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https://accesshub.sharepoint.com/sites/engf0juqctjfa1lh/Shared Documents/07_Interrogatories/08_Intervenor_Requests/April 4th Deliverable/01 Demand/"/>
    </mc:Choice>
  </mc:AlternateContent>
  <xr:revisionPtr revIDLastSave="2367" documentId="13_ncr:1_{38EF99CB-836C-42B8-80A7-F1E2615F2FEA}" xr6:coauthVersionLast="47" xr6:coauthVersionMax="47" xr10:uidLastSave="{FD08781C-16BD-47D4-BC9E-058FB2103429}"/>
  <bookViews>
    <workbookView xWindow="-120" yWindow="-120" windowWidth="29040" windowHeight="15840" tabRatio="763" activeTab="7" xr2:uid="{3716630E-439E-40BE-A219-A951B4E33A2B}"/>
  </bookViews>
  <sheets>
    <sheet name="Data Summary" sheetId="2" r:id="rId1"/>
    <sheet name="Transportation Loadshapes" sheetId="26" r:id="rId2"/>
    <sheet name="Industry Loadshapes" sheetId="27" r:id="rId3"/>
    <sheet name="Baseline Electric Demand" sheetId="5" r:id="rId4"/>
    <sheet name="Season Definitions" sheetId="6" r:id="rId5"/>
    <sheet name="Raw Data &gt;&gt;&gt;" sheetId="8" r:id="rId6"/>
    <sheet name="EV Hourly Load Data" sheetId="3" r:id="rId7"/>
    <sheet name="Building Load Profiles" sheetId="22" r:id="rId8"/>
    <sheet name="Mining Dmd Profile" sheetId="10" r:id="rId9"/>
    <sheet name="IESO_Demand_2019" sheetId="1" r:id="rId10"/>
  </sheets>
  <externalReferences>
    <externalReference r:id="rId11"/>
    <externalReference r:id="rId12"/>
    <externalReference r:id="rId13"/>
    <externalReference r:id="rId14"/>
  </externalReferences>
  <definedNames>
    <definedName name="__123Graph_A" hidden="1">'[1]All road-work file'!#REF!</definedName>
    <definedName name="__123Graph_X" hidden="1">'[1]All road-work file'!#REF!</definedName>
    <definedName name="_56.9">#REF!</definedName>
    <definedName name="_Fill" hidden="1">[2]IWWABST!#REF!</definedName>
    <definedName name="_xlnm._FilterDatabase" localSheetId="3" hidden="1">'Baseline Electric Demand'!$A$1:$J$121</definedName>
    <definedName name="_xlnm._FilterDatabase" localSheetId="6" hidden="1">'EV Hourly Load Data'!$A$3:$K$17283</definedName>
    <definedName name="_xlnm._FilterDatabase" localSheetId="9" hidden="1">IESO_Demand_2019!$A$6:$G$8766</definedName>
    <definedName name="_xlnm._FilterDatabase" localSheetId="2" hidden="1">'Industry Loadshapes'!$A$1:$F$361</definedName>
    <definedName name="_xlnm._FilterDatabase" localSheetId="8" hidden="1">'Mining Dmd Profile'!$K$6:$Q$8766</definedName>
    <definedName name="_xlnm._FilterDatabase" localSheetId="1" hidden="1">'Transportation Loadshapes'!$A$1:$F$1441</definedName>
    <definedName name="_Key1" hidden="1">#REF!</definedName>
    <definedName name="_Key2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hidden="1">#REF!</definedName>
    <definedName name="a_parameter">'[3]Transport Ref Case'!$D$417:$I$417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raphB" hidden="1">'[1]All road-work file'!#REF!</definedName>
    <definedName name="hbvgkvhvg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Input_Status">#REF!</definedName>
    <definedName name="k_parameter">'[3]Transport Ref Case'!$D$416:$I$416</definedName>
    <definedName name="kop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List1">#REF!</definedName>
    <definedName name="List2">#REF!</definedName>
    <definedName name="List3">#REF!</definedName>
    <definedName name="midpoint">'[3]Transport Ref Case'!$D$413</definedName>
    <definedName name="mödkfgalödkgakldfng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Priority_Level">#REF!</definedName>
    <definedName name="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_curve_ID">'[3]Transport Ref Case'!$D$415:$I$415</definedName>
    <definedName name="s_curves">'[3]Transport Ref Case'!$C$421:$C$426</definedName>
    <definedName name="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est">[4]Innehåll!#REF!</definedName>
    <definedName name="vafan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Transport.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Waste." hidden="1">{#N/A,#N/A,FALSE,"7.1A";#N/A,#N/A,FALSE,"7.1B";#N/A,#N/A,FALSE,"7.2A";#N/A,#N/A,FALSE,"7.2B";#N/A,#N/A,FALSE,"7.2C";#N/A,#N/A,FALSE,"7.3";#N/A,#N/A,FALSE,"7.4A";#N/A,#N/A,FALSE,"7.4B";#N/A,#N/A,FALSE,"7.5";#N/A,#N/A,FALSE,"7.6"}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6" i="22" l="1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4" i="22"/>
  <c r="AA1" i="22"/>
  <c r="V25" i="22"/>
  <c r="R34" i="22"/>
  <c r="R5" i="22"/>
  <c r="S5" i="22"/>
  <c r="T5" i="22"/>
  <c r="U5" i="22"/>
  <c r="V5" i="22"/>
  <c r="W5" i="22"/>
  <c r="X5" i="22"/>
  <c r="Y5" i="22"/>
  <c r="R6" i="22"/>
  <c r="S6" i="22"/>
  <c r="T6" i="22"/>
  <c r="U6" i="22"/>
  <c r="V6" i="22"/>
  <c r="W6" i="22"/>
  <c r="X6" i="22"/>
  <c r="Y6" i="22"/>
  <c r="R7" i="22"/>
  <c r="S7" i="22"/>
  <c r="T7" i="22"/>
  <c r="U7" i="22"/>
  <c r="V7" i="22"/>
  <c r="W7" i="22"/>
  <c r="X7" i="22"/>
  <c r="Y7" i="22"/>
  <c r="R8" i="22"/>
  <c r="S8" i="22"/>
  <c r="T8" i="22"/>
  <c r="U8" i="22"/>
  <c r="V8" i="22"/>
  <c r="W8" i="22"/>
  <c r="X8" i="22"/>
  <c r="Y8" i="22"/>
  <c r="R9" i="22"/>
  <c r="S9" i="22"/>
  <c r="T9" i="22"/>
  <c r="U9" i="22"/>
  <c r="V9" i="22"/>
  <c r="W9" i="22"/>
  <c r="X9" i="22"/>
  <c r="Y9" i="22"/>
  <c r="R10" i="22"/>
  <c r="S10" i="22"/>
  <c r="T10" i="22"/>
  <c r="U10" i="22"/>
  <c r="V10" i="22"/>
  <c r="W10" i="22"/>
  <c r="X10" i="22"/>
  <c r="Y10" i="22"/>
  <c r="R11" i="22"/>
  <c r="S11" i="22"/>
  <c r="T11" i="22"/>
  <c r="U11" i="22"/>
  <c r="V11" i="22"/>
  <c r="W11" i="22"/>
  <c r="X11" i="22"/>
  <c r="Y11" i="22"/>
  <c r="R12" i="22"/>
  <c r="S12" i="22"/>
  <c r="T12" i="22"/>
  <c r="U12" i="22"/>
  <c r="V12" i="22"/>
  <c r="W12" i="22"/>
  <c r="X12" i="22"/>
  <c r="Y12" i="22"/>
  <c r="R13" i="22"/>
  <c r="S13" i="22"/>
  <c r="T13" i="22"/>
  <c r="U13" i="22"/>
  <c r="V13" i="22"/>
  <c r="W13" i="22"/>
  <c r="X13" i="22"/>
  <c r="Y13" i="22"/>
  <c r="R14" i="22"/>
  <c r="S14" i="22"/>
  <c r="T14" i="22"/>
  <c r="U14" i="22"/>
  <c r="V14" i="22"/>
  <c r="W14" i="22"/>
  <c r="X14" i="22"/>
  <c r="Y14" i="22"/>
  <c r="R15" i="22"/>
  <c r="S15" i="22"/>
  <c r="T15" i="22"/>
  <c r="U15" i="22"/>
  <c r="V15" i="22"/>
  <c r="W15" i="22"/>
  <c r="X15" i="22"/>
  <c r="Y15" i="22"/>
  <c r="R16" i="22"/>
  <c r="S16" i="22"/>
  <c r="T16" i="22"/>
  <c r="U16" i="22"/>
  <c r="V16" i="22"/>
  <c r="W16" i="22"/>
  <c r="X16" i="22"/>
  <c r="Y16" i="22"/>
  <c r="R17" i="22"/>
  <c r="S17" i="22"/>
  <c r="T17" i="22"/>
  <c r="U17" i="22"/>
  <c r="V17" i="22"/>
  <c r="W17" i="22"/>
  <c r="X17" i="22"/>
  <c r="Y17" i="22"/>
  <c r="R18" i="22"/>
  <c r="S18" i="22"/>
  <c r="T18" i="22"/>
  <c r="U18" i="22"/>
  <c r="V18" i="22"/>
  <c r="W18" i="22"/>
  <c r="X18" i="22"/>
  <c r="Y18" i="22"/>
  <c r="R19" i="22"/>
  <c r="S19" i="22"/>
  <c r="T19" i="22"/>
  <c r="U19" i="22"/>
  <c r="V19" i="22"/>
  <c r="W19" i="22"/>
  <c r="X19" i="22"/>
  <c r="Y19" i="22"/>
  <c r="R20" i="22"/>
  <c r="S20" i="22"/>
  <c r="T20" i="22"/>
  <c r="U20" i="22"/>
  <c r="V20" i="22"/>
  <c r="W20" i="22"/>
  <c r="X20" i="22"/>
  <c r="Y20" i="22"/>
  <c r="R21" i="22"/>
  <c r="S21" i="22"/>
  <c r="T21" i="22"/>
  <c r="U21" i="22"/>
  <c r="V21" i="22"/>
  <c r="W21" i="22"/>
  <c r="X21" i="22"/>
  <c r="Y21" i="22"/>
  <c r="R22" i="22"/>
  <c r="S22" i="22"/>
  <c r="T22" i="22"/>
  <c r="U22" i="22"/>
  <c r="V22" i="22"/>
  <c r="W22" i="22"/>
  <c r="X22" i="22"/>
  <c r="Y22" i="22"/>
  <c r="R23" i="22"/>
  <c r="S23" i="22"/>
  <c r="T23" i="22"/>
  <c r="U23" i="22"/>
  <c r="V23" i="22"/>
  <c r="W23" i="22"/>
  <c r="X23" i="22"/>
  <c r="Y23" i="22"/>
  <c r="R24" i="22"/>
  <c r="S24" i="22"/>
  <c r="T24" i="22"/>
  <c r="U24" i="22"/>
  <c r="V24" i="22"/>
  <c r="W24" i="22"/>
  <c r="X24" i="22"/>
  <c r="Y24" i="22"/>
  <c r="R25" i="22"/>
  <c r="S25" i="22"/>
  <c r="T25" i="22"/>
  <c r="U25" i="22"/>
  <c r="W25" i="22"/>
  <c r="X25" i="22"/>
  <c r="Y25" i="22"/>
  <c r="R26" i="22"/>
  <c r="S26" i="22"/>
  <c r="T26" i="22"/>
  <c r="U26" i="22"/>
  <c r="V26" i="22"/>
  <c r="W26" i="22"/>
  <c r="X26" i="22"/>
  <c r="Y26" i="22"/>
  <c r="R27" i="22"/>
  <c r="S27" i="22"/>
  <c r="T27" i="22"/>
  <c r="U27" i="22"/>
  <c r="V27" i="22"/>
  <c r="W27" i="22"/>
  <c r="X27" i="22"/>
  <c r="Y27" i="22"/>
  <c r="R28" i="22"/>
  <c r="S28" i="22"/>
  <c r="T28" i="22"/>
  <c r="U28" i="22"/>
  <c r="V28" i="22"/>
  <c r="W28" i="22"/>
  <c r="X28" i="22"/>
  <c r="Y28" i="22"/>
  <c r="R29" i="22"/>
  <c r="S29" i="22"/>
  <c r="T29" i="22"/>
  <c r="U29" i="22"/>
  <c r="V29" i="22"/>
  <c r="W29" i="22"/>
  <c r="X29" i="22"/>
  <c r="Y29" i="22"/>
  <c r="R30" i="22"/>
  <c r="S30" i="22"/>
  <c r="T30" i="22"/>
  <c r="U30" i="22"/>
  <c r="V30" i="22"/>
  <c r="W30" i="22"/>
  <c r="X30" i="22"/>
  <c r="Y30" i="22"/>
  <c r="R31" i="22"/>
  <c r="S31" i="22"/>
  <c r="T31" i="22"/>
  <c r="U31" i="22"/>
  <c r="V31" i="22"/>
  <c r="W31" i="22"/>
  <c r="X31" i="22"/>
  <c r="Y31" i="22"/>
  <c r="R32" i="22"/>
  <c r="S32" i="22"/>
  <c r="T32" i="22"/>
  <c r="U32" i="22"/>
  <c r="V32" i="22"/>
  <c r="W32" i="22"/>
  <c r="X32" i="22"/>
  <c r="Y32" i="22"/>
  <c r="R33" i="22"/>
  <c r="S33" i="22"/>
  <c r="T33" i="22"/>
  <c r="U33" i="22"/>
  <c r="V33" i="22"/>
  <c r="W33" i="22"/>
  <c r="X33" i="22"/>
  <c r="Y33" i="22"/>
  <c r="S34" i="22"/>
  <c r="T34" i="22"/>
  <c r="U34" i="22"/>
  <c r="V34" i="22"/>
  <c r="W34" i="22"/>
  <c r="X34" i="22"/>
  <c r="Y34" i="22"/>
  <c r="R35" i="22"/>
  <c r="S35" i="22"/>
  <c r="T35" i="22"/>
  <c r="U35" i="22"/>
  <c r="V35" i="22"/>
  <c r="W35" i="22"/>
  <c r="X35" i="22"/>
  <c r="Y35" i="22"/>
  <c r="R36" i="22"/>
  <c r="S36" i="22"/>
  <c r="T36" i="22"/>
  <c r="U36" i="22"/>
  <c r="V36" i="22"/>
  <c r="W36" i="22"/>
  <c r="X36" i="22"/>
  <c r="Y36" i="22"/>
  <c r="R37" i="22"/>
  <c r="S37" i="22"/>
  <c r="T37" i="22"/>
  <c r="U37" i="22"/>
  <c r="V37" i="22"/>
  <c r="W37" i="22"/>
  <c r="X37" i="22"/>
  <c r="Y37" i="22"/>
  <c r="R38" i="22"/>
  <c r="S38" i="22"/>
  <c r="T38" i="22"/>
  <c r="U38" i="22"/>
  <c r="V38" i="22"/>
  <c r="W38" i="22"/>
  <c r="X38" i="22"/>
  <c r="Y38" i="22"/>
  <c r="R39" i="22"/>
  <c r="S39" i="22"/>
  <c r="T39" i="22"/>
  <c r="U39" i="22"/>
  <c r="V39" i="22"/>
  <c r="W39" i="22"/>
  <c r="X39" i="22"/>
  <c r="Y39" i="22"/>
  <c r="R40" i="22"/>
  <c r="S40" i="22"/>
  <c r="T40" i="22"/>
  <c r="U40" i="22"/>
  <c r="V40" i="22"/>
  <c r="W40" i="22"/>
  <c r="X40" i="22"/>
  <c r="Y40" i="22"/>
  <c r="R41" i="22"/>
  <c r="S41" i="22"/>
  <c r="T41" i="22"/>
  <c r="U41" i="22"/>
  <c r="V41" i="22"/>
  <c r="W41" i="22"/>
  <c r="X41" i="22"/>
  <c r="Y41" i="22"/>
  <c r="R42" i="22"/>
  <c r="S42" i="22"/>
  <c r="T42" i="22"/>
  <c r="U42" i="22"/>
  <c r="V42" i="22"/>
  <c r="W42" i="22"/>
  <c r="X42" i="22"/>
  <c r="Y42" i="22"/>
  <c r="R43" i="22"/>
  <c r="S43" i="22"/>
  <c r="T43" i="22"/>
  <c r="U43" i="22"/>
  <c r="V43" i="22"/>
  <c r="W43" i="22"/>
  <c r="X43" i="22"/>
  <c r="Y43" i="22"/>
  <c r="R44" i="22"/>
  <c r="S44" i="22"/>
  <c r="T44" i="22"/>
  <c r="U44" i="22"/>
  <c r="V44" i="22"/>
  <c r="W44" i="22"/>
  <c r="X44" i="22"/>
  <c r="Y44" i="22"/>
  <c r="R45" i="22"/>
  <c r="S45" i="22"/>
  <c r="T45" i="22"/>
  <c r="U45" i="22"/>
  <c r="V45" i="22"/>
  <c r="W45" i="22"/>
  <c r="X45" i="22"/>
  <c r="Y45" i="22"/>
  <c r="R46" i="22"/>
  <c r="S46" i="22"/>
  <c r="T46" i="22"/>
  <c r="U46" i="22"/>
  <c r="V46" i="22"/>
  <c r="W46" i="22"/>
  <c r="X46" i="22"/>
  <c r="Y46" i="22"/>
  <c r="R47" i="22"/>
  <c r="S47" i="22"/>
  <c r="T47" i="22"/>
  <c r="U47" i="22"/>
  <c r="V47" i="22"/>
  <c r="W47" i="22"/>
  <c r="X47" i="22"/>
  <c r="Y47" i="22"/>
  <c r="R48" i="22"/>
  <c r="S48" i="22"/>
  <c r="T48" i="22"/>
  <c r="U48" i="22"/>
  <c r="V48" i="22"/>
  <c r="W48" i="22"/>
  <c r="X48" i="22"/>
  <c r="Y48" i="22"/>
  <c r="R49" i="22"/>
  <c r="S49" i="22"/>
  <c r="T49" i="22"/>
  <c r="U49" i="22"/>
  <c r="V49" i="22"/>
  <c r="W49" i="22"/>
  <c r="X49" i="22"/>
  <c r="Y49" i="22"/>
  <c r="R50" i="22"/>
  <c r="S50" i="22"/>
  <c r="T50" i="22"/>
  <c r="U50" i="22"/>
  <c r="V50" i="22"/>
  <c r="W50" i="22"/>
  <c r="X50" i="22"/>
  <c r="Y50" i="22"/>
  <c r="R51" i="22"/>
  <c r="S51" i="22"/>
  <c r="T51" i="22"/>
  <c r="U51" i="22"/>
  <c r="V51" i="22"/>
  <c r="W51" i="22"/>
  <c r="X51" i="22"/>
  <c r="Y51" i="22"/>
  <c r="R52" i="22"/>
  <c r="S52" i="22"/>
  <c r="T52" i="22"/>
  <c r="U52" i="22"/>
  <c r="V52" i="22"/>
  <c r="W52" i="22"/>
  <c r="X52" i="22"/>
  <c r="Y52" i="22"/>
  <c r="R53" i="22"/>
  <c r="S53" i="22"/>
  <c r="T53" i="22"/>
  <c r="U53" i="22"/>
  <c r="V53" i="22"/>
  <c r="W53" i="22"/>
  <c r="X53" i="22"/>
  <c r="Y53" i="22"/>
  <c r="R54" i="22"/>
  <c r="S54" i="22"/>
  <c r="T54" i="22"/>
  <c r="U54" i="22"/>
  <c r="V54" i="22"/>
  <c r="W54" i="22"/>
  <c r="X54" i="22"/>
  <c r="Y54" i="22"/>
  <c r="R55" i="22"/>
  <c r="S55" i="22"/>
  <c r="T55" i="22"/>
  <c r="U55" i="22"/>
  <c r="V55" i="22"/>
  <c r="W55" i="22"/>
  <c r="X55" i="22"/>
  <c r="Y55" i="22"/>
  <c r="R56" i="22"/>
  <c r="S56" i="22"/>
  <c r="T56" i="22"/>
  <c r="U56" i="22"/>
  <c r="V56" i="22"/>
  <c r="W56" i="22"/>
  <c r="X56" i="22"/>
  <c r="Y56" i="22"/>
  <c r="R57" i="22"/>
  <c r="S57" i="22"/>
  <c r="T57" i="22"/>
  <c r="U57" i="22"/>
  <c r="V57" i="22"/>
  <c r="W57" i="22"/>
  <c r="X57" i="22"/>
  <c r="Y57" i="22"/>
  <c r="R58" i="22"/>
  <c r="S58" i="22"/>
  <c r="T58" i="22"/>
  <c r="U58" i="22"/>
  <c r="V58" i="22"/>
  <c r="W58" i="22"/>
  <c r="X58" i="22"/>
  <c r="Y58" i="22"/>
  <c r="R59" i="22"/>
  <c r="S59" i="22"/>
  <c r="T59" i="22"/>
  <c r="U59" i="22"/>
  <c r="V59" i="22"/>
  <c r="W59" i="22"/>
  <c r="X59" i="22"/>
  <c r="Y59" i="22"/>
  <c r="R60" i="22"/>
  <c r="S60" i="22"/>
  <c r="T60" i="22"/>
  <c r="U60" i="22"/>
  <c r="V60" i="22"/>
  <c r="W60" i="22"/>
  <c r="X60" i="22"/>
  <c r="Y60" i="22"/>
  <c r="R61" i="22"/>
  <c r="S61" i="22"/>
  <c r="T61" i="22"/>
  <c r="U61" i="22"/>
  <c r="V61" i="22"/>
  <c r="W61" i="22"/>
  <c r="X61" i="22"/>
  <c r="Y61" i="22"/>
  <c r="R62" i="22"/>
  <c r="S62" i="22"/>
  <c r="T62" i="22"/>
  <c r="U62" i="22"/>
  <c r="V62" i="22"/>
  <c r="W62" i="22"/>
  <c r="X62" i="22"/>
  <c r="Y62" i="22"/>
  <c r="R63" i="22"/>
  <c r="S63" i="22"/>
  <c r="T63" i="22"/>
  <c r="U63" i="22"/>
  <c r="V63" i="22"/>
  <c r="W63" i="22"/>
  <c r="X63" i="22"/>
  <c r="Y63" i="22"/>
  <c r="R64" i="22"/>
  <c r="S64" i="22"/>
  <c r="T64" i="22"/>
  <c r="U64" i="22"/>
  <c r="V64" i="22"/>
  <c r="W64" i="22"/>
  <c r="X64" i="22"/>
  <c r="Y64" i="22"/>
  <c r="R65" i="22"/>
  <c r="S65" i="22"/>
  <c r="T65" i="22"/>
  <c r="U65" i="22"/>
  <c r="V65" i="22"/>
  <c r="W65" i="22"/>
  <c r="X65" i="22"/>
  <c r="Y65" i="22"/>
  <c r="R66" i="22"/>
  <c r="S66" i="22"/>
  <c r="T66" i="22"/>
  <c r="U66" i="22"/>
  <c r="V66" i="22"/>
  <c r="W66" i="22"/>
  <c r="X66" i="22"/>
  <c r="Y66" i="22"/>
  <c r="R67" i="22"/>
  <c r="S67" i="22"/>
  <c r="T67" i="22"/>
  <c r="U67" i="22"/>
  <c r="V67" i="22"/>
  <c r="W67" i="22"/>
  <c r="X67" i="22"/>
  <c r="Y67" i="22"/>
  <c r="R68" i="22"/>
  <c r="S68" i="22"/>
  <c r="T68" i="22"/>
  <c r="U68" i="22"/>
  <c r="V68" i="22"/>
  <c r="W68" i="22"/>
  <c r="X68" i="22"/>
  <c r="Y68" i="22"/>
  <c r="R69" i="22"/>
  <c r="S69" i="22"/>
  <c r="T69" i="22"/>
  <c r="U69" i="22"/>
  <c r="V69" i="22"/>
  <c r="W69" i="22"/>
  <c r="X69" i="22"/>
  <c r="Y69" i="22"/>
  <c r="R70" i="22"/>
  <c r="S70" i="22"/>
  <c r="T70" i="22"/>
  <c r="U70" i="22"/>
  <c r="V70" i="22"/>
  <c r="W70" i="22"/>
  <c r="X70" i="22"/>
  <c r="Y70" i="22"/>
  <c r="R71" i="22"/>
  <c r="S71" i="22"/>
  <c r="T71" i="22"/>
  <c r="U71" i="22"/>
  <c r="V71" i="22"/>
  <c r="W71" i="22"/>
  <c r="X71" i="22"/>
  <c r="Y71" i="22"/>
  <c r="R72" i="22"/>
  <c r="S72" i="22"/>
  <c r="T72" i="22"/>
  <c r="U72" i="22"/>
  <c r="V72" i="22"/>
  <c r="W72" i="22"/>
  <c r="X72" i="22"/>
  <c r="Y72" i="22"/>
  <c r="R73" i="22"/>
  <c r="S73" i="22"/>
  <c r="T73" i="22"/>
  <c r="U73" i="22"/>
  <c r="V73" i="22"/>
  <c r="W73" i="22"/>
  <c r="X73" i="22"/>
  <c r="Y73" i="22"/>
  <c r="R74" i="22"/>
  <c r="S74" i="22"/>
  <c r="T74" i="22"/>
  <c r="U74" i="22"/>
  <c r="V74" i="22"/>
  <c r="W74" i="22"/>
  <c r="X74" i="22"/>
  <c r="Y74" i="22"/>
  <c r="R75" i="22"/>
  <c r="S75" i="22"/>
  <c r="T75" i="22"/>
  <c r="U75" i="22"/>
  <c r="V75" i="22"/>
  <c r="W75" i="22"/>
  <c r="X75" i="22"/>
  <c r="Y75" i="22"/>
  <c r="R76" i="22"/>
  <c r="S76" i="22"/>
  <c r="T76" i="22"/>
  <c r="U76" i="22"/>
  <c r="V76" i="22"/>
  <c r="W76" i="22"/>
  <c r="X76" i="22"/>
  <c r="Y76" i="22"/>
  <c r="R77" i="22"/>
  <c r="S77" i="22"/>
  <c r="T77" i="22"/>
  <c r="U77" i="22"/>
  <c r="V77" i="22"/>
  <c r="W77" i="22"/>
  <c r="X77" i="22"/>
  <c r="Y77" i="22"/>
  <c r="R78" i="22"/>
  <c r="S78" i="22"/>
  <c r="T78" i="22"/>
  <c r="U78" i="22"/>
  <c r="V78" i="22"/>
  <c r="W78" i="22"/>
  <c r="X78" i="22"/>
  <c r="Y78" i="22"/>
  <c r="R79" i="22"/>
  <c r="S79" i="22"/>
  <c r="T79" i="22"/>
  <c r="U79" i="22"/>
  <c r="V79" i="22"/>
  <c r="W79" i="22"/>
  <c r="X79" i="22"/>
  <c r="Y79" i="22"/>
  <c r="R80" i="22"/>
  <c r="S80" i="22"/>
  <c r="T80" i="22"/>
  <c r="U80" i="22"/>
  <c r="V80" i="22"/>
  <c r="W80" i="22"/>
  <c r="X80" i="22"/>
  <c r="Y80" i="22"/>
  <c r="R81" i="22"/>
  <c r="S81" i="22"/>
  <c r="T81" i="22"/>
  <c r="U81" i="22"/>
  <c r="V81" i="22"/>
  <c r="W81" i="22"/>
  <c r="X81" i="22"/>
  <c r="Y81" i="22"/>
  <c r="R82" i="22"/>
  <c r="S82" i="22"/>
  <c r="T82" i="22"/>
  <c r="U82" i="22"/>
  <c r="V82" i="22"/>
  <c r="W82" i="22"/>
  <c r="X82" i="22"/>
  <c r="Y82" i="22"/>
  <c r="R83" i="22"/>
  <c r="S83" i="22"/>
  <c r="T83" i="22"/>
  <c r="U83" i="22"/>
  <c r="V83" i="22"/>
  <c r="W83" i="22"/>
  <c r="X83" i="22"/>
  <c r="Y83" i="22"/>
  <c r="R84" i="22"/>
  <c r="S84" i="22"/>
  <c r="T84" i="22"/>
  <c r="U84" i="22"/>
  <c r="V84" i="22"/>
  <c r="W84" i="22"/>
  <c r="X84" i="22"/>
  <c r="Y84" i="22"/>
  <c r="R85" i="22"/>
  <c r="S85" i="22"/>
  <c r="T85" i="22"/>
  <c r="U85" i="22"/>
  <c r="V85" i="22"/>
  <c r="W85" i="22"/>
  <c r="X85" i="22"/>
  <c r="Y85" i="22"/>
  <c r="R86" i="22"/>
  <c r="S86" i="22"/>
  <c r="T86" i="22"/>
  <c r="U86" i="22"/>
  <c r="V86" i="22"/>
  <c r="W86" i="22"/>
  <c r="X86" i="22"/>
  <c r="Y86" i="22"/>
  <c r="R87" i="22"/>
  <c r="S87" i="22"/>
  <c r="T87" i="22"/>
  <c r="U87" i="22"/>
  <c r="V87" i="22"/>
  <c r="W87" i="22"/>
  <c r="X87" i="22"/>
  <c r="Y87" i="22"/>
  <c r="R88" i="22"/>
  <c r="S88" i="22"/>
  <c r="T88" i="22"/>
  <c r="U88" i="22"/>
  <c r="V88" i="22"/>
  <c r="W88" i="22"/>
  <c r="X88" i="22"/>
  <c r="Y88" i="22"/>
  <c r="R89" i="22"/>
  <c r="S89" i="22"/>
  <c r="T89" i="22"/>
  <c r="U89" i="22"/>
  <c r="V89" i="22"/>
  <c r="W89" i="22"/>
  <c r="X89" i="22"/>
  <c r="Y89" i="22"/>
  <c r="R90" i="22"/>
  <c r="S90" i="22"/>
  <c r="T90" i="22"/>
  <c r="U90" i="22"/>
  <c r="V90" i="22"/>
  <c r="W90" i="22"/>
  <c r="X90" i="22"/>
  <c r="Y90" i="22"/>
  <c r="R91" i="22"/>
  <c r="S91" i="22"/>
  <c r="T91" i="22"/>
  <c r="U91" i="22"/>
  <c r="V91" i="22"/>
  <c r="W91" i="22"/>
  <c r="X91" i="22"/>
  <c r="Y91" i="22"/>
  <c r="R92" i="22"/>
  <c r="S92" i="22"/>
  <c r="T92" i="22"/>
  <c r="U92" i="22"/>
  <c r="V92" i="22"/>
  <c r="W92" i="22"/>
  <c r="X92" i="22"/>
  <c r="Y92" i="22"/>
  <c r="R93" i="22"/>
  <c r="S93" i="22"/>
  <c r="T93" i="22"/>
  <c r="U93" i="22"/>
  <c r="V93" i="22"/>
  <c r="W93" i="22"/>
  <c r="X93" i="22"/>
  <c r="Y93" i="22"/>
  <c r="R94" i="22"/>
  <c r="S94" i="22"/>
  <c r="T94" i="22"/>
  <c r="U94" i="22"/>
  <c r="V94" i="22"/>
  <c r="W94" i="22"/>
  <c r="X94" i="22"/>
  <c r="Y94" i="22"/>
  <c r="R95" i="22"/>
  <c r="S95" i="22"/>
  <c r="T95" i="22"/>
  <c r="U95" i="22"/>
  <c r="V95" i="22"/>
  <c r="W95" i="22"/>
  <c r="X95" i="22"/>
  <c r="Y95" i="22"/>
  <c r="R96" i="22"/>
  <c r="S96" i="22"/>
  <c r="T96" i="22"/>
  <c r="U96" i="22"/>
  <c r="V96" i="22"/>
  <c r="W96" i="22"/>
  <c r="X96" i="22"/>
  <c r="Y96" i="22"/>
  <c r="R97" i="22"/>
  <c r="S97" i="22"/>
  <c r="T97" i="22"/>
  <c r="U97" i="22"/>
  <c r="V97" i="22"/>
  <c r="W97" i="22"/>
  <c r="X97" i="22"/>
  <c r="Y97" i="22"/>
  <c r="R98" i="22"/>
  <c r="S98" i="22"/>
  <c r="T98" i="22"/>
  <c r="U98" i="22"/>
  <c r="V98" i="22"/>
  <c r="W98" i="22"/>
  <c r="X98" i="22"/>
  <c r="Y98" i="22"/>
  <c r="R99" i="22"/>
  <c r="S99" i="22"/>
  <c r="T99" i="22"/>
  <c r="U99" i="22"/>
  <c r="V99" i="22"/>
  <c r="W99" i="22"/>
  <c r="X99" i="22"/>
  <c r="Y99" i="22"/>
  <c r="R100" i="22"/>
  <c r="S100" i="22"/>
  <c r="T100" i="22"/>
  <c r="U100" i="22"/>
  <c r="V100" i="22"/>
  <c r="W100" i="22"/>
  <c r="X100" i="22"/>
  <c r="Y100" i="22"/>
  <c r="R101" i="22"/>
  <c r="S101" i="22"/>
  <c r="T101" i="22"/>
  <c r="U101" i="22"/>
  <c r="V101" i="22"/>
  <c r="W101" i="22"/>
  <c r="X101" i="22"/>
  <c r="Y101" i="22"/>
  <c r="R102" i="22"/>
  <c r="S102" i="22"/>
  <c r="T102" i="22"/>
  <c r="U102" i="22"/>
  <c r="V102" i="22"/>
  <c r="W102" i="22"/>
  <c r="X102" i="22"/>
  <c r="Y102" i="22"/>
  <c r="R103" i="22"/>
  <c r="S103" i="22"/>
  <c r="T103" i="22"/>
  <c r="U103" i="22"/>
  <c r="V103" i="22"/>
  <c r="W103" i="22"/>
  <c r="X103" i="22"/>
  <c r="Y103" i="22"/>
  <c r="R104" i="22"/>
  <c r="S104" i="22"/>
  <c r="T104" i="22"/>
  <c r="U104" i="22"/>
  <c r="V104" i="22"/>
  <c r="W104" i="22"/>
  <c r="X104" i="22"/>
  <c r="Y104" i="22"/>
  <c r="R105" i="22"/>
  <c r="S105" i="22"/>
  <c r="T105" i="22"/>
  <c r="U105" i="22"/>
  <c r="V105" i="22"/>
  <c r="W105" i="22"/>
  <c r="X105" i="22"/>
  <c r="Y105" i="22"/>
  <c r="R106" i="22"/>
  <c r="S106" i="22"/>
  <c r="T106" i="22"/>
  <c r="U106" i="22"/>
  <c r="V106" i="22"/>
  <c r="W106" i="22"/>
  <c r="X106" i="22"/>
  <c r="Y106" i="22"/>
  <c r="R107" i="22"/>
  <c r="S107" i="22"/>
  <c r="T107" i="22"/>
  <c r="U107" i="22"/>
  <c r="V107" i="22"/>
  <c r="W107" i="22"/>
  <c r="X107" i="22"/>
  <c r="Y107" i="22"/>
  <c r="R108" i="22"/>
  <c r="S108" i="22"/>
  <c r="T108" i="22"/>
  <c r="U108" i="22"/>
  <c r="V108" i="22"/>
  <c r="W108" i="22"/>
  <c r="X108" i="22"/>
  <c r="Y108" i="22"/>
  <c r="R109" i="22"/>
  <c r="S109" i="22"/>
  <c r="T109" i="22"/>
  <c r="U109" i="22"/>
  <c r="V109" i="22"/>
  <c r="W109" i="22"/>
  <c r="X109" i="22"/>
  <c r="Y109" i="22"/>
  <c r="R110" i="22"/>
  <c r="S110" i="22"/>
  <c r="T110" i="22"/>
  <c r="U110" i="22"/>
  <c r="V110" i="22"/>
  <c r="W110" i="22"/>
  <c r="X110" i="22"/>
  <c r="Y110" i="22"/>
  <c r="R111" i="22"/>
  <c r="S111" i="22"/>
  <c r="T111" i="22"/>
  <c r="U111" i="22"/>
  <c r="V111" i="22"/>
  <c r="W111" i="22"/>
  <c r="X111" i="22"/>
  <c r="Y111" i="22"/>
  <c r="R112" i="22"/>
  <c r="S112" i="22"/>
  <c r="T112" i="22"/>
  <c r="U112" i="22"/>
  <c r="V112" i="22"/>
  <c r="W112" i="22"/>
  <c r="X112" i="22"/>
  <c r="Y112" i="22"/>
  <c r="R113" i="22"/>
  <c r="S113" i="22"/>
  <c r="T113" i="22"/>
  <c r="U113" i="22"/>
  <c r="V113" i="22"/>
  <c r="W113" i="22"/>
  <c r="X113" i="22"/>
  <c r="Y113" i="22"/>
  <c r="R114" i="22"/>
  <c r="S114" i="22"/>
  <c r="T114" i="22"/>
  <c r="U114" i="22"/>
  <c r="V114" i="22"/>
  <c r="W114" i="22"/>
  <c r="X114" i="22"/>
  <c r="Y114" i="22"/>
  <c r="R115" i="22"/>
  <c r="S115" i="22"/>
  <c r="T115" i="22"/>
  <c r="U115" i="22"/>
  <c r="V115" i="22"/>
  <c r="W115" i="22"/>
  <c r="X115" i="22"/>
  <c r="Y115" i="22"/>
  <c r="R116" i="22"/>
  <c r="S116" i="22"/>
  <c r="T116" i="22"/>
  <c r="U116" i="22"/>
  <c r="V116" i="22"/>
  <c r="W116" i="22"/>
  <c r="X116" i="22"/>
  <c r="Y116" i="22"/>
  <c r="R117" i="22"/>
  <c r="S117" i="22"/>
  <c r="T117" i="22"/>
  <c r="U117" i="22"/>
  <c r="V117" i="22"/>
  <c r="W117" i="22"/>
  <c r="X117" i="22"/>
  <c r="Y117" i="22"/>
  <c r="R118" i="22"/>
  <c r="S118" i="22"/>
  <c r="T118" i="22"/>
  <c r="U118" i="22"/>
  <c r="V118" i="22"/>
  <c r="W118" i="22"/>
  <c r="X118" i="22"/>
  <c r="Y118" i="22"/>
  <c r="R119" i="22"/>
  <c r="S119" i="22"/>
  <c r="T119" i="22"/>
  <c r="U119" i="22"/>
  <c r="V119" i="22"/>
  <c r="W119" i="22"/>
  <c r="X119" i="22"/>
  <c r="Y119" i="22"/>
  <c r="R120" i="22"/>
  <c r="S120" i="22"/>
  <c r="T120" i="22"/>
  <c r="U120" i="22"/>
  <c r="V120" i="22"/>
  <c r="W120" i="22"/>
  <c r="X120" i="22"/>
  <c r="Y120" i="22"/>
  <c r="R121" i="22"/>
  <c r="S121" i="22"/>
  <c r="T121" i="22"/>
  <c r="U121" i="22"/>
  <c r="V121" i="22"/>
  <c r="W121" i="22"/>
  <c r="X121" i="22"/>
  <c r="Y121" i="22"/>
  <c r="R122" i="22"/>
  <c r="S122" i="22"/>
  <c r="T122" i="22"/>
  <c r="U122" i="22"/>
  <c r="V122" i="22"/>
  <c r="W122" i="22"/>
  <c r="X122" i="22"/>
  <c r="Y122" i="22"/>
  <c r="R123" i="22"/>
  <c r="S123" i="22"/>
  <c r="T123" i="22"/>
  <c r="U123" i="22"/>
  <c r="V123" i="22"/>
  <c r="W123" i="22"/>
  <c r="X123" i="22"/>
  <c r="Y123" i="22"/>
  <c r="S4" i="22"/>
  <c r="T4" i="22"/>
  <c r="U4" i="22"/>
  <c r="V4" i="22"/>
  <c r="W4" i="22"/>
  <c r="X4" i="22"/>
  <c r="Y4" i="22"/>
  <c r="R4" i="22"/>
  <c r="J1" i="22"/>
  <c r="K1" i="22"/>
  <c r="L1" i="22"/>
  <c r="M1" i="22"/>
  <c r="N1" i="22"/>
  <c r="O1" i="22"/>
  <c r="P1" i="22"/>
  <c r="I1" i="22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4" i="3"/>
  <c r="AA5" i="22" l="1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4" i="22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122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2" i="27"/>
  <c r="W5" i="10"/>
  <c r="V5" i="10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482" i="26"/>
  <c r="S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F21" i="26" s="1"/>
  <c r="T22" i="3"/>
  <c r="S23" i="3"/>
  <c r="T23" i="3"/>
  <c r="S24" i="3"/>
  <c r="T24" i="3"/>
  <c r="S25" i="3"/>
  <c r="T25" i="3"/>
  <c r="S26" i="3"/>
  <c r="T26" i="3"/>
  <c r="T4" i="3"/>
  <c r="F13" i="26" l="1"/>
  <c r="F77" i="26"/>
  <c r="F17" i="26"/>
  <c r="F104" i="26"/>
  <c r="F112" i="26"/>
  <c r="F7" i="26"/>
  <c r="F3" i="26"/>
  <c r="F25" i="26"/>
  <c r="F12" i="26"/>
  <c r="F10" i="26"/>
  <c r="F23" i="26"/>
  <c r="F15" i="26"/>
  <c r="F44" i="26"/>
  <c r="F19" i="26"/>
  <c r="F11" i="26"/>
  <c r="F96" i="26"/>
  <c r="F18" i="26"/>
  <c r="F9" i="26"/>
  <c r="F86" i="26"/>
  <c r="F94" i="26"/>
  <c r="F38" i="26"/>
  <c r="F109" i="26"/>
  <c r="F85" i="26"/>
  <c r="F29" i="26"/>
  <c r="F116" i="26"/>
  <c r="F100" i="26"/>
  <c r="F84" i="26"/>
  <c r="F68" i="26"/>
  <c r="F52" i="26"/>
  <c r="F20" i="26"/>
  <c r="F115" i="26"/>
  <c r="F107" i="26"/>
  <c r="F99" i="26"/>
  <c r="F91" i="26"/>
  <c r="F83" i="26"/>
  <c r="F75" i="26"/>
  <c r="F67" i="26"/>
  <c r="F59" i="26"/>
  <c r="F51" i="26"/>
  <c r="F43" i="26"/>
  <c r="F35" i="26"/>
  <c r="F27" i="26"/>
  <c r="F70" i="26"/>
  <c r="F30" i="26"/>
  <c r="F108" i="26"/>
  <c r="F2" i="26"/>
  <c r="F114" i="26"/>
  <c r="F106" i="26"/>
  <c r="F98" i="26"/>
  <c r="F90" i="26"/>
  <c r="F82" i="26"/>
  <c r="F74" i="26"/>
  <c r="F66" i="26"/>
  <c r="F58" i="26"/>
  <c r="F50" i="26"/>
  <c r="F42" i="26"/>
  <c r="F34" i="26"/>
  <c r="F26" i="26"/>
  <c r="F102" i="26"/>
  <c r="F46" i="26"/>
  <c r="F6" i="26"/>
  <c r="F101" i="26"/>
  <c r="F69" i="26"/>
  <c r="F61" i="26"/>
  <c r="F45" i="26"/>
  <c r="F5" i="26"/>
  <c r="F92" i="26"/>
  <c r="F76" i="26"/>
  <c r="F60" i="26"/>
  <c r="F36" i="26"/>
  <c r="F28" i="26"/>
  <c r="F4" i="26"/>
  <c r="F121" i="26"/>
  <c r="F113" i="26"/>
  <c r="F105" i="26"/>
  <c r="F97" i="26"/>
  <c r="F89" i="26"/>
  <c r="F81" i="26"/>
  <c r="F73" i="26"/>
  <c r="F65" i="26"/>
  <c r="F57" i="26"/>
  <c r="F49" i="26"/>
  <c r="F41" i="26"/>
  <c r="F33" i="26"/>
  <c r="F110" i="26"/>
  <c r="F62" i="26"/>
  <c r="F14" i="26"/>
  <c r="F117" i="26"/>
  <c r="F93" i="26"/>
  <c r="F53" i="26"/>
  <c r="F37" i="26"/>
  <c r="F88" i="26"/>
  <c r="F80" i="26"/>
  <c r="F72" i="26"/>
  <c r="F64" i="26"/>
  <c r="F56" i="26"/>
  <c r="F48" i="26"/>
  <c r="F40" i="26"/>
  <c r="F32" i="26"/>
  <c r="F24" i="26"/>
  <c r="F16" i="26"/>
  <c r="F8" i="26"/>
  <c r="F118" i="26"/>
  <c r="F78" i="26"/>
  <c r="F54" i="26"/>
  <c r="F22" i="26"/>
  <c r="F120" i="26"/>
  <c r="F119" i="26"/>
  <c r="F111" i="26"/>
  <c r="F103" i="26"/>
  <c r="F95" i="26"/>
  <c r="F87" i="26"/>
  <c r="F79" i="26"/>
  <c r="F71" i="26"/>
  <c r="F63" i="26"/>
  <c r="F55" i="26"/>
  <c r="F47" i="26"/>
  <c r="F39" i="26"/>
  <c r="F31" i="26"/>
  <c r="F1441" i="26"/>
  <c r="F1440" i="26"/>
  <c r="F1439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F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F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1164" i="26"/>
  <c r="F1163" i="26"/>
  <c r="F1162" i="26"/>
  <c r="F1161" i="26"/>
  <c r="F1160" i="26"/>
  <c r="F1159" i="26"/>
  <c r="F1158" i="26"/>
  <c r="F1157" i="26"/>
  <c r="F1156" i="26"/>
  <c r="F1155" i="26"/>
  <c r="F1154" i="26"/>
  <c r="F1153" i="26"/>
  <c r="F1152" i="26"/>
  <c r="F1151" i="26"/>
  <c r="F1150" i="26"/>
  <c r="F1149" i="26"/>
  <c r="F1148" i="26"/>
  <c r="F1147" i="26"/>
  <c r="F1146" i="26"/>
  <c r="F1145" i="26"/>
  <c r="F1144" i="26"/>
  <c r="F1143" i="26"/>
  <c r="F1142" i="26"/>
  <c r="F1141" i="26"/>
  <c r="F1140" i="26"/>
  <c r="F1139" i="26"/>
  <c r="F1138" i="26"/>
  <c r="F1137" i="26"/>
  <c r="F1136" i="26"/>
  <c r="F1135" i="26"/>
  <c r="F1134" i="26"/>
  <c r="F1133" i="26"/>
  <c r="F1132" i="26"/>
  <c r="F1131" i="26"/>
  <c r="F1130" i="26"/>
  <c r="F1129" i="26"/>
  <c r="F1128" i="26"/>
  <c r="F1127" i="26"/>
  <c r="F1126" i="26"/>
  <c r="F1125" i="26"/>
  <c r="F1124" i="26"/>
  <c r="F1123" i="26"/>
  <c r="F1122" i="26"/>
  <c r="F1121" i="26"/>
  <c r="F1120" i="26"/>
  <c r="F1119" i="26"/>
  <c r="F1118" i="26"/>
  <c r="F1117" i="26"/>
  <c r="F1116" i="26"/>
  <c r="F1115" i="26"/>
  <c r="F1114" i="26"/>
  <c r="F1113" i="26"/>
  <c r="F1112" i="26"/>
  <c r="F1111" i="26"/>
  <c r="F1110" i="26"/>
  <c r="F1109" i="26"/>
  <c r="F1108" i="26"/>
  <c r="F1107" i="26"/>
  <c r="F1106" i="26"/>
  <c r="F1105" i="26"/>
  <c r="F1104" i="26"/>
  <c r="F1103" i="26"/>
  <c r="F1102" i="26"/>
  <c r="F1101" i="26"/>
  <c r="F1100" i="26"/>
  <c r="F1099" i="26"/>
  <c r="F1098" i="26"/>
  <c r="F1097" i="26"/>
  <c r="F1096" i="26"/>
  <c r="F1095" i="26"/>
  <c r="F1094" i="26"/>
  <c r="F1093" i="26"/>
  <c r="F1092" i="26"/>
  <c r="F1091" i="26"/>
  <c r="F1090" i="26"/>
  <c r="F1089" i="26"/>
  <c r="F1088" i="26"/>
  <c r="F1087" i="26"/>
  <c r="F1086" i="26"/>
  <c r="F1085" i="26"/>
  <c r="F1084" i="26"/>
  <c r="F1083" i="26"/>
  <c r="F1082" i="26"/>
  <c r="F1081" i="26"/>
  <c r="F1080" i="26"/>
  <c r="F1079" i="26"/>
  <c r="F1078" i="26"/>
  <c r="F1077" i="26"/>
  <c r="F1076" i="26"/>
  <c r="F1075" i="26"/>
  <c r="F1074" i="26"/>
  <c r="F1073" i="26"/>
  <c r="F1072" i="26"/>
  <c r="F1071" i="26"/>
  <c r="F1070" i="26"/>
  <c r="F1069" i="26"/>
  <c r="F1068" i="26"/>
  <c r="F1067" i="26"/>
  <c r="F1066" i="26"/>
  <c r="F1065" i="26"/>
  <c r="F1064" i="26"/>
  <c r="F1063" i="26"/>
  <c r="F1062" i="26"/>
  <c r="F1061" i="26"/>
  <c r="F1060" i="26"/>
  <c r="F1059" i="26"/>
  <c r="F1058" i="26"/>
  <c r="F1057" i="26"/>
  <c r="F1056" i="26"/>
  <c r="F1055" i="26"/>
  <c r="F1054" i="26"/>
  <c r="F1053" i="26"/>
  <c r="F1052" i="26"/>
  <c r="F1051" i="26"/>
  <c r="F1050" i="26"/>
  <c r="F1049" i="26"/>
  <c r="F1048" i="26"/>
  <c r="F1047" i="26"/>
  <c r="F1046" i="26"/>
  <c r="F1045" i="26"/>
  <c r="F1044" i="26"/>
  <c r="F1043" i="26"/>
  <c r="F1042" i="26"/>
  <c r="F1041" i="26"/>
  <c r="F1040" i="26"/>
  <c r="F1039" i="26"/>
  <c r="F1038" i="26"/>
  <c r="F1037" i="26"/>
  <c r="F1036" i="26"/>
  <c r="F1035" i="26"/>
  <c r="F1034" i="26"/>
  <c r="F1033" i="26"/>
  <c r="F1032" i="26"/>
  <c r="F1031" i="26"/>
  <c r="F1030" i="26"/>
  <c r="F1029" i="26"/>
  <c r="F1028" i="26"/>
  <c r="F1027" i="26"/>
  <c r="F1026" i="26"/>
  <c r="F1025" i="26"/>
  <c r="F1024" i="26"/>
  <c r="F1023" i="26"/>
  <c r="F1022" i="26"/>
  <c r="F1021" i="26"/>
  <c r="F1020" i="26"/>
  <c r="F1019" i="26"/>
  <c r="F1018" i="26"/>
  <c r="F1017" i="26"/>
  <c r="F1016" i="26"/>
  <c r="F1015" i="26"/>
  <c r="F1014" i="26"/>
  <c r="F1013" i="26"/>
  <c r="F1012" i="26"/>
  <c r="F1011" i="26"/>
  <c r="F1010" i="26"/>
  <c r="F1009" i="26"/>
  <c r="F1008" i="26"/>
  <c r="F1007" i="26"/>
  <c r="F1006" i="26"/>
  <c r="F1005" i="26"/>
  <c r="F1004" i="26"/>
  <c r="F1003" i="26"/>
  <c r="F1002" i="26"/>
  <c r="F1001" i="26"/>
  <c r="F1000" i="26"/>
  <c r="F999" i="26"/>
  <c r="F998" i="26"/>
  <c r="F997" i="26"/>
  <c r="F996" i="26"/>
  <c r="F995" i="26"/>
  <c r="F994" i="26"/>
  <c r="F993" i="26"/>
  <c r="F992" i="26"/>
  <c r="F991" i="26"/>
  <c r="F990" i="26"/>
  <c r="F989" i="26"/>
  <c r="F988" i="26"/>
  <c r="F987" i="26"/>
  <c r="F986" i="26"/>
  <c r="F985" i="26"/>
  <c r="F984" i="26"/>
  <c r="F983" i="26"/>
  <c r="F982" i="26"/>
  <c r="F981" i="26"/>
  <c r="F980" i="26"/>
  <c r="F979" i="26"/>
  <c r="F978" i="26"/>
  <c r="F977" i="26"/>
  <c r="F976" i="26"/>
  <c r="F975" i="26"/>
  <c r="F974" i="26"/>
  <c r="F973" i="26"/>
  <c r="F972" i="26"/>
  <c r="F971" i="26"/>
  <c r="F970" i="26"/>
  <c r="F969" i="26"/>
  <c r="F968" i="26"/>
  <c r="F967" i="26"/>
  <c r="F966" i="26"/>
  <c r="F965" i="26"/>
  <c r="F964" i="26"/>
  <c r="F963" i="26"/>
  <c r="F962" i="26"/>
  <c r="F961" i="26"/>
  <c r="F960" i="26"/>
  <c r="F959" i="26"/>
  <c r="F958" i="26"/>
  <c r="F957" i="26"/>
  <c r="F956" i="26"/>
  <c r="F955" i="26"/>
  <c r="F954" i="26"/>
  <c r="F953" i="26"/>
  <c r="F952" i="26"/>
  <c r="F951" i="26"/>
  <c r="F950" i="26"/>
  <c r="F949" i="26"/>
  <c r="F948" i="26"/>
  <c r="F947" i="26"/>
  <c r="F946" i="26"/>
  <c r="F945" i="26"/>
  <c r="F944" i="26"/>
  <c r="F943" i="26"/>
  <c r="F942" i="26"/>
  <c r="F941" i="26"/>
  <c r="F940" i="26"/>
  <c r="F939" i="26"/>
  <c r="F938" i="26"/>
  <c r="F937" i="26"/>
  <c r="F936" i="26"/>
  <c r="F935" i="26"/>
  <c r="F934" i="26"/>
  <c r="F933" i="26"/>
  <c r="F932" i="26"/>
  <c r="F931" i="26"/>
  <c r="F930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7" i="26"/>
  <c r="F916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900" i="26"/>
  <c r="F899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71" i="26"/>
  <c r="F870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30" i="26"/>
  <c r="F829" i="26"/>
  <c r="F828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6" i="26"/>
  <c r="F795" i="26"/>
  <c r="F794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70" i="26"/>
  <c r="F769" i="26"/>
  <c r="F768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7" i="26"/>
  <c r="F736" i="26"/>
  <c r="F735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4" i="26"/>
  <c r="F713" i="26"/>
  <c r="F712" i="26"/>
  <c r="F711" i="26"/>
  <c r="F710" i="26"/>
  <c r="F709" i="26"/>
  <c r="F708" i="26"/>
  <c r="F707" i="26"/>
  <c r="F706" i="26"/>
  <c r="F705" i="26"/>
  <c r="F704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90" i="26"/>
  <c r="F689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6" i="26"/>
  <c r="F665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50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3" i="26"/>
  <c r="F612" i="26"/>
  <c r="F611" i="26"/>
  <c r="F610" i="26"/>
  <c r="F609" i="26"/>
  <c r="F608" i="26"/>
  <c r="F607" i="26"/>
  <c r="F606" i="26"/>
  <c r="F605" i="26"/>
  <c r="F604" i="26"/>
  <c r="F603" i="26"/>
  <c r="F60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7" i="26"/>
  <c r="F466" i="26"/>
  <c r="F465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8" i="26"/>
  <c r="F427" i="26"/>
  <c r="F426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H8" i="10" l="1"/>
  <c r="H18" i="10"/>
  <c r="J2" i="1" l="1"/>
  <c r="AF23" i="22" l="1"/>
  <c r="AG23" i="22"/>
  <c r="AH23" i="22"/>
  <c r="AF24" i="22"/>
  <c r="AG24" i="22"/>
  <c r="AH24" i="22"/>
  <c r="AE24" i="22"/>
  <c r="AE23" i="22"/>
  <c r="AF11" i="22"/>
  <c r="AG11" i="22"/>
  <c r="AH11" i="22"/>
  <c r="AF12" i="22"/>
  <c r="AG12" i="22"/>
  <c r="AH12" i="22"/>
  <c r="AE12" i="22"/>
  <c r="I4" i="22" s="1"/>
  <c r="AE11" i="22"/>
  <c r="O5" i="22" l="1"/>
  <c r="O7" i="22"/>
  <c r="O9" i="22"/>
  <c r="O11" i="22"/>
  <c r="O13" i="22"/>
  <c r="O15" i="22"/>
  <c r="O17" i="22"/>
  <c r="O19" i="22"/>
  <c r="O21" i="22"/>
  <c r="O23" i="22"/>
  <c r="O25" i="22"/>
  <c r="O27" i="22"/>
  <c r="O28" i="22"/>
  <c r="O6" i="22"/>
  <c r="O14" i="22"/>
  <c r="O22" i="22"/>
  <c r="O8" i="22"/>
  <c r="O16" i="22"/>
  <c r="O24" i="22"/>
  <c r="O29" i="22"/>
  <c r="O31" i="22"/>
  <c r="O33" i="22"/>
  <c r="O35" i="22"/>
  <c r="O37" i="22"/>
  <c r="O39" i="22"/>
  <c r="O41" i="22"/>
  <c r="O43" i="22"/>
  <c r="O45" i="22"/>
  <c r="O47" i="22"/>
  <c r="O49" i="22"/>
  <c r="O51" i="22"/>
  <c r="O53" i="22"/>
  <c r="O55" i="22"/>
  <c r="O57" i="22"/>
  <c r="O59" i="22"/>
  <c r="O61" i="22"/>
  <c r="O63" i="22"/>
  <c r="O65" i="22"/>
  <c r="O67" i="22"/>
  <c r="O69" i="22"/>
  <c r="O71" i="22"/>
  <c r="O73" i="22"/>
  <c r="O75" i="22"/>
  <c r="O77" i="22"/>
  <c r="O79" i="22"/>
  <c r="O81" i="22"/>
  <c r="O83" i="22"/>
  <c r="O85" i="22"/>
  <c r="O87" i="22"/>
  <c r="O89" i="22"/>
  <c r="O91" i="22"/>
  <c r="O93" i="22"/>
  <c r="O95" i="22"/>
  <c r="O97" i="22"/>
  <c r="O99" i="22"/>
  <c r="O101" i="22"/>
  <c r="O103" i="22"/>
  <c r="O105" i="22"/>
  <c r="O107" i="22"/>
  <c r="O109" i="22"/>
  <c r="O111" i="22"/>
  <c r="O113" i="22"/>
  <c r="O115" i="22"/>
  <c r="O117" i="22"/>
  <c r="O119" i="22"/>
  <c r="O121" i="22"/>
  <c r="O123" i="22"/>
  <c r="O10" i="22"/>
  <c r="O18" i="22"/>
  <c r="O26" i="22"/>
  <c r="O98" i="22"/>
  <c r="O114" i="22"/>
  <c r="O36" i="22"/>
  <c r="O44" i="22"/>
  <c r="O52" i="22"/>
  <c r="O60" i="22"/>
  <c r="O68" i="22"/>
  <c r="O76" i="22"/>
  <c r="O84" i="22"/>
  <c r="O92" i="22"/>
  <c r="O104" i="22"/>
  <c r="O102" i="22"/>
  <c r="O110" i="22"/>
  <c r="O4" i="22"/>
  <c r="O30" i="22"/>
  <c r="O38" i="22"/>
  <c r="O46" i="22"/>
  <c r="O54" i="22"/>
  <c r="O62" i="22"/>
  <c r="O70" i="22"/>
  <c r="O78" i="22"/>
  <c r="O86" i="22"/>
  <c r="O94" i="22"/>
  <c r="O100" i="22"/>
  <c r="O116" i="22"/>
  <c r="O120" i="22"/>
  <c r="O106" i="22"/>
  <c r="O12" i="22"/>
  <c r="O32" i="22"/>
  <c r="O40" i="22"/>
  <c r="O48" i="22"/>
  <c r="O56" i="22"/>
  <c r="O64" i="22"/>
  <c r="O72" i="22"/>
  <c r="O80" i="22"/>
  <c r="O88" i="22"/>
  <c r="O96" i="22"/>
  <c r="O112" i="22"/>
  <c r="O58" i="22"/>
  <c r="O66" i="22"/>
  <c r="O118" i="22"/>
  <c r="O74" i="22"/>
  <c r="O122" i="22"/>
  <c r="O82" i="22"/>
  <c r="O20" i="22"/>
  <c r="O90" i="22"/>
  <c r="O34" i="22"/>
  <c r="O42" i="22"/>
  <c r="O50" i="22"/>
  <c r="O108" i="22"/>
  <c r="J5" i="22"/>
  <c r="J7" i="22"/>
  <c r="J9" i="22"/>
  <c r="J11" i="22"/>
  <c r="J13" i="22"/>
  <c r="J15" i="22"/>
  <c r="J17" i="22"/>
  <c r="J19" i="22"/>
  <c r="J21" i="22"/>
  <c r="J23" i="22"/>
  <c r="J33" i="22"/>
  <c r="J18" i="22"/>
  <c r="J49" i="22"/>
  <c r="J61" i="22"/>
  <c r="J69" i="22"/>
  <c r="J81" i="22"/>
  <c r="J97" i="22"/>
  <c r="J109" i="22"/>
  <c r="J26" i="22"/>
  <c r="J31" i="22"/>
  <c r="J4" i="22"/>
  <c r="J6" i="22"/>
  <c r="J39" i="22"/>
  <c r="J51" i="22"/>
  <c r="J63" i="22"/>
  <c r="J75" i="22"/>
  <c r="J87" i="22"/>
  <c r="J99" i="22"/>
  <c r="J8" i="22"/>
  <c r="J12" i="22"/>
  <c r="J16" i="22"/>
  <c r="J20" i="22"/>
  <c r="J29" i="22"/>
  <c r="J36" i="22"/>
  <c r="J38" i="22"/>
  <c r="J40" i="22"/>
  <c r="J42" i="22"/>
  <c r="J44" i="22"/>
  <c r="J46" i="22"/>
  <c r="J48" i="22"/>
  <c r="J50" i="22"/>
  <c r="J52" i="22"/>
  <c r="J54" i="22"/>
  <c r="J56" i="22"/>
  <c r="J58" i="22"/>
  <c r="J60" i="22"/>
  <c r="J62" i="22"/>
  <c r="J64" i="22"/>
  <c r="J66" i="22"/>
  <c r="J68" i="22"/>
  <c r="J70" i="22"/>
  <c r="J72" i="22"/>
  <c r="J74" i="22"/>
  <c r="J76" i="22"/>
  <c r="J78" i="22"/>
  <c r="J80" i="22"/>
  <c r="J82" i="22"/>
  <c r="J84" i="22"/>
  <c r="J86" i="22"/>
  <c r="J88" i="22"/>
  <c r="J90" i="22"/>
  <c r="J92" i="22"/>
  <c r="J94" i="22"/>
  <c r="J96" i="22"/>
  <c r="J98" i="22"/>
  <c r="J100" i="22"/>
  <c r="J102" i="22"/>
  <c r="J104" i="22"/>
  <c r="J106" i="22"/>
  <c r="J108" i="22"/>
  <c r="J110" i="22"/>
  <c r="J112" i="22"/>
  <c r="J114" i="22"/>
  <c r="J116" i="22"/>
  <c r="J118" i="22"/>
  <c r="J120" i="22"/>
  <c r="J122" i="22"/>
  <c r="J22" i="22"/>
  <c r="J37" i="22"/>
  <c r="J47" i="22"/>
  <c r="J59" i="22"/>
  <c r="J73" i="22"/>
  <c r="J83" i="22"/>
  <c r="J93" i="22"/>
  <c r="J107" i="22"/>
  <c r="J24" i="22"/>
  <c r="J34" i="22"/>
  <c r="J10" i="22"/>
  <c r="J41" i="22"/>
  <c r="J53" i="22"/>
  <c r="J67" i="22"/>
  <c r="J77" i="22"/>
  <c r="J91" i="22"/>
  <c r="J105" i="22"/>
  <c r="J27" i="22"/>
  <c r="J32" i="22"/>
  <c r="J25" i="22"/>
  <c r="J43" i="22"/>
  <c r="J57" i="22"/>
  <c r="J71" i="22"/>
  <c r="J85" i="22"/>
  <c r="J95" i="22"/>
  <c r="J103" i="22"/>
  <c r="J111" i="22"/>
  <c r="J30" i="22"/>
  <c r="J14" i="22"/>
  <c r="J45" i="22"/>
  <c r="J55" i="22"/>
  <c r="J65" i="22"/>
  <c r="J79" i="22"/>
  <c r="J89" i="22"/>
  <c r="J101" i="22"/>
  <c r="J28" i="22"/>
  <c r="J119" i="22"/>
  <c r="J117" i="22"/>
  <c r="J113" i="22"/>
  <c r="J121" i="22"/>
  <c r="J115" i="22"/>
  <c r="J35" i="22"/>
  <c r="J123" i="22"/>
  <c r="N5" i="22"/>
  <c r="N7" i="22"/>
  <c r="N9" i="22"/>
  <c r="N11" i="22"/>
  <c r="N13" i="22"/>
  <c r="N15" i="22"/>
  <c r="N17" i="22"/>
  <c r="N19" i="22"/>
  <c r="N21" i="22"/>
  <c r="N23" i="22"/>
  <c r="N25" i="22"/>
  <c r="N27" i="22"/>
  <c r="N29" i="22"/>
  <c r="N6" i="22"/>
  <c r="N14" i="22"/>
  <c r="N22" i="22"/>
  <c r="N8" i="22"/>
  <c r="N16" i="22"/>
  <c r="N24" i="22"/>
  <c r="N31" i="22"/>
  <c r="N33" i="22"/>
  <c r="N35" i="22"/>
  <c r="N37" i="22"/>
  <c r="N39" i="22"/>
  <c r="N41" i="22"/>
  <c r="N43" i="22"/>
  <c r="N45" i="22"/>
  <c r="N47" i="22"/>
  <c r="N49" i="22"/>
  <c r="N51" i="22"/>
  <c r="N53" i="22"/>
  <c r="N55" i="22"/>
  <c r="N57" i="22"/>
  <c r="N59" i="22"/>
  <c r="N61" i="22"/>
  <c r="N63" i="22"/>
  <c r="N65" i="22"/>
  <c r="N67" i="22"/>
  <c r="N69" i="22"/>
  <c r="N71" i="22"/>
  <c r="N73" i="22"/>
  <c r="N75" i="22"/>
  <c r="N77" i="22"/>
  <c r="N79" i="22"/>
  <c r="N81" i="22"/>
  <c r="N83" i="22"/>
  <c r="N85" i="22"/>
  <c r="N87" i="22"/>
  <c r="N89" i="22"/>
  <c r="N91" i="22"/>
  <c r="N93" i="22"/>
  <c r="N95" i="22"/>
  <c r="N97" i="22"/>
  <c r="N99" i="22"/>
  <c r="N101" i="22"/>
  <c r="N103" i="22"/>
  <c r="N105" i="22"/>
  <c r="N107" i="22"/>
  <c r="N109" i="22"/>
  <c r="N111" i="22"/>
  <c r="N113" i="22"/>
  <c r="N115" i="22"/>
  <c r="N117" i="22"/>
  <c r="N119" i="22"/>
  <c r="N121" i="22"/>
  <c r="N123" i="22"/>
  <c r="N10" i="22"/>
  <c r="N18" i="22"/>
  <c r="N26" i="22"/>
  <c r="N36" i="22"/>
  <c r="N44" i="22"/>
  <c r="N52" i="22"/>
  <c r="N60" i="22"/>
  <c r="N68" i="22"/>
  <c r="N76" i="22"/>
  <c r="N84" i="22"/>
  <c r="N92" i="22"/>
  <c r="N104" i="22"/>
  <c r="N42" i="22"/>
  <c r="N82" i="22"/>
  <c r="N118" i="22"/>
  <c r="N28" i="22"/>
  <c r="N110" i="22"/>
  <c r="N4" i="22"/>
  <c r="N34" i="22"/>
  <c r="N74" i="22"/>
  <c r="N30" i="22"/>
  <c r="N38" i="22"/>
  <c r="N46" i="22"/>
  <c r="N54" i="22"/>
  <c r="N62" i="22"/>
  <c r="N70" i="22"/>
  <c r="N78" i="22"/>
  <c r="N86" i="22"/>
  <c r="N94" i="22"/>
  <c r="N100" i="22"/>
  <c r="N116" i="22"/>
  <c r="N120" i="22"/>
  <c r="N20" i="22"/>
  <c r="N58" i="22"/>
  <c r="N90" i="22"/>
  <c r="N122" i="22"/>
  <c r="N106" i="22"/>
  <c r="N50" i="22"/>
  <c r="N12" i="22"/>
  <c r="N32" i="22"/>
  <c r="N40" i="22"/>
  <c r="N48" i="22"/>
  <c r="N56" i="22"/>
  <c r="N64" i="22"/>
  <c r="N72" i="22"/>
  <c r="N80" i="22"/>
  <c r="N88" i="22"/>
  <c r="N96" i="22"/>
  <c r="N112" i="22"/>
  <c r="N102" i="22"/>
  <c r="N66" i="22"/>
  <c r="N108" i="22"/>
  <c r="N114" i="22"/>
  <c r="N98" i="22"/>
  <c r="L6" i="22"/>
  <c r="L8" i="22"/>
  <c r="L10" i="22"/>
  <c r="L12" i="22"/>
  <c r="L14" i="22"/>
  <c r="L16" i="22"/>
  <c r="L18" i="22"/>
  <c r="L20" i="22"/>
  <c r="L7" i="22"/>
  <c r="L11" i="22"/>
  <c r="L15" i="22"/>
  <c r="L19" i="22"/>
  <c r="L22" i="22"/>
  <c r="L35" i="22"/>
  <c r="L37" i="22"/>
  <c r="L39" i="22"/>
  <c r="L41" i="22"/>
  <c r="L43" i="22"/>
  <c r="L45" i="22"/>
  <c r="L47" i="22"/>
  <c r="L49" i="22"/>
  <c r="L51" i="22"/>
  <c r="L53" i="22"/>
  <c r="L55" i="22"/>
  <c r="L57" i="22"/>
  <c r="L59" i="22"/>
  <c r="L61" i="22"/>
  <c r="L63" i="22"/>
  <c r="L65" i="22"/>
  <c r="L67" i="22"/>
  <c r="L69" i="22"/>
  <c r="L71" i="22"/>
  <c r="L73" i="22"/>
  <c r="L75" i="22"/>
  <c r="L77" i="22"/>
  <c r="L79" i="22"/>
  <c r="L81" i="22"/>
  <c r="L83" i="22"/>
  <c r="L85" i="22"/>
  <c r="L87" i="22"/>
  <c r="L89" i="22"/>
  <c r="L91" i="22"/>
  <c r="L93" i="22"/>
  <c r="L95" i="22"/>
  <c r="L97" i="22"/>
  <c r="L99" i="22"/>
  <c r="L101" i="22"/>
  <c r="L103" i="22"/>
  <c r="L105" i="22"/>
  <c r="L107" i="22"/>
  <c r="L109" i="22"/>
  <c r="L111" i="22"/>
  <c r="L113" i="22"/>
  <c r="L115" i="22"/>
  <c r="L117" i="22"/>
  <c r="L119" i="22"/>
  <c r="L121" i="22"/>
  <c r="L123" i="22"/>
  <c r="L23" i="22"/>
  <c r="L28" i="22"/>
  <c r="L33" i="22"/>
  <c r="L31" i="22"/>
  <c r="L26" i="22"/>
  <c r="L29" i="22"/>
  <c r="L4" i="22"/>
  <c r="L32" i="22"/>
  <c r="L5" i="22"/>
  <c r="L9" i="22"/>
  <c r="L13" i="22"/>
  <c r="L17" i="22"/>
  <c r="L21" i="22"/>
  <c r="L36" i="22"/>
  <c r="L38" i="22"/>
  <c r="L40" i="22"/>
  <c r="L42" i="22"/>
  <c r="L44" i="22"/>
  <c r="L46" i="22"/>
  <c r="L48" i="22"/>
  <c r="L50" i="22"/>
  <c r="L52" i="22"/>
  <c r="L54" i="22"/>
  <c r="L56" i="22"/>
  <c r="L58" i="22"/>
  <c r="L60" i="22"/>
  <c r="L62" i="22"/>
  <c r="L64" i="22"/>
  <c r="L66" i="22"/>
  <c r="L68" i="22"/>
  <c r="L70" i="22"/>
  <c r="L72" i="22"/>
  <c r="L74" i="22"/>
  <c r="L76" i="22"/>
  <c r="L78" i="22"/>
  <c r="L80" i="22"/>
  <c r="L82" i="22"/>
  <c r="L84" i="22"/>
  <c r="L86" i="22"/>
  <c r="L88" i="22"/>
  <c r="L90" i="22"/>
  <c r="L92" i="22"/>
  <c r="L94" i="22"/>
  <c r="L96" i="22"/>
  <c r="L98" i="22"/>
  <c r="L100" i="22"/>
  <c r="L102" i="22"/>
  <c r="L104" i="22"/>
  <c r="L106" i="22"/>
  <c r="L108" i="22"/>
  <c r="L110" i="22"/>
  <c r="L112" i="22"/>
  <c r="L114" i="22"/>
  <c r="L116" i="22"/>
  <c r="L118" i="22"/>
  <c r="L120" i="22"/>
  <c r="L122" i="22"/>
  <c r="L24" i="22"/>
  <c r="L27" i="22"/>
  <c r="L34" i="22"/>
  <c r="L25" i="22"/>
  <c r="L30" i="22"/>
  <c r="M5" i="22"/>
  <c r="M7" i="22"/>
  <c r="M9" i="22"/>
  <c r="M11" i="22"/>
  <c r="M13" i="22"/>
  <c r="M15" i="22"/>
  <c r="M17" i="22"/>
  <c r="M19" i="22"/>
  <c r="M21" i="22"/>
  <c r="M23" i="22"/>
  <c r="M25" i="22"/>
  <c r="M27" i="22"/>
  <c r="M6" i="22"/>
  <c r="M8" i="22"/>
  <c r="M10" i="22"/>
  <c r="M12" i="22"/>
  <c r="M14" i="22"/>
  <c r="M16" i="22"/>
  <c r="M18" i="22"/>
  <c r="M20" i="22"/>
  <c r="M22" i="22"/>
  <c r="M24" i="22"/>
  <c r="M26" i="22"/>
  <c r="M28" i="22"/>
  <c r="M4" i="22"/>
  <c r="M31" i="22"/>
  <c r="M33" i="22"/>
  <c r="M35" i="22"/>
  <c r="M37" i="22"/>
  <c r="M39" i="22"/>
  <c r="M41" i="22"/>
  <c r="M43" i="22"/>
  <c r="M45" i="22"/>
  <c r="M47" i="22"/>
  <c r="M49" i="22"/>
  <c r="M51" i="22"/>
  <c r="M53" i="22"/>
  <c r="M55" i="22"/>
  <c r="M57" i="22"/>
  <c r="M59" i="22"/>
  <c r="M61" i="22"/>
  <c r="M63" i="22"/>
  <c r="M65" i="22"/>
  <c r="M67" i="22"/>
  <c r="M69" i="22"/>
  <c r="M71" i="22"/>
  <c r="M73" i="22"/>
  <c r="M75" i="22"/>
  <c r="M77" i="22"/>
  <c r="M79" i="22"/>
  <c r="M81" i="22"/>
  <c r="M83" i="22"/>
  <c r="M85" i="22"/>
  <c r="M87" i="22"/>
  <c r="M89" i="22"/>
  <c r="M91" i="22"/>
  <c r="M93" i="22"/>
  <c r="M95" i="22"/>
  <c r="M97" i="22"/>
  <c r="M99" i="22"/>
  <c r="M101" i="22"/>
  <c r="M103" i="22"/>
  <c r="M105" i="22"/>
  <c r="M107" i="22"/>
  <c r="M109" i="22"/>
  <c r="M111" i="22"/>
  <c r="M113" i="22"/>
  <c r="M115" i="22"/>
  <c r="M117" i="22"/>
  <c r="M119" i="22"/>
  <c r="M121" i="22"/>
  <c r="M123" i="22"/>
  <c r="M29" i="22"/>
  <c r="M30" i="22"/>
  <c r="M32" i="22"/>
  <c r="M34" i="22"/>
  <c r="M36" i="22"/>
  <c r="M38" i="22"/>
  <c r="M40" i="22"/>
  <c r="M42" i="22"/>
  <c r="M44" i="22"/>
  <c r="M46" i="22"/>
  <c r="M48" i="22"/>
  <c r="M50" i="22"/>
  <c r="M52" i="22"/>
  <c r="M54" i="22"/>
  <c r="M56" i="22"/>
  <c r="M58" i="22"/>
  <c r="M60" i="22"/>
  <c r="M62" i="22"/>
  <c r="M64" i="22"/>
  <c r="M66" i="22"/>
  <c r="M68" i="22"/>
  <c r="M70" i="22"/>
  <c r="M72" i="22"/>
  <c r="M74" i="22"/>
  <c r="M76" i="22"/>
  <c r="M78" i="22"/>
  <c r="M80" i="22"/>
  <c r="M82" i="22"/>
  <c r="M84" i="22"/>
  <c r="M86" i="22"/>
  <c r="M88" i="22"/>
  <c r="M90" i="22"/>
  <c r="M92" i="22"/>
  <c r="M94" i="22"/>
  <c r="M96" i="22"/>
  <c r="M98" i="22"/>
  <c r="M100" i="22"/>
  <c r="M102" i="22"/>
  <c r="M104" i="22"/>
  <c r="M106" i="22"/>
  <c r="M108" i="22"/>
  <c r="M110" i="22"/>
  <c r="M112" i="22"/>
  <c r="M114" i="22"/>
  <c r="M116" i="22"/>
  <c r="M120" i="22"/>
  <c r="M118" i="22"/>
  <c r="M122" i="22"/>
  <c r="P6" i="22"/>
  <c r="P8" i="22"/>
  <c r="P10" i="22"/>
  <c r="P12" i="22"/>
  <c r="P14" i="22"/>
  <c r="P16" i="22"/>
  <c r="P18" i="22"/>
  <c r="P20" i="22"/>
  <c r="P22" i="22"/>
  <c r="P24" i="22"/>
  <c r="P26" i="22"/>
  <c r="P5" i="22"/>
  <c r="P7" i="22"/>
  <c r="P9" i="22"/>
  <c r="P11" i="22"/>
  <c r="P13" i="22"/>
  <c r="P15" i="22"/>
  <c r="P17" i="22"/>
  <c r="P19" i="22"/>
  <c r="P21" i="22"/>
  <c r="P23" i="22"/>
  <c r="P25" i="22"/>
  <c r="P30" i="22"/>
  <c r="P32" i="22"/>
  <c r="P34" i="22"/>
  <c r="P36" i="22"/>
  <c r="P38" i="22"/>
  <c r="P40" i="22"/>
  <c r="P42" i="22"/>
  <c r="P44" i="22"/>
  <c r="P46" i="22"/>
  <c r="P48" i="22"/>
  <c r="P50" i="22"/>
  <c r="P52" i="22"/>
  <c r="P54" i="22"/>
  <c r="P56" i="22"/>
  <c r="P58" i="22"/>
  <c r="P60" i="22"/>
  <c r="P62" i="22"/>
  <c r="P64" i="22"/>
  <c r="P66" i="22"/>
  <c r="P68" i="22"/>
  <c r="P70" i="22"/>
  <c r="P72" i="22"/>
  <c r="P74" i="22"/>
  <c r="P76" i="22"/>
  <c r="P78" i="22"/>
  <c r="P80" i="22"/>
  <c r="P82" i="22"/>
  <c r="P84" i="22"/>
  <c r="P86" i="22"/>
  <c r="P88" i="22"/>
  <c r="P90" i="22"/>
  <c r="P92" i="22"/>
  <c r="P94" i="22"/>
  <c r="P96" i="22"/>
  <c r="P98" i="22"/>
  <c r="P100" i="22"/>
  <c r="P102" i="22"/>
  <c r="P104" i="22"/>
  <c r="P106" i="22"/>
  <c r="P108" i="22"/>
  <c r="P110" i="22"/>
  <c r="P112" i="22"/>
  <c r="P114" i="22"/>
  <c r="P116" i="22"/>
  <c r="P118" i="22"/>
  <c r="P120" i="22"/>
  <c r="P122" i="22"/>
  <c r="P28" i="22"/>
  <c r="P29" i="22"/>
  <c r="P31" i="22"/>
  <c r="P33" i="22"/>
  <c r="P35" i="22"/>
  <c r="P37" i="22"/>
  <c r="P39" i="22"/>
  <c r="P41" i="22"/>
  <c r="P43" i="22"/>
  <c r="P45" i="22"/>
  <c r="P47" i="22"/>
  <c r="P49" i="22"/>
  <c r="P51" i="22"/>
  <c r="P53" i="22"/>
  <c r="P55" i="22"/>
  <c r="P57" i="22"/>
  <c r="P59" i="22"/>
  <c r="P61" i="22"/>
  <c r="P63" i="22"/>
  <c r="P65" i="22"/>
  <c r="P67" i="22"/>
  <c r="P69" i="22"/>
  <c r="P71" i="22"/>
  <c r="P73" i="22"/>
  <c r="P75" i="22"/>
  <c r="P77" i="22"/>
  <c r="P79" i="22"/>
  <c r="P81" i="22"/>
  <c r="P83" i="22"/>
  <c r="P85" i="22"/>
  <c r="P87" i="22"/>
  <c r="P89" i="22"/>
  <c r="P91" i="22"/>
  <c r="P93" i="22"/>
  <c r="P95" i="22"/>
  <c r="P27" i="22"/>
  <c r="P109" i="22"/>
  <c r="P119" i="22"/>
  <c r="P123" i="22"/>
  <c r="P99" i="22"/>
  <c r="P115" i="22"/>
  <c r="P105" i="22"/>
  <c r="P111" i="22"/>
  <c r="P4" i="22"/>
  <c r="P97" i="22"/>
  <c r="P101" i="22"/>
  <c r="P117" i="22"/>
  <c r="P121" i="22"/>
  <c r="P113" i="22"/>
  <c r="P107" i="22"/>
  <c r="P103" i="22"/>
  <c r="I5" i="22"/>
  <c r="I7" i="22"/>
  <c r="I9" i="22"/>
  <c r="I11" i="22"/>
  <c r="I13" i="22"/>
  <c r="I15" i="22"/>
  <c r="I17" i="22"/>
  <c r="I19" i="22"/>
  <c r="I21" i="22"/>
  <c r="I23" i="22"/>
  <c r="I25" i="22"/>
  <c r="I27" i="22"/>
  <c r="I29" i="22"/>
  <c r="I26" i="22"/>
  <c r="I31" i="22"/>
  <c r="I35" i="22"/>
  <c r="I8" i="22"/>
  <c r="I12" i="22"/>
  <c r="I16" i="22"/>
  <c r="I20" i="22"/>
  <c r="I36" i="22"/>
  <c r="I38" i="22"/>
  <c r="I40" i="22"/>
  <c r="I42" i="22"/>
  <c r="I44" i="22"/>
  <c r="I46" i="22"/>
  <c r="I48" i="22"/>
  <c r="I50" i="22"/>
  <c r="I52" i="22"/>
  <c r="I54" i="22"/>
  <c r="I56" i="22"/>
  <c r="I58" i="22"/>
  <c r="I60" i="22"/>
  <c r="I62" i="22"/>
  <c r="I64" i="22"/>
  <c r="I66" i="22"/>
  <c r="I68" i="22"/>
  <c r="I70" i="22"/>
  <c r="I72" i="22"/>
  <c r="I74" i="22"/>
  <c r="I76" i="22"/>
  <c r="I78" i="22"/>
  <c r="I80" i="22"/>
  <c r="I82" i="22"/>
  <c r="I84" i="22"/>
  <c r="I86" i="22"/>
  <c r="I88" i="22"/>
  <c r="I90" i="22"/>
  <c r="I92" i="22"/>
  <c r="I94" i="22"/>
  <c r="I96" i="22"/>
  <c r="I98" i="22"/>
  <c r="I100" i="22"/>
  <c r="I102" i="22"/>
  <c r="I104" i="22"/>
  <c r="I106" i="22"/>
  <c r="I108" i="22"/>
  <c r="I110" i="22"/>
  <c r="I112" i="22"/>
  <c r="I114" i="22"/>
  <c r="I116" i="22"/>
  <c r="I118" i="22"/>
  <c r="I120" i="22"/>
  <c r="I122" i="22"/>
  <c r="I28" i="22"/>
  <c r="I24" i="22"/>
  <c r="I34" i="22"/>
  <c r="I32" i="22"/>
  <c r="I30" i="22"/>
  <c r="I6" i="22"/>
  <c r="I10" i="22"/>
  <c r="I14" i="22"/>
  <c r="I18" i="22"/>
  <c r="I22" i="22"/>
  <c r="I37" i="22"/>
  <c r="I39" i="22"/>
  <c r="I41" i="22"/>
  <c r="I43" i="22"/>
  <c r="I45" i="22"/>
  <c r="I47" i="22"/>
  <c r="I49" i="22"/>
  <c r="I51" i="22"/>
  <c r="I53" i="22"/>
  <c r="I55" i="22"/>
  <c r="I57" i="22"/>
  <c r="I59" i="22"/>
  <c r="I61" i="22"/>
  <c r="I63" i="22"/>
  <c r="I65" i="22"/>
  <c r="I67" i="22"/>
  <c r="I69" i="22"/>
  <c r="I71" i="22"/>
  <c r="I73" i="22"/>
  <c r="I75" i="22"/>
  <c r="I77" i="22"/>
  <c r="I79" i="22"/>
  <c r="I81" i="22"/>
  <c r="I83" i="22"/>
  <c r="I85" i="22"/>
  <c r="I87" i="22"/>
  <c r="I89" i="22"/>
  <c r="I91" i="22"/>
  <c r="I93" i="22"/>
  <c r="I95" i="22"/>
  <c r="I97" i="22"/>
  <c r="I99" i="22"/>
  <c r="I101" i="22"/>
  <c r="I103" i="22"/>
  <c r="I105" i="22"/>
  <c r="I107" i="22"/>
  <c r="I109" i="22"/>
  <c r="I111" i="22"/>
  <c r="I113" i="22"/>
  <c r="I115" i="22"/>
  <c r="I117" i="22"/>
  <c r="I119" i="22"/>
  <c r="I121" i="22"/>
  <c r="I123" i="22"/>
  <c r="I33" i="22"/>
  <c r="K5" i="22"/>
  <c r="K7" i="22"/>
  <c r="K9" i="22"/>
  <c r="K11" i="22"/>
  <c r="K13" i="22"/>
  <c r="K15" i="22"/>
  <c r="K17" i="22"/>
  <c r="K19" i="22"/>
  <c r="K21" i="22"/>
  <c r="K23" i="22"/>
  <c r="K25" i="22"/>
  <c r="K27" i="22"/>
  <c r="K29" i="22"/>
  <c r="K31" i="22"/>
  <c r="K33" i="22"/>
  <c r="K35" i="22"/>
  <c r="K28" i="22"/>
  <c r="K26" i="22"/>
  <c r="K4" i="22"/>
  <c r="K8" i="22"/>
  <c r="K12" i="22"/>
  <c r="K16" i="22"/>
  <c r="K20" i="22"/>
  <c r="K36" i="22"/>
  <c r="K38" i="22"/>
  <c r="K40" i="22"/>
  <c r="K42" i="22"/>
  <c r="K44" i="22"/>
  <c r="K46" i="22"/>
  <c r="K48" i="22"/>
  <c r="K50" i="22"/>
  <c r="K52" i="22"/>
  <c r="K54" i="22"/>
  <c r="K56" i="22"/>
  <c r="K58" i="22"/>
  <c r="K60" i="22"/>
  <c r="K62" i="22"/>
  <c r="K64" i="22"/>
  <c r="K66" i="22"/>
  <c r="K68" i="22"/>
  <c r="K70" i="22"/>
  <c r="K72" i="22"/>
  <c r="K74" i="22"/>
  <c r="K76" i="22"/>
  <c r="K78" i="22"/>
  <c r="K80" i="22"/>
  <c r="K82" i="22"/>
  <c r="K84" i="22"/>
  <c r="K86" i="22"/>
  <c r="K88" i="22"/>
  <c r="K90" i="22"/>
  <c r="K92" i="22"/>
  <c r="K94" i="22"/>
  <c r="K96" i="22"/>
  <c r="K98" i="22"/>
  <c r="K100" i="22"/>
  <c r="K102" i="22"/>
  <c r="K104" i="22"/>
  <c r="K106" i="22"/>
  <c r="K108" i="22"/>
  <c r="K110" i="22"/>
  <c r="K112" i="22"/>
  <c r="K114" i="22"/>
  <c r="K116" i="22"/>
  <c r="K118" i="22"/>
  <c r="K120" i="22"/>
  <c r="K122" i="22"/>
  <c r="K24" i="22"/>
  <c r="K34" i="22"/>
  <c r="K32" i="22"/>
  <c r="K30" i="22"/>
  <c r="K43" i="22"/>
  <c r="K59" i="22"/>
  <c r="K75" i="22"/>
  <c r="K91" i="22"/>
  <c r="K107" i="22"/>
  <c r="K117" i="22"/>
  <c r="K63" i="22"/>
  <c r="K79" i="22"/>
  <c r="K111" i="22"/>
  <c r="K57" i="22"/>
  <c r="K45" i="22"/>
  <c r="K61" i="22"/>
  <c r="K77" i="22"/>
  <c r="K93" i="22"/>
  <c r="K109" i="22"/>
  <c r="K47" i="22"/>
  <c r="K95" i="22"/>
  <c r="K119" i="22"/>
  <c r="K6" i="22"/>
  <c r="K49" i="22"/>
  <c r="K65" i="22"/>
  <c r="K81" i="22"/>
  <c r="K97" i="22"/>
  <c r="K85" i="22"/>
  <c r="K89" i="22"/>
  <c r="K10" i="22"/>
  <c r="K51" i="22"/>
  <c r="K67" i="22"/>
  <c r="K83" i="22"/>
  <c r="K99" i="22"/>
  <c r="K113" i="22"/>
  <c r="K121" i="22"/>
  <c r="K14" i="22"/>
  <c r="K37" i="22"/>
  <c r="K53" i="22"/>
  <c r="K69" i="22"/>
  <c r="K101" i="22"/>
  <c r="K73" i="22"/>
  <c r="K18" i="22"/>
  <c r="K39" i="22"/>
  <c r="K55" i="22"/>
  <c r="K71" i="22"/>
  <c r="K87" i="22"/>
  <c r="K103" i="22"/>
  <c r="K115" i="22"/>
  <c r="K123" i="22"/>
  <c r="K22" i="22"/>
  <c r="K41" i="22"/>
  <c r="K105" i="22"/>
  <c r="D3" i="6"/>
  <c r="D4" i="6"/>
  <c r="G98" i="5" l="1"/>
  <c r="H98" i="5"/>
  <c r="I98" i="5"/>
  <c r="J98" i="5"/>
  <c r="G99" i="5"/>
  <c r="H99" i="5"/>
  <c r="I99" i="5"/>
  <c r="J99" i="5"/>
  <c r="G100" i="5"/>
  <c r="H100" i="5"/>
  <c r="I100" i="5"/>
  <c r="J100" i="5"/>
  <c r="G101" i="5"/>
  <c r="H101" i="5"/>
  <c r="I101" i="5"/>
  <c r="J101" i="5"/>
  <c r="G102" i="5"/>
  <c r="H102" i="5"/>
  <c r="I102" i="5"/>
  <c r="J102" i="5"/>
  <c r="G103" i="5"/>
  <c r="H103" i="5"/>
  <c r="I103" i="5"/>
  <c r="J103" i="5"/>
  <c r="G104" i="5"/>
  <c r="H104" i="5"/>
  <c r="I104" i="5"/>
  <c r="J104" i="5"/>
  <c r="G105" i="5"/>
  <c r="H105" i="5"/>
  <c r="I105" i="5"/>
  <c r="J105" i="5"/>
  <c r="G106" i="5"/>
  <c r="H106" i="5"/>
  <c r="I106" i="5"/>
  <c r="J106" i="5"/>
  <c r="G107" i="5"/>
  <c r="H107" i="5"/>
  <c r="I107" i="5"/>
  <c r="J107" i="5"/>
  <c r="G108" i="5"/>
  <c r="H108" i="5"/>
  <c r="I108" i="5"/>
  <c r="J108" i="5"/>
  <c r="G109" i="5"/>
  <c r="H109" i="5"/>
  <c r="I109" i="5"/>
  <c r="J109" i="5"/>
  <c r="G110" i="5"/>
  <c r="H110" i="5"/>
  <c r="I110" i="5"/>
  <c r="J110" i="5"/>
  <c r="G111" i="5"/>
  <c r="H111" i="5"/>
  <c r="I111" i="5"/>
  <c r="J111" i="5"/>
  <c r="G112" i="5"/>
  <c r="H112" i="5"/>
  <c r="I112" i="5"/>
  <c r="J112" i="5"/>
  <c r="G113" i="5"/>
  <c r="H113" i="5"/>
  <c r="I113" i="5"/>
  <c r="J113" i="5"/>
  <c r="G114" i="5"/>
  <c r="H114" i="5"/>
  <c r="I114" i="5"/>
  <c r="J114" i="5"/>
  <c r="G115" i="5"/>
  <c r="H115" i="5"/>
  <c r="I115" i="5"/>
  <c r="J115" i="5"/>
  <c r="G116" i="5"/>
  <c r="H116" i="5"/>
  <c r="I116" i="5"/>
  <c r="J116" i="5"/>
  <c r="G117" i="5"/>
  <c r="H117" i="5"/>
  <c r="I117" i="5"/>
  <c r="J117" i="5"/>
  <c r="G118" i="5"/>
  <c r="H118" i="5"/>
  <c r="I118" i="5"/>
  <c r="J118" i="5"/>
  <c r="G119" i="5"/>
  <c r="H119" i="5"/>
  <c r="I119" i="5"/>
  <c r="J119" i="5"/>
  <c r="G120" i="5"/>
  <c r="H120" i="5"/>
  <c r="I120" i="5"/>
  <c r="J120" i="5"/>
  <c r="G121" i="5"/>
  <c r="H121" i="5"/>
  <c r="I121" i="5"/>
  <c r="J121" i="5"/>
  <c r="D5" i="6"/>
  <c r="D6" i="6"/>
  <c r="D7" i="6"/>
  <c r="F32" i="10"/>
  <c r="E32" i="10"/>
  <c r="D32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7" i="10"/>
  <c r="H16" i="10"/>
  <c r="H15" i="10"/>
  <c r="H9" i="10"/>
  <c r="L8" i="10"/>
  <c r="K8" i="10"/>
  <c r="C8" i="10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H7" i="10"/>
  <c r="N7" i="10" s="1"/>
  <c r="C8" i="6"/>
  <c r="P7" i="10" l="1"/>
  <c r="H32" i="10"/>
  <c r="L9" i="10"/>
  <c r="K9" i="10"/>
  <c r="N8" i="10"/>
  <c r="N9" i="10" l="1"/>
  <c r="K10" i="10"/>
  <c r="P8" i="10"/>
  <c r="L10" i="10"/>
  <c r="P9" i="10" l="1"/>
  <c r="K11" i="10"/>
  <c r="L11" i="10"/>
  <c r="N10" i="10"/>
  <c r="N11" i="10" l="1"/>
  <c r="P11" i="10" s="1"/>
  <c r="K12" i="10"/>
  <c r="L12" i="10"/>
  <c r="P10" i="10"/>
  <c r="N12" i="10" l="1"/>
  <c r="K13" i="10"/>
  <c r="L13" i="10"/>
  <c r="P12" i="10" l="1"/>
  <c r="L14" i="10"/>
  <c r="N13" i="10"/>
  <c r="P13" i="10" s="1"/>
  <c r="K14" i="10"/>
  <c r="N14" i="10" l="1"/>
  <c r="L15" i="10"/>
  <c r="P14" i="10"/>
  <c r="K15" i="10"/>
  <c r="N15" i="10" l="1"/>
  <c r="L16" i="10"/>
  <c r="K16" i="10"/>
  <c r="L17" i="10" l="1"/>
  <c r="K17" i="10"/>
  <c r="N16" i="10"/>
  <c r="P16" i="10" s="1"/>
  <c r="P15" i="10"/>
  <c r="K18" i="10" l="1"/>
  <c r="N17" i="10"/>
  <c r="P17" i="10" s="1"/>
  <c r="L18" i="10"/>
  <c r="K19" i="10" l="1"/>
  <c r="N18" i="10"/>
  <c r="P18" i="10" s="1"/>
  <c r="L19" i="10"/>
  <c r="K20" i="10" l="1"/>
  <c r="N19" i="10"/>
  <c r="P19" i="10" s="1"/>
  <c r="L20" i="10"/>
  <c r="L21" i="10" l="1"/>
  <c r="N20" i="10"/>
  <c r="P20" i="10" s="1"/>
  <c r="K21" i="10"/>
  <c r="L22" i="10" l="1"/>
  <c r="K22" i="10"/>
  <c r="N21" i="10"/>
  <c r="P21" i="10" s="1"/>
  <c r="L23" i="10" l="1"/>
  <c r="K23" i="10"/>
  <c r="N22" i="10"/>
  <c r="P22" i="10" s="1"/>
  <c r="K24" i="10" l="1"/>
  <c r="L24" i="10"/>
  <c r="N23" i="10"/>
  <c r="P23" i="10" s="1"/>
  <c r="L25" i="10" l="1"/>
  <c r="N24" i="10"/>
  <c r="P24" i="10" s="1"/>
  <c r="K25" i="10"/>
  <c r="N25" i="10" l="1"/>
  <c r="P25" i="10" s="1"/>
  <c r="K26" i="10"/>
  <c r="L26" i="10"/>
  <c r="K27" i="10" l="1"/>
  <c r="N26" i="10"/>
  <c r="P26" i="10" s="1"/>
  <c r="L27" i="10"/>
  <c r="L28" i="10" l="1"/>
  <c r="N27" i="10"/>
  <c r="P27" i="10" s="1"/>
  <c r="K28" i="10"/>
  <c r="K29" i="10" l="1"/>
  <c r="L29" i="10"/>
  <c r="N28" i="10"/>
  <c r="P28" i="10" s="1"/>
  <c r="L30" i="10" l="1"/>
  <c r="N29" i="10"/>
  <c r="P29" i="10" s="1"/>
  <c r="K30" i="10"/>
  <c r="L31" i="10" l="1"/>
  <c r="K31" i="10"/>
  <c r="N30" i="10"/>
  <c r="P30" i="10" s="1"/>
  <c r="L32" i="10" l="1"/>
  <c r="N31" i="10"/>
  <c r="P31" i="10" s="1"/>
  <c r="K32" i="10"/>
  <c r="K33" i="10" l="1"/>
  <c r="N32" i="10"/>
  <c r="P32" i="10" s="1"/>
  <c r="L33" i="10"/>
  <c r="N33" i="10" l="1"/>
  <c r="P33" i="10" s="1"/>
  <c r="L34" i="10"/>
  <c r="K34" i="10"/>
  <c r="L35" i="10" l="1"/>
  <c r="K35" i="10"/>
  <c r="N34" i="10"/>
  <c r="P34" i="10" s="1"/>
  <c r="N35" i="10" l="1"/>
  <c r="P35" i="10" s="1"/>
  <c r="L36" i="10"/>
  <c r="K36" i="10"/>
  <c r="L37" i="10" l="1"/>
  <c r="K37" i="10"/>
  <c r="N36" i="10"/>
  <c r="P36" i="10" s="1"/>
  <c r="N37" i="10" l="1"/>
  <c r="P37" i="10" s="1"/>
  <c r="L38" i="10"/>
  <c r="K38" i="10"/>
  <c r="L39" i="10" l="1"/>
  <c r="N38" i="10"/>
  <c r="P38" i="10" s="1"/>
  <c r="K39" i="10"/>
  <c r="L40" i="10" l="1"/>
  <c r="K40" i="10"/>
  <c r="N39" i="10"/>
  <c r="P39" i="10" s="1"/>
  <c r="L41" i="10" l="1"/>
  <c r="K41" i="10"/>
  <c r="N40" i="10"/>
  <c r="P40" i="10" s="1"/>
  <c r="L42" i="10" l="1"/>
  <c r="N41" i="10"/>
  <c r="P41" i="10" s="1"/>
  <c r="K42" i="10"/>
  <c r="L43" i="10" l="1"/>
  <c r="K43" i="10"/>
  <c r="N42" i="10"/>
  <c r="P42" i="10" s="1"/>
  <c r="L44" i="10" l="1"/>
  <c r="K44" i="10"/>
  <c r="N43" i="10"/>
  <c r="P43" i="10" s="1"/>
  <c r="L45" i="10" l="1"/>
  <c r="K45" i="10"/>
  <c r="N44" i="10"/>
  <c r="P44" i="10" s="1"/>
  <c r="L46" i="10" l="1"/>
  <c r="K46" i="10"/>
  <c r="N45" i="10"/>
  <c r="P45" i="10" s="1"/>
  <c r="N46" i="10" l="1"/>
  <c r="P46" i="10" s="1"/>
  <c r="L47" i="10"/>
  <c r="K47" i="10"/>
  <c r="N47" i="10" l="1"/>
  <c r="P47" i="10" s="1"/>
  <c r="L48" i="10"/>
  <c r="K48" i="10"/>
  <c r="L49" i="10" l="1"/>
  <c r="K49" i="10"/>
  <c r="N48" i="10"/>
  <c r="P48" i="10" s="1"/>
  <c r="L50" i="10" l="1"/>
  <c r="K50" i="10"/>
  <c r="N49" i="10"/>
  <c r="P49" i="10" s="1"/>
  <c r="N50" i="10" l="1"/>
  <c r="P50" i="10" s="1"/>
  <c r="K51" i="10"/>
  <c r="L51" i="10"/>
  <c r="L52" i="10" l="1"/>
  <c r="K52" i="10"/>
  <c r="N51" i="10"/>
  <c r="P51" i="10" s="1"/>
  <c r="L53" i="10" l="1"/>
  <c r="N52" i="10"/>
  <c r="P52" i="10" s="1"/>
  <c r="K53" i="10"/>
  <c r="K54" i="10" l="1"/>
  <c r="L54" i="10"/>
  <c r="N53" i="10"/>
  <c r="P53" i="10" s="1"/>
  <c r="L55" i="10" l="1"/>
  <c r="K55" i="10"/>
  <c r="N54" i="10"/>
  <c r="P54" i="10" s="1"/>
  <c r="L56" i="10" l="1"/>
  <c r="N55" i="10"/>
  <c r="P55" i="10" s="1"/>
  <c r="K56" i="10"/>
  <c r="L57" i="10" l="1"/>
  <c r="N56" i="10"/>
  <c r="P56" i="10" s="1"/>
  <c r="K57" i="10"/>
  <c r="K58" i="10" l="1"/>
  <c r="L58" i="10"/>
  <c r="N57" i="10"/>
  <c r="P57" i="10" s="1"/>
  <c r="L59" i="10" l="1"/>
  <c r="K59" i="10"/>
  <c r="N58" i="10"/>
  <c r="P58" i="10" s="1"/>
  <c r="L60" i="10" l="1"/>
  <c r="N59" i="10"/>
  <c r="P59" i="10" s="1"/>
  <c r="K60" i="10"/>
  <c r="N60" i="10" l="1"/>
  <c r="P60" i="10" s="1"/>
  <c r="K61" i="10"/>
  <c r="L61" i="10"/>
  <c r="K62" i="10" l="1"/>
  <c r="N61" i="10"/>
  <c r="P61" i="10" s="1"/>
  <c r="L62" i="10"/>
  <c r="L63" i="10" l="1"/>
  <c r="K63" i="10"/>
  <c r="N62" i="10"/>
  <c r="P62" i="10" s="1"/>
  <c r="K64" i="10" l="1"/>
  <c r="N63" i="10"/>
  <c r="P63" i="10" s="1"/>
  <c r="L64" i="10"/>
  <c r="N64" i="10" l="1"/>
  <c r="P64" i="10" s="1"/>
  <c r="L65" i="10"/>
  <c r="K65" i="10"/>
  <c r="K66" i="10" l="1"/>
  <c r="L66" i="10"/>
  <c r="N65" i="10"/>
  <c r="P65" i="10" s="1"/>
  <c r="N66" i="10" l="1"/>
  <c r="P66" i="10" s="1"/>
  <c r="L67" i="10"/>
  <c r="K67" i="10"/>
  <c r="L68" i="10" l="1"/>
  <c r="N67" i="10"/>
  <c r="P67" i="10" s="1"/>
  <c r="K68" i="10"/>
  <c r="L69" i="10" l="1"/>
  <c r="K69" i="10"/>
  <c r="N68" i="10"/>
  <c r="P68" i="10" s="1"/>
  <c r="L70" i="10" l="1"/>
  <c r="K70" i="10"/>
  <c r="N69" i="10"/>
  <c r="P69" i="10" s="1"/>
  <c r="L71" i="10" l="1"/>
  <c r="K71" i="10"/>
  <c r="N70" i="10"/>
  <c r="P70" i="10" s="1"/>
  <c r="L72" i="10" l="1"/>
  <c r="K72" i="10"/>
  <c r="N71" i="10"/>
  <c r="P71" i="10" s="1"/>
  <c r="L73" i="10" l="1"/>
  <c r="K73" i="10"/>
  <c r="N72" i="10"/>
  <c r="P72" i="10" s="1"/>
  <c r="N73" i="10" l="1"/>
  <c r="P73" i="10" s="1"/>
  <c r="K74" i="10"/>
  <c r="L74" i="10"/>
  <c r="K75" i="10" l="1"/>
  <c r="N74" i="10"/>
  <c r="P74" i="10" s="1"/>
  <c r="L75" i="10"/>
  <c r="K76" i="10" l="1"/>
  <c r="N75" i="10"/>
  <c r="P75" i="10" s="1"/>
  <c r="L76" i="10"/>
  <c r="L77" i="10" l="1"/>
  <c r="K77" i="10"/>
  <c r="N76" i="10"/>
  <c r="P76" i="10" s="1"/>
  <c r="L78" i="10" l="1"/>
  <c r="K78" i="10"/>
  <c r="N77" i="10"/>
  <c r="P77" i="10" s="1"/>
  <c r="L79" i="10" l="1"/>
  <c r="N78" i="10"/>
  <c r="P78" i="10" s="1"/>
  <c r="K79" i="10"/>
  <c r="K80" i="10" l="1"/>
  <c r="N79" i="10"/>
  <c r="P79" i="10" s="1"/>
  <c r="L80" i="10"/>
  <c r="L81" i="10" l="1"/>
  <c r="K81" i="10"/>
  <c r="N80" i="10"/>
  <c r="P80" i="10" s="1"/>
  <c r="N81" i="10" l="1"/>
  <c r="P81" i="10" s="1"/>
  <c r="L82" i="10"/>
  <c r="K82" i="10"/>
  <c r="L83" i="10" l="1"/>
  <c r="K83" i="10"/>
  <c r="N82" i="10"/>
  <c r="P82" i="10" s="1"/>
  <c r="K84" i="10" l="1"/>
  <c r="L84" i="10"/>
  <c r="N83" i="10"/>
  <c r="P83" i="10" s="1"/>
  <c r="L85" i="10" l="1"/>
  <c r="K85" i="10"/>
  <c r="N84" i="10"/>
  <c r="P84" i="10" s="1"/>
  <c r="K86" i="10" l="1"/>
  <c r="N85" i="10"/>
  <c r="P85" i="10" s="1"/>
  <c r="L86" i="10"/>
  <c r="L87" i="10" l="1"/>
  <c r="K87" i="10"/>
  <c r="N86" i="10"/>
  <c r="P86" i="10" s="1"/>
  <c r="L88" i="10" l="1"/>
  <c r="K88" i="10"/>
  <c r="N87" i="10"/>
  <c r="P87" i="10" s="1"/>
  <c r="L89" i="10" l="1"/>
  <c r="K89" i="10"/>
  <c r="N88" i="10"/>
  <c r="P88" i="10" s="1"/>
  <c r="L90" i="10" l="1"/>
  <c r="N89" i="10"/>
  <c r="P89" i="10" s="1"/>
  <c r="K90" i="10"/>
  <c r="L91" i="10" l="1"/>
  <c r="K91" i="10"/>
  <c r="N90" i="10"/>
  <c r="P90" i="10" s="1"/>
  <c r="K92" i="10" l="1"/>
  <c r="N91" i="10"/>
  <c r="P91" i="10" s="1"/>
  <c r="L92" i="10"/>
  <c r="L93" i="10" l="1"/>
  <c r="N92" i="10"/>
  <c r="P92" i="10" s="1"/>
  <c r="K93" i="10"/>
  <c r="L94" i="10" l="1"/>
  <c r="N93" i="10"/>
  <c r="P93" i="10" s="1"/>
  <c r="K94" i="10"/>
  <c r="K95" i="10" l="1"/>
  <c r="L95" i="10"/>
  <c r="N94" i="10"/>
  <c r="P94" i="10" s="1"/>
  <c r="N95" i="10" l="1"/>
  <c r="P95" i="10" s="1"/>
  <c r="L96" i="10"/>
  <c r="K96" i="10"/>
  <c r="L97" i="10" l="1"/>
  <c r="K97" i="10"/>
  <c r="N96" i="10"/>
  <c r="P96" i="10" s="1"/>
  <c r="N97" i="10" l="1"/>
  <c r="P97" i="10" s="1"/>
  <c r="L98" i="10"/>
  <c r="K98" i="10"/>
  <c r="L99" i="10" l="1"/>
  <c r="K99" i="10"/>
  <c r="N98" i="10"/>
  <c r="P98" i="10" s="1"/>
  <c r="K100" i="10" l="1"/>
  <c r="L100" i="10"/>
  <c r="N99" i="10"/>
  <c r="P99" i="10" s="1"/>
  <c r="L101" i="10" l="1"/>
  <c r="K101" i="10"/>
  <c r="N100" i="10"/>
  <c r="P100" i="10" s="1"/>
  <c r="L102" i="10" l="1"/>
  <c r="K102" i="10"/>
  <c r="N101" i="10"/>
  <c r="P101" i="10" s="1"/>
  <c r="L103" i="10" l="1"/>
  <c r="N102" i="10"/>
  <c r="P102" i="10" s="1"/>
  <c r="K103" i="10"/>
  <c r="N103" i="10" l="1"/>
  <c r="P103" i="10" s="1"/>
  <c r="L104" i="10"/>
  <c r="K104" i="10"/>
  <c r="K105" i="10" l="1"/>
  <c r="N104" i="10"/>
  <c r="P104" i="10" s="1"/>
  <c r="L105" i="10"/>
  <c r="L106" i="10" l="1"/>
  <c r="K106" i="10"/>
  <c r="N105" i="10"/>
  <c r="P105" i="10" s="1"/>
  <c r="N106" i="10" l="1"/>
  <c r="P106" i="10" s="1"/>
  <c r="L107" i="10"/>
  <c r="K107" i="10"/>
  <c r="K108" i="10" l="1"/>
  <c r="L108" i="10"/>
  <c r="N107" i="10"/>
  <c r="P107" i="10" s="1"/>
  <c r="K109" i="10" l="1"/>
  <c r="N108" i="10"/>
  <c r="P108" i="10" s="1"/>
  <c r="L109" i="10"/>
  <c r="K110" i="10" l="1"/>
  <c r="N109" i="10"/>
  <c r="P109" i="10" s="1"/>
  <c r="L110" i="10"/>
  <c r="N110" i="10" l="1"/>
  <c r="P110" i="10" s="1"/>
  <c r="L111" i="10"/>
  <c r="K111" i="10"/>
  <c r="L112" i="10" l="1"/>
  <c r="N111" i="10"/>
  <c r="P111" i="10" s="1"/>
  <c r="K112" i="10"/>
  <c r="K113" i="10" l="1"/>
  <c r="N112" i="10"/>
  <c r="P112" i="10" s="1"/>
  <c r="L113" i="10"/>
  <c r="K114" i="10" l="1"/>
  <c r="N113" i="10"/>
  <c r="P113" i="10" s="1"/>
  <c r="L114" i="10"/>
  <c r="K115" i="10" l="1"/>
  <c r="N114" i="10"/>
  <c r="P114" i="10" s="1"/>
  <c r="L115" i="10"/>
  <c r="N115" i="10" l="1"/>
  <c r="P115" i="10" s="1"/>
  <c r="K116" i="10"/>
  <c r="L116" i="10"/>
  <c r="K117" i="10" l="1"/>
  <c r="N116" i="10"/>
  <c r="P116" i="10" s="1"/>
  <c r="L117" i="10"/>
  <c r="K118" i="10" l="1"/>
  <c r="N117" i="10"/>
  <c r="P117" i="10" s="1"/>
  <c r="L118" i="10"/>
  <c r="N118" i="10" l="1"/>
  <c r="P118" i="10" s="1"/>
  <c r="K119" i="10"/>
  <c r="L119" i="10"/>
  <c r="K120" i="10" l="1"/>
  <c r="L120" i="10"/>
  <c r="N119" i="10"/>
  <c r="P119" i="10" s="1"/>
  <c r="L121" i="10" l="1"/>
  <c r="K121" i="10"/>
  <c r="N120" i="10"/>
  <c r="P120" i="10" s="1"/>
  <c r="L122" i="10" l="1"/>
  <c r="N121" i="10"/>
  <c r="P121" i="10" s="1"/>
  <c r="K122" i="10"/>
  <c r="N122" i="10" l="1"/>
  <c r="P122" i="10" s="1"/>
  <c r="K123" i="10"/>
  <c r="L123" i="10"/>
  <c r="K124" i="10" l="1"/>
  <c r="L124" i="10"/>
  <c r="N123" i="10"/>
  <c r="P123" i="10" s="1"/>
  <c r="N124" i="10" l="1"/>
  <c r="P124" i="10" s="1"/>
  <c r="K125" i="10"/>
  <c r="L125" i="10"/>
  <c r="L126" i="10" l="1"/>
  <c r="K126" i="10"/>
  <c r="N125" i="10"/>
  <c r="P125" i="10" s="1"/>
  <c r="K127" i="10" l="1"/>
  <c r="N126" i="10"/>
  <c r="P126" i="10" s="1"/>
  <c r="L127" i="10"/>
  <c r="L128" i="10" l="1"/>
  <c r="N127" i="10"/>
  <c r="P127" i="10" s="1"/>
  <c r="K128" i="10"/>
  <c r="K129" i="10" l="1"/>
  <c r="L129" i="10"/>
  <c r="N128" i="10"/>
  <c r="P128" i="10" s="1"/>
  <c r="K130" i="10" l="1"/>
  <c r="L130" i="10"/>
  <c r="N129" i="10"/>
  <c r="P129" i="10" s="1"/>
  <c r="L131" i="10" l="1"/>
  <c r="N130" i="10"/>
  <c r="P130" i="10" s="1"/>
  <c r="K131" i="10"/>
  <c r="L132" i="10" l="1"/>
  <c r="K132" i="10"/>
  <c r="N131" i="10"/>
  <c r="P131" i="10" s="1"/>
  <c r="L133" i="10" l="1"/>
  <c r="K133" i="10"/>
  <c r="N132" i="10"/>
  <c r="P132" i="10" s="1"/>
  <c r="L134" i="10" l="1"/>
  <c r="K134" i="10"/>
  <c r="N133" i="10"/>
  <c r="P133" i="10" s="1"/>
  <c r="N134" i="10" l="1"/>
  <c r="P134" i="10" s="1"/>
  <c r="L135" i="10"/>
  <c r="K135" i="10"/>
  <c r="K136" i="10" l="1"/>
  <c r="N135" i="10"/>
  <c r="P135" i="10" s="1"/>
  <c r="L136" i="10"/>
  <c r="N136" i="10" l="1"/>
  <c r="P136" i="10" s="1"/>
  <c r="L137" i="10"/>
  <c r="K137" i="10"/>
  <c r="N137" i="10" l="1"/>
  <c r="P137" i="10" s="1"/>
  <c r="K138" i="10"/>
  <c r="L138" i="10"/>
  <c r="N138" i="10" l="1"/>
  <c r="P138" i="10" s="1"/>
  <c r="K139" i="10"/>
  <c r="L139" i="10"/>
  <c r="N139" i="10" l="1"/>
  <c r="P139" i="10" s="1"/>
  <c r="L140" i="10"/>
  <c r="K140" i="10"/>
  <c r="L141" i="10" l="1"/>
  <c r="K141" i="10"/>
  <c r="N140" i="10"/>
  <c r="P140" i="10" s="1"/>
  <c r="L142" i="10" l="1"/>
  <c r="K142" i="10"/>
  <c r="N141" i="10"/>
  <c r="P141" i="10" s="1"/>
  <c r="N142" i="10" l="1"/>
  <c r="P142" i="10" s="1"/>
  <c r="L143" i="10"/>
  <c r="K143" i="10"/>
  <c r="L144" i="10" l="1"/>
  <c r="N143" i="10"/>
  <c r="P143" i="10" s="1"/>
  <c r="K144" i="10"/>
  <c r="L145" i="10" l="1"/>
  <c r="N144" i="10"/>
  <c r="P144" i="10" s="1"/>
  <c r="K145" i="10"/>
  <c r="N145" i="10" l="1"/>
  <c r="P145" i="10" s="1"/>
  <c r="K146" i="10"/>
  <c r="L146" i="10"/>
  <c r="N146" i="10" l="1"/>
  <c r="P146" i="10" s="1"/>
  <c r="L147" i="10"/>
  <c r="K147" i="10"/>
  <c r="L148" i="10" l="1"/>
  <c r="N147" i="10"/>
  <c r="P147" i="10" s="1"/>
  <c r="K148" i="10"/>
  <c r="L149" i="10" l="1"/>
  <c r="K149" i="10"/>
  <c r="N148" i="10"/>
  <c r="P148" i="10" s="1"/>
  <c r="N149" i="10" l="1"/>
  <c r="P149" i="10" s="1"/>
  <c r="L150" i="10"/>
  <c r="K150" i="10"/>
  <c r="N150" i="10" l="1"/>
  <c r="P150" i="10" s="1"/>
  <c r="K151" i="10"/>
  <c r="L151" i="10"/>
  <c r="L152" i="10" l="1"/>
  <c r="N151" i="10"/>
  <c r="P151" i="10" s="1"/>
  <c r="K152" i="10"/>
  <c r="N152" i="10" l="1"/>
  <c r="P152" i="10" s="1"/>
  <c r="L153" i="10"/>
  <c r="K153" i="10"/>
  <c r="N153" i="10" l="1"/>
  <c r="P153" i="10" s="1"/>
  <c r="L154" i="10"/>
  <c r="K154" i="10"/>
  <c r="N154" i="10" l="1"/>
  <c r="P154" i="10" s="1"/>
  <c r="L155" i="10"/>
  <c r="K155" i="10"/>
  <c r="N155" i="10" l="1"/>
  <c r="P155" i="10" s="1"/>
  <c r="L156" i="10"/>
  <c r="K156" i="10"/>
  <c r="N156" i="10" l="1"/>
  <c r="P156" i="10" s="1"/>
  <c r="K157" i="10"/>
  <c r="L157" i="10"/>
  <c r="L158" i="10" l="1"/>
  <c r="N157" i="10"/>
  <c r="P157" i="10" s="1"/>
  <c r="K158" i="10"/>
  <c r="L159" i="10" l="1"/>
  <c r="N158" i="10"/>
  <c r="P158" i="10" s="1"/>
  <c r="K159" i="10"/>
  <c r="N159" i="10" l="1"/>
  <c r="P159" i="10" s="1"/>
  <c r="L160" i="10"/>
  <c r="K160" i="10"/>
  <c r="L161" i="10" l="1"/>
  <c r="N160" i="10"/>
  <c r="P160" i="10" s="1"/>
  <c r="K161" i="10"/>
  <c r="L162" i="10" l="1"/>
  <c r="N161" i="10"/>
  <c r="P161" i="10" s="1"/>
  <c r="K162" i="10"/>
  <c r="L163" i="10" l="1"/>
  <c r="N162" i="10"/>
  <c r="P162" i="10" s="1"/>
  <c r="K163" i="10"/>
  <c r="L164" i="10" l="1"/>
  <c r="N163" i="10"/>
  <c r="P163" i="10" s="1"/>
  <c r="K164" i="10"/>
  <c r="L165" i="10" l="1"/>
  <c r="K165" i="10"/>
  <c r="N164" i="10"/>
  <c r="P164" i="10" s="1"/>
  <c r="N165" i="10" l="1"/>
  <c r="P165" i="10" s="1"/>
  <c r="L166" i="10"/>
  <c r="K166" i="10"/>
  <c r="N166" i="10" l="1"/>
  <c r="P166" i="10" s="1"/>
  <c r="K167" i="10"/>
  <c r="L167" i="10"/>
  <c r="N167" i="10" l="1"/>
  <c r="P167" i="10" s="1"/>
  <c r="L168" i="10"/>
  <c r="K168" i="10"/>
  <c r="N168" i="10" l="1"/>
  <c r="P168" i="10" s="1"/>
  <c r="K169" i="10"/>
  <c r="L169" i="10"/>
  <c r="N169" i="10" l="1"/>
  <c r="P169" i="10" s="1"/>
  <c r="K170" i="10"/>
  <c r="L170" i="10"/>
  <c r="N170" i="10" l="1"/>
  <c r="P170" i="10" s="1"/>
  <c r="L171" i="10"/>
  <c r="K171" i="10"/>
  <c r="K172" i="10" l="1"/>
  <c r="L172" i="10"/>
  <c r="N171" i="10"/>
  <c r="P171" i="10" s="1"/>
  <c r="L173" i="10" l="1"/>
  <c r="N172" i="10"/>
  <c r="P172" i="10" s="1"/>
  <c r="K173" i="10"/>
  <c r="N173" i="10" l="1"/>
  <c r="P173" i="10" s="1"/>
  <c r="L174" i="10"/>
  <c r="K174" i="10"/>
  <c r="L175" i="10" l="1"/>
  <c r="K175" i="10"/>
  <c r="N174" i="10"/>
  <c r="P174" i="10" s="1"/>
  <c r="K176" i="10" l="1"/>
  <c r="N175" i="10"/>
  <c r="P175" i="10" s="1"/>
  <c r="L176" i="10"/>
  <c r="L177" i="10" l="1"/>
  <c r="K177" i="10"/>
  <c r="N176" i="10"/>
  <c r="P176" i="10" s="1"/>
  <c r="N177" i="10" l="1"/>
  <c r="P177" i="10" s="1"/>
  <c r="L178" i="10"/>
  <c r="K178" i="10"/>
  <c r="L179" i="10" l="1"/>
  <c r="N178" i="10"/>
  <c r="P178" i="10" s="1"/>
  <c r="K179" i="10"/>
  <c r="L180" i="10" l="1"/>
  <c r="K180" i="10"/>
  <c r="N179" i="10"/>
  <c r="P179" i="10" s="1"/>
  <c r="L181" i="10" l="1"/>
  <c r="K181" i="10"/>
  <c r="N180" i="10"/>
  <c r="P180" i="10" s="1"/>
  <c r="K182" i="10" l="1"/>
  <c r="L182" i="10"/>
  <c r="N181" i="10"/>
  <c r="P181" i="10" s="1"/>
  <c r="L183" i="10" l="1"/>
  <c r="K183" i="10"/>
  <c r="N182" i="10"/>
  <c r="P182" i="10" s="1"/>
  <c r="N183" i="10" l="1"/>
  <c r="P183" i="10" s="1"/>
  <c r="L184" i="10"/>
  <c r="K184" i="10"/>
  <c r="L185" i="10" l="1"/>
  <c r="K185" i="10"/>
  <c r="N184" i="10"/>
  <c r="P184" i="10" s="1"/>
  <c r="K186" i="10" l="1"/>
  <c r="N185" i="10"/>
  <c r="P185" i="10" s="1"/>
  <c r="L186" i="10"/>
  <c r="K187" i="10" l="1"/>
  <c r="N186" i="10"/>
  <c r="P186" i="10" s="1"/>
  <c r="L187" i="10"/>
  <c r="N187" i="10" l="1"/>
  <c r="P187" i="10" s="1"/>
  <c r="L188" i="10"/>
  <c r="K188" i="10"/>
  <c r="N188" i="10" l="1"/>
  <c r="P188" i="10" s="1"/>
  <c r="L189" i="10"/>
  <c r="K189" i="10"/>
  <c r="K190" i="10" l="1"/>
  <c r="L190" i="10"/>
  <c r="N189" i="10"/>
  <c r="P189" i="10" s="1"/>
  <c r="N190" i="10" l="1"/>
  <c r="P190" i="10" s="1"/>
  <c r="K191" i="10"/>
  <c r="L191" i="10"/>
  <c r="K192" i="10" l="1"/>
  <c r="N191" i="10"/>
  <c r="P191" i="10" s="1"/>
  <c r="L192" i="10"/>
  <c r="L193" i="10" l="1"/>
  <c r="K193" i="10"/>
  <c r="N192" i="10"/>
  <c r="P192" i="10" s="1"/>
  <c r="N193" i="10" l="1"/>
  <c r="P193" i="10" s="1"/>
  <c r="K194" i="10"/>
  <c r="L194" i="10"/>
  <c r="N194" i="10" l="1"/>
  <c r="P194" i="10" s="1"/>
  <c r="L195" i="10"/>
  <c r="K195" i="10"/>
  <c r="K196" i="10" l="1"/>
  <c r="N195" i="10"/>
  <c r="P195" i="10" s="1"/>
  <c r="L196" i="10"/>
  <c r="N196" i="10" l="1"/>
  <c r="P196" i="10" s="1"/>
  <c r="L197" i="10"/>
  <c r="K197" i="10"/>
  <c r="N197" i="10" l="1"/>
  <c r="P197" i="10" s="1"/>
  <c r="K198" i="10"/>
  <c r="L198" i="10"/>
  <c r="N198" i="10" l="1"/>
  <c r="P198" i="10" s="1"/>
  <c r="L199" i="10"/>
  <c r="K199" i="10"/>
  <c r="N199" i="10" l="1"/>
  <c r="P199" i="10" s="1"/>
  <c r="L200" i="10"/>
  <c r="K200" i="10"/>
  <c r="N200" i="10" l="1"/>
  <c r="P200" i="10" s="1"/>
  <c r="L201" i="10"/>
  <c r="K201" i="10"/>
  <c r="L202" i="10" l="1"/>
  <c r="N201" i="10"/>
  <c r="P201" i="10" s="1"/>
  <c r="K202" i="10"/>
  <c r="N202" i="10" l="1"/>
  <c r="P202" i="10" s="1"/>
  <c r="L203" i="10"/>
  <c r="K203" i="10"/>
  <c r="N203" i="10" l="1"/>
  <c r="P203" i="10" s="1"/>
  <c r="K204" i="10"/>
  <c r="L204" i="10"/>
  <c r="L205" i="10" l="1"/>
  <c r="K205" i="10"/>
  <c r="N204" i="10"/>
  <c r="P204" i="10" s="1"/>
  <c r="N205" i="10" l="1"/>
  <c r="P205" i="10" s="1"/>
  <c r="L206" i="10"/>
  <c r="K206" i="10"/>
  <c r="N206" i="10" l="1"/>
  <c r="P206" i="10" s="1"/>
  <c r="K207" i="10"/>
  <c r="L207" i="10"/>
  <c r="N207" i="10" l="1"/>
  <c r="P207" i="10" s="1"/>
  <c r="L208" i="10"/>
  <c r="K208" i="10"/>
  <c r="L209" i="10" l="1"/>
  <c r="K209" i="10"/>
  <c r="N208" i="10"/>
  <c r="P208" i="10" s="1"/>
  <c r="K210" i="10" l="1"/>
  <c r="L210" i="10"/>
  <c r="N209" i="10"/>
  <c r="P209" i="10" s="1"/>
  <c r="K211" i="10" l="1"/>
  <c r="N210" i="10"/>
  <c r="P210" i="10" s="1"/>
  <c r="L211" i="10"/>
  <c r="K212" i="10" l="1"/>
  <c r="N211" i="10"/>
  <c r="P211" i="10" s="1"/>
  <c r="L212" i="10"/>
  <c r="K213" i="10" l="1"/>
  <c r="N212" i="10"/>
  <c r="P212" i="10" s="1"/>
  <c r="L213" i="10"/>
  <c r="N213" i="10" l="1"/>
  <c r="P213" i="10" s="1"/>
  <c r="L214" i="10"/>
  <c r="K214" i="10"/>
  <c r="N214" i="10" l="1"/>
  <c r="P214" i="10" s="1"/>
  <c r="L215" i="10"/>
  <c r="K215" i="10"/>
  <c r="L216" i="10" l="1"/>
  <c r="K216" i="10"/>
  <c r="N215" i="10"/>
  <c r="P215" i="10" s="1"/>
  <c r="N216" i="10" l="1"/>
  <c r="P216" i="10" s="1"/>
  <c r="K217" i="10"/>
  <c r="L217" i="10"/>
  <c r="L218" i="10" l="1"/>
  <c r="K218" i="10"/>
  <c r="N217" i="10"/>
  <c r="P217" i="10" s="1"/>
  <c r="K219" i="10" l="1"/>
  <c r="L219" i="10"/>
  <c r="N218" i="10"/>
  <c r="P218" i="10" s="1"/>
  <c r="L220" i="10" l="1"/>
  <c r="N219" i="10"/>
  <c r="P219" i="10" s="1"/>
  <c r="K220" i="10"/>
  <c r="L221" i="10" l="1"/>
  <c r="N220" i="10"/>
  <c r="P220" i="10" s="1"/>
  <c r="K221" i="10"/>
  <c r="L222" i="10" l="1"/>
  <c r="N221" i="10"/>
  <c r="P221" i="10" s="1"/>
  <c r="K222" i="10"/>
  <c r="N222" i="10" l="1"/>
  <c r="P222" i="10" s="1"/>
  <c r="K223" i="10"/>
  <c r="L223" i="10"/>
  <c r="N223" i="10" l="1"/>
  <c r="P223" i="10" s="1"/>
  <c r="K224" i="10"/>
  <c r="L224" i="10"/>
  <c r="N224" i="10" l="1"/>
  <c r="P224" i="10" s="1"/>
  <c r="K225" i="10"/>
  <c r="L225" i="10"/>
  <c r="N225" i="10" l="1"/>
  <c r="P225" i="10" s="1"/>
  <c r="K226" i="10"/>
  <c r="L226" i="10"/>
  <c r="N226" i="10" l="1"/>
  <c r="P226" i="10" s="1"/>
  <c r="L227" i="10"/>
  <c r="K227" i="10"/>
  <c r="N227" i="10" l="1"/>
  <c r="P227" i="10" s="1"/>
  <c r="L228" i="10"/>
  <c r="K228" i="10"/>
  <c r="L229" i="10" l="1"/>
  <c r="N228" i="10"/>
  <c r="P228" i="10" s="1"/>
  <c r="K229" i="10"/>
  <c r="L230" i="10" l="1"/>
  <c r="N229" i="10"/>
  <c r="P229" i="10" s="1"/>
  <c r="K230" i="10"/>
  <c r="N230" i="10" l="1"/>
  <c r="P230" i="10" s="1"/>
  <c r="L231" i="10"/>
  <c r="K231" i="10"/>
  <c r="N231" i="10" l="1"/>
  <c r="P231" i="10" s="1"/>
  <c r="K232" i="10"/>
  <c r="L232" i="10"/>
  <c r="L233" i="10" l="1"/>
  <c r="N232" i="10"/>
  <c r="P232" i="10" s="1"/>
  <c r="K233" i="10"/>
  <c r="N233" i="10" l="1"/>
  <c r="P233" i="10" s="1"/>
  <c r="K234" i="10"/>
  <c r="L234" i="10"/>
  <c r="N234" i="10" l="1"/>
  <c r="P234" i="10" s="1"/>
  <c r="K235" i="10"/>
  <c r="L235" i="10"/>
  <c r="N235" i="10" l="1"/>
  <c r="P235" i="10" s="1"/>
  <c r="L236" i="10"/>
  <c r="K236" i="10"/>
  <c r="N236" i="10" l="1"/>
  <c r="P236" i="10" s="1"/>
  <c r="L237" i="10"/>
  <c r="K237" i="10"/>
  <c r="K238" i="10" l="1"/>
  <c r="L238" i="10"/>
  <c r="N237" i="10"/>
  <c r="P237" i="10" s="1"/>
  <c r="L239" i="10" l="1"/>
  <c r="K239" i="10"/>
  <c r="N238" i="10"/>
  <c r="P238" i="10" s="1"/>
  <c r="N239" i="10" l="1"/>
  <c r="P239" i="10" s="1"/>
  <c r="K240" i="10"/>
  <c r="L240" i="10"/>
  <c r="N240" i="10" l="1"/>
  <c r="P240" i="10" s="1"/>
  <c r="L241" i="10"/>
  <c r="K241" i="10"/>
  <c r="N241" i="10" l="1"/>
  <c r="P241" i="10" s="1"/>
  <c r="L242" i="10"/>
  <c r="K242" i="10"/>
  <c r="N242" i="10" l="1"/>
  <c r="P242" i="10" s="1"/>
  <c r="L243" i="10"/>
  <c r="K243" i="10"/>
  <c r="L244" i="10" l="1"/>
  <c r="K244" i="10"/>
  <c r="N243" i="10"/>
  <c r="P243" i="10" s="1"/>
  <c r="L245" i="10" l="1"/>
  <c r="N244" i="10"/>
  <c r="P244" i="10" s="1"/>
  <c r="K245" i="10"/>
  <c r="N245" i="10" l="1"/>
  <c r="P245" i="10" s="1"/>
  <c r="L246" i="10"/>
  <c r="K246" i="10"/>
  <c r="K247" i="10" l="1"/>
  <c r="N246" i="10"/>
  <c r="P246" i="10" s="1"/>
  <c r="L247" i="10"/>
  <c r="N247" i="10" l="1"/>
  <c r="P247" i="10" s="1"/>
  <c r="K248" i="10"/>
  <c r="L248" i="10"/>
  <c r="L249" i="10" l="1"/>
  <c r="K249" i="10"/>
  <c r="N248" i="10"/>
  <c r="P248" i="10" s="1"/>
  <c r="N249" i="10" l="1"/>
  <c r="P249" i="10" s="1"/>
  <c r="L250" i="10"/>
  <c r="K250" i="10"/>
  <c r="N250" i="10" l="1"/>
  <c r="P250" i="10" s="1"/>
  <c r="L251" i="10"/>
  <c r="K251" i="10"/>
  <c r="N251" i="10" l="1"/>
  <c r="P251" i="10" s="1"/>
  <c r="L252" i="10"/>
  <c r="K252" i="10"/>
  <c r="N252" i="10" l="1"/>
  <c r="P252" i="10" s="1"/>
  <c r="K253" i="10"/>
  <c r="L253" i="10"/>
  <c r="N253" i="10" l="1"/>
  <c r="P253" i="10" s="1"/>
  <c r="L254" i="10"/>
  <c r="K254" i="10"/>
  <c r="N254" i="10" l="1"/>
  <c r="P254" i="10" s="1"/>
  <c r="K255" i="10"/>
  <c r="L255" i="10"/>
  <c r="N255" i="10" l="1"/>
  <c r="P255" i="10" s="1"/>
  <c r="K256" i="10"/>
  <c r="L256" i="10"/>
  <c r="L257" i="10" l="1"/>
  <c r="N256" i="10"/>
  <c r="P256" i="10" s="1"/>
  <c r="K257" i="10"/>
  <c r="N257" i="10" l="1"/>
  <c r="P257" i="10" s="1"/>
  <c r="K258" i="10"/>
  <c r="L258" i="10"/>
  <c r="L259" i="10" l="1"/>
  <c r="K259" i="10"/>
  <c r="N258" i="10"/>
  <c r="P258" i="10" s="1"/>
  <c r="K260" i="10" l="1"/>
  <c r="L260" i="10"/>
  <c r="N259" i="10"/>
  <c r="P259" i="10" s="1"/>
  <c r="K261" i="10" l="1"/>
  <c r="L261" i="10"/>
  <c r="N260" i="10"/>
  <c r="P260" i="10" s="1"/>
  <c r="N261" i="10" l="1"/>
  <c r="P261" i="10" s="1"/>
  <c r="L262" i="10"/>
  <c r="K262" i="10"/>
  <c r="K263" i="10" l="1"/>
  <c r="L263" i="10"/>
  <c r="N262" i="10"/>
  <c r="P262" i="10" s="1"/>
  <c r="L264" i="10" l="1"/>
  <c r="N263" i="10"/>
  <c r="P263" i="10" s="1"/>
  <c r="K264" i="10"/>
  <c r="L265" i="10" l="1"/>
  <c r="K265" i="10"/>
  <c r="N264" i="10"/>
  <c r="P264" i="10" s="1"/>
  <c r="K266" i="10" l="1"/>
  <c r="N265" i="10"/>
  <c r="P265" i="10" s="1"/>
  <c r="L266" i="10"/>
  <c r="N266" i="10" l="1"/>
  <c r="P266" i="10" s="1"/>
  <c r="L267" i="10"/>
  <c r="K267" i="10"/>
  <c r="L268" i="10" l="1"/>
  <c r="N267" i="10"/>
  <c r="P267" i="10" s="1"/>
  <c r="K268" i="10"/>
  <c r="N268" i="10" l="1"/>
  <c r="P268" i="10" s="1"/>
  <c r="L269" i="10"/>
  <c r="K269" i="10"/>
  <c r="L270" i="10" l="1"/>
  <c r="N269" i="10"/>
  <c r="P269" i="10" s="1"/>
  <c r="K270" i="10"/>
  <c r="K271" i="10" l="1"/>
  <c r="N270" i="10"/>
  <c r="P270" i="10" s="1"/>
  <c r="L271" i="10"/>
  <c r="L272" i="10" l="1"/>
  <c r="K272" i="10"/>
  <c r="N271" i="10"/>
  <c r="P271" i="10" s="1"/>
  <c r="L273" i="10" l="1"/>
  <c r="K273" i="10"/>
  <c r="N272" i="10"/>
  <c r="P272" i="10" s="1"/>
  <c r="N273" i="10" l="1"/>
  <c r="P273" i="10" s="1"/>
  <c r="L274" i="10"/>
  <c r="K274" i="10"/>
  <c r="L275" i="10" l="1"/>
  <c r="K275" i="10"/>
  <c r="N274" i="10"/>
  <c r="P274" i="10" s="1"/>
  <c r="N275" i="10" l="1"/>
  <c r="P275" i="10" s="1"/>
  <c r="L276" i="10"/>
  <c r="K276" i="10"/>
  <c r="L277" i="10" l="1"/>
  <c r="K277" i="10"/>
  <c r="N276" i="10"/>
  <c r="P276" i="10" s="1"/>
  <c r="N277" i="10" l="1"/>
  <c r="P277" i="10" s="1"/>
  <c r="K278" i="10"/>
  <c r="L278" i="10"/>
  <c r="N278" i="10" l="1"/>
  <c r="P278" i="10" s="1"/>
  <c r="K279" i="10"/>
  <c r="L279" i="10"/>
  <c r="N279" i="10" l="1"/>
  <c r="P279" i="10" s="1"/>
  <c r="L280" i="10"/>
  <c r="K280" i="10"/>
  <c r="N280" i="10" l="1"/>
  <c r="P280" i="10" s="1"/>
  <c r="K281" i="10"/>
  <c r="L281" i="10"/>
  <c r="K282" i="10" l="1"/>
  <c r="N281" i="10"/>
  <c r="P281" i="10" s="1"/>
  <c r="L282" i="10"/>
  <c r="N282" i="10" l="1"/>
  <c r="P282" i="10" s="1"/>
  <c r="L283" i="10"/>
  <c r="K283" i="10"/>
  <c r="N283" i="10" l="1"/>
  <c r="P283" i="10" s="1"/>
  <c r="L284" i="10"/>
  <c r="K284" i="10"/>
  <c r="N284" i="10" l="1"/>
  <c r="P284" i="10" s="1"/>
  <c r="K285" i="10"/>
  <c r="L285" i="10"/>
  <c r="K286" i="10" l="1"/>
  <c r="L286" i="10"/>
  <c r="N285" i="10"/>
  <c r="P285" i="10" s="1"/>
  <c r="L287" i="10" l="1"/>
  <c r="N286" i="10"/>
  <c r="P286" i="10" s="1"/>
  <c r="K287" i="10"/>
  <c r="L288" i="10" l="1"/>
  <c r="N287" i="10"/>
  <c r="P287" i="10" s="1"/>
  <c r="K288" i="10"/>
  <c r="K289" i="10" l="1"/>
  <c r="N288" i="10"/>
  <c r="P288" i="10" s="1"/>
  <c r="L289" i="10"/>
  <c r="N289" i="10" l="1"/>
  <c r="P289" i="10" s="1"/>
  <c r="K290" i="10"/>
  <c r="L290" i="10"/>
  <c r="N290" i="10" l="1"/>
  <c r="P290" i="10" s="1"/>
  <c r="K291" i="10"/>
  <c r="L291" i="10"/>
  <c r="K292" i="10" l="1"/>
  <c r="N291" i="10"/>
  <c r="P291" i="10" s="1"/>
  <c r="L292" i="10"/>
  <c r="N292" i="10" l="1"/>
  <c r="P292" i="10" s="1"/>
  <c r="L293" i="10"/>
  <c r="K293" i="10"/>
  <c r="N293" i="10" l="1"/>
  <c r="P293" i="10" s="1"/>
  <c r="L294" i="10"/>
  <c r="K294" i="10"/>
  <c r="K295" i="10" l="1"/>
  <c r="L295" i="10"/>
  <c r="N294" i="10"/>
  <c r="P294" i="10" s="1"/>
  <c r="K296" i="10" l="1"/>
  <c r="N295" i="10"/>
  <c r="P295" i="10" s="1"/>
  <c r="L296" i="10"/>
  <c r="N296" i="10" l="1"/>
  <c r="P296" i="10" s="1"/>
  <c r="L297" i="10"/>
  <c r="K297" i="10"/>
  <c r="N297" i="10" l="1"/>
  <c r="P297" i="10" s="1"/>
  <c r="K298" i="10"/>
  <c r="L298" i="10"/>
  <c r="N298" i="10" l="1"/>
  <c r="P298" i="10" s="1"/>
  <c r="L299" i="10"/>
  <c r="K299" i="10"/>
  <c r="L300" i="10" l="1"/>
  <c r="N299" i="10"/>
  <c r="P299" i="10" s="1"/>
  <c r="K300" i="10"/>
  <c r="L301" i="10" l="1"/>
  <c r="K301" i="10"/>
  <c r="N300" i="10"/>
  <c r="P300" i="10" s="1"/>
  <c r="L302" i="10" l="1"/>
  <c r="N301" i="10"/>
  <c r="P301" i="10" s="1"/>
  <c r="K302" i="10"/>
  <c r="N302" i="10" l="1"/>
  <c r="P302" i="10" s="1"/>
  <c r="L303" i="10"/>
  <c r="K303" i="10"/>
  <c r="N303" i="10" l="1"/>
  <c r="P303" i="10" s="1"/>
  <c r="L304" i="10"/>
  <c r="K304" i="10"/>
  <c r="L305" i="10" l="1"/>
  <c r="K305" i="10"/>
  <c r="N304" i="10"/>
  <c r="P304" i="10" s="1"/>
  <c r="L306" i="10" l="1"/>
  <c r="N305" i="10"/>
  <c r="P305" i="10" s="1"/>
  <c r="K306" i="10"/>
  <c r="L307" i="10" l="1"/>
  <c r="N306" i="10"/>
  <c r="P306" i="10" s="1"/>
  <c r="K307" i="10"/>
  <c r="N307" i="10" l="1"/>
  <c r="P307" i="10" s="1"/>
  <c r="L308" i="10"/>
  <c r="K308" i="10"/>
  <c r="K309" i="10" l="1"/>
  <c r="L309" i="10"/>
  <c r="N308" i="10"/>
  <c r="P308" i="10" s="1"/>
  <c r="N309" i="10" l="1"/>
  <c r="P309" i="10" s="1"/>
  <c r="K310" i="10"/>
  <c r="L310" i="10"/>
  <c r="N310" i="10" l="1"/>
  <c r="P310" i="10" s="1"/>
  <c r="L311" i="10"/>
  <c r="K311" i="10"/>
  <c r="N311" i="10" l="1"/>
  <c r="P311" i="10" s="1"/>
  <c r="K312" i="10"/>
  <c r="L312" i="10"/>
  <c r="N312" i="10" l="1"/>
  <c r="P312" i="10" s="1"/>
  <c r="K313" i="10"/>
  <c r="L313" i="10"/>
  <c r="N313" i="10" l="1"/>
  <c r="P313" i="10" s="1"/>
  <c r="K314" i="10"/>
  <c r="L314" i="10"/>
  <c r="K315" i="10" l="1"/>
  <c r="L315" i="10"/>
  <c r="N314" i="10"/>
  <c r="P314" i="10" s="1"/>
  <c r="K316" i="10" l="1"/>
  <c r="N315" i="10"/>
  <c r="P315" i="10" s="1"/>
  <c r="L316" i="10"/>
  <c r="N316" i="10" l="1"/>
  <c r="P316" i="10" s="1"/>
  <c r="L317" i="10"/>
  <c r="K317" i="10"/>
  <c r="L318" i="10" l="1"/>
  <c r="K318" i="10"/>
  <c r="N317" i="10"/>
  <c r="P317" i="10" s="1"/>
  <c r="N318" i="10" l="1"/>
  <c r="P318" i="10" s="1"/>
  <c r="K319" i="10"/>
  <c r="L319" i="10"/>
  <c r="K320" i="10" l="1"/>
  <c r="N319" i="10"/>
  <c r="P319" i="10" s="1"/>
  <c r="L320" i="10"/>
  <c r="L321" i="10" l="1"/>
  <c r="N320" i="10"/>
  <c r="P320" i="10" s="1"/>
  <c r="K321" i="10"/>
  <c r="K322" i="10" l="1"/>
  <c r="L322" i="10"/>
  <c r="N321" i="10"/>
  <c r="P321" i="10" s="1"/>
  <c r="L323" i="10" l="1"/>
  <c r="K323" i="10"/>
  <c r="N322" i="10"/>
  <c r="P322" i="10" s="1"/>
  <c r="N323" i="10" l="1"/>
  <c r="P323" i="10" s="1"/>
  <c r="L324" i="10"/>
  <c r="K324" i="10"/>
  <c r="N324" i="10" l="1"/>
  <c r="P324" i="10" s="1"/>
  <c r="L325" i="10"/>
  <c r="K325" i="10"/>
  <c r="N325" i="10" l="1"/>
  <c r="P325" i="10" s="1"/>
  <c r="K326" i="10"/>
  <c r="L326" i="10"/>
  <c r="N326" i="10" l="1"/>
  <c r="P326" i="10" s="1"/>
  <c r="K327" i="10"/>
  <c r="L327" i="10"/>
  <c r="N327" i="10" l="1"/>
  <c r="P327" i="10" s="1"/>
  <c r="L328" i="10"/>
  <c r="K328" i="10"/>
  <c r="K329" i="10" l="1"/>
  <c r="L329" i="10"/>
  <c r="N328" i="10"/>
  <c r="P328" i="10" s="1"/>
  <c r="L330" i="10" l="1"/>
  <c r="K330" i="10"/>
  <c r="N329" i="10"/>
  <c r="P329" i="10" s="1"/>
  <c r="K331" i="10" l="1"/>
  <c r="N330" i="10"/>
  <c r="P330" i="10" s="1"/>
  <c r="L331" i="10"/>
  <c r="L332" i="10" l="1"/>
  <c r="K332" i="10"/>
  <c r="N331" i="10"/>
  <c r="P331" i="10" s="1"/>
  <c r="N332" i="10" l="1"/>
  <c r="P332" i="10" s="1"/>
  <c r="L333" i="10"/>
  <c r="K333" i="10"/>
  <c r="N333" i="10" l="1"/>
  <c r="P333" i="10" s="1"/>
  <c r="K334" i="10"/>
  <c r="L334" i="10"/>
  <c r="N334" i="10" l="1"/>
  <c r="P334" i="10" s="1"/>
  <c r="K335" i="10"/>
  <c r="L335" i="10"/>
  <c r="L336" i="10" l="1"/>
  <c r="N335" i="10"/>
  <c r="P335" i="10" s="1"/>
  <c r="K336" i="10"/>
  <c r="L337" i="10" l="1"/>
  <c r="K337" i="10"/>
  <c r="N336" i="10"/>
  <c r="P336" i="10" s="1"/>
  <c r="L338" i="10" l="1"/>
  <c r="K338" i="10"/>
  <c r="N337" i="10"/>
  <c r="P337" i="10" s="1"/>
  <c r="K339" i="10" l="1"/>
  <c r="L339" i="10"/>
  <c r="N338" i="10"/>
  <c r="P338" i="10" s="1"/>
  <c r="K340" i="10" l="1"/>
  <c r="N339" i="10"/>
  <c r="P339" i="10" s="1"/>
  <c r="L340" i="10"/>
  <c r="L341" i="10" l="1"/>
  <c r="N340" i="10"/>
  <c r="P340" i="10" s="1"/>
  <c r="K341" i="10"/>
  <c r="L342" i="10" l="1"/>
  <c r="K342" i="10"/>
  <c r="N341" i="10"/>
  <c r="P341" i="10" s="1"/>
  <c r="L343" i="10" l="1"/>
  <c r="N342" i="10"/>
  <c r="P342" i="10" s="1"/>
  <c r="K343" i="10"/>
  <c r="N343" i="10" l="1"/>
  <c r="P343" i="10" s="1"/>
  <c r="L344" i="10"/>
  <c r="K344" i="10"/>
  <c r="N344" i="10" l="1"/>
  <c r="P344" i="10" s="1"/>
  <c r="L345" i="10"/>
  <c r="K345" i="10"/>
  <c r="L346" i="10" l="1"/>
  <c r="N345" i="10"/>
  <c r="P345" i="10" s="1"/>
  <c r="K346" i="10"/>
  <c r="N346" i="10" l="1"/>
  <c r="P346" i="10" s="1"/>
  <c r="K347" i="10"/>
  <c r="L347" i="10"/>
  <c r="N347" i="10" l="1"/>
  <c r="P347" i="10" s="1"/>
  <c r="K348" i="10"/>
  <c r="L348" i="10"/>
  <c r="L349" i="10" l="1"/>
  <c r="K349" i="10"/>
  <c r="N348" i="10"/>
  <c r="P348" i="10" s="1"/>
  <c r="L350" i="10" l="1"/>
  <c r="N349" i="10"/>
  <c r="P349" i="10" s="1"/>
  <c r="K350" i="10"/>
  <c r="L351" i="10" l="1"/>
  <c r="N350" i="10"/>
  <c r="P350" i="10" s="1"/>
  <c r="K351" i="10"/>
  <c r="N351" i="10" l="1"/>
  <c r="P351" i="10" s="1"/>
  <c r="K352" i="10"/>
  <c r="L352" i="10"/>
  <c r="N352" i="10" l="1"/>
  <c r="P352" i="10" s="1"/>
  <c r="K353" i="10"/>
  <c r="L353" i="10"/>
  <c r="N353" i="10" l="1"/>
  <c r="P353" i="10" s="1"/>
  <c r="K354" i="10"/>
  <c r="L354" i="10"/>
  <c r="K355" i="10" l="1"/>
  <c r="N354" i="10"/>
  <c r="P354" i="10" s="1"/>
  <c r="L355" i="10"/>
  <c r="N355" i="10" l="1"/>
  <c r="P355" i="10" s="1"/>
  <c r="K356" i="10"/>
  <c r="L356" i="10"/>
  <c r="N356" i="10" l="1"/>
  <c r="P356" i="10" s="1"/>
  <c r="L357" i="10"/>
  <c r="K357" i="10"/>
  <c r="N357" i="10" l="1"/>
  <c r="P357" i="10" s="1"/>
  <c r="L358" i="10"/>
  <c r="K358" i="10"/>
  <c r="N358" i="10" l="1"/>
  <c r="P358" i="10" s="1"/>
  <c r="L359" i="10"/>
  <c r="K359" i="10"/>
  <c r="L360" i="10" l="1"/>
  <c r="K360" i="10"/>
  <c r="N359" i="10"/>
  <c r="P359" i="10" s="1"/>
  <c r="N360" i="10" l="1"/>
  <c r="P360" i="10" s="1"/>
  <c r="L361" i="10"/>
  <c r="K361" i="10"/>
  <c r="N361" i="10" l="1"/>
  <c r="P361" i="10" s="1"/>
  <c r="L362" i="10"/>
  <c r="K362" i="10"/>
  <c r="N362" i="10" l="1"/>
  <c r="P362" i="10" s="1"/>
  <c r="L363" i="10"/>
  <c r="K363" i="10"/>
  <c r="L364" i="10" l="1"/>
  <c r="N363" i="10"/>
  <c r="P363" i="10" s="1"/>
  <c r="K364" i="10"/>
  <c r="K365" i="10" l="1"/>
  <c r="L365" i="10"/>
  <c r="N364" i="10"/>
  <c r="P364" i="10" s="1"/>
  <c r="K366" i="10" l="1"/>
  <c r="L366" i="10"/>
  <c r="N365" i="10"/>
  <c r="P365" i="10" s="1"/>
  <c r="N366" i="10" l="1"/>
  <c r="P366" i="10" s="1"/>
  <c r="K367" i="10"/>
  <c r="L367" i="10"/>
  <c r="K368" i="10" l="1"/>
  <c r="L368" i="10"/>
  <c r="N367" i="10"/>
  <c r="P367" i="10" s="1"/>
  <c r="N368" i="10" l="1"/>
  <c r="P368" i="10" s="1"/>
  <c r="L369" i="10"/>
  <c r="K369" i="10"/>
  <c r="N369" i="10" l="1"/>
  <c r="P369" i="10" s="1"/>
  <c r="L370" i="10"/>
  <c r="K370" i="10"/>
  <c r="L371" i="10" l="1"/>
  <c r="K371" i="10"/>
  <c r="N370" i="10"/>
  <c r="P370" i="10" s="1"/>
  <c r="N371" i="10" l="1"/>
  <c r="P371" i="10" s="1"/>
  <c r="K372" i="10"/>
  <c r="L372" i="10"/>
  <c r="N372" i="10" l="1"/>
  <c r="P372" i="10" s="1"/>
  <c r="K373" i="10"/>
  <c r="L373" i="10"/>
  <c r="N373" i="10" l="1"/>
  <c r="P373" i="10" s="1"/>
  <c r="L374" i="10"/>
  <c r="K374" i="10"/>
  <c r="N374" i="10" l="1"/>
  <c r="P374" i="10" s="1"/>
  <c r="L375" i="10"/>
  <c r="K375" i="10"/>
  <c r="L376" i="10" l="1"/>
  <c r="N375" i="10"/>
  <c r="P375" i="10" s="1"/>
  <c r="K376" i="10"/>
  <c r="L377" i="10" l="1"/>
  <c r="N376" i="10"/>
  <c r="P376" i="10" s="1"/>
  <c r="K377" i="10"/>
  <c r="L378" i="10" l="1"/>
  <c r="N377" i="10"/>
  <c r="P377" i="10" s="1"/>
  <c r="K378" i="10"/>
  <c r="L379" i="10" l="1"/>
  <c r="N378" i="10"/>
  <c r="P378" i="10" s="1"/>
  <c r="K379" i="10"/>
  <c r="L380" i="10" l="1"/>
  <c r="K380" i="10"/>
  <c r="N379" i="10"/>
  <c r="P379" i="10" s="1"/>
  <c r="L381" i="10" l="1"/>
  <c r="K381" i="10"/>
  <c r="N380" i="10"/>
  <c r="P380" i="10" s="1"/>
  <c r="L382" i="10" l="1"/>
  <c r="N381" i="10"/>
  <c r="P381" i="10" s="1"/>
  <c r="K382" i="10"/>
  <c r="N382" i="10" l="1"/>
  <c r="P382" i="10" s="1"/>
  <c r="K383" i="10"/>
  <c r="L383" i="10"/>
  <c r="L384" i="10" l="1"/>
  <c r="K384" i="10"/>
  <c r="N383" i="10"/>
  <c r="P383" i="10" s="1"/>
  <c r="N384" i="10" l="1"/>
  <c r="P384" i="10" s="1"/>
  <c r="L385" i="10"/>
  <c r="K385" i="10"/>
  <c r="N385" i="10" l="1"/>
  <c r="P385" i="10" s="1"/>
  <c r="K386" i="10"/>
  <c r="L386" i="10"/>
  <c r="N386" i="10" l="1"/>
  <c r="P386" i="10" s="1"/>
  <c r="K387" i="10"/>
  <c r="L387" i="10"/>
  <c r="L388" i="10" l="1"/>
  <c r="K388" i="10"/>
  <c r="N387" i="10"/>
  <c r="P387" i="10" s="1"/>
  <c r="N388" i="10" l="1"/>
  <c r="P388" i="10" s="1"/>
  <c r="L389" i="10"/>
  <c r="K389" i="10"/>
  <c r="N389" i="10" l="1"/>
  <c r="P389" i="10" s="1"/>
  <c r="L390" i="10"/>
  <c r="K390" i="10"/>
  <c r="N390" i="10" l="1"/>
  <c r="P390" i="10" s="1"/>
  <c r="L391" i="10"/>
  <c r="K391" i="10"/>
  <c r="N391" i="10" l="1"/>
  <c r="P391" i="10" s="1"/>
  <c r="L392" i="10"/>
  <c r="K392" i="10"/>
  <c r="K393" i="10" l="1"/>
  <c r="N392" i="10"/>
  <c r="P392" i="10" s="1"/>
  <c r="L393" i="10"/>
  <c r="N393" i="10" l="1"/>
  <c r="P393" i="10" s="1"/>
  <c r="L394" i="10"/>
  <c r="K394" i="10"/>
  <c r="N394" i="10" l="1"/>
  <c r="P394" i="10" s="1"/>
  <c r="L395" i="10"/>
  <c r="K395" i="10"/>
  <c r="N395" i="10" l="1"/>
  <c r="P395" i="10" s="1"/>
  <c r="L396" i="10"/>
  <c r="K396" i="10"/>
  <c r="L397" i="10" l="1"/>
  <c r="K397" i="10"/>
  <c r="N396" i="10"/>
  <c r="P396" i="10" s="1"/>
  <c r="K398" i="10" l="1"/>
  <c r="L398" i="10"/>
  <c r="N397" i="10"/>
  <c r="P397" i="10" s="1"/>
  <c r="N398" i="10" l="1"/>
  <c r="P398" i="10" s="1"/>
  <c r="K399" i="10"/>
  <c r="L399" i="10"/>
  <c r="L400" i="10" l="1"/>
  <c r="N399" i="10"/>
  <c r="P399" i="10" s="1"/>
  <c r="K400" i="10"/>
  <c r="N400" i="10" l="1"/>
  <c r="P400" i="10" s="1"/>
  <c r="K401" i="10"/>
  <c r="L401" i="10"/>
  <c r="L402" i="10" l="1"/>
  <c r="N401" i="10"/>
  <c r="P401" i="10" s="1"/>
  <c r="K402" i="10"/>
  <c r="N402" i="10" l="1"/>
  <c r="P402" i="10" s="1"/>
  <c r="L403" i="10"/>
  <c r="K403" i="10"/>
  <c r="L404" i="10" l="1"/>
  <c r="N403" i="10"/>
  <c r="P403" i="10" s="1"/>
  <c r="K404" i="10"/>
  <c r="L405" i="10" l="1"/>
  <c r="N404" i="10"/>
  <c r="P404" i="10" s="1"/>
  <c r="K405" i="10"/>
  <c r="N405" i="10" l="1"/>
  <c r="P405" i="10" s="1"/>
  <c r="K406" i="10"/>
  <c r="L406" i="10"/>
  <c r="N406" i="10" l="1"/>
  <c r="P406" i="10" s="1"/>
  <c r="L407" i="10"/>
  <c r="K407" i="10"/>
  <c r="K408" i="10" l="1"/>
  <c r="L408" i="10"/>
  <c r="N407" i="10"/>
  <c r="P407" i="10" s="1"/>
  <c r="N408" i="10" l="1"/>
  <c r="P408" i="10" s="1"/>
  <c r="L409" i="10"/>
  <c r="K409" i="10"/>
  <c r="K410" i="10" l="1"/>
  <c r="N409" i="10"/>
  <c r="P409" i="10" s="1"/>
  <c r="L410" i="10"/>
  <c r="K411" i="10" l="1"/>
  <c r="N410" i="10"/>
  <c r="P410" i="10" s="1"/>
  <c r="L411" i="10"/>
  <c r="L412" i="10" l="1"/>
  <c r="K412" i="10"/>
  <c r="N411" i="10"/>
  <c r="P411" i="10" s="1"/>
  <c r="L413" i="10" l="1"/>
  <c r="K413" i="10"/>
  <c r="N412" i="10"/>
  <c r="P412" i="10" s="1"/>
  <c r="L414" i="10" l="1"/>
  <c r="N413" i="10"/>
  <c r="P413" i="10" s="1"/>
  <c r="K414" i="10"/>
  <c r="L415" i="10" l="1"/>
  <c r="N414" i="10"/>
  <c r="P414" i="10" s="1"/>
  <c r="K415" i="10"/>
  <c r="N415" i="10" l="1"/>
  <c r="P415" i="10" s="1"/>
  <c r="L416" i="10"/>
  <c r="K416" i="10"/>
  <c r="N416" i="10" l="1"/>
  <c r="P416" i="10" s="1"/>
  <c r="K417" i="10"/>
  <c r="L417" i="10"/>
  <c r="N417" i="10" l="1"/>
  <c r="P417" i="10" s="1"/>
  <c r="K418" i="10"/>
  <c r="L418" i="10"/>
  <c r="K419" i="10" l="1"/>
  <c r="L419" i="10"/>
  <c r="N418" i="10"/>
  <c r="P418" i="10" s="1"/>
  <c r="N419" i="10" l="1"/>
  <c r="P419" i="10" s="1"/>
  <c r="K420" i="10"/>
  <c r="L420" i="10"/>
  <c r="L421" i="10" l="1"/>
  <c r="N420" i="10"/>
  <c r="P420" i="10" s="1"/>
  <c r="K421" i="10"/>
  <c r="L422" i="10" l="1"/>
  <c r="N421" i="10"/>
  <c r="P421" i="10" s="1"/>
  <c r="K422" i="10"/>
  <c r="L423" i="10" l="1"/>
  <c r="K423" i="10"/>
  <c r="N422" i="10"/>
  <c r="P422" i="10" s="1"/>
  <c r="L424" i="10" l="1"/>
  <c r="N423" i="10"/>
  <c r="P423" i="10" s="1"/>
  <c r="K424" i="10"/>
  <c r="L425" i="10" l="1"/>
  <c r="K425" i="10"/>
  <c r="N424" i="10"/>
  <c r="P424" i="10" s="1"/>
  <c r="N425" i="10" l="1"/>
  <c r="P425" i="10" s="1"/>
  <c r="L426" i="10"/>
  <c r="K426" i="10"/>
  <c r="N426" i="10" l="1"/>
  <c r="P426" i="10" s="1"/>
  <c r="K427" i="10"/>
  <c r="L427" i="10"/>
  <c r="L428" i="10" l="1"/>
  <c r="K428" i="10"/>
  <c r="N427" i="10"/>
  <c r="P427" i="10" s="1"/>
  <c r="N428" i="10" l="1"/>
  <c r="P428" i="10" s="1"/>
  <c r="K429" i="10"/>
  <c r="L429" i="10"/>
  <c r="N429" i="10" l="1"/>
  <c r="P429" i="10" s="1"/>
  <c r="L430" i="10"/>
  <c r="K430" i="10"/>
  <c r="N430" i="10" l="1"/>
  <c r="P430" i="10" s="1"/>
  <c r="L431" i="10"/>
  <c r="K431" i="10"/>
  <c r="N431" i="10" l="1"/>
  <c r="P431" i="10" s="1"/>
  <c r="L432" i="10"/>
  <c r="K432" i="10"/>
  <c r="K433" i="10" l="1"/>
  <c r="L433" i="10"/>
  <c r="N432" i="10"/>
  <c r="P432" i="10" s="1"/>
  <c r="N433" i="10" l="1"/>
  <c r="P433" i="10" s="1"/>
  <c r="L434" i="10"/>
  <c r="K434" i="10"/>
  <c r="L435" i="10" l="1"/>
  <c r="N434" i="10"/>
  <c r="P434" i="10" s="1"/>
  <c r="K435" i="10"/>
  <c r="L436" i="10" l="1"/>
  <c r="K436" i="10"/>
  <c r="N435" i="10"/>
  <c r="P435" i="10" s="1"/>
  <c r="N436" i="10" l="1"/>
  <c r="P436" i="10" s="1"/>
  <c r="L437" i="10"/>
  <c r="K437" i="10"/>
  <c r="N437" i="10" l="1"/>
  <c r="P437" i="10" s="1"/>
  <c r="K438" i="10"/>
  <c r="L438" i="10"/>
  <c r="K439" i="10" l="1"/>
  <c r="N438" i="10"/>
  <c r="P438" i="10" s="1"/>
  <c r="L439" i="10"/>
  <c r="L440" i="10" l="1"/>
  <c r="N439" i="10"/>
  <c r="P439" i="10" s="1"/>
  <c r="K440" i="10"/>
  <c r="N440" i="10" l="1"/>
  <c r="P440" i="10" s="1"/>
  <c r="L441" i="10"/>
  <c r="K441" i="10"/>
  <c r="N441" i="10" l="1"/>
  <c r="P441" i="10" s="1"/>
  <c r="L442" i="10"/>
  <c r="K442" i="10"/>
  <c r="N442" i="10" l="1"/>
  <c r="P442" i="10" s="1"/>
  <c r="L443" i="10"/>
  <c r="K443" i="10"/>
  <c r="N443" i="10" l="1"/>
  <c r="P443" i="10" s="1"/>
  <c r="K444" i="10"/>
  <c r="L444" i="10"/>
  <c r="N444" i="10" l="1"/>
  <c r="P444" i="10" s="1"/>
  <c r="K445" i="10"/>
  <c r="L445" i="10"/>
  <c r="N445" i="10" l="1"/>
  <c r="P445" i="10" s="1"/>
  <c r="L446" i="10"/>
  <c r="K446" i="10"/>
  <c r="K447" i="10" l="1"/>
  <c r="N446" i="10"/>
  <c r="P446" i="10" s="1"/>
  <c r="L447" i="10"/>
  <c r="N447" i="10" l="1"/>
  <c r="P447" i="10" s="1"/>
  <c r="K448" i="10"/>
  <c r="L448" i="10"/>
  <c r="N448" i="10" l="1"/>
  <c r="P448" i="10" s="1"/>
  <c r="L449" i="10"/>
  <c r="K449" i="10"/>
  <c r="N449" i="10" l="1"/>
  <c r="P449" i="10" s="1"/>
  <c r="L450" i="10"/>
  <c r="K450" i="10"/>
  <c r="L451" i="10" l="1"/>
  <c r="K451" i="10"/>
  <c r="N450" i="10"/>
  <c r="P450" i="10" s="1"/>
  <c r="N451" i="10" l="1"/>
  <c r="P451" i="10" s="1"/>
  <c r="L452" i="10"/>
  <c r="K452" i="10"/>
  <c r="N452" i="10" l="1"/>
  <c r="P452" i="10" s="1"/>
  <c r="L453" i="10"/>
  <c r="K453" i="10"/>
  <c r="L454" i="10" l="1"/>
  <c r="K454" i="10"/>
  <c r="N453" i="10"/>
  <c r="P453" i="10" s="1"/>
  <c r="N454" i="10" l="1"/>
  <c r="P454" i="10" s="1"/>
  <c r="L455" i="10"/>
  <c r="K455" i="10"/>
  <c r="L456" i="10" l="1"/>
  <c r="K456" i="10"/>
  <c r="N455" i="10"/>
  <c r="P455" i="10" s="1"/>
  <c r="K457" i="10" l="1"/>
  <c r="N456" i="10"/>
  <c r="P456" i="10" s="1"/>
  <c r="L457" i="10"/>
  <c r="N457" i="10" l="1"/>
  <c r="P457" i="10" s="1"/>
  <c r="L458" i="10"/>
  <c r="K458" i="10"/>
  <c r="N458" i="10" l="1"/>
  <c r="P458" i="10" s="1"/>
  <c r="L459" i="10"/>
  <c r="K459" i="10"/>
  <c r="L460" i="10" l="1"/>
  <c r="N459" i="10"/>
  <c r="P459" i="10" s="1"/>
  <c r="K460" i="10"/>
  <c r="L461" i="10" l="1"/>
  <c r="K461" i="10"/>
  <c r="N460" i="10"/>
  <c r="P460" i="10" s="1"/>
  <c r="N461" i="10" l="1"/>
  <c r="P461" i="10" s="1"/>
  <c r="L462" i="10"/>
  <c r="K462" i="10"/>
  <c r="L463" i="10" l="1"/>
  <c r="N462" i="10"/>
  <c r="P462" i="10" s="1"/>
  <c r="K463" i="10"/>
  <c r="L464" i="10" l="1"/>
  <c r="K464" i="10"/>
  <c r="N463" i="10"/>
  <c r="P463" i="10" s="1"/>
  <c r="L465" i="10" l="1"/>
  <c r="K465" i="10"/>
  <c r="N464" i="10"/>
  <c r="P464" i="10" s="1"/>
  <c r="N465" i="10" l="1"/>
  <c r="P465" i="10" s="1"/>
  <c r="K466" i="10"/>
  <c r="L466" i="10"/>
  <c r="N466" i="10" l="1"/>
  <c r="P466" i="10" s="1"/>
  <c r="L467" i="10"/>
  <c r="K467" i="10"/>
  <c r="N467" i="10" l="1"/>
  <c r="P467" i="10" s="1"/>
  <c r="K468" i="10"/>
  <c r="L468" i="10"/>
  <c r="N468" i="10" l="1"/>
  <c r="P468" i="10" s="1"/>
  <c r="L469" i="10"/>
  <c r="K469" i="10"/>
  <c r="N469" i="10" l="1"/>
  <c r="P469" i="10" s="1"/>
  <c r="K470" i="10"/>
  <c r="L470" i="10"/>
  <c r="L471" i="10" l="1"/>
  <c r="K471" i="10"/>
  <c r="N470" i="10"/>
  <c r="P470" i="10" s="1"/>
  <c r="K472" i="10" l="1"/>
  <c r="L472" i="10"/>
  <c r="N471" i="10"/>
  <c r="P471" i="10" s="1"/>
  <c r="L473" i="10" l="1"/>
  <c r="N472" i="10"/>
  <c r="P472" i="10" s="1"/>
  <c r="K473" i="10"/>
  <c r="L474" i="10" l="1"/>
  <c r="K474" i="10"/>
  <c r="N473" i="10"/>
  <c r="P473" i="10" s="1"/>
  <c r="N474" i="10" l="1"/>
  <c r="P474" i="10" s="1"/>
  <c r="L475" i="10"/>
  <c r="K475" i="10"/>
  <c r="K476" i="10" l="1"/>
  <c r="N475" i="10"/>
  <c r="P475" i="10" s="1"/>
  <c r="L476" i="10"/>
  <c r="L477" i="10" l="1"/>
  <c r="N476" i="10"/>
  <c r="P476" i="10" s="1"/>
  <c r="K477" i="10"/>
  <c r="K478" i="10" l="1"/>
  <c r="N477" i="10"/>
  <c r="P477" i="10" s="1"/>
  <c r="L478" i="10"/>
  <c r="K479" i="10" l="1"/>
  <c r="N478" i="10"/>
  <c r="P478" i="10" s="1"/>
  <c r="L479" i="10"/>
  <c r="N479" i="10" l="1"/>
  <c r="P479" i="10" s="1"/>
  <c r="L480" i="10"/>
  <c r="K480" i="10"/>
  <c r="L481" i="10" l="1"/>
  <c r="N480" i="10"/>
  <c r="P480" i="10" s="1"/>
  <c r="K481" i="10"/>
  <c r="L482" i="10" l="1"/>
  <c r="K482" i="10"/>
  <c r="N481" i="10"/>
  <c r="P481" i="10" s="1"/>
  <c r="N482" i="10" l="1"/>
  <c r="P482" i="10" s="1"/>
  <c r="L483" i="10"/>
  <c r="K483" i="10"/>
  <c r="N483" i="10" l="1"/>
  <c r="P483" i="10" s="1"/>
  <c r="K484" i="10"/>
  <c r="L484" i="10"/>
  <c r="L485" i="10" l="1"/>
  <c r="N484" i="10"/>
  <c r="P484" i="10" s="1"/>
  <c r="K485" i="10"/>
  <c r="K486" i="10" l="1"/>
  <c r="N485" i="10"/>
  <c r="P485" i="10" s="1"/>
  <c r="L486" i="10"/>
  <c r="N486" i="10" l="1"/>
  <c r="P486" i="10" s="1"/>
  <c r="K487" i="10"/>
  <c r="L487" i="10"/>
  <c r="N487" i="10" l="1"/>
  <c r="P487" i="10" s="1"/>
  <c r="K488" i="10"/>
  <c r="L488" i="10"/>
  <c r="N488" i="10" l="1"/>
  <c r="P488" i="10" s="1"/>
  <c r="L489" i="10"/>
  <c r="K489" i="10"/>
  <c r="L490" i="10" l="1"/>
  <c r="K490" i="10"/>
  <c r="N489" i="10"/>
  <c r="P489" i="10" s="1"/>
  <c r="K491" i="10" l="1"/>
  <c r="N490" i="10"/>
  <c r="P490" i="10" s="1"/>
  <c r="L491" i="10"/>
  <c r="N491" i="10" l="1"/>
  <c r="P491" i="10" s="1"/>
  <c r="K492" i="10"/>
  <c r="L492" i="10"/>
  <c r="N492" i="10" l="1"/>
  <c r="P492" i="10" s="1"/>
  <c r="K493" i="10"/>
  <c r="L493" i="10"/>
  <c r="L494" i="10" l="1"/>
  <c r="N493" i="10"/>
  <c r="P493" i="10" s="1"/>
  <c r="K494" i="10"/>
  <c r="L495" i="10" l="1"/>
  <c r="N494" i="10"/>
  <c r="P494" i="10" s="1"/>
  <c r="K495" i="10"/>
  <c r="N495" i="10" l="1"/>
  <c r="P495" i="10" s="1"/>
  <c r="L496" i="10"/>
  <c r="K496" i="10"/>
  <c r="N496" i="10" l="1"/>
  <c r="P496" i="10" s="1"/>
  <c r="K497" i="10"/>
  <c r="L497" i="10"/>
  <c r="N497" i="10" l="1"/>
  <c r="P497" i="10" s="1"/>
  <c r="L498" i="10"/>
  <c r="K498" i="10"/>
  <c r="N498" i="10" l="1"/>
  <c r="P498" i="10" s="1"/>
  <c r="L499" i="10"/>
  <c r="K499" i="10"/>
  <c r="N499" i="10" l="1"/>
  <c r="P499" i="10" s="1"/>
  <c r="K500" i="10"/>
  <c r="L500" i="10"/>
  <c r="K501" i="10" l="1"/>
  <c r="N500" i="10"/>
  <c r="P500" i="10" s="1"/>
  <c r="L501" i="10"/>
  <c r="L502" i="10" l="1"/>
  <c r="N501" i="10"/>
  <c r="P501" i="10" s="1"/>
  <c r="K502" i="10"/>
  <c r="L503" i="10" l="1"/>
  <c r="N502" i="10"/>
  <c r="P502" i="10" s="1"/>
  <c r="K503" i="10"/>
  <c r="N503" i="10" l="1"/>
  <c r="P503" i="10" s="1"/>
  <c r="L504" i="10"/>
  <c r="K504" i="10"/>
  <c r="N504" i="10" l="1"/>
  <c r="P504" i="10" s="1"/>
  <c r="L505" i="10"/>
  <c r="K505" i="10"/>
  <c r="N505" i="10" l="1"/>
  <c r="P505" i="10" s="1"/>
  <c r="K506" i="10"/>
  <c r="L506" i="10"/>
  <c r="N506" i="10" l="1"/>
  <c r="P506" i="10" s="1"/>
  <c r="K507" i="10"/>
  <c r="L507" i="10"/>
  <c r="N507" i="10" l="1"/>
  <c r="P507" i="10" s="1"/>
  <c r="L508" i="10"/>
  <c r="K508" i="10"/>
  <c r="L509" i="10" l="1"/>
  <c r="K509" i="10"/>
  <c r="N508" i="10"/>
  <c r="P508" i="10" s="1"/>
  <c r="N509" i="10" l="1"/>
  <c r="P509" i="10" s="1"/>
  <c r="L510" i="10"/>
  <c r="K510" i="10"/>
  <c r="N510" i="10" l="1"/>
  <c r="P510" i="10" s="1"/>
  <c r="K511" i="10"/>
  <c r="L511" i="10"/>
  <c r="N511" i="10" l="1"/>
  <c r="P511" i="10" s="1"/>
  <c r="K512" i="10"/>
  <c r="L512" i="10"/>
  <c r="L513" i="10" l="1"/>
  <c r="K513" i="10"/>
  <c r="N512" i="10"/>
  <c r="P512" i="10" s="1"/>
  <c r="N513" i="10" l="1"/>
  <c r="P513" i="10" s="1"/>
  <c r="L514" i="10"/>
  <c r="K514" i="10"/>
  <c r="K515" i="10" l="1"/>
  <c r="L515" i="10"/>
  <c r="N514" i="10"/>
  <c r="P514" i="10" s="1"/>
  <c r="K516" i="10" l="1"/>
  <c r="N515" i="10"/>
  <c r="P515" i="10" s="1"/>
  <c r="L516" i="10"/>
  <c r="N516" i="10" l="1"/>
  <c r="P516" i="10" s="1"/>
  <c r="K517" i="10"/>
  <c r="L517" i="10"/>
  <c r="L518" i="10" l="1"/>
  <c r="N517" i="10"/>
  <c r="P517" i="10" s="1"/>
  <c r="K518" i="10"/>
  <c r="L519" i="10" l="1"/>
  <c r="N518" i="10"/>
  <c r="P518" i="10" s="1"/>
  <c r="K519" i="10"/>
  <c r="K520" i="10" l="1"/>
  <c r="N519" i="10"/>
  <c r="P519" i="10" s="1"/>
  <c r="L520" i="10"/>
  <c r="N520" i="10" l="1"/>
  <c r="P520" i="10" s="1"/>
  <c r="L521" i="10"/>
  <c r="K521" i="10"/>
  <c r="N521" i="10" l="1"/>
  <c r="P521" i="10" s="1"/>
  <c r="L522" i="10"/>
  <c r="K522" i="10"/>
  <c r="K523" i="10" l="1"/>
  <c r="L523" i="10"/>
  <c r="N522" i="10"/>
  <c r="P522" i="10" s="1"/>
  <c r="N523" i="10" l="1"/>
  <c r="P523" i="10" s="1"/>
  <c r="L524" i="10"/>
  <c r="K524" i="10"/>
  <c r="K525" i="10" l="1"/>
  <c r="N524" i="10"/>
  <c r="P524" i="10" s="1"/>
  <c r="L525" i="10"/>
  <c r="N525" i="10" l="1"/>
  <c r="P525" i="10" s="1"/>
  <c r="L526" i="10"/>
  <c r="K526" i="10"/>
  <c r="N526" i="10" l="1"/>
  <c r="P526" i="10" s="1"/>
  <c r="K527" i="10"/>
  <c r="L527" i="10"/>
  <c r="N527" i="10" l="1"/>
  <c r="P527" i="10" s="1"/>
  <c r="K528" i="10"/>
  <c r="L528" i="10"/>
  <c r="N528" i="10" l="1"/>
  <c r="P528" i="10" s="1"/>
  <c r="K529" i="10"/>
  <c r="L529" i="10"/>
  <c r="L530" i="10" l="1"/>
  <c r="K530" i="10"/>
  <c r="N529" i="10"/>
  <c r="P529" i="10" s="1"/>
  <c r="N530" i="10" l="1"/>
  <c r="P530" i="10" s="1"/>
  <c r="L531" i="10"/>
  <c r="K531" i="10"/>
  <c r="K532" i="10" l="1"/>
  <c r="N531" i="10"/>
  <c r="P531" i="10" s="1"/>
  <c r="L532" i="10"/>
  <c r="N532" i="10" l="1"/>
  <c r="P532" i="10" s="1"/>
  <c r="L533" i="10"/>
  <c r="K533" i="10"/>
  <c r="K534" i="10" l="1"/>
  <c r="N533" i="10"/>
  <c r="P533" i="10" s="1"/>
  <c r="L534" i="10"/>
  <c r="L535" i="10" l="1"/>
  <c r="K535" i="10"/>
  <c r="N534" i="10"/>
  <c r="P534" i="10" s="1"/>
  <c r="N535" i="10" l="1"/>
  <c r="P535" i="10" s="1"/>
  <c r="L536" i="10"/>
  <c r="K536" i="10"/>
  <c r="N536" i="10" l="1"/>
  <c r="P536" i="10" s="1"/>
  <c r="K537" i="10"/>
  <c r="L537" i="10"/>
  <c r="N537" i="10" l="1"/>
  <c r="P537" i="10" s="1"/>
  <c r="L538" i="10"/>
  <c r="K538" i="10"/>
  <c r="N538" i="10" l="1"/>
  <c r="P538" i="10" s="1"/>
  <c r="L539" i="10"/>
  <c r="K539" i="10"/>
  <c r="K540" i="10" l="1"/>
  <c r="L540" i="10"/>
  <c r="N539" i="10"/>
  <c r="P539" i="10" s="1"/>
  <c r="N540" i="10" l="1"/>
  <c r="P540" i="10" s="1"/>
  <c r="L541" i="10"/>
  <c r="K541" i="10"/>
  <c r="L542" i="10" l="1"/>
  <c r="N541" i="10"/>
  <c r="P541" i="10" s="1"/>
  <c r="K542" i="10"/>
  <c r="L543" i="10" l="1"/>
  <c r="K543" i="10"/>
  <c r="N542" i="10"/>
  <c r="P542" i="10" s="1"/>
  <c r="N543" i="10" l="1"/>
  <c r="P543" i="10" s="1"/>
  <c r="L544" i="10"/>
  <c r="K544" i="10"/>
  <c r="L545" i="10" l="1"/>
  <c r="N544" i="10"/>
  <c r="P544" i="10" s="1"/>
  <c r="K545" i="10"/>
  <c r="K546" i="10" l="1"/>
  <c r="N545" i="10"/>
  <c r="P545" i="10" s="1"/>
  <c r="L546" i="10"/>
  <c r="N546" i="10" l="1"/>
  <c r="P546" i="10" s="1"/>
  <c r="K547" i="10"/>
  <c r="L547" i="10"/>
  <c r="N547" i="10" l="1"/>
  <c r="P547" i="10" s="1"/>
  <c r="L548" i="10"/>
  <c r="K548" i="10"/>
  <c r="K549" i="10" l="1"/>
  <c r="L549" i="10"/>
  <c r="N548" i="10"/>
  <c r="P548" i="10" s="1"/>
  <c r="N549" i="10" l="1"/>
  <c r="P549" i="10" s="1"/>
  <c r="L550" i="10"/>
  <c r="K550" i="10"/>
  <c r="N550" i="10" l="1"/>
  <c r="P550" i="10" s="1"/>
  <c r="K551" i="10"/>
  <c r="L551" i="10"/>
  <c r="N551" i="10" l="1"/>
  <c r="P551" i="10" s="1"/>
  <c r="K552" i="10"/>
  <c r="L552" i="10"/>
  <c r="K553" i="10" l="1"/>
  <c r="N552" i="10"/>
  <c r="P552" i="10" s="1"/>
  <c r="L553" i="10"/>
  <c r="N553" i="10" l="1"/>
  <c r="P553" i="10" s="1"/>
  <c r="K554" i="10"/>
  <c r="L554" i="10"/>
  <c r="L555" i="10" l="1"/>
  <c r="K555" i="10"/>
  <c r="N554" i="10"/>
  <c r="P554" i="10" s="1"/>
  <c r="N555" i="10" l="1"/>
  <c r="P555" i="10" s="1"/>
  <c r="L556" i="10"/>
  <c r="K556" i="10"/>
  <c r="L557" i="10" l="1"/>
  <c r="K557" i="10"/>
  <c r="N556" i="10"/>
  <c r="P556" i="10" s="1"/>
  <c r="L558" i="10" l="1"/>
  <c r="K558" i="10"/>
  <c r="N557" i="10"/>
  <c r="P557" i="10" s="1"/>
  <c r="N558" i="10" l="1"/>
  <c r="P558" i="10" s="1"/>
  <c r="L559" i="10"/>
  <c r="K559" i="10"/>
  <c r="N559" i="10" l="1"/>
  <c r="P559" i="10" s="1"/>
  <c r="L560" i="10"/>
  <c r="K560" i="10"/>
  <c r="K561" i="10" l="1"/>
  <c r="L561" i="10"/>
  <c r="N560" i="10"/>
  <c r="P560" i="10" s="1"/>
  <c r="N561" i="10" l="1"/>
  <c r="P561" i="10" s="1"/>
  <c r="K562" i="10"/>
  <c r="L562" i="10"/>
  <c r="N562" i="10" l="1"/>
  <c r="P562" i="10" s="1"/>
  <c r="K563" i="10"/>
  <c r="L563" i="10"/>
  <c r="K564" i="10" l="1"/>
  <c r="N563" i="10"/>
  <c r="P563" i="10" s="1"/>
  <c r="L564" i="10"/>
  <c r="K565" i="10" l="1"/>
  <c r="N564" i="10"/>
  <c r="P564" i="10" s="1"/>
  <c r="L565" i="10"/>
  <c r="K566" i="10" l="1"/>
  <c r="L566" i="10"/>
  <c r="N565" i="10"/>
  <c r="P565" i="10" s="1"/>
  <c r="L567" i="10" l="1"/>
  <c r="N566" i="10"/>
  <c r="P566" i="10" s="1"/>
  <c r="K567" i="10"/>
  <c r="N567" i="10" l="1"/>
  <c r="P567" i="10" s="1"/>
  <c r="L568" i="10"/>
  <c r="K568" i="10"/>
  <c r="N568" i="10" l="1"/>
  <c r="P568" i="10" s="1"/>
  <c r="K569" i="10"/>
  <c r="L569" i="10"/>
  <c r="N569" i="10" l="1"/>
  <c r="P569" i="10" s="1"/>
  <c r="L570" i="10"/>
  <c r="K570" i="10"/>
  <c r="K571" i="10" l="1"/>
  <c r="L571" i="10"/>
  <c r="N570" i="10"/>
  <c r="P570" i="10" s="1"/>
  <c r="L572" i="10" l="1"/>
  <c r="N571" i="10"/>
  <c r="P571" i="10" s="1"/>
  <c r="K572" i="10"/>
  <c r="N572" i="10" l="1"/>
  <c r="P572" i="10" s="1"/>
  <c r="L573" i="10"/>
  <c r="K573" i="10"/>
  <c r="N573" i="10" l="1"/>
  <c r="P573" i="10" s="1"/>
  <c r="L574" i="10"/>
  <c r="K574" i="10"/>
  <c r="N574" i="10" l="1"/>
  <c r="P574" i="10" s="1"/>
  <c r="L575" i="10"/>
  <c r="K575" i="10"/>
  <c r="N575" i="10" l="1"/>
  <c r="P575" i="10" s="1"/>
  <c r="L576" i="10"/>
  <c r="K576" i="10"/>
  <c r="K577" i="10" l="1"/>
  <c r="L577" i="10"/>
  <c r="N576" i="10"/>
  <c r="P576" i="10" s="1"/>
  <c r="N577" i="10" l="1"/>
  <c r="P577" i="10" s="1"/>
  <c r="K578" i="10"/>
  <c r="L578" i="10"/>
  <c r="L579" i="10" l="1"/>
  <c r="N578" i="10"/>
  <c r="P578" i="10" s="1"/>
  <c r="K579" i="10"/>
  <c r="N579" i="10" l="1"/>
  <c r="P579" i="10" s="1"/>
  <c r="K580" i="10"/>
  <c r="L580" i="10"/>
  <c r="N580" i="10" l="1"/>
  <c r="P580" i="10" s="1"/>
  <c r="L581" i="10"/>
  <c r="K581" i="10"/>
  <c r="K582" i="10" l="1"/>
  <c r="L582" i="10"/>
  <c r="N581" i="10"/>
  <c r="P581" i="10" s="1"/>
  <c r="L583" i="10" l="1"/>
  <c r="N582" i="10"/>
  <c r="P582" i="10" s="1"/>
  <c r="K583" i="10"/>
  <c r="K584" i="10" l="1"/>
  <c r="N583" i="10"/>
  <c r="P583" i="10" s="1"/>
  <c r="L584" i="10"/>
  <c r="N584" i="10" l="1"/>
  <c r="P584" i="10" s="1"/>
  <c r="K585" i="10"/>
  <c r="L585" i="10"/>
  <c r="N585" i="10" l="1"/>
  <c r="P585" i="10" s="1"/>
  <c r="K586" i="10"/>
  <c r="L586" i="10"/>
  <c r="L587" i="10" l="1"/>
  <c r="N586" i="10"/>
  <c r="P586" i="10" s="1"/>
  <c r="K587" i="10"/>
  <c r="N587" i="10" l="1"/>
  <c r="P587" i="10" s="1"/>
  <c r="K588" i="10"/>
  <c r="L588" i="10"/>
  <c r="N588" i="10" l="1"/>
  <c r="P588" i="10" s="1"/>
  <c r="L589" i="10"/>
  <c r="K589" i="10"/>
  <c r="N589" i="10" l="1"/>
  <c r="P589" i="10" s="1"/>
  <c r="L590" i="10"/>
  <c r="K590" i="10"/>
  <c r="L591" i="10" l="1"/>
  <c r="K591" i="10"/>
  <c r="N590" i="10"/>
  <c r="P590" i="10" s="1"/>
  <c r="L592" i="10" l="1"/>
  <c r="K592" i="10"/>
  <c r="N591" i="10"/>
  <c r="P591" i="10" s="1"/>
  <c r="K593" i="10" l="1"/>
  <c r="L593" i="10"/>
  <c r="N592" i="10"/>
  <c r="P592" i="10" s="1"/>
  <c r="K594" i="10" l="1"/>
  <c r="L594" i="10"/>
  <c r="N593" i="10"/>
  <c r="P593" i="10" s="1"/>
  <c r="L595" i="10" l="1"/>
  <c r="N594" i="10"/>
  <c r="P594" i="10" s="1"/>
  <c r="K595" i="10"/>
  <c r="N595" i="10" l="1"/>
  <c r="P595" i="10" s="1"/>
  <c r="L596" i="10"/>
  <c r="K596" i="10"/>
  <c r="L597" i="10" l="1"/>
  <c r="K597" i="10"/>
  <c r="N596" i="10"/>
  <c r="P596" i="10" s="1"/>
  <c r="N597" i="10" l="1"/>
  <c r="P597" i="10" s="1"/>
  <c r="K598" i="10"/>
  <c r="L598" i="10"/>
  <c r="N598" i="10" l="1"/>
  <c r="P598" i="10" s="1"/>
  <c r="L599" i="10"/>
  <c r="K599" i="10"/>
  <c r="L600" i="10" l="1"/>
  <c r="K600" i="10"/>
  <c r="N599" i="10"/>
  <c r="P599" i="10" s="1"/>
  <c r="N600" i="10" l="1"/>
  <c r="P600" i="10" s="1"/>
  <c r="L601" i="10"/>
  <c r="K601" i="10"/>
  <c r="N601" i="10" l="1"/>
  <c r="P601" i="10" s="1"/>
  <c r="L602" i="10"/>
  <c r="K602" i="10"/>
  <c r="N602" i="10" l="1"/>
  <c r="P602" i="10" s="1"/>
  <c r="K603" i="10"/>
  <c r="L603" i="10"/>
  <c r="N603" i="10" l="1"/>
  <c r="P603" i="10" s="1"/>
  <c r="L604" i="10"/>
  <c r="K604" i="10"/>
  <c r="L605" i="10" l="1"/>
  <c r="N604" i="10"/>
  <c r="P604" i="10" s="1"/>
  <c r="K605" i="10"/>
  <c r="N605" i="10" l="1"/>
  <c r="P605" i="10" s="1"/>
  <c r="K606" i="10"/>
  <c r="L606" i="10"/>
  <c r="N606" i="10" l="1"/>
  <c r="P606" i="10" s="1"/>
  <c r="K607" i="10"/>
  <c r="L607" i="10"/>
  <c r="N607" i="10" l="1"/>
  <c r="P607" i="10" s="1"/>
  <c r="K608" i="10"/>
  <c r="L608" i="10"/>
  <c r="L609" i="10" l="1"/>
  <c r="K609" i="10"/>
  <c r="N608" i="10"/>
  <c r="P608" i="10" s="1"/>
  <c r="L610" i="10" l="1"/>
  <c r="K610" i="10"/>
  <c r="N609" i="10"/>
  <c r="P609" i="10" s="1"/>
  <c r="N610" i="10" l="1"/>
  <c r="P610" i="10" s="1"/>
  <c r="L611" i="10"/>
  <c r="K611" i="10"/>
  <c r="L612" i="10" l="1"/>
  <c r="K612" i="10"/>
  <c r="N611" i="10"/>
  <c r="P611" i="10" s="1"/>
  <c r="L613" i="10" l="1"/>
  <c r="K613" i="10"/>
  <c r="N612" i="10"/>
  <c r="P612" i="10" s="1"/>
  <c r="K614" i="10" l="1"/>
  <c r="N613" i="10"/>
  <c r="P613" i="10" s="1"/>
  <c r="L614" i="10"/>
  <c r="N614" i="10" l="1"/>
  <c r="P614" i="10" s="1"/>
  <c r="K615" i="10"/>
  <c r="L615" i="10"/>
  <c r="K616" i="10" l="1"/>
  <c r="N615" i="10"/>
  <c r="P615" i="10" s="1"/>
  <c r="L616" i="10"/>
  <c r="N616" i="10" l="1"/>
  <c r="P616" i="10" s="1"/>
  <c r="K617" i="10"/>
  <c r="L617" i="10"/>
  <c r="K618" i="10" l="1"/>
  <c r="L618" i="10"/>
  <c r="N617" i="10"/>
  <c r="P617" i="10" s="1"/>
  <c r="N618" i="10" l="1"/>
  <c r="P618" i="10" s="1"/>
  <c r="K619" i="10"/>
  <c r="L619" i="10"/>
  <c r="N619" i="10" l="1"/>
  <c r="P619" i="10" s="1"/>
  <c r="L620" i="10"/>
  <c r="K620" i="10"/>
  <c r="N620" i="10" l="1"/>
  <c r="P620" i="10" s="1"/>
  <c r="L621" i="10"/>
  <c r="K621" i="10"/>
  <c r="L622" i="10" l="1"/>
  <c r="N621" i="10"/>
  <c r="P621" i="10" s="1"/>
  <c r="K622" i="10"/>
  <c r="N622" i="10" l="1"/>
  <c r="P622" i="10" s="1"/>
  <c r="L623" i="10"/>
  <c r="K623" i="10"/>
  <c r="N623" i="10" l="1"/>
  <c r="P623" i="10" s="1"/>
  <c r="K624" i="10"/>
  <c r="L624" i="10"/>
  <c r="N624" i="10" l="1"/>
  <c r="P624" i="10" s="1"/>
  <c r="K625" i="10"/>
  <c r="L625" i="10"/>
  <c r="N625" i="10" l="1"/>
  <c r="P625" i="10" s="1"/>
  <c r="L626" i="10"/>
  <c r="K626" i="10"/>
  <c r="N626" i="10" l="1"/>
  <c r="P626" i="10" s="1"/>
  <c r="L627" i="10"/>
  <c r="K627" i="10"/>
  <c r="N627" i="10" l="1"/>
  <c r="P627" i="10" s="1"/>
  <c r="K628" i="10"/>
  <c r="L628" i="10"/>
  <c r="L629" i="10" l="1"/>
  <c r="N628" i="10"/>
  <c r="P628" i="10" s="1"/>
  <c r="K629" i="10"/>
  <c r="K630" i="10" l="1"/>
  <c r="N629" i="10"/>
  <c r="P629" i="10" s="1"/>
  <c r="L630" i="10"/>
  <c r="L631" i="10" l="1"/>
  <c r="N630" i="10"/>
  <c r="P630" i="10" s="1"/>
  <c r="K631" i="10"/>
  <c r="K632" i="10" l="1"/>
  <c r="N631" i="10"/>
  <c r="P631" i="10" s="1"/>
  <c r="L632" i="10"/>
  <c r="L633" i="10" l="1"/>
  <c r="K633" i="10"/>
  <c r="N632" i="10"/>
  <c r="P632" i="10" s="1"/>
  <c r="L634" i="10" l="1"/>
  <c r="K634" i="10"/>
  <c r="N633" i="10"/>
  <c r="P633" i="10" s="1"/>
  <c r="L635" i="10" l="1"/>
  <c r="N634" i="10"/>
  <c r="P634" i="10" s="1"/>
  <c r="K635" i="10"/>
  <c r="K636" i="10" l="1"/>
  <c r="N635" i="10"/>
  <c r="P635" i="10" s="1"/>
  <c r="L636" i="10"/>
  <c r="N636" i="10" l="1"/>
  <c r="P636" i="10" s="1"/>
  <c r="L637" i="10"/>
  <c r="K637" i="10"/>
  <c r="K638" i="10" l="1"/>
  <c r="L638" i="10"/>
  <c r="N637" i="10"/>
  <c r="P637" i="10" s="1"/>
  <c r="L639" i="10" l="1"/>
  <c r="N638" i="10"/>
  <c r="P638" i="10" s="1"/>
  <c r="K639" i="10"/>
  <c r="N639" i="10" l="1"/>
  <c r="P639" i="10" s="1"/>
  <c r="L640" i="10"/>
  <c r="K640" i="10"/>
  <c r="L641" i="10" l="1"/>
  <c r="N640" i="10"/>
  <c r="P640" i="10" s="1"/>
  <c r="K641" i="10"/>
  <c r="N641" i="10" l="1"/>
  <c r="P641" i="10" s="1"/>
  <c r="K642" i="10"/>
  <c r="L642" i="10"/>
  <c r="K643" i="10" l="1"/>
  <c r="L643" i="10"/>
  <c r="N642" i="10"/>
  <c r="P642" i="10" s="1"/>
  <c r="N643" i="10" l="1"/>
  <c r="P643" i="10" s="1"/>
  <c r="L644" i="10"/>
  <c r="K644" i="10"/>
  <c r="L645" i="10" l="1"/>
  <c r="N644" i="10"/>
  <c r="P644" i="10" s="1"/>
  <c r="K645" i="10"/>
  <c r="N645" i="10" l="1"/>
  <c r="P645" i="10" s="1"/>
  <c r="K646" i="10"/>
  <c r="L646" i="10"/>
  <c r="K647" i="10" l="1"/>
  <c r="N646" i="10"/>
  <c r="P646" i="10" s="1"/>
  <c r="L647" i="10"/>
  <c r="N647" i="10" l="1"/>
  <c r="P647" i="10" s="1"/>
  <c r="K648" i="10"/>
  <c r="L648" i="10"/>
  <c r="N648" i="10" l="1"/>
  <c r="P648" i="10" s="1"/>
  <c r="K649" i="10"/>
  <c r="L649" i="10"/>
  <c r="L650" i="10" l="1"/>
  <c r="K650" i="10"/>
  <c r="N649" i="10"/>
  <c r="P649" i="10" s="1"/>
  <c r="K651" i="10" l="1"/>
  <c r="N650" i="10"/>
  <c r="P650" i="10" s="1"/>
  <c r="L651" i="10"/>
  <c r="K652" i="10" l="1"/>
  <c r="L652" i="10"/>
  <c r="N651" i="10"/>
  <c r="P651" i="10" s="1"/>
  <c r="L653" i="10" l="1"/>
  <c r="K653" i="10"/>
  <c r="N652" i="10"/>
  <c r="P652" i="10" s="1"/>
  <c r="N653" i="10" l="1"/>
  <c r="P653" i="10" s="1"/>
  <c r="L654" i="10"/>
  <c r="K654" i="10"/>
  <c r="K655" i="10" l="1"/>
  <c r="N654" i="10"/>
  <c r="P654" i="10" s="1"/>
  <c r="L655" i="10"/>
  <c r="L656" i="10" l="1"/>
  <c r="K656" i="10"/>
  <c r="N655" i="10"/>
  <c r="P655" i="10" s="1"/>
  <c r="N656" i="10" l="1"/>
  <c r="P656" i="10" s="1"/>
  <c r="L657" i="10"/>
  <c r="K657" i="10"/>
  <c r="N657" i="10" l="1"/>
  <c r="P657" i="10" s="1"/>
  <c r="L658" i="10"/>
  <c r="K658" i="10"/>
  <c r="L659" i="10" l="1"/>
  <c r="K659" i="10"/>
  <c r="N658" i="10"/>
  <c r="P658" i="10" s="1"/>
  <c r="L660" i="10" l="1"/>
  <c r="K660" i="10"/>
  <c r="N659" i="10"/>
  <c r="P659" i="10" s="1"/>
  <c r="L661" i="10" l="1"/>
  <c r="K661" i="10"/>
  <c r="N660" i="10"/>
  <c r="P660" i="10" s="1"/>
  <c r="L662" i="10" l="1"/>
  <c r="N661" i="10"/>
  <c r="P661" i="10" s="1"/>
  <c r="K662" i="10"/>
  <c r="K663" i="10" l="1"/>
  <c r="L663" i="10"/>
  <c r="N662" i="10"/>
  <c r="P662" i="10" s="1"/>
  <c r="L664" i="10" l="1"/>
  <c r="N663" i="10"/>
  <c r="P663" i="10" s="1"/>
  <c r="K664" i="10"/>
  <c r="N664" i="10" l="1"/>
  <c r="P664" i="10" s="1"/>
  <c r="L665" i="10"/>
  <c r="K665" i="10"/>
  <c r="L666" i="10" l="1"/>
  <c r="K666" i="10"/>
  <c r="N665" i="10"/>
  <c r="P665" i="10" s="1"/>
  <c r="K667" i="10" l="1"/>
  <c r="L667" i="10"/>
  <c r="N666" i="10"/>
  <c r="P666" i="10" s="1"/>
  <c r="N667" i="10" l="1"/>
  <c r="P667" i="10" s="1"/>
  <c r="L668" i="10"/>
  <c r="K668" i="10"/>
  <c r="L669" i="10" l="1"/>
  <c r="K669" i="10"/>
  <c r="N668" i="10"/>
  <c r="P668" i="10" s="1"/>
  <c r="K670" i="10" l="1"/>
  <c r="N669" i="10"/>
  <c r="P669" i="10" s="1"/>
  <c r="L670" i="10"/>
  <c r="L671" i="10" l="1"/>
  <c r="K671" i="10"/>
  <c r="N670" i="10"/>
  <c r="P670" i="10" s="1"/>
  <c r="K672" i="10" l="1"/>
  <c r="N671" i="10"/>
  <c r="P671" i="10" s="1"/>
  <c r="L672" i="10"/>
  <c r="K673" i="10" l="1"/>
  <c r="L673" i="10"/>
  <c r="N672" i="10"/>
  <c r="P672" i="10" s="1"/>
  <c r="N673" i="10" l="1"/>
  <c r="P673" i="10" s="1"/>
  <c r="K674" i="10"/>
  <c r="L674" i="10"/>
  <c r="L675" i="10" l="1"/>
  <c r="K675" i="10"/>
  <c r="N674" i="10"/>
  <c r="P674" i="10" s="1"/>
  <c r="N675" i="10" l="1"/>
  <c r="P675" i="10" s="1"/>
  <c r="L676" i="10"/>
  <c r="K676" i="10"/>
  <c r="K677" i="10" l="1"/>
  <c r="L677" i="10"/>
  <c r="N676" i="10"/>
  <c r="P676" i="10" s="1"/>
  <c r="N677" i="10" l="1"/>
  <c r="P677" i="10" s="1"/>
  <c r="K678" i="10"/>
  <c r="L678" i="10"/>
  <c r="N678" i="10" l="1"/>
  <c r="P678" i="10" s="1"/>
  <c r="L679" i="10"/>
  <c r="K679" i="10"/>
  <c r="L680" i="10" l="1"/>
  <c r="K680" i="10"/>
  <c r="N679" i="10"/>
  <c r="P679" i="10" s="1"/>
  <c r="K681" i="10" l="1"/>
  <c r="N680" i="10"/>
  <c r="P680" i="10" s="1"/>
  <c r="L681" i="10"/>
  <c r="N681" i="10" l="1"/>
  <c r="P681" i="10" s="1"/>
  <c r="K682" i="10"/>
  <c r="L682" i="10"/>
  <c r="L683" i="10" l="1"/>
  <c r="K683" i="10"/>
  <c r="N682" i="10"/>
  <c r="P682" i="10" s="1"/>
  <c r="N683" i="10" l="1"/>
  <c r="P683" i="10" s="1"/>
  <c r="L684" i="10"/>
  <c r="K684" i="10"/>
  <c r="K685" i="10" l="1"/>
  <c r="N684" i="10"/>
  <c r="P684" i="10" s="1"/>
  <c r="L685" i="10"/>
  <c r="N685" i="10" l="1"/>
  <c r="P685" i="10" s="1"/>
  <c r="K686" i="10"/>
  <c r="L686" i="10"/>
  <c r="L687" i="10" l="1"/>
  <c r="N686" i="10"/>
  <c r="P686" i="10" s="1"/>
  <c r="K687" i="10"/>
  <c r="L688" i="10" l="1"/>
  <c r="K688" i="10"/>
  <c r="N687" i="10"/>
  <c r="P687" i="10" s="1"/>
  <c r="N688" i="10" l="1"/>
  <c r="P688" i="10" s="1"/>
  <c r="L689" i="10"/>
  <c r="K689" i="10"/>
  <c r="N689" i="10" l="1"/>
  <c r="P689" i="10" s="1"/>
  <c r="K690" i="10"/>
  <c r="L690" i="10"/>
  <c r="K691" i="10" l="1"/>
  <c r="L691" i="10"/>
  <c r="N690" i="10"/>
  <c r="P690" i="10" s="1"/>
  <c r="K692" i="10" l="1"/>
  <c r="N691" i="10"/>
  <c r="P691" i="10" s="1"/>
  <c r="L692" i="10"/>
  <c r="K693" i="10" l="1"/>
  <c r="L693" i="10"/>
  <c r="N692" i="10"/>
  <c r="P692" i="10" s="1"/>
  <c r="K694" i="10" l="1"/>
  <c r="L694" i="10"/>
  <c r="N693" i="10"/>
  <c r="P693" i="10" s="1"/>
  <c r="N694" i="10" l="1"/>
  <c r="P694" i="10" s="1"/>
  <c r="K695" i="10"/>
  <c r="L695" i="10"/>
  <c r="L696" i="10" l="1"/>
  <c r="N695" i="10"/>
  <c r="P695" i="10" s="1"/>
  <c r="K696" i="10"/>
  <c r="N696" i="10" l="1"/>
  <c r="P696" i="10" s="1"/>
  <c r="L697" i="10"/>
  <c r="K697" i="10"/>
  <c r="N697" i="10" l="1"/>
  <c r="P697" i="10" s="1"/>
  <c r="L698" i="10"/>
  <c r="K698" i="10"/>
  <c r="K699" i="10" l="1"/>
  <c r="N698" i="10"/>
  <c r="P698" i="10" s="1"/>
  <c r="L699" i="10"/>
  <c r="N699" i="10" l="1"/>
  <c r="P699" i="10" s="1"/>
  <c r="L700" i="10"/>
  <c r="K700" i="10"/>
  <c r="N700" i="10" l="1"/>
  <c r="P700" i="10" s="1"/>
  <c r="K701" i="10"/>
  <c r="L701" i="10"/>
  <c r="N701" i="10" l="1"/>
  <c r="P701" i="10" s="1"/>
  <c r="L702" i="10"/>
  <c r="K702" i="10"/>
  <c r="L703" i="10" l="1"/>
  <c r="N702" i="10"/>
  <c r="P702" i="10" s="1"/>
  <c r="K703" i="10"/>
  <c r="N703" i="10" l="1"/>
  <c r="P703" i="10" s="1"/>
  <c r="L704" i="10"/>
  <c r="K704" i="10"/>
  <c r="L705" i="10" l="1"/>
  <c r="K705" i="10"/>
  <c r="N704" i="10"/>
  <c r="P704" i="10" s="1"/>
  <c r="L706" i="10" l="1"/>
  <c r="K706" i="10"/>
  <c r="N705" i="10"/>
  <c r="P705" i="10" s="1"/>
  <c r="K707" i="10" l="1"/>
  <c r="L707" i="10"/>
  <c r="N706" i="10"/>
  <c r="P706" i="10" s="1"/>
  <c r="N707" i="10" l="1"/>
  <c r="P707" i="10" s="1"/>
  <c r="L708" i="10"/>
  <c r="K708" i="10"/>
  <c r="N708" i="10" l="1"/>
  <c r="P708" i="10" s="1"/>
  <c r="L709" i="10"/>
  <c r="K709" i="10"/>
  <c r="N709" i="10" l="1"/>
  <c r="P709" i="10" s="1"/>
  <c r="L710" i="10"/>
  <c r="K710" i="10"/>
  <c r="N710" i="10" l="1"/>
  <c r="P710" i="10" s="1"/>
  <c r="L711" i="10"/>
  <c r="K711" i="10"/>
  <c r="L712" i="10" l="1"/>
  <c r="N711" i="10"/>
  <c r="P711" i="10" s="1"/>
  <c r="K712" i="10"/>
  <c r="N712" i="10" l="1"/>
  <c r="P712" i="10" s="1"/>
  <c r="K713" i="10"/>
  <c r="L713" i="10"/>
  <c r="N713" i="10" l="1"/>
  <c r="P713" i="10" s="1"/>
  <c r="L714" i="10"/>
  <c r="K714" i="10"/>
  <c r="L715" i="10" l="1"/>
  <c r="K715" i="10"/>
  <c r="N714" i="10"/>
  <c r="P714" i="10" s="1"/>
  <c r="N715" i="10" l="1"/>
  <c r="P715" i="10" s="1"/>
  <c r="K716" i="10"/>
  <c r="L716" i="10"/>
  <c r="K717" i="10" l="1"/>
  <c r="N716" i="10"/>
  <c r="P716" i="10" s="1"/>
  <c r="L717" i="10"/>
  <c r="N717" i="10" l="1"/>
  <c r="P717" i="10" s="1"/>
  <c r="L718" i="10"/>
  <c r="K718" i="10"/>
  <c r="N718" i="10" l="1"/>
  <c r="P718" i="10" s="1"/>
  <c r="K719" i="10"/>
  <c r="L719" i="10"/>
  <c r="N719" i="10" l="1"/>
  <c r="P719" i="10" s="1"/>
  <c r="L720" i="10"/>
  <c r="K720" i="10"/>
  <c r="N720" i="10" l="1"/>
  <c r="P720" i="10" s="1"/>
  <c r="L721" i="10"/>
  <c r="K721" i="10"/>
  <c r="N721" i="10" l="1"/>
  <c r="P721" i="10" s="1"/>
  <c r="K722" i="10"/>
  <c r="L722" i="10"/>
  <c r="N722" i="10" l="1"/>
  <c r="P722" i="10" s="1"/>
  <c r="L723" i="10"/>
  <c r="K723" i="10"/>
  <c r="K724" i="10" l="1"/>
  <c r="L724" i="10"/>
  <c r="N723" i="10"/>
  <c r="P723" i="10" s="1"/>
  <c r="N724" i="10" l="1"/>
  <c r="P724" i="10" s="1"/>
  <c r="L725" i="10"/>
  <c r="K725" i="10"/>
  <c r="N725" i="10" l="1"/>
  <c r="P725" i="10" s="1"/>
  <c r="L726" i="10"/>
  <c r="K726" i="10"/>
  <c r="L727" i="10" l="1"/>
  <c r="K727" i="10"/>
  <c r="N726" i="10"/>
  <c r="P726" i="10" s="1"/>
  <c r="L728" i="10" l="1"/>
  <c r="K728" i="10"/>
  <c r="N727" i="10"/>
  <c r="P727" i="10" s="1"/>
  <c r="N728" i="10" l="1"/>
  <c r="P728" i="10" s="1"/>
  <c r="L729" i="10"/>
  <c r="K729" i="10"/>
  <c r="L730" i="10" l="1"/>
  <c r="N729" i="10"/>
  <c r="P729" i="10" s="1"/>
  <c r="K730" i="10"/>
  <c r="L731" i="10" l="1"/>
  <c r="N730" i="10"/>
  <c r="P730" i="10" s="1"/>
  <c r="K731" i="10"/>
  <c r="N731" i="10" l="1"/>
  <c r="P731" i="10" s="1"/>
  <c r="L732" i="10"/>
  <c r="K732" i="10"/>
  <c r="K733" i="10" l="1"/>
  <c r="L733" i="10"/>
  <c r="N732" i="10"/>
  <c r="P732" i="10" s="1"/>
  <c r="L734" i="10" l="1"/>
  <c r="N733" i="10"/>
  <c r="P733" i="10" s="1"/>
  <c r="K734" i="10"/>
  <c r="K735" i="10" l="1"/>
  <c r="N734" i="10"/>
  <c r="P734" i="10" s="1"/>
  <c r="L735" i="10"/>
  <c r="N735" i="10" l="1"/>
  <c r="P735" i="10" s="1"/>
  <c r="K736" i="10"/>
  <c r="L736" i="10"/>
  <c r="L737" i="10" l="1"/>
  <c r="K737" i="10"/>
  <c r="N736" i="10"/>
  <c r="P736" i="10" s="1"/>
  <c r="L738" i="10" l="1"/>
  <c r="K738" i="10"/>
  <c r="N737" i="10"/>
  <c r="P737" i="10" s="1"/>
  <c r="N738" i="10" l="1"/>
  <c r="P738" i="10" s="1"/>
  <c r="K739" i="10"/>
  <c r="L739" i="10"/>
  <c r="L740" i="10" l="1"/>
  <c r="K740" i="10"/>
  <c r="N739" i="10"/>
  <c r="P739" i="10" s="1"/>
  <c r="N740" i="10" l="1"/>
  <c r="P740" i="10" s="1"/>
  <c r="K741" i="10"/>
  <c r="L741" i="10"/>
  <c r="N741" i="10" l="1"/>
  <c r="P741" i="10" s="1"/>
  <c r="L742" i="10"/>
  <c r="K742" i="10"/>
  <c r="N742" i="10" l="1"/>
  <c r="P742" i="10" s="1"/>
  <c r="L743" i="10"/>
  <c r="K743" i="10"/>
  <c r="N743" i="10" l="1"/>
  <c r="P743" i="10" s="1"/>
  <c r="L744" i="10"/>
  <c r="K744" i="10"/>
  <c r="N744" i="10" l="1"/>
  <c r="P744" i="10" s="1"/>
  <c r="L745" i="10"/>
  <c r="K745" i="10"/>
  <c r="N745" i="10" l="1"/>
  <c r="P745" i="10" s="1"/>
  <c r="K746" i="10"/>
  <c r="L746" i="10"/>
  <c r="N746" i="10" l="1"/>
  <c r="P746" i="10" s="1"/>
  <c r="L747" i="10"/>
  <c r="K747" i="10"/>
  <c r="N747" i="10" l="1"/>
  <c r="P747" i="10" s="1"/>
  <c r="L748" i="10"/>
  <c r="K748" i="10"/>
  <c r="L749" i="10" l="1"/>
  <c r="K749" i="10"/>
  <c r="N748" i="10"/>
  <c r="P748" i="10" s="1"/>
  <c r="K750" i="10" l="1"/>
  <c r="L750" i="10"/>
  <c r="N749" i="10"/>
  <c r="P749" i="10" s="1"/>
  <c r="N750" i="10" l="1"/>
  <c r="P750" i="10" s="1"/>
  <c r="L751" i="10"/>
  <c r="K751" i="10"/>
  <c r="N751" i="10" l="1"/>
  <c r="P751" i="10" s="1"/>
  <c r="L752" i="10"/>
  <c r="K752" i="10"/>
  <c r="K753" i="10" l="1"/>
  <c r="N752" i="10"/>
  <c r="P752" i="10" s="1"/>
  <c r="L753" i="10"/>
  <c r="K754" i="10" l="1"/>
  <c r="N753" i="10"/>
  <c r="P753" i="10" s="1"/>
  <c r="L754" i="10"/>
  <c r="N754" i="10" l="1"/>
  <c r="P754" i="10" s="1"/>
  <c r="L755" i="10"/>
  <c r="K755" i="10"/>
  <c r="N755" i="10" l="1"/>
  <c r="P755" i="10" s="1"/>
  <c r="L756" i="10"/>
  <c r="K756" i="10"/>
  <c r="L757" i="10" l="1"/>
  <c r="K757" i="10"/>
  <c r="N756" i="10"/>
  <c r="P756" i="10" s="1"/>
  <c r="N757" i="10" l="1"/>
  <c r="P757" i="10" s="1"/>
  <c r="L758" i="10"/>
  <c r="K758" i="10"/>
  <c r="K759" i="10" l="1"/>
  <c r="L759" i="10"/>
  <c r="N758" i="10"/>
  <c r="P758" i="10" s="1"/>
  <c r="N759" i="10" l="1"/>
  <c r="P759" i="10" s="1"/>
  <c r="L760" i="10"/>
  <c r="K760" i="10"/>
  <c r="N760" i="10" l="1"/>
  <c r="P760" i="10" s="1"/>
  <c r="L761" i="10"/>
  <c r="K761" i="10"/>
  <c r="N761" i="10" l="1"/>
  <c r="P761" i="10" s="1"/>
  <c r="L762" i="10"/>
  <c r="K762" i="10"/>
  <c r="L763" i="10" l="1"/>
  <c r="N762" i="10"/>
  <c r="P762" i="10" s="1"/>
  <c r="K763" i="10"/>
  <c r="N763" i="10" l="1"/>
  <c r="P763" i="10" s="1"/>
  <c r="K764" i="10"/>
  <c r="L764" i="10"/>
  <c r="L765" i="10" l="1"/>
  <c r="K765" i="10"/>
  <c r="N764" i="10"/>
  <c r="P764" i="10" s="1"/>
  <c r="N765" i="10" l="1"/>
  <c r="P765" i="10" s="1"/>
  <c r="L766" i="10"/>
  <c r="K766" i="10"/>
  <c r="L767" i="10" l="1"/>
  <c r="K767" i="10"/>
  <c r="N766" i="10"/>
  <c r="P766" i="10" s="1"/>
  <c r="N767" i="10" l="1"/>
  <c r="P767" i="10" s="1"/>
  <c r="L768" i="10"/>
  <c r="K768" i="10"/>
  <c r="L769" i="10" l="1"/>
  <c r="N768" i="10"/>
  <c r="P768" i="10" s="1"/>
  <c r="K769" i="10"/>
  <c r="K770" i="10" l="1"/>
  <c r="N769" i="10"/>
  <c r="P769" i="10" s="1"/>
  <c r="L770" i="10"/>
  <c r="N770" i="10" l="1"/>
  <c r="P770" i="10" s="1"/>
  <c r="L771" i="10"/>
  <c r="K771" i="10"/>
  <c r="K772" i="10" l="1"/>
  <c r="L772" i="10"/>
  <c r="N771" i="10"/>
  <c r="P771" i="10" s="1"/>
  <c r="N772" i="10" l="1"/>
  <c r="P772" i="10" s="1"/>
  <c r="K773" i="10"/>
  <c r="L773" i="10"/>
  <c r="K774" i="10" l="1"/>
  <c r="N773" i="10"/>
  <c r="P773" i="10" s="1"/>
  <c r="L774" i="10"/>
  <c r="N774" i="10" l="1"/>
  <c r="P774" i="10" s="1"/>
  <c r="L775" i="10"/>
  <c r="K775" i="10"/>
  <c r="L776" i="10" l="1"/>
  <c r="N775" i="10"/>
  <c r="P775" i="10" s="1"/>
  <c r="K776" i="10"/>
  <c r="N776" i="10" l="1"/>
  <c r="P776" i="10" s="1"/>
  <c r="L777" i="10"/>
  <c r="K777" i="10"/>
  <c r="L778" i="10" l="1"/>
  <c r="N777" i="10"/>
  <c r="P777" i="10" s="1"/>
  <c r="K778" i="10"/>
  <c r="N778" i="10" l="1"/>
  <c r="P778" i="10" s="1"/>
  <c r="L779" i="10"/>
  <c r="K779" i="10"/>
  <c r="N779" i="10" l="1"/>
  <c r="P779" i="10" s="1"/>
  <c r="L780" i="10"/>
  <c r="K780" i="10"/>
  <c r="K781" i="10" l="1"/>
  <c r="L781" i="10"/>
  <c r="N780" i="10"/>
  <c r="P780" i="10" s="1"/>
  <c r="L782" i="10" l="1"/>
  <c r="K782" i="10"/>
  <c r="N781" i="10"/>
  <c r="P781" i="10" s="1"/>
  <c r="N782" i="10" l="1"/>
  <c r="P782" i="10" s="1"/>
  <c r="L783" i="10"/>
  <c r="K783" i="10"/>
  <c r="L784" i="10" l="1"/>
  <c r="N783" i="10"/>
  <c r="P783" i="10" s="1"/>
  <c r="K784" i="10"/>
  <c r="N784" i="10" l="1"/>
  <c r="P784" i="10" s="1"/>
  <c r="K785" i="10"/>
  <c r="L785" i="10"/>
  <c r="N785" i="10" l="1"/>
  <c r="P785" i="10" s="1"/>
  <c r="K786" i="10"/>
  <c r="L786" i="10"/>
  <c r="L787" i="10" l="1"/>
  <c r="K787" i="10"/>
  <c r="N786" i="10"/>
  <c r="P786" i="10" s="1"/>
  <c r="L788" i="10" l="1"/>
  <c r="K788" i="10"/>
  <c r="N787" i="10"/>
  <c r="P787" i="10" s="1"/>
  <c r="L789" i="10" l="1"/>
  <c r="K789" i="10"/>
  <c r="N788" i="10"/>
  <c r="P788" i="10" s="1"/>
  <c r="L790" i="10" l="1"/>
  <c r="K790" i="10"/>
  <c r="N789" i="10"/>
  <c r="P789" i="10" s="1"/>
  <c r="K791" i="10" l="1"/>
  <c r="L791" i="10"/>
  <c r="N790" i="10"/>
  <c r="P790" i="10" s="1"/>
  <c r="N791" i="10" l="1"/>
  <c r="P791" i="10" s="1"/>
  <c r="L792" i="10"/>
  <c r="K792" i="10"/>
  <c r="L793" i="10" l="1"/>
  <c r="N792" i="10"/>
  <c r="P792" i="10" s="1"/>
  <c r="K793" i="10"/>
  <c r="N793" i="10" l="1"/>
  <c r="P793" i="10" s="1"/>
  <c r="K794" i="10"/>
  <c r="L794" i="10"/>
  <c r="L795" i="10" l="1"/>
  <c r="N794" i="10"/>
  <c r="P794" i="10" s="1"/>
  <c r="K795" i="10"/>
  <c r="K796" i="10" l="1"/>
  <c r="N795" i="10"/>
  <c r="P795" i="10" s="1"/>
  <c r="L796" i="10"/>
  <c r="N796" i="10" l="1"/>
  <c r="P796" i="10" s="1"/>
  <c r="K797" i="10"/>
  <c r="L797" i="10"/>
  <c r="N797" i="10" l="1"/>
  <c r="P797" i="10" s="1"/>
  <c r="L798" i="10"/>
  <c r="K798" i="10"/>
  <c r="N798" i="10" l="1"/>
  <c r="P798" i="10" s="1"/>
  <c r="L799" i="10"/>
  <c r="K799" i="10"/>
  <c r="N799" i="10" l="1"/>
  <c r="P799" i="10" s="1"/>
  <c r="K800" i="10"/>
  <c r="L800" i="10"/>
  <c r="L801" i="10" l="1"/>
  <c r="K801" i="10"/>
  <c r="N800" i="10"/>
  <c r="P800" i="10" s="1"/>
  <c r="N801" i="10" l="1"/>
  <c r="P801" i="10" s="1"/>
  <c r="L802" i="10"/>
  <c r="K802" i="10"/>
  <c r="K803" i="10" l="1"/>
  <c r="N802" i="10"/>
  <c r="P802" i="10" s="1"/>
  <c r="L803" i="10"/>
  <c r="L804" i="10" l="1"/>
  <c r="K804" i="10"/>
  <c r="N803" i="10"/>
  <c r="P803" i="10" s="1"/>
  <c r="N804" i="10" l="1"/>
  <c r="P804" i="10" s="1"/>
  <c r="K805" i="10"/>
  <c r="L805" i="10"/>
  <c r="L806" i="10" l="1"/>
  <c r="N805" i="10"/>
  <c r="P805" i="10" s="1"/>
  <c r="K806" i="10"/>
  <c r="L807" i="10" l="1"/>
  <c r="N806" i="10"/>
  <c r="P806" i="10" s="1"/>
  <c r="K807" i="10"/>
  <c r="N807" i="10" l="1"/>
  <c r="P807" i="10" s="1"/>
  <c r="L808" i="10"/>
  <c r="K808" i="10"/>
  <c r="N808" i="10" l="1"/>
  <c r="P808" i="10" s="1"/>
  <c r="K809" i="10"/>
  <c r="L809" i="10"/>
  <c r="L810" i="10" l="1"/>
  <c r="K810" i="10"/>
  <c r="N809" i="10"/>
  <c r="P809" i="10" s="1"/>
  <c r="L811" i="10" l="1"/>
  <c r="N810" i="10"/>
  <c r="P810" i="10" s="1"/>
  <c r="K811" i="10"/>
  <c r="N811" i="10" l="1"/>
  <c r="P811" i="10" s="1"/>
  <c r="K812" i="10"/>
  <c r="L812" i="10"/>
  <c r="N812" i="10" l="1"/>
  <c r="P812" i="10" s="1"/>
  <c r="K813" i="10"/>
  <c r="L813" i="10"/>
  <c r="L814" i="10" l="1"/>
  <c r="K814" i="10"/>
  <c r="N813" i="10"/>
  <c r="P813" i="10" s="1"/>
  <c r="L815" i="10" l="1"/>
  <c r="K815" i="10"/>
  <c r="N814" i="10"/>
  <c r="P814" i="10" s="1"/>
  <c r="N815" i="10" l="1"/>
  <c r="P815" i="10" s="1"/>
  <c r="L816" i="10"/>
  <c r="K816" i="10"/>
  <c r="L817" i="10" l="1"/>
  <c r="K817" i="10"/>
  <c r="N816" i="10"/>
  <c r="P816" i="10" s="1"/>
  <c r="K818" i="10" l="1"/>
  <c r="L818" i="10"/>
  <c r="N817" i="10"/>
  <c r="P817" i="10" s="1"/>
  <c r="N818" i="10" l="1"/>
  <c r="P818" i="10" s="1"/>
  <c r="L819" i="10"/>
  <c r="K819" i="10"/>
  <c r="K820" i="10" l="1"/>
  <c r="L820" i="10"/>
  <c r="N819" i="10"/>
  <c r="P819" i="10" s="1"/>
  <c r="N820" i="10" l="1"/>
  <c r="P820" i="10" s="1"/>
  <c r="K821" i="10"/>
  <c r="L821" i="10"/>
  <c r="L822" i="10" l="1"/>
  <c r="N821" i="10"/>
  <c r="P821" i="10" s="1"/>
  <c r="K822" i="10"/>
  <c r="K823" i="10" l="1"/>
  <c r="L823" i="10"/>
  <c r="N822" i="10"/>
  <c r="P822" i="10" s="1"/>
  <c r="N823" i="10" l="1"/>
  <c r="P823" i="10" s="1"/>
  <c r="L824" i="10"/>
  <c r="K824" i="10"/>
  <c r="K825" i="10" l="1"/>
  <c r="N824" i="10"/>
  <c r="P824" i="10" s="1"/>
  <c r="L825" i="10"/>
  <c r="L826" i="10" l="1"/>
  <c r="K826" i="10"/>
  <c r="N825" i="10"/>
  <c r="P825" i="10" s="1"/>
  <c r="L827" i="10" l="1"/>
  <c r="K827" i="10"/>
  <c r="N826" i="10"/>
  <c r="P826" i="10" s="1"/>
  <c r="N827" i="10" l="1"/>
  <c r="P827" i="10" s="1"/>
  <c r="K828" i="10"/>
  <c r="L828" i="10"/>
  <c r="L829" i="10" l="1"/>
  <c r="K829" i="10"/>
  <c r="N828" i="10"/>
  <c r="P828" i="10" s="1"/>
  <c r="N829" i="10" l="1"/>
  <c r="P829" i="10" s="1"/>
  <c r="L830" i="10"/>
  <c r="K830" i="10"/>
  <c r="N830" i="10" l="1"/>
  <c r="P830" i="10" s="1"/>
  <c r="K831" i="10"/>
  <c r="L831" i="10"/>
  <c r="N831" i="10" l="1"/>
  <c r="P831" i="10" s="1"/>
  <c r="L832" i="10"/>
  <c r="K832" i="10"/>
  <c r="K833" i="10" l="1"/>
  <c r="N832" i="10"/>
  <c r="P832" i="10" s="1"/>
  <c r="L833" i="10"/>
  <c r="L834" i="10" l="1"/>
  <c r="K834" i="10"/>
  <c r="N833" i="10"/>
  <c r="P833" i="10" s="1"/>
  <c r="N834" i="10" l="1"/>
  <c r="P834" i="10" s="1"/>
  <c r="L835" i="10"/>
  <c r="K835" i="10"/>
  <c r="K836" i="10" l="1"/>
  <c r="L836" i="10"/>
  <c r="N835" i="10"/>
  <c r="P835" i="10" s="1"/>
  <c r="K837" i="10" l="1"/>
  <c r="N836" i="10"/>
  <c r="P836" i="10" s="1"/>
  <c r="L837" i="10"/>
  <c r="L838" i="10" l="1"/>
  <c r="N837" i="10"/>
  <c r="P837" i="10" s="1"/>
  <c r="K838" i="10"/>
  <c r="N838" i="10" l="1"/>
  <c r="P838" i="10" s="1"/>
  <c r="K839" i="10"/>
  <c r="L839" i="10"/>
  <c r="N839" i="10" l="1"/>
  <c r="P839" i="10" s="1"/>
  <c r="L840" i="10"/>
  <c r="K840" i="10"/>
  <c r="N840" i="10" l="1"/>
  <c r="P840" i="10" s="1"/>
  <c r="L841" i="10"/>
  <c r="K841" i="10"/>
  <c r="L842" i="10" l="1"/>
  <c r="K842" i="10"/>
  <c r="N841" i="10"/>
  <c r="P841" i="10" s="1"/>
  <c r="L843" i="10" l="1"/>
  <c r="K843" i="10"/>
  <c r="N842" i="10"/>
  <c r="P842" i="10" s="1"/>
  <c r="N843" i="10" l="1"/>
  <c r="P843" i="10" s="1"/>
  <c r="L844" i="10"/>
  <c r="K844" i="10"/>
  <c r="N844" i="10" l="1"/>
  <c r="P844" i="10" s="1"/>
  <c r="L845" i="10"/>
  <c r="K845" i="10"/>
  <c r="N845" i="10" l="1"/>
  <c r="P845" i="10" s="1"/>
  <c r="K846" i="10"/>
  <c r="L846" i="10"/>
  <c r="K847" i="10" l="1"/>
  <c r="L847" i="10"/>
  <c r="N846" i="10"/>
  <c r="P846" i="10" s="1"/>
  <c r="L848" i="10" l="1"/>
  <c r="N847" i="10"/>
  <c r="P847" i="10" s="1"/>
  <c r="K848" i="10"/>
  <c r="N848" i="10" l="1"/>
  <c r="P848" i="10" s="1"/>
  <c r="L849" i="10"/>
  <c r="K849" i="10"/>
  <c r="K850" i="10" l="1"/>
  <c r="L850" i="10"/>
  <c r="N849" i="10"/>
  <c r="P849" i="10" s="1"/>
  <c r="L851" i="10" l="1"/>
  <c r="N850" i="10"/>
  <c r="P850" i="10" s="1"/>
  <c r="K851" i="10"/>
  <c r="N851" i="10" l="1"/>
  <c r="P851" i="10" s="1"/>
  <c r="L852" i="10"/>
  <c r="K852" i="10"/>
  <c r="L853" i="10" l="1"/>
  <c r="K853" i="10"/>
  <c r="N852" i="10"/>
  <c r="P852" i="10" s="1"/>
  <c r="L854" i="10" l="1"/>
  <c r="K854" i="10"/>
  <c r="N853" i="10"/>
  <c r="P853" i="10" s="1"/>
  <c r="N854" i="10" l="1"/>
  <c r="P854" i="10" s="1"/>
  <c r="K855" i="10"/>
  <c r="L855" i="10"/>
  <c r="N855" i="10" l="1"/>
  <c r="P855" i="10" s="1"/>
  <c r="L856" i="10"/>
  <c r="K856" i="10"/>
  <c r="N856" i="10" l="1"/>
  <c r="P856" i="10" s="1"/>
  <c r="L857" i="10"/>
  <c r="K857" i="10"/>
  <c r="K858" i="10" l="1"/>
  <c r="N857" i="10"/>
  <c r="P857" i="10" s="1"/>
  <c r="L858" i="10"/>
  <c r="N858" i="10" l="1"/>
  <c r="P858" i="10" s="1"/>
  <c r="L859" i="10"/>
  <c r="K859" i="10"/>
  <c r="N859" i="10" l="1"/>
  <c r="P859" i="10" s="1"/>
  <c r="L860" i="10"/>
  <c r="K860" i="10"/>
  <c r="N860" i="10" l="1"/>
  <c r="P860" i="10" s="1"/>
  <c r="K861" i="10"/>
  <c r="L861" i="10"/>
  <c r="K862" i="10" l="1"/>
  <c r="N861" i="10"/>
  <c r="P861" i="10" s="1"/>
  <c r="L862" i="10"/>
  <c r="L863" i="10" l="1"/>
  <c r="N862" i="10"/>
  <c r="P862" i="10" s="1"/>
  <c r="K863" i="10"/>
  <c r="N863" i="10" l="1"/>
  <c r="P863" i="10" s="1"/>
  <c r="K864" i="10"/>
  <c r="L864" i="10"/>
  <c r="N864" i="10" l="1"/>
  <c r="P864" i="10" s="1"/>
  <c r="L865" i="10"/>
  <c r="K865" i="10"/>
  <c r="N865" i="10" l="1"/>
  <c r="P865" i="10" s="1"/>
  <c r="L866" i="10"/>
  <c r="K866" i="10"/>
  <c r="L867" i="10" l="1"/>
  <c r="K867" i="10"/>
  <c r="N866" i="10"/>
  <c r="P866" i="10" s="1"/>
  <c r="N867" i="10" l="1"/>
  <c r="P867" i="10" s="1"/>
  <c r="L868" i="10"/>
  <c r="K868" i="10"/>
  <c r="N868" i="10" l="1"/>
  <c r="P868" i="10" s="1"/>
  <c r="L869" i="10"/>
  <c r="K869" i="10"/>
  <c r="L870" i="10" l="1"/>
  <c r="K870" i="10"/>
  <c r="N869" i="10"/>
  <c r="P869" i="10" s="1"/>
  <c r="L871" i="10" l="1"/>
  <c r="N870" i="10"/>
  <c r="P870" i="10" s="1"/>
  <c r="K871" i="10"/>
  <c r="N871" i="10" l="1"/>
  <c r="P871" i="10" s="1"/>
  <c r="K872" i="10"/>
  <c r="L872" i="10"/>
  <c r="N872" i="10" l="1"/>
  <c r="P872" i="10" s="1"/>
  <c r="L873" i="10"/>
  <c r="K873" i="10"/>
  <c r="K874" i="10" l="1"/>
  <c r="L874" i="10"/>
  <c r="N873" i="10"/>
  <c r="P873" i="10" s="1"/>
  <c r="L875" i="10" l="1"/>
  <c r="N874" i="10"/>
  <c r="P874" i="10" s="1"/>
  <c r="K875" i="10"/>
  <c r="N875" i="10" l="1"/>
  <c r="P875" i="10" s="1"/>
  <c r="K876" i="10"/>
  <c r="L876" i="10"/>
  <c r="K877" i="10" l="1"/>
  <c r="N876" i="10"/>
  <c r="P876" i="10" s="1"/>
  <c r="L877" i="10"/>
  <c r="N877" i="10" l="1"/>
  <c r="P877" i="10" s="1"/>
  <c r="L878" i="10"/>
  <c r="K878" i="10"/>
  <c r="N878" i="10" l="1"/>
  <c r="P878" i="10" s="1"/>
  <c r="K879" i="10"/>
  <c r="L879" i="10"/>
  <c r="L880" i="10" l="1"/>
  <c r="K880" i="10"/>
  <c r="N879" i="10"/>
  <c r="P879" i="10" s="1"/>
  <c r="N880" i="10" l="1"/>
  <c r="P880" i="10" s="1"/>
  <c r="L881" i="10"/>
  <c r="K881" i="10"/>
  <c r="L882" i="10" l="1"/>
  <c r="K882" i="10"/>
  <c r="N881" i="10"/>
  <c r="P881" i="10" s="1"/>
  <c r="L883" i="10" l="1"/>
  <c r="K883" i="10"/>
  <c r="N882" i="10"/>
  <c r="P882" i="10" s="1"/>
  <c r="N883" i="10" l="1"/>
  <c r="P883" i="10" s="1"/>
  <c r="L884" i="10"/>
  <c r="K884" i="10"/>
  <c r="K885" i="10" l="1"/>
  <c r="N884" i="10"/>
  <c r="P884" i="10" s="1"/>
  <c r="L885" i="10"/>
  <c r="N885" i="10" l="1"/>
  <c r="P885" i="10" s="1"/>
  <c r="L886" i="10"/>
  <c r="K886" i="10"/>
  <c r="N886" i="10" l="1"/>
  <c r="P886" i="10" s="1"/>
  <c r="K887" i="10"/>
  <c r="L887" i="10"/>
  <c r="K888" i="10" l="1"/>
  <c r="L888" i="10"/>
  <c r="N887" i="10"/>
  <c r="P887" i="10" s="1"/>
  <c r="N888" i="10" l="1"/>
  <c r="P888" i="10" s="1"/>
  <c r="L889" i="10"/>
  <c r="K889" i="10"/>
  <c r="L890" i="10" l="1"/>
  <c r="N889" i="10"/>
  <c r="P889" i="10" s="1"/>
  <c r="K890" i="10"/>
  <c r="N890" i="10" l="1"/>
  <c r="P890" i="10" s="1"/>
  <c r="L891" i="10"/>
  <c r="K891" i="10"/>
  <c r="N891" i="10" l="1"/>
  <c r="P891" i="10" s="1"/>
  <c r="K892" i="10"/>
  <c r="L892" i="10"/>
  <c r="L893" i="10" l="1"/>
  <c r="K893" i="10"/>
  <c r="N892" i="10"/>
  <c r="P892" i="10" s="1"/>
  <c r="L894" i="10" l="1"/>
  <c r="K894" i="10"/>
  <c r="N893" i="10"/>
  <c r="P893" i="10" s="1"/>
  <c r="K895" i="10" l="1"/>
  <c r="N894" i="10"/>
  <c r="P894" i="10" s="1"/>
  <c r="L895" i="10"/>
  <c r="K896" i="10" l="1"/>
  <c r="N895" i="10"/>
  <c r="P895" i="10" s="1"/>
  <c r="L896" i="10"/>
  <c r="N896" i="10" l="1"/>
  <c r="P896" i="10" s="1"/>
  <c r="L897" i="10"/>
  <c r="K897" i="10"/>
  <c r="L898" i="10" l="1"/>
  <c r="K898" i="10"/>
  <c r="N897" i="10"/>
  <c r="P897" i="10" s="1"/>
  <c r="K899" i="10" l="1"/>
  <c r="N898" i="10"/>
  <c r="P898" i="10" s="1"/>
  <c r="L899" i="10"/>
  <c r="L900" i="10" l="1"/>
  <c r="K900" i="10"/>
  <c r="N899" i="10"/>
  <c r="P899" i="10" s="1"/>
  <c r="L901" i="10" l="1"/>
  <c r="N900" i="10"/>
  <c r="P900" i="10" s="1"/>
  <c r="K901" i="10"/>
  <c r="N901" i="10" l="1"/>
  <c r="P901" i="10" s="1"/>
  <c r="L902" i="10"/>
  <c r="K902" i="10"/>
  <c r="L903" i="10" l="1"/>
  <c r="K903" i="10"/>
  <c r="N902" i="10"/>
  <c r="P902" i="10" s="1"/>
  <c r="L904" i="10" l="1"/>
  <c r="N903" i="10"/>
  <c r="P903" i="10" s="1"/>
  <c r="K904" i="10"/>
  <c r="N904" i="10" l="1"/>
  <c r="P904" i="10" s="1"/>
  <c r="L905" i="10"/>
  <c r="K905" i="10"/>
  <c r="N905" i="10" l="1"/>
  <c r="P905" i="10" s="1"/>
  <c r="K906" i="10"/>
  <c r="L906" i="10"/>
  <c r="K907" i="10" l="1"/>
  <c r="N906" i="10"/>
  <c r="P906" i="10" s="1"/>
  <c r="L907" i="10"/>
  <c r="K908" i="10" l="1"/>
  <c r="N907" i="10"/>
  <c r="P907" i="10" s="1"/>
  <c r="L908" i="10"/>
  <c r="N908" i="10" l="1"/>
  <c r="P908" i="10" s="1"/>
  <c r="K909" i="10"/>
  <c r="L909" i="10"/>
  <c r="N909" i="10" l="1"/>
  <c r="P909" i="10" s="1"/>
  <c r="K910" i="10"/>
  <c r="L910" i="10"/>
  <c r="K911" i="10" l="1"/>
  <c r="L911" i="10"/>
  <c r="N910" i="10"/>
  <c r="P910" i="10" s="1"/>
  <c r="N911" i="10" l="1"/>
  <c r="P911" i="10" s="1"/>
  <c r="L912" i="10"/>
  <c r="K912" i="10"/>
  <c r="N912" i="10" l="1"/>
  <c r="P912" i="10" s="1"/>
  <c r="K913" i="10"/>
  <c r="L913" i="10"/>
  <c r="L914" i="10" l="1"/>
  <c r="N913" i="10"/>
  <c r="P913" i="10" s="1"/>
  <c r="K914" i="10"/>
  <c r="L915" i="10" l="1"/>
  <c r="K915" i="10"/>
  <c r="N914" i="10"/>
  <c r="P914" i="10" s="1"/>
  <c r="N915" i="10" l="1"/>
  <c r="P915" i="10" s="1"/>
  <c r="L916" i="10"/>
  <c r="K916" i="10"/>
  <c r="L917" i="10" l="1"/>
  <c r="K917" i="10"/>
  <c r="N916" i="10"/>
  <c r="P916" i="10" s="1"/>
  <c r="L918" i="10" l="1"/>
  <c r="K918" i="10"/>
  <c r="N917" i="10"/>
  <c r="P917" i="10" s="1"/>
  <c r="N918" i="10" l="1"/>
  <c r="P918" i="10" s="1"/>
  <c r="L919" i="10"/>
  <c r="K919" i="10"/>
  <c r="N919" i="10" l="1"/>
  <c r="P919" i="10" s="1"/>
  <c r="L920" i="10"/>
  <c r="K920" i="10"/>
  <c r="L921" i="10" l="1"/>
  <c r="N920" i="10"/>
  <c r="P920" i="10" s="1"/>
  <c r="K921" i="10"/>
  <c r="N921" i="10" l="1"/>
  <c r="P921" i="10" s="1"/>
  <c r="L922" i="10"/>
  <c r="K922" i="10"/>
  <c r="L923" i="10" l="1"/>
  <c r="K923" i="10"/>
  <c r="N922" i="10"/>
  <c r="P922" i="10" s="1"/>
  <c r="N923" i="10" l="1"/>
  <c r="P923" i="10" s="1"/>
  <c r="L924" i="10"/>
  <c r="K924" i="10"/>
  <c r="N924" i="10" l="1"/>
  <c r="P924" i="10" s="1"/>
  <c r="K925" i="10"/>
  <c r="L925" i="10"/>
  <c r="N925" i="10" l="1"/>
  <c r="P925" i="10" s="1"/>
  <c r="K926" i="10"/>
  <c r="L926" i="10"/>
  <c r="N926" i="10" l="1"/>
  <c r="P926" i="10" s="1"/>
  <c r="L927" i="10"/>
  <c r="K927" i="10"/>
  <c r="L928" i="10" l="1"/>
  <c r="K928" i="10"/>
  <c r="N927" i="10"/>
  <c r="P927" i="10" s="1"/>
  <c r="N928" i="10" l="1"/>
  <c r="P928" i="10" s="1"/>
  <c r="K929" i="10"/>
  <c r="L929" i="10"/>
  <c r="N929" i="10" l="1"/>
  <c r="P929" i="10" s="1"/>
  <c r="K930" i="10"/>
  <c r="L930" i="10"/>
  <c r="N930" i="10" l="1"/>
  <c r="P930" i="10" s="1"/>
  <c r="K931" i="10"/>
  <c r="L931" i="10"/>
  <c r="K932" i="10" l="1"/>
  <c r="L932" i="10"/>
  <c r="N931" i="10"/>
  <c r="P931" i="10" s="1"/>
  <c r="L933" i="10" l="1"/>
  <c r="K933" i="10"/>
  <c r="N932" i="10"/>
  <c r="P932" i="10" s="1"/>
  <c r="L934" i="10" l="1"/>
  <c r="N933" i="10"/>
  <c r="P933" i="10" s="1"/>
  <c r="K934" i="10"/>
  <c r="L935" i="10" l="1"/>
  <c r="N934" i="10"/>
  <c r="P934" i="10" s="1"/>
  <c r="K935" i="10"/>
  <c r="N935" i="10" l="1"/>
  <c r="P935" i="10" s="1"/>
  <c r="K936" i="10"/>
  <c r="L936" i="10"/>
  <c r="N936" i="10" l="1"/>
  <c r="P936" i="10" s="1"/>
  <c r="L937" i="10"/>
  <c r="K937" i="10"/>
  <c r="L938" i="10" l="1"/>
  <c r="N937" i="10"/>
  <c r="P937" i="10" s="1"/>
  <c r="K938" i="10"/>
  <c r="K939" i="10" l="1"/>
  <c r="L939" i="10"/>
  <c r="N938" i="10"/>
  <c r="P938" i="10" s="1"/>
  <c r="L940" i="10" l="1"/>
  <c r="K940" i="10"/>
  <c r="N939" i="10"/>
  <c r="P939" i="10" s="1"/>
  <c r="N940" i="10" l="1"/>
  <c r="P940" i="10" s="1"/>
  <c r="K941" i="10"/>
  <c r="L941" i="10"/>
  <c r="N941" i="10" l="1"/>
  <c r="P941" i="10" s="1"/>
  <c r="L942" i="10"/>
  <c r="K942" i="10"/>
  <c r="N942" i="10" l="1"/>
  <c r="P942" i="10" s="1"/>
  <c r="L943" i="10"/>
  <c r="K943" i="10"/>
  <c r="N943" i="10" l="1"/>
  <c r="P943" i="10" s="1"/>
  <c r="K944" i="10"/>
  <c r="L944" i="10"/>
  <c r="N944" i="10" l="1"/>
  <c r="P944" i="10" s="1"/>
  <c r="K945" i="10"/>
  <c r="L945" i="10"/>
  <c r="N945" i="10" l="1"/>
  <c r="P945" i="10" s="1"/>
  <c r="L946" i="10"/>
  <c r="K946" i="10"/>
  <c r="L947" i="10" l="1"/>
  <c r="N946" i="10"/>
  <c r="P946" i="10" s="1"/>
  <c r="K947" i="10"/>
  <c r="L948" i="10" l="1"/>
  <c r="K948" i="10"/>
  <c r="N947" i="10"/>
  <c r="P947" i="10" s="1"/>
  <c r="N948" i="10" l="1"/>
  <c r="P948" i="10" s="1"/>
  <c r="L949" i="10"/>
  <c r="K949" i="10"/>
  <c r="N949" i="10" l="1"/>
  <c r="P949" i="10" s="1"/>
  <c r="K950" i="10"/>
  <c r="L950" i="10"/>
  <c r="L951" i="10" l="1"/>
  <c r="K951" i="10"/>
  <c r="N950" i="10"/>
  <c r="P950" i="10" s="1"/>
  <c r="L952" i="10" l="1"/>
  <c r="N951" i="10"/>
  <c r="P951" i="10" s="1"/>
  <c r="K952" i="10"/>
  <c r="N952" i="10" l="1"/>
  <c r="P952" i="10" s="1"/>
  <c r="K953" i="10"/>
  <c r="L953" i="10"/>
  <c r="K954" i="10" l="1"/>
  <c r="N953" i="10"/>
  <c r="P953" i="10" s="1"/>
  <c r="L954" i="10"/>
  <c r="N954" i="10" l="1"/>
  <c r="P954" i="10" s="1"/>
  <c r="L955" i="10"/>
  <c r="K955" i="10"/>
  <c r="K956" i="10" l="1"/>
  <c r="L956" i="10"/>
  <c r="N955" i="10"/>
  <c r="P955" i="10" s="1"/>
  <c r="N956" i="10" l="1"/>
  <c r="P956" i="10" s="1"/>
  <c r="L957" i="10"/>
  <c r="K957" i="10"/>
  <c r="L958" i="10" l="1"/>
  <c r="N957" i="10"/>
  <c r="P957" i="10" s="1"/>
  <c r="K958" i="10"/>
  <c r="N958" i="10" l="1"/>
  <c r="P958" i="10" s="1"/>
  <c r="K959" i="10"/>
  <c r="L959" i="10"/>
  <c r="L960" i="10" l="1"/>
  <c r="K960" i="10"/>
  <c r="N959" i="10"/>
  <c r="P959" i="10" s="1"/>
  <c r="N960" i="10" l="1"/>
  <c r="P960" i="10" s="1"/>
  <c r="L961" i="10"/>
  <c r="K961" i="10"/>
  <c r="N961" i="10" l="1"/>
  <c r="P961" i="10" s="1"/>
  <c r="K962" i="10"/>
  <c r="L962" i="10"/>
  <c r="N962" i="10" l="1"/>
  <c r="P962" i="10" s="1"/>
  <c r="L963" i="10"/>
  <c r="K963" i="10"/>
  <c r="K964" i="10" l="1"/>
  <c r="N963" i="10"/>
  <c r="P963" i="10" s="1"/>
  <c r="L964" i="10"/>
  <c r="N964" i="10" l="1"/>
  <c r="P964" i="10" s="1"/>
  <c r="L965" i="10"/>
  <c r="K965" i="10"/>
  <c r="N965" i="10" l="1"/>
  <c r="P965" i="10" s="1"/>
  <c r="L966" i="10"/>
  <c r="K966" i="10"/>
  <c r="N966" i="10" l="1"/>
  <c r="P966" i="10" s="1"/>
  <c r="L967" i="10"/>
  <c r="K967" i="10"/>
  <c r="L968" i="10" l="1"/>
  <c r="K968" i="10"/>
  <c r="N967" i="10"/>
  <c r="P967" i="10" s="1"/>
  <c r="N968" i="10" l="1"/>
  <c r="P968" i="10" s="1"/>
  <c r="L969" i="10"/>
  <c r="K969" i="10"/>
  <c r="K970" i="10" l="1"/>
  <c r="N969" i="10"/>
  <c r="P969" i="10" s="1"/>
  <c r="L970" i="10"/>
  <c r="N970" i="10" l="1"/>
  <c r="P970" i="10" s="1"/>
  <c r="L971" i="10"/>
  <c r="K971" i="10"/>
  <c r="K972" i="10" l="1"/>
  <c r="N971" i="10"/>
  <c r="P971" i="10" s="1"/>
  <c r="L972" i="10"/>
  <c r="N972" i="10" l="1"/>
  <c r="P972" i="10" s="1"/>
  <c r="L973" i="10"/>
  <c r="K973" i="10"/>
  <c r="K974" i="10" l="1"/>
  <c r="N973" i="10"/>
  <c r="P973" i="10" s="1"/>
  <c r="L974" i="10"/>
  <c r="L975" i="10" l="1"/>
  <c r="K975" i="10"/>
  <c r="N974" i="10"/>
  <c r="P974" i="10" s="1"/>
  <c r="L976" i="10" l="1"/>
  <c r="N975" i="10"/>
  <c r="P975" i="10" s="1"/>
  <c r="K976" i="10"/>
  <c r="N976" i="10" l="1"/>
  <c r="P976" i="10" s="1"/>
  <c r="L977" i="10"/>
  <c r="K977" i="10"/>
  <c r="N977" i="10" l="1"/>
  <c r="P977" i="10" s="1"/>
  <c r="L978" i="10"/>
  <c r="K978" i="10"/>
  <c r="L979" i="10" l="1"/>
  <c r="K979" i="10"/>
  <c r="N978" i="10"/>
  <c r="P978" i="10" s="1"/>
  <c r="N979" i="10" l="1"/>
  <c r="P979" i="10" s="1"/>
  <c r="K980" i="10"/>
  <c r="L980" i="10"/>
  <c r="N980" i="10" l="1"/>
  <c r="P980" i="10" s="1"/>
  <c r="L981" i="10"/>
  <c r="K981" i="10"/>
  <c r="N981" i="10" l="1"/>
  <c r="P981" i="10" s="1"/>
  <c r="K982" i="10"/>
  <c r="L982" i="10"/>
  <c r="N982" i="10" l="1"/>
  <c r="P982" i="10" s="1"/>
  <c r="L983" i="10"/>
  <c r="K983" i="10"/>
  <c r="L984" i="10" l="1"/>
  <c r="N983" i="10"/>
  <c r="P983" i="10" s="1"/>
  <c r="K984" i="10"/>
  <c r="L985" i="10" l="1"/>
  <c r="K985" i="10"/>
  <c r="N984" i="10"/>
  <c r="P984" i="10" s="1"/>
  <c r="L986" i="10" l="1"/>
  <c r="K986" i="10"/>
  <c r="N985" i="10"/>
  <c r="P985" i="10" s="1"/>
  <c r="N986" i="10" l="1"/>
  <c r="P986" i="10" s="1"/>
  <c r="L987" i="10"/>
  <c r="K987" i="10"/>
  <c r="L988" i="10" l="1"/>
  <c r="K988" i="10"/>
  <c r="N987" i="10"/>
  <c r="P987" i="10" s="1"/>
  <c r="N988" i="10" l="1"/>
  <c r="P988" i="10" s="1"/>
  <c r="K989" i="10"/>
  <c r="L989" i="10"/>
  <c r="N989" i="10" l="1"/>
  <c r="P989" i="10" s="1"/>
  <c r="L990" i="10"/>
  <c r="K990" i="10"/>
  <c r="L991" i="10" l="1"/>
  <c r="K991" i="10"/>
  <c r="N990" i="10"/>
  <c r="P990" i="10" s="1"/>
  <c r="N991" i="10" l="1"/>
  <c r="P991" i="10" s="1"/>
  <c r="L992" i="10"/>
  <c r="K992" i="10"/>
  <c r="N992" i="10" l="1"/>
  <c r="P992" i="10" s="1"/>
  <c r="K993" i="10"/>
  <c r="L993" i="10"/>
  <c r="N993" i="10" l="1"/>
  <c r="P993" i="10" s="1"/>
  <c r="K994" i="10"/>
  <c r="L994" i="10"/>
  <c r="N994" i="10" l="1"/>
  <c r="P994" i="10" s="1"/>
  <c r="K995" i="10"/>
  <c r="L995" i="10"/>
  <c r="N995" i="10" l="1"/>
  <c r="P995" i="10" s="1"/>
  <c r="K996" i="10"/>
  <c r="L996" i="10"/>
  <c r="L997" i="10" l="1"/>
  <c r="N996" i="10"/>
  <c r="P996" i="10" s="1"/>
  <c r="K997" i="10"/>
  <c r="K998" i="10" l="1"/>
  <c r="N997" i="10"/>
  <c r="P997" i="10" s="1"/>
  <c r="L998" i="10"/>
  <c r="N998" i="10" l="1"/>
  <c r="P998" i="10" s="1"/>
  <c r="L999" i="10"/>
  <c r="K999" i="10"/>
  <c r="N999" i="10" l="1"/>
  <c r="P999" i="10" s="1"/>
  <c r="L1000" i="10"/>
  <c r="K1000" i="10"/>
  <c r="L1001" i="10" l="1"/>
  <c r="K1001" i="10"/>
  <c r="N1000" i="10"/>
  <c r="P1000" i="10" s="1"/>
  <c r="N1001" i="10" l="1"/>
  <c r="P1001" i="10" s="1"/>
  <c r="L1002" i="10"/>
  <c r="K1002" i="10"/>
  <c r="N1002" i="10" l="1"/>
  <c r="P1002" i="10" s="1"/>
  <c r="L1003" i="10"/>
  <c r="K1003" i="10"/>
  <c r="L1004" i="10" l="1"/>
  <c r="K1004" i="10"/>
  <c r="N1003" i="10"/>
  <c r="P1003" i="10" s="1"/>
  <c r="L1005" i="10" l="1"/>
  <c r="K1005" i="10"/>
  <c r="N1004" i="10"/>
  <c r="P1004" i="10" s="1"/>
  <c r="K1006" i="10" l="1"/>
  <c r="L1006" i="10"/>
  <c r="N1005" i="10"/>
  <c r="P1005" i="10" s="1"/>
  <c r="K1007" i="10" l="1"/>
  <c r="N1006" i="10"/>
  <c r="P1006" i="10" s="1"/>
  <c r="L1007" i="10"/>
  <c r="N1007" i="10" l="1"/>
  <c r="P1007" i="10" s="1"/>
  <c r="L1008" i="10"/>
  <c r="K1008" i="10"/>
  <c r="L1009" i="10" l="1"/>
  <c r="K1009" i="10"/>
  <c r="N1008" i="10"/>
  <c r="P1008" i="10" s="1"/>
  <c r="K1010" i="10" l="1"/>
  <c r="L1010" i="10"/>
  <c r="N1009" i="10"/>
  <c r="P1009" i="10" s="1"/>
  <c r="L1011" i="10" l="1"/>
  <c r="N1010" i="10"/>
  <c r="P1010" i="10" s="1"/>
  <c r="K1011" i="10"/>
  <c r="N1011" i="10" l="1"/>
  <c r="P1011" i="10" s="1"/>
  <c r="L1012" i="10"/>
  <c r="K1012" i="10"/>
  <c r="N1012" i="10" l="1"/>
  <c r="P1012" i="10" s="1"/>
  <c r="L1013" i="10"/>
  <c r="K1013" i="10"/>
  <c r="L1014" i="10" l="1"/>
  <c r="K1014" i="10"/>
  <c r="N1013" i="10"/>
  <c r="P1013" i="10" s="1"/>
  <c r="N1014" i="10" l="1"/>
  <c r="P1014" i="10" s="1"/>
  <c r="K1015" i="10"/>
  <c r="L1015" i="10"/>
  <c r="L1016" i="10" l="1"/>
  <c r="K1016" i="10"/>
  <c r="N1015" i="10"/>
  <c r="P1015" i="10" s="1"/>
  <c r="N1016" i="10" l="1"/>
  <c r="P1016" i="10" s="1"/>
  <c r="K1017" i="10"/>
  <c r="L1017" i="10"/>
  <c r="L1018" i="10" l="1"/>
  <c r="K1018" i="10"/>
  <c r="N1017" i="10"/>
  <c r="P1017" i="10" s="1"/>
  <c r="L1019" i="10" l="1"/>
  <c r="K1019" i="10"/>
  <c r="N1018" i="10"/>
  <c r="P1018" i="10" s="1"/>
  <c r="L1020" i="10" l="1"/>
  <c r="K1020" i="10"/>
  <c r="N1019" i="10"/>
  <c r="P1019" i="10" s="1"/>
  <c r="K1021" i="10" l="1"/>
  <c r="L1021" i="10"/>
  <c r="N1020" i="10"/>
  <c r="P1020" i="10" s="1"/>
  <c r="N1021" i="10" l="1"/>
  <c r="P1021" i="10" s="1"/>
  <c r="L1022" i="10"/>
  <c r="K1022" i="10"/>
  <c r="N1022" i="10" l="1"/>
  <c r="P1022" i="10" s="1"/>
  <c r="K1023" i="10"/>
  <c r="L1023" i="10"/>
  <c r="N1023" i="10" l="1"/>
  <c r="P1023" i="10" s="1"/>
  <c r="L1024" i="10"/>
  <c r="K1024" i="10"/>
  <c r="L1025" i="10" l="1"/>
  <c r="N1024" i="10"/>
  <c r="P1024" i="10" s="1"/>
  <c r="K1025" i="10"/>
  <c r="K1026" i="10" l="1"/>
  <c r="L1026" i="10"/>
  <c r="N1025" i="10"/>
  <c r="P1025" i="10" s="1"/>
  <c r="K1027" i="10" l="1"/>
  <c r="L1027" i="10"/>
  <c r="N1026" i="10"/>
  <c r="P1026" i="10" s="1"/>
  <c r="N1027" i="10" l="1"/>
  <c r="P1027" i="10" s="1"/>
  <c r="K1028" i="10"/>
  <c r="L1028" i="10"/>
  <c r="L1029" i="10" l="1"/>
  <c r="K1029" i="10"/>
  <c r="N1028" i="10"/>
  <c r="P1028" i="10" s="1"/>
  <c r="N1029" i="10" l="1"/>
  <c r="P1029" i="10" s="1"/>
  <c r="K1030" i="10"/>
  <c r="L1030" i="10"/>
  <c r="L1031" i="10" l="1"/>
  <c r="N1030" i="10"/>
  <c r="P1030" i="10" s="1"/>
  <c r="K1031" i="10"/>
  <c r="L1032" i="10" l="1"/>
  <c r="K1032" i="10"/>
  <c r="N1031" i="10"/>
  <c r="P1031" i="10" s="1"/>
  <c r="L1033" i="10" l="1"/>
  <c r="K1033" i="10"/>
  <c r="N1032" i="10"/>
  <c r="P1032" i="10" s="1"/>
  <c r="K1034" i="10" l="1"/>
  <c r="L1034" i="10"/>
  <c r="N1033" i="10"/>
  <c r="P1033" i="10" s="1"/>
  <c r="K1035" i="10" l="1"/>
  <c r="N1034" i="10"/>
  <c r="P1034" i="10" s="1"/>
  <c r="L1035" i="10"/>
  <c r="N1035" i="10" l="1"/>
  <c r="P1035" i="10" s="1"/>
  <c r="K1036" i="10"/>
  <c r="L1036" i="10"/>
  <c r="L1037" i="10" l="1"/>
  <c r="N1036" i="10"/>
  <c r="P1036" i="10" s="1"/>
  <c r="K1037" i="10"/>
  <c r="N1037" i="10" l="1"/>
  <c r="P1037" i="10" s="1"/>
  <c r="L1038" i="10"/>
  <c r="K1038" i="10"/>
  <c r="N1038" i="10" l="1"/>
  <c r="P1038" i="10" s="1"/>
  <c r="L1039" i="10"/>
  <c r="K1039" i="10"/>
  <c r="L1040" i="10" l="1"/>
  <c r="K1040" i="10"/>
  <c r="N1039" i="10"/>
  <c r="P1039" i="10" s="1"/>
  <c r="L1041" i="10" l="1"/>
  <c r="K1041" i="10"/>
  <c r="N1040" i="10"/>
  <c r="P1040" i="10" s="1"/>
  <c r="N1041" i="10" l="1"/>
  <c r="P1041" i="10" s="1"/>
  <c r="K1042" i="10"/>
  <c r="L1042" i="10"/>
  <c r="L1043" i="10" l="1"/>
  <c r="N1042" i="10"/>
  <c r="P1042" i="10" s="1"/>
  <c r="K1043" i="10"/>
  <c r="L1044" i="10" l="1"/>
  <c r="N1043" i="10"/>
  <c r="P1043" i="10" s="1"/>
  <c r="K1044" i="10"/>
  <c r="N1044" i="10" l="1"/>
  <c r="P1044" i="10" s="1"/>
  <c r="L1045" i="10"/>
  <c r="K1045" i="10"/>
  <c r="L1046" i="10" l="1"/>
  <c r="N1045" i="10"/>
  <c r="P1045" i="10" s="1"/>
  <c r="K1046" i="10"/>
  <c r="L1047" i="10" l="1"/>
  <c r="N1046" i="10"/>
  <c r="P1046" i="10" s="1"/>
  <c r="K1047" i="10"/>
  <c r="N1047" i="10" l="1"/>
  <c r="P1047" i="10" s="1"/>
  <c r="L1048" i="10"/>
  <c r="K1048" i="10"/>
  <c r="L1049" i="10" l="1"/>
  <c r="K1049" i="10"/>
  <c r="N1048" i="10"/>
  <c r="P1048" i="10" s="1"/>
  <c r="N1049" i="10" l="1"/>
  <c r="P1049" i="10" s="1"/>
  <c r="K1050" i="10"/>
  <c r="L1050" i="10"/>
  <c r="K1051" i="10" l="1"/>
  <c r="N1050" i="10"/>
  <c r="P1050" i="10" s="1"/>
  <c r="L1051" i="10"/>
  <c r="K1052" i="10" l="1"/>
  <c r="N1051" i="10"/>
  <c r="P1051" i="10" s="1"/>
  <c r="L1052" i="10"/>
  <c r="K1053" i="10" l="1"/>
  <c r="L1053" i="10"/>
  <c r="N1052" i="10"/>
  <c r="P1052" i="10" s="1"/>
  <c r="N1053" i="10" l="1"/>
  <c r="P1053" i="10" s="1"/>
  <c r="K1054" i="10"/>
  <c r="L1054" i="10"/>
  <c r="K1055" i="10" l="1"/>
  <c r="N1054" i="10"/>
  <c r="P1054" i="10" s="1"/>
  <c r="L1055" i="10"/>
  <c r="N1055" i="10" l="1"/>
  <c r="P1055" i="10" s="1"/>
  <c r="K1056" i="10"/>
  <c r="L1056" i="10"/>
  <c r="N1056" i="10" l="1"/>
  <c r="P1056" i="10" s="1"/>
  <c r="L1057" i="10"/>
  <c r="K1057" i="10"/>
  <c r="K1058" i="10" l="1"/>
  <c r="N1057" i="10"/>
  <c r="P1057" i="10" s="1"/>
  <c r="L1058" i="10"/>
  <c r="K1059" i="10" l="1"/>
  <c r="L1059" i="10"/>
  <c r="N1058" i="10"/>
  <c r="P1058" i="10" s="1"/>
  <c r="K1060" i="10" l="1"/>
  <c r="L1060" i="10"/>
  <c r="N1059" i="10"/>
  <c r="P1059" i="10" s="1"/>
  <c r="L1061" i="10" l="1"/>
  <c r="N1060" i="10"/>
  <c r="P1060" i="10" s="1"/>
  <c r="K1061" i="10"/>
  <c r="L1062" i="10" l="1"/>
  <c r="N1061" i="10"/>
  <c r="P1061" i="10" s="1"/>
  <c r="K1062" i="10"/>
  <c r="L1063" i="10" l="1"/>
  <c r="K1063" i="10"/>
  <c r="N1062" i="10"/>
  <c r="P1062" i="10" s="1"/>
  <c r="N1063" i="10" l="1"/>
  <c r="P1063" i="10" s="1"/>
  <c r="L1064" i="10"/>
  <c r="K1064" i="10"/>
  <c r="L1065" i="10" l="1"/>
  <c r="K1065" i="10"/>
  <c r="N1064" i="10"/>
  <c r="P1064" i="10" s="1"/>
  <c r="K1066" i="10" l="1"/>
  <c r="L1066" i="10"/>
  <c r="N1065" i="10"/>
  <c r="P1065" i="10" s="1"/>
  <c r="K1067" i="10" l="1"/>
  <c r="N1066" i="10"/>
  <c r="P1066" i="10" s="1"/>
  <c r="L1067" i="10"/>
  <c r="N1067" i="10" l="1"/>
  <c r="P1067" i="10" s="1"/>
  <c r="K1068" i="10"/>
  <c r="L1068" i="10"/>
  <c r="N1068" i="10" l="1"/>
  <c r="P1068" i="10" s="1"/>
  <c r="K1069" i="10"/>
  <c r="L1069" i="10"/>
  <c r="L1070" i="10" l="1"/>
  <c r="N1069" i="10"/>
  <c r="P1069" i="10" s="1"/>
  <c r="K1070" i="10"/>
  <c r="N1070" i="10" l="1"/>
  <c r="P1070" i="10" s="1"/>
  <c r="K1071" i="10"/>
  <c r="L1071" i="10"/>
  <c r="N1071" i="10" l="1"/>
  <c r="P1071" i="10" s="1"/>
  <c r="K1072" i="10"/>
  <c r="L1072" i="10"/>
  <c r="N1072" i="10" l="1"/>
  <c r="P1072" i="10" s="1"/>
  <c r="L1073" i="10"/>
  <c r="K1073" i="10"/>
  <c r="L1074" i="10" l="1"/>
  <c r="N1073" i="10"/>
  <c r="P1073" i="10" s="1"/>
  <c r="K1074" i="10"/>
  <c r="N1074" i="10" l="1"/>
  <c r="P1074" i="10" s="1"/>
  <c r="L1075" i="10"/>
  <c r="K1075" i="10"/>
  <c r="N1075" i="10" l="1"/>
  <c r="P1075" i="10" s="1"/>
  <c r="K1076" i="10"/>
  <c r="L1076" i="10"/>
  <c r="K1077" i="10" l="1"/>
  <c r="N1076" i="10"/>
  <c r="P1076" i="10" s="1"/>
  <c r="L1077" i="10"/>
  <c r="L1078" i="10" l="1"/>
  <c r="K1078" i="10"/>
  <c r="N1077" i="10"/>
  <c r="P1077" i="10" s="1"/>
  <c r="N1078" i="10" l="1"/>
  <c r="P1078" i="10" s="1"/>
  <c r="L1079" i="10"/>
  <c r="K1079" i="10"/>
  <c r="L1080" i="10" l="1"/>
  <c r="N1079" i="10"/>
  <c r="P1079" i="10" s="1"/>
  <c r="K1080" i="10"/>
  <c r="N1080" i="10" l="1"/>
  <c r="P1080" i="10" s="1"/>
  <c r="L1081" i="10"/>
  <c r="K1081" i="10"/>
  <c r="L1082" i="10" l="1"/>
  <c r="K1082" i="10"/>
  <c r="N1081" i="10"/>
  <c r="P1081" i="10" s="1"/>
  <c r="N1082" i="10" l="1"/>
  <c r="P1082" i="10" s="1"/>
  <c r="L1083" i="10"/>
  <c r="K1083" i="10"/>
  <c r="L1084" i="10" l="1"/>
  <c r="N1083" i="10"/>
  <c r="P1083" i="10" s="1"/>
  <c r="K1084" i="10"/>
  <c r="L1085" i="10" l="1"/>
  <c r="K1085" i="10"/>
  <c r="N1084" i="10"/>
  <c r="P1084" i="10" s="1"/>
  <c r="N1085" i="10" l="1"/>
  <c r="P1085" i="10" s="1"/>
  <c r="L1086" i="10"/>
  <c r="K1086" i="10"/>
  <c r="N1086" i="10" l="1"/>
  <c r="P1086" i="10" s="1"/>
  <c r="K1087" i="10"/>
  <c r="L1087" i="10"/>
  <c r="N1087" i="10" l="1"/>
  <c r="P1087" i="10" s="1"/>
  <c r="K1088" i="10"/>
  <c r="L1088" i="10"/>
  <c r="N1088" i="10" l="1"/>
  <c r="P1088" i="10" s="1"/>
  <c r="K1089" i="10"/>
  <c r="L1089" i="10"/>
  <c r="L1090" i="10" l="1"/>
  <c r="K1090" i="10"/>
  <c r="N1089" i="10"/>
  <c r="P1089" i="10" s="1"/>
  <c r="L1091" i="10" l="1"/>
  <c r="N1090" i="10"/>
  <c r="P1090" i="10" s="1"/>
  <c r="K1091" i="10"/>
  <c r="K1092" i="10" l="1"/>
  <c r="N1091" i="10"/>
  <c r="P1091" i="10" s="1"/>
  <c r="L1092" i="10"/>
  <c r="N1092" i="10" l="1"/>
  <c r="P1092" i="10" s="1"/>
  <c r="K1093" i="10"/>
  <c r="L1093" i="10"/>
  <c r="L1094" i="10" l="1"/>
  <c r="N1093" i="10"/>
  <c r="P1093" i="10" s="1"/>
  <c r="K1094" i="10"/>
  <c r="L1095" i="10" l="1"/>
  <c r="N1094" i="10"/>
  <c r="P1094" i="10" s="1"/>
  <c r="K1095" i="10"/>
  <c r="L1096" i="10" l="1"/>
  <c r="N1095" i="10"/>
  <c r="P1095" i="10" s="1"/>
  <c r="K1096" i="10"/>
  <c r="L1097" i="10" l="1"/>
  <c r="K1097" i="10"/>
  <c r="N1096" i="10"/>
  <c r="P1096" i="10" s="1"/>
  <c r="K1098" i="10" l="1"/>
  <c r="N1097" i="10"/>
  <c r="P1097" i="10" s="1"/>
  <c r="L1098" i="10"/>
  <c r="L1099" i="10" l="1"/>
  <c r="N1098" i="10"/>
  <c r="P1098" i="10" s="1"/>
  <c r="K1099" i="10"/>
  <c r="L1100" i="10" l="1"/>
  <c r="K1100" i="10"/>
  <c r="N1099" i="10"/>
  <c r="P1099" i="10" s="1"/>
  <c r="N1100" i="10" l="1"/>
  <c r="P1100" i="10" s="1"/>
  <c r="K1101" i="10"/>
  <c r="L1101" i="10"/>
  <c r="N1101" i="10" l="1"/>
  <c r="P1101" i="10" s="1"/>
  <c r="K1102" i="10"/>
  <c r="L1102" i="10"/>
  <c r="N1102" i="10" l="1"/>
  <c r="P1102" i="10" s="1"/>
  <c r="K1103" i="10"/>
  <c r="L1103" i="10"/>
  <c r="N1103" i="10" l="1"/>
  <c r="P1103" i="10" s="1"/>
  <c r="L1104" i="10"/>
  <c r="K1104" i="10"/>
  <c r="N1104" i="10" l="1"/>
  <c r="P1104" i="10" s="1"/>
  <c r="L1105" i="10"/>
  <c r="K1105" i="10"/>
  <c r="K1106" i="10" l="1"/>
  <c r="L1106" i="10"/>
  <c r="N1105" i="10"/>
  <c r="P1105" i="10" s="1"/>
  <c r="K1107" i="10" l="1"/>
  <c r="L1107" i="10"/>
  <c r="N1106" i="10"/>
  <c r="P1106" i="10" s="1"/>
  <c r="L1108" i="10" l="1"/>
  <c r="N1107" i="10"/>
  <c r="P1107" i="10" s="1"/>
  <c r="K1108" i="10"/>
  <c r="N1108" i="10" l="1"/>
  <c r="P1108" i="10" s="1"/>
  <c r="K1109" i="10"/>
  <c r="L1109" i="10"/>
  <c r="L1110" i="10" l="1"/>
  <c r="N1109" i="10"/>
  <c r="P1109" i="10" s="1"/>
  <c r="K1110" i="10"/>
  <c r="N1110" i="10" l="1"/>
  <c r="P1110" i="10" s="1"/>
  <c r="L1111" i="10"/>
  <c r="K1111" i="10"/>
  <c r="L1112" i="10" l="1"/>
  <c r="K1112" i="10"/>
  <c r="N1111" i="10"/>
  <c r="P1111" i="10" s="1"/>
  <c r="N1112" i="10" l="1"/>
  <c r="P1112" i="10" s="1"/>
  <c r="K1113" i="10"/>
  <c r="L1113" i="10"/>
  <c r="K1114" i="10" l="1"/>
  <c r="N1113" i="10"/>
  <c r="P1113" i="10" s="1"/>
  <c r="L1114" i="10"/>
  <c r="K1115" i="10" l="1"/>
  <c r="N1114" i="10"/>
  <c r="P1114" i="10" s="1"/>
  <c r="L1115" i="10"/>
  <c r="N1115" i="10" l="1"/>
  <c r="P1115" i="10" s="1"/>
  <c r="L1116" i="10"/>
  <c r="K1116" i="10"/>
  <c r="N1116" i="10" l="1"/>
  <c r="P1116" i="10" s="1"/>
  <c r="L1117" i="10"/>
  <c r="K1117" i="10"/>
  <c r="N1117" i="10" l="1"/>
  <c r="P1117" i="10" s="1"/>
  <c r="L1118" i="10"/>
  <c r="K1118" i="10"/>
  <c r="N1118" i="10" l="1"/>
  <c r="P1118" i="10" s="1"/>
  <c r="L1119" i="10"/>
  <c r="K1119" i="10"/>
  <c r="L1120" i="10" l="1"/>
  <c r="K1120" i="10"/>
  <c r="N1119" i="10"/>
  <c r="P1119" i="10" s="1"/>
  <c r="N1120" i="10" l="1"/>
  <c r="P1120" i="10" s="1"/>
  <c r="K1121" i="10"/>
  <c r="L1121" i="10"/>
  <c r="K1122" i="10" l="1"/>
  <c r="L1122" i="10"/>
  <c r="N1121" i="10"/>
  <c r="P1121" i="10" s="1"/>
  <c r="N1122" i="10" l="1"/>
  <c r="P1122" i="10" s="1"/>
  <c r="K1123" i="10"/>
  <c r="L1123" i="10"/>
  <c r="K1124" i="10" l="1"/>
  <c r="N1123" i="10"/>
  <c r="P1123" i="10" s="1"/>
  <c r="L1124" i="10"/>
  <c r="K1125" i="10" l="1"/>
  <c r="L1125" i="10"/>
  <c r="N1124" i="10"/>
  <c r="P1124" i="10" s="1"/>
  <c r="N1125" i="10" l="1"/>
  <c r="P1125" i="10" s="1"/>
  <c r="L1126" i="10"/>
  <c r="K1126" i="10"/>
  <c r="L1127" i="10" l="1"/>
  <c r="K1127" i="10"/>
  <c r="N1126" i="10"/>
  <c r="P1126" i="10" s="1"/>
  <c r="L1128" i="10" l="1"/>
  <c r="N1127" i="10"/>
  <c r="P1127" i="10" s="1"/>
  <c r="K1128" i="10"/>
  <c r="N1128" i="10" l="1"/>
  <c r="P1128" i="10" s="1"/>
  <c r="K1129" i="10"/>
  <c r="L1129" i="10"/>
  <c r="N1129" i="10" l="1"/>
  <c r="P1129" i="10" s="1"/>
  <c r="K1130" i="10"/>
  <c r="L1130" i="10"/>
  <c r="L1131" i="10" l="1"/>
  <c r="K1131" i="10"/>
  <c r="N1130" i="10"/>
  <c r="P1130" i="10" s="1"/>
  <c r="K1132" i="10" l="1"/>
  <c r="N1131" i="10"/>
  <c r="P1131" i="10" s="1"/>
  <c r="L1132" i="10"/>
  <c r="L1133" i="10" l="1"/>
  <c r="N1132" i="10"/>
  <c r="P1132" i="10" s="1"/>
  <c r="K1133" i="10"/>
  <c r="N1133" i="10" l="1"/>
  <c r="P1133" i="10" s="1"/>
  <c r="L1134" i="10"/>
  <c r="K1134" i="10"/>
  <c r="N1134" i="10" l="1"/>
  <c r="P1134" i="10" s="1"/>
  <c r="L1135" i="10"/>
  <c r="K1135" i="10"/>
  <c r="K1136" i="10" l="1"/>
  <c r="N1135" i="10"/>
  <c r="P1135" i="10" s="1"/>
  <c r="L1136" i="10"/>
  <c r="L1137" i="10" l="1"/>
  <c r="N1136" i="10"/>
  <c r="P1136" i="10" s="1"/>
  <c r="K1137" i="10"/>
  <c r="N1137" i="10" l="1"/>
  <c r="P1137" i="10" s="1"/>
  <c r="K1138" i="10"/>
  <c r="L1138" i="10"/>
  <c r="K1139" i="10" l="1"/>
  <c r="N1138" i="10"/>
  <c r="P1138" i="10" s="1"/>
  <c r="L1139" i="10"/>
  <c r="L1140" i="10" l="1"/>
  <c r="K1140" i="10"/>
  <c r="N1139" i="10"/>
  <c r="P1139" i="10" s="1"/>
  <c r="N1140" i="10" l="1"/>
  <c r="P1140" i="10" s="1"/>
  <c r="L1141" i="10"/>
  <c r="K1141" i="10"/>
  <c r="N1141" i="10" l="1"/>
  <c r="P1141" i="10" s="1"/>
  <c r="K1142" i="10"/>
  <c r="L1142" i="10"/>
  <c r="K1143" i="10" l="1"/>
  <c r="N1142" i="10"/>
  <c r="P1142" i="10" s="1"/>
  <c r="L1143" i="10"/>
  <c r="K1144" i="10" l="1"/>
  <c r="N1143" i="10"/>
  <c r="P1143" i="10" s="1"/>
  <c r="L1144" i="10"/>
  <c r="N1144" i="10" l="1"/>
  <c r="P1144" i="10" s="1"/>
  <c r="L1145" i="10"/>
  <c r="K1145" i="10"/>
  <c r="L1146" i="10" l="1"/>
  <c r="K1146" i="10"/>
  <c r="N1145" i="10"/>
  <c r="P1145" i="10" s="1"/>
  <c r="N1146" i="10" l="1"/>
  <c r="P1146" i="10" s="1"/>
  <c r="L1147" i="10"/>
  <c r="K1147" i="10"/>
  <c r="L1148" i="10" l="1"/>
  <c r="N1147" i="10"/>
  <c r="P1147" i="10" s="1"/>
  <c r="K1148" i="10"/>
  <c r="N1148" i="10" l="1"/>
  <c r="P1148" i="10" s="1"/>
  <c r="L1149" i="10"/>
  <c r="K1149" i="10"/>
  <c r="N1149" i="10" l="1"/>
  <c r="P1149" i="10" s="1"/>
  <c r="K1150" i="10"/>
  <c r="L1150" i="10"/>
  <c r="L1151" i="10" l="1"/>
  <c r="N1150" i="10"/>
  <c r="P1150" i="10" s="1"/>
  <c r="K1151" i="10"/>
  <c r="K1152" i="10" l="1"/>
  <c r="L1152" i="10"/>
  <c r="N1151" i="10"/>
  <c r="P1151" i="10" s="1"/>
  <c r="N1152" i="10" l="1"/>
  <c r="P1152" i="10" s="1"/>
  <c r="L1153" i="10"/>
  <c r="K1153" i="10"/>
  <c r="N1153" i="10" l="1"/>
  <c r="P1153" i="10" s="1"/>
  <c r="K1154" i="10"/>
  <c r="L1154" i="10"/>
  <c r="K1155" i="10" l="1"/>
  <c r="L1155" i="10"/>
  <c r="N1154" i="10"/>
  <c r="P1154" i="10" s="1"/>
  <c r="L1156" i="10" l="1"/>
  <c r="N1155" i="10"/>
  <c r="P1155" i="10" s="1"/>
  <c r="K1156" i="10"/>
  <c r="L1157" i="10" l="1"/>
  <c r="N1156" i="10"/>
  <c r="P1156" i="10" s="1"/>
  <c r="K1157" i="10"/>
  <c r="N1157" i="10" l="1"/>
  <c r="P1157" i="10" s="1"/>
  <c r="L1158" i="10"/>
  <c r="K1158" i="10"/>
  <c r="L1159" i="10" l="1"/>
  <c r="K1159" i="10"/>
  <c r="N1158" i="10"/>
  <c r="P1158" i="10" s="1"/>
  <c r="L1160" i="10" l="1"/>
  <c r="N1159" i="10"/>
  <c r="P1159" i="10" s="1"/>
  <c r="K1160" i="10"/>
  <c r="L1161" i="10" l="1"/>
  <c r="N1160" i="10"/>
  <c r="P1160" i="10" s="1"/>
  <c r="K1161" i="10"/>
  <c r="L1162" i="10" l="1"/>
  <c r="K1162" i="10"/>
  <c r="N1161" i="10"/>
  <c r="P1161" i="10" s="1"/>
  <c r="N1162" i="10" l="1"/>
  <c r="P1162" i="10" s="1"/>
  <c r="K1163" i="10"/>
  <c r="L1163" i="10"/>
  <c r="N1163" i="10" l="1"/>
  <c r="P1163" i="10" s="1"/>
  <c r="K1164" i="10"/>
  <c r="L1164" i="10"/>
  <c r="L1165" i="10" l="1"/>
  <c r="K1165" i="10"/>
  <c r="N1164" i="10"/>
  <c r="P1164" i="10" s="1"/>
  <c r="L1166" i="10" l="1"/>
  <c r="K1166" i="10"/>
  <c r="N1165" i="10"/>
  <c r="P1165" i="10" s="1"/>
  <c r="L1167" i="10" l="1"/>
  <c r="N1166" i="10"/>
  <c r="P1166" i="10" s="1"/>
  <c r="K1167" i="10"/>
  <c r="N1167" i="10" l="1"/>
  <c r="P1167" i="10" s="1"/>
  <c r="L1168" i="10"/>
  <c r="K1168" i="10"/>
  <c r="L1169" i="10" l="1"/>
  <c r="K1169" i="10"/>
  <c r="N1168" i="10"/>
  <c r="P1168" i="10" s="1"/>
  <c r="N1169" i="10" l="1"/>
  <c r="P1169" i="10" s="1"/>
  <c r="L1170" i="10"/>
  <c r="K1170" i="10"/>
  <c r="K1171" i="10" l="1"/>
  <c r="N1170" i="10"/>
  <c r="P1170" i="10" s="1"/>
  <c r="L1171" i="10"/>
  <c r="L1172" i="10" l="1"/>
  <c r="K1172" i="10"/>
  <c r="N1171" i="10"/>
  <c r="P1171" i="10" s="1"/>
  <c r="L1173" i="10" l="1"/>
  <c r="N1172" i="10"/>
  <c r="P1172" i="10" s="1"/>
  <c r="K1173" i="10"/>
  <c r="K1174" i="10" l="1"/>
  <c r="L1174" i="10"/>
  <c r="N1173" i="10"/>
  <c r="P1173" i="10" s="1"/>
  <c r="N1174" i="10" l="1"/>
  <c r="P1174" i="10" s="1"/>
  <c r="L1175" i="10"/>
  <c r="K1175" i="10"/>
  <c r="L1176" i="10" l="1"/>
  <c r="N1175" i="10"/>
  <c r="P1175" i="10" s="1"/>
  <c r="K1176" i="10"/>
  <c r="K1177" i="10" l="1"/>
  <c r="N1176" i="10"/>
  <c r="P1176" i="10" s="1"/>
  <c r="L1177" i="10"/>
  <c r="N1177" i="10" l="1"/>
  <c r="P1177" i="10" s="1"/>
  <c r="L1178" i="10"/>
  <c r="K1178" i="10"/>
  <c r="K1179" i="10" l="1"/>
  <c r="L1179" i="10"/>
  <c r="N1178" i="10"/>
  <c r="P1178" i="10" s="1"/>
  <c r="L1180" i="10" l="1"/>
  <c r="N1179" i="10"/>
  <c r="P1179" i="10" s="1"/>
  <c r="K1180" i="10"/>
  <c r="L1181" i="10" l="1"/>
  <c r="N1180" i="10"/>
  <c r="P1180" i="10" s="1"/>
  <c r="K1181" i="10"/>
  <c r="N1181" i="10" l="1"/>
  <c r="P1181" i="10" s="1"/>
  <c r="L1182" i="10"/>
  <c r="K1182" i="10"/>
  <c r="K1183" i="10" l="1"/>
  <c r="L1183" i="10"/>
  <c r="N1182" i="10"/>
  <c r="P1182" i="10" s="1"/>
  <c r="L1184" i="10" l="1"/>
  <c r="K1184" i="10"/>
  <c r="N1183" i="10"/>
  <c r="P1183" i="10" s="1"/>
  <c r="K1185" i="10" l="1"/>
  <c r="N1184" i="10"/>
  <c r="P1184" i="10" s="1"/>
  <c r="L1185" i="10"/>
  <c r="N1185" i="10" l="1"/>
  <c r="P1185" i="10" s="1"/>
  <c r="L1186" i="10"/>
  <c r="K1186" i="10"/>
  <c r="K1187" i="10" l="1"/>
  <c r="L1187" i="10"/>
  <c r="N1186" i="10"/>
  <c r="P1186" i="10" s="1"/>
  <c r="K1188" i="10" l="1"/>
  <c r="N1187" i="10"/>
  <c r="P1187" i="10" s="1"/>
  <c r="L1188" i="10"/>
  <c r="N1188" i="10" l="1"/>
  <c r="P1188" i="10" s="1"/>
  <c r="L1189" i="10"/>
  <c r="K1189" i="10"/>
  <c r="L1190" i="10" l="1"/>
  <c r="K1190" i="10"/>
  <c r="N1189" i="10"/>
  <c r="P1189" i="10" s="1"/>
  <c r="N1190" i="10" l="1"/>
  <c r="P1190" i="10" s="1"/>
  <c r="K1191" i="10"/>
  <c r="L1191" i="10"/>
  <c r="L1192" i="10" l="1"/>
  <c r="N1191" i="10"/>
  <c r="P1191" i="10" s="1"/>
  <c r="K1192" i="10"/>
  <c r="N1192" i="10" l="1"/>
  <c r="P1192" i="10" s="1"/>
  <c r="L1193" i="10"/>
  <c r="K1193" i="10"/>
  <c r="L1194" i="10" l="1"/>
  <c r="K1194" i="10"/>
  <c r="N1193" i="10"/>
  <c r="P1193" i="10" s="1"/>
  <c r="L1195" i="10" l="1"/>
  <c r="N1194" i="10"/>
  <c r="P1194" i="10" s="1"/>
  <c r="K1195" i="10"/>
  <c r="N1195" i="10" l="1"/>
  <c r="P1195" i="10" s="1"/>
  <c r="L1196" i="10"/>
  <c r="K1196" i="10"/>
  <c r="N1196" i="10" l="1"/>
  <c r="P1196" i="10" s="1"/>
  <c r="L1197" i="10"/>
  <c r="K1197" i="10"/>
  <c r="L1198" i="10" l="1"/>
  <c r="K1198" i="10"/>
  <c r="N1197" i="10"/>
  <c r="P1197" i="10" s="1"/>
  <c r="N1198" i="10" l="1"/>
  <c r="P1198" i="10" s="1"/>
  <c r="L1199" i="10"/>
  <c r="K1199" i="10"/>
  <c r="K1200" i="10" l="1"/>
  <c r="L1200" i="10"/>
  <c r="N1199" i="10"/>
  <c r="P1199" i="10" s="1"/>
  <c r="N1200" i="10" l="1"/>
  <c r="P1200" i="10" s="1"/>
  <c r="K1201" i="10"/>
  <c r="L1201" i="10"/>
  <c r="N1201" i="10" l="1"/>
  <c r="P1201" i="10" s="1"/>
  <c r="L1202" i="10"/>
  <c r="K1202" i="10"/>
  <c r="K1203" i="10" l="1"/>
  <c r="L1203" i="10"/>
  <c r="N1202" i="10"/>
  <c r="P1202" i="10" s="1"/>
  <c r="K1204" i="10" l="1"/>
  <c r="N1203" i="10"/>
  <c r="P1203" i="10" s="1"/>
  <c r="L1204" i="10"/>
  <c r="K1205" i="10" l="1"/>
  <c r="N1204" i="10"/>
  <c r="P1204" i="10" s="1"/>
  <c r="L1205" i="10"/>
  <c r="N1205" i="10" l="1"/>
  <c r="P1205" i="10" s="1"/>
  <c r="K1206" i="10"/>
  <c r="L1206" i="10"/>
  <c r="K1207" i="10" l="1"/>
  <c r="N1206" i="10"/>
  <c r="P1206" i="10" s="1"/>
  <c r="L1207" i="10"/>
  <c r="N1207" i="10" l="1"/>
  <c r="P1207" i="10" s="1"/>
  <c r="K1208" i="10"/>
  <c r="L1208" i="10"/>
  <c r="L1209" i="10" l="1"/>
  <c r="K1209" i="10"/>
  <c r="N1208" i="10"/>
  <c r="P1208" i="10" s="1"/>
  <c r="N1209" i="10" l="1"/>
  <c r="P1209" i="10" s="1"/>
  <c r="K1210" i="10"/>
  <c r="L1210" i="10"/>
  <c r="N1210" i="10" l="1"/>
  <c r="P1210" i="10" s="1"/>
  <c r="L1211" i="10"/>
  <c r="K1211" i="10"/>
  <c r="L1212" i="10" l="1"/>
  <c r="N1211" i="10"/>
  <c r="P1211" i="10" s="1"/>
  <c r="K1212" i="10"/>
  <c r="N1212" i="10" l="1"/>
  <c r="P1212" i="10" s="1"/>
  <c r="K1213" i="10"/>
  <c r="L1213" i="10"/>
  <c r="N1213" i="10" l="1"/>
  <c r="P1213" i="10" s="1"/>
  <c r="L1214" i="10"/>
  <c r="K1214" i="10"/>
  <c r="K1215" i="10" l="1"/>
  <c r="L1215" i="10"/>
  <c r="N1214" i="10"/>
  <c r="P1214" i="10" s="1"/>
  <c r="K1216" i="10" l="1"/>
  <c r="L1216" i="10"/>
  <c r="N1215" i="10"/>
  <c r="P1215" i="10" s="1"/>
  <c r="K1217" i="10" l="1"/>
  <c r="L1217" i="10"/>
  <c r="N1216" i="10"/>
  <c r="P1216" i="10" s="1"/>
  <c r="L1218" i="10" l="1"/>
  <c r="N1217" i="10"/>
  <c r="P1217" i="10" s="1"/>
  <c r="K1218" i="10"/>
  <c r="N1218" i="10" l="1"/>
  <c r="P1218" i="10" s="1"/>
  <c r="L1219" i="10"/>
  <c r="K1219" i="10"/>
  <c r="N1219" i="10" l="1"/>
  <c r="P1219" i="10" s="1"/>
  <c r="K1220" i="10"/>
  <c r="L1220" i="10"/>
  <c r="K1221" i="10" l="1"/>
  <c r="N1220" i="10"/>
  <c r="P1220" i="10" s="1"/>
  <c r="L1221" i="10"/>
  <c r="K1222" i="10" l="1"/>
  <c r="L1222" i="10"/>
  <c r="N1221" i="10"/>
  <c r="P1221" i="10" s="1"/>
  <c r="N1222" i="10" l="1"/>
  <c r="P1222" i="10" s="1"/>
  <c r="L1223" i="10"/>
  <c r="K1223" i="10"/>
  <c r="L1224" i="10" l="1"/>
  <c r="N1223" i="10"/>
  <c r="P1223" i="10" s="1"/>
  <c r="K1224" i="10"/>
  <c r="N1224" i="10" l="1"/>
  <c r="P1224" i="10" s="1"/>
  <c r="K1225" i="10"/>
  <c r="L1225" i="10"/>
  <c r="N1225" i="10" l="1"/>
  <c r="P1225" i="10" s="1"/>
  <c r="L1226" i="10"/>
  <c r="K1226" i="10"/>
  <c r="N1226" i="10" l="1"/>
  <c r="P1226" i="10" s="1"/>
  <c r="K1227" i="10"/>
  <c r="L1227" i="10"/>
  <c r="L1228" i="10" l="1"/>
  <c r="N1227" i="10"/>
  <c r="P1227" i="10" s="1"/>
  <c r="K1228" i="10"/>
  <c r="N1228" i="10" l="1"/>
  <c r="P1228" i="10" s="1"/>
  <c r="L1229" i="10"/>
  <c r="K1229" i="10"/>
  <c r="L1230" i="10" l="1"/>
  <c r="N1229" i="10"/>
  <c r="P1229" i="10" s="1"/>
  <c r="K1230" i="10"/>
  <c r="N1230" i="10" l="1"/>
  <c r="P1230" i="10" s="1"/>
  <c r="K1231" i="10"/>
  <c r="L1231" i="10"/>
  <c r="K1232" i="10" l="1"/>
  <c r="N1231" i="10"/>
  <c r="P1231" i="10" s="1"/>
  <c r="L1232" i="10"/>
  <c r="N1232" i="10" l="1"/>
  <c r="P1232" i="10" s="1"/>
  <c r="K1233" i="10"/>
  <c r="L1233" i="10"/>
  <c r="N1233" i="10" l="1"/>
  <c r="P1233" i="10" s="1"/>
  <c r="K1234" i="10"/>
  <c r="L1234" i="10"/>
  <c r="L1235" i="10" l="1"/>
  <c r="K1235" i="10"/>
  <c r="N1234" i="10"/>
  <c r="P1234" i="10" s="1"/>
  <c r="K1236" i="10" l="1"/>
  <c r="N1235" i="10"/>
  <c r="P1235" i="10" s="1"/>
  <c r="L1236" i="10"/>
  <c r="L1237" i="10" l="1"/>
  <c r="K1237" i="10"/>
  <c r="N1236" i="10"/>
  <c r="P1236" i="10" s="1"/>
  <c r="N1237" i="10" l="1"/>
  <c r="P1237" i="10" s="1"/>
  <c r="K1238" i="10"/>
  <c r="L1238" i="10"/>
  <c r="N1238" i="10" l="1"/>
  <c r="P1238" i="10" s="1"/>
  <c r="L1239" i="10"/>
  <c r="K1239" i="10"/>
  <c r="K1240" i="10" l="1"/>
  <c r="L1240" i="10"/>
  <c r="N1239" i="10"/>
  <c r="P1239" i="10" s="1"/>
  <c r="N1240" i="10" l="1"/>
  <c r="P1240" i="10" s="1"/>
  <c r="K1241" i="10"/>
  <c r="L1241" i="10"/>
  <c r="N1241" i="10" l="1"/>
  <c r="P1241" i="10" s="1"/>
  <c r="K1242" i="10"/>
  <c r="L1242" i="10"/>
  <c r="L1243" i="10" l="1"/>
  <c r="N1242" i="10"/>
  <c r="P1242" i="10" s="1"/>
  <c r="K1243" i="10"/>
  <c r="N1243" i="10" l="1"/>
  <c r="P1243" i="10" s="1"/>
  <c r="K1244" i="10"/>
  <c r="L1244" i="10"/>
  <c r="N1244" i="10" l="1"/>
  <c r="P1244" i="10" s="1"/>
  <c r="L1245" i="10"/>
  <c r="K1245" i="10"/>
  <c r="L1246" i="10" l="1"/>
  <c r="N1245" i="10"/>
  <c r="P1245" i="10" s="1"/>
  <c r="K1246" i="10"/>
  <c r="N1246" i="10" l="1"/>
  <c r="P1246" i="10" s="1"/>
  <c r="L1247" i="10"/>
  <c r="K1247" i="10"/>
  <c r="N1247" i="10" l="1"/>
  <c r="P1247" i="10" s="1"/>
  <c r="K1248" i="10"/>
  <c r="L1248" i="10"/>
  <c r="K1249" i="10" l="1"/>
  <c r="N1248" i="10"/>
  <c r="P1248" i="10" s="1"/>
  <c r="L1249" i="10"/>
  <c r="L1250" i="10" l="1"/>
  <c r="N1249" i="10"/>
  <c r="P1249" i="10" s="1"/>
  <c r="K1250" i="10"/>
  <c r="N1250" i="10" l="1"/>
  <c r="P1250" i="10" s="1"/>
  <c r="L1251" i="10"/>
  <c r="K1251" i="10"/>
  <c r="N1251" i="10" l="1"/>
  <c r="P1251" i="10" s="1"/>
  <c r="K1252" i="10"/>
  <c r="L1252" i="10"/>
  <c r="N1252" i="10" l="1"/>
  <c r="P1252" i="10" s="1"/>
  <c r="K1253" i="10"/>
  <c r="L1253" i="10"/>
  <c r="N1253" i="10" l="1"/>
  <c r="P1253" i="10" s="1"/>
  <c r="L1254" i="10"/>
  <c r="K1254" i="10"/>
  <c r="L1255" i="10" l="1"/>
  <c r="N1254" i="10"/>
  <c r="P1254" i="10" s="1"/>
  <c r="K1255" i="10"/>
  <c r="K1256" i="10" l="1"/>
  <c r="N1255" i="10"/>
  <c r="P1255" i="10" s="1"/>
  <c r="L1256" i="10"/>
  <c r="L1257" i="10" l="1"/>
  <c r="N1256" i="10"/>
  <c r="P1256" i="10" s="1"/>
  <c r="K1257" i="10"/>
  <c r="N1257" i="10" l="1"/>
  <c r="P1257" i="10" s="1"/>
  <c r="K1258" i="10"/>
  <c r="L1258" i="10"/>
  <c r="K1259" i="10" l="1"/>
  <c r="N1258" i="10"/>
  <c r="P1258" i="10" s="1"/>
  <c r="L1259" i="10"/>
  <c r="N1259" i="10" l="1"/>
  <c r="P1259" i="10" s="1"/>
  <c r="K1260" i="10"/>
  <c r="L1260" i="10"/>
  <c r="N1260" i="10" l="1"/>
  <c r="P1260" i="10" s="1"/>
  <c r="K1261" i="10"/>
  <c r="L1261" i="10"/>
  <c r="L1262" i="10" l="1"/>
  <c r="K1262" i="10"/>
  <c r="N1261" i="10"/>
  <c r="P1261" i="10" s="1"/>
  <c r="N1262" i="10" l="1"/>
  <c r="P1262" i="10" s="1"/>
  <c r="K1263" i="10"/>
  <c r="L1263" i="10"/>
  <c r="N1263" i="10" l="1"/>
  <c r="P1263" i="10" s="1"/>
  <c r="L1264" i="10"/>
  <c r="K1264" i="10"/>
  <c r="L1265" i="10" l="1"/>
  <c r="N1264" i="10"/>
  <c r="P1264" i="10" s="1"/>
  <c r="K1265" i="10"/>
  <c r="K1266" i="10" l="1"/>
  <c r="L1266" i="10"/>
  <c r="N1265" i="10"/>
  <c r="P1265" i="10" s="1"/>
  <c r="K1267" i="10" l="1"/>
  <c r="L1267" i="10"/>
  <c r="N1266" i="10"/>
  <c r="P1266" i="10" s="1"/>
  <c r="L1268" i="10" l="1"/>
  <c r="K1268" i="10"/>
  <c r="N1267" i="10"/>
  <c r="P1267" i="10" s="1"/>
  <c r="K1269" i="10" l="1"/>
  <c r="N1268" i="10"/>
  <c r="P1268" i="10" s="1"/>
  <c r="L1269" i="10"/>
  <c r="N1269" i="10" l="1"/>
  <c r="P1269" i="10" s="1"/>
  <c r="L1270" i="10"/>
  <c r="K1270" i="10"/>
  <c r="N1270" i="10" l="1"/>
  <c r="P1270" i="10" s="1"/>
  <c r="K1271" i="10"/>
  <c r="L1271" i="10"/>
  <c r="N1271" i="10" l="1"/>
  <c r="P1271" i="10" s="1"/>
  <c r="K1272" i="10"/>
  <c r="L1272" i="10"/>
  <c r="N1272" i="10" l="1"/>
  <c r="P1272" i="10" s="1"/>
  <c r="K1273" i="10"/>
  <c r="L1273" i="10"/>
  <c r="L1274" i="10" l="1"/>
  <c r="K1274" i="10"/>
  <c r="N1273" i="10"/>
  <c r="P1273" i="10" s="1"/>
  <c r="K1275" i="10" l="1"/>
  <c r="L1275" i="10"/>
  <c r="N1274" i="10"/>
  <c r="P1274" i="10" s="1"/>
  <c r="N1275" i="10" l="1"/>
  <c r="P1275" i="10" s="1"/>
  <c r="L1276" i="10"/>
  <c r="K1276" i="10"/>
  <c r="N1276" i="10" l="1"/>
  <c r="P1276" i="10" s="1"/>
  <c r="L1277" i="10"/>
  <c r="K1277" i="10"/>
  <c r="N1277" i="10" l="1"/>
  <c r="P1277" i="10" s="1"/>
  <c r="L1278" i="10"/>
  <c r="K1278" i="10"/>
  <c r="K1279" i="10" l="1"/>
  <c r="L1279" i="10"/>
  <c r="N1278" i="10"/>
  <c r="P1278" i="10" s="1"/>
  <c r="L1280" i="10" l="1"/>
  <c r="K1280" i="10"/>
  <c r="N1279" i="10"/>
  <c r="P1279" i="10" s="1"/>
  <c r="K1281" i="10" l="1"/>
  <c r="N1280" i="10"/>
  <c r="P1280" i="10" s="1"/>
  <c r="L1281" i="10"/>
  <c r="N1281" i="10" l="1"/>
  <c r="P1281" i="10" s="1"/>
  <c r="K1282" i="10"/>
  <c r="L1282" i="10"/>
  <c r="K1283" i="10" l="1"/>
  <c r="N1282" i="10"/>
  <c r="P1282" i="10" s="1"/>
  <c r="L1283" i="10"/>
  <c r="K1284" i="10" l="1"/>
  <c r="L1284" i="10"/>
  <c r="N1283" i="10"/>
  <c r="P1283" i="10" s="1"/>
  <c r="K1285" i="10" l="1"/>
  <c r="N1284" i="10"/>
  <c r="P1284" i="10" s="1"/>
  <c r="L1285" i="10"/>
  <c r="K1286" i="10" l="1"/>
  <c r="L1286" i="10"/>
  <c r="N1285" i="10"/>
  <c r="P1285" i="10" s="1"/>
  <c r="N1286" i="10" l="1"/>
  <c r="P1286" i="10" s="1"/>
  <c r="L1287" i="10"/>
  <c r="K1287" i="10"/>
  <c r="N1287" i="10" l="1"/>
  <c r="P1287" i="10" s="1"/>
  <c r="L1288" i="10"/>
  <c r="K1288" i="10"/>
  <c r="K1289" i="10" l="1"/>
  <c r="N1288" i="10"/>
  <c r="P1288" i="10" s="1"/>
  <c r="L1289" i="10"/>
  <c r="L1290" i="10" l="1"/>
  <c r="N1289" i="10"/>
  <c r="P1289" i="10" s="1"/>
  <c r="K1290" i="10"/>
  <c r="L1291" i="10" l="1"/>
  <c r="K1291" i="10"/>
  <c r="N1290" i="10"/>
  <c r="P1290" i="10" s="1"/>
  <c r="N1291" i="10" l="1"/>
  <c r="P1291" i="10" s="1"/>
  <c r="K1292" i="10"/>
  <c r="L1292" i="10"/>
  <c r="N1292" i="10" l="1"/>
  <c r="P1292" i="10" s="1"/>
  <c r="K1293" i="10"/>
  <c r="L1293" i="10"/>
  <c r="K1294" i="10" l="1"/>
  <c r="L1294" i="10"/>
  <c r="N1293" i="10"/>
  <c r="P1293" i="10" s="1"/>
  <c r="N1294" i="10" l="1"/>
  <c r="P1294" i="10" s="1"/>
  <c r="K1295" i="10"/>
  <c r="L1295" i="10"/>
  <c r="K1296" i="10" l="1"/>
  <c r="N1295" i="10"/>
  <c r="P1295" i="10" s="1"/>
  <c r="L1296" i="10"/>
  <c r="N1296" i="10" l="1"/>
  <c r="P1296" i="10" s="1"/>
  <c r="K1297" i="10"/>
  <c r="L1297" i="10"/>
  <c r="N1297" i="10" l="1"/>
  <c r="P1297" i="10" s="1"/>
  <c r="K1298" i="10"/>
  <c r="L1298" i="10"/>
  <c r="K1299" i="10" l="1"/>
  <c r="L1299" i="10"/>
  <c r="N1298" i="10"/>
  <c r="P1298" i="10" s="1"/>
  <c r="L1300" i="10" l="1"/>
  <c r="N1299" i="10"/>
  <c r="P1299" i="10" s="1"/>
  <c r="K1300" i="10"/>
  <c r="N1300" i="10" l="1"/>
  <c r="P1300" i="10" s="1"/>
  <c r="L1301" i="10"/>
  <c r="K1301" i="10"/>
  <c r="K1302" i="10" l="1"/>
  <c r="N1301" i="10"/>
  <c r="P1301" i="10" s="1"/>
  <c r="L1302" i="10"/>
  <c r="K1303" i="10" l="1"/>
  <c r="N1302" i="10"/>
  <c r="P1302" i="10" s="1"/>
  <c r="L1303" i="10"/>
  <c r="K1304" i="10" l="1"/>
  <c r="N1303" i="10"/>
  <c r="P1303" i="10" s="1"/>
  <c r="L1304" i="10"/>
  <c r="K1305" i="10" l="1"/>
  <c r="N1304" i="10"/>
  <c r="P1304" i="10" s="1"/>
  <c r="L1305" i="10"/>
  <c r="L1306" i="10" l="1"/>
  <c r="K1306" i="10"/>
  <c r="N1305" i="10"/>
  <c r="P1305" i="10" s="1"/>
  <c r="N1306" i="10" l="1"/>
  <c r="P1306" i="10" s="1"/>
  <c r="K1307" i="10"/>
  <c r="L1307" i="10"/>
  <c r="K1308" i="10" l="1"/>
  <c r="L1308" i="10"/>
  <c r="N1307" i="10"/>
  <c r="P1307" i="10" s="1"/>
  <c r="N1308" i="10" l="1"/>
  <c r="P1308" i="10" s="1"/>
  <c r="K1309" i="10"/>
  <c r="L1309" i="10"/>
  <c r="K1310" i="10" l="1"/>
  <c r="N1309" i="10"/>
  <c r="P1309" i="10" s="1"/>
  <c r="L1310" i="10"/>
  <c r="N1310" i="10" l="1"/>
  <c r="P1310" i="10" s="1"/>
  <c r="K1311" i="10"/>
  <c r="L1311" i="10"/>
  <c r="N1311" i="10" l="1"/>
  <c r="P1311" i="10" s="1"/>
  <c r="L1312" i="10"/>
  <c r="K1312" i="10"/>
  <c r="N1312" i="10" l="1"/>
  <c r="P1312" i="10" s="1"/>
  <c r="K1313" i="10"/>
  <c r="L1313" i="10"/>
  <c r="N1313" i="10" l="1"/>
  <c r="P1313" i="10" s="1"/>
  <c r="L1314" i="10"/>
  <c r="K1314" i="10"/>
  <c r="K1315" i="10" l="1"/>
  <c r="L1315" i="10"/>
  <c r="N1314" i="10"/>
  <c r="P1314" i="10" s="1"/>
  <c r="N1315" i="10" l="1"/>
  <c r="P1315" i="10" s="1"/>
  <c r="L1316" i="10"/>
  <c r="K1316" i="10"/>
  <c r="N1316" i="10" l="1"/>
  <c r="P1316" i="10" s="1"/>
  <c r="K1317" i="10"/>
  <c r="L1317" i="10"/>
  <c r="K1318" i="10" l="1"/>
  <c r="L1318" i="10"/>
  <c r="N1317" i="10"/>
  <c r="P1317" i="10" s="1"/>
  <c r="N1318" i="10" l="1"/>
  <c r="P1318" i="10" s="1"/>
  <c r="K1319" i="10"/>
  <c r="L1319" i="10"/>
  <c r="K1320" i="10" l="1"/>
  <c r="N1319" i="10"/>
  <c r="P1319" i="10" s="1"/>
  <c r="L1320" i="10"/>
  <c r="N1320" i="10" l="1"/>
  <c r="P1320" i="10" s="1"/>
  <c r="K1321" i="10"/>
  <c r="L1321" i="10"/>
  <c r="N1321" i="10" l="1"/>
  <c r="P1321" i="10" s="1"/>
  <c r="K1322" i="10"/>
  <c r="L1322" i="10"/>
  <c r="L1323" i="10" l="1"/>
  <c r="K1323" i="10"/>
  <c r="N1322" i="10"/>
  <c r="P1322" i="10" s="1"/>
  <c r="N1323" i="10" l="1"/>
  <c r="P1323" i="10" s="1"/>
  <c r="K1324" i="10"/>
  <c r="L1324" i="10"/>
  <c r="K1325" i="10" l="1"/>
  <c r="L1325" i="10"/>
  <c r="N1324" i="10"/>
  <c r="P1324" i="10" s="1"/>
  <c r="N1325" i="10" l="1"/>
  <c r="P1325" i="10" s="1"/>
  <c r="K1326" i="10"/>
  <c r="L1326" i="10"/>
  <c r="N1326" i="10" l="1"/>
  <c r="P1326" i="10" s="1"/>
  <c r="K1327" i="10"/>
  <c r="L1327" i="10"/>
  <c r="N1327" i="10" l="1"/>
  <c r="P1327" i="10" s="1"/>
  <c r="L1328" i="10"/>
  <c r="K1328" i="10"/>
  <c r="L1329" i="10" l="1"/>
  <c r="K1329" i="10"/>
  <c r="N1328" i="10"/>
  <c r="P1328" i="10" s="1"/>
  <c r="N1329" i="10" l="1"/>
  <c r="P1329" i="10" s="1"/>
  <c r="K1330" i="10"/>
  <c r="L1330" i="10"/>
  <c r="K1331" i="10" l="1"/>
  <c r="N1330" i="10"/>
  <c r="P1330" i="10" s="1"/>
  <c r="L1331" i="10"/>
  <c r="K1332" i="10" l="1"/>
  <c r="N1331" i="10"/>
  <c r="P1331" i="10" s="1"/>
  <c r="L1332" i="10"/>
  <c r="K1333" i="10" l="1"/>
  <c r="L1333" i="10"/>
  <c r="N1332" i="10"/>
  <c r="P1332" i="10" s="1"/>
  <c r="L1334" i="10" l="1"/>
  <c r="K1334" i="10"/>
  <c r="N1333" i="10"/>
  <c r="P1333" i="10" s="1"/>
  <c r="N1334" i="10" l="1"/>
  <c r="P1334" i="10" s="1"/>
  <c r="L1335" i="10"/>
  <c r="K1335" i="10"/>
  <c r="K1336" i="10" l="1"/>
  <c r="L1336" i="10"/>
  <c r="N1335" i="10"/>
  <c r="P1335" i="10" s="1"/>
  <c r="N1336" i="10" l="1"/>
  <c r="P1336" i="10" s="1"/>
  <c r="L1337" i="10"/>
  <c r="K1337" i="10"/>
  <c r="K1338" i="10" l="1"/>
  <c r="L1338" i="10"/>
  <c r="N1337" i="10"/>
  <c r="P1337" i="10" s="1"/>
  <c r="K1339" i="10" l="1"/>
  <c r="N1338" i="10"/>
  <c r="P1338" i="10" s="1"/>
  <c r="L1339" i="10"/>
  <c r="L1340" i="10" l="1"/>
  <c r="N1339" i="10"/>
  <c r="P1339" i="10" s="1"/>
  <c r="K1340" i="10"/>
  <c r="K1341" i="10" l="1"/>
  <c r="L1341" i="10"/>
  <c r="N1340" i="10"/>
  <c r="P1340" i="10" s="1"/>
  <c r="L1342" i="10" l="1"/>
  <c r="K1342" i="10"/>
  <c r="N1341" i="10"/>
  <c r="P1341" i="10" s="1"/>
  <c r="N1342" i="10" l="1"/>
  <c r="P1342" i="10" s="1"/>
  <c r="L1343" i="10"/>
  <c r="K1343" i="10"/>
  <c r="L1344" i="10" l="1"/>
  <c r="N1343" i="10"/>
  <c r="P1343" i="10" s="1"/>
  <c r="K1344" i="10"/>
  <c r="N1344" i="10" l="1"/>
  <c r="P1344" i="10" s="1"/>
  <c r="K1345" i="10"/>
  <c r="L1345" i="10"/>
  <c r="N1345" i="10" l="1"/>
  <c r="P1345" i="10" s="1"/>
  <c r="L1346" i="10"/>
  <c r="K1346" i="10"/>
  <c r="N1346" i="10" l="1"/>
  <c r="P1346" i="10" s="1"/>
  <c r="L1347" i="10"/>
  <c r="K1347" i="10"/>
  <c r="L1348" i="10" l="1"/>
  <c r="N1347" i="10"/>
  <c r="P1347" i="10" s="1"/>
  <c r="K1348" i="10"/>
  <c r="K1349" i="10" l="1"/>
  <c r="N1348" i="10"/>
  <c r="P1348" i="10" s="1"/>
  <c r="L1349" i="10"/>
  <c r="N1349" i="10" l="1"/>
  <c r="P1349" i="10" s="1"/>
  <c r="K1350" i="10"/>
  <c r="L1350" i="10"/>
  <c r="K1351" i="10" l="1"/>
  <c r="L1351" i="10"/>
  <c r="N1350" i="10"/>
  <c r="P1350" i="10" s="1"/>
  <c r="N1351" i="10" l="1"/>
  <c r="P1351" i="10" s="1"/>
  <c r="K1352" i="10"/>
  <c r="L1352" i="10"/>
  <c r="N1352" i="10" l="1"/>
  <c r="P1352" i="10" s="1"/>
  <c r="K1353" i="10"/>
  <c r="L1353" i="10"/>
  <c r="K1354" i="10" l="1"/>
  <c r="N1353" i="10"/>
  <c r="P1353" i="10" s="1"/>
  <c r="L1354" i="10"/>
  <c r="K1355" i="10" l="1"/>
  <c r="N1354" i="10"/>
  <c r="P1354" i="10" s="1"/>
  <c r="L1355" i="10"/>
  <c r="K1356" i="10" l="1"/>
  <c r="N1355" i="10"/>
  <c r="P1355" i="10" s="1"/>
  <c r="L1356" i="10"/>
  <c r="K1357" i="10" l="1"/>
  <c r="L1357" i="10"/>
  <c r="N1356" i="10"/>
  <c r="P1356" i="10" s="1"/>
  <c r="L1358" i="10" l="1"/>
  <c r="K1358" i="10"/>
  <c r="N1357" i="10"/>
  <c r="P1357" i="10" s="1"/>
  <c r="K1359" i="10" l="1"/>
  <c r="L1359" i="10"/>
  <c r="N1358" i="10"/>
  <c r="P1358" i="10" s="1"/>
  <c r="K1360" i="10" l="1"/>
  <c r="N1359" i="10"/>
  <c r="P1359" i="10" s="1"/>
  <c r="L1360" i="10"/>
  <c r="K1361" i="10" l="1"/>
  <c r="L1361" i="10"/>
  <c r="N1360" i="10"/>
  <c r="P1360" i="10" s="1"/>
  <c r="K1362" i="10" l="1"/>
  <c r="N1361" i="10"/>
  <c r="P1361" i="10" s="1"/>
  <c r="L1362" i="10"/>
  <c r="K1363" i="10" l="1"/>
  <c r="N1362" i="10"/>
  <c r="P1362" i="10" s="1"/>
  <c r="L1363" i="10"/>
  <c r="K1364" i="10" l="1"/>
  <c r="N1363" i="10"/>
  <c r="P1363" i="10" s="1"/>
  <c r="L1364" i="10"/>
  <c r="K1365" i="10" l="1"/>
  <c r="N1364" i="10"/>
  <c r="P1364" i="10" s="1"/>
  <c r="L1365" i="10"/>
  <c r="N1365" i="10" l="1"/>
  <c r="P1365" i="10" s="1"/>
  <c r="L1366" i="10"/>
  <c r="K1366" i="10"/>
  <c r="N1366" i="10" l="1"/>
  <c r="P1366" i="10" s="1"/>
  <c r="L1367" i="10"/>
  <c r="K1367" i="10"/>
  <c r="N1367" i="10" l="1"/>
  <c r="P1367" i="10" s="1"/>
  <c r="K1368" i="10"/>
  <c r="L1368" i="10"/>
  <c r="N1368" i="10" l="1"/>
  <c r="P1368" i="10" s="1"/>
  <c r="K1369" i="10"/>
  <c r="L1369" i="10"/>
  <c r="N1369" i="10" l="1"/>
  <c r="P1369" i="10" s="1"/>
  <c r="K1370" i="10"/>
  <c r="L1370" i="10"/>
  <c r="N1370" i="10" l="1"/>
  <c r="P1370" i="10" s="1"/>
  <c r="L1371" i="10"/>
  <c r="K1371" i="10"/>
  <c r="K1372" i="10" l="1"/>
  <c r="N1371" i="10"/>
  <c r="P1371" i="10" s="1"/>
  <c r="L1372" i="10"/>
  <c r="N1372" i="10" l="1"/>
  <c r="P1372" i="10" s="1"/>
  <c r="K1373" i="10"/>
  <c r="L1373" i="10"/>
  <c r="N1373" i="10" l="1"/>
  <c r="P1373" i="10" s="1"/>
  <c r="L1374" i="10"/>
  <c r="K1374" i="10"/>
  <c r="L1375" i="10" l="1"/>
  <c r="N1374" i="10"/>
  <c r="P1374" i="10" s="1"/>
  <c r="K1375" i="10"/>
  <c r="L1376" i="10" l="1"/>
  <c r="K1376" i="10"/>
  <c r="N1375" i="10"/>
  <c r="P1375" i="10" s="1"/>
  <c r="N1376" i="10" l="1"/>
  <c r="P1376" i="10" s="1"/>
  <c r="L1377" i="10"/>
  <c r="K1377" i="10"/>
  <c r="K1378" i="10" l="1"/>
  <c r="L1378" i="10"/>
  <c r="N1377" i="10"/>
  <c r="P1377" i="10" s="1"/>
  <c r="L1379" i="10" l="1"/>
  <c r="N1378" i="10"/>
  <c r="P1378" i="10" s="1"/>
  <c r="K1379" i="10"/>
  <c r="N1379" i="10" l="1"/>
  <c r="P1379" i="10" s="1"/>
  <c r="L1380" i="10"/>
  <c r="K1380" i="10"/>
  <c r="N1380" i="10" l="1"/>
  <c r="P1380" i="10" s="1"/>
  <c r="K1381" i="10"/>
  <c r="L1381" i="10"/>
  <c r="K1382" i="10" l="1"/>
  <c r="N1381" i="10"/>
  <c r="P1381" i="10" s="1"/>
  <c r="L1382" i="10"/>
  <c r="N1382" i="10" l="1"/>
  <c r="P1382" i="10" s="1"/>
  <c r="L1383" i="10"/>
  <c r="K1383" i="10"/>
  <c r="K1384" i="10" l="1"/>
  <c r="L1384" i="10"/>
  <c r="N1383" i="10"/>
  <c r="P1383" i="10" s="1"/>
  <c r="K1385" i="10" l="1"/>
  <c r="N1384" i="10"/>
  <c r="P1384" i="10" s="1"/>
  <c r="L1385" i="10"/>
  <c r="K1386" i="10" l="1"/>
  <c r="N1385" i="10"/>
  <c r="P1385" i="10" s="1"/>
  <c r="L1386" i="10"/>
  <c r="K1387" i="10" l="1"/>
  <c r="N1386" i="10"/>
  <c r="P1386" i="10" s="1"/>
  <c r="L1387" i="10"/>
  <c r="N1387" i="10" l="1"/>
  <c r="P1387" i="10" s="1"/>
  <c r="K1388" i="10"/>
  <c r="L1388" i="10"/>
  <c r="L1389" i="10" l="1"/>
  <c r="K1389" i="10"/>
  <c r="N1388" i="10"/>
  <c r="P1388" i="10" s="1"/>
  <c r="K1390" i="10" l="1"/>
  <c r="N1389" i="10"/>
  <c r="P1389" i="10" s="1"/>
  <c r="L1390" i="10"/>
  <c r="K1391" i="10" l="1"/>
  <c r="L1391" i="10"/>
  <c r="N1390" i="10"/>
  <c r="P1390" i="10" s="1"/>
  <c r="K1392" i="10" l="1"/>
  <c r="L1392" i="10"/>
  <c r="N1391" i="10"/>
  <c r="P1391" i="10" s="1"/>
  <c r="L1393" i="10" l="1"/>
  <c r="N1392" i="10"/>
  <c r="P1392" i="10" s="1"/>
  <c r="K1393" i="10"/>
  <c r="N1393" i="10" l="1"/>
  <c r="P1393" i="10" s="1"/>
  <c r="K1394" i="10"/>
  <c r="L1394" i="10"/>
  <c r="N1394" i="10" l="1"/>
  <c r="P1394" i="10" s="1"/>
  <c r="K1395" i="10"/>
  <c r="L1395" i="10"/>
  <c r="N1395" i="10" l="1"/>
  <c r="P1395" i="10" s="1"/>
  <c r="L1396" i="10"/>
  <c r="K1396" i="10"/>
  <c r="N1396" i="10" l="1"/>
  <c r="P1396" i="10" s="1"/>
  <c r="K1397" i="10"/>
  <c r="L1397" i="10"/>
  <c r="N1397" i="10" l="1"/>
  <c r="P1397" i="10" s="1"/>
  <c r="K1398" i="10"/>
  <c r="L1398" i="10"/>
  <c r="K1399" i="10" l="1"/>
  <c r="N1398" i="10"/>
  <c r="P1398" i="10" s="1"/>
  <c r="L1399" i="10"/>
  <c r="L1400" i="10" l="1"/>
  <c r="N1399" i="10"/>
  <c r="P1399" i="10" s="1"/>
  <c r="K1400" i="10"/>
  <c r="N1400" i="10" l="1"/>
  <c r="P1400" i="10" s="1"/>
  <c r="K1401" i="10"/>
  <c r="L1401" i="10"/>
  <c r="N1401" i="10" l="1"/>
  <c r="P1401" i="10" s="1"/>
  <c r="K1402" i="10"/>
  <c r="L1402" i="10"/>
  <c r="N1402" i="10" l="1"/>
  <c r="P1402" i="10" s="1"/>
  <c r="L1403" i="10"/>
  <c r="K1403" i="10"/>
  <c r="N1403" i="10" l="1"/>
  <c r="P1403" i="10" s="1"/>
  <c r="K1404" i="10"/>
  <c r="L1404" i="10"/>
  <c r="N1404" i="10" l="1"/>
  <c r="P1404" i="10" s="1"/>
  <c r="K1405" i="10"/>
  <c r="L1405" i="10"/>
  <c r="L1406" i="10" l="1"/>
  <c r="K1406" i="10"/>
  <c r="N1405" i="10"/>
  <c r="P1405" i="10" s="1"/>
  <c r="L1407" i="10" l="1"/>
  <c r="K1407" i="10"/>
  <c r="N1406" i="10"/>
  <c r="P1406" i="10" s="1"/>
  <c r="L1408" i="10" l="1"/>
  <c r="K1408" i="10"/>
  <c r="N1407" i="10"/>
  <c r="P1407" i="10" s="1"/>
  <c r="L1409" i="10" l="1"/>
  <c r="N1408" i="10"/>
  <c r="P1408" i="10" s="1"/>
  <c r="K1409" i="10"/>
  <c r="K1410" i="10" l="1"/>
  <c r="N1409" i="10"/>
  <c r="P1409" i="10" s="1"/>
  <c r="L1410" i="10"/>
  <c r="K1411" i="10" l="1"/>
  <c r="N1410" i="10"/>
  <c r="P1410" i="10" s="1"/>
  <c r="L1411" i="10"/>
  <c r="L1412" i="10" l="1"/>
  <c r="K1412" i="10"/>
  <c r="N1411" i="10"/>
  <c r="P1411" i="10" s="1"/>
  <c r="N1412" i="10" l="1"/>
  <c r="P1412" i="10" s="1"/>
  <c r="K1413" i="10"/>
  <c r="L1413" i="10"/>
  <c r="N1413" i="10" l="1"/>
  <c r="P1413" i="10" s="1"/>
  <c r="K1414" i="10"/>
  <c r="L1414" i="10"/>
  <c r="K1415" i="10" l="1"/>
  <c r="N1414" i="10"/>
  <c r="P1414" i="10" s="1"/>
  <c r="L1415" i="10"/>
  <c r="N1415" i="10" l="1"/>
  <c r="P1415" i="10" s="1"/>
  <c r="K1416" i="10"/>
  <c r="L1416" i="10"/>
  <c r="N1416" i="10" l="1"/>
  <c r="P1416" i="10" s="1"/>
  <c r="K1417" i="10"/>
  <c r="L1417" i="10"/>
  <c r="K1418" i="10" l="1"/>
  <c r="L1418" i="10"/>
  <c r="N1417" i="10"/>
  <c r="P1417" i="10" s="1"/>
  <c r="N1418" i="10" l="1"/>
  <c r="P1418" i="10" s="1"/>
  <c r="K1419" i="10"/>
  <c r="L1419" i="10"/>
  <c r="N1419" i="10" l="1"/>
  <c r="P1419" i="10" s="1"/>
  <c r="K1420" i="10"/>
  <c r="L1420" i="10"/>
  <c r="L1421" i="10" l="1"/>
  <c r="N1420" i="10"/>
  <c r="P1420" i="10" s="1"/>
  <c r="K1421" i="10"/>
  <c r="N1421" i="10" l="1"/>
  <c r="P1421" i="10" s="1"/>
  <c r="L1422" i="10"/>
  <c r="K1422" i="10"/>
  <c r="K1423" i="10" l="1"/>
  <c r="N1422" i="10"/>
  <c r="P1422" i="10" s="1"/>
  <c r="L1423" i="10"/>
  <c r="N1423" i="10" l="1"/>
  <c r="P1423" i="10" s="1"/>
  <c r="L1424" i="10"/>
  <c r="K1424" i="10"/>
  <c r="N1424" i="10" l="1"/>
  <c r="P1424" i="10" s="1"/>
  <c r="L1425" i="10"/>
  <c r="K1425" i="10"/>
  <c r="N1425" i="10" l="1"/>
  <c r="P1425" i="10" s="1"/>
  <c r="K1426" i="10"/>
  <c r="L1426" i="10"/>
  <c r="K1427" i="10" l="1"/>
  <c r="L1427" i="10"/>
  <c r="N1426" i="10"/>
  <c r="P1426" i="10" l="1"/>
  <c r="N1427" i="10"/>
  <c r="P1427" i="10" s="1"/>
  <c r="K1428" i="10"/>
  <c r="L1428" i="10"/>
  <c r="N1428" i="10" l="1"/>
  <c r="P1428" i="10" s="1"/>
  <c r="K1429" i="10"/>
  <c r="L1429" i="10"/>
  <c r="L1430" i="10" l="1"/>
  <c r="N1429" i="10"/>
  <c r="P1429" i="10" s="1"/>
  <c r="K1430" i="10"/>
  <c r="N1430" i="10" l="1"/>
  <c r="P1430" i="10" s="1"/>
  <c r="K1431" i="10"/>
  <c r="L1431" i="10"/>
  <c r="K1432" i="10" l="1"/>
  <c r="L1432" i="10"/>
  <c r="N1431" i="10"/>
  <c r="P1431" i="10" s="1"/>
  <c r="K1433" i="10" l="1"/>
  <c r="L1433" i="10"/>
  <c r="N1432" i="10"/>
  <c r="P1432" i="10" s="1"/>
  <c r="N1433" i="10" l="1"/>
  <c r="P1433" i="10" s="1"/>
  <c r="K1434" i="10"/>
  <c r="L1434" i="10"/>
  <c r="K1435" i="10" l="1"/>
  <c r="L1435" i="10"/>
  <c r="N1434" i="10"/>
  <c r="P1434" i="10" s="1"/>
  <c r="K1436" i="10" l="1"/>
  <c r="L1436" i="10"/>
  <c r="N1435" i="10"/>
  <c r="P1435" i="10" s="1"/>
  <c r="K1437" i="10" l="1"/>
  <c r="N1436" i="10"/>
  <c r="P1436" i="10" s="1"/>
  <c r="L1437" i="10"/>
  <c r="N1437" i="10" l="1"/>
  <c r="P1437" i="10" s="1"/>
  <c r="K1438" i="10"/>
  <c r="L1438" i="10"/>
  <c r="N1438" i="10" l="1"/>
  <c r="P1438" i="10" s="1"/>
  <c r="K1439" i="10"/>
  <c r="L1439" i="10"/>
  <c r="N1439" i="10" l="1"/>
  <c r="P1439" i="10" s="1"/>
  <c r="L1440" i="10"/>
  <c r="K1440" i="10"/>
  <c r="K1441" i="10" l="1"/>
  <c r="L1441" i="10"/>
  <c r="N1440" i="10"/>
  <c r="P1440" i="10" s="1"/>
  <c r="N1441" i="10" l="1"/>
  <c r="P1441" i="10" s="1"/>
  <c r="K1442" i="10"/>
  <c r="L1442" i="10"/>
  <c r="K1443" i="10" l="1"/>
  <c r="L1443" i="10"/>
  <c r="N1442" i="10"/>
  <c r="P1442" i="10" s="1"/>
  <c r="N1443" i="10" l="1"/>
  <c r="P1443" i="10" s="1"/>
  <c r="L1444" i="10"/>
  <c r="K1444" i="10"/>
  <c r="N1444" i="10" l="1"/>
  <c r="P1444" i="10" s="1"/>
  <c r="L1445" i="10"/>
  <c r="K1445" i="10"/>
  <c r="K1446" i="10" l="1"/>
  <c r="N1445" i="10"/>
  <c r="P1445" i="10" s="1"/>
  <c r="L1446" i="10"/>
  <c r="L1447" i="10" l="1"/>
  <c r="N1446" i="10"/>
  <c r="P1446" i="10" s="1"/>
  <c r="K1447" i="10"/>
  <c r="N1447" i="10" l="1"/>
  <c r="P1447" i="10" s="1"/>
  <c r="L1448" i="10"/>
  <c r="K1448" i="10"/>
  <c r="N1448" i="10" l="1"/>
  <c r="P1448" i="10" s="1"/>
  <c r="L1449" i="10"/>
  <c r="K1449" i="10"/>
  <c r="K1450" i="10" l="1"/>
  <c r="L1450" i="10"/>
  <c r="N1449" i="10"/>
  <c r="P1449" i="10" s="1"/>
  <c r="K1451" i="10" l="1"/>
  <c r="L1451" i="10"/>
  <c r="N1450" i="10"/>
  <c r="P1450" i="10" s="1"/>
  <c r="N1451" i="10" l="1"/>
  <c r="P1451" i="10" s="1"/>
  <c r="K1452" i="10"/>
  <c r="L1452" i="10"/>
  <c r="N1452" i="10" l="1"/>
  <c r="P1452" i="10" s="1"/>
  <c r="K1453" i="10"/>
  <c r="L1453" i="10"/>
  <c r="N1453" i="10" l="1"/>
  <c r="P1453" i="10" s="1"/>
  <c r="K1454" i="10"/>
  <c r="L1454" i="10"/>
  <c r="L1455" i="10" l="1"/>
  <c r="N1454" i="10"/>
  <c r="P1454" i="10" s="1"/>
  <c r="K1455" i="10"/>
  <c r="K1456" i="10" l="1"/>
  <c r="L1456" i="10"/>
  <c r="N1455" i="10"/>
  <c r="P1455" i="10" s="1"/>
  <c r="L1457" i="10" l="1"/>
  <c r="K1457" i="10"/>
  <c r="N1456" i="10"/>
  <c r="P1456" i="10" s="1"/>
  <c r="K1458" i="10" l="1"/>
  <c r="L1458" i="10"/>
  <c r="N1457" i="10"/>
  <c r="P1457" i="10" s="1"/>
  <c r="N1458" i="10" l="1"/>
  <c r="P1458" i="10" s="1"/>
  <c r="L1459" i="10"/>
  <c r="K1459" i="10"/>
  <c r="N1459" i="10" l="1"/>
  <c r="P1459" i="10" s="1"/>
  <c r="K1460" i="10"/>
  <c r="L1460" i="10"/>
  <c r="N1460" i="10" l="1"/>
  <c r="P1460" i="10" s="1"/>
  <c r="L1461" i="10"/>
  <c r="K1461" i="10"/>
  <c r="N1461" i="10" l="1"/>
  <c r="P1461" i="10" s="1"/>
  <c r="K1462" i="10"/>
  <c r="L1462" i="10"/>
  <c r="K1463" i="10" l="1"/>
  <c r="L1463" i="10"/>
  <c r="N1462" i="10"/>
  <c r="P1462" i="10" s="1"/>
  <c r="N1463" i="10" l="1"/>
  <c r="P1463" i="10" s="1"/>
  <c r="L1464" i="10"/>
  <c r="K1464" i="10"/>
  <c r="K1465" i="10" l="1"/>
  <c r="N1464" i="10"/>
  <c r="P1464" i="10" s="1"/>
  <c r="L1465" i="10"/>
  <c r="N1465" i="10" l="1"/>
  <c r="P1465" i="10" s="1"/>
  <c r="K1466" i="10"/>
  <c r="L1466" i="10"/>
  <c r="L1467" i="10" l="1"/>
  <c r="N1466" i="10"/>
  <c r="P1466" i="10" s="1"/>
  <c r="K1467" i="10"/>
  <c r="L1468" i="10" l="1"/>
  <c r="K1468" i="10"/>
  <c r="N1467" i="10"/>
  <c r="P1467" i="10" s="1"/>
  <c r="N1468" i="10" l="1"/>
  <c r="P1468" i="10" s="1"/>
  <c r="K1469" i="10"/>
  <c r="L1469" i="10"/>
  <c r="N1469" i="10" l="1"/>
  <c r="P1469" i="10" s="1"/>
  <c r="K1470" i="10"/>
  <c r="L1470" i="10"/>
  <c r="L1471" i="10" l="1"/>
  <c r="K1471" i="10"/>
  <c r="N1470" i="10"/>
  <c r="P1470" i="10" s="1"/>
  <c r="N1471" i="10" l="1"/>
  <c r="P1471" i="10" s="1"/>
  <c r="K1472" i="10"/>
  <c r="L1472" i="10"/>
  <c r="K1473" i="10" l="1"/>
  <c r="N1472" i="10"/>
  <c r="P1472" i="10" s="1"/>
  <c r="L1473" i="10"/>
  <c r="N1473" i="10" l="1"/>
  <c r="P1473" i="10" s="1"/>
  <c r="K1474" i="10"/>
  <c r="L1474" i="10"/>
  <c r="L1475" i="10" l="1"/>
  <c r="N1474" i="10"/>
  <c r="P1474" i="10" s="1"/>
  <c r="K1475" i="10"/>
  <c r="K1476" i="10" l="1"/>
  <c r="N1475" i="10"/>
  <c r="P1475" i="10" s="1"/>
  <c r="L1476" i="10"/>
  <c r="N1476" i="10" l="1"/>
  <c r="P1476" i="10" s="1"/>
  <c r="L1477" i="10"/>
  <c r="K1477" i="10"/>
  <c r="N1477" i="10" l="1"/>
  <c r="P1477" i="10" s="1"/>
  <c r="K1478" i="10"/>
  <c r="L1478" i="10"/>
  <c r="N1478" i="10" l="1"/>
  <c r="P1478" i="10" s="1"/>
  <c r="L1479" i="10"/>
  <c r="K1479" i="10"/>
  <c r="N1479" i="10" l="1"/>
  <c r="P1479" i="10" s="1"/>
  <c r="L1480" i="10"/>
  <c r="K1480" i="10"/>
  <c r="K1481" i="10" l="1"/>
  <c r="N1480" i="10"/>
  <c r="P1480" i="10" s="1"/>
  <c r="L1481" i="10"/>
  <c r="N1481" i="10" l="1"/>
  <c r="P1481" i="10" s="1"/>
  <c r="K1482" i="10"/>
  <c r="L1482" i="10"/>
  <c r="N1482" i="10" l="1"/>
  <c r="P1482" i="10" s="1"/>
  <c r="L1483" i="10"/>
  <c r="K1483" i="10"/>
  <c r="K1484" i="10" l="1"/>
  <c r="N1483" i="10"/>
  <c r="P1483" i="10" s="1"/>
  <c r="L1484" i="10"/>
  <c r="N1484" i="10" l="1"/>
  <c r="P1484" i="10" s="1"/>
  <c r="L1485" i="10"/>
  <c r="K1485" i="10"/>
  <c r="K1486" i="10" l="1"/>
  <c r="N1485" i="10"/>
  <c r="P1485" i="10" s="1"/>
  <c r="L1486" i="10"/>
  <c r="K1487" i="10" l="1"/>
  <c r="L1487" i="10"/>
  <c r="N1486" i="10"/>
  <c r="P1486" i="10" s="1"/>
  <c r="N1487" i="10" l="1"/>
  <c r="P1487" i="10" s="1"/>
  <c r="L1488" i="10"/>
  <c r="K1488" i="10"/>
  <c r="K1489" i="10" l="1"/>
  <c r="L1489" i="10"/>
  <c r="N1488" i="10"/>
  <c r="P1488" i="10" s="1"/>
  <c r="L1490" i="10" l="1"/>
  <c r="K1490" i="10"/>
  <c r="N1489" i="10"/>
  <c r="P1489" i="10" s="1"/>
  <c r="N1490" i="10" l="1"/>
  <c r="P1490" i="10" s="1"/>
  <c r="L1491" i="10"/>
  <c r="K1491" i="10"/>
  <c r="N1491" i="10" l="1"/>
  <c r="P1491" i="10" s="1"/>
  <c r="K1492" i="10"/>
  <c r="L1492" i="10"/>
  <c r="K1493" i="10" l="1"/>
  <c r="L1493" i="10"/>
  <c r="N1492" i="10"/>
  <c r="P1492" i="10" s="1"/>
  <c r="L1494" i="10" l="1"/>
  <c r="K1494" i="10"/>
  <c r="N1493" i="10"/>
  <c r="P1493" i="10" s="1"/>
  <c r="N1494" i="10" l="1"/>
  <c r="P1494" i="10" s="1"/>
  <c r="K1495" i="10"/>
  <c r="L1495" i="10"/>
  <c r="L1496" i="10" l="1"/>
  <c r="N1495" i="10"/>
  <c r="P1495" i="10" s="1"/>
  <c r="K1496" i="10"/>
  <c r="L1497" i="10" l="1"/>
  <c r="N1496" i="10"/>
  <c r="P1496" i="10" s="1"/>
  <c r="K1497" i="10"/>
  <c r="K1498" i="10" l="1"/>
  <c r="N1497" i="10"/>
  <c r="P1497" i="10" s="1"/>
  <c r="L1498" i="10"/>
  <c r="N1498" i="10" l="1"/>
  <c r="P1498" i="10" s="1"/>
  <c r="K1499" i="10"/>
  <c r="L1499" i="10"/>
  <c r="N1499" i="10" l="1"/>
  <c r="P1499" i="10" s="1"/>
  <c r="L1500" i="10"/>
  <c r="K1500" i="10"/>
  <c r="N1500" i="10" l="1"/>
  <c r="P1500" i="10" s="1"/>
  <c r="K1501" i="10"/>
  <c r="L1501" i="10"/>
  <c r="N1501" i="10" l="1"/>
  <c r="P1501" i="10" s="1"/>
  <c r="L1502" i="10"/>
  <c r="K1502" i="10"/>
  <c r="N1502" i="10" l="1"/>
  <c r="P1502" i="10" s="1"/>
  <c r="K1503" i="10"/>
  <c r="L1503" i="10"/>
  <c r="K1504" i="10" l="1"/>
  <c r="L1504" i="10"/>
  <c r="N1503" i="10"/>
  <c r="P1503" i="10" s="1"/>
  <c r="N1504" i="10" l="1"/>
  <c r="P1504" i="10" s="1"/>
  <c r="K1505" i="10"/>
  <c r="L1505" i="10"/>
  <c r="N1505" i="10" l="1"/>
  <c r="P1505" i="10" s="1"/>
  <c r="K1506" i="10"/>
  <c r="L1506" i="10"/>
  <c r="K1507" i="10" l="1"/>
  <c r="L1507" i="10"/>
  <c r="N1506" i="10"/>
  <c r="P1506" i="10" s="1"/>
  <c r="K1508" i="10" l="1"/>
  <c r="L1508" i="10"/>
  <c r="N1507" i="10"/>
  <c r="P1507" i="10" s="1"/>
  <c r="N1508" i="10" l="1"/>
  <c r="P1508" i="10" s="1"/>
  <c r="K1509" i="10"/>
  <c r="L1509" i="10"/>
  <c r="K1510" i="10" l="1"/>
  <c r="N1509" i="10"/>
  <c r="P1509" i="10" s="1"/>
  <c r="L1510" i="10"/>
  <c r="L1511" i="10" l="1"/>
  <c r="K1511" i="10"/>
  <c r="N1510" i="10"/>
  <c r="P1510" i="10" s="1"/>
  <c r="N1511" i="10" l="1"/>
  <c r="P1511" i="10" s="1"/>
  <c r="K1512" i="10"/>
  <c r="L1512" i="10"/>
  <c r="N1512" i="10" l="1"/>
  <c r="P1512" i="10" s="1"/>
  <c r="K1513" i="10"/>
  <c r="L1513" i="10"/>
  <c r="N1513" i="10" l="1"/>
  <c r="P1513" i="10" s="1"/>
  <c r="K1514" i="10"/>
  <c r="L1514" i="10"/>
  <c r="K1515" i="10" l="1"/>
  <c r="L1515" i="10"/>
  <c r="N1514" i="10"/>
  <c r="P1514" i="10" s="1"/>
  <c r="L1516" i="10" l="1"/>
  <c r="N1515" i="10"/>
  <c r="P1515" i="10" s="1"/>
  <c r="K1516" i="10"/>
  <c r="N1516" i="10" l="1"/>
  <c r="P1516" i="10" s="1"/>
  <c r="K1517" i="10"/>
  <c r="L1517" i="10"/>
  <c r="N1517" i="10" l="1"/>
  <c r="P1517" i="10" s="1"/>
  <c r="L1518" i="10"/>
  <c r="K1518" i="10"/>
  <c r="K1519" i="10" l="1"/>
  <c r="N1518" i="10"/>
  <c r="P1518" i="10" s="1"/>
  <c r="L1519" i="10"/>
  <c r="N1519" i="10" l="1"/>
  <c r="P1519" i="10" s="1"/>
  <c r="K1520" i="10"/>
  <c r="L1520" i="10"/>
  <c r="N1520" i="10" l="1"/>
  <c r="P1520" i="10" s="1"/>
  <c r="K1521" i="10"/>
  <c r="L1521" i="10"/>
  <c r="N1521" i="10" l="1"/>
  <c r="P1521" i="10" s="1"/>
  <c r="L1522" i="10"/>
  <c r="K1522" i="10"/>
  <c r="N1522" i="10" l="1"/>
  <c r="P1522" i="10" s="1"/>
  <c r="K1523" i="10"/>
  <c r="L1523" i="10"/>
  <c r="L1524" i="10" l="1"/>
  <c r="K1524" i="10"/>
  <c r="N1523" i="10"/>
  <c r="P1523" i="10" s="1"/>
  <c r="K1525" i="10" l="1"/>
  <c r="L1525" i="10"/>
  <c r="N1524" i="10"/>
  <c r="P1524" i="10" s="1"/>
  <c r="L1526" i="10" l="1"/>
  <c r="K1526" i="10"/>
  <c r="N1525" i="10"/>
  <c r="P1525" i="10" s="1"/>
  <c r="N1526" i="10" l="1"/>
  <c r="P1526" i="10" s="1"/>
  <c r="K1527" i="10"/>
  <c r="L1527" i="10"/>
  <c r="K1528" i="10" l="1"/>
  <c r="L1528" i="10"/>
  <c r="N1527" i="10"/>
  <c r="P1527" i="10" s="1"/>
  <c r="L1529" i="10" l="1"/>
  <c r="K1529" i="10"/>
  <c r="N1528" i="10"/>
  <c r="P1528" i="10" s="1"/>
  <c r="N1529" i="10" l="1"/>
  <c r="P1529" i="10" s="1"/>
  <c r="L1530" i="10"/>
  <c r="K1530" i="10"/>
  <c r="K1531" i="10" l="1"/>
  <c r="L1531" i="10"/>
  <c r="N1530" i="10"/>
  <c r="P1530" i="10" s="1"/>
  <c r="K1532" i="10" l="1"/>
  <c r="N1531" i="10"/>
  <c r="P1531" i="10" s="1"/>
  <c r="L1532" i="10"/>
  <c r="N1532" i="10" l="1"/>
  <c r="P1532" i="10" s="1"/>
  <c r="L1533" i="10"/>
  <c r="K1533" i="10"/>
  <c r="N1533" i="10" l="1"/>
  <c r="P1533" i="10" s="1"/>
  <c r="K1534" i="10"/>
  <c r="L1534" i="10"/>
  <c r="K1535" i="10" l="1"/>
  <c r="L1535" i="10"/>
  <c r="N1534" i="10"/>
  <c r="P1534" i="10" s="1"/>
  <c r="K1536" i="10" l="1"/>
  <c r="L1536" i="10"/>
  <c r="N1535" i="10"/>
  <c r="P1535" i="10" s="1"/>
  <c r="K1537" i="10" l="1"/>
  <c r="L1537" i="10"/>
  <c r="N1536" i="10"/>
  <c r="P1536" i="10" s="1"/>
  <c r="K1538" i="10" l="1"/>
  <c r="N1537" i="10"/>
  <c r="P1537" i="10" s="1"/>
  <c r="L1538" i="10"/>
  <c r="K1539" i="10" l="1"/>
  <c r="N1538" i="10"/>
  <c r="P1538" i="10" s="1"/>
  <c r="L1539" i="10"/>
  <c r="N1539" i="10" l="1"/>
  <c r="P1539" i="10" s="1"/>
  <c r="K1540" i="10"/>
  <c r="L1540" i="10"/>
  <c r="K1541" i="10" l="1"/>
  <c r="N1540" i="10"/>
  <c r="P1540" i="10" s="1"/>
  <c r="L1541" i="10"/>
  <c r="L1542" i="10" l="1"/>
  <c r="K1542" i="10"/>
  <c r="N1541" i="10"/>
  <c r="P1541" i="10" s="1"/>
  <c r="K1543" i="10" l="1"/>
  <c r="N1542" i="10"/>
  <c r="P1542" i="10" s="1"/>
  <c r="L1543" i="10"/>
  <c r="K1544" i="10" l="1"/>
  <c r="N1543" i="10"/>
  <c r="P1543" i="10" s="1"/>
  <c r="L1544" i="10"/>
  <c r="K1545" i="10" l="1"/>
  <c r="L1545" i="10"/>
  <c r="N1544" i="10"/>
  <c r="P1544" i="10" s="1"/>
  <c r="K1546" i="10" l="1"/>
  <c r="L1546" i="10"/>
  <c r="N1545" i="10"/>
  <c r="P1545" i="10" s="1"/>
  <c r="K1547" i="10" l="1"/>
  <c r="L1547" i="10"/>
  <c r="N1546" i="10"/>
  <c r="P1546" i="10" s="1"/>
  <c r="N1547" i="10" l="1"/>
  <c r="P1547" i="10" s="1"/>
  <c r="K1548" i="10"/>
  <c r="L1548" i="10"/>
  <c r="N1548" i="10" l="1"/>
  <c r="P1548" i="10" s="1"/>
  <c r="K1549" i="10"/>
  <c r="L1549" i="10"/>
  <c r="K1550" i="10" l="1"/>
  <c r="L1550" i="10"/>
  <c r="N1549" i="10"/>
  <c r="P1549" i="10" s="1"/>
  <c r="L1551" i="10" l="1"/>
  <c r="N1550" i="10"/>
  <c r="P1550" i="10" s="1"/>
  <c r="K1551" i="10"/>
  <c r="N1551" i="10" l="1"/>
  <c r="P1551" i="10" s="1"/>
  <c r="K1552" i="10"/>
  <c r="L1552" i="10"/>
  <c r="N1552" i="10" l="1"/>
  <c r="P1552" i="10" s="1"/>
  <c r="K1553" i="10"/>
  <c r="L1553" i="10"/>
  <c r="K1554" i="10" l="1"/>
  <c r="L1554" i="10"/>
  <c r="N1553" i="10"/>
  <c r="P1553" i="10" s="1"/>
  <c r="L1555" i="10" l="1"/>
  <c r="K1555" i="10"/>
  <c r="N1554" i="10"/>
  <c r="P1554" i="10" s="1"/>
  <c r="L1556" i="10" l="1"/>
  <c r="N1555" i="10"/>
  <c r="P1555" i="10" s="1"/>
  <c r="K1556" i="10"/>
  <c r="L1557" i="10" l="1"/>
  <c r="K1557" i="10"/>
  <c r="N1556" i="10"/>
  <c r="P1556" i="10" s="1"/>
  <c r="K1558" i="10" l="1"/>
  <c r="N1557" i="10"/>
  <c r="P1557" i="10" s="1"/>
  <c r="L1558" i="10"/>
  <c r="N1558" i="10" l="1"/>
  <c r="P1558" i="10" s="1"/>
  <c r="K1559" i="10"/>
  <c r="L1559" i="10"/>
  <c r="N1559" i="10" l="1"/>
  <c r="P1559" i="10" s="1"/>
  <c r="K1560" i="10"/>
  <c r="L1560" i="10"/>
  <c r="N1560" i="10" l="1"/>
  <c r="P1560" i="10" s="1"/>
  <c r="K1561" i="10"/>
  <c r="L1561" i="10"/>
  <c r="N1561" i="10" l="1"/>
  <c r="P1561" i="10" s="1"/>
  <c r="K1562" i="10"/>
  <c r="L1562" i="10"/>
  <c r="K1563" i="10" l="1"/>
  <c r="L1563" i="10"/>
  <c r="N1562" i="10"/>
  <c r="P1562" i="10" s="1"/>
  <c r="N1563" i="10" l="1"/>
  <c r="P1563" i="10" s="1"/>
  <c r="K1564" i="10"/>
  <c r="L1564" i="10"/>
  <c r="L1565" i="10" l="1"/>
  <c r="N1564" i="10"/>
  <c r="P1564" i="10" s="1"/>
  <c r="K1565" i="10"/>
  <c r="N1565" i="10" l="1"/>
  <c r="P1565" i="10" s="1"/>
  <c r="K1566" i="10"/>
  <c r="L1566" i="10"/>
  <c r="N1566" i="10" l="1"/>
  <c r="P1566" i="10" s="1"/>
  <c r="K1567" i="10"/>
  <c r="L1567" i="10"/>
  <c r="N1567" i="10" l="1"/>
  <c r="P1567" i="10" s="1"/>
  <c r="K1568" i="10"/>
  <c r="L1568" i="10"/>
  <c r="K1569" i="10" l="1"/>
  <c r="N1568" i="10"/>
  <c r="P1568" i="10" s="1"/>
  <c r="L1569" i="10"/>
  <c r="N1569" i="10" l="1"/>
  <c r="P1569" i="10" s="1"/>
  <c r="K1570" i="10"/>
  <c r="L1570" i="10"/>
  <c r="K1571" i="10" l="1"/>
  <c r="L1571" i="10"/>
  <c r="N1570" i="10"/>
  <c r="P1570" i="10" s="1"/>
  <c r="L1572" i="10" l="1"/>
  <c r="N1571" i="10"/>
  <c r="P1571" i="10" s="1"/>
  <c r="K1572" i="10"/>
  <c r="K1573" i="10" l="1"/>
  <c r="L1573" i="10"/>
  <c r="N1572" i="10"/>
  <c r="P1572" i="10" s="1"/>
  <c r="K1574" i="10" l="1"/>
  <c r="L1574" i="10"/>
  <c r="N1573" i="10"/>
  <c r="P1573" i="10" s="1"/>
  <c r="N1574" i="10" l="1"/>
  <c r="P1574" i="10" s="1"/>
  <c r="K1575" i="10"/>
  <c r="L1575" i="10"/>
  <c r="N1575" i="10" l="1"/>
  <c r="P1575" i="10" s="1"/>
  <c r="L1576" i="10"/>
  <c r="K1576" i="10"/>
  <c r="L1577" i="10" l="1"/>
  <c r="K1577" i="10"/>
  <c r="N1576" i="10"/>
  <c r="P1576" i="10" s="1"/>
  <c r="K1578" i="10" l="1"/>
  <c r="L1578" i="10"/>
  <c r="N1577" i="10"/>
  <c r="P1577" i="10" s="1"/>
  <c r="N1578" i="10" l="1"/>
  <c r="P1578" i="10" s="1"/>
  <c r="K1579" i="10"/>
  <c r="L1579" i="10"/>
  <c r="K1580" i="10" l="1"/>
  <c r="N1579" i="10"/>
  <c r="P1579" i="10" s="1"/>
  <c r="L1580" i="10"/>
  <c r="L1581" i="10" l="1"/>
  <c r="N1580" i="10"/>
  <c r="P1580" i="10" s="1"/>
  <c r="K1581" i="10"/>
  <c r="L1582" i="10" l="1"/>
  <c r="N1581" i="10"/>
  <c r="P1581" i="10" s="1"/>
  <c r="K1582" i="10"/>
  <c r="K1583" i="10" l="1"/>
  <c r="L1583" i="10"/>
  <c r="N1582" i="10"/>
  <c r="P1582" i="10" s="1"/>
  <c r="N1583" i="10" l="1"/>
  <c r="P1583" i="10" s="1"/>
  <c r="K1584" i="10"/>
  <c r="L1584" i="10"/>
  <c r="N1584" i="10" l="1"/>
  <c r="P1584" i="10" s="1"/>
  <c r="K1585" i="10"/>
  <c r="L1585" i="10"/>
  <c r="K1586" i="10" l="1"/>
  <c r="L1586" i="10"/>
  <c r="N1585" i="10"/>
  <c r="P1585" i="10" s="1"/>
  <c r="K1587" i="10" l="1"/>
  <c r="L1587" i="10"/>
  <c r="N1586" i="10"/>
  <c r="P1586" i="10" s="1"/>
  <c r="N1587" i="10" l="1"/>
  <c r="P1587" i="10" s="1"/>
  <c r="L1588" i="10"/>
  <c r="K1588" i="10"/>
  <c r="N1588" i="10" l="1"/>
  <c r="P1588" i="10" s="1"/>
  <c r="L1589" i="10"/>
  <c r="K1589" i="10"/>
  <c r="K1590" i="10" l="1"/>
  <c r="N1589" i="10"/>
  <c r="P1589" i="10" s="1"/>
  <c r="L1590" i="10"/>
  <c r="K1591" i="10" l="1"/>
  <c r="N1590" i="10"/>
  <c r="P1590" i="10" s="1"/>
  <c r="L1591" i="10"/>
  <c r="N1591" i="10" l="1"/>
  <c r="P1591" i="10" s="1"/>
  <c r="K1592" i="10"/>
  <c r="L1592" i="10"/>
  <c r="L1593" i="10" l="1"/>
  <c r="K1593" i="10"/>
  <c r="N1592" i="10"/>
  <c r="P1592" i="10" s="1"/>
  <c r="N1593" i="10" l="1"/>
  <c r="P1593" i="10" s="1"/>
  <c r="L1594" i="10"/>
  <c r="K1594" i="10"/>
  <c r="N1594" i="10" l="1"/>
  <c r="P1594" i="10" s="1"/>
  <c r="K1595" i="10"/>
  <c r="L1595" i="10"/>
  <c r="N1595" i="10" l="1"/>
  <c r="P1595" i="10" s="1"/>
  <c r="L1596" i="10"/>
  <c r="K1596" i="10"/>
  <c r="K1597" i="10" l="1"/>
  <c r="L1597" i="10"/>
  <c r="N1596" i="10"/>
  <c r="P1596" i="10" s="1"/>
  <c r="N1597" i="10" l="1"/>
  <c r="P1597" i="10" s="1"/>
  <c r="K1598" i="10"/>
  <c r="L1598" i="10"/>
  <c r="N1598" i="10" l="1"/>
  <c r="P1598" i="10" s="1"/>
  <c r="L1599" i="10"/>
  <c r="K1599" i="10"/>
  <c r="N1599" i="10" l="1"/>
  <c r="P1599" i="10" s="1"/>
  <c r="K1600" i="10"/>
  <c r="L1600" i="10"/>
  <c r="K1601" i="10" l="1"/>
  <c r="N1600" i="10"/>
  <c r="P1600" i="10" s="1"/>
  <c r="L1601" i="10"/>
  <c r="K1602" i="10" l="1"/>
  <c r="N1601" i="10"/>
  <c r="P1601" i="10" s="1"/>
  <c r="L1602" i="10"/>
  <c r="N1602" i="10" l="1"/>
  <c r="P1602" i="10" s="1"/>
  <c r="L1603" i="10"/>
  <c r="K1603" i="10"/>
  <c r="L1604" i="10" l="1"/>
  <c r="N1603" i="10"/>
  <c r="P1603" i="10" s="1"/>
  <c r="K1604" i="10"/>
  <c r="K1605" i="10" l="1"/>
  <c r="L1605" i="10"/>
  <c r="N1604" i="10"/>
  <c r="P1604" i="10" s="1"/>
  <c r="N1605" i="10" l="1"/>
  <c r="P1605" i="10" s="1"/>
  <c r="K1606" i="10"/>
  <c r="L1606" i="10"/>
  <c r="N1606" i="10" l="1"/>
  <c r="P1606" i="10" s="1"/>
  <c r="K1607" i="10"/>
  <c r="L1607" i="10"/>
  <c r="K1608" i="10" l="1"/>
  <c r="N1607" i="10"/>
  <c r="P1607" i="10" s="1"/>
  <c r="L1608" i="10"/>
  <c r="L1609" i="10" l="1"/>
  <c r="K1609" i="10"/>
  <c r="N1608" i="10"/>
  <c r="P1608" i="10" s="1"/>
  <c r="L1610" i="10" l="1"/>
  <c r="N1609" i="10"/>
  <c r="P1609" i="10" s="1"/>
  <c r="K1610" i="10"/>
  <c r="K1611" i="10" l="1"/>
  <c r="N1610" i="10"/>
  <c r="P1610" i="10" s="1"/>
  <c r="L1611" i="10"/>
  <c r="K1612" i="10" l="1"/>
  <c r="L1612" i="10"/>
  <c r="N1611" i="10"/>
  <c r="P1611" i="10" s="1"/>
  <c r="K1613" i="10" l="1"/>
  <c r="L1613" i="10"/>
  <c r="N1612" i="10"/>
  <c r="P1612" i="10" s="1"/>
  <c r="N1613" i="10" l="1"/>
  <c r="P1613" i="10" s="1"/>
  <c r="K1614" i="10"/>
  <c r="L1614" i="10"/>
  <c r="N1614" i="10" l="1"/>
  <c r="P1614" i="10" s="1"/>
  <c r="K1615" i="10"/>
  <c r="L1615" i="10"/>
  <c r="L1616" i="10" l="1"/>
  <c r="N1615" i="10"/>
  <c r="P1615" i="10" s="1"/>
  <c r="K1616" i="10"/>
  <c r="L1617" i="10" l="1"/>
  <c r="K1617" i="10"/>
  <c r="N1616" i="10"/>
  <c r="P1616" i="10" s="1"/>
  <c r="N1617" i="10" l="1"/>
  <c r="P1617" i="10" s="1"/>
  <c r="L1618" i="10"/>
  <c r="K1618" i="10"/>
  <c r="N1618" i="10" l="1"/>
  <c r="P1618" i="10" s="1"/>
  <c r="L1619" i="10"/>
  <c r="K1619" i="10"/>
  <c r="K1620" i="10" l="1"/>
  <c r="L1620" i="10"/>
  <c r="N1619" i="10"/>
  <c r="P1619" i="10" s="1"/>
  <c r="L1621" i="10" l="1"/>
  <c r="N1620" i="10"/>
  <c r="P1620" i="10" s="1"/>
  <c r="K1621" i="10"/>
  <c r="N1621" i="10" l="1"/>
  <c r="P1621" i="10" s="1"/>
  <c r="L1622" i="10"/>
  <c r="K1622" i="10"/>
  <c r="K1623" i="10" l="1"/>
  <c r="L1623" i="10"/>
  <c r="N1622" i="10"/>
  <c r="P1622" i="10" s="1"/>
  <c r="K1624" i="10" l="1"/>
  <c r="L1624" i="10"/>
  <c r="N1623" i="10"/>
  <c r="P1623" i="10" s="1"/>
  <c r="L1625" i="10" l="1"/>
  <c r="N1624" i="10"/>
  <c r="P1624" i="10" s="1"/>
  <c r="K1625" i="10"/>
  <c r="L1626" i="10" l="1"/>
  <c r="N1625" i="10"/>
  <c r="P1625" i="10" s="1"/>
  <c r="K1626" i="10"/>
  <c r="N1626" i="10" l="1"/>
  <c r="P1626" i="10" s="1"/>
  <c r="L1627" i="10"/>
  <c r="K1627" i="10"/>
  <c r="K1628" i="10" l="1"/>
  <c r="N1627" i="10"/>
  <c r="P1627" i="10" s="1"/>
  <c r="L1628" i="10"/>
  <c r="N1628" i="10" l="1"/>
  <c r="P1628" i="10" s="1"/>
  <c r="L1629" i="10"/>
  <c r="K1629" i="10"/>
  <c r="N1629" i="10" l="1"/>
  <c r="P1629" i="10" s="1"/>
  <c r="L1630" i="10"/>
  <c r="K1630" i="10"/>
  <c r="N1630" i="10" l="1"/>
  <c r="P1630" i="10" s="1"/>
  <c r="K1631" i="10"/>
  <c r="L1631" i="10"/>
  <c r="L1632" i="10" l="1"/>
  <c r="K1632" i="10"/>
  <c r="N1631" i="10"/>
  <c r="P1631" i="10" s="1"/>
  <c r="L1633" i="10" l="1"/>
  <c r="K1633" i="10"/>
  <c r="N1632" i="10"/>
  <c r="P1632" i="10" s="1"/>
  <c r="K1634" i="10" l="1"/>
  <c r="L1634" i="10"/>
  <c r="N1633" i="10"/>
  <c r="P1633" i="10" s="1"/>
  <c r="L1635" i="10" l="1"/>
  <c r="K1635" i="10"/>
  <c r="N1634" i="10"/>
  <c r="P1634" i="10" s="1"/>
  <c r="K1636" i="10" l="1"/>
  <c r="L1636" i="10"/>
  <c r="N1635" i="10"/>
  <c r="P1635" i="10" s="1"/>
  <c r="L1637" i="10" l="1"/>
  <c r="K1637" i="10"/>
  <c r="N1636" i="10"/>
  <c r="P1636" i="10" s="1"/>
  <c r="N1637" i="10" l="1"/>
  <c r="P1637" i="10" s="1"/>
  <c r="K1638" i="10"/>
  <c r="L1638" i="10"/>
  <c r="N1638" i="10" l="1"/>
  <c r="P1638" i="10" s="1"/>
  <c r="K1639" i="10"/>
  <c r="L1639" i="10"/>
  <c r="K1640" i="10" l="1"/>
  <c r="N1639" i="10"/>
  <c r="P1639" i="10" s="1"/>
  <c r="L1640" i="10"/>
  <c r="N1640" i="10" l="1"/>
  <c r="P1640" i="10" s="1"/>
  <c r="K1641" i="10"/>
  <c r="L1641" i="10"/>
  <c r="K1642" i="10" l="1"/>
  <c r="L1642" i="10"/>
  <c r="N1641" i="10"/>
  <c r="P1641" i="10" s="1"/>
  <c r="N1642" i="10" l="1"/>
  <c r="P1642" i="10" s="1"/>
  <c r="K1643" i="10"/>
  <c r="L1643" i="10"/>
  <c r="N1643" i="10" l="1"/>
  <c r="P1643" i="10" s="1"/>
  <c r="L1644" i="10"/>
  <c r="K1644" i="10"/>
  <c r="K1645" i="10" l="1"/>
  <c r="L1645" i="10"/>
  <c r="N1644" i="10"/>
  <c r="P1644" i="10" s="1"/>
  <c r="L1646" i="10" l="1"/>
  <c r="K1646" i="10"/>
  <c r="N1645" i="10"/>
  <c r="P1645" i="10" s="1"/>
  <c r="K1647" i="10" l="1"/>
  <c r="L1647" i="10"/>
  <c r="N1646" i="10"/>
  <c r="P1646" i="10" s="1"/>
  <c r="K1648" i="10" l="1"/>
  <c r="N1647" i="10"/>
  <c r="P1647" i="10" s="1"/>
  <c r="L1648" i="10"/>
  <c r="N1648" i="10" l="1"/>
  <c r="P1648" i="10" s="1"/>
  <c r="L1649" i="10"/>
  <c r="K1649" i="10"/>
  <c r="K1650" i="10" l="1"/>
  <c r="L1650" i="10"/>
  <c r="N1649" i="10"/>
  <c r="P1649" i="10" s="1"/>
  <c r="L1651" i="10" l="1"/>
  <c r="K1651" i="10"/>
  <c r="N1650" i="10"/>
  <c r="P1650" i="10" s="1"/>
  <c r="K1652" i="10" l="1"/>
  <c r="N1651" i="10"/>
  <c r="P1651" i="10" s="1"/>
  <c r="L1652" i="10"/>
  <c r="K1653" i="10" l="1"/>
  <c r="L1653" i="10"/>
  <c r="N1652" i="10"/>
  <c r="P1652" i="10" s="1"/>
  <c r="K1654" i="10" l="1"/>
  <c r="N1653" i="10"/>
  <c r="P1653" i="10" s="1"/>
  <c r="L1654" i="10"/>
  <c r="L1655" i="10" l="1"/>
  <c r="N1654" i="10"/>
  <c r="P1654" i="10" s="1"/>
  <c r="K1655" i="10"/>
  <c r="L1656" i="10" l="1"/>
  <c r="N1655" i="10"/>
  <c r="P1655" i="10" s="1"/>
  <c r="K1656" i="10"/>
  <c r="K1657" i="10" l="1"/>
  <c r="L1657" i="10"/>
  <c r="N1656" i="10"/>
  <c r="P1656" i="10" s="1"/>
  <c r="N1657" i="10" l="1"/>
  <c r="P1657" i="10" s="1"/>
  <c r="K1658" i="10"/>
  <c r="L1658" i="10"/>
  <c r="K1659" i="10" l="1"/>
  <c r="L1659" i="10"/>
  <c r="N1658" i="10"/>
  <c r="P1658" i="10" s="1"/>
  <c r="K1660" i="10" l="1"/>
  <c r="N1659" i="10"/>
  <c r="P1659" i="10" s="1"/>
  <c r="L1660" i="10"/>
  <c r="L1661" i="10" l="1"/>
  <c r="K1661" i="10"/>
  <c r="N1660" i="10"/>
  <c r="P1660" i="10" s="1"/>
  <c r="K1662" i="10" l="1"/>
  <c r="N1661" i="10"/>
  <c r="P1661" i="10" s="1"/>
  <c r="L1662" i="10"/>
  <c r="K1663" i="10" l="1"/>
  <c r="L1663" i="10"/>
  <c r="N1662" i="10"/>
  <c r="P1662" i="10" s="1"/>
  <c r="K1664" i="10" l="1"/>
  <c r="N1663" i="10"/>
  <c r="P1663" i="10" s="1"/>
  <c r="L1664" i="10"/>
  <c r="N1664" i="10" l="1"/>
  <c r="P1664" i="10" s="1"/>
  <c r="L1665" i="10"/>
  <c r="K1665" i="10"/>
  <c r="K1666" i="10" l="1"/>
  <c r="N1665" i="10"/>
  <c r="P1665" i="10" s="1"/>
  <c r="L1666" i="10"/>
  <c r="N1666" i="10" l="1"/>
  <c r="P1666" i="10" s="1"/>
  <c r="K1667" i="10"/>
  <c r="L1667" i="10"/>
  <c r="K1668" i="10" l="1"/>
  <c r="N1667" i="10"/>
  <c r="P1667" i="10" s="1"/>
  <c r="L1668" i="10"/>
  <c r="K1669" i="10" l="1"/>
  <c r="N1668" i="10"/>
  <c r="P1668" i="10" s="1"/>
  <c r="L1669" i="10"/>
  <c r="K1670" i="10" l="1"/>
  <c r="L1670" i="10"/>
  <c r="N1669" i="10"/>
  <c r="P1669" i="10" s="1"/>
  <c r="N1670" i="10" l="1"/>
  <c r="P1670" i="10" s="1"/>
  <c r="L1671" i="10"/>
  <c r="K1671" i="10"/>
  <c r="N1671" i="10" l="1"/>
  <c r="P1671" i="10" s="1"/>
  <c r="K1672" i="10"/>
  <c r="L1672" i="10"/>
  <c r="N1672" i="10" l="1"/>
  <c r="P1672" i="10" s="1"/>
  <c r="L1673" i="10"/>
  <c r="K1673" i="10"/>
  <c r="L1674" i="10" l="1"/>
  <c r="K1674" i="10"/>
  <c r="N1673" i="10"/>
  <c r="P1673" i="10" s="1"/>
  <c r="L1675" i="10" l="1"/>
  <c r="K1675" i="10"/>
  <c r="N1674" i="10"/>
  <c r="P1674" i="10" s="1"/>
  <c r="K1676" i="10" l="1"/>
  <c r="L1676" i="10"/>
  <c r="N1675" i="10"/>
  <c r="P1675" i="10" s="1"/>
  <c r="N1676" i="10" l="1"/>
  <c r="P1676" i="10" s="1"/>
  <c r="L1677" i="10"/>
  <c r="K1677" i="10"/>
  <c r="L1678" i="10" l="1"/>
  <c r="N1677" i="10"/>
  <c r="P1677" i="10" s="1"/>
  <c r="K1678" i="10"/>
  <c r="N1678" i="10" l="1"/>
  <c r="P1678" i="10" s="1"/>
  <c r="K1679" i="10"/>
  <c r="L1679" i="10"/>
  <c r="K1680" i="10" l="1"/>
  <c r="L1680" i="10"/>
  <c r="N1679" i="10"/>
  <c r="P1679" i="10" s="1"/>
  <c r="L1681" i="10" l="1"/>
  <c r="N1680" i="10"/>
  <c r="P1680" i="10" s="1"/>
  <c r="K1681" i="10"/>
  <c r="N1681" i="10" l="1"/>
  <c r="P1681" i="10" s="1"/>
  <c r="L1682" i="10"/>
  <c r="K1682" i="10"/>
  <c r="N1682" i="10" l="1"/>
  <c r="P1682" i="10" s="1"/>
  <c r="K1683" i="10"/>
  <c r="L1683" i="10"/>
  <c r="L1684" i="10" l="1"/>
  <c r="K1684" i="10"/>
  <c r="N1683" i="10"/>
  <c r="P1683" i="10" s="1"/>
  <c r="L1685" i="10" l="1"/>
  <c r="N1684" i="10"/>
  <c r="P1684" i="10" s="1"/>
  <c r="K1685" i="10"/>
  <c r="K1686" i="10" l="1"/>
  <c r="L1686" i="10"/>
  <c r="N1685" i="10"/>
  <c r="P1685" i="10" s="1"/>
  <c r="K1687" i="10" l="1"/>
  <c r="L1687" i="10"/>
  <c r="N1686" i="10"/>
  <c r="P1686" i="10" s="1"/>
  <c r="K1688" i="10" l="1"/>
  <c r="N1687" i="10"/>
  <c r="P1687" i="10" s="1"/>
  <c r="L1688" i="10"/>
  <c r="K1689" i="10" l="1"/>
  <c r="N1688" i="10"/>
  <c r="P1688" i="10" s="1"/>
  <c r="L1689" i="10"/>
  <c r="L1690" i="10" l="1"/>
  <c r="K1690" i="10"/>
  <c r="N1689" i="10"/>
  <c r="P1689" i="10" s="1"/>
  <c r="N1690" i="10" l="1"/>
  <c r="P1690" i="10" s="1"/>
  <c r="L1691" i="10"/>
  <c r="K1691" i="10"/>
  <c r="N1691" i="10" l="1"/>
  <c r="P1691" i="10" s="1"/>
  <c r="L1692" i="10"/>
  <c r="K1692" i="10"/>
  <c r="L1693" i="10" l="1"/>
  <c r="K1693" i="10"/>
  <c r="N1692" i="10"/>
  <c r="P1692" i="10" s="1"/>
  <c r="L1694" i="10" l="1"/>
  <c r="K1694" i="10"/>
  <c r="N1693" i="10"/>
  <c r="P1693" i="10" s="1"/>
  <c r="N1694" i="10" l="1"/>
  <c r="P1694" i="10" s="1"/>
  <c r="K1695" i="10"/>
  <c r="L1695" i="10"/>
  <c r="N1695" i="10" l="1"/>
  <c r="P1695" i="10" s="1"/>
  <c r="L1696" i="10"/>
  <c r="K1696" i="10"/>
  <c r="K1697" i="10" l="1"/>
  <c r="L1697" i="10"/>
  <c r="N1696" i="10"/>
  <c r="P1696" i="10" s="1"/>
  <c r="N1697" i="10" l="1"/>
  <c r="P1697" i="10" s="1"/>
  <c r="K1698" i="10"/>
  <c r="L1698" i="10"/>
  <c r="K1699" i="10" l="1"/>
  <c r="L1699" i="10"/>
  <c r="N1698" i="10"/>
  <c r="P1698" i="10" s="1"/>
  <c r="N1699" i="10" l="1"/>
  <c r="P1699" i="10" s="1"/>
  <c r="K1700" i="10"/>
  <c r="L1700" i="10"/>
  <c r="K1701" i="10" l="1"/>
  <c r="N1700" i="10"/>
  <c r="P1700" i="10" s="1"/>
  <c r="L1701" i="10"/>
  <c r="N1701" i="10" l="1"/>
  <c r="P1701" i="10" s="1"/>
  <c r="L1702" i="10"/>
  <c r="K1702" i="10"/>
  <c r="L1703" i="10" l="1"/>
  <c r="N1702" i="10"/>
  <c r="P1702" i="10" s="1"/>
  <c r="K1703" i="10"/>
  <c r="N1703" i="10" l="1"/>
  <c r="P1703" i="10" s="1"/>
  <c r="K1704" i="10"/>
  <c r="L1704" i="10"/>
  <c r="N1704" i="10" l="1"/>
  <c r="P1704" i="10" s="1"/>
  <c r="L1705" i="10"/>
  <c r="K1705" i="10"/>
  <c r="N1705" i="10" l="1"/>
  <c r="P1705" i="10" s="1"/>
  <c r="K1706" i="10"/>
  <c r="L1706" i="10"/>
  <c r="K1707" i="10" l="1"/>
  <c r="N1706" i="10"/>
  <c r="P1706" i="10" s="1"/>
  <c r="L1707" i="10"/>
  <c r="N1707" i="10" l="1"/>
  <c r="P1707" i="10" s="1"/>
  <c r="L1708" i="10"/>
  <c r="K1708" i="10"/>
  <c r="N1708" i="10" l="1"/>
  <c r="P1708" i="10" s="1"/>
  <c r="K1709" i="10"/>
  <c r="L1709" i="10"/>
  <c r="N1709" i="10" l="1"/>
  <c r="P1709" i="10" s="1"/>
  <c r="K1710" i="10"/>
  <c r="L1710" i="10"/>
  <c r="K1711" i="10" l="1"/>
  <c r="L1711" i="10"/>
  <c r="N1710" i="10"/>
  <c r="P1710" i="10" s="1"/>
  <c r="L1712" i="10" l="1"/>
  <c r="N1711" i="10"/>
  <c r="P1711" i="10" s="1"/>
  <c r="K1712" i="10"/>
  <c r="N1712" i="10" l="1"/>
  <c r="P1712" i="10" s="1"/>
  <c r="L1713" i="10"/>
  <c r="K1713" i="10"/>
  <c r="L1714" i="10" l="1"/>
  <c r="N1713" i="10"/>
  <c r="P1713" i="10" s="1"/>
  <c r="K1714" i="10"/>
  <c r="K1715" i="10" l="1"/>
  <c r="L1715" i="10"/>
  <c r="N1714" i="10"/>
  <c r="P1714" i="10" s="1"/>
  <c r="K1716" i="10" l="1"/>
  <c r="L1716" i="10"/>
  <c r="N1715" i="10"/>
  <c r="P1715" i="10" s="1"/>
  <c r="N1716" i="10" l="1"/>
  <c r="P1716" i="10" s="1"/>
  <c r="K1717" i="10"/>
  <c r="L1717" i="10"/>
  <c r="L1718" i="10" l="1"/>
  <c r="K1718" i="10"/>
  <c r="N1717" i="10"/>
  <c r="P1717" i="10" s="1"/>
  <c r="K1719" i="10" l="1"/>
  <c r="N1718" i="10"/>
  <c r="P1718" i="10" s="1"/>
  <c r="L1719" i="10"/>
  <c r="N1719" i="10" l="1"/>
  <c r="P1719" i="10" s="1"/>
  <c r="K1720" i="10"/>
  <c r="L1720" i="10"/>
  <c r="K1721" i="10" l="1"/>
  <c r="N1720" i="10"/>
  <c r="P1720" i="10" s="1"/>
  <c r="L1721" i="10"/>
  <c r="K1722" i="10" l="1"/>
  <c r="L1722" i="10"/>
  <c r="N1721" i="10"/>
  <c r="P1721" i="10" s="1"/>
  <c r="K1723" i="10" l="1"/>
  <c r="N1722" i="10"/>
  <c r="P1722" i="10" s="1"/>
  <c r="L1723" i="10"/>
  <c r="K1724" i="10" l="1"/>
  <c r="L1724" i="10"/>
  <c r="N1723" i="10"/>
  <c r="P1723" i="10" s="1"/>
  <c r="N1724" i="10" l="1"/>
  <c r="P1724" i="10" s="1"/>
  <c r="L1725" i="10"/>
  <c r="K1725" i="10"/>
  <c r="N1725" i="10" l="1"/>
  <c r="P1725" i="10" s="1"/>
  <c r="K1726" i="10"/>
  <c r="L1726" i="10"/>
  <c r="N1726" i="10" l="1"/>
  <c r="P1726" i="10" s="1"/>
  <c r="L1727" i="10"/>
  <c r="K1727" i="10"/>
  <c r="K1728" i="10" l="1"/>
  <c r="N1727" i="10"/>
  <c r="P1727" i="10" s="1"/>
  <c r="L1728" i="10"/>
  <c r="K1729" i="10" l="1"/>
  <c r="L1729" i="10"/>
  <c r="N1728" i="10"/>
  <c r="P1728" i="10" s="1"/>
  <c r="K1730" i="10" l="1"/>
  <c r="N1729" i="10"/>
  <c r="P1729" i="10" s="1"/>
  <c r="L1730" i="10"/>
  <c r="L1731" i="10" l="1"/>
  <c r="N1730" i="10"/>
  <c r="P1730" i="10" s="1"/>
  <c r="K1731" i="10"/>
  <c r="N1731" i="10" l="1"/>
  <c r="P1731" i="10" s="1"/>
  <c r="K1732" i="10"/>
  <c r="L1732" i="10"/>
  <c r="L1733" i="10" l="1"/>
  <c r="N1732" i="10"/>
  <c r="P1732" i="10" s="1"/>
  <c r="K1733" i="10"/>
  <c r="K1734" i="10" l="1"/>
  <c r="N1733" i="10"/>
  <c r="P1733" i="10" s="1"/>
  <c r="L1734" i="10"/>
  <c r="K1735" i="10" l="1"/>
  <c r="L1735" i="10"/>
  <c r="N1734" i="10"/>
  <c r="P1734" i="10" s="1"/>
  <c r="N1735" i="10" l="1"/>
  <c r="P1735" i="10" s="1"/>
  <c r="L1736" i="10"/>
  <c r="K1736" i="10"/>
  <c r="N1736" i="10" l="1"/>
  <c r="P1736" i="10" s="1"/>
  <c r="L1737" i="10"/>
  <c r="K1737" i="10"/>
  <c r="N1737" i="10" l="1"/>
  <c r="P1737" i="10" s="1"/>
  <c r="K1738" i="10"/>
  <c r="L1738" i="10"/>
  <c r="N1738" i="10" l="1"/>
  <c r="P1738" i="10" s="1"/>
  <c r="K1739" i="10"/>
  <c r="L1739" i="10"/>
  <c r="K1740" i="10" l="1"/>
  <c r="L1740" i="10"/>
  <c r="N1739" i="10"/>
  <c r="P1739" i="10" s="1"/>
  <c r="L1741" i="10" l="1"/>
  <c r="N1740" i="10"/>
  <c r="P1740" i="10" s="1"/>
  <c r="K1741" i="10"/>
  <c r="L1742" i="10" l="1"/>
  <c r="K1742" i="10"/>
  <c r="N1741" i="10"/>
  <c r="P1741" i="10" s="1"/>
  <c r="K1743" i="10" l="1"/>
  <c r="L1743" i="10"/>
  <c r="N1742" i="10"/>
  <c r="P1742" i="10" s="1"/>
  <c r="N1743" i="10" l="1"/>
  <c r="P1743" i="10" s="1"/>
  <c r="K1744" i="10"/>
  <c r="L1744" i="10"/>
  <c r="N1744" i="10" l="1"/>
  <c r="P1744" i="10" s="1"/>
  <c r="L1745" i="10"/>
  <c r="K1745" i="10"/>
  <c r="K1746" i="10" l="1"/>
  <c r="N1745" i="10"/>
  <c r="P1745" i="10" s="1"/>
  <c r="L1746" i="10"/>
  <c r="N1746" i="10" l="1"/>
  <c r="P1746" i="10" s="1"/>
  <c r="L1747" i="10"/>
  <c r="K1747" i="10"/>
  <c r="K1748" i="10" l="1"/>
  <c r="L1748" i="10"/>
  <c r="N1747" i="10"/>
  <c r="P1747" i="10" s="1"/>
  <c r="K1749" i="10" l="1"/>
  <c r="N1748" i="10"/>
  <c r="P1748" i="10" s="1"/>
  <c r="L1749" i="10"/>
  <c r="L1750" i="10" l="1"/>
  <c r="K1750" i="10"/>
  <c r="N1749" i="10"/>
  <c r="P1749" i="10" s="1"/>
  <c r="N1750" i="10" l="1"/>
  <c r="P1750" i="10" s="1"/>
  <c r="L1751" i="10"/>
  <c r="K1751" i="10"/>
  <c r="L1752" i="10" l="1"/>
  <c r="N1751" i="10"/>
  <c r="P1751" i="10" s="1"/>
  <c r="K1752" i="10"/>
  <c r="K1753" i="10" l="1"/>
  <c r="L1753" i="10"/>
  <c r="N1752" i="10"/>
  <c r="P1752" i="10" s="1"/>
  <c r="N1753" i="10" l="1"/>
  <c r="P1753" i="10" s="1"/>
  <c r="K1754" i="10"/>
  <c r="L1754" i="10"/>
  <c r="N1754" i="10" l="1"/>
  <c r="P1754" i="10" s="1"/>
  <c r="K1755" i="10"/>
  <c r="L1755" i="10"/>
  <c r="L1756" i="10" l="1"/>
  <c r="N1755" i="10"/>
  <c r="P1755" i="10" s="1"/>
  <c r="K1756" i="10"/>
  <c r="K1757" i="10" l="1"/>
  <c r="L1757" i="10"/>
  <c r="N1756" i="10"/>
  <c r="P1756" i="10" s="1"/>
  <c r="N1757" i="10" l="1"/>
  <c r="P1757" i="10" s="1"/>
  <c r="K1758" i="10"/>
  <c r="L1758" i="10"/>
  <c r="N1758" i="10" l="1"/>
  <c r="P1758" i="10" s="1"/>
  <c r="K1759" i="10"/>
  <c r="L1759" i="10"/>
  <c r="N1759" i="10" l="1"/>
  <c r="P1759" i="10" s="1"/>
  <c r="L1760" i="10"/>
  <c r="K1760" i="10"/>
  <c r="K1761" i="10" l="1"/>
  <c r="N1760" i="10"/>
  <c r="P1760" i="10" s="1"/>
  <c r="L1761" i="10"/>
  <c r="L1762" i="10" l="1"/>
  <c r="K1762" i="10"/>
  <c r="N1761" i="10"/>
  <c r="P1761" i="10" s="1"/>
  <c r="N1762" i="10" l="1"/>
  <c r="P1762" i="10" s="1"/>
  <c r="K1763" i="10"/>
  <c r="L1763" i="10"/>
  <c r="N1763" i="10" l="1"/>
  <c r="P1763" i="10" s="1"/>
  <c r="K1764" i="10"/>
  <c r="L1764" i="10"/>
  <c r="N1764" i="10" l="1"/>
  <c r="P1764" i="10" s="1"/>
  <c r="K1765" i="10"/>
  <c r="L1765" i="10"/>
  <c r="N1765" i="10" l="1"/>
  <c r="P1765" i="10" s="1"/>
  <c r="L1766" i="10"/>
  <c r="K1766" i="10"/>
  <c r="L1767" i="10" l="1"/>
  <c r="N1766" i="10"/>
  <c r="P1766" i="10" s="1"/>
  <c r="K1767" i="10"/>
  <c r="K1768" i="10" l="1"/>
  <c r="L1768" i="10"/>
  <c r="N1767" i="10"/>
  <c r="P1767" i="10" s="1"/>
  <c r="N1768" i="10" l="1"/>
  <c r="P1768" i="10" s="1"/>
  <c r="K1769" i="10"/>
  <c r="L1769" i="10"/>
  <c r="N1769" i="10" l="1"/>
  <c r="P1769" i="10" s="1"/>
  <c r="K1770" i="10"/>
  <c r="L1770" i="10"/>
  <c r="K1771" i="10" l="1"/>
  <c r="N1770" i="10"/>
  <c r="P1770" i="10" s="1"/>
  <c r="L1771" i="10"/>
  <c r="N1771" i="10" l="1"/>
  <c r="P1771" i="10" s="1"/>
  <c r="L1772" i="10"/>
  <c r="K1772" i="10"/>
  <c r="K1773" i="10" l="1"/>
  <c r="L1773" i="10"/>
  <c r="N1772" i="10"/>
  <c r="P1772" i="10" s="1"/>
  <c r="N1773" i="10" l="1"/>
  <c r="P1773" i="10" s="1"/>
  <c r="K1774" i="10"/>
  <c r="L1774" i="10"/>
  <c r="K1775" i="10" l="1"/>
  <c r="N1774" i="10"/>
  <c r="P1774" i="10" s="1"/>
  <c r="L1775" i="10"/>
  <c r="N1775" i="10" l="1"/>
  <c r="P1775" i="10" s="1"/>
  <c r="L1776" i="10"/>
  <c r="K1776" i="10"/>
  <c r="N1776" i="10" l="1"/>
  <c r="P1776" i="10" s="1"/>
  <c r="K1777" i="10"/>
  <c r="L1777" i="10"/>
  <c r="N1777" i="10" l="1"/>
  <c r="P1777" i="10" s="1"/>
  <c r="L1778" i="10"/>
  <c r="K1778" i="10"/>
  <c r="N1778" i="10" l="1"/>
  <c r="P1778" i="10" s="1"/>
  <c r="L1779" i="10"/>
  <c r="K1779" i="10"/>
  <c r="L1780" i="10" l="1"/>
  <c r="N1779" i="10"/>
  <c r="P1779" i="10" s="1"/>
  <c r="K1780" i="10"/>
  <c r="N1780" i="10" l="1"/>
  <c r="P1780" i="10" s="1"/>
  <c r="K1781" i="10"/>
  <c r="L1781" i="10"/>
  <c r="L1782" i="10" l="1"/>
  <c r="N1781" i="10"/>
  <c r="P1781" i="10" s="1"/>
  <c r="K1782" i="10"/>
  <c r="N1782" i="10" l="1"/>
  <c r="P1782" i="10" s="1"/>
  <c r="L1783" i="10"/>
  <c r="K1783" i="10"/>
  <c r="L1784" i="10" l="1"/>
  <c r="N1783" i="10"/>
  <c r="P1783" i="10" s="1"/>
  <c r="K1784" i="10"/>
  <c r="L1785" i="10" l="1"/>
  <c r="K1785" i="10"/>
  <c r="N1784" i="10"/>
  <c r="P1784" i="10" s="1"/>
  <c r="L1786" i="10" l="1"/>
  <c r="N1785" i="10"/>
  <c r="P1785" i="10" s="1"/>
  <c r="K1786" i="10"/>
  <c r="K1787" i="10" l="1"/>
  <c r="L1787" i="10"/>
  <c r="N1786" i="10"/>
  <c r="P1786" i="10" s="1"/>
  <c r="K1788" i="10" l="1"/>
  <c r="L1788" i="10"/>
  <c r="N1787" i="10"/>
  <c r="P1787" i="10" s="1"/>
  <c r="N1788" i="10" l="1"/>
  <c r="P1788" i="10" s="1"/>
  <c r="L1789" i="10"/>
  <c r="K1789" i="10"/>
  <c r="N1789" i="10" l="1"/>
  <c r="P1789" i="10" s="1"/>
  <c r="L1790" i="10"/>
  <c r="K1790" i="10"/>
  <c r="L1791" i="10" l="1"/>
  <c r="K1791" i="10"/>
  <c r="N1790" i="10"/>
  <c r="P1790" i="10" s="1"/>
  <c r="L1792" i="10" l="1"/>
  <c r="N1791" i="10"/>
  <c r="P1791" i="10" s="1"/>
  <c r="K1792" i="10"/>
  <c r="N1792" i="10" l="1"/>
  <c r="P1792" i="10" s="1"/>
  <c r="L1793" i="10"/>
  <c r="K1793" i="10"/>
  <c r="N1793" i="10" l="1"/>
  <c r="P1793" i="10" s="1"/>
  <c r="K1794" i="10"/>
  <c r="L1794" i="10"/>
  <c r="N1794" i="10" l="1"/>
  <c r="P1794" i="10" s="1"/>
  <c r="K1795" i="10"/>
  <c r="L1795" i="10"/>
  <c r="N1795" i="10" l="1"/>
  <c r="P1795" i="10" s="1"/>
  <c r="K1796" i="10"/>
  <c r="L1796" i="10"/>
  <c r="N1796" i="10" l="1"/>
  <c r="P1796" i="10" s="1"/>
  <c r="K1797" i="10"/>
  <c r="L1797" i="10"/>
  <c r="K1798" i="10" l="1"/>
  <c r="L1798" i="10"/>
  <c r="N1797" i="10"/>
  <c r="P1797" i="10" s="1"/>
  <c r="L1799" i="10" l="1"/>
  <c r="N1798" i="10"/>
  <c r="P1798" i="10" s="1"/>
  <c r="K1799" i="10"/>
  <c r="N1799" i="10" l="1"/>
  <c r="P1799" i="10" s="1"/>
  <c r="L1800" i="10"/>
  <c r="K1800" i="10"/>
  <c r="L1801" i="10" l="1"/>
  <c r="K1801" i="10"/>
  <c r="N1800" i="10"/>
  <c r="P1800" i="10" s="1"/>
  <c r="K1802" i="10" l="1"/>
  <c r="N1801" i="10"/>
  <c r="P1801" i="10" s="1"/>
  <c r="L1802" i="10"/>
  <c r="N1802" i="10" l="1"/>
  <c r="P1802" i="10" s="1"/>
  <c r="K1803" i="10"/>
  <c r="L1803" i="10"/>
  <c r="N1803" i="10" l="1"/>
  <c r="P1803" i="10" s="1"/>
  <c r="L1804" i="10"/>
  <c r="K1804" i="10"/>
  <c r="L1805" i="10" l="1"/>
  <c r="N1804" i="10"/>
  <c r="P1804" i="10" s="1"/>
  <c r="K1805" i="10"/>
  <c r="K1806" i="10" l="1"/>
  <c r="L1806" i="10"/>
  <c r="N1805" i="10"/>
  <c r="P1805" i="10" s="1"/>
  <c r="K1807" i="10" l="1"/>
  <c r="N1806" i="10"/>
  <c r="P1806" i="10" s="1"/>
  <c r="L1807" i="10"/>
  <c r="K1808" i="10" l="1"/>
  <c r="N1807" i="10"/>
  <c r="P1807" i="10" s="1"/>
  <c r="L1808" i="10"/>
  <c r="N1808" i="10" l="1"/>
  <c r="P1808" i="10" s="1"/>
  <c r="K1809" i="10"/>
  <c r="L1809" i="10"/>
  <c r="K1810" i="10" l="1"/>
  <c r="L1810" i="10"/>
  <c r="N1809" i="10"/>
  <c r="P1809" i="10" s="1"/>
  <c r="K1811" i="10" l="1"/>
  <c r="L1811" i="10"/>
  <c r="N1810" i="10"/>
  <c r="P1810" i="10" s="1"/>
  <c r="N1811" i="10" l="1"/>
  <c r="P1811" i="10" s="1"/>
  <c r="K1812" i="10"/>
  <c r="L1812" i="10"/>
  <c r="K1813" i="10" l="1"/>
  <c r="L1813" i="10"/>
  <c r="N1812" i="10"/>
  <c r="P1812" i="10" s="1"/>
  <c r="N1813" i="10" l="1"/>
  <c r="P1813" i="10" s="1"/>
  <c r="L1814" i="10"/>
  <c r="K1814" i="10"/>
  <c r="N1814" i="10" l="1"/>
  <c r="P1814" i="10" s="1"/>
  <c r="L1815" i="10"/>
  <c r="K1815" i="10"/>
  <c r="K1816" i="10" l="1"/>
  <c r="L1816" i="10"/>
  <c r="N1815" i="10"/>
  <c r="P1815" i="10" s="1"/>
  <c r="K1817" i="10" l="1"/>
  <c r="N1816" i="10"/>
  <c r="P1816" i="10" s="1"/>
  <c r="L1817" i="10"/>
  <c r="N1817" i="10" l="1"/>
  <c r="P1817" i="10" s="1"/>
  <c r="K1818" i="10"/>
  <c r="L1818" i="10"/>
  <c r="K1819" i="10" l="1"/>
  <c r="L1819" i="10"/>
  <c r="N1818" i="10"/>
  <c r="P1818" i="10" s="1"/>
  <c r="L1820" i="10" l="1"/>
  <c r="N1819" i="10"/>
  <c r="P1819" i="10" s="1"/>
  <c r="K1820" i="10"/>
  <c r="K1821" i="10" l="1"/>
  <c r="L1821" i="10"/>
  <c r="N1820" i="10"/>
  <c r="P1820" i="10" s="1"/>
  <c r="K1822" i="10" l="1"/>
  <c r="N1821" i="10"/>
  <c r="P1821" i="10" s="1"/>
  <c r="L1822" i="10"/>
  <c r="N1822" i="10" l="1"/>
  <c r="P1822" i="10" s="1"/>
  <c r="L1823" i="10"/>
  <c r="K1823" i="10"/>
  <c r="N1823" i="10" l="1"/>
  <c r="P1823" i="10" s="1"/>
  <c r="K1824" i="10"/>
  <c r="L1824" i="10"/>
  <c r="L1825" i="10" l="1"/>
  <c r="N1824" i="10"/>
  <c r="P1824" i="10" s="1"/>
  <c r="K1825" i="10"/>
  <c r="K1826" i="10" l="1"/>
  <c r="N1825" i="10"/>
  <c r="P1825" i="10" s="1"/>
  <c r="L1826" i="10"/>
  <c r="L1827" i="10" l="1"/>
  <c r="N1826" i="10"/>
  <c r="P1826" i="10" s="1"/>
  <c r="K1827" i="10"/>
  <c r="N1827" i="10" l="1"/>
  <c r="P1827" i="10" s="1"/>
  <c r="L1828" i="10"/>
  <c r="K1828" i="10"/>
  <c r="N1828" i="10" l="1"/>
  <c r="P1828" i="10" s="1"/>
  <c r="L1829" i="10"/>
  <c r="K1829" i="10"/>
  <c r="K1830" i="10" l="1"/>
  <c r="L1830" i="10"/>
  <c r="N1829" i="10"/>
  <c r="P1829" i="10" s="1"/>
  <c r="N1830" i="10" l="1"/>
  <c r="P1830" i="10" s="1"/>
  <c r="K1831" i="10"/>
  <c r="L1831" i="10"/>
  <c r="K1832" i="10" l="1"/>
  <c r="L1832" i="10"/>
  <c r="N1831" i="10"/>
  <c r="P1831" i="10" s="1"/>
  <c r="K1833" i="10" l="1"/>
  <c r="N1832" i="10"/>
  <c r="P1832" i="10" s="1"/>
  <c r="L1833" i="10"/>
  <c r="N1833" i="10" l="1"/>
  <c r="P1833" i="10" s="1"/>
  <c r="K1834" i="10"/>
  <c r="L1834" i="10"/>
  <c r="L1835" i="10" l="1"/>
  <c r="N1834" i="10"/>
  <c r="P1834" i="10" s="1"/>
  <c r="K1835" i="10"/>
  <c r="K1836" i="10" l="1"/>
  <c r="L1836" i="10"/>
  <c r="N1835" i="10"/>
  <c r="P1835" i="10" s="1"/>
  <c r="K1837" i="10" l="1"/>
  <c r="L1837" i="10"/>
  <c r="N1836" i="10"/>
  <c r="P1836" i="10" s="1"/>
  <c r="N1837" i="10" l="1"/>
  <c r="P1837" i="10" s="1"/>
  <c r="L1838" i="10"/>
  <c r="K1838" i="10"/>
  <c r="N1838" i="10" l="1"/>
  <c r="P1838" i="10" s="1"/>
  <c r="L1839" i="10"/>
  <c r="K1839" i="10"/>
  <c r="N1839" i="10" l="1"/>
  <c r="P1839" i="10" s="1"/>
  <c r="K1840" i="10"/>
  <c r="L1840" i="10"/>
  <c r="L1841" i="10" l="1"/>
  <c r="K1841" i="10"/>
  <c r="N1840" i="10"/>
  <c r="P1840" i="10" s="1"/>
  <c r="N1841" i="10" l="1"/>
  <c r="P1841" i="10" s="1"/>
  <c r="L1842" i="10"/>
  <c r="K1842" i="10"/>
  <c r="K1843" i="10" l="1"/>
  <c r="N1842" i="10"/>
  <c r="P1842" i="10" s="1"/>
  <c r="L1843" i="10"/>
  <c r="N1843" i="10" l="1"/>
  <c r="P1843" i="10" s="1"/>
  <c r="K1844" i="10"/>
  <c r="L1844" i="10"/>
  <c r="N1844" i="10" l="1"/>
  <c r="P1844" i="10" s="1"/>
  <c r="L1845" i="10"/>
  <c r="K1845" i="10"/>
  <c r="L1846" i="10" l="1"/>
  <c r="K1846" i="10"/>
  <c r="N1845" i="10"/>
  <c r="P1845" i="10" s="1"/>
  <c r="K1847" i="10" l="1"/>
  <c r="N1846" i="10"/>
  <c r="P1846" i="10" s="1"/>
  <c r="L1847" i="10"/>
  <c r="N1847" i="10" l="1"/>
  <c r="P1847" i="10" s="1"/>
  <c r="L1848" i="10"/>
  <c r="K1848" i="10"/>
  <c r="N1848" i="10" l="1"/>
  <c r="P1848" i="10" s="1"/>
  <c r="K1849" i="10"/>
  <c r="L1849" i="10"/>
  <c r="N1849" i="10" l="1"/>
  <c r="P1849" i="10" s="1"/>
  <c r="L1850" i="10"/>
  <c r="K1850" i="10"/>
  <c r="K1851" i="10" l="1"/>
  <c r="N1850" i="10"/>
  <c r="P1850" i="10" s="1"/>
  <c r="L1851" i="10"/>
  <c r="K1852" i="10" l="1"/>
  <c r="N1851" i="10"/>
  <c r="P1851" i="10" s="1"/>
  <c r="L1852" i="10"/>
  <c r="N1852" i="10" l="1"/>
  <c r="P1852" i="10" s="1"/>
  <c r="K1853" i="10"/>
  <c r="L1853" i="10"/>
  <c r="K1854" i="10" l="1"/>
  <c r="L1854" i="10"/>
  <c r="N1853" i="10"/>
  <c r="P1853" i="10" s="1"/>
  <c r="K1855" i="10" l="1"/>
  <c r="L1855" i="10"/>
  <c r="N1854" i="10"/>
  <c r="P1854" i="10" s="1"/>
  <c r="L1856" i="10" l="1"/>
  <c r="K1856" i="10"/>
  <c r="N1855" i="10"/>
  <c r="P1855" i="10" s="1"/>
  <c r="N1856" i="10" l="1"/>
  <c r="P1856" i="10" s="1"/>
  <c r="K1857" i="10"/>
  <c r="L1857" i="10"/>
  <c r="K1858" i="10" l="1"/>
  <c r="N1857" i="10"/>
  <c r="P1857" i="10" s="1"/>
  <c r="L1858" i="10"/>
  <c r="K1859" i="10" l="1"/>
  <c r="L1859" i="10"/>
  <c r="N1858" i="10"/>
  <c r="P1858" i="10" s="1"/>
  <c r="K1860" i="10" l="1"/>
  <c r="L1860" i="10"/>
  <c r="N1859" i="10"/>
  <c r="P1859" i="10" s="1"/>
  <c r="K1861" i="10" l="1"/>
  <c r="L1861" i="10"/>
  <c r="N1860" i="10"/>
  <c r="P1860" i="10" s="1"/>
  <c r="K1862" i="10" l="1"/>
  <c r="L1862" i="10"/>
  <c r="N1861" i="10"/>
  <c r="P1861" i="10" s="1"/>
  <c r="N1862" i="10" l="1"/>
  <c r="P1862" i="10" s="1"/>
  <c r="L1863" i="10"/>
  <c r="K1863" i="10"/>
  <c r="K1864" i="10" l="1"/>
  <c r="N1863" i="10"/>
  <c r="P1863" i="10" s="1"/>
  <c r="L1864" i="10"/>
  <c r="L1865" i="10" l="1"/>
  <c r="K1865" i="10"/>
  <c r="N1864" i="10"/>
  <c r="P1864" i="10" s="1"/>
  <c r="K1866" i="10" l="1"/>
  <c r="N1865" i="10"/>
  <c r="P1865" i="10" s="1"/>
  <c r="L1866" i="10"/>
  <c r="N1866" i="10" l="1"/>
  <c r="P1866" i="10" s="1"/>
  <c r="L1867" i="10"/>
  <c r="K1867" i="10"/>
  <c r="K1868" i="10" l="1"/>
  <c r="L1868" i="10"/>
  <c r="N1867" i="10"/>
  <c r="P1867" i="10" s="1"/>
  <c r="L1869" i="10" l="1"/>
  <c r="K1869" i="10"/>
  <c r="N1868" i="10"/>
  <c r="P1868" i="10" s="1"/>
  <c r="N1869" i="10" l="1"/>
  <c r="P1869" i="10" s="1"/>
  <c r="K1870" i="10"/>
  <c r="L1870" i="10"/>
  <c r="N1870" i="10" l="1"/>
  <c r="P1870" i="10" s="1"/>
  <c r="L1871" i="10"/>
  <c r="K1871" i="10"/>
  <c r="N1871" i="10" l="1"/>
  <c r="P1871" i="10" s="1"/>
  <c r="K1872" i="10"/>
  <c r="L1872" i="10"/>
  <c r="L1873" i="10" l="1"/>
  <c r="N1872" i="10"/>
  <c r="P1872" i="10" s="1"/>
  <c r="K1873" i="10"/>
  <c r="K1874" i="10" l="1"/>
  <c r="L1874" i="10"/>
  <c r="N1873" i="10"/>
  <c r="P1873" i="10" s="1"/>
  <c r="L1875" i="10" l="1"/>
  <c r="N1874" i="10"/>
  <c r="P1874" i="10" s="1"/>
  <c r="K1875" i="10"/>
  <c r="K1876" i="10" l="1"/>
  <c r="L1876" i="10"/>
  <c r="N1875" i="10"/>
  <c r="P1875" i="10" s="1"/>
  <c r="L1877" i="10" l="1"/>
  <c r="N1876" i="10"/>
  <c r="P1876" i="10" s="1"/>
  <c r="K1877" i="10"/>
  <c r="L1878" i="10" l="1"/>
  <c r="K1878" i="10"/>
  <c r="N1877" i="10"/>
  <c r="P1877" i="10" s="1"/>
  <c r="K1879" i="10" l="1"/>
  <c r="L1879" i="10"/>
  <c r="N1878" i="10"/>
  <c r="P1878" i="10" s="1"/>
  <c r="K1880" i="10" l="1"/>
  <c r="N1879" i="10"/>
  <c r="P1879" i="10" s="1"/>
  <c r="L1880" i="10"/>
  <c r="N1880" i="10" l="1"/>
  <c r="P1880" i="10" s="1"/>
  <c r="K1881" i="10"/>
  <c r="L1881" i="10"/>
  <c r="L1882" i="10" l="1"/>
  <c r="N1881" i="10"/>
  <c r="P1881" i="10" s="1"/>
  <c r="K1882" i="10"/>
  <c r="K1883" i="10" l="1"/>
  <c r="N1882" i="10"/>
  <c r="P1882" i="10" s="1"/>
  <c r="L1883" i="10"/>
  <c r="K1884" i="10" l="1"/>
  <c r="L1884" i="10"/>
  <c r="N1883" i="10"/>
  <c r="P1883" i="10" s="1"/>
  <c r="N1884" i="10" l="1"/>
  <c r="P1884" i="10" s="1"/>
  <c r="L1885" i="10"/>
  <c r="K1885" i="10"/>
  <c r="K1886" i="10" l="1"/>
  <c r="L1886" i="10"/>
  <c r="N1885" i="10"/>
  <c r="P1885" i="10" s="1"/>
  <c r="K1887" i="10" l="1"/>
  <c r="L1887" i="10"/>
  <c r="N1886" i="10"/>
  <c r="P1886" i="10" s="1"/>
  <c r="N1887" i="10" l="1"/>
  <c r="P1887" i="10" s="1"/>
  <c r="L1888" i="10"/>
  <c r="K1888" i="10"/>
  <c r="K1889" i="10" l="1"/>
  <c r="L1889" i="10"/>
  <c r="N1888" i="10"/>
  <c r="P1888" i="10" s="1"/>
  <c r="K1890" i="10" l="1"/>
  <c r="L1890" i="10"/>
  <c r="N1889" i="10"/>
  <c r="P1889" i="10" s="1"/>
  <c r="N1890" i="10" l="1"/>
  <c r="P1890" i="10" s="1"/>
  <c r="L1891" i="10"/>
  <c r="K1891" i="10"/>
  <c r="K1892" i="10" l="1"/>
  <c r="L1892" i="10"/>
  <c r="N1891" i="10"/>
  <c r="P1891" i="10" s="1"/>
  <c r="K1893" i="10" l="1"/>
  <c r="N1892" i="10"/>
  <c r="P1892" i="10" s="1"/>
  <c r="L1893" i="10"/>
  <c r="L1894" i="10" l="1"/>
  <c r="N1893" i="10"/>
  <c r="P1893" i="10" s="1"/>
  <c r="K1894" i="10"/>
  <c r="N1894" i="10" l="1"/>
  <c r="P1894" i="10" s="1"/>
  <c r="L1895" i="10"/>
  <c r="K1895" i="10"/>
  <c r="N1895" i="10" l="1"/>
  <c r="P1895" i="10" s="1"/>
  <c r="L1896" i="10"/>
  <c r="K1896" i="10"/>
  <c r="K1897" i="10" l="1"/>
  <c r="L1897" i="10"/>
  <c r="N1896" i="10"/>
  <c r="P1896" i="10" s="1"/>
  <c r="L1898" i="10" l="1"/>
  <c r="N1897" i="10"/>
  <c r="P1897" i="10" s="1"/>
  <c r="K1898" i="10"/>
  <c r="L1899" i="10" l="1"/>
  <c r="N1898" i="10"/>
  <c r="P1898" i="10" s="1"/>
  <c r="K1899" i="10"/>
  <c r="N1899" i="10" l="1"/>
  <c r="P1899" i="10" s="1"/>
  <c r="L1900" i="10"/>
  <c r="K1900" i="10"/>
  <c r="N1900" i="10" l="1"/>
  <c r="P1900" i="10" s="1"/>
  <c r="K1901" i="10"/>
  <c r="L1901" i="10"/>
  <c r="L1902" i="10" l="1"/>
  <c r="N1901" i="10"/>
  <c r="P1901" i="10" s="1"/>
  <c r="K1902" i="10"/>
  <c r="K1903" i="10" l="1"/>
  <c r="L1903" i="10"/>
  <c r="N1902" i="10"/>
  <c r="P1902" i="10" s="1"/>
  <c r="K1904" i="10" l="1"/>
  <c r="N1903" i="10"/>
  <c r="P1903" i="10" s="1"/>
  <c r="L1904" i="10"/>
  <c r="L1905" i="10" l="1"/>
  <c r="K1905" i="10"/>
  <c r="N1904" i="10"/>
  <c r="P1904" i="10" s="1"/>
  <c r="L1906" i="10" l="1"/>
  <c r="K1906" i="10"/>
  <c r="N1905" i="10"/>
  <c r="P1905" i="10" s="1"/>
  <c r="L1907" i="10" l="1"/>
  <c r="N1906" i="10"/>
  <c r="P1906" i="10" s="1"/>
  <c r="K1907" i="10"/>
  <c r="L1908" i="10" l="1"/>
  <c r="N1907" i="10"/>
  <c r="P1907" i="10" s="1"/>
  <c r="K1908" i="10"/>
  <c r="N1908" i="10" l="1"/>
  <c r="P1908" i="10" s="1"/>
  <c r="K1909" i="10"/>
  <c r="L1909" i="10"/>
  <c r="N1909" i="10" l="1"/>
  <c r="P1909" i="10" s="1"/>
  <c r="K1910" i="10"/>
  <c r="L1910" i="10"/>
  <c r="N1910" i="10" l="1"/>
  <c r="P1910" i="10" s="1"/>
  <c r="K1911" i="10"/>
  <c r="L1911" i="10"/>
  <c r="K1912" i="10" l="1"/>
  <c r="N1911" i="10"/>
  <c r="P1911" i="10" s="1"/>
  <c r="L1912" i="10"/>
  <c r="N1912" i="10" l="1"/>
  <c r="P1912" i="10" s="1"/>
  <c r="L1913" i="10"/>
  <c r="K1913" i="10"/>
  <c r="N1913" i="10" l="1"/>
  <c r="P1913" i="10" s="1"/>
  <c r="L1914" i="10"/>
  <c r="K1914" i="10"/>
  <c r="K1915" i="10" l="1"/>
  <c r="L1915" i="10"/>
  <c r="N1914" i="10"/>
  <c r="P1914" i="10" s="1"/>
  <c r="K1916" i="10" l="1"/>
  <c r="L1916" i="10"/>
  <c r="N1915" i="10"/>
  <c r="P1915" i="10" s="1"/>
  <c r="N1916" i="10" l="1"/>
  <c r="P1916" i="10" s="1"/>
  <c r="L1917" i="10"/>
  <c r="K1917" i="10"/>
  <c r="K1918" i="10" l="1"/>
  <c r="N1917" i="10"/>
  <c r="P1917" i="10" s="1"/>
  <c r="L1918" i="10"/>
  <c r="K1919" i="10" l="1"/>
  <c r="L1919" i="10"/>
  <c r="N1918" i="10"/>
  <c r="P1918" i="10" s="1"/>
  <c r="K1920" i="10" l="1"/>
  <c r="L1920" i="10"/>
  <c r="N1919" i="10"/>
  <c r="P1919" i="10" s="1"/>
  <c r="K1921" i="10" l="1"/>
  <c r="N1920" i="10"/>
  <c r="P1920" i="10" s="1"/>
  <c r="L1921" i="10"/>
  <c r="K1922" i="10" l="1"/>
  <c r="N1921" i="10"/>
  <c r="P1921" i="10" s="1"/>
  <c r="L1922" i="10"/>
  <c r="N1922" i="10" l="1"/>
  <c r="P1922" i="10" s="1"/>
  <c r="L1923" i="10"/>
  <c r="K1923" i="10"/>
  <c r="N1923" i="10" l="1"/>
  <c r="P1923" i="10" s="1"/>
  <c r="L1924" i="10"/>
  <c r="K1924" i="10"/>
  <c r="N1924" i="10" l="1"/>
  <c r="P1924" i="10" s="1"/>
  <c r="K1925" i="10"/>
  <c r="L1925" i="10"/>
  <c r="N1925" i="10" l="1"/>
  <c r="P1925" i="10" s="1"/>
  <c r="L1926" i="10"/>
  <c r="K1926" i="10"/>
  <c r="N1926" i="10" l="1"/>
  <c r="P1926" i="10" s="1"/>
  <c r="K1927" i="10"/>
  <c r="L1927" i="10"/>
  <c r="K1928" i="10" l="1"/>
  <c r="L1928" i="10"/>
  <c r="N1927" i="10"/>
  <c r="P1927" i="10" s="1"/>
  <c r="N1928" i="10" l="1"/>
  <c r="P1928" i="10" s="1"/>
  <c r="K1929" i="10"/>
  <c r="L1929" i="10"/>
  <c r="N1929" i="10" l="1"/>
  <c r="P1929" i="10" s="1"/>
  <c r="K1930" i="10"/>
  <c r="L1930" i="10"/>
  <c r="L1931" i="10" l="1"/>
  <c r="N1930" i="10"/>
  <c r="P1930" i="10" s="1"/>
  <c r="K1931" i="10"/>
  <c r="N1931" i="10" l="1"/>
  <c r="P1931" i="10" s="1"/>
  <c r="K1932" i="10"/>
  <c r="L1932" i="10"/>
  <c r="N1932" i="10" l="1"/>
  <c r="P1932" i="10" s="1"/>
  <c r="L1933" i="10"/>
  <c r="K1933" i="10"/>
  <c r="N1933" i="10" l="1"/>
  <c r="P1933" i="10" s="1"/>
  <c r="K1934" i="10"/>
  <c r="L1934" i="10"/>
  <c r="K1935" i="10" l="1"/>
  <c r="L1935" i="10"/>
  <c r="N1934" i="10"/>
  <c r="P1934" i="10" s="1"/>
  <c r="L1936" i="10" l="1"/>
  <c r="N1935" i="10"/>
  <c r="P1935" i="10" s="1"/>
  <c r="K1936" i="10"/>
  <c r="K1937" i="10" l="1"/>
  <c r="N1936" i="10"/>
  <c r="P1936" i="10" s="1"/>
  <c r="L1937" i="10"/>
  <c r="N1937" i="10" l="1"/>
  <c r="P1937" i="10" s="1"/>
  <c r="K1938" i="10"/>
  <c r="L1938" i="10"/>
  <c r="L1939" i="10" l="1"/>
  <c r="N1938" i="10"/>
  <c r="P1938" i="10" s="1"/>
  <c r="K1939" i="10"/>
  <c r="K1940" i="10" l="1"/>
  <c r="L1940" i="10"/>
  <c r="N1939" i="10"/>
  <c r="P1939" i="10" s="1"/>
  <c r="N1940" i="10" l="1"/>
  <c r="P1940" i="10" s="1"/>
  <c r="K1941" i="10"/>
  <c r="L1941" i="10"/>
  <c r="N1941" i="10" l="1"/>
  <c r="P1941" i="10" s="1"/>
  <c r="K1942" i="10"/>
  <c r="L1942" i="10"/>
  <c r="N1942" i="10" l="1"/>
  <c r="P1942" i="10" s="1"/>
  <c r="L1943" i="10"/>
  <c r="K1943" i="10"/>
  <c r="L1944" i="10" l="1"/>
  <c r="K1944" i="10"/>
  <c r="N1943" i="10"/>
  <c r="P1943" i="10" s="1"/>
  <c r="K1945" i="10" l="1"/>
  <c r="N1944" i="10"/>
  <c r="P1944" i="10" s="1"/>
  <c r="L1945" i="10"/>
  <c r="N1945" i="10" l="1"/>
  <c r="P1945" i="10" s="1"/>
  <c r="K1946" i="10"/>
  <c r="L1946" i="10"/>
  <c r="K1947" i="10" l="1"/>
  <c r="L1947" i="10"/>
  <c r="N1946" i="10"/>
  <c r="P1946" i="10" s="1"/>
  <c r="N1947" i="10" l="1"/>
  <c r="P1947" i="10" s="1"/>
  <c r="K1948" i="10"/>
  <c r="L1948" i="10"/>
  <c r="N1948" i="10" l="1"/>
  <c r="P1948" i="10" s="1"/>
  <c r="K1949" i="10"/>
  <c r="L1949" i="10"/>
  <c r="L1950" i="10" l="1"/>
  <c r="K1950" i="10"/>
  <c r="N1949" i="10"/>
  <c r="P1949" i="10" s="1"/>
  <c r="K1951" i="10" l="1"/>
  <c r="L1951" i="10"/>
  <c r="N1950" i="10"/>
  <c r="P1950" i="10" s="1"/>
  <c r="K1952" i="10" l="1"/>
  <c r="L1952" i="10"/>
  <c r="N1951" i="10"/>
  <c r="P1951" i="10" s="1"/>
  <c r="N1952" i="10" l="1"/>
  <c r="P1952" i="10" s="1"/>
  <c r="L1953" i="10"/>
  <c r="K1953" i="10"/>
  <c r="N1953" i="10" l="1"/>
  <c r="P1953" i="10" s="1"/>
  <c r="L1954" i="10"/>
  <c r="K1954" i="10"/>
  <c r="L1955" i="10" l="1"/>
  <c r="N1954" i="10"/>
  <c r="P1954" i="10" s="1"/>
  <c r="K1955" i="10"/>
  <c r="N1955" i="10" l="1"/>
  <c r="P1955" i="10" s="1"/>
  <c r="L1956" i="10"/>
  <c r="K1956" i="10"/>
  <c r="K1957" i="10" l="1"/>
  <c r="L1957" i="10"/>
  <c r="N1956" i="10"/>
  <c r="P1956" i="10" s="1"/>
  <c r="K1958" i="10" l="1"/>
  <c r="N1957" i="10"/>
  <c r="P1957" i="10" s="1"/>
  <c r="L1958" i="10"/>
  <c r="K1959" i="10" l="1"/>
  <c r="L1959" i="10"/>
  <c r="N1958" i="10"/>
  <c r="P1958" i="10" s="1"/>
  <c r="L1960" i="10" l="1"/>
  <c r="N1959" i="10"/>
  <c r="P1959" i="10" s="1"/>
  <c r="K1960" i="10"/>
  <c r="N1960" i="10" l="1"/>
  <c r="P1960" i="10" s="1"/>
  <c r="K1961" i="10"/>
  <c r="L1961" i="10"/>
  <c r="L1962" i="10" l="1"/>
  <c r="N1961" i="10"/>
  <c r="P1961" i="10" s="1"/>
  <c r="K1962" i="10"/>
  <c r="K1963" i="10" l="1"/>
  <c r="N1962" i="10"/>
  <c r="P1962" i="10" s="1"/>
  <c r="L1963" i="10"/>
  <c r="N1963" i="10" l="1"/>
  <c r="P1963" i="10" s="1"/>
  <c r="K1964" i="10"/>
  <c r="L1964" i="10"/>
  <c r="L1965" i="10" l="1"/>
  <c r="N1964" i="10"/>
  <c r="P1964" i="10" s="1"/>
  <c r="K1965" i="10"/>
  <c r="L1966" i="10" l="1"/>
  <c r="N1965" i="10"/>
  <c r="P1965" i="10" s="1"/>
  <c r="K1966" i="10"/>
  <c r="K1967" i="10" l="1"/>
  <c r="N1966" i="10"/>
  <c r="P1966" i="10" s="1"/>
  <c r="L1967" i="10"/>
  <c r="K1968" i="10" l="1"/>
  <c r="L1968" i="10"/>
  <c r="N1967" i="10"/>
  <c r="P1967" i="10" s="1"/>
  <c r="N1968" i="10" l="1"/>
  <c r="P1968" i="10" s="1"/>
  <c r="K1969" i="10"/>
  <c r="L1969" i="10"/>
  <c r="K1970" i="10" l="1"/>
  <c r="N1969" i="10"/>
  <c r="P1969" i="10" s="1"/>
  <c r="L1970" i="10"/>
  <c r="N1970" i="10" l="1"/>
  <c r="P1970" i="10" s="1"/>
  <c r="K1971" i="10"/>
  <c r="L1971" i="10"/>
  <c r="N1971" i="10" l="1"/>
  <c r="P1971" i="10" s="1"/>
  <c r="K1972" i="10"/>
  <c r="L1972" i="10"/>
  <c r="L1973" i="10" l="1"/>
  <c r="N1972" i="10"/>
  <c r="P1972" i="10" s="1"/>
  <c r="K1973" i="10"/>
  <c r="N1973" i="10" l="1"/>
  <c r="P1973" i="10" s="1"/>
  <c r="K1974" i="10"/>
  <c r="L1974" i="10"/>
  <c r="K1975" i="10" l="1"/>
  <c r="N1974" i="10"/>
  <c r="P1974" i="10" s="1"/>
  <c r="L1975" i="10"/>
  <c r="N1975" i="10" l="1"/>
  <c r="P1975" i="10" s="1"/>
  <c r="K1976" i="10"/>
  <c r="L1976" i="10"/>
  <c r="N1976" i="10" l="1"/>
  <c r="P1976" i="10" s="1"/>
  <c r="K1977" i="10"/>
  <c r="L1977" i="10"/>
  <c r="N1977" i="10" l="1"/>
  <c r="P1977" i="10" s="1"/>
  <c r="L1978" i="10"/>
  <c r="K1978" i="10"/>
  <c r="K1979" i="10" l="1"/>
  <c r="L1979" i="10"/>
  <c r="N1978" i="10"/>
  <c r="P1978" i="10" s="1"/>
  <c r="N1979" i="10" l="1"/>
  <c r="P1979" i="10" s="1"/>
  <c r="K1980" i="10"/>
  <c r="L1980" i="10"/>
  <c r="N1980" i="10" l="1"/>
  <c r="P1980" i="10" s="1"/>
  <c r="L1981" i="10"/>
  <c r="K1981" i="10"/>
  <c r="N1981" i="10" l="1"/>
  <c r="P1981" i="10" s="1"/>
  <c r="L1982" i="10"/>
  <c r="K1982" i="10"/>
  <c r="N1982" i="10" l="1"/>
  <c r="P1982" i="10" s="1"/>
  <c r="L1983" i="10"/>
  <c r="K1983" i="10"/>
  <c r="N1983" i="10" l="1"/>
  <c r="P1983" i="10" s="1"/>
  <c r="L1984" i="10"/>
  <c r="K1984" i="10"/>
  <c r="N1984" i="10" l="1"/>
  <c r="P1984" i="10" s="1"/>
  <c r="K1985" i="10"/>
  <c r="L1985" i="10"/>
  <c r="N1985" i="10" l="1"/>
  <c r="P1985" i="10" s="1"/>
  <c r="L1986" i="10"/>
  <c r="K1986" i="10"/>
  <c r="K1987" i="10" l="1"/>
  <c r="L1987" i="10"/>
  <c r="N1986" i="10"/>
  <c r="P1986" i="10" s="1"/>
  <c r="N1987" i="10" l="1"/>
  <c r="P1987" i="10" s="1"/>
  <c r="L1988" i="10"/>
  <c r="K1988" i="10"/>
  <c r="N1988" i="10" l="1"/>
  <c r="P1988" i="10" s="1"/>
  <c r="L1989" i="10"/>
  <c r="K1989" i="10"/>
  <c r="K1990" i="10" l="1"/>
  <c r="L1990" i="10"/>
  <c r="N1989" i="10"/>
  <c r="P1989" i="10" s="1"/>
  <c r="L1991" i="10" l="1"/>
  <c r="N1990" i="10"/>
  <c r="P1990" i="10" s="1"/>
  <c r="K1991" i="10"/>
  <c r="K1992" i="10" l="1"/>
  <c r="N1991" i="10"/>
  <c r="P1991" i="10" s="1"/>
  <c r="L1992" i="10"/>
  <c r="K1993" i="10" l="1"/>
  <c r="N1992" i="10"/>
  <c r="P1992" i="10" s="1"/>
  <c r="L1993" i="10"/>
  <c r="N1993" i="10" l="1"/>
  <c r="P1993" i="10" s="1"/>
  <c r="L1994" i="10"/>
  <c r="K1994" i="10"/>
  <c r="K1995" i="10" l="1"/>
  <c r="N1994" i="10"/>
  <c r="P1994" i="10" s="1"/>
  <c r="L1995" i="10"/>
  <c r="K1996" i="10" l="1"/>
  <c r="L1996" i="10"/>
  <c r="N1995" i="10"/>
  <c r="P1995" i="10" s="1"/>
  <c r="N1996" i="10" l="1"/>
  <c r="P1996" i="10" s="1"/>
  <c r="L1997" i="10"/>
  <c r="K1997" i="10"/>
  <c r="N1997" i="10" l="1"/>
  <c r="P1997" i="10" s="1"/>
  <c r="K1998" i="10"/>
  <c r="L1998" i="10"/>
  <c r="L1999" i="10" l="1"/>
  <c r="N1998" i="10"/>
  <c r="P1998" i="10" s="1"/>
  <c r="K1999" i="10"/>
  <c r="K2000" i="10" l="1"/>
  <c r="L2000" i="10"/>
  <c r="N1999" i="10"/>
  <c r="P1999" i="10" s="1"/>
  <c r="L2001" i="10" l="1"/>
  <c r="N2000" i="10"/>
  <c r="P2000" i="10" s="1"/>
  <c r="K2001" i="10"/>
  <c r="N2001" i="10" l="1"/>
  <c r="P2001" i="10" s="1"/>
  <c r="K2002" i="10"/>
  <c r="L2002" i="10"/>
  <c r="N2002" i="10" l="1"/>
  <c r="P2002" i="10" s="1"/>
  <c r="L2003" i="10"/>
  <c r="K2003" i="10"/>
  <c r="K2004" i="10" l="1"/>
  <c r="L2004" i="10"/>
  <c r="N2003" i="10"/>
  <c r="P2003" i="10" s="1"/>
  <c r="N2004" i="10" l="1"/>
  <c r="P2004" i="10" s="1"/>
  <c r="K2005" i="10"/>
  <c r="L2005" i="10"/>
  <c r="L2006" i="10" l="1"/>
  <c r="N2005" i="10"/>
  <c r="P2005" i="10" s="1"/>
  <c r="K2006" i="10"/>
  <c r="K2007" i="10" l="1"/>
  <c r="L2007" i="10"/>
  <c r="N2006" i="10"/>
  <c r="P2006" i="10" s="1"/>
  <c r="K2008" i="10" l="1"/>
  <c r="L2008" i="10"/>
  <c r="N2007" i="10"/>
  <c r="P2007" i="10" s="1"/>
  <c r="N2008" i="10" l="1"/>
  <c r="P2008" i="10" s="1"/>
  <c r="L2009" i="10"/>
  <c r="K2009" i="10"/>
  <c r="N2009" i="10" l="1"/>
  <c r="P2009" i="10" s="1"/>
  <c r="K2010" i="10"/>
  <c r="L2010" i="10"/>
  <c r="N2010" i="10" l="1"/>
  <c r="P2010" i="10" s="1"/>
  <c r="K2011" i="10"/>
  <c r="L2011" i="10"/>
  <c r="K2012" i="10" l="1"/>
  <c r="L2012" i="10"/>
  <c r="N2011" i="10"/>
  <c r="P2011" i="10" s="1"/>
  <c r="K2013" i="10" l="1"/>
  <c r="N2012" i="10"/>
  <c r="P2012" i="10" s="1"/>
  <c r="L2013" i="10"/>
  <c r="K2014" i="10" l="1"/>
  <c r="N2013" i="10"/>
  <c r="P2013" i="10" s="1"/>
  <c r="L2014" i="10"/>
  <c r="N2014" i="10" l="1"/>
  <c r="P2014" i="10" s="1"/>
  <c r="K2015" i="10"/>
  <c r="L2015" i="10"/>
  <c r="K2016" i="10" l="1"/>
  <c r="L2016" i="10"/>
  <c r="N2015" i="10"/>
  <c r="P2015" i="10" s="1"/>
  <c r="N2016" i="10" l="1"/>
  <c r="P2016" i="10" s="1"/>
  <c r="K2017" i="10"/>
  <c r="L2017" i="10"/>
  <c r="N2017" i="10" l="1"/>
  <c r="P2017" i="10" s="1"/>
  <c r="K2018" i="10"/>
  <c r="L2018" i="10"/>
  <c r="N2018" i="10" l="1"/>
  <c r="P2018" i="10" s="1"/>
  <c r="L2019" i="10"/>
  <c r="K2019" i="10"/>
  <c r="N2019" i="10" l="1"/>
  <c r="P2019" i="10" s="1"/>
  <c r="K2020" i="10"/>
  <c r="L2020" i="10"/>
  <c r="N2020" i="10" l="1"/>
  <c r="P2020" i="10" s="1"/>
  <c r="K2021" i="10"/>
  <c r="L2021" i="10"/>
  <c r="N2021" i="10" l="1"/>
  <c r="P2021" i="10" s="1"/>
  <c r="K2022" i="10"/>
  <c r="L2022" i="10"/>
  <c r="K2023" i="10" l="1"/>
  <c r="L2023" i="10"/>
  <c r="N2022" i="10"/>
  <c r="P2022" i="10" s="1"/>
  <c r="N2023" i="10" l="1"/>
  <c r="P2023" i="10" s="1"/>
  <c r="L2024" i="10"/>
  <c r="K2024" i="10"/>
  <c r="L2025" i="10" l="1"/>
  <c r="K2025" i="10"/>
  <c r="N2024" i="10"/>
  <c r="P2024" i="10" s="1"/>
  <c r="N2025" i="10" l="1"/>
  <c r="P2025" i="10" s="1"/>
  <c r="L2026" i="10"/>
  <c r="K2026" i="10"/>
  <c r="N2026" i="10" l="1"/>
  <c r="P2026" i="10" s="1"/>
  <c r="K2027" i="10"/>
  <c r="L2027" i="10"/>
  <c r="K2028" i="10" l="1"/>
  <c r="L2028" i="10"/>
  <c r="N2027" i="10"/>
  <c r="P2027" i="10" s="1"/>
  <c r="N2028" i="10" l="1"/>
  <c r="P2028" i="10" s="1"/>
  <c r="K2029" i="10"/>
  <c r="L2029" i="10"/>
  <c r="N2029" i="10" l="1"/>
  <c r="P2029" i="10" s="1"/>
  <c r="K2030" i="10"/>
  <c r="L2030" i="10"/>
  <c r="K2031" i="10" l="1"/>
  <c r="N2030" i="10"/>
  <c r="P2030" i="10" s="1"/>
  <c r="L2031" i="10"/>
  <c r="N2031" i="10" l="1"/>
  <c r="P2031" i="10" s="1"/>
  <c r="K2032" i="10"/>
  <c r="L2032" i="10"/>
  <c r="N2032" i="10" l="1"/>
  <c r="P2032" i="10" s="1"/>
  <c r="L2033" i="10"/>
  <c r="K2033" i="10"/>
  <c r="N2033" i="10" l="1"/>
  <c r="P2033" i="10" s="1"/>
  <c r="L2034" i="10"/>
  <c r="K2034" i="10"/>
  <c r="L2035" i="10" l="1"/>
  <c r="K2035" i="10"/>
  <c r="N2034" i="10"/>
  <c r="P2034" i="10" s="1"/>
  <c r="K2036" i="10" l="1"/>
  <c r="L2036" i="10"/>
  <c r="N2035" i="10"/>
  <c r="P2035" i="10" s="1"/>
  <c r="N2036" i="10" l="1"/>
  <c r="P2036" i="10" s="1"/>
  <c r="L2037" i="10"/>
  <c r="K2037" i="10"/>
  <c r="N2037" i="10" l="1"/>
  <c r="P2037" i="10" s="1"/>
  <c r="K2038" i="10"/>
  <c r="L2038" i="10"/>
  <c r="L2039" i="10" l="1"/>
  <c r="K2039" i="10"/>
  <c r="N2038" i="10"/>
  <c r="P2038" i="10" s="1"/>
  <c r="N2039" i="10" l="1"/>
  <c r="P2039" i="10" s="1"/>
  <c r="K2040" i="10"/>
  <c r="L2040" i="10"/>
  <c r="K2041" i="10" l="1"/>
  <c r="L2041" i="10"/>
  <c r="N2040" i="10"/>
  <c r="P2040" i="10" s="1"/>
  <c r="K2042" i="10" l="1"/>
  <c r="L2042" i="10"/>
  <c r="N2041" i="10"/>
  <c r="P2041" i="10" s="1"/>
  <c r="L2043" i="10" l="1"/>
  <c r="K2043" i="10"/>
  <c r="N2042" i="10"/>
  <c r="P2042" i="10" s="1"/>
  <c r="N2043" i="10" l="1"/>
  <c r="P2043" i="10" s="1"/>
  <c r="K2044" i="10"/>
  <c r="L2044" i="10"/>
  <c r="K2045" i="10" l="1"/>
  <c r="L2045" i="10"/>
  <c r="N2044" i="10"/>
  <c r="P2044" i="10" s="1"/>
  <c r="L2046" i="10" l="1"/>
  <c r="N2045" i="10"/>
  <c r="P2045" i="10" s="1"/>
  <c r="K2046" i="10"/>
  <c r="N2046" i="10" l="1"/>
  <c r="P2046" i="10" s="1"/>
  <c r="K2047" i="10"/>
  <c r="L2047" i="10"/>
  <c r="N2047" i="10" l="1"/>
  <c r="P2047" i="10" s="1"/>
  <c r="L2048" i="10"/>
  <c r="K2048" i="10"/>
  <c r="N2048" i="10" l="1"/>
  <c r="P2048" i="10" s="1"/>
  <c r="K2049" i="10"/>
  <c r="L2049" i="10"/>
  <c r="K2050" i="10" l="1"/>
  <c r="L2050" i="10"/>
  <c r="N2049" i="10"/>
  <c r="P2049" i="10" s="1"/>
  <c r="K2051" i="10" l="1"/>
  <c r="L2051" i="10"/>
  <c r="N2050" i="10"/>
  <c r="P2050" i="10" s="1"/>
  <c r="K2052" i="10" l="1"/>
  <c r="N2051" i="10"/>
  <c r="P2051" i="10" s="1"/>
  <c r="L2052" i="10"/>
  <c r="L2053" i="10" l="1"/>
  <c r="N2052" i="10"/>
  <c r="P2052" i="10" s="1"/>
  <c r="K2053" i="10"/>
  <c r="K2054" i="10" l="1"/>
  <c r="L2054" i="10"/>
  <c r="N2053" i="10"/>
  <c r="P2053" i="10" s="1"/>
  <c r="K2055" i="10" l="1"/>
  <c r="L2055" i="10"/>
  <c r="N2054" i="10"/>
  <c r="P2054" i="10" s="1"/>
  <c r="N2055" i="10" l="1"/>
  <c r="P2055" i="10" s="1"/>
  <c r="K2056" i="10"/>
  <c r="L2056" i="10"/>
  <c r="N2056" i="10" l="1"/>
  <c r="P2056" i="10" s="1"/>
  <c r="L2057" i="10"/>
  <c r="K2057" i="10"/>
  <c r="L2058" i="10" l="1"/>
  <c r="K2058" i="10"/>
  <c r="N2057" i="10"/>
  <c r="P2057" i="10" s="1"/>
  <c r="N2058" i="10" l="1"/>
  <c r="P2058" i="10" s="1"/>
  <c r="K2059" i="10"/>
  <c r="L2059" i="10"/>
  <c r="N2059" i="10" l="1"/>
  <c r="P2059" i="10" s="1"/>
  <c r="L2060" i="10"/>
  <c r="K2060" i="10"/>
  <c r="K2061" i="10" l="1"/>
  <c r="L2061" i="10"/>
  <c r="N2060" i="10"/>
  <c r="P2060" i="10" s="1"/>
  <c r="N2061" i="10" l="1"/>
  <c r="P2061" i="10" s="1"/>
  <c r="K2062" i="10"/>
  <c r="L2062" i="10"/>
  <c r="L2063" i="10" l="1"/>
  <c r="K2063" i="10"/>
  <c r="N2062" i="10"/>
  <c r="P2062" i="10" s="1"/>
  <c r="N2063" i="10" l="1"/>
  <c r="P2063" i="10" s="1"/>
  <c r="K2064" i="10"/>
  <c r="L2064" i="10"/>
  <c r="N2064" i="10" l="1"/>
  <c r="P2064" i="10" s="1"/>
  <c r="K2065" i="10"/>
  <c r="L2065" i="10"/>
  <c r="N2065" i="10" l="1"/>
  <c r="P2065" i="10" s="1"/>
  <c r="K2066" i="10"/>
  <c r="L2066" i="10"/>
  <c r="K2067" i="10" l="1"/>
  <c r="L2067" i="10"/>
  <c r="N2066" i="10"/>
  <c r="P2066" i="10" s="1"/>
  <c r="N2067" i="10" l="1"/>
  <c r="P2067" i="10" s="1"/>
  <c r="K2068" i="10"/>
  <c r="L2068" i="10"/>
  <c r="K2069" i="10" l="1"/>
  <c r="L2069" i="10"/>
  <c r="N2068" i="10"/>
  <c r="P2068" i="10" s="1"/>
  <c r="N2069" i="10" l="1"/>
  <c r="P2069" i="10" s="1"/>
  <c r="L2070" i="10"/>
  <c r="K2070" i="10"/>
  <c r="N2070" i="10" l="1"/>
  <c r="P2070" i="10" s="1"/>
  <c r="K2071" i="10"/>
  <c r="L2071" i="10"/>
  <c r="K2072" i="10" l="1"/>
  <c r="L2072" i="10"/>
  <c r="N2071" i="10"/>
  <c r="P2071" i="10" s="1"/>
  <c r="K2073" i="10" l="1"/>
  <c r="L2073" i="10"/>
  <c r="N2072" i="10"/>
  <c r="P2072" i="10" s="1"/>
  <c r="K2074" i="10" l="1"/>
  <c r="N2073" i="10"/>
  <c r="P2073" i="10" s="1"/>
  <c r="L2074" i="10"/>
  <c r="K2075" i="10" l="1"/>
  <c r="L2075" i="10"/>
  <c r="N2074" i="10"/>
  <c r="P2074" i="10" s="1"/>
  <c r="N2075" i="10" l="1"/>
  <c r="P2075" i="10" s="1"/>
  <c r="K2076" i="10"/>
  <c r="L2076" i="10"/>
  <c r="N2076" i="10" l="1"/>
  <c r="P2076" i="10" s="1"/>
  <c r="K2077" i="10"/>
  <c r="L2077" i="10"/>
  <c r="L2078" i="10" l="1"/>
  <c r="N2077" i="10"/>
  <c r="P2077" i="10" s="1"/>
  <c r="K2078" i="10"/>
  <c r="N2078" i="10" l="1"/>
  <c r="P2078" i="10" s="1"/>
  <c r="L2079" i="10"/>
  <c r="K2079" i="10"/>
  <c r="N2079" i="10" l="1"/>
  <c r="P2079" i="10" s="1"/>
  <c r="K2080" i="10"/>
  <c r="L2080" i="10"/>
  <c r="K2081" i="10" l="1"/>
  <c r="L2081" i="10"/>
  <c r="N2080" i="10"/>
  <c r="P2080" i="10" s="1"/>
  <c r="N2081" i="10" l="1"/>
  <c r="P2081" i="10" s="1"/>
  <c r="L2082" i="10"/>
  <c r="K2082" i="10"/>
  <c r="L2083" i="10" l="1"/>
  <c r="K2083" i="10"/>
  <c r="N2082" i="10"/>
  <c r="P2082" i="10" s="1"/>
  <c r="N2083" i="10" l="1"/>
  <c r="P2083" i="10" s="1"/>
  <c r="L2084" i="10"/>
  <c r="K2084" i="10"/>
  <c r="N2084" i="10" l="1"/>
  <c r="P2084" i="10" s="1"/>
  <c r="K2085" i="10"/>
  <c r="L2085" i="10"/>
  <c r="L2086" i="10" l="1"/>
  <c r="N2085" i="10"/>
  <c r="P2085" i="10" s="1"/>
  <c r="K2086" i="10"/>
  <c r="K2087" i="10" l="1"/>
  <c r="N2086" i="10"/>
  <c r="P2086" i="10" s="1"/>
  <c r="L2087" i="10"/>
  <c r="L2088" i="10" l="1"/>
  <c r="N2087" i="10"/>
  <c r="P2087" i="10" s="1"/>
  <c r="K2088" i="10"/>
  <c r="K2089" i="10" l="1"/>
  <c r="L2089" i="10"/>
  <c r="N2088" i="10"/>
  <c r="P2088" i="10" s="1"/>
  <c r="L2090" i="10" l="1"/>
  <c r="N2089" i="10"/>
  <c r="P2089" i="10" s="1"/>
  <c r="K2090" i="10"/>
  <c r="K2091" i="10" l="1"/>
  <c r="N2090" i="10"/>
  <c r="P2090" i="10" s="1"/>
  <c r="L2091" i="10"/>
  <c r="N2091" i="10" l="1"/>
  <c r="P2091" i="10" s="1"/>
  <c r="K2092" i="10"/>
  <c r="L2092" i="10"/>
  <c r="L2093" i="10" l="1"/>
  <c r="N2092" i="10"/>
  <c r="P2092" i="10" s="1"/>
  <c r="K2093" i="10"/>
  <c r="N2093" i="10" l="1"/>
  <c r="P2093" i="10" s="1"/>
  <c r="K2094" i="10"/>
  <c r="L2094" i="10"/>
  <c r="K2095" i="10" l="1"/>
  <c r="N2094" i="10"/>
  <c r="P2094" i="10" s="1"/>
  <c r="L2095" i="10"/>
  <c r="N2095" i="10" l="1"/>
  <c r="P2095" i="10" s="1"/>
  <c r="L2096" i="10"/>
  <c r="K2096" i="10"/>
  <c r="N2096" i="10" l="1"/>
  <c r="P2096" i="10" s="1"/>
  <c r="L2097" i="10"/>
  <c r="K2097" i="10"/>
  <c r="L2098" i="10" l="1"/>
  <c r="K2098" i="10"/>
  <c r="N2097" i="10"/>
  <c r="P2097" i="10" s="1"/>
  <c r="N2098" i="10" l="1"/>
  <c r="P2098" i="10" s="1"/>
  <c r="K2099" i="10"/>
  <c r="L2099" i="10"/>
  <c r="K2100" i="10" l="1"/>
  <c r="N2099" i="10"/>
  <c r="P2099" i="10" s="1"/>
  <c r="L2100" i="10"/>
  <c r="L2101" i="10" l="1"/>
  <c r="N2100" i="10"/>
  <c r="P2100" i="10" s="1"/>
  <c r="K2101" i="10"/>
  <c r="N2101" i="10" l="1"/>
  <c r="P2101" i="10" s="1"/>
  <c r="L2102" i="10"/>
  <c r="K2102" i="10"/>
  <c r="N2102" i="10" l="1"/>
  <c r="P2102" i="10" s="1"/>
  <c r="K2103" i="10"/>
  <c r="L2103" i="10"/>
  <c r="L2104" i="10" l="1"/>
  <c r="K2104" i="10"/>
  <c r="N2103" i="10"/>
  <c r="P2103" i="10" s="1"/>
  <c r="N2104" i="10" l="1"/>
  <c r="P2104" i="10" s="1"/>
  <c r="L2105" i="10"/>
  <c r="K2105" i="10"/>
  <c r="L2106" i="10" l="1"/>
  <c r="N2105" i="10"/>
  <c r="P2105" i="10" s="1"/>
  <c r="K2106" i="10"/>
  <c r="N2106" i="10" l="1"/>
  <c r="P2106" i="10" s="1"/>
  <c r="L2107" i="10"/>
  <c r="K2107" i="10"/>
  <c r="K2108" i="10" l="1"/>
  <c r="L2108" i="10"/>
  <c r="N2107" i="10"/>
  <c r="P2107" i="10" s="1"/>
  <c r="N2108" i="10" l="1"/>
  <c r="P2108" i="10" s="1"/>
  <c r="K2109" i="10"/>
  <c r="L2109" i="10"/>
  <c r="K2110" i="10" l="1"/>
  <c r="L2110" i="10"/>
  <c r="N2109" i="10"/>
  <c r="P2109" i="10" s="1"/>
  <c r="N2110" i="10" l="1"/>
  <c r="P2110" i="10" s="1"/>
  <c r="K2111" i="10"/>
  <c r="L2111" i="10"/>
  <c r="K2112" i="10" l="1"/>
  <c r="N2111" i="10"/>
  <c r="P2111" i="10" s="1"/>
  <c r="L2112" i="10"/>
  <c r="K2113" i="10" l="1"/>
  <c r="N2112" i="10"/>
  <c r="P2112" i="10" s="1"/>
  <c r="L2113" i="10"/>
  <c r="N2113" i="10" l="1"/>
  <c r="P2113" i="10" s="1"/>
  <c r="K2114" i="10"/>
  <c r="L2114" i="10"/>
  <c r="L2115" i="10" l="1"/>
  <c r="K2115" i="10"/>
  <c r="N2114" i="10"/>
  <c r="P2114" i="10" s="1"/>
  <c r="L2116" i="10" l="1"/>
  <c r="K2116" i="10"/>
  <c r="N2115" i="10"/>
  <c r="P2115" i="10" s="1"/>
  <c r="K2117" i="10" l="1"/>
  <c r="L2117" i="10"/>
  <c r="N2116" i="10"/>
  <c r="P2116" i="10" s="1"/>
  <c r="K2118" i="10" l="1"/>
  <c r="L2118" i="10"/>
  <c r="N2117" i="10"/>
  <c r="P2117" i="10" s="1"/>
  <c r="K2119" i="10" l="1"/>
  <c r="N2118" i="10"/>
  <c r="P2118" i="10" s="1"/>
  <c r="L2119" i="10"/>
  <c r="K2120" i="10" l="1"/>
  <c r="N2119" i="10"/>
  <c r="P2119" i="10" s="1"/>
  <c r="L2120" i="10"/>
  <c r="N2120" i="10" l="1"/>
  <c r="P2120" i="10" s="1"/>
  <c r="L2121" i="10"/>
  <c r="K2121" i="10"/>
  <c r="N2121" i="10" l="1"/>
  <c r="P2121" i="10" s="1"/>
  <c r="K2122" i="10"/>
  <c r="L2122" i="10"/>
  <c r="K2123" i="10" l="1"/>
  <c r="L2123" i="10"/>
  <c r="N2122" i="10"/>
  <c r="P2122" i="10" s="1"/>
  <c r="L2124" i="10" l="1"/>
  <c r="N2123" i="10"/>
  <c r="P2123" i="10" s="1"/>
  <c r="K2124" i="10"/>
  <c r="N2124" i="10" l="1"/>
  <c r="P2124" i="10" s="1"/>
  <c r="K2125" i="10"/>
  <c r="L2125" i="10"/>
  <c r="N2125" i="10" l="1"/>
  <c r="P2125" i="10" s="1"/>
  <c r="K2126" i="10"/>
  <c r="L2126" i="10"/>
  <c r="N2126" i="10" l="1"/>
  <c r="P2126" i="10" s="1"/>
  <c r="K2127" i="10"/>
  <c r="L2127" i="10"/>
  <c r="K2128" i="10" l="1"/>
  <c r="L2128" i="10"/>
  <c r="N2127" i="10"/>
  <c r="P2127" i="10" s="1"/>
  <c r="N2128" i="10" l="1"/>
  <c r="P2128" i="10" s="1"/>
  <c r="K2129" i="10"/>
  <c r="L2129" i="10"/>
  <c r="N2129" i="10" l="1"/>
  <c r="P2129" i="10" s="1"/>
  <c r="L2130" i="10"/>
  <c r="K2130" i="10"/>
  <c r="N2130" i="10" l="1"/>
  <c r="P2130" i="10" s="1"/>
  <c r="L2131" i="10"/>
  <c r="K2131" i="10"/>
  <c r="N2131" i="10" l="1"/>
  <c r="P2131" i="10" s="1"/>
  <c r="K2132" i="10"/>
  <c r="L2132" i="10"/>
  <c r="K2133" i="10" l="1"/>
  <c r="N2132" i="10"/>
  <c r="P2132" i="10" s="1"/>
  <c r="L2133" i="10"/>
  <c r="K2134" i="10" l="1"/>
  <c r="L2134" i="10"/>
  <c r="N2133" i="10"/>
  <c r="P2133" i="10" s="1"/>
  <c r="L2135" i="10" l="1"/>
  <c r="K2135" i="10"/>
  <c r="N2134" i="10"/>
  <c r="P2134" i="10" s="1"/>
  <c r="K2136" i="10" l="1"/>
  <c r="N2135" i="10"/>
  <c r="P2135" i="10" s="1"/>
  <c r="L2136" i="10"/>
  <c r="N2136" i="10" l="1"/>
  <c r="P2136" i="10" s="1"/>
  <c r="K2137" i="10"/>
  <c r="L2137" i="10"/>
  <c r="N2137" i="10" l="1"/>
  <c r="P2137" i="10" s="1"/>
  <c r="K2138" i="10"/>
  <c r="L2138" i="10"/>
  <c r="N2138" i="10" l="1"/>
  <c r="P2138" i="10" s="1"/>
  <c r="K2139" i="10"/>
  <c r="L2139" i="10"/>
  <c r="K2140" i="10" l="1"/>
  <c r="N2139" i="10"/>
  <c r="P2139" i="10" s="1"/>
  <c r="L2140" i="10"/>
  <c r="K2141" i="10" l="1"/>
  <c r="L2141" i="10"/>
  <c r="N2140" i="10"/>
  <c r="P2140" i="10" s="1"/>
  <c r="K2142" i="10" l="1"/>
  <c r="L2142" i="10"/>
  <c r="N2141" i="10"/>
  <c r="P2141" i="10" s="1"/>
  <c r="N2142" i="10" l="1"/>
  <c r="P2142" i="10" s="1"/>
  <c r="L2143" i="10"/>
  <c r="K2143" i="10"/>
  <c r="N2143" i="10" l="1"/>
  <c r="P2143" i="10" s="1"/>
  <c r="K2144" i="10"/>
  <c r="L2144" i="10"/>
  <c r="N2144" i="10" l="1"/>
  <c r="P2144" i="10" s="1"/>
  <c r="K2145" i="10"/>
  <c r="L2145" i="10"/>
  <c r="K2146" i="10" l="1"/>
  <c r="L2146" i="10"/>
  <c r="N2145" i="10"/>
  <c r="P2145" i="10" s="1"/>
  <c r="L2147" i="10" l="1"/>
  <c r="K2147" i="10"/>
  <c r="N2146" i="10"/>
  <c r="P2146" i="10" s="1"/>
  <c r="N2147" i="10" l="1"/>
  <c r="P2147" i="10" s="1"/>
  <c r="K2148" i="10"/>
  <c r="L2148" i="10"/>
  <c r="N2148" i="10" l="1"/>
  <c r="P2148" i="10" s="1"/>
  <c r="K2149" i="10"/>
  <c r="L2149" i="10"/>
  <c r="N2149" i="10" l="1"/>
  <c r="P2149" i="10" s="1"/>
  <c r="L2150" i="10"/>
  <c r="K2150" i="10"/>
  <c r="N2150" i="10" l="1"/>
  <c r="P2150" i="10" s="1"/>
  <c r="K2151" i="10"/>
  <c r="L2151" i="10"/>
  <c r="N2151" i="10" l="1"/>
  <c r="P2151" i="10" s="1"/>
  <c r="K2152" i="10"/>
  <c r="L2152" i="10"/>
  <c r="K2153" i="10" l="1"/>
  <c r="N2152" i="10"/>
  <c r="P2152" i="10" s="1"/>
  <c r="L2153" i="10"/>
  <c r="K2154" i="10" l="1"/>
  <c r="L2154" i="10"/>
  <c r="N2153" i="10"/>
  <c r="P2153" i="10" s="1"/>
  <c r="K2155" i="10" l="1"/>
  <c r="L2155" i="10"/>
  <c r="N2154" i="10"/>
  <c r="P2154" i="10" s="1"/>
  <c r="N2155" i="10" l="1"/>
  <c r="P2155" i="10" s="1"/>
  <c r="K2156" i="10"/>
  <c r="L2156" i="10"/>
  <c r="L2157" i="10" l="1"/>
  <c r="N2156" i="10"/>
  <c r="P2156" i="10" s="1"/>
  <c r="K2157" i="10"/>
  <c r="L2158" i="10" l="1"/>
  <c r="N2157" i="10"/>
  <c r="P2157" i="10" s="1"/>
  <c r="K2158" i="10"/>
  <c r="N2158" i="10" l="1"/>
  <c r="P2158" i="10" s="1"/>
  <c r="K2159" i="10"/>
  <c r="L2159" i="10"/>
  <c r="L2160" i="10" l="1"/>
  <c r="K2160" i="10"/>
  <c r="N2159" i="10"/>
  <c r="P2159" i="10" s="1"/>
  <c r="N2160" i="10" l="1"/>
  <c r="P2160" i="10" s="1"/>
  <c r="K2161" i="10"/>
  <c r="L2161" i="10"/>
  <c r="K2162" i="10" l="1"/>
  <c r="N2161" i="10"/>
  <c r="P2161" i="10" s="1"/>
  <c r="L2162" i="10"/>
  <c r="K2163" i="10" l="1"/>
  <c r="N2162" i="10"/>
  <c r="P2162" i="10" s="1"/>
  <c r="L2163" i="10"/>
  <c r="K2164" i="10" l="1"/>
  <c r="N2163" i="10"/>
  <c r="P2163" i="10" s="1"/>
  <c r="L2164" i="10"/>
  <c r="N2164" i="10" l="1"/>
  <c r="P2164" i="10" s="1"/>
  <c r="L2165" i="10"/>
  <c r="K2165" i="10"/>
  <c r="N2165" i="10" l="1"/>
  <c r="P2165" i="10" s="1"/>
  <c r="K2166" i="10"/>
  <c r="L2166" i="10"/>
  <c r="N2166" i="10" l="1"/>
  <c r="P2166" i="10" s="1"/>
  <c r="K2167" i="10"/>
  <c r="L2167" i="10"/>
  <c r="L2168" i="10" l="1"/>
  <c r="K2168" i="10"/>
  <c r="N2167" i="10"/>
  <c r="P2167" i="10" s="1"/>
  <c r="K2169" i="10" l="1"/>
  <c r="L2169" i="10"/>
  <c r="N2168" i="10"/>
  <c r="P2168" i="10" s="1"/>
  <c r="K2170" i="10" l="1"/>
  <c r="L2170" i="10"/>
  <c r="N2169" i="10"/>
  <c r="P2169" i="10" s="1"/>
  <c r="L2171" i="10" l="1"/>
  <c r="N2170" i="10"/>
  <c r="P2170" i="10" s="1"/>
  <c r="K2171" i="10"/>
  <c r="N2171" i="10" l="1"/>
  <c r="P2171" i="10" s="1"/>
  <c r="K2172" i="10"/>
  <c r="L2172" i="10"/>
  <c r="K2173" i="10" l="1"/>
  <c r="L2173" i="10"/>
  <c r="N2172" i="10"/>
  <c r="P2172" i="10" s="1"/>
  <c r="N2173" i="10" l="1"/>
  <c r="P2173" i="10" s="1"/>
  <c r="K2174" i="10"/>
  <c r="L2174" i="10"/>
  <c r="K2175" i="10" l="1"/>
  <c r="L2175" i="10"/>
  <c r="N2174" i="10"/>
  <c r="P2174" i="10" s="1"/>
  <c r="K2176" i="10" l="1"/>
  <c r="L2176" i="10"/>
  <c r="N2175" i="10"/>
  <c r="P2175" i="10" s="1"/>
  <c r="K2177" i="10" l="1"/>
  <c r="N2176" i="10"/>
  <c r="P2176" i="10" s="1"/>
  <c r="L2177" i="10"/>
  <c r="N2177" i="10" l="1"/>
  <c r="P2177" i="10" s="1"/>
  <c r="K2178" i="10"/>
  <c r="L2178" i="10"/>
  <c r="L2179" i="10" l="1"/>
  <c r="N2178" i="10"/>
  <c r="P2178" i="10" s="1"/>
  <c r="K2179" i="10"/>
  <c r="N2179" i="10" l="1"/>
  <c r="P2179" i="10" s="1"/>
  <c r="L2180" i="10"/>
  <c r="K2180" i="10"/>
  <c r="N2180" i="10" l="1"/>
  <c r="P2180" i="10" s="1"/>
  <c r="K2181" i="10"/>
  <c r="L2181" i="10"/>
  <c r="N2181" i="10" l="1"/>
  <c r="P2181" i="10" s="1"/>
  <c r="K2182" i="10"/>
  <c r="L2182" i="10"/>
  <c r="N2182" i="10" l="1"/>
  <c r="P2182" i="10" s="1"/>
  <c r="L2183" i="10"/>
  <c r="K2183" i="10"/>
  <c r="N2183" i="10" l="1"/>
  <c r="P2183" i="10" s="1"/>
  <c r="L2184" i="10"/>
  <c r="K2184" i="10"/>
  <c r="K2185" i="10" l="1"/>
  <c r="N2184" i="10"/>
  <c r="P2184" i="10" s="1"/>
  <c r="L2185" i="10"/>
  <c r="L2186" i="10" l="1"/>
  <c r="K2186" i="10"/>
  <c r="N2185" i="10"/>
  <c r="P2185" i="10" s="1"/>
  <c r="N2186" i="10" l="1"/>
  <c r="P2186" i="10" s="1"/>
  <c r="L2187" i="10"/>
  <c r="K2187" i="10"/>
  <c r="K2188" i="10" l="1"/>
  <c r="L2188" i="10"/>
  <c r="N2187" i="10"/>
  <c r="P2187" i="10" s="1"/>
  <c r="K2189" i="10" l="1"/>
  <c r="N2188" i="10"/>
  <c r="P2188" i="10" s="1"/>
  <c r="L2189" i="10"/>
  <c r="N2189" i="10" l="1"/>
  <c r="P2189" i="10" s="1"/>
  <c r="K2190" i="10"/>
  <c r="L2190" i="10"/>
  <c r="L2191" i="10" l="1"/>
  <c r="K2191" i="10"/>
  <c r="N2190" i="10"/>
  <c r="P2190" i="10" s="1"/>
  <c r="N2191" i="10" l="1"/>
  <c r="P2191" i="10" s="1"/>
  <c r="K2192" i="10"/>
  <c r="L2192" i="10"/>
  <c r="N2192" i="10" l="1"/>
  <c r="P2192" i="10" s="1"/>
  <c r="K2193" i="10"/>
  <c r="L2193" i="10"/>
  <c r="N2193" i="10" l="1"/>
  <c r="P2193" i="10" s="1"/>
  <c r="K2194" i="10"/>
  <c r="L2194" i="10"/>
  <c r="K2195" i="10" l="1"/>
  <c r="L2195" i="10"/>
  <c r="N2194" i="10"/>
  <c r="P2194" i="10" s="1"/>
  <c r="K2196" i="10" l="1"/>
  <c r="L2196" i="10"/>
  <c r="N2195" i="10"/>
  <c r="P2195" i="10" s="1"/>
  <c r="L2197" i="10" l="1"/>
  <c r="K2197" i="10"/>
  <c r="N2196" i="10"/>
  <c r="P2196" i="10" s="1"/>
  <c r="N2197" i="10" l="1"/>
  <c r="P2197" i="10" s="1"/>
  <c r="K2198" i="10"/>
  <c r="L2198" i="10"/>
  <c r="N2198" i="10" l="1"/>
  <c r="P2198" i="10" s="1"/>
  <c r="L2199" i="10"/>
  <c r="K2199" i="10"/>
  <c r="K2200" i="10" l="1"/>
  <c r="L2200" i="10"/>
  <c r="N2199" i="10"/>
  <c r="P2199" i="10" s="1"/>
  <c r="K2201" i="10" l="1"/>
  <c r="L2201" i="10"/>
  <c r="N2200" i="10"/>
  <c r="P2200" i="10" s="1"/>
  <c r="N2201" i="10" l="1"/>
  <c r="P2201" i="10" s="1"/>
  <c r="L2202" i="10"/>
  <c r="K2202" i="10"/>
  <c r="K2203" i="10" l="1"/>
  <c r="N2202" i="10"/>
  <c r="P2202" i="10" s="1"/>
  <c r="L2203" i="10"/>
  <c r="N2203" i="10" l="1"/>
  <c r="P2203" i="10" s="1"/>
  <c r="L2204" i="10"/>
  <c r="K2204" i="10"/>
  <c r="N2204" i="10" l="1"/>
  <c r="P2204" i="10" s="1"/>
  <c r="K2205" i="10"/>
  <c r="L2205" i="10"/>
  <c r="N2205" i="10" l="1"/>
  <c r="P2205" i="10" s="1"/>
  <c r="L2206" i="10"/>
  <c r="K2206" i="10"/>
  <c r="N2206" i="10" l="1"/>
  <c r="P2206" i="10" s="1"/>
  <c r="K2207" i="10"/>
  <c r="L2207" i="10"/>
  <c r="N2207" i="10" l="1"/>
  <c r="P2207" i="10" s="1"/>
  <c r="L2208" i="10"/>
  <c r="K2208" i="10"/>
  <c r="L2209" i="10" l="1"/>
  <c r="N2208" i="10"/>
  <c r="P2208" i="10" s="1"/>
  <c r="K2209" i="10"/>
  <c r="L2210" i="10" l="1"/>
  <c r="K2210" i="10"/>
  <c r="N2209" i="10"/>
  <c r="P2209" i="10" s="1"/>
  <c r="N2210" i="10" l="1"/>
  <c r="P2210" i="10" s="1"/>
  <c r="K2211" i="10"/>
  <c r="L2211" i="10"/>
  <c r="L2212" i="10" l="1"/>
  <c r="K2212" i="10"/>
  <c r="N2211" i="10"/>
  <c r="P2211" i="10" s="1"/>
  <c r="L2213" i="10" l="1"/>
  <c r="N2212" i="10"/>
  <c r="P2212" i="10" s="1"/>
  <c r="K2213" i="10"/>
  <c r="L2214" i="10" l="1"/>
  <c r="N2213" i="10"/>
  <c r="P2213" i="10" s="1"/>
  <c r="K2214" i="10"/>
  <c r="N2214" i="10" l="1"/>
  <c r="P2214" i="10" s="1"/>
  <c r="K2215" i="10"/>
  <c r="L2215" i="10"/>
  <c r="K2216" i="10" l="1"/>
  <c r="L2216" i="10"/>
  <c r="N2215" i="10"/>
  <c r="P2215" i="10" s="1"/>
  <c r="N2216" i="10" l="1"/>
  <c r="P2216" i="10" s="1"/>
  <c r="L2217" i="10"/>
  <c r="K2217" i="10"/>
  <c r="N2217" i="10" l="1"/>
  <c r="P2217" i="10" s="1"/>
  <c r="L2218" i="10"/>
  <c r="K2218" i="10"/>
  <c r="K2219" i="10" l="1"/>
  <c r="N2218" i="10"/>
  <c r="P2218" i="10" s="1"/>
  <c r="L2219" i="10"/>
  <c r="N2219" i="10" l="1"/>
  <c r="P2219" i="10" s="1"/>
  <c r="K2220" i="10"/>
  <c r="L2220" i="10"/>
  <c r="L2221" i="10" l="1"/>
  <c r="K2221" i="10"/>
  <c r="N2220" i="10"/>
  <c r="P2220" i="10" s="1"/>
  <c r="N2221" i="10" l="1"/>
  <c r="P2221" i="10" s="1"/>
  <c r="L2222" i="10"/>
  <c r="K2222" i="10"/>
  <c r="N2222" i="10" l="1"/>
  <c r="P2222" i="10" s="1"/>
  <c r="L2223" i="10"/>
  <c r="K2223" i="10"/>
  <c r="K2224" i="10" l="1"/>
  <c r="L2224" i="10"/>
  <c r="N2223" i="10"/>
  <c r="P2223" i="10" s="1"/>
  <c r="K2225" i="10" l="1"/>
  <c r="N2224" i="10"/>
  <c r="P2224" i="10" s="1"/>
  <c r="L2225" i="10"/>
  <c r="N2225" i="10" l="1"/>
  <c r="P2225" i="10" s="1"/>
  <c r="L2226" i="10"/>
  <c r="K2226" i="10"/>
  <c r="K2227" i="10" l="1"/>
  <c r="N2226" i="10"/>
  <c r="P2226" i="10" s="1"/>
  <c r="L2227" i="10"/>
  <c r="K2228" i="10" l="1"/>
  <c r="N2227" i="10"/>
  <c r="P2227" i="10" s="1"/>
  <c r="L2228" i="10"/>
  <c r="N2228" i="10" l="1"/>
  <c r="P2228" i="10" s="1"/>
  <c r="K2229" i="10"/>
  <c r="L2229" i="10"/>
  <c r="N2229" i="10" l="1"/>
  <c r="P2229" i="10" s="1"/>
  <c r="L2230" i="10"/>
  <c r="K2230" i="10"/>
  <c r="N2230" i="10" l="1"/>
  <c r="P2230" i="10" s="1"/>
  <c r="L2231" i="10"/>
  <c r="K2231" i="10"/>
  <c r="L2232" i="10" l="1"/>
  <c r="K2232" i="10"/>
  <c r="N2231" i="10"/>
  <c r="P2231" i="10" s="1"/>
  <c r="L2233" i="10" l="1"/>
  <c r="N2232" i="10"/>
  <c r="P2232" i="10" s="1"/>
  <c r="K2233" i="10"/>
  <c r="N2233" i="10" l="1"/>
  <c r="P2233" i="10" s="1"/>
  <c r="L2234" i="10"/>
  <c r="K2234" i="10"/>
  <c r="N2234" i="10" l="1"/>
  <c r="P2234" i="10" s="1"/>
  <c r="K2235" i="10"/>
  <c r="L2235" i="10"/>
  <c r="N2235" i="10" l="1"/>
  <c r="P2235" i="10" s="1"/>
  <c r="K2236" i="10"/>
  <c r="L2236" i="10"/>
  <c r="N2236" i="10" l="1"/>
  <c r="P2236" i="10" s="1"/>
  <c r="K2237" i="10"/>
  <c r="L2237" i="10"/>
  <c r="K2238" i="10" l="1"/>
  <c r="N2237" i="10"/>
  <c r="P2237" i="10" s="1"/>
  <c r="L2238" i="10"/>
  <c r="N2238" i="10" l="1"/>
  <c r="P2238" i="10" s="1"/>
  <c r="K2239" i="10"/>
  <c r="L2239" i="10"/>
  <c r="N2239" i="10" l="1"/>
  <c r="P2239" i="10" s="1"/>
  <c r="K2240" i="10"/>
  <c r="L2240" i="10"/>
  <c r="K2241" i="10" l="1"/>
  <c r="L2241" i="10"/>
  <c r="N2240" i="10"/>
  <c r="P2240" i="10" s="1"/>
  <c r="K2242" i="10" l="1"/>
  <c r="N2241" i="10"/>
  <c r="P2241" i="10" s="1"/>
  <c r="L2242" i="10"/>
  <c r="L2243" i="10" l="1"/>
  <c r="N2242" i="10"/>
  <c r="P2242" i="10" s="1"/>
  <c r="K2243" i="10"/>
  <c r="N2243" i="10" l="1"/>
  <c r="P2243" i="10" s="1"/>
  <c r="L2244" i="10"/>
  <c r="K2244" i="10"/>
  <c r="N2244" i="10" l="1"/>
  <c r="P2244" i="10" s="1"/>
  <c r="K2245" i="10"/>
  <c r="L2245" i="10"/>
  <c r="K2246" i="10" l="1"/>
  <c r="L2246" i="10"/>
  <c r="N2245" i="10"/>
  <c r="P2245" i="10" s="1"/>
  <c r="L2247" i="10" l="1"/>
  <c r="N2246" i="10"/>
  <c r="P2246" i="10" s="1"/>
  <c r="K2247" i="10"/>
  <c r="N2247" i="10" l="1"/>
  <c r="P2247" i="10" s="1"/>
  <c r="L2248" i="10"/>
  <c r="K2248" i="10"/>
  <c r="K2249" i="10" l="1"/>
  <c r="N2248" i="10"/>
  <c r="P2248" i="10" s="1"/>
  <c r="L2249" i="10"/>
  <c r="L2250" i="10" l="1"/>
  <c r="K2250" i="10"/>
  <c r="N2249" i="10"/>
  <c r="P2249" i="10" s="1"/>
  <c r="L2251" i="10" l="1"/>
  <c r="N2250" i="10"/>
  <c r="P2250" i="10" s="1"/>
  <c r="K2251" i="10"/>
  <c r="K2252" i="10" l="1"/>
  <c r="N2251" i="10"/>
  <c r="P2251" i="10" s="1"/>
  <c r="L2252" i="10"/>
  <c r="N2252" i="10" l="1"/>
  <c r="P2252" i="10" s="1"/>
  <c r="K2253" i="10"/>
  <c r="L2253" i="10"/>
  <c r="K2254" i="10" l="1"/>
  <c r="N2253" i="10"/>
  <c r="P2253" i="10" s="1"/>
  <c r="L2254" i="10"/>
  <c r="K2255" i="10" l="1"/>
  <c r="N2254" i="10"/>
  <c r="P2254" i="10" s="1"/>
  <c r="L2255" i="10"/>
  <c r="L2256" i="10" l="1"/>
  <c r="N2255" i="10"/>
  <c r="P2255" i="10" s="1"/>
  <c r="K2256" i="10"/>
  <c r="N2256" i="10" l="1"/>
  <c r="P2256" i="10" s="1"/>
  <c r="K2257" i="10"/>
  <c r="L2257" i="10"/>
  <c r="N2257" i="10" l="1"/>
  <c r="P2257" i="10" s="1"/>
  <c r="K2258" i="10"/>
  <c r="L2258" i="10"/>
  <c r="K2259" i="10" l="1"/>
  <c r="L2259" i="10"/>
  <c r="N2258" i="10"/>
  <c r="P2258" i="10" s="1"/>
  <c r="N2259" i="10" l="1"/>
  <c r="P2259" i="10" s="1"/>
  <c r="K2260" i="10"/>
  <c r="L2260" i="10"/>
  <c r="L2261" i="10" l="1"/>
  <c r="N2260" i="10"/>
  <c r="P2260" i="10" s="1"/>
  <c r="K2261" i="10"/>
  <c r="N2261" i="10" l="1"/>
  <c r="P2261" i="10" s="1"/>
  <c r="L2262" i="10"/>
  <c r="K2262" i="10"/>
  <c r="K2263" i="10" l="1"/>
  <c r="N2262" i="10"/>
  <c r="P2262" i="10" s="1"/>
  <c r="L2263" i="10"/>
  <c r="K2264" i="10" l="1"/>
  <c r="L2264" i="10"/>
  <c r="N2263" i="10"/>
  <c r="P2263" i="10" s="1"/>
  <c r="N2264" i="10" l="1"/>
  <c r="P2264" i="10" s="1"/>
  <c r="K2265" i="10"/>
  <c r="L2265" i="10"/>
  <c r="N2265" i="10" l="1"/>
  <c r="P2265" i="10" s="1"/>
  <c r="K2266" i="10"/>
  <c r="L2266" i="10"/>
  <c r="N2266" i="10" l="1"/>
  <c r="P2266" i="10" s="1"/>
  <c r="K2267" i="10"/>
  <c r="L2267" i="10"/>
  <c r="K2268" i="10" l="1"/>
  <c r="L2268" i="10"/>
  <c r="N2267" i="10"/>
  <c r="P2267" i="10" s="1"/>
  <c r="K2269" i="10" l="1"/>
  <c r="L2269" i="10"/>
  <c r="N2268" i="10"/>
  <c r="P2268" i="10" s="1"/>
  <c r="N2269" i="10" l="1"/>
  <c r="P2269" i="10" s="1"/>
  <c r="L2270" i="10"/>
  <c r="K2270" i="10"/>
  <c r="N2270" i="10" l="1"/>
  <c r="P2270" i="10" s="1"/>
  <c r="L2271" i="10"/>
  <c r="K2271" i="10"/>
  <c r="N2271" i="10" l="1"/>
  <c r="P2271" i="10" s="1"/>
  <c r="L2272" i="10"/>
  <c r="K2272" i="10"/>
  <c r="N2272" i="10" l="1"/>
  <c r="P2272" i="10" s="1"/>
  <c r="L2273" i="10"/>
  <c r="K2273" i="10"/>
  <c r="L2274" i="10" l="1"/>
  <c r="N2273" i="10"/>
  <c r="P2273" i="10" s="1"/>
  <c r="K2274" i="10"/>
  <c r="K2275" i="10" l="1"/>
  <c r="L2275" i="10"/>
  <c r="N2274" i="10"/>
  <c r="P2274" i="10" s="1"/>
  <c r="N2275" i="10" l="1"/>
  <c r="P2275" i="10" s="1"/>
  <c r="K2276" i="10"/>
  <c r="L2276" i="10"/>
  <c r="N2276" i="10" l="1"/>
  <c r="P2276" i="10" s="1"/>
  <c r="L2277" i="10"/>
  <c r="K2277" i="10"/>
  <c r="N2277" i="10" l="1"/>
  <c r="P2277" i="10" s="1"/>
  <c r="K2278" i="10"/>
  <c r="L2278" i="10"/>
  <c r="K2279" i="10" l="1"/>
  <c r="N2278" i="10"/>
  <c r="P2278" i="10" s="1"/>
  <c r="L2279" i="10"/>
  <c r="N2279" i="10" l="1"/>
  <c r="P2279" i="10" s="1"/>
  <c r="K2280" i="10"/>
  <c r="L2280" i="10"/>
  <c r="N2280" i="10" l="1"/>
  <c r="P2280" i="10" s="1"/>
  <c r="K2281" i="10"/>
  <c r="L2281" i="10"/>
  <c r="N2281" i="10" l="1"/>
  <c r="P2281" i="10" s="1"/>
  <c r="L2282" i="10"/>
  <c r="K2282" i="10"/>
  <c r="N2282" i="10" l="1"/>
  <c r="P2282" i="10" s="1"/>
  <c r="K2283" i="10"/>
  <c r="L2283" i="10"/>
  <c r="N2283" i="10" l="1"/>
  <c r="P2283" i="10" s="1"/>
  <c r="K2284" i="10"/>
  <c r="L2284" i="10"/>
  <c r="N2284" i="10" l="1"/>
  <c r="P2284" i="10" s="1"/>
  <c r="K2285" i="10"/>
  <c r="L2285" i="10"/>
  <c r="N2285" i="10" l="1"/>
  <c r="P2285" i="10" s="1"/>
  <c r="K2286" i="10"/>
  <c r="L2286" i="10"/>
  <c r="K2287" i="10" l="1"/>
  <c r="N2286" i="10"/>
  <c r="P2286" i="10" s="1"/>
  <c r="L2287" i="10"/>
  <c r="K2288" i="10" l="1"/>
  <c r="L2288" i="10"/>
  <c r="N2287" i="10"/>
  <c r="P2287" i="10" s="1"/>
  <c r="L2289" i="10" l="1"/>
  <c r="N2288" i="10"/>
  <c r="P2288" i="10" s="1"/>
  <c r="K2289" i="10"/>
  <c r="N2289" i="10" l="1"/>
  <c r="P2289" i="10" s="1"/>
  <c r="L2290" i="10"/>
  <c r="K2290" i="10"/>
  <c r="K2291" i="10" l="1"/>
  <c r="N2290" i="10"/>
  <c r="P2290" i="10" s="1"/>
  <c r="L2291" i="10"/>
  <c r="L2292" i="10" l="1"/>
  <c r="N2291" i="10"/>
  <c r="P2291" i="10" s="1"/>
  <c r="K2292" i="10"/>
  <c r="K2293" i="10" l="1"/>
  <c r="L2293" i="10"/>
  <c r="N2292" i="10"/>
  <c r="P2292" i="10" s="1"/>
  <c r="N2293" i="10" l="1"/>
  <c r="P2293" i="10" s="1"/>
  <c r="L2294" i="10"/>
  <c r="K2294" i="10"/>
  <c r="L2295" i="10" l="1"/>
  <c r="N2294" i="10"/>
  <c r="P2294" i="10" s="1"/>
  <c r="K2295" i="10"/>
  <c r="K2296" i="10" l="1"/>
  <c r="L2296" i="10"/>
  <c r="N2295" i="10"/>
  <c r="P2295" i="10" s="1"/>
  <c r="N2296" i="10" l="1"/>
  <c r="P2296" i="10" s="1"/>
  <c r="L2297" i="10"/>
  <c r="K2297" i="10"/>
  <c r="K2298" i="10" l="1"/>
  <c r="N2297" i="10"/>
  <c r="P2297" i="10" s="1"/>
  <c r="L2298" i="10"/>
  <c r="L2299" i="10" l="1"/>
  <c r="K2299" i="10"/>
  <c r="N2298" i="10"/>
  <c r="P2298" i="10" s="1"/>
  <c r="K2300" i="10" l="1"/>
  <c r="L2300" i="10"/>
  <c r="N2299" i="10"/>
  <c r="P2299" i="10" s="1"/>
  <c r="N2300" i="10" l="1"/>
  <c r="P2300" i="10" s="1"/>
  <c r="L2301" i="10"/>
  <c r="K2301" i="10"/>
  <c r="N2301" i="10" l="1"/>
  <c r="P2301" i="10" s="1"/>
  <c r="K2302" i="10"/>
  <c r="L2302" i="10"/>
  <c r="N2302" i="10" l="1"/>
  <c r="P2302" i="10" s="1"/>
  <c r="K2303" i="10"/>
  <c r="L2303" i="10"/>
  <c r="N2303" i="10" l="1"/>
  <c r="P2303" i="10" s="1"/>
  <c r="L2304" i="10"/>
  <c r="K2304" i="10"/>
  <c r="N2304" i="10" l="1"/>
  <c r="P2304" i="10" s="1"/>
  <c r="L2305" i="10"/>
  <c r="K2305" i="10"/>
  <c r="K2306" i="10" l="1"/>
  <c r="N2305" i="10"/>
  <c r="P2305" i="10" s="1"/>
  <c r="L2306" i="10"/>
  <c r="N2306" i="10" l="1"/>
  <c r="P2306" i="10" s="1"/>
  <c r="K2307" i="10"/>
  <c r="L2307" i="10"/>
  <c r="L2308" i="10" l="1"/>
  <c r="N2307" i="10"/>
  <c r="P2307" i="10" s="1"/>
  <c r="K2308" i="10"/>
  <c r="N2308" i="10" l="1"/>
  <c r="P2308" i="10" s="1"/>
  <c r="K2309" i="10"/>
  <c r="L2309" i="10"/>
  <c r="N2309" i="10" l="1"/>
  <c r="P2309" i="10" s="1"/>
  <c r="L2310" i="10"/>
  <c r="K2310" i="10"/>
  <c r="N2310" i="10" l="1"/>
  <c r="P2310" i="10" s="1"/>
  <c r="K2311" i="10"/>
  <c r="L2311" i="10"/>
  <c r="K2312" i="10" l="1"/>
  <c r="L2312" i="10"/>
  <c r="N2311" i="10"/>
  <c r="P2311" i="10" s="1"/>
  <c r="N2312" i="10" l="1"/>
  <c r="P2312" i="10" s="1"/>
  <c r="L2313" i="10"/>
  <c r="K2313" i="10"/>
  <c r="K2314" i="10" l="1"/>
  <c r="L2314" i="10"/>
  <c r="N2313" i="10"/>
  <c r="P2313" i="10" s="1"/>
  <c r="L2315" i="10" l="1"/>
  <c r="N2314" i="10"/>
  <c r="P2314" i="10" s="1"/>
  <c r="K2315" i="10"/>
  <c r="N2315" i="10" l="1"/>
  <c r="P2315" i="10" s="1"/>
  <c r="K2316" i="10"/>
  <c r="L2316" i="10"/>
  <c r="N2316" i="10" l="1"/>
  <c r="P2316" i="10" s="1"/>
  <c r="L2317" i="10"/>
  <c r="K2317" i="10"/>
  <c r="L2318" i="10" l="1"/>
  <c r="K2318" i="10"/>
  <c r="N2317" i="10"/>
  <c r="P2317" i="10" s="1"/>
  <c r="K2319" i="10" l="1"/>
  <c r="N2318" i="10"/>
  <c r="P2318" i="10" s="1"/>
  <c r="L2319" i="10"/>
  <c r="L2320" i="10" l="1"/>
  <c r="N2319" i="10"/>
  <c r="P2319" i="10" s="1"/>
  <c r="K2320" i="10"/>
  <c r="N2320" i="10" l="1"/>
  <c r="P2320" i="10" s="1"/>
  <c r="L2321" i="10"/>
  <c r="K2321" i="10"/>
  <c r="N2321" i="10" l="1"/>
  <c r="P2321" i="10" s="1"/>
  <c r="L2322" i="10"/>
  <c r="K2322" i="10"/>
  <c r="N2322" i="10" l="1"/>
  <c r="P2322" i="10" s="1"/>
  <c r="L2323" i="10"/>
  <c r="K2323" i="10"/>
  <c r="K2324" i="10" l="1"/>
  <c r="L2324" i="10"/>
  <c r="N2323" i="10"/>
  <c r="P2323" i="10" s="1"/>
  <c r="K2325" i="10" l="1"/>
  <c r="L2325" i="10"/>
  <c r="N2324" i="10"/>
  <c r="P2324" i="10" s="1"/>
  <c r="N2325" i="10" l="1"/>
  <c r="P2325" i="10" s="1"/>
  <c r="K2326" i="10"/>
  <c r="L2326" i="10"/>
  <c r="L2327" i="10" l="1"/>
  <c r="K2327" i="10"/>
  <c r="N2326" i="10"/>
  <c r="P2326" i="10" s="1"/>
  <c r="N2327" i="10" l="1"/>
  <c r="P2327" i="10" s="1"/>
  <c r="L2328" i="10"/>
  <c r="K2328" i="10"/>
  <c r="N2328" i="10" l="1"/>
  <c r="P2328" i="10" s="1"/>
  <c r="L2329" i="10"/>
  <c r="K2329" i="10"/>
  <c r="L2330" i="10" l="1"/>
  <c r="N2329" i="10"/>
  <c r="P2329" i="10" s="1"/>
  <c r="K2330" i="10"/>
  <c r="K2331" i="10" l="1"/>
  <c r="L2331" i="10"/>
  <c r="N2330" i="10"/>
  <c r="P2330" i="10" s="1"/>
  <c r="K2332" i="10" l="1"/>
  <c r="N2331" i="10"/>
  <c r="P2331" i="10" s="1"/>
  <c r="L2332" i="10"/>
  <c r="K2333" i="10" l="1"/>
  <c r="L2333" i="10"/>
  <c r="N2332" i="10"/>
  <c r="P2332" i="10" s="1"/>
  <c r="N2333" i="10" l="1"/>
  <c r="P2333" i="10" s="1"/>
  <c r="L2334" i="10"/>
  <c r="K2334" i="10"/>
  <c r="K2335" i="10" l="1"/>
  <c r="L2335" i="10"/>
  <c r="N2334" i="10"/>
  <c r="P2334" i="10" s="1"/>
  <c r="N2335" i="10" l="1"/>
  <c r="P2335" i="10" s="1"/>
  <c r="K2336" i="10"/>
  <c r="L2336" i="10"/>
  <c r="L2337" i="10" l="1"/>
  <c r="K2337" i="10"/>
  <c r="N2336" i="10"/>
  <c r="P2336" i="10" s="1"/>
  <c r="K2338" i="10" l="1"/>
  <c r="N2337" i="10"/>
  <c r="P2337" i="10" s="1"/>
  <c r="L2338" i="10"/>
  <c r="L2339" i="10" l="1"/>
  <c r="N2338" i="10"/>
  <c r="P2338" i="10" s="1"/>
  <c r="K2339" i="10"/>
  <c r="K2340" i="10" l="1"/>
  <c r="N2339" i="10"/>
  <c r="P2339" i="10" s="1"/>
  <c r="L2340" i="10"/>
  <c r="N2340" i="10" l="1"/>
  <c r="P2340" i="10" s="1"/>
  <c r="L2341" i="10"/>
  <c r="K2341" i="10"/>
  <c r="N2341" i="10" l="1"/>
  <c r="P2341" i="10" s="1"/>
  <c r="L2342" i="10"/>
  <c r="K2342" i="10"/>
  <c r="N2342" i="10" l="1"/>
  <c r="P2342" i="10" s="1"/>
  <c r="L2343" i="10"/>
  <c r="K2343" i="10"/>
  <c r="K2344" i="10" l="1"/>
  <c r="N2343" i="10"/>
  <c r="P2343" i="10" s="1"/>
  <c r="L2344" i="10"/>
  <c r="N2344" i="10" l="1"/>
  <c r="P2344" i="10" s="1"/>
  <c r="L2345" i="10"/>
  <c r="K2345" i="10"/>
  <c r="L2346" i="10" l="1"/>
  <c r="K2346" i="10"/>
  <c r="N2345" i="10"/>
  <c r="P2345" i="10" s="1"/>
  <c r="N2346" i="10" l="1"/>
  <c r="P2346" i="10" s="1"/>
  <c r="L2347" i="10"/>
  <c r="K2347" i="10"/>
  <c r="N2347" i="10" l="1"/>
  <c r="P2347" i="10" s="1"/>
  <c r="K2348" i="10"/>
  <c r="L2348" i="10"/>
  <c r="K2349" i="10" l="1"/>
  <c r="L2349" i="10"/>
  <c r="N2348" i="10"/>
  <c r="P2348" i="10" s="1"/>
  <c r="K2350" i="10" l="1"/>
  <c r="N2349" i="10"/>
  <c r="P2349" i="10" s="1"/>
  <c r="L2350" i="10"/>
  <c r="N2350" i="10" l="1"/>
  <c r="P2350" i="10" s="1"/>
  <c r="L2351" i="10"/>
  <c r="K2351" i="10"/>
  <c r="L2352" i="10" l="1"/>
  <c r="N2351" i="10"/>
  <c r="P2351" i="10" s="1"/>
  <c r="K2352" i="10"/>
  <c r="L2353" i="10" l="1"/>
  <c r="N2352" i="10"/>
  <c r="P2352" i="10" s="1"/>
  <c r="K2353" i="10"/>
  <c r="L2354" i="10" l="1"/>
  <c r="N2353" i="10"/>
  <c r="P2353" i="10" s="1"/>
  <c r="K2354" i="10"/>
  <c r="N2354" i="10" l="1"/>
  <c r="P2354" i="10" s="1"/>
  <c r="L2355" i="10"/>
  <c r="K2355" i="10"/>
  <c r="L2356" i="10" l="1"/>
  <c r="K2356" i="10"/>
  <c r="N2355" i="10"/>
  <c r="P2355" i="10" s="1"/>
  <c r="L2357" i="10" l="1"/>
  <c r="K2357" i="10"/>
  <c r="N2356" i="10"/>
  <c r="P2356" i="10" s="1"/>
  <c r="L2358" i="10" l="1"/>
  <c r="K2358" i="10"/>
  <c r="N2357" i="10"/>
  <c r="P2357" i="10" s="1"/>
  <c r="N2358" i="10" l="1"/>
  <c r="P2358" i="10" s="1"/>
  <c r="L2359" i="10"/>
  <c r="K2359" i="10"/>
  <c r="N2359" i="10" l="1"/>
  <c r="P2359" i="10" s="1"/>
  <c r="K2360" i="10"/>
  <c r="L2360" i="10"/>
  <c r="K2361" i="10" l="1"/>
  <c r="N2360" i="10"/>
  <c r="P2360" i="10" s="1"/>
  <c r="L2361" i="10"/>
  <c r="K2362" i="10" l="1"/>
  <c r="N2361" i="10"/>
  <c r="P2361" i="10" s="1"/>
  <c r="L2362" i="10"/>
  <c r="N2362" i="10" l="1"/>
  <c r="P2362" i="10" s="1"/>
  <c r="L2363" i="10"/>
  <c r="K2363" i="10"/>
  <c r="L2364" i="10" l="1"/>
  <c r="K2364" i="10"/>
  <c r="N2363" i="10"/>
  <c r="P2363" i="10" s="1"/>
  <c r="K2365" i="10" l="1"/>
  <c r="L2365" i="10"/>
  <c r="N2364" i="10"/>
  <c r="P2364" i="10" s="1"/>
  <c r="K2366" i="10" l="1"/>
  <c r="N2365" i="10"/>
  <c r="P2365" i="10" s="1"/>
  <c r="L2366" i="10"/>
  <c r="K2367" i="10" l="1"/>
  <c r="L2367" i="10"/>
  <c r="N2366" i="10"/>
  <c r="P2366" i="10" s="1"/>
  <c r="K2368" i="10" l="1"/>
  <c r="N2367" i="10"/>
  <c r="P2367" i="10" s="1"/>
  <c r="L2368" i="10"/>
  <c r="N2368" i="10" l="1"/>
  <c r="P2368" i="10" s="1"/>
  <c r="K2369" i="10"/>
  <c r="L2369" i="10"/>
  <c r="K2370" i="10" l="1"/>
  <c r="N2369" i="10"/>
  <c r="P2369" i="10" s="1"/>
  <c r="L2370" i="10"/>
  <c r="N2370" i="10" l="1"/>
  <c r="P2370" i="10" s="1"/>
  <c r="L2371" i="10"/>
  <c r="K2371" i="10"/>
  <c r="N2371" i="10" l="1"/>
  <c r="P2371" i="10" s="1"/>
  <c r="L2372" i="10"/>
  <c r="K2372" i="10"/>
  <c r="N2372" i="10" l="1"/>
  <c r="P2372" i="10" s="1"/>
  <c r="L2373" i="10"/>
  <c r="K2373" i="10"/>
  <c r="N2373" i="10" l="1"/>
  <c r="P2373" i="10" s="1"/>
  <c r="L2374" i="10"/>
  <c r="K2374" i="10"/>
  <c r="K2375" i="10" l="1"/>
  <c r="L2375" i="10"/>
  <c r="N2374" i="10"/>
  <c r="P2374" i="10" s="1"/>
  <c r="N2375" i="10" l="1"/>
  <c r="P2375" i="10" s="1"/>
  <c r="K2376" i="10"/>
  <c r="L2376" i="10"/>
  <c r="N2376" i="10" l="1"/>
  <c r="P2376" i="10" s="1"/>
  <c r="L2377" i="10"/>
  <c r="K2377" i="10"/>
  <c r="N2377" i="10" l="1"/>
  <c r="P2377" i="10" s="1"/>
  <c r="L2378" i="10"/>
  <c r="K2378" i="10"/>
  <c r="N2378" i="10" l="1"/>
  <c r="P2378" i="10" s="1"/>
  <c r="L2379" i="10"/>
  <c r="K2379" i="10"/>
  <c r="L2380" i="10" l="1"/>
  <c r="K2380" i="10"/>
  <c r="N2379" i="10"/>
  <c r="P2379" i="10" s="1"/>
  <c r="L2381" i="10" l="1"/>
  <c r="K2381" i="10"/>
  <c r="N2380" i="10"/>
  <c r="P2380" i="10" s="1"/>
  <c r="N2381" i="10" l="1"/>
  <c r="P2381" i="10" s="1"/>
  <c r="K2382" i="10"/>
  <c r="L2382" i="10"/>
  <c r="L2383" i="10" l="1"/>
  <c r="K2383" i="10"/>
  <c r="N2382" i="10"/>
  <c r="P2382" i="10" s="1"/>
  <c r="N2383" i="10" l="1"/>
  <c r="P2383" i="10" s="1"/>
  <c r="L2384" i="10"/>
  <c r="K2384" i="10"/>
  <c r="N2384" i="10" l="1"/>
  <c r="P2384" i="10" s="1"/>
  <c r="L2385" i="10"/>
  <c r="K2385" i="10"/>
  <c r="N2385" i="10" l="1"/>
  <c r="P2385" i="10" s="1"/>
  <c r="L2386" i="10"/>
  <c r="K2386" i="10"/>
  <c r="L2387" i="10" l="1"/>
  <c r="N2386" i="10"/>
  <c r="P2386" i="10" s="1"/>
  <c r="K2387" i="10"/>
  <c r="L2388" i="10" l="1"/>
  <c r="K2388" i="10"/>
  <c r="N2387" i="10"/>
  <c r="P2387" i="10" s="1"/>
  <c r="L2389" i="10" l="1"/>
  <c r="N2388" i="10"/>
  <c r="P2388" i="10" s="1"/>
  <c r="K2389" i="10"/>
  <c r="L2390" i="10" l="1"/>
  <c r="K2390" i="10"/>
  <c r="N2389" i="10"/>
  <c r="P2389" i="10" s="1"/>
  <c r="L2391" i="10" l="1"/>
  <c r="K2391" i="10"/>
  <c r="N2390" i="10"/>
  <c r="P2390" i="10" s="1"/>
  <c r="L2392" i="10" l="1"/>
  <c r="K2392" i="10"/>
  <c r="N2391" i="10"/>
  <c r="P2391" i="10" s="1"/>
  <c r="L2393" i="10" l="1"/>
  <c r="K2393" i="10"/>
  <c r="N2392" i="10"/>
  <c r="P2392" i="10" s="1"/>
  <c r="N2393" i="10" l="1"/>
  <c r="P2393" i="10" s="1"/>
  <c r="K2394" i="10"/>
  <c r="L2394" i="10"/>
  <c r="N2394" i="10" l="1"/>
  <c r="P2394" i="10" s="1"/>
  <c r="L2395" i="10"/>
  <c r="K2395" i="10"/>
  <c r="K2396" i="10" l="1"/>
  <c r="N2395" i="10"/>
  <c r="P2395" i="10" s="1"/>
  <c r="L2396" i="10"/>
  <c r="K2397" i="10" l="1"/>
  <c r="L2397" i="10"/>
  <c r="N2396" i="10"/>
  <c r="P2396" i="10" s="1"/>
  <c r="N2397" i="10" l="1"/>
  <c r="P2397" i="10" s="1"/>
  <c r="L2398" i="10"/>
  <c r="K2398" i="10"/>
  <c r="N2398" i="10" l="1"/>
  <c r="P2398" i="10" s="1"/>
  <c r="L2399" i="10"/>
  <c r="K2399" i="10"/>
  <c r="L2400" i="10" l="1"/>
  <c r="K2400" i="10"/>
  <c r="N2399" i="10"/>
  <c r="P2399" i="10" s="1"/>
  <c r="K2401" i="10" l="1"/>
  <c r="L2401" i="10"/>
  <c r="N2400" i="10"/>
  <c r="P2400" i="10" s="1"/>
  <c r="N2401" i="10" l="1"/>
  <c r="P2401" i="10" s="1"/>
  <c r="L2402" i="10"/>
  <c r="K2402" i="10"/>
  <c r="L2403" i="10" l="1"/>
  <c r="K2403" i="10"/>
  <c r="N2402" i="10"/>
  <c r="P2402" i="10" s="1"/>
  <c r="L2404" i="10" l="1"/>
  <c r="K2404" i="10"/>
  <c r="N2403" i="10"/>
  <c r="P2403" i="10" s="1"/>
  <c r="N2404" i="10" l="1"/>
  <c r="P2404" i="10" s="1"/>
  <c r="L2405" i="10"/>
  <c r="K2405" i="10"/>
  <c r="N2405" i="10" l="1"/>
  <c r="P2405" i="10" s="1"/>
  <c r="L2406" i="10"/>
  <c r="K2406" i="10"/>
  <c r="N2406" i="10" l="1"/>
  <c r="P2406" i="10" s="1"/>
  <c r="L2407" i="10"/>
  <c r="K2407" i="10"/>
  <c r="L2408" i="10" l="1"/>
  <c r="K2408" i="10"/>
  <c r="N2407" i="10"/>
  <c r="P2407" i="10" s="1"/>
  <c r="N2408" i="10" l="1"/>
  <c r="P2408" i="10" s="1"/>
  <c r="L2409" i="10"/>
  <c r="K2409" i="10"/>
  <c r="L2410" i="10" l="1"/>
  <c r="N2409" i="10"/>
  <c r="P2409" i="10" s="1"/>
  <c r="K2410" i="10"/>
  <c r="L2411" i="10" l="1"/>
  <c r="N2410" i="10"/>
  <c r="P2410" i="10" s="1"/>
  <c r="K2411" i="10"/>
  <c r="K2412" i="10" l="1"/>
  <c r="N2411" i="10"/>
  <c r="P2411" i="10" s="1"/>
  <c r="L2412" i="10"/>
  <c r="N2412" i="10" l="1"/>
  <c r="P2412" i="10" s="1"/>
  <c r="K2413" i="10"/>
  <c r="L2413" i="10"/>
  <c r="N2413" i="10" l="1"/>
  <c r="P2413" i="10" s="1"/>
  <c r="K2414" i="10"/>
  <c r="L2414" i="10"/>
  <c r="L2415" i="10" l="1"/>
  <c r="K2415" i="10"/>
  <c r="N2414" i="10"/>
  <c r="P2414" i="10" s="1"/>
  <c r="L2416" i="10" l="1"/>
  <c r="N2415" i="10"/>
  <c r="P2415" i="10" s="1"/>
  <c r="K2416" i="10"/>
  <c r="N2416" i="10" l="1"/>
  <c r="P2416" i="10" s="1"/>
  <c r="L2417" i="10"/>
  <c r="K2417" i="10"/>
  <c r="K2418" i="10" l="1"/>
  <c r="N2417" i="10"/>
  <c r="P2417" i="10" s="1"/>
  <c r="L2418" i="10"/>
  <c r="L2419" i="10" l="1"/>
  <c r="K2419" i="10"/>
  <c r="N2418" i="10"/>
  <c r="P2418" i="10" s="1"/>
  <c r="L2420" i="10" l="1"/>
  <c r="N2419" i="10"/>
  <c r="P2419" i="10" s="1"/>
  <c r="K2420" i="10"/>
  <c r="L2421" i="10" l="1"/>
  <c r="N2420" i="10"/>
  <c r="P2420" i="10" s="1"/>
  <c r="K2421" i="10"/>
  <c r="L2422" i="10" l="1"/>
  <c r="N2421" i="10"/>
  <c r="P2421" i="10" s="1"/>
  <c r="K2422" i="10"/>
  <c r="L2423" i="10" l="1"/>
  <c r="K2423" i="10"/>
  <c r="N2422" i="10"/>
  <c r="P2422" i="10" s="1"/>
  <c r="L2424" i="10" l="1"/>
  <c r="K2424" i="10"/>
  <c r="N2423" i="10"/>
  <c r="P2423" i="10" s="1"/>
  <c r="L2425" i="10" l="1"/>
  <c r="K2425" i="10"/>
  <c r="N2424" i="10"/>
  <c r="P2424" i="10" s="1"/>
  <c r="N2425" i="10" l="1"/>
  <c r="P2425" i="10" s="1"/>
  <c r="L2426" i="10"/>
  <c r="K2426" i="10"/>
  <c r="N2426" i="10" l="1"/>
  <c r="P2426" i="10" s="1"/>
  <c r="L2427" i="10"/>
  <c r="K2427" i="10"/>
  <c r="N2427" i="10" l="1"/>
  <c r="P2427" i="10" s="1"/>
  <c r="L2428" i="10"/>
  <c r="K2428" i="10"/>
  <c r="L2429" i="10" l="1"/>
  <c r="K2429" i="10"/>
  <c r="N2428" i="10"/>
  <c r="P2428" i="10" s="1"/>
  <c r="N2429" i="10" l="1"/>
  <c r="P2429" i="10" s="1"/>
  <c r="K2430" i="10"/>
  <c r="L2430" i="10"/>
  <c r="N2430" i="10" l="1"/>
  <c r="P2430" i="10" s="1"/>
  <c r="K2431" i="10"/>
  <c r="L2431" i="10"/>
  <c r="N2431" i="10" l="1"/>
  <c r="P2431" i="10" s="1"/>
  <c r="L2432" i="10"/>
  <c r="K2432" i="10"/>
  <c r="L2433" i="10" l="1"/>
  <c r="N2432" i="10"/>
  <c r="P2432" i="10" s="1"/>
  <c r="K2433" i="10"/>
  <c r="N2433" i="10" l="1"/>
  <c r="P2433" i="10" s="1"/>
  <c r="K2434" i="10"/>
  <c r="L2434" i="10"/>
  <c r="K2435" i="10" l="1"/>
  <c r="N2434" i="10"/>
  <c r="P2434" i="10" s="1"/>
  <c r="L2435" i="10"/>
  <c r="N2435" i="10" l="1"/>
  <c r="P2435" i="10" s="1"/>
  <c r="K2436" i="10"/>
  <c r="L2436" i="10"/>
  <c r="N2436" i="10" l="1"/>
  <c r="P2436" i="10" s="1"/>
  <c r="L2437" i="10"/>
  <c r="K2437" i="10"/>
  <c r="L2438" i="10" l="1"/>
  <c r="N2437" i="10"/>
  <c r="P2437" i="10" s="1"/>
  <c r="K2438" i="10"/>
  <c r="K2439" i="10" l="1"/>
  <c r="N2438" i="10"/>
  <c r="P2438" i="10" s="1"/>
  <c r="L2439" i="10"/>
  <c r="L2440" i="10" l="1"/>
  <c r="K2440" i="10"/>
  <c r="N2439" i="10"/>
  <c r="P2439" i="10" s="1"/>
  <c r="N2440" i="10" l="1"/>
  <c r="P2440" i="10" s="1"/>
  <c r="L2441" i="10"/>
  <c r="K2441" i="10"/>
  <c r="K2442" i="10" l="1"/>
  <c r="L2442" i="10"/>
  <c r="N2441" i="10"/>
  <c r="P2441" i="10" s="1"/>
  <c r="K2443" i="10" l="1"/>
  <c r="N2442" i="10"/>
  <c r="P2442" i="10" s="1"/>
  <c r="L2443" i="10"/>
  <c r="L2444" i="10" l="1"/>
  <c r="N2443" i="10"/>
  <c r="P2443" i="10" s="1"/>
  <c r="K2444" i="10"/>
  <c r="K2445" i="10" l="1"/>
  <c r="L2445" i="10"/>
  <c r="N2444" i="10"/>
  <c r="P2444" i="10" s="1"/>
  <c r="N2445" i="10" l="1"/>
  <c r="P2445" i="10" s="1"/>
  <c r="K2446" i="10"/>
  <c r="L2446" i="10"/>
  <c r="L2447" i="10" l="1"/>
  <c r="N2446" i="10"/>
  <c r="P2446" i="10" s="1"/>
  <c r="K2447" i="10"/>
  <c r="N2447" i="10" l="1"/>
  <c r="P2447" i="10" s="1"/>
  <c r="K2448" i="10"/>
  <c r="L2448" i="10"/>
  <c r="N2448" i="10" l="1"/>
  <c r="P2448" i="10" s="1"/>
  <c r="K2449" i="10"/>
  <c r="L2449" i="10"/>
  <c r="N2449" i="10" l="1"/>
  <c r="P2449" i="10" s="1"/>
  <c r="L2450" i="10"/>
  <c r="K2450" i="10"/>
  <c r="N2450" i="10" l="1"/>
  <c r="P2450" i="10" s="1"/>
  <c r="K2451" i="10"/>
  <c r="L2451" i="10"/>
  <c r="K2452" i="10" l="1"/>
  <c r="N2451" i="10"/>
  <c r="P2451" i="10" s="1"/>
  <c r="L2452" i="10"/>
  <c r="L2453" i="10" l="1"/>
  <c r="N2452" i="10"/>
  <c r="P2452" i="10" s="1"/>
  <c r="K2453" i="10"/>
  <c r="K2454" i="10" l="1"/>
  <c r="N2453" i="10"/>
  <c r="P2453" i="10" s="1"/>
  <c r="L2454" i="10"/>
  <c r="K2455" i="10" l="1"/>
  <c r="L2455" i="10"/>
  <c r="N2454" i="10"/>
  <c r="P2454" i="10" s="1"/>
  <c r="N2455" i="10" l="1"/>
  <c r="P2455" i="10" s="1"/>
  <c r="L2456" i="10"/>
  <c r="K2456" i="10"/>
  <c r="K2457" i="10" l="1"/>
  <c r="N2456" i="10"/>
  <c r="P2456" i="10" s="1"/>
  <c r="L2457" i="10"/>
  <c r="L2458" i="10" l="1"/>
  <c r="K2458" i="10"/>
  <c r="N2457" i="10"/>
  <c r="P2457" i="10" s="1"/>
  <c r="L2459" i="10" l="1"/>
  <c r="N2458" i="10"/>
  <c r="P2458" i="10" s="1"/>
  <c r="K2459" i="10"/>
  <c r="K2460" i="10" l="1"/>
  <c r="L2460" i="10"/>
  <c r="N2459" i="10"/>
  <c r="P2459" i="10" s="1"/>
  <c r="N2460" i="10" l="1"/>
  <c r="P2460" i="10" s="1"/>
  <c r="K2461" i="10"/>
  <c r="L2461" i="10"/>
  <c r="L2462" i="10" l="1"/>
  <c r="K2462" i="10"/>
  <c r="N2461" i="10"/>
  <c r="P2461" i="10" s="1"/>
  <c r="N2462" i="10" l="1"/>
  <c r="P2462" i="10" s="1"/>
  <c r="L2463" i="10"/>
  <c r="K2463" i="10"/>
  <c r="N2463" i="10" l="1"/>
  <c r="P2463" i="10" s="1"/>
  <c r="K2464" i="10"/>
  <c r="L2464" i="10"/>
  <c r="L2465" i="10" l="1"/>
  <c r="N2464" i="10"/>
  <c r="P2464" i="10" s="1"/>
  <c r="K2465" i="10"/>
  <c r="N2465" i="10" l="1"/>
  <c r="P2465" i="10" s="1"/>
  <c r="K2466" i="10"/>
  <c r="L2466" i="10"/>
  <c r="L2467" i="10" l="1"/>
  <c r="K2467" i="10"/>
  <c r="N2466" i="10"/>
  <c r="P2466" i="10" s="1"/>
  <c r="N2467" i="10" l="1"/>
  <c r="P2467" i="10" s="1"/>
  <c r="L2468" i="10"/>
  <c r="K2468" i="10"/>
  <c r="N2468" i="10" l="1"/>
  <c r="P2468" i="10" s="1"/>
  <c r="L2469" i="10"/>
  <c r="K2469" i="10"/>
  <c r="N2469" i="10" l="1"/>
  <c r="P2469" i="10" s="1"/>
  <c r="K2470" i="10"/>
  <c r="L2470" i="10"/>
  <c r="N2470" i="10" l="1"/>
  <c r="P2470" i="10" s="1"/>
  <c r="K2471" i="10"/>
  <c r="L2471" i="10"/>
  <c r="K2472" i="10" l="1"/>
  <c r="L2472" i="10"/>
  <c r="N2471" i="10"/>
  <c r="P2471" i="10" s="1"/>
  <c r="L2473" i="10" l="1"/>
  <c r="K2473" i="10"/>
  <c r="N2472" i="10"/>
  <c r="P2472" i="10" s="1"/>
  <c r="L2474" i="10" l="1"/>
  <c r="N2473" i="10"/>
  <c r="P2473" i="10" s="1"/>
  <c r="K2474" i="10"/>
  <c r="N2474" i="10" l="1"/>
  <c r="P2474" i="10" s="1"/>
  <c r="L2475" i="10"/>
  <c r="K2475" i="10"/>
  <c r="N2475" i="10" l="1"/>
  <c r="P2475" i="10" s="1"/>
  <c r="L2476" i="10"/>
  <c r="K2476" i="10"/>
  <c r="L2477" i="10" l="1"/>
  <c r="N2476" i="10"/>
  <c r="P2476" i="10" s="1"/>
  <c r="K2477" i="10"/>
  <c r="N2477" i="10" l="1"/>
  <c r="P2477" i="10" s="1"/>
  <c r="K2478" i="10"/>
  <c r="L2478" i="10"/>
  <c r="L2479" i="10" l="1"/>
  <c r="N2478" i="10"/>
  <c r="P2478" i="10" s="1"/>
  <c r="K2479" i="10"/>
  <c r="L2480" i="10" l="1"/>
  <c r="K2480" i="10"/>
  <c r="N2479" i="10"/>
  <c r="P2479" i="10" s="1"/>
  <c r="L2481" i="10" l="1"/>
  <c r="K2481" i="10"/>
  <c r="N2480" i="10"/>
  <c r="P2480" i="10" s="1"/>
  <c r="K2482" i="10" l="1"/>
  <c r="N2481" i="10"/>
  <c r="P2481" i="10" s="1"/>
  <c r="L2482" i="10"/>
  <c r="K2483" i="10" l="1"/>
  <c r="L2483" i="10"/>
  <c r="N2482" i="10"/>
  <c r="P2482" i="10" s="1"/>
  <c r="N2483" i="10" l="1"/>
  <c r="P2483" i="10" s="1"/>
  <c r="L2484" i="10"/>
  <c r="K2484" i="10"/>
  <c r="L2485" i="10" l="1"/>
  <c r="K2485" i="10"/>
  <c r="N2484" i="10"/>
  <c r="P2484" i="10" s="1"/>
  <c r="N2485" i="10" l="1"/>
  <c r="P2485" i="10" s="1"/>
  <c r="L2486" i="10"/>
  <c r="K2486" i="10"/>
  <c r="N2486" i="10" l="1"/>
  <c r="P2486" i="10" s="1"/>
  <c r="L2487" i="10"/>
  <c r="K2487" i="10"/>
  <c r="L2488" i="10" l="1"/>
  <c r="N2487" i="10"/>
  <c r="P2487" i="10" s="1"/>
  <c r="K2488" i="10"/>
  <c r="K2489" i="10" l="1"/>
  <c r="L2489" i="10"/>
  <c r="N2488" i="10"/>
  <c r="P2488" i="10" s="1"/>
  <c r="K2490" i="10" l="1"/>
  <c r="L2490" i="10"/>
  <c r="N2489" i="10"/>
  <c r="P2489" i="10" s="1"/>
  <c r="N2490" i="10" l="1"/>
  <c r="P2490" i="10" s="1"/>
  <c r="L2491" i="10"/>
  <c r="K2491" i="10"/>
  <c r="N2491" i="10" l="1"/>
  <c r="P2491" i="10" s="1"/>
  <c r="L2492" i="10"/>
  <c r="K2492" i="10"/>
  <c r="N2492" i="10" l="1"/>
  <c r="P2492" i="10" s="1"/>
  <c r="L2493" i="10"/>
  <c r="K2493" i="10"/>
  <c r="N2493" i="10" l="1"/>
  <c r="P2493" i="10" s="1"/>
  <c r="K2494" i="10"/>
  <c r="L2494" i="10"/>
  <c r="N2494" i="10" l="1"/>
  <c r="P2494" i="10" s="1"/>
  <c r="K2495" i="10"/>
  <c r="L2495" i="10"/>
  <c r="L2496" i="10" l="1"/>
  <c r="K2496" i="10"/>
  <c r="N2495" i="10"/>
  <c r="P2495" i="10" s="1"/>
  <c r="L2497" i="10" l="1"/>
  <c r="N2496" i="10"/>
  <c r="P2496" i="10" s="1"/>
  <c r="K2497" i="10"/>
  <c r="N2497" i="10" l="1"/>
  <c r="P2497" i="10" s="1"/>
  <c r="L2498" i="10"/>
  <c r="K2498" i="10"/>
  <c r="N2498" i="10" l="1"/>
  <c r="P2498" i="10" s="1"/>
  <c r="L2499" i="10"/>
  <c r="K2499" i="10"/>
  <c r="L2500" i="10" l="1"/>
  <c r="K2500" i="10"/>
  <c r="N2499" i="10"/>
  <c r="P2499" i="10" s="1"/>
  <c r="L2501" i="10" l="1"/>
  <c r="K2501" i="10"/>
  <c r="N2500" i="10"/>
  <c r="P2500" i="10" s="1"/>
  <c r="L2502" i="10" l="1"/>
  <c r="K2502" i="10"/>
  <c r="N2501" i="10"/>
  <c r="P2501" i="10" s="1"/>
  <c r="L2503" i="10" l="1"/>
  <c r="N2502" i="10"/>
  <c r="P2502" i="10" s="1"/>
  <c r="K2503" i="10"/>
  <c r="N2503" i="10" l="1"/>
  <c r="P2503" i="10" s="1"/>
  <c r="L2504" i="10"/>
  <c r="K2504" i="10"/>
  <c r="L2505" i="10" l="1"/>
  <c r="K2505" i="10"/>
  <c r="N2504" i="10"/>
  <c r="P2504" i="10" s="1"/>
  <c r="L2506" i="10" l="1"/>
  <c r="N2505" i="10"/>
  <c r="P2505" i="10" s="1"/>
  <c r="K2506" i="10"/>
  <c r="L2507" i="10" l="1"/>
  <c r="K2507" i="10"/>
  <c r="N2506" i="10"/>
  <c r="P2506" i="10" s="1"/>
  <c r="N2507" i="10" l="1"/>
  <c r="P2507" i="10" s="1"/>
  <c r="L2508" i="10"/>
  <c r="K2508" i="10"/>
  <c r="L2509" i="10" l="1"/>
  <c r="K2509" i="10"/>
  <c r="N2508" i="10"/>
  <c r="P2508" i="10" s="1"/>
  <c r="L2510" i="10" l="1"/>
  <c r="K2510" i="10"/>
  <c r="N2509" i="10"/>
  <c r="P2509" i="10" s="1"/>
  <c r="N2510" i="10" l="1"/>
  <c r="P2510" i="10" s="1"/>
  <c r="L2511" i="10"/>
  <c r="K2511" i="10"/>
  <c r="K2512" i="10" l="1"/>
  <c r="N2511" i="10"/>
  <c r="P2511" i="10" s="1"/>
  <c r="L2512" i="10"/>
  <c r="N2512" i="10" l="1"/>
  <c r="P2512" i="10" s="1"/>
  <c r="K2513" i="10"/>
  <c r="L2513" i="10"/>
  <c r="L2514" i="10" l="1"/>
  <c r="K2514" i="10"/>
  <c r="N2513" i="10"/>
  <c r="P2513" i="10" s="1"/>
  <c r="L2515" i="10" l="1"/>
  <c r="K2515" i="10"/>
  <c r="N2514" i="10"/>
  <c r="P2514" i="10" s="1"/>
  <c r="N2515" i="10" l="1"/>
  <c r="P2515" i="10" s="1"/>
  <c r="L2516" i="10"/>
  <c r="K2516" i="10"/>
  <c r="K2517" i="10" l="1"/>
  <c r="N2516" i="10"/>
  <c r="P2516" i="10" s="1"/>
  <c r="L2517" i="10"/>
  <c r="N2517" i="10" l="1"/>
  <c r="P2517" i="10" s="1"/>
  <c r="L2518" i="10"/>
  <c r="K2518" i="10"/>
  <c r="N2518" i="10" l="1"/>
  <c r="P2518" i="10" s="1"/>
  <c r="L2519" i="10"/>
  <c r="K2519" i="10"/>
  <c r="N2519" i="10" l="1"/>
  <c r="P2519" i="10" s="1"/>
  <c r="L2520" i="10"/>
  <c r="K2520" i="10"/>
  <c r="N2520" i="10" l="1"/>
  <c r="P2520" i="10" s="1"/>
  <c r="L2521" i="10"/>
  <c r="K2521" i="10"/>
  <c r="L2522" i="10" l="1"/>
  <c r="K2522" i="10"/>
  <c r="N2521" i="10"/>
  <c r="P2521" i="10" s="1"/>
  <c r="N2522" i="10" l="1"/>
  <c r="P2522" i="10" s="1"/>
  <c r="K2523" i="10"/>
  <c r="L2523" i="10"/>
  <c r="L2524" i="10" l="1"/>
  <c r="N2523" i="10"/>
  <c r="P2523" i="10" s="1"/>
  <c r="K2524" i="10"/>
  <c r="N2524" i="10" l="1"/>
  <c r="P2524" i="10" s="1"/>
  <c r="L2525" i="10"/>
  <c r="K2525" i="10"/>
  <c r="L2526" i="10" l="1"/>
  <c r="N2525" i="10"/>
  <c r="P2525" i="10" s="1"/>
  <c r="K2526" i="10"/>
  <c r="L2527" i="10" l="1"/>
  <c r="N2526" i="10"/>
  <c r="P2526" i="10" s="1"/>
  <c r="K2527" i="10"/>
  <c r="K2528" i="10" l="1"/>
  <c r="L2528" i="10"/>
  <c r="N2527" i="10"/>
  <c r="P2527" i="10" s="1"/>
  <c r="L2529" i="10" l="1"/>
  <c r="K2529" i="10"/>
  <c r="N2528" i="10"/>
  <c r="P2528" i="10" s="1"/>
  <c r="N2529" i="10" l="1"/>
  <c r="P2529" i="10" s="1"/>
  <c r="L2530" i="10"/>
  <c r="K2530" i="10"/>
  <c r="N2530" i="10" l="1"/>
  <c r="P2530" i="10" s="1"/>
  <c r="K2531" i="10"/>
  <c r="L2531" i="10"/>
  <c r="L2532" i="10" l="1"/>
  <c r="N2531" i="10"/>
  <c r="P2531" i="10" s="1"/>
  <c r="K2532" i="10"/>
  <c r="N2532" i="10" l="1"/>
  <c r="P2532" i="10" s="1"/>
  <c r="L2533" i="10"/>
  <c r="K2533" i="10"/>
  <c r="L2534" i="10" l="1"/>
  <c r="N2533" i="10"/>
  <c r="P2533" i="10" s="1"/>
  <c r="K2534" i="10"/>
  <c r="K2535" i="10" l="1"/>
  <c r="N2534" i="10"/>
  <c r="P2534" i="10" s="1"/>
  <c r="L2535" i="10"/>
  <c r="L2536" i="10" l="1"/>
  <c r="N2535" i="10"/>
  <c r="P2535" i="10" s="1"/>
  <c r="K2536" i="10"/>
  <c r="L2537" i="10" l="1"/>
  <c r="K2537" i="10"/>
  <c r="N2536" i="10"/>
  <c r="P2536" i="10" s="1"/>
  <c r="L2538" i="10" l="1"/>
  <c r="K2538" i="10"/>
  <c r="N2537" i="10"/>
  <c r="P2537" i="10" s="1"/>
  <c r="L2539" i="10" l="1"/>
  <c r="K2539" i="10"/>
  <c r="N2538" i="10"/>
  <c r="P2538" i="10" s="1"/>
  <c r="L2540" i="10" l="1"/>
  <c r="K2540" i="10"/>
  <c r="N2539" i="10"/>
  <c r="P2539" i="10" s="1"/>
  <c r="L2541" i="10" l="1"/>
  <c r="K2541" i="10"/>
  <c r="N2540" i="10"/>
  <c r="P2540" i="10" s="1"/>
  <c r="N2541" i="10" l="1"/>
  <c r="P2541" i="10" s="1"/>
  <c r="K2542" i="10"/>
  <c r="L2542" i="10"/>
  <c r="K2543" i="10" l="1"/>
  <c r="N2542" i="10"/>
  <c r="P2542" i="10" s="1"/>
  <c r="L2543" i="10"/>
  <c r="N2543" i="10" l="1"/>
  <c r="P2543" i="10" s="1"/>
  <c r="L2544" i="10"/>
  <c r="K2544" i="10"/>
  <c r="L2545" i="10" l="1"/>
  <c r="K2545" i="10"/>
  <c r="N2544" i="10"/>
  <c r="P2544" i="10" s="1"/>
  <c r="L2546" i="10" l="1"/>
  <c r="K2546" i="10"/>
  <c r="N2545" i="10"/>
  <c r="P2545" i="10" s="1"/>
  <c r="N2546" i="10" l="1"/>
  <c r="P2546" i="10" s="1"/>
  <c r="K2547" i="10"/>
  <c r="L2547" i="10"/>
  <c r="L2548" i="10" l="1"/>
  <c r="N2547" i="10"/>
  <c r="P2547" i="10" s="1"/>
  <c r="K2548" i="10"/>
  <c r="L2549" i="10" l="1"/>
  <c r="K2549" i="10"/>
  <c r="N2548" i="10"/>
  <c r="P2548" i="10" s="1"/>
  <c r="L2550" i="10" l="1"/>
  <c r="K2550" i="10"/>
  <c r="N2549" i="10"/>
  <c r="P2549" i="10" s="1"/>
  <c r="N2550" i="10" l="1"/>
  <c r="P2550" i="10" s="1"/>
  <c r="K2551" i="10"/>
  <c r="L2551" i="10"/>
  <c r="L2552" i="10" l="1"/>
  <c r="N2551" i="10"/>
  <c r="P2551" i="10" s="1"/>
  <c r="K2552" i="10"/>
  <c r="N2552" i="10" l="1"/>
  <c r="P2552" i="10" s="1"/>
  <c r="K2553" i="10"/>
  <c r="L2553" i="10"/>
  <c r="L2554" i="10" l="1"/>
  <c r="K2554" i="10"/>
  <c r="N2553" i="10"/>
  <c r="P2553" i="10" s="1"/>
  <c r="L2555" i="10" l="1"/>
  <c r="N2554" i="10"/>
  <c r="P2554" i="10" s="1"/>
  <c r="K2555" i="10"/>
  <c r="N2555" i="10" l="1"/>
  <c r="P2555" i="10" s="1"/>
  <c r="L2556" i="10"/>
  <c r="K2556" i="10"/>
  <c r="N2556" i="10" l="1"/>
  <c r="P2556" i="10" s="1"/>
  <c r="L2557" i="10"/>
  <c r="K2557" i="10"/>
  <c r="N2557" i="10" l="1"/>
  <c r="P2557" i="10" s="1"/>
  <c r="K2558" i="10"/>
  <c r="L2558" i="10"/>
  <c r="N2558" i="10" l="1"/>
  <c r="P2558" i="10" s="1"/>
  <c r="K2559" i="10"/>
  <c r="L2559" i="10"/>
  <c r="N2559" i="10" l="1"/>
  <c r="P2559" i="10" s="1"/>
  <c r="L2560" i="10"/>
  <c r="K2560" i="10"/>
  <c r="N2560" i="10" l="1"/>
  <c r="P2560" i="10" s="1"/>
  <c r="K2561" i="10"/>
  <c r="L2561" i="10"/>
  <c r="L2562" i="10" l="1"/>
  <c r="K2562" i="10"/>
  <c r="N2561" i="10"/>
  <c r="P2561" i="10" s="1"/>
  <c r="N2562" i="10" l="1"/>
  <c r="P2562" i="10" s="1"/>
  <c r="L2563" i="10"/>
  <c r="K2563" i="10"/>
  <c r="N2563" i="10" l="1"/>
  <c r="P2563" i="10" s="1"/>
  <c r="L2564" i="10"/>
  <c r="K2564" i="10"/>
  <c r="L2565" i="10" l="1"/>
  <c r="K2565" i="10"/>
  <c r="N2564" i="10"/>
  <c r="P2564" i="10" s="1"/>
  <c r="N2565" i="10" l="1"/>
  <c r="P2565" i="10" s="1"/>
  <c r="L2566" i="10"/>
  <c r="K2566" i="10"/>
  <c r="N2566" i="10" l="1"/>
  <c r="P2566" i="10" s="1"/>
  <c r="L2567" i="10"/>
  <c r="K2567" i="10"/>
  <c r="N2567" i="10" l="1"/>
  <c r="P2567" i="10" s="1"/>
  <c r="L2568" i="10"/>
  <c r="K2568" i="10"/>
  <c r="N2568" i="10" l="1"/>
  <c r="P2568" i="10" s="1"/>
  <c r="K2569" i="10"/>
  <c r="L2569" i="10"/>
  <c r="L2570" i="10" l="1"/>
  <c r="K2570" i="10"/>
  <c r="N2569" i="10"/>
  <c r="P2569" i="10" s="1"/>
  <c r="N2570" i="10" l="1"/>
  <c r="P2570" i="10" s="1"/>
  <c r="K2571" i="10"/>
  <c r="L2571" i="10"/>
  <c r="L2572" i="10" l="1"/>
  <c r="K2572" i="10"/>
  <c r="N2571" i="10"/>
  <c r="P2571" i="10" s="1"/>
  <c r="L2573" i="10" l="1"/>
  <c r="K2573" i="10"/>
  <c r="N2572" i="10"/>
  <c r="P2572" i="10" s="1"/>
  <c r="N2573" i="10" l="1"/>
  <c r="P2573" i="10" s="1"/>
  <c r="K2574" i="10"/>
  <c r="L2574" i="10"/>
  <c r="K2575" i="10" l="1"/>
  <c r="N2574" i="10"/>
  <c r="P2574" i="10" s="1"/>
  <c r="L2575" i="10"/>
  <c r="N2575" i="10" l="1"/>
  <c r="P2575" i="10" s="1"/>
  <c r="K2576" i="10"/>
  <c r="L2576" i="10"/>
  <c r="N2576" i="10" l="1"/>
  <c r="P2576" i="10" s="1"/>
  <c r="L2577" i="10"/>
  <c r="K2577" i="10"/>
  <c r="K2578" i="10" l="1"/>
  <c r="N2577" i="10"/>
  <c r="P2577" i="10" s="1"/>
  <c r="L2578" i="10"/>
  <c r="L2579" i="10" l="1"/>
  <c r="K2579" i="10"/>
  <c r="N2578" i="10"/>
  <c r="P2578" i="10" s="1"/>
  <c r="K2580" i="10" l="1"/>
  <c r="N2579" i="10"/>
  <c r="P2579" i="10" s="1"/>
  <c r="L2580" i="10"/>
  <c r="N2580" i="10" l="1"/>
  <c r="P2580" i="10" s="1"/>
  <c r="L2581" i="10"/>
  <c r="K2581" i="10"/>
  <c r="L2582" i="10" l="1"/>
  <c r="N2581" i="10"/>
  <c r="P2581" i="10" s="1"/>
  <c r="K2582" i="10"/>
  <c r="N2582" i="10" l="1"/>
  <c r="P2582" i="10" s="1"/>
  <c r="L2583" i="10"/>
  <c r="K2583" i="10"/>
  <c r="N2583" i="10" l="1"/>
  <c r="P2583" i="10" s="1"/>
  <c r="L2584" i="10"/>
  <c r="K2584" i="10"/>
  <c r="N2584" i="10" l="1"/>
  <c r="P2584" i="10" s="1"/>
  <c r="K2585" i="10"/>
  <c r="L2585" i="10"/>
  <c r="K2586" i="10" l="1"/>
  <c r="L2586" i="10"/>
  <c r="N2585" i="10"/>
  <c r="P2585" i="10" s="1"/>
  <c r="L2587" i="10" l="1"/>
  <c r="K2587" i="10"/>
  <c r="N2586" i="10"/>
  <c r="P2586" i="10" s="1"/>
  <c r="L2588" i="10" l="1"/>
  <c r="N2587" i="10"/>
  <c r="P2587" i="10" s="1"/>
  <c r="K2588" i="10"/>
  <c r="L2589" i="10" l="1"/>
  <c r="K2589" i="10"/>
  <c r="N2588" i="10"/>
  <c r="P2588" i="10" s="1"/>
  <c r="L2590" i="10" l="1"/>
  <c r="K2590" i="10"/>
  <c r="N2589" i="10"/>
  <c r="P2589" i="10" s="1"/>
  <c r="K2591" i="10" l="1"/>
  <c r="N2590" i="10"/>
  <c r="P2590" i="10" s="1"/>
  <c r="L2591" i="10"/>
  <c r="L2592" i="10" l="1"/>
  <c r="K2592" i="10"/>
  <c r="N2591" i="10"/>
  <c r="P2591" i="10" s="1"/>
  <c r="L2593" i="10" l="1"/>
  <c r="N2592" i="10"/>
  <c r="P2592" i="10" s="1"/>
  <c r="K2593" i="10"/>
  <c r="L2594" i="10" l="1"/>
  <c r="K2594" i="10"/>
  <c r="N2593" i="10"/>
  <c r="P2593" i="10" s="1"/>
  <c r="N2594" i="10" l="1"/>
  <c r="P2594" i="10" s="1"/>
  <c r="L2595" i="10"/>
  <c r="K2595" i="10"/>
  <c r="N2595" i="10" l="1"/>
  <c r="P2595" i="10" s="1"/>
  <c r="L2596" i="10"/>
  <c r="K2596" i="10"/>
  <c r="L2597" i="10" l="1"/>
  <c r="K2597" i="10"/>
  <c r="N2596" i="10"/>
  <c r="P2596" i="10" s="1"/>
  <c r="L2598" i="10" l="1"/>
  <c r="K2598" i="10"/>
  <c r="N2597" i="10"/>
  <c r="P2597" i="10" s="1"/>
  <c r="N2598" i="10" l="1"/>
  <c r="P2598" i="10" s="1"/>
  <c r="L2599" i="10"/>
  <c r="K2599" i="10"/>
  <c r="L2600" i="10" l="1"/>
  <c r="K2600" i="10"/>
  <c r="N2599" i="10"/>
  <c r="P2599" i="10" s="1"/>
  <c r="L2601" i="10" l="1"/>
  <c r="N2600" i="10"/>
  <c r="P2600" i="10" s="1"/>
  <c r="K2601" i="10"/>
  <c r="L2602" i="10" l="1"/>
  <c r="N2601" i="10"/>
  <c r="P2601" i="10" s="1"/>
  <c r="K2602" i="10"/>
  <c r="L2603" i="10" l="1"/>
  <c r="N2602" i="10"/>
  <c r="P2602" i="10" s="1"/>
  <c r="K2603" i="10"/>
  <c r="N2603" i="10" l="1"/>
  <c r="P2603" i="10" s="1"/>
  <c r="L2604" i="10"/>
  <c r="K2604" i="10"/>
  <c r="N2604" i="10" l="1"/>
  <c r="P2604" i="10" s="1"/>
  <c r="L2605" i="10"/>
  <c r="K2605" i="10"/>
  <c r="L2606" i="10" l="1"/>
  <c r="K2606" i="10"/>
  <c r="N2605" i="10"/>
  <c r="P2605" i="10" s="1"/>
  <c r="K2607" i="10" l="1"/>
  <c r="N2606" i="10"/>
  <c r="P2606" i="10" s="1"/>
  <c r="L2607" i="10"/>
  <c r="N2607" i="10" l="1"/>
  <c r="P2607" i="10" s="1"/>
  <c r="L2608" i="10"/>
  <c r="K2608" i="10"/>
  <c r="K2609" i="10" l="1"/>
  <c r="L2609" i="10"/>
  <c r="N2608" i="10"/>
  <c r="P2608" i="10" s="1"/>
  <c r="N2609" i="10" l="1"/>
  <c r="P2609" i="10" s="1"/>
  <c r="K2610" i="10"/>
  <c r="L2610" i="10"/>
  <c r="L2611" i="10" l="1"/>
  <c r="N2610" i="10"/>
  <c r="P2610" i="10" s="1"/>
  <c r="K2611" i="10"/>
  <c r="L2612" i="10" l="1"/>
  <c r="N2611" i="10"/>
  <c r="P2611" i="10" s="1"/>
  <c r="K2612" i="10"/>
  <c r="L2613" i="10" l="1"/>
  <c r="K2613" i="10"/>
  <c r="N2612" i="10"/>
  <c r="P2612" i="10" s="1"/>
  <c r="N2613" i="10" l="1"/>
  <c r="P2613" i="10" s="1"/>
  <c r="K2614" i="10"/>
  <c r="L2614" i="10"/>
  <c r="N2614" i="10" l="1"/>
  <c r="P2614" i="10" s="1"/>
  <c r="K2615" i="10"/>
  <c r="L2615" i="10"/>
  <c r="K2616" i="10" l="1"/>
  <c r="N2615" i="10"/>
  <c r="P2615" i="10" s="1"/>
  <c r="L2616" i="10"/>
  <c r="N2616" i="10" l="1"/>
  <c r="P2616" i="10" s="1"/>
  <c r="L2617" i="10"/>
  <c r="K2617" i="10"/>
  <c r="K2618" i="10" l="1"/>
  <c r="N2617" i="10"/>
  <c r="P2617" i="10" s="1"/>
  <c r="L2618" i="10"/>
  <c r="N2618" i="10" l="1"/>
  <c r="P2618" i="10" s="1"/>
  <c r="K2619" i="10"/>
  <c r="L2619" i="10"/>
  <c r="K2620" i="10" l="1"/>
  <c r="N2619" i="10"/>
  <c r="P2619" i="10" s="1"/>
  <c r="L2620" i="10"/>
  <c r="L2621" i="10" l="1"/>
  <c r="N2620" i="10"/>
  <c r="P2620" i="10" s="1"/>
  <c r="K2621" i="10"/>
  <c r="L2622" i="10" l="1"/>
  <c r="N2621" i="10"/>
  <c r="P2621" i="10" s="1"/>
  <c r="K2622" i="10"/>
  <c r="K2623" i="10" l="1"/>
  <c r="L2623" i="10"/>
  <c r="N2622" i="10"/>
  <c r="P2622" i="10" s="1"/>
  <c r="N2623" i="10" l="1"/>
  <c r="P2623" i="10" s="1"/>
  <c r="L2624" i="10"/>
  <c r="K2624" i="10"/>
  <c r="K2625" i="10" l="1"/>
  <c r="L2625" i="10"/>
  <c r="N2624" i="10"/>
  <c r="P2624" i="10" s="1"/>
  <c r="L2626" i="10" l="1"/>
  <c r="K2626" i="10"/>
  <c r="N2625" i="10"/>
  <c r="P2625" i="10" s="1"/>
  <c r="L2627" i="10" l="1"/>
  <c r="K2627" i="10"/>
  <c r="N2626" i="10"/>
  <c r="P2626" i="10" s="1"/>
  <c r="L2628" i="10" l="1"/>
  <c r="N2627" i="10"/>
  <c r="P2627" i="10" s="1"/>
  <c r="K2628" i="10"/>
  <c r="L2629" i="10" l="1"/>
  <c r="N2628" i="10"/>
  <c r="P2628" i="10" s="1"/>
  <c r="K2629" i="10"/>
  <c r="L2630" i="10" l="1"/>
  <c r="K2630" i="10"/>
  <c r="N2629" i="10"/>
  <c r="P2629" i="10" s="1"/>
  <c r="N2630" i="10" l="1"/>
  <c r="P2630" i="10" s="1"/>
  <c r="L2631" i="10"/>
  <c r="K2631" i="10"/>
  <c r="K2632" i="10" l="1"/>
  <c r="L2632" i="10"/>
  <c r="N2631" i="10"/>
  <c r="P2631" i="10" s="1"/>
  <c r="N2632" i="10" l="1"/>
  <c r="P2632" i="10" s="1"/>
  <c r="L2633" i="10"/>
  <c r="K2633" i="10"/>
  <c r="N2633" i="10" l="1"/>
  <c r="P2633" i="10" s="1"/>
  <c r="K2634" i="10"/>
  <c r="L2634" i="10"/>
  <c r="K2635" i="10" l="1"/>
  <c r="N2634" i="10"/>
  <c r="P2634" i="10" s="1"/>
  <c r="L2635" i="10"/>
  <c r="K2636" i="10" l="1"/>
  <c r="L2636" i="10"/>
  <c r="N2635" i="10"/>
  <c r="P2635" i="10" s="1"/>
  <c r="L2637" i="10" l="1"/>
  <c r="K2637" i="10"/>
  <c r="N2636" i="10"/>
  <c r="P2636" i="10" s="1"/>
  <c r="K2638" i="10" l="1"/>
  <c r="N2637" i="10"/>
  <c r="P2637" i="10" s="1"/>
  <c r="L2638" i="10"/>
  <c r="N2638" i="10" l="1"/>
  <c r="P2638" i="10" s="1"/>
  <c r="L2639" i="10"/>
  <c r="K2639" i="10"/>
  <c r="N2639" i="10" l="1"/>
  <c r="P2639" i="10" s="1"/>
  <c r="L2640" i="10"/>
  <c r="K2640" i="10"/>
  <c r="N2640" i="10" l="1"/>
  <c r="P2640" i="10" s="1"/>
  <c r="K2641" i="10"/>
  <c r="L2641" i="10"/>
  <c r="N2641" i="10" l="1"/>
  <c r="P2641" i="10" s="1"/>
  <c r="L2642" i="10"/>
  <c r="K2642" i="10"/>
  <c r="K2643" i="10" l="1"/>
  <c r="L2643" i="10"/>
  <c r="N2642" i="10"/>
  <c r="P2642" i="10" s="1"/>
  <c r="N2643" i="10" l="1"/>
  <c r="P2643" i="10" s="1"/>
  <c r="K2644" i="10"/>
  <c r="L2644" i="10"/>
  <c r="L2645" i="10" l="1"/>
  <c r="K2645" i="10"/>
  <c r="N2644" i="10"/>
  <c r="P2644" i="10" s="1"/>
  <c r="N2645" i="10" l="1"/>
  <c r="P2645" i="10" s="1"/>
  <c r="K2646" i="10"/>
  <c r="L2646" i="10"/>
  <c r="N2646" i="10" l="1"/>
  <c r="P2646" i="10" s="1"/>
  <c r="L2647" i="10"/>
  <c r="K2647" i="10"/>
  <c r="N2647" i="10" l="1"/>
  <c r="P2647" i="10" s="1"/>
  <c r="L2648" i="10"/>
  <c r="K2648" i="10"/>
  <c r="K2649" i="10" l="1"/>
  <c r="L2649" i="10"/>
  <c r="N2648" i="10"/>
  <c r="P2648" i="10" s="1"/>
  <c r="K2650" i="10" l="1"/>
  <c r="L2650" i="10"/>
  <c r="N2649" i="10"/>
  <c r="P2649" i="10" s="1"/>
  <c r="N2650" i="10" l="1"/>
  <c r="P2650" i="10" s="1"/>
  <c r="L2651" i="10"/>
  <c r="K2651" i="10"/>
  <c r="N2651" i="10" l="1"/>
  <c r="P2651" i="10" s="1"/>
  <c r="L2652" i="10"/>
  <c r="K2652" i="10"/>
  <c r="L2653" i="10" l="1"/>
  <c r="K2653" i="10"/>
  <c r="N2652" i="10"/>
  <c r="P2652" i="10" s="1"/>
  <c r="N2653" i="10" l="1"/>
  <c r="P2653" i="10" s="1"/>
  <c r="K2654" i="10"/>
  <c r="L2654" i="10"/>
  <c r="N2654" i="10" l="1"/>
  <c r="P2654" i="10" s="1"/>
  <c r="K2655" i="10"/>
  <c r="L2655" i="10"/>
  <c r="L2656" i="10" l="1"/>
  <c r="K2656" i="10"/>
  <c r="N2655" i="10"/>
  <c r="P2655" i="10" s="1"/>
  <c r="N2656" i="10" l="1"/>
  <c r="P2656" i="10" s="1"/>
  <c r="K2657" i="10"/>
  <c r="L2657" i="10"/>
  <c r="K2658" i="10" l="1"/>
  <c r="L2658" i="10"/>
  <c r="N2657" i="10"/>
  <c r="P2657" i="10" s="1"/>
  <c r="L2659" i="10" l="1"/>
  <c r="K2659" i="10"/>
  <c r="N2658" i="10"/>
  <c r="P2658" i="10" s="1"/>
  <c r="N2659" i="10" l="1"/>
  <c r="P2659" i="10" s="1"/>
  <c r="L2660" i="10"/>
  <c r="K2660" i="10"/>
  <c r="N2660" i="10" l="1"/>
  <c r="P2660" i="10" s="1"/>
  <c r="L2661" i="10"/>
  <c r="K2661" i="10"/>
  <c r="L2662" i="10" l="1"/>
  <c r="K2662" i="10"/>
  <c r="N2661" i="10"/>
  <c r="P2661" i="10" s="1"/>
  <c r="L2663" i="10" l="1"/>
  <c r="K2663" i="10"/>
  <c r="N2662" i="10"/>
  <c r="P2662" i="10" s="1"/>
  <c r="N2663" i="10" l="1"/>
  <c r="P2663" i="10" s="1"/>
  <c r="L2664" i="10"/>
  <c r="K2664" i="10"/>
  <c r="N2664" i="10" l="1"/>
  <c r="P2664" i="10" s="1"/>
  <c r="K2665" i="10"/>
  <c r="L2665" i="10"/>
  <c r="N2665" i="10" l="1"/>
  <c r="P2665" i="10" s="1"/>
  <c r="L2666" i="10"/>
  <c r="K2666" i="10"/>
  <c r="L2667" i="10" l="1"/>
  <c r="K2667" i="10"/>
  <c r="N2666" i="10"/>
  <c r="P2666" i="10" s="1"/>
  <c r="K2668" i="10" l="1"/>
  <c r="L2668" i="10"/>
  <c r="N2667" i="10"/>
  <c r="P2667" i="10" s="1"/>
  <c r="N2668" i="10" l="1"/>
  <c r="P2668" i="10" s="1"/>
  <c r="K2669" i="10"/>
  <c r="L2669" i="10"/>
  <c r="L2670" i="10" l="1"/>
  <c r="N2669" i="10"/>
  <c r="P2669" i="10" s="1"/>
  <c r="K2670" i="10"/>
  <c r="N2670" i="10" l="1"/>
  <c r="P2670" i="10" s="1"/>
  <c r="L2671" i="10"/>
  <c r="K2671" i="10"/>
  <c r="N2671" i="10" l="1"/>
  <c r="P2671" i="10" s="1"/>
  <c r="K2672" i="10"/>
  <c r="L2672" i="10"/>
  <c r="L2673" i="10" l="1"/>
  <c r="K2673" i="10"/>
  <c r="N2672" i="10"/>
  <c r="P2672" i="10" s="1"/>
  <c r="L2674" i="10" l="1"/>
  <c r="N2673" i="10"/>
  <c r="P2673" i="10" s="1"/>
  <c r="K2674" i="10"/>
  <c r="N2674" i="10" l="1"/>
  <c r="P2674" i="10" s="1"/>
  <c r="L2675" i="10"/>
  <c r="K2675" i="10"/>
  <c r="L2676" i="10" l="1"/>
  <c r="K2676" i="10"/>
  <c r="N2675" i="10"/>
  <c r="P2675" i="10" s="1"/>
  <c r="L2677" i="10" l="1"/>
  <c r="N2676" i="10"/>
  <c r="P2676" i="10" s="1"/>
  <c r="K2677" i="10"/>
  <c r="L2678" i="10" l="1"/>
  <c r="K2678" i="10"/>
  <c r="N2677" i="10"/>
  <c r="P2677" i="10" s="1"/>
  <c r="L2679" i="10" l="1"/>
  <c r="N2678" i="10"/>
  <c r="P2678" i="10" s="1"/>
  <c r="K2679" i="10"/>
  <c r="N2679" i="10" l="1"/>
  <c r="P2679" i="10" s="1"/>
  <c r="L2680" i="10"/>
  <c r="K2680" i="10"/>
  <c r="L2681" i="10" l="1"/>
  <c r="K2681" i="10"/>
  <c r="N2680" i="10"/>
  <c r="P2680" i="10" s="1"/>
  <c r="L2682" i="10" l="1"/>
  <c r="K2682" i="10"/>
  <c r="N2681" i="10"/>
  <c r="P2681" i="10" s="1"/>
  <c r="L2683" i="10" l="1"/>
  <c r="K2683" i="10"/>
  <c r="N2682" i="10"/>
  <c r="P2682" i="10" s="1"/>
  <c r="N2683" i="10" l="1"/>
  <c r="P2683" i="10" s="1"/>
  <c r="L2684" i="10"/>
  <c r="K2684" i="10"/>
  <c r="L2685" i="10" l="1"/>
  <c r="K2685" i="10"/>
  <c r="N2684" i="10"/>
  <c r="P2684" i="10" s="1"/>
  <c r="L2686" i="10" l="1"/>
  <c r="K2686" i="10"/>
  <c r="N2685" i="10"/>
  <c r="P2685" i="10" s="1"/>
  <c r="N2686" i="10" l="1"/>
  <c r="P2686" i="10" s="1"/>
  <c r="K2687" i="10"/>
  <c r="L2687" i="10"/>
  <c r="N2687" i="10" l="1"/>
  <c r="P2687" i="10" s="1"/>
  <c r="K2688" i="10"/>
  <c r="L2688" i="10"/>
  <c r="L2689" i="10" l="1"/>
  <c r="K2689" i="10"/>
  <c r="N2688" i="10"/>
  <c r="P2688" i="10" s="1"/>
  <c r="N2689" i="10" l="1"/>
  <c r="P2689" i="10" s="1"/>
  <c r="K2690" i="10"/>
  <c r="L2690" i="10"/>
  <c r="N2690" i="10" l="1"/>
  <c r="P2690" i="10" s="1"/>
  <c r="L2691" i="10"/>
  <c r="K2691" i="10"/>
  <c r="N2691" i="10" l="1"/>
  <c r="P2691" i="10" s="1"/>
  <c r="K2692" i="10"/>
  <c r="L2692" i="10"/>
  <c r="K2693" i="10" l="1"/>
  <c r="L2693" i="10"/>
  <c r="N2692" i="10"/>
  <c r="P2692" i="10" s="1"/>
  <c r="K2694" i="10" l="1"/>
  <c r="L2694" i="10"/>
  <c r="N2693" i="10"/>
  <c r="P2693" i="10" s="1"/>
  <c r="L2695" i="10" l="1"/>
  <c r="N2694" i="10"/>
  <c r="P2694" i="10" s="1"/>
  <c r="K2695" i="10"/>
  <c r="L2696" i="10" l="1"/>
  <c r="K2696" i="10"/>
  <c r="N2695" i="10"/>
  <c r="P2695" i="10" s="1"/>
  <c r="N2696" i="10" l="1"/>
  <c r="P2696" i="10" s="1"/>
  <c r="L2697" i="10"/>
  <c r="K2697" i="10"/>
  <c r="N2697" i="10" l="1"/>
  <c r="P2697" i="10" s="1"/>
  <c r="L2698" i="10"/>
  <c r="K2698" i="10"/>
  <c r="L2699" i="10" l="1"/>
  <c r="K2699" i="10"/>
  <c r="N2698" i="10"/>
  <c r="P2698" i="10" s="1"/>
  <c r="N2699" i="10" l="1"/>
  <c r="P2699" i="10" s="1"/>
  <c r="K2700" i="10"/>
  <c r="L2700" i="10"/>
  <c r="N2700" i="10" l="1"/>
  <c r="P2700" i="10" s="1"/>
  <c r="K2701" i="10"/>
  <c r="L2701" i="10"/>
  <c r="N2701" i="10" l="1"/>
  <c r="P2701" i="10" s="1"/>
  <c r="L2702" i="10"/>
  <c r="K2702" i="10"/>
  <c r="N2702" i="10" l="1"/>
  <c r="P2702" i="10" s="1"/>
  <c r="L2703" i="10"/>
  <c r="K2703" i="10"/>
  <c r="N2703" i="10" l="1"/>
  <c r="P2703" i="10" s="1"/>
  <c r="K2704" i="10"/>
  <c r="L2704" i="10"/>
  <c r="N2704" i="10" l="1"/>
  <c r="P2704" i="10" s="1"/>
  <c r="L2705" i="10"/>
  <c r="K2705" i="10"/>
  <c r="N2705" i="10" l="1"/>
  <c r="P2705" i="10" s="1"/>
  <c r="K2706" i="10"/>
  <c r="L2706" i="10"/>
  <c r="L2707" i="10" l="1"/>
  <c r="K2707" i="10"/>
  <c r="N2706" i="10"/>
  <c r="P2706" i="10" s="1"/>
  <c r="N2707" i="10" l="1"/>
  <c r="P2707" i="10" s="1"/>
  <c r="K2708" i="10"/>
  <c r="L2708" i="10"/>
  <c r="N2708" i="10" l="1"/>
  <c r="P2708" i="10" s="1"/>
  <c r="K2709" i="10"/>
  <c r="L2709" i="10"/>
  <c r="K2710" i="10" l="1"/>
  <c r="N2709" i="10"/>
  <c r="P2709" i="10" s="1"/>
  <c r="L2710" i="10"/>
  <c r="L2711" i="10" l="1"/>
  <c r="K2711" i="10"/>
  <c r="N2710" i="10"/>
  <c r="P2710" i="10" s="1"/>
  <c r="N2711" i="10" l="1"/>
  <c r="P2711" i="10" s="1"/>
  <c r="L2712" i="10"/>
  <c r="K2712" i="10"/>
  <c r="N2712" i="10" l="1"/>
  <c r="P2712" i="10" s="1"/>
  <c r="K2713" i="10"/>
  <c r="L2713" i="10"/>
  <c r="L2714" i="10" l="1"/>
  <c r="K2714" i="10"/>
  <c r="N2713" i="10"/>
  <c r="P2713" i="10" s="1"/>
  <c r="N2714" i="10" l="1"/>
  <c r="P2714" i="10" s="1"/>
  <c r="K2715" i="10"/>
  <c r="L2715" i="10"/>
  <c r="N2715" i="10" l="1"/>
  <c r="P2715" i="10" s="1"/>
  <c r="L2716" i="10"/>
  <c r="K2716" i="10"/>
  <c r="N2716" i="10" l="1"/>
  <c r="P2716" i="10" s="1"/>
  <c r="K2717" i="10"/>
  <c r="L2717" i="10"/>
  <c r="L2718" i="10" l="1"/>
  <c r="N2717" i="10"/>
  <c r="P2717" i="10" s="1"/>
  <c r="K2718" i="10"/>
  <c r="N2718" i="10" l="1"/>
  <c r="P2718" i="10" s="1"/>
  <c r="L2719" i="10"/>
  <c r="K2719" i="10"/>
  <c r="L2720" i="10" l="1"/>
  <c r="K2720" i="10"/>
  <c r="N2719" i="10"/>
  <c r="P2719" i="10" s="1"/>
  <c r="L2721" i="10" l="1"/>
  <c r="N2720" i="10"/>
  <c r="P2720" i="10" s="1"/>
  <c r="K2721" i="10"/>
  <c r="L2722" i="10" l="1"/>
  <c r="K2722" i="10"/>
  <c r="N2721" i="10"/>
  <c r="P2721" i="10" s="1"/>
  <c r="L2723" i="10" l="1"/>
  <c r="K2723" i="10"/>
  <c r="N2722" i="10"/>
  <c r="P2722" i="10" s="1"/>
  <c r="N2723" i="10" l="1"/>
  <c r="P2723" i="10" s="1"/>
  <c r="K2724" i="10"/>
  <c r="L2724" i="10"/>
  <c r="N2724" i="10" l="1"/>
  <c r="P2724" i="10" s="1"/>
  <c r="L2725" i="10"/>
  <c r="K2725" i="10"/>
  <c r="N2725" i="10" l="1"/>
  <c r="P2725" i="10" s="1"/>
  <c r="L2726" i="10"/>
  <c r="K2726" i="10"/>
  <c r="N2726" i="10" l="1"/>
  <c r="P2726" i="10" s="1"/>
  <c r="L2727" i="10"/>
  <c r="K2727" i="10"/>
  <c r="N2727" i="10" l="1"/>
  <c r="P2727" i="10" s="1"/>
  <c r="L2728" i="10"/>
  <c r="K2728" i="10"/>
  <c r="L2729" i="10" l="1"/>
  <c r="N2728" i="10"/>
  <c r="P2728" i="10" s="1"/>
  <c r="K2729" i="10"/>
  <c r="N2729" i="10" l="1"/>
  <c r="P2729" i="10" s="1"/>
  <c r="K2730" i="10"/>
  <c r="L2730" i="10"/>
  <c r="L2731" i="10" l="1"/>
  <c r="K2731" i="10"/>
  <c r="N2730" i="10"/>
  <c r="P2730" i="10" s="1"/>
  <c r="L2732" i="10" l="1"/>
  <c r="K2732" i="10"/>
  <c r="N2731" i="10"/>
  <c r="P2731" i="10" s="1"/>
  <c r="N2732" i="10" l="1"/>
  <c r="P2732" i="10" s="1"/>
  <c r="K2733" i="10"/>
  <c r="L2733" i="10"/>
  <c r="L2734" i="10" l="1"/>
  <c r="K2734" i="10"/>
  <c r="N2733" i="10"/>
  <c r="P2733" i="10" s="1"/>
  <c r="N2734" i="10" l="1"/>
  <c r="P2734" i="10" s="1"/>
  <c r="K2735" i="10"/>
  <c r="L2735" i="10"/>
  <c r="L2736" i="10" l="1"/>
  <c r="N2735" i="10"/>
  <c r="P2735" i="10" s="1"/>
  <c r="K2736" i="10"/>
  <c r="N2736" i="10" l="1"/>
  <c r="P2736" i="10" s="1"/>
  <c r="K2737" i="10"/>
  <c r="L2737" i="10"/>
  <c r="L2738" i="10" l="1"/>
  <c r="K2738" i="10"/>
  <c r="N2737" i="10"/>
  <c r="P2737" i="10" s="1"/>
  <c r="L2739" i="10" l="1"/>
  <c r="K2739" i="10"/>
  <c r="N2738" i="10"/>
  <c r="P2738" i="10" s="1"/>
  <c r="L2740" i="10" l="1"/>
  <c r="K2740" i="10"/>
  <c r="N2739" i="10"/>
  <c r="P2739" i="10" s="1"/>
  <c r="L2741" i="10" l="1"/>
  <c r="N2740" i="10"/>
  <c r="P2740" i="10" s="1"/>
  <c r="K2741" i="10"/>
  <c r="L2742" i="10" l="1"/>
  <c r="N2741" i="10"/>
  <c r="P2741" i="10" s="1"/>
  <c r="K2742" i="10"/>
  <c r="K2743" i="10" l="1"/>
  <c r="N2742" i="10"/>
  <c r="P2742" i="10" s="1"/>
  <c r="L2743" i="10"/>
  <c r="L2744" i="10" l="1"/>
  <c r="K2744" i="10"/>
  <c r="N2743" i="10"/>
  <c r="P2743" i="10" s="1"/>
  <c r="N2744" i="10" l="1"/>
  <c r="P2744" i="10" s="1"/>
  <c r="K2745" i="10"/>
  <c r="L2745" i="10"/>
  <c r="L2746" i="10" l="1"/>
  <c r="N2745" i="10"/>
  <c r="P2745" i="10" s="1"/>
  <c r="K2746" i="10"/>
  <c r="L2747" i="10" l="1"/>
  <c r="K2747" i="10"/>
  <c r="N2746" i="10"/>
  <c r="P2746" i="10" s="1"/>
  <c r="N2747" i="10" l="1"/>
  <c r="P2747" i="10" s="1"/>
  <c r="K2748" i="10"/>
  <c r="L2748" i="10"/>
  <c r="N2748" i="10" l="1"/>
  <c r="P2748" i="10" s="1"/>
  <c r="L2749" i="10"/>
  <c r="K2749" i="10"/>
  <c r="N2749" i="10" l="1"/>
  <c r="P2749" i="10" s="1"/>
  <c r="K2750" i="10"/>
  <c r="L2750" i="10"/>
  <c r="N2750" i="10" l="1"/>
  <c r="P2750" i="10" s="1"/>
  <c r="K2751" i="10"/>
  <c r="L2751" i="10"/>
  <c r="N2751" i="10" l="1"/>
  <c r="P2751" i="10" s="1"/>
  <c r="L2752" i="10"/>
  <c r="K2752" i="10"/>
  <c r="N2752" i="10" l="1"/>
  <c r="P2752" i="10" s="1"/>
  <c r="K2753" i="10"/>
  <c r="L2753" i="10"/>
  <c r="L2754" i="10" l="1"/>
  <c r="K2754" i="10"/>
  <c r="N2753" i="10"/>
  <c r="P2753" i="10" s="1"/>
  <c r="K2755" i="10" l="1"/>
  <c r="L2755" i="10"/>
  <c r="N2754" i="10"/>
  <c r="P2754" i="10" s="1"/>
  <c r="N2755" i="10" l="1"/>
  <c r="P2755" i="10" s="1"/>
  <c r="L2756" i="10"/>
  <c r="K2756" i="10"/>
  <c r="N2756" i="10" l="1"/>
  <c r="P2756" i="10" s="1"/>
  <c r="K2757" i="10"/>
  <c r="L2757" i="10"/>
  <c r="N2757" i="10" l="1"/>
  <c r="P2757" i="10" s="1"/>
  <c r="L2758" i="10"/>
  <c r="K2758" i="10"/>
  <c r="N2758" i="10" l="1"/>
  <c r="P2758" i="10" s="1"/>
  <c r="K2759" i="10"/>
  <c r="L2759" i="10"/>
  <c r="N2759" i="10" l="1"/>
  <c r="P2759" i="10" s="1"/>
  <c r="L2760" i="10"/>
  <c r="K2760" i="10"/>
  <c r="N2760" i="10" l="1"/>
  <c r="P2760" i="10" s="1"/>
  <c r="K2761" i="10"/>
  <c r="L2761" i="10"/>
  <c r="L2762" i="10" l="1"/>
  <c r="K2762" i="10"/>
  <c r="N2761" i="10"/>
  <c r="P2761" i="10" s="1"/>
  <c r="K2763" i="10" l="1"/>
  <c r="L2763" i="10"/>
  <c r="N2762" i="10"/>
  <c r="P2762" i="10" s="1"/>
  <c r="L2764" i="10" l="1"/>
  <c r="N2763" i="10"/>
  <c r="P2763" i="10" s="1"/>
  <c r="K2764" i="10"/>
  <c r="K2765" i="10" l="1"/>
  <c r="N2764" i="10"/>
  <c r="P2764" i="10" s="1"/>
  <c r="L2765" i="10"/>
  <c r="L2766" i="10" l="1"/>
  <c r="K2766" i="10"/>
  <c r="N2765" i="10"/>
  <c r="P2765" i="10" s="1"/>
  <c r="L2767" i="10" l="1"/>
  <c r="K2767" i="10"/>
  <c r="N2766" i="10"/>
  <c r="P2766" i="10" s="1"/>
  <c r="N2767" i="10" l="1"/>
  <c r="P2767" i="10" s="1"/>
  <c r="K2768" i="10"/>
  <c r="L2768" i="10"/>
  <c r="L2769" i="10" l="1"/>
  <c r="N2768" i="10"/>
  <c r="P2768" i="10" s="1"/>
  <c r="K2769" i="10"/>
  <c r="N2769" i="10" l="1"/>
  <c r="P2769" i="10" s="1"/>
  <c r="K2770" i="10"/>
  <c r="L2770" i="10"/>
  <c r="N2770" i="10" l="1"/>
  <c r="P2770" i="10" s="1"/>
  <c r="L2771" i="10"/>
  <c r="K2771" i="10"/>
  <c r="N2771" i="10" l="1"/>
  <c r="P2771" i="10" s="1"/>
  <c r="L2772" i="10"/>
  <c r="K2772" i="10"/>
  <c r="N2772" i="10" l="1"/>
  <c r="P2772" i="10" s="1"/>
  <c r="K2773" i="10"/>
  <c r="L2773" i="10"/>
  <c r="N2773" i="10" l="1"/>
  <c r="P2773" i="10" s="1"/>
  <c r="L2774" i="10"/>
  <c r="K2774" i="10"/>
  <c r="N2774" i="10" l="1"/>
  <c r="P2774" i="10" s="1"/>
  <c r="K2775" i="10"/>
  <c r="L2775" i="10"/>
  <c r="L2776" i="10" l="1"/>
  <c r="K2776" i="10"/>
  <c r="N2775" i="10"/>
  <c r="P2775" i="10" s="1"/>
  <c r="N2776" i="10" l="1"/>
  <c r="P2776" i="10" s="1"/>
  <c r="L2777" i="10"/>
  <c r="K2777" i="10"/>
  <c r="N2777" i="10" l="1"/>
  <c r="P2777" i="10" s="1"/>
  <c r="L2778" i="10"/>
  <c r="K2778" i="10"/>
  <c r="L2779" i="10" l="1"/>
  <c r="K2779" i="10"/>
  <c r="N2778" i="10"/>
  <c r="P2778" i="10" s="1"/>
  <c r="L2780" i="10" l="1"/>
  <c r="K2780" i="10"/>
  <c r="N2779" i="10"/>
  <c r="P2779" i="10" s="1"/>
  <c r="L2781" i="10" l="1"/>
  <c r="N2780" i="10"/>
  <c r="P2780" i="10" s="1"/>
  <c r="K2781" i="10"/>
  <c r="N2781" i="10" l="1"/>
  <c r="P2781" i="10" s="1"/>
  <c r="L2782" i="10"/>
  <c r="K2782" i="10"/>
  <c r="L2783" i="10" l="1"/>
  <c r="N2782" i="10"/>
  <c r="P2782" i="10" s="1"/>
  <c r="K2783" i="10"/>
  <c r="N2783" i="10" l="1"/>
  <c r="P2783" i="10" s="1"/>
  <c r="L2784" i="10"/>
  <c r="K2784" i="10"/>
  <c r="L2785" i="10" l="1"/>
  <c r="N2784" i="10"/>
  <c r="P2784" i="10" s="1"/>
  <c r="K2785" i="10"/>
  <c r="N2785" i="10" l="1"/>
  <c r="P2785" i="10" s="1"/>
  <c r="L2786" i="10"/>
  <c r="K2786" i="10"/>
  <c r="N2786" i="10" l="1"/>
  <c r="P2786" i="10" s="1"/>
  <c r="L2787" i="10"/>
  <c r="K2787" i="10"/>
  <c r="N2787" i="10" l="1"/>
  <c r="P2787" i="10" s="1"/>
  <c r="L2788" i="10"/>
  <c r="K2788" i="10"/>
  <c r="N2788" i="10" l="1"/>
  <c r="P2788" i="10" s="1"/>
  <c r="K2789" i="10"/>
  <c r="L2789" i="10"/>
  <c r="L2790" i="10" l="1"/>
  <c r="N2789" i="10"/>
  <c r="P2789" i="10" s="1"/>
  <c r="K2790" i="10"/>
  <c r="N2790" i="10" l="1"/>
  <c r="P2790" i="10" s="1"/>
  <c r="K2791" i="10"/>
  <c r="L2791" i="10"/>
  <c r="L2792" i="10" l="1"/>
  <c r="N2791" i="10"/>
  <c r="P2791" i="10" s="1"/>
  <c r="K2792" i="10"/>
  <c r="L2793" i="10" l="1"/>
  <c r="N2792" i="10"/>
  <c r="P2792" i="10" s="1"/>
  <c r="K2793" i="10"/>
  <c r="K2794" i="10" l="1"/>
  <c r="N2793" i="10"/>
  <c r="P2793" i="10" s="1"/>
  <c r="L2794" i="10"/>
  <c r="L2795" i="10" l="1"/>
  <c r="K2795" i="10"/>
  <c r="N2794" i="10"/>
  <c r="P2794" i="10" s="1"/>
  <c r="N2795" i="10" l="1"/>
  <c r="P2795" i="10" s="1"/>
  <c r="K2796" i="10"/>
  <c r="L2796" i="10"/>
  <c r="L2797" i="10" l="1"/>
  <c r="N2796" i="10"/>
  <c r="P2796" i="10" s="1"/>
  <c r="K2797" i="10"/>
  <c r="N2797" i="10" l="1"/>
  <c r="P2797" i="10" s="1"/>
  <c r="K2798" i="10"/>
  <c r="L2798" i="10"/>
  <c r="L2799" i="10" l="1"/>
  <c r="N2798" i="10"/>
  <c r="P2798" i="10" s="1"/>
  <c r="K2799" i="10"/>
  <c r="L2800" i="10" l="1"/>
  <c r="K2800" i="10"/>
  <c r="N2799" i="10"/>
  <c r="P2799" i="10" s="1"/>
  <c r="N2800" i="10" l="1"/>
  <c r="P2800" i="10" s="1"/>
  <c r="K2801" i="10"/>
  <c r="L2801" i="10"/>
  <c r="N2801" i="10" l="1"/>
  <c r="P2801" i="10" s="1"/>
  <c r="K2802" i="10"/>
  <c r="L2802" i="10"/>
  <c r="N2802" i="10" l="1"/>
  <c r="P2802" i="10" s="1"/>
  <c r="K2803" i="10"/>
  <c r="L2803" i="10"/>
  <c r="L2804" i="10" l="1"/>
  <c r="N2803" i="10"/>
  <c r="P2803" i="10" s="1"/>
  <c r="K2804" i="10"/>
  <c r="N2804" i="10" l="1"/>
  <c r="P2804" i="10" s="1"/>
  <c r="L2805" i="10"/>
  <c r="K2805" i="10"/>
  <c r="L2806" i="10" l="1"/>
  <c r="K2806" i="10"/>
  <c r="N2805" i="10"/>
  <c r="P2805" i="10" s="1"/>
  <c r="N2806" i="10" l="1"/>
  <c r="P2806" i="10" s="1"/>
  <c r="L2807" i="10"/>
  <c r="K2807" i="10"/>
  <c r="K2808" i="10" l="1"/>
  <c r="L2808" i="10"/>
  <c r="N2807" i="10"/>
  <c r="P2807" i="10" s="1"/>
  <c r="K2809" i="10" l="1"/>
  <c r="N2808" i="10"/>
  <c r="P2808" i="10" s="1"/>
  <c r="L2809" i="10"/>
  <c r="K2810" i="10" l="1"/>
  <c r="N2809" i="10"/>
  <c r="P2809" i="10" s="1"/>
  <c r="L2810" i="10"/>
  <c r="L2811" i="10" l="1"/>
  <c r="N2810" i="10"/>
  <c r="P2810" i="10" s="1"/>
  <c r="K2811" i="10"/>
  <c r="N2811" i="10" l="1"/>
  <c r="P2811" i="10" s="1"/>
  <c r="K2812" i="10"/>
  <c r="L2812" i="10"/>
  <c r="L2813" i="10" l="1"/>
  <c r="K2813" i="10"/>
  <c r="N2812" i="10"/>
  <c r="P2812" i="10" s="1"/>
  <c r="L2814" i="10" l="1"/>
  <c r="K2814" i="10"/>
  <c r="N2813" i="10"/>
  <c r="P2813" i="10" s="1"/>
  <c r="N2814" i="10" l="1"/>
  <c r="P2814" i="10" s="1"/>
  <c r="K2815" i="10"/>
  <c r="L2815" i="10"/>
  <c r="K2816" i="10" l="1"/>
  <c r="N2815" i="10"/>
  <c r="P2815" i="10" s="1"/>
  <c r="L2816" i="10"/>
  <c r="L2817" i="10" l="1"/>
  <c r="N2816" i="10"/>
  <c r="P2816" i="10" s="1"/>
  <c r="K2817" i="10"/>
  <c r="L2818" i="10" l="1"/>
  <c r="N2817" i="10"/>
  <c r="P2817" i="10" s="1"/>
  <c r="K2818" i="10"/>
  <c r="N2818" i="10" l="1"/>
  <c r="P2818" i="10" s="1"/>
  <c r="K2819" i="10"/>
  <c r="L2819" i="10"/>
  <c r="K2820" i="10" l="1"/>
  <c r="N2819" i="10"/>
  <c r="P2819" i="10" s="1"/>
  <c r="L2820" i="10"/>
  <c r="L2821" i="10" l="1"/>
  <c r="N2820" i="10"/>
  <c r="P2820" i="10" s="1"/>
  <c r="K2821" i="10"/>
  <c r="L2822" i="10" l="1"/>
  <c r="N2821" i="10"/>
  <c r="P2821" i="10" s="1"/>
  <c r="K2822" i="10"/>
  <c r="L2823" i="10" l="1"/>
  <c r="K2823" i="10"/>
  <c r="N2822" i="10"/>
  <c r="P2822" i="10" s="1"/>
  <c r="K2824" i="10" l="1"/>
  <c r="N2823" i="10"/>
  <c r="P2823" i="10" s="1"/>
  <c r="L2824" i="10"/>
  <c r="K2825" i="10" l="1"/>
  <c r="L2825" i="10"/>
  <c r="N2824" i="10"/>
  <c r="P2824" i="10" s="1"/>
  <c r="K2826" i="10" l="1"/>
  <c r="L2826" i="10"/>
  <c r="N2825" i="10"/>
  <c r="P2825" i="10" s="1"/>
  <c r="N2826" i="10" l="1"/>
  <c r="P2826" i="10" s="1"/>
  <c r="K2827" i="10"/>
  <c r="L2827" i="10"/>
  <c r="N2827" i="10" l="1"/>
  <c r="P2827" i="10" s="1"/>
  <c r="K2828" i="10"/>
  <c r="L2828" i="10"/>
  <c r="L2829" i="10" l="1"/>
  <c r="N2828" i="10"/>
  <c r="P2828" i="10" s="1"/>
  <c r="K2829" i="10"/>
  <c r="L2830" i="10" l="1"/>
  <c r="K2830" i="10"/>
  <c r="N2829" i="10"/>
  <c r="P2829" i="10" s="1"/>
  <c r="L2831" i="10" l="1"/>
  <c r="K2831" i="10"/>
  <c r="N2830" i="10"/>
  <c r="P2830" i="10" s="1"/>
  <c r="N2831" i="10" l="1"/>
  <c r="P2831" i="10" s="1"/>
  <c r="K2832" i="10"/>
  <c r="L2832" i="10"/>
  <c r="N2832" i="10" l="1"/>
  <c r="P2832" i="10" s="1"/>
  <c r="L2833" i="10"/>
  <c r="K2833" i="10"/>
  <c r="K2834" i="10" l="1"/>
  <c r="N2833" i="10"/>
  <c r="P2833" i="10" s="1"/>
  <c r="L2834" i="10"/>
  <c r="L2835" i="10" l="1"/>
  <c r="K2835" i="10"/>
  <c r="N2834" i="10"/>
  <c r="P2834" i="10" s="1"/>
  <c r="K2836" i="10" l="1"/>
  <c r="L2836" i="10"/>
  <c r="N2835" i="10"/>
  <c r="P2835" i="10" s="1"/>
  <c r="K2837" i="10" l="1"/>
  <c r="N2836" i="10"/>
  <c r="P2836" i="10" s="1"/>
  <c r="L2837" i="10"/>
  <c r="K2838" i="10" l="1"/>
  <c r="L2838" i="10"/>
  <c r="N2837" i="10"/>
  <c r="P2837" i="10" s="1"/>
  <c r="K2839" i="10" l="1"/>
  <c r="L2839" i="10"/>
  <c r="N2838" i="10"/>
  <c r="P2838" i="10" s="1"/>
  <c r="K2840" i="10" l="1"/>
  <c r="L2840" i="10"/>
  <c r="N2839" i="10"/>
  <c r="P2839" i="10" s="1"/>
  <c r="L2841" i="10" l="1"/>
  <c r="K2841" i="10"/>
  <c r="N2840" i="10"/>
  <c r="P2840" i="10" s="1"/>
  <c r="K2842" i="10" l="1"/>
  <c r="L2842" i="10"/>
  <c r="N2841" i="10"/>
  <c r="P2841" i="10" s="1"/>
  <c r="L2843" i="10" l="1"/>
  <c r="K2843" i="10"/>
  <c r="N2842" i="10"/>
  <c r="P2842" i="10" s="1"/>
  <c r="K2844" i="10" l="1"/>
  <c r="L2844" i="10"/>
  <c r="N2843" i="10"/>
  <c r="P2843" i="10" s="1"/>
  <c r="K2845" i="10" l="1"/>
  <c r="L2845" i="10"/>
  <c r="N2844" i="10"/>
  <c r="P2844" i="10" s="1"/>
  <c r="K2846" i="10" l="1"/>
  <c r="L2846" i="10"/>
  <c r="N2845" i="10"/>
  <c r="P2845" i="10" s="1"/>
  <c r="L2847" i="10" l="1"/>
  <c r="N2846" i="10"/>
  <c r="P2846" i="10" s="1"/>
  <c r="K2847" i="10"/>
  <c r="L2848" i="10" l="1"/>
  <c r="N2847" i="10"/>
  <c r="P2847" i="10" s="1"/>
  <c r="K2848" i="10"/>
  <c r="K2849" i="10" l="1"/>
  <c r="N2848" i="10"/>
  <c r="P2848" i="10" s="1"/>
  <c r="L2849" i="10"/>
  <c r="N2849" i="10" l="1"/>
  <c r="P2849" i="10" s="1"/>
  <c r="L2850" i="10"/>
  <c r="K2850" i="10"/>
  <c r="L2851" i="10" l="1"/>
  <c r="K2851" i="10"/>
  <c r="N2850" i="10"/>
  <c r="P2850" i="10" s="1"/>
  <c r="K2852" i="10" l="1"/>
  <c r="L2852" i="10"/>
  <c r="N2851" i="10"/>
  <c r="P2851" i="10" s="1"/>
  <c r="L2853" i="10" l="1"/>
  <c r="K2853" i="10"/>
  <c r="N2852" i="10"/>
  <c r="P2852" i="10" s="1"/>
  <c r="L2854" i="10" l="1"/>
  <c r="N2853" i="10"/>
  <c r="P2853" i="10" s="1"/>
  <c r="K2854" i="10"/>
  <c r="L2855" i="10" l="1"/>
  <c r="K2855" i="10"/>
  <c r="N2854" i="10"/>
  <c r="P2854" i="10" s="1"/>
  <c r="L2856" i="10" l="1"/>
  <c r="K2856" i="10"/>
  <c r="N2855" i="10"/>
  <c r="P2855" i="10" s="1"/>
  <c r="K2857" i="10" l="1"/>
  <c r="L2857" i="10"/>
  <c r="N2856" i="10"/>
  <c r="P2856" i="10" s="1"/>
  <c r="K2858" i="10" l="1"/>
  <c r="L2858" i="10"/>
  <c r="N2857" i="10"/>
  <c r="P2857" i="10" s="1"/>
  <c r="N2858" i="10" l="1"/>
  <c r="P2858" i="10" s="1"/>
  <c r="L2859" i="10"/>
  <c r="K2859" i="10"/>
  <c r="L2860" i="10" l="1"/>
  <c r="K2860" i="10"/>
  <c r="N2859" i="10"/>
  <c r="P2859" i="10" s="1"/>
  <c r="L2861" i="10" l="1"/>
  <c r="K2861" i="10"/>
  <c r="N2860" i="10"/>
  <c r="P2860" i="10" s="1"/>
  <c r="L2862" i="10" l="1"/>
  <c r="K2862" i="10"/>
  <c r="N2861" i="10"/>
  <c r="P2861" i="10" s="1"/>
  <c r="L2863" i="10" l="1"/>
  <c r="K2863" i="10"/>
  <c r="N2862" i="10"/>
  <c r="P2862" i="10" s="1"/>
  <c r="K2864" i="10" l="1"/>
  <c r="L2864" i="10"/>
  <c r="N2863" i="10"/>
  <c r="P2863" i="10" s="1"/>
  <c r="K2865" i="10" l="1"/>
  <c r="L2865" i="10"/>
  <c r="N2864" i="10"/>
  <c r="P2864" i="10" s="1"/>
  <c r="K2866" i="10" l="1"/>
  <c r="L2866" i="10"/>
  <c r="N2865" i="10"/>
  <c r="P2865" i="10" s="1"/>
  <c r="L2867" i="10" l="1"/>
  <c r="N2866" i="10"/>
  <c r="P2866" i="10" s="1"/>
  <c r="K2867" i="10"/>
  <c r="L2868" i="10" l="1"/>
  <c r="N2867" i="10"/>
  <c r="P2867" i="10" s="1"/>
  <c r="K2868" i="10"/>
  <c r="L2869" i="10" l="1"/>
  <c r="N2868" i="10"/>
  <c r="P2868" i="10" s="1"/>
  <c r="K2869" i="10"/>
  <c r="L2870" i="10" l="1"/>
  <c r="K2870" i="10"/>
  <c r="N2869" i="10"/>
  <c r="P2869" i="10" s="1"/>
  <c r="N2870" i="10" l="1"/>
  <c r="P2870" i="10" s="1"/>
  <c r="L2871" i="10"/>
  <c r="K2871" i="10"/>
  <c r="K2872" i="10" l="1"/>
  <c r="L2872" i="10"/>
  <c r="N2871" i="10"/>
  <c r="P2871" i="10" s="1"/>
  <c r="L2873" i="10" l="1"/>
  <c r="K2873" i="10"/>
  <c r="N2872" i="10"/>
  <c r="P2872" i="10" s="1"/>
  <c r="L2874" i="10" l="1"/>
  <c r="K2874" i="10"/>
  <c r="N2873" i="10"/>
  <c r="P2873" i="10" s="1"/>
  <c r="L2875" i="10" l="1"/>
  <c r="N2874" i="10"/>
  <c r="P2874" i="10" s="1"/>
  <c r="K2875" i="10"/>
  <c r="K2876" i="10" l="1"/>
  <c r="L2876" i="10"/>
  <c r="N2875" i="10"/>
  <c r="P2875" i="10" s="1"/>
  <c r="L2877" i="10" l="1"/>
  <c r="N2876" i="10"/>
  <c r="P2876" i="10" s="1"/>
  <c r="K2877" i="10"/>
  <c r="K2878" i="10" l="1"/>
  <c r="L2878" i="10"/>
  <c r="N2877" i="10"/>
  <c r="P2877" i="10" s="1"/>
  <c r="K2879" i="10" l="1"/>
  <c r="N2878" i="10"/>
  <c r="P2878" i="10" s="1"/>
  <c r="L2879" i="10"/>
  <c r="L2880" i="10" l="1"/>
  <c r="N2879" i="10"/>
  <c r="P2879" i="10" s="1"/>
  <c r="K2880" i="10"/>
  <c r="K2881" i="10" l="1"/>
  <c r="L2881" i="10"/>
  <c r="N2880" i="10"/>
  <c r="P2880" i="10" s="1"/>
  <c r="K2882" i="10" l="1"/>
  <c r="N2881" i="10"/>
  <c r="P2881" i="10" s="1"/>
  <c r="L2882" i="10"/>
  <c r="K2883" i="10" l="1"/>
  <c r="L2883" i="10"/>
  <c r="N2882" i="10"/>
  <c r="P2882" i="10" s="1"/>
  <c r="K2884" i="10" l="1"/>
  <c r="L2884" i="10"/>
  <c r="N2883" i="10"/>
  <c r="P2883" i="10" s="1"/>
  <c r="K2885" i="10" l="1"/>
  <c r="L2885" i="10"/>
  <c r="N2884" i="10"/>
  <c r="P2884" i="10" s="1"/>
  <c r="K2886" i="10" l="1"/>
  <c r="N2885" i="10"/>
  <c r="P2885" i="10" s="1"/>
  <c r="L2886" i="10"/>
  <c r="L2887" i="10" l="1"/>
  <c r="K2887" i="10"/>
  <c r="N2886" i="10"/>
  <c r="P2886" i="10" s="1"/>
  <c r="K2888" i="10" l="1"/>
  <c r="N2887" i="10"/>
  <c r="P2887" i="10" s="1"/>
  <c r="L2888" i="10"/>
  <c r="K2889" i="10" l="1"/>
  <c r="L2889" i="10"/>
  <c r="N2888" i="10"/>
  <c r="P2888" i="10" s="1"/>
  <c r="K2890" i="10" l="1"/>
  <c r="N2889" i="10"/>
  <c r="P2889" i="10" s="1"/>
  <c r="L2890" i="10"/>
  <c r="K2891" i="10" l="1"/>
  <c r="L2891" i="10"/>
  <c r="N2890" i="10"/>
  <c r="P2890" i="10" s="1"/>
  <c r="K2892" i="10" l="1"/>
  <c r="N2891" i="10"/>
  <c r="P2891" i="10" s="1"/>
  <c r="L2892" i="10"/>
  <c r="L2893" i="10" l="1"/>
  <c r="K2893" i="10"/>
  <c r="N2892" i="10"/>
  <c r="P2892" i="10" s="1"/>
  <c r="K2894" i="10" l="1"/>
  <c r="N2893" i="10"/>
  <c r="P2893" i="10" s="1"/>
  <c r="L2894" i="10"/>
  <c r="L2895" i="10" l="1"/>
  <c r="N2894" i="10"/>
  <c r="P2894" i="10" s="1"/>
  <c r="K2895" i="10"/>
  <c r="K2896" i="10" l="1"/>
  <c r="N2895" i="10"/>
  <c r="P2895" i="10" s="1"/>
  <c r="L2896" i="10"/>
  <c r="L2897" i="10" l="1"/>
  <c r="K2897" i="10"/>
  <c r="N2896" i="10"/>
  <c r="P2896" i="10" s="1"/>
  <c r="K2898" i="10" l="1"/>
  <c r="N2897" i="10"/>
  <c r="P2897" i="10" s="1"/>
  <c r="L2898" i="10"/>
  <c r="K2899" i="10" l="1"/>
  <c r="L2899" i="10"/>
  <c r="N2898" i="10"/>
  <c r="P2898" i="10" s="1"/>
  <c r="L2900" i="10" l="1"/>
  <c r="N2899" i="10"/>
  <c r="P2899" i="10" s="1"/>
  <c r="K2900" i="10"/>
  <c r="K2901" i="10" l="1"/>
  <c r="L2901" i="10"/>
  <c r="N2900" i="10"/>
  <c r="P2900" i="10" s="1"/>
  <c r="L2902" i="10" l="1"/>
  <c r="K2902" i="10"/>
  <c r="N2901" i="10"/>
  <c r="P2901" i="10" s="1"/>
  <c r="L2903" i="10" l="1"/>
  <c r="N2902" i="10"/>
  <c r="P2902" i="10" s="1"/>
  <c r="K2903" i="10"/>
  <c r="L2904" i="10" l="1"/>
  <c r="K2904" i="10"/>
  <c r="N2903" i="10"/>
  <c r="P2903" i="10" s="1"/>
  <c r="K2905" i="10" l="1"/>
  <c r="N2904" i="10"/>
  <c r="P2904" i="10" s="1"/>
  <c r="L2905" i="10"/>
  <c r="L2906" i="10" l="1"/>
  <c r="N2905" i="10"/>
  <c r="P2905" i="10" s="1"/>
  <c r="K2906" i="10"/>
  <c r="K2907" i="10" l="1"/>
  <c r="L2907" i="10"/>
  <c r="N2906" i="10"/>
  <c r="P2906" i="10" s="1"/>
  <c r="K2908" i="10" l="1"/>
  <c r="L2908" i="10"/>
  <c r="N2907" i="10"/>
  <c r="P2907" i="10" s="1"/>
  <c r="L2909" i="10" l="1"/>
  <c r="K2909" i="10"/>
  <c r="N2908" i="10"/>
  <c r="P2908" i="10" s="1"/>
  <c r="L2910" i="10" l="1"/>
  <c r="N2909" i="10"/>
  <c r="P2909" i="10" s="1"/>
  <c r="K2910" i="10"/>
  <c r="N2910" i="10" l="1"/>
  <c r="P2910" i="10" s="1"/>
  <c r="L2911" i="10"/>
  <c r="K2911" i="10"/>
  <c r="K2912" i="10" l="1"/>
  <c r="N2911" i="10"/>
  <c r="P2911" i="10" s="1"/>
  <c r="L2912" i="10"/>
  <c r="N2912" i="10" l="1"/>
  <c r="P2912" i="10" s="1"/>
  <c r="K2913" i="10"/>
  <c r="L2913" i="10"/>
  <c r="K2914" i="10" l="1"/>
  <c r="N2913" i="10"/>
  <c r="P2913" i="10" s="1"/>
  <c r="L2914" i="10"/>
  <c r="L2915" i="10" l="1"/>
  <c r="N2914" i="10"/>
  <c r="P2914" i="10" s="1"/>
  <c r="K2915" i="10"/>
  <c r="L2916" i="10" l="1"/>
  <c r="K2916" i="10"/>
  <c r="N2915" i="10"/>
  <c r="P2915" i="10" s="1"/>
  <c r="L2917" i="10" l="1"/>
  <c r="N2916" i="10"/>
  <c r="P2916" i="10" s="1"/>
  <c r="K2917" i="10"/>
  <c r="L2918" i="10" l="1"/>
  <c r="N2917" i="10"/>
  <c r="P2917" i="10" s="1"/>
  <c r="K2918" i="10"/>
  <c r="K2919" i="10" l="1"/>
  <c r="L2919" i="10"/>
  <c r="N2918" i="10"/>
  <c r="P2918" i="10" s="1"/>
  <c r="N2919" i="10" l="1"/>
  <c r="P2919" i="10" s="1"/>
  <c r="L2920" i="10"/>
  <c r="K2920" i="10"/>
  <c r="K2921" i="10" l="1"/>
  <c r="N2920" i="10"/>
  <c r="P2920" i="10" s="1"/>
  <c r="L2921" i="10"/>
  <c r="L2922" i="10" l="1"/>
  <c r="N2921" i="10"/>
  <c r="P2921" i="10" s="1"/>
  <c r="K2922" i="10"/>
  <c r="K2923" i="10" l="1"/>
  <c r="N2922" i="10"/>
  <c r="P2922" i="10" s="1"/>
  <c r="L2923" i="10"/>
  <c r="K2924" i="10" l="1"/>
  <c r="N2923" i="10"/>
  <c r="P2923" i="10" s="1"/>
  <c r="L2924" i="10"/>
  <c r="K2925" i="10" l="1"/>
  <c r="N2924" i="10"/>
  <c r="P2924" i="10" s="1"/>
  <c r="L2925" i="10"/>
  <c r="L2926" i="10" l="1"/>
  <c r="N2925" i="10"/>
  <c r="P2925" i="10" s="1"/>
  <c r="K2926" i="10"/>
  <c r="K2927" i="10" l="1"/>
  <c r="N2926" i="10"/>
  <c r="P2926" i="10" s="1"/>
  <c r="L2927" i="10"/>
  <c r="K2928" i="10" l="1"/>
  <c r="N2927" i="10"/>
  <c r="P2927" i="10" s="1"/>
  <c r="L2928" i="10"/>
  <c r="K2929" i="10" l="1"/>
  <c r="L2929" i="10"/>
  <c r="N2928" i="10"/>
  <c r="P2928" i="10" s="1"/>
  <c r="L2930" i="10" l="1"/>
  <c r="K2930" i="10"/>
  <c r="N2929" i="10"/>
  <c r="P2929" i="10" s="1"/>
  <c r="K2931" i="10" l="1"/>
  <c r="L2931" i="10"/>
  <c r="N2930" i="10"/>
  <c r="P2930" i="10" s="1"/>
  <c r="L2932" i="10" l="1"/>
  <c r="K2932" i="10"/>
  <c r="N2931" i="10"/>
  <c r="P2931" i="10" s="1"/>
  <c r="K2933" i="10" l="1"/>
  <c r="L2933" i="10"/>
  <c r="N2932" i="10"/>
  <c r="P2932" i="10" s="1"/>
  <c r="L2934" i="10" l="1"/>
  <c r="K2934" i="10"/>
  <c r="N2933" i="10"/>
  <c r="P2933" i="10" s="1"/>
  <c r="K2935" i="10" l="1"/>
  <c r="L2935" i="10"/>
  <c r="N2934" i="10"/>
  <c r="P2934" i="10" s="1"/>
  <c r="L2936" i="10" l="1"/>
  <c r="K2936" i="10"/>
  <c r="N2935" i="10"/>
  <c r="P2935" i="10" s="1"/>
  <c r="K2937" i="10" l="1"/>
  <c r="L2937" i="10"/>
  <c r="N2936" i="10"/>
  <c r="P2936" i="10" s="1"/>
  <c r="L2938" i="10" l="1"/>
  <c r="N2937" i="10"/>
  <c r="P2937" i="10" s="1"/>
  <c r="K2938" i="10"/>
  <c r="L2939" i="10" l="1"/>
  <c r="K2939" i="10"/>
  <c r="N2938" i="10"/>
  <c r="P2938" i="10" s="1"/>
  <c r="K2940" i="10" l="1"/>
  <c r="N2939" i="10"/>
  <c r="P2939" i="10" s="1"/>
  <c r="L2940" i="10"/>
  <c r="K2941" i="10" l="1"/>
  <c r="L2941" i="10"/>
  <c r="N2940" i="10"/>
  <c r="P2940" i="10" s="1"/>
  <c r="L2942" i="10" l="1"/>
  <c r="K2942" i="10"/>
  <c r="N2941" i="10"/>
  <c r="P2941" i="10" s="1"/>
  <c r="K2943" i="10" l="1"/>
  <c r="N2942" i="10"/>
  <c r="P2942" i="10" s="1"/>
  <c r="L2943" i="10"/>
  <c r="L2944" i="10" l="1"/>
  <c r="N2943" i="10"/>
  <c r="P2943" i="10" s="1"/>
  <c r="K2944" i="10"/>
  <c r="K2945" i="10" l="1"/>
  <c r="L2945" i="10"/>
  <c r="N2944" i="10"/>
  <c r="P2944" i="10" s="1"/>
  <c r="L2946" i="10" l="1"/>
  <c r="K2946" i="10"/>
  <c r="N2945" i="10"/>
  <c r="P2945" i="10" s="1"/>
  <c r="L2947" i="10" l="1"/>
  <c r="N2946" i="10"/>
  <c r="P2946" i="10" s="1"/>
  <c r="K2947" i="10"/>
  <c r="L2948" i="10" l="1"/>
  <c r="N2947" i="10"/>
  <c r="P2947" i="10" s="1"/>
  <c r="K2948" i="10"/>
  <c r="K2949" i="10" l="1"/>
  <c r="L2949" i="10"/>
  <c r="N2948" i="10"/>
  <c r="P2948" i="10" s="1"/>
  <c r="K2950" i="10" l="1"/>
  <c r="N2949" i="10"/>
  <c r="P2949" i="10" s="1"/>
  <c r="L2950" i="10"/>
  <c r="K2951" i="10" l="1"/>
  <c r="L2951" i="10"/>
  <c r="N2950" i="10"/>
  <c r="P2950" i="10" s="1"/>
  <c r="K2952" i="10" l="1"/>
  <c r="N2951" i="10"/>
  <c r="P2951" i="10" s="1"/>
  <c r="L2952" i="10"/>
  <c r="L2953" i="10" l="1"/>
  <c r="N2952" i="10"/>
  <c r="P2952" i="10" s="1"/>
  <c r="K2953" i="10"/>
  <c r="L2954" i="10" l="1"/>
  <c r="N2953" i="10"/>
  <c r="P2953" i="10" s="1"/>
  <c r="K2954" i="10"/>
  <c r="K2955" i="10" l="1"/>
  <c r="N2954" i="10"/>
  <c r="P2954" i="10" s="1"/>
  <c r="L2955" i="10"/>
  <c r="N2955" i="10" l="1"/>
  <c r="P2955" i="10" s="1"/>
  <c r="L2956" i="10"/>
  <c r="K2956" i="10"/>
  <c r="L2957" i="10" l="1"/>
  <c r="K2957" i="10"/>
  <c r="N2956" i="10"/>
  <c r="P2956" i="10" s="1"/>
  <c r="L2958" i="10" l="1"/>
  <c r="N2957" i="10"/>
  <c r="P2957" i="10" s="1"/>
  <c r="K2958" i="10"/>
  <c r="L2959" i="10" l="1"/>
  <c r="K2959" i="10"/>
  <c r="N2958" i="10"/>
  <c r="P2958" i="10" s="1"/>
  <c r="K2960" i="10" l="1"/>
  <c r="L2960" i="10"/>
  <c r="N2959" i="10"/>
  <c r="P2959" i="10" s="1"/>
  <c r="K2961" i="10" l="1"/>
  <c r="L2961" i="10"/>
  <c r="N2960" i="10"/>
  <c r="P2960" i="10" s="1"/>
  <c r="K2962" i="10" l="1"/>
  <c r="L2962" i="10"/>
  <c r="N2961" i="10"/>
  <c r="P2961" i="10" s="1"/>
  <c r="K2963" i="10" l="1"/>
  <c r="L2963" i="10"/>
  <c r="N2962" i="10"/>
  <c r="P2962" i="10" s="1"/>
  <c r="K2964" i="10" l="1"/>
  <c r="N2963" i="10"/>
  <c r="P2963" i="10" s="1"/>
  <c r="L2964" i="10"/>
  <c r="K2965" i="10" l="1"/>
  <c r="L2965" i="10"/>
  <c r="N2964" i="10"/>
  <c r="P2964" i="10" s="1"/>
  <c r="K2966" i="10" l="1"/>
  <c r="N2965" i="10"/>
  <c r="P2965" i="10" s="1"/>
  <c r="L2966" i="10"/>
  <c r="L2967" i="10" l="1"/>
  <c r="N2966" i="10"/>
  <c r="P2966" i="10" s="1"/>
  <c r="K2967" i="10"/>
  <c r="K2968" i="10" l="1"/>
  <c r="L2968" i="10"/>
  <c r="N2967" i="10"/>
  <c r="P2967" i="10" s="1"/>
  <c r="L2969" i="10" l="1"/>
  <c r="K2969" i="10"/>
  <c r="N2968" i="10"/>
  <c r="P2968" i="10" s="1"/>
  <c r="K2970" i="10" l="1"/>
  <c r="N2969" i="10"/>
  <c r="P2969" i="10" s="1"/>
  <c r="L2970" i="10"/>
  <c r="K2971" i="10" l="1"/>
  <c r="N2970" i="10"/>
  <c r="P2970" i="10" s="1"/>
  <c r="L2971" i="10"/>
  <c r="K2972" i="10" l="1"/>
  <c r="N2971" i="10"/>
  <c r="P2971" i="10" s="1"/>
  <c r="L2972" i="10"/>
  <c r="N2972" i="10" l="1"/>
  <c r="P2972" i="10" s="1"/>
  <c r="L2973" i="10"/>
  <c r="K2973" i="10"/>
  <c r="L2974" i="10" l="1"/>
  <c r="K2974" i="10"/>
  <c r="N2973" i="10"/>
  <c r="P2973" i="10" s="1"/>
  <c r="N2974" i="10" l="1"/>
  <c r="P2974" i="10" s="1"/>
  <c r="L2975" i="10"/>
  <c r="K2975" i="10"/>
  <c r="L2976" i="10" l="1"/>
  <c r="N2975" i="10"/>
  <c r="P2975" i="10" s="1"/>
  <c r="K2976" i="10"/>
  <c r="K2977" i="10" l="1"/>
  <c r="N2976" i="10"/>
  <c r="P2976" i="10" s="1"/>
  <c r="L2977" i="10"/>
  <c r="N2977" i="10" l="1"/>
  <c r="P2977" i="10" s="1"/>
  <c r="L2978" i="10"/>
  <c r="K2978" i="10"/>
  <c r="K2979" i="10" l="1"/>
  <c r="L2979" i="10"/>
  <c r="N2978" i="10"/>
  <c r="P2978" i="10" s="1"/>
  <c r="L2980" i="10" l="1"/>
  <c r="K2980" i="10"/>
  <c r="N2979" i="10"/>
  <c r="P2979" i="10" s="1"/>
  <c r="K2981" i="10" l="1"/>
  <c r="L2981" i="10"/>
  <c r="N2980" i="10"/>
  <c r="P2980" i="10" s="1"/>
  <c r="K2982" i="10" l="1"/>
  <c r="N2981" i="10"/>
  <c r="P2981" i="10" s="1"/>
  <c r="L2982" i="10"/>
  <c r="L2983" i="10" l="1"/>
  <c r="N2982" i="10"/>
  <c r="P2982" i="10" s="1"/>
  <c r="K2983" i="10"/>
  <c r="K2984" i="10" l="1"/>
  <c r="L2984" i="10"/>
  <c r="N2983" i="10"/>
  <c r="P2983" i="10" s="1"/>
  <c r="L2985" i="10" l="1"/>
  <c r="N2984" i="10"/>
  <c r="P2984" i="10" s="1"/>
  <c r="K2985" i="10"/>
  <c r="L2986" i="10" l="1"/>
  <c r="K2986" i="10"/>
  <c r="N2985" i="10"/>
  <c r="P2985" i="10" s="1"/>
  <c r="K2987" i="10" l="1"/>
  <c r="L2987" i="10"/>
  <c r="N2986" i="10"/>
  <c r="P2986" i="10" s="1"/>
  <c r="L2988" i="10" l="1"/>
  <c r="N2987" i="10"/>
  <c r="P2987" i="10" s="1"/>
  <c r="K2988" i="10"/>
  <c r="L2989" i="10" l="1"/>
  <c r="K2989" i="10"/>
  <c r="N2988" i="10"/>
  <c r="P2988" i="10" s="1"/>
  <c r="L2990" i="10" l="1"/>
  <c r="K2990" i="10"/>
  <c r="N2989" i="10"/>
  <c r="P2989" i="10" s="1"/>
  <c r="L2991" i="10" l="1"/>
  <c r="K2991" i="10"/>
  <c r="N2990" i="10"/>
  <c r="P2990" i="10" s="1"/>
  <c r="K2992" i="10" l="1"/>
  <c r="N2991" i="10"/>
  <c r="P2991" i="10" s="1"/>
  <c r="L2992" i="10"/>
  <c r="L2993" i="10" l="1"/>
  <c r="N2992" i="10"/>
  <c r="P2992" i="10" s="1"/>
  <c r="K2993" i="10"/>
  <c r="L2994" i="10" l="1"/>
  <c r="N2993" i="10"/>
  <c r="P2993" i="10" s="1"/>
  <c r="K2994" i="10"/>
  <c r="K2995" i="10" l="1"/>
  <c r="N2994" i="10"/>
  <c r="P2994" i="10" s="1"/>
  <c r="L2995" i="10"/>
  <c r="L2996" i="10" l="1"/>
  <c r="K2996" i="10"/>
  <c r="N2995" i="10"/>
  <c r="P2995" i="10" s="1"/>
  <c r="K2997" i="10" l="1"/>
  <c r="L2997" i="10"/>
  <c r="N2996" i="10"/>
  <c r="P2996" i="10" s="1"/>
  <c r="K2998" i="10" l="1"/>
  <c r="L2998" i="10"/>
  <c r="N2997" i="10"/>
  <c r="P2997" i="10" s="1"/>
  <c r="K2999" i="10" l="1"/>
  <c r="L2999" i="10"/>
  <c r="N2998" i="10"/>
  <c r="P2998" i="10" s="1"/>
  <c r="N2999" i="10" l="1"/>
  <c r="P2999" i="10" s="1"/>
  <c r="L3000" i="10"/>
  <c r="K3000" i="10"/>
  <c r="L3001" i="10" l="1"/>
  <c r="N3000" i="10"/>
  <c r="P3000" i="10" s="1"/>
  <c r="K3001" i="10"/>
  <c r="K3002" i="10" l="1"/>
  <c r="N3001" i="10"/>
  <c r="P3001" i="10" s="1"/>
  <c r="L3002" i="10"/>
  <c r="K3003" i="10" l="1"/>
  <c r="L3003" i="10"/>
  <c r="N3002" i="10"/>
  <c r="P3002" i="10" s="1"/>
  <c r="L3004" i="10" l="1"/>
  <c r="K3004" i="10"/>
  <c r="N3003" i="10"/>
  <c r="P3003" i="10" s="1"/>
  <c r="L3005" i="10" l="1"/>
  <c r="K3005" i="10"/>
  <c r="N3004" i="10"/>
  <c r="P3004" i="10" s="1"/>
  <c r="N3005" i="10" l="1"/>
  <c r="P3005" i="10" s="1"/>
  <c r="L3006" i="10"/>
  <c r="K3006" i="10"/>
  <c r="L3007" i="10" l="1"/>
  <c r="K3007" i="10"/>
  <c r="N3006" i="10"/>
  <c r="P3006" i="10" s="1"/>
  <c r="K3008" i="10" l="1"/>
  <c r="N3007" i="10"/>
  <c r="P3007" i="10" s="1"/>
  <c r="L3008" i="10"/>
  <c r="L3009" i="10" l="1"/>
  <c r="K3009" i="10"/>
  <c r="N3008" i="10"/>
  <c r="P3008" i="10" s="1"/>
  <c r="L3010" i="10" l="1"/>
  <c r="N3009" i="10"/>
  <c r="P3009" i="10" s="1"/>
  <c r="K3010" i="10"/>
  <c r="L3011" i="10" l="1"/>
  <c r="K3011" i="10"/>
  <c r="N3010" i="10"/>
  <c r="P3010" i="10" s="1"/>
  <c r="L3012" i="10" l="1"/>
  <c r="K3012" i="10"/>
  <c r="N3011" i="10"/>
  <c r="P3011" i="10" s="1"/>
  <c r="K3013" i="10" l="1"/>
  <c r="L3013" i="10"/>
  <c r="N3012" i="10"/>
  <c r="P3012" i="10" s="1"/>
  <c r="L3014" i="10" l="1"/>
  <c r="K3014" i="10"/>
  <c r="N3013" i="10"/>
  <c r="P3013" i="10" s="1"/>
  <c r="K3015" i="10" l="1"/>
  <c r="N3014" i="10"/>
  <c r="P3014" i="10" s="1"/>
  <c r="L3015" i="10"/>
  <c r="K3016" i="10" l="1"/>
  <c r="L3016" i="10"/>
  <c r="N3015" i="10"/>
  <c r="P3015" i="10" s="1"/>
  <c r="L3017" i="10" l="1"/>
  <c r="N3016" i="10"/>
  <c r="P3016" i="10" s="1"/>
  <c r="K3017" i="10"/>
  <c r="L3018" i="10" l="1"/>
  <c r="K3018" i="10"/>
  <c r="N3017" i="10"/>
  <c r="P3017" i="10" s="1"/>
  <c r="L3019" i="10" l="1"/>
  <c r="N3018" i="10"/>
  <c r="P3018" i="10" s="1"/>
  <c r="K3019" i="10"/>
  <c r="K3020" i="10" l="1"/>
  <c r="N3019" i="10"/>
  <c r="P3019" i="10" s="1"/>
  <c r="L3020" i="10"/>
  <c r="L3021" i="10" l="1"/>
  <c r="N3020" i="10"/>
  <c r="P3020" i="10" s="1"/>
  <c r="K3021" i="10"/>
  <c r="K3022" i="10" l="1"/>
  <c r="L3022" i="10"/>
  <c r="N3021" i="10"/>
  <c r="P3021" i="10" s="1"/>
  <c r="K3023" i="10" l="1"/>
  <c r="N3022" i="10"/>
  <c r="P3022" i="10" s="1"/>
  <c r="L3023" i="10"/>
  <c r="K3024" i="10" l="1"/>
  <c r="L3024" i="10"/>
  <c r="N3023" i="10"/>
  <c r="P3023" i="10" s="1"/>
  <c r="L3025" i="10" l="1"/>
  <c r="K3025" i="10"/>
  <c r="N3024" i="10"/>
  <c r="P3024" i="10" s="1"/>
  <c r="L3026" i="10" l="1"/>
  <c r="K3026" i="10"/>
  <c r="N3025" i="10"/>
  <c r="P3025" i="10" s="1"/>
  <c r="K3027" i="10" l="1"/>
  <c r="N3026" i="10"/>
  <c r="P3026" i="10" s="1"/>
  <c r="L3027" i="10"/>
  <c r="L3028" i="10" l="1"/>
  <c r="K3028" i="10"/>
  <c r="N3027" i="10"/>
  <c r="P3027" i="10" s="1"/>
  <c r="N3028" i="10" l="1"/>
  <c r="P3028" i="10" s="1"/>
  <c r="K3029" i="10"/>
  <c r="L3029" i="10"/>
  <c r="K3030" i="10" l="1"/>
  <c r="L3030" i="10"/>
  <c r="N3029" i="10"/>
  <c r="P3029" i="10" s="1"/>
  <c r="L3031" i="10" l="1"/>
  <c r="K3031" i="10"/>
  <c r="N3030" i="10"/>
  <c r="P3030" i="10" s="1"/>
  <c r="K3032" i="10" l="1"/>
  <c r="L3032" i="10"/>
  <c r="N3031" i="10"/>
  <c r="P3031" i="10" s="1"/>
  <c r="L3033" i="10" l="1"/>
  <c r="K3033" i="10"/>
  <c r="N3032" i="10"/>
  <c r="P3032" i="10" s="1"/>
  <c r="K3034" i="10" l="1"/>
  <c r="L3034" i="10"/>
  <c r="N3033" i="10"/>
  <c r="P3033" i="10" s="1"/>
  <c r="K3035" i="10" l="1"/>
  <c r="L3035" i="10"/>
  <c r="N3034" i="10"/>
  <c r="P3034" i="10" s="1"/>
  <c r="N3035" i="10" l="1"/>
  <c r="P3035" i="10" s="1"/>
  <c r="K3036" i="10"/>
  <c r="L3036" i="10"/>
  <c r="K3037" i="10" l="1"/>
  <c r="N3036" i="10"/>
  <c r="P3036" i="10" s="1"/>
  <c r="L3037" i="10"/>
  <c r="N3037" i="10" l="1"/>
  <c r="P3037" i="10" s="1"/>
  <c r="L3038" i="10"/>
  <c r="K3038" i="10"/>
  <c r="K3039" i="10" l="1"/>
  <c r="N3038" i="10"/>
  <c r="P3038" i="10" s="1"/>
  <c r="L3039" i="10"/>
  <c r="N3039" i="10" l="1"/>
  <c r="P3039" i="10" s="1"/>
  <c r="K3040" i="10"/>
  <c r="L3040" i="10"/>
  <c r="K3041" i="10" l="1"/>
  <c r="N3040" i="10"/>
  <c r="P3040" i="10" s="1"/>
  <c r="L3041" i="10"/>
  <c r="K3042" i="10" l="1"/>
  <c r="L3042" i="10"/>
  <c r="N3041" i="10"/>
  <c r="P3041" i="10" s="1"/>
  <c r="N3042" i="10" l="1"/>
  <c r="P3042" i="10" s="1"/>
  <c r="K3043" i="10"/>
  <c r="L3043" i="10"/>
  <c r="K3044" i="10" l="1"/>
  <c r="N3043" i="10"/>
  <c r="P3043" i="10" s="1"/>
  <c r="L3044" i="10"/>
  <c r="N3044" i="10" l="1"/>
  <c r="P3044" i="10" s="1"/>
  <c r="L3045" i="10"/>
  <c r="K3045" i="10"/>
  <c r="N3045" i="10" l="1"/>
  <c r="P3045" i="10" s="1"/>
  <c r="K3046" i="10"/>
  <c r="L3046" i="10"/>
  <c r="L3047" i="10" l="1"/>
  <c r="K3047" i="10"/>
  <c r="N3046" i="10"/>
  <c r="P3046" i="10" s="1"/>
  <c r="K3048" i="10" l="1"/>
  <c r="L3048" i="10"/>
  <c r="N3047" i="10"/>
  <c r="P3047" i="10" s="1"/>
  <c r="L3049" i="10" l="1"/>
  <c r="K3049" i="10"/>
  <c r="N3048" i="10"/>
  <c r="P3048" i="10" s="1"/>
  <c r="K3050" i="10" l="1"/>
  <c r="N3049" i="10"/>
  <c r="P3049" i="10" s="1"/>
  <c r="L3050" i="10"/>
  <c r="N3050" i="10" l="1"/>
  <c r="P3050" i="10" s="1"/>
  <c r="L3051" i="10"/>
  <c r="K3051" i="10"/>
  <c r="N3051" i="10" l="1"/>
  <c r="P3051" i="10" s="1"/>
  <c r="L3052" i="10"/>
  <c r="K3052" i="10"/>
  <c r="N3052" i="10" l="1"/>
  <c r="P3052" i="10" s="1"/>
  <c r="L3053" i="10"/>
  <c r="K3053" i="10"/>
  <c r="N3053" i="10" l="1"/>
  <c r="P3053" i="10" s="1"/>
  <c r="L3054" i="10"/>
  <c r="K3054" i="10"/>
  <c r="L3055" i="10" l="1"/>
  <c r="K3055" i="10"/>
  <c r="N3054" i="10"/>
  <c r="P3054" i="10" s="1"/>
  <c r="K3056" i="10" l="1"/>
  <c r="N3055" i="10"/>
  <c r="P3055" i="10" s="1"/>
  <c r="L3056" i="10"/>
  <c r="N3056" i="10" l="1"/>
  <c r="P3056" i="10" s="1"/>
  <c r="K3057" i="10"/>
  <c r="L3057" i="10"/>
  <c r="K3058" i="10" l="1"/>
  <c r="L3058" i="10"/>
  <c r="N3057" i="10"/>
  <c r="P3057" i="10" s="1"/>
  <c r="K3059" i="10" l="1"/>
  <c r="L3059" i="10"/>
  <c r="N3058" i="10"/>
  <c r="P3058" i="10" s="1"/>
  <c r="N3059" i="10" l="1"/>
  <c r="P3059" i="10" s="1"/>
  <c r="K3060" i="10"/>
  <c r="L3060" i="10"/>
  <c r="K3061" i="10" l="1"/>
  <c r="L3061" i="10"/>
  <c r="N3060" i="10"/>
  <c r="P3060" i="10" s="1"/>
  <c r="K3062" i="10" l="1"/>
  <c r="L3062" i="10"/>
  <c r="N3061" i="10"/>
  <c r="P3061" i="10" s="1"/>
  <c r="K3063" i="10" l="1"/>
  <c r="N3062" i="10"/>
  <c r="P3062" i="10" s="1"/>
  <c r="L3063" i="10"/>
  <c r="K3064" i="10" l="1"/>
  <c r="N3063" i="10"/>
  <c r="P3063" i="10" s="1"/>
  <c r="L3064" i="10"/>
  <c r="N3064" i="10" l="1"/>
  <c r="P3064" i="10" s="1"/>
  <c r="L3065" i="10"/>
  <c r="K3065" i="10"/>
  <c r="L3066" i="10" l="1"/>
  <c r="N3065" i="10"/>
  <c r="P3065" i="10" s="1"/>
  <c r="K3066" i="10"/>
  <c r="K3067" i="10" l="1"/>
  <c r="N3066" i="10"/>
  <c r="P3066" i="10" s="1"/>
  <c r="L3067" i="10"/>
  <c r="N3067" i="10" l="1"/>
  <c r="P3067" i="10" s="1"/>
  <c r="K3068" i="10"/>
  <c r="L3068" i="10"/>
  <c r="K3069" i="10" l="1"/>
  <c r="N3068" i="10"/>
  <c r="P3068" i="10" s="1"/>
  <c r="L3069" i="10"/>
  <c r="N3069" i="10" l="1"/>
  <c r="P3069" i="10" s="1"/>
  <c r="L3070" i="10"/>
  <c r="K3070" i="10"/>
  <c r="N3070" i="10" l="1"/>
  <c r="P3070" i="10" s="1"/>
  <c r="K3071" i="10"/>
  <c r="L3071" i="10"/>
  <c r="L3072" i="10" l="1"/>
  <c r="K3072" i="10"/>
  <c r="N3071" i="10"/>
  <c r="P3071" i="10" s="1"/>
  <c r="N3072" i="10" l="1"/>
  <c r="P3072" i="10" s="1"/>
  <c r="L3073" i="10"/>
  <c r="K3073" i="10"/>
  <c r="K3074" i="10" l="1"/>
  <c r="L3074" i="10"/>
  <c r="N3073" i="10"/>
  <c r="P3073" i="10" s="1"/>
  <c r="N3074" i="10" l="1"/>
  <c r="P3074" i="10" s="1"/>
  <c r="K3075" i="10"/>
  <c r="L3075" i="10"/>
  <c r="K3076" i="10" l="1"/>
  <c r="N3075" i="10"/>
  <c r="P3075" i="10" s="1"/>
  <c r="L3076" i="10"/>
  <c r="K3077" i="10" l="1"/>
  <c r="N3076" i="10"/>
  <c r="P3076" i="10" s="1"/>
  <c r="L3077" i="10"/>
  <c r="K3078" i="10" l="1"/>
  <c r="L3078" i="10"/>
  <c r="N3077" i="10"/>
  <c r="P3077" i="10" s="1"/>
  <c r="N3078" i="10" l="1"/>
  <c r="P3078" i="10" s="1"/>
  <c r="K3079" i="10"/>
  <c r="L3079" i="10"/>
  <c r="N3079" i="10" l="1"/>
  <c r="P3079" i="10" s="1"/>
  <c r="L3080" i="10"/>
  <c r="K3080" i="10"/>
  <c r="N3080" i="10" l="1"/>
  <c r="P3080" i="10" s="1"/>
  <c r="L3081" i="10"/>
  <c r="K3081" i="10"/>
  <c r="K3082" i="10" l="1"/>
  <c r="N3081" i="10"/>
  <c r="P3081" i="10" s="1"/>
  <c r="L3082" i="10"/>
  <c r="K3083" i="10" l="1"/>
  <c r="N3082" i="10"/>
  <c r="P3082" i="10" s="1"/>
  <c r="L3083" i="10"/>
  <c r="K3084" i="10" l="1"/>
  <c r="N3083" i="10"/>
  <c r="P3083" i="10" s="1"/>
  <c r="L3084" i="10"/>
  <c r="K3085" i="10" l="1"/>
  <c r="L3085" i="10"/>
  <c r="N3084" i="10"/>
  <c r="P3084" i="10" s="1"/>
  <c r="N3085" i="10" l="1"/>
  <c r="P3085" i="10" s="1"/>
  <c r="K3086" i="10"/>
  <c r="L3086" i="10"/>
  <c r="K3087" i="10" l="1"/>
  <c r="N3086" i="10"/>
  <c r="P3086" i="10" s="1"/>
  <c r="L3087" i="10"/>
  <c r="N3087" i="10" l="1"/>
  <c r="P3087" i="10" s="1"/>
  <c r="L3088" i="10"/>
  <c r="K3088" i="10"/>
  <c r="K3089" i="10" l="1"/>
  <c r="N3088" i="10"/>
  <c r="P3088" i="10" s="1"/>
  <c r="L3089" i="10"/>
  <c r="K3090" i="10" l="1"/>
  <c r="N3089" i="10"/>
  <c r="P3089" i="10" s="1"/>
  <c r="L3090" i="10"/>
  <c r="L3091" i="10" l="1"/>
  <c r="K3091" i="10"/>
  <c r="N3090" i="10"/>
  <c r="P3090" i="10" s="1"/>
  <c r="K3092" i="10" l="1"/>
  <c r="N3091" i="10"/>
  <c r="P3091" i="10" s="1"/>
  <c r="L3092" i="10"/>
  <c r="K3093" i="10" l="1"/>
  <c r="L3093" i="10"/>
  <c r="N3092" i="10"/>
  <c r="P3092" i="10" s="1"/>
  <c r="K3094" i="10" l="1"/>
  <c r="N3093" i="10"/>
  <c r="P3093" i="10" s="1"/>
  <c r="L3094" i="10"/>
  <c r="K3095" i="10" l="1"/>
  <c r="N3094" i="10"/>
  <c r="P3094" i="10" s="1"/>
  <c r="L3095" i="10"/>
  <c r="K3096" i="10" l="1"/>
  <c r="N3095" i="10"/>
  <c r="P3095" i="10" s="1"/>
  <c r="L3096" i="10"/>
  <c r="N3096" i="10" l="1"/>
  <c r="P3096" i="10" s="1"/>
  <c r="K3097" i="10"/>
  <c r="L3097" i="10"/>
  <c r="N3097" i="10" l="1"/>
  <c r="P3097" i="10" s="1"/>
  <c r="K3098" i="10"/>
  <c r="L3098" i="10"/>
  <c r="K3099" i="10" l="1"/>
  <c r="L3099" i="10"/>
  <c r="N3098" i="10"/>
  <c r="P3098" i="10" s="1"/>
  <c r="L3100" i="10" l="1"/>
  <c r="N3099" i="10"/>
  <c r="P3099" i="10" s="1"/>
  <c r="K3100" i="10"/>
  <c r="K3101" i="10" l="1"/>
  <c r="L3101" i="10"/>
  <c r="N3100" i="10"/>
  <c r="P3100" i="10" s="1"/>
  <c r="N3101" i="10" l="1"/>
  <c r="P3101" i="10" s="1"/>
  <c r="K3102" i="10"/>
  <c r="L3102" i="10"/>
  <c r="N3102" i="10" l="1"/>
  <c r="P3102" i="10" s="1"/>
  <c r="K3103" i="10"/>
  <c r="L3103" i="10"/>
  <c r="N3103" i="10" l="1"/>
  <c r="P3103" i="10" s="1"/>
  <c r="L3104" i="10"/>
  <c r="K3104" i="10"/>
  <c r="K3105" i="10" l="1"/>
  <c r="N3104" i="10"/>
  <c r="P3104" i="10" s="1"/>
  <c r="L3105" i="10"/>
  <c r="K3106" i="10" l="1"/>
  <c r="N3105" i="10"/>
  <c r="P3105" i="10" s="1"/>
  <c r="L3106" i="10"/>
  <c r="K3107" i="10" l="1"/>
  <c r="L3107" i="10"/>
  <c r="N3106" i="10"/>
  <c r="P3106" i="10" s="1"/>
  <c r="K3108" i="10" l="1"/>
  <c r="L3108" i="10"/>
  <c r="N3107" i="10"/>
  <c r="P3107" i="10" s="1"/>
  <c r="N3108" i="10" l="1"/>
  <c r="P3108" i="10" s="1"/>
  <c r="L3109" i="10"/>
  <c r="K3109" i="10"/>
  <c r="K3110" i="10" l="1"/>
  <c r="N3109" i="10"/>
  <c r="P3109" i="10" s="1"/>
  <c r="L3110" i="10"/>
  <c r="K3111" i="10" l="1"/>
  <c r="N3110" i="10"/>
  <c r="P3110" i="10" s="1"/>
  <c r="L3111" i="10"/>
  <c r="N3111" i="10" l="1"/>
  <c r="P3111" i="10" s="1"/>
  <c r="K3112" i="10"/>
  <c r="L3112" i="10"/>
  <c r="L3113" i="10" l="1"/>
  <c r="K3113" i="10"/>
  <c r="N3112" i="10"/>
  <c r="P3112" i="10" s="1"/>
  <c r="K3114" i="10" l="1"/>
  <c r="N3113" i="10"/>
  <c r="P3113" i="10" s="1"/>
  <c r="L3114" i="10"/>
  <c r="K3115" i="10" l="1"/>
  <c r="L3115" i="10"/>
  <c r="N3114" i="10"/>
  <c r="P3114" i="10" s="1"/>
  <c r="K3116" i="10" l="1"/>
  <c r="N3115" i="10"/>
  <c r="P3115" i="10" s="1"/>
  <c r="L3116" i="10"/>
  <c r="N3116" i="10" l="1"/>
  <c r="P3116" i="10" s="1"/>
  <c r="K3117" i="10"/>
  <c r="L3117" i="10"/>
  <c r="K3118" i="10" l="1"/>
  <c r="L3118" i="10"/>
  <c r="N3117" i="10"/>
  <c r="P3117" i="10" s="1"/>
  <c r="K3119" i="10" l="1"/>
  <c r="N3118" i="10"/>
  <c r="P3118" i="10" s="1"/>
  <c r="L3119" i="10"/>
  <c r="K3120" i="10" l="1"/>
  <c r="L3120" i="10"/>
  <c r="N3119" i="10"/>
  <c r="P3119" i="10" s="1"/>
  <c r="N3120" i="10" l="1"/>
  <c r="P3120" i="10" s="1"/>
  <c r="K3121" i="10"/>
  <c r="L3121" i="10"/>
  <c r="K3122" i="10" l="1"/>
  <c r="L3122" i="10"/>
  <c r="N3121" i="10"/>
  <c r="P3121" i="10" s="1"/>
  <c r="K3123" i="10" l="1"/>
  <c r="L3123" i="10"/>
  <c r="N3122" i="10"/>
  <c r="P3122" i="10" s="1"/>
  <c r="K3124" i="10" l="1"/>
  <c r="N3123" i="10"/>
  <c r="P3123" i="10" s="1"/>
  <c r="L3124" i="10"/>
  <c r="K3125" i="10" l="1"/>
  <c r="L3125" i="10"/>
  <c r="N3124" i="10"/>
  <c r="P3124" i="10" s="1"/>
  <c r="K3126" i="10" l="1"/>
  <c r="N3125" i="10"/>
  <c r="P3125" i="10" s="1"/>
  <c r="L3126" i="10"/>
  <c r="N3126" i="10" l="1"/>
  <c r="P3126" i="10" s="1"/>
  <c r="K3127" i="10"/>
  <c r="L3127" i="10"/>
  <c r="L3128" i="10" l="1"/>
  <c r="K3128" i="10"/>
  <c r="N3127" i="10"/>
  <c r="P3127" i="10" s="1"/>
  <c r="K3129" i="10" l="1"/>
  <c r="L3129" i="10"/>
  <c r="N3128" i="10"/>
  <c r="P3128" i="10" s="1"/>
  <c r="K3130" i="10" l="1"/>
  <c r="L3130" i="10"/>
  <c r="N3129" i="10"/>
  <c r="P3129" i="10" s="1"/>
  <c r="N3130" i="10" l="1"/>
  <c r="P3130" i="10" s="1"/>
  <c r="K3131" i="10"/>
  <c r="L3131" i="10"/>
  <c r="L3132" i="10" l="1"/>
  <c r="K3132" i="10"/>
  <c r="N3131" i="10"/>
  <c r="P3131" i="10" s="1"/>
  <c r="K3133" i="10" l="1"/>
  <c r="L3133" i="10"/>
  <c r="N3132" i="10"/>
  <c r="P3132" i="10" s="1"/>
  <c r="K3134" i="10" l="1"/>
  <c r="N3133" i="10"/>
  <c r="P3133" i="10" s="1"/>
  <c r="L3134" i="10"/>
  <c r="N3134" i="10" l="1"/>
  <c r="P3134" i="10" s="1"/>
  <c r="L3135" i="10"/>
  <c r="K3135" i="10"/>
  <c r="N3135" i="10" l="1"/>
  <c r="P3135" i="10" s="1"/>
  <c r="K3136" i="10"/>
  <c r="L3136" i="10"/>
  <c r="L3137" i="10" l="1"/>
  <c r="K3137" i="10"/>
  <c r="N3136" i="10"/>
  <c r="P3136" i="10" s="1"/>
  <c r="K3138" i="10" l="1"/>
  <c r="N3137" i="10"/>
  <c r="P3137" i="10" s="1"/>
  <c r="L3138" i="10"/>
  <c r="N3138" i="10" l="1"/>
  <c r="P3138" i="10" s="1"/>
  <c r="K3139" i="10"/>
  <c r="L3139" i="10"/>
  <c r="K3140" i="10" l="1"/>
  <c r="N3139" i="10"/>
  <c r="P3139" i="10" s="1"/>
  <c r="L3140" i="10"/>
  <c r="L3141" i="10" l="1"/>
  <c r="N3140" i="10"/>
  <c r="P3140" i="10" s="1"/>
  <c r="K3141" i="10"/>
  <c r="N3141" i="10" l="1"/>
  <c r="P3141" i="10" s="1"/>
  <c r="L3142" i="10"/>
  <c r="K3142" i="10"/>
  <c r="N3142" i="10" l="1"/>
  <c r="P3142" i="10" s="1"/>
  <c r="K3143" i="10"/>
  <c r="L3143" i="10"/>
  <c r="K3144" i="10" l="1"/>
  <c r="L3144" i="10"/>
  <c r="N3143" i="10"/>
  <c r="P3143" i="10" s="1"/>
  <c r="K3145" i="10" l="1"/>
  <c r="L3145" i="10"/>
  <c r="N3144" i="10"/>
  <c r="P3144" i="10" s="1"/>
  <c r="K3146" i="10" l="1"/>
  <c r="L3146" i="10"/>
  <c r="N3145" i="10"/>
  <c r="P3145" i="10" s="1"/>
  <c r="K3147" i="10" l="1"/>
  <c r="L3147" i="10"/>
  <c r="N3146" i="10"/>
  <c r="P3146" i="10" s="1"/>
  <c r="N3147" i="10" l="1"/>
  <c r="P3147" i="10" s="1"/>
  <c r="L3148" i="10"/>
  <c r="K3148" i="10"/>
  <c r="N3148" i="10" l="1"/>
  <c r="P3148" i="10" s="1"/>
  <c r="K3149" i="10"/>
  <c r="L3149" i="10"/>
  <c r="N3149" i="10" l="1"/>
  <c r="P3149" i="10" s="1"/>
  <c r="L3150" i="10"/>
  <c r="K3150" i="10"/>
  <c r="N3150" i="10" l="1"/>
  <c r="P3150" i="10" s="1"/>
  <c r="L3151" i="10"/>
  <c r="K3151" i="10"/>
  <c r="K3152" i="10" l="1"/>
  <c r="L3152" i="10"/>
  <c r="N3151" i="10"/>
  <c r="P3151" i="10" s="1"/>
  <c r="L3153" i="10" l="1"/>
  <c r="N3152" i="10"/>
  <c r="P3152" i="10" s="1"/>
  <c r="K3153" i="10"/>
  <c r="N3153" i="10" l="1"/>
  <c r="P3153" i="10" s="1"/>
  <c r="K3154" i="10"/>
  <c r="L3154" i="10"/>
  <c r="N3154" i="10" l="1"/>
  <c r="P3154" i="10" s="1"/>
  <c r="L3155" i="10"/>
  <c r="K3155" i="10"/>
  <c r="K3156" i="10" l="1"/>
  <c r="L3156" i="10"/>
  <c r="N3155" i="10"/>
  <c r="P3155" i="10" s="1"/>
  <c r="K3157" i="10" l="1"/>
  <c r="L3157" i="10"/>
  <c r="N3156" i="10"/>
  <c r="P3156" i="10" s="1"/>
  <c r="N3157" i="10" l="1"/>
  <c r="P3157" i="10" s="1"/>
  <c r="K3158" i="10"/>
  <c r="L3158" i="10"/>
  <c r="N3158" i="10" l="1"/>
  <c r="P3158" i="10" s="1"/>
  <c r="L3159" i="10"/>
  <c r="K3159" i="10"/>
  <c r="N3159" i="10" l="1"/>
  <c r="P3159" i="10" s="1"/>
  <c r="K3160" i="10"/>
  <c r="L3160" i="10"/>
  <c r="N3160" i="10" l="1"/>
  <c r="P3160" i="10" s="1"/>
  <c r="L3161" i="10"/>
  <c r="K3161" i="10"/>
  <c r="K3162" i="10" l="1"/>
  <c r="N3161" i="10"/>
  <c r="P3161" i="10" s="1"/>
  <c r="L3162" i="10"/>
  <c r="K3163" i="10" l="1"/>
  <c r="N3162" i="10"/>
  <c r="P3162" i="10" s="1"/>
  <c r="L3163" i="10"/>
  <c r="K3164" i="10" l="1"/>
  <c r="L3164" i="10"/>
  <c r="N3163" i="10"/>
  <c r="P3163" i="10" s="1"/>
  <c r="N3164" i="10" l="1"/>
  <c r="P3164" i="10" s="1"/>
  <c r="L3165" i="10"/>
  <c r="K3165" i="10"/>
  <c r="K3166" i="10" l="1"/>
  <c r="N3165" i="10"/>
  <c r="P3165" i="10" s="1"/>
  <c r="L3166" i="10"/>
  <c r="K3167" i="10" l="1"/>
  <c r="N3166" i="10"/>
  <c r="P3166" i="10" s="1"/>
  <c r="L3167" i="10"/>
  <c r="N3167" i="10" l="1"/>
  <c r="P3167" i="10" s="1"/>
  <c r="K3168" i="10"/>
  <c r="L3168" i="10"/>
  <c r="N3168" i="10" l="1"/>
  <c r="P3168" i="10" s="1"/>
  <c r="L3169" i="10"/>
  <c r="K3169" i="10"/>
  <c r="K3170" i="10" l="1"/>
  <c r="L3170" i="10"/>
  <c r="N3169" i="10"/>
  <c r="P3169" i="10" s="1"/>
  <c r="L3171" i="10" l="1"/>
  <c r="N3170" i="10"/>
  <c r="P3170" i="10" s="1"/>
  <c r="K3171" i="10"/>
  <c r="N3171" i="10" l="1"/>
  <c r="P3171" i="10" s="1"/>
  <c r="L3172" i="10"/>
  <c r="K3172" i="10"/>
  <c r="N3172" i="10" l="1"/>
  <c r="P3172" i="10" s="1"/>
  <c r="K3173" i="10"/>
  <c r="L3173" i="10"/>
  <c r="K3174" i="10" l="1"/>
  <c r="N3173" i="10"/>
  <c r="P3173" i="10" s="1"/>
  <c r="L3174" i="10"/>
  <c r="K3175" i="10" l="1"/>
  <c r="L3175" i="10"/>
  <c r="N3174" i="10"/>
  <c r="P3174" i="10" s="1"/>
  <c r="K3176" i="10" l="1"/>
  <c r="L3176" i="10"/>
  <c r="N3175" i="10"/>
  <c r="P3175" i="10" s="1"/>
  <c r="L3177" i="10" l="1"/>
  <c r="K3177" i="10"/>
  <c r="N3176" i="10"/>
  <c r="P3176" i="10" s="1"/>
  <c r="K3178" i="10" l="1"/>
  <c r="N3177" i="10"/>
  <c r="P3177" i="10" s="1"/>
  <c r="L3178" i="10"/>
  <c r="K3179" i="10" l="1"/>
  <c r="N3178" i="10"/>
  <c r="P3178" i="10" s="1"/>
  <c r="L3179" i="10"/>
  <c r="K3180" i="10" l="1"/>
  <c r="N3179" i="10"/>
  <c r="P3179" i="10" s="1"/>
  <c r="L3180" i="10"/>
  <c r="N3180" i="10" l="1"/>
  <c r="P3180" i="10" s="1"/>
  <c r="K3181" i="10"/>
  <c r="L3181" i="10"/>
  <c r="N3181" i="10" l="1"/>
  <c r="P3181" i="10" s="1"/>
  <c r="L3182" i="10"/>
  <c r="K3182" i="10"/>
  <c r="K3183" i="10" l="1"/>
  <c r="N3182" i="10"/>
  <c r="P3182" i="10" s="1"/>
  <c r="L3183" i="10"/>
  <c r="K3184" i="10" l="1"/>
  <c r="N3183" i="10"/>
  <c r="P3183" i="10" s="1"/>
  <c r="L3184" i="10"/>
  <c r="N3184" i="10" l="1"/>
  <c r="P3184" i="10" s="1"/>
  <c r="L3185" i="10"/>
  <c r="K3185" i="10"/>
  <c r="N3185" i="10" l="1"/>
  <c r="P3185" i="10" s="1"/>
  <c r="K3186" i="10"/>
  <c r="L3186" i="10"/>
  <c r="N3186" i="10" l="1"/>
  <c r="P3186" i="10" s="1"/>
  <c r="L3187" i="10"/>
  <c r="K3187" i="10"/>
  <c r="K3188" i="10" l="1"/>
  <c r="L3188" i="10"/>
  <c r="N3187" i="10"/>
  <c r="P3187" i="10" s="1"/>
  <c r="N3188" i="10" l="1"/>
  <c r="P3188" i="10" s="1"/>
  <c r="L3189" i="10"/>
  <c r="K3189" i="10"/>
  <c r="K3190" i="10" l="1"/>
  <c r="L3190" i="10"/>
  <c r="N3189" i="10"/>
  <c r="P3189" i="10" s="1"/>
  <c r="N3190" i="10" l="1"/>
  <c r="P3190" i="10" s="1"/>
  <c r="L3191" i="10"/>
  <c r="K3191" i="10"/>
  <c r="K3192" i="10" l="1"/>
  <c r="N3191" i="10"/>
  <c r="P3191" i="10" s="1"/>
  <c r="L3192" i="10"/>
  <c r="N3192" i="10" l="1"/>
  <c r="P3192" i="10" s="1"/>
  <c r="L3193" i="10"/>
  <c r="K3193" i="10"/>
  <c r="N3193" i="10" l="1"/>
  <c r="P3193" i="10" s="1"/>
  <c r="L3194" i="10"/>
  <c r="K3194" i="10"/>
  <c r="N3194" i="10" l="1"/>
  <c r="P3194" i="10" s="1"/>
  <c r="L3195" i="10"/>
  <c r="K3195" i="10"/>
  <c r="N3195" i="10" l="1"/>
  <c r="P3195" i="10" s="1"/>
  <c r="K3196" i="10"/>
  <c r="L3196" i="10"/>
  <c r="K3197" i="10" l="1"/>
  <c r="N3196" i="10"/>
  <c r="P3196" i="10" s="1"/>
  <c r="L3197" i="10"/>
  <c r="K3198" i="10" l="1"/>
  <c r="L3198" i="10"/>
  <c r="N3197" i="10"/>
  <c r="P3197" i="10" s="1"/>
  <c r="K3199" i="10" l="1"/>
  <c r="L3199" i="10"/>
  <c r="N3198" i="10"/>
  <c r="P3198" i="10" s="1"/>
  <c r="N3199" i="10" l="1"/>
  <c r="P3199" i="10" s="1"/>
  <c r="L3200" i="10"/>
  <c r="K3200" i="10"/>
  <c r="K3201" i="10" l="1"/>
  <c r="N3200" i="10"/>
  <c r="P3200" i="10" s="1"/>
  <c r="L3201" i="10"/>
  <c r="N3201" i="10" l="1"/>
  <c r="P3201" i="10" s="1"/>
  <c r="L3202" i="10"/>
  <c r="K3202" i="10"/>
  <c r="N3202" i="10" l="1"/>
  <c r="P3202" i="10" s="1"/>
  <c r="L3203" i="10"/>
  <c r="K3203" i="10"/>
  <c r="K3204" i="10" l="1"/>
  <c r="N3203" i="10"/>
  <c r="P3203" i="10" s="1"/>
  <c r="L3204" i="10"/>
  <c r="N3204" i="10" l="1"/>
  <c r="P3204" i="10" s="1"/>
  <c r="L3205" i="10"/>
  <c r="K3205" i="10"/>
  <c r="N3205" i="10" l="1"/>
  <c r="P3205" i="10" s="1"/>
  <c r="L3206" i="10"/>
  <c r="K3206" i="10"/>
  <c r="N3206" i="10" l="1"/>
  <c r="P3206" i="10" s="1"/>
  <c r="L3207" i="10"/>
  <c r="K3207" i="10"/>
  <c r="K3208" i="10" l="1"/>
  <c r="L3208" i="10"/>
  <c r="N3207" i="10"/>
  <c r="P3207" i="10" s="1"/>
  <c r="K3209" i="10" l="1"/>
  <c r="N3208" i="10"/>
  <c r="P3208" i="10" s="1"/>
  <c r="L3209" i="10"/>
  <c r="N3209" i="10" l="1"/>
  <c r="P3209" i="10" s="1"/>
  <c r="L3210" i="10"/>
  <c r="K3210" i="10"/>
  <c r="L3211" i="10" l="1"/>
  <c r="K3211" i="10"/>
  <c r="N3210" i="10"/>
  <c r="P3210" i="10" s="1"/>
  <c r="N3211" i="10" l="1"/>
  <c r="P3211" i="10" s="1"/>
  <c r="L3212" i="10"/>
  <c r="K3212" i="10"/>
  <c r="L3213" i="10" l="1"/>
  <c r="K3213" i="10"/>
  <c r="N3212" i="10"/>
  <c r="P3212" i="10" s="1"/>
  <c r="K3214" i="10" l="1"/>
  <c r="L3214" i="10"/>
  <c r="N3213" i="10"/>
  <c r="P3213" i="10" s="1"/>
  <c r="N3214" i="10" l="1"/>
  <c r="P3214" i="10" s="1"/>
  <c r="K3215" i="10"/>
  <c r="L3215" i="10"/>
  <c r="K3216" i="10" l="1"/>
  <c r="L3216" i="10"/>
  <c r="N3215" i="10"/>
  <c r="P3215" i="10" s="1"/>
  <c r="K3217" i="10" l="1"/>
  <c r="L3217" i="10"/>
  <c r="N3216" i="10"/>
  <c r="P3216" i="10" s="1"/>
  <c r="N3217" i="10" l="1"/>
  <c r="P3217" i="10" s="1"/>
  <c r="K3218" i="10"/>
  <c r="L3218" i="10"/>
  <c r="K3219" i="10" l="1"/>
  <c r="L3219" i="10"/>
  <c r="N3218" i="10"/>
  <c r="P3218" i="10" s="1"/>
  <c r="K3220" i="10" l="1"/>
  <c r="L3220" i="10"/>
  <c r="N3219" i="10"/>
  <c r="P3219" i="10" s="1"/>
  <c r="K3221" i="10" l="1"/>
  <c r="N3220" i="10"/>
  <c r="P3220" i="10" s="1"/>
  <c r="L3221" i="10"/>
  <c r="K3222" i="10" l="1"/>
  <c r="N3221" i="10"/>
  <c r="P3221" i="10" s="1"/>
  <c r="L3222" i="10"/>
  <c r="N3222" i="10" l="1"/>
  <c r="P3222" i="10" s="1"/>
  <c r="K3223" i="10"/>
  <c r="L3223" i="10"/>
  <c r="N3223" i="10" l="1"/>
  <c r="P3223" i="10" s="1"/>
  <c r="K3224" i="10"/>
  <c r="L3224" i="10"/>
  <c r="K3225" i="10" l="1"/>
  <c r="N3224" i="10"/>
  <c r="P3224" i="10" s="1"/>
  <c r="L3225" i="10"/>
  <c r="K3226" i="10" l="1"/>
  <c r="N3225" i="10"/>
  <c r="P3225" i="10" s="1"/>
  <c r="L3226" i="10"/>
  <c r="K3227" i="10" l="1"/>
  <c r="L3227" i="10"/>
  <c r="N3226" i="10"/>
  <c r="P3226" i="10" s="1"/>
  <c r="K3228" i="10" l="1"/>
  <c r="L3228" i="10"/>
  <c r="N3227" i="10"/>
  <c r="P3227" i="10" s="1"/>
  <c r="K3229" i="10" l="1"/>
  <c r="N3228" i="10"/>
  <c r="P3228" i="10" s="1"/>
  <c r="L3229" i="10"/>
  <c r="K3230" i="10" l="1"/>
  <c r="N3229" i="10"/>
  <c r="P3229" i="10" s="1"/>
  <c r="L3230" i="10"/>
  <c r="N3230" i="10" l="1"/>
  <c r="P3230" i="10" s="1"/>
  <c r="K3231" i="10"/>
  <c r="L3231" i="10"/>
  <c r="K3232" i="10" l="1"/>
  <c r="L3232" i="10"/>
  <c r="N3231" i="10"/>
  <c r="P3231" i="10" s="1"/>
  <c r="K3233" i="10" l="1"/>
  <c r="N3232" i="10"/>
  <c r="P3232" i="10" s="1"/>
  <c r="L3233" i="10"/>
  <c r="K3234" i="10" l="1"/>
  <c r="L3234" i="10"/>
  <c r="N3233" i="10"/>
  <c r="P3233" i="10" s="1"/>
  <c r="N3234" i="10" l="1"/>
  <c r="P3234" i="10" s="1"/>
  <c r="K3235" i="10"/>
  <c r="L3235" i="10"/>
  <c r="N3235" i="10" l="1"/>
  <c r="P3235" i="10" s="1"/>
  <c r="K3236" i="10"/>
  <c r="L3236" i="10"/>
  <c r="K3237" i="10" l="1"/>
  <c r="N3236" i="10"/>
  <c r="P3236" i="10" s="1"/>
  <c r="L3237" i="10"/>
  <c r="K3238" i="10" l="1"/>
  <c r="L3238" i="10"/>
  <c r="N3237" i="10"/>
  <c r="P3237" i="10" s="1"/>
  <c r="K3239" i="10" l="1"/>
  <c r="L3239" i="10"/>
  <c r="N3238" i="10"/>
  <c r="P3238" i="10" s="1"/>
  <c r="K3240" i="10" l="1"/>
  <c r="L3240" i="10"/>
  <c r="N3239" i="10"/>
  <c r="P3239" i="10" s="1"/>
  <c r="K3241" i="10" l="1"/>
  <c r="L3241" i="10"/>
  <c r="N3240" i="10"/>
  <c r="P3240" i="10" s="1"/>
  <c r="K3242" i="10" l="1"/>
  <c r="N3241" i="10"/>
  <c r="P3241" i="10" s="1"/>
  <c r="L3242" i="10"/>
  <c r="N3242" i="10" l="1"/>
  <c r="P3242" i="10" s="1"/>
  <c r="K3243" i="10"/>
  <c r="L3243" i="10"/>
  <c r="K3244" i="10" l="1"/>
  <c r="L3244" i="10"/>
  <c r="N3243" i="10"/>
  <c r="P3243" i="10" s="1"/>
  <c r="K3245" i="10" l="1"/>
  <c r="N3244" i="10"/>
  <c r="P3244" i="10" s="1"/>
  <c r="L3245" i="10"/>
  <c r="K3246" i="10" l="1"/>
  <c r="N3245" i="10"/>
  <c r="P3245" i="10" s="1"/>
  <c r="L3246" i="10"/>
  <c r="N3246" i="10" l="1"/>
  <c r="P3246" i="10" s="1"/>
  <c r="K3247" i="10"/>
  <c r="L3247" i="10"/>
  <c r="K3248" i="10" l="1"/>
  <c r="N3247" i="10"/>
  <c r="P3247" i="10" s="1"/>
  <c r="L3248" i="10"/>
  <c r="N3248" i="10" l="1"/>
  <c r="P3248" i="10" s="1"/>
  <c r="L3249" i="10"/>
  <c r="K3249" i="10"/>
  <c r="N3249" i="10" l="1"/>
  <c r="P3249" i="10" s="1"/>
  <c r="L3250" i="10"/>
  <c r="K3250" i="10"/>
  <c r="N3250" i="10" l="1"/>
  <c r="P3250" i="10" s="1"/>
  <c r="L3251" i="10"/>
  <c r="K3251" i="10"/>
  <c r="L3252" i="10" l="1"/>
  <c r="N3251" i="10"/>
  <c r="P3251" i="10" s="1"/>
  <c r="K3252" i="10"/>
  <c r="L3253" i="10" l="1"/>
  <c r="K3253" i="10"/>
  <c r="N3252" i="10"/>
  <c r="P3252" i="10" s="1"/>
  <c r="N3253" i="10" l="1"/>
  <c r="P3253" i="10" s="1"/>
  <c r="K3254" i="10"/>
  <c r="L3254" i="10"/>
  <c r="N3254" i="10" l="1"/>
  <c r="P3254" i="10" s="1"/>
  <c r="L3255" i="10"/>
  <c r="K3255" i="10"/>
  <c r="L3256" i="10" l="1"/>
  <c r="N3255" i="10"/>
  <c r="P3255" i="10" s="1"/>
  <c r="K3256" i="10"/>
  <c r="K3257" i="10" l="1"/>
  <c r="N3256" i="10"/>
  <c r="P3256" i="10" s="1"/>
  <c r="L3257" i="10"/>
  <c r="K3258" i="10" l="1"/>
  <c r="N3257" i="10"/>
  <c r="P3257" i="10" s="1"/>
  <c r="L3258" i="10"/>
  <c r="N3258" i="10" l="1"/>
  <c r="P3258" i="10" s="1"/>
  <c r="K3259" i="10"/>
  <c r="L3259" i="10"/>
  <c r="L3260" i="10" l="1"/>
  <c r="K3260" i="10"/>
  <c r="N3259" i="10"/>
  <c r="P3259" i="10" s="1"/>
  <c r="N3260" i="10" l="1"/>
  <c r="P3260" i="10" s="1"/>
  <c r="K3261" i="10"/>
  <c r="L3261" i="10"/>
  <c r="K3262" i="10" l="1"/>
  <c r="L3262" i="10"/>
  <c r="N3261" i="10"/>
  <c r="P3261" i="10" s="1"/>
  <c r="K3263" i="10" l="1"/>
  <c r="L3263" i="10"/>
  <c r="N3262" i="10"/>
  <c r="P3262" i="10" s="1"/>
  <c r="L3264" i="10" l="1"/>
  <c r="K3264" i="10"/>
  <c r="N3263" i="10"/>
  <c r="P3263" i="10" s="1"/>
  <c r="K3265" i="10" l="1"/>
  <c r="N3264" i="10"/>
  <c r="P3264" i="10" s="1"/>
  <c r="L3265" i="10"/>
  <c r="K3266" i="10" l="1"/>
  <c r="L3266" i="10"/>
  <c r="N3265" i="10"/>
  <c r="P3265" i="10" s="1"/>
  <c r="K3267" i="10" l="1"/>
  <c r="N3266" i="10"/>
  <c r="P3266" i="10" s="1"/>
  <c r="L3267" i="10"/>
  <c r="K3268" i="10" l="1"/>
  <c r="N3267" i="10"/>
  <c r="P3267" i="10" s="1"/>
  <c r="L3268" i="10"/>
  <c r="K3269" i="10" l="1"/>
  <c r="N3268" i="10"/>
  <c r="P3268" i="10" s="1"/>
  <c r="L3269" i="10"/>
  <c r="K3270" i="10" l="1"/>
  <c r="L3270" i="10"/>
  <c r="N3269" i="10"/>
  <c r="P3269" i="10" s="1"/>
  <c r="N3270" i="10" l="1"/>
  <c r="P3270" i="10" s="1"/>
  <c r="L3271" i="10"/>
  <c r="K3271" i="10"/>
  <c r="K3272" i="10" l="1"/>
  <c r="L3272" i="10"/>
  <c r="N3271" i="10"/>
  <c r="P3271" i="10" s="1"/>
  <c r="K3273" i="10" l="1"/>
  <c r="L3273" i="10"/>
  <c r="N3272" i="10"/>
  <c r="P3272" i="10" s="1"/>
  <c r="N3273" i="10" l="1"/>
  <c r="P3273" i="10" s="1"/>
  <c r="K3274" i="10"/>
  <c r="L3274" i="10"/>
  <c r="L3275" i="10" l="1"/>
  <c r="K3275" i="10"/>
  <c r="N3274" i="10"/>
  <c r="P3274" i="10" s="1"/>
  <c r="K3276" i="10" l="1"/>
  <c r="L3276" i="10"/>
  <c r="N3275" i="10"/>
  <c r="P3275" i="10" s="1"/>
  <c r="K3277" i="10" l="1"/>
  <c r="L3277" i="10"/>
  <c r="N3276" i="10"/>
  <c r="P3276" i="10" s="1"/>
  <c r="N3277" i="10" l="1"/>
  <c r="P3277" i="10" s="1"/>
  <c r="L3278" i="10"/>
  <c r="K3278" i="10"/>
  <c r="K3279" i="10" l="1"/>
  <c r="L3279" i="10"/>
  <c r="N3278" i="10"/>
  <c r="P3278" i="10" s="1"/>
  <c r="N3279" i="10" l="1"/>
  <c r="P3279" i="10" s="1"/>
  <c r="K3280" i="10"/>
  <c r="L3280" i="10"/>
  <c r="N3280" i="10" l="1"/>
  <c r="P3280" i="10" s="1"/>
  <c r="L3281" i="10"/>
  <c r="K3281" i="10"/>
  <c r="N3281" i="10" l="1"/>
  <c r="P3281" i="10" s="1"/>
  <c r="L3282" i="10"/>
  <c r="K3282" i="10"/>
  <c r="K3283" i="10" l="1"/>
  <c r="N3282" i="10"/>
  <c r="P3282" i="10" s="1"/>
  <c r="L3283" i="10"/>
  <c r="N3283" i="10" l="1"/>
  <c r="P3283" i="10" s="1"/>
  <c r="L3284" i="10"/>
  <c r="K3284" i="10"/>
  <c r="K3285" i="10" l="1"/>
  <c r="L3285" i="10"/>
  <c r="N3284" i="10"/>
  <c r="P3284" i="10" s="1"/>
  <c r="K3286" i="10" l="1"/>
  <c r="L3286" i="10"/>
  <c r="N3285" i="10"/>
  <c r="P3285" i="10" s="1"/>
  <c r="N3286" i="10" l="1"/>
  <c r="P3286" i="10" s="1"/>
  <c r="K3287" i="10"/>
  <c r="L3287" i="10"/>
  <c r="K3288" i="10" l="1"/>
  <c r="N3287" i="10"/>
  <c r="P3287" i="10" s="1"/>
  <c r="L3288" i="10"/>
  <c r="K3289" i="10" l="1"/>
  <c r="L3289" i="10"/>
  <c r="N3288" i="10"/>
  <c r="P3288" i="10" s="1"/>
  <c r="K3290" i="10" l="1"/>
  <c r="L3290" i="10"/>
  <c r="N3289" i="10"/>
  <c r="P3289" i="10" s="1"/>
  <c r="K3291" i="10" l="1"/>
  <c r="L3291" i="10"/>
  <c r="N3290" i="10"/>
  <c r="P3290" i="10" s="1"/>
  <c r="N3291" i="10" l="1"/>
  <c r="P3291" i="10" s="1"/>
  <c r="L3292" i="10"/>
  <c r="K3292" i="10"/>
  <c r="N3292" i="10" l="1"/>
  <c r="P3292" i="10" s="1"/>
  <c r="L3293" i="10"/>
  <c r="K3293" i="10"/>
  <c r="K3294" i="10" l="1"/>
  <c r="N3293" i="10"/>
  <c r="P3293" i="10" s="1"/>
  <c r="L3294" i="10"/>
  <c r="N3294" i="10" l="1"/>
  <c r="P3294" i="10" s="1"/>
  <c r="K3295" i="10"/>
  <c r="L3295" i="10"/>
  <c r="K3296" i="10" l="1"/>
  <c r="L3296" i="10"/>
  <c r="N3295" i="10"/>
  <c r="P3295" i="10" s="1"/>
  <c r="N3296" i="10" l="1"/>
  <c r="P3296" i="10" s="1"/>
  <c r="L3297" i="10"/>
  <c r="K3297" i="10"/>
  <c r="K3298" i="10" l="1"/>
  <c r="L3298" i="10"/>
  <c r="N3297" i="10"/>
  <c r="P3297" i="10" s="1"/>
  <c r="L3299" i="10" l="1"/>
  <c r="K3299" i="10"/>
  <c r="N3298" i="10"/>
  <c r="P3298" i="10" s="1"/>
  <c r="N3299" i="10" l="1"/>
  <c r="P3299" i="10" s="1"/>
  <c r="K3300" i="10"/>
  <c r="L3300" i="10"/>
  <c r="K3301" i="10" l="1"/>
  <c r="N3300" i="10"/>
  <c r="P3300" i="10" s="1"/>
  <c r="L3301" i="10"/>
  <c r="N3301" i="10" l="1"/>
  <c r="P3301" i="10" s="1"/>
  <c r="K3302" i="10"/>
  <c r="L3302" i="10"/>
  <c r="N3302" i="10" l="1"/>
  <c r="P3302" i="10" s="1"/>
  <c r="L3303" i="10"/>
  <c r="K3303" i="10"/>
  <c r="N3303" i="10" l="1"/>
  <c r="P3303" i="10" s="1"/>
  <c r="K3304" i="10"/>
  <c r="L3304" i="10"/>
  <c r="K3305" i="10" l="1"/>
  <c r="N3304" i="10"/>
  <c r="P3304" i="10" s="1"/>
  <c r="L3305" i="10"/>
  <c r="N3305" i="10" l="1"/>
  <c r="P3305" i="10" s="1"/>
  <c r="K3306" i="10"/>
  <c r="L3306" i="10"/>
  <c r="K3307" i="10" l="1"/>
  <c r="L3307" i="10"/>
  <c r="N3306" i="10"/>
  <c r="P3306" i="10" s="1"/>
  <c r="L3308" i="10" l="1"/>
  <c r="K3308" i="10"/>
  <c r="N3307" i="10"/>
  <c r="P3307" i="10" s="1"/>
  <c r="K3309" i="10" l="1"/>
  <c r="L3309" i="10"/>
  <c r="N3308" i="10"/>
  <c r="P3308" i="10" s="1"/>
  <c r="K3310" i="10" l="1"/>
  <c r="L3310" i="10"/>
  <c r="N3309" i="10"/>
  <c r="P3309" i="10" s="1"/>
  <c r="L3311" i="10" l="1"/>
  <c r="K3311" i="10"/>
  <c r="N3310" i="10"/>
  <c r="P3310" i="10" s="1"/>
  <c r="L3312" i="10" l="1"/>
  <c r="K3312" i="10"/>
  <c r="N3311" i="10"/>
  <c r="P3311" i="10" s="1"/>
  <c r="K3313" i="10" l="1"/>
  <c r="N3312" i="10"/>
  <c r="P3312" i="10" s="1"/>
  <c r="L3313" i="10"/>
  <c r="K3314" i="10" l="1"/>
  <c r="L3314" i="10"/>
  <c r="N3313" i="10"/>
  <c r="P3313" i="10" s="1"/>
  <c r="L3315" i="10" l="1"/>
  <c r="K3315" i="10"/>
  <c r="N3314" i="10"/>
  <c r="P3314" i="10" s="1"/>
  <c r="N3315" i="10" l="1"/>
  <c r="P3315" i="10" s="1"/>
  <c r="L3316" i="10"/>
  <c r="K3316" i="10"/>
  <c r="K3317" i="10" l="1"/>
  <c r="L3317" i="10"/>
  <c r="N3316" i="10"/>
  <c r="P3316" i="10" s="1"/>
  <c r="K3318" i="10" l="1"/>
  <c r="N3317" i="10"/>
  <c r="P3317" i="10" s="1"/>
  <c r="L3318" i="10"/>
  <c r="N3318" i="10" l="1"/>
  <c r="P3318" i="10" s="1"/>
  <c r="L3319" i="10"/>
  <c r="K3319" i="10"/>
  <c r="K3320" i="10" l="1"/>
  <c r="N3319" i="10"/>
  <c r="P3319" i="10" s="1"/>
  <c r="L3320" i="10"/>
  <c r="K3321" i="10" l="1"/>
  <c r="L3321" i="10"/>
  <c r="N3320" i="10"/>
  <c r="P3320" i="10" s="1"/>
  <c r="K3322" i="10" l="1"/>
  <c r="L3322" i="10"/>
  <c r="N3321" i="10"/>
  <c r="P3321" i="10" s="1"/>
  <c r="N3322" i="10" l="1"/>
  <c r="P3322" i="10" s="1"/>
  <c r="K3323" i="10"/>
  <c r="L3323" i="10"/>
  <c r="K3324" i="10" l="1"/>
  <c r="L3324" i="10"/>
  <c r="N3323" i="10"/>
  <c r="P3323" i="10" s="1"/>
  <c r="K3325" i="10" l="1"/>
  <c r="L3325" i="10"/>
  <c r="N3324" i="10"/>
  <c r="P3324" i="10" s="1"/>
  <c r="K3326" i="10" l="1"/>
  <c r="L3326" i="10"/>
  <c r="N3325" i="10"/>
  <c r="P3325" i="10" s="1"/>
  <c r="K3327" i="10" l="1"/>
  <c r="N3326" i="10"/>
  <c r="P3326" i="10" s="1"/>
  <c r="L3327" i="10"/>
  <c r="K3328" i="10" l="1"/>
  <c r="L3328" i="10"/>
  <c r="N3327" i="10"/>
  <c r="P3327" i="10" s="1"/>
  <c r="K3329" i="10" l="1"/>
  <c r="N3328" i="10"/>
  <c r="P3328" i="10" s="1"/>
  <c r="L3329" i="10"/>
  <c r="N3329" i="10" l="1"/>
  <c r="P3329" i="10" s="1"/>
  <c r="K3330" i="10"/>
  <c r="L3330" i="10"/>
  <c r="K3331" i="10" l="1"/>
  <c r="N3330" i="10"/>
  <c r="P3330" i="10" s="1"/>
  <c r="L3331" i="10"/>
  <c r="K3332" i="10" l="1"/>
  <c r="L3332" i="10"/>
  <c r="N3331" i="10"/>
  <c r="P3331" i="10" s="1"/>
  <c r="N3332" i="10" l="1"/>
  <c r="P3332" i="10" s="1"/>
  <c r="K3333" i="10"/>
  <c r="L3333" i="10"/>
  <c r="N3333" i="10" l="1"/>
  <c r="P3333" i="10" s="1"/>
  <c r="L3334" i="10"/>
  <c r="K3334" i="10"/>
  <c r="K3335" i="10" l="1"/>
  <c r="L3335" i="10"/>
  <c r="N3334" i="10"/>
  <c r="P3334" i="10" s="1"/>
  <c r="K3336" i="10" l="1"/>
  <c r="N3335" i="10"/>
  <c r="P3335" i="10" s="1"/>
  <c r="L3336" i="10"/>
  <c r="K3337" i="10" l="1"/>
  <c r="N3336" i="10"/>
  <c r="P3336" i="10" s="1"/>
  <c r="L3337" i="10"/>
  <c r="N3337" i="10" l="1"/>
  <c r="P3337" i="10" s="1"/>
  <c r="K3338" i="10"/>
  <c r="L3338" i="10"/>
  <c r="N3338" i="10" l="1"/>
  <c r="P3338" i="10" s="1"/>
  <c r="L3339" i="10"/>
  <c r="K3339" i="10"/>
  <c r="K3340" i="10" l="1"/>
  <c r="N3339" i="10"/>
  <c r="P3339" i="10" s="1"/>
  <c r="L3340" i="10"/>
  <c r="N3340" i="10" l="1"/>
  <c r="P3340" i="10" s="1"/>
  <c r="L3341" i="10"/>
  <c r="K3341" i="10"/>
  <c r="N3341" i="10" l="1"/>
  <c r="P3341" i="10" s="1"/>
  <c r="L3342" i="10"/>
  <c r="K3342" i="10"/>
  <c r="N3342" i="10" l="1"/>
  <c r="P3342" i="10" s="1"/>
  <c r="L3343" i="10"/>
  <c r="K3343" i="10"/>
  <c r="K3344" i="10" l="1"/>
  <c r="N3343" i="10"/>
  <c r="P3343" i="10" s="1"/>
  <c r="L3344" i="10"/>
  <c r="K3345" i="10" l="1"/>
  <c r="N3344" i="10"/>
  <c r="P3344" i="10" s="1"/>
  <c r="L3345" i="10"/>
  <c r="K3346" i="10" l="1"/>
  <c r="L3346" i="10"/>
  <c r="N3345" i="10"/>
  <c r="P3345" i="10" s="1"/>
  <c r="K3347" i="10" l="1"/>
  <c r="L3347" i="10"/>
  <c r="N3346" i="10"/>
  <c r="P3346" i="10" s="1"/>
  <c r="L3348" i="10" l="1"/>
  <c r="K3348" i="10"/>
  <c r="N3347" i="10"/>
  <c r="P3347" i="10" s="1"/>
  <c r="K3349" i="10" l="1"/>
  <c r="N3348" i="10"/>
  <c r="P3348" i="10" s="1"/>
  <c r="L3349" i="10"/>
  <c r="K3350" i="10" l="1"/>
  <c r="L3350" i="10"/>
  <c r="N3349" i="10"/>
  <c r="P3349" i="10" s="1"/>
  <c r="L3351" i="10" l="1"/>
  <c r="K3351" i="10"/>
  <c r="N3350" i="10"/>
  <c r="P3350" i="10" s="1"/>
  <c r="N3351" i="10" l="1"/>
  <c r="P3351" i="10" s="1"/>
  <c r="K3352" i="10"/>
  <c r="L3352" i="10"/>
  <c r="N3352" i="10" l="1"/>
  <c r="P3352" i="10" s="1"/>
  <c r="L3353" i="10"/>
  <c r="K3353" i="10"/>
  <c r="K3354" i="10" l="1"/>
  <c r="N3353" i="10"/>
  <c r="P3353" i="10" s="1"/>
  <c r="L3354" i="10"/>
  <c r="K3355" i="10" l="1"/>
  <c r="N3354" i="10"/>
  <c r="P3354" i="10" s="1"/>
  <c r="L3355" i="10"/>
  <c r="N3355" i="10" l="1"/>
  <c r="P3355" i="10" s="1"/>
  <c r="K3356" i="10"/>
  <c r="L3356" i="10"/>
  <c r="N3356" i="10" l="1"/>
  <c r="P3356" i="10" s="1"/>
  <c r="L3357" i="10"/>
  <c r="K3357" i="10"/>
  <c r="K3358" i="10" l="1"/>
  <c r="N3357" i="10"/>
  <c r="P3357" i="10" s="1"/>
  <c r="L3358" i="10"/>
  <c r="N3358" i="10" l="1"/>
  <c r="P3358" i="10" s="1"/>
  <c r="L3359" i="10"/>
  <c r="K3359" i="10"/>
  <c r="N3359" i="10" l="1"/>
  <c r="P3359" i="10" s="1"/>
  <c r="K3360" i="10"/>
  <c r="L3360" i="10"/>
  <c r="K3361" i="10" l="1"/>
  <c r="L3361" i="10"/>
  <c r="N3360" i="10"/>
  <c r="P3360" i="10" s="1"/>
  <c r="K3362" i="10" l="1"/>
  <c r="N3361" i="10"/>
  <c r="P3361" i="10" s="1"/>
  <c r="L3362" i="10"/>
  <c r="K3363" i="10" l="1"/>
  <c r="L3363" i="10"/>
  <c r="N3362" i="10"/>
  <c r="P3362" i="10" s="1"/>
  <c r="K3364" i="10" l="1"/>
  <c r="L3364" i="10"/>
  <c r="N3363" i="10"/>
  <c r="P3363" i="10" s="1"/>
  <c r="N3364" i="10" l="1"/>
  <c r="P3364" i="10" s="1"/>
  <c r="K3365" i="10"/>
  <c r="L3365" i="10"/>
  <c r="K3366" i="10" l="1"/>
  <c r="L3366" i="10"/>
  <c r="N3365" i="10"/>
  <c r="P3365" i="10" s="1"/>
  <c r="L3367" i="10" l="1"/>
  <c r="K3367" i="10"/>
  <c r="N3366" i="10"/>
  <c r="P3366" i="10" s="1"/>
  <c r="K3368" i="10" l="1"/>
  <c r="N3367" i="10"/>
  <c r="P3367" i="10" s="1"/>
  <c r="L3368" i="10"/>
  <c r="K3369" i="10" l="1"/>
  <c r="L3369" i="10"/>
  <c r="N3368" i="10"/>
  <c r="P3368" i="10" s="1"/>
  <c r="N3369" i="10" l="1"/>
  <c r="P3369" i="10" s="1"/>
  <c r="L3370" i="10"/>
  <c r="K3370" i="10"/>
  <c r="K3371" i="10" l="1"/>
  <c r="L3371" i="10"/>
  <c r="N3370" i="10"/>
  <c r="P3370" i="10" s="1"/>
  <c r="N3371" i="10" l="1"/>
  <c r="P3371" i="10" s="1"/>
  <c r="L3372" i="10"/>
  <c r="K3372" i="10"/>
  <c r="K3373" i="10" l="1"/>
  <c r="N3372" i="10"/>
  <c r="P3372" i="10" s="1"/>
  <c r="L3373" i="10"/>
  <c r="K3374" i="10" l="1"/>
  <c r="N3373" i="10"/>
  <c r="P3373" i="10" s="1"/>
  <c r="L3374" i="10"/>
  <c r="N3374" i="10" l="1"/>
  <c r="P3374" i="10" s="1"/>
  <c r="L3375" i="10"/>
  <c r="K3375" i="10"/>
  <c r="K3376" i="10" l="1"/>
  <c r="L3376" i="10"/>
  <c r="N3375" i="10"/>
  <c r="P3375" i="10" s="1"/>
  <c r="K3377" i="10" l="1"/>
  <c r="N3376" i="10"/>
  <c r="P3376" i="10" s="1"/>
  <c r="L3377" i="10"/>
  <c r="K3378" i="10" l="1"/>
  <c r="L3378" i="10"/>
  <c r="N3377" i="10"/>
  <c r="P3377" i="10" s="1"/>
  <c r="N3378" i="10" l="1"/>
  <c r="P3378" i="10" s="1"/>
  <c r="L3379" i="10"/>
  <c r="K3379" i="10"/>
  <c r="K3380" i="10" l="1"/>
  <c r="L3380" i="10"/>
  <c r="N3379" i="10"/>
  <c r="P3379" i="10" s="1"/>
  <c r="N3380" i="10" l="1"/>
  <c r="P3380" i="10" s="1"/>
  <c r="L3381" i="10"/>
  <c r="K3381" i="10"/>
  <c r="L3382" i="10" l="1"/>
  <c r="K3382" i="10"/>
  <c r="N3381" i="10"/>
  <c r="P3381" i="10" s="1"/>
  <c r="K3383" i="10" l="1"/>
  <c r="L3383" i="10"/>
  <c r="N3382" i="10"/>
  <c r="P3382" i="10" s="1"/>
  <c r="L3384" i="10" l="1"/>
  <c r="K3384" i="10"/>
  <c r="N3383" i="10"/>
  <c r="P3383" i="10" s="1"/>
  <c r="L3385" i="10" l="1"/>
  <c r="K3385" i="10"/>
  <c r="N3384" i="10"/>
  <c r="P3384" i="10" s="1"/>
  <c r="K3386" i="10" l="1"/>
  <c r="L3386" i="10"/>
  <c r="N3385" i="10"/>
  <c r="P3385" i="10" s="1"/>
  <c r="N3386" i="10" l="1"/>
  <c r="P3386" i="10" s="1"/>
  <c r="K3387" i="10"/>
  <c r="L3387" i="10"/>
  <c r="N3387" i="10" l="1"/>
  <c r="P3387" i="10" s="1"/>
  <c r="K3388" i="10"/>
  <c r="L3388" i="10"/>
  <c r="K3389" i="10" l="1"/>
  <c r="N3388" i="10"/>
  <c r="P3388" i="10" s="1"/>
  <c r="L3389" i="10"/>
  <c r="L3390" i="10" l="1"/>
  <c r="N3389" i="10"/>
  <c r="P3389" i="10" s="1"/>
  <c r="K3390" i="10"/>
  <c r="K3391" i="10" l="1"/>
  <c r="L3391" i="10"/>
  <c r="N3390" i="10"/>
  <c r="P3390" i="10" s="1"/>
  <c r="L3392" i="10" l="1"/>
  <c r="K3392" i="10"/>
  <c r="N3391" i="10"/>
  <c r="P3391" i="10" s="1"/>
  <c r="K3393" i="10" l="1"/>
  <c r="L3393" i="10"/>
  <c r="N3392" i="10"/>
  <c r="P3392" i="10" s="1"/>
  <c r="K3394" i="10" l="1"/>
  <c r="L3394" i="10"/>
  <c r="N3393" i="10"/>
  <c r="P3393" i="10" s="1"/>
  <c r="K3395" i="10" l="1"/>
  <c r="L3395" i="10"/>
  <c r="N3394" i="10"/>
  <c r="P3394" i="10" s="1"/>
  <c r="L3396" i="10" l="1"/>
  <c r="K3396" i="10"/>
  <c r="N3395" i="10"/>
  <c r="P3395" i="10" s="1"/>
  <c r="K3397" i="10" l="1"/>
  <c r="N3396" i="10"/>
  <c r="P3396" i="10" s="1"/>
  <c r="L3397" i="10"/>
  <c r="K3398" i="10" l="1"/>
  <c r="N3397" i="10"/>
  <c r="P3397" i="10" s="1"/>
  <c r="L3398" i="10"/>
  <c r="N3398" i="10" l="1"/>
  <c r="P3398" i="10" s="1"/>
  <c r="K3399" i="10"/>
  <c r="L3399" i="10"/>
  <c r="K3400" i="10" l="1"/>
  <c r="N3399" i="10"/>
  <c r="P3399" i="10" s="1"/>
  <c r="L3400" i="10"/>
  <c r="K3401" i="10" l="1"/>
  <c r="N3400" i="10"/>
  <c r="P3400" i="10" s="1"/>
  <c r="L3401" i="10"/>
  <c r="N3401" i="10" l="1"/>
  <c r="P3401" i="10" s="1"/>
  <c r="K3402" i="10"/>
  <c r="L3402" i="10"/>
  <c r="K3403" i="10" l="1"/>
  <c r="L3403" i="10"/>
  <c r="N3402" i="10"/>
  <c r="P3402" i="10" s="1"/>
  <c r="L3404" i="10" l="1"/>
  <c r="K3404" i="10"/>
  <c r="N3403" i="10"/>
  <c r="P3403" i="10" s="1"/>
  <c r="K3405" i="10" l="1"/>
  <c r="N3404" i="10"/>
  <c r="P3404" i="10" s="1"/>
  <c r="L3405" i="10"/>
  <c r="K3406" i="10" l="1"/>
  <c r="N3405" i="10"/>
  <c r="P3405" i="10" s="1"/>
  <c r="L3406" i="10"/>
  <c r="K3407" i="10" l="1"/>
  <c r="L3407" i="10"/>
  <c r="N3406" i="10"/>
  <c r="P3406" i="10" s="1"/>
  <c r="N3407" i="10" l="1"/>
  <c r="P3407" i="10" s="1"/>
  <c r="K3408" i="10"/>
  <c r="L3408" i="10"/>
  <c r="N3408" i="10" l="1"/>
  <c r="P3408" i="10" s="1"/>
  <c r="K3409" i="10"/>
  <c r="L3409" i="10"/>
  <c r="L3410" i="10" l="1"/>
  <c r="N3409" i="10"/>
  <c r="P3409" i="10" s="1"/>
  <c r="K3410" i="10"/>
  <c r="N3410" i="10" l="1"/>
  <c r="P3410" i="10" s="1"/>
  <c r="K3411" i="10"/>
  <c r="L3411" i="10"/>
  <c r="N3411" i="10" l="1"/>
  <c r="P3411" i="10" s="1"/>
  <c r="K3412" i="10"/>
  <c r="L3412" i="10"/>
  <c r="K3413" i="10" l="1"/>
  <c r="L3413" i="10"/>
  <c r="N3412" i="10"/>
  <c r="P3412" i="10" s="1"/>
  <c r="K3414" i="10" l="1"/>
  <c r="N3413" i="10"/>
  <c r="P3413" i="10" s="1"/>
  <c r="L3414" i="10"/>
  <c r="N3414" i="10" l="1"/>
  <c r="P3414" i="10" s="1"/>
  <c r="K3415" i="10"/>
  <c r="L3415" i="10"/>
  <c r="K3416" i="10" l="1"/>
  <c r="L3416" i="10"/>
  <c r="N3415" i="10"/>
  <c r="P3415" i="10" s="1"/>
  <c r="N3416" i="10" l="1"/>
  <c r="P3416" i="10" s="1"/>
  <c r="L3417" i="10"/>
  <c r="K3417" i="10"/>
  <c r="K3418" i="10" l="1"/>
  <c r="N3417" i="10"/>
  <c r="P3417" i="10" s="1"/>
  <c r="L3418" i="10"/>
  <c r="K3419" i="10" l="1"/>
  <c r="L3419" i="10"/>
  <c r="N3418" i="10"/>
  <c r="P3418" i="10" s="1"/>
  <c r="K3420" i="10" l="1"/>
  <c r="L3420" i="10"/>
  <c r="N3419" i="10"/>
  <c r="P3419" i="10" s="1"/>
  <c r="K3421" i="10" l="1"/>
  <c r="L3421" i="10"/>
  <c r="N3420" i="10"/>
  <c r="P3420" i="10" s="1"/>
  <c r="K3422" i="10" l="1"/>
  <c r="L3422" i="10"/>
  <c r="N3421" i="10"/>
  <c r="P3421" i="10" s="1"/>
  <c r="K3423" i="10" l="1"/>
  <c r="N3422" i="10"/>
  <c r="P3422" i="10" s="1"/>
  <c r="L3423" i="10"/>
  <c r="K3424" i="10" l="1"/>
  <c r="L3424" i="10"/>
  <c r="N3423" i="10"/>
  <c r="P3423" i="10" s="1"/>
  <c r="N3424" i="10" l="1"/>
  <c r="P3424" i="10" s="1"/>
  <c r="K3425" i="10"/>
  <c r="L3425" i="10"/>
  <c r="N3425" i="10" l="1"/>
  <c r="P3425" i="10" s="1"/>
  <c r="K3426" i="10"/>
  <c r="L3426" i="10"/>
  <c r="N3426" i="10" l="1"/>
  <c r="P3426" i="10" s="1"/>
  <c r="L3427" i="10"/>
  <c r="K3427" i="10"/>
  <c r="N3427" i="10" l="1"/>
  <c r="P3427" i="10" s="1"/>
  <c r="K3428" i="10"/>
  <c r="L3428" i="10"/>
  <c r="N3428" i="10" l="1"/>
  <c r="P3428" i="10" s="1"/>
  <c r="L3429" i="10"/>
  <c r="K3429" i="10"/>
  <c r="K3430" i="10" l="1"/>
  <c r="L3430" i="10"/>
  <c r="N3429" i="10"/>
  <c r="P3429" i="10" s="1"/>
  <c r="K3431" i="10" l="1"/>
  <c r="N3430" i="10"/>
  <c r="P3430" i="10" s="1"/>
  <c r="L3431" i="10"/>
  <c r="K3432" i="10" l="1"/>
  <c r="N3431" i="10"/>
  <c r="P3431" i="10" s="1"/>
  <c r="L3432" i="10"/>
  <c r="N3432" i="10" l="1"/>
  <c r="P3432" i="10" s="1"/>
  <c r="L3433" i="10"/>
  <c r="K3433" i="10"/>
  <c r="K3434" i="10" l="1"/>
  <c r="N3433" i="10"/>
  <c r="P3433" i="10" s="1"/>
  <c r="L3434" i="10"/>
  <c r="K3435" i="10" l="1"/>
  <c r="L3435" i="10"/>
  <c r="N3434" i="10"/>
  <c r="P3434" i="10" s="1"/>
  <c r="K3436" i="10" l="1"/>
  <c r="L3436" i="10"/>
  <c r="N3435" i="10"/>
  <c r="P3435" i="10" s="1"/>
  <c r="K3437" i="10" l="1"/>
  <c r="L3437" i="10"/>
  <c r="N3436" i="10"/>
  <c r="P3436" i="10" s="1"/>
  <c r="L3438" i="10" l="1"/>
  <c r="K3438" i="10"/>
  <c r="N3437" i="10"/>
  <c r="P3437" i="10" s="1"/>
  <c r="N3438" i="10" l="1"/>
  <c r="P3438" i="10" s="1"/>
  <c r="L3439" i="10"/>
  <c r="K3439" i="10"/>
  <c r="K3440" i="10" l="1"/>
  <c r="L3440" i="10"/>
  <c r="N3439" i="10"/>
  <c r="P3439" i="10" s="1"/>
  <c r="K3441" i="10" l="1"/>
  <c r="N3440" i="10"/>
  <c r="P3440" i="10" s="1"/>
  <c r="L3441" i="10"/>
  <c r="K3442" i="10" l="1"/>
  <c r="N3441" i="10"/>
  <c r="P3441" i="10" s="1"/>
  <c r="L3442" i="10"/>
  <c r="N3442" i="10" l="1"/>
  <c r="P3442" i="10" s="1"/>
  <c r="K3443" i="10"/>
  <c r="L3443" i="10"/>
  <c r="K3444" i="10" l="1"/>
  <c r="L3444" i="10"/>
  <c r="N3443" i="10"/>
  <c r="P3443" i="10" s="1"/>
  <c r="L3445" i="10" l="1"/>
  <c r="N3444" i="10"/>
  <c r="P3444" i="10" s="1"/>
  <c r="K3445" i="10"/>
  <c r="N3445" i="10" l="1"/>
  <c r="P3445" i="10" s="1"/>
  <c r="K3446" i="10"/>
  <c r="L3446" i="10"/>
  <c r="N3446" i="10" l="1"/>
  <c r="P3446" i="10" s="1"/>
  <c r="L3447" i="10"/>
  <c r="K3447" i="10"/>
  <c r="K3448" i="10" l="1"/>
  <c r="L3448" i="10"/>
  <c r="N3447" i="10"/>
  <c r="P3447" i="10" s="1"/>
  <c r="K3449" i="10" l="1"/>
  <c r="N3448" i="10"/>
  <c r="P3448" i="10" s="1"/>
  <c r="L3449" i="10"/>
  <c r="K3450" i="10" l="1"/>
  <c r="N3449" i="10"/>
  <c r="P3449" i="10" s="1"/>
  <c r="L3450" i="10"/>
  <c r="K3451" i="10" l="1"/>
  <c r="L3451" i="10"/>
  <c r="N3450" i="10"/>
  <c r="P3450" i="10" s="1"/>
  <c r="N3451" i="10" l="1"/>
  <c r="P3451" i="10" s="1"/>
  <c r="L3452" i="10"/>
  <c r="K3452" i="10"/>
  <c r="K3453" i="10" l="1"/>
  <c r="L3453" i="10"/>
  <c r="N3452" i="10"/>
  <c r="P3452" i="10" s="1"/>
  <c r="K3454" i="10" l="1"/>
  <c r="N3453" i="10"/>
  <c r="P3453" i="10" s="1"/>
  <c r="L3454" i="10"/>
  <c r="N3454" i="10" l="1"/>
  <c r="P3454" i="10" s="1"/>
  <c r="L3455" i="10"/>
  <c r="K3455" i="10"/>
  <c r="N3455" i="10" l="1"/>
  <c r="P3455" i="10" s="1"/>
  <c r="K3456" i="10"/>
  <c r="L3456" i="10"/>
  <c r="K3457" i="10" l="1"/>
  <c r="N3456" i="10"/>
  <c r="P3456" i="10" s="1"/>
  <c r="L3457" i="10"/>
  <c r="K3458" i="10" l="1"/>
  <c r="L3458" i="10"/>
  <c r="N3457" i="10"/>
  <c r="P3457" i="10" s="1"/>
  <c r="N3458" i="10" l="1"/>
  <c r="P3458" i="10" s="1"/>
  <c r="K3459" i="10"/>
  <c r="L3459" i="10"/>
  <c r="K3460" i="10" l="1"/>
  <c r="L3460" i="10"/>
  <c r="N3459" i="10"/>
  <c r="P3459" i="10" s="1"/>
  <c r="K3461" i="10" l="1"/>
  <c r="L3461" i="10"/>
  <c r="N3460" i="10"/>
  <c r="P3460" i="10" s="1"/>
  <c r="K3462" i="10" l="1"/>
  <c r="L3462" i="10"/>
  <c r="N3461" i="10"/>
  <c r="P3461" i="10" s="1"/>
  <c r="K3463" i="10" l="1"/>
  <c r="L3463" i="10"/>
  <c r="N3462" i="10"/>
  <c r="P3462" i="10" s="1"/>
  <c r="N3463" i="10" l="1"/>
  <c r="P3463" i="10" s="1"/>
  <c r="L3464" i="10"/>
  <c r="K3464" i="10"/>
  <c r="N3464" i="10" l="1"/>
  <c r="P3464" i="10" s="1"/>
  <c r="K3465" i="10"/>
  <c r="L3465" i="10"/>
  <c r="K3466" i="10" l="1"/>
  <c r="L3466" i="10"/>
  <c r="N3465" i="10"/>
  <c r="P3465" i="10" s="1"/>
  <c r="K3467" i="10" l="1"/>
  <c r="L3467" i="10"/>
  <c r="N3466" i="10"/>
  <c r="P3466" i="10" s="1"/>
  <c r="K3468" i="10" l="1"/>
  <c r="L3468" i="10"/>
  <c r="N3467" i="10"/>
  <c r="P3467" i="10" s="1"/>
  <c r="L3469" i="10" l="1"/>
  <c r="K3469" i="10"/>
  <c r="N3468" i="10"/>
  <c r="P3468" i="10" s="1"/>
  <c r="K3470" i="10" l="1"/>
  <c r="L3470" i="10"/>
  <c r="N3469" i="10"/>
  <c r="P3469" i="10" s="1"/>
  <c r="K3471" i="10" l="1"/>
  <c r="L3471" i="10"/>
  <c r="N3470" i="10"/>
  <c r="P3470" i="10" s="1"/>
  <c r="N3471" i="10" l="1"/>
  <c r="P3471" i="10" s="1"/>
  <c r="K3472" i="10"/>
  <c r="L3472" i="10"/>
  <c r="K3473" i="10" l="1"/>
  <c r="N3472" i="10"/>
  <c r="P3472" i="10" s="1"/>
  <c r="L3473" i="10"/>
  <c r="K3474" i="10" l="1"/>
  <c r="N3473" i="10"/>
  <c r="P3473" i="10" s="1"/>
  <c r="L3474" i="10"/>
  <c r="N3474" i="10" l="1"/>
  <c r="P3474" i="10" s="1"/>
  <c r="L3475" i="10"/>
  <c r="K3475" i="10"/>
  <c r="N3475" i="10" l="1"/>
  <c r="P3475" i="10" s="1"/>
  <c r="K3476" i="10"/>
  <c r="L3476" i="10"/>
  <c r="L3477" i="10" l="1"/>
  <c r="N3476" i="10"/>
  <c r="P3476" i="10" s="1"/>
  <c r="K3477" i="10"/>
  <c r="K3478" i="10" l="1"/>
  <c r="L3478" i="10"/>
  <c r="N3477" i="10"/>
  <c r="P3477" i="10" s="1"/>
  <c r="K3479" i="10" l="1"/>
  <c r="L3479" i="10"/>
  <c r="N3478" i="10"/>
  <c r="P3478" i="10" s="1"/>
  <c r="N3479" i="10" l="1"/>
  <c r="P3479" i="10" s="1"/>
  <c r="K3480" i="10"/>
  <c r="L3480" i="10"/>
  <c r="K3481" i="10" l="1"/>
  <c r="L3481" i="10"/>
  <c r="N3480" i="10"/>
  <c r="P3480" i="10" s="1"/>
  <c r="K3482" i="10" l="1"/>
  <c r="L3482" i="10"/>
  <c r="N3481" i="10"/>
  <c r="P3481" i="10" s="1"/>
  <c r="L3483" i="10" l="1"/>
  <c r="N3482" i="10"/>
  <c r="P3482" i="10" s="1"/>
  <c r="K3483" i="10"/>
  <c r="N3483" i="10" l="1"/>
  <c r="P3483" i="10" s="1"/>
  <c r="K3484" i="10"/>
  <c r="L3484" i="10"/>
  <c r="L3485" i="10" l="1"/>
  <c r="K3485" i="10"/>
  <c r="N3484" i="10"/>
  <c r="P3484" i="10" s="1"/>
  <c r="K3486" i="10" l="1"/>
  <c r="L3486" i="10"/>
  <c r="N3485" i="10"/>
  <c r="P3485" i="10" s="1"/>
  <c r="K3487" i="10" l="1"/>
  <c r="L3487" i="10"/>
  <c r="N3486" i="10"/>
  <c r="P3486" i="10" s="1"/>
  <c r="K3488" i="10" l="1"/>
  <c r="L3488" i="10"/>
  <c r="N3487" i="10"/>
  <c r="P3487" i="10" s="1"/>
  <c r="K3489" i="10" l="1"/>
  <c r="L3489" i="10"/>
  <c r="N3488" i="10"/>
  <c r="P3488" i="10" s="1"/>
  <c r="N3489" i="10" l="1"/>
  <c r="P3489" i="10" s="1"/>
  <c r="K3490" i="10"/>
  <c r="L3490" i="10"/>
  <c r="N3490" i="10" l="1"/>
  <c r="P3490" i="10" s="1"/>
  <c r="L3491" i="10"/>
  <c r="K3491" i="10"/>
  <c r="N3491" i="10" l="1"/>
  <c r="P3491" i="10" s="1"/>
  <c r="K3492" i="10"/>
  <c r="L3492" i="10"/>
  <c r="K3493" i="10" l="1"/>
  <c r="N3492" i="10"/>
  <c r="P3492" i="10" s="1"/>
  <c r="L3493" i="10"/>
  <c r="N3493" i="10" l="1"/>
  <c r="P3493" i="10" s="1"/>
  <c r="L3494" i="10"/>
  <c r="K3494" i="10"/>
  <c r="N3494" i="10" l="1"/>
  <c r="P3494" i="10" s="1"/>
  <c r="L3495" i="10"/>
  <c r="K3495" i="10"/>
  <c r="L3496" i="10" l="1"/>
  <c r="K3496" i="10"/>
  <c r="N3495" i="10"/>
  <c r="P3495" i="10" s="1"/>
  <c r="N3496" i="10" l="1"/>
  <c r="P3496" i="10" s="1"/>
  <c r="L3497" i="10"/>
  <c r="K3497" i="10"/>
  <c r="N3497" i="10" l="1"/>
  <c r="P3497" i="10" s="1"/>
  <c r="L3498" i="10"/>
  <c r="K3498" i="10"/>
  <c r="K3499" i="10" l="1"/>
  <c r="L3499" i="10"/>
  <c r="N3498" i="10"/>
  <c r="P3498" i="10" s="1"/>
  <c r="L3500" i="10" l="1"/>
  <c r="N3499" i="10"/>
  <c r="P3499" i="10" s="1"/>
  <c r="K3500" i="10"/>
  <c r="K3501" i="10" l="1"/>
  <c r="N3500" i="10"/>
  <c r="P3500" i="10" s="1"/>
  <c r="L3501" i="10"/>
  <c r="K3502" i="10" l="1"/>
  <c r="L3502" i="10"/>
  <c r="N3501" i="10"/>
  <c r="P3501" i="10" s="1"/>
  <c r="N3502" i="10" l="1"/>
  <c r="P3502" i="10" s="1"/>
  <c r="K3503" i="10"/>
  <c r="L3503" i="10"/>
  <c r="K3504" i="10" l="1"/>
  <c r="N3503" i="10"/>
  <c r="P3503" i="10" s="1"/>
  <c r="L3504" i="10"/>
  <c r="K3505" i="10" l="1"/>
  <c r="N3504" i="10"/>
  <c r="P3504" i="10" s="1"/>
  <c r="L3505" i="10"/>
  <c r="N3505" i="10" l="1"/>
  <c r="P3505" i="10" s="1"/>
  <c r="K3506" i="10"/>
  <c r="L3506" i="10"/>
  <c r="N3506" i="10" l="1"/>
  <c r="P3506" i="10" s="1"/>
  <c r="L3507" i="10"/>
  <c r="K3507" i="10"/>
  <c r="N3507" i="10" l="1"/>
  <c r="P3507" i="10" s="1"/>
  <c r="L3508" i="10"/>
  <c r="K3508" i="10"/>
  <c r="K3509" i="10" l="1"/>
  <c r="L3509" i="10"/>
  <c r="N3508" i="10"/>
  <c r="P3508" i="10" s="1"/>
  <c r="K3510" i="10" l="1"/>
  <c r="N3509" i="10"/>
  <c r="P3509" i="10" s="1"/>
  <c r="L3510" i="10"/>
  <c r="K3511" i="10" l="1"/>
  <c r="L3511" i="10"/>
  <c r="N3510" i="10"/>
  <c r="P3510" i="10" s="1"/>
  <c r="N3511" i="10" l="1"/>
  <c r="P3511" i="10" s="1"/>
  <c r="L3512" i="10"/>
  <c r="K3512" i="10"/>
  <c r="K3513" i="10" l="1"/>
  <c r="L3513" i="10"/>
  <c r="N3512" i="10"/>
  <c r="P3512" i="10" s="1"/>
  <c r="K3514" i="10" l="1"/>
  <c r="N3513" i="10"/>
  <c r="P3513" i="10" s="1"/>
  <c r="L3514" i="10"/>
  <c r="K3515" i="10" l="1"/>
  <c r="N3514" i="10"/>
  <c r="P3514" i="10" s="1"/>
  <c r="L3515" i="10"/>
  <c r="N3515" i="10" l="1"/>
  <c r="P3515" i="10" s="1"/>
  <c r="K3516" i="10"/>
  <c r="L3516" i="10"/>
  <c r="N3516" i="10" l="1"/>
  <c r="P3516" i="10" s="1"/>
  <c r="K3517" i="10"/>
  <c r="L3517" i="10"/>
  <c r="K3518" i="10" l="1"/>
  <c r="L3518" i="10"/>
  <c r="N3517" i="10"/>
  <c r="P3517" i="10" s="1"/>
  <c r="K3519" i="10" l="1"/>
  <c r="L3519" i="10"/>
  <c r="N3518" i="10"/>
  <c r="P3518" i="10" s="1"/>
  <c r="K3520" i="10" l="1"/>
  <c r="N3519" i="10"/>
  <c r="P3519" i="10" s="1"/>
  <c r="L3520" i="10"/>
  <c r="N3520" i="10" l="1"/>
  <c r="P3520" i="10" s="1"/>
  <c r="K3521" i="10"/>
  <c r="L3521" i="10"/>
  <c r="N3521" i="10" l="1"/>
  <c r="P3521" i="10" s="1"/>
  <c r="L3522" i="10"/>
  <c r="K3522" i="10"/>
  <c r="K3523" i="10" l="1"/>
  <c r="N3522" i="10"/>
  <c r="P3522" i="10" s="1"/>
  <c r="L3523" i="10"/>
  <c r="K3524" i="10" l="1"/>
  <c r="N3523" i="10"/>
  <c r="P3523" i="10" s="1"/>
  <c r="L3524" i="10"/>
  <c r="N3524" i="10" l="1"/>
  <c r="P3524" i="10" s="1"/>
  <c r="L3525" i="10"/>
  <c r="K3525" i="10"/>
  <c r="K3526" i="10" l="1"/>
  <c r="N3525" i="10"/>
  <c r="P3525" i="10" s="1"/>
  <c r="L3526" i="10"/>
  <c r="K3527" i="10" l="1"/>
  <c r="L3527" i="10"/>
  <c r="N3526" i="10"/>
  <c r="P3526" i="10" s="1"/>
  <c r="K3528" i="10" l="1"/>
  <c r="N3527" i="10"/>
  <c r="P3527" i="10" s="1"/>
  <c r="L3528" i="10"/>
  <c r="N3528" i="10" l="1"/>
  <c r="P3528" i="10" s="1"/>
  <c r="K3529" i="10"/>
  <c r="L3529" i="10"/>
  <c r="N3529" i="10" l="1"/>
  <c r="P3529" i="10" s="1"/>
  <c r="L3530" i="10"/>
  <c r="K3530" i="10"/>
  <c r="K3531" i="10" l="1"/>
  <c r="N3530" i="10"/>
  <c r="P3530" i="10" s="1"/>
  <c r="L3531" i="10"/>
  <c r="K3532" i="10" l="1"/>
  <c r="N3531" i="10"/>
  <c r="P3531" i="10" s="1"/>
  <c r="L3532" i="10"/>
  <c r="N3532" i="10" l="1"/>
  <c r="P3532" i="10" s="1"/>
  <c r="K3533" i="10"/>
  <c r="L3533" i="10"/>
  <c r="N3533" i="10" l="1"/>
  <c r="P3533" i="10" s="1"/>
  <c r="K3534" i="10"/>
  <c r="L3534" i="10"/>
  <c r="K3535" i="10" l="1"/>
  <c r="N3534" i="10"/>
  <c r="P3534" i="10" s="1"/>
  <c r="L3535" i="10"/>
  <c r="K3536" i="10" l="1"/>
  <c r="N3535" i="10"/>
  <c r="P3535" i="10" s="1"/>
  <c r="L3536" i="10"/>
  <c r="K3537" i="10" l="1"/>
  <c r="N3536" i="10"/>
  <c r="P3536" i="10" s="1"/>
  <c r="L3537" i="10"/>
  <c r="K3538" i="10" l="1"/>
  <c r="L3538" i="10"/>
  <c r="N3537" i="10"/>
  <c r="P3537" i="10" s="1"/>
  <c r="N3538" i="10" l="1"/>
  <c r="P3538" i="10" s="1"/>
  <c r="K3539" i="10"/>
  <c r="L3539" i="10"/>
  <c r="K3540" i="10" l="1"/>
  <c r="N3539" i="10"/>
  <c r="P3539" i="10" s="1"/>
  <c r="L3540" i="10"/>
  <c r="N3540" i="10" l="1"/>
  <c r="P3540" i="10" s="1"/>
  <c r="L3541" i="10"/>
  <c r="K3541" i="10"/>
  <c r="K3542" i="10" l="1"/>
  <c r="N3541" i="10"/>
  <c r="P3541" i="10" s="1"/>
  <c r="L3542" i="10"/>
  <c r="K3543" i="10" l="1"/>
  <c r="N3542" i="10"/>
  <c r="P3542" i="10" s="1"/>
  <c r="L3543" i="10"/>
  <c r="N3543" i="10" l="1"/>
  <c r="P3543" i="10" s="1"/>
  <c r="K3544" i="10"/>
  <c r="L3544" i="10"/>
  <c r="N3544" i="10" l="1"/>
  <c r="P3544" i="10" s="1"/>
  <c r="K3545" i="10"/>
  <c r="L3545" i="10"/>
  <c r="K3546" i="10" l="1"/>
  <c r="N3545" i="10"/>
  <c r="P3545" i="10" s="1"/>
  <c r="L3546" i="10"/>
  <c r="N3546" i="10" l="1"/>
  <c r="P3546" i="10" s="1"/>
  <c r="L3547" i="10"/>
  <c r="K3547" i="10"/>
  <c r="K3548" i="10" l="1"/>
  <c r="L3548" i="10"/>
  <c r="N3547" i="10"/>
  <c r="P3547" i="10" s="1"/>
  <c r="K3549" i="10" l="1"/>
  <c r="N3548" i="10"/>
  <c r="P3548" i="10" s="1"/>
  <c r="L3549" i="10"/>
  <c r="N3549" i="10" l="1"/>
  <c r="P3549" i="10" s="1"/>
  <c r="K3550" i="10"/>
  <c r="L3550" i="10"/>
  <c r="K3551" i="10" l="1"/>
  <c r="L3551" i="10"/>
  <c r="N3550" i="10"/>
  <c r="P3550" i="10" s="1"/>
  <c r="N3551" i="10" l="1"/>
  <c r="P3551" i="10" s="1"/>
  <c r="K3552" i="10"/>
  <c r="L3552" i="10"/>
  <c r="K3553" i="10" l="1"/>
  <c r="L3553" i="10"/>
  <c r="N3552" i="10"/>
  <c r="P3552" i="10" s="1"/>
  <c r="L3554" i="10" l="1"/>
  <c r="N3553" i="10"/>
  <c r="P3553" i="10" s="1"/>
  <c r="K3554" i="10"/>
  <c r="K3555" i="10" l="1"/>
  <c r="N3554" i="10"/>
  <c r="P3554" i="10" s="1"/>
  <c r="L3555" i="10"/>
  <c r="N3555" i="10" l="1"/>
  <c r="P3555" i="10" s="1"/>
  <c r="K3556" i="10"/>
  <c r="L3556" i="10"/>
  <c r="N3556" i="10" l="1"/>
  <c r="P3556" i="10" s="1"/>
  <c r="L3557" i="10"/>
  <c r="K3557" i="10"/>
  <c r="K3558" i="10" l="1"/>
  <c r="N3557" i="10"/>
  <c r="P3557" i="10" s="1"/>
  <c r="L3558" i="10"/>
  <c r="K3559" i="10" l="1"/>
  <c r="N3558" i="10"/>
  <c r="P3558" i="10" s="1"/>
  <c r="L3559" i="10"/>
  <c r="K3560" i="10" l="1"/>
  <c r="L3560" i="10"/>
  <c r="N3559" i="10"/>
  <c r="P3559" i="10" s="1"/>
  <c r="K3561" i="10" l="1"/>
  <c r="N3560" i="10"/>
  <c r="P3560" i="10" s="1"/>
  <c r="L3561" i="10"/>
  <c r="N3561" i="10" l="1"/>
  <c r="P3561" i="10" s="1"/>
  <c r="L3562" i="10"/>
  <c r="K3562" i="10"/>
  <c r="N3562" i="10" l="1"/>
  <c r="P3562" i="10" s="1"/>
  <c r="L3563" i="10"/>
  <c r="K3563" i="10"/>
  <c r="K3564" i="10" l="1"/>
  <c r="N3563" i="10"/>
  <c r="P3563" i="10" s="1"/>
  <c r="L3564" i="10"/>
  <c r="N3564" i="10" l="1"/>
  <c r="P3564" i="10" s="1"/>
  <c r="L3565" i="10"/>
  <c r="K3565" i="10"/>
  <c r="L3566" i="10" l="1"/>
  <c r="N3565" i="10"/>
  <c r="P3565" i="10" s="1"/>
  <c r="K3566" i="10"/>
  <c r="L3567" i="10" l="1"/>
  <c r="N3566" i="10"/>
  <c r="P3566" i="10" s="1"/>
  <c r="K3567" i="10"/>
  <c r="N3567" i="10" l="1"/>
  <c r="P3567" i="10" s="1"/>
  <c r="K3568" i="10"/>
  <c r="L3568" i="10"/>
  <c r="K3569" i="10" l="1"/>
  <c r="N3568" i="10"/>
  <c r="P3568" i="10" s="1"/>
  <c r="L3569" i="10"/>
  <c r="N3569" i="10" l="1"/>
  <c r="P3569" i="10" s="1"/>
  <c r="K3570" i="10"/>
  <c r="L3570" i="10"/>
  <c r="N3570" i="10" l="1"/>
  <c r="P3570" i="10" s="1"/>
  <c r="K3571" i="10"/>
  <c r="L3571" i="10"/>
  <c r="N3571" i="10" l="1"/>
  <c r="P3571" i="10" s="1"/>
  <c r="L3572" i="10"/>
  <c r="K3572" i="10"/>
  <c r="K3573" i="10" l="1"/>
  <c r="N3572" i="10"/>
  <c r="P3572" i="10" s="1"/>
  <c r="L3573" i="10"/>
  <c r="K3574" i="10" l="1"/>
  <c r="N3573" i="10"/>
  <c r="P3573" i="10" s="1"/>
  <c r="L3574" i="10"/>
  <c r="N3574" i="10" l="1"/>
  <c r="P3574" i="10" s="1"/>
  <c r="K3575" i="10"/>
  <c r="L3575" i="10"/>
  <c r="N3575" i="10" l="1"/>
  <c r="P3575" i="10" s="1"/>
  <c r="K3576" i="10"/>
  <c r="L3576" i="10"/>
  <c r="N3576" i="10" l="1"/>
  <c r="P3576" i="10" s="1"/>
  <c r="L3577" i="10"/>
  <c r="K3577" i="10"/>
  <c r="N3577" i="10" l="1"/>
  <c r="P3577" i="10" s="1"/>
  <c r="L3578" i="10"/>
  <c r="K3578" i="10"/>
  <c r="K3579" i="10" l="1"/>
  <c r="N3578" i="10"/>
  <c r="P3578" i="10" s="1"/>
  <c r="L3579" i="10"/>
  <c r="K3580" i="10" l="1"/>
  <c r="N3579" i="10"/>
  <c r="P3579" i="10" s="1"/>
  <c r="L3580" i="10"/>
  <c r="N3580" i="10" l="1"/>
  <c r="P3580" i="10" s="1"/>
  <c r="K3581" i="10"/>
  <c r="L3581" i="10"/>
  <c r="K3582" i="10" l="1"/>
  <c r="L3582" i="10"/>
  <c r="N3581" i="10"/>
  <c r="P3581" i="10" s="1"/>
  <c r="K3583" i="10" l="1"/>
  <c r="L3583" i="10"/>
  <c r="N3582" i="10"/>
  <c r="P3582" i="10" s="1"/>
  <c r="K3584" i="10" l="1"/>
  <c r="L3584" i="10"/>
  <c r="N3583" i="10"/>
  <c r="P3583" i="10" s="1"/>
  <c r="K3585" i="10" l="1"/>
  <c r="N3584" i="10"/>
  <c r="P3584" i="10" s="1"/>
  <c r="L3585" i="10"/>
  <c r="N3585" i="10" l="1"/>
  <c r="P3585" i="10" s="1"/>
  <c r="K3586" i="10"/>
  <c r="L3586" i="10"/>
  <c r="L3587" i="10" l="1"/>
  <c r="N3586" i="10"/>
  <c r="P3586" i="10" s="1"/>
  <c r="K3587" i="10"/>
  <c r="N3587" i="10" l="1"/>
  <c r="P3587" i="10" s="1"/>
  <c r="L3588" i="10"/>
  <c r="K3588" i="10"/>
  <c r="N3588" i="10" l="1"/>
  <c r="P3588" i="10" s="1"/>
  <c r="K3589" i="10"/>
  <c r="L3589" i="10"/>
  <c r="K3590" i="10" l="1"/>
  <c r="N3589" i="10"/>
  <c r="P3589" i="10" s="1"/>
  <c r="L3590" i="10"/>
  <c r="K3591" i="10" l="1"/>
  <c r="L3591" i="10"/>
  <c r="N3590" i="10"/>
  <c r="P3590" i="10" s="1"/>
  <c r="N3591" i="10" l="1"/>
  <c r="P3591" i="10" s="1"/>
  <c r="K3592" i="10"/>
  <c r="L3592" i="10"/>
  <c r="K3593" i="10" l="1"/>
  <c r="N3592" i="10"/>
  <c r="P3592" i="10" s="1"/>
  <c r="L3593" i="10"/>
  <c r="K3594" i="10" l="1"/>
  <c r="L3594" i="10"/>
  <c r="N3593" i="10"/>
  <c r="P3593" i="10" s="1"/>
  <c r="N3594" i="10" l="1"/>
  <c r="P3594" i="10" s="1"/>
  <c r="K3595" i="10"/>
  <c r="L3595" i="10"/>
  <c r="N3595" i="10" l="1"/>
  <c r="P3595" i="10" s="1"/>
  <c r="K3596" i="10"/>
  <c r="L3596" i="10"/>
  <c r="K3597" i="10" l="1"/>
  <c r="L3597" i="10"/>
  <c r="N3596" i="10"/>
  <c r="P3596" i="10" s="1"/>
  <c r="K3598" i="10" l="1"/>
  <c r="N3597" i="10"/>
  <c r="P3597" i="10" s="1"/>
  <c r="L3598" i="10"/>
  <c r="K3599" i="10" l="1"/>
  <c r="L3599" i="10"/>
  <c r="N3598" i="10"/>
  <c r="P3598" i="10" s="1"/>
  <c r="N3599" i="10" l="1"/>
  <c r="P3599" i="10" s="1"/>
  <c r="K3600" i="10"/>
  <c r="L3600" i="10"/>
  <c r="N3600" i="10" l="1"/>
  <c r="P3600" i="10" s="1"/>
  <c r="L3601" i="10"/>
  <c r="K3601" i="10"/>
  <c r="K3602" i="10" l="1"/>
  <c r="L3602" i="10"/>
  <c r="N3601" i="10"/>
  <c r="P3601" i="10" s="1"/>
  <c r="N3602" i="10" l="1"/>
  <c r="P3602" i="10" s="1"/>
  <c r="K3603" i="10"/>
  <c r="L3603" i="10"/>
  <c r="K3604" i="10" l="1"/>
  <c r="L3604" i="10"/>
  <c r="N3603" i="10"/>
  <c r="P3603" i="10" s="1"/>
  <c r="N3604" i="10" l="1"/>
  <c r="P3604" i="10" s="1"/>
  <c r="L3605" i="10"/>
  <c r="K3605" i="10"/>
  <c r="K3606" i="10" l="1"/>
  <c r="L3606" i="10"/>
  <c r="N3605" i="10"/>
  <c r="P3605" i="10" s="1"/>
  <c r="K3607" i="10" l="1"/>
  <c r="N3606" i="10"/>
  <c r="P3606" i="10" s="1"/>
  <c r="L3607" i="10"/>
  <c r="K3608" i="10" l="1"/>
  <c r="L3608" i="10"/>
  <c r="N3607" i="10"/>
  <c r="P3607" i="10" s="1"/>
  <c r="K3609" i="10" l="1"/>
  <c r="N3608" i="10"/>
  <c r="P3608" i="10" s="1"/>
  <c r="L3609" i="10"/>
  <c r="N3609" i="10" l="1"/>
  <c r="P3609" i="10" s="1"/>
  <c r="K3610" i="10"/>
  <c r="L3610" i="10"/>
  <c r="N3610" i="10" l="1"/>
  <c r="P3610" i="10" s="1"/>
  <c r="K3611" i="10"/>
  <c r="L3611" i="10"/>
  <c r="K3612" i="10" l="1"/>
  <c r="N3611" i="10"/>
  <c r="P3611" i="10" s="1"/>
  <c r="L3612" i="10"/>
  <c r="N3612" i="10" l="1"/>
  <c r="P3612" i="10" s="1"/>
  <c r="L3613" i="10"/>
  <c r="K3613" i="10"/>
  <c r="N3613" i="10" l="1"/>
  <c r="P3613" i="10" s="1"/>
  <c r="L3614" i="10"/>
  <c r="K3614" i="10"/>
  <c r="K3615" i="10" l="1"/>
  <c r="N3614" i="10"/>
  <c r="P3614" i="10" s="1"/>
  <c r="L3615" i="10"/>
  <c r="K3616" i="10" l="1"/>
  <c r="N3615" i="10"/>
  <c r="P3615" i="10" s="1"/>
  <c r="L3616" i="10"/>
  <c r="K3617" i="10" l="1"/>
  <c r="N3616" i="10"/>
  <c r="P3616" i="10" s="1"/>
  <c r="L3617" i="10"/>
  <c r="N3617" i="10" l="1"/>
  <c r="P3617" i="10" s="1"/>
  <c r="K3618" i="10"/>
  <c r="L3618" i="10"/>
  <c r="N3618" i="10" l="1"/>
  <c r="P3618" i="10" s="1"/>
  <c r="K3619" i="10"/>
  <c r="L3619" i="10"/>
  <c r="K3620" i="10" l="1"/>
  <c r="N3619" i="10"/>
  <c r="P3619" i="10" s="1"/>
  <c r="L3620" i="10"/>
  <c r="K3621" i="10" l="1"/>
  <c r="N3620" i="10"/>
  <c r="P3620" i="10" s="1"/>
  <c r="L3621" i="10"/>
  <c r="N3621" i="10" l="1"/>
  <c r="P3621" i="10" s="1"/>
  <c r="L3622" i="10"/>
  <c r="K3622" i="10"/>
  <c r="N3622" i="10" l="1"/>
  <c r="P3622" i="10" s="1"/>
  <c r="L3623" i="10"/>
  <c r="K3623" i="10"/>
  <c r="L3624" i="10" l="1"/>
  <c r="K3624" i="10"/>
  <c r="N3623" i="10"/>
  <c r="P3623" i="10" s="1"/>
  <c r="K3625" i="10" l="1"/>
  <c r="N3624" i="10"/>
  <c r="P3624" i="10" s="1"/>
  <c r="L3625" i="10"/>
  <c r="N3625" i="10" l="1"/>
  <c r="P3625" i="10" s="1"/>
  <c r="K3626" i="10"/>
  <c r="L3626" i="10"/>
  <c r="N3626" i="10" l="1"/>
  <c r="P3626" i="10" s="1"/>
  <c r="L3627" i="10"/>
  <c r="K3627" i="10"/>
  <c r="K3628" i="10" l="1"/>
  <c r="N3627" i="10"/>
  <c r="P3627" i="10" s="1"/>
  <c r="L3628" i="10"/>
  <c r="K3629" i="10" l="1"/>
  <c r="L3629" i="10"/>
  <c r="N3628" i="10"/>
  <c r="P3628" i="10" s="1"/>
  <c r="N3629" i="10" l="1"/>
  <c r="P3629" i="10" s="1"/>
  <c r="L3630" i="10"/>
  <c r="K3630" i="10"/>
  <c r="K3631" i="10" l="1"/>
  <c r="N3630" i="10"/>
  <c r="P3630" i="10" s="1"/>
  <c r="L3631" i="10"/>
  <c r="K3632" i="10" l="1"/>
  <c r="N3631" i="10"/>
  <c r="P3631" i="10" s="1"/>
  <c r="L3632" i="10"/>
  <c r="N3632" i="10" l="1"/>
  <c r="P3632" i="10" s="1"/>
  <c r="K3633" i="10"/>
  <c r="L3633" i="10"/>
  <c r="K3634" i="10" l="1"/>
  <c r="N3633" i="10"/>
  <c r="P3633" i="10" s="1"/>
  <c r="L3634" i="10"/>
  <c r="N3634" i="10" l="1"/>
  <c r="P3634" i="10" s="1"/>
  <c r="L3635" i="10"/>
  <c r="K3635" i="10"/>
  <c r="K3636" i="10" l="1"/>
  <c r="N3635" i="10"/>
  <c r="P3635" i="10" s="1"/>
  <c r="L3636" i="10"/>
  <c r="K3637" i="10" l="1"/>
  <c r="N3636" i="10"/>
  <c r="P3636" i="10" s="1"/>
  <c r="L3637" i="10"/>
  <c r="L3638" i="10" l="1"/>
  <c r="K3638" i="10"/>
  <c r="N3637" i="10"/>
  <c r="P3637" i="10" s="1"/>
  <c r="L3639" i="10" l="1"/>
  <c r="K3639" i="10"/>
  <c r="N3638" i="10"/>
  <c r="P3638" i="10" s="1"/>
  <c r="K3640" i="10" l="1"/>
  <c r="L3640" i="10"/>
  <c r="N3639" i="10"/>
  <c r="P3639" i="10" s="1"/>
  <c r="N3640" i="10" l="1"/>
  <c r="P3640" i="10" s="1"/>
  <c r="K3641" i="10"/>
  <c r="L3641" i="10"/>
  <c r="K3642" i="10" l="1"/>
  <c r="N3641" i="10"/>
  <c r="P3641" i="10" s="1"/>
  <c r="L3642" i="10"/>
  <c r="L3643" i="10" l="1"/>
  <c r="N3642" i="10"/>
  <c r="P3642" i="10" s="1"/>
  <c r="K3643" i="10"/>
  <c r="N3643" i="10" l="1"/>
  <c r="P3643" i="10" s="1"/>
  <c r="K3644" i="10"/>
  <c r="L3644" i="10"/>
  <c r="K3645" i="10" l="1"/>
  <c r="N3644" i="10"/>
  <c r="P3644" i="10" s="1"/>
  <c r="L3645" i="10"/>
  <c r="K3646" i="10" l="1"/>
  <c r="N3645" i="10"/>
  <c r="P3645" i="10" s="1"/>
  <c r="L3646" i="10"/>
  <c r="N3646" i="10" l="1"/>
  <c r="P3646" i="10" s="1"/>
  <c r="L3647" i="10"/>
  <c r="K3647" i="10"/>
  <c r="L3648" i="10" l="1"/>
  <c r="K3648" i="10"/>
  <c r="N3647" i="10"/>
  <c r="P3647" i="10" s="1"/>
  <c r="N3648" i="10" l="1"/>
  <c r="P3648" i="10" s="1"/>
  <c r="L3649" i="10"/>
  <c r="K3649" i="10"/>
  <c r="K3650" i="10" l="1"/>
  <c r="L3650" i="10"/>
  <c r="N3649" i="10"/>
  <c r="P3649" i="10" s="1"/>
  <c r="N3650" i="10" l="1"/>
  <c r="P3650" i="10" s="1"/>
  <c r="L3651" i="10"/>
  <c r="K3651" i="10"/>
  <c r="K3652" i="10" l="1"/>
  <c r="N3651" i="10"/>
  <c r="P3651" i="10" s="1"/>
  <c r="L3652" i="10"/>
  <c r="N3652" i="10" l="1"/>
  <c r="P3652" i="10" s="1"/>
  <c r="L3653" i="10"/>
  <c r="K3653" i="10"/>
  <c r="K3654" i="10" l="1"/>
  <c r="L3654" i="10"/>
  <c r="N3653" i="10"/>
  <c r="P3653" i="10" s="1"/>
  <c r="K3655" i="10" l="1"/>
  <c r="L3655" i="10"/>
  <c r="N3654" i="10"/>
  <c r="P3654" i="10" s="1"/>
  <c r="K3656" i="10" l="1"/>
  <c r="L3656" i="10"/>
  <c r="N3655" i="10"/>
  <c r="P3655" i="10" s="1"/>
  <c r="K3657" i="10" l="1"/>
  <c r="L3657" i="10"/>
  <c r="N3656" i="10"/>
  <c r="P3656" i="10" s="1"/>
  <c r="K3658" i="10" l="1"/>
  <c r="N3657" i="10"/>
  <c r="P3657" i="10" s="1"/>
  <c r="L3658" i="10"/>
  <c r="N3658" i="10" l="1"/>
  <c r="P3658" i="10" s="1"/>
  <c r="K3659" i="10"/>
  <c r="L3659" i="10"/>
  <c r="K3660" i="10" l="1"/>
  <c r="N3659" i="10"/>
  <c r="P3659" i="10" s="1"/>
  <c r="L3660" i="10"/>
  <c r="K3661" i="10" l="1"/>
  <c r="L3661" i="10"/>
  <c r="N3660" i="10"/>
  <c r="P3660" i="10" s="1"/>
  <c r="N3661" i="10" l="1"/>
  <c r="P3661" i="10" s="1"/>
  <c r="L3662" i="10"/>
  <c r="K3662" i="10"/>
  <c r="K3663" i="10" l="1"/>
  <c r="L3663" i="10"/>
  <c r="N3662" i="10"/>
  <c r="P3662" i="10" s="1"/>
  <c r="K3664" i="10" l="1"/>
  <c r="L3664" i="10"/>
  <c r="N3663" i="10"/>
  <c r="P3663" i="10" s="1"/>
  <c r="N3664" i="10" l="1"/>
  <c r="P3664" i="10" s="1"/>
  <c r="K3665" i="10"/>
  <c r="L3665" i="10"/>
  <c r="K3666" i="10" l="1"/>
  <c r="L3666" i="10"/>
  <c r="N3665" i="10"/>
  <c r="P3665" i="10" s="1"/>
  <c r="N3666" i="10" l="1"/>
  <c r="P3666" i="10" s="1"/>
  <c r="L3667" i="10"/>
  <c r="K3667" i="10"/>
  <c r="K3668" i="10" l="1"/>
  <c r="N3667" i="10"/>
  <c r="P3667" i="10" s="1"/>
  <c r="L3668" i="10"/>
  <c r="L3669" i="10" l="1"/>
  <c r="N3668" i="10"/>
  <c r="P3668" i="10" s="1"/>
  <c r="K3669" i="10"/>
  <c r="N3669" i="10" l="1"/>
  <c r="P3669" i="10" s="1"/>
  <c r="L3670" i="10"/>
  <c r="K3670" i="10"/>
  <c r="N3670" i="10" l="1"/>
  <c r="P3670" i="10" s="1"/>
  <c r="L3671" i="10"/>
  <c r="K3671" i="10"/>
  <c r="N3671" i="10" l="1"/>
  <c r="P3671" i="10" s="1"/>
  <c r="L3672" i="10"/>
  <c r="K3672" i="10"/>
  <c r="K3673" i="10" l="1"/>
  <c r="N3672" i="10"/>
  <c r="P3672" i="10" s="1"/>
  <c r="L3673" i="10"/>
  <c r="N3673" i="10" l="1"/>
  <c r="P3673" i="10" s="1"/>
  <c r="L3674" i="10"/>
  <c r="K3674" i="10"/>
  <c r="K3675" i="10" l="1"/>
  <c r="L3675" i="10"/>
  <c r="N3674" i="10"/>
  <c r="P3674" i="10" s="1"/>
  <c r="K3676" i="10" l="1"/>
  <c r="L3676" i="10"/>
  <c r="N3675" i="10"/>
  <c r="P3675" i="10" s="1"/>
  <c r="K3677" i="10" l="1"/>
  <c r="N3676" i="10"/>
  <c r="P3676" i="10" s="1"/>
  <c r="L3677" i="10"/>
  <c r="K3678" i="10" l="1"/>
  <c r="N3677" i="10"/>
  <c r="P3677" i="10" s="1"/>
  <c r="L3678" i="10"/>
  <c r="N3678" i="10" l="1"/>
  <c r="P3678" i="10" s="1"/>
  <c r="L3679" i="10"/>
  <c r="K3679" i="10"/>
  <c r="N3679" i="10" l="1"/>
  <c r="P3679" i="10" s="1"/>
  <c r="K3680" i="10"/>
  <c r="L3680" i="10"/>
  <c r="N3680" i="10" l="1"/>
  <c r="P3680" i="10" s="1"/>
  <c r="K3681" i="10"/>
  <c r="L3681" i="10"/>
  <c r="N3681" i="10" l="1"/>
  <c r="P3681" i="10" s="1"/>
  <c r="L3682" i="10"/>
  <c r="K3682" i="10"/>
  <c r="K3683" i="10" l="1"/>
  <c r="N3682" i="10"/>
  <c r="P3682" i="10" s="1"/>
  <c r="L3683" i="10"/>
  <c r="N3683" i="10" l="1"/>
  <c r="P3683" i="10" s="1"/>
  <c r="L3684" i="10"/>
  <c r="K3684" i="10"/>
  <c r="N3684" i="10" l="1"/>
  <c r="P3684" i="10" s="1"/>
  <c r="L3685" i="10"/>
  <c r="K3685" i="10"/>
  <c r="N3685" i="10" l="1"/>
  <c r="P3685" i="10" s="1"/>
  <c r="K3686" i="10"/>
  <c r="L3686" i="10"/>
  <c r="K3687" i="10" l="1"/>
  <c r="L3687" i="10"/>
  <c r="N3686" i="10"/>
  <c r="P3686" i="10" s="1"/>
  <c r="K3688" i="10" l="1"/>
  <c r="L3688" i="10"/>
  <c r="N3687" i="10"/>
  <c r="P3687" i="10" s="1"/>
  <c r="K3689" i="10" l="1"/>
  <c r="L3689" i="10"/>
  <c r="N3688" i="10"/>
  <c r="P3688" i="10" s="1"/>
  <c r="K3690" i="10" l="1"/>
  <c r="L3690" i="10"/>
  <c r="N3689" i="10"/>
  <c r="P3689" i="10" s="1"/>
  <c r="K3691" i="10" l="1"/>
  <c r="N3690" i="10"/>
  <c r="P3690" i="10" s="1"/>
  <c r="L3691" i="10"/>
  <c r="K3692" i="10" l="1"/>
  <c r="N3691" i="10"/>
  <c r="P3691" i="10" s="1"/>
  <c r="L3692" i="10"/>
  <c r="K3693" i="10" l="1"/>
  <c r="L3693" i="10"/>
  <c r="N3692" i="10"/>
  <c r="P3692" i="10" s="1"/>
  <c r="N3693" i="10" l="1"/>
  <c r="P3693" i="10" s="1"/>
  <c r="K3694" i="10"/>
  <c r="L3694" i="10"/>
  <c r="N3694" i="10" l="1"/>
  <c r="P3694" i="10" s="1"/>
  <c r="K3695" i="10"/>
  <c r="L3695" i="10"/>
  <c r="N3695" i="10" l="1"/>
  <c r="P3695" i="10" s="1"/>
  <c r="K3696" i="10"/>
  <c r="L3696" i="10"/>
  <c r="K3697" i="10" l="1"/>
  <c r="L3697" i="10"/>
  <c r="N3696" i="10"/>
  <c r="P3696" i="10" s="1"/>
  <c r="N3697" i="10" l="1"/>
  <c r="P3697" i="10" s="1"/>
  <c r="L3698" i="10"/>
  <c r="K3698" i="10"/>
  <c r="L3699" i="10" l="1"/>
  <c r="N3698" i="10"/>
  <c r="P3698" i="10" s="1"/>
  <c r="K3699" i="10"/>
  <c r="K3700" i="10" l="1"/>
  <c r="N3699" i="10"/>
  <c r="P3699" i="10" s="1"/>
  <c r="L3700" i="10"/>
  <c r="K3701" i="10" l="1"/>
  <c r="N3700" i="10"/>
  <c r="P3700" i="10" s="1"/>
  <c r="L3701" i="10"/>
  <c r="K3702" i="10" l="1"/>
  <c r="L3702" i="10"/>
  <c r="N3701" i="10"/>
  <c r="P3701" i="10" s="1"/>
  <c r="K3703" i="10" l="1"/>
  <c r="L3703" i="10"/>
  <c r="N3702" i="10"/>
  <c r="P3702" i="10" s="1"/>
  <c r="L3704" i="10" l="1"/>
  <c r="K3704" i="10"/>
  <c r="N3703" i="10"/>
  <c r="P3703" i="10" s="1"/>
  <c r="K3705" i="10" l="1"/>
  <c r="N3704" i="10"/>
  <c r="P3704" i="10" s="1"/>
  <c r="L3705" i="10"/>
  <c r="K3706" i="10" l="1"/>
  <c r="N3705" i="10"/>
  <c r="P3705" i="10" s="1"/>
  <c r="L3706" i="10"/>
  <c r="K3707" i="10" l="1"/>
  <c r="L3707" i="10"/>
  <c r="N3706" i="10"/>
  <c r="P3706" i="10" s="1"/>
  <c r="K3708" i="10" l="1"/>
  <c r="L3708" i="10"/>
  <c r="N3707" i="10"/>
  <c r="P3707" i="10" s="1"/>
  <c r="K3709" i="10" l="1"/>
  <c r="L3709" i="10"/>
  <c r="N3708" i="10"/>
  <c r="P3708" i="10" s="1"/>
  <c r="K3710" i="10" l="1"/>
  <c r="N3709" i="10"/>
  <c r="P3709" i="10" s="1"/>
  <c r="L3710" i="10"/>
  <c r="N3710" i="10" l="1"/>
  <c r="P3710" i="10" s="1"/>
  <c r="L3711" i="10"/>
  <c r="K3711" i="10"/>
  <c r="N3711" i="10" l="1"/>
  <c r="P3711" i="10" s="1"/>
  <c r="K3712" i="10"/>
  <c r="L3712" i="10"/>
  <c r="K3713" i="10" l="1"/>
  <c r="N3712" i="10"/>
  <c r="P3712" i="10" s="1"/>
  <c r="L3713" i="10"/>
  <c r="K3714" i="10" l="1"/>
  <c r="L3714" i="10"/>
  <c r="N3713" i="10"/>
  <c r="P3713" i="10" s="1"/>
  <c r="K3715" i="10" l="1"/>
  <c r="L3715" i="10"/>
  <c r="N3714" i="10"/>
  <c r="P3714" i="10" s="1"/>
  <c r="N3715" i="10" l="1"/>
  <c r="P3715" i="10" s="1"/>
  <c r="L3716" i="10"/>
  <c r="K3716" i="10"/>
  <c r="K3717" i="10" l="1"/>
  <c r="N3716" i="10"/>
  <c r="P3716" i="10" s="1"/>
  <c r="L3717" i="10"/>
  <c r="N3717" i="10" l="1"/>
  <c r="P3717" i="10" s="1"/>
  <c r="L3718" i="10"/>
  <c r="K3718" i="10"/>
  <c r="N3718" i="10" l="1"/>
  <c r="P3718" i="10" s="1"/>
  <c r="L3719" i="10"/>
  <c r="K3719" i="10"/>
  <c r="N3719" i="10" l="1"/>
  <c r="P3719" i="10" s="1"/>
  <c r="L3720" i="10"/>
  <c r="K3720" i="10"/>
  <c r="K3721" i="10" l="1"/>
  <c r="N3720" i="10"/>
  <c r="P3720" i="10" s="1"/>
  <c r="L3721" i="10"/>
  <c r="N3721" i="10" l="1"/>
  <c r="P3721" i="10" s="1"/>
  <c r="L3722" i="10"/>
  <c r="K3722" i="10"/>
  <c r="N3722" i="10" l="1"/>
  <c r="P3722" i="10" s="1"/>
  <c r="L3723" i="10"/>
  <c r="K3723" i="10"/>
  <c r="N3723" i="10" l="1"/>
  <c r="P3723" i="10" s="1"/>
  <c r="L3724" i="10"/>
  <c r="K3724" i="10"/>
  <c r="N3724" i="10" l="1"/>
  <c r="P3724" i="10" s="1"/>
  <c r="K3725" i="10"/>
  <c r="L3725" i="10"/>
  <c r="N3725" i="10" l="1"/>
  <c r="P3725" i="10" s="1"/>
  <c r="L3726" i="10"/>
  <c r="K3726" i="10"/>
  <c r="K3727" i="10" l="1"/>
  <c r="N3726" i="10"/>
  <c r="P3726" i="10" s="1"/>
  <c r="L3727" i="10"/>
  <c r="K3728" i="10" l="1"/>
  <c r="L3728" i="10"/>
  <c r="N3727" i="10"/>
  <c r="P3727" i="10" s="1"/>
  <c r="K3729" i="10" l="1"/>
  <c r="N3728" i="10"/>
  <c r="P3728" i="10" s="1"/>
  <c r="L3729" i="10"/>
  <c r="K3730" i="10" l="1"/>
  <c r="L3730" i="10"/>
  <c r="N3729" i="10"/>
  <c r="P3729" i="10" s="1"/>
  <c r="K3731" i="10" l="1"/>
  <c r="L3731" i="10"/>
  <c r="N3730" i="10"/>
  <c r="P3730" i="10" s="1"/>
  <c r="K3732" i="10" l="1"/>
  <c r="N3731" i="10"/>
  <c r="P3731" i="10" s="1"/>
  <c r="L3732" i="10"/>
  <c r="L3733" i="10" l="1"/>
  <c r="K3733" i="10"/>
  <c r="N3732" i="10"/>
  <c r="P3732" i="10" s="1"/>
  <c r="K3734" i="10" l="1"/>
  <c r="L3734" i="10"/>
  <c r="N3733" i="10"/>
  <c r="P3733" i="10" s="1"/>
  <c r="N3734" i="10" l="1"/>
  <c r="P3734" i="10" s="1"/>
  <c r="K3735" i="10"/>
  <c r="L3735" i="10"/>
  <c r="K3736" i="10" l="1"/>
  <c r="L3736" i="10"/>
  <c r="N3735" i="10"/>
  <c r="P3735" i="10" s="1"/>
  <c r="N3736" i="10" l="1"/>
  <c r="P3736" i="10" s="1"/>
  <c r="L3737" i="10"/>
  <c r="K3737" i="10"/>
  <c r="N3737" i="10" l="1"/>
  <c r="P3737" i="10" s="1"/>
  <c r="L3738" i="10"/>
  <c r="K3738" i="10"/>
  <c r="N3738" i="10" l="1"/>
  <c r="P3738" i="10" s="1"/>
  <c r="L3739" i="10"/>
  <c r="K3739" i="10"/>
  <c r="N3739" i="10" l="1"/>
  <c r="P3739" i="10" s="1"/>
  <c r="L3740" i="10"/>
  <c r="K3740" i="10"/>
  <c r="K3741" i="10" l="1"/>
  <c r="N3740" i="10"/>
  <c r="P3740" i="10" s="1"/>
  <c r="L3741" i="10"/>
  <c r="K3742" i="10" l="1"/>
  <c r="N3741" i="10"/>
  <c r="P3741" i="10" s="1"/>
  <c r="L3742" i="10"/>
  <c r="N3742" i="10" l="1"/>
  <c r="P3742" i="10" s="1"/>
  <c r="L3743" i="10"/>
  <c r="K3743" i="10"/>
  <c r="K3744" i="10" l="1"/>
  <c r="N3743" i="10"/>
  <c r="P3743" i="10" s="1"/>
  <c r="L3744" i="10"/>
  <c r="K3745" i="10" l="1"/>
  <c r="N3744" i="10"/>
  <c r="P3744" i="10" s="1"/>
  <c r="L3745" i="10"/>
  <c r="N3745" i="10" l="1"/>
  <c r="P3745" i="10" s="1"/>
  <c r="L3746" i="10"/>
  <c r="K3746" i="10"/>
  <c r="K3747" i="10" l="1"/>
  <c r="L3747" i="10"/>
  <c r="N3746" i="10"/>
  <c r="P3746" i="10" s="1"/>
  <c r="K3748" i="10" l="1"/>
  <c r="L3748" i="10"/>
  <c r="N3747" i="10"/>
  <c r="P3747" i="10" s="1"/>
  <c r="N3748" i="10" l="1"/>
  <c r="P3748" i="10" s="1"/>
  <c r="K3749" i="10"/>
  <c r="L3749" i="10"/>
  <c r="N3749" i="10" l="1"/>
  <c r="P3749" i="10" s="1"/>
  <c r="K3750" i="10"/>
  <c r="L3750" i="10"/>
  <c r="K3751" i="10" l="1"/>
  <c r="L3751" i="10"/>
  <c r="N3750" i="10"/>
  <c r="P3750" i="10" s="1"/>
  <c r="N3751" i="10" l="1"/>
  <c r="P3751" i="10" s="1"/>
  <c r="L3752" i="10"/>
  <c r="K3752" i="10"/>
  <c r="N3752" i="10" l="1"/>
  <c r="P3752" i="10" s="1"/>
  <c r="L3753" i="10"/>
  <c r="K3753" i="10"/>
  <c r="N3753" i="10" l="1"/>
  <c r="P3753" i="10" s="1"/>
  <c r="L3754" i="10"/>
  <c r="K3754" i="10"/>
  <c r="K3755" i="10" l="1"/>
  <c r="L3755" i="10"/>
  <c r="N3754" i="10"/>
  <c r="P3754" i="10" s="1"/>
  <c r="K3756" i="10" l="1"/>
  <c r="N3755" i="10"/>
  <c r="P3755" i="10" s="1"/>
  <c r="L3756" i="10"/>
  <c r="N3756" i="10" l="1"/>
  <c r="P3756" i="10" s="1"/>
  <c r="K3757" i="10"/>
  <c r="L3757" i="10"/>
  <c r="N3757" i="10" l="1"/>
  <c r="P3757" i="10" s="1"/>
  <c r="L3758" i="10"/>
  <c r="K3758" i="10"/>
  <c r="N3758" i="10" l="1"/>
  <c r="P3758" i="10" s="1"/>
  <c r="L3759" i="10"/>
  <c r="K3759" i="10"/>
  <c r="L3760" i="10" l="1"/>
  <c r="K3760" i="10"/>
  <c r="N3759" i="10"/>
  <c r="P3759" i="10" s="1"/>
  <c r="K3761" i="10" l="1"/>
  <c r="N3760" i="10"/>
  <c r="P3760" i="10" s="1"/>
  <c r="L3761" i="10"/>
  <c r="K3762" i="10" l="1"/>
  <c r="L3762" i="10"/>
  <c r="N3761" i="10"/>
  <c r="P3761" i="10" s="1"/>
  <c r="K3763" i="10" l="1"/>
  <c r="N3762" i="10"/>
  <c r="P3762" i="10" s="1"/>
  <c r="L3763" i="10"/>
  <c r="K3764" i="10" l="1"/>
  <c r="L3764" i="10"/>
  <c r="N3763" i="10"/>
  <c r="P3763" i="10" s="1"/>
  <c r="N3764" i="10" l="1"/>
  <c r="P3764" i="10" s="1"/>
  <c r="K3765" i="10"/>
  <c r="L3765" i="10"/>
  <c r="K3766" i="10" l="1"/>
  <c r="N3765" i="10"/>
  <c r="P3765" i="10" s="1"/>
  <c r="L3766" i="10"/>
  <c r="K3767" i="10" l="1"/>
  <c r="L3767" i="10"/>
  <c r="N3766" i="10"/>
  <c r="P3766" i="10" s="1"/>
  <c r="N3767" i="10" l="1"/>
  <c r="P3767" i="10" s="1"/>
  <c r="L3768" i="10"/>
  <c r="K3768" i="10"/>
  <c r="N3768" i="10" l="1"/>
  <c r="P3768" i="10" s="1"/>
  <c r="L3769" i="10"/>
  <c r="K3769" i="10"/>
  <c r="N3769" i="10" l="1"/>
  <c r="P3769" i="10" s="1"/>
  <c r="L3770" i="10"/>
  <c r="K3770" i="10"/>
  <c r="K3771" i="10" l="1"/>
  <c r="L3771" i="10"/>
  <c r="N3770" i="10"/>
  <c r="P3770" i="10" s="1"/>
  <c r="N3771" i="10" l="1"/>
  <c r="P3771" i="10" s="1"/>
  <c r="L3772" i="10"/>
  <c r="K3772" i="10"/>
  <c r="N3772" i="10" l="1"/>
  <c r="P3772" i="10" s="1"/>
  <c r="L3773" i="10"/>
  <c r="K3773" i="10"/>
  <c r="K3774" i="10" l="1"/>
  <c r="L3774" i="10"/>
  <c r="N3773" i="10"/>
  <c r="P3773" i="10" s="1"/>
  <c r="K3775" i="10" l="1"/>
  <c r="N3774" i="10"/>
  <c r="P3774" i="10" s="1"/>
  <c r="L3775" i="10"/>
  <c r="N3775" i="10" l="1"/>
  <c r="P3775" i="10" s="1"/>
  <c r="K3776" i="10"/>
  <c r="L3776" i="10"/>
  <c r="N3776" i="10" l="1"/>
  <c r="P3776" i="10" s="1"/>
  <c r="L3777" i="10"/>
  <c r="K3777" i="10"/>
  <c r="K3778" i="10" l="1"/>
  <c r="N3777" i="10"/>
  <c r="P3777" i="10" s="1"/>
  <c r="L3778" i="10"/>
  <c r="K3779" i="10" l="1"/>
  <c r="N3778" i="10"/>
  <c r="P3778" i="10" s="1"/>
  <c r="L3779" i="10"/>
  <c r="N3779" i="10" l="1"/>
  <c r="P3779" i="10" s="1"/>
  <c r="L3780" i="10"/>
  <c r="K3780" i="10"/>
  <c r="N3780" i="10" l="1"/>
  <c r="P3780" i="10" s="1"/>
  <c r="L3781" i="10"/>
  <c r="K3781" i="10"/>
  <c r="K3782" i="10" l="1"/>
  <c r="L3782" i="10"/>
  <c r="N3781" i="10"/>
  <c r="P3781" i="10" s="1"/>
  <c r="K3783" i="10" l="1"/>
  <c r="N3782" i="10"/>
  <c r="P3782" i="10" s="1"/>
  <c r="L3783" i="10"/>
  <c r="K3784" i="10" l="1"/>
  <c r="L3784" i="10"/>
  <c r="N3783" i="10"/>
  <c r="P3783" i="10" s="1"/>
  <c r="K3785" i="10" l="1"/>
  <c r="L3785" i="10"/>
  <c r="N3784" i="10"/>
  <c r="P3784" i="10" s="1"/>
  <c r="N3785" i="10" l="1"/>
  <c r="P3785" i="10" s="1"/>
  <c r="K3786" i="10"/>
  <c r="L3786" i="10"/>
  <c r="N3786" i="10" l="1"/>
  <c r="P3786" i="10" s="1"/>
  <c r="K3787" i="10"/>
  <c r="L3787" i="10"/>
  <c r="N3787" i="10" l="1"/>
  <c r="P3787" i="10" s="1"/>
  <c r="L3788" i="10"/>
  <c r="K3788" i="10"/>
  <c r="N3788" i="10" l="1"/>
  <c r="P3788" i="10" s="1"/>
  <c r="L3789" i="10"/>
  <c r="K3789" i="10"/>
  <c r="K3790" i="10" l="1"/>
  <c r="L3790" i="10"/>
  <c r="N3789" i="10"/>
  <c r="P3789" i="10" s="1"/>
  <c r="K3791" i="10" l="1"/>
  <c r="N3790" i="10"/>
  <c r="P3790" i="10" s="1"/>
  <c r="L3791" i="10"/>
  <c r="N3791" i="10" l="1"/>
  <c r="P3791" i="10" s="1"/>
  <c r="K3792" i="10"/>
  <c r="L3792" i="10"/>
  <c r="K3793" i="10" l="1"/>
  <c r="L3793" i="10"/>
  <c r="N3792" i="10"/>
  <c r="P3792" i="10" s="1"/>
  <c r="K3794" i="10" l="1"/>
  <c r="L3794" i="10"/>
  <c r="N3793" i="10"/>
  <c r="P3793" i="10" s="1"/>
  <c r="K3795" i="10" l="1"/>
  <c r="L3795" i="10"/>
  <c r="N3794" i="10"/>
  <c r="P3794" i="10" s="1"/>
  <c r="K3796" i="10" l="1"/>
  <c r="L3796" i="10"/>
  <c r="N3795" i="10"/>
  <c r="P3795" i="10" s="1"/>
  <c r="K3797" i="10" l="1"/>
  <c r="N3796" i="10"/>
  <c r="P3796" i="10" s="1"/>
  <c r="L3797" i="10"/>
  <c r="N3797" i="10" l="1"/>
  <c r="P3797" i="10" s="1"/>
  <c r="K3798" i="10"/>
  <c r="L3798" i="10"/>
  <c r="K3799" i="10" l="1"/>
  <c r="N3798" i="10"/>
  <c r="P3798" i="10" s="1"/>
  <c r="L3799" i="10"/>
  <c r="K3800" i="10" l="1"/>
  <c r="L3800" i="10"/>
  <c r="N3799" i="10"/>
  <c r="P3799" i="10" s="1"/>
  <c r="L3801" i="10" l="1"/>
  <c r="N3800" i="10"/>
  <c r="P3800" i="10" s="1"/>
  <c r="K3801" i="10"/>
  <c r="N3801" i="10" l="1"/>
  <c r="P3801" i="10" s="1"/>
  <c r="K3802" i="10"/>
  <c r="L3802" i="10"/>
  <c r="N3802" i="10" l="1"/>
  <c r="P3802" i="10" s="1"/>
  <c r="K3803" i="10"/>
  <c r="L3803" i="10"/>
  <c r="N3803" i="10" l="1"/>
  <c r="P3803" i="10" s="1"/>
  <c r="K3804" i="10"/>
  <c r="L3804" i="10"/>
  <c r="K3805" i="10" l="1"/>
  <c r="L3805" i="10"/>
  <c r="N3804" i="10"/>
  <c r="P3804" i="10" s="1"/>
  <c r="K3806" i="10" l="1"/>
  <c r="L3806" i="10"/>
  <c r="N3805" i="10"/>
  <c r="P3805" i="10" s="1"/>
  <c r="K3807" i="10" l="1"/>
  <c r="L3807" i="10"/>
  <c r="N3806" i="10"/>
  <c r="P3806" i="10" s="1"/>
  <c r="K3808" i="10" l="1"/>
  <c r="L3808" i="10"/>
  <c r="N3807" i="10"/>
  <c r="P3807" i="10" s="1"/>
  <c r="K3809" i="10" l="1"/>
  <c r="N3808" i="10"/>
  <c r="P3808" i="10" s="1"/>
  <c r="L3809" i="10"/>
  <c r="K3810" i="10" l="1"/>
  <c r="L3810" i="10"/>
  <c r="N3809" i="10"/>
  <c r="P3809" i="10" s="1"/>
  <c r="K3811" i="10" l="1"/>
  <c r="N3810" i="10"/>
  <c r="P3810" i="10" s="1"/>
  <c r="L3811" i="10"/>
  <c r="L3812" i="10" l="1"/>
  <c r="K3812" i="10"/>
  <c r="N3811" i="10"/>
  <c r="P3811" i="10" s="1"/>
  <c r="K3813" i="10" l="1"/>
  <c r="N3812" i="10"/>
  <c r="P3812" i="10" s="1"/>
  <c r="L3813" i="10"/>
  <c r="N3813" i="10" l="1"/>
  <c r="P3813" i="10" s="1"/>
  <c r="K3814" i="10"/>
  <c r="L3814" i="10"/>
  <c r="L3815" i="10" l="1"/>
  <c r="K3815" i="10"/>
  <c r="N3814" i="10"/>
  <c r="P3814" i="10" s="1"/>
  <c r="K3816" i="10" l="1"/>
  <c r="L3816" i="10"/>
  <c r="N3815" i="10"/>
  <c r="P3815" i="10" s="1"/>
  <c r="K3817" i="10" l="1"/>
  <c r="L3817" i="10"/>
  <c r="N3816" i="10"/>
  <c r="P3816" i="10" s="1"/>
  <c r="K3818" i="10" l="1"/>
  <c r="L3818" i="10"/>
  <c r="N3817" i="10"/>
  <c r="P3817" i="10" s="1"/>
  <c r="N3818" i="10" l="1"/>
  <c r="P3818" i="10" s="1"/>
  <c r="L3819" i="10"/>
  <c r="K3819" i="10"/>
  <c r="L3820" i="10" l="1"/>
  <c r="K3820" i="10"/>
  <c r="N3819" i="10"/>
  <c r="P3819" i="10" s="1"/>
  <c r="K3821" i="10" l="1"/>
  <c r="L3821" i="10"/>
  <c r="N3820" i="10"/>
  <c r="P3820" i="10" s="1"/>
  <c r="L3822" i="10" l="1"/>
  <c r="K3822" i="10"/>
  <c r="N3821" i="10"/>
  <c r="P3821" i="10" s="1"/>
  <c r="K3823" i="10" l="1"/>
  <c r="L3823" i="10"/>
  <c r="N3822" i="10"/>
  <c r="P3822" i="10" s="1"/>
  <c r="N3823" i="10" l="1"/>
  <c r="P3823" i="10" s="1"/>
  <c r="K3824" i="10"/>
  <c r="L3824" i="10"/>
  <c r="K3825" i="10" l="1"/>
  <c r="L3825" i="10"/>
  <c r="N3824" i="10"/>
  <c r="P3824" i="10" s="1"/>
  <c r="K3826" i="10" l="1"/>
  <c r="L3826" i="10"/>
  <c r="N3825" i="10"/>
  <c r="P3825" i="10" s="1"/>
  <c r="L3827" i="10" l="1"/>
  <c r="K3827" i="10"/>
  <c r="N3826" i="10"/>
  <c r="P3826" i="10" s="1"/>
  <c r="L3828" i="10" l="1"/>
  <c r="K3828" i="10"/>
  <c r="N3827" i="10"/>
  <c r="P3827" i="10" s="1"/>
  <c r="N3828" i="10" l="1"/>
  <c r="P3828" i="10" s="1"/>
  <c r="K3829" i="10"/>
  <c r="L3829" i="10"/>
  <c r="K3830" i="10" l="1"/>
  <c r="N3829" i="10"/>
  <c r="P3829" i="10" s="1"/>
  <c r="L3830" i="10"/>
  <c r="L3831" i="10" l="1"/>
  <c r="N3830" i="10"/>
  <c r="P3830" i="10" s="1"/>
  <c r="K3831" i="10"/>
  <c r="K3832" i="10" l="1"/>
  <c r="L3832" i="10"/>
  <c r="N3831" i="10"/>
  <c r="P3831" i="10" s="1"/>
  <c r="N3832" i="10" l="1"/>
  <c r="P3832" i="10" s="1"/>
  <c r="K3833" i="10"/>
  <c r="L3833" i="10"/>
  <c r="K3834" i="10" l="1"/>
  <c r="N3833" i="10"/>
  <c r="P3833" i="10" s="1"/>
  <c r="L3834" i="10"/>
  <c r="K3835" i="10" l="1"/>
  <c r="N3834" i="10"/>
  <c r="P3834" i="10" s="1"/>
  <c r="L3835" i="10"/>
  <c r="N3835" i="10" l="1"/>
  <c r="P3835" i="10" s="1"/>
  <c r="L3836" i="10"/>
  <c r="K3836" i="10"/>
  <c r="K3837" i="10" l="1"/>
  <c r="N3836" i="10"/>
  <c r="P3836" i="10" s="1"/>
  <c r="L3837" i="10"/>
  <c r="N3837" i="10" l="1"/>
  <c r="P3837" i="10" s="1"/>
  <c r="L3838" i="10"/>
  <c r="K3838" i="10"/>
  <c r="N3838" i="10" l="1"/>
  <c r="P3838" i="10" s="1"/>
  <c r="L3839" i="10"/>
  <c r="K3839" i="10"/>
  <c r="K3840" i="10" l="1"/>
  <c r="N3839" i="10"/>
  <c r="P3839" i="10" s="1"/>
  <c r="L3840" i="10"/>
  <c r="L3841" i="10" l="1"/>
  <c r="N3840" i="10"/>
  <c r="P3840" i="10" s="1"/>
  <c r="K3841" i="10"/>
  <c r="K3842" i="10" l="1"/>
  <c r="L3842" i="10"/>
  <c r="N3841" i="10"/>
  <c r="P3841" i="10" s="1"/>
  <c r="N3842" i="10" l="1"/>
  <c r="P3842" i="10" s="1"/>
  <c r="L3843" i="10"/>
  <c r="K3843" i="10"/>
  <c r="N3843" i="10" l="1"/>
  <c r="P3843" i="10" s="1"/>
  <c r="K3844" i="10"/>
  <c r="L3844" i="10"/>
  <c r="L3845" i="10" l="1"/>
  <c r="N3844" i="10"/>
  <c r="P3844" i="10" s="1"/>
  <c r="K3845" i="10"/>
  <c r="N3845" i="10" l="1"/>
  <c r="P3845" i="10" s="1"/>
  <c r="L3846" i="10"/>
  <c r="K3846" i="10"/>
  <c r="N3846" i="10" l="1"/>
  <c r="P3846" i="10" s="1"/>
  <c r="L3847" i="10"/>
  <c r="K3847" i="10"/>
  <c r="N3847" i="10" l="1"/>
  <c r="P3847" i="10" s="1"/>
  <c r="L3848" i="10"/>
  <c r="K3848" i="10"/>
  <c r="K3849" i="10" l="1"/>
  <c r="N3848" i="10"/>
  <c r="P3848" i="10" s="1"/>
  <c r="L3849" i="10"/>
  <c r="N3849" i="10" l="1"/>
  <c r="P3849" i="10" s="1"/>
  <c r="L3850" i="10"/>
  <c r="K3850" i="10"/>
  <c r="N3850" i="10" l="1"/>
  <c r="P3850" i="10" s="1"/>
  <c r="K3851" i="10"/>
  <c r="L3851" i="10"/>
  <c r="N3851" i="10" l="1"/>
  <c r="P3851" i="10" s="1"/>
  <c r="K3852" i="10"/>
  <c r="L3852" i="10"/>
  <c r="K3853" i="10" l="1"/>
  <c r="N3852" i="10"/>
  <c r="P3852" i="10" s="1"/>
  <c r="L3853" i="10"/>
  <c r="K3854" i="10" l="1"/>
  <c r="N3853" i="10"/>
  <c r="P3853" i="10" s="1"/>
  <c r="L3854" i="10"/>
  <c r="N3854" i="10" l="1"/>
  <c r="P3854" i="10" s="1"/>
  <c r="K3855" i="10"/>
  <c r="L3855" i="10"/>
  <c r="K3856" i="10" l="1"/>
  <c r="N3855" i="10"/>
  <c r="P3855" i="10" s="1"/>
  <c r="L3856" i="10"/>
  <c r="K3857" i="10" l="1"/>
  <c r="L3857" i="10"/>
  <c r="N3856" i="10"/>
  <c r="P3856" i="10" s="1"/>
  <c r="N3857" i="10" l="1"/>
  <c r="P3857" i="10" s="1"/>
  <c r="L3858" i="10"/>
  <c r="K3858" i="10"/>
  <c r="K3859" i="10" l="1"/>
  <c r="L3859" i="10"/>
  <c r="N3858" i="10"/>
  <c r="P3858" i="10" s="1"/>
  <c r="L3860" i="10" l="1"/>
  <c r="K3860" i="10"/>
  <c r="N3859" i="10"/>
  <c r="P3859" i="10" s="1"/>
  <c r="N3860" i="10" l="1"/>
  <c r="P3860" i="10" s="1"/>
  <c r="K3861" i="10"/>
  <c r="L3861" i="10"/>
  <c r="K3862" i="10" l="1"/>
  <c r="L3862" i="10"/>
  <c r="N3861" i="10"/>
  <c r="P3861" i="10" s="1"/>
  <c r="K3863" i="10" l="1"/>
  <c r="N3862" i="10"/>
  <c r="P3862" i="10" s="1"/>
  <c r="L3863" i="10"/>
  <c r="K3864" i="10" l="1"/>
  <c r="N3863" i="10"/>
  <c r="P3863" i="10" s="1"/>
  <c r="L3864" i="10"/>
  <c r="K3865" i="10" l="1"/>
  <c r="N3864" i="10"/>
  <c r="P3864" i="10" s="1"/>
  <c r="L3865" i="10"/>
  <c r="K3866" i="10" l="1"/>
  <c r="L3866" i="10"/>
  <c r="N3865" i="10"/>
  <c r="P3865" i="10" s="1"/>
  <c r="K3867" i="10" l="1"/>
  <c r="L3867" i="10"/>
  <c r="N3866" i="10"/>
  <c r="P3866" i="10" s="1"/>
  <c r="L3868" i="10" l="1"/>
  <c r="K3868" i="10"/>
  <c r="N3867" i="10"/>
  <c r="P3867" i="10" s="1"/>
  <c r="N3868" i="10" l="1"/>
  <c r="P3868" i="10" s="1"/>
  <c r="L3869" i="10"/>
  <c r="K3869" i="10"/>
  <c r="N3869" i="10" l="1"/>
  <c r="P3869" i="10" s="1"/>
  <c r="K3870" i="10"/>
  <c r="L3870" i="10"/>
  <c r="K3871" i="10" l="1"/>
  <c r="N3870" i="10"/>
  <c r="P3870" i="10" s="1"/>
  <c r="L3871" i="10"/>
  <c r="K3872" i="10" l="1"/>
  <c r="N3871" i="10"/>
  <c r="P3871" i="10" s="1"/>
  <c r="L3872" i="10"/>
  <c r="K3873" i="10" l="1"/>
  <c r="N3872" i="10"/>
  <c r="P3872" i="10" s="1"/>
  <c r="L3873" i="10"/>
  <c r="K3874" i="10" l="1"/>
  <c r="L3874" i="10"/>
  <c r="N3873" i="10"/>
  <c r="P3873" i="10" s="1"/>
  <c r="N3874" i="10" l="1"/>
  <c r="P3874" i="10" s="1"/>
  <c r="L3875" i="10"/>
  <c r="K3875" i="10"/>
  <c r="K3876" i="10" l="1"/>
  <c r="L3876" i="10"/>
  <c r="N3875" i="10"/>
  <c r="P3875" i="10" s="1"/>
  <c r="N3876" i="10" l="1"/>
  <c r="P3876" i="10" s="1"/>
  <c r="L3877" i="10"/>
  <c r="K3877" i="10"/>
  <c r="K3878" i="10" l="1"/>
  <c r="L3878" i="10"/>
  <c r="N3877" i="10"/>
  <c r="P3877" i="10" s="1"/>
  <c r="L3879" i="10" l="1"/>
  <c r="N3878" i="10"/>
  <c r="P3878" i="10" s="1"/>
  <c r="K3879" i="10"/>
  <c r="K3880" i="10" l="1"/>
  <c r="L3880" i="10"/>
  <c r="N3879" i="10"/>
  <c r="P3879" i="10" s="1"/>
  <c r="N3880" i="10" l="1"/>
  <c r="P3880" i="10" s="1"/>
  <c r="K3881" i="10"/>
  <c r="L3881" i="10"/>
  <c r="N3881" i="10" l="1"/>
  <c r="P3881" i="10" s="1"/>
  <c r="K3882" i="10"/>
  <c r="L3882" i="10"/>
  <c r="K3883" i="10" l="1"/>
  <c r="N3882" i="10"/>
  <c r="P3882" i="10" s="1"/>
  <c r="L3883" i="10"/>
  <c r="K3884" i="10" l="1"/>
  <c r="L3884" i="10"/>
  <c r="N3883" i="10"/>
  <c r="P3883" i="10" s="1"/>
  <c r="N3884" i="10" l="1"/>
  <c r="P3884" i="10" s="1"/>
  <c r="K3885" i="10"/>
  <c r="L3885" i="10"/>
  <c r="K3886" i="10" l="1"/>
  <c r="N3885" i="10"/>
  <c r="P3885" i="10" s="1"/>
  <c r="L3886" i="10"/>
  <c r="K3887" i="10" l="1"/>
  <c r="N3886" i="10"/>
  <c r="P3886" i="10" s="1"/>
  <c r="L3887" i="10"/>
  <c r="K3888" i="10" l="1"/>
  <c r="N3887" i="10"/>
  <c r="P3887" i="10" s="1"/>
  <c r="L3888" i="10"/>
  <c r="K3889" i="10" l="1"/>
  <c r="L3889" i="10"/>
  <c r="N3888" i="10"/>
  <c r="P3888" i="10" s="1"/>
  <c r="N3889" i="10" l="1"/>
  <c r="P3889" i="10" s="1"/>
  <c r="K3890" i="10"/>
  <c r="L3890" i="10"/>
  <c r="N3890" i="10" l="1"/>
  <c r="P3890" i="10" s="1"/>
  <c r="K3891" i="10"/>
  <c r="L3891" i="10"/>
  <c r="N3891" i="10" l="1"/>
  <c r="P3891" i="10" s="1"/>
  <c r="L3892" i="10"/>
  <c r="K3892" i="10"/>
  <c r="K3893" i="10" l="1"/>
  <c r="L3893" i="10"/>
  <c r="N3892" i="10"/>
  <c r="P3892" i="10" s="1"/>
  <c r="K3894" i="10" l="1"/>
  <c r="N3893" i="10"/>
  <c r="P3893" i="10" s="1"/>
  <c r="L3894" i="10"/>
  <c r="K3895" i="10" l="1"/>
  <c r="N3894" i="10"/>
  <c r="P3894" i="10" s="1"/>
  <c r="L3895" i="10"/>
  <c r="K3896" i="10" l="1"/>
  <c r="L3896" i="10"/>
  <c r="N3895" i="10"/>
  <c r="P3895" i="10" s="1"/>
  <c r="K3897" i="10" l="1"/>
  <c r="L3897" i="10"/>
  <c r="N3896" i="10"/>
  <c r="P3896" i="10" s="1"/>
  <c r="K3898" i="10" l="1"/>
  <c r="L3898" i="10"/>
  <c r="N3897" i="10"/>
  <c r="P3897" i="10" s="1"/>
  <c r="L3899" i="10" l="1"/>
  <c r="K3899" i="10"/>
  <c r="N3898" i="10"/>
  <c r="P3898" i="10" s="1"/>
  <c r="K3900" i="10" l="1"/>
  <c r="L3900" i="10"/>
  <c r="N3899" i="10"/>
  <c r="P3899" i="10" s="1"/>
  <c r="K3901" i="10" l="1"/>
  <c r="L3901" i="10"/>
  <c r="N3900" i="10"/>
  <c r="P3900" i="10" s="1"/>
  <c r="K3902" i="10" l="1"/>
  <c r="N3901" i="10"/>
  <c r="P3901" i="10" s="1"/>
  <c r="L3902" i="10"/>
  <c r="N3902" i="10" l="1"/>
  <c r="P3902" i="10" s="1"/>
  <c r="K3903" i="10"/>
  <c r="L3903" i="10"/>
  <c r="K3904" i="10" l="1"/>
  <c r="L3904" i="10"/>
  <c r="N3903" i="10"/>
  <c r="P3903" i="10" s="1"/>
  <c r="K3905" i="10" l="1"/>
  <c r="L3905" i="10"/>
  <c r="N3904" i="10"/>
  <c r="P3904" i="10" s="1"/>
  <c r="N3905" i="10" l="1"/>
  <c r="P3905" i="10" s="1"/>
  <c r="L3906" i="10"/>
  <c r="K3906" i="10"/>
  <c r="L3907" i="10" l="1"/>
  <c r="K3907" i="10"/>
  <c r="N3906" i="10"/>
  <c r="P3906" i="10" s="1"/>
  <c r="N3907" i="10" l="1"/>
  <c r="P3907" i="10" s="1"/>
  <c r="L3908" i="10"/>
  <c r="K3908" i="10"/>
  <c r="K3909" i="10" l="1"/>
  <c r="N3908" i="10"/>
  <c r="P3908" i="10" s="1"/>
  <c r="L3909" i="10"/>
  <c r="K3910" i="10" l="1"/>
  <c r="N3909" i="10"/>
  <c r="P3909" i="10" s="1"/>
  <c r="L3910" i="10"/>
  <c r="N3910" i="10" l="1"/>
  <c r="P3910" i="10" s="1"/>
  <c r="K3911" i="10"/>
  <c r="L3911" i="10"/>
  <c r="K3912" i="10" l="1"/>
  <c r="N3911" i="10"/>
  <c r="P3911" i="10" s="1"/>
  <c r="L3912" i="10"/>
  <c r="K3913" i="10" l="1"/>
  <c r="N3912" i="10"/>
  <c r="P3912" i="10" s="1"/>
  <c r="L3913" i="10"/>
  <c r="N3913" i="10" l="1"/>
  <c r="P3913" i="10" s="1"/>
  <c r="L3914" i="10"/>
  <c r="K3914" i="10"/>
  <c r="K3915" i="10" l="1"/>
  <c r="L3915" i="10"/>
  <c r="N3914" i="10"/>
  <c r="P3914" i="10" s="1"/>
  <c r="K3916" i="10" l="1"/>
  <c r="N3915" i="10"/>
  <c r="P3915" i="10" s="1"/>
  <c r="L3916" i="10"/>
  <c r="N3916" i="10" l="1"/>
  <c r="P3916" i="10" s="1"/>
  <c r="K3917" i="10"/>
  <c r="L3917" i="10"/>
  <c r="N3917" i="10" l="1"/>
  <c r="P3917" i="10" s="1"/>
  <c r="K3918" i="10"/>
  <c r="L3918" i="10"/>
  <c r="N3918" i="10" l="1"/>
  <c r="P3918" i="10" s="1"/>
  <c r="L3919" i="10"/>
  <c r="K3919" i="10"/>
  <c r="K3920" i="10" l="1"/>
  <c r="L3920" i="10"/>
  <c r="N3919" i="10"/>
  <c r="P3919" i="10" s="1"/>
  <c r="L3921" i="10" l="1"/>
  <c r="K3921" i="10"/>
  <c r="N3920" i="10"/>
  <c r="P3920" i="10" s="1"/>
  <c r="K3922" i="10" l="1"/>
  <c r="L3922" i="10"/>
  <c r="N3921" i="10"/>
  <c r="P3921" i="10" s="1"/>
  <c r="K3923" i="10" l="1"/>
  <c r="N3922" i="10"/>
  <c r="P3922" i="10" s="1"/>
  <c r="L3923" i="10"/>
  <c r="N3923" i="10" l="1"/>
  <c r="P3923" i="10" s="1"/>
  <c r="K3924" i="10"/>
  <c r="L3924" i="10"/>
  <c r="L3925" i="10" l="1"/>
  <c r="K3925" i="10"/>
  <c r="N3924" i="10"/>
  <c r="P3924" i="10" s="1"/>
  <c r="K3926" i="10" l="1"/>
  <c r="N3925" i="10"/>
  <c r="P3925" i="10" s="1"/>
  <c r="L3926" i="10"/>
  <c r="N3926" i="10" l="1"/>
  <c r="P3926" i="10" s="1"/>
  <c r="K3927" i="10"/>
  <c r="L3927" i="10"/>
  <c r="N3927" i="10" l="1"/>
  <c r="P3927" i="10" s="1"/>
  <c r="K3928" i="10"/>
  <c r="L3928" i="10"/>
  <c r="K3929" i="10" l="1"/>
  <c r="L3929" i="10"/>
  <c r="N3928" i="10"/>
  <c r="P3928" i="10" s="1"/>
  <c r="N3929" i="10" l="1"/>
  <c r="P3929" i="10" s="1"/>
  <c r="L3930" i="10"/>
  <c r="K3930" i="10"/>
  <c r="N3930" i="10" l="1"/>
  <c r="P3930" i="10" s="1"/>
  <c r="L3931" i="10"/>
  <c r="K3931" i="10"/>
  <c r="K3932" i="10" l="1"/>
  <c r="N3931" i="10"/>
  <c r="P3931" i="10" s="1"/>
  <c r="L3932" i="10"/>
  <c r="N3932" i="10" l="1"/>
  <c r="P3932" i="10" s="1"/>
  <c r="L3933" i="10"/>
  <c r="K3933" i="10"/>
  <c r="K3934" i="10" l="1"/>
  <c r="N3933" i="10"/>
  <c r="P3933" i="10" s="1"/>
  <c r="L3934" i="10"/>
  <c r="L3935" i="10" l="1"/>
  <c r="K3935" i="10"/>
  <c r="N3934" i="10"/>
  <c r="P3934" i="10" s="1"/>
  <c r="K3936" i="10" l="1"/>
  <c r="N3935" i="10"/>
  <c r="P3935" i="10" s="1"/>
  <c r="L3936" i="10"/>
  <c r="K3937" i="10" l="1"/>
  <c r="L3937" i="10"/>
  <c r="N3936" i="10"/>
  <c r="P3936" i="10" s="1"/>
  <c r="N3937" i="10" l="1"/>
  <c r="P3937" i="10" s="1"/>
  <c r="L3938" i="10"/>
  <c r="K3938" i="10"/>
  <c r="K3939" i="10" l="1"/>
  <c r="L3939" i="10"/>
  <c r="N3938" i="10"/>
  <c r="P3938" i="10" s="1"/>
  <c r="K3940" i="10" l="1"/>
  <c r="N3939" i="10"/>
  <c r="P3939" i="10" s="1"/>
  <c r="L3940" i="10"/>
  <c r="N3940" i="10" l="1"/>
  <c r="P3940" i="10" s="1"/>
  <c r="L3941" i="10"/>
  <c r="K3941" i="10"/>
  <c r="L3942" i="10" l="1"/>
  <c r="K3942" i="10"/>
  <c r="N3941" i="10"/>
  <c r="P3941" i="10" s="1"/>
  <c r="K3943" i="10" l="1"/>
  <c r="L3943" i="10"/>
  <c r="N3942" i="10"/>
  <c r="P3942" i="10" s="1"/>
  <c r="L3944" i="10" l="1"/>
  <c r="N3943" i="10"/>
  <c r="P3943" i="10" s="1"/>
  <c r="K3944" i="10"/>
  <c r="N3944" i="10" l="1"/>
  <c r="P3944" i="10" s="1"/>
  <c r="K3945" i="10"/>
  <c r="L3945" i="10"/>
  <c r="K3946" i="10" l="1"/>
  <c r="L3946" i="10"/>
  <c r="N3945" i="10"/>
  <c r="P3945" i="10" s="1"/>
  <c r="K3947" i="10" l="1"/>
  <c r="L3947" i="10"/>
  <c r="N3946" i="10"/>
  <c r="P3946" i="10" s="1"/>
  <c r="K3948" i="10" l="1"/>
  <c r="N3947" i="10"/>
  <c r="P3947" i="10" s="1"/>
  <c r="L3948" i="10"/>
  <c r="K3949" i="10" l="1"/>
  <c r="N3948" i="10"/>
  <c r="P3948" i="10" s="1"/>
  <c r="L3949" i="10"/>
  <c r="N3949" i="10" l="1"/>
  <c r="P3949" i="10" s="1"/>
  <c r="K3950" i="10"/>
  <c r="L3950" i="10"/>
  <c r="N3950" i="10" l="1"/>
  <c r="P3950" i="10" s="1"/>
  <c r="K3951" i="10"/>
  <c r="L3951" i="10"/>
  <c r="K3952" i="10" l="1"/>
  <c r="N3951" i="10"/>
  <c r="P3951" i="10" s="1"/>
  <c r="L3952" i="10"/>
  <c r="K3953" i="10" l="1"/>
  <c r="N3952" i="10"/>
  <c r="P3952" i="10" s="1"/>
  <c r="L3953" i="10"/>
  <c r="L3954" i="10" l="1"/>
  <c r="K3954" i="10"/>
  <c r="N3953" i="10"/>
  <c r="P3953" i="10" s="1"/>
  <c r="K3955" i="10" l="1"/>
  <c r="N3954" i="10"/>
  <c r="P3954" i="10" s="1"/>
  <c r="L3955" i="10"/>
  <c r="K3956" i="10" l="1"/>
  <c r="L3956" i="10"/>
  <c r="N3955" i="10"/>
  <c r="P3955" i="10" s="1"/>
  <c r="K3957" i="10" l="1"/>
  <c r="N3956" i="10"/>
  <c r="P3956" i="10" s="1"/>
  <c r="L3957" i="10"/>
  <c r="N3957" i="10" l="1"/>
  <c r="P3957" i="10" s="1"/>
  <c r="K3958" i="10"/>
  <c r="L3958" i="10"/>
  <c r="N3958" i="10" l="1"/>
  <c r="P3958" i="10" s="1"/>
  <c r="L3959" i="10"/>
  <c r="K3959" i="10"/>
  <c r="K3960" i="10" l="1"/>
  <c r="N3959" i="10"/>
  <c r="P3959" i="10" s="1"/>
  <c r="L3960" i="10"/>
  <c r="N3960" i="10" l="1"/>
  <c r="P3960" i="10" s="1"/>
  <c r="K3961" i="10"/>
  <c r="L3961" i="10"/>
  <c r="N3961" i="10" l="1"/>
  <c r="P3961" i="10" s="1"/>
  <c r="L3962" i="10"/>
  <c r="K3962" i="10"/>
  <c r="N3962" i="10" l="1"/>
  <c r="P3962" i="10" s="1"/>
  <c r="L3963" i="10"/>
  <c r="K3963" i="10"/>
  <c r="L3964" i="10" l="1"/>
  <c r="K3964" i="10"/>
  <c r="N3963" i="10"/>
  <c r="P3963" i="10" s="1"/>
  <c r="N3964" i="10" l="1"/>
  <c r="P3964" i="10" s="1"/>
  <c r="L3965" i="10"/>
  <c r="K3965" i="10"/>
  <c r="N3965" i="10" l="1"/>
  <c r="P3965" i="10" s="1"/>
  <c r="L3966" i="10"/>
  <c r="K3966" i="10"/>
  <c r="N3966" i="10" l="1"/>
  <c r="P3966" i="10" s="1"/>
  <c r="L3967" i="10"/>
  <c r="K3967" i="10"/>
  <c r="L3968" i="10" l="1"/>
  <c r="K3968" i="10"/>
  <c r="N3967" i="10"/>
  <c r="P3967" i="10" s="1"/>
  <c r="K3969" i="10" l="1"/>
  <c r="L3969" i="10"/>
  <c r="N3968" i="10"/>
  <c r="P3968" i="10" s="1"/>
  <c r="K3970" i="10" l="1"/>
  <c r="N3969" i="10"/>
  <c r="P3969" i="10" s="1"/>
  <c r="L3970" i="10"/>
  <c r="K3971" i="10" l="1"/>
  <c r="L3971" i="10"/>
  <c r="N3970" i="10"/>
  <c r="P3970" i="10" s="1"/>
  <c r="N3971" i="10" l="1"/>
  <c r="P3971" i="10" s="1"/>
  <c r="K3972" i="10"/>
  <c r="L3972" i="10"/>
  <c r="K3973" i="10" l="1"/>
  <c r="N3972" i="10"/>
  <c r="P3972" i="10" s="1"/>
  <c r="L3973" i="10"/>
  <c r="K3974" i="10" l="1"/>
  <c r="N3973" i="10"/>
  <c r="P3973" i="10" s="1"/>
  <c r="L3974" i="10"/>
  <c r="N3974" i="10" l="1"/>
  <c r="P3974" i="10" s="1"/>
  <c r="L3975" i="10"/>
  <c r="K3975" i="10"/>
  <c r="N3975" i="10" l="1"/>
  <c r="P3975" i="10" s="1"/>
  <c r="K3976" i="10"/>
  <c r="L3976" i="10"/>
  <c r="N3976" i="10" l="1"/>
  <c r="P3976" i="10" s="1"/>
  <c r="L3977" i="10"/>
  <c r="K3977" i="10"/>
  <c r="K3978" i="10" l="1"/>
  <c r="N3977" i="10"/>
  <c r="P3977" i="10" s="1"/>
  <c r="L3978" i="10"/>
  <c r="N3978" i="10" l="1"/>
  <c r="P3978" i="10" s="1"/>
  <c r="L3979" i="10"/>
  <c r="K3979" i="10"/>
  <c r="N3979" i="10" l="1"/>
  <c r="P3979" i="10" s="1"/>
  <c r="L3980" i="10"/>
  <c r="K3980" i="10"/>
  <c r="K3981" i="10" l="1"/>
  <c r="N3980" i="10"/>
  <c r="P3980" i="10" s="1"/>
  <c r="L3981" i="10"/>
  <c r="K3982" i="10" l="1"/>
  <c r="L3982" i="10"/>
  <c r="N3981" i="10"/>
  <c r="P3981" i="10" s="1"/>
  <c r="K3983" i="10" l="1"/>
  <c r="L3983" i="10"/>
  <c r="N3982" i="10"/>
  <c r="P3982" i="10" s="1"/>
  <c r="N3983" i="10" l="1"/>
  <c r="P3983" i="10" s="1"/>
  <c r="K3984" i="10"/>
  <c r="L3984" i="10"/>
  <c r="K3985" i="10" l="1"/>
  <c r="N3984" i="10"/>
  <c r="P3984" i="10" s="1"/>
  <c r="L3985" i="10"/>
  <c r="K3986" i="10" l="1"/>
  <c r="L3986" i="10"/>
  <c r="N3985" i="10"/>
  <c r="P3985" i="10" s="1"/>
  <c r="N3986" i="10" l="1"/>
  <c r="P3986" i="10" s="1"/>
  <c r="L3987" i="10"/>
  <c r="K3987" i="10"/>
  <c r="N3987" i="10" l="1"/>
  <c r="P3987" i="10" s="1"/>
  <c r="K3988" i="10"/>
  <c r="L3988" i="10"/>
  <c r="K3989" i="10" l="1"/>
  <c r="L3989" i="10"/>
  <c r="N3988" i="10"/>
  <c r="P3988" i="10" s="1"/>
  <c r="K3990" i="10" l="1"/>
  <c r="N3989" i="10"/>
  <c r="P3989" i="10" s="1"/>
  <c r="L3990" i="10"/>
  <c r="N3990" i="10" l="1"/>
  <c r="P3990" i="10" s="1"/>
  <c r="K3991" i="10"/>
  <c r="L3991" i="10"/>
  <c r="K3992" i="10" l="1"/>
  <c r="L3992" i="10"/>
  <c r="N3991" i="10"/>
  <c r="P3991" i="10" s="1"/>
  <c r="N3992" i="10" l="1"/>
  <c r="P3992" i="10" s="1"/>
  <c r="K3993" i="10"/>
  <c r="L3993" i="10"/>
  <c r="K3994" i="10" l="1"/>
  <c r="N3993" i="10"/>
  <c r="P3993" i="10" s="1"/>
  <c r="L3994" i="10"/>
  <c r="N3994" i="10" l="1"/>
  <c r="P3994" i="10" s="1"/>
  <c r="L3995" i="10"/>
  <c r="K3995" i="10"/>
  <c r="K3996" i="10" l="1"/>
  <c r="L3996" i="10"/>
  <c r="N3995" i="10"/>
  <c r="P3995" i="10" s="1"/>
  <c r="N3996" i="10" l="1"/>
  <c r="P3996" i="10" s="1"/>
  <c r="L3997" i="10"/>
  <c r="K3997" i="10"/>
  <c r="K3998" i="10" l="1"/>
  <c r="N3997" i="10"/>
  <c r="P3997" i="10" s="1"/>
  <c r="L3998" i="10"/>
  <c r="N3998" i="10" l="1"/>
  <c r="P3998" i="10" s="1"/>
  <c r="L3999" i="10"/>
  <c r="K3999" i="10"/>
  <c r="L4000" i="10" l="1"/>
  <c r="N3999" i="10"/>
  <c r="P3999" i="10" s="1"/>
  <c r="K4000" i="10"/>
  <c r="K4001" i="10" l="1"/>
  <c r="N4000" i="10"/>
  <c r="P4000" i="10" s="1"/>
  <c r="L4001" i="10"/>
  <c r="N4001" i="10" l="1"/>
  <c r="P4001" i="10" s="1"/>
  <c r="K4002" i="10"/>
  <c r="L4002" i="10"/>
  <c r="N4002" i="10" l="1"/>
  <c r="P4002" i="10" s="1"/>
  <c r="L4003" i="10"/>
  <c r="K4003" i="10"/>
  <c r="L4004" i="10" l="1"/>
  <c r="N4003" i="10"/>
  <c r="P4003" i="10" s="1"/>
  <c r="K4004" i="10"/>
  <c r="N4004" i="10" l="1"/>
  <c r="P4004" i="10" s="1"/>
  <c r="L4005" i="10"/>
  <c r="K4005" i="10"/>
  <c r="N4005" i="10" l="1"/>
  <c r="P4005" i="10" s="1"/>
  <c r="K4006" i="10"/>
  <c r="L4006" i="10"/>
  <c r="K4007" i="10" l="1"/>
  <c r="N4006" i="10"/>
  <c r="P4006" i="10" s="1"/>
  <c r="L4007" i="10"/>
  <c r="K4008" i="10" l="1"/>
  <c r="L4008" i="10"/>
  <c r="N4007" i="10"/>
  <c r="P4007" i="10" s="1"/>
  <c r="N4008" i="10" l="1"/>
  <c r="P4008" i="10" s="1"/>
  <c r="K4009" i="10"/>
  <c r="L4009" i="10"/>
  <c r="N4009" i="10" l="1"/>
  <c r="P4009" i="10" s="1"/>
  <c r="K4010" i="10"/>
  <c r="L4010" i="10"/>
  <c r="N4010" i="10" l="1"/>
  <c r="P4010" i="10" s="1"/>
  <c r="K4011" i="10"/>
  <c r="L4011" i="10"/>
  <c r="K4012" i="10" l="1"/>
  <c r="N4011" i="10"/>
  <c r="P4011" i="10" s="1"/>
  <c r="L4012" i="10"/>
  <c r="K4013" i="10" l="1"/>
  <c r="L4013" i="10"/>
  <c r="N4012" i="10"/>
  <c r="P4012" i="10" s="1"/>
  <c r="K4014" i="10" l="1"/>
  <c r="L4014" i="10"/>
  <c r="N4013" i="10"/>
  <c r="P4013" i="10" s="1"/>
  <c r="K4015" i="10" l="1"/>
  <c r="N4014" i="10"/>
  <c r="P4014" i="10" s="1"/>
  <c r="L4015" i="10"/>
  <c r="K4016" i="10" l="1"/>
  <c r="N4015" i="10"/>
  <c r="P4015" i="10" s="1"/>
  <c r="L4016" i="10"/>
  <c r="K4017" i="10" l="1"/>
  <c r="N4016" i="10"/>
  <c r="P4016" i="10" s="1"/>
  <c r="L4017" i="10"/>
  <c r="N4017" i="10" l="1"/>
  <c r="P4017" i="10" s="1"/>
  <c r="L4018" i="10"/>
  <c r="K4018" i="10"/>
  <c r="K4019" i="10" l="1"/>
  <c r="L4019" i="10"/>
  <c r="N4018" i="10"/>
  <c r="P4018" i="10" s="1"/>
  <c r="K4020" i="10" l="1"/>
  <c r="N4019" i="10"/>
  <c r="P4019" i="10" s="1"/>
  <c r="L4020" i="10"/>
  <c r="L4021" i="10" l="1"/>
  <c r="K4021" i="10"/>
  <c r="N4020" i="10"/>
  <c r="P4020" i="10" s="1"/>
  <c r="N4021" i="10" l="1"/>
  <c r="P4021" i="10" s="1"/>
  <c r="K4022" i="10"/>
  <c r="L4022" i="10"/>
  <c r="K4023" i="10" l="1"/>
  <c r="L4023" i="10"/>
  <c r="N4022" i="10"/>
  <c r="P4022" i="10" s="1"/>
  <c r="K4024" i="10" l="1"/>
  <c r="L4024" i="10"/>
  <c r="N4023" i="10"/>
  <c r="P4023" i="10" s="1"/>
  <c r="K4025" i="10" l="1"/>
  <c r="N4024" i="10"/>
  <c r="P4024" i="10" s="1"/>
  <c r="L4025" i="10"/>
  <c r="K4026" i="10" l="1"/>
  <c r="N4025" i="10"/>
  <c r="P4025" i="10" s="1"/>
  <c r="L4026" i="10"/>
  <c r="K4027" i="10" l="1"/>
  <c r="L4027" i="10"/>
  <c r="N4026" i="10"/>
  <c r="P4026" i="10" s="1"/>
  <c r="K4028" i="10" l="1"/>
  <c r="L4028" i="10"/>
  <c r="N4027" i="10"/>
  <c r="P4027" i="10" s="1"/>
  <c r="K4029" i="10" l="1"/>
  <c r="N4028" i="10"/>
  <c r="P4028" i="10" s="1"/>
  <c r="L4029" i="10"/>
  <c r="K4030" i="10" l="1"/>
  <c r="L4030" i="10"/>
  <c r="N4029" i="10"/>
  <c r="P4029" i="10" s="1"/>
  <c r="N4030" i="10" l="1"/>
  <c r="P4030" i="10" s="1"/>
  <c r="L4031" i="10"/>
  <c r="K4031" i="10"/>
  <c r="N4031" i="10" l="1"/>
  <c r="P4031" i="10" s="1"/>
  <c r="K4032" i="10"/>
  <c r="L4032" i="10"/>
  <c r="K4033" i="10" l="1"/>
  <c r="N4032" i="10"/>
  <c r="P4032" i="10" s="1"/>
  <c r="L4033" i="10"/>
  <c r="N4033" i="10" l="1"/>
  <c r="P4033" i="10" s="1"/>
  <c r="L4034" i="10"/>
  <c r="K4034" i="10"/>
  <c r="N4034" i="10" l="1"/>
  <c r="P4034" i="10" s="1"/>
  <c r="L4035" i="10"/>
  <c r="K4035" i="10"/>
  <c r="N4035" i="10" l="1"/>
  <c r="P4035" i="10" s="1"/>
  <c r="K4036" i="10"/>
  <c r="L4036" i="10"/>
  <c r="N4036" i="10" l="1"/>
  <c r="P4036" i="10" s="1"/>
  <c r="K4037" i="10"/>
  <c r="L4037" i="10"/>
  <c r="K4038" i="10" l="1"/>
  <c r="L4038" i="10"/>
  <c r="N4037" i="10"/>
  <c r="P4037" i="10" s="1"/>
  <c r="L4039" i="10" l="1"/>
  <c r="N4038" i="10"/>
  <c r="P4038" i="10" s="1"/>
  <c r="K4039" i="10"/>
  <c r="N4039" i="10" l="1"/>
  <c r="P4039" i="10" s="1"/>
  <c r="K4040" i="10"/>
  <c r="L4040" i="10"/>
  <c r="N4040" i="10" l="1"/>
  <c r="P4040" i="10" s="1"/>
  <c r="K4041" i="10"/>
  <c r="L4041" i="10"/>
  <c r="N4041" i="10" l="1"/>
  <c r="P4041" i="10" s="1"/>
  <c r="L4042" i="10"/>
  <c r="K4042" i="10"/>
  <c r="K4043" i="10" l="1"/>
  <c r="N4042" i="10"/>
  <c r="P4042" i="10" s="1"/>
  <c r="L4043" i="10"/>
  <c r="K4044" i="10" l="1"/>
  <c r="N4043" i="10"/>
  <c r="P4043" i="10" s="1"/>
  <c r="L4044" i="10"/>
  <c r="N4044" i="10" l="1"/>
  <c r="P4044" i="10" s="1"/>
  <c r="L4045" i="10"/>
  <c r="K4045" i="10"/>
  <c r="L4046" i="10" l="1"/>
  <c r="K4046" i="10"/>
  <c r="N4045" i="10"/>
  <c r="P4045" i="10" s="1"/>
  <c r="L4047" i="10" l="1"/>
  <c r="N4046" i="10"/>
  <c r="P4046" i="10" s="1"/>
  <c r="K4047" i="10"/>
  <c r="N4047" i="10" l="1"/>
  <c r="P4047" i="10" s="1"/>
  <c r="L4048" i="10"/>
  <c r="K4048" i="10"/>
  <c r="K4049" i="10" l="1"/>
  <c r="N4048" i="10"/>
  <c r="P4048" i="10" s="1"/>
  <c r="L4049" i="10"/>
  <c r="N4049" i="10" l="1"/>
  <c r="P4049" i="10" s="1"/>
  <c r="L4050" i="10"/>
  <c r="K4050" i="10"/>
  <c r="L4051" i="10" l="1"/>
  <c r="N4050" i="10"/>
  <c r="P4050" i="10" s="1"/>
  <c r="K4051" i="10"/>
  <c r="N4051" i="10" l="1"/>
  <c r="P4051" i="10" s="1"/>
  <c r="L4052" i="10"/>
  <c r="K4052" i="10"/>
  <c r="K4053" i="10" l="1"/>
  <c r="L4053" i="10"/>
  <c r="N4052" i="10"/>
  <c r="P4052" i="10" s="1"/>
  <c r="N4053" i="10" l="1"/>
  <c r="P4053" i="10" s="1"/>
  <c r="K4054" i="10"/>
  <c r="L4054" i="10"/>
  <c r="K4055" i="10" l="1"/>
  <c r="N4054" i="10"/>
  <c r="P4054" i="10" s="1"/>
  <c r="L4055" i="10"/>
  <c r="N4055" i="10" l="1"/>
  <c r="P4055" i="10" s="1"/>
  <c r="K4056" i="10"/>
  <c r="L4056" i="10"/>
  <c r="K4057" i="10" l="1"/>
  <c r="L4057" i="10"/>
  <c r="N4056" i="10"/>
  <c r="P4056" i="10" s="1"/>
  <c r="K4058" i="10" l="1"/>
  <c r="N4057" i="10"/>
  <c r="P4057" i="10" s="1"/>
  <c r="L4058" i="10"/>
  <c r="K4059" i="10" l="1"/>
  <c r="N4058" i="10"/>
  <c r="P4058" i="10" s="1"/>
  <c r="L4059" i="10"/>
  <c r="K4060" i="10" l="1"/>
  <c r="N4059" i="10"/>
  <c r="P4059" i="10" s="1"/>
  <c r="L4060" i="10"/>
  <c r="K4061" i="10" l="1"/>
  <c r="L4061" i="10"/>
  <c r="N4060" i="10"/>
  <c r="P4060" i="10" s="1"/>
  <c r="K4062" i="10" l="1"/>
  <c r="L4062" i="10"/>
  <c r="N4061" i="10"/>
  <c r="P4061" i="10" s="1"/>
  <c r="N4062" i="10" l="1"/>
  <c r="P4062" i="10" s="1"/>
  <c r="L4063" i="10"/>
  <c r="K4063" i="10"/>
  <c r="K4064" i="10" l="1"/>
  <c r="N4063" i="10"/>
  <c r="P4063" i="10" s="1"/>
  <c r="L4064" i="10"/>
  <c r="K4065" i="10" l="1"/>
  <c r="L4065" i="10"/>
  <c r="N4064" i="10"/>
  <c r="P4064" i="10" s="1"/>
  <c r="N4065" i="10" l="1"/>
  <c r="P4065" i="10" s="1"/>
  <c r="L4066" i="10"/>
  <c r="K4066" i="10"/>
  <c r="K4067" i="10" l="1"/>
  <c r="N4066" i="10"/>
  <c r="P4066" i="10" s="1"/>
  <c r="L4067" i="10"/>
  <c r="N4067" i="10" l="1"/>
  <c r="P4067" i="10" s="1"/>
  <c r="L4068" i="10"/>
  <c r="K4068" i="10"/>
  <c r="N4068" i="10" l="1"/>
  <c r="P4068" i="10" s="1"/>
  <c r="L4069" i="10"/>
  <c r="K4069" i="10"/>
  <c r="N4069" i="10" l="1"/>
  <c r="P4069" i="10" s="1"/>
  <c r="K4070" i="10"/>
  <c r="L4070" i="10"/>
  <c r="N4070" i="10" l="1"/>
  <c r="P4070" i="10" s="1"/>
  <c r="K4071" i="10"/>
  <c r="L4071" i="10"/>
  <c r="N4071" i="10" l="1"/>
  <c r="P4071" i="10" s="1"/>
  <c r="L4072" i="10"/>
  <c r="K4072" i="10"/>
  <c r="N4072" i="10" l="1"/>
  <c r="P4072" i="10" s="1"/>
  <c r="L4073" i="10"/>
  <c r="K4073" i="10"/>
  <c r="N4073" i="10" l="1"/>
  <c r="P4073" i="10" s="1"/>
  <c r="L4074" i="10"/>
  <c r="K4074" i="10"/>
  <c r="N4074" i="10" l="1"/>
  <c r="P4074" i="10" s="1"/>
  <c r="L4075" i="10"/>
  <c r="K4075" i="10"/>
  <c r="K4076" i="10" l="1"/>
  <c r="L4076" i="10"/>
  <c r="N4075" i="10"/>
  <c r="P4075" i="10" s="1"/>
  <c r="N4076" i="10" l="1"/>
  <c r="P4076" i="10" s="1"/>
  <c r="L4077" i="10"/>
  <c r="K4077" i="10"/>
  <c r="N4077" i="10" l="1"/>
  <c r="P4077" i="10" s="1"/>
  <c r="L4078" i="10"/>
  <c r="K4078" i="10"/>
  <c r="K4079" i="10" l="1"/>
  <c r="L4079" i="10"/>
  <c r="N4078" i="10"/>
  <c r="P4078" i="10" s="1"/>
  <c r="N4079" i="10" l="1"/>
  <c r="P4079" i="10" s="1"/>
  <c r="L4080" i="10"/>
  <c r="K4080" i="10"/>
  <c r="K4081" i="10" l="1"/>
  <c r="N4080" i="10"/>
  <c r="P4080" i="10" s="1"/>
  <c r="L4081" i="10"/>
  <c r="N4081" i="10" l="1"/>
  <c r="P4081" i="10" s="1"/>
  <c r="L4082" i="10"/>
  <c r="K4082" i="10"/>
  <c r="K4083" i="10" l="1"/>
  <c r="N4082" i="10"/>
  <c r="P4082" i="10" s="1"/>
  <c r="L4083" i="10"/>
  <c r="K4084" i="10" l="1"/>
  <c r="L4084" i="10"/>
  <c r="N4083" i="10"/>
  <c r="P4083" i="10" s="1"/>
  <c r="N4084" i="10" l="1"/>
  <c r="P4084" i="10" s="1"/>
  <c r="K4085" i="10"/>
  <c r="L4085" i="10"/>
  <c r="N4085" i="10" l="1"/>
  <c r="P4085" i="10" s="1"/>
  <c r="L4086" i="10"/>
  <c r="K4086" i="10"/>
  <c r="N4086" i="10" l="1"/>
  <c r="P4086" i="10" s="1"/>
  <c r="L4087" i="10"/>
  <c r="K4087" i="10"/>
  <c r="N4087" i="10" l="1"/>
  <c r="P4087" i="10" s="1"/>
  <c r="L4088" i="10"/>
  <c r="K4088" i="10"/>
  <c r="N4088" i="10" l="1"/>
  <c r="P4088" i="10" s="1"/>
  <c r="L4089" i="10"/>
  <c r="K4089" i="10"/>
  <c r="N4089" i="10" l="1"/>
  <c r="P4089" i="10" s="1"/>
  <c r="L4090" i="10"/>
  <c r="K4090" i="10"/>
  <c r="K4091" i="10" l="1"/>
  <c r="L4091" i="10"/>
  <c r="N4090" i="10"/>
  <c r="P4090" i="10" s="1"/>
  <c r="N4091" i="10" l="1"/>
  <c r="P4091" i="10" s="1"/>
  <c r="K4092" i="10"/>
  <c r="L4092" i="10"/>
  <c r="K4093" i="10" l="1"/>
  <c r="L4093" i="10"/>
  <c r="N4092" i="10"/>
  <c r="P4092" i="10" s="1"/>
  <c r="K4094" i="10" l="1"/>
  <c r="L4094" i="10"/>
  <c r="N4093" i="10"/>
  <c r="P4093" i="10" s="1"/>
  <c r="K4095" i="10" l="1"/>
  <c r="N4094" i="10"/>
  <c r="P4094" i="10" s="1"/>
  <c r="L4095" i="10"/>
  <c r="K4096" i="10" l="1"/>
  <c r="L4096" i="10"/>
  <c r="N4095" i="10"/>
  <c r="P4095" i="10" s="1"/>
  <c r="K4097" i="10" l="1"/>
  <c r="L4097" i="10"/>
  <c r="N4096" i="10"/>
  <c r="P4096" i="10" s="1"/>
  <c r="K4098" i="10" l="1"/>
  <c r="L4098" i="10"/>
  <c r="N4097" i="10"/>
  <c r="P4097" i="10" s="1"/>
  <c r="K4099" i="10" l="1"/>
  <c r="N4098" i="10"/>
  <c r="P4098" i="10" s="1"/>
  <c r="L4099" i="10"/>
  <c r="K4100" i="10" l="1"/>
  <c r="L4100" i="10"/>
  <c r="N4099" i="10"/>
  <c r="P4099" i="10" s="1"/>
  <c r="K4101" i="10" l="1"/>
  <c r="L4101" i="10"/>
  <c r="N4100" i="10"/>
  <c r="P4100" i="10" s="1"/>
  <c r="K4102" i="10" l="1"/>
  <c r="L4102" i="10"/>
  <c r="N4101" i="10"/>
  <c r="P4101" i="10" s="1"/>
  <c r="N4102" i="10" l="1"/>
  <c r="P4102" i="10" s="1"/>
  <c r="K4103" i="10"/>
  <c r="L4103" i="10"/>
  <c r="N4103" i="10" l="1"/>
  <c r="P4103" i="10" s="1"/>
  <c r="K4104" i="10"/>
  <c r="L4104" i="10"/>
  <c r="N4104" i="10" l="1"/>
  <c r="P4104" i="10" s="1"/>
  <c r="L4105" i="10"/>
  <c r="K4105" i="10"/>
  <c r="N4105" i="10" l="1"/>
  <c r="P4105" i="10" s="1"/>
  <c r="K4106" i="10"/>
  <c r="L4106" i="10"/>
  <c r="N4106" i="10" l="1"/>
  <c r="P4106" i="10" s="1"/>
  <c r="L4107" i="10"/>
  <c r="K4107" i="10"/>
  <c r="K4108" i="10" l="1"/>
  <c r="L4108" i="10"/>
  <c r="N4107" i="10"/>
  <c r="P4107" i="10" s="1"/>
  <c r="K4109" i="10" l="1"/>
  <c r="L4109" i="10"/>
  <c r="N4108" i="10"/>
  <c r="P4108" i="10" s="1"/>
  <c r="N4109" i="10" l="1"/>
  <c r="P4109" i="10" s="1"/>
  <c r="K4110" i="10"/>
  <c r="L4110" i="10"/>
  <c r="K4111" i="10" l="1"/>
  <c r="L4111" i="10"/>
  <c r="N4110" i="10"/>
  <c r="P4110" i="10" s="1"/>
  <c r="N4111" i="10" l="1"/>
  <c r="P4111" i="10" s="1"/>
  <c r="L4112" i="10"/>
  <c r="K4112" i="10"/>
  <c r="K4113" i="10" l="1"/>
  <c r="L4113" i="10"/>
  <c r="N4112" i="10"/>
  <c r="P4112" i="10" s="1"/>
  <c r="N4113" i="10" l="1"/>
  <c r="P4113" i="10" s="1"/>
  <c r="K4114" i="10"/>
  <c r="L4114" i="10"/>
  <c r="K4115" i="10" l="1"/>
  <c r="L4115" i="10"/>
  <c r="N4114" i="10"/>
  <c r="P4114" i="10" s="1"/>
  <c r="N4115" i="10" l="1"/>
  <c r="P4115" i="10" s="1"/>
  <c r="K4116" i="10"/>
  <c r="L4116" i="10"/>
  <c r="N4116" i="10" l="1"/>
  <c r="P4116" i="10" s="1"/>
  <c r="L4117" i="10"/>
  <c r="K4117" i="10"/>
  <c r="N4117" i="10" l="1"/>
  <c r="P4117" i="10" s="1"/>
  <c r="K4118" i="10"/>
  <c r="L4118" i="10"/>
  <c r="N4118" i="10" l="1"/>
  <c r="P4118" i="10" s="1"/>
  <c r="L4119" i="10"/>
  <c r="K4119" i="10"/>
  <c r="N4119" i="10" l="1"/>
  <c r="P4119" i="10" s="1"/>
  <c r="L4120" i="10"/>
  <c r="K4120" i="10"/>
  <c r="N4120" i="10" l="1"/>
  <c r="P4120" i="10" s="1"/>
  <c r="K4121" i="10"/>
  <c r="L4121" i="10"/>
  <c r="L4122" i="10" l="1"/>
  <c r="K4122" i="10"/>
  <c r="N4121" i="10"/>
  <c r="P4121" i="10" s="1"/>
  <c r="K4123" i="10" l="1"/>
  <c r="L4123" i="10"/>
  <c r="N4122" i="10"/>
  <c r="P4122" i="10" s="1"/>
  <c r="K4124" i="10" l="1"/>
  <c r="L4124" i="10"/>
  <c r="N4123" i="10"/>
  <c r="P4123" i="10" s="1"/>
  <c r="K4125" i="10" l="1"/>
  <c r="L4125" i="10"/>
  <c r="N4124" i="10"/>
  <c r="P4124" i="10" s="1"/>
  <c r="N4125" i="10" l="1"/>
  <c r="P4125" i="10" s="1"/>
  <c r="L4126" i="10"/>
  <c r="K4126" i="10"/>
  <c r="K4127" i="10" l="1"/>
  <c r="L4127" i="10"/>
  <c r="N4126" i="10"/>
  <c r="P4126" i="10" s="1"/>
  <c r="K4128" i="10" l="1"/>
  <c r="L4128" i="10"/>
  <c r="N4127" i="10"/>
  <c r="P4127" i="10" s="1"/>
  <c r="K4129" i="10" l="1"/>
  <c r="N4128" i="10"/>
  <c r="P4128" i="10" s="1"/>
  <c r="L4129" i="10"/>
  <c r="N4129" i="10" l="1"/>
  <c r="P4129" i="10" s="1"/>
  <c r="L4130" i="10"/>
  <c r="K4130" i="10"/>
  <c r="K4131" i="10" l="1"/>
  <c r="N4130" i="10"/>
  <c r="P4130" i="10" s="1"/>
  <c r="L4131" i="10"/>
  <c r="K4132" i="10" l="1"/>
  <c r="L4132" i="10"/>
  <c r="N4131" i="10"/>
  <c r="P4131" i="10" s="1"/>
  <c r="K4133" i="10" l="1"/>
  <c r="N4132" i="10"/>
  <c r="P4132" i="10" s="1"/>
  <c r="L4133" i="10"/>
  <c r="K4134" i="10" l="1"/>
  <c r="N4133" i="10"/>
  <c r="P4133" i="10" s="1"/>
  <c r="L4134" i="10"/>
  <c r="L4135" i="10" l="1"/>
  <c r="N4134" i="10"/>
  <c r="P4134" i="10" s="1"/>
  <c r="K4135" i="10"/>
  <c r="N4135" i="10" l="1"/>
  <c r="P4135" i="10" s="1"/>
  <c r="K4136" i="10"/>
  <c r="L4136" i="10"/>
  <c r="K4137" i="10" l="1"/>
  <c r="L4137" i="10"/>
  <c r="N4136" i="10"/>
  <c r="P4136" i="10" s="1"/>
  <c r="K4138" i="10" l="1"/>
  <c r="N4137" i="10"/>
  <c r="P4137" i="10" s="1"/>
  <c r="L4138" i="10"/>
  <c r="L4139" i="10" l="1"/>
  <c r="N4138" i="10"/>
  <c r="P4138" i="10" s="1"/>
  <c r="K4139" i="10"/>
  <c r="K4140" i="10" l="1"/>
  <c r="L4140" i="10"/>
  <c r="N4139" i="10"/>
  <c r="P4139" i="10" s="1"/>
  <c r="K4141" i="10" l="1"/>
  <c r="L4141" i="10"/>
  <c r="N4140" i="10"/>
  <c r="P4140" i="10" s="1"/>
  <c r="N4141" i="10" l="1"/>
  <c r="P4141" i="10" s="1"/>
  <c r="L4142" i="10"/>
  <c r="K4142" i="10"/>
  <c r="K4143" i="10" l="1"/>
  <c r="L4143" i="10"/>
  <c r="N4142" i="10"/>
  <c r="P4142" i="10" s="1"/>
  <c r="N4143" i="10" l="1"/>
  <c r="P4143" i="10" s="1"/>
  <c r="L4144" i="10"/>
  <c r="K4144" i="10"/>
  <c r="N4144" i="10" l="1"/>
  <c r="P4144" i="10" s="1"/>
  <c r="L4145" i="10"/>
  <c r="K4145" i="10"/>
  <c r="K4146" i="10" l="1"/>
  <c r="L4146" i="10"/>
  <c r="N4145" i="10"/>
  <c r="P4145" i="10" s="1"/>
  <c r="N4146" i="10" l="1"/>
  <c r="P4146" i="10" s="1"/>
  <c r="K4147" i="10"/>
  <c r="L4147" i="10"/>
  <c r="N4147" i="10" l="1"/>
  <c r="P4147" i="10" s="1"/>
  <c r="K4148" i="10"/>
  <c r="L4148" i="10"/>
  <c r="N4148" i="10" l="1"/>
  <c r="P4148" i="10" s="1"/>
  <c r="L4149" i="10"/>
  <c r="K4149" i="10"/>
  <c r="N4149" i="10" l="1"/>
  <c r="P4149" i="10" s="1"/>
  <c r="L4150" i="10"/>
  <c r="K4150" i="10"/>
  <c r="N4150" i="10" l="1"/>
  <c r="P4150" i="10" s="1"/>
  <c r="K4151" i="10"/>
  <c r="L4151" i="10"/>
  <c r="N4151" i="10" l="1"/>
  <c r="P4151" i="10" s="1"/>
  <c r="K4152" i="10"/>
  <c r="L4152" i="10"/>
  <c r="N4152" i="10" l="1"/>
  <c r="P4152" i="10" s="1"/>
  <c r="K4153" i="10"/>
  <c r="L4153" i="10"/>
  <c r="N4153" i="10" l="1"/>
  <c r="P4153" i="10" s="1"/>
  <c r="K4154" i="10"/>
  <c r="L4154" i="10"/>
  <c r="N4154" i="10" l="1"/>
  <c r="P4154" i="10" s="1"/>
  <c r="K4155" i="10"/>
  <c r="L4155" i="10"/>
  <c r="N4155" i="10" l="1"/>
  <c r="P4155" i="10" s="1"/>
  <c r="K4156" i="10"/>
  <c r="L4156" i="10"/>
  <c r="N4156" i="10" l="1"/>
  <c r="P4156" i="10" s="1"/>
  <c r="K4157" i="10"/>
  <c r="L4157" i="10"/>
  <c r="N4157" i="10" l="1"/>
  <c r="P4157" i="10" s="1"/>
  <c r="K4158" i="10"/>
  <c r="L4158" i="10"/>
  <c r="N4158" i="10" l="1"/>
  <c r="P4158" i="10" s="1"/>
  <c r="L4159" i="10"/>
  <c r="K4159" i="10"/>
  <c r="N4159" i="10" l="1"/>
  <c r="P4159" i="10" s="1"/>
  <c r="L4160" i="10"/>
  <c r="K4160" i="10"/>
  <c r="N4160" i="10" l="1"/>
  <c r="P4160" i="10" s="1"/>
  <c r="K4161" i="10"/>
  <c r="L4161" i="10"/>
  <c r="N4161" i="10" l="1"/>
  <c r="P4161" i="10" s="1"/>
  <c r="L4162" i="10"/>
  <c r="K4162" i="10"/>
  <c r="N4162" i="10" l="1"/>
  <c r="P4162" i="10" s="1"/>
  <c r="K4163" i="10"/>
  <c r="L4163" i="10"/>
  <c r="K4164" i="10" l="1"/>
  <c r="L4164" i="10"/>
  <c r="N4163" i="10"/>
  <c r="P4163" i="10" s="1"/>
  <c r="L4165" i="10" l="1"/>
  <c r="K4165" i="10"/>
  <c r="N4164" i="10"/>
  <c r="P4164" i="10" s="1"/>
  <c r="K4166" i="10" l="1"/>
  <c r="N4165" i="10"/>
  <c r="P4165" i="10" s="1"/>
  <c r="L4166" i="10"/>
  <c r="K4167" i="10" l="1"/>
  <c r="L4167" i="10"/>
  <c r="N4166" i="10"/>
  <c r="P4166" i="10" s="1"/>
  <c r="N4167" i="10" l="1"/>
  <c r="P4167" i="10" s="1"/>
  <c r="L4168" i="10"/>
  <c r="K4168" i="10"/>
  <c r="N4168" i="10" l="1"/>
  <c r="P4168" i="10" s="1"/>
  <c r="K4169" i="10"/>
  <c r="L4169" i="10"/>
  <c r="N4169" i="10" l="1"/>
  <c r="P4169" i="10" s="1"/>
  <c r="L4170" i="10"/>
  <c r="K4170" i="10"/>
  <c r="N4170" i="10" l="1"/>
  <c r="P4170" i="10" s="1"/>
  <c r="L4171" i="10"/>
  <c r="K4171" i="10"/>
  <c r="N4171" i="10" l="1"/>
  <c r="P4171" i="10" s="1"/>
  <c r="K4172" i="10"/>
  <c r="L4172" i="10"/>
  <c r="N4172" i="10" l="1"/>
  <c r="P4172" i="10" s="1"/>
  <c r="L4173" i="10"/>
  <c r="K4173" i="10"/>
  <c r="N4173" i="10" l="1"/>
  <c r="P4173" i="10" s="1"/>
  <c r="K4174" i="10"/>
  <c r="L4174" i="10"/>
  <c r="N4174" i="10" l="1"/>
  <c r="P4174" i="10" s="1"/>
  <c r="K4175" i="10"/>
  <c r="L4175" i="10"/>
  <c r="N4175" i="10" l="1"/>
  <c r="P4175" i="10" s="1"/>
  <c r="L4176" i="10"/>
  <c r="K4176" i="10"/>
  <c r="N4176" i="10" l="1"/>
  <c r="P4176" i="10" s="1"/>
  <c r="L4177" i="10"/>
  <c r="K4177" i="10"/>
  <c r="K4178" i="10" l="1"/>
  <c r="L4178" i="10"/>
  <c r="N4177" i="10"/>
  <c r="P4177" i="10" s="1"/>
  <c r="N4178" i="10" l="1"/>
  <c r="P4178" i="10" s="1"/>
  <c r="K4179" i="10"/>
  <c r="L4179" i="10"/>
  <c r="N4179" i="10" l="1"/>
  <c r="P4179" i="10" s="1"/>
  <c r="K4180" i="10"/>
  <c r="L4180" i="10"/>
  <c r="N4180" i="10" l="1"/>
  <c r="P4180" i="10" s="1"/>
  <c r="L4181" i="10"/>
  <c r="K4181" i="10"/>
  <c r="L4182" i="10" l="1"/>
  <c r="K4182" i="10"/>
  <c r="N4181" i="10"/>
  <c r="P4181" i="10" s="1"/>
  <c r="N4182" i="10" l="1"/>
  <c r="P4182" i="10" s="1"/>
  <c r="K4183" i="10"/>
  <c r="L4183" i="10"/>
  <c r="K4184" i="10" l="1"/>
  <c r="L4184" i="10"/>
  <c r="N4183" i="10"/>
  <c r="P4183" i="10" s="1"/>
  <c r="N4184" i="10" l="1"/>
  <c r="P4184" i="10" s="1"/>
  <c r="L4185" i="10"/>
  <c r="K4185" i="10"/>
  <c r="N4185" i="10" l="1"/>
  <c r="P4185" i="10" s="1"/>
  <c r="K4186" i="10"/>
  <c r="L4186" i="10"/>
  <c r="K4187" i="10" l="1"/>
  <c r="L4187" i="10"/>
  <c r="N4186" i="10"/>
  <c r="P4186" i="10" s="1"/>
  <c r="N4187" i="10" l="1"/>
  <c r="P4187" i="10" s="1"/>
  <c r="L4188" i="10"/>
  <c r="K4188" i="10"/>
  <c r="K4189" i="10" l="1"/>
  <c r="L4189" i="10"/>
  <c r="N4188" i="10"/>
  <c r="P4188" i="10" s="1"/>
  <c r="K4190" i="10" l="1"/>
  <c r="N4189" i="10"/>
  <c r="P4189" i="10" s="1"/>
  <c r="L4190" i="10"/>
  <c r="K4191" i="10" l="1"/>
  <c r="N4190" i="10"/>
  <c r="P4190" i="10" s="1"/>
  <c r="L4191" i="10"/>
  <c r="L4192" i="10" l="1"/>
  <c r="N4191" i="10"/>
  <c r="P4191" i="10" s="1"/>
  <c r="K4192" i="10"/>
  <c r="N4192" i="10" l="1"/>
  <c r="P4192" i="10" s="1"/>
  <c r="K4193" i="10"/>
  <c r="L4193" i="10"/>
  <c r="K4194" i="10" l="1"/>
  <c r="N4193" i="10"/>
  <c r="P4193" i="10" s="1"/>
  <c r="L4194" i="10"/>
  <c r="N4194" i="10" l="1"/>
  <c r="P4194" i="10" s="1"/>
  <c r="L4195" i="10"/>
  <c r="K4195" i="10"/>
  <c r="K4196" i="10" l="1"/>
  <c r="N4195" i="10"/>
  <c r="P4195" i="10" s="1"/>
  <c r="L4196" i="10"/>
  <c r="K4197" i="10" l="1"/>
  <c r="L4197" i="10"/>
  <c r="N4196" i="10"/>
  <c r="P4196" i="10" s="1"/>
  <c r="K4198" i="10" l="1"/>
  <c r="L4198" i="10"/>
  <c r="N4197" i="10"/>
  <c r="P4197" i="10" s="1"/>
  <c r="K4199" i="10" l="1"/>
  <c r="L4199" i="10"/>
  <c r="N4198" i="10"/>
  <c r="P4198" i="10" s="1"/>
  <c r="K4200" i="10" l="1"/>
  <c r="L4200" i="10"/>
  <c r="N4199" i="10"/>
  <c r="P4199" i="10" s="1"/>
  <c r="N4200" i="10" l="1"/>
  <c r="P4200" i="10" s="1"/>
  <c r="L4201" i="10"/>
  <c r="K4201" i="10"/>
  <c r="N4201" i="10" l="1"/>
  <c r="P4201" i="10" s="1"/>
  <c r="L4202" i="10"/>
  <c r="K4202" i="10"/>
  <c r="K4203" i="10" l="1"/>
  <c r="N4202" i="10"/>
  <c r="P4202" i="10" s="1"/>
  <c r="L4203" i="10"/>
  <c r="N4203" i="10" l="1"/>
  <c r="P4203" i="10" s="1"/>
  <c r="K4204" i="10"/>
  <c r="L4204" i="10"/>
  <c r="K4205" i="10" l="1"/>
  <c r="L4205" i="10"/>
  <c r="N4204" i="10"/>
  <c r="P4204" i="10" s="1"/>
  <c r="K4206" i="10" l="1"/>
  <c r="L4206" i="10"/>
  <c r="N4205" i="10"/>
  <c r="P4205" i="10" s="1"/>
  <c r="K4207" i="10" l="1"/>
  <c r="L4207" i="10"/>
  <c r="N4206" i="10"/>
  <c r="P4206" i="10" s="1"/>
  <c r="K4208" i="10" l="1"/>
  <c r="N4207" i="10"/>
  <c r="P4207" i="10" s="1"/>
  <c r="L4208" i="10"/>
  <c r="L4209" i="10" l="1"/>
  <c r="N4208" i="10"/>
  <c r="P4208" i="10" s="1"/>
  <c r="K4209" i="10"/>
  <c r="L4210" i="10" l="1"/>
  <c r="N4209" i="10"/>
  <c r="P4209" i="10" s="1"/>
  <c r="K4210" i="10"/>
  <c r="K4211" i="10" l="1"/>
  <c r="N4210" i="10"/>
  <c r="P4210" i="10" s="1"/>
  <c r="L4211" i="10"/>
  <c r="N4211" i="10" l="1"/>
  <c r="P4211" i="10" s="1"/>
  <c r="L4212" i="10"/>
  <c r="K4212" i="10"/>
  <c r="N4212" i="10" l="1"/>
  <c r="P4212" i="10" s="1"/>
  <c r="L4213" i="10"/>
  <c r="K4213" i="10"/>
  <c r="L4214" i="10" l="1"/>
  <c r="K4214" i="10"/>
  <c r="N4213" i="10"/>
  <c r="P4213" i="10" s="1"/>
  <c r="N4214" i="10" l="1"/>
  <c r="P4214" i="10" s="1"/>
  <c r="L4215" i="10"/>
  <c r="K4215" i="10"/>
  <c r="K4216" i="10" l="1"/>
  <c r="L4216" i="10"/>
  <c r="N4215" i="10"/>
  <c r="P4215" i="10" s="1"/>
  <c r="N4216" i="10" l="1"/>
  <c r="P4216" i="10" s="1"/>
  <c r="K4217" i="10"/>
  <c r="L4217" i="10"/>
  <c r="K4218" i="10" l="1"/>
  <c r="N4217" i="10"/>
  <c r="P4217" i="10" s="1"/>
  <c r="L4218" i="10"/>
  <c r="N4218" i="10" l="1"/>
  <c r="P4218" i="10" s="1"/>
  <c r="K4219" i="10"/>
  <c r="L4219" i="10"/>
  <c r="N4219" i="10" l="1"/>
  <c r="P4219" i="10" s="1"/>
  <c r="L4220" i="10"/>
  <c r="K4220" i="10"/>
  <c r="N4220" i="10" l="1"/>
  <c r="P4220" i="10" s="1"/>
  <c r="K4221" i="10"/>
  <c r="L4221" i="10"/>
  <c r="N4221" i="10" l="1"/>
  <c r="P4221" i="10" s="1"/>
  <c r="L4222" i="10"/>
  <c r="K4222" i="10"/>
  <c r="N4222" i="10" l="1"/>
  <c r="P4222" i="10" s="1"/>
  <c r="K4223" i="10"/>
  <c r="L4223" i="10"/>
  <c r="K4224" i="10" l="1"/>
  <c r="L4224" i="10"/>
  <c r="N4223" i="10"/>
  <c r="P4223" i="10" s="1"/>
  <c r="N4224" i="10" l="1"/>
  <c r="P4224" i="10" s="1"/>
  <c r="L4225" i="10"/>
  <c r="K4225" i="10"/>
  <c r="K4226" i="10" l="1"/>
  <c r="L4226" i="10"/>
  <c r="N4225" i="10"/>
  <c r="P4225" i="10" s="1"/>
  <c r="K4227" i="10" l="1"/>
  <c r="L4227" i="10"/>
  <c r="N4226" i="10"/>
  <c r="P4226" i="10" s="1"/>
  <c r="N4227" i="10" l="1"/>
  <c r="P4227" i="10" s="1"/>
  <c r="K4228" i="10"/>
  <c r="L4228" i="10"/>
  <c r="L4229" i="10" l="1"/>
  <c r="N4228" i="10"/>
  <c r="P4228" i="10" s="1"/>
  <c r="K4229" i="10"/>
  <c r="L4230" i="10" l="1"/>
  <c r="N4229" i="10"/>
  <c r="P4229" i="10" s="1"/>
  <c r="K4230" i="10"/>
  <c r="K4231" i="10" l="1"/>
  <c r="N4230" i="10"/>
  <c r="P4230" i="10" s="1"/>
  <c r="L4231" i="10"/>
  <c r="L4232" i="10" l="1"/>
  <c r="N4231" i="10"/>
  <c r="P4231" i="10" s="1"/>
  <c r="K4232" i="10"/>
  <c r="K4233" i="10" l="1"/>
  <c r="N4232" i="10"/>
  <c r="P4232" i="10" s="1"/>
  <c r="L4233" i="10"/>
  <c r="N4233" i="10" l="1"/>
  <c r="P4233" i="10" s="1"/>
  <c r="L4234" i="10"/>
  <c r="K4234" i="10"/>
  <c r="K4235" i="10" l="1"/>
  <c r="N4234" i="10"/>
  <c r="P4234" i="10" s="1"/>
  <c r="L4235" i="10"/>
  <c r="L4236" i="10" l="1"/>
  <c r="N4235" i="10"/>
  <c r="P4235" i="10" s="1"/>
  <c r="K4236" i="10"/>
  <c r="K4237" i="10" l="1"/>
  <c r="N4236" i="10"/>
  <c r="P4236" i="10" s="1"/>
  <c r="L4237" i="10"/>
  <c r="K4238" i="10" l="1"/>
  <c r="L4238" i="10"/>
  <c r="N4237" i="10"/>
  <c r="P4237" i="10" s="1"/>
  <c r="N4238" i="10" l="1"/>
  <c r="P4238" i="10" s="1"/>
  <c r="K4239" i="10"/>
  <c r="L4239" i="10"/>
  <c r="N4239" i="10" l="1"/>
  <c r="P4239" i="10" s="1"/>
  <c r="L4240" i="10"/>
  <c r="K4240" i="10"/>
  <c r="N4240" i="10" l="1"/>
  <c r="P4240" i="10" s="1"/>
  <c r="K4241" i="10"/>
  <c r="L4241" i="10"/>
  <c r="N4241" i="10" l="1"/>
  <c r="P4241" i="10" s="1"/>
  <c r="L4242" i="10"/>
  <c r="K4242" i="10"/>
  <c r="N4242" i="10" l="1"/>
  <c r="P4242" i="10" s="1"/>
  <c r="L4243" i="10"/>
  <c r="K4243" i="10"/>
  <c r="N4243" i="10" l="1"/>
  <c r="P4243" i="10" s="1"/>
  <c r="K4244" i="10"/>
  <c r="L4244" i="10"/>
  <c r="N4244" i="10" l="1"/>
  <c r="P4244" i="10" s="1"/>
  <c r="L4245" i="10"/>
  <c r="K4245" i="10"/>
  <c r="K4246" i="10" l="1"/>
  <c r="L4246" i="10"/>
  <c r="N4245" i="10"/>
  <c r="P4245" i="10" s="1"/>
  <c r="K4247" i="10" l="1"/>
  <c r="N4246" i="10"/>
  <c r="P4246" i="10" s="1"/>
  <c r="L4247" i="10"/>
  <c r="K4248" i="10" l="1"/>
  <c r="N4247" i="10"/>
  <c r="P4247" i="10" s="1"/>
  <c r="L4248" i="10"/>
  <c r="N4248" i="10" l="1"/>
  <c r="P4248" i="10" s="1"/>
  <c r="L4249" i="10"/>
  <c r="K4249" i="10"/>
  <c r="L4250" i="10" l="1"/>
  <c r="N4249" i="10"/>
  <c r="P4249" i="10" s="1"/>
  <c r="K4250" i="10"/>
  <c r="L4251" i="10" l="1"/>
  <c r="K4251" i="10"/>
  <c r="N4250" i="10"/>
  <c r="P4250" i="10" s="1"/>
  <c r="L4252" i="10" l="1"/>
  <c r="K4252" i="10"/>
  <c r="N4251" i="10"/>
  <c r="P4251" i="10" s="1"/>
  <c r="N4252" i="10" l="1"/>
  <c r="P4252" i="10" s="1"/>
  <c r="K4253" i="10"/>
  <c r="L4253" i="10"/>
  <c r="N4253" i="10" l="1"/>
  <c r="P4253" i="10" s="1"/>
  <c r="L4254" i="10"/>
  <c r="K4254" i="10"/>
  <c r="N4254" i="10" l="1"/>
  <c r="P4254" i="10" s="1"/>
  <c r="K4255" i="10"/>
  <c r="L4255" i="10"/>
  <c r="K4256" i="10" l="1"/>
  <c r="L4256" i="10"/>
  <c r="N4255" i="10"/>
  <c r="P4255" i="10" s="1"/>
  <c r="L4257" i="10" l="1"/>
  <c r="N4256" i="10"/>
  <c r="P4256" i="10" s="1"/>
  <c r="K4257" i="10"/>
  <c r="K4258" i="10" l="1"/>
  <c r="L4258" i="10"/>
  <c r="N4257" i="10"/>
  <c r="P4257" i="10" s="1"/>
  <c r="N4258" i="10" l="1"/>
  <c r="P4258" i="10" s="1"/>
  <c r="K4259" i="10"/>
  <c r="L4259" i="10"/>
  <c r="N4259" i="10" l="1"/>
  <c r="P4259" i="10" s="1"/>
  <c r="K4260" i="10"/>
  <c r="L4260" i="10"/>
  <c r="N4260" i="10" l="1"/>
  <c r="P4260" i="10" s="1"/>
  <c r="L4261" i="10"/>
  <c r="K4261" i="10"/>
  <c r="N4261" i="10" l="1"/>
  <c r="P4261" i="10" s="1"/>
  <c r="L4262" i="10"/>
  <c r="K4262" i="10"/>
  <c r="N4262" i="10" l="1"/>
  <c r="P4262" i="10" s="1"/>
  <c r="K4263" i="10"/>
  <c r="L4263" i="10"/>
  <c r="K4264" i="10" l="1"/>
  <c r="N4263" i="10"/>
  <c r="P4263" i="10" s="1"/>
  <c r="L4264" i="10"/>
  <c r="L4265" i="10" l="1"/>
  <c r="N4264" i="10"/>
  <c r="P4264" i="10" s="1"/>
  <c r="K4265" i="10"/>
  <c r="K4266" i="10" l="1"/>
  <c r="L4266" i="10"/>
  <c r="N4265" i="10"/>
  <c r="P4265" i="10" s="1"/>
  <c r="N4266" i="10" l="1"/>
  <c r="P4266" i="10" s="1"/>
  <c r="K4267" i="10"/>
  <c r="L4267" i="10"/>
  <c r="K4268" i="10" l="1"/>
  <c r="N4267" i="10"/>
  <c r="P4267" i="10" s="1"/>
  <c r="L4268" i="10"/>
  <c r="K4269" i="10" l="1"/>
  <c r="N4268" i="10"/>
  <c r="P4268" i="10" s="1"/>
  <c r="L4269" i="10"/>
  <c r="N4269" i="10" l="1"/>
  <c r="P4269" i="10" s="1"/>
  <c r="K4270" i="10"/>
  <c r="L4270" i="10"/>
  <c r="N4270" i="10" l="1"/>
  <c r="P4270" i="10" s="1"/>
  <c r="K4271" i="10"/>
  <c r="L4271" i="10"/>
  <c r="N4271" i="10" l="1"/>
  <c r="P4271" i="10" s="1"/>
  <c r="K4272" i="10"/>
  <c r="L4272" i="10"/>
  <c r="L4273" i="10" l="1"/>
  <c r="K4273" i="10"/>
  <c r="N4272" i="10"/>
  <c r="P4272" i="10" s="1"/>
  <c r="N4273" i="10" l="1"/>
  <c r="P4273" i="10" s="1"/>
  <c r="K4274" i="10"/>
  <c r="L4274" i="10"/>
  <c r="L4275" i="10" l="1"/>
  <c r="K4275" i="10"/>
  <c r="N4274" i="10"/>
  <c r="P4274" i="10" s="1"/>
  <c r="N4275" i="10" l="1"/>
  <c r="P4275" i="10" s="1"/>
  <c r="K4276" i="10"/>
  <c r="L4276" i="10"/>
  <c r="N4276" i="10" l="1"/>
  <c r="P4276" i="10" s="1"/>
  <c r="L4277" i="10"/>
  <c r="K4277" i="10"/>
  <c r="N4277" i="10" l="1"/>
  <c r="P4277" i="10" s="1"/>
  <c r="K4278" i="10"/>
  <c r="L4278" i="10"/>
  <c r="K4279" i="10" l="1"/>
  <c r="N4278" i="10"/>
  <c r="P4278" i="10" s="1"/>
  <c r="L4279" i="10"/>
  <c r="N4279" i="10" l="1"/>
  <c r="P4279" i="10" s="1"/>
  <c r="L4280" i="10"/>
  <c r="K4280" i="10"/>
  <c r="K4281" i="10" l="1"/>
  <c r="L4281" i="10"/>
  <c r="N4280" i="10"/>
  <c r="P4280" i="10" s="1"/>
  <c r="L4282" i="10" l="1"/>
  <c r="K4282" i="10"/>
  <c r="N4281" i="10"/>
  <c r="P4281" i="10" s="1"/>
  <c r="K4283" i="10" l="1"/>
  <c r="L4283" i="10"/>
  <c r="N4282" i="10"/>
  <c r="P4282" i="10" s="1"/>
  <c r="L4284" i="10" l="1"/>
  <c r="N4283" i="10"/>
  <c r="P4283" i="10" s="1"/>
  <c r="K4284" i="10"/>
  <c r="L4285" i="10" l="1"/>
  <c r="N4284" i="10"/>
  <c r="P4284" i="10" s="1"/>
  <c r="K4285" i="10"/>
  <c r="N4285" i="10" l="1"/>
  <c r="P4285" i="10" s="1"/>
  <c r="K4286" i="10"/>
  <c r="L4286" i="10"/>
  <c r="N4286" i="10" l="1"/>
  <c r="P4286" i="10" s="1"/>
  <c r="K4287" i="10"/>
  <c r="L4287" i="10"/>
  <c r="N4287" i="10" l="1"/>
  <c r="P4287" i="10" s="1"/>
  <c r="K4288" i="10"/>
  <c r="L4288" i="10"/>
  <c r="L4289" i="10" l="1"/>
  <c r="N4288" i="10"/>
  <c r="P4288" i="10" s="1"/>
  <c r="K4289" i="10"/>
  <c r="L4290" i="10" l="1"/>
  <c r="K4290" i="10"/>
  <c r="N4289" i="10"/>
  <c r="P4289" i="10" s="1"/>
  <c r="N4290" i="10" l="1"/>
  <c r="P4290" i="10" s="1"/>
  <c r="K4291" i="10"/>
  <c r="L4291" i="10"/>
  <c r="N4291" i="10" l="1"/>
  <c r="P4291" i="10" s="1"/>
  <c r="L4292" i="10"/>
  <c r="K4292" i="10"/>
  <c r="L4293" i="10" l="1"/>
  <c r="N4292" i="10"/>
  <c r="P4292" i="10" s="1"/>
  <c r="K4293" i="10"/>
  <c r="K4294" i="10" l="1"/>
  <c r="N4293" i="10"/>
  <c r="P4293" i="10" s="1"/>
  <c r="L4294" i="10"/>
  <c r="L4295" i="10" l="1"/>
  <c r="N4294" i="10"/>
  <c r="P4294" i="10" s="1"/>
  <c r="K4295" i="10"/>
  <c r="N4295" i="10" l="1"/>
  <c r="P4295" i="10" s="1"/>
  <c r="K4296" i="10"/>
  <c r="L4296" i="10"/>
  <c r="K4297" i="10" l="1"/>
  <c r="L4297" i="10"/>
  <c r="N4296" i="10"/>
  <c r="P4296" i="10" s="1"/>
  <c r="N4297" i="10" l="1"/>
  <c r="P4297" i="10" s="1"/>
  <c r="L4298" i="10"/>
  <c r="K4298" i="10"/>
  <c r="N4298" i="10" l="1"/>
  <c r="P4298" i="10" s="1"/>
  <c r="K4299" i="10"/>
  <c r="L4299" i="10"/>
  <c r="N4299" i="10" l="1"/>
  <c r="P4299" i="10" s="1"/>
  <c r="K4300" i="10"/>
  <c r="L4300" i="10"/>
  <c r="N4300" i="10" l="1"/>
  <c r="P4300" i="10" s="1"/>
  <c r="K4301" i="10"/>
  <c r="L4301" i="10"/>
  <c r="N4301" i="10" l="1"/>
  <c r="P4301" i="10" s="1"/>
  <c r="K4302" i="10"/>
  <c r="L4302" i="10"/>
  <c r="L4303" i="10" l="1"/>
  <c r="K4303" i="10"/>
  <c r="N4302" i="10"/>
  <c r="P4302" i="10" s="1"/>
  <c r="L4304" i="10" l="1"/>
  <c r="K4304" i="10"/>
  <c r="N4303" i="10"/>
  <c r="P4303" i="10" s="1"/>
  <c r="N4304" i="10" l="1"/>
  <c r="P4304" i="10" s="1"/>
  <c r="K4305" i="10"/>
  <c r="L4305" i="10"/>
  <c r="L4306" i="10" l="1"/>
  <c r="N4305" i="10"/>
  <c r="P4305" i="10" s="1"/>
  <c r="K4306" i="10"/>
  <c r="K4307" i="10" l="1"/>
  <c r="L4307" i="10"/>
  <c r="N4306" i="10"/>
  <c r="P4306" i="10" s="1"/>
  <c r="N4307" i="10" l="1"/>
  <c r="P4307" i="10" s="1"/>
  <c r="K4308" i="10"/>
  <c r="L4308" i="10"/>
  <c r="K4309" i="10" l="1"/>
  <c r="N4308" i="10"/>
  <c r="P4308" i="10" s="1"/>
  <c r="L4309" i="10"/>
  <c r="K4310" i="10" l="1"/>
  <c r="L4310" i="10"/>
  <c r="N4309" i="10"/>
  <c r="P4309" i="10" s="1"/>
  <c r="N4310" i="10" l="1"/>
  <c r="P4310" i="10" s="1"/>
  <c r="L4311" i="10"/>
  <c r="K4311" i="10"/>
  <c r="K4312" i="10" l="1"/>
  <c r="N4311" i="10"/>
  <c r="P4311" i="10" s="1"/>
  <c r="L4312" i="10"/>
  <c r="K4313" i="10" l="1"/>
  <c r="L4313" i="10"/>
  <c r="N4312" i="10"/>
  <c r="P4312" i="10" s="1"/>
  <c r="N4313" i="10" l="1"/>
  <c r="P4313" i="10" s="1"/>
  <c r="K4314" i="10"/>
  <c r="L4314" i="10"/>
  <c r="N4314" i="10" l="1"/>
  <c r="P4314" i="10" s="1"/>
  <c r="L4315" i="10"/>
  <c r="K4315" i="10"/>
  <c r="K4316" i="10" l="1"/>
  <c r="L4316" i="10"/>
  <c r="N4315" i="10"/>
  <c r="P4315" i="10" s="1"/>
  <c r="K4317" i="10" l="1"/>
  <c r="L4317" i="10"/>
  <c r="N4316" i="10"/>
  <c r="P4316" i="10" s="1"/>
  <c r="K4318" i="10" l="1"/>
  <c r="N4317" i="10"/>
  <c r="P4317" i="10" s="1"/>
  <c r="L4318" i="10"/>
  <c r="N4318" i="10" l="1"/>
  <c r="P4318" i="10" s="1"/>
  <c r="L4319" i="10"/>
  <c r="K4319" i="10"/>
  <c r="K4320" i="10" l="1"/>
  <c r="L4320" i="10"/>
  <c r="N4319" i="10"/>
  <c r="P4319" i="10" s="1"/>
  <c r="N4320" i="10" l="1"/>
  <c r="P4320" i="10" s="1"/>
  <c r="K4321" i="10"/>
  <c r="L4321" i="10"/>
  <c r="N4321" i="10" l="1"/>
  <c r="P4321" i="10" s="1"/>
  <c r="L4322" i="10"/>
  <c r="K4322" i="10"/>
  <c r="N4322" i="10" l="1"/>
  <c r="P4322" i="10" s="1"/>
  <c r="L4323" i="10"/>
  <c r="K4323" i="10"/>
  <c r="N4323" i="10" l="1"/>
  <c r="P4323" i="10" s="1"/>
  <c r="K4324" i="10"/>
  <c r="L4324" i="10"/>
  <c r="N4324" i="10" l="1"/>
  <c r="P4324" i="10" s="1"/>
  <c r="K4325" i="10"/>
  <c r="L4325" i="10"/>
  <c r="N4325" i="10" l="1"/>
  <c r="P4325" i="10" s="1"/>
  <c r="L4326" i="10"/>
  <c r="K4326" i="10"/>
  <c r="N4326" i="10" l="1"/>
  <c r="P4326" i="10" s="1"/>
  <c r="L4327" i="10"/>
  <c r="K4327" i="10"/>
  <c r="K4328" i="10" l="1"/>
  <c r="L4328" i="10"/>
  <c r="N4327" i="10"/>
  <c r="P4327" i="10" s="1"/>
  <c r="N4328" i="10" l="1"/>
  <c r="P4328" i="10" s="1"/>
  <c r="L4329" i="10"/>
  <c r="K4329" i="10"/>
  <c r="N4329" i="10" l="1"/>
  <c r="P4329" i="10" s="1"/>
  <c r="K4330" i="10"/>
  <c r="L4330" i="10"/>
  <c r="N4330" i="10" l="1"/>
  <c r="P4330" i="10" s="1"/>
  <c r="K4331" i="10"/>
  <c r="L4331" i="10"/>
  <c r="N4331" i="10" l="1"/>
  <c r="P4331" i="10" s="1"/>
  <c r="L4332" i="10"/>
  <c r="K4332" i="10"/>
  <c r="N4332" i="10" l="1"/>
  <c r="P4332" i="10" s="1"/>
  <c r="K4333" i="10"/>
  <c r="L4333" i="10"/>
  <c r="N4333" i="10" l="1"/>
  <c r="P4333" i="10" s="1"/>
  <c r="L4334" i="10"/>
  <c r="K4334" i="10"/>
  <c r="L4335" i="10" l="1"/>
  <c r="K4335" i="10"/>
  <c r="N4334" i="10"/>
  <c r="P4334" i="10" s="1"/>
  <c r="N4335" i="10" l="1"/>
  <c r="P4335" i="10" s="1"/>
  <c r="K4336" i="10"/>
  <c r="L4336" i="10"/>
  <c r="K4337" i="10" l="1"/>
  <c r="L4337" i="10"/>
  <c r="N4336" i="10"/>
  <c r="P4336" i="10" s="1"/>
  <c r="K4338" i="10" l="1"/>
  <c r="L4338" i="10"/>
  <c r="N4337" i="10"/>
  <c r="P4337" i="10" s="1"/>
  <c r="K4339" i="10" l="1"/>
  <c r="N4338" i="10"/>
  <c r="P4338" i="10" s="1"/>
  <c r="L4339" i="10"/>
  <c r="N4339" i="10" l="1"/>
  <c r="P4339" i="10" s="1"/>
  <c r="L4340" i="10"/>
  <c r="K4340" i="10"/>
  <c r="K4341" i="10" l="1"/>
  <c r="N4340" i="10"/>
  <c r="P4340" i="10" s="1"/>
  <c r="L4341" i="10"/>
  <c r="K4342" i="10" l="1"/>
  <c r="N4341" i="10"/>
  <c r="P4341" i="10" s="1"/>
  <c r="L4342" i="10"/>
  <c r="N4342" i="10" l="1"/>
  <c r="P4342" i="10" s="1"/>
  <c r="L4343" i="10"/>
  <c r="K4343" i="10"/>
  <c r="N4343" i="10" l="1"/>
  <c r="P4343" i="10" s="1"/>
  <c r="K4344" i="10"/>
  <c r="L4344" i="10"/>
  <c r="K4345" i="10" l="1"/>
  <c r="L4345" i="10"/>
  <c r="N4344" i="10"/>
  <c r="P4344" i="10" s="1"/>
  <c r="N4345" i="10" l="1"/>
  <c r="P4345" i="10" s="1"/>
  <c r="L4346" i="10"/>
  <c r="K4346" i="10"/>
  <c r="N4346" i="10" l="1"/>
  <c r="P4346" i="10" s="1"/>
  <c r="K4347" i="10"/>
  <c r="L4347" i="10"/>
  <c r="L4348" i="10" l="1"/>
  <c r="K4348" i="10"/>
  <c r="N4347" i="10"/>
  <c r="P4347" i="10" s="1"/>
  <c r="N4348" i="10" l="1"/>
  <c r="P4348" i="10" s="1"/>
  <c r="K4349" i="10"/>
  <c r="L4349" i="10"/>
  <c r="K4350" i="10" l="1"/>
  <c r="L4350" i="10"/>
  <c r="N4349" i="10"/>
  <c r="P4349" i="10" s="1"/>
  <c r="N4350" i="10" l="1"/>
  <c r="P4350" i="10" s="1"/>
  <c r="L4351" i="10"/>
  <c r="K4351" i="10"/>
  <c r="L4352" i="10" l="1"/>
  <c r="N4351" i="10"/>
  <c r="P4351" i="10" s="1"/>
  <c r="K4352" i="10"/>
  <c r="L4353" i="10" l="1"/>
  <c r="K4353" i="10"/>
  <c r="N4352" i="10"/>
  <c r="P4352" i="10" s="1"/>
  <c r="L4354" i="10" l="1"/>
  <c r="K4354" i="10"/>
  <c r="N4353" i="10"/>
  <c r="P4353" i="10" s="1"/>
  <c r="K4355" i="10" l="1"/>
  <c r="N4354" i="10"/>
  <c r="P4354" i="10" s="1"/>
  <c r="L4355" i="10"/>
  <c r="N4355" i="10" l="1"/>
  <c r="P4355" i="10" s="1"/>
  <c r="K4356" i="10"/>
  <c r="L4356" i="10"/>
  <c r="K4357" i="10" l="1"/>
  <c r="L4357" i="10"/>
  <c r="N4356" i="10"/>
  <c r="P4356" i="10" s="1"/>
  <c r="N4357" i="10" l="1"/>
  <c r="P4357" i="10" s="1"/>
  <c r="K4358" i="10"/>
  <c r="L4358" i="10"/>
  <c r="L4359" i="10" l="1"/>
  <c r="K4359" i="10"/>
  <c r="N4358" i="10"/>
  <c r="P4358" i="10" s="1"/>
  <c r="K4360" i="10" l="1"/>
  <c r="L4360" i="10"/>
  <c r="N4359" i="10"/>
  <c r="P4359" i="10" s="1"/>
  <c r="N4360" i="10" l="1"/>
  <c r="P4360" i="10" s="1"/>
  <c r="L4361" i="10"/>
  <c r="K4361" i="10"/>
  <c r="L4362" i="10" l="1"/>
  <c r="K4362" i="10"/>
  <c r="N4361" i="10"/>
  <c r="P4361" i="10" s="1"/>
  <c r="N4362" i="10" l="1"/>
  <c r="P4362" i="10" s="1"/>
  <c r="K4363" i="10"/>
  <c r="L4363" i="10"/>
  <c r="N4363" i="10" l="1"/>
  <c r="P4363" i="10" s="1"/>
  <c r="K4364" i="10"/>
  <c r="L4364" i="10"/>
  <c r="K4365" i="10" l="1"/>
  <c r="L4365" i="10"/>
  <c r="N4364" i="10"/>
  <c r="P4364" i="10" s="1"/>
  <c r="N4365" i="10" l="1"/>
  <c r="P4365" i="10" s="1"/>
  <c r="K4366" i="10"/>
  <c r="L4366" i="10"/>
  <c r="N4366" i="10" l="1"/>
  <c r="P4366" i="10" s="1"/>
  <c r="K4367" i="10"/>
  <c r="L4367" i="10"/>
  <c r="K4368" i="10" l="1"/>
  <c r="L4368" i="10"/>
  <c r="N4367" i="10"/>
  <c r="P4367" i="10" s="1"/>
  <c r="K4369" i="10" l="1"/>
  <c r="L4369" i="10"/>
  <c r="N4368" i="10"/>
  <c r="P4368" i="10" s="1"/>
  <c r="N4369" i="10" l="1"/>
  <c r="P4369" i="10" s="1"/>
  <c r="K4370" i="10"/>
  <c r="L4370" i="10"/>
  <c r="L4371" i="10" l="1"/>
  <c r="N4370" i="10"/>
  <c r="P4370" i="10" s="1"/>
  <c r="K4371" i="10"/>
  <c r="N4371" i="10" l="1"/>
  <c r="P4371" i="10" s="1"/>
  <c r="L4372" i="10"/>
  <c r="K4372" i="10"/>
  <c r="K4373" i="10" l="1"/>
  <c r="N4372" i="10"/>
  <c r="P4372" i="10" s="1"/>
  <c r="L4373" i="10"/>
  <c r="N4373" i="10" l="1"/>
  <c r="P4373" i="10" s="1"/>
  <c r="K4374" i="10"/>
  <c r="L4374" i="10"/>
  <c r="N4374" i="10" l="1"/>
  <c r="P4374" i="10" s="1"/>
  <c r="K4375" i="10"/>
  <c r="L4375" i="10"/>
  <c r="K4376" i="10" l="1"/>
  <c r="L4376" i="10"/>
  <c r="N4375" i="10"/>
  <c r="P4375" i="10" s="1"/>
  <c r="N4376" i="10" l="1"/>
  <c r="P4376" i="10" s="1"/>
  <c r="L4377" i="10"/>
  <c r="K4377" i="10"/>
  <c r="N4377" i="10" l="1"/>
  <c r="P4377" i="10" s="1"/>
  <c r="K4378" i="10"/>
  <c r="L4378" i="10"/>
  <c r="N4378" i="10" l="1"/>
  <c r="P4378" i="10" s="1"/>
  <c r="K4379" i="10"/>
  <c r="L4379" i="10"/>
  <c r="N4379" i="10" l="1"/>
  <c r="P4379" i="10" s="1"/>
  <c r="L4380" i="10"/>
  <c r="K4380" i="10"/>
  <c r="N4380" i="10" l="1"/>
  <c r="P4380" i="10" s="1"/>
  <c r="K4381" i="10"/>
  <c r="L4381" i="10"/>
  <c r="K4382" i="10" l="1"/>
  <c r="L4382" i="10"/>
  <c r="N4381" i="10"/>
  <c r="P4381" i="10" s="1"/>
  <c r="K4383" i="10" l="1"/>
  <c r="L4383" i="10"/>
  <c r="N4382" i="10"/>
  <c r="P4382" i="10" s="1"/>
  <c r="N4383" i="10" l="1"/>
  <c r="P4383" i="10" s="1"/>
  <c r="K4384" i="10"/>
  <c r="L4384" i="10"/>
  <c r="L4385" i="10" l="1"/>
  <c r="K4385" i="10"/>
  <c r="N4384" i="10"/>
  <c r="P4384" i="10" s="1"/>
  <c r="N4385" i="10" l="1"/>
  <c r="P4385" i="10" s="1"/>
  <c r="K4386" i="10"/>
  <c r="L4386" i="10"/>
  <c r="L4387" i="10" l="1"/>
  <c r="N4386" i="10"/>
  <c r="P4386" i="10" s="1"/>
  <c r="K4387" i="10"/>
  <c r="N4387" i="10" l="1"/>
  <c r="P4387" i="10" s="1"/>
  <c r="K4388" i="10"/>
  <c r="L4388" i="10"/>
  <c r="N4388" i="10" l="1"/>
  <c r="P4388" i="10" s="1"/>
  <c r="K4389" i="10"/>
  <c r="L4389" i="10"/>
  <c r="L4390" i="10" l="1"/>
  <c r="N4389" i="10"/>
  <c r="P4389" i="10" s="1"/>
  <c r="K4390" i="10"/>
  <c r="N4390" i="10" l="1"/>
  <c r="P4390" i="10" s="1"/>
  <c r="L4391" i="10"/>
  <c r="K4391" i="10"/>
  <c r="L4392" i="10" l="1"/>
  <c r="N4391" i="10"/>
  <c r="P4391" i="10" s="1"/>
  <c r="K4392" i="10"/>
  <c r="N4392" i="10" l="1"/>
  <c r="P4392" i="10" s="1"/>
  <c r="K4393" i="10"/>
  <c r="L4393" i="10"/>
  <c r="K4394" i="10" l="1"/>
  <c r="N4393" i="10"/>
  <c r="P4393" i="10" s="1"/>
  <c r="L4394" i="10"/>
  <c r="N4394" i="10" l="1"/>
  <c r="P4394" i="10" s="1"/>
  <c r="K4395" i="10"/>
  <c r="L4395" i="10"/>
  <c r="L4396" i="10" l="1"/>
  <c r="N4395" i="10"/>
  <c r="P4395" i="10" s="1"/>
  <c r="K4396" i="10"/>
  <c r="L4397" i="10" l="1"/>
  <c r="K4397" i="10"/>
  <c r="N4396" i="10"/>
  <c r="P4396" i="10" s="1"/>
  <c r="N4397" i="10" l="1"/>
  <c r="P4397" i="10" s="1"/>
  <c r="K4398" i="10"/>
  <c r="L4398" i="10"/>
  <c r="N4398" i="10" l="1"/>
  <c r="P4398" i="10" s="1"/>
  <c r="L4399" i="10"/>
  <c r="K4399" i="10"/>
  <c r="K4400" i="10" l="1"/>
  <c r="L4400" i="10"/>
  <c r="N4399" i="10"/>
  <c r="P4399" i="10" s="1"/>
  <c r="L4401" i="10" l="1"/>
  <c r="K4401" i="10"/>
  <c r="N4400" i="10"/>
  <c r="P4400" i="10" s="1"/>
  <c r="L4402" i="10" l="1"/>
  <c r="K4402" i="10"/>
  <c r="N4401" i="10"/>
  <c r="P4401" i="10" s="1"/>
  <c r="N4402" i="10" l="1"/>
  <c r="P4402" i="10" s="1"/>
  <c r="L4403" i="10"/>
  <c r="K4403" i="10"/>
  <c r="N4403" i="10" l="1"/>
  <c r="P4403" i="10" s="1"/>
  <c r="K4404" i="10"/>
  <c r="L4404" i="10"/>
  <c r="N4404" i="10" l="1"/>
  <c r="P4404" i="10" s="1"/>
  <c r="L4405" i="10"/>
  <c r="K4405" i="10"/>
  <c r="N4405" i="10" l="1"/>
  <c r="P4405" i="10" s="1"/>
  <c r="K4406" i="10"/>
  <c r="L4406" i="10"/>
  <c r="N4406" i="10" l="1"/>
  <c r="P4406" i="10" s="1"/>
  <c r="L4407" i="10"/>
  <c r="K4407" i="10"/>
  <c r="N4407" i="10" l="1"/>
  <c r="P4407" i="10" s="1"/>
  <c r="K4408" i="10"/>
  <c r="L4408" i="10"/>
  <c r="N4408" i="10" l="1"/>
  <c r="P4408" i="10" s="1"/>
  <c r="L4409" i="10"/>
  <c r="K4409" i="10"/>
  <c r="N4409" i="10" l="1"/>
  <c r="P4409" i="10" s="1"/>
  <c r="L4410" i="10"/>
  <c r="K4410" i="10"/>
  <c r="N4410" i="10" l="1"/>
  <c r="P4410" i="10" s="1"/>
  <c r="K4411" i="10"/>
  <c r="L4411" i="10"/>
  <c r="N4411" i="10" l="1"/>
  <c r="P4411" i="10" s="1"/>
  <c r="K4412" i="10"/>
  <c r="L4412" i="10"/>
  <c r="N4412" i="10" l="1"/>
  <c r="P4412" i="10" s="1"/>
  <c r="L4413" i="10"/>
  <c r="K4413" i="10"/>
  <c r="N4413" i="10" l="1"/>
  <c r="P4413" i="10" s="1"/>
  <c r="K4414" i="10"/>
  <c r="L4414" i="10"/>
  <c r="N4414" i="10" l="1"/>
  <c r="P4414" i="10" s="1"/>
  <c r="K4415" i="10"/>
  <c r="L4415" i="10"/>
  <c r="L4416" i="10" l="1"/>
  <c r="N4415" i="10"/>
  <c r="P4415" i="10" s="1"/>
  <c r="K4416" i="10"/>
  <c r="N4416" i="10" l="1"/>
  <c r="P4416" i="10" s="1"/>
  <c r="K4417" i="10"/>
  <c r="L4417" i="10"/>
  <c r="N4417" i="10" l="1"/>
  <c r="P4417" i="10" s="1"/>
  <c r="K4418" i="10"/>
  <c r="L4418" i="10"/>
  <c r="N4418" i="10" l="1"/>
  <c r="P4418" i="10" s="1"/>
  <c r="L4419" i="10"/>
  <c r="K4419" i="10"/>
  <c r="N4419" i="10" l="1"/>
  <c r="P4419" i="10" s="1"/>
  <c r="L4420" i="10"/>
  <c r="K4420" i="10"/>
  <c r="L4421" i="10" l="1"/>
  <c r="K4421" i="10"/>
  <c r="N4420" i="10"/>
  <c r="P4420" i="10" s="1"/>
  <c r="L4422" i="10" l="1"/>
  <c r="K4422" i="10"/>
  <c r="N4421" i="10"/>
  <c r="P4421" i="10" s="1"/>
  <c r="N4422" i="10" l="1"/>
  <c r="P4422" i="10" s="1"/>
  <c r="L4423" i="10"/>
  <c r="K4423" i="10"/>
  <c r="N4423" i="10" l="1"/>
  <c r="P4423" i="10" s="1"/>
  <c r="L4424" i="10"/>
  <c r="K4424" i="10"/>
  <c r="L4425" i="10" l="1"/>
  <c r="K4425" i="10"/>
  <c r="N4424" i="10"/>
  <c r="P4424" i="10" s="1"/>
  <c r="L4426" i="10" l="1"/>
  <c r="K4426" i="10"/>
  <c r="N4425" i="10"/>
  <c r="P4425" i="10" s="1"/>
  <c r="N4426" i="10" l="1"/>
  <c r="P4426" i="10" s="1"/>
  <c r="L4427" i="10"/>
  <c r="K4427" i="10"/>
  <c r="L4428" i="10" l="1"/>
  <c r="N4427" i="10"/>
  <c r="P4427" i="10" s="1"/>
  <c r="K4428" i="10"/>
  <c r="L4429" i="10" l="1"/>
  <c r="N4428" i="10"/>
  <c r="P4428" i="10" s="1"/>
  <c r="K4429" i="10"/>
  <c r="K4430" i="10" l="1"/>
  <c r="N4429" i="10"/>
  <c r="P4429" i="10" s="1"/>
  <c r="L4430" i="10"/>
  <c r="N4430" i="10" l="1"/>
  <c r="P4430" i="10" s="1"/>
  <c r="L4431" i="10"/>
  <c r="K4431" i="10"/>
  <c r="L4432" i="10" l="1"/>
  <c r="N4431" i="10"/>
  <c r="P4431" i="10" s="1"/>
  <c r="K4432" i="10"/>
  <c r="N4432" i="10" l="1"/>
  <c r="P4432" i="10" s="1"/>
  <c r="L4433" i="10"/>
  <c r="K4433" i="10"/>
  <c r="L4434" i="10" l="1"/>
  <c r="K4434" i="10"/>
  <c r="N4433" i="10"/>
  <c r="P4433" i="10" s="1"/>
  <c r="K4435" i="10" l="1"/>
  <c r="L4435" i="10"/>
  <c r="N4434" i="10"/>
  <c r="P4434" i="10" s="1"/>
  <c r="L4436" i="10" l="1"/>
  <c r="K4436" i="10"/>
  <c r="N4435" i="10"/>
  <c r="P4435" i="10" s="1"/>
  <c r="N4436" i="10" l="1"/>
  <c r="P4436" i="10" s="1"/>
  <c r="L4437" i="10"/>
  <c r="K4437" i="10"/>
  <c r="L4438" i="10" l="1"/>
  <c r="K4438" i="10"/>
  <c r="N4437" i="10"/>
  <c r="P4437" i="10" s="1"/>
  <c r="N4438" i="10" l="1"/>
  <c r="P4438" i="10" s="1"/>
  <c r="L4439" i="10"/>
  <c r="K4439" i="10"/>
  <c r="K4440" i="10" l="1"/>
  <c r="N4439" i="10"/>
  <c r="P4439" i="10" s="1"/>
  <c r="L4440" i="10"/>
  <c r="N4440" i="10" l="1"/>
  <c r="P4440" i="10" s="1"/>
  <c r="K4441" i="10"/>
  <c r="L4441" i="10"/>
  <c r="K4442" i="10" l="1"/>
  <c r="L4442" i="10"/>
  <c r="N4441" i="10"/>
  <c r="P4441" i="10" s="1"/>
  <c r="L4443" i="10" l="1"/>
  <c r="K4443" i="10"/>
  <c r="N4442" i="10"/>
  <c r="P4442" i="10" s="1"/>
  <c r="L4444" i="10" l="1"/>
  <c r="K4444" i="10"/>
  <c r="N4443" i="10"/>
  <c r="P4443" i="10" s="1"/>
  <c r="L4445" i="10" l="1"/>
  <c r="K4445" i="10"/>
  <c r="N4444" i="10"/>
  <c r="P4444" i="10" s="1"/>
  <c r="K4446" i="10" l="1"/>
  <c r="N4445" i="10"/>
  <c r="P4445" i="10" s="1"/>
  <c r="L4446" i="10"/>
  <c r="L4447" i="10" l="1"/>
  <c r="N4446" i="10"/>
  <c r="P4446" i="10" s="1"/>
  <c r="K4447" i="10"/>
  <c r="N4447" i="10" l="1"/>
  <c r="P4447" i="10" s="1"/>
  <c r="K4448" i="10"/>
  <c r="L4448" i="10"/>
  <c r="N4448" i="10" l="1"/>
  <c r="P4448" i="10" s="1"/>
  <c r="K4449" i="10"/>
  <c r="L4449" i="10"/>
  <c r="L4450" i="10" l="1"/>
  <c r="K4450" i="10"/>
  <c r="N4449" i="10"/>
  <c r="P4449" i="10" s="1"/>
  <c r="K4451" i="10" l="1"/>
  <c r="L4451" i="10"/>
  <c r="N4450" i="10"/>
  <c r="P4450" i="10" s="1"/>
  <c r="L4452" i="10" l="1"/>
  <c r="K4452" i="10"/>
  <c r="N4451" i="10"/>
  <c r="P4451" i="10" s="1"/>
  <c r="K4453" i="10" l="1"/>
  <c r="N4452" i="10"/>
  <c r="P4452" i="10" s="1"/>
  <c r="L4453" i="10"/>
  <c r="L4454" i="10" l="1"/>
  <c r="N4453" i="10"/>
  <c r="P4453" i="10" s="1"/>
  <c r="K4454" i="10"/>
  <c r="N4454" i="10" l="1"/>
  <c r="P4454" i="10" s="1"/>
  <c r="L4455" i="10"/>
  <c r="K4455" i="10"/>
  <c r="L4456" i="10" l="1"/>
  <c r="K4456" i="10"/>
  <c r="N4455" i="10"/>
  <c r="P4455" i="10" s="1"/>
  <c r="N4456" i="10" l="1"/>
  <c r="P4456" i="10" s="1"/>
  <c r="L4457" i="10"/>
  <c r="K4457" i="10"/>
  <c r="L4458" i="10" l="1"/>
  <c r="K4458" i="10"/>
  <c r="N4457" i="10"/>
  <c r="P4457" i="10" s="1"/>
  <c r="L4459" i="10" l="1"/>
  <c r="K4459" i="10"/>
  <c r="N4458" i="10"/>
  <c r="P4458" i="10" s="1"/>
  <c r="K4460" i="10" l="1"/>
  <c r="N4459" i="10"/>
  <c r="P4459" i="10" s="1"/>
  <c r="L4460" i="10"/>
  <c r="N4460" i="10" l="1"/>
  <c r="P4460" i="10" s="1"/>
  <c r="L4461" i="10"/>
  <c r="K4461" i="10"/>
  <c r="N4461" i="10" l="1"/>
  <c r="P4461" i="10" s="1"/>
  <c r="K4462" i="10"/>
  <c r="L4462" i="10"/>
  <c r="L4463" i="10" l="1"/>
  <c r="N4462" i="10"/>
  <c r="P4462" i="10" s="1"/>
  <c r="K4463" i="10"/>
  <c r="L4464" i="10" l="1"/>
  <c r="K4464" i="10"/>
  <c r="N4463" i="10"/>
  <c r="P4463" i="10" s="1"/>
  <c r="N4464" i="10" l="1"/>
  <c r="P4464" i="10" s="1"/>
  <c r="L4465" i="10"/>
  <c r="K4465" i="10"/>
  <c r="N4465" i="10" l="1"/>
  <c r="P4465" i="10" s="1"/>
  <c r="K4466" i="10"/>
  <c r="L4466" i="10"/>
  <c r="N4466" i="10" l="1"/>
  <c r="P4466" i="10" s="1"/>
  <c r="L4467" i="10"/>
  <c r="K4467" i="10"/>
  <c r="L4468" i="10" l="1"/>
  <c r="N4467" i="10"/>
  <c r="P4467" i="10" s="1"/>
  <c r="K4468" i="10"/>
  <c r="L4469" i="10" l="1"/>
  <c r="K4469" i="10"/>
  <c r="N4468" i="10"/>
  <c r="P4468" i="10" s="1"/>
  <c r="L4470" i="10" l="1"/>
  <c r="K4470" i="10"/>
  <c r="N4469" i="10"/>
  <c r="P4469" i="10" s="1"/>
  <c r="N4470" i="10" l="1"/>
  <c r="P4470" i="10" s="1"/>
  <c r="K4471" i="10"/>
  <c r="L4471" i="10"/>
  <c r="K4472" i="10" l="1"/>
  <c r="N4471" i="10"/>
  <c r="P4471" i="10" s="1"/>
  <c r="L4472" i="10"/>
  <c r="L4473" i="10" l="1"/>
  <c r="N4472" i="10"/>
  <c r="P4472" i="10" s="1"/>
  <c r="K4473" i="10"/>
  <c r="N4473" i="10" l="1"/>
  <c r="P4473" i="10" s="1"/>
  <c r="K4474" i="10"/>
  <c r="L4474" i="10"/>
  <c r="K4475" i="10" l="1"/>
  <c r="L4475" i="10"/>
  <c r="N4474" i="10"/>
  <c r="P4474" i="10" s="1"/>
  <c r="N4475" i="10" l="1"/>
  <c r="P4475" i="10" s="1"/>
  <c r="K4476" i="10"/>
  <c r="L4476" i="10"/>
  <c r="N4476" i="10" l="1"/>
  <c r="P4476" i="10" s="1"/>
  <c r="L4477" i="10"/>
  <c r="K4477" i="10"/>
  <c r="N4477" i="10" l="1"/>
  <c r="P4477" i="10" s="1"/>
  <c r="K4478" i="10"/>
  <c r="L4478" i="10"/>
  <c r="N4478" i="10" l="1"/>
  <c r="P4478" i="10" s="1"/>
  <c r="K4479" i="10"/>
  <c r="L4479" i="10"/>
  <c r="L4480" i="10" l="1"/>
  <c r="K4480" i="10"/>
  <c r="N4479" i="10"/>
  <c r="P4479" i="10" s="1"/>
  <c r="L4481" i="10" l="1"/>
  <c r="N4480" i="10"/>
  <c r="P4480" i="10" s="1"/>
  <c r="K4481" i="10"/>
  <c r="K4482" i="10" l="1"/>
  <c r="L4482" i="10"/>
  <c r="N4481" i="10"/>
  <c r="P4481" i="10" s="1"/>
  <c r="K4483" i="10" l="1"/>
  <c r="N4482" i="10"/>
  <c r="P4482" i="10" s="1"/>
  <c r="L4483" i="10"/>
  <c r="N4483" i="10" l="1"/>
  <c r="P4483" i="10" s="1"/>
  <c r="L4484" i="10"/>
  <c r="K4484" i="10"/>
  <c r="K4485" i="10" l="1"/>
  <c r="N4484" i="10"/>
  <c r="P4484" i="10" s="1"/>
  <c r="L4485" i="10"/>
  <c r="L4486" i="10" l="1"/>
  <c r="K4486" i="10"/>
  <c r="N4485" i="10"/>
  <c r="P4485" i="10" s="1"/>
  <c r="N4486" i="10" l="1"/>
  <c r="P4486" i="10" s="1"/>
  <c r="K4487" i="10"/>
  <c r="L4487" i="10"/>
  <c r="N4487" i="10" l="1"/>
  <c r="P4487" i="10" s="1"/>
  <c r="K4488" i="10"/>
  <c r="L4488" i="10"/>
  <c r="L4489" i="10" l="1"/>
  <c r="N4488" i="10"/>
  <c r="P4488" i="10" s="1"/>
  <c r="K4489" i="10"/>
  <c r="N4489" i="10" l="1"/>
  <c r="P4489" i="10" s="1"/>
  <c r="K4490" i="10"/>
  <c r="L4490" i="10"/>
  <c r="K4491" i="10" l="1"/>
  <c r="L4491" i="10"/>
  <c r="N4490" i="10"/>
  <c r="P4490" i="10" s="1"/>
  <c r="K4492" i="10" l="1"/>
  <c r="L4492" i="10"/>
  <c r="N4491" i="10"/>
  <c r="P4491" i="10" s="1"/>
  <c r="N4492" i="10" l="1"/>
  <c r="P4492" i="10" s="1"/>
  <c r="K4493" i="10"/>
  <c r="L4493" i="10"/>
  <c r="L4494" i="10" l="1"/>
  <c r="N4493" i="10"/>
  <c r="P4493" i="10" s="1"/>
  <c r="K4494" i="10"/>
  <c r="N4494" i="10" l="1"/>
  <c r="P4494" i="10" s="1"/>
  <c r="L4495" i="10"/>
  <c r="K4495" i="10"/>
  <c r="N4495" i="10" l="1"/>
  <c r="P4495" i="10" s="1"/>
  <c r="L4496" i="10"/>
  <c r="K4496" i="10"/>
  <c r="L4497" i="10" l="1"/>
  <c r="K4497" i="10"/>
  <c r="N4496" i="10"/>
  <c r="P4496" i="10" s="1"/>
  <c r="N4497" i="10" l="1"/>
  <c r="P4497" i="10" s="1"/>
  <c r="L4498" i="10"/>
  <c r="K4498" i="10"/>
  <c r="L4499" i="10" l="1"/>
  <c r="K4499" i="10"/>
  <c r="N4498" i="10"/>
  <c r="P4498" i="10" s="1"/>
  <c r="L4500" i="10" l="1"/>
  <c r="K4500" i="10"/>
  <c r="N4499" i="10"/>
  <c r="P4499" i="10" s="1"/>
  <c r="N4500" i="10" l="1"/>
  <c r="P4500" i="10" s="1"/>
  <c r="K4501" i="10"/>
  <c r="L4501" i="10"/>
  <c r="L4502" i="10" l="1"/>
  <c r="K4502" i="10"/>
  <c r="N4501" i="10"/>
  <c r="P4501" i="10" s="1"/>
  <c r="L4503" i="10" l="1"/>
  <c r="N4502" i="10"/>
  <c r="P4502" i="10" s="1"/>
  <c r="K4503" i="10"/>
  <c r="L4504" i="10" l="1"/>
  <c r="K4504" i="10"/>
  <c r="N4503" i="10"/>
  <c r="P4503" i="10" s="1"/>
  <c r="K4505" i="10" l="1"/>
  <c r="N4504" i="10"/>
  <c r="P4504" i="10" s="1"/>
  <c r="L4505" i="10"/>
  <c r="L4506" i="10" l="1"/>
  <c r="N4505" i="10"/>
  <c r="P4505" i="10" s="1"/>
  <c r="K4506" i="10"/>
  <c r="N4506" i="10" l="1"/>
  <c r="P4506" i="10" s="1"/>
  <c r="K4507" i="10"/>
  <c r="L4507" i="10"/>
  <c r="N4507" i="10" l="1"/>
  <c r="P4507" i="10" s="1"/>
  <c r="L4508" i="10"/>
  <c r="K4508" i="10"/>
  <c r="L4509" i="10" l="1"/>
  <c r="N4508" i="10"/>
  <c r="P4508" i="10" s="1"/>
  <c r="K4509" i="10"/>
  <c r="N4509" i="10" l="1"/>
  <c r="P4509" i="10" s="1"/>
  <c r="L4510" i="10"/>
  <c r="K4510" i="10"/>
  <c r="N4510" i="10" l="1"/>
  <c r="P4510" i="10" s="1"/>
  <c r="K4511" i="10"/>
  <c r="L4511" i="10"/>
  <c r="L4512" i="10" l="1"/>
  <c r="K4512" i="10"/>
  <c r="N4511" i="10"/>
  <c r="P4511" i="10" s="1"/>
  <c r="L4513" i="10" l="1"/>
  <c r="K4513" i="10"/>
  <c r="N4512" i="10"/>
  <c r="P4512" i="10" s="1"/>
  <c r="L4514" i="10" l="1"/>
  <c r="K4514" i="10"/>
  <c r="N4513" i="10"/>
  <c r="P4513" i="10" s="1"/>
  <c r="K4515" i="10" l="1"/>
  <c r="N4514" i="10"/>
  <c r="P4514" i="10" s="1"/>
  <c r="L4515" i="10"/>
  <c r="L4516" i="10" l="1"/>
  <c r="K4516" i="10"/>
  <c r="N4515" i="10"/>
  <c r="P4515" i="10" s="1"/>
  <c r="N4516" i="10" l="1"/>
  <c r="P4516" i="10" s="1"/>
  <c r="K4517" i="10"/>
  <c r="L4517" i="10"/>
  <c r="N4517" i="10" l="1"/>
  <c r="P4517" i="10" s="1"/>
  <c r="L4518" i="10"/>
  <c r="K4518" i="10"/>
  <c r="N4518" i="10" l="1"/>
  <c r="P4518" i="10" s="1"/>
  <c r="L4519" i="10"/>
  <c r="K4519" i="10"/>
  <c r="N4519" i="10" l="1"/>
  <c r="P4519" i="10" s="1"/>
  <c r="L4520" i="10"/>
  <c r="K4520" i="10"/>
  <c r="N4520" i="10" l="1"/>
  <c r="P4520" i="10" s="1"/>
  <c r="K4521" i="10"/>
  <c r="L4521" i="10"/>
  <c r="K4522" i="10" l="1"/>
  <c r="L4522" i="10"/>
  <c r="N4521" i="10"/>
  <c r="P4521" i="10" s="1"/>
  <c r="L4523" i="10" l="1"/>
  <c r="N4522" i="10"/>
  <c r="P4522" i="10" s="1"/>
  <c r="K4523" i="10"/>
  <c r="N4523" i="10" l="1"/>
  <c r="P4523" i="10" s="1"/>
  <c r="L4524" i="10"/>
  <c r="K4524" i="10"/>
  <c r="L4525" i="10" l="1"/>
  <c r="K4525" i="10"/>
  <c r="N4524" i="10"/>
  <c r="P4524" i="10" s="1"/>
  <c r="N4525" i="10" l="1"/>
  <c r="P4525" i="10" s="1"/>
  <c r="L4526" i="10"/>
  <c r="K4526" i="10"/>
  <c r="K4527" i="10" l="1"/>
  <c r="L4527" i="10"/>
  <c r="N4526" i="10"/>
  <c r="P4526" i="10" s="1"/>
  <c r="K4528" i="10" l="1"/>
  <c r="N4527" i="10"/>
  <c r="P4527" i="10" s="1"/>
  <c r="L4528" i="10"/>
  <c r="L4529" i="10" l="1"/>
  <c r="K4529" i="10"/>
  <c r="N4528" i="10"/>
  <c r="P4528" i="10" s="1"/>
  <c r="L4530" i="10" l="1"/>
  <c r="N4529" i="10"/>
  <c r="P4529" i="10" s="1"/>
  <c r="K4530" i="10"/>
  <c r="N4530" i="10" l="1"/>
  <c r="P4530" i="10" s="1"/>
  <c r="L4531" i="10"/>
  <c r="K4531" i="10"/>
  <c r="N4531" i="10" l="1"/>
  <c r="P4531" i="10" s="1"/>
  <c r="L4532" i="10"/>
  <c r="K4532" i="10"/>
  <c r="N4532" i="10" l="1"/>
  <c r="P4532" i="10" s="1"/>
  <c r="K4533" i="10"/>
  <c r="L4533" i="10"/>
  <c r="N4533" i="10" l="1"/>
  <c r="P4533" i="10" s="1"/>
  <c r="L4534" i="10"/>
  <c r="K4534" i="10"/>
  <c r="K4535" i="10" l="1"/>
  <c r="L4535" i="10"/>
  <c r="N4534" i="10"/>
  <c r="P4534" i="10" s="1"/>
  <c r="K4536" i="10" l="1"/>
  <c r="N4535" i="10"/>
  <c r="P4535" i="10" s="1"/>
  <c r="L4536" i="10"/>
  <c r="N4536" i="10" l="1"/>
  <c r="P4536" i="10" s="1"/>
  <c r="L4537" i="10"/>
  <c r="K4537" i="10"/>
  <c r="L4538" i="10" l="1"/>
  <c r="N4537" i="10"/>
  <c r="P4537" i="10" s="1"/>
  <c r="K4538" i="10"/>
  <c r="N4538" i="10" l="1"/>
  <c r="P4538" i="10" s="1"/>
  <c r="K4539" i="10"/>
  <c r="L4539" i="10"/>
  <c r="N4539" i="10" l="1"/>
  <c r="P4539" i="10" s="1"/>
  <c r="K4540" i="10"/>
  <c r="L4540" i="10"/>
  <c r="L4541" i="10" l="1"/>
  <c r="N4540" i="10"/>
  <c r="P4540" i="10" s="1"/>
  <c r="K4541" i="10"/>
  <c r="L4542" i="10" l="1"/>
  <c r="K4542" i="10"/>
  <c r="N4541" i="10"/>
  <c r="P4541" i="10" s="1"/>
  <c r="N4542" i="10" l="1"/>
  <c r="P4542" i="10" s="1"/>
  <c r="K4543" i="10"/>
  <c r="L4543" i="10"/>
  <c r="N4543" i="10" l="1"/>
  <c r="P4543" i="10" s="1"/>
  <c r="K4544" i="10"/>
  <c r="L4544" i="10"/>
  <c r="N4544" i="10" l="1"/>
  <c r="P4544" i="10" s="1"/>
  <c r="L4545" i="10"/>
  <c r="K4545" i="10"/>
  <c r="N4545" i="10" l="1"/>
  <c r="P4545" i="10" s="1"/>
  <c r="L4546" i="10"/>
  <c r="K4546" i="10"/>
  <c r="N4546" i="10" l="1"/>
  <c r="P4546" i="10" s="1"/>
  <c r="L4547" i="10"/>
  <c r="K4547" i="10"/>
  <c r="N4547" i="10" l="1"/>
  <c r="P4547" i="10" s="1"/>
  <c r="K4548" i="10"/>
  <c r="L4548" i="10"/>
  <c r="N4548" i="10" l="1"/>
  <c r="P4548" i="10" s="1"/>
  <c r="L4549" i="10"/>
  <c r="K4549" i="10"/>
  <c r="K4550" i="10" l="1"/>
  <c r="L4550" i="10"/>
  <c r="N4549" i="10"/>
  <c r="P4549" i="10" s="1"/>
  <c r="N4550" i="10" l="1"/>
  <c r="P4550" i="10" s="1"/>
  <c r="K4551" i="10"/>
  <c r="L4551" i="10"/>
  <c r="N4551" i="10" l="1"/>
  <c r="P4551" i="10" s="1"/>
  <c r="L4552" i="10"/>
  <c r="K4552" i="10"/>
  <c r="N4552" i="10" l="1"/>
  <c r="P4552" i="10" s="1"/>
  <c r="K4553" i="10"/>
  <c r="L4553" i="10"/>
  <c r="N4553" i="10" l="1"/>
  <c r="P4553" i="10" s="1"/>
  <c r="K4554" i="10"/>
  <c r="L4554" i="10"/>
  <c r="L4555" i="10" l="1"/>
  <c r="K4555" i="10"/>
  <c r="N4554" i="10"/>
  <c r="P4554" i="10" s="1"/>
  <c r="K4556" i="10" l="1"/>
  <c r="L4556" i="10"/>
  <c r="N4555" i="10"/>
  <c r="P4555" i="10" s="1"/>
  <c r="L4557" i="10" l="1"/>
  <c r="N4556" i="10"/>
  <c r="P4556" i="10" s="1"/>
  <c r="K4557" i="10"/>
  <c r="N4557" i="10" l="1"/>
  <c r="P4557" i="10" s="1"/>
  <c r="K4558" i="10"/>
  <c r="L4558" i="10"/>
  <c r="K4559" i="10" l="1"/>
  <c r="N4558" i="10"/>
  <c r="P4558" i="10" s="1"/>
  <c r="L4559" i="10"/>
  <c r="K4560" i="10" l="1"/>
  <c r="L4560" i="10"/>
  <c r="N4559" i="10"/>
  <c r="P4559" i="10" s="1"/>
  <c r="L4561" i="10" l="1"/>
  <c r="K4561" i="10"/>
  <c r="N4560" i="10"/>
  <c r="P4560" i="10" s="1"/>
  <c r="L4562" i="10" l="1"/>
  <c r="K4562" i="10"/>
  <c r="N4561" i="10"/>
  <c r="P4561" i="10" s="1"/>
  <c r="N4562" i="10" l="1"/>
  <c r="P4562" i="10" s="1"/>
  <c r="K4563" i="10"/>
  <c r="L4563" i="10"/>
  <c r="N4563" i="10" l="1"/>
  <c r="P4563" i="10" s="1"/>
  <c r="L4564" i="10"/>
  <c r="K4564" i="10"/>
  <c r="K4565" i="10" l="1"/>
  <c r="N4564" i="10"/>
  <c r="P4564" i="10" s="1"/>
  <c r="L4565" i="10"/>
  <c r="N4565" i="10" l="1"/>
  <c r="P4565" i="10" s="1"/>
  <c r="L4566" i="10"/>
  <c r="K4566" i="10"/>
  <c r="N4566" i="10" l="1"/>
  <c r="P4566" i="10" s="1"/>
  <c r="K4567" i="10"/>
  <c r="L4567" i="10"/>
  <c r="N4567" i="10" l="1"/>
  <c r="P4567" i="10" s="1"/>
  <c r="L4568" i="10"/>
  <c r="K4568" i="10"/>
  <c r="N4568" i="10" l="1"/>
  <c r="P4568" i="10" s="1"/>
  <c r="K4569" i="10"/>
  <c r="L4569" i="10"/>
  <c r="N4569" i="10" l="1"/>
  <c r="P4569" i="10" s="1"/>
  <c r="K4570" i="10"/>
  <c r="L4570" i="10"/>
  <c r="K4571" i="10" l="1"/>
  <c r="L4571" i="10"/>
  <c r="N4570" i="10"/>
  <c r="P4570" i="10" s="1"/>
  <c r="K4572" i="10" l="1"/>
  <c r="L4572" i="10"/>
  <c r="N4571" i="10"/>
  <c r="P4571" i="10" s="1"/>
  <c r="N4572" i="10" l="1"/>
  <c r="P4572" i="10" s="1"/>
  <c r="L4573" i="10"/>
  <c r="K4573" i="10"/>
  <c r="N4573" i="10" l="1"/>
  <c r="P4573" i="10" s="1"/>
  <c r="K4574" i="10"/>
  <c r="L4574" i="10"/>
  <c r="K4575" i="10" l="1"/>
  <c r="L4575" i="10"/>
  <c r="N4574" i="10"/>
  <c r="P4574" i="10" s="1"/>
  <c r="N4575" i="10" l="1"/>
  <c r="P4575" i="10" s="1"/>
  <c r="L4576" i="10"/>
  <c r="K4576" i="10"/>
  <c r="L4577" i="10" l="1"/>
  <c r="K4577" i="10"/>
  <c r="N4576" i="10"/>
  <c r="P4576" i="10" s="1"/>
  <c r="L4578" i="10" l="1"/>
  <c r="N4577" i="10"/>
  <c r="P4577" i="10" s="1"/>
  <c r="K4578" i="10"/>
  <c r="L4579" i="10" l="1"/>
  <c r="N4578" i="10"/>
  <c r="P4578" i="10" s="1"/>
  <c r="K4579" i="10"/>
  <c r="N4579" i="10" l="1"/>
  <c r="P4579" i="10" s="1"/>
  <c r="K4580" i="10"/>
  <c r="L4580" i="10"/>
  <c r="N4580" i="10" l="1"/>
  <c r="P4580" i="10" s="1"/>
  <c r="K4581" i="10"/>
  <c r="L4581" i="10"/>
  <c r="N4581" i="10" l="1"/>
  <c r="P4581" i="10" s="1"/>
  <c r="L4582" i="10"/>
  <c r="K4582" i="10"/>
  <c r="N4582" i="10" l="1"/>
  <c r="P4582" i="10" s="1"/>
  <c r="K4583" i="10"/>
  <c r="L4583" i="10"/>
  <c r="N4583" i="10" l="1"/>
  <c r="P4583" i="10" s="1"/>
  <c r="L4584" i="10"/>
  <c r="K4584" i="10"/>
  <c r="K4585" i="10" l="1"/>
  <c r="N4584" i="10"/>
  <c r="P4584" i="10" s="1"/>
  <c r="L4585" i="10"/>
  <c r="N4585" i="10" l="1"/>
  <c r="P4585" i="10" s="1"/>
  <c r="K4586" i="10"/>
  <c r="L4586" i="10"/>
  <c r="K4587" i="10" l="1"/>
  <c r="L4587" i="10"/>
  <c r="N4586" i="10"/>
  <c r="P4586" i="10" s="1"/>
  <c r="L4588" i="10" l="1"/>
  <c r="K4588" i="10"/>
  <c r="N4587" i="10"/>
  <c r="P4587" i="10" s="1"/>
  <c r="K4589" i="10" l="1"/>
  <c r="N4588" i="10"/>
  <c r="P4588" i="10" s="1"/>
  <c r="L4589" i="10"/>
  <c r="L4590" i="10" l="1"/>
  <c r="K4590" i="10"/>
  <c r="N4589" i="10"/>
  <c r="P4589" i="10" s="1"/>
  <c r="N4590" i="10" l="1"/>
  <c r="P4590" i="10" s="1"/>
  <c r="K4591" i="10"/>
  <c r="L4591" i="10"/>
  <c r="N4591" i="10" l="1"/>
  <c r="P4591" i="10" s="1"/>
  <c r="L4592" i="10"/>
  <c r="K4592" i="10"/>
  <c r="K4593" i="10" l="1"/>
  <c r="L4593" i="10"/>
  <c r="N4592" i="10"/>
  <c r="P4592" i="10" s="1"/>
  <c r="L4594" i="10" l="1"/>
  <c r="N4593" i="10"/>
  <c r="P4593" i="10" s="1"/>
  <c r="K4594" i="10"/>
  <c r="N4594" i="10" l="1"/>
  <c r="P4594" i="10" s="1"/>
  <c r="K4595" i="10"/>
  <c r="L4595" i="10"/>
  <c r="K4596" i="10" l="1"/>
  <c r="N4595" i="10"/>
  <c r="P4595" i="10" s="1"/>
  <c r="L4596" i="10"/>
  <c r="L4597" i="10" l="1"/>
  <c r="K4597" i="10"/>
  <c r="N4596" i="10"/>
  <c r="P4596" i="10" s="1"/>
  <c r="N4597" i="10" l="1"/>
  <c r="P4597" i="10" s="1"/>
  <c r="K4598" i="10"/>
  <c r="L4598" i="10"/>
  <c r="N4598" i="10" l="1"/>
  <c r="P4598" i="10" s="1"/>
  <c r="L4599" i="10"/>
  <c r="K4599" i="10"/>
  <c r="L4600" i="10" l="1"/>
  <c r="K4600" i="10"/>
  <c r="N4599" i="10"/>
  <c r="P4599" i="10" s="1"/>
  <c r="K4601" i="10" l="1"/>
  <c r="L4601" i="10"/>
  <c r="N4600" i="10"/>
  <c r="P4600" i="10" s="1"/>
  <c r="K4602" i="10" l="1"/>
  <c r="N4601" i="10"/>
  <c r="P4601" i="10" s="1"/>
  <c r="L4602" i="10"/>
  <c r="K4603" i="10" l="1"/>
  <c r="N4602" i="10"/>
  <c r="P4602" i="10" s="1"/>
  <c r="L4603" i="10"/>
  <c r="L4604" i="10" l="1"/>
  <c r="K4604" i="10"/>
  <c r="N4603" i="10"/>
  <c r="P4603" i="10" s="1"/>
  <c r="N4604" i="10" l="1"/>
  <c r="P4604" i="10" s="1"/>
  <c r="L4605" i="10"/>
  <c r="K4605" i="10"/>
  <c r="N4605" i="10" l="1"/>
  <c r="P4605" i="10" s="1"/>
  <c r="L4606" i="10"/>
  <c r="K4606" i="10"/>
  <c r="L4607" i="10" l="1"/>
  <c r="K4607" i="10"/>
  <c r="N4606" i="10"/>
  <c r="P4606" i="10" s="1"/>
  <c r="N4607" i="10" l="1"/>
  <c r="P4607" i="10" s="1"/>
  <c r="K4608" i="10"/>
  <c r="L4608" i="10"/>
  <c r="N4608" i="10" l="1"/>
  <c r="P4608" i="10" s="1"/>
  <c r="L4609" i="10"/>
  <c r="K4609" i="10"/>
  <c r="L4610" i="10" l="1"/>
  <c r="K4610" i="10"/>
  <c r="N4609" i="10"/>
  <c r="P4609" i="10" s="1"/>
  <c r="L4611" i="10" l="1"/>
  <c r="K4611" i="10"/>
  <c r="N4610" i="10"/>
  <c r="P4610" i="10" s="1"/>
  <c r="N4611" i="10" l="1"/>
  <c r="P4611" i="10" s="1"/>
  <c r="K4612" i="10"/>
  <c r="L4612" i="10"/>
  <c r="L4613" i="10" l="1"/>
  <c r="K4613" i="10"/>
  <c r="N4612" i="10"/>
  <c r="P4612" i="10" s="1"/>
  <c r="N4613" i="10" l="1"/>
  <c r="P4613" i="10" s="1"/>
  <c r="L4614" i="10"/>
  <c r="K4614" i="10"/>
  <c r="L4615" i="10" l="1"/>
  <c r="K4615" i="10"/>
  <c r="N4614" i="10"/>
  <c r="P4614" i="10" s="1"/>
  <c r="L4616" i="10" l="1"/>
  <c r="K4616" i="10"/>
  <c r="N4615" i="10"/>
  <c r="P4615" i="10" s="1"/>
  <c r="K4617" i="10" l="1"/>
  <c r="N4616" i="10"/>
  <c r="P4616" i="10" s="1"/>
  <c r="L4617" i="10"/>
  <c r="N4617" i="10" l="1"/>
  <c r="P4617" i="10" s="1"/>
  <c r="K4618" i="10"/>
  <c r="L4618" i="10"/>
  <c r="N4618" i="10" l="1"/>
  <c r="P4618" i="10" s="1"/>
  <c r="L4619" i="10"/>
  <c r="K4619" i="10"/>
  <c r="N4619" i="10" l="1"/>
  <c r="P4619" i="10" s="1"/>
  <c r="K4620" i="10"/>
  <c r="L4620" i="10"/>
  <c r="L4621" i="10" l="1"/>
  <c r="K4621" i="10"/>
  <c r="N4620" i="10"/>
  <c r="P4620" i="10" s="1"/>
  <c r="L4622" i="10" l="1"/>
  <c r="N4621" i="10"/>
  <c r="P4621" i="10" s="1"/>
  <c r="K4622" i="10"/>
  <c r="N4622" i="10" l="1"/>
  <c r="P4622" i="10" s="1"/>
  <c r="L4623" i="10"/>
  <c r="K4623" i="10"/>
  <c r="N4623" i="10" l="1"/>
  <c r="P4623" i="10" s="1"/>
  <c r="L4624" i="10"/>
  <c r="K4624" i="10"/>
  <c r="L4625" i="10" l="1"/>
  <c r="N4624" i="10"/>
  <c r="P4624" i="10" s="1"/>
  <c r="K4625" i="10"/>
  <c r="N4625" i="10" l="1"/>
  <c r="P4625" i="10" s="1"/>
  <c r="L4626" i="10"/>
  <c r="K4626" i="10"/>
  <c r="L4627" i="10" l="1"/>
  <c r="K4627" i="10"/>
  <c r="N4626" i="10"/>
  <c r="P4626" i="10" s="1"/>
  <c r="N4627" i="10" l="1"/>
  <c r="P4627" i="10" s="1"/>
  <c r="L4628" i="10"/>
  <c r="K4628" i="10"/>
  <c r="L4629" i="10" l="1"/>
  <c r="K4629" i="10"/>
  <c r="N4628" i="10"/>
  <c r="P4628" i="10" s="1"/>
  <c r="N4629" i="10" l="1"/>
  <c r="P4629" i="10" s="1"/>
  <c r="L4630" i="10"/>
  <c r="K4630" i="10"/>
  <c r="N4630" i="10" l="1"/>
  <c r="P4630" i="10" s="1"/>
  <c r="L4631" i="10"/>
  <c r="K4631" i="10"/>
  <c r="L4632" i="10" l="1"/>
  <c r="K4632" i="10"/>
  <c r="N4631" i="10"/>
  <c r="P4631" i="10" s="1"/>
  <c r="N4632" i="10" l="1"/>
  <c r="P4632" i="10" s="1"/>
  <c r="L4633" i="10"/>
  <c r="K4633" i="10"/>
  <c r="K4634" i="10" l="1"/>
  <c r="L4634" i="10"/>
  <c r="N4633" i="10"/>
  <c r="P4633" i="10" s="1"/>
  <c r="N4634" i="10" l="1"/>
  <c r="P4634" i="10" s="1"/>
  <c r="L4635" i="10"/>
  <c r="K4635" i="10"/>
  <c r="L4636" i="10" l="1"/>
  <c r="K4636" i="10"/>
  <c r="N4635" i="10"/>
  <c r="P4635" i="10" s="1"/>
  <c r="L4637" i="10" l="1"/>
  <c r="K4637" i="10"/>
  <c r="N4636" i="10"/>
  <c r="P4636" i="10" s="1"/>
  <c r="N4637" i="10" l="1"/>
  <c r="P4637" i="10" s="1"/>
  <c r="L4638" i="10"/>
  <c r="K4638" i="10"/>
  <c r="K4639" i="10" l="1"/>
  <c r="N4638" i="10"/>
  <c r="P4638" i="10" s="1"/>
  <c r="L4639" i="10"/>
  <c r="N4639" i="10" l="1"/>
  <c r="P4639" i="10" s="1"/>
  <c r="K4640" i="10"/>
  <c r="L4640" i="10"/>
  <c r="N4640" i="10" l="1"/>
  <c r="P4640" i="10" s="1"/>
  <c r="L4641" i="10"/>
  <c r="K4641" i="10"/>
  <c r="L4642" i="10" l="1"/>
  <c r="N4641" i="10"/>
  <c r="P4641" i="10" s="1"/>
  <c r="K4642" i="10"/>
  <c r="L4643" i="10" l="1"/>
  <c r="K4643" i="10"/>
  <c r="N4642" i="10"/>
  <c r="P4642" i="10" s="1"/>
  <c r="L4644" i="10" l="1"/>
  <c r="N4643" i="10"/>
  <c r="P4643" i="10" s="1"/>
  <c r="K4644" i="10"/>
  <c r="N4644" i="10" l="1"/>
  <c r="P4644" i="10" s="1"/>
  <c r="K4645" i="10"/>
  <c r="L4645" i="10"/>
  <c r="K4646" i="10" l="1"/>
  <c r="L4646" i="10"/>
  <c r="N4645" i="10"/>
  <c r="P4645" i="10" s="1"/>
  <c r="L4647" i="10" l="1"/>
  <c r="K4647" i="10"/>
  <c r="N4646" i="10"/>
  <c r="P4646" i="10" s="1"/>
  <c r="L4648" i="10" l="1"/>
  <c r="N4647" i="10"/>
  <c r="P4647" i="10" s="1"/>
  <c r="K4648" i="10"/>
  <c r="N4648" i="10" l="1"/>
  <c r="P4648" i="10" s="1"/>
  <c r="L4649" i="10"/>
  <c r="K4649" i="10"/>
  <c r="L4650" i="10" l="1"/>
  <c r="N4649" i="10"/>
  <c r="P4649" i="10" s="1"/>
  <c r="K4650" i="10"/>
  <c r="K4651" i="10" l="1"/>
  <c r="L4651" i="10"/>
  <c r="N4650" i="10"/>
  <c r="P4650" i="10" s="1"/>
  <c r="L4652" i="10" l="1"/>
  <c r="N4651" i="10"/>
  <c r="P4651" i="10" s="1"/>
  <c r="K4652" i="10"/>
  <c r="N4652" i="10" l="1"/>
  <c r="P4652" i="10" s="1"/>
  <c r="L4653" i="10"/>
  <c r="K4653" i="10"/>
  <c r="N4653" i="10" l="1"/>
  <c r="P4653" i="10" s="1"/>
  <c r="L4654" i="10"/>
  <c r="K4654" i="10"/>
  <c r="N4654" i="10" l="1"/>
  <c r="P4654" i="10" s="1"/>
  <c r="K4655" i="10"/>
  <c r="L4655" i="10"/>
  <c r="K4656" i="10" l="1"/>
  <c r="L4656" i="10"/>
  <c r="N4655" i="10"/>
  <c r="P4655" i="10" s="1"/>
  <c r="K4657" i="10" l="1"/>
  <c r="L4657" i="10"/>
  <c r="N4656" i="10"/>
  <c r="P4656" i="10" s="1"/>
  <c r="N4657" i="10" l="1"/>
  <c r="P4657" i="10" s="1"/>
  <c r="K4658" i="10"/>
  <c r="L4658" i="10"/>
  <c r="L4659" i="10" l="1"/>
  <c r="K4659" i="10"/>
  <c r="N4658" i="10"/>
  <c r="P4658" i="10" s="1"/>
  <c r="L4660" i="10" l="1"/>
  <c r="N4659" i="10"/>
  <c r="P4659" i="10" s="1"/>
  <c r="K4660" i="10"/>
  <c r="N4660" i="10" l="1"/>
  <c r="P4660" i="10" s="1"/>
  <c r="K4661" i="10"/>
  <c r="L4661" i="10"/>
  <c r="L4662" i="10" l="1"/>
  <c r="K4662" i="10"/>
  <c r="N4661" i="10"/>
  <c r="P4661" i="10" s="1"/>
  <c r="N4662" i="10" l="1"/>
  <c r="P4662" i="10" s="1"/>
  <c r="K4663" i="10"/>
  <c r="L4663" i="10"/>
  <c r="N4663" i="10" l="1"/>
  <c r="P4663" i="10" s="1"/>
  <c r="L4664" i="10"/>
  <c r="K4664" i="10"/>
  <c r="N4664" i="10" l="1"/>
  <c r="P4664" i="10" s="1"/>
  <c r="K4665" i="10"/>
  <c r="L4665" i="10"/>
  <c r="N4665" i="10" l="1"/>
  <c r="P4665" i="10" s="1"/>
  <c r="K4666" i="10"/>
  <c r="L4666" i="10"/>
  <c r="N4666" i="10" l="1"/>
  <c r="P4666" i="10" s="1"/>
  <c r="K4667" i="10"/>
  <c r="L4667" i="10"/>
  <c r="N4667" i="10" l="1"/>
  <c r="P4667" i="10" s="1"/>
  <c r="L4668" i="10"/>
  <c r="K4668" i="10"/>
  <c r="N4668" i="10" l="1"/>
  <c r="P4668" i="10" s="1"/>
  <c r="L4669" i="10"/>
  <c r="K4669" i="10"/>
  <c r="N4669" i="10" l="1"/>
  <c r="P4669" i="10" s="1"/>
  <c r="L4670" i="10"/>
  <c r="K4670" i="10"/>
  <c r="K4671" i="10" l="1"/>
  <c r="L4671" i="10"/>
  <c r="N4670" i="10"/>
  <c r="P4670" i="10" s="1"/>
  <c r="L4672" i="10" l="1"/>
  <c r="K4672" i="10"/>
  <c r="N4671" i="10"/>
  <c r="P4671" i="10" s="1"/>
  <c r="L4673" i="10" l="1"/>
  <c r="K4673" i="10"/>
  <c r="N4672" i="10"/>
  <c r="P4672" i="10" s="1"/>
  <c r="N4673" i="10" l="1"/>
  <c r="P4673" i="10" s="1"/>
  <c r="L4674" i="10"/>
  <c r="K4674" i="10"/>
  <c r="K4675" i="10" l="1"/>
  <c r="N4674" i="10"/>
  <c r="P4674" i="10" s="1"/>
  <c r="L4675" i="10"/>
  <c r="L4676" i="10" l="1"/>
  <c r="K4676" i="10"/>
  <c r="N4675" i="10"/>
  <c r="P4675" i="10" s="1"/>
  <c r="N4676" i="10" l="1"/>
  <c r="P4676" i="10" s="1"/>
  <c r="L4677" i="10"/>
  <c r="K4677" i="10"/>
  <c r="N4677" i="10" l="1"/>
  <c r="P4677" i="10" s="1"/>
  <c r="L4678" i="10"/>
  <c r="K4678" i="10"/>
  <c r="N4678" i="10" l="1"/>
  <c r="P4678" i="10" s="1"/>
  <c r="L4679" i="10"/>
  <c r="K4679" i="10"/>
  <c r="N4679" i="10" l="1"/>
  <c r="P4679" i="10" s="1"/>
  <c r="L4680" i="10"/>
  <c r="K4680" i="10"/>
  <c r="N4680" i="10" l="1"/>
  <c r="P4680" i="10" s="1"/>
  <c r="K4681" i="10"/>
  <c r="L4681" i="10"/>
  <c r="N4681" i="10" l="1"/>
  <c r="P4681" i="10" s="1"/>
  <c r="L4682" i="10"/>
  <c r="K4682" i="10"/>
  <c r="N4682" i="10" l="1"/>
  <c r="P4682" i="10" s="1"/>
  <c r="K4683" i="10"/>
  <c r="L4683" i="10"/>
  <c r="N4683" i="10" l="1"/>
  <c r="P4683" i="10" s="1"/>
  <c r="K4684" i="10"/>
  <c r="L4684" i="10"/>
  <c r="L4685" i="10" l="1"/>
  <c r="K4685" i="10"/>
  <c r="N4684" i="10"/>
  <c r="P4684" i="10" s="1"/>
  <c r="N4685" i="10" l="1"/>
  <c r="P4685" i="10" s="1"/>
  <c r="K4686" i="10"/>
  <c r="L4686" i="10"/>
  <c r="K4687" i="10" l="1"/>
  <c r="N4686" i="10"/>
  <c r="P4686" i="10" s="1"/>
  <c r="L4687" i="10"/>
  <c r="L4688" i="10" l="1"/>
  <c r="K4688" i="10"/>
  <c r="N4687" i="10"/>
  <c r="P4687" i="10" s="1"/>
  <c r="L4689" i="10" l="1"/>
  <c r="K4689" i="10"/>
  <c r="N4688" i="10"/>
  <c r="P4688" i="10" s="1"/>
  <c r="N4689" i="10" l="1"/>
  <c r="P4689" i="10" s="1"/>
  <c r="K4690" i="10"/>
  <c r="L4690" i="10"/>
  <c r="N4690" i="10" l="1"/>
  <c r="P4690" i="10" s="1"/>
  <c r="K4691" i="10"/>
  <c r="L4691" i="10"/>
  <c r="N4691" i="10" l="1"/>
  <c r="P4691" i="10" s="1"/>
  <c r="K4692" i="10"/>
  <c r="L4692" i="10"/>
  <c r="N4692" i="10" l="1"/>
  <c r="P4692" i="10" s="1"/>
  <c r="K4693" i="10"/>
  <c r="L4693" i="10"/>
  <c r="N4693" i="10" l="1"/>
  <c r="P4693" i="10" s="1"/>
  <c r="L4694" i="10"/>
  <c r="K4694" i="10"/>
  <c r="K4695" i="10" l="1"/>
  <c r="L4695" i="10"/>
  <c r="N4694" i="10"/>
  <c r="P4694" i="10" s="1"/>
  <c r="N4695" i="10" l="1"/>
  <c r="P4695" i="10" s="1"/>
  <c r="K4696" i="10"/>
  <c r="L4696" i="10"/>
  <c r="L4697" i="10" l="1"/>
  <c r="N4696" i="10"/>
  <c r="P4696" i="10" s="1"/>
  <c r="K4697" i="10"/>
  <c r="L4698" i="10" l="1"/>
  <c r="N4697" i="10"/>
  <c r="P4697" i="10" s="1"/>
  <c r="K4698" i="10"/>
  <c r="N4698" i="10" l="1"/>
  <c r="P4698" i="10" s="1"/>
  <c r="K4699" i="10"/>
  <c r="L4699" i="10"/>
  <c r="N4699" i="10" l="1"/>
  <c r="P4699" i="10" s="1"/>
  <c r="L4700" i="10"/>
  <c r="K4700" i="10"/>
  <c r="N4700" i="10" l="1"/>
  <c r="P4700" i="10" s="1"/>
  <c r="L4701" i="10"/>
  <c r="K4701" i="10"/>
  <c r="N4701" i="10" l="1"/>
  <c r="P4701" i="10" s="1"/>
  <c r="L4702" i="10"/>
  <c r="K4702" i="10"/>
  <c r="L4703" i="10" l="1"/>
  <c r="K4703" i="10"/>
  <c r="N4702" i="10"/>
  <c r="P4702" i="10" s="1"/>
  <c r="N4703" i="10" l="1"/>
  <c r="P4703" i="10" s="1"/>
  <c r="K4704" i="10"/>
  <c r="L4704" i="10"/>
  <c r="L4705" i="10" l="1"/>
  <c r="K4705" i="10"/>
  <c r="N4704" i="10"/>
  <c r="P4704" i="10" s="1"/>
  <c r="N4705" i="10" l="1"/>
  <c r="P4705" i="10" s="1"/>
  <c r="L4706" i="10"/>
  <c r="K4706" i="10"/>
  <c r="L4707" i="10" l="1"/>
  <c r="K4707" i="10"/>
  <c r="N4706" i="10"/>
  <c r="P4706" i="10" s="1"/>
  <c r="L4708" i="10" l="1"/>
  <c r="K4708" i="10"/>
  <c r="N4707" i="10"/>
  <c r="P4707" i="10" s="1"/>
  <c r="L4709" i="10" l="1"/>
  <c r="K4709" i="10"/>
  <c r="N4708" i="10"/>
  <c r="P4708" i="10" s="1"/>
  <c r="L4710" i="10" l="1"/>
  <c r="N4709" i="10"/>
  <c r="P4709" i="10" s="1"/>
  <c r="K4710" i="10"/>
  <c r="N4710" i="10" l="1"/>
  <c r="P4710" i="10" s="1"/>
  <c r="K4711" i="10"/>
  <c r="L4711" i="10"/>
  <c r="N4711" i="10" l="1"/>
  <c r="P4711" i="10" s="1"/>
  <c r="K4712" i="10"/>
  <c r="L4712" i="10"/>
  <c r="N4712" i="10" l="1"/>
  <c r="P4712" i="10" s="1"/>
  <c r="L4713" i="10"/>
  <c r="K4713" i="10"/>
  <c r="L4714" i="10" l="1"/>
  <c r="K4714" i="10"/>
  <c r="N4713" i="10"/>
  <c r="P4713" i="10" s="1"/>
  <c r="K4715" i="10" l="1"/>
  <c r="L4715" i="10"/>
  <c r="N4714" i="10"/>
  <c r="P4714" i="10" s="1"/>
  <c r="K4716" i="10" l="1"/>
  <c r="L4716" i="10"/>
  <c r="N4715" i="10"/>
  <c r="P4715" i="10" s="1"/>
  <c r="L4717" i="10" l="1"/>
  <c r="N4716" i="10"/>
  <c r="P4716" i="10" s="1"/>
  <c r="K4717" i="10"/>
  <c r="L4718" i="10" l="1"/>
  <c r="N4717" i="10"/>
  <c r="P4717" i="10" s="1"/>
  <c r="K4718" i="10"/>
  <c r="N4718" i="10" l="1"/>
  <c r="P4718" i="10" s="1"/>
  <c r="L4719" i="10"/>
  <c r="K4719" i="10"/>
  <c r="N4719" i="10" l="1"/>
  <c r="P4719" i="10" s="1"/>
  <c r="K4720" i="10"/>
  <c r="L4720" i="10"/>
  <c r="L4721" i="10" l="1"/>
  <c r="K4721" i="10"/>
  <c r="N4720" i="10"/>
  <c r="P4720" i="10" s="1"/>
  <c r="N4721" i="10" l="1"/>
  <c r="P4721" i="10" s="1"/>
  <c r="L4722" i="10"/>
  <c r="K4722" i="10"/>
  <c r="L4723" i="10" l="1"/>
  <c r="K4723" i="10"/>
  <c r="N4722" i="10"/>
  <c r="P4722" i="10" s="1"/>
  <c r="N4723" i="10" l="1"/>
  <c r="P4723" i="10" s="1"/>
  <c r="L4724" i="10"/>
  <c r="K4724" i="10"/>
  <c r="L4725" i="10" l="1"/>
  <c r="K4725" i="10"/>
  <c r="N4724" i="10"/>
  <c r="P4724" i="10" s="1"/>
  <c r="N4725" i="10" l="1"/>
  <c r="P4725" i="10" s="1"/>
  <c r="L4726" i="10"/>
  <c r="K4726" i="10"/>
  <c r="K4727" i="10" l="1"/>
  <c r="N4726" i="10"/>
  <c r="P4726" i="10" s="1"/>
  <c r="L4727" i="10"/>
  <c r="N4727" i="10" l="1"/>
  <c r="P4727" i="10" s="1"/>
  <c r="L4728" i="10"/>
  <c r="K4728" i="10"/>
  <c r="L4729" i="10" l="1"/>
  <c r="K4729" i="10"/>
  <c r="N4728" i="10"/>
  <c r="P4728" i="10" s="1"/>
  <c r="K4730" i="10" l="1"/>
  <c r="L4730" i="10"/>
  <c r="N4729" i="10"/>
  <c r="P4729" i="10" s="1"/>
  <c r="L4731" i="10" l="1"/>
  <c r="N4730" i="10"/>
  <c r="P4730" i="10" s="1"/>
  <c r="K4731" i="10"/>
  <c r="N4731" i="10" l="1"/>
  <c r="P4731" i="10" s="1"/>
  <c r="L4732" i="10"/>
  <c r="K4732" i="10"/>
  <c r="L4733" i="10" l="1"/>
  <c r="K4733" i="10"/>
  <c r="N4732" i="10"/>
  <c r="P4732" i="10" s="1"/>
  <c r="L4734" i="10" l="1"/>
  <c r="K4734" i="10"/>
  <c r="N4733" i="10"/>
  <c r="P4733" i="10" s="1"/>
  <c r="N4734" i="10" l="1"/>
  <c r="P4734" i="10" s="1"/>
  <c r="K4735" i="10"/>
  <c r="L4735" i="10"/>
  <c r="N4735" i="10" l="1"/>
  <c r="P4735" i="10" s="1"/>
  <c r="L4736" i="10"/>
  <c r="K4736" i="10"/>
  <c r="N4736" i="10" l="1"/>
  <c r="P4736" i="10" s="1"/>
  <c r="K4737" i="10"/>
  <c r="L4737" i="10"/>
  <c r="L4738" i="10" l="1"/>
  <c r="N4737" i="10"/>
  <c r="P4737" i="10" s="1"/>
  <c r="K4738" i="10"/>
  <c r="N4738" i="10" l="1"/>
  <c r="P4738" i="10" s="1"/>
  <c r="K4739" i="10"/>
  <c r="L4739" i="10"/>
  <c r="N4739" i="10" l="1"/>
  <c r="P4739" i="10" s="1"/>
  <c r="L4740" i="10"/>
  <c r="K4740" i="10"/>
  <c r="N4740" i="10" l="1"/>
  <c r="P4740" i="10" s="1"/>
  <c r="L4741" i="10"/>
  <c r="K4741" i="10"/>
  <c r="L4742" i="10" l="1"/>
  <c r="K4742" i="10"/>
  <c r="N4741" i="10"/>
  <c r="P4741" i="10" s="1"/>
  <c r="N4742" i="10" l="1"/>
  <c r="P4742" i="10" s="1"/>
  <c r="L4743" i="10"/>
  <c r="K4743" i="10"/>
  <c r="N4743" i="10" l="1"/>
  <c r="P4743" i="10" s="1"/>
  <c r="L4744" i="10"/>
  <c r="K4744" i="10"/>
  <c r="L4745" i="10" l="1"/>
  <c r="K4745" i="10"/>
  <c r="N4744" i="10"/>
  <c r="P4744" i="10" s="1"/>
  <c r="N4745" i="10" l="1"/>
  <c r="P4745" i="10" s="1"/>
  <c r="L4746" i="10"/>
  <c r="K4746" i="10"/>
  <c r="N4746" i="10" l="1"/>
  <c r="P4746" i="10" s="1"/>
  <c r="L4747" i="10"/>
  <c r="K4747" i="10"/>
  <c r="L4748" i="10" l="1"/>
  <c r="N4747" i="10"/>
  <c r="P4747" i="10" s="1"/>
  <c r="K4748" i="10"/>
  <c r="N4748" i="10" l="1"/>
  <c r="P4748" i="10" s="1"/>
  <c r="L4749" i="10"/>
  <c r="K4749" i="10"/>
  <c r="N4749" i="10" l="1"/>
  <c r="P4749" i="10" s="1"/>
  <c r="L4750" i="10"/>
  <c r="K4750" i="10"/>
  <c r="N4750" i="10" l="1"/>
  <c r="P4750" i="10" s="1"/>
  <c r="K4751" i="10"/>
  <c r="L4751" i="10"/>
  <c r="L4752" i="10" l="1"/>
  <c r="K4752" i="10"/>
  <c r="N4751" i="10"/>
  <c r="P4751" i="10" s="1"/>
  <c r="N4752" i="10" l="1"/>
  <c r="P4752" i="10" s="1"/>
  <c r="L4753" i="10"/>
  <c r="K4753" i="10"/>
  <c r="L4754" i="10" l="1"/>
  <c r="K4754" i="10"/>
  <c r="N4753" i="10"/>
  <c r="P4753" i="10" s="1"/>
  <c r="N4754" i="10" l="1"/>
  <c r="P4754" i="10" s="1"/>
  <c r="K4755" i="10"/>
  <c r="L4755" i="10"/>
  <c r="N4755" i="10" l="1"/>
  <c r="P4755" i="10" s="1"/>
  <c r="L4756" i="10"/>
  <c r="K4756" i="10"/>
  <c r="N4756" i="10" l="1"/>
  <c r="P4756" i="10" s="1"/>
  <c r="L4757" i="10"/>
  <c r="K4757" i="10"/>
  <c r="L4758" i="10" l="1"/>
  <c r="K4758" i="10"/>
  <c r="N4757" i="10"/>
  <c r="P4757" i="10" s="1"/>
  <c r="N4758" i="10" l="1"/>
  <c r="P4758" i="10" s="1"/>
  <c r="K4759" i="10"/>
  <c r="L4759" i="10"/>
  <c r="N4759" i="10" l="1"/>
  <c r="P4759" i="10" s="1"/>
  <c r="K4760" i="10"/>
  <c r="L4760" i="10"/>
  <c r="L4761" i="10" l="1"/>
  <c r="N4760" i="10"/>
  <c r="P4760" i="10" s="1"/>
  <c r="K4761" i="10"/>
  <c r="N4761" i="10" l="1"/>
  <c r="P4761" i="10" s="1"/>
  <c r="L4762" i="10"/>
  <c r="K4762" i="10"/>
  <c r="L4763" i="10" l="1"/>
  <c r="K4763" i="10"/>
  <c r="N4762" i="10"/>
  <c r="P4762" i="10" s="1"/>
  <c r="L4764" i="10" l="1"/>
  <c r="N4763" i="10"/>
  <c r="P4763" i="10" s="1"/>
  <c r="K4764" i="10"/>
  <c r="L4765" i="10" l="1"/>
  <c r="K4765" i="10"/>
  <c r="N4764" i="10"/>
  <c r="P4764" i="10" s="1"/>
  <c r="L4766" i="10" l="1"/>
  <c r="N4765" i="10"/>
  <c r="P4765" i="10" s="1"/>
  <c r="K4766" i="10"/>
  <c r="L4767" i="10" l="1"/>
  <c r="N4766" i="10"/>
  <c r="P4766" i="10" s="1"/>
  <c r="K4767" i="10"/>
  <c r="L4768" i="10" l="1"/>
  <c r="K4768" i="10"/>
  <c r="N4767" i="10"/>
  <c r="P4767" i="10" s="1"/>
  <c r="N4768" i="10" l="1"/>
  <c r="P4768" i="10" s="1"/>
  <c r="L4769" i="10"/>
  <c r="K4769" i="10"/>
  <c r="L4770" i="10" l="1"/>
  <c r="K4770" i="10"/>
  <c r="N4769" i="10"/>
  <c r="P4769" i="10" s="1"/>
  <c r="N4770" i="10" l="1"/>
  <c r="P4770" i="10" s="1"/>
  <c r="L4771" i="10"/>
  <c r="K4771" i="10"/>
  <c r="N4771" i="10" l="1"/>
  <c r="P4771" i="10" s="1"/>
  <c r="K4772" i="10"/>
  <c r="L4772" i="10"/>
  <c r="L4773" i="10" l="1"/>
  <c r="K4773" i="10"/>
  <c r="N4772" i="10"/>
  <c r="P4772" i="10" s="1"/>
  <c r="K4774" i="10" l="1"/>
  <c r="N4773" i="10"/>
  <c r="P4773" i="10" s="1"/>
  <c r="L4774" i="10"/>
  <c r="L4775" i="10" l="1"/>
  <c r="N4774" i="10"/>
  <c r="P4774" i="10" s="1"/>
  <c r="K4775" i="10"/>
  <c r="L4776" i="10" l="1"/>
  <c r="K4776" i="10"/>
  <c r="N4775" i="10"/>
  <c r="P4775" i="10" s="1"/>
  <c r="N4776" i="10" l="1"/>
  <c r="P4776" i="10" s="1"/>
  <c r="K4777" i="10"/>
  <c r="L4777" i="10"/>
  <c r="L4778" i="10" l="1"/>
  <c r="N4777" i="10"/>
  <c r="P4777" i="10" s="1"/>
  <c r="K4778" i="10"/>
  <c r="L4779" i="10" l="1"/>
  <c r="K4779" i="10"/>
  <c r="N4778" i="10"/>
  <c r="P4778" i="10" s="1"/>
  <c r="N4779" i="10" l="1"/>
  <c r="P4779" i="10" s="1"/>
  <c r="K4780" i="10"/>
  <c r="L4780" i="10"/>
  <c r="L4781" i="10" l="1"/>
  <c r="N4780" i="10"/>
  <c r="P4780" i="10" s="1"/>
  <c r="K4781" i="10"/>
  <c r="N4781" i="10" l="1"/>
  <c r="P4781" i="10" s="1"/>
  <c r="K4782" i="10"/>
  <c r="L4782" i="10"/>
  <c r="N4782" i="10" l="1"/>
  <c r="P4782" i="10" s="1"/>
  <c r="K4783" i="10"/>
  <c r="L4783" i="10"/>
  <c r="N4783" i="10" l="1"/>
  <c r="P4783" i="10" s="1"/>
  <c r="L4784" i="10"/>
  <c r="K4784" i="10"/>
  <c r="L4785" i="10" l="1"/>
  <c r="N4784" i="10"/>
  <c r="P4784" i="10" s="1"/>
  <c r="K4785" i="10"/>
  <c r="K4786" i="10" l="1"/>
  <c r="N4785" i="10"/>
  <c r="P4785" i="10" s="1"/>
  <c r="L4786" i="10"/>
  <c r="L4787" i="10" l="1"/>
  <c r="N4786" i="10"/>
  <c r="P4786" i="10" s="1"/>
  <c r="K4787" i="10"/>
  <c r="K4788" i="10" l="1"/>
  <c r="N4787" i="10"/>
  <c r="P4787" i="10" s="1"/>
  <c r="L4788" i="10"/>
  <c r="L4789" i="10" l="1"/>
  <c r="K4789" i="10"/>
  <c r="N4788" i="10"/>
  <c r="P4788" i="10" s="1"/>
  <c r="N4789" i="10" l="1"/>
  <c r="P4789" i="10" s="1"/>
  <c r="L4790" i="10"/>
  <c r="K4790" i="10"/>
  <c r="N4790" i="10" l="1"/>
  <c r="P4790" i="10" s="1"/>
  <c r="L4791" i="10"/>
  <c r="K4791" i="10"/>
  <c r="L4792" i="10" l="1"/>
  <c r="K4792" i="10"/>
  <c r="N4791" i="10"/>
  <c r="P4791" i="10" s="1"/>
  <c r="N4792" i="10" l="1"/>
  <c r="P4792" i="10" s="1"/>
  <c r="L4793" i="10"/>
  <c r="K4793" i="10"/>
  <c r="K4794" i="10" l="1"/>
  <c r="N4793" i="10"/>
  <c r="P4793" i="10" s="1"/>
  <c r="L4794" i="10"/>
  <c r="K4795" i="10" l="1"/>
  <c r="N4794" i="10"/>
  <c r="P4794" i="10" s="1"/>
  <c r="L4795" i="10"/>
  <c r="N4795" i="10" l="1"/>
  <c r="P4795" i="10" s="1"/>
  <c r="K4796" i="10"/>
  <c r="L4796" i="10"/>
  <c r="K4797" i="10" l="1"/>
  <c r="N4796" i="10"/>
  <c r="P4796" i="10" s="1"/>
  <c r="L4797" i="10"/>
  <c r="L4798" i="10" l="1"/>
  <c r="N4797" i="10"/>
  <c r="P4797" i="10" s="1"/>
  <c r="K4798" i="10"/>
  <c r="L4799" i="10" l="1"/>
  <c r="K4799" i="10"/>
  <c r="N4798" i="10"/>
  <c r="P4798" i="10" s="1"/>
  <c r="N4799" i="10" l="1"/>
  <c r="P4799" i="10" s="1"/>
  <c r="L4800" i="10"/>
  <c r="K4800" i="10"/>
  <c r="K4801" i="10" l="1"/>
  <c r="N4800" i="10"/>
  <c r="P4800" i="10" s="1"/>
  <c r="L4801" i="10"/>
  <c r="L4802" i="10" l="1"/>
  <c r="K4802" i="10"/>
  <c r="N4801" i="10"/>
  <c r="P4801" i="10" s="1"/>
  <c r="L4803" i="10" l="1"/>
  <c r="N4802" i="10"/>
  <c r="P4802" i="10" s="1"/>
  <c r="K4803" i="10"/>
  <c r="L4804" i="10" l="1"/>
  <c r="N4803" i="10"/>
  <c r="P4803" i="10" s="1"/>
  <c r="K4804" i="10"/>
  <c r="N4804" i="10" l="1"/>
  <c r="P4804" i="10" s="1"/>
  <c r="K4805" i="10"/>
  <c r="L4805" i="10"/>
  <c r="L4806" i="10" l="1"/>
  <c r="N4805" i="10"/>
  <c r="P4805" i="10" s="1"/>
  <c r="K4806" i="10"/>
  <c r="N4806" i="10" l="1"/>
  <c r="P4806" i="10" s="1"/>
  <c r="K4807" i="10"/>
  <c r="L4807" i="10"/>
  <c r="N4807" i="10" l="1"/>
  <c r="P4807" i="10" s="1"/>
  <c r="L4808" i="10"/>
  <c r="K4808" i="10"/>
  <c r="N4808" i="10" l="1"/>
  <c r="P4808" i="10" s="1"/>
  <c r="K4809" i="10"/>
  <c r="L4809" i="10"/>
  <c r="L4810" i="10" l="1"/>
  <c r="K4810" i="10"/>
  <c r="N4809" i="10"/>
  <c r="P4809" i="10" s="1"/>
  <c r="N4810" i="10" l="1"/>
  <c r="P4810" i="10" s="1"/>
  <c r="K4811" i="10"/>
  <c r="L4811" i="10"/>
  <c r="L4812" i="10" l="1"/>
  <c r="K4812" i="10"/>
  <c r="N4811" i="10"/>
  <c r="P4811" i="10" s="1"/>
  <c r="N4812" i="10" l="1"/>
  <c r="P4812" i="10" s="1"/>
  <c r="L4813" i="10"/>
  <c r="K4813" i="10"/>
  <c r="L4814" i="10" l="1"/>
  <c r="K4814" i="10"/>
  <c r="N4813" i="10"/>
  <c r="P4813" i="10" s="1"/>
  <c r="L4815" i="10" l="1"/>
  <c r="K4815" i="10"/>
  <c r="N4814" i="10"/>
  <c r="P4814" i="10" s="1"/>
  <c r="N4815" i="10" l="1"/>
  <c r="P4815" i="10" s="1"/>
  <c r="K4816" i="10"/>
  <c r="L4816" i="10"/>
  <c r="N4816" i="10" l="1"/>
  <c r="P4816" i="10" s="1"/>
  <c r="L4817" i="10"/>
  <c r="K4817" i="10"/>
  <c r="L4818" i="10" l="1"/>
  <c r="K4818" i="10"/>
  <c r="N4817" i="10"/>
  <c r="P4817" i="10" s="1"/>
  <c r="N4818" i="10" l="1"/>
  <c r="P4818" i="10" s="1"/>
  <c r="L4819" i="10"/>
  <c r="K4819" i="10"/>
  <c r="L4820" i="10" l="1"/>
  <c r="N4819" i="10"/>
  <c r="P4819" i="10" s="1"/>
  <c r="K4820" i="10"/>
  <c r="N4820" i="10" l="1"/>
  <c r="P4820" i="10" s="1"/>
  <c r="K4821" i="10"/>
  <c r="L4821" i="10"/>
  <c r="N4821" i="10" l="1"/>
  <c r="P4821" i="10" s="1"/>
  <c r="L4822" i="10"/>
  <c r="K4822" i="10"/>
  <c r="N4822" i="10" l="1"/>
  <c r="P4822" i="10" s="1"/>
  <c r="K4823" i="10"/>
  <c r="L4823" i="10"/>
  <c r="N4823" i="10" l="1"/>
  <c r="P4823" i="10" s="1"/>
  <c r="K4824" i="10"/>
  <c r="L4824" i="10"/>
  <c r="K4825" i="10" l="1"/>
  <c r="L4825" i="10"/>
  <c r="N4824" i="10"/>
  <c r="P4824" i="10" s="1"/>
  <c r="K4826" i="10" l="1"/>
  <c r="L4826" i="10"/>
  <c r="N4825" i="10"/>
  <c r="P4825" i="10" s="1"/>
  <c r="N4826" i="10" l="1"/>
  <c r="P4826" i="10" s="1"/>
  <c r="L4827" i="10"/>
  <c r="K4827" i="10"/>
  <c r="N4827" i="10" l="1"/>
  <c r="P4827" i="10" s="1"/>
  <c r="K4828" i="10"/>
  <c r="L4828" i="10"/>
  <c r="L4829" i="10" l="1"/>
  <c r="K4829" i="10"/>
  <c r="N4828" i="10"/>
  <c r="P4828" i="10" s="1"/>
  <c r="N4829" i="10" l="1"/>
  <c r="P4829" i="10" s="1"/>
  <c r="K4830" i="10"/>
  <c r="L4830" i="10"/>
  <c r="N4830" i="10" l="1"/>
  <c r="P4830" i="10" s="1"/>
  <c r="K4831" i="10"/>
  <c r="L4831" i="10"/>
  <c r="N4831" i="10" l="1"/>
  <c r="P4831" i="10" s="1"/>
  <c r="K4832" i="10"/>
  <c r="L4832" i="10"/>
  <c r="K4833" i="10" l="1"/>
  <c r="L4833" i="10"/>
  <c r="N4832" i="10"/>
  <c r="P4832" i="10" s="1"/>
  <c r="N4833" i="10" l="1"/>
  <c r="P4833" i="10" s="1"/>
  <c r="L4834" i="10"/>
  <c r="K4834" i="10"/>
  <c r="N4834" i="10" l="1"/>
  <c r="P4834" i="10" s="1"/>
  <c r="L4835" i="10"/>
  <c r="K4835" i="10"/>
  <c r="L4836" i="10" l="1"/>
  <c r="K4836" i="10"/>
  <c r="N4835" i="10"/>
  <c r="P4835" i="10" s="1"/>
  <c r="N4836" i="10" l="1"/>
  <c r="P4836" i="10" s="1"/>
  <c r="L4837" i="10"/>
  <c r="K4837" i="10"/>
  <c r="N4837" i="10" l="1"/>
  <c r="P4837" i="10" s="1"/>
  <c r="K4838" i="10"/>
  <c r="L4838" i="10"/>
  <c r="L4839" i="10" l="1"/>
  <c r="K4839" i="10"/>
  <c r="N4838" i="10"/>
  <c r="P4838" i="10" s="1"/>
  <c r="N4839" i="10" l="1"/>
  <c r="P4839" i="10" s="1"/>
  <c r="K4840" i="10"/>
  <c r="L4840" i="10"/>
  <c r="N4840" i="10" l="1"/>
  <c r="P4840" i="10" s="1"/>
  <c r="K4841" i="10"/>
  <c r="L4841" i="10"/>
  <c r="N4841" i="10" l="1"/>
  <c r="P4841" i="10" s="1"/>
  <c r="K4842" i="10"/>
  <c r="L4842" i="10"/>
  <c r="L4843" i="10" l="1"/>
  <c r="N4842" i="10"/>
  <c r="P4842" i="10" s="1"/>
  <c r="K4843" i="10"/>
  <c r="N4843" i="10" l="1"/>
  <c r="P4843" i="10" s="1"/>
  <c r="L4844" i="10"/>
  <c r="K4844" i="10"/>
  <c r="N4844" i="10" l="1"/>
  <c r="P4844" i="10" s="1"/>
  <c r="K4845" i="10"/>
  <c r="L4845" i="10"/>
  <c r="L4846" i="10" l="1"/>
  <c r="N4845" i="10"/>
  <c r="P4845" i="10" s="1"/>
  <c r="K4846" i="10"/>
  <c r="N4846" i="10" l="1"/>
  <c r="P4846" i="10" s="1"/>
  <c r="L4847" i="10"/>
  <c r="K4847" i="10"/>
  <c r="L4848" i="10" l="1"/>
  <c r="K4848" i="10"/>
  <c r="N4847" i="10"/>
  <c r="P4847" i="10" s="1"/>
  <c r="N4848" i="10" l="1"/>
  <c r="P4848" i="10" s="1"/>
  <c r="L4849" i="10"/>
  <c r="K4849" i="10"/>
  <c r="L4850" i="10" l="1"/>
  <c r="K4850" i="10"/>
  <c r="N4849" i="10"/>
  <c r="P4849" i="10" s="1"/>
  <c r="N4850" i="10" l="1"/>
  <c r="P4850" i="10" s="1"/>
  <c r="L4851" i="10"/>
  <c r="K4851" i="10"/>
  <c r="N4851" i="10" l="1"/>
  <c r="P4851" i="10" s="1"/>
  <c r="K4852" i="10"/>
  <c r="L4852" i="10"/>
  <c r="N4852" i="10" l="1"/>
  <c r="P4852" i="10" s="1"/>
  <c r="L4853" i="10"/>
  <c r="K4853" i="10"/>
  <c r="K4854" i="10" l="1"/>
  <c r="N4853" i="10"/>
  <c r="P4853" i="10" s="1"/>
  <c r="L4854" i="10"/>
  <c r="L4855" i="10" l="1"/>
  <c r="K4855" i="10"/>
  <c r="N4854" i="10"/>
  <c r="P4854" i="10" s="1"/>
  <c r="N4855" i="10" l="1"/>
  <c r="P4855" i="10" s="1"/>
  <c r="K4856" i="10"/>
  <c r="L4856" i="10"/>
  <c r="K4857" i="10" l="1"/>
  <c r="N4856" i="10"/>
  <c r="P4856" i="10" s="1"/>
  <c r="L4857" i="10"/>
  <c r="L4858" i="10" l="1"/>
  <c r="N4857" i="10"/>
  <c r="P4857" i="10" s="1"/>
  <c r="K4858" i="10"/>
  <c r="N4858" i="10" l="1"/>
  <c r="P4858" i="10" s="1"/>
  <c r="K4859" i="10"/>
  <c r="L4859" i="10"/>
  <c r="L4860" i="10" l="1"/>
  <c r="K4860" i="10"/>
  <c r="N4859" i="10"/>
  <c r="P4859" i="10" s="1"/>
  <c r="L4861" i="10" l="1"/>
  <c r="N4860" i="10"/>
  <c r="P4860" i="10" s="1"/>
  <c r="K4861" i="10"/>
  <c r="L4862" i="10" l="1"/>
  <c r="K4862" i="10"/>
  <c r="N4861" i="10"/>
  <c r="P4861" i="10" s="1"/>
  <c r="L4863" i="10" l="1"/>
  <c r="N4862" i="10"/>
  <c r="P4862" i="10" s="1"/>
  <c r="K4863" i="10"/>
  <c r="N4863" i="10" l="1"/>
  <c r="P4863" i="10" s="1"/>
  <c r="K4864" i="10"/>
  <c r="L4864" i="10"/>
  <c r="N4864" i="10" l="1"/>
  <c r="P4864" i="10" s="1"/>
  <c r="K4865" i="10"/>
  <c r="L4865" i="10"/>
  <c r="K4866" i="10" l="1"/>
  <c r="N4865" i="10"/>
  <c r="P4865" i="10" s="1"/>
  <c r="L4866" i="10"/>
  <c r="N4866" i="10" l="1"/>
  <c r="P4866" i="10" s="1"/>
  <c r="K4867" i="10"/>
  <c r="L4867" i="10"/>
  <c r="L4868" i="10" l="1"/>
  <c r="K4868" i="10"/>
  <c r="N4867" i="10"/>
  <c r="P4867" i="10" s="1"/>
  <c r="L4869" i="10" l="1"/>
  <c r="K4869" i="10"/>
  <c r="N4868" i="10"/>
  <c r="P4868" i="10" s="1"/>
  <c r="L4870" i="10" l="1"/>
  <c r="N4869" i="10"/>
  <c r="P4869" i="10" s="1"/>
  <c r="K4870" i="10"/>
  <c r="L4871" i="10" l="1"/>
  <c r="N4870" i="10"/>
  <c r="P4870" i="10" s="1"/>
  <c r="K4871" i="10"/>
  <c r="L4872" i="10" l="1"/>
  <c r="N4871" i="10"/>
  <c r="P4871" i="10" s="1"/>
  <c r="K4872" i="10"/>
  <c r="L4873" i="10" l="1"/>
  <c r="K4873" i="10"/>
  <c r="N4872" i="10"/>
  <c r="P4872" i="10" s="1"/>
  <c r="N4873" i="10" l="1"/>
  <c r="P4873" i="10" s="1"/>
  <c r="K4874" i="10"/>
  <c r="L4874" i="10"/>
  <c r="N4874" i="10" l="1"/>
  <c r="P4874" i="10" s="1"/>
  <c r="L4875" i="10"/>
  <c r="K4875" i="10"/>
  <c r="L4876" i="10" l="1"/>
  <c r="K4876" i="10"/>
  <c r="N4875" i="10"/>
  <c r="P4875" i="10" s="1"/>
  <c r="L4877" i="10" l="1"/>
  <c r="N4876" i="10"/>
  <c r="P4876" i="10" s="1"/>
  <c r="K4877" i="10"/>
  <c r="L4878" i="10" l="1"/>
  <c r="N4877" i="10"/>
  <c r="P4877" i="10" s="1"/>
  <c r="K4878" i="10"/>
  <c r="N4878" i="10" l="1"/>
  <c r="P4878" i="10" s="1"/>
  <c r="L4879" i="10"/>
  <c r="K4879" i="10"/>
  <c r="N4879" i="10" l="1"/>
  <c r="P4879" i="10" s="1"/>
  <c r="L4880" i="10"/>
  <c r="K4880" i="10"/>
  <c r="N4880" i="10" l="1"/>
  <c r="P4880" i="10" s="1"/>
  <c r="L4881" i="10"/>
  <c r="K4881" i="10"/>
  <c r="N4881" i="10" l="1"/>
  <c r="P4881" i="10" s="1"/>
  <c r="L4882" i="10"/>
  <c r="K4882" i="10"/>
  <c r="N4882" i="10" l="1"/>
  <c r="P4882" i="10" s="1"/>
  <c r="L4883" i="10"/>
  <c r="K4883" i="10"/>
  <c r="N4883" i="10" l="1"/>
  <c r="P4883" i="10" s="1"/>
  <c r="L4884" i="10"/>
  <c r="K4884" i="10"/>
  <c r="N4884" i="10" l="1"/>
  <c r="P4884" i="10" s="1"/>
  <c r="L4885" i="10"/>
  <c r="K4885" i="10"/>
  <c r="L4886" i="10" l="1"/>
  <c r="K4886" i="10"/>
  <c r="N4885" i="10"/>
  <c r="P4885" i="10" s="1"/>
  <c r="L4887" i="10" l="1"/>
  <c r="N4886" i="10"/>
  <c r="P4886" i="10" s="1"/>
  <c r="K4887" i="10"/>
  <c r="L4888" i="10" l="1"/>
  <c r="N4887" i="10"/>
  <c r="P4887" i="10" s="1"/>
  <c r="K4888" i="10"/>
  <c r="K4889" i="10" l="1"/>
  <c r="N4888" i="10"/>
  <c r="P4888" i="10" s="1"/>
  <c r="L4889" i="10"/>
  <c r="L4890" i="10" l="1"/>
  <c r="N4889" i="10"/>
  <c r="P4889" i="10" s="1"/>
  <c r="K4890" i="10"/>
  <c r="L4891" i="10" l="1"/>
  <c r="K4891" i="10"/>
  <c r="N4890" i="10"/>
  <c r="P4890" i="10" s="1"/>
  <c r="K4892" i="10" l="1"/>
  <c r="N4891" i="10"/>
  <c r="P4891" i="10" s="1"/>
  <c r="L4892" i="10"/>
  <c r="L4893" i="10" l="1"/>
  <c r="K4893" i="10"/>
  <c r="N4892" i="10"/>
  <c r="P4892" i="10" s="1"/>
  <c r="N4893" i="10" l="1"/>
  <c r="P4893" i="10" s="1"/>
  <c r="L4894" i="10"/>
  <c r="K4894" i="10"/>
  <c r="L4895" i="10" l="1"/>
  <c r="K4895" i="10"/>
  <c r="N4894" i="10"/>
  <c r="P4894" i="10" s="1"/>
  <c r="N4895" i="10" l="1"/>
  <c r="P4895" i="10" s="1"/>
  <c r="L4896" i="10"/>
  <c r="K4896" i="10"/>
  <c r="L4897" i="10" l="1"/>
  <c r="N4896" i="10"/>
  <c r="P4896" i="10" s="1"/>
  <c r="K4897" i="10"/>
  <c r="L4898" i="10" l="1"/>
  <c r="N4897" i="10"/>
  <c r="P4897" i="10" s="1"/>
  <c r="K4898" i="10"/>
  <c r="L4899" i="10" l="1"/>
  <c r="K4899" i="10"/>
  <c r="N4898" i="10"/>
  <c r="P4898" i="10" s="1"/>
  <c r="N4899" i="10" l="1"/>
  <c r="P4899" i="10" s="1"/>
  <c r="K4900" i="10"/>
  <c r="L4900" i="10"/>
  <c r="N4900" i="10" l="1"/>
  <c r="P4900" i="10" s="1"/>
  <c r="L4901" i="10"/>
  <c r="K4901" i="10"/>
  <c r="K4902" i="10" l="1"/>
  <c r="N4901" i="10"/>
  <c r="P4901" i="10" s="1"/>
  <c r="L4902" i="10"/>
  <c r="K4903" i="10" l="1"/>
  <c r="N4902" i="10"/>
  <c r="P4902" i="10" s="1"/>
  <c r="L4903" i="10"/>
  <c r="N4903" i="10" l="1"/>
  <c r="P4903" i="10" s="1"/>
  <c r="L4904" i="10"/>
  <c r="K4904" i="10"/>
  <c r="N4904" i="10" l="1"/>
  <c r="P4904" i="10" s="1"/>
  <c r="K4905" i="10"/>
  <c r="L4905" i="10"/>
  <c r="L4906" i="10" l="1"/>
  <c r="K4906" i="10"/>
  <c r="N4905" i="10"/>
  <c r="P4905" i="10" s="1"/>
  <c r="N4906" i="10" l="1"/>
  <c r="P4906" i="10" s="1"/>
  <c r="K4907" i="10"/>
  <c r="L4907" i="10"/>
  <c r="N4907" i="10" l="1"/>
  <c r="P4907" i="10" s="1"/>
  <c r="K4908" i="10"/>
  <c r="L4908" i="10"/>
  <c r="N4908" i="10" l="1"/>
  <c r="P4908" i="10" s="1"/>
  <c r="K4909" i="10"/>
  <c r="L4909" i="10"/>
  <c r="N4909" i="10" l="1"/>
  <c r="P4909" i="10" s="1"/>
  <c r="L4910" i="10"/>
  <c r="K4910" i="10"/>
  <c r="N4910" i="10" l="1"/>
  <c r="P4910" i="10" s="1"/>
  <c r="L4911" i="10"/>
  <c r="K4911" i="10"/>
  <c r="N4911" i="10" l="1"/>
  <c r="P4911" i="10" s="1"/>
  <c r="K4912" i="10"/>
  <c r="L4912" i="10"/>
  <c r="N4912" i="10" l="1"/>
  <c r="P4912" i="10" s="1"/>
  <c r="L4913" i="10"/>
  <c r="K4913" i="10"/>
  <c r="L4914" i="10" l="1"/>
  <c r="K4914" i="10"/>
  <c r="N4913" i="10"/>
  <c r="P4913" i="10" s="1"/>
  <c r="K4915" i="10" l="1"/>
  <c r="L4915" i="10"/>
  <c r="N4914" i="10"/>
  <c r="P4914" i="10" s="1"/>
  <c r="K4916" i="10" l="1"/>
  <c r="N4915" i="10"/>
  <c r="P4915" i="10" s="1"/>
  <c r="L4916" i="10"/>
  <c r="K4917" i="10" l="1"/>
  <c r="N4916" i="10"/>
  <c r="P4916" i="10" s="1"/>
  <c r="L4917" i="10"/>
  <c r="N4917" i="10" l="1"/>
  <c r="P4917" i="10" s="1"/>
  <c r="L4918" i="10"/>
  <c r="K4918" i="10"/>
  <c r="N4918" i="10" l="1"/>
  <c r="P4918" i="10" s="1"/>
  <c r="K4919" i="10"/>
  <c r="L4919" i="10"/>
  <c r="K4920" i="10" l="1"/>
  <c r="L4920" i="10"/>
  <c r="N4919" i="10"/>
  <c r="P4919" i="10" s="1"/>
  <c r="L4921" i="10" l="1"/>
  <c r="N4920" i="10"/>
  <c r="P4920" i="10" s="1"/>
  <c r="K4921" i="10"/>
  <c r="L4922" i="10" l="1"/>
  <c r="N4921" i="10"/>
  <c r="P4921" i="10" s="1"/>
  <c r="K4922" i="10"/>
  <c r="N4922" i="10" l="1"/>
  <c r="P4922" i="10" s="1"/>
  <c r="K4923" i="10"/>
  <c r="L4923" i="10"/>
  <c r="K4924" i="10" l="1"/>
  <c r="L4924" i="10"/>
  <c r="N4923" i="10"/>
  <c r="P4923" i="10" s="1"/>
  <c r="N4924" i="10" l="1"/>
  <c r="P4924" i="10" s="1"/>
  <c r="L4925" i="10"/>
  <c r="K4925" i="10"/>
  <c r="N4925" i="10" l="1"/>
  <c r="P4925" i="10" s="1"/>
  <c r="K4926" i="10"/>
  <c r="L4926" i="10"/>
  <c r="L4927" i="10" l="1"/>
  <c r="K4927" i="10"/>
  <c r="N4926" i="10"/>
  <c r="P4926" i="10" s="1"/>
  <c r="N4927" i="10" l="1"/>
  <c r="P4927" i="10" s="1"/>
  <c r="L4928" i="10"/>
  <c r="K4928" i="10"/>
  <c r="N4928" i="10" l="1"/>
  <c r="P4928" i="10" s="1"/>
  <c r="L4929" i="10"/>
  <c r="K4929" i="10"/>
  <c r="K4930" i="10" l="1"/>
  <c r="N4929" i="10"/>
  <c r="P4929" i="10" s="1"/>
  <c r="L4930" i="10"/>
  <c r="N4930" i="10" l="1"/>
  <c r="P4930" i="10" s="1"/>
  <c r="L4931" i="10"/>
  <c r="K4931" i="10"/>
  <c r="L4932" i="10" l="1"/>
  <c r="K4932" i="10"/>
  <c r="N4931" i="10"/>
  <c r="P4931" i="10" s="1"/>
  <c r="N4932" i="10" l="1"/>
  <c r="P4932" i="10" s="1"/>
  <c r="L4933" i="10"/>
  <c r="K4933" i="10"/>
  <c r="N4933" i="10" l="1"/>
  <c r="P4933" i="10" s="1"/>
  <c r="K4934" i="10"/>
  <c r="L4934" i="10"/>
  <c r="L4935" i="10" l="1"/>
  <c r="N4934" i="10"/>
  <c r="P4934" i="10" s="1"/>
  <c r="K4935" i="10"/>
  <c r="N4935" i="10" l="1"/>
  <c r="P4935" i="10" s="1"/>
  <c r="L4936" i="10"/>
  <c r="K4936" i="10"/>
  <c r="K4937" i="10" l="1"/>
  <c r="L4937" i="10"/>
  <c r="N4936" i="10"/>
  <c r="P4936" i="10" s="1"/>
  <c r="K4938" i="10" l="1"/>
  <c r="N4937" i="10"/>
  <c r="P4937" i="10" s="1"/>
  <c r="L4938" i="10"/>
  <c r="L4939" i="10" l="1"/>
  <c r="N4938" i="10"/>
  <c r="P4938" i="10" s="1"/>
  <c r="K4939" i="10"/>
  <c r="K4940" i="10" l="1"/>
  <c r="L4940" i="10"/>
  <c r="N4939" i="10"/>
  <c r="P4939" i="10" s="1"/>
  <c r="K4941" i="10" l="1"/>
  <c r="N4940" i="10"/>
  <c r="P4940" i="10" s="1"/>
  <c r="L4941" i="10"/>
  <c r="N4941" i="10" l="1"/>
  <c r="P4941" i="10" s="1"/>
  <c r="K4942" i="10"/>
  <c r="L4942" i="10"/>
  <c r="N4942" i="10" l="1"/>
  <c r="P4942" i="10" s="1"/>
  <c r="L4943" i="10"/>
  <c r="K4943" i="10"/>
  <c r="N4943" i="10" l="1"/>
  <c r="P4943" i="10" s="1"/>
  <c r="K4944" i="10"/>
  <c r="L4944" i="10"/>
  <c r="L4945" i="10" l="1"/>
  <c r="K4945" i="10"/>
  <c r="N4944" i="10"/>
  <c r="P4944" i="10" s="1"/>
  <c r="L4946" i="10" l="1"/>
  <c r="N4945" i="10"/>
  <c r="P4945" i="10" s="1"/>
  <c r="K4946" i="10"/>
  <c r="N4946" i="10" l="1"/>
  <c r="P4946" i="10" s="1"/>
  <c r="L4947" i="10"/>
  <c r="K4947" i="10"/>
  <c r="N4947" i="10" l="1"/>
  <c r="P4947" i="10" s="1"/>
  <c r="K4948" i="10"/>
  <c r="L4948" i="10"/>
  <c r="L4949" i="10" l="1"/>
  <c r="N4948" i="10"/>
  <c r="P4948" i="10" s="1"/>
  <c r="K4949" i="10"/>
  <c r="L4950" i="10" l="1"/>
  <c r="N4949" i="10"/>
  <c r="P4949" i="10" s="1"/>
  <c r="K4950" i="10"/>
  <c r="N4950" i="10" l="1"/>
  <c r="P4950" i="10" s="1"/>
  <c r="L4951" i="10"/>
  <c r="K4951" i="10"/>
  <c r="N4951" i="10" l="1"/>
  <c r="P4951" i="10" s="1"/>
  <c r="K4952" i="10"/>
  <c r="L4952" i="10"/>
  <c r="N4952" i="10" l="1"/>
  <c r="P4952" i="10" s="1"/>
  <c r="K4953" i="10"/>
  <c r="L4953" i="10"/>
  <c r="L4954" i="10" l="1"/>
  <c r="N4953" i="10"/>
  <c r="P4953" i="10" s="1"/>
  <c r="K4954" i="10"/>
  <c r="K4955" i="10" l="1"/>
  <c r="L4955" i="10"/>
  <c r="N4954" i="10"/>
  <c r="P4954" i="10" s="1"/>
  <c r="N4955" i="10" l="1"/>
  <c r="P4955" i="10" s="1"/>
  <c r="K4956" i="10"/>
  <c r="L4956" i="10"/>
  <c r="L4957" i="10" l="1"/>
  <c r="K4957" i="10"/>
  <c r="N4956" i="10"/>
  <c r="P4956" i="10" s="1"/>
  <c r="N4957" i="10" l="1"/>
  <c r="P4957" i="10" s="1"/>
  <c r="L4958" i="10"/>
  <c r="K4958" i="10"/>
  <c r="N4958" i="10" l="1"/>
  <c r="P4958" i="10" s="1"/>
  <c r="L4959" i="10"/>
  <c r="K4959" i="10"/>
  <c r="L4960" i="10" l="1"/>
  <c r="N4959" i="10"/>
  <c r="P4959" i="10" s="1"/>
  <c r="K4960" i="10"/>
  <c r="L4961" i="10" l="1"/>
  <c r="K4961" i="10"/>
  <c r="N4960" i="10"/>
  <c r="P4960" i="10" s="1"/>
  <c r="N4961" i="10" l="1"/>
  <c r="P4961" i="10" s="1"/>
  <c r="L4962" i="10"/>
  <c r="K4962" i="10"/>
  <c r="K4963" i="10" l="1"/>
  <c r="L4963" i="10"/>
  <c r="N4962" i="10"/>
  <c r="P4962" i="10" s="1"/>
  <c r="K4964" i="10" l="1"/>
  <c r="L4964" i="10"/>
  <c r="N4963" i="10"/>
  <c r="P4963" i="10" s="1"/>
  <c r="K4965" i="10" l="1"/>
  <c r="N4964" i="10"/>
  <c r="P4964" i="10" s="1"/>
  <c r="L4965" i="10"/>
  <c r="N4965" i="10" l="1"/>
  <c r="P4965" i="10" s="1"/>
  <c r="L4966" i="10"/>
  <c r="K4966" i="10"/>
  <c r="L4967" i="10" l="1"/>
  <c r="K4967" i="10"/>
  <c r="N4966" i="10"/>
  <c r="P4966" i="10" s="1"/>
  <c r="N4967" i="10" l="1"/>
  <c r="P4967" i="10" s="1"/>
  <c r="K4968" i="10"/>
  <c r="L4968" i="10"/>
  <c r="L4969" i="10" l="1"/>
  <c r="N4968" i="10"/>
  <c r="P4968" i="10" s="1"/>
  <c r="K4969" i="10"/>
  <c r="L4970" i="10" l="1"/>
  <c r="N4969" i="10"/>
  <c r="P4969" i="10" s="1"/>
  <c r="K4970" i="10"/>
  <c r="N4970" i="10" l="1"/>
  <c r="P4970" i="10" s="1"/>
  <c r="K4971" i="10"/>
  <c r="L4971" i="10"/>
  <c r="L4972" i="10" l="1"/>
  <c r="N4971" i="10"/>
  <c r="P4971" i="10" s="1"/>
  <c r="K4972" i="10"/>
  <c r="K4973" i="10" l="1"/>
  <c r="N4972" i="10"/>
  <c r="P4972" i="10" s="1"/>
  <c r="L4973" i="10"/>
  <c r="N4973" i="10" l="1"/>
  <c r="P4973" i="10" s="1"/>
  <c r="L4974" i="10"/>
  <c r="K4974" i="10"/>
  <c r="K4975" i="10" l="1"/>
  <c r="L4975" i="10"/>
  <c r="N4974" i="10"/>
  <c r="P4974" i="10" s="1"/>
  <c r="N4975" i="10" l="1"/>
  <c r="P4975" i="10" s="1"/>
  <c r="L4976" i="10"/>
  <c r="K4976" i="10"/>
  <c r="K4977" i="10" l="1"/>
  <c r="N4976" i="10"/>
  <c r="P4976" i="10" s="1"/>
  <c r="L4977" i="10"/>
  <c r="L4978" i="10" l="1"/>
  <c r="N4977" i="10"/>
  <c r="P4977" i="10" s="1"/>
  <c r="K4978" i="10"/>
  <c r="L4979" i="10" l="1"/>
  <c r="K4979" i="10"/>
  <c r="N4978" i="10"/>
  <c r="P4978" i="10" s="1"/>
  <c r="N4979" i="10" l="1"/>
  <c r="P4979" i="10" s="1"/>
  <c r="L4980" i="10"/>
  <c r="K4980" i="10"/>
  <c r="N4980" i="10" l="1"/>
  <c r="P4980" i="10" s="1"/>
  <c r="L4981" i="10"/>
  <c r="K4981" i="10"/>
  <c r="N4981" i="10" l="1"/>
  <c r="P4981" i="10" s="1"/>
  <c r="L4982" i="10"/>
  <c r="K4982" i="10"/>
  <c r="K4983" i="10" l="1"/>
  <c r="L4983" i="10"/>
  <c r="N4982" i="10"/>
  <c r="P4982" i="10" s="1"/>
  <c r="K4984" i="10" l="1"/>
  <c r="L4984" i="10"/>
  <c r="N4983" i="10"/>
  <c r="P4983" i="10" s="1"/>
  <c r="K4985" i="10" l="1"/>
  <c r="N4984" i="10"/>
  <c r="P4984" i="10" s="1"/>
  <c r="L4985" i="10"/>
  <c r="N4985" i="10" l="1"/>
  <c r="P4985" i="10" s="1"/>
  <c r="L4986" i="10"/>
  <c r="K4986" i="10"/>
  <c r="N4986" i="10" l="1"/>
  <c r="P4986" i="10" s="1"/>
  <c r="K4987" i="10"/>
  <c r="L4987" i="10"/>
  <c r="L4988" i="10" l="1"/>
  <c r="K4988" i="10"/>
  <c r="N4987" i="10"/>
  <c r="P4987" i="10" s="1"/>
  <c r="N4988" i="10" l="1"/>
  <c r="P4988" i="10" s="1"/>
  <c r="L4989" i="10"/>
  <c r="K4989" i="10"/>
  <c r="N4989" i="10" l="1"/>
  <c r="P4989" i="10" s="1"/>
  <c r="K4990" i="10"/>
  <c r="L4990" i="10"/>
  <c r="K4991" i="10" l="1"/>
  <c r="N4990" i="10"/>
  <c r="P4990" i="10" s="1"/>
  <c r="L4991" i="10"/>
  <c r="N4991" i="10" l="1"/>
  <c r="P4991" i="10" s="1"/>
  <c r="K4992" i="10"/>
  <c r="L4992" i="10"/>
  <c r="N4992" i="10" l="1"/>
  <c r="P4992" i="10" s="1"/>
  <c r="L4993" i="10"/>
  <c r="K4993" i="10"/>
  <c r="N4993" i="10" l="1"/>
  <c r="P4993" i="10" s="1"/>
  <c r="K4994" i="10"/>
  <c r="L4994" i="10"/>
  <c r="N4994" i="10" l="1"/>
  <c r="P4994" i="10" s="1"/>
  <c r="K4995" i="10"/>
  <c r="L4995" i="10"/>
  <c r="K4996" i="10" l="1"/>
  <c r="N4995" i="10"/>
  <c r="P4995" i="10" s="1"/>
  <c r="L4996" i="10"/>
  <c r="N4996" i="10" l="1"/>
  <c r="P4996" i="10" s="1"/>
  <c r="K4997" i="10"/>
  <c r="L4997" i="10"/>
  <c r="L4998" i="10" l="1"/>
  <c r="K4998" i="10"/>
  <c r="N4997" i="10"/>
  <c r="P4997" i="10" s="1"/>
  <c r="N4998" i="10" l="1"/>
  <c r="P4998" i="10" s="1"/>
  <c r="K4999" i="10"/>
  <c r="L4999" i="10"/>
  <c r="L5000" i="10" l="1"/>
  <c r="N4999" i="10"/>
  <c r="P4999" i="10" s="1"/>
  <c r="K5000" i="10"/>
  <c r="K5001" i="10" l="1"/>
  <c r="L5001" i="10"/>
  <c r="N5000" i="10"/>
  <c r="P5000" i="10" s="1"/>
  <c r="L5002" i="10" l="1"/>
  <c r="K5002" i="10"/>
  <c r="N5001" i="10"/>
  <c r="P5001" i="10" s="1"/>
  <c r="N5002" i="10" l="1"/>
  <c r="P5002" i="10" s="1"/>
  <c r="K5003" i="10"/>
  <c r="L5003" i="10"/>
  <c r="L5004" i="10" l="1"/>
  <c r="N5003" i="10"/>
  <c r="P5003" i="10" s="1"/>
  <c r="K5004" i="10"/>
  <c r="N5004" i="10" l="1"/>
  <c r="P5004" i="10" s="1"/>
  <c r="L5005" i="10"/>
  <c r="K5005" i="10"/>
  <c r="L5006" i="10" l="1"/>
  <c r="N5005" i="10"/>
  <c r="P5005" i="10" s="1"/>
  <c r="K5006" i="10"/>
  <c r="N5006" i="10" l="1"/>
  <c r="P5006" i="10" s="1"/>
  <c r="L5007" i="10"/>
  <c r="K5007" i="10"/>
  <c r="L5008" i="10" l="1"/>
  <c r="N5007" i="10"/>
  <c r="P5007" i="10" s="1"/>
  <c r="K5008" i="10"/>
  <c r="N5008" i="10" l="1"/>
  <c r="P5008" i="10" s="1"/>
  <c r="L5009" i="10"/>
  <c r="K5009" i="10"/>
  <c r="L5010" i="10" l="1"/>
  <c r="K5010" i="10"/>
  <c r="N5009" i="10"/>
  <c r="P5009" i="10" s="1"/>
  <c r="N5010" i="10" l="1"/>
  <c r="P5010" i="10" s="1"/>
  <c r="L5011" i="10"/>
  <c r="K5011" i="10"/>
  <c r="N5011" i="10" l="1"/>
  <c r="P5011" i="10" s="1"/>
  <c r="K5012" i="10"/>
  <c r="L5012" i="10"/>
  <c r="L5013" i="10" l="1"/>
  <c r="K5013" i="10"/>
  <c r="N5012" i="10"/>
  <c r="P5012" i="10" s="1"/>
  <c r="N5013" i="10" l="1"/>
  <c r="P5013" i="10" s="1"/>
  <c r="K5014" i="10"/>
  <c r="L5014" i="10"/>
  <c r="L5015" i="10" l="1"/>
  <c r="K5015" i="10"/>
  <c r="N5014" i="10"/>
  <c r="P5014" i="10" s="1"/>
  <c r="L5016" i="10" l="1"/>
  <c r="K5016" i="10"/>
  <c r="N5015" i="10"/>
  <c r="P5015" i="10" s="1"/>
  <c r="N5016" i="10" l="1"/>
  <c r="P5016" i="10" s="1"/>
  <c r="L5017" i="10"/>
  <c r="K5017" i="10"/>
  <c r="N5017" i="10" l="1"/>
  <c r="P5017" i="10" s="1"/>
  <c r="K5018" i="10"/>
  <c r="L5018" i="10"/>
  <c r="L5019" i="10" l="1"/>
  <c r="K5019" i="10"/>
  <c r="N5018" i="10"/>
  <c r="P5018" i="10" s="1"/>
  <c r="N5019" i="10" l="1"/>
  <c r="P5019" i="10" s="1"/>
  <c r="L5020" i="10"/>
  <c r="K5020" i="10"/>
  <c r="L5021" i="10" l="1"/>
  <c r="N5020" i="10"/>
  <c r="P5020" i="10" s="1"/>
  <c r="K5021" i="10"/>
  <c r="K5022" i="10" l="1"/>
  <c r="N5021" i="10"/>
  <c r="P5021" i="10" s="1"/>
  <c r="L5022" i="10"/>
  <c r="L5023" i="10" l="1"/>
  <c r="K5023" i="10"/>
  <c r="N5022" i="10"/>
  <c r="P5022" i="10" s="1"/>
  <c r="N5023" i="10" l="1"/>
  <c r="P5023" i="10" s="1"/>
  <c r="K5024" i="10"/>
  <c r="L5024" i="10"/>
  <c r="L5025" i="10" l="1"/>
  <c r="N5024" i="10"/>
  <c r="P5024" i="10" s="1"/>
  <c r="K5025" i="10"/>
  <c r="N5025" i="10" l="1"/>
  <c r="P5025" i="10" s="1"/>
  <c r="L5026" i="10"/>
  <c r="K5026" i="10"/>
  <c r="N5026" i="10" l="1"/>
  <c r="P5026" i="10" s="1"/>
  <c r="K5027" i="10"/>
  <c r="L5027" i="10"/>
  <c r="L5028" i="10" l="1"/>
  <c r="N5027" i="10"/>
  <c r="P5027" i="10" s="1"/>
  <c r="K5028" i="10"/>
  <c r="N5028" i="10" l="1"/>
  <c r="P5028" i="10" s="1"/>
  <c r="L5029" i="10"/>
  <c r="K5029" i="10"/>
  <c r="L5030" i="10" l="1"/>
  <c r="N5029" i="10"/>
  <c r="P5029" i="10" s="1"/>
  <c r="K5030" i="10"/>
  <c r="N5030" i="10" l="1"/>
  <c r="P5030" i="10" s="1"/>
  <c r="L5031" i="10"/>
  <c r="K5031" i="10"/>
  <c r="K5032" i="10" l="1"/>
  <c r="N5031" i="10"/>
  <c r="P5031" i="10" s="1"/>
  <c r="L5032" i="10"/>
  <c r="L5033" i="10" l="1"/>
  <c r="K5033" i="10"/>
  <c r="N5032" i="10"/>
  <c r="P5032" i="10" s="1"/>
  <c r="N5033" i="10" l="1"/>
  <c r="P5033" i="10" s="1"/>
  <c r="K5034" i="10"/>
  <c r="L5034" i="10"/>
  <c r="N5034" i="10" l="1"/>
  <c r="P5034" i="10" s="1"/>
  <c r="K5035" i="10"/>
  <c r="L5035" i="10"/>
  <c r="L5036" i="10" l="1"/>
  <c r="N5035" i="10"/>
  <c r="P5035" i="10" s="1"/>
  <c r="K5036" i="10"/>
  <c r="K5037" i="10" l="1"/>
  <c r="N5036" i="10"/>
  <c r="P5036" i="10" s="1"/>
  <c r="L5037" i="10"/>
  <c r="N5037" i="10" l="1"/>
  <c r="P5037" i="10" s="1"/>
  <c r="L5038" i="10"/>
  <c r="K5038" i="10"/>
  <c r="N5038" i="10" l="1"/>
  <c r="P5038" i="10" s="1"/>
  <c r="K5039" i="10"/>
  <c r="L5039" i="10"/>
  <c r="N5039" i="10" l="1"/>
  <c r="P5039" i="10" s="1"/>
  <c r="K5040" i="10"/>
  <c r="L5040" i="10"/>
  <c r="K5041" i="10" l="1"/>
  <c r="L5041" i="10"/>
  <c r="N5040" i="10"/>
  <c r="P5040" i="10" s="1"/>
  <c r="N5041" i="10" l="1"/>
  <c r="P5041" i="10" s="1"/>
  <c r="L5042" i="10"/>
  <c r="K5042" i="10"/>
  <c r="N5042" i="10" l="1"/>
  <c r="P5042" i="10" s="1"/>
  <c r="K5043" i="10"/>
  <c r="L5043" i="10"/>
  <c r="N5043" i="10" l="1"/>
  <c r="P5043" i="10" s="1"/>
  <c r="L5044" i="10"/>
  <c r="K5044" i="10"/>
  <c r="N5044" i="10" l="1"/>
  <c r="P5044" i="10" s="1"/>
  <c r="L5045" i="10"/>
  <c r="K5045" i="10"/>
  <c r="L5046" i="10" l="1"/>
  <c r="K5046" i="10"/>
  <c r="N5045" i="10"/>
  <c r="P5045" i="10" s="1"/>
  <c r="L5047" i="10" l="1"/>
  <c r="N5046" i="10"/>
  <c r="P5046" i="10" s="1"/>
  <c r="K5047" i="10"/>
  <c r="N5047" i="10" l="1"/>
  <c r="P5047" i="10" s="1"/>
  <c r="K5048" i="10"/>
  <c r="L5048" i="10"/>
  <c r="L5049" i="10" l="1"/>
  <c r="K5049" i="10"/>
  <c r="N5048" i="10"/>
  <c r="P5048" i="10" s="1"/>
  <c r="N5049" i="10" l="1"/>
  <c r="P5049" i="10" s="1"/>
  <c r="K5050" i="10"/>
  <c r="L5050" i="10"/>
  <c r="N5050" i="10" l="1"/>
  <c r="P5050" i="10" s="1"/>
  <c r="K5051" i="10"/>
  <c r="L5051" i="10"/>
  <c r="L5052" i="10" l="1"/>
  <c r="K5052" i="10"/>
  <c r="N5051" i="10"/>
  <c r="P5051" i="10" s="1"/>
  <c r="N5052" i="10" l="1"/>
  <c r="P5052" i="10" s="1"/>
  <c r="L5053" i="10"/>
  <c r="K5053" i="10"/>
  <c r="N5053" i="10" l="1"/>
  <c r="P5053" i="10" s="1"/>
  <c r="K5054" i="10"/>
  <c r="L5054" i="10"/>
  <c r="L5055" i="10" l="1"/>
  <c r="K5055" i="10"/>
  <c r="N5054" i="10"/>
  <c r="P5054" i="10" s="1"/>
  <c r="N5055" i="10" l="1"/>
  <c r="P5055" i="10" s="1"/>
  <c r="K5056" i="10"/>
  <c r="L5056" i="10"/>
  <c r="L5057" i="10" l="1"/>
  <c r="K5057" i="10"/>
  <c r="N5056" i="10"/>
  <c r="P5056" i="10" s="1"/>
  <c r="N5057" i="10" l="1"/>
  <c r="P5057" i="10" s="1"/>
  <c r="L5058" i="10"/>
  <c r="K5058" i="10"/>
  <c r="N5058" i="10" l="1"/>
  <c r="P5058" i="10" s="1"/>
  <c r="L5059" i="10"/>
  <c r="K5059" i="10"/>
  <c r="N5059" i="10" l="1"/>
  <c r="P5059" i="10" s="1"/>
  <c r="K5060" i="10"/>
  <c r="L5060" i="10"/>
  <c r="L5061" i="10" l="1"/>
  <c r="K5061" i="10"/>
  <c r="N5060" i="10"/>
  <c r="P5060" i="10" s="1"/>
  <c r="N5061" i="10" l="1"/>
  <c r="P5061" i="10" s="1"/>
  <c r="K5062" i="10"/>
  <c r="L5062" i="10"/>
  <c r="N5062" i="10" l="1"/>
  <c r="P5062" i="10" s="1"/>
  <c r="L5063" i="10"/>
  <c r="K5063" i="10"/>
  <c r="L5064" i="10" l="1"/>
  <c r="K5064" i="10"/>
  <c r="N5063" i="10"/>
  <c r="P5063" i="10" s="1"/>
  <c r="N5064" i="10" l="1"/>
  <c r="P5064" i="10" s="1"/>
  <c r="L5065" i="10"/>
  <c r="K5065" i="10"/>
  <c r="L5066" i="10" l="1"/>
  <c r="N5065" i="10"/>
  <c r="P5065" i="10" s="1"/>
  <c r="K5066" i="10"/>
  <c r="N5066" i="10" l="1"/>
  <c r="P5066" i="10" s="1"/>
  <c r="K5067" i="10"/>
  <c r="L5067" i="10"/>
  <c r="L5068" i="10" l="1"/>
  <c r="N5067" i="10"/>
  <c r="P5067" i="10" s="1"/>
  <c r="K5068" i="10"/>
  <c r="L5069" i="10" l="1"/>
  <c r="K5069" i="10"/>
  <c r="N5068" i="10"/>
  <c r="P5068" i="10" s="1"/>
  <c r="L5070" i="10" l="1"/>
  <c r="K5070" i="10"/>
  <c r="N5069" i="10"/>
  <c r="P5069" i="10" s="1"/>
  <c r="L5071" i="10" l="1"/>
  <c r="N5070" i="10"/>
  <c r="P5070" i="10" s="1"/>
  <c r="K5071" i="10"/>
  <c r="L5072" i="10" l="1"/>
  <c r="N5071" i="10"/>
  <c r="P5071" i="10" s="1"/>
  <c r="K5072" i="10"/>
  <c r="N5072" i="10" l="1"/>
  <c r="P5072" i="10" s="1"/>
  <c r="K5073" i="10"/>
  <c r="L5073" i="10"/>
  <c r="N5073" i="10" l="1"/>
  <c r="P5073" i="10" s="1"/>
  <c r="L5074" i="10"/>
  <c r="K5074" i="10"/>
  <c r="N5074" i="10" l="1"/>
  <c r="P5074" i="10" s="1"/>
  <c r="K5075" i="10"/>
  <c r="L5075" i="10"/>
  <c r="L5076" i="10" l="1"/>
  <c r="K5076" i="10"/>
  <c r="N5075" i="10"/>
  <c r="P5075" i="10" s="1"/>
  <c r="N5076" i="10" l="1"/>
  <c r="P5076" i="10" s="1"/>
  <c r="L5077" i="10"/>
  <c r="K5077" i="10"/>
  <c r="N5077" i="10" l="1"/>
  <c r="P5077" i="10" s="1"/>
  <c r="K5078" i="10"/>
  <c r="L5078" i="10"/>
  <c r="N5078" i="10" l="1"/>
  <c r="P5078" i="10" s="1"/>
  <c r="K5079" i="10"/>
  <c r="L5079" i="10"/>
  <c r="N5079" i="10" l="1"/>
  <c r="P5079" i="10" s="1"/>
  <c r="K5080" i="10"/>
  <c r="L5080" i="10"/>
  <c r="N5080" i="10" l="1"/>
  <c r="P5080" i="10" s="1"/>
  <c r="L5081" i="10"/>
  <c r="K5081" i="10"/>
  <c r="N5081" i="10" l="1"/>
  <c r="P5081" i="10" s="1"/>
  <c r="K5082" i="10"/>
  <c r="L5082" i="10"/>
  <c r="N5082" i="10" l="1"/>
  <c r="P5082" i="10" s="1"/>
  <c r="K5083" i="10"/>
  <c r="L5083" i="10"/>
  <c r="N5083" i="10" l="1"/>
  <c r="P5083" i="10" s="1"/>
  <c r="L5084" i="10"/>
  <c r="K5084" i="10"/>
  <c r="N5084" i="10" l="1"/>
  <c r="P5084" i="10" s="1"/>
  <c r="L5085" i="10"/>
  <c r="K5085" i="10"/>
  <c r="N5085" i="10" l="1"/>
  <c r="P5085" i="10" s="1"/>
  <c r="K5086" i="10"/>
  <c r="L5086" i="10"/>
  <c r="K5087" i="10" l="1"/>
  <c r="L5087" i="10"/>
  <c r="N5086" i="10"/>
  <c r="P5086" i="10" s="1"/>
  <c r="N5087" i="10" l="1"/>
  <c r="P5087" i="10" s="1"/>
  <c r="K5088" i="10"/>
  <c r="L5088" i="10"/>
  <c r="N5088" i="10" l="1"/>
  <c r="P5088" i="10" s="1"/>
  <c r="L5089" i="10"/>
  <c r="K5089" i="10"/>
  <c r="L5090" i="10" l="1"/>
  <c r="N5089" i="10"/>
  <c r="P5089" i="10" s="1"/>
  <c r="K5090" i="10"/>
  <c r="N5090" i="10" l="1"/>
  <c r="P5090" i="10" s="1"/>
  <c r="K5091" i="10"/>
  <c r="L5091" i="10"/>
  <c r="L5092" i="10" l="1"/>
  <c r="K5092" i="10"/>
  <c r="N5091" i="10"/>
  <c r="P5091" i="10" s="1"/>
  <c r="L5093" i="10" l="1"/>
  <c r="K5093" i="10"/>
  <c r="N5092" i="10"/>
  <c r="P5092" i="10" s="1"/>
  <c r="N5093" i="10" l="1"/>
  <c r="P5093" i="10" s="1"/>
  <c r="L5094" i="10"/>
  <c r="K5094" i="10"/>
  <c r="L5095" i="10" l="1"/>
  <c r="N5094" i="10"/>
  <c r="P5094" i="10" s="1"/>
  <c r="K5095" i="10"/>
  <c r="N5095" i="10" l="1"/>
  <c r="P5095" i="10" s="1"/>
  <c r="L5096" i="10"/>
  <c r="K5096" i="10"/>
  <c r="N5096" i="10" l="1"/>
  <c r="P5096" i="10" s="1"/>
  <c r="K5097" i="10"/>
  <c r="L5097" i="10"/>
  <c r="N5097" i="10" l="1"/>
  <c r="P5097" i="10" s="1"/>
  <c r="K5098" i="10"/>
  <c r="L5098" i="10"/>
  <c r="N5098" i="10" l="1"/>
  <c r="P5098" i="10" s="1"/>
  <c r="K5099" i="10"/>
  <c r="L5099" i="10"/>
  <c r="L5100" i="10" l="1"/>
  <c r="N5099" i="10"/>
  <c r="P5099" i="10" s="1"/>
  <c r="K5100" i="10"/>
  <c r="K5101" i="10" l="1"/>
  <c r="N5100" i="10"/>
  <c r="P5100" i="10" s="1"/>
  <c r="L5101" i="10"/>
  <c r="N5101" i="10" l="1"/>
  <c r="P5101" i="10" s="1"/>
  <c r="K5102" i="10"/>
  <c r="L5102" i="10"/>
  <c r="N5102" i="10" l="1"/>
  <c r="P5102" i="10" s="1"/>
  <c r="L5103" i="10"/>
  <c r="K5103" i="10"/>
  <c r="K5104" i="10" l="1"/>
  <c r="N5103" i="10"/>
  <c r="P5103" i="10" s="1"/>
  <c r="L5104" i="10"/>
  <c r="K5105" i="10" l="1"/>
  <c r="L5105" i="10"/>
  <c r="N5104" i="10"/>
  <c r="P5104" i="10" s="1"/>
  <c r="K5106" i="10" l="1"/>
  <c r="L5106" i="10"/>
  <c r="N5105" i="10"/>
  <c r="P5105" i="10" s="1"/>
  <c r="L5107" i="10" l="1"/>
  <c r="N5106" i="10"/>
  <c r="P5106" i="10" s="1"/>
  <c r="K5107" i="10"/>
  <c r="K5108" i="10" l="1"/>
  <c r="L5108" i="10"/>
  <c r="N5107" i="10"/>
  <c r="P5107" i="10" s="1"/>
  <c r="N5108" i="10" l="1"/>
  <c r="P5108" i="10" s="1"/>
  <c r="K5109" i="10"/>
  <c r="L5109" i="10"/>
  <c r="L5110" i="10" l="1"/>
  <c r="N5109" i="10"/>
  <c r="P5109" i="10" s="1"/>
  <c r="K5110" i="10"/>
  <c r="N5110" i="10" l="1"/>
  <c r="P5110" i="10" s="1"/>
  <c r="L5111" i="10"/>
  <c r="K5111" i="10"/>
  <c r="L5112" i="10" l="1"/>
  <c r="N5111" i="10"/>
  <c r="P5111" i="10" s="1"/>
  <c r="K5112" i="10"/>
  <c r="L5113" i="10" l="1"/>
  <c r="K5113" i="10"/>
  <c r="N5112" i="10"/>
  <c r="P5112" i="10" s="1"/>
  <c r="N5113" i="10" l="1"/>
  <c r="P5113" i="10" s="1"/>
  <c r="K5114" i="10"/>
  <c r="L5114" i="10"/>
  <c r="L5115" i="10" l="1"/>
  <c r="K5115" i="10"/>
  <c r="N5114" i="10"/>
  <c r="P5114" i="10" s="1"/>
  <c r="L5116" i="10" l="1"/>
  <c r="K5116" i="10"/>
  <c r="N5115" i="10"/>
  <c r="P5115" i="10" s="1"/>
  <c r="L5117" i="10" l="1"/>
  <c r="N5116" i="10"/>
  <c r="P5116" i="10" s="1"/>
  <c r="K5117" i="10"/>
  <c r="N5117" i="10" l="1"/>
  <c r="P5117" i="10" s="1"/>
  <c r="L5118" i="10"/>
  <c r="K5118" i="10"/>
  <c r="K5119" i="10" l="1"/>
  <c r="N5118" i="10"/>
  <c r="P5118" i="10" s="1"/>
  <c r="L5119" i="10"/>
  <c r="L5120" i="10" l="1"/>
  <c r="N5119" i="10"/>
  <c r="P5119" i="10" s="1"/>
  <c r="K5120" i="10"/>
  <c r="L5121" i="10" l="1"/>
  <c r="N5120" i="10"/>
  <c r="P5120" i="10" s="1"/>
  <c r="K5121" i="10"/>
  <c r="L5122" i="10" l="1"/>
  <c r="K5122" i="10"/>
  <c r="N5121" i="10"/>
  <c r="P5121" i="10" s="1"/>
  <c r="K5123" i="10" l="1"/>
  <c r="N5122" i="10"/>
  <c r="P5122" i="10" s="1"/>
  <c r="L5123" i="10"/>
  <c r="K5124" i="10" l="1"/>
  <c r="N5123" i="10"/>
  <c r="P5123" i="10" s="1"/>
  <c r="L5124" i="10"/>
  <c r="N5124" i="10" l="1"/>
  <c r="P5124" i="10" s="1"/>
  <c r="L5125" i="10"/>
  <c r="K5125" i="10"/>
  <c r="L5126" i="10" l="1"/>
  <c r="K5126" i="10"/>
  <c r="N5125" i="10"/>
  <c r="P5125" i="10" s="1"/>
  <c r="K5127" i="10" l="1"/>
  <c r="N5126" i="10"/>
  <c r="P5126" i="10" s="1"/>
  <c r="L5127" i="10"/>
  <c r="L5128" i="10" l="1"/>
  <c r="K5128" i="10"/>
  <c r="N5127" i="10"/>
  <c r="P5127" i="10" s="1"/>
  <c r="L5129" i="10" l="1"/>
  <c r="N5128" i="10"/>
  <c r="P5128" i="10" s="1"/>
  <c r="K5129" i="10"/>
  <c r="N5129" i="10" l="1"/>
  <c r="P5129" i="10" s="1"/>
  <c r="L5130" i="10"/>
  <c r="K5130" i="10"/>
  <c r="N5130" i="10" l="1"/>
  <c r="P5130" i="10" s="1"/>
  <c r="K5131" i="10"/>
  <c r="L5131" i="10"/>
  <c r="L5132" i="10" l="1"/>
  <c r="K5132" i="10"/>
  <c r="N5131" i="10"/>
  <c r="P5131" i="10" s="1"/>
  <c r="L5133" i="10" l="1"/>
  <c r="N5132" i="10"/>
  <c r="P5132" i="10" s="1"/>
  <c r="K5133" i="10"/>
  <c r="K5134" i="10" l="1"/>
  <c r="N5133" i="10"/>
  <c r="P5133" i="10" s="1"/>
  <c r="L5134" i="10"/>
  <c r="N5134" i="10" l="1"/>
  <c r="P5134" i="10" s="1"/>
  <c r="K5135" i="10"/>
  <c r="L5135" i="10"/>
  <c r="L5136" i="10" l="1"/>
  <c r="K5136" i="10"/>
  <c r="N5135" i="10"/>
  <c r="P5135" i="10" s="1"/>
  <c r="N5136" i="10" l="1"/>
  <c r="P5136" i="10" s="1"/>
  <c r="K5137" i="10"/>
  <c r="L5137" i="10"/>
  <c r="N5137" i="10" l="1"/>
  <c r="P5137" i="10" s="1"/>
  <c r="L5138" i="10"/>
  <c r="K5138" i="10"/>
  <c r="K5139" i="10" l="1"/>
  <c r="N5138" i="10"/>
  <c r="P5138" i="10" s="1"/>
  <c r="L5139" i="10"/>
  <c r="N5139" i="10" l="1"/>
  <c r="P5139" i="10" s="1"/>
  <c r="L5140" i="10"/>
  <c r="K5140" i="10"/>
  <c r="N5140" i="10" l="1"/>
  <c r="P5140" i="10" s="1"/>
  <c r="L5141" i="10"/>
  <c r="K5141" i="10"/>
  <c r="K5142" i="10" l="1"/>
  <c r="L5142" i="10"/>
  <c r="N5141" i="10"/>
  <c r="P5141" i="10" s="1"/>
  <c r="L5143" i="10" l="1"/>
  <c r="N5142" i="10"/>
  <c r="P5142" i="10" s="1"/>
  <c r="K5143" i="10"/>
  <c r="N5143" i="10" l="1"/>
  <c r="P5143" i="10" s="1"/>
  <c r="K5144" i="10"/>
  <c r="L5144" i="10"/>
  <c r="N5144" i="10" l="1"/>
  <c r="P5144" i="10" s="1"/>
  <c r="L5145" i="10"/>
  <c r="K5145" i="10"/>
  <c r="L5146" i="10" l="1"/>
  <c r="K5146" i="10"/>
  <c r="N5145" i="10"/>
  <c r="P5145" i="10" s="1"/>
  <c r="K5147" i="10" l="1"/>
  <c r="N5146" i="10"/>
  <c r="P5146" i="10" s="1"/>
  <c r="L5147" i="10"/>
  <c r="N5147" i="10" l="1"/>
  <c r="P5147" i="10" s="1"/>
  <c r="L5148" i="10"/>
  <c r="K5148" i="10"/>
  <c r="L5149" i="10" l="1"/>
  <c r="N5148" i="10"/>
  <c r="P5148" i="10" s="1"/>
  <c r="K5149" i="10"/>
  <c r="K5150" i="10" l="1"/>
  <c r="N5149" i="10"/>
  <c r="P5149" i="10" s="1"/>
  <c r="L5150" i="10"/>
  <c r="N5150" i="10" l="1"/>
  <c r="P5150" i="10" s="1"/>
  <c r="K5151" i="10"/>
  <c r="L5151" i="10"/>
  <c r="N5151" i="10" l="1"/>
  <c r="P5151" i="10" s="1"/>
  <c r="L5152" i="10"/>
  <c r="K5152" i="10"/>
  <c r="K5153" i="10" l="1"/>
  <c r="N5152" i="10"/>
  <c r="P5152" i="10" s="1"/>
  <c r="L5153" i="10"/>
  <c r="N5153" i="10" l="1"/>
  <c r="P5153" i="10" s="1"/>
  <c r="K5154" i="10"/>
  <c r="L5154" i="10"/>
  <c r="L5155" i="10" l="1"/>
  <c r="K5155" i="10"/>
  <c r="N5154" i="10"/>
  <c r="P5154" i="10" s="1"/>
  <c r="L5156" i="10" l="1"/>
  <c r="K5156" i="10"/>
  <c r="N5155" i="10"/>
  <c r="P5155" i="10" s="1"/>
  <c r="L5157" i="10" l="1"/>
  <c r="N5156" i="10"/>
  <c r="P5156" i="10" s="1"/>
  <c r="K5157" i="10"/>
  <c r="L5158" i="10" l="1"/>
  <c r="N5157" i="10"/>
  <c r="P5157" i="10" s="1"/>
  <c r="K5158" i="10"/>
  <c r="N5158" i="10" l="1"/>
  <c r="P5158" i="10" s="1"/>
  <c r="K5159" i="10"/>
  <c r="L5159" i="10"/>
  <c r="L5160" i="10" l="1"/>
  <c r="K5160" i="10"/>
  <c r="N5159" i="10"/>
  <c r="P5159" i="10" s="1"/>
  <c r="N5160" i="10" l="1"/>
  <c r="P5160" i="10" s="1"/>
  <c r="K5161" i="10"/>
  <c r="L5161" i="10"/>
  <c r="N5161" i="10" l="1"/>
  <c r="P5161" i="10" s="1"/>
  <c r="K5162" i="10"/>
  <c r="L5162" i="10"/>
  <c r="K5163" i="10" l="1"/>
  <c r="N5162" i="10"/>
  <c r="P5162" i="10" s="1"/>
  <c r="L5163" i="10"/>
  <c r="N5163" i="10" l="1"/>
  <c r="P5163" i="10" s="1"/>
  <c r="K5164" i="10"/>
  <c r="L5164" i="10"/>
  <c r="N5164" i="10" l="1"/>
  <c r="P5164" i="10" s="1"/>
  <c r="L5165" i="10"/>
  <c r="K5165" i="10"/>
  <c r="L5166" i="10" l="1"/>
  <c r="N5165" i="10"/>
  <c r="P5165" i="10" s="1"/>
  <c r="K5166" i="10"/>
  <c r="L5167" i="10" l="1"/>
  <c r="K5167" i="10"/>
  <c r="N5166" i="10"/>
  <c r="P5166" i="10" s="1"/>
  <c r="N5167" i="10" l="1"/>
  <c r="P5167" i="10" s="1"/>
  <c r="K5168" i="10"/>
  <c r="L5168" i="10"/>
  <c r="L5169" i="10" l="1"/>
  <c r="N5168" i="10"/>
  <c r="P5168" i="10" s="1"/>
  <c r="K5169" i="10"/>
  <c r="L5170" i="10" l="1"/>
  <c r="K5170" i="10"/>
  <c r="N5169" i="10"/>
  <c r="P5169" i="10" s="1"/>
  <c r="N5170" i="10" l="1"/>
  <c r="P5170" i="10" s="1"/>
  <c r="K5171" i="10"/>
  <c r="L5171" i="10"/>
  <c r="L5172" i="10" l="1"/>
  <c r="K5172" i="10"/>
  <c r="N5171" i="10"/>
  <c r="P5171" i="10" s="1"/>
  <c r="K5173" i="10" l="1"/>
  <c r="N5172" i="10"/>
  <c r="P5172" i="10" s="1"/>
  <c r="L5173" i="10"/>
  <c r="L5174" i="10" l="1"/>
  <c r="N5173" i="10"/>
  <c r="P5173" i="10" s="1"/>
  <c r="K5174" i="10"/>
  <c r="L5175" i="10" l="1"/>
  <c r="K5175" i="10"/>
  <c r="N5174" i="10"/>
  <c r="P5174" i="10" s="1"/>
  <c r="N5175" i="10" l="1"/>
  <c r="P5175" i="10" s="1"/>
  <c r="K5176" i="10"/>
  <c r="L5176" i="10"/>
  <c r="K5177" i="10" l="1"/>
  <c r="N5176" i="10"/>
  <c r="P5176" i="10" s="1"/>
  <c r="L5177" i="10"/>
  <c r="L5178" i="10" l="1"/>
  <c r="K5178" i="10"/>
  <c r="N5177" i="10"/>
  <c r="P5177" i="10" s="1"/>
  <c r="N5178" i="10" l="1"/>
  <c r="P5178" i="10" s="1"/>
  <c r="K5179" i="10"/>
  <c r="L5179" i="10"/>
  <c r="N5179" i="10" l="1"/>
  <c r="P5179" i="10" s="1"/>
  <c r="K5180" i="10"/>
  <c r="L5180" i="10"/>
  <c r="L5181" i="10" l="1"/>
  <c r="N5180" i="10"/>
  <c r="P5180" i="10" s="1"/>
  <c r="K5181" i="10"/>
  <c r="L5182" i="10" l="1"/>
  <c r="N5181" i="10"/>
  <c r="P5181" i="10" s="1"/>
  <c r="K5182" i="10"/>
  <c r="N5182" i="10" l="1"/>
  <c r="P5182" i="10" s="1"/>
  <c r="L5183" i="10"/>
  <c r="K5183" i="10"/>
  <c r="L5184" i="10" l="1"/>
  <c r="N5183" i="10"/>
  <c r="P5183" i="10" s="1"/>
  <c r="K5184" i="10"/>
  <c r="K5185" i="10" l="1"/>
  <c r="L5185" i="10"/>
  <c r="N5184" i="10"/>
  <c r="P5184" i="10" s="1"/>
  <c r="L5186" i="10" l="1"/>
  <c r="K5186" i="10"/>
  <c r="N5185" i="10"/>
  <c r="P5185" i="10" s="1"/>
  <c r="N5186" i="10" l="1"/>
  <c r="P5186" i="10" s="1"/>
  <c r="L5187" i="10"/>
  <c r="K5187" i="10"/>
  <c r="N5187" i="10" l="1"/>
  <c r="P5187" i="10" s="1"/>
  <c r="L5188" i="10"/>
  <c r="K5188" i="10"/>
  <c r="L5189" i="10" l="1"/>
  <c r="N5188" i="10"/>
  <c r="P5188" i="10" s="1"/>
  <c r="K5189" i="10"/>
  <c r="K5190" i="10" l="1"/>
  <c r="L5190" i="10"/>
  <c r="N5189" i="10"/>
  <c r="P5189" i="10" s="1"/>
  <c r="N5190" i="10" l="1"/>
  <c r="P5190" i="10" s="1"/>
  <c r="L5191" i="10"/>
  <c r="K5191" i="10"/>
  <c r="K5192" i="10" l="1"/>
  <c r="N5191" i="10"/>
  <c r="P5191" i="10" s="1"/>
  <c r="L5192" i="10"/>
  <c r="K5193" i="10" l="1"/>
  <c r="N5192" i="10"/>
  <c r="P5192" i="10" s="1"/>
  <c r="L5193" i="10"/>
  <c r="L5194" i="10" l="1"/>
  <c r="K5194" i="10"/>
  <c r="N5193" i="10"/>
  <c r="P5193" i="10" s="1"/>
  <c r="N5194" i="10" l="1"/>
  <c r="P5194" i="10" s="1"/>
  <c r="K5195" i="10"/>
  <c r="L5195" i="10"/>
  <c r="N5195" i="10" l="1"/>
  <c r="P5195" i="10" s="1"/>
  <c r="L5196" i="10"/>
  <c r="K5196" i="10"/>
  <c r="L5197" i="10" l="1"/>
  <c r="N5196" i="10"/>
  <c r="P5196" i="10" s="1"/>
  <c r="K5197" i="10"/>
  <c r="L5198" i="10" l="1"/>
  <c r="K5198" i="10"/>
  <c r="N5197" i="10"/>
  <c r="P5197" i="10" s="1"/>
  <c r="K5199" i="10" l="1"/>
  <c r="L5199" i="10"/>
  <c r="N5198" i="10"/>
  <c r="P5198" i="10" s="1"/>
  <c r="N5199" i="10" l="1"/>
  <c r="P5199" i="10" s="1"/>
  <c r="K5200" i="10"/>
  <c r="L5200" i="10"/>
  <c r="N5200" i="10" l="1"/>
  <c r="P5200" i="10" s="1"/>
  <c r="K5201" i="10"/>
  <c r="L5201" i="10"/>
  <c r="L5202" i="10" l="1"/>
  <c r="N5201" i="10"/>
  <c r="P5201" i="10" s="1"/>
  <c r="K5202" i="10"/>
  <c r="L5203" i="10" l="1"/>
  <c r="K5203" i="10"/>
  <c r="N5202" i="10"/>
  <c r="P5202" i="10" s="1"/>
  <c r="K5204" i="10" l="1"/>
  <c r="L5204" i="10"/>
  <c r="N5203" i="10"/>
  <c r="P5203" i="10" s="1"/>
  <c r="N5204" i="10" l="1"/>
  <c r="P5204" i="10" s="1"/>
  <c r="L5205" i="10"/>
  <c r="K5205" i="10"/>
  <c r="L5206" i="10" l="1"/>
  <c r="N5205" i="10"/>
  <c r="P5205" i="10" s="1"/>
  <c r="K5206" i="10"/>
  <c r="K5207" i="10" l="1"/>
  <c r="N5206" i="10"/>
  <c r="P5206" i="10" s="1"/>
  <c r="L5207" i="10"/>
  <c r="K5208" i="10" l="1"/>
  <c r="N5207" i="10"/>
  <c r="P5207" i="10" s="1"/>
  <c r="L5208" i="10"/>
  <c r="L5209" i="10" l="1"/>
  <c r="N5208" i="10"/>
  <c r="P5208" i="10" s="1"/>
  <c r="K5209" i="10"/>
  <c r="N5209" i="10" l="1"/>
  <c r="P5209" i="10" s="1"/>
  <c r="K5210" i="10"/>
  <c r="L5210" i="10"/>
  <c r="N5210" i="10" l="1"/>
  <c r="P5210" i="10" s="1"/>
  <c r="L5211" i="10"/>
  <c r="K5211" i="10"/>
  <c r="N5211" i="10" l="1"/>
  <c r="P5211" i="10" s="1"/>
  <c r="K5212" i="10"/>
  <c r="L5212" i="10"/>
  <c r="L5213" i="10" l="1"/>
  <c r="K5213" i="10"/>
  <c r="N5212" i="10"/>
  <c r="P5212" i="10" s="1"/>
  <c r="K5214" i="10" l="1"/>
  <c r="N5213" i="10"/>
  <c r="P5213" i="10" s="1"/>
  <c r="L5214" i="10"/>
  <c r="L5215" i="10" l="1"/>
  <c r="K5215" i="10"/>
  <c r="N5214" i="10"/>
  <c r="P5214" i="10" s="1"/>
  <c r="N5215" i="10" l="1"/>
  <c r="P5215" i="10" s="1"/>
  <c r="L5216" i="10"/>
  <c r="K5216" i="10"/>
  <c r="N5216" i="10" l="1"/>
  <c r="P5216" i="10" s="1"/>
  <c r="L5217" i="10"/>
  <c r="K5217" i="10"/>
  <c r="N5217" i="10" l="1"/>
  <c r="P5217" i="10" s="1"/>
  <c r="L5218" i="10"/>
  <c r="K5218" i="10"/>
  <c r="N5218" i="10" l="1"/>
  <c r="P5218" i="10" s="1"/>
  <c r="L5219" i="10"/>
  <c r="K5219" i="10"/>
  <c r="N5219" i="10" l="1"/>
  <c r="P5219" i="10" s="1"/>
  <c r="L5220" i="10"/>
  <c r="K5220" i="10"/>
  <c r="N5220" i="10" l="1"/>
  <c r="P5220" i="10" s="1"/>
  <c r="L5221" i="10"/>
  <c r="K5221" i="10"/>
  <c r="N5221" i="10" l="1"/>
  <c r="P5221" i="10" s="1"/>
  <c r="L5222" i="10"/>
  <c r="K5222" i="10"/>
  <c r="L5223" i="10" l="1"/>
  <c r="K5223" i="10"/>
  <c r="N5222" i="10"/>
  <c r="P5222" i="10" s="1"/>
  <c r="K5224" i="10" l="1"/>
  <c r="N5223" i="10"/>
  <c r="P5223" i="10" s="1"/>
  <c r="L5224" i="10"/>
  <c r="L5225" i="10" l="1"/>
  <c r="K5225" i="10"/>
  <c r="N5224" i="10"/>
  <c r="P5224" i="10" s="1"/>
  <c r="K5226" i="10" l="1"/>
  <c r="N5225" i="10"/>
  <c r="P5225" i="10" s="1"/>
  <c r="L5226" i="10"/>
  <c r="L5227" i="10" l="1"/>
  <c r="K5227" i="10"/>
  <c r="N5226" i="10"/>
  <c r="P5226" i="10" s="1"/>
  <c r="L5228" i="10" l="1"/>
  <c r="K5228" i="10"/>
  <c r="N5227" i="10"/>
  <c r="P5227" i="10" s="1"/>
  <c r="L5229" i="10" l="1"/>
  <c r="K5229" i="10"/>
  <c r="N5228" i="10"/>
  <c r="P5228" i="10" s="1"/>
  <c r="N5229" i="10" l="1"/>
  <c r="P5229" i="10" s="1"/>
  <c r="L5230" i="10"/>
  <c r="K5230" i="10"/>
  <c r="N5230" i="10" l="1"/>
  <c r="P5230" i="10" s="1"/>
  <c r="K5231" i="10"/>
  <c r="L5231" i="10"/>
  <c r="K5232" i="10" l="1"/>
  <c r="N5231" i="10"/>
  <c r="P5231" i="10" s="1"/>
  <c r="L5232" i="10"/>
  <c r="N5232" i="10" l="1"/>
  <c r="P5232" i="10" s="1"/>
  <c r="K5233" i="10"/>
  <c r="L5233" i="10"/>
  <c r="K5234" i="10" l="1"/>
  <c r="N5233" i="10"/>
  <c r="P5233" i="10" s="1"/>
  <c r="L5234" i="10"/>
  <c r="K5235" i="10" l="1"/>
  <c r="N5234" i="10"/>
  <c r="P5234" i="10" s="1"/>
  <c r="L5235" i="10"/>
  <c r="K5236" i="10" l="1"/>
  <c r="L5236" i="10"/>
  <c r="N5235" i="10"/>
  <c r="P5235" i="10" s="1"/>
  <c r="L5237" i="10" l="1"/>
  <c r="N5236" i="10"/>
  <c r="P5236" i="10" s="1"/>
  <c r="K5237" i="10"/>
  <c r="N5237" i="10" l="1"/>
  <c r="P5237" i="10" s="1"/>
  <c r="L5238" i="10"/>
  <c r="K5238" i="10"/>
  <c r="L5239" i="10" l="1"/>
  <c r="N5238" i="10"/>
  <c r="P5238" i="10" s="1"/>
  <c r="K5239" i="10"/>
  <c r="L5240" i="10" l="1"/>
  <c r="N5239" i="10"/>
  <c r="P5239" i="10" s="1"/>
  <c r="K5240" i="10"/>
  <c r="K5241" i="10" l="1"/>
  <c r="L5241" i="10"/>
  <c r="N5240" i="10"/>
  <c r="P5240" i="10" s="1"/>
  <c r="L5242" i="10" l="1"/>
  <c r="N5241" i="10"/>
  <c r="P5241" i="10" s="1"/>
  <c r="K5242" i="10"/>
  <c r="K5243" i="10" l="1"/>
  <c r="L5243" i="10"/>
  <c r="N5242" i="10"/>
  <c r="P5242" i="10" s="1"/>
  <c r="L5244" i="10" l="1"/>
  <c r="N5243" i="10"/>
  <c r="P5243" i="10" s="1"/>
  <c r="K5244" i="10"/>
  <c r="L5245" i="10" l="1"/>
  <c r="N5244" i="10"/>
  <c r="P5244" i="10" s="1"/>
  <c r="K5245" i="10"/>
  <c r="L5246" i="10" l="1"/>
  <c r="N5245" i="10"/>
  <c r="P5245" i="10" s="1"/>
  <c r="K5246" i="10"/>
  <c r="L5247" i="10" l="1"/>
  <c r="N5246" i="10"/>
  <c r="P5246" i="10" s="1"/>
  <c r="K5247" i="10"/>
  <c r="L5248" i="10" l="1"/>
  <c r="K5248" i="10"/>
  <c r="N5247" i="10"/>
  <c r="P5247" i="10" s="1"/>
  <c r="N5248" i="10" l="1"/>
  <c r="P5248" i="10" s="1"/>
  <c r="K5249" i="10"/>
  <c r="L5249" i="10"/>
  <c r="N5249" i="10" l="1"/>
  <c r="P5249" i="10" s="1"/>
  <c r="L5250" i="10"/>
  <c r="K5250" i="10"/>
  <c r="N5250" i="10" l="1"/>
  <c r="P5250" i="10" s="1"/>
  <c r="L5251" i="10"/>
  <c r="K5251" i="10"/>
  <c r="L5252" i="10" l="1"/>
  <c r="N5251" i="10"/>
  <c r="P5251" i="10" s="1"/>
  <c r="K5252" i="10"/>
  <c r="K5253" i="10" l="1"/>
  <c r="N5252" i="10"/>
  <c r="P5252" i="10" s="1"/>
  <c r="L5253" i="10"/>
  <c r="L5254" i="10" l="1"/>
  <c r="K5254" i="10"/>
  <c r="N5253" i="10"/>
  <c r="P5253" i="10" s="1"/>
  <c r="L5255" i="10" l="1"/>
  <c r="K5255" i="10"/>
  <c r="N5254" i="10"/>
  <c r="P5254" i="10" s="1"/>
  <c r="N5255" i="10" l="1"/>
  <c r="P5255" i="10" s="1"/>
  <c r="K5256" i="10"/>
  <c r="L5256" i="10"/>
  <c r="L5257" i="10" l="1"/>
  <c r="N5256" i="10"/>
  <c r="P5256" i="10" s="1"/>
  <c r="K5257" i="10"/>
  <c r="N5257" i="10" l="1"/>
  <c r="P5257" i="10" s="1"/>
  <c r="K5258" i="10"/>
  <c r="L5258" i="10"/>
  <c r="K5259" i="10" l="1"/>
  <c r="N5258" i="10"/>
  <c r="P5258" i="10" s="1"/>
  <c r="L5259" i="10"/>
  <c r="N5259" i="10" l="1"/>
  <c r="P5259" i="10" s="1"/>
  <c r="L5260" i="10"/>
  <c r="K5260" i="10"/>
  <c r="L5261" i="10" l="1"/>
  <c r="K5261" i="10"/>
  <c r="N5260" i="10"/>
  <c r="P5260" i="10" s="1"/>
  <c r="L5262" i="10" l="1"/>
  <c r="N5261" i="10"/>
  <c r="P5261" i="10" s="1"/>
  <c r="K5262" i="10"/>
  <c r="L5263" i="10" l="1"/>
  <c r="K5263" i="10"/>
  <c r="N5262" i="10"/>
  <c r="P5262" i="10" s="1"/>
  <c r="N5263" i="10" l="1"/>
  <c r="P5263" i="10" s="1"/>
  <c r="L5264" i="10"/>
  <c r="K5264" i="10"/>
  <c r="N5264" i="10" l="1"/>
  <c r="P5264" i="10" s="1"/>
  <c r="L5265" i="10"/>
  <c r="K5265" i="10"/>
  <c r="L5266" i="10" l="1"/>
  <c r="N5265" i="10"/>
  <c r="P5265" i="10" s="1"/>
  <c r="K5266" i="10"/>
  <c r="L5267" i="10" l="1"/>
  <c r="N5266" i="10"/>
  <c r="P5266" i="10" s="1"/>
  <c r="K5267" i="10"/>
  <c r="L5268" i="10" l="1"/>
  <c r="K5268" i="10"/>
  <c r="N5267" i="10"/>
  <c r="P5267" i="10" s="1"/>
  <c r="L5269" i="10" l="1"/>
  <c r="K5269" i="10"/>
  <c r="N5268" i="10"/>
  <c r="P5268" i="10" s="1"/>
  <c r="L5270" i="10" l="1"/>
  <c r="N5269" i="10"/>
  <c r="P5269" i="10" s="1"/>
  <c r="K5270" i="10"/>
  <c r="L5271" i="10" l="1"/>
  <c r="K5271" i="10"/>
  <c r="N5270" i="10"/>
  <c r="P5270" i="10" s="1"/>
  <c r="K5272" i="10" l="1"/>
  <c r="L5272" i="10"/>
  <c r="N5271" i="10"/>
  <c r="P5271" i="10" s="1"/>
  <c r="N5272" i="10" l="1"/>
  <c r="P5272" i="10" s="1"/>
  <c r="L5273" i="10"/>
  <c r="K5273" i="10"/>
  <c r="N5273" i="10" l="1"/>
  <c r="P5273" i="10" s="1"/>
  <c r="K5274" i="10"/>
  <c r="L5274" i="10"/>
  <c r="K5275" i="10" l="1"/>
  <c r="L5275" i="10"/>
  <c r="N5274" i="10"/>
  <c r="P5274" i="10" s="1"/>
  <c r="K5276" i="10" l="1"/>
  <c r="N5275" i="10"/>
  <c r="P5275" i="10" s="1"/>
  <c r="L5276" i="10"/>
  <c r="N5276" i="10" l="1"/>
  <c r="P5276" i="10" s="1"/>
  <c r="K5277" i="10"/>
  <c r="L5277" i="10"/>
  <c r="N5277" i="10" l="1"/>
  <c r="P5277" i="10" s="1"/>
  <c r="L5278" i="10"/>
  <c r="K5278" i="10"/>
  <c r="N5278" i="10" l="1"/>
  <c r="P5278" i="10" s="1"/>
  <c r="L5279" i="10"/>
  <c r="K5279" i="10"/>
  <c r="N5279" i="10" l="1"/>
  <c r="P5279" i="10" s="1"/>
  <c r="K5280" i="10"/>
  <c r="L5280" i="10"/>
  <c r="L5281" i="10" l="1"/>
  <c r="N5280" i="10"/>
  <c r="P5280" i="10" s="1"/>
  <c r="K5281" i="10"/>
  <c r="K5282" i="10" l="1"/>
  <c r="N5281" i="10"/>
  <c r="P5281" i="10" s="1"/>
  <c r="L5282" i="10"/>
  <c r="N5282" i="10" l="1"/>
  <c r="P5282" i="10" s="1"/>
  <c r="K5283" i="10"/>
  <c r="L5283" i="10"/>
  <c r="K5284" i="10" l="1"/>
  <c r="N5283" i="10"/>
  <c r="P5283" i="10" s="1"/>
  <c r="L5284" i="10"/>
  <c r="N5284" i="10" l="1"/>
  <c r="P5284" i="10" s="1"/>
  <c r="K5285" i="10"/>
  <c r="L5285" i="10"/>
  <c r="L5286" i="10" l="1"/>
  <c r="K5286" i="10"/>
  <c r="N5285" i="10"/>
  <c r="P5285" i="10" s="1"/>
  <c r="L5287" i="10" l="1"/>
  <c r="N5286" i="10"/>
  <c r="P5286" i="10" s="1"/>
  <c r="K5287" i="10"/>
  <c r="L5288" i="10" l="1"/>
  <c r="N5287" i="10"/>
  <c r="P5287" i="10" s="1"/>
  <c r="K5288" i="10"/>
  <c r="N5288" i="10" l="1"/>
  <c r="P5288" i="10" s="1"/>
  <c r="L5289" i="10"/>
  <c r="K5289" i="10"/>
  <c r="N5289" i="10" l="1"/>
  <c r="P5289" i="10" s="1"/>
  <c r="L5290" i="10"/>
  <c r="K5290" i="10"/>
  <c r="N5290" i="10" l="1"/>
  <c r="P5290" i="10" s="1"/>
  <c r="K5291" i="10"/>
  <c r="L5291" i="10"/>
  <c r="L5292" i="10" l="1"/>
  <c r="N5291" i="10"/>
  <c r="P5291" i="10" s="1"/>
  <c r="K5292" i="10"/>
  <c r="L5293" i="10" l="1"/>
  <c r="N5292" i="10"/>
  <c r="P5292" i="10" s="1"/>
  <c r="K5293" i="10"/>
  <c r="N5293" i="10" l="1"/>
  <c r="P5293" i="10" s="1"/>
  <c r="L5294" i="10"/>
  <c r="K5294" i="10"/>
  <c r="L5295" i="10" l="1"/>
  <c r="K5295" i="10"/>
  <c r="N5294" i="10"/>
  <c r="P5294" i="10" s="1"/>
  <c r="L5296" i="10" l="1"/>
  <c r="N5295" i="10"/>
  <c r="P5295" i="10" s="1"/>
  <c r="K5296" i="10"/>
  <c r="N5296" i="10" l="1"/>
  <c r="P5296" i="10" s="1"/>
  <c r="L5297" i="10"/>
  <c r="K5297" i="10"/>
  <c r="K5298" i="10" l="1"/>
  <c r="L5298" i="10"/>
  <c r="N5297" i="10"/>
  <c r="P5297" i="10" s="1"/>
  <c r="L5299" i="10" l="1"/>
  <c r="K5299" i="10"/>
  <c r="N5298" i="10"/>
  <c r="P5298" i="10" s="1"/>
  <c r="N5299" i="10" l="1"/>
  <c r="P5299" i="10" s="1"/>
  <c r="L5300" i="10"/>
  <c r="K5300" i="10"/>
  <c r="N5300" i="10" l="1"/>
  <c r="P5300" i="10" s="1"/>
  <c r="K5301" i="10"/>
  <c r="L5301" i="10"/>
  <c r="N5301" i="10" l="1"/>
  <c r="P5301" i="10" s="1"/>
  <c r="K5302" i="10"/>
  <c r="L5302" i="10"/>
  <c r="N5302" i="10" l="1"/>
  <c r="P5302" i="10" s="1"/>
  <c r="K5303" i="10"/>
  <c r="L5303" i="10"/>
  <c r="K5304" i="10" l="1"/>
  <c r="L5304" i="10"/>
  <c r="N5303" i="10"/>
  <c r="P5303" i="10" s="1"/>
  <c r="N5304" i="10" l="1"/>
  <c r="P5304" i="10" s="1"/>
  <c r="K5305" i="10"/>
  <c r="L5305" i="10"/>
  <c r="L5306" i="10" l="1"/>
  <c r="K5306" i="10"/>
  <c r="N5305" i="10"/>
  <c r="P5305" i="10" s="1"/>
  <c r="L5307" i="10" l="1"/>
  <c r="K5307" i="10"/>
  <c r="N5306" i="10"/>
  <c r="P5306" i="10" s="1"/>
  <c r="N5307" i="10" l="1"/>
  <c r="P5307" i="10" s="1"/>
  <c r="K5308" i="10"/>
  <c r="L5308" i="10"/>
  <c r="L5309" i="10" l="1"/>
  <c r="N5308" i="10"/>
  <c r="P5308" i="10" s="1"/>
  <c r="K5309" i="10"/>
  <c r="K5310" i="10" l="1"/>
  <c r="N5309" i="10"/>
  <c r="P5309" i="10" s="1"/>
  <c r="L5310" i="10"/>
  <c r="N5310" i="10" l="1"/>
  <c r="P5310" i="10" s="1"/>
  <c r="L5311" i="10"/>
  <c r="K5311" i="10"/>
  <c r="N5311" i="10" l="1"/>
  <c r="P5311" i="10" s="1"/>
  <c r="K5312" i="10"/>
  <c r="L5312" i="10"/>
  <c r="K5313" i="10" l="1"/>
  <c r="L5313" i="10"/>
  <c r="N5312" i="10"/>
  <c r="P5312" i="10" s="1"/>
  <c r="N5313" i="10" l="1"/>
  <c r="P5313" i="10" s="1"/>
  <c r="L5314" i="10"/>
  <c r="K5314" i="10"/>
  <c r="N5314" i="10" l="1"/>
  <c r="P5314" i="10" s="1"/>
  <c r="K5315" i="10"/>
  <c r="L5315" i="10"/>
  <c r="K5316" i="10" l="1"/>
  <c r="N5315" i="10"/>
  <c r="P5315" i="10" s="1"/>
  <c r="L5316" i="10"/>
  <c r="K5317" i="10" l="1"/>
  <c r="L5317" i="10"/>
  <c r="N5316" i="10"/>
  <c r="P5316" i="10" s="1"/>
  <c r="N5317" i="10" l="1"/>
  <c r="P5317" i="10" s="1"/>
  <c r="L5318" i="10"/>
  <c r="K5318" i="10"/>
  <c r="K5319" i="10" l="1"/>
  <c r="N5318" i="10"/>
  <c r="P5318" i="10" s="1"/>
  <c r="L5319" i="10"/>
  <c r="L5320" i="10" l="1"/>
  <c r="N5319" i="10"/>
  <c r="P5319" i="10" s="1"/>
  <c r="K5320" i="10"/>
  <c r="N5320" i="10" l="1"/>
  <c r="P5320" i="10" s="1"/>
  <c r="K5321" i="10"/>
  <c r="L5321" i="10"/>
  <c r="N5321" i="10" l="1"/>
  <c r="P5321" i="10" s="1"/>
  <c r="L5322" i="10"/>
  <c r="K5322" i="10"/>
  <c r="N5322" i="10" l="1"/>
  <c r="P5322" i="10" s="1"/>
  <c r="L5323" i="10"/>
  <c r="K5323" i="10"/>
  <c r="K5324" i="10" l="1"/>
  <c r="N5323" i="10"/>
  <c r="P5323" i="10" s="1"/>
  <c r="L5324" i="10"/>
  <c r="L5325" i="10" l="1"/>
  <c r="K5325" i="10"/>
  <c r="N5324" i="10"/>
  <c r="P5324" i="10" s="1"/>
  <c r="N5325" i="10" l="1"/>
  <c r="P5325" i="10" s="1"/>
  <c r="K5326" i="10"/>
  <c r="L5326" i="10"/>
  <c r="N5326" i="10" l="1"/>
  <c r="P5326" i="10" s="1"/>
  <c r="L5327" i="10"/>
  <c r="K5327" i="10"/>
  <c r="N5327" i="10" l="1"/>
  <c r="P5327" i="10" s="1"/>
  <c r="L5328" i="10"/>
  <c r="K5328" i="10"/>
  <c r="N5328" i="10" l="1"/>
  <c r="P5328" i="10" s="1"/>
  <c r="K5329" i="10"/>
  <c r="L5329" i="10"/>
  <c r="N5329" i="10" l="1"/>
  <c r="P5329" i="10" s="1"/>
  <c r="K5330" i="10"/>
  <c r="L5330" i="10"/>
  <c r="L5331" i="10" l="1"/>
  <c r="K5331" i="10"/>
  <c r="N5330" i="10"/>
  <c r="P5330" i="10" s="1"/>
  <c r="L5332" i="10" l="1"/>
  <c r="N5331" i="10"/>
  <c r="P5331" i="10" s="1"/>
  <c r="K5332" i="10"/>
  <c r="N5332" i="10" l="1"/>
  <c r="P5332" i="10" s="1"/>
  <c r="L5333" i="10"/>
  <c r="K5333" i="10"/>
  <c r="L5334" i="10" l="1"/>
  <c r="K5334" i="10"/>
  <c r="N5333" i="10"/>
  <c r="P5333" i="10" s="1"/>
  <c r="L5335" i="10" l="1"/>
  <c r="K5335" i="10"/>
  <c r="N5334" i="10"/>
  <c r="P5334" i="10" s="1"/>
  <c r="N5335" i="10" l="1"/>
  <c r="P5335" i="10" s="1"/>
  <c r="K5336" i="10"/>
  <c r="L5336" i="10"/>
  <c r="L5337" i="10" l="1"/>
  <c r="K5337" i="10"/>
  <c r="N5336" i="10"/>
  <c r="P5336" i="10" s="1"/>
  <c r="K5338" i="10" l="1"/>
  <c r="N5337" i="10"/>
  <c r="P5337" i="10" s="1"/>
  <c r="L5338" i="10"/>
  <c r="K5339" i="10" l="1"/>
  <c r="N5338" i="10"/>
  <c r="P5338" i="10" s="1"/>
  <c r="L5339" i="10"/>
  <c r="N5339" i="10" l="1"/>
  <c r="P5339" i="10" s="1"/>
  <c r="K5340" i="10"/>
  <c r="L5340" i="10"/>
  <c r="N5340" i="10" l="1"/>
  <c r="P5340" i="10" s="1"/>
  <c r="L5341" i="10"/>
  <c r="K5341" i="10"/>
  <c r="K5342" i="10" l="1"/>
  <c r="N5341" i="10"/>
  <c r="P5341" i="10" s="1"/>
  <c r="L5342" i="10"/>
  <c r="K5343" i="10" l="1"/>
  <c r="N5342" i="10"/>
  <c r="P5342" i="10" s="1"/>
  <c r="L5343" i="10"/>
  <c r="N5343" i="10" l="1"/>
  <c r="P5343" i="10" s="1"/>
  <c r="K5344" i="10"/>
  <c r="L5344" i="10"/>
  <c r="N5344" i="10" l="1"/>
  <c r="P5344" i="10" s="1"/>
  <c r="L5345" i="10"/>
  <c r="K5345" i="10"/>
  <c r="L5346" i="10" l="1"/>
  <c r="N5345" i="10"/>
  <c r="P5345" i="10" s="1"/>
  <c r="K5346" i="10"/>
  <c r="K5347" i="10" l="1"/>
  <c r="N5346" i="10"/>
  <c r="P5346" i="10" s="1"/>
  <c r="L5347" i="10"/>
  <c r="K5348" i="10" l="1"/>
  <c r="L5348" i="10"/>
  <c r="N5347" i="10"/>
  <c r="P5347" i="10" s="1"/>
  <c r="L5349" i="10" l="1"/>
  <c r="N5348" i="10"/>
  <c r="P5348" i="10" s="1"/>
  <c r="K5349" i="10"/>
  <c r="N5349" i="10" l="1"/>
  <c r="P5349" i="10" s="1"/>
  <c r="L5350" i="10"/>
  <c r="K5350" i="10"/>
  <c r="K5351" i="10" l="1"/>
  <c r="N5350" i="10"/>
  <c r="P5350" i="10" s="1"/>
  <c r="L5351" i="10"/>
  <c r="L5352" i="10" l="1"/>
  <c r="N5351" i="10"/>
  <c r="P5351" i="10" s="1"/>
  <c r="K5352" i="10"/>
  <c r="N5352" i="10" l="1"/>
  <c r="P5352" i="10" s="1"/>
  <c r="K5353" i="10"/>
  <c r="L5353" i="10"/>
  <c r="N5353" i="10" l="1"/>
  <c r="P5353" i="10" s="1"/>
  <c r="K5354" i="10"/>
  <c r="L5354" i="10"/>
  <c r="L5355" i="10" l="1"/>
  <c r="K5355" i="10"/>
  <c r="N5354" i="10"/>
  <c r="P5354" i="10" s="1"/>
  <c r="L5356" i="10" l="1"/>
  <c r="K5356" i="10"/>
  <c r="N5355" i="10"/>
  <c r="P5355" i="10" s="1"/>
  <c r="N5356" i="10" l="1"/>
  <c r="P5356" i="10" s="1"/>
  <c r="K5357" i="10"/>
  <c r="L5357" i="10"/>
  <c r="N5357" i="10" l="1"/>
  <c r="P5357" i="10" s="1"/>
  <c r="K5358" i="10"/>
  <c r="L5358" i="10"/>
  <c r="N5358" i="10" l="1"/>
  <c r="P5358" i="10" s="1"/>
  <c r="L5359" i="10"/>
  <c r="K5359" i="10"/>
  <c r="N5359" i="10" l="1"/>
  <c r="P5359" i="10" s="1"/>
  <c r="L5360" i="10"/>
  <c r="K5360" i="10"/>
  <c r="N5360" i="10" l="1"/>
  <c r="P5360" i="10" s="1"/>
  <c r="K5361" i="10"/>
  <c r="L5361" i="10"/>
  <c r="K5362" i="10" l="1"/>
  <c r="L5362" i="10"/>
  <c r="N5361" i="10"/>
  <c r="P5361" i="10" s="1"/>
  <c r="N5362" i="10" l="1"/>
  <c r="P5362" i="10" s="1"/>
  <c r="L5363" i="10"/>
  <c r="K5363" i="10"/>
  <c r="N5363" i="10" l="1"/>
  <c r="P5363" i="10" s="1"/>
  <c r="K5364" i="10"/>
  <c r="L5364" i="10"/>
  <c r="L5365" i="10" l="1"/>
  <c r="K5365" i="10"/>
  <c r="N5364" i="10"/>
  <c r="P5364" i="10" s="1"/>
  <c r="L5366" i="10" l="1"/>
  <c r="K5366" i="10"/>
  <c r="N5365" i="10"/>
  <c r="P5365" i="10" s="1"/>
  <c r="N5366" i="10" l="1"/>
  <c r="P5366" i="10" s="1"/>
  <c r="L5367" i="10"/>
  <c r="K5367" i="10"/>
  <c r="N5367" i="10" l="1"/>
  <c r="P5367" i="10" s="1"/>
  <c r="L5368" i="10"/>
  <c r="K5368" i="10"/>
  <c r="K5369" i="10" l="1"/>
  <c r="L5369" i="10"/>
  <c r="N5368" i="10"/>
  <c r="P5368" i="10" s="1"/>
  <c r="N5369" i="10" l="1"/>
  <c r="P5369" i="10" s="1"/>
  <c r="K5370" i="10"/>
  <c r="L5370" i="10"/>
  <c r="N5370" i="10" l="1"/>
  <c r="P5370" i="10" s="1"/>
  <c r="L5371" i="10"/>
  <c r="K5371" i="10"/>
  <c r="L5372" i="10" l="1"/>
  <c r="N5371" i="10"/>
  <c r="P5371" i="10" s="1"/>
  <c r="K5372" i="10"/>
  <c r="K5373" i="10" l="1"/>
  <c r="N5372" i="10"/>
  <c r="P5372" i="10" s="1"/>
  <c r="L5373" i="10"/>
  <c r="N5373" i="10" l="1"/>
  <c r="P5373" i="10" s="1"/>
  <c r="L5374" i="10"/>
  <c r="K5374" i="10"/>
  <c r="L5375" i="10" l="1"/>
  <c r="N5374" i="10"/>
  <c r="P5374" i="10" s="1"/>
  <c r="K5375" i="10"/>
  <c r="L5376" i="10" l="1"/>
  <c r="N5375" i="10"/>
  <c r="P5375" i="10" s="1"/>
  <c r="K5376" i="10"/>
  <c r="L5377" i="10" l="1"/>
  <c r="N5376" i="10"/>
  <c r="P5376" i="10" s="1"/>
  <c r="K5377" i="10"/>
  <c r="N5377" i="10" l="1"/>
  <c r="P5377" i="10" s="1"/>
  <c r="K5378" i="10"/>
  <c r="L5378" i="10"/>
  <c r="N5378" i="10" l="1"/>
  <c r="P5378" i="10" s="1"/>
  <c r="L5379" i="10"/>
  <c r="K5379" i="10"/>
  <c r="N5379" i="10" l="1"/>
  <c r="P5379" i="10" s="1"/>
  <c r="L5380" i="10"/>
  <c r="K5380" i="10"/>
  <c r="L5381" i="10" l="1"/>
  <c r="N5380" i="10"/>
  <c r="P5380" i="10" s="1"/>
  <c r="K5381" i="10"/>
  <c r="L5382" i="10" l="1"/>
  <c r="N5381" i="10"/>
  <c r="P5381" i="10" s="1"/>
  <c r="K5382" i="10"/>
  <c r="L5383" i="10" l="1"/>
  <c r="N5382" i="10"/>
  <c r="P5382" i="10" s="1"/>
  <c r="K5383" i="10"/>
  <c r="N5383" i="10" l="1"/>
  <c r="P5383" i="10" s="1"/>
  <c r="L5384" i="10"/>
  <c r="K5384" i="10"/>
  <c r="N5384" i="10" l="1"/>
  <c r="P5384" i="10" s="1"/>
  <c r="K5385" i="10"/>
  <c r="L5385" i="10"/>
  <c r="N5385" i="10" l="1"/>
  <c r="P5385" i="10" s="1"/>
  <c r="L5386" i="10"/>
  <c r="K5386" i="10"/>
  <c r="L5387" i="10" l="1"/>
  <c r="K5387" i="10"/>
  <c r="N5386" i="10"/>
  <c r="P5386" i="10" s="1"/>
  <c r="L5388" i="10" l="1"/>
  <c r="N5387" i="10"/>
  <c r="P5387" i="10" s="1"/>
  <c r="K5388" i="10"/>
  <c r="N5388" i="10" l="1"/>
  <c r="P5388" i="10" s="1"/>
  <c r="K5389" i="10"/>
  <c r="L5389" i="10"/>
  <c r="K5390" i="10" l="1"/>
  <c r="N5389" i="10"/>
  <c r="P5389" i="10" s="1"/>
  <c r="L5390" i="10"/>
  <c r="N5390" i="10" l="1"/>
  <c r="P5390" i="10" s="1"/>
  <c r="K5391" i="10"/>
  <c r="L5391" i="10"/>
  <c r="K5392" i="10" l="1"/>
  <c r="N5391" i="10"/>
  <c r="P5391" i="10" s="1"/>
  <c r="L5392" i="10"/>
  <c r="N5392" i="10" l="1"/>
  <c r="P5392" i="10" s="1"/>
  <c r="K5393" i="10"/>
  <c r="L5393" i="10"/>
  <c r="L5394" i="10" l="1"/>
  <c r="K5394" i="10"/>
  <c r="N5393" i="10"/>
  <c r="P5393" i="10" s="1"/>
  <c r="K5395" i="10" l="1"/>
  <c r="L5395" i="10"/>
  <c r="N5394" i="10"/>
  <c r="P5394" i="10" s="1"/>
  <c r="N5395" i="10" l="1"/>
  <c r="P5395" i="10" s="1"/>
  <c r="K5396" i="10"/>
  <c r="L5396" i="10"/>
  <c r="K5397" i="10" l="1"/>
  <c r="N5396" i="10"/>
  <c r="P5396" i="10" s="1"/>
  <c r="L5397" i="10"/>
  <c r="N5397" i="10" l="1"/>
  <c r="P5397" i="10" s="1"/>
  <c r="K5398" i="10"/>
  <c r="L5398" i="10"/>
  <c r="N5398" i="10" l="1"/>
  <c r="P5398" i="10" s="1"/>
  <c r="K5399" i="10"/>
  <c r="L5399" i="10"/>
  <c r="L5400" i="10" l="1"/>
  <c r="K5400" i="10"/>
  <c r="N5399" i="10"/>
  <c r="P5399" i="10" s="1"/>
  <c r="L5401" i="10" l="1"/>
  <c r="K5401" i="10"/>
  <c r="N5400" i="10"/>
  <c r="P5400" i="10" s="1"/>
  <c r="K5402" i="10" l="1"/>
  <c r="N5401" i="10"/>
  <c r="P5401" i="10" s="1"/>
  <c r="L5402" i="10"/>
  <c r="L5403" i="10" l="1"/>
  <c r="K5403" i="10"/>
  <c r="N5402" i="10"/>
  <c r="P5402" i="10" s="1"/>
  <c r="N5403" i="10" l="1"/>
  <c r="P5403" i="10" s="1"/>
  <c r="L5404" i="10"/>
  <c r="K5404" i="10"/>
  <c r="K5405" i="10" l="1"/>
  <c r="L5405" i="10"/>
  <c r="N5404" i="10"/>
  <c r="P5404" i="10" s="1"/>
  <c r="N5405" i="10" l="1"/>
  <c r="P5405" i="10" s="1"/>
  <c r="L5406" i="10"/>
  <c r="K5406" i="10"/>
  <c r="L5407" i="10" l="1"/>
  <c r="N5406" i="10"/>
  <c r="P5406" i="10" s="1"/>
  <c r="K5407" i="10"/>
  <c r="N5407" i="10" l="1"/>
  <c r="P5407" i="10" s="1"/>
  <c r="K5408" i="10"/>
  <c r="L5408" i="10"/>
  <c r="K5409" i="10" l="1"/>
  <c r="L5409" i="10"/>
  <c r="N5408" i="10"/>
  <c r="P5408" i="10" s="1"/>
  <c r="L5410" i="10" l="1"/>
  <c r="N5409" i="10"/>
  <c r="P5409" i="10" s="1"/>
  <c r="K5410" i="10"/>
  <c r="N5410" i="10" l="1"/>
  <c r="P5410" i="10" s="1"/>
  <c r="L5411" i="10"/>
  <c r="K5411" i="10"/>
  <c r="N5411" i="10" l="1"/>
  <c r="P5411" i="10" s="1"/>
  <c r="L5412" i="10"/>
  <c r="K5412" i="10"/>
  <c r="L5413" i="10" l="1"/>
  <c r="K5413" i="10"/>
  <c r="N5412" i="10"/>
  <c r="P5412" i="10" s="1"/>
  <c r="N5413" i="10" l="1"/>
  <c r="P5413" i="10" s="1"/>
  <c r="L5414" i="10"/>
  <c r="K5414" i="10"/>
  <c r="N5414" i="10" l="1"/>
  <c r="P5414" i="10" s="1"/>
  <c r="L5415" i="10"/>
  <c r="K5415" i="10"/>
  <c r="L5416" i="10" l="1"/>
  <c r="N5415" i="10"/>
  <c r="P5415" i="10" s="1"/>
  <c r="K5416" i="10"/>
  <c r="N5416" i="10" l="1"/>
  <c r="P5416" i="10" s="1"/>
  <c r="L5417" i="10"/>
  <c r="K5417" i="10"/>
  <c r="L5418" i="10" l="1"/>
  <c r="K5418" i="10"/>
  <c r="N5417" i="10"/>
  <c r="P5417" i="10" s="1"/>
  <c r="K5419" i="10" l="1"/>
  <c r="L5419" i="10"/>
  <c r="N5418" i="10"/>
  <c r="P5418" i="10" s="1"/>
  <c r="K5420" i="10" l="1"/>
  <c r="N5419" i="10"/>
  <c r="P5419" i="10" s="1"/>
  <c r="L5420" i="10"/>
  <c r="L5421" i="10" l="1"/>
  <c r="K5421" i="10"/>
  <c r="N5420" i="10"/>
  <c r="P5420" i="10" s="1"/>
  <c r="L5422" i="10" l="1"/>
  <c r="N5421" i="10"/>
  <c r="P5421" i="10" s="1"/>
  <c r="K5422" i="10"/>
  <c r="K5423" i="10" l="1"/>
  <c r="L5423" i="10"/>
  <c r="N5422" i="10"/>
  <c r="P5422" i="10" s="1"/>
  <c r="N5423" i="10" l="1"/>
  <c r="P5423" i="10" s="1"/>
  <c r="K5424" i="10"/>
  <c r="L5424" i="10"/>
  <c r="N5424" i="10" l="1"/>
  <c r="P5424" i="10" s="1"/>
  <c r="L5425" i="10"/>
  <c r="K5425" i="10"/>
  <c r="L5426" i="10" l="1"/>
  <c r="K5426" i="10"/>
  <c r="N5425" i="10"/>
  <c r="P5425" i="10" s="1"/>
  <c r="K5427" i="10" l="1"/>
  <c r="L5427" i="10"/>
  <c r="N5426" i="10"/>
  <c r="P5426" i="10" s="1"/>
  <c r="K5428" i="10" l="1"/>
  <c r="L5428" i="10"/>
  <c r="N5427" i="10"/>
  <c r="P5427" i="10" s="1"/>
  <c r="N5428" i="10" l="1"/>
  <c r="P5428" i="10" s="1"/>
  <c r="K5429" i="10"/>
  <c r="L5429" i="10"/>
  <c r="L5430" i="10" l="1"/>
  <c r="N5429" i="10"/>
  <c r="P5429" i="10" s="1"/>
  <c r="K5430" i="10"/>
  <c r="K5431" i="10" l="1"/>
  <c r="L5431" i="10"/>
  <c r="N5430" i="10"/>
  <c r="P5430" i="10" s="1"/>
  <c r="N5431" i="10" l="1"/>
  <c r="P5431" i="10" s="1"/>
  <c r="L5432" i="10"/>
  <c r="K5432" i="10"/>
  <c r="L5433" i="10" l="1"/>
  <c r="N5432" i="10"/>
  <c r="P5432" i="10" s="1"/>
  <c r="K5433" i="10"/>
  <c r="L5434" i="10" l="1"/>
  <c r="K5434" i="10"/>
  <c r="N5433" i="10"/>
  <c r="P5433" i="10" s="1"/>
  <c r="K5435" i="10" l="1"/>
  <c r="L5435" i="10"/>
  <c r="N5434" i="10"/>
  <c r="P5434" i="10" s="1"/>
  <c r="K5436" i="10" l="1"/>
  <c r="L5436" i="10"/>
  <c r="N5435" i="10"/>
  <c r="P5435" i="10" s="1"/>
  <c r="N5436" i="10" l="1"/>
  <c r="P5436" i="10" s="1"/>
  <c r="K5437" i="10"/>
  <c r="L5437" i="10"/>
  <c r="L5438" i="10" l="1"/>
  <c r="K5438" i="10"/>
  <c r="N5437" i="10"/>
  <c r="P5437" i="10" s="1"/>
  <c r="K5439" i="10" l="1"/>
  <c r="N5438" i="10"/>
  <c r="P5438" i="10" s="1"/>
  <c r="L5439" i="10"/>
  <c r="N5439" i="10" l="1"/>
  <c r="P5439" i="10" s="1"/>
  <c r="K5440" i="10"/>
  <c r="L5440" i="10"/>
  <c r="L5441" i="10" l="1"/>
  <c r="K5441" i="10"/>
  <c r="N5440" i="10"/>
  <c r="P5440" i="10" s="1"/>
  <c r="K5442" i="10" l="1"/>
  <c r="L5442" i="10"/>
  <c r="N5441" i="10"/>
  <c r="P5441" i="10" s="1"/>
  <c r="L5443" i="10" l="1"/>
  <c r="K5443" i="10"/>
  <c r="N5442" i="10"/>
  <c r="P5442" i="10" s="1"/>
  <c r="K5444" i="10" l="1"/>
  <c r="N5443" i="10"/>
  <c r="P5443" i="10" s="1"/>
  <c r="L5444" i="10"/>
  <c r="N5444" i="10" l="1"/>
  <c r="P5444" i="10" s="1"/>
  <c r="L5445" i="10"/>
  <c r="K5445" i="10"/>
  <c r="L5446" i="10" l="1"/>
  <c r="N5445" i="10"/>
  <c r="P5445" i="10" s="1"/>
  <c r="K5446" i="10"/>
  <c r="K5447" i="10" l="1"/>
  <c r="N5446" i="10"/>
  <c r="P5446" i="10" s="1"/>
  <c r="L5447" i="10"/>
  <c r="K5448" i="10" l="1"/>
  <c r="N5447" i="10"/>
  <c r="P5447" i="10" s="1"/>
  <c r="L5448" i="10"/>
  <c r="N5448" i="10" l="1"/>
  <c r="P5448" i="10" s="1"/>
  <c r="K5449" i="10"/>
  <c r="L5449" i="10"/>
  <c r="L5450" i="10" l="1"/>
  <c r="K5450" i="10"/>
  <c r="N5449" i="10"/>
  <c r="P5449" i="10" s="1"/>
  <c r="K5451" i="10" l="1"/>
  <c r="L5451" i="10"/>
  <c r="N5450" i="10"/>
  <c r="P5450" i="10" s="1"/>
  <c r="N5451" i="10" l="1"/>
  <c r="P5451" i="10" s="1"/>
  <c r="K5452" i="10"/>
  <c r="L5452" i="10"/>
  <c r="N5452" i="10" l="1"/>
  <c r="P5452" i="10" s="1"/>
  <c r="K5453" i="10"/>
  <c r="L5453" i="10"/>
  <c r="N5453" i="10" l="1"/>
  <c r="P5453" i="10" s="1"/>
  <c r="L5454" i="10"/>
  <c r="K5454" i="10"/>
  <c r="K5455" i="10" l="1"/>
  <c r="N5454" i="10"/>
  <c r="P5454" i="10" s="1"/>
  <c r="L5455" i="10"/>
  <c r="K5456" i="10" l="1"/>
  <c r="L5456" i="10"/>
  <c r="N5455" i="10"/>
  <c r="P5455" i="10" s="1"/>
  <c r="N5456" i="10" l="1"/>
  <c r="P5456" i="10" s="1"/>
  <c r="L5457" i="10"/>
  <c r="K5457" i="10"/>
  <c r="K5458" i="10" l="1"/>
  <c r="N5457" i="10"/>
  <c r="P5457" i="10" s="1"/>
  <c r="L5458" i="10"/>
  <c r="N5458" i="10" l="1"/>
  <c r="P5458" i="10" s="1"/>
  <c r="K5459" i="10"/>
  <c r="L5459" i="10"/>
  <c r="K5460" i="10" l="1"/>
  <c r="N5459" i="10"/>
  <c r="P5459" i="10" s="1"/>
  <c r="L5460" i="10"/>
  <c r="N5460" i="10" l="1"/>
  <c r="P5460" i="10" s="1"/>
  <c r="L5461" i="10"/>
  <c r="K5461" i="10"/>
  <c r="N5461" i="10" l="1"/>
  <c r="P5461" i="10" s="1"/>
  <c r="K5462" i="10"/>
  <c r="L5462" i="10"/>
  <c r="N5462" i="10" l="1"/>
  <c r="P5462" i="10" s="1"/>
  <c r="L5463" i="10"/>
  <c r="K5463" i="10"/>
  <c r="N5463" i="10" l="1"/>
  <c r="P5463" i="10" s="1"/>
  <c r="L5464" i="10"/>
  <c r="K5464" i="10"/>
  <c r="N5464" i="10" l="1"/>
  <c r="P5464" i="10" s="1"/>
  <c r="L5465" i="10"/>
  <c r="K5465" i="10"/>
  <c r="N5465" i="10" l="1"/>
  <c r="P5465" i="10" s="1"/>
  <c r="L5466" i="10"/>
  <c r="K5466" i="10"/>
  <c r="N5466" i="10" l="1"/>
  <c r="P5466" i="10" s="1"/>
  <c r="K5467" i="10"/>
  <c r="L5467" i="10"/>
  <c r="L5468" i="10" l="1"/>
  <c r="N5467" i="10"/>
  <c r="P5467" i="10" s="1"/>
  <c r="K5468" i="10"/>
  <c r="N5468" i="10" l="1"/>
  <c r="P5468" i="10" s="1"/>
  <c r="K5469" i="10"/>
  <c r="L5469" i="10"/>
  <c r="L5470" i="10" l="1"/>
  <c r="K5470" i="10"/>
  <c r="N5469" i="10"/>
  <c r="P5469" i="10" s="1"/>
  <c r="K5471" i="10" l="1"/>
  <c r="N5470" i="10"/>
  <c r="P5470" i="10" s="1"/>
  <c r="L5471" i="10"/>
  <c r="L5472" i="10" l="1"/>
  <c r="N5471" i="10"/>
  <c r="P5471" i="10" s="1"/>
  <c r="K5472" i="10"/>
  <c r="K5473" i="10" l="1"/>
  <c r="N5472" i="10"/>
  <c r="P5472" i="10" s="1"/>
  <c r="L5473" i="10"/>
  <c r="N5473" i="10" l="1"/>
  <c r="P5473" i="10" s="1"/>
  <c r="K5474" i="10"/>
  <c r="L5474" i="10"/>
  <c r="N5474" i="10" l="1"/>
  <c r="P5474" i="10" s="1"/>
  <c r="L5475" i="10"/>
  <c r="K5475" i="10"/>
  <c r="K5476" i="10" l="1"/>
  <c r="L5476" i="10"/>
  <c r="N5475" i="10"/>
  <c r="P5475" i="10" s="1"/>
  <c r="N5476" i="10" l="1"/>
  <c r="P5476" i="10" s="1"/>
  <c r="K5477" i="10"/>
  <c r="L5477" i="10"/>
  <c r="N5477" i="10" l="1"/>
  <c r="P5477" i="10" s="1"/>
  <c r="K5478" i="10"/>
  <c r="L5478" i="10"/>
  <c r="K5479" i="10" l="1"/>
  <c r="N5478" i="10"/>
  <c r="P5478" i="10" s="1"/>
  <c r="L5479" i="10"/>
  <c r="L5480" i="10" l="1"/>
  <c r="K5480" i="10"/>
  <c r="N5479" i="10"/>
  <c r="P5479" i="10" s="1"/>
  <c r="N5480" i="10" l="1"/>
  <c r="P5480" i="10" s="1"/>
  <c r="L5481" i="10"/>
  <c r="K5481" i="10"/>
  <c r="L5482" i="10" l="1"/>
  <c r="N5481" i="10"/>
  <c r="P5481" i="10" s="1"/>
  <c r="K5482" i="10"/>
  <c r="N5482" i="10" l="1"/>
  <c r="P5482" i="10" s="1"/>
  <c r="K5483" i="10"/>
  <c r="L5483" i="10"/>
  <c r="K5484" i="10" l="1"/>
  <c r="N5483" i="10"/>
  <c r="P5483" i="10" s="1"/>
  <c r="L5484" i="10"/>
  <c r="L5485" i="10" l="1"/>
  <c r="N5484" i="10"/>
  <c r="P5484" i="10" s="1"/>
  <c r="K5485" i="10"/>
  <c r="N5485" i="10" l="1"/>
  <c r="P5485" i="10" s="1"/>
  <c r="K5486" i="10"/>
  <c r="L5486" i="10"/>
  <c r="N5486" i="10" l="1"/>
  <c r="P5486" i="10" s="1"/>
  <c r="K5487" i="10"/>
  <c r="L5487" i="10"/>
  <c r="L5488" i="10" l="1"/>
  <c r="N5487" i="10"/>
  <c r="P5487" i="10" s="1"/>
  <c r="K5488" i="10"/>
  <c r="N5488" i="10" l="1"/>
  <c r="P5488" i="10" s="1"/>
  <c r="L5489" i="10"/>
  <c r="K5489" i="10"/>
  <c r="N5489" i="10" l="1"/>
  <c r="P5489" i="10" s="1"/>
  <c r="K5490" i="10"/>
  <c r="L5490" i="10"/>
  <c r="L5491" i="10" l="1"/>
  <c r="K5491" i="10"/>
  <c r="N5490" i="10"/>
  <c r="P5490" i="10" s="1"/>
  <c r="N5491" i="10" l="1"/>
  <c r="P5491" i="10" s="1"/>
  <c r="L5492" i="10"/>
  <c r="K5492" i="10"/>
  <c r="N5492" i="10" l="1"/>
  <c r="P5492" i="10" s="1"/>
  <c r="K5493" i="10"/>
  <c r="L5493" i="10"/>
  <c r="K5494" i="10" l="1"/>
  <c r="L5494" i="10"/>
  <c r="N5493" i="10"/>
  <c r="P5493" i="10" s="1"/>
  <c r="L5495" i="10" l="1"/>
  <c r="K5495" i="10"/>
  <c r="N5494" i="10"/>
  <c r="P5494" i="10" s="1"/>
  <c r="N5495" i="10" l="1"/>
  <c r="P5495" i="10" s="1"/>
  <c r="K5496" i="10"/>
  <c r="L5496" i="10"/>
  <c r="K5497" i="10" l="1"/>
  <c r="N5496" i="10"/>
  <c r="P5496" i="10" s="1"/>
  <c r="L5497" i="10"/>
  <c r="L5498" i="10" l="1"/>
  <c r="K5498" i="10"/>
  <c r="N5497" i="10"/>
  <c r="P5497" i="10" s="1"/>
  <c r="K5499" i="10" l="1"/>
  <c r="N5498" i="10"/>
  <c r="P5498" i="10" s="1"/>
  <c r="L5499" i="10"/>
  <c r="N5499" i="10" l="1"/>
  <c r="P5499" i="10" s="1"/>
  <c r="L5500" i="10"/>
  <c r="K5500" i="10"/>
  <c r="N5500" i="10" l="1"/>
  <c r="P5500" i="10" s="1"/>
  <c r="K5501" i="10"/>
  <c r="L5501" i="10"/>
  <c r="N5501" i="10" l="1"/>
  <c r="P5501" i="10" s="1"/>
  <c r="L5502" i="10"/>
  <c r="K5502" i="10"/>
  <c r="L5503" i="10" l="1"/>
  <c r="N5502" i="10"/>
  <c r="P5502" i="10" s="1"/>
  <c r="K5503" i="10"/>
  <c r="K5504" i="10" l="1"/>
  <c r="L5504" i="10"/>
  <c r="N5503" i="10"/>
  <c r="P5503" i="10" s="1"/>
  <c r="K5505" i="10" l="1"/>
  <c r="N5504" i="10"/>
  <c r="P5504" i="10" s="1"/>
  <c r="L5505" i="10"/>
  <c r="L5506" i="10" l="1"/>
  <c r="N5505" i="10"/>
  <c r="P5505" i="10" s="1"/>
  <c r="K5506" i="10"/>
  <c r="L5507" i="10" l="1"/>
  <c r="K5507" i="10"/>
  <c r="N5506" i="10"/>
  <c r="P5506" i="10" s="1"/>
  <c r="N5507" i="10" l="1"/>
  <c r="P5507" i="10" s="1"/>
  <c r="L5508" i="10"/>
  <c r="K5508" i="10"/>
  <c r="N5508" i="10" l="1"/>
  <c r="P5508" i="10" s="1"/>
  <c r="K5509" i="10"/>
  <c r="L5509" i="10"/>
  <c r="N5509" i="10" l="1"/>
  <c r="P5509" i="10" s="1"/>
  <c r="L5510" i="10"/>
  <c r="K5510" i="10"/>
  <c r="L5511" i="10" l="1"/>
  <c r="K5511" i="10"/>
  <c r="N5510" i="10"/>
  <c r="P5510" i="10" s="1"/>
  <c r="N5511" i="10" l="1"/>
  <c r="P5511" i="10" s="1"/>
  <c r="L5512" i="10"/>
  <c r="K5512" i="10"/>
  <c r="L5513" i="10" l="1"/>
  <c r="N5512" i="10"/>
  <c r="P5512" i="10" s="1"/>
  <c r="K5513" i="10"/>
  <c r="N5513" i="10" l="1"/>
  <c r="P5513" i="10" s="1"/>
  <c r="L5514" i="10"/>
  <c r="K5514" i="10"/>
  <c r="K5515" i="10" l="1"/>
  <c r="N5514" i="10"/>
  <c r="P5514" i="10" s="1"/>
  <c r="L5515" i="10"/>
  <c r="L5516" i="10" l="1"/>
  <c r="N5515" i="10"/>
  <c r="P5515" i="10" s="1"/>
  <c r="K5516" i="10"/>
  <c r="L5517" i="10" l="1"/>
  <c r="K5517" i="10"/>
  <c r="N5516" i="10"/>
  <c r="P5516" i="10" s="1"/>
  <c r="N5517" i="10" l="1"/>
  <c r="P5517" i="10" s="1"/>
  <c r="L5518" i="10"/>
  <c r="K5518" i="10"/>
  <c r="N5518" i="10" l="1"/>
  <c r="P5518" i="10" s="1"/>
  <c r="K5519" i="10"/>
  <c r="L5519" i="10"/>
  <c r="L5520" i="10" l="1"/>
  <c r="N5519" i="10"/>
  <c r="P5519" i="10" s="1"/>
  <c r="K5520" i="10"/>
  <c r="N5520" i="10" l="1"/>
  <c r="P5520" i="10" s="1"/>
  <c r="L5521" i="10"/>
  <c r="K5521" i="10"/>
  <c r="L5522" i="10" l="1"/>
  <c r="N5521" i="10"/>
  <c r="P5521" i="10" s="1"/>
  <c r="K5522" i="10"/>
  <c r="N5522" i="10" l="1"/>
  <c r="P5522" i="10" s="1"/>
  <c r="K5523" i="10"/>
  <c r="L5523" i="10"/>
  <c r="N5523" i="10" l="1"/>
  <c r="P5523" i="10" s="1"/>
  <c r="K5524" i="10"/>
  <c r="L5524" i="10"/>
  <c r="N5524" i="10" l="1"/>
  <c r="P5524" i="10" s="1"/>
  <c r="K5525" i="10"/>
  <c r="L5525" i="10"/>
  <c r="K5526" i="10" l="1"/>
  <c r="N5525" i="10"/>
  <c r="P5525" i="10" s="1"/>
  <c r="L5526" i="10"/>
  <c r="K5527" i="10" l="1"/>
  <c r="N5526" i="10"/>
  <c r="P5526" i="10" s="1"/>
  <c r="L5527" i="10"/>
  <c r="N5527" i="10" l="1"/>
  <c r="P5527" i="10" s="1"/>
  <c r="L5528" i="10"/>
  <c r="K5528" i="10"/>
  <c r="K5529" i="10" l="1"/>
  <c r="L5529" i="10"/>
  <c r="N5528" i="10"/>
  <c r="P5528" i="10" s="1"/>
  <c r="L5530" i="10" l="1"/>
  <c r="K5530" i="10"/>
  <c r="N5529" i="10"/>
  <c r="P5529" i="10" s="1"/>
  <c r="N5530" i="10" l="1"/>
  <c r="P5530" i="10" s="1"/>
  <c r="K5531" i="10"/>
  <c r="L5531" i="10"/>
  <c r="L5532" i="10" l="1"/>
  <c r="N5531" i="10"/>
  <c r="P5531" i="10" s="1"/>
  <c r="K5532" i="10"/>
  <c r="L5533" i="10" l="1"/>
  <c r="N5532" i="10"/>
  <c r="P5532" i="10" s="1"/>
  <c r="K5533" i="10"/>
  <c r="N5533" i="10" l="1"/>
  <c r="P5533" i="10" s="1"/>
  <c r="K5534" i="10"/>
  <c r="L5534" i="10"/>
  <c r="K5535" i="10" l="1"/>
  <c r="N5534" i="10"/>
  <c r="P5534" i="10" s="1"/>
  <c r="L5535" i="10"/>
  <c r="N5535" i="10" l="1"/>
  <c r="P5535" i="10" s="1"/>
  <c r="L5536" i="10"/>
  <c r="K5536" i="10"/>
  <c r="N5536" i="10" l="1"/>
  <c r="P5536" i="10" s="1"/>
  <c r="L5537" i="10"/>
  <c r="K5537" i="10"/>
  <c r="K5538" i="10" l="1"/>
  <c r="N5537" i="10"/>
  <c r="P5537" i="10" s="1"/>
  <c r="L5538" i="10"/>
  <c r="L5539" i="10" l="1"/>
  <c r="N5538" i="10"/>
  <c r="P5538" i="10" s="1"/>
  <c r="K5539" i="10"/>
  <c r="N5539" i="10" l="1"/>
  <c r="P5539" i="10" s="1"/>
  <c r="L5540" i="10"/>
  <c r="K5540" i="10"/>
  <c r="N5540" i="10" l="1"/>
  <c r="P5540" i="10" s="1"/>
  <c r="K5541" i="10"/>
  <c r="L5541" i="10"/>
  <c r="N5541" i="10" l="1"/>
  <c r="P5541" i="10" s="1"/>
  <c r="L5542" i="10"/>
  <c r="K5542" i="10"/>
  <c r="K5543" i="10" l="1"/>
  <c r="L5543" i="10"/>
  <c r="N5542" i="10"/>
  <c r="P5542" i="10" s="1"/>
  <c r="L5544" i="10" l="1"/>
  <c r="N5543" i="10"/>
  <c r="P5543" i="10" s="1"/>
  <c r="K5544" i="10"/>
  <c r="N5544" i="10" l="1"/>
  <c r="P5544" i="10" s="1"/>
  <c r="K5545" i="10"/>
  <c r="L5545" i="10"/>
  <c r="K5546" i="10" l="1"/>
  <c r="N5545" i="10"/>
  <c r="P5545" i="10" s="1"/>
  <c r="L5546" i="10"/>
  <c r="N5546" i="10" l="1"/>
  <c r="P5546" i="10" s="1"/>
  <c r="L5547" i="10"/>
  <c r="K5547" i="10"/>
  <c r="K5548" i="10" l="1"/>
  <c r="L5548" i="10"/>
  <c r="N5547" i="10"/>
  <c r="P5547" i="10" s="1"/>
  <c r="N5548" i="10" l="1"/>
  <c r="P5548" i="10" s="1"/>
  <c r="L5549" i="10"/>
  <c r="K5549" i="10"/>
  <c r="K5550" i="10" l="1"/>
  <c r="N5549" i="10"/>
  <c r="P5549" i="10" s="1"/>
  <c r="L5550" i="10"/>
  <c r="K5551" i="10" l="1"/>
  <c r="N5550" i="10"/>
  <c r="P5550" i="10" s="1"/>
  <c r="L5551" i="10"/>
  <c r="N5551" i="10" l="1"/>
  <c r="P5551" i="10" s="1"/>
  <c r="K5552" i="10"/>
  <c r="L5552" i="10"/>
  <c r="N5552" i="10" l="1"/>
  <c r="P5552" i="10" s="1"/>
  <c r="K5553" i="10"/>
  <c r="L5553" i="10"/>
  <c r="K5554" i="10" l="1"/>
  <c r="N5553" i="10"/>
  <c r="P5553" i="10" s="1"/>
  <c r="L5554" i="10"/>
  <c r="N5554" i="10" l="1"/>
  <c r="P5554" i="10" s="1"/>
  <c r="L5555" i="10"/>
  <c r="K5555" i="10"/>
  <c r="K5556" i="10" l="1"/>
  <c r="L5556" i="10"/>
  <c r="N5555" i="10"/>
  <c r="P5555" i="10" s="1"/>
  <c r="N5556" i="10" l="1"/>
  <c r="P5556" i="10" s="1"/>
  <c r="L5557" i="10"/>
  <c r="K5557" i="10"/>
  <c r="N5557" i="10" l="1"/>
  <c r="P5557" i="10" s="1"/>
  <c r="K5558" i="10"/>
  <c r="L5558" i="10"/>
  <c r="L5559" i="10" l="1"/>
  <c r="N5558" i="10"/>
  <c r="P5558" i="10" s="1"/>
  <c r="K5559" i="10"/>
  <c r="N5559" i="10" l="1"/>
  <c r="P5559" i="10" s="1"/>
  <c r="K5560" i="10"/>
  <c r="L5560" i="10"/>
  <c r="K5561" i="10" l="1"/>
  <c r="L5561" i="10"/>
  <c r="N5560" i="10"/>
  <c r="P5560" i="10" s="1"/>
  <c r="N5561" i="10" l="1"/>
  <c r="P5561" i="10" s="1"/>
  <c r="K5562" i="10"/>
  <c r="L5562" i="10"/>
  <c r="L5563" i="10" l="1"/>
  <c r="N5562" i="10"/>
  <c r="P5562" i="10" s="1"/>
  <c r="K5563" i="10"/>
  <c r="N5563" i="10" l="1"/>
  <c r="P5563" i="10" s="1"/>
  <c r="L5564" i="10"/>
  <c r="K5564" i="10"/>
  <c r="N5564" i="10" l="1"/>
  <c r="P5564" i="10" s="1"/>
  <c r="K5565" i="10"/>
  <c r="L5565" i="10"/>
  <c r="N5565" i="10" l="1"/>
  <c r="P5565" i="10" s="1"/>
  <c r="K5566" i="10"/>
  <c r="L5566" i="10"/>
  <c r="L5567" i="10" l="1"/>
  <c r="K5567" i="10"/>
  <c r="N5566" i="10"/>
  <c r="P5566" i="10" s="1"/>
  <c r="L5568" i="10" l="1"/>
  <c r="K5568" i="10"/>
  <c r="N5567" i="10"/>
  <c r="P5567" i="10" s="1"/>
  <c r="N5568" i="10" l="1"/>
  <c r="P5568" i="10" s="1"/>
  <c r="K5569" i="10"/>
  <c r="L5569" i="10"/>
  <c r="L5570" i="10" l="1"/>
  <c r="N5569" i="10"/>
  <c r="P5569" i="10" s="1"/>
  <c r="K5570" i="10"/>
  <c r="K5571" i="10" l="1"/>
  <c r="N5570" i="10"/>
  <c r="P5570" i="10" s="1"/>
  <c r="L5571" i="10"/>
  <c r="N5571" i="10" l="1"/>
  <c r="P5571" i="10" s="1"/>
  <c r="K5572" i="10"/>
  <c r="L5572" i="10"/>
  <c r="N5572" i="10" l="1"/>
  <c r="P5572" i="10" s="1"/>
  <c r="L5573" i="10"/>
  <c r="K5573" i="10"/>
  <c r="N5573" i="10" l="1"/>
  <c r="P5573" i="10" s="1"/>
  <c r="K5574" i="10"/>
  <c r="L5574" i="10"/>
  <c r="N5574" i="10" l="1"/>
  <c r="P5574" i="10" s="1"/>
  <c r="L5575" i="10"/>
  <c r="K5575" i="10"/>
  <c r="L5576" i="10" l="1"/>
  <c r="N5575" i="10"/>
  <c r="P5575" i="10" s="1"/>
  <c r="K5576" i="10"/>
  <c r="N5576" i="10" l="1"/>
  <c r="P5576" i="10" s="1"/>
  <c r="L5577" i="10"/>
  <c r="K5577" i="10"/>
  <c r="K5578" i="10" l="1"/>
  <c r="N5577" i="10"/>
  <c r="P5577" i="10" s="1"/>
  <c r="L5578" i="10"/>
  <c r="L5579" i="10" l="1"/>
  <c r="K5579" i="10"/>
  <c r="N5578" i="10"/>
  <c r="P5578" i="10" s="1"/>
  <c r="N5579" i="10" l="1"/>
  <c r="P5579" i="10" s="1"/>
  <c r="K5580" i="10"/>
  <c r="L5580" i="10"/>
  <c r="K5581" i="10" l="1"/>
  <c r="N5580" i="10"/>
  <c r="P5580" i="10" s="1"/>
  <c r="L5581" i="10"/>
  <c r="N5581" i="10" l="1"/>
  <c r="P5581" i="10" s="1"/>
  <c r="K5582" i="10"/>
  <c r="L5582" i="10"/>
  <c r="L5583" i="10" l="1"/>
  <c r="N5582" i="10"/>
  <c r="P5582" i="10" s="1"/>
  <c r="K5583" i="10"/>
  <c r="L5584" i="10" l="1"/>
  <c r="N5583" i="10"/>
  <c r="P5583" i="10" s="1"/>
  <c r="K5584" i="10"/>
  <c r="N5584" i="10" l="1"/>
  <c r="P5584" i="10" s="1"/>
  <c r="L5585" i="10"/>
  <c r="K5585" i="10"/>
  <c r="L5586" i="10" l="1"/>
  <c r="N5585" i="10"/>
  <c r="P5585" i="10" s="1"/>
  <c r="K5586" i="10"/>
  <c r="L5587" i="10" l="1"/>
  <c r="K5587" i="10"/>
  <c r="N5586" i="10"/>
  <c r="P5586" i="10" s="1"/>
  <c r="N5587" i="10" l="1"/>
  <c r="P5587" i="10" s="1"/>
  <c r="K5588" i="10"/>
  <c r="L5588" i="10"/>
  <c r="L5589" i="10" l="1"/>
  <c r="N5588" i="10"/>
  <c r="P5588" i="10" s="1"/>
  <c r="K5589" i="10"/>
  <c r="K5590" i="10" l="1"/>
  <c r="N5589" i="10"/>
  <c r="P5589" i="10" s="1"/>
  <c r="L5590" i="10"/>
  <c r="N5590" i="10" l="1"/>
  <c r="P5590" i="10" s="1"/>
  <c r="L5591" i="10"/>
  <c r="K5591" i="10"/>
  <c r="L5592" i="10" l="1"/>
  <c r="K5592" i="10"/>
  <c r="N5591" i="10"/>
  <c r="P5591" i="10" s="1"/>
  <c r="L5593" i="10" l="1"/>
  <c r="N5592" i="10"/>
  <c r="P5592" i="10" s="1"/>
  <c r="K5593" i="10"/>
  <c r="K5594" i="10" l="1"/>
  <c r="N5593" i="10"/>
  <c r="P5593" i="10" s="1"/>
  <c r="L5594" i="10"/>
  <c r="N5594" i="10" l="1"/>
  <c r="P5594" i="10" s="1"/>
  <c r="K5595" i="10"/>
  <c r="L5595" i="10"/>
  <c r="L5596" i="10" l="1"/>
  <c r="K5596" i="10"/>
  <c r="N5595" i="10"/>
  <c r="P5595" i="10" s="1"/>
  <c r="N5596" i="10" l="1"/>
  <c r="P5596" i="10" s="1"/>
  <c r="K5597" i="10"/>
  <c r="L5597" i="10"/>
  <c r="L5598" i="10" l="1"/>
  <c r="K5598" i="10"/>
  <c r="N5597" i="10"/>
  <c r="P5597" i="10" s="1"/>
  <c r="N5598" i="10" l="1"/>
  <c r="P5598" i="10" s="1"/>
  <c r="L5599" i="10"/>
  <c r="K5599" i="10"/>
  <c r="N5599" i="10" l="1"/>
  <c r="P5599" i="10" s="1"/>
  <c r="K5600" i="10"/>
  <c r="L5600" i="10"/>
  <c r="K5601" i="10" l="1"/>
  <c r="N5600" i="10"/>
  <c r="P5600" i="10" s="1"/>
  <c r="L5601" i="10"/>
  <c r="N5601" i="10" l="1"/>
  <c r="P5601" i="10" s="1"/>
  <c r="K5602" i="10"/>
  <c r="L5602" i="10"/>
  <c r="N5602" i="10" l="1"/>
  <c r="P5602" i="10" s="1"/>
  <c r="L5603" i="10"/>
  <c r="K5603" i="10"/>
  <c r="N5603" i="10" l="1"/>
  <c r="P5603" i="10" s="1"/>
  <c r="K5604" i="10"/>
  <c r="L5604" i="10"/>
  <c r="K5605" i="10" l="1"/>
  <c r="L5605" i="10"/>
  <c r="N5604" i="10"/>
  <c r="P5604" i="10" s="1"/>
  <c r="N5605" i="10" l="1"/>
  <c r="P5605" i="10" s="1"/>
  <c r="K5606" i="10"/>
  <c r="L5606" i="10"/>
  <c r="N5606" i="10" l="1"/>
  <c r="P5606" i="10" s="1"/>
  <c r="K5607" i="10"/>
  <c r="L5607" i="10"/>
  <c r="N5607" i="10" l="1"/>
  <c r="P5607" i="10" s="1"/>
  <c r="L5608" i="10"/>
  <c r="K5608" i="10"/>
  <c r="N5608" i="10" l="1"/>
  <c r="P5608" i="10" s="1"/>
  <c r="L5609" i="10"/>
  <c r="K5609" i="10"/>
  <c r="K5610" i="10" l="1"/>
  <c r="L5610" i="10"/>
  <c r="N5609" i="10"/>
  <c r="P5609" i="10" s="1"/>
  <c r="N5610" i="10" l="1"/>
  <c r="P5610" i="10" s="1"/>
  <c r="L5611" i="10"/>
  <c r="K5611" i="10"/>
  <c r="N5611" i="10" l="1"/>
  <c r="P5611" i="10" s="1"/>
  <c r="K5612" i="10"/>
  <c r="L5612" i="10"/>
  <c r="L5613" i="10" l="1"/>
  <c r="K5613" i="10"/>
  <c r="N5612" i="10"/>
  <c r="P5612" i="10" s="1"/>
  <c r="K5614" i="10" l="1"/>
  <c r="N5613" i="10"/>
  <c r="P5613" i="10" s="1"/>
  <c r="L5614" i="10"/>
  <c r="N5614" i="10" l="1"/>
  <c r="P5614" i="10" s="1"/>
  <c r="L5615" i="10"/>
  <c r="K5615" i="10"/>
  <c r="L5616" i="10" l="1"/>
  <c r="N5615" i="10"/>
  <c r="P5615" i="10" s="1"/>
  <c r="K5616" i="10"/>
  <c r="K5617" i="10" l="1"/>
  <c r="N5616" i="10"/>
  <c r="P5616" i="10" s="1"/>
  <c r="L5617" i="10"/>
  <c r="N5617" i="10" l="1"/>
  <c r="P5617" i="10" s="1"/>
  <c r="L5618" i="10"/>
  <c r="K5618" i="10"/>
  <c r="L5619" i="10" l="1"/>
  <c r="N5618" i="10"/>
  <c r="P5618" i="10" s="1"/>
  <c r="K5619" i="10"/>
  <c r="L5620" i="10" l="1"/>
  <c r="K5620" i="10"/>
  <c r="N5619" i="10"/>
  <c r="P5619" i="10" s="1"/>
  <c r="N5620" i="10" l="1"/>
  <c r="P5620" i="10" s="1"/>
  <c r="K5621" i="10"/>
  <c r="L5621" i="10"/>
  <c r="N5621" i="10" l="1"/>
  <c r="P5621" i="10" s="1"/>
  <c r="L5622" i="10"/>
  <c r="K5622" i="10"/>
  <c r="N5622" i="10" l="1"/>
  <c r="P5622" i="10" s="1"/>
  <c r="L5623" i="10"/>
  <c r="K5623" i="10"/>
  <c r="K5624" i="10" l="1"/>
  <c r="N5623" i="10"/>
  <c r="P5623" i="10" s="1"/>
  <c r="L5624" i="10"/>
  <c r="K5625" i="10" l="1"/>
  <c r="N5624" i="10"/>
  <c r="P5624" i="10" s="1"/>
  <c r="L5625" i="10"/>
  <c r="L5626" i="10" l="1"/>
  <c r="N5625" i="10"/>
  <c r="P5625" i="10" s="1"/>
  <c r="K5626" i="10"/>
  <c r="L5627" i="10" l="1"/>
  <c r="N5626" i="10"/>
  <c r="P5626" i="10" s="1"/>
  <c r="K5627" i="10"/>
  <c r="L5628" i="10" l="1"/>
  <c r="N5627" i="10"/>
  <c r="P5627" i="10" s="1"/>
  <c r="K5628" i="10"/>
  <c r="L5629" i="10" l="1"/>
  <c r="K5629" i="10"/>
  <c r="N5628" i="10"/>
  <c r="P5628" i="10" s="1"/>
  <c r="L5630" i="10" l="1"/>
  <c r="K5630" i="10"/>
  <c r="N5629" i="10"/>
  <c r="P5629" i="10" s="1"/>
  <c r="K5631" i="10" l="1"/>
  <c r="N5630" i="10"/>
  <c r="P5630" i="10" s="1"/>
  <c r="L5631" i="10"/>
  <c r="N5631" i="10" l="1"/>
  <c r="P5631" i="10" s="1"/>
  <c r="K5632" i="10"/>
  <c r="L5632" i="10"/>
  <c r="L5633" i="10" l="1"/>
  <c r="N5632" i="10"/>
  <c r="P5632" i="10" s="1"/>
  <c r="K5633" i="10"/>
  <c r="L5634" i="10" l="1"/>
  <c r="N5633" i="10"/>
  <c r="P5633" i="10" s="1"/>
  <c r="K5634" i="10"/>
  <c r="K5635" i="10" l="1"/>
  <c r="N5634" i="10"/>
  <c r="P5634" i="10" s="1"/>
  <c r="L5635" i="10"/>
  <c r="N5635" i="10" l="1"/>
  <c r="P5635" i="10" s="1"/>
  <c r="K5636" i="10"/>
  <c r="L5636" i="10"/>
  <c r="N5636" i="10" l="1"/>
  <c r="P5636" i="10" s="1"/>
  <c r="L5637" i="10"/>
  <c r="K5637" i="10"/>
  <c r="K5638" i="10" l="1"/>
  <c r="L5638" i="10"/>
  <c r="N5637" i="10"/>
  <c r="P5637" i="10" s="1"/>
  <c r="N5638" i="10" l="1"/>
  <c r="P5638" i="10" s="1"/>
  <c r="L5639" i="10"/>
  <c r="K5639" i="10"/>
  <c r="L5640" i="10" l="1"/>
  <c r="K5640" i="10"/>
  <c r="N5639" i="10"/>
  <c r="P5639" i="10" s="1"/>
  <c r="N5640" i="10" l="1"/>
  <c r="P5640" i="10" s="1"/>
  <c r="K5641" i="10"/>
  <c r="L5641" i="10"/>
  <c r="N5641" i="10" l="1"/>
  <c r="P5641" i="10" s="1"/>
  <c r="L5642" i="10"/>
  <c r="K5642" i="10"/>
  <c r="N5642" i="10" l="1"/>
  <c r="P5642" i="10" s="1"/>
  <c r="K5643" i="10"/>
  <c r="L5643" i="10"/>
  <c r="L5644" i="10" l="1"/>
  <c r="K5644" i="10"/>
  <c r="N5643" i="10"/>
  <c r="P5643" i="10" s="1"/>
  <c r="N5644" i="10" l="1"/>
  <c r="P5644" i="10" s="1"/>
  <c r="L5645" i="10"/>
  <c r="K5645" i="10"/>
  <c r="N5645" i="10" l="1"/>
  <c r="P5645" i="10" s="1"/>
  <c r="K5646" i="10"/>
  <c r="L5646" i="10"/>
  <c r="N5646" i="10" l="1"/>
  <c r="P5646" i="10" s="1"/>
  <c r="L5647" i="10"/>
  <c r="K5647" i="10"/>
  <c r="L5648" i="10" l="1"/>
  <c r="N5647" i="10"/>
  <c r="P5647" i="10" s="1"/>
  <c r="K5648" i="10"/>
  <c r="N5648" i="10" l="1"/>
  <c r="P5648" i="10" s="1"/>
  <c r="L5649" i="10"/>
  <c r="K5649" i="10"/>
  <c r="K5650" i="10" l="1"/>
  <c r="N5649" i="10"/>
  <c r="P5649" i="10" s="1"/>
  <c r="L5650" i="10"/>
  <c r="L5651" i="10" l="1"/>
  <c r="N5650" i="10"/>
  <c r="P5650" i="10" s="1"/>
  <c r="K5651" i="10"/>
  <c r="L5652" i="10" l="1"/>
  <c r="K5652" i="10"/>
  <c r="N5651" i="10"/>
  <c r="P5651" i="10" s="1"/>
  <c r="N5652" i="10" l="1"/>
  <c r="P5652" i="10" s="1"/>
  <c r="K5653" i="10"/>
  <c r="L5653" i="10"/>
  <c r="K5654" i="10" l="1"/>
  <c r="N5653" i="10"/>
  <c r="P5653" i="10" s="1"/>
  <c r="L5654" i="10"/>
  <c r="L5655" i="10" l="1"/>
  <c r="K5655" i="10"/>
  <c r="N5654" i="10"/>
  <c r="P5654" i="10" s="1"/>
  <c r="L5656" i="10" l="1"/>
  <c r="K5656" i="10"/>
  <c r="N5655" i="10"/>
  <c r="P5655" i="10" s="1"/>
  <c r="N5656" i="10" l="1"/>
  <c r="P5656" i="10" s="1"/>
  <c r="K5657" i="10"/>
  <c r="L5657" i="10"/>
  <c r="L5658" i="10" l="1"/>
  <c r="K5658" i="10"/>
  <c r="N5657" i="10"/>
  <c r="P5657" i="10" s="1"/>
  <c r="N5658" i="10" l="1"/>
  <c r="P5658" i="10" s="1"/>
  <c r="L5659" i="10"/>
  <c r="K5659" i="10"/>
  <c r="L5660" i="10" l="1"/>
  <c r="N5659" i="10"/>
  <c r="P5659" i="10" s="1"/>
  <c r="K5660" i="10"/>
  <c r="N5660" i="10" l="1"/>
  <c r="P5660" i="10" s="1"/>
  <c r="L5661" i="10"/>
  <c r="K5661" i="10"/>
  <c r="N5661" i="10" l="1"/>
  <c r="P5661" i="10" s="1"/>
  <c r="K5662" i="10"/>
  <c r="L5662" i="10"/>
  <c r="N5662" i="10" l="1"/>
  <c r="P5662" i="10" s="1"/>
  <c r="K5663" i="10"/>
  <c r="L5663" i="10"/>
  <c r="L5664" i="10" l="1"/>
  <c r="N5663" i="10"/>
  <c r="P5663" i="10" s="1"/>
  <c r="K5664" i="10"/>
  <c r="L5665" i="10" l="1"/>
  <c r="N5664" i="10"/>
  <c r="P5664" i="10" s="1"/>
  <c r="K5665" i="10"/>
  <c r="K5666" i="10" l="1"/>
  <c r="L5666" i="10"/>
  <c r="N5665" i="10"/>
  <c r="P5665" i="10" s="1"/>
  <c r="N5666" i="10" l="1"/>
  <c r="P5666" i="10" s="1"/>
  <c r="K5667" i="10"/>
  <c r="L5667" i="10"/>
  <c r="N5667" i="10" l="1"/>
  <c r="P5667" i="10" s="1"/>
  <c r="L5668" i="10"/>
  <c r="K5668" i="10"/>
  <c r="L5669" i="10" l="1"/>
  <c r="K5669" i="10"/>
  <c r="N5668" i="10"/>
  <c r="P5668" i="10" s="1"/>
  <c r="N5669" i="10" l="1"/>
  <c r="P5669" i="10" s="1"/>
  <c r="K5670" i="10"/>
  <c r="L5670" i="10"/>
  <c r="L5671" i="10" l="1"/>
  <c r="K5671" i="10"/>
  <c r="N5670" i="10"/>
  <c r="P5670" i="10" s="1"/>
  <c r="K5672" i="10" l="1"/>
  <c r="L5672" i="10"/>
  <c r="N5671" i="10"/>
  <c r="P5671" i="10" s="1"/>
  <c r="N5672" i="10" l="1"/>
  <c r="P5672" i="10" s="1"/>
  <c r="K5673" i="10"/>
  <c r="L5673" i="10"/>
  <c r="N5673" i="10" l="1"/>
  <c r="P5673" i="10" s="1"/>
  <c r="K5674" i="10"/>
  <c r="L5674" i="10"/>
  <c r="K5675" i="10" l="1"/>
  <c r="L5675" i="10"/>
  <c r="N5674" i="10"/>
  <c r="P5674" i="10" s="1"/>
  <c r="K5676" i="10" l="1"/>
  <c r="N5675" i="10"/>
  <c r="P5675" i="10" s="1"/>
  <c r="L5676" i="10"/>
  <c r="N5676" i="10" l="1"/>
  <c r="P5676" i="10" s="1"/>
  <c r="L5677" i="10"/>
  <c r="K5677" i="10"/>
  <c r="N5677" i="10" l="1"/>
  <c r="P5677" i="10" s="1"/>
  <c r="K5678" i="10"/>
  <c r="L5678" i="10"/>
  <c r="N5678" i="10" l="1"/>
  <c r="P5678" i="10" s="1"/>
  <c r="L5679" i="10"/>
  <c r="K5679" i="10"/>
  <c r="L5680" i="10" l="1"/>
  <c r="N5679" i="10"/>
  <c r="P5679" i="10" s="1"/>
  <c r="K5680" i="10"/>
  <c r="K5681" i="10" l="1"/>
  <c r="L5681" i="10"/>
  <c r="N5680" i="10"/>
  <c r="P5680" i="10" s="1"/>
  <c r="L5682" i="10" l="1"/>
  <c r="N5681" i="10"/>
  <c r="P5681" i="10" s="1"/>
  <c r="K5682" i="10"/>
  <c r="N5682" i="10" l="1"/>
  <c r="P5682" i="10" s="1"/>
  <c r="K5683" i="10"/>
  <c r="L5683" i="10"/>
  <c r="N5683" i="10" l="1"/>
  <c r="P5683" i="10" s="1"/>
  <c r="K5684" i="10"/>
  <c r="L5684" i="10"/>
  <c r="K5685" i="10" l="1"/>
  <c r="N5684" i="10"/>
  <c r="P5684" i="10" s="1"/>
  <c r="L5685" i="10"/>
  <c r="L5686" i="10" l="1"/>
  <c r="N5685" i="10"/>
  <c r="P5685" i="10" s="1"/>
  <c r="K5686" i="10"/>
  <c r="N5686" i="10" l="1"/>
  <c r="P5686" i="10" s="1"/>
  <c r="K5687" i="10"/>
  <c r="L5687" i="10"/>
  <c r="K5688" i="10" l="1"/>
  <c r="N5687" i="10"/>
  <c r="P5687" i="10" s="1"/>
  <c r="L5688" i="10"/>
  <c r="N5688" i="10" l="1"/>
  <c r="P5688" i="10" s="1"/>
  <c r="L5689" i="10"/>
  <c r="K5689" i="10"/>
  <c r="K5690" i="10" l="1"/>
  <c r="N5689" i="10"/>
  <c r="P5689" i="10" s="1"/>
  <c r="L5690" i="10"/>
  <c r="K5691" i="10" l="1"/>
  <c r="L5691" i="10"/>
  <c r="N5690" i="10"/>
  <c r="P5690" i="10" s="1"/>
  <c r="N5691" i="10" l="1"/>
  <c r="P5691" i="10" s="1"/>
  <c r="K5692" i="10"/>
  <c r="L5692" i="10"/>
  <c r="N5692" i="10" l="1"/>
  <c r="P5692" i="10" s="1"/>
  <c r="K5693" i="10"/>
  <c r="L5693" i="10"/>
  <c r="L5694" i="10" l="1"/>
  <c r="K5694" i="10"/>
  <c r="N5693" i="10"/>
  <c r="P5693" i="10" s="1"/>
  <c r="N5694" i="10" l="1"/>
  <c r="P5694" i="10" s="1"/>
  <c r="K5695" i="10"/>
  <c r="L5695" i="10"/>
  <c r="K5696" i="10" l="1"/>
  <c r="N5695" i="10"/>
  <c r="P5695" i="10" s="1"/>
  <c r="L5696" i="10"/>
  <c r="N5696" i="10" l="1"/>
  <c r="P5696" i="10" s="1"/>
  <c r="L5697" i="10"/>
  <c r="K5697" i="10"/>
  <c r="N5697" i="10" l="1"/>
  <c r="P5697" i="10" s="1"/>
  <c r="L5698" i="10"/>
  <c r="K5698" i="10"/>
  <c r="K5699" i="10" l="1"/>
  <c r="L5699" i="10"/>
  <c r="N5698" i="10"/>
  <c r="P5698" i="10" s="1"/>
  <c r="N5699" i="10" l="1"/>
  <c r="P5699" i="10" s="1"/>
  <c r="L5700" i="10"/>
  <c r="K5700" i="10"/>
  <c r="L5701" i="10" l="1"/>
  <c r="K5701" i="10"/>
  <c r="N5700" i="10"/>
  <c r="P5700" i="10" s="1"/>
  <c r="N5701" i="10" l="1"/>
  <c r="P5701" i="10" s="1"/>
  <c r="L5702" i="10"/>
  <c r="K5702" i="10"/>
  <c r="L5703" i="10" l="1"/>
  <c r="N5702" i="10"/>
  <c r="P5702" i="10" s="1"/>
  <c r="K5703" i="10"/>
  <c r="N5703" i="10" l="1"/>
  <c r="P5703" i="10" s="1"/>
  <c r="L5704" i="10"/>
  <c r="K5704" i="10"/>
  <c r="K5705" i="10" l="1"/>
  <c r="N5704" i="10"/>
  <c r="P5704" i="10" s="1"/>
  <c r="L5705" i="10"/>
  <c r="N5705" i="10" l="1"/>
  <c r="P5705" i="10" s="1"/>
  <c r="L5706" i="10"/>
  <c r="K5706" i="10"/>
  <c r="N5706" i="10" l="1"/>
  <c r="P5706" i="10" s="1"/>
  <c r="L5707" i="10"/>
  <c r="K5707" i="10"/>
  <c r="N5707" i="10" l="1"/>
  <c r="P5707" i="10" s="1"/>
  <c r="L5708" i="10"/>
  <c r="K5708" i="10"/>
  <c r="L5709" i="10" l="1"/>
  <c r="K5709" i="10"/>
  <c r="N5708" i="10"/>
  <c r="P5708" i="10" s="1"/>
  <c r="N5709" i="10" l="1"/>
  <c r="P5709" i="10" s="1"/>
  <c r="K5710" i="10"/>
  <c r="L5710" i="10"/>
  <c r="K5711" i="10" l="1"/>
  <c r="L5711" i="10"/>
  <c r="N5710" i="10"/>
  <c r="P5710" i="10" s="1"/>
  <c r="L5712" i="10" l="1"/>
  <c r="K5712" i="10"/>
  <c r="N5711" i="10"/>
  <c r="P5711" i="10" s="1"/>
  <c r="K5713" i="10" l="1"/>
  <c r="N5712" i="10"/>
  <c r="P5712" i="10" s="1"/>
  <c r="L5713" i="10"/>
  <c r="N5713" i="10" l="1"/>
  <c r="P5713" i="10" s="1"/>
  <c r="L5714" i="10"/>
  <c r="K5714" i="10"/>
  <c r="N5714" i="10" l="1"/>
  <c r="P5714" i="10" s="1"/>
  <c r="L5715" i="10"/>
  <c r="K5715" i="10"/>
  <c r="K5716" i="10" l="1"/>
  <c r="L5716" i="10"/>
  <c r="N5715" i="10"/>
  <c r="P5715" i="10" s="1"/>
  <c r="L5717" i="10" l="1"/>
  <c r="N5716" i="10"/>
  <c r="P5716" i="10" s="1"/>
  <c r="K5717" i="10"/>
  <c r="L5718" i="10" l="1"/>
  <c r="K5718" i="10"/>
  <c r="N5717" i="10"/>
  <c r="P5717" i="10" s="1"/>
  <c r="N5718" i="10" l="1"/>
  <c r="P5718" i="10" s="1"/>
  <c r="K5719" i="10"/>
  <c r="L5719" i="10"/>
  <c r="L5720" i="10" l="1"/>
  <c r="K5720" i="10"/>
  <c r="N5719" i="10"/>
  <c r="P5719" i="10" s="1"/>
  <c r="L5721" i="10" l="1"/>
  <c r="K5721" i="10"/>
  <c r="N5720" i="10"/>
  <c r="P5720" i="10" s="1"/>
  <c r="K5722" i="10" l="1"/>
  <c r="L5722" i="10"/>
  <c r="N5721" i="10"/>
  <c r="P5721" i="10" s="1"/>
  <c r="N5722" i="10" l="1"/>
  <c r="P5722" i="10" s="1"/>
  <c r="K5723" i="10"/>
  <c r="L5723" i="10"/>
  <c r="N5723" i="10" l="1"/>
  <c r="P5723" i="10" s="1"/>
  <c r="L5724" i="10"/>
  <c r="K5724" i="10"/>
  <c r="N5724" i="10" l="1"/>
  <c r="P5724" i="10" s="1"/>
  <c r="K5725" i="10"/>
  <c r="L5725" i="10"/>
  <c r="K5726" i="10" l="1"/>
  <c r="L5726" i="10"/>
  <c r="N5725" i="10"/>
  <c r="P5725" i="10" s="1"/>
  <c r="N5726" i="10" l="1"/>
  <c r="P5726" i="10" s="1"/>
  <c r="K5727" i="10"/>
  <c r="L5727" i="10"/>
  <c r="L5728" i="10" l="1"/>
  <c r="K5728" i="10"/>
  <c r="N5727" i="10"/>
  <c r="P5727" i="10" s="1"/>
  <c r="K5729" i="10" l="1"/>
  <c r="L5729" i="10"/>
  <c r="N5728" i="10"/>
  <c r="P5728" i="10" s="1"/>
  <c r="N5729" i="10" l="1"/>
  <c r="P5729" i="10" s="1"/>
  <c r="L5730" i="10"/>
  <c r="K5730" i="10"/>
  <c r="K5731" i="10" l="1"/>
  <c r="N5730" i="10"/>
  <c r="P5730" i="10" s="1"/>
  <c r="L5731" i="10"/>
  <c r="N5731" i="10" l="1"/>
  <c r="P5731" i="10" s="1"/>
  <c r="L5732" i="10"/>
  <c r="K5732" i="10"/>
  <c r="N5732" i="10" l="1"/>
  <c r="P5732" i="10" s="1"/>
  <c r="L5733" i="10"/>
  <c r="K5733" i="10"/>
  <c r="L5734" i="10" l="1"/>
  <c r="K5734" i="10"/>
  <c r="N5733" i="10"/>
  <c r="P5733" i="10" s="1"/>
  <c r="L5735" i="10" l="1"/>
  <c r="K5735" i="10"/>
  <c r="N5734" i="10"/>
  <c r="P5734" i="10" s="1"/>
  <c r="L5736" i="10" l="1"/>
  <c r="N5735" i="10"/>
  <c r="P5735" i="10" s="1"/>
  <c r="K5736" i="10"/>
  <c r="N5736" i="10" l="1"/>
  <c r="P5736" i="10" s="1"/>
  <c r="L5737" i="10"/>
  <c r="K5737" i="10"/>
  <c r="K5738" i="10" l="1"/>
  <c r="L5738" i="10"/>
  <c r="N5737" i="10"/>
  <c r="P5737" i="10" s="1"/>
  <c r="L5739" i="10" l="1"/>
  <c r="K5739" i="10"/>
  <c r="N5738" i="10"/>
  <c r="P5738" i="10" s="1"/>
  <c r="K5740" i="10" l="1"/>
  <c r="N5739" i="10"/>
  <c r="P5739" i="10" s="1"/>
  <c r="L5740" i="10"/>
  <c r="L5741" i="10" l="1"/>
  <c r="N5740" i="10"/>
  <c r="P5740" i="10" s="1"/>
  <c r="K5741" i="10"/>
  <c r="K5742" i="10" l="1"/>
  <c r="N5741" i="10"/>
  <c r="P5741" i="10" s="1"/>
  <c r="L5742" i="10"/>
  <c r="L5743" i="10" l="1"/>
  <c r="N5742" i="10"/>
  <c r="P5742" i="10" s="1"/>
  <c r="K5743" i="10"/>
  <c r="L5744" i="10" l="1"/>
  <c r="N5743" i="10"/>
  <c r="P5743" i="10" s="1"/>
  <c r="K5744" i="10"/>
  <c r="L5745" i="10" l="1"/>
  <c r="K5745" i="10"/>
  <c r="N5744" i="10"/>
  <c r="P5744" i="10" s="1"/>
  <c r="L5746" i="10" l="1"/>
  <c r="N5745" i="10"/>
  <c r="P5745" i="10" s="1"/>
  <c r="K5746" i="10"/>
  <c r="N5746" i="10" l="1"/>
  <c r="P5746" i="10" s="1"/>
  <c r="K5747" i="10"/>
  <c r="L5747" i="10"/>
  <c r="L5748" i="10" l="1"/>
  <c r="N5747" i="10"/>
  <c r="P5747" i="10" s="1"/>
  <c r="K5748" i="10"/>
  <c r="N5748" i="10" l="1"/>
  <c r="P5748" i="10" s="1"/>
  <c r="K5749" i="10"/>
  <c r="L5749" i="10"/>
  <c r="L5750" i="10" l="1"/>
  <c r="K5750" i="10"/>
  <c r="N5749" i="10"/>
  <c r="P5749" i="10" s="1"/>
  <c r="L5751" i="10" l="1"/>
  <c r="N5750" i="10"/>
  <c r="P5750" i="10" s="1"/>
  <c r="K5751" i="10"/>
  <c r="N5751" i="10" l="1"/>
  <c r="P5751" i="10" s="1"/>
  <c r="K5752" i="10"/>
  <c r="L5752" i="10"/>
  <c r="L5753" i="10" l="1"/>
  <c r="K5753" i="10"/>
  <c r="N5752" i="10"/>
  <c r="P5752" i="10" s="1"/>
  <c r="N5753" i="10" l="1"/>
  <c r="P5753" i="10" s="1"/>
  <c r="L5754" i="10"/>
  <c r="K5754" i="10"/>
  <c r="N5754" i="10" l="1"/>
  <c r="P5754" i="10" s="1"/>
  <c r="K5755" i="10"/>
  <c r="L5755" i="10"/>
  <c r="N5755" i="10" l="1"/>
  <c r="P5755" i="10" s="1"/>
  <c r="L5756" i="10"/>
  <c r="K5756" i="10"/>
  <c r="K5757" i="10" l="1"/>
  <c r="L5757" i="10"/>
  <c r="N5756" i="10"/>
  <c r="P5756" i="10" s="1"/>
  <c r="L5758" i="10" l="1"/>
  <c r="N5757" i="10"/>
  <c r="P5757" i="10" s="1"/>
  <c r="K5758" i="10"/>
  <c r="L5759" i="10" l="1"/>
  <c r="K5759" i="10"/>
  <c r="N5758" i="10"/>
  <c r="P5758" i="10" s="1"/>
  <c r="L5760" i="10" l="1"/>
  <c r="K5760" i="10"/>
  <c r="N5759" i="10"/>
  <c r="P5759" i="10" s="1"/>
  <c r="K5761" i="10" l="1"/>
  <c r="L5761" i="10"/>
  <c r="N5760" i="10"/>
  <c r="P5760" i="10" s="1"/>
  <c r="K5762" i="10" l="1"/>
  <c r="N5761" i="10"/>
  <c r="P5761" i="10" s="1"/>
  <c r="L5762" i="10"/>
  <c r="L5763" i="10" l="1"/>
  <c r="K5763" i="10"/>
  <c r="N5762" i="10"/>
  <c r="P5762" i="10" s="1"/>
  <c r="N5763" i="10" l="1"/>
  <c r="P5763" i="10" s="1"/>
  <c r="K5764" i="10"/>
  <c r="L5764" i="10"/>
  <c r="N5764" i="10" l="1"/>
  <c r="P5764" i="10" s="1"/>
  <c r="K5765" i="10"/>
  <c r="L5765" i="10"/>
  <c r="L5766" i="10" l="1"/>
  <c r="K5766" i="10"/>
  <c r="N5765" i="10"/>
  <c r="P5765" i="10" s="1"/>
  <c r="K5767" i="10" l="1"/>
  <c r="L5767" i="10"/>
  <c r="N5766" i="10"/>
  <c r="P5766" i="10" s="1"/>
  <c r="L5768" i="10" l="1"/>
  <c r="K5768" i="10"/>
  <c r="N5767" i="10"/>
  <c r="P5767" i="10" s="1"/>
  <c r="L5769" i="10" l="1"/>
  <c r="K5769" i="10"/>
  <c r="N5768" i="10"/>
  <c r="P5768" i="10" s="1"/>
  <c r="L5770" i="10" l="1"/>
  <c r="K5770" i="10"/>
  <c r="N5769" i="10"/>
  <c r="P5769" i="10" s="1"/>
  <c r="N5770" i="10" l="1"/>
  <c r="P5770" i="10" s="1"/>
  <c r="L5771" i="10"/>
  <c r="K5771" i="10"/>
  <c r="L5772" i="10" l="1"/>
  <c r="N5771" i="10"/>
  <c r="P5771" i="10" s="1"/>
  <c r="K5772" i="10"/>
  <c r="K5773" i="10" l="1"/>
  <c r="N5772" i="10"/>
  <c r="P5772" i="10" s="1"/>
  <c r="L5773" i="10"/>
  <c r="L5774" i="10" l="1"/>
  <c r="N5773" i="10"/>
  <c r="P5773" i="10" s="1"/>
  <c r="K5774" i="10"/>
  <c r="K5775" i="10" l="1"/>
  <c r="L5775" i="10"/>
  <c r="N5774" i="10"/>
  <c r="P5774" i="10" s="1"/>
  <c r="N5775" i="10" l="1"/>
  <c r="P5775" i="10" s="1"/>
  <c r="L5776" i="10"/>
  <c r="K5776" i="10"/>
  <c r="L5777" i="10" l="1"/>
  <c r="N5776" i="10"/>
  <c r="P5776" i="10" s="1"/>
  <c r="K5777" i="10"/>
  <c r="L5778" i="10" l="1"/>
  <c r="K5778" i="10"/>
  <c r="N5777" i="10"/>
  <c r="P5777" i="10" s="1"/>
  <c r="N5778" i="10" l="1"/>
  <c r="P5778" i="10" s="1"/>
  <c r="L5779" i="10"/>
  <c r="K5779" i="10"/>
  <c r="K5780" i="10" l="1"/>
  <c r="L5780" i="10"/>
  <c r="N5779" i="10"/>
  <c r="P5779" i="10" s="1"/>
  <c r="N5780" i="10" l="1"/>
  <c r="P5780" i="10" s="1"/>
  <c r="L5781" i="10"/>
  <c r="K5781" i="10"/>
  <c r="N5781" i="10" l="1"/>
  <c r="P5781" i="10" s="1"/>
  <c r="L5782" i="10"/>
  <c r="K5782" i="10"/>
  <c r="N5782" i="10" l="1"/>
  <c r="P5782" i="10" s="1"/>
  <c r="L5783" i="10"/>
  <c r="K5783" i="10"/>
  <c r="L5784" i="10" l="1"/>
  <c r="N5783" i="10"/>
  <c r="P5783" i="10" s="1"/>
  <c r="K5784" i="10"/>
  <c r="L5785" i="10" l="1"/>
  <c r="K5785" i="10"/>
  <c r="N5784" i="10"/>
  <c r="P5784" i="10" s="1"/>
  <c r="N5785" i="10" l="1"/>
  <c r="P5785" i="10" s="1"/>
  <c r="K5786" i="10"/>
  <c r="L5786" i="10"/>
  <c r="N5786" i="10" l="1"/>
  <c r="P5786" i="10" s="1"/>
  <c r="K5787" i="10"/>
  <c r="L5787" i="10"/>
  <c r="L5788" i="10" l="1"/>
  <c r="K5788" i="10"/>
  <c r="N5787" i="10"/>
  <c r="P5787" i="10" s="1"/>
  <c r="L5789" i="10" l="1"/>
  <c r="K5789" i="10"/>
  <c r="N5788" i="10"/>
  <c r="P5788" i="10" s="1"/>
  <c r="N5789" i="10" l="1"/>
  <c r="P5789" i="10" s="1"/>
  <c r="K5790" i="10"/>
  <c r="L5790" i="10"/>
  <c r="L5791" i="10" l="1"/>
  <c r="K5791" i="10"/>
  <c r="N5790" i="10"/>
  <c r="P5790" i="10" s="1"/>
  <c r="N5791" i="10" l="1"/>
  <c r="P5791" i="10" s="1"/>
  <c r="K5792" i="10"/>
  <c r="L5792" i="10"/>
  <c r="K5793" i="10" l="1"/>
  <c r="L5793" i="10"/>
  <c r="N5792" i="10"/>
  <c r="P5792" i="10" s="1"/>
  <c r="N5793" i="10" l="1"/>
  <c r="P5793" i="10" s="1"/>
  <c r="L5794" i="10"/>
  <c r="K5794" i="10"/>
  <c r="N5794" i="10" l="1"/>
  <c r="P5794" i="10" s="1"/>
  <c r="K5795" i="10"/>
  <c r="L5795" i="10"/>
  <c r="L5796" i="10" l="1"/>
  <c r="K5796" i="10"/>
  <c r="N5795" i="10"/>
  <c r="P5795" i="10" s="1"/>
  <c r="N5796" i="10" l="1"/>
  <c r="P5796" i="10" s="1"/>
  <c r="K5797" i="10"/>
  <c r="L5797" i="10"/>
  <c r="N5797" i="10" l="1"/>
  <c r="P5797" i="10" s="1"/>
  <c r="K5798" i="10"/>
  <c r="L5798" i="10"/>
  <c r="L5799" i="10" l="1"/>
  <c r="N5798" i="10"/>
  <c r="P5798" i="10" s="1"/>
  <c r="K5799" i="10"/>
  <c r="N5799" i="10" l="1"/>
  <c r="P5799" i="10" s="1"/>
  <c r="K5800" i="10"/>
  <c r="L5800" i="10"/>
  <c r="L5801" i="10" l="1"/>
  <c r="K5801" i="10"/>
  <c r="N5800" i="10"/>
  <c r="P5800" i="10" s="1"/>
  <c r="N5801" i="10" l="1"/>
  <c r="P5801" i="10" s="1"/>
  <c r="K5802" i="10"/>
  <c r="L5802" i="10"/>
  <c r="N5802" i="10" l="1"/>
  <c r="P5802" i="10" s="1"/>
  <c r="K5803" i="10"/>
  <c r="L5803" i="10"/>
  <c r="L5804" i="10" l="1"/>
  <c r="N5803" i="10"/>
  <c r="P5803" i="10" s="1"/>
  <c r="K5804" i="10"/>
  <c r="N5804" i="10" l="1"/>
  <c r="P5804" i="10" s="1"/>
  <c r="L5805" i="10"/>
  <c r="K5805" i="10"/>
  <c r="N5805" i="10" l="1"/>
  <c r="P5805" i="10" s="1"/>
  <c r="L5806" i="10"/>
  <c r="K5806" i="10"/>
  <c r="L5807" i="10" l="1"/>
  <c r="N5806" i="10"/>
  <c r="P5806" i="10" s="1"/>
  <c r="K5807" i="10"/>
  <c r="L5808" i="10" l="1"/>
  <c r="N5807" i="10"/>
  <c r="P5807" i="10" s="1"/>
  <c r="K5808" i="10"/>
  <c r="N5808" i="10" l="1"/>
  <c r="P5808" i="10" s="1"/>
  <c r="L5809" i="10"/>
  <c r="K5809" i="10"/>
  <c r="L5810" i="10" l="1"/>
  <c r="N5809" i="10"/>
  <c r="P5809" i="10" s="1"/>
  <c r="K5810" i="10"/>
  <c r="L5811" i="10" l="1"/>
  <c r="N5810" i="10"/>
  <c r="P5810" i="10" s="1"/>
  <c r="K5811" i="10"/>
  <c r="N5811" i="10" l="1"/>
  <c r="P5811" i="10" s="1"/>
  <c r="L5812" i="10"/>
  <c r="K5812" i="10"/>
  <c r="L5813" i="10" l="1"/>
  <c r="K5813" i="10"/>
  <c r="N5812" i="10"/>
  <c r="P5812" i="10" s="1"/>
  <c r="N5813" i="10" l="1"/>
  <c r="P5813" i="10" s="1"/>
  <c r="L5814" i="10"/>
  <c r="K5814" i="10"/>
  <c r="L5815" i="10" l="1"/>
  <c r="K5815" i="10"/>
  <c r="N5814" i="10"/>
  <c r="P5814" i="10" s="1"/>
  <c r="N5815" i="10" l="1"/>
  <c r="P5815" i="10" s="1"/>
  <c r="L5816" i="10"/>
  <c r="K5816" i="10"/>
  <c r="L5817" i="10" l="1"/>
  <c r="N5816" i="10"/>
  <c r="P5816" i="10" s="1"/>
  <c r="K5817" i="10"/>
  <c r="N5817" i="10" l="1"/>
  <c r="P5817" i="10" s="1"/>
  <c r="L5818" i="10"/>
  <c r="K5818" i="10"/>
  <c r="L5819" i="10" l="1"/>
  <c r="K5819" i="10"/>
  <c r="N5818" i="10"/>
  <c r="P5818" i="10" s="1"/>
  <c r="N5819" i="10" l="1"/>
  <c r="P5819" i="10" s="1"/>
  <c r="K5820" i="10"/>
  <c r="L5820" i="10"/>
  <c r="N5820" i="10" l="1"/>
  <c r="P5820" i="10" s="1"/>
  <c r="L5821" i="10"/>
  <c r="K5821" i="10"/>
  <c r="K5822" i="10" l="1"/>
  <c r="N5821" i="10"/>
  <c r="P5821" i="10" s="1"/>
  <c r="L5822" i="10"/>
  <c r="L5823" i="10" l="1"/>
  <c r="N5822" i="10"/>
  <c r="P5822" i="10" s="1"/>
  <c r="K5823" i="10"/>
  <c r="N5823" i="10" l="1"/>
  <c r="P5823" i="10" s="1"/>
  <c r="K5824" i="10"/>
  <c r="L5824" i="10"/>
  <c r="K5825" i="10" l="1"/>
  <c r="L5825" i="10"/>
  <c r="N5824" i="10"/>
  <c r="P5824" i="10" s="1"/>
  <c r="L5826" i="10" l="1"/>
  <c r="K5826" i="10"/>
  <c r="N5825" i="10"/>
  <c r="P5825" i="10" s="1"/>
  <c r="K5827" i="10" l="1"/>
  <c r="N5826" i="10"/>
  <c r="P5826" i="10" s="1"/>
  <c r="L5827" i="10"/>
  <c r="K5828" i="10" l="1"/>
  <c r="N5827" i="10"/>
  <c r="P5827" i="10" s="1"/>
  <c r="L5828" i="10"/>
  <c r="N5828" i="10" l="1"/>
  <c r="P5828" i="10" s="1"/>
  <c r="K5829" i="10"/>
  <c r="L5829" i="10"/>
  <c r="L5830" i="10" l="1"/>
  <c r="N5829" i="10"/>
  <c r="P5829" i="10" s="1"/>
  <c r="K5830" i="10"/>
  <c r="N5830" i="10" l="1"/>
  <c r="P5830" i="10" s="1"/>
  <c r="K5831" i="10"/>
  <c r="L5831" i="10"/>
  <c r="N5831" i="10" l="1"/>
  <c r="P5831" i="10" s="1"/>
  <c r="K5832" i="10"/>
  <c r="L5832" i="10"/>
  <c r="N5832" i="10" l="1"/>
  <c r="P5832" i="10" s="1"/>
  <c r="K5833" i="10"/>
  <c r="L5833" i="10"/>
  <c r="L5834" i="10" l="1"/>
  <c r="K5834" i="10"/>
  <c r="N5833" i="10"/>
  <c r="P5833" i="10" s="1"/>
  <c r="N5834" i="10" l="1"/>
  <c r="P5834" i="10" s="1"/>
  <c r="K5835" i="10"/>
  <c r="L5835" i="10"/>
  <c r="N5835" i="10" l="1"/>
  <c r="P5835" i="10" s="1"/>
  <c r="K5836" i="10"/>
  <c r="L5836" i="10"/>
  <c r="N5836" i="10" l="1"/>
  <c r="P5836" i="10" s="1"/>
  <c r="L5837" i="10"/>
  <c r="K5837" i="10"/>
  <c r="L5838" i="10" l="1"/>
  <c r="K5838" i="10"/>
  <c r="N5837" i="10"/>
  <c r="P5837" i="10" s="1"/>
  <c r="K5839" i="10" l="1"/>
  <c r="N5838" i="10"/>
  <c r="P5838" i="10" s="1"/>
  <c r="L5839" i="10"/>
  <c r="N5839" i="10" l="1"/>
  <c r="P5839" i="10" s="1"/>
  <c r="K5840" i="10"/>
  <c r="L5840" i="10"/>
  <c r="L5841" i="10" l="1"/>
  <c r="N5840" i="10"/>
  <c r="P5840" i="10" s="1"/>
  <c r="K5841" i="10"/>
  <c r="N5841" i="10" l="1"/>
  <c r="P5841" i="10" s="1"/>
  <c r="L5842" i="10"/>
  <c r="K5842" i="10"/>
  <c r="N5842" i="10" l="1"/>
  <c r="P5842" i="10" s="1"/>
  <c r="L5843" i="10"/>
  <c r="K5843" i="10"/>
  <c r="N5843" i="10" l="1"/>
  <c r="P5843" i="10" s="1"/>
  <c r="L5844" i="10"/>
  <c r="K5844" i="10"/>
  <c r="K5845" i="10" l="1"/>
  <c r="L5845" i="10"/>
  <c r="N5844" i="10"/>
  <c r="P5844" i="10" s="1"/>
  <c r="L5846" i="10" l="1"/>
  <c r="K5846" i="10"/>
  <c r="N5845" i="10"/>
  <c r="P5845" i="10" s="1"/>
  <c r="N5846" i="10" l="1"/>
  <c r="P5846" i="10" s="1"/>
  <c r="L5847" i="10"/>
  <c r="K5847" i="10"/>
  <c r="N5847" i="10" l="1"/>
  <c r="P5847" i="10" s="1"/>
  <c r="L5848" i="10"/>
  <c r="K5848" i="10"/>
  <c r="L5849" i="10" l="1"/>
  <c r="K5849" i="10"/>
  <c r="N5848" i="10"/>
  <c r="P5848" i="10" s="1"/>
  <c r="N5849" i="10" l="1"/>
  <c r="P5849" i="10" s="1"/>
  <c r="L5850" i="10"/>
  <c r="K5850" i="10"/>
  <c r="K5851" i="10" l="1"/>
  <c r="N5850" i="10"/>
  <c r="P5850" i="10" s="1"/>
  <c r="L5851" i="10"/>
  <c r="L5852" i="10" l="1"/>
  <c r="K5852" i="10"/>
  <c r="N5851" i="10"/>
  <c r="P5851" i="10" s="1"/>
  <c r="N5852" i="10" l="1"/>
  <c r="P5852" i="10" s="1"/>
  <c r="K5853" i="10"/>
  <c r="L5853" i="10"/>
  <c r="N5853" i="10" l="1"/>
  <c r="P5853" i="10" s="1"/>
  <c r="K5854" i="10"/>
  <c r="L5854" i="10"/>
  <c r="N5854" i="10" l="1"/>
  <c r="P5854" i="10" s="1"/>
  <c r="K5855" i="10"/>
  <c r="L5855" i="10"/>
  <c r="K5856" i="10" l="1"/>
  <c r="N5855" i="10"/>
  <c r="P5855" i="10" s="1"/>
  <c r="L5856" i="10"/>
  <c r="N5856" i="10" l="1"/>
  <c r="P5856" i="10" s="1"/>
  <c r="L5857" i="10"/>
  <c r="K5857" i="10"/>
  <c r="N5857" i="10" l="1"/>
  <c r="P5857" i="10" s="1"/>
  <c r="L5858" i="10"/>
  <c r="K5858" i="10"/>
  <c r="N5858" i="10" l="1"/>
  <c r="P5858" i="10" s="1"/>
  <c r="L5859" i="10"/>
  <c r="K5859" i="10"/>
  <c r="N5859" i="10" l="1"/>
  <c r="P5859" i="10" s="1"/>
  <c r="K5860" i="10"/>
  <c r="L5860" i="10"/>
  <c r="N5860" i="10" l="1"/>
  <c r="P5860" i="10" s="1"/>
  <c r="L5861" i="10"/>
  <c r="K5861" i="10"/>
  <c r="N5861" i="10" l="1"/>
  <c r="P5861" i="10" s="1"/>
  <c r="K5862" i="10"/>
  <c r="L5862" i="10"/>
  <c r="N5862" i="10" l="1"/>
  <c r="P5862" i="10" s="1"/>
  <c r="L5863" i="10"/>
  <c r="K5863" i="10"/>
  <c r="N5863" i="10" l="1"/>
  <c r="P5863" i="10" s="1"/>
  <c r="L5864" i="10"/>
  <c r="K5864" i="10"/>
  <c r="K5865" i="10" l="1"/>
  <c r="N5864" i="10"/>
  <c r="P5864" i="10" s="1"/>
  <c r="L5865" i="10"/>
  <c r="N5865" i="10" l="1"/>
  <c r="P5865" i="10" s="1"/>
  <c r="K5866" i="10"/>
  <c r="L5866" i="10"/>
  <c r="L5867" i="10" l="1"/>
  <c r="K5867" i="10"/>
  <c r="N5866" i="10"/>
  <c r="P5866" i="10" s="1"/>
  <c r="L5868" i="10" l="1"/>
  <c r="N5867" i="10"/>
  <c r="P5867" i="10" s="1"/>
  <c r="K5868" i="10"/>
  <c r="L5869" i="10" l="1"/>
  <c r="N5868" i="10"/>
  <c r="P5868" i="10" s="1"/>
  <c r="K5869" i="10"/>
  <c r="N5869" i="10" l="1"/>
  <c r="P5869" i="10" s="1"/>
  <c r="L5870" i="10"/>
  <c r="K5870" i="10"/>
  <c r="L5871" i="10" l="1"/>
  <c r="N5870" i="10"/>
  <c r="P5870" i="10" s="1"/>
  <c r="K5871" i="10"/>
  <c r="N5871" i="10" l="1"/>
  <c r="P5871" i="10" s="1"/>
  <c r="L5872" i="10"/>
  <c r="K5872" i="10"/>
  <c r="L5873" i="10" l="1"/>
  <c r="K5873" i="10"/>
  <c r="N5872" i="10"/>
  <c r="P5872" i="10" s="1"/>
  <c r="L5874" i="10" l="1"/>
  <c r="K5874" i="10"/>
  <c r="N5873" i="10"/>
  <c r="P5873" i="10" s="1"/>
  <c r="N5874" i="10" l="1"/>
  <c r="P5874" i="10" s="1"/>
  <c r="L5875" i="10"/>
  <c r="K5875" i="10"/>
  <c r="L5876" i="10" l="1"/>
  <c r="N5875" i="10"/>
  <c r="P5875" i="10" s="1"/>
  <c r="K5876" i="10"/>
  <c r="N5876" i="10" l="1"/>
  <c r="P5876" i="10" s="1"/>
  <c r="L5877" i="10"/>
  <c r="K5877" i="10"/>
  <c r="L5878" i="10" l="1"/>
  <c r="N5877" i="10"/>
  <c r="P5877" i="10" s="1"/>
  <c r="K5878" i="10"/>
  <c r="L5879" i="10" l="1"/>
  <c r="K5879" i="10"/>
  <c r="N5878" i="10"/>
  <c r="P5878" i="10" s="1"/>
  <c r="K5880" i="10" l="1"/>
  <c r="L5880" i="10"/>
  <c r="N5879" i="10"/>
  <c r="P5879" i="10" s="1"/>
  <c r="L5881" i="10" l="1"/>
  <c r="N5880" i="10"/>
  <c r="P5880" i="10" s="1"/>
  <c r="K5881" i="10"/>
  <c r="N5881" i="10" l="1"/>
  <c r="P5881" i="10" s="1"/>
  <c r="K5882" i="10"/>
  <c r="L5882" i="10"/>
  <c r="L5883" i="10" l="1"/>
  <c r="K5883" i="10"/>
  <c r="N5882" i="10"/>
  <c r="P5882" i="10" s="1"/>
  <c r="L5884" i="10" l="1"/>
  <c r="K5884" i="10"/>
  <c r="N5883" i="10"/>
  <c r="P5883" i="10" s="1"/>
  <c r="N5884" i="10" l="1"/>
  <c r="P5884" i="10" s="1"/>
  <c r="K5885" i="10"/>
  <c r="L5885" i="10"/>
  <c r="L5886" i="10" l="1"/>
  <c r="N5885" i="10"/>
  <c r="P5885" i="10" s="1"/>
  <c r="K5886" i="10"/>
  <c r="N5886" i="10" l="1"/>
  <c r="P5886" i="10" s="1"/>
  <c r="L5887" i="10"/>
  <c r="K5887" i="10"/>
  <c r="N5887" i="10" l="1"/>
  <c r="P5887" i="10" s="1"/>
  <c r="K5888" i="10"/>
  <c r="L5888" i="10"/>
  <c r="L5889" i="10" l="1"/>
  <c r="N5888" i="10"/>
  <c r="P5888" i="10" s="1"/>
  <c r="K5889" i="10"/>
  <c r="K5890" i="10" l="1"/>
  <c r="L5890" i="10"/>
  <c r="N5889" i="10"/>
  <c r="P5889" i="10" s="1"/>
  <c r="L5891" i="10" l="1"/>
  <c r="K5891" i="10"/>
  <c r="N5890" i="10"/>
  <c r="P5890" i="10" s="1"/>
  <c r="N5891" i="10" l="1"/>
  <c r="P5891" i="10" s="1"/>
  <c r="K5892" i="10"/>
  <c r="L5892" i="10"/>
  <c r="N5892" i="10" l="1"/>
  <c r="P5892" i="10" s="1"/>
  <c r="K5893" i="10"/>
  <c r="L5893" i="10"/>
  <c r="N5893" i="10" l="1"/>
  <c r="P5893" i="10" s="1"/>
  <c r="L5894" i="10"/>
  <c r="K5894" i="10"/>
  <c r="L5895" i="10" l="1"/>
  <c r="K5895" i="10"/>
  <c r="N5894" i="10"/>
  <c r="P5894" i="10" s="1"/>
  <c r="N5895" i="10" l="1"/>
  <c r="P5895" i="10" s="1"/>
  <c r="L5896" i="10"/>
  <c r="K5896" i="10"/>
  <c r="N5896" i="10" l="1"/>
  <c r="P5896" i="10" s="1"/>
  <c r="L5897" i="10"/>
  <c r="K5897" i="10"/>
  <c r="N5897" i="10" l="1"/>
  <c r="P5897" i="10" s="1"/>
  <c r="K5898" i="10"/>
  <c r="L5898" i="10"/>
  <c r="N5898" i="10" l="1"/>
  <c r="P5898" i="10" s="1"/>
  <c r="K5899" i="10"/>
  <c r="L5899" i="10"/>
  <c r="K5900" i="10" l="1"/>
  <c r="N5899" i="10"/>
  <c r="P5899" i="10" s="1"/>
  <c r="L5900" i="10"/>
  <c r="N5900" i="10" l="1"/>
  <c r="P5900" i="10" s="1"/>
  <c r="L5901" i="10"/>
  <c r="K5901" i="10"/>
  <c r="L5902" i="10" l="1"/>
  <c r="K5902" i="10"/>
  <c r="N5901" i="10"/>
  <c r="P5901" i="10" s="1"/>
  <c r="N5902" i="10" l="1"/>
  <c r="P5902" i="10" s="1"/>
  <c r="L5903" i="10"/>
  <c r="K5903" i="10"/>
  <c r="L5904" i="10" l="1"/>
  <c r="N5903" i="10"/>
  <c r="P5903" i="10" s="1"/>
  <c r="K5904" i="10"/>
  <c r="N5904" i="10" l="1"/>
  <c r="P5904" i="10" s="1"/>
  <c r="L5905" i="10"/>
  <c r="K5905" i="10"/>
  <c r="L5906" i="10" l="1"/>
  <c r="K5906" i="10"/>
  <c r="N5905" i="10"/>
  <c r="P5905" i="10" s="1"/>
  <c r="L5907" i="10" l="1"/>
  <c r="N5906" i="10"/>
  <c r="P5906" i="10" s="1"/>
  <c r="K5907" i="10"/>
  <c r="N5907" i="10" l="1"/>
  <c r="P5907" i="10" s="1"/>
  <c r="K5908" i="10"/>
  <c r="L5908" i="10"/>
  <c r="K5909" i="10" l="1"/>
  <c r="N5908" i="10"/>
  <c r="P5908" i="10" s="1"/>
  <c r="L5909" i="10"/>
  <c r="N5909" i="10" l="1"/>
  <c r="P5909" i="10" s="1"/>
  <c r="L5910" i="10"/>
  <c r="K5910" i="10"/>
  <c r="N5910" i="10" l="1"/>
  <c r="P5910" i="10" s="1"/>
  <c r="L5911" i="10"/>
  <c r="K5911" i="10"/>
  <c r="L5912" i="10" l="1"/>
  <c r="K5912" i="10"/>
  <c r="N5911" i="10"/>
  <c r="P5911" i="10" s="1"/>
  <c r="K5913" i="10" l="1"/>
  <c r="L5913" i="10"/>
  <c r="N5912" i="10"/>
  <c r="P5912" i="10" s="1"/>
  <c r="L5914" i="10" l="1"/>
  <c r="K5914" i="10"/>
  <c r="N5913" i="10"/>
  <c r="P5913" i="10" s="1"/>
  <c r="L5915" i="10" l="1"/>
  <c r="N5914" i="10"/>
  <c r="P5914" i="10" s="1"/>
  <c r="K5915" i="10"/>
  <c r="N5915" i="10" l="1"/>
  <c r="P5915" i="10" s="1"/>
  <c r="K5916" i="10"/>
  <c r="L5916" i="10"/>
  <c r="L5917" i="10" l="1"/>
  <c r="N5916" i="10"/>
  <c r="P5916" i="10" s="1"/>
  <c r="K5917" i="10"/>
  <c r="L5918" i="10" l="1"/>
  <c r="K5918" i="10"/>
  <c r="N5917" i="10"/>
  <c r="P5917" i="10" s="1"/>
  <c r="K5919" i="10" l="1"/>
  <c r="N5918" i="10"/>
  <c r="P5918" i="10" s="1"/>
  <c r="L5919" i="10"/>
  <c r="L5920" i="10" l="1"/>
  <c r="N5919" i="10"/>
  <c r="P5919" i="10" s="1"/>
  <c r="K5920" i="10"/>
  <c r="K5921" i="10" l="1"/>
  <c r="N5920" i="10"/>
  <c r="P5920" i="10" s="1"/>
  <c r="L5921" i="10"/>
  <c r="L5922" i="10" l="1"/>
  <c r="N5921" i="10"/>
  <c r="P5921" i="10" s="1"/>
  <c r="K5922" i="10"/>
  <c r="L5923" i="10" l="1"/>
  <c r="N5922" i="10"/>
  <c r="P5922" i="10" s="1"/>
  <c r="K5923" i="10"/>
  <c r="K5924" i="10" l="1"/>
  <c r="N5923" i="10"/>
  <c r="P5923" i="10" s="1"/>
  <c r="L5924" i="10"/>
  <c r="L5925" i="10" l="1"/>
  <c r="K5925" i="10"/>
  <c r="N5924" i="10"/>
  <c r="P5924" i="10" s="1"/>
  <c r="K5926" i="10" l="1"/>
  <c r="N5925" i="10"/>
  <c r="P5925" i="10" s="1"/>
  <c r="L5926" i="10"/>
  <c r="L5927" i="10" l="1"/>
  <c r="N5926" i="10"/>
  <c r="P5926" i="10" s="1"/>
  <c r="K5927" i="10"/>
  <c r="N5927" i="10" l="1"/>
  <c r="P5927" i="10" s="1"/>
  <c r="L5928" i="10"/>
  <c r="K5928" i="10"/>
  <c r="L5929" i="10" l="1"/>
  <c r="N5928" i="10"/>
  <c r="P5928" i="10" s="1"/>
  <c r="K5929" i="10"/>
  <c r="N5929" i="10" l="1"/>
  <c r="P5929" i="10" s="1"/>
  <c r="L5930" i="10"/>
  <c r="K5930" i="10"/>
  <c r="N5930" i="10" l="1"/>
  <c r="P5930" i="10" s="1"/>
  <c r="L5931" i="10"/>
  <c r="K5931" i="10"/>
  <c r="L5932" i="10" l="1"/>
  <c r="K5932" i="10"/>
  <c r="N5931" i="10"/>
  <c r="P5931" i="10" s="1"/>
  <c r="N5932" i="10" l="1"/>
  <c r="P5932" i="10" s="1"/>
  <c r="L5933" i="10"/>
  <c r="K5933" i="10"/>
  <c r="K5934" i="10" l="1"/>
  <c r="N5933" i="10"/>
  <c r="P5933" i="10" s="1"/>
  <c r="L5934" i="10"/>
  <c r="L5935" i="10" l="1"/>
  <c r="K5935" i="10"/>
  <c r="N5934" i="10"/>
  <c r="P5934" i="10" s="1"/>
  <c r="N5935" i="10" l="1"/>
  <c r="P5935" i="10" s="1"/>
  <c r="K5936" i="10"/>
  <c r="L5936" i="10"/>
  <c r="L5937" i="10" l="1"/>
  <c r="N5936" i="10"/>
  <c r="P5936" i="10" s="1"/>
  <c r="K5937" i="10"/>
  <c r="N5937" i="10" l="1"/>
  <c r="P5937" i="10" s="1"/>
  <c r="K5938" i="10"/>
  <c r="L5938" i="10"/>
  <c r="L5939" i="10" l="1"/>
  <c r="K5939" i="10"/>
  <c r="N5938" i="10"/>
  <c r="P5938" i="10" s="1"/>
  <c r="L5940" i="10" l="1"/>
  <c r="K5940" i="10"/>
  <c r="N5939" i="10"/>
  <c r="P5939" i="10" s="1"/>
  <c r="L5941" i="10" l="1"/>
  <c r="N5940" i="10"/>
  <c r="P5940" i="10" s="1"/>
  <c r="K5941" i="10"/>
  <c r="L5942" i="10" l="1"/>
  <c r="K5942" i="10"/>
  <c r="N5941" i="10"/>
  <c r="P5941" i="10" s="1"/>
  <c r="L5943" i="10" l="1"/>
  <c r="N5942" i="10"/>
  <c r="P5942" i="10" s="1"/>
  <c r="K5943" i="10"/>
  <c r="L5944" i="10" l="1"/>
  <c r="N5943" i="10"/>
  <c r="P5943" i="10" s="1"/>
  <c r="K5944" i="10"/>
  <c r="L5945" i="10" l="1"/>
  <c r="K5945" i="10"/>
  <c r="N5944" i="10"/>
  <c r="P5944" i="10" s="1"/>
  <c r="L5946" i="10" l="1"/>
  <c r="N5945" i="10"/>
  <c r="P5945" i="10" s="1"/>
  <c r="K5946" i="10"/>
  <c r="L5947" i="10" l="1"/>
  <c r="K5947" i="10"/>
  <c r="N5946" i="10"/>
  <c r="P5946" i="10" s="1"/>
  <c r="L5948" i="10" l="1"/>
  <c r="K5948" i="10"/>
  <c r="N5947" i="10"/>
  <c r="P5947" i="10" s="1"/>
  <c r="L5949" i="10" l="1"/>
  <c r="N5948" i="10"/>
  <c r="P5948" i="10" s="1"/>
  <c r="K5949" i="10"/>
  <c r="N5949" i="10" l="1"/>
  <c r="P5949" i="10" s="1"/>
  <c r="K5950" i="10"/>
  <c r="L5950" i="10"/>
  <c r="N5950" i="10" l="1"/>
  <c r="P5950" i="10" s="1"/>
  <c r="L5951" i="10"/>
  <c r="K5951" i="10"/>
  <c r="N5951" i="10" l="1"/>
  <c r="P5951" i="10" s="1"/>
  <c r="K5952" i="10"/>
  <c r="L5952" i="10"/>
  <c r="N5952" i="10" l="1"/>
  <c r="P5952" i="10" s="1"/>
  <c r="K5953" i="10"/>
  <c r="L5953" i="10"/>
  <c r="K5954" i="10" l="1"/>
  <c r="N5953" i="10"/>
  <c r="P5953" i="10" s="1"/>
  <c r="L5954" i="10"/>
  <c r="N5954" i="10" l="1"/>
  <c r="P5954" i="10" s="1"/>
  <c r="L5955" i="10"/>
  <c r="K5955" i="10"/>
  <c r="N5955" i="10" l="1"/>
  <c r="P5955" i="10" s="1"/>
  <c r="L5956" i="10"/>
  <c r="K5956" i="10"/>
  <c r="L5957" i="10" l="1"/>
  <c r="K5957" i="10"/>
  <c r="N5956" i="10"/>
  <c r="P5956" i="10" s="1"/>
  <c r="K5958" i="10" l="1"/>
  <c r="L5958" i="10"/>
  <c r="N5957" i="10"/>
  <c r="P5957" i="10" s="1"/>
  <c r="N5958" i="10" l="1"/>
  <c r="P5958" i="10" s="1"/>
  <c r="L5959" i="10"/>
  <c r="K5959" i="10"/>
  <c r="L5960" i="10" l="1"/>
  <c r="N5959" i="10"/>
  <c r="P5959" i="10" s="1"/>
  <c r="K5960" i="10"/>
  <c r="N5960" i="10" l="1"/>
  <c r="P5960" i="10" s="1"/>
  <c r="L5961" i="10"/>
  <c r="K5961" i="10"/>
  <c r="N5961" i="10" l="1"/>
  <c r="P5961" i="10" s="1"/>
  <c r="K5962" i="10"/>
  <c r="L5962" i="10"/>
  <c r="N5962" i="10" l="1"/>
  <c r="P5962" i="10" s="1"/>
  <c r="K5963" i="10"/>
  <c r="L5963" i="10"/>
  <c r="K5964" i="10" l="1"/>
  <c r="L5964" i="10"/>
  <c r="N5963" i="10"/>
  <c r="P5963" i="10" s="1"/>
  <c r="L5965" i="10" l="1"/>
  <c r="K5965" i="10"/>
  <c r="N5964" i="10"/>
  <c r="P5964" i="10" s="1"/>
  <c r="L5966" i="10" l="1"/>
  <c r="K5966" i="10"/>
  <c r="N5965" i="10"/>
  <c r="P5965" i="10" s="1"/>
  <c r="L5967" i="10" l="1"/>
  <c r="K5967" i="10"/>
  <c r="N5966" i="10"/>
  <c r="P5966" i="10" s="1"/>
  <c r="N5967" i="10" l="1"/>
  <c r="P5967" i="10" s="1"/>
  <c r="K5968" i="10"/>
  <c r="L5968" i="10"/>
  <c r="L5969" i="10" l="1"/>
  <c r="N5968" i="10"/>
  <c r="P5968" i="10" s="1"/>
  <c r="K5969" i="10"/>
  <c r="N5969" i="10" l="1"/>
  <c r="P5969" i="10" s="1"/>
  <c r="L5970" i="10"/>
  <c r="K5970" i="10"/>
  <c r="L5971" i="10" l="1"/>
  <c r="N5970" i="10"/>
  <c r="P5970" i="10" s="1"/>
  <c r="K5971" i="10"/>
  <c r="L5972" i="10" l="1"/>
  <c r="K5972" i="10"/>
  <c r="N5971" i="10"/>
  <c r="P5971" i="10" s="1"/>
  <c r="L5973" i="10" l="1"/>
  <c r="K5973" i="10"/>
  <c r="N5972" i="10"/>
  <c r="P5972" i="10" s="1"/>
  <c r="L5974" i="10" l="1"/>
  <c r="N5973" i="10"/>
  <c r="P5973" i="10" s="1"/>
  <c r="K5974" i="10"/>
  <c r="L5975" i="10" l="1"/>
  <c r="N5974" i="10"/>
  <c r="P5974" i="10" s="1"/>
  <c r="K5975" i="10"/>
  <c r="N5975" i="10" l="1"/>
  <c r="P5975" i="10" s="1"/>
  <c r="K5976" i="10"/>
  <c r="L5976" i="10"/>
  <c r="N5976" i="10" l="1"/>
  <c r="P5976" i="10" s="1"/>
  <c r="L5977" i="10"/>
  <c r="K5977" i="10"/>
  <c r="N5977" i="10" l="1"/>
  <c r="P5977" i="10" s="1"/>
  <c r="K5978" i="10"/>
  <c r="L5978" i="10"/>
  <c r="K5979" i="10" l="1"/>
  <c r="L5979" i="10"/>
  <c r="N5978" i="10"/>
  <c r="P5978" i="10" s="1"/>
  <c r="N5979" i="10" l="1"/>
  <c r="P5979" i="10" s="1"/>
  <c r="K5980" i="10"/>
  <c r="L5980" i="10"/>
  <c r="N5980" i="10" l="1"/>
  <c r="P5980" i="10" s="1"/>
  <c r="L5981" i="10"/>
  <c r="K5981" i="10"/>
  <c r="N5981" i="10" l="1"/>
  <c r="P5981" i="10" s="1"/>
  <c r="L5982" i="10"/>
  <c r="K5982" i="10"/>
  <c r="N5982" i="10" l="1"/>
  <c r="P5982" i="10" s="1"/>
  <c r="K5983" i="10"/>
  <c r="L5983" i="10"/>
  <c r="L5984" i="10" l="1"/>
  <c r="K5984" i="10"/>
  <c r="N5983" i="10"/>
  <c r="P5983" i="10" s="1"/>
  <c r="L5985" i="10" l="1"/>
  <c r="K5985" i="10"/>
  <c r="N5984" i="10"/>
  <c r="P5984" i="10" s="1"/>
  <c r="L5986" i="10" l="1"/>
  <c r="N5985" i="10"/>
  <c r="P5985" i="10" s="1"/>
  <c r="K5986" i="10"/>
  <c r="L5987" i="10" l="1"/>
  <c r="N5986" i="10"/>
  <c r="P5986" i="10" s="1"/>
  <c r="K5987" i="10"/>
  <c r="L5988" i="10" l="1"/>
  <c r="N5987" i="10"/>
  <c r="P5987" i="10" s="1"/>
  <c r="K5988" i="10"/>
  <c r="K5989" i="10" l="1"/>
  <c r="L5989" i="10"/>
  <c r="N5988" i="10"/>
  <c r="P5988" i="10" s="1"/>
  <c r="N5989" i="10" l="1"/>
  <c r="P5989" i="10" s="1"/>
  <c r="L5990" i="10"/>
  <c r="K5990" i="10"/>
  <c r="N5990" i="10" l="1"/>
  <c r="P5990" i="10" s="1"/>
  <c r="L5991" i="10"/>
  <c r="K5991" i="10"/>
  <c r="L5992" i="10" l="1"/>
  <c r="K5992" i="10"/>
  <c r="N5991" i="10"/>
  <c r="P5991" i="10" s="1"/>
  <c r="N5992" i="10" l="1"/>
  <c r="P5992" i="10" s="1"/>
  <c r="K5993" i="10"/>
  <c r="L5993" i="10"/>
  <c r="N5993" i="10" l="1"/>
  <c r="P5993" i="10" s="1"/>
  <c r="L5994" i="10"/>
  <c r="K5994" i="10"/>
  <c r="N5994" i="10" l="1"/>
  <c r="P5994" i="10" s="1"/>
  <c r="L5995" i="10"/>
  <c r="K5995" i="10"/>
  <c r="N5995" i="10" l="1"/>
  <c r="P5995" i="10" s="1"/>
  <c r="K5996" i="10"/>
  <c r="L5996" i="10"/>
  <c r="N5996" i="10" l="1"/>
  <c r="P5996" i="10" s="1"/>
  <c r="L5997" i="10"/>
  <c r="K5997" i="10"/>
  <c r="N5997" i="10" l="1"/>
  <c r="P5997" i="10" s="1"/>
  <c r="K5998" i="10"/>
  <c r="L5998" i="10"/>
  <c r="N5998" i="10" l="1"/>
  <c r="P5998" i="10" s="1"/>
  <c r="L5999" i="10"/>
  <c r="K5999" i="10"/>
  <c r="N5999" i="10" l="1"/>
  <c r="P5999" i="10" s="1"/>
  <c r="L6000" i="10"/>
  <c r="K6000" i="10"/>
  <c r="N6000" i="10" l="1"/>
  <c r="P6000" i="10" s="1"/>
  <c r="L6001" i="10"/>
  <c r="K6001" i="10"/>
  <c r="N6001" i="10" l="1"/>
  <c r="P6001" i="10" s="1"/>
  <c r="K6002" i="10"/>
  <c r="L6002" i="10"/>
  <c r="N6002" i="10" l="1"/>
  <c r="P6002" i="10" s="1"/>
  <c r="K6003" i="10"/>
  <c r="L6003" i="10"/>
  <c r="K6004" i="10" l="1"/>
  <c r="L6004" i="10"/>
  <c r="N6003" i="10"/>
  <c r="P6003" i="10" s="1"/>
  <c r="L6005" i="10" l="1"/>
  <c r="K6005" i="10"/>
  <c r="N6004" i="10"/>
  <c r="P6004" i="10" s="1"/>
  <c r="L6006" i="10" l="1"/>
  <c r="K6006" i="10"/>
  <c r="N6005" i="10"/>
  <c r="P6005" i="10" s="1"/>
  <c r="N6006" i="10" l="1"/>
  <c r="P6006" i="10" s="1"/>
  <c r="K6007" i="10"/>
  <c r="L6007" i="10"/>
  <c r="N6007" i="10" l="1"/>
  <c r="P6007" i="10" s="1"/>
  <c r="K6008" i="10"/>
  <c r="L6008" i="10"/>
  <c r="N6008" i="10" l="1"/>
  <c r="P6008" i="10" s="1"/>
  <c r="K6009" i="10"/>
  <c r="L6009" i="10"/>
  <c r="N6009" i="10" l="1"/>
  <c r="P6009" i="10" s="1"/>
  <c r="K6010" i="10"/>
  <c r="L6010" i="10"/>
  <c r="K6011" i="10" l="1"/>
  <c r="L6011" i="10"/>
  <c r="N6010" i="10"/>
  <c r="P6010" i="10" s="1"/>
  <c r="N6011" i="10" l="1"/>
  <c r="P6011" i="10" s="1"/>
  <c r="K6012" i="10"/>
  <c r="L6012" i="10"/>
  <c r="N6012" i="10" l="1"/>
  <c r="P6012" i="10" s="1"/>
  <c r="L6013" i="10"/>
  <c r="K6013" i="10"/>
  <c r="N6013" i="10" l="1"/>
  <c r="P6013" i="10" s="1"/>
  <c r="L6014" i="10"/>
  <c r="K6014" i="10"/>
  <c r="N6014" i="10" l="1"/>
  <c r="P6014" i="10" s="1"/>
  <c r="L6015" i="10"/>
  <c r="K6015" i="10"/>
  <c r="L6016" i="10" l="1"/>
  <c r="K6016" i="10"/>
  <c r="N6015" i="10"/>
  <c r="P6015" i="10" s="1"/>
  <c r="N6016" i="10" l="1"/>
  <c r="P6016" i="10" s="1"/>
  <c r="K6017" i="10"/>
  <c r="L6017" i="10"/>
  <c r="N6017" i="10" l="1"/>
  <c r="P6017" i="10" s="1"/>
  <c r="K6018" i="10"/>
  <c r="L6018" i="10"/>
  <c r="K6019" i="10" l="1"/>
  <c r="N6018" i="10"/>
  <c r="P6018" i="10" s="1"/>
  <c r="L6019" i="10"/>
  <c r="N6019" i="10" l="1"/>
  <c r="P6019" i="10" s="1"/>
  <c r="L6020" i="10"/>
  <c r="K6020" i="10"/>
  <c r="L6021" i="10" l="1"/>
  <c r="N6020" i="10"/>
  <c r="P6020" i="10" s="1"/>
  <c r="K6021" i="10"/>
  <c r="L6022" i="10" l="1"/>
  <c r="K6022" i="10"/>
  <c r="N6021" i="10"/>
  <c r="P6021" i="10" s="1"/>
  <c r="N6022" i="10" l="1"/>
  <c r="P6022" i="10" s="1"/>
  <c r="K6023" i="10"/>
  <c r="L6023" i="10"/>
  <c r="L6024" i="10" l="1"/>
  <c r="N6023" i="10"/>
  <c r="P6023" i="10" s="1"/>
  <c r="K6024" i="10"/>
  <c r="L6025" i="10" l="1"/>
  <c r="K6025" i="10"/>
  <c r="N6024" i="10"/>
  <c r="P6024" i="10" s="1"/>
  <c r="L6026" i="10" l="1"/>
  <c r="K6026" i="10"/>
  <c r="N6025" i="10"/>
  <c r="P6025" i="10" s="1"/>
  <c r="K6027" i="10" l="1"/>
  <c r="N6026" i="10"/>
  <c r="P6026" i="10" s="1"/>
  <c r="L6027" i="10"/>
  <c r="K6028" i="10" l="1"/>
  <c r="N6027" i="10"/>
  <c r="P6027" i="10" s="1"/>
  <c r="L6028" i="10"/>
  <c r="L6029" i="10" l="1"/>
  <c r="N6028" i="10"/>
  <c r="P6028" i="10" s="1"/>
  <c r="K6029" i="10"/>
  <c r="L6030" i="10" l="1"/>
  <c r="K6030" i="10"/>
  <c r="N6029" i="10"/>
  <c r="P6029" i="10" s="1"/>
  <c r="N6030" i="10" l="1"/>
  <c r="P6030" i="10" s="1"/>
  <c r="L6031" i="10"/>
  <c r="K6031" i="10"/>
  <c r="N6031" i="10" l="1"/>
  <c r="P6031" i="10" s="1"/>
  <c r="K6032" i="10"/>
  <c r="L6032" i="10"/>
  <c r="L6033" i="10" l="1"/>
  <c r="K6033" i="10"/>
  <c r="N6032" i="10"/>
  <c r="P6032" i="10" s="1"/>
  <c r="N6033" i="10" l="1"/>
  <c r="P6033" i="10" s="1"/>
  <c r="K6034" i="10"/>
  <c r="L6034" i="10"/>
  <c r="N6034" i="10" l="1"/>
  <c r="P6034" i="10" s="1"/>
  <c r="K6035" i="10"/>
  <c r="L6035" i="10"/>
  <c r="L6036" i="10" l="1"/>
  <c r="K6036" i="10"/>
  <c r="N6035" i="10"/>
  <c r="P6035" i="10" s="1"/>
  <c r="N6036" i="10" l="1"/>
  <c r="P6036" i="10" s="1"/>
  <c r="K6037" i="10"/>
  <c r="L6037" i="10"/>
  <c r="N6037" i="10" l="1"/>
  <c r="P6037" i="10" s="1"/>
  <c r="L6038" i="10"/>
  <c r="K6038" i="10"/>
  <c r="N6038" i="10" l="1"/>
  <c r="P6038" i="10" s="1"/>
  <c r="K6039" i="10"/>
  <c r="L6039" i="10"/>
  <c r="L6040" i="10" l="1"/>
  <c r="K6040" i="10"/>
  <c r="N6039" i="10"/>
  <c r="P6039" i="10" s="1"/>
  <c r="N6040" i="10" l="1"/>
  <c r="P6040" i="10" s="1"/>
  <c r="K6041" i="10"/>
  <c r="L6041" i="10"/>
  <c r="N6041" i="10" l="1"/>
  <c r="P6041" i="10" s="1"/>
  <c r="L6042" i="10"/>
  <c r="K6042" i="10"/>
  <c r="L6043" i="10" l="1"/>
  <c r="K6043" i="10"/>
  <c r="N6042" i="10"/>
  <c r="P6042" i="10" s="1"/>
  <c r="N6043" i="10" l="1"/>
  <c r="P6043" i="10" s="1"/>
  <c r="L6044" i="10"/>
  <c r="K6044" i="10"/>
  <c r="N6044" i="10" l="1"/>
  <c r="P6044" i="10" s="1"/>
  <c r="K6045" i="10"/>
  <c r="L6045" i="10"/>
  <c r="N6045" i="10" l="1"/>
  <c r="P6045" i="10" s="1"/>
  <c r="K6046" i="10"/>
  <c r="L6046" i="10"/>
  <c r="N6046" i="10" l="1"/>
  <c r="P6046" i="10" s="1"/>
  <c r="K6047" i="10"/>
  <c r="L6047" i="10"/>
  <c r="K6048" i="10" l="1"/>
  <c r="N6047" i="10"/>
  <c r="P6047" i="10" s="1"/>
  <c r="L6048" i="10"/>
  <c r="N6048" i="10" l="1"/>
  <c r="P6048" i="10" s="1"/>
  <c r="K6049" i="10"/>
  <c r="L6049" i="10"/>
  <c r="N6049" i="10" l="1"/>
  <c r="P6049" i="10" s="1"/>
  <c r="L6050" i="10"/>
  <c r="K6050" i="10"/>
  <c r="N6050" i="10" l="1"/>
  <c r="P6050" i="10" s="1"/>
  <c r="L6051" i="10"/>
  <c r="K6051" i="10"/>
  <c r="N6051" i="10" l="1"/>
  <c r="P6051" i="10" s="1"/>
  <c r="L6052" i="10"/>
  <c r="K6052" i="10"/>
  <c r="N6052" i="10" l="1"/>
  <c r="P6052" i="10" s="1"/>
  <c r="L6053" i="10"/>
  <c r="K6053" i="10"/>
  <c r="N6053" i="10" l="1"/>
  <c r="P6053" i="10" s="1"/>
  <c r="L6054" i="10"/>
  <c r="K6054" i="10"/>
  <c r="L6055" i="10" l="1"/>
  <c r="K6055" i="10"/>
  <c r="N6054" i="10"/>
  <c r="P6054" i="10" s="1"/>
  <c r="N6055" i="10" l="1"/>
  <c r="P6055" i="10" s="1"/>
  <c r="L6056" i="10"/>
  <c r="K6056" i="10"/>
  <c r="N6056" i="10" l="1"/>
  <c r="P6056" i="10" s="1"/>
  <c r="K6057" i="10"/>
  <c r="L6057" i="10"/>
  <c r="L6058" i="10" l="1"/>
  <c r="K6058" i="10"/>
  <c r="N6057" i="10"/>
  <c r="P6057" i="10" s="1"/>
  <c r="N6058" i="10" l="1"/>
  <c r="P6058" i="10" s="1"/>
  <c r="K6059" i="10"/>
  <c r="L6059" i="10"/>
  <c r="L6060" i="10" l="1"/>
  <c r="K6060" i="10"/>
  <c r="N6059" i="10"/>
  <c r="P6059" i="10" s="1"/>
  <c r="K6061" i="10" l="1"/>
  <c r="N6060" i="10"/>
  <c r="P6060" i="10" s="1"/>
  <c r="L6061" i="10"/>
  <c r="L6062" i="10" l="1"/>
  <c r="K6062" i="10"/>
  <c r="N6061" i="10"/>
  <c r="P6061" i="10" s="1"/>
  <c r="L6063" i="10" l="1"/>
  <c r="K6063" i="10"/>
  <c r="N6062" i="10"/>
  <c r="P6062" i="10" s="1"/>
  <c r="L6064" i="10" l="1"/>
  <c r="K6064" i="10"/>
  <c r="N6063" i="10"/>
  <c r="P6063" i="10" s="1"/>
  <c r="N6064" i="10" l="1"/>
  <c r="P6064" i="10" s="1"/>
  <c r="K6065" i="10"/>
  <c r="L6065" i="10"/>
  <c r="K6066" i="10" l="1"/>
  <c r="N6065" i="10"/>
  <c r="P6065" i="10" s="1"/>
  <c r="L6066" i="10"/>
  <c r="N6066" i="10" l="1"/>
  <c r="P6066" i="10" s="1"/>
  <c r="L6067" i="10"/>
  <c r="K6067" i="10"/>
  <c r="L6068" i="10" l="1"/>
  <c r="N6067" i="10"/>
  <c r="P6067" i="10" s="1"/>
  <c r="K6068" i="10"/>
  <c r="N6068" i="10" l="1"/>
  <c r="P6068" i="10" s="1"/>
  <c r="L6069" i="10"/>
  <c r="K6069" i="10"/>
  <c r="K6070" i="10" l="1"/>
  <c r="L6070" i="10"/>
  <c r="N6069" i="10"/>
  <c r="P6069" i="10" s="1"/>
  <c r="N6070" i="10" l="1"/>
  <c r="P6070" i="10" s="1"/>
  <c r="L6071" i="10"/>
  <c r="K6071" i="10"/>
  <c r="L6072" i="10" l="1"/>
  <c r="N6071" i="10"/>
  <c r="P6071" i="10" s="1"/>
  <c r="K6072" i="10"/>
  <c r="N6072" i="10" l="1"/>
  <c r="P6072" i="10" s="1"/>
  <c r="L6073" i="10"/>
  <c r="K6073" i="10"/>
  <c r="N6073" i="10" l="1"/>
  <c r="P6073" i="10" s="1"/>
  <c r="K6074" i="10"/>
  <c r="L6074" i="10"/>
  <c r="N6074" i="10" l="1"/>
  <c r="P6074" i="10" s="1"/>
  <c r="L6075" i="10"/>
  <c r="K6075" i="10"/>
  <c r="N6075" i="10" l="1"/>
  <c r="P6075" i="10" s="1"/>
  <c r="L6076" i="10"/>
  <c r="K6076" i="10"/>
  <c r="K6077" i="10" l="1"/>
  <c r="L6077" i="10"/>
  <c r="N6076" i="10"/>
  <c r="P6076" i="10" s="1"/>
  <c r="K6078" i="10" l="1"/>
  <c r="L6078" i="10"/>
  <c r="N6077" i="10"/>
  <c r="P6077" i="10" s="1"/>
  <c r="N6078" i="10" l="1"/>
  <c r="P6078" i="10" s="1"/>
  <c r="K6079" i="10"/>
  <c r="L6079" i="10"/>
  <c r="N6079" i="10" l="1"/>
  <c r="P6079" i="10" s="1"/>
  <c r="K6080" i="10"/>
  <c r="L6080" i="10"/>
  <c r="N6080" i="10" l="1"/>
  <c r="P6080" i="10" s="1"/>
  <c r="L6081" i="10"/>
  <c r="K6081" i="10"/>
  <c r="N6081" i="10" l="1"/>
  <c r="P6081" i="10" s="1"/>
  <c r="L6082" i="10"/>
  <c r="K6082" i="10"/>
  <c r="N6082" i="10" l="1"/>
  <c r="P6082" i="10" s="1"/>
  <c r="L6083" i="10"/>
  <c r="K6083" i="10"/>
  <c r="N6083" i="10" l="1"/>
  <c r="P6083" i="10" s="1"/>
  <c r="L6084" i="10"/>
  <c r="K6084" i="10"/>
  <c r="N6084" i="10" l="1"/>
  <c r="P6084" i="10" s="1"/>
  <c r="L6085" i="10"/>
  <c r="K6085" i="10"/>
  <c r="N6085" i="10" l="1"/>
  <c r="P6085" i="10" s="1"/>
  <c r="L6086" i="10"/>
  <c r="K6086" i="10"/>
  <c r="N6086" i="10" l="1"/>
  <c r="P6086" i="10" s="1"/>
  <c r="L6087" i="10"/>
  <c r="K6087" i="10"/>
  <c r="N6087" i="10" l="1"/>
  <c r="P6087" i="10" s="1"/>
  <c r="L6088" i="10"/>
  <c r="K6088" i="10"/>
  <c r="N6088" i="10" l="1"/>
  <c r="P6088" i="10" s="1"/>
  <c r="L6089" i="10"/>
  <c r="K6089" i="10"/>
  <c r="N6089" i="10" l="1"/>
  <c r="P6089" i="10" s="1"/>
  <c r="L6090" i="10"/>
  <c r="K6090" i="10"/>
  <c r="L6091" i="10" l="1"/>
  <c r="K6091" i="10"/>
  <c r="N6090" i="10"/>
  <c r="P6090" i="10" s="1"/>
  <c r="K6092" i="10" l="1"/>
  <c r="L6092" i="10"/>
  <c r="N6091" i="10"/>
  <c r="P6091" i="10" s="1"/>
  <c r="N6092" i="10" l="1"/>
  <c r="P6092" i="10" s="1"/>
  <c r="K6093" i="10"/>
  <c r="L6093" i="10"/>
  <c r="K6094" i="10" l="1"/>
  <c r="N6093" i="10"/>
  <c r="P6093" i="10" s="1"/>
  <c r="L6094" i="10"/>
  <c r="N6094" i="10" l="1"/>
  <c r="P6094" i="10" s="1"/>
  <c r="K6095" i="10"/>
  <c r="L6095" i="10"/>
  <c r="L6096" i="10" l="1"/>
  <c r="K6096" i="10"/>
  <c r="N6095" i="10"/>
  <c r="P6095" i="10" s="1"/>
  <c r="L6097" i="10" l="1"/>
  <c r="K6097" i="10"/>
  <c r="N6096" i="10"/>
  <c r="P6096" i="10" s="1"/>
  <c r="L6098" i="10" l="1"/>
  <c r="N6097" i="10"/>
  <c r="P6097" i="10" s="1"/>
  <c r="K6098" i="10"/>
  <c r="K6099" i="10" l="1"/>
  <c r="L6099" i="10"/>
  <c r="N6098" i="10"/>
  <c r="P6098" i="10" s="1"/>
  <c r="K6100" i="10" l="1"/>
  <c r="L6100" i="10"/>
  <c r="N6099" i="10"/>
  <c r="P6099" i="10" s="1"/>
  <c r="L6101" i="10" l="1"/>
  <c r="N6100" i="10"/>
  <c r="P6100" i="10" s="1"/>
  <c r="K6101" i="10"/>
  <c r="K6102" i="10" l="1"/>
  <c r="N6101" i="10"/>
  <c r="P6101" i="10" s="1"/>
  <c r="L6102" i="10"/>
  <c r="L6103" i="10" l="1"/>
  <c r="K6103" i="10"/>
  <c r="N6102" i="10"/>
  <c r="P6102" i="10" s="1"/>
  <c r="L6104" i="10" l="1"/>
  <c r="K6104" i="10"/>
  <c r="N6103" i="10"/>
  <c r="P6103" i="10" s="1"/>
  <c r="L6105" i="10" l="1"/>
  <c r="N6104" i="10"/>
  <c r="P6104" i="10" s="1"/>
  <c r="K6105" i="10"/>
  <c r="K6106" i="10" l="1"/>
  <c r="L6106" i="10"/>
  <c r="N6105" i="10"/>
  <c r="P6105" i="10" s="1"/>
  <c r="K6107" i="10" l="1"/>
  <c r="N6106" i="10"/>
  <c r="P6106" i="10" s="1"/>
  <c r="L6107" i="10"/>
  <c r="K6108" i="10" l="1"/>
  <c r="N6107" i="10"/>
  <c r="P6107" i="10" s="1"/>
  <c r="L6108" i="10"/>
  <c r="L6109" i="10" l="1"/>
  <c r="K6109" i="10"/>
  <c r="N6108" i="10"/>
  <c r="P6108" i="10" s="1"/>
  <c r="L6110" i="10" l="1"/>
  <c r="N6109" i="10"/>
  <c r="P6109" i="10" s="1"/>
  <c r="K6110" i="10"/>
  <c r="K6111" i="10" l="1"/>
  <c r="L6111" i="10"/>
  <c r="N6110" i="10"/>
  <c r="P6110" i="10" s="1"/>
  <c r="L6112" i="10" l="1"/>
  <c r="K6112" i="10"/>
  <c r="N6111" i="10"/>
  <c r="P6111" i="10" s="1"/>
  <c r="N6112" i="10" l="1"/>
  <c r="P6112" i="10" s="1"/>
  <c r="L6113" i="10"/>
  <c r="K6113" i="10"/>
  <c r="L6114" i="10" l="1"/>
  <c r="N6113" i="10"/>
  <c r="P6113" i="10" s="1"/>
  <c r="K6114" i="10"/>
  <c r="L6115" i="10" l="1"/>
  <c r="K6115" i="10"/>
  <c r="N6114" i="10"/>
  <c r="P6114" i="10" s="1"/>
  <c r="K6116" i="10" l="1"/>
  <c r="L6116" i="10"/>
  <c r="N6115" i="10"/>
  <c r="P6115" i="10" s="1"/>
  <c r="L6117" i="10" l="1"/>
  <c r="K6117" i="10"/>
  <c r="N6116" i="10"/>
  <c r="P6116" i="10" s="1"/>
  <c r="K6118" i="10" l="1"/>
  <c r="N6117" i="10"/>
  <c r="P6117" i="10" s="1"/>
  <c r="L6118" i="10"/>
  <c r="L6119" i="10" l="1"/>
  <c r="N6118" i="10"/>
  <c r="P6118" i="10" s="1"/>
  <c r="K6119" i="10"/>
  <c r="K6120" i="10" l="1"/>
  <c r="L6120" i="10"/>
  <c r="N6119" i="10"/>
  <c r="P6119" i="10" s="1"/>
  <c r="L6121" i="10" l="1"/>
  <c r="K6121" i="10"/>
  <c r="N6120" i="10"/>
  <c r="P6120" i="10" s="1"/>
  <c r="K6122" i="10" l="1"/>
  <c r="L6122" i="10"/>
  <c r="N6121" i="10"/>
  <c r="P6121" i="10" s="1"/>
  <c r="K6123" i="10" l="1"/>
  <c r="L6123" i="10"/>
  <c r="N6122" i="10"/>
  <c r="P6122" i="10" s="1"/>
  <c r="K6124" i="10" l="1"/>
  <c r="L6124" i="10"/>
  <c r="N6123" i="10"/>
  <c r="P6123" i="10" s="1"/>
  <c r="L6125" i="10" l="1"/>
  <c r="K6125" i="10"/>
  <c r="N6124" i="10"/>
  <c r="P6124" i="10" s="1"/>
  <c r="L6126" i="10" l="1"/>
  <c r="K6126" i="10"/>
  <c r="N6125" i="10"/>
  <c r="P6125" i="10" s="1"/>
  <c r="K6127" i="10" l="1"/>
  <c r="N6126" i="10"/>
  <c r="P6126" i="10" s="1"/>
  <c r="L6127" i="10"/>
  <c r="L6128" i="10" l="1"/>
  <c r="K6128" i="10"/>
  <c r="N6127" i="10"/>
  <c r="P6127" i="10" s="1"/>
  <c r="K6129" i="10" l="1"/>
  <c r="L6129" i="10"/>
  <c r="N6128" i="10"/>
  <c r="P6128" i="10" s="1"/>
  <c r="N6129" i="10" l="1"/>
  <c r="P6129" i="10" s="1"/>
  <c r="L6130" i="10"/>
  <c r="K6130" i="10"/>
  <c r="K6131" i="10" l="1"/>
  <c r="N6130" i="10"/>
  <c r="P6130" i="10" s="1"/>
  <c r="L6131" i="10"/>
  <c r="K6132" i="10" l="1"/>
  <c r="N6131" i="10"/>
  <c r="P6131" i="10" s="1"/>
  <c r="L6132" i="10"/>
  <c r="K6133" i="10" l="1"/>
  <c r="N6132" i="10"/>
  <c r="P6132" i="10" s="1"/>
  <c r="L6133" i="10"/>
  <c r="L6134" i="10" l="1"/>
  <c r="N6133" i="10"/>
  <c r="P6133" i="10" s="1"/>
  <c r="K6134" i="10"/>
  <c r="K6135" i="10" l="1"/>
  <c r="N6134" i="10"/>
  <c r="P6134" i="10" s="1"/>
  <c r="L6135" i="10"/>
  <c r="K6136" i="10" l="1"/>
  <c r="N6135" i="10"/>
  <c r="P6135" i="10" s="1"/>
  <c r="L6136" i="10"/>
  <c r="K6137" i="10" l="1"/>
  <c r="N6136" i="10"/>
  <c r="P6136" i="10" s="1"/>
  <c r="L6137" i="10"/>
  <c r="K6138" i="10" l="1"/>
  <c r="N6137" i="10"/>
  <c r="P6137" i="10" s="1"/>
  <c r="L6138" i="10"/>
  <c r="L6139" i="10" l="1"/>
  <c r="N6138" i="10"/>
  <c r="P6138" i="10" s="1"/>
  <c r="K6139" i="10"/>
  <c r="K6140" i="10" l="1"/>
  <c r="N6139" i="10"/>
  <c r="P6139" i="10" s="1"/>
  <c r="L6140" i="10"/>
  <c r="N6140" i="10" l="1"/>
  <c r="P6140" i="10" s="1"/>
  <c r="L6141" i="10"/>
  <c r="K6141" i="10"/>
  <c r="K6142" i="10" l="1"/>
  <c r="N6141" i="10"/>
  <c r="P6141" i="10" s="1"/>
  <c r="L6142" i="10"/>
  <c r="K6143" i="10" l="1"/>
  <c r="L6143" i="10"/>
  <c r="N6142" i="10"/>
  <c r="P6142" i="10" s="1"/>
  <c r="K6144" i="10" l="1"/>
  <c r="N6143" i="10"/>
  <c r="P6143" i="10" s="1"/>
  <c r="L6144" i="10"/>
  <c r="K6145" i="10" l="1"/>
  <c r="L6145" i="10"/>
  <c r="N6144" i="10"/>
  <c r="P6144" i="10" s="1"/>
  <c r="N6145" i="10" l="1"/>
  <c r="P6145" i="10" s="1"/>
  <c r="K6146" i="10"/>
  <c r="L6146" i="10"/>
  <c r="L6147" i="10" l="1"/>
  <c r="K6147" i="10"/>
  <c r="N6146" i="10"/>
  <c r="P6146" i="10" s="1"/>
  <c r="L6148" i="10" l="1"/>
  <c r="K6148" i="10"/>
  <c r="N6147" i="10"/>
  <c r="P6147" i="10" s="1"/>
  <c r="K6149" i="10" l="1"/>
  <c r="L6149" i="10"/>
  <c r="N6148" i="10"/>
  <c r="P6148" i="10" s="1"/>
  <c r="N6149" i="10" l="1"/>
  <c r="P6149" i="10" s="1"/>
  <c r="L6150" i="10"/>
  <c r="K6150" i="10"/>
  <c r="L6151" i="10" l="1"/>
  <c r="K6151" i="10"/>
  <c r="N6150" i="10"/>
  <c r="P6150" i="10" s="1"/>
  <c r="L6152" i="10" l="1"/>
  <c r="K6152" i="10"/>
  <c r="N6151" i="10"/>
  <c r="P6151" i="10" s="1"/>
  <c r="L6153" i="10" l="1"/>
  <c r="N6152" i="10"/>
  <c r="P6152" i="10" s="1"/>
  <c r="K6153" i="10"/>
  <c r="L6154" i="10" l="1"/>
  <c r="K6154" i="10"/>
  <c r="N6153" i="10"/>
  <c r="P6153" i="10" s="1"/>
  <c r="K6155" i="10" l="1"/>
  <c r="L6155" i="10"/>
  <c r="N6154" i="10"/>
  <c r="P6154" i="10" s="1"/>
  <c r="K6156" i="10" l="1"/>
  <c r="N6155" i="10"/>
  <c r="P6155" i="10" s="1"/>
  <c r="L6156" i="10"/>
  <c r="L6157" i="10" l="1"/>
  <c r="N6156" i="10"/>
  <c r="P6156" i="10" s="1"/>
  <c r="K6157" i="10"/>
  <c r="K6158" i="10" l="1"/>
  <c r="L6158" i="10"/>
  <c r="N6157" i="10"/>
  <c r="P6157" i="10" s="1"/>
  <c r="K6159" i="10" l="1"/>
  <c r="N6158" i="10"/>
  <c r="P6158" i="10" s="1"/>
  <c r="L6159" i="10"/>
  <c r="L6160" i="10" l="1"/>
  <c r="N6159" i="10"/>
  <c r="P6159" i="10" s="1"/>
  <c r="K6160" i="10"/>
  <c r="K6161" i="10" l="1"/>
  <c r="N6160" i="10"/>
  <c r="P6160" i="10" s="1"/>
  <c r="L6161" i="10"/>
  <c r="L6162" i="10" l="1"/>
  <c r="K6162" i="10"/>
  <c r="N6161" i="10"/>
  <c r="P6161" i="10" s="1"/>
  <c r="L6163" i="10" l="1"/>
  <c r="N6162" i="10"/>
  <c r="P6162" i="10" s="1"/>
  <c r="K6163" i="10"/>
  <c r="K6164" i="10" l="1"/>
  <c r="N6163" i="10"/>
  <c r="P6163" i="10" s="1"/>
  <c r="L6164" i="10"/>
  <c r="K6165" i="10" l="1"/>
  <c r="N6164" i="10"/>
  <c r="P6164" i="10" s="1"/>
  <c r="L6165" i="10"/>
  <c r="L6166" i="10" l="1"/>
  <c r="N6165" i="10"/>
  <c r="P6165" i="10" s="1"/>
  <c r="K6166" i="10"/>
  <c r="L6167" i="10" l="1"/>
  <c r="K6167" i="10"/>
  <c r="N6166" i="10"/>
  <c r="P6166" i="10" s="1"/>
  <c r="L6168" i="10" l="1"/>
  <c r="K6168" i="10"/>
  <c r="N6167" i="10"/>
  <c r="P6167" i="10" s="1"/>
  <c r="K6169" i="10" l="1"/>
  <c r="N6168" i="10"/>
  <c r="P6168" i="10" s="1"/>
  <c r="L6169" i="10"/>
  <c r="K6170" i="10" l="1"/>
  <c r="L6170" i="10"/>
  <c r="N6169" i="10"/>
  <c r="P6169" i="10" s="1"/>
  <c r="K6171" i="10" l="1"/>
  <c r="L6171" i="10"/>
  <c r="N6170" i="10"/>
  <c r="P6170" i="10" s="1"/>
  <c r="K6172" i="10" l="1"/>
  <c r="L6172" i="10"/>
  <c r="N6171" i="10"/>
  <c r="P6171" i="10" s="1"/>
  <c r="L6173" i="10" l="1"/>
  <c r="K6173" i="10"/>
  <c r="N6172" i="10"/>
  <c r="P6172" i="10" s="1"/>
  <c r="L6174" i="10" l="1"/>
  <c r="N6173" i="10"/>
  <c r="P6173" i="10" s="1"/>
  <c r="K6174" i="10"/>
  <c r="L6175" i="10" l="1"/>
  <c r="N6174" i="10"/>
  <c r="P6174" i="10" s="1"/>
  <c r="K6175" i="10"/>
  <c r="L6176" i="10" l="1"/>
  <c r="N6175" i="10"/>
  <c r="P6175" i="10" s="1"/>
  <c r="K6176" i="10"/>
  <c r="K6177" i="10" l="1"/>
  <c r="N6176" i="10"/>
  <c r="P6176" i="10" s="1"/>
  <c r="L6177" i="10"/>
  <c r="L6178" i="10" l="1"/>
  <c r="N6177" i="10"/>
  <c r="P6177" i="10" s="1"/>
  <c r="K6178" i="10"/>
  <c r="L6179" i="10" l="1"/>
  <c r="K6179" i="10"/>
  <c r="N6178" i="10"/>
  <c r="P6178" i="10" s="1"/>
  <c r="L6180" i="10" l="1"/>
  <c r="K6180" i="10"/>
  <c r="N6179" i="10"/>
  <c r="P6179" i="10" s="1"/>
  <c r="K6181" i="10" l="1"/>
  <c r="L6181" i="10"/>
  <c r="N6180" i="10"/>
  <c r="P6180" i="10" s="1"/>
  <c r="N6181" i="10" l="1"/>
  <c r="P6181" i="10" s="1"/>
  <c r="L6182" i="10"/>
  <c r="K6182" i="10"/>
  <c r="L6183" i="10" l="1"/>
  <c r="K6183" i="10"/>
  <c r="N6182" i="10"/>
  <c r="P6182" i="10" s="1"/>
  <c r="K6184" i="10" l="1"/>
  <c r="N6183" i="10"/>
  <c r="P6183" i="10" s="1"/>
  <c r="L6184" i="10"/>
  <c r="L6185" i="10" l="1"/>
  <c r="K6185" i="10"/>
  <c r="N6184" i="10"/>
  <c r="P6184" i="10" s="1"/>
  <c r="L6186" i="10" l="1"/>
  <c r="K6186" i="10"/>
  <c r="N6185" i="10"/>
  <c r="P6185" i="10" s="1"/>
  <c r="L6187" i="10" l="1"/>
  <c r="K6187" i="10"/>
  <c r="N6186" i="10"/>
  <c r="P6186" i="10" s="1"/>
  <c r="N6187" i="10" l="1"/>
  <c r="P6187" i="10" s="1"/>
  <c r="L6188" i="10"/>
  <c r="K6188" i="10"/>
  <c r="K6189" i="10" l="1"/>
  <c r="L6189" i="10"/>
  <c r="N6188" i="10"/>
  <c r="P6188" i="10" s="1"/>
  <c r="L6190" i="10" l="1"/>
  <c r="K6190" i="10"/>
  <c r="N6189" i="10"/>
  <c r="P6189" i="10" s="1"/>
  <c r="K6191" i="10" l="1"/>
  <c r="N6190" i="10"/>
  <c r="P6190" i="10" s="1"/>
  <c r="L6191" i="10"/>
  <c r="L6192" i="10" l="1"/>
  <c r="N6191" i="10"/>
  <c r="P6191" i="10" s="1"/>
  <c r="K6192" i="10"/>
  <c r="K6193" i="10" l="1"/>
  <c r="L6193" i="10"/>
  <c r="N6192" i="10"/>
  <c r="P6192" i="10" s="1"/>
  <c r="L6194" i="10" l="1"/>
  <c r="K6194" i="10"/>
  <c r="N6193" i="10"/>
  <c r="P6193" i="10" s="1"/>
  <c r="L6195" i="10" l="1"/>
  <c r="N6194" i="10"/>
  <c r="P6194" i="10" s="1"/>
  <c r="K6195" i="10"/>
  <c r="L6196" i="10" l="1"/>
  <c r="N6195" i="10"/>
  <c r="P6195" i="10" s="1"/>
  <c r="K6196" i="10"/>
  <c r="L6197" i="10" l="1"/>
  <c r="N6196" i="10"/>
  <c r="P6196" i="10" s="1"/>
  <c r="K6197" i="10"/>
  <c r="L6198" i="10" l="1"/>
  <c r="K6198" i="10"/>
  <c r="N6197" i="10"/>
  <c r="P6197" i="10" s="1"/>
  <c r="L6199" i="10" l="1"/>
  <c r="K6199" i="10"/>
  <c r="N6198" i="10"/>
  <c r="P6198" i="10" s="1"/>
  <c r="N6199" i="10" l="1"/>
  <c r="P6199" i="10" s="1"/>
  <c r="L6200" i="10"/>
  <c r="K6200" i="10"/>
  <c r="K6201" i="10" l="1"/>
  <c r="L6201" i="10"/>
  <c r="N6200" i="10"/>
  <c r="P6200" i="10" s="1"/>
  <c r="L6202" i="10" l="1"/>
  <c r="N6201" i="10"/>
  <c r="P6201" i="10" s="1"/>
  <c r="K6202" i="10"/>
  <c r="L6203" i="10" l="1"/>
  <c r="N6202" i="10"/>
  <c r="P6202" i="10" s="1"/>
  <c r="K6203" i="10"/>
  <c r="L6204" i="10" l="1"/>
  <c r="K6204" i="10"/>
  <c r="N6203" i="10"/>
  <c r="P6203" i="10" s="1"/>
  <c r="N6204" i="10" l="1"/>
  <c r="P6204" i="10" s="1"/>
  <c r="L6205" i="10"/>
  <c r="K6205" i="10"/>
  <c r="L6206" i="10" l="1"/>
  <c r="N6205" i="10"/>
  <c r="P6205" i="10" s="1"/>
  <c r="K6206" i="10"/>
  <c r="K6207" i="10" l="1"/>
  <c r="N6206" i="10"/>
  <c r="P6206" i="10" s="1"/>
  <c r="L6207" i="10"/>
  <c r="K6208" i="10" l="1"/>
  <c r="N6207" i="10"/>
  <c r="P6207" i="10" s="1"/>
  <c r="L6208" i="10"/>
  <c r="K6209" i="10" l="1"/>
  <c r="L6209" i="10"/>
  <c r="N6208" i="10"/>
  <c r="P6208" i="10" s="1"/>
  <c r="K6210" i="10" l="1"/>
  <c r="N6209" i="10"/>
  <c r="P6209" i="10" s="1"/>
  <c r="L6210" i="10"/>
  <c r="L6211" i="10" l="1"/>
  <c r="N6210" i="10"/>
  <c r="P6210" i="10" s="1"/>
  <c r="K6211" i="10"/>
  <c r="K6212" i="10" l="1"/>
  <c r="N6211" i="10"/>
  <c r="P6211" i="10" s="1"/>
  <c r="L6212" i="10"/>
  <c r="L6213" i="10" l="1"/>
  <c r="N6212" i="10"/>
  <c r="P6212" i="10" s="1"/>
  <c r="K6213" i="10"/>
  <c r="K6214" i="10" l="1"/>
  <c r="N6213" i="10"/>
  <c r="P6213" i="10" s="1"/>
  <c r="L6214" i="10"/>
  <c r="L6215" i="10" l="1"/>
  <c r="N6214" i="10"/>
  <c r="P6214" i="10" s="1"/>
  <c r="K6215" i="10"/>
  <c r="L6216" i="10" l="1"/>
  <c r="K6216" i="10"/>
  <c r="N6215" i="10"/>
  <c r="P6215" i="10" s="1"/>
  <c r="L6217" i="10" l="1"/>
  <c r="N6216" i="10"/>
  <c r="P6216" i="10" s="1"/>
  <c r="K6217" i="10"/>
  <c r="L6218" i="10" l="1"/>
  <c r="N6217" i="10"/>
  <c r="P6217" i="10" s="1"/>
  <c r="K6218" i="10"/>
  <c r="K6219" i="10" l="1"/>
  <c r="L6219" i="10"/>
  <c r="N6218" i="10"/>
  <c r="P6218" i="10" s="1"/>
  <c r="L6220" i="10" l="1"/>
  <c r="N6219" i="10"/>
  <c r="P6219" i="10" s="1"/>
  <c r="K6220" i="10"/>
  <c r="L6221" i="10" l="1"/>
  <c r="N6220" i="10"/>
  <c r="P6220" i="10" s="1"/>
  <c r="K6221" i="10"/>
  <c r="L6222" i="10" l="1"/>
  <c r="N6221" i="10"/>
  <c r="P6221" i="10" s="1"/>
  <c r="K6222" i="10"/>
  <c r="L6223" i="10" l="1"/>
  <c r="N6222" i="10"/>
  <c r="P6222" i="10" s="1"/>
  <c r="K6223" i="10"/>
  <c r="L6224" i="10" l="1"/>
  <c r="K6224" i="10"/>
  <c r="N6223" i="10"/>
  <c r="P6223" i="10" s="1"/>
  <c r="K6225" i="10" l="1"/>
  <c r="L6225" i="10"/>
  <c r="N6224" i="10"/>
  <c r="P6224" i="10" s="1"/>
  <c r="K6226" i="10" l="1"/>
  <c r="L6226" i="10"/>
  <c r="N6225" i="10"/>
  <c r="P6225" i="10" s="1"/>
  <c r="N6226" i="10" l="1"/>
  <c r="P6226" i="10" s="1"/>
  <c r="L6227" i="10"/>
  <c r="K6227" i="10"/>
  <c r="L6228" i="10" l="1"/>
  <c r="K6228" i="10"/>
  <c r="N6227" i="10"/>
  <c r="P6227" i="10" s="1"/>
  <c r="L6229" i="10" l="1"/>
  <c r="K6229" i="10"/>
  <c r="N6228" i="10"/>
  <c r="P6228" i="10" s="1"/>
  <c r="L6230" i="10" l="1"/>
  <c r="K6230" i="10"/>
  <c r="N6229" i="10"/>
  <c r="P6229" i="10" s="1"/>
  <c r="N6230" i="10" l="1"/>
  <c r="P6230" i="10" s="1"/>
  <c r="K6231" i="10"/>
  <c r="L6231" i="10"/>
  <c r="K6232" i="10" l="1"/>
  <c r="L6232" i="10"/>
  <c r="N6231" i="10"/>
  <c r="P6231" i="10" s="1"/>
  <c r="N6232" i="10" l="1"/>
  <c r="P6232" i="10" s="1"/>
  <c r="K6233" i="10"/>
  <c r="L6233" i="10"/>
  <c r="L6234" i="10" l="1"/>
  <c r="K6234" i="10"/>
  <c r="N6233" i="10"/>
  <c r="P6233" i="10" s="1"/>
  <c r="L6235" i="10" l="1"/>
  <c r="K6235" i="10"/>
  <c r="N6234" i="10"/>
  <c r="P6234" i="10" s="1"/>
  <c r="L6236" i="10" l="1"/>
  <c r="N6235" i="10"/>
  <c r="P6235" i="10" s="1"/>
  <c r="K6236" i="10"/>
  <c r="K6237" i="10" l="1"/>
  <c r="N6236" i="10"/>
  <c r="P6236" i="10" s="1"/>
  <c r="L6237" i="10"/>
  <c r="L6238" i="10" l="1"/>
  <c r="K6238" i="10"/>
  <c r="N6237" i="10"/>
  <c r="P6237" i="10" s="1"/>
  <c r="L6239" i="10" l="1"/>
  <c r="N6238" i="10"/>
  <c r="P6238" i="10" s="1"/>
  <c r="K6239" i="10"/>
  <c r="N6239" i="10" l="1"/>
  <c r="P6239" i="10" s="1"/>
  <c r="L6240" i="10"/>
  <c r="K6240" i="10"/>
  <c r="L6241" i="10" l="1"/>
  <c r="K6241" i="10"/>
  <c r="N6240" i="10"/>
  <c r="P6240" i="10" s="1"/>
  <c r="L6242" i="10" l="1"/>
  <c r="N6241" i="10"/>
  <c r="P6241" i="10" s="1"/>
  <c r="K6242" i="10"/>
  <c r="L6243" i="10" l="1"/>
  <c r="K6243" i="10"/>
  <c r="N6242" i="10"/>
  <c r="P6242" i="10" s="1"/>
  <c r="L6244" i="10" l="1"/>
  <c r="N6243" i="10"/>
  <c r="P6243" i="10" s="1"/>
  <c r="K6244" i="10"/>
  <c r="L6245" i="10" l="1"/>
  <c r="N6244" i="10"/>
  <c r="P6244" i="10" s="1"/>
  <c r="K6245" i="10"/>
  <c r="K6246" i="10" l="1"/>
  <c r="N6245" i="10"/>
  <c r="P6245" i="10" s="1"/>
  <c r="L6246" i="10"/>
  <c r="L6247" i="10" l="1"/>
  <c r="N6246" i="10"/>
  <c r="P6246" i="10" s="1"/>
  <c r="K6247" i="10"/>
  <c r="L6248" i="10" l="1"/>
  <c r="N6247" i="10"/>
  <c r="P6247" i="10" s="1"/>
  <c r="K6248" i="10"/>
  <c r="L6249" i="10" l="1"/>
  <c r="K6249" i="10"/>
  <c r="N6248" i="10"/>
  <c r="P6248" i="10" s="1"/>
  <c r="L6250" i="10" l="1"/>
  <c r="N6249" i="10"/>
  <c r="P6249" i="10" s="1"/>
  <c r="K6250" i="10"/>
  <c r="L6251" i="10" l="1"/>
  <c r="N6250" i="10"/>
  <c r="P6250" i="10" s="1"/>
  <c r="K6251" i="10"/>
  <c r="K6252" i="10" l="1"/>
  <c r="L6252" i="10"/>
  <c r="N6251" i="10"/>
  <c r="P6251" i="10" s="1"/>
  <c r="K6253" i="10" l="1"/>
  <c r="N6252" i="10"/>
  <c r="P6252" i="10" s="1"/>
  <c r="L6253" i="10"/>
  <c r="K6254" i="10" l="1"/>
  <c r="L6254" i="10"/>
  <c r="N6253" i="10"/>
  <c r="P6253" i="10" s="1"/>
  <c r="L6255" i="10" l="1"/>
  <c r="N6254" i="10"/>
  <c r="P6254" i="10" s="1"/>
  <c r="K6255" i="10"/>
  <c r="L6256" i="10" l="1"/>
  <c r="K6256" i="10"/>
  <c r="N6255" i="10"/>
  <c r="P6255" i="10" s="1"/>
  <c r="K6257" i="10" l="1"/>
  <c r="N6256" i="10"/>
  <c r="P6256" i="10" s="1"/>
  <c r="L6257" i="10"/>
  <c r="K6258" i="10" l="1"/>
  <c r="L6258" i="10"/>
  <c r="N6257" i="10"/>
  <c r="P6257" i="10" s="1"/>
  <c r="L6259" i="10" l="1"/>
  <c r="K6259" i="10"/>
  <c r="N6258" i="10"/>
  <c r="P6258" i="10" s="1"/>
  <c r="L6260" i="10" l="1"/>
  <c r="K6260" i="10"/>
  <c r="N6259" i="10"/>
  <c r="P6259" i="10" s="1"/>
  <c r="L6261" i="10" l="1"/>
  <c r="N6260" i="10"/>
  <c r="P6260" i="10" s="1"/>
  <c r="K6261" i="10"/>
  <c r="L6262" i="10" l="1"/>
  <c r="K6262" i="10"/>
  <c r="N6261" i="10"/>
  <c r="P6261" i="10" s="1"/>
  <c r="L6263" i="10" l="1"/>
  <c r="N6262" i="10"/>
  <c r="P6262" i="10" s="1"/>
  <c r="K6263" i="10"/>
  <c r="K6264" i="10" l="1"/>
  <c r="N6263" i="10"/>
  <c r="P6263" i="10" s="1"/>
  <c r="L6264" i="10"/>
  <c r="K6265" i="10" l="1"/>
  <c r="L6265" i="10"/>
  <c r="N6264" i="10"/>
  <c r="P6264" i="10" s="1"/>
  <c r="K6266" i="10" l="1"/>
  <c r="L6266" i="10"/>
  <c r="N6265" i="10"/>
  <c r="P6265" i="10" s="1"/>
  <c r="K6267" i="10" l="1"/>
  <c r="L6267" i="10"/>
  <c r="N6266" i="10"/>
  <c r="P6266" i="10" s="1"/>
  <c r="L6268" i="10" l="1"/>
  <c r="K6268" i="10"/>
  <c r="N6267" i="10"/>
  <c r="P6267" i="10" s="1"/>
  <c r="K6269" i="10" l="1"/>
  <c r="N6268" i="10"/>
  <c r="P6268" i="10" s="1"/>
  <c r="L6269" i="10"/>
  <c r="N6269" i="10" l="1"/>
  <c r="P6269" i="10" s="1"/>
  <c r="L6270" i="10"/>
  <c r="K6270" i="10"/>
  <c r="K6271" i="10" l="1"/>
  <c r="L6271" i="10"/>
  <c r="N6270" i="10"/>
  <c r="P6270" i="10" s="1"/>
  <c r="N6271" i="10" l="1"/>
  <c r="P6271" i="10" s="1"/>
  <c r="L6272" i="10"/>
  <c r="K6272" i="10"/>
  <c r="L6273" i="10" l="1"/>
  <c r="K6273" i="10"/>
  <c r="N6272" i="10"/>
  <c r="P6272" i="10" s="1"/>
  <c r="L6274" i="10" l="1"/>
  <c r="K6274" i="10"/>
  <c r="N6273" i="10"/>
  <c r="P6273" i="10" s="1"/>
  <c r="L6275" i="10" l="1"/>
  <c r="N6274" i="10"/>
  <c r="P6274" i="10" s="1"/>
  <c r="K6275" i="10"/>
  <c r="K6276" i="10" l="1"/>
  <c r="L6276" i="10"/>
  <c r="N6275" i="10"/>
  <c r="P6275" i="10" s="1"/>
  <c r="L6277" i="10" l="1"/>
  <c r="K6277" i="10"/>
  <c r="N6276" i="10"/>
  <c r="P6276" i="10" s="1"/>
  <c r="L6278" i="10" l="1"/>
  <c r="N6277" i="10"/>
  <c r="P6277" i="10" s="1"/>
  <c r="K6278" i="10"/>
  <c r="L6279" i="10" l="1"/>
  <c r="N6278" i="10"/>
  <c r="P6278" i="10" s="1"/>
  <c r="K6279" i="10"/>
  <c r="K6280" i="10" l="1"/>
  <c r="N6279" i="10"/>
  <c r="P6279" i="10" s="1"/>
  <c r="L6280" i="10"/>
  <c r="K6281" i="10" l="1"/>
  <c r="N6280" i="10"/>
  <c r="P6280" i="10" s="1"/>
  <c r="L6281" i="10"/>
  <c r="K6282" i="10" l="1"/>
  <c r="N6281" i="10"/>
  <c r="P6281" i="10" s="1"/>
  <c r="L6282" i="10"/>
  <c r="L6283" i="10" l="1"/>
  <c r="N6282" i="10"/>
  <c r="P6282" i="10" s="1"/>
  <c r="K6283" i="10"/>
  <c r="K6284" i="10" l="1"/>
  <c r="N6283" i="10"/>
  <c r="P6283" i="10" s="1"/>
  <c r="L6284" i="10"/>
  <c r="L6285" i="10" l="1"/>
  <c r="N6284" i="10"/>
  <c r="P6284" i="10" s="1"/>
  <c r="K6285" i="10"/>
  <c r="L6286" i="10" l="1"/>
  <c r="N6285" i="10"/>
  <c r="P6285" i="10" s="1"/>
  <c r="K6286" i="10"/>
  <c r="L6287" i="10" l="1"/>
  <c r="N6286" i="10"/>
  <c r="P6286" i="10" s="1"/>
  <c r="K6287" i="10"/>
  <c r="L6288" i="10" l="1"/>
  <c r="N6287" i="10"/>
  <c r="P6287" i="10" s="1"/>
  <c r="K6288" i="10"/>
  <c r="L6289" i="10" l="1"/>
  <c r="N6288" i="10"/>
  <c r="P6288" i="10" s="1"/>
  <c r="K6289" i="10"/>
  <c r="L6290" i="10" l="1"/>
  <c r="K6290" i="10"/>
  <c r="N6289" i="10"/>
  <c r="P6289" i="10" s="1"/>
  <c r="K6291" i="10" l="1"/>
  <c r="L6291" i="10"/>
  <c r="N6290" i="10"/>
  <c r="P6290" i="10" s="1"/>
  <c r="L6292" i="10" l="1"/>
  <c r="K6292" i="10"/>
  <c r="N6291" i="10"/>
  <c r="P6291" i="10" s="1"/>
  <c r="L6293" i="10" l="1"/>
  <c r="K6293" i="10"/>
  <c r="N6292" i="10"/>
  <c r="P6292" i="10" s="1"/>
  <c r="K6294" i="10" l="1"/>
  <c r="L6294" i="10"/>
  <c r="N6293" i="10"/>
  <c r="P6293" i="10" s="1"/>
  <c r="L6295" i="10" l="1"/>
  <c r="K6295" i="10"/>
  <c r="N6294" i="10"/>
  <c r="P6294" i="10" s="1"/>
  <c r="L6296" i="10" l="1"/>
  <c r="N6295" i="10"/>
  <c r="P6295" i="10" s="1"/>
  <c r="K6296" i="10"/>
  <c r="L6297" i="10" l="1"/>
  <c r="N6296" i="10"/>
  <c r="P6296" i="10" s="1"/>
  <c r="K6297" i="10"/>
  <c r="L6298" i="10" l="1"/>
  <c r="K6298" i="10"/>
  <c r="N6297" i="10"/>
  <c r="P6297" i="10" s="1"/>
  <c r="K6299" i="10" l="1"/>
  <c r="L6299" i="10"/>
  <c r="N6298" i="10"/>
  <c r="P6298" i="10" s="1"/>
  <c r="L6300" i="10" l="1"/>
  <c r="K6300" i="10"/>
  <c r="N6299" i="10"/>
  <c r="P6299" i="10" s="1"/>
  <c r="L6301" i="10" l="1"/>
  <c r="K6301" i="10"/>
  <c r="N6300" i="10"/>
  <c r="P6300" i="10" s="1"/>
  <c r="L6302" i="10" l="1"/>
  <c r="N6301" i="10"/>
  <c r="P6301" i="10" s="1"/>
  <c r="K6302" i="10"/>
  <c r="L6303" i="10" l="1"/>
  <c r="K6303" i="10"/>
  <c r="N6302" i="10"/>
  <c r="P6302" i="10" s="1"/>
  <c r="L6304" i="10" l="1"/>
  <c r="K6304" i="10"/>
  <c r="N6303" i="10"/>
  <c r="P6303" i="10" s="1"/>
  <c r="L6305" i="10" l="1"/>
  <c r="N6304" i="10"/>
  <c r="P6304" i="10" s="1"/>
  <c r="K6305" i="10"/>
  <c r="K6306" i="10" l="1"/>
  <c r="N6305" i="10"/>
  <c r="P6305" i="10" s="1"/>
  <c r="L6306" i="10"/>
  <c r="L6307" i="10" l="1"/>
  <c r="K6307" i="10"/>
  <c r="N6306" i="10"/>
  <c r="P6306" i="10" s="1"/>
  <c r="L6308" i="10" l="1"/>
  <c r="K6308" i="10"/>
  <c r="N6307" i="10"/>
  <c r="P6307" i="10" s="1"/>
  <c r="L6309" i="10" l="1"/>
  <c r="K6309" i="10"/>
  <c r="N6308" i="10"/>
  <c r="P6308" i="10" s="1"/>
  <c r="N6309" i="10" l="1"/>
  <c r="P6309" i="10" s="1"/>
  <c r="L6310" i="10"/>
  <c r="K6310" i="10"/>
  <c r="K6311" i="10" l="1"/>
  <c r="N6310" i="10"/>
  <c r="P6310" i="10" s="1"/>
  <c r="L6311" i="10"/>
  <c r="K6312" i="10" l="1"/>
  <c r="N6311" i="10"/>
  <c r="P6311" i="10" s="1"/>
  <c r="L6312" i="10"/>
  <c r="L6313" i="10" l="1"/>
  <c r="N6312" i="10"/>
  <c r="P6312" i="10" s="1"/>
  <c r="K6313" i="10"/>
  <c r="K6314" i="10" l="1"/>
  <c r="L6314" i="10"/>
  <c r="N6313" i="10"/>
  <c r="P6313" i="10" s="1"/>
  <c r="L6315" i="10" l="1"/>
  <c r="N6314" i="10"/>
  <c r="P6314" i="10" s="1"/>
  <c r="K6315" i="10"/>
  <c r="K6316" i="10" l="1"/>
  <c r="N6315" i="10"/>
  <c r="P6315" i="10" s="1"/>
  <c r="L6316" i="10"/>
  <c r="L6317" i="10" l="1"/>
  <c r="K6317" i="10"/>
  <c r="N6316" i="10"/>
  <c r="P6316" i="10" s="1"/>
  <c r="L6318" i="10" l="1"/>
  <c r="N6317" i="10"/>
  <c r="P6317" i="10" s="1"/>
  <c r="K6318" i="10"/>
  <c r="K6319" i="10" l="1"/>
  <c r="L6319" i="10"/>
  <c r="N6318" i="10"/>
  <c r="P6318" i="10" s="1"/>
  <c r="L6320" i="10" l="1"/>
  <c r="N6319" i="10"/>
  <c r="P6319" i="10" s="1"/>
  <c r="K6320" i="10"/>
  <c r="N6320" i="10" l="1"/>
  <c r="P6320" i="10" s="1"/>
  <c r="L6321" i="10"/>
  <c r="K6321" i="10"/>
  <c r="K6322" i="10" l="1"/>
  <c r="L6322" i="10"/>
  <c r="N6321" i="10"/>
  <c r="P6321" i="10" s="1"/>
  <c r="N6322" i="10" l="1"/>
  <c r="P6322" i="10" s="1"/>
  <c r="K6323" i="10"/>
  <c r="L6323" i="10"/>
  <c r="N6323" i="10" l="1"/>
  <c r="P6323" i="10" s="1"/>
  <c r="L6324" i="10"/>
  <c r="K6324" i="10"/>
  <c r="N6324" i="10" l="1"/>
  <c r="P6324" i="10" s="1"/>
  <c r="K6325" i="10"/>
  <c r="L6325" i="10"/>
  <c r="L6326" i="10" l="1"/>
  <c r="N6325" i="10"/>
  <c r="P6325" i="10" s="1"/>
  <c r="K6326" i="10"/>
  <c r="L6327" i="10" l="1"/>
  <c r="K6327" i="10"/>
  <c r="N6326" i="10"/>
  <c r="P6326" i="10" s="1"/>
  <c r="L6328" i="10" l="1"/>
  <c r="K6328" i="10"/>
  <c r="N6327" i="10"/>
  <c r="P6327" i="10" s="1"/>
  <c r="L6329" i="10" l="1"/>
  <c r="K6329" i="10"/>
  <c r="N6328" i="10"/>
  <c r="P6328" i="10" s="1"/>
  <c r="L6330" i="10" l="1"/>
  <c r="K6330" i="10"/>
  <c r="N6329" i="10"/>
  <c r="P6329" i="10" s="1"/>
  <c r="L6331" i="10" l="1"/>
  <c r="K6331" i="10"/>
  <c r="N6330" i="10"/>
  <c r="P6330" i="10" s="1"/>
  <c r="N6331" i="10" l="1"/>
  <c r="P6331" i="10" s="1"/>
  <c r="L6332" i="10"/>
  <c r="K6332" i="10"/>
  <c r="L6333" i="10" l="1"/>
  <c r="N6332" i="10"/>
  <c r="P6332" i="10" s="1"/>
  <c r="K6333" i="10"/>
  <c r="L6334" i="10" l="1"/>
  <c r="N6333" i="10"/>
  <c r="P6333" i="10" s="1"/>
  <c r="K6334" i="10"/>
  <c r="K6335" i="10" l="1"/>
  <c r="L6335" i="10"/>
  <c r="N6334" i="10"/>
  <c r="P6334" i="10" s="1"/>
  <c r="L6336" i="10" l="1"/>
  <c r="K6336" i="10"/>
  <c r="N6335" i="10"/>
  <c r="P6335" i="10" s="1"/>
  <c r="L6337" i="10" l="1"/>
  <c r="N6336" i="10"/>
  <c r="P6336" i="10" s="1"/>
  <c r="K6337" i="10"/>
  <c r="L6338" i="10" l="1"/>
  <c r="N6337" i="10"/>
  <c r="P6337" i="10" s="1"/>
  <c r="K6338" i="10"/>
  <c r="L6339" i="10" l="1"/>
  <c r="K6339" i="10"/>
  <c r="N6338" i="10"/>
  <c r="P6338" i="10" s="1"/>
  <c r="N6339" i="10" l="1"/>
  <c r="P6339" i="10" s="1"/>
  <c r="L6340" i="10"/>
  <c r="K6340" i="10"/>
  <c r="K6341" i="10" l="1"/>
  <c r="L6341" i="10"/>
  <c r="N6340" i="10"/>
  <c r="P6340" i="10" s="1"/>
  <c r="K6342" i="10" l="1"/>
  <c r="N6341" i="10"/>
  <c r="P6341" i="10" s="1"/>
  <c r="L6342" i="10"/>
  <c r="L6343" i="10" l="1"/>
  <c r="K6343" i="10"/>
  <c r="N6342" i="10"/>
  <c r="P6342" i="10" s="1"/>
  <c r="N6343" i="10" l="1"/>
  <c r="P6343" i="10" s="1"/>
  <c r="L6344" i="10"/>
  <c r="K6344" i="10"/>
  <c r="K6345" i="10" l="1"/>
  <c r="L6345" i="10"/>
  <c r="N6344" i="10"/>
  <c r="P6344" i="10" s="1"/>
  <c r="K6346" i="10" l="1"/>
  <c r="N6345" i="10"/>
  <c r="P6345" i="10" s="1"/>
  <c r="L6346" i="10"/>
  <c r="K6347" i="10" l="1"/>
  <c r="N6346" i="10"/>
  <c r="P6346" i="10" s="1"/>
  <c r="L6347" i="10"/>
  <c r="L6348" i="10" l="1"/>
  <c r="K6348" i="10"/>
  <c r="N6347" i="10"/>
  <c r="P6347" i="10" s="1"/>
  <c r="L6349" i="10" l="1"/>
  <c r="K6349" i="10"/>
  <c r="N6348" i="10"/>
  <c r="P6348" i="10" s="1"/>
  <c r="K6350" i="10" l="1"/>
  <c r="L6350" i="10"/>
  <c r="N6349" i="10"/>
  <c r="P6349" i="10" s="1"/>
  <c r="L6351" i="10" l="1"/>
  <c r="N6350" i="10"/>
  <c r="P6350" i="10" s="1"/>
  <c r="K6351" i="10"/>
  <c r="L6352" i="10" l="1"/>
  <c r="K6352" i="10"/>
  <c r="N6351" i="10"/>
  <c r="P6351" i="10" s="1"/>
  <c r="N6352" i="10" l="1"/>
  <c r="P6352" i="10" s="1"/>
  <c r="L6353" i="10"/>
  <c r="K6353" i="10"/>
  <c r="K6354" i="10" l="1"/>
  <c r="N6353" i="10"/>
  <c r="P6353" i="10" s="1"/>
  <c r="L6354" i="10"/>
  <c r="L6355" i="10" l="1"/>
  <c r="N6354" i="10"/>
  <c r="P6354" i="10" s="1"/>
  <c r="K6355" i="10"/>
  <c r="K6356" i="10" l="1"/>
  <c r="L6356" i="10"/>
  <c r="N6355" i="10"/>
  <c r="P6355" i="10" s="1"/>
  <c r="L6357" i="10" l="1"/>
  <c r="K6357" i="10"/>
  <c r="N6356" i="10"/>
  <c r="P6356" i="10" s="1"/>
  <c r="L6358" i="10" l="1"/>
  <c r="K6358" i="10"/>
  <c r="N6357" i="10"/>
  <c r="P6357" i="10" s="1"/>
  <c r="L6359" i="10" l="1"/>
  <c r="K6359" i="10"/>
  <c r="N6358" i="10"/>
  <c r="P6358" i="10" s="1"/>
  <c r="K6360" i="10" l="1"/>
  <c r="N6359" i="10"/>
  <c r="P6359" i="10" s="1"/>
  <c r="L6360" i="10"/>
  <c r="L6361" i="10" l="1"/>
  <c r="K6361" i="10"/>
  <c r="N6360" i="10"/>
  <c r="P6360" i="10" s="1"/>
  <c r="L6362" i="10" l="1"/>
  <c r="N6361" i="10"/>
  <c r="P6361" i="10" s="1"/>
  <c r="K6362" i="10"/>
  <c r="K6363" i="10" l="1"/>
  <c r="N6362" i="10"/>
  <c r="P6362" i="10" s="1"/>
  <c r="L6363" i="10"/>
  <c r="N6363" i="10" l="1"/>
  <c r="P6363" i="10" s="1"/>
  <c r="L6364" i="10"/>
  <c r="K6364" i="10"/>
  <c r="L6365" i="10" l="1"/>
  <c r="N6364" i="10"/>
  <c r="P6364" i="10" s="1"/>
  <c r="K6365" i="10"/>
  <c r="L6366" i="10" l="1"/>
  <c r="N6365" i="10"/>
  <c r="P6365" i="10" s="1"/>
  <c r="K6366" i="10"/>
  <c r="L6367" i="10" l="1"/>
  <c r="K6367" i="10"/>
  <c r="N6366" i="10"/>
  <c r="P6366" i="10" s="1"/>
  <c r="K6368" i="10" l="1"/>
  <c r="N6367" i="10"/>
  <c r="P6367" i="10" s="1"/>
  <c r="L6368" i="10"/>
  <c r="K6369" i="10" l="1"/>
  <c r="L6369" i="10"/>
  <c r="N6368" i="10"/>
  <c r="P6368" i="10" s="1"/>
  <c r="K6370" i="10" l="1"/>
  <c r="L6370" i="10"/>
  <c r="N6369" i="10"/>
  <c r="P6369" i="10" s="1"/>
  <c r="K6371" i="10" l="1"/>
  <c r="L6371" i="10"/>
  <c r="N6370" i="10"/>
  <c r="P6370" i="10" s="1"/>
  <c r="L6372" i="10" l="1"/>
  <c r="K6372" i="10"/>
  <c r="N6371" i="10"/>
  <c r="P6371" i="10" s="1"/>
  <c r="L6373" i="10" l="1"/>
  <c r="N6372" i="10"/>
  <c r="P6372" i="10" s="1"/>
  <c r="K6373" i="10"/>
  <c r="K6374" i="10" l="1"/>
  <c r="N6373" i="10"/>
  <c r="P6373" i="10" s="1"/>
  <c r="L6374" i="10"/>
  <c r="K6375" i="10" l="1"/>
  <c r="N6374" i="10"/>
  <c r="P6374" i="10" s="1"/>
  <c r="L6375" i="10"/>
  <c r="K6376" i="10" l="1"/>
  <c r="L6376" i="10"/>
  <c r="N6375" i="10"/>
  <c r="P6375" i="10" s="1"/>
  <c r="K6377" i="10" l="1"/>
  <c r="N6376" i="10"/>
  <c r="P6376" i="10" s="1"/>
  <c r="L6377" i="10"/>
  <c r="K6378" i="10" l="1"/>
  <c r="L6378" i="10"/>
  <c r="N6377" i="10"/>
  <c r="P6377" i="10" s="1"/>
  <c r="K6379" i="10" l="1"/>
  <c r="L6379" i="10"/>
  <c r="N6378" i="10"/>
  <c r="P6378" i="10" s="1"/>
  <c r="K6380" i="10" l="1"/>
  <c r="L6380" i="10"/>
  <c r="N6379" i="10"/>
  <c r="P6379" i="10" s="1"/>
  <c r="L6381" i="10" l="1"/>
  <c r="N6380" i="10"/>
  <c r="P6380" i="10" s="1"/>
  <c r="K6381" i="10"/>
  <c r="K6382" i="10" l="1"/>
  <c r="L6382" i="10"/>
  <c r="N6381" i="10"/>
  <c r="P6381" i="10" s="1"/>
  <c r="N6382" i="10" l="1"/>
  <c r="P6382" i="10" s="1"/>
  <c r="L6383" i="10"/>
  <c r="K6383" i="10"/>
  <c r="L6384" i="10" l="1"/>
  <c r="K6384" i="10"/>
  <c r="N6383" i="10"/>
  <c r="P6383" i="10" s="1"/>
  <c r="K6385" i="10" l="1"/>
  <c r="L6385" i="10"/>
  <c r="N6384" i="10"/>
  <c r="P6384" i="10" s="1"/>
  <c r="L6386" i="10" l="1"/>
  <c r="K6386" i="10"/>
  <c r="N6385" i="10"/>
  <c r="P6385" i="10" s="1"/>
  <c r="N6386" i="10" l="1"/>
  <c r="P6386" i="10" s="1"/>
  <c r="L6387" i="10"/>
  <c r="K6387" i="10"/>
  <c r="K6388" i="10" l="1"/>
  <c r="N6387" i="10"/>
  <c r="P6387" i="10" s="1"/>
  <c r="L6388" i="10"/>
  <c r="L6389" i="10" l="1"/>
  <c r="K6389" i="10"/>
  <c r="N6388" i="10"/>
  <c r="P6388" i="10" s="1"/>
  <c r="L6390" i="10" l="1"/>
  <c r="N6389" i="10"/>
  <c r="P6389" i="10" s="1"/>
  <c r="K6390" i="10"/>
  <c r="L6391" i="10" l="1"/>
  <c r="N6390" i="10"/>
  <c r="P6390" i="10" s="1"/>
  <c r="K6391" i="10"/>
  <c r="N6391" i="10" l="1"/>
  <c r="P6391" i="10" s="1"/>
  <c r="L6392" i="10"/>
  <c r="K6392" i="10"/>
  <c r="L6393" i="10" l="1"/>
  <c r="K6393" i="10"/>
  <c r="N6392" i="10"/>
  <c r="P6392" i="10" s="1"/>
  <c r="L6394" i="10" l="1"/>
  <c r="K6394" i="10"/>
  <c r="N6393" i="10"/>
  <c r="P6393" i="10" s="1"/>
  <c r="L6395" i="10" l="1"/>
  <c r="N6394" i="10"/>
  <c r="P6394" i="10" s="1"/>
  <c r="K6395" i="10"/>
  <c r="K6396" i="10" l="1"/>
  <c r="L6396" i="10"/>
  <c r="N6395" i="10"/>
  <c r="P6395" i="10" s="1"/>
  <c r="K6397" i="10" l="1"/>
  <c r="L6397" i="10"/>
  <c r="N6396" i="10"/>
  <c r="P6396" i="10" s="1"/>
  <c r="K6398" i="10" l="1"/>
  <c r="N6397" i="10"/>
  <c r="P6397" i="10" s="1"/>
  <c r="L6398" i="10"/>
  <c r="L6399" i="10" l="1"/>
  <c r="K6399" i="10"/>
  <c r="N6398" i="10"/>
  <c r="P6398" i="10" s="1"/>
  <c r="K6400" i="10" l="1"/>
  <c r="L6400" i="10"/>
  <c r="N6399" i="10"/>
  <c r="P6399" i="10" s="1"/>
  <c r="L6401" i="10" l="1"/>
  <c r="N6400" i="10"/>
  <c r="P6400" i="10" s="1"/>
  <c r="K6401" i="10"/>
  <c r="K6402" i="10" l="1"/>
  <c r="N6401" i="10"/>
  <c r="P6401" i="10" s="1"/>
  <c r="L6402" i="10"/>
  <c r="L6403" i="10" l="1"/>
  <c r="N6402" i="10"/>
  <c r="P6402" i="10" s="1"/>
  <c r="K6403" i="10"/>
  <c r="N6403" i="10" l="1"/>
  <c r="P6403" i="10" s="1"/>
  <c r="L6404" i="10"/>
  <c r="K6404" i="10"/>
  <c r="L6405" i="10" l="1"/>
  <c r="N6404" i="10"/>
  <c r="P6404" i="10" s="1"/>
  <c r="K6405" i="10"/>
  <c r="L6406" i="10" l="1"/>
  <c r="K6406" i="10"/>
  <c r="N6405" i="10"/>
  <c r="P6405" i="10" s="1"/>
  <c r="L6407" i="10" l="1"/>
  <c r="N6406" i="10"/>
  <c r="P6406" i="10" s="1"/>
  <c r="K6407" i="10"/>
  <c r="K6408" i="10" l="1"/>
  <c r="L6408" i="10"/>
  <c r="N6407" i="10"/>
  <c r="P6407" i="10" s="1"/>
  <c r="L6409" i="10" l="1"/>
  <c r="N6408" i="10"/>
  <c r="P6408" i="10" s="1"/>
  <c r="K6409" i="10"/>
  <c r="L6410" i="10" l="1"/>
  <c r="K6410" i="10"/>
  <c r="N6409" i="10"/>
  <c r="P6409" i="10" s="1"/>
  <c r="L6411" i="10" l="1"/>
  <c r="K6411" i="10"/>
  <c r="N6410" i="10"/>
  <c r="P6410" i="10" s="1"/>
  <c r="L6412" i="10" l="1"/>
  <c r="N6411" i="10"/>
  <c r="P6411" i="10" s="1"/>
  <c r="K6412" i="10"/>
  <c r="L6413" i="10" l="1"/>
  <c r="N6412" i="10"/>
  <c r="P6412" i="10" s="1"/>
  <c r="K6413" i="10"/>
  <c r="L6414" i="10" l="1"/>
  <c r="N6413" i="10"/>
  <c r="P6413" i="10" s="1"/>
  <c r="K6414" i="10"/>
  <c r="K6415" i="10" l="1"/>
  <c r="N6414" i="10"/>
  <c r="P6414" i="10" s="1"/>
  <c r="L6415" i="10"/>
  <c r="L6416" i="10" l="1"/>
  <c r="N6415" i="10"/>
  <c r="P6415" i="10" s="1"/>
  <c r="K6416" i="10"/>
  <c r="K6417" i="10" l="1"/>
  <c r="N6416" i="10"/>
  <c r="P6416" i="10" s="1"/>
  <c r="L6417" i="10"/>
  <c r="L6418" i="10" l="1"/>
  <c r="N6417" i="10"/>
  <c r="P6417" i="10" s="1"/>
  <c r="K6418" i="10"/>
  <c r="K6419" i="10" l="1"/>
  <c r="N6418" i="10"/>
  <c r="P6418" i="10" s="1"/>
  <c r="L6419" i="10"/>
  <c r="L6420" i="10" l="1"/>
  <c r="K6420" i="10"/>
  <c r="N6419" i="10"/>
  <c r="P6419" i="10" s="1"/>
  <c r="L6421" i="10" l="1"/>
  <c r="N6420" i="10"/>
  <c r="P6420" i="10" s="1"/>
  <c r="K6421" i="10"/>
  <c r="L6422" i="10" l="1"/>
  <c r="K6422" i="10"/>
  <c r="N6421" i="10"/>
  <c r="P6421" i="10" s="1"/>
  <c r="L6423" i="10" l="1"/>
  <c r="K6423" i="10"/>
  <c r="N6422" i="10"/>
  <c r="P6422" i="10" s="1"/>
  <c r="K6424" i="10" l="1"/>
  <c r="L6424" i="10"/>
  <c r="N6423" i="10"/>
  <c r="P6423" i="10" s="1"/>
  <c r="K6425" i="10" l="1"/>
  <c r="L6425" i="10"/>
  <c r="N6424" i="10"/>
  <c r="P6424" i="10" s="1"/>
  <c r="K6426" i="10" l="1"/>
  <c r="L6426" i="10"/>
  <c r="N6425" i="10"/>
  <c r="P6425" i="10" s="1"/>
  <c r="K6427" i="10" l="1"/>
  <c r="L6427" i="10"/>
  <c r="N6426" i="10"/>
  <c r="P6426" i="10" s="1"/>
  <c r="L6428" i="10" l="1"/>
  <c r="K6428" i="10"/>
  <c r="N6427" i="10"/>
  <c r="P6427" i="10" s="1"/>
  <c r="L6429" i="10" l="1"/>
  <c r="N6428" i="10"/>
  <c r="P6428" i="10" s="1"/>
  <c r="K6429" i="10"/>
  <c r="L6430" i="10" l="1"/>
  <c r="K6430" i="10"/>
  <c r="N6429" i="10"/>
  <c r="P6429" i="10" s="1"/>
  <c r="N6430" i="10" l="1"/>
  <c r="P6430" i="10" s="1"/>
  <c r="L6431" i="10"/>
  <c r="K6431" i="10"/>
  <c r="N6431" i="10" l="1"/>
  <c r="P6431" i="10" s="1"/>
  <c r="L6432" i="10"/>
  <c r="K6432" i="10"/>
  <c r="K6433" i="10" l="1"/>
  <c r="L6433" i="10"/>
  <c r="N6432" i="10"/>
  <c r="P6432" i="10" s="1"/>
  <c r="K6434" i="10" l="1"/>
  <c r="N6433" i="10"/>
  <c r="P6433" i="10" s="1"/>
  <c r="L6434" i="10"/>
  <c r="L6435" i="10" l="1"/>
  <c r="N6434" i="10"/>
  <c r="P6434" i="10" s="1"/>
  <c r="K6435" i="10"/>
  <c r="L6436" i="10" l="1"/>
  <c r="K6436" i="10"/>
  <c r="N6435" i="10"/>
  <c r="P6435" i="10" s="1"/>
  <c r="K6437" i="10" l="1"/>
  <c r="N6436" i="10"/>
  <c r="P6436" i="10" s="1"/>
  <c r="L6437" i="10"/>
  <c r="L6438" i="10" l="1"/>
  <c r="K6438" i="10"/>
  <c r="N6437" i="10"/>
  <c r="P6437" i="10" s="1"/>
  <c r="N6438" i="10" l="1"/>
  <c r="P6438" i="10" s="1"/>
  <c r="L6439" i="10"/>
  <c r="K6439" i="10"/>
  <c r="L6440" i="10" l="1"/>
  <c r="N6439" i="10"/>
  <c r="P6439" i="10" s="1"/>
  <c r="K6440" i="10"/>
  <c r="L6441" i="10" l="1"/>
  <c r="N6440" i="10"/>
  <c r="P6440" i="10" s="1"/>
  <c r="K6441" i="10"/>
  <c r="K6442" i="10" l="1"/>
  <c r="L6442" i="10"/>
  <c r="N6441" i="10"/>
  <c r="P6441" i="10" s="1"/>
  <c r="L6443" i="10" l="1"/>
  <c r="K6443" i="10"/>
  <c r="N6442" i="10"/>
  <c r="P6442" i="10" s="1"/>
  <c r="L6444" i="10" l="1"/>
  <c r="N6443" i="10"/>
  <c r="P6443" i="10" s="1"/>
  <c r="K6444" i="10"/>
  <c r="N6444" i="10" l="1"/>
  <c r="P6444" i="10" s="1"/>
  <c r="L6445" i="10"/>
  <c r="K6445" i="10"/>
  <c r="L6446" i="10" l="1"/>
  <c r="K6446" i="10"/>
  <c r="N6445" i="10"/>
  <c r="P6445" i="10" s="1"/>
  <c r="L6447" i="10" l="1"/>
  <c r="N6446" i="10"/>
  <c r="P6446" i="10" s="1"/>
  <c r="K6447" i="10"/>
  <c r="L6448" i="10" l="1"/>
  <c r="K6448" i="10"/>
  <c r="N6447" i="10"/>
  <c r="P6447" i="10" s="1"/>
  <c r="K6449" i="10" l="1"/>
  <c r="L6449" i="10"/>
  <c r="N6448" i="10"/>
  <c r="P6448" i="10" s="1"/>
  <c r="L6450" i="10" l="1"/>
  <c r="K6450" i="10"/>
  <c r="N6449" i="10"/>
  <c r="P6449" i="10" s="1"/>
  <c r="N6450" i="10" l="1"/>
  <c r="P6450" i="10" s="1"/>
  <c r="K6451" i="10"/>
  <c r="L6451" i="10"/>
  <c r="K6452" i="10" l="1"/>
  <c r="N6451" i="10"/>
  <c r="P6451" i="10" s="1"/>
  <c r="L6452" i="10"/>
  <c r="K6453" i="10" l="1"/>
  <c r="N6452" i="10"/>
  <c r="P6452" i="10" s="1"/>
  <c r="L6453" i="10"/>
  <c r="K6454" i="10" l="1"/>
  <c r="N6453" i="10"/>
  <c r="P6453" i="10" s="1"/>
  <c r="L6454" i="10"/>
  <c r="N6454" i="10" l="1"/>
  <c r="P6454" i="10" s="1"/>
  <c r="L6455" i="10"/>
  <c r="K6455" i="10"/>
  <c r="N6455" i="10" l="1"/>
  <c r="P6455" i="10" s="1"/>
  <c r="K6456" i="10"/>
  <c r="L6456" i="10"/>
  <c r="L6457" i="10" l="1"/>
  <c r="N6456" i="10"/>
  <c r="P6456" i="10" s="1"/>
  <c r="K6457" i="10"/>
  <c r="L6458" i="10" l="1"/>
  <c r="N6457" i="10"/>
  <c r="P6457" i="10" s="1"/>
  <c r="K6458" i="10"/>
  <c r="K6459" i="10" l="1"/>
  <c r="L6459" i="10"/>
  <c r="N6458" i="10"/>
  <c r="P6458" i="10" s="1"/>
  <c r="K6460" i="10" l="1"/>
  <c r="N6459" i="10"/>
  <c r="P6459" i="10" s="1"/>
  <c r="L6460" i="10"/>
  <c r="K6461" i="10" l="1"/>
  <c r="L6461" i="10"/>
  <c r="N6460" i="10"/>
  <c r="P6460" i="10" s="1"/>
  <c r="L6462" i="10" l="1"/>
  <c r="N6461" i="10"/>
  <c r="P6461" i="10" s="1"/>
  <c r="K6462" i="10"/>
  <c r="K6463" i="10" l="1"/>
  <c r="N6462" i="10"/>
  <c r="P6462" i="10" s="1"/>
  <c r="L6463" i="10"/>
  <c r="L6464" i="10" l="1"/>
  <c r="N6463" i="10"/>
  <c r="P6463" i="10" s="1"/>
  <c r="K6464" i="10"/>
  <c r="K6465" i="10" l="1"/>
  <c r="N6464" i="10"/>
  <c r="P6464" i="10" s="1"/>
  <c r="L6465" i="10"/>
  <c r="K6466" i="10" l="1"/>
  <c r="N6465" i="10"/>
  <c r="P6465" i="10" s="1"/>
  <c r="L6466" i="10"/>
  <c r="K6467" i="10" l="1"/>
  <c r="N6466" i="10"/>
  <c r="P6466" i="10" s="1"/>
  <c r="L6467" i="10"/>
  <c r="N6467" i="10" l="1"/>
  <c r="P6467" i="10" s="1"/>
  <c r="L6468" i="10"/>
  <c r="K6468" i="10"/>
  <c r="L6469" i="10" l="1"/>
  <c r="N6468" i="10"/>
  <c r="P6468" i="10" s="1"/>
  <c r="K6469" i="10"/>
  <c r="L6470" i="10" l="1"/>
  <c r="N6469" i="10"/>
  <c r="P6469" i="10" s="1"/>
  <c r="K6470" i="10"/>
  <c r="N6470" i="10" l="1"/>
  <c r="P6470" i="10" s="1"/>
  <c r="L6471" i="10"/>
  <c r="K6471" i="10"/>
  <c r="L6472" i="10" l="1"/>
  <c r="K6472" i="10"/>
  <c r="N6471" i="10"/>
  <c r="P6471" i="10" s="1"/>
  <c r="K6473" i="10" l="1"/>
  <c r="N6472" i="10"/>
  <c r="P6472" i="10" s="1"/>
  <c r="L6473" i="10"/>
  <c r="L6474" i="10" l="1"/>
  <c r="N6473" i="10"/>
  <c r="P6473" i="10" s="1"/>
  <c r="K6474" i="10"/>
  <c r="L6475" i="10" l="1"/>
  <c r="N6474" i="10"/>
  <c r="P6474" i="10" s="1"/>
  <c r="K6475" i="10"/>
  <c r="K6476" i="10" l="1"/>
  <c r="L6476" i="10"/>
  <c r="N6475" i="10"/>
  <c r="P6475" i="10" s="1"/>
  <c r="K6477" i="10" l="1"/>
  <c r="N6476" i="10"/>
  <c r="P6476" i="10" s="1"/>
  <c r="L6477" i="10"/>
  <c r="K6478" i="10" l="1"/>
  <c r="L6478" i="10"/>
  <c r="N6477" i="10"/>
  <c r="P6477" i="10" s="1"/>
  <c r="K6479" i="10" l="1"/>
  <c r="L6479" i="10"/>
  <c r="N6478" i="10"/>
  <c r="P6478" i="10" s="1"/>
  <c r="K6480" i="10" l="1"/>
  <c r="L6480" i="10"/>
  <c r="N6479" i="10"/>
  <c r="P6479" i="10" s="1"/>
  <c r="L6481" i="10" l="1"/>
  <c r="N6480" i="10"/>
  <c r="P6480" i="10" s="1"/>
  <c r="K6481" i="10"/>
  <c r="L6482" i="10" l="1"/>
  <c r="N6481" i="10"/>
  <c r="P6481" i="10" s="1"/>
  <c r="K6482" i="10"/>
  <c r="K6483" i="10" l="1"/>
  <c r="N6482" i="10"/>
  <c r="P6482" i="10" s="1"/>
  <c r="L6483" i="10"/>
  <c r="L6484" i="10" l="1"/>
  <c r="N6483" i="10"/>
  <c r="P6483" i="10" s="1"/>
  <c r="K6484" i="10"/>
  <c r="L6485" i="10" l="1"/>
  <c r="N6484" i="10"/>
  <c r="P6484" i="10" s="1"/>
  <c r="K6485" i="10"/>
  <c r="L6486" i="10" l="1"/>
  <c r="K6486" i="10"/>
  <c r="N6485" i="10"/>
  <c r="P6485" i="10" s="1"/>
  <c r="L6487" i="10" l="1"/>
  <c r="N6486" i="10"/>
  <c r="P6486" i="10" s="1"/>
  <c r="K6487" i="10"/>
  <c r="L6488" i="10" l="1"/>
  <c r="K6488" i="10"/>
  <c r="N6487" i="10"/>
  <c r="P6487" i="10" s="1"/>
  <c r="K6489" i="10" l="1"/>
  <c r="N6488" i="10"/>
  <c r="P6488" i="10" s="1"/>
  <c r="L6489" i="10"/>
  <c r="L6490" i="10" l="1"/>
  <c r="N6489" i="10"/>
  <c r="P6489" i="10" s="1"/>
  <c r="K6490" i="10"/>
  <c r="K6491" i="10" l="1"/>
  <c r="N6490" i="10"/>
  <c r="P6490" i="10" s="1"/>
  <c r="L6491" i="10"/>
  <c r="L6492" i="10" l="1"/>
  <c r="N6491" i="10"/>
  <c r="P6491" i="10" s="1"/>
  <c r="K6492" i="10"/>
  <c r="L6493" i="10" l="1"/>
  <c r="N6492" i="10"/>
  <c r="P6492" i="10" s="1"/>
  <c r="K6493" i="10"/>
  <c r="L6494" i="10" l="1"/>
  <c r="N6493" i="10"/>
  <c r="P6493" i="10" s="1"/>
  <c r="K6494" i="10"/>
  <c r="K6495" i="10" l="1"/>
  <c r="N6494" i="10"/>
  <c r="P6494" i="10" s="1"/>
  <c r="L6495" i="10"/>
  <c r="L6496" i="10" l="1"/>
  <c r="N6495" i="10"/>
  <c r="P6495" i="10" s="1"/>
  <c r="K6496" i="10"/>
  <c r="L6497" i="10" l="1"/>
  <c r="N6496" i="10"/>
  <c r="P6496" i="10" s="1"/>
  <c r="K6497" i="10"/>
  <c r="L6498" i="10" l="1"/>
  <c r="K6498" i="10"/>
  <c r="N6497" i="10"/>
  <c r="P6497" i="10" s="1"/>
  <c r="K6499" i="10" l="1"/>
  <c r="L6499" i="10"/>
  <c r="N6498" i="10"/>
  <c r="P6498" i="10" s="1"/>
  <c r="L6500" i="10" l="1"/>
  <c r="K6500" i="10"/>
  <c r="N6499" i="10"/>
  <c r="P6499" i="10" s="1"/>
  <c r="K6501" i="10" l="1"/>
  <c r="L6501" i="10"/>
  <c r="N6500" i="10"/>
  <c r="P6500" i="10" s="1"/>
  <c r="K6502" i="10" l="1"/>
  <c r="N6501" i="10"/>
  <c r="P6501" i="10" s="1"/>
  <c r="L6502" i="10"/>
  <c r="K6503" i="10" l="1"/>
  <c r="L6503" i="10"/>
  <c r="N6502" i="10"/>
  <c r="P6502" i="10" s="1"/>
  <c r="L6504" i="10" l="1"/>
  <c r="N6503" i="10"/>
  <c r="P6503" i="10" s="1"/>
  <c r="K6504" i="10"/>
  <c r="K6505" i="10" l="1"/>
  <c r="N6504" i="10"/>
  <c r="P6504" i="10" s="1"/>
  <c r="L6505" i="10"/>
  <c r="N6505" i="10" l="1"/>
  <c r="P6505" i="10" s="1"/>
  <c r="L6506" i="10"/>
  <c r="K6506" i="10"/>
  <c r="K6507" i="10" l="1"/>
  <c r="L6507" i="10"/>
  <c r="N6506" i="10"/>
  <c r="P6506" i="10" s="1"/>
  <c r="L6508" i="10" l="1"/>
  <c r="K6508" i="10"/>
  <c r="N6507" i="10"/>
  <c r="P6507" i="10" s="1"/>
  <c r="L6509" i="10" l="1"/>
  <c r="K6509" i="10"/>
  <c r="N6508" i="10"/>
  <c r="P6508" i="10" s="1"/>
  <c r="L6510" i="10" l="1"/>
  <c r="N6509" i="10"/>
  <c r="P6509" i="10" s="1"/>
  <c r="K6510" i="10"/>
  <c r="K6511" i="10" l="1"/>
  <c r="L6511" i="10"/>
  <c r="N6510" i="10"/>
  <c r="P6510" i="10" s="1"/>
  <c r="L6512" i="10" l="1"/>
  <c r="K6512" i="10"/>
  <c r="N6511" i="10"/>
  <c r="P6511" i="10" s="1"/>
  <c r="L6513" i="10" l="1"/>
  <c r="K6513" i="10"/>
  <c r="N6512" i="10"/>
  <c r="P6512" i="10" s="1"/>
  <c r="L6514" i="10" l="1"/>
  <c r="K6514" i="10"/>
  <c r="N6513" i="10"/>
  <c r="P6513" i="10" s="1"/>
  <c r="K6515" i="10" l="1"/>
  <c r="L6515" i="10"/>
  <c r="N6514" i="10"/>
  <c r="P6514" i="10" s="1"/>
  <c r="N6515" i="10" l="1"/>
  <c r="P6515" i="10" s="1"/>
  <c r="L6516" i="10"/>
  <c r="K6516" i="10"/>
  <c r="K6517" i="10" l="1"/>
  <c r="L6517" i="10"/>
  <c r="N6516" i="10"/>
  <c r="P6516" i="10" s="1"/>
  <c r="K6518" i="10" l="1"/>
  <c r="N6517" i="10"/>
  <c r="P6517" i="10" s="1"/>
  <c r="L6518" i="10"/>
  <c r="L6519" i="10" l="1"/>
  <c r="N6518" i="10"/>
  <c r="P6518" i="10" s="1"/>
  <c r="K6519" i="10"/>
  <c r="K6520" i="10" l="1"/>
  <c r="L6520" i="10"/>
  <c r="N6519" i="10"/>
  <c r="P6519" i="10" s="1"/>
  <c r="K6521" i="10" l="1"/>
  <c r="N6520" i="10"/>
  <c r="P6520" i="10" s="1"/>
  <c r="L6521" i="10"/>
  <c r="L6522" i="10" l="1"/>
  <c r="N6521" i="10"/>
  <c r="P6521" i="10" s="1"/>
  <c r="K6522" i="10"/>
  <c r="L6523" i="10" l="1"/>
  <c r="N6522" i="10"/>
  <c r="P6522" i="10" s="1"/>
  <c r="K6523" i="10"/>
  <c r="K6524" i="10" l="1"/>
  <c r="L6524" i="10"/>
  <c r="N6523" i="10"/>
  <c r="P6523" i="10" s="1"/>
  <c r="K6525" i="10" l="1"/>
  <c r="L6525" i="10"/>
  <c r="N6524" i="10"/>
  <c r="P6524" i="10" s="1"/>
  <c r="L6526" i="10" l="1"/>
  <c r="N6525" i="10"/>
  <c r="P6525" i="10" s="1"/>
  <c r="K6526" i="10"/>
  <c r="L6527" i="10" l="1"/>
  <c r="K6527" i="10"/>
  <c r="N6526" i="10"/>
  <c r="P6526" i="10" s="1"/>
  <c r="L6528" i="10" l="1"/>
  <c r="N6527" i="10"/>
  <c r="P6527" i="10" s="1"/>
  <c r="K6528" i="10"/>
  <c r="N6528" i="10" l="1"/>
  <c r="P6528" i="10" s="1"/>
  <c r="L6529" i="10"/>
  <c r="K6529" i="10"/>
  <c r="K6530" i="10" l="1"/>
  <c r="L6530" i="10"/>
  <c r="N6529" i="10"/>
  <c r="P6529" i="10" s="1"/>
  <c r="N6530" i="10" l="1"/>
  <c r="P6530" i="10" s="1"/>
  <c r="L6531" i="10"/>
  <c r="K6531" i="10"/>
  <c r="K6532" i="10" l="1"/>
  <c r="N6531" i="10"/>
  <c r="P6531" i="10" s="1"/>
  <c r="L6532" i="10"/>
  <c r="L6533" i="10" l="1"/>
  <c r="N6532" i="10"/>
  <c r="P6532" i="10" s="1"/>
  <c r="K6533" i="10"/>
  <c r="L6534" i="10" l="1"/>
  <c r="K6534" i="10"/>
  <c r="N6533" i="10"/>
  <c r="P6533" i="10" s="1"/>
  <c r="L6535" i="10" l="1"/>
  <c r="K6535" i="10"/>
  <c r="N6534" i="10"/>
  <c r="P6534" i="10" s="1"/>
  <c r="K6536" i="10" l="1"/>
  <c r="N6535" i="10"/>
  <c r="P6535" i="10" s="1"/>
  <c r="L6536" i="10"/>
  <c r="K6537" i="10" l="1"/>
  <c r="L6537" i="10"/>
  <c r="N6536" i="10"/>
  <c r="P6536" i="10" s="1"/>
  <c r="N6537" i="10" l="1"/>
  <c r="P6537" i="10" s="1"/>
  <c r="K6538" i="10"/>
  <c r="L6538" i="10"/>
  <c r="L6539" i="10" l="1"/>
  <c r="K6539" i="10"/>
  <c r="N6538" i="10"/>
  <c r="P6538" i="10" s="1"/>
  <c r="K6540" i="10" l="1"/>
  <c r="N6539" i="10"/>
  <c r="P6539" i="10" s="1"/>
  <c r="L6540" i="10"/>
  <c r="L6541" i="10" l="1"/>
  <c r="N6540" i="10"/>
  <c r="P6540" i="10" s="1"/>
  <c r="K6541" i="10"/>
  <c r="K6542" i="10" l="1"/>
  <c r="L6542" i="10"/>
  <c r="N6541" i="10"/>
  <c r="P6541" i="10" s="1"/>
  <c r="L6543" i="10" l="1"/>
  <c r="K6543" i="10"/>
  <c r="N6542" i="10"/>
  <c r="P6542" i="10" s="1"/>
  <c r="K6544" i="10" l="1"/>
  <c r="N6543" i="10"/>
  <c r="P6543" i="10" s="1"/>
  <c r="L6544" i="10"/>
  <c r="L6545" i="10" l="1"/>
  <c r="N6544" i="10"/>
  <c r="P6544" i="10" s="1"/>
  <c r="K6545" i="10"/>
  <c r="N6545" i="10" l="1"/>
  <c r="P6545" i="10" s="1"/>
  <c r="K6546" i="10"/>
  <c r="L6546" i="10"/>
  <c r="L6547" i="10" l="1"/>
  <c r="N6546" i="10"/>
  <c r="P6546" i="10" s="1"/>
  <c r="K6547" i="10"/>
  <c r="L6548" i="10" l="1"/>
  <c r="N6547" i="10"/>
  <c r="P6547" i="10" s="1"/>
  <c r="K6548" i="10"/>
  <c r="N6548" i="10" l="1"/>
  <c r="P6548" i="10" s="1"/>
  <c r="L6549" i="10"/>
  <c r="K6549" i="10"/>
  <c r="L6550" i="10" l="1"/>
  <c r="K6550" i="10"/>
  <c r="N6549" i="10"/>
  <c r="P6549" i="10" s="1"/>
  <c r="L6551" i="10" l="1"/>
  <c r="N6550" i="10"/>
  <c r="P6550" i="10" s="1"/>
  <c r="K6551" i="10"/>
  <c r="L6552" i="10" l="1"/>
  <c r="K6552" i="10"/>
  <c r="N6551" i="10"/>
  <c r="P6551" i="10" s="1"/>
  <c r="N6552" i="10" l="1"/>
  <c r="P6552" i="10" s="1"/>
  <c r="K6553" i="10"/>
  <c r="L6553" i="10"/>
  <c r="N6553" i="10" l="1"/>
  <c r="P6553" i="10" s="1"/>
  <c r="K6554" i="10"/>
  <c r="L6554" i="10"/>
  <c r="K6555" i="10" l="1"/>
  <c r="N6554" i="10"/>
  <c r="P6554" i="10" s="1"/>
  <c r="L6555" i="10"/>
  <c r="K6556" i="10" l="1"/>
  <c r="L6556" i="10"/>
  <c r="N6555" i="10"/>
  <c r="P6555" i="10" s="1"/>
  <c r="L6557" i="10" l="1"/>
  <c r="K6557" i="10"/>
  <c r="N6556" i="10"/>
  <c r="P6556" i="10" s="1"/>
  <c r="L6558" i="10" l="1"/>
  <c r="N6557" i="10"/>
  <c r="P6557" i="10" s="1"/>
  <c r="K6558" i="10"/>
  <c r="L6559" i="10" l="1"/>
  <c r="N6558" i="10"/>
  <c r="P6558" i="10" s="1"/>
  <c r="K6559" i="10"/>
  <c r="N6559" i="10" l="1"/>
  <c r="P6559" i="10" s="1"/>
  <c r="K6560" i="10"/>
  <c r="L6560" i="10"/>
  <c r="N6560" i="10" l="1"/>
  <c r="P6560" i="10" s="1"/>
  <c r="L6561" i="10"/>
  <c r="K6561" i="10"/>
  <c r="K6562" i="10" l="1"/>
  <c r="L6562" i="10"/>
  <c r="N6561" i="10"/>
  <c r="P6561" i="10" s="1"/>
  <c r="K6563" i="10" l="1"/>
  <c r="N6562" i="10"/>
  <c r="P6562" i="10" s="1"/>
  <c r="L6563" i="10"/>
  <c r="N6563" i="10" l="1"/>
  <c r="P6563" i="10" s="1"/>
  <c r="L6564" i="10"/>
  <c r="K6564" i="10"/>
  <c r="K6565" i="10" l="1"/>
  <c r="L6565" i="10"/>
  <c r="N6564" i="10"/>
  <c r="P6564" i="10" s="1"/>
  <c r="N6565" i="10" l="1"/>
  <c r="P6565" i="10" s="1"/>
  <c r="L6566" i="10"/>
  <c r="K6566" i="10"/>
  <c r="L6567" i="10" l="1"/>
  <c r="N6566" i="10"/>
  <c r="P6566" i="10" s="1"/>
  <c r="K6567" i="10"/>
  <c r="L6568" i="10" l="1"/>
  <c r="K6568" i="10"/>
  <c r="N6567" i="10"/>
  <c r="P6567" i="10" s="1"/>
  <c r="L6569" i="10" l="1"/>
  <c r="N6568" i="10"/>
  <c r="P6568" i="10" s="1"/>
  <c r="K6569" i="10"/>
  <c r="K6570" i="10" l="1"/>
  <c r="N6569" i="10"/>
  <c r="P6569" i="10" s="1"/>
  <c r="L6570" i="10"/>
  <c r="K6571" i="10" l="1"/>
  <c r="L6571" i="10"/>
  <c r="N6570" i="10"/>
  <c r="P6570" i="10" s="1"/>
  <c r="L6572" i="10" l="1"/>
  <c r="K6572" i="10"/>
  <c r="N6571" i="10"/>
  <c r="P6571" i="10" s="1"/>
  <c r="L6573" i="10" l="1"/>
  <c r="N6572" i="10"/>
  <c r="P6572" i="10" s="1"/>
  <c r="K6573" i="10"/>
  <c r="K6574" i="10" l="1"/>
  <c r="L6574" i="10"/>
  <c r="N6573" i="10"/>
  <c r="P6573" i="10" s="1"/>
  <c r="L6575" i="10" l="1"/>
  <c r="K6575" i="10"/>
  <c r="N6574" i="10"/>
  <c r="P6574" i="10" s="1"/>
  <c r="L6576" i="10" l="1"/>
  <c r="N6575" i="10"/>
  <c r="P6575" i="10" s="1"/>
  <c r="K6576" i="10"/>
  <c r="K6577" i="10" l="1"/>
  <c r="L6577" i="10"/>
  <c r="N6576" i="10"/>
  <c r="P6576" i="10" s="1"/>
  <c r="K6578" i="10" l="1"/>
  <c r="N6577" i="10"/>
  <c r="P6577" i="10" s="1"/>
  <c r="L6578" i="10"/>
  <c r="K6579" i="10" l="1"/>
  <c r="L6579" i="10"/>
  <c r="N6578" i="10"/>
  <c r="P6578" i="10" s="1"/>
  <c r="L6580" i="10" l="1"/>
  <c r="K6580" i="10"/>
  <c r="N6579" i="10"/>
  <c r="P6579" i="10" s="1"/>
  <c r="L6581" i="10" l="1"/>
  <c r="N6580" i="10"/>
  <c r="P6580" i="10" s="1"/>
  <c r="K6581" i="10"/>
  <c r="N6581" i="10" l="1"/>
  <c r="P6581" i="10" s="1"/>
  <c r="L6582" i="10"/>
  <c r="K6582" i="10"/>
  <c r="K6583" i="10" l="1"/>
  <c r="L6583" i="10"/>
  <c r="N6582" i="10"/>
  <c r="P6582" i="10" s="1"/>
  <c r="K6584" i="10" l="1"/>
  <c r="N6583" i="10"/>
  <c r="P6583" i="10" s="1"/>
  <c r="L6584" i="10"/>
  <c r="K6585" i="10" l="1"/>
  <c r="L6585" i="10"/>
  <c r="N6584" i="10"/>
  <c r="P6584" i="10" s="1"/>
  <c r="L6586" i="10" l="1"/>
  <c r="K6586" i="10"/>
  <c r="N6585" i="10"/>
  <c r="P6585" i="10" s="1"/>
  <c r="K6587" i="10" l="1"/>
  <c r="L6587" i="10"/>
  <c r="N6586" i="10"/>
  <c r="P6586" i="10" s="1"/>
  <c r="L6588" i="10" l="1"/>
  <c r="K6588" i="10"/>
  <c r="N6587" i="10"/>
  <c r="P6587" i="10" s="1"/>
  <c r="K6589" i="10" l="1"/>
  <c r="L6589" i="10"/>
  <c r="N6588" i="10"/>
  <c r="P6588" i="10" s="1"/>
  <c r="K6590" i="10" l="1"/>
  <c r="N6589" i="10"/>
  <c r="P6589" i="10" s="1"/>
  <c r="L6590" i="10"/>
  <c r="L6591" i="10" l="1"/>
  <c r="N6590" i="10"/>
  <c r="P6590" i="10" s="1"/>
  <c r="K6591" i="10"/>
  <c r="K6592" i="10" l="1"/>
  <c r="L6592" i="10"/>
  <c r="N6591" i="10"/>
  <c r="P6591" i="10" s="1"/>
  <c r="L6593" i="10" l="1"/>
  <c r="K6593" i="10"/>
  <c r="N6592" i="10"/>
  <c r="P6592" i="10" s="1"/>
  <c r="K6594" i="10" l="1"/>
  <c r="N6593" i="10"/>
  <c r="P6593" i="10" s="1"/>
  <c r="L6594" i="10"/>
  <c r="L6595" i="10" l="1"/>
  <c r="K6595" i="10"/>
  <c r="N6594" i="10"/>
  <c r="P6594" i="10" s="1"/>
  <c r="K6596" i="10" l="1"/>
  <c r="L6596" i="10"/>
  <c r="N6595" i="10"/>
  <c r="P6595" i="10" s="1"/>
  <c r="L6597" i="10" l="1"/>
  <c r="N6596" i="10"/>
  <c r="P6596" i="10" s="1"/>
  <c r="K6597" i="10"/>
  <c r="K6598" i="10" l="1"/>
  <c r="L6598" i="10"/>
  <c r="N6597" i="10"/>
  <c r="P6597" i="10" s="1"/>
  <c r="L6599" i="10" l="1"/>
  <c r="K6599" i="10"/>
  <c r="N6598" i="10"/>
  <c r="P6598" i="10" s="1"/>
  <c r="K6600" i="10" l="1"/>
  <c r="L6600" i="10"/>
  <c r="N6599" i="10"/>
  <c r="P6599" i="10" s="1"/>
  <c r="K6601" i="10" l="1"/>
  <c r="L6601" i="10"/>
  <c r="N6600" i="10"/>
  <c r="P6600" i="10" s="1"/>
  <c r="K6602" i="10" l="1"/>
  <c r="L6602" i="10"/>
  <c r="N6601" i="10"/>
  <c r="P6601" i="10" s="1"/>
  <c r="L6603" i="10" l="1"/>
  <c r="N6602" i="10"/>
  <c r="P6602" i="10" s="1"/>
  <c r="K6603" i="10"/>
  <c r="K6604" i="10" l="1"/>
  <c r="L6604" i="10"/>
  <c r="N6603" i="10"/>
  <c r="P6603" i="10" s="1"/>
  <c r="L6605" i="10" l="1"/>
  <c r="K6605" i="10"/>
  <c r="N6604" i="10"/>
  <c r="P6604" i="10" s="1"/>
  <c r="K6606" i="10" l="1"/>
  <c r="N6605" i="10"/>
  <c r="P6605" i="10" s="1"/>
  <c r="L6606" i="10"/>
  <c r="L6607" i="10" l="1"/>
  <c r="K6607" i="10"/>
  <c r="N6606" i="10"/>
  <c r="P6606" i="10" s="1"/>
  <c r="K6608" i="10" l="1"/>
  <c r="L6608" i="10"/>
  <c r="N6607" i="10"/>
  <c r="P6607" i="10" s="1"/>
  <c r="L6609" i="10" l="1"/>
  <c r="N6608" i="10"/>
  <c r="P6608" i="10" s="1"/>
  <c r="K6609" i="10"/>
  <c r="L6610" i="10" l="1"/>
  <c r="K6610" i="10"/>
  <c r="N6609" i="10"/>
  <c r="P6609" i="10" s="1"/>
  <c r="K6611" i="10" l="1"/>
  <c r="L6611" i="10"/>
  <c r="N6610" i="10"/>
  <c r="P6610" i="10" s="1"/>
  <c r="K6612" i="10" l="1"/>
  <c r="L6612" i="10"/>
  <c r="N6611" i="10"/>
  <c r="P6611" i="10" s="1"/>
  <c r="N6612" i="10" l="1"/>
  <c r="P6612" i="10" s="1"/>
  <c r="K6613" i="10"/>
  <c r="L6613" i="10"/>
  <c r="K6614" i="10" l="1"/>
  <c r="L6614" i="10"/>
  <c r="N6613" i="10"/>
  <c r="P6613" i="10" s="1"/>
  <c r="L6615" i="10" l="1"/>
  <c r="K6615" i="10"/>
  <c r="N6614" i="10"/>
  <c r="P6614" i="10" s="1"/>
  <c r="L6616" i="10" l="1"/>
  <c r="K6616" i="10"/>
  <c r="N6615" i="10"/>
  <c r="P6615" i="10" s="1"/>
  <c r="L6617" i="10" l="1"/>
  <c r="N6616" i="10"/>
  <c r="P6616" i="10" s="1"/>
  <c r="K6617" i="10"/>
  <c r="L6618" i="10" l="1"/>
  <c r="K6618" i="10"/>
  <c r="N6617" i="10"/>
  <c r="P6617" i="10" s="1"/>
  <c r="K6619" i="10" l="1"/>
  <c r="N6618" i="10"/>
  <c r="P6618" i="10" s="1"/>
  <c r="L6619" i="10"/>
  <c r="L6620" i="10" l="1"/>
  <c r="K6620" i="10"/>
  <c r="N6619" i="10"/>
  <c r="P6619" i="10" s="1"/>
  <c r="K6621" i="10" l="1"/>
  <c r="N6620" i="10"/>
  <c r="P6620" i="10" s="1"/>
  <c r="L6621" i="10"/>
  <c r="L6622" i="10" l="1"/>
  <c r="K6622" i="10"/>
  <c r="N6621" i="10"/>
  <c r="P6621" i="10" s="1"/>
  <c r="L6623" i="10" l="1"/>
  <c r="N6622" i="10"/>
  <c r="P6622" i="10" s="1"/>
  <c r="K6623" i="10"/>
  <c r="L6624" i="10" l="1"/>
  <c r="K6624" i="10"/>
  <c r="N6623" i="10"/>
  <c r="P6623" i="10" s="1"/>
  <c r="L6625" i="10" l="1"/>
  <c r="K6625" i="10"/>
  <c r="N6624" i="10"/>
  <c r="P6624" i="10" s="1"/>
  <c r="L6626" i="10" l="1"/>
  <c r="N6625" i="10"/>
  <c r="P6625" i="10" s="1"/>
  <c r="K6626" i="10"/>
  <c r="K6627" i="10" l="1"/>
  <c r="L6627" i="10"/>
  <c r="N6626" i="10"/>
  <c r="P6626" i="10" s="1"/>
  <c r="N6627" i="10" l="1"/>
  <c r="P6627" i="10" s="1"/>
  <c r="L6628" i="10"/>
  <c r="K6628" i="10"/>
  <c r="K6629" i="10" l="1"/>
  <c r="L6629" i="10"/>
  <c r="N6628" i="10"/>
  <c r="P6628" i="10" s="1"/>
  <c r="L6630" i="10" l="1"/>
  <c r="N6629" i="10"/>
  <c r="P6629" i="10" s="1"/>
  <c r="K6630" i="10"/>
  <c r="L6631" i="10" l="1"/>
  <c r="K6631" i="10"/>
  <c r="N6630" i="10"/>
  <c r="P6630" i="10" s="1"/>
  <c r="K6632" i="10" l="1"/>
  <c r="N6631" i="10"/>
  <c r="P6631" i="10" s="1"/>
  <c r="L6632" i="10"/>
  <c r="K6633" i="10" l="1"/>
  <c r="L6633" i="10"/>
  <c r="N6632" i="10"/>
  <c r="P6632" i="10" s="1"/>
  <c r="L6634" i="10" l="1"/>
  <c r="K6634" i="10"/>
  <c r="N6633" i="10"/>
  <c r="P6633" i="10" s="1"/>
  <c r="L6635" i="10" l="1"/>
  <c r="N6634" i="10"/>
  <c r="P6634" i="10" s="1"/>
  <c r="K6635" i="10"/>
  <c r="K6636" i="10" l="1"/>
  <c r="L6636" i="10"/>
  <c r="N6635" i="10"/>
  <c r="P6635" i="10" s="1"/>
  <c r="L6637" i="10" l="1"/>
  <c r="K6637" i="10"/>
  <c r="N6636" i="10"/>
  <c r="P6636" i="10" s="1"/>
  <c r="K6638" i="10" l="1"/>
  <c r="L6638" i="10"/>
  <c r="N6637" i="10"/>
  <c r="P6637" i="10" s="1"/>
  <c r="K6639" i="10" l="1"/>
  <c r="N6638" i="10"/>
  <c r="P6638" i="10" s="1"/>
  <c r="L6639" i="10"/>
  <c r="L6640" i="10" l="1"/>
  <c r="K6640" i="10"/>
  <c r="N6639" i="10"/>
  <c r="P6639" i="10" s="1"/>
  <c r="K6641" i="10" l="1"/>
  <c r="L6641" i="10"/>
  <c r="N6640" i="10"/>
  <c r="P6640" i="10" s="1"/>
  <c r="K6642" i="10" l="1"/>
  <c r="N6641" i="10"/>
  <c r="P6641" i="10" s="1"/>
  <c r="L6642" i="10"/>
  <c r="L6643" i="10" l="1"/>
  <c r="K6643" i="10"/>
  <c r="N6642" i="10"/>
  <c r="P6642" i="10" s="1"/>
  <c r="K6644" i="10" l="1"/>
  <c r="N6643" i="10"/>
  <c r="P6643" i="10" s="1"/>
  <c r="L6644" i="10"/>
  <c r="L6645" i="10" l="1"/>
  <c r="N6644" i="10"/>
  <c r="P6644" i="10" s="1"/>
  <c r="K6645" i="10"/>
  <c r="K6646" i="10" l="1"/>
  <c r="L6646" i="10"/>
  <c r="N6645" i="10"/>
  <c r="P6645" i="10" s="1"/>
  <c r="L6647" i="10" l="1"/>
  <c r="K6647" i="10"/>
  <c r="N6646" i="10"/>
  <c r="P6646" i="10" s="1"/>
  <c r="L6648" i="10" l="1"/>
  <c r="N6647" i="10"/>
  <c r="P6647" i="10" s="1"/>
  <c r="K6648" i="10"/>
  <c r="L6649" i="10" l="1"/>
  <c r="K6649" i="10"/>
  <c r="N6648" i="10"/>
  <c r="P6648" i="10" s="1"/>
  <c r="L6650" i="10" l="1"/>
  <c r="K6650" i="10"/>
  <c r="N6649" i="10"/>
  <c r="P6649" i="10" s="1"/>
  <c r="K6651" i="10" l="1"/>
  <c r="N6650" i="10"/>
  <c r="P6650" i="10" s="1"/>
  <c r="L6651" i="10"/>
  <c r="K6652" i="10" l="1"/>
  <c r="L6652" i="10"/>
  <c r="N6651" i="10"/>
  <c r="P6651" i="10" s="1"/>
  <c r="L6653" i="10" l="1"/>
  <c r="N6652" i="10"/>
  <c r="P6652" i="10" s="1"/>
  <c r="K6653" i="10"/>
  <c r="K6654" i="10" l="1"/>
  <c r="N6653" i="10"/>
  <c r="P6653" i="10" s="1"/>
  <c r="L6654" i="10"/>
  <c r="K6655" i="10" l="1"/>
  <c r="L6655" i="10"/>
  <c r="N6654" i="10"/>
  <c r="P6654" i="10" s="1"/>
  <c r="K6656" i="10" l="1"/>
  <c r="N6655" i="10"/>
  <c r="P6655" i="10" s="1"/>
  <c r="L6656" i="10"/>
  <c r="L6657" i="10" l="1"/>
  <c r="K6657" i="10"/>
  <c r="N6656" i="10"/>
  <c r="P6656" i="10" s="1"/>
  <c r="K6658" i="10" l="1"/>
  <c r="L6658" i="10"/>
  <c r="N6657" i="10"/>
  <c r="P6657" i="10" s="1"/>
  <c r="L6659" i="10" l="1"/>
  <c r="K6659" i="10"/>
  <c r="N6658" i="10"/>
  <c r="P6658" i="10" s="1"/>
  <c r="K6660" i="10" l="1"/>
  <c r="L6660" i="10"/>
  <c r="N6659" i="10"/>
  <c r="P6659" i="10" s="1"/>
  <c r="L6661" i="10" l="1"/>
  <c r="K6661" i="10"/>
  <c r="N6660" i="10"/>
  <c r="P6660" i="10" s="1"/>
  <c r="K6662" i="10" l="1"/>
  <c r="L6662" i="10"/>
  <c r="N6661" i="10"/>
  <c r="P6661" i="10" s="1"/>
  <c r="K6663" i="10" l="1"/>
  <c r="N6662" i="10"/>
  <c r="P6662" i="10" s="1"/>
  <c r="L6663" i="10"/>
  <c r="K6664" i="10" l="1"/>
  <c r="L6664" i="10"/>
  <c r="N6663" i="10"/>
  <c r="P6663" i="10" s="1"/>
  <c r="K6665" i="10" l="1"/>
  <c r="N6664" i="10"/>
  <c r="P6664" i="10" s="1"/>
  <c r="L6665" i="10"/>
  <c r="K6666" i="10" l="1"/>
  <c r="N6665" i="10"/>
  <c r="P6665" i="10" s="1"/>
  <c r="L6666" i="10"/>
  <c r="K6667" i="10" l="1"/>
  <c r="L6667" i="10"/>
  <c r="N6666" i="10"/>
  <c r="P6666" i="10" s="1"/>
  <c r="L6668" i="10" l="1"/>
  <c r="K6668" i="10"/>
  <c r="N6667" i="10"/>
  <c r="P6667" i="10" s="1"/>
  <c r="L6669" i="10" l="1"/>
  <c r="N6668" i="10"/>
  <c r="P6668" i="10" s="1"/>
  <c r="K6669" i="10"/>
  <c r="L6670" i="10" l="1"/>
  <c r="N6669" i="10"/>
  <c r="P6669" i="10" s="1"/>
  <c r="K6670" i="10"/>
  <c r="K6671" i="10" l="1"/>
  <c r="L6671" i="10"/>
  <c r="N6670" i="10"/>
  <c r="P6670" i="10" s="1"/>
  <c r="K6672" i="10" l="1"/>
  <c r="L6672" i="10"/>
  <c r="N6671" i="10"/>
  <c r="P6671" i="10" s="1"/>
  <c r="K6673" i="10" l="1"/>
  <c r="L6673" i="10"/>
  <c r="N6672" i="10"/>
  <c r="P6672" i="10" s="1"/>
  <c r="L6674" i="10" l="1"/>
  <c r="N6673" i="10"/>
  <c r="P6673" i="10" s="1"/>
  <c r="K6674" i="10"/>
  <c r="L6675" i="10" l="1"/>
  <c r="K6675" i="10"/>
  <c r="N6674" i="10"/>
  <c r="P6674" i="10" s="1"/>
  <c r="L6676" i="10" l="1"/>
  <c r="K6676" i="10"/>
  <c r="N6675" i="10"/>
  <c r="P6675" i="10" s="1"/>
  <c r="K6677" i="10" l="1"/>
  <c r="L6677" i="10"/>
  <c r="N6676" i="10"/>
  <c r="P6676" i="10" s="1"/>
  <c r="L6678" i="10" l="1"/>
  <c r="K6678" i="10"/>
  <c r="N6677" i="10"/>
  <c r="P6677" i="10" s="1"/>
  <c r="K6679" i="10" l="1"/>
  <c r="L6679" i="10"/>
  <c r="N6678" i="10"/>
  <c r="P6678" i="10" s="1"/>
  <c r="L6680" i="10" l="1"/>
  <c r="K6680" i="10"/>
  <c r="N6679" i="10"/>
  <c r="P6679" i="10" s="1"/>
  <c r="K6681" i="10" l="1"/>
  <c r="L6681" i="10"/>
  <c r="N6680" i="10"/>
  <c r="P6680" i="10" s="1"/>
  <c r="K6682" i="10" l="1"/>
  <c r="N6681" i="10"/>
  <c r="P6681" i="10" s="1"/>
  <c r="L6682" i="10"/>
  <c r="L6683" i="10" l="1"/>
  <c r="N6682" i="10"/>
  <c r="P6682" i="10" s="1"/>
  <c r="K6683" i="10"/>
  <c r="K6684" i="10" l="1"/>
  <c r="N6683" i="10"/>
  <c r="P6683" i="10" s="1"/>
  <c r="L6684" i="10"/>
  <c r="L6685" i="10" l="1"/>
  <c r="K6685" i="10"/>
  <c r="N6684" i="10"/>
  <c r="P6684" i="10" s="1"/>
  <c r="K6686" i="10" l="1"/>
  <c r="N6685" i="10"/>
  <c r="P6685" i="10" s="1"/>
  <c r="L6686" i="10"/>
  <c r="K6687" i="10" l="1"/>
  <c r="N6686" i="10"/>
  <c r="P6686" i="10" s="1"/>
  <c r="L6687" i="10"/>
  <c r="L6688" i="10" l="1"/>
  <c r="N6687" i="10"/>
  <c r="P6687" i="10" s="1"/>
  <c r="K6688" i="10"/>
  <c r="K6689" i="10" l="1"/>
  <c r="N6688" i="10"/>
  <c r="P6688" i="10" s="1"/>
  <c r="L6689" i="10"/>
  <c r="K6690" i="10" l="1"/>
  <c r="L6690" i="10"/>
  <c r="N6689" i="10"/>
  <c r="P6689" i="10" s="1"/>
  <c r="L6691" i="10" l="1"/>
  <c r="K6691" i="10"/>
  <c r="N6690" i="10"/>
  <c r="P6690" i="10" s="1"/>
  <c r="L6692" i="10" l="1"/>
  <c r="K6692" i="10"/>
  <c r="N6691" i="10"/>
  <c r="P6691" i="10" s="1"/>
  <c r="L6693" i="10" l="1"/>
  <c r="N6692" i="10"/>
  <c r="P6692" i="10" s="1"/>
  <c r="K6693" i="10"/>
  <c r="K6694" i="10" l="1"/>
  <c r="L6694" i="10"/>
  <c r="N6693" i="10"/>
  <c r="P6693" i="10" s="1"/>
  <c r="L6695" i="10" l="1"/>
  <c r="N6694" i="10"/>
  <c r="P6694" i="10" s="1"/>
  <c r="K6695" i="10"/>
  <c r="K6696" i="10" l="1"/>
  <c r="L6696" i="10"/>
  <c r="N6695" i="10"/>
  <c r="P6695" i="10" s="1"/>
  <c r="N6696" i="10" l="1"/>
  <c r="P6696" i="10" s="1"/>
  <c r="L6697" i="10"/>
  <c r="K6697" i="10"/>
  <c r="K6698" i="10" l="1"/>
  <c r="L6698" i="10"/>
  <c r="N6697" i="10"/>
  <c r="P6697" i="10" s="1"/>
  <c r="K6699" i="10" l="1"/>
  <c r="N6698" i="10"/>
  <c r="P6698" i="10" s="1"/>
  <c r="L6699" i="10"/>
  <c r="K6700" i="10" l="1"/>
  <c r="N6699" i="10"/>
  <c r="P6699" i="10" s="1"/>
  <c r="L6700" i="10"/>
  <c r="K6701" i="10" l="1"/>
  <c r="N6700" i="10"/>
  <c r="P6700" i="10" s="1"/>
  <c r="L6701" i="10"/>
  <c r="K6702" i="10" l="1"/>
  <c r="N6701" i="10"/>
  <c r="P6701" i="10" s="1"/>
  <c r="L6702" i="10"/>
  <c r="L6703" i="10" l="1"/>
  <c r="N6702" i="10"/>
  <c r="P6702" i="10" s="1"/>
  <c r="K6703" i="10"/>
  <c r="L6704" i="10" l="1"/>
  <c r="N6703" i="10"/>
  <c r="P6703" i="10" s="1"/>
  <c r="K6704" i="10"/>
  <c r="L6705" i="10" l="1"/>
  <c r="N6704" i="10"/>
  <c r="P6704" i="10" s="1"/>
  <c r="K6705" i="10"/>
  <c r="L6706" i="10" l="1"/>
  <c r="N6705" i="10"/>
  <c r="P6705" i="10" s="1"/>
  <c r="K6706" i="10"/>
  <c r="L6707" i="10" l="1"/>
  <c r="N6706" i="10"/>
  <c r="P6706" i="10" s="1"/>
  <c r="K6707" i="10"/>
  <c r="K6708" i="10" l="1"/>
  <c r="L6708" i="10"/>
  <c r="N6707" i="10"/>
  <c r="P6707" i="10" s="1"/>
  <c r="L6709" i="10" l="1"/>
  <c r="N6708" i="10"/>
  <c r="P6708" i="10" s="1"/>
  <c r="K6709" i="10"/>
  <c r="K6710" i="10" l="1"/>
  <c r="L6710" i="10"/>
  <c r="N6709" i="10"/>
  <c r="P6709" i="10" s="1"/>
  <c r="K6711" i="10" l="1"/>
  <c r="N6710" i="10"/>
  <c r="P6710" i="10" s="1"/>
  <c r="L6711" i="10"/>
  <c r="K6712" i="10" l="1"/>
  <c r="L6712" i="10"/>
  <c r="N6711" i="10"/>
  <c r="P6711" i="10" s="1"/>
  <c r="K6713" i="10" l="1"/>
  <c r="N6712" i="10"/>
  <c r="P6712" i="10" s="1"/>
  <c r="L6713" i="10"/>
  <c r="L6714" i="10" l="1"/>
  <c r="N6713" i="10"/>
  <c r="P6713" i="10" s="1"/>
  <c r="K6714" i="10"/>
  <c r="K6715" i="10" l="1"/>
  <c r="N6714" i="10"/>
  <c r="P6714" i="10" s="1"/>
  <c r="L6715" i="10"/>
  <c r="K6716" i="10" l="1"/>
  <c r="N6715" i="10"/>
  <c r="P6715" i="10" s="1"/>
  <c r="L6716" i="10"/>
  <c r="K6717" i="10" l="1"/>
  <c r="N6716" i="10"/>
  <c r="P6716" i="10" s="1"/>
  <c r="L6717" i="10"/>
  <c r="L6718" i="10" l="1"/>
  <c r="N6717" i="10"/>
  <c r="P6717" i="10" s="1"/>
  <c r="K6718" i="10"/>
  <c r="K6719" i="10" l="1"/>
  <c r="N6718" i="10"/>
  <c r="P6718" i="10" s="1"/>
  <c r="L6719" i="10"/>
  <c r="K6720" i="10" l="1"/>
  <c r="N6719" i="10"/>
  <c r="P6719" i="10" s="1"/>
  <c r="L6720" i="10"/>
  <c r="K6721" i="10" l="1"/>
  <c r="N6720" i="10"/>
  <c r="P6720" i="10" s="1"/>
  <c r="L6721" i="10"/>
  <c r="K6722" i="10" l="1"/>
  <c r="N6721" i="10"/>
  <c r="P6721" i="10" s="1"/>
  <c r="L6722" i="10"/>
  <c r="K6723" i="10" l="1"/>
  <c r="L6723" i="10"/>
  <c r="N6722" i="10"/>
  <c r="P6722" i="10" s="1"/>
  <c r="L6724" i="10" l="1"/>
  <c r="N6723" i="10"/>
  <c r="P6723" i="10" s="1"/>
  <c r="K6724" i="10"/>
  <c r="K6725" i="10" l="1"/>
  <c r="L6725" i="10"/>
  <c r="N6724" i="10"/>
  <c r="P6724" i="10" s="1"/>
  <c r="K6726" i="10" l="1"/>
  <c r="N6725" i="10"/>
  <c r="P6725" i="10" s="1"/>
  <c r="L6726" i="10"/>
  <c r="K6727" i="10" l="1"/>
  <c r="L6727" i="10"/>
  <c r="N6726" i="10"/>
  <c r="P6726" i="10" s="1"/>
  <c r="K6728" i="10" l="1"/>
  <c r="N6727" i="10"/>
  <c r="P6727" i="10" s="1"/>
  <c r="L6728" i="10"/>
  <c r="K6729" i="10" l="1"/>
  <c r="L6729" i="10"/>
  <c r="N6728" i="10"/>
  <c r="P6728" i="10" s="1"/>
  <c r="K6730" i="10" l="1"/>
  <c r="N6729" i="10"/>
  <c r="P6729" i="10" s="1"/>
  <c r="L6730" i="10"/>
  <c r="K6731" i="10" l="1"/>
  <c r="L6731" i="10"/>
  <c r="N6730" i="10"/>
  <c r="P6730" i="10" s="1"/>
  <c r="K6732" i="10" l="1"/>
  <c r="N6731" i="10"/>
  <c r="P6731" i="10" s="1"/>
  <c r="L6732" i="10"/>
  <c r="K6733" i="10" l="1"/>
  <c r="L6733" i="10"/>
  <c r="N6732" i="10"/>
  <c r="P6732" i="10" s="1"/>
  <c r="K6734" i="10" l="1"/>
  <c r="N6733" i="10"/>
  <c r="P6733" i="10" s="1"/>
  <c r="L6734" i="10"/>
  <c r="L6735" i="10" l="1"/>
  <c r="N6734" i="10"/>
  <c r="P6734" i="10" s="1"/>
  <c r="K6735" i="10"/>
  <c r="L6736" i="10" l="1"/>
  <c r="N6735" i="10"/>
  <c r="P6735" i="10" s="1"/>
  <c r="K6736" i="10"/>
  <c r="K6737" i="10" l="1"/>
  <c r="N6736" i="10"/>
  <c r="P6736" i="10" s="1"/>
  <c r="L6737" i="10"/>
  <c r="K6738" i="10" l="1"/>
  <c r="N6737" i="10"/>
  <c r="P6737" i="10" s="1"/>
  <c r="L6738" i="10"/>
  <c r="L6739" i="10" l="1"/>
  <c r="N6738" i="10"/>
  <c r="P6738" i="10" s="1"/>
  <c r="K6739" i="10"/>
  <c r="L6740" i="10" l="1"/>
  <c r="K6740" i="10"/>
  <c r="N6739" i="10"/>
  <c r="P6739" i="10" s="1"/>
  <c r="K6741" i="10" l="1"/>
  <c r="N6740" i="10"/>
  <c r="P6740" i="10" s="1"/>
  <c r="L6741" i="10"/>
  <c r="L6742" i="10" l="1"/>
  <c r="K6742" i="10"/>
  <c r="N6741" i="10"/>
  <c r="P6741" i="10" s="1"/>
  <c r="L6743" i="10" l="1"/>
  <c r="K6743" i="10"/>
  <c r="N6742" i="10"/>
  <c r="P6742" i="10" s="1"/>
  <c r="L6744" i="10" l="1"/>
  <c r="N6743" i="10"/>
  <c r="P6743" i="10" s="1"/>
  <c r="K6744" i="10"/>
  <c r="L6745" i="10" l="1"/>
  <c r="K6745" i="10"/>
  <c r="N6744" i="10"/>
  <c r="P6744" i="10" s="1"/>
  <c r="K6746" i="10" l="1"/>
  <c r="N6745" i="10"/>
  <c r="P6745" i="10" s="1"/>
  <c r="L6746" i="10"/>
  <c r="K6747" i="10" l="1"/>
  <c r="N6746" i="10"/>
  <c r="P6746" i="10" s="1"/>
  <c r="L6747" i="10"/>
  <c r="K6748" i="10" l="1"/>
  <c r="L6748" i="10"/>
  <c r="N6747" i="10"/>
  <c r="P6747" i="10" s="1"/>
  <c r="K6749" i="10" l="1"/>
  <c r="L6749" i="10"/>
  <c r="N6748" i="10"/>
  <c r="P6748" i="10" s="1"/>
  <c r="L6750" i="10" l="1"/>
  <c r="K6750" i="10"/>
  <c r="N6749" i="10"/>
  <c r="P6749" i="10" s="1"/>
  <c r="L6751" i="10" l="1"/>
  <c r="N6750" i="10"/>
  <c r="P6750" i="10" s="1"/>
  <c r="K6751" i="10"/>
  <c r="K6752" i="10" l="1"/>
  <c r="N6751" i="10"/>
  <c r="P6751" i="10" s="1"/>
  <c r="L6752" i="10"/>
  <c r="K6753" i="10" l="1"/>
  <c r="N6752" i="10"/>
  <c r="P6752" i="10" s="1"/>
  <c r="L6753" i="10"/>
  <c r="L6754" i="10" l="1"/>
  <c r="N6753" i="10"/>
  <c r="P6753" i="10" s="1"/>
  <c r="K6754" i="10"/>
  <c r="L6755" i="10" l="1"/>
  <c r="N6754" i="10"/>
  <c r="P6754" i="10" s="1"/>
  <c r="K6755" i="10"/>
  <c r="L6756" i="10" l="1"/>
  <c r="K6756" i="10"/>
  <c r="N6755" i="10"/>
  <c r="P6755" i="10" s="1"/>
  <c r="L6757" i="10" l="1"/>
  <c r="N6756" i="10"/>
  <c r="P6756" i="10" s="1"/>
  <c r="K6757" i="10"/>
  <c r="K6758" i="10" l="1"/>
  <c r="L6758" i="10"/>
  <c r="N6757" i="10"/>
  <c r="P6757" i="10" s="1"/>
  <c r="K6759" i="10" l="1"/>
  <c r="L6759" i="10"/>
  <c r="N6758" i="10"/>
  <c r="P6758" i="10" s="1"/>
  <c r="K6760" i="10" l="1"/>
  <c r="N6759" i="10"/>
  <c r="P6759" i="10" s="1"/>
  <c r="L6760" i="10"/>
  <c r="L6761" i="10" l="1"/>
  <c r="N6760" i="10"/>
  <c r="P6760" i="10" s="1"/>
  <c r="K6761" i="10"/>
  <c r="L6762" i="10" l="1"/>
  <c r="K6762" i="10"/>
  <c r="N6761" i="10"/>
  <c r="P6761" i="10" s="1"/>
  <c r="K6763" i="10" l="1"/>
  <c r="L6763" i="10"/>
  <c r="N6762" i="10"/>
  <c r="P6762" i="10" s="1"/>
  <c r="K6764" i="10" l="1"/>
  <c r="N6763" i="10"/>
  <c r="P6763" i="10" s="1"/>
  <c r="L6764" i="10"/>
  <c r="K6765" i="10" l="1"/>
  <c r="N6764" i="10"/>
  <c r="P6764" i="10" s="1"/>
  <c r="L6765" i="10"/>
  <c r="K6766" i="10" l="1"/>
  <c r="N6765" i="10"/>
  <c r="P6765" i="10" s="1"/>
  <c r="L6766" i="10"/>
  <c r="L6767" i="10" l="1"/>
  <c r="K6767" i="10"/>
  <c r="N6766" i="10"/>
  <c r="P6766" i="10" s="1"/>
  <c r="L6768" i="10" l="1"/>
  <c r="N6767" i="10"/>
  <c r="P6767" i="10" s="1"/>
  <c r="K6768" i="10"/>
  <c r="K6769" i="10" l="1"/>
  <c r="L6769" i="10"/>
  <c r="N6768" i="10"/>
  <c r="P6768" i="10" s="1"/>
  <c r="K6770" i="10" l="1"/>
  <c r="N6769" i="10"/>
  <c r="P6769" i="10" s="1"/>
  <c r="L6770" i="10"/>
  <c r="L6771" i="10" l="1"/>
  <c r="N6770" i="10"/>
  <c r="P6770" i="10" s="1"/>
  <c r="K6771" i="10"/>
  <c r="K6772" i="10" l="1"/>
  <c r="L6772" i="10"/>
  <c r="N6771" i="10"/>
  <c r="P6771" i="10" s="1"/>
  <c r="L6773" i="10" l="1"/>
  <c r="N6772" i="10"/>
  <c r="P6772" i="10" s="1"/>
  <c r="K6773" i="10"/>
  <c r="L6774" i="10" l="1"/>
  <c r="N6773" i="10"/>
  <c r="P6773" i="10" s="1"/>
  <c r="K6774" i="10"/>
  <c r="K6775" i="10" l="1"/>
  <c r="L6775" i="10"/>
  <c r="N6774" i="10"/>
  <c r="P6774" i="10" s="1"/>
  <c r="K6776" i="10" l="1"/>
  <c r="L6776" i="10"/>
  <c r="N6775" i="10"/>
  <c r="P6775" i="10" s="1"/>
  <c r="K6777" i="10" l="1"/>
  <c r="L6777" i="10"/>
  <c r="N6776" i="10"/>
  <c r="P6776" i="10" s="1"/>
  <c r="K6778" i="10" l="1"/>
  <c r="L6778" i="10"/>
  <c r="N6777" i="10"/>
  <c r="P6777" i="10" s="1"/>
  <c r="K6779" i="10" l="1"/>
  <c r="L6779" i="10"/>
  <c r="N6778" i="10"/>
  <c r="P6778" i="10" s="1"/>
  <c r="L6780" i="10" l="1"/>
  <c r="N6779" i="10"/>
  <c r="P6779" i="10" s="1"/>
  <c r="K6780" i="10"/>
  <c r="K6781" i="10" l="1"/>
  <c r="L6781" i="10"/>
  <c r="N6780" i="10"/>
  <c r="P6780" i="10" s="1"/>
  <c r="L6782" i="10" l="1"/>
  <c r="N6781" i="10"/>
  <c r="P6781" i="10" s="1"/>
  <c r="K6782" i="10"/>
  <c r="L6783" i="10" l="1"/>
  <c r="K6783" i="10"/>
  <c r="N6782" i="10"/>
  <c r="P6782" i="10" s="1"/>
  <c r="K6784" i="10" l="1"/>
  <c r="N6783" i="10"/>
  <c r="P6783" i="10" s="1"/>
  <c r="L6784" i="10"/>
  <c r="K6785" i="10" l="1"/>
  <c r="L6785" i="10"/>
  <c r="N6784" i="10"/>
  <c r="P6784" i="10" s="1"/>
  <c r="L6786" i="10" l="1"/>
  <c r="K6786" i="10"/>
  <c r="N6785" i="10"/>
  <c r="P6785" i="10" s="1"/>
  <c r="L6787" i="10" l="1"/>
  <c r="K6787" i="10"/>
  <c r="N6786" i="10"/>
  <c r="P6786" i="10" s="1"/>
  <c r="L6788" i="10" l="1"/>
  <c r="N6787" i="10"/>
  <c r="P6787" i="10" s="1"/>
  <c r="K6788" i="10"/>
  <c r="L6789" i="10" l="1"/>
  <c r="K6789" i="10"/>
  <c r="N6788" i="10"/>
  <c r="P6788" i="10" s="1"/>
  <c r="K6790" i="10" l="1"/>
  <c r="N6789" i="10"/>
  <c r="P6789" i="10" s="1"/>
  <c r="L6790" i="10"/>
  <c r="K6791" i="10" l="1"/>
  <c r="L6791" i="10"/>
  <c r="N6790" i="10"/>
  <c r="P6790" i="10" s="1"/>
  <c r="K6792" i="10" l="1"/>
  <c r="L6792" i="10"/>
  <c r="N6791" i="10"/>
  <c r="P6791" i="10" s="1"/>
  <c r="K6793" i="10" l="1"/>
  <c r="N6792" i="10"/>
  <c r="P6792" i="10" s="1"/>
  <c r="L6793" i="10"/>
  <c r="L6794" i="10" l="1"/>
  <c r="N6793" i="10"/>
  <c r="P6793" i="10" s="1"/>
  <c r="K6794" i="10"/>
  <c r="K6795" i="10" l="1"/>
  <c r="N6794" i="10"/>
  <c r="P6794" i="10" s="1"/>
  <c r="L6795" i="10"/>
  <c r="K6796" i="10" l="1"/>
  <c r="N6795" i="10"/>
  <c r="P6795" i="10" s="1"/>
  <c r="L6796" i="10"/>
  <c r="L6797" i="10" l="1"/>
  <c r="N6796" i="10"/>
  <c r="P6796" i="10" s="1"/>
  <c r="K6797" i="10"/>
  <c r="L6798" i="10" l="1"/>
  <c r="K6798" i="10"/>
  <c r="N6797" i="10"/>
  <c r="P6797" i="10" s="1"/>
  <c r="N6798" i="10" l="1"/>
  <c r="P6798" i="10" s="1"/>
  <c r="L6799" i="10"/>
  <c r="K6799" i="10"/>
  <c r="L6800" i="10" l="1"/>
  <c r="N6799" i="10"/>
  <c r="P6799" i="10" s="1"/>
  <c r="K6800" i="10"/>
  <c r="L6801" i="10" l="1"/>
  <c r="N6800" i="10"/>
  <c r="P6800" i="10" s="1"/>
  <c r="K6801" i="10"/>
  <c r="K6802" i="10" l="1"/>
  <c r="L6802" i="10"/>
  <c r="N6801" i="10"/>
  <c r="P6801" i="10" s="1"/>
  <c r="L6803" i="10" l="1"/>
  <c r="N6802" i="10"/>
  <c r="P6802" i="10" s="1"/>
  <c r="K6803" i="10"/>
  <c r="L6804" i="10" l="1"/>
  <c r="N6803" i="10"/>
  <c r="P6803" i="10" s="1"/>
  <c r="K6804" i="10"/>
  <c r="N6804" i="10" l="1"/>
  <c r="P6804" i="10" s="1"/>
  <c r="L6805" i="10"/>
  <c r="K6805" i="10"/>
  <c r="L6806" i="10" l="1"/>
  <c r="N6805" i="10"/>
  <c r="P6805" i="10" s="1"/>
  <c r="K6806" i="10"/>
  <c r="L6807" i="10" l="1"/>
  <c r="K6807" i="10"/>
  <c r="N6806" i="10"/>
  <c r="P6806" i="10" s="1"/>
  <c r="K6808" i="10" l="1"/>
  <c r="L6808" i="10"/>
  <c r="N6807" i="10"/>
  <c r="P6807" i="10" s="1"/>
  <c r="K6809" i="10" l="1"/>
  <c r="N6808" i="10"/>
  <c r="P6808" i="10" s="1"/>
  <c r="L6809" i="10"/>
  <c r="L6810" i="10" l="1"/>
  <c r="N6809" i="10"/>
  <c r="P6809" i="10" s="1"/>
  <c r="K6810" i="10"/>
  <c r="K6811" i="10" l="1"/>
  <c r="L6811" i="10"/>
  <c r="N6810" i="10"/>
  <c r="P6810" i="10" s="1"/>
  <c r="L6812" i="10" l="1"/>
  <c r="N6811" i="10"/>
  <c r="P6811" i="10" s="1"/>
  <c r="K6812" i="10"/>
  <c r="L6813" i="10" l="1"/>
  <c r="N6812" i="10"/>
  <c r="P6812" i="10" s="1"/>
  <c r="K6813" i="10"/>
  <c r="N6813" i="10" l="1"/>
  <c r="P6813" i="10" s="1"/>
  <c r="K6814" i="10"/>
  <c r="L6814" i="10"/>
  <c r="L6815" i="10" l="1"/>
  <c r="K6815" i="10"/>
  <c r="N6814" i="10"/>
  <c r="P6814" i="10" s="1"/>
  <c r="L6816" i="10" l="1"/>
  <c r="K6816" i="10"/>
  <c r="N6815" i="10"/>
  <c r="P6815" i="10" s="1"/>
  <c r="K6817" i="10" l="1"/>
  <c r="N6816" i="10"/>
  <c r="P6816" i="10" s="1"/>
  <c r="L6817" i="10"/>
  <c r="K6818" i="10" l="1"/>
  <c r="L6818" i="10"/>
  <c r="N6817" i="10"/>
  <c r="P6817" i="10" s="1"/>
  <c r="L6819" i="10" l="1"/>
  <c r="N6818" i="10"/>
  <c r="P6818" i="10" s="1"/>
  <c r="K6819" i="10"/>
  <c r="N6819" i="10" l="1"/>
  <c r="P6819" i="10" s="1"/>
  <c r="L6820" i="10"/>
  <c r="K6820" i="10"/>
  <c r="N6820" i="10" l="1"/>
  <c r="P6820" i="10" s="1"/>
  <c r="K6821" i="10"/>
  <c r="L6821" i="10"/>
  <c r="L6822" i="10" l="1"/>
  <c r="K6822" i="10"/>
  <c r="N6821" i="10"/>
  <c r="P6821" i="10" s="1"/>
  <c r="L6823" i="10" l="1"/>
  <c r="N6822" i="10"/>
  <c r="P6822" i="10" s="1"/>
  <c r="K6823" i="10"/>
  <c r="N6823" i="10" l="1"/>
  <c r="P6823" i="10" s="1"/>
  <c r="K6824" i="10"/>
  <c r="L6824" i="10"/>
  <c r="K6825" i="10" l="1"/>
  <c r="L6825" i="10"/>
  <c r="N6824" i="10"/>
  <c r="P6824" i="10" s="1"/>
  <c r="K6826" i="10" l="1"/>
  <c r="N6825" i="10"/>
  <c r="P6825" i="10" s="1"/>
  <c r="L6826" i="10"/>
  <c r="L6827" i="10" l="1"/>
  <c r="K6827" i="10"/>
  <c r="N6826" i="10"/>
  <c r="P6826" i="10" s="1"/>
  <c r="N6827" i="10" l="1"/>
  <c r="P6827" i="10" s="1"/>
  <c r="K6828" i="10"/>
  <c r="L6828" i="10"/>
  <c r="K6829" i="10" l="1"/>
  <c r="L6829" i="10"/>
  <c r="N6828" i="10"/>
  <c r="P6828" i="10" s="1"/>
  <c r="L6830" i="10" l="1"/>
  <c r="N6829" i="10"/>
  <c r="P6829" i="10" s="1"/>
  <c r="K6830" i="10"/>
  <c r="K6831" i="10" l="1"/>
  <c r="N6830" i="10"/>
  <c r="P6830" i="10" s="1"/>
  <c r="L6831" i="10"/>
  <c r="L6832" i="10" l="1"/>
  <c r="N6831" i="10"/>
  <c r="P6831" i="10" s="1"/>
  <c r="K6832" i="10"/>
  <c r="K6833" i="10" l="1"/>
  <c r="L6833" i="10"/>
  <c r="N6832" i="10"/>
  <c r="P6832" i="10" s="1"/>
  <c r="K6834" i="10" l="1"/>
  <c r="L6834" i="10"/>
  <c r="N6833" i="10"/>
  <c r="P6833" i="10" s="1"/>
  <c r="L6835" i="10" l="1"/>
  <c r="N6834" i="10"/>
  <c r="P6834" i="10" s="1"/>
  <c r="K6835" i="10"/>
  <c r="L6836" i="10" l="1"/>
  <c r="N6835" i="10"/>
  <c r="P6835" i="10" s="1"/>
  <c r="K6836" i="10"/>
  <c r="K6837" i="10" l="1"/>
  <c r="N6836" i="10"/>
  <c r="P6836" i="10" s="1"/>
  <c r="L6837" i="10"/>
  <c r="L6838" i="10" l="1"/>
  <c r="N6837" i="10"/>
  <c r="P6837" i="10" s="1"/>
  <c r="K6838" i="10"/>
  <c r="K6839" i="10" l="1"/>
  <c r="L6839" i="10"/>
  <c r="N6838" i="10"/>
  <c r="P6838" i="10" s="1"/>
  <c r="N6839" i="10" l="1"/>
  <c r="P6839" i="10" s="1"/>
  <c r="L6840" i="10"/>
  <c r="K6840" i="10"/>
  <c r="L6841" i="10" l="1"/>
  <c r="N6840" i="10"/>
  <c r="P6840" i="10" s="1"/>
  <c r="K6841" i="10"/>
  <c r="L6842" i="10" l="1"/>
  <c r="K6842" i="10"/>
  <c r="N6841" i="10"/>
  <c r="P6841" i="10" s="1"/>
  <c r="K6843" i="10" l="1"/>
  <c r="N6842" i="10"/>
  <c r="P6842" i="10" s="1"/>
  <c r="L6843" i="10"/>
  <c r="L6844" i="10" l="1"/>
  <c r="N6843" i="10"/>
  <c r="P6843" i="10" s="1"/>
  <c r="K6844" i="10"/>
  <c r="K6845" i="10" l="1"/>
  <c r="L6845" i="10"/>
  <c r="N6844" i="10"/>
  <c r="P6844" i="10" s="1"/>
  <c r="K6846" i="10" l="1"/>
  <c r="L6846" i="10"/>
  <c r="N6845" i="10"/>
  <c r="P6845" i="10" s="1"/>
  <c r="K6847" i="10" l="1"/>
  <c r="N6846" i="10"/>
  <c r="P6846" i="10" s="1"/>
  <c r="L6847" i="10"/>
  <c r="N6847" i="10" l="1"/>
  <c r="P6847" i="10" s="1"/>
  <c r="K6848" i="10"/>
  <c r="L6848" i="10"/>
  <c r="K6849" i="10" l="1"/>
  <c r="N6848" i="10"/>
  <c r="P6848" i="10" s="1"/>
  <c r="L6849" i="10"/>
  <c r="N6849" i="10" l="1"/>
  <c r="P6849" i="10" s="1"/>
  <c r="L6850" i="10"/>
  <c r="K6850" i="10"/>
  <c r="K6851" i="10" l="1"/>
  <c r="N6850" i="10"/>
  <c r="P6850" i="10" s="1"/>
  <c r="L6851" i="10"/>
  <c r="N6851" i="10" l="1"/>
  <c r="P6851" i="10" s="1"/>
  <c r="L6852" i="10"/>
  <c r="K6852" i="10"/>
  <c r="N6852" i="10" l="1"/>
  <c r="P6852" i="10" s="1"/>
  <c r="L6853" i="10"/>
  <c r="K6853" i="10"/>
  <c r="L6854" i="10" l="1"/>
  <c r="N6853" i="10"/>
  <c r="P6853" i="10" s="1"/>
  <c r="K6854" i="10"/>
  <c r="K6855" i="10" l="1"/>
  <c r="N6854" i="10"/>
  <c r="P6854" i="10" s="1"/>
  <c r="L6855" i="10"/>
  <c r="N6855" i="10" l="1"/>
  <c r="P6855" i="10" s="1"/>
  <c r="L6856" i="10"/>
  <c r="K6856" i="10"/>
  <c r="K6857" i="10" l="1"/>
  <c r="L6857" i="10"/>
  <c r="N6856" i="10"/>
  <c r="P6856" i="10" s="1"/>
  <c r="K6858" i="10" l="1"/>
  <c r="L6858" i="10"/>
  <c r="N6857" i="10"/>
  <c r="P6857" i="10" s="1"/>
  <c r="L6859" i="10" l="1"/>
  <c r="K6859" i="10"/>
  <c r="N6858" i="10"/>
  <c r="P6858" i="10" s="1"/>
  <c r="L6860" i="10" l="1"/>
  <c r="K6860" i="10"/>
  <c r="N6859" i="10"/>
  <c r="P6859" i="10" s="1"/>
  <c r="L6861" i="10" l="1"/>
  <c r="K6861" i="10"/>
  <c r="N6860" i="10"/>
  <c r="P6860" i="10" s="1"/>
  <c r="L6862" i="10" l="1"/>
  <c r="K6862" i="10"/>
  <c r="N6861" i="10"/>
  <c r="P6861" i="10" s="1"/>
  <c r="N6862" i="10" l="1"/>
  <c r="P6862" i="10" s="1"/>
  <c r="L6863" i="10"/>
  <c r="K6863" i="10"/>
  <c r="N6863" i="10" l="1"/>
  <c r="P6863" i="10" s="1"/>
  <c r="L6864" i="10"/>
  <c r="K6864" i="10"/>
  <c r="K6865" i="10" l="1"/>
  <c r="N6864" i="10"/>
  <c r="P6864" i="10" s="1"/>
  <c r="L6865" i="10"/>
  <c r="L6866" i="10" l="1"/>
  <c r="N6865" i="10"/>
  <c r="P6865" i="10" s="1"/>
  <c r="K6866" i="10"/>
  <c r="K6867" i="10" l="1"/>
  <c r="L6867" i="10"/>
  <c r="N6866" i="10"/>
  <c r="P6866" i="10" s="1"/>
  <c r="L6868" i="10" l="1"/>
  <c r="N6867" i="10"/>
  <c r="P6867" i="10" s="1"/>
  <c r="K6868" i="10"/>
  <c r="K6869" i="10" l="1"/>
  <c r="L6869" i="10"/>
  <c r="N6868" i="10"/>
  <c r="P6868" i="10" s="1"/>
  <c r="N6869" i="10" l="1"/>
  <c r="P6869" i="10" s="1"/>
  <c r="K6870" i="10"/>
  <c r="L6870" i="10"/>
  <c r="K6871" i="10" l="1"/>
  <c r="L6871" i="10"/>
  <c r="N6870" i="10"/>
  <c r="P6870" i="10" s="1"/>
  <c r="N6871" i="10" l="1"/>
  <c r="P6871" i="10" s="1"/>
  <c r="K6872" i="10"/>
  <c r="L6872" i="10"/>
  <c r="L6873" i="10" l="1"/>
  <c r="K6873" i="10"/>
  <c r="N6872" i="10"/>
  <c r="P6872" i="10" s="1"/>
  <c r="L6874" i="10" l="1"/>
  <c r="N6873" i="10"/>
  <c r="P6873" i="10" s="1"/>
  <c r="K6874" i="10"/>
  <c r="L6875" i="10" l="1"/>
  <c r="N6874" i="10"/>
  <c r="P6874" i="10" s="1"/>
  <c r="K6875" i="10"/>
  <c r="L6876" i="10" l="1"/>
  <c r="N6875" i="10"/>
  <c r="P6875" i="10" s="1"/>
  <c r="K6876" i="10"/>
  <c r="K6877" i="10" l="1"/>
  <c r="L6877" i="10"/>
  <c r="N6876" i="10"/>
  <c r="P6876" i="10" s="1"/>
  <c r="N6877" i="10" l="1"/>
  <c r="P6877" i="10" s="1"/>
  <c r="L6878" i="10"/>
  <c r="K6878" i="10"/>
  <c r="K6879" i="10" l="1"/>
  <c r="L6879" i="10"/>
  <c r="N6878" i="10"/>
  <c r="P6878" i="10" s="1"/>
  <c r="L6880" i="10" l="1"/>
  <c r="K6880" i="10"/>
  <c r="N6879" i="10"/>
  <c r="P6879" i="10" s="1"/>
  <c r="K6881" i="10" l="1"/>
  <c r="L6881" i="10"/>
  <c r="N6880" i="10"/>
  <c r="P6880" i="10" s="1"/>
  <c r="K6882" i="10" l="1"/>
  <c r="N6881" i="10"/>
  <c r="P6881" i="10" s="1"/>
  <c r="L6882" i="10"/>
  <c r="K6883" i="10" l="1"/>
  <c r="L6883" i="10"/>
  <c r="N6882" i="10"/>
  <c r="P6882" i="10" s="1"/>
  <c r="N6883" i="10" l="1"/>
  <c r="P6883" i="10" s="1"/>
  <c r="K6884" i="10"/>
  <c r="L6884" i="10"/>
  <c r="L6885" i="10" l="1"/>
  <c r="K6885" i="10"/>
  <c r="N6884" i="10"/>
  <c r="P6884" i="10" s="1"/>
  <c r="N6885" i="10" l="1"/>
  <c r="P6885" i="10" s="1"/>
  <c r="K6886" i="10"/>
  <c r="L6886" i="10"/>
  <c r="K6887" i="10" l="1"/>
  <c r="N6886" i="10"/>
  <c r="P6886" i="10" s="1"/>
  <c r="L6887" i="10"/>
  <c r="L6888" i="10" l="1"/>
  <c r="N6887" i="10"/>
  <c r="P6887" i="10" s="1"/>
  <c r="K6888" i="10"/>
  <c r="K6889" i="10" l="1"/>
  <c r="N6888" i="10"/>
  <c r="P6888" i="10" s="1"/>
  <c r="L6889" i="10"/>
  <c r="L6890" i="10" l="1"/>
  <c r="K6890" i="10"/>
  <c r="N6889" i="10"/>
  <c r="P6889" i="10" s="1"/>
  <c r="K6891" i="10" l="1"/>
  <c r="N6890" i="10"/>
  <c r="P6890" i="10" s="1"/>
  <c r="L6891" i="10"/>
  <c r="N6891" i="10" l="1"/>
  <c r="P6891" i="10" s="1"/>
  <c r="L6892" i="10"/>
  <c r="K6892" i="10"/>
  <c r="K6893" i="10" l="1"/>
  <c r="L6893" i="10"/>
  <c r="N6892" i="10"/>
  <c r="P6892" i="10" s="1"/>
  <c r="N6893" i="10" l="1"/>
  <c r="P6893" i="10" s="1"/>
  <c r="L6894" i="10"/>
  <c r="K6894" i="10"/>
  <c r="K6895" i="10" l="1"/>
  <c r="N6894" i="10"/>
  <c r="P6894" i="10" s="1"/>
  <c r="L6895" i="10"/>
  <c r="L6896" i="10" l="1"/>
  <c r="N6895" i="10"/>
  <c r="P6895" i="10" s="1"/>
  <c r="K6896" i="10"/>
  <c r="K6897" i="10" l="1"/>
  <c r="N6896" i="10"/>
  <c r="P6896" i="10" s="1"/>
  <c r="L6897" i="10"/>
  <c r="L6898" i="10" l="1"/>
  <c r="K6898" i="10"/>
  <c r="N6897" i="10"/>
  <c r="P6897" i="10" s="1"/>
  <c r="L6899" i="10" l="1"/>
  <c r="K6899" i="10"/>
  <c r="N6898" i="10"/>
  <c r="P6898" i="10" s="1"/>
  <c r="L6900" i="10" l="1"/>
  <c r="N6899" i="10"/>
  <c r="P6899" i="10" s="1"/>
  <c r="K6900" i="10"/>
  <c r="K6901" i="10" l="1"/>
  <c r="N6900" i="10"/>
  <c r="P6900" i="10" s="1"/>
  <c r="L6901" i="10"/>
  <c r="N6901" i="10" l="1"/>
  <c r="P6901" i="10" s="1"/>
  <c r="L6902" i="10"/>
  <c r="K6902" i="10"/>
  <c r="L6903" i="10" l="1"/>
  <c r="N6902" i="10"/>
  <c r="P6902" i="10" s="1"/>
  <c r="K6903" i="10"/>
  <c r="L6904" i="10" l="1"/>
  <c r="N6903" i="10"/>
  <c r="P6903" i="10" s="1"/>
  <c r="K6904" i="10"/>
  <c r="K6905" i="10" l="1"/>
  <c r="N6904" i="10"/>
  <c r="P6904" i="10" s="1"/>
  <c r="L6905" i="10"/>
  <c r="K6906" i="10" l="1"/>
  <c r="L6906" i="10"/>
  <c r="N6905" i="10"/>
  <c r="P6905" i="10" s="1"/>
  <c r="K6907" i="10" l="1"/>
  <c r="N6906" i="10"/>
  <c r="P6906" i="10" s="1"/>
  <c r="L6907" i="10"/>
  <c r="L6908" i="10" l="1"/>
  <c r="K6908" i="10"/>
  <c r="N6907" i="10"/>
  <c r="P6907" i="10" s="1"/>
  <c r="L6909" i="10" l="1"/>
  <c r="K6909" i="10"/>
  <c r="N6908" i="10"/>
  <c r="P6908" i="10" s="1"/>
  <c r="N6909" i="10" l="1"/>
  <c r="P6909" i="10" s="1"/>
  <c r="K6910" i="10"/>
  <c r="L6910" i="10"/>
  <c r="K6911" i="10" l="1"/>
  <c r="L6911" i="10"/>
  <c r="N6910" i="10"/>
  <c r="P6910" i="10" s="1"/>
  <c r="L6912" i="10" l="1"/>
  <c r="N6911" i="10"/>
  <c r="P6911" i="10" s="1"/>
  <c r="K6912" i="10"/>
  <c r="K6913" i="10" l="1"/>
  <c r="L6913" i="10"/>
  <c r="N6912" i="10"/>
  <c r="P6912" i="10" s="1"/>
  <c r="L6914" i="10" l="1"/>
  <c r="K6914" i="10"/>
  <c r="N6913" i="10"/>
  <c r="P6913" i="10" s="1"/>
  <c r="L6915" i="10" l="1"/>
  <c r="N6914" i="10"/>
  <c r="P6914" i="10" s="1"/>
  <c r="K6915" i="10"/>
  <c r="L6916" i="10" l="1"/>
  <c r="N6915" i="10"/>
  <c r="P6915" i="10" s="1"/>
  <c r="K6916" i="10"/>
  <c r="K6917" i="10" l="1"/>
  <c r="N6916" i="10"/>
  <c r="P6916" i="10" s="1"/>
  <c r="L6917" i="10"/>
  <c r="L6918" i="10" l="1"/>
  <c r="N6917" i="10"/>
  <c r="P6917" i="10" s="1"/>
  <c r="K6918" i="10"/>
  <c r="K6919" i="10" l="1"/>
  <c r="N6918" i="10"/>
  <c r="P6918" i="10" s="1"/>
  <c r="L6919" i="10"/>
  <c r="N6919" i="10" l="1"/>
  <c r="P6919" i="10" s="1"/>
  <c r="L6920" i="10"/>
  <c r="K6920" i="10"/>
  <c r="L6921" i="10" l="1"/>
  <c r="N6920" i="10"/>
  <c r="P6920" i="10" s="1"/>
  <c r="K6921" i="10"/>
  <c r="L6922" i="10" l="1"/>
  <c r="N6921" i="10"/>
  <c r="P6921" i="10" s="1"/>
  <c r="K6922" i="10"/>
  <c r="K6923" i="10" l="1"/>
  <c r="L6923" i="10"/>
  <c r="N6922" i="10"/>
  <c r="P6922" i="10" s="1"/>
  <c r="L6924" i="10" l="1"/>
  <c r="N6923" i="10"/>
  <c r="P6923" i="10" s="1"/>
  <c r="K6924" i="10"/>
  <c r="K6925" i="10" l="1"/>
  <c r="L6925" i="10"/>
  <c r="N6924" i="10"/>
  <c r="P6924" i="10" s="1"/>
  <c r="N6925" i="10" l="1"/>
  <c r="P6925" i="10" s="1"/>
  <c r="K6926" i="10"/>
  <c r="L6926" i="10"/>
  <c r="K6927" i="10" l="1"/>
  <c r="L6927" i="10"/>
  <c r="N6926" i="10"/>
  <c r="P6926" i="10" s="1"/>
  <c r="L6928" i="10" l="1"/>
  <c r="N6927" i="10"/>
  <c r="P6927" i="10" s="1"/>
  <c r="K6928" i="10"/>
  <c r="L6929" i="10" l="1"/>
  <c r="K6929" i="10"/>
  <c r="N6928" i="10"/>
  <c r="P6928" i="10" s="1"/>
  <c r="N6929" i="10" l="1"/>
  <c r="P6929" i="10" s="1"/>
  <c r="L6930" i="10"/>
  <c r="K6930" i="10"/>
  <c r="L6931" i="10" l="1"/>
  <c r="K6931" i="10"/>
  <c r="N6930" i="10"/>
  <c r="P6930" i="10" s="1"/>
  <c r="L6932" i="10" l="1"/>
  <c r="N6931" i="10"/>
  <c r="P6931" i="10" s="1"/>
  <c r="K6932" i="10"/>
  <c r="L6933" i="10" l="1"/>
  <c r="N6932" i="10"/>
  <c r="P6932" i="10" s="1"/>
  <c r="K6933" i="10"/>
  <c r="N6933" i="10" l="1"/>
  <c r="P6933" i="10" s="1"/>
  <c r="K6934" i="10"/>
  <c r="L6934" i="10"/>
  <c r="L6935" i="10" l="1"/>
  <c r="N6934" i="10"/>
  <c r="P6934" i="10" s="1"/>
  <c r="K6935" i="10"/>
  <c r="N6935" i="10" l="1"/>
  <c r="P6935" i="10" s="1"/>
  <c r="K6936" i="10"/>
  <c r="L6936" i="10"/>
  <c r="K6937" i="10" l="1"/>
  <c r="N6936" i="10"/>
  <c r="P6936" i="10" s="1"/>
  <c r="L6937" i="10"/>
  <c r="L6938" i="10" l="1"/>
  <c r="N6937" i="10"/>
  <c r="P6937" i="10" s="1"/>
  <c r="K6938" i="10"/>
  <c r="K6939" i="10" l="1"/>
  <c r="L6939" i="10"/>
  <c r="N6938" i="10"/>
  <c r="P6938" i="10" s="1"/>
  <c r="N6939" i="10" l="1"/>
  <c r="P6939" i="10" s="1"/>
  <c r="K6940" i="10"/>
  <c r="L6940" i="10"/>
  <c r="L6941" i="10" l="1"/>
  <c r="N6940" i="10"/>
  <c r="P6940" i="10" s="1"/>
  <c r="K6941" i="10"/>
  <c r="L6942" i="10" l="1"/>
  <c r="N6941" i="10"/>
  <c r="P6941" i="10" s="1"/>
  <c r="K6942" i="10"/>
  <c r="K6943" i="10" l="1"/>
  <c r="N6942" i="10"/>
  <c r="P6942" i="10" s="1"/>
  <c r="L6943" i="10"/>
  <c r="N6943" i="10" l="1"/>
  <c r="P6943" i="10" s="1"/>
  <c r="K6944" i="10"/>
  <c r="L6944" i="10"/>
  <c r="L6945" i="10" l="1"/>
  <c r="K6945" i="10"/>
  <c r="N6944" i="10"/>
  <c r="P6944" i="10" s="1"/>
  <c r="N6945" i="10" l="1"/>
  <c r="P6945" i="10" s="1"/>
  <c r="L6946" i="10"/>
  <c r="K6946" i="10"/>
  <c r="L6947" i="10" l="1"/>
  <c r="N6946" i="10"/>
  <c r="P6946" i="10" s="1"/>
  <c r="K6947" i="10"/>
  <c r="L6948" i="10" l="1"/>
  <c r="N6947" i="10"/>
  <c r="P6947" i="10" s="1"/>
  <c r="K6948" i="10"/>
  <c r="L6949" i="10" l="1"/>
  <c r="K6949" i="10"/>
  <c r="N6948" i="10"/>
  <c r="P6948" i="10" s="1"/>
  <c r="N6949" i="10" l="1"/>
  <c r="P6949" i="10" s="1"/>
  <c r="K6950" i="10"/>
  <c r="L6950" i="10"/>
  <c r="K6951" i="10" l="1"/>
  <c r="L6951" i="10"/>
  <c r="N6950" i="10"/>
  <c r="P6950" i="10" s="1"/>
  <c r="N6951" i="10" l="1"/>
  <c r="P6951" i="10" s="1"/>
  <c r="K6952" i="10"/>
  <c r="L6952" i="10"/>
  <c r="L6953" i="10" l="1"/>
  <c r="N6952" i="10"/>
  <c r="P6952" i="10" s="1"/>
  <c r="K6953" i="10"/>
  <c r="N6953" i="10" l="1"/>
  <c r="P6953" i="10" s="1"/>
  <c r="K6954" i="10"/>
  <c r="L6954" i="10"/>
  <c r="L6955" i="10" l="1"/>
  <c r="N6954" i="10"/>
  <c r="P6954" i="10" s="1"/>
  <c r="K6955" i="10"/>
  <c r="L6956" i="10" l="1"/>
  <c r="N6955" i="10"/>
  <c r="P6955" i="10" s="1"/>
  <c r="K6956" i="10"/>
  <c r="L6957" i="10" l="1"/>
  <c r="N6956" i="10"/>
  <c r="P6956" i="10" s="1"/>
  <c r="K6957" i="10"/>
  <c r="K6958" i="10" l="1"/>
  <c r="L6958" i="10"/>
  <c r="N6957" i="10"/>
  <c r="P6957" i="10" s="1"/>
  <c r="K6959" i="10" l="1"/>
  <c r="N6958" i="10"/>
  <c r="P6958" i="10" s="1"/>
  <c r="L6959" i="10"/>
  <c r="N6959" i="10" l="1"/>
  <c r="P6959" i="10" s="1"/>
  <c r="K6960" i="10"/>
  <c r="L6960" i="10"/>
  <c r="K6961" i="10" l="1"/>
  <c r="L6961" i="10"/>
  <c r="N6960" i="10"/>
  <c r="P6960" i="10" s="1"/>
  <c r="L6962" i="10" l="1"/>
  <c r="N6961" i="10"/>
  <c r="P6961" i="10" s="1"/>
  <c r="K6962" i="10"/>
  <c r="K6963" i="10" l="1"/>
  <c r="L6963" i="10"/>
  <c r="N6962" i="10"/>
  <c r="P6962" i="10" s="1"/>
  <c r="L6964" i="10" l="1"/>
  <c r="K6964" i="10"/>
  <c r="N6963" i="10"/>
  <c r="P6963" i="10" s="1"/>
  <c r="L6965" i="10" l="1"/>
  <c r="N6964" i="10"/>
  <c r="P6964" i="10" s="1"/>
  <c r="K6965" i="10"/>
  <c r="L6966" i="10" l="1"/>
  <c r="N6965" i="10"/>
  <c r="P6965" i="10" s="1"/>
  <c r="K6966" i="10"/>
  <c r="N6966" i="10" l="1"/>
  <c r="P6966" i="10" s="1"/>
  <c r="L6967" i="10"/>
  <c r="K6967" i="10"/>
  <c r="L6968" i="10" l="1"/>
  <c r="K6968" i="10"/>
  <c r="N6967" i="10"/>
  <c r="P6967" i="10" s="1"/>
  <c r="L6969" i="10" l="1"/>
  <c r="K6969" i="10"/>
  <c r="N6968" i="10"/>
  <c r="P6968" i="10" s="1"/>
  <c r="L6970" i="10" l="1"/>
  <c r="K6970" i="10"/>
  <c r="N6969" i="10"/>
  <c r="P6969" i="10" s="1"/>
  <c r="L6971" i="10" l="1"/>
  <c r="K6971" i="10"/>
  <c r="N6970" i="10"/>
  <c r="P6970" i="10" s="1"/>
  <c r="N6971" i="10" l="1"/>
  <c r="P6971" i="10" s="1"/>
  <c r="L6972" i="10"/>
  <c r="K6972" i="10"/>
  <c r="L6973" i="10" l="1"/>
  <c r="N6972" i="10"/>
  <c r="P6972" i="10" s="1"/>
  <c r="K6973" i="10"/>
  <c r="N6973" i="10" l="1"/>
  <c r="P6973" i="10" s="1"/>
  <c r="K6974" i="10"/>
  <c r="L6974" i="10"/>
  <c r="L6975" i="10" l="1"/>
  <c r="N6974" i="10"/>
  <c r="P6974" i="10" s="1"/>
  <c r="K6975" i="10"/>
  <c r="L6976" i="10" l="1"/>
  <c r="N6975" i="10"/>
  <c r="P6975" i="10" s="1"/>
  <c r="K6976" i="10"/>
  <c r="K6977" i="10" l="1"/>
  <c r="N6976" i="10"/>
  <c r="P6976" i="10" s="1"/>
  <c r="L6977" i="10"/>
  <c r="L6978" i="10" l="1"/>
  <c r="N6977" i="10"/>
  <c r="P6977" i="10" s="1"/>
  <c r="K6978" i="10"/>
  <c r="L6979" i="10" l="1"/>
  <c r="N6978" i="10"/>
  <c r="P6978" i="10" s="1"/>
  <c r="K6979" i="10"/>
  <c r="K6980" i="10" l="1"/>
  <c r="L6980" i="10"/>
  <c r="N6979" i="10"/>
  <c r="P6979" i="10" s="1"/>
  <c r="L6981" i="10" l="1"/>
  <c r="N6980" i="10"/>
  <c r="P6980" i="10" s="1"/>
  <c r="K6981" i="10"/>
  <c r="N6981" i="10" l="1"/>
  <c r="P6981" i="10" s="1"/>
  <c r="L6982" i="10"/>
  <c r="K6982" i="10"/>
  <c r="K6983" i="10" l="1"/>
  <c r="L6983" i="10"/>
  <c r="N6982" i="10"/>
  <c r="P6982" i="10" s="1"/>
  <c r="L6984" i="10" l="1"/>
  <c r="N6983" i="10"/>
  <c r="P6983" i="10" s="1"/>
  <c r="K6984" i="10"/>
  <c r="L6985" i="10" l="1"/>
  <c r="K6985" i="10"/>
  <c r="N6984" i="10"/>
  <c r="P6984" i="10" s="1"/>
  <c r="K6986" i="10" l="1"/>
  <c r="N6985" i="10"/>
  <c r="P6985" i="10" s="1"/>
  <c r="L6986" i="10"/>
  <c r="K6987" i="10" l="1"/>
  <c r="L6987" i="10"/>
  <c r="N6986" i="10"/>
  <c r="P6986" i="10" s="1"/>
  <c r="N6987" i="10" l="1"/>
  <c r="P6987" i="10" s="1"/>
  <c r="L6988" i="10"/>
  <c r="K6988" i="10"/>
  <c r="L6989" i="10" l="1"/>
  <c r="K6989" i="10"/>
  <c r="N6988" i="10"/>
  <c r="P6988" i="10" s="1"/>
  <c r="N6989" i="10" l="1"/>
  <c r="P6989" i="10" s="1"/>
  <c r="K6990" i="10"/>
  <c r="L6990" i="10"/>
  <c r="K6991" i="10" l="1"/>
  <c r="L6991" i="10"/>
  <c r="N6990" i="10"/>
  <c r="P6990" i="10" s="1"/>
  <c r="N6991" i="10" l="1"/>
  <c r="P6991" i="10" s="1"/>
  <c r="L6992" i="10"/>
  <c r="K6992" i="10"/>
  <c r="L6993" i="10" l="1"/>
  <c r="K6993" i="10"/>
  <c r="N6992" i="10"/>
  <c r="P6992" i="10" s="1"/>
  <c r="K6994" i="10" l="1"/>
  <c r="N6993" i="10"/>
  <c r="P6993" i="10" s="1"/>
  <c r="L6994" i="10"/>
  <c r="K6995" i="10" l="1"/>
  <c r="L6995" i="10"/>
  <c r="N6994" i="10"/>
  <c r="P6994" i="10" s="1"/>
  <c r="L6996" i="10" l="1"/>
  <c r="N6995" i="10"/>
  <c r="P6995" i="10" s="1"/>
  <c r="K6996" i="10"/>
  <c r="L6997" i="10" l="1"/>
  <c r="N6996" i="10"/>
  <c r="P6996" i="10" s="1"/>
  <c r="K6997" i="10"/>
  <c r="K6998" i="10" l="1"/>
  <c r="N6997" i="10"/>
  <c r="P6997" i="10" s="1"/>
  <c r="L6998" i="10"/>
  <c r="L6999" i="10" l="1"/>
  <c r="N6998" i="10"/>
  <c r="P6998" i="10" s="1"/>
  <c r="K6999" i="10"/>
  <c r="N6999" i="10" l="1"/>
  <c r="P6999" i="10" s="1"/>
  <c r="K7000" i="10"/>
  <c r="L7000" i="10"/>
  <c r="K7001" i="10" l="1"/>
  <c r="N7000" i="10"/>
  <c r="P7000" i="10" s="1"/>
  <c r="L7001" i="10"/>
  <c r="L7002" i="10" l="1"/>
  <c r="N7001" i="10"/>
  <c r="P7001" i="10" s="1"/>
  <c r="K7002" i="10"/>
  <c r="K7003" i="10" l="1"/>
  <c r="L7003" i="10"/>
  <c r="N7002" i="10"/>
  <c r="P7002" i="10" s="1"/>
  <c r="L7004" i="10" l="1"/>
  <c r="N7003" i="10"/>
  <c r="P7003" i="10" s="1"/>
  <c r="K7004" i="10"/>
  <c r="K7005" i="10" l="1"/>
  <c r="L7005" i="10"/>
  <c r="N7004" i="10"/>
  <c r="P7004" i="10" s="1"/>
  <c r="N7005" i="10" l="1"/>
  <c r="P7005" i="10" s="1"/>
  <c r="K7006" i="10"/>
  <c r="L7006" i="10"/>
  <c r="N7006" i="10" l="1"/>
  <c r="P7006" i="10" s="1"/>
  <c r="L7007" i="10"/>
  <c r="K7007" i="10"/>
  <c r="K7008" i="10" l="1"/>
  <c r="N7007" i="10"/>
  <c r="P7007" i="10" s="1"/>
  <c r="L7008" i="10"/>
  <c r="K7009" i="10" l="1"/>
  <c r="N7008" i="10"/>
  <c r="P7008" i="10" s="1"/>
  <c r="L7009" i="10"/>
  <c r="N7009" i="10" l="1"/>
  <c r="P7009" i="10" s="1"/>
  <c r="K7010" i="10"/>
  <c r="L7010" i="10"/>
  <c r="L7011" i="10" l="1"/>
  <c r="K7011" i="10"/>
  <c r="N7010" i="10"/>
  <c r="P7010" i="10" s="1"/>
  <c r="K7012" i="10" l="1"/>
  <c r="N7011" i="10"/>
  <c r="P7011" i="10" s="1"/>
  <c r="L7012" i="10"/>
  <c r="K7013" i="10" l="1"/>
  <c r="L7013" i="10"/>
  <c r="N7012" i="10"/>
  <c r="P7012" i="10" s="1"/>
  <c r="L7014" i="10" l="1"/>
  <c r="N7013" i="10"/>
  <c r="P7013" i="10" s="1"/>
  <c r="K7014" i="10"/>
  <c r="K7015" i="10" l="1"/>
  <c r="N7014" i="10"/>
  <c r="P7014" i="10" s="1"/>
  <c r="L7015" i="10"/>
  <c r="L7016" i="10" l="1"/>
  <c r="K7016" i="10"/>
  <c r="N7015" i="10"/>
  <c r="P7015" i="10" s="1"/>
  <c r="L7017" i="10" l="1"/>
  <c r="K7017" i="10"/>
  <c r="N7016" i="10"/>
  <c r="P7016" i="10" s="1"/>
  <c r="L7018" i="10" l="1"/>
  <c r="N7017" i="10"/>
  <c r="P7017" i="10" s="1"/>
  <c r="K7018" i="10"/>
  <c r="K7019" i="10" l="1"/>
  <c r="N7018" i="10"/>
  <c r="P7018" i="10" s="1"/>
  <c r="L7019" i="10"/>
  <c r="L7020" i="10" l="1"/>
  <c r="N7019" i="10"/>
  <c r="P7019" i="10" s="1"/>
  <c r="K7020" i="10"/>
  <c r="L7021" i="10" l="1"/>
  <c r="N7020" i="10"/>
  <c r="P7020" i="10" s="1"/>
  <c r="K7021" i="10"/>
  <c r="N7021" i="10" l="1"/>
  <c r="P7021" i="10" s="1"/>
  <c r="L7022" i="10"/>
  <c r="K7022" i="10"/>
  <c r="K7023" i="10" l="1"/>
  <c r="L7023" i="10"/>
  <c r="N7022" i="10"/>
  <c r="P7022" i="10" s="1"/>
  <c r="L7024" i="10" l="1"/>
  <c r="N7023" i="10"/>
  <c r="P7023" i="10" s="1"/>
  <c r="K7024" i="10"/>
  <c r="L7025" i="10" l="1"/>
  <c r="K7025" i="10"/>
  <c r="N7024" i="10"/>
  <c r="P7024" i="10" s="1"/>
  <c r="N7025" i="10" l="1"/>
  <c r="P7025" i="10" s="1"/>
  <c r="L7026" i="10"/>
  <c r="K7026" i="10"/>
  <c r="L7027" i="10" l="1"/>
  <c r="N7026" i="10"/>
  <c r="P7026" i="10" s="1"/>
  <c r="K7027" i="10"/>
  <c r="L7028" i="10" l="1"/>
  <c r="N7027" i="10"/>
  <c r="P7027" i="10" s="1"/>
  <c r="K7028" i="10"/>
  <c r="L7029" i="10" l="1"/>
  <c r="N7028" i="10"/>
  <c r="P7028" i="10" s="1"/>
  <c r="K7029" i="10"/>
  <c r="K7030" i="10" l="1"/>
  <c r="L7030" i="10"/>
  <c r="N7029" i="10"/>
  <c r="P7029" i="10" s="1"/>
  <c r="K7031" i="10" l="1"/>
  <c r="N7030" i="10"/>
  <c r="P7030" i="10" s="1"/>
  <c r="L7031" i="10"/>
  <c r="L7032" i="10" l="1"/>
  <c r="K7032" i="10"/>
  <c r="N7031" i="10"/>
  <c r="P7031" i="10" s="1"/>
  <c r="L7033" i="10" l="1"/>
  <c r="K7033" i="10"/>
  <c r="N7032" i="10"/>
  <c r="P7032" i="10" s="1"/>
  <c r="N7033" i="10" l="1"/>
  <c r="P7033" i="10" s="1"/>
  <c r="L7034" i="10"/>
  <c r="K7034" i="10"/>
  <c r="K7035" i="10" l="1"/>
  <c r="L7035" i="10"/>
  <c r="N7034" i="10"/>
  <c r="P7034" i="10" s="1"/>
  <c r="L7036" i="10" l="1"/>
  <c r="N7035" i="10"/>
  <c r="P7035" i="10" s="1"/>
  <c r="K7036" i="10"/>
  <c r="L7037" i="10" l="1"/>
  <c r="N7036" i="10"/>
  <c r="P7036" i="10" s="1"/>
  <c r="K7037" i="10"/>
  <c r="N7037" i="10" l="1"/>
  <c r="P7037" i="10" s="1"/>
  <c r="L7038" i="10"/>
  <c r="K7038" i="10"/>
  <c r="N7038" i="10" l="1"/>
  <c r="P7038" i="10" s="1"/>
  <c r="L7039" i="10"/>
  <c r="K7039" i="10"/>
  <c r="L7040" i="10" l="1"/>
  <c r="N7039" i="10"/>
  <c r="P7039" i="10" s="1"/>
  <c r="K7040" i="10"/>
  <c r="L7041" i="10" l="1"/>
  <c r="N7040" i="10"/>
  <c r="P7040" i="10" s="1"/>
  <c r="K7041" i="10"/>
  <c r="N7041" i="10" l="1"/>
  <c r="P7041" i="10" s="1"/>
  <c r="K7042" i="10"/>
  <c r="L7042" i="10"/>
  <c r="K7043" i="10" l="1"/>
  <c r="N7042" i="10"/>
  <c r="P7042" i="10" s="1"/>
  <c r="L7043" i="10"/>
  <c r="N7043" i="10" l="1"/>
  <c r="P7043" i="10" s="1"/>
  <c r="K7044" i="10"/>
  <c r="L7044" i="10"/>
  <c r="L7045" i="10" l="1"/>
  <c r="N7044" i="10"/>
  <c r="P7044" i="10" s="1"/>
  <c r="K7045" i="10"/>
  <c r="L7046" i="10" l="1"/>
  <c r="K7046" i="10"/>
  <c r="N7045" i="10"/>
  <c r="P7045" i="10" s="1"/>
  <c r="K7047" i="10" l="1"/>
  <c r="N7046" i="10"/>
  <c r="P7046" i="10" s="1"/>
  <c r="L7047" i="10"/>
  <c r="K7048" i="10" l="1"/>
  <c r="N7047" i="10"/>
  <c r="P7047" i="10" s="1"/>
  <c r="L7048" i="10"/>
  <c r="L7049" i="10" l="1"/>
  <c r="N7048" i="10"/>
  <c r="P7048" i="10" s="1"/>
  <c r="K7049" i="10"/>
  <c r="L7050" i="10" l="1"/>
  <c r="N7049" i="10"/>
  <c r="P7049" i="10" s="1"/>
  <c r="K7050" i="10"/>
  <c r="N7050" i="10" l="1"/>
  <c r="P7050" i="10" s="1"/>
  <c r="L7051" i="10"/>
  <c r="K7051" i="10"/>
  <c r="K7052" i="10" l="1"/>
  <c r="L7052" i="10"/>
  <c r="N7051" i="10"/>
  <c r="P7051" i="10" s="1"/>
  <c r="N7052" i="10" l="1"/>
  <c r="P7052" i="10" s="1"/>
  <c r="L7053" i="10"/>
  <c r="K7053" i="10"/>
  <c r="L7054" i="10" l="1"/>
  <c r="K7054" i="10"/>
  <c r="N7053" i="10"/>
  <c r="P7053" i="10" s="1"/>
  <c r="L7055" i="10" l="1"/>
  <c r="N7054" i="10"/>
  <c r="P7054" i="10" s="1"/>
  <c r="K7055" i="10"/>
  <c r="L7056" i="10" l="1"/>
  <c r="K7056" i="10"/>
  <c r="N7055" i="10"/>
  <c r="P7055" i="10" s="1"/>
  <c r="L7057" i="10" l="1"/>
  <c r="K7057" i="10"/>
  <c r="N7056" i="10"/>
  <c r="P7056" i="10" s="1"/>
  <c r="L7058" i="10" l="1"/>
  <c r="N7057" i="10"/>
  <c r="P7057" i="10" s="1"/>
  <c r="K7058" i="10"/>
  <c r="K7059" i="10" l="1"/>
  <c r="L7059" i="10"/>
  <c r="N7058" i="10"/>
  <c r="P7058" i="10" s="1"/>
  <c r="K7060" i="10" l="1"/>
  <c r="N7059" i="10"/>
  <c r="P7059" i="10" s="1"/>
  <c r="L7060" i="10"/>
  <c r="L7061" i="10" l="1"/>
  <c r="K7061" i="10"/>
  <c r="N7060" i="10"/>
  <c r="P7060" i="10" s="1"/>
  <c r="K7062" i="10" l="1"/>
  <c r="N7061" i="10"/>
  <c r="P7061" i="10" s="1"/>
  <c r="L7062" i="10"/>
  <c r="K7063" i="10" l="1"/>
  <c r="L7063" i="10"/>
  <c r="N7062" i="10"/>
  <c r="P7062" i="10" s="1"/>
  <c r="L7064" i="10" l="1"/>
  <c r="K7064" i="10"/>
  <c r="N7063" i="10"/>
  <c r="P7063" i="10" s="1"/>
  <c r="L7065" i="10" l="1"/>
  <c r="K7065" i="10"/>
  <c r="N7064" i="10"/>
  <c r="P7064" i="10" s="1"/>
  <c r="N7065" i="10" l="1"/>
  <c r="P7065" i="10" s="1"/>
  <c r="L7066" i="10"/>
  <c r="K7066" i="10"/>
  <c r="N7066" i="10" l="1"/>
  <c r="P7066" i="10" s="1"/>
  <c r="K7067" i="10"/>
  <c r="L7067" i="10"/>
  <c r="L7068" i="10" l="1"/>
  <c r="K7068" i="10"/>
  <c r="N7067" i="10"/>
  <c r="P7067" i="10" s="1"/>
  <c r="K7069" i="10" l="1"/>
  <c r="N7068" i="10"/>
  <c r="P7068" i="10" s="1"/>
  <c r="L7069" i="10"/>
  <c r="L7070" i="10" l="1"/>
  <c r="K7070" i="10"/>
  <c r="N7069" i="10"/>
  <c r="P7069" i="10" s="1"/>
  <c r="K7071" i="10" l="1"/>
  <c r="L7071" i="10"/>
  <c r="N7070" i="10"/>
  <c r="P7070" i="10" s="1"/>
  <c r="K7072" i="10" l="1"/>
  <c r="N7071" i="10"/>
  <c r="P7071" i="10" s="1"/>
  <c r="L7072" i="10"/>
  <c r="L7073" i="10" l="1"/>
  <c r="K7073" i="10"/>
  <c r="N7072" i="10"/>
  <c r="P7072" i="10" s="1"/>
  <c r="L7074" i="10" l="1"/>
  <c r="K7074" i="10"/>
  <c r="N7073" i="10"/>
  <c r="P7073" i="10" s="1"/>
  <c r="L7075" i="10" l="1"/>
  <c r="K7075" i="10"/>
  <c r="N7074" i="10"/>
  <c r="P7074" i="10" s="1"/>
  <c r="K7076" i="10" l="1"/>
  <c r="L7076" i="10"/>
  <c r="N7075" i="10"/>
  <c r="P7075" i="10" s="1"/>
  <c r="N7076" i="10" l="1"/>
  <c r="P7076" i="10" s="1"/>
  <c r="K7077" i="10"/>
  <c r="L7077" i="10"/>
  <c r="N7077" i="10" l="1"/>
  <c r="P7077" i="10" s="1"/>
  <c r="L7078" i="10"/>
  <c r="K7078" i="10"/>
  <c r="L7079" i="10" l="1"/>
  <c r="K7079" i="10"/>
  <c r="N7078" i="10"/>
  <c r="P7078" i="10" s="1"/>
  <c r="L7080" i="10" l="1"/>
  <c r="K7080" i="10"/>
  <c r="N7079" i="10"/>
  <c r="P7079" i="10" s="1"/>
  <c r="K7081" i="10" l="1"/>
  <c r="N7080" i="10"/>
  <c r="P7080" i="10" s="1"/>
  <c r="L7081" i="10"/>
  <c r="K7082" i="10" l="1"/>
  <c r="N7081" i="10"/>
  <c r="P7081" i="10" s="1"/>
  <c r="L7082" i="10"/>
  <c r="K7083" i="10" l="1"/>
  <c r="N7082" i="10"/>
  <c r="P7082" i="10" s="1"/>
  <c r="L7083" i="10"/>
  <c r="K7084" i="10" l="1"/>
  <c r="L7084" i="10"/>
  <c r="N7083" i="10"/>
  <c r="P7083" i="10" s="1"/>
  <c r="N7084" i="10" l="1"/>
  <c r="P7084" i="10" s="1"/>
  <c r="L7085" i="10"/>
  <c r="K7085" i="10"/>
  <c r="N7085" i="10" l="1"/>
  <c r="P7085" i="10" s="1"/>
  <c r="L7086" i="10"/>
  <c r="K7086" i="10"/>
  <c r="K7087" i="10" l="1"/>
  <c r="N7086" i="10"/>
  <c r="P7086" i="10" s="1"/>
  <c r="L7087" i="10"/>
  <c r="L7088" i="10" l="1"/>
  <c r="N7087" i="10"/>
  <c r="P7087" i="10" s="1"/>
  <c r="K7088" i="10"/>
  <c r="L7089" i="10" l="1"/>
  <c r="K7089" i="10"/>
  <c r="N7088" i="10"/>
  <c r="P7088" i="10" s="1"/>
  <c r="N7089" i="10" l="1"/>
  <c r="P7089" i="10" s="1"/>
  <c r="K7090" i="10"/>
  <c r="L7090" i="10"/>
  <c r="L7091" i="10" l="1"/>
  <c r="K7091" i="10"/>
  <c r="N7090" i="10"/>
  <c r="P7090" i="10" s="1"/>
  <c r="K7092" i="10" l="1"/>
  <c r="L7092" i="10"/>
  <c r="N7091" i="10"/>
  <c r="P7091" i="10" s="1"/>
  <c r="L7093" i="10" l="1"/>
  <c r="N7092" i="10"/>
  <c r="P7092" i="10" s="1"/>
  <c r="K7093" i="10"/>
  <c r="K7094" i="10" l="1"/>
  <c r="N7093" i="10"/>
  <c r="P7093" i="10" s="1"/>
  <c r="L7094" i="10"/>
  <c r="L7095" i="10" l="1"/>
  <c r="K7095" i="10"/>
  <c r="N7094" i="10"/>
  <c r="P7094" i="10" s="1"/>
  <c r="L7096" i="10" l="1"/>
  <c r="N7095" i="10"/>
  <c r="P7095" i="10" s="1"/>
  <c r="K7096" i="10"/>
  <c r="L7097" i="10" l="1"/>
  <c r="K7097" i="10"/>
  <c r="N7096" i="10"/>
  <c r="P7096" i="10" s="1"/>
  <c r="L7098" i="10" l="1"/>
  <c r="K7098" i="10"/>
  <c r="N7097" i="10"/>
  <c r="P7097" i="10" s="1"/>
  <c r="N7098" i="10" l="1"/>
  <c r="P7098" i="10" s="1"/>
  <c r="L7099" i="10"/>
  <c r="K7099" i="10"/>
  <c r="L7100" i="10" l="1"/>
  <c r="K7100" i="10"/>
  <c r="N7099" i="10"/>
  <c r="P7099" i="10" s="1"/>
  <c r="K7101" i="10" l="1"/>
  <c r="N7100" i="10"/>
  <c r="P7100" i="10" s="1"/>
  <c r="L7101" i="10"/>
  <c r="L7102" i="10" l="1"/>
  <c r="K7102" i="10"/>
  <c r="N7101" i="10"/>
  <c r="P7101" i="10" s="1"/>
  <c r="L7103" i="10" l="1"/>
  <c r="K7103" i="10"/>
  <c r="N7102" i="10"/>
  <c r="P7102" i="10" s="1"/>
  <c r="N7103" i="10" l="1"/>
  <c r="P7103" i="10" s="1"/>
  <c r="L7104" i="10"/>
  <c r="K7104" i="10"/>
  <c r="K7105" i="10" l="1"/>
  <c r="N7104" i="10"/>
  <c r="P7104" i="10" s="1"/>
  <c r="L7105" i="10"/>
  <c r="K7106" i="10" l="1"/>
  <c r="N7105" i="10"/>
  <c r="P7105" i="10" s="1"/>
  <c r="L7106" i="10"/>
  <c r="K7107" i="10" l="1"/>
  <c r="N7106" i="10"/>
  <c r="P7106" i="10" s="1"/>
  <c r="L7107" i="10"/>
  <c r="K7108" i="10" l="1"/>
  <c r="N7107" i="10"/>
  <c r="P7107" i="10" s="1"/>
  <c r="L7108" i="10"/>
  <c r="K7109" i="10" l="1"/>
  <c r="N7108" i="10"/>
  <c r="P7108" i="10" s="1"/>
  <c r="L7109" i="10"/>
  <c r="L7110" i="10" l="1"/>
  <c r="K7110" i="10"/>
  <c r="N7109" i="10"/>
  <c r="P7109" i="10" s="1"/>
  <c r="K7111" i="10" l="1"/>
  <c r="L7111" i="10"/>
  <c r="N7110" i="10"/>
  <c r="P7110" i="10" s="1"/>
  <c r="L7112" i="10" l="1"/>
  <c r="K7112" i="10"/>
  <c r="N7111" i="10"/>
  <c r="P7111" i="10" s="1"/>
  <c r="N7112" i="10" l="1"/>
  <c r="P7112" i="10" s="1"/>
  <c r="L7113" i="10"/>
  <c r="K7113" i="10"/>
  <c r="K7114" i="10" l="1"/>
  <c r="N7113" i="10"/>
  <c r="P7113" i="10" s="1"/>
  <c r="L7114" i="10"/>
  <c r="L7115" i="10" l="1"/>
  <c r="N7114" i="10"/>
  <c r="P7114" i="10" s="1"/>
  <c r="K7115" i="10"/>
  <c r="L7116" i="10" l="1"/>
  <c r="K7116" i="10"/>
  <c r="N7115" i="10"/>
  <c r="P7115" i="10" s="1"/>
  <c r="L7117" i="10" l="1"/>
  <c r="K7117" i="10"/>
  <c r="N7116" i="10"/>
  <c r="P7116" i="10" s="1"/>
  <c r="L7118" i="10" l="1"/>
  <c r="N7117" i="10"/>
  <c r="P7117" i="10" s="1"/>
  <c r="K7118" i="10"/>
  <c r="L7119" i="10" l="1"/>
  <c r="K7119" i="10"/>
  <c r="N7118" i="10"/>
  <c r="P7118" i="10" s="1"/>
  <c r="K7120" i="10" l="1"/>
  <c r="L7120" i="10"/>
  <c r="N7119" i="10"/>
  <c r="P7119" i="10" s="1"/>
  <c r="L7121" i="10" l="1"/>
  <c r="K7121" i="10"/>
  <c r="N7120" i="10"/>
  <c r="P7120" i="10" s="1"/>
  <c r="L7122" i="10" l="1"/>
  <c r="N7121" i="10"/>
  <c r="P7121" i="10" s="1"/>
  <c r="K7122" i="10"/>
  <c r="K7123" i="10" l="1"/>
  <c r="N7122" i="10"/>
  <c r="P7122" i="10" s="1"/>
  <c r="L7123" i="10"/>
  <c r="L7124" i="10" l="1"/>
  <c r="K7124" i="10"/>
  <c r="N7123" i="10"/>
  <c r="P7123" i="10" s="1"/>
  <c r="K7125" i="10" l="1"/>
  <c r="L7125" i="10"/>
  <c r="N7124" i="10"/>
  <c r="P7124" i="10" s="1"/>
  <c r="N7125" i="10" l="1"/>
  <c r="P7125" i="10" s="1"/>
  <c r="K7126" i="10"/>
  <c r="L7126" i="10"/>
  <c r="N7126" i="10" l="1"/>
  <c r="P7126" i="10" s="1"/>
  <c r="K7127" i="10"/>
  <c r="L7127" i="10"/>
  <c r="N7127" i="10" l="1"/>
  <c r="P7127" i="10" s="1"/>
  <c r="K7128" i="10"/>
  <c r="L7128" i="10"/>
  <c r="N7128" i="10" l="1"/>
  <c r="P7128" i="10" s="1"/>
  <c r="L7129" i="10"/>
  <c r="K7129" i="10"/>
  <c r="L7130" i="10" l="1"/>
  <c r="K7130" i="10"/>
  <c r="N7129" i="10"/>
  <c r="P7129" i="10" s="1"/>
  <c r="N7130" i="10" l="1"/>
  <c r="P7130" i="10" s="1"/>
  <c r="K7131" i="10"/>
  <c r="L7131" i="10"/>
  <c r="K7132" i="10" l="1"/>
  <c r="N7131" i="10"/>
  <c r="P7131" i="10" s="1"/>
  <c r="L7132" i="10"/>
  <c r="K7133" i="10" l="1"/>
  <c r="L7133" i="10"/>
  <c r="N7132" i="10"/>
  <c r="P7132" i="10" s="1"/>
  <c r="K7134" i="10" l="1"/>
  <c r="N7133" i="10"/>
  <c r="P7133" i="10" s="1"/>
  <c r="L7134" i="10"/>
  <c r="K7135" i="10" l="1"/>
  <c r="N7134" i="10"/>
  <c r="P7134" i="10" s="1"/>
  <c r="L7135" i="10"/>
  <c r="N7135" i="10" l="1"/>
  <c r="P7135" i="10" s="1"/>
  <c r="L7136" i="10"/>
  <c r="K7136" i="10"/>
  <c r="K7137" i="10" l="1"/>
  <c r="N7136" i="10"/>
  <c r="P7136" i="10" s="1"/>
  <c r="L7137" i="10"/>
  <c r="K7138" i="10" l="1"/>
  <c r="L7138" i="10"/>
  <c r="N7137" i="10"/>
  <c r="P7137" i="10" s="1"/>
  <c r="N7138" i="10" l="1"/>
  <c r="P7138" i="10" s="1"/>
  <c r="L7139" i="10"/>
  <c r="K7139" i="10"/>
  <c r="K7140" i="10" l="1"/>
  <c r="L7140" i="10"/>
  <c r="N7139" i="10"/>
  <c r="P7139" i="10" s="1"/>
  <c r="L7141" i="10" l="1"/>
  <c r="K7141" i="10"/>
  <c r="N7140" i="10"/>
  <c r="P7140" i="10" s="1"/>
  <c r="N7141" i="10" l="1"/>
  <c r="P7141" i="10" s="1"/>
  <c r="K7142" i="10"/>
  <c r="L7142" i="10"/>
  <c r="K7143" i="10" l="1"/>
  <c r="L7143" i="10"/>
  <c r="N7142" i="10"/>
  <c r="P7142" i="10" s="1"/>
  <c r="K7144" i="10" l="1"/>
  <c r="N7143" i="10"/>
  <c r="P7143" i="10" s="1"/>
  <c r="L7144" i="10"/>
  <c r="K7145" i="10" l="1"/>
  <c r="L7145" i="10"/>
  <c r="N7144" i="10"/>
  <c r="P7144" i="10" s="1"/>
  <c r="N7145" i="10" l="1"/>
  <c r="P7145" i="10" s="1"/>
  <c r="L7146" i="10"/>
  <c r="K7146" i="10"/>
  <c r="L7147" i="10" l="1"/>
  <c r="K7147" i="10"/>
  <c r="N7146" i="10"/>
  <c r="P7146" i="10" s="1"/>
  <c r="K7148" i="10" l="1"/>
  <c r="L7148" i="10"/>
  <c r="N7147" i="10"/>
  <c r="P7147" i="10" s="1"/>
  <c r="N7148" i="10" l="1"/>
  <c r="P7148" i="10" s="1"/>
  <c r="L7149" i="10"/>
  <c r="K7149" i="10"/>
  <c r="N7149" i="10" l="1"/>
  <c r="P7149" i="10" s="1"/>
  <c r="K7150" i="10"/>
  <c r="L7150" i="10"/>
  <c r="N7150" i="10" l="1"/>
  <c r="P7150" i="10" s="1"/>
  <c r="L7151" i="10"/>
  <c r="K7151" i="10"/>
  <c r="K7152" i="10" l="1"/>
  <c r="L7152" i="10"/>
  <c r="N7151" i="10"/>
  <c r="P7151" i="10" s="1"/>
  <c r="N7152" i="10" l="1"/>
  <c r="P7152" i="10" s="1"/>
  <c r="L7153" i="10"/>
  <c r="K7153" i="10"/>
  <c r="N7153" i="10" l="1"/>
  <c r="P7153" i="10" s="1"/>
  <c r="L7154" i="10"/>
  <c r="K7154" i="10"/>
  <c r="N7154" i="10" l="1"/>
  <c r="P7154" i="10" s="1"/>
  <c r="K7155" i="10"/>
  <c r="L7155" i="10"/>
  <c r="N7155" i="10" l="1"/>
  <c r="P7155" i="10" s="1"/>
  <c r="L7156" i="10"/>
  <c r="K7156" i="10"/>
  <c r="N7156" i="10" l="1"/>
  <c r="P7156" i="10" s="1"/>
  <c r="L7157" i="10"/>
  <c r="K7157" i="10"/>
  <c r="K7158" i="10" l="1"/>
  <c r="L7158" i="10"/>
  <c r="N7157" i="10"/>
  <c r="P7157" i="10" s="1"/>
  <c r="K7159" i="10" l="1"/>
  <c r="L7159" i="10"/>
  <c r="N7158" i="10"/>
  <c r="P7158" i="10" s="1"/>
  <c r="K7160" i="10" l="1"/>
  <c r="L7160" i="10"/>
  <c r="N7159" i="10"/>
  <c r="P7159" i="10" s="1"/>
  <c r="N7160" i="10" l="1"/>
  <c r="P7160" i="10" s="1"/>
  <c r="L7161" i="10"/>
  <c r="K7161" i="10"/>
  <c r="N7161" i="10" l="1"/>
  <c r="P7161" i="10" s="1"/>
  <c r="K7162" i="10"/>
  <c r="L7162" i="10"/>
  <c r="N7162" i="10" l="1"/>
  <c r="P7162" i="10" s="1"/>
  <c r="K7163" i="10"/>
  <c r="L7163" i="10"/>
  <c r="N7163" i="10" l="1"/>
  <c r="P7163" i="10" s="1"/>
  <c r="K7164" i="10"/>
  <c r="L7164" i="10"/>
  <c r="N7164" i="10" l="1"/>
  <c r="P7164" i="10" s="1"/>
  <c r="L7165" i="10"/>
  <c r="K7165" i="10"/>
  <c r="N7165" i="10" l="1"/>
  <c r="P7165" i="10" s="1"/>
  <c r="K7166" i="10"/>
  <c r="L7166" i="10"/>
  <c r="N7166" i="10" l="1"/>
  <c r="P7166" i="10" s="1"/>
  <c r="K7167" i="10"/>
  <c r="L7167" i="10"/>
  <c r="L7168" i="10" l="1"/>
  <c r="K7168" i="10"/>
  <c r="N7167" i="10"/>
  <c r="P7167" i="10" s="1"/>
  <c r="L7169" i="10" l="1"/>
  <c r="K7169" i="10"/>
  <c r="N7168" i="10"/>
  <c r="P7168" i="10" s="1"/>
  <c r="K7170" i="10" l="1"/>
  <c r="N7169" i="10"/>
  <c r="P7169" i="10" s="1"/>
  <c r="L7170" i="10"/>
  <c r="L7171" i="10" l="1"/>
  <c r="N7170" i="10"/>
  <c r="P7170" i="10" s="1"/>
  <c r="K7171" i="10"/>
  <c r="K7172" i="10" l="1"/>
  <c r="N7171" i="10"/>
  <c r="P7171" i="10" s="1"/>
  <c r="L7172" i="10"/>
  <c r="L7173" i="10" l="1"/>
  <c r="N7172" i="10"/>
  <c r="P7172" i="10" s="1"/>
  <c r="K7173" i="10"/>
  <c r="L7174" i="10" l="1"/>
  <c r="K7174" i="10"/>
  <c r="N7173" i="10"/>
  <c r="P7173" i="10" s="1"/>
  <c r="K7175" i="10" l="1"/>
  <c r="N7174" i="10"/>
  <c r="P7174" i="10" s="1"/>
  <c r="L7175" i="10"/>
  <c r="K7176" i="10" l="1"/>
  <c r="L7176" i="10"/>
  <c r="N7175" i="10"/>
  <c r="P7175" i="10" s="1"/>
  <c r="K7177" i="10" l="1"/>
  <c r="L7177" i="10"/>
  <c r="N7176" i="10"/>
  <c r="P7176" i="10" s="1"/>
  <c r="N7177" i="10" l="1"/>
  <c r="P7177" i="10" s="1"/>
  <c r="L7178" i="10"/>
  <c r="K7178" i="10"/>
  <c r="L7179" i="10" l="1"/>
  <c r="K7179" i="10"/>
  <c r="N7178" i="10"/>
  <c r="P7178" i="10" s="1"/>
  <c r="L7180" i="10" l="1"/>
  <c r="K7180" i="10"/>
  <c r="N7179" i="10"/>
  <c r="P7179" i="10" s="1"/>
  <c r="L7181" i="10" l="1"/>
  <c r="K7181" i="10"/>
  <c r="N7180" i="10"/>
  <c r="P7180" i="10" s="1"/>
  <c r="K7182" i="10" l="1"/>
  <c r="N7181" i="10"/>
  <c r="P7181" i="10" s="1"/>
  <c r="L7182" i="10"/>
  <c r="L7183" i="10" l="1"/>
  <c r="K7183" i="10"/>
  <c r="N7182" i="10"/>
  <c r="P7182" i="10" s="1"/>
  <c r="N7183" i="10" l="1"/>
  <c r="P7183" i="10" s="1"/>
  <c r="L7184" i="10"/>
  <c r="K7184" i="10"/>
  <c r="K7185" i="10" l="1"/>
  <c r="N7184" i="10"/>
  <c r="P7184" i="10" s="1"/>
  <c r="L7185" i="10"/>
  <c r="L7186" i="10" l="1"/>
  <c r="N7185" i="10"/>
  <c r="P7185" i="10" s="1"/>
  <c r="K7186" i="10"/>
  <c r="L7187" i="10" l="1"/>
  <c r="N7186" i="10"/>
  <c r="P7186" i="10" s="1"/>
  <c r="K7187" i="10"/>
  <c r="K7188" i="10" l="1"/>
  <c r="L7188" i="10"/>
  <c r="N7187" i="10"/>
  <c r="P7187" i="10" s="1"/>
  <c r="K7189" i="10" l="1"/>
  <c r="N7188" i="10"/>
  <c r="P7188" i="10" s="1"/>
  <c r="L7189" i="10"/>
  <c r="L7190" i="10" l="1"/>
  <c r="N7189" i="10"/>
  <c r="P7189" i="10" s="1"/>
  <c r="K7190" i="10"/>
  <c r="L7191" i="10" l="1"/>
  <c r="N7190" i="10"/>
  <c r="P7190" i="10" s="1"/>
  <c r="K7191" i="10"/>
  <c r="L7192" i="10" l="1"/>
  <c r="K7192" i="10"/>
  <c r="N7191" i="10"/>
  <c r="P7191" i="10" s="1"/>
  <c r="L7193" i="10" l="1"/>
  <c r="N7192" i="10"/>
  <c r="P7192" i="10" s="1"/>
  <c r="K7193" i="10"/>
  <c r="L7194" i="10" l="1"/>
  <c r="N7193" i="10"/>
  <c r="P7193" i="10" s="1"/>
  <c r="K7194" i="10"/>
  <c r="L7195" i="10" l="1"/>
  <c r="N7194" i="10"/>
  <c r="P7194" i="10" s="1"/>
  <c r="K7195" i="10"/>
  <c r="N7195" i="10" l="1"/>
  <c r="P7195" i="10" s="1"/>
  <c r="L7196" i="10"/>
  <c r="K7196" i="10"/>
  <c r="N7196" i="10" l="1"/>
  <c r="P7196" i="10" s="1"/>
  <c r="L7197" i="10"/>
  <c r="K7197" i="10"/>
  <c r="L7198" i="10" l="1"/>
  <c r="N7197" i="10"/>
  <c r="P7197" i="10" s="1"/>
  <c r="K7198" i="10"/>
  <c r="L7199" i="10" l="1"/>
  <c r="N7198" i="10"/>
  <c r="P7198" i="10" s="1"/>
  <c r="K7199" i="10"/>
  <c r="N7199" i="10" l="1"/>
  <c r="P7199" i="10" s="1"/>
  <c r="L7200" i="10"/>
  <c r="K7200" i="10"/>
  <c r="K7201" i="10" l="1"/>
  <c r="L7201" i="10"/>
  <c r="N7200" i="10"/>
  <c r="P7200" i="10" s="1"/>
  <c r="L7202" i="10" l="1"/>
  <c r="K7202" i="10"/>
  <c r="N7201" i="10"/>
  <c r="P7201" i="10" s="1"/>
  <c r="K7203" i="10" l="1"/>
  <c r="L7203" i="10"/>
  <c r="N7202" i="10"/>
  <c r="P7202" i="10" s="1"/>
  <c r="K7204" i="10" l="1"/>
  <c r="N7203" i="10"/>
  <c r="P7203" i="10" s="1"/>
  <c r="L7204" i="10"/>
  <c r="K7205" i="10" l="1"/>
  <c r="N7204" i="10"/>
  <c r="P7204" i="10" s="1"/>
  <c r="L7205" i="10"/>
  <c r="K7206" i="10" l="1"/>
  <c r="L7206" i="10"/>
  <c r="N7205" i="10"/>
  <c r="P7205" i="10" s="1"/>
  <c r="L7207" i="10" l="1"/>
  <c r="N7206" i="10"/>
  <c r="P7206" i="10" s="1"/>
  <c r="K7207" i="10"/>
  <c r="K7208" i="10" l="1"/>
  <c r="L7208" i="10"/>
  <c r="N7207" i="10"/>
  <c r="P7207" i="10" s="1"/>
  <c r="L7209" i="10" l="1"/>
  <c r="N7208" i="10"/>
  <c r="P7208" i="10" s="1"/>
  <c r="K7209" i="10"/>
  <c r="N7209" i="10" l="1"/>
  <c r="P7209" i="10" s="1"/>
  <c r="L7210" i="10"/>
  <c r="K7210" i="10"/>
  <c r="L7211" i="10" l="1"/>
  <c r="K7211" i="10"/>
  <c r="N7210" i="10"/>
  <c r="P7210" i="10" s="1"/>
  <c r="K7212" i="10" l="1"/>
  <c r="L7212" i="10"/>
  <c r="N7211" i="10"/>
  <c r="P7211" i="10" s="1"/>
  <c r="K7213" i="10" l="1"/>
  <c r="L7213" i="10"/>
  <c r="N7212" i="10"/>
  <c r="P7212" i="10" s="1"/>
  <c r="L7214" i="10" l="1"/>
  <c r="K7214" i="10"/>
  <c r="N7213" i="10"/>
  <c r="P7213" i="10" s="1"/>
  <c r="L7215" i="10" l="1"/>
  <c r="K7215" i="10"/>
  <c r="N7214" i="10"/>
  <c r="P7214" i="10" s="1"/>
  <c r="L7216" i="10" l="1"/>
  <c r="N7215" i="10"/>
  <c r="P7215" i="10" s="1"/>
  <c r="K7216" i="10"/>
  <c r="L7217" i="10" l="1"/>
  <c r="N7216" i="10"/>
  <c r="P7216" i="10" s="1"/>
  <c r="K7217" i="10"/>
  <c r="K7218" i="10" l="1"/>
  <c r="L7218" i="10"/>
  <c r="N7217" i="10"/>
  <c r="P7217" i="10" s="1"/>
  <c r="L7219" i="10" l="1"/>
  <c r="N7218" i="10"/>
  <c r="P7218" i="10" s="1"/>
  <c r="K7219" i="10"/>
  <c r="K7220" i="10" l="1"/>
  <c r="L7220" i="10"/>
  <c r="N7219" i="10"/>
  <c r="P7219" i="10" s="1"/>
  <c r="K7221" i="10" l="1"/>
  <c r="L7221" i="10"/>
  <c r="N7220" i="10"/>
  <c r="P7220" i="10" s="1"/>
  <c r="K7222" i="10" l="1"/>
  <c r="N7221" i="10"/>
  <c r="P7221" i="10" s="1"/>
  <c r="L7222" i="10"/>
  <c r="L7223" i="10" l="1"/>
  <c r="N7222" i="10"/>
  <c r="P7222" i="10" s="1"/>
  <c r="K7223" i="10"/>
  <c r="K7224" i="10" l="1"/>
  <c r="L7224" i="10"/>
  <c r="N7223" i="10"/>
  <c r="P7223" i="10" s="1"/>
  <c r="L7225" i="10" l="1"/>
  <c r="K7225" i="10"/>
  <c r="N7224" i="10"/>
  <c r="P7224" i="10" s="1"/>
  <c r="L7226" i="10" l="1"/>
  <c r="N7225" i="10"/>
  <c r="P7225" i="10" s="1"/>
  <c r="K7226" i="10"/>
  <c r="L7227" i="10" l="1"/>
  <c r="N7226" i="10"/>
  <c r="P7226" i="10" s="1"/>
  <c r="K7227" i="10"/>
  <c r="K7228" i="10" l="1"/>
  <c r="L7228" i="10"/>
  <c r="N7227" i="10"/>
  <c r="P7227" i="10" s="1"/>
  <c r="K7229" i="10" l="1"/>
  <c r="N7228" i="10"/>
  <c r="P7228" i="10" s="1"/>
  <c r="L7229" i="10"/>
  <c r="N7229" i="10" l="1"/>
  <c r="P7229" i="10" s="1"/>
  <c r="L7230" i="10"/>
  <c r="K7230" i="10"/>
  <c r="K7231" i="10" l="1"/>
  <c r="N7230" i="10"/>
  <c r="P7230" i="10" s="1"/>
  <c r="L7231" i="10"/>
  <c r="K7232" i="10" l="1"/>
  <c r="L7232" i="10"/>
  <c r="N7231" i="10"/>
  <c r="P7231" i="10" s="1"/>
  <c r="L7233" i="10" l="1"/>
  <c r="K7233" i="10"/>
  <c r="N7232" i="10"/>
  <c r="P7232" i="10" s="1"/>
  <c r="K7234" i="10" l="1"/>
  <c r="L7234" i="10"/>
  <c r="N7233" i="10"/>
  <c r="P7233" i="10" s="1"/>
  <c r="L7235" i="10" l="1"/>
  <c r="N7234" i="10"/>
  <c r="P7234" i="10" s="1"/>
  <c r="K7235" i="10"/>
  <c r="K7236" i="10" l="1"/>
  <c r="L7236" i="10"/>
  <c r="N7235" i="10"/>
  <c r="P7235" i="10" s="1"/>
  <c r="K7237" i="10" l="1"/>
  <c r="L7237" i="10"/>
  <c r="N7236" i="10"/>
  <c r="P7236" i="10" s="1"/>
  <c r="K7238" i="10" l="1"/>
  <c r="L7238" i="10"/>
  <c r="N7237" i="10"/>
  <c r="P7237" i="10" s="1"/>
  <c r="L7239" i="10" l="1"/>
  <c r="K7239" i="10"/>
  <c r="N7238" i="10"/>
  <c r="P7238" i="10" s="1"/>
  <c r="K7240" i="10" l="1"/>
  <c r="N7239" i="10"/>
  <c r="P7239" i="10" s="1"/>
  <c r="L7240" i="10"/>
  <c r="K7241" i="10" l="1"/>
  <c r="L7241" i="10"/>
  <c r="N7240" i="10"/>
  <c r="P7240" i="10" s="1"/>
  <c r="K7242" i="10" l="1"/>
  <c r="L7242" i="10"/>
  <c r="N7241" i="10"/>
  <c r="P7241" i="10" s="1"/>
  <c r="L7243" i="10" l="1"/>
  <c r="N7242" i="10"/>
  <c r="P7242" i="10" s="1"/>
  <c r="K7243" i="10"/>
  <c r="K7244" i="10" l="1"/>
  <c r="L7244" i="10"/>
  <c r="N7243" i="10"/>
  <c r="P7243" i="10" s="1"/>
  <c r="K7245" i="10" l="1"/>
  <c r="L7245" i="10"/>
  <c r="N7244" i="10"/>
  <c r="P7244" i="10" s="1"/>
  <c r="L7246" i="10" l="1"/>
  <c r="K7246" i="10"/>
  <c r="N7245" i="10"/>
  <c r="P7245" i="10" s="1"/>
  <c r="K7247" i="10" l="1"/>
  <c r="L7247" i="10"/>
  <c r="N7246" i="10"/>
  <c r="P7246" i="10" s="1"/>
  <c r="K7248" i="10" l="1"/>
  <c r="L7248" i="10"/>
  <c r="N7247" i="10"/>
  <c r="P7247" i="10" s="1"/>
  <c r="L7249" i="10" l="1"/>
  <c r="N7248" i="10"/>
  <c r="P7248" i="10" s="1"/>
  <c r="K7249" i="10"/>
  <c r="K7250" i="10" l="1"/>
  <c r="L7250" i="10"/>
  <c r="N7249" i="10"/>
  <c r="P7249" i="10" s="1"/>
  <c r="K7251" i="10" l="1"/>
  <c r="L7251" i="10"/>
  <c r="N7250" i="10"/>
  <c r="P7250" i="10" s="1"/>
  <c r="L7252" i="10" l="1"/>
  <c r="N7251" i="10"/>
  <c r="P7251" i="10" s="1"/>
  <c r="K7252" i="10"/>
  <c r="L7253" i="10" l="1"/>
  <c r="K7253" i="10"/>
  <c r="N7252" i="10"/>
  <c r="P7252" i="10" s="1"/>
  <c r="K7254" i="10" l="1"/>
  <c r="L7254" i="10"/>
  <c r="N7253" i="10"/>
  <c r="P7253" i="10" s="1"/>
  <c r="K7255" i="10" l="1"/>
  <c r="N7254" i="10"/>
  <c r="P7254" i="10" s="1"/>
  <c r="L7255" i="10"/>
  <c r="N7255" i="10" l="1"/>
  <c r="P7255" i="10" s="1"/>
  <c r="K7256" i="10"/>
  <c r="L7256" i="10"/>
  <c r="L7257" i="10" l="1"/>
  <c r="N7256" i="10"/>
  <c r="P7256" i="10" s="1"/>
  <c r="K7257" i="10"/>
  <c r="L7258" i="10" l="1"/>
  <c r="N7257" i="10"/>
  <c r="P7257" i="10" s="1"/>
  <c r="K7258" i="10"/>
  <c r="L7259" i="10" l="1"/>
  <c r="K7259" i="10"/>
  <c r="N7258" i="10"/>
  <c r="P7258" i="10" s="1"/>
  <c r="L7260" i="10" l="1"/>
  <c r="N7259" i="10"/>
  <c r="P7259" i="10" s="1"/>
  <c r="K7260" i="10"/>
  <c r="K7261" i="10" l="1"/>
  <c r="L7261" i="10"/>
  <c r="N7260" i="10"/>
  <c r="P7260" i="10" s="1"/>
  <c r="N7261" i="10" l="1"/>
  <c r="P7261" i="10" s="1"/>
  <c r="L7262" i="10"/>
  <c r="K7262" i="10"/>
  <c r="L7263" i="10" l="1"/>
  <c r="N7262" i="10"/>
  <c r="P7262" i="10" s="1"/>
  <c r="K7263" i="10"/>
  <c r="K7264" i="10" l="1"/>
  <c r="N7263" i="10"/>
  <c r="P7263" i="10" s="1"/>
  <c r="L7264" i="10"/>
  <c r="K7265" i="10" l="1"/>
  <c r="N7264" i="10"/>
  <c r="P7264" i="10" s="1"/>
  <c r="L7265" i="10"/>
  <c r="L7266" i="10" l="1"/>
  <c r="K7266" i="10"/>
  <c r="N7265" i="10"/>
  <c r="P7265" i="10" s="1"/>
  <c r="K7267" i="10" l="1"/>
  <c r="L7267" i="10"/>
  <c r="N7266" i="10"/>
  <c r="P7266" i="10" s="1"/>
  <c r="K7268" i="10" l="1"/>
  <c r="L7268" i="10"/>
  <c r="N7267" i="10"/>
  <c r="P7267" i="10" s="1"/>
  <c r="K7269" i="10" l="1"/>
  <c r="L7269" i="10"/>
  <c r="N7268" i="10"/>
  <c r="P7268" i="10" s="1"/>
  <c r="K7270" i="10" l="1"/>
  <c r="L7270" i="10"/>
  <c r="N7269" i="10"/>
  <c r="P7269" i="10" s="1"/>
  <c r="K7271" i="10" l="1"/>
  <c r="L7271" i="10"/>
  <c r="N7270" i="10"/>
  <c r="P7270" i="10" s="1"/>
  <c r="L7272" i="10" l="1"/>
  <c r="K7272" i="10"/>
  <c r="N7271" i="10"/>
  <c r="P7271" i="10" s="1"/>
  <c r="L7273" i="10" l="1"/>
  <c r="N7272" i="10"/>
  <c r="P7272" i="10" s="1"/>
  <c r="K7273" i="10"/>
  <c r="L7274" i="10" l="1"/>
  <c r="K7274" i="10"/>
  <c r="N7273" i="10"/>
  <c r="P7273" i="10" s="1"/>
  <c r="K7275" i="10" l="1"/>
  <c r="L7275" i="10"/>
  <c r="N7274" i="10"/>
  <c r="P7274" i="10" s="1"/>
  <c r="L7276" i="10" l="1"/>
  <c r="N7275" i="10"/>
  <c r="P7275" i="10" s="1"/>
  <c r="K7276" i="10"/>
  <c r="K7277" i="10" l="1"/>
  <c r="N7276" i="10"/>
  <c r="P7276" i="10" s="1"/>
  <c r="L7277" i="10"/>
  <c r="K7278" i="10" l="1"/>
  <c r="N7277" i="10"/>
  <c r="P7277" i="10" s="1"/>
  <c r="L7278" i="10"/>
  <c r="K7279" i="10" l="1"/>
  <c r="N7278" i="10"/>
  <c r="P7278" i="10" s="1"/>
  <c r="L7279" i="10"/>
  <c r="L7280" i="10" l="1"/>
  <c r="N7279" i="10"/>
  <c r="P7279" i="10" s="1"/>
  <c r="K7280" i="10"/>
  <c r="K7281" i="10" l="1"/>
  <c r="L7281" i="10"/>
  <c r="N7280" i="10"/>
  <c r="P7280" i="10" s="1"/>
  <c r="L7282" i="10" l="1"/>
  <c r="K7282" i="10"/>
  <c r="N7281" i="10"/>
  <c r="P7281" i="10" s="1"/>
  <c r="L7283" i="10" l="1"/>
  <c r="N7282" i="10"/>
  <c r="P7282" i="10" s="1"/>
  <c r="K7283" i="10"/>
  <c r="L7284" i="10" l="1"/>
  <c r="K7284" i="10"/>
  <c r="N7283" i="10"/>
  <c r="P7283" i="10" s="1"/>
  <c r="L7285" i="10" l="1"/>
  <c r="N7284" i="10"/>
  <c r="P7284" i="10" s="1"/>
  <c r="K7285" i="10"/>
  <c r="L7286" i="10" l="1"/>
  <c r="K7286" i="10"/>
  <c r="N7285" i="10"/>
  <c r="P7285" i="10" s="1"/>
  <c r="K7287" i="10" l="1"/>
  <c r="N7286" i="10"/>
  <c r="P7286" i="10" s="1"/>
  <c r="L7287" i="10"/>
  <c r="L7288" i="10" l="1"/>
  <c r="K7288" i="10"/>
  <c r="N7287" i="10"/>
  <c r="P7287" i="10" s="1"/>
  <c r="L7289" i="10" l="1"/>
  <c r="K7289" i="10"/>
  <c r="N7288" i="10"/>
  <c r="P7288" i="10" s="1"/>
  <c r="N7289" i="10" l="1"/>
  <c r="P7289" i="10" s="1"/>
  <c r="K7290" i="10"/>
  <c r="L7290" i="10"/>
  <c r="K7291" i="10" l="1"/>
  <c r="N7290" i="10"/>
  <c r="P7290" i="10" s="1"/>
  <c r="L7291" i="10"/>
  <c r="L7292" i="10" l="1"/>
  <c r="N7291" i="10"/>
  <c r="P7291" i="10" s="1"/>
  <c r="K7292" i="10"/>
  <c r="L7293" i="10" l="1"/>
  <c r="N7292" i="10"/>
  <c r="P7292" i="10" s="1"/>
  <c r="K7293" i="10"/>
  <c r="K7294" i="10" l="1"/>
  <c r="L7294" i="10"/>
  <c r="N7293" i="10"/>
  <c r="P7293" i="10" s="1"/>
  <c r="N7294" i="10" l="1"/>
  <c r="P7294" i="10" s="1"/>
  <c r="L7295" i="10"/>
  <c r="K7295" i="10"/>
  <c r="L7296" i="10" l="1"/>
  <c r="N7295" i="10"/>
  <c r="P7295" i="10" s="1"/>
  <c r="K7296" i="10"/>
  <c r="L7297" i="10" l="1"/>
  <c r="N7296" i="10"/>
  <c r="P7296" i="10" s="1"/>
  <c r="K7297" i="10"/>
  <c r="L7298" i="10" l="1"/>
  <c r="N7297" i="10"/>
  <c r="P7297" i="10" s="1"/>
  <c r="K7298" i="10"/>
  <c r="K7299" i="10" l="1"/>
  <c r="L7299" i="10"/>
  <c r="N7298" i="10"/>
  <c r="P7298" i="10" s="1"/>
  <c r="L7300" i="10" l="1"/>
  <c r="N7299" i="10"/>
  <c r="P7299" i="10" s="1"/>
  <c r="K7300" i="10"/>
  <c r="N7300" i="10" l="1"/>
  <c r="P7300" i="10" s="1"/>
  <c r="L7301" i="10"/>
  <c r="K7301" i="10"/>
  <c r="K7302" i="10" l="1"/>
  <c r="N7301" i="10"/>
  <c r="P7301" i="10" s="1"/>
  <c r="L7302" i="10"/>
  <c r="L7303" i="10" l="1"/>
  <c r="K7303" i="10"/>
  <c r="N7302" i="10"/>
  <c r="P7302" i="10" s="1"/>
  <c r="L7304" i="10" l="1"/>
  <c r="N7303" i="10"/>
  <c r="P7303" i="10" s="1"/>
  <c r="K7304" i="10"/>
  <c r="N7304" i="10" l="1"/>
  <c r="P7304" i="10" s="1"/>
  <c r="L7305" i="10"/>
  <c r="K7305" i="10"/>
  <c r="K7306" i="10" l="1"/>
  <c r="L7306" i="10"/>
  <c r="N7305" i="10"/>
  <c r="P7305" i="10" s="1"/>
  <c r="L7307" i="10" l="1"/>
  <c r="K7307" i="10"/>
  <c r="N7306" i="10"/>
  <c r="P7306" i="10" s="1"/>
  <c r="K7308" i="10" l="1"/>
  <c r="L7308" i="10"/>
  <c r="N7307" i="10"/>
  <c r="P7307" i="10" s="1"/>
  <c r="L7309" i="10" l="1"/>
  <c r="N7308" i="10"/>
  <c r="P7308" i="10" s="1"/>
  <c r="K7309" i="10"/>
  <c r="K7310" i="10" l="1"/>
  <c r="L7310" i="10"/>
  <c r="N7309" i="10"/>
  <c r="P7309" i="10" s="1"/>
  <c r="L7311" i="10" l="1"/>
  <c r="N7310" i="10"/>
  <c r="P7310" i="10" s="1"/>
  <c r="K7311" i="10"/>
  <c r="K7312" i="10" l="1"/>
  <c r="N7311" i="10"/>
  <c r="P7311" i="10" s="1"/>
  <c r="L7312" i="10"/>
  <c r="K7313" i="10" l="1"/>
  <c r="L7313" i="10"/>
  <c r="N7312" i="10"/>
  <c r="P7312" i="10" s="1"/>
  <c r="K7314" i="10" l="1"/>
  <c r="N7313" i="10"/>
  <c r="P7313" i="10" s="1"/>
  <c r="L7314" i="10"/>
  <c r="L7315" i="10" l="1"/>
  <c r="N7314" i="10"/>
  <c r="P7314" i="10" s="1"/>
  <c r="K7315" i="10"/>
  <c r="L7316" i="10" l="1"/>
  <c r="K7316" i="10"/>
  <c r="N7315" i="10"/>
  <c r="P7315" i="10" s="1"/>
  <c r="K7317" i="10" l="1"/>
  <c r="N7316" i="10"/>
  <c r="P7316" i="10" s="1"/>
  <c r="L7317" i="10"/>
  <c r="K7318" i="10" l="1"/>
  <c r="L7318" i="10"/>
  <c r="N7317" i="10"/>
  <c r="P7317" i="10" s="1"/>
  <c r="L7319" i="10" l="1"/>
  <c r="K7319" i="10"/>
  <c r="N7318" i="10"/>
  <c r="P7318" i="10" s="1"/>
  <c r="L7320" i="10" l="1"/>
  <c r="N7319" i="10"/>
  <c r="P7319" i="10" s="1"/>
  <c r="K7320" i="10"/>
  <c r="L7321" i="10" l="1"/>
  <c r="K7321" i="10"/>
  <c r="N7320" i="10"/>
  <c r="P7320" i="10" s="1"/>
  <c r="L7322" i="10" l="1"/>
  <c r="N7321" i="10"/>
  <c r="P7321" i="10" s="1"/>
  <c r="K7322" i="10"/>
  <c r="K7323" i="10" l="1"/>
  <c r="L7323" i="10"/>
  <c r="N7322" i="10"/>
  <c r="P7322" i="10" s="1"/>
  <c r="K7324" i="10" l="1"/>
  <c r="N7323" i="10"/>
  <c r="P7323" i="10" s="1"/>
  <c r="L7324" i="10"/>
  <c r="K7325" i="10" l="1"/>
  <c r="L7325" i="10"/>
  <c r="N7324" i="10"/>
  <c r="P7324" i="10" s="1"/>
  <c r="L7326" i="10" l="1"/>
  <c r="K7326" i="10"/>
  <c r="N7325" i="10"/>
  <c r="P7325" i="10" s="1"/>
  <c r="L7327" i="10" l="1"/>
  <c r="N7326" i="10"/>
  <c r="P7326" i="10" s="1"/>
  <c r="K7327" i="10"/>
  <c r="L7328" i="10" l="1"/>
  <c r="N7327" i="10"/>
  <c r="P7327" i="10" s="1"/>
  <c r="K7328" i="10"/>
  <c r="K7329" i="10" l="1"/>
  <c r="N7328" i="10"/>
  <c r="P7328" i="10" s="1"/>
  <c r="L7329" i="10"/>
  <c r="K7330" i="10" l="1"/>
  <c r="N7329" i="10"/>
  <c r="P7329" i="10" s="1"/>
  <c r="L7330" i="10"/>
  <c r="K7331" i="10" l="1"/>
  <c r="N7330" i="10"/>
  <c r="P7330" i="10" s="1"/>
  <c r="L7331" i="10"/>
  <c r="L7332" i="10" l="1"/>
  <c r="N7331" i="10"/>
  <c r="P7331" i="10" s="1"/>
  <c r="K7332" i="10"/>
  <c r="L7333" i="10" l="1"/>
  <c r="N7332" i="10"/>
  <c r="P7332" i="10" s="1"/>
  <c r="K7333" i="10"/>
  <c r="K7334" i="10" l="1"/>
  <c r="N7333" i="10"/>
  <c r="P7333" i="10" s="1"/>
  <c r="L7334" i="10"/>
  <c r="K7335" i="10" l="1"/>
  <c r="N7334" i="10"/>
  <c r="P7334" i="10" s="1"/>
  <c r="L7335" i="10"/>
  <c r="L7336" i="10" l="1"/>
  <c r="N7335" i="10"/>
  <c r="P7335" i="10" s="1"/>
  <c r="K7336" i="10"/>
  <c r="K7337" i="10" l="1"/>
  <c r="N7336" i="10"/>
  <c r="P7336" i="10" s="1"/>
  <c r="L7337" i="10"/>
  <c r="K7338" i="10" l="1"/>
  <c r="N7337" i="10"/>
  <c r="P7337" i="10" s="1"/>
  <c r="L7338" i="10"/>
  <c r="L7339" i="10" l="1"/>
  <c r="N7338" i="10"/>
  <c r="P7338" i="10" s="1"/>
  <c r="K7339" i="10"/>
  <c r="K7340" i="10" l="1"/>
  <c r="N7339" i="10"/>
  <c r="P7339" i="10" s="1"/>
  <c r="L7340" i="10"/>
  <c r="K7341" i="10" l="1"/>
  <c r="N7340" i="10"/>
  <c r="P7340" i="10" s="1"/>
  <c r="L7341" i="10"/>
  <c r="K7342" i="10" l="1"/>
  <c r="N7341" i="10"/>
  <c r="P7341" i="10" s="1"/>
  <c r="L7342" i="10"/>
  <c r="L7343" i="10" l="1"/>
  <c r="N7342" i="10"/>
  <c r="P7342" i="10" s="1"/>
  <c r="K7343" i="10"/>
  <c r="L7344" i="10" l="1"/>
  <c r="N7343" i="10"/>
  <c r="P7343" i="10" s="1"/>
  <c r="K7344" i="10"/>
  <c r="K7345" i="10" l="1"/>
  <c r="N7344" i="10"/>
  <c r="P7344" i="10" s="1"/>
  <c r="L7345" i="10"/>
  <c r="K7346" i="10" l="1"/>
  <c r="N7345" i="10"/>
  <c r="P7345" i="10" s="1"/>
  <c r="L7346" i="10"/>
  <c r="L7347" i="10" l="1"/>
  <c r="K7347" i="10"/>
  <c r="N7346" i="10"/>
  <c r="P7346" i="10" s="1"/>
  <c r="L7348" i="10" l="1"/>
  <c r="N7347" i="10"/>
  <c r="P7347" i="10" s="1"/>
  <c r="K7348" i="10"/>
  <c r="K7349" i="10" l="1"/>
  <c r="L7349" i="10"/>
  <c r="N7348" i="10"/>
  <c r="P7348" i="10" s="1"/>
  <c r="K7350" i="10" l="1"/>
  <c r="L7350" i="10"/>
  <c r="N7349" i="10"/>
  <c r="P7349" i="10" s="1"/>
  <c r="K7351" i="10" l="1"/>
  <c r="L7351" i="10"/>
  <c r="N7350" i="10"/>
  <c r="P7350" i="10" s="1"/>
  <c r="K7352" i="10" l="1"/>
  <c r="L7352" i="10"/>
  <c r="N7351" i="10"/>
  <c r="P7351" i="10" s="1"/>
  <c r="K7353" i="10" l="1"/>
  <c r="L7353" i="10"/>
  <c r="N7352" i="10"/>
  <c r="P7352" i="10" s="1"/>
  <c r="L7354" i="10" l="1"/>
  <c r="N7353" i="10"/>
  <c r="P7353" i="10" s="1"/>
  <c r="K7354" i="10"/>
  <c r="L7355" i="10" l="1"/>
  <c r="N7354" i="10"/>
  <c r="P7354" i="10" s="1"/>
  <c r="K7355" i="10"/>
  <c r="L7356" i="10" l="1"/>
  <c r="K7356" i="10"/>
  <c r="N7355" i="10"/>
  <c r="P7355" i="10" s="1"/>
  <c r="K7357" i="10" l="1"/>
  <c r="L7357" i="10"/>
  <c r="N7356" i="10"/>
  <c r="P7356" i="10" s="1"/>
  <c r="K7358" i="10" l="1"/>
  <c r="L7358" i="10"/>
  <c r="N7357" i="10"/>
  <c r="P7357" i="10" s="1"/>
  <c r="K7359" i="10" l="1"/>
  <c r="L7359" i="10"/>
  <c r="N7358" i="10"/>
  <c r="P7358" i="10" s="1"/>
  <c r="K7360" i="10" l="1"/>
  <c r="L7360" i="10"/>
  <c r="N7359" i="10"/>
  <c r="P7359" i="10" s="1"/>
  <c r="L7361" i="10" l="1"/>
  <c r="K7361" i="10"/>
  <c r="N7360" i="10"/>
  <c r="P7360" i="10" s="1"/>
  <c r="L7362" i="10" l="1"/>
  <c r="N7361" i="10"/>
  <c r="P7361" i="10" s="1"/>
  <c r="K7362" i="10"/>
  <c r="N7362" i="10" l="1"/>
  <c r="P7362" i="10" s="1"/>
  <c r="K7363" i="10"/>
  <c r="L7363" i="10"/>
  <c r="N7363" i="10" l="1"/>
  <c r="P7363" i="10" s="1"/>
  <c r="L7364" i="10"/>
  <c r="K7364" i="10"/>
  <c r="K7365" i="10" l="1"/>
  <c r="N7364" i="10"/>
  <c r="P7364" i="10" s="1"/>
  <c r="L7365" i="10"/>
  <c r="L7366" i="10" l="1"/>
  <c r="N7365" i="10"/>
  <c r="P7365" i="10" s="1"/>
  <c r="K7366" i="10"/>
  <c r="L7367" i="10" l="1"/>
  <c r="K7367" i="10"/>
  <c r="N7366" i="10"/>
  <c r="P7366" i="10" s="1"/>
  <c r="K7368" i="10" l="1"/>
  <c r="L7368" i="10"/>
  <c r="N7367" i="10"/>
  <c r="P7367" i="10" s="1"/>
  <c r="K7369" i="10" l="1"/>
  <c r="L7369" i="10"/>
  <c r="N7368" i="10"/>
  <c r="P7368" i="10" s="1"/>
  <c r="L7370" i="10" l="1"/>
  <c r="K7370" i="10"/>
  <c r="N7369" i="10"/>
  <c r="P7369" i="10" s="1"/>
  <c r="K7371" i="10" l="1"/>
  <c r="L7371" i="10"/>
  <c r="N7370" i="10"/>
  <c r="P7370" i="10" s="1"/>
  <c r="K7372" i="10" l="1"/>
  <c r="N7371" i="10"/>
  <c r="P7371" i="10" s="1"/>
  <c r="L7372" i="10"/>
  <c r="K7373" i="10" l="1"/>
  <c r="L7373" i="10"/>
  <c r="N7372" i="10"/>
  <c r="P7372" i="10" s="1"/>
  <c r="L7374" i="10" l="1"/>
  <c r="N7373" i="10"/>
  <c r="P7373" i="10" s="1"/>
  <c r="K7374" i="10"/>
  <c r="K7375" i="10" l="1"/>
  <c r="L7375" i="10"/>
  <c r="N7374" i="10"/>
  <c r="P7374" i="10" s="1"/>
  <c r="K7376" i="10" l="1"/>
  <c r="L7376" i="10"/>
  <c r="N7375" i="10"/>
  <c r="P7375" i="10" s="1"/>
  <c r="K7377" i="10" l="1"/>
  <c r="L7377" i="10"/>
  <c r="N7376" i="10"/>
  <c r="P7376" i="10" s="1"/>
  <c r="L7378" i="10" l="1"/>
  <c r="N7377" i="10"/>
  <c r="P7377" i="10" s="1"/>
  <c r="K7378" i="10"/>
  <c r="K7379" i="10" l="1"/>
  <c r="L7379" i="10"/>
  <c r="N7378" i="10"/>
  <c r="P7378" i="10" s="1"/>
  <c r="K7380" i="10" l="1"/>
  <c r="N7379" i="10"/>
  <c r="P7379" i="10" s="1"/>
  <c r="L7380" i="10"/>
  <c r="K7381" i="10" l="1"/>
  <c r="L7381" i="10"/>
  <c r="N7380" i="10"/>
  <c r="P7380" i="10" s="1"/>
  <c r="N7381" i="10" l="1"/>
  <c r="P7381" i="10" s="1"/>
  <c r="L7382" i="10"/>
  <c r="K7382" i="10"/>
  <c r="K7383" i="10" l="1"/>
  <c r="L7383" i="10"/>
  <c r="N7382" i="10"/>
  <c r="P7382" i="10" s="1"/>
  <c r="L7384" i="10" l="1"/>
  <c r="K7384" i="10"/>
  <c r="N7383" i="10"/>
  <c r="P7383" i="10" s="1"/>
  <c r="K7385" i="10" l="1"/>
  <c r="L7385" i="10"/>
  <c r="N7384" i="10"/>
  <c r="P7384" i="10" s="1"/>
  <c r="L7386" i="10" l="1"/>
  <c r="N7385" i="10"/>
  <c r="P7385" i="10" s="1"/>
  <c r="K7386" i="10"/>
  <c r="K7387" i="10" l="1"/>
  <c r="L7387" i="10"/>
  <c r="N7386" i="10"/>
  <c r="P7386" i="10" s="1"/>
  <c r="L7388" i="10" l="1"/>
  <c r="K7388" i="10"/>
  <c r="N7387" i="10"/>
  <c r="P7387" i="10" s="1"/>
  <c r="N7388" i="10" l="1"/>
  <c r="P7388" i="10" s="1"/>
  <c r="L7389" i="10"/>
  <c r="K7389" i="10"/>
  <c r="L7390" i="10" l="1"/>
  <c r="N7389" i="10"/>
  <c r="P7389" i="10" s="1"/>
  <c r="K7390" i="10"/>
  <c r="L7391" i="10" l="1"/>
  <c r="K7391" i="10"/>
  <c r="N7390" i="10"/>
  <c r="P7390" i="10" s="1"/>
  <c r="K7392" i="10" l="1"/>
  <c r="N7391" i="10"/>
  <c r="P7391" i="10" s="1"/>
  <c r="L7392" i="10"/>
  <c r="K7393" i="10" l="1"/>
  <c r="L7393" i="10"/>
  <c r="N7392" i="10"/>
  <c r="P7392" i="10" s="1"/>
  <c r="K7394" i="10" l="1"/>
  <c r="L7394" i="10"/>
  <c r="N7393" i="10"/>
  <c r="P7393" i="10" s="1"/>
  <c r="K7395" i="10" l="1"/>
  <c r="L7395" i="10"/>
  <c r="N7394" i="10"/>
  <c r="P7394" i="10" s="1"/>
  <c r="L7396" i="10" l="1"/>
  <c r="K7396" i="10"/>
  <c r="N7395" i="10"/>
  <c r="P7395" i="10" s="1"/>
  <c r="K7397" i="10" l="1"/>
  <c r="N7396" i="10"/>
  <c r="P7396" i="10" s="1"/>
  <c r="L7397" i="10"/>
  <c r="L7398" i="10" l="1"/>
  <c r="K7398" i="10"/>
  <c r="N7397" i="10"/>
  <c r="P7397" i="10" s="1"/>
  <c r="K7399" i="10" l="1"/>
  <c r="L7399" i="10"/>
  <c r="N7398" i="10"/>
  <c r="P7398" i="10" s="1"/>
  <c r="L7400" i="10" l="1"/>
  <c r="N7399" i="10"/>
  <c r="P7399" i="10" s="1"/>
  <c r="K7400" i="10"/>
  <c r="K7401" i="10" l="1"/>
  <c r="L7401" i="10"/>
  <c r="N7400" i="10"/>
  <c r="P7400" i="10" s="1"/>
  <c r="K7402" i="10" l="1"/>
  <c r="N7401" i="10"/>
  <c r="P7401" i="10" s="1"/>
  <c r="L7402" i="10"/>
  <c r="K7403" i="10" l="1"/>
  <c r="L7403" i="10"/>
  <c r="N7402" i="10"/>
  <c r="P7402" i="10" s="1"/>
  <c r="K7404" i="10" l="1"/>
  <c r="N7403" i="10"/>
  <c r="P7403" i="10" s="1"/>
  <c r="L7404" i="10"/>
  <c r="K7405" i="10" l="1"/>
  <c r="L7405" i="10"/>
  <c r="N7404" i="10"/>
  <c r="P7404" i="10" s="1"/>
  <c r="K7406" i="10" l="1"/>
  <c r="L7406" i="10"/>
  <c r="N7405" i="10"/>
  <c r="P7405" i="10" s="1"/>
  <c r="K7407" i="10" l="1"/>
  <c r="L7407" i="10"/>
  <c r="N7406" i="10"/>
  <c r="P7406" i="10" s="1"/>
  <c r="K7408" i="10" l="1"/>
  <c r="N7407" i="10"/>
  <c r="P7407" i="10" s="1"/>
  <c r="L7408" i="10"/>
  <c r="L7409" i="10" l="1"/>
  <c r="K7409" i="10"/>
  <c r="N7408" i="10"/>
  <c r="P7408" i="10" s="1"/>
  <c r="L7410" i="10" l="1"/>
  <c r="K7410" i="10"/>
  <c r="N7409" i="10"/>
  <c r="P7409" i="10" s="1"/>
  <c r="L7411" i="10" l="1"/>
  <c r="K7411" i="10"/>
  <c r="N7410" i="10"/>
  <c r="P7410" i="10" s="1"/>
  <c r="N7411" i="10" l="1"/>
  <c r="P7411" i="10" s="1"/>
  <c r="L7412" i="10"/>
  <c r="K7412" i="10"/>
  <c r="L7413" i="10" l="1"/>
  <c r="K7413" i="10"/>
  <c r="N7412" i="10"/>
  <c r="P7412" i="10" s="1"/>
  <c r="K7414" i="10" l="1"/>
  <c r="N7413" i="10"/>
  <c r="P7413" i="10" s="1"/>
  <c r="L7414" i="10"/>
  <c r="K7415" i="10" l="1"/>
  <c r="N7414" i="10"/>
  <c r="P7414" i="10" s="1"/>
  <c r="L7415" i="10"/>
  <c r="N7415" i="10" l="1"/>
  <c r="P7415" i="10" s="1"/>
  <c r="L7416" i="10"/>
  <c r="K7416" i="10"/>
  <c r="K7417" i="10" l="1"/>
  <c r="N7416" i="10"/>
  <c r="P7416" i="10" s="1"/>
  <c r="L7417" i="10"/>
  <c r="K7418" i="10" l="1"/>
  <c r="N7417" i="10"/>
  <c r="P7417" i="10" s="1"/>
  <c r="L7418" i="10"/>
  <c r="K7419" i="10" l="1"/>
  <c r="N7418" i="10"/>
  <c r="P7418" i="10" s="1"/>
  <c r="L7419" i="10"/>
  <c r="K7420" i="10" l="1"/>
  <c r="N7419" i="10"/>
  <c r="P7419" i="10" s="1"/>
  <c r="L7420" i="10"/>
  <c r="K7421" i="10" l="1"/>
  <c r="L7421" i="10"/>
  <c r="N7420" i="10"/>
  <c r="P7420" i="10" s="1"/>
  <c r="K7422" i="10" l="1"/>
  <c r="N7421" i="10"/>
  <c r="P7421" i="10" s="1"/>
  <c r="L7422" i="10"/>
  <c r="L7423" i="10" l="1"/>
  <c r="N7422" i="10"/>
  <c r="P7422" i="10" s="1"/>
  <c r="K7423" i="10"/>
  <c r="N7423" i="10" l="1"/>
  <c r="P7423" i="10" s="1"/>
  <c r="L7424" i="10"/>
  <c r="K7424" i="10"/>
  <c r="L7425" i="10" l="1"/>
  <c r="K7425" i="10"/>
  <c r="N7424" i="10"/>
  <c r="P7424" i="10" s="1"/>
  <c r="L7426" i="10" l="1"/>
  <c r="N7425" i="10"/>
  <c r="P7425" i="10" s="1"/>
  <c r="K7426" i="10"/>
  <c r="K7427" i="10" l="1"/>
  <c r="N7426" i="10"/>
  <c r="P7426" i="10" s="1"/>
  <c r="L7427" i="10"/>
  <c r="L7428" i="10" l="1"/>
  <c r="N7427" i="10"/>
  <c r="P7427" i="10" s="1"/>
  <c r="K7428" i="10"/>
  <c r="L7429" i="10" l="1"/>
  <c r="N7428" i="10"/>
  <c r="P7428" i="10" s="1"/>
  <c r="K7429" i="10"/>
  <c r="L7430" i="10" l="1"/>
  <c r="K7430" i="10"/>
  <c r="N7429" i="10"/>
  <c r="P7429" i="10" s="1"/>
  <c r="K7431" i="10" l="1"/>
  <c r="L7431" i="10"/>
  <c r="N7430" i="10"/>
  <c r="P7430" i="10" s="1"/>
  <c r="L7432" i="10" l="1"/>
  <c r="N7431" i="10"/>
  <c r="P7431" i="10" s="1"/>
  <c r="K7432" i="10"/>
  <c r="L7433" i="10" l="1"/>
  <c r="K7433" i="10"/>
  <c r="N7432" i="10"/>
  <c r="P7432" i="10" s="1"/>
  <c r="L7434" i="10" l="1"/>
  <c r="N7433" i="10"/>
  <c r="P7433" i="10" s="1"/>
  <c r="K7434" i="10"/>
  <c r="L7435" i="10" l="1"/>
  <c r="N7434" i="10"/>
  <c r="P7434" i="10" s="1"/>
  <c r="K7435" i="10"/>
  <c r="L7436" i="10" l="1"/>
  <c r="K7436" i="10"/>
  <c r="N7435" i="10"/>
  <c r="P7435" i="10" s="1"/>
  <c r="N7436" i="10" l="1"/>
  <c r="P7436" i="10" s="1"/>
  <c r="L7437" i="10"/>
  <c r="K7437" i="10"/>
  <c r="K7438" i="10" l="1"/>
  <c r="L7438" i="10"/>
  <c r="N7437" i="10"/>
  <c r="P7437" i="10" s="1"/>
  <c r="L7439" i="10" l="1"/>
  <c r="N7438" i="10"/>
  <c r="P7438" i="10" s="1"/>
  <c r="K7439" i="10"/>
  <c r="L7440" i="10" l="1"/>
  <c r="K7440" i="10"/>
  <c r="N7439" i="10"/>
  <c r="P7439" i="10" s="1"/>
  <c r="L7441" i="10" l="1"/>
  <c r="K7441" i="10"/>
  <c r="N7440" i="10"/>
  <c r="P7440" i="10" s="1"/>
  <c r="K7442" i="10" l="1"/>
  <c r="L7442" i="10"/>
  <c r="N7441" i="10"/>
  <c r="P7441" i="10" s="1"/>
  <c r="K7443" i="10" l="1"/>
  <c r="N7442" i="10"/>
  <c r="P7442" i="10" s="1"/>
  <c r="L7443" i="10"/>
  <c r="L7444" i="10" l="1"/>
  <c r="N7443" i="10"/>
  <c r="P7443" i="10" s="1"/>
  <c r="K7444" i="10"/>
  <c r="K7445" i="10" l="1"/>
  <c r="N7444" i="10"/>
  <c r="P7444" i="10" s="1"/>
  <c r="L7445" i="10"/>
  <c r="L7446" i="10" l="1"/>
  <c r="N7445" i="10"/>
  <c r="P7445" i="10" s="1"/>
  <c r="K7446" i="10"/>
  <c r="L7447" i="10" l="1"/>
  <c r="N7446" i="10"/>
  <c r="P7446" i="10" s="1"/>
  <c r="K7447" i="10"/>
  <c r="K7448" i="10" l="1"/>
  <c r="N7447" i="10"/>
  <c r="P7447" i="10" s="1"/>
  <c r="L7448" i="10"/>
  <c r="L7449" i="10" l="1"/>
  <c r="N7448" i="10"/>
  <c r="P7448" i="10" s="1"/>
  <c r="K7449" i="10"/>
  <c r="L7450" i="10" l="1"/>
  <c r="N7449" i="10"/>
  <c r="P7449" i="10" s="1"/>
  <c r="K7450" i="10"/>
  <c r="K7451" i="10" l="1"/>
  <c r="N7450" i="10"/>
  <c r="P7450" i="10" s="1"/>
  <c r="L7451" i="10"/>
  <c r="K7452" i="10" l="1"/>
  <c r="N7451" i="10"/>
  <c r="P7451" i="10" s="1"/>
  <c r="L7452" i="10"/>
  <c r="L7453" i="10" l="1"/>
  <c r="K7453" i="10"/>
  <c r="N7452" i="10"/>
  <c r="P7452" i="10" s="1"/>
  <c r="N7453" i="10" l="1"/>
  <c r="P7453" i="10" s="1"/>
  <c r="L7454" i="10"/>
  <c r="K7454" i="10"/>
  <c r="K7455" i="10" l="1"/>
  <c r="L7455" i="10"/>
  <c r="N7454" i="10"/>
  <c r="P7454" i="10" s="1"/>
  <c r="K7456" i="10" l="1"/>
  <c r="N7455" i="10"/>
  <c r="P7455" i="10" s="1"/>
  <c r="L7456" i="10"/>
  <c r="L7457" i="10" l="1"/>
  <c r="N7456" i="10"/>
  <c r="P7456" i="10" s="1"/>
  <c r="K7457" i="10"/>
  <c r="K7458" i="10" l="1"/>
  <c r="L7458" i="10"/>
  <c r="N7457" i="10"/>
  <c r="P7457" i="10" s="1"/>
  <c r="K7459" i="10" l="1"/>
  <c r="N7458" i="10"/>
  <c r="P7458" i="10" s="1"/>
  <c r="L7459" i="10"/>
  <c r="K7460" i="10" l="1"/>
  <c r="L7460" i="10"/>
  <c r="N7459" i="10"/>
  <c r="P7459" i="10" s="1"/>
  <c r="K7461" i="10" l="1"/>
  <c r="L7461" i="10"/>
  <c r="N7460" i="10"/>
  <c r="P7460" i="10" s="1"/>
  <c r="K7462" i="10" l="1"/>
  <c r="L7462" i="10"/>
  <c r="N7461" i="10"/>
  <c r="P7461" i="10" s="1"/>
  <c r="K7463" i="10" l="1"/>
  <c r="N7462" i="10"/>
  <c r="P7462" i="10" s="1"/>
  <c r="L7463" i="10"/>
  <c r="N7463" i="10" l="1"/>
  <c r="P7463" i="10" s="1"/>
  <c r="L7464" i="10"/>
  <c r="K7464" i="10"/>
  <c r="K7465" i="10" l="1"/>
  <c r="N7464" i="10"/>
  <c r="P7464" i="10" s="1"/>
  <c r="L7465" i="10"/>
  <c r="K7466" i="10" l="1"/>
  <c r="N7465" i="10"/>
  <c r="P7465" i="10" s="1"/>
  <c r="L7466" i="10"/>
  <c r="K7467" i="10" l="1"/>
  <c r="N7466" i="10"/>
  <c r="P7466" i="10" s="1"/>
  <c r="L7467" i="10"/>
  <c r="L7468" i="10" l="1"/>
  <c r="N7467" i="10"/>
  <c r="P7467" i="10" s="1"/>
  <c r="K7468" i="10"/>
  <c r="K7469" i="10" l="1"/>
  <c r="N7468" i="10"/>
  <c r="P7468" i="10" s="1"/>
  <c r="L7469" i="10"/>
  <c r="L7470" i="10" l="1"/>
  <c r="N7469" i="10"/>
  <c r="P7469" i="10" s="1"/>
  <c r="K7470" i="10"/>
  <c r="L7471" i="10" l="1"/>
  <c r="N7470" i="10"/>
  <c r="P7470" i="10" s="1"/>
  <c r="K7471" i="10"/>
  <c r="L7472" i="10" l="1"/>
  <c r="N7471" i="10"/>
  <c r="P7471" i="10" s="1"/>
  <c r="K7472" i="10"/>
  <c r="L7473" i="10" l="1"/>
  <c r="K7473" i="10"/>
  <c r="N7472" i="10"/>
  <c r="P7472" i="10" s="1"/>
  <c r="L7474" i="10" l="1"/>
  <c r="N7473" i="10"/>
  <c r="P7473" i="10" s="1"/>
  <c r="K7474" i="10"/>
  <c r="K7475" i="10" l="1"/>
  <c r="L7475" i="10"/>
  <c r="N7474" i="10"/>
  <c r="P7474" i="10" s="1"/>
  <c r="L7476" i="10" l="1"/>
  <c r="K7476" i="10"/>
  <c r="N7475" i="10"/>
  <c r="P7475" i="10" s="1"/>
  <c r="K7477" i="10" l="1"/>
  <c r="L7477" i="10"/>
  <c r="N7476" i="10"/>
  <c r="P7476" i="10" s="1"/>
  <c r="K7478" i="10" l="1"/>
  <c r="N7477" i="10"/>
  <c r="P7477" i="10" s="1"/>
  <c r="L7478" i="10"/>
  <c r="L7479" i="10" l="1"/>
  <c r="N7478" i="10"/>
  <c r="P7478" i="10" s="1"/>
  <c r="K7479" i="10"/>
  <c r="K7480" i="10" l="1"/>
  <c r="L7480" i="10"/>
  <c r="N7479" i="10"/>
  <c r="P7479" i="10" s="1"/>
  <c r="K7481" i="10" l="1"/>
  <c r="L7481" i="10"/>
  <c r="N7480" i="10"/>
  <c r="P7480" i="10" s="1"/>
  <c r="K7482" i="10" l="1"/>
  <c r="L7482" i="10"/>
  <c r="N7481" i="10"/>
  <c r="P7481" i="10" s="1"/>
  <c r="L7483" i="10" l="1"/>
  <c r="N7482" i="10"/>
  <c r="P7482" i="10" s="1"/>
  <c r="K7483" i="10"/>
  <c r="N7483" i="10" l="1"/>
  <c r="P7483" i="10" s="1"/>
  <c r="L7484" i="10"/>
  <c r="K7484" i="10"/>
  <c r="N7484" i="10" l="1"/>
  <c r="P7484" i="10" s="1"/>
  <c r="L7485" i="10"/>
  <c r="K7485" i="10"/>
  <c r="L7486" i="10" l="1"/>
  <c r="N7485" i="10"/>
  <c r="P7485" i="10" s="1"/>
  <c r="K7486" i="10"/>
  <c r="L7487" i="10" l="1"/>
  <c r="N7486" i="10"/>
  <c r="P7486" i="10" s="1"/>
  <c r="K7487" i="10"/>
  <c r="K7488" i="10" l="1"/>
  <c r="N7487" i="10"/>
  <c r="P7487" i="10" s="1"/>
  <c r="L7488" i="10"/>
  <c r="L7489" i="10" l="1"/>
  <c r="N7488" i="10"/>
  <c r="P7488" i="10" s="1"/>
  <c r="K7489" i="10"/>
  <c r="K7490" i="10" l="1"/>
  <c r="N7489" i="10"/>
  <c r="P7489" i="10" s="1"/>
  <c r="L7490" i="10"/>
  <c r="L7491" i="10" l="1"/>
  <c r="N7490" i="10"/>
  <c r="P7490" i="10" s="1"/>
  <c r="K7491" i="10"/>
  <c r="K7492" i="10" l="1"/>
  <c r="L7492" i="10"/>
  <c r="N7491" i="10"/>
  <c r="P7491" i="10" s="1"/>
  <c r="K7493" i="10" l="1"/>
  <c r="L7493" i="10"/>
  <c r="N7492" i="10"/>
  <c r="P7492" i="10" s="1"/>
  <c r="L7494" i="10" l="1"/>
  <c r="K7494" i="10"/>
  <c r="N7493" i="10"/>
  <c r="P7493" i="10" s="1"/>
  <c r="K7495" i="10" l="1"/>
  <c r="N7494" i="10"/>
  <c r="P7494" i="10" s="1"/>
  <c r="L7495" i="10"/>
  <c r="L7496" i="10" l="1"/>
  <c r="N7495" i="10"/>
  <c r="P7495" i="10" s="1"/>
  <c r="K7496" i="10"/>
  <c r="K7497" i="10" l="1"/>
  <c r="N7496" i="10"/>
  <c r="P7496" i="10" s="1"/>
  <c r="L7497" i="10"/>
  <c r="K7498" i="10" l="1"/>
  <c r="L7498" i="10"/>
  <c r="N7497" i="10"/>
  <c r="P7497" i="10" s="1"/>
  <c r="L7499" i="10" l="1"/>
  <c r="K7499" i="10"/>
  <c r="N7498" i="10"/>
  <c r="P7498" i="10" s="1"/>
  <c r="K7500" i="10" l="1"/>
  <c r="L7500" i="10"/>
  <c r="N7499" i="10"/>
  <c r="P7499" i="10" s="1"/>
  <c r="K7501" i="10" l="1"/>
  <c r="L7501" i="10"/>
  <c r="N7500" i="10"/>
  <c r="P7500" i="10" s="1"/>
  <c r="L7502" i="10" l="1"/>
  <c r="K7502" i="10"/>
  <c r="N7501" i="10"/>
  <c r="P7501" i="10" s="1"/>
  <c r="K7503" i="10" l="1"/>
  <c r="N7502" i="10"/>
  <c r="P7502" i="10" s="1"/>
  <c r="L7503" i="10"/>
  <c r="L7504" i="10" l="1"/>
  <c r="N7503" i="10"/>
  <c r="P7503" i="10" s="1"/>
  <c r="K7504" i="10"/>
  <c r="K7505" i="10" l="1"/>
  <c r="L7505" i="10"/>
  <c r="N7504" i="10"/>
  <c r="P7504" i="10" s="1"/>
  <c r="K7506" i="10" l="1"/>
  <c r="L7506" i="10"/>
  <c r="N7505" i="10"/>
  <c r="P7505" i="10" s="1"/>
  <c r="K7507" i="10" l="1"/>
  <c r="L7507" i="10"/>
  <c r="N7506" i="10"/>
  <c r="P7506" i="10" s="1"/>
  <c r="L7508" i="10" l="1"/>
  <c r="N7507" i="10"/>
  <c r="P7507" i="10" s="1"/>
  <c r="K7508" i="10"/>
  <c r="L7509" i="10" l="1"/>
  <c r="N7508" i="10"/>
  <c r="P7508" i="10" s="1"/>
  <c r="K7509" i="10"/>
  <c r="K7510" i="10" l="1"/>
  <c r="N7509" i="10"/>
  <c r="P7509" i="10" s="1"/>
  <c r="L7510" i="10"/>
  <c r="L7511" i="10" l="1"/>
  <c r="N7510" i="10"/>
  <c r="P7510" i="10" s="1"/>
  <c r="K7511" i="10"/>
  <c r="L7512" i="10" l="1"/>
  <c r="N7511" i="10"/>
  <c r="P7511" i="10" s="1"/>
  <c r="K7512" i="10"/>
  <c r="L7513" i="10" l="1"/>
  <c r="N7512" i="10"/>
  <c r="P7512" i="10" s="1"/>
  <c r="K7513" i="10"/>
  <c r="K7514" i="10" l="1"/>
  <c r="N7513" i="10"/>
  <c r="P7513" i="10" s="1"/>
  <c r="L7514" i="10"/>
  <c r="K7515" i="10" l="1"/>
  <c r="N7514" i="10"/>
  <c r="P7514" i="10" s="1"/>
  <c r="L7515" i="10"/>
  <c r="L7516" i="10" l="1"/>
  <c r="N7515" i="10"/>
  <c r="P7515" i="10" s="1"/>
  <c r="K7516" i="10"/>
  <c r="L7517" i="10" l="1"/>
  <c r="N7516" i="10"/>
  <c r="P7516" i="10" s="1"/>
  <c r="K7517" i="10"/>
  <c r="L7518" i="10" l="1"/>
  <c r="N7517" i="10"/>
  <c r="P7517" i="10" s="1"/>
  <c r="K7518" i="10"/>
  <c r="L7519" i="10" l="1"/>
  <c r="K7519" i="10"/>
  <c r="N7518" i="10"/>
  <c r="P7518" i="10" s="1"/>
  <c r="L7520" i="10" l="1"/>
  <c r="N7519" i="10"/>
  <c r="P7519" i="10" s="1"/>
  <c r="K7520" i="10"/>
  <c r="L7521" i="10" l="1"/>
  <c r="N7520" i="10"/>
  <c r="P7520" i="10" s="1"/>
  <c r="K7521" i="10"/>
  <c r="K7522" i="10" l="1"/>
  <c r="L7522" i="10"/>
  <c r="N7521" i="10"/>
  <c r="P7521" i="10" s="1"/>
  <c r="K7523" i="10" l="1"/>
  <c r="L7523" i="10"/>
  <c r="N7522" i="10"/>
  <c r="P7522" i="10" s="1"/>
  <c r="K7524" i="10" l="1"/>
  <c r="L7524" i="10"/>
  <c r="N7523" i="10"/>
  <c r="P7523" i="10" s="1"/>
  <c r="L7525" i="10" l="1"/>
  <c r="K7525" i="10"/>
  <c r="N7524" i="10"/>
  <c r="P7524" i="10" s="1"/>
  <c r="L7526" i="10" l="1"/>
  <c r="N7525" i="10"/>
  <c r="P7525" i="10" s="1"/>
  <c r="K7526" i="10"/>
  <c r="L7527" i="10" l="1"/>
  <c r="N7526" i="10"/>
  <c r="P7526" i="10" s="1"/>
  <c r="K7527" i="10"/>
  <c r="K7528" i="10" l="1"/>
  <c r="L7528" i="10"/>
  <c r="N7527" i="10"/>
  <c r="P7527" i="10" s="1"/>
  <c r="K7529" i="10" l="1"/>
  <c r="N7528" i="10"/>
  <c r="P7528" i="10" s="1"/>
  <c r="L7529" i="10"/>
  <c r="K7530" i="10" l="1"/>
  <c r="L7530" i="10"/>
  <c r="N7529" i="10"/>
  <c r="P7529" i="10" s="1"/>
  <c r="K7531" i="10" l="1"/>
  <c r="N7530" i="10"/>
  <c r="P7530" i="10" s="1"/>
  <c r="L7531" i="10"/>
  <c r="L7532" i="10" l="1"/>
  <c r="N7531" i="10"/>
  <c r="P7531" i="10" s="1"/>
  <c r="K7532" i="10"/>
  <c r="L7533" i="10" l="1"/>
  <c r="K7533" i="10"/>
  <c r="N7532" i="10"/>
  <c r="P7532" i="10" s="1"/>
  <c r="K7534" i="10" l="1"/>
  <c r="L7534" i="10"/>
  <c r="N7533" i="10"/>
  <c r="P7533" i="10" s="1"/>
  <c r="L7535" i="10" l="1"/>
  <c r="K7535" i="10"/>
  <c r="N7534" i="10"/>
  <c r="P7534" i="10" s="1"/>
  <c r="K7536" i="10" l="1"/>
  <c r="L7536" i="10"/>
  <c r="N7535" i="10"/>
  <c r="P7535" i="10" s="1"/>
  <c r="N7536" i="10" l="1"/>
  <c r="P7536" i="10" s="1"/>
  <c r="L7537" i="10"/>
  <c r="K7537" i="10"/>
  <c r="K7538" i="10" l="1"/>
  <c r="N7537" i="10"/>
  <c r="P7537" i="10" s="1"/>
  <c r="L7538" i="10"/>
  <c r="K7539" i="10" l="1"/>
  <c r="N7538" i="10"/>
  <c r="P7538" i="10" s="1"/>
  <c r="L7539" i="10"/>
  <c r="K7540" i="10" l="1"/>
  <c r="L7540" i="10"/>
  <c r="N7539" i="10"/>
  <c r="P7539" i="10" s="1"/>
  <c r="L7541" i="10" l="1"/>
  <c r="K7541" i="10"/>
  <c r="N7540" i="10"/>
  <c r="P7540" i="10" s="1"/>
  <c r="L7542" i="10" l="1"/>
  <c r="N7541" i="10"/>
  <c r="P7541" i="10" s="1"/>
  <c r="K7542" i="10"/>
  <c r="L7543" i="10" l="1"/>
  <c r="N7542" i="10"/>
  <c r="P7542" i="10" s="1"/>
  <c r="K7543" i="10"/>
  <c r="K7544" i="10" l="1"/>
  <c r="L7544" i="10"/>
  <c r="N7543" i="10"/>
  <c r="P7543" i="10" s="1"/>
  <c r="L7545" i="10" l="1"/>
  <c r="K7545" i="10"/>
  <c r="N7544" i="10"/>
  <c r="P7544" i="10" s="1"/>
  <c r="L7546" i="10" l="1"/>
  <c r="N7545" i="10"/>
  <c r="P7545" i="10" s="1"/>
  <c r="K7546" i="10"/>
  <c r="L7547" i="10" l="1"/>
  <c r="N7546" i="10"/>
  <c r="P7546" i="10" s="1"/>
  <c r="K7547" i="10"/>
  <c r="L7548" i="10" l="1"/>
  <c r="K7548" i="10"/>
  <c r="N7547" i="10"/>
  <c r="P7547" i="10" s="1"/>
  <c r="K7549" i="10" l="1"/>
  <c r="L7549" i="10"/>
  <c r="N7548" i="10"/>
  <c r="P7548" i="10" s="1"/>
  <c r="L7550" i="10" l="1"/>
  <c r="N7549" i="10"/>
  <c r="P7549" i="10" s="1"/>
  <c r="K7550" i="10"/>
  <c r="K7551" i="10" l="1"/>
  <c r="L7551" i="10"/>
  <c r="N7550" i="10"/>
  <c r="P7550" i="10" s="1"/>
  <c r="K7552" i="10" l="1"/>
  <c r="L7552" i="10"/>
  <c r="N7551" i="10"/>
  <c r="P7551" i="10" s="1"/>
  <c r="L7553" i="10" l="1"/>
  <c r="K7553" i="10"/>
  <c r="N7552" i="10"/>
  <c r="P7552" i="10" s="1"/>
  <c r="L7554" i="10" l="1"/>
  <c r="N7553" i="10"/>
  <c r="P7553" i="10" s="1"/>
  <c r="K7554" i="10"/>
  <c r="L7555" i="10" l="1"/>
  <c r="N7554" i="10"/>
  <c r="P7554" i="10" s="1"/>
  <c r="K7555" i="10"/>
  <c r="K7556" i="10" l="1"/>
  <c r="N7555" i="10"/>
  <c r="P7555" i="10" s="1"/>
  <c r="L7556" i="10"/>
  <c r="L7557" i="10" l="1"/>
  <c r="N7556" i="10"/>
  <c r="P7556" i="10" s="1"/>
  <c r="K7557" i="10"/>
  <c r="L7558" i="10" l="1"/>
  <c r="N7557" i="10"/>
  <c r="P7557" i="10" s="1"/>
  <c r="K7558" i="10"/>
  <c r="L7559" i="10" l="1"/>
  <c r="K7559" i="10"/>
  <c r="N7558" i="10"/>
  <c r="P7558" i="10" s="1"/>
  <c r="L7560" i="10" l="1"/>
  <c r="N7559" i="10"/>
  <c r="P7559" i="10" s="1"/>
  <c r="K7560" i="10"/>
  <c r="L7561" i="10" l="1"/>
  <c r="N7560" i="10"/>
  <c r="P7560" i="10" s="1"/>
  <c r="K7561" i="10"/>
  <c r="K7562" i="10" l="1"/>
  <c r="N7561" i="10"/>
  <c r="P7561" i="10" s="1"/>
  <c r="L7562" i="10"/>
  <c r="K7563" i="10" l="1"/>
  <c r="L7563" i="10"/>
  <c r="N7562" i="10"/>
  <c r="P7562" i="10" s="1"/>
  <c r="K7564" i="10" l="1"/>
  <c r="L7564" i="10"/>
  <c r="N7563" i="10"/>
  <c r="P7563" i="10" s="1"/>
  <c r="L7565" i="10" l="1"/>
  <c r="N7564" i="10"/>
  <c r="P7564" i="10" s="1"/>
  <c r="K7565" i="10"/>
  <c r="L7566" i="10" l="1"/>
  <c r="N7565" i="10"/>
  <c r="P7565" i="10" s="1"/>
  <c r="K7566" i="10"/>
  <c r="N7566" i="10" l="1"/>
  <c r="P7566" i="10" s="1"/>
  <c r="K7567" i="10"/>
  <c r="L7567" i="10"/>
  <c r="K7568" i="10" l="1"/>
  <c r="N7567" i="10"/>
  <c r="P7567" i="10" s="1"/>
  <c r="L7568" i="10"/>
  <c r="L7569" i="10" l="1"/>
  <c r="N7568" i="10"/>
  <c r="P7568" i="10" s="1"/>
  <c r="K7569" i="10"/>
  <c r="K7570" i="10" l="1"/>
  <c r="N7569" i="10"/>
  <c r="P7569" i="10" s="1"/>
  <c r="L7570" i="10"/>
  <c r="L7571" i="10" l="1"/>
  <c r="N7570" i="10"/>
  <c r="P7570" i="10" s="1"/>
  <c r="K7571" i="10"/>
  <c r="L7572" i="10" l="1"/>
  <c r="N7571" i="10"/>
  <c r="P7571" i="10" s="1"/>
  <c r="K7572" i="10"/>
  <c r="L7573" i="10" l="1"/>
  <c r="N7572" i="10"/>
  <c r="P7572" i="10" s="1"/>
  <c r="K7573" i="10"/>
  <c r="L7574" i="10" l="1"/>
  <c r="N7573" i="10"/>
  <c r="P7573" i="10" s="1"/>
  <c r="K7574" i="10"/>
  <c r="K7575" i="10" l="1"/>
  <c r="N7574" i="10"/>
  <c r="P7574" i="10" s="1"/>
  <c r="L7575" i="10"/>
  <c r="L7576" i="10" l="1"/>
  <c r="N7575" i="10"/>
  <c r="P7575" i="10" s="1"/>
  <c r="K7576" i="10"/>
  <c r="K7577" i="10" l="1"/>
  <c r="N7576" i="10"/>
  <c r="P7576" i="10" s="1"/>
  <c r="L7577" i="10"/>
  <c r="L7578" i="10" l="1"/>
  <c r="K7578" i="10"/>
  <c r="N7577" i="10"/>
  <c r="P7577" i="10" s="1"/>
  <c r="K7579" i="10" l="1"/>
  <c r="L7579" i="10"/>
  <c r="N7578" i="10"/>
  <c r="P7578" i="10" s="1"/>
  <c r="L7580" i="10" l="1"/>
  <c r="K7580" i="10"/>
  <c r="N7579" i="10"/>
  <c r="P7579" i="10" s="1"/>
  <c r="L7581" i="10" l="1"/>
  <c r="K7581" i="10"/>
  <c r="N7580" i="10"/>
  <c r="P7580" i="10" s="1"/>
  <c r="L7582" i="10" l="1"/>
  <c r="K7582" i="10"/>
  <c r="N7581" i="10"/>
  <c r="P7581" i="10" s="1"/>
  <c r="K7583" i="10" l="1"/>
  <c r="L7583" i="10"/>
  <c r="N7582" i="10"/>
  <c r="P7582" i="10" s="1"/>
  <c r="K7584" i="10" l="1"/>
  <c r="L7584" i="10"/>
  <c r="N7583" i="10"/>
  <c r="P7583" i="10" s="1"/>
  <c r="L7585" i="10" l="1"/>
  <c r="N7584" i="10"/>
  <c r="P7584" i="10" s="1"/>
  <c r="K7585" i="10"/>
  <c r="L7586" i="10" l="1"/>
  <c r="N7585" i="10"/>
  <c r="P7585" i="10" s="1"/>
  <c r="K7586" i="10"/>
  <c r="K7587" i="10" l="1"/>
  <c r="L7587" i="10"/>
  <c r="N7586" i="10"/>
  <c r="P7586" i="10" s="1"/>
  <c r="K7588" i="10" l="1"/>
  <c r="N7587" i="10"/>
  <c r="P7587" i="10" s="1"/>
  <c r="L7588" i="10"/>
  <c r="L7589" i="10" l="1"/>
  <c r="N7588" i="10"/>
  <c r="P7588" i="10" s="1"/>
  <c r="K7589" i="10"/>
  <c r="K7590" i="10" l="1"/>
  <c r="N7589" i="10"/>
  <c r="P7589" i="10" s="1"/>
  <c r="L7590" i="10"/>
  <c r="L7591" i="10" l="1"/>
  <c r="N7590" i="10"/>
  <c r="P7590" i="10" s="1"/>
  <c r="K7591" i="10"/>
  <c r="K7592" i="10" l="1"/>
  <c r="N7591" i="10"/>
  <c r="P7591" i="10" s="1"/>
  <c r="L7592" i="10"/>
  <c r="L7593" i="10" l="1"/>
  <c r="K7593" i="10"/>
  <c r="N7592" i="10"/>
  <c r="P7592" i="10" s="1"/>
  <c r="L7594" i="10" l="1"/>
  <c r="K7594" i="10"/>
  <c r="N7593" i="10"/>
  <c r="P7593" i="10" s="1"/>
  <c r="K7595" i="10" l="1"/>
  <c r="N7594" i="10"/>
  <c r="P7594" i="10" s="1"/>
  <c r="L7595" i="10"/>
  <c r="L7596" i="10" l="1"/>
  <c r="K7596" i="10"/>
  <c r="N7595" i="10"/>
  <c r="P7595" i="10" s="1"/>
  <c r="K7597" i="10" l="1"/>
  <c r="N7596" i="10"/>
  <c r="P7596" i="10" s="1"/>
  <c r="L7597" i="10"/>
  <c r="L7598" i="10" l="1"/>
  <c r="N7597" i="10"/>
  <c r="P7597" i="10" s="1"/>
  <c r="K7598" i="10"/>
  <c r="K7599" i="10" l="1"/>
  <c r="L7599" i="10"/>
  <c r="N7598" i="10"/>
  <c r="P7598" i="10" s="1"/>
  <c r="K7600" i="10" l="1"/>
  <c r="N7599" i="10"/>
  <c r="P7599" i="10" s="1"/>
  <c r="L7600" i="10"/>
  <c r="K7601" i="10" l="1"/>
  <c r="L7601" i="10"/>
  <c r="N7600" i="10"/>
  <c r="P7600" i="10" s="1"/>
  <c r="L7602" i="10" l="1"/>
  <c r="N7601" i="10"/>
  <c r="P7601" i="10" s="1"/>
  <c r="K7602" i="10"/>
  <c r="L7603" i="10" l="1"/>
  <c r="N7602" i="10"/>
  <c r="P7602" i="10" s="1"/>
  <c r="K7603" i="10"/>
  <c r="K7604" i="10" l="1"/>
  <c r="N7603" i="10"/>
  <c r="P7603" i="10" s="1"/>
  <c r="L7604" i="10"/>
  <c r="L7605" i="10" l="1"/>
  <c r="N7604" i="10"/>
  <c r="P7604" i="10" s="1"/>
  <c r="K7605" i="10"/>
  <c r="L7606" i="10" l="1"/>
  <c r="N7605" i="10"/>
  <c r="P7605" i="10" s="1"/>
  <c r="K7606" i="10"/>
  <c r="L7607" i="10" l="1"/>
  <c r="K7607" i="10"/>
  <c r="N7606" i="10"/>
  <c r="P7606" i="10" s="1"/>
  <c r="L7608" i="10" l="1"/>
  <c r="K7608" i="10"/>
  <c r="N7607" i="10"/>
  <c r="P7607" i="10" s="1"/>
  <c r="N7608" i="10" l="1"/>
  <c r="P7608" i="10" s="1"/>
  <c r="L7609" i="10"/>
  <c r="K7609" i="10"/>
  <c r="L7610" i="10" l="1"/>
  <c r="N7609" i="10"/>
  <c r="P7609" i="10" s="1"/>
  <c r="K7610" i="10"/>
  <c r="K7611" i="10" l="1"/>
  <c r="N7610" i="10"/>
  <c r="P7610" i="10" s="1"/>
  <c r="L7611" i="10"/>
  <c r="K7612" i="10" l="1"/>
  <c r="N7611" i="10"/>
  <c r="P7611" i="10" s="1"/>
  <c r="L7612" i="10"/>
  <c r="L7613" i="10" l="1"/>
  <c r="N7612" i="10"/>
  <c r="P7612" i="10" s="1"/>
  <c r="K7613" i="10"/>
  <c r="K7614" i="10" l="1"/>
  <c r="N7613" i="10"/>
  <c r="P7613" i="10" s="1"/>
  <c r="L7614" i="10"/>
  <c r="K7615" i="10" l="1"/>
  <c r="N7614" i="10"/>
  <c r="P7614" i="10" s="1"/>
  <c r="L7615" i="10"/>
  <c r="L7616" i="10" l="1"/>
  <c r="K7616" i="10"/>
  <c r="N7615" i="10"/>
  <c r="P7615" i="10" s="1"/>
  <c r="N7616" i="10" l="1"/>
  <c r="P7616" i="10" s="1"/>
  <c r="K7617" i="10"/>
  <c r="L7617" i="10"/>
  <c r="L7618" i="10" l="1"/>
  <c r="N7617" i="10"/>
  <c r="P7617" i="10" s="1"/>
  <c r="K7618" i="10"/>
  <c r="L7619" i="10" l="1"/>
  <c r="K7619" i="10"/>
  <c r="N7618" i="10"/>
  <c r="P7618" i="10" s="1"/>
  <c r="K7620" i="10" l="1"/>
  <c r="L7620" i="10"/>
  <c r="N7619" i="10"/>
  <c r="P7619" i="10" s="1"/>
  <c r="K7621" i="10" l="1"/>
  <c r="N7620" i="10"/>
  <c r="P7620" i="10" s="1"/>
  <c r="L7621" i="10"/>
  <c r="K7622" i="10" l="1"/>
  <c r="L7622" i="10"/>
  <c r="N7621" i="10"/>
  <c r="P7621" i="10" s="1"/>
  <c r="L7623" i="10" l="1"/>
  <c r="K7623" i="10"/>
  <c r="N7622" i="10"/>
  <c r="P7622" i="10" s="1"/>
  <c r="K7624" i="10" l="1"/>
  <c r="L7624" i="10"/>
  <c r="N7623" i="10"/>
  <c r="P7623" i="10" s="1"/>
  <c r="L7625" i="10" l="1"/>
  <c r="K7625" i="10"/>
  <c r="N7624" i="10"/>
  <c r="P7624" i="10" s="1"/>
  <c r="L7626" i="10" l="1"/>
  <c r="K7626" i="10"/>
  <c r="N7625" i="10"/>
  <c r="P7625" i="10" s="1"/>
  <c r="N7626" i="10" l="1"/>
  <c r="P7626" i="10" s="1"/>
  <c r="L7627" i="10"/>
  <c r="K7627" i="10"/>
  <c r="K7628" i="10" l="1"/>
  <c r="L7628" i="10"/>
  <c r="N7627" i="10"/>
  <c r="P7627" i="10" s="1"/>
  <c r="L7629" i="10" l="1"/>
  <c r="K7629" i="10"/>
  <c r="N7628" i="10"/>
  <c r="P7628" i="10" s="1"/>
  <c r="K7630" i="10" l="1"/>
  <c r="L7630" i="10"/>
  <c r="N7629" i="10"/>
  <c r="P7629" i="10" s="1"/>
  <c r="K7631" i="10" l="1"/>
  <c r="L7631" i="10"/>
  <c r="N7630" i="10"/>
  <c r="P7630" i="10" s="1"/>
  <c r="K7632" i="10" l="1"/>
  <c r="N7631" i="10"/>
  <c r="P7631" i="10" s="1"/>
  <c r="L7632" i="10"/>
  <c r="L7633" i="10" l="1"/>
  <c r="K7633" i="10"/>
  <c r="N7632" i="10"/>
  <c r="P7632" i="10" s="1"/>
  <c r="K7634" i="10" l="1"/>
  <c r="L7634" i="10"/>
  <c r="N7633" i="10"/>
  <c r="P7633" i="10" s="1"/>
  <c r="L7635" i="10" l="1"/>
  <c r="K7635" i="10"/>
  <c r="N7634" i="10"/>
  <c r="P7634" i="10" s="1"/>
  <c r="K7636" i="10" l="1"/>
  <c r="L7636" i="10"/>
  <c r="N7635" i="10"/>
  <c r="P7635" i="10" s="1"/>
  <c r="L7637" i="10" l="1"/>
  <c r="K7637" i="10"/>
  <c r="N7636" i="10"/>
  <c r="P7636" i="10" s="1"/>
  <c r="N7637" i="10" l="1"/>
  <c r="P7637" i="10" s="1"/>
  <c r="L7638" i="10"/>
  <c r="K7638" i="10"/>
  <c r="L7639" i="10" l="1"/>
  <c r="N7638" i="10"/>
  <c r="P7638" i="10" s="1"/>
  <c r="K7639" i="10"/>
  <c r="N7639" i="10" l="1"/>
  <c r="P7639" i="10" s="1"/>
  <c r="L7640" i="10"/>
  <c r="K7640" i="10"/>
  <c r="K7641" i="10" l="1"/>
  <c r="L7641" i="10"/>
  <c r="N7640" i="10"/>
  <c r="P7640" i="10" s="1"/>
  <c r="L7642" i="10" l="1"/>
  <c r="K7642" i="10"/>
  <c r="N7641" i="10"/>
  <c r="P7641" i="10" s="1"/>
  <c r="N7642" i="10" l="1"/>
  <c r="P7642" i="10" s="1"/>
  <c r="L7643" i="10"/>
  <c r="K7643" i="10"/>
  <c r="L7644" i="10" l="1"/>
  <c r="N7643" i="10"/>
  <c r="P7643" i="10" s="1"/>
  <c r="K7644" i="10"/>
  <c r="K7645" i="10" l="1"/>
  <c r="N7644" i="10"/>
  <c r="P7644" i="10" s="1"/>
  <c r="L7645" i="10"/>
  <c r="L7646" i="10" l="1"/>
  <c r="N7645" i="10"/>
  <c r="P7645" i="10" s="1"/>
  <c r="K7646" i="10"/>
  <c r="N7646" i="10" l="1"/>
  <c r="P7646" i="10" s="1"/>
  <c r="L7647" i="10"/>
  <c r="K7647" i="10"/>
  <c r="K7648" i="10" l="1"/>
  <c r="N7647" i="10"/>
  <c r="P7647" i="10" s="1"/>
  <c r="L7648" i="10"/>
  <c r="N7648" i="10" l="1"/>
  <c r="P7648" i="10" s="1"/>
  <c r="L7649" i="10"/>
  <c r="K7649" i="10"/>
  <c r="K7650" i="10" l="1"/>
  <c r="N7649" i="10"/>
  <c r="P7649" i="10" s="1"/>
  <c r="L7650" i="10"/>
  <c r="N7650" i="10" l="1"/>
  <c r="P7650" i="10" s="1"/>
  <c r="L7651" i="10"/>
  <c r="K7651" i="10"/>
  <c r="K7652" i="10" l="1"/>
  <c r="N7651" i="10"/>
  <c r="P7651" i="10" s="1"/>
  <c r="L7652" i="10"/>
  <c r="K7653" i="10" l="1"/>
  <c r="L7653" i="10"/>
  <c r="N7652" i="10"/>
  <c r="P7652" i="10" s="1"/>
  <c r="K7654" i="10" l="1"/>
  <c r="N7653" i="10"/>
  <c r="P7653" i="10" s="1"/>
  <c r="L7654" i="10"/>
  <c r="K7655" i="10" l="1"/>
  <c r="N7654" i="10"/>
  <c r="P7654" i="10" s="1"/>
  <c r="L7655" i="10"/>
  <c r="K7656" i="10" l="1"/>
  <c r="N7655" i="10"/>
  <c r="P7655" i="10" s="1"/>
  <c r="L7656" i="10"/>
  <c r="K7657" i="10" l="1"/>
  <c r="N7656" i="10"/>
  <c r="P7656" i="10" s="1"/>
  <c r="L7657" i="10"/>
  <c r="K7658" i="10" l="1"/>
  <c r="L7658" i="10"/>
  <c r="N7657" i="10"/>
  <c r="P7657" i="10" s="1"/>
  <c r="L7659" i="10" l="1"/>
  <c r="N7658" i="10"/>
  <c r="P7658" i="10" s="1"/>
  <c r="K7659" i="10"/>
  <c r="K7660" i="10" l="1"/>
  <c r="N7659" i="10"/>
  <c r="P7659" i="10" s="1"/>
  <c r="L7660" i="10"/>
  <c r="L7661" i="10" l="1"/>
  <c r="N7660" i="10"/>
  <c r="P7660" i="10" s="1"/>
  <c r="K7661" i="10"/>
  <c r="L7662" i="10" l="1"/>
  <c r="N7661" i="10"/>
  <c r="P7661" i="10" s="1"/>
  <c r="K7662" i="10"/>
  <c r="K7663" i="10" l="1"/>
  <c r="N7662" i="10"/>
  <c r="P7662" i="10" s="1"/>
  <c r="L7663" i="10"/>
  <c r="L7664" i="10" l="1"/>
  <c r="N7663" i="10"/>
  <c r="P7663" i="10" s="1"/>
  <c r="K7664" i="10"/>
  <c r="L7665" i="10" l="1"/>
  <c r="K7665" i="10"/>
  <c r="N7664" i="10"/>
  <c r="P7664" i="10" s="1"/>
  <c r="L7666" i="10" l="1"/>
  <c r="N7665" i="10"/>
  <c r="P7665" i="10" s="1"/>
  <c r="K7666" i="10"/>
  <c r="L7667" i="10" l="1"/>
  <c r="K7667" i="10"/>
  <c r="N7666" i="10"/>
  <c r="P7666" i="10" s="1"/>
  <c r="N7667" i="10" l="1"/>
  <c r="P7667" i="10" s="1"/>
  <c r="L7668" i="10"/>
  <c r="K7668" i="10"/>
  <c r="K7669" i="10" l="1"/>
  <c r="N7668" i="10"/>
  <c r="P7668" i="10" s="1"/>
  <c r="L7669" i="10"/>
  <c r="L7670" i="10" l="1"/>
  <c r="N7669" i="10"/>
  <c r="P7669" i="10" s="1"/>
  <c r="K7670" i="10"/>
  <c r="K7671" i="10" l="1"/>
  <c r="N7670" i="10"/>
  <c r="P7670" i="10" s="1"/>
  <c r="L7671" i="10"/>
  <c r="L7672" i="10" l="1"/>
  <c r="N7671" i="10"/>
  <c r="P7671" i="10" s="1"/>
  <c r="K7672" i="10"/>
  <c r="L7673" i="10" l="1"/>
  <c r="K7673" i="10"/>
  <c r="N7672" i="10"/>
  <c r="P7672" i="10" s="1"/>
  <c r="L7674" i="10" l="1"/>
  <c r="K7674" i="10"/>
  <c r="N7673" i="10"/>
  <c r="P7673" i="10" s="1"/>
  <c r="K7675" i="10" l="1"/>
  <c r="N7674" i="10"/>
  <c r="P7674" i="10" s="1"/>
  <c r="L7675" i="10"/>
  <c r="N7675" i="10" l="1"/>
  <c r="P7675" i="10" s="1"/>
  <c r="L7676" i="10"/>
  <c r="K7676" i="10"/>
  <c r="K7677" i="10" l="1"/>
  <c r="L7677" i="10"/>
  <c r="N7676" i="10"/>
  <c r="P7676" i="10" s="1"/>
  <c r="L7678" i="10" l="1"/>
  <c r="N7677" i="10"/>
  <c r="P7677" i="10" s="1"/>
  <c r="K7678" i="10"/>
  <c r="K7679" i="10" l="1"/>
  <c r="N7678" i="10"/>
  <c r="P7678" i="10" s="1"/>
  <c r="L7679" i="10"/>
  <c r="N7679" i="10" l="1"/>
  <c r="P7679" i="10" s="1"/>
  <c r="L7680" i="10"/>
  <c r="K7680" i="10"/>
  <c r="L7681" i="10" l="1"/>
  <c r="N7680" i="10"/>
  <c r="P7680" i="10" s="1"/>
  <c r="K7681" i="10"/>
  <c r="N7681" i="10" l="1"/>
  <c r="P7681" i="10" s="1"/>
  <c r="K7682" i="10"/>
  <c r="L7682" i="10"/>
  <c r="L7683" i="10" l="1"/>
  <c r="K7683" i="10"/>
  <c r="N7682" i="10"/>
  <c r="P7682" i="10" s="1"/>
  <c r="K7684" i="10" l="1"/>
  <c r="L7684" i="10"/>
  <c r="N7683" i="10"/>
  <c r="P7683" i="10" s="1"/>
  <c r="N7684" i="10" l="1"/>
  <c r="P7684" i="10" s="1"/>
  <c r="L7685" i="10"/>
  <c r="K7685" i="10"/>
  <c r="N7685" i="10" l="1"/>
  <c r="P7685" i="10" s="1"/>
  <c r="L7686" i="10"/>
  <c r="K7686" i="10"/>
  <c r="K7687" i="10" l="1"/>
  <c r="L7687" i="10"/>
  <c r="N7686" i="10"/>
  <c r="P7686" i="10" s="1"/>
  <c r="L7688" i="10" l="1"/>
  <c r="K7688" i="10"/>
  <c r="N7687" i="10"/>
  <c r="P7687" i="10" s="1"/>
  <c r="K7689" i="10" l="1"/>
  <c r="N7688" i="10"/>
  <c r="P7688" i="10" s="1"/>
  <c r="L7689" i="10"/>
  <c r="N7689" i="10" l="1"/>
  <c r="P7689" i="10" s="1"/>
  <c r="K7690" i="10"/>
  <c r="L7690" i="10"/>
  <c r="L7691" i="10" l="1"/>
  <c r="K7691" i="10"/>
  <c r="N7690" i="10"/>
  <c r="P7690" i="10" s="1"/>
  <c r="K7692" i="10" l="1"/>
  <c r="N7691" i="10"/>
  <c r="P7691" i="10" s="1"/>
  <c r="L7692" i="10"/>
  <c r="L7693" i="10" l="1"/>
  <c r="N7692" i="10"/>
  <c r="P7692" i="10" s="1"/>
  <c r="K7693" i="10"/>
  <c r="L7694" i="10" l="1"/>
  <c r="K7694" i="10"/>
  <c r="N7693" i="10"/>
  <c r="P7693" i="10" s="1"/>
  <c r="N7694" i="10" l="1"/>
  <c r="P7694" i="10" s="1"/>
  <c r="K7695" i="10"/>
  <c r="L7695" i="10"/>
  <c r="N7695" i="10" l="1"/>
  <c r="P7695" i="10" s="1"/>
  <c r="K7696" i="10"/>
  <c r="L7696" i="10"/>
  <c r="L7697" i="10" l="1"/>
  <c r="K7697" i="10"/>
  <c r="N7696" i="10"/>
  <c r="P7696" i="10" s="1"/>
  <c r="N7697" i="10" l="1"/>
  <c r="P7697" i="10" s="1"/>
  <c r="L7698" i="10"/>
  <c r="K7698" i="10"/>
  <c r="N7698" i="10" l="1"/>
  <c r="P7698" i="10" s="1"/>
  <c r="L7699" i="10"/>
  <c r="K7699" i="10"/>
  <c r="N7699" i="10" l="1"/>
  <c r="P7699" i="10" s="1"/>
  <c r="L7700" i="10"/>
  <c r="K7700" i="10"/>
  <c r="L7701" i="10" l="1"/>
  <c r="K7701" i="10"/>
  <c r="N7700" i="10"/>
  <c r="P7700" i="10" s="1"/>
  <c r="K7702" i="10" l="1"/>
  <c r="L7702" i="10"/>
  <c r="N7701" i="10"/>
  <c r="P7701" i="10" s="1"/>
  <c r="L7703" i="10" l="1"/>
  <c r="N7702" i="10"/>
  <c r="P7702" i="10" s="1"/>
  <c r="K7703" i="10"/>
  <c r="L7704" i="10" l="1"/>
  <c r="N7703" i="10"/>
  <c r="P7703" i="10" s="1"/>
  <c r="K7704" i="10"/>
  <c r="L7705" i="10" l="1"/>
  <c r="K7705" i="10"/>
  <c r="N7704" i="10"/>
  <c r="P7704" i="10" s="1"/>
  <c r="K7706" i="10" l="1"/>
  <c r="N7705" i="10"/>
  <c r="P7705" i="10" s="1"/>
  <c r="L7706" i="10"/>
  <c r="N7706" i="10" l="1"/>
  <c r="P7706" i="10" s="1"/>
  <c r="K7707" i="10"/>
  <c r="L7707" i="10"/>
  <c r="N7707" i="10" l="1"/>
  <c r="P7707" i="10" s="1"/>
  <c r="L7708" i="10"/>
  <c r="K7708" i="10"/>
  <c r="N7708" i="10" l="1"/>
  <c r="P7708" i="10" s="1"/>
  <c r="K7709" i="10"/>
  <c r="L7709" i="10"/>
  <c r="L7710" i="10" l="1"/>
  <c r="K7710" i="10"/>
  <c r="N7709" i="10"/>
  <c r="P7709" i="10" s="1"/>
  <c r="N7710" i="10" l="1"/>
  <c r="P7710" i="10" s="1"/>
  <c r="L7711" i="10"/>
  <c r="K7711" i="10"/>
  <c r="L7712" i="10" l="1"/>
  <c r="N7711" i="10"/>
  <c r="P7711" i="10" s="1"/>
  <c r="K7712" i="10"/>
  <c r="L7713" i="10" l="1"/>
  <c r="K7713" i="10"/>
  <c r="N7712" i="10"/>
  <c r="P7712" i="10" s="1"/>
  <c r="L7714" i="10" l="1"/>
  <c r="K7714" i="10"/>
  <c r="N7713" i="10"/>
  <c r="P7713" i="10" s="1"/>
  <c r="L7715" i="10" l="1"/>
  <c r="N7714" i="10"/>
  <c r="P7714" i="10" s="1"/>
  <c r="K7715" i="10"/>
  <c r="L7716" i="10" l="1"/>
  <c r="K7716" i="10"/>
  <c r="N7715" i="10"/>
  <c r="P7715" i="10" s="1"/>
  <c r="N7716" i="10" l="1"/>
  <c r="P7716" i="10" s="1"/>
  <c r="L7717" i="10"/>
  <c r="K7717" i="10"/>
  <c r="L7718" i="10" l="1"/>
  <c r="K7718" i="10"/>
  <c r="N7717" i="10"/>
  <c r="P7717" i="10" s="1"/>
  <c r="K7719" i="10" l="1"/>
  <c r="L7719" i="10"/>
  <c r="N7718" i="10"/>
  <c r="P7718" i="10" s="1"/>
  <c r="N7719" i="10" l="1"/>
  <c r="P7719" i="10" s="1"/>
  <c r="L7720" i="10"/>
  <c r="K7720" i="10"/>
  <c r="N7720" i="10" l="1"/>
  <c r="P7720" i="10" s="1"/>
  <c r="L7721" i="10"/>
  <c r="K7721" i="10"/>
  <c r="K7722" i="10" l="1"/>
  <c r="L7722" i="10"/>
  <c r="N7721" i="10"/>
  <c r="P7721" i="10" s="1"/>
  <c r="L7723" i="10" l="1"/>
  <c r="N7722" i="10"/>
  <c r="P7722" i="10" s="1"/>
  <c r="K7723" i="10"/>
  <c r="N7723" i="10" l="1"/>
  <c r="P7723" i="10" s="1"/>
  <c r="K7724" i="10"/>
  <c r="L7724" i="10"/>
  <c r="N7724" i="10" l="1"/>
  <c r="P7724" i="10" s="1"/>
  <c r="L7725" i="10"/>
  <c r="K7725" i="10"/>
  <c r="N7725" i="10" l="1"/>
  <c r="P7725" i="10" s="1"/>
  <c r="K7726" i="10"/>
  <c r="L7726" i="10"/>
  <c r="N7726" i="10" l="1"/>
  <c r="P7726" i="10" s="1"/>
  <c r="L7727" i="10"/>
  <c r="K7727" i="10"/>
  <c r="N7727" i="10" l="1"/>
  <c r="P7727" i="10" s="1"/>
  <c r="L7728" i="10"/>
  <c r="K7728" i="10"/>
  <c r="N7728" i="10" l="1"/>
  <c r="P7728" i="10" s="1"/>
  <c r="K7729" i="10"/>
  <c r="L7729" i="10"/>
  <c r="N7729" i="10" l="1"/>
  <c r="P7729" i="10" s="1"/>
  <c r="L7730" i="10"/>
  <c r="K7730" i="10"/>
  <c r="N7730" i="10" l="1"/>
  <c r="P7730" i="10" s="1"/>
  <c r="L7731" i="10"/>
  <c r="K7731" i="10"/>
  <c r="N7731" i="10" l="1"/>
  <c r="P7731" i="10" s="1"/>
  <c r="L7732" i="10"/>
  <c r="K7732" i="10"/>
  <c r="K7733" i="10" l="1"/>
  <c r="L7733" i="10"/>
  <c r="N7732" i="10"/>
  <c r="P7732" i="10" s="1"/>
  <c r="N7733" i="10" l="1"/>
  <c r="P7733" i="10" s="1"/>
  <c r="L7734" i="10"/>
  <c r="K7734" i="10"/>
  <c r="L7735" i="10" l="1"/>
  <c r="K7735" i="10"/>
  <c r="N7734" i="10"/>
  <c r="P7734" i="10" s="1"/>
  <c r="L7736" i="10" l="1"/>
  <c r="K7736" i="10"/>
  <c r="N7735" i="10"/>
  <c r="P7735" i="10" s="1"/>
  <c r="L7737" i="10" l="1"/>
  <c r="K7737" i="10"/>
  <c r="N7736" i="10"/>
  <c r="P7736" i="10" s="1"/>
  <c r="N7737" i="10" l="1"/>
  <c r="P7737" i="10" s="1"/>
  <c r="L7738" i="10"/>
  <c r="K7738" i="10"/>
  <c r="N7738" i="10" l="1"/>
  <c r="P7738" i="10" s="1"/>
  <c r="K7739" i="10"/>
  <c r="L7739" i="10"/>
  <c r="N7739" i="10" l="1"/>
  <c r="P7739" i="10" s="1"/>
  <c r="K7740" i="10"/>
  <c r="L7740" i="10"/>
  <c r="K7741" i="10" l="1"/>
  <c r="L7741" i="10"/>
  <c r="N7740" i="10"/>
  <c r="P7740" i="10" s="1"/>
  <c r="N7741" i="10" l="1"/>
  <c r="P7741" i="10" s="1"/>
  <c r="K7742" i="10"/>
  <c r="L7742" i="10"/>
  <c r="N7742" i="10" l="1"/>
  <c r="P7742" i="10" s="1"/>
  <c r="K7743" i="10"/>
  <c r="L7743" i="10"/>
  <c r="L7744" i="10" l="1"/>
  <c r="K7744" i="10"/>
  <c r="N7743" i="10"/>
  <c r="P7743" i="10" s="1"/>
  <c r="L7745" i="10" l="1"/>
  <c r="K7745" i="10"/>
  <c r="N7744" i="10"/>
  <c r="P7744" i="10" s="1"/>
  <c r="N7745" i="10" l="1"/>
  <c r="P7745" i="10" s="1"/>
  <c r="L7746" i="10"/>
  <c r="K7746" i="10"/>
  <c r="L7747" i="10" l="1"/>
  <c r="K7747" i="10"/>
  <c r="N7746" i="10"/>
  <c r="P7746" i="10" s="1"/>
  <c r="N7747" i="10" l="1"/>
  <c r="P7747" i="10" s="1"/>
  <c r="L7748" i="10"/>
  <c r="K7748" i="10"/>
  <c r="N7748" i="10" l="1"/>
  <c r="P7748" i="10" s="1"/>
  <c r="K7749" i="10"/>
  <c r="L7749" i="10"/>
  <c r="L7750" i="10" l="1"/>
  <c r="N7749" i="10"/>
  <c r="P7749" i="10" s="1"/>
  <c r="K7750" i="10"/>
  <c r="N7750" i="10" l="1"/>
  <c r="P7750" i="10" s="1"/>
  <c r="L7751" i="10"/>
  <c r="K7751" i="10"/>
  <c r="N7751" i="10" l="1"/>
  <c r="P7751" i="10" s="1"/>
  <c r="K7752" i="10"/>
  <c r="L7752" i="10"/>
  <c r="N7752" i="10" l="1"/>
  <c r="P7752" i="10" s="1"/>
  <c r="L7753" i="10"/>
  <c r="K7753" i="10"/>
  <c r="N7753" i="10" l="1"/>
  <c r="P7753" i="10" s="1"/>
  <c r="L7754" i="10"/>
  <c r="K7754" i="10"/>
  <c r="L7755" i="10" l="1"/>
  <c r="K7755" i="10"/>
  <c r="N7754" i="10"/>
  <c r="P7754" i="10" s="1"/>
  <c r="K7756" i="10" l="1"/>
  <c r="L7756" i="10"/>
  <c r="N7755" i="10"/>
  <c r="P7755" i="10" s="1"/>
  <c r="N7756" i="10" l="1"/>
  <c r="P7756" i="10" s="1"/>
  <c r="L7757" i="10"/>
  <c r="K7757" i="10"/>
  <c r="K7758" i="10" l="1"/>
  <c r="N7757" i="10"/>
  <c r="P7757" i="10" s="1"/>
  <c r="L7758" i="10"/>
  <c r="L7759" i="10" l="1"/>
  <c r="N7758" i="10"/>
  <c r="P7758" i="10" s="1"/>
  <c r="K7759" i="10"/>
  <c r="L7760" i="10" l="1"/>
  <c r="K7760" i="10"/>
  <c r="N7759" i="10"/>
  <c r="P7759" i="10" s="1"/>
  <c r="L7761" i="10" l="1"/>
  <c r="K7761" i="10"/>
  <c r="N7760" i="10"/>
  <c r="P7760" i="10" s="1"/>
  <c r="L7762" i="10" l="1"/>
  <c r="K7762" i="10"/>
  <c r="N7761" i="10"/>
  <c r="P7761" i="10" s="1"/>
  <c r="N7762" i="10" l="1"/>
  <c r="P7762" i="10" s="1"/>
  <c r="K7763" i="10"/>
  <c r="L7763" i="10"/>
  <c r="N7763" i="10" l="1"/>
  <c r="P7763" i="10" s="1"/>
  <c r="K7764" i="10"/>
  <c r="L7764" i="10"/>
  <c r="N7764" i="10" l="1"/>
  <c r="P7764" i="10" s="1"/>
  <c r="L7765" i="10"/>
  <c r="K7765" i="10"/>
  <c r="K7766" i="10" l="1"/>
  <c r="L7766" i="10"/>
  <c r="N7765" i="10"/>
  <c r="P7765" i="10" s="1"/>
  <c r="N7766" i="10" l="1"/>
  <c r="P7766" i="10" s="1"/>
  <c r="L7767" i="10"/>
  <c r="K7767" i="10"/>
  <c r="N7767" i="10" l="1"/>
  <c r="P7767" i="10" s="1"/>
  <c r="L7768" i="10"/>
  <c r="K7768" i="10"/>
  <c r="N7768" i="10" l="1"/>
  <c r="P7768" i="10" s="1"/>
  <c r="K7769" i="10"/>
  <c r="L7769" i="10"/>
  <c r="N7769" i="10" l="1"/>
  <c r="P7769" i="10" s="1"/>
  <c r="K7770" i="10"/>
  <c r="L7770" i="10"/>
  <c r="N7770" i="10" l="1"/>
  <c r="P7770" i="10" s="1"/>
  <c r="K7771" i="10"/>
  <c r="L7771" i="10"/>
  <c r="N7771" i="10" l="1"/>
  <c r="P7771" i="10" s="1"/>
  <c r="K7772" i="10"/>
  <c r="L7772" i="10"/>
  <c r="N7772" i="10" l="1"/>
  <c r="P7772" i="10" s="1"/>
  <c r="K7773" i="10"/>
  <c r="L7773" i="10"/>
  <c r="N7773" i="10" l="1"/>
  <c r="P7773" i="10" s="1"/>
  <c r="L7774" i="10"/>
  <c r="K7774" i="10"/>
  <c r="N7774" i="10" l="1"/>
  <c r="P7774" i="10" s="1"/>
  <c r="L7775" i="10"/>
  <c r="K7775" i="10"/>
  <c r="N7775" i="10" l="1"/>
  <c r="P7775" i="10" s="1"/>
  <c r="L7776" i="10"/>
  <c r="K7776" i="10"/>
  <c r="N7776" i="10" l="1"/>
  <c r="P7776" i="10" s="1"/>
  <c r="K7777" i="10"/>
  <c r="L7777" i="10"/>
  <c r="N7777" i="10" l="1"/>
  <c r="P7777" i="10" s="1"/>
  <c r="L7778" i="10"/>
  <c r="K7778" i="10"/>
  <c r="N7778" i="10" l="1"/>
  <c r="P7778" i="10" s="1"/>
  <c r="K7779" i="10"/>
  <c r="L7779" i="10"/>
  <c r="N7779" i="10" l="1"/>
  <c r="P7779" i="10" s="1"/>
  <c r="K7780" i="10"/>
  <c r="L7780" i="10"/>
  <c r="N7780" i="10" l="1"/>
  <c r="P7780" i="10" s="1"/>
  <c r="L7781" i="10"/>
  <c r="K7781" i="10"/>
  <c r="K7782" i="10" l="1"/>
  <c r="L7782" i="10"/>
  <c r="N7781" i="10"/>
  <c r="P7781" i="10" s="1"/>
  <c r="N7782" i="10" l="1"/>
  <c r="P7782" i="10" s="1"/>
  <c r="K7783" i="10"/>
  <c r="L7783" i="10"/>
  <c r="L7784" i="10" l="1"/>
  <c r="N7783" i="10"/>
  <c r="P7783" i="10" s="1"/>
  <c r="K7784" i="10"/>
  <c r="L7785" i="10" l="1"/>
  <c r="K7785" i="10"/>
  <c r="N7784" i="10"/>
  <c r="P7784" i="10" s="1"/>
  <c r="N7785" i="10" l="1"/>
  <c r="P7785" i="10" s="1"/>
  <c r="K7786" i="10"/>
  <c r="L7786" i="10"/>
  <c r="L7787" i="10" l="1"/>
  <c r="N7786" i="10"/>
  <c r="P7786" i="10" s="1"/>
  <c r="K7787" i="10"/>
  <c r="K7788" i="10" l="1"/>
  <c r="N7787" i="10"/>
  <c r="P7787" i="10" s="1"/>
  <c r="L7788" i="10"/>
  <c r="N7788" i="10" l="1"/>
  <c r="P7788" i="10" s="1"/>
  <c r="K7789" i="10"/>
  <c r="L7789" i="10"/>
  <c r="K7790" i="10" l="1"/>
  <c r="N7789" i="10"/>
  <c r="P7789" i="10" s="1"/>
  <c r="L7790" i="10"/>
  <c r="N7790" i="10" l="1"/>
  <c r="P7790" i="10" s="1"/>
  <c r="K7791" i="10"/>
  <c r="L7791" i="10"/>
  <c r="L7792" i="10" l="1"/>
  <c r="K7792" i="10"/>
  <c r="N7791" i="10"/>
  <c r="P7791" i="10" s="1"/>
  <c r="N7792" i="10" l="1"/>
  <c r="P7792" i="10" s="1"/>
  <c r="L7793" i="10"/>
  <c r="K7793" i="10"/>
  <c r="N7793" i="10" l="1"/>
  <c r="P7793" i="10" s="1"/>
  <c r="K7794" i="10"/>
  <c r="L7794" i="10"/>
  <c r="N7794" i="10" l="1"/>
  <c r="P7794" i="10" s="1"/>
  <c r="L7795" i="10"/>
  <c r="K7795" i="10"/>
  <c r="N7795" i="10" l="1"/>
  <c r="P7795" i="10" s="1"/>
  <c r="L7796" i="10"/>
  <c r="K7796" i="10"/>
  <c r="N7796" i="10" l="1"/>
  <c r="P7796" i="10" s="1"/>
  <c r="L7797" i="10"/>
  <c r="K7797" i="10"/>
  <c r="N7797" i="10" l="1"/>
  <c r="P7797" i="10" s="1"/>
  <c r="L7798" i="10"/>
  <c r="K7798" i="10"/>
  <c r="K7799" i="10" l="1"/>
  <c r="N7798" i="10"/>
  <c r="P7798" i="10" s="1"/>
  <c r="L7799" i="10"/>
  <c r="N7799" i="10" l="1"/>
  <c r="P7799" i="10" s="1"/>
  <c r="L7800" i="10"/>
  <c r="K7800" i="10"/>
  <c r="L7801" i="10" l="1"/>
  <c r="N7800" i="10"/>
  <c r="P7800" i="10" s="1"/>
  <c r="K7801" i="10"/>
  <c r="L7802" i="10" l="1"/>
  <c r="K7802" i="10"/>
  <c r="N7801" i="10"/>
  <c r="P7801" i="10" s="1"/>
  <c r="N7802" i="10" l="1"/>
  <c r="P7802" i="10" s="1"/>
  <c r="L7803" i="10"/>
  <c r="K7803" i="10"/>
  <c r="L7804" i="10" l="1"/>
  <c r="N7803" i="10"/>
  <c r="P7803" i="10" s="1"/>
  <c r="K7804" i="10"/>
  <c r="N7804" i="10" l="1"/>
  <c r="P7804" i="10" s="1"/>
  <c r="K7805" i="10"/>
  <c r="L7805" i="10"/>
  <c r="L7806" i="10" l="1"/>
  <c r="K7806" i="10"/>
  <c r="N7805" i="10"/>
  <c r="P7805" i="10" s="1"/>
  <c r="L7807" i="10" l="1"/>
  <c r="N7806" i="10"/>
  <c r="P7806" i="10" s="1"/>
  <c r="K7807" i="10"/>
  <c r="L7808" i="10" l="1"/>
  <c r="K7808" i="10"/>
  <c r="N7807" i="10"/>
  <c r="P7807" i="10" s="1"/>
  <c r="L7809" i="10" l="1"/>
  <c r="K7809" i="10"/>
  <c r="N7808" i="10"/>
  <c r="P7808" i="10" s="1"/>
  <c r="L7810" i="10" l="1"/>
  <c r="N7809" i="10"/>
  <c r="P7809" i="10" s="1"/>
  <c r="K7810" i="10"/>
  <c r="L7811" i="10" l="1"/>
  <c r="N7810" i="10"/>
  <c r="P7810" i="10" s="1"/>
  <c r="K7811" i="10"/>
  <c r="L7812" i="10" l="1"/>
  <c r="K7812" i="10"/>
  <c r="N7811" i="10"/>
  <c r="P7811" i="10" s="1"/>
  <c r="L7813" i="10" l="1"/>
  <c r="K7813" i="10"/>
  <c r="N7812" i="10"/>
  <c r="P7812" i="10" s="1"/>
  <c r="L7814" i="10" l="1"/>
  <c r="K7814" i="10"/>
  <c r="N7813" i="10"/>
  <c r="P7813" i="10" s="1"/>
  <c r="K7815" i="10" l="1"/>
  <c r="N7814" i="10"/>
  <c r="P7814" i="10" s="1"/>
  <c r="L7815" i="10"/>
  <c r="N7815" i="10" l="1"/>
  <c r="P7815" i="10" s="1"/>
  <c r="K7816" i="10"/>
  <c r="L7816" i="10"/>
  <c r="L7817" i="10" l="1"/>
  <c r="N7816" i="10"/>
  <c r="P7816" i="10" s="1"/>
  <c r="K7817" i="10"/>
  <c r="N7817" i="10" l="1"/>
  <c r="P7817" i="10" s="1"/>
  <c r="L7818" i="10"/>
  <c r="K7818" i="10"/>
  <c r="N7818" i="10" l="1"/>
  <c r="P7818" i="10" s="1"/>
  <c r="K7819" i="10"/>
  <c r="L7819" i="10"/>
  <c r="N7819" i="10" l="1"/>
  <c r="P7819" i="10" s="1"/>
  <c r="K7820" i="10"/>
  <c r="L7820" i="10"/>
  <c r="N7820" i="10" l="1"/>
  <c r="P7820" i="10" s="1"/>
  <c r="L7821" i="10"/>
  <c r="K7821" i="10"/>
  <c r="N7821" i="10" l="1"/>
  <c r="P7821" i="10" s="1"/>
  <c r="L7822" i="10"/>
  <c r="K7822" i="10"/>
  <c r="N7822" i="10" l="1"/>
  <c r="P7822" i="10" s="1"/>
  <c r="K7823" i="10"/>
  <c r="L7823" i="10"/>
  <c r="N7823" i="10" l="1"/>
  <c r="P7823" i="10" s="1"/>
  <c r="L7824" i="10"/>
  <c r="K7824" i="10"/>
  <c r="N7824" i="10" l="1"/>
  <c r="P7824" i="10" s="1"/>
  <c r="L7825" i="10"/>
  <c r="K7825" i="10"/>
  <c r="N7825" i="10" l="1"/>
  <c r="P7825" i="10" s="1"/>
  <c r="L7826" i="10"/>
  <c r="K7826" i="10"/>
  <c r="N7826" i="10" l="1"/>
  <c r="P7826" i="10" s="1"/>
  <c r="L7827" i="10"/>
  <c r="K7827" i="10"/>
  <c r="N7827" i="10" l="1"/>
  <c r="P7827" i="10" s="1"/>
  <c r="L7828" i="10"/>
  <c r="K7828" i="10"/>
  <c r="N7828" i="10" l="1"/>
  <c r="P7828" i="10" s="1"/>
  <c r="L7829" i="10"/>
  <c r="K7829" i="10"/>
  <c r="L7830" i="10" l="1"/>
  <c r="K7830" i="10"/>
  <c r="N7829" i="10"/>
  <c r="P7829" i="10" s="1"/>
  <c r="L7831" i="10" l="1"/>
  <c r="K7831" i="10"/>
  <c r="N7830" i="10"/>
  <c r="P7830" i="10" s="1"/>
  <c r="N7831" i="10" l="1"/>
  <c r="P7831" i="10" s="1"/>
  <c r="K7832" i="10"/>
  <c r="L7832" i="10"/>
  <c r="N7832" i="10" l="1"/>
  <c r="P7832" i="10" s="1"/>
  <c r="K7833" i="10"/>
  <c r="L7833" i="10"/>
  <c r="N7833" i="10" l="1"/>
  <c r="P7833" i="10" s="1"/>
  <c r="K7834" i="10"/>
  <c r="L7834" i="10"/>
  <c r="N7834" i="10" l="1"/>
  <c r="P7834" i="10" s="1"/>
  <c r="K7835" i="10"/>
  <c r="L7835" i="10"/>
  <c r="K7836" i="10" l="1"/>
  <c r="L7836" i="10"/>
  <c r="N7835" i="10"/>
  <c r="P7835" i="10" s="1"/>
  <c r="L7837" i="10" l="1"/>
  <c r="K7837" i="10"/>
  <c r="N7836" i="10"/>
  <c r="P7836" i="10" s="1"/>
  <c r="N7837" i="10" l="1"/>
  <c r="P7837" i="10" s="1"/>
  <c r="L7838" i="10"/>
  <c r="K7838" i="10"/>
  <c r="L7839" i="10" l="1"/>
  <c r="K7839" i="10"/>
  <c r="N7838" i="10"/>
  <c r="P7838" i="10" s="1"/>
  <c r="N7839" i="10" l="1"/>
  <c r="P7839" i="10" s="1"/>
  <c r="L7840" i="10"/>
  <c r="K7840" i="10"/>
  <c r="L7841" i="10" l="1"/>
  <c r="N7840" i="10"/>
  <c r="P7840" i="10" s="1"/>
  <c r="K7841" i="10"/>
  <c r="K7842" i="10" l="1"/>
  <c r="N7841" i="10"/>
  <c r="P7841" i="10" s="1"/>
  <c r="L7842" i="10"/>
  <c r="L7843" i="10" l="1"/>
  <c r="N7842" i="10"/>
  <c r="P7842" i="10" s="1"/>
  <c r="K7843" i="10"/>
  <c r="L7844" i="10" l="1"/>
  <c r="K7844" i="10"/>
  <c r="N7843" i="10"/>
  <c r="P7843" i="10" s="1"/>
  <c r="N7844" i="10" l="1"/>
  <c r="P7844" i="10" s="1"/>
  <c r="K7845" i="10"/>
  <c r="L7845" i="10"/>
  <c r="L7846" i="10" l="1"/>
  <c r="N7845" i="10"/>
  <c r="P7845" i="10" s="1"/>
  <c r="K7846" i="10"/>
  <c r="N7846" i="10" l="1"/>
  <c r="P7846" i="10" s="1"/>
  <c r="L7847" i="10"/>
  <c r="K7847" i="10"/>
  <c r="K7848" i="10" l="1"/>
  <c r="L7848" i="10"/>
  <c r="N7847" i="10"/>
  <c r="P7847" i="10" s="1"/>
  <c r="N7848" i="10" l="1"/>
  <c r="P7848" i="10" s="1"/>
  <c r="L7849" i="10"/>
  <c r="K7849" i="10"/>
  <c r="N7849" i="10" l="1"/>
  <c r="P7849" i="10" s="1"/>
  <c r="K7850" i="10"/>
  <c r="L7850" i="10"/>
  <c r="L7851" i="10" l="1"/>
  <c r="K7851" i="10"/>
  <c r="N7850" i="10"/>
  <c r="P7850" i="10" s="1"/>
  <c r="N7851" i="10" l="1"/>
  <c r="P7851" i="10" s="1"/>
  <c r="L7852" i="10"/>
  <c r="K7852" i="10"/>
  <c r="N7852" i="10" l="1"/>
  <c r="P7852" i="10" s="1"/>
  <c r="K7853" i="10"/>
  <c r="L7853" i="10"/>
  <c r="N7853" i="10" l="1"/>
  <c r="P7853" i="10" s="1"/>
  <c r="L7854" i="10"/>
  <c r="K7854" i="10"/>
  <c r="N7854" i="10" l="1"/>
  <c r="P7854" i="10" s="1"/>
  <c r="K7855" i="10"/>
  <c r="L7855" i="10"/>
  <c r="L7856" i="10" l="1"/>
  <c r="K7856" i="10"/>
  <c r="N7855" i="10"/>
  <c r="P7855" i="10" s="1"/>
  <c r="N7856" i="10" l="1"/>
  <c r="P7856" i="10" s="1"/>
  <c r="L7857" i="10"/>
  <c r="K7857" i="10"/>
  <c r="N7857" i="10" l="1"/>
  <c r="P7857" i="10" s="1"/>
  <c r="L7858" i="10"/>
  <c r="K7858" i="10"/>
  <c r="L7859" i="10" l="1"/>
  <c r="K7859" i="10"/>
  <c r="N7858" i="10"/>
  <c r="P7858" i="10" s="1"/>
  <c r="N7859" i="10" l="1"/>
  <c r="P7859" i="10" s="1"/>
  <c r="K7860" i="10"/>
  <c r="L7860" i="10"/>
  <c r="L7861" i="10" l="1"/>
  <c r="K7861" i="10"/>
  <c r="N7860" i="10"/>
  <c r="P7860" i="10" s="1"/>
  <c r="N7861" i="10" l="1"/>
  <c r="P7861" i="10" s="1"/>
  <c r="L7862" i="10"/>
  <c r="K7862" i="10"/>
  <c r="N7862" i="10" l="1"/>
  <c r="P7862" i="10" s="1"/>
  <c r="L7863" i="10"/>
  <c r="K7863" i="10"/>
  <c r="L7864" i="10" l="1"/>
  <c r="K7864" i="10"/>
  <c r="N7863" i="10"/>
  <c r="P7863" i="10" s="1"/>
  <c r="N7864" i="10" l="1"/>
  <c r="P7864" i="10" s="1"/>
  <c r="L7865" i="10"/>
  <c r="K7865" i="10"/>
  <c r="N7865" i="10" l="1"/>
  <c r="P7865" i="10" s="1"/>
  <c r="L7866" i="10"/>
  <c r="K7866" i="10"/>
  <c r="L7867" i="10" l="1"/>
  <c r="K7867" i="10"/>
  <c r="N7866" i="10"/>
  <c r="P7866" i="10" s="1"/>
  <c r="L7868" i="10" l="1"/>
  <c r="K7868" i="10"/>
  <c r="N7867" i="10"/>
  <c r="P7867" i="10" s="1"/>
  <c r="N7868" i="10" l="1"/>
  <c r="P7868" i="10" s="1"/>
  <c r="L7869" i="10"/>
  <c r="K7869" i="10"/>
  <c r="N7869" i="10" l="1"/>
  <c r="P7869" i="10" s="1"/>
  <c r="L7870" i="10"/>
  <c r="K7870" i="10"/>
  <c r="L7871" i="10" l="1"/>
  <c r="K7871" i="10"/>
  <c r="N7870" i="10"/>
  <c r="P7870" i="10" s="1"/>
  <c r="N7871" i="10" l="1"/>
  <c r="P7871" i="10" s="1"/>
  <c r="L7872" i="10"/>
  <c r="K7872" i="10"/>
  <c r="N7872" i="10" l="1"/>
  <c r="P7872" i="10" s="1"/>
  <c r="K7873" i="10"/>
  <c r="L7873" i="10"/>
  <c r="N7873" i="10" l="1"/>
  <c r="P7873" i="10" s="1"/>
  <c r="K7874" i="10"/>
  <c r="L7874" i="10"/>
  <c r="N7874" i="10" l="1"/>
  <c r="P7874" i="10" s="1"/>
  <c r="K7875" i="10"/>
  <c r="L7875" i="10"/>
  <c r="N7875" i="10" l="1"/>
  <c r="P7875" i="10" s="1"/>
  <c r="K7876" i="10"/>
  <c r="L7876" i="10"/>
  <c r="N7876" i="10" l="1"/>
  <c r="P7876" i="10" s="1"/>
  <c r="L7877" i="10"/>
  <c r="K7877" i="10"/>
  <c r="K7878" i="10" l="1"/>
  <c r="L7878" i="10"/>
  <c r="N7877" i="10"/>
  <c r="P7877" i="10" s="1"/>
  <c r="N7878" i="10" l="1"/>
  <c r="P7878" i="10" s="1"/>
  <c r="K7879" i="10"/>
  <c r="L7879" i="10"/>
  <c r="L7880" i="10" l="1"/>
  <c r="K7880" i="10"/>
  <c r="N7879" i="10"/>
  <c r="P7879" i="10" s="1"/>
  <c r="L7881" i="10" l="1"/>
  <c r="K7881" i="10"/>
  <c r="N7880" i="10"/>
  <c r="P7880" i="10" s="1"/>
  <c r="L7882" i="10" l="1"/>
  <c r="N7881" i="10"/>
  <c r="P7881" i="10" s="1"/>
  <c r="K7882" i="10"/>
  <c r="N7882" i="10" l="1"/>
  <c r="P7882" i="10" s="1"/>
  <c r="K7883" i="10"/>
  <c r="L7883" i="10"/>
  <c r="N7883" i="10" l="1"/>
  <c r="P7883" i="10" s="1"/>
  <c r="L7884" i="10"/>
  <c r="K7884" i="10"/>
  <c r="L7885" i="10" l="1"/>
  <c r="K7885" i="10"/>
  <c r="N7884" i="10"/>
  <c r="P7884" i="10" s="1"/>
  <c r="N7885" i="10" l="1"/>
  <c r="P7885" i="10" s="1"/>
  <c r="K7886" i="10"/>
  <c r="L7886" i="10"/>
  <c r="N7886" i="10" l="1"/>
  <c r="P7886" i="10" s="1"/>
  <c r="K7887" i="10"/>
  <c r="L7887" i="10"/>
  <c r="N7887" i="10" l="1"/>
  <c r="P7887" i="10" s="1"/>
  <c r="L7888" i="10"/>
  <c r="K7888" i="10"/>
  <c r="N7888" i="10" l="1"/>
  <c r="P7888" i="10" s="1"/>
  <c r="K7889" i="10"/>
  <c r="L7889" i="10"/>
  <c r="K7890" i="10" l="1"/>
  <c r="L7890" i="10"/>
  <c r="N7889" i="10"/>
  <c r="P7889" i="10" s="1"/>
  <c r="N7890" i="10" l="1"/>
  <c r="P7890" i="10" s="1"/>
  <c r="L7891" i="10"/>
  <c r="K7891" i="10"/>
  <c r="N7891" i="10" l="1"/>
  <c r="P7891" i="10" s="1"/>
  <c r="K7892" i="10"/>
  <c r="L7892" i="10"/>
  <c r="L7893" i="10" l="1"/>
  <c r="K7893" i="10"/>
  <c r="N7892" i="10"/>
  <c r="P7892" i="10" s="1"/>
  <c r="N7893" i="10" l="1"/>
  <c r="P7893" i="10" s="1"/>
  <c r="L7894" i="10"/>
  <c r="K7894" i="10"/>
  <c r="N7894" i="10" l="1"/>
  <c r="P7894" i="10" s="1"/>
  <c r="K7895" i="10"/>
  <c r="L7895" i="10"/>
  <c r="L7896" i="10" l="1"/>
  <c r="K7896" i="10"/>
  <c r="N7895" i="10"/>
  <c r="P7895" i="10" s="1"/>
  <c r="N7896" i="10" l="1"/>
  <c r="P7896" i="10" s="1"/>
  <c r="K7897" i="10"/>
  <c r="L7897" i="10"/>
  <c r="L7898" i="10" l="1"/>
  <c r="N7897" i="10"/>
  <c r="P7897" i="10" s="1"/>
  <c r="K7898" i="10"/>
  <c r="L7899" i="10" l="1"/>
  <c r="K7899" i="10"/>
  <c r="N7898" i="10"/>
  <c r="P7898" i="10" s="1"/>
  <c r="L7900" i="10" l="1"/>
  <c r="K7900" i="10"/>
  <c r="N7899" i="10"/>
  <c r="P7899" i="10" s="1"/>
  <c r="L7901" i="10" l="1"/>
  <c r="N7900" i="10"/>
  <c r="P7900" i="10" s="1"/>
  <c r="K7901" i="10"/>
  <c r="N7901" i="10" l="1"/>
  <c r="P7901" i="10" s="1"/>
  <c r="L7902" i="10"/>
  <c r="K7902" i="10"/>
  <c r="N7902" i="10" l="1"/>
  <c r="P7902" i="10" s="1"/>
  <c r="K7903" i="10"/>
  <c r="L7903" i="10"/>
  <c r="N7903" i="10" l="1"/>
  <c r="P7903" i="10" s="1"/>
  <c r="L7904" i="10"/>
  <c r="K7904" i="10"/>
  <c r="N7904" i="10" l="1"/>
  <c r="P7904" i="10" s="1"/>
  <c r="K7905" i="10"/>
  <c r="L7905" i="10"/>
  <c r="K7906" i="10" l="1"/>
  <c r="N7905" i="10"/>
  <c r="P7905" i="10" s="1"/>
  <c r="L7906" i="10"/>
  <c r="N7906" i="10" l="1"/>
  <c r="P7906" i="10" s="1"/>
  <c r="K7907" i="10"/>
  <c r="L7907" i="10"/>
  <c r="L7908" i="10" l="1"/>
  <c r="K7908" i="10"/>
  <c r="N7907" i="10"/>
  <c r="P7907" i="10" s="1"/>
  <c r="L7909" i="10" l="1"/>
  <c r="K7909" i="10"/>
  <c r="N7908" i="10"/>
  <c r="P7908" i="10" s="1"/>
  <c r="N7909" i="10" l="1"/>
  <c r="P7909" i="10" s="1"/>
  <c r="L7910" i="10"/>
  <c r="K7910" i="10"/>
  <c r="N7910" i="10" l="1"/>
  <c r="P7910" i="10" s="1"/>
  <c r="L7911" i="10"/>
  <c r="K7911" i="10"/>
  <c r="K7912" i="10" l="1"/>
  <c r="L7912" i="10"/>
  <c r="N7911" i="10"/>
  <c r="P7911" i="10" s="1"/>
  <c r="N7912" i="10" l="1"/>
  <c r="P7912" i="10" s="1"/>
  <c r="K7913" i="10"/>
  <c r="L7913" i="10"/>
  <c r="L7914" i="10" l="1"/>
  <c r="N7913" i="10"/>
  <c r="P7913" i="10" s="1"/>
  <c r="K7914" i="10"/>
  <c r="L7915" i="10" l="1"/>
  <c r="K7915" i="10"/>
  <c r="N7914" i="10"/>
  <c r="P7914" i="10" s="1"/>
  <c r="L7916" i="10" l="1"/>
  <c r="K7916" i="10"/>
  <c r="N7915" i="10"/>
  <c r="P7915" i="10" s="1"/>
  <c r="N7916" i="10" l="1"/>
  <c r="P7916" i="10" s="1"/>
  <c r="K7917" i="10"/>
  <c r="L7917" i="10"/>
  <c r="N7917" i="10" l="1"/>
  <c r="P7917" i="10" s="1"/>
  <c r="L7918" i="10"/>
  <c r="K7918" i="10"/>
  <c r="N7918" i="10" l="1"/>
  <c r="P7918" i="10" s="1"/>
  <c r="L7919" i="10"/>
  <c r="K7919" i="10"/>
  <c r="N7919" i="10" l="1"/>
  <c r="P7919" i="10" s="1"/>
  <c r="L7920" i="10"/>
  <c r="K7920" i="10"/>
  <c r="K7921" i="10" l="1"/>
  <c r="N7920" i="10"/>
  <c r="P7920" i="10" s="1"/>
  <c r="L7921" i="10"/>
  <c r="L7922" i="10" l="1"/>
  <c r="N7921" i="10"/>
  <c r="P7921" i="10" s="1"/>
  <c r="K7922" i="10"/>
  <c r="K7923" i="10" l="1"/>
  <c r="N7922" i="10"/>
  <c r="P7922" i="10" s="1"/>
  <c r="L7923" i="10"/>
  <c r="L7924" i="10" l="1"/>
  <c r="K7924" i="10"/>
  <c r="N7923" i="10"/>
  <c r="P7923" i="10" s="1"/>
  <c r="N7924" i="10" l="1"/>
  <c r="P7924" i="10" s="1"/>
  <c r="L7925" i="10"/>
  <c r="K7925" i="10"/>
  <c r="L7926" i="10" l="1"/>
  <c r="N7925" i="10"/>
  <c r="P7925" i="10" s="1"/>
  <c r="K7926" i="10"/>
  <c r="L7927" i="10" l="1"/>
  <c r="K7927" i="10"/>
  <c r="N7926" i="10"/>
  <c r="P7926" i="10" s="1"/>
  <c r="K7928" i="10" l="1"/>
  <c r="L7928" i="10"/>
  <c r="N7927" i="10"/>
  <c r="P7927" i="10" s="1"/>
  <c r="K7929" i="10" l="1"/>
  <c r="L7929" i="10"/>
  <c r="N7928" i="10"/>
  <c r="P7928" i="10" s="1"/>
  <c r="L7930" i="10" l="1"/>
  <c r="N7929" i="10"/>
  <c r="P7929" i="10" s="1"/>
  <c r="K7930" i="10"/>
  <c r="L7931" i="10" l="1"/>
  <c r="K7931" i="10"/>
  <c r="N7930" i="10"/>
  <c r="P7930" i="10" s="1"/>
  <c r="K7932" i="10" l="1"/>
  <c r="L7932" i="10"/>
  <c r="N7931" i="10"/>
  <c r="P7931" i="10" s="1"/>
  <c r="N7932" i="10" l="1"/>
  <c r="P7932" i="10" s="1"/>
  <c r="K7933" i="10"/>
  <c r="L7933" i="10"/>
  <c r="N7933" i="10" l="1"/>
  <c r="P7933" i="10" s="1"/>
  <c r="K7934" i="10"/>
  <c r="L7934" i="10"/>
  <c r="L7935" i="10" l="1"/>
  <c r="K7935" i="10"/>
  <c r="N7934" i="10"/>
  <c r="P7934" i="10" s="1"/>
  <c r="K7936" i="10" l="1"/>
  <c r="L7936" i="10"/>
  <c r="N7935" i="10"/>
  <c r="P7935" i="10" s="1"/>
  <c r="L7937" i="10" l="1"/>
  <c r="N7936" i="10"/>
  <c r="P7936" i="10" s="1"/>
  <c r="K7937" i="10"/>
  <c r="L7938" i="10" l="1"/>
  <c r="K7938" i="10"/>
  <c r="N7937" i="10"/>
  <c r="P7937" i="10" s="1"/>
  <c r="L7939" i="10" l="1"/>
  <c r="K7939" i="10"/>
  <c r="N7938" i="10"/>
  <c r="P7938" i="10" s="1"/>
  <c r="L7940" i="10" l="1"/>
  <c r="K7940" i="10"/>
  <c r="N7939" i="10"/>
  <c r="P7939" i="10" s="1"/>
  <c r="L7941" i="10" l="1"/>
  <c r="N7940" i="10"/>
  <c r="P7940" i="10" s="1"/>
  <c r="K7941" i="10"/>
  <c r="L7942" i="10" l="1"/>
  <c r="N7941" i="10"/>
  <c r="P7941" i="10" s="1"/>
  <c r="K7942" i="10"/>
  <c r="K7943" i="10" l="1"/>
  <c r="L7943" i="10"/>
  <c r="N7942" i="10"/>
  <c r="P7942" i="10" s="1"/>
  <c r="L7944" i="10" l="1"/>
  <c r="K7944" i="10"/>
  <c r="N7943" i="10"/>
  <c r="P7943" i="10" s="1"/>
  <c r="L7945" i="10" l="1"/>
  <c r="K7945" i="10"/>
  <c r="N7944" i="10"/>
  <c r="P7944" i="10" s="1"/>
  <c r="K7946" i="10" l="1"/>
  <c r="N7945" i="10"/>
  <c r="P7945" i="10" s="1"/>
  <c r="L7946" i="10"/>
  <c r="K7947" i="10" l="1"/>
  <c r="L7947" i="10"/>
  <c r="N7946" i="10"/>
  <c r="P7946" i="10" s="1"/>
  <c r="K7948" i="10" l="1"/>
  <c r="N7947" i="10"/>
  <c r="P7947" i="10" s="1"/>
  <c r="L7948" i="10"/>
  <c r="L7949" i="10" l="1"/>
  <c r="K7949" i="10"/>
  <c r="N7948" i="10"/>
  <c r="P7948" i="10" s="1"/>
  <c r="K7950" i="10" l="1"/>
  <c r="L7950" i="10"/>
  <c r="N7949" i="10"/>
  <c r="P7949" i="10" s="1"/>
  <c r="K7951" i="10" l="1"/>
  <c r="L7951" i="10"/>
  <c r="N7950" i="10"/>
  <c r="P7950" i="10" s="1"/>
  <c r="K7952" i="10" l="1"/>
  <c r="N7951" i="10"/>
  <c r="P7951" i="10" s="1"/>
  <c r="L7952" i="10"/>
  <c r="N7952" i="10" l="1"/>
  <c r="P7952" i="10" s="1"/>
  <c r="K7953" i="10"/>
  <c r="L7953" i="10"/>
  <c r="L7954" i="10" l="1"/>
  <c r="N7953" i="10"/>
  <c r="P7953" i="10" s="1"/>
  <c r="K7954" i="10"/>
  <c r="N7954" i="10" l="1"/>
  <c r="P7954" i="10" s="1"/>
  <c r="L7955" i="10"/>
  <c r="K7955" i="10"/>
  <c r="N7955" i="10" l="1"/>
  <c r="P7955" i="10" s="1"/>
  <c r="K7956" i="10"/>
  <c r="L7956" i="10"/>
  <c r="L7957" i="10" l="1"/>
  <c r="K7957" i="10"/>
  <c r="N7956" i="10"/>
  <c r="P7956" i="10" s="1"/>
  <c r="N7957" i="10" l="1"/>
  <c r="P7957" i="10" s="1"/>
  <c r="L7958" i="10"/>
  <c r="K7958" i="10"/>
  <c r="K7959" i="10" l="1"/>
  <c r="N7958" i="10"/>
  <c r="P7958" i="10" s="1"/>
  <c r="L7959" i="10"/>
  <c r="N7959" i="10" l="1"/>
  <c r="P7959" i="10" s="1"/>
  <c r="K7960" i="10"/>
  <c r="L7960" i="10"/>
  <c r="N7960" i="10" l="1"/>
  <c r="P7960" i="10" s="1"/>
  <c r="L7961" i="10"/>
  <c r="K7961" i="10"/>
  <c r="L7962" i="10" l="1"/>
  <c r="K7962" i="10"/>
  <c r="N7961" i="10"/>
  <c r="P7961" i="10" s="1"/>
  <c r="N7962" i="10" l="1"/>
  <c r="P7962" i="10" s="1"/>
  <c r="K7963" i="10"/>
  <c r="L7963" i="10"/>
  <c r="L7964" i="10" l="1"/>
  <c r="N7963" i="10"/>
  <c r="P7963" i="10" s="1"/>
  <c r="K7964" i="10"/>
  <c r="L7965" i="10" l="1"/>
  <c r="K7965" i="10"/>
  <c r="N7964" i="10"/>
  <c r="P7964" i="10" s="1"/>
  <c r="L7966" i="10" l="1"/>
  <c r="N7965" i="10"/>
  <c r="P7965" i="10" s="1"/>
  <c r="K7966" i="10"/>
  <c r="L7967" i="10" l="1"/>
  <c r="N7966" i="10"/>
  <c r="P7966" i="10" s="1"/>
  <c r="K7967" i="10"/>
  <c r="L7968" i="10" l="1"/>
  <c r="N7967" i="10"/>
  <c r="P7967" i="10" s="1"/>
  <c r="K7968" i="10"/>
  <c r="N7968" i="10" l="1"/>
  <c r="P7968" i="10" s="1"/>
  <c r="K7969" i="10"/>
  <c r="L7969" i="10"/>
  <c r="K7970" i="10" l="1"/>
  <c r="N7969" i="10"/>
  <c r="P7969" i="10" s="1"/>
  <c r="L7970" i="10"/>
  <c r="N7970" i="10" l="1"/>
  <c r="P7970" i="10" s="1"/>
  <c r="K7971" i="10"/>
  <c r="L7971" i="10"/>
  <c r="L7972" i="10" l="1"/>
  <c r="N7971" i="10"/>
  <c r="P7971" i="10" s="1"/>
  <c r="K7972" i="10"/>
  <c r="N7972" i="10" l="1"/>
  <c r="P7972" i="10" s="1"/>
  <c r="L7973" i="10"/>
  <c r="K7973" i="10"/>
  <c r="L7974" i="10" l="1"/>
  <c r="K7974" i="10"/>
  <c r="N7973" i="10"/>
  <c r="P7973" i="10" s="1"/>
  <c r="L7975" i="10" l="1"/>
  <c r="N7974" i="10"/>
  <c r="P7974" i="10" s="1"/>
  <c r="K7975" i="10"/>
  <c r="L7976" i="10" l="1"/>
  <c r="N7975" i="10"/>
  <c r="P7975" i="10" s="1"/>
  <c r="K7976" i="10"/>
  <c r="N7976" i="10" l="1"/>
  <c r="P7976" i="10" s="1"/>
  <c r="K7977" i="10"/>
  <c r="L7977" i="10"/>
  <c r="L7978" i="10" l="1"/>
  <c r="N7977" i="10"/>
  <c r="P7977" i="10" s="1"/>
  <c r="K7978" i="10"/>
  <c r="N7978" i="10" l="1"/>
  <c r="P7978" i="10" s="1"/>
  <c r="K7979" i="10"/>
  <c r="L7979" i="10"/>
  <c r="N7979" i="10" l="1"/>
  <c r="P7979" i="10" s="1"/>
  <c r="K7980" i="10"/>
  <c r="L7980" i="10"/>
  <c r="K7981" i="10" l="1"/>
  <c r="N7980" i="10"/>
  <c r="P7980" i="10" s="1"/>
  <c r="L7981" i="10"/>
  <c r="K7982" i="10" l="1"/>
  <c r="L7982" i="10"/>
  <c r="N7981" i="10"/>
  <c r="P7981" i="10" s="1"/>
  <c r="N7982" i="10" l="1"/>
  <c r="P7982" i="10" s="1"/>
  <c r="L7983" i="10"/>
  <c r="K7983" i="10"/>
  <c r="L7984" i="10" l="1"/>
  <c r="N7983" i="10"/>
  <c r="P7983" i="10" s="1"/>
  <c r="K7984" i="10"/>
  <c r="N7984" i="10" l="1"/>
  <c r="P7984" i="10" s="1"/>
  <c r="K7985" i="10"/>
  <c r="L7985" i="10"/>
  <c r="N7985" i="10" l="1"/>
  <c r="P7985" i="10" s="1"/>
  <c r="L7986" i="10"/>
  <c r="K7986" i="10"/>
  <c r="N7986" i="10" l="1"/>
  <c r="P7986" i="10" s="1"/>
  <c r="K7987" i="10"/>
  <c r="L7987" i="10"/>
  <c r="N7987" i="10" l="1"/>
  <c r="P7987" i="10" s="1"/>
  <c r="L7988" i="10"/>
  <c r="K7988" i="10"/>
  <c r="L7989" i="10" l="1"/>
  <c r="K7989" i="10"/>
  <c r="N7988" i="10"/>
  <c r="P7988" i="10" s="1"/>
  <c r="L7990" i="10" l="1"/>
  <c r="K7990" i="10"/>
  <c r="N7989" i="10"/>
  <c r="P7989" i="10" s="1"/>
  <c r="L7991" i="10" l="1"/>
  <c r="N7990" i="10"/>
  <c r="P7990" i="10" s="1"/>
  <c r="K7991" i="10"/>
  <c r="K7992" i="10" l="1"/>
  <c r="N7991" i="10"/>
  <c r="P7991" i="10" s="1"/>
  <c r="L7992" i="10"/>
  <c r="N7992" i="10" l="1"/>
  <c r="P7992" i="10" s="1"/>
  <c r="K7993" i="10"/>
  <c r="L7993" i="10"/>
  <c r="L7994" i="10" l="1"/>
  <c r="N7993" i="10"/>
  <c r="P7993" i="10" s="1"/>
  <c r="K7994" i="10"/>
  <c r="N7994" i="10" l="1"/>
  <c r="P7994" i="10" s="1"/>
  <c r="L7995" i="10"/>
  <c r="K7995" i="10"/>
  <c r="N7995" i="10" l="1"/>
  <c r="P7995" i="10" s="1"/>
  <c r="K7996" i="10"/>
  <c r="L7996" i="10"/>
  <c r="L7997" i="10" l="1"/>
  <c r="N7996" i="10"/>
  <c r="P7996" i="10" s="1"/>
  <c r="K7997" i="10"/>
  <c r="N7997" i="10" l="1"/>
  <c r="P7997" i="10" s="1"/>
  <c r="K7998" i="10"/>
  <c r="L7998" i="10"/>
  <c r="N7998" i="10" l="1"/>
  <c r="P7998" i="10" s="1"/>
  <c r="K7999" i="10"/>
  <c r="L7999" i="10"/>
  <c r="L8000" i="10" l="1"/>
  <c r="N7999" i="10"/>
  <c r="P7999" i="10" s="1"/>
  <c r="K8000" i="10"/>
  <c r="K8001" i="10" l="1"/>
  <c r="L8001" i="10"/>
  <c r="N8000" i="10"/>
  <c r="P8000" i="10" s="1"/>
  <c r="N8001" i="10" l="1"/>
  <c r="P8001" i="10" s="1"/>
  <c r="L8002" i="10"/>
  <c r="K8002" i="10"/>
  <c r="L8003" i="10" l="1"/>
  <c r="N8002" i="10"/>
  <c r="P8002" i="10" s="1"/>
  <c r="K8003" i="10"/>
  <c r="N8003" i="10" l="1"/>
  <c r="P8003" i="10" s="1"/>
  <c r="L8004" i="10"/>
  <c r="K8004" i="10"/>
  <c r="N8004" i="10" l="1"/>
  <c r="P8004" i="10" s="1"/>
  <c r="L8005" i="10"/>
  <c r="K8005" i="10"/>
  <c r="L8006" i="10" l="1"/>
  <c r="N8005" i="10"/>
  <c r="P8005" i="10" s="1"/>
  <c r="K8006" i="10"/>
  <c r="N8006" i="10" l="1"/>
  <c r="P8006" i="10" s="1"/>
  <c r="K8007" i="10"/>
  <c r="L8007" i="10"/>
  <c r="N8007" i="10" l="1"/>
  <c r="P8007" i="10" s="1"/>
  <c r="K8008" i="10"/>
  <c r="L8008" i="10"/>
  <c r="N8008" i="10" l="1"/>
  <c r="P8008" i="10" s="1"/>
  <c r="L8009" i="10"/>
  <c r="K8009" i="10"/>
  <c r="N8009" i="10" l="1"/>
  <c r="P8009" i="10" s="1"/>
  <c r="L8010" i="10"/>
  <c r="K8010" i="10"/>
  <c r="N8010" i="10" l="1"/>
  <c r="P8010" i="10" s="1"/>
  <c r="L8011" i="10"/>
  <c r="K8011" i="10"/>
  <c r="L8012" i="10" l="1"/>
  <c r="K8012" i="10"/>
  <c r="N8011" i="10"/>
  <c r="P8011" i="10" s="1"/>
  <c r="N8012" i="10" l="1"/>
  <c r="P8012" i="10" s="1"/>
  <c r="K8013" i="10"/>
  <c r="L8013" i="10"/>
  <c r="N8013" i="10" l="1"/>
  <c r="P8013" i="10" s="1"/>
  <c r="L8014" i="10"/>
  <c r="K8014" i="10"/>
  <c r="L8015" i="10" l="1"/>
  <c r="K8015" i="10"/>
  <c r="N8014" i="10"/>
  <c r="P8014" i="10" s="1"/>
  <c r="N8015" i="10" l="1"/>
  <c r="P8015" i="10" s="1"/>
  <c r="K8016" i="10"/>
  <c r="L8016" i="10"/>
  <c r="N8016" i="10" l="1"/>
  <c r="P8016" i="10" s="1"/>
  <c r="L8017" i="10"/>
  <c r="K8017" i="10"/>
  <c r="L8018" i="10" l="1"/>
  <c r="K8018" i="10"/>
  <c r="N8017" i="10"/>
  <c r="P8017" i="10" s="1"/>
  <c r="N8018" i="10" l="1"/>
  <c r="P8018" i="10" s="1"/>
  <c r="K8019" i="10"/>
  <c r="L8019" i="10"/>
  <c r="L8020" i="10" l="1"/>
  <c r="N8019" i="10"/>
  <c r="P8019" i="10" s="1"/>
  <c r="K8020" i="10"/>
  <c r="L8021" i="10" l="1"/>
  <c r="K8021" i="10"/>
  <c r="N8020" i="10"/>
  <c r="P8020" i="10" s="1"/>
  <c r="K8022" i="10" l="1"/>
  <c r="L8022" i="10"/>
  <c r="N8021" i="10"/>
  <c r="P8021" i="10" s="1"/>
  <c r="N8022" i="10" l="1"/>
  <c r="P8022" i="10" s="1"/>
  <c r="L8023" i="10"/>
  <c r="K8023" i="10"/>
  <c r="L8024" i="10" l="1"/>
  <c r="K8024" i="10"/>
  <c r="N8023" i="10"/>
  <c r="P8023" i="10" s="1"/>
  <c r="L8025" i="10" l="1"/>
  <c r="K8025" i="10"/>
  <c r="N8024" i="10"/>
  <c r="P8024" i="10" s="1"/>
  <c r="L8026" i="10" l="1"/>
  <c r="N8025" i="10"/>
  <c r="P8025" i="10" s="1"/>
  <c r="K8026" i="10"/>
  <c r="N8026" i="10" l="1"/>
  <c r="P8026" i="10" s="1"/>
  <c r="L8027" i="10"/>
  <c r="K8027" i="10"/>
  <c r="L8028" i="10" l="1"/>
  <c r="N8027" i="10"/>
  <c r="P8027" i="10" s="1"/>
  <c r="K8028" i="10"/>
  <c r="N8028" i="10" l="1"/>
  <c r="P8028" i="10" s="1"/>
  <c r="K8029" i="10"/>
  <c r="L8029" i="10"/>
  <c r="L8030" i="10" l="1"/>
  <c r="K8030" i="10"/>
  <c r="N8029" i="10"/>
  <c r="P8029" i="10" s="1"/>
  <c r="N8030" i="10" l="1"/>
  <c r="P8030" i="10" s="1"/>
  <c r="L8031" i="10"/>
  <c r="K8031" i="10"/>
  <c r="N8031" i="10" l="1"/>
  <c r="P8031" i="10" s="1"/>
  <c r="L8032" i="10"/>
  <c r="K8032" i="10"/>
  <c r="L8033" i="10" l="1"/>
  <c r="K8033" i="10"/>
  <c r="N8032" i="10"/>
  <c r="P8032" i="10" s="1"/>
  <c r="K8034" i="10" l="1"/>
  <c r="L8034" i="10"/>
  <c r="N8033" i="10"/>
  <c r="P8033" i="10" s="1"/>
  <c r="N8034" i="10" l="1"/>
  <c r="P8034" i="10" s="1"/>
  <c r="K8035" i="10"/>
  <c r="L8035" i="10"/>
  <c r="N8035" i="10" l="1"/>
  <c r="P8035" i="10" s="1"/>
  <c r="K8036" i="10"/>
  <c r="L8036" i="10"/>
  <c r="N8036" i="10" l="1"/>
  <c r="P8036" i="10" s="1"/>
  <c r="L8037" i="10"/>
  <c r="K8037" i="10"/>
  <c r="N8037" i="10" l="1"/>
  <c r="P8037" i="10" s="1"/>
  <c r="K8038" i="10"/>
  <c r="L8038" i="10"/>
  <c r="N8038" i="10" l="1"/>
  <c r="P8038" i="10" s="1"/>
  <c r="L8039" i="10"/>
  <c r="K8039" i="10"/>
  <c r="N8039" i="10" l="1"/>
  <c r="P8039" i="10" s="1"/>
  <c r="K8040" i="10"/>
  <c r="L8040" i="10"/>
  <c r="N8040" i="10" l="1"/>
  <c r="P8040" i="10" s="1"/>
  <c r="L8041" i="10"/>
  <c r="K8041" i="10"/>
  <c r="N8041" i="10" l="1"/>
  <c r="P8041" i="10" s="1"/>
  <c r="K8042" i="10"/>
  <c r="L8042" i="10"/>
  <c r="N8042" i="10" l="1"/>
  <c r="P8042" i="10" s="1"/>
  <c r="K8043" i="10"/>
  <c r="L8043" i="10"/>
  <c r="N8043" i="10" l="1"/>
  <c r="P8043" i="10" s="1"/>
  <c r="L8044" i="10"/>
  <c r="K8044" i="10"/>
  <c r="N8044" i="10" l="1"/>
  <c r="P8044" i="10" s="1"/>
  <c r="L8045" i="10"/>
  <c r="K8045" i="10"/>
  <c r="N8045" i="10" l="1"/>
  <c r="P8045" i="10" s="1"/>
  <c r="K8046" i="10"/>
  <c r="L8046" i="10"/>
  <c r="N8046" i="10" l="1"/>
  <c r="P8046" i="10" s="1"/>
  <c r="L8047" i="10"/>
  <c r="K8047" i="10"/>
  <c r="N8047" i="10" l="1"/>
  <c r="P8047" i="10" s="1"/>
  <c r="L8048" i="10"/>
  <c r="K8048" i="10"/>
  <c r="L8049" i="10" l="1"/>
  <c r="K8049" i="10"/>
  <c r="N8048" i="10"/>
  <c r="P8048" i="10" s="1"/>
  <c r="N8049" i="10" l="1"/>
  <c r="P8049" i="10" s="1"/>
  <c r="L8050" i="10"/>
  <c r="K8050" i="10"/>
  <c r="L8051" i="10" l="1"/>
  <c r="K8051" i="10"/>
  <c r="N8050" i="10"/>
  <c r="P8050" i="10" s="1"/>
  <c r="L8052" i="10" l="1"/>
  <c r="N8051" i="10"/>
  <c r="P8051" i="10" s="1"/>
  <c r="K8052" i="10"/>
  <c r="L8053" i="10" l="1"/>
  <c r="N8052" i="10"/>
  <c r="P8052" i="10" s="1"/>
  <c r="K8053" i="10"/>
  <c r="N8053" i="10" l="1"/>
  <c r="P8053" i="10" s="1"/>
  <c r="K8054" i="10"/>
  <c r="L8054" i="10"/>
  <c r="N8054" i="10" l="1"/>
  <c r="P8054" i="10" s="1"/>
  <c r="K8055" i="10"/>
  <c r="L8055" i="10"/>
  <c r="L8056" i="10" l="1"/>
  <c r="N8055" i="10"/>
  <c r="P8055" i="10" s="1"/>
  <c r="K8056" i="10"/>
  <c r="N8056" i="10" l="1"/>
  <c r="P8056" i="10" s="1"/>
  <c r="L8057" i="10"/>
  <c r="K8057" i="10"/>
  <c r="L8058" i="10" l="1"/>
  <c r="K8058" i="10"/>
  <c r="N8057" i="10"/>
  <c r="P8057" i="10" s="1"/>
  <c r="L8059" i="10" l="1"/>
  <c r="N8058" i="10"/>
  <c r="P8058" i="10" s="1"/>
  <c r="K8059" i="10"/>
  <c r="N8059" i="10" l="1"/>
  <c r="P8059" i="10" s="1"/>
  <c r="L8060" i="10"/>
  <c r="K8060" i="10"/>
  <c r="L8061" i="10" l="1"/>
  <c r="K8061" i="10"/>
  <c r="N8060" i="10"/>
  <c r="P8060" i="10" s="1"/>
  <c r="L8062" i="10" l="1"/>
  <c r="N8061" i="10"/>
  <c r="P8061" i="10" s="1"/>
  <c r="K8062" i="10"/>
  <c r="L8063" i="10" l="1"/>
  <c r="N8062" i="10"/>
  <c r="P8062" i="10" s="1"/>
  <c r="K8063" i="10"/>
  <c r="L8064" i="10" l="1"/>
  <c r="N8063" i="10"/>
  <c r="P8063" i="10" s="1"/>
  <c r="K8064" i="10"/>
  <c r="N8064" i="10" l="1"/>
  <c r="P8064" i="10" s="1"/>
  <c r="K8065" i="10"/>
  <c r="L8065" i="10"/>
  <c r="L8066" i="10" l="1"/>
  <c r="K8066" i="10"/>
  <c r="N8065" i="10"/>
  <c r="P8065" i="10" s="1"/>
  <c r="N8066" i="10" l="1"/>
  <c r="P8066" i="10" s="1"/>
  <c r="L8067" i="10"/>
  <c r="K8067" i="10"/>
  <c r="L8068" i="10" l="1"/>
  <c r="K8068" i="10"/>
  <c r="N8067" i="10"/>
  <c r="P8067" i="10" s="1"/>
  <c r="N8068" i="10" l="1"/>
  <c r="P8068" i="10" s="1"/>
  <c r="L8069" i="10"/>
  <c r="K8069" i="10"/>
  <c r="N8069" i="10" l="1"/>
  <c r="P8069" i="10" s="1"/>
  <c r="L8070" i="10"/>
  <c r="K8070" i="10"/>
  <c r="N8070" i="10" l="1"/>
  <c r="P8070" i="10" s="1"/>
  <c r="K8071" i="10"/>
  <c r="L8071" i="10"/>
  <c r="N8071" i="10" l="1"/>
  <c r="P8071" i="10" s="1"/>
  <c r="K8072" i="10"/>
  <c r="L8072" i="10"/>
  <c r="L8073" i="10" l="1"/>
  <c r="K8073" i="10"/>
  <c r="N8072" i="10"/>
  <c r="P8072" i="10" s="1"/>
  <c r="N8073" i="10" l="1"/>
  <c r="P8073" i="10" s="1"/>
  <c r="L8074" i="10"/>
  <c r="K8074" i="10"/>
  <c r="N8074" i="10" l="1"/>
  <c r="P8074" i="10" s="1"/>
  <c r="K8075" i="10"/>
  <c r="L8075" i="10"/>
  <c r="L8076" i="10" l="1"/>
  <c r="N8075" i="10"/>
  <c r="P8075" i="10" s="1"/>
  <c r="K8076" i="10"/>
  <c r="N8076" i="10" l="1"/>
  <c r="P8076" i="10" s="1"/>
  <c r="L8077" i="10"/>
  <c r="K8077" i="10"/>
  <c r="K8078" i="10" l="1"/>
  <c r="N8077" i="10"/>
  <c r="P8077" i="10" s="1"/>
  <c r="L8078" i="10"/>
  <c r="L8079" i="10" l="1"/>
  <c r="K8079" i="10"/>
  <c r="N8078" i="10"/>
  <c r="P8078" i="10" s="1"/>
  <c r="L8080" i="10" l="1"/>
  <c r="N8079" i="10"/>
  <c r="P8079" i="10" s="1"/>
  <c r="K8080" i="10"/>
  <c r="L8081" i="10" l="1"/>
  <c r="N8080" i="10"/>
  <c r="P8080" i="10" s="1"/>
  <c r="K8081" i="10"/>
  <c r="L8082" i="10" l="1"/>
  <c r="N8081" i="10"/>
  <c r="P8081" i="10" s="1"/>
  <c r="K8082" i="10"/>
  <c r="N8082" i="10" l="1"/>
  <c r="P8082" i="10" s="1"/>
  <c r="K8083" i="10"/>
  <c r="L8083" i="10"/>
  <c r="L8084" i="10" l="1"/>
  <c r="K8084" i="10"/>
  <c r="N8083" i="10"/>
  <c r="P8083" i="10" s="1"/>
  <c r="L8085" i="10" l="1"/>
  <c r="N8084" i="10"/>
  <c r="P8084" i="10" s="1"/>
  <c r="K8085" i="10"/>
  <c r="L8086" i="10" l="1"/>
  <c r="K8086" i="10"/>
  <c r="N8085" i="10"/>
  <c r="P8085" i="10" s="1"/>
  <c r="L8087" i="10" l="1"/>
  <c r="N8086" i="10"/>
  <c r="P8086" i="10" s="1"/>
  <c r="K8087" i="10"/>
  <c r="N8087" i="10" l="1"/>
  <c r="P8087" i="10" s="1"/>
  <c r="K8088" i="10"/>
  <c r="L8088" i="10"/>
  <c r="L8089" i="10" l="1"/>
  <c r="K8089" i="10"/>
  <c r="N8088" i="10"/>
  <c r="P8088" i="10" s="1"/>
  <c r="L8090" i="10" l="1"/>
  <c r="K8090" i="10"/>
  <c r="N8089" i="10"/>
  <c r="P8089" i="10" s="1"/>
  <c r="K8091" i="10" l="1"/>
  <c r="N8090" i="10"/>
  <c r="P8090" i="10" s="1"/>
  <c r="L8091" i="10"/>
  <c r="K8092" i="10" l="1"/>
  <c r="N8091" i="10"/>
  <c r="P8091" i="10" s="1"/>
  <c r="L8092" i="10"/>
  <c r="N8092" i="10" l="1"/>
  <c r="P8092" i="10" s="1"/>
  <c r="L8093" i="10"/>
  <c r="K8093" i="10"/>
  <c r="L8094" i="10" l="1"/>
  <c r="N8093" i="10"/>
  <c r="P8093" i="10" s="1"/>
  <c r="K8094" i="10"/>
  <c r="N8094" i="10" l="1"/>
  <c r="P8094" i="10" s="1"/>
  <c r="L8095" i="10"/>
  <c r="K8095" i="10"/>
  <c r="N8095" i="10" l="1"/>
  <c r="P8095" i="10" s="1"/>
  <c r="K8096" i="10"/>
  <c r="L8096" i="10"/>
  <c r="L8097" i="10" l="1"/>
  <c r="K8097" i="10"/>
  <c r="N8096" i="10"/>
  <c r="P8096" i="10" s="1"/>
  <c r="L8098" i="10" l="1"/>
  <c r="K8098" i="10"/>
  <c r="N8097" i="10"/>
  <c r="P8097" i="10" s="1"/>
  <c r="L8099" i="10" l="1"/>
  <c r="N8098" i="10"/>
  <c r="P8098" i="10" s="1"/>
  <c r="K8099" i="10"/>
  <c r="L8100" i="10" l="1"/>
  <c r="N8099" i="10"/>
  <c r="P8099" i="10" s="1"/>
  <c r="K8100" i="10"/>
  <c r="N8100" i="10" l="1"/>
  <c r="P8100" i="10" s="1"/>
  <c r="L8101" i="10"/>
  <c r="K8101" i="10"/>
  <c r="L8102" i="10" l="1"/>
  <c r="K8102" i="10"/>
  <c r="N8101" i="10"/>
  <c r="P8101" i="10" s="1"/>
  <c r="L8103" i="10" l="1"/>
  <c r="K8103" i="10"/>
  <c r="N8102" i="10"/>
  <c r="P8102" i="10" s="1"/>
  <c r="N8103" i="10" l="1"/>
  <c r="P8103" i="10" s="1"/>
  <c r="L8104" i="10"/>
  <c r="K8104" i="10"/>
  <c r="N8104" i="10" l="1"/>
  <c r="P8104" i="10" s="1"/>
  <c r="L8105" i="10"/>
  <c r="K8105" i="10"/>
  <c r="N8105" i="10" l="1"/>
  <c r="P8105" i="10" s="1"/>
  <c r="K8106" i="10"/>
  <c r="L8106" i="10"/>
  <c r="N8106" i="10" l="1"/>
  <c r="P8106" i="10" s="1"/>
  <c r="L8107" i="10"/>
  <c r="K8107" i="10"/>
  <c r="N8107" i="10" l="1"/>
  <c r="P8107" i="10" s="1"/>
  <c r="K8108" i="10"/>
  <c r="L8108" i="10"/>
  <c r="N8108" i="10" l="1"/>
  <c r="P8108" i="10" s="1"/>
  <c r="L8109" i="10"/>
  <c r="K8109" i="10"/>
  <c r="N8109" i="10" l="1"/>
  <c r="P8109" i="10" s="1"/>
  <c r="L8110" i="10"/>
  <c r="K8110" i="10"/>
  <c r="N8110" i="10" l="1"/>
  <c r="P8110" i="10" s="1"/>
  <c r="K8111" i="10"/>
  <c r="L8111" i="10"/>
  <c r="N8111" i="10" l="1"/>
  <c r="P8111" i="10" s="1"/>
  <c r="L8112" i="10"/>
  <c r="K8112" i="10"/>
  <c r="N8112" i="10" l="1"/>
  <c r="P8112" i="10" s="1"/>
  <c r="K8113" i="10"/>
  <c r="L8113" i="10"/>
  <c r="L8114" i="10" l="1"/>
  <c r="K8114" i="10"/>
  <c r="N8113" i="10"/>
  <c r="P8113" i="10" s="1"/>
  <c r="N8114" i="10" l="1"/>
  <c r="P8114" i="10" s="1"/>
  <c r="K8115" i="10"/>
  <c r="L8115" i="10"/>
  <c r="N8115" i="10" l="1"/>
  <c r="P8115" i="10" s="1"/>
  <c r="K8116" i="10"/>
  <c r="L8116" i="10"/>
  <c r="L8117" i="10" l="1"/>
  <c r="K8117" i="10"/>
  <c r="N8116" i="10"/>
  <c r="P8116" i="10" s="1"/>
  <c r="N8117" i="10" l="1"/>
  <c r="P8117" i="10" s="1"/>
  <c r="K8118" i="10"/>
  <c r="L8118" i="10"/>
  <c r="N8118" i="10" l="1"/>
  <c r="P8118" i="10" s="1"/>
  <c r="L8119" i="10"/>
  <c r="K8119" i="10"/>
  <c r="L8120" i="10" l="1"/>
  <c r="N8119" i="10"/>
  <c r="P8119" i="10" s="1"/>
  <c r="K8120" i="10"/>
  <c r="L8121" i="10" l="1"/>
  <c r="K8121" i="10"/>
  <c r="N8120" i="10"/>
  <c r="P8120" i="10" s="1"/>
  <c r="L8122" i="10" l="1"/>
  <c r="K8122" i="10"/>
  <c r="N8121" i="10"/>
  <c r="P8121" i="10" s="1"/>
  <c r="L8123" i="10" l="1"/>
  <c r="K8123" i="10"/>
  <c r="N8122" i="10"/>
  <c r="P8122" i="10" s="1"/>
  <c r="N8123" i="10" l="1"/>
  <c r="P8123" i="10" s="1"/>
  <c r="K8124" i="10"/>
  <c r="L8124" i="10"/>
  <c r="L8125" i="10" l="1"/>
  <c r="K8125" i="10"/>
  <c r="N8124" i="10"/>
  <c r="P8124" i="10" s="1"/>
  <c r="L8126" i="10" l="1"/>
  <c r="K8126" i="10"/>
  <c r="N8125" i="10"/>
  <c r="P8125" i="10" s="1"/>
  <c r="N8126" i="10" l="1"/>
  <c r="P8126" i="10" s="1"/>
  <c r="L8127" i="10"/>
  <c r="K8127" i="10"/>
  <c r="N8127" i="10" l="1"/>
  <c r="P8127" i="10" s="1"/>
  <c r="K8128" i="10"/>
  <c r="L8128" i="10"/>
  <c r="N8128" i="10" l="1"/>
  <c r="P8128" i="10" s="1"/>
  <c r="K8129" i="10"/>
  <c r="L8129" i="10"/>
  <c r="N8129" i="10" l="1"/>
  <c r="P8129" i="10" s="1"/>
  <c r="K8130" i="10"/>
  <c r="L8130" i="10"/>
  <c r="N8130" i="10" l="1"/>
  <c r="P8130" i="10" s="1"/>
  <c r="L8131" i="10"/>
  <c r="K8131" i="10"/>
  <c r="N8131" i="10" l="1"/>
  <c r="P8131" i="10" s="1"/>
  <c r="K8132" i="10"/>
  <c r="L8132" i="10"/>
  <c r="K8133" i="10" l="1"/>
  <c r="L8133" i="10"/>
  <c r="N8132" i="10"/>
  <c r="P8132" i="10" s="1"/>
  <c r="N8133" i="10" l="1"/>
  <c r="P8133" i="10" s="1"/>
  <c r="K8134" i="10"/>
  <c r="L8134" i="10"/>
  <c r="N8134" i="10" l="1"/>
  <c r="P8134" i="10" s="1"/>
  <c r="L8135" i="10"/>
  <c r="K8135" i="10"/>
  <c r="K8136" i="10" l="1"/>
  <c r="L8136" i="10"/>
  <c r="N8135" i="10"/>
  <c r="P8135" i="10" s="1"/>
  <c r="N8136" i="10" l="1"/>
  <c r="P8136" i="10" s="1"/>
  <c r="K8137" i="10"/>
  <c r="L8137" i="10"/>
  <c r="N8137" i="10" l="1"/>
  <c r="P8137" i="10" s="1"/>
  <c r="K8138" i="10"/>
  <c r="L8138" i="10"/>
  <c r="N8138" i="10" l="1"/>
  <c r="P8138" i="10" s="1"/>
  <c r="K8139" i="10"/>
  <c r="L8139" i="10"/>
  <c r="N8139" i="10" l="1"/>
  <c r="P8139" i="10" s="1"/>
  <c r="K8140" i="10"/>
  <c r="L8140" i="10"/>
  <c r="N8140" i="10" l="1"/>
  <c r="P8140" i="10" s="1"/>
  <c r="L8141" i="10"/>
  <c r="K8141" i="10"/>
  <c r="N8141" i="10" l="1"/>
  <c r="P8141" i="10" s="1"/>
  <c r="K8142" i="10"/>
  <c r="L8142" i="10"/>
  <c r="N8142" i="10" l="1"/>
  <c r="P8142" i="10" s="1"/>
  <c r="K8143" i="10"/>
  <c r="L8143" i="10"/>
  <c r="K8144" i="10" l="1"/>
  <c r="L8144" i="10"/>
  <c r="N8143" i="10"/>
  <c r="P8143" i="10" s="1"/>
  <c r="N8144" i="10" l="1"/>
  <c r="P8144" i="10" s="1"/>
  <c r="L8145" i="10"/>
  <c r="K8145" i="10"/>
  <c r="L8146" i="10" l="1"/>
  <c r="N8145" i="10"/>
  <c r="P8145" i="10" s="1"/>
  <c r="K8146" i="10"/>
  <c r="N8146" i="10" l="1"/>
  <c r="P8146" i="10" s="1"/>
  <c r="L8147" i="10"/>
  <c r="K8147" i="10"/>
  <c r="N8147" i="10" l="1"/>
  <c r="P8147" i="10" s="1"/>
  <c r="K8148" i="10"/>
  <c r="L8148" i="10"/>
  <c r="L8149" i="10" l="1"/>
  <c r="N8148" i="10"/>
  <c r="P8148" i="10" s="1"/>
  <c r="K8149" i="10"/>
  <c r="N8149" i="10" l="1"/>
  <c r="P8149" i="10" s="1"/>
  <c r="L8150" i="10"/>
  <c r="K8150" i="10"/>
  <c r="L8151" i="10" l="1"/>
  <c r="K8151" i="10"/>
  <c r="N8150" i="10"/>
  <c r="P8150" i="10" s="1"/>
  <c r="L8152" i="10" l="1"/>
  <c r="K8152" i="10"/>
  <c r="N8151" i="10"/>
  <c r="P8151" i="10" s="1"/>
  <c r="L8153" i="10" l="1"/>
  <c r="N8152" i="10"/>
  <c r="P8152" i="10" s="1"/>
  <c r="K8153" i="10"/>
  <c r="N8153" i="10" l="1"/>
  <c r="P8153" i="10" s="1"/>
  <c r="K8154" i="10"/>
  <c r="L8154" i="10"/>
  <c r="L8155" i="10" l="1"/>
  <c r="N8154" i="10"/>
  <c r="P8154" i="10" s="1"/>
  <c r="K8155" i="10"/>
  <c r="N8155" i="10" l="1"/>
  <c r="P8155" i="10" s="1"/>
  <c r="K8156" i="10"/>
  <c r="L8156" i="10"/>
  <c r="N8156" i="10" l="1"/>
  <c r="P8156" i="10" s="1"/>
  <c r="K8157" i="10"/>
  <c r="L8157" i="10"/>
  <c r="L8158" i="10" l="1"/>
  <c r="K8158" i="10"/>
  <c r="N8157" i="10"/>
  <c r="P8157" i="10" s="1"/>
  <c r="N8158" i="10" l="1"/>
  <c r="P8158" i="10" s="1"/>
  <c r="K8159" i="10"/>
  <c r="L8159" i="10"/>
  <c r="N8159" i="10" l="1"/>
  <c r="P8159" i="10" s="1"/>
  <c r="K8160" i="10"/>
  <c r="L8160" i="10"/>
  <c r="N8160" i="10" l="1"/>
  <c r="P8160" i="10" s="1"/>
  <c r="K8161" i="10"/>
  <c r="L8161" i="10"/>
  <c r="N8161" i="10" l="1"/>
  <c r="P8161" i="10" s="1"/>
  <c r="L8162" i="10"/>
  <c r="K8162" i="10"/>
  <c r="N8162" i="10" l="1"/>
  <c r="P8162" i="10" s="1"/>
  <c r="L8163" i="10"/>
  <c r="K8163" i="10"/>
  <c r="K8164" i="10" l="1"/>
  <c r="L8164" i="10"/>
  <c r="N8163" i="10"/>
  <c r="P8163" i="10" s="1"/>
  <c r="L8165" i="10" l="1"/>
  <c r="K8165" i="10"/>
  <c r="N8164" i="10"/>
  <c r="P8164" i="10" s="1"/>
  <c r="N8165" i="10" l="1"/>
  <c r="P8165" i="10" s="1"/>
  <c r="K8166" i="10"/>
  <c r="L8166" i="10"/>
  <c r="L8167" i="10" l="1"/>
  <c r="K8167" i="10"/>
  <c r="N8166" i="10"/>
  <c r="P8166" i="10" s="1"/>
  <c r="N8167" i="10" l="1"/>
  <c r="P8167" i="10" s="1"/>
  <c r="L8168" i="10"/>
  <c r="K8168" i="10"/>
  <c r="L8169" i="10" l="1"/>
  <c r="N8168" i="10"/>
  <c r="P8168" i="10" s="1"/>
  <c r="K8169" i="10"/>
  <c r="L8170" i="10" l="1"/>
  <c r="K8170" i="10"/>
  <c r="N8169" i="10"/>
  <c r="P8169" i="10" s="1"/>
  <c r="N8170" i="10" l="1"/>
  <c r="P8170" i="10" s="1"/>
  <c r="L8171" i="10"/>
  <c r="K8171" i="10"/>
  <c r="L8172" i="10" l="1"/>
  <c r="K8172" i="10"/>
  <c r="N8171" i="10"/>
  <c r="P8171" i="10" s="1"/>
  <c r="K8173" i="10" l="1"/>
  <c r="N8172" i="10"/>
  <c r="P8172" i="10" s="1"/>
  <c r="L8173" i="10"/>
  <c r="K8174" i="10" l="1"/>
  <c r="N8173" i="10"/>
  <c r="P8173" i="10" s="1"/>
  <c r="L8174" i="10"/>
  <c r="L8175" i="10" l="1"/>
  <c r="N8174" i="10"/>
  <c r="P8174" i="10" s="1"/>
  <c r="K8175" i="10"/>
  <c r="L8176" i="10" l="1"/>
  <c r="K8176" i="10"/>
  <c r="N8175" i="10"/>
  <c r="P8175" i="10" s="1"/>
  <c r="L8177" i="10" l="1"/>
  <c r="K8177" i="10"/>
  <c r="N8176" i="10"/>
  <c r="P8176" i="10" s="1"/>
  <c r="L8178" i="10" l="1"/>
  <c r="N8177" i="10"/>
  <c r="P8177" i="10" s="1"/>
  <c r="K8178" i="10"/>
  <c r="L8179" i="10" l="1"/>
  <c r="N8178" i="10"/>
  <c r="P8178" i="10" s="1"/>
  <c r="K8179" i="10"/>
  <c r="L8180" i="10" l="1"/>
  <c r="K8180" i="10"/>
  <c r="N8179" i="10"/>
  <c r="P8179" i="10" s="1"/>
  <c r="L8181" i="10" l="1"/>
  <c r="K8181" i="10"/>
  <c r="N8180" i="10"/>
  <c r="P8180" i="10" s="1"/>
  <c r="L8182" i="10" l="1"/>
  <c r="N8181" i="10"/>
  <c r="P8181" i="10" s="1"/>
  <c r="K8182" i="10"/>
  <c r="L8183" i="10" l="1"/>
  <c r="N8182" i="10"/>
  <c r="P8182" i="10" s="1"/>
  <c r="K8183" i="10"/>
  <c r="L8184" i="10" l="1"/>
  <c r="K8184" i="10"/>
  <c r="N8183" i="10"/>
  <c r="P8183" i="10" s="1"/>
  <c r="L8185" i="10" l="1"/>
  <c r="K8185" i="10"/>
  <c r="N8184" i="10"/>
  <c r="P8184" i="10" s="1"/>
  <c r="K8186" i="10" l="1"/>
  <c r="N8185" i="10"/>
  <c r="P8185" i="10" s="1"/>
  <c r="L8186" i="10"/>
  <c r="L8187" i="10" l="1"/>
  <c r="N8186" i="10"/>
  <c r="P8186" i="10" s="1"/>
  <c r="K8187" i="10"/>
  <c r="L8188" i="10" l="1"/>
  <c r="K8188" i="10"/>
  <c r="N8187" i="10"/>
  <c r="P8187" i="10" s="1"/>
  <c r="N8188" i="10" l="1"/>
  <c r="P8188" i="10" s="1"/>
  <c r="L8189" i="10"/>
  <c r="K8189" i="10"/>
  <c r="N8189" i="10" l="1"/>
  <c r="P8189" i="10" s="1"/>
  <c r="K8190" i="10"/>
  <c r="L8190" i="10"/>
  <c r="N8190" i="10" l="1"/>
  <c r="P8190" i="10" s="1"/>
  <c r="K8191" i="10"/>
  <c r="L8191" i="10"/>
  <c r="N8191" i="10" l="1"/>
  <c r="P8191" i="10" s="1"/>
  <c r="K8192" i="10"/>
  <c r="L8192" i="10"/>
  <c r="L8193" i="10" l="1"/>
  <c r="N8192" i="10"/>
  <c r="P8192" i="10" s="1"/>
  <c r="K8193" i="10"/>
  <c r="N8193" i="10" l="1"/>
  <c r="P8193" i="10" s="1"/>
  <c r="L8194" i="10"/>
  <c r="K8194" i="10"/>
  <c r="L8195" i="10" l="1"/>
  <c r="N8194" i="10"/>
  <c r="P8194" i="10" s="1"/>
  <c r="K8195" i="10"/>
  <c r="L8196" i="10" l="1"/>
  <c r="N8195" i="10"/>
  <c r="P8195" i="10" s="1"/>
  <c r="K8196" i="10"/>
  <c r="L8197" i="10" l="1"/>
  <c r="K8197" i="10"/>
  <c r="N8196" i="10"/>
  <c r="P8196" i="10" s="1"/>
  <c r="N8197" i="10" l="1"/>
  <c r="P8197" i="10" s="1"/>
  <c r="K8198" i="10"/>
  <c r="L8198" i="10"/>
  <c r="N8198" i="10" l="1"/>
  <c r="P8198" i="10" s="1"/>
  <c r="L8199" i="10"/>
  <c r="K8199" i="10"/>
  <c r="N8199" i="10" l="1"/>
  <c r="P8199" i="10" s="1"/>
  <c r="K8200" i="10"/>
  <c r="L8200" i="10"/>
  <c r="N8200" i="10" l="1"/>
  <c r="P8200" i="10" s="1"/>
  <c r="L8201" i="10"/>
  <c r="K8201" i="10"/>
  <c r="N8201" i="10" l="1"/>
  <c r="P8201" i="10" s="1"/>
  <c r="L8202" i="10"/>
  <c r="K8202" i="10"/>
  <c r="N8202" i="10" l="1"/>
  <c r="P8202" i="10" s="1"/>
  <c r="L8203" i="10"/>
  <c r="K8203" i="10"/>
  <c r="N8203" i="10" l="1"/>
  <c r="P8203" i="10" s="1"/>
  <c r="K8204" i="10"/>
  <c r="L8204" i="10"/>
  <c r="N8204" i="10" l="1"/>
  <c r="P8204" i="10" s="1"/>
  <c r="L8205" i="10"/>
  <c r="K8205" i="10"/>
  <c r="N8205" i="10" l="1"/>
  <c r="P8205" i="10" s="1"/>
  <c r="L8206" i="10"/>
  <c r="K8206" i="10"/>
  <c r="N8206" i="10" l="1"/>
  <c r="P8206" i="10" s="1"/>
  <c r="K8207" i="10"/>
  <c r="L8207" i="10"/>
  <c r="N8207" i="10" l="1"/>
  <c r="P8207" i="10" s="1"/>
  <c r="L8208" i="10"/>
  <c r="K8208" i="10"/>
  <c r="N8208" i="10" l="1"/>
  <c r="P8208" i="10" s="1"/>
  <c r="K8209" i="10"/>
  <c r="L8209" i="10"/>
  <c r="N8209" i="10" l="1"/>
  <c r="P8209" i="10" s="1"/>
  <c r="L8210" i="10"/>
  <c r="K8210" i="10"/>
  <c r="N8210" i="10" l="1"/>
  <c r="P8210" i="10" s="1"/>
  <c r="L8211" i="10"/>
  <c r="K8211" i="10"/>
  <c r="N8211" i="10" l="1"/>
  <c r="P8211" i="10" s="1"/>
  <c r="L8212" i="10"/>
  <c r="K8212" i="10"/>
  <c r="N8212" i="10" l="1"/>
  <c r="P8212" i="10" s="1"/>
  <c r="L8213" i="10"/>
  <c r="K8213" i="10"/>
  <c r="N8213" i="10" l="1"/>
  <c r="P8213" i="10" s="1"/>
  <c r="L8214" i="10"/>
  <c r="K8214" i="10"/>
  <c r="N8214" i="10" l="1"/>
  <c r="P8214" i="10" s="1"/>
  <c r="L8215" i="10"/>
  <c r="K8215" i="10"/>
  <c r="N8215" i="10" l="1"/>
  <c r="P8215" i="10" s="1"/>
  <c r="L8216" i="10"/>
  <c r="K8216" i="10"/>
  <c r="K8217" i="10" l="1"/>
  <c r="N8216" i="10"/>
  <c r="P8216" i="10" s="1"/>
  <c r="L8217" i="10"/>
  <c r="K8218" i="10" l="1"/>
  <c r="L8218" i="10"/>
  <c r="N8217" i="10"/>
  <c r="P8217" i="10" s="1"/>
  <c r="K8219" i="10" l="1"/>
  <c r="L8219" i="10"/>
  <c r="N8218" i="10"/>
  <c r="P8218" i="10" s="1"/>
  <c r="L8220" i="10" l="1"/>
  <c r="N8219" i="10"/>
  <c r="P8219" i="10" s="1"/>
  <c r="K8220" i="10"/>
  <c r="L8221" i="10" l="1"/>
  <c r="K8221" i="10"/>
  <c r="N8220" i="10"/>
  <c r="P8220" i="10" s="1"/>
  <c r="N8221" i="10" l="1"/>
  <c r="P8221" i="10" s="1"/>
  <c r="K8222" i="10"/>
  <c r="L8222" i="10"/>
  <c r="N8222" i="10" l="1"/>
  <c r="P8222" i="10" s="1"/>
  <c r="K8223" i="10"/>
  <c r="L8223" i="10"/>
  <c r="N8223" i="10" l="1"/>
  <c r="P8223" i="10" s="1"/>
  <c r="K8224" i="10"/>
  <c r="L8224" i="10"/>
  <c r="L8225" i="10" l="1"/>
  <c r="K8225" i="10"/>
  <c r="N8224" i="10"/>
  <c r="P8224" i="10" s="1"/>
  <c r="L8226" i="10" l="1"/>
  <c r="K8226" i="10"/>
  <c r="N8225" i="10"/>
  <c r="P8225" i="10" s="1"/>
  <c r="L8227" i="10" l="1"/>
  <c r="K8227" i="10"/>
  <c r="N8226" i="10"/>
  <c r="P8226" i="10" s="1"/>
  <c r="L8228" i="10" l="1"/>
  <c r="K8228" i="10"/>
  <c r="N8227" i="10"/>
  <c r="P8227" i="10" s="1"/>
  <c r="N8228" i="10" l="1"/>
  <c r="P8228" i="10" s="1"/>
  <c r="K8229" i="10"/>
  <c r="L8229" i="10"/>
  <c r="L8230" i="10" l="1"/>
  <c r="K8230" i="10"/>
  <c r="N8229" i="10"/>
  <c r="P8229" i="10" s="1"/>
  <c r="N8230" i="10" l="1"/>
  <c r="P8230" i="10" s="1"/>
  <c r="L8231" i="10"/>
  <c r="K8231" i="10"/>
  <c r="L8232" i="10" l="1"/>
  <c r="N8231" i="10"/>
  <c r="P8231" i="10" s="1"/>
  <c r="K8232" i="10"/>
  <c r="N8232" i="10" l="1"/>
  <c r="P8232" i="10" s="1"/>
  <c r="K8233" i="10"/>
  <c r="L8233" i="10"/>
  <c r="L8234" i="10" l="1"/>
  <c r="K8234" i="10"/>
  <c r="N8233" i="10"/>
  <c r="P8233" i="10" s="1"/>
  <c r="L8235" i="10" l="1"/>
  <c r="N8234" i="10"/>
  <c r="P8234" i="10" s="1"/>
  <c r="K8235" i="10"/>
  <c r="N8235" i="10" l="1"/>
  <c r="P8235" i="10" s="1"/>
  <c r="K8236" i="10"/>
  <c r="L8236" i="10"/>
  <c r="L8237" i="10" l="1"/>
  <c r="K8237" i="10"/>
  <c r="N8236" i="10"/>
  <c r="P8236" i="10" s="1"/>
  <c r="N8237" i="10" l="1"/>
  <c r="P8237" i="10" s="1"/>
  <c r="K8238" i="10"/>
  <c r="L8238" i="10"/>
  <c r="N8238" i="10" l="1"/>
  <c r="P8238" i="10" s="1"/>
  <c r="L8239" i="10"/>
  <c r="K8239" i="10"/>
  <c r="N8239" i="10" l="1"/>
  <c r="P8239" i="10" s="1"/>
  <c r="K8240" i="10"/>
  <c r="L8240" i="10"/>
  <c r="L8241" i="10" l="1"/>
  <c r="K8241" i="10"/>
  <c r="N8240" i="10"/>
  <c r="P8240" i="10" s="1"/>
  <c r="N8241" i="10" l="1"/>
  <c r="P8241" i="10" s="1"/>
  <c r="K8242" i="10"/>
  <c r="L8242" i="10"/>
  <c r="N8242" i="10" l="1"/>
  <c r="P8242" i="10" s="1"/>
  <c r="K8243" i="10"/>
  <c r="L8243" i="10"/>
  <c r="N8243" i="10" l="1"/>
  <c r="P8243" i="10" s="1"/>
  <c r="L8244" i="10"/>
  <c r="K8244" i="10"/>
  <c r="N8244" i="10" l="1"/>
  <c r="P8244" i="10" s="1"/>
  <c r="L8245" i="10"/>
  <c r="K8245" i="10"/>
  <c r="L8246" i="10" l="1"/>
  <c r="K8246" i="10"/>
  <c r="N8245" i="10"/>
  <c r="P8245" i="10" s="1"/>
  <c r="N8246" i="10" l="1"/>
  <c r="P8246" i="10" s="1"/>
  <c r="K8247" i="10"/>
  <c r="L8247" i="10"/>
  <c r="L8248" i="10" l="1"/>
  <c r="N8247" i="10"/>
  <c r="P8247" i="10" s="1"/>
  <c r="K8248" i="10"/>
  <c r="L8249" i="10" l="1"/>
  <c r="K8249" i="10"/>
  <c r="N8248" i="10"/>
  <c r="P8248" i="10" s="1"/>
  <c r="L8250" i="10" l="1"/>
  <c r="K8250" i="10"/>
  <c r="N8249" i="10"/>
  <c r="P8249" i="10" s="1"/>
  <c r="N8250" i="10" l="1"/>
  <c r="P8250" i="10" s="1"/>
  <c r="K8251" i="10"/>
  <c r="L8251" i="10"/>
  <c r="N8251" i="10" l="1"/>
  <c r="P8251" i="10" s="1"/>
  <c r="L8252" i="10"/>
  <c r="K8252" i="10"/>
  <c r="L8253" i="10" l="1"/>
  <c r="K8253" i="10"/>
  <c r="N8252" i="10"/>
  <c r="P8252" i="10" s="1"/>
  <c r="L8254" i="10" l="1"/>
  <c r="K8254" i="10"/>
  <c r="N8253" i="10"/>
  <c r="P8253" i="10" s="1"/>
  <c r="K8255" i="10" l="1"/>
  <c r="N8254" i="10"/>
  <c r="P8254" i="10" s="1"/>
  <c r="L8255" i="10"/>
  <c r="N8255" i="10" l="1"/>
  <c r="P8255" i="10" s="1"/>
  <c r="L8256" i="10"/>
  <c r="K8256" i="10"/>
  <c r="N8256" i="10" l="1"/>
  <c r="P8256" i="10" s="1"/>
  <c r="K8257" i="10"/>
  <c r="L8257" i="10"/>
  <c r="N8257" i="10" l="1"/>
  <c r="P8257" i="10" s="1"/>
  <c r="L8258" i="10"/>
  <c r="K8258" i="10"/>
  <c r="N8258" i="10" l="1"/>
  <c r="P8258" i="10" s="1"/>
  <c r="L8259" i="10"/>
  <c r="K8259" i="10"/>
  <c r="K8260" i="10" l="1"/>
  <c r="L8260" i="10"/>
  <c r="N8259" i="10"/>
  <c r="P8259" i="10" s="1"/>
  <c r="N8260" i="10" l="1"/>
  <c r="P8260" i="10" s="1"/>
  <c r="L8261" i="10"/>
  <c r="K8261" i="10"/>
  <c r="K8262" i="10" l="1"/>
  <c r="N8261" i="10"/>
  <c r="P8261" i="10" s="1"/>
  <c r="L8262" i="10"/>
  <c r="L8263" i="10" l="1"/>
  <c r="N8262" i="10"/>
  <c r="P8262" i="10" s="1"/>
  <c r="K8263" i="10"/>
  <c r="N8263" i="10" l="1"/>
  <c r="P8263" i="10" s="1"/>
  <c r="L8264" i="10"/>
  <c r="K8264" i="10"/>
  <c r="L8265" i="10" l="1"/>
  <c r="K8265" i="10"/>
  <c r="N8264" i="10"/>
  <c r="P8264" i="10" s="1"/>
  <c r="L8266" i="10" l="1"/>
  <c r="N8265" i="10"/>
  <c r="P8265" i="10" s="1"/>
  <c r="K8266" i="10"/>
  <c r="L8267" i="10" l="1"/>
  <c r="K8267" i="10"/>
  <c r="N8266" i="10"/>
  <c r="P8266" i="10" s="1"/>
  <c r="L8268" i="10" l="1"/>
  <c r="N8267" i="10"/>
  <c r="P8267" i="10" s="1"/>
  <c r="K8268" i="10"/>
  <c r="L8269" i="10" l="1"/>
  <c r="N8268" i="10"/>
  <c r="P8268" i="10" s="1"/>
  <c r="K8269" i="10"/>
  <c r="N8269" i="10" l="1"/>
  <c r="P8269" i="10" s="1"/>
  <c r="L8270" i="10"/>
  <c r="K8270" i="10"/>
  <c r="K8271" i="10" l="1"/>
  <c r="L8271" i="10"/>
  <c r="N8270" i="10"/>
  <c r="P8270" i="10" s="1"/>
  <c r="L8272" i="10" l="1"/>
  <c r="N8271" i="10"/>
  <c r="P8271" i="10" s="1"/>
  <c r="K8272" i="10"/>
  <c r="L8273" i="10" l="1"/>
  <c r="N8272" i="10"/>
  <c r="P8272" i="10" s="1"/>
  <c r="K8273" i="10"/>
  <c r="L8274" i="10" l="1"/>
  <c r="N8273" i="10"/>
  <c r="P8273" i="10" s="1"/>
  <c r="K8274" i="10"/>
  <c r="K8275" i="10" l="1"/>
  <c r="N8274" i="10"/>
  <c r="P8274" i="10" s="1"/>
  <c r="L8275" i="10"/>
  <c r="L8276" i="10" l="1"/>
  <c r="K8276" i="10"/>
  <c r="N8275" i="10"/>
  <c r="P8275" i="10" s="1"/>
  <c r="L8277" i="10" l="1"/>
  <c r="K8277" i="10"/>
  <c r="N8276" i="10"/>
  <c r="P8276" i="10" s="1"/>
  <c r="N8277" i="10" l="1"/>
  <c r="P8277" i="10" s="1"/>
  <c r="K8278" i="10"/>
  <c r="L8278" i="10"/>
  <c r="N8278" i="10" l="1"/>
  <c r="P8278" i="10" s="1"/>
  <c r="K8279" i="10"/>
  <c r="L8279" i="10"/>
  <c r="L8280" i="10" l="1"/>
  <c r="K8280" i="10"/>
  <c r="N8279" i="10"/>
  <c r="P8279" i="10" s="1"/>
  <c r="N8280" i="10" l="1"/>
  <c r="P8280" i="10" s="1"/>
  <c r="K8281" i="10"/>
  <c r="L8281" i="10"/>
  <c r="L8282" i="10" l="1"/>
  <c r="K8282" i="10"/>
  <c r="N8281" i="10"/>
  <c r="P8281" i="10" s="1"/>
  <c r="N8282" i="10" l="1"/>
  <c r="P8282" i="10" s="1"/>
  <c r="L8283" i="10"/>
  <c r="K8283" i="10"/>
  <c r="L8284" i="10" l="1"/>
  <c r="K8284" i="10"/>
  <c r="N8283" i="10"/>
  <c r="P8283" i="10" s="1"/>
  <c r="N8284" i="10" l="1"/>
  <c r="P8284" i="10" s="1"/>
  <c r="L8285" i="10"/>
  <c r="K8285" i="10"/>
  <c r="L8286" i="10" l="1"/>
  <c r="N8285" i="10"/>
  <c r="P8285" i="10" s="1"/>
  <c r="K8286" i="10"/>
  <c r="N8286" i="10" l="1"/>
  <c r="P8286" i="10" s="1"/>
  <c r="L8287" i="10"/>
  <c r="K8287" i="10"/>
  <c r="L8288" i="10" l="1"/>
  <c r="N8287" i="10"/>
  <c r="P8287" i="10" s="1"/>
  <c r="K8288" i="10"/>
  <c r="N8288" i="10" l="1"/>
  <c r="P8288" i="10" s="1"/>
  <c r="K8289" i="10"/>
  <c r="L8289" i="10"/>
  <c r="N8289" i="10" l="1"/>
  <c r="P8289" i="10" s="1"/>
  <c r="L8290" i="10"/>
  <c r="K8290" i="10"/>
  <c r="L8291" i="10" l="1"/>
  <c r="K8291" i="10"/>
  <c r="N8290" i="10"/>
  <c r="P8290" i="10" s="1"/>
  <c r="N8291" i="10" l="1"/>
  <c r="P8291" i="10" s="1"/>
  <c r="L8292" i="10"/>
  <c r="K8292" i="10"/>
  <c r="N8292" i="10" l="1"/>
  <c r="P8292" i="10" s="1"/>
  <c r="L8293" i="10"/>
  <c r="K8293" i="10"/>
  <c r="N8293" i="10" l="1"/>
  <c r="P8293" i="10" s="1"/>
  <c r="K8294" i="10"/>
  <c r="L8294" i="10"/>
  <c r="N8294" i="10" l="1"/>
  <c r="P8294" i="10" s="1"/>
  <c r="L8295" i="10"/>
  <c r="K8295" i="10"/>
  <c r="N8295" i="10" l="1"/>
  <c r="P8295" i="10" s="1"/>
  <c r="K8296" i="10"/>
  <c r="L8296" i="10"/>
  <c r="N8296" i="10" l="1"/>
  <c r="P8296" i="10" s="1"/>
  <c r="K8297" i="10"/>
  <c r="L8297" i="10"/>
  <c r="N8297" i="10" l="1"/>
  <c r="P8297" i="10" s="1"/>
  <c r="K8298" i="10"/>
  <c r="L8298" i="10"/>
  <c r="N8298" i="10" l="1"/>
  <c r="P8298" i="10" s="1"/>
  <c r="L8299" i="10"/>
  <c r="K8299" i="10"/>
  <c r="N8299" i="10" l="1"/>
  <c r="P8299" i="10" s="1"/>
  <c r="L8300" i="10"/>
  <c r="K8300" i="10"/>
  <c r="L8301" i="10" l="1"/>
  <c r="K8301" i="10"/>
  <c r="N8300" i="10"/>
  <c r="P8300" i="10" s="1"/>
  <c r="N8301" i="10" l="1"/>
  <c r="P8301" i="10" s="1"/>
  <c r="K8302" i="10"/>
  <c r="L8302" i="10"/>
  <c r="N8302" i="10" l="1"/>
  <c r="P8302" i="10" s="1"/>
  <c r="K8303" i="10"/>
  <c r="L8303" i="10"/>
  <c r="K8304" i="10" l="1"/>
  <c r="N8303" i="10"/>
  <c r="P8303" i="10" s="1"/>
  <c r="L8304" i="10"/>
  <c r="N8304" i="10" l="1"/>
  <c r="P8304" i="10" s="1"/>
  <c r="K8305" i="10"/>
  <c r="L8305" i="10"/>
  <c r="L8306" i="10" l="1"/>
  <c r="N8305" i="10"/>
  <c r="P8305" i="10" s="1"/>
  <c r="K8306" i="10"/>
  <c r="N8306" i="10" l="1"/>
  <c r="P8306" i="10" s="1"/>
  <c r="K8307" i="10"/>
  <c r="L8307" i="10"/>
  <c r="L8308" i="10" l="1"/>
  <c r="K8308" i="10"/>
  <c r="N8307" i="10"/>
  <c r="P8307" i="10" s="1"/>
  <c r="L8309" i="10" l="1"/>
  <c r="N8308" i="10"/>
  <c r="P8308" i="10" s="1"/>
  <c r="K8309" i="10"/>
  <c r="N8309" i="10" l="1"/>
  <c r="P8309" i="10" s="1"/>
  <c r="L8310" i="10"/>
  <c r="K8310" i="10"/>
  <c r="L8311" i="10" l="1"/>
  <c r="N8310" i="10"/>
  <c r="P8310" i="10" s="1"/>
  <c r="K8311" i="10"/>
  <c r="K8312" i="10" l="1"/>
  <c r="N8311" i="10"/>
  <c r="P8311" i="10" s="1"/>
  <c r="L8312" i="10"/>
  <c r="L8313" i="10" l="1"/>
  <c r="K8313" i="10"/>
  <c r="N8312" i="10"/>
  <c r="P8312" i="10" s="1"/>
  <c r="L8314" i="10" l="1"/>
  <c r="N8313" i="10"/>
  <c r="P8313" i="10" s="1"/>
  <c r="K8314" i="10"/>
  <c r="N8314" i="10" l="1"/>
  <c r="P8314" i="10" s="1"/>
  <c r="K8315" i="10"/>
  <c r="L8315" i="10"/>
  <c r="L8316" i="10" l="1"/>
  <c r="K8316" i="10"/>
  <c r="N8315" i="10"/>
  <c r="P8315" i="10" s="1"/>
  <c r="N8316" i="10" l="1"/>
  <c r="P8316" i="10" s="1"/>
  <c r="L8317" i="10"/>
  <c r="K8317" i="10"/>
  <c r="L8318" i="10" l="1"/>
  <c r="N8317" i="10"/>
  <c r="P8317" i="10" s="1"/>
  <c r="K8318" i="10"/>
  <c r="N8318" i="10" l="1"/>
  <c r="P8318" i="10" s="1"/>
  <c r="L8319" i="10"/>
  <c r="K8319" i="10"/>
  <c r="N8319" i="10" l="1"/>
  <c r="P8319" i="10" s="1"/>
  <c r="K8320" i="10"/>
  <c r="L8320" i="10"/>
  <c r="N8320" i="10" l="1"/>
  <c r="P8320" i="10" s="1"/>
  <c r="L8321" i="10"/>
  <c r="K8321" i="10"/>
  <c r="N8321" i="10" l="1"/>
  <c r="P8321" i="10" s="1"/>
  <c r="K8322" i="10"/>
  <c r="L8322" i="10"/>
  <c r="N8322" i="10" l="1"/>
  <c r="P8322" i="10" s="1"/>
  <c r="L8323" i="10"/>
  <c r="K8323" i="10"/>
  <c r="N8323" i="10" l="1"/>
  <c r="P8323" i="10" s="1"/>
  <c r="K8324" i="10"/>
  <c r="L8324" i="10"/>
  <c r="N8324" i="10" l="1"/>
  <c r="P8324" i="10" s="1"/>
  <c r="K8325" i="10"/>
  <c r="L8325" i="10"/>
  <c r="N8325" i="10" l="1"/>
  <c r="P8325" i="10" s="1"/>
  <c r="K8326" i="10"/>
  <c r="L8326" i="10"/>
  <c r="K8327" i="10" l="1"/>
  <c r="L8327" i="10"/>
  <c r="N8326" i="10"/>
  <c r="P8326" i="10" s="1"/>
  <c r="L8328" i="10" l="1"/>
  <c r="K8328" i="10"/>
  <c r="N8327" i="10"/>
  <c r="P8327" i="10" s="1"/>
  <c r="N8328" i="10" l="1"/>
  <c r="P8328" i="10" s="1"/>
  <c r="K8329" i="10"/>
  <c r="L8329" i="10"/>
  <c r="L8330" i="10" l="1"/>
  <c r="K8330" i="10"/>
  <c r="N8329" i="10"/>
  <c r="P8329" i="10" s="1"/>
  <c r="N8330" i="10" l="1"/>
  <c r="P8330" i="10" s="1"/>
  <c r="L8331" i="10"/>
  <c r="K8331" i="10"/>
  <c r="L8332" i="10" l="1"/>
  <c r="K8332" i="10"/>
  <c r="N8331" i="10"/>
  <c r="P8331" i="10" s="1"/>
  <c r="N8332" i="10" l="1"/>
  <c r="P8332" i="10" s="1"/>
  <c r="L8333" i="10"/>
  <c r="K8333" i="10"/>
  <c r="L8334" i="10" l="1"/>
  <c r="N8333" i="10"/>
  <c r="P8333" i="10" s="1"/>
  <c r="K8334" i="10"/>
  <c r="N8334" i="10" l="1"/>
  <c r="P8334" i="10" s="1"/>
  <c r="L8335" i="10"/>
  <c r="K8335" i="10"/>
  <c r="K8336" i="10" l="1"/>
  <c r="N8335" i="10"/>
  <c r="P8335" i="10" s="1"/>
  <c r="L8336" i="10"/>
  <c r="K8337" i="10" l="1"/>
  <c r="L8337" i="10"/>
  <c r="N8336" i="10"/>
  <c r="P8336" i="10" s="1"/>
  <c r="N8337" i="10" l="1"/>
  <c r="P8337" i="10" s="1"/>
  <c r="L8338" i="10"/>
  <c r="K8338" i="10"/>
  <c r="L8339" i="10" l="1"/>
  <c r="N8338" i="10"/>
  <c r="P8338" i="10" s="1"/>
  <c r="K8339" i="10"/>
  <c r="K8340" i="10" l="1"/>
  <c r="L8340" i="10"/>
  <c r="N8339" i="10"/>
  <c r="P8339" i="10" s="1"/>
  <c r="L8341" i="10" l="1"/>
  <c r="N8340" i="10"/>
  <c r="P8340" i="10" s="1"/>
  <c r="K8341" i="10"/>
  <c r="K8342" i="10" l="1"/>
  <c r="N8341" i="10"/>
  <c r="P8341" i="10" s="1"/>
  <c r="L8342" i="10"/>
  <c r="K8343" i="10" l="1"/>
  <c r="L8343" i="10"/>
  <c r="N8342" i="10"/>
  <c r="P8342" i="10" s="1"/>
  <c r="L8344" i="10" l="1"/>
  <c r="N8343" i="10"/>
  <c r="P8343" i="10" s="1"/>
  <c r="K8344" i="10"/>
  <c r="N8344" i="10" l="1"/>
  <c r="P8344" i="10" s="1"/>
  <c r="L8345" i="10"/>
  <c r="K8345" i="10"/>
  <c r="N8345" i="10" l="1"/>
  <c r="P8345" i="10" s="1"/>
  <c r="L8346" i="10"/>
  <c r="K8346" i="10"/>
  <c r="N8346" i="10" l="1"/>
  <c r="P8346" i="10" s="1"/>
  <c r="K8347" i="10"/>
  <c r="L8347" i="10"/>
  <c r="N8347" i="10" l="1"/>
  <c r="P8347" i="10" s="1"/>
  <c r="L8348" i="10"/>
  <c r="K8348" i="10"/>
  <c r="L8349" i="10" l="1"/>
  <c r="N8348" i="10"/>
  <c r="P8348" i="10" s="1"/>
  <c r="K8349" i="10"/>
  <c r="K8350" i="10" l="1"/>
  <c r="N8349" i="10"/>
  <c r="P8349" i="10" s="1"/>
  <c r="L8350" i="10"/>
  <c r="K8351" i="10" l="1"/>
  <c r="N8350" i="10"/>
  <c r="P8350" i="10" s="1"/>
  <c r="L8351" i="10"/>
  <c r="N8351" i="10" l="1"/>
  <c r="P8351" i="10" s="1"/>
  <c r="K8352" i="10"/>
  <c r="L8352" i="10"/>
  <c r="N8352" i="10" l="1"/>
  <c r="P8352" i="10" s="1"/>
  <c r="K8353" i="10"/>
  <c r="L8353" i="10"/>
  <c r="K8354" i="10" l="1"/>
  <c r="L8354" i="10"/>
  <c r="N8353" i="10"/>
  <c r="P8353" i="10" s="1"/>
  <c r="N8354" i="10" l="1"/>
  <c r="P8354" i="10" s="1"/>
  <c r="L8355" i="10"/>
  <c r="K8355" i="10"/>
  <c r="N8355" i="10" l="1"/>
  <c r="P8355" i="10" s="1"/>
  <c r="L8356" i="10"/>
  <c r="K8356" i="10"/>
  <c r="L8357" i="10" l="1"/>
  <c r="K8357" i="10"/>
  <c r="N8356" i="10"/>
  <c r="P8356" i="10" s="1"/>
  <c r="N8357" i="10" l="1"/>
  <c r="P8357" i="10" s="1"/>
  <c r="L8358" i="10"/>
  <c r="K8358" i="10"/>
  <c r="K8359" i="10" l="1"/>
  <c r="L8359" i="10"/>
  <c r="N8358" i="10"/>
  <c r="P8358" i="10" s="1"/>
  <c r="N8359" i="10" l="1"/>
  <c r="P8359" i="10" s="1"/>
  <c r="K8360" i="10"/>
  <c r="L8360" i="10"/>
  <c r="N8360" i="10" l="1"/>
  <c r="P8360" i="10" s="1"/>
  <c r="K8361" i="10"/>
  <c r="L8361" i="10"/>
  <c r="L8362" i="10" l="1"/>
  <c r="K8362" i="10"/>
  <c r="N8361" i="10"/>
  <c r="P8361" i="10" s="1"/>
  <c r="N8362" i="10" l="1"/>
  <c r="P8362" i="10" s="1"/>
  <c r="K8363" i="10"/>
  <c r="L8363" i="10"/>
  <c r="N8363" i="10" l="1"/>
  <c r="P8363" i="10" s="1"/>
  <c r="K8364" i="10"/>
  <c r="L8364" i="10"/>
  <c r="N8364" i="10" l="1"/>
  <c r="P8364" i="10" s="1"/>
  <c r="L8365" i="10"/>
  <c r="K8365" i="10"/>
  <c r="K8366" i="10" l="1"/>
  <c r="L8366" i="10"/>
  <c r="N8365" i="10"/>
  <c r="P8365" i="10" s="1"/>
  <c r="N8366" i="10" l="1"/>
  <c r="P8366" i="10" s="1"/>
  <c r="K8367" i="10"/>
  <c r="L8367" i="10"/>
  <c r="N8367" i="10" l="1"/>
  <c r="P8367" i="10" s="1"/>
  <c r="L8368" i="10"/>
  <c r="K8368" i="10"/>
  <c r="N8368" i="10" l="1"/>
  <c r="P8368" i="10" s="1"/>
  <c r="K8369" i="10"/>
  <c r="L8369" i="10"/>
  <c r="N8369" i="10" l="1"/>
  <c r="P8369" i="10" s="1"/>
  <c r="L8370" i="10"/>
  <c r="K8370" i="10"/>
  <c r="L8371" i="10" l="1"/>
  <c r="K8371" i="10"/>
  <c r="N8370" i="10"/>
  <c r="P8370" i="10" s="1"/>
  <c r="L8372" i="10" l="1"/>
  <c r="K8372" i="10"/>
  <c r="N8371" i="10"/>
  <c r="P8371" i="10" s="1"/>
  <c r="N8372" i="10" l="1"/>
  <c r="P8372" i="10" s="1"/>
  <c r="K8373" i="10"/>
  <c r="L8373" i="10"/>
  <c r="L8374" i="10" l="1"/>
  <c r="N8373" i="10"/>
  <c r="P8373" i="10" s="1"/>
  <c r="K8374" i="10"/>
  <c r="L8375" i="10" l="1"/>
  <c r="K8375" i="10"/>
  <c r="N8374" i="10"/>
  <c r="P8374" i="10" s="1"/>
  <c r="N8375" i="10" l="1"/>
  <c r="P8375" i="10" s="1"/>
  <c r="K8376" i="10"/>
  <c r="L8376" i="10"/>
  <c r="K8377" i="10" l="1"/>
  <c r="N8376" i="10"/>
  <c r="P8376" i="10" s="1"/>
  <c r="L8377" i="10"/>
  <c r="N8377" i="10" l="1"/>
  <c r="P8377" i="10" s="1"/>
  <c r="K8378" i="10"/>
  <c r="L8378" i="10"/>
  <c r="K8379" i="10" l="1"/>
  <c r="L8379" i="10"/>
  <c r="N8378" i="10"/>
  <c r="P8378" i="10" s="1"/>
  <c r="N8379" i="10" l="1"/>
  <c r="P8379" i="10" s="1"/>
  <c r="K8380" i="10"/>
  <c r="L8380" i="10"/>
  <c r="N8380" i="10" l="1"/>
  <c r="P8380" i="10" s="1"/>
  <c r="L8381" i="10"/>
  <c r="K8381" i="10"/>
  <c r="L8382" i="10" l="1"/>
  <c r="K8382" i="10"/>
  <c r="N8381" i="10"/>
  <c r="P8381" i="10" s="1"/>
  <c r="L8383" i="10" l="1"/>
  <c r="K8383" i="10"/>
  <c r="N8382" i="10"/>
  <c r="P8382" i="10" s="1"/>
  <c r="N8383" i="10" l="1"/>
  <c r="P8383" i="10" s="1"/>
  <c r="L8384" i="10"/>
  <c r="K8384" i="10"/>
  <c r="K8385" i="10" l="1"/>
  <c r="N8384" i="10"/>
  <c r="P8384" i="10" s="1"/>
  <c r="L8385" i="10"/>
  <c r="L8386" i="10" l="1"/>
  <c r="K8386" i="10"/>
  <c r="N8385" i="10"/>
  <c r="P8385" i="10" s="1"/>
  <c r="L8387" i="10" l="1"/>
  <c r="K8387" i="10"/>
  <c r="N8386" i="10"/>
  <c r="P8386" i="10" s="1"/>
  <c r="N8387" i="10" l="1"/>
  <c r="P8387" i="10" s="1"/>
  <c r="K8388" i="10"/>
  <c r="L8388" i="10"/>
  <c r="N8388" i="10" l="1"/>
  <c r="P8388" i="10" s="1"/>
  <c r="L8389" i="10"/>
  <c r="K8389" i="10"/>
  <c r="N8389" i="10" l="1"/>
  <c r="P8389" i="10" s="1"/>
  <c r="K8390" i="10"/>
  <c r="L8390" i="10"/>
  <c r="N8390" i="10" l="1"/>
  <c r="P8390" i="10" s="1"/>
  <c r="L8391" i="10"/>
  <c r="K8391" i="10"/>
  <c r="N8391" i="10" l="1"/>
  <c r="P8391" i="10" s="1"/>
  <c r="K8392" i="10"/>
  <c r="L8392" i="10"/>
  <c r="K8393" i="10" l="1"/>
  <c r="L8393" i="10"/>
  <c r="N8392" i="10"/>
  <c r="P8392" i="10" s="1"/>
  <c r="N8393" i="10" l="1"/>
  <c r="P8393" i="10" s="1"/>
  <c r="K8394" i="10"/>
  <c r="L8394" i="10"/>
  <c r="N8394" i="10" l="1"/>
  <c r="P8394" i="10" s="1"/>
  <c r="K8395" i="10"/>
  <c r="L8395" i="10"/>
  <c r="N8395" i="10" l="1"/>
  <c r="P8395" i="10" s="1"/>
  <c r="L8396" i="10"/>
  <c r="K8396" i="10"/>
  <c r="N8396" i="10" l="1"/>
  <c r="P8396" i="10" s="1"/>
  <c r="K8397" i="10"/>
  <c r="L8397" i="10"/>
  <c r="N8397" i="10" l="1"/>
  <c r="P8397" i="10" s="1"/>
  <c r="L8398" i="10"/>
  <c r="K8398" i="10"/>
  <c r="L8399" i="10" l="1"/>
  <c r="K8399" i="10"/>
  <c r="N8398" i="10"/>
  <c r="P8398" i="10" s="1"/>
  <c r="K8400" i="10" l="1"/>
  <c r="L8400" i="10"/>
  <c r="N8399" i="10"/>
  <c r="P8399" i="10" s="1"/>
  <c r="K8401" i="10" l="1"/>
  <c r="L8401" i="10"/>
  <c r="N8400" i="10"/>
  <c r="P8400" i="10" s="1"/>
  <c r="L8402" i="10" l="1"/>
  <c r="N8401" i="10"/>
  <c r="P8401" i="10" s="1"/>
  <c r="K8402" i="10"/>
  <c r="N8402" i="10" l="1"/>
  <c r="P8402" i="10" s="1"/>
  <c r="K8403" i="10"/>
  <c r="L8403" i="10"/>
  <c r="N8403" i="10" l="1"/>
  <c r="P8403" i="10" s="1"/>
  <c r="K8404" i="10"/>
  <c r="L8404" i="10"/>
  <c r="N8404" i="10" l="1"/>
  <c r="P8404" i="10" s="1"/>
  <c r="K8405" i="10"/>
  <c r="L8405" i="10"/>
  <c r="N8405" i="10" l="1"/>
  <c r="P8405" i="10" s="1"/>
  <c r="K8406" i="10"/>
  <c r="L8406" i="10"/>
  <c r="N8406" i="10" l="1"/>
  <c r="P8406" i="10" s="1"/>
  <c r="L8407" i="10"/>
  <c r="K8407" i="10"/>
  <c r="L8408" i="10" l="1"/>
  <c r="K8408" i="10"/>
  <c r="N8407" i="10"/>
  <c r="P8407" i="10" s="1"/>
  <c r="N8408" i="10" l="1"/>
  <c r="P8408" i="10" s="1"/>
  <c r="L8409" i="10"/>
  <c r="K8409" i="10"/>
  <c r="L8410" i="10" l="1"/>
  <c r="K8410" i="10"/>
  <c r="N8409" i="10"/>
  <c r="P8409" i="10" s="1"/>
  <c r="L8411" i="10" l="1"/>
  <c r="K8411" i="10"/>
  <c r="N8410" i="10"/>
  <c r="P8410" i="10" s="1"/>
  <c r="L8412" i="10" l="1"/>
  <c r="N8411" i="10"/>
  <c r="P8411" i="10" s="1"/>
  <c r="K8412" i="10"/>
  <c r="N8412" i="10" l="1"/>
  <c r="P8412" i="10" s="1"/>
  <c r="K8413" i="10"/>
  <c r="L8413" i="10"/>
  <c r="L8414" i="10" l="1"/>
  <c r="K8414" i="10"/>
  <c r="N8413" i="10"/>
  <c r="P8413" i="10" s="1"/>
  <c r="N8414" i="10" l="1"/>
  <c r="P8414" i="10" s="1"/>
  <c r="L8415" i="10"/>
  <c r="K8415" i="10"/>
  <c r="N8415" i="10" l="1"/>
  <c r="P8415" i="10" s="1"/>
  <c r="L8416" i="10"/>
  <c r="K8416" i="10"/>
  <c r="L8417" i="10" l="1"/>
  <c r="K8417" i="10"/>
  <c r="N8416" i="10"/>
  <c r="P8416" i="10" s="1"/>
  <c r="N8417" i="10" l="1"/>
  <c r="P8417" i="10" s="1"/>
  <c r="K8418" i="10"/>
  <c r="L8418" i="10"/>
  <c r="N8418" i="10" l="1"/>
  <c r="P8418" i="10" s="1"/>
  <c r="L8419" i="10"/>
  <c r="K8419" i="10"/>
  <c r="N8419" i="10" l="1"/>
  <c r="P8419" i="10" s="1"/>
  <c r="K8420" i="10"/>
  <c r="L8420" i="10"/>
  <c r="N8420" i="10" l="1"/>
  <c r="P8420" i="10" s="1"/>
  <c r="L8421" i="10"/>
  <c r="K8421" i="10"/>
  <c r="N8421" i="10" l="1"/>
  <c r="P8421" i="10" s="1"/>
  <c r="K8422" i="10"/>
  <c r="L8422" i="10"/>
  <c r="K8423" i="10" l="1"/>
  <c r="L8423" i="10"/>
  <c r="N8422" i="10"/>
  <c r="P8422" i="10" s="1"/>
  <c r="N8423" i="10" l="1"/>
  <c r="P8423" i="10" s="1"/>
  <c r="K8424" i="10"/>
  <c r="L8424" i="10"/>
  <c r="N8424" i="10" l="1"/>
  <c r="P8424" i="10" s="1"/>
  <c r="L8425" i="10"/>
  <c r="K8425" i="10"/>
  <c r="L8426" i="10" l="1"/>
  <c r="K8426" i="10"/>
  <c r="N8425" i="10"/>
  <c r="P8425" i="10" s="1"/>
  <c r="N8426" i="10" l="1"/>
  <c r="P8426" i="10" s="1"/>
  <c r="L8427" i="10"/>
  <c r="K8427" i="10"/>
  <c r="N8427" i="10" l="1"/>
  <c r="P8427" i="10" s="1"/>
  <c r="K8428" i="10"/>
  <c r="L8428" i="10"/>
  <c r="N8428" i="10" l="1"/>
  <c r="P8428" i="10" s="1"/>
  <c r="L8429" i="10"/>
  <c r="K8429" i="10"/>
  <c r="N8429" i="10" l="1"/>
  <c r="P8429" i="10" s="1"/>
  <c r="L8430" i="10"/>
  <c r="K8430" i="10"/>
  <c r="N8430" i="10" l="1"/>
  <c r="P8430" i="10" s="1"/>
  <c r="K8431" i="10"/>
  <c r="L8431" i="10"/>
  <c r="N8431" i="10" l="1"/>
  <c r="P8431" i="10" s="1"/>
  <c r="K8432" i="10"/>
  <c r="L8432" i="10"/>
  <c r="L8433" i="10" l="1"/>
  <c r="K8433" i="10"/>
  <c r="N8432" i="10"/>
  <c r="P8432" i="10" s="1"/>
  <c r="N8433" i="10" l="1"/>
  <c r="P8433" i="10" s="1"/>
  <c r="L8434" i="10"/>
  <c r="K8434" i="10"/>
  <c r="N8434" i="10" l="1"/>
  <c r="P8434" i="10" s="1"/>
  <c r="K8435" i="10"/>
  <c r="L8435" i="10"/>
  <c r="L8436" i="10" l="1"/>
  <c r="K8436" i="10"/>
  <c r="N8435" i="10"/>
  <c r="P8435" i="10" s="1"/>
  <c r="N8436" i="10" l="1"/>
  <c r="P8436" i="10" s="1"/>
  <c r="L8437" i="10"/>
  <c r="K8437" i="10"/>
  <c r="N8437" i="10" l="1"/>
  <c r="P8437" i="10" s="1"/>
  <c r="K8438" i="10"/>
  <c r="L8438" i="10"/>
  <c r="L8439" i="10" l="1"/>
  <c r="N8438" i="10"/>
  <c r="P8438" i="10" s="1"/>
  <c r="K8439" i="10"/>
  <c r="N8439" i="10" l="1"/>
  <c r="P8439" i="10" s="1"/>
  <c r="L8440" i="10"/>
  <c r="K8440" i="10"/>
  <c r="K8441" i="10" l="1"/>
  <c r="N8440" i="10"/>
  <c r="P8440" i="10" s="1"/>
  <c r="L8441" i="10"/>
  <c r="K8442" i="10" l="1"/>
  <c r="N8441" i="10"/>
  <c r="P8441" i="10" s="1"/>
  <c r="L8442" i="10"/>
  <c r="L8443" i="10" l="1"/>
  <c r="K8443" i="10"/>
  <c r="N8442" i="10"/>
  <c r="P8442" i="10" s="1"/>
  <c r="N8443" i="10" l="1"/>
  <c r="P8443" i="10" s="1"/>
  <c r="K8444" i="10"/>
  <c r="L8444" i="10"/>
  <c r="L8445" i="10" l="1"/>
  <c r="N8444" i="10"/>
  <c r="P8444" i="10" s="1"/>
  <c r="K8445" i="10"/>
  <c r="L8446" i="10" l="1"/>
  <c r="K8446" i="10"/>
  <c r="N8445" i="10"/>
  <c r="P8445" i="10" s="1"/>
  <c r="L8447" i="10" l="1"/>
  <c r="N8446" i="10"/>
  <c r="P8446" i="10" s="1"/>
  <c r="K8447" i="10"/>
  <c r="L8448" i="10" l="1"/>
  <c r="K8448" i="10"/>
  <c r="N8447" i="10"/>
  <c r="P8447" i="10" s="1"/>
  <c r="L8449" i="10" l="1"/>
  <c r="K8449" i="10"/>
  <c r="N8448" i="10"/>
  <c r="P8448" i="10" s="1"/>
  <c r="L8450" i="10" l="1"/>
  <c r="K8450" i="10"/>
  <c r="N8449" i="10"/>
  <c r="P8449" i="10" s="1"/>
  <c r="L8451" i="10" l="1"/>
  <c r="N8450" i="10"/>
  <c r="P8450" i="10" s="1"/>
  <c r="K8451" i="10"/>
  <c r="K8452" i="10" l="1"/>
  <c r="N8451" i="10"/>
  <c r="P8451" i="10" s="1"/>
  <c r="L8452" i="10"/>
  <c r="L8453" i="10" l="1"/>
  <c r="N8452" i="10"/>
  <c r="P8452" i="10" s="1"/>
  <c r="K8453" i="10"/>
  <c r="L8454" i="10" l="1"/>
  <c r="K8454" i="10"/>
  <c r="N8453" i="10"/>
  <c r="P8453" i="10" s="1"/>
  <c r="N8454" i="10" l="1"/>
  <c r="P8454" i="10" s="1"/>
  <c r="K8455" i="10"/>
  <c r="L8455" i="10"/>
  <c r="N8455" i="10" l="1"/>
  <c r="P8455" i="10" s="1"/>
  <c r="K8456" i="10"/>
  <c r="L8456" i="10"/>
  <c r="N8456" i="10" l="1"/>
  <c r="P8456" i="10" s="1"/>
  <c r="K8457" i="10"/>
  <c r="L8457" i="10"/>
  <c r="L8458" i="10" l="1"/>
  <c r="K8458" i="10"/>
  <c r="N8457" i="10"/>
  <c r="P8457" i="10" s="1"/>
  <c r="K8459" i="10" l="1"/>
  <c r="N8458" i="10"/>
  <c r="P8458" i="10" s="1"/>
  <c r="L8459" i="10"/>
  <c r="N8459" i="10" l="1"/>
  <c r="P8459" i="10" s="1"/>
  <c r="L8460" i="10"/>
  <c r="K8460" i="10"/>
  <c r="L8461" i="10" l="1"/>
  <c r="K8461" i="10"/>
  <c r="N8460" i="10"/>
  <c r="P8460" i="10" s="1"/>
  <c r="N8461" i="10" l="1"/>
  <c r="P8461" i="10" s="1"/>
  <c r="L8462" i="10"/>
  <c r="K8462" i="10"/>
  <c r="L8463" i="10" l="1"/>
  <c r="K8463" i="10"/>
  <c r="N8462" i="10"/>
  <c r="P8462" i="10" s="1"/>
  <c r="N8463" i="10" l="1"/>
  <c r="P8463" i="10" s="1"/>
  <c r="K8464" i="10"/>
  <c r="L8464" i="10"/>
  <c r="L8465" i="10" l="1"/>
  <c r="K8465" i="10"/>
  <c r="N8464" i="10"/>
  <c r="P8464" i="10" s="1"/>
  <c r="N8465" i="10" l="1"/>
  <c r="P8465" i="10" s="1"/>
  <c r="L8466" i="10"/>
  <c r="K8466" i="10"/>
  <c r="L8467" i="10" l="1"/>
  <c r="N8466" i="10"/>
  <c r="P8466" i="10" s="1"/>
  <c r="K8467" i="10"/>
  <c r="L8468" i="10" l="1"/>
  <c r="K8468" i="10"/>
  <c r="N8467" i="10"/>
  <c r="P8467" i="10" s="1"/>
  <c r="N8468" i="10" l="1"/>
  <c r="P8468" i="10" s="1"/>
  <c r="K8469" i="10"/>
  <c r="L8469" i="10"/>
  <c r="L8470" i="10" l="1"/>
  <c r="N8469" i="10"/>
  <c r="P8469" i="10" s="1"/>
  <c r="K8470" i="10"/>
  <c r="L8471" i="10" l="1"/>
  <c r="K8471" i="10"/>
  <c r="N8470" i="10"/>
  <c r="P8470" i="10" s="1"/>
  <c r="N8471" i="10" l="1"/>
  <c r="P8471" i="10" s="1"/>
  <c r="L8472" i="10"/>
  <c r="K8472" i="10"/>
  <c r="L8473" i="10" l="1"/>
  <c r="N8472" i="10"/>
  <c r="P8472" i="10" s="1"/>
  <c r="K8473" i="10"/>
  <c r="N8473" i="10" l="1"/>
  <c r="P8473" i="10" s="1"/>
  <c r="K8474" i="10"/>
  <c r="L8474" i="10"/>
  <c r="L8475" i="10" l="1"/>
  <c r="K8475" i="10"/>
  <c r="N8474" i="10"/>
  <c r="P8474" i="10" s="1"/>
  <c r="L8476" i="10" l="1"/>
  <c r="K8476" i="10"/>
  <c r="N8475" i="10"/>
  <c r="P8475" i="10" s="1"/>
  <c r="N8476" i="10" l="1"/>
  <c r="P8476" i="10" s="1"/>
  <c r="K8477" i="10"/>
  <c r="L8477" i="10"/>
  <c r="N8477" i="10" l="1"/>
  <c r="P8477" i="10" s="1"/>
  <c r="K8478" i="10"/>
  <c r="L8478" i="10"/>
  <c r="N8478" i="10" l="1"/>
  <c r="P8478" i="10" s="1"/>
  <c r="L8479" i="10"/>
  <c r="K8479" i="10"/>
  <c r="N8479" i="10" l="1"/>
  <c r="P8479" i="10" s="1"/>
  <c r="L8480" i="10"/>
  <c r="K8480" i="10"/>
  <c r="L8481" i="10" l="1"/>
  <c r="N8480" i="10"/>
  <c r="P8480" i="10" s="1"/>
  <c r="K8481" i="10"/>
  <c r="K8482" i="10" l="1"/>
  <c r="L8482" i="10"/>
  <c r="N8481" i="10"/>
  <c r="P8481" i="10" s="1"/>
  <c r="L8483" i="10" l="1"/>
  <c r="K8483" i="10"/>
  <c r="N8482" i="10"/>
  <c r="P8482" i="10" s="1"/>
  <c r="N8483" i="10" l="1"/>
  <c r="P8483" i="10" s="1"/>
  <c r="K8484" i="10"/>
  <c r="L8484" i="10"/>
  <c r="N8484" i="10" l="1"/>
  <c r="P8484" i="10" s="1"/>
  <c r="K8485" i="10"/>
  <c r="L8485" i="10"/>
  <c r="N8485" i="10" l="1"/>
  <c r="P8485" i="10" s="1"/>
  <c r="K8486" i="10"/>
  <c r="L8486" i="10"/>
  <c r="K8487" i="10" l="1"/>
  <c r="L8487" i="10"/>
  <c r="N8486" i="10"/>
  <c r="P8486" i="10" s="1"/>
  <c r="L8488" i="10" l="1"/>
  <c r="K8488" i="10"/>
  <c r="N8487" i="10"/>
  <c r="P8487" i="10" s="1"/>
  <c r="L8489" i="10" l="1"/>
  <c r="K8489" i="10"/>
  <c r="N8488" i="10"/>
  <c r="P8488" i="10" s="1"/>
  <c r="N8489" i="10" l="1"/>
  <c r="P8489" i="10" s="1"/>
  <c r="K8490" i="10"/>
  <c r="L8490" i="10"/>
  <c r="L8491" i="10" l="1"/>
  <c r="K8491" i="10"/>
  <c r="N8490" i="10"/>
  <c r="P8490" i="10" s="1"/>
  <c r="L8492" i="10" l="1"/>
  <c r="K8492" i="10"/>
  <c r="N8491" i="10"/>
  <c r="P8491" i="10" s="1"/>
  <c r="N8492" i="10" l="1"/>
  <c r="P8492" i="10" s="1"/>
  <c r="L8493" i="10"/>
  <c r="K8493" i="10"/>
  <c r="N8493" i="10" l="1"/>
  <c r="P8493" i="10" s="1"/>
  <c r="K8494" i="10"/>
  <c r="L8494" i="10"/>
  <c r="L8495" i="10" l="1"/>
  <c r="N8494" i="10"/>
  <c r="P8494" i="10" s="1"/>
  <c r="K8495" i="10"/>
  <c r="N8495" i="10" l="1"/>
  <c r="P8495" i="10" s="1"/>
  <c r="L8496" i="10"/>
  <c r="K8496" i="10"/>
  <c r="L8497" i="10" l="1"/>
  <c r="N8496" i="10"/>
  <c r="P8496" i="10" s="1"/>
  <c r="K8497" i="10"/>
  <c r="L8498" i="10" l="1"/>
  <c r="N8497" i="10"/>
  <c r="P8497" i="10" s="1"/>
  <c r="K8498" i="10"/>
  <c r="L8499" i="10" l="1"/>
  <c r="N8498" i="10"/>
  <c r="P8498" i="10" s="1"/>
  <c r="K8499" i="10"/>
  <c r="L8500" i="10" l="1"/>
  <c r="K8500" i="10"/>
  <c r="N8499" i="10"/>
  <c r="P8499" i="10" s="1"/>
  <c r="N8500" i="10" l="1"/>
  <c r="P8500" i="10" s="1"/>
  <c r="K8501" i="10"/>
  <c r="L8501" i="10"/>
  <c r="L8502" i="10" l="1"/>
  <c r="N8501" i="10"/>
  <c r="P8501" i="10" s="1"/>
  <c r="K8502" i="10"/>
  <c r="L8503" i="10" l="1"/>
  <c r="K8503" i="10"/>
  <c r="N8502" i="10"/>
  <c r="P8502" i="10" s="1"/>
  <c r="N8503" i="10" l="1"/>
  <c r="P8503" i="10" s="1"/>
  <c r="L8504" i="10"/>
  <c r="K8504" i="10"/>
  <c r="L8505" i="10" l="1"/>
  <c r="K8505" i="10"/>
  <c r="N8504" i="10"/>
  <c r="P8504" i="10" s="1"/>
  <c r="L8506" i="10" l="1"/>
  <c r="K8506" i="10"/>
  <c r="N8505" i="10"/>
  <c r="P8505" i="10" s="1"/>
  <c r="N8506" i="10" l="1"/>
  <c r="P8506" i="10" s="1"/>
  <c r="K8507" i="10"/>
  <c r="L8507" i="10"/>
  <c r="N8507" i="10" l="1"/>
  <c r="P8507" i="10" s="1"/>
  <c r="K8508" i="10"/>
  <c r="L8508" i="10"/>
  <c r="L8509" i="10" l="1"/>
  <c r="K8509" i="10"/>
  <c r="N8508" i="10"/>
  <c r="P8508" i="10" s="1"/>
  <c r="N8509" i="10" l="1"/>
  <c r="P8509" i="10" s="1"/>
  <c r="K8510" i="10"/>
  <c r="L8510" i="10"/>
  <c r="L8511" i="10" l="1"/>
  <c r="N8510" i="10"/>
  <c r="P8510" i="10" s="1"/>
  <c r="K8511" i="10"/>
  <c r="L8512" i="10" l="1"/>
  <c r="K8512" i="10"/>
  <c r="N8511" i="10"/>
  <c r="P8511" i="10" s="1"/>
  <c r="N8512" i="10" l="1"/>
  <c r="P8512" i="10" s="1"/>
  <c r="L8513" i="10"/>
  <c r="K8513" i="10"/>
  <c r="L8514" i="10" l="1"/>
  <c r="N8513" i="10"/>
  <c r="P8513" i="10" s="1"/>
  <c r="K8514" i="10"/>
  <c r="L8515" i="10" l="1"/>
  <c r="K8515" i="10"/>
  <c r="N8514" i="10"/>
  <c r="P8514" i="10" s="1"/>
  <c r="L8516" i="10" l="1"/>
  <c r="K8516" i="10"/>
  <c r="N8515" i="10"/>
  <c r="P8515" i="10" s="1"/>
  <c r="L8517" i="10" l="1"/>
  <c r="K8517" i="10"/>
  <c r="N8516" i="10"/>
  <c r="P8516" i="10" s="1"/>
  <c r="N8517" i="10" l="1"/>
  <c r="P8517" i="10" s="1"/>
  <c r="K8518" i="10"/>
  <c r="L8518" i="10"/>
  <c r="L8519" i="10" l="1"/>
  <c r="N8518" i="10"/>
  <c r="P8518" i="10" s="1"/>
  <c r="K8519" i="10"/>
  <c r="N8519" i="10" l="1"/>
  <c r="P8519" i="10" s="1"/>
  <c r="K8520" i="10"/>
  <c r="L8520" i="10"/>
  <c r="L8521" i="10" l="1"/>
  <c r="N8520" i="10"/>
  <c r="P8520" i="10" s="1"/>
  <c r="K8521" i="10"/>
  <c r="N8521" i="10" l="1"/>
  <c r="P8521" i="10" s="1"/>
  <c r="K8522" i="10"/>
  <c r="L8522" i="10"/>
  <c r="L8523" i="10" l="1"/>
  <c r="K8523" i="10"/>
  <c r="N8522" i="10"/>
  <c r="P8522" i="10" s="1"/>
  <c r="N8523" i="10" l="1"/>
  <c r="P8523" i="10" s="1"/>
  <c r="L8524" i="10"/>
  <c r="K8524" i="10"/>
  <c r="N8524" i="10" l="1"/>
  <c r="P8524" i="10" s="1"/>
  <c r="K8525" i="10"/>
  <c r="L8525" i="10"/>
  <c r="N8525" i="10" l="1"/>
  <c r="P8525" i="10" s="1"/>
  <c r="L8526" i="10"/>
  <c r="K8526" i="10"/>
  <c r="N8526" i="10" l="1"/>
  <c r="P8526" i="10" s="1"/>
  <c r="L8527" i="10"/>
  <c r="K8527" i="10"/>
  <c r="N8527" i="10" l="1"/>
  <c r="P8527" i="10" s="1"/>
  <c r="L8528" i="10"/>
  <c r="K8528" i="10"/>
  <c r="N8528" i="10" l="1"/>
  <c r="P8528" i="10" s="1"/>
  <c r="L8529" i="10"/>
  <c r="K8529" i="10"/>
  <c r="N8529" i="10" l="1"/>
  <c r="P8529" i="10" s="1"/>
  <c r="L8530" i="10"/>
  <c r="K8530" i="10"/>
  <c r="K8531" i="10" l="1"/>
  <c r="L8531" i="10"/>
  <c r="N8530" i="10"/>
  <c r="P8530" i="10" s="1"/>
  <c r="N8531" i="10" l="1"/>
  <c r="P8531" i="10" s="1"/>
  <c r="L8532" i="10"/>
  <c r="K8532" i="10"/>
  <c r="N8532" i="10" l="1"/>
  <c r="P8532" i="10" s="1"/>
  <c r="K8533" i="10"/>
  <c r="L8533" i="10"/>
  <c r="N8533" i="10" l="1"/>
  <c r="P8533" i="10" s="1"/>
  <c r="K8534" i="10"/>
  <c r="L8534" i="10"/>
  <c r="N8534" i="10" l="1"/>
  <c r="P8534" i="10" s="1"/>
  <c r="K8535" i="10"/>
  <c r="L8535" i="10"/>
  <c r="N8535" i="10" l="1"/>
  <c r="P8535" i="10" s="1"/>
  <c r="L8536" i="10"/>
  <c r="K8536" i="10"/>
  <c r="N8536" i="10" l="1"/>
  <c r="P8536" i="10" s="1"/>
  <c r="L8537" i="10"/>
  <c r="K8537" i="10"/>
  <c r="N8537" i="10" l="1"/>
  <c r="P8537" i="10" s="1"/>
  <c r="K8538" i="10"/>
  <c r="L8538" i="10"/>
  <c r="N8538" i="10" l="1"/>
  <c r="P8538" i="10" s="1"/>
  <c r="L8539" i="10"/>
  <c r="K8539" i="10"/>
  <c r="N8539" i="10" l="1"/>
  <c r="P8539" i="10" s="1"/>
  <c r="K8540" i="10"/>
  <c r="L8540" i="10"/>
  <c r="N8540" i="10" l="1"/>
  <c r="P8540" i="10" s="1"/>
  <c r="L8541" i="10"/>
  <c r="K8541" i="10"/>
  <c r="N8541" i="10" l="1"/>
  <c r="P8541" i="10" s="1"/>
  <c r="K8542" i="10"/>
  <c r="L8542" i="10"/>
  <c r="N8542" i="10" l="1"/>
  <c r="P8542" i="10" s="1"/>
  <c r="K8543" i="10"/>
  <c r="L8543" i="10"/>
  <c r="N8543" i="10" l="1"/>
  <c r="P8543" i="10" s="1"/>
  <c r="K8544" i="10"/>
  <c r="L8544" i="10"/>
  <c r="K8545" i="10" l="1"/>
  <c r="N8544" i="10"/>
  <c r="P8544" i="10" s="1"/>
  <c r="L8545" i="10"/>
  <c r="N8545" i="10" l="1"/>
  <c r="P8545" i="10" s="1"/>
  <c r="K8546" i="10"/>
  <c r="L8546" i="10"/>
  <c r="N8546" i="10" l="1"/>
  <c r="P8546" i="10" s="1"/>
  <c r="L8547" i="10"/>
  <c r="K8547" i="10"/>
  <c r="N8547" i="10" l="1"/>
  <c r="P8547" i="10" s="1"/>
  <c r="L8548" i="10"/>
  <c r="K8548" i="10"/>
  <c r="N8548" i="10" l="1"/>
  <c r="P8548" i="10" s="1"/>
  <c r="L8549" i="10"/>
  <c r="K8549" i="10"/>
  <c r="N8549" i="10" l="1"/>
  <c r="P8549" i="10" s="1"/>
  <c r="L8550" i="10"/>
  <c r="K8550" i="10"/>
  <c r="N8550" i="10" l="1"/>
  <c r="P8550" i="10" s="1"/>
  <c r="K8551" i="10"/>
  <c r="L8551" i="10"/>
  <c r="L8552" i="10" l="1"/>
  <c r="K8552" i="10"/>
  <c r="N8551" i="10"/>
  <c r="P8551" i="10" s="1"/>
  <c r="N8552" i="10" l="1"/>
  <c r="P8552" i="10" s="1"/>
  <c r="K8553" i="10"/>
  <c r="L8553" i="10"/>
  <c r="K8554" i="10" l="1"/>
  <c r="N8553" i="10"/>
  <c r="P8553" i="10" s="1"/>
  <c r="L8554" i="10"/>
  <c r="N8554" i="10" l="1"/>
  <c r="P8554" i="10" s="1"/>
  <c r="L8555" i="10"/>
  <c r="K8555" i="10"/>
  <c r="K8556" i="10" l="1"/>
  <c r="N8555" i="10"/>
  <c r="P8555" i="10" s="1"/>
  <c r="L8556" i="10"/>
  <c r="L8557" i="10" l="1"/>
  <c r="K8557" i="10"/>
  <c r="N8556" i="10"/>
  <c r="P8556" i="10" s="1"/>
  <c r="L8558" i="10" l="1"/>
  <c r="K8558" i="10"/>
  <c r="N8557" i="10"/>
  <c r="P8557" i="10" s="1"/>
  <c r="N8558" i="10" l="1"/>
  <c r="P8558" i="10" s="1"/>
  <c r="K8559" i="10"/>
  <c r="L8559" i="10"/>
  <c r="L8560" i="10" l="1"/>
  <c r="N8559" i="10"/>
  <c r="P8559" i="10" s="1"/>
  <c r="K8560" i="10"/>
  <c r="N8560" i="10" l="1"/>
  <c r="P8560" i="10" s="1"/>
  <c r="K8561" i="10"/>
  <c r="L8561" i="10"/>
  <c r="L8562" i="10" l="1"/>
  <c r="K8562" i="10"/>
  <c r="N8561" i="10"/>
  <c r="P8561" i="10" s="1"/>
  <c r="N8562" i="10" l="1"/>
  <c r="P8562" i="10" s="1"/>
  <c r="L8563" i="10"/>
  <c r="K8563" i="10"/>
  <c r="K8564" i="10" l="1"/>
  <c r="L8564" i="10"/>
  <c r="N8563" i="10"/>
  <c r="P8563" i="10" s="1"/>
  <c r="L8565" i="10" l="1"/>
  <c r="K8565" i="10"/>
  <c r="N8564" i="10"/>
  <c r="P8564" i="10" s="1"/>
  <c r="N8565" i="10" l="1"/>
  <c r="P8565" i="10" s="1"/>
  <c r="K8566" i="10"/>
  <c r="L8566" i="10"/>
  <c r="N8566" i="10" l="1"/>
  <c r="P8566" i="10" s="1"/>
  <c r="L8567" i="10"/>
  <c r="K8567" i="10"/>
  <c r="N8567" i="10" l="1"/>
  <c r="P8567" i="10" s="1"/>
  <c r="L8568" i="10"/>
  <c r="K8568" i="10"/>
  <c r="N8568" i="10" l="1"/>
  <c r="P8568" i="10" s="1"/>
  <c r="K8569" i="10"/>
  <c r="L8569" i="10"/>
  <c r="N8569" i="10" l="1"/>
  <c r="P8569" i="10" s="1"/>
  <c r="L8570" i="10"/>
  <c r="K8570" i="10"/>
  <c r="N8570" i="10" l="1"/>
  <c r="P8570" i="10" s="1"/>
  <c r="K8571" i="10"/>
  <c r="L8571" i="10"/>
  <c r="L8572" i="10" l="1"/>
  <c r="K8572" i="10"/>
  <c r="N8571" i="10"/>
  <c r="P8571" i="10" s="1"/>
  <c r="N8572" i="10" l="1"/>
  <c r="P8572" i="10" s="1"/>
  <c r="K8573" i="10"/>
  <c r="L8573" i="10"/>
  <c r="L8574" i="10" l="1"/>
  <c r="N8573" i="10"/>
  <c r="P8573" i="10" s="1"/>
  <c r="K8574" i="10"/>
  <c r="N8574" i="10" l="1"/>
  <c r="P8574" i="10" s="1"/>
  <c r="L8575" i="10"/>
  <c r="K8575" i="10"/>
  <c r="L8576" i="10" l="1"/>
  <c r="K8576" i="10"/>
  <c r="N8575" i="10"/>
  <c r="P8575" i="10" s="1"/>
  <c r="N8576" i="10" l="1"/>
  <c r="P8576" i="10" s="1"/>
  <c r="L8577" i="10"/>
  <c r="K8577" i="10"/>
  <c r="N8577" i="10" l="1"/>
  <c r="P8577" i="10" s="1"/>
  <c r="K8578" i="10"/>
  <c r="L8578" i="10"/>
  <c r="L8579" i="10" l="1"/>
  <c r="K8579" i="10"/>
  <c r="N8578" i="10"/>
  <c r="P8578" i="10" s="1"/>
  <c r="L8580" i="10" l="1"/>
  <c r="N8579" i="10"/>
  <c r="P8579" i="10" s="1"/>
  <c r="K8580" i="10"/>
  <c r="N8580" i="10" l="1"/>
  <c r="P8580" i="10" s="1"/>
  <c r="L8581" i="10"/>
  <c r="K8581" i="10"/>
  <c r="L8582" i="10" l="1"/>
  <c r="N8581" i="10"/>
  <c r="P8581" i="10" s="1"/>
  <c r="K8582" i="10"/>
  <c r="L8583" i="10" l="1"/>
  <c r="K8583" i="10"/>
  <c r="N8582" i="10"/>
  <c r="P8582" i="10" s="1"/>
  <c r="L8584" i="10" l="1"/>
  <c r="K8584" i="10"/>
  <c r="N8583" i="10"/>
  <c r="P8583" i="10" s="1"/>
  <c r="L8585" i="10" l="1"/>
  <c r="K8585" i="10"/>
  <c r="N8584" i="10"/>
  <c r="P8584" i="10" s="1"/>
  <c r="N8585" i="10" l="1"/>
  <c r="P8585" i="10" s="1"/>
  <c r="K8586" i="10"/>
  <c r="L8586" i="10"/>
  <c r="N8586" i="10" l="1"/>
  <c r="P8586" i="10" s="1"/>
  <c r="L8587" i="10"/>
  <c r="K8587" i="10"/>
  <c r="N8587" i="10" l="1"/>
  <c r="P8587" i="10" s="1"/>
  <c r="L8588" i="10"/>
  <c r="K8588" i="10"/>
  <c r="L8589" i="10" l="1"/>
  <c r="K8589" i="10"/>
  <c r="N8588" i="10"/>
  <c r="P8588" i="10" s="1"/>
  <c r="N8589" i="10" l="1"/>
  <c r="P8589" i="10" s="1"/>
  <c r="L8590" i="10"/>
  <c r="K8590" i="10"/>
  <c r="N8590" i="10" l="1"/>
  <c r="P8590" i="10" s="1"/>
  <c r="K8591" i="10"/>
  <c r="L8591" i="10"/>
  <c r="N8591" i="10" l="1"/>
  <c r="P8591" i="10" s="1"/>
  <c r="L8592" i="10"/>
  <c r="K8592" i="10"/>
  <c r="N8592" i="10" l="1"/>
  <c r="P8592" i="10" s="1"/>
  <c r="K8593" i="10"/>
  <c r="L8593" i="10"/>
  <c r="N8593" i="10" l="1"/>
  <c r="P8593" i="10" s="1"/>
  <c r="L8594" i="10"/>
  <c r="K8594" i="10"/>
  <c r="L8595" i="10" l="1"/>
  <c r="K8595" i="10"/>
  <c r="N8594" i="10"/>
  <c r="P8594" i="10" s="1"/>
  <c r="L8596" i="10" l="1"/>
  <c r="K8596" i="10"/>
  <c r="N8595" i="10"/>
  <c r="P8595" i="10" s="1"/>
  <c r="N8596" i="10" l="1"/>
  <c r="P8596" i="10" s="1"/>
  <c r="K8597" i="10"/>
  <c r="L8597" i="10"/>
  <c r="L8598" i="10" l="1"/>
  <c r="K8598" i="10"/>
  <c r="N8597" i="10"/>
  <c r="P8597" i="10" s="1"/>
  <c r="N8598" i="10" l="1"/>
  <c r="P8598" i="10" s="1"/>
  <c r="L8599" i="10"/>
  <c r="K8599" i="10"/>
  <c r="N8599" i="10" l="1"/>
  <c r="P8599" i="10" s="1"/>
  <c r="K8600" i="10"/>
  <c r="L8600" i="10"/>
  <c r="N8600" i="10" l="1"/>
  <c r="P8600" i="10" s="1"/>
  <c r="K8601" i="10"/>
  <c r="L8601" i="10"/>
  <c r="K8602" i="10" l="1"/>
  <c r="L8602" i="10"/>
  <c r="N8601" i="10"/>
  <c r="P8601" i="10" s="1"/>
  <c r="L8603" i="10" l="1"/>
  <c r="N8602" i="10"/>
  <c r="P8602" i="10" s="1"/>
  <c r="K8603" i="10"/>
  <c r="N8603" i="10" l="1"/>
  <c r="P8603" i="10" s="1"/>
  <c r="K8604" i="10"/>
  <c r="L8604" i="10"/>
  <c r="L8605" i="10" l="1"/>
  <c r="K8605" i="10"/>
  <c r="N8604" i="10"/>
  <c r="P8604" i="10" s="1"/>
  <c r="N8605" i="10" l="1"/>
  <c r="P8605" i="10" s="1"/>
  <c r="K8606" i="10"/>
  <c r="L8606" i="10"/>
  <c r="L8607" i="10" l="1"/>
  <c r="K8607" i="10"/>
  <c r="N8606" i="10"/>
  <c r="P8606" i="10" s="1"/>
  <c r="N8607" i="10" l="1"/>
  <c r="P8607" i="10" s="1"/>
  <c r="L8608" i="10"/>
  <c r="K8608" i="10"/>
  <c r="L8609" i="10" l="1"/>
  <c r="K8609" i="10"/>
  <c r="N8608" i="10"/>
  <c r="P8608" i="10" s="1"/>
  <c r="L8610" i="10" l="1"/>
  <c r="N8609" i="10"/>
  <c r="P8609" i="10" s="1"/>
  <c r="K8610" i="10"/>
  <c r="L8611" i="10" l="1"/>
  <c r="K8611" i="10"/>
  <c r="N8610" i="10"/>
  <c r="P8610" i="10" s="1"/>
  <c r="L8612" i="10" l="1"/>
  <c r="N8611" i="10"/>
  <c r="P8611" i="10" s="1"/>
  <c r="K8612" i="10"/>
  <c r="N8612" i="10" l="1"/>
  <c r="P8612" i="10" s="1"/>
  <c r="L8613" i="10"/>
  <c r="K8613" i="10"/>
  <c r="K8614" i="10" l="1"/>
  <c r="N8613" i="10"/>
  <c r="P8613" i="10" s="1"/>
  <c r="L8614" i="10"/>
  <c r="N8614" i="10" l="1"/>
  <c r="P8614" i="10" s="1"/>
  <c r="K8615" i="10"/>
  <c r="L8615" i="10"/>
  <c r="L8616" i="10" l="1"/>
  <c r="K8616" i="10"/>
  <c r="N8615" i="10"/>
  <c r="P8615" i="10" s="1"/>
  <c r="N8616" i="10" l="1"/>
  <c r="P8616" i="10" s="1"/>
  <c r="L8617" i="10"/>
  <c r="K8617" i="10"/>
  <c r="L8618" i="10" l="1"/>
  <c r="N8617" i="10"/>
  <c r="P8617" i="10" s="1"/>
  <c r="K8618" i="10"/>
  <c r="N8618" i="10" l="1"/>
  <c r="P8618" i="10" s="1"/>
  <c r="K8619" i="10"/>
  <c r="L8619" i="10"/>
  <c r="L8620" i="10" l="1"/>
  <c r="N8619" i="10"/>
  <c r="P8619" i="10" s="1"/>
  <c r="K8620" i="10"/>
  <c r="K8621" i="10" l="1"/>
  <c r="N8620" i="10"/>
  <c r="P8620" i="10" s="1"/>
  <c r="L8621" i="10"/>
  <c r="L8622" i="10" l="1"/>
  <c r="N8621" i="10"/>
  <c r="P8621" i="10" s="1"/>
  <c r="K8622" i="10"/>
  <c r="N8622" i="10" l="1"/>
  <c r="P8622" i="10" s="1"/>
  <c r="K8623" i="10"/>
  <c r="L8623" i="10"/>
  <c r="L8624" i="10" l="1"/>
  <c r="N8623" i="10"/>
  <c r="P8623" i="10" s="1"/>
  <c r="K8624" i="10"/>
  <c r="N8624" i="10" l="1"/>
  <c r="P8624" i="10" s="1"/>
  <c r="K8625" i="10"/>
  <c r="L8625" i="10"/>
  <c r="L8626" i="10" l="1"/>
  <c r="N8625" i="10"/>
  <c r="P8625" i="10" s="1"/>
  <c r="K8626" i="10"/>
  <c r="K8627" i="10" l="1"/>
  <c r="N8626" i="10"/>
  <c r="P8626" i="10" s="1"/>
  <c r="L8627" i="10"/>
  <c r="K8628" i="10" l="1"/>
  <c r="N8627" i="10"/>
  <c r="P8627" i="10" s="1"/>
  <c r="L8628" i="10"/>
  <c r="N8628" i="10" l="1"/>
  <c r="P8628" i="10" s="1"/>
  <c r="L8629" i="10"/>
  <c r="K8629" i="10"/>
  <c r="L8630" i="10" l="1"/>
  <c r="N8629" i="10"/>
  <c r="P8629" i="10" s="1"/>
  <c r="K8630" i="10"/>
  <c r="K8631" i="10" l="1"/>
  <c r="N8630" i="10"/>
  <c r="P8630" i="10" s="1"/>
  <c r="L8631" i="10"/>
  <c r="K8632" i="10" l="1"/>
  <c r="L8632" i="10"/>
  <c r="N8631" i="10"/>
  <c r="P8631" i="10" s="1"/>
  <c r="K8633" i="10" l="1"/>
  <c r="L8633" i="10"/>
  <c r="N8632" i="10"/>
  <c r="P8632" i="10" s="1"/>
  <c r="K8634" i="10" l="1"/>
  <c r="L8634" i="10"/>
  <c r="N8633" i="10"/>
  <c r="P8633" i="10" s="1"/>
  <c r="N8634" i="10" l="1"/>
  <c r="P8634" i="10" s="1"/>
  <c r="L8635" i="10"/>
  <c r="K8635" i="10"/>
  <c r="L8636" i="10" l="1"/>
  <c r="N8635" i="10"/>
  <c r="P8635" i="10" s="1"/>
  <c r="K8636" i="10"/>
  <c r="N8636" i="10" l="1"/>
  <c r="P8636" i="10" s="1"/>
  <c r="L8637" i="10"/>
  <c r="K8637" i="10"/>
  <c r="K8638" i="10" l="1"/>
  <c r="N8637" i="10"/>
  <c r="P8637" i="10" s="1"/>
  <c r="L8638" i="10"/>
  <c r="L8639" i="10" l="1"/>
  <c r="K8639" i="10"/>
  <c r="N8638" i="10"/>
  <c r="P8638" i="10" s="1"/>
  <c r="L8640" i="10" l="1"/>
  <c r="N8639" i="10"/>
  <c r="P8639" i="10" s="1"/>
  <c r="K8640" i="10"/>
  <c r="K8641" i="10" l="1"/>
  <c r="L8641" i="10"/>
  <c r="N8640" i="10"/>
  <c r="P8640" i="10" s="1"/>
  <c r="N8641" i="10" l="1"/>
  <c r="P8641" i="10" s="1"/>
  <c r="K8642" i="10"/>
  <c r="L8642" i="10"/>
  <c r="K8643" i="10" l="1"/>
  <c r="N8642" i="10"/>
  <c r="P8642" i="10" s="1"/>
  <c r="L8643" i="10"/>
  <c r="L8644" i="10" l="1"/>
  <c r="N8643" i="10"/>
  <c r="P8643" i="10" s="1"/>
  <c r="K8644" i="10"/>
  <c r="N8644" i="10" l="1"/>
  <c r="P8644" i="10" s="1"/>
  <c r="L8645" i="10"/>
  <c r="K8645" i="10"/>
  <c r="N8645" i="10" l="1"/>
  <c r="P8645" i="10" s="1"/>
  <c r="K8646" i="10"/>
  <c r="L8646" i="10"/>
  <c r="N8646" i="10" l="1"/>
  <c r="P8646" i="10" s="1"/>
  <c r="L8647" i="10"/>
  <c r="K8647" i="10"/>
  <c r="K8648" i="10" l="1"/>
  <c r="N8647" i="10"/>
  <c r="P8647" i="10" s="1"/>
  <c r="L8648" i="10"/>
  <c r="K8649" i="10" l="1"/>
  <c r="N8648" i="10"/>
  <c r="P8648" i="10" s="1"/>
  <c r="L8649" i="10"/>
  <c r="L8650" i="10" l="1"/>
  <c r="K8650" i="10"/>
  <c r="N8649" i="10"/>
  <c r="P8649" i="10" s="1"/>
  <c r="N8650" i="10" l="1"/>
  <c r="P8650" i="10" s="1"/>
  <c r="K8651" i="10"/>
  <c r="L8651" i="10"/>
  <c r="L8652" i="10" l="1"/>
  <c r="N8651" i="10"/>
  <c r="P8651" i="10" s="1"/>
  <c r="K8652" i="10"/>
  <c r="L8653" i="10" l="1"/>
  <c r="K8653" i="10"/>
  <c r="N8652" i="10"/>
  <c r="P8652" i="10" s="1"/>
  <c r="K8654" i="10" l="1"/>
  <c r="N8653" i="10"/>
  <c r="P8653" i="10" s="1"/>
  <c r="L8654" i="10"/>
  <c r="N8654" i="10" l="1"/>
  <c r="P8654" i="10" s="1"/>
  <c r="K8655" i="10"/>
  <c r="L8655" i="10"/>
  <c r="L8656" i="10" l="1"/>
  <c r="K8656" i="10"/>
  <c r="N8655" i="10"/>
  <c r="P8655" i="10" s="1"/>
  <c r="K8657" i="10" l="1"/>
  <c r="N8656" i="10"/>
  <c r="P8656" i="10" s="1"/>
  <c r="L8657" i="10"/>
  <c r="L8658" i="10" l="1"/>
  <c r="N8657" i="10"/>
  <c r="P8657" i="10" s="1"/>
  <c r="K8658" i="10"/>
  <c r="N8658" i="10" l="1"/>
  <c r="P8658" i="10" s="1"/>
  <c r="L8659" i="10"/>
  <c r="K8659" i="10"/>
  <c r="K8660" i="10" l="1"/>
  <c r="N8659" i="10"/>
  <c r="P8659" i="10" s="1"/>
  <c r="L8660" i="10"/>
  <c r="N8660" i="10" l="1"/>
  <c r="P8660" i="10" s="1"/>
  <c r="L8661" i="10"/>
  <c r="K8661" i="10"/>
  <c r="K8662" i="10" l="1"/>
  <c r="N8661" i="10"/>
  <c r="P8661" i="10" s="1"/>
  <c r="L8662" i="10"/>
  <c r="N8662" i="10" l="1"/>
  <c r="P8662" i="10" s="1"/>
  <c r="L8663" i="10"/>
  <c r="K8663" i="10"/>
  <c r="N8663" i="10" l="1"/>
  <c r="P8663" i="10" s="1"/>
  <c r="K8664" i="10"/>
  <c r="L8664" i="10"/>
  <c r="N8664" i="10" l="1"/>
  <c r="P8664" i="10" s="1"/>
  <c r="L8665" i="10"/>
  <c r="K8665" i="10"/>
  <c r="K8666" i="10" l="1"/>
  <c r="N8665" i="10"/>
  <c r="P8665" i="10" s="1"/>
  <c r="L8666" i="10"/>
  <c r="K8667" i="10" l="1"/>
  <c r="N8666" i="10"/>
  <c r="P8666" i="10" s="1"/>
  <c r="L8667" i="10"/>
  <c r="L8668" i="10" l="1"/>
  <c r="K8668" i="10"/>
  <c r="N8667" i="10"/>
  <c r="P8667" i="10" s="1"/>
  <c r="N8668" i="10" l="1"/>
  <c r="P8668" i="10" s="1"/>
  <c r="K8669" i="10"/>
  <c r="L8669" i="10"/>
  <c r="K8670" i="10" l="1"/>
  <c r="N8669" i="10"/>
  <c r="P8669" i="10" s="1"/>
  <c r="L8670" i="10"/>
  <c r="K8671" i="10" l="1"/>
  <c r="L8671" i="10"/>
  <c r="N8670" i="10"/>
  <c r="P8670" i="10" s="1"/>
  <c r="L8672" i="10" l="1"/>
  <c r="N8671" i="10"/>
  <c r="P8671" i="10" s="1"/>
  <c r="K8672" i="10"/>
  <c r="N8672" i="10" l="1"/>
  <c r="P8672" i="10" s="1"/>
  <c r="L8673" i="10"/>
  <c r="K8673" i="10"/>
  <c r="K8674" i="10" l="1"/>
  <c r="N8673" i="10"/>
  <c r="P8673" i="10" s="1"/>
  <c r="L8674" i="10"/>
  <c r="N8674" i="10" l="1"/>
  <c r="P8674" i="10" s="1"/>
  <c r="L8675" i="10"/>
  <c r="K8675" i="10"/>
  <c r="K8676" i="10" l="1"/>
  <c r="N8675" i="10"/>
  <c r="P8675" i="10" s="1"/>
  <c r="L8676" i="10"/>
  <c r="N8676" i="10" l="1"/>
  <c r="P8676" i="10" s="1"/>
  <c r="L8677" i="10"/>
  <c r="K8677" i="10"/>
  <c r="K8678" i="10" l="1"/>
  <c r="N8677" i="10"/>
  <c r="P8677" i="10" s="1"/>
  <c r="L8678" i="10"/>
  <c r="K8679" i="10" l="1"/>
  <c r="N8678" i="10"/>
  <c r="P8678" i="10" s="1"/>
  <c r="L8679" i="10"/>
  <c r="K8680" i="10" l="1"/>
  <c r="N8679" i="10"/>
  <c r="P8679" i="10" s="1"/>
  <c r="L8680" i="10"/>
  <c r="K8681" i="10" l="1"/>
  <c r="L8681" i="10"/>
  <c r="N8680" i="10"/>
  <c r="P8680" i="10" s="1"/>
  <c r="L8682" i="10" l="1"/>
  <c r="K8682" i="10"/>
  <c r="N8681" i="10"/>
  <c r="P8681" i="10" s="1"/>
  <c r="L8683" i="10" l="1"/>
  <c r="K8683" i="10"/>
  <c r="N8682" i="10"/>
  <c r="P8682" i="10" s="1"/>
  <c r="N8683" i="10" l="1"/>
  <c r="P8683" i="10" s="1"/>
  <c r="K8684" i="10"/>
  <c r="L8684" i="10"/>
  <c r="L8685" i="10" l="1"/>
  <c r="K8685" i="10"/>
  <c r="N8684" i="10"/>
  <c r="P8684" i="10" s="1"/>
  <c r="L8686" i="10" l="1"/>
  <c r="K8686" i="10"/>
  <c r="N8685" i="10"/>
  <c r="P8685" i="10" s="1"/>
  <c r="N8686" i="10" l="1"/>
  <c r="P8686" i="10" s="1"/>
  <c r="L8687" i="10"/>
  <c r="K8687" i="10"/>
  <c r="L8688" i="10" l="1"/>
  <c r="N8687" i="10"/>
  <c r="P8687" i="10" s="1"/>
  <c r="K8688" i="10"/>
  <c r="N8688" i="10" l="1"/>
  <c r="P8688" i="10" s="1"/>
  <c r="K8689" i="10"/>
  <c r="L8689" i="10"/>
  <c r="K8690" i="10" l="1"/>
  <c r="L8690" i="10"/>
  <c r="N8689" i="10"/>
  <c r="P8689" i="10" s="1"/>
  <c r="L8691" i="10" l="1"/>
  <c r="K8691" i="10"/>
  <c r="N8690" i="10"/>
  <c r="P8690" i="10" s="1"/>
  <c r="N8691" i="10" l="1"/>
  <c r="P8691" i="10" s="1"/>
  <c r="K8692" i="10"/>
  <c r="L8692" i="10"/>
  <c r="N8692" i="10" l="1"/>
  <c r="P8692" i="10" s="1"/>
  <c r="K8693" i="10"/>
  <c r="L8693" i="10"/>
  <c r="L8694" i="10" l="1"/>
  <c r="K8694" i="10"/>
  <c r="N8693" i="10"/>
  <c r="P8693" i="10" s="1"/>
  <c r="N8694" i="10" l="1"/>
  <c r="P8694" i="10" s="1"/>
  <c r="K8695" i="10"/>
  <c r="L8695" i="10"/>
  <c r="N8695" i="10" l="1"/>
  <c r="P8695" i="10" s="1"/>
  <c r="K8696" i="10"/>
  <c r="L8696" i="10"/>
  <c r="L8697" i="10" l="1"/>
  <c r="K8697" i="10"/>
  <c r="N8696" i="10"/>
  <c r="P8696" i="10" s="1"/>
  <c r="N8697" i="10" l="1"/>
  <c r="P8697" i="10" s="1"/>
  <c r="K8698" i="10"/>
  <c r="L8698" i="10"/>
  <c r="N8698" i="10" l="1"/>
  <c r="P8698" i="10" s="1"/>
  <c r="K8699" i="10"/>
  <c r="L8699" i="10"/>
  <c r="L8700" i="10" l="1"/>
  <c r="N8699" i="10"/>
  <c r="P8699" i="10" s="1"/>
  <c r="K8700" i="10"/>
  <c r="N8700" i="10" l="1"/>
  <c r="P8700" i="10" s="1"/>
  <c r="L8701" i="10"/>
  <c r="K8701" i="10"/>
  <c r="N8701" i="10" l="1"/>
  <c r="P8701" i="10" s="1"/>
  <c r="L8702" i="10"/>
  <c r="K8702" i="10"/>
  <c r="L8703" i="10" l="1"/>
  <c r="K8703" i="10"/>
  <c r="N8702" i="10"/>
  <c r="P8702" i="10" s="1"/>
  <c r="L8704" i="10" l="1"/>
  <c r="K8704" i="10"/>
  <c r="N8703" i="10"/>
  <c r="P8703" i="10" s="1"/>
  <c r="L8705" i="10" l="1"/>
  <c r="K8705" i="10"/>
  <c r="N8704" i="10"/>
  <c r="P8704" i="10" s="1"/>
  <c r="N8705" i="10" l="1"/>
  <c r="P8705" i="10" s="1"/>
  <c r="K8706" i="10"/>
  <c r="L8706" i="10"/>
  <c r="L8707" i="10" l="1"/>
  <c r="N8706" i="10"/>
  <c r="P8706" i="10" s="1"/>
  <c r="K8707" i="10"/>
  <c r="L8708" i="10" l="1"/>
  <c r="K8708" i="10"/>
  <c r="N8707" i="10"/>
  <c r="P8707" i="10" s="1"/>
  <c r="L8709" i="10" l="1"/>
  <c r="K8709" i="10"/>
  <c r="N8708" i="10"/>
  <c r="P8708" i="10" s="1"/>
  <c r="L8710" i="10" l="1"/>
  <c r="N8709" i="10"/>
  <c r="P8709" i="10" s="1"/>
  <c r="K8710" i="10"/>
  <c r="L8711" i="10" l="1"/>
  <c r="K8711" i="10"/>
  <c r="N8710" i="10"/>
  <c r="P8710" i="10" s="1"/>
  <c r="N8711" i="10" l="1"/>
  <c r="P8711" i="10" s="1"/>
  <c r="L8712" i="10"/>
  <c r="K8712" i="10"/>
  <c r="L8713" i="10" l="1"/>
  <c r="K8713" i="10"/>
  <c r="N8712" i="10"/>
  <c r="P8712" i="10" s="1"/>
  <c r="N8713" i="10" l="1"/>
  <c r="P8713" i="10" s="1"/>
  <c r="L8714" i="10"/>
  <c r="K8714" i="10"/>
  <c r="N8714" i="10" l="1"/>
  <c r="P8714" i="10" s="1"/>
  <c r="L8715" i="10"/>
  <c r="K8715" i="10"/>
  <c r="K8716" i="10" l="1"/>
  <c r="N8715" i="10"/>
  <c r="P8715" i="10" s="1"/>
  <c r="L8716" i="10"/>
  <c r="N8716" i="10" l="1"/>
  <c r="P8716" i="10" s="1"/>
  <c r="L8717" i="10"/>
  <c r="K8717" i="10"/>
  <c r="L8718" i="10" l="1"/>
  <c r="N8717" i="10"/>
  <c r="P8717" i="10" s="1"/>
  <c r="K8718" i="10"/>
  <c r="K8719" i="10" l="1"/>
  <c r="N8718" i="10"/>
  <c r="P8718" i="10" s="1"/>
  <c r="L8719" i="10"/>
  <c r="L8720" i="10" l="1"/>
  <c r="K8720" i="10"/>
  <c r="N8719" i="10"/>
  <c r="P8719" i="10" s="1"/>
  <c r="L8721" i="10" l="1"/>
  <c r="K8721" i="10"/>
  <c r="N8720" i="10"/>
  <c r="P8720" i="10" s="1"/>
  <c r="L8722" i="10" l="1"/>
  <c r="K8722" i="10"/>
  <c r="N8721" i="10"/>
  <c r="P8721" i="10" s="1"/>
  <c r="L8723" i="10" l="1"/>
  <c r="K8723" i="10"/>
  <c r="N8722" i="10"/>
  <c r="P8722" i="10" s="1"/>
  <c r="L8724" i="10" l="1"/>
  <c r="N8723" i="10"/>
  <c r="P8723" i="10" s="1"/>
  <c r="K8724" i="10"/>
  <c r="K8725" i="10" l="1"/>
  <c r="N8724" i="10"/>
  <c r="P8724" i="10" s="1"/>
  <c r="L8725" i="10"/>
  <c r="L8726" i="10" l="1"/>
  <c r="N8725" i="10"/>
  <c r="P8725" i="10" s="1"/>
  <c r="K8726" i="10"/>
  <c r="L8727" i="10" l="1"/>
  <c r="N8726" i="10"/>
  <c r="P8726" i="10" s="1"/>
  <c r="K8727" i="10"/>
  <c r="N8727" i="10" l="1"/>
  <c r="P8727" i="10" s="1"/>
  <c r="K8728" i="10"/>
  <c r="L8728" i="10"/>
  <c r="L8729" i="10" l="1"/>
  <c r="K8729" i="10"/>
  <c r="N8728" i="10"/>
  <c r="P8728" i="10" s="1"/>
  <c r="L8730" i="10" l="1"/>
  <c r="K8730" i="10"/>
  <c r="N8729" i="10"/>
  <c r="P8729" i="10" s="1"/>
  <c r="N8730" i="10" l="1"/>
  <c r="P8730" i="10" s="1"/>
  <c r="K8731" i="10"/>
  <c r="L8731" i="10"/>
  <c r="L8732" i="10" l="1"/>
  <c r="N8731" i="10"/>
  <c r="P8731" i="10" s="1"/>
  <c r="K8732" i="10"/>
  <c r="L8733" i="10" l="1"/>
  <c r="K8733" i="10"/>
  <c r="N8732" i="10"/>
  <c r="P8732" i="10" s="1"/>
  <c r="L8734" i="10" l="1"/>
  <c r="K8734" i="10"/>
  <c r="N8733" i="10"/>
  <c r="P8733" i="10" s="1"/>
  <c r="N8734" i="10" l="1"/>
  <c r="P8734" i="10" s="1"/>
  <c r="K8735" i="10"/>
  <c r="L8735" i="10"/>
  <c r="L8736" i="10" l="1"/>
  <c r="K8736" i="10"/>
  <c r="N8735" i="10"/>
  <c r="P8735" i="10" s="1"/>
  <c r="N8736" i="10" l="1"/>
  <c r="P8736" i="10" s="1"/>
  <c r="K8737" i="10"/>
  <c r="L8737" i="10"/>
  <c r="N8737" i="10" l="1"/>
  <c r="P8737" i="10" s="1"/>
  <c r="L8738" i="10"/>
  <c r="K8738" i="10"/>
  <c r="N8738" i="10" l="1"/>
  <c r="P8738" i="10" s="1"/>
  <c r="K8739" i="10"/>
  <c r="L8739" i="10"/>
  <c r="L8740" i="10" l="1"/>
  <c r="K8740" i="10"/>
  <c r="N8739" i="10"/>
  <c r="P8739" i="10" s="1"/>
  <c r="N8740" i="10" l="1"/>
  <c r="P8740" i="10" s="1"/>
  <c r="L8741" i="10"/>
  <c r="K8741" i="10"/>
  <c r="L8742" i="10" l="1"/>
  <c r="K8742" i="10"/>
  <c r="N8741" i="10"/>
  <c r="P8741" i="10" s="1"/>
  <c r="N8742" i="10" l="1"/>
  <c r="P8742" i="10" s="1"/>
  <c r="K8743" i="10"/>
  <c r="L8743" i="10"/>
  <c r="L8744" i="10" l="1"/>
  <c r="K8744" i="10"/>
  <c r="N8743" i="10"/>
  <c r="P8743" i="10" s="1"/>
  <c r="N8744" i="10" l="1"/>
  <c r="P8744" i="10" s="1"/>
  <c r="K8745" i="10"/>
  <c r="L8745" i="10"/>
  <c r="N8745" i="10" l="1"/>
  <c r="P8745" i="10" s="1"/>
  <c r="L8746" i="10"/>
  <c r="K8746" i="10"/>
  <c r="N8746" i="10" l="1"/>
  <c r="P8746" i="10" s="1"/>
  <c r="L8747" i="10"/>
  <c r="K8747" i="10"/>
  <c r="L8748" i="10" l="1"/>
  <c r="K8748" i="10"/>
  <c r="N8747" i="10"/>
  <c r="P8747" i="10" s="1"/>
  <c r="N8748" i="10" l="1"/>
  <c r="P8748" i="10" s="1"/>
  <c r="L8749" i="10"/>
  <c r="K8749" i="10"/>
  <c r="L8750" i="10" l="1"/>
  <c r="N8749" i="10"/>
  <c r="P8749" i="10" s="1"/>
  <c r="K8750" i="10"/>
  <c r="N8750" i="10" l="1"/>
  <c r="P8750" i="10" s="1"/>
  <c r="L8751" i="10"/>
  <c r="K8751" i="10"/>
  <c r="N8751" i="10" l="1"/>
  <c r="P8751" i="10" s="1"/>
  <c r="K8752" i="10"/>
  <c r="L8752" i="10"/>
  <c r="N8752" i="10" l="1"/>
  <c r="P8752" i="10" s="1"/>
  <c r="K8753" i="10"/>
  <c r="L8753" i="10"/>
  <c r="N8753" i="10" l="1"/>
  <c r="P8753" i="10" s="1"/>
  <c r="K8754" i="10"/>
  <c r="L8754" i="10"/>
  <c r="N8754" i="10" l="1"/>
  <c r="P8754" i="10" s="1"/>
  <c r="L8755" i="10"/>
  <c r="K8755" i="10"/>
  <c r="L8756" i="10" l="1"/>
  <c r="K8756" i="10"/>
  <c r="N8755" i="10"/>
  <c r="P8755" i="10" s="1"/>
  <c r="N8756" i="10" l="1"/>
  <c r="P8756" i="10" s="1"/>
  <c r="L8757" i="10"/>
  <c r="K8757" i="10"/>
  <c r="N8757" i="10" l="1"/>
  <c r="P8757" i="10" s="1"/>
  <c r="K8758" i="10"/>
  <c r="L8758" i="10"/>
  <c r="N8758" i="10" l="1"/>
  <c r="P8758" i="10" s="1"/>
  <c r="K8759" i="10"/>
  <c r="L8759" i="10"/>
  <c r="N8759" i="10" l="1"/>
  <c r="P8759" i="10" s="1"/>
  <c r="L8760" i="10"/>
  <c r="K8760" i="10"/>
  <c r="N8760" i="10" l="1"/>
  <c r="P8760" i="10" s="1"/>
  <c r="L8761" i="10"/>
  <c r="K8761" i="10"/>
  <c r="L8762" i="10" l="1"/>
  <c r="N8761" i="10"/>
  <c r="P8761" i="10" s="1"/>
  <c r="K8762" i="10"/>
  <c r="N8762" i="10" l="1"/>
  <c r="P8762" i="10" s="1"/>
  <c r="L8763" i="10"/>
  <c r="K8763" i="10"/>
  <c r="N8763" i="10" l="1"/>
  <c r="P8763" i="10" s="1"/>
  <c r="L8764" i="10"/>
  <c r="K8764" i="10"/>
  <c r="N8764" i="10" l="1"/>
  <c r="P8764" i="10" s="1"/>
  <c r="L8765" i="10"/>
  <c r="K8765" i="10"/>
  <c r="N8765" i="10" l="1"/>
  <c r="P8765" i="10" s="1"/>
  <c r="K8766" i="10"/>
  <c r="L8766" i="10"/>
  <c r="V105" i="10" l="1"/>
  <c r="V106" i="10"/>
  <c r="V121" i="10"/>
  <c r="V113" i="10"/>
  <c r="V104" i="10"/>
  <c r="W121" i="10"/>
  <c r="W107" i="10"/>
  <c r="V111" i="10"/>
  <c r="V109" i="10"/>
  <c r="W119" i="10"/>
  <c r="W106" i="10"/>
  <c r="W114" i="10"/>
  <c r="V114" i="10"/>
  <c r="W117" i="10"/>
  <c r="W104" i="10"/>
  <c r="V125" i="10"/>
  <c r="V112" i="10"/>
  <c r="W110" i="10"/>
  <c r="W118" i="10"/>
  <c r="V123" i="10"/>
  <c r="V117" i="10"/>
  <c r="V110" i="10"/>
  <c r="W122" i="10"/>
  <c r="W125" i="10"/>
  <c r="V119" i="10"/>
  <c r="V122" i="10"/>
  <c r="W123" i="10"/>
  <c r="W113" i="10"/>
  <c r="W126" i="10"/>
  <c r="V118" i="10"/>
  <c r="W120" i="10"/>
  <c r="V116" i="10"/>
  <c r="W112" i="10"/>
  <c r="W115" i="10"/>
  <c r="W124" i="10"/>
  <c r="V103" i="10"/>
  <c r="V126" i="10"/>
  <c r="V115" i="10"/>
  <c r="W116" i="10"/>
  <c r="W111" i="10"/>
  <c r="V124" i="10"/>
  <c r="V120" i="10"/>
  <c r="W105" i="10"/>
  <c r="W108" i="10"/>
  <c r="V107" i="10"/>
  <c r="W103" i="10"/>
  <c r="W85" i="10"/>
  <c r="W79" i="10"/>
  <c r="W89" i="10"/>
  <c r="V100" i="10"/>
  <c r="W81" i="10"/>
  <c r="W87" i="10"/>
  <c r="W84" i="10"/>
  <c r="V89" i="10"/>
  <c r="V97" i="10"/>
  <c r="V93" i="10"/>
  <c r="W82" i="10"/>
  <c r="W97" i="10"/>
  <c r="V84" i="10"/>
  <c r="W93" i="10"/>
  <c r="V96" i="10"/>
  <c r="V85" i="10"/>
  <c r="W101" i="10"/>
  <c r="V82" i="10"/>
  <c r="V94" i="10"/>
  <c r="V101" i="10"/>
  <c r="V86" i="10"/>
  <c r="W86" i="10"/>
  <c r="V90" i="10"/>
  <c r="V88" i="10"/>
  <c r="W99" i="10"/>
  <c r="V79" i="10"/>
  <c r="W98" i="10"/>
  <c r="W100" i="10"/>
  <c r="V91" i="10"/>
  <c r="W90" i="10"/>
  <c r="V92" i="10"/>
  <c r="W96" i="10"/>
  <c r="W80" i="10"/>
  <c r="V99" i="10"/>
  <c r="V80" i="10"/>
  <c r="W95" i="10"/>
  <c r="W88" i="10"/>
  <c r="W91" i="10"/>
  <c r="V87" i="10"/>
  <c r="V98" i="10"/>
  <c r="W92" i="10"/>
  <c r="W94" i="10"/>
  <c r="V95" i="10"/>
  <c r="W83" i="10"/>
  <c r="V81" i="10"/>
  <c r="W32" i="10"/>
  <c r="V35" i="10"/>
  <c r="W41" i="10"/>
  <c r="W39" i="10"/>
  <c r="V39" i="10"/>
  <c r="V41" i="10"/>
  <c r="V54" i="10"/>
  <c r="W36" i="10"/>
  <c r="W54" i="10"/>
  <c r="V53" i="10"/>
  <c r="V32" i="10"/>
  <c r="V51" i="10"/>
  <c r="W52" i="10"/>
  <c r="V31" i="10"/>
  <c r="V49" i="10"/>
  <c r="V52" i="10"/>
  <c r="W38" i="10"/>
  <c r="W44" i="10"/>
  <c r="V46" i="10"/>
  <c r="V42" i="10"/>
  <c r="V44" i="10"/>
  <c r="V37" i="10"/>
  <c r="V36" i="10"/>
  <c r="W50" i="10"/>
  <c r="W42" i="10"/>
  <c r="V47" i="10"/>
  <c r="W47" i="10"/>
  <c r="W51" i="10"/>
  <c r="V45" i="10"/>
  <c r="W43" i="10"/>
  <c r="W33" i="10"/>
  <c r="W49" i="10"/>
  <c r="W53" i="10"/>
  <c r="W48" i="10"/>
  <c r="V34" i="10"/>
  <c r="W37" i="10"/>
  <c r="W40" i="10"/>
  <c r="V48" i="10"/>
  <c r="V50" i="10"/>
  <c r="V40" i="10"/>
  <c r="W31" i="10"/>
  <c r="W46" i="10"/>
  <c r="V38" i="10"/>
  <c r="W45" i="10"/>
  <c r="V43" i="10"/>
  <c r="V20" i="10"/>
  <c r="W8" i="10"/>
  <c r="W7" i="10"/>
  <c r="V15" i="10"/>
  <c r="W13" i="10"/>
  <c r="W17" i="10"/>
  <c r="W9" i="10"/>
  <c r="V27" i="10"/>
  <c r="V25" i="10"/>
  <c r="W27" i="10"/>
  <c r="W18" i="10"/>
  <c r="V8" i="10"/>
  <c r="V23" i="10"/>
  <c r="W15" i="10"/>
  <c r="V26" i="10"/>
  <c r="V30" i="10"/>
  <c r="W21" i="10"/>
  <c r="W22" i="10"/>
  <c r="V7" i="10"/>
  <c r="V13" i="10"/>
  <c r="W19" i="10"/>
  <c r="V17" i="10"/>
  <c r="V28" i="10"/>
  <c r="V14" i="10"/>
  <c r="V21" i="10"/>
  <c r="W23" i="10"/>
  <c r="V9" i="10"/>
  <c r="V12" i="10"/>
  <c r="W20" i="10"/>
  <c r="W30" i="10"/>
  <c r="W24" i="10"/>
  <c r="V19" i="10"/>
  <c r="V18" i="10"/>
  <c r="V16" i="10"/>
  <c r="W10" i="10"/>
  <c r="V22" i="10"/>
  <c r="W29" i="10"/>
  <c r="W26" i="10"/>
  <c r="W28" i="10"/>
  <c r="V11" i="10"/>
  <c r="V24" i="10"/>
  <c r="W25" i="10"/>
  <c r="V29" i="10"/>
  <c r="W14" i="10"/>
  <c r="W16" i="10"/>
  <c r="W56" i="10"/>
  <c r="V76" i="10"/>
  <c r="W73" i="10"/>
  <c r="W76" i="10"/>
  <c r="W78" i="10"/>
  <c r="W68" i="10"/>
  <c r="W57" i="10"/>
  <c r="V78" i="10"/>
  <c r="W71" i="10"/>
  <c r="W63" i="10"/>
  <c r="V68" i="10"/>
  <c r="V75" i="10"/>
  <c r="V59" i="10"/>
  <c r="V66" i="10"/>
  <c r="V63" i="10"/>
  <c r="W62" i="10"/>
  <c r="V65" i="10"/>
  <c r="V57" i="10"/>
  <c r="V67" i="10"/>
  <c r="W72" i="10"/>
  <c r="W66" i="10"/>
  <c r="V60" i="10"/>
  <c r="V62" i="10"/>
  <c r="W67" i="10"/>
  <c r="V56" i="10"/>
  <c r="V55" i="10"/>
  <c r="V73" i="10"/>
  <c r="W77" i="10"/>
  <c r="V74" i="10"/>
  <c r="V77" i="10"/>
  <c r="W60" i="10"/>
  <c r="W64" i="10"/>
  <c r="V70" i="10"/>
  <c r="V61" i="10"/>
  <c r="W61" i="10"/>
  <c r="W69" i="10"/>
  <c r="W74" i="10"/>
  <c r="W70" i="10"/>
  <c r="V72" i="10"/>
  <c r="W65" i="10"/>
  <c r="V71" i="10"/>
  <c r="W75" i="10"/>
  <c r="V64" i="10"/>
  <c r="W55" i="10"/>
  <c r="V69" i="10"/>
  <c r="N8766" i="10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09" i="1"/>
  <c r="G4609" i="1"/>
  <c r="F4610" i="1"/>
  <c r="G4610" i="1"/>
  <c r="F4611" i="1"/>
  <c r="G4611" i="1"/>
  <c r="F4612" i="1"/>
  <c r="G4612" i="1"/>
  <c r="F4613" i="1"/>
  <c r="G4613" i="1"/>
  <c r="F4614" i="1"/>
  <c r="G4614" i="1"/>
  <c r="F4615" i="1"/>
  <c r="G4615" i="1"/>
  <c r="F4616" i="1"/>
  <c r="G4616" i="1"/>
  <c r="F4617" i="1"/>
  <c r="G4617" i="1"/>
  <c r="F4618" i="1"/>
  <c r="G4618" i="1"/>
  <c r="F4619" i="1"/>
  <c r="G4619" i="1"/>
  <c r="F4620" i="1"/>
  <c r="G4620" i="1"/>
  <c r="F4621" i="1"/>
  <c r="G4621" i="1"/>
  <c r="F4622" i="1"/>
  <c r="G4622" i="1"/>
  <c r="F4623" i="1"/>
  <c r="G4623" i="1"/>
  <c r="F4624" i="1"/>
  <c r="G4624" i="1"/>
  <c r="F4625" i="1"/>
  <c r="G4625" i="1"/>
  <c r="F4626" i="1"/>
  <c r="G4626" i="1"/>
  <c r="F4627" i="1"/>
  <c r="G4627" i="1"/>
  <c r="F4628" i="1"/>
  <c r="G4628" i="1"/>
  <c r="F4629" i="1"/>
  <c r="G4629" i="1"/>
  <c r="F4630" i="1"/>
  <c r="G4630" i="1"/>
  <c r="F4631" i="1"/>
  <c r="G4631" i="1"/>
  <c r="F4632" i="1"/>
  <c r="G4632" i="1"/>
  <c r="F4633" i="1"/>
  <c r="G4633" i="1"/>
  <c r="F4634" i="1"/>
  <c r="G4634" i="1"/>
  <c r="F4635" i="1"/>
  <c r="G4635" i="1"/>
  <c r="F4636" i="1"/>
  <c r="G4636" i="1"/>
  <c r="F4637" i="1"/>
  <c r="G4637" i="1"/>
  <c r="F4638" i="1"/>
  <c r="G4638" i="1"/>
  <c r="F4639" i="1"/>
  <c r="G4639" i="1"/>
  <c r="F4640" i="1"/>
  <c r="G4640" i="1"/>
  <c r="F4641" i="1"/>
  <c r="G4641" i="1"/>
  <c r="F4642" i="1"/>
  <c r="G4642" i="1"/>
  <c r="F4643" i="1"/>
  <c r="G4643" i="1"/>
  <c r="F4644" i="1"/>
  <c r="G4644" i="1"/>
  <c r="F4645" i="1"/>
  <c r="G4645" i="1"/>
  <c r="F4646" i="1"/>
  <c r="G4646" i="1"/>
  <c r="F4647" i="1"/>
  <c r="G4647" i="1"/>
  <c r="F4648" i="1"/>
  <c r="G4648" i="1"/>
  <c r="F4649" i="1"/>
  <c r="G4649" i="1"/>
  <c r="F4650" i="1"/>
  <c r="G4650" i="1"/>
  <c r="F4651" i="1"/>
  <c r="G4651" i="1"/>
  <c r="F4652" i="1"/>
  <c r="G4652" i="1"/>
  <c r="F4653" i="1"/>
  <c r="G4653" i="1"/>
  <c r="F4654" i="1"/>
  <c r="G4654" i="1"/>
  <c r="F4655" i="1"/>
  <c r="G4655" i="1"/>
  <c r="F4656" i="1"/>
  <c r="G4656" i="1"/>
  <c r="F4657" i="1"/>
  <c r="G4657" i="1"/>
  <c r="F4658" i="1"/>
  <c r="G4658" i="1"/>
  <c r="F4659" i="1"/>
  <c r="G4659" i="1"/>
  <c r="F4660" i="1"/>
  <c r="G4660" i="1"/>
  <c r="F4661" i="1"/>
  <c r="G4661" i="1"/>
  <c r="F4662" i="1"/>
  <c r="G4662" i="1"/>
  <c r="F4663" i="1"/>
  <c r="G4663" i="1"/>
  <c r="F4664" i="1"/>
  <c r="G4664" i="1"/>
  <c r="F4665" i="1"/>
  <c r="G4665" i="1"/>
  <c r="F4666" i="1"/>
  <c r="G4666" i="1"/>
  <c r="F4667" i="1"/>
  <c r="G4667" i="1"/>
  <c r="F4668" i="1"/>
  <c r="G4668" i="1"/>
  <c r="F4669" i="1"/>
  <c r="G4669" i="1"/>
  <c r="F4670" i="1"/>
  <c r="G4670" i="1"/>
  <c r="F4671" i="1"/>
  <c r="G4671" i="1"/>
  <c r="F4672" i="1"/>
  <c r="G4672" i="1"/>
  <c r="F4673" i="1"/>
  <c r="G4673" i="1"/>
  <c r="F4674" i="1"/>
  <c r="G4674" i="1"/>
  <c r="F4675" i="1"/>
  <c r="G4675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F4683" i="1"/>
  <c r="G4683" i="1"/>
  <c r="F4684" i="1"/>
  <c r="G4684" i="1"/>
  <c r="F4685" i="1"/>
  <c r="G4685" i="1"/>
  <c r="F4686" i="1"/>
  <c r="G4686" i="1"/>
  <c r="F4687" i="1"/>
  <c r="G4687" i="1"/>
  <c r="F4688" i="1"/>
  <c r="G4688" i="1"/>
  <c r="F4689" i="1"/>
  <c r="G4689" i="1"/>
  <c r="F4690" i="1"/>
  <c r="G4690" i="1"/>
  <c r="F4691" i="1"/>
  <c r="G4691" i="1"/>
  <c r="F4692" i="1"/>
  <c r="G4692" i="1"/>
  <c r="F4693" i="1"/>
  <c r="G4693" i="1"/>
  <c r="F4694" i="1"/>
  <c r="G4694" i="1"/>
  <c r="F4695" i="1"/>
  <c r="G4695" i="1"/>
  <c r="F4696" i="1"/>
  <c r="G4696" i="1"/>
  <c r="F4697" i="1"/>
  <c r="G4697" i="1"/>
  <c r="F4698" i="1"/>
  <c r="G4698" i="1"/>
  <c r="F4699" i="1"/>
  <c r="G4699" i="1"/>
  <c r="F4700" i="1"/>
  <c r="G4700" i="1"/>
  <c r="F4701" i="1"/>
  <c r="G4701" i="1"/>
  <c r="F4702" i="1"/>
  <c r="G4702" i="1"/>
  <c r="F4703" i="1"/>
  <c r="G4703" i="1"/>
  <c r="F4704" i="1"/>
  <c r="G4704" i="1"/>
  <c r="F4705" i="1"/>
  <c r="G4705" i="1"/>
  <c r="F4706" i="1"/>
  <c r="G4706" i="1"/>
  <c r="F4707" i="1"/>
  <c r="G4707" i="1"/>
  <c r="F4708" i="1"/>
  <c r="G4708" i="1"/>
  <c r="F4709" i="1"/>
  <c r="G4709" i="1"/>
  <c r="F4710" i="1"/>
  <c r="G4710" i="1"/>
  <c r="F4711" i="1"/>
  <c r="G4711" i="1"/>
  <c r="F4712" i="1"/>
  <c r="G4712" i="1"/>
  <c r="F4713" i="1"/>
  <c r="G4713" i="1"/>
  <c r="F4714" i="1"/>
  <c r="G4714" i="1"/>
  <c r="F4715" i="1"/>
  <c r="G4715" i="1"/>
  <c r="F4716" i="1"/>
  <c r="G4716" i="1"/>
  <c r="F4717" i="1"/>
  <c r="G4717" i="1"/>
  <c r="F4718" i="1"/>
  <c r="G4718" i="1"/>
  <c r="F4719" i="1"/>
  <c r="G4719" i="1"/>
  <c r="F4720" i="1"/>
  <c r="G4720" i="1"/>
  <c r="F4721" i="1"/>
  <c r="G4721" i="1"/>
  <c r="F4722" i="1"/>
  <c r="G4722" i="1"/>
  <c r="F4723" i="1"/>
  <c r="G4723" i="1"/>
  <c r="F4724" i="1"/>
  <c r="G4724" i="1"/>
  <c r="F4725" i="1"/>
  <c r="G4725" i="1"/>
  <c r="F4726" i="1"/>
  <c r="G4726" i="1"/>
  <c r="F4727" i="1"/>
  <c r="G4727" i="1"/>
  <c r="F4728" i="1"/>
  <c r="G4728" i="1"/>
  <c r="F4729" i="1"/>
  <c r="G4729" i="1"/>
  <c r="F4730" i="1"/>
  <c r="G4730" i="1"/>
  <c r="F4731" i="1"/>
  <c r="G4731" i="1"/>
  <c r="F4732" i="1"/>
  <c r="G4732" i="1"/>
  <c r="F4733" i="1"/>
  <c r="G4733" i="1"/>
  <c r="F4734" i="1"/>
  <c r="G4734" i="1"/>
  <c r="F4735" i="1"/>
  <c r="G4735" i="1"/>
  <c r="F4736" i="1"/>
  <c r="G4736" i="1"/>
  <c r="F4737" i="1"/>
  <c r="G4737" i="1"/>
  <c r="F4738" i="1"/>
  <c r="G4738" i="1"/>
  <c r="F4739" i="1"/>
  <c r="G4739" i="1"/>
  <c r="F4740" i="1"/>
  <c r="G4740" i="1"/>
  <c r="F4741" i="1"/>
  <c r="G4741" i="1"/>
  <c r="F4742" i="1"/>
  <c r="G4742" i="1"/>
  <c r="F4743" i="1"/>
  <c r="G4743" i="1"/>
  <c r="F4744" i="1"/>
  <c r="G4744" i="1"/>
  <c r="F4745" i="1"/>
  <c r="G4745" i="1"/>
  <c r="F4746" i="1"/>
  <c r="G4746" i="1"/>
  <c r="F4747" i="1"/>
  <c r="G4747" i="1"/>
  <c r="F4748" i="1"/>
  <c r="G4748" i="1"/>
  <c r="F4749" i="1"/>
  <c r="G4749" i="1"/>
  <c r="F4750" i="1"/>
  <c r="G4750" i="1"/>
  <c r="F4751" i="1"/>
  <c r="G4751" i="1"/>
  <c r="F4752" i="1"/>
  <c r="G4752" i="1"/>
  <c r="F4753" i="1"/>
  <c r="G4753" i="1"/>
  <c r="F4754" i="1"/>
  <c r="G4754" i="1"/>
  <c r="F4755" i="1"/>
  <c r="G4755" i="1"/>
  <c r="F4756" i="1"/>
  <c r="G4756" i="1"/>
  <c r="F4757" i="1"/>
  <c r="G4757" i="1"/>
  <c r="F4758" i="1"/>
  <c r="G4758" i="1"/>
  <c r="F4759" i="1"/>
  <c r="G4759" i="1"/>
  <c r="F4760" i="1"/>
  <c r="G4760" i="1"/>
  <c r="F4761" i="1"/>
  <c r="G4761" i="1"/>
  <c r="F4762" i="1"/>
  <c r="G4762" i="1"/>
  <c r="F4763" i="1"/>
  <c r="G4763" i="1"/>
  <c r="F4764" i="1"/>
  <c r="G4764" i="1"/>
  <c r="F4765" i="1"/>
  <c r="G4765" i="1"/>
  <c r="F4766" i="1"/>
  <c r="G4766" i="1"/>
  <c r="F4767" i="1"/>
  <c r="G4767" i="1"/>
  <c r="F4768" i="1"/>
  <c r="G4768" i="1"/>
  <c r="F4769" i="1"/>
  <c r="G4769" i="1"/>
  <c r="F4770" i="1"/>
  <c r="G4770" i="1"/>
  <c r="F4771" i="1"/>
  <c r="G4771" i="1"/>
  <c r="F4772" i="1"/>
  <c r="G4772" i="1"/>
  <c r="F4773" i="1"/>
  <c r="G4773" i="1"/>
  <c r="F4774" i="1"/>
  <c r="G4774" i="1"/>
  <c r="F4775" i="1"/>
  <c r="G4775" i="1"/>
  <c r="F4776" i="1"/>
  <c r="G4776" i="1"/>
  <c r="F4777" i="1"/>
  <c r="G4777" i="1"/>
  <c r="F4778" i="1"/>
  <c r="G4778" i="1"/>
  <c r="F4779" i="1"/>
  <c r="G4779" i="1"/>
  <c r="F4780" i="1"/>
  <c r="G4780" i="1"/>
  <c r="F4781" i="1"/>
  <c r="G4781" i="1"/>
  <c r="F4782" i="1"/>
  <c r="G4782" i="1"/>
  <c r="F4783" i="1"/>
  <c r="G4783" i="1"/>
  <c r="F4784" i="1"/>
  <c r="G4784" i="1"/>
  <c r="F4785" i="1"/>
  <c r="G4785" i="1"/>
  <c r="F4786" i="1"/>
  <c r="G4786" i="1"/>
  <c r="F4787" i="1"/>
  <c r="G4787" i="1"/>
  <c r="F4788" i="1"/>
  <c r="G4788" i="1"/>
  <c r="F4789" i="1"/>
  <c r="G4789" i="1"/>
  <c r="F4790" i="1"/>
  <c r="G4790" i="1"/>
  <c r="F4791" i="1"/>
  <c r="G4791" i="1"/>
  <c r="F4792" i="1"/>
  <c r="G4792" i="1"/>
  <c r="F4793" i="1"/>
  <c r="G4793" i="1"/>
  <c r="F4794" i="1"/>
  <c r="G4794" i="1"/>
  <c r="F4795" i="1"/>
  <c r="G4795" i="1"/>
  <c r="F4796" i="1"/>
  <c r="G4796" i="1"/>
  <c r="F4797" i="1"/>
  <c r="G4797" i="1"/>
  <c r="F4798" i="1"/>
  <c r="G4798" i="1"/>
  <c r="F4799" i="1"/>
  <c r="G4799" i="1"/>
  <c r="F4800" i="1"/>
  <c r="G4800" i="1"/>
  <c r="F4801" i="1"/>
  <c r="G4801" i="1"/>
  <c r="F4802" i="1"/>
  <c r="G4802" i="1"/>
  <c r="F4803" i="1"/>
  <c r="G4803" i="1"/>
  <c r="F4804" i="1"/>
  <c r="G4804" i="1"/>
  <c r="F4805" i="1"/>
  <c r="G4805" i="1"/>
  <c r="F4806" i="1"/>
  <c r="G4806" i="1"/>
  <c r="F4807" i="1"/>
  <c r="G4807" i="1"/>
  <c r="F4808" i="1"/>
  <c r="G4808" i="1"/>
  <c r="F4809" i="1"/>
  <c r="G4809" i="1"/>
  <c r="F4810" i="1"/>
  <c r="G4810" i="1"/>
  <c r="F4811" i="1"/>
  <c r="G4811" i="1"/>
  <c r="F4812" i="1"/>
  <c r="G4812" i="1"/>
  <c r="F4813" i="1"/>
  <c r="G4813" i="1"/>
  <c r="F4814" i="1"/>
  <c r="G4814" i="1"/>
  <c r="F4815" i="1"/>
  <c r="G4815" i="1"/>
  <c r="F4816" i="1"/>
  <c r="G4816" i="1"/>
  <c r="F4817" i="1"/>
  <c r="G4817" i="1"/>
  <c r="F4818" i="1"/>
  <c r="G4818" i="1"/>
  <c r="F4819" i="1"/>
  <c r="G4819" i="1"/>
  <c r="F4820" i="1"/>
  <c r="G4820" i="1"/>
  <c r="F4821" i="1"/>
  <c r="G4821" i="1"/>
  <c r="F4822" i="1"/>
  <c r="G4822" i="1"/>
  <c r="F4823" i="1"/>
  <c r="G4823" i="1"/>
  <c r="F4824" i="1"/>
  <c r="G4824" i="1"/>
  <c r="F4825" i="1"/>
  <c r="G4825" i="1"/>
  <c r="F4826" i="1"/>
  <c r="G4826" i="1"/>
  <c r="F4827" i="1"/>
  <c r="G4827" i="1"/>
  <c r="F4828" i="1"/>
  <c r="G4828" i="1"/>
  <c r="F4829" i="1"/>
  <c r="G4829" i="1"/>
  <c r="F4830" i="1"/>
  <c r="G4830" i="1"/>
  <c r="F4831" i="1"/>
  <c r="G4831" i="1"/>
  <c r="F4832" i="1"/>
  <c r="G4832" i="1"/>
  <c r="F4833" i="1"/>
  <c r="G4833" i="1"/>
  <c r="F4834" i="1"/>
  <c r="G4834" i="1"/>
  <c r="F4835" i="1"/>
  <c r="G4835" i="1"/>
  <c r="F4836" i="1"/>
  <c r="G4836" i="1"/>
  <c r="F4837" i="1"/>
  <c r="G4837" i="1"/>
  <c r="F4838" i="1"/>
  <c r="G4838" i="1"/>
  <c r="F4839" i="1"/>
  <c r="G4839" i="1"/>
  <c r="F4840" i="1"/>
  <c r="G4840" i="1"/>
  <c r="F4841" i="1"/>
  <c r="G4841" i="1"/>
  <c r="F4842" i="1"/>
  <c r="G4842" i="1"/>
  <c r="F4843" i="1"/>
  <c r="G4843" i="1"/>
  <c r="F4844" i="1"/>
  <c r="G4844" i="1"/>
  <c r="F4845" i="1"/>
  <c r="G4845" i="1"/>
  <c r="F4846" i="1"/>
  <c r="G4846" i="1"/>
  <c r="F4847" i="1"/>
  <c r="G4847" i="1"/>
  <c r="F4848" i="1"/>
  <c r="G4848" i="1"/>
  <c r="F4849" i="1"/>
  <c r="G4849" i="1"/>
  <c r="F4850" i="1"/>
  <c r="G4850" i="1"/>
  <c r="F4851" i="1"/>
  <c r="G4851" i="1"/>
  <c r="F4852" i="1"/>
  <c r="G4852" i="1"/>
  <c r="F4853" i="1"/>
  <c r="G4853" i="1"/>
  <c r="F4854" i="1"/>
  <c r="G4854" i="1"/>
  <c r="F4855" i="1"/>
  <c r="G4855" i="1"/>
  <c r="F4856" i="1"/>
  <c r="G4856" i="1"/>
  <c r="F4857" i="1"/>
  <c r="G4857" i="1"/>
  <c r="F4858" i="1"/>
  <c r="G4858" i="1"/>
  <c r="F4859" i="1"/>
  <c r="G4859" i="1"/>
  <c r="F4860" i="1"/>
  <c r="G4860" i="1"/>
  <c r="F4861" i="1"/>
  <c r="G4861" i="1"/>
  <c r="F4862" i="1"/>
  <c r="G4862" i="1"/>
  <c r="F4863" i="1"/>
  <c r="G4863" i="1"/>
  <c r="F4864" i="1"/>
  <c r="G4864" i="1"/>
  <c r="F4865" i="1"/>
  <c r="G4865" i="1"/>
  <c r="F4866" i="1"/>
  <c r="G4866" i="1"/>
  <c r="F4867" i="1"/>
  <c r="G4867" i="1"/>
  <c r="F4868" i="1"/>
  <c r="G4868" i="1"/>
  <c r="F4869" i="1"/>
  <c r="G4869" i="1"/>
  <c r="F4870" i="1"/>
  <c r="G4870" i="1"/>
  <c r="F4871" i="1"/>
  <c r="G4871" i="1"/>
  <c r="F4872" i="1"/>
  <c r="G4872" i="1"/>
  <c r="F4873" i="1"/>
  <c r="G4873" i="1"/>
  <c r="F4874" i="1"/>
  <c r="G4874" i="1"/>
  <c r="F4875" i="1"/>
  <c r="G4875" i="1"/>
  <c r="F4876" i="1"/>
  <c r="G4876" i="1"/>
  <c r="F4877" i="1"/>
  <c r="G4877" i="1"/>
  <c r="F4878" i="1"/>
  <c r="G4878" i="1"/>
  <c r="F4879" i="1"/>
  <c r="G4879" i="1"/>
  <c r="F4880" i="1"/>
  <c r="G4880" i="1"/>
  <c r="F4881" i="1"/>
  <c r="G4881" i="1"/>
  <c r="F4882" i="1"/>
  <c r="G4882" i="1"/>
  <c r="F4883" i="1"/>
  <c r="G4883" i="1"/>
  <c r="F4884" i="1"/>
  <c r="G4884" i="1"/>
  <c r="F4885" i="1"/>
  <c r="G4885" i="1"/>
  <c r="F4886" i="1"/>
  <c r="G4886" i="1"/>
  <c r="F4887" i="1"/>
  <c r="G4887" i="1"/>
  <c r="F4888" i="1"/>
  <c r="G4888" i="1"/>
  <c r="F4889" i="1"/>
  <c r="G4889" i="1"/>
  <c r="F4890" i="1"/>
  <c r="G4890" i="1"/>
  <c r="F4891" i="1"/>
  <c r="G4891" i="1"/>
  <c r="F4892" i="1"/>
  <c r="G4892" i="1"/>
  <c r="F4893" i="1"/>
  <c r="G4893" i="1"/>
  <c r="F4894" i="1"/>
  <c r="G4894" i="1"/>
  <c r="F4895" i="1"/>
  <c r="G4895" i="1"/>
  <c r="F4896" i="1"/>
  <c r="G4896" i="1"/>
  <c r="F4897" i="1"/>
  <c r="G4897" i="1"/>
  <c r="F4898" i="1"/>
  <c r="G4898" i="1"/>
  <c r="F4899" i="1"/>
  <c r="G4899" i="1"/>
  <c r="F4900" i="1"/>
  <c r="G4900" i="1"/>
  <c r="F4901" i="1"/>
  <c r="G4901" i="1"/>
  <c r="F4902" i="1"/>
  <c r="G4902" i="1"/>
  <c r="F4903" i="1"/>
  <c r="G4903" i="1"/>
  <c r="F4904" i="1"/>
  <c r="G4904" i="1"/>
  <c r="F4905" i="1"/>
  <c r="G4905" i="1"/>
  <c r="F4906" i="1"/>
  <c r="G4906" i="1"/>
  <c r="F4907" i="1"/>
  <c r="G4907" i="1"/>
  <c r="F4908" i="1"/>
  <c r="G4908" i="1"/>
  <c r="F4909" i="1"/>
  <c r="G4909" i="1"/>
  <c r="F4910" i="1"/>
  <c r="G4910" i="1"/>
  <c r="F4911" i="1"/>
  <c r="G4911" i="1"/>
  <c r="F4912" i="1"/>
  <c r="G4912" i="1"/>
  <c r="F4913" i="1"/>
  <c r="G4913" i="1"/>
  <c r="F4914" i="1"/>
  <c r="G4914" i="1"/>
  <c r="F4915" i="1"/>
  <c r="G4915" i="1"/>
  <c r="F4916" i="1"/>
  <c r="G4916" i="1"/>
  <c r="F4917" i="1"/>
  <c r="G4917" i="1"/>
  <c r="F4918" i="1"/>
  <c r="G4918" i="1"/>
  <c r="F4919" i="1"/>
  <c r="G4919" i="1"/>
  <c r="F4920" i="1"/>
  <c r="G4920" i="1"/>
  <c r="F4921" i="1"/>
  <c r="G4921" i="1"/>
  <c r="F4922" i="1"/>
  <c r="G4922" i="1"/>
  <c r="F4923" i="1"/>
  <c r="G4923" i="1"/>
  <c r="F4924" i="1"/>
  <c r="G4924" i="1"/>
  <c r="F4925" i="1"/>
  <c r="G4925" i="1"/>
  <c r="F4926" i="1"/>
  <c r="G4926" i="1"/>
  <c r="F4927" i="1"/>
  <c r="G4927" i="1"/>
  <c r="F4928" i="1"/>
  <c r="G4928" i="1"/>
  <c r="F4929" i="1"/>
  <c r="G4929" i="1"/>
  <c r="F4930" i="1"/>
  <c r="G4930" i="1"/>
  <c r="F4931" i="1"/>
  <c r="G4931" i="1"/>
  <c r="F4932" i="1"/>
  <c r="G4932" i="1"/>
  <c r="F4933" i="1"/>
  <c r="G4933" i="1"/>
  <c r="F4934" i="1"/>
  <c r="G4934" i="1"/>
  <c r="F4935" i="1"/>
  <c r="G4935" i="1"/>
  <c r="F4936" i="1"/>
  <c r="G4936" i="1"/>
  <c r="F4937" i="1"/>
  <c r="G4937" i="1"/>
  <c r="F4938" i="1"/>
  <c r="G4938" i="1"/>
  <c r="F4939" i="1"/>
  <c r="G4939" i="1"/>
  <c r="F4940" i="1"/>
  <c r="G4940" i="1"/>
  <c r="F4941" i="1"/>
  <c r="G4941" i="1"/>
  <c r="F4942" i="1"/>
  <c r="G4942" i="1"/>
  <c r="F4943" i="1"/>
  <c r="G4943" i="1"/>
  <c r="F4944" i="1"/>
  <c r="G4944" i="1"/>
  <c r="F4945" i="1"/>
  <c r="G4945" i="1"/>
  <c r="F4946" i="1"/>
  <c r="G4946" i="1"/>
  <c r="F4947" i="1"/>
  <c r="G4947" i="1"/>
  <c r="F4948" i="1"/>
  <c r="G4948" i="1"/>
  <c r="F4949" i="1"/>
  <c r="G4949" i="1"/>
  <c r="F4950" i="1"/>
  <c r="G4950" i="1"/>
  <c r="F4951" i="1"/>
  <c r="G4951" i="1"/>
  <c r="F4952" i="1"/>
  <c r="G4952" i="1"/>
  <c r="F4953" i="1"/>
  <c r="G4953" i="1"/>
  <c r="F4954" i="1"/>
  <c r="G4954" i="1"/>
  <c r="F4955" i="1"/>
  <c r="G4955" i="1"/>
  <c r="F4956" i="1"/>
  <c r="G4956" i="1"/>
  <c r="F4957" i="1"/>
  <c r="G4957" i="1"/>
  <c r="F4958" i="1"/>
  <c r="G4958" i="1"/>
  <c r="F4959" i="1"/>
  <c r="G4959" i="1"/>
  <c r="F4960" i="1"/>
  <c r="G4960" i="1"/>
  <c r="F4961" i="1"/>
  <c r="G4961" i="1"/>
  <c r="F4962" i="1"/>
  <c r="G4962" i="1"/>
  <c r="F4963" i="1"/>
  <c r="G4963" i="1"/>
  <c r="F4964" i="1"/>
  <c r="G4964" i="1"/>
  <c r="F4965" i="1"/>
  <c r="G4965" i="1"/>
  <c r="F4966" i="1"/>
  <c r="G4966" i="1"/>
  <c r="F4967" i="1"/>
  <c r="G4967" i="1"/>
  <c r="F4968" i="1"/>
  <c r="G4968" i="1"/>
  <c r="F4969" i="1"/>
  <c r="G4969" i="1"/>
  <c r="F4970" i="1"/>
  <c r="G4970" i="1"/>
  <c r="F4971" i="1"/>
  <c r="G4971" i="1"/>
  <c r="F4972" i="1"/>
  <c r="G4972" i="1"/>
  <c r="F4973" i="1"/>
  <c r="G4973" i="1"/>
  <c r="F4974" i="1"/>
  <c r="G4974" i="1"/>
  <c r="F4975" i="1"/>
  <c r="G4975" i="1"/>
  <c r="F4976" i="1"/>
  <c r="G4976" i="1"/>
  <c r="F4977" i="1"/>
  <c r="G4977" i="1"/>
  <c r="F4978" i="1"/>
  <c r="G4978" i="1"/>
  <c r="F4979" i="1"/>
  <c r="G4979" i="1"/>
  <c r="F4980" i="1"/>
  <c r="G4980" i="1"/>
  <c r="F4981" i="1"/>
  <c r="G4981" i="1"/>
  <c r="F4982" i="1"/>
  <c r="G4982" i="1"/>
  <c r="F4983" i="1"/>
  <c r="G4983" i="1"/>
  <c r="F4984" i="1"/>
  <c r="G4984" i="1"/>
  <c r="F4985" i="1"/>
  <c r="G4985" i="1"/>
  <c r="F4986" i="1"/>
  <c r="G4986" i="1"/>
  <c r="F4987" i="1"/>
  <c r="G4987" i="1"/>
  <c r="F4988" i="1"/>
  <c r="G4988" i="1"/>
  <c r="F4989" i="1"/>
  <c r="G4989" i="1"/>
  <c r="F4990" i="1"/>
  <c r="G4990" i="1"/>
  <c r="F4991" i="1"/>
  <c r="G4991" i="1"/>
  <c r="F4992" i="1"/>
  <c r="G4992" i="1"/>
  <c r="F4993" i="1"/>
  <c r="G4993" i="1"/>
  <c r="F4994" i="1"/>
  <c r="G4994" i="1"/>
  <c r="F4995" i="1"/>
  <c r="G4995" i="1"/>
  <c r="F4996" i="1"/>
  <c r="G4996" i="1"/>
  <c r="F4997" i="1"/>
  <c r="G4997" i="1"/>
  <c r="F4998" i="1"/>
  <c r="G4998" i="1"/>
  <c r="F4999" i="1"/>
  <c r="G4999" i="1"/>
  <c r="F5000" i="1"/>
  <c r="G5000" i="1"/>
  <c r="F5001" i="1"/>
  <c r="G5001" i="1"/>
  <c r="F5002" i="1"/>
  <c r="G5002" i="1"/>
  <c r="F5003" i="1"/>
  <c r="G5003" i="1"/>
  <c r="F5004" i="1"/>
  <c r="G5004" i="1"/>
  <c r="F5005" i="1"/>
  <c r="G5005" i="1"/>
  <c r="F5006" i="1"/>
  <c r="G5006" i="1"/>
  <c r="F5007" i="1"/>
  <c r="G5007" i="1"/>
  <c r="F5008" i="1"/>
  <c r="G5008" i="1"/>
  <c r="F5009" i="1"/>
  <c r="G5009" i="1"/>
  <c r="F5010" i="1"/>
  <c r="G5010" i="1"/>
  <c r="F5011" i="1"/>
  <c r="G5011" i="1"/>
  <c r="F5012" i="1"/>
  <c r="G5012" i="1"/>
  <c r="F5013" i="1"/>
  <c r="G5013" i="1"/>
  <c r="F5014" i="1"/>
  <c r="G5014" i="1"/>
  <c r="F5015" i="1"/>
  <c r="G5015" i="1"/>
  <c r="F5016" i="1"/>
  <c r="G5016" i="1"/>
  <c r="F5017" i="1"/>
  <c r="G5017" i="1"/>
  <c r="F5018" i="1"/>
  <c r="G5018" i="1"/>
  <c r="F5019" i="1"/>
  <c r="G5019" i="1"/>
  <c r="F5020" i="1"/>
  <c r="G5020" i="1"/>
  <c r="F5021" i="1"/>
  <c r="G5021" i="1"/>
  <c r="F5022" i="1"/>
  <c r="G5022" i="1"/>
  <c r="F5023" i="1"/>
  <c r="G5023" i="1"/>
  <c r="F5024" i="1"/>
  <c r="G5024" i="1"/>
  <c r="F5025" i="1"/>
  <c r="G5025" i="1"/>
  <c r="F5026" i="1"/>
  <c r="G5026" i="1"/>
  <c r="F5027" i="1"/>
  <c r="G5027" i="1"/>
  <c r="F5028" i="1"/>
  <c r="G5028" i="1"/>
  <c r="F5029" i="1"/>
  <c r="G5029" i="1"/>
  <c r="F5030" i="1"/>
  <c r="G5030" i="1"/>
  <c r="F5031" i="1"/>
  <c r="G5031" i="1"/>
  <c r="F5032" i="1"/>
  <c r="G5032" i="1"/>
  <c r="F5033" i="1"/>
  <c r="G5033" i="1"/>
  <c r="F5034" i="1"/>
  <c r="G5034" i="1"/>
  <c r="F5035" i="1"/>
  <c r="G5035" i="1"/>
  <c r="F5036" i="1"/>
  <c r="G5036" i="1"/>
  <c r="F5037" i="1"/>
  <c r="G5037" i="1"/>
  <c r="F5038" i="1"/>
  <c r="G5038" i="1"/>
  <c r="F5039" i="1"/>
  <c r="G5039" i="1"/>
  <c r="F5040" i="1"/>
  <c r="G5040" i="1"/>
  <c r="F5041" i="1"/>
  <c r="G5041" i="1"/>
  <c r="F5042" i="1"/>
  <c r="G5042" i="1"/>
  <c r="F5043" i="1"/>
  <c r="G5043" i="1"/>
  <c r="F5044" i="1"/>
  <c r="G5044" i="1"/>
  <c r="F5045" i="1"/>
  <c r="G5045" i="1"/>
  <c r="F5046" i="1"/>
  <c r="G5046" i="1"/>
  <c r="F5047" i="1"/>
  <c r="G5047" i="1"/>
  <c r="F5048" i="1"/>
  <c r="G5048" i="1"/>
  <c r="F5049" i="1"/>
  <c r="G5049" i="1"/>
  <c r="F5050" i="1"/>
  <c r="G5050" i="1"/>
  <c r="F5051" i="1"/>
  <c r="G5051" i="1"/>
  <c r="F5052" i="1"/>
  <c r="G5052" i="1"/>
  <c r="F5053" i="1"/>
  <c r="G5053" i="1"/>
  <c r="F5054" i="1"/>
  <c r="G5054" i="1"/>
  <c r="F5055" i="1"/>
  <c r="G5055" i="1"/>
  <c r="F5056" i="1"/>
  <c r="G5056" i="1"/>
  <c r="F5057" i="1"/>
  <c r="G5057" i="1"/>
  <c r="F5058" i="1"/>
  <c r="G5058" i="1"/>
  <c r="F5059" i="1"/>
  <c r="G5059" i="1"/>
  <c r="F5060" i="1"/>
  <c r="G5060" i="1"/>
  <c r="F5061" i="1"/>
  <c r="G5061" i="1"/>
  <c r="F5062" i="1"/>
  <c r="G5062" i="1"/>
  <c r="F5063" i="1"/>
  <c r="G5063" i="1"/>
  <c r="F5064" i="1"/>
  <c r="G5064" i="1"/>
  <c r="F5065" i="1"/>
  <c r="G5065" i="1"/>
  <c r="F5066" i="1"/>
  <c r="G5066" i="1"/>
  <c r="F5067" i="1"/>
  <c r="G5067" i="1"/>
  <c r="F5068" i="1"/>
  <c r="G5068" i="1"/>
  <c r="F5069" i="1"/>
  <c r="G5069" i="1"/>
  <c r="F5070" i="1"/>
  <c r="G5070" i="1"/>
  <c r="F5071" i="1"/>
  <c r="G5071" i="1"/>
  <c r="F5072" i="1"/>
  <c r="G5072" i="1"/>
  <c r="F5073" i="1"/>
  <c r="G5073" i="1"/>
  <c r="F5074" i="1"/>
  <c r="G5074" i="1"/>
  <c r="F5075" i="1"/>
  <c r="G5075" i="1"/>
  <c r="F5076" i="1"/>
  <c r="G5076" i="1"/>
  <c r="F5077" i="1"/>
  <c r="G5077" i="1"/>
  <c r="F5078" i="1"/>
  <c r="G5078" i="1"/>
  <c r="F5079" i="1"/>
  <c r="G5079" i="1"/>
  <c r="F5080" i="1"/>
  <c r="G5080" i="1"/>
  <c r="F5081" i="1"/>
  <c r="G5081" i="1"/>
  <c r="F5082" i="1"/>
  <c r="G5082" i="1"/>
  <c r="F5083" i="1"/>
  <c r="G5083" i="1"/>
  <c r="F5084" i="1"/>
  <c r="G5084" i="1"/>
  <c r="F5085" i="1"/>
  <c r="G5085" i="1"/>
  <c r="F5086" i="1"/>
  <c r="G5086" i="1"/>
  <c r="F5087" i="1"/>
  <c r="G5087" i="1"/>
  <c r="F5088" i="1"/>
  <c r="G5088" i="1"/>
  <c r="F5089" i="1"/>
  <c r="G5089" i="1"/>
  <c r="F5090" i="1"/>
  <c r="G5090" i="1"/>
  <c r="F5091" i="1"/>
  <c r="G5091" i="1"/>
  <c r="F5092" i="1"/>
  <c r="G5092" i="1"/>
  <c r="F5093" i="1"/>
  <c r="G5093" i="1"/>
  <c r="F5094" i="1"/>
  <c r="G5094" i="1"/>
  <c r="F5095" i="1"/>
  <c r="G5095" i="1"/>
  <c r="F5096" i="1"/>
  <c r="G5096" i="1"/>
  <c r="F5097" i="1"/>
  <c r="G5097" i="1"/>
  <c r="F5098" i="1"/>
  <c r="G5098" i="1"/>
  <c r="F5099" i="1"/>
  <c r="G5099" i="1"/>
  <c r="F5100" i="1"/>
  <c r="G5100" i="1"/>
  <c r="F5101" i="1"/>
  <c r="G5101" i="1"/>
  <c r="F5102" i="1"/>
  <c r="G5102" i="1"/>
  <c r="F5103" i="1"/>
  <c r="G5103" i="1"/>
  <c r="F5104" i="1"/>
  <c r="G5104" i="1"/>
  <c r="F5105" i="1"/>
  <c r="G5105" i="1"/>
  <c r="F5106" i="1"/>
  <c r="G5106" i="1"/>
  <c r="F5107" i="1"/>
  <c r="G5107" i="1"/>
  <c r="F5108" i="1"/>
  <c r="G5108" i="1"/>
  <c r="F5109" i="1"/>
  <c r="G5109" i="1"/>
  <c r="F5110" i="1"/>
  <c r="G5110" i="1"/>
  <c r="F5111" i="1"/>
  <c r="G5111" i="1"/>
  <c r="F5112" i="1"/>
  <c r="G5112" i="1"/>
  <c r="F5113" i="1"/>
  <c r="G5113" i="1"/>
  <c r="F5114" i="1"/>
  <c r="G5114" i="1"/>
  <c r="F5115" i="1"/>
  <c r="G5115" i="1"/>
  <c r="F5116" i="1"/>
  <c r="G5116" i="1"/>
  <c r="F5117" i="1"/>
  <c r="G5117" i="1"/>
  <c r="F5118" i="1"/>
  <c r="G5118" i="1"/>
  <c r="F5119" i="1"/>
  <c r="G5119" i="1"/>
  <c r="F5120" i="1"/>
  <c r="G5120" i="1"/>
  <c r="F5121" i="1"/>
  <c r="G5121" i="1"/>
  <c r="F5122" i="1"/>
  <c r="G5122" i="1"/>
  <c r="F5123" i="1"/>
  <c r="G5123" i="1"/>
  <c r="F5124" i="1"/>
  <c r="G5124" i="1"/>
  <c r="F5125" i="1"/>
  <c r="G5125" i="1"/>
  <c r="F5126" i="1"/>
  <c r="G5126" i="1"/>
  <c r="F5127" i="1"/>
  <c r="G5127" i="1"/>
  <c r="F5128" i="1"/>
  <c r="G5128" i="1"/>
  <c r="F5129" i="1"/>
  <c r="G5129" i="1"/>
  <c r="F5130" i="1"/>
  <c r="G5130" i="1"/>
  <c r="F5131" i="1"/>
  <c r="G5131" i="1"/>
  <c r="F5132" i="1"/>
  <c r="G5132" i="1"/>
  <c r="F5133" i="1"/>
  <c r="G5133" i="1"/>
  <c r="F5134" i="1"/>
  <c r="G5134" i="1"/>
  <c r="F5135" i="1"/>
  <c r="G5135" i="1"/>
  <c r="F5136" i="1"/>
  <c r="G5136" i="1"/>
  <c r="F5137" i="1"/>
  <c r="G5137" i="1"/>
  <c r="F5138" i="1"/>
  <c r="G5138" i="1"/>
  <c r="F5139" i="1"/>
  <c r="G5139" i="1"/>
  <c r="F5140" i="1"/>
  <c r="G5140" i="1"/>
  <c r="F5141" i="1"/>
  <c r="G5141" i="1"/>
  <c r="F5142" i="1"/>
  <c r="G5142" i="1"/>
  <c r="F5143" i="1"/>
  <c r="G5143" i="1"/>
  <c r="F5144" i="1"/>
  <c r="G5144" i="1"/>
  <c r="F5145" i="1"/>
  <c r="G5145" i="1"/>
  <c r="F5146" i="1"/>
  <c r="G5146" i="1"/>
  <c r="F5147" i="1"/>
  <c r="G5147" i="1"/>
  <c r="F5148" i="1"/>
  <c r="G5148" i="1"/>
  <c r="F5149" i="1"/>
  <c r="G5149" i="1"/>
  <c r="F5150" i="1"/>
  <c r="G5150" i="1"/>
  <c r="F5151" i="1"/>
  <c r="G5151" i="1"/>
  <c r="F5152" i="1"/>
  <c r="G5152" i="1"/>
  <c r="F5153" i="1"/>
  <c r="G5153" i="1"/>
  <c r="F5154" i="1"/>
  <c r="G5154" i="1"/>
  <c r="F5155" i="1"/>
  <c r="G5155" i="1"/>
  <c r="F5156" i="1"/>
  <c r="G5156" i="1"/>
  <c r="F5157" i="1"/>
  <c r="G5157" i="1"/>
  <c r="F5158" i="1"/>
  <c r="G5158" i="1"/>
  <c r="F5159" i="1"/>
  <c r="G5159" i="1"/>
  <c r="F5160" i="1"/>
  <c r="G5160" i="1"/>
  <c r="F5161" i="1"/>
  <c r="G5161" i="1"/>
  <c r="F5162" i="1"/>
  <c r="G5162" i="1"/>
  <c r="F5163" i="1"/>
  <c r="G5163" i="1"/>
  <c r="F5164" i="1"/>
  <c r="G5164" i="1"/>
  <c r="F5165" i="1"/>
  <c r="G5165" i="1"/>
  <c r="F5166" i="1"/>
  <c r="G5166" i="1"/>
  <c r="F5167" i="1"/>
  <c r="G5167" i="1"/>
  <c r="F5168" i="1"/>
  <c r="G5168" i="1"/>
  <c r="F5169" i="1"/>
  <c r="G5169" i="1"/>
  <c r="F5170" i="1"/>
  <c r="G5170" i="1"/>
  <c r="F5171" i="1"/>
  <c r="G5171" i="1"/>
  <c r="F5172" i="1"/>
  <c r="G5172" i="1"/>
  <c r="F5173" i="1"/>
  <c r="G5173" i="1"/>
  <c r="F5174" i="1"/>
  <c r="G5174" i="1"/>
  <c r="F5175" i="1"/>
  <c r="G5175" i="1"/>
  <c r="F5176" i="1"/>
  <c r="G5176" i="1"/>
  <c r="F5177" i="1"/>
  <c r="G5177" i="1"/>
  <c r="F5178" i="1"/>
  <c r="G5178" i="1"/>
  <c r="F5179" i="1"/>
  <c r="G5179" i="1"/>
  <c r="F5180" i="1"/>
  <c r="G5180" i="1"/>
  <c r="F5181" i="1"/>
  <c r="G5181" i="1"/>
  <c r="F5182" i="1"/>
  <c r="G5182" i="1"/>
  <c r="F5183" i="1"/>
  <c r="G5183" i="1"/>
  <c r="F5184" i="1"/>
  <c r="G5184" i="1"/>
  <c r="F5185" i="1"/>
  <c r="G5185" i="1"/>
  <c r="F5186" i="1"/>
  <c r="G5186" i="1"/>
  <c r="F5187" i="1"/>
  <c r="G5187" i="1"/>
  <c r="F5188" i="1"/>
  <c r="G5188" i="1"/>
  <c r="F5189" i="1"/>
  <c r="G5189" i="1"/>
  <c r="F5190" i="1"/>
  <c r="G5190" i="1"/>
  <c r="F5191" i="1"/>
  <c r="G5191" i="1"/>
  <c r="F5192" i="1"/>
  <c r="G5192" i="1"/>
  <c r="F5193" i="1"/>
  <c r="G5193" i="1"/>
  <c r="F5194" i="1"/>
  <c r="G5194" i="1"/>
  <c r="F5195" i="1"/>
  <c r="G5195" i="1"/>
  <c r="F5196" i="1"/>
  <c r="G5196" i="1"/>
  <c r="F5197" i="1"/>
  <c r="G5197" i="1"/>
  <c r="F5198" i="1"/>
  <c r="G5198" i="1"/>
  <c r="F5199" i="1"/>
  <c r="G5199" i="1"/>
  <c r="F5200" i="1"/>
  <c r="G5200" i="1"/>
  <c r="F5201" i="1"/>
  <c r="G5201" i="1"/>
  <c r="F5202" i="1"/>
  <c r="G5202" i="1"/>
  <c r="F5203" i="1"/>
  <c r="G5203" i="1"/>
  <c r="F5204" i="1"/>
  <c r="G5204" i="1"/>
  <c r="F5205" i="1"/>
  <c r="G5205" i="1"/>
  <c r="F5206" i="1"/>
  <c r="G5206" i="1"/>
  <c r="F5207" i="1"/>
  <c r="G5207" i="1"/>
  <c r="F5208" i="1"/>
  <c r="G5208" i="1"/>
  <c r="F5209" i="1"/>
  <c r="G5209" i="1"/>
  <c r="F5210" i="1"/>
  <c r="G5210" i="1"/>
  <c r="F5211" i="1"/>
  <c r="G5211" i="1"/>
  <c r="F5212" i="1"/>
  <c r="G5212" i="1"/>
  <c r="F5213" i="1"/>
  <c r="G5213" i="1"/>
  <c r="F5214" i="1"/>
  <c r="G5214" i="1"/>
  <c r="F5215" i="1"/>
  <c r="G5215" i="1"/>
  <c r="F5216" i="1"/>
  <c r="G5216" i="1"/>
  <c r="F5217" i="1"/>
  <c r="G5217" i="1"/>
  <c r="F5218" i="1"/>
  <c r="G5218" i="1"/>
  <c r="F5219" i="1"/>
  <c r="G5219" i="1"/>
  <c r="F5220" i="1"/>
  <c r="G5220" i="1"/>
  <c r="F5221" i="1"/>
  <c r="G5221" i="1"/>
  <c r="F5222" i="1"/>
  <c r="G5222" i="1"/>
  <c r="F5223" i="1"/>
  <c r="G5223" i="1"/>
  <c r="F5224" i="1"/>
  <c r="G5224" i="1"/>
  <c r="F5225" i="1"/>
  <c r="G5225" i="1"/>
  <c r="F5226" i="1"/>
  <c r="G5226" i="1"/>
  <c r="F5227" i="1"/>
  <c r="G5227" i="1"/>
  <c r="F5228" i="1"/>
  <c r="G5228" i="1"/>
  <c r="F5229" i="1"/>
  <c r="G5229" i="1"/>
  <c r="F5230" i="1"/>
  <c r="G5230" i="1"/>
  <c r="F5231" i="1"/>
  <c r="G5231" i="1"/>
  <c r="F5232" i="1"/>
  <c r="G5232" i="1"/>
  <c r="F5233" i="1"/>
  <c r="G5233" i="1"/>
  <c r="F5234" i="1"/>
  <c r="G5234" i="1"/>
  <c r="F5235" i="1"/>
  <c r="G5235" i="1"/>
  <c r="F5236" i="1"/>
  <c r="G5236" i="1"/>
  <c r="F5237" i="1"/>
  <c r="G5237" i="1"/>
  <c r="F5238" i="1"/>
  <c r="G5238" i="1"/>
  <c r="F5239" i="1"/>
  <c r="G5239" i="1"/>
  <c r="F5240" i="1"/>
  <c r="G5240" i="1"/>
  <c r="F5241" i="1"/>
  <c r="G5241" i="1"/>
  <c r="F5242" i="1"/>
  <c r="G5242" i="1"/>
  <c r="F5243" i="1"/>
  <c r="G5243" i="1"/>
  <c r="F5244" i="1"/>
  <c r="G5244" i="1"/>
  <c r="F5245" i="1"/>
  <c r="G5245" i="1"/>
  <c r="F5246" i="1"/>
  <c r="G5246" i="1"/>
  <c r="F5247" i="1"/>
  <c r="G5247" i="1"/>
  <c r="F5248" i="1"/>
  <c r="G5248" i="1"/>
  <c r="F5249" i="1"/>
  <c r="G5249" i="1"/>
  <c r="F5250" i="1"/>
  <c r="G5250" i="1"/>
  <c r="F5251" i="1"/>
  <c r="G5251" i="1"/>
  <c r="F5252" i="1"/>
  <c r="G5252" i="1"/>
  <c r="F5253" i="1"/>
  <c r="G5253" i="1"/>
  <c r="F5254" i="1"/>
  <c r="G5254" i="1"/>
  <c r="F5255" i="1"/>
  <c r="G5255" i="1"/>
  <c r="F5256" i="1"/>
  <c r="G5256" i="1"/>
  <c r="F5257" i="1"/>
  <c r="G5257" i="1"/>
  <c r="F5258" i="1"/>
  <c r="G5258" i="1"/>
  <c r="F5259" i="1"/>
  <c r="G5259" i="1"/>
  <c r="F5260" i="1"/>
  <c r="G5260" i="1"/>
  <c r="F5261" i="1"/>
  <c r="G5261" i="1"/>
  <c r="F5262" i="1"/>
  <c r="G5262" i="1"/>
  <c r="F5263" i="1"/>
  <c r="G5263" i="1"/>
  <c r="F5264" i="1"/>
  <c r="G5264" i="1"/>
  <c r="F5265" i="1"/>
  <c r="G5265" i="1"/>
  <c r="F5266" i="1"/>
  <c r="G5266" i="1"/>
  <c r="F5267" i="1"/>
  <c r="G5267" i="1"/>
  <c r="F5268" i="1"/>
  <c r="G5268" i="1"/>
  <c r="F5269" i="1"/>
  <c r="G5269" i="1"/>
  <c r="F5270" i="1"/>
  <c r="G5270" i="1"/>
  <c r="F5271" i="1"/>
  <c r="G5271" i="1"/>
  <c r="F5272" i="1"/>
  <c r="G5272" i="1"/>
  <c r="F5273" i="1"/>
  <c r="G5273" i="1"/>
  <c r="F5274" i="1"/>
  <c r="G5274" i="1"/>
  <c r="F5275" i="1"/>
  <c r="G5275" i="1"/>
  <c r="F5276" i="1"/>
  <c r="G5276" i="1"/>
  <c r="F5277" i="1"/>
  <c r="G5277" i="1"/>
  <c r="F5278" i="1"/>
  <c r="G5278" i="1"/>
  <c r="F5279" i="1"/>
  <c r="G5279" i="1"/>
  <c r="F5280" i="1"/>
  <c r="G5280" i="1"/>
  <c r="F5281" i="1"/>
  <c r="G5281" i="1"/>
  <c r="F5282" i="1"/>
  <c r="G5282" i="1"/>
  <c r="F5283" i="1"/>
  <c r="G5283" i="1"/>
  <c r="F5284" i="1"/>
  <c r="G5284" i="1"/>
  <c r="F5285" i="1"/>
  <c r="G5285" i="1"/>
  <c r="F5286" i="1"/>
  <c r="G5286" i="1"/>
  <c r="F5287" i="1"/>
  <c r="G5287" i="1"/>
  <c r="F5288" i="1"/>
  <c r="G5288" i="1"/>
  <c r="F5289" i="1"/>
  <c r="G5289" i="1"/>
  <c r="F5290" i="1"/>
  <c r="G5290" i="1"/>
  <c r="F5291" i="1"/>
  <c r="G5291" i="1"/>
  <c r="F5292" i="1"/>
  <c r="G5292" i="1"/>
  <c r="F5293" i="1"/>
  <c r="G5293" i="1"/>
  <c r="F5294" i="1"/>
  <c r="G5294" i="1"/>
  <c r="F5295" i="1"/>
  <c r="G5295" i="1"/>
  <c r="F5296" i="1"/>
  <c r="G5296" i="1"/>
  <c r="F5297" i="1"/>
  <c r="G5297" i="1"/>
  <c r="F5298" i="1"/>
  <c r="G5298" i="1"/>
  <c r="F5299" i="1"/>
  <c r="G5299" i="1"/>
  <c r="F5300" i="1"/>
  <c r="G5300" i="1"/>
  <c r="F5301" i="1"/>
  <c r="G5301" i="1"/>
  <c r="F5302" i="1"/>
  <c r="G5302" i="1"/>
  <c r="F5303" i="1"/>
  <c r="G5303" i="1"/>
  <c r="F5304" i="1"/>
  <c r="G5304" i="1"/>
  <c r="F5305" i="1"/>
  <c r="G5305" i="1"/>
  <c r="F5306" i="1"/>
  <c r="G5306" i="1"/>
  <c r="F5307" i="1"/>
  <c r="G5307" i="1"/>
  <c r="F5308" i="1"/>
  <c r="G5308" i="1"/>
  <c r="F5309" i="1"/>
  <c r="G5309" i="1"/>
  <c r="F5310" i="1"/>
  <c r="G5310" i="1"/>
  <c r="F5311" i="1"/>
  <c r="G5311" i="1"/>
  <c r="F5312" i="1"/>
  <c r="G5312" i="1"/>
  <c r="F5313" i="1"/>
  <c r="G5313" i="1"/>
  <c r="F5314" i="1"/>
  <c r="G5314" i="1"/>
  <c r="F5315" i="1"/>
  <c r="G5315" i="1"/>
  <c r="F5316" i="1"/>
  <c r="G5316" i="1"/>
  <c r="F5317" i="1"/>
  <c r="G5317" i="1"/>
  <c r="F5318" i="1"/>
  <c r="G5318" i="1"/>
  <c r="F5319" i="1"/>
  <c r="G5319" i="1"/>
  <c r="F5320" i="1"/>
  <c r="G5320" i="1"/>
  <c r="F5321" i="1"/>
  <c r="G5321" i="1"/>
  <c r="F5322" i="1"/>
  <c r="G5322" i="1"/>
  <c r="F5323" i="1"/>
  <c r="G5323" i="1"/>
  <c r="F5324" i="1"/>
  <c r="G5324" i="1"/>
  <c r="F5325" i="1"/>
  <c r="G5325" i="1"/>
  <c r="F5326" i="1"/>
  <c r="G5326" i="1"/>
  <c r="F5327" i="1"/>
  <c r="G5327" i="1"/>
  <c r="F5328" i="1"/>
  <c r="G5328" i="1"/>
  <c r="F5329" i="1"/>
  <c r="G5329" i="1"/>
  <c r="F5330" i="1"/>
  <c r="G5330" i="1"/>
  <c r="F5331" i="1"/>
  <c r="G5331" i="1"/>
  <c r="F5332" i="1"/>
  <c r="G5332" i="1"/>
  <c r="F5333" i="1"/>
  <c r="G5333" i="1"/>
  <c r="F5334" i="1"/>
  <c r="G5334" i="1"/>
  <c r="F5335" i="1"/>
  <c r="G5335" i="1"/>
  <c r="F5336" i="1"/>
  <c r="G5336" i="1"/>
  <c r="F5337" i="1"/>
  <c r="G5337" i="1"/>
  <c r="F5338" i="1"/>
  <c r="G5338" i="1"/>
  <c r="F5339" i="1"/>
  <c r="G5339" i="1"/>
  <c r="F5340" i="1"/>
  <c r="G5340" i="1"/>
  <c r="F5341" i="1"/>
  <c r="G5341" i="1"/>
  <c r="F5342" i="1"/>
  <c r="G5342" i="1"/>
  <c r="F5343" i="1"/>
  <c r="G5343" i="1"/>
  <c r="F5344" i="1"/>
  <c r="G5344" i="1"/>
  <c r="F5345" i="1"/>
  <c r="G5345" i="1"/>
  <c r="F5346" i="1"/>
  <c r="G5346" i="1"/>
  <c r="F5347" i="1"/>
  <c r="G5347" i="1"/>
  <c r="F5348" i="1"/>
  <c r="G5348" i="1"/>
  <c r="F5349" i="1"/>
  <c r="G5349" i="1"/>
  <c r="F5350" i="1"/>
  <c r="G5350" i="1"/>
  <c r="F5351" i="1"/>
  <c r="G5351" i="1"/>
  <c r="F5352" i="1"/>
  <c r="G5352" i="1"/>
  <c r="F5353" i="1"/>
  <c r="G5353" i="1"/>
  <c r="F5354" i="1"/>
  <c r="G5354" i="1"/>
  <c r="F5355" i="1"/>
  <c r="G5355" i="1"/>
  <c r="F5356" i="1"/>
  <c r="G5356" i="1"/>
  <c r="F5357" i="1"/>
  <c r="G5357" i="1"/>
  <c r="F5358" i="1"/>
  <c r="G5358" i="1"/>
  <c r="F5359" i="1"/>
  <c r="G5359" i="1"/>
  <c r="F5360" i="1"/>
  <c r="G5360" i="1"/>
  <c r="F5361" i="1"/>
  <c r="G5361" i="1"/>
  <c r="F5362" i="1"/>
  <c r="G5362" i="1"/>
  <c r="F5363" i="1"/>
  <c r="G5363" i="1"/>
  <c r="F5364" i="1"/>
  <c r="G5364" i="1"/>
  <c r="F5365" i="1"/>
  <c r="G5365" i="1"/>
  <c r="F5366" i="1"/>
  <c r="G5366" i="1"/>
  <c r="F5367" i="1"/>
  <c r="G5367" i="1"/>
  <c r="F5368" i="1"/>
  <c r="G5368" i="1"/>
  <c r="F5369" i="1"/>
  <c r="G5369" i="1"/>
  <c r="F5370" i="1"/>
  <c r="G5370" i="1"/>
  <c r="F5371" i="1"/>
  <c r="G5371" i="1"/>
  <c r="F5372" i="1"/>
  <c r="G5372" i="1"/>
  <c r="F5373" i="1"/>
  <c r="G5373" i="1"/>
  <c r="F5374" i="1"/>
  <c r="G5374" i="1"/>
  <c r="F5375" i="1"/>
  <c r="G5375" i="1"/>
  <c r="F5376" i="1"/>
  <c r="G5376" i="1"/>
  <c r="F5377" i="1"/>
  <c r="G5377" i="1"/>
  <c r="F5378" i="1"/>
  <c r="G5378" i="1"/>
  <c r="F5379" i="1"/>
  <c r="G5379" i="1"/>
  <c r="F5380" i="1"/>
  <c r="G5380" i="1"/>
  <c r="F5381" i="1"/>
  <c r="G5381" i="1"/>
  <c r="F5382" i="1"/>
  <c r="G5382" i="1"/>
  <c r="F5383" i="1"/>
  <c r="G5383" i="1"/>
  <c r="F5384" i="1"/>
  <c r="G5384" i="1"/>
  <c r="F5385" i="1"/>
  <c r="G5385" i="1"/>
  <c r="F5386" i="1"/>
  <c r="G5386" i="1"/>
  <c r="F5387" i="1"/>
  <c r="G5387" i="1"/>
  <c r="F5388" i="1"/>
  <c r="G5388" i="1"/>
  <c r="F5389" i="1"/>
  <c r="G5389" i="1"/>
  <c r="F5390" i="1"/>
  <c r="G5390" i="1"/>
  <c r="F5391" i="1"/>
  <c r="G5391" i="1"/>
  <c r="F5392" i="1"/>
  <c r="G5392" i="1"/>
  <c r="F5393" i="1"/>
  <c r="G5393" i="1"/>
  <c r="F5394" i="1"/>
  <c r="G5394" i="1"/>
  <c r="F5395" i="1"/>
  <c r="G5395" i="1"/>
  <c r="F5396" i="1"/>
  <c r="G5396" i="1"/>
  <c r="F5397" i="1"/>
  <c r="G5397" i="1"/>
  <c r="F5398" i="1"/>
  <c r="G5398" i="1"/>
  <c r="F5399" i="1"/>
  <c r="G5399" i="1"/>
  <c r="F5400" i="1"/>
  <c r="G5400" i="1"/>
  <c r="F5401" i="1"/>
  <c r="G5401" i="1"/>
  <c r="F5402" i="1"/>
  <c r="G5402" i="1"/>
  <c r="F5403" i="1"/>
  <c r="G5403" i="1"/>
  <c r="F5404" i="1"/>
  <c r="G5404" i="1"/>
  <c r="F5405" i="1"/>
  <c r="G5405" i="1"/>
  <c r="F5406" i="1"/>
  <c r="G5406" i="1"/>
  <c r="F5407" i="1"/>
  <c r="G5407" i="1"/>
  <c r="F5408" i="1"/>
  <c r="G5408" i="1"/>
  <c r="F5409" i="1"/>
  <c r="G5409" i="1"/>
  <c r="F5410" i="1"/>
  <c r="G5410" i="1"/>
  <c r="F5411" i="1"/>
  <c r="G5411" i="1"/>
  <c r="F5412" i="1"/>
  <c r="G5412" i="1"/>
  <c r="F5413" i="1"/>
  <c r="G5413" i="1"/>
  <c r="F5414" i="1"/>
  <c r="G5414" i="1"/>
  <c r="F5415" i="1"/>
  <c r="G5415" i="1"/>
  <c r="F5416" i="1"/>
  <c r="G5416" i="1"/>
  <c r="F5417" i="1"/>
  <c r="G5417" i="1"/>
  <c r="F5418" i="1"/>
  <c r="G5418" i="1"/>
  <c r="F5419" i="1"/>
  <c r="G5419" i="1"/>
  <c r="F5420" i="1"/>
  <c r="G5420" i="1"/>
  <c r="F5421" i="1"/>
  <c r="G5421" i="1"/>
  <c r="F5422" i="1"/>
  <c r="G5422" i="1"/>
  <c r="F5423" i="1"/>
  <c r="G5423" i="1"/>
  <c r="F5424" i="1"/>
  <c r="G5424" i="1"/>
  <c r="F5425" i="1"/>
  <c r="G5425" i="1"/>
  <c r="F5426" i="1"/>
  <c r="G5426" i="1"/>
  <c r="F5427" i="1"/>
  <c r="G5427" i="1"/>
  <c r="F5428" i="1"/>
  <c r="G5428" i="1"/>
  <c r="F5429" i="1"/>
  <c r="G5429" i="1"/>
  <c r="F5430" i="1"/>
  <c r="G5430" i="1"/>
  <c r="F5431" i="1"/>
  <c r="G5431" i="1"/>
  <c r="F5432" i="1"/>
  <c r="G5432" i="1"/>
  <c r="F5433" i="1"/>
  <c r="G5433" i="1"/>
  <c r="F5434" i="1"/>
  <c r="G5434" i="1"/>
  <c r="F5435" i="1"/>
  <c r="G5435" i="1"/>
  <c r="F5436" i="1"/>
  <c r="G5436" i="1"/>
  <c r="F5437" i="1"/>
  <c r="G5437" i="1"/>
  <c r="F5438" i="1"/>
  <c r="G5438" i="1"/>
  <c r="F5439" i="1"/>
  <c r="G5439" i="1"/>
  <c r="F5440" i="1"/>
  <c r="G5440" i="1"/>
  <c r="F5441" i="1"/>
  <c r="G5441" i="1"/>
  <c r="F5442" i="1"/>
  <c r="G5442" i="1"/>
  <c r="F5443" i="1"/>
  <c r="G5443" i="1"/>
  <c r="F5444" i="1"/>
  <c r="G5444" i="1"/>
  <c r="F5445" i="1"/>
  <c r="G5445" i="1"/>
  <c r="F5446" i="1"/>
  <c r="G5446" i="1"/>
  <c r="F5447" i="1"/>
  <c r="G5447" i="1"/>
  <c r="F5448" i="1"/>
  <c r="G5448" i="1"/>
  <c r="F5449" i="1"/>
  <c r="G5449" i="1"/>
  <c r="F5450" i="1"/>
  <c r="G5450" i="1"/>
  <c r="F5451" i="1"/>
  <c r="G5451" i="1"/>
  <c r="F5452" i="1"/>
  <c r="G5452" i="1"/>
  <c r="F5453" i="1"/>
  <c r="G5453" i="1"/>
  <c r="F5454" i="1"/>
  <c r="G5454" i="1"/>
  <c r="F5455" i="1"/>
  <c r="G5455" i="1"/>
  <c r="F5456" i="1"/>
  <c r="G5456" i="1"/>
  <c r="F5457" i="1"/>
  <c r="G5457" i="1"/>
  <c r="F5458" i="1"/>
  <c r="G5458" i="1"/>
  <c r="F5459" i="1"/>
  <c r="G5459" i="1"/>
  <c r="F5460" i="1"/>
  <c r="G5460" i="1"/>
  <c r="F5461" i="1"/>
  <c r="G5461" i="1"/>
  <c r="F5462" i="1"/>
  <c r="G5462" i="1"/>
  <c r="F5463" i="1"/>
  <c r="G5463" i="1"/>
  <c r="F5464" i="1"/>
  <c r="G5464" i="1"/>
  <c r="F5465" i="1"/>
  <c r="G5465" i="1"/>
  <c r="F5466" i="1"/>
  <c r="G5466" i="1"/>
  <c r="F5467" i="1"/>
  <c r="G5467" i="1"/>
  <c r="F5468" i="1"/>
  <c r="G5468" i="1"/>
  <c r="F5469" i="1"/>
  <c r="G5469" i="1"/>
  <c r="F5470" i="1"/>
  <c r="G5470" i="1"/>
  <c r="F5471" i="1"/>
  <c r="G5471" i="1"/>
  <c r="F5472" i="1"/>
  <c r="G5472" i="1"/>
  <c r="F5473" i="1"/>
  <c r="G5473" i="1"/>
  <c r="F5474" i="1"/>
  <c r="G5474" i="1"/>
  <c r="F5475" i="1"/>
  <c r="G5475" i="1"/>
  <c r="F5476" i="1"/>
  <c r="G5476" i="1"/>
  <c r="F5477" i="1"/>
  <c r="G5477" i="1"/>
  <c r="F5478" i="1"/>
  <c r="G5478" i="1"/>
  <c r="F5479" i="1"/>
  <c r="G5479" i="1"/>
  <c r="F5480" i="1"/>
  <c r="G5480" i="1"/>
  <c r="F5481" i="1"/>
  <c r="G5481" i="1"/>
  <c r="F5482" i="1"/>
  <c r="G5482" i="1"/>
  <c r="F5483" i="1"/>
  <c r="G5483" i="1"/>
  <c r="F5484" i="1"/>
  <c r="G5484" i="1"/>
  <c r="F5485" i="1"/>
  <c r="G5485" i="1"/>
  <c r="F5486" i="1"/>
  <c r="G5486" i="1"/>
  <c r="F5487" i="1"/>
  <c r="G5487" i="1"/>
  <c r="F5488" i="1"/>
  <c r="G5488" i="1"/>
  <c r="F5489" i="1"/>
  <c r="G5489" i="1"/>
  <c r="F5490" i="1"/>
  <c r="G5490" i="1"/>
  <c r="F5491" i="1"/>
  <c r="G5491" i="1"/>
  <c r="F5492" i="1"/>
  <c r="G5492" i="1"/>
  <c r="F5493" i="1"/>
  <c r="G5493" i="1"/>
  <c r="F5494" i="1"/>
  <c r="G5494" i="1"/>
  <c r="F5495" i="1"/>
  <c r="G5495" i="1"/>
  <c r="F5496" i="1"/>
  <c r="G5496" i="1"/>
  <c r="F5497" i="1"/>
  <c r="G5497" i="1"/>
  <c r="F5498" i="1"/>
  <c r="G5498" i="1"/>
  <c r="F5499" i="1"/>
  <c r="G5499" i="1"/>
  <c r="F5500" i="1"/>
  <c r="G5500" i="1"/>
  <c r="F5501" i="1"/>
  <c r="G5501" i="1"/>
  <c r="F5502" i="1"/>
  <c r="G5502" i="1"/>
  <c r="F5503" i="1"/>
  <c r="G5503" i="1"/>
  <c r="F5504" i="1"/>
  <c r="G5504" i="1"/>
  <c r="F5505" i="1"/>
  <c r="G5505" i="1"/>
  <c r="F5506" i="1"/>
  <c r="G5506" i="1"/>
  <c r="F5507" i="1"/>
  <c r="G5507" i="1"/>
  <c r="F5508" i="1"/>
  <c r="G5508" i="1"/>
  <c r="F5509" i="1"/>
  <c r="G5509" i="1"/>
  <c r="F5510" i="1"/>
  <c r="G5510" i="1"/>
  <c r="F5511" i="1"/>
  <c r="G5511" i="1"/>
  <c r="F5512" i="1"/>
  <c r="G5512" i="1"/>
  <c r="F5513" i="1"/>
  <c r="G5513" i="1"/>
  <c r="F5514" i="1"/>
  <c r="G5514" i="1"/>
  <c r="F5515" i="1"/>
  <c r="G5515" i="1"/>
  <c r="F5516" i="1"/>
  <c r="G5516" i="1"/>
  <c r="F5517" i="1"/>
  <c r="G5517" i="1"/>
  <c r="F5518" i="1"/>
  <c r="G5518" i="1"/>
  <c r="F5519" i="1"/>
  <c r="G5519" i="1"/>
  <c r="F5520" i="1"/>
  <c r="G5520" i="1"/>
  <c r="F5521" i="1"/>
  <c r="G5521" i="1"/>
  <c r="F5522" i="1"/>
  <c r="G5522" i="1"/>
  <c r="F5523" i="1"/>
  <c r="G5523" i="1"/>
  <c r="F5524" i="1"/>
  <c r="G5524" i="1"/>
  <c r="F5525" i="1"/>
  <c r="G5525" i="1"/>
  <c r="F5526" i="1"/>
  <c r="G5526" i="1"/>
  <c r="F5527" i="1"/>
  <c r="G5527" i="1"/>
  <c r="F5528" i="1"/>
  <c r="G5528" i="1"/>
  <c r="F5529" i="1"/>
  <c r="G5529" i="1"/>
  <c r="F5530" i="1"/>
  <c r="G5530" i="1"/>
  <c r="F5531" i="1"/>
  <c r="G5531" i="1"/>
  <c r="F5532" i="1"/>
  <c r="G5532" i="1"/>
  <c r="F5533" i="1"/>
  <c r="G5533" i="1"/>
  <c r="F5534" i="1"/>
  <c r="G5534" i="1"/>
  <c r="F5535" i="1"/>
  <c r="G5535" i="1"/>
  <c r="F5536" i="1"/>
  <c r="G5536" i="1"/>
  <c r="F5537" i="1"/>
  <c r="G5537" i="1"/>
  <c r="F5538" i="1"/>
  <c r="G5538" i="1"/>
  <c r="F5539" i="1"/>
  <c r="G5539" i="1"/>
  <c r="F5540" i="1"/>
  <c r="G5540" i="1"/>
  <c r="F5541" i="1"/>
  <c r="G5541" i="1"/>
  <c r="F5542" i="1"/>
  <c r="G5542" i="1"/>
  <c r="F5543" i="1"/>
  <c r="G5543" i="1"/>
  <c r="F5544" i="1"/>
  <c r="G5544" i="1"/>
  <c r="F5545" i="1"/>
  <c r="G5545" i="1"/>
  <c r="F5546" i="1"/>
  <c r="G5546" i="1"/>
  <c r="F5547" i="1"/>
  <c r="G5547" i="1"/>
  <c r="F5548" i="1"/>
  <c r="G5548" i="1"/>
  <c r="F5549" i="1"/>
  <c r="G5549" i="1"/>
  <c r="F5550" i="1"/>
  <c r="G5550" i="1"/>
  <c r="F5551" i="1"/>
  <c r="G5551" i="1"/>
  <c r="F5552" i="1"/>
  <c r="G5552" i="1"/>
  <c r="F5553" i="1"/>
  <c r="G5553" i="1"/>
  <c r="F5554" i="1"/>
  <c r="G5554" i="1"/>
  <c r="F5555" i="1"/>
  <c r="G5555" i="1"/>
  <c r="F5556" i="1"/>
  <c r="G5556" i="1"/>
  <c r="F5557" i="1"/>
  <c r="G5557" i="1"/>
  <c r="F5558" i="1"/>
  <c r="G5558" i="1"/>
  <c r="F5559" i="1"/>
  <c r="G5559" i="1"/>
  <c r="F5560" i="1"/>
  <c r="G5560" i="1"/>
  <c r="F5561" i="1"/>
  <c r="G5561" i="1"/>
  <c r="F5562" i="1"/>
  <c r="G5562" i="1"/>
  <c r="F5563" i="1"/>
  <c r="G5563" i="1"/>
  <c r="F5564" i="1"/>
  <c r="G5564" i="1"/>
  <c r="F5565" i="1"/>
  <c r="G5565" i="1"/>
  <c r="F5566" i="1"/>
  <c r="G5566" i="1"/>
  <c r="F5567" i="1"/>
  <c r="G5567" i="1"/>
  <c r="F5568" i="1"/>
  <c r="G5568" i="1"/>
  <c r="F5569" i="1"/>
  <c r="G5569" i="1"/>
  <c r="F5570" i="1"/>
  <c r="G5570" i="1"/>
  <c r="F5571" i="1"/>
  <c r="G5571" i="1"/>
  <c r="F5572" i="1"/>
  <c r="G5572" i="1"/>
  <c r="F5573" i="1"/>
  <c r="G5573" i="1"/>
  <c r="F5574" i="1"/>
  <c r="G5574" i="1"/>
  <c r="F5575" i="1"/>
  <c r="G5575" i="1"/>
  <c r="F5576" i="1"/>
  <c r="G5576" i="1"/>
  <c r="F5577" i="1"/>
  <c r="G5577" i="1"/>
  <c r="F5578" i="1"/>
  <c r="G5578" i="1"/>
  <c r="F5579" i="1"/>
  <c r="G5579" i="1"/>
  <c r="F5580" i="1"/>
  <c r="G5580" i="1"/>
  <c r="F5581" i="1"/>
  <c r="G5581" i="1"/>
  <c r="F5582" i="1"/>
  <c r="G5582" i="1"/>
  <c r="F5583" i="1"/>
  <c r="G5583" i="1"/>
  <c r="F5584" i="1"/>
  <c r="G5584" i="1"/>
  <c r="F5585" i="1"/>
  <c r="G5585" i="1"/>
  <c r="F5586" i="1"/>
  <c r="G5586" i="1"/>
  <c r="F5587" i="1"/>
  <c r="G5587" i="1"/>
  <c r="F5588" i="1"/>
  <c r="G5588" i="1"/>
  <c r="F5589" i="1"/>
  <c r="G5589" i="1"/>
  <c r="F5590" i="1"/>
  <c r="G5590" i="1"/>
  <c r="F5591" i="1"/>
  <c r="G5591" i="1"/>
  <c r="F5592" i="1"/>
  <c r="G5592" i="1"/>
  <c r="F5593" i="1"/>
  <c r="G5593" i="1"/>
  <c r="F5594" i="1"/>
  <c r="G5594" i="1"/>
  <c r="F5595" i="1"/>
  <c r="G5595" i="1"/>
  <c r="F5596" i="1"/>
  <c r="G5596" i="1"/>
  <c r="F5597" i="1"/>
  <c r="G5597" i="1"/>
  <c r="F5598" i="1"/>
  <c r="G5598" i="1"/>
  <c r="F5599" i="1"/>
  <c r="G5599" i="1"/>
  <c r="F5600" i="1"/>
  <c r="G5600" i="1"/>
  <c r="F5601" i="1"/>
  <c r="G5601" i="1"/>
  <c r="F5602" i="1"/>
  <c r="G5602" i="1"/>
  <c r="F5603" i="1"/>
  <c r="G5603" i="1"/>
  <c r="F5604" i="1"/>
  <c r="G5604" i="1"/>
  <c r="F5605" i="1"/>
  <c r="G5605" i="1"/>
  <c r="F5606" i="1"/>
  <c r="G5606" i="1"/>
  <c r="F5607" i="1"/>
  <c r="G5607" i="1"/>
  <c r="F5608" i="1"/>
  <c r="G5608" i="1"/>
  <c r="F5609" i="1"/>
  <c r="G5609" i="1"/>
  <c r="F5610" i="1"/>
  <c r="G5610" i="1"/>
  <c r="F5611" i="1"/>
  <c r="G5611" i="1"/>
  <c r="F5612" i="1"/>
  <c r="G5612" i="1"/>
  <c r="F5613" i="1"/>
  <c r="G5613" i="1"/>
  <c r="F5614" i="1"/>
  <c r="G5614" i="1"/>
  <c r="F5615" i="1"/>
  <c r="G5615" i="1"/>
  <c r="F5616" i="1"/>
  <c r="G5616" i="1"/>
  <c r="F5617" i="1"/>
  <c r="G5617" i="1"/>
  <c r="F5618" i="1"/>
  <c r="G5618" i="1"/>
  <c r="F5619" i="1"/>
  <c r="G5619" i="1"/>
  <c r="F5620" i="1"/>
  <c r="G5620" i="1"/>
  <c r="F5621" i="1"/>
  <c r="G5621" i="1"/>
  <c r="F5622" i="1"/>
  <c r="G5622" i="1"/>
  <c r="F5623" i="1"/>
  <c r="G5623" i="1"/>
  <c r="F5624" i="1"/>
  <c r="G5624" i="1"/>
  <c r="F5625" i="1"/>
  <c r="G5625" i="1"/>
  <c r="F5626" i="1"/>
  <c r="G5626" i="1"/>
  <c r="F5627" i="1"/>
  <c r="G5627" i="1"/>
  <c r="F5628" i="1"/>
  <c r="G5628" i="1"/>
  <c r="F5629" i="1"/>
  <c r="G5629" i="1"/>
  <c r="F5630" i="1"/>
  <c r="G5630" i="1"/>
  <c r="F5631" i="1"/>
  <c r="G5631" i="1"/>
  <c r="F5632" i="1"/>
  <c r="G5632" i="1"/>
  <c r="F5633" i="1"/>
  <c r="G5633" i="1"/>
  <c r="F5634" i="1"/>
  <c r="G5634" i="1"/>
  <c r="F5635" i="1"/>
  <c r="G5635" i="1"/>
  <c r="F5636" i="1"/>
  <c r="G5636" i="1"/>
  <c r="F5637" i="1"/>
  <c r="G5637" i="1"/>
  <c r="F5638" i="1"/>
  <c r="G5638" i="1"/>
  <c r="F5639" i="1"/>
  <c r="G5639" i="1"/>
  <c r="F5640" i="1"/>
  <c r="G5640" i="1"/>
  <c r="F5641" i="1"/>
  <c r="G5641" i="1"/>
  <c r="F5642" i="1"/>
  <c r="G5642" i="1"/>
  <c r="F5643" i="1"/>
  <c r="G5643" i="1"/>
  <c r="F5644" i="1"/>
  <c r="G5644" i="1"/>
  <c r="F5645" i="1"/>
  <c r="G5645" i="1"/>
  <c r="F5646" i="1"/>
  <c r="G5646" i="1"/>
  <c r="F5647" i="1"/>
  <c r="G5647" i="1"/>
  <c r="F5648" i="1"/>
  <c r="G5648" i="1"/>
  <c r="F5649" i="1"/>
  <c r="G5649" i="1"/>
  <c r="F5650" i="1"/>
  <c r="G5650" i="1"/>
  <c r="F5651" i="1"/>
  <c r="G5651" i="1"/>
  <c r="F5652" i="1"/>
  <c r="G5652" i="1"/>
  <c r="F5653" i="1"/>
  <c r="G5653" i="1"/>
  <c r="F5654" i="1"/>
  <c r="G5654" i="1"/>
  <c r="F5655" i="1"/>
  <c r="G5655" i="1"/>
  <c r="F5656" i="1"/>
  <c r="G5656" i="1"/>
  <c r="F5657" i="1"/>
  <c r="G5657" i="1"/>
  <c r="F5658" i="1"/>
  <c r="G5658" i="1"/>
  <c r="F5659" i="1"/>
  <c r="G5659" i="1"/>
  <c r="F5660" i="1"/>
  <c r="G5660" i="1"/>
  <c r="F5661" i="1"/>
  <c r="G5661" i="1"/>
  <c r="F5662" i="1"/>
  <c r="G5662" i="1"/>
  <c r="F5663" i="1"/>
  <c r="G5663" i="1"/>
  <c r="F5664" i="1"/>
  <c r="G5664" i="1"/>
  <c r="F5665" i="1"/>
  <c r="G5665" i="1"/>
  <c r="F5666" i="1"/>
  <c r="G5666" i="1"/>
  <c r="F5667" i="1"/>
  <c r="G5667" i="1"/>
  <c r="F5668" i="1"/>
  <c r="G5668" i="1"/>
  <c r="F5669" i="1"/>
  <c r="G5669" i="1"/>
  <c r="F5670" i="1"/>
  <c r="G5670" i="1"/>
  <c r="F5671" i="1"/>
  <c r="G5671" i="1"/>
  <c r="F5672" i="1"/>
  <c r="G5672" i="1"/>
  <c r="F5673" i="1"/>
  <c r="G5673" i="1"/>
  <c r="F5674" i="1"/>
  <c r="G5674" i="1"/>
  <c r="F5675" i="1"/>
  <c r="G5675" i="1"/>
  <c r="F5676" i="1"/>
  <c r="G5676" i="1"/>
  <c r="F5677" i="1"/>
  <c r="G5677" i="1"/>
  <c r="F5678" i="1"/>
  <c r="G5678" i="1"/>
  <c r="F5679" i="1"/>
  <c r="G5679" i="1"/>
  <c r="F5680" i="1"/>
  <c r="G5680" i="1"/>
  <c r="F5681" i="1"/>
  <c r="G5681" i="1"/>
  <c r="F5682" i="1"/>
  <c r="G5682" i="1"/>
  <c r="F5683" i="1"/>
  <c r="G5683" i="1"/>
  <c r="F5684" i="1"/>
  <c r="G5684" i="1"/>
  <c r="F5685" i="1"/>
  <c r="G5685" i="1"/>
  <c r="F5686" i="1"/>
  <c r="G5686" i="1"/>
  <c r="F5687" i="1"/>
  <c r="G5687" i="1"/>
  <c r="F5688" i="1"/>
  <c r="G5688" i="1"/>
  <c r="F5689" i="1"/>
  <c r="G5689" i="1"/>
  <c r="F5690" i="1"/>
  <c r="G5690" i="1"/>
  <c r="F5691" i="1"/>
  <c r="G5691" i="1"/>
  <c r="F5692" i="1"/>
  <c r="G5692" i="1"/>
  <c r="F5693" i="1"/>
  <c r="G5693" i="1"/>
  <c r="F5694" i="1"/>
  <c r="G5694" i="1"/>
  <c r="F5695" i="1"/>
  <c r="G5695" i="1"/>
  <c r="F5696" i="1"/>
  <c r="G5696" i="1"/>
  <c r="F5697" i="1"/>
  <c r="G5697" i="1"/>
  <c r="F5698" i="1"/>
  <c r="G5698" i="1"/>
  <c r="F5699" i="1"/>
  <c r="G5699" i="1"/>
  <c r="F5700" i="1"/>
  <c r="G5700" i="1"/>
  <c r="F5701" i="1"/>
  <c r="G5701" i="1"/>
  <c r="F5702" i="1"/>
  <c r="G5702" i="1"/>
  <c r="F5703" i="1"/>
  <c r="G5703" i="1"/>
  <c r="F5704" i="1"/>
  <c r="G5704" i="1"/>
  <c r="F5705" i="1"/>
  <c r="G5705" i="1"/>
  <c r="F5706" i="1"/>
  <c r="G5706" i="1"/>
  <c r="F5707" i="1"/>
  <c r="G5707" i="1"/>
  <c r="F5708" i="1"/>
  <c r="G5708" i="1"/>
  <c r="F5709" i="1"/>
  <c r="G5709" i="1"/>
  <c r="F5710" i="1"/>
  <c r="G5710" i="1"/>
  <c r="F5711" i="1"/>
  <c r="G5711" i="1"/>
  <c r="F5712" i="1"/>
  <c r="G5712" i="1"/>
  <c r="F5713" i="1"/>
  <c r="G5713" i="1"/>
  <c r="F5714" i="1"/>
  <c r="G5714" i="1"/>
  <c r="F5715" i="1"/>
  <c r="G5715" i="1"/>
  <c r="F5716" i="1"/>
  <c r="G5716" i="1"/>
  <c r="F5717" i="1"/>
  <c r="G5717" i="1"/>
  <c r="F5718" i="1"/>
  <c r="G5718" i="1"/>
  <c r="F5719" i="1"/>
  <c r="G5719" i="1"/>
  <c r="F5720" i="1"/>
  <c r="G5720" i="1"/>
  <c r="F5721" i="1"/>
  <c r="G5721" i="1"/>
  <c r="F5722" i="1"/>
  <c r="G5722" i="1"/>
  <c r="F5723" i="1"/>
  <c r="G5723" i="1"/>
  <c r="F5724" i="1"/>
  <c r="G5724" i="1"/>
  <c r="F5725" i="1"/>
  <c r="G5725" i="1"/>
  <c r="F5726" i="1"/>
  <c r="G5726" i="1"/>
  <c r="F5727" i="1"/>
  <c r="G5727" i="1"/>
  <c r="F5728" i="1"/>
  <c r="G5728" i="1"/>
  <c r="F5729" i="1"/>
  <c r="G5729" i="1"/>
  <c r="F5730" i="1"/>
  <c r="G5730" i="1"/>
  <c r="F5731" i="1"/>
  <c r="G5731" i="1"/>
  <c r="F5732" i="1"/>
  <c r="G5732" i="1"/>
  <c r="F5733" i="1"/>
  <c r="G5733" i="1"/>
  <c r="F5734" i="1"/>
  <c r="G5734" i="1"/>
  <c r="F5735" i="1"/>
  <c r="G5735" i="1"/>
  <c r="F5736" i="1"/>
  <c r="G5736" i="1"/>
  <c r="F5737" i="1"/>
  <c r="G5737" i="1"/>
  <c r="F5738" i="1"/>
  <c r="G5738" i="1"/>
  <c r="F5739" i="1"/>
  <c r="G5739" i="1"/>
  <c r="F5740" i="1"/>
  <c r="G5740" i="1"/>
  <c r="F5741" i="1"/>
  <c r="G5741" i="1"/>
  <c r="F5742" i="1"/>
  <c r="G5742" i="1"/>
  <c r="F5743" i="1"/>
  <c r="G5743" i="1"/>
  <c r="F5744" i="1"/>
  <c r="G5744" i="1"/>
  <c r="F5745" i="1"/>
  <c r="G5745" i="1"/>
  <c r="F5746" i="1"/>
  <c r="G5746" i="1"/>
  <c r="F5747" i="1"/>
  <c r="G5747" i="1"/>
  <c r="F5748" i="1"/>
  <c r="G5748" i="1"/>
  <c r="F5749" i="1"/>
  <c r="G5749" i="1"/>
  <c r="F5750" i="1"/>
  <c r="G5750" i="1"/>
  <c r="F5751" i="1"/>
  <c r="G5751" i="1"/>
  <c r="F5752" i="1"/>
  <c r="G5752" i="1"/>
  <c r="F5753" i="1"/>
  <c r="G5753" i="1"/>
  <c r="F5754" i="1"/>
  <c r="G5754" i="1"/>
  <c r="F5755" i="1"/>
  <c r="G5755" i="1"/>
  <c r="F5756" i="1"/>
  <c r="G5756" i="1"/>
  <c r="F5757" i="1"/>
  <c r="G5757" i="1"/>
  <c r="F5758" i="1"/>
  <c r="G5758" i="1"/>
  <c r="F5759" i="1"/>
  <c r="G5759" i="1"/>
  <c r="F5760" i="1"/>
  <c r="G5760" i="1"/>
  <c r="F5761" i="1"/>
  <c r="G5761" i="1"/>
  <c r="F5762" i="1"/>
  <c r="G5762" i="1"/>
  <c r="F5763" i="1"/>
  <c r="G5763" i="1"/>
  <c r="F5764" i="1"/>
  <c r="G5764" i="1"/>
  <c r="F5765" i="1"/>
  <c r="G5765" i="1"/>
  <c r="F5766" i="1"/>
  <c r="G5766" i="1"/>
  <c r="F5767" i="1"/>
  <c r="G5767" i="1"/>
  <c r="F5768" i="1"/>
  <c r="G5768" i="1"/>
  <c r="F5769" i="1"/>
  <c r="G5769" i="1"/>
  <c r="F5770" i="1"/>
  <c r="G5770" i="1"/>
  <c r="F5771" i="1"/>
  <c r="G5771" i="1"/>
  <c r="F5772" i="1"/>
  <c r="G5772" i="1"/>
  <c r="F5773" i="1"/>
  <c r="G5773" i="1"/>
  <c r="F5774" i="1"/>
  <c r="G5774" i="1"/>
  <c r="F5775" i="1"/>
  <c r="G5775" i="1"/>
  <c r="F5776" i="1"/>
  <c r="G5776" i="1"/>
  <c r="F5777" i="1"/>
  <c r="G5777" i="1"/>
  <c r="F5778" i="1"/>
  <c r="G5778" i="1"/>
  <c r="F5779" i="1"/>
  <c r="G5779" i="1"/>
  <c r="F5780" i="1"/>
  <c r="G5780" i="1"/>
  <c r="F5781" i="1"/>
  <c r="G5781" i="1"/>
  <c r="F5782" i="1"/>
  <c r="G5782" i="1"/>
  <c r="F5783" i="1"/>
  <c r="G5783" i="1"/>
  <c r="F5784" i="1"/>
  <c r="G5784" i="1"/>
  <c r="F5785" i="1"/>
  <c r="G5785" i="1"/>
  <c r="F5786" i="1"/>
  <c r="G5786" i="1"/>
  <c r="F5787" i="1"/>
  <c r="G5787" i="1"/>
  <c r="F5788" i="1"/>
  <c r="G5788" i="1"/>
  <c r="F5789" i="1"/>
  <c r="G5789" i="1"/>
  <c r="F5790" i="1"/>
  <c r="G5790" i="1"/>
  <c r="F5791" i="1"/>
  <c r="G5791" i="1"/>
  <c r="F5792" i="1"/>
  <c r="G5792" i="1"/>
  <c r="F5793" i="1"/>
  <c r="G5793" i="1"/>
  <c r="F5794" i="1"/>
  <c r="G5794" i="1"/>
  <c r="F5795" i="1"/>
  <c r="G5795" i="1"/>
  <c r="F5796" i="1"/>
  <c r="G5796" i="1"/>
  <c r="F5797" i="1"/>
  <c r="G5797" i="1"/>
  <c r="F5798" i="1"/>
  <c r="G5798" i="1"/>
  <c r="F5799" i="1"/>
  <c r="G5799" i="1"/>
  <c r="F5800" i="1"/>
  <c r="G5800" i="1"/>
  <c r="F5801" i="1"/>
  <c r="G5801" i="1"/>
  <c r="F5802" i="1"/>
  <c r="G5802" i="1"/>
  <c r="F5803" i="1"/>
  <c r="G5803" i="1"/>
  <c r="F5804" i="1"/>
  <c r="G5804" i="1"/>
  <c r="F5805" i="1"/>
  <c r="G5805" i="1"/>
  <c r="F5806" i="1"/>
  <c r="G5806" i="1"/>
  <c r="F5807" i="1"/>
  <c r="G5807" i="1"/>
  <c r="F5808" i="1"/>
  <c r="G5808" i="1"/>
  <c r="F5809" i="1"/>
  <c r="G5809" i="1"/>
  <c r="F5810" i="1"/>
  <c r="G5810" i="1"/>
  <c r="F5811" i="1"/>
  <c r="G5811" i="1"/>
  <c r="F5812" i="1"/>
  <c r="G5812" i="1"/>
  <c r="F5813" i="1"/>
  <c r="G5813" i="1"/>
  <c r="F5814" i="1"/>
  <c r="G5814" i="1"/>
  <c r="F5815" i="1"/>
  <c r="G5815" i="1"/>
  <c r="F5816" i="1"/>
  <c r="G5816" i="1"/>
  <c r="F5817" i="1"/>
  <c r="G5817" i="1"/>
  <c r="F5818" i="1"/>
  <c r="G5818" i="1"/>
  <c r="F5819" i="1"/>
  <c r="G5819" i="1"/>
  <c r="F5820" i="1"/>
  <c r="G5820" i="1"/>
  <c r="F5821" i="1"/>
  <c r="G5821" i="1"/>
  <c r="F5822" i="1"/>
  <c r="G5822" i="1"/>
  <c r="F5823" i="1"/>
  <c r="G5823" i="1"/>
  <c r="F5824" i="1"/>
  <c r="G5824" i="1"/>
  <c r="F5825" i="1"/>
  <c r="G5825" i="1"/>
  <c r="F5826" i="1"/>
  <c r="G5826" i="1"/>
  <c r="F5827" i="1"/>
  <c r="G5827" i="1"/>
  <c r="F5828" i="1"/>
  <c r="G5828" i="1"/>
  <c r="F5829" i="1"/>
  <c r="G5829" i="1"/>
  <c r="F5830" i="1"/>
  <c r="G5830" i="1"/>
  <c r="F5831" i="1"/>
  <c r="G5831" i="1"/>
  <c r="F5832" i="1"/>
  <c r="G5832" i="1"/>
  <c r="F5833" i="1"/>
  <c r="G5833" i="1"/>
  <c r="F5834" i="1"/>
  <c r="G5834" i="1"/>
  <c r="F5835" i="1"/>
  <c r="G5835" i="1"/>
  <c r="F5836" i="1"/>
  <c r="G5836" i="1"/>
  <c r="F5837" i="1"/>
  <c r="G5837" i="1"/>
  <c r="F5838" i="1"/>
  <c r="G5838" i="1"/>
  <c r="F5839" i="1"/>
  <c r="G5839" i="1"/>
  <c r="F5840" i="1"/>
  <c r="G5840" i="1"/>
  <c r="F5841" i="1"/>
  <c r="G5841" i="1"/>
  <c r="F5842" i="1"/>
  <c r="G5842" i="1"/>
  <c r="F5843" i="1"/>
  <c r="G5843" i="1"/>
  <c r="F5844" i="1"/>
  <c r="G5844" i="1"/>
  <c r="F5845" i="1"/>
  <c r="G5845" i="1"/>
  <c r="F5846" i="1"/>
  <c r="G5846" i="1"/>
  <c r="F5847" i="1"/>
  <c r="G5847" i="1"/>
  <c r="F5848" i="1"/>
  <c r="G5848" i="1"/>
  <c r="F5849" i="1"/>
  <c r="G5849" i="1"/>
  <c r="F5850" i="1"/>
  <c r="G5850" i="1"/>
  <c r="F5851" i="1"/>
  <c r="G5851" i="1"/>
  <c r="F5852" i="1"/>
  <c r="G5852" i="1"/>
  <c r="F5853" i="1"/>
  <c r="G5853" i="1"/>
  <c r="F5854" i="1"/>
  <c r="G5854" i="1"/>
  <c r="F5855" i="1"/>
  <c r="G5855" i="1"/>
  <c r="F5856" i="1"/>
  <c r="G5856" i="1"/>
  <c r="F5857" i="1"/>
  <c r="G5857" i="1"/>
  <c r="F5858" i="1"/>
  <c r="G5858" i="1"/>
  <c r="F5859" i="1"/>
  <c r="G5859" i="1"/>
  <c r="F5860" i="1"/>
  <c r="G5860" i="1"/>
  <c r="F5861" i="1"/>
  <c r="G5861" i="1"/>
  <c r="F5862" i="1"/>
  <c r="G5862" i="1"/>
  <c r="F5863" i="1"/>
  <c r="G5863" i="1"/>
  <c r="F5864" i="1"/>
  <c r="G5864" i="1"/>
  <c r="F5865" i="1"/>
  <c r="G5865" i="1"/>
  <c r="F5866" i="1"/>
  <c r="G5866" i="1"/>
  <c r="F5867" i="1"/>
  <c r="G5867" i="1"/>
  <c r="F5868" i="1"/>
  <c r="G5868" i="1"/>
  <c r="F5869" i="1"/>
  <c r="G5869" i="1"/>
  <c r="F5870" i="1"/>
  <c r="G5870" i="1"/>
  <c r="F5871" i="1"/>
  <c r="G5871" i="1"/>
  <c r="F5872" i="1"/>
  <c r="G5872" i="1"/>
  <c r="F5873" i="1"/>
  <c r="G5873" i="1"/>
  <c r="F5874" i="1"/>
  <c r="G5874" i="1"/>
  <c r="F5875" i="1"/>
  <c r="G5875" i="1"/>
  <c r="F5876" i="1"/>
  <c r="G5876" i="1"/>
  <c r="F5877" i="1"/>
  <c r="G5877" i="1"/>
  <c r="F5878" i="1"/>
  <c r="G5878" i="1"/>
  <c r="F5879" i="1"/>
  <c r="G5879" i="1"/>
  <c r="F5880" i="1"/>
  <c r="G5880" i="1"/>
  <c r="F5881" i="1"/>
  <c r="G5881" i="1"/>
  <c r="F5882" i="1"/>
  <c r="G5882" i="1"/>
  <c r="F5883" i="1"/>
  <c r="G5883" i="1"/>
  <c r="F5884" i="1"/>
  <c r="G5884" i="1"/>
  <c r="F5885" i="1"/>
  <c r="G5885" i="1"/>
  <c r="F5886" i="1"/>
  <c r="G5886" i="1"/>
  <c r="F5887" i="1"/>
  <c r="G5887" i="1"/>
  <c r="F5888" i="1"/>
  <c r="G5888" i="1"/>
  <c r="F5889" i="1"/>
  <c r="G5889" i="1"/>
  <c r="F5890" i="1"/>
  <c r="G5890" i="1"/>
  <c r="F5891" i="1"/>
  <c r="G5891" i="1"/>
  <c r="F5892" i="1"/>
  <c r="G5892" i="1"/>
  <c r="F5893" i="1"/>
  <c r="G5893" i="1"/>
  <c r="F5894" i="1"/>
  <c r="G5894" i="1"/>
  <c r="F5895" i="1"/>
  <c r="G5895" i="1"/>
  <c r="F5896" i="1"/>
  <c r="G5896" i="1"/>
  <c r="F5897" i="1"/>
  <c r="G5897" i="1"/>
  <c r="F5898" i="1"/>
  <c r="G5898" i="1"/>
  <c r="F5899" i="1"/>
  <c r="G5899" i="1"/>
  <c r="F5900" i="1"/>
  <c r="G5900" i="1"/>
  <c r="F5901" i="1"/>
  <c r="G5901" i="1"/>
  <c r="F5902" i="1"/>
  <c r="G5902" i="1"/>
  <c r="F5903" i="1"/>
  <c r="G5903" i="1"/>
  <c r="F5904" i="1"/>
  <c r="G5904" i="1"/>
  <c r="F5905" i="1"/>
  <c r="G5905" i="1"/>
  <c r="F5906" i="1"/>
  <c r="G5906" i="1"/>
  <c r="F5907" i="1"/>
  <c r="G5907" i="1"/>
  <c r="F5908" i="1"/>
  <c r="G5908" i="1"/>
  <c r="F5909" i="1"/>
  <c r="G5909" i="1"/>
  <c r="F5910" i="1"/>
  <c r="G5910" i="1"/>
  <c r="F5911" i="1"/>
  <c r="G5911" i="1"/>
  <c r="F5912" i="1"/>
  <c r="G5912" i="1"/>
  <c r="F5913" i="1"/>
  <c r="G5913" i="1"/>
  <c r="F5914" i="1"/>
  <c r="G5914" i="1"/>
  <c r="F5915" i="1"/>
  <c r="G5915" i="1"/>
  <c r="F5916" i="1"/>
  <c r="G5916" i="1"/>
  <c r="F5917" i="1"/>
  <c r="G5917" i="1"/>
  <c r="F5918" i="1"/>
  <c r="G5918" i="1"/>
  <c r="F5919" i="1"/>
  <c r="G5919" i="1"/>
  <c r="F5920" i="1"/>
  <c r="G5920" i="1"/>
  <c r="F5921" i="1"/>
  <c r="G5921" i="1"/>
  <c r="F5922" i="1"/>
  <c r="G5922" i="1"/>
  <c r="F5923" i="1"/>
  <c r="G5923" i="1"/>
  <c r="F5924" i="1"/>
  <c r="G5924" i="1"/>
  <c r="F5925" i="1"/>
  <c r="G5925" i="1"/>
  <c r="F5926" i="1"/>
  <c r="G5926" i="1"/>
  <c r="F5927" i="1"/>
  <c r="G5927" i="1"/>
  <c r="F5928" i="1"/>
  <c r="G5928" i="1"/>
  <c r="F5929" i="1"/>
  <c r="G5929" i="1"/>
  <c r="F5930" i="1"/>
  <c r="G5930" i="1"/>
  <c r="F5931" i="1"/>
  <c r="G5931" i="1"/>
  <c r="F5932" i="1"/>
  <c r="G5932" i="1"/>
  <c r="F5933" i="1"/>
  <c r="G5933" i="1"/>
  <c r="F5934" i="1"/>
  <c r="G5934" i="1"/>
  <c r="F5935" i="1"/>
  <c r="G5935" i="1"/>
  <c r="F5936" i="1"/>
  <c r="G5936" i="1"/>
  <c r="F5937" i="1"/>
  <c r="G5937" i="1"/>
  <c r="F5938" i="1"/>
  <c r="G5938" i="1"/>
  <c r="F5939" i="1"/>
  <c r="G5939" i="1"/>
  <c r="F5940" i="1"/>
  <c r="G5940" i="1"/>
  <c r="F5941" i="1"/>
  <c r="G5941" i="1"/>
  <c r="F5942" i="1"/>
  <c r="G5942" i="1"/>
  <c r="F5943" i="1"/>
  <c r="G5943" i="1"/>
  <c r="F5944" i="1"/>
  <c r="G5944" i="1"/>
  <c r="F5945" i="1"/>
  <c r="G5945" i="1"/>
  <c r="F5946" i="1"/>
  <c r="G5946" i="1"/>
  <c r="F5947" i="1"/>
  <c r="G5947" i="1"/>
  <c r="F5948" i="1"/>
  <c r="G5948" i="1"/>
  <c r="F5949" i="1"/>
  <c r="G5949" i="1"/>
  <c r="F5950" i="1"/>
  <c r="G5950" i="1"/>
  <c r="F5951" i="1"/>
  <c r="G5951" i="1"/>
  <c r="F5952" i="1"/>
  <c r="G5952" i="1"/>
  <c r="F5953" i="1"/>
  <c r="G5953" i="1"/>
  <c r="F5954" i="1"/>
  <c r="G5954" i="1"/>
  <c r="F5955" i="1"/>
  <c r="G5955" i="1"/>
  <c r="F5956" i="1"/>
  <c r="G5956" i="1"/>
  <c r="F5957" i="1"/>
  <c r="G5957" i="1"/>
  <c r="F5958" i="1"/>
  <c r="G5958" i="1"/>
  <c r="F5959" i="1"/>
  <c r="G5959" i="1"/>
  <c r="F5960" i="1"/>
  <c r="G5960" i="1"/>
  <c r="F5961" i="1"/>
  <c r="G5961" i="1"/>
  <c r="F5962" i="1"/>
  <c r="G5962" i="1"/>
  <c r="F5963" i="1"/>
  <c r="G5963" i="1"/>
  <c r="F5964" i="1"/>
  <c r="G5964" i="1"/>
  <c r="F5965" i="1"/>
  <c r="G5965" i="1"/>
  <c r="F5966" i="1"/>
  <c r="G5966" i="1"/>
  <c r="F5967" i="1"/>
  <c r="G5967" i="1"/>
  <c r="F5968" i="1"/>
  <c r="G5968" i="1"/>
  <c r="F5969" i="1"/>
  <c r="G5969" i="1"/>
  <c r="F5970" i="1"/>
  <c r="G5970" i="1"/>
  <c r="F5971" i="1"/>
  <c r="G5971" i="1"/>
  <c r="F5972" i="1"/>
  <c r="G5972" i="1"/>
  <c r="F5973" i="1"/>
  <c r="G5973" i="1"/>
  <c r="F5974" i="1"/>
  <c r="G5974" i="1"/>
  <c r="F5975" i="1"/>
  <c r="G5975" i="1"/>
  <c r="F5976" i="1"/>
  <c r="G5976" i="1"/>
  <c r="F5977" i="1"/>
  <c r="G5977" i="1"/>
  <c r="F5978" i="1"/>
  <c r="G5978" i="1"/>
  <c r="F5979" i="1"/>
  <c r="G5979" i="1"/>
  <c r="F5980" i="1"/>
  <c r="G5980" i="1"/>
  <c r="F5981" i="1"/>
  <c r="G5981" i="1"/>
  <c r="F5982" i="1"/>
  <c r="G5982" i="1"/>
  <c r="F5983" i="1"/>
  <c r="G5983" i="1"/>
  <c r="F5984" i="1"/>
  <c r="G5984" i="1"/>
  <c r="F5985" i="1"/>
  <c r="G5985" i="1"/>
  <c r="F5986" i="1"/>
  <c r="G5986" i="1"/>
  <c r="F5987" i="1"/>
  <c r="G5987" i="1"/>
  <c r="F5988" i="1"/>
  <c r="G5988" i="1"/>
  <c r="F5989" i="1"/>
  <c r="G5989" i="1"/>
  <c r="F5990" i="1"/>
  <c r="G5990" i="1"/>
  <c r="F5991" i="1"/>
  <c r="G5991" i="1"/>
  <c r="F5992" i="1"/>
  <c r="G5992" i="1"/>
  <c r="F5993" i="1"/>
  <c r="G5993" i="1"/>
  <c r="F5994" i="1"/>
  <c r="G5994" i="1"/>
  <c r="F5995" i="1"/>
  <c r="G5995" i="1"/>
  <c r="F5996" i="1"/>
  <c r="G5996" i="1"/>
  <c r="F5997" i="1"/>
  <c r="G5997" i="1"/>
  <c r="F5998" i="1"/>
  <c r="G5998" i="1"/>
  <c r="F5999" i="1"/>
  <c r="G5999" i="1"/>
  <c r="F6000" i="1"/>
  <c r="G6000" i="1"/>
  <c r="F6001" i="1"/>
  <c r="G6001" i="1"/>
  <c r="F6002" i="1"/>
  <c r="G6002" i="1"/>
  <c r="F6003" i="1"/>
  <c r="G6003" i="1"/>
  <c r="F6004" i="1"/>
  <c r="G6004" i="1"/>
  <c r="F6005" i="1"/>
  <c r="G6005" i="1"/>
  <c r="F6006" i="1"/>
  <c r="G6006" i="1"/>
  <c r="F6007" i="1"/>
  <c r="G6007" i="1"/>
  <c r="F6008" i="1"/>
  <c r="G6008" i="1"/>
  <c r="F6009" i="1"/>
  <c r="G6009" i="1"/>
  <c r="F6010" i="1"/>
  <c r="G6010" i="1"/>
  <c r="F6011" i="1"/>
  <c r="G6011" i="1"/>
  <c r="F6012" i="1"/>
  <c r="G6012" i="1"/>
  <c r="F6013" i="1"/>
  <c r="G6013" i="1"/>
  <c r="F6014" i="1"/>
  <c r="G6014" i="1"/>
  <c r="F6015" i="1"/>
  <c r="G6015" i="1"/>
  <c r="F6016" i="1"/>
  <c r="G6016" i="1"/>
  <c r="F6017" i="1"/>
  <c r="G6017" i="1"/>
  <c r="F6018" i="1"/>
  <c r="G6018" i="1"/>
  <c r="F6019" i="1"/>
  <c r="G6019" i="1"/>
  <c r="F6020" i="1"/>
  <c r="G6020" i="1"/>
  <c r="F6021" i="1"/>
  <c r="G6021" i="1"/>
  <c r="F6022" i="1"/>
  <c r="G6022" i="1"/>
  <c r="F6023" i="1"/>
  <c r="G6023" i="1"/>
  <c r="F6024" i="1"/>
  <c r="G6024" i="1"/>
  <c r="F6025" i="1"/>
  <c r="G6025" i="1"/>
  <c r="F6026" i="1"/>
  <c r="G6026" i="1"/>
  <c r="F6027" i="1"/>
  <c r="G6027" i="1"/>
  <c r="F6028" i="1"/>
  <c r="G6028" i="1"/>
  <c r="F6029" i="1"/>
  <c r="G6029" i="1"/>
  <c r="F6030" i="1"/>
  <c r="G6030" i="1"/>
  <c r="F6031" i="1"/>
  <c r="G6031" i="1"/>
  <c r="F6032" i="1"/>
  <c r="G6032" i="1"/>
  <c r="F6033" i="1"/>
  <c r="G6033" i="1"/>
  <c r="F6034" i="1"/>
  <c r="G6034" i="1"/>
  <c r="F6035" i="1"/>
  <c r="G6035" i="1"/>
  <c r="F6036" i="1"/>
  <c r="G6036" i="1"/>
  <c r="F6037" i="1"/>
  <c r="G6037" i="1"/>
  <c r="F6038" i="1"/>
  <c r="G6038" i="1"/>
  <c r="F6039" i="1"/>
  <c r="G6039" i="1"/>
  <c r="F6040" i="1"/>
  <c r="G6040" i="1"/>
  <c r="F6041" i="1"/>
  <c r="G6041" i="1"/>
  <c r="F6042" i="1"/>
  <c r="G6042" i="1"/>
  <c r="F6043" i="1"/>
  <c r="G6043" i="1"/>
  <c r="F6044" i="1"/>
  <c r="G6044" i="1"/>
  <c r="F6045" i="1"/>
  <c r="G6045" i="1"/>
  <c r="F6046" i="1"/>
  <c r="G6046" i="1"/>
  <c r="F6047" i="1"/>
  <c r="G6047" i="1"/>
  <c r="F6048" i="1"/>
  <c r="G6048" i="1"/>
  <c r="F6049" i="1"/>
  <c r="G6049" i="1"/>
  <c r="F6050" i="1"/>
  <c r="G6050" i="1"/>
  <c r="F6051" i="1"/>
  <c r="G6051" i="1"/>
  <c r="F6052" i="1"/>
  <c r="G6052" i="1"/>
  <c r="F6053" i="1"/>
  <c r="G6053" i="1"/>
  <c r="F6054" i="1"/>
  <c r="G6054" i="1"/>
  <c r="F6055" i="1"/>
  <c r="G6055" i="1"/>
  <c r="F6056" i="1"/>
  <c r="G6056" i="1"/>
  <c r="F6057" i="1"/>
  <c r="G6057" i="1"/>
  <c r="F6058" i="1"/>
  <c r="G6058" i="1"/>
  <c r="F6059" i="1"/>
  <c r="G6059" i="1"/>
  <c r="F6060" i="1"/>
  <c r="G6060" i="1"/>
  <c r="F6061" i="1"/>
  <c r="G6061" i="1"/>
  <c r="F6062" i="1"/>
  <c r="G6062" i="1"/>
  <c r="F6063" i="1"/>
  <c r="G6063" i="1"/>
  <c r="F6064" i="1"/>
  <c r="G6064" i="1"/>
  <c r="F6065" i="1"/>
  <c r="G6065" i="1"/>
  <c r="F6066" i="1"/>
  <c r="G6066" i="1"/>
  <c r="F6067" i="1"/>
  <c r="G6067" i="1"/>
  <c r="F6068" i="1"/>
  <c r="G6068" i="1"/>
  <c r="F6069" i="1"/>
  <c r="G6069" i="1"/>
  <c r="F6070" i="1"/>
  <c r="G6070" i="1"/>
  <c r="F6071" i="1"/>
  <c r="G6071" i="1"/>
  <c r="F6072" i="1"/>
  <c r="G6072" i="1"/>
  <c r="F6073" i="1"/>
  <c r="G6073" i="1"/>
  <c r="F6074" i="1"/>
  <c r="G6074" i="1"/>
  <c r="F6075" i="1"/>
  <c r="G6075" i="1"/>
  <c r="F6076" i="1"/>
  <c r="G6076" i="1"/>
  <c r="F6077" i="1"/>
  <c r="G6077" i="1"/>
  <c r="F6078" i="1"/>
  <c r="G6078" i="1"/>
  <c r="F6079" i="1"/>
  <c r="G6079" i="1"/>
  <c r="F6080" i="1"/>
  <c r="G6080" i="1"/>
  <c r="F6081" i="1"/>
  <c r="G6081" i="1"/>
  <c r="F6082" i="1"/>
  <c r="G6082" i="1"/>
  <c r="F6083" i="1"/>
  <c r="G6083" i="1"/>
  <c r="F6084" i="1"/>
  <c r="G6084" i="1"/>
  <c r="F6085" i="1"/>
  <c r="G6085" i="1"/>
  <c r="F6086" i="1"/>
  <c r="G6086" i="1"/>
  <c r="F6087" i="1"/>
  <c r="G6087" i="1"/>
  <c r="F6088" i="1"/>
  <c r="G6088" i="1"/>
  <c r="F6089" i="1"/>
  <c r="G6089" i="1"/>
  <c r="F6090" i="1"/>
  <c r="G6090" i="1"/>
  <c r="F6091" i="1"/>
  <c r="G6091" i="1"/>
  <c r="F6092" i="1"/>
  <c r="G6092" i="1"/>
  <c r="F6093" i="1"/>
  <c r="G6093" i="1"/>
  <c r="F6094" i="1"/>
  <c r="G6094" i="1"/>
  <c r="F6095" i="1"/>
  <c r="G6095" i="1"/>
  <c r="F6096" i="1"/>
  <c r="G6096" i="1"/>
  <c r="F6097" i="1"/>
  <c r="G6097" i="1"/>
  <c r="F6098" i="1"/>
  <c r="G6098" i="1"/>
  <c r="F6099" i="1"/>
  <c r="G6099" i="1"/>
  <c r="F6100" i="1"/>
  <c r="G6100" i="1"/>
  <c r="F6101" i="1"/>
  <c r="G6101" i="1"/>
  <c r="F6102" i="1"/>
  <c r="G6102" i="1"/>
  <c r="F6103" i="1"/>
  <c r="G6103" i="1"/>
  <c r="F6104" i="1"/>
  <c r="G6104" i="1"/>
  <c r="F6105" i="1"/>
  <c r="G6105" i="1"/>
  <c r="F6106" i="1"/>
  <c r="G6106" i="1"/>
  <c r="F6107" i="1"/>
  <c r="G6107" i="1"/>
  <c r="F6108" i="1"/>
  <c r="G6108" i="1"/>
  <c r="F6109" i="1"/>
  <c r="G6109" i="1"/>
  <c r="F6110" i="1"/>
  <c r="G6110" i="1"/>
  <c r="F6111" i="1"/>
  <c r="G6111" i="1"/>
  <c r="F6112" i="1"/>
  <c r="G6112" i="1"/>
  <c r="F6113" i="1"/>
  <c r="G6113" i="1"/>
  <c r="F6114" i="1"/>
  <c r="G6114" i="1"/>
  <c r="F6115" i="1"/>
  <c r="G6115" i="1"/>
  <c r="F6116" i="1"/>
  <c r="G6116" i="1"/>
  <c r="F6117" i="1"/>
  <c r="G6117" i="1"/>
  <c r="F6118" i="1"/>
  <c r="G6118" i="1"/>
  <c r="F6119" i="1"/>
  <c r="G6119" i="1"/>
  <c r="F6120" i="1"/>
  <c r="G6120" i="1"/>
  <c r="F6121" i="1"/>
  <c r="G6121" i="1"/>
  <c r="F6122" i="1"/>
  <c r="G6122" i="1"/>
  <c r="F6123" i="1"/>
  <c r="G6123" i="1"/>
  <c r="F6124" i="1"/>
  <c r="G6124" i="1"/>
  <c r="F6125" i="1"/>
  <c r="G6125" i="1"/>
  <c r="F6126" i="1"/>
  <c r="G6126" i="1"/>
  <c r="F6127" i="1"/>
  <c r="G6127" i="1"/>
  <c r="F6128" i="1"/>
  <c r="G6128" i="1"/>
  <c r="F6129" i="1"/>
  <c r="G6129" i="1"/>
  <c r="F6130" i="1"/>
  <c r="G6130" i="1"/>
  <c r="F6131" i="1"/>
  <c r="G6131" i="1"/>
  <c r="F6132" i="1"/>
  <c r="G6132" i="1"/>
  <c r="F6133" i="1"/>
  <c r="G6133" i="1"/>
  <c r="F6134" i="1"/>
  <c r="G6134" i="1"/>
  <c r="F6135" i="1"/>
  <c r="G6135" i="1"/>
  <c r="F6136" i="1"/>
  <c r="G6136" i="1"/>
  <c r="F6137" i="1"/>
  <c r="G6137" i="1"/>
  <c r="F6138" i="1"/>
  <c r="G6138" i="1"/>
  <c r="F6139" i="1"/>
  <c r="G6139" i="1"/>
  <c r="F6140" i="1"/>
  <c r="G6140" i="1"/>
  <c r="F6141" i="1"/>
  <c r="G6141" i="1"/>
  <c r="F6142" i="1"/>
  <c r="G6142" i="1"/>
  <c r="F6143" i="1"/>
  <c r="G6143" i="1"/>
  <c r="F6144" i="1"/>
  <c r="G6144" i="1"/>
  <c r="F6145" i="1"/>
  <c r="G6145" i="1"/>
  <c r="F6146" i="1"/>
  <c r="G6146" i="1"/>
  <c r="F6147" i="1"/>
  <c r="G6147" i="1"/>
  <c r="F6148" i="1"/>
  <c r="G6148" i="1"/>
  <c r="F6149" i="1"/>
  <c r="G6149" i="1"/>
  <c r="F6150" i="1"/>
  <c r="G6150" i="1"/>
  <c r="F6151" i="1"/>
  <c r="G6151" i="1"/>
  <c r="F6152" i="1"/>
  <c r="G6152" i="1"/>
  <c r="F6153" i="1"/>
  <c r="G6153" i="1"/>
  <c r="F6154" i="1"/>
  <c r="G6154" i="1"/>
  <c r="F6155" i="1"/>
  <c r="G6155" i="1"/>
  <c r="F6156" i="1"/>
  <c r="G6156" i="1"/>
  <c r="F6157" i="1"/>
  <c r="G6157" i="1"/>
  <c r="F6158" i="1"/>
  <c r="G6158" i="1"/>
  <c r="F6159" i="1"/>
  <c r="G6159" i="1"/>
  <c r="F6160" i="1"/>
  <c r="G6160" i="1"/>
  <c r="F6161" i="1"/>
  <c r="G6161" i="1"/>
  <c r="F6162" i="1"/>
  <c r="G6162" i="1"/>
  <c r="F6163" i="1"/>
  <c r="G6163" i="1"/>
  <c r="F6164" i="1"/>
  <c r="G6164" i="1"/>
  <c r="F6165" i="1"/>
  <c r="G6165" i="1"/>
  <c r="F6166" i="1"/>
  <c r="G6166" i="1"/>
  <c r="F6167" i="1"/>
  <c r="G6167" i="1"/>
  <c r="F6168" i="1"/>
  <c r="G6168" i="1"/>
  <c r="F6169" i="1"/>
  <c r="G6169" i="1"/>
  <c r="F6170" i="1"/>
  <c r="G6170" i="1"/>
  <c r="F6171" i="1"/>
  <c r="G6171" i="1"/>
  <c r="F6172" i="1"/>
  <c r="G6172" i="1"/>
  <c r="F6173" i="1"/>
  <c r="G6173" i="1"/>
  <c r="F6174" i="1"/>
  <c r="G6174" i="1"/>
  <c r="F6175" i="1"/>
  <c r="G6175" i="1"/>
  <c r="F6176" i="1"/>
  <c r="G6176" i="1"/>
  <c r="F6177" i="1"/>
  <c r="G6177" i="1"/>
  <c r="F6178" i="1"/>
  <c r="G6178" i="1"/>
  <c r="F6179" i="1"/>
  <c r="G6179" i="1"/>
  <c r="F6180" i="1"/>
  <c r="G6180" i="1"/>
  <c r="F6181" i="1"/>
  <c r="G6181" i="1"/>
  <c r="F6182" i="1"/>
  <c r="G6182" i="1"/>
  <c r="F6183" i="1"/>
  <c r="G6183" i="1"/>
  <c r="F6184" i="1"/>
  <c r="G6184" i="1"/>
  <c r="F6185" i="1"/>
  <c r="G6185" i="1"/>
  <c r="F6186" i="1"/>
  <c r="G6186" i="1"/>
  <c r="F6187" i="1"/>
  <c r="G6187" i="1"/>
  <c r="F6188" i="1"/>
  <c r="G6188" i="1"/>
  <c r="F6189" i="1"/>
  <c r="G6189" i="1"/>
  <c r="F6190" i="1"/>
  <c r="G6190" i="1"/>
  <c r="F6191" i="1"/>
  <c r="G6191" i="1"/>
  <c r="F6192" i="1"/>
  <c r="G6192" i="1"/>
  <c r="F6193" i="1"/>
  <c r="G6193" i="1"/>
  <c r="F6194" i="1"/>
  <c r="G6194" i="1"/>
  <c r="F6195" i="1"/>
  <c r="G6195" i="1"/>
  <c r="F6196" i="1"/>
  <c r="G6196" i="1"/>
  <c r="F6197" i="1"/>
  <c r="G6197" i="1"/>
  <c r="F6198" i="1"/>
  <c r="G6198" i="1"/>
  <c r="F6199" i="1"/>
  <c r="G6199" i="1"/>
  <c r="F6200" i="1"/>
  <c r="G6200" i="1"/>
  <c r="F6201" i="1"/>
  <c r="G6201" i="1"/>
  <c r="F6202" i="1"/>
  <c r="G6202" i="1"/>
  <c r="F6203" i="1"/>
  <c r="G6203" i="1"/>
  <c r="F6204" i="1"/>
  <c r="G6204" i="1"/>
  <c r="F6205" i="1"/>
  <c r="G6205" i="1"/>
  <c r="F6206" i="1"/>
  <c r="G6206" i="1"/>
  <c r="F6207" i="1"/>
  <c r="G6207" i="1"/>
  <c r="F6208" i="1"/>
  <c r="G6208" i="1"/>
  <c r="F6209" i="1"/>
  <c r="G6209" i="1"/>
  <c r="F6210" i="1"/>
  <c r="G6210" i="1"/>
  <c r="F6211" i="1"/>
  <c r="G6211" i="1"/>
  <c r="F6212" i="1"/>
  <c r="G6212" i="1"/>
  <c r="F6213" i="1"/>
  <c r="G6213" i="1"/>
  <c r="F6214" i="1"/>
  <c r="G6214" i="1"/>
  <c r="F6215" i="1"/>
  <c r="G6215" i="1"/>
  <c r="F6216" i="1"/>
  <c r="G6216" i="1"/>
  <c r="F6217" i="1"/>
  <c r="G6217" i="1"/>
  <c r="F6218" i="1"/>
  <c r="G6218" i="1"/>
  <c r="F6219" i="1"/>
  <c r="G6219" i="1"/>
  <c r="F6220" i="1"/>
  <c r="G6220" i="1"/>
  <c r="F6221" i="1"/>
  <c r="G6221" i="1"/>
  <c r="F6222" i="1"/>
  <c r="G6222" i="1"/>
  <c r="F6223" i="1"/>
  <c r="G6223" i="1"/>
  <c r="F6224" i="1"/>
  <c r="G6224" i="1"/>
  <c r="F6225" i="1"/>
  <c r="G6225" i="1"/>
  <c r="F6226" i="1"/>
  <c r="G6226" i="1"/>
  <c r="F6227" i="1"/>
  <c r="G6227" i="1"/>
  <c r="F6228" i="1"/>
  <c r="G6228" i="1"/>
  <c r="F6229" i="1"/>
  <c r="G6229" i="1"/>
  <c r="F6230" i="1"/>
  <c r="G6230" i="1"/>
  <c r="F6231" i="1"/>
  <c r="G6231" i="1"/>
  <c r="F6232" i="1"/>
  <c r="G6232" i="1"/>
  <c r="F6233" i="1"/>
  <c r="G6233" i="1"/>
  <c r="F6234" i="1"/>
  <c r="G6234" i="1"/>
  <c r="F6235" i="1"/>
  <c r="G6235" i="1"/>
  <c r="F6236" i="1"/>
  <c r="G6236" i="1"/>
  <c r="F6237" i="1"/>
  <c r="G6237" i="1"/>
  <c r="F6238" i="1"/>
  <c r="G6238" i="1"/>
  <c r="F6239" i="1"/>
  <c r="G6239" i="1"/>
  <c r="F6240" i="1"/>
  <c r="G6240" i="1"/>
  <c r="F6241" i="1"/>
  <c r="G6241" i="1"/>
  <c r="F6242" i="1"/>
  <c r="G6242" i="1"/>
  <c r="F6243" i="1"/>
  <c r="G6243" i="1"/>
  <c r="F6244" i="1"/>
  <c r="G6244" i="1"/>
  <c r="F6245" i="1"/>
  <c r="G6245" i="1"/>
  <c r="F6246" i="1"/>
  <c r="G6246" i="1"/>
  <c r="F6247" i="1"/>
  <c r="G6247" i="1"/>
  <c r="F6248" i="1"/>
  <c r="G6248" i="1"/>
  <c r="F6249" i="1"/>
  <c r="G6249" i="1"/>
  <c r="F6250" i="1"/>
  <c r="G6250" i="1"/>
  <c r="F6251" i="1"/>
  <c r="G6251" i="1"/>
  <c r="F6252" i="1"/>
  <c r="G6252" i="1"/>
  <c r="F6253" i="1"/>
  <c r="G6253" i="1"/>
  <c r="F6254" i="1"/>
  <c r="G6254" i="1"/>
  <c r="F6255" i="1"/>
  <c r="G6255" i="1"/>
  <c r="F6256" i="1"/>
  <c r="G6256" i="1"/>
  <c r="F6257" i="1"/>
  <c r="G6257" i="1"/>
  <c r="F6258" i="1"/>
  <c r="G6258" i="1"/>
  <c r="F6259" i="1"/>
  <c r="G6259" i="1"/>
  <c r="F6260" i="1"/>
  <c r="G6260" i="1"/>
  <c r="F6261" i="1"/>
  <c r="G6261" i="1"/>
  <c r="F6262" i="1"/>
  <c r="G6262" i="1"/>
  <c r="F6263" i="1"/>
  <c r="G6263" i="1"/>
  <c r="F6264" i="1"/>
  <c r="G6264" i="1"/>
  <c r="F6265" i="1"/>
  <c r="G6265" i="1"/>
  <c r="F6266" i="1"/>
  <c r="G6266" i="1"/>
  <c r="F6267" i="1"/>
  <c r="G6267" i="1"/>
  <c r="F6268" i="1"/>
  <c r="G6268" i="1"/>
  <c r="F6269" i="1"/>
  <c r="G6269" i="1"/>
  <c r="F6270" i="1"/>
  <c r="G6270" i="1"/>
  <c r="F6271" i="1"/>
  <c r="G6271" i="1"/>
  <c r="F6272" i="1"/>
  <c r="G6272" i="1"/>
  <c r="F6273" i="1"/>
  <c r="G6273" i="1"/>
  <c r="F6274" i="1"/>
  <c r="G6274" i="1"/>
  <c r="F6275" i="1"/>
  <c r="G6275" i="1"/>
  <c r="F6276" i="1"/>
  <c r="G6276" i="1"/>
  <c r="F6277" i="1"/>
  <c r="G6277" i="1"/>
  <c r="F6278" i="1"/>
  <c r="G6278" i="1"/>
  <c r="F6279" i="1"/>
  <c r="G6279" i="1"/>
  <c r="F6280" i="1"/>
  <c r="G6280" i="1"/>
  <c r="F6281" i="1"/>
  <c r="G6281" i="1"/>
  <c r="F6282" i="1"/>
  <c r="G6282" i="1"/>
  <c r="F6283" i="1"/>
  <c r="G6283" i="1"/>
  <c r="F6284" i="1"/>
  <c r="G6284" i="1"/>
  <c r="F6285" i="1"/>
  <c r="G6285" i="1"/>
  <c r="F6286" i="1"/>
  <c r="G6286" i="1"/>
  <c r="F6287" i="1"/>
  <c r="G6287" i="1"/>
  <c r="F6288" i="1"/>
  <c r="G6288" i="1"/>
  <c r="F6289" i="1"/>
  <c r="G6289" i="1"/>
  <c r="F6290" i="1"/>
  <c r="G6290" i="1"/>
  <c r="F6291" i="1"/>
  <c r="G6291" i="1"/>
  <c r="F6292" i="1"/>
  <c r="G6292" i="1"/>
  <c r="F6293" i="1"/>
  <c r="G6293" i="1"/>
  <c r="F6294" i="1"/>
  <c r="G6294" i="1"/>
  <c r="F6295" i="1"/>
  <c r="G6295" i="1"/>
  <c r="F6296" i="1"/>
  <c r="G6296" i="1"/>
  <c r="F6297" i="1"/>
  <c r="G6297" i="1"/>
  <c r="F6298" i="1"/>
  <c r="G6298" i="1"/>
  <c r="F6299" i="1"/>
  <c r="G6299" i="1"/>
  <c r="F6300" i="1"/>
  <c r="G6300" i="1"/>
  <c r="F6301" i="1"/>
  <c r="G6301" i="1"/>
  <c r="F6302" i="1"/>
  <c r="G6302" i="1"/>
  <c r="F6303" i="1"/>
  <c r="G6303" i="1"/>
  <c r="F6304" i="1"/>
  <c r="G6304" i="1"/>
  <c r="F6305" i="1"/>
  <c r="G6305" i="1"/>
  <c r="F6306" i="1"/>
  <c r="G6306" i="1"/>
  <c r="F6307" i="1"/>
  <c r="G6307" i="1"/>
  <c r="F6308" i="1"/>
  <c r="G6308" i="1"/>
  <c r="F6309" i="1"/>
  <c r="G6309" i="1"/>
  <c r="F6310" i="1"/>
  <c r="G6310" i="1"/>
  <c r="F6311" i="1"/>
  <c r="G6311" i="1"/>
  <c r="F6312" i="1"/>
  <c r="G6312" i="1"/>
  <c r="F6313" i="1"/>
  <c r="G6313" i="1"/>
  <c r="F6314" i="1"/>
  <c r="G6314" i="1"/>
  <c r="F6315" i="1"/>
  <c r="G6315" i="1"/>
  <c r="F6316" i="1"/>
  <c r="G6316" i="1"/>
  <c r="F6317" i="1"/>
  <c r="G6317" i="1"/>
  <c r="F6318" i="1"/>
  <c r="G6318" i="1"/>
  <c r="F6319" i="1"/>
  <c r="G6319" i="1"/>
  <c r="F6320" i="1"/>
  <c r="G6320" i="1"/>
  <c r="F6321" i="1"/>
  <c r="G6321" i="1"/>
  <c r="F6322" i="1"/>
  <c r="G6322" i="1"/>
  <c r="F6323" i="1"/>
  <c r="G6323" i="1"/>
  <c r="F6324" i="1"/>
  <c r="G6324" i="1"/>
  <c r="F6325" i="1"/>
  <c r="G6325" i="1"/>
  <c r="F6326" i="1"/>
  <c r="G6326" i="1"/>
  <c r="F6327" i="1"/>
  <c r="G6327" i="1"/>
  <c r="F6328" i="1"/>
  <c r="G6328" i="1"/>
  <c r="F6329" i="1"/>
  <c r="G6329" i="1"/>
  <c r="F6330" i="1"/>
  <c r="G6330" i="1"/>
  <c r="F6331" i="1"/>
  <c r="G6331" i="1"/>
  <c r="F6332" i="1"/>
  <c r="G6332" i="1"/>
  <c r="F6333" i="1"/>
  <c r="G6333" i="1"/>
  <c r="F6334" i="1"/>
  <c r="G6334" i="1"/>
  <c r="F6335" i="1"/>
  <c r="G6335" i="1"/>
  <c r="F6336" i="1"/>
  <c r="G6336" i="1"/>
  <c r="F6337" i="1"/>
  <c r="G6337" i="1"/>
  <c r="F6338" i="1"/>
  <c r="G6338" i="1"/>
  <c r="F6339" i="1"/>
  <c r="G6339" i="1"/>
  <c r="F6340" i="1"/>
  <c r="G6340" i="1"/>
  <c r="F6341" i="1"/>
  <c r="G6341" i="1"/>
  <c r="F6342" i="1"/>
  <c r="G6342" i="1"/>
  <c r="F6343" i="1"/>
  <c r="G6343" i="1"/>
  <c r="F6344" i="1"/>
  <c r="G6344" i="1"/>
  <c r="F6345" i="1"/>
  <c r="G6345" i="1"/>
  <c r="F6346" i="1"/>
  <c r="G6346" i="1"/>
  <c r="F6347" i="1"/>
  <c r="G6347" i="1"/>
  <c r="F6348" i="1"/>
  <c r="G6348" i="1"/>
  <c r="F6349" i="1"/>
  <c r="G6349" i="1"/>
  <c r="F6350" i="1"/>
  <c r="G6350" i="1"/>
  <c r="F6351" i="1"/>
  <c r="G6351" i="1"/>
  <c r="F6352" i="1"/>
  <c r="G6352" i="1"/>
  <c r="F6353" i="1"/>
  <c r="G6353" i="1"/>
  <c r="F6354" i="1"/>
  <c r="G6354" i="1"/>
  <c r="F6355" i="1"/>
  <c r="G6355" i="1"/>
  <c r="F6356" i="1"/>
  <c r="G6356" i="1"/>
  <c r="F6357" i="1"/>
  <c r="G6357" i="1"/>
  <c r="F6358" i="1"/>
  <c r="G6358" i="1"/>
  <c r="F6359" i="1"/>
  <c r="G6359" i="1"/>
  <c r="F6360" i="1"/>
  <c r="G6360" i="1"/>
  <c r="F6361" i="1"/>
  <c r="G6361" i="1"/>
  <c r="F6362" i="1"/>
  <c r="G6362" i="1"/>
  <c r="F6363" i="1"/>
  <c r="G6363" i="1"/>
  <c r="F6364" i="1"/>
  <c r="G6364" i="1"/>
  <c r="F6365" i="1"/>
  <c r="G6365" i="1"/>
  <c r="F6366" i="1"/>
  <c r="G6366" i="1"/>
  <c r="F6367" i="1"/>
  <c r="G6367" i="1"/>
  <c r="F6368" i="1"/>
  <c r="G6368" i="1"/>
  <c r="F6369" i="1"/>
  <c r="G6369" i="1"/>
  <c r="F6370" i="1"/>
  <c r="G6370" i="1"/>
  <c r="F6371" i="1"/>
  <c r="G6371" i="1"/>
  <c r="F6372" i="1"/>
  <c r="G6372" i="1"/>
  <c r="F6373" i="1"/>
  <c r="G6373" i="1"/>
  <c r="F6374" i="1"/>
  <c r="G6374" i="1"/>
  <c r="F6375" i="1"/>
  <c r="G6375" i="1"/>
  <c r="F6376" i="1"/>
  <c r="G6376" i="1"/>
  <c r="F6377" i="1"/>
  <c r="G6377" i="1"/>
  <c r="F6378" i="1"/>
  <c r="G6378" i="1"/>
  <c r="F6379" i="1"/>
  <c r="G6379" i="1"/>
  <c r="F6380" i="1"/>
  <c r="G6380" i="1"/>
  <c r="F6381" i="1"/>
  <c r="G6381" i="1"/>
  <c r="F6382" i="1"/>
  <c r="G6382" i="1"/>
  <c r="F6383" i="1"/>
  <c r="G6383" i="1"/>
  <c r="F6384" i="1"/>
  <c r="G6384" i="1"/>
  <c r="F6385" i="1"/>
  <c r="G6385" i="1"/>
  <c r="F6386" i="1"/>
  <c r="G6386" i="1"/>
  <c r="F6387" i="1"/>
  <c r="G6387" i="1"/>
  <c r="F6388" i="1"/>
  <c r="G6388" i="1"/>
  <c r="F6389" i="1"/>
  <c r="G6389" i="1"/>
  <c r="F6390" i="1"/>
  <c r="G6390" i="1"/>
  <c r="F6391" i="1"/>
  <c r="G6391" i="1"/>
  <c r="F6392" i="1"/>
  <c r="G6392" i="1"/>
  <c r="F6393" i="1"/>
  <c r="G6393" i="1"/>
  <c r="F6394" i="1"/>
  <c r="G6394" i="1"/>
  <c r="F6395" i="1"/>
  <c r="G6395" i="1"/>
  <c r="F6396" i="1"/>
  <c r="G6396" i="1"/>
  <c r="F6397" i="1"/>
  <c r="G6397" i="1"/>
  <c r="F6398" i="1"/>
  <c r="G6398" i="1"/>
  <c r="F6399" i="1"/>
  <c r="G6399" i="1"/>
  <c r="F6400" i="1"/>
  <c r="G6400" i="1"/>
  <c r="F6401" i="1"/>
  <c r="G6401" i="1"/>
  <c r="F6402" i="1"/>
  <c r="G6402" i="1"/>
  <c r="F6403" i="1"/>
  <c r="G6403" i="1"/>
  <c r="F6404" i="1"/>
  <c r="G6404" i="1"/>
  <c r="F6405" i="1"/>
  <c r="G6405" i="1"/>
  <c r="F6406" i="1"/>
  <c r="G6406" i="1"/>
  <c r="F6407" i="1"/>
  <c r="G6407" i="1"/>
  <c r="F6408" i="1"/>
  <c r="G6408" i="1"/>
  <c r="F6409" i="1"/>
  <c r="G6409" i="1"/>
  <c r="F6410" i="1"/>
  <c r="G6410" i="1"/>
  <c r="F6411" i="1"/>
  <c r="G6411" i="1"/>
  <c r="F6412" i="1"/>
  <c r="G6412" i="1"/>
  <c r="F6413" i="1"/>
  <c r="G6413" i="1"/>
  <c r="F6414" i="1"/>
  <c r="G6414" i="1"/>
  <c r="F6415" i="1"/>
  <c r="G6415" i="1"/>
  <c r="F6416" i="1"/>
  <c r="G6416" i="1"/>
  <c r="F6417" i="1"/>
  <c r="G6417" i="1"/>
  <c r="F6418" i="1"/>
  <c r="G6418" i="1"/>
  <c r="F6419" i="1"/>
  <c r="G6419" i="1"/>
  <c r="F6420" i="1"/>
  <c r="G6420" i="1"/>
  <c r="F6421" i="1"/>
  <c r="G6421" i="1"/>
  <c r="F6422" i="1"/>
  <c r="G6422" i="1"/>
  <c r="F6423" i="1"/>
  <c r="G6423" i="1"/>
  <c r="F6424" i="1"/>
  <c r="G6424" i="1"/>
  <c r="F6425" i="1"/>
  <c r="G6425" i="1"/>
  <c r="F6426" i="1"/>
  <c r="G6426" i="1"/>
  <c r="F6427" i="1"/>
  <c r="G6427" i="1"/>
  <c r="F6428" i="1"/>
  <c r="G6428" i="1"/>
  <c r="F6429" i="1"/>
  <c r="G6429" i="1"/>
  <c r="F6430" i="1"/>
  <c r="G6430" i="1"/>
  <c r="F6431" i="1"/>
  <c r="G6431" i="1"/>
  <c r="F6432" i="1"/>
  <c r="G6432" i="1"/>
  <c r="F6433" i="1"/>
  <c r="G6433" i="1"/>
  <c r="F6434" i="1"/>
  <c r="G6434" i="1"/>
  <c r="F6435" i="1"/>
  <c r="G6435" i="1"/>
  <c r="F6436" i="1"/>
  <c r="G6436" i="1"/>
  <c r="F6437" i="1"/>
  <c r="G6437" i="1"/>
  <c r="F6438" i="1"/>
  <c r="G6438" i="1"/>
  <c r="F6439" i="1"/>
  <c r="G6439" i="1"/>
  <c r="F6440" i="1"/>
  <c r="G6440" i="1"/>
  <c r="F6441" i="1"/>
  <c r="G6441" i="1"/>
  <c r="F6442" i="1"/>
  <c r="G6442" i="1"/>
  <c r="F6443" i="1"/>
  <c r="G6443" i="1"/>
  <c r="F6444" i="1"/>
  <c r="G6444" i="1"/>
  <c r="F6445" i="1"/>
  <c r="G6445" i="1"/>
  <c r="F6446" i="1"/>
  <c r="G6446" i="1"/>
  <c r="F6447" i="1"/>
  <c r="G6447" i="1"/>
  <c r="F6448" i="1"/>
  <c r="G6448" i="1"/>
  <c r="F6449" i="1"/>
  <c r="G6449" i="1"/>
  <c r="F6450" i="1"/>
  <c r="G6450" i="1"/>
  <c r="F6451" i="1"/>
  <c r="G6451" i="1"/>
  <c r="F6452" i="1"/>
  <c r="G6452" i="1"/>
  <c r="F6453" i="1"/>
  <c r="G6453" i="1"/>
  <c r="F6454" i="1"/>
  <c r="G6454" i="1"/>
  <c r="F6455" i="1"/>
  <c r="G6455" i="1"/>
  <c r="F6456" i="1"/>
  <c r="G6456" i="1"/>
  <c r="F6457" i="1"/>
  <c r="G6457" i="1"/>
  <c r="F6458" i="1"/>
  <c r="G6458" i="1"/>
  <c r="F6459" i="1"/>
  <c r="G6459" i="1"/>
  <c r="F6460" i="1"/>
  <c r="G6460" i="1"/>
  <c r="F6461" i="1"/>
  <c r="G6461" i="1"/>
  <c r="F6462" i="1"/>
  <c r="G6462" i="1"/>
  <c r="F6463" i="1"/>
  <c r="G6463" i="1"/>
  <c r="F6464" i="1"/>
  <c r="G6464" i="1"/>
  <c r="F6465" i="1"/>
  <c r="G6465" i="1"/>
  <c r="F6466" i="1"/>
  <c r="G6466" i="1"/>
  <c r="F6467" i="1"/>
  <c r="G6467" i="1"/>
  <c r="F6468" i="1"/>
  <c r="G6468" i="1"/>
  <c r="F6469" i="1"/>
  <c r="G6469" i="1"/>
  <c r="F6470" i="1"/>
  <c r="G6470" i="1"/>
  <c r="F6471" i="1"/>
  <c r="G6471" i="1"/>
  <c r="F6472" i="1"/>
  <c r="G6472" i="1"/>
  <c r="F6473" i="1"/>
  <c r="G6473" i="1"/>
  <c r="F6474" i="1"/>
  <c r="G6474" i="1"/>
  <c r="F6475" i="1"/>
  <c r="G6475" i="1"/>
  <c r="F6476" i="1"/>
  <c r="G6476" i="1"/>
  <c r="F6477" i="1"/>
  <c r="G6477" i="1"/>
  <c r="F6478" i="1"/>
  <c r="G6478" i="1"/>
  <c r="F6479" i="1"/>
  <c r="G6479" i="1"/>
  <c r="F6480" i="1"/>
  <c r="G6480" i="1"/>
  <c r="F6481" i="1"/>
  <c r="G6481" i="1"/>
  <c r="F6482" i="1"/>
  <c r="G6482" i="1"/>
  <c r="F6483" i="1"/>
  <c r="G6483" i="1"/>
  <c r="F6484" i="1"/>
  <c r="G6484" i="1"/>
  <c r="F6485" i="1"/>
  <c r="G6485" i="1"/>
  <c r="F6486" i="1"/>
  <c r="G6486" i="1"/>
  <c r="F6487" i="1"/>
  <c r="G6487" i="1"/>
  <c r="F6488" i="1"/>
  <c r="G6488" i="1"/>
  <c r="F6489" i="1"/>
  <c r="G6489" i="1"/>
  <c r="F6490" i="1"/>
  <c r="G6490" i="1"/>
  <c r="F6491" i="1"/>
  <c r="G6491" i="1"/>
  <c r="F6492" i="1"/>
  <c r="G6492" i="1"/>
  <c r="F6493" i="1"/>
  <c r="G6493" i="1"/>
  <c r="F6494" i="1"/>
  <c r="G6494" i="1"/>
  <c r="F6495" i="1"/>
  <c r="G6495" i="1"/>
  <c r="F6496" i="1"/>
  <c r="G6496" i="1"/>
  <c r="F6497" i="1"/>
  <c r="G6497" i="1"/>
  <c r="F6498" i="1"/>
  <c r="G6498" i="1"/>
  <c r="F6499" i="1"/>
  <c r="G6499" i="1"/>
  <c r="F6500" i="1"/>
  <c r="G6500" i="1"/>
  <c r="F6501" i="1"/>
  <c r="G6501" i="1"/>
  <c r="F6502" i="1"/>
  <c r="G6502" i="1"/>
  <c r="F6503" i="1"/>
  <c r="G6503" i="1"/>
  <c r="F6504" i="1"/>
  <c r="G6504" i="1"/>
  <c r="F6505" i="1"/>
  <c r="G6505" i="1"/>
  <c r="F6506" i="1"/>
  <c r="G6506" i="1"/>
  <c r="F6507" i="1"/>
  <c r="G6507" i="1"/>
  <c r="F6508" i="1"/>
  <c r="G6508" i="1"/>
  <c r="F6509" i="1"/>
  <c r="G6509" i="1"/>
  <c r="F6510" i="1"/>
  <c r="G6510" i="1"/>
  <c r="F6511" i="1"/>
  <c r="G6511" i="1"/>
  <c r="F6512" i="1"/>
  <c r="G6512" i="1"/>
  <c r="F6513" i="1"/>
  <c r="G6513" i="1"/>
  <c r="F6514" i="1"/>
  <c r="G6514" i="1"/>
  <c r="F6515" i="1"/>
  <c r="G6515" i="1"/>
  <c r="F6516" i="1"/>
  <c r="G6516" i="1"/>
  <c r="F6517" i="1"/>
  <c r="G6517" i="1"/>
  <c r="F6518" i="1"/>
  <c r="G6518" i="1"/>
  <c r="F6519" i="1"/>
  <c r="G6519" i="1"/>
  <c r="F6520" i="1"/>
  <c r="G6520" i="1"/>
  <c r="F6521" i="1"/>
  <c r="G6521" i="1"/>
  <c r="F6522" i="1"/>
  <c r="G6522" i="1"/>
  <c r="F6523" i="1"/>
  <c r="G6523" i="1"/>
  <c r="F6524" i="1"/>
  <c r="G6524" i="1"/>
  <c r="F6525" i="1"/>
  <c r="G6525" i="1"/>
  <c r="F6526" i="1"/>
  <c r="G6526" i="1"/>
  <c r="F6527" i="1"/>
  <c r="G6527" i="1"/>
  <c r="F6528" i="1"/>
  <c r="G6528" i="1"/>
  <c r="F6529" i="1"/>
  <c r="G6529" i="1"/>
  <c r="F6530" i="1"/>
  <c r="G6530" i="1"/>
  <c r="F6531" i="1"/>
  <c r="G6531" i="1"/>
  <c r="F6532" i="1"/>
  <c r="G6532" i="1"/>
  <c r="F6533" i="1"/>
  <c r="G6533" i="1"/>
  <c r="F6534" i="1"/>
  <c r="G6534" i="1"/>
  <c r="F6535" i="1"/>
  <c r="G6535" i="1"/>
  <c r="F6536" i="1"/>
  <c r="G6536" i="1"/>
  <c r="F6537" i="1"/>
  <c r="G6537" i="1"/>
  <c r="F6538" i="1"/>
  <c r="G6538" i="1"/>
  <c r="F6539" i="1"/>
  <c r="G6539" i="1"/>
  <c r="F6540" i="1"/>
  <c r="G6540" i="1"/>
  <c r="F6541" i="1"/>
  <c r="G6541" i="1"/>
  <c r="F6542" i="1"/>
  <c r="G6542" i="1"/>
  <c r="F6543" i="1"/>
  <c r="G6543" i="1"/>
  <c r="F6544" i="1"/>
  <c r="G6544" i="1"/>
  <c r="F6545" i="1"/>
  <c r="G6545" i="1"/>
  <c r="F6546" i="1"/>
  <c r="G6546" i="1"/>
  <c r="F6547" i="1"/>
  <c r="G6547" i="1"/>
  <c r="F6548" i="1"/>
  <c r="G6548" i="1"/>
  <c r="F6549" i="1"/>
  <c r="G6549" i="1"/>
  <c r="F6550" i="1"/>
  <c r="G6550" i="1"/>
  <c r="F6551" i="1"/>
  <c r="G6551" i="1"/>
  <c r="F6552" i="1"/>
  <c r="G6552" i="1"/>
  <c r="F6553" i="1"/>
  <c r="G6553" i="1"/>
  <c r="F6554" i="1"/>
  <c r="G6554" i="1"/>
  <c r="F6555" i="1"/>
  <c r="G6555" i="1"/>
  <c r="F6556" i="1"/>
  <c r="G6556" i="1"/>
  <c r="F6557" i="1"/>
  <c r="G6557" i="1"/>
  <c r="F6558" i="1"/>
  <c r="G6558" i="1"/>
  <c r="F6559" i="1"/>
  <c r="G6559" i="1"/>
  <c r="F6560" i="1"/>
  <c r="G6560" i="1"/>
  <c r="F6561" i="1"/>
  <c r="G6561" i="1"/>
  <c r="F6562" i="1"/>
  <c r="G6562" i="1"/>
  <c r="F6563" i="1"/>
  <c r="G6563" i="1"/>
  <c r="F6564" i="1"/>
  <c r="G6564" i="1"/>
  <c r="F6565" i="1"/>
  <c r="G6565" i="1"/>
  <c r="F6566" i="1"/>
  <c r="G6566" i="1"/>
  <c r="F6567" i="1"/>
  <c r="G6567" i="1"/>
  <c r="F6568" i="1"/>
  <c r="G6568" i="1"/>
  <c r="F6569" i="1"/>
  <c r="G6569" i="1"/>
  <c r="F6570" i="1"/>
  <c r="G6570" i="1"/>
  <c r="F6571" i="1"/>
  <c r="G6571" i="1"/>
  <c r="F6572" i="1"/>
  <c r="G6572" i="1"/>
  <c r="F6573" i="1"/>
  <c r="G6573" i="1"/>
  <c r="F6574" i="1"/>
  <c r="G6574" i="1"/>
  <c r="F6575" i="1"/>
  <c r="G6575" i="1"/>
  <c r="F6576" i="1"/>
  <c r="G6576" i="1"/>
  <c r="F6577" i="1"/>
  <c r="G6577" i="1"/>
  <c r="F6578" i="1"/>
  <c r="G6578" i="1"/>
  <c r="F6579" i="1"/>
  <c r="G6579" i="1"/>
  <c r="F6580" i="1"/>
  <c r="G6580" i="1"/>
  <c r="F6581" i="1"/>
  <c r="G6581" i="1"/>
  <c r="F6582" i="1"/>
  <c r="G6582" i="1"/>
  <c r="F6583" i="1"/>
  <c r="G6583" i="1"/>
  <c r="F6584" i="1"/>
  <c r="G6584" i="1"/>
  <c r="F6585" i="1"/>
  <c r="G6585" i="1"/>
  <c r="F6586" i="1"/>
  <c r="G6586" i="1"/>
  <c r="F6587" i="1"/>
  <c r="G6587" i="1"/>
  <c r="F6588" i="1"/>
  <c r="G6588" i="1"/>
  <c r="F6589" i="1"/>
  <c r="G6589" i="1"/>
  <c r="F6590" i="1"/>
  <c r="G6590" i="1"/>
  <c r="F6591" i="1"/>
  <c r="G6591" i="1"/>
  <c r="F6592" i="1"/>
  <c r="G6592" i="1"/>
  <c r="F6593" i="1"/>
  <c r="G6593" i="1"/>
  <c r="F6594" i="1"/>
  <c r="G6594" i="1"/>
  <c r="F6595" i="1"/>
  <c r="G6595" i="1"/>
  <c r="F6596" i="1"/>
  <c r="G6596" i="1"/>
  <c r="F6597" i="1"/>
  <c r="G6597" i="1"/>
  <c r="F6598" i="1"/>
  <c r="G6598" i="1"/>
  <c r="F6599" i="1"/>
  <c r="G6599" i="1"/>
  <c r="F6600" i="1"/>
  <c r="G6600" i="1"/>
  <c r="F6601" i="1"/>
  <c r="G6601" i="1"/>
  <c r="F6602" i="1"/>
  <c r="G6602" i="1"/>
  <c r="F6603" i="1"/>
  <c r="G6603" i="1"/>
  <c r="F6604" i="1"/>
  <c r="G6604" i="1"/>
  <c r="F6605" i="1"/>
  <c r="G6605" i="1"/>
  <c r="F6606" i="1"/>
  <c r="G6606" i="1"/>
  <c r="F6607" i="1"/>
  <c r="G6607" i="1"/>
  <c r="F6608" i="1"/>
  <c r="G6608" i="1"/>
  <c r="F6609" i="1"/>
  <c r="G6609" i="1"/>
  <c r="F6610" i="1"/>
  <c r="G6610" i="1"/>
  <c r="F6611" i="1"/>
  <c r="G6611" i="1"/>
  <c r="F6612" i="1"/>
  <c r="G6612" i="1"/>
  <c r="F6613" i="1"/>
  <c r="G6613" i="1"/>
  <c r="F6614" i="1"/>
  <c r="G6614" i="1"/>
  <c r="F6615" i="1"/>
  <c r="G6615" i="1"/>
  <c r="F6616" i="1"/>
  <c r="G6616" i="1"/>
  <c r="F6617" i="1"/>
  <c r="G6617" i="1"/>
  <c r="F6618" i="1"/>
  <c r="G6618" i="1"/>
  <c r="F6619" i="1"/>
  <c r="G6619" i="1"/>
  <c r="F6620" i="1"/>
  <c r="G6620" i="1"/>
  <c r="F6621" i="1"/>
  <c r="G6621" i="1"/>
  <c r="F6622" i="1"/>
  <c r="G6622" i="1"/>
  <c r="F6623" i="1"/>
  <c r="G6623" i="1"/>
  <c r="F6624" i="1"/>
  <c r="G6624" i="1"/>
  <c r="F6625" i="1"/>
  <c r="G6625" i="1"/>
  <c r="F6626" i="1"/>
  <c r="G6626" i="1"/>
  <c r="F6627" i="1"/>
  <c r="G6627" i="1"/>
  <c r="F6628" i="1"/>
  <c r="G6628" i="1"/>
  <c r="F6629" i="1"/>
  <c r="G6629" i="1"/>
  <c r="F6630" i="1"/>
  <c r="G6630" i="1"/>
  <c r="F6631" i="1"/>
  <c r="G6631" i="1"/>
  <c r="F6632" i="1"/>
  <c r="G6632" i="1"/>
  <c r="F6633" i="1"/>
  <c r="G6633" i="1"/>
  <c r="F6634" i="1"/>
  <c r="G6634" i="1"/>
  <c r="F6635" i="1"/>
  <c r="G6635" i="1"/>
  <c r="F6636" i="1"/>
  <c r="G6636" i="1"/>
  <c r="F6637" i="1"/>
  <c r="G6637" i="1"/>
  <c r="F6638" i="1"/>
  <c r="G6638" i="1"/>
  <c r="F6639" i="1"/>
  <c r="G6639" i="1"/>
  <c r="F6640" i="1"/>
  <c r="G6640" i="1"/>
  <c r="F6641" i="1"/>
  <c r="G6641" i="1"/>
  <c r="F6642" i="1"/>
  <c r="G6642" i="1"/>
  <c r="F6643" i="1"/>
  <c r="G6643" i="1"/>
  <c r="F6644" i="1"/>
  <c r="G6644" i="1"/>
  <c r="F6645" i="1"/>
  <c r="G6645" i="1"/>
  <c r="F6646" i="1"/>
  <c r="G6646" i="1"/>
  <c r="F6647" i="1"/>
  <c r="G6647" i="1"/>
  <c r="F6648" i="1"/>
  <c r="G6648" i="1"/>
  <c r="F6649" i="1"/>
  <c r="G6649" i="1"/>
  <c r="F6650" i="1"/>
  <c r="G6650" i="1"/>
  <c r="F6651" i="1"/>
  <c r="G6651" i="1"/>
  <c r="F6652" i="1"/>
  <c r="G6652" i="1"/>
  <c r="F6653" i="1"/>
  <c r="G6653" i="1"/>
  <c r="F6654" i="1"/>
  <c r="G6654" i="1"/>
  <c r="F6655" i="1"/>
  <c r="G6655" i="1"/>
  <c r="F6656" i="1"/>
  <c r="G6656" i="1"/>
  <c r="F6657" i="1"/>
  <c r="G6657" i="1"/>
  <c r="F6658" i="1"/>
  <c r="G6658" i="1"/>
  <c r="F6659" i="1"/>
  <c r="G6659" i="1"/>
  <c r="F6660" i="1"/>
  <c r="G6660" i="1"/>
  <c r="F6661" i="1"/>
  <c r="G6661" i="1"/>
  <c r="F6662" i="1"/>
  <c r="G6662" i="1"/>
  <c r="F6663" i="1"/>
  <c r="G6663" i="1"/>
  <c r="F6664" i="1"/>
  <c r="G6664" i="1"/>
  <c r="F6665" i="1"/>
  <c r="G6665" i="1"/>
  <c r="F6666" i="1"/>
  <c r="G6666" i="1"/>
  <c r="F6667" i="1"/>
  <c r="G6667" i="1"/>
  <c r="F6668" i="1"/>
  <c r="G6668" i="1"/>
  <c r="F6669" i="1"/>
  <c r="G6669" i="1"/>
  <c r="F6670" i="1"/>
  <c r="G6670" i="1"/>
  <c r="F6671" i="1"/>
  <c r="G6671" i="1"/>
  <c r="F6672" i="1"/>
  <c r="G6672" i="1"/>
  <c r="F6673" i="1"/>
  <c r="G6673" i="1"/>
  <c r="F6674" i="1"/>
  <c r="G6674" i="1"/>
  <c r="F6675" i="1"/>
  <c r="G6675" i="1"/>
  <c r="F6676" i="1"/>
  <c r="G6676" i="1"/>
  <c r="F6677" i="1"/>
  <c r="G6677" i="1"/>
  <c r="F6678" i="1"/>
  <c r="G6678" i="1"/>
  <c r="F6679" i="1"/>
  <c r="G6679" i="1"/>
  <c r="F6680" i="1"/>
  <c r="G6680" i="1"/>
  <c r="F6681" i="1"/>
  <c r="G6681" i="1"/>
  <c r="F6682" i="1"/>
  <c r="G6682" i="1"/>
  <c r="F6683" i="1"/>
  <c r="G6683" i="1"/>
  <c r="F6684" i="1"/>
  <c r="G6684" i="1"/>
  <c r="F6685" i="1"/>
  <c r="G6685" i="1"/>
  <c r="F6686" i="1"/>
  <c r="G6686" i="1"/>
  <c r="F6687" i="1"/>
  <c r="G6687" i="1"/>
  <c r="F6688" i="1"/>
  <c r="G6688" i="1"/>
  <c r="F6689" i="1"/>
  <c r="G6689" i="1"/>
  <c r="F6690" i="1"/>
  <c r="G6690" i="1"/>
  <c r="F6691" i="1"/>
  <c r="G6691" i="1"/>
  <c r="F6692" i="1"/>
  <c r="G6692" i="1"/>
  <c r="F6693" i="1"/>
  <c r="G6693" i="1"/>
  <c r="F6694" i="1"/>
  <c r="G6694" i="1"/>
  <c r="F6695" i="1"/>
  <c r="G6695" i="1"/>
  <c r="F6696" i="1"/>
  <c r="G6696" i="1"/>
  <c r="F6697" i="1"/>
  <c r="G6697" i="1"/>
  <c r="F6698" i="1"/>
  <c r="G6698" i="1"/>
  <c r="F6699" i="1"/>
  <c r="G6699" i="1"/>
  <c r="F6700" i="1"/>
  <c r="G6700" i="1"/>
  <c r="F6701" i="1"/>
  <c r="G6701" i="1"/>
  <c r="F6702" i="1"/>
  <c r="G6702" i="1"/>
  <c r="F6703" i="1"/>
  <c r="G6703" i="1"/>
  <c r="F6704" i="1"/>
  <c r="G6704" i="1"/>
  <c r="F6705" i="1"/>
  <c r="G6705" i="1"/>
  <c r="F6706" i="1"/>
  <c r="G6706" i="1"/>
  <c r="F6707" i="1"/>
  <c r="G6707" i="1"/>
  <c r="F6708" i="1"/>
  <c r="G6708" i="1"/>
  <c r="F6709" i="1"/>
  <c r="G6709" i="1"/>
  <c r="F6710" i="1"/>
  <c r="G6710" i="1"/>
  <c r="F6711" i="1"/>
  <c r="G6711" i="1"/>
  <c r="F6712" i="1"/>
  <c r="G6712" i="1"/>
  <c r="F6713" i="1"/>
  <c r="G6713" i="1"/>
  <c r="F6714" i="1"/>
  <c r="G6714" i="1"/>
  <c r="F6715" i="1"/>
  <c r="G6715" i="1"/>
  <c r="F6716" i="1"/>
  <c r="G6716" i="1"/>
  <c r="F6717" i="1"/>
  <c r="G6717" i="1"/>
  <c r="F6718" i="1"/>
  <c r="G6718" i="1"/>
  <c r="F6719" i="1"/>
  <c r="G6719" i="1"/>
  <c r="F6720" i="1"/>
  <c r="G6720" i="1"/>
  <c r="F6721" i="1"/>
  <c r="G6721" i="1"/>
  <c r="F6722" i="1"/>
  <c r="G6722" i="1"/>
  <c r="F6723" i="1"/>
  <c r="G6723" i="1"/>
  <c r="F6724" i="1"/>
  <c r="G6724" i="1"/>
  <c r="F6725" i="1"/>
  <c r="G6725" i="1"/>
  <c r="F6726" i="1"/>
  <c r="G6726" i="1"/>
  <c r="F6727" i="1"/>
  <c r="G6727" i="1"/>
  <c r="F6728" i="1"/>
  <c r="G6728" i="1"/>
  <c r="F6729" i="1"/>
  <c r="G6729" i="1"/>
  <c r="F6730" i="1"/>
  <c r="G6730" i="1"/>
  <c r="F6731" i="1"/>
  <c r="G6731" i="1"/>
  <c r="F6732" i="1"/>
  <c r="G6732" i="1"/>
  <c r="F6733" i="1"/>
  <c r="G6733" i="1"/>
  <c r="F6734" i="1"/>
  <c r="G6734" i="1"/>
  <c r="F6735" i="1"/>
  <c r="G6735" i="1"/>
  <c r="F6736" i="1"/>
  <c r="G6736" i="1"/>
  <c r="F6737" i="1"/>
  <c r="G6737" i="1"/>
  <c r="F6738" i="1"/>
  <c r="G6738" i="1"/>
  <c r="F6739" i="1"/>
  <c r="G6739" i="1"/>
  <c r="F6740" i="1"/>
  <c r="G6740" i="1"/>
  <c r="F6741" i="1"/>
  <c r="G6741" i="1"/>
  <c r="F6742" i="1"/>
  <c r="G6742" i="1"/>
  <c r="F6743" i="1"/>
  <c r="G6743" i="1"/>
  <c r="F6744" i="1"/>
  <c r="G6744" i="1"/>
  <c r="F6745" i="1"/>
  <c r="G6745" i="1"/>
  <c r="F6746" i="1"/>
  <c r="G6746" i="1"/>
  <c r="F6747" i="1"/>
  <c r="G6747" i="1"/>
  <c r="F6748" i="1"/>
  <c r="G6748" i="1"/>
  <c r="F6749" i="1"/>
  <c r="G6749" i="1"/>
  <c r="F6750" i="1"/>
  <c r="G6750" i="1"/>
  <c r="F6751" i="1"/>
  <c r="G6751" i="1"/>
  <c r="F6752" i="1"/>
  <c r="G6752" i="1"/>
  <c r="F6753" i="1"/>
  <c r="G6753" i="1"/>
  <c r="F6754" i="1"/>
  <c r="G6754" i="1"/>
  <c r="F6755" i="1"/>
  <c r="G6755" i="1"/>
  <c r="F6756" i="1"/>
  <c r="G6756" i="1"/>
  <c r="F6757" i="1"/>
  <c r="G6757" i="1"/>
  <c r="F6758" i="1"/>
  <c r="G6758" i="1"/>
  <c r="F6759" i="1"/>
  <c r="G6759" i="1"/>
  <c r="F6760" i="1"/>
  <c r="G6760" i="1"/>
  <c r="F6761" i="1"/>
  <c r="G6761" i="1"/>
  <c r="F6762" i="1"/>
  <c r="G6762" i="1"/>
  <c r="F6763" i="1"/>
  <c r="G6763" i="1"/>
  <c r="F6764" i="1"/>
  <c r="G6764" i="1"/>
  <c r="F6765" i="1"/>
  <c r="G6765" i="1"/>
  <c r="F6766" i="1"/>
  <c r="G6766" i="1"/>
  <c r="F6767" i="1"/>
  <c r="G6767" i="1"/>
  <c r="F6768" i="1"/>
  <c r="G6768" i="1"/>
  <c r="F6769" i="1"/>
  <c r="G6769" i="1"/>
  <c r="F6770" i="1"/>
  <c r="G6770" i="1"/>
  <c r="F6771" i="1"/>
  <c r="G6771" i="1"/>
  <c r="F6772" i="1"/>
  <c r="G6772" i="1"/>
  <c r="F6773" i="1"/>
  <c r="G6773" i="1"/>
  <c r="F6774" i="1"/>
  <c r="G6774" i="1"/>
  <c r="F6775" i="1"/>
  <c r="G6775" i="1"/>
  <c r="F6776" i="1"/>
  <c r="G6776" i="1"/>
  <c r="F6777" i="1"/>
  <c r="G6777" i="1"/>
  <c r="F6778" i="1"/>
  <c r="G6778" i="1"/>
  <c r="F6779" i="1"/>
  <c r="G6779" i="1"/>
  <c r="F6780" i="1"/>
  <c r="G6780" i="1"/>
  <c r="F6781" i="1"/>
  <c r="G6781" i="1"/>
  <c r="F6782" i="1"/>
  <c r="G6782" i="1"/>
  <c r="F6783" i="1"/>
  <c r="G6783" i="1"/>
  <c r="F6784" i="1"/>
  <c r="G6784" i="1"/>
  <c r="F6785" i="1"/>
  <c r="G6785" i="1"/>
  <c r="F6786" i="1"/>
  <c r="G6786" i="1"/>
  <c r="F6787" i="1"/>
  <c r="G6787" i="1"/>
  <c r="F6788" i="1"/>
  <c r="G6788" i="1"/>
  <c r="F6789" i="1"/>
  <c r="G6789" i="1"/>
  <c r="F6790" i="1"/>
  <c r="G6790" i="1"/>
  <c r="F6791" i="1"/>
  <c r="G6791" i="1"/>
  <c r="F6792" i="1"/>
  <c r="G6792" i="1"/>
  <c r="F6793" i="1"/>
  <c r="G6793" i="1"/>
  <c r="F6794" i="1"/>
  <c r="G6794" i="1"/>
  <c r="F6795" i="1"/>
  <c r="G6795" i="1"/>
  <c r="F6796" i="1"/>
  <c r="G6796" i="1"/>
  <c r="F6797" i="1"/>
  <c r="G6797" i="1"/>
  <c r="F6798" i="1"/>
  <c r="G6798" i="1"/>
  <c r="F6799" i="1"/>
  <c r="G6799" i="1"/>
  <c r="F6800" i="1"/>
  <c r="G6800" i="1"/>
  <c r="F6801" i="1"/>
  <c r="G6801" i="1"/>
  <c r="F6802" i="1"/>
  <c r="G6802" i="1"/>
  <c r="F6803" i="1"/>
  <c r="G6803" i="1"/>
  <c r="F6804" i="1"/>
  <c r="G6804" i="1"/>
  <c r="F6805" i="1"/>
  <c r="G6805" i="1"/>
  <c r="F6806" i="1"/>
  <c r="G6806" i="1"/>
  <c r="F6807" i="1"/>
  <c r="G6807" i="1"/>
  <c r="F6808" i="1"/>
  <c r="G6808" i="1"/>
  <c r="F6809" i="1"/>
  <c r="G6809" i="1"/>
  <c r="F6810" i="1"/>
  <c r="G6810" i="1"/>
  <c r="F6811" i="1"/>
  <c r="G6811" i="1"/>
  <c r="F6812" i="1"/>
  <c r="G6812" i="1"/>
  <c r="F6813" i="1"/>
  <c r="G6813" i="1"/>
  <c r="F6814" i="1"/>
  <c r="G6814" i="1"/>
  <c r="F6815" i="1"/>
  <c r="G6815" i="1"/>
  <c r="F6816" i="1"/>
  <c r="G6816" i="1"/>
  <c r="F6817" i="1"/>
  <c r="G6817" i="1"/>
  <c r="F6818" i="1"/>
  <c r="G6818" i="1"/>
  <c r="F6819" i="1"/>
  <c r="G6819" i="1"/>
  <c r="F6820" i="1"/>
  <c r="G6820" i="1"/>
  <c r="F6821" i="1"/>
  <c r="G6821" i="1"/>
  <c r="F6822" i="1"/>
  <c r="G6822" i="1"/>
  <c r="F6823" i="1"/>
  <c r="G6823" i="1"/>
  <c r="F6824" i="1"/>
  <c r="G6824" i="1"/>
  <c r="F6825" i="1"/>
  <c r="G6825" i="1"/>
  <c r="F6826" i="1"/>
  <c r="G6826" i="1"/>
  <c r="F6827" i="1"/>
  <c r="G6827" i="1"/>
  <c r="F6828" i="1"/>
  <c r="G6828" i="1"/>
  <c r="F6829" i="1"/>
  <c r="G6829" i="1"/>
  <c r="F6830" i="1"/>
  <c r="G6830" i="1"/>
  <c r="F6831" i="1"/>
  <c r="G6831" i="1"/>
  <c r="F6832" i="1"/>
  <c r="G6832" i="1"/>
  <c r="F6833" i="1"/>
  <c r="G6833" i="1"/>
  <c r="F6834" i="1"/>
  <c r="G6834" i="1"/>
  <c r="F6835" i="1"/>
  <c r="G6835" i="1"/>
  <c r="F6836" i="1"/>
  <c r="G6836" i="1"/>
  <c r="F6837" i="1"/>
  <c r="G6837" i="1"/>
  <c r="F6838" i="1"/>
  <c r="G6838" i="1"/>
  <c r="F6839" i="1"/>
  <c r="G6839" i="1"/>
  <c r="F6840" i="1"/>
  <c r="G6840" i="1"/>
  <c r="F6841" i="1"/>
  <c r="G6841" i="1"/>
  <c r="F6842" i="1"/>
  <c r="G6842" i="1"/>
  <c r="F6843" i="1"/>
  <c r="G6843" i="1"/>
  <c r="F6844" i="1"/>
  <c r="G6844" i="1"/>
  <c r="F6845" i="1"/>
  <c r="G6845" i="1"/>
  <c r="F6846" i="1"/>
  <c r="G6846" i="1"/>
  <c r="F6847" i="1"/>
  <c r="G6847" i="1"/>
  <c r="F6848" i="1"/>
  <c r="G6848" i="1"/>
  <c r="F6849" i="1"/>
  <c r="G6849" i="1"/>
  <c r="F6850" i="1"/>
  <c r="G6850" i="1"/>
  <c r="F6851" i="1"/>
  <c r="G6851" i="1"/>
  <c r="F6852" i="1"/>
  <c r="G6852" i="1"/>
  <c r="F6853" i="1"/>
  <c r="G6853" i="1"/>
  <c r="F6854" i="1"/>
  <c r="G6854" i="1"/>
  <c r="F6855" i="1"/>
  <c r="G6855" i="1"/>
  <c r="F6856" i="1"/>
  <c r="G6856" i="1"/>
  <c r="F6857" i="1"/>
  <c r="G6857" i="1"/>
  <c r="F6858" i="1"/>
  <c r="G6858" i="1"/>
  <c r="F6859" i="1"/>
  <c r="G6859" i="1"/>
  <c r="F6860" i="1"/>
  <c r="G6860" i="1"/>
  <c r="F6861" i="1"/>
  <c r="G6861" i="1"/>
  <c r="F6862" i="1"/>
  <c r="G6862" i="1"/>
  <c r="F6863" i="1"/>
  <c r="G6863" i="1"/>
  <c r="F6864" i="1"/>
  <c r="G6864" i="1"/>
  <c r="F6865" i="1"/>
  <c r="G6865" i="1"/>
  <c r="F6866" i="1"/>
  <c r="G6866" i="1"/>
  <c r="F6867" i="1"/>
  <c r="G6867" i="1"/>
  <c r="F6868" i="1"/>
  <c r="G6868" i="1"/>
  <c r="F6869" i="1"/>
  <c r="G6869" i="1"/>
  <c r="F6870" i="1"/>
  <c r="G6870" i="1"/>
  <c r="F6871" i="1"/>
  <c r="G6871" i="1"/>
  <c r="F6872" i="1"/>
  <c r="G6872" i="1"/>
  <c r="F6873" i="1"/>
  <c r="G6873" i="1"/>
  <c r="F6874" i="1"/>
  <c r="G6874" i="1"/>
  <c r="F6875" i="1"/>
  <c r="G6875" i="1"/>
  <c r="F6876" i="1"/>
  <c r="G6876" i="1"/>
  <c r="F6877" i="1"/>
  <c r="G6877" i="1"/>
  <c r="F6878" i="1"/>
  <c r="G6878" i="1"/>
  <c r="F6879" i="1"/>
  <c r="G6879" i="1"/>
  <c r="F6880" i="1"/>
  <c r="G6880" i="1"/>
  <c r="F6881" i="1"/>
  <c r="G6881" i="1"/>
  <c r="F6882" i="1"/>
  <c r="G6882" i="1"/>
  <c r="F6883" i="1"/>
  <c r="G6883" i="1"/>
  <c r="F6884" i="1"/>
  <c r="G6884" i="1"/>
  <c r="F6885" i="1"/>
  <c r="G6885" i="1"/>
  <c r="F6886" i="1"/>
  <c r="G6886" i="1"/>
  <c r="F6887" i="1"/>
  <c r="G6887" i="1"/>
  <c r="F6888" i="1"/>
  <c r="G6888" i="1"/>
  <c r="F6889" i="1"/>
  <c r="G6889" i="1"/>
  <c r="F6890" i="1"/>
  <c r="G6890" i="1"/>
  <c r="F6891" i="1"/>
  <c r="G6891" i="1"/>
  <c r="F6892" i="1"/>
  <c r="G6892" i="1"/>
  <c r="F6893" i="1"/>
  <c r="G6893" i="1"/>
  <c r="F6894" i="1"/>
  <c r="G6894" i="1"/>
  <c r="F6895" i="1"/>
  <c r="G6895" i="1"/>
  <c r="F6896" i="1"/>
  <c r="G6896" i="1"/>
  <c r="F6897" i="1"/>
  <c r="G6897" i="1"/>
  <c r="F6898" i="1"/>
  <c r="G6898" i="1"/>
  <c r="F6899" i="1"/>
  <c r="G6899" i="1"/>
  <c r="F6900" i="1"/>
  <c r="G6900" i="1"/>
  <c r="F6901" i="1"/>
  <c r="G6901" i="1"/>
  <c r="F6902" i="1"/>
  <c r="G6902" i="1"/>
  <c r="F6903" i="1"/>
  <c r="G6903" i="1"/>
  <c r="F6904" i="1"/>
  <c r="G6904" i="1"/>
  <c r="F6905" i="1"/>
  <c r="G6905" i="1"/>
  <c r="F6906" i="1"/>
  <c r="G6906" i="1"/>
  <c r="F6907" i="1"/>
  <c r="G6907" i="1"/>
  <c r="F6908" i="1"/>
  <c r="G6908" i="1"/>
  <c r="F6909" i="1"/>
  <c r="G6909" i="1"/>
  <c r="F6910" i="1"/>
  <c r="G6910" i="1"/>
  <c r="F6911" i="1"/>
  <c r="G6911" i="1"/>
  <c r="F6912" i="1"/>
  <c r="G6912" i="1"/>
  <c r="F6913" i="1"/>
  <c r="G6913" i="1"/>
  <c r="F6914" i="1"/>
  <c r="G6914" i="1"/>
  <c r="F6915" i="1"/>
  <c r="G6915" i="1"/>
  <c r="F6916" i="1"/>
  <c r="G6916" i="1"/>
  <c r="F6917" i="1"/>
  <c r="G6917" i="1"/>
  <c r="F6918" i="1"/>
  <c r="G6918" i="1"/>
  <c r="F6919" i="1"/>
  <c r="G6919" i="1"/>
  <c r="F6920" i="1"/>
  <c r="G6920" i="1"/>
  <c r="F6921" i="1"/>
  <c r="G6921" i="1"/>
  <c r="F6922" i="1"/>
  <c r="G6922" i="1"/>
  <c r="F6923" i="1"/>
  <c r="G6923" i="1"/>
  <c r="F6924" i="1"/>
  <c r="G6924" i="1"/>
  <c r="F6925" i="1"/>
  <c r="G6925" i="1"/>
  <c r="F6926" i="1"/>
  <c r="G6926" i="1"/>
  <c r="F6927" i="1"/>
  <c r="G6927" i="1"/>
  <c r="F6928" i="1"/>
  <c r="G6928" i="1"/>
  <c r="F6929" i="1"/>
  <c r="G6929" i="1"/>
  <c r="F6930" i="1"/>
  <c r="G6930" i="1"/>
  <c r="F6931" i="1"/>
  <c r="G6931" i="1"/>
  <c r="F6932" i="1"/>
  <c r="G6932" i="1"/>
  <c r="F6933" i="1"/>
  <c r="G6933" i="1"/>
  <c r="F6934" i="1"/>
  <c r="G6934" i="1"/>
  <c r="F6935" i="1"/>
  <c r="G6935" i="1"/>
  <c r="F6936" i="1"/>
  <c r="G6936" i="1"/>
  <c r="F6937" i="1"/>
  <c r="G6937" i="1"/>
  <c r="F6938" i="1"/>
  <c r="G6938" i="1"/>
  <c r="F6939" i="1"/>
  <c r="G6939" i="1"/>
  <c r="F6940" i="1"/>
  <c r="G6940" i="1"/>
  <c r="F6941" i="1"/>
  <c r="G6941" i="1"/>
  <c r="F6942" i="1"/>
  <c r="G6942" i="1"/>
  <c r="F6943" i="1"/>
  <c r="G6943" i="1"/>
  <c r="F6944" i="1"/>
  <c r="G6944" i="1"/>
  <c r="F6945" i="1"/>
  <c r="G6945" i="1"/>
  <c r="F6946" i="1"/>
  <c r="G6946" i="1"/>
  <c r="F6947" i="1"/>
  <c r="G6947" i="1"/>
  <c r="F6948" i="1"/>
  <c r="G6948" i="1"/>
  <c r="F6949" i="1"/>
  <c r="G6949" i="1"/>
  <c r="F6950" i="1"/>
  <c r="G6950" i="1"/>
  <c r="F6951" i="1"/>
  <c r="G6951" i="1"/>
  <c r="F6952" i="1"/>
  <c r="G6952" i="1"/>
  <c r="F6953" i="1"/>
  <c r="G6953" i="1"/>
  <c r="F6954" i="1"/>
  <c r="G6954" i="1"/>
  <c r="F6955" i="1"/>
  <c r="G6955" i="1"/>
  <c r="F6956" i="1"/>
  <c r="G6956" i="1"/>
  <c r="F6957" i="1"/>
  <c r="G6957" i="1"/>
  <c r="F6958" i="1"/>
  <c r="G6958" i="1"/>
  <c r="F6959" i="1"/>
  <c r="G6959" i="1"/>
  <c r="F6960" i="1"/>
  <c r="G6960" i="1"/>
  <c r="F6961" i="1"/>
  <c r="G6961" i="1"/>
  <c r="F6962" i="1"/>
  <c r="G6962" i="1"/>
  <c r="F6963" i="1"/>
  <c r="G6963" i="1"/>
  <c r="F6964" i="1"/>
  <c r="G6964" i="1"/>
  <c r="F6965" i="1"/>
  <c r="G6965" i="1"/>
  <c r="F6966" i="1"/>
  <c r="G6966" i="1"/>
  <c r="F6967" i="1"/>
  <c r="G6967" i="1"/>
  <c r="F6968" i="1"/>
  <c r="G6968" i="1"/>
  <c r="F6969" i="1"/>
  <c r="G6969" i="1"/>
  <c r="F6970" i="1"/>
  <c r="G6970" i="1"/>
  <c r="F6971" i="1"/>
  <c r="G6971" i="1"/>
  <c r="F6972" i="1"/>
  <c r="G6972" i="1"/>
  <c r="F6973" i="1"/>
  <c r="G6973" i="1"/>
  <c r="F6974" i="1"/>
  <c r="G6974" i="1"/>
  <c r="F6975" i="1"/>
  <c r="G6975" i="1"/>
  <c r="F6976" i="1"/>
  <c r="G6976" i="1"/>
  <c r="F6977" i="1"/>
  <c r="G6977" i="1"/>
  <c r="F6978" i="1"/>
  <c r="G6978" i="1"/>
  <c r="F6979" i="1"/>
  <c r="G6979" i="1"/>
  <c r="F6980" i="1"/>
  <c r="G6980" i="1"/>
  <c r="F6981" i="1"/>
  <c r="G6981" i="1"/>
  <c r="F6982" i="1"/>
  <c r="G6982" i="1"/>
  <c r="F6983" i="1"/>
  <c r="G6983" i="1"/>
  <c r="F6984" i="1"/>
  <c r="G6984" i="1"/>
  <c r="F6985" i="1"/>
  <c r="G6985" i="1"/>
  <c r="F6986" i="1"/>
  <c r="G6986" i="1"/>
  <c r="F6987" i="1"/>
  <c r="G6987" i="1"/>
  <c r="F6988" i="1"/>
  <c r="G6988" i="1"/>
  <c r="F6989" i="1"/>
  <c r="G6989" i="1"/>
  <c r="F6990" i="1"/>
  <c r="G6990" i="1"/>
  <c r="F6991" i="1"/>
  <c r="G6991" i="1"/>
  <c r="F6992" i="1"/>
  <c r="G6992" i="1"/>
  <c r="F6993" i="1"/>
  <c r="G6993" i="1"/>
  <c r="F6994" i="1"/>
  <c r="G6994" i="1"/>
  <c r="F6995" i="1"/>
  <c r="G6995" i="1"/>
  <c r="F6996" i="1"/>
  <c r="G6996" i="1"/>
  <c r="F6997" i="1"/>
  <c r="G6997" i="1"/>
  <c r="F6998" i="1"/>
  <c r="G6998" i="1"/>
  <c r="F6999" i="1"/>
  <c r="G6999" i="1"/>
  <c r="F7000" i="1"/>
  <c r="G7000" i="1"/>
  <c r="F7001" i="1"/>
  <c r="G7001" i="1"/>
  <c r="F7002" i="1"/>
  <c r="G7002" i="1"/>
  <c r="F7003" i="1"/>
  <c r="G7003" i="1"/>
  <c r="F7004" i="1"/>
  <c r="G7004" i="1"/>
  <c r="F7005" i="1"/>
  <c r="G7005" i="1"/>
  <c r="F7006" i="1"/>
  <c r="G7006" i="1"/>
  <c r="F7007" i="1"/>
  <c r="G7007" i="1"/>
  <c r="F7008" i="1"/>
  <c r="G7008" i="1"/>
  <c r="F7009" i="1"/>
  <c r="G7009" i="1"/>
  <c r="F7010" i="1"/>
  <c r="G7010" i="1"/>
  <c r="F7011" i="1"/>
  <c r="G7011" i="1"/>
  <c r="F7012" i="1"/>
  <c r="G7012" i="1"/>
  <c r="F7013" i="1"/>
  <c r="G7013" i="1"/>
  <c r="F7014" i="1"/>
  <c r="G7014" i="1"/>
  <c r="F7015" i="1"/>
  <c r="G7015" i="1"/>
  <c r="F7016" i="1"/>
  <c r="G7016" i="1"/>
  <c r="F7017" i="1"/>
  <c r="G7017" i="1"/>
  <c r="F7018" i="1"/>
  <c r="G7018" i="1"/>
  <c r="F7019" i="1"/>
  <c r="G7019" i="1"/>
  <c r="F7020" i="1"/>
  <c r="G7020" i="1"/>
  <c r="F7021" i="1"/>
  <c r="G7021" i="1"/>
  <c r="F7022" i="1"/>
  <c r="G7022" i="1"/>
  <c r="F7023" i="1"/>
  <c r="G7023" i="1"/>
  <c r="F7024" i="1"/>
  <c r="G7024" i="1"/>
  <c r="F7025" i="1"/>
  <c r="G7025" i="1"/>
  <c r="F7026" i="1"/>
  <c r="G7026" i="1"/>
  <c r="F7027" i="1"/>
  <c r="G7027" i="1"/>
  <c r="F7028" i="1"/>
  <c r="G7028" i="1"/>
  <c r="F7029" i="1"/>
  <c r="G7029" i="1"/>
  <c r="F7030" i="1"/>
  <c r="G7030" i="1"/>
  <c r="F7031" i="1"/>
  <c r="G7031" i="1"/>
  <c r="F7032" i="1"/>
  <c r="G7032" i="1"/>
  <c r="F7033" i="1"/>
  <c r="G7033" i="1"/>
  <c r="F7034" i="1"/>
  <c r="G7034" i="1"/>
  <c r="F7035" i="1"/>
  <c r="G7035" i="1"/>
  <c r="F7036" i="1"/>
  <c r="G7036" i="1"/>
  <c r="F7037" i="1"/>
  <c r="G7037" i="1"/>
  <c r="F7038" i="1"/>
  <c r="G7038" i="1"/>
  <c r="F7039" i="1"/>
  <c r="G7039" i="1"/>
  <c r="F7040" i="1"/>
  <c r="G7040" i="1"/>
  <c r="F7041" i="1"/>
  <c r="G7041" i="1"/>
  <c r="F7042" i="1"/>
  <c r="G7042" i="1"/>
  <c r="F7043" i="1"/>
  <c r="G7043" i="1"/>
  <c r="F7044" i="1"/>
  <c r="G7044" i="1"/>
  <c r="F7045" i="1"/>
  <c r="G7045" i="1"/>
  <c r="F7046" i="1"/>
  <c r="G7046" i="1"/>
  <c r="F7047" i="1"/>
  <c r="G7047" i="1"/>
  <c r="F7048" i="1"/>
  <c r="G7048" i="1"/>
  <c r="F7049" i="1"/>
  <c r="G7049" i="1"/>
  <c r="F7050" i="1"/>
  <c r="G7050" i="1"/>
  <c r="F7051" i="1"/>
  <c r="G7051" i="1"/>
  <c r="F7052" i="1"/>
  <c r="G7052" i="1"/>
  <c r="F7053" i="1"/>
  <c r="G7053" i="1"/>
  <c r="F7054" i="1"/>
  <c r="G7054" i="1"/>
  <c r="F7055" i="1"/>
  <c r="G7055" i="1"/>
  <c r="F7056" i="1"/>
  <c r="G7056" i="1"/>
  <c r="F7057" i="1"/>
  <c r="G7057" i="1"/>
  <c r="F7058" i="1"/>
  <c r="G7058" i="1"/>
  <c r="F7059" i="1"/>
  <c r="G7059" i="1"/>
  <c r="F7060" i="1"/>
  <c r="G7060" i="1"/>
  <c r="F7061" i="1"/>
  <c r="G7061" i="1"/>
  <c r="F7062" i="1"/>
  <c r="G7062" i="1"/>
  <c r="F7063" i="1"/>
  <c r="G7063" i="1"/>
  <c r="F7064" i="1"/>
  <c r="G7064" i="1"/>
  <c r="F7065" i="1"/>
  <c r="G7065" i="1"/>
  <c r="F7066" i="1"/>
  <c r="G7066" i="1"/>
  <c r="F7067" i="1"/>
  <c r="G7067" i="1"/>
  <c r="F7068" i="1"/>
  <c r="G7068" i="1"/>
  <c r="F7069" i="1"/>
  <c r="G7069" i="1"/>
  <c r="F7070" i="1"/>
  <c r="G7070" i="1"/>
  <c r="F7071" i="1"/>
  <c r="G7071" i="1"/>
  <c r="F7072" i="1"/>
  <c r="G7072" i="1"/>
  <c r="F7073" i="1"/>
  <c r="G7073" i="1"/>
  <c r="F7074" i="1"/>
  <c r="G7074" i="1"/>
  <c r="F7075" i="1"/>
  <c r="G7075" i="1"/>
  <c r="F7076" i="1"/>
  <c r="G7076" i="1"/>
  <c r="F7077" i="1"/>
  <c r="G7077" i="1"/>
  <c r="F7078" i="1"/>
  <c r="G7078" i="1"/>
  <c r="F7079" i="1"/>
  <c r="G7079" i="1"/>
  <c r="F7080" i="1"/>
  <c r="G7080" i="1"/>
  <c r="F7081" i="1"/>
  <c r="G7081" i="1"/>
  <c r="F7082" i="1"/>
  <c r="G7082" i="1"/>
  <c r="F7083" i="1"/>
  <c r="G7083" i="1"/>
  <c r="F7084" i="1"/>
  <c r="G7084" i="1"/>
  <c r="F7085" i="1"/>
  <c r="G7085" i="1"/>
  <c r="F7086" i="1"/>
  <c r="G7086" i="1"/>
  <c r="F7087" i="1"/>
  <c r="G7087" i="1"/>
  <c r="F7088" i="1"/>
  <c r="G7088" i="1"/>
  <c r="F7089" i="1"/>
  <c r="G7089" i="1"/>
  <c r="F7090" i="1"/>
  <c r="G7090" i="1"/>
  <c r="F7091" i="1"/>
  <c r="G7091" i="1"/>
  <c r="F7092" i="1"/>
  <c r="G7092" i="1"/>
  <c r="F7093" i="1"/>
  <c r="G7093" i="1"/>
  <c r="F7094" i="1"/>
  <c r="G7094" i="1"/>
  <c r="F7095" i="1"/>
  <c r="G7095" i="1"/>
  <c r="F7096" i="1"/>
  <c r="G7096" i="1"/>
  <c r="F7097" i="1"/>
  <c r="G7097" i="1"/>
  <c r="F7098" i="1"/>
  <c r="G7098" i="1"/>
  <c r="F7099" i="1"/>
  <c r="G7099" i="1"/>
  <c r="F7100" i="1"/>
  <c r="G7100" i="1"/>
  <c r="F7101" i="1"/>
  <c r="G7101" i="1"/>
  <c r="F7102" i="1"/>
  <c r="G7102" i="1"/>
  <c r="F7103" i="1"/>
  <c r="G7103" i="1"/>
  <c r="F7104" i="1"/>
  <c r="G7104" i="1"/>
  <c r="F7105" i="1"/>
  <c r="G7105" i="1"/>
  <c r="F7106" i="1"/>
  <c r="G7106" i="1"/>
  <c r="F7107" i="1"/>
  <c r="G7107" i="1"/>
  <c r="F7108" i="1"/>
  <c r="G7108" i="1"/>
  <c r="F7109" i="1"/>
  <c r="G7109" i="1"/>
  <c r="F7110" i="1"/>
  <c r="G7110" i="1"/>
  <c r="F7111" i="1"/>
  <c r="G7111" i="1"/>
  <c r="F7112" i="1"/>
  <c r="G7112" i="1"/>
  <c r="F7113" i="1"/>
  <c r="G7113" i="1"/>
  <c r="F7114" i="1"/>
  <c r="G7114" i="1"/>
  <c r="F7115" i="1"/>
  <c r="G7115" i="1"/>
  <c r="F7116" i="1"/>
  <c r="G7116" i="1"/>
  <c r="F7117" i="1"/>
  <c r="G7117" i="1"/>
  <c r="F7118" i="1"/>
  <c r="G7118" i="1"/>
  <c r="F7119" i="1"/>
  <c r="G7119" i="1"/>
  <c r="F7120" i="1"/>
  <c r="G7120" i="1"/>
  <c r="F7121" i="1"/>
  <c r="G7121" i="1"/>
  <c r="F7122" i="1"/>
  <c r="G7122" i="1"/>
  <c r="F7123" i="1"/>
  <c r="G7123" i="1"/>
  <c r="F7124" i="1"/>
  <c r="G7124" i="1"/>
  <c r="F7125" i="1"/>
  <c r="G7125" i="1"/>
  <c r="F7126" i="1"/>
  <c r="G7126" i="1"/>
  <c r="F7127" i="1"/>
  <c r="G7127" i="1"/>
  <c r="F7128" i="1"/>
  <c r="G7128" i="1"/>
  <c r="F7129" i="1"/>
  <c r="G7129" i="1"/>
  <c r="F7130" i="1"/>
  <c r="G7130" i="1"/>
  <c r="F7131" i="1"/>
  <c r="G7131" i="1"/>
  <c r="F7132" i="1"/>
  <c r="G7132" i="1"/>
  <c r="F7133" i="1"/>
  <c r="G7133" i="1"/>
  <c r="F7134" i="1"/>
  <c r="G7134" i="1"/>
  <c r="F7135" i="1"/>
  <c r="G7135" i="1"/>
  <c r="F7136" i="1"/>
  <c r="G7136" i="1"/>
  <c r="F7137" i="1"/>
  <c r="G7137" i="1"/>
  <c r="F7138" i="1"/>
  <c r="G7138" i="1"/>
  <c r="F7139" i="1"/>
  <c r="G7139" i="1"/>
  <c r="F7140" i="1"/>
  <c r="G7140" i="1"/>
  <c r="F7141" i="1"/>
  <c r="G7141" i="1"/>
  <c r="F7142" i="1"/>
  <c r="G7142" i="1"/>
  <c r="F7143" i="1"/>
  <c r="G7143" i="1"/>
  <c r="F7144" i="1"/>
  <c r="G7144" i="1"/>
  <c r="F7145" i="1"/>
  <c r="G7145" i="1"/>
  <c r="F7146" i="1"/>
  <c r="G7146" i="1"/>
  <c r="F7147" i="1"/>
  <c r="G7147" i="1"/>
  <c r="F7148" i="1"/>
  <c r="G7148" i="1"/>
  <c r="F7149" i="1"/>
  <c r="G7149" i="1"/>
  <c r="F7150" i="1"/>
  <c r="G7150" i="1"/>
  <c r="F7151" i="1"/>
  <c r="G7151" i="1"/>
  <c r="F7152" i="1"/>
  <c r="G7152" i="1"/>
  <c r="F7153" i="1"/>
  <c r="G7153" i="1"/>
  <c r="F7154" i="1"/>
  <c r="G7154" i="1"/>
  <c r="F7155" i="1"/>
  <c r="G7155" i="1"/>
  <c r="F7156" i="1"/>
  <c r="G7156" i="1"/>
  <c r="F7157" i="1"/>
  <c r="G7157" i="1"/>
  <c r="F7158" i="1"/>
  <c r="G7158" i="1"/>
  <c r="F7159" i="1"/>
  <c r="G7159" i="1"/>
  <c r="F7160" i="1"/>
  <c r="G7160" i="1"/>
  <c r="F7161" i="1"/>
  <c r="G7161" i="1"/>
  <c r="F7162" i="1"/>
  <c r="G7162" i="1"/>
  <c r="F7163" i="1"/>
  <c r="G7163" i="1"/>
  <c r="F7164" i="1"/>
  <c r="G7164" i="1"/>
  <c r="F7165" i="1"/>
  <c r="G7165" i="1"/>
  <c r="F7166" i="1"/>
  <c r="G7166" i="1"/>
  <c r="F7167" i="1"/>
  <c r="G7167" i="1"/>
  <c r="F7168" i="1"/>
  <c r="G7168" i="1"/>
  <c r="F7169" i="1"/>
  <c r="G7169" i="1"/>
  <c r="F7170" i="1"/>
  <c r="G7170" i="1"/>
  <c r="F7171" i="1"/>
  <c r="G7171" i="1"/>
  <c r="F7172" i="1"/>
  <c r="G7172" i="1"/>
  <c r="F7173" i="1"/>
  <c r="G7173" i="1"/>
  <c r="F7174" i="1"/>
  <c r="G7174" i="1"/>
  <c r="F7175" i="1"/>
  <c r="G7175" i="1"/>
  <c r="F7176" i="1"/>
  <c r="G7176" i="1"/>
  <c r="F7177" i="1"/>
  <c r="G7177" i="1"/>
  <c r="F7178" i="1"/>
  <c r="G7178" i="1"/>
  <c r="F7179" i="1"/>
  <c r="G7179" i="1"/>
  <c r="F7180" i="1"/>
  <c r="G7180" i="1"/>
  <c r="F7181" i="1"/>
  <c r="G7181" i="1"/>
  <c r="F7182" i="1"/>
  <c r="G7182" i="1"/>
  <c r="F7183" i="1"/>
  <c r="G7183" i="1"/>
  <c r="F7184" i="1"/>
  <c r="G7184" i="1"/>
  <c r="F7185" i="1"/>
  <c r="G7185" i="1"/>
  <c r="F7186" i="1"/>
  <c r="G7186" i="1"/>
  <c r="F7187" i="1"/>
  <c r="G7187" i="1"/>
  <c r="F7188" i="1"/>
  <c r="G7188" i="1"/>
  <c r="F7189" i="1"/>
  <c r="G7189" i="1"/>
  <c r="F7190" i="1"/>
  <c r="G7190" i="1"/>
  <c r="F7191" i="1"/>
  <c r="G7191" i="1"/>
  <c r="F7192" i="1"/>
  <c r="G7192" i="1"/>
  <c r="F7193" i="1"/>
  <c r="G7193" i="1"/>
  <c r="F7194" i="1"/>
  <c r="G7194" i="1"/>
  <c r="F7195" i="1"/>
  <c r="G7195" i="1"/>
  <c r="F7196" i="1"/>
  <c r="G7196" i="1"/>
  <c r="F7197" i="1"/>
  <c r="G7197" i="1"/>
  <c r="F7198" i="1"/>
  <c r="G7198" i="1"/>
  <c r="F7199" i="1"/>
  <c r="G7199" i="1"/>
  <c r="F7200" i="1"/>
  <c r="G7200" i="1"/>
  <c r="F7201" i="1"/>
  <c r="G7201" i="1"/>
  <c r="F7202" i="1"/>
  <c r="G7202" i="1"/>
  <c r="F7203" i="1"/>
  <c r="G7203" i="1"/>
  <c r="F7204" i="1"/>
  <c r="G7204" i="1"/>
  <c r="F7205" i="1"/>
  <c r="G7205" i="1"/>
  <c r="F7206" i="1"/>
  <c r="G7206" i="1"/>
  <c r="F7207" i="1"/>
  <c r="G7207" i="1"/>
  <c r="F7208" i="1"/>
  <c r="G7208" i="1"/>
  <c r="F7209" i="1"/>
  <c r="G7209" i="1"/>
  <c r="F7210" i="1"/>
  <c r="G7210" i="1"/>
  <c r="F7211" i="1"/>
  <c r="G7211" i="1"/>
  <c r="F7212" i="1"/>
  <c r="G7212" i="1"/>
  <c r="F7213" i="1"/>
  <c r="G7213" i="1"/>
  <c r="F7214" i="1"/>
  <c r="G7214" i="1"/>
  <c r="F7215" i="1"/>
  <c r="G7215" i="1"/>
  <c r="F7216" i="1"/>
  <c r="G7216" i="1"/>
  <c r="F7217" i="1"/>
  <c r="G7217" i="1"/>
  <c r="F7218" i="1"/>
  <c r="G7218" i="1"/>
  <c r="F7219" i="1"/>
  <c r="G7219" i="1"/>
  <c r="F7220" i="1"/>
  <c r="G7220" i="1"/>
  <c r="F7221" i="1"/>
  <c r="G7221" i="1"/>
  <c r="F7222" i="1"/>
  <c r="G7222" i="1"/>
  <c r="F7223" i="1"/>
  <c r="G7223" i="1"/>
  <c r="F7224" i="1"/>
  <c r="G7224" i="1"/>
  <c r="F7225" i="1"/>
  <c r="G7225" i="1"/>
  <c r="F7226" i="1"/>
  <c r="G7226" i="1"/>
  <c r="F7227" i="1"/>
  <c r="G7227" i="1"/>
  <c r="F7228" i="1"/>
  <c r="G7228" i="1"/>
  <c r="F7229" i="1"/>
  <c r="G7229" i="1"/>
  <c r="F7230" i="1"/>
  <c r="G7230" i="1"/>
  <c r="F7231" i="1"/>
  <c r="G7231" i="1"/>
  <c r="F7232" i="1"/>
  <c r="G7232" i="1"/>
  <c r="F7233" i="1"/>
  <c r="G7233" i="1"/>
  <c r="F7234" i="1"/>
  <c r="G7234" i="1"/>
  <c r="F7235" i="1"/>
  <c r="G7235" i="1"/>
  <c r="F7236" i="1"/>
  <c r="G7236" i="1"/>
  <c r="F7237" i="1"/>
  <c r="G7237" i="1"/>
  <c r="F7238" i="1"/>
  <c r="G7238" i="1"/>
  <c r="F7239" i="1"/>
  <c r="G7239" i="1"/>
  <c r="F7240" i="1"/>
  <c r="G7240" i="1"/>
  <c r="F7241" i="1"/>
  <c r="G7241" i="1"/>
  <c r="F7242" i="1"/>
  <c r="G7242" i="1"/>
  <c r="F7243" i="1"/>
  <c r="G7243" i="1"/>
  <c r="F7244" i="1"/>
  <c r="G7244" i="1"/>
  <c r="F7245" i="1"/>
  <c r="G7245" i="1"/>
  <c r="F7246" i="1"/>
  <c r="G7246" i="1"/>
  <c r="F7247" i="1"/>
  <c r="G7247" i="1"/>
  <c r="F7248" i="1"/>
  <c r="G7248" i="1"/>
  <c r="F7249" i="1"/>
  <c r="G7249" i="1"/>
  <c r="F7250" i="1"/>
  <c r="G7250" i="1"/>
  <c r="F7251" i="1"/>
  <c r="G7251" i="1"/>
  <c r="F7252" i="1"/>
  <c r="G7252" i="1"/>
  <c r="F7253" i="1"/>
  <c r="G7253" i="1"/>
  <c r="F7254" i="1"/>
  <c r="G7254" i="1"/>
  <c r="F7255" i="1"/>
  <c r="G7255" i="1"/>
  <c r="F7256" i="1"/>
  <c r="G7256" i="1"/>
  <c r="F7257" i="1"/>
  <c r="G7257" i="1"/>
  <c r="F7258" i="1"/>
  <c r="G7258" i="1"/>
  <c r="F7259" i="1"/>
  <c r="G7259" i="1"/>
  <c r="F7260" i="1"/>
  <c r="G7260" i="1"/>
  <c r="F7261" i="1"/>
  <c r="G7261" i="1"/>
  <c r="F7262" i="1"/>
  <c r="G7262" i="1"/>
  <c r="F7263" i="1"/>
  <c r="G7263" i="1"/>
  <c r="F7264" i="1"/>
  <c r="G7264" i="1"/>
  <c r="F7265" i="1"/>
  <c r="G7265" i="1"/>
  <c r="F7266" i="1"/>
  <c r="G7266" i="1"/>
  <c r="F7267" i="1"/>
  <c r="G7267" i="1"/>
  <c r="F7268" i="1"/>
  <c r="G7268" i="1"/>
  <c r="F7269" i="1"/>
  <c r="G7269" i="1"/>
  <c r="F7270" i="1"/>
  <c r="G7270" i="1"/>
  <c r="F7271" i="1"/>
  <c r="G7271" i="1"/>
  <c r="F7272" i="1"/>
  <c r="G7272" i="1"/>
  <c r="F7273" i="1"/>
  <c r="G7273" i="1"/>
  <c r="F7274" i="1"/>
  <c r="G7274" i="1"/>
  <c r="F7275" i="1"/>
  <c r="G7275" i="1"/>
  <c r="F7276" i="1"/>
  <c r="G7276" i="1"/>
  <c r="F7277" i="1"/>
  <c r="G7277" i="1"/>
  <c r="F7278" i="1"/>
  <c r="G7278" i="1"/>
  <c r="F7279" i="1"/>
  <c r="G7279" i="1"/>
  <c r="F7280" i="1"/>
  <c r="G7280" i="1"/>
  <c r="F7281" i="1"/>
  <c r="G7281" i="1"/>
  <c r="F7282" i="1"/>
  <c r="G7282" i="1"/>
  <c r="F7283" i="1"/>
  <c r="G7283" i="1"/>
  <c r="F7284" i="1"/>
  <c r="G7284" i="1"/>
  <c r="F7285" i="1"/>
  <c r="G7285" i="1"/>
  <c r="F7286" i="1"/>
  <c r="G7286" i="1"/>
  <c r="F7287" i="1"/>
  <c r="G7287" i="1"/>
  <c r="F7288" i="1"/>
  <c r="G7288" i="1"/>
  <c r="F7289" i="1"/>
  <c r="G7289" i="1"/>
  <c r="F7290" i="1"/>
  <c r="G7290" i="1"/>
  <c r="F7291" i="1"/>
  <c r="G7291" i="1"/>
  <c r="F7292" i="1"/>
  <c r="G7292" i="1"/>
  <c r="F7293" i="1"/>
  <c r="G7293" i="1"/>
  <c r="F7294" i="1"/>
  <c r="G7294" i="1"/>
  <c r="F7295" i="1"/>
  <c r="G7295" i="1"/>
  <c r="F7296" i="1"/>
  <c r="G7296" i="1"/>
  <c r="F7297" i="1"/>
  <c r="G7297" i="1"/>
  <c r="F7298" i="1"/>
  <c r="G7298" i="1"/>
  <c r="F7299" i="1"/>
  <c r="G7299" i="1"/>
  <c r="F7300" i="1"/>
  <c r="G7300" i="1"/>
  <c r="F7301" i="1"/>
  <c r="G7301" i="1"/>
  <c r="F7302" i="1"/>
  <c r="G7302" i="1"/>
  <c r="F7303" i="1"/>
  <c r="G7303" i="1"/>
  <c r="F7304" i="1"/>
  <c r="G7304" i="1"/>
  <c r="F7305" i="1"/>
  <c r="G7305" i="1"/>
  <c r="F7306" i="1"/>
  <c r="G7306" i="1"/>
  <c r="F7307" i="1"/>
  <c r="G7307" i="1"/>
  <c r="F7308" i="1"/>
  <c r="G7308" i="1"/>
  <c r="F7309" i="1"/>
  <c r="G7309" i="1"/>
  <c r="F7310" i="1"/>
  <c r="G7310" i="1"/>
  <c r="F7311" i="1"/>
  <c r="G7311" i="1"/>
  <c r="F7312" i="1"/>
  <c r="G7312" i="1"/>
  <c r="F7313" i="1"/>
  <c r="G7313" i="1"/>
  <c r="F7314" i="1"/>
  <c r="G7314" i="1"/>
  <c r="F7315" i="1"/>
  <c r="G7315" i="1"/>
  <c r="F7316" i="1"/>
  <c r="G7316" i="1"/>
  <c r="F7317" i="1"/>
  <c r="G7317" i="1"/>
  <c r="F7318" i="1"/>
  <c r="G7318" i="1"/>
  <c r="F7319" i="1"/>
  <c r="G7319" i="1"/>
  <c r="F7320" i="1"/>
  <c r="G7320" i="1"/>
  <c r="F7321" i="1"/>
  <c r="G7321" i="1"/>
  <c r="F7322" i="1"/>
  <c r="G7322" i="1"/>
  <c r="F7323" i="1"/>
  <c r="G7323" i="1"/>
  <c r="F7324" i="1"/>
  <c r="G7324" i="1"/>
  <c r="F7325" i="1"/>
  <c r="G7325" i="1"/>
  <c r="F7326" i="1"/>
  <c r="G7326" i="1"/>
  <c r="F7327" i="1"/>
  <c r="G7327" i="1"/>
  <c r="F7328" i="1"/>
  <c r="G7328" i="1"/>
  <c r="F7329" i="1"/>
  <c r="G7329" i="1"/>
  <c r="F7330" i="1"/>
  <c r="G7330" i="1"/>
  <c r="F7331" i="1"/>
  <c r="G7331" i="1"/>
  <c r="F7332" i="1"/>
  <c r="G7332" i="1"/>
  <c r="F7333" i="1"/>
  <c r="G7333" i="1"/>
  <c r="F7334" i="1"/>
  <c r="G7334" i="1"/>
  <c r="F7335" i="1"/>
  <c r="G7335" i="1"/>
  <c r="F7336" i="1"/>
  <c r="G7336" i="1"/>
  <c r="F7337" i="1"/>
  <c r="G7337" i="1"/>
  <c r="F7338" i="1"/>
  <c r="G7338" i="1"/>
  <c r="F7339" i="1"/>
  <c r="G7339" i="1"/>
  <c r="F7340" i="1"/>
  <c r="G7340" i="1"/>
  <c r="F7341" i="1"/>
  <c r="G7341" i="1"/>
  <c r="F7342" i="1"/>
  <c r="G7342" i="1"/>
  <c r="F7343" i="1"/>
  <c r="G7343" i="1"/>
  <c r="F7344" i="1"/>
  <c r="G7344" i="1"/>
  <c r="F7345" i="1"/>
  <c r="G7345" i="1"/>
  <c r="F7346" i="1"/>
  <c r="G7346" i="1"/>
  <c r="F7347" i="1"/>
  <c r="G7347" i="1"/>
  <c r="F7348" i="1"/>
  <c r="G7348" i="1"/>
  <c r="F7349" i="1"/>
  <c r="G7349" i="1"/>
  <c r="F7350" i="1"/>
  <c r="G7350" i="1"/>
  <c r="F7351" i="1"/>
  <c r="G7351" i="1"/>
  <c r="F7352" i="1"/>
  <c r="G7352" i="1"/>
  <c r="F7353" i="1"/>
  <c r="G7353" i="1"/>
  <c r="F7354" i="1"/>
  <c r="G7354" i="1"/>
  <c r="F7355" i="1"/>
  <c r="G7355" i="1"/>
  <c r="F7356" i="1"/>
  <c r="G7356" i="1"/>
  <c r="F7357" i="1"/>
  <c r="G7357" i="1"/>
  <c r="F7358" i="1"/>
  <c r="G7358" i="1"/>
  <c r="F7359" i="1"/>
  <c r="G7359" i="1"/>
  <c r="F7360" i="1"/>
  <c r="G7360" i="1"/>
  <c r="F7361" i="1"/>
  <c r="G7361" i="1"/>
  <c r="F7362" i="1"/>
  <c r="G7362" i="1"/>
  <c r="F7363" i="1"/>
  <c r="G7363" i="1"/>
  <c r="F7364" i="1"/>
  <c r="G7364" i="1"/>
  <c r="F7365" i="1"/>
  <c r="G7365" i="1"/>
  <c r="F7366" i="1"/>
  <c r="G7366" i="1"/>
  <c r="F7367" i="1"/>
  <c r="G7367" i="1"/>
  <c r="F7368" i="1"/>
  <c r="G7368" i="1"/>
  <c r="F7369" i="1"/>
  <c r="G7369" i="1"/>
  <c r="F7370" i="1"/>
  <c r="G7370" i="1"/>
  <c r="F7371" i="1"/>
  <c r="G7371" i="1"/>
  <c r="F7372" i="1"/>
  <c r="G7372" i="1"/>
  <c r="F7373" i="1"/>
  <c r="G7373" i="1"/>
  <c r="F7374" i="1"/>
  <c r="G7374" i="1"/>
  <c r="F7375" i="1"/>
  <c r="G7375" i="1"/>
  <c r="F7376" i="1"/>
  <c r="G7376" i="1"/>
  <c r="F7377" i="1"/>
  <c r="G7377" i="1"/>
  <c r="F7378" i="1"/>
  <c r="G7378" i="1"/>
  <c r="F7379" i="1"/>
  <c r="G7379" i="1"/>
  <c r="F7380" i="1"/>
  <c r="G7380" i="1"/>
  <c r="F7381" i="1"/>
  <c r="G7381" i="1"/>
  <c r="F7382" i="1"/>
  <c r="G7382" i="1"/>
  <c r="F7383" i="1"/>
  <c r="G7383" i="1"/>
  <c r="F7384" i="1"/>
  <c r="G7384" i="1"/>
  <c r="F7385" i="1"/>
  <c r="G7385" i="1"/>
  <c r="F7386" i="1"/>
  <c r="G7386" i="1"/>
  <c r="F7387" i="1"/>
  <c r="G7387" i="1"/>
  <c r="F7388" i="1"/>
  <c r="G7388" i="1"/>
  <c r="F7389" i="1"/>
  <c r="G7389" i="1"/>
  <c r="F7390" i="1"/>
  <c r="G7390" i="1"/>
  <c r="F7391" i="1"/>
  <c r="G7391" i="1"/>
  <c r="F7392" i="1"/>
  <c r="G7392" i="1"/>
  <c r="F7393" i="1"/>
  <c r="G7393" i="1"/>
  <c r="F7394" i="1"/>
  <c r="G7394" i="1"/>
  <c r="F7395" i="1"/>
  <c r="G7395" i="1"/>
  <c r="F7396" i="1"/>
  <c r="G7396" i="1"/>
  <c r="F7397" i="1"/>
  <c r="G7397" i="1"/>
  <c r="F7398" i="1"/>
  <c r="G7398" i="1"/>
  <c r="F7399" i="1"/>
  <c r="G7399" i="1"/>
  <c r="F7400" i="1"/>
  <c r="G7400" i="1"/>
  <c r="F7401" i="1"/>
  <c r="G7401" i="1"/>
  <c r="F7402" i="1"/>
  <c r="G7402" i="1"/>
  <c r="F7403" i="1"/>
  <c r="G7403" i="1"/>
  <c r="F7404" i="1"/>
  <c r="G7404" i="1"/>
  <c r="F7405" i="1"/>
  <c r="G7405" i="1"/>
  <c r="F7406" i="1"/>
  <c r="G7406" i="1"/>
  <c r="F7407" i="1"/>
  <c r="G7407" i="1"/>
  <c r="F7408" i="1"/>
  <c r="G7408" i="1"/>
  <c r="F7409" i="1"/>
  <c r="G7409" i="1"/>
  <c r="F7410" i="1"/>
  <c r="G7410" i="1"/>
  <c r="F7411" i="1"/>
  <c r="G7411" i="1"/>
  <c r="F7412" i="1"/>
  <c r="G7412" i="1"/>
  <c r="F7413" i="1"/>
  <c r="G7413" i="1"/>
  <c r="F7414" i="1"/>
  <c r="G7414" i="1"/>
  <c r="F7415" i="1"/>
  <c r="G7415" i="1"/>
  <c r="F7416" i="1"/>
  <c r="G7416" i="1"/>
  <c r="F7417" i="1"/>
  <c r="G7417" i="1"/>
  <c r="F7418" i="1"/>
  <c r="G7418" i="1"/>
  <c r="F7419" i="1"/>
  <c r="G7419" i="1"/>
  <c r="F7420" i="1"/>
  <c r="G7420" i="1"/>
  <c r="F7421" i="1"/>
  <c r="G7421" i="1"/>
  <c r="F7422" i="1"/>
  <c r="G7422" i="1"/>
  <c r="F7423" i="1"/>
  <c r="G7423" i="1"/>
  <c r="F7424" i="1"/>
  <c r="G7424" i="1"/>
  <c r="F7425" i="1"/>
  <c r="G7425" i="1"/>
  <c r="F7426" i="1"/>
  <c r="G7426" i="1"/>
  <c r="F7427" i="1"/>
  <c r="G7427" i="1"/>
  <c r="F7428" i="1"/>
  <c r="G7428" i="1"/>
  <c r="F7429" i="1"/>
  <c r="G7429" i="1"/>
  <c r="F7430" i="1"/>
  <c r="G7430" i="1"/>
  <c r="F7431" i="1"/>
  <c r="G7431" i="1"/>
  <c r="F7432" i="1"/>
  <c r="G7432" i="1"/>
  <c r="F7433" i="1"/>
  <c r="G7433" i="1"/>
  <c r="F7434" i="1"/>
  <c r="G7434" i="1"/>
  <c r="F7435" i="1"/>
  <c r="G7435" i="1"/>
  <c r="F7436" i="1"/>
  <c r="G7436" i="1"/>
  <c r="F7437" i="1"/>
  <c r="G7437" i="1"/>
  <c r="F7438" i="1"/>
  <c r="G7438" i="1"/>
  <c r="F7439" i="1"/>
  <c r="G7439" i="1"/>
  <c r="F7440" i="1"/>
  <c r="G7440" i="1"/>
  <c r="F7441" i="1"/>
  <c r="G7441" i="1"/>
  <c r="F7442" i="1"/>
  <c r="G7442" i="1"/>
  <c r="F7443" i="1"/>
  <c r="G7443" i="1"/>
  <c r="F7444" i="1"/>
  <c r="G7444" i="1"/>
  <c r="F7445" i="1"/>
  <c r="G7445" i="1"/>
  <c r="F7446" i="1"/>
  <c r="G7446" i="1"/>
  <c r="F7447" i="1"/>
  <c r="G7447" i="1"/>
  <c r="F7448" i="1"/>
  <c r="G7448" i="1"/>
  <c r="F7449" i="1"/>
  <c r="G7449" i="1"/>
  <c r="F7450" i="1"/>
  <c r="G7450" i="1"/>
  <c r="F7451" i="1"/>
  <c r="G7451" i="1"/>
  <c r="F7452" i="1"/>
  <c r="G7452" i="1"/>
  <c r="F7453" i="1"/>
  <c r="G7453" i="1"/>
  <c r="F7454" i="1"/>
  <c r="G7454" i="1"/>
  <c r="F7455" i="1"/>
  <c r="G7455" i="1"/>
  <c r="F7456" i="1"/>
  <c r="G7456" i="1"/>
  <c r="F7457" i="1"/>
  <c r="G7457" i="1"/>
  <c r="F7458" i="1"/>
  <c r="G7458" i="1"/>
  <c r="F7459" i="1"/>
  <c r="G7459" i="1"/>
  <c r="F7460" i="1"/>
  <c r="G7460" i="1"/>
  <c r="F7461" i="1"/>
  <c r="G7461" i="1"/>
  <c r="F7462" i="1"/>
  <c r="G7462" i="1"/>
  <c r="F7463" i="1"/>
  <c r="G7463" i="1"/>
  <c r="F7464" i="1"/>
  <c r="G7464" i="1"/>
  <c r="F7465" i="1"/>
  <c r="G7465" i="1"/>
  <c r="F7466" i="1"/>
  <c r="G7466" i="1"/>
  <c r="F7467" i="1"/>
  <c r="G7467" i="1"/>
  <c r="F7468" i="1"/>
  <c r="G7468" i="1"/>
  <c r="F7469" i="1"/>
  <c r="G7469" i="1"/>
  <c r="F7470" i="1"/>
  <c r="G7470" i="1"/>
  <c r="F7471" i="1"/>
  <c r="G7471" i="1"/>
  <c r="F7472" i="1"/>
  <c r="G7472" i="1"/>
  <c r="F7473" i="1"/>
  <c r="G7473" i="1"/>
  <c r="F7474" i="1"/>
  <c r="G7474" i="1"/>
  <c r="F7475" i="1"/>
  <c r="G7475" i="1"/>
  <c r="F7476" i="1"/>
  <c r="G7476" i="1"/>
  <c r="F7477" i="1"/>
  <c r="G7477" i="1"/>
  <c r="F7478" i="1"/>
  <c r="G7478" i="1"/>
  <c r="F7479" i="1"/>
  <c r="G7479" i="1"/>
  <c r="F7480" i="1"/>
  <c r="G7480" i="1"/>
  <c r="F7481" i="1"/>
  <c r="G7481" i="1"/>
  <c r="F7482" i="1"/>
  <c r="G7482" i="1"/>
  <c r="F7483" i="1"/>
  <c r="G7483" i="1"/>
  <c r="F7484" i="1"/>
  <c r="G7484" i="1"/>
  <c r="F7485" i="1"/>
  <c r="G7485" i="1"/>
  <c r="F7486" i="1"/>
  <c r="G7486" i="1"/>
  <c r="F7487" i="1"/>
  <c r="G7487" i="1"/>
  <c r="F7488" i="1"/>
  <c r="G7488" i="1"/>
  <c r="F7489" i="1"/>
  <c r="G7489" i="1"/>
  <c r="F7490" i="1"/>
  <c r="G7490" i="1"/>
  <c r="F7491" i="1"/>
  <c r="G7491" i="1"/>
  <c r="F7492" i="1"/>
  <c r="G7492" i="1"/>
  <c r="F7493" i="1"/>
  <c r="G7493" i="1"/>
  <c r="F7494" i="1"/>
  <c r="G7494" i="1"/>
  <c r="F7495" i="1"/>
  <c r="G7495" i="1"/>
  <c r="F7496" i="1"/>
  <c r="G7496" i="1"/>
  <c r="F7497" i="1"/>
  <c r="G7497" i="1"/>
  <c r="F7498" i="1"/>
  <c r="G7498" i="1"/>
  <c r="F7499" i="1"/>
  <c r="G7499" i="1"/>
  <c r="F7500" i="1"/>
  <c r="G7500" i="1"/>
  <c r="F7501" i="1"/>
  <c r="G7501" i="1"/>
  <c r="F7502" i="1"/>
  <c r="G7502" i="1"/>
  <c r="F7503" i="1"/>
  <c r="G7503" i="1"/>
  <c r="F7504" i="1"/>
  <c r="G7504" i="1"/>
  <c r="F7505" i="1"/>
  <c r="G7505" i="1"/>
  <c r="F7506" i="1"/>
  <c r="G7506" i="1"/>
  <c r="F7507" i="1"/>
  <c r="G7507" i="1"/>
  <c r="F7508" i="1"/>
  <c r="G7508" i="1"/>
  <c r="F7509" i="1"/>
  <c r="G7509" i="1"/>
  <c r="F7510" i="1"/>
  <c r="G7510" i="1"/>
  <c r="F7511" i="1"/>
  <c r="G7511" i="1"/>
  <c r="F7512" i="1"/>
  <c r="G7512" i="1"/>
  <c r="F7513" i="1"/>
  <c r="G7513" i="1"/>
  <c r="F7514" i="1"/>
  <c r="G7514" i="1"/>
  <c r="F7515" i="1"/>
  <c r="G7515" i="1"/>
  <c r="F7516" i="1"/>
  <c r="G7516" i="1"/>
  <c r="F7517" i="1"/>
  <c r="G7517" i="1"/>
  <c r="F7518" i="1"/>
  <c r="G7518" i="1"/>
  <c r="F7519" i="1"/>
  <c r="G7519" i="1"/>
  <c r="F7520" i="1"/>
  <c r="G7520" i="1"/>
  <c r="F7521" i="1"/>
  <c r="G7521" i="1"/>
  <c r="F7522" i="1"/>
  <c r="G7522" i="1"/>
  <c r="F7523" i="1"/>
  <c r="G7523" i="1"/>
  <c r="F7524" i="1"/>
  <c r="G7524" i="1"/>
  <c r="F7525" i="1"/>
  <c r="G7525" i="1"/>
  <c r="F7526" i="1"/>
  <c r="G7526" i="1"/>
  <c r="F7527" i="1"/>
  <c r="G7527" i="1"/>
  <c r="F7528" i="1"/>
  <c r="G7528" i="1"/>
  <c r="F7529" i="1"/>
  <c r="G7529" i="1"/>
  <c r="F7530" i="1"/>
  <c r="G7530" i="1"/>
  <c r="F7531" i="1"/>
  <c r="G7531" i="1"/>
  <c r="F7532" i="1"/>
  <c r="G7532" i="1"/>
  <c r="F7533" i="1"/>
  <c r="G7533" i="1"/>
  <c r="F7534" i="1"/>
  <c r="G7534" i="1"/>
  <c r="F7535" i="1"/>
  <c r="G7535" i="1"/>
  <c r="F7536" i="1"/>
  <c r="G7536" i="1"/>
  <c r="F7537" i="1"/>
  <c r="G7537" i="1"/>
  <c r="F7538" i="1"/>
  <c r="G7538" i="1"/>
  <c r="F7539" i="1"/>
  <c r="G7539" i="1"/>
  <c r="F7540" i="1"/>
  <c r="G7540" i="1"/>
  <c r="F7541" i="1"/>
  <c r="G7541" i="1"/>
  <c r="F7542" i="1"/>
  <c r="G7542" i="1"/>
  <c r="F7543" i="1"/>
  <c r="G7543" i="1"/>
  <c r="F7544" i="1"/>
  <c r="G7544" i="1"/>
  <c r="F7545" i="1"/>
  <c r="G7545" i="1"/>
  <c r="F7546" i="1"/>
  <c r="G7546" i="1"/>
  <c r="F7547" i="1"/>
  <c r="G7547" i="1"/>
  <c r="F7548" i="1"/>
  <c r="G7548" i="1"/>
  <c r="F7549" i="1"/>
  <c r="G7549" i="1"/>
  <c r="F7550" i="1"/>
  <c r="G7550" i="1"/>
  <c r="F7551" i="1"/>
  <c r="G7551" i="1"/>
  <c r="F7552" i="1"/>
  <c r="G7552" i="1"/>
  <c r="F7553" i="1"/>
  <c r="G7553" i="1"/>
  <c r="F7554" i="1"/>
  <c r="G7554" i="1"/>
  <c r="F7555" i="1"/>
  <c r="G7555" i="1"/>
  <c r="F7556" i="1"/>
  <c r="G7556" i="1"/>
  <c r="F7557" i="1"/>
  <c r="G7557" i="1"/>
  <c r="F7558" i="1"/>
  <c r="G7558" i="1"/>
  <c r="F7559" i="1"/>
  <c r="G7559" i="1"/>
  <c r="F7560" i="1"/>
  <c r="G7560" i="1"/>
  <c r="F7561" i="1"/>
  <c r="G7561" i="1"/>
  <c r="F7562" i="1"/>
  <c r="G7562" i="1"/>
  <c r="F7563" i="1"/>
  <c r="G7563" i="1"/>
  <c r="F7564" i="1"/>
  <c r="G7564" i="1"/>
  <c r="F7565" i="1"/>
  <c r="G7565" i="1"/>
  <c r="F7566" i="1"/>
  <c r="G7566" i="1"/>
  <c r="F7567" i="1"/>
  <c r="G7567" i="1"/>
  <c r="F7568" i="1"/>
  <c r="G7568" i="1"/>
  <c r="F7569" i="1"/>
  <c r="G7569" i="1"/>
  <c r="F7570" i="1"/>
  <c r="G7570" i="1"/>
  <c r="F7571" i="1"/>
  <c r="G7571" i="1"/>
  <c r="F7572" i="1"/>
  <c r="G7572" i="1"/>
  <c r="F7573" i="1"/>
  <c r="G7573" i="1"/>
  <c r="F7574" i="1"/>
  <c r="G7574" i="1"/>
  <c r="F7575" i="1"/>
  <c r="G7575" i="1"/>
  <c r="F7576" i="1"/>
  <c r="G7576" i="1"/>
  <c r="F7577" i="1"/>
  <c r="G7577" i="1"/>
  <c r="F7578" i="1"/>
  <c r="G7578" i="1"/>
  <c r="F7579" i="1"/>
  <c r="G7579" i="1"/>
  <c r="F7580" i="1"/>
  <c r="G7580" i="1"/>
  <c r="F7581" i="1"/>
  <c r="G7581" i="1"/>
  <c r="F7582" i="1"/>
  <c r="G7582" i="1"/>
  <c r="F7583" i="1"/>
  <c r="G7583" i="1"/>
  <c r="F7584" i="1"/>
  <c r="G7584" i="1"/>
  <c r="F7585" i="1"/>
  <c r="G7585" i="1"/>
  <c r="F7586" i="1"/>
  <c r="G7586" i="1"/>
  <c r="F7587" i="1"/>
  <c r="G7587" i="1"/>
  <c r="F7588" i="1"/>
  <c r="G7588" i="1"/>
  <c r="F7589" i="1"/>
  <c r="G7589" i="1"/>
  <c r="F7590" i="1"/>
  <c r="G7590" i="1"/>
  <c r="F7591" i="1"/>
  <c r="G7591" i="1"/>
  <c r="F7592" i="1"/>
  <c r="G7592" i="1"/>
  <c r="F7593" i="1"/>
  <c r="G7593" i="1"/>
  <c r="F7594" i="1"/>
  <c r="G7594" i="1"/>
  <c r="F7595" i="1"/>
  <c r="G7595" i="1"/>
  <c r="F7596" i="1"/>
  <c r="G7596" i="1"/>
  <c r="F7597" i="1"/>
  <c r="G7597" i="1"/>
  <c r="F7598" i="1"/>
  <c r="G7598" i="1"/>
  <c r="F7599" i="1"/>
  <c r="G7599" i="1"/>
  <c r="F7600" i="1"/>
  <c r="G7600" i="1"/>
  <c r="F7601" i="1"/>
  <c r="G7601" i="1"/>
  <c r="F7602" i="1"/>
  <c r="G7602" i="1"/>
  <c r="F7603" i="1"/>
  <c r="G7603" i="1"/>
  <c r="F7604" i="1"/>
  <c r="G7604" i="1"/>
  <c r="F7605" i="1"/>
  <c r="G7605" i="1"/>
  <c r="F7606" i="1"/>
  <c r="G7606" i="1"/>
  <c r="F7607" i="1"/>
  <c r="G7607" i="1"/>
  <c r="F7608" i="1"/>
  <c r="G7608" i="1"/>
  <c r="F7609" i="1"/>
  <c r="G7609" i="1"/>
  <c r="F7610" i="1"/>
  <c r="G7610" i="1"/>
  <c r="F7611" i="1"/>
  <c r="G7611" i="1"/>
  <c r="F7612" i="1"/>
  <c r="G7612" i="1"/>
  <c r="F7613" i="1"/>
  <c r="G7613" i="1"/>
  <c r="F7614" i="1"/>
  <c r="G7614" i="1"/>
  <c r="F7615" i="1"/>
  <c r="G7615" i="1"/>
  <c r="F7616" i="1"/>
  <c r="G7616" i="1"/>
  <c r="F7617" i="1"/>
  <c r="G7617" i="1"/>
  <c r="F7618" i="1"/>
  <c r="G7618" i="1"/>
  <c r="F7619" i="1"/>
  <c r="G7619" i="1"/>
  <c r="F7620" i="1"/>
  <c r="G7620" i="1"/>
  <c r="F7621" i="1"/>
  <c r="G7621" i="1"/>
  <c r="F7622" i="1"/>
  <c r="G7622" i="1"/>
  <c r="F7623" i="1"/>
  <c r="G7623" i="1"/>
  <c r="F7624" i="1"/>
  <c r="G7624" i="1"/>
  <c r="F7625" i="1"/>
  <c r="G7625" i="1"/>
  <c r="F7626" i="1"/>
  <c r="G7626" i="1"/>
  <c r="F7627" i="1"/>
  <c r="G7627" i="1"/>
  <c r="F7628" i="1"/>
  <c r="G7628" i="1"/>
  <c r="F7629" i="1"/>
  <c r="G7629" i="1"/>
  <c r="F7630" i="1"/>
  <c r="G7630" i="1"/>
  <c r="F7631" i="1"/>
  <c r="G7631" i="1"/>
  <c r="F7632" i="1"/>
  <c r="G7632" i="1"/>
  <c r="F7633" i="1"/>
  <c r="G7633" i="1"/>
  <c r="F7634" i="1"/>
  <c r="G7634" i="1"/>
  <c r="F7635" i="1"/>
  <c r="G7635" i="1"/>
  <c r="F7636" i="1"/>
  <c r="G7636" i="1"/>
  <c r="F7637" i="1"/>
  <c r="G7637" i="1"/>
  <c r="F7638" i="1"/>
  <c r="G7638" i="1"/>
  <c r="F7639" i="1"/>
  <c r="G7639" i="1"/>
  <c r="F7640" i="1"/>
  <c r="G7640" i="1"/>
  <c r="F7641" i="1"/>
  <c r="G7641" i="1"/>
  <c r="F7642" i="1"/>
  <c r="G7642" i="1"/>
  <c r="F7643" i="1"/>
  <c r="G7643" i="1"/>
  <c r="F7644" i="1"/>
  <c r="G7644" i="1"/>
  <c r="F7645" i="1"/>
  <c r="G7645" i="1"/>
  <c r="F7646" i="1"/>
  <c r="G7646" i="1"/>
  <c r="F7647" i="1"/>
  <c r="G7647" i="1"/>
  <c r="F7648" i="1"/>
  <c r="G7648" i="1"/>
  <c r="F7649" i="1"/>
  <c r="G7649" i="1"/>
  <c r="F7650" i="1"/>
  <c r="G7650" i="1"/>
  <c r="F7651" i="1"/>
  <c r="G7651" i="1"/>
  <c r="F7652" i="1"/>
  <c r="G7652" i="1"/>
  <c r="F7653" i="1"/>
  <c r="G7653" i="1"/>
  <c r="F7654" i="1"/>
  <c r="G7654" i="1"/>
  <c r="F7655" i="1"/>
  <c r="G7655" i="1"/>
  <c r="F7656" i="1"/>
  <c r="G7656" i="1"/>
  <c r="F7657" i="1"/>
  <c r="G7657" i="1"/>
  <c r="F7658" i="1"/>
  <c r="G7658" i="1"/>
  <c r="F7659" i="1"/>
  <c r="G7659" i="1"/>
  <c r="F7660" i="1"/>
  <c r="G7660" i="1"/>
  <c r="F7661" i="1"/>
  <c r="G7661" i="1"/>
  <c r="F7662" i="1"/>
  <c r="G7662" i="1"/>
  <c r="F7663" i="1"/>
  <c r="G7663" i="1"/>
  <c r="F7664" i="1"/>
  <c r="G7664" i="1"/>
  <c r="F7665" i="1"/>
  <c r="G7665" i="1"/>
  <c r="F7666" i="1"/>
  <c r="G7666" i="1"/>
  <c r="F7667" i="1"/>
  <c r="G7667" i="1"/>
  <c r="F7668" i="1"/>
  <c r="G7668" i="1"/>
  <c r="F7669" i="1"/>
  <c r="G7669" i="1"/>
  <c r="F7670" i="1"/>
  <c r="G7670" i="1"/>
  <c r="F7671" i="1"/>
  <c r="G7671" i="1"/>
  <c r="F7672" i="1"/>
  <c r="G7672" i="1"/>
  <c r="F7673" i="1"/>
  <c r="G7673" i="1"/>
  <c r="F7674" i="1"/>
  <c r="G7674" i="1"/>
  <c r="F7675" i="1"/>
  <c r="G7675" i="1"/>
  <c r="F7676" i="1"/>
  <c r="G7676" i="1"/>
  <c r="F7677" i="1"/>
  <c r="G7677" i="1"/>
  <c r="F7678" i="1"/>
  <c r="G7678" i="1"/>
  <c r="F7679" i="1"/>
  <c r="G7679" i="1"/>
  <c r="F7680" i="1"/>
  <c r="G7680" i="1"/>
  <c r="F7681" i="1"/>
  <c r="G7681" i="1"/>
  <c r="F7682" i="1"/>
  <c r="G7682" i="1"/>
  <c r="F7683" i="1"/>
  <c r="G7683" i="1"/>
  <c r="F7684" i="1"/>
  <c r="G7684" i="1"/>
  <c r="F7685" i="1"/>
  <c r="G7685" i="1"/>
  <c r="F7686" i="1"/>
  <c r="G7686" i="1"/>
  <c r="F7687" i="1"/>
  <c r="G7687" i="1"/>
  <c r="F7688" i="1"/>
  <c r="G7688" i="1"/>
  <c r="F7689" i="1"/>
  <c r="G7689" i="1"/>
  <c r="F7690" i="1"/>
  <c r="G7690" i="1"/>
  <c r="F7691" i="1"/>
  <c r="G7691" i="1"/>
  <c r="F7692" i="1"/>
  <c r="G7692" i="1"/>
  <c r="F7693" i="1"/>
  <c r="G7693" i="1"/>
  <c r="F7694" i="1"/>
  <c r="G7694" i="1"/>
  <c r="F7695" i="1"/>
  <c r="G7695" i="1"/>
  <c r="F7696" i="1"/>
  <c r="G7696" i="1"/>
  <c r="F7697" i="1"/>
  <c r="G7697" i="1"/>
  <c r="F7698" i="1"/>
  <c r="G7698" i="1"/>
  <c r="F7699" i="1"/>
  <c r="G7699" i="1"/>
  <c r="F7700" i="1"/>
  <c r="G7700" i="1"/>
  <c r="F7701" i="1"/>
  <c r="G7701" i="1"/>
  <c r="F7702" i="1"/>
  <c r="G7702" i="1"/>
  <c r="F7703" i="1"/>
  <c r="G7703" i="1"/>
  <c r="F7704" i="1"/>
  <c r="G7704" i="1"/>
  <c r="F7705" i="1"/>
  <c r="G7705" i="1"/>
  <c r="F7706" i="1"/>
  <c r="G7706" i="1"/>
  <c r="F7707" i="1"/>
  <c r="G7707" i="1"/>
  <c r="F7708" i="1"/>
  <c r="G7708" i="1"/>
  <c r="F7709" i="1"/>
  <c r="G7709" i="1"/>
  <c r="F7710" i="1"/>
  <c r="G7710" i="1"/>
  <c r="F7711" i="1"/>
  <c r="G7711" i="1"/>
  <c r="F7712" i="1"/>
  <c r="G7712" i="1"/>
  <c r="F7713" i="1"/>
  <c r="G7713" i="1"/>
  <c r="F7714" i="1"/>
  <c r="G7714" i="1"/>
  <c r="F7715" i="1"/>
  <c r="G7715" i="1"/>
  <c r="F7716" i="1"/>
  <c r="G7716" i="1"/>
  <c r="F7717" i="1"/>
  <c r="G7717" i="1"/>
  <c r="F7718" i="1"/>
  <c r="G7718" i="1"/>
  <c r="F7719" i="1"/>
  <c r="G7719" i="1"/>
  <c r="F7720" i="1"/>
  <c r="G7720" i="1"/>
  <c r="F7721" i="1"/>
  <c r="G7721" i="1"/>
  <c r="F7722" i="1"/>
  <c r="G7722" i="1"/>
  <c r="F7723" i="1"/>
  <c r="G7723" i="1"/>
  <c r="F7724" i="1"/>
  <c r="G7724" i="1"/>
  <c r="F7725" i="1"/>
  <c r="G7725" i="1"/>
  <c r="F7726" i="1"/>
  <c r="G7726" i="1"/>
  <c r="F7727" i="1"/>
  <c r="G7727" i="1"/>
  <c r="F7728" i="1"/>
  <c r="G7728" i="1"/>
  <c r="F7729" i="1"/>
  <c r="G7729" i="1"/>
  <c r="F7730" i="1"/>
  <c r="G7730" i="1"/>
  <c r="F7731" i="1"/>
  <c r="G7731" i="1"/>
  <c r="F7732" i="1"/>
  <c r="G7732" i="1"/>
  <c r="F7733" i="1"/>
  <c r="G7733" i="1"/>
  <c r="F7734" i="1"/>
  <c r="G7734" i="1"/>
  <c r="F7735" i="1"/>
  <c r="G7735" i="1"/>
  <c r="F7736" i="1"/>
  <c r="G7736" i="1"/>
  <c r="F7737" i="1"/>
  <c r="G7737" i="1"/>
  <c r="F7738" i="1"/>
  <c r="G7738" i="1"/>
  <c r="F7739" i="1"/>
  <c r="G7739" i="1"/>
  <c r="F7740" i="1"/>
  <c r="G7740" i="1"/>
  <c r="F7741" i="1"/>
  <c r="G7741" i="1"/>
  <c r="F7742" i="1"/>
  <c r="G7742" i="1"/>
  <c r="F7743" i="1"/>
  <c r="G7743" i="1"/>
  <c r="F7744" i="1"/>
  <c r="G7744" i="1"/>
  <c r="F7745" i="1"/>
  <c r="G7745" i="1"/>
  <c r="F7746" i="1"/>
  <c r="G7746" i="1"/>
  <c r="F7747" i="1"/>
  <c r="G7747" i="1"/>
  <c r="F7748" i="1"/>
  <c r="G7748" i="1"/>
  <c r="F7749" i="1"/>
  <c r="G7749" i="1"/>
  <c r="F7750" i="1"/>
  <c r="G7750" i="1"/>
  <c r="F7751" i="1"/>
  <c r="G7751" i="1"/>
  <c r="F7752" i="1"/>
  <c r="G7752" i="1"/>
  <c r="F7753" i="1"/>
  <c r="G7753" i="1"/>
  <c r="F7754" i="1"/>
  <c r="G7754" i="1"/>
  <c r="F7755" i="1"/>
  <c r="G7755" i="1"/>
  <c r="F7756" i="1"/>
  <c r="G7756" i="1"/>
  <c r="F7757" i="1"/>
  <c r="G7757" i="1"/>
  <c r="F7758" i="1"/>
  <c r="G7758" i="1"/>
  <c r="F7759" i="1"/>
  <c r="G7759" i="1"/>
  <c r="F7760" i="1"/>
  <c r="G7760" i="1"/>
  <c r="F7761" i="1"/>
  <c r="G7761" i="1"/>
  <c r="F7762" i="1"/>
  <c r="G7762" i="1"/>
  <c r="F7763" i="1"/>
  <c r="G7763" i="1"/>
  <c r="F7764" i="1"/>
  <c r="G7764" i="1"/>
  <c r="F7765" i="1"/>
  <c r="G7765" i="1"/>
  <c r="F7766" i="1"/>
  <c r="G7766" i="1"/>
  <c r="F7767" i="1"/>
  <c r="G7767" i="1"/>
  <c r="F7768" i="1"/>
  <c r="G7768" i="1"/>
  <c r="F7769" i="1"/>
  <c r="G7769" i="1"/>
  <c r="F7770" i="1"/>
  <c r="G7770" i="1"/>
  <c r="F7771" i="1"/>
  <c r="G7771" i="1"/>
  <c r="F7772" i="1"/>
  <c r="G7772" i="1"/>
  <c r="F7773" i="1"/>
  <c r="G7773" i="1"/>
  <c r="F7774" i="1"/>
  <c r="G7774" i="1"/>
  <c r="F7775" i="1"/>
  <c r="G7775" i="1"/>
  <c r="F7776" i="1"/>
  <c r="G7776" i="1"/>
  <c r="F7777" i="1"/>
  <c r="G7777" i="1"/>
  <c r="F7778" i="1"/>
  <c r="G7778" i="1"/>
  <c r="F7779" i="1"/>
  <c r="G7779" i="1"/>
  <c r="F7780" i="1"/>
  <c r="G7780" i="1"/>
  <c r="F7781" i="1"/>
  <c r="G7781" i="1"/>
  <c r="F7782" i="1"/>
  <c r="G7782" i="1"/>
  <c r="F7783" i="1"/>
  <c r="G7783" i="1"/>
  <c r="F7784" i="1"/>
  <c r="G7784" i="1"/>
  <c r="F7785" i="1"/>
  <c r="G7785" i="1"/>
  <c r="F7786" i="1"/>
  <c r="G7786" i="1"/>
  <c r="F7787" i="1"/>
  <c r="G7787" i="1"/>
  <c r="F7788" i="1"/>
  <c r="G7788" i="1"/>
  <c r="F7789" i="1"/>
  <c r="G7789" i="1"/>
  <c r="F7790" i="1"/>
  <c r="G7790" i="1"/>
  <c r="F7791" i="1"/>
  <c r="G7791" i="1"/>
  <c r="F7792" i="1"/>
  <c r="G7792" i="1"/>
  <c r="F7793" i="1"/>
  <c r="G7793" i="1"/>
  <c r="F7794" i="1"/>
  <c r="G7794" i="1"/>
  <c r="F7795" i="1"/>
  <c r="G7795" i="1"/>
  <c r="F7796" i="1"/>
  <c r="G7796" i="1"/>
  <c r="F7797" i="1"/>
  <c r="G7797" i="1"/>
  <c r="F7798" i="1"/>
  <c r="G7798" i="1"/>
  <c r="F7799" i="1"/>
  <c r="G7799" i="1"/>
  <c r="F7800" i="1"/>
  <c r="G7800" i="1"/>
  <c r="F7801" i="1"/>
  <c r="G7801" i="1"/>
  <c r="F7802" i="1"/>
  <c r="G7802" i="1"/>
  <c r="F7803" i="1"/>
  <c r="G7803" i="1"/>
  <c r="F7804" i="1"/>
  <c r="G7804" i="1"/>
  <c r="F7805" i="1"/>
  <c r="G7805" i="1"/>
  <c r="F7806" i="1"/>
  <c r="G7806" i="1"/>
  <c r="F7807" i="1"/>
  <c r="G7807" i="1"/>
  <c r="F7808" i="1"/>
  <c r="G7808" i="1"/>
  <c r="F7809" i="1"/>
  <c r="G7809" i="1"/>
  <c r="F7810" i="1"/>
  <c r="G7810" i="1"/>
  <c r="F7811" i="1"/>
  <c r="G7811" i="1"/>
  <c r="F7812" i="1"/>
  <c r="G7812" i="1"/>
  <c r="F7813" i="1"/>
  <c r="G7813" i="1"/>
  <c r="F7814" i="1"/>
  <c r="G7814" i="1"/>
  <c r="F7815" i="1"/>
  <c r="G7815" i="1"/>
  <c r="F7816" i="1"/>
  <c r="G7816" i="1"/>
  <c r="F7817" i="1"/>
  <c r="G7817" i="1"/>
  <c r="F7818" i="1"/>
  <c r="G7818" i="1"/>
  <c r="F7819" i="1"/>
  <c r="G7819" i="1"/>
  <c r="F7820" i="1"/>
  <c r="G7820" i="1"/>
  <c r="F7821" i="1"/>
  <c r="G7821" i="1"/>
  <c r="F7822" i="1"/>
  <c r="G7822" i="1"/>
  <c r="F7823" i="1"/>
  <c r="G7823" i="1"/>
  <c r="F7824" i="1"/>
  <c r="G7824" i="1"/>
  <c r="F7825" i="1"/>
  <c r="G7825" i="1"/>
  <c r="F7826" i="1"/>
  <c r="G7826" i="1"/>
  <c r="F7827" i="1"/>
  <c r="G7827" i="1"/>
  <c r="F7828" i="1"/>
  <c r="G7828" i="1"/>
  <c r="F7829" i="1"/>
  <c r="G7829" i="1"/>
  <c r="F7830" i="1"/>
  <c r="G7830" i="1"/>
  <c r="F7831" i="1"/>
  <c r="G7831" i="1"/>
  <c r="F7832" i="1"/>
  <c r="G7832" i="1"/>
  <c r="F7833" i="1"/>
  <c r="G7833" i="1"/>
  <c r="F7834" i="1"/>
  <c r="G7834" i="1"/>
  <c r="F7835" i="1"/>
  <c r="G7835" i="1"/>
  <c r="F7836" i="1"/>
  <c r="G7836" i="1"/>
  <c r="F7837" i="1"/>
  <c r="G7837" i="1"/>
  <c r="F7838" i="1"/>
  <c r="G7838" i="1"/>
  <c r="F7839" i="1"/>
  <c r="G7839" i="1"/>
  <c r="F7840" i="1"/>
  <c r="G7840" i="1"/>
  <c r="F7841" i="1"/>
  <c r="G7841" i="1"/>
  <c r="F7842" i="1"/>
  <c r="G7842" i="1"/>
  <c r="F7843" i="1"/>
  <c r="G7843" i="1"/>
  <c r="F7844" i="1"/>
  <c r="G7844" i="1"/>
  <c r="F7845" i="1"/>
  <c r="G7845" i="1"/>
  <c r="F7846" i="1"/>
  <c r="G7846" i="1"/>
  <c r="F7847" i="1"/>
  <c r="G7847" i="1"/>
  <c r="F7848" i="1"/>
  <c r="G7848" i="1"/>
  <c r="F7849" i="1"/>
  <c r="G7849" i="1"/>
  <c r="F7850" i="1"/>
  <c r="G7850" i="1"/>
  <c r="F7851" i="1"/>
  <c r="G7851" i="1"/>
  <c r="F7852" i="1"/>
  <c r="G7852" i="1"/>
  <c r="F7853" i="1"/>
  <c r="G7853" i="1"/>
  <c r="F7854" i="1"/>
  <c r="G7854" i="1"/>
  <c r="F7855" i="1"/>
  <c r="G7855" i="1"/>
  <c r="F7856" i="1"/>
  <c r="G7856" i="1"/>
  <c r="F7857" i="1"/>
  <c r="G7857" i="1"/>
  <c r="F7858" i="1"/>
  <c r="G7858" i="1"/>
  <c r="F7859" i="1"/>
  <c r="G7859" i="1"/>
  <c r="F7860" i="1"/>
  <c r="G7860" i="1"/>
  <c r="F7861" i="1"/>
  <c r="G7861" i="1"/>
  <c r="F7862" i="1"/>
  <c r="G7862" i="1"/>
  <c r="F7863" i="1"/>
  <c r="G7863" i="1"/>
  <c r="F7864" i="1"/>
  <c r="G7864" i="1"/>
  <c r="F7865" i="1"/>
  <c r="G7865" i="1"/>
  <c r="F7866" i="1"/>
  <c r="G7866" i="1"/>
  <c r="F7867" i="1"/>
  <c r="G7867" i="1"/>
  <c r="F7868" i="1"/>
  <c r="G7868" i="1"/>
  <c r="F7869" i="1"/>
  <c r="G7869" i="1"/>
  <c r="F7870" i="1"/>
  <c r="G7870" i="1"/>
  <c r="F7871" i="1"/>
  <c r="G7871" i="1"/>
  <c r="F7872" i="1"/>
  <c r="G7872" i="1"/>
  <c r="F7873" i="1"/>
  <c r="G7873" i="1"/>
  <c r="F7874" i="1"/>
  <c r="G7874" i="1"/>
  <c r="F7875" i="1"/>
  <c r="G7875" i="1"/>
  <c r="F7876" i="1"/>
  <c r="G7876" i="1"/>
  <c r="F7877" i="1"/>
  <c r="G7877" i="1"/>
  <c r="F7878" i="1"/>
  <c r="G7878" i="1"/>
  <c r="F7879" i="1"/>
  <c r="G7879" i="1"/>
  <c r="F7880" i="1"/>
  <c r="G7880" i="1"/>
  <c r="F7881" i="1"/>
  <c r="G7881" i="1"/>
  <c r="F7882" i="1"/>
  <c r="G7882" i="1"/>
  <c r="F7883" i="1"/>
  <c r="G7883" i="1"/>
  <c r="F7884" i="1"/>
  <c r="G7884" i="1"/>
  <c r="F7885" i="1"/>
  <c r="G7885" i="1"/>
  <c r="F7886" i="1"/>
  <c r="G7886" i="1"/>
  <c r="F7887" i="1"/>
  <c r="G7887" i="1"/>
  <c r="F7888" i="1"/>
  <c r="G7888" i="1"/>
  <c r="F7889" i="1"/>
  <c r="G7889" i="1"/>
  <c r="F7890" i="1"/>
  <c r="G7890" i="1"/>
  <c r="F7891" i="1"/>
  <c r="G7891" i="1"/>
  <c r="F7892" i="1"/>
  <c r="G7892" i="1"/>
  <c r="F7893" i="1"/>
  <c r="G7893" i="1"/>
  <c r="F7894" i="1"/>
  <c r="G7894" i="1"/>
  <c r="F7895" i="1"/>
  <c r="G7895" i="1"/>
  <c r="F7896" i="1"/>
  <c r="G7896" i="1"/>
  <c r="F7897" i="1"/>
  <c r="G7897" i="1"/>
  <c r="F7898" i="1"/>
  <c r="G7898" i="1"/>
  <c r="F7899" i="1"/>
  <c r="G7899" i="1"/>
  <c r="F7900" i="1"/>
  <c r="G7900" i="1"/>
  <c r="F7901" i="1"/>
  <c r="G7901" i="1"/>
  <c r="F7902" i="1"/>
  <c r="G7902" i="1"/>
  <c r="F7903" i="1"/>
  <c r="G7903" i="1"/>
  <c r="F7904" i="1"/>
  <c r="G7904" i="1"/>
  <c r="F7905" i="1"/>
  <c r="G7905" i="1"/>
  <c r="F7906" i="1"/>
  <c r="G7906" i="1"/>
  <c r="F7907" i="1"/>
  <c r="G7907" i="1"/>
  <c r="F7908" i="1"/>
  <c r="G7908" i="1"/>
  <c r="F7909" i="1"/>
  <c r="G7909" i="1"/>
  <c r="F7910" i="1"/>
  <c r="G7910" i="1"/>
  <c r="F7911" i="1"/>
  <c r="G7911" i="1"/>
  <c r="F7912" i="1"/>
  <c r="G7912" i="1"/>
  <c r="F7913" i="1"/>
  <c r="G7913" i="1"/>
  <c r="F7914" i="1"/>
  <c r="G7914" i="1"/>
  <c r="F7915" i="1"/>
  <c r="G7915" i="1"/>
  <c r="F7916" i="1"/>
  <c r="G7916" i="1"/>
  <c r="F7917" i="1"/>
  <c r="G7917" i="1"/>
  <c r="F7918" i="1"/>
  <c r="G7918" i="1"/>
  <c r="F7919" i="1"/>
  <c r="G7919" i="1"/>
  <c r="F7920" i="1"/>
  <c r="G7920" i="1"/>
  <c r="F7921" i="1"/>
  <c r="G7921" i="1"/>
  <c r="F7922" i="1"/>
  <c r="G7922" i="1"/>
  <c r="F7923" i="1"/>
  <c r="G7923" i="1"/>
  <c r="F7924" i="1"/>
  <c r="G7924" i="1"/>
  <c r="F7925" i="1"/>
  <c r="G7925" i="1"/>
  <c r="F7926" i="1"/>
  <c r="G7926" i="1"/>
  <c r="F7927" i="1"/>
  <c r="G7927" i="1"/>
  <c r="F7928" i="1"/>
  <c r="G7928" i="1"/>
  <c r="F7929" i="1"/>
  <c r="G7929" i="1"/>
  <c r="F7930" i="1"/>
  <c r="G7930" i="1"/>
  <c r="F7931" i="1"/>
  <c r="G7931" i="1"/>
  <c r="F7932" i="1"/>
  <c r="G7932" i="1"/>
  <c r="F7933" i="1"/>
  <c r="G7933" i="1"/>
  <c r="F7934" i="1"/>
  <c r="G7934" i="1"/>
  <c r="F7935" i="1"/>
  <c r="G7935" i="1"/>
  <c r="F7936" i="1"/>
  <c r="G7936" i="1"/>
  <c r="F7937" i="1"/>
  <c r="G7937" i="1"/>
  <c r="F7938" i="1"/>
  <c r="G7938" i="1"/>
  <c r="F7939" i="1"/>
  <c r="G7939" i="1"/>
  <c r="F7940" i="1"/>
  <c r="G7940" i="1"/>
  <c r="F7941" i="1"/>
  <c r="G7941" i="1"/>
  <c r="F7942" i="1"/>
  <c r="G7942" i="1"/>
  <c r="F7943" i="1"/>
  <c r="G7943" i="1"/>
  <c r="F7944" i="1"/>
  <c r="G7944" i="1"/>
  <c r="F7945" i="1"/>
  <c r="G7945" i="1"/>
  <c r="F7946" i="1"/>
  <c r="G7946" i="1"/>
  <c r="F7947" i="1"/>
  <c r="G7947" i="1"/>
  <c r="F7948" i="1"/>
  <c r="G7948" i="1"/>
  <c r="F7949" i="1"/>
  <c r="G7949" i="1"/>
  <c r="F7950" i="1"/>
  <c r="G7950" i="1"/>
  <c r="F7951" i="1"/>
  <c r="G7951" i="1"/>
  <c r="F7952" i="1"/>
  <c r="G7952" i="1"/>
  <c r="F7953" i="1"/>
  <c r="G7953" i="1"/>
  <c r="F7954" i="1"/>
  <c r="G7954" i="1"/>
  <c r="F7955" i="1"/>
  <c r="G7955" i="1"/>
  <c r="F7956" i="1"/>
  <c r="G7956" i="1"/>
  <c r="F7957" i="1"/>
  <c r="G7957" i="1"/>
  <c r="F7958" i="1"/>
  <c r="G7958" i="1"/>
  <c r="F7959" i="1"/>
  <c r="G7959" i="1"/>
  <c r="F7960" i="1"/>
  <c r="G7960" i="1"/>
  <c r="F7961" i="1"/>
  <c r="G7961" i="1"/>
  <c r="F7962" i="1"/>
  <c r="G7962" i="1"/>
  <c r="F7963" i="1"/>
  <c r="G7963" i="1"/>
  <c r="F7964" i="1"/>
  <c r="G7964" i="1"/>
  <c r="F7965" i="1"/>
  <c r="G7965" i="1"/>
  <c r="F7966" i="1"/>
  <c r="G7966" i="1"/>
  <c r="F7967" i="1"/>
  <c r="G7967" i="1"/>
  <c r="F7968" i="1"/>
  <c r="G7968" i="1"/>
  <c r="F7969" i="1"/>
  <c r="G7969" i="1"/>
  <c r="F7970" i="1"/>
  <c r="G7970" i="1"/>
  <c r="F7971" i="1"/>
  <c r="G7971" i="1"/>
  <c r="F7972" i="1"/>
  <c r="G7972" i="1"/>
  <c r="F7973" i="1"/>
  <c r="G7973" i="1"/>
  <c r="F7974" i="1"/>
  <c r="G7974" i="1"/>
  <c r="F7975" i="1"/>
  <c r="G7975" i="1"/>
  <c r="F7976" i="1"/>
  <c r="G7976" i="1"/>
  <c r="F7977" i="1"/>
  <c r="G7977" i="1"/>
  <c r="F7978" i="1"/>
  <c r="G7978" i="1"/>
  <c r="F7979" i="1"/>
  <c r="G7979" i="1"/>
  <c r="F7980" i="1"/>
  <c r="G7980" i="1"/>
  <c r="F7981" i="1"/>
  <c r="G7981" i="1"/>
  <c r="F7982" i="1"/>
  <c r="G7982" i="1"/>
  <c r="F7983" i="1"/>
  <c r="G7983" i="1"/>
  <c r="F7984" i="1"/>
  <c r="G7984" i="1"/>
  <c r="F7985" i="1"/>
  <c r="G7985" i="1"/>
  <c r="F7986" i="1"/>
  <c r="G7986" i="1"/>
  <c r="F7987" i="1"/>
  <c r="G7987" i="1"/>
  <c r="F7988" i="1"/>
  <c r="G7988" i="1"/>
  <c r="F7989" i="1"/>
  <c r="G7989" i="1"/>
  <c r="F7990" i="1"/>
  <c r="G7990" i="1"/>
  <c r="F7991" i="1"/>
  <c r="G7991" i="1"/>
  <c r="F7992" i="1"/>
  <c r="G7992" i="1"/>
  <c r="F7993" i="1"/>
  <c r="G7993" i="1"/>
  <c r="F7994" i="1"/>
  <c r="G7994" i="1"/>
  <c r="F7995" i="1"/>
  <c r="G7995" i="1"/>
  <c r="F7996" i="1"/>
  <c r="G7996" i="1"/>
  <c r="F7997" i="1"/>
  <c r="G7997" i="1"/>
  <c r="F7998" i="1"/>
  <c r="G7998" i="1"/>
  <c r="F7999" i="1"/>
  <c r="G7999" i="1"/>
  <c r="F8000" i="1"/>
  <c r="G8000" i="1"/>
  <c r="F8001" i="1"/>
  <c r="G8001" i="1"/>
  <c r="F8002" i="1"/>
  <c r="G8002" i="1"/>
  <c r="F8003" i="1"/>
  <c r="G8003" i="1"/>
  <c r="F8004" i="1"/>
  <c r="G8004" i="1"/>
  <c r="F8005" i="1"/>
  <c r="G8005" i="1"/>
  <c r="F8006" i="1"/>
  <c r="G8006" i="1"/>
  <c r="F8007" i="1"/>
  <c r="G8007" i="1"/>
  <c r="F8008" i="1"/>
  <c r="G8008" i="1"/>
  <c r="F8009" i="1"/>
  <c r="G8009" i="1"/>
  <c r="F8010" i="1"/>
  <c r="G8010" i="1"/>
  <c r="F8011" i="1"/>
  <c r="G8011" i="1"/>
  <c r="F8012" i="1"/>
  <c r="G8012" i="1"/>
  <c r="F8013" i="1"/>
  <c r="G8013" i="1"/>
  <c r="F8014" i="1"/>
  <c r="G8014" i="1"/>
  <c r="F8015" i="1"/>
  <c r="G8015" i="1"/>
  <c r="F8016" i="1"/>
  <c r="G8016" i="1"/>
  <c r="F8017" i="1"/>
  <c r="G8017" i="1"/>
  <c r="F8018" i="1"/>
  <c r="G8018" i="1"/>
  <c r="F8019" i="1"/>
  <c r="G8019" i="1"/>
  <c r="F8020" i="1"/>
  <c r="G8020" i="1"/>
  <c r="F8021" i="1"/>
  <c r="G8021" i="1"/>
  <c r="F8022" i="1"/>
  <c r="G8022" i="1"/>
  <c r="F8023" i="1"/>
  <c r="G8023" i="1"/>
  <c r="F8024" i="1"/>
  <c r="G8024" i="1"/>
  <c r="F8025" i="1"/>
  <c r="G8025" i="1"/>
  <c r="F8026" i="1"/>
  <c r="G8026" i="1"/>
  <c r="F8027" i="1"/>
  <c r="G8027" i="1"/>
  <c r="F8028" i="1"/>
  <c r="G8028" i="1"/>
  <c r="F8029" i="1"/>
  <c r="G8029" i="1"/>
  <c r="F8030" i="1"/>
  <c r="G8030" i="1"/>
  <c r="F8031" i="1"/>
  <c r="G8031" i="1"/>
  <c r="F8032" i="1"/>
  <c r="G8032" i="1"/>
  <c r="F8033" i="1"/>
  <c r="G8033" i="1"/>
  <c r="F8034" i="1"/>
  <c r="G8034" i="1"/>
  <c r="F8035" i="1"/>
  <c r="G8035" i="1"/>
  <c r="F8036" i="1"/>
  <c r="G8036" i="1"/>
  <c r="F8037" i="1"/>
  <c r="G8037" i="1"/>
  <c r="F8038" i="1"/>
  <c r="G8038" i="1"/>
  <c r="F8039" i="1"/>
  <c r="G8039" i="1"/>
  <c r="F8040" i="1"/>
  <c r="G8040" i="1"/>
  <c r="F8041" i="1"/>
  <c r="G8041" i="1"/>
  <c r="F8042" i="1"/>
  <c r="G8042" i="1"/>
  <c r="F8043" i="1"/>
  <c r="G8043" i="1"/>
  <c r="F8044" i="1"/>
  <c r="G8044" i="1"/>
  <c r="F8045" i="1"/>
  <c r="G8045" i="1"/>
  <c r="F8046" i="1"/>
  <c r="G8046" i="1"/>
  <c r="F8047" i="1"/>
  <c r="G8047" i="1"/>
  <c r="F8048" i="1"/>
  <c r="G8048" i="1"/>
  <c r="F8049" i="1"/>
  <c r="G8049" i="1"/>
  <c r="F8050" i="1"/>
  <c r="G8050" i="1"/>
  <c r="F8051" i="1"/>
  <c r="G8051" i="1"/>
  <c r="F8052" i="1"/>
  <c r="G8052" i="1"/>
  <c r="F8053" i="1"/>
  <c r="G8053" i="1"/>
  <c r="F8054" i="1"/>
  <c r="G8054" i="1"/>
  <c r="F8055" i="1"/>
  <c r="G8055" i="1"/>
  <c r="F8056" i="1"/>
  <c r="G8056" i="1"/>
  <c r="F8057" i="1"/>
  <c r="G8057" i="1"/>
  <c r="F8058" i="1"/>
  <c r="G8058" i="1"/>
  <c r="F8059" i="1"/>
  <c r="G8059" i="1"/>
  <c r="F8060" i="1"/>
  <c r="G8060" i="1"/>
  <c r="F8061" i="1"/>
  <c r="G8061" i="1"/>
  <c r="F8062" i="1"/>
  <c r="G8062" i="1"/>
  <c r="F8063" i="1"/>
  <c r="G8063" i="1"/>
  <c r="F8064" i="1"/>
  <c r="G8064" i="1"/>
  <c r="F8065" i="1"/>
  <c r="G8065" i="1"/>
  <c r="F8066" i="1"/>
  <c r="G8066" i="1"/>
  <c r="F8067" i="1"/>
  <c r="G8067" i="1"/>
  <c r="F8068" i="1"/>
  <c r="G8068" i="1"/>
  <c r="F8069" i="1"/>
  <c r="G8069" i="1"/>
  <c r="F8070" i="1"/>
  <c r="G8070" i="1"/>
  <c r="F8071" i="1"/>
  <c r="G8071" i="1"/>
  <c r="F8072" i="1"/>
  <c r="G8072" i="1"/>
  <c r="F8073" i="1"/>
  <c r="G8073" i="1"/>
  <c r="F8074" i="1"/>
  <c r="G8074" i="1"/>
  <c r="F8075" i="1"/>
  <c r="G8075" i="1"/>
  <c r="F8076" i="1"/>
  <c r="G8076" i="1"/>
  <c r="F8077" i="1"/>
  <c r="G8077" i="1"/>
  <c r="F8078" i="1"/>
  <c r="G8078" i="1"/>
  <c r="F8079" i="1"/>
  <c r="G8079" i="1"/>
  <c r="F8080" i="1"/>
  <c r="G8080" i="1"/>
  <c r="F8081" i="1"/>
  <c r="G8081" i="1"/>
  <c r="F8082" i="1"/>
  <c r="G8082" i="1"/>
  <c r="F8083" i="1"/>
  <c r="G8083" i="1"/>
  <c r="F8084" i="1"/>
  <c r="G8084" i="1"/>
  <c r="F8085" i="1"/>
  <c r="G8085" i="1"/>
  <c r="F8086" i="1"/>
  <c r="G8086" i="1"/>
  <c r="F8087" i="1"/>
  <c r="G8087" i="1"/>
  <c r="F8088" i="1"/>
  <c r="G8088" i="1"/>
  <c r="F8089" i="1"/>
  <c r="G8089" i="1"/>
  <c r="F8090" i="1"/>
  <c r="G8090" i="1"/>
  <c r="F8091" i="1"/>
  <c r="G8091" i="1"/>
  <c r="F8092" i="1"/>
  <c r="G8092" i="1"/>
  <c r="F8093" i="1"/>
  <c r="G8093" i="1"/>
  <c r="F8094" i="1"/>
  <c r="G8094" i="1"/>
  <c r="F8095" i="1"/>
  <c r="G8095" i="1"/>
  <c r="F8096" i="1"/>
  <c r="G8096" i="1"/>
  <c r="F8097" i="1"/>
  <c r="G8097" i="1"/>
  <c r="F8098" i="1"/>
  <c r="G8098" i="1"/>
  <c r="F8099" i="1"/>
  <c r="G8099" i="1"/>
  <c r="F8100" i="1"/>
  <c r="G8100" i="1"/>
  <c r="F8101" i="1"/>
  <c r="G8101" i="1"/>
  <c r="F8102" i="1"/>
  <c r="G8102" i="1"/>
  <c r="F8103" i="1"/>
  <c r="G8103" i="1"/>
  <c r="F8104" i="1"/>
  <c r="G8104" i="1"/>
  <c r="F8105" i="1"/>
  <c r="G8105" i="1"/>
  <c r="F8106" i="1"/>
  <c r="G8106" i="1"/>
  <c r="F8107" i="1"/>
  <c r="G8107" i="1"/>
  <c r="F8108" i="1"/>
  <c r="G8108" i="1"/>
  <c r="F8109" i="1"/>
  <c r="G8109" i="1"/>
  <c r="F8110" i="1"/>
  <c r="G8110" i="1"/>
  <c r="F8111" i="1"/>
  <c r="G8111" i="1"/>
  <c r="F8112" i="1"/>
  <c r="G8112" i="1"/>
  <c r="F8113" i="1"/>
  <c r="G8113" i="1"/>
  <c r="F8114" i="1"/>
  <c r="G8114" i="1"/>
  <c r="F8115" i="1"/>
  <c r="G8115" i="1"/>
  <c r="F8116" i="1"/>
  <c r="G8116" i="1"/>
  <c r="F8117" i="1"/>
  <c r="G8117" i="1"/>
  <c r="F8118" i="1"/>
  <c r="G8118" i="1"/>
  <c r="F8119" i="1"/>
  <c r="G8119" i="1"/>
  <c r="F8120" i="1"/>
  <c r="G8120" i="1"/>
  <c r="F8121" i="1"/>
  <c r="G8121" i="1"/>
  <c r="F8122" i="1"/>
  <c r="G8122" i="1"/>
  <c r="F8123" i="1"/>
  <c r="G8123" i="1"/>
  <c r="F8124" i="1"/>
  <c r="G8124" i="1"/>
  <c r="F8125" i="1"/>
  <c r="G8125" i="1"/>
  <c r="F8126" i="1"/>
  <c r="G8126" i="1"/>
  <c r="F8127" i="1"/>
  <c r="G8127" i="1"/>
  <c r="F8128" i="1"/>
  <c r="G8128" i="1"/>
  <c r="F8129" i="1"/>
  <c r="G8129" i="1"/>
  <c r="F8130" i="1"/>
  <c r="G8130" i="1"/>
  <c r="F8131" i="1"/>
  <c r="G8131" i="1"/>
  <c r="F8132" i="1"/>
  <c r="G8132" i="1"/>
  <c r="F8133" i="1"/>
  <c r="G8133" i="1"/>
  <c r="F8134" i="1"/>
  <c r="G8134" i="1"/>
  <c r="F8135" i="1"/>
  <c r="G8135" i="1"/>
  <c r="F8136" i="1"/>
  <c r="G8136" i="1"/>
  <c r="F8137" i="1"/>
  <c r="G8137" i="1"/>
  <c r="F8138" i="1"/>
  <c r="G8138" i="1"/>
  <c r="F8139" i="1"/>
  <c r="G8139" i="1"/>
  <c r="F8140" i="1"/>
  <c r="G8140" i="1"/>
  <c r="F8141" i="1"/>
  <c r="G8141" i="1"/>
  <c r="F8142" i="1"/>
  <c r="G8142" i="1"/>
  <c r="F8143" i="1"/>
  <c r="G8143" i="1"/>
  <c r="F8144" i="1"/>
  <c r="G8144" i="1"/>
  <c r="F8145" i="1"/>
  <c r="G8145" i="1"/>
  <c r="F8146" i="1"/>
  <c r="G8146" i="1"/>
  <c r="F8147" i="1"/>
  <c r="G8147" i="1"/>
  <c r="F8148" i="1"/>
  <c r="G8148" i="1"/>
  <c r="F8149" i="1"/>
  <c r="G8149" i="1"/>
  <c r="F8150" i="1"/>
  <c r="G8150" i="1"/>
  <c r="F8151" i="1"/>
  <c r="G8151" i="1"/>
  <c r="F8152" i="1"/>
  <c r="G8152" i="1"/>
  <c r="F8153" i="1"/>
  <c r="G8153" i="1"/>
  <c r="F8154" i="1"/>
  <c r="G8154" i="1"/>
  <c r="F8155" i="1"/>
  <c r="G8155" i="1"/>
  <c r="F8156" i="1"/>
  <c r="G8156" i="1"/>
  <c r="F8157" i="1"/>
  <c r="G8157" i="1"/>
  <c r="F8158" i="1"/>
  <c r="G8158" i="1"/>
  <c r="F8159" i="1"/>
  <c r="G8159" i="1"/>
  <c r="F8160" i="1"/>
  <c r="G8160" i="1"/>
  <c r="F8161" i="1"/>
  <c r="G8161" i="1"/>
  <c r="F8162" i="1"/>
  <c r="G8162" i="1"/>
  <c r="F8163" i="1"/>
  <c r="G8163" i="1"/>
  <c r="F8164" i="1"/>
  <c r="G8164" i="1"/>
  <c r="F8165" i="1"/>
  <c r="G8165" i="1"/>
  <c r="F8166" i="1"/>
  <c r="G8166" i="1"/>
  <c r="F8167" i="1"/>
  <c r="G8167" i="1"/>
  <c r="F8168" i="1"/>
  <c r="G8168" i="1"/>
  <c r="F8169" i="1"/>
  <c r="G8169" i="1"/>
  <c r="F8170" i="1"/>
  <c r="G8170" i="1"/>
  <c r="F8171" i="1"/>
  <c r="G8171" i="1"/>
  <c r="F8172" i="1"/>
  <c r="G8172" i="1"/>
  <c r="F8173" i="1"/>
  <c r="G8173" i="1"/>
  <c r="F8174" i="1"/>
  <c r="G8174" i="1"/>
  <c r="F8175" i="1"/>
  <c r="G8175" i="1"/>
  <c r="F8176" i="1"/>
  <c r="G8176" i="1"/>
  <c r="F8177" i="1"/>
  <c r="G8177" i="1"/>
  <c r="F8178" i="1"/>
  <c r="G8178" i="1"/>
  <c r="F8179" i="1"/>
  <c r="G8179" i="1"/>
  <c r="F8180" i="1"/>
  <c r="G8180" i="1"/>
  <c r="F8181" i="1"/>
  <c r="G8181" i="1"/>
  <c r="F8182" i="1"/>
  <c r="G8182" i="1"/>
  <c r="F8183" i="1"/>
  <c r="G8183" i="1"/>
  <c r="F8184" i="1"/>
  <c r="G8184" i="1"/>
  <c r="F8185" i="1"/>
  <c r="G8185" i="1"/>
  <c r="F8186" i="1"/>
  <c r="G8186" i="1"/>
  <c r="F8187" i="1"/>
  <c r="G8187" i="1"/>
  <c r="F8188" i="1"/>
  <c r="G8188" i="1"/>
  <c r="F8189" i="1"/>
  <c r="G8189" i="1"/>
  <c r="F8190" i="1"/>
  <c r="G8190" i="1"/>
  <c r="F8191" i="1"/>
  <c r="G8191" i="1"/>
  <c r="F8192" i="1"/>
  <c r="G8192" i="1"/>
  <c r="F8193" i="1"/>
  <c r="G8193" i="1"/>
  <c r="F8194" i="1"/>
  <c r="G8194" i="1"/>
  <c r="F8195" i="1"/>
  <c r="G8195" i="1"/>
  <c r="F8196" i="1"/>
  <c r="G8196" i="1"/>
  <c r="F8197" i="1"/>
  <c r="G8197" i="1"/>
  <c r="F8198" i="1"/>
  <c r="G8198" i="1"/>
  <c r="F8199" i="1"/>
  <c r="G8199" i="1"/>
  <c r="F8200" i="1"/>
  <c r="G8200" i="1"/>
  <c r="F8201" i="1"/>
  <c r="G8201" i="1"/>
  <c r="F8202" i="1"/>
  <c r="G8202" i="1"/>
  <c r="F8203" i="1"/>
  <c r="G8203" i="1"/>
  <c r="F8204" i="1"/>
  <c r="G8204" i="1"/>
  <c r="F8205" i="1"/>
  <c r="G8205" i="1"/>
  <c r="F8206" i="1"/>
  <c r="G8206" i="1"/>
  <c r="F8207" i="1"/>
  <c r="G8207" i="1"/>
  <c r="F8208" i="1"/>
  <c r="G8208" i="1"/>
  <c r="F8209" i="1"/>
  <c r="G8209" i="1"/>
  <c r="F8210" i="1"/>
  <c r="G8210" i="1"/>
  <c r="F8211" i="1"/>
  <c r="G8211" i="1"/>
  <c r="F8212" i="1"/>
  <c r="G8212" i="1"/>
  <c r="F8213" i="1"/>
  <c r="G8213" i="1"/>
  <c r="F8214" i="1"/>
  <c r="G8214" i="1"/>
  <c r="F8215" i="1"/>
  <c r="G8215" i="1"/>
  <c r="F8216" i="1"/>
  <c r="G8216" i="1"/>
  <c r="F8217" i="1"/>
  <c r="G8217" i="1"/>
  <c r="F8218" i="1"/>
  <c r="G8218" i="1"/>
  <c r="F8219" i="1"/>
  <c r="G8219" i="1"/>
  <c r="F8220" i="1"/>
  <c r="G8220" i="1"/>
  <c r="F8221" i="1"/>
  <c r="G8221" i="1"/>
  <c r="F8222" i="1"/>
  <c r="G8222" i="1"/>
  <c r="F8223" i="1"/>
  <c r="G8223" i="1"/>
  <c r="F8224" i="1"/>
  <c r="G8224" i="1"/>
  <c r="F8225" i="1"/>
  <c r="G8225" i="1"/>
  <c r="F8226" i="1"/>
  <c r="G8226" i="1"/>
  <c r="F8227" i="1"/>
  <c r="G8227" i="1"/>
  <c r="F8228" i="1"/>
  <c r="G8228" i="1"/>
  <c r="F8229" i="1"/>
  <c r="G8229" i="1"/>
  <c r="F8230" i="1"/>
  <c r="G8230" i="1"/>
  <c r="F8231" i="1"/>
  <c r="G8231" i="1"/>
  <c r="F8232" i="1"/>
  <c r="G8232" i="1"/>
  <c r="F8233" i="1"/>
  <c r="G8233" i="1"/>
  <c r="F8234" i="1"/>
  <c r="G8234" i="1"/>
  <c r="F8235" i="1"/>
  <c r="G8235" i="1"/>
  <c r="F8236" i="1"/>
  <c r="G8236" i="1"/>
  <c r="F8237" i="1"/>
  <c r="G8237" i="1"/>
  <c r="F8238" i="1"/>
  <c r="G8238" i="1"/>
  <c r="F8239" i="1"/>
  <c r="G8239" i="1"/>
  <c r="F8240" i="1"/>
  <c r="G8240" i="1"/>
  <c r="F8241" i="1"/>
  <c r="G8241" i="1"/>
  <c r="F8242" i="1"/>
  <c r="G8242" i="1"/>
  <c r="F8243" i="1"/>
  <c r="G8243" i="1"/>
  <c r="F8244" i="1"/>
  <c r="G8244" i="1"/>
  <c r="F8245" i="1"/>
  <c r="G8245" i="1"/>
  <c r="F8246" i="1"/>
  <c r="G8246" i="1"/>
  <c r="F8247" i="1"/>
  <c r="G8247" i="1"/>
  <c r="F8248" i="1"/>
  <c r="G8248" i="1"/>
  <c r="F8249" i="1"/>
  <c r="G8249" i="1"/>
  <c r="F8250" i="1"/>
  <c r="G8250" i="1"/>
  <c r="F8251" i="1"/>
  <c r="G8251" i="1"/>
  <c r="F8252" i="1"/>
  <c r="G8252" i="1"/>
  <c r="F8253" i="1"/>
  <c r="G8253" i="1"/>
  <c r="F8254" i="1"/>
  <c r="G8254" i="1"/>
  <c r="F8255" i="1"/>
  <c r="G8255" i="1"/>
  <c r="F8256" i="1"/>
  <c r="G8256" i="1"/>
  <c r="F8257" i="1"/>
  <c r="G8257" i="1"/>
  <c r="F8258" i="1"/>
  <c r="G8258" i="1"/>
  <c r="F8259" i="1"/>
  <c r="G8259" i="1"/>
  <c r="F8260" i="1"/>
  <c r="G8260" i="1"/>
  <c r="F8261" i="1"/>
  <c r="G8261" i="1"/>
  <c r="F8262" i="1"/>
  <c r="G8262" i="1"/>
  <c r="F8263" i="1"/>
  <c r="G8263" i="1"/>
  <c r="F8264" i="1"/>
  <c r="G8264" i="1"/>
  <c r="F8265" i="1"/>
  <c r="G8265" i="1"/>
  <c r="F8266" i="1"/>
  <c r="G8266" i="1"/>
  <c r="F8267" i="1"/>
  <c r="G8267" i="1"/>
  <c r="F8268" i="1"/>
  <c r="G8268" i="1"/>
  <c r="F8269" i="1"/>
  <c r="G8269" i="1"/>
  <c r="F8270" i="1"/>
  <c r="G8270" i="1"/>
  <c r="F8271" i="1"/>
  <c r="G8271" i="1"/>
  <c r="F8272" i="1"/>
  <c r="G8272" i="1"/>
  <c r="F8273" i="1"/>
  <c r="G8273" i="1"/>
  <c r="F8274" i="1"/>
  <c r="G8274" i="1"/>
  <c r="F8275" i="1"/>
  <c r="G8275" i="1"/>
  <c r="F8276" i="1"/>
  <c r="G8276" i="1"/>
  <c r="F8277" i="1"/>
  <c r="G8277" i="1"/>
  <c r="F8278" i="1"/>
  <c r="G8278" i="1"/>
  <c r="F8279" i="1"/>
  <c r="G8279" i="1"/>
  <c r="F8280" i="1"/>
  <c r="G8280" i="1"/>
  <c r="F8281" i="1"/>
  <c r="G8281" i="1"/>
  <c r="F8282" i="1"/>
  <c r="G8282" i="1"/>
  <c r="F8283" i="1"/>
  <c r="G8283" i="1"/>
  <c r="F8284" i="1"/>
  <c r="G8284" i="1"/>
  <c r="F8285" i="1"/>
  <c r="G8285" i="1"/>
  <c r="F8286" i="1"/>
  <c r="G8286" i="1"/>
  <c r="F8287" i="1"/>
  <c r="G8287" i="1"/>
  <c r="F8288" i="1"/>
  <c r="G8288" i="1"/>
  <c r="F8289" i="1"/>
  <c r="G8289" i="1"/>
  <c r="F8290" i="1"/>
  <c r="G8290" i="1"/>
  <c r="F8291" i="1"/>
  <c r="G8291" i="1"/>
  <c r="F8292" i="1"/>
  <c r="G8292" i="1"/>
  <c r="F8293" i="1"/>
  <c r="G8293" i="1"/>
  <c r="F8294" i="1"/>
  <c r="G8294" i="1"/>
  <c r="F8295" i="1"/>
  <c r="G8295" i="1"/>
  <c r="F8296" i="1"/>
  <c r="G8296" i="1"/>
  <c r="F8297" i="1"/>
  <c r="G8297" i="1"/>
  <c r="F8298" i="1"/>
  <c r="G8298" i="1"/>
  <c r="F8299" i="1"/>
  <c r="G8299" i="1"/>
  <c r="F8300" i="1"/>
  <c r="G8300" i="1"/>
  <c r="F8301" i="1"/>
  <c r="G8301" i="1"/>
  <c r="F8302" i="1"/>
  <c r="G8302" i="1"/>
  <c r="F8303" i="1"/>
  <c r="G8303" i="1"/>
  <c r="F8304" i="1"/>
  <c r="G8304" i="1"/>
  <c r="F8305" i="1"/>
  <c r="G8305" i="1"/>
  <c r="F8306" i="1"/>
  <c r="G8306" i="1"/>
  <c r="F8307" i="1"/>
  <c r="G8307" i="1"/>
  <c r="F8308" i="1"/>
  <c r="G8308" i="1"/>
  <c r="F8309" i="1"/>
  <c r="G8309" i="1"/>
  <c r="F8310" i="1"/>
  <c r="G8310" i="1"/>
  <c r="F8311" i="1"/>
  <c r="G8311" i="1"/>
  <c r="F8312" i="1"/>
  <c r="G8312" i="1"/>
  <c r="F8313" i="1"/>
  <c r="G8313" i="1"/>
  <c r="F8314" i="1"/>
  <c r="G8314" i="1"/>
  <c r="F8315" i="1"/>
  <c r="G8315" i="1"/>
  <c r="F8316" i="1"/>
  <c r="G8316" i="1"/>
  <c r="F8317" i="1"/>
  <c r="G8317" i="1"/>
  <c r="F8318" i="1"/>
  <c r="G8318" i="1"/>
  <c r="F8319" i="1"/>
  <c r="G8319" i="1"/>
  <c r="F8320" i="1"/>
  <c r="G8320" i="1"/>
  <c r="F8321" i="1"/>
  <c r="G8321" i="1"/>
  <c r="F8322" i="1"/>
  <c r="G8322" i="1"/>
  <c r="F8323" i="1"/>
  <c r="G8323" i="1"/>
  <c r="F8324" i="1"/>
  <c r="G8324" i="1"/>
  <c r="F8325" i="1"/>
  <c r="G8325" i="1"/>
  <c r="F8326" i="1"/>
  <c r="G8326" i="1"/>
  <c r="F8327" i="1"/>
  <c r="G8327" i="1"/>
  <c r="F8328" i="1"/>
  <c r="G8328" i="1"/>
  <c r="F8329" i="1"/>
  <c r="G8329" i="1"/>
  <c r="F8330" i="1"/>
  <c r="G8330" i="1"/>
  <c r="F8331" i="1"/>
  <c r="G8331" i="1"/>
  <c r="F8332" i="1"/>
  <c r="G8332" i="1"/>
  <c r="F8333" i="1"/>
  <c r="G8333" i="1"/>
  <c r="F8334" i="1"/>
  <c r="G8334" i="1"/>
  <c r="F8335" i="1"/>
  <c r="G8335" i="1"/>
  <c r="F8336" i="1"/>
  <c r="G8336" i="1"/>
  <c r="F8337" i="1"/>
  <c r="G8337" i="1"/>
  <c r="F8338" i="1"/>
  <c r="G8338" i="1"/>
  <c r="F8339" i="1"/>
  <c r="G8339" i="1"/>
  <c r="F8340" i="1"/>
  <c r="G8340" i="1"/>
  <c r="F8341" i="1"/>
  <c r="G8341" i="1"/>
  <c r="F8342" i="1"/>
  <c r="G8342" i="1"/>
  <c r="F8343" i="1"/>
  <c r="G8343" i="1"/>
  <c r="F8344" i="1"/>
  <c r="G8344" i="1"/>
  <c r="F8345" i="1"/>
  <c r="G8345" i="1"/>
  <c r="F8346" i="1"/>
  <c r="G8346" i="1"/>
  <c r="F8347" i="1"/>
  <c r="G8347" i="1"/>
  <c r="F8348" i="1"/>
  <c r="G8348" i="1"/>
  <c r="F8349" i="1"/>
  <c r="G8349" i="1"/>
  <c r="F8350" i="1"/>
  <c r="G8350" i="1"/>
  <c r="F8351" i="1"/>
  <c r="G8351" i="1"/>
  <c r="F8352" i="1"/>
  <c r="G8352" i="1"/>
  <c r="F8353" i="1"/>
  <c r="G8353" i="1"/>
  <c r="F8354" i="1"/>
  <c r="G8354" i="1"/>
  <c r="F8355" i="1"/>
  <c r="G8355" i="1"/>
  <c r="F8356" i="1"/>
  <c r="G8356" i="1"/>
  <c r="F8357" i="1"/>
  <c r="G8357" i="1"/>
  <c r="F8358" i="1"/>
  <c r="G8358" i="1"/>
  <c r="F8359" i="1"/>
  <c r="G8359" i="1"/>
  <c r="F8360" i="1"/>
  <c r="G8360" i="1"/>
  <c r="F8361" i="1"/>
  <c r="G8361" i="1"/>
  <c r="F8362" i="1"/>
  <c r="G8362" i="1"/>
  <c r="F8363" i="1"/>
  <c r="G8363" i="1"/>
  <c r="F8364" i="1"/>
  <c r="G8364" i="1"/>
  <c r="F8365" i="1"/>
  <c r="G8365" i="1"/>
  <c r="F8366" i="1"/>
  <c r="G8366" i="1"/>
  <c r="F8367" i="1"/>
  <c r="G8367" i="1"/>
  <c r="F8368" i="1"/>
  <c r="G8368" i="1"/>
  <c r="F8369" i="1"/>
  <c r="G8369" i="1"/>
  <c r="F8370" i="1"/>
  <c r="G8370" i="1"/>
  <c r="F8371" i="1"/>
  <c r="G8371" i="1"/>
  <c r="F8372" i="1"/>
  <c r="G8372" i="1"/>
  <c r="F8373" i="1"/>
  <c r="G8373" i="1"/>
  <c r="F8374" i="1"/>
  <c r="G8374" i="1"/>
  <c r="F8375" i="1"/>
  <c r="G8375" i="1"/>
  <c r="F8376" i="1"/>
  <c r="G8376" i="1"/>
  <c r="F8377" i="1"/>
  <c r="G8377" i="1"/>
  <c r="F8378" i="1"/>
  <c r="G8378" i="1"/>
  <c r="F8379" i="1"/>
  <c r="G8379" i="1"/>
  <c r="F8380" i="1"/>
  <c r="G8380" i="1"/>
  <c r="F8381" i="1"/>
  <c r="G8381" i="1"/>
  <c r="F8382" i="1"/>
  <c r="G8382" i="1"/>
  <c r="F8383" i="1"/>
  <c r="G8383" i="1"/>
  <c r="F8384" i="1"/>
  <c r="G8384" i="1"/>
  <c r="F8385" i="1"/>
  <c r="G8385" i="1"/>
  <c r="F8386" i="1"/>
  <c r="G8386" i="1"/>
  <c r="F8387" i="1"/>
  <c r="G8387" i="1"/>
  <c r="F8388" i="1"/>
  <c r="G8388" i="1"/>
  <c r="F8389" i="1"/>
  <c r="G8389" i="1"/>
  <c r="F8390" i="1"/>
  <c r="G8390" i="1"/>
  <c r="F8391" i="1"/>
  <c r="G8391" i="1"/>
  <c r="F8392" i="1"/>
  <c r="G8392" i="1"/>
  <c r="F8393" i="1"/>
  <c r="G8393" i="1"/>
  <c r="F8394" i="1"/>
  <c r="G8394" i="1"/>
  <c r="F8395" i="1"/>
  <c r="G8395" i="1"/>
  <c r="F8396" i="1"/>
  <c r="G8396" i="1"/>
  <c r="F8397" i="1"/>
  <c r="G8397" i="1"/>
  <c r="F8398" i="1"/>
  <c r="G8398" i="1"/>
  <c r="F8399" i="1"/>
  <c r="G8399" i="1"/>
  <c r="F8400" i="1"/>
  <c r="G8400" i="1"/>
  <c r="F8401" i="1"/>
  <c r="G8401" i="1"/>
  <c r="F8402" i="1"/>
  <c r="G8402" i="1"/>
  <c r="F8403" i="1"/>
  <c r="G8403" i="1"/>
  <c r="F8404" i="1"/>
  <c r="G8404" i="1"/>
  <c r="F8405" i="1"/>
  <c r="G8405" i="1"/>
  <c r="F8406" i="1"/>
  <c r="G8406" i="1"/>
  <c r="F8407" i="1"/>
  <c r="G8407" i="1"/>
  <c r="F8408" i="1"/>
  <c r="G8408" i="1"/>
  <c r="F8409" i="1"/>
  <c r="G8409" i="1"/>
  <c r="F8410" i="1"/>
  <c r="G8410" i="1"/>
  <c r="F8411" i="1"/>
  <c r="G8411" i="1"/>
  <c r="F8412" i="1"/>
  <c r="G8412" i="1"/>
  <c r="F8413" i="1"/>
  <c r="G8413" i="1"/>
  <c r="F8414" i="1"/>
  <c r="G8414" i="1"/>
  <c r="F8415" i="1"/>
  <c r="G8415" i="1"/>
  <c r="F8416" i="1"/>
  <c r="G8416" i="1"/>
  <c r="F8417" i="1"/>
  <c r="G8417" i="1"/>
  <c r="F8418" i="1"/>
  <c r="G8418" i="1"/>
  <c r="F8419" i="1"/>
  <c r="G8419" i="1"/>
  <c r="F8420" i="1"/>
  <c r="G8420" i="1"/>
  <c r="F8421" i="1"/>
  <c r="G8421" i="1"/>
  <c r="F8422" i="1"/>
  <c r="G8422" i="1"/>
  <c r="F8423" i="1"/>
  <c r="G8423" i="1"/>
  <c r="F8424" i="1"/>
  <c r="G8424" i="1"/>
  <c r="F8425" i="1"/>
  <c r="G8425" i="1"/>
  <c r="F8426" i="1"/>
  <c r="G8426" i="1"/>
  <c r="F8427" i="1"/>
  <c r="G8427" i="1"/>
  <c r="F8428" i="1"/>
  <c r="G8428" i="1"/>
  <c r="F8429" i="1"/>
  <c r="G8429" i="1"/>
  <c r="F8430" i="1"/>
  <c r="G8430" i="1"/>
  <c r="F8431" i="1"/>
  <c r="G8431" i="1"/>
  <c r="F8432" i="1"/>
  <c r="G8432" i="1"/>
  <c r="F8433" i="1"/>
  <c r="G8433" i="1"/>
  <c r="F8434" i="1"/>
  <c r="G8434" i="1"/>
  <c r="F8435" i="1"/>
  <c r="G8435" i="1"/>
  <c r="F8436" i="1"/>
  <c r="G8436" i="1"/>
  <c r="F8437" i="1"/>
  <c r="G8437" i="1"/>
  <c r="F8438" i="1"/>
  <c r="G8438" i="1"/>
  <c r="F8439" i="1"/>
  <c r="G8439" i="1"/>
  <c r="F8440" i="1"/>
  <c r="G8440" i="1"/>
  <c r="F8441" i="1"/>
  <c r="G8441" i="1"/>
  <c r="F8442" i="1"/>
  <c r="G8442" i="1"/>
  <c r="F8443" i="1"/>
  <c r="G8443" i="1"/>
  <c r="F8444" i="1"/>
  <c r="G8444" i="1"/>
  <c r="F8445" i="1"/>
  <c r="G8445" i="1"/>
  <c r="F8446" i="1"/>
  <c r="G8446" i="1"/>
  <c r="F8447" i="1"/>
  <c r="G8447" i="1"/>
  <c r="F8448" i="1"/>
  <c r="G8448" i="1"/>
  <c r="F8449" i="1"/>
  <c r="G8449" i="1"/>
  <c r="F8450" i="1"/>
  <c r="G8450" i="1"/>
  <c r="F8451" i="1"/>
  <c r="G8451" i="1"/>
  <c r="F8452" i="1"/>
  <c r="G8452" i="1"/>
  <c r="F8453" i="1"/>
  <c r="G8453" i="1"/>
  <c r="F8454" i="1"/>
  <c r="G8454" i="1"/>
  <c r="F8455" i="1"/>
  <c r="G8455" i="1"/>
  <c r="F8456" i="1"/>
  <c r="G8456" i="1"/>
  <c r="F8457" i="1"/>
  <c r="G8457" i="1"/>
  <c r="F8458" i="1"/>
  <c r="G8458" i="1"/>
  <c r="F8459" i="1"/>
  <c r="G8459" i="1"/>
  <c r="F8460" i="1"/>
  <c r="G8460" i="1"/>
  <c r="F8461" i="1"/>
  <c r="G8461" i="1"/>
  <c r="F8462" i="1"/>
  <c r="G8462" i="1"/>
  <c r="F8463" i="1"/>
  <c r="G8463" i="1"/>
  <c r="F8464" i="1"/>
  <c r="G8464" i="1"/>
  <c r="F8465" i="1"/>
  <c r="G8465" i="1"/>
  <c r="F8466" i="1"/>
  <c r="G8466" i="1"/>
  <c r="F8467" i="1"/>
  <c r="G8467" i="1"/>
  <c r="F8468" i="1"/>
  <c r="G8468" i="1"/>
  <c r="F8469" i="1"/>
  <c r="G8469" i="1"/>
  <c r="F8470" i="1"/>
  <c r="G8470" i="1"/>
  <c r="F8471" i="1"/>
  <c r="G8471" i="1"/>
  <c r="F8472" i="1"/>
  <c r="G8472" i="1"/>
  <c r="F8473" i="1"/>
  <c r="G8473" i="1"/>
  <c r="F8474" i="1"/>
  <c r="G8474" i="1"/>
  <c r="F8475" i="1"/>
  <c r="G8475" i="1"/>
  <c r="F8476" i="1"/>
  <c r="G8476" i="1"/>
  <c r="F8477" i="1"/>
  <c r="G8477" i="1"/>
  <c r="F8478" i="1"/>
  <c r="G8478" i="1"/>
  <c r="F8479" i="1"/>
  <c r="G8479" i="1"/>
  <c r="F8480" i="1"/>
  <c r="G8480" i="1"/>
  <c r="F8481" i="1"/>
  <c r="G8481" i="1"/>
  <c r="F8482" i="1"/>
  <c r="G8482" i="1"/>
  <c r="F8483" i="1"/>
  <c r="G8483" i="1"/>
  <c r="F8484" i="1"/>
  <c r="G8484" i="1"/>
  <c r="F8485" i="1"/>
  <c r="G8485" i="1"/>
  <c r="F8486" i="1"/>
  <c r="G8486" i="1"/>
  <c r="F8487" i="1"/>
  <c r="G8487" i="1"/>
  <c r="F8488" i="1"/>
  <c r="G8488" i="1"/>
  <c r="F8489" i="1"/>
  <c r="G8489" i="1"/>
  <c r="F8490" i="1"/>
  <c r="G8490" i="1"/>
  <c r="F8491" i="1"/>
  <c r="G8491" i="1"/>
  <c r="F8492" i="1"/>
  <c r="G8492" i="1"/>
  <c r="F8493" i="1"/>
  <c r="G8493" i="1"/>
  <c r="F8494" i="1"/>
  <c r="G8494" i="1"/>
  <c r="F8495" i="1"/>
  <c r="G8495" i="1"/>
  <c r="F8496" i="1"/>
  <c r="G8496" i="1"/>
  <c r="F8497" i="1"/>
  <c r="G8497" i="1"/>
  <c r="F8498" i="1"/>
  <c r="G8498" i="1"/>
  <c r="F8499" i="1"/>
  <c r="G8499" i="1"/>
  <c r="F8500" i="1"/>
  <c r="G8500" i="1"/>
  <c r="F8501" i="1"/>
  <c r="G8501" i="1"/>
  <c r="F8502" i="1"/>
  <c r="G8502" i="1"/>
  <c r="F8503" i="1"/>
  <c r="G8503" i="1"/>
  <c r="F8504" i="1"/>
  <c r="G8504" i="1"/>
  <c r="F8505" i="1"/>
  <c r="G8505" i="1"/>
  <c r="F8506" i="1"/>
  <c r="G8506" i="1"/>
  <c r="F8507" i="1"/>
  <c r="G8507" i="1"/>
  <c r="F8508" i="1"/>
  <c r="G8508" i="1"/>
  <c r="F8509" i="1"/>
  <c r="G8509" i="1"/>
  <c r="F8510" i="1"/>
  <c r="G8510" i="1"/>
  <c r="F8511" i="1"/>
  <c r="G8511" i="1"/>
  <c r="F8512" i="1"/>
  <c r="G8512" i="1"/>
  <c r="F8513" i="1"/>
  <c r="G8513" i="1"/>
  <c r="F8514" i="1"/>
  <c r="G8514" i="1"/>
  <c r="F8515" i="1"/>
  <c r="G8515" i="1"/>
  <c r="F8516" i="1"/>
  <c r="G8516" i="1"/>
  <c r="F8517" i="1"/>
  <c r="G8517" i="1"/>
  <c r="F8518" i="1"/>
  <c r="G8518" i="1"/>
  <c r="F8519" i="1"/>
  <c r="G8519" i="1"/>
  <c r="F8520" i="1"/>
  <c r="G8520" i="1"/>
  <c r="F8521" i="1"/>
  <c r="G8521" i="1"/>
  <c r="F8522" i="1"/>
  <c r="G8522" i="1"/>
  <c r="F8523" i="1"/>
  <c r="G8523" i="1"/>
  <c r="F8524" i="1"/>
  <c r="G8524" i="1"/>
  <c r="F8525" i="1"/>
  <c r="G8525" i="1"/>
  <c r="F8526" i="1"/>
  <c r="G8526" i="1"/>
  <c r="F8527" i="1"/>
  <c r="G8527" i="1"/>
  <c r="F8528" i="1"/>
  <c r="G8528" i="1"/>
  <c r="F8529" i="1"/>
  <c r="G8529" i="1"/>
  <c r="F8530" i="1"/>
  <c r="G8530" i="1"/>
  <c r="F8531" i="1"/>
  <c r="G8531" i="1"/>
  <c r="F8532" i="1"/>
  <c r="G8532" i="1"/>
  <c r="F8533" i="1"/>
  <c r="G8533" i="1"/>
  <c r="F8534" i="1"/>
  <c r="G8534" i="1"/>
  <c r="F8535" i="1"/>
  <c r="G8535" i="1"/>
  <c r="F8536" i="1"/>
  <c r="G8536" i="1"/>
  <c r="F8537" i="1"/>
  <c r="G8537" i="1"/>
  <c r="F8538" i="1"/>
  <c r="G8538" i="1"/>
  <c r="F8539" i="1"/>
  <c r="G8539" i="1"/>
  <c r="F8540" i="1"/>
  <c r="G8540" i="1"/>
  <c r="F8541" i="1"/>
  <c r="G8541" i="1"/>
  <c r="F8542" i="1"/>
  <c r="G8542" i="1"/>
  <c r="F8543" i="1"/>
  <c r="G8543" i="1"/>
  <c r="F8544" i="1"/>
  <c r="G8544" i="1"/>
  <c r="F8545" i="1"/>
  <c r="G8545" i="1"/>
  <c r="F8546" i="1"/>
  <c r="G8546" i="1"/>
  <c r="F8547" i="1"/>
  <c r="G8547" i="1"/>
  <c r="F8548" i="1"/>
  <c r="G8548" i="1"/>
  <c r="F8549" i="1"/>
  <c r="G8549" i="1"/>
  <c r="F8550" i="1"/>
  <c r="G8550" i="1"/>
  <c r="F8551" i="1"/>
  <c r="G8551" i="1"/>
  <c r="F8552" i="1"/>
  <c r="G8552" i="1"/>
  <c r="F8553" i="1"/>
  <c r="G8553" i="1"/>
  <c r="F8554" i="1"/>
  <c r="G8554" i="1"/>
  <c r="F8555" i="1"/>
  <c r="G8555" i="1"/>
  <c r="F8556" i="1"/>
  <c r="G8556" i="1"/>
  <c r="F8557" i="1"/>
  <c r="G8557" i="1"/>
  <c r="F8558" i="1"/>
  <c r="G8558" i="1"/>
  <c r="F8559" i="1"/>
  <c r="G8559" i="1"/>
  <c r="F8560" i="1"/>
  <c r="G8560" i="1"/>
  <c r="F8561" i="1"/>
  <c r="G8561" i="1"/>
  <c r="F8562" i="1"/>
  <c r="G8562" i="1"/>
  <c r="F8563" i="1"/>
  <c r="G8563" i="1"/>
  <c r="F8564" i="1"/>
  <c r="G8564" i="1"/>
  <c r="F8565" i="1"/>
  <c r="G8565" i="1"/>
  <c r="F8566" i="1"/>
  <c r="G8566" i="1"/>
  <c r="F8567" i="1"/>
  <c r="G8567" i="1"/>
  <c r="F8568" i="1"/>
  <c r="G8568" i="1"/>
  <c r="F8569" i="1"/>
  <c r="G8569" i="1"/>
  <c r="F8570" i="1"/>
  <c r="G8570" i="1"/>
  <c r="F8571" i="1"/>
  <c r="G8571" i="1"/>
  <c r="F8572" i="1"/>
  <c r="G8572" i="1"/>
  <c r="F8573" i="1"/>
  <c r="G8573" i="1"/>
  <c r="F8574" i="1"/>
  <c r="G8574" i="1"/>
  <c r="F8575" i="1"/>
  <c r="G8575" i="1"/>
  <c r="F8576" i="1"/>
  <c r="G8576" i="1"/>
  <c r="F8577" i="1"/>
  <c r="G8577" i="1"/>
  <c r="F8578" i="1"/>
  <c r="G8578" i="1"/>
  <c r="F8579" i="1"/>
  <c r="G8579" i="1"/>
  <c r="F8580" i="1"/>
  <c r="G8580" i="1"/>
  <c r="F8581" i="1"/>
  <c r="G8581" i="1"/>
  <c r="F8582" i="1"/>
  <c r="G8582" i="1"/>
  <c r="F8583" i="1"/>
  <c r="G8583" i="1"/>
  <c r="F8584" i="1"/>
  <c r="G8584" i="1"/>
  <c r="F8585" i="1"/>
  <c r="G8585" i="1"/>
  <c r="F8586" i="1"/>
  <c r="G8586" i="1"/>
  <c r="F8587" i="1"/>
  <c r="G8587" i="1"/>
  <c r="F8588" i="1"/>
  <c r="G8588" i="1"/>
  <c r="F8589" i="1"/>
  <c r="G8589" i="1"/>
  <c r="F8590" i="1"/>
  <c r="G8590" i="1"/>
  <c r="F8591" i="1"/>
  <c r="G8591" i="1"/>
  <c r="F8592" i="1"/>
  <c r="G8592" i="1"/>
  <c r="F8593" i="1"/>
  <c r="G8593" i="1"/>
  <c r="F8594" i="1"/>
  <c r="G8594" i="1"/>
  <c r="F8595" i="1"/>
  <c r="G8595" i="1"/>
  <c r="F8596" i="1"/>
  <c r="G8596" i="1"/>
  <c r="F8597" i="1"/>
  <c r="G8597" i="1"/>
  <c r="F8598" i="1"/>
  <c r="G8598" i="1"/>
  <c r="F8599" i="1"/>
  <c r="G8599" i="1"/>
  <c r="F8600" i="1"/>
  <c r="G8600" i="1"/>
  <c r="F8601" i="1"/>
  <c r="G8601" i="1"/>
  <c r="F8602" i="1"/>
  <c r="G8602" i="1"/>
  <c r="F8603" i="1"/>
  <c r="G8603" i="1"/>
  <c r="F8604" i="1"/>
  <c r="G8604" i="1"/>
  <c r="F8605" i="1"/>
  <c r="G8605" i="1"/>
  <c r="F8606" i="1"/>
  <c r="G8606" i="1"/>
  <c r="F8607" i="1"/>
  <c r="G8607" i="1"/>
  <c r="F8608" i="1"/>
  <c r="G8608" i="1"/>
  <c r="F8609" i="1"/>
  <c r="G8609" i="1"/>
  <c r="F8610" i="1"/>
  <c r="G8610" i="1"/>
  <c r="F8611" i="1"/>
  <c r="G8611" i="1"/>
  <c r="F8612" i="1"/>
  <c r="G8612" i="1"/>
  <c r="F8613" i="1"/>
  <c r="G8613" i="1"/>
  <c r="F8614" i="1"/>
  <c r="G8614" i="1"/>
  <c r="F8615" i="1"/>
  <c r="G8615" i="1"/>
  <c r="F8616" i="1"/>
  <c r="G8616" i="1"/>
  <c r="F8617" i="1"/>
  <c r="G8617" i="1"/>
  <c r="F8618" i="1"/>
  <c r="G8618" i="1"/>
  <c r="F8619" i="1"/>
  <c r="G8619" i="1"/>
  <c r="F8620" i="1"/>
  <c r="G8620" i="1"/>
  <c r="F8621" i="1"/>
  <c r="G8621" i="1"/>
  <c r="F8622" i="1"/>
  <c r="G8622" i="1"/>
  <c r="F8623" i="1"/>
  <c r="G8623" i="1"/>
  <c r="F8624" i="1"/>
  <c r="G8624" i="1"/>
  <c r="F8625" i="1"/>
  <c r="G8625" i="1"/>
  <c r="F8626" i="1"/>
  <c r="G8626" i="1"/>
  <c r="F8627" i="1"/>
  <c r="G8627" i="1"/>
  <c r="F8628" i="1"/>
  <c r="G8628" i="1"/>
  <c r="F8629" i="1"/>
  <c r="G8629" i="1"/>
  <c r="F8630" i="1"/>
  <c r="G8630" i="1"/>
  <c r="F8631" i="1"/>
  <c r="G8631" i="1"/>
  <c r="F8632" i="1"/>
  <c r="G8632" i="1"/>
  <c r="F8633" i="1"/>
  <c r="G8633" i="1"/>
  <c r="F8634" i="1"/>
  <c r="G8634" i="1"/>
  <c r="F8635" i="1"/>
  <c r="G8635" i="1"/>
  <c r="F8636" i="1"/>
  <c r="G8636" i="1"/>
  <c r="F8637" i="1"/>
  <c r="G8637" i="1"/>
  <c r="F8638" i="1"/>
  <c r="G8638" i="1"/>
  <c r="F8639" i="1"/>
  <c r="G8639" i="1"/>
  <c r="F8640" i="1"/>
  <c r="G8640" i="1"/>
  <c r="F8641" i="1"/>
  <c r="G8641" i="1"/>
  <c r="F8642" i="1"/>
  <c r="G8642" i="1"/>
  <c r="F8643" i="1"/>
  <c r="G8643" i="1"/>
  <c r="F8644" i="1"/>
  <c r="G8644" i="1"/>
  <c r="F8645" i="1"/>
  <c r="G8645" i="1"/>
  <c r="F8646" i="1"/>
  <c r="G8646" i="1"/>
  <c r="F8647" i="1"/>
  <c r="G8647" i="1"/>
  <c r="F8648" i="1"/>
  <c r="G8648" i="1"/>
  <c r="F8649" i="1"/>
  <c r="G8649" i="1"/>
  <c r="F8650" i="1"/>
  <c r="G8650" i="1"/>
  <c r="F8651" i="1"/>
  <c r="G8651" i="1"/>
  <c r="F8652" i="1"/>
  <c r="G8652" i="1"/>
  <c r="F8653" i="1"/>
  <c r="G8653" i="1"/>
  <c r="F8654" i="1"/>
  <c r="G8654" i="1"/>
  <c r="F8655" i="1"/>
  <c r="G8655" i="1"/>
  <c r="F8656" i="1"/>
  <c r="G8656" i="1"/>
  <c r="F8657" i="1"/>
  <c r="G8657" i="1"/>
  <c r="F8658" i="1"/>
  <c r="G8658" i="1"/>
  <c r="F8659" i="1"/>
  <c r="G8659" i="1"/>
  <c r="F8660" i="1"/>
  <c r="G8660" i="1"/>
  <c r="F8661" i="1"/>
  <c r="G8661" i="1"/>
  <c r="F8662" i="1"/>
  <c r="G8662" i="1"/>
  <c r="F8663" i="1"/>
  <c r="G8663" i="1"/>
  <c r="F8664" i="1"/>
  <c r="G8664" i="1"/>
  <c r="F8665" i="1"/>
  <c r="G8665" i="1"/>
  <c r="F8666" i="1"/>
  <c r="G8666" i="1"/>
  <c r="F8667" i="1"/>
  <c r="G8667" i="1"/>
  <c r="F8668" i="1"/>
  <c r="G8668" i="1"/>
  <c r="F8669" i="1"/>
  <c r="G8669" i="1"/>
  <c r="F8670" i="1"/>
  <c r="G8670" i="1"/>
  <c r="F8671" i="1"/>
  <c r="G8671" i="1"/>
  <c r="F8672" i="1"/>
  <c r="G8672" i="1"/>
  <c r="F8673" i="1"/>
  <c r="G8673" i="1"/>
  <c r="F8674" i="1"/>
  <c r="G8674" i="1"/>
  <c r="F8675" i="1"/>
  <c r="G8675" i="1"/>
  <c r="F8676" i="1"/>
  <c r="G8676" i="1"/>
  <c r="F8677" i="1"/>
  <c r="G8677" i="1"/>
  <c r="F8678" i="1"/>
  <c r="G8678" i="1"/>
  <c r="F8679" i="1"/>
  <c r="G8679" i="1"/>
  <c r="F8680" i="1"/>
  <c r="G8680" i="1"/>
  <c r="F8681" i="1"/>
  <c r="G8681" i="1"/>
  <c r="F8682" i="1"/>
  <c r="G8682" i="1"/>
  <c r="F8683" i="1"/>
  <c r="G8683" i="1"/>
  <c r="F8684" i="1"/>
  <c r="G8684" i="1"/>
  <c r="F8685" i="1"/>
  <c r="G8685" i="1"/>
  <c r="F8686" i="1"/>
  <c r="G8686" i="1"/>
  <c r="F8687" i="1"/>
  <c r="G8687" i="1"/>
  <c r="F8688" i="1"/>
  <c r="G8688" i="1"/>
  <c r="F8689" i="1"/>
  <c r="G8689" i="1"/>
  <c r="F8690" i="1"/>
  <c r="G8690" i="1"/>
  <c r="F8691" i="1"/>
  <c r="G8691" i="1"/>
  <c r="F8692" i="1"/>
  <c r="G8692" i="1"/>
  <c r="F8693" i="1"/>
  <c r="G8693" i="1"/>
  <c r="F8694" i="1"/>
  <c r="G8694" i="1"/>
  <c r="F8695" i="1"/>
  <c r="G8695" i="1"/>
  <c r="F8696" i="1"/>
  <c r="G8696" i="1"/>
  <c r="F8697" i="1"/>
  <c r="G8697" i="1"/>
  <c r="F8698" i="1"/>
  <c r="G8698" i="1"/>
  <c r="F8699" i="1"/>
  <c r="G8699" i="1"/>
  <c r="F8700" i="1"/>
  <c r="G8700" i="1"/>
  <c r="F8701" i="1"/>
  <c r="G8701" i="1"/>
  <c r="F8702" i="1"/>
  <c r="G8702" i="1"/>
  <c r="F8703" i="1"/>
  <c r="G8703" i="1"/>
  <c r="F8704" i="1"/>
  <c r="G8704" i="1"/>
  <c r="F8705" i="1"/>
  <c r="G8705" i="1"/>
  <c r="F8706" i="1"/>
  <c r="G8706" i="1"/>
  <c r="F8707" i="1"/>
  <c r="G8707" i="1"/>
  <c r="F8708" i="1"/>
  <c r="G8708" i="1"/>
  <c r="F8709" i="1"/>
  <c r="G8709" i="1"/>
  <c r="F8710" i="1"/>
  <c r="G8710" i="1"/>
  <c r="F8711" i="1"/>
  <c r="G8711" i="1"/>
  <c r="F8712" i="1"/>
  <c r="G8712" i="1"/>
  <c r="F8713" i="1"/>
  <c r="G8713" i="1"/>
  <c r="F8714" i="1"/>
  <c r="G8714" i="1"/>
  <c r="F8715" i="1"/>
  <c r="G8715" i="1"/>
  <c r="F8716" i="1"/>
  <c r="G8716" i="1"/>
  <c r="F8717" i="1"/>
  <c r="G8717" i="1"/>
  <c r="F8718" i="1"/>
  <c r="G8718" i="1"/>
  <c r="F8719" i="1"/>
  <c r="G8719" i="1"/>
  <c r="F8720" i="1"/>
  <c r="G8720" i="1"/>
  <c r="F8721" i="1"/>
  <c r="G8721" i="1"/>
  <c r="F8722" i="1"/>
  <c r="G8722" i="1"/>
  <c r="F8723" i="1"/>
  <c r="G8723" i="1"/>
  <c r="F8724" i="1"/>
  <c r="G8724" i="1"/>
  <c r="F8725" i="1"/>
  <c r="G8725" i="1"/>
  <c r="F8726" i="1"/>
  <c r="G8726" i="1"/>
  <c r="F8727" i="1"/>
  <c r="G8727" i="1"/>
  <c r="F8728" i="1"/>
  <c r="G8728" i="1"/>
  <c r="F8729" i="1"/>
  <c r="G8729" i="1"/>
  <c r="F8730" i="1"/>
  <c r="G8730" i="1"/>
  <c r="F8731" i="1"/>
  <c r="G8731" i="1"/>
  <c r="F8732" i="1"/>
  <c r="G8732" i="1"/>
  <c r="F8733" i="1"/>
  <c r="G8733" i="1"/>
  <c r="F8734" i="1"/>
  <c r="G8734" i="1"/>
  <c r="F8735" i="1"/>
  <c r="G8735" i="1"/>
  <c r="F8736" i="1"/>
  <c r="G8736" i="1"/>
  <c r="F8737" i="1"/>
  <c r="G8737" i="1"/>
  <c r="F8738" i="1"/>
  <c r="G8738" i="1"/>
  <c r="F8739" i="1"/>
  <c r="G8739" i="1"/>
  <c r="F8740" i="1"/>
  <c r="G8740" i="1"/>
  <c r="F8741" i="1"/>
  <c r="G8741" i="1"/>
  <c r="F8742" i="1"/>
  <c r="G8742" i="1"/>
  <c r="F8743" i="1"/>
  <c r="G8743" i="1"/>
  <c r="F8744" i="1"/>
  <c r="G8744" i="1"/>
  <c r="F8745" i="1"/>
  <c r="G8745" i="1"/>
  <c r="F8746" i="1"/>
  <c r="G8746" i="1"/>
  <c r="F8747" i="1"/>
  <c r="G8747" i="1"/>
  <c r="F8748" i="1"/>
  <c r="G8748" i="1"/>
  <c r="F8749" i="1"/>
  <c r="G8749" i="1"/>
  <c r="F8750" i="1"/>
  <c r="G8750" i="1"/>
  <c r="F8751" i="1"/>
  <c r="G8751" i="1"/>
  <c r="F8752" i="1"/>
  <c r="G8752" i="1"/>
  <c r="F8753" i="1"/>
  <c r="G8753" i="1"/>
  <c r="F8754" i="1"/>
  <c r="G8754" i="1"/>
  <c r="F8755" i="1"/>
  <c r="G8755" i="1"/>
  <c r="F8756" i="1"/>
  <c r="G8756" i="1"/>
  <c r="F8757" i="1"/>
  <c r="G8757" i="1"/>
  <c r="F8758" i="1"/>
  <c r="G8758" i="1"/>
  <c r="F8759" i="1"/>
  <c r="G8759" i="1"/>
  <c r="F8760" i="1"/>
  <c r="G8760" i="1"/>
  <c r="F8761" i="1"/>
  <c r="G8761" i="1"/>
  <c r="F8762" i="1"/>
  <c r="G8762" i="1"/>
  <c r="F8763" i="1"/>
  <c r="G8763" i="1"/>
  <c r="F8764" i="1"/>
  <c r="G8764" i="1"/>
  <c r="F8765" i="1"/>
  <c r="G8765" i="1"/>
  <c r="F8766" i="1"/>
  <c r="G8766" i="1"/>
  <c r="G7" i="1"/>
  <c r="F7" i="1"/>
  <c r="K5" i="3"/>
  <c r="K6" i="3"/>
  <c r="K7" i="3"/>
  <c r="K8" i="3"/>
  <c r="K9" i="3"/>
  <c r="K10" i="3"/>
  <c r="K11" i="3"/>
  <c r="K438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1445" i="3"/>
  <c r="K1446" i="3"/>
  <c r="K1447" i="3"/>
  <c r="K1448" i="3"/>
  <c r="K1449" i="3"/>
  <c r="K1450" i="3"/>
  <c r="K1451" i="3"/>
  <c r="K1452" i="3"/>
  <c r="K1444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2884" i="3"/>
  <c r="K2885" i="3"/>
  <c r="K2886" i="3"/>
  <c r="K2887" i="3"/>
  <c r="K2888" i="3"/>
  <c r="K2889" i="3"/>
  <c r="K2890" i="3"/>
  <c r="K2891" i="3"/>
  <c r="K3784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10084" i="3"/>
  <c r="K10085" i="3"/>
  <c r="K10086" i="3"/>
  <c r="K10087" i="3"/>
  <c r="K10088" i="3"/>
  <c r="K10089" i="3"/>
  <c r="K10090" i="3"/>
  <c r="K10091" i="3"/>
  <c r="K10092" i="3"/>
  <c r="K10093" i="3"/>
  <c r="K10094" i="3"/>
  <c r="K10095" i="3"/>
  <c r="K10096" i="3"/>
  <c r="K10097" i="3"/>
  <c r="K10098" i="3"/>
  <c r="K10099" i="3"/>
  <c r="K10100" i="3"/>
  <c r="K10101" i="3"/>
  <c r="K10102" i="3"/>
  <c r="K10103" i="3"/>
  <c r="K10104" i="3"/>
  <c r="K10105" i="3"/>
  <c r="K10106" i="3"/>
  <c r="K10107" i="3"/>
  <c r="K11524" i="3"/>
  <c r="K11525" i="3"/>
  <c r="K11526" i="3"/>
  <c r="K11527" i="3"/>
  <c r="K11528" i="3"/>
  <c r="K11529" i="3"/>
  <c r="K11530" i="3"/>
  <c r="K11531" i="3"/>
  <c r="K11532" i="3"/>
  <c r="K11533" i="3"/>
  <c r="K11534" i="3"/>
  <c r="K11535" i="3"/>
  <c r="K11536" i="3"/>
  <c r="K11537" i="3"/>
  <c r="K11538" i="3"/>
  <c r="K11539" i="3"/>
  <c r="K11540" i="3"/>
  <c r="K11541" i="3"/>
  <c r="K11542" i="3"/>
  <c r="K11543" i="3"/>
  <c r="K11544" i="3"/>
  <c r="K11545" i="3"/>
  <c r="K11546" i="3"/>
  <c r="K11547" i="3"/>
  <c r="K12964" i="3"/>
  <c r="K12965" i="3"/>
  <c r="K12966" i="3"/>
  <c r="K12967" i="3"/>
  <c r="K12968" i="3"/>
  <c r="K12969" i="3"/>
  <c r="K12970" i="3"/>
  <c r="K12971" i="3"/>
  <c r="K12972" i="3"/>
  <c r="K12973" i="3"/>
  <c r="K12974" i="3"/>
  <c r="K12975" i="3"/>
  <c r="K12976" i="3"/>
  <c r="K12977" i="3"/>
  <c r="K12978" i="3"/>
  <c r="K12979" i="3"/>
  <c r="K12980" i="3"/>
  <c r="K12981" i="3"/>
  <c r="K12982" i="3"/>
  <c r="K12983" i="3"/>
  <c r="K12984" i="3"/>
  <c r="K12985" i="3"/>
  <c r="K12986" i="3"/>
  <c r="K12987" i="3"/>
  <c r="K14404" i="3"/>
  <c r="K14405" i="3"/>
  <c r="K14406" i="3"/>
  <c r="K14407" i="3"/>
  <c r="K14408" i="3"/>
  <c r="K14409" i="3"/>
  <c r="K14410" i="3"/>
  <c r="K14411" i="3"/>
  <c r="K14412" i="3"/>
  <c r="K14413" i="3"/>
  <c r="K14414" i="3"/>
  <c r="K14415" i="3"/>
  <c r="K14416" i="3"/>
  <c r="K14417" i="3"/>
  <c r="K14418" i="3"/>
  <c r="K14419" i="3"/>
  <c r="K14420" i="3"/>
  <c r="K14421" i="3"/>
  <c r="K14422" i="3"/>
  <c r="K14423" i="3"/>
  <c r="K14424" i="3"/>
  <c r="K14425" i="3"/>
  <c r="K14426" i="3"/>
  <c r="K14427" i="3"/>
  <c r="K15844" i="3"/>
  <c r="K15845" i="3"/>
  <c r="K15846" i="3"/>
  <c r="K15847" i="3"/>
  <c r="K15848" i="3"/>
  <c r="K15849" i="3"/>
  <c r="K15850" i="3"/>
  <c r="K15851" i="3"/>
  <c r="K15852" i="3"/>
  <c r="K15853" i="3"/>
  <c r="K15854" i="3"/>
  <c r="K15855" i="3"/>
  <c r="K15856" i="3"/>
  <c r="K15857" i="3"/>
  <c r="K15858" i="3"/>
  <c r="K15859" i="3"/>
  <c r="K15860" i="3"/>
  <c r="K15861" i="3"/>
  <c r="K15862" i="3"/>
  <c r="K15863" i="3"/>
  <c r="K15864" i="3"/>
  <c r="K15865" i="3"/>
  <c r="K15866" i="3"/>
  <c r="K15867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10108" i="3"/>
  <c r="K10109" i="3"/>
  <c r="K10110" i="3"/>
  <c r="K10111" i="3"/>
  <c r="K10112" i="3"/>
  <c r="K10113" i="3"/>
  <c r="K10114" i="3"/>
  <c r="K10115" i="3"/>
  <c r="K10116" i="3"/>
  <c r="K10117" i="3"/>
  <c r="K10118" i="3"/>
  <c r="K10119" i="3"/>
  <c r="K10120" i="3"/>
  <c r="K10121" i="3"/>
  <c r="K10122" i="3"/>
  <c r="K10123" i="3"/>
  <c r="K10124" i="3"/>
  <c r="K10125" i="3"/>
  <c r="K10126" i="3"/>
  <c r="K10127" i="3"/>
  <c r="K10128" i="3"/>
  <c r="K10129" i="3"/>
  <c r="K10130" i="3"/>
  <c r="K10131" i="3"/>
  <c r="K11548" i="3"/>
  <c r="K11549" i="3"/>
  <c r="K11550" i="3"/>
  <c r="K11551" i="3"/>
  <c r="K11552" i="3"/>
  <c r="K11553" i="3"/>
  <c r="K11554" i="3"/>
  <c r="K11555" i="3"/>
  <c r="K11556" i="3"/>
  <c r="K11557" i="3"/>
  <c r="K11558" i="3"/>
  <c r="K11559" i="3"/>
  <c r="K11560" i="3"/>
  <c r="K11561" i="3"/>
  <c r="K11562" i="3"/>
  <c r="K11563" i="3"/>
  <c r="K11564" i="3"/>
  <c r="K11565" i="3"/>
  <c r="K11566" i="3"/>
  <c r="K11567" i="3"/>
  <c r="K11568" i="3"/>
  <c r="K11569" i="3"/>
  <c r="K11570" i="3"/>
  <c r="K11571" i="3"/>
  <c r="K12988" i="3"/>
  <c r="K12989" i="3"/>
  <c r="K12990" i="3"/>
  <c r="K12991" i="3"/>
  <c r="K12992" i="3"/>
  <c r="K12993" i="3"/>
  <c r="K12994" i="3"/>
  <c r="K12995" i="3"/>
  <c r="K12996" i="3"/>
  <c r="K12997" i="3"/>
  <c r="K12998" i="3"/>
  <c r="K12999" i="3"/>
  <c r="K13000" i="3"/>
  <c r="K13001" i="3"/>
  <c r="K13002" i="3"/>
  <c r="K13003" i="3"/>
  <c r="K13004" i="3"/>
  <c r="K13005" i="3"/>
  <c r="K13006" i="3"/>
  <c r="K13007" i="3"/>
  <c r="K13008" i="3"/>
  <c r="K13009" i="3"/>
  <c r="K13010" i="3"/>
  <c r="K13011" i="3"/>
  <c r="K14428" i="3"/>
  <c r="K14429" i="3"/>
  <c r="K14430" i="3"/>
  <c r="K14431" i="3"/>
  <c r="K14432" i="3"/>
  <c r="K14433" i="3"/>
  <c r="K14434" i="3"/>
  <c r="K14435" i="3"/>
  <c r="K14436" i="3"/>
  <c r="K14437" i="3"/>
  <c r="K14438" i="3"/>
  <c r="K14439" i="3"/>
  <c r="K14440" i="3"/>
  <c r="K14441" i="3"/>
  <c r="K14442" i="3"/>
  <c r="K14443" i="3"/>
  <c r="K14444" i="3"/>
  <c r="K14445" i="3"/>
  <c r="K14446" i="3"/>
  <c r="K14447" i="3"/>
  <c r="K14448" i="3"/>
  <c r="K14449" i="3"/>
  <c r="K14450" i="3"/>
  <c r="K14451" i="3"/>
  <c r="K15868" i="3"/>
  <c r="K15869" i="3"/>
  <c r="K15870" i="3"/>
  <c r="K15871" i="3"/>
  <c r="K15872" i="3"/>
  <c r="K15873" i="3"/>
  <c r="K15874" i="3"/>
  <c r="K15875" i="3"/>
  <c r="K15876" i="3"/>
  <c r="K15877" i="3"/>
  <c r="K15878" i="3"/>
  <c r="K15879" i="3"/>
  <c r="K15880" i="3"/>
  <c r="K15881" i="3"/>
  <c r="K15882" i="3"/>
  <c r="K15883" i="3"/>
  <c r="K15884" i="3"/>
  <c r="K15885" i="3"/>
  <c r="K15886" i="3"/>
  <c r="K15887" i="3"/>
  <c r="K15888" i="3"/>
  <c r="K15889" i="3"/>
  <c r="K15890" i="3"/>
  <c r="K15891" i="3"/>
  <c r="K51" i="3"/>
  <c r="K52" i="3"/>
  <c r="K53" i="3"/>
  <c r="K54" i="3"/>
  <c r="K55" i="3"/>
  <c r="K56" i="3"/>
  <c r="K57" i="3"/>
  <c r="K58" i="3"/>
  <c r="K454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1495" i="3"/>
  <c r="K1496" i="3"/>
  <c r="K1497" i="3"/>
  <c r="K1498" i="3"/>
  <c r="K1499" i="3"/>
  <c r="K1500" i="3"/>
  <c r="K1501" i="3"/>
  <c r="K1502" i="3"/>
  <c r="K145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2931" i="3"/>
  <c r="K2932" i="3"/>
  <c r="K2933" i="3"/>
  <c r="K2934" i="3"/>
  <c r="K2935" i="3"/>
  <c r="K2936" i="3"/>
  <c r="K2937" i="3"/>
  <c r="K2938" i="3"/>
  <c r="K3785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10132" i="3"/>
  <c r="K10133" i="3"/>
  <c r="K10134" i="3"/>
  <c r="K10135" i="3"/>
  <c r="K10136" i="3"/>
  <c r="K10137" i="3"/>
  <c r="K10138" i="3"/>
  <c r="K10139" i="3"/>
  <c r="K10140" i="3"/>
  <c r="K10141" i="3"/>
  <c r="K10142" i="3"/>
  <c r="K10143" i="3"/>
  <c r="K10144" i="3"/>
  <c r="K10145" i="3"/>
  <c r="K10146" i="3"/>
  <c r="K10147" i="3"/>
  <c r="K10148" i="3"/>
  <c r="K10149" i="3"/>
  <c r="K10150" i="3"/>
  <c r="K10151" i="3"/>
  <c r="K10152" i="3"/>
  <c r="K10153" i="3"/>
  <c r="K10154" i="3"/>
  <c r="K10155" i="3"/>
  <c r="K11572" i="3"/>
  <c r="K11573" i="3"/>
  <c r="K11574" i="3"/>
  <c r="K11575" i="3"/>
  <c r="K11576" i="3"/>
  <c r="K11577" i="3"/>
  <c r="K11578" i="3"/>
  <c r="K11579" i="3"/>
  <c r="K11580" i="3"/>
  <c r="K11581" i="3"/>
  <c r="K11582" i="3"/>
  <c r="K11583" i="3"/>
  <c r="K11584" i="3"/>
  <c r="K11585" i="3"/>
  <c r="K11586" i="3"/>
  <c r="K11587" i="3"/>
  <c r="K11588" i="3"/>
  <c r="K11589" i="3"/>
  <c r="K11590" i="3"/>
  <c r="K11591" i="3"/>
  <c r="K11592" i="3"/>
  <c r="K11593" i="3"/>
  <c r="K11594" i="3"/>
  <c r="K11595" i="3"/>
  <c r="K13012" i="3"/>
  <c r="K13013" i="3"/>
  <c r="K13014" i="3"/>
  <c r="K13015" i="3"/>
  <c r="K13016" i="3"/>
  <c r="K13017" i="3"/>
  <c r="K13018" i="3"/>
  <c r="K13019" i="3"/>
  <c r="K13020" i="3"/>
  <c r="K13021" i="3"/>
  <c r="K13022" i="3"/>
  <c r="K13023" i="3"/>
  <c r="K13024" i="3"/>
  <c r="K13025" i="3"/>
  <c r="K13026" i="3"/>
  <c r="K13027" i="3"/>
  <c r="K13028" i="3"/>
  <c r="K13029" i="3"/>
  <c r="K13030" i="3"/>
  <c r="K13031" i="3"/>
  <c r="K13032" i="3"/>
  <c r="K13033" i="3"/>
  <c r="K13034" i="3"/>
  <c r="K13035" i="3"/>
  <c r="K14452" i="3"/>
  <c r="K14453" i="3"/>
  <c r="K14454" i="3"/>
  <c r="K14455" i="3"/>
  <c r="K14456" i="3"/>
  <c r="K14457" i="3"/>
  <c r="K14458" i="3"/>
  <c r="K14459" i="3"/>
  <c r="K14460" i="3"/>
  <c r="K14461" i="3"/>
  <c r="K14462" i="3"/>
  <c r="K14463" i="3"/>
  <c r="K14464" i="3"/>
  <c r="K14465" i="3"/>
  <c r="K14466" i="3"/>
  <c r="K14467" i="3"/>
  <c r="K14468" i="3"/>
  <c r="K14469" i="3"/>
  <c r="K14470" i="3"/>
  <c r="K14471" i="3"/>
  <c r="K14472" i="3"/>
  <c r="K14473" i="3"/>
  <c r="K14474" i="3"/>
  <c r="K14475" i="3"/>
  <c r="K15892" i="3"/>
  <c r="K15893" i="3"/>
  <c r="K15894" i="3"/>
  <c r="K15895" i="3"/>
  <c r="K15896" i="3"/>
  <c r="K15897" i="3"/>
  <c r="K15898" i="3"/>
  <c r="K15899" i="3"/>
  <c r="K15900" i="3"/>
  <c r="K15901" i="3"/>
  <c r="K15902" i="3"/>
  <c r="K15903" i="3"/>
  <c r="K15904" i="3"/>
  <c r="K15905" i="3"/>
  <c r="K15906" i="3"/>
  <c r="K15907" i="3"/>
  <c r="K15908" i="3"/>
  <c r="K15909" i="3"/>
  <c r="K15910" i="3"/>
  <c r="K15911" i="3"/>
  <c r="K15912" i="3"/>
  <c r="K15913" i="3"/>
  <c r="K15914" i="3"/>
  <c r="K15915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10156" i="3"/>
  <c r="K10157" i="3"/>
  <c r="K10158" i="3"/>
  <c r="K10159" i="3"/>
  <c r="K10160" i="3"/>
  <c r="K10161" i="3"/>
  <c r="K10162" i="3"/>
  <c r="K10163" i="3"/>
  <c r="K10164" i="3"/>
  <c r="K10165" i="3"/>
  <c r="K10166" i="3"/>
  <c r="K10167" i="3"/>
  <c r="K10168" i="3"/>
  <c r="K10169" i="3"/>
  <c r="K10170" i="3"/>
  <c r="K10171" i="3"/>
  <c r="K10172" i="3"/>
  <c r="K10173" i="3"/>
  <c r="K10174" i="3"/>
  <c r="K10175" i="3"/>
  <c r="K10176" i="3"/>
  <c r="K10177" i="3"/>
  <c r="K10178" i="3"/>
  <c r="K10179" i="3"/>
  <c r="K11596" i="3"/>
  <c r="K11597" i="3"/>
  <c r="K11598" i="3"/>
  <c r="K11599" i="3"/>
  <c r="K11600" i="3"/>
  <c r="K11601" i="3"/>
  <c r="K11602" i="3"/>
  <c r="K11603" i="3"/>
  <c r="K11604" i="3"/>
  <c r="K11605" i="3"/>
  <c r="K11606" i="3"/>
  <c r="K11607" i="3"/>
  <c r="K11608" i="3"/>
  <c r="K11609" i="3"/>
  <c r="K11610" i="3"/>
  <c r="K11611" i="3"/>
  <c r="K11612" i="3"/>
  <c r="K11613" i="3"/>
  <c r="K11614" i="3"/>
  <c r="K11615" i="3"/>
  <c r="K11616" i="3"/>
  <c r="K11617" i="3"/>
  <c r="K11618" i="3"/>
  <c r="K11619" i="3"/>
  <c r="K13036" i="3"/>
  <c r="K13037" i="3"/>
  <c r="K13038" i="3"/>
  <c r="K13039" i="3"/>
  <c r="K13040" i="3"/>
  <c r="K13041" i="3"/>
  <c r="K13042" i="3"/>
  <c r="K13043" i="3"/>
  <c r="K13044" i="3"/>
  <c r="K13045" i="3"/>
  <c r="K13046" i="3"/>
  <c r="K13047" i="3"/>
  <c r="K13048" i="3"/>
  <c r="K13049" i="3"/>
  <c r="K13050" i="3"/>
  <c r="K13051" i="3"/>
  <c r="K13052" i="3"/>
  <c r="K13053" i="3"/>
  <c r="K13054" i="3"/>
  <c r="K13055" i="3"/>
  <c r="K13056" i="3"/>
  <c r="K13057" i="3"/>
  <c r="K13058" i="3"/>
  <c r="K13059" i="3"/>
  <c r="K14476" i="3"/>
  <c r="K14477" i="3"/>
  <c r="K14478" i="3"/>
  <c r="K14479" i="3"/>
  <c r="K14480" i="3"/>
  <c r="K14481" i="3"/>
  <c r="K14482" i="3"/>
  <c r="K14483" i="3"/>
  <c r="K14484" i="3"/>
  <c r="K14485" i="3"/>
  <c r="K14486" i="3"/>
  <c r="K14487" i="3"/>
  <c r="K14488" i="3"/>
  <c r="K14489" i="3"/>
  <c r="K14490" i="3"/>
  <c r="K14491" i="3"/>
  <c r="K14492" i="3"/>
  <c r="K14493" i="3"/>
  <c r="K14494" i="3"/>
  <c r="K14495" i="3"/>
  <c r="K14496" i="3"/>
  <c r="K14497" i="3"/>
  <c r="K14498" i="3"/>
  <c r="K14499" i="3"/>
  <c r="K15916" i="3"/>
  <c r="K15917" i="3"/>
  <c r="K15918" i="3"/>
  <c r="K15919" i="3"/>
  <c r="K15920" i="3"/>
  <c r="K15921" i="3"/>
  <c r="K15922" i="3"/>
  <c r="K15923" i="3"/>
  <c r="K15924" i="3"/>
  <c r="K15925" i="3"/>
  <c r="K15926" i="3"/>
  <c r="K15927" i="3"/>
  <c r="K15928" i="3"/>
  <c r="K15929" i="3"/>
  <c r="K15930" i="3"/>
  <c r="K15931" i="3"/>
  <c r="K15932" i="3"/>
  <c r="K15933" i="3"/>
  <c r="K15934" i="3"/>
  <c r="K15935" i="3"/>
  <c r="K15936" i="3"/>
  <c r="K15937" i="3"/>
  <c r="K15938" i="3"/>
  <c r="K15939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K8758" i="3"/>
  <c r="K8759" i="3"/>
  <c r="K8760" i="3"/>
  <c r="K8761" i="3"/>
  <c r="K8762" i="3"/>
  <c r="K8763" i="3"/>
  <c r="K10180" i="3"/>
  <c r="K10181" i="3"/>
  <c r="K10182" i="3"/>
  <c r="K10183" i="3"/>
  <c r="K10184" i="3"/>
  <c r="K10185" i="3"/>
  <c r="K10186" i="3"/>
  <c r="K10187" i="3"/>
  <c r="K10188" i="3"/>
  <c r="K10189" i="3"/>
  <c r="K10190" i="3"/>
  <c r="K10191" i="3"/>
  <c r="K10192" i="3"/>
  <c r="K10193" i="3"/>
  <c r="K10194" i="3"/>
  <c r="K10195" i="3"/>
  <c r="K10196" i="3"/>
  <c r="K10197" i="3"/>
  <c r="K10198" i="3"/>
  <c r="K10199" i="3"/>
  <c r="K10200" i="3"/>
  <c r="K10201" i="3"/>
  <c r="K10202" i="3"/>
  <c r="K10203" i="3"/>
  <c r="K11620" i="3"/>
  <c r="K11621" i="3"/>
  <c r="K11622" i="3"/>
  <c r="K11623" i="3"/>
  <c r="K11624" i="3"/>
  <c r="K11625" i="3"/>
  <c r="K11626" i="3"/>
  <c r="K11627" i="3"/>
  <c r="K11628" i="3"/>
  <c r="K11629" i="3"/>
  <c r="K11630" i="3"/>
  <c r="K11631" i="3"/>
  <c r="K11632" i="3"/>
  <c r="K11633" i="3"/>
  <c r="K11634" i="3"/>
  <c r="K11635" i="3"/>
  <c r="K11636" i="3"/>
  <c r="K11637" i="3"/>
  <c r="K11638" i="3"/>
  <c r="K11639" i="3"/>
  <c r="K11640" i="3"/>
  <c r="K11641" i="3"/>
  <c r="K11642" i="3"/>
  <c r="K11643" i="3"/>
  <c r="K13060" i="3"/>
  <c r="K13061" i="3"/>
  <c r="K13062" i="3"/>
  <c r="K13063" i="3"/>
  <c r="K13064" i="3"/>
  <c r="K13065" i="3"/>
  <c r="K13066" i="3"/>
  <c r="K13067" i="3"/>
  <c r="K13068" i="3"/>
  <c r="K13069" i="3"/>
  <c r="K13070" i="3"/>
  <c r="K13071" i="3"/>
  <c r="K13072" i="3"/>
  <c r="K13073" i="3"/>
  <c r="K13074" i="3"/>
  <c r="K13075" i="3"/>
  <c r="K13076" i="3"/>
  <c r="K13077" i="3"/>
  <c r="K13078" i="3"/>
  <c r="K13079" i="3"/>
  <c r="K13080" i="3"/>
  <c r="K13081" i="3"/>
  <c r="K13082" i="3"/>
  <c r="K13083" i="3"/>
  <c r="K14500" i="3"/>
  <c r="K14501" i="3"/>
  <c r="K14502" i="3"/>
  <c r="K14503" i="3"/>
  <c r="K14504" i="3"/>
  <c r="K14505" i="3"/>
  <c r="K14506" i="3"/>
  <c r="K14507" i="3"/>
  <c r="K14508" i="3"/>
  <c r="K14509" i="3"/>
  <c r="K14510" i="3"/>
  <c r="K14511" i="3"/>
  <c r="K14512" i="3"/>
  <c r="K14513" i="3"/>
  <c r="K14514" i="3"/>
  <c r="K14515" i="3"/>
  <c r="K14516" i="3"/>
  <c r="K14517" i="3"/>
  <c r="K14518" i="3"/>
  <c r="K14519" i="3"/>
  <c r="K14520" i="3"/>
  <c r="K14521" i="3"/>
  <c r="K14522" i="3"/>
  <c r="K14523" i="3"/>
  <c r="K15940" i="3"/>
  <c r="K15941" i="3"/>
  <c r="K15942" i="3"/>
  <c r="K15943" i="3"/>
  <c r="K15944" i="3"/>
  <c r="K15945" i="3"/>
  <c r="K15946" i="3"/>
  <c r="K15947" i="3"/>
  <c r="K15948" i="3"/>
  <c r="K15949" i="3"/>
  <c r="K15950" i="3"/>
  <c r="K15951" i="3"/>
  <c r="K15952" i="3"/>
  <c r="K15953" i="3"/>
  <c r="K15954" i="3"/>
  <c r="K15955" i="3"/>
  <c r="K15956" i="3"/>
  <c r="K15957" i="3"/>
  <c r="K15958" i="3"/>
  <c r="K15959" i="3"/>
  <c r="K15960" i="3"/>
  <c r="K15961" i="3"/>
  <c r="K15962" i="3"/>
  <c r="K15963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8764" i="3"/>
  <c r="K8765" i="3"/>
  <c r="K8766" i="3"/>
  <c r="K8767" i="3"/>
  <c r="K8768" i="3"/>
  <c r="K8769" i="3"/>
  <c r="K8770" i="3"/>
  <c r="K8771" i="3"/>
  <c r="K8772" i="3"/>
  <c r="K8773" i="3"/>
  <c r="K8774" i="3"/>
  <c r="K8775" i="3"/>
  <c r="K8776" i="3"/>
  <c r="K8777" i="3"/>
  <c r="K8778" i="3"/>
  <c r="K8779" i="3"/>
  <c r="K8780" i="3"/>
  <c r="K8781" i="3"/>
  <c r="K8782" i="3"/>
  <c r="K8783" i="3"/>
  <c r="K8784" i="3"/>
  <c r="K8785" i="3"/>
  <c r="K8786" i="3"/>
  <c r="K8787" i="3"/>
  <c r="K10204" i="3"/>
  <c r="K10205" i="3"/>
  <c r="K10206" i="3"/>
  <c r="K10207" i="3"/>
  <c r="K10208" i="3"/>
  <c r="K10209" i="3"/>
  <c r="K10210" i="3"/>
  <c r="K10211" i="3"/>
  <c r="K10212" i="3"/>
  <c r="K10213" i="3"/>
  <c r="K10214" i="3"/>
  <c r="K10215" i="3"/>
  <c r="K10216" i="3"/>
  <c r="K10217" i="3"/>
  <c r="K10218" i="3"/>
  <c r="K10219" i="3"/>
  <c r="K10220" i="3"/>
  <c r="K10221" i="3"/>
  <c r="K10222" i="3"/>
  <c r="K10223" i="3"/>
  <c r="K10224" i="3"/>
  <c r="K10225" i="3"/>
  <c r="K10226" i="3"/>
  <c r="K10227" i="3"/>
  <c r="K11644" i="3"/>
  <c r="K11645" i="3"/>
  <c r="K11646" i="3"/>
  <c r="K11647" i="3"/>
  <c r="K11648" i="3"/>
  <c r="K11649" i="3"/>
  <c r="K11650" i="3"/>
  <c r="K11651" i="3"/>
  <c r="K11652" i="3"/>
  <c r="K11653" i="3"/>
  <c r="K11654" i="3"/>
  <c r="K11655" i="3"/>
  <c r="K11656" i="3"/>
  <c r="K11657" i="3"/>
  <c r="K11658" i="3"/>
  <c r="K11659" i="3"/>
  <c r="K11660" i="3"/>
  <c r="K11661" i="3"/>
  <c r="K11662" i="3"/>
  <c r="K11663" i="3"/>
  <c r="K11664" i="3"/>
  <c r="K11665" i="3"/>
  <c r="K11666" i="3"/>
  <c r="K11667" i="3"/>
  <c r="K13084" i="3"/>
  <c r="K13085" i="3"/>
  <c r="K13086" i="3"/>
  <c r="K13087" i="3"/>
  <c r="K13088" i="3"/>
  <c r="K13089" i="3"/>
  <c r="K13090" i="3"/>
  <c r="K13091" i="3"/>
  <c r="K13092" i="3"/>
  <c r="K13093" i="3"/>
  <c r="K13094" i="3"/>
  <c r="K13095" i="3"/>
  <c r="K13096" i="3"/>
  <c r="K13097" i="3"/>
  <c r="K13098" i="3"/>
  <c r="K13099" i="3"/>
  <c r="K13100" i="3"/>
  <c r="K13101" i="3"/>
  <c r="K13102" i="3"/>
  <c r="K13103" i="3"/>
  <c r="K13104" i="3"/>
  <c r="K13105" i="3"/>
  <c r="K13106" i="3"/>
  <c r="K13107" i="3"/>
  <c r="K14524" i="3"/>
  <c r="K14525" i="3"/>
  <c r="K14526" i="3"/>
  <c r="K14527" i="3"/>
  <c r="K14528" i="3"/>
  <c r="K14529" i="3"/>
  <c r="K14530" i="3"/>
  <c r="K14531" i="3"/>
  <c r="K14532" i="3"/>
  <c r="K14533" i="3"/>
  <c r="K14534" i="3"/>
  <c r="K14535" i="3"/>
  <c r="K14536" i="3"/>
  <c r="K14537" i="3"/>
  <c r="K14538" i="3"/>
  <c r="K14539" i="3"/>
  <c r="K14540" i="3"/>
  <c r="K14541" i="3"/>
  <c r="K14542" i="3"/>
  <c r="K14543" i="3"/>
  <c r="K14544" i="3"/>
  <c r="K14545" i="3"/>
  <c r="K14546" i="3"/>
  <c r="K14547" i="3"/>
  <c r="K15964" i="3"/>
  <c r="K15965" i="3"/>
  <c r="K15966" i="3"/>
  <c r="K15967" i="3"/>
  <c r="K15968" i="3"/>
  <c r="K15969" i="3"/>
  <c r="K15970" i="3"/>
  <c r="K15971" i="3"/>
  <c r="K15972" i="3"/>
  <c r="K15973" i="3"/>
  <c r="K15974" i="3"/>
  <c r="K15975" i="3"/>
  <c r="K15976" i="3"/>
  <c r="K15977" i="3"/>
  <c r="K15978" i="3"/>
  <c r="K15979" i="3"/>
  <c r="K15980" i="3"/>
  <c r="K15981" i="3"/>
  <c r="K15982" i="3"/>
  <c r="K15983" i="3"/>
  <c r="K15984" i="3"/>
  <c r="K15985" i="3"/>
  <c r="K15986" i="3"/>
  <c r="K15987" i="3"/>
  <c r="K146" i="3"/>
  <c r="K147" i="3"/>
  <c r="K148" i="3"/>
  <c r="K149" i="3"/>
  <c r="K150" i="3"/>
  <c r="K151" i="3"/>
  <c r="K152" i="3"/>
  <c r="K153" i="3"/>
  <c r="K455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593" i="3"/>
  <c r="K1594" i="3"/>
  <c r="K1595" i="3"/>
  <c r="K1596" i="3"/>
  <c r="K1597" i="3"/>
  <c r="K1598" i="3"/>
  <c r="K1599" i="3"/>
  <c r="K1600" i="3"/>
  <c r="K1469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3026" i="3"/>
  <c r="K3027" i="3"/>
  <c r="K3028" i="3"/>
  <c r="K3029" i="3"/>
  <c r="K3030" i="3"/>
  <c r="K3031" i="3"/>
  <c r="K3032" i="3"/>
  <c r="K3033" i="3"/>
  <c r="K3794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8788" i="3"/>
  <c r="K8789" i="3"/>
  <c r="K8790" i="3"/>
  <c r="K8791" i="3"/>
  <c r="K8792" i="3"/>
  <c r="K8793" i="3"/>
  <c r="K8794" i="3"/>
  <c r="K8795" i="3"/>
  <c r="K8796" i="3"/>
  <c r="K8797" i="3"/>
  <c r="K8798" i="3"/>
  <c r="K8799" i="3"/>
  <c r="K8800" i="3"/>
  <c r="K8801" i="3"/>
  <c r="K8802" i="3"/>
  <c r="K8803" i="3"/>
  <c r="K8804" i="3"/>
  <c r="K8805" i="3"/>
  <c r="K8806" i="3"/>
  <c r="K8807" i="3"/>
  <c r="K8808" i="3"/>
  <c r="K8809" i="3"/>
  <c r="K8810" i="3"/>
  <c r="K8811" i="3"/>
  <c r="K10228" i="3"/>
  <c r="K10229" i="3"/>
  <c r="K10230" i="3"/>
  <c r="K10231" i="3"/>
  <c r="K10232" i="3"/>
  <c r="K10233" i="3"/>
  <c r="K10234" i="3"/>
  <c r="K10235" i="3"/>
  <c r="K10236" i="3"/>
  <c r="K10237" i="3"/>
  <c r="K10238" i="3"/>
  <c r="K10239" i="3"/>
  <c r="K10240" i="3"/>
  <c r="K10241" i="3"/>
  <c r="K10242" i="3"/>
  <c r="K10243" i="3"/>
  <c r="K10244" i="3"/>
  <c r="K10245" i="3"/>
  <c r="K10246" i="3"/>
  <c r="K10247" i="3"/>
  <c r="K10248" i="3"/>
  <c r="K10249" i="3"/>
  <c r="K10250" i="3"/>
  <c r="K10251" i="3"/>
  <c r="K11668" i="3"/>
  <c r="K11669" i="3"/>
  <c r="K11670" i="3"/>
  <c r="K11671" i="3"/>
  <c r="K11672" i="3"/>
  <c r="K11673" i="3"/>
  <c r="K11674" i="3"/>
  <c r="K11675" i="3"/>
  <c r="K11676" i="3"/>
  <c r="K11677" i="3"/>
  <c r="K11678" i="3"/>
  <c r="K11679" i="3"/>
  <c r="K11680" i="3"/>
  <c r="K11681" i="3"/>
  <c r="K11682" i="3"/>
  <c r="K11683" i="3"/>
  <c r="K11684" i="3"/>
  <c r="K11685" i="3"/>
  <c r="K11686" i="3"/>
  <c r="K11687" i="3"/>
  <c r="K11688" i="3"/>
  <c r="K11689" i="3"/>
  <c r="K11690" i="3"/>
  <c r="K11691" i="3"/>
  <c r="K13108" i="3"/>
  <c r="K13109" i="3"/>
  <c r="K13110" i="3"/>
  <c r="K13111" i="3"/>
  <c r="K13112" i="3"/>
  <c r="K13113" i="3"/>
  <c r="K13114" i="3"/>
  <c r="K13115" i="3"/>
  <c r="K13116" i="3"/>
  <c r="K13117" i="3"/>
  <c r="K13118" i="3"/>
  <c r="K13119" i="3"/>
  <c r="K13120" i="3"/>
  <c r="K13121" i="3"/>
  <c r="K13122" i="3"/>
  <c r="K13123" i="3"/>
  <c r="K13124" i="3"/>
  <c r="K13125" i="3"/>
  <c r="K13126" i="3"/>
  <c r="K13127" i="3"/>
  <c r="K13128" i="3"/>
  <c r="K13129" i="3"/>
  <c r="K13130" i="3"/>
  <c r="K13131" i="3"/>
  <c r="K14548" i="3"/>
  <c r="K14549" i="3"/>
  <c r="K14550" i="3"/>
  <c r="K14551" i="3"/>
  <c r="K14552" i="3"/>
  <c r="K14553" i="3"/>
  <c r="K14554" i="3"/>
  <c r="K14555" i="3"/>
  <c r="K14556" i="3"/>
  <c r="K14557" i="3"/>
  <c r="K14558" i="3"/>
  <c r="K14559" i="3"/>
  <c r="K14560" i="3"/>
  <c r="K14561" i="3"/>
  <c r="K14562" i="3"/>
  <c r="K14563" i="3"/>
  <c r="K14564" i="3"/>
  <c r="K14565" i="3"/>
  <c r="K14566" i="3"/>
  <c r="K14567" i="3"/>
  <c r="K14568" i="3"/>
  <c r="K14569" i="3"/>
  <c r="K14570" i="3"/>
  <c r="K14571" i="3"/>
  <c r="K15988" i="3"/>
  <c r="K15989" i="3"/>
  <c r="K15990" i="3"/>
  <c r="K15991" i="3"/>
  <c r="K15992" i="3"/>
  <c r="K15993" i="3"/>
  <c r="K15994" i="3"/>
  <c r="K15995" i="3"/>
  <c r="K15996" i="3"/>
  <c r="K15997" i="3"/>
  <c r="K15998" i="3"/>
  <c r="K15999" i="3"/>
  <c r="K16000" i="3"/>
  <c r="K16001" i="3"/>
  <c r="K16002" i="3"/>
  <c r="K16003" i="3"/>
  <c r="K16004" i="3"/>
  <c r="K16005" i="3"/>
  <c r="K16006" i="3"/>
  <c r="K16007" i="3"/>
  <c r="K16008" i="3"/>
  <c r="K16009" i="3"/>
  <c r="K16010" i="3"/>
  <c r="K16011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8812" i="3"/>
  <c r="K8813" i="3"/>
  <c r="K8814" i="3"/>
  <c r="K8815" i="3"/>
  <c r="K8816" i="3"/>
  <c r="K8817" i="3"/>
  <c r="K8818" i="3"/>
  <c r="K8819" i="3"/>
  <c r="K8820" i="3"/>
  <c r="K8821" i="3"/>
  <c r="K8822" i="3"/>
  <c r="K8823" i="3"/>
  <c r="K8824" i="3"/>
  <c r="K8825" i="3"/>
  <c r="K8826" i="3"/>
  <c r="K8827" i="3"/>
  <c r="K8828" i="3"/>
  <c r="K8829" i="3"/>
  <c r="K8830" i="3"/>
  <c r="K8831" i="3"/>
  <c r="K8832" i="3"/>
  <c r="K8833" i="3"/>
  <c r="K8834" i="3"/>
  <c r="K8835" i="3"/>
  <c r="K10252" i="3"/>
  <c r="K10253" i="3"/>
  <c r="K10254" i="3"/>
  <c r="K10255" i="3"/>
  <c r="K10256" i="3"/>
  <c r="K10257" i="3"/>
  <c r="K10258" i="3"/>
  <c r="K10259" i="3"/>
  <c r="K10260" i="3"/>
  <c r="K10261" i="3"/>
  <c r="K10262" i="3"/>
  <c r="K10263" i="3"/>
  <c r="K10264" i="3"/>
  <c r="K10265" i="3"/>
  <c r="K10266" i="3"/>
  <c r="K10267" i="3"/>
  <c r="K10268" i="3"/>
  <c r="K10269" i="3"/>
  <c r="K10270" i="3"/>
  <c r="K10271" i="3"/>
  <c r="K10272" i="3"/>
  <c r="K10273" i="3"/>
  <c r="K10274" i="3"/>
  <c r="K10275" i="3"/>
  <c r="K11692" i="3"/>
  <c r="K11693" i="3"/>
  <c r="K11694" i="3"/>
  <c r="K11695" i="3"/>
  <c r="K11696" i="3"/>
  <c r="K11697" i="3"/>
  <c r="K11698" i="3"/>
  <c r="K11699" i="3"/>
  <c r="K11700" i="3"/>
  <c r="K11701" i="3"/>
  <c r="K11702" i="3"/>
  <c r="K11703" i="3"/>
  <c r="K11704" i="3"/>
  <c r="K11705" i="3"/>
  <c r="K11706" i="3"/>
  <c r="K11707" i="3"/>
  <c r="K11708" i="3"/>
  <c r="K11709" i="3"/>
  <c r="K11710" i="3"/>
  <c r="K11711" i="3"/>
  <c r="K11712" i="3"/>
  <c r="K11713" i="3"/>
  <c r="K11714" i="3"/>
  <c r="K11715" i="3"/>
  <c r="K13132" i="3"/>
  <c r="K13133" i="3"/>
  <c r="K13134" i="3"/>
  <c r="K13135" i="3"/>
  <c r="K13136" i="3"/>
  <c r="K13137" i="3"/>
  <c r="K13138" i="3"/>
  <c r="K13139" i="3"/>
  <c r="K13140" i="3"/>
  <c r="K13141" i="3"/>
  <c r="K13142" i="3"/>
  <c r="K13143" i="3"/>
  <c r="K13144" i="3"/>
  <c r="K13145" i="3"/>
  <c r="K13146" i="3"/>
  <c r="K13147" i="3"/>
  <c r="K13148" i="3"/>
  <c r="K13149" i="3"/>
  <c r="K13150" i="3"/>
  <c r="K13151" i="3"/>
  <c r="K13152" i="3"/>
  <c r="K13153" i="3"/>
  <c r="K13154" i="3"/>
  <c r="K13155" i="3"/>
  <c r="K14572" i="3"/>
  <c r="K14573" i="3"/>
  <c r="K14574" i="3"/>
  <c r="K14575" i="3"/>
  <c r="K14576" i="3"/>
  <c r="K14577" i="3"/>
  <c r="K14578" i="3"/>
  <c r="K14579" i="3"/>
  <c r="K14580" i="3"/>
  <c r="K14581" i="3"/>
  <c r="K14582" i="3"/>
  <c r="K14583" i="3"/>
  <c r="K14584" i="3"/>
  <c r="K14585" i="3"/>
  <c r="K14586" i="3"/>
  <c r="K14587" i="3"/>
  <c r="K14588" i="3"/>
  <c r="K14589" i="3"/>
  <c r="K14590" i="3"/>
  <c r="K14591" i="3"/>
  <c r="K14592" i="3"/>
  <c r="K14593" i="3"/>
  <c r="K14594" i="3"/>
  <c r="K14595" i="3"/>
  <c r="K16012" i="3"/>
  <c r="K16013" i="3"/>
  <c r="K16014" i="3"/>
  <c r="K16015" i="3"/>
  <c r="K16016" i="3"/>
  <c r="K16017" i="3"/>
  <c r="K16018" i="3"/>
  <c r="K16019" i="3"/>
  <c r="K16020" i="3"/>
  <c r="K16021" i="3"/>
  <c r="K16022" i="3"/>
  <c r="K16023" i="3"/>
  <c r="K16024" i="3"/>
  <c r="K16025" i="3"/>
  <c r="K16026" i="3"/>
  <c r="K16027" i="3"/>
  <c r="K16028" i="3"/>
  <c r="K16029" i="3"/>
  <c r="K16030" i="3"/>
  <c r="K16031" i="3"/>
  <c r="K16032" i="3"/>
  <c r="K16033" i="3"/>
  <c r="K16034" i="3"/>
  <c r="K16035" i="3"/>
  <c r="K193" i="3"/>
  <c r="K194" i="3"/>
  <c r="K195" i="3"/>
  <c r="K196" i="3"/>
  <c r="K197" i="3"/>
  <c r="K198" i="3"/>
  <c r="K199" i="3"/>
  <c r="K200" i="3"/>
  <c r="K488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1643" i="3"/>
  <c r="K1644" i="3"/>
  <c r="K1645" i="3"/>
  <c r="K1646" i="3"/>
  <c r="K1647" i="3"/>
  <c r="K1648" i="3"/>
  <c r="K1649" i="3"/>
  <c r="K1650" i="3"/>
  <c r="K1494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3073" i="3"/>
  <c r="K3074" i="3"/>
  <c r="K3075" i="3"/>
  <c r="K3076" i="3"/>
  <c r="K3077" i="3"/>
  <c r="K3078" i="3"/>
  <c r="K3079" i="3"/>
  <c r="K3080" i="3"/>
  <c r="K3834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8836" i="3"/>
  <c r="K8837" i="3"/>
  <c r="K8838" i="3"/>
  <c r="K8839" i="3"/>
  <c r="K8840" i="3"/>
  <c r="K8841" i="3"/>
  <c r="K8842" i="3"/>
  <c r="K8843" i="3"/>
  <c r="K8844" i="3"/>
  <c r="K8845" i="3"/>
  <c r="K8846" i="3"/>
  <c r="K8847" i="3"/>
  <c r="K8848" i="3"/>
  <c r="K8849" i="3"/>
  <c r="K8850" i="3"/>
  <c r="K8851" i="3"/>
  <c r="K8852" i="3"/>
  <c r="K8853" i="3"/>
  <c r="K8854" i="3"/>
  <c r="K8855" i="3"/>
  <c r="K8856" i="3"/>
  <c r="K8857" i="3"/>
  <c r="K8858" i="3"/>
  <c r="K8859" i="3"/>
  <c r="K10276" i="3"/>
  <c r="K10277" i="3"/>
  <c r="K10278" i="3"/>
  <c r="K10279" i="3"/>
  <c r="K10280" i="3"/>
  <c r="K10281" i="3"/>
  <c r="K10282" i="3"/>
  <c r="K10283" i="3"/>
  <c r="K10284" i="3"/>
  <c r="K10285" i="3"/>
  <c r="K10286" i="3"/>
  <c r="K10287" i="3"/>
  <c r="K10288" i="3"/>
  <c r="K10289" i="3"/>
  <c r="K10290" i="3"/>
  <c r="K10291" i="3"/>
  <c r="K10292" i="3"/>
  <c r="K10293" i="3"/>
  <c r="K10294" i="3"/>
  <c r="K10295" i="3"/>
  <c r="K10296" i="3"/>
  <c r="K10297" i="3"/>
  <c r="K10298" i="3"/>
  <c r="K10299" i="3"/>
  <c r="K11716" i="3"/>
  <c r="K11717" i="3"/>
  <c r="K11718" i="3"/>
  <c r="K11719" i="3"/>
  <c r="K11720" i="3"/>
  <c r="K11721" i="3"/>
  <c r="K11722" i="3"/>
  <c r="K11723" i="3"/>
  <c r="K11724" i="3"/>
  <c r="K11725" i="3"/>
  <c r="K11726" i="3"/>
  <c r="K11727" i="3"/>
  <c r="K11728" i="3"/>
  <c r="K11729" i="3"/>
  <c r="K11730" i="3"/>
  <c r="K11731" i="3"/>
  <c r="K11732" i="3"/>
  <c r="K11733" i="3"/>
  <c r="K11734" i="3"/>
  <c r="K11735" i="3"/>
  <c r="K11736" i="3"/>
  <c r="K11737" i="3"/>
  <c r="K11738" i="3"/>
  <c r="K11739" i="3"/>
  <c r="K13156" i="3"/>
  <c r="K13157" i="3"/>
  <c r="K13158" i="3"/>
  <c r="K13159" i="3"/>
  <c r="K13160" i="3"/>
  <c r="K13161" i="3"/>
  <c r="K13162" i="3"/>
  <c r="K13163" i="3"/>
  <c r="K13164" i="3"/>
  <c r="K13165" i="3"/>
  <c r="K13166" i="3"/>
  <c r="K13167" i="3"/>
  <c r="K13168" i="3"/>
  <c r="K13169" i="3"/>
  <c r="K13170" i="3"/>
  <c r="K13171" i="3"/>
  <c r="K13172" i="3"/>
  <c r="K13173" i="3"/>
  <c r="K13174" i="3"/>
  <c r="K13175" i="3"/>
  <c r="K13176" i="3"/>
  <c r="K13177" i="3"/>
  <c r="K13178" i="3"/>
  <c r="K13179" i="3"/>
  <c r="K14596" i="3"/>
  <c r="K14597" i="3"/>
  <c r="K14598" i="3"/>
  <c r="K14599" i="3"/>
  <c r="K14600" i="3"/>
  <c r="K14601" i="3"/>
  <c r="K14602" i="3"/>
  <c r="K14603" i="3"/>
  <c r="K14604" i="3"/>
  <c r="K14605" i="3"/>
  <c r="K14606" i="3"/>
  <c r="K14607" i="3"/>
  <c r="K14608" i="3"/>
  <c r="K14609" i="3"/>
  <c r="K14610" i="3"/>
  <c r="K14611" i="3"/>
  <c r="K14612" i="3"/>
  <c r="K14613" i="3"/>
  <c r="K14614" i="3"/>
  <c r="K14615" i="3"/>
  <c r="K14616" i="3"/>
  <c r="K14617" i="3"/>
  <c r="K14618" i="3"/>
  <c r="K14619" i="3"/>
  <c r="K16036" i="3"/>
  <c r="K16037" i="3"/>
  <c r="K16038" i="3"/>
  <c r="K16039" i="3"/>
  <c r="K16040" i="3"/>
  <c r="K16041" i="3"/>
  <c r="K16042" i="3"/>
  <c r="K16043" i="3"/>
  <c r="K16044" i="3"/>
  <c r="K16045" i="3"/>
  <c r="K16046" i="3"/>
  <c r="K16047" i="3"/>
  <c r="K16048" i="3"/>
  <c r="K16049" i="3"/>
  <c r="K16050" i="3"/>
  <c r="K16051" i="3"/>
  <c r="K16052" i="3"/>
  <c r="K16053" i="3"/>
  <c r="K16054" i="3"/>
  <c r="K16055" i="3"/>
  <c r="K16056" i="3"/>
  <c r="K16057" i="3"/>
  <c r="K16058" i="3"/>
  <c r="K16059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8860" i="3"/>
  <c r="K8861" i="3"/>
  <c r="K8862" i="3"/>
  <c r="K8863" i="3"/>
  <c r="K8864" i="3"/>
  <c r="K8865" i="3"/>
  <c r="K8866" i="3"/>
  <c r="K8867" i="3"/>
  <c r="K8868" i="3"/>
  <c r="K8869" i="3"/>
  <c r="K8870" i="3"/>
  <c r="K8871" i="3"/>
  <c r="K8872" i="3"/>
  <c r="K8873" i="3"/>
  <c r="K8874" i="3"/>
  <c r="K8875" i="3"/>
  <c r="K8876" i="3"/>
  <c r="K8877" i="3"/>
  <c r="K8878" i="3"/>
  <c r="K8879" i="3"/>
  <c r="K8880" i="3"/>
  <c r="K8881" i="3"/>
  <c r="K8882" i="3"/>
  <c r="K8883" i="3"/>
  <c r="K10300" i="3"/>
  <c r="K10301" i="3"/>
  <c r="K10302" i="3"/>
  <c r="K10303" i="3"/>
  <c r="K10304" i="3"/>
  <c r="K10305" i="3"/>
  <c r="K10306" i="3"/>
  <c r="K10307" i="3"/>
  <c r="K10308" i="3"/>
  <c r="K10309" i="3"/>
  <c r="K10310" i="3"/>
  <c r="K10311" i="3"/>
  <c r="K10312" i="3"/>
  <c r="K10313" i="3"/>
  <c r="K10314" i="3"/>
  <c r="K10315" i="3"/>
  <c r="K10316" i="3"/>
  <c r="K10317" i="3"/>
  <c r="K10318" i="3"/>
  <c r="K10319" i="3"/>
  <c r="K10320" i="3"/>
  <c r="K10321" i="3"/>
  <c r="K10322" i="3"/>
  <c r="K10323" i="3"/>
  <c r="K11740" i="3"/>
  <c r="K11741" i="3"/>
  <c r="K11742" i="3"/>
  <c r="K11743" i="3"/>
  <c r="K11744" i="3"/>
  <c r="K11745" i="3"/>
  <c r="K11746" i="3"/>
  <c r="K11747" i="3"/>
  <c r="K11748" i="3"/>
  <c r="K11749" i="3"/>
  <c r="K11750" i="3"/>
  <c r="K11751" i="3"/>
  <c r="K11752" i="3"/>
  <c r="K11753" i="3"/>
  <c r="K11754" i="3"/>
  <c r="K11755" i="3"/>
  <c r="K11756" i="3"/>
  <c r="K11757" i="3"/>
  <c r="K11758" i="3"/>
  <c r="K11759" i="3"/>
  <c r="K11760" i="3"/>
  <c r="K11761" i="3"/>
  <c r="K11762" i="3"/>
  <c r="K11763" i="3"/>
  <c r="K13180" i="3"/>
  <c r="K13181" i="3"/>
  <c r="K13182" i="3"/>
  <c r="K13183" i="3"/>
  <c r="K13184" i="3"/>
  <c r="K13185" i="3"/>
  <c r="K13186" i="3"/>
  <c r="K13187" i="3"/>
  <c r="K13188" i="3"/>
  <c r="K13189" i="3"/>
  <c r="K13190" i="3"/>
  <c r="K13191" i="3"/>
  <c r="K13192" i="3"/>
  <c r="K13193" i="3"/>
  <c r="K13194" i="3"/>
  <c r="K13195" i="3"/>
  <c r="K13196" i="3"/>
  <c r="K13197" i="3"/>
  <c r="K13198" i="3"/>
  <c r="K13199" i="3"/>
  <c r="K13200" i="3"/>
  <c r="K13201" i="3"/>
  <c r="K13202" i="3"/>
  <c r="K13203" i="3"/>
  <c r="K14620" i="3"/>
  <c r="K14621" i="3"/>
  <c r="K14622" i="3"/>
  <c r="K14623" i="3"/>
  <c r="K14624" i="3"/>
  <c r="K14625" i="3"/>
  <c r="K14626" i="3"/>
  <c r="K14627" i="3"/>
  <c r="K14628" i="3"/>
  <c r="K14629" i="3"/>
  <c r="K14630" i="3"/>
  <c r="K14631" i="3"/>
  <c r="K14632" i="3"/>
  <c r="K14633" i="3"/>
  <c r="K14634" i="3"/>
  <c r="K14635" i="3"/>
  <c r="K14636" i="3"/>
  <c r="K14637" i="3"/>
  <c r="K14638" i="3"/>
  <c r="K14639" i="3"/>
  <c r="K14640" i="3"/>
  <c r="K14641" i="3"/>
  <c r="K14642" i="3"/>
  <c r="K14643" i="3"/>
  <c r="K16060" i="3"/>
  <c r="K16061" i="3"/>
  <c r="K16062" i="3"/>
  <c r="K16063" i="3"/>
  <c r="K16064" i="3"/>
  <c r="K16065" i="3"/>
  <c r="K16066" i="3"/>
  <c r="K16067" i="3"/>
  <c r="K16068" i="3"/>
  <c r="K16069" i="3"/>
  <c r="K16070" i="3"/>
  <c r="K16071" i="3"/>
  <c r="K16072" i="3"/>
  <c r="K16073" i="3"/>
  <c r="K16074" i="3"/>
  <c r="K16075" i="3"/>
  <c r="K16076" i="3"/>
  <c r="K16077" i="3"/>
  <c r="K16078" i="3"/>
  <c r="K16079" i="3"/>
  <c r="K16080" i="3"/>
  <c r="K16081" i="3"/>
  <c r="K16082" i="3"/>
  <c r="K16083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8884" i="3"/>
  <c r="K8885" i="3"/>
  <c r="K8886" i="3"/>
  <c r="K8887" i="3"/>
  <c r="K8888" i="3"/>
  <c r="K8889" i="3"/>
  <c r="K8890" i="3"/>
  <c r="K8891" i="3"/>
  <c r="K8892" i="3"/>
  <c r="K8893" i="3"/>
  <c r="K8894" i="3"/>
  <c r="K8895" i="3"/>
  <c r="K8896" i="3"/>
  <c r="K8897" i="3"/>
  <c r="K8898" i="3"/>
  <c r="K8899" i="3"/>
  <c r="K8900" i="3"/>
  <c r="K8901" i="3"/>
  <c r="K8902" i="3"/>
  <c r="K8903" i="3"/>
  <c r="K8904" i="3"/>
  <c r="K8905" i="3"/>
  <c r="K8906" i="3"/>
  <c r="K8907" i="3"/>
  <c r="K10324" i="3"/>
  <c r="K10325" i="3"/>
  <c r="K10326" i="3"/>
  <c r="K10327" i="3"/>
  <c r="K10328" i="3"/>
  <c r="K10329" i="3"/>
  <c r="K10330" i="3"/>
  <c r="K10331" i="3"/>
  <c r="K10332" i="3"/>
  <c r="K10333" i="3"/>
  <c r="K10334" i="3"/>
  <c r="K10335" i="3"/>
  <c r="K10336" i="3"/>
  <c r="K10337" i="3"/>
  <c r="K10338" i="3"/>
  <c r="K10339" i="3"/>
  <c r="K10340" i="3"/>
  <c r="K10341" i="3"/>
  <c r="K10342" i="3"/>
  <c r="K10343" i="3"/>
  <c r="K10344" i="3"/>
  <c r="K10345" i="3"/>
  <c r="K10346" i="3"/>
  <c r="K10347" i="3"/>
  <c r="K11764" i="3"/>
  <c r="K11765" i="3"/>
  <c r="K11766" i="3"/>
  <c r="K11767" i="3"/>
  <c r="K11768" i="3"/>
  <c r="K11769" i="3"/>
  <c r="K11770" i="3"/>
  <c r="K11771" i="3"/>
  <c r="K11772" i="3"/>
  <c r="K11773" i="3"/>
  <c r="K11774" i="3"/>
  <c r="K11775" i="3"/>
  <c r="K11776" i="3"/>
  <c r="K11777" i="3"/>
  <c r="K11778" i="3"/>
  <c r="K11779" i="3"/>
  <c r="K11780" i="3"/>
  <c r="K11781" i="3"/>
  <c r="K11782" i="3"/>
  <c r="K11783" i="3"/>
  <c r="K11784" i="3"/>
  <c r="K11785" i="3"/>
  <c r="K11786" i="3"/>
  <c r="K11787" i="3"/>
  <c r="K13204" i="3"/>
  <c r="K13205" i="3"/>
  <c r="K13206" i="3"/>
  <c r="K13207" i="3"/>
  <c r="K13208" i="3"/>
  <c r="K13209" i="3"/>
  <c r="K13210" i="3"/>
  <c r="K13211" i="3"/>
  <c r="K13212" i="3"/>
  <c r="K13213" i="3"/>
  <c r="K13214" i="3"/>
  <c r="K13215" i="3"/>
  <c r="K13216" i="3"/>
  <c r="K13217" i="3"/>
  <c r="K13218" i="3"/>
  <c r="K13219" i="3"/>
  <c r="K13220" i="3"/>
  <c r="K13221" i="3"/>
  <c r="K13222" i="3"/>
  <c r="K13223" i="3"/>
  <c r="K13224" i="3"/>
  <c r="K13225" i="3"/>
  <c r="K13226" i="3"/>
  <c r="K13227" i="3"/>
  <c r="K14644" i="3"/>
  <c r="K14645" i="3"/>
  <c r="K14646" i="3"/>
  <c r="K14647" i="3"/>
  <c r="K14648" i="3"/>
  <c r="K14649" i="3"/>
  <c r="K14650" i="3"/>
  <c r="K14651" i="3"/>
  <c r="K14652" i="3"/>
  <c r="K14653" i="3"/>
  <c r="K14654" i="3"/>
  <c r="K14655" i="3"/>
  <c r="K14656" i="3"/>
  <c r="K14657" i="3"/>
  <c r="K14658" i="3"/>
  <c r="K14659" i="3"/>
  <c r="K14660" i="3"/>
  <c r="K14661" i="3"/>
  <c r="K14662" i="3"/>
  <c r="K14663" i="3"/>
  <c r="K14664" i="3"/>
  <c r="K14665" i="3"/>
  <c r="K14666" i="3"/>
  <c r="K14667" i="3"/>
  <c r="K16084" i="3"/>
  <c r="K16085" i="3"/>
  <c r="K16086" i="3"/>
  <c r="K16087" i="3"/>
  <c r="K16088" i="3"/>
  <c r="K16089" i="3"/>
  <c r="K16090" i="3"/>
  <c r="K16091" i="3"/>
  <c r="K16092" i="3"/>
  <c r="K16093" i="3"/>
  <c r="K16094" i="3"/>
  <c r="K16095" i="3"/>
  <c r="K16096" i="3"/>
  <c r="K16097" i="3"/>
  <c r="K16098" i="3"/>
  <c r="K16099" i="3"/>
  <c r="K16100" i="3"/>
  <c r="K16101" i="3"/>
  <c r="K16102" i="3"/>
  <c r="K16103" i="3"/>
  <c r="K16104" i="3"/>
  <c r="K16105" i="3"/>
  <c r="K16106" i="3"/>
  <c r="K16107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8908" i="3"/>
  <c r="K8909" i="3"/>
  <c r="K8910" i="3"/>
  <c r="K8911" i="3"/>
  <c r="K8912" i="3"/>
  <c r="K8913" i="3"/>
  <c r="K8914" i="3"/>
  <c r="K8915" i="3"/>
  <c r="K8916" i="3"/>
  <c r="K8917" i="3"/>
  <c r="K8918" i="3"/>
  <c r="K8919" i="3"/>
  <c r="K8920" i="3"/>
  <c r="K8921" i="3"/>
  <c r="K8922" i="3"/>
  <c r="K8923" i="3"/>
  <c r="K8924" i="3"/>
  <c r="K8925" i="3"/>
  <c r="K8926" i="3"/>
  <c r="K8927" i="3"/>
  <c r="K8928" i="3"/>
  <c r="K8929" i="3"/>
  <c r="K8930" i="3"/>
  <c r="K8931" i="3"/>
  <c r="K10348" i="3"/>
  <c r="K10349" i="3"/>
  <c r="K10350" i="3"/>
  <c r="K10351" i="3"/>
  <c r="K10352" i="3"/>
  <c r="K10353" i="3"/>
  <c r="K10354" i="3"/>
  <c r="K10355" i="3"/>
  <c r="K10356" i="3"/>
  <c r="K10357" i="3"/>
  <c r="K10358" i="3"/>
  <c r="K10359" i="3"/>
  <c r="K10360" i="3"/>
  <c r="K10361" i="3"/>
  <c r="K10362" i="3"/>
  <c r="K10363" i="3"/>
  <c r="K10364" i="3"/>
  <c r="K10365" i="3"/>
  <c r="K10366" i="3"/>
  <c r="K10367" i="3"/>
  <c r="K10368" i="3"/>
  <c r="K10369" i="3"/>
  <c r="K10370" i="3"/>
  <c r="K10371" i="3"/>
  <c r="K11788" i="3"/>
  <c r="K11789" i="3"/>
  <c r="K11790" i="3"/>
  <c r="K11791" i="3"/>
  <c r="K11792" i="3"/>
  <c r="K11793" i="3"/>
  <c r="K11794" i="3"/>
  <c r="K11795" i="3"/>
  <c r="K11796" i="3"/>
  <c r="K11797" i="3"/>
  <c r="K11798" i="3"/>
  <c r="K11799" i="3"/>
  <c r="K11800" i="3"/>
  <c r="K11801" i="3"/>
  <c r="K11802" i="3"/>
  <c r="K11803" i="3"/>
  <c r="K11804" i="3"/>
  <c r="K11805" i="3"/>
  <c r="K11806" i="3"/>
  <c r="K11807" i="3"/>
  <c r="K11808" i="3"/>
  <c r="K11809" i="3"/>
  <c r="K11810" i="3"/>
  <c r="K11811" i="3"/>
  <c r="K13228" i="3"/>
  <c r="K13229" i="3"/>
  <c r="K13230" i="3"/>
  <c r="K13231" i="3"/>
  <c r="K13232" i="3"/>
  <c r="K13233" i="3"/>
  <c r="K13234" i="3"/>
  <c r="K13235" i="3"/>
  <c r="K13236" i="3"/>
  <c r="K13237" i="3"/>
  <c r="K13238" i="3"/>
  <c r="K13239" i="3"/>
  <c r="K13240" i="3"/>
  <c r="K13241" i="3"/>
  <c r="K13242" i="3"/>
  <c r="K13243" i="3"/>
  <c r="K13244" i="3"/>
  <c r="K13245" i="3"/>
  <c r="K13246" i="3"/>
  <c r="K13247" i="3"/>
  <c r="K13248" i="3"/>
  <c r="K13249" i="3"/>
  <c r="K13250" i="3"/>
  <c r="K13251" i="3"/>
  <c r="K14668" i="3"/>
  <c r="K14669" i="3"/>
  <c r="K14670" i="3"/>
  <c r="K14671" i="3"/>
  <c r="K14672" i="3"/>
  <c r="K14673" i="3"/>
  <c r="K14674" i="3"/>
  <c r="K14675" i="3"/>
  <c r="K14676" i="3"/>
  <c r="K14677" i="3"/>
  <c r="K14678" i="3"/>
  <c r="K14679" i="3"/>
  <c r="K14680" i="3"/>
  <c r="K14681" i="3"/>
  <c r="K14682" i="3"/>
  <c r="K14683" i="3"/>
  <c r="K14684" i="3"/>
  <c r="K14685" i="3"/>
  <c r="K14686" i="3"/>
  <c r="K14687" i="3"/>
  <c r="K14688" i="3"/>
  <c r="K14689" i="3"/>
  <c r="K14690" i="3"/>
  <c r="K14691" i="3"/>
  <c r="K16108" i="3"/>
  <c r="K16109" i="3"/>
  <c r="K16110" i="3"/>
  <c r="K16111" i="3"/>
  <c r="K16112" i="3"/>
  <c r="K16113" i="3"/>
  <c r="K16114" i="3"/>
  <c r="K16115" i="3"/>
  <c r="K16116" i="3"/>
  <c r="K16117" i="3"/>
  <c r="K16118" i="3"/>
  <c r="K16119" i="3"/>
  <c r="K16120" i="3"/>
  <c r="K16121" i="3"/>
  <c r="K16122" i="3"/>
  <c r="K16123" i="3"/>
  <c r="K16124" i="3"/>
  <c r="K16125" i="3"/>
  <c r="K16126" i="3"/>
  <c r="K16127" i="3"/>
  <c r="K16128" i="3"/>
  <c r="K16129" i="3"/>
  <c r="K16130" i="3"/>
  <c r="K16131" i="3"/>
  <c r="K288" i="3"/>
  <c r="K289" i="3"/>
  <c r="K290" i="3"/>
  <c r="K291" i="3"/>
  <c r="K292" i="3"/>
  <c r="K293" i="3"/>
  <c r="K294" i="3"/>
  <c r="K295" i="3"/>
  <c r="K504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1741" i="3"/>
  <c r="K1742" i="3"/>
  <c r="K1743" i="3"/>
  <c r="K1744" i="3"/>
  <c r="K1745" i="3"/>
  <c r="K1746" i="3"/>
  <c r="K1747" i="3"/>
  <c r="K1748" i="3"/>
  <c r="K1503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3168" i="3"/>
  <c r="K3169" i="3"/>
  <c r="K3170" i="3"/>
  <c r="K3171" i="3"/>
  <c r="K3172" i="3"/>
  <c r="K3173" i="3"/>
  <c r="K3174" i="3"/>
  <c r="K3175" i="3"/>
  <c r="K383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8932" i="3"/>
  <c r="K8933" i="3"/>
  <c r="K8934" i="3"/>
  <c r="K8935" i="3"/>
  <c r="K8936" i="3"/>
  <c r="K8937" i="3"/>
  <c r="K8938" i="3"/>
  <c r="K8939" i="3"/>
  <c r="K8940" i="3"/>
  <c r="K8941" i="3"/>
  <c r="K8942" i="3"/>
  <c r="K8943" i="3"/>
  <c r="K8944" i="3"/>
  <c r="K8945" i="3"/>
  <c r="K8946" i="3"/>
  <c r="K8947" i="3"/>
  <c r="K8948" i="3"/>
  <c r="K8949" i="3"/>
  <c r="K8950" i="3"/>
  <c r="K8951" i="3"/>
  <c r="K8952" i="3"/>
  <c r="K8953" i="3"/>
  <c r="K8954" i="3"/>
  <c r="K8955" i="3"/>
  <c r="K10372" i="3"/>
  <c r="K10373" i="3"/>
  <c r="K10374" i="3"/>
  <c r="K10375" i="3"/>
  <c r="K10376" i="3"/>
  <c r="K10377" i="3"/>
  <c r="K10378" i="3"/>
  <c r="K10379" i="3"/>
  <c r="K10380" i="3"/>
  <c r="K10381" i="3"/>
  <c r="K10382" i="3"/>
  <c r="K10383" i="3"/>
  <c r="K10384" i="3"/>
  <c r="K10385" i="3"/>
  <c r="K10386" i="3"/>
  <c r="K10387" i="3"/>
  <c r="K10388" i="3"/>
  <c r="K10389" i="3"/>
  <c r="K10390" i="3"/>
  <c r="K10391" i="3"/>
  <c r="K10392" i="3"/>
  <c r="K10393" i="3"/>
  <c r="K10394" i="3"/>
  <c r="K10395" i="3"/>
  <c r="K11812" i="3"/>
  <c r="K11813" i="3"/>
  <c r="K11814" i="3"/>
  <c r="K11815" i="3"/>
  <c r="K11816" i="3"/>
  <c r="K11817" i="3"/>
  <c r="K11818" i="3"/>
  <c r="K11819" i="3"/>
  <c r="K11820" i="3"/>
  <c r="K11821" i="3"/>
  <c r="K11822" i="3"/>
  <c r="K11823" i="3"/>
  <c r="K11824" i="3"/>
  <c r="K11825" i="3"/>
  <c r="K11826" i="3"/>
  <c r="K11827" i="3"/>
  <c r="K11828" i="3"/>
  <c r="K11829" i="3"/>
  <c r="K11830" i="3"/>
  <c r="K11831" i="3"/>
  <c r="K11832" i="3"/>
  <c r="K11833" i="3"/>
  <c r="K11834" i="3"/>
  <c r="K11835" i="3"/>
  <c r="K13252" i="3"/>
  <c r="K13253" i="3"/>
  <c r="K13254" i="3"/>
  <c r="K13255" i="3"/>
  <c r="K13256" i="3"/>
  <c r="K13257" i="3"/>
  <c r="K13258" i="3"/>
  <c r="K13259" i="3"/>
  <c r="K13260" i="3"/>
  <c r="K13261" i="3"/>
  <c r="K13262" i="3"/>
  <c r="K13263" i="3"/>
  <c r="K13264" i="3"/>
  <c r="K13265" i="3"/>
  <c r="K13266" i="3"/>
  <c r="K13267" i="3"/>
  <c r="K13268" i="3"/>
  <c r="K13269" i="3"/>
  <c r="K13270" i="3"/>
  <c r="K13271" i="3"/>
  <c r="K13272" i="3"/>
  <c r="K13273" i="3"/>
  <c r="K13274" i="3"/>
  <c r="K13275" i="3"/>
  <c r="K14692" i="3"/>
  <c r="K14693" i="3"/>
  <c r="K14694" i="3"/>
  <c r="K14695" i="3"/>
  <c r="K14696" i="3"/>
  <c r="K14697" i="3"/>
  <c r="K14698" i="3"/>
  <c r="K14699" i="3"/>
  <c r="K14700" i="3"/>
  <c r="K14701" i="3"/>
  <c r="K14702" i="3"/>
  <c r="K14703" i="3"/>
  <c r="K14704" i="3"/>
  <c r="K14705" i="3"/>
  <c r="K14706" i="3"/>
  <c r="K14707" i="3"/>
  <c r="K14708" i="3"/>
  <c r="K14709" i="3"/>
  <c r="K14710" i="3"/>
  <c r="K14711" i="3"/>
  <c r="K14712" i="3"/>
  <c r="K14713" i="3"/>
  <c r="K14714" i="3"/>
  <c r="K14715" i="3"/>
  <c r="K16132" i="3"/>
  <c r="K16133" i="3"/>
  <c r="K16134" i="3"/>
  <c r="K16135" i="3"/>
  <c r="K16136" i="3"/>
  <c r="K16137" i="3"/>
  <c r="K16138" i="3"/>
  <c r="K16139" i="3"/>
  <c r="K16140" i="3"/>
  <c r="K16141" i="3"/>
  <c r="K16142" i="3"/>
  <c r="K16143" i="3"/>
  <c r="K16144" i="3"/>
  <c r="K16145" i="3"/>
  <c r="K16146" i="3"/>
  <c r="K16147" i="3"/>
  <c r="K16148" i="3"/>
  <c r="K16149" i="3"/>
  <c r="K16150" i="3"/>
  <c r="K16151" i="3"/>
  <c r="K16152" i="3"/>
  <c r="K16153" i="3"/>
  <c r="K16154" i="3"/>
  <c r="K16155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8956" i="3"/>
  <c r="K8957" i="3"/>
  <c r="K8958" i="3"/>
  <c r="K8959" i="3"/>
  <c r="K8960" i="3"/>
  <c r="K8961" i="3"/>
  <c r="K8962" i="3"/>
  <c r="K8963" i="3"/>
  <c r="K8964" i="3"/>
  <c r="K8965" i="3"/>
  <c r="K8966" i="3"/>
  <c r="K8967" i="3"/>
  <c r="K8968" i="3"/>
  <c r="K8969" i="3"/>
  <c r="K8970" i="3"/>
  <c r="K8971" i="3"/>
  <c r="K8972" i="3"/>
  <c r="K8973" i="3"/>
  <c r="K8974" i="3"/>
  <c r="K8975" i="3"/>
  <c r="K8976" i="3"/>
  <c r="K8977" i="3"/>
  <c r="K8978" i="3"/>
  <c r="K8979" i="3"/>
  <c r="K10396" i="3"/>
  <c r="K10397" i="3"/>
  <c r="K10398" i="3"/>
  <c r="K10399" i="3"/>
  <c r="K10400" i="3"/>
  <c r="K10401" i="3"/>
  <c r="K10402" i="3"/>
  <c r="K10403" i="3"/>
  <c r="K10404" i="3"/>
  <c r="K10405" i="3"/>
  <c r="K10406" i="3"/>
  <c r="K10407" i="3"/>
  <c r="K10408" i="3"/>
  <c r="K10409" i="3"/>
  <c r="K10410" i="3"/>
  <c r="K10411" i="3"/>
  <c r="K10412" i="3"/>
  <c r="K10413" i="3"/>
  <c r="K10414" i="3"/>
  <c r="K10415" i="3"/>
  <c r="K10416" i="3"/>
  <c r="K10417" i="3"/>
  <c r="K10418" i="3"/>
  <c r="K10419" i="3"/>
  <c r="K11836" i="3"/>
  <c r="K11837" i="3"/>
  <c r="K11838" i="3"/>
  <c r="K11839" i="3"/>
  <c r="K11840" i="3"/>
  <c r="K11841" i="3"/>
  <c r="K11842" i="3"/>
  <c r="K11843" i="3"/>
  <c r="K11844" i="3"/>
  <c r="K11845" i="3"/>
  <c r="K11846" i="3"/>
  <c r="K11847" i="3"/>
  <c r="K11848" i="3"/>
  <c r="K11849" i="3"/>
  <c r="K11850" i="3"/>
  <c r="K11851" i="3"/>
  <c r="K11852" i="3"/>
  <c r="K11853" i="3"/>
  <c r="K11854" i="3"/>
  <c r="K11855" i="3"/>
  <c r="K11856" i="3"/>
  <c r="K11857" i="3"/>
  <c r="K11858" i="3"/>
  <c r="K11859" i="3"/>
  <c r="K13276" i="3"/>
  <c r="K13277" i="3"/>
  <c r="K13278" i="3"/>
  <c r="K13279" i="3"/>
  <c r="K13280" i="3"/>
  <c r="K13281" i="3"/>
  <c r="K13282" i="3"/>
  <c r="K13283" i="3"/>
  <c r="K13284" i="3"/>
  <c r="K13285" i="3"/>
  <c r="K13286" i="3"/>
  <c r="K13287" i="3"/>
  <c r="K13288" i="3"/>
  <c r="K13289" i="3"/>
  <c r="K13290" i="3"/>
  <c r="K13291" i="3"/>
  <c r="K13292" i="3"/>
  <c r="K13293" i="3"/>
  <c r="K13294" i="3"/>
  <c r="K13295" i="3"/>
  <c r="K13296" i="3"/>
  <c r="K13297" i="3"/>
  <c r="K13298" i="3"/>
  <c r="K13299" i="3"/>
  <c r="K14716" i="3"/>
  <c r="K14717" i="3"/>
  <c r="K14718" i="3"/>
  <c r="K14719" i="3"/>
  <c r="K14720" i="3"/>
  <c r="K14721" i="3"/>
  <c r="K14722" i="3"/>
  <c r="K14723" i="3"/>
  <c r="K14724" i="3"/>
  <c r="K14725" i="3"/>
  <c r="K14726" i="3"/>
  <c r="K14727" i="3"/>
  <c r="K14728" i="3"/>
  <c r="K14729" i="3"/>
  <c r="K14730" i="3"/>
  <c r="K14731" i="3"/>
  <c r="K14732" i="3"/>
  <c r="K14733" i="3"/>
  <c r="K14734" i="3"/>
  <c r="K14735" i="3"/>
  <c r="K14736" i="3"/>
  <c r="K14737" i="3"/>
  <c r="K14738" i="3"/>
  <c r="K14739" i="3"/>
  <c r="K16156" i="3"/>
  <c r="K16157" i="3"/>
  <c r="K16158" i="3"/>
  <c r="K16159" i="3"/>
  <c r="K16160" i="3"/>
  <c r="K16161" i="3"/>
  <c r="K16162" i="3"/>
  <c r="K16163" i="3"/>
  <c r="K16164" i="3"/>
  <c r="K16165" i="3"/>
  <c r="K16166" i="3"/>
  <c r="K16167" i="3"/>
  <c r="K16168" i="3"/>
  <c r="K16169" i="3"/>
  <c r="K16170" i="3"/>
  <c r="K16171" i="3"/>
  <c r="K16172" i="3"/>
  <c r="K16173" i="3"/>
  <c r="K16174" i="3"/>
  <c r="K16175" i="3"/>
  <c r="K16176" i="3"/>
  <c r="K16177" i="3"/>
  <c r="K16178" i="3"/>
  <c r="K16179" i="3"/>
  <c r="K335" i="3"/>
  <c r="K336" i="3"/>
  <c r="K337" i="3"/>
  <c r="K338" i="3"/>
  <c r="K339" i="3"/>
  <c r="K340" i="3"/>
  <c r="K341" i="3"/>
  <c r="K342" i="3"/>
  <c r="K505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1791" i="3"/>
  <c r="K1792" i="3"/>
  <c r="K1793" i="3"/>
  <c r="K1794" i="3"/>
  <c r="K1795" i="3"/>
  <c r="K1796" i="3"/>
  <c r="K1797" i="3"/>
  <c r="K1798" i="3"/>
  <c r="K151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3215" i="3"/>
  <c r="K3216" i="3"/>
  <c r="K3217" i="3"/>
  <c r="K3218" i="3"/>
  <c r="K3219" i="3"/>
  <c r="K3220" i="3"/>
  <c r="K3221" i="3"/>
  <c r="K3222" i="3"/>
  <c r="K3844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8980" i="3"/>
  <c r="K8981" i="3"/>
  <c r="K8982" i="3"/>
  <c r="K8983" i="3"/>
  <c r="K8984" i="3"/>
  <c r="K8985" i="3"/>
  <c r="K8986" i="3"/>
  <c r="K8987" i="3"/>
  <c r="K8988" i="3"/>
  <c r="K8989" i="3"/>
  <c r="K8990" i="3"/>
  <c r="K8991" i="3"/>
  <c r="K8992" i="3"/>
  <c r="K8993" i="3"/>
  <c r="K8994" i="3"/>
  <c r="K8995" i="3"/>
  <c r="K8996" i="3"/>
  <c r="K8997" i="3"/>
  <c r="K8998" i="3"/>
  <c r="K8999" i="3"/>
  <c r="K9000" i="3"/>
  <c r="K9001" i="3"/>
  <c r="K9002" i="3"/>
  <c r="K9003" i="3"/>
  <c r="K10420" i="3"/>
  <c r="K10421" i="3"/>
  <c r="K10422" i="3"/>
  <c r="K10423" i="3"/>
  <c r="K10424" i="3"/>
  <c r="K10425" i="3"/>
  <c r="K10426" i="3"/>
  <c r="K10427" i="3"/>
  <c r="K10428" i="3"/>
  <c r="K10429" i="3"/>
  <c r="K10430" i="3"/>
  <c r="K10431" i="3"/>
  <c r="K10432" i="3"/>
  <c r="K10433" i="3"/>
  <c r="K10434" i="3"/>
  <c r="K10435" i="3"/>
  <c r="K10436" i="3"/>
  <c r="K10437" i="3"/>
  <c r="K10438" i="3"/>
  <c r="K10439" i="3"/>
  <c r="K10440" i="3"/>
  <c r="K10441" i="3"/>
  <c r="K10442" i="3"/>
  <c r="K10443" i="3"/>
  <c r="K11860" i="3"/>
  <c r="K11861" i="3"/>
  <c r="K11862" i="3"/>
  <c r="K11863" i="3"/>
  <c r="K11864" i="3"/>
  <c r="K11865" i="3"/>
  <c r="K11866" i="3"/>
  <c r="K11867" i="3"/>
  <c r="K11868" i="3"/>
  <c r="K11869" i="3"/>
  <c r="K11870" i="3"/>
  <c r="K11871" i="3"/>
  <c r="K11872" i="3"/>
  <c r="K11873" i="3"/>
  <c r="K11874" i="3"/>
  <c r="K11875" i="3"/>
  <c r="K11876" i="3"/>
  <c r="K11877" i="3"/>
  <c r="K11878" i="3"/>
  <c r="K11879" i="3"/>
  <c r="K11880" i="3"/>
  <c r="K11881" i="3"/>
  <c r="K11882" i="3"/>
  <c r="K11883" i="3"/>
  <c r="K13300" i="3"/>
  <c r="K13301" i="3"/>
  <c r="K13302" i="3"/>
  <c r="K13303" i="3"/>
  <c r="K13304" i="3"/>
  <c r="K13305" i="3"/>
  <c r="K13306" i="3"/>
  <c r="K13307" i="3"/>
  <c r="K13308" i="3"/>
  <c r="K13309" i="3"/>
  <c r="K13310" i="3"/>
  <c r="K13311" i="3"/>
  <c r="K13312" i="3"/>
  <c r="K13313" i="3"/>
  <c r="K13314" i="3"/>
  <c r="K13315" i="3"/>
  <c r="K13316" i="3"/>
  <c r="K13317" i="3"/>
  <c r="K13318" i="3"/>
  <c r="K13319" i="3"/>
  <c r="K13320" i="3"/>
  <c r="K13321" i="3"/>
  <c r="K13322" i="3"/>
  <c r="K13323" i="3"/>
  <c r="K14740" i="3"/>
  <c r="K14741" i="3"/>
  <c r="K14742" i="3"/>
  <c r="K14743" i="3"/>
  <c r="K14744" i="3"/>
  <c r="K14745" i="3"/>
  <c r="K14746" i="3"/>
  <c r="K14747" i="3"/>
  <c r="K14748" i="3"/>
  <c r="K14749" i="3"/>
  <c r="K14750" i="3"/>
  <c r="K14751" i="3"/>
  <c r="K14752" i="3"/>
  <c r="K14753" i="3"/>
  <c r="K14754" i="3"/>
  <c r="K14755" i="3"/>
  <c r="K14756" i="3"/>
  <c r="K14757" i="3"/>
  <c r="K14758" i="3"/>
  <c r="K14759" i="3"/>
  <c r="K14760" i="3"/>
  <c r="K14761" i="3"/>
  <c r="K14762" i="3"/>
  <c r="K14763" i="3"/>
  <c r="K16180" i="3"/>
  <c r="K16181" i="3"/>
  <c r="K16182" i="3"/>
  <c r="K16183" i="3"/>
  <c r="K16184" i="3"/>
  <c r="K16185" i="3"/>
  <c r="K16186" i="3"/>
  <c r="K16187" i="3"/>
  <c r="K16188" i="3"/>
  <c r="K16189" i="3"/>
  <c r="K16190" i="3"/>
  <c r="K16191" i="3"/>
  <c r="K16192" i="3"/>
  <c r="K16193" i="3"/>
  <c r="K16194" i="3"/>
  <c r="K16195" i="3"/>
  <c r="K16196" i="3"/>
  <c r="K16197" i="3"/>
  <c r="K16198" i="3"/>
  <c r="K16199" i="3"/>
  <c r="K16200" i="3"/>
  <c r="K16201" i="3"/>
  <c r="K16202" i="3"/>
  <c r="K16203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9004" i="3"/>
  <c r="K9005" i="3"/>
  <c r="K9006" i="3"/>
  <c r="K9007" i="3"/>
  <c r="K9008" i="3"/>
  <c r="K9009" i="3"/>
  <c r="K9010" i="3"/>
  <c r="K9011" i="3"/>
  <c r="K9012" i="3"/>
  <c r="K9013" i="3"/>
  <c r="K9014" i="3"/>
  <c r="K9015" i="3"/>
  <c r="K9016" i="3"/>
  <c r="K9017" i="3"/>
  <c r="K9018" i="3"/>
  <c r="K9019" i="3"/>
  <c r="K9020" i="3"/>
  <c r="K9021" i="3"/>
  <c r="K9022" i="3"/>
  <c r="K9023" i="3"/>
  <c r="K9024" i="3"/>
  <c r="K9025" i="3"/>
  <c r="K9026" i="3"/>
  <c r="K9027" i="3"/>
  <c r="K10444" i="3"/>
  <c r="K10445" i="3"/>
  <c r="K10446" i="3"/>
  <c r="K10447" i="3"/>
  <c r="K10448" i="3"/>
  <c r="K10449" i="3"/>
  <c r="K10450" i="3"/>
  <c r="K10451" i="3"/>
  <c r="K10452" i="3"/>
  <c r="K10453" i="3"/>
  <c r="K10454" i="3"/>
  <c r="K10455" i="3"/>
  <c r="K10456" i="3"/>
  <c r="K10457" i="3"/>
  <c r="K10458" i="3"/>
  <c r="K10459" i="3"/>
  <c r="K10460" i="3"/>
  <c r="K10461" i="3"/>
  <c r="K10462" i="3"/>
  <c r="K10463" i="3"/>
  <c r="K10464" i="3"/>
  <c r="K10465" i="3"/>
  <c r="K10466" i="3"/>
  <c r="K10467" i="3"/>
  <c r="K11884" i="3"/>
  <c r="K11885" i="3"/>
  <c r="K11886" i="3"/>
  <c r="K11887" i="3"/>
  <c r="K11888" i="3"/>
  <c r="K11889" i="3"/>
  <c r="K11890" i="3"/>
  <c r="K11891" i="3"/>
  <c r="K11892" i="3"/>
  <c r="K11893" i="3"/>
  <c r="K11894" i="3"/>
  <c r="K11895" i="3"/>
  <c r="K11896" i="3"/>
  <c r="K11897" i="3"/>
  <c r="K11898" i="3"/>
  <c r="K11899" i="3"/>
  <c r="K11900" i="3"/>
  <c r="K11901" i="3"/>
  <c r="K11902" i="3"/>
  <c r="K11903" i="3"/>
  <c r="K11904" i="3"/>
  <c r="K11905" i="3"/>
  <c r="K11906" i="3"/>
  <c r="K11907" i="3"/>
  <c r="K13324" i="3"/>
  <c r="K13325" i="3"/>
  <c r="K13326" i="3"/>
  <c r="K13327" i="3"/>
  <c r="K13328" i="3"/>
  <c r="K13329" i="3"/>
  <c r="K13330" i="3"/>
  <c r="K13331" i="3"/>
  <c r="K13332" i="3"/>
  <c r="K13333" i="3"/>
  <c r="K13334" i="3"/>
  <c r="K13335" i="3"/>
  <c r="K13336" i="3"/>
  <c r="K13337" i="3"/>
  <c r="K13338" i="3"/>
  <c r="K13339" i="3"/>
  <c r="K13340" i="3"/>
  <c r="K13341" i="3"/>
  <c r="K13342" i="3"/>
  <c r="K13343" i="3"/>
  <c r="K13344" i="3"/>
  <c r="K13345" i="3"/>
  <c r="K13346" i="3"/>
  <c r="K13347" i="3"/>
  <c r="K14764" i="3"/>
  <c r="K14765" i="3"/>
  <c r="K14766" i="3"/>
  <c r="K14767" i="3"/>
  <c r="K14768" i="3"/>
  <c r="K14769" i="3"/>
  <c r="K14770" i="3"/>
  <c r="K14771" i="3"/>
  <c r="K14772" i="3"/>
  <c r="K14773" i="3"/>
  <c r="K14774" i="3"/>
  <c r="K14775" i="3"/>
  <c r="K14776" i="3"/>
  <c r="K14777" i="3"/>
  <c r="K14778" i="3"/>
  <c r="K14779" i="3"/>
  <c r="K14780" i="3"/>
  <c r="K14781" i="3"/>
  <c r="K14782" i="3"/>
  <c r="K14783" i="3"/>
  <c r="K14784" i="3"/>
  <c r="K14785" i="3"/>
  <c r="K14786" i="3"/>
  <c r="K14787" i="3"/>
  <c r="K16204" i="3"/>
  <c r="K16205" i="3"/>
  <c r="K16206" i="3"/>
  <c r="K16207" i="3"/>
  <c r="K16208" i="3"/>
  <c r="K16209" i="3"/>
  <c r="K16210" i="3"/>
  <c r="K16211" i="3"/>
  <c r="K16212" i="3"/>
  <c r="K16213" i="3"/>
  <c r="K16214" i="3"/>
  <c r="K16215" i="3"/>
  <c r="K16216" i="3"/>
  <c r="K16217" i="3"/>
  <c r="K16218" i="3"/>
  <c r="K16219" i="3"/>
  <c r="K16220" i="3"/>
  <c r="K16221" i="3"/>
  <c r="K16222" i="3"/>
  <c r="K16223" i="3"/>
  <c r="K16224" i="3"/>
  <c r="K16225" i="3"/>
  <c r="K16226" i="3"/>
  <c r="K16227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9028" i="3"/>
  <c r="K9029" i="3"/>
  <c r="K9030" i="3"/>
  <c r="K9031" i="3"/>
  <c r="K9032" i="3"/>
  <c r="K9033" i="3"/>
  <c r="K9034" i="3"/>
  <c r="K9035" i="3"/>
  <c r="K9036" i="3"/>
  <c r="K9037" i="3"/>
  <c r="K9038" i="3"/>
  <c r="K9039" i="3"/>
  <c r="K9040" i="3"/>
  <c r="K9041" i="3"/>
  <c r="K9042" i="3"/>
  <c r="K9043" i="3"/>
  <c r="K9044" i="3"/>
  <c r="K9045" i="3"/>
  <c r="K9046" i="3"/>
  <c r="K9047" i="3"/>
  <c r="K9048" i="3"/>
  <c r="K9049" i="3"/>
  <c r="K9050" i="3"/>
  <c r="K9051" i="3"/>
  <c r="K10468" i="3"/>
  <c r="K10469" i="3"/>
  <c r="K10470" i="3"/>
  <c r="K10471" i="3"/>
  <c r="K10472" i="3"/>
  <c r="K10473" i="3"/>
  <c r="K10474" i="3"/>
  <c r="K10475" i="3"/>
  <c r="K10476" i="3"/>
  <c r="K10477" i="3"/>
  <c r="K10478" i="3"/>
  <c r="K10479" i="3"/>
  <c r="K10480" i="3"/>
  <c r="K10481" i="3"/>
  <c r="K10482" i="3"/>
  <c r="K10483" i="3"/>
  <c r="K10484" i="3"/>
  <c r="K10485" i="3"/>
  <c r="K10486" i="3"/>
  <c r="K10487" i="3"/>
  <c r="K10488" i="3"/>
  <c r="K10489" i="3"/>
  <c r="K10490" i="3"/>
  <c r="K10491" i="3"/>
  <c r="K11908" i="3"/>
  <c r="K11909" i="3"/>
  <c r="K11910" i="3"/>
  <c r="K11911" i="3"/>
  <c r="K11912" i="3"/>
  <c r="K11913" i="3"/>
  <c r="K11914" i="3"/>
  <c r="K11915" i="3"/>
  <c r="K11916" i="3"/>
  <c r="K11917" i="3"/>
  <c r="K11918" i="3"/>
  <c r="K11919" i="3"/>
  <c r="K11920" i="3"/>
  <c r="K11921" i="3"/>
  <c r="K11922" i="3"/>
  <c r="K11923" i="3"/>
  <c r="K11924" i="3"/>
  <c r="K11925" i="3"/>
  <c r="K11926" i="3"/>
  <c r="K11927" i="3"/>
  <c r="K11928" i="3"/>
  <c r="K11929" i="3"/>
  <c r="K11930" i="3"/>
  <c r="K11931" i="3"/>
  <c r="K13348" i="3"/>
  <c r="K13349" i="3"/>
  <c r="K13350" i="3"/>
  <c r="K13351" i="3"/>
  <c r="K13352" i="3"/>
  <c r="K13353" i="3"/>
  <c r="K13354" i="3"/>
  <c r="K13355" i="3"/>
  <c r="K13356" i="3"/>
  <c r="K13357" i="3"/>
  <c r="K13358" i="3"/>
  <c r="K13359" i="3"/>
  <c r="K13360" i="3"/>
  <c r="K13361" i="3"/>
  <c r="K13362" i="3"/>
  <c r="K13363" i="3"/>
  <c r="K13364" i="3"/>
  <c r="K13365" i="3"/>
  <c r="K13366" i="3"/>
  <c r="K13367" i="3"/>
  <c r="K13368" i="3"/>
  <c r="K13369" i="3"/>
  <c r="K13370" i="3"/>
  <c r="K13371" i="3"/>
  <c r="K14788" i="3"/>
  <c r="K14789" i="3"/>
  <c r="K14790" i="3"/>
  <c r="K14791" i="3"/>
  <c r="K14792" i="3"/>
  <c r="K14793" i="3"/>
  <c r="K14794" i="3"/>
  <c r="K14795" i="3"/>
  <c r="K14796" i="3"/>
  <c r="K14797" i="3"/>
  <c r="K14798" i="3"/>
  <c r="K14799" i="3"/>
  <c r="K14800" i="3"/>
  <c r="K14801" i="3"/>
  <c r="K14802" i="3"/>
  <c r="K14803" i="3"/>
  <c r="K14804" i="3"/>
  <c r="K14805" i="3"/>
  <c r="K14806" i="3"/>
  <c r="K14807" i="3"/>
  <c r="K14808" i="3"/>
  <c r="K14809" i="3"/>
  <c r="K14810" i="3"/>
  <c r="K14811" i="3"/>
  <c r="K16228" i="3"/>
  <c r="K16229" i="3"/>
  <c r="K16230" i="3"/>
  <c r="K16231" i="3"/>
  <c r="K16232" i="3"/>
  <c r="K16233" i="3"/>
  <c r="K16234" i="3"/>
  <c r="K16235" i="3"/>
  <c r="K16236" i="3"/>
  <c r="K16237" i="3"/>
  <c r="K16238" i="3"/>
  <c r="K16239" i="3"/>
  <c r="K16240" i="3"/>
  <c r="K16241" i="3"/>
  <c r="K16242" i="3"/>
  <c r="K16243" i="3"/>
  <c r="K16244" i="3"/>
  <c r="K16245" i="3"/>
  <c r="K16246" i="3"/>
  <c r="K16247" i="3"/>
  <c r="K16248" i="3"/>
  <c r="K16249" i="3"/>
  <c r="K16250" i="3"/>
  <c r="K16251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9052" i="3"/>
  <c r="K9053" i="3"/>
  <c r="K9054" i="3"/>
  <c r="K9055" i="3"/>
  <c r="K9056" i="3"/>
  <c r="K9057" i="3"/>
  <c r="K9058" i="3"/>
  <c r="K9059" i="3"/>
  <c r="K9060" i="3"/>
  <c r="K9061" i="3"/>
  <c r="K9062" i="3"/>
  <c r="K9063" i="3"/>
  <c r="K9064" i="3"/>
  <c r="K9065" i="3"/>
  <c r="K9066" i="3"/>
  <c r="K9067" i="3"/>
  <c r="K9068" i="3"/>
  <c r="K9069" i="3"/>
  <c r="K9070" i="3"/>
  <c r="K9071" i="3"/>
  <c r="K9072" i="3"/>
  <c r="K9073" i="3"/>
  <c r="K9074" i="3"/>
  <c r="K9075" i="3"/>
  <c r="K10492" i="3"/>
  <c r="K10493" i="3"/>
  <c r="K10494" i="3"/>
  <c r="K10495" i="3"/>
  <c r="K10496" i="3"/>
  <c r="K10497" i="3"/>
  <c r="K10498" i="3"/>
  <c r="K10499" i="3"/>
  <c r="K10500" i="3"/>
  <c r="K10501" i="3"/>
  <c r="K10502" i="3"/>
  <c r="K10503" i="3"/>
  <c r="K10504" i="3"/>
  <c r="K10505" i="3"/>
  <c r="K10506" i="3"/>
  <c r="K10507" i="3"/>
  <c r="K10508" i="3"/>
  <c r="K10509" i="3"/>
  <c r="K10510" i="3"/>
  <c r="K10511" i="3"/>
  <c r="K10512" i="3"/>
  <c r="K10513" i="3"/>
  <c r="K10514" i="3"/>
  <c r="K10515" i="3"/>
  <c r="K11932" i="3"/>
  <c r="K11933" i="3"/>
  <c r="K11934" i="3"/>
  <c r="K11935" i="3"/>
  <c r="K11936" i="3"/>
  <c r="K11937" i="3"/>
  <c r="K11938" i="3"/>
  <c r="K11939" i="3"/>
  <c r="K11940" i="3"/>
  <c r="K11941" i="3"/>
  <c r="K11942" i="3"/>
  <c r="K11943" i="3"/>
  <c r="K11944" i="3"/>
  <c r="K11945" i="3"/>
  <c r="K11946" i="3"/>
  <c r="K11947" i="3"/>
  <c r="K11948" i="3"/>
  <c r="K11949" i="3"/>
  <c r="K11950" i="3"/>
  <c r="K11951" i="3"/>
  <c r="K11952" i="3"/>
  <c r="K11953" i="3"/>
  <c r="K11954" i="3"/>
  <c r="K11955" i="3"/>
  <c r="K13372" i="3"/>
  <c r="K13373" i="3"/>
  <c r="K13374" i="3"/>
  <c r="K13375" i="3"/>
  <c r="K13376" i="3"/>
  <c r="K13377" i="3"/>
  <c r="K13378" i="3"/>
  <c r="K13379" i="3"/>
  <c r="K13380" i="3"/>
  <c r="K13381" i="3"/>
  <c r="K13382" i="3"/>
  <c r="K13383" i="3"/>
  <c r="K13384" i="3"/>
  <c r="K13385" i="3"/>
  <c r="K13386" i="3"/>
  <c r="K13387" i="3"/>
  <c r="K13388" i="3"/>
  <c r="K13389" i="3"/>
  <c r="K13390" i="3"/>
  <c r="K13391" i="3"/>
  <c r="K13392" i="3"/>
  <c r="K13393" i="3"/>
  <c r="K13394" i="3"/>
  <c r="K13395" i="3"/>
  <c r="K14812" i="3"/>
  <c r="K14813" i="3"/>
  <c r="K14814" i="3"/>
  <c r="K14815" i="3"/>
  <c r="K14816" i="3"/>
  <c r="K14817" i="3"/>
  <c r="K14818" i="3"/>
  <c r="K14819" i="3"/>
  <c r="K14820" i="3"/>
  <c r="K14821" i="3"/>
  <c r="K14822" i="3"/>
  <c r="K14823" i="3"/>
  <c r="K14824" i="3"/>
  <c r="K14825" i="3"/>
  <c r="K14826" i="3"/>
  <c r="K14827" i="3"/>
  <c r="K14828" i="3"/>
  <c r="K14829" i="3"/>
  <c r="K14830" i="3"/>
  <c r="K14831" i="3"/>
  <c r="K14832" i="3"/>
  <c r="K14833" i="3"/>
  <c r="K14834" i="3"/>
  <c r="K14835" i="3"/>
  <c r="K16252" i="3"/>
  <c r="K16253" i="3"/>
  <c r="K16254" i="3"/>
  <c r="K16255" i="3"/>
  <c r="K16256" i="3"/>
  <c r="K16257" i="3"/>
  <c r="K16258" i="3"/>
  <c r="K16259" i="3"/>
  <c r="K16260" i="3"/>
  <c r="K16261" i="3"/>
  <c r="K16262" i="3"/>
  <c r="K16263" i="3"/>
  <c r="K16264" i="3"/>
  <c r="K16265" i="3"/>
  <c r="K16266" i="3"/>
  <c r="K16267" i="3"/>
  <c r="K16268" i="3"/>
  <c r="K16269" i="3"/>
  <c r="K16270" i="3"/>
  <c r="K16271" i="3"/>
  <c r="K16272" i="3"/>
  <c r="K16273" i="3"/>
  <c r="K16274" i="3"/>
  <c r="K16275" i="3"/>
  <c r="K430" i="3"/>
  <c r="K431" i="3"/>
  <c r="K432" i="3"/>
  <c r="K433" i="3"/>
  <c r="K434" i="3"/>
  <c r="K435" i="3"/>
  <c r="K436" i="3"/>
  <c r="K437" i="3"/>
  <c r="K586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1888" i="3"/>
  <c r="K1889" i="3"/>
  <c r="K1890" i="3"/>
  <c r="K1891" i="3"/>
  <c r="K1892" i="3"/>
  <c r="K1893" i="3"/>
  <c r="K1894" i="3"/>
  <c r="K1895" i="3"/>
  <c r="K1592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3310" i="3"/>
  <c r="K3311" i="3"/>
  <c r="K3312" i="3"/>
  <c r="K3313" i="3"/>
  <c r="K3314" i="3"/>
  <c r="K3315" i="3"/>
  <c r="K3316" i="3"/>
  <c r="K3317" i="3"/>
  <c r="K3932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9076" i="3"/>
  <c r="K9077" i="3"/>
  <c r="K9078" i="3"/>
  <c r="K9079" i="3"/>
  <c r="K9080" i="3"/>
  <c r="K9081" i="3"/>
  <c r="K9082" i="3"/>
  <c r="K9083" i="3"/>
  <c r="K9084" i="3"/>
  <c r="K9085" i="3"/>
  <c r="K9086" i="3"/>
  <c r="K9087" i="3"/>
  <c r="K9088" i="3"/>
  <c r="K9089" i="3"/>
  <c r="K9090" i="3"/>
  <c r="K9091" i="3"/>
  <c r="K9092" i="3"/>
  <c r="K9093" i="3"/>
  <c r="K9094" i="3"/>
  <c r="K9095" i="3"/>
  <c r="K9096" i="3"/>
  <c r="K9097" i="3"/>
  <c r="K9098" i="3"/>
  <c r="K9099" i="3"/>
  <c r="K10516" i="3"/>
  <c r="K10517" i="3"/>
  <c r="K10518" i="3"/>
  <c r="K10519" i="3"/>
  <c r="K10520" i="3"/>
  <c r="K10521" i="3"/>
  <c r="K10522" i="3"/>
  <c r="K10523" i="3"/>
  <c r="K10524" i="3"/>
  <c r="K10525" i="3"/>
  <c r="K10526" i="3"/>
  <c r="K10527" i="3"/>
  <c r="K10528" i="3"/>
  <c r="K10529" i="3"/>
  <c r="K10530" i="3"/>
  <c r="K10531" i="3"/>
  <c r="K10532" i="3"/>
  <c r="K10533" i="3"/>
  <c r="K10534" i="3"/>
  <c r="K10535" i="3"/>
  <c r="K10536" i="3"/>
  <c r="K10537" i="3"/>
  <c r="K10538" i="3"/>
  <c r="K10539" i="3"/>
  <c r="K11956" i="3"/>
  <c r="K11957" i="3"/>
  <c r="K11958" i="3"/>
  <c r="K11959" i="3"/>
  <c r="K11960" i="3"/>
  <c r="K11961" i="3"/>
  <c r="K11962" i="3"/>
  <c r="K11963" i="3"/>
  <c r="K11964" i="3"/>
  <c r="K11965" i="3"/>
  <c r="K11966" i="3"/>
  <c r="K11967" i="3"/>
  <c r="K11968" i="3"/>
  <c r="K11969" i="3"/>
  <c r="K11970" i="3"/>
  <c r="K11971" i="3"/>
  <c r="K11972" i="3"/>
  <c r="K11973" i="3"/>
  <c r="K11974" i="3"/>
  <c r="K11975" i="3"/>
  <c r="K11976" i="3"/>
  <c r="K11977" i="3"/>
  <c r="K11978" i="3"/>
  <c r="K11979" i="3"/>
  <c r="K13396" i="3"/>
  <c r="K13397" i="3"/>
  <c r="K13398" i="3"/>
  <c r="K13399" i="3"/>
  <c r="K13400" i="3"/>
  <c r="K13401" i="3"/>
  <c r="K13402" i="3"/>
  <c r="K13403" i="3"/>
  <c r="K13404" i="3"/>
  <c r="K13405" i="3"/>
  <c r="K13406" i="3"/>
  <c r="K13407" i="3"/>
  <c r="K13408" i="3"/>
  <c r="K13409" i="3"/>
  <c r="K13410" i="3"/>
  <c r="K13411" i="3"/>
  <c r="K13412" i="3"/>
  <c r="K13413" i="3"/>
  <c r="K13414" i="3"/>
  <c r="K13415" i="3"/>
  <c r="K13416" i="3"/>
  <c r="K13417" i="3"/>
  <c r="K13418" i="3"/>
  <c r="K13419" i="3"/>
  <c r="K14836" i="3"/>
  <c r="K14837" i="3"/>
  <c r="K14838" i="3"/>
  <c r="K14839" i="3"/>
  <c r="K14840" i="3"/>
  <c r="K14841" i="3"/>
  <c r="K14842" i="3"/>
  <c r="K14843" i="3"/>
  <c r="K14844" i="3"/>
  <c r="K14845" i="3"/>
  <c r="K14846" i="3"/>
  <c r="K14847" i="3"/>
  <c r="K14848" i="3"/>
  <c r="K14849" i="3"/>
  <c r="K14850" i="3"/>
  <c r="K14851" i="3"/>
  <c r="K14852" i="3"/>
  <c r="K14853" i="3"/>
  <c r="K14854" i="3"/>
  <c r="K14855" i="3"/>
  <c r="K14856" i="3"/>
  <c r="K14857" i="3"/>
  <c r="K14858" i="3"/>
  <c r="K14859" i="3"/>
  <c r="K16276" i="3"/>
  <c r="K16277" i="3"/>
  <c r="K16278" i="3"/>
  <c r="K16279" i="3"/>
  <c r="K16280" i="3"/>
  <c r="K16281" i="3"/>
  <c r="K16282" i="3"/>
  <c r="K16283" i="3"/>
  <c r="K16284" i="3"/>
  <c r="K16285" i="3"/>
  <c r="K16286" i="3"/>
  <c r="K16287" i="3"/>
  <c r="K16288" i="3"/>
  <c r="K16289" i="3"/>
  <c r="K16290" i="3"/>
  <c r="K16291" i="3"/>
  <c r="K16292" i="3"/>
  <c r="K16293" i="3"/>
  <c r="K16294" i="3"/>
  <c r="K16295" i="3"/>
  <c r="K16296" i="3"/>
  <c r="K16297" i="3"/>
  <c r="K16298" i="3"/>
  <c r="K16299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9100" i="3"/>
  <c r="K9101" i="3"/>
  <c r="K9102" i="3"/>
  <c r="K9103" i="3"/>
  <c r="K9104" i="3"/>
  <c r="K9105" i="3"/>
  <c r="K9106" i="3"/>
  <c r="K9107" i="3"/>
  <c r="K9108" i="3"/>
  <c r="K9109" i="3"/>
  <c r="K9110" i="3"/>
  <c r="K9111" i="3"/>
  <c r="K9112" i="3"/>
  <c r="K9113" i="3"/>
  <c r="K9114" i="3"/>
  <c r="K9115" i="3"/>
  <c r="K9116" i="3"/>
  <c r="K9117" i="3"/>
  <c r="K9118" i="3"/>
  <c r="K9119" i="3"/>
  <c r="K9120" i="3"/>
  <c r="K9121" i="3"/>
  <c r="K9122" i="3"/>
  <c r="K9123" i="3"/>
  <c r="K10540" i="3"/>
  <c r="K10541" i="3"/>
  <c r="K10542" i="3"/>
  <c r="K10543" i="3"/>
  <c r="K10544" i="3"/>
  <c r="K10545" i="3"/>
  <c r="K10546" i="3"/>
  <c r="K10547" i="3"/>
  <c r="K10548" i="3"/>
  <c r="K10549" i="3"/>
  <c r="K10550" i="3"/>
  <c r="K10551" i="3"/>
  <c r="K10552" i="3"/>
  <c r="K10553" i="3"/>
  <c r="K10554" i="3"/>
  <c r="K10555" i="3"/>
  <c r="K10556" i="3"/>
  <c r="K10557" i="3"/>
  <c r="K10558" i="3"/>
  <c r="K10559" i="3"/>
  <c r="K10560" i="3"/>
  <c r="K10561" i="3"/>
  <c r="K10562" i="3"/>
  <c r="K10563" i="3"/>
  <c r="K11980" i="3"/>
  <c r="K11981" i="3"/>
  <c r="K11982" i="3"/>
  <c r="K11983" i="3"/>
  <c r="K11984" i="3"/>
  <c r="K11985" i="3"/>
  <c r="K11986" i="3"/>
  <c r="K11987" i="3"/>
  <c r="K11988" i="3"/>
  <c r="K11989" i="3"/>
  <c r="K11990" i="3"/>
  <c r="K11991" i="3"/>
  <c r="K11992" i="3"/>
  <c r="K11993" i="3"/>
  <c r="K11994" i="3"/>
  <c r="K11995" i="3"/>
  <c r="K11996" i="3"/>
  <c r="K11997" i="3"/>
  <c r="K11998" i="3"/>
  <c r="K11999" i="3"/>
  <c r="K12000" i="3"/>
  <c r="K12001" i="3"/>
  <c r="K12002" i="3"/>
  <c r="K12003" i="3"/>
  <c r="K13420" i="3"/>
  <c r="K13421" i="3"/>
  <c r="K13422" i="3"/>
  <c r="K13423" i="3"/>
  <c r="K13424" i="3"/>
  <c r="K13425" i="3"/>
  <c r="K13426" i="3"/>
  <c r="K13427" i="3"/>
  <c r="K13428" i="3"/>
  <c r="K13429" i="3"/>
  <c r="K13430" i="3"/>
  <c r="K13431" i="3"/>
  <c r="K13432" i="3"/>
  <c r="K13433" i="3"/>
  <c r="K13434" i="3"/>
  <c r="K13435" i="3"/>
  <c r="K13436" i="3"/>
  <c r="K13437" i="3"/>
  <c r="K13438" i="3"/>
  <c r="K13439" i="3"/>
  <c r="K13440" i="3"/>
  <c r="K13441" i="3"/>
  <c r="K13442" i="3"/>
  <c r="K13443" i="3"/>
  <c r="K14860" i="3"/>
  <c r="K14861" i="3"/>
  <c r="K14862" i="3"/>
  <c r="K14863" i="3"/>
  <c r="K14864" i="3"/>
  <c r="K14865" i="3"/>
  <c r="K14866" i="3"/>
  <c r="K14867" i="3"/>
  <c r="K14868" i="3"/>
  <c r="K14869" i="3"/>
  <c r="K14870" i="3"/>
  <c r="K14871" i="3"/>
  <c r="K14872" i="3"/>
  <c r="K14873" i="3"/>
  <c r="K14874" i="3"/>
  <c r="K14875" i="3"/>
  <c r="K14876" i="3"/>
  <c r="K14877" i="3"/>
  <c r="K14878" i="3"/>
  <c r="K14879" i="3"/>
  <c r="K14880" i="3"/>
  <c r="K14881" i="3"/>
  <c r="K14882" i="3"/>
  <c r="K14883" i="3"/>
  <c r="K16300" i="3"/>
  <c r="K16301" i="3"/>
  <c r="K16302" i="3"/>
  <c r="K16303" i="3"/>
  <c r="K16304" i="3"/>
  <c r="K16305" i="3"/>
  <c r="K16306" i="3"/>
  <c r="K16307" i="3"/>
  <c r="K16308" i="3"/>
  <c r="K16309" i="3"/>
  <c r="K16310" i="3"/>
  <c r="K16311" i="3"/>
  <c r="K16312" i="3"/>
  <c r="K16313" i="3"/>
  <c r="K16314" i="3"/>
  <c r="K16315" i="3"/>
  <c r="K16316" i="3"/>
  <c r="K16317" i="3"/>
  <c r="K16318" i="3"/>
  <c r="K16319" i="3"/>
  <c r="K16320" i="3"/>
  <c r="K16321" i="3"/>
  <c r="K16322" i="3"/>
  <c r="K16323" i="3"/>
  <c r="K480" i="3"/>
  <c r="K481" i="3"/>
  <c r="K482" i="3"/>
  <c r="K483" i="3"/>
  <c r="K484" i="3"/>
  <c r="K485" i="3"/>
  <c r="K486" i="3"/>
  <c r="K487" i="3"/>
  <c r="K602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1935" i="3"/>
  <c r="K1936" i="3"/>
  <c r="K1937" i="3"/>
  <c r="K1938" i="3"/>
  <c r="K1939" i="3"/>
  <c r="K1940" i="3"/>
  <c r="K1941" i="3"/>
  <c r="K1942" i="3"/>
  <c r="K1601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3357" i="3"/>
  <c r="K3358" i="3"/>
  <c r="K3359" i="3"/>
  <c r="K3360" i="3"/>
  <c r="K3361" i="3"/>
  <c r="K3362" i="3"/>
  <c r="K3363" i="3"/>
  <c r="K3364" i="3"/>
  <c r="K3933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9124" i="3"/>
  <c r="K9125" i="3"/>
  <c r="K9126" i="3"/>
  <c r="K9127" i="3"/>
  <c r="K9128" i="3"/>
  <c r="K9129" i="3"/>
  <c r="K9130" i="3"/>
  <c r="K9131" i="3"/>
  <c r="K9132" i="3"/>
  <c r="K9133" i="3"/>
  <c r="K9134" i="3"/>
  <c r="K9135" i="3"/>
  <c r="K9136" i="3"/>
  <c r="K9137" i="3"/>
  <c r="K9138" i="3"/>
  <c r="K9139" i="3"/>
  <c r="K9140" i="3"/>
  <c r="K9141" i="3"/>
  <c r="K9142" i="3"/>
  <c r="K9143" i="3"/>
  <c r="K9144" i="3"/>
  <c r="K9145" i="3"/>
  <c r="K9146" i="3"/>
  <c r="K9147" i="3"/>
  <c r="K10564" i="3"/>
  <c r="K10565" i="3"/>
  <c r="K10566" i="3"/>
  <c r="K10567" i="3"/>
  <c r="K10568" i="3"/>
  <c r="K10569" i="3"/>
  <c r="K10570" i="3"/>
  <c r="K10571" i="3"/>
  <c r="K10572" i="3"/>
  <c r="K10573" i="3"/>
  <c r="K10574" i="3"/>
  <c r="K10575" i="3"/>
  <c r="K10576" i="3"/>
  <c r="K10577" i="3"/>
  <c r="K10578" i="3"/>
  <c r="K10579" i="3"/>
  <c r="K10580" i="3"/>
  <c r="K10581" i="3"/>
  <c r="K10582" i="3"/>
  <c r="K10583" i="3"/>
  <c r="K10584" i="3"/>
  <c r="K10585" i="3"/>
  <c r="K10586" i="3"/>
  <c r="K10587" i="3"/>
  <c r="K12004" i="3"/>
  <c r="K12005" i="3"/>
  <c r="K12006" i="3"/>
  <c r="K12007" i="3"/>
  <c r="K12008" i="3"/>
  <c r="K12009" i="3"/>
  <c r="K12010" i="3"/>
  <c r="K12011" i="3"/>
  <c r="K12012" i="3"/>
  <c r="K12013" i="3"/>
  <c r="K12014" i="3"/>
  <c r="K12015" i="3"/>
  <c r="K12016" i="3"/>
  <c r="K12017" i="3"/>
  <c r="K12018" i="3"/>
  <c r="K12019" i="3"/>
  <c r="K12020" i="3"/>
  <c r="K12021" i="3"/>
  <c r="K12022" i="3"/>
  <c r="K12023" i="3"/>
  <c r="K12024" i="3"/>
  <c r="K12025" i="3"/>
  <c r="K12026" i="3"/>
  <c r="K12027" i="3"/>
  <c r="K13444" i="3"/>
  <c r="K13445" i="3"/>
  <c r="K13446" i="3"/>
  <c r="K13447" i="3"/>
  <c r="K13448" i="3"/>
  <c r="K13449" i="3"/>
  <c r="K13450" i="3"/>
  <c r="K13451" i="3"/>
  <c r="K13452" i="3"/>
  <c r="K13453" i="3"/>
  <c r="K13454" i="3"/>
  <c r="K13455" i="3"/>
  <c r="K13456" i="3"/>
  <c r="K13457" i="3"/>
  <c r="K13458" i="3"/>
  <c r="K13459" i="3"/>
  <c r="K13460" i="3"/>
  <c r="K13461" i="3"/>
  <c r="K13462" i="3"/>
  <c r="K13463" i="3"/>
  <c r="K13464" i="3"/>
  <c r="K13465" i="3"/>
  <c r="K13466" i="3"/>
  <c r="K13467" i="3"/>
  <c r="K14884" i="3"/>
  <c r="K14885" i="3"/>
  <c r="K14886" i="3"/>
  <c r="K14887" i="3"/>
  <c r="K14888" i="3"/>
  <c r="K14889" i="3"/>
  <c r="K14890" i="3"/>
  <c r="K14891" i="3"/>
  <c r="K14892" i="3"/>
  <c r="K14893" i="3"/>
  <c r="K14894" i="3"/>
  <c r="K14895" i="3"/>
  <c r="K14896" i="3"/>
  <c r="K14897" i="3"/>
  <c r="K14898" i="3"/>
  <c r="K14899" i="3"/>
  <c r="K14900" i="3"/>
  <c r="K14901" i="3"/>
  <c r="K14902" i="3"/>
  <c r="K14903" i="3"/>
  <c r="K14904" i="3"/>
  <c r="K14905" i="3"/>
  <c r="K14906" i="3"/>
  <c r="K14907" i="3"/>
  <c r="K16324" i="3"/>
  <c r="K16325" i="3"/>
  <c r="K16326" i="3"/>
  <c r="K16327" i="3"/>
  <c r="K16328" i="3"/>
  <c r="K16329" i="3"/>
  <c r="K16330" i="3"/>
  <c r="K16331" i="3"/>
  <c r="K16332" i="3"/>
  <c r="K16333" i="3"/>
  <c r="K16334" i="3"/>
  <c r="K16335" i="3"/>
  <c r="K16336" i="3"/>
  <c r="K16337" i="3"/>
  <c r="K16338" i="3"/>
  <c r="K16339" i="3"/>
  <c r="K16340" i="3"/>
  <c r="K16341" i="3"/>
  <c r="K16342" i="3"/>
  <c r="K16343" i="3"/>
  <c r="K16344" i="3"/>
  <c r="K16345" i="3"/>
  <c r="K16346" i="3"/>
  <c r="K16347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9148" i="3"/>
  <c r="K9149" i="3"/>
  <c r="K9150" i="3"/>
  <c r="K9151" i="3"/>
  <c r="K9152" i="3"/>
  <c r="K9153" i="3"/>
  <c r="K9154" i="3"/>
  <c r="K9155" i="3"/>
  <c r="K9156" i="3"/>
  <c r="K9157" i="3"/>
  <c r="K9158" i="3"/>
  <c r="K9159" i="3"/>
  <c r="K9160" i="3"/>
  <c r="K9161" i="3"/>
  <c r="K9162" i="3"/>
  <c r="K9163" i="3"/>
  <c r="K9164" i="3"/>
  <c r="K9165" i="3"/>
  <c r="K9166" i="3"/>
  <c r="K9167" i="3"/>
  <c r="K9168" i="3"/>
  <c r="K9169" i="3"/>
  <c r="K9170" i="3"/>
  <c r="K9171" i="3"/>
  <c r="K10588" i="3"/>
  <c r="K10589" i="3"/>
  <c r="K10590" i="3"/>
  <c r="K10591" i="3"/>
  <c r="K10592" i="3"/>
  <c r="K10593" i="3"/>
  <c r="K10594" i="3"/>
  <c r="K10595" i="3"/>
  <c r="K10596" i="3"/>
  <c r="K10597" i="3"/>
  <c r="K10598" i="3"/>
  <c r="K10599" i="3"/>
  <c r="K10600" i="3"/>
  <c r="K10601" i="3"/>
  <c r="K10602" i="3"/>
  <c r="K10603" i="3"/>
  <c r="K10604" i="3"/>
  <c r="K10605" i="3"/>
  <c r="K10606" i="3"/>
  <c r="K10607" i="3"/>
  <c r="K10608" i="3"/>
  <c r="K10609" i="3"/>
  <c r="K10610" i="3"/>
  <c r="K10611" i="3"/>
  <c r="K12028" i="3"/>
  <c r="K12029" i="3"/>
  <c r="K12030" i="3"/>
  <c r="K12031" i="3"/>
  <c r="K12032" i="3"/>
  <c r="K12033" i="3"/>
  <c r="K12034" i="3"/>
  <c r="K12035" i="3"/>
  <c r="K12036" i="3"/>
  <c r="K12037" i="3"/>
  <c r="K12038" i="3"/>
  <c r="K12039" i="3"/>
  <c r="K12040" i="3"/>
  <c r="K12041" i="3"/>
  <c r="K12042" i="3"/>
  <c r="K12043" i="3"/>
  <c r="K12044" i="3"/>
  <c r="K12045" i="3"/>
  <c r="K12046" i="3"/>
  <c r="K12047" i="3"/>
  <c r="K12048" i="3"/>
  <c r="K12049" i="3"/>
  <c r="K12050" i="3"/>
  <c r="K12051" i="3"/>
  <c r="K13468" i="3"/>
  <c r="K13469" i="3"/>
  <c r="K13470" i="3"/>
  <c r="K13471" i="3"/>
  <c r="K13472" i="3"/>
  <c r="K13473" i="3"/>
  <c r="K13474" i="3"/>
  <c r="K13475" i="3"/>
  <c r="K13476" i="3"/>
  <c r="K13477" i="3"/>
  <c r="K13478" i="3"/>
  <c r="K13479" i="3"/>
  <c r="K13480" i="3"/>
  <c r="K13481" i="3"/>
  <c r="K13482" i="3"/>
  <c r="K13483" i="3"/>
  <c r="K13484" i="3"/>
  <c r="K13485" i="3"/>
  <c r="K13486" i="3"/>
  <c r="K13487" i="3"/>
  <c r="K13488" i="3"/>
  <c r="K13489" i="3"/>
  <c r="K13490" i="3"/>
  <c r="K13491" i="3"/>
  <c r="K14908" i="3"/>
  <c r="K14909" i="3"/>
  <c r="K14910" i="3"/>
  <c r="K14911" i="3"/>
  <c r="K14912" i="3"/>
  <c r="K14913" i="3"/>
  <c r="K14914" i="3"/>
  <c r="K14915" i="3"/>
  <c r="K14916" i="3"/>
  <c r="K14917" i="3"/>
  <c r="K14918" i="3"/>
  <c r="K14919" i="3"/>
  <c r="K14920" i="3"/>
  <c r="K14921" i="3"/>
  <c r="K14922" i="3"/>
  <c r="K14923" i="3"/>
  <c r="K14924" i="3"/>
  <c r="K14925" i="3"/>
  <c r="K14926" i="3"/>
  <c r="K14927" i="3"/>
  <c r="K14928" i="3"/>
  <c r="K14929" i="3"/>
  <c r="K14930" i="3"/>
  <c r="K14931" i="3"/>
  <c r="K16348" i="3"/>
  <c r="K16349" i="3"/>
  <c r="K16350" i="3"/>
  <c r="K16351" i="3"/>
  <c r="K16352" i="3"/>
  <c r="K16353" i="3"/>
  <c r="K16354" i="3"/>
  <c r="K16355" i="3"/>
  <c r="K16356" i="3"/>
  <c r="K16357" i="3"/>
  <c r="K16358" i="3"/>
  <c r="K16359" i="3"/>
  <c r="K16360" i="3"/>
  <c r="K16361" i="3"/>
  <c r="K16362" i="3"/>
  <c r="K16363" i="3"/>
  <c r="K16364" i="3"/>
  <c r="K16365" i="3"/>
  <c r="K16366" i="3"/>
  <c r="K16367" i="3"/>
  <c r="K16368" i="3"/>
  <c r="K16369" i="3"/>
  <c r="K16370" i="3"/>
  <c r="K16371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9172" i="3"/>
  <c r="K9173" i="3"/>
  <c r="K9174" i="3"/>
  <c r="K9175" i="3"/>
  <c r="K9176" i="3"/>
  <c r="K9177" i="3"/>
  <c r="K9178" i="3"/>
  <c r="K9179" i="3"/>
  <c r="K9180" i="3"/>
  <c r="K9181" i="3"/>
  <c r="K9182" i="3"/>
  <c r="K9183" i="3"/>
  <c r="K9184" i="3"/>
  <c r="K9185" i="3"/>
  <c r="K9186" i="3"/>
  <c r="K9187" i="3"/>
  <c r="K9188" i="3"/>
  <c r="K9189" i="3"/>
  <c r="K9190" i="3"/>
  <c r="K9191" i="3"/>
  <c r="K9192" i="3"/>
  <c r="K9193" i="3"/>
  <c r="K9194" i="3"/>
  <c r="K9195" i="3"/>
  <c r="K10612" i="3"/>
  <c r="K10613" i="3"/>
  <c r="K10614" i="3"/>
  <c r="K10615" i="3"/>
  <c r="K10616" i="3"/>
  <c r="K10617" i="3"/>
  <c r="K10618" i="3"/>
  <c r="K10619" i="3"/>
  <c r="K10620" i="3"/>
  <c r="K10621" i="3"/>
  <c r="K10622" i="3"/>
  <c r="K10623" i="3"/>
  <c r="K10624" i="3"/>
  <c r="K10625" i="3"/>
  <c r="K10626" i="3"/>
  <c r="K10627" i="3"/>
  <c r="K10628" i="3"/>
  <c r="K10629" i="3"/>
  <c r="K10630" i="3"/>
  <c r="K10631" i="3"/>
  <c r="K10632" i="3"/>
  <c r="K10633" i="3"/>
  <c r="K10634" i="3"/>
  <c r="K10635" i="3"/>
  <c r="K12052" i="3"/>
  <c r="K12053" i="3"/>
  <c r="K12054" i="3"/>
  <c r="K12055" i="3"/>
  <c r="K12056" i="3"/>
  <c r="K12057" i="3"/>
  <c r="K12058" i="3"/>
  <c r="K12059" i="3"/>
  <c r="K12060" i="3"/>
  <c r="K12061" i="3"/>
  <c r="K12062" i="3"/>
  <c r="K12063" i="3"/>
  <c r="K12064" i="3"/>
  <c r="K12065" i="3"/>
  <c r="K12066" i="3"/>
  <c r="K12067" i="3"/>
  <c r="K12068" i="3"/>
  <c r="K12069" i="3"/>
  <c r="K12070" i="3"/>
  <c r="K12071" i="3"/>
  <c r="K12072" i="3"/>
  <c r="K12073" i="3"/>
  <c r="K12074" i="3"/>
  <c r="K12075" i="3"/>
  <c r="K13492" i="3"/>
  <c r="K13493" i="3"/>
  <c r="K13494" i="3"/>
  <c r="K13495" i="3"/>
  <c r="K13496" i="3"/>
  <c r="K13497" i="3"/>
  <c r="K13498" i="3"/>
  <c r="K13499" i="3"/>
  <c r="K13500" i="3"/>
  <c r="K13501" i="3"/>
  <c r="K13502" i="3"/>
  <c r="K13503" i="3"/>
  <c r="K13504" i="3"/>
  <c r="K13505" i="3"/>
  <c r="K13506" i="3"/>
  <c r="K13507" i="3"/>
  <c r="K13508" i="3"/>
  <c r="K13509" i="3"/>
  <c r="K13510" i="3"/>
  <c r="K13511" i="3"/>
  <c r="K13512" i="3"/>
  <c r="K13513" i="3"/>
  <c r="K13514" i="3"/>
  <c r="K13515" i="3"/>
  <c r="K14932" i="3"/>
  <c r="K14933" i="3"/>
  <c r="K14934" i="3"/>
  <c r="K14935" i="3"/>
  <c r="K14936" i="3"/>
  <c r="K14937" i="3"/>
  <c r="K14938" i="3"/>
  <c r="K14939" i="3"/>
  <c r="K14940" i="3"/>
  <c r="K14941" i="3"/>
  <c r="K14942" i="3"/>
  <c r="K14943" i="3"/>
  <c r="K14944" i="3"/>
  <c r="K14945" i="3"/>
  <c r="K14946" i="3"/>
  <c r="K14947" i="3"/>
  <c r="K14948" i="3"/>
  <c r="K14949" i="3"/>
  <c r="K14950" i="3"/>
  <c r="K14951" i="3"/>
  <c r="K14952" i="3"/>
  <c r="K14953" i="3"/>
  <c r="K14954" i="3"/>
  <c r="K14955" i="3"/>
  <c r="K16372" i="3"/>
  <c r="K16373" i="3"/>
  <c r="K16374" i="3"/>
  <c r="K16375" i="3"/>
  <c r="K16376" i="3"/>
  <c r="K16377" i="3"/>
  <c r="K16378" i="3"/>
  <c r="K16379" i="3"/>
  <c r="K16380" i="3"/>
  <c r="K16381" i="3"/>
  <c r="K16382" i="3"/>
  <c r="K16383" i="3"/>
  <c r="K16384" i="3"/>
  <c r="K16385" i="3"/>
  <c r="K16386" i="3"/>
  <c r="K16387" i="3"/>
  <c r="K16388" i="3"/>
  <c r="K16389" i="3"/>
  <c r="K16390" i="3"/>
  <c r="K16391" i="3"/>
  <c r="K16392" i="3"/>
  <c r="K16393" i="3"/>
  <c r="K16394" i="3"/>
  <c r="K16395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9196" i="3"/>
  <c r="K9197" i="3"/>
  <c r="K9198" i="3"/>
  <c r="K9199" i="3"/>
  <c r="K9200" i="3"/>
  <c r="K9201" i="3"/>
  <c r="K9202" i="3"/>
  <c r="K9203" i="3"/>
  <c r="K9204" i="3"/>
  <c r="K9205" i="3"/>
  <c r="K9206" i="3"/>
  <c r="K9207" i="3"/>
  <c r="K9208" i="3"/>
  <c r="K9209" i="3"/>
  <c r="K9210" i="3"/>
  <c r="K9211" i="3"/>
  <c r="K9212" i="3"/>
  <c r="K9213" i="3"/>
  <c r="K9214" i="3"/>
  <c r="K9215" i="3"/>
  <c r="K9216" i="3"/>
  <c r="K9217" i="3"/>
  <c r="K9218" i="3"/>
  <c r="K9219" i="3"/>
  <c r="K10636" i="3"/>
  <c r="K10637" i="3"/>
  <c r="K10638" i="3"/>
  <c r="K10639" i="3"/>
  <c r="K10640" i="3"/>
  <c r="K10641" i="3"/>
  <c r="K10642" i="3"/>
  <c r="K10643" i="3"/>
  <c r="K10644" i="3"/>
  <c r="K10645" i="3"/>
  <c r="K10646" i="3"/>
  <c r="K10647" i="3"/>
  <c r="K10648" i="3"/>
  <c r="K10649" i="3"/>
  <c r="K10650" i="3"/>
  <c r="K10651" i="3"/>
  <c r="K10652" i="3"/>
  <c r="K10653" i="3"/>
  <c r="K10654" i="3"/>
  <c r="K10655" i="3"/>
  <c r="K10656" i="3"/>
  <c r="K10657" i="3"/>
  <c r="K10658" i="3"/>
  <c r="K10659" i="3"/>
  <c r="K12076" i="3"/>
  <c r="K12077" i="3"/>
  <c r="K12078" i="3"/>
  <c r="K12079" i="3"/>
  <c r="K12080" i="3"/>
  <c r="K12081" i="3"/>
  <c r="K12082" i="3"/>
  <c r="K12083" i="3"/>
  <c r="K12084" i="3"/>
  <c r="K12085" i="3"/>
  <c r="K12086" i="3"/>
  <c r="K12087" i="3"/>
  <c r="K12088" i="3"/>
  <c r="K12089" i="3"/>
  <c r="K12090" i="3"/>
  <c r="K12091" i="3"/>
  <c r="K12092" i="3"/>
  <c r="K12093" i="3"/>
  <c r="K12094" i="3"/>
  <c r="K12095" i="3"/>
  <c r="K12096" i="3"/>
  <c r="K12097" i="3"/>
  <c r="K12098" i="3"/>
  <c r="K12099" i="3"/>
  <c r="K13516" i="3"/>
  <c r="K13517" i="3"/>
  <c r="K13518" i="3"/>
  <c r="K13519" i="3"/>
  <c r="K13520" i="3"/>
  <c r="K13521" i="3"/>
  <c r="K13522" i="3"/>
  <c r="K13523" i="3"/>
  <c r="K13524" i="3"/>
  <c r="K13525" i="3"/>
  <c r="K13526" i="3"/>
  <c r="K13527" i="3"/>
  <c r="K13528" i="3"/>
  <c r="K13529" i="3"/>
  <c r="K13530" i="3"/>
  <c r="K13531" i="3"/>
  <c r="K13532" i="3"/>
  <c r="K13533" i="3"/>
  <c r="K13534" i="3"/>
  <c r="K13535" i="3"/>
  <c r="K13536" i="3"/>
  <c r="K13537" i="3"/>
  <c r="K13538" i="3"/>
  <c r="K13539" i="3"/>
  <c r="K14956" i="3"/>
  <c r="K14957" i="3"/>
  <c r="K14958" i="3"/>
  <c r="K14959" i="3"/>
  <c r="K14960" i="3"/>
  <c r="K14961" i="3"/>
  <c r="K14962" i="3"/>
  <c r="K14963" i="3"/>
  <c r="K14964" i="3"/>
  <c r="K14965" i="3"/>
  <c r="K14966" i="3"/>
  <c r="K14967" i="3"/>
  <c r="K14968" i="3"/>
  <c r="K14969" i="3"/>
  <c r="K14970" i="3"/>
  <c r="K14971" i="3"/>
  <c r="K14972" i="3"/>
  <c r="K14973" i="3"/>
  <c r="K14974" i="3"/>
  <c r="K14975" i="3"/>
  <c r="K14976" i="3"/>
  <c r="K14977" i="3"/>
  <c r="K14978" i="3"/>
  <c r="K14979" i="3"/>
  <c r="K16396" i="3"/>
  <c r="K16397" i="3"/>
  <c r="K16398" i="3"/>
  <c r="K16399" i="3"/>
  <c r="K16400" i="3"/>
  <c r="K16401" i="3"/>
  <c r="K16402" i="3"/>
  <c r="K16403" i="3"/>
  <c r="K16404" i="3"/>
  <c r="K16405" i="3"/>
  <c r="K16406" i="3"/>
  <c r="K16407" i="3"/>
  <c r="K16408" i="3"/>
  <c r="K16409" i="3"/>
  <c r="K16410" i="3"/>
  <c r="K16411" i="3"/>
  <c r="K16412" i="3"/>
  <c r="K16413" i="3"/>
  <c r="K16414" i="3"/>
  <c r="K16415" i="3"/>
  <c r="K16416" i="3"/>
  <c r="K16417" i="3"/>
  <c r="K16418" i="3"/>
  <c r="K16419" i="3"/>
  <c r="K578" i="3"/>
  <c r="K579" i="3"/>
  <c r="K580" i="3"/>
  <c r="K581" i="3"/>
  <c r="K582" i="3"/>
  <c r="K583" i="3"/>
  <c r="K584" i="3"/>
  <c r="K585" i="3"/>
  <c r="K603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2030" i="3"/>
  <c r="K2031" i="3"/>
  <c r="K2032" i="3"/>
  <c r="K2033" i="3"/>
  <c r="K2034" i="3"/>
  <c r="K2035" i="3"/>
  <c r="K2036" i="3"/>
  <c r="K2037" i="3"/>
  <c r="K161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3452" i="3"/>
  <c r="K3453" i="3"/>
  <c r="K3454" i="3"/>
  <c r="K3455" i="3"/>
  <c r="K3456" i="3"/>
  <c r="K3457" i="3"/>
  <c r="K3458" i="3"/>
  <c r="K3459" i="3"/>
  <c r="K3942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9220" i="3"/>
  <c r="K9221" i="3"/>
  <c r="K9222" i="3"/>
  <c r="K9223" i="3"/>
  <c r="K9224" i="3"/>
  <c r="K9225" i="3"/>
  <c r="K9226" i="3"/>
  <c r="K9227" i="3"/>
  <c r="K9228" i="3"/>
  <c r="K9229" i="3"/>
  <c r="K9230" i="3"/>
  <c r="K9231" i="3"/>
  <c r="K9232" i="3"/>
  <c r="K9233" i="3"/>
  <c r="K9234" i="3"/>
  <c r="K9235" i="3"/>
  <c r="K9236" i="3"/>
  <c r="K9237" i="3"/>
  <c r="K9238" i="3"/>
  <c r="K9239" i="3"/>
  <c r="K9240" i="3"/>
  <c r="K9241" i="3"/>
  <c r="K9242" i="3"/>
  <c r="K9243" i="3"/>
  <c r="K10660" i="3"/>
  <c r="K10661" i="3"/>
  <c r="K10662" i="3"/>
  <c r="K10663" i="3"/>
  <c r="K10664" i="3"/>
  <c r="K10665" i="3"/>
  <c r="K10666" i="3"/>
  <c r="K10667" i="3"/>
  <c r="K10668" i="3"/>
  <c r="K10669" i="3"/>
  <c r="K10670" i="3"/>
  <c r="K10671" i="3"/>
  <c r="K10672" i="3"/>
  <c r="K10673" i="3"/>
  <c r="K10674" i="3"/>
  <c r="K10675" i="3"/>
  <c r="K10676" i="3"/>
  <c r="K10677" i="3"/>
  <c r="K10678" i="3"/>
  <c r="K10679" i="3"/>
  <c r="K10680" i="3"/>
  <c r="K10681" i="3"/>
  <c r="K10682" i="3"/>
  <c r="K10683" i="3"/>
  <c r="K12100" i="3"/>
  <c r="K12101" i="3"/>
  <c r="K12102" i="3"/>
  <c r="K12103" i="3"/>
  <c r="K12104" i="3"/>
  <c r="K12105" i="3"/>
  <c r="K12106" i="3"/>
  <c r="K12107" i="3"/>
  <c r="K12108" i="3"/>
  <c r="K12109" i="3"/>
  <c r="K12110" i="3"/>
  <c r="K12111" i="3"/>
  <c r="K12112" i="3"/>
  <c r="K12113" i="3"/>
  <c r="K12114" i="3"/>
  <c r="K12115" i="3"/>
  <c r="K12116" i="3"/>
  <c r="K12117" i="3"/>
  <c r="K12118" i="3"/>
  <c r="K12119" i="3"/>
  <c r="K12120" i="3"/>
  <c r="K12121" i="3"/>
  <c r="K12122" i="3"/>
  <c r="K12123" i="3"/>
  <c r="K13540" i="3"/>
  <c r="K13541" i="3"/>
  <c r="K13542" i="3"/>
  <c r="K13543" i="3"/>
  <c r="K13544" i="3"/>
  <c r="K13545" i="3"/>
  <c r="K13546" i="3"/>
  <c r="K13547" i="3"/>
  <c r="K13548" i="3"/>
  <c r="K13549" i="3"/>
  <c r="K13550" i="3"/>
  <c r="K13551" i="3"/>
  <c r="K13552" i="3"/>
  <c r="K13553" i="3"/>
  <c r="K13554" i="3"/>
  <c r="K13555" i="3"/>
  <c r="K13556" i="3"/>
  <c r="K13557" i="3"/>
  <c r="K13558" i="3"/>
  <c r="K13559" i="3"/>
  <c r="K13560" i="3"/>
  <c r="K13561" i="3"/>
  <c r="K13562" i="3"/>
  <c r="K13563" i="3"/>
  <c r="K14980" i="3"/>
  <c r="K14981" i="3"/>
  <c r="K14982" i="3"/>
  <c r="K14983" i="3"/>
  <c r="K14984" i="3"/>
  <c r="K14985" i="3"/>
  <c r="K14986" i="3"/>
  <c r="K14987" i="3"/>
  <c r="K14988" i="3"/>
  <c r="K14989" i="3"/>
  <c r="K14990" i="3"/>
  <c r="K14991" i="3"/>
  <c r="K14992" i="3"/>
  <c r="K14993" i="3"/>
  <c r="K14994" i="3"/>
  <c r="K14995" i="3"/>
  <c r="K14996" i="3"/>
  <c r="K14997" i="3"/>
  <c r="K14998" i="3"/>
  <c r="K14999" i="3"/>
  <c r="K15000" i="3"/>
  <c r="K15001" i="3"/>
  <c r="K15002" i="3"/>
  <c r="K15003" i="3"/>
  <c r="K16420" i="3"/>
  <c r="K16421" i="3"/>
  <c r="K16422" i="3"/>
  <c r="K16423" i="3"/>
  <c r="K16424" i="3"/>
  <c r="K16425" i="3"/>
  <c r="K16426" i="3"/>
  <c r="K16427" i="3"/>
  <c r="K16428" i="3"/>
  <c r="K16429" i="3"/>
  <c r="K16430" i="3"/>
  <c r="K16431" i="3"/>
  <c r="K16432" i="3"/>
  <c r="K16433" i="3"/>
  <c r="K16434" i="3"/>
  <c r="K16435" i="3"/>
  <c r="K16436" i="3"/>
  <c r="K16437" i="3"/>
  <c r="K16438" i="3"/>
  <c r="K16439" i="3"/>
  <c r="K16440" i="3"/>
  <c r="K16441" i="3"/>
  <c r="K16442" i="3"/>
  <c r="K1644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9244" i="3"/>
  <c r="K9245" i="3"/>
  <c r="K9246" i="3"/>
  <c r="K9247" i="3"/>
  <c r="K9248" i="3"/>
  <c r="K9249" i="3"/>
  <c r="K9250" i="3"/>
  <c r="K9251" i="3"/>
  <c r="K9252" i="3"/>
  <c r="K9253" i="3"/>
  <c r="K9254" i="3"/>
  <c r="K9255" i="3"/>
  <c r="K9256" i="3"/>
  <c r="K9257" i="3"/>
  <c r="K9258" i="3"/>
  <c r="K9259" i="3"/>
  <c r="K9260" i="3"/>
  <c r="K9261" i="3"/>
  <c r="K9262" i="3"/>
  <c r="K9263" i="3"/>
  <c r="K9264" i="3"/>
  <c r="K9265" i="3"/>
  <c r="K9266" i="3"/>
  <c r="K9267" i="3"/>
  <c r="K10684" i="3"/>
  <c r="K10685" i="3"/>
  <c r="K10686" i="3"/>
  <c r="K10687" i="3"/>
  <c r="K10688" i="3"/>
  <c r="K10689" i="3"/>
  <c r="K10690" i="3"/>
  <c r="K10691" i="3"/>
  <c r="K10692" i="3"/>
  <c r="K10693" i="3"/>
  <c r="K10694" i="3"/>
  <c r="K10695" i="3"/>
  <c r="K10696" i="3"/>
  <c r="K10697" i="3"/>
  <c r="K10698" i="3"/>
  <c r="K10699" i="3"/>
  <c r="K10700" i="3"/>
  <c r="K10701" i="3"/>
  <c r="K10702" i="3"/>
  <c r="K10703" i="3"/>
  <c r="K10704" i="3"/>
  <c r="K10705" i="3"/>
  <c r="K10706" i="3"/>
  <c r="K10707" i="3"/>
  <c r="K12124" i="3"/>
  <c r="K12125" i="3"/>
  <c r="K12126" i="3"/>
  <c r="K12127" i="3"/>
  <c r="K12128" i="3"/>
  <c r="K12129" i="3"/>
  <c r="K12130" i="3"/>
  <c r="K12131" i="3"/>
  <c r="K12132" i="3"/>
  <c r="K12133" i="3"/>
  <c r="K12134" i="3"/>
  <c r="K12135" i="3"/>
  <c r="K12136" i="3"/>
  <c r="K12137" i="3"/>
  <c r="K12138" i="3"/>
  <c r="K12139" i="3"/>
  <c r="K12140" i="3"/>
  <c r="K12141" i="3"/>
  <c r="K12142" i="3"/>
  <c r="K12143" i="3"/>
  <c r="K12144" i="3"/>
  <c r="K12145" i="3"/>
  <c r="K12146" i="3"/>
  <c r="K12147" i="3"/>
  <c r="K13564" i="3"/>
  <c r="K13565" i="3"/>
  <c r="K13566" i="3"/>
  <c r="K13567" i="3"/>
  <c r="K13568" i="3"/>
  <c r="K13569" i="3"/>
  <c r="K13570" i="3"/>
  <c r="K13571" i="3"/>
  <c r="K13572" i="3"/>
  <c r="K13573" i="3"/>
  <c r="K13574" i="3"/>
  <c r="K13575" i="3"/>
  <c r="K13576" i="3"/>
  <c r="K13577" i="3"/>
  <c r="K13578" i="3"/>
  <c r="K13579" i="3"/>
  <c r="K13580" i="3"/>
  <c r="K13581" i="3"/>
  <c r="K13582" i="3"/>
  <c r="K13583" i="3"/>
  <c r="K13584" i="3"/>
  <c r="K13585" i="3"/>
  <c r="K13586" i="3"/>
  <c r="K13587" i="3"/>
  <c r="K15004" i="3"/>
  <c r="K15005" i="3"/>
  <c r="K15006" i="3"/>
  <c r="K15007" i="3"/>
  <c r="K15008" i="3"/>
  <c r="K15009" i="3"/>
  <c r="K15010" i="3"/>
  <c r="K15011" i="3"/>
  <c r="K15012" i="3"/>
  <c r="K15013" i="3"/>
  <c r="K15014" i="3"/>
  <c r="K15015" i="3"/>
  <c r="K15016" i="3"/>
  <c r="K15017" i="3"/>
  <c r="K15018" i="3"/>
  <c r="K15019" i="3"/>
  <c r="K15020" i="3"/>
  <c r="K15021" i="3"/>
  <c r="K15022" i="3"/>
  <c r="K15023" i="3"/>
  <c r="K15024" i="3"/>
  <c r="K15025" i="3"/>
  <c r="K15026" i="3"/>
  <c r="K15027" i="3"/>
  <c r="K16444" i="3"/>
  <c r="K16445" i="3"/>
  <c r="K16446" i="3"/>
  <c r="K16447" i="3"/>
  <c r="K16448" i="3"/>
  <c r="K16449" i="3"/>
  <c r="K16450" i="3"/>
  <c r="K16451" i="3"/>
  <c r="K16452" i="3"/>
  <c r="K16453" i="3"/>
  <c r="K16454" i="3"/>
  <c r="K16455" i="3"/>
  <c r="K16456" i="3"/>
  <c r="K16457" i="3"/>
  <c r="K16458" i="3"/>
  <c r="K16459" i="3"/>
  <c r="K16460" i="3"/>
  <c r="K16461" i="3"/>
  <c r="K16462" i="3"/>
  <c r="K16463" i="3"/>
  <c r="K16464" i="3"/>
  <c r="K16465" i="3"/>
  <c r="K16466" i="3"/>
  <c r="K1646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9268" i="3"/>
  <c r="K9269" i="3"/>
  <c r="K9270" i="3"/>
  <c r="K9271" i="3"/>
  <c r="K9272" i="3"/>
  <c r="K9273" i="3"/>
  <c r="K9274" i="3"/>
  <c r="K9275" i="3"/>
  <c r="K9276" i="3"/>
  <c r="K9277" i="3"/>
  <c r="K9278" i="3"/>
  <c r="K9279" i="3"/>
  <c r="K9280" i="3"/>
  <c r="K9281" i="3"/>
  <c r="K9282" i="3"/>
  <c r="K9283" i="3"/>
  <c r="K9284" i="3"/>
  <c r="K9285" i="3"/>
  <c r="K9286" i="3"/>
  <c r="K9287" i="3"/>
  <c r="K9288" i="3"/>
  <c r="K9289" i="3"/>
  <c r="K9290" i="3"/>
  <c r="K9291" i="3"/>
  <c r="K10708" i="3"/>
  <c r="K10709" i="3"/>
  <c r="K10710" i="3"/>
  <c r="K10711" i="3"/>
  <c r="K10712" i="3"/>
  <c r="K10713" i="3"/>
  <c r="K10714" i="3"/>
  <c r="K10715" i="3"/>
  <c r="K10716" i="3"/>
  <c r="K10717" i="3"/>
  <c r="K10718" i="3"/>
  <c r="K10719" i="3"/>
  <c r="K10720" i="3"/>
  <c r="K10721" i="3"/>
  <c r="K10722" i="3"/>
  <c r="K10723" i="3"/>
  <c r="K10724" i="3"/>
  <c r="K10725" i="3"/>
  <c r="K10726" i="3"/>
  <c r="K10727" i="3"/>
  <c r="K10728" i="3"/>
  <c r="K10729" i="3"/>
  <c r="K10730" i="3"/>
  <c r="K10731" i="3"/>
  <c r="K12148" i="3"/>
  <c r="K12149" i="3"/>
  <c r="K12150" i="3"/>
  <c r="K12151" i="3"/>
  <c r="K12152" i="3"/>
  <c r="K12153" i="3"/>
  <c r="K12154" i="3"/>
  <c r="K12155" i="3"/>
  <c r="K12156" i="3"/>
  <c r="K12157" i="3"/>
  <c r="K12158" i="3"/>
  <c r="K12159" i="3"/>
  <c r="K12160" i="3"/>
  <c r="K12161" i="3"/>
  <c r="K12162" i="3"/>
  <c r="K12163" i="3"/>
  <c r="K12164" i="3"/>
  <c r="K12165" i="3"/>
  <c r="K12166" i="3"/>
  <c r="K12167" i="3"/>
  <c r="K12168" i="3"/>
  <c r="K12169" i="3"/>
  <c r="K12170" i="3"/>
  <c r="K12171" i="3"/>
  <c r="K13588" i="3"/>
  <c r="K13589" i="3"/>
  <c r="K13590" i="3"/>
  <c r="K13591" i="3"/>
  <c r="K13592" i="3"/>
  <c r="K13593" i="3"/>
  <c r="K13594" i="3"/>
  <c r="K13595" i="3"/>
  <c r="K13596" i="3"/>
  <c r="K13597" i="3"/>
  <c r="K13598" i="3"/>
  <c r="K13599" i="3"/>
  <c r="K13600" i="3"/>
  <c r="K13601" i="3"/>
  <c r="K13602" i="3"/>
  <c r="K13603" i="3"/>
  <c r="K13604" i="3"/>
  <c r="K13605" i="3"/>
  <c r="K13606" i="3"/>
  <c r="K13607" i="3"/>
  <c r="K13608" i="3"/>
  <c r="K13609" i="3"/>
  <c r="K13610" i="3"/>
  <c r="K13611" i="3"/>
  <c r="K15028" i="3"/>
  <c r="K15029" i="3"/>
  <c r="K15030" i="3"/>
  <c r="K15031" i="3"/>
  <c r="K15032" i="3"/>
  <c r="K15033" i="3"/>
  <c r="K15034" i="3"/>
  <c r="K15035" i="3"/>
  <c r="K15036" i="3"/>
  <c r="K15037" i="3"/>
  <c r="K15038" i="3"/>
  <c r="K15039" i="3"/>
  <c r="K15040" i="3"/>
  <c r="K15041" i="3"/>
  <c r="K15042" i="3"/>
  <c r="K15043" i="3"/>
  <c r="K15044" i="3"/>
  <c r="K15045" i="3"/>
  <c r="K15046" i="3"/>
  <c r="K15047" i="3"/>
  <c r="K15048" i="3"/>
  <c r="K15049" i="3"/>
  <c r="K15050" i="3"/>
  <c r="K15051" i="3"/>
  <c r="K16468" i="3"/>
  <c r="K16469" i="3"/>
  <c r="K16470" i="3"/>
  <c r="K16471" i="3"/>
  <c r="K16472" i="3"/>
  <c r="K16473" i="3"/>
  <c r="K16474" i="3"/>
  <c r="K16475" i="3"/>
  <c r="K16476" i="3"/>
  <c r="K16477" i="3"/>
  <c r="K16478" i="3"/>
  <c r="K16479" i="3"/>
  <c r="K16480" i="3"/>
  <c r="K16481" i="3"/>
  <c r="K16482" i="3"/>
  <c r="K16483" i="3"/>
  <c r="K16484" i="3"/>
  <c r="K16485" i="3"/>
  <c r="K16486" i="3"/>
  <c r="K16487" i="3"/>
  <c r="K16488" i="3"/>
  <c r="K16489" i="3"/>
  <c r="K16490" i="3"/>
  <c r="K1649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9292" i="3"/>
  <c r="K9293" i="3"/>
  <c r="K9294" i="3"/>
  <c r="K9295" i="3"/>
  <c r="K9296" i="3"/>
  <c r="K9297" i="3"/>
  <c r="K9298" i="3"/>
  <c r="K9299" i="3"/>
  <c r="K9300" i="3"/>
  <c r="K9301" i="3"/>
  <c r="K9302" i="3"/>
  <c r="K9303" i="3"/>
  <c r="K9304" i="3"/>
  <c r="K9305" i="3"/>
  <c r="K9306" i="3"/>
  <c r="K9307" i="3"/>
  <c r="K9308" i="3"/>
  <c r="K9309" i="3"/>
  <c r="K9310" i="3"/>
  <c r="K9311" i="3"/>
  <c r="K9312" i="3"/>
  <c r="K9313" i="3"/>
  <c r="K9314" i="3"/>
  <c r="K9315" i="3"/>
  <c r="K10732" i="3"/>
  <c r="K10733" i="3"/>
  <c r="K10734" i="3"/>
  <c r="K10735" i="3"/>
  <c r="K10736" i="3"/>
  <c r="K10737" i="3"/>
  <c r="K10738" i="3"/>
  <c r="K10739" i="3"/>
  <c r="K10740" i="3"/>
  <c r="K10741" i="3"/>
  <c r="K10742" i="3"/>
  <c r="K10743" i="3"/>
  <c r="K10744" i="3"/>
  <c r="K10745" i="3"/>
  <c r="K10746" i="3"/>
  <c r="K10747" i="3"/>
  <c r="K10748" i="3"/>
  <c r="K10749" i="3"/>
  <c r="K10750" i="3"/>
  <c r="K10751" i="3"/>
  <c r="K10752" i="3"/>
  <c r="K10753" i="3"/>
  <c r="K10754" i="3"/>
  <c r="K10755" i="3"/>
  <c r="K12172" i="3"/>
  <c r="K12173" i="3"/>
  <c r="K12174" i="3"/>
  <c r="K12175" i="3"/>
  <c r="K12176" i="3"/>
  <c r="K12177" i="3"/>
  <c r="K12178" i="3"/>
  <c r="K12179" i="3"/>
  <c r="K12180" i="3"/>
  <c r="K12181" i="3"/>
  <c r="K12182" i="3"/>
  <c r="K12183" i="3"/>
  <c r="K12184" i="3"/>
  <c r="K12185" i="3"/>
  <c r="K12186" i="3"/>
  <c r="K12187" i="3"/>
  <c r="K12188" i="3"/>
  <c r="K12189" i="3"/>
  <c r="K12190" i="3"/>
  <c r="K12191" i="3"/>
  <c r="K12192" i="3"/>
  <c r="K12193" i="3"/>
  <c r="K12194" i="3"/>
  <c r="K12195" i="3"/>
  <c r="K13612" i="3"/>
  <c r="K13613" i="3"/>
  <c r="K13614" i="3"/>
  <c r="K13615" i="3"/>
  <c r="K13616" i="3"/>
  <c r="K13617" i="3"/>
  <c r="K13618" i="3"/>
  <c r="K13619" i="3"/>
  <c r="K13620" i="3"/>
  <c r="K13621" i="3"/>
  <c r="K13622" i="3"/>
  <c r="K13623" i="3"/>
  <c r="K13624" i="3"/>
  <c r="K13625" i="3"/>
  <c r="K13626" i="3"/>
  <c r="K13627" i="3"/>
  <c r="K13628" i="3"/>
  <c r="K13629" i="3"/>
  <c r="K13630" i="3"/>
  <c r="K13631" i="3"/>
  <c r="K13632" i="3"/>
  <c r="K13633" i="3"/>
  <c r="K13634" i="3"/>
  <c r="K13635" i="3"/>
  <c r="K15052" i="3"/>
  <c r="K15053" i="3"/>
  <c r="K15054" i="3"/>
  <c r="K15055" i="3"/>
  <c r="K15056" i="3"/>
  <c r="K15057" i="3"/>
  <c r="K15058" i="3"/>
  <c r="K15059" i="3"/>
  <c r="K15060" i="3"/>
  <c r="K15061" i="3"/>
  <c r="K15062" i="3"/>
  <c r="K15063" i="3"/>
  <c r="K15064" i="3"/>
  <c r="K15065" i="3"/>
  <c r="K15066" i="3"/>
  <c r="K15067" i="3"/>
  <c r="K15068" i="3"/>
  <c r="K15069" i="3"/>
  <c r="K15070" i="3"/>
  <c r="K15071" i="3"/>
  <c r="K15072" i="3"/>
  <c r="K15073" i="3"/>
  <c r="K15074" i="3"/>
  <c r="K15075" i="3"/>
  <c r="K16492" i="3"/>
  <c r="K16493" i="3"/>
  <c r="K16494" i="3"/>
  <c r="K16495" i="3"/>
  <c r="K16496" i="3"/>
  <c r="K16497" i="3"/>
  <c r="K16498" i="3"/>
  <c r="K16499" i="3"/>
  <c r="K16500" i="3"/>
  <c r="K16501" i="3"/>
  <c r="K16502" i="3"/>
  <c r="K16503" i="3"/>
  <c r="K16504" i="3"/>
  <c r="K16505" i="3"/>
  <c r="K16506" i="3"/>
  <c r="K16507" i="3"/>
  <c r="K16508" i="3"/>
  <c r="K16509" i="3"/>
  <c r="K16510" i="3"/>
  <c r="K16511" i="3"/>
  <c r="K16512" i="3"/>
  <c r="K16513" i="3"/>
  <c r="K16514" i="3"/>
  <c r="K1651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2125" i="3"/>
  <c r="K2126" i="3"/>
  <c r="K2127" i="3"/>
  <c r="K2128" i="3"/>
  <c r="K2129" i="3"/>
  <c r="K2130" i="3"/>
  <c r="K2131" i="3"/>
  <c r="K2132" i="3"/>
  <c r="K164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3547" i="3"/>
  <c r="K3548" i="3"/>
  <c r="K3549" i="3"/>
  <c r="K3550" i="3"/>
  <c r="K3551" i="3"/>
  <c r="K3552" i="3"/>
  <c r="K3553" i="3"/>
  <c r="K3554" i="3"/>
  <c r="K4030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9316" i="3"/>
  <c r="K9317" i="3"/>
  <c r="K9318" i="3"/>
  <c r="K9319" i="3"/>
  <c r="K9320" i="3"/>
  <c r="K9321" i="3"/>
  <c r="K9322" i="3"/>
  <c r="K9323" i="3"/>
  <c r="K9324" i="3"/>
  <c r="K9325" i="3"/>
  <c r="K9326" i="3"/>
  <c r="K9327" i="3"/>
  <c r="K9328" i="3"/>
  <c r="K9329" i="3"/>
  <c r="K9330" i="3"/>
  <c r="K9331" i="3"/>
  <c r="K9332" i="3"/>
  <c r="K9333" i="3"/>
  <c r="K9334" i="3"/>
  <c r="K9335" i="3"/>
  <c r="K9336" i="3"/>
  <c r="K9337" i="3"/>
  <c r="K9338" i="3"/>
  <c r="K9339" i="3"/>
  <c r="K10756" i="3"/>
  <c r="K10757" i="3"/>
  <c r="K10758" i="3"/>
  <c r="K10759" i="3"/>
  <c r="K10760" i="3"/>
  <c r="K10761" i="3"/>
  <c r="K10762" i="3"/>
  <c r="K10763" i="3"/>
  <c r="K10764" i="3"/>
  <c r="K10765" i="3"/>
  <c r="K10766" i="3"/>
  <c r="K10767" i="3"/>
  <c r="K10768" i="3"/>
  <c r="K10769" i="3"/>
  <c r="K10770" i="3"/>
  <c r="K10771" i="3"/>
  <c r="K10772" i="3"/>
  <c r="K10773" i="3"/>
  <c r="K10774" i="3"/>
  <c r="K10775" i="3"/>
  <c r="K10776" i="3"/>
  <c r="K10777" i="3"/>
  <c r="K10778" i="3"/>
  <c r="K10779" i="3"/>
  <c r="K12196" i="3"/>
  <c r="K12197" i="3"/>
  <c r="K12198" i="3"/>
  <c r="K12199" i="3"/>
  <c r="K12200" i="3"/>
  <c r="K12201" i="3"/>
  <c r="K12202" i="3"/>
  <c r="K12203" i="3"/>
  <c r="K12204" i="3"/>
  <c r="K12205" i="3"/>
  <c r="K12206" i="3"/>
  <c r="K12207" i="3"/>
  <c r="K12208" i="3"/>
  <c r="K12209" i="3"/>
  <c r="K12210" i="3"/>
  <c r="K12211" i="3"/>
  <c r="K12212" i="3"/>
  <c r="K12213" i="3"/>
  <c r="K12214" i="3"/>
  <c r="K12215" i="3"/>
  <c r="K12216" i="3"/>
  <c r="K12217" i="3"/>
  <c r="K12218" i="3"/>
  <c r="K12219" i="3"/>
  <c r="K13636" i="3"/>
  <c r="K13637" i="3"/>
  <c r="K13638" i="3"/>
  <c r="K13639" i="3"/>
  <c r="K13640" i="3"/>
  <c r="K13641" i="3"/>
  <c r="K13642" i="3"/>
  <c r="K13643" i="3"/>
  <c r="K13644" i="3"/>
  <c r="K13645" i="3"/>
  <c r="K13646" i="3"/>
  <c r="K13647" i="3"/>
  <c r="K13648" i="3"/>
  <c r="K13649" i="3"/>
  <c r="K13650" i="3"/>
  <c r="K13651" i="3"/>
  <c r="K13652" i="3"/>
  <c r="K13653" i="3"/>
  <c r="K13654" i="3"/>
  <c r="K13655" i="3"/>
  <c r="K13656" i="3"/>
  <c r="K13657" i="3"/>
  <c r="K13658" i="3"/>
  <c r="K13659" i="3"/>
  <c r="K15076" i="3"/>
  <c r="K15077" i="3"/>
  <c r="K15078" i="3"/>
  <c r="K15079" i="3"/>
  <c r="K15080" i="3"/>
  <c r="K15081" i="3"/>
  <c r="K15082" i="3"/>
  <c r="K15083" i="3"/>
  <c r="K15084" i="3"/>
  <c r="K15085" i="3"/>
  <c r="K15086" i="3"/>
  <c r="K15087" i="3"/>
  <c r="K15088" i="3"/>
  <c r="K15089" i="3"/>
  <c r="K15090" i="3"/>
  <c r="K15091" i="3"/>
  <c r="K15092" i="3"/>
  <c r="K15093" i="3"/>
  <c r="K15094" i="3"/>
  <c r="K15095" i="3"/>
  <c r="K15096" i="3"/>
  <c r="K15097" i="3"/>
  <c r="K15098" i="3"/>
  <c r="K15099" i="3"/>
  <c r="K16516" i="3"/>
  <c r="K16517" i="3"/>
  <c r="K16518" i="3"/>
  <c r="K16519" i="3"/>
  <c r="K16520" i="3"/>
  <c r="K16521" i="3"/>
  <c r="K16522" i="3"/>
  <c r="K16523" i="3"/>
  <c r="K16524" i="3"/>
  <c r="K16525" i="3"/>
  <c r="K16526" i="3"/>
  <c r="K16527" i="3"/>
  <c r="K16528" i="3"/>
  <c r="K16529" i="3"/>
  <c r="K16530" i="3"/>
  <c r="K16531" i="3"/>
  <c r="K16532" i="3"/>
  <c r="K16533" i="3"/>
  <c r="K16534" i="3"/>
  <c r="K16535" i="3"/>
  <c r="K16536" i="3"/>
  <c r="K16537" i="3"/>
  <c r="K16538" i="3"/>
  <c r="K16539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9340" i="3"/>
  <c r="K9341" i="3"/>
  <c r="K9342" i="3"/>
  <c r="K9343" i="3"/>
  <c r="K9344" i="3"/>
  <c r="K9345" i="3"/>
  <c r="K9346" i="3"/>
  <c r="K9347" i="3"/>
  <c r="K9348" i="3"/>
  <c r="K9349" i="3"/>
  <c r="K9350" i="3"/>
  <c r="K9351" i="3"/>
  <c r="K9352" i="3"/>
  <c r="K9353" i="3"/>
  <c r="K9354" i="3"/>
  <c r="K9355" i="3"/>
  <c r="K9356" i="3"/>
  <c r="K9357" i="3"/>
  <c r="K9358" i="3"/>
  <c r="K9359" i="3"/>
  <c r="K9360" i="3"/>
  <c r="K9361" i="3"/>
  <c r="K9362" i="3"/>
  <c r="K9363" i="3"/>
  <c r="K10780" i="3"/>
  <c r="K10781" i="3"/>
  <c r="K10782" i="3"/>
  <c r="K10783" i="3"/>
  <c r="K10784" i="3"/>
  <c r="K10785" i="3"/>
  <c r="K10786" i="3"/>
  <c r="K10787" i="3"/>
  <c r="K10788" i="3"/>
  <c r="K10789" i="3"/>
  <c r="K10790" i="3"/>
  <c r="K10791" i="3"/>
  <c r="K10792" i="3"/>
  <c r="K10793" i="3"/>
  <c r="K10794" i="3"/>
  <c r="K10795" i="3"/>
  <c r="K10796" i="3"/>
  <c r="K10797" i="3"/>
  <c r="K10798" i="3"/>
  <c r="K10799" i="3"/>
  <c r="K10800" i="3"/>
  <c r="K10801" i="3"/>
  <c r="K10802" i="3"/>
  <c r="K10803" i="3"/>
  <c r="K12220" i="3"/>
  <c r="K12221" i="3"/>
  <c r="K12222" i="3"/>
  <c r="K12223" i="3"/>
  <c r="K12224" i="3"/>
  <c r="K12225" i="3"/>
  <c r="K12226" i="3"/>
  <c r="K12227" i="3"/>
  <c r="K12228" i="3"/>
  <c r="K12229" i="3"/>
  <c r="K12230" i="3"/>
  <c r="K12231" i="3"/>
  <c r="K12232" i="3"/>
  <c r="K12233" i="3"/>
  <c r="K12234" i="3"/>
  <c r="K12235" i="3"/>
  <c r="K12236" i="3"/>
  <c r="K12237" i="3"/>
  <c r="K12238" i="3"/>
  <c r="K12239" i="3"/>
  <c r="K12240" i="3"/>
  <c r="K12241" i="3"/>
  <c r="K12242" i="3"/>
  <c r="K12243" i="3"/>
  <c r="K13660" i="3"/>
  <c r="K13661" i="3"/>
  <c r="K13662" i="3"/>
  <c r="K13663" i="3"/>
  <c r="K13664" i="3"/>
  <c r="K13665" i="3"/>
  <c r="K13666" i="3"/>
  <c r="K13667" i="3"/>
  <c r="K13668" i="3"/>
  <c r="K13669" i="3"/>
  <c r="K13670" i="3"/>
  <c r="K13671" i="3"/>
  <c r="K13672" i="3"/>
  <c r="K13673" i="3"/>
  <c r="K13674" i="3"/>
  <c r="K13675" i="3"/>
  <c r="K13676" i="3"/>
  <c r="K13677" i="3"/>
  <c r="K13678" i="3"/>
  <c r="K13679" i="3"/>
  <c r="K13680" i="3"/>
  <c r="K13681" i="3"/>
  <c r="K13682" i="3"/>
  <c r="K13683" i="3"/>
  <c r="K15100" i="3"/>
  <c r="K15101" i="3"/>
  <c r="K15102" i="3"/>
  <c r="K15103" i="3"/>
  <c r="K15104" i="3"/>
  <c r="K15105" i="3"/>
  <c r="K15106" i="3"/>
  <c r="K15107" i="3"/>
  <c r="K15108" i="3"/>
  <c r="K15109" i="3"/>
  <c r="K15110" i="3"/>
  <c r="K15111" i="3"/>
  <c r="K15112" i="3"/>
  <c r="K15113" i="3"/>
  <c r="K15114" i="3"/>
  <c r="K15115" i="3"/>
  <c r="K15116" i="3"/>
  <c r="K15117" i="3"/>
  <c r="K15118" i="3"/>
  <c r="K15119" i="3"/>
  <c r="K15120" i="3"/>
  <c r="K15121" i="3"/>
  <c r="K15122" i="3"/>
  <c r="K15123" i="3"/>
  <c r="K16540" i="3"/>
  <c r="K16541" i="3"/>
  <c r="K16542" i="3"/>
  <c r="K16543" i="3"/>
  <c r="K16544" i="3"/>
  <c r="K16545" i="3"/>
  <c r="K16546" i="3"/>
  <c r="K16547" i="3"/>
  <c r="K16548" i="3"/>
  <c r="K16549" i="3"/>
  <c r="K16550" i="3"/>
  <c r="K16551" i="3"/>
  <c r="K16552" i="3"/>
  <c r="K16553" i="3"/>
  <c r="K16554" i="3"/>
  <c r="K16555" i="3"/>
  <c r="K16556" i="3"/>
  <c r="K16557" i="3"/>
  <c r="K16558" i="3"/>
  <c r="K16559" i="3"/>
  <c r="K16560" i="3"/>
  <c r="K16561" i="3"/>
  <c r="K16562" i="3"/>
  <c r="K16563" i="3"/>
  <c r="K726" i="3"/>
  <c r="K727" i="3"/>
  <c r="K728" i="3"/>
  <c r="K729" i="3"/>
  <c r="K730" i="3"/>
  <c r="K731" i="3"/>
  <c r="K732" i="3"/>
  <c r="K733" i="3"/>
  <c r="K700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2172" i="3"/>
  <c r="K2173" i="3"/>
  <c r="K2174" i="3"/>
  <c r="K2175" i="3"/>
  <c r="K2176" i="3"/>
  <c r="K2177" i="3"/>
  <c r="K2178" i="3"/>
  <c r="K2179" i="3"/>
  <c r="K1651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3594" i="3"/>
  <c r="K3595" i="3"/>
  <c r="K3596" i="3"/>
  <c r="K3597" i="3"/>
  <c r="K3598" i="3"/>
  <c r="K3599" i="3"/>
  <c r="K3600" i="3"/>
  <c r="K3601" i="3"/>
  <c r="K403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9364" i="3"/>
  <c r="K9365" i="3"/>
  <c r="K9366" i="3"/>
  <c r="K9367" i="3"/>
  <c r="K9368" i="3"/>
  <c r="K9369" i="3"/>
  <c r="K9370" i="3"/>
  <c r="K9371" i="3"/>
  <c r="K9372" i="3"/>
  <c r="K9373" i="3"/>
  <c r="K9374" i="3"/>
  <c r="K9375" i="3"/>
  <c r="K9376" i="3"/>
  <c r="K9377" i="3"/>
  <c r="K9378" i="3"/>
  <c r="K9379" i="3"/>
  <c r="K9380" i="3"/>
  <c r="K9381" i="3"/>
  <c r="K9382" i="3"/>
  <c r="K9383" i="3"/>
  <c r="K9384" i="3"/>
  <c r="K9385" i="3"/>
  <c r="K9386" i="3"/>
  <c r="K9387" i="3"/>
  <c r="K10804" i="3"/>
  <c r="K10805" i="3"/>
  <c r="K10806" i="3"/>
  <c r="K10807" i="3"/>
  <c r="K10808" i="3"/>
  <c r="K10809" i="3"/>
  <c r="K10810" i="3"/>
  <c r="K10811" i="3"/>
  <c r="K10812" i="3"/>
  <c r="K10813" i="3"/>
  <c r="K10814" i="3"/>
  <c r="K10815" i="3"/>
  <c r="K10816" i="3"/>
  <c r="K10817" i="3"/>
  <c r="K10818" i="3"/>
  <c r="K10819" i="3"/>
  <c r="K10820" i="3"/>
  <c r="K10821" i="3"/>
  <c r="K10822" i="3"/>
  <c r="K10823" i="3"/>
  <c r="K10824" i="3"/>
  <c r="K10825" i="3"/>
  <c r="K10826" i="3"/>
  <c r="K10827" i="3"/>
  <c r="K12244" i="3"/>
  <c r="K12245" i="3"/>
  <c r="K12246" i="3"/>
  <c r="K12247" i="3"/>
  <c r="K12248" i="3"/>
  <c r="K12249" i="3"/>
  <c r="K12250" i="3"/>
  <c r="K12251" i="3"/>
  <c r="K12252" i="3"/>
  <c r="K12253" i="3"/>
  <c r="K12254" i="3"/>
  <c r="K12255" i="3"/>
  <c r="K12256" i="3"/>
  <c r="K12257" i="3"/>
  <c r="K12258" i="3"/>
  <c r="K12259" i="3"/>
  <c r="K12260" i="3"/>
  <c r="K12261" i="3"/>
  <c r="K12262" i="3"/>
  <c r="K12263" i="3"/>
  <c r="K12264" i="3"/>
  <c r="K12265" i="3"/>
  <c r="K12266" i="3"/>
  <c r="K12267" i="3"/>
  <c r="K13684" i="3"/>
  <c r="K13685" i="3"/>
  <c r="K13686" i="3"/>
  <c r="K13687" i="3"/>
  <c r="K13688" i="3"/>
  <c r="K13689" i="3"/>
  <c r="K13690" i="3"/>
  <c r="K13691" i="3"/>
  <c r="K13692" i="3"/>
  <c r="K13693" i="3"/>
  <c r="K13694" i="3"/>
  <c r="K13695" i="3"/>
  <c r="K13696" i="3"/>
  <c r="K13697" i="3"/>
  <c r="K13698" i="3"/>
  <c r="K13699" i="3"/>
  <c r="K13700" i="3"/>
  <c r="K13701" i="3"/>
  <c r="K13702" i="3"/>
  <c r="K13703" i="3"/>
  <c r="K13704" i="3"/>
  <c r="K13705" i="3"/>
  <c r="K13706" i="3"/>
  <c r="K13707" i="3"/>
  <c r="K15124" i="3"/>
  <c r="K15125" i="3"/>
  <c r="K15126" i="3"/>
  <c r="K15127" i="3"/>
  <c r="K15128" i="3"/>
  <c r="K15129" i="3"/>
  <c r="K15130" i="3"/>
  <c r="K15131" i="3"/>
  <c r="K15132" i="3"/>
  <c r="K15133" i="3"/>
  <c r="K15134" i="3"/>
  <c r="K15135" i="3"/>
  <c r="K15136" i="3"/>
  <c r="K15137" i="3"/>
  <c r="K15138" i="3"/>
  <c r="K15139" i="3"/>
  <c r="K15140" i="3"/>
  <c r="K15141" i="3"/>
  <c r="K15142" i="3"/>
  <c r="K15143" i="3"/>
  <c r="K15144" i="3"/>
  <c r="K15145" i="3"/>
  <c r="K15146" i="3"/>
  <c r="K15147" i="3"/>
  <c r="K16564" i="3"/>
  <c r="K16565" i="3"/>
  <c r="K16566" i="3"/>
  <c r="K16567" i="3"/>
  <c r="K16568" i="3"/>
  <c r="K16569" i="3"/>
  <c r="K16570" i="3"/>
  <c r="K16571" i="3"/>
  <c r="K16572" i="3"/>
  <c r="K16573" i="3"/>
  <c r="K16574" i="3"/>
  <c r="K16575" i="3"/>
  <c r="K16576" i="3"/>
  <c r="K16577" i="3"/>
  <c r="K16578" i="3"/>
  <c r="K16579" i="3"/>
  <c r="K16580" i="3"/>
  <c r="K16581" i="3"/>
  <c r="K16582" i="3"/>
  <c r="K16583" i="3"/>
  <c r="K16584" i="3"/>
  <c r="K16585" i="3"/>
  <c r="K16586" i="3"/>
  <c r="K16587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9388" i="3"/>
  <c r="K9389" i="3"/>
  <c r="K9390" i="3"/>
  <c r="K9391" i="3"/>
  <c r="K9392" i="3"/>
  <c r="K9393" i="3"/>
  <c r="K9394" i="3"/>
  <c r="K9395" i="3"/>
  <c r="K9396" i="3"/>
  <c r="K9397" i="3"/>
  <c r="K9398" i="3"/>
  <c r="K9399" i="3"/>
  <c r="K9400" i="3"/>
  <c r="K9401" i="3"/>
  <c r="K9402" i="3"/>
  <c r="K9403" i="3"/>
  <c r="K9404" i="3"/>
  <c r="K9405" i="3"/>
  <c r="K9406" i="3"/>
  <c r="K9407" i="3"/>
  <c r="K9408" i="3"/>
  <c r="K9409" i="3"/>
  <c r="K9410" i="3"/>
  <c r="K9411" i="3"/>
  <c r="K10828" i="3"/>
  <c r="K10829" i="3"/>
  <c r="K10830" i="3"/>
  <c r="K10831" i="3"/>
  <c r="K10832" i="3"/>
  <c r="K10833" i="3"/>
  <c r="K10834" i="3"/>
  <c r="K10835" i="3"/>
  <c r="K10836" i="3"/>
  <c r="K10837" i="3"/>
  <c r="K10838" i="3"/>
  <c r="K10839" i="3"/>
  <c r="K10840" i="3"/>
  <c r="K10841" i="3"/>
  <c r="K10842" i="3"/>
  <c r="K10843" i="3"/>
  <c r="K10844" i="3"/>
  <c r="K10845" i="3"/>
  <c r="K10846" i="3"/>
  <c r="K10847" i="3"/>
  <c r="K10848" i="3"/>
  <c r="K10849" i="3"/>
  <c r="K10850" i="3"/>
  <c r="K10851" i="3"/>
  <c r="K12268" i="3"/>
  <c r="K12269" i="3"/>
  <c r="K12270" i="3"/>
  <c r="K12271" i="3"/>
  <c r="K12272" i="3"/>
  <c r="K12273" i="3"/>
  <c r="K12274" i="3"/>
  <c r="K12275" i="3"/>
  <c r="K12276" i="3"/>
  <c r="K12277" i="3"/>
  <c r="K12278" i="3"/>
  <c r="K12279" i="3"/>
  <c r="K12280" i="3"/>
  <c r="K12281" i="3"/>
  <c r="K12282" i="3"/>
  <c r="K12283" i="3"/>
  <c r="K12284" i="3"/>
  <c r="K12285" i="3"/>
  <c r="K12286" i="3"/>
  <c r="K12287" i="3"/>
  <c r="K12288" i="3"/>
  <c r="K12289" i="3"/>
  <c r="K12290" i="3"/>
  <c r="K12291" i="3"/>
  <c r="K13708" i="3"/>
  <c r="K13709" i="3"/>
  <c r="K13710" i="3"/>
  <c r="K13711" i="3"/>
  <c r="K13712" i="3"/>
  <c r="K13713" i="3"/>
  <c r="K13714" i="3"/>
  <c r="K13715" i="3"/>
  <c r="K13716" i="3"/>
  <c r="K13717" i="3"/>
  <c r="K13718" i="3"/>
  <c r="K13719" i="3"/>
  <c r="K13720" i="3"/>
  <c r="K13721" i="3"/>
  <c r="K13722" i="3"/>
  <c r="K13723" i="3"/>
  <c r="K13724" i="3"/>
  <c r="K13725" i="3"/>
  <c r="K13726" i="3"/>
  <c r="K13727" i="3"/>
  <c r="K13728" i="3"/>
  <c r="K13729" i="3"/>
  <c r="K13730" i="3"/>
  <c r="K13731" i="3"/>
  <c r="K15148" i="3"/>
  <c r="K15149" i="3"/>
  <c r="K15150" i="3"/>
  <c r="K15151" i="3"/>
  <c r="K15152" i="3"/>
  <c r="K15153" i="3"/>
  <c r="K15154" i="3"/>
  <c r="K15155" i="3"/>
  <c r="K15156" i="3"/>
  <c r="K15157" i="3"/>
  <c r="K15158" i="3"/>
  <c r="K15159" i="3"/>
  <c r="K15160" i="3"/>
  <c r="K15161" i="3"/>
  <c r="K15162" i="3"/>
  <c r="K15163" i="3"/>
  <c r="K15164" i="3"/>
  <c r="K15165" i="3"/>
  <c r="K15166" i="3"/>
  <c r="K15167" i="3"/>
  <c r="K15168" i="3"/>
  <c r="K15169" i="3"/>
  <c r="K15170" i="3"/>
  <c r="K15171" i="3"/>
  <c r="K16588" i="3"/>
  <c r="K16589" i="3"/>
  <c r="K16590" i="3"/>
  <c r="K16591" i="3"/>
  <c r="K16592" i="3"/>
  <c r="K16593" i="3"/>
  <c r="K16594" i="3"/>
  <c r="K16595" i="3"/>
  <c r="K16596" i="3"/>
  <c r="K16597" i="3"/>
  <c r="K16598" i="3"/>
  <c r="K16599" i="3"/>
  <c r="K16600" i="3"/>
  <c r="K16601" i="3"/>
  <c r="K16602" i="3"/>
  <c r="K16603" i="3"/>
  <c r="K16604" i="3"/>
  <c r="K16605" i="3"/>
  <c r="K16606" i="3"/>
  <c r="K16607" i="3"/>
  <c r="K16608" i="3"/>
  <c r="K16609" i="3"/>
  <c r="K16610" i="3"/>
  <c r="K16611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9412" i="3"/>
  <c r="K9413" i="3"/>
  <c r="K9414" i="3"/>
  <c r="K9415" i="3"/>
  <c r="K9416" i="3"/>
  <c r="K9417" i="3"/>
  <c r="K9418" i="3"/>
  <c r="K9419" i="3"/>
  <c r="K9420" i="3"/>
  <c r="K9421" i="3"/>
  <c r="K9422" i="3"/>
  <c r="K9423" i="3"/>
  <c r="K9424" i="3"/>
  <c r="K9425" i="3"/>
  <c r="K9426" i="3"/>
  <c r="K9427" i="3"/>
  <c r="K9428" i="3"/>
  <c r="K9429" i="3"/>
  <c r="K9430" i="3"/>
  <c r="K9431" i="3"/>
  <c r="K9432" i="3"/>
  <c r="K9433" i="3"/>
  <c r="K9434" i="3"/>
  <c r="K9435" i="3"/>
  <c r="K10852" i="3"/>
  <c r="K10853" i="3"/>
  <c r="K10854" i="3"/>
  <c r="K10855" i="3"/>
  <c r="K10856" i="3"/>
  <c r="K10857" i="3"/>
  <c r="K10858" i="3"/>
  <c r="K10859" i="3"/>
  <c r="K10860" i="3"/>
  <c r="K10861" i="3"/>
  <c r="K10862" i="3"/>
  <c r="K10863" i="3"/>
  <c r="K10864" i="3"/>
  <c r="K10865" i="3"/>
  <c r="K10866" i="3"/>
  <c r="K10867" i="3"/>
  <c r="K10868" i="3"/>
  <c r="K10869" i="3"/>
  <c r="K10870" i="3"/>
  <c r="K10871" i="3"/>
  <c r="K10872" i="3"/>
  <c r="K10873" i="3"/>
  <c r="K10874" i="3"/>
  <c r="K10875" i="3"/>
  <c r="K12292" i="3"/>
  <c r="K12293" i="3"/>
  <c r="K12294" i="3"/>
  <c r="K12295" i="3"/>
  <c r="K12296" i="3"/>
  <c r="K12297" i="3"/>
  <c r="K12298" i="3"/>
  <c r="K12299" i="3"/>
  <c r="K12300" i="3"/>
  <c r="K12301" i="3"/>
  <c r="K12302" i="3"/>
  <c r="K12303" i="3"/>
  <c r="K12304" i="3"/>
  <c r="K12305" i="3"/>
  <c r="K12306" i="3"/>
  <c r="K12307" i="3"/>
  <c r="K12308" i="3"/>
  <c r="K12309" i="3"/>
  <c r="K12310" i="3"/>
  <c r="K12311" i="3"/>
  <c r="K12312" i="3"/>
  <c r="K12313" i="3"/>
  <c r="K12314" i="3"/>
  <c r="K12315" i="3"/>
  <c r="K13732" i="3"/>
  <c r="K13733" i="3"/>
  <c r="K13734" i="3"/>
  <c r="K13735" i="3"/>
  <c r="K13736" i="3"/>
  <c r="K13737" i="3"/>
  <c r="K13738" i="3"/>
  <c r="K13739" i="3"/>
  <c r="K13740" i="3"/>
  <c r="K13741" i="3"/>
  <c r="K13742" i="3"/>
  <c r="K13743" i="3"/>
  <c r="K13744" i="3"/>
  <c r="K13745" i="3"/>
  <c r="K13746" i="3"/>
  <c r="K13747" i="3"/>
  <c r="K13748" i="3"/>
  <c r="K13749" i="3"/>
  <c r="K13750" i="3"/>
  <c r="K13751" i="3"/>
  <c r="K13752" i="3"/>
  <c r="K13753" i="3"/>
  <c r="K13754" i="3"/>
  <c r="K13755" i="3"/>
  <c r="K15172" i="3"/>
  <c r="K15173" i="3"/>
  <c r="K15174" i="3"/>
  <c r="K15175" i="3"/>
  <c r="K15176" i="3"/>
  <c r="K15177" i="3"/>
  <c r="K15178" i="3"/>
  <c r="K15179" i="3"/>
  <c r="K15180" i="3"/>
  <c r="K15181" i="3"/>
  <c r="K15182" i="3"/>
  <c r="K15183" i="3"/>
  <c r="K15184" i="3"/>
  <c r="K15185" i="3"/>
  <c r="K15186" i="3"/>
  <c r="K15187" i="3"/>
  <c r="K15188" i="3"/>
  <c r="K15189" i="3"/>
  <c r="K15190" i="3"/>
  <c r="K15191" i="3"/>
  <c r="K15192" i="3"/>
  <c r="K15193" i="3"/>
  <c r="K15194" i="3"/>
  <c r="K15195" i="3"/>
  <c r="K16612" i="3"/>
  <c r="K16613" i="3"/>
  <c r="K16614" i="3"/>
  <c r="K16615" i="3"/>
  <c r="K16616" i="3"/>
  <c r="K16617" i="3"/>
  <c r="K16618" i="3"/>
  <c r="K16619" i="3"/>
  <c r="K16620" i="3"/>
  <c r="K16621" i="3"/>
  <c r="K16622" i="3"/>
  <c r="K16623" i="3"/>
  <c r="K16624" i="3"/>
  <c r="K16625" i="3"/>
  <c r="K16626" i="3"/>
  <c r="K16627" i="3"/>
  <c r="K16628" i="3"/>
  <c r="K16629" i="3"/>
  <c r="K16630" i="3"/>
  <c r="K16631" i="3"/>
  <c r="K16632" i="3"/>
  <c r="K16633" i="3"/>
  <c r="K16634" i="3"/>
  <c r="K16635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9436" i="3"/>
  <c r="K9437" i="3"/>
  <c r="K9438" i="3"/>
  <c r="K9439" i="3"/>
  <c r="K9440" i="3"/>
  <c r="K9441" i="3"/>
  <c r="K9442" i="3"/>
  <c r="K9443" i="3"/>
  <c r="K9444" i="3"/>
  <c r="K9445" i="3"/>
  <c r="K9446" i="3"/>
  <c r="K9447" i="3"/>
  <c r="K9448" i="3"/>
  <c r="K9449" i="3"/>
  <c r="K9450" i="3"/>
  <c r="K9451" i="3"/>
  <c r="K9452" i="3"/>
  <c r="K9453" i="3"/>
  <c r="K9454" i="3"/>
  <c r="K9455" i="3"/>
  <c r="K9456" i="3"/>
  <c r="K9457" i="3"/>
  <c r="K9458" i="3"/>
  <c r="K9459" i="3"/>
  <c r="K10876" i="3"/>
  <c r="K10877" i="3"/>
  <c r="K10878" i="3"/>
  <c r="K10879" i="3"/>
  <c r="K10880" i="3"/>
  <c r="K10881" i="3"/>
  <c r="K10882" i="3"/>
  <c r="K10883" i="3"/>
  <c r="K10884" i="3"/>
  <c r="K10885" i="3"/>
  <c r="K10886" i="3"/>
  <c r="K10887" i="3"/>
  <c r="K10888" i="3"/>
  <c r="K10889" i="3"/>
  <c r="K10890" i="3"/>
  <c r="K10891" i="3"/>
  <c r="K10892" i="3"/>
  <c r="K10893" i="3"/>
  <c r="K10894" i="3"/>
  <c r="K10895" i="3"/>
  <c r="K10896" i="3"/>
  <c r="K10897" i="3"/>
  <c r="K10898" i="3"/>
  <c r="K10899" i="3"/>
  <c r="K12316" i="3"/>
  <c r="K12317" i="3"/>
  <c r="K12318" i="3"/>
  <c r="K12319" i="3"/>
  <c r="K12320" i="3"/>
  <c r="K12321" i="3"/>
  <c r="K12322" i="3"/>
  <c r="K12323" i="3"/>
  <c r="K12324" i="3"/>
  <c r="K12325" i="3"/>
  <c r="K12326" i="3"/>
  <c r="K12327" i="3"/>
  <c r="K12328" i="3"/>
  <c r="K12329" i="3"/>
  <c r="K12330" i="3"/>
  <c r="K12331" i="3"/>
  <c r="K12332" i="3"/>
  <c r="K12333" i="3"/>
  <c r="K12334" i="3"/>
  <c r="K12335" i="3"/>
  <c r="K12336" i="3"/>
  <c r="K12337" i="3"/>
  <c r="K12338" i="3"/>
  <c r="K12339" i="3"/>
  <c r="K13756" i="3"/>
  <c r="K13757" i="3"/>
  <c r="K13758" i="3"/>
  <c r="K13759" i="3"/>
  <c r="K13760" i="3"/>
  <c r="K13761" i="3"/>
  <c r="K13762" i="3"/>
  <c r="K13763" i="3"/>
  <c r="K13764" i="3"/>
  <c r="K13765" i="3"/>
  <c r="K13766" i="3"/>
  <c r="K13767" i="3"/>
  <c r="K13768" i="3"/>
  <c r="K13769" i="3"/>
  <c r="K13770" i="3"/>
  <c r="K13771" i="3"/>
  <c r="K13772" i="3"/>
  <c r="K13773" i="3"/>
  <c r="K13774" i="3"/>
  <c r="K13775" i="3"/>
  <c r="K13776" i="3"/>
  <c r="K13777" i="3"/>
  <c r="K13778" i="3"/>
  <c r="K13779" i="3"/>
  <c r="K15196" i="3"/>
  <c r="K15197" i="3"/>
  <c r="K15198" i="3"/>
  <c r="K15199" i="3"/>
  <c r="K15200" i="3"/>
  <c r="K15201" i="3"/>
  <c r="K15202" i="3"/>
  <c r="K15203" i="3"/>
  <c r="K15204" i="3"/>
  <c r="K15205" i="3"/>
  <c r="K15206" i="3"/>
  <c r="K15207" i="3"/>
  <c r="K15208" i="3"/>
  <c r="K15209" i="3"/>
  <c r="K15210" i="3"/>
  <c r="K15211" i="3"/>
  <c r="K15212" i="3"/>
  <c r="K15213" i="3"/>
  <c r="K15214" i="3"/>
  <c r="K15215" i="3"/>
  <c r="K15216" i="3"/>
  <c r="K15217" i="3"/>
  <c r="K15218" i="3"/>
  <c r="K15219" i="3"/>
  <c r="K16636" i="3"/>
  <c r="K16637" i="3"/>
  <c r="K16638" i="3"/>
  <c r="K16639" i="3"/>
  <c r="K16640" i="3"/>
  <c r="K16641" i="3"/>
  <c r="K16642" i="3"/>
  <c r="K16643" i="3"/>
  <c r="K16644" i="3"/>
  <c r="K16645" i="3"/>
  <c r="K16646" i="3"/>
  <c r="K16647" i="3"/>
  <c r="K16648" i="3"/>
  <c r="K16649" i="3"/>
  <c r="K16650" i="3"/>
  <c r="K16651" i="3"/>
  <c r="K16652" i="3"/>
  <c r="K16653" i="3"/>
  <c r="K16654" i="3"/>
  <c r="K16655" i="3"/>
  <c r="K16656" i="3"/>
  <c r="K16657" i="3"/>
  <c r="K16658" i="3"/>
  <c r="K16659" i="3"/>
  <c r="K824" i="3"/>
  <c r="K825" i="3"/>
  <c r="K826" i="3"/>
  <c r="K827" i="3"/>
  <c r="K828" i="3"/>
  <c r="K829" i="3"/>
  <c r="K830" i="3"/>
  <c r="K831" i="3"/>
  <c r="K701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2267" i="3"/>
  <c r="K2268" i="3"/>
  <c r="K2269" i="3"/>
  <c r="K2270" i="3"/>
  <c r="K2271" i="3"/>
  <c r="K2272" i="3"/>
  <c r="K2273" i="3"/>
  <c r="K2274" i="3"/>
  <c r="K1667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3689" i="3"/>
  <c r="K3690" i="3"/>
  <c r="K3691" i="3"/>
  <c r="K3692" i="3"/>
  <c r="K3693" i="3"/>
  <c r="K3694" i="3"/>
  <c r="K3695" i="3"/>
  <c r="K3696" i="3"/>
  <c r="K4040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9460" i="3"/>
  <c r="K9461" i="3"/>
  <c r="K9462" i="3"/>
  <c r="K9463" i="3"/>
  <c r="K9464" i="3"/>
  <c r="K9465" i="3"/>
  <c r="K9466" i="3"/>
  <c r="K9467" i="3"/>
  <c r="K9468" i="3"/>
  <c r="K9469" i="3"/>
  <c r="K9470" i="3"/>
  <c r="K9471" i="3"/>
  <c r="K9472" i="3"/>
  <c r="K9473" i="3"/>
  <c r="K9474" i="3"/>
  <c r="K9475" i="3"/>
  <c r="K9476" i="3"/>
  <c r="K9477" i="3"/>
  <c r="K9478" i="3"/>
  <c r="K9479" i="3"/>
  <c r="K9480" i="3"/>
  <c r="K9481" i="3"/>
  <c r="K9482" i="3"/>
  <c r="K9483" i="3"/>
  <c r="K10900" i="3"/>
  <c r="K10901" i="3"/>
  <c r="K10902" i="3"/>
  <c r="K10903" i="3"/>
  <c r="K10904" i="3"/>
  <c r="K10905" i="3"/>
  <c r="K10906" i="3"/>
  <c r="K10907" i="3"/>
  <c r="K10908" i="3"/>
  <c r="K10909" i="3"/>
  <c r="K10910" i="3"/>
  <c r="K10911" i="3"/>
  <c r="K10912" i="3"/>
  <c r="K10913" i="3"/>
  <c r="K10914" i="3"/>
  <c r="K10915" i="3"/>
  <c r="K10916" i="3"/>
  <c r="K10917" i="3"/>
  <c r="K10918" i="3"/>
  <c r="K10919" i="3"/>
  <c r="K10920" i="3"/>
  <c r="K10921" i="3"/>
  <c r="K10922" i="3"/>
  <c r="K10923" i="3"/>
  <c r="K12340" i="3"/>
  <c r="K12341" i="3"/>
  <c r="K12342" i="3"/>
  <c r="K12343" i="3"/>
  <c r="K12344" i="3"/>
  <c r="K12345" i="3"/>
  <c r="K12346" i="3"/>
  <c r="K12347" i="3"/>
  <c r="K12348" i="3"/>
  <c r="K12349" i="3"/>
  <c r="K12350" i="3"/>
  <c r="K12351" i="3"/>
  <c r="K12352" i="3"/>
  <c r="K12353" i="3"/>
  <c r="K12354" i="3"/>
  <c r="K12355" i="3"/>
  <c r="K12356" i="3"/>
  <c r="K12357" i="3"/>
  <c r="K12358" i="3"/>
  <c r="K12359" i="3"/>
  <c r="K12360" i="3"/>
  <c r="K12361" i="3"/>
  <c r="K12362" i="3"/>
  <c r="K12363" i="3"/>
  <c r="K13780" i="3"/>
  <c r="K13781" i="3"/>
  <c r="K13782" i="3"/>
  <c r="K13783" i="3"/>
  <c r="K13784" i="3"/>
  <c r="K13785" i="3"/>
  <c r="K13786" i="3"/>
  <c r="K13787" i="3"/>
  <c r="K13788" i="3"/>
  <c r="K13789" i="3"/>
  <c r="K13790" i="3"/>
  <c r="K13791" i="3"/>
  <c r="K13792" i="3"/>
  <c r="K13793" i="3"/>
  <c r="K13794" i="3"/>
  <c r="K13795" i="3"/>
  <c r="K13796" i="3"/>
  <c r="K13797" i="3"/>
  <c r="K13798" i="3"/>
  <c r="K13799" i="3"/>
  <c r="K13800" i="3"/>
  <c r="K13801" i="3"/>
  <c r="K13802" i="3"/>
  <c r="K13803" i="3"/>
  <c r="K15220" i="3"/>
  <c r="K15221" i="3"/>
  <c r="K15222" i="3"/>
  <c r="K15223" i="3"/>
  <c r="K15224" i="3"/>
  <c r="K15225" i="3"/>
  <c r="K15226" i="3"/>
  <c r="K15227" i="3"/>
  <c r="K15228" i="3"/>
  <c r="K15229" i="3"/>
  <c r="K15230" i="3"/>
  <c r="K15231" i="3"/>
  <c r="K15232" i="3"/>
  <c r="K15233" i="3"/>
  <c r="K15234" i="3"/>
  <c r="K15235" i="3"/>
  <c r="K15236" i="3"/>
  <c r="K15237" i="3"/>
  <c r="K15238" i="3"/>
  <c r="K15239" i="3"/>
  <c r="K15240" i="3"/>
  <c r="K15241" i="3"/>
  <c r="K15242" i="3"/>
  <c r="K15243" i="3"/>
  <c r="K16660" i="3"/>
  <c r="K16661" i="3"/>
  <c r="K16662" i="3"/>
  <c r="K16663" i="3"/>
  <c r="K16664" i="3"/>
  <c r="K16665" i="3"/>
  <c r="K16666" i="3"/>
  <c r="K16667" i="3"/>
  <c r="K16668" i="3"/>
  <c r="K16669" i="3"/>
  <c r="K16670" i="3"/>
  <c r="K16671" i="3"/>
  <c r="K16672" i="3"/>
  <c r="K16673" i="3"/>
  <c r="K16674" i="3"/>
  <c r="K16675" i="3"/>
  <c r="K16676" i="3"/>
  <c r="K16677" i="3"/>
  <c r="K16678" i="3"/>
  <c r="K16679" i="3"/>
  <c r="K16680" i="3"/>
  <c r="K16681" i="3"/>
  <c r="K16682" i="3"/>
  <c r="K16683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9484" i="3"/>
  <c r="K9485" i="3"/>
  <c r="K9486" i="3"/>
  <c r="K9487" i="3"/>
  <c r="K9488" i="3"/>
  <c r="K9489" i="3"/>
  <c r="K9490" i="3"/>
  <c r="K9491" i="3"/>
  <c r="K9492" i="3"/>
  <c r="K9493" i="3"/>
  <c r="K9494" i="3"/>
  <c r="K9495" i="3"/>
  <c r="K9496" i="3"/>
  <c r="K9497" i="3"/>
  <c r="K9498" i="3"/>
  <c r="K9499" i="3"/>
  <c r="K9500" i="3"/>
  <c r="K9501" i="3"/>
  <c r="K9502" i="3"/>
  <c r="K9503" i="3"/>
  <c r="K9504" i="3"/>
  <c r="K9505" i="3"/>
  <c r="K9506" i="3"/>
  <c r="K9507" i="3"/>
  <c r="K10924" i="3"/>
  <c r="K10925" i="3"/>
  <c r="K10926" i="3"/>
  <c r="K10927" i="3"/>
  <c r="K10928" i="3"/>
  <c r="K10929" i="3"/>
  <c r="K10930" i="3"/>
  <c r="K10931" i="3"/>
  <c r="K10932" i="3"/>
  <c r="K10933" i="3"/>
  <c r="K10934" i="3"/>
  <c r="K10935" i="3"/>
  <c r="K10936" i="3"/>
  <c r="K10937" i="3"/>
  <c r="K10938" i="3"/>
  <c r="K10939" i="3"/>
  <c r="K10940" i="3"/>
  <c r="K10941" i="3"/>
  <c r="K10942" i="3"/>
  <c r="K10943" i="3"/>
  <c r="K10944" i="3"/>
  <c r="K10945" i="3"/>
  <c r="K10946" i="3"/>
  <c r="K10947" i="3"/>
  <c r="K12364" i="3"/>
  <c r="K12365" i="3"/>
  <c r="K12366" i="3"/>
  <c r="K12367" i="3"/>
  <c r="K12368" i="3"/>
  <c r="K12369" i="3"/>
  <c r="K12370" i="3"/>
  <c r="K12371" i="3"/>
  <c r="K12372" i="3"/>
  <c r="K12373" i="3"/>
  <c r="K12374" i="3"/>
  <c r="K12375" i="3"/>
  <c r="K12376" i="3"/>
  <c r="K12377" i="3"/>
  <c r="K12378" i="3"/>
  <c r="K12379" i="3"/>
  <c r="K12380" i="3"/>
  <c r="K12381" i="3"/>
  <c r="K12382" i="3"/>
  <c r="K12383" i="3"/>
  <c r="K12384" i="3"/>
  <c r="K12385" i="3"/>
  <c r="K12386" i="3"/>
  <c r="K12387" i="3"/>
  <c r="K13804" i="3"/>
  <c r="K13805" i="3"/>
  <c r="K13806" i="3"/>
  <c r="K13807" i="3"/>
  <c r="K13808" i="3"/>
  <c r="K13809" i="3"/>
  <c r="K13810" i="3"/>
  <c r="K13811" i="3"/>
  <c r="K13812" i="3"/>
  <c r="K13813" i="3"/>
  <c r="K13814" i="3"/>
  <c r="K13815" i="3"/>
  <c r="K13816" i="3"/>
  <c r="K13817" i="3"/>
  <c r="K13818" i="3"/>
  <c r="K13819" i="3"/>
  <c r="K13820" i="3"/>
  <c r="K13821" i="3"/>
  <c r="K13822" i="3"/>
  <c r="K13823" i="3"/>
  <c r="K13824" i="3"/>
  <c r="K13825" i="3"/>
  <c r="K13826" i="3"/>
  <c r="K13827" i="3"/>
  <c r="K15244" i="3"/>
  <c r="K15245" i="3"/>
  <c r="K15246" i="3"/>
  <c r="K15247" i="3"/>
  <c r="K15248" i="3"/>
  <c r="K15249" i="3"/>
  <c r="K15250" i="3"/>
  <c r="K15251" i="3"/>
  <c r="K15252" i="3"/>
  <c r="K15253" i="3"/>
  <c r="K15254" i="3"/>
  <c r="K15255" i="3"/>
  <c r="K15256" i="3"/>
  <c r="K15257" i="3"/>
  <c r="K15258" i="3"/>
  <c r="K15259" i="3"/>
  <c r="K15260" i="3"/>
  <c r="K15261" i="3"/>
  <c r="K15262" i="3"/>
  <c r="K15263" i="3"/>
  <c r="K15264" i="3"/>
  <c r="K15265" i="3"/>
  <c r="K15266" i="3"/>
  <c r="K15267" i="3"/>
  <c r="K16684" i="3"/>
  <c r="K16685" i="3"/>
  <c r="K16686" i="3"/>
  <c r="K16687" i="3"/>
  <c r="K16688" i="3"/>
  <c r="K16689" i="3"/>
  <c r="K16690" i="3"/>
  <c r="K16691" i="3"/>
  <c r="K16692" i="3"/>
  <c r="K16693" i="3"/>
  <c r="K16694" i="3"/>
  <c r="K16695" i="3"/>
  <c r="K16696" i="3"/>
  <c r="K16697" i="3"/>
  <c r="K16698" i="3"/>
  <c r="K16699" i="3"/>
  <c r="K16700" i="3"/>
  <c r="K16701" i="3"/>
  <c r="K16702" i="3"/>
  <c r="K16703" i="3"/>
  <c r="K16704" i="3"/>
  <c r="K16705" i="3"/>
  <c r="K16706" i="3"/>
  <c r="K16707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9508" i="3"/>
  <c r="K9509" i="3"/>
  <c r="K9510" i="3"/>
  <c r="K9511" i="3"/>
  <c r="K9512" i="3"/>
  <c r="K9513" i="3"/>
  <c r="K9514" i="3"/>
  <c r="K9515" i="3"/>
  <c r="K9516" i="3"/>
  <c r="K9517" i="3"/>
  <c r="K9518" i="3"/>
  <c r="K9519" i="3"/>
  <c r="K9520" i="3"/>
  <c r="K9521" i="3"/>
  <c r="K9522" i="3"/>
  <c r="K9523" i="3"/>
  <c r="K9524" i="3"/>
  <c r="K9525" i="3"/>
  <c r="K9526" i="3"/>
  <c r="K9527" i="3"/>
  <c r="K9528" i="3"/>
  <c r="K9529" i="3"/>
  <c r="K9530" i="3"/>
  <c r="K9531" i="3"/>
  <c r="K10948" i="3"/>
  <c r="K10949" i="3"/>
  <c r="K10950" i="3"/>
  <c r="K10951" i="3"/>
  <c r="K10952" i="3"/>
  <c r="K10953" i="3"/>
  <c r="K10954" i="3"/>
  <c r="K10955" i="3"/>
  <c r="K10956" i="3"/>
  <c r="K10957" i="3"/>
  <c r="K10958" i="3"/>
  <c r="K10959" i="3"/>
  <c r="K10960" i="3"/>
  <c r="K10961" i="3"/>
  <c r="K10962" i="3"/>
  <c r="K10963" i="3"/>
  <c r="K10964" i="3"/>
  <c r="K10965" i="3"/>
  <c r="K10966" i="3"/>
  <c r="K10967" i="3"/>
  <c r="K10968" i="3"/>
  <c r="K10969" i="3"/>
  <c r="K10970" i="3"/>
  <c r="K10971" i="3"/>
  <c r="K12388" i="3"/>
  <c r="K12389" i="3"/>
  <c r="K12390" i="3"/>
  <c r="K12391" i="3"/>
  <c r="K12392" i="3"/>
  <c r="K12393" i="3"/>
  <c r="K12394" i="3"/>
  <c r="K12395" i="3"/>
  <c r="K12396" i="3"/>
  <c r="K12397" i="3"/>
  <c r="K12398" i="3"/>
  <c r="K12399" i="3"/>
  <c r="K12400" i="3"/>
  <c r="K12401" i="3"/>
  <c r="K12402" i="3"/>
  <c r="K12403" i="3"/>
  <c r="K12404" i="3"/>
  <c r="K12405" i="3"/>
  <c r="K12406" i="3"/>
  <c r="K12407" i="3"/>
  <c r="K12408" i="3"/>
  <c r="K12409" i="3"/>
  <c r="K12410" i="3"/>
  <c r="K12411" i="3"/>
  <c r="K13828" i="3"/>
  <c r="K13829" i="3"/>
  <c r="K13830" i="3"/>
  <c r="K13831" i="3"/>
  <c r="K13832" i="3"/>
  <c r="K13833" i="3"/>
  <c r="K13834" i="3"/>
  <c r="K13835" i="3"/>
  <c r="K13836" i="3"/>
  <c r="K13837" i="3"/>
  <c r="K13838" i="3"/>
  <c r="K13839" i="3"/>
  <c r="K13840" i="3"/>
  <c r="K13841" i="3"/>
  <c r="K13842" i="3"/>
  <c r="K13843" i="3"/>
  <c r="K13844" i="3"/>
  <c r="K13845" i="3"/>
  <c r="K13846" i="3"/>
  <c r="K13847" i="3"/>
  <c r="K13848" i="3"/>
  <c r="K13849" i="3"/>
  <c r="K13850" i="3"/>
  <c r="K13851" i="3"/>
  <c r="K15268" i="3"/>
  <c r="K15269" i="3"/>
  <c r="K15270" i="3"/>
  <c r="K15271" i="3"/>
  <c r="K15272" i="3"/>
  <c r="K15273" i="3"/>
  <c r="K15274" i="3"/>
  <c r="K15275" i="3"/>
  <c r="K15276" i="3"/>
  <c r="K15277" i="3"/>
  <c r="K15278" i="3"/>
  <c r="K15279" i="3"/>
  <c r="K15280" i="3"/>
  <c r="K15281" i="3"/>
  <c r="K15282" i="3"/>
  <c r="K15283" i="3"/>
  <c r="K15284" i="3"/>
  <c r="K15285" i="3"/>
  <c r="K15286" i="3"/>
  <c r="K15287" i="3"/>
  <c r="K15288" i="3"/>
  <c r="K15289" i="3"/>
  <c r="K15290" i="3"/>
  <c r="K15291" i="3"/>
  <c r="K16708" i="3"/>
  <c r="K16709" i="3"/>
  <c r="K16710" i="3"/>
  <c r="K16711" i="3"/>
  <c r="K16712" i="3"/>
  <c r="K16713" i="3"/>
  <c r="K16714" i="3"/>
  <c r="K16715" i="3"/>
  <c r="K16716" i="3"/>
  <c r="K16717" i="3"/>
  <c r="K16718" i="3"/>
  <c r="K16719" i="3"/>
  <c r="K16720" i="3"/>
  <c r="K16721" i="3"/>
  <c r="K16722" i="3"/>
  <c r="K16723" i="3"/>
  <c r="K16724" i="3"/>
  <c r="K16725" i="3"/>
  <c r="K16726" i="3"/>
  <c r="K16727" i="3"/>
  <c r="K16728" i="3"/>
  <c r="K16729" i="3"/>
  <c r="K16730" i="3"/>
  <c r="K16731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9532" i="3"/>
  <c r="K9533" i="3"/>
  <c r="K9534" i="3"/>
  <c r="K9535" i="3"/>
  <c r="K9536" i="3"/>
  <c r="K9537" i="3"/>
  <c r="K9538" i="3"/>
  <c r="K9539" i="3"/>
  <c r="K9540" i="3"/>
  <c r="K9541" i="3"/>
  <c r="K9542" i="3"/>
  <c r="K9543" i="3"/>
  <c r="K9544" i="3"/>
  <c r="K9545" i="3"/>
  <c r="K9546" i="3"/>
  <c r="K9547" i="3"/>
  <c r="K9548" i="3"/>
  <c r="K9549" i="3"/>
  <c r="K9550" i="3"/>
  <c r="K9551" i="3"/>
  <c r="K9552" i="3"/>
  <c r="K9553" i="3"/>
  <c r="K9554" i="3"/>
  <c r="K9555" i="3"/>
  <c r="K10972" i="3"/>
  <c r="K10973" i="3"/>
  <c r="K10974" i="3"/>
  <c r="K10975" i="3"/>
  <c r="K10976" i="3"/>
  <c r="K10977" i="3"/>
  <c r="K10978" i="3"/>
  <c r="K10979" i="3"/>
  <c r="K10980" i="3"/>
  <c r="K10981" i="3"/>
  <c r="K10982" i="3"/>
  <c r="K10983" i="3"/>
  <c r="K10984" i="3"/>
  <c r="K10985" i="3"/>
  <c r="K10986" i="3"/>
  <c r="K10987" i="3"/>
  <c r="K10988" i="3"/>
  <c r="K10989" i="3"/>
  <c r="K10990" i="3"/>
  <c r="K10991" i="3"/>
  <c r="K10992" i="3"/>
  <c r="K10993" i="3"/>
  <c r="K10994" i="3"/>
  <c r="K10995" i="3"/>
  <c r="K12412" i="3"/>
  <c r="K12413" i="3"/>
  <c r="K12414" i="3"/>
  <c r="K12415" i="3"/>
  <c r="K12416" i="3"/>
  <c r="K12417" i="3"/>
  <c r="K12418" i="3"/>
  <c r="K12419" i="3"/>
  <c r="K12420" i="3"/>
  <c r="K12421" i="3"/>
  <c r="K12422" i="3"/>
  <c r="K12423" i="3"/>
  <c r="K12424" i="3"/>
  <c r="K12425" i="3"/>
  <c r="K12426" i="3"/>
  <c r="K12427" i="3"/>
  <c r="K12428" i="3"/>
  <c r="K12429" i="3"/>
  <c r="K12430" i="3"/>
  <c r="K12431" i="3"/>
  <c r="K12432" i="3"/>
  <c r="K12433" i="3"/>
  <c r="K12434" i="3"/>
  <c r="K12435" i="3"/>
  <c r="K13852" i="3"/>
  <c r="K13853" i="3"/>
  <c r="K13854" i="3"/>
  <c r="K13855" i="3"/>
  <c r="K13856" i="3"/>
  <c r="K13857" i="3"/>
  <c r="K13858" i="3"/>
  <c r="K13859" i="3"/>
  <c r="K13860" i="3"/>
  <c r="K13861" i="3"/>
  <c r="K13862" i="3"/>
  <c r="K13863" i="3"/>
  <c r="K13864" i="3"/>
  <c r="K13865" i="3"/>
  <c r="K13866" i="3"/>
  <c r="K13867" i="3"/>
  <c r="K13868" i="3"/>
  <c r="K13869" i="3"/>
  <c r="K13870" i="3"/>
  <c r="K13871" i="3"/>
  <c r="K13872" i="3"/>
  <c r="K13873" i="3"/>
  <c r="K13874" i="3"/>
  <c r="K13875" i="3"/>
  <c r="K15292" i="3"/>
  <c r="K15293" i="3"/>
  <c r="K15294" i="3"/>
  <c r="K15295" i="3"/>
  <c r="K15296" i="3"/>
  <c r="K15297" i="3"/>
  <c r="K15298" i="3"/>
  <c r="K15299" i="3"/>
  <c r="K15300" i="3"/>
  <c r="K15301" i="3"/>
  <c r="K15302" i="3"/>
  <c r="K15303" i="3"/>
  <c r="K15304" i="3"/>
  <c r="K15305" i="3"/>
  <c r="K15306" i="3"/>
  <c r="K15307" i="3"/>
  <c r="K15308" i="3"/>
  <c r="K15309" i="3"/>
  <c r="K15310" i="3"/>
  <c r="K15311" i="3"/>
  <c r="K15312" i="3"/>
  <c r="K15313" i="3"/>
  <c r="K15314" i="3"/>
  <c r="K15315" i="3"/>
  <c r="K16732" i="3"/>
  <c r="K16733" i="3"/>
  <c r="K16734" i="3"/>
  <c r="K16735" i="3"/>
  <c r="K16736" i="3"/>
  <c r="K16737" i="3"/>
  <c r="K16738" i="3"/>
  <c r="K16739" i="3"/>
  <c r="K16740" i="3"/>
  <c r="K16741" i="3"/>
  <c r="K16742" i="3"/>
  <c r="K16743" i="3"/>
  <c r="K16744" i="3"/>
  <c r="K16745" i="3"/>
  <c r="K16746" i="3"/>
  <c r="K16747" i="3"/>
  <c r="K16748" i="3"/>
  <c r="K16749" i="3"/>
  <c r="K16750" i="3"/>
  <c r="K16751" i="3"/>
  <c r="K16752" i="3"/>
  <c r="K16753" i="3"/>
  <c r="K16754" i="3"/>
  <c r="K16755" i="3"/>
  <c r="K922" i="3"/>
  <c r="K923" i="3"/>
  <c r="K924" i="3"/>
  <c r="K925" i="3"/>
  <c r="K926" i="3"/>
  <c r="K927" i="3"/>
  <c r="K928" i="3"/>
  <c r="K929" i="3"/>
  <c r="K734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2362" i="3"/>
  <c r="K2363" i="3"/>
  <c r="K2364" i="3"/>
  <c r="K2365" i="3"/>
  <c r="K2366" i="3"/>
  <c r="K2367" i="3"/>
  <c r="K2368" i="3"/>
  <c r="K2369" i="3"/>
  <c r="K1740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3786" i="3"/>
  <c r="K3787" i="3"/>
  <c r="K3788" i="3"/>
  <c r="K3789" i="3"/>
  <c r="K3790" i="3"/>
  <c r="K3791" i="3"/>
  <c r="K3792" i="3"/>
  <c r="K3793" i="3"/>
  <c r="K4128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9556" i="3"/>
  <c r="K9557" i="3"/>
  <c r="K9558" i="3"/>
  <c r="K9559" i="3"/>
  <c r="K9560" i="3"/>
  <c r="K9561" i="3"/>
  <c r="K9562" i="3"/>
  <c r="K9563" i="3"/>
  <c r="K9564" i="3"/>
  <c r="K9565" i="3"/>
  <c r="K9566" i="3"/>
  <c r="K9567" i="3"/>
  <c r="K9568" i="3"/>
  <c r="K9569" i="3"/>
  <c r="K9570" i="3"/>
  <c r="K9571" i="3"/>
  <c r="K9572" i="3"/>
  <c r="K9573" i="3"/>
  <c r="K9574" i="3"/>
  <c r="K9575" i="3"/>
  <c r="K9576" i="3"/>
  <c r="K9577" i="3"/>
  <c r="K9578" i="3"/>
  <c r="K9579" i="3"/>
  <c r="K10996" i="3"/>
  <c r="K10997" i="3"/>
  <c r="K10998" i="3"/>
  <c r="K10999" i="3"/>
  <c r="K11000" i="3"/>
  <c r="K11001" i="3"/>
  <c r="K11002" i="3"/>
  <c r="K11003" i="3"/>
  <c r="K11004" i="3"/>
  <c r="K11005" i="3"/>
  <c r="K11006" i="3"/>
  <c r="K11007" i="3"/>
  <c r="K11008" i="3"/>
  <c r="K11009" i="3"/>
  <c r="K11010" i="3"/>
  <c r="K11011" i="3"/>
  <c r="K11012" i="3"/>
  <c r="K11013" i="3"/>
  <c r="K11014" i="3"/>
  <c r="K11015" i="3"/>
  <c r="K11016" i="3"/>
  <c r="K11017" i="3"/>
  <c r="K11018" i="3"/>
  <c r="K11019" i="3"/>
  <c r="K12436" i="3"/>
  <c r="K12437" i="3"/>
  <c r="K12438" i="3"/>
  <c r="K12439" i="3"/>
  <c r="K12440" i="3"/>
  <c r="K12441" i="3"/>
  <c r="K12442" i="3"/>
  <c r="K12443" i="3"/>
  <c r="K12444" i="3"/>
  <c r="K12445" i="3"/>
  <c r="K12446" i="3"/>
  <c r="K12447" i="3"/>
  <c r="K12448" i="3"/>
  <c r="K12449" i="3"/>
  <c r="K12450" i="3"/>
  <c r="K12451" i="3"/>
  <c r="K12452" i="3"/>
  <c r="K12453" i="3"/>
  <c r="K12454" i="3"/>
  <c r="K12455" i="3"/>
  <c r="K12456" i="3"/>
  <c r="K12457" i="3"/>
  <c r="K12458" i="3"/>
  <c r="K12459" i="3"/>
  <c r="K13876" i="3"/>
  <c r="K13877" i="3"/>
  <c r="K13878" i="3"/>
  <c r="K13879" i="3"/>
  <c r="K13880" i="3"/>
  <c r="K13881" i="3"/>
  <c r="K13882" i="3"/>
  <c r="K13883" i="3"/>
  <c r="K13884" i="3"/>
  <c r="K13885" i="3"/>
  <c r="K13886" i="3"/>
  <c r="K13887" i="3"/>
  <c r="K13888" i="3"/>
  <c r="K13889" i="3"/>
  <c r="K13890" i="3"/>
  <c r="K13891" i="3"/>
  <c r="K13892" i="3"/>
  <c r="K13893" i="3"/>
  <c r="K13894" i="3"/>
  <c r="K13895" i="3"/>
  <c r="K13896" i="3"/>
  <c r="K13897" i="3"/>
  <c r="K13898" i="3"/>
  <c r="K13899" i="3"/>
  <c r="K15316" i="3"/>
  <c r="K15317" i="3"/>
  <c r="K15318" i="3"/>
  <c r="K15319" i="3"/>
  <c r="K15320" i="3"/>
  <c r="K15321" i="3"/>
  <c r="K15322" i="3"/>
  <c r="K15323" i="3"/>
  <c r="K15324" i="3"/>
  <c r="K15325" i="3"/>
  <c r="K15326" i="3"/>
  <c r="K15327" i="3"/>
  <c r="K15328" i="3"/>
  <c r="K15329" i="3"/>
  <c r="K15330" i="3"/>
  <c r="K15331" i="3"/>
  <c r="K15332" i="3"/>
  <c r="K15333" i="3"/>
  <c r="K15334" i="3"/>
  <c r="K15335" i="3"/>
  <c r="K15336" i="3"/>
  <c r="K15337" i="3"/>
  <c r="K15338" i="3"/>
  <c r="K15339" i="3"/>
  <c r="K16756" i="3"/>
  <c r="K16757" i="3"/>
  <c r="K16758" i="3"/>
  <c r="K16759" i="3"/>
  <c r="K16760" i="3"/>
  <c r="K16761" i="3"/>
  <c r="K16762" i="3"/>
  <c r="K16763" i="3"/>
  <c r="K16764" i="3"/>
  <c r="K16765" i="3"/>
  <c r="K16766" i="3"/>
  <c r="K16767" i="3"/>
  <c r="K16768" i="3"/>
  <c r="K16769" i="3"/>
  <c r="K16770" i="3"/>
  <c r="K16771" i="3"/>
  <c r="K16772" i="3"/>
  <c r="K16773" i="3"/>
  <c r="K16774" i="3"/>
  <c r="K16775" i="3"/>
  <c r="K16776" i="3"/>
  <c r="K16777" i="3"/>
  <c r="K16778" i="3"/>
  <c r="K16779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9580" i="3"/>
  <c r="K9581" i="3"/>
  <c r="K9582" i="3"/>
  <c r="K9583" i="3"/>
  <c r="K9584" i="3"/>
  <c r="K9585" i="3"/>
  <c r="K9586" i="3"/>
  <c r="K9587" i="3"/>
  <c r="K9588" i="3"/>
  <c r="K9589" i="3"/>
  <c r="K9590" i="3"/>
  <c r="K9591" i="3"/>
  <c r="K9592" i="3"/>
  <c r="K9593" i="3"/>
  <c r="K9594" i="3"/>
  <c r="K9595" i="3"/>
  <c r="K9596" i="3"/>
  <c r="K9597" i="3"/>
  <c r="K9598" i="3"/>
  <c r="K9599" i="3"/>
  <c r="K9600" i="3"/>
  <c r="K9601" i="3"/>
  <c r="K9602" i="3"/>
  <c r="K9603" i="3"/>
  <c r="K11020" i="3"/>
  <c r="K11021" i="3"/>
  <c r="K11022" i="3"/>
  <c r="K11023" i="3"/>
  <c r="K11024" i="3"/>
  <c r="K11025" i="3"/>
  <c r="K11026" i="3"/>
  <c r="K11027" i="3"/>
  <c r="K11028" i="3"/>
  <c r="K11029" i="3"/>
  <c r="K11030" i="3"/>
  <c r="K11031" i="3"/>
  <c r="K11032" i="3"/>
  <c r="K11033" i="3"/>
  <c r="K11034" i="3"/>
  <c r="K11035" i="3"/>
  <c r="K11036" i="3"/>
  <c r="K11037" i="3"/>
  <c r="K11038" i="3"/>
  <c r="K11039" i="3"/>
  <c r="K11040" i="3"/>
  <c r="K11041" i="3"/>
  <c r="K11042" i="3"/>
  <c r="K11043" i="3"/>
  <c r="K12460" i="3"/>
  <c r="K12461" i="3"/>
  <c r="K12462" i="3"/>
  <c r="K12463" i="3"/>
  <c r="K12464" i="3"/>
  <c r="K12465" i="3"/>
  <c r="K12466" i="3"/>
  <c r="K12467" i="3"/>
  <c r="K12468" i="3"/>
  <c r="K12469" i="3"/>
  <c r="K12470" i="3"/>
  <c r="K12471" i="3"/>
  <c r="K12472" i="3"/>
  <c r="K12473" i="3"/>
  <c r="K12474" i="3"/>
  <c r="K12475" i="3"/>
  <c r="K12476" i="3"/>
  <c r="K12477" i="3"/>
  <c r="K12478" i="3"/>
  <c r="K12479" i="3"/>
  <c r="K12480" i="3"/>
  <c r="K12481" i="3"/>
  <c r="K12482" i="3"/>
  <c r="K12483" i="3"/>
  <c r="K13900" i="3"/>
  <c r="K13901" i="3"/>
  <c r="K13902" i="3"/>
  <c r="K13903" i="3"/>
  <c r="K13904" i="3"/>
  <c r="K13905" i="3"/>
  <c r="K13906" i="3"/>
  <c r="K13907" i="3"/>
  <c r="K13908" i="3"/>
  <c r="K13909" i="3"/>
  <c r="K13910" i="3"/>
  <c r="K13911" i="3"/>
  <c r="K13912" i="3"/>
  <c r="K13913" i="3"/>
  <c r="K13914" i="3"/>
  <c r="K13915" i="3"/>
  <c r="K13916" i="3"/>
  <c r="K13917" i="3"/>
  <c r="K13918" i="3"/>
  <c r="K13919" i="3"/>
  <c r="K13920" i="3"/>
  <c r="K13921" i="3"/>
  <c r="K13922" i="3"/>
  <c r="K13923" i="3"/>
  <c r="K15340" i="3"/>
  <c r="K15341" i="3"/>
  <c r="K15342" i="3"/>
  <c r="K15343" i="3"/>
  <c r="K15344" i="3"/>
  <c r="K15345" i="3"/>
  <c r="K15346" i="3"/>
  <c r="K15347" i="3"/>
  <c r="K15348" i="3"/>
  <c r="K15349" i="3"/>
  <c r="K15350" i="3"/>
  <c r="K15351" i="3"/>
  <c r="K15352" i="3"/>
  <c r="K15353" i="3"/>
  <c r="K15354" i="3"/>
  <c r="K15355" i="3"/>
  <c r="K15356" i="3"/>
  <c r="K15357" i="3"/>
  <c r="K15358" i="3"/>
  <c r="K15359" i="3"/>
  <c r="K15360" i="3"/>
  <c r="K15361" i="3"/>
  <c r="K15362" i="3"/>
  <c r="K15363" i="3"/>
  <c r="K16780" i="3"/>
  <c r="K16781" i="3"/>
  <c r="K16782" i="3"/>
  <c r="K16783" i="3"/>
  <c r="K16784" i="3"/>
  <c r="K16785" i="3"/>
  <c r="K16786" i="3"/>
  <c r="K16787" i="3"/>
  <c r="K16788" i="3"/>
  <c r="K16789" i="3"/>
  <c r="K16790" i="3"/>
  <c r="K16791" i="3"/>
  <c r="K16792" i="3"/>
  <c r="K16793" i="3"/>
  <c r="K16794" i="3"/>
  <c r="K16795" i="3"/>
  <c r="K16796" i="3"/>
  <c r="K16797" i="3"/>
  <c r="K16798" i="3"/>
  <c r="K16799" i="3"/>
  <c r="K16800" i="3"/>
  <c r="K16801" i="3"/>
  <c r="K16802" i="3"/>
  <c r="K16803" i="3"/>
  <c r="K969" i="3"/>
  <c r="K970" i="3"/>
  <c r="K971" i="3"/>
  <c r="K972" i="3"/>
  <c r="K973" i="3"/>
  <c r="K974" i="3"/>
  <c r="K975" i="3"/>
  <c r="K976" i="3"/>
  <c r="K750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2409" i="3"/>
  <c r="K2410" i="3"/>
  <c r="K2411" i="3"/>
  <c r="K2412" i="3"/>
  <c r="K2413" i="3"/>
  <c r="K2414" i="3"/>
  <c r="K2415" i="3"/>
  <c r="K2416" i="3"/>
  <c r="K1749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3836" i="3"/>
  <c r="K3837" i="3"/>
  <c r="K3838" i="3"/>
  <c r="K3839" i="3"/>
  <c r="K3840" i="3"/>
  <c r="K3841" i="3"/>
  <c r="K3842" i="3"/>
  <c r="K3843" i="3"/>
  <c r="K4129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9604" i="3"/>
  <c r="K9605" i="3"/>
  <c r="K9606" i="3"/>
  <c r="K9607" i="3"/>
  <c r="K9608" i="3"/>
  <c r="K9609" i="3"/>
  <c r="K9610" i="3"/>
  <c r="K9611" i="3"/>
  <c r="K9612" i="3"/>
  <c r="K9613" i="3"/>
  <c r="K9614" i="3"/>
  <c r="K9615" i="3"/>
  <c r="K9616" i="3"/>
  <c r="K9617" i="3"/>
  <c r="K9618" i="3"/>
  <c r="K9619" i="3"/>
  <c r="K9620" i="3"/>
  <c r="K9621" i="3"/>
  <c r="K9622" i="3"/>
  <c r="K9623" i="3"/>
  <c r="K9624" i="3"/>
  <c r="K9625" i="3"/>
  <c r="K9626" i="3"/>
  <c r="K9627" i="3"/>
  <c r="K11044" i="3"/>
  <c r="K11045" i="3"/>
  <c r="K11046" i="3"/>
  <c r="K11047" i="3"/>
  <c r="K11048" i="3"/>
  <c r="K11049" i="3"/>
  <c r="K11050" i="3"/>
  <c r="K11051" i="3"/>
  <c r="K11052" i="3"/>
  <c r="K11053" i="3"/>
  <c r="K11054" i="3"/>
  <c r="K11055" i="3"/>
  <c r="K11056" i="3"/>
  <c r="K11057" i="3"/>
  <c r="K11058" i="3"/>
  <c r="K11059" i="3"/>
  <c r="K11060" i="3"/>
  <c r="K11061" i="3"/>
  <c r="K11062" i="3"/>
  <c r="K11063" i="3"/>
  <c r="K11064" i="3"/>
  <c r="K11065" i="3"/>
  <c r="K11066" i="3"/>
  <c r="K11067" i="3"/>
  <c r="K12484" i="3"/>
  <c r="K12485" i="3"/>
  <c r="K12486" i="3"/>
  <c r="K12487" i="3"/>
  <c r="K12488" i="3"/>
  <c r="K12489" i="3"/>
  <c r="K12490" i="3"/>
  <c r="K12491" i="3"/>
  <c r="K12492" i="3"/>
  <c r="K12493" i="3"/>
  <c r="K12494" i="3"/>
  <c r="K12495" i="3"/>
  <c r="K12496" i="3"/>
  <c r="K12497" i="3"/>
  <c r="K12498" i="3"/>
  <c r="K12499" i="3"/>
  <c r="K12500" i="3"/>
  <c r="K12501" i="3"/>
  <c r="K12502" i="3"/>
  <c r="K12503" i="3"/>
  <c r="K12504" i="3"/>
  <c r="K12505" i="3"/>
  <c r="K12506" i="3"/>
  <c r="K12507" i="3"/>
  <c r="K13924" i="3"/>
  <c r="K13925" i="3"/>
  <c r="K13926" i="3"/>
  <c r="K13927" i="3"/>
  <c r="K13928" i="3"/>
  <c r="K13929" i="3"/>
  <c r="K13930" i="3"/>
  <c r="K13931" i="3"/>
  <c r="K13932" i="3"/>
  <c r="K13933" i="3"/>
  <c r="K13934" i="3"/>
  <c r="K13935" i="3"/>
  <c r="K13936" i="3"/>
  <c r="K13937" i="3"/>
  <c r="K13938" i="3"/>
  <c r="K13939" i="3"/>
  <c r="K13940" i="3"/>
  <c r="K13941" i="3"/>
  <c r="K13942" i="3"/>
  <c r="K13943" i="3"/>
  <c r="K13944" i="3"/>
  <c r="K13945" i="3"/>
  <c r="K13946" i="3"/>
  <c r="K13947" i="3"/>
  <c r="K15364" i="3"/>
  <c r="K15365" i="3"/>
  <c r="K15366" i="3"/>
  <c r="K15367" i="3"/>
  <c r="K15368" i="3"/>
  <c r="K15369" i="3"/>
  <c r="K15370" i="3"/>
  <c r="K15371" i="3"/>
  <c r="K15372" i="3"/>
  <c r="K15373" i="3"/>
  <c r="K15374" i="3"/>
  <c r="K15375" i="3"/>
  <c r="K15376" i="3"/>
  <c r="K15377" i="3"/>
  <c r="K15378" i="3"/>
  <c r="K15379" i="3"/>
  <c r="K15380" i="3"/>
  <c r="K15381" i="3"/>
  <c r="K15382" i="3"/>
  <c r="K15383" i="3"/>
  <c r="K15384" i="3"/>
  <c r="K15385" i="3"/>
  <c r="K15386" i="3"/>
  <c r="K15387" i="3"/>
  <c r="K16804" i="3"/>
  <c r="K16805" i="3"/>
  <c r="K16806" i="3"/>
  <c r="K16807" i="3"/>
  <c r="K16808" i="3"/>
  <c r="K16809" i="3"/>
  <c r="K16810" i="3"/>
  <c r="K16811" i="3"/>
  <c r="K16812" i="3"/>
  <c r="K16813" i="3"/>
  <c r="K16814" i="3"/>
  <c r="K16815" i="3"/>
  <c r="K16816" i="3"/>
  <c r="K16817" i="3"/>
  <c r="K16818" i="3"/>
  <c r="K16819" i="3"/>
  <c r="K16820" i="3"/>
  <c r="K16821" i="3"/>
  <c r="K16822" i="3"/>
  <c r="K16823" i="3"/>
  <c r="K16824" i="3"/>
  <c r="K16825" i="3"/>
  <c r="K16826" i="3"/>
  <c r="K16827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9628" i="3"/>
  <c r="K9629" i="3"/>
  <c r="K9630" i="3"/>
  <c r="K9631" i="3"/>
  <c r="K9632" i="3"/>
  <c r="K9633" i="3"/>
  <c r="K9634" i="3"/>
  <c r="K9635" i="3"/>
  <c r="K9636" i="3"/>
  <c r="K9637" i="3"/>
  <c r="K9638" i="3"/>
  <c r="K9639" i="3"/>
  <c r="K9640" i="3"/>
  <c r="K9641" i="3"/>
  <c r="K9642" i="3"/>
  <c r="K9643" i="3"/>
  <c r="K9644" i="3"/>
  <c r="K9645" i="3"/>
  <c r="K9646" i="3"/>
  <c r="K9647" i="3"/>
  <c r="K9648" i="3"/>
  <c r="K9649" i="3"/>
  <c r="K9650" i="3"/>
  <c r="K9651" i="3"/>
  <c r="K11068" i="3"/>
  <c r="K11069" i="3"/>
  <c r="K11070" i="3"/>
  <c r="K11071" i="3"/>
  <c r="K11072" i="3"/>
  <c r="K11073" i="3"/>
  <c r="K11074" i="3"/>
  <c r="K11075" i="3"/>
  <c r="K11076" i="3"/>
  <c r="K11077" i="3"/>
  <c r="K11078" i="3"/>
  <c r="K11079" i="3"/>
  <c r="K11080" i="3"/>
  <c r="K11081" i="3"/>
  <c r="K11082" i="3"/>
  <c r="K11083" i="3"/>
  <c r="K11084" i="3"/>
  <c r="K11085" i="3"/>
  <c r="K11086" i="3"/>
  <c r="K11087" i="3"/>
  <c r="K11088" i="3"/>
  <c r="K11089" i="3"/>
  <c r="K11090" i="3"/>
  <c r="K11091" i="3"/>
  <c r="K12508" i="3"/>
  <c r="K12509" i="3"/>
  <c r="K12510" i="3"/>
  <c r="K12511" i="3"/>
  <c r="K12512" i="3"/>
  <c r="K12513" i="3"/>
  <c r="K12514" i="3"/>
  <c r="K12515" i="3"/>
  <c r="K12516" i="3"/>
  <c r="K12517" i="3"/>
  <c r="K12518" i="3"/>
  <c r="K12519" i="3"/>
  <c r="K12520" i="3"/>
  <c r="K12521" i="3"/>
  <c r="K12522" i="3"/>
  <c r="K12523" i="3"/>
  <c r="K12524" i="3"/>
  <c r="K12525" i="3"/>
  <c r="K12526" i="3"/>
  <c r="K12527" i="3"/>
  <c r="K12528" i="3"/>
  <c r="K12529" i="3"/>
  <c r="K12530" i="3"/>
  <c r="K12531" i="3"/>
  <c r="K13948" i="3"/>
  <c r="K13949" i="3"/>
  <c r="K13950" i="3"/>
  <c r="K13951" i="3"/>
  <c r="K13952" i="3"/>
  <c r="K13953" i="3"/>
  <c r="K13954" i="3"/>
  <c r="K13955" i="3"/>
  <c r="K13956" i="3"/>
  <c r="K13957" i="3"/>
  <c r="K13958" i="3"/>
  <c r="K13959" i="3"/>
  <c r="K13960" i="3"/>
  <c r="K13961" i="3"/>
  <c r="K13962" i="3"/>
  <c r="K13963" i="3"/>
  <c r="K13964" i="3"/>
  <c r="K13965" i="3"/>
  <c r="K13966" i="3"/>
  <c r="K13967" i="3"/>
  <c r="K13968" i="3"/>
  <c r="K13969" i="3"/>
  <c r="K13970" i="3"/>
  <c r="K13971" i="3"/>
  <c r="K15388" i="3"/>
  <c r="K15389" i="3"/>
  <c r="K15390" i="3"/>
  <c r="K15391" i="3"/>
  <c r="K15392" i="3"/>
  <c r="K15393" i="3"/>
  <c r="K15394" i="3"/>
  <c r="K15395" i="3"/>
  <c r="K15396" i="3"/>
  <c r="K15397" i="3"/>
  <c r="K15398" i="3"/>
  <c r="K15399" i="3"/>
  <c r="K15400" i="3"/>
  <c r="K15401" i="3"/>
  <c r="K15402" i="3"/>
  <c r="K15403" i="3"/>
  <c r="K15404" i="3"/>
  <c r="K15405" i="3"/>
  <c r="K15406" i="3"/>
  <c r="K15407" i="3"/>
  <c r="K15408" i="3"/>
  <c r="K15409" i="3"/>
  <c r="K15410" i="3"/>
  <c r="K15411" i="3"/>
  <c r="K16828" i="3"/>
  <c r="K16829" i="3"/>
  <c r="K16830" i="3"/>
  <c r="K16831" i="3"/>
  <c r="K16832" i="3"/>
  <c r="K16833" i="3"/>
  <c r="K16834" i="3"/>
  <c r="K16835" i="3"/>
  <c r="K16836" i="3"/>
  <c r="K16837" i="3"/>
  <c r="K16838" i="3"/>
  <c r="K16839" i="3"/>
  <c r="K16840" i="3"/>
  <c r="K16841" i="3"/>
  <c r="K16842" i="3"/>
  <c r="K16843" i="3"/>
  <c r="K16844" i="3"/>
  <c r="K16845" i="3"/>
  <c r="K16846" i="3"/>
  <c r="K16847" i="3"/>
  <c r="K16848" i="3"/>
  <c r="K16849" i="3"/>
  <c r="K16850" i="3"/>
  <c r="K16851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9652" i="3"/>
  <c r="K9653" i="3"/>
  <c r="K9654" i="3"/>
  <c r="K9655" i="3"/>
  <c r="K9656" i="3"/>
  <c r="K9657" i="3"/>
  <c r="K9658" i="3"/>
  <c r="K9659" i="3"/>
  <c r="K9660" i="3"/>
  <c r="K9661" i="3"/>
  <c r="K9662" i="3"/>
  <c r="K9663" i="3"/>
  <c r="K9664" i="3"/>
  <c r="K9665" i="3"/>
  <c r="K9666" i="3"/>
  <c r="K9667" i="3"/>
  <c r="K9668" i="3"/>
  <c r="K9669" i="3"/>
  <c r="K9670" i="3"/>
  <c r="K9671" i="3"/>
  <c r="K9672" i="3"/>
  <c r="K9673" i="3"/>
  <c r="K9674" i="3"/>
  <c r="K9675" i="3"/>
  <c r="K11092" i="3"/>
  <c r="K11093" i="3"/>
  <c r="K11094" i="3"/>
  <c r="K11095" i="3"/>
  <c r="K11096" i="3"/>
  <c r="K11097" i="3"/>
  <c r="K11098" i="3"/>
  <c r="K11099" i="3"/>
  <c r="K11100" i="3"/>
  <c r="K11101" i="3"/>
  <c r="K11102" i="3"/>
  <c r="K11103" i="3"/>
  <c r="K11104" i="3"/>
  <c r="K11105" i="3"/>
  <c r="K11106" i="3"/>
  <c r="K11107" i="3"/>
  <c r="K11108" i="3"/>
  <c r="K11109" i="3"/>
  <c r="K11110" i="3"/>
  <c r="K11111" i="3"/>
  <c r="K11112" i="3"/>
  <c r="K11113" i="3"/>
  <c r="K11114" i="3"/>
  <c r="K11115" i="3"/>
  <c r="K12532" i="3"/>
  <c r="K12533" i="3"/>
  <c r="K12534" i="3"/>
  <c r="K12535" i="3"/>
  <c r="K12536" i="3"/>
  <c r="K12537" i="3"/>
  <c r="K12538" i="3"/>
  <c r="K12539" i="3"/>
  <c r="K12540" i="3"/>
  <c r="K12541" i="3"/>
  <c r="K12542" i="3"/>
  <c r="K12543" i="3"/>
  <c r="K12544" i="3"/>
  <c r="K12545" i="3"/>
  <c r="K12546" i="3"/>
  <c r="K12547" i="3"/>
  <c r="K12548" i="3"/>
  <c r="K12549" i="3"/>
  <c r="K12550" i="3"/>
  <c r="K12551" i="3"/>
  <c r="K12552" i="3"/>
  <c r="K12553" i="3"/>
  <c r="K12554" i="3"/>
  <c r="K12555" i="3"/>
  <c r="K13972" i="3"/>
  <c r="K13973" i="3"/>
  <c r="K13974" i="3"/>
  <c r="K13975" i="3"/>
  <c r="K13976" i="3"/>
  <c r="K13977" i="3"/>
  <c r="K13978" i="3"/>
  <c r="K13979" i="3"/>
  <c r="K13980" i="3"/>
  <c r="K13981" i="3"/>
  <c r="K13982" i="3"/>
  <c r="K13983" i="3"/>
  <c r="K13984" i="3"/>
  <c r="K13985" i="3"/>
  <c r="K13986" i="3"/>
  <c r="K13987" i="3"/>
  <c r="K13988" i="3"/>
  <c r="K13989" i="3"/>
  <c r="K13990" i="3"/>
  <c r="K13991" i="3"/>
  <c r="K13992" i="3"/>
  <c r="K13993" i="3"/>
  <c r="K13994" i="3"/>
  <c r="K13995" i="3"/>
  <c r="K15412" i="3"/>
  <c r="K15413" i="3"/>
  <c r="K15414" i="3"/>
  <c r="K15415" i="3"/>
  <c r="K15416" i="3"/>
  <c r="K15417" i="3"/>
  <c r="K15418" i="3"/>
  <c r="K15419" i="3"/>
  <c r="K15420" i="3"/>
  <c r="K15421" i="3"/>
  <c r="K15422" i="3"/>
  <c r="K15423" i="3"/>
  <c r="K15424" i="3"/>
  <c r="K15425" i="3"/>
  <c r="K15426" i="3"/>
  <c r="K15427" i="3"/>
  <c r="K15428" i="3"/>
  <c r="K15429" i="3"/>
  <c r="K15430" i="3"/>
  <c r="K15431" i="3"/>
  <c r="K15432" i="3"/>
  <c r="K15433" i="3"/>
  <c r="K15434" i="3"/>
  <c r="K15435" i="3"/>
  <c r="K16852" i="3"/>
  <c r="K16853" i="3"/>
  <c r="K16854" i="3"/>
  <c r="K16855" i="3"/>
  <c r="K16856" i="3"/>
  <c r="K16857" i="3"/>
  <c r="K16858" i="3"/>
  <c r="K16859" i="3"/>
  <c r="K16860" i="3"/>
  <c r="K16861" i="3"/>
  <c r="K16862" i="3"/>
  <c r="K16863" i="3"/>
  <c r="K16864" i="3"/>
  <c r="K16865" i="3"/>
  <c r="K16866" i="3"/>
  <c r="K16867" i="3"/>
  <c r="K16868" i="3"/>
  <c r="K16869" i="3"/>
  <c r="K16870" i="3"/>
  <c r="K16871" i="3"/>
  <c r="K16872" i="3"/>
  <c r="K16873" i="3"/>
  <c r="K16874" i="3"/>
  <c r="K16875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9676" i="3"/>
  <c r="K9677" i="3"/>
  <c r="K9678" i="3"/>
  <c r="K9679" i="3"/>
  <c r="K9680" i="3"/>
  <c r="K9681" i="3"/>
  <c r="K9682" i="3"/>
  <c r="K9683" i="3"/>
  <c r="K9684" i="3"/>
  <c r="K9685" i="3"/>
  <c r="K9686" i="3"/>
  <c r="K9687" i="3"/>
  <c r="K9688" i="3"/>
  <c r="K9689" i="3"/>
  <c r="K9690" i="3"/>
  <c r="K9691" i="3"/>
  <c r="K9692" i="3"/>
  <c r="K9693" i="3"/>
  <c r="K9694" i="3"/>
  <c r="K9695" i="3"/>
  <c r="K9696" i="3"/>
  <c r="K9697" i="3"/>
  <c r="K9698" i="3"/>
  <c r="K9699" i="3"/>
  <c r="K11116" i="3"/>
  <c r="K11117" i="3"/>
  <c r="K11118" i="3"/>
  <c r="K11119" i="3"/>
  <c r="K11120" i="3"/>
  <c r="K11121" i="3"/>
  <c r="K11122" i="3"/>
  <c r="K11123" i="3"/>
  <c r="K11124" i="3"/>
  <c r="K11125" i="3"/>
  <c r="K11126" i="3"/>
  <c r="K11127" i="3"/>
  <c r="K11128" i="3"/>
  <c r="K11129" i="3"/>
  <c r="K11130" i="3"/>
  <c r="K11131" i="3"/>
  <c r="K11132" i="3"/>
  <c r="K11133" i="3"/>
  <c r="K11134" i="3"/>
  <c r="K11135" i="3"/>
  <c r="K11136" i="3"/>
  <c r="K11137" i="3"/>
  <c r="K11138" i="3"/>
  <c r="K11139" i="3"/>
  <c r="K12556" i="3"/>
  <c r="K12557" i="3"/>
  <c r="K12558" i="3"/>
  <c r="K12559" i="3"/>
  <c r="K12560" i="3"/>
  <c r="K12561" i="3"/>
  <c r="K12562" i="3"/>
  <c r="K12563" i="3"/>
  <c r="K12564" i="3"/>
  <c r="K12565" i="3"/>
  <c r="K12566" i="3"/>
  <c r="K12567" i="3"/>
  <c r="K12568" i="3"/>
  <c r="K12569" i="3"/>
  <c r="K12570" i="3"/>
  <c r="K12571" i="3"/>
  <c r="K12572" i="3"/>
  <c r="K12573" i="3"/>
  <c r="K12574" i="3"/>
  <c r="K12575" i="3"/>
  <c r="K12576" i="3"/>
  <c r="K12577" i="3"/>
  <c r="K12578" i="3"/>
  <c r="K12579" i="3"/>
  <c r="K13996" i="3"/>
  <c r="K13997" i="3"/>
  <c r="K13998" i="3"/>
  <c r="K13999" i="3"/>
  <c r="K14000" i="3"/>
  <c r="K14001" i="3"/>
  <c r="K14002" i="3"/>
  <c r="K14003" i="3"/>
  <c r="K14004" i="3"/>
  <c r="K14005" i="3"/>
  <c r="K14006" i="3"/>
  <c r="K14007" i="3"/>
  <c r="K14008" i="3"/>
  <c r="K14009" i="3"/>
  <c r="K14010" i="3"/>
  <c r="K14011" i="3"/>
  <c r="K14012" i="3"/>
  <c r="K14013" i="3"/>
  <c r="K14014" i="3"/>
  <c r="K14015" i="3"/>
  <c r="K14016" i="3"/>
  <c r="K14017" i="3"/>
  <c r="K14018" i="3"/>
  <c r="K14019" i="3"/>
  <c r="K15436" i="3"/>
  <c r="K15437" i="3"/>
  <c r="K15438" i="3"/>
  <c r="K15439" i="3"/>
  <c r="K15440" i="3"/>
  <c r="K15441" i="3"/>
  <c r="K15442" i="3"/>
  <c r="K15443" i="3"/>
  <c r="K15444" i="3"/>
  <c r="K15445" i="3"/>
  <c r="K15446" i="3"/>
  <c r="K15447" i="3"/>
  <c r="K15448" i="3"/>
  <c r="K15449" i="3"/>
  <c r="K15450" i="3"/>
  <c r="K15451" i="3"/>
  <c r="K15452" i="3"/>
  <c r="K15453" i="3"/>
  <c r="K15454" i="3"/>
  <c r="K15455" i="3"/>
  <c r="K15456" i="3"/>
  <c r="K15457" i="3"/>
  <c r="K15458" i="3"/>
  <c r="K15459" i="3"/>
  <c r="K16876" i="3"/>
  <c r="K16877" i="3"/>
  <c r="K16878" i="3"/>
  <c r="K16879" i="3"/>
  <c r="K16880" i="3"/>
  <c r="K16881" i="3"/>
  <c r="K16882" i="3"/>
  <c r="K16883" i="3"/>
  <c r="K16884" i="3"/>
  <c r="K16885" i="3"/>
  <c r="K16886" i="3"/>
  <c r="K16887" i="3"/>
  <c r="K16888" i="3"/>
  <c r="K16889" i="3"/>
  <c r="K16890" i="3"/>
  <c r="K16891" i="3"/>
  <c r="K16892" i="3"/>
  <c r="K16893" i="3"/>
  <c r="K16894" i="3"/>
  <c r="K16895" i="3"/>
  <c r="K16896" i="3"/>
  <c r="K16897" i="3"/>
  <c r="K16898" i="3"/>
  <c r="K16899" i="3"/>
  <c r="K1064" i="3"/>
  <c r="K1065" i="3"/>
  <c r="K1066" i="3"/>
  <c r="K1067" i="3"/>
  <c r="K1068" i="3"/>
  <c r="K1069" i="3"/>
  <c r="K1070" i="3"/>
  <c r="K1071" i="3"/>
  <c r="K75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2504" i="3"/>
  <c r="K2505" i="3"/>
  <c r="K2506" i="3"/>
  <c r="K2507" i="3"/>
  <c r="K2508" i="3"/>
  <c r="K2509" i="3"/>
  <c r="K2510" i="3"/>
  <c r="K2511" i="3"/>
  <c r="K1765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3934" i="3"/>
  <c r="K3935" i="3"/>
  <c r="K3936" i="3"/>
  <c r="K3937" i="3"/>
  <c r="K3938" i="3"/>
  <c r="K3939" i="3"/>
  <c r="K3940" i="3"/>
  <c r="K3941" i="3"/>
  <c r="K4138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9700" i="3"/>
  <c r="K9701" i="3"/>
  <c r="K9702" i="3"/>
  <c r="K9703" i="3"/>
  <c r="K9704" i="3"/>
  <c r="K9705" i="3"/>
  <c r="K9706" i="3"/>
  <c r="K9707" i="3"/>
  <c r="K9708" i="3"/>
  <c r="K9709" i="3"/>
  <c r="K9710" i="3"/>
  <c r="K9711" i="3"/>
  <c r="K9712" i="3"/>
  <c r="K9713" i="3"/>
  <c r="K9714" i="3"/>
  <c r="K9715" i="3"/>
  <c r="K9716" i="3"/>
  <c r="K9717" i="3"/>
  <c r="K9718" i="3"/>
  <c r="K9719" i="3"/>
  <c r="K9720" i="3"/>
  <c r="K9721" i="3"/>
  <c r="K9722" i="3"/>
  <c r="K9723" i="3"/>
  <c r="K11140" i="3"/>
  <c r="K11141" i="3"/>
  <c r="K11142" i="3"/>
  <c r="K11143" i="3"/>
  <c r="K11144" i="3"/>
  <c r="K11145" i="3"/>
  <c r="K11146" i="3"/>
  <c r="K11147" i="3"/>
  <c r="K11148" i="3"/>
  <c r="K11149" i="3"/>
  <c r="K11150" i="3"/>
  <c r="K11151" i="3"/>
  <c r="K11152" i="3"/>
  <c r="K11153" i="3"/>
  <c r="K11154" i="3"/>
  <c r="K11155" i="3"/>
  <c r="K11156" i="3"/>
  <c r="K11157" i="3"/>
  <c r="K11158" i="3"/>
  <c r="K11159" i="3"/>
  <c r="K11160" i="3"/>
  <c r="K11161" i="3"/>
  <c r="K11162" i="3"/>
  <c r="K11163" i="3"/>
  <c r="K12580" i="3"/>
  <c r="K12581" i="3"/>
  <c r="K12582" i="3"/>
  <c r="K12583" i="3"/>
  <c r="K12584" i="3"/>
  <c r="K12585" i="3"/>
  <c r="K12586" i="3"/>
  <c r="K12587" i="3"/>
  <c r="K12588" i="3"/>
  <c r="K12589" i="3"/>
  <c r="K12590" i="3"/>
  <c r="K12591" i="3"/>
  <c r="K12592" i="3"/>
  <c r="K12593" i="3"/>
  <c r="K12594" i="3"/>
  <c r="K12595" i="3"/>
  <c r="K12596" i="3"/>
  <c r="K12597" i="3"/>
  <c r="K12598" i="3"/>
  <c r="K12599" i="3"/>
  <c r="K12600" i="3"/>
  <c r="K12601" i="3"/>
  <c r="K12602" i="3"/>
  <c r="K12603" i="3"/>
  <c r="K14020" i="3"/>
  <c r="K14021" i="3"/>
  <c r="K14022" i="3"/>
  <c r="K14023" i="3"/>
  <c r="K14024" i="3"/>
  <c r="K14025" i="3"/>
  <c r="K14026" i="3"/>
  <c r="K14027" i="3"/>
  <c r="K14028" i="3"/>
  <c r="K14029" i="3"/>
  <c r="K14030" i="3"/>
  <c r="K14031" i="3"/>
  <c r="K14032" i="3"/>
  <c r="K14033" i="3"/>
  <c r="K14034" i="3"/>
  <c r="K14035" i="3"/>
  <c r="K14036" i="3"/>
  <c r="K14037" i="3"/>
  <c r="K14038" i="3"/>
  <c r="K14039" i="3"/>
  <c r="K14040" i="3"/>
  <c r="K14041" i="3"/>
  <c r="K14042" i="3"/>
  <c r="K14043" i="3"/>
  <c r="K15460" i="3"/>
  <c r="K15461" i="3"/>
  <c r="K15462" i="3"/>
  <c r="K15463" i="3"/>
  <c r="K15464" i="3"/>
  <c r="K15465" i="3"/>
  <c r="K15466" i="3"/>
  <c r="K15467" i="3"/>
  <c r="K15468" i="3"/>
  <c r="K15469" i="3"/>
  <c r="K15470" i="3"/>
  <c r="K15471" i="3"/>
  <c r="K15472" i="3"/>
  <c r="K15473" i="3"/>
  <c r="K15474" i="3"/>
  <c r="K15475" i="3"/>
  <c r="K15476" i="3"/>
  <c r="K15477" i="3"/>
  <c r="K15478" i="3"/>
  <c r="K15479" i="3"/>
  <c r="K15480" i="3"/>
  <c r="K15481" i="3"/>
  <c r="K15482" i="3"/>
  <c r="K15483" i="3"/>
  <c r="K16900" i="3"/>
  <c r="K16901" i="3"/>
  <c r="K16902" i="3"/>
  <c r="K16903" i="3"/>
  <c r="K16904" i="3"/>
  <c r="K16905" i="3"/>
  <c r="K16906" i="3"/>
  <c r="K16907" i="3"/>
  <c r="K16908" i="3"/>
  <c r="K16909" i="3"/>
  <c r="K16910" i="3"/>
  <c r="K16911" i="3"/>
  <c r="K16912" i="3"/>
  <c r="K16913" i="3"/>
  <c r="K16914" i="3"/>
  <c r="K16915" i="3"/>
  <c r="K16916" i="3"/>
  <c r="K16917" i="3"/>
  <c r="K16918" i="3"/>
  <c r="K16919" i="3"/>
  <c r="K16920" i="3"/>
  <c r="K16921" i="3"/>
  <c r="K16922" i="3"/>
  <c r="K16923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9724" i="3"/>
  <c r="K9725" i="3"/>
  <c r="K9726" i="3"/>
  <c r="K9727" i="3"/>
  <c r="K9728" i="3"/>
  <c r="K9729" i="3"/>
  <c r="K9730" i="3"/>
  <c r="K9731" i="3"/>
  <c r="K9732" i="3"/>
  <c r="K9733" i="3"/>
  <c r="K9734" i="3"/>
  <c r="K9735" i="3"/>
  <c r="K9736" i="3"/>
  <c r="K9737" i="3"/>
  <c r="K9738" i="3"/>
  <c r="K9739" i="3"/>
  <c r="K9740" i="3"/>
  <c r="K9741" i="3"/>
  <c r="K9742" i="3"/>
  <c r="K9743" i="3"/>
  <c r="K9744" i="3"/>
  <c r="K9745" i="3"/>
  <c r="K9746" i="3"/>
  <c r="K9747" i="3"/>
  <c r="K11164" i="3"/>
  <c r="K11165" i="3"/>
  <c r="K11166" i="3"/>
  <c r="K11167" i="3"/>
  <c r="K11168" i="3"/>
  <c r="K11169" i="3"/>
  <c r="K11170" i="3"/>
  <c r="K11171" i="3"/>
  <c r="K11172" i="3"/>
  <c r="K11173" i="3"/>
  <c r="K11174" i="3"/>
  <c r="K11175" i="3"/>
  <c r="K11176" i="3"/>
  <c r="K11177" i="3"/>
  <c r="K11178" i="3"/>
  <c r="K11179" i="3"/>
  <c r="K11180" i="3"/>
  <c r="K11181" i="3"/>
  <c r="K11182" i="3"/>
  <c r="K11183" i="3"/>
  <c r="K11184" i="3"/>
  <c r="K11185" i="3"/>
  <c r="K11186" i="3"/>
  <c r="K11187" i="3"/>
  <c r="K12604" i="3"/>
  <c r="K12605" i="3"/>
  <c r="K12606" i="3"/>
  <c r="K12607" i="3"/>
  <c r="K12608" i="3"/>
  <c r="K12609" i="3"/>
  <c r="K12610" i="3"/>
  <c r="K12611" i="3"/>
  <c r="K12612" i="3"/>
  <c r="K12613" i="3"/>
  <c r="K12614" i="3"/>
  <c r="K12615" i="3"/>
  <c r="K12616" i="3"/>
  <c r="K12617" i="3"/>
  <c r="K12618" i="3"/>
  <c r="K12619" i="3"/>
  <c r="K12620" i="3"/>
  <c r="K12621" i="3"/>
  <c r="K12622" i="3"/>
  <c r="K12623" i="3"/>
  <c r="K12624" i="3"/>
  <c r="K12625" i="3"/>
  <c r="K12626" i="3"/>
  <c r="K12627" i="3"/>
  <c r="K14044" i="3"/>
  <c r="K14045" i="3"/>
  <c r="K14046" i="3"/>
  <c r="K14047" i="3"/>
  <c r="K14048" i="3"/>
  <c r="K14049" i="3"/>
  <c r="K14050" i="3"/>
  <c r="K14051" i="3"/>
  <c r="K14052" i="3"/>
  <c r="K14053" i="3"/>
  <c r="K14054" i="3"/>
  <c r="K14055" i="3"/>
  <c r="K14056" i="3"/>
  <c r="K14057" i="3"/>
  <c r="K14058" i="3"/>
  <c r="K14059" i="3"/>
  <c r="K14060" i="3"/>
  <c r="K14061" i="3"/>
  <c r="K14062" i="3"/>
  <c r="K14063" i="3"/>
  <c r="K14064" i="3"/>
  <c r="K14065" i="3"/>
  <c r="K14066" i="3"/>
  <c r="K14067" i="3"/>
  <c r="K15484" i="3"/>
  <c r="K15485" i="3"/>
  <c r="K15486" i="3"/>
  <c r="K15487" i="3"/>
  <c r="K15488" i="3"/>
  <c r="K15489" i="3"/>
  <c r="K15490" i="3"/>
  <c r="K15491" i="3"/>
  <c r="K15492" i="3"/>
  <c r="K15493" i="3"/>
  <c r="K15494" i="3"/>
  <c r="K15495" i="3"/>
  <c r="K15496" i="3"/>
  <c r="K15497" i="3"/>
  <c r="K15498" i="3"/>
  <c r="K15499" i="3"/>
  <c r="K15500" i="3"/>
  <c r="K15501" i="3"/>
  <c r="K15502" i="3"/>
  <c r="K15503" i="3"/>
  <c r="K15504" i="3"/>
  <c r="K15505" i="3"/>
  <c r="K15506" i="3"/>
  <c r="K15507" i="3"/>
  <c r="K16924" i="3"/>
  <c r="K16925" i="3"/>
  <c r="K16926" i="3"/>
  <c r="K16927" i="3"/>
  <c r="K16928" i="3"/>
  <c r="K16929" i="3"/>
  <c r="K16930" i="3"/>
  <c r="K16931" i="3"/>
  <c r="K16932" i="3"/>
  <c r="K16933" i="3"/>
  <c r="K16934" i="3"/>
  <c r="K16935" i="3"/>
  <c r="K16936" i="3"/>
  <c r="K16937" i="3"/>
  <c r="K16938" i="3"/>
  <c r="K16939" i="3"/>
  <c r="K16940" i="3"/>
  <c r="K16941" i="3"/>
  <c r="K16942" i="3"/>
  <c r="K16943" i="3"/>
  <c r="K16944" i="3"/>
  <c r="K16945" i="3"/>
  <c r="K16946" i="3"/>
  <c r="K16947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9748" i="3"/>
  <c r="K9749" i="3"/>
  <c r="K9750" i="3"/>
  <c r="K9751" i="3"/>
  <c r="K9752" i="3"/>
  <c r="K9753" i="3"/>
  <c r="K9754" i="3"/>
  <c r="K9755" i="3"/>
  <c r="K9756" i="3"/>
  <c r="K9757" i="3"/>
  <c r="K9758" i="3"/>
  <c r="K9759" i="3"/>
  <c r="K9760" i="3"/>
  <c r="K9761" i="3"/>
  <c r="K9762" i="3"/>
  <c r="K9763" i="3"/>
  <c r="K9764" i="3"/>
  <c r="K9765" i="3"/>
  <c r="K9766" i="3"/>
  <c r="K9767" i="3"/>
  <c r="K9768" i="3"/>
  <c r="K9769" i="3"/>
  <c r="K9770" i="3"/>
  <c r="K9771" i="3"/>
  <c r="K11188" i="3"/>
  <c r="K11189" i="3"/>
  <c r="K11190" i="3"/>
  <c r="K11191" i="3"/>
  <c r="K11192" i="3"/>
  <c r="K11193" i="3"/>
  <c r="K11194" i="3"/>
  <c r="K11195" i="3"/>
  <c r="K11196" i="3"/>
  <c r="K11197" i="3"/>
  <c r="K11198" i="3"/>
  <c r="K11199" i="3"/>
  <c r="K11200" i="3"/>
  <c r="K11201" i="3"/>
  <c r="K11202" i="3"/>
  <c r="K11203" i="3"/>
  <c r="K11204" i="3"/>
  <c r="K11205" i="3"/>
  <c r="K11206" i="3"/>
  <c r="K11207" i="3"/>
  <c r="K11208" i="3"/>
  <c r="K11209" i="3"/>
  <c r="K11210" i="3"/>
  <c r="K11211" i="3"/>
  <c r="K12628" i="3"/>
  <c r="K12629" i="3"/>
  <c r="K12630" i="3"/>
  <c r="K12631" i="3"/>
  <c r="K12632" i="3"/>
  <c r="K12633" i="3"/>
  <c r="K12634" i="3"/>
  <c r="K12635" i="3"/>
  <c r="K12636" i="3"/>
  <c r="K12637" i="3"/>
  <c r="K12638" i="3"/>
  <c r="K12639" i="3"/>
  <c r="K12640" i="3"/>
  <c r="K12641" i="3"/>
  <c r="K12642" i="3"/>
  <c r="K12643" i="3"/>
  <c r="K12644" i="3"/>
  <c r="K12645" i="3"/>
  <c r="K12646" i="3"/>
  <c r="K12647" i="3"/>
  <c r="K12648" i="3"/>
  <c r="K12649" i="3"/>
  <c r="K12650" i="3"/>
  <c r="K12651" i="3"/>
  <c r="K14068" i="3"/>
  <c r="K14069" i="3"/>
  <c r="K14070" i="3"/>
  <c r="K14071" i="3"/>
  <c r="K14072" i="3"/>
  <c r="K14073" i="3"/>
  <c r="K14074" i="3"/>
  <c r="K14075" i="3"/>
  <c r="K14076" i="3"/>
  <c r="K14077" i="3"/>
  <c r="K14078" i="3"/>
  <c r="K14079" i="3"/>
  <c r="K14080" i="3"/>
  <c r="K14081" i="3"/>
  <c r="K14082" i="3"/>
  <c r="K14083" i="3"/>
  <c r="K14084" i="3"/>
  <c r="K14085" i="3"/>
  <c r="K14086" i="3"/>
  <c r="K14087" i="3"/>
  <c r="K14088" i="3"/>
  <c r="K14089" i="3"/>
  <c r="K14090" i="3"/>
  <c r="K14091" i="3"/>
  <c r="K15508" i="3"/>
  <c r="K15509" i="3"/>
  <c r="K15510" i="3"/>
  <c r="K15511" i="3"/>
  <c r="K15512" i="3"/>
  <c r="K15513" i="3"/>
  <c r="K15514" i="3"/>
  <c r="K15515" i="3"/>
  <c r="K15516" i="3"/>
  <c r="K15517" i="3"/>
  <c r="K15518" i="3"/>
  <c r="K15519" i="3"/>
  <c r="K15520" i="3"/>
  <c r="K15521" i="3"/>
  <c r="K15522" i="3"/>
  <c r="K15523" i="3"/>
  <c r="K15524" i="3"/>
  <c r="K15525" i="3"/>
  <c r="K15526" i="3"/>
  <c r="K15527" i="3"/>
  <c r="K15528" i="3"/>
  <c r="K15529" i="3"/>
  <c r="K15530" i="3"/>
  <c r="K15531" i="3"/>
  <c r="K16948" i="3"/>
  <c r="K16949" i="3"/>
  <c r="K16950" i="3"/>
  <c r="K16951" i="3"/>
  <c r="K16952" i="3"/>
  <c r="K16953" i="3"/>
  <c r="K16954" i="3"/>
  <c r="K16955" i="3"/>
  <c r="K16956" i="3"/>
  <c r="K16957" i="3"/>
  <c r="K16958" i="3"/>
  <c r="K16959" i="3"/>
  <c r="K16960" i="3"/>
  <c r="K16961" i="3"/>
  <c r="K16962" i="3"/>
  <c r="K16963" i="3"/>
  <c r="K16964" i="3"/>
  <c r="K16965" i="3"/>
  <c r="K16966" i="3"/>
  <c r="K16967" i="3"/>
  <c r="K16968" i="3"/>
  <c r="K16969" i="3"/>
  <c r="K16970" i="3"/>
  <c r="K16971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9772" i="3"/>
  <c r="K9773" i="3"/>
  <c r="K9774" i="3"/>
  <c r="K9775" i="3"/>
  <c r="K9776" i="3"/>
  <c r="K9777" i="3"/>
  <c r="K9778" i="3"/>
  <c r="K9779" i="3"/>
  <c r="K9780" i="3"/>
  <c r="K9781" i="3"/>
  <c r="K9782" i="3"/>
  <c r="K9783" i="3"/>
  <c r="K9784" i="3"/>
  <c r="K9785" i="3"/>
  <c r="K9786" i="3"/>
  <c r="K9787" i="3"/>
  <c r="K9788" i="3"/>
  <c r="K9789" i="3"/>
  <c r="K9790" i="3"/>
  <c r="K9791" i="3"/>
  <c r="K9792" i="3"/>
  <c r="K9793" i="3"/>
  <c r="K9794" i="3"/>
  <c r="K9795" i="3"/>
  <c r="K11212" i="3"/>
  <c r="K11213" i="3"/>
  <c r="K11214" i="3"/>
  <c r="K11215" i="3"/>
  <c r="K11216" i="3"/>
  <c r="K11217" i="3"/>
  <c r="K11218" i="3"/>
  <c r="K11219" i="3"/>
  <c r="K11220" i="3"/>
  <c r="K11221" i="3"/>
  <c r="K11222" i="3"/>
  <c r="K11223" i="3"/>
  <c r="K11224" i="3"/>
  <c r="K11225" i="3"/>
  <c r="K11226" i="3"/>
  <c r="K11227" i="3"/>
  <c r="K11228" i="3"/>
  <c r="K11229" i="3"/>
  <c r="K11230" i="3"/>
  <c r="K11231" i="3"/>
  <c r="K11232" i="3"/>
  <c r="K11233" i="3"/>
  <c r="K11234" i="3"/>
  <c r="K11235" i="3"/>
  <c r="K12652" i="3"/>
  <c r="K12653" i="3"/>
  <c r="K12654" i="3"/>
  <c r="K12655" i="3"/>
  <c r="K12656" i="3"/>
  <c r="K12657" i="3"/>
  <c r="K12658" i="3"/>
  <c r="K12659" i="3"/>
  <c r="K12660" i="3"/>
  <c r="K12661" i="3"/>
  <c r="K12662" i="3"/>
  <c r="K12663" i="3"/>
  <c r="K12664" i="3"/>
  <c r="K12665" i="3"/>
  <c r="K12666" i="3"/>
  <c r="K12667" i="3"/>
  <c r="K12668" i="3"/>
  <c r="K12669" i="3"/>
  <c r="K12670" i="3"/>
  <c r="K12671" i="3"/>
  <c r="K12672" i="3"/>
  <c r="K12673" i="3"/>
  <c r="K12674" i="3"/>
  <c r="K12675" i="3"/>
  <c r="K14092" i="3"/>
  <c r="K14093" i="3"/>
  <c r="K14094" i="3"/>
  <c r="K14095" i="3"/>
  <c r="K14096" i="3"/>
  <c r="K14097" i="3"/>
  <c r="K14098" i="3"/>
  <c r="K14099" i="3"/>
  <c r="K14100" i="3"/>
  <c r="K14101" i="3"/>
  <c r="K14102" i="3"/>
  <c r="K14103" i="3"/>
  <c r="K14104" i="3"/>
  <c r="K14105" i="3"/>
  <c r="K14106" i="3"/>
  <c r="K14107" i="3"/>
  <c r="K14108" i="3"/>
  <c r="K14109" i="3"/>
  <c r="K14110" i="3"/>
  <c r="K14111" i="3"/>
  <c r="K14112" i="3"/>
  <c r="K14113" i="3"/>
  <c r="K14114" i="3"/>
  <c r="K14115" i="3"/>
  <c r="K15532" i="3"/>
  <c r="K15533" i="3"/>
  <c r="K15534" i="3"/>
  <c r="K15535" i="3"/>
  <c r="K15536" i="3"/>
  <c r="K15537" i="3"/>
  <c r="K15538" i="3"/>
  <c r="K15539" i="3"/>
  <c r="K15540" i="3"/>
  <c r="K15541" i="3"/>
  <c r="K15542" i="3"/>
  <c r="K15543" i="3"/>
  <c r="K15544" i="3"/>
  <c r="K15545" i="3"/>
  <c r="K15546" i="3"/>
  <c r="K15547" i="3"/>
  <c r="K15548" i="3"/>
  <c r="K15549" i="3"/>
  <c r="K15550" i="3"/>
  <c r="K15551" i="3"/>
  <c r="K15552" i="3"/>
  <c r="K15553" i="3"/>
  <c r="K15554" i="3"/>
  <c r="K15555" i="3"/>
  <c r="K16972" i="3"/>
  <c r="K16973" i="3"/>
  <c r="K16974" i="3"/>
  <c r="K16975" i="3"/>
  <c r="K16976" i="3"/>
  <c r="K16977" i="3"/>
  <c r="K16978" i="3"/>
  <c r="K16979" i="3"/>
  <c r="K16980" i="3"/>
  <c r="K16981" i="3"/>
  <c r="K16982" i="3"/>
  <c r="K16983" i="3"/>
  <c r="K16984" i="3"/>
  <c r="K16985" i="3"/>
  <c r="K16986" i="3"/>
  <c r="K16987" i="3"/>
  <c r="K16988" i="3"/>
  <c r="K16989" i="3"/>
  <c r="K16990" i="3"/>
  <c r="K16991" i="3"/>
  <c r="K16992" i="3"/>
  <c r="K16993" i="3"/>
  <c r="K16994" i="3"/>
  <c r="K16995" i="3"/>
  <c r="K1159" i="3"/>
  <c r="K1160" i="3"/>
  <c r="K1161" i="3"/>
  <c r="K1162" i="3"/>
  <c r="K1163" i="3"/>
  <c r="K1164" i="3"/>
  <c r="K1165" i="3"/>
  <c r="K1166" i="3"/>
  <c r="K832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2599" i="3"/>
  <c r="K2600" i="3"/>
  <c r="K2601" i="3"/>
  <c r="K2602" i="3"/>
  <c r="K2603" i="3"/>
  <c r="K2604" i="3"/>
  <c r="K2605" i="3"/>
  <c r="K2606" i="3"/>
  <c r="K1790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4032" i="3"/>
  <c r="K4033" i="3"/>
  <c r="K4034" i="3"/>
  <c r="K4035" i="3"/>
  <c r="K4036" i="3"/>
  <c r="K4037" i="3"/>
  <c r="K4038" i="3"/>
  <c r="K4039" i="3"/>
  <c r="K4226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9796" i="3"/>
  <c r="K9797" i="3"/>
  <c r="K9798" i="3"/>
  <c r="K9799" i="3"/>
  <c r="K9800" i="3"/>
  <c r="K9801" i="3"/>
  <c r="K9802" i="3"/>
  <c r="K9803" i="3"/>
  <c r="K9804" i="3"/>
  <c r="K9805" i="3"/>
  <c r="K9806" i="3"/>
  <c r="K9807" i="3"/>
  <c r="K9808" i="3"/>
  <c r="K9809" i="3"/>
  <c r="K9810" i="3"/>
  <c r="K9811" i="3"/>
  <c r="K9812" i="3"/>
  <c r="K9813" i="3"/>
  <c r="K9814" i="3"/>
  <c r="K9815" i="3"/>
  <c r="K9816" i="3"/>
  <c r="K9817" i="3"/>
  <c r="K9818" i="3"/>
  <c r="K9819" i="3"/>
  <c r="K11236" i="3"/>
  <c r="K11237" i="3"/>
  <c r="K11238" i="3"/>
  <c r="K11239" i="3"/>
  <c r="K11240" i="3"/>
  <c r="K11241" i="3"/>
  <c r="K11242" i="3"/>
  <c r="K11243" i="3"/>
  <c r="K11244" i="3"/>
  <c r="K11245" i="3"/>
  <c r="K11246" i="3"/>
  <c r="K11247" i="3"/>
  <c r="K11248" i="3"/>
  <c r="K11249" i="3"/>
  <c r="K11250" i="3"/>
  <c r="K11251" i="3"/>
  <c r="K11252" i="3"/>
  <c r="K11253" i="3"/>
  <c r="K11254" i="3"/>
  <c r="K11255" i="3"/>
  <c r="K11256" i="3"/>
  <c r="K11257" i="3"/>
  <c r="K11258" i="3"/>
  <c r="K11259" i="3"/>
  <c r="K12676" i="3"/>
  <c r="K12677" i="3"/>
  <c r="K12678" i="3"/>
  <c r="K12679" i="3"/>
  <c r="K12680" i="3"/>
  <c r="K12681" i="3"/>
  <c r="K12682" i="3"/>
  <c r="K12683" i="3"/>
  <c r="K12684" i="3"/>
  <c r="K12685" i="3"/>
  <c r="K12686" i="3"/>
  <c r="K12687" i="3"/>
  <c r="K12688" i="3"/>
  <c r="K12689" i="3"/>
  <c r="K12690" i="3"/>
  <c r="K12691" i="3"/>
  <c r="K12692" i="3"/>
  <c r="K12693" i="3"/>
  <c r="K12694" i="3"/>
  <c r="K12695" i="3"/>
  <c r="K12696" i="3"/>
  <c r="K12697" i="3"/>
  <c r="K12698" i="3"/>
  <c r="K12699" i="3"/>
  <c r="K14116" i="3"/>
  <c r="K14117" i="3"/>
  <c r="K14118" i="3"/>
  <c r="K14119" i="3"/>
  <c r="K14120" i="3"/>
  <c r="K14121" i="3"/>
  <c r="K14122" i="3"/>
  <c r="K14123" i="3"/>
  <c r="K14124" i="3"/>
  <c r="K14125" i="3"/>
  <c r="K14126" i="3"/>
  <c r="K14127" i="3"/>
  <c r="K14128" i="3"/>
  <c r="K14129" i="3"/>
  <c r="K14130" i="3"/>
  <c r="K14131" i="3"/>
  <c r="K14132" i="3"/>
  <c r="K14133" i="3"/>
  <c r="K14134" i="3"/>
  <c r="K14135" i="3"/>
  <c r="K14136" i="3"/>
  <c r="K14137" i="3"/>
  <c r="K14138" i="3"/>
  <c r="K14139" i="3"/>
  <c r="K15556" i="3"/>
  <c r="K15557" i="3"/>
  <c r="K15558" i="3"/>
  <c r="K15559" i="3"/>
  <c r="K15560" i="3"/>
  <c r="K15561" i="3"/>
  <c r="K15562" i="3"/>
  <c r="K15563" i="3"/>
  <c r="K15564" i="3"/>
  <c r="K15565" i="3"/>
  <c r="K15566" i="3"/>
  <c r="K15567" i="3"/>
  <c r="K15568" i="3"/>
  <c r="K15569" i="3"/>
  <c r="K15570" i="3"/>
  <c r="K15571" i="3"/>
  <c r="K15572" i="3"/>
  <c r="K15573" i="3"/>
  <c r="K15574" i="3"/>
  <c r="K15575" i="3"/>
  <c r="K15576" i="3"/>
  <c r="K15577" i="3"/>
  <c r="K15578" i="3"/>
  <c r="K15579" i="3"/>
  <c r="K16996" i="3"/>
  <c r="K16997" i="3"/>
  <c r="K16998" i="3"/>
  <c r="K16999" i="3"/>
  <c r="K17000" i="3"/>
  <c r="K17001" i="3"/>
  <c r="K17002" i="3"/>
  <c r="K17003" i="3"/>
  <c r="K17004" i="3"/>
  <c r="K17005" i="3"/>
  <c r="K17006" i="3"/>
  <c r="K17007" i="3"/>
  <c r="K17008" i="3"/>
  <c r="K17009" i="3"/>
  <c r="K17010" i="3"/>
  <c r="K17011" i="3"/>
  <c r="K17012" i="3"/>
  <c r="K17013" i="3"/>
  <c r="K17014" i="3"/>
  <c r="K17015" i="3"/>
  <c r="K17016" i="3"/>
  <c r="K17017" i="3"/>
  <c r="K17018" i="3"/>
  <c r="K17019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9820" i="3"/>
  <c r="K9821" i="3"/>
  <c r="K9822" i="3"/>
  <c r="K9823" i="3"/>
  <c r="K9824" i="3"/>
  <c r="K9825" i="3"/>
  <c r="K9826" i="3"/>
  <c r="K9827" i="3"/>
  <c r="K9828" i="3"/>
  <c r="K9829" i="3"/>
  <c r="K9830" i="3"/>
  <c r="K9831" i="3"/>
  <c r="K9832" i="3"/>
  <c r="K9833" i="3"/>
  <c r="K9834" i="3"/>
  <c r="K9835" i="3"/>
  <c r="K9836" i="3"/>
  <c r="K9837" i="3"/>
  <c r="K9838" i="3"/>
  <c r="K9839" i="3"/>
  <c r="K9840" i="3"/>
  <c r="K9841" i="3"/>
  <c r="K9842" i="3"/>
  <c r="K9843" i="3"/>
  <c r="K11260" i="3"/>
  <c r="K11261" i="3"/>
  <c r="K11262" i="3"/>
  <c r="K11263" i="3"/>
  <c r="K11264" i="3"/>
  <c r="K11265" i="3"/>
  <c r="K11266" i="3"/>
  <c r="K11267" i="3"/>
  <c r="K11268" i="3"/>
  <c r="K11269" i="3"/>
  <c r="K11270" i="3"/>
  <c r="K11271" i="3"/>
  <c r="K11272" i="3"/>
  <c r="K11273" i="3"/>
  <c r="K11274" i="3"/>
  <c r="K11275" i="3"/>
  <c r="K11276" i="3"/>
  <c r="K11277" i="3"/>
  <c r="K11278" i="3"/>
  <c r="K11279" i="3"/>
  <c r="K11280" i="3"/>
  <c r="K11281" i="3"/>
  <c r="K11282" i="3"/>
  <c r="K11283" i="3"/>
  <c r="K12700" i="3"/>
  <c r="K12701" i="3"/>
  <c r="K12702" i="3"/>
  <c r="K12703" i="3"/>
  <c r="K12704" i="3"/>
  <c r="K12705" i="3"/>
  <c r="K12706" i="3"/>
  <c r="K12707" i="3"/>
  <c r="K12708" i="3"/>
  <c r="K12709" i="3"/>
  <c r="K12710" i="3"/>
  <c r="K12711" i="3"/>
  <c r="K12712" i="3"/>
  <c r="K12713" i="3"/>
  <c r="K12714" i="3"/>
  <c r="K12715" i="3"/>
  <c r="K12716" i="3"/>
  <c r="K12717" i="3"/>
  <c r="K12718" i="3"/>
  <c r="K12719" i="3"/>
  <c r="K12720" i="3"/>
  <c r="K12721" i="3"/>
  <c r="K12722" i="3"/>
  <c r="K12723" i="3"/>
  <c r="K14140" i="3"/>
  <c r="K14141" i="3"/>
  <c r="K14142" i="3"/>
  <c r="K14143" i="3"/>
  <c r="K14144" i="3"/>
  <c r="K14145" i="3"/>
  <c r="K14146" i="3"/>
  <c r="K14147" i="3"/>
  <c r="K14148" i="3"/>
  <c r="K14149" i="3"/>
  <c r="K14150" i="3"/>
  <c r="K14151" i="3"/>
  <c r="K14152" i="3"/>
  <c r="K14153" i="3"/>
  <c r="K14154" i="3"/>
  <c r="K14155" i="3"/>
  <c r="K14156" i="3"/>
  <c r="K14157" i="3"/>
  <c r="K14158" i="3"/>
  <c r="K14159" i="3"/>
  <c r="K14160" i="3"/>
  <c r="K14161" i="3"/>
  <c r="K14162" i="3"/>
  <c r="K14163" i="3"/>
  <c r="K15580" i="3"/>
  <c r="K15581" i="3"/>
  <c r="K15582" i="3"/>
  <c r="K15583" i="3"/>
  <c r="K15584" i="3"/>
  <c r="K15585" i="3"/>
  <c r="K15586" i="3"/>
  <c r="K15587" i="3"/>
  <c r="K15588" i="3"/>
  <c r="K15589" i="3"/>
  <c r="K15590" i="3"/>
  <c r="K15591" i="3"/>
  <c r="K15592" i="3"/>
  <c r="K15593" i="3"/>
  <c r="K15594" i="3"/>
  <c r="K15595" i="3"/>
  <c r="K15596" i="3"/>
  <c r="K15597" i="3"/>
  <c r="K15598" i="3"/>
  <c r="K15599" i="3"/>
  <c r="K15600" i="3"/>
  <c r="K15601" i="3"/>
  <c r="K15602" i="3"/>
  <c r="K15603" i="3"/>
  <c r="K17020" i="3"/>
  <c r="K17021" i="3"/>
  <c r="K17022" i="3"/>
  <c r="K17023" i="3"/>
  <c r="K17024" i="3"/>
  <c r="K17025" i="3"/>
  <c r="K17026" i="3"/>
  <c r="K17027" i="3"/>
  <c r="K17028" i="3"/>
  <c r="K17029" i="3"/>
  <c r="K17030" i="3"/>
  <c r="K17031" i="3"/>
  <c r="K17032" i="3"/>
  <c r="K17033" i="3"/>
  <c r="K17034" i="3"/>
  <c r="K17035" i="3"/>
  <c r="K17036" i="3"/>
  <c r="K17037" i="3"/>
  <c r="K17038" i="3"/>
  <c r="K17039" i="3"/>
  <c r="K17040" i="3"/>
  <c r="K17041" i="3"/>
  <c r="K17042" i="3"/>
  <c r="K17043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9844" i="3"/>
  <c r="K9845" i="3"/>
  <c r="K9846" i="3"/>
  <c r="K9847" i="3"/>
  <c r="K9848" i="3"/>
  <c r="K9849" i="3"/>
  <c r="K9850" i="3"/>
  <c r="K9851" i="3"/>
  <c r="K9852" i="3"/>
  <c r="K9853" i="3"/>
  <c r="K9854" i="3"/>
  <c r="K9855" i="3"/>
  <c r="K9856" i="3"/>
  <c r="K9857" i="3"/>
  <c r="K9858" i="3"/>
  <c r="K9859" i="3"/>
  <c r="K9860" i="3"/>
  <c r="K9861" i="3"/>
  <c r="K9862" i="3"/>
  <c r="K9863" i="3"/>
  <c r="K9864" i="3"/>
  <c r="K9865" i="3"/>
  <c r="K9866" i="3"/>
  <c r="K9867" i="3"/>
  <c r="K11284" i="3"/>
  <c r="K11285" i="3"/>
  <c r="K11286" i="3"/>
  <c r="K11287" i="3"/>
  <c r="K11288" i="3"/>
  <c r="K11289" i="3"/>
  <c r="K11290" i="3"/>
  <c r="K11291" i="3"/>
  <c r="K11292" i="3"/>
  <c r="K11293" i="3"/>
  <c r="K11294" i="3"/>
  <c r="K11295" i="3"/>
  <c r="K11296" i="3"/>
  <c r="K11297" i="3"/>
  <c r="K11298" i="3"/>
  <c r="K11299" i="3"/>
  <c r="K11300" i="3"/>
  <c r="K11301" i="3"/>
  <c r="K11302" i="3"/>
  <c r="K11303" i="3"/>
  <c r="K11304" i="3"/>
  <c r="K11305" i="3"/>
  <c r="K11306" i="3"/>
  <c r="K11307" i="3"/>
  <c r="K12724" i="3"/>
  <c r="K12725" i="3"/>
  <c r="K12726" i="3"/>
  <c r="K12727" i="3"/>
  <c r="K12728" i="3"/>
  <c r="K12729" i="3"/>
  <c r="K12730" i="3"/>
  <c r="K12731" i="3"/>
  <c r="K12732" i="3"/>
  <c r="K12733" i="3"/>
  <c r="K12734" i="3"/>
  <c r="K12735" i="3"/>
  <c r="K12736" i="3"/>
  <c r="K12737" i="3"/>
  <c r="K12738" i="3"/>
  <c r="K12739" i="3"/>
  <c r="K12740" i="3"/>
  <c r="K12741" i="3"/>
  <c r="K12742" i="3"/>
  <c r="K12743" i="3"/>
  <c r="K12744" i="3"/>
  <c r="K12745" i="3"/>
  <c r="K12746" i="3"/>
  <c r="K12747" i="3"/>
  <c r="K14164" i="3"/>
  <c r="K14165" i="3"/>
  <c r="K14166" i="3"/>
  <c r="K14167" i="3"/>
  <c r="K14168" i="3"/>
  <c r="K14169" i="3"/>
  <c r="K14170" i="3"/>
  <c r="K14171" i="3"/>
  <c r="K14172" i="3"/>
  <c r="K14173" i="3"/>
  <c r="K14174" i="3"/>
  <c r="K14175" i="3"/>
  <c r="K14176" i="3"/>
  <c r="K14177" i="3"/>
  <c r="K14178" i="3"/>
  <c r="K14179" i="3"/>
  <c r="K14180" i="3"/>
  <c r="K14181" i="3"/>
  <c r="K14182" i="3"/>
  <c r="K14183" i="3"/>
  <c r="K14184" i="3"/>
  <c r="K14185" i="3"/>
  <c r="K14186" i="3"/>
  <c r="K14187" i="3"/>
  <c r="K15604" i="3"/>
  <c r="K15605" i="3"/>
  <c r="K15606" i="3"/>
  <c r="K15607" i="3"/>
  <c r="K15608" i="3"/>
  <c r="K15609" i="3"/>
  <c r="K15610" i="3"/>
  <c r="K15611" i="3"/>
  <c r="K15612" i="3"/>
  <c r="K15613" i="3"/>
  <c r="K15614" i="3"/>
  <c r="K15615" i="3"/>
  <c r="K15616" i="3"/>
  <c r="K15617" i="3"/>
  <c r="K15618" i="3"/>
  <c r="K15619" i="3"/>
  <c r="K15620" i="3"/>
  <c r="K15621" i="3"/>
  <c r="K15622" i="3"/>
  <c r="K15623" i="3"/>
  <c r="K15624" i="3"/>
  <c r="K15625" i="3"/>
  <c r="K15626" i="3"/>
  <c r="K15627" i="3"/>
  <c r="K17044" i="3"/>
  <c r="K17045" i="3"/>
  <c r="K17046" i="3"/>
  <c r="K17047" i="3"/>
  <c r="K17048" i="3"/>
  <c r="K17049" i="3"/>
  <c r="K17050" i="3"/>
  <c r="K17051" i="3"/>
  <c r="K17052" i="3"/>
  <c r="K17053" i="3"/>
  <c r="K17054" i="3"/>
  <c r="K17055" i="3"/>
  <c r="K17056" i="3"/>
  <c r="K17057" i="3"/>
  <c r="K17058" i="3"/>
  <c r="K17059" i="3"/>
  <c r="K17060" i="3"/>
  <c r="K17061" i="3"/>
  <c r="K17062" i="3"/>
  <c r="K17063" i="3"/>
  <c r="K17064" i="3"/>
  <c r="K17065" i="3"/>
  <c r="K17066" i="3"/>
  <c r="K17067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9868" i="3"/>
  <c r="K9869" i="3"/>
  <c r="K9870" i="3"/>
  <c r="K9871" i="3"/>
  <c r="K9872" i="3"/>
  <c r="K9873" i="3"/>
  <c r="K9874" i="3"/>
  <c r="K9875" i="3"/>
  <c r="K9876" i="3"/>
  <c r="K9877" i="3"/>
  <c r="K9878" i="3"/>
  <c r="K9879" i="3"/>
  <c r="K9880" i="3"/>
  <c r="K9881" i="3"/>
  <c r="K9882" i="3"/>
  <c r="K9883" i="3"/>
  <c r="K9884" i="3"/>
  <c r="K9885" i="3"/>
  <c r="K9886" i="3"/>
  <c r="K9887" i="3"/>
  <c r="K9888" i="3"/>
  <c r="K9889" i="3"/>
  <c r="K9890" i="3"/>
  <c r="K9891" i="3"/>
  <c r="K11308" i="3"/>
  <c r="K11309" i="3"/>
  <c r="K11310" i="3"/>
  <c r="K11311" i="3"/>
  <c r="K11312" i="3"/>
  <c r="K11313" i="3"/>
  <c r="K11314" i="3"/>
  <c r="K11315" i="3"/>
  <c r="K11316" i="3"/>
  <c r="K11317" i="3"/>
  <c r="K11318" i="3"/>
  <c r="K11319" i="3"/>
  <c r="K11320" i="3"/>
  <c r="K11321" i="3"/>
  <c r="K11322" i="3"/>
  <c r="K11323" i="3"/>
  <c r="K11324" i="3"/>
  <c r="K11325" i="3"/>
  <c r="K11326" i="3"/>
  <c r="K11327" i="3"/>
  <c r="K11328" i="3"/>
  <c r="K11329" i="3"/>
  <c r="K11330" i="3"/>
  <c r="K11331" i="3"/>
  <c r="K12748" i="3"/>
  <c r="K12749" i="3"/>
  <c r="K12750" i="3"/>
  <c r="K12751" i="3"/>
  <c r="K12752" i="3"/>
  <c r="K12753" i="3"/>
  <c r="K12754" i="3"/>
  <c r="K12755" i="3"/>
  <c r="K12756" i="3"/>
  <c r="K12757" i="3"/>
  <c r="K12758" i="3"/>
  <c r="K12759" i="3"/>
  <c r="K12760" i="3"/>
  <c r="K12761" i="3"/>
  <c r="K12762" i="3"/>
  <c r="K12763" i="3"/>
  <c r="K12764" i="3"/>
  <c r="K12765" i="3"/>
  <c r="K12766" i="3"/>
  <c r="K12767" i="3"/>
  <c r="K12768" i="3"/>
  <c r="K12769" i="3"/>
  <c r="K12770" i="3"/>
  <c r="K12771" i="3"/>
  <c r="K14188" i="3"/>
  <c r="K14189" i="3"/>
  <c r="K14190" i="3"/>
  <c r="K14191" i="3"/>
  <c r="K14192" i="3"/>
  <c r="K14193" i="3"/>
  <c r="K14194" i="3"/>
  <c r="K14195" i="3"/>
  <c r="K14196" i="3"/>
  <c r="K14197" i="3"/>
  <c r="K14198" i="3"/>
  <c r="K14199" i="3"/>
  <c r="K14200" i="3"/>
  <c r="K14201" i="3"/>
  <c r="K14202" i="3"/>
  <c r="K14203" i="3"/>
  <c r="K14204" i="3"/>
  <c r="K14205" i="3"/>
  <c r="K14206" i="3"/>
  <c r="K14207" i="3"/>
  <c r="K14208" i="3"/>
  <c r="K14209" i="3"/>
  <c r="K14210" i="3"/>
  <c r="K14211" i="3"/>
  <c r="K15628" i="3"/>
  <c r="K15629" i="3"/>
  <c r="K15630" i="3"/>
  <c r="K15631" i="3"/>
  <c r="K15632" i="3"/>
  <c r="K15633" i="3"/>
  <c r="K15634" i="3"/>
  <c r="K15635" i="3"/>
  <c r="K15636" i="3"/>
  <c r="K15637" i="3"/>
  <c r="K15638" i="3"/>
  <c r="K15639" i="3"/>
  <c r="K15640" i="3"/>
  <c r="K15641" i="3"/>
  <c r="K15642" i="3"/>
  <c r="K15643" i="3"/>
  <c r="K15644" i="3"/>
  <c r="K15645" i="3"/>
  <c r="K15646" i="3"/>
  <c r="K15647" i="3"/>
  <c r="K15648" i="3"/>
  <c r="K15649" i="3"/>
  <c r="K15650" i="3"/>
  <c r="K15651" i="3"/>
  <c r="K17068" i="3"/>
  <c r="K17069" i="3"/>
  <c r="K17070" i="3"/>
  <c r="K17071" i="3"/>
  <c r="K17072" i="3"/>
  <c r="K17073" i="3"/>
  <c r="K17074" i="3"/>
  <c r="K17075" i="3"/>
  <c r="K17076" i="3"/>
  <c r="K17077" i="3"/>
  <c r="K17078" i="3"/>
  <c r="K17079" i="3"/>
  <c r="K17080" i="3"/>
  <c r="K17081" i="3"/>
  <c r="K17082" i="3"/>
  <c r="K17083" i="3"/>
  <c r="K17084" i="3"/>
  <c r="K17085" i="3"/>
  <c r="K17086" i="3"/>
  <c r="K17087" i="3"/>
  <c r="K17088" i="3"/>
  <c r="K17089" i="3"/>
  <c r="K17090" i="3"/>
  <c r="K17091" i="3"/>
  <c r="K1254" i="3"/>
  <c r="K1255" i="3"/>
  <c r="K1256" i="3"/>
  <c r="K1257" i="3"/>
  <c r="K1258" i="3"/>
  <c r="K1259" i="3"/>
  <c r="K1260" i="3"/>
  <c r="K1261" i="3"/>
  <c r="K848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2694" i="3"/>
  <c r="K2695" i="3"/>
  <c r="K2696" i="3"/>
  <c r="K2697" i="3"/>
  <c r="K2698" i="3"/>
  <c r="K2699" i="3"/>
  <c r="K2700" i="3"/>
  <c r="K2701" i="3"/>
  <c r="K1799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4130" i="3"/>
  <c r="K4131" i="3"/>
  <c r="K4132" i="3"/>
  <c r="K4133" i="3"/>
  <c r="K4134" i="3"/>
  <c r="K4135" i="3"/>
  <c r="K4136" i="3"/>
  <c r="K4137" i="3"/>
  <c r="K4227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9892" i="3"/>
  <c r="K9893" i="3"/>
  <c r="K9894" i="3"/>
  <c r="K9895" i="3"/>
  <c r="K9896" i="3"/>
  <c r="K9897" i="3"/>
  <c r="K9898" i="3"/>
  <c r="K9899" i="3"/>
  <c r="K9900" i="3"/>
  <c r="K9901" i="3"/>
  <c r="K9902" i="3"/>
  <c r="K9903" i="3"/>
  <c r="K9904" i="3"/>
  <c r="K9905" i="3"/>
  <c r="K9906" i="3"/>
  <c r="K9907" i="3"/>
  <c r="K9908" i="3"/>
  <c r="K9909" i="3"/>
  <c r="K9910" i="3"/>
  <c r="K9911" i="3"/>
  <c r="K9912" i="3"/>
  <c r="K9913" i="3"/>
  <c r="K9914" i="3"/>
  <c r="K9915" i="3"/>
  <c r="K11332" i="3"/>
  <c r="K11333" i="3"/>
  <c r="K11334" i="3"/>
  <c r="K11335" i="3"/>
  <c r="K11336" i="3"/>
  <c r="K11337" i="3"/>
  <c r="K11338" i="3"/>
  <c r="K11339" i="3"/>
  <c r="K11340" i="3"/>
  <c r="K11341" i="3"/>
  <c r="K11342" i="3"/>
  <c r="K11343" i="3"/>
  <c r="K11344" i="3"/>
  <c r="K11345" i="3"/>
  <c r="K11346" i="3"/>
  <c r="K11347" i="3"/>
  <c r="K11348" i="3"/>
  <c r="K11349" i="3"/>
  <c r="K11350" i="3"/>
  <c r="K11351" i="3"/>
  <c r="K11352" i="3"/>
  <c r="K11353" i="3"/>
  <c r="K11354" i="3"/>
  <c r="K11355" i="3"/>
  <c r="K12772" i="3"/>
  <c r="K12773" i="3"/>
  <c r="K12774" i="3"/>
  <c r="K12775" i="3"/>
  <c r="K12776" i="3"/>
  <c r="K12777" i="3"/>
  <c r="K12778" i="3"/>
  <c r="K12779" i="3"/>
  <c r="K12780" i="3"/>
  <c r="K12781" i="3"/>
  <c r="K12782" i="3"/>
  <c r="K12783" i="3"/>
  <c r="K12784" i="3"/>
  <c r="K12785" i="3"/>
  <c r="K12786" i="3"/>
  <c r="K12787" i="3"/>
  <c r="K12788" i="3"/>
  <c r="K12789" i="3"/>
  <c r="K12790" i="3"/>
  <c r="K12791" i="3"/>
  <c r="K12792" i="3"/>
  <c r="K12793" i="3"/>
  <c r="K12794" i="3"/>
  <c r="K12795" i="3"/>
  <c r="K14212" i="3"/>
  <c r="K14213" i="3"/>
  <c r="K14214" i="3"/>
  <c r="K14215" i="3"/>
  <c r="K14216" i="3"/>
  <c r="K14217" i="3"/>
  <c r="K14218" i="3"/>
  <c r="K14219" i="3"/>
  <c r="K14220" i="3"/>
  <c r="K14221" i="3"/>
  <c r="K14222" i="3"/>
  <c r="K14223" i="3"/>
  <c r="K14224" i="3"/>
  <c r="K14225" i="3"/>
  <c r="K14226" i="3"/>
  <c r="K14227" i="3"/>
  <c r="K14228" i="3"/>
  <c r="K14229" i="3"/>
  <c r="K14230" i="3"/>
  <c r="K14231" i="3"/>
  <c r="K14232" i="3"/>
  <c r="K14233" i="3"/>
  <c r="K14234" i="3"/>
  <c r="K14235" i="3"/>
  <c r="K15652" i="3"/>
  <c r="K15653" i="3"/>
  <c r="K15654" i="3"/>
  <c r="K15655" i="3"/>
  <c r="K15656" i="3"/>
  <c r="K15657" i="3"/>
  <c r="K15658" i="3"/>
  <c r="K15659" i="3"/>
  <c r="K15660" i="3"/>
  <c r="K15661" i="3"/>
  <c r="K15662" i="3"/>
  <c r="K15663" i="3"/>
  <c r="K15664" i="3"/>
  <c r="K15665" i="3"/>
  <c r="K15666" i="3"/>
  <c r="K15667" i="3"/>
  <c r="K15668" i="3"/>
  <c r="K15669" i="3"/>
  <c r="K15670" i="3"/>
  <c r="K15671" i="3"/>
  <c r="K15672" i="3"/>
  <c r="K15673" i="3"/>
  <c r="K15674" i="3"/>
  <c r="K15675" i="3"/>
  <c r="K17092" i="3"/>
  <c r="K17093" i="3"/>
  <c r="K17094" i="3"/>
  <c r="K17095" i="3"/>
  <c r="K17096" i="3"/>
  <c r="K17097" i="3"/>
  <c r="K17098" i="3"/>
  <c r="K17099" i="3"/>
  <c r="K17100" i="3"/>
  <c r="K17101" i="3"/>
  <c r="K17102" i="3"/>
  <c r="K17103" i="3"/>
  <c r="K17104" i="3"/>
  <c r="K17105" i="3"/>
  <c r="K17106" i="3"/>
  <c r="K17107" i="3"/>
  <c r="K17108" i="3"/>
  <c r="K17109" i="3"/>
  <c r="K17110" i="3"/>
  <c r="K17111" i="3"/>
  <c r="K17112" i="3"/>
  <c r="K17113" i="3"/>
  <c r="K17114" i="3"/>
  <c r="K17115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9916" i="3"/>
  <c r="K9917" i="3"/>
  <c r="K9918" i="3"/>
  <c r="K9919" i="3"/>
  <c r="K9920" i="3"/>
  <c r="K9921" i="3"/>
  <c r="K9922" i="3"/>
  <c r="K9923" i="3"/>
  <c r="K9924" i="3"/>
  <c r="K9925" i="3"/>
  <c r="K9926" i="3"/>
  <c r="K9927" i="3"/>
  <c r="K9928" i="3"/>
  <c r="K9929" i="3"/>
  <c r="K9930" i="3"/>
  <c r="K9931" i="3"/>
  <c r="K9932" i="3"/>
  <c r="K9933" i="3"/>
  <c r="K9934" i="3"/>
  <c r="K9935" i="3"/>
  <c r="K9936" i="3"/>
  <c r="K9937" i="3"/>
  <c r="K9938" i="3"/>
  <c r="K9939" i="3"/>
  <c r="K11356" i="3"/>
  <c r="K11357" i="3"/>
  <c r="K11358" i="3"/>
  <c r="K11359" i="3"/>
  <c r="K11360" i="3"/>
  <c r="K11361" i="3"/>
  <c r="K11362" i="3"/>
  <c r="K11363" i="3"/>
  <c r="K11364" i="3"/>
  <c r="K11365" i="3"/>
  <c r="K11366" i="3"/>
  <c r="K11367" i="3"/>
  <c r="K11368" i="3"/>
  <c r="K11369" i="3"/>
  <c r="K11370" i="3"/>
  <c r="K11371" i="3"/>
  <c r="K11372" i="3"/>
  <c r="K11373" i="3"/>
  <c r="K11374" i="3"/>
  <c r="K11375" i="3"/>
  <c r="K11376" i="3"/>
  <c r="K11377" i="3"/>
  <c r="K11378" i="3"/>
  <c r="K11379" i="3"/>
  <c r="K12796" i="3"/>
  <c r="K12797" i="3"/>
  <c r="K12798" i="3"/>
  <c r="K12799" i="3"/>
  <c r="K12800" i="3"/>
  <c r="K12801" i="3"/>
  <c r="K12802" i="3"/>
  <c r="K12803" i="3"/>
  <c r="K12804" i="3"/>
  <c r="K12805" i="3"/>
  <c r="K12806" i="3"/>
  <c r="K12807" i="3"/>
  <c r="K12808" i="3"/>
  <c r="K12809" i="3"/>
  <c r="K12810" i="3"/>
  <c r="K12811" i="3"/>
  <c r="K12812" i="3"/>
  <c r="K12813" i="3"/>
  <c r="K12814" i="3"/>
  <c r="K12815" i="3"/>
  <c r="K12816" i="3"/>
  <c r="K12817" i="3"/>
  <c r="K12818" i="3"/>
  <c r="K12819" i="3"/>
  <c r="K14236" i="3"/>
  <c r="K14237" i="3"/>
  <c r="K14238" i="3"/>
  <c r="K14239" i="3"/>
  <c r="K14240" i="3"/>
  <c r="K14241" i="3"/>
  <c r="K14242" i="3"/>
  <c r="K14243" i="3"/>
  <c r="K14244" i="3"/>
  <c r="K14245" i="3"/>
  <c r="K14246" i="3"/>
  <c r="K14247" i="3"/>
  <c r="K14248" i="3"/>
  <c r="K14249" i="3"/>
  <c r="K14250" i="3"/>
  <c r="K14251" i="3"/>
  <c r="K14252" i="3"/>
  <c r="K14253" i="3"/>
  <c r="K14254" i="3"/>
  <c r="K14255" i="3"/>
  <c r="K14256" i="3"/>
  <c r="K14257" i="3"/>
  <c r="K14258" i="3"/>
  <c r="K14259" i="3"/>
  <c r="K15676" i="3"/>
  <c r="K15677" i="3"/>
  <c r="K15678" i="3"/>
  <c r="K15679" i="3"/>
  <c r="K15680" i="3"/>
  <c r="K15681" i="3"/>
  <c r="K15682" i="3"/>
  <c r="K15683" i="3"/>
  <c r="K15684" i="3"/>
  <c r="K15685" i="3"/>
  <c r="K15686" i="3"/>
  <c r="K15687" i="3"/>
  <c r="K15688" i="3"/>
  <c r="K15689" i="3"/>
  <c r="K15690" i="3"/>
  <c r="K15691" i="3"/>
  <c r="K15692" i="3"/>
  <c r="K15693" i="3"/>
  <c r="K15694" i="3"/>
  <c r="K15695" i="3"/>
  <c r="K15696" i="3"/>
  <c r="K15697" i="3"/>
  <c r="K15698" i="3"/>
  <c r="K15699" i="3"/>
  <c r="K17116" i="3"/>
  <c r="K17117" i="3"/>
  <c r="K17118" i="3"/>
  <c r="K17119" i="3"/>
  <c r="K17120" i="3"/>
  <c r="K17121" i="3"/>
  <c r="K17122" i="3"/>
  <c r="K17123" i="3"/>
  <c r="K17124" i="3"/>
  <c r="K17125" i="3"/>
  <c r="K17126" i="3"/>
  <c r="K17127" i="3"/>
  <c r="K17128" i="3"/>
  <c r="K17129" i="3"/>
  <c r="K17130" i="3"/>
  <c r="K17131" i="3"/>
  <c r="K17132" i="3"/>
  <c r="K17133" i="3"/>
  <c r="K17134" i="3"/>
  <c r="K17135" i="3"/>
  <c r="K17136" i="3"/>
  <c r="K17137" i="3"/>
  <c r="K17138" i="3"/>
  <c r="K17139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9940" i="3"/>
  <c r="K9941" i="3"/>
  <c r="K9942" i="3"/>
  <c r="K9943" i="3"/>
  <c r="K9944" i="3"/>
  <c r="K9945" i="3"/>
  <c r="K9946" i="3"/>
  <c r="K9947" i="3"/>
  <c r="K9948" i="3"/>
  <c r="K9949" i="3"/>
  <c r="K9950" i="3"/>
  <c r="K9951" i="3"/>
  <c r="K9952" i="3"/>
  <c r="K9953" i="3"/>
  <c r="K9954" i="3"/>
  <c r="K9955" i="3"/>
  <c r="K9956" i="3"/>
  <c r="K9957" i="3"/>
  <c r="K9958" i="3"/>
  <c r="K9959" i="3"/>
  <c r="K9960" i="3"/>
  <c r="K9961" i="3"/>
  <c r="K9962" i="3"/>
  <c r="K9963" i="3"/>
  <c r="K11380" i="3"/>
  <c r="K11381" i="3"/>
  <c r="K11382" i="3"/>
  <c r="K11383" i="3"/>
  <c r="K11384" i="3"/>
  <c r="K11385" i="3"/>
  <c r="K11386" i="3"/>
  <c r="K11387" i="3"/>
  <c r="K11388" i="3"/>
  <c r="K11389" i="3"/>
  <c r="K11390" i="3"/>
  <c r="K11391" i="3"/>
  <c r="K11392" i="3"/>
  <c r="K11393" i="3"/>
  <c r="K11394" i="3"/>
  <c r="K11395" i="3"/>
  <c r="K11396" i="3"/>
  <c r="K11397" i="3"/>
  <c r="K11398" i="3"/>
  <c r="K11399" i="3"/>
  <c r="K11400" i="3"/>
  <c r="K11401" i="3"/>
  <c r="K11402" i="3"/>
  <c r="K11403" i="3"/>
  <c r="K12820" i="3"/>
  <c r="K12821" i="3"/>
  <c r="K12822" i="3"/>
  <c r="K12823" i="3"/>
  <c r="K12824" i="3"/>
  <c r="K12825" i="3"/>
  <c r="K12826" i="3"/>
  <c r="K12827" i="3"/>
  <c r="K12828" i="3"/>
  <c r="K12829" i="3"/>
  <c r="K12830" i="3"/>
  <c r="K12831" i="3"/>
  <c r="K12832" i="3"/>
  <c r="K12833" i="3"/>
  <c r="K12834" i="3"/>
  <c r="K12835" i="3"/>
  <c r="K12836" i="3"/>
  <c r="K12837" i="3"/>
  <c r="K12838" i="3"/>
  <c r="K12839" i="3"/>
  <c r="K12840" i="3"/>
  <c r="K12841" i="3"/>
  <c r="K12842" i="3"/>
  <c r="K12843" i="3"/>
  <c r="K14260" i="3"/>
  <c r="K14261" i="3"/>
  <c r="K14262" i="3"/>
  <c r="K14263" i="3"/>
  <c r="K14264" i="3"/>
  <c r="K14265" i="3"/>
  <c r="K14266" i="3"/>
  <c r="K14267" i="3"/>
  <c r="K14268" i="3"/>
  <c r="K14269" i="3"/>
  <c r="K14270" i="3"/>
  <c r="K14271" i="3"/>
  <c r="K14272" i="3"/>
  <c r="K14273" i="3"/>
  <c r="K14274" i="3"/>
  <c r="K14275" i="3"/>
  <c r="K14276" i="3"/>
  <c r="K14277" i="3"/>
  <c r="K14278" i="3"/>
  <c r="K14279" i="3"/>
  <c r="K14280" i="3"/>
  <c r="K14281" i="3"/>
  <c r="K14282" i="3"/>
  <c r="K14283" i="3"/>
  <c r="K15700" i="3"/>
  <c r="K15701" i="3"/>
  <c r="K15702" i="3"/>
  <c r="K15703" i="3"/>
  <c r="K15704" i="3"/>
  <c r="K15705" i="3"/>
  <c r="K15706" i="3"/>
  <c r="K15707" i="3"/>
  <c r="K15708" i="3"/>
  <c r="K15709" i="3"/>
  <c r="K15710" i="3"/>
  <c r="K15711" i="3"/>
  <c r="K15712" i="3"/>
  <c r="K15713" i="3"/>
  <c r="K15714" i="3"/>
  <c r="K15715" i="3"/>
  <c r="K15716" i="3"/>
  <c r="K15717" i="3"/>
  <c r="K15718" i="3"/>
  <c r="K15719" i="3"/>
  <c r="K15720" i="3"/>
  <c r="K15721" i="3"/>
  <c r="K15722" i="3"/>
  <c r="K15723" i="3"/>
  <c r="K17140" i="3"/>
  <c r="K17141" i="3"/>
  <c r="K17142" i="3"/>
  <c r="K17143" i="3"/>
  <c r="K17144" i="3"/>
  <c r="K17145" i="3"/>
  <c r="K17146" i="3"/>
  <c r="K17147" i="3"/>
  <c r="K17148" i="3"/>
  <c r="K17149" i="3"/>
  <c r="K17150" i="3"/>
  <c r="K17151" i="3"/>
  <c r="K17152" i="3"/>
  <c r="K17153" i="3"/>
  <c r="K17154" i="3"/>
  <c r="K17155" i="3"/>
  <c r="K17156" i="3"/>
  <c r="K17157" i="3"/>
  <c r="K17158" i="3"/>
  <c r="K17159" i="3"/>
  <c r="K17160" i="3"/>
  <c r="K17161" i="3"/>
  <c r="K17162" i="3"/>
  <c r="K17163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9964" i="3"/>
  <c r="K9965" i="3"/>
  <c r="K9966" i="3"/>
  <c r="K9967" i="3"/>
  <c r="K9968" i="3"/>
  <c r="K9969" i="3"/>
  <c r="K9970" i="3"/>
  <c r="K9971" i="3"/>
  <c r="K9972" i="3"/>
  <c r="K9973" i="3"/>
  <c r="K9974" i="3"/>
  <c r="K9975" i="3"/>
  <c r="K9976" i="3"/>
  <c r="K9977" i="3"/>
  <c r="K9978" i="3"/>
  <c r="K9979" i="3"/>
  <c r="K9980" i="3"/>
  <c r="K9981" i="3"/>
  <c r="K9982" i="3"/>
  <c r="K9983" i="3"/>
  <c r="K9984" i="3"/>
  <c r="K9985" i="3"/>
  <c r="K9986" i="3"/>
  <c r="K9987" i="3"/>
  <c r="K11404" i="3"/>
  <c r="K11405" i="3"/>
  <c r="K11406" i="3"/>
  <c r="K11407" i="3"/>
  <c r="K11408" i="3"/>
  <c r="K11409" i="3"/>
  <c r="K11410" i="3"/>
  <c r="K11411" i="3"/>
  <c r="K11412" i="3"/>
  <c r="K11413" i="3"/>
  <c r="K11414" i="3"/>
  <c r="K11415" i="3"/>
  <c r="K11416" i="3"/>
  <c r="K11417" i="3"/>
  <c r="K11418" i="3"/>
  <c r="K11419" i="3"/>
  <c r="K11420" i="3"/>
  <c r="K11421" i="3"/>
  <c r="K11422" i="3"/>
  <c r="K11423" i="3"/>
  <c r="K11424" i="3"/>
  <c r="K11425" i="3"/>
  <c r="K11426" i="3"/>
  <c r="K11427" i="3"/>
  <c r="K12844" i="3"/>
  <c r="K12845" i="3"/>
  <c r="K12846" i="3"/>
  <c r="K12847" i="3"/>
  <c r="K12848" i="3"/>
  <c r="K12849" i="3"/>
  <c r="K12850" i="3"/>
  <c r="K12851" i="3"/>
  <c r="K12852" i="3"/>
  <c r="K12853" i="3"/>
  <c r="K12854" i="3"/>
  <c r="K12855" i="3"/>
  <c r="K12856" i="3"/>
  <c r="K12857" i="3"/>
  <c r="K12858" i="3"/>
  <c r="K12859" i="3"/>
  <c r="K12860" i="3"/>
  <c r="K12861" i="3"/>
  <c r="K12862" i="3"/>
  <c r="K12863" i="3"/>
  <c r="K12864" i="3"/>
  <c r="K12865" i="3"/>
  <c r="K12866" i="3"/>
  <c r="K12867" i="3"/>
  <c r="K14284" i="3"/>
  <c r="K14285" i="3"/>
  <c r="K14286" i="3"/>
  <c r="K14287" i="3"/>
  <c r="K14288" i="3"/>
  <c r="K14289" i="3"/>
  <c r="K14290" i="3"/>
  <c r="K14291" i="3"/>
  <c r="K14292" i="3"/>
  <c r="K14293" i="3"/>
  <c r="K14294" i="3"/>
  <c r="K14295" i="3"/>
  <c r="K14296" i="3"/>
  <c r="K14297" i="3"/>
  <c r="K14298" i="3"/>
  <c r="K14299" i="3"/>
  <c r="K14300" i="3"/>
  <c r="K14301" i="3"/>
  <c r="K14302" i="3"/>
  <c r="K14303" i="3"/>
  <c r="K14304" i="3"/>
  <c r="K14305" i="3"/>
  <c r="K14306" i="3"/>
  <c r="K14307" i="3"/>
  <c r="K15724" i="3"/>
  <c r="K15725" i="3"/>
  <c r="K15726" i="3"/>
  <c r="K15727" i="3"/>
  <c r="K15728" i="3"/>
  <c r="K15729" i="3"/>
  <c r="K15730" i="3"/>
  <c r="K15731" i="3"/>
  <c r="K15732" i="3"/>
  <c r="K15733" i="3"/>
  <c r="K15734" i="3"/>
  <c r="K15735" i="3"/>
  <c r="K15736" i="3"/>
  <c r="K15737" i="3"/>
  <c r="K15738" i="3"/>
  <c r="K15739" i="3"/>
  <c r="K15740" i="3"/>
  <c r="K15741" i="3"/>
  <c r="K15742" i="3"/>
  <c r="K15743" i="3"/>
  <c r="K15744" i="3"/>
  <c r="K15745" i="3"/>
  <c r="K15746" i="3"/>
  <c r="K15747" i="3"/>
  <c r="K17164" i="3"/>
  <c r="K17165" i="3"/>
  <c r="K17166" i="3"/>
  <c r="K17167" i="3"/>
  <c r="K17168" i="3"/>
  <c r="K17169" i="3"/>
  <c r="K17170" i="3"/>
  <c r="K17171" i="3"/>
  <c r="K17172" i="3"/>
  <c r="K17173" i="3"/>
  <c r="K17174" i="3"/>
  <c r="K17175" i="3"/>
  <c r="K17176" i="3"/>
  <c r="K17177" i="3"/>
  <c r="K17178" i="3"/>
  <c r="K17179" i="3"/>
  <c r="K17180" i="3"/>
  <c r="K17181" i="3"/>
  <c r="K17182" i="3"/>
  <c r="K17183" i="3"/>
  <c r="K17184" i="3"/>
  <c r="K17185" i="3"/>
  <c r="K17186" i="3"/>
  <c r="K17187" i="3"/>
  <c r="K1349" i="3"/>
  <c r="K1350" i="3"/>
  <c r="K1351" i="3"/>
  <c r="K1352" i="3"/>
  <c r="K1353" i="3"/>
  <c r="K1354" i="3"/>
  <c r="K1355" i="3"/>
  <c r="K1356" i="3"/>
  <c r="K849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2789" i="3"/>
  <c r="K2790" i="3"/>
  <c r="K2791" i="3"/>
  <c r="K2792" i="3"/>
  <c r="K2793" i="3"/>
  <c r="K2794" i="3"/>
  <c r="K2795" i="3"/>
  <c r="K2796" i="3"/>
  <c r="K1815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9988" i="3"/>
  <c r="K9989" i="3"/>
  <c r="K9990" i="3"/>
  <c r="K9991" i="3"/>
  <c r="K9992" i="3"/>
  <c r="K9993" i="3"/>
  <c r="K9994" i="3"/>
  <c r="K9995" i="3"/>
  <c r="K9996" i="3"/>
  <c r="K9997" i="3"/>
  <c r="K9998" i="3"/>
  <c r="K9999" i="3"/>
  <c r="K10000" i="3"/>
  <c r="K10001" i="3"/>
  <c r="K10002" i="3"/>
  <c r="K10003" i="3"/>
  <c r="K10004" i="3"/>
  <c r="K10005" i="3"/>
  <c r="K10006" i="3"/>
  <c r="K10007" i="3"/>
  <c r="K10008" i="3"/>
  <c r="K10009" i="3"/>
  <c r="K10010" i="3"/>
  <c r="K10011" i="3"/>
  <c r="K11428" i="3"/>
  <c r="K11429" i="3"/>
  <c r="K11430" i="3"/>
  <c r="K11431" i="3"/>
  <c r="K11432" i="3"/>
  <c r="K11433" i="3"/>
  <c r="K11434" i="3"/>
  <c r="K11435" i="3"/>
  <c r="K11436" i="3"/>
  <c r="K11437" i="3"/>
  <c r="K11438" i="3"/>
  <c r="K11439" i="3"/>
  <c r="K11440" i="3"/>
  <c r="K11441" i="3"/>
  <c r="K11442" i="3"/>
  <c r="K11443" i="3"/>
  <c r="K11444" i="3"/>
  <c r="K11445" i="3"/>
  <c r="K11446" i="3"/>
  <c r="K11447" i="3"/>
  <c r="K11448" i="3"/>
  <c r="K11449" i="3"/>
  <c r="K11450" i="3"/>
  <c r="K11451" i="3"/>
  <c r="K12868" i="3"/>
  <c r="K12869" i="3"/>
  <c r="K12870" i="3"/>
  <c r="K12871" i="3"/>
  <c r="K12872" i="3"/>
  <c r="K12873" i="3"/>
  <c r="K12874" i="3"/>
  <c r="K12875" i="3"/>
  <c r="K12876" i="3"/>
  <c r="K12877" i="3"/>
  <c r="K12878" i="3"/>
  <c r="K12879" i="3"/>
  <c r="K12880" i="3"/>
  <c r="K12881" i="3"/>
  <c r="K12882" i="3"/>
  <c r="K12883" i="3"/>
  <c r="K12884" i="3"/>
  <c r="K12885" i="3"/>
  <c r="K12886" i="3"/>
  <c r="K12887" i="3"/>
  <c r="K12888" i="3"/>
  <c r="K12889" i="3"/>
  <c r="K12890" i="3"/>
  <c r="K12891" i="3"/>
  <c r="K14308" i="3"/>
  <c r="K14309" i="3"/>
  <c r="K14310" i="3"/>
  <c r="K14311" i="3"/>
  <c r="K14312" i="3"/>
  <c r="K14313" i="3"/>
  <c r="K14314" i="3"/>
  <c r="K14315" i="3"/>
  <c r="K14316" i="3"/>
  <c r="K14317" i="3"/>
  <c r="K14318" i="3"/>
  <c r="K14319" i="3"/>
  <c r="K14320" i="3"/>
  <c r="K14321" i="3"/>
  <c r="K14322" i="3"/>
  <c r="K14323" i="3"/>
  <c r="K14324" i="3"/>
  <c r="K14325" i="3"/>
  <c r="K14326" i="3"/>
  <c r="K14327" i="3"/>
  <c r="K14328" i="3"/>
  <c r="K14329" i="3"/>
  <c r="K14330" i="3"/>
  <c r="K14331" i="3"/>
  <c r="K15748" i="3"/>
  <c r="K15749" i="3"/>
  <c r="K15750" i="3"/>
  <c r="K15751" i="3"/>
  <c r="K15752" i="3"/>
  <c r="K15753" i="3"/>
  <c r="K15754" i="3"/>
  <c r="K15755" i="3"/>
  <c r="K15756" i="3"/>
  <c r="K15757" i="3"/>
  <c r="K15758" i="3"/>
  <c r="K15759" i="3"/>
  <c r="K15760" i="3"/>
  <c r="K15761" i="3"/>
  <c r="K15762" i="3"/>
  <c r="K15763" i="3"/>
  <c r="K15764" i="3"/>
  <c r="K15765" i="3"/>
  <c r="K15766" i="3"/>
  <c r="K15767" i="3"/>
  <c r="K15768" i="3"/>
  <c r="K15769" i="3"/>
  <c r="K15770" i="3"/>
  <c r="K15771" i="3"/>
  <c r="K17188" i="3"/>
  <c r="K17189" i="3"/>
  <c r="K17190" i="3"/>
  <c r="K17191" i="3"/>
  <c r="K17192" i="3"/>
  <c r="K17193" i="3"/>
  <c r="K17194" i="3"/>
  <c r="K17195" i="3"/>
  <c r="K17196" i="3"/>
  <c r="K17197" i="3"/>
  <c r="K17198" i="3"/>
  <c r="K17199" i="3"/>
  <c r="K17200" i="3"/>
  <c r="K17201" i="3"/>
  <c r="K17202" i="3"/>
  <c r="K17203" i="3"/>
  <c r="K17204" i="3"/>
  <c r="K17205" i="3"/>
  <c r="K17206" i="3"/>
  <c r="K17207" i="3"/>
  <c r="K17208" i="3"/>
  <c r="K17209" i="3"/>
  <c r="K17210" i="3"/>
  <c r="K1721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10012" i="3"/>
  <c r="K10013" i="3"/>
  <c r="K10014" i="3"/>
  <c r="K10015" i="3"/>
  <c r="K10016" i="3"/>
  <c r="K10017" i="3"/>
  <c r="K10018" i="3"/>
  <c r="K10019" i="3"/>
  <c r="K10020" i="3"/>
  <c r="K10021" i="3"/>
  <c r="K10022" i="3"/>
  <c r="K10023" i="3"/>
  <c r="K10024" i="3"/>
  <c r="K10025" i="3"/>
  <c r="K10026" i="3"/>
  <c r="K10027" i="3"/>
  <c r="K10028" i="3"/>
  <c r="K10029" i="3"/>
  <c r="K10030" i="3"/>
  <c r="K10031" i="3"/>
  <c r="K10032" i="3"/>
  <c r="K10033" i="3"/>
  <c r="K10034" i="3"/>
  <c r="K10035" i="3"/>
  <c r="K11452" i="3"/>
  <c r="K11453" i="3"/>
  <c r="K11454" i="3"/>
  <c r="K11455" i="3"/>
  <c r="K11456" i="3"/>
  <c r="K11457" i="3"/>
  <c r="K11458" i="3"/>
  <c r="K11459" i="3"/>
  <c r="K11460" i="3"/>
  <c r="K11461" i="3"/>
  <c r="K11462" i="3"/>
  <c r="K11463" i="3"/>
  <c r="K11464" i="3"/>
  <c r="K11465" i="3"/>
  <c r="K11466" i="3"/>
  <c r="K11467" i="3"/>
  <c r="K11468" i="3"/>
  <c r="K11469" i="3"/>
  <c r="K11470" i="3"/>
  <c r="K11471" i="3"/>
  <c r="K11472" i="3"/>
  <c r="K11473" i="3"/>
  <c r="K11474" i="3"/>
  <c r="K11475" i="3"/>
  <c r="K12892" i="3"/>
  <c r="K12893" i="3"/>
  <c r="K12894" i="3"/>
  <c r="K12895" i="3"/>
  <c r="K12896" i="3"/>
  <c r="K12897" i="3"/>
  <c r="K12898" i="3"/>
  <c r="K12899" i="3"/>
  <c r="K12900" i="3"/>
  <c r="K12901" i="3"/>
  <c r="K12902" i="3"/>
  <c r="K12903" i="3"/>
  <c r="K12904" i="3"/>
  <c r="K12905" i="3"/>
  <c r="K12906" i="3"/>
  <c r="K12907" i="3"/>
  <c r="K12908" i="3"/>
  <c r="K12909" i="3"/>
  <c r="K12910" i="3"/>
  <c r="K12911" i="3"/>
  <c r="K12912" i="3"/>
  <c r="K12913" i="3"/>
  <c r="K12914" i="3"/>
  <c r="K12915" i="3"/>
  <c r="K14332" i="3"/>
  <c r="K14333" i="3"/>
  <c r="K14334" i="3"/>
  <c r="K14335" i="3"/>
  <c r="K14336" i="3"/>
  <c r="K14337" i="3"/>
  <c r="K14338" i="3"/>
  <c r="K14339" i="3"/>
  <c r="K14340" i="3"/>
  <c r="K14341" i="3"/>
  <c r="K14342" i="3"/>
  <c r="K14343" i="3"/>
  <c r="K14344" i="3"/>
  <c r="K14345" i="3"/>
  <c r="K14346" i="3"/>
  <c r="K14347" i="3"/>
  <c r="K14348" i="3"/>
  <c r="K14349" i="3"/>
  <c r="K14350" i="3"/>
  <c r="K14351" i="3"/>
  <c r="K14352" i="3"/>
  <c r="K14353" i="3"/>
  <c r="K14354" i="3"/>
  <c r="K14355" i="3"/>
  <c r="K15772" i="3"/>
  <c r="K15773" i="3"/>
  <c r="K15774" i="3"/>
  <c r="K15775" i="3"/>
  <c r="K15776" i="3"/>
  <c r="K15777" i="3"/>
  <c r="K15778" i="3"/>
  <c r="K15779" i="3"/>
  <c r="K15780" i="3"/>
  <c r="K15781" i="3"/>
  <c r="K15782" i="3"/>
  <c r="K15783" i="3"/>
  <c r="K15784" i="3"/>
  <c r="K15785" i="3"/>
  <c r="K15786" i="3"/>
  <c r="K15787" i="3"/>
  <c r="K15788" i="3"/>
  <c r="K15789" i="3"/>
  <c r="K15790" i="3"/>
  <c r="K15791" i="3"/>
  <c r="K15792" i="3"/>
  <c r="K15793" i="3"/>
  <c r="K15794" i="3"/>
  <c r="K15795" i="3"/>
  <c r="K17212" i="3"/>
  <c r="K17213" i="3"/>
  <c r="K17214" i="3"/>
  <c r="K17215" i="3"/>
  <c r="K17216" i="3"/>
  <c r="K17217" i="3"/>
  <c r="K17218" i="3"/>
  <c r="K17219" i="3"/>
  <c r="K17220" i="3"/>
  <c r="K17221" i="3"/>
  <c r="K17222" i="3"/>
  <c r="K17223" i="3"/>
  <c r="K17224" i="3"/>
  <c r="K17225" i="3"/>
  <c r="K17226" i="3"/>
  <c r="K17227" i="3"/>
  <c r="K17228" i="3"/>
  <c r="K17229" i="3"/>
  <c r="K17230" i="3"/>
  <c r="K17231" i="3"/>
  <c r="K17232" i="3"/>
  <c r="K17233" i="3"/>
  <c r="K17234" i="3"/>
  <c r="K1723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10036" i="3"/>
  <c r="K10037" i="3"/>
  <c r="K10038" i="3"/>
  <c r="K10039" i="3"/>
  <c r="K10040" i="3"/>
  <c r="K10041" i="3"/>
  <c r="K10042" i="3"/>
  <c r="K10043" i="3"/>
  <c r="K10044" i="3"/>
  <c r="K10045" i="3"/>
  <c r="K10046" i="3"/>
  <c r="K10047" i="3"/>
  <c r="K10048" i="3"/>
  <c r="K10049" i="3"/>
  <c r="K10050" i="3"/>
  <c r="K10051" i="3"/>
  <c r="K10052" i="3"/>
  <c r="K10053" i="3"/>
  <c r="K10054" i="3"/>
  <c r="K10055" i="3"/>
  <c r="K10056" i="3"/>
  <c r="K10057" i="3"/>
  <c r="K10058" i="3"/>
  <c r="K10059" i="3"/>
  <c r="K11476" i="3"/>
  <c r="K11477" i="3"/>
  <c r="K11478" i="3"/>
  <c r="K11479" i="3"/>
  <c r="K11480" i="3"/>
  <c r="K11481" i="3"/>
  <c r="K11482" i="3"/>
  <c r="K11483" i="3"/>
  <c r="K11484" i="3"/>
  <c r="K11485" i="3"/>
  <c r="K11486" i="3"/>
  <c r="K11487" i="3"/>
  <c r="K11488" i="3"/>
  <c r="K11489" i="3"/>
  <c r="K11490" i="3"/>
  <c r="K11491" i="3"/>
  <c r="K11492" i="3"/>
  <c r="K11493" i="3"/>
  <c r="K11494" i="3"/>
  <c r="K11495" i="3"/>
  <c r="K11496" i="3"/>
  <c r="K11497" i="3"/>
  <c r="K11498" i="3"/>
  <c r="K11499" i="3"/>
  <c r="K12916" i="3"/>
  <c r="K12917" i="3"/>
  <c r="K12918" i="3"/>
  <c r="K12919" i="3"/>
  <c r="K12920" i="3"/>
  <c r="K12921" i="3"/>
  <c r="K12922" i="3"/>
  <c r="K12923" i="3"/>
  <c r="K12924" i="3"/>
  <c r="K12925" i="3"/>
  <c r="K12926" i="3"/>
  <c r="K12927" i="3"/>
  <c r="K12928" i="3"/>
  <c r="K12929" i="3"/>
  <c r="K12930" i="3"/>
  <c r="K12931" i="3"/>
  <c r="K12932" i="3"/>
  <c r="K12933" i="3"/>
  <c r="K12934" i="3"/>
  <c r="K12935" i="3"/>
  <c r="K12936" i="3"/>
  <c r="K12937" i="3"/>
  <c r="K12938" i="3"/>
  <c r="K12939" i="3"/>
  <c r="K14356" i="3"/>
  <c r="K14357" i="3"/>
  <c r="K14358" i="3"/>
  <c r="K14359" i="3"/>
  <c r="K14360" i="3"/>
  <c r="K14361" i="3"/>
  <c r="K14362" i="3"/>
  <c r="K14363" i="3"/>
  <c r="K14364" i="3"/>
  <c r="K14365" i="3"/>
  <c r="K14366" i="3"/>
  <c r="K14367" i="3"/>
  <c r="K14368" i="3"/>
  <c r="K14369" i="3"/>
  <c r="K14370" i="3"/>
  <c r="K14371" i="3"/>
  <c r="K14372" i="3"/>
  <c r="K14373" i="3"/>
  <c r="K14374" i="3"/>
  <c r="K14375" i="3"/>
  <c r="K14376" i="3"/>
  <c r="K14377" i="3"/>
  <c r="K14378" i="3"/>
  <c r="K14379" i="3"/>
  <c r="K15796" i="3"/>
  <c r="K15797" i="3"/>
  <c r="K15798" i="3"/>
  <c r="K15799" i="3"/>
  <c r="K15800" i="3"/>
  <c r="K15801" i="3"/>
  <c r="K15802" i="3"/>
  <c r="K15803" i="3"/>
  <c r="K15804" i="3"/>
  <c r="K15805" i="3"/>
  <c r="K15806" i="3"/>
  <c r="K15807" i="3"/>
  <c r="K15808" i="3"/>
  <c r="K15809" i="3"/>
  <c r="K15810" i="3"/>
  <c r="K15811" i="3"/>
  <c r="K15812" i="3"/>
  <c r="K15813" i="3"/>
  <c r="K15814" i="3"/>
  <c r="K15815" i="3"/>
  <c r="K15816" i="3"/>
  <c r="K15817" i="3"/>
  <c r="K15818" i="3"/>
  <c r="K15819" i="3"/>
  <c r="K17236" i="3"/>
  <c r="K17237" i="3"/>
  <c r="K17238" i="3"/>
  <c r="K17239" i="3"/>
  <c r="K17240" i="3"/>
  <c r="K17241" i="3"/>
  <c r="K17242" i="3"/>
  <c r="K17243" i="3"/>
  <c r="K17244" i="3"/>
  <c r="K17245" i="3"/>
  <c r="K17246" i="3"/>
  <c r="K17247" i="3"/>
  <c r="K17248" i="3"/>
  <c r="K17249" i="3"/>
  <c r="K17250" i="3"/>
  <c r="K17251" i="3"/>
  <c r="K17252" i="3"/>
  <c r="K17253" i="3"/>
  <c r="K17254" i="3"/>
  <c r="K17255" i="3"/>
  <c r="K17256" i="3"/>
  <c r="K17257" i="3"/>
  <c r="K17258" i="3"/>
  <c r="K1725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10060" i="3"/>
  <c r="K10061" i="3"/>
  <c r="K10062" i="3"/>
  <c r="K10063" i="3"/>
  <c r="K10064" i="3"/>
  <c r="K10065" i="3"/>
  <c r="K10066" i="3"/>
  <c r="K10067" i="3"/>
  <c r="K10068" i="3"/>
  <c r="K10069" i="3"/>
  <c r="K10070" i="3"/>
  <c r="K10071" i="3"/>
  <c r="K10072" i="3"/>
  <c r="K10073" i="3"/>
  <c r="K10074" i="3"/>
  <c r="K10075" i="3"/>
  <c r="K10076" i="3"/>
  <c r="K10077" i="3"/>
  <c r="K10078" i="3"/>
  <c r="K10079" i="3"/>
  <c r="K10080" i="3"/>
  <c r="K10081" i="3"/>
  <c r="K10082" i="3"/>
  <c r="K10083" i="3"/>
  <c r="K11500" i="3"/>
  <c r="K11501" i="3"/>
  <c r="K11502" i="3"/>
  <c r="K11503" i="3"/>
  <c r="K11504" i="3"/>
  <c r="K11505" i="3"/>
  <c r="K11506" i="3"/>
  <c r="K11507" i="3"/>
  <c r="K11508" i="3"/>
  <c r="K11509" i="3"/>
  <c r="K11510" i="3"/>
  <c r="K11511" i="3"/>
  <c r="K11512" i="3"/>
  <c r="K11513" i="3"/>
  <c r="K11514" i="3"/>
  <c r="K11515" i="3"/>
  <c r="K11516" i="3"/>
  <c r="K11517" i="3"/>
  <c r="K11518" i="3"/>
  <c r="K11519" i="3"/>
  <c r="K11520" i="3"/>
  <c r="K11521" i="3"/>
  <c r="K11522" i="3"/>
  <c r="K11523" i="3"/>
  <c r="K12940" i="3"/>
  <c r="K12941" i="3"/>
  <c r="K12942" i="3"/>
  <c r="K12943" i="3"/>
  <c r="K12944" i="3"/>
  <c r="K12945" i="3"/>
  <c r="K12946" i="3"/>
  <c r="K12947" i="3"/>
  <c r="K12948" i="3"/>
  <c r="K12949" i="3"/>
  <c r="K12950" i="3"/>
  <c r="K12951" i="3"/>
  <c r="K12952" i="3"/>
  <c r="K12953" i="3"/>
  <c r="K12954" i="3"/>
  <c r="K12955" i="3"/>
  <c r="K12956" i="3"/>
  <c r="K12957" i="3"/>
  <c r="K12958" i="3"/>
  <c r="K12959" i="3"/>
  <c r="K12960" i="3"/>
  <c r="K12961" i="3"/>
  <c r="K12962" i="3"/>
  <c r="K12963" i="3"/>
  <c r="K14380" i="3"/>
  <c r="K14381" i="3"/>
  <c r="K14382" i="3"/>
  <c r="K14383" i="3"/>
  <c r="K14384" i="3"/>
  <c r="K14385" i="3"/>
  <c r="K14386" i="3"/>
  <c r="K14387" i="3"/>
  <c r="K14388" i="3"/>
  <c r="K14389" i="3"/>
  <c r="K14390" i="3"/>
  <c r="K14391" i="3"/>
  <c r="K14392" i="3"/>
  <c r="K14393" i="3"/>
  <c r="K14394" i="3"/>
  <c r="K14395" i="3"/>
  <c r="K14396" i="3"/>
  <c r="K14397" i="3"/>
  <c r="K14398" i="3"/>
  <c r="K14399" i="3"/>
  <c r="K14400" i="3"/>
  <c r="K14401" i="3"/>
  <c r="K14402" i="3"/>
  <c r="K14403" i="3"/>
  <c r="K15820" i="3"/>
  <c r="K15821" i="3"/>
  <c r="K15822" i="3"/>
  <c r="K15823" i="3"/>
  <c r="K15824" i="3"/>
  <c r="K15825" i="3"/>
  <c r="K15826" i="3"/>
  <c r="K15827" i="3"/>
  <c r="K15828" i="3"/>
  <c r="K15829" i="3"/>
  <c r="K15830" i="3"/>
  <c r="K15831" i="3"/>
  <c r="K15832" i="3"/>
  <c r="K15833" i="3"/>
  <c r="K15834" i="3"/>
  <c r="K15835" i="3"/>
  <c r="K15836" i="3"/>
  <c r="K15837" i="3"/>
  <c r="K15838" i="3"/>
  <c r="K15839" i="3"/>
  <c r="K15840" i="3"/>
  <c r="K15841" i="3"/>
  <c r="K15842" i="3"/>
  <c r="K15843" i="3"/>
  <c r="K17260" i="3"/>
  <c r="K17261" i="3"/>
  <c r="K17262" i="3"/>
  <c r="K17263" i="3"/>
  <c r="K17264" i="3"/>
  <c r="K17265" i="3"/>
  <c r="K17266" i="3"/>
  <c r="K17267" i="3"/>
  <c r="K17268" i="3"/>
  <c r="K17269" i="3"/>
  <c r="K17270" i="3"/>
  <c r="K17271" i="3"/>
  <c r="K17272" i="3"/>
  <c r="K17273" i="3"/>
  <c r="K17274" i="3"/>
  <c r="K17275" i="3"/>
  <c r="K17276" i="3"/>
  <c r="K17277" i="3"/>
  <c r="K17278" i="3"/>
  <c r="K17279" i="3"/>
  <c r="K17280" i="3"/>
  <c r="K17281" i="3"/>
  <c r="K17282" i="3"/>
  <c r="K17283" i="3"/>
  <c r="K4" i="3"/>
  <c r="P8766" i="10" l="1"/>
  <c r="V108" i="10"/>
  <c r="V83" i="10"/>
  <c r="V33" i="10"/>
  <c r="V10" i="10"/>
  <c r="V58" i="10"/>
  <c r="V102" i="10"/>
  <c r="N5" i="10"/>
  <c r="P103" i="3"/>
  <c r="P264" i="3"/>
  <c r="P218" i="3"/>
  <c r="P80" i="3"/>
  <c r="P57" i="3"/>
  <c r="P241" i="3"/>
  <c r="P34" i="3"/>
  <c r="P11" i="3"/>
  <c r="P195" i="3"/>
  <c r="P172" i="3"/>
  <c r="P149" i="3"/>
  <c r="P126" i="3"/>
  <c r="P111" i="3"/>
  <c r="P88" i="3"/>
  <c r="P272" i="3"/>
  <c r="P65" i="3"/>
  <c r="P249" i="3"/>
  <c r="P226" i="3"/>
  <c r="P42" i="3"/>
  <c r="P19" i="3"/>
  <c r="P203" i="3"/>
  <c r="P180" i="3"/>
  <c r="P157" i="3"/>
  <c r="P134" i="3"/>
  <c r="P119" i="3"/>
  <c r="P4" i="3"/>
  <c r="P96" i="3"/>
  <c r="P73" i="3"/>
  <c r="P257" i="3"/>
  <c r="P50" i="3"/>
  <c r="P234" i="3"/>
  <c r="P27" i="3"/>
  <c r="P211" i="3"/>
  <c r="P188" i="3"/>
  <c r="P165" i="3"/>
  <c r="P142" i="3"/>
  <c r="P71" i="3"/>
  <c r="P255" i="3"/>
  <c r="P232" i="3"/>
  <c r="P48" i="3"/>
  <c r="P25" i="3"/>
  <c r="P209" i="3"/>
  <c r="P186" i="3"/>
  <c r="P163" i="3"/>
  <c r="P140" i="3"/>
  <c r="P117" i="3"/>
  <c r="P94" i="3"/>
  <c r="P278" i="3"/>
  <c r="P63" i="3"/>
  <c r="P247" i="3"/>
  <c r="P40" i="3"/>
  <c r="P224" i="3"/>
  <c r="P17" i="3"/>
  <c r="P201" i="3"/>
  <c r="P178" i="3"/>
  <c r="P155" i="3"/>
  <c r="P132" i="3"/>
  <c r="P270" i="3"/>
  <c r="P109" i="3"/>
  <c r="P86" i="3"/>
  <c r="P79" i="3"/>
  <c r="P263" i="3"/>
  <c r="P56" i="3"/>
  <c r="P240" i="3"/>
  <c r="P33" i="3"/>
  <c r="P217" i="3"/>
  <c r="P10" i="3"/>
  <c r="P194" i="3"/>
  <c r="P171" i="3"/>
  <c r="P148" i="3"/>
  <c r="P125" i="3"/>
  <c r="P102" i="3"/>
  <c r="P87" i="3"/>
  <c r="P271" i="3"/>
  <c r="P248" i="3"/>
  <c r="P64" i="3"/>
  <c r="P41" i="3"/>
  <c r="P225" i="3"/>
  <c r="P18" i="3"/>
  <c r="P202" i="3"/>
  <c r="P179" i="3"/>
  <c r="P156" i="3"/>
  <c r="P133" i="3"/>
  <c r="P110" i="3"/>
  <c r="P47" i="3"/>
  <c r="P231" i="3"/>
  <c r="P24" i="3"/>
  <c r="P208" i="3"/>
  <c r="P185" i="3"/>
  <c r="P162" i="3"/>
  <c r="P139" i="3"/>
  <c r="P116" i="3"/>
  <c r="P93" i="3"/>
  <c r="P277" i="3"/>
  <c r="P70" i="3"/>
  <c r="P254" i="3"/>
  <c r="P39" i="3"/>
  <c r="P223" i="3"/>
  <c r="P16" i="3"/>
  <c r="P200" i="3"/>
  <c r="P177" i="3"/>
  <c r="P154" i="3"/>
  <c r="P131" i="3"/>
  <c r="P108" i="3"/>
  <c r="P85" i="3"/>
  <c r="P269" i="3"/>
  <c r="P62" i="3"/>
  <c r="P246" i="3"/>
  <c r="P55" i="3"/>
  <c r="P239" i="3"/>
  <c r="P32" i="3"/>
  <c r="P216" i="3"/>
  <c r="P9" i="3"/>
  <c r="P193" i="3"/>
  <c r="P170" i="3"/>
  <c r="P147" i="3"/>
  <c r="P124" i="3"/>
  <c r="P101" i="3"/>
  <c r="P78" i="3"/>
  <c r="P262" i="3"/>
  <c r="P23" i="3"/>
  <c r="P207" i="3"/>
  <c r="P184" i="3"/>
  <c r="P161" i="3"/>
  <c r="P138" i="3"/>
  <c r="P115" i="3"/>
  <c r="P92" i="3"/>
  <c r="P276" i="3"/>
  <c r="P253" i="3"/>
  <c r="P69" i="3"/>
  <c r="P46" i="3"/>
  <c r="P230" i="3"/>
  <c r="P15" i="3"/>
  <c r="P199" i="3"/>
  <c r="P176" i="3"/>
  <c r="P153" i="3"/>
  <c r="P130" i="3"/>
  <c r="P107" i="3"/>
  <c r="P84" i="3"/>
  <c r="P268" i="3"/>
  <c r="P61" i="3"/>
  <c r="P245" i="3"/>
  <c r="P38" i="3"/>
  <c r="P222" i="3"/>
  <c r="P31" i="3"/>
  <c r="P215" i="3"/>
  <c r="P8" i="3"/>
  <c r="P192" i="3"/>
  <c r="P169" i="3"/>
  <c r="P146" i="3"/>
  <c r="P123" i="3"/>
  <c r="P100" i="3"/>
  <c r="P261" i="3"/>
  <c r="P77" i="3"/>
  <c r="P54" i="3"/>
  <c r="P238" i="3"/>
  <c r="P183" i="3"/>
  <c r="P160" i="3"/>
  <c r="P137" i="3"/>
  <c r="P114" i="3"/>
  <c r="P91" i="3"/>
  <c r="P275" i="3"/>
  <c r="P68" i="3"/>
  <c r="P252" i="3"/>
  <c r="P229" i="3"/>
  <c r="P45" i="3"/>
  <c r="P22" i="3"/>
  <c r="P206" i="3"/>
  <c r="P175" i="3"/>
  <c r="P152" i="3"/>
  <c r="P129" i="3"/>
  <c r="P106" i="3"/>
  <c r="P83" i="3"/>
  <c r="P267" i="3"/>
  <c r="P60" i="3"/>
  <c r="P244" i="3"/>
  <c r="P37" i="3"/>
  <c r="P221" i="3"/>
  <c r="P14" i="3"/>
  <c r="P198" i="3"/>
  <c r="P7" i="3"/>
  <c r="P191" i="3"/>
  <c r="P168" i="3"/>
  <c r="P145" i="3"/>
  <c r="P122" i="3"/>
  <c r="P99" i="3"/>
  <c r="P76" i="3"/>
  <c r="P260" i="3"/>
  <c r="P53" i="3"/>
  <c r="P237" i="3"/>
  <c r="P30" i="3"/>
  <c r="P214" i="3"/>
  <c r="P95" i="3"/>
  <c r="P279" i="3"/>
  <c r="P72" i="3"/>
  <c r="P256" i="3"/>
  <c r="P49" i="3"/>
  <c r="P233" i="3"/>
  <c r="P26" i="3"/>
  <c r="P210" i="3"/>
  <c r="P187" i="3"/>
  <c r="P164" i="3"/>
  <c r="P141" i="3"/>
  <c r="P118" i="3"/>
  <c r="P159" i="3"/>
  <c r="P136" i="3"/>
  <c r="P113" i="3"/>
  <c r="P90" i="3"/>
  <c r="P67" i="3"/>
  <c r="P251" i="3"/>
  <c r="P44" i="3"/>
  <c r="P228" i="3"/>
  <c r="P21" i="3"/>
  <c r="P205" i="3"/>
  <c r="P182" i="3"/>
  <c r="P274" i="3"/>
  <c r="P151" i="3"/>
  <c r="P128" i="3"/>
  <c r="P105" i="3"/>
  <c r="P82" i="3"/>
  <c r="P59" i="3"/>
  <c r="P243" i="3"/>
  <c r="P36" i="3"/>
  <c r="P220" i="3"/>
  <c r="P13" i="3"/>
  <c r="P197" i="3"/>
  <c r="P266" i="3"/>
  <c r="P174" i="3"/>
  <c r="P167" i="3"/>
  <c r="P144" i="3"/>
  <c r="P121" i="3"/>
  <c r="P98" i="3"/>
  <c r="P75" i="3"/>
  <c r="P259" i="3"/>
  <c r="P52" i="3"/>
  <c r="P236" i="3"/>
  <c r="P29" i="3"/>
  <c r="P213" i="3"/>
  <c r="P6" i="3"/>
  <c r="P190" i="3"/>
  <c r="P135" i="3"/>
  <c r="P112" i="3"/>
  <c r="P273" i="3"/>
  <c r="P89" i="3"/>
  <c r="P250" i="3"/>
  <c r="P66" i="3"/>
  <c r="P43" i="3"/>
  <c r="P227" i="3"/>
  <c r="P20" i="3"/>
  <c r="P204" i="3"/>
  <c r="P181" i="3"/>
  <c r="P158" i="3"/>
  <c r="P127" i="3"/>
  <c r="P104" i="3"/>
  <c r="P242" i="3"/>
  <c r="P81" i="3"/>
  <c r="P265" i="3"/>
  <c r="P58" i="3"/>
  <c r="P35" i="3"/>
  <c r="P219" i="3"/>
  <c r="P12" i="3"/>
  <c r="P196" i="3"/>
  <c r="P173" i="3"/>
  <c r="P150" i="3"/>
  <c r="P143" i="3"/>
  <c r="P258" i="3"/>
  <c r="P120" i="3"/>
  <c r="P97" i="3"/>
  <c r="P74" i="3"/>
  <c r="P51" i="3"/>
  <c r="P235" i="3"/>
  <c r="P28" i="3"/>
  <c r="P212" i="3"/>
  <c r="P5" i="3"/>
  <c r="P189" i="3"/>
  <c r="P166" i="3"/>
  <c r="G75" i="5" a="1"/>
  <c r="G75" i="5" s="1"/>
  <c r="G76" i="5" a="1"/>
  <c r="G76" i="5" s="1"/>
  <c r="G77" i="5" a="1"/>
  <c r="G77" i="5" s="1"/>
  <c r="G78" i="5" a="1"/>
  <c r="G78" i="5" s="1"/>
  <c r="G79" i="5" a="1"/>
  <c r="G79" i="5" s="1"/>
  <c r="G80" i="5" a="1"/>
  <c r="G80" i="5" s="1"/>
  <c r="G81" i="5" a="1"/>
  <c r="G81" i="5" s="1"/>
  <c r="G82" i="5" a="1"/>
  <c r="G82" i="5" s="1"/>
  <c r="G83" i="5" a="1"/>
  <c r="G83" i="5" s="1"/>
  <c r="G84" i="5" a="1"/>
  <c r="G84" i="5" s="1"/>
  <c r="G85" i="5" a="1"/>
  <c r="G85" i="5" s="1"/>
  <c r="G86" i="5" a="1"/>
  <c r="G86" i="5" s="1"/>
  <c r="G87" i="5" a="1"/>
  <c r="G87" i="5" s="1"/>
  <c r="G88" i="5" a="1"/>
  <c r="G88" i="5" s="1"/>
  <c r="G89" i="5" a="1"/>
  <c r="G89" i="5" s="1"/>
  <c r="G90" i="5" a="1"/>
  <c r="G90" i="5" s="1"/>
  <c r="G91" i="5" a="1"/>
  <c r="G91" i="5" s="1"/>
  <c r="G92" i="5" a="1"/>
  <c r="G92" i="5" s="1"/>
  <c r="G93" i="5" a="1"/>
  <c r="G93" i="5" s="1"/>
  <c r="G94" i="5" a="1"/>
  <c r="G94" i="5" s="1"/>
  <c r="G95" i="5" a="1"/>
  <c r="G95" i="5" s="1"/>
  <c r="G96" i="5" a="1"/>
  <c r="G96" i="5" s="1"/>
  <c r="G97" i="5" a="1"/>
  <c r="G97" i="5" s="1"/>
  <c r="H74" i="5" a="1"/>
  <c r="H74" i="5" s="1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H75" i="5" a="1"/>
  <c r="H75" i="5" s="1"/>
  <c r="H76" i="5" a="1"/>
  <c r="H76" i="5" s="1"/>
  <c r="H77" i="5" a="1"/>
  <c r="H77" i="5" s="1"/>
  <c r="H78" i="5" a="1"/>
  <c r="H78" i="5" s="1"/>
  <c r="H79" i="5" a="1"/>
  <c r="H79" i="5" s="1"/>
  <c r="H80" i="5" a="1"/>
  <c r="H80" i="5" s="1"/>
  <c r="H81" i="5" a="1"/>
  <c r="H81" i="5" s="1"/>
  <c r="H82" i="5" a="1"/>
  <c r="H82" i="5" s="1"/>
  <c r="H83" i="5" a="1"/>
  <c r="H83" i="5" s="1"/>
  <c r="H84" i="5" a="1"/>
  <c r="H84" i="5" s="1"/>
  <c r="H85" i="5" a="1"/>
  <c r="H85" i="5" s="1"/>
  <c r="H86" i="5" a="1"/>
  <c r="H86" i="5" s="1"/>
  <c r="H87" i="5" a="1"/>
  <c r="H87" i="5" s="1"/>
  <c r="H88" i="5" a="1"/>
  <c r="H88" i="5" s="1"/>
  <c r="H89" i="5" a="1"/>
  <c r="H89" i="5" s="1"/>
  <c r="H90" i="5" a="1"/>
  <c r="H90" i="5" s="1"/>
  <c r="H91" i="5" a="1"/>
  <c r="H91" i="5" s="1"/>
  <c r="H92" i="5" a="1"/>
  <c r="H92" i="5" s="1"/>
  <c r="H93" i="5" a="1"/>
  <c r="H93" i="5" s="1"/>
  <c r="H94" i="5" a="1"/>
  <c r="H94" i="5" s="1"/>
  <c r="H95" i="5" a="1"/>
  <c r="H95" i="5" s="1"/>
  <c r="H96" i="5" a="1"/>
  <c r="H96" i="5" s="1"/>
  <c r="H97" i="5" a="1"/>
  <c r="H97" i="5" s="1"/>
  <c r="I74" i="5" a="1"/>
  <c r="I74" i="5" s="1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I75" i="5" a="1"/>
  <c r="I75" i="5" s="1"/>
  <c r="I76" i="5" a="1"/>
  <c r="I76" i="5" s="1"/>
  <c r="I77" i="5" a="1"/>
  <c r="I77" i="5" s="1"/>
  <c r="I78" i="5" a="1"/>
  <c r="I78" i="5" s="1"/>
  <c r="I79" i="5" a="1"/>
  <c r="I79" i="5" s="1"/>
  <c r="I80" i="5" a="1"/>
  <c r="I80" i="5" s="1"/>
  <c r="I81" i="5" a="1"/>
  <c r="I81" i="5" s="1"/>
  <c r="I82" i="5" a="1"/>
  <c r="I82" i="5" s="1"/>
  <c r="I83" i="5" a="1"/>
  <c r="I83" i="5" s="1"/>
  <c r="I84" i="5" a="1"/>
  <c r="I84" i="5" s="1"/>
  <c r="I85" i="5" a="1"/>
  <c r="I85" i="5" s="1"/>
  <c r="I86" i="5" a="1"/>
  <c r="I86" i="5" s="1"/>
  <c r="I87" i="5" a="1"/>
  <c r="I87" i="5" s="1"/>
  <c r="I88" i="5" a="1"/>
  <c r="I88" i="5" s="1"/>
  <c r="I89" i="5" a="1"/>
  <c r="I89" i="5" s="1"/>
  <c r="I90" i="5" a="1"/>
  <c r="I90" i="5" s="1"/>
  <c r="I91" i="5" a="1"/>
  <c r="I91" i="5" s="1"/>
  <c r="I92" i="5" a="1"/>
  <c r="I92" i="5" s="1"/>
  <c r="I93" i="5" a="1"/>
  <c r="I93" i="5" s="1"/>
  <c r="I94" i="5" a="1"/>
  <c r="I94" i="5" s="1"/>
  <c r="I95" i="5" a="1"/>
  <c r="I95" i="5" s="1"/>
  <c r="I96" i="5" a="1"/>
  <c r="I96" i="5" s="1"/>
  <c r="I97" i="5" a="1"/>
  <c r="I97" i="5" s="1"/>
  <c r="J74" i="5" a="1"/>
  <c r="J74" i="5" s="1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J75" i="5" a="1"/>
  <c r="J75" i="5" s="1"/>
  <c r="J76" i="5" a="1"/>
  <c r="J76" i="5" s="1"/>
  <c r="J77" i="5" a="1"/>
  <c r="J77" i="5" s="1"/>
  <c r="J78" i="5" a="1"/>
  <c r="J78" i="5" s="1"/>
  <c r="J79" i="5" a="1"/>
  <c r="J79" i="5" s="1"/>
  <c r="J80" i="5" a="1"/>
  <c r="J80" i="5" s="1"/>
  <c r="J81" i="5" a="1"/>
  <c r="J81" i="5" s="1"/>
  <c r="J82" i="5" a="1"/>
  <c r="J82" i="5" s="1"/>
  <c r="J83" i="5" a="1"/>
  <c r="J83" i="5" s="1"/>
  <c r="J84" i="5" a="1"/>
  <c r="J84" i="5" s="1"/>
  <c r="J85" i="5" a="1"/>
  <c r="J85" i="5" s="1"/>
  <c r="J86" i="5" a="1"/>
  <c r="J86" i="5" s="1"/>
  <c r="J87" i="5" a="1"/>
  <c r="J87" i="5" s="1"/>
  <c r="J88" i="5" a="1"/>
  <c r="J88" i="5" s="1"/>
  <c r="J89" i="5" a="1"/>
  <c r="J89" i="5" s="1"/>
  <c r="J90" i="5" a="1"/>
  <c r="J90" i="5" s="1"/>
  <c r="J91" i="5" a="1"/>
  <c r="J91" i="5" s="1"/>
  <c r="J92" i="5" a="1"/>
  <c r="J92" i="5" s="1"/>
  <c r="J93" i="5" a="1"/>
  <c r="J93" i="5" s="1"/>
  <c r="J94" i="5" a="1"/>
  <c r="J94" i="5" s="1"/>
  <c r="J95" i="5" a="1"/>
  <c r="J95" i="5" s="1"/>
  <c r="J96" i="5" a="1"/>
  <c r="J96" i="5" s="1"/>
  <c r="J97" i="5" a="1"/>
  <c r="J97" i="5" s="1"/>
  <c r="G74" i="5" a="1"/>
  <c r="G74" i="5" s="1"/>
  <c r="J26" i="5"/>
  <c r="J30" i="5"/>
  <c r="J34" i="5"/>
  <c r="J38" i="5"/>
  <c r="J42" i="5"/>
  <c r="J46" i="5"/>
  <c r="J50" i="5"/>
  <c r="J54" i="5"/>
  <c r="J58" i="5"/>
  <c r="I62" i="5"/>
  <c r="I64" i="5"/>
  <c r="H66" i="5"/>
  <c r="I67" i="5"/>
  <c r="J68" i="5"/>
  <c r="H70" i="5"/>
  <c r="I71" i="5"/>
  <c r="J72" i="5"/>
  <c r="H3" i="5"/>
  <c r="I4" i="5"/>
  <c r="J5" i="5"/>
  <c r="H7" i="5"/>
  <c r="I8" i="5"/>
  <c r="J9" i="5"/>
  <c r="H11" i="5"/>
  <c r="I12" i="5"/>
  <c r="J13" i="5"/>
  <c r="H15" i="5"/>
  <c r="H16" i="5"/>
  <c r="H17" i="5"/>
  <c r="H18" i="5"/>
  <c r="H19" i="5"/>
  <c r="H20" i="5"/>
  <c r="H21" i="5"/>
  <c r="H22" i="5"/>
  <c r="H23" i="5"/>
  <c r="H24" i="5"/>
  <c r="H25" i="5"/>
  <c r="I2" i="5"/>
  <c r="J44" i="5"/>
  <c r="J60" i="5"/>
  <c r="I63" i="5"/>
  <c r="I65" i="5"/>
  <c r="J66" i="5"/>
  <c r="H68" i="5"/>
  <c r="I69" i="5"/>
  <c r="J70" i="5"/>
  <c r="J16" i="5"/>
  <c r="J17" i="5"/>
  <c r="J18" i="5"/>
  <c r="J19" i="5"/>
  <c r="J20" i="5"/>
  <c r="J21" i="5"/>
  <c r="J22" i="5"/>
  <c r="J23" i="5"/>
  <c r="J24" i="5"/>
  <c r="J25" i="5"/>
  <c r="G2" i="5"/>
  <c r="J29" i="5"/>
  <c r="J33" i="5"/>
  <c r="J37" i="5"/>
  <c r="J41" i="5"/>
  <c r="J45" i="5"/>
  <c r="J49" i="5"/>
  <c r="J53" i="5"/>
  <c r="J57" i="5"/>
  <c r="J61" i="5"/>
  <c r="J63" i="5"/>
  <c r="J6" i="5"/>
  <c r="H8" i="5"/>
  <c r="I9" i="5"/>
  <c r="H12" i="5"/>
  <c r="J14" i="5"/>
  <c r="G17" i="5"/>
  <c r="G20" i="5"/>
  <c r="J27" i="5"/>
  <c r="J31" i="5"/>
  <c r="J35" i="5"/>
  <c r="J39" i="5"/>
  <c r="J43" i="5"/>
  <c r="J47" i="5"/>
  <c r="J51" i="5"/>
  <c r="J55" i="5"/>
  <c r="J59" i="5"/>
  <c r="J62" i="5"/>
  <c r="J64" i="5"/>
  <c r="I66" i="5"/>
  <c r="J67" i="5"/>
  <c r="H69" i="5"/>
  <c r="I70" i="5"/>
  <c r="J71" i="5"/>
  <c r="H73" i="5"/>
  <c r="I3" i="5"/>
  <c r="J4" i="5"/>
  <c r="H6" i="5"/>
  <c r="I7" i="5"/>
  <c r="J8" i="5"/>
  <c r="H10" i="5"/>
  <c r="I11" i="5"/>
  <c r="J12" i="5"/>
  <c r="H14" i="5"/>
  <c r="I15" i="5"/>
  <c r="I16" i="5"/>
  <c r="I17" i="5"/>
  <c r="I18" i="5"/>
  <c r="I19" i="5"/>
  <c r="I20" i="5"/>
  <c r="I21" i="5"/>
  <c r="I22" i="5"/>
  <c r="I23" i="5"/>
  <c r="I24" i="5"/>
  <c r="I25" i="5"/>
  <c r="J2" i="5"/>
  <c r="J28" i="5"/>
  <c r="J32" i="5"/>
  <c r="J36" i="5"/>
  <c r="J40" i="5"/>
  <c r="J48" i="5"/>
  <c r="J52" i="5"/>
  <c r="J56" i="5"/>
  <c r="H72" i="5"/>
  <c r="I73" i="5"/>
  <c r="J3" i="5"/>
  <c r="H5" i="5"/>
  <c r="I6" i="5"/>
  <c r="J7" i="5"/>
  <c r="H9" i="5"/>
  <c r="I10" i="5"/>
  <c r="J11" i="5"/>
  <c r="H13" i="5"/>
  <c r="I14" i="5"/>
  <c r="J15" i="5"/>
  <c r="J65" i="5"/>
  <c r="H67" i="5"/>
  <c r="I68" i="5"/>
  <c r="J69" i="5"/>
  <c r="H71" i="5"/>
  <c r="I72" i="5"/>
  <c r="J73" i="5"/>
  <c r="H4" i="5"/>
  <c r="I5" i="5"/>
  <c r="G22" i="5"/>
  <c r="G24" i="5"/>
  <c r="H2" i="5"/>
  <c r="J10" i="5"/>
  <c r="I13" i="5"/>
  <c r="G16" i="5"/>
  <c r="G18" i="5"/>
  <c r="G19" i="5"/>
  <c r="G21" i="5"/>
  <c r="G23" i="5"/>
  <c r="G25" i="5"/>
  <c r="O13" i="10" l="1"/>
  <c r="O9" i="10"/>
  <c r="W109" i="10"/>
  <c r="W34" i="10"/>
  <c r="W35" i="10"/>
  <c r="W11" i="10"/>
  <c r="W12" i="10"/>
  <c r="W59" i="10"/>
  <c r="W58" i="10"/>
  <c r="W102" i="10"/>
  <c r="O8766" i="10"/>
  <c r="O24" i="10"/>
  <c r="O7" i="10"/>
  <c r="O11" i="10"/>
  <c r="O12" i="10"/>
  <c r="O20" i="10"/>
  <c r="O28" i="10"/>
  <c r="O36" i="10"/>
  <c r="O44" i="10"/>
  <c r="O52" i="10"/>
  <c r="O60" i="10"/>
  <c r="O68" i="10"/>
  <c r="O76" i="10"/>
  <c r="O84" i="10"/>
  <c r="O92" i="10"/>
  <c r="O100" i="10"/>
  <c r="O108" i="10"/>
  <c r="O116" i="10"/>
  <c r="O124" i="10"/>
  <c r="O132" i="10"/>
  <c r="O140" i="10"/>
  <c r="O148" i="10"/>
  <c r="O156" i="10"/>
  <c r="O164" i="10"/>
  <c r="O172" i="10"/>
  <c r="O180" i="10"/>
  <c r="O188" i="10"/>
  <c r="O196" i="10"/>
  <c r="O204" i="10"/>
  <c r="O212" i="10"/>
  <c r="O220" i="10"/>
  <c r="O228" i="10"/>
  <c r="O236" i="10"/>
  <c r="O244" i="10"/>
  <c r="O252" i="10"/>
  <c r="O260" i="10"/>
  <c r="O268" i="10"/>
  <c r="O276" i="10"/>
  <c r="O284" i="10"/>
  <c r="O292" i="10"/>
  <c r="O300" i="10"/>
  <c r="O308" i="10"/>
  <c r="O316" i="10"/>
  <c r="O324" i="10"/>
  <c r="O332" i="10"/>
  <c r="O340" i="10"/>
  <c r="O348" i="10"/>
  <c r="O356" i="10"/>
  <c r="O364" i="10"/>
  <c r="O372" i="10"/>
  <c r="O380" i="10"/>
  <c r="O388" i="10"/>
  <c r="O396" i="10"/>
  <c r="O404" i="10"/>
  <c r="O412" i="10"/>
  <c r="O420" i="10"/>
  <c r="O428" i="10"/>
  <c r="O436" i="10"/>
  <c r="O444" i="10"/>
  <c r="O452" i="10"/>
  <c r="O460" i="10"/>
  <c r="O468" i="10"/>
  <c r="O476" i="10"/>
  <c r="O484" i="10"/>
  <c r="O492" i="10"/>
  <c r="O500" i="10"/>
  <c r="O508" i="10"/>
  <c r="O516" i="10"/>
  <c r="O524" i="10"/>
  <c r="O532" i="10"/>
  <c r="O540" i="10"/>
  <c r="O548" i="10"/>
  <c r="O556" i="10"/>
  <c r="O564" i="10"/>
  <c r="O572" i="10"/>
  <c r="O580" i="10"/>
  <c r="O588" i="10"/>
  <c r="O596" i="10"/>
  <c r="O604" i="10"/>
  <c r="O612" i="10"/>
  <c r="O620" i="10"/>
  <c r="O628" i="10"/>
  <c r="O636" i="10"/>
  <c r="O644" i="10"/>
  <c r="O652" i="10"/>
  <c r="O660" i="10"/>
  <c r="O668" i="10"/>
  <c r="O676" i="10"/>
  <c r="O684" i="10"/>
  <c r="O692" i="10"/>
  <c r="O700" i="10"/>
  <c r="O708" i="10"/>
  <c r="O716" i="10"/>
  <c r="O724" i="10"/>
  <c r="O732" i="10"/>
  <c r="O740" i="10"/>
  <c r="O748" i="10"/>
  <c r="O756" i="10"/>
  <c r="O764" i="10"/>
  <c r="O772" i="10"/>
  <c r="O780" i="10"/>
  <c r="O788" i="10"/>
  <c r="O796" i="10"/>
  <c r="O804" i="10"/>
  <c r="O812" i="10"/>
  <c r="O820" i="10"/>
  <c r="O828" i="10"/>
  <c r="O836" i="10"/>
  <c r="O844" i="10"/>
  <c r="O852" i="10"/>
  <c r="O860" i="10"/>
  <c r="O868" i="10"/>
  <c r="O876" i="10"/>
  <c r="O884" i="10"/>
  <c r="O892" i="10"/>
  <c r="O900" i="10"/>
  <c r="O908" i="10"/>
  <c r="O916" i="10"/>
  <c r="O924" i="10"/>
  <c r="O932" i="10"/>
  <c r="O940" i="10"/>
  <c r="O948" i="10"/>
  <c r="O956" i="10"/>
  <c r="O964" i="10"/>
  <c r="O972" i="10"/>
  <c r="O980" i="10"/>
  <c r="O988" i="10"/>
  <c r="O996" i="10"/>
  <c r="O1004" i="10"/>
  <c r="O1012" i="10"/>
  <c r="O1020" i="10"/>
  <c r="O1028" i="10"/>
  <c r="O1036" i="10"/>
  <c r="O1044" i="10"/>
  <c r="O1052" i="10"/>
  <c r="O1060" i="10"/>
  <c r="O1068" i="10"/>
  <c r="O1076" i="10"/>
  <c r="O1084" i="10"/>
  <c r="O1092" i="10"/>
  <c r="O1100" i="10"/>
  <c r="O1108" i="10"/>
  <c r="O1116" i="10"/>
  <c r="O1124" i="10"/>
  <c r="O1132" i="10"/>
  <c r="O1140" i="10"/>
  <c r="O1148" i="10"/>
  <c r="O1156" i="10"/>
  <c r="O1164" i="10"/>
  <c r="O1172" i="10"/>
  <c r="O1180" i="10"/>
  <c r="O1188" i="10"/>
  <c r="O1196" i="10"/>
  <c r="O1204" i="10"/>
  <c r="O1212" i="10"/>
  <c r="O1220" i="10"/>
  <c r="O1228" i="10"/>
  <c r="O1236" i="10"/>
  <c r="O1244" i="10"/>
  <c r="O1252" i="10"/>
  <c r="O1260" i="10"/>
  <c r="O1268" i="10"/>
  <c r="O1276" i="10"/>
  <c r="O1284" i="10"/>
  <c r="O1292" i="10"/>
  <c r="O1300" i="10"/>
  <c r="O1308" i="10"/>
  <c r="O1316" i="10"/>
  <c r="O1324" i="10"/>
  <c r="O1332" i="10"/>
  <c r="O1340" i="10"/>
  <c r="O1348" i="10"/>
  <c r="O1356" i="10"/>
  <c r="O1364" i="10"/>
  <c r="O1372" i="10"/>
  <c r="O1380" i="10"/>
  <c r="O1388" i="10"/>
  <c r="O1396" i="10"/>
  <c r="O1404" i="10"/>
  <c r="O1412" i="10"/>
  <c r="O1420" i="10"/>
  <c r="O1428" i="10"/>
  <c r="O1436" i="10"/>
  <c r="O1444" i="10"/>
  <c r="O1452" i="10"/>
  <c r="O1460" i="10"/>
  <c r="O1468" i="10"/>
  <c r="O1476" i="10"/>
  <c r="O1484" i="10"/>
  <c r="O1492" i="10"/>
  <c r="O1500" i="10"/>
  <c r="O1508" i="10"/>
  <c r="O1516" i="10"/>
  <c r="O1524" i="10"/>
  <c r="O1532" i="10"/>
  <c r="O1540" i="10"/>
  <c r="O1548" i="10"/>
  <c r="O1556" i="10"/>
  <c r="O1564" i="10"/>
  <c r="O1572" i="10"/>
  <c r="O1580" i="10"/>
  <c r="O1588" i="10"/>
  <c r="O1596" i="10"/>
  <c r="O1604" i="10"/>
  <c r="O1612" i="10"/>
  <c r="O1620" i="10"/>
  <c r="O1628" i="10"/>
  <c r="O1636" i="10"/>
  <c r="O1644" i="10"/>
  <c r="O1652" i="10"/>
  <c r="O1660" i="10"/>
  <c r="O1668" i="10"/>
  <c r="O1676" i="10"/>
  <c r="O1684" i="10"/>
  <c r="O1692" i="10"/>
  <c r="O1700" i="10"/>
  <c r="O1708" i="10"/>
  <c r="O1716" i="10"/>
  <c r="O1724" i="10"/>
  <c r="O1732" i="10"/>
  <c r="O1740" i="10"/>
  <c r="O1748" i="10"/>
  <c r="O1756" i="10"/>
  <c r="O1764" i="10"/>
  <c r="O1772" i="10"/>
  <c r="O1780" i="10"/>
  <c r="O1788" i="10"/>
  <c r="O1796" i="10"/>
  <c r="O1804" i="10"/>
  <c r="O1812" i="10"/>
  <c r="O1820" i="10"/>
  <c r="O1828" i="10"/>
  <c r="O1836" i="10"/>
  <c r="O1844" i="10"/>
  <c r="O1852" i="10"/>
  <c r="O1860" i="10"/>
  <c r="O1868" i="10"/>
  <c r="O1876" i="10"/>
  <c r="O1884" i="10"/>
  <c r="O1892" i="10"/>
  <c r="O1900" i="10"/>
  <c r="O1908" i="10"/>
  <c r="O1916" i="10"/>
  <c r="O1924" i="10"/>
  <c r="O1932" i="10"/>
  <c r="O1940" i="10"/>
  <c r="O1948" i="10"/>
  <c r="O1956" i="10"/>
  <c r="O1964" i="10"/>
  <c r="O1972" i="10"/>
  <c r="O1980" i="10"/>
  <c r="O1988" i="10"/>
  <c r="O1996" i="10"/>
  <c r="O2004" i="10"/>
  <c r="O2012" i="10"/>
  <c r="O2020" i="10"/>
  <c r="O2028" i="10"/>
  <c r="O2036" i="10"/>
  <c r="O2044" i="10"/>
  <c r="O2052" i="10"/>
  <c r="O2060" i="10"/>
  <c r="O2068" i="10"/>
  <c r="O2076" i="10"/>
  <c r="O2084" i="10"/>
  <c r="O2092" i="10"/>
  <c r="O2100" i="10"/>
  <c r="O2108" i="10"/>
  <c r="O2116" i="10"/>
  <c r="O2124" i="10"/>
  <c r="O2132" i="10"/>
  <c r="O2140" i="10"/>
  <c r="O2148" i="10"/>
  <c r="O2156" i="10"/>
  <c r="O2164" i="10"/>
  <c r="O2172" i="10"/>
  <c r="O2180" i="10"/>
  <c r="O2188" i="10"/>
  <c r="O2196" i="10"/>
  <c r="O2204" i="10"/>
  <c r="O2212" i="10"/>
  <c r="O2220" i="10"/>
  <c r="O2228" i="10"/>
  <c r="O2236" i="10"/>
  <c r="O2244" i="10"/>
  <c r="O2252" i="10"/>
  <c r="O2260" i="10"/>
  <c r="O2268" i="10"/>
  <c r="O2276" i="10"/>
  <c r="O2284" i="10"/>
  <c r="O2292" i="10"/>
  <c r="O2300" i="10"/>
  <c r="O2308" i="10"/>
  <c r="O2316" i="10"/>
  <c r="O2324" i="10"/>
  <c r="O2332" i="10"/>
  <c r="O2340" i="10"/>
  <c r="O2348" i="10"/>
  <c r="O2356" i="10"/>
  <c r="O2364" i="10"/>
  <c r="O2372" i="10"/>
  <c r="O2380" i="10"/>
  <c r="O2388" i="10"/>
  <c r="O2396" i="10"/>
  <c r="O2404" i="10"/>
  <c r="O2412" i="10"/>
  <c r="O2420" i="10"/>
  <c r="O2428" i="10"/>
  <c r="O2436" i="10"/>
  <c r="O2444" i="10"/>
  <c r="O2452" i="10"/>
  <c r="O2460" i="10"/>
  <c r="O2468" i="10"/>
  <c r="O2476" i="10"/>
  <c r="O2484" i="10"/>
  <c r="O2492" i="10"/>
  <c r="O2500" i="10"/>
  <c r="O2508" i="10"/>
  <c r="O2516" i="10"/>
  <c r="O2524" i="10"/>
  <c r="O2532" i="10"/>
  <c r="O2540" i="10"/>
  <c r="O2548" i="10"/>
  <c r="O2556" i="10"/>
  <c r="O2564" i="10"/>
  <c r="O2572" i="10"/>
  <c r="O2580" i="10"/>
  <c r="O2588" i="10"/>
  <c r="O2596" i="10"/>
  <c r="O2604" i="10"/>
  <c r="O2612" i="10"/>
  <c r="O2620" i="10"/>
  <c r="O2628" i="10"/>
  <c r="O2636" i="10"/>
  <c r="O2644" i="10"/>
  <c r="O2652" i="10"/>
  <c r="O2660" i="10"/>
  <c r="O2668" i="10"/>
  <c r="O2676" i="10"/>
  <c r="O2684" i="10"/>
  <c r="O2692" i="10"/>
  <c r="O2700" i="10"/>
  <c r="O2708" i="10"/>
  <c r="O2716" i="10"/>
  <c r="O2724" i="10"/>
  <c r="O2732" i="10"/>
  <c r="O21" i="10"/>
  <c r="O29" i="10"/>
  <c r="O37" i="10"/>
  <c r="O45" i="10"/>
  <c r="O53" i="10"/>
  <c r="O61" i="10"/>
  <c r="O69" i="10"/>
  <c r="O77" i="10"/>
  <c r="O85" i="10"/>
  <c r="O93" i="10"/>
  <c r="O101" i="10"/>
  <c r="O109" i="10"/>
  <c r="O117" i="10"/>
  <c r="O125" i="10"/>
  <c r="O133" i="10"/>
  <c r="O141" i="10"/>
  <c r="O149" i="10"/>
  <c r="O157" i="10"/>
  <c r="O165" i="10"/>
  <c r="O173" i="10"/>
  <c r="O181" i="10"/>
  <c r="O189" i="10"/>
  <c r="O197" i="10"/>
  <c r="O205" i="10"/>
  <c r="O213" i="10"/>
  <c r="O221" i="10"/>
  <c r="O229" i="10"/>
  <c r="O237" i="10"/>
  <c r="O245" i="10"/>
  <c r="O253" i="10"/>
  <c r="O261" i="10"/>
  <c r="O269" i="10"/>
  <c r="O277" i="10"/>
  <c r="O285" i="10"/>
  <c r="O293" i="10"/>
  <c r="O301" i="10"/>
  <c r="O309" i="10"/>
  <c r="O317" i="10"/>
  <c r="O325" i="10"/>
  <c r="O333" i="10"/>
  <c r="O341" i="10"/>
  <c r="O349" i="10"/>
  <c r="O357" i="10"/>
  <c r="O365" i="10"/>
  <c r="O373" i="10"/>
  <c r="O381" i="10"/>
  <c r="O389" i="10"/>
  <c r="O397" i="10"/>
  <c r="O405" i="10"/>
  <c r="O413" i="10"/>
  <c r="O421" i="10"/>
  <c r="O429" i="10"/>
  <c r="O437" i="10"/>
  <c r="O445" i="10"/>
  <c r="O453" i="10"/>
  <c r="O461" i="10"/>
  <c r="O469" i="10"/>
  <c r="O477" i="10"/>
  <c r="O485" i="10"/>
  <c r="O493" i="10"/>
  <c r="O501" i="10"/>
  <c r="O509" i="10"/>
  <c r="O517" i="10"/>
  <c r="O525" i="10"/>
  <c r="O533" i="10"/>
  <c r="O541" i="10"/>
  <c r="O549" i="10"/>
  <c r="O557" i="10"/>
  <c r="O565" i="10"/>
  <c r="O573" i="10"/>
  <c r="O581" i="10"/>
  <c r="O589" i="10"/>
  <c r="O597" i="10"/>
  <c r="O605" i="10"/>
  <c r="O613" i="10"/>
  <c r="O621" i="10"/>
  <c r="O629" i="10"/>
  <c r="O637" i="10"/>
  <c r="O645" i="10"/>
  <c r="O653" i="10"/>
  <c r="O661" i="10"/>
  <c r="O669" i="10"/>
  <c r="O677" i="10"/>
  <c r="O685" i="10"/>
  <c r="O693" i="10"/>
  <c r="O701" i="10"/>
  <c r="O709" i="10"/>
  <c r="O717" i="10"/>
  <c r="O725" i="10"/>
  <c r="O733" i="10"/>
  <c r="O741" i="10"/>
  <c r="O749" i="10"/>
  <c r="O757" i="10"/>
  <c r="O765" i="10"/>
  <c r="O773" i="10"/>
  <c r="O781" i="10"/>
  <c r="O789" i="10"/>
  <c r="O797" i="10"/>
  <c r="O805" i="10"/>
  <c r="O813" i="10"/>
  <c r="O821" i="10"/>
  <c r="O829" i="10"/>
  <c r="O837" i="10"/>
  <c r="O845" i="10"/>
  <c r="O853" i="10"/>
  <c r="O861" i="10"/>
  <c r="O869" i="10"/>
  <c r="O877" i="10"/>
  <c r="O885" i="10"/>
  <c r="O893" i="10"/>
  <c r="O901" i="10"/>
  <c r="O909" i="10"/>
  <c r="O917" i="10"/>
  <c r="O925" i="10"/>
  <c r="O933" i="10"/>
  <c r="O941" i="10"/>
  <c r="O949" i="10"/>
  <c r="O957" i="10"/>
  <c r="O965" i="10"/>
  <c r="O973" i="10"/>
  <c r="O981" i="10"/>
  <c r="O989" i="10"/>
  <c r="O997" i="10"/>
  <c r="O1005" i="10"/>
  <c r="O1013" i="10"/>
  <c r="O1021" i="10"/>
  <c r="O1029" i="10"/>
  <c r="O1037" i="10"/>
  <c r="O1045" i="10"/>
  <c r="O1053" i="10"/>
  <c r="O1061" i="10"/>
  <c r="O1069" i="10"/>
  <c r="O1077" i="10"/>
  <c r="O1085" i="10"/>
  <c r="O1093" i="10"/>
  <c r="O1101" i="10"/>
  <c r="O1109" i="10"/>
  <c r="O1117" i="10"/>
  <c r="O1125" i="10"/>
  <c r="O1133" i="10"/>
  <c r="O1141" i="10"/>
  <c r="O1149" i="10"/>
  <c r="O1157" i="10"/>
  <c r="O1165" i="10"/>
  <c r="O1173" i="10"/>
  <c r="O1181" i="10"/>
  <c r="O1189" i="10"/>
  <c r="O1197" i="10"/>
  <c r="O1205" i="10"/>
  <c r="O1213" i="10"/>
  <c r="O1221" i="10"/>
  <c r="O1229" i="10"/>
  <c r="O1237" i="10"/>
  <c r="O1245" i="10"/>
  <c r="O1253" i="10"/>
  <c r="O1261" i="10"/>
  <c r="O1269" i="10"/>
  <c r="O1277" i="10"/>
  <c r="O1285" i="10"/>
  <c r="O1293" i="10"/>
  <c r="O1301" i="10"/>
  <c r="O1309" i="10"/>
  <c r="O1317" i="10"/>
  <c r="O1325" i="10"/>
  <c r="O1333" i="10"/>
  <c r="O1341" i="10"/>
  <c r="O1349" i="10"/>
  <c r="O1357" i="10"/>
  <c r="O1365" i="10"/>
  <c r="O1373" i="10"/>
  <c r="O1381" i="10"/>
  <c r="O1389" i="10"/>
  <c r="O1397" i="10"/>
  <c r="O1405" i="10"/>
  <c r="O1413" i="10"/>
  <c r="O1421" i="10"/>
  <c r="O1429" i="10"/>
  <c r="O1437" i="10"/>
  <c r="O1445" i="10"/>
  <c r="O1453" i="10"/>
  <c r="O1461" i="10"/>
  <c r="O1469" i="10"/>
  <c r="O1477" i="10"/>
  <c r="O1485" i="10"/>
  <c r="O1493" i="10"/>
  <c r="O1501" i="10"/>
  <c r="O1509" i="10"/>
  <c r="O1517" i="10"/>
  <c r="O1525" i="10"/>
  <c r="O1533" i="10"/>
  <c r="O1541" i="10"/>
  <c r="O1549" i="10"/>
  <c r="O1557" i="10"/>
  <c r="O1565" i="10"/>
  <c r="O1573" i="10"/>
  <c r="O1581" i="10"/>
  <c r="O1589" i="10"/>
  <c r="O1597" i="10"/>
  <c r="O1605" i="10"/>
  <c r="O1613" i="10"/>
  <c r="O1621" i="10"/>
  <c r="O1629" i="10"/>
  <c r="O1637" i="10"/>
  <c r="O1645" i="10"/>
  <c r="O1653" i="10"/>
  <c r="O1661" i="10"/>
  <c r="O1669" i="10"/>
  <c r="O1677" i="10"/>
  <c r="O1685" i="10"/>
  <c r="O1693" i="10"/>
  <c r="O1701" i="10"/>
  <c r="O1709" i="10"/>
  <c r="O1717" i="10"/>
  <c r="O1725" i="10"/>
  <c r="O1733" i="10"/>
  <c r="O1741" i="10"/>
  <c r="O1749" i="10"/>
  <c r="O1757" i="10"/>
  <c r="O1765" i="10"/>
  <c r="O1773" i="10"/>
  <c r="O1781" i="10"/>
  <c r="O1789" i="10"/>
  <c r="O1797" i="10"/>
  <c r="O1805" i="10"/>
  <c r="O1813" i="10"/>
  <c r="O1821" i="10"/>
  <c r="O1829" i="10"/>
  <c r="O1837" i="10"/>
  <c r="O1845" i="10"/>
  <c r="O1853" i="10"/>
  <c r="O1861" i="10"/>
  <c r="O1869" i="10"/>
  <c r="O1877" i="10"/>
  <c r="O1885" i="10"/>
  <c r="O1893" i="10"/>
  <c r="O1901" i="10"/>
  <c r="O1909" i="10"/>
  <c r="O1917" i="10"/>
  <c r="O1925" i="10"/>
  <c r="O1933" i="10"/>
  <c r="O1941" i="10"/>
  <c r="O1949" i="10"/>
  <c r="O1957" i="10"/>
  <c r="O1965" i="10"/>
  <c r="O1973" i="10"/>
  <c r="O1981" i="10"/>
  <c r="O1989" i="10"/>
  <c r="O1997" i="10"/>
  <c r="O2005" i="10"/>
  <c r="O2013" i="10"/>
  <c r="O2021" i="10"/>
  <c r="O2029" i="10"/>
  <c r="O2037" i="10"/>
  <c r="O2045" i="10"/>
  <c r="O2053" i="10"/>
  <c r="O2061" i="10"/>
  <c r="O2069" i="10"/>
  <c r="O2077" i="10"/>
  <c r="O2085" i="10"/>
  <c r="O2093" i="10"/>
  <c r="O2101" i="10"/>
  <c r="O2109" i="10"/>
  <c r="O2117" i="10"/>
  <c r="O2125" i="10"/>
  <c r="O2133" i="10"/>
  <c r="O2141" i="10"/>
  <c r="O2149" i="10"/>
  <c r="O2157" i="10"/>
  <c r="O2165" i="10"/>
  <c r="O2173" i="10"/>
  <c r="O2181" i="10"/>
  <c r="O2189" i="10"/>
  <c r="O2197" i="10"/>
  <c r="O2205" i="10"/>
  <c r="O2213" i="10"/>
  <c r="O2221" i="10"/>
  <c r="O2229" i="10"/>
  <c r="O2237" i="10"/>
  <c r="O2245" i="10"/>
  <c r="O2253" i="10"/>
  <c r="O2261" i="10"/>
  <c r="O2269" i="10"/>
  <c r="O2277" i="10"/>
  <c r="O2285" i="10"/>
  <c r="O2293" i="10"/>
  <c r="O2301" i="10"/>
  <c r="O2309" i="10"/>
  <c r="O2317" i="10"/>
  <c r="O2325" i="10"/>
  <c r="O2333" i="10"/>
  <c r="O2341" i="10"/>
  <c r="O2349" i="10"/>
  <c r="O2357" i="10"/>
  <c r="O2365" i="10"/>
  <c r="O2373" i="10"/>
  <c r="O2381" i="10"/>
  <c r="O2389" i="10"/>
  <c r="O2397" i="10"/>
  <c r="O2405" i="10"/>
  <c r="O2413" i="10"/>
  <c r="O2421" i="10"/>
  <c r="O2429" i="10"/>
  <c r="O2437" i="10"/>
  <c r="O2445" i="10"/>
  <c r="O2453" i="10"/>
  <c r="O2461" i="10"/>
  <c r="O2469" i="10"/>
  <c r="O2477" i="10"/>
  <c r="O2485" i="10"/>
  <c r="O2493" i="10"/>
  <c r="O2501" i="10"/>
  <c r="O2509" i="10"/>
  <c r="O2517" i="10"/>
  <c r="O2525" i="10"/>
  <c r="O2533" i="10"/>
  <c r="O2541" i="10"/>
  <c r="O2549" i="10"/>
  <c r="O2557" i="10"/>
  <c r="O2565" i="10"/>
  <c r="O2573" i="10"/>
  <c r="O2581" i="10"/>
  <c r="O2589" i="10"/>
  <c r="O2597" i="10"/>
  <c r="O2605" i="10"/>
  <c r="O2613" i="10"/>
  <c r="O2621" i="10"/>
  <c r="O2629" i="10"/>
  <c r="O2637" i="10"/>
  <c r="O2645" i="10"/>
  <c r="O2653" i="10"/>
  <c r="O2661" i="10"/>
  <c r="O2669" i="10"/>
  <c r="O2677" i="10"/>
  <c r="O2685" i="10"/>
  <c r="O2693" i="10"/>
  <c r="O2701" i="10"/>
  <c r="O2709" i="10"/>
  <c r="O2717" i="10"/>
  <c r="O2725" i="10"/>
  <c r="O2733" i="10"/>
  <c r="O14" i="10"/>
  <c r="O22" i="10"/>
  <c r="O30" i="10"/>
  <c r="O38" i="10"/>
  <c r="O46" i="10"/>
  <c r="O54" i="10"/>
  <c r="O62" i="10"/>
  <c r="O70" i="10"/>
  <c r="O78" i="10"/>
  <c r="O86" i="10"/>
  <c r="O94" i="10"/>
  <c r="O102" i="10"/>
  <c r="O110" i="10"/>
  <c r="O118" i="10"/>
  <c r="O126" i="10"/>
  <c r="O134" i="10"/>
  <c r="O142" i="10"/>
  <c r="O150" i="10"/>
  <c r="O158" i="10"/>
  <c r="O166" i="10"/>
  <c r="O174" i="10"/>
  <c r="O182" i="10"/>
  <c r="O190" i="10"/>
  <c r="O198" i="10"/>
  <c r="O206" i="10"/>
  <c r="O214" i="10"/>
  <c r="O222" i="10"/>
  <c r="O230" i="10"/>
  <c r="O238" i="10"/>
  <c r="O246" i="10"/>
  <c r="O254" i="10"/>
  <c r="O262" i="10"/>
  <c r="O270" i="10"/>
  <c r="O278" i="10"/>
  <c r="O286" i="10"/>
  <c r="O294" i="10"/>
  <c r="O302" i="10"/>
  <c r="O310" i="10"/>
  <c r="O318" i="10"/>
  <c r="O326" i="10"/>
  <c r="O334" i="10"/>
  <c r="O342" i="10"/>
  <c r="O350" i="10"/>
  <c r="O358" i="10"/>
  <c r="O366" i="10"/>
  <c r="O374" i="10"/>
  <c r="O382" i="10"/>
  <c r="O390" i="10"/>
  <c r="O398" i="10"/>
  <c r="O406" i="10"/>
  <c r="O414" i="10"/>
  <c r="O422" i="10"/>
  <c r="O430" i="10"/>
  <c r="O438" i="10"/>
  <c r="O446" i="10"/>
  <c r="O454" i="10"/>
  <c r="O462" i="10"/>
  <c r="O470" i="10"/>
  <c r="O478" i="10"/>
  <c r="O486" i="10"/>
  <c r="O494" i="10"/>
  <c r="O502" i="10"/>
  <c r="O510" i="10"/>
  <c r="O518" i="10"/>
  <c r="O526" i="10"/>
  <c r="O534" i="10"/>
  <c r="O542" i="10"/>
  <c r="O550" i="10"/>
  <c r="O558" i="10"/>
  <c r="O566" i="10"/>
  <c r="O574" i="10"/>
  <c r="O582" i="10"/>
  <c r="O590" i="10"/>
  <c r="O598" i="10"/>
  <c r="O606" i="10"/>
  <c r="O614" i="10"/>
  <c r="O622" i="10"/>
  <c r="O630" i="10"/>
  <c r="O638" i="10"/>
  <c r="O646" i="10"/>
  <c r="O654" i="10"/>
  <c r="O662" i="10"/>
  <c r="O670" i="10"/>
  <c r="O678" i="10"/>
  <c r="O686" i="10"/>
  <c r="O694" i="10"/>
  <c r="O702" i="10"/>
  <c r="O710" i="10"/>
  <c r="O718" i="10"/>
  <c r="O726" i="10"/>
  <c r="O734" i="10"/>
  <c r="O742" i="10"/>
  <c r="O750" i="10"/>
  <c r="O758" i="10"/>
  <c r="O766" i="10"/>
  <c r="O774" i="10"/>
  <c r="O782" i="10"/>
  <c r="O790" i="10"/>
  <c r="O798" i="10"/>
  <c r="O806" i="10"/>
  <c r="O814" i="10"/>
  <c r="O822" i="10"/>
  <c r="O830" i="10"/>
  <c r="O838" i="10"/>
  <c r="O846" i="10"/>
  <c r="O854" i="10"/>
  <c r="O862" i="10"/>
  <c r="O870" i="10"/>
  <c r="O878" i="10"/>
  <c r="O886" i="10"/>
  <c r="O894" i="10"/>
  <c r="O902" i="10"/>
  <c r="O910" i="10"/>
  <c r="O918" i="10"/>
  <c r="O926" i="10"/>
  <c r="O934" i="10"/>
  <c r="O942" i="10"/>
  <c r="O950" i="10"/>
  <c r="O958" i="10"/>
  <c r="O966" i="10"/>
  <c r="O974" i="10"/>
  <c r="O982" i="10"/>
  <c r="O990" i="10"/>
  <c r="O998" i="10"/>
  <c r="O1006" i="10"/>
  <c r="O1014" i="10"/>
  <c r="O1022" i="10"/>
  <c r="O1030" i="10"/>
  <c r="O1038" i="10"/>
  <c r="O1046" i="10"/>
  <c r="O1054" i="10"/>
  <c r="O1062" i="10"/>
  <c r="O1070" i="10"/>
  <c r="O1078" i="10"/>
  <c r="O1086" i="10"/>
  <c r="O1094" i="10"/>
  <c r="O1102" i="10"/>
  <c r="O1110" i="10"/>
  <c r="O1118" i="10"/>
  <c r="O1126" i="10"/>
  <c r="O1134" i="10"/>
  <c r="O1142" i="10"/>
  <c r="O1150" i="10"/>
  <c r="O1158" i="10"/>
  <c r="O1166" i="10"/>
  <c r="O1174" i="10"/>
  <c r="O1182" i="10"/>
  <c r="O1190" i="10"/>
  <c r="O1198" i="10"/>
  <c r="O1206" i="10"/>
  <c r="O1214" i="10"/>
  <c r="O1222" i="10"/>
  <c r="O1230" i="10"/>
  <c r="O1238" i="10"/>
  <c r="O1246" i="10"/>
  <c r="O1254" i="10"/>
  <c r="O1262" i="10"/>
  <c r="O1270" i="10"/>
  <c r="O1278" i="10"/>
  <c r="O1286" i="10"/>
  <c r="O1294" i="10"/>
  <c r="O1302" i="10"/>
  <c r="O1310" i="10"/>
  <c r="O1318" i="10"/>
  <c r="O1326" i="10"/>
  <c r="O1334" i="10"/>
  <c r="O1342" i="10"/>
  <c r="O1350" i="10"/>
  <c r="O1358" i="10"/>
  <c r="O1366" i="10"/>
  <c r="O1374" i="10"/>
  <c r="O1382" i="10"/>
  <c r="O1390" i="10"/>
  <c r="O1398" i="10"/>
  <c r="O1406" i="10"/>
  <c r="O1414" i="10"/>
  <c r="O1422" i="10"/>
  <c r="O1430" i="10"/>
  <c r="O1438" i="10"/>
  <c r="O1446" i="10"/>
  <c r="O1454" i="10"/>
  <c r="O1462" i="10"/>
  <c r="O1470" i="10"/>
  <c r="O1478" i="10"/>
  <c r="O1486" i="10"/>
  <c r="O1494" i="10"/>
  <c r="O1502" i="10"/>
  <c r="O1510" i="10"/>
  <c r="O1518" i="10"/>
  <c r="O1526" i="10"/>
  <c r="O1534" i="10"/>
  <c r="O1542" i="10"/>
  <c r="O1550" i="10"/>
  <c r="O1558" i="10"/>
  <c r="O1566" i="10"/>
  <c r="O1574" i="10"/>
  <c r="O1582" i="10"/>
  <c r="O1590" i="10"/>
  <c r="O1598" i="10"/>
  <c r="O1606" i="10"/>
  <c r="O1614" i="10"/>
  <c r="O1622" i="10"/>
  <c r="O1630" i="10"/>
  <c r="O1638" i="10"/>
  <c r="O1646" i="10"/>
  <c r="O1654" i="10"/>
  <c r="O1662" i="10"/>
  <c r="O1670" i="10"/>
  <c r="O1678" i="10"/>
  <c r="O1686" i="10"/>
  <c r="O1694" i="10"/>
  <c r="O1702" i="10"/>
  <c r="O1710" i="10"/>
  <c r="O1718" i="10"/>
  <c r="O1726" i="10"/>
  <c r="O1734" i="10"/>
  <c r="O1742" i="10"/>
  <c r="O1750" i="10"/>
  <c r="O1758" i="10"/>
  <c r="O1766" i="10"/>
  <c r="O1774" i="10"/>
  <c r="O1782" i="10"/>
  <c r="O1790" i="10"/>
  <c r="O1798" i="10"/>
  <c r="O1806" i="10"/>
  <c r="O1814" i="10"/>
  <c r="O1822" i="10"/>
  <c r="O1830" i="10"/>
  <c r="O1838" i="10"/>
  <c r="O1846" i="10"/>
  <c r="O1854" i="10"/>
  <c r="O1862" i="10"/>
  <c r="O1870" i="10"/>
  <c r="O1878" i="10"/>
  <c r="O1886" i="10"/>
  <c r="O1894" i="10"/>
  <c r="O1902" i="10"/>
  <c r="O1910" i="10"/>
  <c r="O1918" i="10"/>
  <c r="O1926" i="10"/>
  <c r="O1934" i="10"/>
  <c r="O1942" i="10"/>
  <c r="O1950" i="10"/>
  <c r="O1958" i="10"/>
  <c r="O1966" i="10"/>
  <c r="O1974" i="10"/>
  <c r="O1982" i="10"/>
  <c r="O1990" i="10"/>
  <c r="O1998" i="10"/>
  <c r="O2006" i="10"/>
  <c r="O2014" i="10"/>
  <c r="O2022" i="10"/>
  <c r="O2030" i="10"/>
  <c r="O2038" i="10"/>
  <c r="O2046" i="10"/>
  <c r="O2054" i="10"/>
  <c r="O2062" i="10"/>
  <c r="O2070" i="10"/>
  <c r="O2078" i="10"/>
  <c r="O2086" i="10"/>
  <c r="O2094" i="10"/>
  <c r="O2102" i="10"/>
  <c r="O2110" i="10"/>
  <c r="O2118" i="10"/>
  <c r="O2126" i="10"/>
  <c r="O2134" i="10"/>
  <c r="O2142" i="10"/>
  <c r="O2150" i="10"/>
  <c r="O2158" i="10"/>
  <c r="O2166" i="10"/>
  <c r="O2174" i="10"/>
  <c r="O2182" i="10"/>
  <c r="O2190" i="10"/>
  <c r="O2198" i="10"/>
  <c r="O2206" i="10"/>
  <c r="O2214" i="10"/>
  <c r="O2222" i="10"/>
  <c r="O2230" i="10"/>
  <c r="O2238" i="10"/>
  <c r="O2246" i="10"/>
  <c r="O2254" i="10"/>
  <c r="O2262" i="10"/>
  <c r="O2270" i="10"/>
  <c r="O2278" i="10"/>
  <c r="O2286" i="10"/>
  <c r="O2294" i="10"/>
  <c r="O2302" i="10"/>
  <c r="O2310" i="10"/>
  <c r="O2318" i="10"/>
  <c r="O2326" i="10"/>
  <c r="O2334" i="10"/>
  <c r="O2342" i="10"/>
  <c r="O2350" i="10"/>
  <c r="O2358" i="10"/>
  <c r="O2366" i="10"/>
  <c r="O2374" i="10"/>
  <c r="O2382" i="10"/>
  <c r="O2390" i="10"/>
  <c r="O2398" i="10"/>
  <c r="O2406" i="10"/>
  <c r="O2414" i="10"/>
  <c r="O2422" i="10"/>
  <c r="O2430" i="10"/>
  <c r="O2438" i="10"/>
  <c r="O2446" i="10"/>
  <c r="O2454" i="10"/>
  <c r="O2462" i="10"/>
  <c r="O2470" i="10"/>
  <c r="O2478" i="10"/>
  <c r="O2486" i="10"/>
  <c r="O2494" i="10"/>
  <c r="O2502" i="10"/>
  <c r="O2510" i="10"/>
  <c r="O2518" i="10"/>
  <c r="O2526" i="10"/>
  <c r="O2534" i="10"/>
  <c r="O2542" i="10"/>
  <c r="O2550" i="10"/>
  <c r="O2558" i="10"/>
  <c r="O2566" i="10"/>
  <c r="O2574" i="10"/>
  <c r="O2582" i="10"/>
  <c r="O2590" i="10"/>
  <c r="O2598" i="10"/>
  <c r="O2606" i="10"/>
  <c r="O2614" i="10"/>
  <c r="O2622" i="10"/>
  <c r="O2630" i="10"/>
  <c r="O2638" i="10"/>
  <c r="O2646" i="10"/>
  <c r="O2654" i="10"/>
  <c r="O2662" i="10"/>
  <c r="O2670" i="10"/>
  <c r="O2678" i="10"/>
  <c r="O2686" i="10"/>
  <c r="O2694" i="10"/>
  <c r="O2702" i="10"/>
  <c r="O2710" i="10"/>
  <c r="O2718" i="10"/>
  <c r="O2726" i="10"/>
  <c r="O2734" i="10"/>
  <c r="O15" i="10"/>
  <c r="O23" i="10"/>
  <c r="O31" i="10"/>
  <c r="O39" i="10"/>
  <c r="O47" i="10"/>
  <c r="O55" i="10"/>
  <c r="O63" i="10"/>
  <c r="O71" i="10"/>
  <c r="O79" i="10"/>
  <c r="O87" i="10"/>
  <c r="O95" i="10"/>
  <c r="O103" i="10"/>
  <c r="O111" i="10"/>
  <c r="O119" i="10"/>
  <c r="O127" i="10"/>
  <c r="O135" i="10"/>
  <c r="O143" i="10"/>
  <c r="O151" i="10"/>
  <c r="O159" i="10"/>
  <c r="O167" i="10"/>
  <c r="O175" i="10"/>
  <c r="O183" i="10"/>
  <c r="O191" i="10"/>
  <c r="O199" i="10"/>
  <c r="O207" i="10"/>
  <c r="O215" i="10"/>
  <c r="O223" i="10"/>
  <c r="O231" i="10"/>
  <c r="O239" i="10"/>
  <c r="O247" i="10"/>
  <c r="O255" i="10"/>
  <c r="O263" i="10"/>
  <c r="O271" i="10"/>
  <c r="O279" i="10"/>
  <c r="O287" i="10"/>
  <c r="O295" i="10"/>
  <c r="O303" i="10"/>
  <c r="O311" i="10"/>
  <c r="O319" i="10"/>
  <c r="O327" i="10"/>
  <c r="O335" i="10"/>
  <c r="O343" i="10"/>
  <c r="O351" i="10"/>
  <c r="O359" i="10"/>
  <c r="O367" i="10"/>
  <c r="O375" i="10"/>
  <c r="O383" i="10"/>
  <c r="O391" i="10"/>
  <c r="O399" i="10"/>
  <c r="O407" i="10"/>
  <c r="O415" i="10"/>
  <c r="O423" i="10"/>
  <c r="O431" i="10"/>
  <c r="O439" i="10"/>
  <c r="O447" i="10"/>
  <c r="O455" i="10"/>
  <c r="O463" i="10"/>
  <c r="O471" i="10"/>
  <c r="O479" i="10"/>
  <c r="O487" i="10"/>
  <c r="O495" i="10"/>
  <c r="O503" i="10"/>
  <c r="O511" i="10"/>
  <c r="O519" i="10"/>
  <c r="O527" i="10"/>
  <c r="O535" i="10"/>
  <c r="O543" i="10"/>
  <c r="O551" i="10"/>
  <c r="O559" i="10"/>
  <c r="O567" i="10"/>
  <c r="O575" i="10"/>
  <c r="O583" i="10"/>
  <c r="O591" i="10"/>
  <c r="O599" i="10"/>
  <c r="O607" i="10"/>
  <c r="O615" i="10"/>
  <c r="O623" i="10"/>
  <c r="O631" i="10"/>
  <c r="O639" i="10"/>
  <c r="O647" i="10"/>
  <c r="O655" i="10"/>
  <c r="O663" i="10"/>
  <c r="O671" i="10"/>
  <c r="O679" i="10"/>
  <c r="O687" i="10"/>
  <c r="O695" i="10"/>
  <c r="O703" i="10"/>
  <c r="O711" i="10"/>
  <c r="O719" i="10"/>
  <c r="O727" i="10"/>
  <c r="O735" i="10"/>
  <c r="O743" i="10"/>
  <c r="O751" i="10"/>
  <c r="O759" i="10"/>
  <c r="O767" i="10"/>
  <c r="O775" i="10"/>
  <c r="O783" i="10"/>
  <c r="O791" i="10"/>
  <c r="O799" i="10"/>
  <c r="O807" i="10"/>
  <c r="O815" i="10"/>
  <c r="O823" i="10"/>
  <c r="O831" i="10"/>
  <c r="O839" i="10"/>
  <c r="O847" i="10"/>
  <c r="O855" i="10"/>
  <c r="O863" i="10"/>
  <c r="O871" i="10"/>
  <c r="O879" i="10"/>
  <c r="O887" i="10"/>
  <c r="O895" i="10"/>
  <c r="O903" i="10"/>
  <c r="O911" i="10"/>
  <c r="O919" i="10"/>
  <c r="O927" i="10"/>
  <c r="O935" i="10"/>
  <c r="O943" i="10"/>
  <c r="O951" i="10"/>
  <c r="O959" i="10"/>
  <c r="O967" i="10"/>
  <c r="O975" i="10"/>
  <c r="O983" i="10"/>
  <c r="O991" i="10"/>
  <c r="O999" i="10"/>
  <c r="O1007" i="10"/>
  <c r="O1015" i="10"/>
  <c r="O1023" i="10"/>
  <c r="O1031" i="10"/>
  <c r="O1039" i="10"/>
  <c r="O1047" i="10"/>
  <c r="O1055" i="10"/>
  <c r="O1063" i="10"/>
  <c r="O1071" i="10"/>
  <c r="O1079" i="10"/>
  <c r="O1087" i="10"/>
  <c r="O1095" i="10"/>
  <c r="O1103" i="10"/>
  <c r="O1111" i="10"/>
  <c r="O1119" i="10"/>
  <c r="O1127" i="10"/>
  <c r="O1135" i="10"/>
  <c r="O1143" i="10"/>
  <c r="O1151" i="10"/>
  <c r="O1159" i="10"/>
  <c r="O1167" i="10"/>
  <c r="O1175" i="10"/>
  <c r="O1183" i="10"/>
  <c r="O1191" i="10"/>
  <c r="O1199" i="10"/>
  <c r="O1207" i="10"/>
  <c r="O1215" i="10"/>
  <c r="O1223" i="10"/>
  <c r="O1231" i="10"/>
  <c r="O1239" i="10"/>
  <c r="O1247" i="10"/>
  <c r="O1255" i="10"/>
  <c r="O1263" i="10"/>
  <c r="O1271" i="10"/>
  <c r="O1279" i="10"/>
  <c r="O1287" i="10"/>
  <c r="O1295" i="10"/>
  <c r="O1303" i="10"/>
  <c r="O1311" i="10"/>
  <c r="O1319" i="10"/>
  <c r="O1327" i="10"/>
  <c r="O1335" i="10"/>
  <c r="O1343" i="10"/>
  <c r="O1351" i="10"/>
  <c r="O1359" i="10"/>
  <c r="O1367" i="10"/>
  <c r="O1375" i="10"/>
  <c r="O1383" i="10"/>
  <c r="O1391" i="10"/>
  <c r="O1399" i="10"/>
  <c r="O1407" i="10"/>
  <c r="O1415" i="10"/>
  <c r="O1423" i="10"/>
  <c r="O1431" i="10"/>
  <c r="O1439" i="10"/>
  <c r="O1447" i="10"/>
  <c r="O1455" i="10"/>
  <c r="O1463" i="10"/>
  <c r="O1471" i="10"/>
  <c r="O1479" i="10"/>
  <c r="O1487" i="10"/>
  <c r="O1495" i="10"/>
  <c r="O1503" i="10"/>
  <c r="O1511" i="10"/>
  <c r="O1519" i="10"/>
  <c r="O1527" i="10"/>
  <c r="O1535" i="10"/>
  <c r="O1543" i="10"/>
  <c r="O1551" i="10"/>
  <c r="O1559" i="10"/>
  <c r="O1567" i="10"/>
  <c r="O1575" i="10"/>
  <c r="O1583" i="10"/>
  <c r="O1591" i="10"/>
  <c r="O1599" i="10"/>
  <c r="O1607" i="10"/>
  <c r="O1615" i="10"/>
  <c r="O1623" i="10"/>
  <c r="O1631" i="10"/>
  <c r="O1639" i="10"/>
  <c r="O1647" i="10"/>
  <c r="O1655" i="10"/>
  <c r="O1663" i="10"/>
  <c r="O1671" i="10"/>
  <c r="O1679" i="10"/>
  <c r="O1687" i="10"/>
  <c r="O1695" i="10"/>
  <c r="O1703" i="10"/>
  <c r="O1711" i="10"/>
  <c r="O1719" i="10"/>
  <c r="O1727" i="10"/>
  <c r="O1735" i="10"/>
  <c r="O1743" i="10"/>
  <c r="O1751" i="10"/>
  <c r="O1759" i="10"/>
  <c r="O1767" i="10"/>
  <c r="O1775" i="10"/>
  <c r="O1783" i="10"/>
  <c r="O1791" i="10"/>
  <c r="O1799" i="10"/>
  <c r="O1807" i="10"/>
  <c r="O1815" i="10"/>
  <c r="O1823" i="10"/>
  <c r="O1831" i="10"/>
  <c r="O1839" i="10"/>
  <c r="O1847" i="10"/>
  <c r="O1855" i="10"/>
  <c r="O1863" i="10"/>
  <c r="O1871" i="10"/>
  <c r="O1879" i="10"/>
  <c r="O1887" i="10"/>
  <c r="O1895" i="10"/>
  <c r="O1903" i="10"/>
  <c r="O1911" i="10"/>
  <c r="O1919" i="10"/>
  <c r="O1927" i="10"/>
  <c r="O1935" i="10"/>
  <c r="O1943" i="10"/>
  <c r="O1951" i="10"/>
  <c r="O1959" i="10"/>
  <c r="O1967" i="10"/>
  <c r="O1975" i="10"/>
  <c r="O1983" i="10"/>
  <c r="O1991" i="10"/>
  <c r="O1999" i="10"/>
  <c r="O2007" i="10"/>
  <c r="O2015" i="10"/>
  <c r="O2023" i="10"/>
  <c r="O2031" i="10"/>
  <c r="O2039" i="10"/>
  <c r="O2047" i="10"/>
  <c r="O2055" i="10"/>
  <c r="O2063" i="10"/>
  <c r="O2071" i="10"/>
  <c r="O2079" i="10"/>
  <c r="O2087" i="10"/>
  <c r="O2095" i="10"/>
  <c r="O2103" i="10"/>
  <c r="O2111" i="10"/>
  <c r="O2119" i="10"/>
  <c r="O2127" i="10"/>
  <c r="O2135" i="10"/>
  <c r="O2143" i="10"/>
  <c r="O2151" i="10"/>
  <c r="O2159" i="10"/>
  <c r="O2167" i="10"/>
  <c r="O2175" i="10"/>
  <c r="O2183" i="10"/>
  <c r="O2191" i="10"/>
  <c r="O2199" i="10"/>
  <c r="O2207" i="10"/>
  <c r="O2215" i="10"/>
  <c r="O2223" i="10"/>
  <c r="O2231" i="10"/>
  <c r="O2239" i="10"/>
  <c r="O2247" i="10"/>
  <c r="O2255" i="10"/>
  <c r="O2263" i="10"/>
  <c r="O2271" i="10"/>
  <c r="O2279" i="10"/>
  <c r="O2287" i="10"/>
  <c r="O2295" i="10"/>
  <c r="O2303" i="10"/>
  <c r="O2311" i="10"/>
  <c r="O2319" i="10"/>
  <c r="O2327" i="10"/>
  <c r="O2335" i="10"/>
  <c r="O2343" i="10"/>
  <c r="O2351" i="10"/>
  <c r="O2359" i="10"/>
  <c r="O2367" i="10"/>
  <c r="O2375" i="10"/>
  <c r="O2383" i="10"/>
  <c r="O2391" i="10"/>
  <c r="O2399" i="10"/>
  <c r="O2407" i="10"/>
  <c r="O2415" i="10"/>
  <c r="O2423" i="10"/>
  <c r="O2431" i="10"/>
  <c r="O2439" i="10"/>
  <c r="O2447" i="10"/>
  <c r="O2455" i="10"/>
  <c r="O2463" i="10"/>
  <c r="O2471" i="10"/>
  <c r="O2479" i="10"/>
  <c r="O2487" i="10"/>
  <c r="O2495" i="10"/>
  <c r="O2503" i="10"/>
  <c r="O2511" i="10"/>
  <c r="O2519" i="10"/>
  <c r="O2527" i="10"/>
  <c r="O2535" i="10"/>
  <c r="O2543" i="10"/>
  <c r="O2551" i="10"/>
  <c r="O2559" i="10"/>
  <c r="O2567" i="10"/>
  <c r="O2575" i="10"/>
  <c r="O2583" i="10"/>
  <c r="O2591" i="10"/>
  <c r="O2599" i="10"/>
  <c r="O2607" i="10"/>
  <c r="O2615" i="10"/>
  <c r="O2623" i="10"/>
  <c r="O2631" i="10"/>
  <c r="O2639" i="10"/>
  <c r="O2647" i="10"/>
  <c r="O2655" i="10"/>
  <c r="O2663" i="10"/>
  <c r="O2671" i="10"/>
  <c r="O2679" i="10"/>
  <c r="O2687" i="10"/>
  <c r="O2695" i="10"/>
  <c r="O2703" i="10"/>
  <c r="O2711" i="10"/>
  <c r="O2719" i="10"/>
  <c r="O2727" i="10"/>
  <c r="O16" i="10"/>
  <c r="O32" i="10"/>
  <c r="O40" i="10"/>
  <c r="O48" i="10"/>
  <c r="O56" i="10"/>
  <c r="O64" i="10"/>
  <c r="O72" i="10"/>
  <c r="O80" i="10"/>
  <c r="O88" i="10"/>
  <c r="O96" i="10"/>
  <c r="O104" i="10"/>
  <c r="O112" i="10"/>
  <c r="O120" i="10"/>
  <c r="O128" i="10"/>
  <c r="O136" i="10"/>
  <c r="O144" i="10"/>
  <c r="O152" i="10"/>
  <c r="O160" i="10"/>
  <c r="O168" i="10"/>
  <c r="O176" i="10"/>
  <c r="O184" i="10"/>
  <c r="O192" i="10"/>
  <c r="O200" i="10"/>
  <c r="O208" i="10"/>
  <c r="O216" i="10"/>
  <c r="O224" i="10"/>
  <c r="O232" i="10"/>
  <c r="O240" i="10"/>
  <c r="O248" i="10"/>
  <c r="O256" i="10"/>
  <c r="O264" i="10"/>
  <c r="O272" i="10"/>
  <c r="O280" i="10"/>
  <c r="O288" i="10"/>
  <c r="O296" i="10"/>
  <c r="O304" i="10"/>
  <c r="O312" i="10"/>
  <c r="O320" i="10"/>
  <c r="O328" i="10"/>
  <c r="O336" i="10"/>
  <c r="O344" i="10"/>
  <c r="O352" i="10"/>
  <c r="O360" i="10"/>
  <c r="O368" i="10"/>
  <c r="O376" i="10"/>
  <c r="O384" i="10"/>
  <c r="O392" i="10"/>
  <c r="O400" i="10"/>
  <c r="O408" i="10"/>
  <c r="O416" i="10"/>
  <c r="O424" i="10"/>
  <c r="O432" i="10"/>
  <c r="O440" i="10"/>
  <c r="O448" i="10"/>
  <c r="O456" i="10"/>
  <c r="O464" i="10"/>
  <c r="O472" i="10"/>
  <c r="O480" i="10"/>
  <c r="O488" i="10"/>
  <c r="O496" i="10"/>
  <c r="O504" i="10"/>
  <c r="O512" i="10"/>
  <c r="O520" i="10"/>
  <c r="O528" i="10"/>
  <c r="O536" i="10"/>
  <c r="O544" i="10"/>
  <c r="O552" i="10"/>
  <c r="O560" i="10"/>
  <c r="O568" i="10"/>
  <c r="O576" i="10"/>
  <c r="O584" i="10"/>
  <c r="O592" i="10"/>
  <c r="O600" i="10"/>
  <c r="O608" i="10"/>
  <c r="O616" i="10"/>
  <c r="O624" i="10"/>
  <c r="O632" i="10"/>
  <c r="O640" i="10"/>
  <c r="O648" i="10"/>
  <c r="O656" i="10"/>
  <c r="O664" i="10"/>
  <c r="O672" i="10"/>
  <c r="O680" i="10"/>
  <c r="O688" i="10"/>
  <c r="O696" i="10"/>
  <c r="O704" i="10"/>
  <c r="O712" i="10"/>
  <c r="O720" i="10"/>
  <c r="O728" i="10"/>
  <c r="O736" i="10"/>
  <c r="O744" i="10"/>
  <c r="O752" i="10"/>
  <c r="O760" i="10"/>
  <c r="O768" i="10"/>
  <c r="O776" i="10"/>
  <c r="O784" i="10"/>
  <c r="O792" i="10"/>
  <c r="O800" i="10"/>
  <c r="O808" i="10"/>
  <c r="O816" i="10"/>
  <c r="O824" i="10"/>
  <c r="O832" i="10"/>
  <c r="O840" i="10"/>
  <c r="O848" i="10"/>
  <c r="O856" i="10"/>
  <c r="O864" i="10"/>
  <c r="O872" i="10"/>
  <c r="O880" i="10"/>
  <c r="O888" i="10"/>
  <c r="O896" i="10"/>
  <c r="O904" i="10"/>
  <c r="O912" i="10"/>
  <c r="O920" i="10"/>
  <c r="O928" i="10"/>
  <c r="O936" i="10"/>
  <c r="O944" i="10"/>
  <c r="O952" i="10"/>
  <c r="O960" i="10"/>
  <c r="O968" i="10"/>
  <c r="O976" i="10"/>
  <c r="O984" i="10"/>
  <c r="O992" i="10"/>
  <c r="O1000" i="10"/>
  <c r="O1008" i="10"/>
  <c r="O1016" i="10"/>
  <c r="O1024" i="10"/>
  <c r="O1032" i="10"/>
  <c r="O1040" i="10"/>
  <c r="O1048" i="10"/>
  <c r="O1056" i="10"/>
  <c r="O1064" i="10"/>
  <c r="O1072" i="10"/>
  <c r="O1080" i="10"/>
  <c r="O1088" i="10"/>
  <c r="O1096" i="10"/>
  <c r="O1104" i="10"/>
  <c r="O1112" i="10"/>
  <c r="O1120" i="10"/>
  <c r="O1128" i="10"/>
  <c r="O1136" i="10"/>
  <c r="O1144" i="10"/>
  <c r="O1152" i="10"/>
  <c r="O1160" i="10"/>
  <c r="O1168" i="10"/>
  <c r="O1176" i="10"/>
  <c r="O1184" i="10"/>
  <c r="O1192" i="10"/>
  <c r="O1200" i="10"/>
  <c r="O1208" i="10"/>
  <c r="O1216" i="10"/>
  <c r="O1224" i="10"/>
  <c r="O1232" i="10"/>
  <c r="O1240" i="10"/>
  <c r="O1248" i="10"/>
  <c r="O1256" i="10"/>
  <c r="O1264" i="10"/>
  <c r="O1272" i="10"/>
  <c r="O1280" i="10"/>
  <c r="O1288" i="10"/>
  <c r="O1296" i="10"/>
  <c r="O1304" i="10"/>
  <c r="O1312" i="10"/>
  <c r="O1320" i="10"/>
  <c r="O1328" i="10"/>
  <c r="O1336" i="10"/>
  <c r="O1344" i="10"/>
  <c r="O1352" i="10"/>
  <c r="O1360" i="10"/>
  <c r="O1368" i="10"/>
  <c r="O1376" i="10"/>
  <c r="O1384" i="10"/>
  <c r="O1392" i="10"/>
  <c r="O1400" i="10"/>
  <c r="O1408" i="10"/>
  <c r="O1416" i="10"/>
  <c r="O1424" i="10"/>
  <c r="O1432" i="10"/>
  <c r="O1440" i="10"/>
  <c r="O1448" i="10"/>
  <c r="O1456" i="10"/>
  <c r="O1464" i="10"/>
  <c r="O1472" i="10"/>
  <c r="O1480" i="10"/>
  <c r="O1488" i="10"/>
  <c r="O1496" i="10"/>
  <c r="O1504" i="10"/>
  <c r="O1512" i="10"/>
  <c r="O1520" i="10"/>
  <c r="O1528" i="10"/>
  <c r="O1536" i="10"/>
  <c r="O1544" i="10"/>
  <c r="O1552" i="10"/>
  <c r="O1560" i="10"/>
  <c r="O1568" i="10"/>
  <c r="O1576" i="10"/>
  <c r="O1584" i="10"/>
  <c r="O1592" i="10"/>
  <c r="O1600" i="10"/>
  <c r="O1608" i="10"/>
  <c r="O1616" i="10"/>
  <c r="O1624" i="10"/>
  <c r="O1632" i="10"/>
  <c r="O1640" i="10"/>
  <c r="O1648" i="10"/>
  <c r="O1656" i="10"/>
  <c r="O1664" i="10"/>
  <c r="O1672" i="10"/>
  <c r="O1680" i="10"/>
  <c r="O1688" i="10"/>
  <c r="O1696" i="10"/>
  <c r="O1704" i="10"/>
  <c r="O1712" i="10"/>
  <c r="O1720" i="10"/>
  <c r="O1728" i="10"/>
  <c r="O1736" i="10"/>
  <c r="O1744" i="10"/>
  <c r="O1752" i="10"/>
  <c r="O1760" i="10"/>
  <c r="O1768" i="10"/>
  <c r="O1776" i="10"/>
  <c r="O1784" i="10"/>
  <c r="O1792" i="10"/>
  <c r="O1800" i="10"/>
  <c r="O1808" i="10"/>
  <c r="O1816" i="10"/>
  <c r="O1824" i="10"/>
  <c r="O1832" i="10"/>
  <c r="O1840" i="10"/>
  <c r="O1848" i="10"/>
  <c r="O1856" i="10"/>
  <c r="O1864" i="10"/>
  <c r="O1872" i="10"/>
  <c r="O1880" i="10"/>
  <c r="O1888" i="10"/>
  <c r="O1896" i="10"/>
  <c r="O1904" i="10"/>
  <c r="O1912" i="10"/>
  <c r="O1920" i="10"/>
  <c r="O1928" i="10"/>
  <c r="O1936" i="10"/>
  <c r="O1944" i="10"/>
  <c r="O1952" i="10"/>
  <c r="O1960" i="10"/>
  <c r="O1968" i="10"/>
  <c r="O1976" i="10"/>
  <c r="O1984" i="10"/>
  <c r="O1992" i="10"/>
  <c r="O2000" i="10"/>
  <c r="O2008" i="10"/>
  <c r="O2016" i="10"/>
  <c r="O2024" i="10"/>
  <c r="O2032" i="10"/>
  <c r="O2040" i="10"/>
  <c r="O2048" i="10"/>
  <c r="O2056" i="10"/>
  <c r="O2064" i="10"/>
  <c r="O2072" i="10"/>
  <c r="O2080" i="10"/>
  <c r="O2088" i="10"/>
  <c r="O2096" i="10"/>
  <c r="O2104" i="10"/>
  <c r="O2112" i="10"/>
  <c r="O2120" i="10"/>
  <c r="O2128" i="10"/>
  <c r="O2136" i="10"/>
  <c r="O2144" i="10"/>
  <c r="O2152" i="10"/>
  <c r="O2160" i="10"/>
  <c r="O2168" i="10"/>
  <c r="O2176" i="10"/>
  <c r="O2184" i="10"/>
  <c r="O2192" i="10"/>
  <c r="O2200" i="10"/>
  <c r="O2208" i="10"/>
  <c r="O2216" i="10"/>
  <c r="O2224" i="10"/>
  <c r="O2232" i="10"/>
  <c r="O2240" i="10"/>
  <c r="O2248" i="10"/>
  <c r="O2256" i="10"/>
  <c r="O2264" i="10"/>
  <c r="O2272" i="10"/>
  <c r="O2280" i="10"/>
  <c r="O2288" i="10"/>
  <c r="O2296" i="10"/>
  <c r="O2304" i="10"/>
  <c r="O2312" i="10"/>
  <c r="O2320" i="10"/>
  <c r="O2328" i="10"/>
  <c r="O2336" i="10"/>
  <c r="O2344" i="10"/>
  <c r="O2352" i="10"/>
  <c r="O2360" i="10"/>
  <c r="O2368" i="10"/>
  <c r="O2376" i="10"/>
  <c r="O2384" i="10"/>
  <c r="O2392" i="10"/>
  <c r="O2400" i="10"/>
  <c r="O2408" i="10"/>
  <c r="O2416" i="10"/>
  <c r="O2424" i="10"/>
  <c r="O2432" i="10"/>
  <c r="O2440" i="10"/>
  <c r="O2448" i="10"/>
  <c r="O2456" i="10"/>
  <c r="O2464" i="10"/>
  <c r="O2472" i="10"/>
  <c r="O2480" i="10"/>
  <c r="O2488" i="10"/>
  <c r="O2496" i="10"/>
  <c r="O2504" i="10"/>
  <c r="O2512" i="10"/>
  <c r="O2520" i="10"/>
  <c r="O2528" i="10"/>
  <c r="O2536" i="10"/>
  <c r="O2544" i="10"/>
  <c r="O2552" i="10"/>
  <c r="O2560" i="10"/>
  <c r="O2568" i="10"/>
  <c r="O2576" i="10"/>
  <c r="O2584" i="10"/>
  <c r="O2592" i="10"/>
  <c r="O2600" i="10"/>
  <c r="O2608" i="10"/>
  <c r="O2616" i="10"/>
  <c r="O2624" i="10"/>
  <c r="O2632" i="10"/>
  <c r="O2640" i="10"/>
  <c r="O2648" i="10"/>
  <c r="O2656" i="10"/>
  <c r="O2664" i="10"/>
  <c r="O2672" i="10"/>
  <c r="O2680" i="10"/>
  <c r="O2688" i="10"/>
  <c r="O2696" i="10"/>
  <c r="O2704" i="10"/>
  <c r="O2712" i="10"/>
  <c r="O2720" i="10"/>
  <c r="O2728" i="10"/>
  <c r="O10" i="10"/>
  <c r="O17" i="10"/>
  <c r="O25" i="10"/>
  <c r="O33" i="10"/>
  <c r="O41" i="10"/>
  <c r="O49" i="10"/>
  <c r="O57" i="10"/>
  <c r="O65" i="10"/>
  <c r="O73" i="10"/>
  <c r="O81" i="10"/>
  <c r="O89" i="10"/>
  <c r="O97" i="10"/>
  <c r="O105" i="10"/>
  <c r="O113" i="10"/>
  <c r="O121" i="10"/>
  <c r="O129" i="10"/>
  <c r="O137" i="10"/>
  <c r="O145" i="10"/>
  <c r="O153" i="10"/>
  <c r="O161" i="10"/>
  <c r="O169" i="10"/>
  <c r="O177" i="10"/>
  <c r="O185" i="10"/>
  <c r="O193" i="10"/>
  <c r="O201" i="10"/>
  <c r="O209" i="10"/>
  <c r="O217" i="10"/>
  <c r="O225" i="10"/>
  <c r="O233" i="10"/>
  <c r="O241" i="10"/>
  <c r="O249" i="10"/>
  <c r="O257" i="10"/>
  <c r="O265" i="10"/>
  <c r="O273" i="10"/>
  <c r="O281" i="10"/>
  <c r="O289" i="10"/>
  <c r="O297" i="10"/>
  <c r="O305" i="10"/>
  <c r="O313" i="10"/>
  <c r="O321" i="10"/>
  <c r="O329" i="10"/>
  <c r="O337" i="10"/>
  <c r="O345" i="10"/>
  <c r="O353" i="10"/>
  <c r="O361" i="10"/>
  <c r="O369" i="10"/>
  <c r="O377" i="10"/>
  <c r="O385" i="10"/>
  <c r="O393" i="10"/>
  <c r="O401" i="10"/>
  <c r="O409" i="10"/>
  <c r="O417" i="10"/>
  <c r="O425" i="10"/>
  <c r="O433" i="10"/>
  <c r="O441" i="10"/>
  <c r="O449" i="10"/>
  <c r="O457" i="10"/>
  <c r="O465" i="10"/>
  <c r="O473" i="10"/>
  <c r="O481" i="10"/>
  <c r="O489" i="10"/>
  <c r="O497" i="10"/>
  <c r="O505" i="10"/>
  <c r="O513" i="10"/>
  <c r="O521" i="10"/>
  <c r="O529" i="10"/>
  <c r="O537" i="10"/>
  <c r="O545" i="10"/>
  <c r="O553" i="10"/>
  <c r="O561" i="10"/>
  <c r="O569" i="10"/>
  <c r="O577" i="10"/>
  <c r="O585" i="10"/>
  <c r="O593" i="10"/>
  <c r="O601" i="10"/>
  <c r="O609" i="10"/>
  <c r="O617" i="10"/>
  <c r="O625" i="10"/>
  <c r="O633" i="10"/>
  <c r="O641" i="10"/>
  <c r="O649" i="10"/>
  <c r="O657" i="10"/>
  <c r="O665" i="10"/>
  <c r="O673" i="10"/>
  <c r="O681" i="10"/>
  <c r="O689" i="10"/>
  <c r="O697" i="10"/>
  <c r="O705" i="10"/>
  <c r="O713" i="10"/>
  <c r="O721" i="10"/>
  <c r="O729" i="10"/>
  <c r="O737" i="10"/>
  <c r="O745" i="10"/>
  <c r="O753" i="10"/>
  <c r="O761" i="10"/>
  <c r="O769" i="10"/>
  <c r="O777" i="10"/>
  <c r="O785" i="10"/>
  <c r="O793" i="10"/>
  <c r="O801" i="10"/>
  <c r="O809" i="10"/>
  <c r="O817" i="10"/>
  <c r="O825" i="10"/>
  <c r="O833" i="10"/>
  <c r="O841" i="10"/>
  <c r="O849" i="10"/>
  <c r="O857" i="10"/>
  <c r="O865" i="10"/>
  <c r="O873" i="10"/>
  <c r="O881" i="10"/>
  <c r="O889" i="10"/>
  <c r="O897" i="10"/>
  <c r="O905" i="10"/>
  <c r="O913" i="10"/>
  <c r="O921" i="10"/>
  <c r="O929" i="10"/>
  <c r="O937" i="10"/>
  <c r="O945" i="10"/>
  <c r="O953" i="10"/>
  <c r="O961" i="10"/>
  <c r="O969" i="10"/>
  <c r="O977" i="10"/>
  <c r="O985" i="10"/>
  <c r="O993" i="10"/>
  <c r="O1001" i="10"/>
  <c r="O1009" i="10"/>
  <c r="O1017" i="10"/>
  <c r="O1025" i="10"/>
  <c r="O1033" i="10"/>
  <c r="O1041" i="10"/>
  <c r="O1049" i="10"/>
  <c r="O1057" i="10"/>
  <c r="O1065" i="10"/>
  <c r="O1073" i="10"/>
  <c r="O1081" i="10"/>
  <c r="O1089" i="10"/>
  <c r="O1097" i="10"/>
  <c r="O1105" i="10"/>
  <c r="O1113" i="10"/>
  <c r="O1121" i="10"/>
  <c r="O1129" i="10"/>
  <c r="O1137" i="10"/>
  <c r="O1145" i="10"/>
  <c r="O1153" i="10"/>
  <c r="O1161" i="10"/>
  <c r="O1169" i="10"/>
  <c r="O1177" i="10"/>
  <c r="O1185" i="10"/>
  <c r="O1193" i="10"/>
  <c r="O1201" i="10"/>
  <c r="O1209" i="10"/>
  <c r="O1217" i="10"/>
  <c r="O1225" i="10"/>
  <c r="O1233" i="10"/>
  <c r="O1241" i="10"/>
  <c r="O1249" i="10"/>
  <c r="O1257" i="10"/>
  <c r="O1265" i="10"/>
  <c r="O1273" i="10"/>
  <c r="O1281" i="10"/>
  <c r="O1289" i="10"/>
  <c r="O1297" i="10"/>
  <c r="O1305" i="10"/>
  <c r="O1313" i="10"/>
  <c r="O1321" i="10"/>
  <c r="O1329" i="10"/>
  <c r="O1337" i="10"/>
  <c r="O1345" i="10"/>
  <c r="O1353" i="10"/>
  <c r="O1361" i="10"/>
  <c r="O1369" i="10"/>
  <c r="O1377" i="10"/>
  <c r="O1385" i="10"/>
  <c r="O1393" i="10"/>
  <c r="O1401" i="10"/>
  <c r="O1409" i="10"/>
  <c r="O1417" i="10"/>
  <c r="O1425" i="10"/>
  <c r="O1433" i="10"/>
  <c r="O1441" i="10"/>
  <c r="O1449" i="10"/>
  <c r="O1457" i="10"/>
  <c r="O1465" i="10"/>
  <c r="O1473" i="10"/>
  <c r="O1481" i="10"/>
  <c r="O1489" i="10"/>
  <c r="O1497" i="10"/>
  <c r="O1505" i="10"/>
  <c r="O1513" i="10"/>
  <c r="O1521" i="10"/>
  <c r="O1529" i="10"/>
  <c r="O1537" i="10"/>
  <c r="O1545" i="10"/>
  <c r="O1553" i="10"/>
  <c r="O1561" i="10"/>
  <c r="O1569" i="10"/>
  <c r="O1577" i="10"/>
  <c r="O1585" i="10"/>
  <c r="O1593" i="10"/>
  <c r="O1601" i="10"/>
  <c r="O1609" i="10"/>
  <c r="O1617" i="10"/>
  <c r="O1625" i="10"/>
  <c r="O1633" i="10"/>
  <c r="O1641" i="10"/>
  <c r="O1649" i="10"/>
  <c r="O1657" i="10"/>
  <c r="O1665" i="10"/>
  <c r="O1673" i="10"/>
  <c r="O1681" i="10"/>
  <c r="O1689" i="10"/>
  <c r="O1697" i="10"/>
  <c r="O1705" i="10"/>
  <c r="O1713" i="10"/>
  <c r="O1721" i="10"/>
  <c r="O1729" i="10"/>
  <c r="O1737" i="10"/>
  <c r="O1745" i="10"/>
  <c r="O1753" i="10"/>
  <c r="O1761" i="10"/>
  <c r="O1769" i="10"/>
  <c r="O1777" i="10"/>
  <c r="O1785" i="10"/>
  <c r="O1793" i="10"/>
  <c r="O1801" i="10"/>
  <c r="O1809" i="10"/>
  <c r="O1817" i="10"/>
  <c r="O1825" i="10"/>
  <c r="O1833" i="10"/>
  <c r="O1841" i="10"/>
  <c r="O1849" i="10"/>
  <c r="O1857" i="10"/>
  <c r="O1865" i="10"/>
  <c r="O1873" i="10"/>
  <c r="O1881" i="10"/>
  <c r="O1889" i="10"/>
  <c r="O1897" i="10"/>
  <c r="O1905" i="10"/>
  <c r="O1913" i="10"/>
  <c r="O1921" i="10"/>
  <c r="O1929" i="10"/>
  <c r="O1937" i="10"/>
  <c r="O1945" i="10"/>
  <c r="O1953" i="10"/>
  <c r="O1961" i="10"/>
  <c r="O1969" i="10"/>
  <c r="O1977" i="10"/>
  <c r="O1985" i="10"/>
  <c r="O1993" i="10"/>
  <c r="O2001" i="10"/>
  <c r="O2009" i="10"/>
  <c r="O2017" i="10"/>
  <c r="O2025" i="10"/>
  <c r="O2033" i="10"/>
  <c r="O2041" i="10"/>
  <c r="O2049" i="10"/>
  <c r="O2057" i="10"/>
  <c r="O2065" i="10"/>
  <c r="O2073" i="10"/>
  <c r="O2081" i="10"/>
  <c r="O2089" i="10"/>
  <c r="O2097" i="10"/>
  <c r="O2105" i="10"/>
  <c r="O2113" i="10"/>
  <c r="O2121" i="10"/>
  <c r="O2129" i="10"/>
  <c r="O2137" i="10"/>
  <c r="O2145" i="10"/>
  <c r="O2153" i="10"/>
  <c r="O2161" i="10"/>
  <c r="O2169" i="10"/>
  <c r="O2177" i="10"/>
  <c r="O2185" i="10"/>
  <c r="O2193" i="10"/>
  <c r="O2201" i="10"/>
  <c r="O2209" i="10"/>
  <c r="O2217" i="10"/>
  <c r="O2225" i="10"/>
  <c r="O2233" i="10"/>
  <c r="O2241" i="10"/>
  <c r="O2249" i="10"/>
  <c r="O2257" i="10"/>
  <c r="O2265" i="10"/>
  <c r="O2273" i="10"/>
  <c r="O2281" i="10"/>
  <c r="O2289" i="10"/>
  <c r="O2297" i="10"/>
  <c r="O2305" i="10"/>
  <c r="O2313" i="10"/>
  <c r="O2321" i="10"/>
  <c r="O2329" i="10"/>
  <c r="O2337" i="10"/>
  <c r="O2345" i="10"/>
  <c r="O2353" i="10"/>
  <c r="O2361" i="10"/>
  <c r="O2369" i="10"/>
  <c r="O2377" i="10"/>
  <c r="O2385" i="10"/>
  <c r="O2393" i="10"/>
  <c r="O2401" i="10"/>
  <c r="O2409" i="10"/>
  <c r="O2417" i="10"/>
  <c r="O2425" i="10"/>
  <c r="O2433" i="10"/>
  <c r="O2441" i="10"/>
  <c r="O2449" i="10"/>
  <c r="O2457" i="10"/>
  <c r="O2465" i="10"/>
  <c r="O2473" i="10"/>
  <c r="O2481" i="10"/>
  <c r="O2489" i="10"/>
  <c r="O2497" i="10"/>
  <c r="O2505" i="10"/>
  <c r="O2513" i="10"/>
  <c r="O2521" i="10"/>
  <c r="O2529" i="10"/>
  <c r="O2537" i="10"/>
  <c r="O2545" i="10"/>
  <c r="O2553" i="10"/>
  <c r="O2561" i="10"/>
  <c r="O2569" i="10"/>
  <c r="O2577" i="10"/>
  <c r="O2585" i="10"/>
  <c r="O2593" i="10"/>
  <c r="O2601" i="10"/>
  <c r="O2609" i="10"/>
  <c r="O2617" i="10"/>
  <c r="O2625" i="10"/>
  <c r="O2633" i="10"/>
  <c r="O2641" i="10"/>
  <c r="O2649" i="10"/>
  <c r="O2657" i="10"/>
  <c r="O2665" i="10"/>
  <c r="O2673" i="10"/>
  <c r="O2681" i="10"/>
  <c r="O2689" i="10"/>
  <c r="O2697" i="10"/>
  <c r="O2705" i="10"/>
  <c r="O2713" i="10"/>
  <c r="O2721" i="10"/>
  <c r="O2729" i="10"/>
  <c r="O8" i="10"/>
  <c r="O18" i="10"/>
  <c r="O26" i="10"/>
  <c r="O34" i="10"/>
  <c r="O42" i="10"/>
  <c r="O50" i="10"/>
  <c r="O58" i="10"/>
  <c r="O66" i="10"/>
  <c r="O74" i="10"/>
  <c r="O82" i="10"/>
  <c r="O90" i="10"/>
  <c r="O98" i="10"/>
  <c r="O106" i="10"/>
  <c r="O114" i="10"/>
  <c r="O122" i="10"/>
  <c r="O130" i="10"/>
  <c r="O138" i="10"/>
  <c r="O146" i="10"/>
  <c r="O154" i="10"/>
  <c r="O162" i="10"/>
  <c r="O170" i="10"/>
  <c r="O178" i="10"/>
  <c r="O186" i="10"/>
  <c r="O194" i="10"/>
  <c r="O202" i="10"/>
  <c r="O210" i="10"/>
  <c r="O218" i="10"/>
  <c r="O226" i="10"/>
  <c r="O234" i="10"/>
  <c r="O242" i="10"/>
  <c r="O250" i="10"/>
  <c r="O258" i="10"/>
  <c r="O266" i="10"/>
  <c r="O274" i="10"/>
  <c r="O282" i="10"/>
  <c r="O290" i="10"/>
  <c r="O298" i="10"/>
  <c r="O306" i="10"/>
  <c r="O314" i="10"/>
  <c r="O322" i="10"/>
  <c r="O330" i="10"/>
  <c r="O338" i="10"/>
  <c r="O346" i="10"/>
  <c r="O354" i="10"/>
  <c r="O362" i="10"/>
  <c r="O370" i="10"/>
  <c r="O378" i="10"/>
  <c r="O386" i="10"/>
  <c r="O394" i="10"/>
  <c r="O402" i="10"/>
  <c r="O410" i="10"/>
  <c r="O418" i="10"/>
  <c r="O426" i="10"/>
  <c r="O434" i="10"/>
  <c r="O442" i="10"/>
  <c r="O450" i="10"/>
  <c r="O458" i="10"/>
  <c r="O466" i="10"/>
  <c r="O474" i="10"/>
  <c r="O482" i="10"/>
  <c r="O490" i="10"/>
  <c r="O498" i="10"/>
  <c r="O506" i="10"/>
  <c r="O514" i="10"/>
  <c r="O522" i="10"/>
  <c r="O530" i="10"/>
  <c r="O538" i="10"/>
  <c r="O546" i="10"/>
  <c r="O554" i="10"/>
  <c r="O562" i="10"/>
  <c r="O570" i="10"/>
  <c r="O578" i="10"/>
  <c r="O586" i="10"/>
  <c r="O594" i="10"/>
  <c r="O602" i="10"/>
  <c r="O610" i="10"/>
  <c r="O618" i="10"/>
  <c r="O626" i="10"/>
  <c r="O634" i="10"/>
  <c r="O642" i="10"/>
  <c r="O650" i="10"/>
  <c r="O658" i="10"/>
  <c r="O666" i="10"/>
  <c r="O674" i="10"/>
  <c r="O682" i="10"/>
  <c r="O690" i="10"/>
  <c r="O698" i="10"/>
  <c r="O706" i="10"/>
  <c r="O714" i="10"/>
  <c r="O722" i="10"/>
  <c r="O730" i="10"/>
  <c r="O738" i="10"/>
  <c r="O746" i="10"/>
  <c r="O754" i="10"/>
  <c r="O762" i="10"/>
  <c r="O770" i="10"/>
  <c r="O778" i="10"/>
  <c r="O786" i="10"/>
  <c r="O794" i="10"/>
  <c r="O802" i="10"/>
  <c r="O810" i="10"/>
  <c r="O818" i="10"/>
  <c r="O826" i="10"/>
  <c r="O834" i="10"/>
  <c r="O842" i="10"/>
  <c r="O850" i="10"/>
  <c r="O858" i="10"/>
  <c r="O866" i="10"/>
  <c r="O874" i="10"/>
  <c r="O882" i="10"/>
  <c r="O890" i="10"/>
  <c r="O898" i="10"/>
  <c r="O906" i="10"/>
  <c r="O914" i="10"/>
  <c r="O922" i="10"/>
  <c r="O930" i="10"/>
  <c r="O938" i="10"/>
  <c r="O946" i="10"/>
  <c r="O954" i="10"/>
  <c r="O962" i="10"/>
  <c r="O970" i="10"/>
  <c r="O978" i="10"/>
  <c r="O986" i="10"/>
  <c r="O994" i="10"/>
  <c r="O1002" i="10"/>
  <c r="O1010" i="10"/>
  <c r="O1018" i="10"/>
  <c r="O1026" i="10"/>
  <c r="O1034" i="10"/>
  <c r="O1042" i="10"/>
  <c r="O1050" i="10"/>
  <c r="O1058" i="10"/>
  <c r="O1066" i="10"/>
  <c r="O1074" i="10"/>
  <c r="O1082" i="10"/>
  <c r="O1090" i="10"/>
  <c r="O1098" i="10"/>
  <c r="O1106" i="10"/>
  <c r="O1114" i="10"/>
  <c r="O1122" i="10"/>
  <c r="O1130" i="10"/>
  <c r="O1138" i="10"/>
  <c r="O1146" i="10"/>
  <c r="O1154" i="10"/>
  <c r="O1162" i="10"/>
  <c r="O1170" i="10"/>
  <c r="O1178" i="10"/>
  <c r="O1186" i="10"/>
  <c r="O1194" i="10"/>
  <c r="O1202" i="10"/>
  <c r="O1210" i="10"/>
  <c r="O1218" i="10"/>
  <c r="O1226" i="10"/>
  <c r="O1234" i="10"/>
  <c r="O1242" i="10"/>
  <c r="O1250" i="10"/>
  <c r="O1258" i="10"/>
  <c r="O1266" i="10"/>
  <c r="O1274" i="10"/>
  <c r="O1282" i="10"/>
  <c r="O1290" i="10"/>
  <c r="O1298" i="10"/>
  <c r="O1306" i="10"/>
  <c r="O1314" i="10"/>
  <c r="O1322" i="10"/>
  <c r="O1330" i="10"/>
  <c r="O1338" i="10"/>
  <c r="O1346" i="10"/>
  <c r="O1354" i="10"/>
  <c r="O1362" i="10"/>
  <c r="O1370" i="10"/>
  <c r="O1378" i="10"/>
  <c r="O1386" i="10"/>
  <c r="O1394" i="10"/>
  <c r="O1402" i="10"/>
  <c r="O1410" i="10"/>
  <c r="O1418" i="10"/>
  <c r="O1426" i="10"/>
  <c r="O1434" i="10"/>
  <c r="O1442" i="10"/>
  <c r="O1450" i="10"/>
  <c r="O1458" i="10"/>
  <c r="O1466" i="10"/>
  <c r="O1474" i="10"/>
  <c r="O1482" i="10"/>
  <c r="O1490" i="10"/>
  <c r="O1498" i="10"/>
  <c r="O1506" i="10"/>
  <c r="O1514" i="10"/>
  <c r="O1522" i="10"/>
  <c r="O1530" i="10"/>
  <c r="O1538" i="10"/>
  <c r="O1546" i="10"/>
  <c r="O1554" i="10"/>
  <c r="O1562" i="10"/>
  <c r="O1570" i="10"/>
  <c r="O1578" i="10"/>
  <c r="O1586" i="10"/>
  <c r="O1594" i="10"/>
  <c r="O1602" i="10"/>
  <c r="O1610" i="10"/>
  <c r="O1618" i="10"/>
  <c r="O1626" i="10"/>
  <c r="O1634" i="10"/>
  <c r="O1642" i="10"/>
  <c r="O1650" i="10"/>
  <c r="O1658" i="10"/>
  <c r="O1666" i="10"/>
  <c r="O1674" i="10"/>
  <c r="O1682" i="10"/>
  <c r="O1690" i="10"/>
  <c r="O1698" i="10"/>
  <c r="O1706" i="10"/>
  <c r="O1714" i="10"/>
  <c r="O1722" i="10"/>
  <c r="O1730" i="10"/>
  <c r="O1738" i="10"/>
  <c r="O1746" i="10"/>
  <c r="O1754" i="10"/>
  <c r="O1762" i="10"/>
  <c r="O1770" i="10"/>
  <c r="O1778" i="10"/>
  <c r="O1786" i="10"/>
  <c r="O1794" i="10"/>
  <c r="O1802" i="10"/>
  <c r="O1810" i="10"/>
  <c r="O1818" i="10"/>
  <c r="O1826" i="10"/>
  <c r="O1834" i="10"/>
  <c r="O1842" i="10"/>
  <c r="O1850" i="10"/>
  <c r="O1858" i="10"/>
  <c r="O1866" i="10"/>
  <c r="O1874" i="10"/>
  <c r="O1882" i="10"/>
  <c r="O1890" i="10"/>
  <c r="O1898" i="10"/>
  <c r="O1906" i="10"/>
  <c r="O1914" i="10"/>
  <c r="O1922" i="10"/>
  <c r="O1930" i="10"/>
  <c r="O1938" i="10"/>
  <c r="O1946" i="10"/>
  <c r="O1954" i="10"/>
  <c r="O1962" i="10"/>
  <c r="O1970" i="10"/>
  <c r="O1978" i="10"/>
  <c r="O1986" i="10"/>
  <c r="O1994" i="10"/>
  <c r="O2002" i="10"/>
  <c r="O2010" i="10"/>
  <c r="O2018" i="10"/>
  <c r="O2026" i="10"/>
  <c r="O2034" i="10"/>
  <c r="O2042" i="10"/>
  <c r="O2050" i="10"/>
  <c r="O2058" i="10"/>
  <c r="O2066" i="10"/>
  <c r="O2074" i="10"/>
  <c r="O2082" i="10"/>
  <c r="O2090" i="10"/>
  <c r="O2098" i="10"/>
  <c r="O2106" i="10"/>
  <c r="O2114" i="10"/>
  <c r="O2122" i="10"/>
  <c r="O2130" i="10"/>
  <c r="O2138" i="10"/>
  <c r="O2146" i="10"/>
  <c r="O2154" i="10"/>
  <c r="O2162" i="10"/>
  <c r="O2170" i="10"/>
  <c r="O2178" i="10"/>
  <c r="O2186" i="10"/>
  <c r="O2194" i="10"/>
  <c r="O2202" i="10"/>
  <c r="O2210" i="10"/>
  <c r="O2218" i="10"/>
  <c r="O2226" i="10"/>
  <c r="O2234" i="10"/>
  <c r="O2242" i="10"/>
  <c r="O2250" i="10"/>
  <c r="O2258" i="10"/>
  <c r="O2266" i="10"/>
  <c r="O2274" i="10"/>
  <c r="O2282" i="10"/>
  <c r="O2290" i="10"/>
  <c r="O2298" i="10"/>
  <c r="O2306" i="10"/>
  <c r="O2314" i="10"/>
  <c r="O2322" i="10"/>
  <c r="O2330" i="10"/>
  <c r="O2338" i="10"/>
  <c r="O2346" i="10"/>
  <c r="O2354" i="10"/>
  <c r="O2362" i="10"/>
  <c r="O2370" i="10"/>
  <c r="O2378" i="10"/>
  <c r="O2386" i="10"/>
  <c r="O2394" i="10"/>
  <c r="O2402" i="10"/>
  <c r="O2410" i="10"/>
  <c r="O2418" i="10"/>
  <c r="O2426" i="10"/>
  <c r="O2434" i="10"/>
  <c r="O2442" i="10"/>
  <c r="O2450" i="10"/>
  <c r="O2458" i="10"/>
  <c r="O2466" i="10"/>
  <c r="O2474" i="10"/>
  <c r="O2482" i="10"/>
  <c r="O2490" i="10"/>
  <c r="O2498" i="10"/>
  <c r="O2506" i="10"/>
  <c r="O2514" i="10"/>
  <c r="O2522" i="10"/>
  <c r="O2530" i="10"/>
  <c r="O2538" i="10"/>
  <c r="O2546" i="10"/>
  <c r="O2554" i="10"/>
  <c r="O2562" i="10"/>
  <c r="O2570" i="10"/>
  <c r="O2578" i="10"/>
  <c r="O2586" i="10"/>
  <c r="O2594" i="10"/>
  <c r="O2602" i="10"/>
  <c r="O2610" i="10"/>
  <c r="O2618" i="10"/>
  <c r="O2626" i="10"/>
  <c r="O2634" i="10"/>
  <c r="O2642" i="10"/>
  <c r="O2650" i="10"/>
  <c r="O2658" i="10"/>
  <c r="O2666" i="10"/>
  <c r="O2674" i="10"/>
  <c r="O2682" i="10"/>
  <c r="O2690" i="10"/>
  <c r="O2698" i="10"/>
  <c r="O2706" i="10"/>
  <c r="O2714" i="10"/>
  <c r="O2722" i="10"/>
  <c r="O2730" i="10"/>
  <c r="O51" i="10"/>
  <c r="O115" i="10"/>
  <c r="O179" i="10"/>
  <c r="O243" i="10"/>
  <c r="O307" i="10"/>
  <c r="O371" i="10"/>
  <c r="O435" i="10"/>
  <c r="O499" i="10"/>
  <c r="O563" i="10"/>
  <c r="O627" i="10"/>
  <c r="O691" i="10"/>
  <c r="O755" i="10"/>
  <c r="O819" i="10"/>
  <c r="O883" i="10"/>
  <c r="O947" i="10"/>
  <c r="O1011" i="10"/>
  <c r="O1075" i="10"/>
  <c r="O1139" i="10"/>
  <c r="O1203" i="10"/>
  <c r="O1267" i="10"/>
  <c r="O1331" i="10"/>
  <c r="O1395" i="10"/>
  <c r="O1459" i="10"/>
  <c r="O1523" i="10"/>
  <c r="O1587" i="10"/>
  <c r="O1651" i="10"/>
  <c r="O1715" i="10"/>
  <c r="O1779" i="10"/>
  <c r="O1843" i="10"/>
  <c r="O1907" i="10"/>
  <c r="O1971" i="10"/>
  <c r="O2035" i="10"/>
  <c r="O2099" i="10"/>
  <c r="O2163" i="10"/>
  <c r="O2227" i="10"/>
  <c r="O2291" i="10"/>
  <c r="O2355" i="10"/>
  <c r="O2419" i="10"/>
  <c r="O2483" i="10"/>
  <c r="O2547" i="10"/>
  <c r="O2611" i="10"/>
  <c r="O2675" i="10"/>
  <c r="O2735" i="10"/>
  <c r="O2743" i="10"/>
  <c r="O2751" i="10"/>
  <c r="O2759" i="10"/>
  <c r="O2767" i="10"/>
  <c r="O2775" i="10"/>
  <c r="O2783" i="10"/>
  <c r="O2791" i="10"/>
  <c r="O2799" i="10"/>
  <c r="O2807" i="10"/>
  <c r="O2815" i="10"/>
  <c r="O2823" i="10"/>
  <c r="O2831" i="10"/>
  <c r="O2839" i="10"/>
  <c r="O2847" i="10"/>
  <c r="O2855" i="10"/>
  <c r="O2863" i="10"/>
  <c r="O2871" i="10"/>
  <c r="O2879" i="10"/>
  <c r="O2887" i="10"/>
  <c r="O2895" i="10"/>
  <c r="O2903" i="10"/>
  <c r="O2911" i="10"/>
  <c r="O2919" i="10"/>
  <c r="O2927" i="10"/>
  <c r="O2935" i="10"/>
  <c r="O2943" i="10"/>
  <c r="O2951" i="10"/>
  <c r="O2959" i="10"/>
  <c r="O2967" i="10"/>
  <c r="O2975" i="10"/>
  <c r="O2983" i="10"/>
  <c r="O2991" i="10"/>
  <c r="O2999" i="10"/>
  <c r="O3007" i="10"/>
  <c r="O3015" i="10"/>
  <c r="O3023" i="10"/>
  <c r="O3031" i="10"/>
  <c r="O3039" i="10"/>
  <c r="O3047" i="10"/>
  <c r="O3055" i="10"/>
  <c r="O3063" i="10"/>
  <c r="O3071" i="10"/>
  <c r="O3079" i="10"/>
  <c r="O3087" i="10"/>
  <c r="O3095" i="10"/>
  <c r="O3103" i="10"/>
  <c r="O3111" i="10"/>
  <c r="O3119" i="10"/>
  <c r="O3127" i="10"/>
  <c r="O3135" i="10"/>
  <c r="O3143" i="10"/>
  <c r="O3151" i="10"/>
  <c r="O3159" i="10"/>
  <c r="O3167" i="10"/>
  <c r="O3175" i="10"/>
  <c r="O3183" i="10"/>
  <c r="O3191" i="10"/>
  <c r="O3199" i="10"/>
  <c r="O3207" i="10"/>
  <c r="O3215" i="10"/>
  <c r="O3223" i="10"/>
  <c r="O3231" i="10"/>
  <c r="O3239" i="10"/>
  <c r="O3247" i="10"/>
  <c r="O3255" i="10"/>
  <c r="O3263" i="10"/>
  <c r="O3271" i="10"/>
  <c r="O3279" i="10"/>
  <c r="O3287" i="10"/>
  <c r="O3295" i="10"/>
  <c r="O3303" i="10"/>
  <c r="O3311" i="10"/>
  <c r="O3319" i="10"/>
  <c r="O3327" i="10"/>
  <c r="O3335" i="10"/>
  <c r="O3343" i="10"/>
  <c r="O3351" i="10"/>
  <c r="O3359" i="10"/>
  <c r="O3367" i="10"/>
  <c r="O3375" i="10"/>
  <c r="O3383" i="10"/>
  <c r="O3391" i="10"/>
  <c r="O3399" i="10"/>
  <c r="O3407" i="10"/>
  <c r="O3415" i="10"/>
  <c r="O3423" i="10"/>
  <c r="O3431" i="10"/>
  <c r="O3439" i="10"/>
  <c r="O3447" i="10"/>
  <c r="O3455" i="10"/>
  <c r="O3463" i="10"/>
  <c r="O3471" i="10"/>
  <c r="O3479" i="10"/>
  <c r="O3487" i="10"/>
  <c r="O3495" i="10"/>
  <c r="O3503" i="10"/>
  <c r="O3511" i="10"/>
  <c r="O3519" i="10"/>
  <c r="O3527" i="10"/>
  <c r="O3535" i="10"/>
  <c r="O3543" i="10"/>
  <c r="O3551" i="10"/>
  <c r="O3559" i="10"/>
  <c r="O3567" i="10"/>
  <c r="O3575" i="10"/>
  <c r="O3583" i="10"/>
  <c r="O3591" i="10"/>
  <c r="O3599" i="10"/>
  <c r="O3607" i="10"/>
  <c r="O3615" i="10"/>
  <c r="O3623" i="10"/>
  <c r="O3631" i="10"/>
  <c r="O3639" i="10"/>
  <c r="O3647" i="10"/>
  <c r="O3655" i="10"/>
  <c r="O3663" i="10"/>
  <c r="O3671" i="10"/>
  <c r="O3679" i="10"/>
  <c r="O3687" i="10"/>
  <c r="O3695" i="10"/>
  <c r="O3703" i="10"/>
  <c r="O3711" i="10"/>
  <c r="O3719" i="10"/>
  <c r="O3727" i="10"/>
  <c r="O3735" i="10"/>
  <c r="O3743" i="10"/>
  <c r="O3751" i="10"/>
  <c r="O3759" i="10"/>
  <c r="O3767" i="10"/>
  <c r="O3775" i="10"/>
  <c r="O3783" i="10"/>
  <c r="O3791" i="10"/>
  <c r="O3799" i="10"/>
  <c r="O3807" i="10"/>
  <c r="O3815" i="10"/>
  <c r="O3823" i="10"/>
  <c r="O3831" i="10"/>
  <c r="O3839" i="10"/>
  <c r="O3847" i="10"/>
  <c r="O3855" i="10"/>
  <c r="O3863" i="10"/>
  <c r="O3871" i="10"/>
  <c r="O3879" i="10"/>
  <c r="O3887" i="10"/>
  <c r="O3895" i="10"/>
  <c r="O3903" i="10"/>
  <c r="O3911" i="10"/>
  <c r="O3919" i="10"/>
  <c r="O3927" i="10"/>
  <c r="O3935" i="10"/>
  <c r="O3943" i="10"/>
  <c r="O3951" i="10"/>
  <c r="O3959" i="10"/>
  <c r="O3967" i="10"/>
  <c r="O3975" i="10"/>
  <c r="O3983" i="10"/>
  <c r="O3991" i="10"/>
  <c r="O3999" i="10"/>
  <c r="O4007" i="10"/>
  <c r="O4015" i="10"/>
  <c r="O4023" i="10"/>
  <c r="O4031" i="10"/>
  <c r="O4039" i="10"/>
  <c r="O4047" i="10"/>
  <c r="O4055" i="10"/>
  <c r="O4063" i="10"/>
  <c r="O4071" i="10"/>
  <c r="O4079" i="10"/>
  <c r="O4087" i="10"/>
  <c r="O4095" i="10"/>
  <c r="O4103" i="10"/>
  <c r="O4111" i="10"/>
  <c r="O4119" i="10"/>
  <c r="O4127" i="10"/>
  <c r="O4135" i="10"/>
  <c r="O4143" i="10"/>
  <c r="O4151" i="10"/>
  <c r="O4159" i="10"/>
  <c r="O4167" i="10"/>
  <c r="O4175" i="10"/>
  <c r="O4183" i="10"/>
  <c r="O4191" i="10"/>
  <c r="O4199" i="10"/>
  <c r="O4207" i="10"/>
  <c r="O4215" i="10"/>
  <c r="O4223" i="10"/>
  <c r="O4231" i="10"/>
  <c r="O4239" i="10"/>
  <c r="O4247" i="10"/>
  <c r="O4255" i="10"/>
  <c r="O4263" i="10"/>
  <c r="O4271" i="10"/>
  <c r="O4279" i="10"/>
  <c r="O4287" i="10"/>
  <c r="O4295" i="10"/>
  <c r="O4303" i="10"/>
  <c r="O4311" i="10"/>
  <c r="O4319" i="10"/>
  <c r="O4327" i="10"/>
  <c r="O4335" i="10"/>
  <c r="O4343" i="10"/>
  <c r="O4351" i="10"/>
  <c r="O4359" i="10"/>
  <c r="O4367" i="10"/>
  <c r="O4375" i="10"/>
  <c r="O4383" i="10"/>
  <c r="O4391" i="10"/>
  <c r="O4399" i="10"/>
  <c r="O4407" i="10"/>
  <c r="O4415" i="10"/>
  <c r="O4423" i="10"/>
  <c r="O4431" i="10"/>
  <c r="O4439" i="10"/>
  <c r="O4447" i="10"/>
  <c r="O4455" i="10"/>
  <c r="O4463" i="10"/>
  <c r="O4471" i="10"/>
  <c r="O4479" i="10"/>
  <c r="O4487" i="10"/>
  <c r="O4495" i="10"/>
  <c r="O4503" i="10"/>
  <c r="O4511" i="10"/>
  <c r="O4519" i="10"/>
  <c r="O4527" i="10"/>
  <c r="O4535" i="10"/>
  <c r="O4543" i="10"/>
  <c r="O4551" i="10"/>
  <c r="O4559" i="10"/>
  <c r="O4567" i="10"/>
  <c r="O4575" i="10"/>
  <c r="O4583" i="10"/>
  <c r="O4591" i="10"/>
  <c r="O4599" i="10"/>
  <c r="O4607" i="10"/>
  <c r="O4615" i="10"/>
  <c r="O4623" i="10"/>
  <c r="O4631" i="10"/>
  <c r="O4639" i="10"/>
  <c r="O4647" i="10"/>
  <c r="O4655" i="10"/>
  <c r="O4663" i="10"/>
  <c r="O4671" i="10"/>
  <c r="O4679" i="10"/>
  <c r="O4687" i="10"/>
  <c r="O4695" i="10"/>
  <c r="O4703" i="10"/>
  <c r="O4711" i="10"/>
  <c r="O4719" i="10"/>
  <c r="O4727" i="10"/>
  <c r="O4735" i="10"/>
  <c r="O4743" i="10"/>
  <c r="O4751" i="10"/>
  <c r="O4759" i="10"/>
  <c r="O4767" i="10"/>
  <c r="O4775" i="10"/>
  <c r="O4783" i="10"/>
  <c r="O4791" i="10"/>
  <c r="O4799" i="10"/>
  <c r="O4807" i="10"/>
  <c r="O4815" i="10"/>
  <c r="O4823" i="10"/>
  <c r="O4831" i="10"/>
  <c r="O4839" i="10"/>
  <c r="O4847" i="10"/>
  <c r="O4855" i="10"/>
  <c r="O4863" i="10"/>
  <c r="O4871" i="10"/>
  <c r="O4879" i="10"/>
  <c r="O4887" i="10"/>
  <c r="O4895" i="10"/>
  <c r="O4903" i="10"/>
  <c r="O4911" i="10"/>
  <c r="O4919" i="10"/>
  <c r="O4927" i="10"/>
  <c r="O4935" i="10"/>
  <c r="O4943" i="10"/>
  <c r="O4951" i="10"/>
  <c r="O4959" i="10"/>
  <c r="O4967" i="10"/>
  <c r="O4975" i="10"/>
  <c r="O4983" i="10"/>
  <c r="O4991" i="10"/>
  <c r="O4999" i="10"/>
  <c r="O5007" i="10"/>
  <c r="O5015" i="10"/>
  <c r="O5023" i="10"/>
  <c r="O5031" i="10"/>
  <c r="O5039" i="10"/>
  <c r="O5047" i="10"/>
  <c r="O5055" i="10"/>
  <c r="O5063" i="10"/>
  <c r="O5071" i="10"/>
  <c r="O5079" i="10"/>
  <c r="O5087" i="10"/>
  <c r="O5095" i="10"/>
  <c r="O5103" i="10"/>
  <c r="O5111" i="10"/>
  <c r="O5119" i="10"/>
  <c r="O59" i="10"/>
  <c r="O123" i="10"/>
  <c r="O187" i="10"/>
  <c r="O251" i="10"/>
  <c r="O315" i="10"/>
  <c r="O379" i="10"/>
  <c r="O443" i="10"/>
  <c r="O507" i="10"/>
  <c r="O571" i="10"/>
  <c r="O635" i="10"/>
  <c r="O699" i="10"/>
  <c r="O763" i="10"/>
  <c r="O827" i="10"/>
  <c r="O891" i="10"/>
  <c r="O955" i="10"/>
  <c r="O1019" i="10"/>
  <c r="O1083" i="10"/>
  <c r="O1147" i="10"/>
  <c r="O1211" i="10"/>
  <c r="O1275" i="10"/>
  <c r="O1339" i="10"/>
  <c r="O1403" i="10"/>
  <c r="O1467" i="10"/>
  <c r="O1531" i="10"/>
  <c r="O1595" i="10"/>
  <c r="O1659" i="10"/>
  <c r="O1723" i="10"/>
  <c r="O1787" i="10"/>
  <c r="O1851" i="10"/>
  <c r="O1915" i="10"/>
  <c r="O1979" i="10"/>
  <c r="O2043" i="10"/>
  <c r="O2107" i="10"/>
  <c r="O2171" i="10"/>
  <c r="O2235" i="10"/>
  <c r="O2299" i="10"/>
  <c r="O2363" i="10"/>
  <c r="O2427" i="10"/>
  <c r="O2491" i="10"/>
  <c r="O2555" i="10"/>
  <c r="O2619" i="10"/>
  <c r="O2683" i="10"/>
  <c r="O2736" i="10"/>
  <c r="O2744" i="10"/>
  <c r="O2752" i="10"/>
  <c r="O2760" i="10"/>
  <c r="O2768" i="10"/>
  <c r="O2776" i="10"/>
  <c r="O2784" i="10"/>
  <c r="O2792" i="10"/>
  <c r="O2800" i="10"/>
  <c r="O2808" i="10"/>
  <c r="O2816" i="10"/>
  <c r="O2824" i="10"/>
  <c r="O2832" i="10"/>
  <c r="O2840" i="10"/>
  <c r="O2848" i="10"/>
  <c r="O2856" i="10"/>
  <c r="O2864" i="10"/>
  <c r="O2872" i="10"/>
  <c r="O2880" i="10"/>
  <c r="O2888" i="10"/>
  <c r="O2896" i="10"/>
  <c r="O2904" i="10"/>
  <c r="O2912" i="10"/>
  <c r="O2920" i="10"/>
  <c r="O2928" i="10"/>
  <c r="O2936" i="10"/>
  <c r="O2944" i="10"/>
  <c r="O2952" i="10"/>
  <c r="O2960" i="10"/>
  <c r="O2968" i="10"/>
  <c r="O2976" i="10"/>
  <c r="O2984" i="10"/>
  <c r="O2992" i="10"/>
  <c r="O3000" i="10"/>
  <c r="O3008" i="10"/>
  <c r="O3016" i="10"/>
  <c r="O3024" i="10"/>
  <c r="O3032" i="10"/>
  <c r="O3040" i="10"/>
  <c r="O3048" i="10"/>
  <c r="O3056" i="10"/>
  <c r="O3064" i="10"/>
  <c r="O3072" i="10"/>
  <c r="O3080" i="10"/>
  <c r="O3088" i="10"/>
  <c r="O3096" i="10"/>
  <c r="O3104" i="10"/>
  <c r="O3112" i="10"/>
  <c r="O3120" i="10"/>
  <c r="O3128" i="10"/>
  <c r="O3136" i="10"/>
  <c r="O3144" i="10"/>
  <c r="O3152" i="10"/>
  <c r="O3160" i="10"/>
  <c r="O3168" i="10"/>
  <c r="O3176" i="10"/>
  <c r="O3184" i="10"/>
  <c r="O3192" i="10"/>
  <c r="O3200" i="10"/>
  <c r="O3208" i="10"/>
  <c r="O3216" i="10"/>
  <c r="O3224" i="10"/>
  <c r="O3232" i="10"/>
  <c r="O3240" i="10"/>
  <c r="O3248" i="10"/>
  <c r="O3256" i="10"/>
  <c r="O3264" i="10"/>
  <c r="O3272" i="10"/>
  <c r="O3280" i="10"/>
  <c r="O3288" i="10"/>
  <c r="O3296" i="10"/>
  <c r="O3304" i="10"/>
  <c r="O3312" i="10"/>
  <c r="O3320" i="10"/>
  <c r="O3328" i="10"/>
  <c r="O3336" i="10"/>
  <c r="O3344" i="10"/>
  <c r="O3352" i="10"/>
  <c r="O3360" i="10"/>
  <c r="O3368" i="10"/>
  <c r="O3376" i="10"/>
  <c r="O3384" i="10"/>
  <c r="O3392" i="10"/>
  <c r="O3400" i="10"/>
  <c r="O3408" i="10"/>
  <c r="O3416" i="10"/>
  <c r="O3424" i="10"/>
  <c r="O3432" i="10"/>
  <c r="O3440" i="10"/>
  <c r="O3448" i="10"/>
  <c r="O3456" i="10"/>
  <c r="O3464" i="10"/>
  <c r="O3472" i="10"/>
  <c r="O3480" i="10"/>
  <c r="O3488" i="10"/>
  <c r="O3496" i="10"/>
  <c r="O3504" i="10"/>
  <c r="O3512" i="10"/>
  <c r="O3520" i="10"/>
  <c r="O3528" i="10"/>
  <c r="O3536" i="10"/>
  <c r="O3544" i="10"/>
  <c r="O3552" i="10"/>
  <c r="O3560" i="10"/>
  <c r="O3568" i="10"/>
  <c r="O3576" i="10"/>
  <c r="O3584" i="10"/>
  <c r="O3592" i="10"/>
  <c r="O3600" i="10"/>
  <c r="O3608" i="10"/>
  <c r="O3616" i="10"/>
  <c r="O3624" i="10"/>
  <c r="O3632" i="10"/>
  <c r="O3640" i="10"/>
  <c r="O3648" i="10"/>
  <c r="O3656" i="10"/>
  <c r="O3664" i="10"/>
  <c r="O3672" i="10"/>
  <c r="O3680" i="10"/>
  <c r="O3688" i="10"/>
  <c r="O3696" i="10"/>
  <c r="O3704" i="10"/>
  <c r="O3712" i="10"/>
  <c r="O3720" i="10"/>
  <c r="O3728" i="10"/>
  <c r="O3736" i="10"/>
  <c r="O3744" i="10"/>
  <c r="O3752" i="10"/>
  <c r="O3760" i="10"/>
  <c r="O3768" i="10"/>
  <c r="O3776" i="10"/>
  <c r="O3784" i="10"/>
  <c r="O3792" i="10"/>
  <c r="O3800" i="10"/>
  <c r="O3808" i="10"/>
  <c r="O3816" i="10"/>
  <c r="O3824" i="10"/>
  <c r="O3832" i="10"/>
  <c r="O3840" i="10"/>
  <c r="O3848" i="10"/>
  <c r="O3856" i="10"/>
  <c r="O3864" i="10"/>
  <c r="O3872" i="10"/>
  <c r="O3880" i="10"/>
  <c r="O3888" i="10"/>
  <c r="O3896" i="10"/>
  <c r="O3904" i="10"/>
  <c r="O3912" i="10"/>
  <c r="O3920" i="10"/>
  <c r="O3928" i="10"/>
  <c r="O3936" i="10"/>
  <c r="O3944" i="10"/>
  <c r="O3952" i="10"/>
  <c r="O3960" i="10"/>
  <c r="O3968" i="10"/>
  <c r="O3976" i="10"/>
  <c r="O3984" i="10"/>
  <c r="O3992" i="10"/>
  <c r="O4000" i="10"/>
  <c r="O4008" i="10"/>
  <c r="O4016" i="10"/>
  <c r="O4024" i="10"/>
  <c r="O4032" i="10"/>
  <c r="O4040" i="10"/>
  <c r="O4048" i="10"/>
  <c r="O4056" i="10"/>
  <c r="O4064" i="10"/>
  <c r="O4072" i="10"/>
  <c r="O4080" i="10"/>
  <c r="O4088" i="10"/>
  <c r="O4096" i="10"/>
  <c r="O4104" i="10"/>
  <c r="O4112" i="10"/>
  <c r="O4120" i="10"/>
  <c r="O4128" i="10"/>
  <c r="O4136" i="10"/>
  <c r="O4144" i="10"/>
  <c r="O4152" i="10"/>
  <c r="O4160" i="10"/>
  <c r="O4168" i="10"/>
  <c r="O4176" i="10"/>
  <c r="O4184" i="10"/>
  <c r="O4192" i="10"/>
  <c r="O4200" i="10"/>
  <c r="O4208" i="10"/>
  <c r="O4216" i="10"/>
  <c r="O4224" i="10"/>
  <c r="O4232" i="10"/>
  <c r="O4240" i="10"/>
  <c r="O4248" i="10"/>
  <c r="O4256" i="10"/>
  <c r="O4264" i="10"/>
  <c r="O4272" i="10"/>
  <c r="O4280" i="10"/>
  <c r="O4288" i="10"/>
  <c r="O4296" i="10"/>
  <c r="O4304" i="10"/>
  <c r="O4312" i="10"/>
  <c r="O4320" i="10"/>
  <c r="O4328" i="10"/>
  <c r="O4336" i="10"/>
  <c r="O4344" i="10"/>
  <c r="O4352" i="10"/>
  <c r="O4360" i="10"/>
  <c r="O4368" i="10"/>
  <c r="O4376" i="10"/>
  <c r="O4384" i="10"/>
  <c r="O4392" i="10"/>
  <c r="O4400" i="10"/>
  <c r="O4408" i="10"/>
  <c r="O4416" i="10"/>
  <c r="O4424" i="10"/>
  <c r="O4432" i="10"/>
  <c r="O4440" i="10"/>
  <c r="O4448" i="10"/>
  <c r="O4456" i="10"/>
  <c r="O4464" i="10"/>
  <c r="O4472" i="10"/>
  <c r="O4480" i="10"/>
  <c r="O4488" i="10"/>
  <c r="O4496" i="10"/>
  <c r="O4504" i="10"/>
  <c r="O4512" i="10"/>
  <c r="O4520" i="10"/>
  <c r="O4528" i="10"/>
  <c r="O4536" i="10"/>
  <c r="O4544" i="10"/>
  <c r="O4552" i="10"/>
  <c r="O4560" i="10"/>
  <c r="O4568" i="10"/>
  <c r="O4576" i="10"/>
  <c r="O4584" i="10"/>
  <c r="O4592" i="10"/>
  <c r="O4600" i="10"/>
  <c r="O4608" i="10"/>
  <c r="O4616" i="10"/>
  <c r="O4624" i="10"/>
  <c r="O4632" i="10"/>
  <c r="O4640" i="10"/>
  <c r="O4648" i="10"/>
  <c r="O4656" i="10"/>
  <c r="O4664" i="10"/>
  <c r="O4672" i="10"/>
  <c r="O4680" i="10"/>
  <c r="O4688" i="10"/>
  <c r="O4696" i="10"/>
  <c r="O4704" i="10"/>
  <c r="O4712" i="10"/>
  <c r="O4720" i="10"/>
  <c r="O4728" i="10"/>
  <c r="O4736" i="10"/>
  <c r="O4744" i="10"/>
  <c r="O4752" i="10"/>
  <c r="O4760" i="10"/>
  <c r="O4768" i="10"/>
  <c r="O4776" i="10"/>
  <c r="O4784" i="10"/>
  <c r="O4792" i="10"/>
  <c r="O4800" i="10"/>
  <c r="O4808" i="10"/>
  <c r="O4816" i="10"/>
  <c r="O4824" i="10"/>
  <c r="O4832" i="10"/>
  <c r="O4840" i="10"/>
  <c r="O4848" i="10"/>
  <c r="O4856" i="10"/>
  <c r="O4864" i="10"/>
  <c r="O4872" i="10"/>
  <c r="O4880" i="10"/>
  <c r="O4888" i="10"/>
  <c r="O4896" i="10"/>
  <c r="O4904" i="10"/>
  <c r="O4912" i="10"/>
  <c r="O4920" i="10"/>
  <c r="O4928" i="10"/>
  <c r="O4936" i="10"/>
  <c r="O4944" i="10"/>
  <c r="O4952" i="10"/>
  <c r="O4960" i="10"/>
  <c r="O4968" i="10"/>
  <c r="O4976" i="10"/>
  <c r="O4984" i="10"/>
  <c r="O4992" i="10"/>
  <c r="O5000" i="10"/>
  <c r="O5008" i="10"/>
  <c r="O5016" i="10"/>
  <c r="O5024" i="10"/>
  <c r="O5032" i="10"/>
  <c r="O5040" i="10"/>
  <c r="O5048" i="10"/>
  <c r="O5056" i="10"/>
  <c r="O5064" i="10"/>
  <c r="O5072" i="10"/>
  <c r="O5080" i="10"/>
  <c r="O5088" i="10"/>
  <c r="O5096" i="10"/>
  <c r="O5104" i="10"/>
  <c r="O5112" i="10"/>
  <c r="O5120" i="10"/>
  <c r="O67" i="10"/>
  <c r="O131" i="10"/>
  <c r="O195" i="10"/>
  <c r="O259" i="10"/>
  <c r="O323" i="10"/>
  <c r="O387" i="10"/>
  <c r="O451" i="10"/>
  <c r="O515" i="10"/>
  <c r="O579" i="10"/>
  <c r="O643" i="10"/>
  <c r="O707" i="10"/>
  <c r="O771" i="10"/>
  <c r="O835" i="10"/>
  <c r="O899" i="10"/>
  <c r="O963" i="10"/>
  <c r="O1027" i="10"/>
  <c r="O1091" i="10"/>
  <c r="O1155" i="10"/>
  <c r="O1219" i="10"/>
  <c r="O1283" i="10"/>
  <c r="O1347" i="10"/>
  <c r="O1411" i="10"/>
  <c r="O1475" i="10"/>
  <c r="O1539" i="10"/>
  <c r="O1603" i="10"/>
  <c r="O1667" i="10"/>
  <c r="O1731" i="10"/>
  <c r="O1795" i="10"/>
  <c r="O1859" i="10"/>
  <c r="O1923" i="10"/>
  <c r="O1987" i="10"/>
  <c r="O2051" i="10"/>
  <c r="O2115" i="10"/>
  <c r="O2179" i="10"/>
  <c r="O2243" i="10"/>
  <c r="O2307" i="10"/>
  <c r="O2371" i="10"/>
  <c r="O2435" i="10"/>
  <c r="O2499" i="10"/>
  <c r="O2563" i="10"/>
  <c r="O2627" i="10"/>
  <c r="O2691" i="10"/>
  <c r="O2737" i="10"/>
  <c r="O2745" i="10"/>
  <c r="O2753" i="10"/>
  <c r="O2761" i="10"/>
  <c r="O2769" i="10"/>
  <c r="O2777" i="10"/>
  <c r="O2785" i="10"/>
  <c r="O2793" i="10"/>
  <c r="O2801" i="10"/>
  <c r="O2809" i="10"/>
  <c r="O2817" i="10"/>
  <c r="O2825" i="10"/>
  <c r="O2833" i="10"/>
  <c r="O2841" i="10"/>
  <c r="O2849" i="10"/>
  <c r="O2857" i="10"/>
  <c r="O2865" i="10"/>
  <c r="O2873" i="10"/>
  <c r="O2881" i="10"/>
  <c r="O2889" i="10"/>
  <c r="O2897" i="10"/>
  <c r="O2905" i="10"/>
  <c r="O2913" i="10"/>
  <c r="O2921" i="10"/>
  <c r="O2929" i="10"/>
  <c r="O2937" i="10"/>
  <c r="O2945" i="10"/>
  <c r="O2953" i="10"/>
  <c r="O2961" i="10"/>
  <c r="O2969" i="10"/>
  <c r="O2977" i="10"/>
  <c r="O2985" i="10"/>
  <c r="O2993" i="10"/>
  <c r="O3001" i="10"/>
  <c r="O3009" i="10"/>
  <c r="O3017" i="10"/>
  <c r="O3025" i="10"/>
  <c r="O3033" i="10"/>
  <c r="O3041" i="10"/>
  <c r="O3049" i="10"/>
  <c r="O3057" i="10"/>
  <c r="O3065" i="10"/>
  <c r="O3073" i="10"/>
  <c r="O3081" i="10"/>
  <c r="O3089" i="10"/>
  <c r="O3097" i="10"/>
  <c r="O3105" i="10"/>
  <c r="O3113" i="10"/>
  <c r="O3121" i="10"/>
  <c r="O3129" i="10"/>
  <c r="O3137" i="10"/>
  <c r="O3145" i="10"/>
  <c r="O3153" i="10"/>
  <c r="O3161" i="10"/>
  <c r="O3169" i="10"/>
  <c r="O3177" i="10"/>
  <c r="O3185" i="10"/>
  <c r="O3193" i="10"/>
  <c r="O3201" i="10"/>
  <c r="O3209" i="10"/>
  <c r="O3217" i="10"/>
  <c r="O3225" i="10"/>
  <c r="O3233" i="10"/>
  <c r="O3241" i="10"/>
  <c r="O3249" i="10"/>
  <c r="O3257" i="10"/>
  <c r="O3265" i="10"/>
  <c r="O3273" i="10"/>
  <c r="O3281" i="10"/>
  <c r="O3289" i="10"/>
  <c r="O3297" i="10"/>
  <c r="O3305" i="10"/>
  <c r="O3313" i="10"/>
  <c r="O3321" i="10"/>
  <c r="O3329" i="10"/>
  <c r="O3337" i="10"/>
  <c r="O3345" i="10"/>
  <c r="O3353" i="10"/>
  <c r="O3361" i="10"/>
  <c r="O3369" i="10"/>
  <c r="O3377" i="10"/>
  <c r="O3385" i="10"/>
  <c r="O3393" i="10"/>
  <c r="O3401" i="10"/>
  <c r="O3409" i="10"/>
  <c r="O3417" i="10"/>
  <c r="O3425" i="10"/>
  <c r="O3433" i="10"/>
  <c r="O3441" i="10"/>
  <c r="O3449" i="10"/>
  <c r="O3457" i="10"/>
  <c r="O3465" i="10"/>
  <c r="O3473" i="10"/>
  <c r="O3481" i="10"/>
  <c r="O3489" i="10"/>
  <c r="O3497" i="10"/>
  <c r="O3505" i="10"/>
  <c r="O3513" i="10"/>
  <c r="O3521" i="10"/>
  <c r="O3529" i="10"/>
  <c r="O3537" i="10"/>
  <c r="O3545" i="10"/>
  <c r="O3553" i="10"/>
  <c r="O3561" i="10"/>
  <c r="O3569" i="10"/>
  <c r="O3577" i="10"/>
  <c r="O3585" i="10"/>
  <c r="O3593" i="10"/>
  <c r="O3601" i="10"/>
  <c r="O3609" i="10"/>
  <c r="O3617" i="10"/>
  <c r="O3625" i="10"/>
  <c r="O3633" i="10"/>
  <c r="O3641" i="10"/>
  <c r="O3649" i="10"/>
  <c r="O3657" i="10"/>
  <c r="O3665" i="10"/>
  <c r="O3673" i="10"/>
  <c r="O3681" i="10"/>
  <c r="O3689" i="10"/>
  <c r="O3697" i="10"/>
  <c r="O3705" i="10"/>
  <c r="O3713" i="10"/>
  <c r="O3721" i="10"/>
  <c r="O3729" i="10"/>
  <c r="O3737" i="10"/>
  <c r="O3745" i="10"/>
  <c r="O3753" i="10"/>
  <c r="O3761" i="10"/>
  <c r="O3769" i="10"/>
  <c r="O3777" i="10"/>
  <c r="O3785" i="10"/>
  <c r="O3793" i="10"/>
  <c r="O3801" i="10"/>
  <c r="O3809" i="10"/>
  <c r="O3817" i="10"/>
  <c r="O3825" i="10"/>
  <c r="O3833" i="10"/>
  <c r="O3841" i="10"/>
  <c r="O3849" i="10"/>
  <c r="O3857" i="10"/>
  <c r="O3865" i="10"/>
  <c r="O3873" i="10"/>
  <c r="O3881" i="10"/>
  <c r="O3889" i="10"/>
  <c r="O3897" i="10"/>
  <c r="O3905" i="10"/>
  <c r="O3913" i="10"/>
  <c r="O3921" i="10"/>
  <c r="O3929" i="10"/>
  <c r="O3937" i="10"/>
  <c r="O3945" i="10"/>
  <c r="O3953" i="10"/>
  <c r="O3961" i="10"/>
  <c r="O3969" i="10"/>
  <c r="O3977" i="10"/>
  <c r="O3985" i="10"/>
  <c r="O3993" i="10"/>
  <c r="O4001" i="10"/>
  <c r="O4009" i="10"/>
  <c r="O4017" i="10"/>
  <c r="O4025" i="10"/>
  <c r="O4033" i="10"/>
  <c r="O4041" i="10"/>
  <c r="O4049" i="10"/>
  <c r="O4057" i="10"/>
  <c r="O4065" i="10"/>
  <c r="O4073" i="10"/>
  <c r="O4081" i="10"/>
  <c r="O4089" i="10"/>
  <c r="O4097" i="10"/>
  <c r="O4105" i="10"/>
  <c r="O4113" i="10"/>
  <c r="O4121" i="10"/>
  <c r="O4129" i="10"/>
  <c r="O4137" i="10"/>
  <c r="O4145" i="10"/>
  <c r="O4153" i="10"/>
  <c r="O4161" i="10"/>
  <c r="O4169" i="10"/>
  <c r="O4177" i="10"/>
  <c r="O4185" i="10"/>
  <c r="O4193" i="10"/>
  <c r="O4201" i="10"/>
  <c r="O4209" i="10"/>
  <c r="O4217" i="10"/>
  <c r="O4225" i="10"/>
  <c r="O4233" i="10"/>
  <c r="O4241" i="10"/>
  <c r="O4249" i="10"/>
  <c r="O4257" i="10"/>
  <c r="O4265" i="10"/>
  <c r="O4273" i="10"/>
  <c r="O4281" i="10"/>
  <c r="O4289" i="10"/>
  <c r="O4297" i="10"/>
  <c r="O4305" i="10"/>
  <c r="O4313" i="10"/>
  <c r="O4321" i="10"/>
  <c r="O4329" i="10"/>
  <c r="O4337" i="10"/>
  <c r="O4345" i="10"/>
  <c r="O4353" i="10"/>
  <c r="O4361" i="10"/>
  <c r="O4369" i="10"/>
  <c r="O4377" i="10"/>
  <c r="O4385" i="10"/>
  <c r="O4393" i="10"/>
  <c r="O4401" i="10"/>
  <c r="O4409" i="10"/>
  <c r="O4417" i="10"/>
  <c r="O4425" i="10"/>
  <c r="O4433" i="10"/>
  <c r="O4441" i="10"/>
  <c r="O4449" i="10"/>
  <c r="O4457" i="10"/>
  <c r="O4465" i="10"/>
  <c r="O4473" i="10"/>
  <c r="O4481" i="10"/>
  <c r="O4489" i="10"/>
  <c r="O4497" i="10"/>
  <c r="O4505" i="10"/>
  <c r="O4513" i="10"/>
  <c r="O4521" i="10"/>
  <c r="O4529" i="10"/>
  <c r="O4537" i="10"/>
  <c r="O4545" i="10"/>
  <c r="O4553" i="10"/>
  <c r="O4561" i="10"/>
  <c r="O4569" i="10"/>
  <c r="O4577" i="10"/>
  <c r="O4585" i="10"/>
  <c r="O4593" i="10"/>
  <c r="O4601" i="10"/>
  <c r="O4609" i="10"/>
  <c r="O4617" i="10"/>
  <c r="O4625" i="10"/>
  <c r="O4633" i="10"/>
  <c r="O4641" i="10"/>
  <c r="O4649" i="10"/>
  <c r="O4657" i="10"/>
  <c r="O4665" i="10"/>
  <c r="O4673" i="10"/>
  <c r="O4681" i="10"/>
  <c r="O4689" i="10"/>
  <c r="O4697" i="10"/>
  <c r="O4705" i="10"/>
  <c r="O4713" i="10"/>
  <c r="O4721" i="10"/>
  <c r="O4729" i="10"/>
  <c r="O4737" i="10"/>
  <c r="O4745" i="10"/>
  <c r="O4753" i="10"/>
  <c r="O4761" i="10"/>
  <c r="O4769" i="10"/>
  <c r="O4777" i="10"/>
  <c r="O4785" i="10"/>
  <c r="O4793" i="10"/>
  <c r="O4801" i="10"/>
  <c r="O4809" i="10"/>
  <c r="O4817" i="10"/>
  <c r="O4825" i="10"/>
  <c r="O4833" i="10"/>
  <c r="O4841" i="10"/>
  <c r="O4849" i="10"/>
  <c r="O4857" i="10"/>
  <c r="O4865" i="10"/>
  <c r="O4873" i="10"/>
  <c r="O4881" i="10"/>
  <c r="O4889" i="10"/>
  <c r="O4897" i="10"/>
  <c r="O4905" i="10"/>
  <c r="O4913" i="10"/>
  <c r="O4921" i="10"/>
  <c r="O4929" i="10"/>
  <c r="O4937" i="10"/>
  <c r="O4945" i="10"/>
  <c r="O4953" i="10"/>
  <c r="O4961" i="10"/>
  <c r="O4969" i="10"/>
  <c r="O4977" i="10"/>
  <c r="O4985" i="10"/>
  <c r="O4993" i="10"/>
  <c r="O5001" i="10"/>
  <c r="O5009" i="10"/>
  <c r="O5017" i="10"/>
  <c r="O5025" i="10"/>
  <c r="O5033" i="10"/>
  <c r="O5041" i="10"/>
  <c r="O5049" i="10"/>
  <c r="O5057" i="10"/>
  <c r="O5065" i="10"/>
  <c r="O5073" i="10"/>
  <c r="O5081" i="10"/>
  <c r="O5089" i="10"/>
  <c r="O5097" i="10"/>
  <c r="O5105" i="10"/>
  <c r="O5113" i="10"/>
  <c r="O5121" i="10"/>
  <c r="O75" i="10"/>
  <c r="O139" i="10"/>
  <c r="O203" i="10"/>
  <c r="O267" i="10"/>
  <c r="O331" i="10"/>
  <c r="O395" i="10"/>
  <c r="O459" i="10"/>
  <c r="O523" i="10"/>
  <c r="O587" i="10"/>
  <c r="O651" i="10"/>
  <c r="O715" i="10"/>
  <c r="O779" i="10"/>
  <c r="O843" i="10"/>
  <c r="O907" i="10"/>
  <c r="O971" i="10"/>
  <c r="O1035" i="10"/>
  <c r="O1099" i="10"/>
  <c r="O1163" i="10"/>
  <c r="O1227" i="10"/>
  <c r="O1291" i="10"/>
  <c r="O1355" i="10"/>
  <c r="O1419" i="10"/>
  <c r="O1483" i="10"/>
  <c r="O1547" i="10"/>
  <c r="O1611" i="10"/>
  <c r="O1675" i="10"/>
  <c r="O1739" i="10"/>
  <c r="O1803" i="10"/>
  <c r="O1867" i="10"/>
  <c r="O1931" i="10"/>
  <c r="O1995" i="10"/>
  <c r="O2059" i="10"/>
  <c r="O2123" i="10"/>
  <c r="O2187" i="10"/>
  <c r="O2251" i="10"/>
  <c r="O2315" i="10"/>
  <c r="O2379" i="10"/>
  <c r="O2443" i="10"/>
  <c r="O2507" i="10"/>
  <c r="O2571" i="10"/>
  <c r="O2635" i="10"/>
  <c r="O2699" i="10"/>
  <c r="O2738" i="10"/>
  <c r="O2746" i="10"/>
  <c r="O2754" i="10"/>
  <c r="O2762" i="10"/>
  <c r="O2770" i="10"/>
  <c r="O2778" i="10"/>
  <c r="O2786" i="10"/>
  <c r="O2794" i="10"/>
  <c r="O2802" i="10"/>
  <c r="O2810" i="10"/>
  <c r="O2818" i="10"/>
  <c r="O2826" i="10"/>
  <c r="O2834" i="10"/>
  <c r="O2842" i="10"/>
  <c r="O2850" i="10"/>
  <c r="O2858" i="10"/>
  <c r="O2866" i="10"/>
  <c r="O2874" i="10"/>
  <c r="O2882" i="10"/>
  <c r="O2890" i="10"/>
  <c r="O2898" i="10"/>
  <c r="O2906" i="10"/>
  <c r="O2914" i="10"/>
  <c r="O2922" i="10"/>
  <c r="O2930" i="10"/>
  <c r="O2938" i="10"/>
  <c r="O2946" i="10"/>
  <c r="O2954" i="10"/>
  <c r="O2962" i="10"/>
  <c r="O2970" i="10"/>
  <c r="O2978" i="10"/>
  <c r="O2986" i="10"/>
  <c r="O2994" i="10"/>
  <c r="O3002" i="10"/>
  <c r="O3010" i="10"/>
  <c r="O3018" i="10"/>
  <c r="O3026" i="10"/>
  <c r="O3034" i="10"/>
  <c r="O3042" i="10"/>
  <c r="O3050" i="10"/>
  <c r="O3058" i="10"/>
  <c r="O3066" i="10"/>
  <c r="O3074" i="10"/>
  <c r="O3082" i="10"/>
  <c r="O3090" i="10"/>
  <c r="O3098" i="10"/>
  <c r="O3106" i="10"/>
  <c r="O3114" i="10"/>
  <c r="O3122" i="10"/>
  <c r="O3130" i="10"/>
  <c r="O3138" i="10"/>
  <c r="O3146" i="10"/>
  <c r="O3154" i="10"/>
  <c r="O3162" i="10"/>
  <c r="O3170" i="10"/>
  <c r="O3178" i="10"/>
  <c r="O3186" i="10"/>
  <c r="O3194" i="10"/>
  <c r="O3202" i="10"/>
  <c r="O3210" i="10"/>
  <c r="O3218" i="10"/>
  <c r="O3226" i="10"/>
  <c r="O3234" i="10"/>
  <c r="O3242" i="10"/>
  <c r="O3250" i="10"/>
  <c r="O3258" i="10"/>
  <c r="O3266" i="10"/>
  <c r="O3274" i="10"/>
  <c r="O3282" i="10"/>
  <c r="O3290" i="10"/>
  <c r="O3298" i="10"/>
  <c r="O3306" i="10"/>
  <c r="O3314" i="10"/>
  <c r="O3322" i="10"/>
  <c r="O3330" i="10"/>
  <c r="O3338" i="10"/>
  <c r="O3346" i="10"/>
  <c r="O3354" i="10"/>
  <c r="O3362" i="10"/>
  <c r="O3370" i="10"/>
  <c r="O3378" i="10"/>
  <c r="O3386" i="10"/>
  <c r="O3394" i="10"/>
  <c r="O3402" i="10"/>
  <c r="O3410" i="10"/>
  <c r="O3418" i="10"/>
  <c r="O3426" i="10"/>
  <c r="O3434" i="10"/>
  <c r="O3442" i="10"/>
  <c r="O3450" i="10"/>
  <c r="O3458" i="10"/>
  <c r="O3466" i="10"/>
  <c r="O3474" i="10"/>
  <c r="O3482" i="10"/>
  <c r="O3490" i="10"/>
  <c r="O3498" i="10"/>
  <c r="O3506" i="10"/>
  <c r="O3514" i="10"/>
  <c r="O3522" i="10"/>
  <c r="O3530" i="10"/>
  <c r="O3538" i="10"/>
  <c r="O3546" i="10"/>
  <c r="O3554" i="10"/>
  <c r="O3562" i="10"/>
  <c r="O3570" i="10"/>
  <c r="O3578" i="10"/>
  <c r="O3586" i="10"/>
  <c r="O3594" i="10"/>
  <c r="O3602" i="10"/>
  <c r="O3610" i="10"/>
  <c r="O3618" i="10"/>
  <c r="O3626" i="10"/>
  <c r="O3634" i="10"/>
  <c r="O3642" i="10"/>
  <c r="O3650" i="10"/>
  <c r="O3658" i="10"/>
  <c r="O3666" i="10"/>
  <c r="O3674" i="10"/>
  <c r="O3682" i="10"/>
  <c r="O3690" i="10"/>
  <c r="O3698" i="10"/>
  <c r="O3706" i="10"/>
  <c r="O3714" i="10"/>
  <c r="O3722" i="10"/>
  <c r="O3730" i="10"/>
  <c r="O3738" i="10"/>
  <c r="O3746" i="10"/>
  <c r="O3754" i="10"/>
  <c r="O3762" i="10"/>
  <c r="O3770" i="10"/>
  <c r="O3778" i="10"/>
  <c r="O3786" i="10"/>
  <c r="O3794" i="10"/>
  <c r="O3802" i="10"/>
  <c r="O3810" i="10"/>
  <c r="O3818" i="10"/>
  <c r="O3826" i="10"/>
  <c r="O3834" i="10"/>
  <c r="O3842" i="10"/>
  <c r="O3850" i="10"/>
  <c r="O3858" i="10"/>
  <c r="O3866" i="10"/>
  <c r="O3874" i="10"/>
  <c r="O3882" i="10"/>
  <c r="O3890" i="10"/>
  <c r="O3898" i="10"/>
  <c r="O3906" i="10"/>
  <c r="O3914" i="10"/>
  <c r="O3922" i="10"/>
  <c r="O3930" i="10"/>
  <c r="O3938" i="10"/>
  <c r="O3946" i="10"/>
  <c r="O3954" i="10"/>
  <c r="O3962" i="10"/>
  <c r="O3970" i="10"/>
  <c r="O3978" i="10"/>
  <c r="O3986" i="10"/>
  <c r="O3994" i="10"/>
  <c r="O4002" i="10"/>
  <c r="O4010" i="10"/>
  <c r="O4018" i="10"/>
  <c r="O4026" i="10"/>
  <c r="O4034" i="10"/>
  <c r="O4042" i="10"/>
  <c r="O4050" i="10"/>
  <c r="O4058" i="10"/>
  <c r="O4066" i="10"/>
  <c r="O4074" i="10"/>
  <c r="O4082" i="10"/>
  <c r="O4090" i="10"/>
  <c r="O4098" i="10"/>
  <c r="O4106" i="10"/>
  <c r="O4114" i="10"/>
  <c r="O4122" i="10"/>
  <c r="O4130" i="10"/>
  <c r="O4138" i="10"/>
  <c r="O4146" i="10"/>
  <c r="O4154" i="10"/>
  <c r="O4162" i="10"/>
  <c r="O4170" i="10"/>
  <c r="O4178" i="10"/>
  <c r="O4186" i="10"/>
  <c r="O4194" i="10"/>
  <c r="O4202" i="10"/>
  <c r="O4210" i="10"/>
  <c r="O4218" i="10"/>
  <c r="O4226" i="10"/>
  <c r="O4234" i="10"/>
  <c r="O4242" i="10"/>
  <c r="O4250" i="10"/>
  <c r="O4258" i="10"/>
  <c r="O4266" i="10"/>
  <c r="O4274" i="10"/>
  <c r="O4282" i="10"/>
  <c r="O4290" i="10"/>
  <c r="O4298" i="10"/>
  <c r="O4306" i="10"/>
  <c r="O4314" i="10"/>
  <c r="O4322" i="10"/>
  <c r="O4330" i="10"/>
  <c r="O4338" i="10"/>
  <c r="O4346" i="10"/>
  <c r="O4354" i="10"/>
  <c r="O4362" i="10"/>
  <c r="O4370" i="10"/>
  <c r="O4378" i="10"/>
  <c r="O4386" i="10"/>
  <c r="O4394" i="10"/>
  <c r="O4402" i="10"/>
  <c r="O4410" i="10"/>
  <c r="O4418" i="10"/>
  <c r="O4426" i="10"/>
  <c r="O4434" i="10"/>
  <c r="O4442" i="10"/>
  <c r="O4450" i="10"/>
  <c r="O4458" i="10"/>
  <c r="O4466" i="10"/>
  <c r="O4474" i="10"/>
  <c r="O4482" i="10"/>
  <c r="O4490" i="10"/>
  <c r="O4498" i="10"/>
  <c r="O4506" i="10"/>
  <c r="O4514" i="10"/>
  <c r="O4522" i="10"/>
  <c r="O4530" i="10"/>
  <c r="O4538" i="10"/>
  <c r="O4546" i="10"/>
  <c r="O4554" i="10"/>
  <c r="O4562" i="10"/>
  <c r="O4570" i="10"/>
  <c r="O4578" i="10"/>
  <c r="O4586" i="10"/>
  <c r="O4594" i="10"/>
  <c r="O4602" i="10"/>
  <c r="O4610" i="10"/>
  <c r="O4618" i="10"/>
  <c r="O4626" i="10"/>
  <c r="O4634" i="10"/>
  <c r="O4642" i="10"/>
  <c r="O4650" i="10"/>
  <c r="O4658" i="10"/>
  <c r="O4666" i="10"/>
  <c r="O4674" i="10"/>
  <c r="O4682" i="10"/>
  <c r="O4690" i="10"/>
  <c r="O4698" i="10"/>
  <c r="O4706" i="10"/>
  <c r="O4714" i="10"/>
  <c r="O4722" i="10"/>
  <c r="O4730" i="10"/>
  <c r="O4738" i="10"/>
  <c r="O4746" i="10"/>
  <c r="O4754" i="10"/>
  <c r="O4762" i="10"/>
  <c r="O4770" i="10"/>
  <c r="O4778" i="10"/>
  <c r="O4786" i="10"/>
  <c r="O4794" i="10"/>
  <c r="O4802" i="10"/>
  <c r="O4810" i="10"/>
  <c r="O4818" i="10"/>
  <c r="O4826" i="10"/>
  <c r="O4834" i="10"/>
  <c r="O4842" i="10"/>
  <c r="O4850" i="10"/>
  <c r="O4858" i="10"/>
  <c r="O4866" i="10"/>
  <c r="O4874" i="10"/>
  <c r="O4882" i="10"/>
  <c r="O4890" i="10"/>
  <c r="O4898" i="10"/>
  <c r="O4906" i="10"/>
  <c r="O4914" i="10"/>
  <c r="O4922" i="10"/>
  <c r="O4930" i="10"/>
  <c r="O4938" i="10"/>
  <c r="O4946" i="10"/>
  <c r="O4954" i="10"/>
  <c r="O4962" i="10"/>
  <c r="O4970" i="10"/>
  <c r="O4978" i="10"/>
  <c r="O4986" i="10"/>
  <c r="O4994" i="10"/>
  <c r="O5002" i="10"/>
  <c r="O5010" i="10"/>
  <c r="O5018" i="10"/>
  <c r="O5026" i="10"/>
  <c r="O5034" i="10"/>
  <c r="O5042" i="10"/>
  <c r="O5050" i="10"/>
  <c r="O5058" i="10"/>
  <c r="O5066" i="10"/>
  <c r="O5074" i="10"/>
  <c r="O5082" i="10"/>
  <c r="O5090" i="10"/>
  <c r="O5098" i="10"/>
  <c r="O5106" i="10"/>
  <c r="O5114" i="10"/>
  <c r="O5122" i="10"/>
  <c r="O19" i="10"/>
  <c r="O83" i="10"/>
  <c r="O147" i="10"/>
  <c r="O211" i="10"/>
  <c r="O275" i="10"/>
  <c r="O339" i="10"/>
  <c r="O403" i="10"/>
  <c r="O467" i="10"/>
  <c r="O531" i="10"/>
  <c r="O595" i="10"/>
  <c r="O659" i="10"/>
  <c r="O723" i="10"/>
  <c r="O787" i="10"/>
  <c r="O851" i="10"/>
  <c r="O915" i="10"/>
  <c r="O979" i="10"/>
  <c r="O1043" i="10"/>
  <c r="O1107" i="10"/>
  <c r="O1171" i="10"/>
  <c r="O1235" i="10"/>
  <c r="O1299" i="10"/>
  <c r="O1363" i="10"/>
  <c r="O1427" i="10"/>
  <c r="O1491" i="10"/>
  <c r="O1555" i="10"/>
  <c r="O1619" i="10"/>
  <c r="O1683" i="10"/>
  <c r="O1747" i="10"/>
  <c r="O1811" i="10"/>
  <c r="O1875" i="10"/>
  <c r="O1939" i="10"/>
  <c r="O2003" i="10"/>
  <c r="O2067" i="10"/>
  <c r="O2131" i="10"/>
  <c r="O2195" i="10"/>
  <c r="O2259" i="10"/>
  <c r="O2323" i="10"/>
  <c r="O2387" i="10"/>
  <c r="O2451" i="10"/>
  <c r="O2515" i="10"/>
  <c r="O2579" i="10"/>
  <c r="O2643" i="10"/>
  <c r="O2707" i="10"/>
  <c r="O2739" i="10"/>
  <c r="O2747" i="10"/>
  <c r="O2755" i="10"/>
  <c r="O2763" i="10"/>
  <c r="O2771" i="10"/>
  <c r="O2779" i="10"/>
  <c r="O2787" i="10"/>
  <c r="O2795" i="10"/>
  <c r="O2803" i="10"/>
  <c r="O2811" i="10"/>
  <c r="O2819" i="10"/>
  <c r="O2827" i="10"/>
  <c r="O2835" i="10"/>
  <c r="O2843" i="10"/>
  <c r="O2851" i="10"/>
  <c r="O2859" i="10"/>
  <c r="O2867" i="10"/>
  <c r="O2875" i="10"/>
  <c r="O2883" i="10"/>
  <c r="O2891" i="10"/>
  <c r="O2899" i="10"/>
  <c r="O2907" i="10"/>
  <c r="O2915" i="10"/>
  <c r="O2923" i="10"/>
  <c r="O2931" i="10"/>
  <c r="O2939" i="10"/>
  <c r="O2947" i="10"/>
  <c r="O2955" i="10"/>
  <c r="O2963" i="10"/>
  <c r="O2971" i="10"/>
  <c r="O2979" i="10"/>
  <c r="O2987" i="10"/>
  <c r="O2995" i="10"/>
  <c r="O3003" i="10"/>
  <c r="O3011" i="10"/>
  <c r="O3019" i="10"/>
  <c r="O3027" i="10"/>
  <c r="O3035" i="10"/>
  <c r="O3043" i="10"/>
  <c r="O3051" i="10"/>
  <c r="O3059" i="10"/>
  <c r="O3067" i="10"/>
  <c r="O3075" i="10"/>
  <c r="O3083" i="10"/>
  <c r="O3091" i="10"/>
  <c r="O3099" i="10"/>
  <c r="O3107" i="10"/>
  <c r="O3115" i="10"/>
  <c r="O3123" i="10"/>
  <c r="O3131" i="10"/>
  <c r="O3139" i="10"/>
  <c r="O3147" i="10"/>
  <c r="O3155" i="10"/>
  <c r="O3163" i="10"/>
  <c r="O3171" i="10"/>
  <c r="O3179" i="10"/>
  <c r="O3187" i="10"/>
  <c r="O3195" i="10"/>
  <c r="O3203" i="10"/>
  <c r="O3211" i="10"/>
  <c r="O3219" i="10"/>
  <c r="O3227" i="10"/>
  <c r="O3235" i="10"/>
  <c r="O3243" i="10"/>
  <c r="O3251" i="10"/>
  <c r="O3259" i="10"/>
  <c r="O3267" i="10"/>
  <c r="O3275" i="10"/>
  <c r="O3283" i="10"/>
  <c r="O3291" i="10"/>
  <c r="O3299" i="10"/>
  <c r="O3307" i="10"/>
  <c r="O3315" i="10"/>
  <c r="O3323" i="10"/>
  <c r="O3331" i="10"/>
  <c r="O3339" i="10"/>
  <c r="O3347" i="10"/>
  <c r="O3355" i="10"/>
  <c r="O3363" i="10"/>
  <c r="O3371" i="10"/>
  <c r="O3379" i="10"/>
  <c r="O3387" i="10"/>
  <c r="O3395" i="10"/>
  <c r="O3403" i="10"/>
  <c r="O3411" i="10"/>
  <c r="O3419" i="10"/>
  <c r="O3427" i="10"/>
  <c r="O3435" i="10"/>
  <c r="O3443" i="10"/>
  <c r="O3451" i="10"/>
  <c r="O3459" i="10"/>
  <c r="O3467" i="10"/>
  <c r="O3475" i="10"/>
  <c r="O3483" i="10"/>
  <c r="O3491" i="10"/>
  <c r="O3499" i="10"/>
  <c r="O3507" i="10"/>
  <c r="O3515" i="10"/>
  <c r="O3523" i="10"/>
  <c r="O3531" i="10"/>
  <c r="O3539" i="10"/>
  <c r="O3547" i="10"/>
  <c r="O3555" i="10"/>
  <c r="O3563" i="10"/>
  <c r="O3571" i="10"/>
  <c r="O3579" i="10"/>
  <c r="O3587" i="10"/>
  <c r="O3595" i="10"/>
  <c r="O3603" i="10"/>
  <c r="O3611" i="10"/>
  <c r="O3619" i="10"/>
  <c r="O3627" i="10"/>
  <c r="O3635" i="10"/>
  <c r="O3643" i="10"/>
  <c r="O3651" i="10"/>
  <c r="O3659" i="10"/>
  <c r="O3667" i="10"/>
  <c r="O3675" i="10"/>
  <c r="O3683" i="10"/>
  <c r="O3691" i="10"/>
  <c r="O3699" i="10"/>
  <c r="O3707" i="10"/>
  <c r="O3715" i="10"/>
  <c r="O3723" i="10"/>
  <c r="O3731" i="10"/>
  <c r="O3739" i="10"/>
  <c r="O3747" i="10"/>
  <c r="O3755" i="10"/>
  <c r="O3763" i="10"/>
  <c r="O3771" i="10"/>
  <c r="O3779" i="10"/>
  <c r="O3787" i="10"/>
  <c r="O3795" i="10"/>
  <c r="O3803" i="10"/>
  <c r="O3811" i="10"/>
  <c r="O3819" i="10"/>
  <c r="O3827" i="10"/>
  <c r="O3835" i="10"/>
  <c r="O3843" i="10"/>
  <c r="O3851" i="10"/>
  <c r="O3859" i="10"/>
  <c r="O3867" i="10"/>
  <c r="O3875" i="10"/>
  <c r="O3883" i="10"/>
  <c r="O3891" i="10"/>
  <c r="O3899" i="10"/>
  <c r="O3907" i="10"/>
  <c r="O3915" i="10"/>
  <c r="O3923" i="10"/>
  <c r="O3931" i="10"/>
  <c r="O3939" i="10"/>
  <c r="O3947" i="10"/>
  <c r="O3955" i="10"/>
  <c r="O3963" i="10"/>
  <c r="O3971" i="10"/>
  <c r="O3979" i="10"/>
  <c r="O3987" i="10"/>
  <c r="O3995" i="10"/>
  <c r="O4003" i="10"/>
  <c r="O4011" i="10"/>
  <c r="O4019" i="10"/>
  <c r="O4027" i="10"/>
  <c r="O4035" i="10"/>
  <c r="O4043" i="10"/>
  <c r="O4051" i="10"/>
  <c r="O4059" i="10"/>
  <c r="O4067" i="10"/>
  <c r="O4075" i="10"/>
  <c r="O4083" i="10"/>
  <c r="O4091" i="10"/>
  <c r="O4099" i="10"/>
  <c r="O4107" i="10"/>
  <c r="O4115" i="10"/>
  <c r="O4123" i="10"/>
  <c r="O4131" i="10"/>
  <c r="O4139" i="10"/>
  <c r="O4147" i="10"/>
  <c r="O4155" i="10"/>
  <c r="O4163" i="10"/>
  <c r="O4171" i="10"/>
  <c r="O4179" i="10"/>
  <c r="O4187" i="10"/>
  <c r="O4195" i="10"/>
  <c r="O4203" i="10"/>
  <c r="O4211" i="10"/>
  <c r="O4219" i="10"/>
  <c r="O4227" i="10"/>
  <c r="O4235" i="10"/>
  <c r="O4243" i="10"/>
  <c r="O4251" i="10"/>
  <c r="O4259" i="10"/>
  <c r="O4267" i="10"/>
  <c r="O4275" i="10"/>
  <c r="O4283" i="10"/>
  <c r="O4291" i="10"/>
  <c r="O4299" i="10"/>
  <c r="O4307" i="10"/>
  <c r="O4315" i="10"/>
  <c r="O4323" i="10"/>
  <c r="O4331" i="10"/>
  <c r="O4339" i="10"/>
  <c r="O4347" i="10"/>
  <c r="O4355" i="10"/>
  <c r="O4363" i="10"/>
  <c r="O4371" i="10"/>
  <c r="O4379" i="10"/>
  <c r="O4387" i="10"/>
  <c r="O4395" i="10"/>
  <c r="O4403" i="10"/>
  <c r="O4411" i="10"/>
  <c r="O4419" i="10"/>
  <c r="O4427" i="10"/>
  <c r="O4435" i="10"/>
  <c r="O4443" i="10"/>
  <c r="O4451" i="10"/>
  <c r="O4459" i="10"/>
  <c r="O4467" i="10"/>
  <c r="O4475" i="10"/>
  <c r="O4483" i="10"/>
  <c r="O4491" i="10"/>
  <c r="O4499" i="10"/>
  <c r="O4507" i="10"/>
  <c r="O4515" i="10"/>
  <c r="O4523" i="10"/>
  <c r="O4531" i="10"/>
  <c r="O4539" i="10"/>
  <c r="O4547" i="10"/>
  <c r="O4555" i="10"/>
  <c r="O4563" i="10"/>
  <c r="O4571" i="10"/>
  <c r="O4579" i="10"/>
  <c r="O4587" i="10"/>
  <c r="O4595" i="10"/>
  <c r="O4603" i="10"/>
  <c r="O4611" i="10"/>
  <c r="O4619" i="10"/>
  <c r="O4627" i="10"/>
  <c r="O4635" i="10"/>
  <c r="O4643" i="10"/>
  <c r="O4651" i="10"/>
  <c r="O4659" i="10"/>
  <c r="O4667" i="10"/>
  <c r="O4675" i="10"/>
  <c r="O4683" i="10"/>
  <c r="O4691" i="10"/>
  <c r="O4699" i="10"/>
  <c r="O4707" i="10"/>
  <c r="O4715" i="10"/>
  <c r="O4723" i="10"/>
  <c r="O4731" i="10"/>
  <c r="O4739" i="10"/>
  <c r="O4747" i="10"/>
  <c r="O4755" i="10"/>
  <c r="O4763" i="10"/>
  <c r="O4771" i="10"/>
  <c r="O4779" i="10"/>
  <c r="O4787" i="10"/>
  <c r="O4795" i="10"/>
  <c r="O4803" i="10"/>
  <c r="O4811" i="10"/>
  <c r="O4819" i="10"/>
  <c r="O4827" i="10"/>
  <c r="O4835" i="10"/>
  <c r="O4843" i="10"/>
  <c r="O4851" i="10"/>
  <c r="O4859" i="10"/>
  <c r="O4867" i="10"/>
  <c r="O4875" i="10"/>
  <c r="O4883" i="10"/>
  <c r="O4891" i="10"/>
  <c r="O4899" i="10"/>
  <c r="O4907" i="10"/>
  <c r="O4915" i="10"/>
  <c r="O4923" i="10"/>
  <c r="O4931" i="10"/>
  <c r="O4939" i="10"/>
  <c r="O4947" i="10"/>
  <c r="O4955" i="10"/>
  <c r="O4963" i="10"/>
  <c r="O4971" i="10"/>
  <c r="O4979" i="10"/>
  <c r="O4987" i="10"/>
  <c r="O4995" i="10"/>
  <c r="O5003" i="10"/>
  <c r="O5011" i="10"/>
  <c r="O5019" i="10"/>
  <c r="O5027" i="10"/>
  <c r="O5035" i="10"/>
  <c r="O5043" i="10"/>
  <c r="O5051" i="10"/>
  <c r="O5059" i="10"/>
  <c r="O5067" i="10"/>
  <c r="O5075" i="10"/>
  <c r="O5083" i="10"/>
  <c r="O5091" i="10"/>
  <c r="O5099" i="10"/>
  <c r="O5107" i="10"/>
  <c r="O5115" i="10"/>
  <c r="O27" i="10"/>
  <c r="O91" i="10"/>
  <c r="O155" i="10"/>
  <c r="O219" i="10"/>
  <c r="O283" i="10"/>
  <c r="O347" i="10"/>
  <c r="O411" i="10"/>
  <c r="O475" i="10"/>
  <c r="O539" i="10"/>
  <c r="O603" i="10"/>
  <c r="O667" i="10"/>
  <c r="O731" i="10"/>
  <c r="O795" i="10"/>
  <c r="O859" i="10"/>
  <c r="O923" i="10"/>
  <c r="O987" i="10"/>
  <c r="O1051" i="10"/>
  <c r="O1115" i="10"/>
  <c r="O1179" i="10"/>
  <c r="O1243" i="10"/>
  <c r="O1307" i="10"/>
  <c r="O1371" i="10"/>
  <c r="O1435" i="10"/>
  <c r="O1499" i="10"/>
  <c r="O1563" i="10"/>
  <c r="O1627" i="10"/>
  <c r="O1691" i="10"/>
  <c r="O1755" i="10"/>
  <c r="O1819" i="10"/>
  <c r="O1883" i="10"/>
  <c r="O1947" i="10"/>
  <c r="O2011" i="10"/>
  <c r="O2075" i="10"/>
  <c r="O2139" i="10"/>
  <c r="O2203" i="10"/>
  <c r="O2267" i="10"/>
  <c r="O2331" i="10"/>
  <c r="O2395" i="10"/>
  <c r="O2459" i="10"/>
  <c r="O2523" i="10"/>
  <c r="O2587" i="10"/>
  <c r="O2651" i="10"/>
  <c r="O2715" i="10"/>
  <c r="O2740" i="10"/>
  <c r="O2748" i="10"/>
  <c r="O2756" i="10"/>
  <c r="O2764" i="10"/>
  <c r="O2772" i="10"/>
  <c r="O2780" i="10"/>
  <c r="O2788" i="10"/>
  <c r="O2796" i="10"/>
  <c r="O2804" i="10"/>
  <c r="O2812" i="10"/>
  <c r="O2820" i="10"/>
  <c r="O2828" i="10"/>
  <c r="O2836" i="10"/>
  <c r="O2844" i="10"/>
  <c r="O2852" i="10"/>
  <c r="O2860" i="10"/>
  <c r="O2868" i="10"/>
  <c r="O2876" i="10"/>
  <c r="O2884" i="10"/>
  <c r="O2892" i="10"/>
  <c r="O2900" i="10"/>
  <c r="O2908" i="10"/>
  <c r="O2916" i="10"/>
  <c r="O2924" i="10"/>
  <c r="O2932" i="10"/>
  <c r="O2940" i="10"/>
  <c r="O2948" i="10"/>
  <c r="O2956" i="10"/>
  <c r="O2964" i="10"/>
  <c r="O2972" i="10"/>
  <c r="O2980" i="10"/>
  <c r="O2988" i="10"/>
  <c r="O2996" i="10"/>
  <c r="O3004" i="10"/>
  <c r="O3012" i="10"/>
  <c r="O3020" i="10"/>
  <c r="O3028" i="10"/>
  <c r="O3036" i="10"/>
  <c r="O3044" i="10"/>
  <c r="O3052" i="10"/>
  <c r="O3060" i="10"/>
  <c r="O3068" i="10"/>
  <c r="O3076" i="10"/>
  <c r="O3084" i="10"/>
  <c r="O3092" i="10"/>
  <c r="O3100" i="10"/>
  <c r="O3108" i="10"/>
  <c r="O3116" i="10"/>
  <c r="O3124" i="10"/>
  <c r="O3132" i="10"/>
  <c r="O3140" i="10"/>
  <c r="O3148" i="10"/>
  <c r="O3156" i="10"/>
  <c r="O3164" i="10"/>
  <c r="O3172" i="10"/>
  <c r="O3180" i="10"/>
  <c r="O3188" i="10"/>
  <c r="O3196" i="10"/>
  <c r="O3204" i="10"/>
  <c r="O3212" i="10"/>
  <c r="O3220" i="10"/>
  <c r="O3228" i="10"/>
  <c r="O3236" i="10"/>
  <c r="O3244" i="10"/>
  <c r="O3252" i="10"/>
  <c r="O3260" i="10"/>
  <c r="O3268" i="10"/>
  <c r="O3276" i="10"/>
  <c r="O3284" i="10"/>
  <c r="O3292" i="10"/>
  <c r="O3300" i="10"/>
  <c r="O3308" i="10"/>
  <c r="O3316" i="10"/>
  <c r="O3324" i="10"/>
  <c r="O3332" i="10"/>
  <c r="O3340" i="10"/>
  <c r="O3348" i="10"/>
  <c r="O3356" i="10"/>
  <c r="O3364" i="10"/>
  <c r="O3372" i="10"/>
  <c r="O3380" i="10"/>
  <c r="O3388" i="10"/>
  <c r="O3396" i="10"/>
  <c r="O3404" i="10"/>
  <c r="O3412" i="10"/>
  <c r="O3420" i="10"/>
  <c r="O3428" i="10"/>
  <c r="O3436" i="10"/>
  <c r="O3444" i="10"/>
  <c r="O3452" i="10"/>
  <c r="O3460" i="10"/>
  <c r="O3468" i="10"/>
  <c r="O3476" i="10"/>
  <c r="O3484" i="10"/>
  <c r="O3492" i="10"/>
  <c r="O3500" i="10"/>
  <c r="O3508" i="10"/>
  <c r="O3516" i="10"/>
  <c r="O3524" i="10"/>
  <c r="O3532" i="10"/>
  <c r="O3540" i="10"/>
  <c r="O3548" i="10"/>
  <c r="O3556" i="10"/>
  <c r="O3564" i="10"/>
  <c r="O3572" i="10"/>
  <c r="O3580" i="10"/>
  <c r="O3588" i="10"/>
  <c r="O3596" i="10"/>
  <c r="O3604" i="10"/>
  <c r="O3612" i="10"/>
  <c r="O3620" i="10"/>
  <c r="O3628" i="10"/>
  <c r="O3636" i="10"/>
  <c r="O3644" i="10"/>
  <c r="O3652" i="10"/>
  <c r="O3660" i="10"/>
  <c r="O3668" i="10"/>
  <c r="O3676" i="10"/>
  <c r="O3684" i="10"/>
  <c r="O3692" i="10"/>
  <c r="O3700" i="10"/>
  <c r="O3708" i="10"/>
  <c r="O3716" i="10"/>
  <c r="O3724" i="10"/>
  <c r="O3732" i="10"/>
  <c r="O3740" i="10"/>
  <c r="O3748" i="10"/>
  <c r="O3756" i="10"/>
  <c r="O3764" i="10"/>
  <c r="O3772" i="10"/>
  <c r="O3780" i="10"/>
  <c r="O3788" i="10"/>
  <c r="O3796" i="10"/>
  <c r="O3804" i="10"/>
  <c r="O3812" i="10"/>
  <c r="O3820" i="10"/>
  <c r="O3828" i="10"/>
  <c r="O3836" i="10"/>
  <c r="O3844" i="10"/>
  <c r="O3852" i="10"/>
  <c r="O3860" i="10"/>
  <c r="O3868" i="10"/>
  <c r="O3876" i="10"/>
  <c r="O3884" i="10"/>
  <c r="O3892" i="10"/>
  <c r="O3900" i="10"/>
  <c r="O3908" i="10"/>
  <c r="O3916" i="10"/>
  <c r="O3924" i="10"/>
  <c r="O3932" i="10"/>
  <c r="O3940" i="10"/>
  <c r="O3948" i="10"/>
  <c r="O3956" i="10"/>
  <c r="O3964" i="10"/>
  <c r="O3972" i="10"/>
  <c r="O3980" i="10"/>
  <c r="O3988" i="10"/>
  <c r="O3996" i="10"/>
  <c r="O4004" i="10"/>
  <c r="O4012" i="10"/>
  <c r="O4020" i="10"/>
  <c r="O4028" i="10"/>
  <c r="O4036" i="10"/>
  <c r="O4044" i="10"/>
  <c r="O4052" i="10"/>
  <c r="O4060" i="10"/>
  <c r="O4068" i="10"/>
  <c r="O4076" i="10"/>
  <c r="O4084" i="10"/>
  <c r="O4092" i="10"/>
  <c r="O4100" i="10"/>
  <c r="O4108" i="10"/>
  <c r="O4116" i="10"/>
  <c r="O4124" i="10"/>
  <c r="O4132" i="10"/>
  <c r="O4140" i="10"/>
  <c r="O4148" i="10"/>
  <c r="O4156" i="10"/>
  <c r="O4164" i="10"/>
  <c r="O4172" i="10"/>
  <c r="O4180" i="10"/>
  <c r="O4188" i="10"/>
  <c r="O4196" i="10"/>
  <c r="O4204" i="10"/>
  <c r="O4212" i="10"/>
  <c r="O4220" i="10"/>
  <c r="O4228" i="10"/>
  <c r="O4236" i="10"/>
  <c r="O4244" i="10"/>
  <c r="O4252" i="10"/>
  <c r="O4260" i="10"/>
  <c r="O4268" i="10"/>
  <c r="O4276" i="10"/>
  <c r="O4284" i="10"/>
  <c r="O4292" i="10"/>
  <c r="O4300" i="10"/>
  <c r="O4308" i="10"/>
  <c r="O4316" i="10"/>
  <c r="O4324" i="10"/>
  <c r="O4332" i="10"/>
  <c r="O4340" i="10"/>
  <c r="O4348" i="10"/>
  <c r="O4356" i="10"/>
  <c r="O4364" i="10"/>
  <c r="O4372" i="10"/>
  <c r="O4380" i="10"/>
  <c r="O4388" i="10"/>
  <c r="O4396" i="10"/>
  <c r="O4404" i="10"/>
  <c r="O4412" i="10"/>
  <c r="O4420" i="10"/>
  <c r="O4428" i="10"/>
  <c r="O4436" i="10"/>
  <c r="O4444" i="10"/>
  <c r="O4452" i="10"/>
  <c r="O4460" i="10"/>
  <c r="O4468" i="10"/>
  <c r="O4476" i="10"/>
  <c r="O4484" i="10"/>
  <c r="O4492" i="10"/>
  <c r="O4500" i="10"/>
  <c r="O4508" i="10"/>
  <c r="O4516" i="10"/>
  <c r="O4524" i="10"/>
  <c r="O4532" i="10"/>
  <c r="O4540" i="10"/>
  <c r="O4548" i="10"/>
  <c r="O4556" i="10"/>
  <c r="O4564" i="10"/>
  <c r="O4572" i="10"/>
  <c r="O4580" i="10"/>
  <c r="O4588" i="10"/>
  <c r="O4596" i="10"/>
  <c r="O4604" i="10"/>
  <c r="O4612" i="10"/>
  <c r="O4620" i="10"/>
  <c r="O4628" i="10"/>
  <c r="O4636" i="10"/>
  <c r="O4644" i="10"/>
  <c r="O4652" i="10"/>
  <c r="O4660" i="10"/>
  <c r="O4668" i="10"/>
  <c r="O4676" i="10"/>
  <c r="O4684" i="10"/>
  <c r="O4692" i="10"/>
  <c r="O4700" i="10"/>
  <c r="O4708" i="10"/>
  <c r="O4716" i="10"/>
  <c r="O4724" i="10"/>
  <c r="O4732" i="10"/>
  <c r="O4740" i="10"/>
  <c r="O4748" i="10"/>
  <c r="O4756" i="10"/>
  <c r="O4764" i="10"/>
  <c r="O4772" i="10"/>
  <c r="O4780" i="10"/>
  <c r="O4788" i="10"/>
  <c r="O4796" i="10"/>
  <c r="O4804" i="10"/>
  <c r="O4812" i="10"/>
  <c r="O4820" i="10"/>
  <c r="O4828" i="10"/>
  <c r="O4836" i="10"/>
  <c r="O4844" i="10"/>
  <c r="O4852" i="10"/>
  <c r="O4860" i="10"/>
  <c r="O4868" i="10"/>
  <c r="O4876" i="10"/>
  <c r="O4884" i="10"/>
  <c r="O4892" i="10"/>
  <c r="O4900" i="10"/>
  <c r="O4908" i="10"/>
  <c r="O4916" i="10"/>
  <c r="O4924" i="10"/>
  <c r="O4932" i="10"/>
  <c r="O4940" i="10"/>
  <c r="O4948" i="10"/>
  <c r="O4956" i="10"/>
  <c r="O4964" i="10"/>
  <c r="O4972" i="10"/>
  <c r="O4980" i="10"/>
  <c r="O4988" i="10"/>
  <c r="O4996" i="10"/>
  <c r="O5004" i="10"/>
  <c r="O5012" i="10"/>
  <c r="O5020" i="10"/>
  <c r="O5028" i="10"/>
  <c r="O5036" i="10"/>
  <c r="O5044" i="10"/>
  <c r="O5052" i="10"/>
  <c r="O5060" i="10"/>
  <c r="O5068" i="10"/>
  <c r="O5076" i="10"/>
  <c r="O5084" i="10"/>
  <c r="O5092" i="10"/>
  <c r="O5100" i="10"/>
  <c r="O5108" i="10"/>
  <c r="O5116" i="10"/>
  <c r="O35" i="10"/>
  <c r="O99" i="10"/>
  <c r="O163" i="10"/>
  <c r="O227" i="10"/>
  <c r="O291" i="10"/>
  <c r="O355" i="10"/>
  <c r="O419" i="10"/>
  <c r="O483" i="10"/>
  <c r="O547" i="10"/>
  <c r="O611" i="10"/>
  <c r="O675" i="10"/>
  <c r="O739" i="10"/>
  <c r="O803" i="10"/>
  <c r="O867" i="10"/>
  <c r="O931" i="10"/>
  <c r="O995" i="10"/>
  <c r="O1059" i="10"/>
  <c r="O1123" i="10"/>
  <c r="O1187" i="10"/>
  <c r="O1251" i="10"/>
  <c r="O1315" i="10"/>
  <c r="O1379" i="10"/>
  <c r="O1443" i="10"/>
  <c r="O1507" i="10"/>
  <c r="O1571" i="10"/>
  <c r="O1635" i="10"/>
  <c r="O1699" i="10"/>
  <c r="O1763" i="10"/>
  <c r="O1827" i="10"/>
  <c r="O1891" i="10"/>
  <c r="O1955" i="10"/>
  <c r="O2019" i="10"/>
  <c r="O2083" i="10"/>
  <c r="O2147" i="10"/>
  <c r="O2211" i="10"/>
  <c r="O2275" i="10"/>
  <c r="O2339" i="10"/>
  <c r="O2403" i="10"/>
  <c r="O2467" i="10"/>
  <c r="O2531" i="10"/>
  <c r="O2595" i="10"/>
  <c r="O2659" i="10"/>
  <c r="O2723" i="10"/>
  <c r="O2741" i="10"/>
  <c r="O2749" i="10"/>
  <c r="O2757" i="10"/>
  <c r="O2765" i="10"/>
  <c r="O2773" i="10"/>
  <c r="O2781" i="10"/>
  <c r="O2789" i="10"/>
  <c r="O2797" i="10"/>
  <c r="O2805" i="10"/>
  <c r="O2813" i="10"/>
  <c r="O2821" i="10"/>
  <c r="O2829" i="10"/>
  <c r="O2837" i="10"/>
  <c r="O2845" i="10"/>
  <c r="O2853" i="10"/>
  <c r="O2861" i="10"/>
  <c r="O2869" i="10"/>
  <c r="O2877" i="10"/>
  <c r="O2885" i="10"/>
  <c r="O2893" i="10"/>
  <c r="O2901" i="10"/>
  <c r="O2909" i="10"/>
  <c r="O2917" i="10"/>
  <c r="O2925" i="10"/>
  <c r="O2933" i="10"/>
  <c r="O2941" i="10"/>
  <c r="O2949" i="10"/>
  <c r="O2957" i="10"/>
  <c r="O2965" i="10"/>
  <c r="O2973" i="10"/>
  <c r="O2981" i="10"/>
  <c r="O2989" i="10"/>
  <c r="O2997" i="10"/>
  <c r="O3005" i="10"/>
  <c r="O3013" i="10"/>
  <c r="O3021" i="10"/>
  <c r="O3029" i="10"/>
  <c r="O3037" i="10"/>
  <c r="O3045" i="10"/>
  <c r="O3053" i="10"/>
  <c r="O3061" i="10"/>
  <c r="O3069" i="10"/>
  <c r="O3077" i="10"/>
  <c r="O3085" i="10"/>
  <c r="O3093" i="10"/>
  <c r="O3101" i="10"/>
  <c r="O3109" i="10"/>
  <c r="O3117" i="10"/>
  <c r="O3125" i="10"/>
  <c r="O3133" i="10"/>
  <c r="O3141" i="10"/>
  <c r="O3149" i="10"/>
  <c r="O3157" i="10"/>
  <c r="O3165" i="10"/>
  <c r="O3173" i="10"/>
  <c r="O3181" i="10"/>
  <c r="O3189" i="10"/>
  <c r="O3197" i="10"/>
  <c r="O3205" i="10"/>
  <c r="O3213" i="10"/>
  <c r="O3221" i="10"/>
  <c r="O3229" i="10"/>
  <c r="O3237" i="10"/>
  <c r="O3245" i="10"/>
  <c r="O3253" i="10"/>
  <c r="O3261" i="10"/>
  <c r="O3269" i="10"/>
  <c r="O3277" i="10"/>
  <c r="O3285" i="10"/>
  <c r="O3293" i="10"/>
  <c r="O3301" i="10"/>
  <c r="O3309" i="10"/>
  <c r="O3317" i="10"/>
  <c r="O3325" i="10"/>
  <c r="O3333" i="10"/>
  <c r="O3341" i="10"/>
  <c r="O3349" i="10"/>
  <c r="O3357" i="10"/>
  <c r="O3365" i="10"/>
  <c r="O3373" i="10"/>
  <c r="O3381" i="10"/>
  <c r="O3389" i="10"/>
  <c r="O3397" i="10"/>
  <c r="O3405" i="10"/>
  <c r="O3413" i="10"/>
  <c r="O3421" i="10"/>
  <c r="O3429" i="10"/>
  <c r="O3437" i="10"/>
  <c r="O3445" i="10"/>
  <c r="O3453" i="10"/>
  <c r="O3461" i="10"/>
  <c r="O3469" i="10"/>
  <c r="O3477" i="10"/>
  <c r="O3485" i="10"/>
  <c r="O3493" i="10"/>
  <c r="O3501" i="10"/>
  <c r="O3509" i="10"/>
  <c r="O3517" i="10"/>
  <c r="O3525" i="10"/>
  <c r="O3533" i="10"/>
  <c r="O3541" i="10"/>
  <c r="O3549" i="10"/>
  <c r="O3557" i="10"/>
  <c r="O3565" i="10"/>
  <c r="O3573" i="10"/>
  <c r="O3581" i="10"/>
  <c r="O3589" i="10"/>
  <c r="O3597" i="10"/>
  <c r="O3605" i="10"/>
  <c r="O3613" i="10"/>
  <c r="O3621" i="10"/>
  <c r="O3629" i="10"/>
  <c r="O3637" i="10"/>
  <c r="O3645" i="10"/>
  <c r="O3653" i="10"/>
  <c r="O3661" i="10"/>
  <c r="O3669" i="10"/>
  <c r="O3677" i="10"/>
  <c r="O3685" i="10"/>
  <c r="O3693" i="10"/>
  <c r="O3701" i="10"/>
  <c r="O3709" i="10"/>
  <c r="O3717" i="10"/>
  <c r="O3725" i="10"/>
  <c r="O3733" i="10"/>
  <c r="O3741" i="10"/>
  <c r="O3749" i="10"/>
  <c r="O3757" i="10"/>
  <c r="O3765" i="10"/>
  <c r="O3773" i="10"/>
  <c r="O3781" i="10"/>
  <c r="O3789" i="10"/>
  <c r="O3797" i="10"/>
  <c r="O3805" i="10"/>
  <c r="O3813" i="10"/>
  <c r="O3821" i="10"/>
  <c r="O3829" i="10"/>
  <c r="O3837" i="10"/>
  <c r="O3845" i="10"/>
  <c r="O3853" i="10"/>
  <c r="O3861" i="10"/>
  <c r="O3869" i="10"/>
  <c r="O3877" i="10"/>
  <c r="O3885" i="10"/>
  <c r="O3893" i="10"/>
  <c r="O3901" i="10"/>
  <c r="O3909" i="10"/>
  <c r="O3917" i="10"/>
  <c r="O3925" i="10"/>
  <c r="O3933" i="10"/>
  <c r="O3941" i="10"/>
  <c r="O3949" i="10"/>
  <c r="O3957" i="10"/>
  <c r="O3965" i="10"/>
  <c r="O3973" i="10"/>
  <c r="O3981" i="10"/>
  <c r="O3989" i="10"/>
  <c r="O3997" i="10"/>
  <c r="O4005" i="10"/>
  <c r="O4013" i="10"/>
  <c r="O4021" i="10"/>
  <c r="O4029" i="10"/>
  <c r="O4037" i="10"/>
  <c r="O4045" i="10"/>
  <c r="O4053" i="10"/>
  <c r="O4061" i="10"/>
  <c r="O4069" i="10"/>
  <c r="O4077" i="10"/>
  <c r="O4085" i="10"/>
  <c r="O4093" i="10"/>
  <c r="O4101" i="10"/>
  <c r="O4109" i="10"/>
  <c r="O4117" i="10"/>
  <c r="O4125" i="10"/>
  <c r="O4133" i="10"/>
  <c r="O4141" i="10"/>
  <c r="O4149" i="10"/>
  <c r="O4157" i="10"/>
  <c r="O4165" i="10"/>
  <c r="O4173" i="10"/>
  <c r="O4181" i="10"/>
  <c r="O4189" i="10"/>
  <c r="O4197" i="10"/>
  <c r="O4205" i="10"/>
  <c r="O4213" i="10"/>
  <c r="O4221" i="10"/>
  <c r="O4229" i="10"/>
  <c r="O4237" i="10"/>
  <c r="O4245" i="10"/>
  <c r="O4253" i="10"/>
  <c r="O4261" i="10"/>
  <c r="O4269" i="10"/>
  <c r="O4277" i="10"/>
  <c r="O4285" i="10"/>
  <c r="O4293" i="10"/>
  <c r="O4301" i="10"/>
  <c r="O4309" i="10"/>
  <c r="O4317" i="10"/>
  <c r="O4325" i="10"/>
  <c r="O4333" i="10"/>
  <c r="O4341" i="10"/>
  <c r="O4349" i="10"/>
  <c r="O4357" i="10"/>
  <c r="O4365" i="10"/>
  <c r="O4373" i="10"/>
  <c r="O4381" i="10"/>
  <c r="O4389" i="10"/>
  <c r="O4397" i="10"/>
  <c r="O4405" i="10"/>
  <c r="O4413" i="10"/>
  <c r="O4421" i="10"/>
  <c r="O4429" i="10"/>
  <c r="O4437" i="10"/>
  <c r="O4445" i="10"/>
  <c r="O4453" i="10"/>
  <c r="O4461" i="10"/>
  <c r="O4469" i="10"/>
  <c r="O4477" i="10"/>
  <c r="O4485" i="10"/>
  <c r="O4493" i="10"/>
  <c r="O4501" i="10"/>
  <c r="O4509" i="10"/>
  <c r="O4517" i="10"/>
  <c r="O4525" i="10"/>
  <c r="O4533" i="10"/>
  <c r="O4541" i="10"/>
  <c r="O4549" i="10"/>
  <c r="O4557" i="10"/>
  <c r="O4565" i="10"/>
  <c r="O4573" i="10"/>
  <c r="O4581" i="10"/>
  <c r="O4589" i="10"/>
  <c r="O4597" i="10"/>
  <c r="O4605" i="10"/>
  <c r="O4613" i="10"/>
  <c r="O4621" i="10"/>
  <c r="O4629" i="10"/>
  <c r="O4637" i="10"/>
  <c r="O4645" i="10"/>
  <c r="O4653" i="10"/>
  <c r="O4661" i="10"/>
  <c r="O4669" i="10"/>
  <c r="O4677" i="10"/>
  <c r="O4685" i="10"/>
  <c r="O4693" i="10"/>
  <c r="O4701" i="10"/>
  <c r="O4709" i="10"/>
  <c r="O4717" i="10"/>
  <c r="O4725" i="10"/>
  <c r="O4733" i="10"/>
  <c r="O4741" i="10"/>
  <c r="O4749" i="10"/>
  <c r="O4757" i="10"/>
  <c r="O4765" i="10"/>
  <c r="O4773" i="10"/>
  <c r="O4781" i="10"/>
  <c r="O4789" i="10"/>
  <c r="O4797" i="10"/>
  <c r="O4805" i="10"/>
  <c r="O4813" i="10"/>
  <c r="O4821" i="10"/>
  <c r="O4829" i="10"/>
  <c r="O4837" i="10"/>
  <c r="O4845" i="10"/>
  <c r="O4853" i="10"/>
  <c r="O4861" i="10"/>
  <c r="O4869" i="10"/>
  <c r="O4877" i="10"/>
  <c r="O4885" i="10"/>
  <c r="O4893" i="10"/>
  <c r="O4901" i="10"/>
  <c r="O4909" i="10"/>
  <c r="O4917" i="10"/>
  <c r="O4925" i="10"/>
  <c r="O4933" i="10"/>
  <c r="O4941" i="10"/>
  <c r="O4949" i="10"/>
  <c r="O4957" i="10"/>
  <c r="O4965" i="10"/>
  <c r="O4973" i="10"/>
  <c r="O4981" i="10"/>
  <c r="O4989" i="10"/>
  <c r="O4997" i="10"/>
  <c r="O5005" i="10"/>
  <c r="O5013" i="10"/>
  <c r="O5021" i="10"/>
  <c r="O5029" i="10"/>
  <c r="O5037" i="10"/>
  <c r="O5045" i="10"/>
  <c r="O5053" i="10"/>
  <c r="O5061" i="10"/>
  <c r="O5069" i="10"/>
  <c r="O5077" i="10"/>
  <c r="O5085" i="10"/>
  <c r="O5093" i="10"/>
  <c r="O5101" i="10"/>
  <c r="O5109" i="10"/>
  <c r="O5117" i="10"/>
  <c r="O363" i="10"/>
  <c r="O875" i="10"/>
  <c r="O1387" i="10"/>
  <c r="O1899" i="10"/>
  <c r="O2411" i="10"/>
  <c r="O2758" i="10"/>
  <c r="O2822" i="10"/>
  <c r="O2886" i="10"/>
  <c r="O2950" i="10"/>
  <c r="O3014" i="10"/>
  <c r="O3078" i="10"/>
  <c r="O3142" i="10"/>
  <c r="O3206" i="10"/>
  <c r="O3270" i="10"/>
  <c r="O3334" i="10"/>
  <c r="O3398" i="10"/>
  <c r="O3462" i="10"/>
  <c r="O3526" i="10"/>
  <c r="O3590" i="10"/>
  <c r="O3654" i="10"/>
  <c r="O3718" i="10"/>
  <c r="O3782" i="10"/>
  <c r="O3846" i="10"/>
  <c r="O3910" i="10"/>
  <c r="O3974" i="10"/>
  <c r="O4038" i="10"/>
  <c r="O4102" i="10"/>
  <c r="O4166" i="10"/>
  <c r="O4230" i="10"/>
  <c r="O4294" i="10"/>
  <c r="O4358" i="10"/>
  <c r="O4422" i="10"/>
  <c r="O4486" i="10"/>
  <c r="O4550" i="10"/>
  <c r="O4614" i="10"/>
  <c r="O4678" i="10"/>
  <c r="O4742" i="10"/>
  <c r="O4806" i="10"/>
  <c r="O4870" i="10"/>
  <c r="O4934" i="10"/>
  <c r="O4998" i="10"/>
  <c r="O5062" i="10"/>
  <c r="O5123" i="10"/>
  <c r="O5131" i="10"/>
  <c r="O5139" i="10"/>
  <c r="O5147" i="10"/>
  <c r="O5155" i="10"/>
  <c r="O5163" i="10"/>
  <c r="O5171" i="10"/>
  <c r="O5179" i="10"/>
  <c r="O5187" i="10"/>
  <c r="O5195" i="10"/>
  <c r="O5203" i="10"/>
  <c r="O5211" i="10"/>
  <c r="O5219" i="10"/>
  <c r="O5227" i="10"/>
  <c r="O5235" i="10"/>
  <c r="O5243" i="10"/>
  <c r="O5251" i="10"/>
  <c r="O5259" i="10"/>
  <c r="O5267" i="10"/>
  <c r="O5275" i="10"/>
  <c r="O5283" i="10"/>
  <c r="O5291" i="10"/>
  <c r="O5299" i="10"/>
  <c r="O5307" i="10"/>
  <c r="O5315" i="10"/>
  <c r="O5323" i="10"/>
  <c r="O5331" i="10"/>
  <c r="O5339" i="10"/>
  <c r="O5347" i="10"/>
  <c r="O5355" i="10"/>
  <c r="O5363" i="10"/>
  <c r="O5371" i="10"/>
  <c r="O5379" i="10"/>
  <c r="O5387" i="10"/>
  <c r="O5395" i="10"/>
  <c r="O5403" i="10"/>
  <c r="O5411" i="10"/>
  <c r="O5419" i="10"/>
  <c r="O5427" i="10"/>
  <c r="O5435" i="10"/>
  <c r="O5443" i="10"/>
  <c r="O5451" i="10"/>
  <c r="O5459" i="10"/>
  <c r="O5467" i="10"/>
  <c r="O5475" i="10"/>
  <c r="O5483" i="10"/>
  <c r="O5491" i="10"/>
  <c r="O5499" i="10"/>
  <c r="O5507" i="10"/>
  <c r="O5515" i="10"/>
  <c r="O5523" i="10"/>
  <c r="O5531" i="10"/>
  <c r="O5539" i="10"/>
  <c r="O5547" i="10"/>
  <c r="O5555" i="10"/>
  <c r="O5563" i="10"/>
  <c r="O5571" i="10"/>
  <c r="O5579" i="10"/>
  <c r="O5587" i="10"/>
  <c r="O5595" i="10"/>
  <c r="O5603" i="10"/>
  <c r="O5611" i="10"/>
  <c r="O5619" i="10"/>
  <c r="O5627" i="10"/>
  <c r="O5635" i="10"/>
  <c r="O5643" i="10"/>
  <c r="O5651" i="10"/>
  <c r="O5659" i="10"/>
  <c r="O5667" i="10"/>
  <c r="O5675" i="10"/>
  <c r="O5683" i="10"/>
  <c r="O5691" i="10"/>
  <c r="O5699" i="10"/>
  <c r="O5707" i="10"/>
  <c r="O5715" i="10"/>
  <c r="O5723" i="10"/>
  <c r="O5731" i="10"/>
  <c r="O5739" i="10"/>
  <c r="O5747" i="10"/>
  <c r="O5755" i="10"/>
  <c r="O5763" i="10"/>
  <c r="O5771" i="10"/>
  <c r="O5779" i="10"/>
  <c r="O5787" i="10"/>
  <c r="O5795" i="10"/>
  <c r="O5803" i="10"/>
  <c r="O5811" i="10"/>
  <c r="O5819" i="10"/>
  <c r="O5827" i="10"/>
  <c r="O5835" i="10"/>
  <c r="O5843" i="10"/>
  <c r="O5851" i="10"/>
  <c r="O5859" i="10"/>
  <c r="O5867" i="10"/>
  <c r="O5875" i="10"/>
  <c r="O5883" i="10"/>
  <c r="O5891" i="10"/>
  <c r="O5899" i="10"/>
  <c r="O5907" i="10"/>
  <c r="O5915" i="10"/>
  <c r="O5923" i="10"/>
  <c r="O5931" i="10"/>
  <c r="O5939" i="10"/>
  <c r="O5947" i="10"/>
  <c r="O5955" i="10"/>
  <c r="O5963" i="10"/>
  <c r="O5971" i="10"/>
  <c r="O5979" i="10"/>
  <c r="O5987" i="10"/>
  <c r="O5995" i="10"/>
  <c r="O6003" i="10"/>
  <c r="O6011" i="10"/>
  <c r="O6019" i="10"/>
  <c r="O6027" i="10"/>
  <c r="O6035" i="10"/>
  <c r="O6043" i="10"/>
  <c r="O6051" i="10"/>
  <c r="O6059" i="10"/>
  <c r="O6067" i="10"/>
  <c r="O6075" i="10"/>
  <c r="O6083" i="10"/>
  <c r="O6091" i="10"/>
  <c r="O6099" i="10"/>
  <c r="O6107" i="10"/>
  <c r="O6115" i="10"/>
  <c r="O6123" i="10"/>
  <c r="O6131" i="10"/>
  <c r="O6139" i="10"/>
  <c r="O6147" i="10"/>
  <c r="O6155" i="10"/>
  <c r="O6163" i="10"/>
  <c r="O6171" i="10"/>
  <c r="O6179" i="10"/>
  <c r="O6187" i="10"/>
  <c r="O6195" i="10"/>
  <c r="O6203" i="10"/>
  <c r="O6211" i="10"/>
  <c r="O6219" i="10"/>
  <c r="O6227" i="10"/>
  <c r="O6235" i="10"/>
  <c r="O6243" i="10"/>
  <c r="O6251" i="10"/>
  <c r="O6259" i="10"/>
  <c r="O6267" i="10"/>
  <c r="O6275" i="10"/>
  <c r="O6283" i="10"/>
  <c r="O6291" i="10"/>
  <c r="O6299" i="10"/>
  <c r="O6307" i="10"/>
  <c r="O6315" i="10"/>
  <c r="O6323" i="10"/>
  <c r="O6331" i="10"/>
  <c r="O6339" i="10"/>
  <c r="O6347" i="10"/>
  <c r="O6355" i="10"/>
  <c r="O6363" i="10"/>
  <c r="O6371" i="10"/>
  <c r="O6379" i="10"/>
  <c r="O6387" i="10"/>
  <c r="O6395" i="10"/>
  <c r="O6403" i="10"/>
  <c r="O6411" i="10"/>
  <c r="O6419" i="10"/>
  <c r="O6427" i="10"/>
  <c r="O6435" i="10"/>
  <c r="O6443" i="10"/>
  <c r="O6451" i="10"/>
  <c r="O6459" i="10"/>
  <c r="O6467" i="10"/>
  <c r="O6475" i="10"/>
  <c r="O6483" i="10"/>
  <c r="O6491" i="10"/>
  <c r="O6499" i="10"/>
  <c r="O6507" i="10"/>
  <c r="O6515" i="10"/>
  <c r="O6523" i="10"/>
  <c r="O6531" i="10"/>
  <c r="O6539" i="10"/>
  <c r="O6547" i="10"/>
  <c r="O6555" i="10"/>
  <c r="O6563" i="10"/>
  <c r="O6571" i="10"/>
  <c r="O6579" i="10"/>
  <c r="O6587" i="10"/>
  <c r="O6595" i="10"/>
  <c r="O6603" i="10"/>
  <c r="O6611" i="10"/>
  <c r="O6619" i="10"/>
  <c r="O6627" i="10"/>
  <c r="O6635" i="10"/>
  <c r="O6643" i="10"/>
  <c r="O6651" i="10"/>
  <c r="O6659" i="10"/>
  <c r="O6667" i="10"/>
  <c r="O6675" i="10"/>
  <c r="O6683" i="10"/>
  <c r="O6691" i="10"/>
  <c r="O6699" i="10"/>
  <c r="O6707" i="10"/>
  <c r="O6715" i="10"/>
  <c r="O6723" i="10"/>
  <c r="O6731" i="10"/>
  <c r="O6739" i="10"/>
  <c r="O6747" i="10"/>
  <c r="O6755" i="10"/>
  <c r="O6763" i="10"/>
  <c r="O6771" i="10"/>
  <c r="O6779" i="10"/>
  <c r="O6787" i="10"/>
  <c r="O6795" i="10"/>
  <c r="O6803" i="10"/>
  <c r="O6811" i="10"/>
  <c r="O6819" i="10"/>
  <c r="O6827" i="10"/>
  <c r="O6835" i="10"/>
  <c r="O6843" i="10"/>
  <c r="O6851" i="10"/>
  <c r="O6859" i="10"/>
  <c r="O6867" i="10"/>
  <c r="O6875" i="10"/>
  <c r="O6883" i="10"/>
  <c r="O6891" i="10"/>
  <c r="O6899" i="10"/>
  <c r="O6907" i="10"/>
  <c r="O6915" i="10"/>
  <c r="O6923" i="10"/>
  <c r="O6931" i="10"/>
  <c r="O6939" i="10"/>
  <c r="O6947" i="10"/>
  <c r="O6955" i="10"/>
  <c r="O6963" i="10"/>
  <c r="O6971" i="10"/>
  <c r="O6979" i="10"/>
  <c r="O6987" i="10"/>
  <c r="O6995" i="10"/>
  <c r="O7003" i="10"/>
  <c r="O7011" i="10"/>
  <c r="O7019" i="10"/>
  <c r="O7027" i="10"/>
  <c r="O7035" i="10"/>
  <c r="O7043" i="10"/>
  <c r="O7051" i="10"/>
  <c r="O7059" i="10"/>
  <c r="O7067" i="10"/>
  <c r="O7075" i="10"/>
  <c r="O7083" i="10"/>
  <c r="O7091" i="10"/>
  <c r="O7099" i="10"/>
  <c r="O7107" i="10"/>
  <c r="O7115" i="10"/>
  <c r="O7123" i="10"/>
  <c r="O7131" i="10"/>
  <c r="O7139" i="10"/>
  <c r="O7147" i="10"/>
  <c r="O7155" i="10"/>
  <c r="O7163" i="10"/>
  <c r="O7171" i="10"/>
  <c r="O7179" i="10"/>
  <c r="O7187" i="10"/>
  <c r="O7195" i="10"/>
  <c r="O7203" i="10"/>
  <c r="O7211" i="10"/>
  <c r="O7219" i="10"/>
  <c r="O7227" i="10"/>
  <c r="O7235" i="10"/>
  <c r="O7243" i="10"/>
  <c r="O7251" i="10"/>
  <c r="O7259" i="10"/>
  <c r="O7267" i="10"/>
  <c r="O7275" i="10"/>
  <c r="O7283" i="10"/>
  <c r="O7291" i="10"/>
  <c r="O7299" i="10"/>
  <c r="O7307" i="10"/>
  <c r="O7315" i="10"/>
  <c r="O7323" i="10"/>
  <c r="O7331" i="10"/>
  <c r="O7339" i="10"/>
  <c r="O7347" i="10"/>
  <c r="O7355" i="10"/>
  <c r="O7363" i="10"/>
  <c r="O7371" i="10"/>
  <c r="O7379" i="10"/>
  <c r="O7387" i="10"/>
  <c r="O7395" i="10"/>
  <c r="O7403" i="10"/>
  <c r="O7411" i="10"/>
  <c r="O7419" i="10"/>
  <c r="O7427" i="10"/>
  <c r="O7435" i="10"/>
  <c r="O7443" i="10"/>
  <c r="O7451" i="10"/>
  <c r="O7459" i="10"/>
  <c r="O7467" i="10"/>
  <c r="O7475" i="10"/>
  <c r="O7483" i="10"/>
  <c r="O7491" i="10"/>
  <c r="O7499" i="10"/>
  <c r="O7507" i="10"/>
  <c r="O427" i="10"/>
  <c r="O939" i="10"/>
  <c r="O1451" i="10"/>
  <c r="O1963" i="10"/>
  <c r="O2475" i="10"/>
  <c r="O2766" i="10"/>
  <c r="O2830" i="10"/>
  <c r="O2894" i="10"/>
  <c r="O2958" i="10"/>
  <c r="O3022" i="10"/>
  <c r="O3086" i="10"/>
  <c r="O3150" i="10"/>
  <c r="O3214" i="10"/>
  <c r="O3278" i="10"/>
  <c r="O3342" i="10"/>
  <c r="O3406" i="10"/>
  <c r="O3470" i="10"/>
  <c r="O3534" i="10"/>
  <c r="O3598" i="10"/>
  <c r="O3662" i="10"/>
  <c r="O3726" i="10"/>
  <c r="O3790" i="10"/>
  <c r="O3854" i="10"/>
  <c r="O3918" i="10"/>
  <c r="O3982" i="10"/>
  <c r="O4046" i="10"/>
  <c r="O4110" i="10"/>
  <c r="O4174" i="10"/>
  <c r="O4238" i="10"/>
  <c r="O4302" i="10"/>
  <c r="O4366" i="10"/>
  <c r="O4430" i="10"/>
  <c r="O4494" i="10"/>
  <c r="O4558" i="10"/>
  <c r="O4622" i="10"/>
  <c r="O4686" i="10"/>
  <c r="O4750" i="10"/>
  <c r="O4814" i="10"/>
  <c r="O4878" i="10"/>
  <c r="O4942" i="10"/>
  <c r="O5006" i="10"/>
  <c r="O5070" i="10"/>
  <c r="O5124" i="10"/>
  <c r="O5132" i="10"/>
  <c r="O5140" i="10"/>
  <c r="O5148" i="10"/>
  <c r="O5156" i="10"/>
  <c r="O5164" i="10"/>
  <c r="O5172" i="10"/>
  <c r="O5180" i="10"/>
  <c r="O5188" i="10"/>
  <c r="O5196" i="10"/>
  <c r="O5204" i="10"/>
  <c r="O5212" i="10"/>
  <c r="O5220" i="10"/>
  <c r="O5228" i="10"/>
  <c r="O5236" i="10"/>
  <c r="O5244" i="10"/>
  <c r="O5252" i="10"/>
  <c r="O5260" i="10"/>
  <c r="O5268" i="10"/>
  <c r="O5276" i="10"/>
  <c r="O5284" i="10"/>
  <c r="O5292" i="10"/>
  <c r="O5300" i="10"/>
  <c r="O5308" i="10"/>
  <c r="O5316" i="10"/>
  <c r="O5324" i="10"/>
  <c r="O5332" i="10"/>
  <c r="O5340" i="10"/>
  <c r="O5348" i="10"/>
  <c r="O5356" i="10"/>
  <c r="O5364" i="10"/>
  <c r="O5372" i="10"/>
  <c r="O5380" i="10"/>
  <c r="O5388" i="10"/>
  <c r="O5396" i="10"/>
  <c r="O5404" i="10"/>
  <c r="O5412" i="10"/>
  <c r="O5420" i="10"/>
  <c r="O5428" i="10"/>
  <c r="O5436" i="10"/>
  <c r="O5444" i="10"/>
  <c r="O5452" i="10"/>
  <c r="O5460" i="10"/>
  <c r="O5468" i="10"/>
  <c r="O5476" i="10"/>
  <c r="O5484" i="10"/>
  <c r="O5492" i="10"/>
  <c r="O5500" i="10"/>
  <c r="O5508" i="10"/>
  <c r="O5516" i="10"/>
  <c r="O5524" i="10"/>
  <c r="O5532" i="10"/>
  <c r="O5540" i="10"/>
  <c r="O5548" i="10"/>
  <c r="O5556" i="10"/>
  <c r="O5564" i="10"/>
  <c r="O5572" i="10"/>
  <c r="O5580" i="10"/>
  <c r="O5588" i="10"/>
  <c r="O5596" i="10"/>
  <c r="O5604" i="10"/>
  <c r="O5612" i="10"/>
  <c r="O5620" i="10"/>
  <c r="O5628" i="10"/>
  <c r="O5636" i="10"/>
  <c r="O5644" i="10"/>
  <c r="O5652" i="10"/>
  <c r="O5660" i="10"/>
  <c r="O5668" i="10"/>
  <c r="O5676" i="10"/>
  <c r="O5684" i="10"/>
  <c r="O5692" i="10"/>
  <c r="O5700" i="10"/>
  <c r="O5708" i="10"/>
  <c r="O5716" i="10"/>
  <c r="O5724" i="10"/>
  <c r="O5732" i="10"/>
  <c r="O5740" i="10"/>
  <c r="O5748" i="10"/>
  <c r="O5756" i="10"/>
  <c r="O5764" i="10"/>
  <c r="O5772" i="10"/>
  <c r="O5780" i="10"/>
  <c r="O5788" i="10"/>
  <c r="O5796" i="10"/>
  <c r="O5804" i="10"/>
  <c r="O5812" i="10"/>
  <c r="O5820" i="10"/>
  <c r="O5828" i="10"/>
  <c r="O5836" i="10"/>
  <c r="O5844" i="10"/>
  <c r="O5852" i="10"/>
  <c r="O5860" i="10"/>
  <c r="O5868" i="10"/>
  <c r="O5876" i="10"/>
  <c r="O5884" i="10"/>
  <c r="O5892" i="10"/>
  <c r="O5900" i="10"/>
  <c r="O5908" i="10"/>
  <c r="O5916" i="10"/>
  <c r="O5924" i="10"/>
  <c r="O5932" i="10"/>
  <c r="O5940" i="10"/>
  <c r="O5948" i="10"/>
  <c r="O5956" i="10"/>
  <c r="O5964" i="10"/>
  <c r="O5972" i="10"/>
  <c r="O5980" i="10"/>
  <c r="O5988" i="10"/>
  <c r="O5996" i="10"/>
  <c r="O6004" i="10"/>
  <c r="O6012" i="10"/>
  <c r="O6020" i="10"/>
  <c r="O6028" i="10"/>
  <c r="O6036" i="10"/>
  <c r="O6044" i="10"/>
  <c r="O6052" i="10"/>
  <c r="O6060" i="10"/>
  <c r="O6068" i="10"/>
  <c r="O6076" i="10"/>
  <c r="O6084" i="10"/>
  <c r="O6092" i="10"/>
  <c r="O6100" i="10"/>
  <c r="O6108" i="10"/>
  <c r="O6116" i="10"/>
  <c r="O6124" i="10"/>
  <c r="O6132" i="10"/>
  <c r="O6140" i="10"/>
  <c r="O6148" i="10"/>
  <c r="O6156" i="10"/>
  <c r="O6164" i="10"/>
  <c r="O6172" i="10"/>
  <c r="O6180" i="10"/>
  <c r="O6188" i="10"/>
  <c r="O6196" i="10"/>
  <c r="O6204" i="10"/>
  <c r="O6212" i="10"/>
  <c r="O6220" i="10"/>
  <c r="O6228" i="10"/>
  <c r="O6236" i="10"/>
  <c r="O6244" i="10"/>
  <c r="O6252" i="10"/>
  <c r="O6260" i="10"/>
  <c r="O6268" i="10"/>
  <c r="O6276" i="10"/>
  <c r="O6284" i="10"/>
  <c r="O6292" i="10"/>
  <c r="O6300" i="10"/>
  <c r="O6308" i="10"/>
  <c r="O6316" i="10"/>
  <c r="O6324" i="10"/>
  <c r="O6332" i="10"/>
  <c r="O6340" i="10"/>
  <c r="O6348" i="10"/>
  <c r="O6356" i="10"/>
  <c r="O6364" i="10"/>
  <c r="O6372" i="10"/>
  <c r="O6380" i="10"/>
  <c r="O6388" i="10"/>
  <c r="O6396" i="10"/>
  <c r="O6404" i="10"/>
  <c r="O6412" i="10"/>
  <c r="O6420" i="10"/>
  <c r="O6428" i="10"/>
  <c r="O6436" i="10"/>
  <c r="O6444" i="10"/>
  <c r="O6452" i="10"/>
  <c r="O6460" i="10"/>
  <c r="O6468" i="10"/>
  <c r="O6476" i="10"/>
  <c r="O6484" i="10"/>
  <c r="O6492" i="10"/>
  <c r="O6500" i="10"/>
  <c r="O6508" i="10"/>
  <c r="O6516" i="10"/>
  <c r="O6524" i="10"/>
  <c r="O6532" i="10"/>
  <c r="O6540" i="10"/>
  <c r="O6548" i="10"/>
  <c r="O6556" i="10"/>
  <c r="O6564" i="10"/>
  <c r="O6572" i="10"/>
  <c r="O6580" i="10"/>
  <c r="O6588" i="10"/>
  <c r="O6596" i="10"/>
  <c r="O6604" i="10"/>
  <c r="O6612" i="10"/>
  <c r="O6620" i="10"/>
  <c r="O6628" i="10"/>
  <c r="O6636" i="10"/>
  <c r="O6644" i="10"/>
  <c r="O6652" i="10"/>
  <c r="O6660" i="10"/>
  <c r="O6668" i="10"/>
  <c r="O6676" i="10"/>
  <c r="O6684" i="10"/>
  <c r="O6692" i="10"/>
  <c r="O6700" i="10"/>
  <c r="O6708" i="10"/>
  <c r="O6716" i="10"/>
  <c r="O6724" i="10"/>
  <c r="O6732" i="10"/>
  <c r="O6740" i="10"/>
  <c r="O6748" i="10"/>
  <c r="O6756" i="10"/>
  <c r="O6764" i="10"/>
  <c r="O6772" i="10"/>
  <c r="O6780" i="10"/>
  <c r="O6788" i="10"/>
  <c r="O6796" i="10"/>
  <c r="O6804" i="10"/>
  <c r="O6812" i="10"/>
  <c r="O6820" i="10"/>
  <c r="O6828" i="10"/>
  <c r="O6836" i="10"/>
  <c r="O6844" i="10"/>
  <c r="O6852" i="10"/>
  <c r="O6860" i="10"/>
  <c r="O6868" i="10"/>
  <c r="O6876" i="10"/>
  <c r="O6884" i="10"/>
  <c r="O6892" i="10"/>
  <c r="O6900" i="10"/>
  <c r="O6908" i="10"/>
  <c r="O6916" i="10"/>
  <c r="O6924" i="10"/>
  <c r="O6932" i="10"/>
  <c r="O6940" i="10"/>
  <c r="O6948" i="10"/>
  <c r="O6956" i="10"/>
  <c r="O6964" i="10"/>
  <c r="O6972" i="10"/>
  <c r="O6980" i="10"/>
  <c r="O6988" i="10"/>
  <c r="O6996" i="10"/>
  <c r="O7004" i="10"/>
  <c r="O7012" i="10"/>
  <c r="O7020" i="10"/>
  <c r="O7028" i="10"/>
  <c r="O7036" i="10"/>
  <c r="O7044" i="10"/>
  <c r="O7052" i="10"/>
  <c r="O7060" i="10"/>
  <c r="O7068" i="10"/>
  <c r="O7076" i="10"/>
  <c r="O7084" i="10"/>
  <c r="O7092" i="10"/>
  <c r="O7100" i="10"/>
  <c r="O7108" i="10"/>
  <c r="O7116" i="10"/>
  <c r="O7124" i="10"/>
  <c r="O7132" i="10"/>
  <c r="O7140" i="10"/>
  <c r="O7148" i="10"/>
  <c r="O7156" i="10"/>
  <c r="O7164" i="10"/>
  <c r="O7172" i="10"/>
  <c r="O7180" i="10"/>
  <c r="O7188" i="10"/>
  <c r="O7196" i="10"/>
  <c r="O7204" i="10"/>
  <c r="O7212" i="10"/>
  <c r="O7220" i="10"/>
  <c r="O7228" i="10"/>
  <c r="O7236" i="10"/>
  <c r="O7244" i="10"/>
  <c r="O7252" i="10"/>
  <c r="O7260" i="10"/>
  <c r="O7268" i="10"/>
  <c r="O7276" i="10"/>
  <c r="O7284" i="10"/>
  <c r="O7292" i="10"/>
  <c r="O7300" i="10"/>
  <c r="O7308" i="10"/>
  <c r="O7316" i="10"/>
  <c r="O7324" i="10"/>
  <c r="O7332" i="10"/>
  <c r="O7340" i="10"/>
  <c r="O7348" i="10"/>
  <c r="O7356" i="10"/>
  <c r="O7364" i="10"/>
  <c r="O7372" i="10"/>
  <c r="O7380" i="10"/>
  <c r="O7388" i="10"/>
  <c r="O7396" i="10"/>
  <c r="O7404" i="10"/>
  <c r="O7412" i="10"/>
  <c r="O7420" i="10"/>
  <c r="O7428" i="10"/>
  <c r="O7436" i="10"/>
  <c r="O7444" i="10"/>
  <c r="O7452" i="10"/>
  <c r="O7460" i="10"/>
  <c r="O7468" i="10"/>
  <c r="O7476" i="10"/>
  <c r="O7484" i="10"/>
  <c r="O7492" i="10"/>
  <c r="O7500" i="10"/>
  <c r="O7508" i="10"/>
  <c r="O491" i="10"/>
  <c r="O1003" i="10"/>
  <c r="O1515" i="10"/>
  <c r="O2027" i="10"/>
  <c r="O2539" i="10"/>
  <c r="O2774" i="10"/>
  <c r="O2838" i="10"/>
  <c r="O2902" i="10"/>
  <c r="O2966" i="10"/>
  <c r="O3030" i="10"/>
  <c r="O3094" i="10"/>
  <c r="O3158" i="10"/>
  <c r="O3222" i="10"/>
  <c r="O3286" i="10"/>
  <c r="O3350" i="10"/>
  <c r="O3414" i="10"/>
  <c r="O3478" i="10"/>
  <c r="O3542" i="10"/>
  <c r="O3606" i="10"/>
  <c r="O3670" i="10"/>
  <c r="O3734" i="10"/>
  <c r="O3798" i="10"/>
  <c r="O3862" i="10"/>
  <c r="O3926" i="10"/>
  <c r="O3990" i="10"/>
  <c r="O4054" i="10"/>
  <c r="O4118" i="10"/>
  <c r="O4182" i="10"/>
  <c r="O4246" i="10"/>
  <c r="O4310" i="10"/>
  <c r="O4374" i="10"/>
  <c r="O4438" i="10"/>
  <c r="O4502" i="10"/>
  <c r="O4566" i="10"/>
  <c r="O4630" i="10"/>
  <c r="O4694" i="10"/>
  <c r="O4758" i="10"/>
  <c r="O4822" i="10"/>
  <c r="O4886" i="10"/>
  <c r="O4950" i="10"/>
  <c r="O5014" i="10"/>
  <c r="O5078" i="10"/>
  <c r="O5125" i="10"/>
  <c r="O5133" i="10"/>
  <c r="O5141" i="10"/>
  <c r="O5149" i="10"/>
  <c r="O5157" i="10"/>
  <c r="O5165" i="10"/>
  <c r="O5173" i="10"/>
  <c r="O5181" i="10"/>
  <c r="O5189" i="10"/>
  <c r="O5197" i="10"/>
  <c r="O5205" i="10"/>
  <c r="O5213" i="10"/>
  <c r="O5221" i="10"/>
  <c r="O5229" i="10"/>
  <c r="O5237" i="10"/>
  <c r="O5245" i="10"/>
  <c r="O5253" i="10"/>
  <c r="O5261" i="10"/>
  <c r="O5269" i="10"/>
  <c r="O5277" i="10"/>
  <c r="O5285" i="10"/>
  <c r="O5293" i="10"/>
  <c r="O5301" i="10"/>
  <c r="O5309" i="10"/>
  <c r="O5317" i="10"/>
  <c r="O5325" i="10"/>
  <c r="O5333" i="10"/>
  <c r="O5341" i="10"/>
  <c r="O5349" i="10"/>
  <c r="O5357" i="10"/>
  <c r="O5365" i="10"/>
  <c r="O5373" i="10"/>
  <c r="O5381" i="10"/>
  <c r="O5389" i="10"/>
  <c r="O5397" i="10"/>
  <c r="O5405" i="10"/>
  <c r="O5413" i="10"/>
  <c r="O5421" i="10"/>
  <c r="O5429" i="10"/>
  <c r="O5437" i="10"/>
  <c r="O5445" i="10"/>
  <c r="O5453" i="10"/>
  <c r="O5461" i="10"/>
  <c r="O5469" i="10"/>
  <c r="O5477" i="10"/>
  <c r="O5485" i="10"/>
  <c r="O5493" i="10"/>
  <c r="O5501" i="10"/>
  <c r="O5509" i="10"/>
  <c r="O5517" i="10"/>
  <c r="O5525" i="10"/>
  <c r="O5533" i="10"/>
  <c r="O5541" i="10"/>
  <c r="O5549" i="10"/>
  <c r="O5557" i="10"/>
  <c r="O5565" i="10"/>
  <c r="O5573" i="10"/>
  <c r="O5581" i="10"/>
  <c r="O5589" i="10"/>
  <c r="O5597" i="10"/>
  <c r="O5605" i="10"/>
  <c r="O5613" i="10"/>
  <c r="O5621" i="10"/>
  <c r="O5629" i="10"/>
  <c r="O5637" i="10"/>
  <c r="O5645" i="10"/>
  <c r="O5653" i="10"/>
  <c r="O5661" i="10"/>
  <c r="O5669" i="10"/>
  <c r="O5677" i="10"/>
  <c r="O5685" i="10"/>
  <c r="O5693" i="10"/>
  <c r="O5701" i="10"/>
  <c r="O5709" i="10"/>
  <c r="O5717" i="10"/>
  <c r="O5725" i="10"/>
  <c r="O5733" i="10"/>
  <c r="O5741" i="10"/>
  <c r="O5749" i="10"/>
  <c r="O5757" i="10"/>
  <c r="O5765" i="10"/>
  <c r="O5773" i="10"/>
  <c r="O5781" i="10"/>
  <c r="O5789" i="10"/>
  <c r="O5797" i="10"/>
  <c r="O5805" i="10"/>
  <c r="O5813" i="10"/>
  <c r="O5821" i="10"/>
  <c r="O5829" i="10"/>
  <c r="O5837" i="10"/>
  <c r="O5845" i="10"/>
  <c r="O5853" i="10"/>
  <c r="O5861" i="10"/>
  <c r="O5869" i="10"/>
  <c r="O5877" i="10"/>
  <c r="O5885" i="10"/>
  <c r="O5893" i="10"/>
  <c r="O5901" i="10"/>
  <c r="O5909" i="10"/>
  <c r="O5917" i="10"/>
  <c r="O5925" i="10"/>
  <c r="O5933" i="10"/>
  <c r="O5941" i="10"/>
  <c r="O5949" i="10"/>
  <c r="O5957" i="10"/>
  <c r="O5965" i="10"/>
  <c r="O5973" i="10"/>
  <c r="O5981" i="10"/>
  <c r="O5989" i="10"/>
  <c r="O5997" i="10"/>
  <c r="O6005" i="10"/>
  <c r="O6013" i="10"/>
  <c r="O6021" i="10"/>
  <c r="O6029" i="10"/>
  <c r="O6037" i="10"/>
  <c r="O6045" i="10"/>
  <c r="O6053" i="10"/>
  <c r="O6061" i="10"/>
  <c r="O6069" i="10"/>
  <c r="O6077" i="10"/>
  <c r="O6085" i="10"/>
  <c r="O6093" i="10"/>
  <c r="O6101" i="10"/>
  <c r="O6109" i="10"/>
  <c r="O6117" i="10"/>
  <c r="O6125" i="10"/>
  <c r="O6133" i="10"/>
  <c r="O6141" i="10"/>
  <c r="O6149" i="10"/>
  <c r="O6157" i="10"/>
  <c r="O6165" i="10"/>
  <c r="O6173" i="10"/>
  <c r="O6181" i="10"/>
  <c r="O6189" i="10"/>
  <c r="O6197" i="10"/>
  <c r="O6205" i="10"/>
  <c r="O6213" i="10"/>
  <c r="O6221" i="10"/>
  <c r="O6229" i="10"/>
  <c r="O6237" i="10"/>
  <c r="O6245" i="10"/>
  <c r="O6253" i="10"/>
  <c r="O6261" i="10"/>
  <c r="O6269" i="10"/>
  <c r="O6277" i="10"/>
  <c r="O6285" i="10"/>
  <c r="O6293" i="10"/>
  <c r="O6301" i="10"/>
  <c r="O6309" i="10"/>
  <c r="O6317" i="10"/>
  <c r="O6325" i="10"/>
  <c r="O6333" i="10"/>
  <c r="O6341" i="10"/>
  <c r="O6349" i="10"/>
  <c r="O6357" i="10"/>
  <c r="O6365" i="10"/>
  <c r="O6373" i="10"/>
  <c r="O6381" i="10"/>
  <c r="O6389" i="10"/>
  <c r="O6397" i="10"/>
  <c r="O6405" i="10"/>
  <c r="O6413" i="10"/>
  <c r="O6421" i="10"/>
  <c r="O6429" i="10"/>
  <c r="O6437" i="10"/>
  <c r="O6445" i="10"/>
  <c r="O6453" i="10"/>
  <c r="O6461" i="10"/>
  <c r="O6469" i="10"/>
  <c r="O6477" i="10"/>
  <c r="O6485" i="10"/>
  <c r="O6493" i="10"/>
  <c r="O6501" i="10"/>
  <c r="O6509" i="10"/>
  <c r="O6517" i="10"/>
  <c r="O6525" i="10"/>
  <c r="O6533" i="10"/>
  <c r="O6541" i="10"/>
  <c r="O6549" i="10"/>
  <c r="O6557" i="10"/>
  <c r="O6565" i="10"/>
  <c r="O6573" i="10"/>
  <c r="O6581" i="10"/>
  <c r="O6589" i="10"/>
  <c r="O6597" i="10"/>
  <c r="O6605" i="10"/>
  <c r="O6613" i="10"/>
  <c r="O6621" i="10"/>
  <c r="O6629" i="10"/>
  <c r="O6637" i="10"/>
  <c r="O6645" i="10"/>
  <c r="O6653" i="10"/>
  <c r="O6661" i="10"/>
  <c r="O6669" i="10"/>
  <c r="O6677" i="10"/>
  <c r="O6685" i="10"/>
  <c r="O6693" i="10"/>
  <c r="O6701" i="10"/>
  <c r="O6709" i="10"/>
  <c r="O6717" i="10"/>
  <c r="O6725" i="10"/>
  <c r="O6733" i="10"/>
  <c r="O6741" i="10"/>
  <c r="O6749" i="10"/>
  <c r="O6757" i="10"/>
  <c r="O6765" i="10"/>
  <c r="O6773" i="10"/>
  <c r="O6781" i="10"/>
  <c r="O6789" i="10"/>
  <c r="O6797" i="10"/>
  <c r="O6805" i="10"/>
  <c r="O6813" i="10"/>
  <c r="O6821" i="10"/>
  <c r="O6829" i="10"/>
  <c r="O6837" i="10"/>
  <c r="O6845" i="10"/>
  <c r="O6853" i="10"/>
  <c r="O6861" i="10"/>
  <c r="O6869" i="10"/>
  <c r="O6877" i="10"/>
  <c r="O6885" i="10"/>
  <c r="O6893" i="10"/>
  <c r="O6901" i="10"/>
  <c r="O6909" i="10"/>
  <c r="O6917" i="10"/>
  <c r="O6925" i="10"/>
  <c r="O6933" i="10"/>
  <c r="O6941" i="10"/>
  <c r="O6949" i="10"/>
  <c r="O6957" i="10"/>
  <c r="O6965" i="10"/>
  <c r="O6973" i="10"/>
  <c r="O6981" i="10"/>
  <c r="O6989" i="10"/>
  <c r="O6997" i="10"/>
  <c r="O7005" i="10"/>
  <c r="O7013" i="10"/>
  <c r="O7021" i="10"/>
  <c r="O7029" i="10"/>
  <c r="O7037" i="10"/>
  <c r="O7045" i="10"/>
  <c r="O7053" i="10"/>
  <c r="O7061" i="10"/>
  <c r="O7069" i="10"/>
  <c r="O7077" i="10"/>
  <c r="O7085" i="10"/>
  <c r="O7093" i="10"/>
  <c r="O7101" i="10"/>
  <c r="O7109" i="10"/>
  <c r="O7117" i="10"/>
  <c r="O7125" i="10"/>
  <c r="O7133" i="10"/>
  <c r="O7141" i="10"/>
  <c r="O7149" i="10"/>
  <c r="O7157" i="10"/>
  <c r="O7165" i="10"/>
  <c r="O7173" i="10"/>
  <c r="O7181" i="10"/>
  <c r="O7189" i="10"/>
  <c r="O7197" i="10"/>
  <c r="O7205" i="10"/>
  <c r="O7213" i="10"/>
  <c r="O7221" i="10"/>
  <c r="O7229" i="10"/>
  <c r="O7237" i="10"/>
  <c r="O7245" i="10"/>
  <c r="O7253" i="10"/>
  <c r="O7261" i="10"/>
  <c r="O7269" i="10"/>
  <c r="O7277" i="10"/>
  <c r="O7285" i="10"/>
  <c r="O7293" i="10"/>
  <c r="O7301" i="10"/>
  <c r="O7309" i="10"/>
  <c r="O7317" i="10"/>
  <c r="O7325" i="10"/>
  <c r="O7333" i="10"/>
  <c r="O7341" i="10"/>
  <c r="O7349" i="10"/>
  <c r="O7357" i="10"/>
  <c r="O7365" i="10"/>
  <c r="O7373" i="10"/>
  <c r="O7381" i="10"/>
  <c r="O7389" i="10"/>
  <c r="O7397" i="10"/>
  <c r="O7405" i="10"/>
  <c r="O7413" i="10"/>
  <c r="O7421" i="10"/>
  <c r="O7429" i="10"/>
  <c r="O7437" i="10"/>
  <c r="O7445" i="10"/>
  <c r="O7453" i="10"/>
  <c r="O7461" i="10"/>
  <c r="O7469" i="10"/>
  <c r="O7477" i="10"/>
  <c r="O7485" i="10"/>
  <c r="O7493" i="10"/>
  <c r="O7501" i="10"/>
  <c r="O7509" i="10"/>
  <c r="O43" i="10"/>
  <c r="O555" i="10"/>
  <c r="O1067" i="10"/>
  <c r="O1579" i="10"/>
  <c r="O2091" i="10"/>
  <c r="O2603" i="10"/>
  <c r="O2782" i="10"/>
  <c r="O2846" i="10"/>
  <c r="O2910" i="10"/>
  <c r="O2974" i="10"/>
  <c r="O3038" i="10"/>
  <c r="O3102" i="10"/>
  <c r="O3166" i="10"/>
  <c r="O3230" i="10"/>
  <c r="O3294" i="10"/>
  <c r="O3358" i="10"/>
  <c r="O3422" i="10"/>
  <c r="O3486" i="10"/>
  <c r="O3550" i="10"/>
  <c r="O3614" i="10"/>
  <c r="O3678" i="10"/>
  <c r="O3742" i="10"/>
  <c r="O3806" i="10"/>
  <c r="O3870" i="10"/>
  <c r="O3934" i="10"/>
  <c r="O3998" i="10"/>
  <c r="O4062" i="10"/>
  <c r="O4126" i="10"/>
  <c r="O4190" i="10"/>
  <c r="O4254" i="10"/>
  <c r="O4318" i="10"/>
  <c r="O4382" i="10"/>
  <c r="O4446" i="10"/>
  <c r="O4510" i="10"/>
  <c r="O4574" i="10"/>
  <c r="O4638" i="10"/>
  <c r="O4702" i="10"/>
  <c r="O4766" i="10"/>
  <c r="O4830" i="10"/>
  <c r="O4894" i="10"/>
  <c r="O4958" i="10"/>
  <c r="O5022" i="10"/>
  <c r="O5086" i="10"/>
  <c r="O5126" i="10"/>
  <c r="O5134" i="10"/>
  <c r="O5142" i="10"/>
  <c r="O5150" i="10"/>
  <c r="O5158" i="10"/>
  <c r="O5166" i="10"/>
  <c r="O5174" i="10"/>
  <c r="O5182" i="10"/>
  <c r="O5190" i="10"/>
  <c r="O5198" i="10"/>
  <c r="O5206" i="10"/>
  <c r="O5214" i="10"/>
  <c r="O5222" i="10"/>
  <c r="O5230" i="10"/>
  <c r="O5238" i="10"/>
  <c r="O5246" i="10"/>
  <c r="O5254" i="10"/>
  <c r="O5262" i="10"/>
  <c r="O5270" i="10"/>
  <c r="O5278" i="10"/>
  <c r="O5286" i="10"/>
  <c r="O5294" i="10"/>
  <c r="O5302" i="10"/>
  <c r="O5310" i="10"/>
  <c r="O5318" i="10"/>
  <c r="O5326" i="10"/>
  <c r="O5334" i="10"/>
  <c r="O5342" i="10"/>
  <c r="O5350" i="10"/>
  <c r="O5358" i="10"/>
  <c r="O5366" i="10"/>
  <c r="O5374" i="10"/>
  <c r="O5382" i="10"/>
  <c r="O5390" i="10"/>
  <c r="O5398" i="10"/>
  <c r="O5406" i="10"/>
  <c r="O5414" i="10"/>
  <c r="O5422" i="10"/>
  <c r="O5430" i="10"/>
  <c r="O5438" i="10"/>
  <c r="O5446" i="10"/>
  <c r="O5454" i="10"/>
  <c r="O5462" i="10"/>
  <c r="O5470" i="10"/>
  <c r="O5478" i="10"/>
  <c r="O5486" i="10"/>
  <c r="O5494" i="10"/>
  <c r="O5502" i="10"/>
  <c r="O5510" i="10"/>
  <c r="O5518" i="10"/>
  <c r="O5526" i="10"/>
  <c r="O5534" i="10"/>
  <c r="O5542" i="10"/>
  <c r="O5550" i="10"/>
  <c r="O5558" i="10"/>
  <c r="O5566" i="10"/>
  <c r="O5574" i="10"/>
  <c r="O5582" i="10"/>
  <c r="O5590" i="10"/>
  <c r="O5598" i="10"/>
  <c r="O5606" i="10"/>
  <c r="O5614" i="10"/>
  <c r="O5622" i="10"/>
  <c r="O5630" i="10"/>
  <c r="O5638" i="10"/>
  <c r="O5646" i="10"/>
  <c r="O5654" i="10"/>
  <c r="O5662" i="10"/>
  <c r="O5670" i="10"/>
  <c r="O5678" i="10"/>
  <c r="O5686" i="10"/>
  <c r="O5694" i="10"/>
  <c r="O5702" i="10"/>
  <c r="O5710" i="10"/>
  <c r="O5718" i="10"/>
  <c r="O5726" i="10"/>
  <c r="O5734" i="10"/>
  <c r="O5742" i="10"/>
  <c r="O5750" i="10"/>
  <c r="O5758" i="10"/>
  <c r="O5766" i="10"/>
  <c r="O5774" i="10"/>
  <c r="O5782" i="10"/>
  <c r="O5790" i="10"/>
  <c r="O5798" i="10"/>
  <c r="O5806" i="10"/>
  <c r="O5814" i="10"/>
  <c r="O5822" i="10"/>
  <c r="O5830" i="10"/>
  <c r="O5838" i="10"/>
  <c r="O5846" i="10"/>
  <c r="O5854" i="10"/>
  <c r="O5862" i="10"/>
  <c r="O5870" i="10"/>
  <c r="O5878" i="10"/>
  <c r="O5886" i="10"/>
  <c r="O5894" i="10"/>
  <c r="O5902" i="10"/>
  <c r="O5910" i="10"/>
  <c r="O5918" i="10"/>
  <c r="O5926" i="10"/>
  <c r="O5934" i="10"/>
  <c r="O5942" i="10"/>
  <c r="O5950" i="10"/>
  <c r="O5958" i="10"/>
  <c r="O5966" i="10"/>
  <c r="O5974" i="10"/>
  <c r="O5982" i="10"/>
  <c r="O5990" i="10"/>
  <c r="O5998" i="10"/>
  <c r="O6006" i="10"/>
  <c r="O6014" i="10"/>
  <c r="O6022" i="10"/>
  <c r="O6030" i="10"/>
  <c r="O6038" i="10"/>
  <c r="O6046" i="10"/>
  <c r="O6054" i="10"/>
  <c r="O6062" i="10"/>
  <c r="O6070" i="10"/>
  <c r="O6078" i="10"/>
  <c r="O6086" i="10"/>
  <c r="O6094" i="10"/>
  <c r="O6102" i="10"/>
  <c r="O6110" i="10"/>
  <c r="O6118" i="10"/>
  <c r="O6126" i="10"/>
  <c r="O6134" i="10"/>
  <c r="O6142" i="10"/>
  <c r="O6150" i="10"/>
  <c r="O6158" i="10"/>
  <c r="O6166" i="10"/>
  <c r="O6174" i="10"/>
  <c r="O6182" i="10"/>
  <c r="O6190" i="10"/>
  <c r="O6198" i="10"/>
  <c r="O6206" i="10"/>
  <c r="O6214" i="10"/>
  <c r="O6222" i="10"/>
  <c r="O6230" i="10"/>
  <c r="O6238" i="10"/>
  <c r="O6246" i="10"/>
  <c r="O6254" i="10"/>
  <c r="O6262" i="10"/>
  <c r="O6270" i="10"/>
  <c r="O6278" i="10"/>
  <c r="O6286" i="10"/>
  <c r="O6294" i="10"/>
  <c r="O6302" i="10"/>
  <c r="O6310" i="10"/>
  <c r="O6318" i="10"/>
  <c r="O6326" i="10"/>
  <c r="O6334" i="10"/>
  <c r="O6342" i="10"/>
  <c r="O6350" i="10"/>
  <c r="O6358" i="10"/>
  <c r="O6366" i="10"/>
  <c r="O6374" i="10"/>
  <c r="O6382" i="10"/>
  <c r="O6390" i="10"/>
  <c r="O6398" i="10"/>
  <c r="O6406" i="10"/>
  <c r="O6414" i="10"/>
  <c r="O6422" i="10"/>
  <c r="O6430" i="10"/>
  <c r="O6438" i="10"/>
  <c r="O6446" i="10"/>
  <c r="O6454" i="10"/>
  <c r="O6462" i="10"/>
  <c r="O6470" i="10"/>
  <c r="O6478" i="10"/>
  <c r="O6486" i="10"/>
  <c r="O6494" i="10"/>
  <c r="O6502" i="10"/>
  <c r="O6510" i="10"/>
  <c r="O6518" i="10"/>
  <c r="O6526" i="10"/>
  <c r="O6534" i="10"/>
  <c r="O6542" i="10"/>
  <c r="O6550" i="10"/>
  <c r="O6558" i="10"/>
  <c r="O6566" i="10"/>
  <c r="O6574" i="10"/>
  <c r="O6582" i="10"/>
  <c r="O6590" i="10"/>
  <c r="O6598" i="10"/>
  <c r="O6606" i="10"/>
  <c r="O6614" i="10"/>
  <c r="O6622" i="10"/>
  <c r="O6630" i="10"/>
  <c r="O6638" i="10"/>
  <c r="O6646" i="10"/>
  <c r="O6654" i="10"/>
  <c r="O6662" i="10"/>
  <c r="O6670" i="10"/>
  <c r="O6678" i="10"/>
  <c r="O6686" i="10"/>
  <c r="O6694" i="10"/>
  <c r="O6702" i="10"/>
  <c r="O6710" i="10"/>
  <c r="O6718" i="10"/>
  <c r="O6726" i="10"/>
  <c r="O6734" i="10"/>
  <c r="O6742" i="10"/>
  <c r="O6750" i="10"/>
  <c r="O6758" i="10"/>
  <c r="O6766" i="10"/>
  <c r="O6774" i="10"/>
  <c r="O6782" i="10"/>
  <c r="O6790" i="10"/>
  <c r="O6798" i="10"/>
  <c r="O6806" i="10"/>
  <c r="O6814" i="10"/>
  <c r="O6822" i="10"/>
  <c r="O6830" i="10"/>
  <c r="O6838" i="10"/>
  <c r="O6846" i="10"/>
  <c r="O6854" i="10"/>
  <c r="O6862" i="10"/>
  <c r="O6870" i="10"/>
  <c r="O6878" i="10"/>
  <c r="O6886" i="10"/>
  <c r="O6894" i="10"/>
  <c r="O6902" i="10"/>
  <c r="O6910" i="10"/>
  <c r="O6918" i="10"/>
  <c r="O6926" i="10"/>
  <c r="O6934" i="10"/>
  <c r="O6942" i="10"/>
  <c r="O6950" i="10"/>
  <c r="O6958" i="10"/>
  <c r="O6966" i="10"/>
  <c r="O6974" i="10"/>
  <c r="O6982" i="10"/>
  <c r="O6990" i="10"/>
  <c r="O6998" i="10"/>
  <c r="O7006" i="10"/>
  <c r="O7014" i="10"/>
  <c r="O7022" i="10"/>
  <c r="O7030" i="10"/>
  <c r="O7038" i="10"/>
  <c r="O7046" i="10"/>
  <c r="O7054" i="10"/>
  <c r="O7062" i="10"/>
  <c r="O7070" i="10"/>
  <c r="O7078" i="10"/>
  <c r="O7086" i="10"/>
  <c r="O7094" i="10"/>
  <c r="O7102" i="10"/>
  <c r="O7110" i="10"/>
  <c r="O7118" i="10"/>
  <c r="O7126" i="10"/>
  <c r="O7134" i="10"/>
  <c r="O7142" i="10"/>
  <c r="O7150" i="10"/>
  <c r="O7158" i="10"/>
  <c r="O7166" i="10"/>
  <c r="O7174" i="10"/>
  <c r="O7182" i="10"/>
  <c r="O7190" i="10"/>
  <c r="O7198" i="10"/>
  <c r="O7206" i="10"/>
  <c r="O7214" i="10"/>
  <c r="O7222" i="10"/>
  <c r="O7230" i="10"/>
  <c r="O7238" i="10"/>
  <c r="O7246" i="10"/>
  <c r="O7254" i="10"/>
  <c r="O7262" i="10"/>
  <c r="O7270" i="10"/>
  <c r="O7278" i="10"/>
  <c r="O7286" i="10"/>
  <c r="O7294" i="10"/>
  <c r="O7302" i="10"/>
  <c r="O7310" i="10"/>
  <c r="O7318" i="10"/>
  <c r="O7326" i="10"/>
  <c r="O7334" i="10"/>
  <c r="O7342" i="10"/>
  <c r="O7350" i="10"/>
  <c r="O7358" i="10"/>
  <c r="O7366" i="10"/>
  <c r="O7374" i="10"/>
  <c r="O7382" i="10"/>
  <c r="O7390" i="10"/>
  <c r="O7398" i="10"/>
  <c r="O7406" i="10"/>
  <c r="O7414" i="10"/>
  <c r="O7422" i="10"/>
  <c r="O7430" i="10"/>
  <c r="O7438" i="10"/>
  <c r="O7446" i="10"/>
  <c r="O7454" i="10"/>
  <c r="O7462" i="10"/>
  <c r="O7470" i="10"/>
  <c r="O7478" i="10"/>
  <c r="O7486" i="10"/>
  <c r="O7494" i="10"/>
  <c r="O7502" i="10"/>
  <c r="O7510" i="10"/>
  <c r="O107" i="10"/>
  <c r="O619" i="10"/>
  <c r="O1131" i="10"/>
  <c r="O1643" i="10"/>
  <c r="O2155" i="10"/>
  <c r="O2667" i="10"/>
  <c r="O2790" i="10"/>
  <c r="O2854" i="10"/>
  <c r="O2918" i="10"/>
  <c r="O2982" i="10"/>
  <c r="O3046" i="10"/>
  <c r="O3110" i="10"/>
  <c r="O3174" i="10"/>
  <c r="O3238" i="10"/>
  <c r="O3302" i="10"/>
  <c r="O3366" i="10"/>
  <c r="O3430" i="10"/>
  <c r="O3494" i="10"/>
  <c r="O3558" i="10"/>
  <c r="O3622" i="10"/>
  <c r="O3686" i="10"/>
  <c r="O3750" i="10"/>
  <c r="O3814" i="10"/>
  <c r="O3878" i="10"/>
  <c r="O3942" i="10"/>
  <c r="O4006" i="10"/>
  <c r="O4070" i="10"/>
  <c r="O4134" i="10"/>
  <c r="O4198" i="10"/>
  <c r="O4262" i="10"/>
  <c r="O4326" i="10"/>
  <c r="O4390" i="10"/>
  <c r="O4454" i="10"/>
  <c r="O4518" i="10"/>
  <c r="O4582" i="10"/>
  <c r="O4646" i="10"/>
  <c r="O4710" i="10"/>
  <c r="O4774" i="10"/>
  <c r="O4838" i="10"/>
  <c r="O4902" i="10"/>
  <c r="O4966" i="10"/>
  <c r="O5030" i="10"/>
  <c r="O5094" i="10"/>
  <c r="O5127" i="10"/>
  <c r="O5135" i="10"/>
  <c r="O5143" i="10"/>
  <c r="O5151" i="10"/>
  <c r="O5159" i="10"/>
  <c r="O5167" i="10"/>
  <c r="O5175" i="10"/>
  <c r="O5183" i="10"/>
  <c r="O5191" i="10"/>
  <c r="O5199" i="10"/>
  <c r="O5207" i="10"/>
  <c r="O5215" i="10"/>
  <c r="O5223" i="10"/>
  <c r="O5231" i="10"/>
  <c r="O5239" i="10"/>
  <c r="O5247" i="10"/>
  <c r="O5255" i="10"/>
  <c r="O5263" i="10"/>
  <c r="O5271" i="10"/>
  <c r="O5279" i="10"/>
  <c r="O5287" i="10"/>
  <c r="O5295" i="10"/>
  <c r="O5303" i="10"/>
  <c r="O5311" i="10"/>
  <c r="O5319" i="10"/>
  <c r="O5327" i="10"/>
  <c r="O5335" i="10"/>
  <c r="O5343" i="10"/>
  <c r="O5351" i="10"/>
  <c r="O5359" i="10"/>
  <c r="O5367" i="10"/>
  <c r="O5375" i="10"/>
  <c r="O5383" i="10"/>
  <c r="O5391" i="10"/>
  <c r="O5399" i="10"/>
  <c r="O5407" i="10"/>
  <c r="O5415" i="10"/>
  <c r="O5423" i="10"/>
  <c r="O5431" i="10"/>
  <c r="O5439" i="10"/>
  <c r="O5447" i="10"/>
  <c r="O5455" i="10"/>
  <c r="O5463" i="10"/>
  <c r="O5471" i="10"/>
  <c r="O5479" i="10"/>
  <c r="O5487" i="10"/>
  <c r="O5495" i="10"/>
  <c r="O5503" i="10"/>
  <c r="O5511" i="10"/>
  <c r="O5519" i="10"/>
  <c r="O5527" i="10"/>
  <c r="O5535" i="10"/>
  <c r="O5543" i="10"/>
  <c r="O5551" i="10"/>
  <c r="O5559" i="10"/>
  <c r="O5567" i="10"/>
  <c r="O5575" i="10"/>
  <c r="O5583" i="10"/>
  <c r="O5591" i="10"/>
  <c r="O5599" i="10"/>
  <c r="O5607" i="10"/>
  <c r="O5615" i="10"/>
  <c r="O5623" i="10"/>
  <c r="O5631" i="10"/>
  <c r="O5639" i="10"/>
  <c r="O5647" i="10"/>
  <c r="O5655" i="10"/>
  <c r="O5663" i="10"/>
  <c r="O5671" i="10"/>
  <c r="O5679" i="10"/>
  <c r="O5687" i="10"/>
  <c r="O5695" i="10"/>
  <c r="O5703" i="10"/>
  <c r="O5711" i="10"/>
  <c r="O5719" i="10"/>
  <c r="O5727" i="10"/>
  <c r="O5735" i="10"/>
  <c r="O5743" i="10"/>
  <c r="O5751" i="10"/>
  <c r="O5759" i="10"/>
  <c r="O5767" i="10"/>
  <c r="O5775" i="10"/>
  <c r="O5783" i="10"/>
  <c r="O5791" i="10"/>
  <c r="O5799" i="10"/>
  <c r="O5807" i="10"/>
  <c r="O5815" i="10"/>
  <c r="O5823" i="10"/>
  <c r="O5831" i="10"/>
  <c r="O5839" i="10"/>
  <c r="O5847" i="10"/>
  <c r="O5855" i="10"/>
  <c r="O5863" i="10"/>
  <c r="O5871" i="10"/>
  <c r="O5879" i="10"/>
  <c r="O5887" i="10"/>
  <c r="O5895" i="10"/>
  <c r="O5903" i="10"/>
  <c r="O5911" i="10"/>
  <c r="O5919" i="10"/>
  <c r="O5927" i="10"/>
  <c r="O5935" i="10"/>
  <c r="O5943" i="10"/>
  <c r="O5951" i="10"/>
  <c r="O5959" i="10"/>
  <c r="O5967" i="10"/>
  <c r="O5975" i="10"/>
  <c r="O5983" i="10"/>
  <c r="O5991" i="10"/>
  <c r="O5999" i="10"/>
  <c r="O6007" i="10"/>
  <c r="O6015" i="10"/>
  <c r="O6023" i="10"/>
  <c r="O6031" i="10"/>
  <c r="O6039" i="10"/>
  <c r="O6047" i="10"/>
  <c r="O6055" i="10"/>
  <c r="O6063" i="10"/>
  <c r="O6071" i="10"/>
  <c r="O6079" i="10"/>
  <c r="O6087" i="10"/>
  <c r="O6095" i="10"/>
  <c r="O6103" i="10"/>
  <c r="O6111" i="10"/>
  <c r="O6119" i="10"/>
  <c r="O6127" i="10"/>
  <c r="O6135" i="10"/>
  <c r="O6143" i="10"/>
  <c r="O6151" i="10"/>
  <c r="O6159" i="10"/>
  <c r="O6167" i="10"/>
  <c r="O6175" i="10"/>
  <c r="O6183" i="10"/>
  <c r="O6191" i="10"/>
  <c r="O6199" i="10"/>
  <c r="O6207" i="10"/>
  <c r="O6215" i="10"/>
  <c r="O6223" i="10"/>
  <c r="O6231" i="10"/>
  <c r="O6239" i="10"/>
  <c r="O6247" i="10"/>
  <c r="O6255" i="10"/>
  <c r="O6263" i="10"/>
  <c r="O6271" i="10"/>
  <c r="O6279" i="10"/>
  <c r="O6287" i="10"/>
  <c r="O6295" i="10"/>
  <c r="O6303" i="10"/>
  <c r="O6311" i="10"/>
  <c r="O6319" i="10"/>
  <c r="O6327" i="10"/>
  <c r="O6335" i="10"/>
  <c r="O6343" i="10"/>
  <c r="O6351" i="10"/>
  <c r="O6359" i="10"/>
  <c r="O6367" i="10"/>
  <c r="O6375" i="10"/>
  <c r="O6383" i="10"/>
  <c r="O6391" i="10"/>
  <c r="O6399" i="10"/>
  <c r="O6407" i="10"/>
  <c r="O6415" i="10"/>
  <c r="O6423" i="10"/>
  <c r="O6431" i="10"/>
  <c r="O6439" i="10"/>
  <c r="O6447" i="10"/>
  <c r="O6455" i="10"/>
  <c r="O6463" i="10"/>
  <c r="O6471" i="10"/>
  <c r="O6479" i="10"/>
  <c r="O6487" i="10"/>
  <c r="O6495" i="10"/>
  <c r="O6503" i="10"/>
  <c r="O6511" i="10"/>
  <c r="O6519" i="10"/>
  <c r="O6527" i="10"/>
  <c r="O6535" i="10"/>
  <c r="O6543" i="10"/>
  <c r="O6551" i="10"/>
  <c r="O6559" i="10"/>
  <c r="O6567" i="10"/>
  <c r="O6575" i="10"/>
  <c r="O6583" i="10"/>
  <c r="O6591" i="10"/>
  <c r="O6599" i="10"/>
  <c r="O6607" i="10"/>
  <c r="O6615" i="10"/>
  <c r="O6623" i="10"/>
  <c r="O6631" i="10"/>
  <c r="O6639" i="10"/>
  <c r="O6647" i="10"/>
  <c r="O6655" i="10"/>
  <c r="O6663" i="10"/>
  <c r="O6671" i="10"/>
  <c r="O6679" i="10"/>
  <c r="O6687" i="10"/>
  <c r="O6695" i="10"/>
  <c r="O6703" i="10"/>
  <c r="O6711" i="10"/>
  <c r="O6719" i="10"/>
  <c r="O6727" i="10"/>
  <c r="O6735" i="10"/>
  <c r="O6743" i="10"/>
  <c r="O6751" i="10"/>
  <c r="O6759" i="10"/>
  <c r="O6767" i="10"/>
  <c r="O6775" i="10"/>
  <c r="O6783" i="10"/>
  <c r="O6791" i="10"/>
  <c r="O6799" i="10"/>
  <c r="O6807" i="10"/>
  <c r="O6815" i="10"/>
  <c r="O6823" i="10"/>
  <c r="O6831" i="10"/>
  <c r="O6839" i="10"/>
  <c r="O6847" i="10"/>
  <c r="O6855" i="10"/>
  <c r="O6863" i="10"/>
  <c r="O6871" i="10"/>
  <c r="O6879" i="10"/>
  <c r="O6887" i="10"/>
  <c r="O6895" i="10"/>
  <c r="O6903" i="10"/>
  <c r="O6911" i="10"/>
  <c r="O6919" i="10"/>
  <c r="O6927" i="10"/>
  <c r="O6935" i="10"/>
  <c r="O6943" i="10"/>
  <c r="O6951" i="10"/>
  <c r="O6959" i="10"/>
  <c r="O6967" i="10"/>
  <c r="O6975" i="10"/>
  <c r="O6983" i="10"/>
  <c r="O6991" i="10"/>
  <c r="O6999" i="10"/>
  <c r="O7007" i="10"/>
  <c r="O7015" i="10"/>
  <c r="O7023" i="10"/>
  <c r="O7031" i="10"/>
  <c r="O7039" i="10"/>
  <c r="O7047" i="10"/>
  <c r="O7055" i="10"/>
  <c r="O7063" i="10"/>
  <c r="O7071" i="10"/>
  <c r="O7079" i="10"/>
  <c r="O7087" i="10"/>
  <c r="O7095" i="10"/>
  <c r="O7103" i="10"/>
  <c r="O7111" i="10"/>
  <c r="O7119" i="10"/>
  <c r="O7127" i="10"/>
  <c r="O7135" i="10"/>
  <c r="O7143" i="10"/>
  <c r="O7151" i="10"/>
  <c r="O7159" i="10"/>
  <c r="O7167" i="10"/>
  <c r="O7175" i="10"/>
  <c r="O7183" i="10"/>
  <c r="O7191" i="10"/>
  <c r="O7199" i="10"/>
  <c r="O7207" i="10"/>
  <c r="O7215" i="10"/>
  <c r="O7223" i="10"/>
  <c r="O7231" i="10"/>
  <c r="O7239" i="10"/>
  <c r="O7247" i="10"/>
  <c r="O7255" i="10"/>
  <c r="O7263" i="10"/>
  <c r="O7271" i="10"/>
  <c r="O7279" i="10"/>
  <c r="O7287" i="10"/>
  <c r="O7295" i="10"/>
  <c r="O7303" i="10"/>
  <c r="O7311" i="10"/>
  <c r="O7319" i="10"/>
  <c r="O7327" i="10"/>
  <c r="O7335" i="10"/>
  <c r="O7343" i="10"/>
  <c r="O7351" i="10"/>
  <c r="O7359" i="10"/>
  <c r="O7367" i="10"/>
  <c r="O7375" i="10"/>
  <c r="O7383" i="10"/>
  <c r="O7391" i="10"/>
  <c r="O7399" i="10"/>
  <c r="O7407" i="10"/>
  <c r="O7415" i="10"/>
  <c r="O7423" i="10"/>
  <c r="O7431" i="10"/>
  <c r="O7439" i="10"/>
  <c r="O7447" i="10"/>
  <c r="O7455" i="10"/>
  <c r="O7463" i="10"/>
  <c r="O7471" i="10"/>
  <c r="O7479" i="10"/>
  <c r="O7487" i="10"/>
  <c r="O7495" i="10"/>
  <c r="O7503" i="10"/>
  <c r="O7511" i="10"/>
  <c r="O171" i="10"/>
  <c r="O683" i="10"/>
  <c r="O1195" i="10"/>
  <c r="O1707" i="10"/>
  <c r="O2219" i="10"/>
  <c r="O2731" i="10"/>
  <c r="O2798" i="10"/>
  <c r="O2862" i="10"/>
  <c r="O2926" i="10"/>
  <c r="O2990" i="10"/>
  <c r="O3054" i="10"/>
  <c r="O3118" i="10"/>
  <c r="O3182" i="10"/>
  <c r="O3246" i="10"/>
  <c r="O3310" i="10"/>
  <c r="O3374" i="10"/>
  <c r="O3438" i="10"/>
  <c r="O3502" i="10"/>
  <c r="O3566" i="10"/>
  <c r="O3630" i="10"/>
  <c r="O3694" i="10"/>
  <c r="O3758" i="10"/>
  <c r="O3822" i="10"/>
  <c r="O3886" i="10"/>
  <c r="O3950" i="10"/>
  <c r="O4014" i="10"/>
  <c r="O4078" i="10"/>
  <c r="O4142" i="10"/>
  <c r="O4206" i="10"/>
  <c r="O4270" i="10"/>
  <c r="O4334" i="10"/>
  <c r="O4398" i="10"/>
  <c r="O4462" i="10"/>
  <c r="O4526" i="10"/>
  <c r="O4590" i="10"/>
  <c r="O4654" i="10"/>
  <c r="O4718" i="10"/>
  <c r="O4782" i="10"/>
  <c r="O4846" i="10"/>
  <c r="O4910" i="10"/>
  <c r="O4974" i="10"/>
  <c r="O5038" i="10"/>
  <c r="O5102" i="10"/>
  <c r="O5128" i="10"/>
  <c r="O5136" i="10"/>
  <c r="O5144" i="10"/>
  <c r="O5152" i="10"/>
  <c r="O5160" i="10"/>
  <c r="O5168" i="10"/>
  <c r="O5176" i="10"/>
  <c r="O5184" i="10"/>
  <c r="O5192" i="10"/>
  <c r="O5200" i="10"/>
  <c r="O5208" i="10"/>
  <c r="O5216" i="10"/>
  <c r="O5224" i="10"/>
  <c r="O5232" i="10"/>
  <c r="O5240" i="10"/>
  <c r="O5248" i="10"/>
  <c r="O5256" i="10"/>
  <c r="O5264" i="10"/>
  <c r="O5272" i="10"/>
  <c r="O5280" i="10"/>
  <c r="O5288" i="10"/>
  <c r="O5296" i="10"/>
  <c r="O5304" i="10"/>
  <c r="O5312" i="10"/>
  <c r="O5320" i="10"/>
  <c r="O5328" i="10"/>
  <c r="O5336" i="10"/>
  <c r="O5344" i="10"/>
  <c r="O5352" i="10"/>
  <c r="O5360" i="10"/>
  <c r="O5368" i="10"/>
  <c r="O5376" i="10"/>
  <c r="O5384" i="10"/>
  <c r="O5392" i="10"/>
  <c r="O5400" i="10"/>
  <c r="O5408" i="10"/>
  <c r="O5416" i="10"/>
  <c r="O5424" i="10"/>
  <c r="O5432" i="10"/>
  <c r="O5440" i="10"/>
  <c r="O5448" i="10"/>
  <c r="O5456" i="10"/>
  <c r="O5464" i="10"/>
  <c r="O5472" i="10"/>
  <c r="O5480" i="10"/>
  <c r="O5488" i="10"/>
  <c r="O5496" i="10"/>
  <c r="O5504" i="10"/>
  <c r="O5512" i="10"/>
  <c r="O5520" i="10"/>
  <c r="O5528" i="10"/>
  <c r="O5536" i="10"/>
  <c r="O5544" i="10"/>
  <c r="O5552" i="10"/>
  <c r="O5560" i="10"/>
  <c r="O5568" i="10"/>
  <c r="O5576" i="10"/>
  <c r="O5584" i="10"/>
  <c r="O5592" i="10"/>
  <c r="O5600" i="10"/>
  <c r="O5608" i="10"/>
  <c r="O5616" i="10"/>
  <c r="O5624" i="10"/>
  <c r="O5632" i="10"/>
  <c r="O5640" i="10"/>
  <c r="O5648" i="10"/>
  <c r="O5656" i="10"/>
  <c r="O5664" i="10"/>
  <c r="O5672" i="10"/>
  <c r="O5680" i="10"/>
  <c r="O5688" i="10"/>
  <c r="O5696" i="10"/>
  <c r="O5704" i="10"/>
  <c r="O5712" i="10"/>
  <c r="O5720" i="10"/>
  <c r="O5728" i="10"/>
  <c r="O5736" i="10"/>
  <c r="O5744" i="10"/>
  <c r="O5752" i="10"/>
  <c r="O5760" i="10"/>
  <c r="O5768" i="10"/>
  <c r="O5776" i="10"/>
  <c r="O5784" i="10"/>
  <c r="O5792" i="10"/>
  <c r="O5800" i="10"/>
  <c r="O5808" i="10"/>
  <c r="O5816" i="10"/>
  <c r="O5824" i="10"/>
  <c r="O5832" i="10"/>
  <c r="O5840" i="10"/>
  <c r="O5848" i="10"/>
  <c r="O5856" i="10"/>
  <c r="O5864" i="10"/>
  <c r="O5872" i="10"/>
  <c r="O5880" i="10"/>
  <c r="O5888" i="10"/>
  <c r="O5896" i="10"/>
  <c r="O5904" i="10"/>
  <c r="O5912" i="10"/>
  <c r="O5920" i="10"/>
  <c r="O5928" i="10"/>
  <c r="O5936" i="10"/>
  <c r="O5944" i="10"/>
  <c r="O5952" i="10"/>
  <c r="O5960" i="10"/>
  <c r="O5968" i="10"/>
  <c r="O5976" i="10"/>
  <c r="O5984" i="10"/>
  <c r="O5992" i="10"/>
  <c r="O6000" i="10"/>
  <c r="O6008" i="10"/>
  <c r="O6016" i="10"/>
  <c r="O6024" i="10"/>
  <c r="O6032" i="10"/>
  <c r="O6040" i="10"/>
  <c r="O6048" i="10"/>
  <c r="O6056" i="10"/>
  <c r="O6064" i="10"/>
  <c r="O6072" i="10"/>
  <c r="O6080" i="10"/>
  <c r="O6088" i="10"/>
  <c r="O6096" i="10"/>
  <c r="O6104" i="10"/>
  <c r="O6112" i="10"/>
  <c r="O6120" i="10"/>
  <c r="O6128" i="10"/>
  <c r="O6136" i="10"/>
  <c r="O6144" i="10"/>
  <c r="O6152" i="10"/>
  <c r="O6160" i="10"/>
  <c r="O6168" i="10"/>
  <c r="O6176" i="10"/>
  <c r="O6184" i="10"/>
  <c r="O6192" i="10"/>
  <c r="O6200" i="10"/>
  <c r="O6208" i="10"/>
  <c r="O6216" i="10"/>
  <c r="O6224" i="10"/>
  <c r="O6232" i="10"/>
  <c r="O6240" i="10"/>
  <c r="O6248" i="10"/>
  <c r="O6256" i="10"/>
  <c r="O6264" i="10"/>
  <c r="O6272" i="10"/>
  <c r="O6280" i="10"/>
  <c r="O6288" i="10"/>
  <c r="O6296" i="10"/>
  <c r="O6304" i="10"/>
  <c r="O6312" i="10"/>
  <c r="O6320" i="10"/>
  <c r="O6328" i="10"/>
  <c r="O6336" i="10"/>
  <c r="O6344" i="10"/>
  <c r="O6352" i="10"/>
  <c r="O6360" i="10"/>
  <c r="O6368" i="10"/>
  <c r="O6376" i="10"/>
  <c r="O6384" i="10"/>
  <c r="O6392" i="10"/>
  <c r="O6400" i="10"/>
  <c r="O6408" i="10"/>
  <c r="O6416" i="10"/>
  <c r="O6424" i="10"/>
  <c r="O6432" i="10"/>
  <c r="O6440" i="10"/>
  <c r="O6448" i="10"/>
  <c r="O6456" i="10"/>
  <c r="O6464" i="10"/>
  <c r="O6472" i="10"/>
  <c r="O6480" i="10"/>
  <c r="O6488" i="10"/>
  <c r="O6496" i="10"/>
  <c r="O6504" i="10"/>
  <c r="O6512" i="10"/>
  <c r="O6520" i="10"/>
  <c r="O6528" i="10"/>
  <c r="O6536" i="10"/>
  <c r="O6544" i="10"/>
  <c r="O6552" i="10"/>
  <c r="O6560" i="10"/>
  <c r="O6568" i="10"/>
  <c r="O6576" i="10"/>
  <c r="O6584" i="10"/>
  <c r="O6592" i="10"/>
  <c r="O6600" i="10"/>
  <c r="O6608" i="10"/>
  <c r="O6616" i="10"/>
  <c r="O6624" i="10"/>
  <c r="O6632" i="10"/>
  <c r="O6640" i="10"/>
  <c r="O6648" i="10"/>
  <c r="O6656" i="10"/>
  <c r="O6664" i="10"/>
  <c r="O6672" i="10"/>
  <c r="O6680" i="10"/>
  <c r="O6688" i="10"/>
  <c r="O6696" i="10"/>
  <c r="O6704" i="10"/>
  <c r="O6712" i="10"/>
  <c r="O6720" i="10"/>
  <c r="O6728" i="10"/>
  <c r="O6736" i="10"/>
  <c r="O6744" i="10"/>
  <c r="O6752" i="10"/>
  <c r="O6760" i="10"/>
  <c r="O6768" i="10"/>
  <c r="O6776" i="10"/>
  <c r="O6784" i="10"/>
  <c r="O6792" i="10"/>
  <c r="O6800" i="10"/>
  <c r="O6808" i="10"/>
  <c r="O6816" i="10"/>
  <c r="O6824" i="10"/>
  <c r="O6832" i="10"/>
  <c r="O6840" i="10"/>
  <c r="O6848" i="10"/>
  <c r="O6856" i="10"/>
  <c r="O6864" i="10"/>
  <c r="O6872" i="10"/>
  <c r="O6880" i="10"/>
  <c r="O6888" i="10"/>
  <c r="O6896" i="10"/>
  <c r="O6904" i="10"/>
  <c r="O6912" i="10"/>
  <c r="O6920" i="10"/>
  <c r="O6928" i="10"/>
  <c r="O6936" i="10"/>
  <c r="O6944" i="10"/>
  <c r="O6952" i="10"/>
  <c r="O6960" i="10"/>
  <c r="O6968" i="10"/>
  <c r="O6976" i="10"/>
  <c r="O6984" i="10"/>
  <c r="O6992" i="10"/>
  <c r="O7000" i="10"/>
  <c r="O7008" i="10"/>
  <c r="O7016" i="10"/>
  <c r="O7024" i="10"/>
  <c r="O7032" i="10"/>
  <c r="O7040" i="10"/>
  <c r="O7048" i="10"/>
  <c r="O7056" i="10"/>
  <c r="O7064" i="10"/>
  <c r="O7072" i="10"/>
  <c r="O7080" i="10"/>
  <c r="O7088" i="10"/>
  <c r="O7096" i="10"/>
  <c r="O7104" i="10"/>
  <c r="O7112" i="10"/>
  <c r="O7120" i="10"/>
  <c r="O7128" i="10"/>
  <c r="O7136" i="10"/>
  <c r="O7144" i="10"/>
  <c r="O7152" i="10"/>
  <c r="O7160" i="10"/>
  <c r="O7168" i="10"/>
  <c r="O7176" i="10"/>
  <c r="O7184" i="10"/>
  <c r="O7192" i="10"/>
  <c r="O7200" i="10"/>
  <c r="O7208" i="10"/>
  <c r="O7216" i="10"/>
  <c r="O7224" i="10"/>
  <c r="O7232" i="10"/>
  <c r="O7240" i="10"/>
  <c r="O7248" i="10"/>
  <c r="O7256" i="10"/>
  <c r="O7264" i="10"/>
  <c r="O7272" i="10"/>
  <c r="O7280" i="10"/>
  <c r="O7288" i="10"/>
  <c r="O7296" i="10"/>
  <c r="O7304" i="10"/>
  <c r="O7312" i="10"/>
  <c r="O7320" i="10"/>
  <c r="O7328" i="10"/>
  <c r="O7336" i="10"/>
  <c r="O7344" i="10"/>
  <c r="O7352" i="10"/>
  <c r="O7360" i="10"/>
  <c r="O7368" i="10"/>
  <c r="O7376" i="10"/>
  <c r="O7384" i="10"/>
  <c r="O7392" i="10"/>
  <c r="O7400" i="10"/>
  <c r="O7408" i="10"/>
  <c r="O7416" i="10"/>
  <c r="O7424" i="10"/>
  <c r="O7432" i="10"/>
  <c r="O7440" i="10"/>
  <c r="O7448" i="10"/>
  <c r="O7456" i="10"/>
  <c r="O7464" i="10"/>
  <c r="O7472" i="10"/>
  <c r="O7480" i="10"/>
  <c r="O7488" i="10"/>
  <c r="O7496" i="10"/>
  <c r="O7504" i="10"/>
  <c r="O7512" i="10"/>
  <c r="O235" i="10"/>
  <c r="O747" i="10"/>
  <c r="O1259" i="10"/>
  <c r="O1771" i="10"/>
  <c r="O2283" i="10"/>
  <c r="O2742" i="10"/>
  <c r="O2806" i="10"/>
  <c r="O2870" i="10"/>
  <c r="O2934" i="10"/>
  <c r="O2998" i="10"/>
  <c r="O3062" i="10"/>
  <c r="O3126" i="10"/>
  <c r="O3190" i="10"/>
  <c r="O3254" i="10"/>
  <c r="O3318" i="10"/>
  <c r="O3382" i="10"/>
  <c r="O3446" i="10"/>
  <c r="O3510" i="10"/>
  <c r="O3574" i="10"/>
  <c r="O3638" i="10"/>
  <c r="O3702" i="10"/>
  <c r="O3766" i="10"/>
  <c r="O3830" i="10"/>
  <c r="O3894" i="10"/>
  <c r="O3958" i="10"/>
  <c r="O4022" i="10"/>
  <c r="O4086" i="10"/>
  <c r="O4150" i="10"/>
  <c r="O4214" i="10"/>
  <c r="O4278" i="10"/>
  <c r="O4342" i="10"/>
  <c r="O4406" i="10"/>
  <c r="O4470" i="10"/>
  <c r="O4534" i="10"/>
  <c r="O4598" i="10"/>
  <c r="O4662" i="10"/>
  <c r="O4726" i="10"/>
  <c r="O4790" i="10"/>
  <c r="O4854" i="10"/>
  <c r="O4918" i="10"/>
  <c r="O4982" i="10"/>
  <c r="O5046" i="10"/>
  <c r="O5110" i="10"/>
  <c r="O5129" i="10"/>
  <c r="O5137" i="10"/>
  <c r="O5145" i="10"/>
  <c r="O5153" i="10"/>
  <c r="O5161" i="10"/>
  <c r="O5169" i="10"/>
  <c r="O5177" i="10"/>
  <c r="O5185" i="10"/>
  <c r="O5193" i="10"/>
  <c r="O5201" i="10"/>
  <c r="O5209" i="10"/>
  <c r="O5217" i="10"/>
  <c r="O5225" i="10"/>
  <c r="O5233" i="10"/>
  <c r="O5241" i="10"/>
  <c r="O5249" i="10"/>
  <c r="O5257" i="10"/>
  <c r="O5265" i="10"/>
  <c r="O5273" i="10"/>
  <c r="O5281" i="10"/>
  <c r="O5289" i="10"/>
  <c r="O5297" i="10"/>
  <c r="O5305" i="10"/>
  <c r="O5313" i="10"/>
  <c r="O5321" i="10"/>
  <c r="O5329" i="10"/>
  <c r="O5337" i="10"/>
  <c r="O5345" i="10"/>
  <c r="O5353" i="10"/>
  <c r="O5361" i="10"/>
  <c r="O5369" i="10"/>
  <c r="O5377" i="10"/>
  <c r="O5385" i="10"/>
  <c r="O5393" i="10"/>
  <c r="O5401" i="10"/>
  <c r="O5409" i="10"/>
  <c r="O5417" i="10"/>
  <c r="O5425" i="10"/>
  <c r="O5433" i="10"/>
  <c r="O5441" i="10"/>
  <c r="O5449" i="10"/>
  <c r="O5457" i="10"/>
  <c r="O5465" i="10"/>
  <c r="O5473" i="10"/>
  <c r="O5481" i="10"/>
  <c r="O5489" i="10"/>
  <c r="O5497" i="10"/>
  <c r="O5505" i="10"/>
  <c r="O5513" i="10"/>
  <c r="O5521" i="10"/>
  <c r="O5529" i="10"/>
  <c r="O5537" i="10"/>
  <c r="O5545" i="10"/>
  <c r="O5553" i="10"/>
  <c r="O5561" i="10"/>
  <c r="O5569" i="10"/>
  <c r="O5577" i="10"/>
  <c r="O5585" i="10"/>
  <c r="O5593" i="10"/>
  <c r="O5601" i="10"/>
  <c r="O5609" i="10"/>
  <c r="O5617" i="10"/>
  <c r="O5625" i="10"/>
  <c r="O5633" i="10"/>
  <c r="O5641" i="10"/>
  <c r="O5649" i="10"/>
  <c r="O5657" i="10"/>
  <c r="O5665" i="10"/>
  <c r="O5673" i="10"/>
  <c r="O5681" i="10"/>
  <c r="O5689" i="10"/>
  <c r="O5697" i="10"/>
  <c r="O5705" i="10"/>
  <c r="O5713" i="10"/>
  <c r="O5721" i="10"/>
  <c r="O5729" i="10"/>
  <c r="O5737" i="10"/>
  <c r="O5745" i="10"/>
  <c r="O5753" i="10"/>
  <c r="O5761" i="10"/>
  <c r="O5769" i="10"/>
  <c r="O5777" i="10"/>
  <c r="O5785" i="10"/>
  <c r="O5793" i="10"/>
  <c r="O5801" i="10"/>
  <c r="O5809" i="10"/>
  <c r="O5817" i="10"/>
  <c r="O5825" i="10"/>
  <c r="O5833" i="10"/>
  <c r="O5841" i="10"/>
  <c r="O5849" i="10"/>
  <c r="O5857" i="10"/>
  <c r="O5865" i="10"/>
  <c r="O5873" i="10"/>
  <c r="O5881" i="10"/>
  <c r="O5889" i="10"/>
  <c r="O5897" i="10"/>
  <c r="O5905" i="10"/>
  <c r="O5913" i="10"/>
  <c r="O5921" i="10"/>
  <c r="O5929" i="10"/>
  <c r="O5937" i="10"/>
  <c r="O5945" i="10"/>
  <c r="O5953" i="10"/>
  <c r="O5961" i="10"/>
  <c r="O5969" i="10"/>
  <c r="O5977" i="10"/>
  <c r="O5985" i="10"/>
  <c r="O5993" i="10"/>
  <c r="O6001" i="10"/>
  <c r="O6009" i="10"/>
  <c r="O6017" i="10"/>
  <c r="O6025" i="10"/>
  <c r="O6033" i="10"/>
  <c r="O6041" i="10"/>
  <c r="O6049" i="10"/>
  <c r="O6057" i="10"/>
  <c r="O6065" i="10"/>
  <c r="O6073" i="10"/>
  <c r="O6081" i="10"/>
  <c r="O6089" i="10"/>
  <c r="O6097" i="10"/>
  <c r="O6105" i="10"/>
  <c r="O6113" i="10"/>
  <c r="O6121" i="10"/>
  <c r="O6129" i="10"/>
  <c r="O6137" i="10"/>
  <c r="O6145" i="10"/>
  <c r="O6153" i="10"/>
  <c r="O6161" i="10"/>
  <c r="O6169" i="10"/>
  <c r="O6177" i="10"/>
  <c r="O6185" i="10"/>
  <c r="O6193" i="10"/>
  <c r="O6201" i="10"/>
  <c r="O6209" i="10"/>
  <c r="O6217" i="10"/>
  <c r="O6225" i="10"/>
  <c r="O6233" i="10"/>
  <c r="O6241" i="10"/>
  <c r="O6249" i="10"/>
  <c r="O6257" i="10"/>
  <c r="O6265" i="10"/>
  <c r="O6273" i="10"/>
  <c r="O6281" i="10"/>
  <c r="O6289" i="10"/>
  <c r="O6297" i="10"/>
  <c r="O6305" i="10"/>
  <c r="O6313" i="10"/>
  <c r="O6321" i="10"/>
  <c r="O6329" i="10"/>
  <c r="O6337" i="10"/>
  <c r="O6345" i="10"/>
  <c r="O6353" i="10"/>
  <c r="O6361" i="10"/>
  <c r="O6369" i="10"/>
  <c r="O6377" i="10"/>
  <c r="O6385" i="10"/>
  <c r="O6393" i="10"/>
  <c r="O6401" i="10"/>
  <c r="O6409" i="10"/>
  <c r="O6417" i="10"/>
  <c r="O6425" i="10"/>
  <c r="O6433" i="10"/>
  <c r="O6441" i="10"/>
  <c r="O6449" i="10"/>
  <c r="O6457" i="10"/>
  <c r="O6465" i="10"/>
  <c r="O6473" i="10"/>
  <c r="O6481" i="10"/>
  <c r="O6489" i="10"/>
  <c r="O6497" i="10"/>
  <c r="O6505" i="10"/>
  <c r="O6513" i="10"/>
  <c r="O6521" i="10"/>
  <c r="O6529" i="10"/>
  <c r="O6537" i="10"/>
  <c r="O6545" i="10"/>
  <c r="O6553" i="10"/>
  <c r="O6561" i="10"/>
  <c r="O6569" i="10"/>
  <c r="O6577" i="10"/>
  <c r="O6585" i="10"/>
  <c r="O6593" i="10"/>
  <c r="O6601" i="10"/>
  <c r="O6609" i="10"/>
  <c r="O6617" i="10"/>
  <c r="O6625" i="10"/>
  <c r="O6633" i="10"/>
  <c r="O6641" i="10"/>
  <c r="O6649" i="10"/>
  <c r="O6657" i="10"/>
  <c r="O6665" i="10"/>
  <c r="O6673" i="10"/>
  <c r="O6681" i="10"/>
  <c r="O6689" i="10"/>
  <c r="O6697" i="10"/>
  <c r="O6705" i="10"/>
  <c r="O6713" i="10"/>
  <c r="O6721" i="10"/>
  <c r="O6729" i="10"/>
  <c r="O6737" i="10"/>
  <c r="O6745" i="10"/>
  <c r="O6753" i="10"/>
  <c r="O6761" i="10"/>
  <c r="O6769" i="10"/>
  <c r="O6777" i="10"/>
  <c r="O6785" i="10"/>
  <c r="O6793" i="10"/>
  <c r="O6801" i="10"/>
  <c r="O6809" i="10"/>
  <c r="O6817" i="10"/>
  <c r="O6825" i="10"/>
  <c r="O6833" i="10"/>
  <c r="O6841" i="10"/>
  <c r="O6849" i="10"/>
  <c r="O6857" i="10"/>
  <c r="O6865" i="10"/>
  <c r="O6873" i="10"/>
  <c r="O6881" i="10"/>
  <c r="O6889" i="10"/>
  <c r="O6897" i="10"/>
  <c r="O6905" i="10"/>
  <c r="O6913" i="10"/>
  <c r="O6921" i="10"/>
  <c r="O6929" i="10"/>
  <c r="O6937" i="10"/>
  <c r="O6945" i="10"/>
  <c r="O6953" i="10"/>
  <c r="O6961" i="10"/>
  <c r="O6969" i="10"/>
  <c r="O6977" i="10"/>
  <c r="O6985" i="10"/>
  <c r="O6993" i="10"/>
  <c r="O7001" i="10"/>
  <c r="O7009" i="10"/>
  <c r="O7017" i="10"/>
  <c r="O7025" i="10"/>
  <c r="O7033" i="10"/>
  <c r="O7041" i="10"/>
  <c r="O7049" i="10"/>
  <c r="O7057" i="10"/>
  <c r="O7065" i="10"/>
  <c r="O7073" i="10"/>
  <c r="O7081" i="10"/>
  <c r="O7089" i="10"/>
  <c r="O7097" i="10"/>
  <c r="O7105" i="10"/>
  <c r="O7113" i="10"/>
  <c r="O7121" i="10"/>
  <c r="O7129" i="10"/>
  <c r="O7137" i="10"/>
  <c r="O7145" i="10"/>
  <c r="O7153" i="10"/>
  <c r="O7161" i="10"/>
  <c r="O7169" i="10"/>
  <c r="O7177" i="10"/>
  <c r="O7185" i="10"/>
  <c r="O7193" i="10"/>
  <c r="O7201" i="10"/>
  <c r="O7209" i="10"/>
  <c r="O7217" i="10"/>
  <c r="O7225" i="10"/>
  <c r="O7233" i="10"/>
  <c r="O7241" i="10"/>
  <c r="O7249" i="10"/>
  <c r="O7257" i="10"/>
  <c r="O7265" i="10"/>
  <c r="O7273" i="10"/>
  <c r="O7281" i="10"/>
  <c r="O7289" i="10"/>
  <c r="O7297" i="10"/>
  <c r="O7305" i="10"/>
  <c r="O7313" i="10"/>
  <c r="O7321" i="10"/>
  <c r="O7329" i="10"/>
  <c r="O7337" i="10"/>
  <c r="O7345" i="10"/>
  <c r="O7353" i="10"/>
  <c r="O7361" i="10"/>
  <c r="O7369" i="10"/>
  <c r="O7377" i="10"/>
  <c r="O7385" i="10"/>
  <c r="O7393" i="10"/>
  <c r="O7401" i="10"/>
  <c r="O7409" i="10"/>
  <c r="O7417" i="10"/>
  <c r="O7425" i="10"/>
  <c r="O7433" i="10"/>
  <c r="O7441" i="10"/>
  <c r="O7449" i="10"/>
  <c r="O7457" i="10"/>
  <c r="O7465" i="10"/>
  <c r="O7473" i="10"/>
  <c r="O7481" i="10"/>
  <c r="O7489" i="10"/>
  <c r="O7497" i="10"/>
  <c r="O7505" i="10"/>
  <c r="O2750" i="10"/>
  <c r="O3262" i="10"/>
  <c r="O3774" i="10"/>
  <c r="O4286" i="10"/>
  <c r="O4798" i="10"/>
  <c r="O5146" i="10"/>
  <c r="O5210" i="10"/>
  <c r="O5274" i="10"/>
  <c r="O5338" i="10"/>
  <c r="O5402" i="10"/>
  <c r="O5466" i="10"/>
  <c r="O5530" i="10"/>
  <c r="O5594" i="10"/>
  <c r="O5658" i="10"/>
  <c r="O5722" i="10"/>
  <c r="O5786" i="10"/>
  <c r="O5850" i="10"/>
  <c r="O5914" i="10"/>
  <c r="O5978" i="10"/>
  <c r="O6042" i="10"/>
  <c r="O6106" i="10"/>
  <c r="O6170" i="10"/>
  <c r="O6234" i="10"/>
  <c r="O6298" i="10"/>
  <c r="O6362" i="10"/>
  <c r="O6426" i="10"/>
  <c r="O6490" i="10"/>
  <c r="O6554" i="10"/>
  <c r="O6618" i="10"/>
  <c r="O6682" i="10"/>
  <c r="O6746" i="10"/>
  <c r="O6810" i="10"/>
  <c r="O6874" i="10"/>
  <c r="O6938" i="10"/>
  <c r="O7002" i="10"/>
  <c r="O7066" i="10"/>
  <c r="O7130" i="10"/>
  <c r="O7194" i="10"/>
  <c r="O7258" i="10"/>
  <c r="O7322" i="10"/>
  <c r="O7386" i="10"/>
  <c r="O7450" i="10"/>
  <c r="O7513" i="10"/>
  <c r="O7521" i="10"/>
  <c r="O7529" i="10"/>
  <c r="O7537" i="10"/>
  <c r="O7545" i="10"/>
  <c r="O7553" i="10"/>
  <c r="O7561" i="10"/>
  <c r="O7569" i="10"/>
  <c r="O7577" i="10"/>
  <c r="O7585" i="10"/>
  <c r="O7593" i="10"/>
  <c r="O7601" i="10"/>
  <c r="O7609" i="10"/>
  <c r="O7617" i="10"/>
  <c r="O7625" i="10"/>
  <c r="O7633" i="10"/>
  <c r="O7641" i="10"/>
  <c r="O7649" i="10"/>
  <c r="O7657" i="10"/>
  <c r="O7665" i="10"/>
  <c r="O7673" i="10"/>
  <c r="O7681" i="10"/>
  <c r="O7689" i="10"/>
  <c r="O7697" i="10"/>
  <c r="O7705" i="10"/>
  <c r="O7713" i="10"/>
  <c r="O7721" i="10"/>
  <c r="O7729" i="10"/>
  <c r="O7737" i="10"/>
  <c r="O7745" i="10"/>
  <c r="O7753" i="10"/>
  <c r="O7761" i="10"/>
  <c r="O7769" i="10"/>
  <c r="O7777" i="10"/>
  <c r="O7785" i="10"/>
  <c r="O7793" i="10"/>
  <c r="O7801" i="10"/>
  <c r="O7809" i="10"/>
  <c r="O7817" i="10"/>
  <c r="O7825" i="10"/>
  <c r="O7833" i="10"/>
  <c r="O7841" i="10"/>
  <c r="O7849" i="10"/>
  <c r="O7857" i="10"/>
  <c r="O7865" i="10"/>
  <c r="O7873" i="10"/>
  <c r="O7881" i="10"/>
  <c r="O7889" i="10"/>
  <c r="O7897" i="10"/>
  <c r="O7905" i="10"/>
  <c r="O7913" i="10"/>
  <c r="O7921" i="10"/>
  <c r="O7929" i="10"/>
  <c r="O7937" i="10"/>
  <c r="O7945" i="10"/>
  <c r="O7953" i="10"/>
  <c r="O7961" i="10"/>
  <c r="O7969" i="10"/>
  <c r="O7977" i="10"/>
  <c r="O7985" i="10"/>
  <c r="O7993" i="10"/>
  <c r="O8001" i="10"/>
  <c r="O8009" i="10"/>
  <c r="O8017" i="10"/>
  <c r="O8025" i="10"/>
  <c r="O8033" i="10"/>
  <c r="O8041" i="10"/>
  <c r="O8049" i="10"/>
  <c r="O8057" i="10"/>
  <c r="O8065" i="10"/>
  <c r="O8073" i="10"/>
  <c r="O8081" i="10"/>
  <c r="O8089" i="10"/>
  <c r="O8097" i="10"/>
  <c r="O8105" i="10"/>
  <c r="O8113" i="10"/>
  <c r="O8121" i="10"/>
  <c r="O8129" i="10"/>
  <c r="O8137" i="10"/>
  <c r="O8145" i="10"/>
  <c r="O8153" i="10"/>
  <c r="O8161" i="10"/>
  <c r="O8169" i="10"/>
  <c r="O8177" i="10"/>
  <c r="O8185" i="10"/>
  <c r="O8193" i="10"/>
  <c r="O8201" i="10"/>
  <c r="O8209" i="10"/>
  <c r="O8217" i="10"/>
  <c r="O8225" i="10"/>
  <c r="O8233" i="10"/>
  <c r="O8241" i="10"/>
  <c r="O8249" i="10"/>
  <c r="O8257" i="10"/>
  <c r="O8265" i="10"/>
  <c r="O8273" i="10"/>
  <c r="O8281" i="10"/>
  <c r="O8289" i="10"/>
  <c r="O8297" i="10"/>
  <c r="O8305" i="10"/>
  <c r="O8313" i="10"/>
  <c r="O8321" i="10"/>
  <c r="O8329" i="10"/>
  <c r="O8337" i="10"/>
  <c r="O8345" i="10"/>
  <c r="O8353" i="10"/>
  <c r="O8361" i="10"/>
  <c r="O8369" i="10"/>
  <c r="O8377" i="10"/>
  <c r="O8385" i="10"/>
  <c r="O8393" i="10"/>
  <c r="O8401" i="10"/>
  <c r="O8409" i="10"/>
  <c r="O8417" i="10"/>
  <c r="O8425" i="10"/>
  <c r="O8433" i="10"/>
  <c r="O8441" i="10"/>
  <c r="O8449" i="10"/>
  <c r="O8457" i="10"/>
  <c r="O8465" i="10"/>
  <c r="O8473" i="10"/>
  <c r="O8481" i="10"/>
  <c r="O8489" i="10"/>
  <c r="O8497" i="10"/>
  <c r="O8505" i="10"/>
  <c r="O8513" i="10"/>
  <c r="O8521" i="10"/>
  <c r="O8529" i="10"/>
  <c r="O8537" i="10"/>
  <c r="O8545" i="10"/>
  <c r="O8553" i="10"/>
  <c r="O8561" i="10"/>
  <c r="O8569" i="10"/>
  <c r="O8577" i="10"/>
  <c r="O8585" i="10"/>
  <c r="O8593" i="10"/>
  <c r="O8601" i="10"/>
  <c r="O8609" i="10"/>
  <c r="O8617" i="10"/>
  <c r="O8625" i="10"/>
  <c r="O8633" i="10"/>
  <c r="O8641" i="10"/>
  <c r="O8649" i="10"/>
  <c r="O8657" i="10"/>
  <c r="O8665" i="10"/>
  <c r="O8673" i="10"/>
  <c r="O8681" i="10"/>
  <c r="O8689" i="10"/>
  <c r="O8697" i="10"/>
  <c r="O8705" i="10"/>
  <c r="O8713" i="10"/>
  <c r="O8721" i="10"/>
  <c r="O8729" i="10"/>
  <c r="O8737" i="10"/>
  <c r="O8745" i="10"/>
  <c r="O8753" i="10"/>
  <c r="O8761" i="10"/>
  <c r="O5202" i="10"/>
  <c r="O5266" i="10"/>
  <c r="O5330" i="10"/>
  <c r="O5586" i="10"/>
  <c r="O5714" i="10"/>
  <c r="O6098" i="10"/>
  <c r="O6354" i="10"/>
  <c r="O6674" i="10"/>
  <c r="O7058" i="10"/>
  <c r="O7442" i="10"/>
  <c r="O7560" i="10"/>
  <c r="O7608" i="10"/>
  <c r="O7664" i="10"/>
  <c r="O7720" i="10"/>
  <c r="O7808" i="10"/>
  <c r="O7864" i="10"/>
  <c r="O7904" i="10"/>
  <c r="O7952" i="10"/>
  <c r="O8008" i="10"/>
  <c r="O8072" i="10"/>
  <c r="O8128" i="10"/>
  <c r="O8192" i="10"/>
  <c r="O8264" i="10"/>
  <c r="O8328" i="10"/>
  <c r="O8376" i="10"/>
  <c r="O8432" i="10"/>
  <c r="O8472" i="10"/>
  <c r="O8512" i="10"/>
  <c r="O8552" i="10"/>
  <c r="O8600" i="10"/>
  <c r="O8656" i="10"/>
  <c r="O8712" i="10"/>
  <c r="O8760" i="10"/>
  <c r="O2814" i="10"/>
  <c r="O3326" i="10"/>
  <c r="O3838" i="10"/>
  <c r="O4350" i="10"/>
  <c r="O4862" i="10"/>
  <c r="O5154" i="10"/>
  <c r="O5218" i="10"/>
  <c r="O5282" i="10"/>
  <c r="O5346" i="10"/>
  <c r="O5410" i="10"/>
  <c r="O5474" i="10"/>
  <c r="O5538" i="10"/>
  <c r="O5602" i="10"/>
  <c r="O5666" i="10"/>
  <c r="O5730" i="10"/>
  <c r="O5794" i="10"/>
  <c r="O5858" i="10"/>
  <c r="O5922" i="10"/>
  <c r="O5986" i="10"/>
  <c r="O6050" i="10"/>
  <c r="O6114" i="10"/>
  <c r="O6178" i="10"/>
  <c r="O6242" i="10"/>
  <c r="O6306" i="10"/>
  <c r="O6370" i="10"/>
  <c r="O6434" i="10"/>
  <c r="O6498" i="10"/>
  <c r="O6562" i="10"/>
  <c r="O6626" i="10"/>
  <c r="O6690" i="10"/>
  <c r="O6754" i="10"/>
  <c r="O6818" i="10"/>
  <c r="O6882" i="10"/>
  <c r="O6946" i="10"/>
  <c r="O7010" i="10"/>
  <c r="O7074" i="10"/>
  <c r="O7138" i="10"/>
  <c r="O7202" i="10"/>
  <c r="O7266" i="10"/>
  <c r="O7330" i="10"/>
  <c r="O7394" i="10"/>
  <c r="O7458" i="10"/>
  <c r="O7514" i="10"/>
  <c r="O7522" i="10"/>
  <c r="O7530" i="10"/>
  <c r="O7538" i="10"/>
  <c r="O7546" i="10"/>
  <c r="O7554" i="10"/>
  <c r="O7562" i="10"/>
  <c r="O7570" i="10"/>
  <c r="O7578" i="10"/>
  <c r="O7586" i="10"/>
  <c r="O7594" i="10"/>
  <c r="O7602" i="10"/>
  <c r="O7610" i="10"/>
  <c r="O7618" i="10"/>
  <c r="O7626" i="10"/>
  <c r="O7634" i="10"/>
  <c r="O7642" i="10"/>
  <c r="O7650" i="10"/>
  <c r="O7658" i="10"/>
  <c r="O7666" i="10"/>
  <c r="O7674" i="10"/>
  <c r="O7682" i="10"/>
  <c r="O7690" i="10"/>
  <c r="O7698" i="10"/>
  <c r="O7706" i="10"/>
  <c r="O7714" i="10"/>
  <c r="O7722" i="10"/>
  <c r="O7730" i="10"/>
  <c r="O7738" i="10"/>
  <c r="O7746" i="10"/>
  <c r="O7754" i="10"/>
  <c r="O7762" i="10"/>
  <c r="O7770" i="10"/>
  <c r="O7778" i="10"/>
  <c r="O7786" i="10"/>
  <c r="O7794" i="10"/>
  <c r="O7802" i="10"/>
  <c r="O7810" i="10"/>
  <c r="O7818" i="10"/>
  <c r="O7826" i="10"/>
  <c r="O7834" i="10"/>
  <c r="O7842" i="10"/>
  <c r="O7850" i="10"/>
  <c r="O7858" i="10"/>
  <c r="O7866" i="10"/>
  <c r="O7874" i="10"/>
  <c r="O7882" i="10"/>
  <c r="O7890" i="10"/>
  <c r="O7898" i="10"/>
  <c r="O7906" i="10"/>
  <c r="O7914" i="10"/>
  <c r="O7922" i="10"/>
  <c r="O7930" i="10"/>
  <c r="O7938" i="10"/>
  <c r="O7946" i="10"/>
  <c r="O7954" i="10"/>
  <c r="O7962" i="10"/>
  <c r="O7970" i="10"/>
  <c r="O7978" i="10"/>
  <c r="O7986" i="10"/>
  <c r="O7994" i="10"/>
  <c r="O8002" i="10"/>
  <c r="O8010" i="10"/>
  <c r="O8018" i="10"/>
  <c r="O8026" i="10"/>
  <c r="O8034" i="10"/>
  <c r="O8042" i="10"/>
  <c r="O8050" i="10"/>
  <c r="O8058" i="10"/>
  <c r="O8066" i="10"/>
  <c r="O8074" i="10"/>
  <c r="O8082" i="10"/>
  <c r="O8090" i="10"/>
  <c r="O8098" i="10"/>
  <c r="O8106" i="10"/>
  <c r="O8114" i="10"/>
  <c r="O8122" i="10"/>
  <c r="O8130" i="10"/>
  <c r="O8138" i="10"/>
  <c r="O8146" i="10"/>
  <c r="O8154" i="10"/>
  <c r="O8162" i="10"/>
  <c r="O8170" i="10"/>
  <c r="O8178" i="10"/>
  <c r="O8186" i="10"/>
  <c r="O8194" i="10"/>
  <c r="O8202" i="10"/>
  <c r="O8210" i="10"/>
  <c r="O8218" i="10"/>
  <c r="O8226" i="10"/>
  <c r="O8234" i="10"/>
  <c r="O8242" i="10"/>
  <c r="O8250" i="10"/>
  <c r="O8258" i="10"/>
  <c r="O8266" i="10"/>
  <c r="O8274" i="10"/>
  <c r="O8282" i="10"/>
  <c r="O8290" i="10"/>
  <c r="O8298" i="10"/>
  <c r="O8306" i="10"/>
  <c r="O8314" i="10"/>
  <c r="O8322" i="10"/>
  <c r="O8330" i="10"/>
  <c r="O8338" i="10"/>
  <c r="O8346" i="10"/>
  <c r="O8354" i="10"/>
  <c r="O8362" i="10"/>
  <c r="O8370" i="10"/>
  <c r="O8378" i="10"/>
  <c r="O8386" i="10"/>
  <c r="O8394" i="10"/>
  <c r="O8402" i="10"/>
  <c r="O8410" i="10"/>
  <c r="O8418" i="10"/>
  <c r="O8426" i="10"/>
  <c r="O8434" i="10"/>
  <c r="O8442" i="10"/>
  <c r="O8450" i="10"/>
  <c r="O8458" i="10"/>
  <c r="O8466" i="10"/>
  <c r="O8474" i="10"/>
  <c r="O8482" i="10"/>
  <c r="O8490" i="10"/>
  <c r="O8498" i="10"/>
  <c r="O8506" i="10"/>
  <c r="O8514" i="10"/>
  <c r="O8522" i="10"/>
  <c r="O8530" i="10"/>
  <c r="O8538" i="10"/>
  <c r="O8546" i="10"/>
  <c r="O8554" i="10"/>
  <c r="O8562" i="10"/>
  <c r="O8570" i="10"/>
  <c r="O8578" i="10"/>
  <c r="O8586" i="10"/>
  <c r="O8594" i="10"/>
  <c r="O8602" i="10"/>
  <c r="O8610" i="10"/>
  <c r="O8618" i="10"/>
  <c r="O8626" i="10"/>
  <c r="O8634" i="10"/>
  <c r="O8642" i="10"/>
  <c r="O8650" i="10"/>
  <c r="O8658" i="10"/>
  <c r="O8666" i="10"/>
  <c r="O8674" i="10"/>
  <c r="O8682" i="10"/>
  <c r="O8690" i="10"/>
  <c r="O8698" i="10"/>
  <c r="O8706" i="10"/>
  <c r="O8714" i="10"/>
  <c r="O8722" i="10"/>
  <c r="O8730" i="10"/>
  <c r="O8738" i="10"/>
  <c r="O8746" i="10"/>
  <c r="O8754" i="10"/>
  <c r="O8762" i="10"/>
  <c r="O4734" i="10"/>
  <c r="O5522" i="10"/>
  <c r="O6034" i="10"/>
  <c r="O6418" i="10"/>
  <c r="O6802" i="10"/>
  <c r="O7250" i="10"/>
  <c r="O7528" i="10"/>
  <c r="O7592" i="10"/>
  <c r="O7640" i="10"/>
  <c r="O7688" i="10"/>
  <c r="O7728" i="10"/>
  <c r="O7776" i="10"/>
  <c r="O7816" i="10"/>
  <c r="O7872" i="10"/>
  <c r="O7928" i="10"/>
  <c r="O7968" i="10"/>
  <c r="O8016" i="10"/>
  <c r="O8048" i="10"/>
  <c r="O8088" i="10"/>
  <c r="O8136" i="10"/>
  <c r="O8168" i="10"/>
  <c r="O8208" i="10"/>
  <c r="O8248" i="10"/>
  <c r="O8280" i="10"/>
  <c r="O8320" i="10"/>
  <c r="O8368" i="10"/>
  <c r="O8424" i="10"/>
  <c r="O8480" i="10"/>
  <c r="O8544" i="10"/>
  <c r="O8592" i="10"/>
  <c r="O8648" i="10"/>
  <c r="O8704" i="10"/>
  <c r="O8752" i="10"/>
  <c r="O2878" i="10"/>
  <c r="O3390" i="10"/>
  <c r="O3902" i="10"/>
  <c r="O4414" i="10"/>
  <c r="O4926" i="10"/>
  <c r="O5162" i="10"/>
  <c r="O5226" i="10"/>
  <c r="O5290" i="10"/>
  <c r="O5354" i="10"/>
  <c r="O5418" i="10"/>
  <c r="O5482" i="10"/>
  <c r="O5546" i="10"/>
  <c r="O5610" i="10"/>
  <c r="O5674" i="10"/>
  <c r="O5738" i="10"/>
  <c r="O5802" i="10"/>
  <c r="O5866" i="10"/>
  <c r="O5930" i="10"/>
  <c r="O5994" i="10"/>
  <c r="O6058" i="10"/>
  <c r="O6122" i="10"/>
  <c r="O6186" i="10"/>
  <c r="O6250" i="10"/>
  <c r="O6314" i="10"/>
  <c r="O6378" i="10"/>
  <c r="O6442" i="10"/>
  <c r="O6506" i="10"/>
  <c r="O6570" i="10"/>
  <c r="O6634" i="10"/>
  <c r="O6698" i="10"/>
  <c r="O6762" i="10"/>
  <c r="O6826" i="10"/>
  <c r="O6890" i="10"/>
  <c r="O6954" i="10"/>
  <c r="O7018" i="10"/>
  <c r="O7082" i="10"/>
  <c r="O7146" i="10"/>
  <c r="O7210" i="10"/>
  <c r="O7274" i="10"/>
  <c r="O7338" i="10"/>
  <c r="O7402" i="10"/>
  <c r="O7466" i="10"/>
  <c r="O7515" i="10"/>
  <c r="O7523" i="10"/>
  <c r="O7531" i="10"/>
  <c r="O7539" i="10"/>
  <c r="O7547" i="10"/>
  <c r="O7555" i="10"/>
  <c r="O7563" i="10"/>
  <c r="O7571" i="10"/>
  <c r="O7579" i="10"/>
  <c r="O7587" i="10"/>
  <c r="O7595" i="10"/>
  <c r="O7603" i="10"/>
  <c r="O7611" i="10"/>
  <c r="O7619" i="10"/>
  <c r="O7627" i="10"/>
  <c r="O7635" i="10"/>
  <c r="O7643" i="10"/>
  <c r="O7651" i="10"/>
  <c r="O7659" i="10"/>
  <c r="O7667" i="10"/>
  <c r="O7675" i="10"/>
  <c r="O7683" i="10"/>
  <c r="O7691" i="10"/>
  <c r="O7699" i="10"/>
  <c r="O7707" i="10"/>
  <c r="O7715" i="10"/>
  <c r="O7723" i="10"/>
  <c r="O7731" i="10"/>
  <c r="O7739" i="10"/>
  <c r="O7747" i="10"/>
  <c r="O7755" i="10"/>
  <c r="O7763" i="10"/>
  <c r="O7771" i="10"/>
  <c r="O7779" i="10"/>
  <c r="O7787" i="10"/>
  <c r="O7795" i="10"/>
  <c r="O7803" i="10"/>
  <c r="O7811" i="10"/>
  <c r="O7819" i="10"/>
  <c r="O7827" i="10"/>
  <c r="O7835" i="10"/>
  <c r="O7843" i="10"/>
  <c r="O7851" i="10"/>
  <c r="O7859" i="10"/>
  <c r="O7867" i="10"/>
  <c r="O7875" i="10"/>
  <c r="O7883" i="10"/>
  <c r="O7891" i="10"/>
  <c r="O7899" i="10"/>
  <c r="O7907" i="10"/>
  <c r="O7915" i="10"/>
  <c r="O7923" i="10"/>
  <c r="O7931" i="10"/>
  <c r="O7939" i="10"/>
  <c r="O7947" i="10"/>
  <c r="O7955" i="10"/>
  <c r="O7963" i="10"/>
  <c r="O7971" i="10"/>
  <c r="O7979" i="10"/>
  <c r="O7987" i="10"/>
  <c r="O7995" i="10"/>
  <c r="O8003" i="10"/>
  <c r="O8011" i="10"/>
  <c r="O8019" i="10"/>
  <c r="O8027" i="10"/>
  <c r="O8035" i="10"/>
  <c r="O8043" i="10"/>
  <c r="O8051" i="10"/>
  <c r="O8059" i="10"/>
  <c r="O8067" i="10"/>
  <c r="O8075" i="10"/>
  <c r="O8083" i="10"/>
  <c r="O8091" i="10"/>
  <c r="O8099" i="10"/>
  <c r="O8107" i="10"/>
  <c r="O8115" i="10"/>
  <c r="O8123" i="10"/>
  <c r="O8131" i="10"/>
  <c r="O8139" i="10"/>
  <c r="O8147" i="10"/>
  <c r="O8155" i="10"/>
  <c r="O8163" i="10"/>
  <c r="O8171" i="10"/>
  <c r="O8179" i="10"/>
  <c r="O8187" i="10"/>
  <c r="O8195" i="10"/>
  <c r="O8203" i="10"/>
  <c r="O8211" i="10"/>
  <c r="O8219" i="10"/>
  <c r="O8227" i="10"/>
  <c r="O8235" i="10"/>
  <c r="O8243" i="10"/>
  <c r="O8251" i="10"/>
  <c r="O8259" i="10"/>
  <c r="O8267" i="10"/>
  <c r="O8275" i="10"/>
  <c r="O8283" i="10"/>
  <c r="O8291" i="10"/>
  <c r="O8299" i="10"/>
  <c r="O8307" i="10"/>
  <c r="O8315" i="10"/>
  <c r="O8323" i="10"/>
  <c r="O8331" i="10"/>
  <c r="O8339" i="10"/>
  <c r="O8347" i="10"/>
  <c r="O8355" i="10"/>
  <c r="O8363" i="10"/>
  <c r="O8371" i="10"/>
  <c r="O8379" i="10"/>
  <c r="O8387" i="10"/>
  <c r="O8395" i="10"/>
  <c r="O8403" i="10"/>
  <c r="O8411" i="10"/>
  <c r="O8419" i="10"/>
  <c r="O8427" i="10"/>
  <c r="O8435" i="10"/>
  <c r="O8443" i="10"/>
  <c r="O8451" i="10"/>
  <c r="O8459" i="10"/>
  <c r="O8467" i="10"/>
  <c r="O8475" i="10"/>
  <c r="O8483" i="10"/>
  <c r="O8491" i="10"/>
  <c r="O8499" i="10"/>
  <c r="O8507" i="10"/>
  <c r="O8515" i="10"/>
  <c r="O8523" i="10"/>
  <c r="O8531" i="10"/>
  <c r="O8539" i="10"/>
  <c r="O8547" i="10"/>
  <c r="O8555" i="10"/>
  <c r="O8563" i="10"/>
  <c r="O8571" i="10"/>
  <c r="O8579" i="10"/>
  <c r="O8587" i="10"/>
  <c r="O8595" i="10"/>
  <c r="O8603" i="10"/>
  <c r="O8611" i="10"/>
  <c r="O8619" i="10"/>
  <c r="O8627" i="10"/>
  <c r="O8635" i="10"/>
  <c r="O8643" i="10"/>
  <c r="O8651" i="10"/>
  <c r="O8659" i="10"/>
  <c r="O8667" i="10"/>
  <c r="O8675" i="10"/>
  <c r="O8683" i="10"/>
  <c r="O8691" i="10"/>
  <c r="O8699" i="10"/>
  <c r="O8707" i="10"/>
  <c r="O8715" i="10"/>
  <c r="O8723" i="10"/>
  <c r="O8731" i="10"/>
  <c r="O8739" i="10"/>
  <c r="O8747" i="10"/>
  <c r="O8755" i="10"/>
  <c r="O8763" i="10"/>
  <c r="O5138" i="10"/>
  <c r="O5394" i="10"/>
  <c r="O5778" i="10"/>
  <c r="O6162" i="10"/>
  <c r="O6482" i="10"/>
  <c r="O6930" i="10"/>
  <c r="O7314" i="10"/>
  <c r="O7544" i="10"/>
  <c r="O7584" i="10"/>
  <c r="O7632" i="10"/>
  <c r="O7680" i="10"/>
  <c r="O7712" i="10"/>
  <c r="O7760" i="10"/>
  <c r="O7792" i="10"/>
  <c r="O7848" i="10"/>
  <c r="O7888" i="10"/>
  <c r="O7936" i="10"/>
  <c r="O7976" i="10"/>
  <c r="O8024" i="10"/>
  <c r="O8056" i="10"/>
  <c r="O8096" i="10"/>
  <c r="O8144" i="10"/>
  <c r="O8184" i="10"/>
  <c r="O8216" i="10"/>
  <c r="O8256" i="10"/>
  <c r="O8312" i="10"/>
  <c r="O8360" i="10"/>
  <c r="O8416" i="10"/>
  <c r="O8464" i="10"/>
  <c r="O8520" i="10"/>
  <c r="O8576" i="10"/>
  <c r="O8624" i="10"/>
  <c r="O8664" i="10"/>
  <c r="O8720" i="10"/>
  <c r="O299" i="10"/>
  <c r="O2942" i="10"/>
  <c r="O3454" i="10"/>
  <c r="O3966" i="10"/>
  <c r="O4478" i="10"/>
  <c r="O4990" i="10"/>
  <c r="O5170" i="10"/>
  <c r="O5234" i="10"/>
  <c r="O5298" i="10"/>
  <c r="O5362" i="10"/>
  <c r="O5426" i="10"/>
  <c r="O5490" i="10"/>
  <c r="O5554" i="10"/>
  <c r="O5618" i="10"/>
  <c r="O5682" i="10"/>
  <c r="O5746" i="10"/>
  <c r="O5810" i="10"/>
  <c r="O5874" i="10"/>
  <c r="O5938" i="10"/>
  <c r="O6002" i="10"/>
  <c r="O6066" i="10"/>
  <c r="O6130" i="10"/>
  <c r="O6194" i="10"/>
  <c r="O6258" i="10"/>
  <c r="O6322" i="10"/>
  <c r="O6386" i="10"/>
  <c r="O6450" i="10"/>
  <c r="O6514" i="10"/>
  <c r="O6578" i="10"/>
  <c r="O6642" i="10"/>
  <c r="O6706" i="10"/>
  <c r="O6770" i="10"/>
  <c r="O6834" i="10"/>
  <c r="O6898" i="10"/>
  <c r="O6962" i="10"/>
  <c r="O7026" i="10"/>
  <c r="O7090" i="10"/>
  <c r="O7154" i="10"/>
  <c r="O7218" i="10"/>
  <c r="O7282" i="10"/>
  <c r="O7346" i="10"/>
  <c r="O7410" i="10"/>
  <c r="O7474" i="10"/>
  <c r="O7516" i="10"/>
  <c r="O7524" i="10"/>
  <c r="O7532" i="10"/>
  <c r="O7540" i="10"/>
  <c r="O7548" i="10"/>
  <c r="O7556" i="10"/>
  <c r="O7564" i="10"/>
  <c r="O7572" i="10"/>
  <c r="O7580" i="10"/>
  <c r="O7588" i="10"/>
  <c r="O7596" i="10"/>
  <c r="O7604" i="10"/>
  <c r="O7612" i="10"/>
  <c r="O7620" i="10"/>
  <c r="O7628" i="10"/>
  <c r="O7636" i="10"/>
  <c r="O7644" i="10"/>
  <c r="O7652" i="10"/>
  <c r="O7660" i="10"/>
  <c r="O7668" i="10"/>
  <c r="O7676" i="10"/>
  <c r="O7684" i="10"/>
  <c r="O7692" i="10"/>
  <c r="O7700" i="10"/>
  <c r="O7708" i="10"/>
  <c r="O7716" i="10"/>
  <c r="O7724" i="10"/>
  <c r="O7732" i="10"/>
  <c r="O7740" i="10"/>
  <c r="O7748" i="10"/>
  <c r="O7756" i="10"/>
  <c r="O7764" i="10"/>
  <c r="O7772" i="10"/>
  <c r="O7780" i="10"/>
  <c r="O7788" i="10"/>
  <c r="O7796" i="10"/>
  <c r="O7804" i="10"/>
  <c r="O7812" i="10"/>
  <c r="O7820" i="10"/>
  <c r="O7828" i="10"/>
  <c r="O7836" i="10"/>
  <c r="O7844" i="10"/>
  <c r="O7852" i="10"/>
  <c r="O7860" i="10"/>
  <c r="O7868" i="10"/>
  <c r="O7876" i="10"/>
  <c r="O7884" i="10"/>
  <c r="O7892" i="10"/>
  <c r="O7900" i="10"/>
  <c r="O7908" i="10"/>
  <c r="O7916" i="10"/>
  <c r="O7924" i="10"/>
  <c r="O7932" i="10"/>
  <c r="O7940" i="10"/>
  <c r="O7948" i="10"/>
  <c r="O7956" i="10"/>
  <c r="O7964" i="10"/>
  <c r="O7972" i="10"/>
  <c r="O7980" i="10"/>
  <c r="O7988" i="10"/>
  <c r="O7996" i="10"/>
  <c r="O8004" i="10"/>
  <c r="O8012" i="10"/>
  <c r="O8020" i="10"/>
  <c r="O8028" i="10"/>
  <c r="O8036" i="10"/>
  <c r="O8044" i="10"/>
  <c r="O8052" i="10"/>
  <c r="O8060" i="10"/>
  <c r="O8068" i="10"/>
  <c r="O8076" i="10"/>
  <c r="O8084" i="10"/>
  <c r="O8092" i="10"/>
  <c r="O8100" i="10"/>
  <c r="O8108" i="10"/>
  <c r="O8116" i="10"/>
  <c r="O8124" i="10"/>
  <c r="O8132" i="10"/>
  <c r="O8140" i="10"/>
  <c r="O8148" i="10"/>
  <c r="O8156" i="10"/>
  <c r="O8164" i="10"/>
  <c r="O8172" i="10"/>
  <c r="O8180" i="10"/>
  <c r="O8188" i="10"/>
  <c r="O8196" i="10"/>
  <c r="O8204" i="10"/>
  <c r="O8212" i="10"/>
  <c r="O8220" i="10"/>
  <c r="O8228" i="10"/>
  <c r="O8236" i="10"/>
  <c r="O8244" i="10"/>
  <c r="O8252" i="10"/>
  <c r="O8260" i="10"/>
  <c r="O8268" i="10"/>
  <c r="O8276" i="10"/>
  <c r="O8284" i="10"/>
  <c r="O8292" i="10"/>
  <c r="O8300" i="10"/>
  <c r="O8308" i="10"/>
  <c r="O8316" i="10"/>
  <c r="O8324" i="10"/>
  <c r="O8332" i="10"/>
  <c r="O8340" i="10"/>
  <c r="O8348" i="10"/>
  <c r="O8356" i="10"/>
  <c r="O8364" i="10"/>
  <c r="O8372" i="10"/>
  <c r="O8380" i="10"/>
  <c r="O8388" i="10"/>
  <c r="O8396" i="10"/>
  <c r="O8404" i="10"/>
  <c r="O8412" i="10"/>
  <c r="O8420" i="10"/>
  <c r="O8428" i="10"/>
  <c r="O8436" i="10"/>
  <c r="O8444" i="10"/>
  <c r="O8452" i="10"/>
  <c r="O8460" i="10"/>
  <c r="O8468" i="10"/>
  <c r="O8476" i="10"/>
  <c r="O8484" i="10"/>
  <c r="O8492" i="10"/>
  <c r="O8500" i="10"/>
  <c r="O8508" i="10"/>
  <c r="O8516" i="10"/>
  <c r="O8524" i="10"/>
  <c r="O8532" i="10"/>
  <c r="O8540" i="10"/>
  <c r="O8548" i="10"/>
  <c r="O8556" i="10"/>
  <c r="O8564" i="10"/>
  <c r="O8572" i="10"/>
  <c r="O8580" i="10"/>
  <c r="O8588" i="10"/>
  <c r="O8596" i="10"/>
  <c r="O8604" i="10"/>
  <c r="O8612" i="10"/>
  <c r="O8620" i="10"/>
  <c r="O8628" i="10"/>
  <c r="O8636" i="10"/>
  <c r="O8644" i="10"/>
  <c r="O8652" i="10"/>
  <c r="O8660" i="10"/>
  <c r="O8668" i="10"/>
  <c r="O8676" i="10"/>
  <c r="O8684" i="10"/>
  <c r="O8692" i="10"/>
  <c r="O8700" i="10"/>
  <c r="O8708" i="10"/>
  <c r="O8716" i="10"/>
  <c r="O8724" i="10"/>
  <c r="O8732" i="10"/>
  <c r="O8740" i="10"/>
  <c r="O8748" i="10"/>
  <c r="O8756" i="10"/>
  <c r="O8764" i="10"/>
  <c r="O4222" i="10"/>
  <c r="O5650" i="10"/>
  <c r="O6226" i="10"/>
  <c r="O6738" i="10"/>
  <c r="O7186" i="10"/>
  <c r="O7520" i="10"/>
  <c r="O7576" i="10"/>
  <c r="O7624" i="10"/>
  <c r="O7696" i="10"/>
  <c r="O7752" i="10"/>
  <c r="O7800" i="10"/>
  <c r="O7856" i="10"/>
  <c r="O7920" i="10"/>
  <c r="O7984" i="10"/>
  <c r="O8040" i="10"/>
  <c r="O8112" i="10"/>
  <c r="O8160" i="10"/>
  <c r="O8224" i="10"/>
  <c r="O8272" i="10"/>
  <c r="O8336" i="10"/>
  <c r="O8392" i="10"/>
  <c r="O8448" i="10"/>
  <c r="O8504" i="10"/>
  <c r="O8560" i="10"/>
  <c r="O8616" i="10"/>
  <c r="O8672" i="10"/>
  <c r="O8736" i="10"/>
  <c r="O811" i="10"/>
  <c r="O3006" i="10"/>
  <c r="O3518" i="10"/>
  <c r="O4030" i="10"/>
  <c r="O4542" i="10"/>
  <c r="O5054" i="10"/>
  <c r="O5178" i="10"/>
  <c r="O5242" i="10"/>
  <c r="O5306" i="10"/>
  <c r="O5370" i="10"/>
  <c r="O5434" i="10"/>
  <c r="O5498" i="10"/>
  <c r="O5562" i="10"/>
  <c r="O5626" i="10"/>
  <c r="O5690" i="10"/>
  <c r="O5754" i="10"/>
  <c r="O5818" i="10"/>
  <c r="O5882" i="10"/>
  <c r="O5946" i="10"/>
  <c r="O6010" i="10"/>
  <c r="O6074" i="10"/>
  <c r="O6138" i="10"/>
  <c r="O6202" i="10"/>
  <c r="O6266" i="10"/>
  <c r="O6330" i="10"/>
  <c r="O6394" i="10"/>
  <c r="O6458" i="10"/>
  <c r="O6522" i="10"/>
  <c r="O6586" i="10"/>
  <c r="O6650" i="10"/>
  <c r="O6714" i="10"/>
  <c r="O6778" i="10"/>
  <c r="O6842" i="10"/>
  <c r="O6906" i="10"/>
  <c r="O6970" i="10"/>
  <c r="O7034" i="10"/>
  <c r="O7098" i="10"/>
  <c r="O7162" i="10"/>
  <c r="O7226" i="10"/>
  <c r="O7290" i="10"/>
  <c r="O7354" i="10"/>
  <c r="O7418" i="10"/>
  <c r="O7482" i="10"/>
  <c r="O7517" i="10"/>
  <c r="O7525" i="10"/>
  <c r="O7533" i="10"/>
  <c r="O7541" i="10"/>
  <c r="O7549" i="10"/>
  <c r="O7557" i="10"/>
  <c r="O7565" i="10"/>
  <c r="O7573" i="10"/>
  <c r="O7581" i="10"/>
  <c r="O7589" i="10"/>
  <c r="O7597" i="10"/>
  <c r="O7605" i="10"/>
  <c r="O7613" i="10"/>
  <c r="O7621" i="10"/>
  <c r="O7629" i="10"/>
  <c r="O7637" i="10"/>
  <c r="O7645" i="10"/>
  <c r="O7653" i="10"/>
  <c r="O7661" i="10"/>
  <c r="O7669" i="10"/>
  <c r="O7677" i="10"/>
  <c r="O7685" i="10"/>
  <c r="O7693" i="10"/>
  <c r="O7701" i="10"/>
  <c r="O7709" i="10"/>
  <c r="O7717" i="10"/>
  <c r="O7725" i="10"/>
  <c r="O7733" i="10"/>
  <c r="O7741" i="10"/>
  <c r="O7749" i="10"/>
  <c r="O7757" i="10"/>
  <c r="O7765" i="10"/>
  <c r="O7773" i="10"/>
  <c r="O7781" i="10"/>
  <c r="O7789" i="10"/>
  <c r="O7797" i="10"/>
  <c r="O7805" i="10"/>
  <c r="O7813" i="10"/>
  <c r="O7821" i="10"/>
  <c r="O7829" i="10"/>
  <c r="O7837" i="10"/>
  <c r="O7845" i="10"/>
  <c r="O7853" i="10"/>
  <c r="O7861" i="10"/>
  <c r="O7869" i="10"/>
  <c r="O7877" i="10"/>
  <c r="O7885" i="10"/>
  <c r="O7893" i="10"/>
  <c r="O7901" i="10"/>
  <c r="O7909" i="10"/>
  <c r="O7917" i="10"/>
  <c r="O7925" i="10"/>
  <c r="O7933" i="10"/>
  <c r="O7941" i="10"/>
  <c r="O7949" i="10"/>
  <c r="O7957" i="10"/>
  <c r="O7965" i="10"/>
  <c r="O7973" i="10"/>
  <c r="O7981" i="10"/>
  <c r="O7989" i="10"/>
  <c r="O7997" i="10"/>
  <c r="O8005" i="10"/>
  <c r="O8013" i="10"/>
  <c r="O8021" i="10"/>
  <c r="O8029" i="10"/>
  <c r="O8037" i="10"/>
  <c r="O8045" i="10"/>
  <c r="O8053" i="10"/>
  <c r="O8061" i="10"/>
  <c r="O8069" i="10"/>
  <c r="O8077" i="10"/>
  <c r="O8085" i="10"/>
  <c r="O8093" i="10"/>
  <c r="O8101" i="10"/>
  <c r="O8109" i="10"/>
  <c r="O8117" i="10"/>
  <c r="O8125" i="10"/>
  <c r="O8133" i="10"/>
  <c r="O8141" i="10"/>
  <c r="O8149" i="10"/>
  <c r="O8157" i="10"/>
  <c r="O8165" i="10"/>
  <c r="O8173" i="10"/>
  <c r="O8181" i="10"/>
  <c r="O8189" i="10"/>
  <c r="O8197" i="10"/>
  <c r="O8205" i="10"/>
  <c r="O8213" i="10"/>
  <c r="O8221" i="10"/>
  <c r="O8229" i="10"/>
  <c r="O8237" i="10"/>
  <c r="O8245" i="10"/>
  <c r="O8253" i="10"/>
  <c r="O8261" i="10"/>
  <c r="O8269" i="10"/>
  <c r="O8277" i="10"/>
  <c r="O8285" i="10"/>
  <c r="O8293" i="10"/>
  <c r="O8301" i="10"/>
  <c r="O8309" i="10"/>
  <c r="O8317" i="10"/>
  <c r="O8325" i="10"/>
  <c r="O8333" i="10"/>
  <c r="O8341" i="10"/>
  <c r="O8349" i="10"/>
  <c r="O8357" i="10"/>
  <c r="O8365" i="10"/>
  <c r="O8373" i="10"/>
  <c r="O8381" i="10"/>
  <c r="O8389" i="10"/>
  <c r="O8397" i="10"/>
  <c r="O8405" i="10"/>
  <c r="O8413" i="10"/>
  <c r="O8421" i="10"/>
  <c r="O8429" i="10"/>
  <c r="O8437" i="10"/>
  <c r="O8445" i="10"/>
  <c r="O8453" i="10"/>
  <c r="O8461" i="10"/>
  <c r="O8469" i="10"/>
  <c r="O8477" i="10"/>
  <c r="O8485" i="10"/>
  <c r="O8493" i="10"/>
  <c r="O8501" i="10"/>
  <c r="O8509" i="10"/>
  <c r="O8517" i="10"/>
  <c r="O8525" i="10"/>
  <c r="O8533" i="10"/>
  <c r="O8541" i="10"/>
  <c r="O8549" i="10"/>
  <c r="O8557" i="10"/>
  <c r="O8565" i="10"/>
  <c r="O8573" i="10"/>
  <c r="O8581" i="10"/>
  <c r="O8589" i="10"/>
  <c r="O8597" i="10"/>
  <c r="O8605" i="10"/>
  <c r="O8613" i="10"/>
  <c r="O8621" i="10"/>
  <c r="O8629" i="10"/>
  <c r="O8637" i="10"/>
  <c r="O8645" i="10"/>
  <c r="O8653" i="10"/>
  <c r="O8661" i="10"/>
  <c r="O8669" i="10"/>
  <c r="O8677" i="10"/>
  <c r="O8685" i="10"/>
  <c r="O8693" i="10"/>
  <c r="O8701" i="10"/>
  <c r="O8709" i="10"/>
  <c r="O8717" i="10"/>
  <c r="O8725" i="10"/>
  <c r="O8733" i="10"/>
  <c r="O8741" i="10"/>
  <c r="O8749" i="10"/>
  <c r="O8757" i="10"/>
  <c r="O8765" i="10"/>
  <c r="O3198" i="10"/>
  <c r="O5842" i="10"/>
  <c r="O6866" i="10"/>
  <c r="O7536" i="10"/>
  <c r="O7648" i="10"/>
  <c r="O7744" i="10"/>
  <c r="O7824" i="10"/>
  <c r="O7912" i="10"/>
  <c r="O7992" i="10"/>
  <c r="O8080" i="10"/>
  <c r="O8200" i="10"/>
  <c r="O8296" i="10"/>
  <c r="O8384" i="10"/>
  <c r="O8456" i="10"/>
  <c r="O8528" i="10"/>
  <c r="O8608" i="10"/>
  <c r="O8696" i="10"/>
  <c r="O1323" i="10"/>
  <c r="O3070" i="10"/>
  <c r="O3582" i="10"/>
  <c r="O4094" i="10"/>
  <c r="O4606" i="10"/>
  <c r="O5118" i="10"/>
  <c r="O5186" i="10"/>
  <c r="O5250" i="10"/>
  <c r="O5314" i="10"/>
  <c r="O5378" i="10"/>
  <c r="O5442" i="10"/>
  <c r="O5506" i="10"/>
  <c r="O5570" i="10"/>
  <c r="O5634" i="10"/>
  <c r="O5698" i="10"/>
  <c r="O5762" i="10"/>
  <c r="O5826" i="10"/>
  <c r="O5890" i="10"/>
  <c r="O5954" i="10"/>
  <c r="O6018" i="10"/>
  <c r="O6082" i="10"/>
  <c r="O6146" i="10"/>
  <c r="O6210" i="10"/>
  <c r="O6274" i="10"/>
  <c r="O6338" i="10"/>
  <c r="O6402" i="10"/>
  <c r="O6466" i="10"/>
  <c r="O6530" i="10"/>
  <c r="O6594" i="10"/>
  <c r="O6658" i="10"/>
  <c r="O6722" i="10"/>
  <c r="O6786" i="10"/>
  <c r="O6850" i="10"/>
  <c r="O6914" i="10"/>
  <c r="O6978" i="10"/>
  <c r="O7042" i="10"/>
  <c r="O7106" i="10"/>
  <c r="O7170" i="10"/>
  <c r="O7234" i="10"/>
  <c r="O7298" i="10"/>
  <c r="O7362" i="10"/>
  <c r="O7426" i="10"/>
  <c r="O7490" i="10"/>
  <c r="O7518" i="10"/>
  <c r="O7526" i="10"/>
  <c r="O7534" i="10"/>
  <c r="O7542" i="10"/>
  <c r="O7550" i="10"/>
  <c r="O7558" i="10"/>
  <c r="O7566" i="10"/>
  <c r="O7574" i="10"/>
  <c r="O7582" i="10"/>
  <c r="O7590" i="10"/>
  <c r="O7598" i="10"/>
  <c r="O7606" i="10"/>
  <c r="O7614" i="10"/>
  <c r="O7622" i="10"/>
  <c r="O7630" i="10"/>
  <c r="O7638" i="10"/>
  <c r="O7646" i="10"/>
  <c r="O7654" i="10"/>
  <c r="O7662" i="10"/>
  <c r="O7670" i="10"/>
  <c r="O7678" i="10"/>
  <c r="O7686" i="10"/>
  <c r="O7694" i="10"/>
  <c r="O7702" i="10"/>
  <c r="O7710" i="10"/>
  <c r="O7718" i="10"/>
  <c r="O7726" i="10"/>
  <c r="O7734" i="10"/>
  <c r="O7742" i="10"/>
  <c r="O7750" i="10"/>
  <c r="O7758" i="10"/>
  <c r="O7766" i="10"/>
  <c r="O7774" i="10"/>
  <c r="O7782" i="10"/>
  <c r="O7790" i="10"/>
  <c r="O7798" i="10"/>
  <c r="O7806" i="10"/>
  <c r="O7814" i="10"/>
  <c r="O7822" i="10"/>
  <c r="O7830" i="10"/>
  <c r="O7838" i="10"/>
  <c r="O7846" i="10"/>
  <c r="O7854" i="10"/>
  <c r="O7862" i="10"/>
  <c r="O7870" i="10"/>
  <c r="O7878" i="10"/>
  <c r="O7886" i="10"/>
  <c r="O7894" i="10"/>
  <c r="O7902" i="10"/>
  <c r="O7910" i="10"/>
  <c r="O7918" i="10"/>
  <c r="O7926" i="10"/>
  <c r="O7934" i="10"/>
  <c r="O7942" i="10"/>
  <c r="O7950" i="10"/>
  <c r="O7958" i="10"/>
  <c r="O7966" i="10"/>
  <c r="O7974" i="10"/>
  <c r="O7982" i="10"/>
  <c r="O7990" i="10"/>
  <c r="O7998" i="10"/>
  <c r="O8006" i="10"/>
  <c r="O8014" i="10"/>
  <c r="O8022" i="10"/>
  <c r="O8030" i="10"/>
  <c r="O8038" i="10"/>
  <c r="O8046" i="10"/>
  <c r="O8054" i="10"/>
  <c r="O8062" i="10"/>
  <c r="O8070" i="10"/>
  <c r="O8078" i="10"/>
  <c r="O8086" i="10"/>
  <c r="O8094" i="10"/>
  <c r="O8102" i="10"/>
  <c r="O8110" i="10"/>
  <c r="O8118" i="10"/>
  <c r="O8126" i="10"/>
  <c r="O8134" i="10"/>
  <c r="O8142" i="10"/>
  <c r="O8150" i="10"/>
  <c r="O8158" i="10"/>
  <c r="O8166" i="10"/>
  <c r="O8174" i="10"/>
  <c r="O8182" i="10"/>
  <c r="O8190" i="10"/>
  <c r="O8198" i="10"/>
  <c r="O8206" i="10"/>
  <c r="O8214" i="10"/>
  <c r="O8222" i="10"/>
  <c r="O8230" i="10"/>
  <c r="O8238" i="10"/>
  <c r="O8246" i="10"/>
  <c r="O8254" i="10"/>
  <c r="O8262" i="10"/>
  <c r="O8270" i="10"/>
  <c r="O8278" i="10"/>
  <c r="O8286" i="10"/>
  <c r="O8294" i="10"/>
  <c r="O8302" i="10"/>
  <c r="O8310" i="10"/>
  <c r="O8318" i="10"/>
  <c r="O8326" i="10"/>
  <c r="O8334" i="10"/>
  <c r="O8342" i="10"/>
  <c r="O8350" i="10"/>
  <c r="O8358" i="10"/>
  <c r="O8366" i="10"/>
  <c r="O8374" i="10"/>
  <c r="O8382" i="10"/>
  <c r="O8390" i="10"/>
  <c r="O8398" i="10"/>
  <c r="O8406" i="10"/>
  <c r="O8414" i="10"/>
  <c r="O8422" i="10"/>
  <c r="O8430" i="10"/>
  <c r="O8438" i="10"/>
  <c r="O8446" i="10"/>
  <c r="O8454" i="10"/>
  <c r="O8462" i="10"/>
  <c r="O8470" i="10"/>
  <c r="O8478" i="10"/>
  <c r="O8486" i="10"/>
  <c r="O8494" i="10"/>
  <c r="O8502" i="10"/>
  <c r="O8510" i="10"/>
  <c r="O8518" i="10"/>
  <c r="O8526" i="10"/>
  <c r="O8534" i="10"/>
  <c r="O8542" i="10"/>
  <c r="O8550" i="10"/>
  <c r="O8558" i="10"/>
  <c r="O8566" i="10"/>
  <c r="O8574" i="10"/>
  <c r="O8582" i="10"/>
  <c r="O8590" i="10"/>
  <c r="O8598" i="10"/>
  <c r="O8606" i="10"/>
  <c r="O8614" i="10"/>
  <c r="O8622" i="10"/>
  <c r="O8630" i="10"/>
  <c r="O8638" i="10"/>
  <c r="O8646" i="10"/>
  <c r="O8654" i="10"/>
  <c r="O8662" i="10"/>
  <c r="O8670" i="10"/>
  <c r="O8678" i="10"/>
  <c r="O8686" i="10"/>
  <c r="O8694" i="10"/>
  <c r="O8702" i="10"/>
  <c r="O8710" i="10"/>
  <c r="O8718" i="10"/>
  <c r="O8726" i="10"/>
  <c r="O8734" i="10"/>
  <c r="O8742" i="10"/>
  <c r="O8750" i="10"/>
  <c r="O8758" i="10"/>
  <c r="O3710" i="10"/>
  <c r="O5458" i="10"/>
  <c r="O5906" i="10"/>
  <c r="O6290" i="10"/>
  <c r="O6610" i="10"/>
  <c r="O6994" i="10"/>
  <c r="O7378" i="10"/>
  <c r="O7552" i="10"/>
  <c r="O7600" i="10"/>
  <c r="O7656" i="10"/>
  <c r="O7704" i="10"/>
  <c r="O7768" i="10"/>
  <c r="O7840" i="10"/>
  <c r="O7896" i="10"/>
  <c r="O7944" i="10"/>
  <c r="O8000" i="10"/>
  <c r="O8064" i="10"/>
  <c r="O8120" i="10"/>
  <c r="O8176" i="10"/>
  <c r="O8240" i="10"/>
  <c r="O8304" i="10"/>
  <c r="O8352" i="10"/>
  <c r="O8408" i="10"/>
  <c r="O8488" i="10"/>
  <c r="O8536" i="10"/>
  <c r="O8584" i="10"/>
  <c r="O8640" i="10"/>
  <c r="O8680" i="10"/>
  <c r="O8728" i="10"/>
  <c r="O1835" i="10"/>
  <c r="O3134" i="10"/>
  <c r="O3646" i="10"/>
  <c r="O4158" i="10"/>
  <c r="O4670" i="10"/>
  <c r="O5130" i="10"/>
  <c r="O5194" i="10"/>
  <c r="O5258" i="10"/>
  <c r="O5322" i="10"/>
  <c r="O5386" i="10"/>
  <c r="O5450" i="10"/>
  <c r="O5514" i="10"/>
  <c r="O5578" i="10"/>
  <c r="O5642" i="10"/>
  <c r="O5706" i="10"/>
  <c r="O5770" i="10"/>
  <c r="O5834" i="10"/>
  <c r="O5898" i="10"/>
  <c r="O5962" i="10"/>
  <c r="O6026" i="10"/>
  <c r="O6090" i="10"/>
  <c r="O6154" i="10"/>
  <c r="O6218" i="10"/>
  <c r="O6282" i="10"/>
  <c r="O6346" i="10"/>
  <c r="O6410" i="10"/>
  <c r="O6474" i="10"/>
  <c r="O6538" i="10"/>
  <c r="O6602" i="10"/>
  <c r="O6666" i="10"/>
  <c r="O6730" i="10"/>
  <c r="O6794" i="10"/>
  <c r="O6858" i="10"/>
  <c r="O6922" i="10"/>
  <c r="O6986" i="10"/>
  <c r="O7050" i="10"/>
  <c r="O7114" i="10"/>
  <c r="O7178" i="10"/>
  <c r="O7242" i="10"/>
  <c r="O7306" i="10"/>
  <c r="O7370" i="10"/>
  <c r="O7434" i="10"/>
  <c r="O7498" i="10"/>
  <c r="O7519" i="10"/>
  <c r="O7527" i="10"/>
  <c r="O7535" i="10"/>
  <c r="O7543" i="10"/>
  <c r="O7551" i="10"/>
  <c r="O7559" i="10"/>
  <c r="O7567" i="10"/>
  <c r="O7575" i="10"/>
  <c r="O7583" i="10"/>
  <c r="O7591" i="10"/>
  <c r="O7599" i="10"/>
  <c r="O7607" i="10"/>
  <c r="O7615" i="10"/>
  <c r="O7623" i="10"/>
  <c r="O7631" i="10"/>
  <c r="O7639" i="10"/>
  <c r="O7647" i="10"/>
  <c r="O7655" i="10"/>
  <c r="O7663" i="10"/>
  <c r="O7671" i="10"/>
  <c r="O7679" i="10"/>
  <c r="O7687" i="10"/>
  <c r="O7695" i="10"/>
  <c r="O7703" i="10"/>
  <c r="O7711" i="10"/>
  <c r="O7719" i="10"/>
  <c r="O7727" i="10"/>
  <c r="O7735" i="10"/>
  <c r="O7743" i="10"/>
  <c r="O7751" i="10"/>
  <c r="O7759" i="10"/>
  <c r="O7767" i="10"/>
  <c r="O7775" i="10"/>
  <c r="O7783" i="10"/>
  <c r="O7791" i="10"/>
  <c r="O7799" i="10"/>
  <c r="O7807" i="10"/>
  <c r="O7815" i="10"/>
  <c r="O7823" i="10"/>
  <c r="O7831" i="10"/>
  <c r="O7839" i="10"/>
  <c r="O7847" i="10"/>
  <c r="O7855" i="10"/>
  <c r="O7863" i="10"/>
  <c r="O7871" i="10"/>
  <c r="O7879" i="10"/>
  <c r="O7887" i="10"/>
  <c r="O7895" i="10"/>
  <c r="O7903" i="10"/>
  <c r="O7911" i="10"/>
  <c r="O7919" i="10"/>
  <c r="O7927" i="10"/>
  <c r="O7935" i="10"/>
  <c r="O7943" i="10"/>
  <c r="O7951" i="10"/>
  <c r="O7959" i="10"/>
  <c r="O7967" i="10"/>
  <c r="O7975" i="10"/>
  <c r="O7983" i="10"/>
  <c r="O7991" i="10"/>
  <c r="O7999" i="10"/>
  <c r="O8007" i="10"/>
  <c r="O8015" i="10"/>
  <c r="O8023" i="10"/>
  <c r="O8031" i="10"/>
  <c r="O8039" i="10"/>
  <c r="O8047" i="10"/>
  <c r="O8055" i="10"/>
  <c r="O8063" i="10"/>
  <c r="O8071" i="10"/>
  <c r="O8079" i="10"/>
  <c r="O8087" i="10"/>
  <c r="O8095" i="10"/>
  <c r="O8103" i="10"/>
  <c r="O8111" i="10"/>
  <c r="O8119" i="10"/>
  <c r="O8127" i="10"/>
  <c r="O8135" i="10"/>
  <c r="O8143" i="10"/>
  <c r="O8151" i="10"/>
  <c r="O8159" i="10"/>
  <c r="O8167" i="10"/>
  <c r="O8175" i="10"/>
  <c r="O8183" i="10"/>
  <c r="O8191" i="10"/>
  <c r="O8199" i="10"/>
  <c r="O8207" i="10"/>
  <c r="O8215" i="10"/>
  <c r="O8223" i="10"/>
  <c r="O8231" i="10"/>
  <c r="O8239" i="10"/>
  <c r="O8247" i="10"/>
  <c r="O8255" i="10"/>
  <c r="O8263" i="10"/>
  <c r="O8271" i="10"/>
  <c r="O8279" i="10"/>
  <c r="O8287" i="10"/>
  <c r="O8295" i="10"/>
  <c r="O8303" i="10"/>
  <c r="O8311" i="10"/>
  <c r="O8319" i="10"/>
  <c r="O8327" i="10"/>
  <c r="O8335" i="10"/>
  <c r="O8343" i="10"/>
  <c r="O8351" i="10"/>
  <c r="O8359" i="10"/>
  <c r="O8367" i="10"/>
  <c r="O8375" i="10"/>
  <c r="O8383" i="10"/>
  <c r="O8391" i="10"/>
  <c r="O8399" i="10"/>
  <c r="O8407" i="10"/>
  <c r="O8415" i="10"/>
  <c r="O8423" i="10"/>
  <c r="O8431" i="10"/>
  <c r="O8439" i="10"/>
  <c r="O8447" i="10"/>
  <c r="O8455" i="10"/>
  <c r="O8463" i="10"/>
  <c r="O8471" i="10"/>
  <c r="O8479" i="10"/>
  <c r="O8487" i="10"/>
  <c r="O8495" i="10"/>
  <c r="O8503" i="10"/>
  <c r="O8511" i="10"/>
  <c r="O8519" i="10"/>
  <c r="O8527" i="10"/>
  <c r="O8535" i="10"/>
  <c r="O8543" i="10"/>
  <c r="O8551" i="10"/>
  <c r="O8559" i="10"/>
  <c r="O8567" i="10"/>
  <c r="O8575" i="10"/>
  <c r="O8583" i="10"/>
  <c r="O8591" i="10"/>
  <c r="O8599" i="10"/>
  <c r="O8607" i="10"/>
  <c r="O8615" i="10"/>
  <c r="O8623" i="10"/>
  <c r="O8631" i="10"/>
  <c r="O8639" i="10"/>
  <c r="O8647" i="10"/>
  <c r="O8655" i="10"/>
  <c r="O8663" i="10"/>
  <c r="O8671" i="10"/>
  <c r="O8679" i="10"/>
  <c r="O8687" i="10"/>
  <c r="O8695" i="10"/>
  <c r="O8703" i="10"/>
  <c r="O8711" i="10"/>
  <c r="O8719" i="10"/>
  <c r="O8727" i="10"/>
  <c r="O8735" i="10"/>
  <c r="O8743" i="10"/>
  <c r="O8751" i="10"/>
  <c r="O8759" i="10"/>
  <c r="O2347" i="10"/>
  <c r="O5970" i="10"/>
  <c r="O6546" i="10"/>
  <c r="O7122" i="10"/>
  <c r="O7506" i="10"/>
  <c r="O7568" i="10"/>
  <c r="O7616" i="10"/>
  <c r="O7672" i="10"/>
  <c r="O7736" i="10"/>
  <c r="O7784" i="10"/>
  <c r="O7832" i="10"/>
  <c r="O7880" i="10"/>
  <c r="O7960" i="10"/>
  <c r="O8032" i="10"/>
  <c r="O8104" i="10"/>
  <c r="O8152" i="10"/>
  <c r="O8232" i="10"/>
  <c r="O8288" i="10"/>
  <c r="O8344" i="10"/>
  <c r="O8400" i="10"/>
  <c r="O8440" i="10"/>
  <c r="O8496" i="10"/>
  <c r="O8568" i="10"/>
  <c r="O8632" i="10"/>
  <c r="O8688" i="10"/>
  <c r="O8744" i="10"/>
  <c r="P5" i="10"/>
  <c r="Q14" i="10" l="1"/>
  <c r="Q7" i="10"/>
  <c r="Q9" i="10"/>
  <c r="Q5127" i="10"/>
  <c r="Q8" i="10"/>
  <c r="Q10" i="10"/>
  <c r="Q11" i="10"/>
  <c r="Q13" i="10"/>
  <c r="Q12" i="10"/>
  <c r="Q16" i="10"/>
  <c r="Q15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43" i="10"/>
  <c r="Q1044" i="10"/>
  <c r="Q1045" i="10"/>
  <c r="Q1046" i="10"/>
  <c r="Q1047" i="10"/>
  <c r="Q1048" i="10"/>
  <c r="Q1049" i="10"/>
  <c r="Q1050" i="10"/>
  <c r="Q1051" i="10"/>
  <c r="Q1052" i="10"/>
  <c r="Q1053" i="10"/>
  <c r="Q1054" i="10"/>
  <c r="Q1055" i="10"/>
  <c r="Q1056" i="10"/>
  <c r="Q1057" i="10"/>
  <c r="Q1058" i="10"/>
  <c r="Q1059" i="10"/>
  <c r="Q1060" i="10"/>
  <c r="Q1061" i="10"/>
  <c r="Q1062" i="10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96" i="10"/>
  <c r="Q1097" i="10"/>
  <c r="Q1098" i="10"/>
  <c r="Q1099" i="10"/>
  <c r="Q1100" i="10"/>
  <c r="Q1101" i="10"/>
  <c r="Q1102" i="10"/>
  <c r="Q1103" i="10"/>
  <c r="Q1104" i="10"/>
  <c r="Q1105" i="10"/>
  <c r="Q1106" i="10"/>
  <c r="Q1107" i="10"/>
  <c r="Q1108" i="10"/>
  <c r="Q1109" i="10"/>
  <c r="Q1110" i="10"/>
  <c r="Q1111" i="10"/>
  <c r="Q1112" i="10"/>
  <c r="Q1113" i="10"/>
  <c r="Q1114" i="10"/>
  <c r="Q1115" i="10"/>
  <c r="Q1116" i="10"/>
  <c r="Q1117" i="10"/>
  <c r="Q1118" i="10"/>
  <c r="Q1119" i="10"/>
  <c r="Q1120" i="10"/>
  <c r="Q1121" i="10"/>
  <c r="Q1122" i="10"/>
  <c r="Q1123" i="10"/>
  <c r="Q1124" i="10"/>
  <c r="Q1125" i="10"/>
  <c r="Q1126" i="10"/>
  <c r="Q1127" i="10"/>
  <c r="Q1128" i="10"/>
  <c r="Q1129" i="10"/>
  <c r="Q1130" i="10"/>
  <c r="Q1131" i="10"/>
  <c r="Q1132" i="10"/>
  <c r="Q1133" i="10"/>
  <c r="Q1134" i="10"/>
  <c r="Q1135" i="10"/>
  <c r="Q1136" i="10"/>
  <c r="Q1137" i="10"/>
  <c r="Q1138" i="10"/>
  <c r="Q1139" i="10"/>
  <c r="Q1140" i="10"/>
  <c r="Q1141" i="10"/>
  <c r="Q1142" i="10"/>
  <c r="Q1143" i="10"/>
  <c r="Q1144" i="10"/>
  <c r="Q1145" i="10"/>
  <c r="Q1146" i="10"/>
  <c r="Q1147" i="10"/>
  <c r="Q1148" i="10"/>
  <c r="Q1149" i="10"/>
  <c r="Q1150" i="10"/>
  <c r="Q1151" i="10"/>
  <c r="Q1152" i="10"/>
  <c r="Q1153" i="10"/>
  <c r="Q1154" i="10"/>
  <c r="Q1155" i="10"/>
  <c r="Q1156" i="10"/>
  <c r="Q1157" i="10"/>
  <c r="Q1158" i="10"/>
  <c r="Q1159" i="10"/>
  <c r="Q1160" i="10"/>
  <c r="Q1161" i="10"/>
  <c r="Q1162" i="10"/>
  <c r="Q1163" i="10"/>
  <c r="Q1164" i="10"/>
  <c r="Q1165" i="10"/>
  <c r="Q1166" i="10"/>
  <c r="Q1167" i="10"/>
  <c r="Q1168" i="10"/>
  <c r="Q1169" i="10"/>
  <c r="Q1170" i="10"/>
  <c r="Q1171" i="10"/>
  <c r="Q1172" i="10"/>
  <c r="Q1173" i="10"/>
  <c r="Q1174" i="10"/>
  <c r="Q1175" i="10"/>
  <c r="Q1176" i="10"/>
  <c r="Q1177" i="10"/>
  <c r="Q1178" i="10"/>
  <c r="Q1179" i="10"/>
  <c r="Q1180" i="10"/>
  <c r="Q1181" i="10"/>
  <c r="Q1182" i="10"/>
  <c r="Q1183" i="10"/>
  <c r="Q1184" i="10"/>
  <c r="Q1185" i="10"/>
  <c r="Q1186" i="10"/>
  <c r="Q1187" i="10"/>
  <c r="Q1188" i="10"/>
  <c r="Q1189" i="10"/>
  <c r="Q1190" i="10"/>
  <c r="Q1191" i="10"/>
  <c r="Q1192" i="10"/>
  <c r="Q1193" i="10"/>
  <c r="Q1194" i="10"/>
  <c r="Q1195" i="10"/>
  <c r="Q1196" i="10"/>
  <c r="Q1197" i="10"/>
  <c r="Q1198" i="10"/>
  <c r="Q1199" i="10"/>
  <c r="Q1200" i="10"/>
  <c r="Q1201" i="10"/>
  <c r="Q1202" i="10"/>
  <c r="Q1203" i="10"/>
  <c r="Q1204" i="10"/>
  <c r="Q1205" i="10"/>
  <c r="Q1206" i="10"/>
  <c r="Q1207" i="10"/>
  <c r="Q1208" i="10"/>
  <c r="Q1209" i="10"/>
  <c r="Q1210" i="10"/>
  <c r="Q1211" i="10"/>
  <c r="Q1212" i="10"/>
  <c r="Q1213" i="10"/>
  <c r="Q1214" i="10"/>
  <c r="Q1215" i="10"/>
  <c r="Q1216" i="10"/>
  <c r="Q1217" i="10"/>
  <c r="Q1218" i="10"/>
  <c r="Q1219" i="10"/>
  <c r="Q1220" i="10"/>
  <c r="Q1221" i="10"/>
  <c r="Q1222" i="10"/>
  <c r="Q1223" i="10"/>
  <c r="Q1224" i="10"/>
  <c r="Q1225" i="10"/>
  <c r="Q1226" i="10"/>
  <c r="Q1227" i="10"/>
  <c r="Q1228" i="10"/>
  <c r="Q1229" i="10"/>
  <c r="Q1230" i="10"/>
  <c r="Q1231" i="10"/>
  <c r="Q1232" i="10"/>
  <c r="Q1233" i="10"/>
  <c r="Q1234" i="10"/>
  <c r="Q1235" i="10"/>
  <c r="Q1236" i="10"/>
  <c r="Q1237" i="10"/>
  <c r="Q1238" i="10"/>
  <c r="Q1239" i="10"/>
  <c r="Q1240" i="10"/>
  <c r="Q1241" i="10"/>
  <c r="Q1242" i="10"/>
  <c r="Q1243" i="10"/>
  <c r="Q1244" i="10"/>
  <c r="Q1245" i="10"/>
  <c r="Q1246" i="10"/>
  <c r="Q1247" i="10"/>
  <c r="Q1248" i="10"/>
  <c r="Q1249" i="10"/>
  <c r="Q1250" i="10"/>
  <c r="Q1251" i="10"/>
  <c r="Q1252" i="10"/>
  <c r="Q1253" i="10"/>
  <c r="Q1254" i="10"/>
  <c r="Q1255" i="10"/>
  <c r="Q1256" i="10"/>
  <c r="Q1257" i="10"/>
  <c r="Q1258" i="10"/>
  <c r="Q1259" i="10"/>
  <c r="Q1260" i="10"/>
  <c r="Q1261" i="10"/>
  <c r="Q1262" i="10"/>
  <c r="Q1263" i="10"/>
  <c r="Q1264" i="10"/>
  <c r="Q1265" i="10"/>
  <c r="Q1266" i="10"/>
  <c r="Q1267" i="10"/>
  <c r="Q1268" i="10"/>
  <c r="Q1269" i="10"/>
  <c r="Q1270" i="10"/>
  <c r="Q1271" i="10"/>
  <c r="Q1272" i="10"/>
  <c r="Q1273" i="10"/>
  <c r="Q1274" i="10"/>
  <c r="Q1275" i="10"/>
  <c r="Q1276" i="10"/>
  <c r="Q1277" i="10"/>
  <c r="Q1278" i="10"/>
  <c r="Q1279" i="10"/>
  <c r="Q1280" i="10"/>
  <c r="Q1281" i="10"/>
  <c r="Q1282" i="10"/>
  <c r="Q1283" i="10"/>
  <c r="Q1284" i="10"/>
  <c r="Q1285" i="10"/>
  <c r="Q1286" i="10"/>
  <c r="Q1287" i="10"/>
  <c r="Q1288" i="10"/>
  <c r="Q1289" i="10"/>
  <c r="Q1290" i="10"/>
  <c r="Q1291" i="10"/>
  <c r="Q1292" i="10"/>
  <c r="Q1293" i="10"/>
  <c r="Q1294" i="10"/>
  <c r="Q1295" i="10"/>
  <c r="Q1296" i="10"/>
  <c r="Q1297" i="10"/>
  <c r="Q1298" i="10"/>
  <c r="Q1299" i="10"/>
  <c r="Q1300" i="10"/>
  <c r="Q1301" i="10"/>
  <c r="Q1302" i="10"/>
  <c r="Q1303" i="10"/>
  <c r="Q1304" i="10"/>
  <c r="Q1305" i="10"/>
  <c r="Q1306" i="10"/>
  <c r="Q1307" i="10"/>
  <c r="Q1308" i="10"/>
  <c r="Q1309" i="10"/>
  <c r="Q1310" i="10"/>
  <c r="Q1311" i="10"/>
  <c r="Q1312" i="10"/>
  <c r="Q1313" i="10"/>
  <c r="Q1314" i="10"/>
  <c r="Q1315" i="10"/>
  <c r="Q1316" i="10"/>
  <c r="Q1317" i="10"/>
  <c r="Q1318" i="10"/>
  <c r="Q1319" i="10"/>
  <c r="Q1320" i="10"/>
  <c r="Q1321" i="10"/>
  <c r="Q1322" i="10"/>
  <c r="Q1323" i="10"/>
  <c r="Q1324" i="10"/>
  <c r="Q1325" i="10"/>
  <c r="Q1326" i="10"/>
  <c r="Q1327" i="10"/>
  <c r="Q1328" i="10"/>
  <c r="Q1329" i="10"/>
  <c r="Q1330" i="10"/>
  <c r="Q1331" i="10"/>
  <c r="Q1332" i="10"/>
  <c r="Q1333" i="10"/>
  <c r="Q1334" i="10"/>
  <c r="Q1335" i="10"/>
  <c r="Q1336" i="10"/>
  <c r="Q1337" i="10"/>
  <c r="Q1338" i="10"/>
  <c r="Q1339" i="10"/>
  <c r="Q1340" i="10"/>
  <c r="Q1341" i="10"/>
  <c r="Q1342" i="10"/>
  <c r="Q1343" i="10"/>
  <c r="Q1344" i="10"/>
  <c r="Q1345" i="10"/>
  <c r="Q1346" i="10"/>
  <c r="Q1347" i="10"/>
  <c r="Q1348" i="10"/>
  <c r="Q1349" i="10"/>
  <c r="Q1350" i="10"/>
  <c r="Q1351" i="10"/>
  <c r="Q1352" i="10"/>
  <c r="Q1353" i="10"/>
  <c r="Q1354" i="10"/>
  <c r="Q1355" i="10"/>
  <c r="Q1356" i="10"/>
  <c r="Q1357" i="10"/>
  <c r="Q1358" i="10"/>
  <c r="Q1359" i="10"/>
  <c r="Q1360" i="10"/>
  <c r="Q1361" i="10"/>
  <c r="Q1362" i="10"/>
  <c r="Q1363" i="10"/>
  <c r="Q1364" i="10"/>
  <c r="Q1365" i="10"/>
  <c r="Q1366" i="10"/>
  <c r="Q1367" i="10"/>
  <c r="Q1368" i="10"/>
  <c r="Q1369" i="10"/>
  <c r="Q1370" i="10"/>
  <c r="Q1371" i="10"/>
  <c r="Q1372" i="10"/>
  <c r="Q1373" i="10"/>
  <c r="Q1374" i="10"/>
  <c r="Q1375" i="10"/>
  <c r="Q1376" i="10"/>
  <c r="Q1377" i="10"/>
  <c r="Q1378" i="10"/>
  <c r="Q1379" i="10"/>
  <c r="Q1380" i="10"/>
  <c r="Q1381" i="10"/>
  <c r="Q1382" i="10"/>
  <c r="Q1383" i="10"/>
  <c r="Q1384" i="10"/>
  <c r="Q1385" i="10"/>
  <c r="Q1386" i="10"/>
  <c r="Q1387" i="10"/>
  <c r="Q1388" i="10"/>
  <c r="Q1389" i="10"/>
  <c r="Q1390" i="10"/>
  <c r="Q1391" i="10"/>
  <c r="Q1392" i="10"/>
  <c r="Q1393" i="10"/>
  <c r="Q1394" i="10"/>
  <c r="Q1395" i="10"/>
  <c r="Q1396" i="10"/>
  <c r="Q1397" i="10"/>
  <c r="Q1398" i="10"/>
  <c r="Q1399" i="10"/>
  <c r="Q1400" i="10"/>
  <c r="Q1401" i="10"/>
  <c r="Q1402" i="10"/>
  <c r="Q1403" i="10"/>
  <c r="Q1404" i="10"/>
  <c r="Q1405" i="10"/>
  <c r="Q1406" i="10"/>
  <c r="Q1407" i="10"/>
  <c r="Q1408" i="10"/>
  <c r="Q1409" i="10"/>
  <c r="Q1410" i="10"/>
  <c r="Q1411" i="10"/>
  <c r="Q1412" i="10"/>
  <c r="Q1413" i="10"/>
  <c r="Q1414" i="10"/>
  <c r="Q1415" i="10"/>
  <c r="Q1416" i="10"/>
  <c r="Q1417" i="10"/>
  <c r="Q1418" i="10"/>
  <c r="Q1419" i="10"/>
  <c r="Q1420" i="10"/>
  <c r="Q1421" i="10"/>
  <c r="Q1422" i="10"/>
  <c r="Q1423" i="10"/>
  <c r="Q1424" i="10"/>
  <c r="Q1425" i="10"/>
  <c r="Q1426" i="10"/>
  <c r="Q1427" i="10"/>
  <c r="Q1428" i="10"/>
  <c r="Q1429" i="10"/>
  <c r="Q1430" i="10"/>
  <c r="Q1431" i="10"/>
  <c r="Q1432" i="10"/>
  <c r="Q1433" i="10"/>
  <c r="Q1434" i="10"/>
  <c r="Q1435" i="10"/>
  <c r="Q1436" i="10"/>
  <c r="Q1437" i="10"/>
  <c r="Q1438" i="10"/>
  <c r="Q1439" i="10"/>
  <c r="Q1440" i="10"/>
  <c r="Q1441" i="10"/>
  <c r="Q1442" i="10"/>
  <c r="Q1443" i="10"/>
  <c r="Q1444" i="10"/>
  <c r="Q1445" i="10"/>
  <c r="Q1446" i="10"/>
  <c r="Q1447" i="10"/>
  <c r="Q1448" i="10"/>
  <c r="Q1449" i="10"/>
  <c r="Q1450" i="10"/>
  <c r="Q1451" i="10"/>
  <c r="Q1452" i="10"/>
  <c r="Q1453" i="10"/>
  <c r="Q1454" i="10"/>
  <c r="Q1455" i="10"/>
  <c r="Q1456" i="10"/>
  <c r="Q1457" i="10"/>
  <c r="Q1458" i="10"/>
  <c r="Q1459" i="10"/>
  <c r="Q1460" i="10"/>
  <c r="Q1461" i="10"/>
  <c r="Q1462" i="10"/>
  <c r="Q1463" i="10"/>
  <c r="Q1464" i="10"/>
  <c r="Q1465" i="10"/>
  <c r="Q1466" i="10"/>
  <c r="Q1467" i="10"/>
  <c r="Q1468" i="10"/>
  <c r="Q1469" i="10"/>
  <c r="Q1470" i="10"/>
  <c r="Q1471" i="10"/>
  <c r="Q1472" i="10"/>
  <c r="Q1473" i="10"/>
  <c r="Q1474" i="10"/>
  <c r="Q1475" i="10"/>
  <c r="Q1476" i="10"/>
  <c r="Q1477" i="10"/>
  <c r="Q1478" i="10"/>
  <c r="Q1479" i="10"/>
  <c r="Q1480" i="10"/>
  <c r="Q1481" i="10"/>
  <c r="Q1482" i="10"/>
  <c r="Q1483" i="10"/>
  <c r="Q1484" i="10"/>
  <c r="Q1485" i="10"/>
  <c r="Q1486" i="10"/>
  <c r="Q1487" i="10"/>
  <c r="Q1488" i="10"/>
  <c r="Q1489" i="10"/>
  <c r="Q1490" i="10"/>
  <c r="Q1491" i="10"/>
  <c r="Q1492" i="10"/>
  <c r="Q1493" i="10"/>
  <c r="Q1494" i="10"/>
  <c r="Q1495" i="10"/>
  <c r="Q1496" i="10"/>
  <c r="Q1497" i="10"/>
  <c r="Q1498" i="10"/>
  <c r="Q1499" i="10"/>
  <c r="Q1500" i="10"/>
  <c r="Q1501" i="10"/>
  <c r="Q1502" i="10"/>
  <c r="Q1503" i="10"/>
  <c r="Q1504" i="10"/>
  <c r="Q1505" i="10"/>
  <c r="Q1506" i="10"/>
  <c r="Q1507" i="10"/>
  <c r="Q1508" i="10"/>
  <c r="Q1509" i="10"/>
  <c r="Q1510" i="10"/>
  <c r="Q1511" i="10"/>
  <c r="Q1512" i="10"/>
  <c r="Q1513" i="10"/>
  <c r="Q1514" i="10"/>
  <c r="Q1515" i="10"/>
  <c r="Q1516" i="10"/>
  <c r="Q1517" i="10"/>
  <c r="Q1518" i="10"/>
  <c r="Q1519" i="10"/>
  <c r="Q1520" i="10"/>
  <c r="Q1521" i="10"/>
  <c r="Q1522" i="10"/>
  <c r="Q1523" i="10"/>
  <c r="Q1524" i="10"/>
  <c r="Q1525" i="10"/>
  <c r="Q1526" i="10"/>
  <c r="Q1527" i="10"/>
  <c r="Q1528" i="10"/>
  <c r="Q1529" i="10"/>
  <c r="Q1530" i="10"/>
  <c r="Q1531" i="10"/>
  <c r="Q1532" i="10"/>
  <c r="Q1533" i="10"/>
  <c r="Q1534" i="10"/>
  <c r="Q1535" i="10"/>
  <c r="Q1536" i="10"/>
  <c r="Q1537" i="10"/>
  <c r="Q1538" i="10"/>
  <c r="Q1539" i="10"/>
  <c r="Q1540" i="10"/>
  <c r="Q1541" i="10"/>
  <c r="Q1542" i="10"/>
  <c r="Q1543" i="10"/>
  <c r="Q1544" i="10"/>
  <c r="Q1545" i="10"/>
  <c r="Q1546" i="10"/>
  <c r="Q1547" i="10"/>
  <c r="Q1548" i="10"/>
  <c r="Q1549" i="10"/>
  <c r="Q1550" i="10"/>
  <c r="Q1551" i="10"/>
  <c r="Q1552" i="10"/>
  <c r="Q1553" i="10"/>
  <c r="Q1554" i="10"/>
  <c r="Q1555" i="10"/>
  <c r="Q1556" i="10"/>
  <c r="Q1557" i="10"/>
  <c r="Q1558" i="10"/>
  <c r="Q1559" i="10"/>
  <c r="Q1560" i="10"/>
  <c r="Q1561" i="10"/>
  <c r="Q1562" i="10"/>
  <c r="Q1563" i="10"/>
  <c r="Q1564" i="10"/>
  <c r="Q1565" i="10"/>
  <c r="Q1566" i="10"/>
  <c r="Q1567" i="10"/>
  <c r="Q1568" i="10"/>
  <c r="Q1569" i="10"/>
  <c r="Q1570" i="10"/>
  <c r="Q1571" i="10"/>
  <c r="Q1572" i="10"/>
  <c r="Q1573" i="10"/>
  <c r="Q1574" i="10"/>
  <c r="Q1575" i="10"/>
  <c r="Q1576" i="10"/>
  <c r="Q1577" i="10"/>
  <c r="Q1578" i="10"/>
  <c r="Q1579" i="10"/>
  <c r="Q1580" i="10"/>
  <c r="Q1581" i="10"/>
  <c r="Q1582" i="10"/>
  <c r="Q1583" i="10"/>
  <c r="Q1584" i="10"/>
  <c r="Q1585" i="10"/>
  <c r="Q1586" i="10"/>
  <c r="Q1587" i="10"/>
  <c r="Q1588" i="10"/>
  <c r="Q1589" i="10"/>
  <c r="Q1590" i="10"/>
  <c r="Q1591" i="10"/>
  <c r="Q1592" i="10"/>
  <c r="Q1593" i="10"/>
  <c r="Q1594" i="10"/>
  <c r="Q1595" i="10"/>
  <c r="Q1596" i="10"/>
  <c r="Q1597" i="10"/>
  <c r="Q1598" i="10"/>
  <c r="Q1599" i="10"/>
  <c r="Q1600" i="10"/>
  <c r="Q1601" i="10"/>
  <c r="Q1602" i="10"/>
  <c r="Q1603" i="10"/>
  <c r="Q1604" i="10"/>
  <c r="Q1605" i="10"/>
  <c r="Q1606" i="10"/>
  <c r="Q1607" i="10"/>
  <c r="Q1608" i="10"/>
  <c r="Q1609" i="10"/>
  <c r="Q1610" i="10"/>
  <c r="Q1611" i="10"/>
  <c r="Q1612" i="10"/>
  <c r="Q1613" i="10"/>
  <c r="Q1614" i="10"/>
  <c r="Q1615" i="10"/>
  <c r="Q1616" i="10"/>
  <c r="Q1617" i="10"/>
  <c r="Q1618" i="10"/>
  <c r="Q1619" i="10"/>
  <c r="Q1620" i="10"/>
  <c r="Q1621" i="10"/>
  <c r="Q1622" i="10"/>
  <c r="Q1623" i="10"/>
  <c r="Q1624" i="10"/>
  <c r="Q1625" i="10"/>
  <c r="Q1626" i="10"/>
  <c r="Q1627" i="10"/>
  <c r="Q1628" i="10"/>
  <c r="Q1629" i="10"/>
  <c r="Q1630" i="10"/>
  <c r="Q1631" i="10"/>
  <c r="Q1632" i="10"/>
  <c r="Q1633" i="10"/>
  <c r="Q1634" i="10"/>
  <c r="Q1635" i="10"/>
  <c r="Q1636" i="10"/>
  <c r="Q1637" i="10"/>
  <c r="Q1638" i="10"/>
  <c r="Q1639" i="10"/>
  <c r="Q1640" i="10"/>
  <c r="Q1641" i="10"/>
  <c r="Q1642" i="10"/>
  <c r="Q1643" i="10"/>
  <c r="Q1644" i="10"/>
  <c r="Q1645" i="10"/>
  <c r="Q1646" i="10"/>
  <c r="Q1647" i="10"/>
  <c r="Q1648" i="10"/>
  <c r="Q1649" i="10"/>
  <c r="Q1650" i="10"/>
  <c r="Q1651" i="10"/>
  <c r="Q1652" i="10"/>
  <c r="Q1653" i="10"/>
  <c r="Q1654" i="10"/>
  <c r="Q1655" i="10"/>
  <c r="Q1656" i="10"/>
  <c r="Q1657" i="10"/>
  <c r="Q1658" i="10"/>
  <c r="Q1659" i="10"/>
  <c r="Q1660" i="10"/>
  <c r="Q1661" i="10"/>
  <c r="Q1662" i="10"/>
  <c r="Q1663" i="10"/>
  <c r="Q1664" i="10"/>
  <c r="Q1665" i="10"/>
  <c r="Q1666" i="10"/>
  <c r="Q1667" i="10"/>
  <c r="Q1668" i="10"/>
  <c r="Q1669" i="10"/>
  <c r="Q1670" i="10"/>
  <c r="Q1671" i="10"/>
  <c r="Q1672" i="10"/>
  <c r="Q1673" i="10"/>
  <c r="Q1674" i="10"/>
  <c r="Q1675" i="10"/>
  <c r="Q1676" i="10"/>
  <c r="Q1677" i="10"/>
  <c r="Q1678" i="10"/>
  <c r="Q1679" i="10"/>
  <c r="Q1680" i="10"/>
  <c r="Q1681" i="10"/>
  <c r="Q1682" i="10"/>
  <c r="Q1683" i="10"/>
  <c r="Q1684" i="10"/>
  <c r="Q1685" i="10"/>
  <c r="Q1686" i="10"/>
  <c r="Q1687" i="10"/>
  <c r="Q1688" i="10"/>
  <c r="Q1689" i="10"/>
  <c r="Q1690" i="10"/>
  <c r="Q1691" i="10"/>
  <c r="Q1692" i="10"/>
  <c r="Q1693" i="10"/>
  <c r="Q1694" i="10"/>
  <c r="Q1695" i="10"/>
  <c r="Q1696" i="10"/>
  <c r="Q1697" i="10"/>
  <c r="Q1698" i="10"/>
  <c r="Q1699" i="10"/>
  <c r="Q1700" i="10"/>
  <c r="Q1701" i="10"/>
  <c r="Q1702" i="10"/>
  <c r="Q1703" i="10"/>
  <c r="Q1704" i="10"/>
  <c r="Q1705" i="10"/>
  <c r="Q1706" i="10"/>
  <c r="Q1707" i="10"/>
  <c r="Q1708" i="10"/>
  <c r="Q1709" i="10"/>
  <c r="Q1710" i="10"/>
  <c r="Q1711" i="10"/>
  <c r="Q1712" i="10"/>
  <c r="Q1713" i="10"/>
  <c r="Q1714" i="10"/>
  <c r="Q1715" i="10"/>
  <c r="Q1716" i="10"/>
  <c r="Q1717" i="10"/>
  <c r="Q1718" i="10"/>
  <c r="Q1719" i="10"/>
  <c r="Q1720" i="10"/>
  <c r="Q1721" i="10"/>
  <c r="Q1722" i="10"/>
  <c r="Q1723" i="10"/>
  <c r="Q1724" i="10"/>
  <c r="Q1725" i="10"/>
  <c r="Q1726" i="10"/>
  <c r="Q1727" i="10"/>
  <c r="Q1728" i="10"/>
  <c r="Q1729" i="10"/>
  <c r="Q1730" i="10"/>
  <c r="Q1731" i="10"/>
  <c r="Q1732" i="10"/>
  <c r="Q1733" i="10"/>
  <c r="Q1734" i="10"/>
  <c r="Q1735" i="10"/>
  <c r="Q1736" i="10"/>
  <c r="Q1737" i="10"/>
  <c r="Q1738" i="10"/>
  <c r="Q1739" i="10"/>
  <c r="Q1740" i="10"/>
  <c r="Q1741" i="10"/>
  <c r="Q1742" i="10"/>
  <c r="Q1743" i="10"/>
  <c r="Q1744" i="10"/>
  <c r="Q1745" i="10"/>
  <c r="Q1746" i="10"/>
  <c r="Q1747" i="10"/>
  <c r="Q1748" i="10"/>
  <c r="Q1749" i="10"/>
  <c r="Q1750" i="10"/>
  <c r="Q1751" i="10"/>
  <c r="Q1752" i="10"/>
  <c r="Q1753" i="10"/>
  <c r="Q1754" i="10"/>
  <c r="Q1755" i="10"/>
  <c r="Q1756" i="10"/>
  <c r="Q1757" i="10"/>
  <c r="Q1758" i="10"/>
  <c r="Q1759" i="10"/>
  <c r="Q1760" i="10"/>
  <c r="Q1761" i="10"/>
  <c r="Q1762" i="10"/>
  <c r="Q1763" i="10"/>
  <c r="Q1764" i="10"/>
  <c r="Q1765" i="10"/>
  <c r="Q1766" i="10"/>
  <c r="Q1767" i="10"/>
  <c r="Q1768" i="10"/>
  <c r="Q1769" i="10"/>
  <c r="Q1770" i="10"/>
  <c r="Q1771" i="10"/>
  <c r="Q1772" i="10"/>
  <c r="Q1773" i="10"/>
  <c r="Q1774" i="10"/>
  <c r="Q1775" i="10"/>
  <c r="Q1776" i="10"/>
  <c r="Q1777" i="10"/>
  <c r="Q1778" i="10"/>
  <c r="Q1779" i="10"/>
  <c r="Q1780" i="10"/>
  <c r="Q1781" i="10"/>
  <c r="Q1782" i="10"/>
  <c r="Q1783" i="10"/>
  <c r="Q1784" i="10"/>
  <c r="Q1785" i="10"/>
  <c r="Q1786" i="10"/>
  <c r="Q1787" i="10"/>
  <c r="Q1788" i="10"/>
  <c r="Q1789" i="10"/>
  <c r="Q1790" i="10"/>
  <c r="Q1791" i="10"/>
  <c r="Q1792" i="10"/>
  <c r="Q1793" i="10"/>
  <c r="Q1794" i="10"/>
  <c r="Q1795" i="10"/>
  <c r="Q1796" i="10"/>
  <c r="Q1797" i="10"/>
  <c r="Q1798" i="10"/>
  <c r="Q1799" i="10"/>
  <c r="Q1800" i="10"/>
  <c r="Q1801" i="10"/>
  <c r="Q1802" i="10"/>
  <c r="Q1803" i="10"/>
  <c r="Q1804" i="10"/>
  <c r="Q1805" i="10"/>
  <c r="Q1806" i="10"/>
  <c r="Q1807" i="10"/>
  <c r="Q1808" i="10"/>
  <c r="Q1809" i="10"/>
  <c r="Q1810" i="10"/>
  <c r="Q1811" i="10"/>
  <c r="Q1812" i="10"/>
  <c r="Q1813" i="10"/>
  <c r="Q1814" i="10"/>
  <c r="Q1815" i="10"/>
  <c r="Q1816" i="10"/>
  <c r="Q1817" i="10"/>
  <c r="Q1818" i="10"/>
  <c r="Q1819" i="10"/>
  <c r="Q1820" i="10"/>
  <c r="Q1821" i="10"/>
  <c r="Q1822" i="10"/>
  <c r="Q1823" i="10"/>
  <c r="Q1824" i="10"/>
  <c r="Q1825" i="10"/>
  <c r="Q1826" i="10"/>
  <c r="Q1827" i="10"/>
  <c r="Q1828" i="10"/>
  <c r="Q1829" i="10"/>
  <c r="Q1830" i="10"/>
  <c r="Q1831" i="10"/>
  <c r="Q1832" i="10"/>
  <c r="Q1833" i="10"/>
  <c r="Q1834" i="10"/>
  <c r="Q1835" i="10"/>
  <c r="Q1836" i="10"/>
  <c r="Q1837" i="10"/>
  <c r="Q1838" i="10"/>
  <c r="Q1839" i="10"/>
  <c r="Q1840" i="10"/>
  <c r="Q1841" i="10"/>
  <c r="Q1842" i="10"/>
  <c r="Q1843" i="10"/>
  <c r="Q1844" i="10"/>
  <c r="Q1845" i="10"/>
  <c r="Q1846" i="10"/>
  <c r="Q1847" i="10"/>
  <c r="Q1848" i="10"/>
  <c r="Q1849" i="10"/>
  <c r="Q1850" i="10"/>
  <c r="Q1851" i="10"/>
  <c r="Q1852" i="10"/>
  <c r="Q1853" i="10"/>
  <c r="Q1854" i="10"/>
  <c r="Q1855" i="10"/>
  <c r="Q1856" i="10"/>
  <c r="Q1857" i="10"/>
  <c r="Q1858" i="10"/>
  <c r="Q1859" i="10"/>
  <c r="Q1860" i="10"/>
  <c r="Q1861" i="10"/>
  <c r="Q1862" i="10"/>
  <c r="Q1863" i="10"/>
  <c r="Q1864" i="10"/>
  <c r="Q1865" i="10"/>
  <c r="Q1866" i="10"/>
  <c r="Q1867" i="10"/>
  <c r="Q1868" i="10"/>
  <c r="Q1869" i="10"/>
  <c r="Q1870" i="10"/>
  <c r="Q1871" i="10"/>
  <c r="Q1872" i="10"/>
  <c r="Q1873" i="10"/>
  <c r="Q1874" i="10"/>
  <c r="Q1875" i="10"/>
  <c r="Q1876" i="10"/>
  <c r="Q1877" i="10"/>
  <c r="Q1878" i="10"/>
  <c r="Q1879" i="10"/>
  <c r="Q1880" i="10"/>
  <c r="Q1881" i="10"/>
  <c r="Q1882" i="10"/>
  <c r="Q1883" i="10"/>
  <c r="Q1884" i="10"/>
  <c r="Q1885" i="10"/>
  <c r="Q1886" i="10"/>
  <c r="Q1887" i="10"/>
  <c r="Q1888" i="10"/>
  <c r="Q1889" i="10"/>
  <c r="Q1890" i="10"/>
  <c r="Q1891" i="10"/>
  <c r="Q1892" i="10"/>
  <c r="Q1893" i="10"/>
  <c r="Q1894" i="10"/>
  <c r="Q1895" i="10"/>
  <c r="Q1896" i="10"/>
  <c r="Q1897" i="10"/>
  <c r="Q1898" i="10"/>
  <c r="Q1899" i="10"/>
  <c r="Q1900" i="10"/>
  <c r="Q1901" i="10"/>
  <c r="Q1902" i="10"/>
  <c r="Q1903" i="10"/>
  <c r="Q1904" i="10"/>
  <c r="Q1905" i="10"/>
  <c r="Q1906" i="10"/>
  <c r="Q1907" i="10"/>
  <c r="Q1908" i="10"/>
  <c r="Q1909" i="10"/>
  <c r="Q1910" i="10"/>
  <c r="Q1911" i="10"/>
  <c r="Q1912" i="10"/>
  <c r="Q1913" i="10"/>
  <c r="Q1914" i="10"/>
  <c r="Q1915" i="10"/>
  <c r="Q1916" i="10"/>
  <c r="Q1917" i="10"/>
  <c r="Q1918" i="10"/>
  <c r="Q1919" i="10"/>
  <c r="Q1920" i="10"/>
  <c r="Q1921" i="10"/>
  <c r="Q1922" i="10"/>
  <c r="Q1923" i="10"/>
  <c r="Q1924" i="10"/>
  <c r="Q1925" i="10"/>
  <c r="Q1926" i="10"/>
  <c r="Q1927" i="10"/>
  <c r="Q1928" i="10"/>
  <c r="Q1929" i="10"/>
  <c r="Q1930" i="10"/>
  <c r="Q1931" i="10"/>
  <c r="Q1932" i="10"/>
  <c r="Q1933" i="10"/>
  <c r="Q1934" i="10"/>
  <c r="Q1935" i="10"/>
  <c r="Q1936" i="10"/>
  <c r="Q1937" i="10"/>
  <c r="Q1938" i="10"/>
  <c r="Q1939" i="10"/>
  <c r="Q1940" i="10"/>
  <c r="Q1941" i="10"/>
  <c r="Q1942" i="10"/>
  <c r="Q1943" i="10"/>
  <c r="Q1944" i="10"/>
  <c r="Q1945" i="10"/>
  <c r="Q1946" i="10"/>
  <c r="Q1947" i="10"/>
  <c r="Q1948" i="10"/>
  <c r="Q1949" i="10"/>
  <c r="Q1950" i="10"/>
  <c r="Q1951" i="10"/>
  <c r="Q1952" i="10"/>
  <c r="Q1953" i="10"/>
  <c r="Q1954" i="10"/>
  <c r="Q1955" i="10"/>
  <c r="Q1956" i="10"/>
  <c r="Q1957" i="10"/>
  <c r="Q1958" i="10"/>
  <c r="Q1959" i="10"/>
  <c r="Q1960" i="10"/>
  <c r="Q1961" i="10"/>
  <c r="Q1962" i="10"/>
  <c r="Q1963" i="10"/>
  <c r="Q1964" i="10"/>
  <c r="Q1965" i="10"/>
  <c r="Q1966" i="10"/>
  <c r="Q1967" i="10"/>
  <c r="Q1968" i="10"/>
  <c r="Q1969" i="10"/>
  <c r="Q1970" i="10"/>
  <c r="Q1971" i="10"/>
  <c r="Q1972" i="10"/>
  <c r="Q1973" i="10"/>
  <c r="Q1974" i="10"/>
  <c r="Q1975" i="10"/>
  <c r="Q1976" i="10"/>
  <c r="Q1977" i="10"/>
  <c r="Q1978" i="10"/>
  <c r="Q1979" i="10"/>
  <c r="Q1980" i="10"/>
  <c r="Q1981" i="10"/>
  <c r="Q1982" i="10"/>
  <c r="Q1983" i="10"/>
  <c r="Q1984" i="10"/>
  <c r="Q1985" i="10"/>
  <c r="Q1986" i="10"/>
  <c r="Q1987" i="10"/>
  <c r="Q1988" i="10"/>
  <c r="Q1989" i="10"/>
  <c r="Q1990" i="10"/>
  <c r="Q1991" i="10"/>
  <c r="Q1992" i="10"/>
  <c r="Q1993" i="10"/>
  <c r="Q1994" i="10"/>
  <c r="Q1995" i="10"/>
  <c r="Q1996" i="10"/>
  <c r="Q1997" i="10"/>
  <c r="Q1998" i="10"/>
  <c r="Q1999" i="10"/>
  <c r="Q2000" i="10"/>
  <c r="Q2001" i="10"/>
  <c r="Q2002" i="10"/>
  <c r="Q2003" i="10"/>
  <c r="Q2004" i="10"/>
  <c r="Q2005" i="10"/>
  <c r="Q2006" i="10"/>
  <c r="Q2007" i="10"/>
  <c r="Q2008" i="10"/>
  <c r="Q2009" i="10"/>
  <c r="Q2010" i="10"/>
  <c r="Q2011" i="10"/>
  <c r="Q2012" i="10"/>
  <c r="Q2013" i="10"/>
  <c r="Q2014" i="10"/>
  <c r="Q2015" i="10"/>
  <c r="Q2016" i="10"/>
  <c r="Q2017" i="10"/>
  <c r="Q2018" i="10"/>
  <c r="Q2019" i="10"/>
  <c r="Q2020" i="10"/>
  <c r="Q2021" i="10"/>
  <c r="Q2022" i="10"/>
  <c r="Q2023" i="10"/>
  <c r="Q2024" i="10"/>
  <c r="Q2025" i="10"/>
  <c r="Q2026" i="10"/>
  <c r="Q2027" i="10"/>
  <c r="Q2028" i="10"/>
  <c r="Q2029" i="10"/>
  <c r="Q2030" i="10"/>
  <c r="Q2031" i="10"/>
  <c r="Q2032" i="10"/>
  <c r="Q2033" i="10"/>
  <c r="Q2034" i="10"/>
  <c r="Q2035" i="10"/>
  <c r="Q2036" i="10"/>
  <c r="Q2037" i="10"/>
  <c r="Q2038" i="10"/>
  <c r="Q2039" i="10"/>
  <c r="Q2040" i="10"/>
  <c r="Q2041" i="10"/>
  <c r="Q2042" i="10"/>
  <c r="Q2043" i="10"/>
  <c r="Q2044" i="10"/>
  <c r="Q2045" i="10"/>
  <c r="Q2046" i="10"/>
  <c r="Q2047" i="10"/>
  <c r="Q2048" i="10"/>
  <c r="Q2049" i="10"/>
  <c r="Q2050" i="10"/>
  <c r="Q2051" i="10"/>
  <c r="Q2052" i="10"/>
  <c r="Q2053" i="10"/>
  <c r="Q2054" i="10"/>
  <c r="Q2055" i="10"/>
  <c r="Q2056" i="10"/>
  <c r="Q2057" i="10"/>
  <c r="Q2058" i="10"/>
  <c r="Q2059" i="10"/>
  <c r="Q2060" i="10"/>
  <c r="Q2061" i="10"/>
  <c r="Q2062" i="10"/>
  <c r="Q2063" i="10"/>
  <c r="Q2064" i="10"/>
  <c r="Q2065" i="10"/>
  <c r="Q2066" i="10"/>
  <c r="Q2067" i="10"/>
  <c r="Q2068" i="10"/>
  <c r="Q2069" i="10"/>
  <c r="Q2070" i="10"/>
  <c r="Q2071" i="10"/>
  <c r="Q2072" i="10"/>
  <c r="Q2073" i="10"/>
  <c r="Q2074" i="10"/>
  <c r="Q2075" i="10"/>
  <c r="Q2076" i="10"/>
  <c r="Q2077" i="10"/>
  <c r="Q2078" i="10"/>
  <c r="Q2079" i="10"/>
  <c r="Q2080" i="10"/>
  <c r="Q2081" i="10"/>
  <c r="Q2082" i="10"/>
  <c r="Q2083" i="10"/>
  <c r="Q2084" i="10"/>
  <c r="Q2085" i="10"/>
  <c r="Q2086" i="10"/>
  <c r="Q2087" i="10"/>
  <c r="Q2088" i="10"/>
  <c r="Q2089" i="10"/>
  <c r="Q2090" i="10"/>
  <c r="Q2091" i="10"/>
  <c r="Q2092" i="10"/>
  <c r="Q2093" i="10"/>
  <c r="Q2094" i="10"/>
  <c r="Q2095" i="10"/>
  <c r="Q2096" i="10"/>
  <c r="Q2097" i="10"/>
  <c r="Q2098" i="10"/>
  <c r="Q2099" i="10"/>
  <c r="Q2100" i="10"/>
  <c r="Q2101" i="10"/>
  <c r="Q2102" i="10"/>
  <c r="Q2103" i="10"/>
  <c r="Q2104" i="10"/>
  <c r="Q2105" i="10"/>
  <c r="Q2106" i="10"/>
  <c r="Q2107" i="10"/>
  <c r="Q2108" i="10"/>
  <c r="Q2109" i="10"/>
  <c r="Q2110" i="10"/>
  <c r="Q2111" i="10"/>
  <c r="Q2112" i="10"/>
  <c r="Q2113" i="10"/>
  <c r="Q2114" i="10"/>
  <c r="Q2115" i="10"/>
  <c r="Q2116" i="10"/>
  <c r="Q2117" i="10"/>
  <c r="Q2118" i="10"/>
  <c r="Q2119" i="10"/>
  <c r="Q2120" i="10"/>
  <c r="Q2121" i="10"/>
  <c r="Q2122" i="10"/>
  <c r="Q2123" i="10"/>
  <c r="Q2124" i="10"/>
  <c r="Q2125" i="10"/>
  <c r="Q2126" i="10"/>
  <c r="Q2127" i="10"/>
  <c r="Q2128" i="10"/>
  <c r="Q2129" i="10"/>
  <c r="Q2130" i="10"/>
  <c r="Q2131" i="10"/>
  <c r="Q2132" i="10"/>
  <c r="Q2133" i="10"/>
  <c r="Q2134" i="10"/>
  <c r="Q2135" i="10"/>
  <c r="Q2136" i="10"/>
  <c r="Q2137" i="10"/>
  <c r="Q2138" i="10"/>
  <c r="Q2139" i="10"/>
  <c r="Q2140" i="10"/>
  <c r="Q2141" i="10"/>
  <c r="Q2142" i="10"/>
  <c r="Q2143" i="10"/>
  <c r="Q2144" i="10"/>
  <c r="Q2145" i="10"/>
  <c r="Q2146" i="10"/>
  <c r="Q2147" i="10"/>
  <c r="Q2148" i="10"/>
  <c r="Q2149" i="10"/>
  <c r="Q2150" i="10"/>
  <c r="Q2151" i="10"/>
  <c r="Q2152" i="10"/>
  <c r="Q2153" i="10"/>
  <c r="Q2154" i="10"/>
  <c r="Q2155" i="10"/>
  <c r="Q2156" i="10"/>
  <c r="Q2157" i="10"/>
  <c r="Q2158" i="10"/>
  <c r="Q2159" i="10"/>
  <c r="Q2160" i="10"/>
  <c r="Q2161" i="10"/>
  <c r="Q2162" i="10"/>
  <c r="Q2163" i="10"/>
  <c r="Q2164" i="10"/>
  <c r="Q2165" i="10"/>
  <c r="Q2166" i="10"/>
  <c r="Q2167" i="10"/>
  <c r="Q2168" i="10"/>
  <c r="Q2169" i="10"/>
  <c r="Q2170" i="10"/>
  <c r="Q2171" i="10"/>
  <c r="Q2172" i="10"/>
  <c r="Q2173" i="10"/>
  <c r="Q2174" i="10"/>
  <c r="Q2175" i="10"/>
  <c r="Q2176" i="10"/>
  <c r="Q2177" i="10"/>
  <c r="Q2178" i="10"/>
  <c r="Q2179" i="10"/>
  <c r="Q2180" i="10"/>
  <c r="Q2181" i="10"/>
  <c r="Q2182" i="10"/>
  <c r="Q2183" i="10"/>
  <c r="Q2184" i="10"/>
  <c r="Q2185" i="10"/>
  <c r="Q2186" i="10"/>
  <c r="Q2187" i="10"/>
  <c r="Q2188" i="10"/>
  <c r="Q2189" i="10"/>
  <c r="Q2190" i="10"/>
  <c r="Q2191" i="10"/>
  <c r="Q2192" i="10"/>
  <c r="Q2193" i="10"/>
  <c r="Q2194" i="10"/>
  <c r="Q2195" i="10"/>
  <c r="Q2196" i="10"/>
  <c r="Q2197" i="10"/>
  <c r="Q2198" i="10"/>
  <c r="Q2199" i="10"/>
  <c r="Q2200" i="10"/>
  <c r="Q2201" i="10"/>
  <c r="Q2202" i="10"/>
  <c r="Q2203" i="10"/>
  <c r="Q2204" i="10"/>
  <c r="Q2205" i="10"/>
  <c r="Q2206" i="10"/>
  <c r="Q2207" i="10"/>
  <c r="Q2208" i="10"/>
  <c r="Q2209" i="10"/>
  <c r="Q2210" i="10"/>
  <c r="Q2211" i="10"/>
  <c r="Q2212" i="10"/>
  <c r="Q2213" i="10"/>
  <c r="Q2214" i="10"/>
  <c r="Q2215" i="10"/>
  <c r="Q2216" i="10"/>
  <c r="Q2217" i="10"/>
  <c r="Q2218" i="10"/>
  <c r="Q2219" i="10"/>
  <c r="Q2220" i="10"/>
  <c r="Q2221" i="10"/>
  <c r="Q2222" i="10"/>
  <c r="Q2223" i="10"/>
  <c r="Q2224" i="10"/>
  <c r="Q2225" i="10"/>
  <c r="Q2226" i="10"/>
  <c r="Q2227" i="10"/>
  <c r="Q2228" i="10"/>
  <c r="Q2229" i="10"/>
  <c r="Q2230" i="10"/>
  <c r="Q2231" i="10"/>
  <c r="Q2232" i="10"/>
  <c r="Q2233" i="10"/>
  <c r="Q2234" i="10"/>
  <c r="Q2235" i="10"/>
  <c r="Q2236" i="10"/>
  <c r="Q2237" i="10"/>
  <c r="Q2238" i="10"/>
  <c r="Q2239" i="10"/>
  <c r="Q2240" i="10"/>
  <c r="Q2241" i="10"/>
  <c r="Q2242" i="10"/>
  <c r="Q2243" i="10"/>
  <c r="Q2244" i="10"/>
  <c r="Q2245" i="10"/>
  <c r="Q2246" i="10"/>
  <c r="Q2247" i="10"/>
  <c r="Q2248" i="10"/>
  <c r="Q2249" i="10"/>
  <c r="Q2250" i="10"/>
  <c r="Q2251" i="10"/>
  <c r="Q2252" i="10"/>
  <c r="Q2253" i="10"/>
  <c r="Q2254" i="10"/>
  <c r="Q2255" i="10"/>
  <c r="Q2256" i="10"/>
  <c r="Q2257" i="10"/>
  <c r="Q2258" i="10"/>
  <c r="Q2259" i="10"/>
  <c r="Q2260" i="10"/>
  <c r="Q2261" i="10"/>
  <c r="Q2262" i="10"/>
  <c r="Q2263" i="10"/>
  <c r="Q2264" i="10"/>
  <c r="Q2265" i="10"/>
  <c r="Q2266" i="10"/>
  <c r="Q2267" i="10"/>
  <c r="Q2268" i="10"/>
  <c r="Q2269" i="10"/>
  <c r="Q2270" i="10"/>
  <c r="Q2271" i="10"/>
  <c r="Q2272" i="10"/>
  <c r="Q2273" i="10"/>
  <c r="Q2274" i="10"/>
  <c r="Q2275" i="10"/>
  <c r="Q2276" i="10"/>
  <c r="Q2277" i="10"/>
  <c r="Q2278" i="10"/>
  <c r="Q2279" i="10"/>
  <c r="Q2280" i="10"/>
  <c r="Q2281" i="10"/>
  <c r="Q2282" i="10"/>
  <c r="Q2283" i="10"/>
  <c r="Q2284" i="10"/>
  <c r="Q2285" i="10"/>
  <c r="Q2286" i="10"/>
  <c r="Q2287" i="10"/>
  <c r="Q2288" i="10"/>
  <c r="Q2289" i="10"/>
  <c r="Q2290" i="10"/>
  <c r="Q2291" i="10"/>
  <c r="Q2292" i="10"/>
  <c r="Q2293" i="10"/>
  <c r="Q2294" i="10"/>
  <c r="Q2295" i="10"/>
  <c r="Q2296" i="10"/>
  <c r="Q2297" i="10"/>
  <c r="Q2298" i="10"/>
  <c r="Q2299" i="10"/>
  <c r="Q2300" i="10"/>
  <c r="Q2301" i="10"/>
  <c r="Q2302" i="10"/>
  <c r="Q2303" i="10"/>
  <c r="Q2304" i="10"/>
  <c r="Q2305" i="10"/>
  <c r="Q2306" i="10"/>
  <c r="Q2307" i="10"/>
  <c r="Q2308" i="10"/>
  <c r="Q2309" i="10"/>
  <c r="Q2310" i="10"/>
  <c r="Q2311" i="10"/>
  <c r="Q2312" i="10"/>
  <c r="Q2313" i="10"/>
  <c r="Q2314" i="10"/>
  <c r="Q2315" i="10"/>
  <c r="Q2316" i="10"/>
  <c r="Q2317" i="10"/>
  <c r="Q2318" i="10"/>
  <c r="Q2319" i="10"/>
  <c r="Q2320" i="10"/>
  <c r="Q2321" i="10"/>
  <c r="Q2322" i="10"/>
  <c r="Q2323" i="10"/>
  <c r="Q2324" i="10"/>
  <c r="Q2325" i="10"/>
  <c r="Q2326" i="10"/>
  <c r="Q2327" i="10"/>
  <c r="Q2328" i="10"/>
  <c r="Q2329" i="10"/>
  <c r="Q2330" i="10"/>
  <c r="Q2331" i="10"/>
  <c r="Q2332" i="10"/>
  <c r="Q2333" i="10"/>
  <c r="Q2334" i="10"/>
  <c r="Q2335" i="10"/>
  <c r="Q2336" i="10"/>
  <c r="Q2337" i="10"/>
  <c r="Q2338" i="10"/>
  <c r="Q2339" i="10"/>
  <c r="Q2340" i="10"/>
  <c r="Q2341" i="10"/>
  <c r="Q2342" i="10"/>
  <c r="Q2343" i="10"/>
  <c r="Q2344" i="10"/>
  <c r="Q2345" i="10"/>
  <c r="Q2346" i="10"/>
  <c r="Q2347" i="10"/>
  <c r="Q2348" i="10"/>
  <c r="Q2349" i="10"/>
  <c r="Q2350" i="10"/>
  <c r="Q2351" i="10"/>
  <c r="Q2352" i="10"/>
  <c r="Q2353" i="10"/>
  <c r="Q2354" i="10"/>
  <c r="Q2355" i="10"/>
  <c r="Q2356" i="10"/>
  <c r="Q2357" i="10"/>
  <c r="Q2358" i="10"/>
  <c r="Q2359" i="10"/>
  <c r="Q2360" i="10"/>
  <c r="Q2361" i="10"/>
  <c r="Q2362" i="10"/>
  <c r="Q2363" i="10"/>
  <c r="Q2364" i="10"/>
  <c r="Q2365" i="10"/>
  <c r="Q2366" i="10"/>
  <c r="Q2367" i="10"/>
  <c r="Q2368" i="10"/>
  <c r="Q2369" i="10"/>
  <c r="Q2370" i="10"/>
  <c r="Q2371" i="10"/>
  <c r="Q2372" i="10"/>
  <c r="Q2373" i="10"/>
  <c r="Q2374" i="10"/>
  <c r="Q2375" i="10"/>
  <c r="Q2376" i="10"/>
  <c r="Q2377" i="10"/>
  <c r="Q2378" i="10"/>
  <c r="Q2379" i="10"/>
  <c r="Q2380" i="10"/>
  <c r="Q2381" i="10"/>
  <c r="Q2382" i="10"/>
  <c r="Q2383" i="10"/>
  <c r="Q2384" i="10"/>
  <c r="Q2385" i="10"/>
  <c r="Q2386" i="10"/>
  <c r="Q2387" i="10"/>
  <c r="Q2388" i="10"/>
  <c r="Q2389" i="10"/>
  <c r="Q2390" i="10"/>
  <c r="Q2391" i="10"/>
  <c r="Q2392" i="10"/>
  <c r="Q2393" i="10"/>
  <c r="Q2394" i="10"/>
  <c r="Q2395" i="10"/>
  <c r="Q2396" i="10"/>
  <c r="Q2397" i="10"/>
  <c r="Q2398" i="10"/>
  <c r="Q2399" i="10"/>
  <c r="Q2400" i="10"/>
  <c r="Q2401" i="10"/>
  <c r="Q2402" i="10"/>
  <c r="Q2403" i="10"/>
  <c r="Q2404" i="10"/>
  <c r="Q2405" i="10"/>
  <c r="Q2406" i="10"/>
  <c r="Q2407" i="10"/>
  <c r="Q2408" i="10"/>
  <c r="Q2409" i="10"/>
  <c r="Q2410" i="10"/>
  <c r="Q2411" i="10"/>
  <c r="Q2412" i="10"/>
  <c r="Q2413" i="10"/>
  <c r="Q2414" i="10"/>
  <c r="Q2415" i="10"/>
  <c r="Q2416" i="10"/>
  <c r="Q2417" i="10"/>
  <c r="Q2418" i="10"/>
  <c r="Q2419" i="10"/>
  <c r="Q2420" i="10"/>
  <c r="Q2421" i="10"/>
  <c r="Q2422" i="10"/>
  <c r="Q2423" i="10"/>
  <c r="Q2424" i="10"/>
  <c r="Q2425" i="10"/>
  <c r="Q2426" i="10"/>
  <c r="Q2427" i="10"/>
  <c r="Q2428" i="10"/>
  <c r="Q2429" i="10"/>
  <c r="Q2430" i="10"/>
  <c r="Q2431" i="10"/>
  <c r="Q2432" i="10"/>
  <c r="Q2433" i="10"/>
  <c r="Q2434" i="10"/>
  <c r="Q2435" i="10"/>
  <c r="Q2436" i="10"/>
  <c r="Q2437" i="10"/>
  <c r="Q2438" i="10"/>
  <c r="Q2439" i="10"/>
  <c r="Q2440" i="10"/>
  <c r="Q2441" i="10"/>
  <c r="Q2442" i="10"/>
  <c r="Q2443" i="10"/>
  <c r="Q2444" i="10"/>
  <c r="Q2445" i="10"/>
  <c r="Q2446" i="10"/>
  <c r="Q2447" i="10"/>
  <c r="Q2448" i="10"/>
  <c r="Q2449" i="10"/>
  <c r="Q2450" i="10"/>
  <c r="Q2451" i="10"/>
  <c r="Q2452" i="10"/>
  <c r="Q2453" i="10"/>
  <c r="Q2454" i="10"/>
  <c r="Q2455" i="10"/>
  <c r="Q2456" i="10"/>
  <c r="Q2457" i="10"/>
  <c r="Q2458" i="10"/>
  <c r="Q2459" i="10"/>
  <c r="Q2460" i="10"/>
  <c r="Q2461" i="10"/>
  <c r="Q2462" i="10"/>
  <c r="Q2463" i="10"/>
  <c r="Q2464" i="10"/>
  <c r="Q2465" i="10"/>
  <c r="Q2466" i="10"/>
  <c r="Q2467" i="10"/>
  <c r="Q2468" i="10"/>
  <c r="Q2469" i="10"/>
  <c r="Q2470" i="10"/>
  <c r="Q2471" i="10"/>
  <c r="Q2472" i="10"/>
  <c r="Q2473" i="10"/>
  <c r="Q2474" i="10"/>
  <c r="Q2475" i="10"/>
  <c r="Q2476" i="10"/>
  <c r="Q2477" i="10"/>
  <c r="Q2478" i="10"/>
  <c r="Q2479" i="10"/>
  <c r="Q2480" i="10"/>
  <c r="Q2481" i="10"/>
  <c r="Q2482" i="10"/>
  <c r="Q2483" i="10"/>
  <c r="Q2484" i="10"/>
  <c r="Q2485" i="10"/>
  <c r="Q2486" i="10"/>
  <c r="Q2487" i="10"/>
  <c r="Q2488" i="10"/>
  <c r="Q2489" i="10"/>
  <c r="Q2490" i="10"/>
  <c r="Q2491" i="10"/>
  <c r="Q2492" i="10"/>
  <c r="Q2493" i="10"/>
  <c r="Q2494" i="10"/>
  <c r="Q2495" i="10"/>
  <c r="Q2496" i="10"/>
  <c r="Q2497" i="10"/>
  <c r="Q2498" i="10"/>
  <c r="Q2499" i="10"/>
  <c r="Q2500" i="10"/>
  <c r="Q2501" i="10"/>
  <c r="Q2502" i="10"/>
  <c r="Q2503" i="10"/>
  <c r="Q2504" i="10"/>
  <c r="Q2505" i="10"/>
  <c r="Q2506" i="10"/>
  <c r="Q2507" i="10"/>
  <c r="Q2508" i="10"/>
  <c r="Q2509" i="10"/>
  <c r="Q2510" i="10"/>
  <c r="Q2511" i="10"/>
  <c r="Q2512" i="10"/>
  <c r="Q2513" i="10"/>
  <c r="Q2514" i="10"/>
  <c r="Q2515" i="10"/>
  <c r="Q2516" i="10"/>
  <c r="Q2517" i="10"/>
  <c r="Q2518" i="10"/>
  <c r="Q2519" i="10"/>
  <c r="Q2520" i="10"/>
  <c r="Q2521" i="10"/>
  <c r="Q2522" i="10"/>
  <c r="Q2523" i="10"/>
  <c r="Q2524" i="10"/>
  <c r="Q2525" i="10"/>
  <c r="Q2526" i="10"/>
  <c r="Q2527" i="10"/>
  <c r="Q2528" i="10"/>
  <c r="Q2529" i="10"/>
  <c r="Q2530" i="10"/>
  <c r="Q2531" i="10"/>
  <c r="Q2532" i="10"/>
  <c r="Q2533" i="10"/>
  <c r="Q2534" i="10"/>
  <c r="Q2535" i="10"/>
  <c r="Q2536" i="10"/>
  <c r="Q2537" i="10"/>
  <c r="Q2538" i="10"/>
  <c r="Q2539" i="10"/>
  <c r="Q2540" i="10"/>
  <c r="Q2541" i="10"/>
  <c r="Q2542" i="10"/>
  <c r="Q2543" i="10"/>
  <c r="Q2544" i="10"/>
  <c r="Q2545" i="10"/>
  <c r="Q2546" i="10"/>
  <c r="Q2547" i="10"/>
  <c r="Q2548" i="10"/>
  <c r="Q2549" i="10"/>
  <c r="Q2550" i="10"/>
  <c r="Q2551" i="10"/>
  <c r="Q2552" i="10"/>
  <c r="Q2553" i="10"/>
  <c r="Q2554" i="10"/>
  <c r="Q2555" i="10"/>
  <c r="Q2556" i="10"/>
  <c r="Q2557" i="10"/>
  <c r="Q2558" i="10"/>
  <c r="Q2559" i="10"/>
  <c r="Q2560" i="10"/>
  <c r="Q2561" i="10"/>
  <c r="Q2562" i="10"/>
  <c r="Q2563" i="10"/>
  <c r="Q2564" i="10"/>
  <c r="Q2565" i="10"/>
  <c r="Q2566" i="10"/>
  <c r="Q2567" i="10"/>
  <c r="Q2568" i="10"/>
  <c r="Q2569" i="10"/>
  <c r="Q2570" i="10"/>
  <c r="Q2571" i="10"/>
  <c r="Q2572" i="10"/>
  <c r="Q2573" i="10"/>
  <c r="Q2574" i="10"/>
  <c r="Q2575" i="10"/>
  <c r="Q2576" i="10"/>
  <c r="Q2577" i="10"/>
  <c r="Q2578" i="10"/>
  <c r="Q2579" i="10"/>
  <c r="Q2580" i="10"/>
  <c r="Q2581" i="10"/>
  <c r="Q2582" i="10"/>
  <c r="Q2583" i="10"/>
  <c r="Q2584" i="10"/>
  <c r="Q2585" i="10"/>
  <c r="Q2586" i="10"/>
  <c r="Q2587" i="10"/>
  <c r="Q2588" i="10"/>
  <c r="Q2589" i="10"/>
  <c r="Q2590" i="10"/>
  <c r="Q2591" i="10"/>
  <c r="Q2592" i="10"/>
  <c r="Q2593" i="10"/>
  <c r="Q2594" i="10"/>
  <c r="Q2595" i="10"/>
  <c r="Q2596" i="10"/>
  <c r="Q2597" i="10"/>
  <c r="Q2598" i="10"/>
  <c r="Q2599" i="10"/>
  <c r="Q2600" i="10"/>
  <c r="Q2601" i="10"/>
  <c r="Q2602" i="10"/>
  <c r="Q2603" i="10"/>
  <c r="Q2604" i="10"/>
  <c r="Q2605" i="10"/>
  <c r="Q2606" i="10"/>
  <c r="Q2607" i="10"/>
  <c r="Q2608" i="10"/>
  <c r="Q2609" i="10"/>
  <c r="Q2610" i="10"/>
  <c r="Q2611" i="10"/>
  <c r="Q2612" i="10"/>
  <c r="Q2613" i="10"/>
  <c r="Q2614" i="10"/>
  <c r="Q2615" i="10"/>
  <c r="Q2616" i="10"/>
  <c r="Q2617" i="10"/>
  <c r="Q2618" i="10"/>
  <c r="Q2619" i="10"/>
  <c r="Q2620" i="10"/>
  <c r="Q2621" i="10"/>
  <c r="Q2622" i="10"/>
  <c r="Q2623" i="10"/>
  <c r="Q2624" i="10"/>
  <c r="Q2625" i="10"/>
  <c r="Q2626" i="10"/>
  <c r="Q2627" i="10"/>
  <c r="Q2628" i="10"/>
  <c r="Q2629" i="10"/>
  <c r="Q2630" i="10"/>
  <c r="Q2631" i="10"/>
  <c r="Q2632" i="10"/>
  <c r="Q2633" i="10"/>
  <c r="Q2634" i="10"/>
  <c r="Q2635" i="10"/>
  <c r="Q2636" i="10"/>
  <c r="Q2637" i="10"/>
  <c r="Q2638" i="10"/>
  <c r="Q2639" i="10"/>
  <c r="Q2640" i="10"/>
  <c r="Q2641" i="10"/>
  <c r="Q2642" i="10"/>
  <c r="Q2643" i="10"/>
  <c r="Q2644" i="10"/>
  <c r="Q2645" i="10"/>
  <c r="Q2646" i="10"/>
  <c r="Q2647" i="10"/>
  <c r="Q2648" i="10"/>
  <c r="Q2649" i="10"/>
  <c r="Q2650" i="10"/>
  <c r="Q2651" i="10"/>
  <c r="Q2652" i="10"/>
  <c r="Q2653" i="10"/>
  <c r="Q2654" i="10"/>
  <c r="Q2655" i="10"/>
  <c r="Q2656" i="10"/>
  <c r="Q2657" i="10"/>
  <c r="Q2658" i="10"/>
  <c r="Q2659" i="10"/>
  <c r="Q2660" i="10"/>
  <c r="Q2661" i="10"/>
  <c r="Q2662" i="10"/>
  <c r="Q2663" i="10"/>
  <c r="Q2664" i="10"/>
  <c r="Q2665" i="10"/>
  <c r="Q2666" i="10"/>
  <c r="Q2667" i="10"/>
  <c r="Q2668" i="10"/>
  <c r="Q2669" i="10"/>
  <c r="Q2670" i="10"/>
  <c r="Q2671" i="10"/>
  <c r="Q2672" i="10"/>
  <c r="Q2673" i="10"/>
  <c r="Q2674" i="10"/>
  <c r="Q2675" i="10"/>
  <c r="Q2676" i="10"/>
  <c r="Q2677" i="10"/>
  <c r="Q2678" i="10"/>
  <c r="Q2679" i="10"/>
  <c r="Q2680" i="10"/>
  <c r="Q2681" i="10"/>
  <c r="Q2682" i="10"/>
  <c r="Q2683" i="10"/>
  <c r="Q2684" i="10"/>
  <c r="Q2685" i="10"/>
  <c r="Q2686" i="10"/>
  <c r="Q2687" i="10"/>
  <c r="Q2688" i="10"/>
  <c r="Q2689" i="10"/>
  <c r="Q2690" i="10"/>
  <c r="Q2691" i="10"/>
  <c r="Q2692" i="10"/>
  <c r="Q2693" i="10"/>
  <c r="Q2694" i="10"/>
  <c r="Q2695" i="10"/>
  <c r="Q2696" i="10"/>
  <c r="Q2697" i="10"/>
  <c r="Q2698" i="10"/>
  <c r="Q2699" i="10"/>
  <c r="Q2700" i="10"/>
  <c r="Q2701" i="10"/>
  <c r="Q2702" i="10"/>
  <c r="Q2703" i="10"/>
  <c r="Q2704" i="10"/>
  <c r="Q2705" i="10"/>
  <c r="Q2706" i="10"/>
  <c r="Q2707" i="10"/>
  <c r="Q2708" i="10"/>
  <c r="Q2709" i="10"/>
  <c r="Q2710" i="10"/>
  <c r="Q2711" i="10"/>
  <c r="Q2712" i="10"/>
  <c r="Q2713" i="10"/>
  <c r="Q2714" i="10"/>
  <c r="Q2715" i="10"/>
  <c r="Q2716" i="10"/>
  <c r="Q2717" i="10"/>
  <c r="Q2718" i="10"/>
  <c r="Q2719" i="10"/>
  <c r="Q2720" i="10"/>
  <c r="Q2721" i="10"/>
  <c r="Q2722" i="10"/>
  <c r="Q2723" i="10"/>
  <c r="Q2724" i="10"/>
  <c r="Q2725" i="10"/>
  <c r="Q2726" i="10"/>
  <c r="Q2727" i="10"/>
  <c r="Q2728" i="10"/>
  <c r="Q2729" i="10"/>
  <c r="Q2730" i="10"/>
  <c r="Q2731" i="10"/>
  <c r="Q2732" i="10"/>
  <c r="Q2733" i="10"/>
  <c r="Q2734" i="10"/>
  <c r="Q2735" i="10"/>
  <c r="Q2736" i="10"/>
  <c r="Q2737" i="10"/>
  <c r="Q2738" i="10"/>
  <c r="Q2739" i="10"/>
  <c r="Q2740" i="10"/>
  <c r="Q2741" i="10"/>
  <c r="Q2742" i="10"/>
  <c r="Q2743" i="10"/>
  <c r="Q2744" i="10"/>
  <c r="Q2745" i="10"/>
  <c r="Q2746" i="10"/>
  <c r="Q2747" i="10"/>
  <c r="Q2748" i="10"/>
  <c r="Q2749" i="10"/>
  <c r="Q2750" i="10"/>
  <c r="Q2751" i="10"/>
  <c r="Q2752" i="10"/>
  <c r="Q2753" i="10"/>
  <c r="Q2754" i="10"/>
  <c r="Q2755" i="10"/>
  <c r="Q2756" i="10"/>
  <c r="Q2757" i="10"/>
  <c r="Q2758" i="10"/>
  <c r="Q2759" i="10"/>
  <c r="Q2760" i="10"/>
  <c r="Q2761" i="10"/>
  <c r="Q2762" i="10"/>
  <c r="Q2763" i="10"/>
  <c r="Q2764" i="10"/>
  <c r="Q2765" i="10"/>
  <c r="Q2766" i="10"/>
  <c r="Q2767" i="10"/>
  <c r="Q2768" i="10"/>
  <c r="Q2769" i="10"/>
  <c r="Q2770" i="10"/>
  <c r="Q2771" i="10"/>
  <c r="Q2772" i="10"/>
  <c r="Q2773" i="10"/>
  <c r="Q2774" i="10"/>
  <c r="Q2775" i="10"/>
  <c r="Q2776" i="10"/>
  <c r="Q2777" i="10"/>
  <c r="Q2778" i="10"/>
  <c r="Q2779" i="10"/>
  <c r="Q2780" i="10"/>
  <c r="Q2781" i="10"/>
  <c r="Q2782" i="10"/>
  <c r="Q2783" i="10"/>
  <c r="Q2784" i="10"/>
  <c r="Q2785" i="10"/>
  <c r="Q2786" i="10"/>
  <c r="Q2787" i="10"/>
  <c r="Q2788" i="10"/>
  <c r="Q2789" i="10"/>
  <c r="Q2790" i="10"/>
  <c r="Q2791" i="10"/>
  <c r="Q2792" i="10"/>
  <c r="Q2793" i="10"/>
  <c r="Q2794" i="10"/>
  <c r="Q2795" i="10"/>
  <c r="Q2796" i="10"/>
  <c r="Q2797" i="10"/>
  <c r="Q2798" i="10"/>
  <c r="Q2799" i="10"/>
  <c r="Q2800" i="10"/>
  <c r="Q2801" i="10"/>
  <c r="Q2802" i="10"/>
  <c r="Q2803" i="10"/>
  <c r="Q2804" i="10"/>
  <c r="Q2805" i="10"/>
  <c r="Q2806" i="10"/>
  <c r="Q2807" i="10"/>
  <c r="Q2808" i="10"/>
  <c r="Q2809" i="10"/>
  <c r="Q2810" i="10"/>
  <c r="Q2811" i="10"/>
  <c r="Q2812" i="10"/>
  <c r="Q2813" i="10"/>
  <c r="Q2814" i="10"/>
  <c r="Q2815" i="10"/>
  <c r="Q2816" i="10"/>
  <c r="Q2817" i="10"/>
  <c r="Q2818" i="10"/>
  <c r="Q2819" i="10"/>
  <c r="Q2820" i="10"/>
  <c r="Q2821" i="10"/>
  <c r="Q2822" i="10"/>
  <c r="Q2823" i="10"/>
  <c r="Q2824" i="10"/>
  <c r="Q2825" i="10"/>
  <c r="Q2826" i="10"/>
  <c r="Q2827" i="10"/>
  <c r="Q2828" i="10"/>
  <c r="Q2829" i="10"/>
  <c r="Q2830" i="10"/>
  <c r="Q2831" i="10"/>
  <c r="Q2832" i="10"/>
  <c r="Q2833" i="10"/>
  <c r="Q2834" i="10"/>
  <c r="Q2835" i="10"/>
  <c r="Q2836" i="10"/>
  <c r="Q2837" i="10"/>
  <c r="Q2838" i="10"/>
  <c r="Q2839" i="10"/>
  <c r="Q2840" i="10"/>
  <c r="Q2841" i="10"/>
  <c r="Q2842" i="10"/>
  <c r="Q2843" i="10"/>
  <c r="Q2844" i="10"/>
  <c r="Q2845" i="10"/>
  <c r="Q2846" i="10"/>
  <c r="Q2847" i="10"/>
  <c r="Q2848" i="10"/>
  <c r="Q2849" i="10"/>
  <c r="Q2850" i="10"/>
  <c r="Q2851" i="10"/>
  <c r="Q2852" i="10"/>
  <c r="Q2853" i="10"/>
  <c r="Q2854" i="10"/>
  <c r="Q2855" i="10"/>
  <c r="Q2856" i="10"/>
  <c r="Q2857" i="10"/>
  <c r="Q2858" i="10"/>
  <c r="Q2859" i="10"/>
  <c r="Q2860" i="10"/>
  <c r="Q2861" i="10"/>
  <c r="Q2862" i="10"/>
  <c r="Q2863" i="10"/>
  <c r="Q2864" i="10"/>
  <c r="Q2865" i="10"/>
  <c r="Q2866" i="10"/>
  <c r="Q2867" i="10"/>
  <c r="Q2868" i="10"/>
  <c r="Q2869" i="10"/>
  <c r="Q2870" i="10"/>
  <c r="Q2871" i="10"/>
  <c r="Q2872" i="10"/>
  <c r="Q2873" i="10"/>
  <c r="Q2874" i="10"/>
  <c r="Q2875" i="10"/>
  <c r="Q2876" i="10"/>
  <c r="Q2877" i="10"/>
  <c r="Q2878" i="10"/>
  <c r="Q2879" i="10"/>
  <c r="Q2880" i="10"/>
  <c r="Q2881" i="10"/>
  <c r="Q2882" i="10"/>
  <c r="Q2883" i="10"/>
  <c r="Q2884" i="10"/>
  <c r="Q2885" i="10"/>
  <c r="Q2886" i="10"/>
  <c r="Q2887" i="10"/>
  <c r="Q2888" i="10"/>
  <c r="Q2889" i="10"/>
  <c r="Q2890" i="10"/>
  <c r="Q2891" i="10"/>
  <c r="Q2892" i="10"/>
  <c r="Q2893" i="10"/>
  <c r="Q2894" i="10"/>
  <c r="Q2895" i="10"/>
  <c r="Q2896" i="10"/>
  <c r="Q2897" i="10"/>
  <c r="Q2898" i="10"/>
  <c r="Q2899" i="10"/>
  <c r="Q2900" i="10"/>
  <c r="Q2901" i="10"/>
  <c r="Q2902" i="10"/>
  <c r="Q2903" i="10"/>
  <c r="Q2904" i="10"/>
  <c r="Q2905" i="10"/>
  <c r="Q2906" i="10"/>
  <c r="Q2907" i="10"/>
  <c r="Q2908" i="10"/>
  <c r="Q2909" i="10"/>
  <c r="Q2910" i="10"/>
  <c r="Q2911" i="10"/>
  <c r="Q2912" i="10"/>
  <c r="Q2913" i="10"/>
  <c r="Q2914" i="10"/>
  <c r="Q2915" i="10"/>
  <c r="Q2916" i="10"/>
  <c r="Q2917" i="10"/>
  <c r="Q2918" i="10"/>
  <c r="Q2919" i="10"/>
  <c r="Q2920" i="10"/>
  <c r="Q2921" i="10"/>
  <c r="Q2922" i="10"/>
  <c r="Q2923" i="10"/>
  <c r="Q2924" i="10"/>
  <c r="Q2925" i="10"/>
  <c r="Q2926" i="10"/>
  <c r="Q2927" i="10"/>
  <c r="Q2928" i="10"/>
  <c r="Q2929" i="10"/>
  <c r="Q2930" i="10"/>
  <c r="Q2931" i="10"/>
  <c r="Q2932" i="10"/>
  <c r="Q2933" i="10"/>
  <c r="Q2934" i="10"/>
  <c r="Q2935" i="10"/>
  <c r="Q2936" i="10"/>
  <c r="Q2937" i="10"/>
  <c r="Q2938" i="10"/>
  <c r="Q2939" i="10"/>
  <c r="Q2940" i="10"/>
  <c r="Q2941" i="10"/>
  <c r="Q2942" i="10"/>
  <c r="Q2943" i="10"/>
  <c r="Q2944" i="10"/>
  <c r="Q2945" i="10"/>
  <c r="Q2946" i="10"/>
  <c r="Q2947" i="10"/>
  <c r="Q2948" i="10"/>
  <c r="Q2949" i="10"/>
  <c r="Q2950" i="10"/>
  <c r="Q2951" i="10"/>
  <c r="Q2952" i="10"/>
  <c r="Q2953" i="10"/>
  <c r="Q2954" i="10"/>
  <c r="Q2955" i="10"/>
  <c r="Q2956" i="10"/>
  <c r="Q2957" i="10"/>
  <c r="Q2958" i="10"/>
  <c r="Q2959" i="10"/>
  <c r="Q2960" i="10"/>
  <c r="Q2961" i="10"/>
  <c r="Q2962" i="10"/>
  <c r="Q2963" i="10"/>
  <c r="Q2964" i="10"/>
  <c r="Q2965" i="10"/>
  <c r="Q2966" i="10"/>
  <c r="Q2967" i="10"/>
  <c r="Q2968" i="10"/>
  <c r="Q2969" i="10"/>
  <c r="Q2970" i="10"/>
  <c r="Q2971" i="10"/>
  <c r="Q2972" i="10"/>
  <c r="Q2973" i="10"/>
  <c r="Q2974" i="10"/>
  <c r="Q2975" i="10"/>
  <c r="Q2976" i="10"/>
  <c r="Q2977" i="10"/>
  <c r="Q2978" i="10"/>
  <c r="Q2979" i="10"/>
  <c r="Q2980" i="10"/>
  <c r="Q2981" i="10"/>
  <c r="Q2982" i="10"/>
  <c r="Q2983" i="10"/>
  <c r="Q2984" i="10"/>
  <c r="Q2985" i="10"/>
  <c r="Q2986" i="10"/>
  <c r="Q2987" i="10"/>
  <c r="Q2988" i="10"/>
  <c r="Q2989" i="10"/>
  <c r="Q2990" i="10"/>
  <c r="Q2991" i="10"/>
  <c r="Q2992" i="10"/>
  <c r="Q2993" i="10"/>
  <c r="Q2994" i="10"/>
  <c r="Q2995" i="10"/>
  <c r="Q2996" i="10"/>
  <c r="Q2997" i="10"/>
  <c r="Q2998" i="10"/>
  <c r="Q2999" i="10"/>
  <c r="Q3000" i="10"/>
  <c r="Q3001" i="10"/>
  <c r="Q3002" i="10"/>
  <c r="Q3003" i="10"/>
  <c r="Q3004" i="10"/>
  <c r="Q3005" i="10"/>
  <c r="Q3006" i="10"/>
  <c r="Q3007" i="10"/>
  <c r="Q3008" i="10"/>
  <c r="Q3009" i="10"/>
  <c r="Q3010" i="10"/>
  <c r="Q3011" i="10"/>
  <c r="Q3012" i="10"/>
  <c r="Q3013" i="10"/>
  <c r="Q3014" i="10"/>
  <c r="Q3015" i="10"/>
  <c r="Q3016" i="10"/>
  <c r="Q3017" i="10"/>
  <c r="Q3018" i="10"/>
  <c r="Q3019" i="10"/>
  <c r="Q3020" i="10"/>
  <c r="Q3021" i="10"/>
  <c r="Q3022" i="10"/>
  <c r="Q3023" i="10"/>
  <c r="Q3024" i="10"/>
  <c r="Q3025" i="10"/>
  <c r="Q3026" i="10"/>
  <c r="Q3027" i="10"/>
  <c r="Q3028" i="10"/>
  <c r="Q3029" i="10"/>
  <c r="Q3030" i="10"/>
  <c r="Q3031" i="10"/>
  <c r="Q3032" i="10"/>
  <c r="Q3033" i="10"/>
  <c r="Q3034" i="10"/>
  <c r="Q3035" i="10"/>
  <c r="Q3036" i="10"/>
  <c r="Q3037" i="10"/>
  <c r="Q3038" i="10"/>
  <c r="Q3039" i="10"/>
  <c r="Q3040" i="10"/>
  <c r="Q3041" i="10"/>
  <c r="Q3042" i="10"/>
  <c r="Q3043" i="10"/>
  <c r="Q3044" i="10"/>
  <c r="Q3045" i="10"/>
  <c r="Q3046" i="10"/>
  <c r="Q3047" i="10"/>
  <c r="Q3048" i="10"/>
  <c r="Q3049" i="10"/>
  <c r="Q3050" i="10"/>
  <c r="Q3051" i="10"/>
  <c r="Q3052" i="10"/>
  <c r="Q3053" i="10"/>
  <c r="Q3054" i="10"/>
  <c r="Q3055" i="10"/>
  <c r="Q3056" i="10"/>
  <c r="Q3057" i="10"/>
  <c r="Q3058" i="10"/>
  <c r="Q3059" i="10"/>
  <c r="Q3060" i="10"/>
  <c r="Q3061" i="10"/>
  <c r="Q3062" i="10"/>
  <c r="Q3063" i="10"/>
  <c r="Q3064" i="10"/>
  <c r="Q3065" i="10"/>
  <c r="Q3066" i="10"/>
  <c r="Q3067" i="10"/>
  <c r="Q3068" i="10"/>
  <c r="Q3069" i="10"/>
  <c r="Q3070" i="10"/>
  <c r="Q3071" i="10"/>
  <c r="Q3072" i="10"/>
  <c r="Q3073" i="10"/>
  <c r="Q3074" i="10"/>
  <c r="Q3075" i="10"/>
  <c r="Q3076" i="10"/>
  <c r="Q3077" i="10"/>
  <c r="Q3078" i="10"/>
  <c r="Q3079" i="10"/>
  <c r="Q3080" i="10"/>
  <c r="Q3081" i="10"/>
  <c r="Q3082" i="10"/>
  <c r="Q3083" i="10"/>
  <c r="Q3084" i="10"/>
  <c r="Q3085" i="10"/>
  <c r="Q3086" i="10"/>
  <c r="Q3087" i="10"/>
  <c r="Q3088" i="10"/>
  <c r="Q3089" i="10"/>
  <c r="Q3090" i="10"/>
  <c r="Q3091" i="10"/>
  <c r="Q3092" i="10"/>
  <c r="Q3093" i="10"/>
  <c r="Q3094" i="10"/>
  <c r="Q3095" i="10"/>
  <c r="Q3096" i="10"/>
  <c r="Q3097" i="10"/>
  <c r="Q3098" i="10"/>
  <c r="Q3099" i="10"/>
  <c r="Q3100" i="10"/>
  <c r="Q3101" i="10"/>
  <c r="Q3102" i="10"/>
  <c r="Q3103" i="10"/>
  <c r="Q3104" i="10"/>
  <c r="Q3105" i="10"/>
  <c r="Q3106" i="10"/>
  <c r="Q3107" i="10"/>
  <c r="Q3108" i="10"/>
  <c r="Q3109" i="10"/>
  <c r="Q3110" i="10"/>
  <c r="Q3111" i="10"/>
  <c r="Q3112" i="10"/>
  <c r="Q3113" i="10"/>
  <c r="Q3114" i="10"/>
  <c r="Q3115" i="10"/>
  <c r="Q3116" i="10"/>
  <c r="Q3117" i="10"/>
  <c r="Q3118" i="10"/>
  <c r="Q3119" i="10"/>
  <c r="Q3120" i="10"/>
  <c r="Q3121" i="10"/>
  <c r="Q3122" i="10"/>
  <c r="Q3123" i="10"/>
  <c r="Q3124" i="10"/>
  <c r="Q3125" i="10"/>
  <c r="Q3126" i="10"/>
  <c r="Q3127" i="10"/>
  <c r="Q3128" i="10"/>
  <c r="Q3129" i="10"/>
  <c r="Q3130" i="10"/>
  <c r="Q3131" i="10"/>
  <c r="Q3132" i="10"/>
  <c r="Q3133" i="10"/>
  <c r="Q3134" i="10"/>
  <c r="Q3135" i="10"/>
  <c r="Q3136" i="10"/>
  <c r="Q3137" i="10"/>
  <c r="Q3138" i="10"/>
  <c r="Q3139" i="10"/>
  <c r="Q3140" i="10"/>
  <c r="Q3141" i="10"/>
  <c r="Q3142" i="10"/>
  <c r="Q3143" i="10"/>
  <c r="Q3144" i="10"/>
  <c r="Q3145" i="10"/>
  <c r="Q3146" i="10"/>
  <c r="Q3147" i="10"/>
  <c r="Q3148" i="10"/>
  <c r="Q3149" i="10"/>
  <c r="Q3150" i="10"/>
  <c r="Q3151" i="10"/>
  <c r="Q3152" i="10"/>
  <c r="Q3153" i="10"/>
  <c r="Q3154" i="10"/>
  <c r="Q3155" i="10"/>
  <c r="Q3156" i="10"/>
  <c r="Q3157" i="10"/>
  <c r="Q3158" i="10"/>
  <c r="Q3159" i="10"/>
  <c r="Q3160" i="10"/>
  <c r="Q3161" i="10"/>
  <c r="Q3162" i="10"/>
  <c r="Q3163" i="10"/>
  <c r="Q3164" i="10"/>
  <c r="Q3165" i="10"/>
  <c r="Q3166" i="10"/>
  <c r="Q3167" i="10"/>
  <c r="Q3168" i="10"/>
  <c r="Q3169" i="10"/>
  <c r="Q3170" i="10"/>
  <c r="Q3171" i="10"/>
  <c r="Q3172" i="10"/>
  <c r="Q3173" i="10"/>
  <c r="Q3174" i="10"/>
  <c r="Q3175" i="10"/>
  <c r="Q3176" i="10"/>
  <c r="Q3177" i="10"/>
  <c r="Q3178" i="10"/>
  <c r="Q3179" i="10"/>
  <c r="Q3180" i="10"/>
  <c r="Q3181" i="10"/>
  <c r="Q3182" i="10"/>
  <c r="Q3183" i="10"/>
  <c r="Q3184" i="10"/>
  <c r="Q3185" i="10"/>
  <c r="Q3186" i="10"/>
  <c r="Q3187" i="10"/>
  <c r="Q3188" i="10"/>
  <c r="Q3189" i="10"/>
  <c r="Q3190" i="10"/>
  <c r="Q3191" i="10"/>
  <c r="Q3192" i="10"/>
  <c r="Q3193" i="10"/>
  <c r="Q3194" i="10"/>
  <c r="Q3195" i="10"/>
  <c r="Q3196" i="10"/>
  <c r="Q3197" i="10"/>
  <c r="Q3198" i="10"/>
  <c r="Q3199" i="10"/>
  <c r="Q3200" i="10"/>
  <c r="Q3201" i="10"/>
  <c r="Q3202" i="10"/>
  <c r="Q3203" i="10"/>
  <c r="Q3204" i="10"/>
  <c r="Q3205" i="10"/>
  <c r="Q3206" i="10"/>
  <c r="Q3207" i="10"/>
  <c r="Q3208" i="10"/>
  <c r="Q3209" i="10"/>
  <c r="Q3210" i="10"/>
  <c r="Q3211" i="10"/>
  <c r="Q3212" i="10"/>
  <c r="Q3213" i="10"/>
  <c r="Q3214" i="10"/>
  <c r="Q3215" i="10"/>
  <c r="Q3216" i="10"/>
  <c r="Q3217" i="10"/>
  <c r="Q3218" i="10"/>
  <c r="Q3219" i="10"/>
  <c r="Q3220" i="10"/>
  <c r="Q3221" i="10"/>
  <c r="Q3222" i="10"/>
  <c r="Q3223" i="10"/>
  <c r="Q3224" i="10"/>
  <c r="Q3225" i="10"/>
  <c r="Q3226" i="10"/>
  <c r="Q3227" i="10"/>
  <c r="Q3228" i="10"/>
  <c r="Q3229" i="10"/>
  <c r="Q3230" i="10"/>
  <c r="Q3231" i="10"/>
  <c r="Q3232" i="10"/>
  <c r="Q3233" i="10"/>
  <c r="Q3234" i="10"/>
  <c r="Q3235" i="10"/>
  <c r="Q3236" i="10"/>
  <c r="Q3237" i="10"/>
  <c r="Q3238" i="10"/>
  <c r="Q3239" i="10"/>
  <c r="Q3240" i="10"/>
  <c r="Q3241" i="10"/>
  <c r="Q3242" i="10"/>
  <c r="Q3243" i="10"/>
  <c r="Q3244" i="10"/>
  <c r="Q3245" i="10"/>
  <c r="Q3246" i="10"/>
  <c r="Q3247" i="10"/>
  <c r="Q3248" i="10"/>
  <c r="Q3249" i="10"/>
  <c r="Q3250" i="10"/>
  <c r="Q3251" i="10"/>
  <c r="Q3252" i="10"/>
  <c r="Q3253" i="10"/>
  <c r="Q3254" i="10"/>
  <c r="Q3255" i="10"/>
  <c r="Q3256" i="10"/>
  <c r="Q3257" i="10"/>
  <c r="Q3258" i="10"/>
  <c r="Q3259" i="10"/>
  <c r="Q3260" i="10"/>
  <c r="Q3261" i="10"/>
  <c r="Q3262" i="10"/>
  <c r="Q3263" i="10"/>
  <c r="Q3264" i="10"/>
  <c r="Q3265" i="10"/>
  <c r="Q3266" i="10"/>
  <c r="Q3267" i="10"/>
  <c r="Q3268" i="10"/>
  <c r="Q3269" i="10"/>
  <c r="Q3270" i="10"/>
  <c r="Q3271" i="10"/>
  <c r="Q3272" i="10"/>
  <c r="Q3273" i="10"/>
  <c r="Q3274" i="10"/>
  <c r="Q3275" i="10"/>
  <c r="Q3276" i="10"/>
  <c r="Q3277" i="10"/>
  <c r="Q3278" i="10"/>
  <c r="Q3279" i="10"/>
  <c r="Q3280" i="10"/>
  <c r="Q3281" i="10"/>
  <c r="Q3282" i="10"/>
  <c r="Q3283" i="10"/>
  <c r="Q3284" i="10"/>
  <c r="Q3285" i="10"/>
  <c r="Q3286" i="10"/>
  <c r="Q3287" i="10"/>
  <c r="Q3288" i="10"/>
  <c r="Q3289" i="10"/>
  <c r="Q3290" i="10"/>
  <c r="Q3291" i="10"/>
  <c r="Q3292" i="10"/>
  <c r="Q3293" i="10"/>
  <c r="Q3294" i="10"/>
  <c r="Q3295" i="10"/>
  <c r="Q3296" i="10"/>
  <c r="Q3297" i="10"/>
  <c r="Q3298" i="10"/>
  <c r="Q3299" i="10"/>
  <c r="Q3300" i="10"/>
  <c r="Q3301" i="10"/>
  <c r="Q3302" i="10"/>
  <c r="Q3303" i="10"/>
  <c r="Q3304" i="10"/>
  <c r="Q3305" i="10"/>
  <c r="Q3306" i="10"/>
  <c r="Q3307" i="10"/>
  <c r="Q3308" i="10"/>
  <c r="Q3309" i="10"/>
  <c r="Q3310" i="10"/>
  <c r="Q3311" i="10"/>
  <c r="Q3312" i="10"/>
  <c r="Q3313" i="10"/>
  <c r="Q3314" i="10"/>
  <c r="Q3315" i="10"/>
  <c r="Q3316" i="10"/>
  <c r="Q3317" i="10"/>
  <c r="Q3318" i="10"/>
  <c r="Q3319" i="10"/>
  <c r="Q3320" i="10"/>
  <c r="Q3321" i="10"/>
  <c r="Q3322" i="10"/>
  <c r="Q3323" i="10"/>
  <c r="Q3324" i="10"/>
  <c r="Q3325" i="10"/>
  <c r="Q3326" i="10"/>
  <c r="Q3327" i="10"/>
  <c r="Q3328" i="10"/>
  <c r="Q3329" i="10"/>
  <c r="Q3330" i="10"/>
  <c r="Q3331" i="10"/>
  <c r="Q3332" i="10"/>
  <c r="Q3333" i="10"/>
  <c r="Q3334" i="10"/>
  <c r="Q3335" i="10"/>
  <c r="Q3336" i="10"/>
  <c r="Q3337" i="10"/>
  <c r="Q3338" i="10"/>
  <c r="Q3339" i="10"/>
  <c r="Q3340" i="10"/>
  <c r="Q3341" i="10"/>
  <c r="Q3342" i="10"/>
  <c r="Q3343" i="10"/>
  <c r="Q3344" i="10"/>
  <c r="Q3345" i="10"/>
  <c r="Q3346" i="10"/>
  <c r="Q3347" i="10"/>
  <c r="Q3348" i="10"/>
  <c r="Q3349" i="10"/>
  <c r="Q3350" i="10"/>
  <c r="Q3351" i="10"/>
  <c r="Q3352" i="10"/>
  <c r="Q3353" i="10"/>
  <c r="Q3354" i="10"/>
  <c r="Q3355" i="10"/>
  <c r="Q3356" i="10"/>
  <c r="Q3357" i="10"/>
  <c r="Q3358" i="10"/>
  <c r="Q3359" i="10"/>
  <c r="Q3360" i="10"/>
  <c r="Q3361" i="10"/>
  <c r="Q3362" i="10"/>
  <c r="Q3363" i="10"/>
  <c r="Q3364" i="10"/>
  <c r="Q3365" i="10"/>
  <c r="Q3366" i="10"/>
  <c r="Q3367" i="10"/>
  <c r="Q3368" i="10"/>
  <c r="Q3369" i="10"/>
  <c r="Q3370" i="10"/>
  <c r="Q3371" i="10"/>
  <c r="Q3372" i="10"/>
  <c r="Q3373" i="10"/>
  <c r="Q3374" i="10"/>
  <c r="Q3375" i="10"/>
  <c r="Q3376" i="10"/>
  <c r="Q3377" i="10"/>
  <c r="Q3378" i="10"/>
  <c r="Q3379" i="10"/>
  <c r="Q3380" i="10"/>
  <c r="Q3381" i="10"/>
  <c r="Q3382" i="10"/>
  <c r="Q3383" i="10"/>
  <c r="Q3384" i="10"/>
  <c r="Q3385" i="10"/>
  <c r="Q3386" i="10"/>
  <c r="Q3387" i="10"/>
  <c r="Q3388" i="10"/>
  <c r="Q3389" i="10"/>
  <c r="Q3390" i="10"/>
  <c r="Q3391" i="10"/>
  <c r="Q3392" i="10"/>
  <c r="Q3393" i="10"/>
  <c r="Q3394" i="10"/>
  <c r="Q3395" i="10"/>
  <c r="Q3396" i="10"/>
  <c r="Q3397" i="10"/>
  <c r="Q3398" i="10"/>
  <c r="Q3399" i="10"/>
  <c r="Q3400" i="10"/>
  <c r="Q3401" i="10"/>
  <c r="Q3402" i="10"/>
  <c r="Q3403" i="10"/>
  <c r="Q3404" i="10"/>
  <c r="Q3405" i="10"/>
  <c r="Q3406" i="10"/>
  <c r="Q3407" i="10"/>
  <c r="Q3408" i="10"/>
  <c r="Q3409" i="10"/>
  <c r="Q3410" i="10"/>
  <c r="Q3411" i="10"/>
  <c r="Q3412" i="10"/>
  <c r="Q3413" i="10"/>
  <c r="Q3414" i="10"/>
  <c r="Q3415" i="10"/>
  <c r="Q3416" i="10"/>
  <c r="Q3417" i="10"/>
  <c r="Q3418" i="10"/>
  <c r="Q3419" i="10"/>
  <c r="Q3420" i="10"/>
  <c r="Q3421" i="10"/>
  <c r="Q3422" i="10"/>
  <c r="Q3423" i="10"/>
  <c r="Q3424" i="10"/>
  <c r="Q3425" i="10"/>
  <c r="Q3426" i="10"/>
  <c r="Q3427" i="10"/>
  <c r="Q3428" i="10"/>
  <c r="Q3429" i="10"/>
  <c r="Q3430" i="10"/>
  <c r="Q3431" i="10"/>
  <c r="Q3432" i="10"/>
  <c r="Q3433" i="10"/>
  <c r="Q3434" i="10"/>
  <c r="Q3435" i="10"/>
  <c r="Q3436" i="10"/>
  <c r="Q3437" i="10"/>
  <c r="Q3438" i="10"/>
  <c r="Q3439" i="10"/>
  <c r="Q3440" i="10"/>
  <c r="Q3441" i="10"/>
  <c r="Q3442" i="10"/>
  <c r="Q3443" i="10"/>
  <c r="Q3444" i="10"/>
  <c r="Q3445" i="10"/>
  <c r="Q3446" i="10"/>
  <c r="Q3447" i="10"/>
  <c r="Q3448" i="10"/>
  <c r="Q3449" i="10"/>
  <c r="Q3450" i="10"/>
  <c r="Q3451" i="10"/>
  <c r="Q3452" i="10"/>
  <c r="Q3453" i="10"/>
  <c r="Q3454" i="10"/>
  <c r="Q3455" i="10"/>
  <c r="Q3456" i="10"/>
  <c r="Q3457" i="10"/>
  <c r="Q3458" i="10"/>
  <c r="Q3459" i="10"/>
  <c r="Q3460" i="10"/>
  <c r="Q3461" i="10"/>
  <c r="Q3462" i="10"/>
  <c r="Q3463" i="10"/>
  <c r="Q3464" i="10"/>
  <c r="Q3465" i="10"/>
  <c r="Q3466" i="10"/>
  <c r="Q3467" i="10"/>
  <c r="Q3468" i="10"/>
  <c r="Q3469" i="10"/>
  <c r="Q3470" i="10"/>
  <c r="Q3471" i="10"/>
  <c r="Q3472" i="10"/>
  <c r="Q3473" i="10"/>
  <c r="Q3474" i="10"/>
  <c r="Q3475" i="10"/>
  <c r="Q3476" i="10"/>
  <c r="Q3477" i="10"/>
  <c r="Q3478" i="10"/>
  <c r="Q3479" i="10"/>
  <c r="Q3480" i="10"/>
  <c r="Q3481" i="10"/>
  <c r="Q3482" i="10"/>
  <c r="Q3483" i="10"/>
  <c r="Q3484" i="10"/>
  <c r="Q3485" i="10"/>
  <c r="Q3486" i="10"/>
  <c r="Q3487" i="10"/>
  <c r="Q3488" i="10"/>
  <c r="Q3489" i="10"/>
  <c r="Q3490" i="10"/>
  <c r="Q3491" i="10"/>
  <c r="Q3492" i="10"/>
  <c r="Q3493" i="10"/>
  <c r="Q3494" i="10"/>
  <c r="Q3495" i="10"/>
  <c r="Q3496" i="10"/>
  <c r="Q3497" i="10"/>
  <c r="Q3498" i="10"/>
  <c r="Q3499" i="10"/>
  <c r="Q3500" i="10"/>
  <c r="Q3501" i="10"/>
  <c r="Q3502" i="10"/>
  <c r="Q3503" i="10"/>
  <c r="Q3504" i="10"/>
  <c r="Q3505" i="10"/>
  <c r="Q3506" i="10"/>
  <c r="Q3507" i="10"/>
  <c r="Q3508" i="10"/>
  <c r="Q3509" i="10"/>
  <c r="Q3510" i="10"/>
  <c r="Q3511" i="10"/>
  <c r="Q3512" i="10"/>
  <c r="Q3513" i="10"/>
  <c r="Q3514" i="10"/>
  <c r="Q3515" i="10"/>
  <c r="Q3516" i="10"/>
  <c r="Q3517" i="10"/>
  <c r="Q3518" i="10"/>
  <c r="Q3519" i="10"/>
  <c r="Q3520" i="10"/>
  <c r="Q3521" i="10"/>
  <c r="Q3522" i="10"/>
  <c r="Q3523" i="10"/>
  <c r="Q3524" i="10"/>
  <c r="Q3525" i="10"/>
  <c r="Q3526" i="10"/>
  <c r="Q3527" i="10"/>
  <c r="Q3528" i="10"/>
  <c r="Q3529" i="10"/>
  <c r="Q3530" i="10"/>
  <c r="Q3531" i="10"/>
  <c r="Q3532" i="10"/>
  <c r="Q3533" i="10"/>
  <c r="Q3534" i="10"/>
  <c r="Q3535" i="10"/>
  <c r="Q3536" i="10"/>
  <c r="Q3537" i="10"/>
  <c r="Q3538" i="10"/>
  <c r="Q3539" i="10"/>
  <c r="Q3540" i="10"/>
  <c r="Q3541" i="10"/>
  <c r="Q3542" i="10"/>
  <c r="Q3543" i="10"/>
  <c r="Q3544" i="10"/>
  <c r="Q3545" i="10"/>
  <c r="Q3546" i="10"/>
  <c r="Q3547" i="10"/>
  <c r="Q3548" i="10"/>
  <c r="Q3549" i="10"/>
  <c r="Q3550" i="10"/>
  <c r="Q3551" i="10"/>
  <c r="Q3552" i="10"/>
  <c r="Q3553" i="10"/>
  <c r="Q3554" i="10"/>
  <c r="Q3555" i="10"/>
  <c r="Q3556" i="10"/>
  <c r="Q3557" i="10"/>
  <c r="Q3558" i="10"/>
  <c r="Q3559" i="10"/>
  <c r="Q3560" i="10"/>
  <c r="Q3561" i="10"/>
  <c r="Q3562" i="10"/>
  <c r="Q3563" i="10"/>
  <c r="Q3564" i="10"/>
  <c r="Q3565" i="10"/>
  <c r="Q3566" i="10"/>
  <c r="Q3567" i="10"/>
  <c r="Q3568" i="10"/>
  <c r="Q3569" i="10"/>
  <c r="Q3570" i="10"/>
  <c r="Q3571" i="10"/>
  <c r="Q3572" i="10"/>
  <c r="Q3573" i="10"/>
  <c r="Q3574" i="10"/>
  <c r="Q3575" i="10"/>
  <c r="Q3576" i="10"/>
  <c r="Q3577" i="10"/>
  <c r="Q3578" i="10"/>
  <c r="Q3579" i="10"/>
  <c r="Q3580" i="10"/>
  <c r="Q3581" i="10"/>
  <c r="Q3582" i="10"/>
  <c r="Q3583" i="10"/>
  <c r="Q3584" i="10"/>
  <c r="Q3585" i="10"/>
  <c r="Q3586" i="10"/>
  <c r="Q3587" i="10"/>
  <c r="Q3588" i="10"/>
  <c r="Q3589" i="10"/>
  <c r="Q3590" i="10"/>
  <c r="Q3591" i="10"/>
  <c r="Q3592" i="10"/>
  <c r="Q3593" i="10"/>
  <c r="Q3594" i="10"/>
  <c r="Q3595" i="10"/>
  <c r="Q3596" i="10"/>
  <c r="Q3597" i="10"/>
  <c r="Q3598" i="10"/>
  <c r="Q3599" i="10"/>
  <c r="Q3600" i="10"/>
  <c r="Q3601" i="10"/>
  <c r="Q3602" i="10"/>
  <c r="Q3603" i="10"/>
  <c r="Q3604" i="10"/>
  <c r="Q3605" i="10"/>
  <c r="Q3606" i="10"/>
  <c r="Q3607" i="10"/>
  <c r="Q3608" i="10"/>
  <c r="Q3609" i="10"/>
  <c r="Q3610" i="10"/>
  <c r="Q3611" i="10"/>
  <c r="Q3612" i="10"/>
  <c r="Q3613" i="10"/>
  <c r="Q3614" i="10"/>
  <c r="Q3615" i="10"/>
  <c r="Q3616" i="10"/>
  <c r="Q3617" i="10"/>
  <c r="Q3618" i="10"/>
  <c r="Q3619" i="10"/>
  <c r="Q3620" i="10"/>
  <c r="Q3621" i="10"/>
  <c r="Q3622" i="10"/>
  <c r="Q3623" i="10"/>
  <c r="Q3624" i="10"/>
  <c r="Q3625" i="10"/>
  <c r="Q3626" i="10"/>
  <c r="Q3627" i="10"/>
  <c r="Q3628" i="10"/>
  <c r="Q3629" i="10"/>
  <c r="Q3630" i="10"/>
  <c r="Q3631" i="10"/>
  <c r="Q3632" i="10"/>
  <c r="Q3633" i="10"/>
  <c r="Q3634" i="10"/>
  <c r="Q3635" i="10"/>
  <c r="Q3636" i="10"/>
  <c r="Q3637" i="10"/>
  <c r="Q3638" i="10"/>
  <c r="Q3639" i="10"/>
  <c r="Q3640" i="10"/>
  <c r="Q3641" i="10"/>
  <c r="Q3642" i="10"/>
  <c r="Q3643" i="10"/>
  <c r="Q3644" i="10"/>
  <c r="Q3645" i="10"/>
  <c r="Q3646" i="10"/>
  <c r="Q3647" i="10"/>
  <c r="Q3648" i="10"/>
  <c r="Q3649" i="10"/>
  <c r="Q3650" i="10"/>
  <c r="Q3651" i="10"/>
  <c r="Q3652" i="10"/>
  <c r="Q3653" i="10"/>
  <c r="Q3654" i="10"/>
  <c r="Q3655" i="10"/>
  <c r="Q3656" i="10"/>
  <c r="Q3657" i="10"/>
  <c r="Q3658" i="10"/>
  <c r="Q3659" i="10"/>
  <c r="Q3660" i="10"/>
  <c r="Q3661" i="10"/>
  <c r="Q3662" i="10"/>
  <c r="Q3663" i="10"/>
  <c r="Q3664" i="10"/>
  <c r="Q3665" i="10"/>
  <c r="Q3666" i="10"/>
  <c r="Q3667" i="10"/>
  <c r="Q3668" i="10"/>
  <c r="Q3669" i="10"/>
  <c r="Q3670" i="10"/>
  <c r="Q3671" i="10"/>
  <c r="Q3672" i="10"/>
  <c r="Q3673" i="10"/>
  <c r="Q3674" i="10"/>
  <c r="Q3675" i="10"/>
  <c r="Q3676" i="10"/>
  <c r="Q3677" i="10"/>
  <c r="Q3678" i="10"/>
  <c r="Q3679" i="10"/>
  <c r="Q3680" i="10"/>
  <c r="Q3681" i="10"/>
  <c r="Q3682" i="10"/>
  <c r="Q3683" i="10"/>
  <c r="Q3684" i="10"/>
  <c r="Q3685" i="10"/>
  <c r="Q3686" i="10"/>
  <c r="Q3687" i="10"/>
  <c r="Q3688" i="10"/>
  <c r="Q3689" i="10"/>
  <c r="Q3690" i="10"/>
  <c r="Q3691" i="10"/>
  <c r="Q3692" i="10"/>
  <c r="Q3693" i="10"/>
  <c r="Q3694" i="10"/>
  <c r="Q3695" i="10"/>
  <c r="Q3696" i="10"/>
  <c r="Q3697" i="10"/>
  <c r="Q3698" i="10"/>
  <c r="Q3699" i="10"/>
  <c r="Q3700" i="10"/>
  <c r="Q3701" i="10"/>
  <c r="Q3702" i="10"/>
  <c r="Q3703" i="10"/>
  <c r="Q3704" i="10"/>
  <c r="Q3705" i="10"/>
  <c r="Q3706" i="10"/>
  <c r="Q3707" i="10"/>
  <c r="Q3708" i="10"/>
  <c r="Q3709" i="10"/>
  <c r="Q3710" i="10"/>
  <c r="Q3711" i="10"/>
  <c r="Q3712" i="10"/>
  <c r="Q3713" i="10"/>
  <c r="Q3714" i="10"/>
  <c r="Q3715" i="10"/>
  <c r="Q3716" i="10"/>
  <c r="Q3717" i="10"/>
  <c r="Q3718" i="10"/>
  <c r="Q3719" i="10"/>
  <c r="Q3720" i="10"/>
  <c r="Q3721" i="10"/>
  <c r="Q3722" i="10"/>
  <c r="Q3723" i="10"/>
  <c r="Q3724" i="10"/>
  <c r="Q3725" i="10"/>
  <c r="Q3726" i="10"/>
  <c r="Q3727" i="10"/>
  <c r="Q3728" i="10"/>
  <c r="Q3729" i="10"/>
  <c r="Q3730" i="10"/>
  <c r="Q3731" i="10"/>
  <c r="Q3732" i="10"/>
  <c r="Q3733" i="10"/>
  <c r="Q3734" i="10"/>
  <c r="Q3735" i="10"/>
  <c r="Q3736" i="10"/>
  <c r="Q3737" i="10"/>
  <c r="Q3738" i="10"/>
  <c r="Q3739" i="10"/>
  <c r="Q3740" i="10"/>
  <c r="Q3741" i="10"/>
  <c r="Q3742" i="10"/>
  <c r="Q3743" i="10"/>
  <c r="Q3744" i="10"/>
  <c r="Q3745" i="10"/>
  <c r="Q3746" i="10"/>
  <c r="Q3747" i="10"/>
  <c r="Q3748" i="10"/>
  <c r="Q3749" i="10"/>
  <c r="Q3750" i="10"/>
  <c r="Q3751" i="10"/>
  <c r="Q3752" i="10"/>
  <c r="Q3753" i="10"/>
  <c r="Q3754" i="10"/>
  <c r="Q3755" i="10"/>
  <c r="Q3756" i="10"/>
  <c r="Q3757" i="10"/>
  <c r="Q3758" i="10"/>
  <c r="Q3759" i="10"/>
  <c r="Q3760" i="10"/>
  <c r="Q3761" i="10"/>
  <c r="Q3762" i="10"/>
  <c r="Q3763" i="10"/>
  <c r="Q3764" i="10"/>
  <c r="Q3765" i="10"/>
  <c r="Q3766" i="10"/>
  <c r="Q3767" i="10"/>
  <c r="Q3768" i="10"/>
  <c r="Q3769" i="10"/>
  <c r="Q3770" i="10"/>
  <c r="Q3771" i="10"/>
  <c r="Q3772" i="10"/>
  <c r="Q3773" i="10"/>
  <c r="Q3774" i="10"/>
  <c r="Q3775" i="10"/>
  <c r="Q3776" i="10"/>
  <c r="Q3777" i="10"/>
  <c r="Q3778" i="10"/>
  <c r="Q3779" i="10"/>
  <c r="Q3780" i="10"/>
  <c r="Q3781" i="10"/>
  <c r="Q3782" i="10"/>
  <c r="Q3783" i="10"/>
  <c r="Q3784" i="10"/>
  <c r="Q3785" i="10"/>
  <c r="Q3786" i="10"/>
  <c r="Q3787" i="10"/>
  <c r="Q3788" i="10"/>
  <c r="Q3789" i="10"/>
  <c r="Q3790" i="10"/>
  <c r="Q3791" i="10"/>
  <c r="Q3792" i="10"/>
  <c r="Q3793" i="10"/>
  <c r="Q3794" i="10"/>
  <c r="Q3795" i="10"/>
  <c r="Q3796" i="10"/>
  <c r="Q3797" i="10"/>
  <c r="Q3798" i="10"/>
  <c r="Q3799" i="10"/>
  <c r="Q3800" i="10"/>
  <c r="Q3801" i="10"/>
  <c r="Q3802" i="10"/>
  <c r="Q3803" i="10"/>
  <c r="Q3804" i="10"/>
  <c r="Q3805" i="10"/>
  <c r="Q3806" i="10"/>
  <c r="Q3807" i="10"/>
  <c r="Q3808" i="10"/>
  <c r="Q3809" i="10"/>
  <c r="Q3810" i="10"/>
  <c r="Q3811" i="10"/>
  <c r="Q3812" i="10"/>
  <c r="Q3813" i="10"/>
  <c r="Q3814" i="10"/>
  <c r="Q3815" i="10"/>
  <c r="Q3816" i="10"/>
  <c r="Q3817" i="10"/>
  <c r="Q3818" i="10"/>
  <c r="Q3819" i="10"/>
  <c r="Q3820" i="10"/>
  <c r="Q3821" i="10"/>
  <c r="Q3822" i="10"/>
  <c r="Q3823" i="10"/>
  <c r="Q3824" i="10"/>
  <c r="Q3825" i="10"/>
  <c r="Q3826" i="10"/>
  <c r="Q3827" i="10"/>
  <c r="Q3828" i="10"/>
  <c r="Q3829" i="10"/>
  <c r="Q3830" i="10"/>
  <c r="Q3831" i="10"/>
  <c r="Q3832" i="10"/>
  <c r="Q3833" i="10"/>
  <c r="Q3834" i="10"/>
  <c r="Q3835" i="10"/>
  <c r="Q3836" i="10"/>
  <c r="Q3837" i="10"/>
  <c r="Q3838" i="10"/>
  <c r="Q3839" i="10"/>
  <c r="Q3840" i="10"/>
  <c r="Q3841" i="10"/>
  <c r="Q3842" i="10"/>
  <c r="Q3843" i="10"/>
  <c r="Q3844" i="10"/>
  <c r="Q3845" i="10"/>
  <c r="Q3846" i="10"/>
  <c r="Q3847" i="10"/>
  <c r="Q3848" i="10"/>
  <c r="Q3849" i="10"/>
  <c r="Q3850" i="10"/>
  <c r="Q3851" i="10"/>
  <c r="Q3852" i="10"/>
  <c r="Q3853" i="10"/>
  <c r="Q3854" i="10"/>
  <c r="Q3855" i="10"/>
  <c r="Q3856" i="10"/>
  <c r="Q3857" i="10"/>
  <c r="Q3858" i="10"/>
  <c r="Q3859" i="10"/>
  <c r="Q3860" i="10"/>
  <c r="Q3861" i="10"/>
  <c r="Q3862" i="10"/>
  <c r="Q3863" i="10"/>
  <c r="Q3864" i="10"/>
  <c r="Q3865" i="10"/>
  <c r="Q3866" i="10"/>
  <c r="Q3867" i="10"/>
  <c r="Q3868" i="10"/>
  <c r="Q3869" i="10"/>
  <c r="Q3870" i="10"/>
  <c r="Q3871" i="10"/>
  <c r="Q3872" i="10"/>
  <c r="Q3873" i="10"/>
  <c r="Q3874" i="10"/>
  <c r="Q3875" i="10"/>
  <c r="Q3876" i="10"/>
  <c r="Q3877" i="10"/>
  <c r="Q3878" i="10"/>
  <c r="Q3879" i="10"/>
  <c r="Q3880" i="10"/>
  <c r="Q3881" i="10"/>
  <c r="Q3882" i="10"/>
  <c r="Q3883" i="10"/>
  <c r="Q3884" i="10"/>
  <c r="Q3885" i="10"/>
  <c r="Q3886" i="10"/>
  <c r="Q3887" i="10"/>
  <c r="Q3888" i="10"/>
  <c r="Q3889" i="10"/>
  <c r="Q3890" i="10"/>
  <c r="Q3891" i="10"/>
  <c r="Q3892" i="10"/>
  <c r="Q3893" i="10"/>
  <c r="Q3894" i="10"/>
  <c r="Q3895" i="10"/>
  <c r="Q3896" i="10"/>
  <c r="Q3897" i="10"/>
  <c r="Q3898" i="10"/>
  <c r="Q3899" i="10"/>
  <c r="Q3900" i="10"/>
  <c r="Q3901" i="10"/>
  <c r="Q3902" i="10"/>
  <c r="Q3903" i="10"/>
  <c r="Q3904" i="10"/>
  <c r="Q3905" i="10"/>
  <c r="Q3906" i="10"/>
  <c r="Q3907" i="10"/>
  <c r="Q3908" i="10"/>
  <c r="Q3909" i="10"/>
  <c r="Q3910" i="10"/>
  <c r="Q3911" i="10"/>
  <c r="Q3912" i="10"/>
  <c r="Q3913" i="10"/>
  <c r="Q3914" i="10"/>
  <c r="Q3915" i="10"/>
  <c r="Q3916" i="10"/>
  <c r="Q3917" i="10"/>
  <c r="Q3918" i="10"/>
  <c r="Q3919" i="10"/>
  <c r="Q3920" i="10"/>
  <c r="Q3921" i="10"/>
  <c r="Q3922" i="10"/>
  <c r="Q3923" i="10"/>
  <c r="Q3924" i="10"/>
  <c r="Q3925" i="10"/>
  <c r="Q3926" i="10"/>
  <c r="Q3927" i="10"/>
  <c r="Q3928" i="10"/>
  <c r="Q3929" i="10"/>
  <c r="Q3930" i="10"/>
  <c r="Q3931" i="10"/>
  <c r="Q3932" i="10"/>
  <c r="Q3933" i="10"/>
  <c r="Q3934" i="10"/>
  <c r="Q3935" i="10"/>
  <c r="Q3936" i="10"/>
  <c r="Q3937" i="10"/>
  <c r="Q3938" i="10"/>
  <c r="Q3939" i="10"/>
  <c r="Q3940" i="10"/>
  <c r="Q3941" i="10"/>
  <c r="Q3942" i="10"/>
  <c r="Q3943" i="10"/>
  <c r="Q3944" i="10"/>
  <c r="Q3945" i="10"/>
  <c r="Q3946" i="10"/>
  <c r="Q3947" i="10"/>
  <c r="Q3948" i="10"/>
  <c r="Q3949" i="10"/>
  <c r="Q3950" i="10"/>
  <c r="Q3951" i="10"/>
  <c r="Q3952" i="10"/>
  <c r="Q3953" i="10"/>
  <c r="Q3954" i="10"/>
  <c r="Q3955" i="10"/>
  <c r="Q3956" i="10"/>
  <c r="Q3957" i="10"/>
  <c r="Q3958" i="10"/>
  <c r="Q3959" i="10"/>
  <c r="Q3960" i="10"/>
  <c r="Q3961" i="10"/>
  <c r="Q3962" i="10"/>
  <c r="Q3963" i="10"/>
  <c r="Q3964" i="10"/>
  <c r="Q3965" i="10"/>
  <c r="Q3966" i="10"/>
  <c r="Q3967" i="10"/>
  <c r="Q3968" i="10"/>
  <c r="Q3969" i="10"/>
  <c r="Q3970" i="10"/>
  <c r="Q3971" i="10"/>
  <c r="Q3972" i="10"/>
  <c r="Q3973" i="10"/>
  <c r="Q3974" i="10"/>
  <c r="Q3975" i="10"/>
  <c r="Q3976" i="10"/>
  <c r="Q3977" i="10"/>
  <c r="Q3978" i="10"/>
  <c r="Q3979" i="10"/>
  <c r="Q3980" i="10"/>
  <c r="Q3981" i="10"/>
  <c r="Q3982" i="10"/>
  <c r="Q3983" i="10"/>
  <c r="Q3984" i="10"/>
  <c r="Q3985" i="10"/>
  <c r="Q3986" i="10"/>
  <c r="Q3987" i="10"/>
  <c r="Q3988" i="10"/>
  <c r="Q3989" i="10"/>
  <c r="Q3990" i="10"/>
  <c r="Q3991" i="10"/>
  <c r="Q3992" i="10"/>
  <c r="Q3993" i="10"/>
  <c r="Q3994" i="10"/>
  <c r="Q3995" i="10"/>
  <c r="Q3996" i="10"/>
  <c r="Q3997" i="10"/>
  <c r="Q3998" i="10"/>
  <c r="Q3999" i="10"/>
  <c r="Q4000" i="10"/>
  <c r="Q4001" i="10"/>
  <c r="Q4002" i="10"/>
  <c r="Q4003" i="10"/>
  <c r="Q4004" i="10"/>
  <c r="Q4005" i="10"/>
  <c r="Q4006" i="10"/>
  <c r="Q4007" i="10"/>
  <c r="Q4008" i="10"/>
  <c r="Q4009" i="10"/>
  <c r="Q4010" i="10"/>
  <c r="Q4011" i="10"/>
  <c r="Q4012" i="10"/>
  <c r="Q4013" i="10"/>
  <c r="Q4014" i="10"/>
  <c r="Q4015" i="10"/>
  <c r="Q4016" i="10"/>
  <c r="Q4017" i="10"/>
  <c r="Q4018" i="10"/>
  <c r="Q4019" i="10"/>
  <c r="Q4020" i="10"/>
  <c r="Q4021" i="10"/>
  <c r="Q4022" i="10"/>
  <c r="Q4023" i="10"/>
  <c r="Q4024" i="10"/>
  <c r="Q4025" i="10"/>
  <c r="Q4026" i="10"/>
  <c r="Q4027" i="10"/>
  <c r="Q4028" i="10"/>
  <c r="Q4029" i="10"/>
  <c r="Q4030" i="10"/>
  <c r="Q4031" i="10"/>
  <c r="Q4032" i="10"/>
  <c r="Q4033" i="10"/>
  <c r="Q4034" i="10"/>
  <c r="Q4035" i="10"/>
  <c r="Q4036" i="10"/>
  <c r="Q4037" i="10"/>
  <c r="Q4038" i="10"/>
  <c r="Q4039" i="10"/>
  <c r="Q4040" i="10"/>
  <c r="Q4041" i="10"/>
  <c r="Q4042" i="10"/>
  <c r="Q4043" i="10"/>
  <c r="Q4044" i="10"/>
  <c r="Q4045" i="10"/>
  <c r="Q4046" i="10"/>
  <c r="Q4047" i="10"/>
  <c r="Q4048" i="10"/>
  <c r="Q4049" i="10"/>
  <c r="Q4050" i="10"/>
  <c r="Q4051" i="10"/>
  <c r="Q4052" i="10"/>
  <c r="Q4053" i="10"/>
  <c r="Q4054" i="10"/>
  <c r="Q4055" i="10"/>
  <c r="Q4056" i="10"/>
  <c r="Q4057" i="10"/>
  <c r="Q4058" i="10"/>
  <c r="Q4059" i="10"/>
  <c r="Q4060" i="10"/>
  <c r="Q4061" i="10"/>
  <c r="Q4062" i="10"/>
  <c r="Q4063" i="10"/>
  <c r="Q4064" i="10"/>
  <c r="Q4065" i="10"/>
  <c r="Q4066" i="10"/>
  <c r="Q4067" i="10"/>
  <c r="Q4068" i="10"/>
  <c r="Q4069" i="10"/>
  <c r="Q4070" i="10"/>
  <c r="Q4071" i="10"/>
  <c r="Q4072" i="10"/>
  <c r="Q4073" i="10"/>
  <c r="Q4074" i="10"/>
  <c r="Q4075" i="10"/>
  <c r="Q4076" i="10"/>
  <c r="Q4077" i="10"/>
  <c r="Q4078" i="10"/>
  <c r="Q4079" i="10"/>
  <c r="Q4080" i="10"/>
  <c r="Q4081" i="10"/>
  <c r="Q4082" i="10"/>
  <c r="Q4083" i="10"/>
  <c r="Q4084" i="10"/>
  <c r="Q4085" i="10"/>
  <c r="Q4086" i="10"/>
  <c r="Q4087" i="10"/>
  <c r="Q4088" i="10"/>
  <c r="Q4089" i="10"/>
  <c r="Q4090" i="10"/>
  <c r="Q4091" i="10"/>
  <c r="Q4092" i="10"/>
  <c r="Q4093" i="10"/>
  <c r="Q4094" i="10"/>
  <c r="Q4095" i="10"/>
  <c r="Q4096" i="10"/>
  <c r="Q4097" i="10"/>
  <c r="Q4098" i="10"/>
  <c r="Q4099" i="10"/>
  <c r="Q4100" i="10"/>
  <c r="Q4101" i="10"/>
  <c r="Q4102" i="10"/>
  <c r="Q4103" i="10"/>
  <c r="Q4104" i="10"/>
  <c r="Q4105" i="10"/>
  <c r="Q4106" i="10"/>
  <c r="Q4107" i="10"/>
  <c r="Q4108" i="10"/>
  <c r="Q4109" i="10"/>
  <c r="Q4110" i="10"/>
  <c r="Q4111" i="10"/>
  <c r="Q4112" i="10"/>
  <c r="Q4113" i="10"/>
  <c r="Q4114" i="10"/>
  <c r="Q4115" i="10"/>
  <c r="Q4116" i="10"/>
  <c r="Q4117" i="10"/>
  <c r="Q4118" i="10"/>
  <c r="Q4119" i="10"/>
  <c r="Q4120" i="10"/>
  <c r="Q4121" i="10"/>
  <c r="Q4122" i="10"/>
  <c r="Q4123" i="10"/>
  <c r="Q4124" i="10"/>
  <c r="Q4125" i="10"/>
  <c r="Q4126" i="10"/>
  <c r="Q4127" i="10"/>
  <c r="Q4128" i="10"/>
  <c r="Q4129" i="10"/>
  <c r="Q4130" i="10"/>
  <c r="Q4131" i="10"/>
  <c r="Q4132" i="10"/>
  <c r="Q4133" i="10"/>
  <c r="Q4134" i="10"/>
  <c r="Q4135" i="10"/>
  <c r="Q4136" i="10"/>
  <c r="Q4137" i="10"/>
  <c r="Q4138" i="10"/>
  <c r="Q4139" i="10"/>
  <c r="Q4140" i="10"/>
  <c r="Q4141" i="10"/>
  <c r="Q4142" i="10"/>
  <c r="Q4143" i="10"/>
  <c r="Q4144" i="10"/>
  <c r="Q4145" i="10"/>
  <c r="Q4146" i="10"/>
  <c r="Q4147" i="10"/>
  <c r="Q4148" i="10"/>
  <c r="Q4149" i="10"/>
  <c r="Q4150" i="10"/>
  <c r="Q4151" i="10"/>
  <c r="Q4152" i="10"/>
  <c r="Q4153" i="10"/>
  <c r="Q4154" i="10"/>
  <c r="Q4155" i="10"/>
  <c r="Q4156" i="10"/>
  <c r="Q4157" i="10"/>
  <c r="Q4158" i="10"/>
  <c r="Q4159" i="10"/>
  <c r="Q4160" i="10"/>
  <c r="Q4161" i="10"/>
  <c r="Q4162" i="10"/>
  <c r="Q4163" i="10"/>
  <c r="Q4164" i="10"/>
  <c r="Q4165" i="10"/>
  <c r="Q4166" i="10"/>
  <c r="Q4167" i="10"/>
  <c r="Q4168" i="10"/>
  <c r="Q4169" i="10"/>
  <c r="Q4170" i="10"/>
  <c r="Q4171" i="10"/>
  <c r="Q4172" i="10"/>
  <c r="Q4173" i="10"/>
  <c r="Q4174" i="10"/>
  <c r="Q4175" i="10"/>
  <c r="Q4176" i="10"/>
  <c r="Q4177" i="10"/>
  <c r="Q4178" i="10"/>
  <c r="Q4179" i="10"/>
  <c r="Q4180" i="10"/>
  <c r="Q4181" i="10"/>
  <c r="Q4182" i="10"/>
  <c r="Q4183" i="10"/>
  <c r="Q4184" i="10"/>
  <c r="Q4185" i="10"/>
  <c r="Q4186" i="10"/>
  <c r="Q4187" i="10"/>
  <c r="Q4188" i="10"/>
  <c r="Q4189" i="10"/>
  <c r="Q4190" i="10"/>
  <c r="Q4191" i="10"/>
  <c r="Q4192" i="10"/>
  <c r="Q4193" i="10"/>
  <c r="Q4194" i="10"/>
  <c r="Q4195" i="10"/>
  <c r="Q4196" i="10"/>
  <c r="Q4197" i="10"/>
  <c r="Q4198" i="10"/>
  <c r="Q4199" i="10"/>
  <c r="Q4200" i="10"/>
  <c r="Q4201" i="10"/>
  <c r="Q4202" i="10"/>
  <c r="Q4203" i="10"/>
  <c r="Q4204" i="10"/>
  <c r="Q4205" i="10"/>
  <c r="Q4206" i="10"/>
  <c r="Q4207" i="10"/>
  <c r="Q4208" i="10"/>
  <c r="Q4209" i="10"/>
  <c r="Q4210" i="10"/>
  <c r="Q4211" i="10"/>
  <c r="Q4212" i="10"/>
  <c r="Q4213" i="10"/>
  <c r="Q4214" i="10"/>
  <c r="Q4215" i="10"/>
  <c r="Q4216" i="10"/>
  <c r="Q4217" i="10"/>
  <c r="Q4218" i="10"/>
  <c r="Q4219" i="10"/>
  <c r="Q4220" i="10"/>
  <c r="Q4221" i="10"/>
  <c r="Q4222" i="10"/>
  <c r="Q4223" i="10"/>
  <c r="Q4224" i="10"/>
  <c r="Q4225" i="10"/>
  <c r="Q4226" i="10"/>
  <c r="Q4227" i="10"/>
  <c r="Q4228" i="10"/>
  <c r="Q4229" i="10"/>
  <c r="Q4230" i="10"/>
  <c r="Q4231" i="10"/>
  <c r="Q4232" i="10"/>
  <c r="Q4233" i="10"/>
  <c r="Q4234" i="10"/>
  <c r="Q4235" i="10"/>
  <c r="Q4236" i="10"/>
  <c r="Q4237" i="10"/>
  <c r="Q4238" i="10"/>
  <c r="Q4239" i="10"/>
  <c r="Q4240" i="10"/>
  <c r="Q4241" i="10"/>
  <c r="Q4242" i="10"/>
  <c r="Q4243" i="10"/>
  <c r="Q4244" i="10"/>
  <c r="Q4245" i="10"/>
  <c r="Q4246" i="10"/>
  <c r="Q4247" i="10"/>
  <c r="Q4248" i="10"/>
  <c r="Q4249" i="10"/>
  <c r="Q4250" i="10"/>
  <c r="Q4251" i="10"/>
  <c r="Q4252" i="10"/>
  <c r="Q4253" i="10"/>
  <c r="Q4254" i="10"/>
  <c r="Q4255" i="10"/>
  <c r="Q4256" i="10"/>
  <c r="Q4257" i="10"/>
  <c r="Q4258" i="10"/>
  <c r="Q4259" i="10"/>
  <c r="Q4260" i="10"/>
  <c r="Q4261" i="10"/>
  <c r="Q4262" i="10"/>
  <c r="Q4263" i="10"/>
  <c r="Q4264" i="10"/>
  <c r="Q4265" i="10"/>
  <c r="Q4266" i="10"/>
  <c r="Q4267" i="10"/>
  <c r="Q4268" i="10"/>
  <c r="Q4269" i="10"/>
  <c r="Q4270" i="10"/>
  <c r="Q4271" i="10"/>
  <c r="Q4272" i="10"/>
  <c r="Q4273" i="10"/>
  <c r="Q4274" i="10"/>
  <c r="Q4275" i="10"/>
  <c r="Q4276" i="10"/>
  <c r="Q4277" i="10"/>
  <c r="Q4278" i="10"/>
  <c r="Q4279" i="10"/>
  <c r="Q4280" i="10"/>
  <c r="Q4281" i="10"/>
  <c r="Q4282" i="10"/>
  <c r="Q4283" i="10"/>
  <c r="Q4284" i="10"/>
  <c r="Q4285" i="10"/>
  <c r="Q4286" i="10"/>
  <c r="Q4287" i="10"/>
  <c r="Q4288" i="10"/>
  <c r="Q4289" i="10"/>
  <c r="Q4290" i="10"/>
  <c r="Q4291" i="10"/>
  <c r="Q4292" i="10"/>
  <c r="Q4293" i="10"/>
  <c r="Q4294" i="10"/>
  <c r="Q4295" i="10"/>
  <c r="Q4296" i="10"/>
  <c r="Q4297" i="10"/>
  <c r="Q4298" i="10"/>
  <c r="Q4299" i="10"/>
  <c r="Q4300" i="10"/>
  <c r="Q4301" i="10"/>
  <c r="Q4302" i="10"/>
  <c r="Q4303" i="10"/>
  <c r="Q4304" i="10"/>
  <c r="Q4305" i="10"/>
  <c r="Q4306" i="10"/>
  <c r="Q4307" i="10"/>
  <c r="Q4308" i="10"/>
  <c r="Q4309" i="10"/>
  <c r="Q4310" i="10"/>
  <c r="Q4311" i="10"/>
  <c r="Q4312" i="10"/>
  <c r="Q4313" i="10"/>
  <c r="Q4314" i="10"/>
  <c r="Q4315" i="10"/>
  <c r="Q4316" i="10"/>
  <c r="Q4317" i="10"/>
  <c r="Q4318" i="10"/>
  <c r="Q4319" i="10"/>
  <c r="Q4320" i="10"/>
  <c r="Q4321" i="10"/>
  <c r="Q4322" i="10"/>
  <c r="Q4323" i="10"/>
  <c r="Q4324" i="10"/>
  <c r="Q4325" i="10"/>
  <c r="Q4326" i="10"/>
  <c r="Q4327" i="10"/>
  <c r="Q4328" i="10"/>
  <c r="Q4329" i="10"/>
  <c r="Q4330" i="10"/>
  <c r="Q4331" i="10"/>
  <c r="Q4332" i="10"/>
  <c r="Q4333" i="10"/>
  <c r="Q4334" i="10"/>
  <c r="Q4335" i="10"/>
  <c r="Q4336" i="10"/>
  <c r="Q4337" i="10"/>
  <c r="Q4338" i="10"/>
  <c r="Q4339" i="10"/>
  <c r="Q4340" i="10"/>
  <c r="Q4341" i="10"/>
  <c r="Q4342" i="10"/>
  <c r="Q4343" i="10"/>
  <c r="Q4344" i="10"/>
  <c r="Q4345" i="10"/>
  <c r="Q4346" i="10"/>
  <c r="Q4347" i="10"/>
  <c r="Q4348" i="10"/>
  <c r="Q4349" i="10"/>
  <c r="Q4350" i="10"/>
  <c r="Q4351" i="10"/>
  <c r="Q4352" i="10"/>
  <c r="Q4353" i="10"/>
  <c r="Q4354" i="10"/>
  <c r="Q4355" i="10"/>
  <c r="Q4356" i="10"/>
  <c r="Q4357" i="10"/>
  <c r="Q4358" i="10"/>
  <c r="Q4359" i="10"/>
  <c r="Q4360" i="10"/>
  <c r="Q4361" i="10"/>
  <c r="Q4362" i="10"/>
  <c r="Q4363" i="10"/>
  <c r="Q4364" i="10"/>
  <c r="Q4365" i="10"/>
  <c r="Q4366" i="10"/>
  <c r="Q4367" i="10"/>
  <c r="Q4368" i="10"/>
  <c r="Q4369" i="10"/>
  <c r="Q4370" i="10"/>
  <c r="Q4371" i="10"/>
  <c r="Q4372" i="10"/>
  <c r="Q4373" i="10"/>
  <c r="Q4374" i="10"/>
  <c r="Q4375" i="10"/>
  <c r="Q4376" i="10"/>
  <c r="Q4377" i="10"/>
  <c r="Q4378" i="10"/>
  <c r="Q4379" i="10"/>
  <c r="Q4380" i="10"/>
  <c r="Q4381" i="10"/>
  <c r="Q4382" i="10"/>
  <c r="Q4383" i="10"/>
  <c r="Q4384" i="10"/>
  <c r="Q4385" i="10"/>
  <c r="Q4386" i="10"/>
  <c r="Q4387" i="10"/>
  <c r="Q4388" i="10"/>
  <c r="Q4389" i="10"/>
  <c r="Q4390" i="10"/>
  <c r="Q4391" i="10"/>
  <c r="Q4392" i="10"/>
  <c r="Q4393" i="10"/>
  <c r="Q4394" i="10"/>
  <c r="Q4395" i="10"/>
  <c r="Q4396" i="10"/>
  <c r="Q4397" i="10"/>
  <c r="Q4398" i="10"/>
  <c r="Q4399" i="10"/>
  <c r="Q4400" i="10"/>
  <c r="Q4401" i="10"/>
  <c r="Q4402" i="10"/>
  <c r="Q4403" i="10"/>
  <c r="Q4404" i="10"/>
  <c r="Q4405" i="10"/>
  <c r="Q4406" i="10"/>
  <c r="Q4407" i="10"/>
  <c r="Q4408" i="10"/>
  <c r="Q4409" i="10"/>
  <c r="Q4410" i="10"/>
  <c r="Q4411" i="10"/>
  <c r="Q4412" i="10"/>
  <c r="Q4413" i="10"/>
  <c r="Q4414" i="10"/>
  <c r="Q4415" i="10"/>
  <c r="Q4416" i="10"/>
  <c r="Q4417" i="10"/>
  <c r="Q4418" i="10"/>
  <c r="Q4419" i="10"/>
  <c r="Q4420" i="10"/>
  <c r="Q4421" i="10"/>
  <c r="Q4422" i="10"/>
  <c r="Q4423" i="10"/>
  <c r="Q4424" i="10"/>
  <c r="Q4425" i="10"/>
  <c r="Q4426" i="10"/>
  <c r="Q4427" i="10"/>
  <c r="Q4428" i="10"/>
  <c r="Q4429" i="10"/>
  <c r="Q4430" i="10"/>
  <c r="Q4431" i="10"/>
  <c r="Q4432" i="10"/>
  <c r="Q4433" i="10"/>
  <c r="Q4434" i="10"/>
  <c r="Q4435" i="10"/>
  <c r="Q4436" i="10"/>
  <c r="Q4437" i="10"/>
  <c r="Q4438" i="10"/>
  <c r="Q4439" i="10"/>
  <c r="Q4440" i="10"/>
  <c r="Q4441" i="10"/>
  <c r="Q4442" i="10"/>
  <c r="Q4443" i="10"/>
  <c r="Q4444" i="10"/>
  <c r="Q4445" i="10"/>
  <c r="Q4446" i="10"/>
  <c r="Q4447" i="10"/>
  <c r="Q4448" i="10"/>
  <c r="Q4449" i="10"/>
  <c r="Q4450" i="10"/>
  <c r="Q4451" i="10"/>
  <c r="Q4452" i="10"/>
  <c r="Q4453" i="10"/>
  <c r="Q4454" i="10"/>
  <c r="Q4455" i="10"/>
  <c r="Q4456" i="10"/>
  <c r="Q4457" i="10"/>
  <c r="Q4458" i="10"/>
  <c r="Q4459" i="10"/>
  <c r="Q4460" i="10"/>
  <c r="Q4461" i="10"/>
  <c r="Q4462" i="10"/>
  <c r="Q4463" i="10"/>
  <c r="Q4464" i="10"/>
  <c r="Q4465" i="10"/>
  <c r="Q4466" i="10"/>
  <c r="Q4467" i="10"/>
  <c r="Q4468" i="10"/>
  <c r="Q4469" i="10"/>
  <c r="Q4470" i="10"/>
  <c r="Q4471" i="10"/>
  <c r="Q4472" i="10"/>
  <c r="Q4473" i="10"/>
  <c r="Q4474" i="10"/>
  <c r="Q4475" i="10"/>
  <c r="Q4476" i="10"/>
  <c r="Q4477" i="10"/>
  <c r="Q4478" i="10"/>
  <c r="Q4479" i="10"/>
  <c r="Q4480" i="10"/>
  <c r="Q4481" i="10"/>
  <c r="Q4482" i="10"/>
  <c r="Q4483" i="10"/>
  <c r="Q4484" i="10"/>
  <c r="Q4485" i="10"/>
  <c r="Q4486" i="10"/>
  <c r="Q4487" i="10"/>
  <c r="Q4488" i="10"/>
  <c r="Q4489" i="10"/>
  <c r="Q4490" i="10"/>
  <c r="Q4491" i="10"/>
  <c r="Q4492" i="10"/>
  <c r="Q4493" i="10"/>
  <c r="Q4494" i="10"/>
  <c r="Q4495" i="10"/>
  <c r="Q4496" i="10"/>
  <c r="Q4497" i="10"/>
  <c r="Q4498" i="10"/>
  <c r="Q4499" i="10"/>
  <c r="Q4500" i="10"/>
  <c r="Q4501" i="10"/>
  <c r="Q4502" i="10"/>
  <c r="Q4503" i="10"/>
  <c r="Q4504" i="10"/>
  <c r="Q4505" i="10"/>
  <c r="Q4506" i="10"/>
  <c r="Q4507" i="10"/>
  <c r="Q4508" i="10"/>
  <c r="Q4509" i="10"/>
  <c r="Q4510" i="10"/>
  <c r="Q4511" i="10"/>
  <c r="Q4512" i="10"/>
  <c r="Q4513" i="10"/>
  <c r="Q4514" i="10"/>
  <c r="Q4515" i="10"/>
  <c r="Q4516" i="10"/>
  <c r="Q4517" i="10"/>
  <c r="Q4518" i="10"/>
  <c r="Q4519" i="10"/>
  <c r="Q4520" i="10"/>
  <c r="Q4521" i="10"/>
  <c r="Q4522" i="10"/>
  <c r="Q4523" i="10"/>
  <c r="Q4524" i="10"/>
  <c r="Q4525" i="10"/>
  <c r="Q4526" i="10"/>
  <c r="Q4527" i="10"/>
  <c r="Q4528" i="10"/>
  <c r="Q4529" i="10"/>
  <c r="Q4530" i="10"/>
  <c r="Q4531" i="10"/>
  <c r="Q4532" i="10"/>
  <c r="Q4533" i="10"/>
  <c r="Q4534" i="10"/>
  <c r="Q4535" i="10"/>
  <c r="Q4536" i="10"/>
  <c r="Q4537" i="10"/>
  <c r="Q4538" i="10"/>
  <c r="Q4539" i="10"/>
  <c r="Q4540" i="10"/>
  <c r="Q4541" i="10"/>
  <c r="Q4542" i="10"/>
  <c r="Q4543" i="10"/>
  <c r="Q4544" i="10"/>
  <c r="Q4545" i="10"/>
  <c r="Q4546" i="10"/>
  <c r="Q4547" i="10"/>
  <c r="Q4548" i="10"/>
  <c r="Q4549" i="10"/>
  <c r="Q4550" i="10"/>
  <c r="Q4551" i="10"/>
  <c r="Q4552" i="10"/>
  <c r="Q4553" i="10"/>
  <c r="Q4554" i="10"/>
  <c r="Q4555" i="10"/>
  <c r="Q4556" i="10"/>
  <c r="Q4557" i="10"/>
  <c r="Q4558" i="10"/>
  <c r="Q4559" i="10"/>
  <c r="Q4560" i="10"/>
  <c r="Q4561" i="10"/>
  <c r="Q4562" i="10"/>
  <c r="Q4563" i="10"/>
  <c r="Q4564" i="10"/>
  <c r="Q4565" i="10"/>
  <c r="Q4566" i="10"/>
  <c r="Q4567" i="10"/>
  <c r="Q4568" i="10"/>
  <c r="Q4569" i="10"/>
  <c r="Q4570" i="10"/>
  <c r="Q4571" i="10"/>
  <c r="Q4572" i="10"/>
  <c r="Q4573" i="10"/>
  <c r="Q4574" i="10"/>
  <c r="Q4575" i="10"/>
  <c r="Q4576" i="10"/>
  <c r="Q4577" i="10"/>
  <c r="Q4578" i="10"/>
  <c r="Q4579" i="10"/>
  <c r="Q4580" i="10"/>
  <c r="Q4581" i="10"/>
  <c r="Q4582" i="10"/>
  <c r="Q4583" i="10"/>
  <c r="Q4584" i="10"/>
  <c r="Q4585" i="10"/>
  <c r="Q4586" i="10"/>
  <c r="Q4587" i="10"/>
  <c r="Q4588" i="10"/>
  <c r="Q4589" i="10"/>
  <c r="Q4590" i="10"/>
  <c r="Q4591" i="10"/>
  <c r="Q4592" i="10"/>
  <c r="Q4593" i="10"/>
  <c r="Q4594" i="10"/>
  <c r="Q4595" i="10"/>
  <c r="Q4596" i="10"/>
  <c r="Q4597" i="10"/>
  <c r="Q4598" i="10"/>
  <c r="Q4599" i="10"/>
  <c r="Q4600" i="10"/>
  <c r="Q4601" i="10"/>
  <c r="Q4602" i="10"/>
  <c r="Q4603" i="10"/>
  <c r="Q4604" i="10"/>
  <c r="Q4605" i="10"/>
  <c r="Q4606" i="10"/>
  <c r="Q4607" i="10"/>
  <c r="Q4608" i="10"/>
  <c r="Q4609" i="10"/>
  <c r="Q4610" i="10"/>
  <c r="Q4611" i="10"/>
  <c r="Q4612" i="10"/>
  <c r="Q4613" i="10"/>
  <c r="Q4614" i="10"/>
  <c r="Q4615" i="10"/>
  <c r="Q4616" i="10"/>
  <c r="Q4617" i="10"/>
  <c r="Q4618" i="10"/>
  <c r="Q4619" i="10"/>
  <c r="Q4620" i="10"/>
  <c r="Q4621" i="10"/>
  <c r="Q4622" i="10"/>
  <c r="Q4623" i="10"/>
  <c r="Q4624" i="10"/>
  <c r="Q4625" i="10"/>
  <c r="Q4626" i="10"/>
  <c r="Q4627" i="10"/>
  <c r="Q4628" i="10"/>
  <c r="Q4629" i="10"/>
  <c r="Q4630" i="10"/>
  <c r="Q4631" i="10"/>
  <c r="Q4632" i="10"/>
  <c r="Q4633" i="10"/>
  <c r="Q4634" i="10"/>
  <c r="Q4635" i="10"/>
  <c r="Q4636" i="10"/>
  <c r="Q4637" i="10"/>
  <c r="Q4638" i="10"/>
  <c r="Q4639" i="10"/>
  <c r="Q4640" i="10"/>
  <c r="Q4641" i="10"/>
  <c r="Q4642" i="10"/>
  <c r="Q4643" i="10"/>
  <c r="Q4644" i="10"/>
  <c r="Q4645" i="10"/>
  <c r="Q4646" i="10"/>
  <c r="Q4647" i="10"/>
  <c r="Q4648" i="10"/>
  <c r="Q4649" i="10"/>
  <c r="Q4650" i="10"/>
  <c r="Q4651" i="10"/>
  <c r="Q4652" i="10"/>
  <c r="Q4653" i="10"/>
  <c r="Q4654" i="10"/>
  <c r="Q4655" i="10"/>
  <c r="Q4656" i="10"/>
  <c r="Q4657" i="10"/>
  <c r="Q4658" i="10"/>
  <c r="Q4659" i="10"/>
  <c r="Q4660" i="10"/>
  <c r="Q4661" i="10"/>
  <c r="Q4662" i="10"/>
  <c r="Q4663" i="10"/>
  <c r="Q4664" i="10"/>
  <c r="Q4665" i="10"/>
  <c r="Q4666" i="10"/>
  <c r="Q4667" i="10"/>
  <c r="Q4668" i="10"/>
  <c r="Q4669" i="10"/>
  <c r="Q4670" i="10"/>
  <c r="Q4671" i="10"/>
  <c r="Q4672" i="10"/>
  <c r="Q4673" i="10"/>
  <c r="Q4674" i="10"/>
  <c r="Q4675" i="10"/>
  <c r="Q4676" i="10"/>
  <c r="Q4677" i="10"/>
  <c r="Q4678" i="10"/>
  <c r="Q4679" i="10"/>
  <c r="Q4680" i="10"/>
  <c r="Q4681" i="10"/>
  <c r="Q4682" i="10"/>
  <c r="Q4683" i="10"/>
  <c r="Q4684" i="10"/>
  <c r="Q4685" i="10"/>
  <c r="Q4686" i="10"/>
  <c r="Q4687" i="10"/>
  <c r="Q4688" i="10"/>
  <c r="Q4689" i="10"/>
  <c r="Q4690" i="10"/>
  <c r="Q4691" i="10"/>
  <c r="Q4692" i="10"/>
  <c r="Q4693" i="10"/>
  <c r="Q4694" i="10"/>
  <c r="Q4695" i="10"/>
  <c r="Q4696" i="10"/>
  <c r="Q4697" i="10"/>
  <c r="Q4698" i="10"/>
  <c r="Q4699" i="10"/>
  <c r="Q4700" i="10"/>
  <c r="Q4701" i="10"/>
  <c r="Q4702" i="10"/>
  <c r="Q4703" i="10"/>
  <c r="Q4704" i="10"/>
  <c r="Q4705" i="10"/>
  <c r="Q4706" i="10"/>
  <c r="Q4707" i="10"/>
  <c r="Q4708" i="10"/>
  <c r="Q4709" i="10"/>
  <c r="Q4710" i="10"/>
  <c r="Q4711" i="10"/>
  <c r="Q4712" i="10"/>
  <c r="Q4713" i="10"/>
  <c r="Q4714" i="10"/>
  <c r="Q4715" i="10"/>
  <c r="Q4716" i="10"/>
  <c r="Q4717" i="10"/>
  <c r="Q4718" i="10"/>
  <c r="Q4719" i="10"/>
  <c r="Q4720" i="10"/>
  <c r="Q4721" i="10"/>
  <c r="Q4722" i="10"/>
  <c r="Q4723" i="10"/>
  <c r="Q4724" i="10"/>
  <c r="Q4725" i="10"/>
  <c r="Q4726" i="10"/>
  <c r="Q4727" i="10"/>
  <c r="Q4728" i="10"/>
  <c r="Q4729" i="10"/>
  <c r="Q4730" i="10"/>
  <c r="Q4731" i="10"/>
  <c r="Q4732" i="10"/>
  <c r="Q4733" i="10"/>
  <c r="Q4734" i="10"/>
  <c r="Q4735" i="10"/>
  <c r="Q4736" i="10"/>
  <c r="Q4737" i="10"/>
  <c r="Q4738" i="10"/>
  <c r="Q4739" i="10"/>
  <c r="Q4740" i="10"/>
  <c r="Q4741" i="10"/>
  <c r="Q4742" i="10"/>
  <c r="Q4743" i="10"/>
  <c r="Q4744" i="10"/>
  <c r="Q4745" i="10"/>
  <c r="Q4746" i="10"/>
  <c r="Q4747" i="10"/>
  <c r="Q4748" i="10"/>
  <c r="Q4749" i="10"/>
  <c r="Q4750" i="10"/>
  <c r="Q4751" i="10"/>
  <c r="Q4752" i="10"/>
  <c r="Q4753" i="10"/>
  <c r="Q4754" i="10"/>
  <c r="Q4755" i="10"/>
  <c r="Q4756" i="10"/>
  <c r="Q4757" i="10"/>
  <c r="Q4758" i="10"/>
  <c r="Q4759" i="10"/>
  <c r="Q4760" i="10"/>
  <c r="Q4761" i="10"/>
  <c r="Q4762" i="10"/>
  <c r="Q4763" i="10"/>
  <c r="Q4764" i="10"/>
  <c r="Q4765" i="10"/>
  <c r="Q4766" i="10"/>
  <c r="Q4767" i="10"/>
  <c r="Q4768" i="10"/>
  <c r="Q4769" i="10"/>
  <c r="Q4770" i="10"/>
  <c r="Q4771" i="10"/>
  <c r="Q4772" i="10"/>
  <c r="Q4773" i="10"/>
  <c r="Q4774" i="10"/>
  <c r="Q4775" i="10"/>
  <c r="Q4776" i="10"/>
  <c r="Q4777" i="10"/>
  <c r="Q4778" i="10"/>
  <c r="Q4779" i="10"/>
  <c r="Q4780" i="10"/>
  <c r="Q4781" i="10"/>
  <c r="Q4782" i="10"/>
  <c r="Q4783" i="10"/>
  <c r="Q4784" i="10"/>
  <c r="Q4785" i="10"/>
  <c r="Q4786" i="10"/>
  <c r="Q4787" i="10"/>
  <c r="Q4788" i="10"/>
  <c r="Q4789" i="10"/>
  <c r="Q4790" i="10"/>
  <c r="Q4791" i="10"/>
  <c r="Q4792" i="10"/>
  <c r="Q4793" i="10"/>
  <c r="Q4794" i="10"/>
  <c r="Q4795" i="10"/>
  <c r="Q4796" i="10"/>
  <c r="Q4797" i="10"/>
  <c r="Q4798" i="10"/>
  <c r="Q4799" i="10"/>
  <c r="Q4800" i="10"/>
  <c r="Q4801" i="10"/>
  <c r="Q4802" i="10"/>
  <c r="Q4803" i="10"/>
  <c r="Q4804" i="10"/>
  <c r="Q4805" i="10"/>
  <c r="Q4806" i="10"/>
  <c r="Q4807" i="10"/>
  <c r="Q4808" i="10"/>
  <c r="Q4809" i="10"/>
  <c r="Q4810" i="10"/>
  <c r="Q4811" i="10"/>
  <c r="Q4812" i="10"/>
  <c r="Q4813" i="10"/>
  <c r="Q4814" i="10"/>
  <c r="Q4815" i="10"/>
  <c r="Q4816" i="10"/>
  <c r="Q4817" i="10"/>
  <c r="Q4818" i="10"/>
  <c r="Q4819" i="10"/>
  <c r="Q4820" i="10"/>
  <c r="Q4821" i="10"/>
  <c r="Q4822" i="10"/>
  <c r="Q4823" i="10"/>
  <c r="Q4824" i="10"/>
  <c r="Q4825" i="10"/>
  <c r="Q4826" i="10"/>
  <c r="Q4827" i="10"/>
  <c r="Q4828" i="10"/>
  <c r="Q4829" i="10"/>
  <c r="Q4830" i="10"/>
  <c r="Q4831" i="10"/>
  <c r="Q4832" i="10"/>
  <c r="Q4833" i="10"/>
  <c r="Q4834" i="10"/>
  <c r="Q4835" i="10"/>
  <c r="Q4836" i="10"/>
  <c r="Q4837" i="10"/>
  <c r="Q4838" i="10"/>
  <c r="Q4839" i="10"/>
  <c r="Q4840" i="10"/>
  <c r="Q4841" i="10"/>
  <c r="Q4842" i="10"/>
  <c r="Q4843" i="10"/>
  <c r="Q4844" i="10"/>
  <c r="Q4845" i="10"/>
  <c r="Q4846" i="10"/>
  <c r="Q4847" i="10"/>
  <c r="Q4848" i="10"/>
  <c r="Q4849" i="10"/>
  <c r="Q4850" i="10"/>
  <c r="Q4851" i="10"/>
  <c r="Q4852" i="10"/>
  <c r="Q4853" i="10"/>
  <c r="Q4854" i="10"/>
  <c r="Q4855" i="10"/>
  <c r="Q4856" i="10"/>
  <c r="Q4857" i="10"/>
  <c r="Q4858" i="10"/>
  <c r="Q4859" i="10"/>
  <c r="Q4860" i="10"/>
  <c r="Q4861" i="10"/>
  <c r="Q4862" i="10"/>
  <c r="Q4863" i="10"/>
  <c r="Q4864" i="10"/>
  <c r="Q4865" i="10"/>
  <c r="Q4866" i="10"/>
  <c r="Q4867" i="10"/>
  <c r="Q4868" i="10"/>
  <c r="Q4869" i="10"/>
  <c r="Q4870" i="10"/>
  <c r="Q4871" i="10"/>
  <c r="Q4872" i="10"/>
  <c r="Q4873" i="10"/>
  <c r="Q4874" i="10"/>
  <c r="Q4875" i="10"/>
  <c r="Q4876" i="10"/>
  <c r="Q4877" i="10"/>
  <c r="Q4878" i="10"/>
  <c r="Q4879" i="10"/>
  <c r="Q4880" i="10"/>
  <c r="Q4881" i="10"/>
  <c r="Q4882" i="10"/>
  <c r="Q4883" i="10"/>
  <c r="Q4884" i="10"/>
  <c r="Q4885" i="10"/>
  <c r="Q4886" i="10"/>
  <c r="Q4887" i="10"/>
  <c r="Q4888" i="10"/>
  <c r="Q4889" i="10"/>
  <c r="Q4890" i="10"/>
  <c r="Q4891" i="10"/>
  <c r="Q4892" i="10"/>
  <c r="Q4893" i="10"/>
  <c r="Q4894" i="10"/>
  <c r="Q4895" i="10"/>
  <c r="Q4896" i="10"/>
  <c r="Q4897" i="10"/>
  <c r="Q4898" i="10"/>
  <c r="Q4899" i="10"/>
  <c r="Q4900" i="10"/>
  <c r="Q4901" i="10"/>
  <c r="Q4902" i="10"/>
  <c r="Q4903" i="10"/>
  <c r="Q4904" i="10"/>
  <c r="Q4905" i="10"/>
  <c r="Q4906" i="10"/>
  <c r="Q4907" i="10"/>
  <c r="Q4908" i="10"/>
  <c r="Q4909" i="10"/>
  <c r="Q4910" i="10"/>
  <c r="Q4911" i="10"/>
  <c r="Q4912" i="10"/>
  <c r="Q4913" i="10"/>
  <c r="Q4914" i="10"/>
  <c r="Q4915" i="10"/>
  <c r="Q4916" i="10"/>
  <c r="Q4917" i="10"/>
  <c r="Q4918" i="10"/>
  <c r="Q4919" i="10"/>
  <c r="Q4920" i="10"/>
  <c r="Q4921" i="10"/>
  <c r="Q4922" i="10"/>
  <c r="Q4923" i="10"/>
  <c r="Q4924" i="10"/>
  <c r="Q4925" i="10"/>
  <c r="Q4926" i="10"/>
  <c r="Q4927" i="10"/>
  <c r="Q4928" i="10"/>
  <c r="Q4929" i="10"/>
  <c r="Q4930" i="10"/>
  <c r="Q4931" i="10"/>
  <c r="Q4932" i="10"/>
  <c r="Q4933" i="10"/>
  <c r="Q4934" i="10"/>
  <c r="Q4935" i="10"/>
  <c r="Q4936" i="10"/>
  <c r="Q4937" i="10"/>
  <c r="Q4938" i="10"/>
  <c r="Q4939" i="10"/>
  <c r="Q4940" i="10"/>
  <c r="Q4941" i="10"/>
  <c r="Q4942" i="10"/>
  <c r="Q4943" i="10"/>
  <c r="Q4944" i="10"/>
  <c r="Q4945" i="10"/>
  <c r="Q4946" i="10"/>
  <c r="Q4947" i="10"/>
  <c r="Q4948" i="10"/>
  <c r="Q4949" i="10"/>
  <c r="Q4950" i="10"/>
  <c r="Q4951" i="10"/>
  <c r="Q4952" i="10"/>
  <c r="Q4953" i="10"/>
  <c r="Q4954" i="10"/>
  <c r="Q4955" i="10"/>
  <c r="Q4956" i="10"/>
  <c r="Q4957" i="10"/>
  <c r="Q4958" i="10"/>
  <c r="Q4959" i="10"/>
  <c r="Q4960" i="10"/>
  <c r="Q4961" i="10"/>
  <c r="Q4962" i="10"/>
  <c r="Q4963" i="10"/>
  <c r="Q4964" i="10"/>
  <c r="Q4965" i="10"/>
  <c r="Q4966" i="10"/>
  <c r="Q4967" i="10"/>
  <c r="Q4968" i="10"/>
  <c r="Q4969" i="10"/>
  <c r="Q4970" i="10"/>
  <c r="Q4971" i="10"/>
  <c r="Q4972" i="10"/>
  <c r="Q4973" i="10"/>
  <c r="Q4974" i="10"/>
  <c r="Q4975" i="10"/>
  <c r="Q4976" i="10"/>
  <c r="Q4977" i="10"/>
  <c r="Q4978" i="10"/>
  <c r="Q4979" i="10"/>
  <c r="Q4980" i="10"/>
  <c r="Q4981" i="10"/>
  <c r="Q4982" i="10"/>
  <c r="Q4983" i="10"/>
  <c r="Q4984" i="10"/>
  <c r="Q4985" i="10"/>
  <c r="Q4986" i="10"/>
  <c r="Q4987" i="10"/>
  <c r="Q4988" i="10"/>
  <c r="Q4989" i="10"/>
  <c r="Q4990" i="10"/>
  <c r="Q4991" i="10"/>
  <c r="Q4992" i="10"/>
  <c r="Q4993" i="10"/>
  <c r="Q4994" i="10"/>
  <c r="Q4995" i="10"/>
  <c r="Q4996" i="10"/>
  <c r="Q4997" i="10"/>
  <c r="Q4998" i="10"/>
  <c r="Q4999" i="10"/>
  <c r="Q5000" i="10"/>
  <c r="Q5001" i="10"/>
  <c r="Q5002" i="10"/>
  <c r="Q5003" i="10"/>
  <c r="Q5004" i="10"/>
  <c r="Q5005" i="10"/>
  <c r="Q5006" i="10"/>
  <c r="Q5007" i="10"/>
  <c r="Q5008" i="10"/>
  <c r="Q5009" i="10"/>
  <c r="Q5010" i="10"/>
  <c r="Q5011" i="10"/>
  <c r="Q5012" i="10"/>
  <c r="Q5013" i="10"/>
  <c r="Q5014" i="10"/>
  <c r="Q5015" i="10"/>
  <c r="Q5016" i="10"/>
  <c r="Q5017" i="10"/>
  <c r="Q5018" i="10"/>
  <c r="Q5019" i="10"/>
  <c r="Q5020" i="10"/>
  <c r="Q5021" i="10"/>
  <c r="Q5022" i="10"/>
  <c r="Q5023" i="10"/>
  <c r="Q5024" i="10"/>
  <c r="Q5025" i="10"/>
  <c r="Q5026" i="10"/>
  <c r="Q5027" i="10"/>
  <c r="Q5028" i="10"/>
  <c r="Q5029" i="10"/>
  <c r="Q5030" i="10"/>
  <c r="Q5031" i="10"/>
  <c r="Q5032" i="10"/>
  <c r="Q5033" i="10"/>
  <c r="Q5034" i="10"/>
  <c r="Q5035" i="10"/>
  <c r="Q5036" i="10"/>
  <c r="Q5037" i="10"/>
  <c r="Q5038" i="10"/>
  <c r="Q5039" i="10"/>
  <c r="Q5040" i="10"/>
  <c r="Q5041" i="10"/>
  <c r="Q5042" i="10"/>
  <c r="Q5043" i="10"/>
  <c r="Q5044" i="10"/>
  <c r="Q5045" i="10"/>
  <c r="Q5046" i="10"/>
  <c r="Q5047" i="10"/>
  <c r="Q5048" i="10"/>
  <c r="Q5049" i="10"/>
  <c r="Q5050" i="10"/>
  <c r="Q5051" i="10"/>
  <c r="Q5052" i="10"/>
  <c r="Q5053" i="10"/>
  <c r="Q5054" i="10"/>
  <c r="Q5055" i="10"/>
  <c r="Q5056" i="10"/>
  <c r="Q5057" i="10"/>
  <c r="Q5058" i="10"/>
  <c r="Q5059" i="10"/>
  <c r="Q5060" i="10"/>
  <c r="Q5061" i="10"/>
  <c r="Q5062" i="10"/>
  <c r="Q5063" i="10"/>
  <c r="Q5064" i="10"/>
  <c r="Q5065" i="10"/>
  <c r="Q5066" i="10"/>
  <c r="Q5067" i="10"/>
  <c r="Q5068" i="10"/>
  <c r="Q5069" i="10"/>
  <c r="Q5070" i="10"/>
  <c r="Q5071" i="10"/>
  <c r="Q5072" i="10"/>
  <c r="Q5073" i="10"/>
  <c r="Q5074" i="10"/>
  <c r="Q5075" i="10"/>
  <c r="Q5076" i="10"/>
  <c r="Q5077" i="10"/>
  <c r="Q5078" i="10"/>
  <c r="Q5079" i="10"/>
  <c r="Q5080" i="10"/>
  <c r="Q5081" i="10"/>
  <c r="Q5082" i="10"/>
  <c r="Q5083" i="10"/>
  <c r="Q5084" i="10"/>
  <c r="Q5085" i="10"/>
  <c r="Q5086" i="10"/>
  <c r="Q5087" i="10"/>
  <c r="Q5088" i="10"/>
  <c r="Q5089" i="10"/>
  <c r="Q5090" i="10"/>
  <c r="Q5091" i="10"/>
  <c r="Q5092" i="10"/>
  <c r="Q5093" i="10"/>
  <c r="Q5094" i="10"/>
  <c r="Q5095" i="10"/>
  <c r="Q5096" i="10"/>
  <c r="Q5097" i="10"/>
  <c r="Q5098" i="10"/>
  <c r="Q5099" i="10"/>
  <c r="Q5100" i="10"/>
  <c r="Q5101" i="10"/>
  <c r="Q5102" i="10"/>
  <c r="Q5103" i="10"/>
  <c r="Q5104" i="10"/>
  <c r="Q5105" i="10"/>
  <c r="Q5106" i="10"/>
  <c r="Q5107" i="10"/>
  <c r="Q5108" i="10"/>
  <c r="Q5109" i="10"/>
  <c r="Q5110" i="10"/>
  <c r="Q5111" i="10"/>
  <c r="Q5112" i="10"/>
  <c r="Q5113" i="10"/>
  <c r="Q5114" i="10"/>
  <c r="Q5115" i="10"/>
  <c r="Q5116" i="10"/>
  <c r="Q5117" i="10"/>
  <c r="Q5118" i="10"/>
  <c r="Q5119" i="10"/>
  <c r="Q5120" i="10"/>
  <c r="Q5121" i="10"/>
  <c r="Q5122" i="10"/>
  <c r="Q5123" i="10"/>
  <c r="Q5124" i="10"/>
  <c r="Q5125" i="10"/>
  <c r="Q5126" i="10"/>
  <c r="Q5128" i="10"/>
  <c r="Q5129" i="10"/>
  <c r="Q5130" i="10"/>
  <c r="Q5131" i="10"/>
  <c r="Q5132" i="10"/>
  <c r="Q5133" i="10"/>
  <c r="Q5134" i="10"/>
  <c r="Q5135" i="10"/>
  <c r="Q5136" i="10"/>
  <c r="Q5137" i="10"/>
  <c r="Q5138" i="10"/>
  <c r="Q5139" i="10"/>
  <c r="Q5140" i="10"/>
  <c r="Q5141" i="10"/>
  <c r="Q5142" i="10"/>
  <c r="Q5143" i="10"/>
  <c r="Q5144" i="10"/>
  <c r="Q5145" i="10"/>
  <c r="Q5146" i="10"/>
  <c r="Q5147" i="10"/>
  <c r="Q5148" i="10"/>
  <c r="Q5149" i="10"/>
  <c r="Q5150" i="10"/>
  <c r="Q5151" i="10"/>
  <c r="Q5152" i="10"/>
  <c r="Q5153" i="10"/>
  <c r="Q5154" i="10"/>
  <c r="Q5155" i="10"/>
  <c r="Q5156" i="10"/>
  <c r="Q5157" i="10"/>
  <c r="Q5158" i="10"/>
  <c r="Q5159" i="10"/>
  <c r="Q5160" i="10"/>
  <c r="Q5161" i="10"/>
  <c r="Q5162" i="10"/>
  <c r="Q5163" i="10"/>
  <c r="Q5164" i="10"/>
  <c r="Q5165" i="10"/>
  <c r="Q5166" i="10"/>
  <c r="Q5167" i="10"/>
  <c r="Q5168" i="10"/>
  <c r="Q5169" i="10"/>
  <c r="Q5170" i="10"/>
  <c r="Q5171" i="10"/>
  <c r="Q5172" i="10"/>
  <c r="Q5173" i="10"/>
  <c r="Q5174" i="10"/>
  <c r="Q5175" i="10"/>
  <c r="Q5176" i="10"/>
  <c r="Q5177" i="10"/>
  <c r="Q5178" i="10"/>
  <c r="Q5179" i="10"/>
  <c r="Q5180" i="10"/>
  <c r="Q5181" i="10"/>
  <c r="Q5182" i="10"/>
  <c r="Q5183" i="10"/>
  <c r="Q5184" i="10"/>
  <c r="Q5185" i="10"/>
  <c r="Q5186" i="10"/>
  <c r="Q5187" i="10"/>
  <c r="Q5188" i="10"/>
  <c r="Q5189" i="10"/>
  <c r="Q5190" i="10"/>
  <c r="Q5191" i="10"/>
  <c r="Q5192" i="10"/>
  <c r="Q5193" i="10"/>
  <c r="Q5194" i="10"/>
  <c r="Q5195" i="10"/>
  <c r="Q5196" i="10"/>
  <c r="Q5197" i="10"/>
  <c r="Q5198" i="10"/>
  <c r="Q5199" i="10"/>
  <c r="Q5200" i="10"/>
  <c r="Q5201" i="10"/>
  <c r="Q5202" i="10"/>
  <c r="Q5203" i="10"/>
  <c r="Q5204" i="10"/>
  <c r="Q5205" i="10"/>
  <c r="Q5206" i="10"/>
  <c r="Q5207" i="10"/>
  <c r="Q5208" i="10"/>
  <c r="Q5209" i="10"/>
  <c r="Q5210" i="10"/>
  <c r="Q5211" i="10"/>
  <c r="Q5212" i="10"/>
  <c r="Q5213" i="10"/>
  <c r="Q5214" i="10"/>
  <c r="Q5215" i="10"/>
  <c r="Q5216" i="10"/>
  <c r="Q5217" i="10"/>
  <c r="Q5218" i="10"/>
  <c r="Q5219" i="10"/>
  <c r="Q5220" i="10"/>
  <c r="Q5221" i="10"/>
  <c r="Q5222" i="10"/>
  <c r="Q5223" i="10"/>
  <c r="Q5224" i="10"/>
  <c r="Q5225" i="10"/>
  <c r="Q5226" i="10"/>
  <c r="Q5227" i="10"/>
  <c r="Q5228" i="10"/>
  <c r="Q5229" i="10"/>
  <c r="Q5230" i="10"/>
  <c r="Q5231" i="10"/>
  <c r="Q5232" i="10"/>
  <c r="Q5233" i="10"/>
  <c r="Q5234" i="10"/>
  <c r="Q5235" i="10"/>
  <c r="Q5236" i="10"/>
  <c r="Q5237" i="10"/>
  <c r="Q5238" i="10"/>
  <c r="Q5239" i="10"/>
  <c r="Q5240" i="10"/>
  <c r="Q5241" i="10"/>
  <c r="Q5242" i="10"/>
  <c r="Q5243" i="10"/>
  <c r="Q5244" i="10"/>
  <c r="Q5245" i="10"/>
  <c r="Q5246" i="10"/>
  <c r="Q5247" i="10"/>
  <c r="Q5248" i="10"/>
  <c r="Q5249" i="10"/>
  <c r="Q5250" i="10"/>
  <c r="Q5251" i="10"/>
  <c r="Q5252" i="10"/>
  <c r="Q5253" i="10"/>
  <c r="Q5254" i="10"/>
  <c r="Q5255" i="10"/>
  <c r="Q5256" i="10"/>
  <c r="Q5257" i="10"/>
  <c r="Q5258" i="10"/>
  <c r="Q5259" i="10"/>
  <c r="Q5260" i="10"/>
  <c r="Q5261" i="10"/>
  <c r="Q5262" i="10"/>
  <c r="Q5263" i="10"/>
  <c r="Q5264" i="10"/>
  <c r="Q5265" i="10"/>
  <c r="Q5266" i="10"/>
  <c r="Q5267" i="10"/>
  <c r="Q5268" i="10"/>
  <c r="Q5269" i="10"/>
  <c r="Q5270" i="10"/>
  <c r="Q5271" i="10"/>
  <c r="Q5272" i="10"/>
  <c r="Q5273" i="10"/>
  <c r="Q5274" i="10"/>
  <c r="Q5275" i="10"/>
  <c r="Q5276" i="10"/>
  <c r="Q5277" i="10"/>
  <c r="Q5278" i="10"/>
  <c r="Q5279" i="10"/>
  <c r="Q5280" i="10"/>
  <c r="Q5281" i="10"/>
  <c r="Q5282" i="10"/>
  <c r="Q5283" i="10"/>
  <c r="Q5284" i="10"/>
  <c r="Q5285" i="10"/>
  <c r="Q5286" i="10"/>
  <c r="Q5287" i="10"/>
  <c r="Q5288" i="10"/>
  <c r="Q5289" i="10"/>
  <c r="Q5290" i="10"/>
  <c r="Q5291" i="10"/>
  <c r="Q5292" i="10"/>
  <c r="Q5293" i="10"/>
  <c r="Q5294" i="10"/>
  <c r="Q5295" i="10"/>
  <c r="Q5296" i="10"/>
  <c r="Q5297" i="10"/>
  <c r="Q5298" i="10"/>
  <c r="Q5299" i="10"/>
  <c r="Q5300" i="10"/>
  <c r="Q5301" i="10"/>
  <c r="Q5302" i="10"/>
  <c r="Q5303" i="10"/>
  <c r="Q5304" i="10"/>
  <c r="Q5305" i="10"/>
  <c r="Q5306" i="10"/>
  <c r="Q5307" i="10"/>
  <c r="Q5308" i="10"/>
  <c r="Q5309" i="10"/>
  <c r="Q5310" i="10"/>
  <c r="Q5311" i="10"/>
  <c r="Q5312" i="10"/>
  <c r="Q5313" i="10"/>
  <c r="Q5314" i="10"/>
  <c r="Q5315" i="10"/>
  <c r="Q5316" i="10"/>
  <c r="Q5317" i="10"/>
  <c r="Q5318" i="10"/>
  <c r="Q5319" i="10"/>
  <c r="Q5320" i="10"/>
  <c r="Q5321" i="10"/>
  <c r="Q5322" i="10"/>
  <c r="Q5323" i="10"/>
  <c r="Q5324" i="10"/>
  <c r="Q5325" i="10"/>
  <c r="Q5326" i="10"/>
  <c r="Q5327" i="10"/>
  <c r="Q5328" i="10"/>
  <c r="Q5329" i="10"/>
  <c r="Q5330" i="10"/>
  <c r="Q5331" i="10"/>
  <c r="Q5332" i="10"/>
  <c r="Q5333" i="10"/>
  <c r="Q5334" i="10"/>
  <c r="Q5335" i="10"/>
  <c r="Q5336" i="10"/>
  <c r="Q5337" i="10"/>
  <c r="Q5338" i="10"/>
  <c r="Q5339" i="10"/>
  <c r="Q5340" i="10"/>
  <c r="Q5341" i="10"/>
  <c r="Q5342" i="10"/>
  <c r="Q5343" i="10"/>
  <c r="Q5344" i="10"/>
  <c r="Q5345" i="10"/>
  <c r="Q5346" i="10"/>
  <c r="Q5347" i="10"/>
  <c r="Q5348" i="10"/>
  <c r="Q5349" i="10"/>
  <c r="Q5350" i="10"/>
  <c r="Q5351" i="10"/>
  <c r="Q5352" i="10"/>
  <c r="Q5353" i="10"/>
  <c r="Q5354" i="10"/>
  <c r="Q5355" i="10"/>
  <c r="Q5356" i="10"/>
  <c r="Q5357" i="10"/>
  <c r="Q5358" i="10"/>
  <c r="Q5359" i="10"/>
  <c r="Q5360" i="10"/>
  <c r="Q5361" i="10"/>
  <c r="Q5362" i="10"/>
  <c r="Q5363" i="10"/>
  <c r="Q5364" i="10"/>
  <c r="Q5365" i="10"/>
  <c r="Q5366" i="10"/>
  <c r="Q5367" i="10"/>
  <c r="Q5368" i="10"/>
  <c r="Q5369" i="10"/>
  <c r="Q5370" i="10"/>
  <c r="Q5371" i="10"/>
  <c r="Q5372" i="10"/>
  <c r="Q5373" i="10"/>
  <c r="Q5374" i="10"/>
  <c r="Q5375" i="10"/>
  <c r="Q5376" i="10"/>
  <c r="Q5377" i="10"/>
  <c r="Q5378" i="10"/>
  <c r="Q5379" i="10"/>
  <c r="Q5380" i="10"/>
  <c r="Q5381" i="10"/>
  <c r="Q5382" i="10"/>
  <c r="Q5383" i="10"/>
  <c r="Q5384" i="10"/>
  <c r="Q5385" i="10"/>
  <c r="Q5386" i="10"/>
  <c r="Q5387" i="10"/>
  <c r="Q5388" i="10"/>
  <c r="Q5389" i="10"/>
  <c r="Q5390" i="10"/>
  <c r="Q5391" i="10"/>
  <c r="Q5392" i="10"/>
  <c r="Q5393" i="10"/>
  <c r="Q5394" i="10"/>
  <c r="Q5395" i="10"/>
  <c r="Q5396" i="10"/>
  <c r="Q5397" i="10"/>
  <c r="Q5398" i="10"/>
  <c r="Q5399" i="10"/>
  <c r="Q5400" i="10"/>
  <c r="Q5401" i="10"/>
  <c r="Q5402" i="10"/>
  <c r="Q5403" i="10"/>
  <c r="Q5404" i="10"/>
  <c r="Q5405" i="10"/>
  <c r="Q5406" i="10"/>
  <c r="Q5407" i="10"/>
  <c r="Q5408" i="10"/>
  <c r="Q5409" i="10"/>
  <c r="Q5410" i="10"/>
  <c r="Q5411" i="10"/>
  <c r="Q5412" i="10"/>
  <c r="Q5413" i="10"/>
  <c r="Q5414" i="10"/>
  <c r="Q5415" i="10"/>
  <c r="Q5416" i="10"/>
  <c r="Q5417" i="10"/>
  <c r="Q5418" i="10"/>
  <c r="Q5419" i="10"/>
  <c r="Q5420" i="10"/>
  <c r="Q5421" i="10"/>
  <c r="Q5422" i="10"/>
  <c r="Q5423" i="10"/>
  <c r="Q5424" i="10"/>
  <c r="Q5425" i="10"/>
  <c r="Q5426" i="10"/>
  <c r="Q5427" i="10"/>
  <c r="Q5428" i="10"/>
  <c r="Q5429" i="10"/>
  <c r="Q5430" i="10"/>
  <c r="Q5431" i="10"/>
  <c r="Q5432" i="10"/>
  <c r="Q5433" i="10"/>
  <c r="Q5434" i="10"/>
  <c r="Q5435" i="10"/>
  <c r="Q5436" i="10"/>
  <c r="Q5437" i="10"/>
  <c r="Q5438" i="10"/>
  <c r="Q5439" i="10"/>
  <c r="Q5440" i="10"/>
  <c r="Q5441" i="10"/>
  <c r="Q5442" i="10"/>
  <c r="Q5443" i="10"/>
  <c r="Q5444" i="10"/>
  <c r="Q5445" i="10"/>
  <c r="Q5446" i="10"/>
  <c r="Q5447" i="10"/>
  <c r="Q5448" i="10"/>
  <c r="Q5449" i="10"/>
  <c r="Q5450" i="10"/>
  <c r="Q5451" i="10"/>
  <c r="Q5452" i="10"/>
  <c r="Q5453" i="10"/>
  <c r="Q5454" i="10"/>
  <c r="Q5455" i="10"/>
  <c r="Q5456" i="10"/>
  <c r="Q5457" i="10"/>
  <c r="Q5458" i="10"/>
  <c r="Q5459" i="10"/>
  <c r="Q5460" i="10"/>
  <c r="Q5461" i="10"/>
  <c r="Q5462" i="10"/>
  <c r="Q5463" i="10"/>
  <c r="Q5464" i="10"/>
  <c r="Q5465" i="10"/>
  <c r="Q5466" i="10"/>
  <c r="Q5467" i="10"/>
  <c r="Q5468" i="10"/>
  <c r="Q5469" i="10"/>
  <c r="Q5470" i="10"/>
  <c r="Q5471" i="10"/>
  <c r="Q5472" i="10"/>
  <c r="Q5473" i="10"/>
  <c r="Q5474" i="10"/>
  <c r="Q5475" i="10"/>
  <c r="Q5476" i="10"/>
  <c r="Q5477" i="10"/>
  <c r="Q5478" i="10"/>
  <c r="Q5479" i="10"/>
  <c r="Q5480" i="10"/>
  <c r="Q5481" i="10"/>
  <c r="Q5482" i="10"/>
  <c r="Q5483" i="10"/>
  <c r="Q5484" i="10"/>
  <c r="Q5485" i="10"/>
  <c r="Q5486" i="10"/>
  <c r="Q5487" i="10"/>
  <c r="Q5488" i="10"/>
  <c r="Q5489" i="10"/>
  <c r="Q5490" i="10"/>
  <c r="Q5491" i="10"/>
  <c r="Q5492" i="10"/>
  <c r="Q5493" i="10"/>
  <c r="Q5494" i="10"/>
  <c r="Q5495" i="10"/>
  <c r="Q5496" i="10"/>
  <c r="Q5497" i="10"/>
  <c r="Q5498" i="10"/>
  <c r="Q5499" i="10"/>
  <c r="Q5500" i="10"/>
  <c r="Q5501" i="10"/>
  <c r="Q5502" i="10"/>
  <c r="Q5503" i="10"/>
  <c r="Q5504" i="10"/>
  <c r="Q5505" i="10"/>
  <c r="Q5506" i="10"/>
  <c r="Q5507" i="10"/>
  <c r="Q5508" i="10"/>
  <c r="Q5509" i="10"/>
  <c r="Q5510" i="10"/>
  <c r="Q5511" i="10"/>
  <c r="Q5512" i="10"/>
  <c r="Q5513" i="10"/>
  <c r="Q5514" i="10"/>
  <c r="Q5515" i="10"/>
  <c r="Q5516" i="10"/>
  <c r="Q5517" i="10"/>
  <c r="Q5518" i="10"/>
  <c r="Q5519" i="10"/>
  <c r="Q5520" i="10"/>
  <c r="Q5521" i="10"/>
  <c r="Q5522" i="10"/>
  <c r="Q5523" i="10"/>
  <c r="Q5524" i="10"/>
  <c r="Q5525" i="10"/>
  <c r="Q5526" i="10"/>
  <c r="Q5527" i="10"/>
  <c r="Q5528" i="10"/>
  <c r="Q5529" i="10"/>
  <c r="Q5530" i="10"/>
  <c r="Q5531" i="10"/>
  <c r="Q5532" i="10"/>
  <c r="Q5533" i="10"/>
  <c r="Q5534" i="10"/>
  <c r="Q5535" i="10"/>
  <c r="Q5536" i="10"/>
  <c r="Q5537" i="10"/>
  <c r="Q5538" i="10"/>
  <c r="Q5539" i="10"/>
  <c r="Q5540" i="10"/>
  <c r="Q5541" i="10"/>
  <c r="Q5542" i="10"/>
  <c r="Q5543" i="10"/>
  <c r="Q5544" i="10"/>
  <c r="Q5545" i="10"/>
  <c r="Q5546" i="10"/>
  <c r="Q5547" i="10"/>
  <c r="Q5548" i="10"/>
  <c r="Q5549" i="10"/>
  <c r="Q5550" i="10"/>
  <c r="Q5551" i="10"/>
  <c r="Q5552" i="10"/>
  <c r="Q5553" i="10"/>
  <c r="Q5554" i="10"/>
  <c r="Q5555" i="10"/>
  <c r="Q5556" i="10"/>
  <c r="Q5557" i="10"/>
  <c r="Q5558" i="10"/>
  <c r="Q5559" i="10"/>
  <c r="Q5560" i="10"/>
  <c r="Q5561" i="10"/>
  <c r="Q5562" i="10"/>
  <c r="Q5563" i="10"/>
  <c r="Q5564" i="10"/>
  <c r="Q5565" i="10"/>
  <c r="Q5566" i="10"/>
  <c r="Q5567" i="10"/>
  <c r="Q5568" i="10"/>
  <c r="Q5569" i="10"/>
  <c r="Q5570" i="10"/>
  <c r="Q5571" i="10"/>
  <c r="Q5572" i="10"/>
  <c r="Q5573" i="10"/>
  <c r="Q5574" i="10"/>
  <c r="Q5575" i="10"/>
  <c r="Q5576" i="10"/>
  <c r="Q5577" i="10"/>
  <c r="Q5578" i="10"/>
  <c r="Q5579" i="10"/>
  <c r="Q5580" i="10"/>
  <c r="Q5581" i="10"/>
  <c r="Q5582" i="10"/>
  <c r="Q5583" i="10"/>
  <c r="Q5584" i="10"/>
  <c r="Q5585" i="10"/>
  <c r="Q5586" i="10"/>
  <c r="Q5587" i="10"/>
  <c r="Q5588" i="10"/>
  <c r="Q5589" i="10"/>
  <c r="Q5590" i="10"/>
  <c r="Q5591" i="10"/>
  <c r="Q5592" i="10"/>
  <c r="Q5593" i="10"/>
  <c r="Q5594" i="10"/>
  <c r="Q5595" i="10"/>
  <c r="Q5596" i="10"/>
  <c r="Q5597" i="10"/>
  <c r="Q5598" i="10"/>
  <c r="Q5599" i="10"/>
  <c r="Q5600" i="10"/>
  <c r="Q5601" i="10"/>
  <c r="Q5602" i="10"/>
  <c r="Q5603" i="10"/>
  <c r="Q5604" i="10"/>
  <c r="Q5605" i="10"/>
  <c r="Q5606" i="10"/>
  <c r="Q5607" i="10"/>
  <c r="Q5608" i="10"/>
  <c r="Q5609" i="10"/>
  <c r="Q5610" i="10"/>
  <c r="Q5611" i="10"/>
  <c r="Q5612" i="10"/>
  <c r="Q5613" i="10"/>
  <c r="Q5614" i="10"/>
  <c r="Q5615" i="10"/>
  <c r="Q5616" i="10"/>
  <c r="Q5617" i="10"/>
  <c r="Q5618" i="10"/>
  <c r="Q5619" i="10"/>
  <c r="Q5620" i="10"/>
  <c r="Q5621" i="10"/>
  <c r="Q5622" i="10"/>
  <c r="Q5623" i="10"/>
  <c r="Q5624" i="10"/>
  <c r="Q5625" i="10"/>
  <c r="Q5626" i="10"/>
  <c r="Q5627" i="10"/>
  <c r="Q5628" i="10"/>
  <c r="Q5629" i="10"/>
  <c r="Q5630" i="10"/>
  <c r="Q5631" i="10"/>
  <c r="Q5632" i="10"/>
  <c r="Q5633" i="10"/>
  <c r="Q5634" i="10"/>
  <c r="Q5635" i="10"/>
  <c r="Q5636" i="10"/>
  <c r="Q5637" i="10"/>
  <c r="Q5638" i="10"/>
  <c r="Q5639" i="10"/>
  <c r="Q5640" i="10"/>
  <c r="Q5641" i="10"/>
  <c r="Q5642" i="10"/>
  <c r="Q5643" i="10"/>
  <c r="Q5644" i="10"/>
  <c r="Q5645" i="10"/>
  <c r="Q5646" i="10"/>
  <c r="Q5647" i="10"/>
  <c r="Q5648" i="10"/>
  <c r="Q5649" i="10"/>
  <c r="Q5650" i="10"/>
  <c r="Q5651" i="10"/>
  <c r="Q5652" i="10"/>
  <c r="Q5653" i="10"/>
  <c r="Q5654" i="10"/>
  <c r="Q5655" i="10"/>
  <c r="Q5656" i="10"/>
  <c r="Q5657" i="10"/>
  <c r="Q5658" i="10"/>
  <c r="Q5659" i="10"/>
  <c r="Q5660" i="10"/>
  <c r="Q5661" i="10"/>
  <c r="Q5662" i="10"/>
  <c r="Q5663" i="10"/>
  <c r="Q5664" i="10"/>
  <c r="Q5665" i="10"/>
  <c r="Q5666" i="10"/>
  <c r="Q5667" i="10"/>
  <c r="Q5668" i="10"/>
  <c r="Q5669" i="10"/>
  <c r="Q5670" i="10"/>
  <c r="Q5671" i="10"/>
  <c r="Q5672" i="10"/>
  <c r="Q5673" i="10"/>
  <c r="Q5674" i="10"/>
  <c r="Q5675" i="10"/>
  <c r="Q5676" i="10"/>
  <c r="Q5677" i="10"/>
  <c r="Q5678" i="10"/>
  <c r="Q5679" i="10"/>
  <c r="Q5680" i="10"/>
  <c r="Q5681" i="10"/>
  <c r="Q5682" i="10"/>
  <c r="Q5683" i="10"/>
  <c r="Q5684" i="10"/>
  <c r="Q5685" i="10"/>
  <c r="Q5686" i="10"/>
  <c r="Q5687" i="10"/>
  <c r="Q5688" i="10"/>
  <c r="Q5689" i="10"/>
  <c r="Q5690" i="10"/>
  <c r="Q5691" i="10"/>
  <c r="Q5692" i="10"/>
  <c r="Q5693" i="10"/>
  <c r="Q5694" i="10"/>
  <c r="Q5695" i="10"/>
  <c r="Q5696" i="10"/>
  <c r="Q5697" i="10"/>
  <c r="Q5698" i="10"/>
  <c r="Q5699" i="10"/>
  <c r="Q5700" i="10"/>
  <c r="Q5701" i="10"/>
  <c r="Q5702" i="10"/>
  <c r="Q5703" i="10"/>
  <c r="Q5704" i="10"/>
  <c r="Q5705" i="10"/>
  <c r="Q5706" i="10"/>
  <c r="Q5707" i="10"/>
  <c r="Q5708" i="10"/>
  <c r="Q5709" i="10"/>
  <c r="Q5710" i="10"/>
  <c r="Q5711" i="10"/>
  <c r="Q5712" i="10"/>
  <c r="Q5713" i="10"/>
  <c r="Q5714" i="10"/>
  <c r="Q5715" i="10"/>
  <c r="Q5716" i="10"/>
  <c r="Q5717" i="10"/>
  <c r="Q5718" i="10"/>
  <c r="Q5719" i="10"/>
  <c r="Q5720" i="10"/>
  <c r="Q5721" i="10"/>
  <c r="Q5722" i="10"/>
  <c r="Q5723" i="10"/>
  <c r="Q5724" i="10"/>
  <c r="Q5725" i="10"/>
  <c r="Q5726" i="10"/>
  <c r="Q5727" i="10"/>
  <c r="Q5728" i="10"/>
  <c r="Q5729" i="10"/>
  <c r="Q5730" i="10"/>
  <c r="Q5731" i="10"/>
  <c r="Q5732" i="10"/>
  <c r="Q5733" i="10"/>
  <c r="Q5734" i="10"/>
  <c r="Q5735" i="10"/>
  <c r="Q5736" i="10"/>
  <c r="Q5737" i="10"/>
  <c r="Q5738" i="10"/>
  <c r="Q5739" i="10"/>
  <c r="Q5740" i="10"/>
  <c r="Q5741" i="10"/>
  <c r="Q5742" i="10"/>
  <c r="Q5743" i="10"/>
  <c r="Q5744" i="10"/>
  <c r="Q5745" i="10"/>
  <c r="Q5746" i="10"/>
  <c r="Q5747" i="10"/>
  <c r="Q5748" i="10"/>
  <c r="Q5749" i="10"/>
  <c r="Q5750" i="10"/>
  <c r="Q5751" i="10"/>
  <c r="Q5752" i="10"/>
  <c r="Q5753" i="10"/>
  <c r="Q5754" i="10"/>
  <c r="Q5755" i="10"/>
  <c r="Q5756" i="10"/>
  <c r="Q5757" i="10"/>
  <c r="Q5758" i="10"/>
  <c r="Q5759" i="10"/>
  <c r="Q5760" i="10"/>
  <c r="Q5761" i="10"/>
  <c r="Q5762" i="10"/>
  <c r="Q5763" i="10"/>
  <c r="Q5764" i="10"/>
  <c r="Q5765" i="10"/>
  <c r="Q5766" i="10"/>
  <c r="Q5767" i="10"/>
  <c r="Q5768" i="10"/>
  <c r="Q5769" i="10"/>
  <c r="Q5770" i="10"/>
  <c r="Q5771" i="10"/>
  <c r="Q5772" i="10"/>
  <c r="Q5773" i="10"/>
  <c r="Q5774" i="10"/>
  <c r="Q5775" i="10"/>
  <c r="Q5776" i="10"/>
  <c r="Q5777" i="10"/>
  <c r="Q5778" i="10"/>
  <c r="Q5779" i="10"/>
  <c r="Q5780" i="10"/>
  <c r="Q5781" i="10"/>
  <c r="Q5782" i="10"/>
  <c r="Q5783" i="10"/>
  <c r="Q5784" i="10"/>
  <c r="Q5785" i="10"/>
  <c r="Q5786" i="10"/>
  <c r="Q5787" i="10"/>
  <c r="Q5788" i="10"/>
  <c r="Q5789" i="10"/>
  <c r="Q5790" i="10"/>
  <c r="Q5791" i="10"/>
  <c r="Q5792" i="10"/>
  <c r="Q5793" i="10"/>
  <c r="Q5794" i="10"/>
  <c r="Q5795" i="10"/>
  <c r="Q5796" i="10"/>
  <c r="Q5797" i="10"/>
  <c r="Q5798" i="10"/>
  <c r="Q5799" i="10"/>
  <c r="Q5800" i="10"/>
  <c r="Q5801" i="10"/>
  <c r="Q5802" i="10"/>
  <c r="Q5803" i="10"/>
  <c r="Q5804" i="10"/>
  <c r="Q5805" i="10"/>
  <c r="Q5806" i="10"/>
  <c r="Q5807" i="10"/>
  <c r="Q5808" i="10"/>
  <c r="Q5809" i="10"/>
  <c r="Q5810" i="10"/>
  <c r="Q5811" i="10"/>
  <c r="Q5812" i="10"/>
  <c r="Q5813" i="10"/>
  <c r="Q5814" i="10"/>
  <c r="Q5815" i="10"/>
  <c r="Q5816" i="10"/>
  <c r="Q5817" i="10"/>
  <c r="Q5818" i="10"/>
  <c r="Q5819" i="10"/>
  <c r="Q5820" i="10"/>
  <c r="Q5821" i="10"/>
  <c r="Q5822" i="10"/>
  <c r="Q5823" i="10"/>
  <c r="Q5824" i="10"/>
  <c r="Q5825" i="10"/>
  <c r="Q5826" i="10"/>
  <c r="Q5827" i="10"/>
  <c r="Q5828" i="10"/>
  <c r="Q5829" i="10"/>
  <c r="Q5830" i="10"/>
  <c r="Q5831" i="10"/>
  <c r="Q5832" i="10"/>
  <c r="Q5833" i="10"/>
  <c r="Q5834" i="10"/>
  <c r="Q5835" i="10"/>
  <c r="Q5836" i="10"/>
  <c r="Q5837" i="10"/>
  <c r="Q5838" i="10"/>
  <c r="Q5839" i="10"/>
  <c r="Q5840" i="10"/>
  <c r="Q5841" i="10"/>
  <c r="Q5842" i="10"/>
  <c r="Q5843" i="10"/>
  <c r="Q5844" i="10"/>
  <c r="Q5845" i="10"/>
  <c r="Q5846" i="10"/>
  <c r="Q5847" i="10"/>
  <c r="Q5848" i="10"/>
  <c r="Q5849" i="10"/>
  <c r="Q5850" i="10"/>
  <c r="Q5851" i="10"/>
  <c r="Q5852" i="10"/>
  <c r="Q5853" i="10"/>
  <c r="Q5854" i="10"/>
  <c r="Q5855" i="10"/>
  <c r="Q5856" i="10"/>
  <c r="Q5857" i="10"/>
  <c r="Q5858" i="10"/>
  <c r="Q5859" i="10"/>
  <c r="Q5860" i="10"/>
  <c r="Q5861" i="10"/>
  <c r="Q5862" i="10"/>
  <c r="Q5863" i="10"/>
  <c r="Q5864" i="10"/>
  <c r="Q5865" i="10"/>
  <c r="Q5866" i="10"/>
  <c r="Q5867" i="10"/>
  <c r="Q5868" i="10"/>
  <c r="Q5869" i="10"/>
  <c r="Q5870" i="10"/>
  <c r="Q5871" i="10"/>
  <c r="Q5872" i="10"/>
  <c r="Q5873" i="10"/>
  <c r="Q5874" i="10"/>
  <c r="Q5875" i="10"/>
  <c r="Q5876" i="10"/>
  <c r="Q5877" i="10"/>
  <c r="Q5878" i="10"/>
  <c r="Q5879" i="10"/>
  <c r="Q5880" i="10"/>
  <c r="Q5881" i="10"/>
  <c r="Q5882" i="10"/>
  <c r="Q5883" i="10"/>
  <c r="Q5884" i="10"/>
  <c r="Q5885" i="10"/>
  <c r="Q5886" i="10"/>
  <c r="Q5887" i="10"/>
  <c r="Q5888" i="10"/>
  <c r="Q5889" i="10"/>
  <c r="Q5890" i="10"/>
  <c r="Q5891" i="10"/>
  <c r="Q5892" i="10"/>
  <c r="Q5893" i="10"/>
  <c r="Q5894" i="10"/>
  <c r="Q5895" i="10"/>
  <c r="Q5896" i="10"/>
  <c r="Q5897" i="10"/>
  <c r="Q5898" i="10"/>
  <c r="Q5899" i="10"/>
  <c r="Q5900" i="10"/>
  <c r="Q5901" i="10"/>
  <c r="Q5902" i="10"/>
  <c r="Q5903" i="10"/>
  <c r="Q5904" i="10"/>
  <c r="Q5905" i="10"/>
  <c r="Q5906" i="10"/>
  <c r="Q5907" i="10"/>
  <c r="Q5908" i="10"/>
  <c r="Q5909" i="10"/>
  <c r="Q5910" i="10"/>
  <c r="Q5911" i="10"/>
  <c r="Q5912" i="10"/>
  <c r="Q5913" i="10"/>
  <c r="Q5914" i="10"/>
  <c r="Q5915" i="10"/>
  <c r="Q5916" i="10"/>
  <c r="Q5917" i="10"/>
  <c r="Q5918" i="10"/>
  <c r="Q5919" i="10"/>
  <c r="Q5920" i="10"/>
  <c r="Q5921" i="10"/>
  <c r="Q5922" i="10"/>
  <c r="Q5923" i="10"/>
  <c r="Q5924" i="10"/>
  <c r="Q5925" i="10"/>
  <c r="Q5926" i="10"/>
  <c r="Q5927" i="10"/>
  <c r="Q5928" i="10"/>
  <c r="Q5929" i="10"/>
  <c r="Q5930" i="10"/>
  <c r="Q5931" i="10"/>
  <c r="Q5932" i="10"/>
  <c r="Q5933" i="10"/>
  <c r="Q5934" i="10"/>
  <c r="Q5935" i="10"/>
  <c r="Q5936" i="10"/>
  <c r="Q5937" i="10"/>
  <c r="Q5938" i="10"/>
  <c r="Q5939" i="10"/>
  <c r="Q5940" i="10"/>
  <c r="Q5941" i="10"/>
  <c r="Q5942" i="10"/>
  <c r="Q5943" i="10"/>
  <c r="Q5944" i="10"/>
  <c r="Q5945" i="10"/>
  <c r="Q5946" i="10"/>
  <c r="Q5947" i="10"/>
  <c r="Q5948" i="10"/>
  <c r="Q5949" i="10"/>
  <c r="Q5950" i="10"/>
  <c r="Q5951" i="10"/>
  <c r="Q5952" i="10"/>
  <c r="Q5953" i="10"/>
  <c r="Q5954" i="10"/>
  <c r="Q5955" i="10"/>
  <c r="Q5956" i="10"/>
  <c r="Q5957" i="10"/>
  <c r="Q5958" i="10"/>
  <c r="Q5959" i="10"/>
  <c r="Q5960" i="10"/>
  <c r="Q5961" i="10"/>
  <c r="Q5962" i="10"/>
  <c r="Q5963" i="10"/>
  <c r="Q5964" i="10"/>
  <c r="Q5965" i="10"/>
  <c r="Q5966" i="10"/>
  <c r="Q5967" i="10"/>
  <c r="Q5968" i="10"/>
  <c r="Q5969" i="10"/>
  <c r="Q5970" i="10"/>
  <c r="Q5971" i="10"/>
  <c r="Q5972" i="10"/>
  <c r="Q5973" i="10"/>
  <c r="Q5974" i="10"/>
  <c r="Q5975" i="10"/>
  <c r="Q5976" i="10"/>
  <c r="Q5977" i="10"/>
  <c r="Q5978" i="10"/>
  <c r="Q5979" i="10"/>
  <c r="Q5980" i="10"/>
  <c r="Q5981" i="10"/>
  <c r="Q5982" i="10"/>
  <c r="Q5983" i="10"/>
  <c r="Q5984" i="10"/>
  <c r="Q5985" i="10"/>
  <c r="Q5986" i="10"/>
  <c r="Q5987" i="10"/>
  <c r="Q5988" i="10"/>
  <c r="Q5989" i="10"/>
  <c r="Q5990" i="10"/>
  <c r="Q5991" i="10"/>
  <c r="Q5992" i="10"/>
  <c r="Q5993" i="10"/>
  <c r="Q5994" i="10"/>
  <c r="Q5995" i="10"/>
  <c r="Q5996" i="10"/>
  <c r="Q5997" i="10"/>
  <c r="Q5998" i="10"/>
  <c r="Q5999" i="10"/>
  <c r="Q6000" i="10"/>
  <c r="Q6001" i="10"/>
  <c r="Q6002" i="10"/>
  <c r="Q6003" i="10"/>
  <c r="Q6004" i="10"/>
  <c r="Q6005" i="10"/>
  <c r="Q6006" i="10"/>
  <c r="Q6007" i="10"/>
  <c r="Q6008" i="10"/>
  <c r="Q6009" i="10"/>
  <c r="Q6010" i="10"/>
  <c r="Q6011" i="10"/>
  <c r="Q6012" i="10"/>
  <c r="Q6013" i="10"/>
  <c r="Q6014" i="10"/>
  <c r="Q6015" i="10"/>
  <c r="Q6016" i="10"/>
  <c r="Q6017" i="10"/>
  <c r="Q6018" i="10"/>
  <c r="Q6019" i="10"/>
  <c r="Q6020" i="10"/>
  <c r="Q6021" i="10"/>
  <c r="Q6022" i="10"/>
  <c r="Q6023" i="10"/>
  <c r="Q6024" i="10"/>
  <c r="Q6025" i="10"/>
  <c r="Q6026" i="10"/>
  <c r="Q6027" i="10"/>
  <c r="Q6028" i="10"/>
  <c r="Q6029" i="10"/>
  <c r="Q6030" i="10"/>
  <c r="Q6031" i="10"/>
  <c r="Q6032" i="10"/>
  <c r="Q6033" i="10"/>
  <c r="Q6034" i="10"/>
  <c r="Q6035" i="10"/>
  <c r="Q6036" i="10"/>
  <c r="Q6037" i="10"/>
  <c r="Q6038" i="10"/>
  <c r="Q6039" i="10"/>
  <c r="Q6040" i="10"/>
  <c r="Q6041" i="10"/>
  <c r="Q6042" i="10"/>
  <c r="Q6043" i="10"/>
  <c r="Q6044" i="10"/>
  <c r="Q6045" i="10"/>
  <c r="Q6046" i="10"/>
  <c r="Q6047" i="10"/>
  <c r="Q6048" i="10"/>
  <c r="Q6049" i="10"/>
  <c r="Q6050" i="10"/>
  <c r="Q6051" i="10"/>
  <c r="Q6052" i="10"/>
  <c r="Q6053" i="10"/>
  <c r="Q6054" i="10"/>
  <c r="Q6055" i="10"/>
  <c r="Q6056" i="10"/>
  <c r="Q6057" i="10"/>
  <c r="Q6058" i="10"/>
  <c r="Q6059" i="10"/>
  <c r="Q6060" i="10"/>
  <c r="Q6061" i="10"/>
  <c r="Q6062" i="10"/>
  <c r="Q6063" i="10"/>
  <c r="Q6064" i="10"/>
  <c r="Q6065" i="10"/>
  <c r="Q6066" i="10"/>
  <c r="Q6067" i="10"/>
  <c r="Q6068" i="10"/>
  <c r="Q6069" i="10"/>
  <c r="Q6070" i="10"/>
  <c r="Q6071" i="10"/>
  <c r="Q6072" i="10"/>
  <c r="Q6073" i="10"/>
  <c r="Q6074" i="10"/>
  <c r="Q6075" i="10"/>
  <c r="Q6076" i="10"/>
  <c r="Q6077" i="10"/>
  <c r="Q6078" i="10"/>
  <c r="Q6079" i="10"/>
  <c r="Q6080" i="10"/>
  <c r="Q6081" i="10"/>
  <c r="Q6082" i="10"/>
  <c r="Q6083" i="10"/>
  <c r="Q6084" i="10"/>
  <c r="Q6085" i="10"/>
  <c r="Q6086" i="10"/>
  <c r="Q6087" i="10"/>
  <c r="Q6088" i="10"/>
  <c r="Q6089" i="10"/>
  <c r="Q6090" i="10"/>
  <c r="Q6091" i="10"/>
  <c r="Q6092" i="10"/>
  <c r="Q6093" i="10"/>
  <c r="Q6094" i="10"/>
  <c r="Q6095" i="10"/>
  <c r="Q6096" i="10"/>
  <c r="Q6097" i="10"/>
  <c r="Q6098" i="10"/>
  <c r="Q6099" i="10"/>
  <c r="Q6100" i="10"/>
  <c r="Q6101" i="10"/>
  <c r="Q6102" i="10"/>
  <c r="Q6103" i="10"/>
  <c r="Q6104" i="10"/>
  <c r="Q6105" i="10"/>
  <c r="Q6106" i="10"/>
  <c r="Q6107" i="10"/>
  <c r="Q6108" i="10"/>
  <c r="Q6109" i="10"/>
  <c r="Q6110" i="10"/>
  <c r="Q6111" i="10"/>
  <c r="Q6112" i="10"/>
  <c r="Q6113" i="10"/>
  <c r="Q6114" i="10"/>
  <c r="Q6115" i="10"/>
  <c r="Q6116" i="10"/>
  <c r="Q6117" i="10"/>
  <c r="Q6118" i="10"/>
  <c r="Q6119" i="10"/>
  <c r="Q6120" i="10"/>
  <c r="Q6121" i="10"/>
  <c r="Q6122" i="10"/>
  <c r="Q6123" i="10"/>
  <c r="Q6124" i="10"/>
  <c r="Q6125" i="10"/>
  <c r="Q6126" i="10"/>
  <c r="Q6127" i="10"/>
  <c r="Q6128" i="10"/>
  <c r="Q6129" i="10"/>
  <c r="Q6130" i="10"/>
  <c r="Q6131" i="10"/>
  <c r="Q6132" i="10"/>
  <c r="Q6133" i="10"/>
  <c r="Q6134" i="10"/>
  <c r="Q6135" i="10"/>
  <c r="Q6136" i="10"/>
  <c r="Q6137" i="10"/>
  <c r="Q6138" i="10"/>
  <c r="Q6139" i="10"/>
  <c r="Q6140" i="10"/>
  <c r="Q6141" i="10"/>
  <c r="Q6142" i="10"/>
  <c r="Q6143" i="10"/>
  <c r="Q6144" i="10"/>
  <c r="Q6145" i="10"/>
  <c r="Q6146" i="10"/>
  <c r="Q6147" i="10"/>
  <c r="Q6148" i="10"/>
  <c r="Q6149" i="10"/>
  <c r="Q6150" i="10"/>
  <c r="Q6151" i="10"/>
  <c r="Q6152" i="10"/>
  <c r="Q6153" i="10"/>
  <c r="Q6154" i="10"/>
  <c r="Q6155" i="10"/>
  <c r="Q6156" i="10"/>
  <c r="Q6157" i="10"/>
  <c r="Q6158" i="10"/>
  <c r="Q6159" i="10"/>
  <c r="Q6160" i="10"/>
  <c r="Q6161" i="10"/>
  <c r="Q6162" i="10"/>
  <c r="Q6163" i="10"/>
  <c r="Q6164" i="10"/>
  <c r="Q6165" i="10"/>
  <c r="Q6166" i="10"/>
  <c r="Q6167" i="10"/>
  <c r="Q6168" i="10"/>
  <c r="Q6169" i="10"/>
  <c r="Q6170" i="10"/>
  <c r="Q6171" i="10"/>
  <c r="Q6172" i="10"/>
  <c r="Q6173" i="10"/>
  <c r="Q6174" i="10"/>
  <c r="Q6175" i="10"/>
  <c r="Q6176" i="10"/>
  <c r="Q6177" i="10"/>
  <c r="Q6178" i="10"/>
  <c r="Q6179" i="10"/>
  <c r="Q6180" i="10"/>
  <c r="Q6181" i="10"/>
  <c r="Q6182" i="10"/>
  <c r="Q6183" i="10"/>
  <c r="Q6184" i="10"/>
  <c r="Q6185" i="10"/>
  <c r="Q6186" i="10"/>
  <c r="Q6187" i="10"/>
  <c r="Q6188" i="10"/>
  <c r="Q6189" i="10"/>
  <c r="Q6190" i="10"/>
  <c r="Q6191" i="10"/>
  <c r="Q6192" i="10"/>
  <c r="Q6193" i="10"/>
  <c r="Q6194" i="10"/>
  <c r="Q6195" i="10"/>
  <c r="Q6196" i="10"/>
  <c r="Q6197" i="10"/>
  <c r="Q6198" i="10"/>
  <c r="Q6199" i="10"/>
  <c r="Q6200" i="10"/>
  <c r="Q6201" i="10"/>
  <c r="Q6202" i="10"/>
  <c r="Q6203" i="10"/>
  <c r="Q6204" i="10"/>
  <c r="Q6205" i="10"/>
  <c r="Q6206" i="10"/>
  <c r="Q6207" i="10"/>
  <c r="Q6208" i="10"/>
  <c r="Q6209" i="10"/>
  <c r="Q6210" i="10"/>
  <c r="Q6211" i="10"/>
  <c r="Q6212" i="10"/>
  <c r="Q6213" i="10"/>
  <c r="Q6214" i="10"/>
  <c r="Q6215" i="10"/>
  <c r="Q6216" i="10"/>
  <c r="Q6217" i="10"/>
  <c r="Q6218" i="10"/>
  <c r="Q6219" i="10"/>
  <c r="Q6220" i="10"/>
  <c r="Q6221" i="10"/>
  <c r="Q6222" i="10"/>
  <c r="Q6223" i="10"/>
  <c r="Q6224" i="10"/>
  <c r="Q6225" i="10"/>
  <c r="Q6226" i="10"/>
  <c r="Q6227" i="10"/>
  <c r="Q6228" i="10"/>
  <c r="Q6229" i="10"/>
  <c r="Q6230" i="10"/>
  <c r="Q6231" i="10"/>
  <c r="Q6232" i="10"/>
  <c r="Q6233" i="10"/>
  <c r="Q6234" i="10"/>
  <c r="Q6235" i="10"/>
  <c r="Q6236" i="10"/>
  <c r="Q6237" i="10"/>
  <c r="Q6238" i="10"/>
  <c r="Q6239" i="10"/>
  <c r="Q6240" i="10"/>
  <c r="Q6241" i="10"/>
  <c r="Q6242" i="10"/>
  <c r="Q6243" i="10"/>
  <c r="Q6244" i="10"/>
  <c r="Q6245" i="10"/>
  <c r="Q6246" i="10"/>
  <c r="Q6247" i="10"/>
  <c r="Q6248" i="10"/>
  <c r="Q6249" i="10"/>
  <c r="Q6250" i="10"/>
  <c r="Q6251" i="10"/>
  <c r="Q6252" i="10"/>
  <c r="Q6253" i="10"/>
  <c r="Q6254" i="10"/>
  <c r="Q6255" i="10"/>
  <c r="Q6256" i="10"/>
  <c r="Q6257" i="10"/>
  <c r="Q6258" i="10"/>
  <c r="Q6259" i="10"/>
  <c r="Q6260" i="10"/>
  <c r="Q6261" i="10"/>
  <c r="Q6262" i="10"/>
  <c r="Q6263" i="10"/>
  <c r="Q6264" i="10"/>
  <c r="Q6265" i="10"/>
  <c r="Q6266" i="10"/>
  <c r="Q6267" i="10"/>
  <c r="Q6268" i="10"/>
  <c r="Q6269" i="10"/>
  <c r="Q6270" i="10"/>
  <c r="Q6271" i="10"/>
  <c r="Q6272" i="10"/>
  <c r="Q6273" i="10"/>
  <c r="Q6274" i="10"/>
  <c r="Q6275" i="10"/>
  <c r="Q6276" i="10"/>
  <c r="Q6277" i="10"/>
  <c r="Q6278" i="10"/>
  <c r="Q6279" i="10"/>
  <c r="Q6280" i="10"/>
  <c r="Q6281" i="10"/>
  <c r="Q6282" i="10"/>
  <c r="Q6283" i="10"/>
  <c r="Q6284" i="10"/>
  <c r="Q6285" i="10"/>
  <c r="Q6286" i="10"/>
  <c r="Q6287" i="10"/>
  <c r="Q6288" i="10"/>
  <c r="Q6289" i="10"/>
  <c r="Q6290" i="10"/>
  <c r="Q6291" i="10"/>
  <c r="Q6292" i="10"/>
  <c r="Q6293" i="10"/>
  <c r="Q6294" i="10"/>
  <c r="Q6295" i="10"/>
  <c r="Q6296" i="10"/>
  <c r="Q6297" i="10"/>
  <c r="Q6298" i="10"/>
  <c r="Q6299" i="10"/>
  <c r="Q6300" i="10"/>
  <c r="Q6301" i="10"/>
  <c r="Q6302" i="10"/>
  <c r="Q6303" i="10"/>
  <c r="Q6304" i="10"/>
  <c r="Q6305" i="10"/>
  <c r="Q6306" i="10"/>
  <c r="Q6307" i="10"/>
  <c r="Q6308" i="10"/>
  <c r="Q6309" i="10"/>
  <c r="Q6310" i="10"/>
  <c r="Q6311" i="10"/>
  <c r="Q6312" i="10"/>
  <c r="Q6313" i="10"/>
  <c r="Q6314" i="10"/>
  <c r="Q6315" i="10"/>
  <c r="Q6316" i="10"/>
  <c r="Q6317" i="10"/>
  <c r="Q6318" i="10"/>
  <c r="Q6319" i="10"/>
  <c r="Q6320" i="10"/>
  <c r="Q6321" i="10"/>
  <c r="Q6322" i="10"/>
  <c r="Q6323" i="10"/>
  <c r="Q6324" i="10"/>
  <c r="Q6325" i="10"/>
  <c r="Q6326" i="10"/>
  <c r="Q6327" i="10"/>
  <c r="Q6328" i="10"/>
  <c r="Q6329" i="10"/>
  <c r="Q6330" i="10"/>
  <c r="Q6331" i="10"/>
  <c r="Q6332" i="10"/>
  <c r="Q6333" i="10"/>
  <c r="Q6334" i="10"/>
  <c r="Q6335" i="10"/>
  <c r="Q6336" i="10"/>
  <c r="Q6337" i="10"/>
  <c r="Q6338" i="10"/>
  <c r="Q6339" i="10"/>
  <c r="Q6340" i="10"/>
  <c r="Q6341" i="10"/>
  <c r="Q6342" i="10"/>
  <c r="Q6343" i="10"/>
  <c r="Q6344" i="10"/>
  <c r="Q6345" i="10"/>
  <c r="Q6346" i="10"/>
  <c r="Q6347" i="10"/>
  <c r="Q6348" i="10"/>
  <c r="Q6349" i="10"/>
  <c r="Q6350" i="10"/>
  <c r="Q6351" i="10"/>
  <c r="Q6352" i="10"/>
  <c r="Q6353" i="10"/>
  <c r="Q6354" i="10"/>
  <c r="Q6355" i="10"/>
  <c r="Q6356" i="10"/>
  <c r="Q6357" i="10"/>
  <c r="Q6358" i="10"/>
  <c r="Q6359" i="10"/>
  <c r="Q6360" i="10"/>
  <c r="Q6361" i="10"/>
  <c r="Q6362" i="10"/>
  <c r="Q6363" i="10"/>
  <c r="Q6364" i="10"/>
  <c r="Q6365" i="10"/>
  <c r="Q6366" i="10"/>
  <c r="Q6367" i="10"/>
  <c r="Q6368" i="10"/>
  <c r="Q6369" i="10"/>
  <c r="Q6370" i="10"/>
  <c r="Q6371" i="10"/>
  <c r="Q6372" i="10"/>
  <c r="Q6373" i="10"/>
  <c r="Q6374" i="10"/>
  <c r="Q6375" i="10"/>
  <c r="Q6376" i="10"/>
  <c r="Q6377" i="10"/>
  <c r="Q6378" i="10"/>
  <c r="Q6379" i="10"/>
  <c r="Q6380" i="10"/>
  <c r="Q6381" i="10"/>
  <c r="Q6382" i="10"/>
  <c r="Q6383" i="10"/>
  <c r="Q6384" i="10"/>
  <c r="Q6385" i="10"/>
  <c r="Q6386" i="10"/>
  <c r="Q6387" i="10"/>
  <c r="Q6388" i="10"/>
  <c r="Q6389" i="10"/>
  <c r="Q6390" i="10"/>
  <c r="Q6391" i="10"/>
  <c r="Q6392" i="10"/>
  <c r="Q6393" i="10"/>
  <c r="Q6394" i="10"/>
  <c r="Q6395" i="10"/>
  <c r="Q6396" i="10"/>
  <c r="Q6397" i="10"/>
  <c r="Q6398" i="10"/>
  <c r="Q6399" i="10"/>
  <c r="Q6400" i="10"/>
  <c r="Q6401" i="10"/>
  <c r="Q6402" i="10"/>
  <c r="Q6403" i="10"/>
  <c r="Q6404" i="10"/>
  <c r="Q6405" i="10"/>
  <c r="Q6406" i="10"/>
  <c r="Q6407" i="10"/>
  <c r="Q6408" i="10"/>
  <c r="Q6409" i="10"/>
  <c r="Q6410" i="10"/>
  <c r="Q6411" i="10"/>
  <c r="Q6412" i="10"/>
  <c r="Q6413" i="10"/>
  <c r="Q6414" i="10"/>
  <c r="Q6415" i="10"/>
  <c r="Q6416" i="10"/>
  <c r="Q6417" i="10"/>
  <c r="Q6418" i="10"/>
  <c r="Q6419" i="10"/>
  <c r="Q6420" i="10"/>
  <c r="Q6421" i="10"/>
  <c r="Q6422" i="10"/>
  <c r="Q6423" i="10"/>
  <c r="Q6424" i="10"/>
  <c r="Q6425" i="10"/>
  <c r="Q6426" i="10"/>
  <c r="Q6427" i="10"/>
  <c r="Q6428" i="10"/>
  <c r="Q6429" i="10"/>
  <c r="Q6430" i="10"/>
  <c r="Q6431" i="10"/>
  <c r="Q6432" i="10"/>
  <c r="Q6433" i="10"/>
  <c r="Q6434" i="10"/>
  <c r="Q6435" i="10"/>
  <c r="Q6436" i="10"/>
  <c r="Q6437" i="10"/>
  <c r="Q6438" i="10"/>
  <c r="Q6439" i="10"/>
  <c r="Q6440" i="10"/>
  <c r="Q6441" i="10"/>
  <c r="Q6442" i="10"/>
  <c r="Q6443" i="10"/>
  <c r="Q6444" i="10"/>
  <c r="Q6445" i="10"/>
  <c r="Q6446" i="10"/>
  <c r="Q6447" i="10"/>
  <c r="Q6448" i="10"/>
  <c r="Q6449" i="10"/>
  <c r="Q6450" i="10"/>
  <c r="Q6451" i="10"/>
  <c r="Q6452" i="10"/>
  <c r="Q6453" i="10"/>
  <c r="Q6454" i="10"/>
  <c r="Q6455" i="10"/>
  <c r="Q6456" i="10"/>
  <c r="Q6457" i="10"/>
  <c r="Q6458" i="10"/>
  <c r="Q6459" i="10"/>
  <c r="Q6460" i="10"/>
  <c r="Q6461" i="10"/>
  <c r="Q6462" i="10"/>
  <c r="Q6463" i="10"/>
  <c r="Q6464" i="10"/>
  <c r="Q6465" i="10"/>
  <c r="Q6466" i="10"/>
  <c r="Q6467" i="10"/>
  <c r="Q6468" i="10"/>
  <c r="Q6469" i="10"/>
  <c r="Q6470" i="10"/>
  <c r="Q6471" i="10"/>
  <c r="Q6472" i="10"/>
  <c r="Q6473" i="10"/>
  <c r="Q6474" i="10"/>
  <c r="Q6475" i="10"/>
  <c r="Q6476" i="10"/>
  <c r="Q6477" i="10"/>
  <c r="Q6478" i="10"/>
  <c r="Q6479" i="10"/>
  <c r="Q6480" i="10"/>
  <c r="Q6481" i="10"/>
  <c r="Q6482" i="10"/>
  <c r="Q6483" i="10"/>
  <c r="Q6484" i="10"/>
  <c r="Q6485" i="10"/>
  <c r="Q6486" i="10"/>
  <c r="Q6487" i="10"/>
  <c r="Q6488" i="10"/>
  <c r="Q6489" i="10"/>
  <c r="Q6490" i="10"/>
  <c r="Q6491" i="10"/>
  <c r="Q6492" i="10"/>
  <c r="Q6493" i="10"/>
  <c r="Q6494" i="10"/>
  <c r="Q6495" i="10"/>
  <c r="Q6496" i="10"/>
  <c r="Q6497" i="10"/>
  <c r="Q6498" i="10"/>
  <c r="Q6499" i="10"/>
  <c r="Q6500" i="10"/>
  <c r="Q6501" i="10"/>
  <c r="Q6502" i="10"/>
  <c r="Q6503" i="10"/>
  <c r="Q6504" i="10"/>
  <c r="Q6505" i="10"/>
  <c r="Q6506" i="10"/>
  <c r="Q6507" i="10"/>
  <c r="Q6508" i="10"/>
  <c r="Q6509" i="10"/>
  <c r="Q6510" i="10"/>
  <c r="Q6511" i="10"/>
  <c r="Q6512" i="10"/>
  <c r="Q6513" i="10"/>
  <c r="Q6514" i="10"/>
  <c r="Q6515" i="10"/>
  <c r="Q6516" i="10"/>
  <c r="Q6517" i="10"/>
  <c r="Q6518" i="10"/>
  <c r="Q6519" i="10"/>
  <c r="Q6520" i="10"/>
  <c r="Q6521" i="10"/>
  <c r="Q6522" i="10"/>
  <c r="Q6523" i="10"/>
  <c r="Q6524" i="10"/>
  <c r="Q6525" i="10"/>
  <c r="Q6526" i="10"/>
  <c r="Q6527" i="10"/>
  <c r="Q6528" i="10"/>
  <c r="Q6529" i="10"/>
  <c r="Q6530" i="10"/>
  <c r="Q6531" i="10"/>
  <c r="Q6532" i="10"/>
  <c r="Q6533" i="10"/>
  <c r="Q6534" i="10"/>
  <c r="Q6535" i="10"/>
  <c r="Q6536" i="10"/>
  <c r="Q6537" i="10"/>
  <c r="Q6538" i="10"/>
  <c r="Q6539" i="10"/>
  <c r="Q6540" i="10"/>
  <c r="Q6541" i="10"/>
  <c r="Q6542" i="10"/>
  <c r="Q6543" i="10"/>
  <c r="Q6544" i="10"/>
  <c r="Q6545" i="10"/>
  <c r="Q6546" i="10"/>
  <c r="Q6547" i="10"/>
  <c r="Q6548" i="10"/>
  <c r="Q6549" i="10"/>
  <c r="Q6550" i="10"/>
  <c r="Q6551" i="10"/>
  <c r="Q6552" i="10"/>
  <c r="Q6553" i="10"/>
  <c r="Q6554" i="10"/>
  <c r="Q6555" i="10"/>
  <c r="Q6556" i="10"/>
  <c r="Q6557" i="10"/>
  <c r="Q6558" i="10"/>
  <c r="Q6559" i="10"/>
  <c r="Q6560" i="10"/>
  <c r="Q6561" i="10"/>
  <c r="Q6562" i="10"/>
  <c r="Q6563" i="10"/>
  <c r="Q6564" i="10"/>
  <c r="Q6565" i="10"/>
  <c r="Q6566" i="10"/>
  <c r="Q6567" i="10"/>
  <c r="Q6568" i="10"/>
  <c r="Q6569" i="10"/>
  <c r="Q6570" i="10"/>
  <c r="Q6571" i="10"/>
  <c r="Q6572" i="10"/>
  <c r="Q6573" i="10"/>
  <c r="Q6574" i="10"/>
  <c r="Q6575" i="10"/>
  <c r="Q6576" i="10"/>
  <c r="Q6577" i="10"/>
  <c r="Q6578" i="10"/>
  <c r="Q6579" i="10"/>
  <c r="Q6580" i="10"/>
  <c r="Q6581" i="10"/>
  <c r="Q6582" i="10"/>
  <c r="Q6583" i="10"/>
  <c r="Q6584" i="10"/>
  <c r="Q6585" i="10"/>
  <c r="Q6586" i="10"/>
  <c r="Q6587" i="10"/>
  <c r="Q6588" i="10"/>
  <c r="Q6589" i="10"/>
  <c r="Q6590" i="10"/>
  <c r="Q6591" i="10"/>
  <c r="Q6592" i="10"/>
  <c r="Q6593" i="10"/>
  <c r="Q6594" i="10"/>
  <c r="Q6595" i="10"/>
  <c r="Q6596" i="10"/>
  <c r="Q6597" i="10"/>
  <c r="Q6598" i="10"/>
  <c r="Q6599" i="10"/>
  <c r="Q6600" i="10"/>
  <c r="Q6601" i="10"/>
  <c r="Q6602" i="10"/>
  <c r="Q6603" i="10"/>
  <c r="Q6604" i="10"/>
  <c r="Q6605" i="10"/>
  <c r="Q6606" i="10"/>
  <c r="Q6607" i="10"/>
  <c r="Q6608" i="10"/>
  <c r="Q6609" i="10"/>
  <c r="Q6610" i="10"/>
  <c r="Q6611" i="10"/>
  <c r="Q6612" i="10"/>
  <c r="Q6613" i="10"/>
  <c r="Q6614" i="10"/>
  <c r="Q6615" i="10"/>
  <c r="Q6616" i="10"/>
  <c r="Q6617" i="10"/>
  <c r="Q6618" i="10"/>
  <c r="Q6619" i="10"/>
  <c r="Q6620" i="10"/>
  <c r="Q6621" i="10"/>
  <c r="Q6622" i="10"/>
  <c r="Q6623" i="10"/>
  <c r="Q6624" i="10"/>
  <c r="Q6625" i="10"/>
  <c r="Q6626" i="10"/>
  <c r="Q6627" i="10"/>
  <c r="Q6628" i="10"/>
  <c r="Q6629" i="10"/>
  <c r="Q6630" i="10"/>
  <c r="Q6631" i="10"/>
  <c r="Q6632" i="10"/>
  <c r="Q6633" i="10"/>
  <c r="Q6634" i="10"/>
  <c r="Q6635" i="10"/>
  <c r="Q6636" i="10"/>
  <c r="Q6637" i="10"/>
  <c r="Q6638" i="10"/>
  <c r="Q6639" i="10"/>
  <c r="Q6640" i="10"/>
  <c r="Q6641" i="10"/>
  <c r="Q6642" i="10"/>
  <c r="Q6643" i="10"/>
  <c r="Q6644" i="10"/>
  <c r="Q6645" i="10"/>
  <c r="Q6646" i="10"/>
  <c r="Q6647" i="10"/>
  <c r="Q6648" i="10"/>
  <c r="Q6649" i="10"/>
  <c r="Q6650" i="10"/>
  <c r="Q6651" i="10"/>
  <c r="Q6652" i="10"/>
  <c r="Q6653" i="10"/>
  <c r="Q6654" i="10"/>
  <c r="Q6655" i="10"/>
  <c r="Q6656" i="10"/>
  <c r="Q6657" i="10"/>
  <c r="Q6658" i="10"/>
  <c r="Q6659" i="10"/>
  <c r="Q6660" i="10"/>
  <c r="Q6661" i="10"/>
  <c r="Q6662" i="10"/>
  <c r="Q6663" i="10"/>
  <c r="Q6664" i="10"/>
  <c r="Q6665" i="10"/>
  <c r="Q6666" i="10"/>
  <c r="Q6667" i="10"/>
  <c r="Q6668" i="10"/>
  <c r="Q6669" i="10"/>
  <c r="Q6670" i="10"/>
  <c r="Q6671" i="10"/>
  <c r="Q6672" i="10"/>
  <c r="Q6673" i="10"/>
  <c r="Q6674" i="10"/>
  <c r="Q6675" i="10"/>
  <c r="Q6676" i="10"/>
  <c r="Q6677" i="10"/>
  <c r="Q6678" i="10"/>
  <c r="Q6679" i="10"/>
  <c r="Q6680" i="10"/>
  <c r="Q6681" i="10"/>
  <c r="Q6682" i="10"/>
  <c r="Q6683" i="10"/>
  <c r="Q6684" i="10"/>
  <c r="Q6685" i="10"/>
  <c r="Q6686" i="10"/>
  <c r="Q6687" i="10"/>
  <c r="Q6688" i="10"/>
  <c r="Q6689" i="10"/>
  <c r="Q6690" i="10"/>
  <c r="Q6691" i="10"/>
  <c r="Q6692" i="10"/>
  <c r="Q6693" i="10"/>
  <c r="Q6694" i="10"/>
  <c r="Q6695" i="10"/>
  <c r="Q6696" i="10"/>
  <c r="Q6697" i="10"/>
  <c r="Q6698" i="10"/>
  <c r="Q6699" i="10"/>
  <c r="Q6700" i="10"/>
  <c r="Q6701" i="10"/>
  <c r="Q6702" i="10"/>
  <c r="Q6703" i="10"/>
  <c r="Q6704" i="10"/>
  <c r="Q6705" i="10"/>
  <c r="Q6706" i="10"/>
  <c r="Q6707" i="10"/>
  <c r="Q6708" i="10"/>
  <c r="Q6709" i="10"/>
  <c r="Q6710" i="10"/>
  <c r="Q6711" i="10"/>
  <c r="Q6712" i="10"/>
  <c r="Q6713" i="10"/>
  <c r="Q6714" i="10"/>
  <c r="Q6715" i="10"/>
  <c r="Q6716" i="10"/>
  <c r="Q6717" i="10"/>
  <c r="Q6718" i="10"/>
  <c r="Q6719" i="10"/>
  <c r="Q6720" i="10"/>
  <c r="Q6721" i="10"/>
  <c r="Q6722" i="10"/>
  <c r="Q6723" i="10"/>
  <c r="Q6724" i="10"/>
  <c r="Q6725" i="10"/>
  <c r="Q6726" i="10"/>
  <c r="Q6727" i="10"/>
  <c r="Q6728" i="10"/>
  <c r="Q6729" i="10"/>
  <c r="Q6730" i="10"/>
  <c r="Q6731" i="10"/>
  <c r="Q6732" i="10"/>
  <c r="Q6733" i="10"/>
  <c r="Q6734" i="10"/>
  <c r="Q6735" i="10"/>
  <c r="Q6736" i="10"/>
  <c r="Q6737" i="10"/>
  <c r="Q6738" i="10"/>
  <c r="Q6739" i="10"/>
  <c r="Q6740" i="10"/>
  <c r="Q6741" i="10"/>
  <c r="Q6742" i="10"/>
  <c r="Q6743" i="10"/>
  <c r="Q6744" i="10"/>
  <c r="Q6745" i="10"/>
  <c r="Q6746" i="10"/>
  <c r="Q6747" i="10"/>
  <c r="Q6748" i="10"/>
  <c r="Q6749" i="10"/>
  <c r="Q6750" i="10"/>
  <c r="Q6751" i="10"/>
  <c r="Q6752" i="10"/>
  <c r="Q6753" i="10"/>
  <c r="Q6754" i="10"/>
  <c r="Q6755" i="10"/>
  <c r="Q6756" i="10"/>
  <c r="Q6757" i="10"/>
  <c r="Q6758" i="10"/>
  <c r="Q6759" i="10"/>
  <c r="Q6760" i="10"/>
  <c r="Q6761" i="10"/>
  <c r="Q6762" i="10"/>
  <c r="Q6763" i="10"/>
  <c r="Q6764" i="10"/>
  <c r="Q6765" i="10"/>
  <c r="Q6766" i="10"/>
  <c r="Q6767" i="10"/>
  <c r="Q6768" i="10"/>
  <c r="Q6769" i="10"/>
  <c r="Q6770" i="10"/>
  <c r="Q6771" i="10"/>
  <c r="Q6772" i="10"/>
  <c r="Q6773" i="10"/>
  <c r="Q6774" i="10"/>
  <c r="Q6775" i="10"/>
  <c r="Q6776" i="10"/>
  <c r="Q6777" i="10"/>
  <c r="Q6778" i="10"/>
  <c r="Q6779" i="10"/>
  <c r="Q6780" i="10"/>
  <c r="Q6781" i="10"/>
  <c r="Q6782" i="10"/>
  <c r="Q6783" i="10"/>
  <c r="Q6784" i="10"/>
  <c r="Q6785" i="10"/>
  <c r="Q6786" i="10"/>
  <c r="Q6787" i="10"/>
  <c r="Q6788" i="10"/>
  <c r="Q6789" i="10"/>
  <c r="Q6790" i="10"/>
  <c r="Q6791" i="10"/>
  <c r="Q6792" i="10"/>
  <c r="Q6793" i="10"/>
  <c r="Q6794" i="10"/>
  <c r="Q6795" i="10"/>
  <c r="Q6796" i="10"/>
  <c r="Q6797" i="10"/>
  <c r="Q6798" i="10"/>
  <c r="Q6799" i="10"/>
  <c r="Q6800" i="10"/>
  <c r="Q6801" i="10"/>
  <c r="Q6802" i="10"/>
  <c r="Q6803" i="10"/>
  <c r="Q6804" i="10"/>
  <c r="Q6805" i="10"/>
  <c r="Q6806" i="10"/>
  <c r="Q6807" i="10"/>
  <c r="Q6808" i="10"/>
  <c r="Q6809" i="10"/>
  <c r="Q6810" i="10"/>
  <c r="Q6811" i="10"/>
  <c r="Q6812" i="10"/>
  <c r="Q6813" i="10"/>
  <c r="Q6814" i="10"/>
  <c r="Q6815" i="10"/>
  <c r="Q6816" i="10"/>
  <c r="Q6817" i="10"/>
  <c r="Q6818" i="10"/>
  <c r="Q6819" i="10"/>
  <c r="Q6820" i="10"/>
  <c r="Q6821" i="10"/>
  <c r="Q6822" i="10"/>
  <c r="Q6823" i="10"/>
  <c r="Q6824" i="10"/>
  <c r="Q6825" i="10"/>
  <c r="Q6826" i="10"/>
  <c r="Q6827" i="10"/>
  <c r="Q6828" i="10"/>
  <c r="Q6829" i="10"/>
  <c r="Q6830" i="10"/>
  <c r="Q6831" i="10"/>
  <c r="Q6832" i="10"/>
  <c r="Q6833" i="10"/>
  <c r="Q6834" i="10"/>
  <c r="Q6835" i="10"/>
  <c r="Q6836" i="10"/>
  <c r="Q6837" i="10"/>
  <c r="Q6838" i="10"/>
  <c r="Q6839" i="10"/>
  <c r="Q6840" i="10"/>
  <c r="Q6841" i="10"/>
  <c r="Q6842" i="10"/>
  <c r="Q6843" i="10"/>
  <c r="Q6844" i="10"/>
  <c r="Q6845" i="10"/>
  <c r="Q6846" i="10"/>
  <c r="Q6847" i="10"/>
  <c r="Q6848" i="10"/>
  <c r="Q6849" i="10"/>
  <c r="Q6850" i="10"/>
  <c r="Q6851" i="10"/>
  <c r="Q6852" i="10"/>
  <c r="Q6853" i="10"/>
  <c r="Q6854" i="10"/>
  <c r="Q6855" i="10"/>
  <c r="Q6856" i="10"/>
  <c r="Q6857" i="10"/>
  <c r="Q6858" i="10"/>
  <c r="Q6859" i="10"/>
  <c r="Q6860" i="10"/>
  <c r="Q6861" i="10"/>
  <c r="Q6862" i="10"/>
  <c r="Q6863" i="10"/>
  <c r="Q6864" i="10"/>
  <c r="Q6865" i="10"/>
  <c r="Q6866" i="10"/>
  <c r="Q6867" i="10"/>
  <c r="Q6868" i="10"/>
  <c r="Q6869" i="10"/>
  <c r="Q6870" i="10"/>
  <c r="Q6871" i="10"/>
  <c r="Q6872" i="10"/>
  <c r="Q6873" i="10"/>
  <c r="Q6874" i="10"/>
  <c r="Q6875" i="10"/>
  <c r="Q6876" i="10"/>
  <c r="Q6877" i="10"/>
  <c r="Q6878" i="10"/>
  <c r="Q6879" i="10"/>
  <c r="Q6880" i="10"/>
  <c r="Q6881" i="10"/>
  <c r="Q6882" i="10"/>
  <c r="Q6883" i="10"/>
  <c r="Q6884" i="10"/>
  <c r="Q6885" i="10"/>
  <c r="Q6886" i="10"/>
  <c r="Q6887" i="10"/>
  <c r="Q6888" i="10"/>
  <c r="Q6889" i="10"/>
  <c r="Q6890" i="10"/>
  <c r="Q6891" i="10"/>
  <c r="Q6892" i="10"/>
  <c r="Q6893" i="10"/>
  <c r="Q6894" i="10"/>
  <c r="Q6895" i="10"/>
  <c r="Q6896" i="10"/>
  <c r="Q6897" i="10"/>
  <c r="Q6898" i="10"/>
  <c r="Q6899" i="10"/>
  <c r="Q6900" i="10"/>
  <c r="Q6901" i="10"/>
  <c r="Q6902" i="10"/>
  <c r="Q6903" i="10"/>
  <c r="Q6904" i="10"/>
  <c r="Q6905" i="10"/>
  <c r="Q6906" i="10"/>
  <c r="Q6907" i="10"/>
  <c r="Q6908" i="10"/>
  <c r="Q6909" i="10"/>
  <c r="Q6910" i="10"/>
  <c r="Q6911" i="10"/>
  <c r="Q6912" i="10"/>
  <c r="Q6913" i="10"/>
  <c r="Q6914" i="10"/>
  <c r="Q6915" i="10"/>
  <c r="Q6916" i="10"/>
  <c r="Q6917" i="10"/>
  <c r="Q6918" i="10"/>
  <c r="Q6919" i="10"/>
  <c r="Q6920" i="10"/>
  <c r="Q6921" i="10"/>
  <c r="Q6922" i="10"/>
  <c r="Q6923" i="10"/>
  <c r="Q6924" i="10"/>
  <c r="Q6925" i="10"/>
  <c r="Q6926" i="10"/>
  <c r="Q6927" i="10"/>
  <c r="Q6928" i="10"/>
  <c r="Q6929" i="10"/>
  <c r="Q6930" i="10"/>
  <c r="Q6931" i="10"/>
  <c r="Q6932" i="10"/>
  <c r="Q6933" i="10"/>
  <c r="Q6934" i="10"/>
  <c r="Q6935" i="10"/>
  <c r="Q6936" i="10"/>
  <c r="Q6937" i="10"/>
  <c r="Q6938" i="10"/>
  <c r="Q6939" i="10"/>
  <c r="Q6940" i="10"/>
  <c r="Q6941" i="10"/>
  <c r="Q6942" i="10"/>
  <c r="Q6943" i="10"/>
  <c r="Q6944" i="10"/>
  <c r="Q6945" i="10"/>
  <c r="Q6946" i="10"/>
  <c r="Q6947" i="10"/>
  <c r="Q6948" i="10"/>
  <c r="Q6949" i="10"/>
  <c r="Q6950" i="10"/>
  <c r="Q6951" i="10"/>
  <c r="Q6952" i="10"/>
  <c r="Q6953" i="10"/>
  <c r="Q6954" i="10"/>
  <c r="Q6955" i="10"/>
  <c r="Q6956" i="10"/>
  <c r="Q6957" i="10"/>
  <c r="Q6958" i="10"/>
  <c r="Q6959" i="10"/>
  <c r="Q6960" i="10"/>
  <c r="Q6961" i="10"/>
  <c r="Q6962" i="10"/>
  <c r="Q6963" i="10"/>
  <c r="Q6964" i="10"/>
  <c r="Q6965" i="10"/>
  <c r="Q6966" i="10"/>
  <c r="Q6967" i="10"/>
  <c r="Q6968" i="10"/>
  <c r="Q6969" i="10"/>
  <c r="Q6970" i="10"/>
  <c r="Q6971" i="10"/>
  <c r="Q6972" i="10"/>
  <c r="Q6973" i="10"/>
  <c r="Q6974" i="10"/>
  <c r="Q6975" i="10"/>
  <c r="Q6976" i="10"/>
  <c r="Q6977" i="10"/>
  <c r="Q6978" i="10"/>
  <c r="Q6979" i="10"/>
  <c r="Q6980" i="10"/>
  <c r="Q6981" i="10"/>
  <c r="Q6982" i="10"/>
  <c r="Q6983" i="10"/>
  <c r="Q6984" i="10"/>
  <c r="Q6985" i="10"/>
  <c r="Q6986" i="10"/>
  <c r="Q6987" i="10"/>
  <c r="Q6988" i="10"/>
  <c r="Q6989" i="10"/>
  <c r="Q6990" i="10"/>
  <c r="Q6991" i="10"/>
  <c r="Q6992" i="10"/>
  <c r="Q6993" i="10"/>
  <c r="Q6994" i="10"/>
  <c r="Q6995" i="10"/>
  <c r="Q6996" i="10"/>
  <c r="Q6997" i="10"/>
  <c r="Q6998" i="10"/>
  <c r="Q6999" i="10"/>
  <c r="Q7000" i="10"/>
  <c r="Q7001" i="10"/>
  <c r="Q7002" i="10"/>
  <c r="Q7003" i="10"/>
  <c r="Q7004" i="10"/>
  <c r="Q7005" i="10"/>
  <c r="Q7006" i="10"/>
  <c r="Q7007" i="10"/>
  <c r="Q7008" i="10"/>
  <c r="Q7009" i="10"/>
  <c r="Q7010" i="10"/>
  <c r="Q7011" i="10"/>
  <c r="Q7012" i="10"/>
  <c r="Q7013" i="10"/>
  <c r="Q7014" i="10"/>
  <c r="Q7015" i="10"/>
  <c r="Q7016" i="10"/>
  <c r="Q7017" i="10"/>
  <c r="Q7018" i="10"/>
  <c r="Q7019" i="10"/>
  <c r="Q7020" i="10"/>
  <c r="Q7021" i="10"/>
  <c r="Q7022" i="10"/>
  <c r="Q7023" i="10"/>
  <c r="Q7024" i="10"/>
  <c r="Q7025" i="10"/>
  <c r="Q7026" i="10"/>
  <c r="Q7027" i="10"/>
  <c r="Q7028" i="10"/>
  <c r="Q7029" i="10"/>
  <c r="Q7030" i="10"/>
  <c r="Q7031" i="10"/>
  <c r="Q7032" i="10"/>
  <c r="Q7033" i="10"/>
  <c r="Q7034" i="10"/>
  <c r="Q7035" i="10"/>
  <c r="Q7036" i="10"/>
  <c r="Q7037" i="10"/>
  <c r="Q7038" i="10"/>
  <c r="Q7039" i="10"/>
  <c r="Q7040" i="10"/>
  <c r="Q7041" i="10"/>
  <c r="Q7042" i="10"/>
  <c r="Q7043" i="10"/>
  <c r="Q7044" i="10"/>
  <c r="Q7045" i="10"/>
  <c r="Q7046" i="10"/>
  <c r="Q7047" i="10"/>
  <c r="Q7048" i="10"/>
  <c r="Q7049" i="10"/>
  <c r="Q7050" i="10"/>
  <c r="Q7051" i="10"/>
  <c r="Q7052" i="10"/>
  <c r="Q7053" i="10"/>
  <c r="Q7054" i="10"/>
  <c r="Q7055" i="10"/>
  <c r="Q7056" i="10"/>
  <c r="Q7057" i="10"/>
  <c r="Q7058" i="10"/>
  <c r="Q7059" i="10"/>
  <c r="Q7060" i="10"/>
  <c r="Q7061" i="10"/>
  <c r="Q7062" i="10"/>
  <c r="Q7063" i="10"/>
  <c r="Q7064" i="10"/>
  <c r="Q7065" i="10"/>
  <c r="Q7066" i="10"/>
  <c r="Q7067" i="10"/>
  <c r="Q7068" i="10"/>
  <c r="Q7069" i="10"/>
  <c r="Q7070" i="10"/>
  <c r="Q7071" i="10"/>
  <c r="Q7072" i="10"/>
  <c r="Q7073" i="10"/>
  <c r="Q7074" i="10"/>
  <c r="Q7075" i="10"/>
  <c r="Q7076" i="10"/>
  <c r="Q7077" i="10"/>
  <c r="Q7078" i="10"/>
  <c r="Q7079" i="10"/>
  <c r="Q7080" i="10"/>
  <c r="Q7081" i="10"/>
  <c r="Q7082" i="10"/>
  <c r="Q7083" i="10"/>
  <c r="Q7084" i="10"/>
  <c r="Q7085" i="10"/>
  <c r="Q7086" i="10"/>
  <c r="Q7087" i="10"/>
  <c r="Q7088" i="10"/>
  <c r="Q7089" i="10"/>
  <c r="Q7090" i="10"/>
  <c r="Q7091" i="10"/>
  <c r="Q7092" i="10"/>
  <c r="Q7093" i="10"/>
  <c r="Q7094" i="10"/>
  <c r="Q7095" i="10"/>
  <c r="Q7096" i="10"/>
  <c r="Q7097" i="10"/>
  <c r="Q7098" i="10"/>
  <c r="Q7099" i="10"/>
  <c r="Q7100" i="10"/>
  <c r="Q7101" i="10"/>
  <c r="Q7102" i="10"/>
  <c r="Q7103" i="10"/>
  <c r="Q7104" i="10"/>
  <c r="Q7105" i="10"/>
  <c r="Q7106" i="10"/>
  <c r="Q7107" i="10"/>
  <c r="Q7108" i="10"/>
  <c r="Q7109" i="10"/>
  <c r="Q7110" i="10"/>
  <c r="Q7111" i="10"/>
  <c r="Q7112" i="10"/>
  <c r="Q7113" i="10"/>
  <c r="Q7114" i="10"/>
  <c r="Q7115" i="10"/>
  <c r="Q7116" i="10"/>
  <c r="Q7117" i="10"/>
  <c r="Q7118" i="10"/>
  <c r="Q7119" i="10"/>
  <c r="Q7120" i="10"/>
  <c r="Q7121" i="10"/>
  <c r="Q7122" i="10"/>
  <c r="Q7123" i="10"/>
  <c r="Q7124" i="10"/>
  <c r="Q7125" i="10"/>
  <c r="Q7126" i="10"/>
  <c r="Q7127" i="10"/>
  <c r="Q7128" i="10"/>
  <c r="Q7129" i="10"/>
  <c r="Q7130" i="10"/>
  <c r="Q7131" i="10"/>
  <c r="Q7132" i="10"/>
  <c r="Q7133" i="10"/>
  <c r="Q7134" i="10"/>
  <c r="Q7135" i="10"/>
  <c r="Q7136" i="10"/>
  <c r="Q7137" i="10"/>
  <c r="Q7138" i="10"/>
  <c r="Q7139" i="10"/>
  <c r="Q7140" i="10"/>
  <c r="Q7141" i="10"/>
  <c r="Q7142" i="10"/>
  <c r="Q7143" i="10"/>
  <c r="Q7144" i="10"/>
  <c r="Q7145" i="10"/>
  <c r="Q7146" i="10"/>
  <c r="Q7147" i="10"/>
  <c r="Q7148" i="10"/>
  <c r="Q7149" i="10"/>
  <c r="Q7150" i="10"/>
  <c r="Q7151" i="10"/>
  <c r="Q7152" i="10"/>
  <c r="Q7153" i="10"/>
  <c r="Q7154" i="10"/>
  <c r="Q7155" i="10"/>
  <c r="Q7156" i="10"/>
  <c r="Q7157" i="10"/>
  <c r="Q7158" i="10"/>
  <c r="Q7159" i="10"/>
  <c r="Q7160" i="10"/>
  <c r="Q7161" i="10"/>
  <c r="Q7162" i="10"/>
  <c r="Q7163" i="10"/>
  <c r="Q7164" i="10"/>
  <c r="Q7165" i="10"/>
  <c r="Q7166" i="10"/>
  <c r="Q7167" i="10"/>
  <c r="Q7168" i="10"/>
  <c r="Q7169" i="10"/>
  <c r="Q7170" i="10"/>
  <c r="Q7171" i="10"/>
  <c r="Q7172" i="10"/>
  <c r="Q7173" i="10"/>
  <c r="Q7174" i="10"/>
  <c r="Q7175" i="10"/>
  <c r="Q7176" i="10"/>
  <c r="Q7177" i="10"/>
  <c r="Q7178" i="10"/>
  <c r="Q7179" i="10"/>
  <c r="Q7180" i="10"/>
  <c r="Q7181" i="10"/>
  <c r="Q7182" i="10"/>
  <c r="Q7183" i="10"/>
  <c r="Q7184" i="10"/>
  <c r="Q7185" i="10"/>
  <c r="Q7186" i="10"/>
  <c r="Q7187" i="10"/>
  <c r="Q7188" i="10"/>
  <c r="Q7189" i="10"/>
  <c r="Q7190" i="10"/>
  <c r="Q7191" i="10"/>
  <c r="Q7192" i="10"/>
  <c r="Q7193" i="10"/>
  <c r="Q7194" i="10"/>
  <c r="Q7195" i="10"/>
  <c r="Q7196" i="10"/>
  <c r="Q7197" i="10"/>
  <c r="Q7198" i="10"/>
  <c r="Q7199" i="10"/>
  <c r="Q7200" i="10"/>
  <c r="Q7201" i="10"/>
  <c r="Q7202" i="10"/>
  <c r="Q7203" i="10"/>
  <c r="Q7204" i="10"/>
  <c r="Q7205" i="10"/>
  <c r="Q7206" i="10"/>
  <c r="Q7207" i="10"/>
  <c r="Q7208" i="10"/>
  <c r="Q7209" i="10"/>
  <c r="Q7210" i="10"/>
  <c r="Q7211" i="10"/>
  <c r="Q7212" i="10"/>
  <c r="Q7213" i="10"/>
  <c r="Q7214" i="10"/>
  <c r="Q7215" i="10"/>
  <c r="Q7216" i="10"/>
  <c r="Q7217" i="10"/>
  <c r="Q7218" i="10"/>
  <c r="Q7219" i="10"/>
  <c r="Q7220" i="10"/>
  <c r="Q7221" i="10"/>
  <c r="Q7222" i="10"/>
  <c r="Q7223" i="10"/>
  <c r="Q7224" i="10"/>
  <c r="Q7225" i="10"/>
  <c r="Q7226" i="10"/>
  <c r="Q7227" i="10"/>
  <c r="Q7228" i="10"/>
  <c r="Q7229" i="10"/>
  <c r="Q7230" i="10"/>
  <c r="Q7231" i="10"/>
  <c r="Q7232" i="10"/>
  <c r="Q7233" i="10"/>
  <c r="Q7234" i="10"/>
  <c r="Q7235" i="10"/>
  <c r="Q7236" i="10"/>
  <c r="Q7237" i="10"/>
  <c r="Q7238" i="10"/>
  <c r="Q7239" i="10"/>
  <c r="Q7240" i="10"/>
  <c r="Q7241" i="10"/>
  <c r="Q7242" i="10"/>
  <c r="Q7243" i="10"/>
  <c r="Q7244" i="10"/>
  <c r="Q7245" i="10"/>
  <c r="Q7246" i="10"/>
  <c r="Q7247" i="10"/>
  <c r="Q7248" i="10"/>
  <c r="Q7249" i="10"/>
  <c r="Q7250" i="10"/>
  <c r="Q7251" i="10"/>
  <c r="Q7252" i="10"/>
  <c r="Q7253" i="10"/>
  <c r="Q7254" i="10"/>
  <c r="Q7255" i="10"/>
  <c r="Q7256" i="10"/>
  <c r="Q7257" i="10"/>
  <c r="Q7258" i="10"/>
  <c r="Q7259" i="10"/>
  <c r="Q7260" i="10"/>
  <c r="Q7261" i="10"/>
  <c r="Q7262" i="10"/>
  <c r="Q7263" i="10"/>
  <c r="Q7264" i="10"/>
  <c r="Q7265" i="10"/>
  <c r="Q7266" i="10"/>
  <c r="Q7267" i="10"/>
  <c r="Q7268" i="10"/>
  <c r="Q7269" i="10"/>
  <c r="Q7270" i="10"/>
  <c r="Q7271" i="10"/>
  <c r="Q7272" i="10"/>
  <c r="Q7273" i="10"/>
  <c r="Q7274" i="10"/>
  <c r="Q7275" i="10"/>
  <c r="Q7276" i="10"/>
  <c r="Q7277" i="10"/>
  <c r="Q7278" i="10"/>
  <c r="Q7279" i="10"/>
  <c r="Q7280" i="10"/>
  <c r="Q7281" i="10"/>
  <c r="Q7282" i="10"/>
  <c r="Q7283" i="10"/>
  <c r="Q7284" i="10"/>
  <c r="Q7285" i="10"/>
  <c r="Q7286" i="10"/>
  <c r="Q7287" i="10"/>
  <c r="Q7288" i="10"/>
  <c r="Q7289" i="10"/>
  <c r="Q7290" i="10"/>
  <c r="Q7291" i="10"/>
  <c r="Q7292" i="10"/>
  <c r="Q7293" i="10"/>
  <c r="Q7294" i="10"/>
  <c r="Q7295" i="10"/>
  <c r="Q7296" i="10"/>
  <c r="Q7297" i="10"/>
  <c r="Q7298" i="10"/>
  <c r="Q7299" i="10"/>
  <c r="Q7300" i="10"/>
  <c r="Q7301" i="10"/>
  <c r="Q7302" i="10"/>
  <c r="Q7303" i="10"/>
  <c r="Q7304" i="10"/>
  <c r="Q7305" i="10"/>
  <c r="Q7306" i="10"/>
  <c r="Q7307" i="10"/>
  <c r="Q7308" i="10"/>
  <c r="Q7309" i="10"/>
  <c r="Q7310" i="10"/>
  <c r="Q7311" i="10"/>
  <c r="Q7312" i="10"/>
  <c r="Q7313" i="10"/>
  <c r="Q7314" i="10"/>
  <c r="Q7315" i="10"/>
  <c r="Q7316" i="10"/>
  <c r="Q7317" i="10"/>
  <c r="Q7318" i="10"/>
  <c r="Q7319" i="10"/>
  <c r="Q7320" i="10"/>
  <c r="Q7321" i="10"/>
  <c r="Q7322" i="10"/>
  <c r="Q7323" i="10"/>
  <c r="Q7324" i="10"/>
  <c r="Q7325" i="10"/>
  <c r="Q7326" i="10"/>
  <c r="Q7327" i="10"/>
  <c r="Q7328" i="10"/>
  <c r="Q7329" i="10"/>
  <c r="Q7330" i="10"/>
  <c r="Q7331" i="10"/>
  <c r="Q7332" i="10"/>
  <c r="Q7333" i="10"/>
  <c r="Q7334" i="10"/>
  <c r="Q7335" i="10"/>
  <c r="Q7336" i="10"/>
  <c r="Q7337" i="10"/>
  <c r="Q7338" i="10"/>
  <c r="Q7339" i="10"/>
  <c r="Q7340" i="10"/>
  <c r="Q7341" i="10"/>
  <c r="Q7342" i="10"/>
  <c r="Q7343" i="10"/>
  <c r="Q7344" i="10"/>
  <c r="Q7345" i="10"/>
  <c r="Q7346" i="10"/>
  <c r="Q7347" i="10"/>
  <c r="Q7348" i="10"/>
  <c r="Q7349" i="10"/>
  <c r="Q7350" i="10"/>
  <c r="Q7351" i="10"/>
  <c r="Q7352" i="10"/>
  <c r="Q7353" i="10"/>
  <c r="Q7354" i="10"/>
  <c r="Q7355" i="10"/>
  <c r="Q7356" i="10"/>
  <c r="Q7357" i="10"/>
  <c r="Q7358" i="10"/>
  <c r="Q7359" i="10"/>
  <c r="Q7360" i="10"/>
  <c r="Q7361" i="10"/>
  <c r="Q7362" i="10"/>
  <c r="Q7363" i="10"/>
  <c r="Q7364" i="10"/>
  <c r="Q7365" i="10"/>
  <c r="Q7366" i="10"/>
  <c r="Q7367" i="10"/>
  <c r="Q7368" i="10"/>
  <c r="Q7369" i="10"/>
  <c r="Q7370" i="10"/>
  <c r="Q7371" i="10"/>
  <c r="Q7372" i="10"/>
  <c r="Q7373" i="10"/>
  <c r="Q7374" i="10"/>
  <c r="Q7375" i="10"/>
  <c r="Q7376" i="10"/>
  <c r="Q7377" i="10"/>
  <c r="Q7378" i="10"/>
  <c r="Q7379" i="10"/>
  <c r="Q7380" i="10"/>
  <c r="Q7381" i="10"/>
  <c r="Q7382" i="10"/>
  <c r="Q7383" i="10"/>
  <c r="Q7384" i="10"/>
  <c r="Q7385" i="10"/>
  <c r="Q7386" i="10"/>
  <c r="Q7387" i="10"/>
  <c r="Q7388" i="10"/>
  <c r="Q7389" i="10"/>
  <c r="Q7390" i="10"/>
  <c r="Q7391" i="10"/>
  <c r="Q7392" i="10"/>
  <c r="Q7393" i="10"/>
  <c r="Q7394" i="10"/>
  <c r="Q7395" i="10"/>
  <c r="Q7396" i="10"/>
  <c r="Q7397" i="10"/>
  <c r="Q7398" i="10"/>
  <c r="Q7399" i="10"/>
  <c r="Q7400" i="10"/>
  <c r="Q7401" i="10"/>
  <c r="Q7402" i="10"/>
  <c r="Q7403" i="10"/>
  <c r="Q7404" i="10"/>
  <c r="Q7405" i="10"/>
  <c r="Q7406" i="10"/>
  <c r="Q7407" i="10"/>
  <c r="Q7408" i="10"/>
  <c r="Q7409" i="10"/>
  <c r="Q7410" i="10"/>
  <c r="Q7411" i="10"/>
  <c r="Q7412" i="10"/>
  <c r="Q7413" i="10"/>
  <c r="Q7414" i="10"/>
  <c r="Q7415" i="10"/>
  <c r="Q7416" i="10"/>
  <c r="Q7417" i="10"/>
  <c r="Q7418" i="10"/>
  <c r="Q7419" i="10"/>
  <c r="Q7420" i="10"/>
  <c r="Q7421" i="10"/>
  <c r="Q7422" i="10"/>
  <c r="Q7423" i="10"/>
  <c r="Q7424" i="10"/>
  <c r="Q7425" i="10"/>
  <c r="Q7426" i="10"/>
  <c r="Q7427" i="10"/>
  <c r="Q7428" i="10"/>
  <c r="Q7429" i="10"/>
  <c r="Q7430" i="10"/>
  <c r="Q7431" i="10"/>
  <c r="Q7432" i="10"/>
  <c r="Q7433" i="10"/>
  <c r="Q7434" i="10"/>
  <c r="Q7435" i="10"/>
  <c r="Q7436" i="10"/>
  <c r="Q7437" i="10"/>
  <c r="Q7438" i="10"/>
  <c r="Q7439" i="10"/>
  <c r="Q7440" i="10"/>
  <c r="Q7441" i="10"/>
  <c r="Q7442" i="10"/>
  <c r="Q7443" i="10"/>
  <c r="Q7444" i="10"/>
  <c r="Q7445" i="10"/>
  <c r="Q7446" i="10"/>
  <c r="Q7447" i="10"/>
  <c r="Q7448" i="10"/>
  <c r="Q7449" i="10"/>
  <c r="Q7450" i="10"/>
  <c r="Q7451" i="10"/>
  <c r="Q7452" i="10"/>
  <c r="Q7453" i="10"/>
  <c r="Q7454" i="10"/>
  <c r="Q7455" i="10"/>
  <c r="Q7456" i="10"/>
  <c r="Q7457" i="10"/>
  <c r="Q7458" i="10"/>
  <c r="Q7459" i="10"/>
  <c r="Q7460" i="10"/>
  <c r="Q7461" i="10"/>
  <c r="Q7462" i="10"/>
  <c r="Q7463" i="10"/>
  <c r="Q7464" i="10"/>
  <c r="Q7465" i="10"/>
  <c r="Q7466" i="10"/>
  <c r="Q7467" i="10"/>
  <c r="Q7468" i="10"/>
  <c r="Q7469" i="10"/>
  <c r="Q7470" i="10"/>
  <c r="Q7471" i="10"/>
  <c r="Q7472" i="10"/>
  <c r="Q7473" i="10"/>
  <c r="Q7474" i="10"/>
  <c r="Q7475" i="10"/>
  <c r="Q7476" i="10"/>
  <c r="Q7477" i="10"/>
  <c r="Q7478" i="10"/>
  <c r="Q7479" i="10"/>
  <c r="Q7480" i="10"/>
  <c r="Q7481" i="10"/>
  <c r="Q7482" i="10"/>
  <c r="Q7483" i="10"/>
  <c r="Q7484" i="10"/>
  <c r="Q7485" i="10"/>
  <c r="Q7486" i="10"/>
  <c r="Q7487" i="10"/>
  <c r="Q7488" i="10"/>
  <c r="Q7489" i="10"/>
  <c r="Q7490" i="10"/>
  <c r="Q7491" i="10"/>
  <c r="Q7492" i="10"/>
  <c r="Q7493" i="10"/>
  <c r="Q7494" i="10"/>
  <c r="Q7495" i="10"/>
  <c r="Q7496" i="10"/>
  <c r="Q7497" i="10"/>
  <c r="Q7498" i="10"/>
  <c r="Q7499" i="10"/>
  <c r="Q7500" i="10"/>
  <c r="Q7501" i="10"/>
  <c r="Q7502" i="10"/>
  <c r="Q7503" i="10"/>
  <c r="Q7504" i="10"/>
  <c r="Q7505" i="10"/>
  <c r="Q7506" i="10"/>
  <c r="Q7507" i="10"/>
  <c r="Q7508" i="10"/>
  <c r="Q7509" i="10"/>
  <c r="Q7510" i="10"/>
  <c r="Q7511" i="10"/>
  <c r="Q7512" i="10"/>
  <c r="Q7513" i="10"/>
  <c r="Q7514" i="10"/>
  <c r="Q7515" i="10"/>
  <c r="Q7516" i="10"/>
  <c r="Q7517" i="10"/>
  <c r="Q7518" i="10"/>
  <c r="Q7519" i="10"/>
  <c r="Q7520" i="10"/>
  <c r="Q7521" i="10"/>
  <c r="Q7522" i="10"/>
  <c r="Q7523" i="10"/>
  <c r="Q7524" i="10"/>
  <c r="Q7525" i="10"/>
  <c r="Q7526" i="10"/>
  <c r="Q7527" i="10"/>
  <c r="Q7528" i="10"/>
  <c r="Q7529" i="10"/>
  <c r="Q7530" i="10"/>
  <c r="Q7531" i="10"/>
  <c r="Q7532" i="10"/>
  <c r="Q7533" i="10"/>
  <c r="Q7534" i="10"/>
  <c r="Q7535" i="10"/>
  <c r="Q7536" i="10"/>
  <c r="Q7537" i="10"/>
  <c r="Q7538" i="10"/>
  <c r="Q7539" i="10"/>
  <c r="Q7540" i="10"/>
  <c r="Q7541" i="10"/>
  <c r="Q7542" i="10"/>
  <c r="Q7543" i="10"/>
  <c r="Q7544" i="10"/>
  <c r="Q7545" i="10"/>
  <c r="Q7546" i="10"/>
  <c r="Q7547" i="10"/>
  <c r="Q7548" i="10"/>
  <c r="Q7549" i="10"/>
  <c r="Q7550" i="10"/>
  <c r="Q7551" i="10"/>
  <c r="Q7552" i="10"/>
  <c r="Q7553" i="10"/>
  <c r="Q7554" i="10"/>
  <c r="Q7555" i="10"/>
  <c r="Q7556" i="10"/>
  <c r="Q7557" i="10"/>
  <c r="Q7558" i="10"/>
  <c r="Q7559" i="10"/>
  <c r="Q7560" i="10"/>
  <c r="Q7561" i="10"/>
  <c r="Q7562" i="10"/>
  <c r="Q7563" i="10"/>
  <c r="Q7564" i="10"/>
  <c r="Q7565" i="10"/>
  <c r="Q7566" i="10"/>
  <c r="Q7567" i="10"/>
  <c r="Q7568" i="10"/>
  <c r="Q7569" i="10"/>
  <c r="Q7570" i="10"/>
  <c r="Q7571" i="10"/>
  <c r="Q7572" i="10"/>
  <c r="Q7573" i="10"/>
  <c r="Q7574" i="10"/>
  <c r="Q7575" i="10"/>
  <c r="Q7576" i="10"/>
  <c r="Q7577" i="10"/>
  <c r="Q7578" i="10"/>
  <c r="Q7579" i="10"/>
  <c r="Q7580" i="10"/>
  <c r="Q7581" i="10"/>
  <c r="Q7582" i="10"/>
  <c r="Q7583" i="10"/>
  <c r="Q7584" i="10"/>
  <c r="Q7585" i="10"/>
  <c r="Q7586" i="10"/>
  <c r="Q7587" i="10"/>
  <c r="Q7588" i="10"/>
  <c r="Q7589" i="10"/>
  <c r="Q7590" i="10"/>
  <c r="Q7591" i="10"/>
  <c r="Q7592" i="10"/>
  <c r="Q7593" i="10"/>
  <c r="Q7594" i="10"/>
  <c r="Q7595" i="10"/>
  <c r="Q7596" i="10"/>
  <c r="Q7597" i="10"/>
  <c r="Q7598" i="10"/>
  <c r="Q7599" i="10"/>
  <c r="Q7600" i="10"/>
  <c r="Q7601" i="10"/>
  <c r="Q7602" i="10"/>
  <c r="Q7603" i="10"/>
  <c r="Q7604" i="10"/>
  <c r="Q7605" i="10"/>
  <c r="Q7606" i="10"/>
  <c r="Q7607" i="10"/>
  <c r="Q7608" i="10"/>
  <c r="Q7609" i="10"/>
  <c r="Q7610" i="10"/>
  <c r="Q7611" i="10"/>
  <c r="Q7612" i="10"/>
  <c r="Q7613" i="10"/>
  <c r="Q7614" i="10"/>
  <c r="Q7615" i="10"/>
  <c r="Q7616" i="10"/>
  <c r="Q7617" i="10"/>
  <c r="Q7618" i="10"/>
  <c r="Q7619" i="10"/>
  <c r="Q7620" i="10"/>
  <c r="Q7621" i="10"/>
  <c r="Q7622" i="10"/>
  <c r="Q7623" i="10"/>
  <c r="Q7624" i="10"/>
  <c r="Q7625" i="10"/>
  <c r="Q7626" i="10"/>
  <c r="Q7627" i="10"/>
  <c r="Q7628" i="10"/>
  <c r="Q7629" i="10"/>
  <c r="Q7630" i="10"/>
  <c r="Q7631" i="10"/>
  <c r="Q7632" i="10"/>
  <c r="Q7633" i="10"/>
  <c r="Q7634" i="10"/>
  <c r="Q7635" i="10"/>
  <c r="Q7636" i="10"/>
  <c r="Q7637" i="10"/>
  <c r="Q7638" i="10"/>
  <c r="Q7639" i="10"/>
  <c r="Q7640" i="10"/>
  <c r="Q7641" i="10"/>
  <c r="Q7642" i="10"/>
  <c r="Q7643" i="10"/>
  <c r="Q7644" i="10"/>
  <c r="Q7645" i="10"/>
  <c r="Q7646" i="10"/>
  <c r="Q7647" i="10"/>
  <c r="Q7648" i="10"/>
  <c r="Q7649" i="10"/>
  <c r="Q7650" i="10"/>
  <c r="Q7651" i="10"/>
  <c r="Q7652" i="10"/>
  <c r="Q7653" i="10"/>
  <c r="Q7654" i="10"/>
  <c r="Q7655" i="10"/>
  <c r="Q7656" i="10"/>
  <c r="Q7657" i="10"/>
  <c r="Q7658" i="10"/>
  <c r="Q7659" i="10"/>
  <c r="Q7660" i="10"/>
  <c r="Q7661" i="10"/>
  <c r="Q7662" i="10"/>
  <c r="Q7663" i="10"/>
  <c r="Q7664" i="10"/>
  <c r="Q7665" i="10"/>
  <c r="Q7666" i="10"/>
  <c r="Q7667" i="10"/>
  <c r="Q7668" i="10"/>
  <c r="Q7669" i="10"/>
  <c r="Q7670" i="10"/>
  <c r="Q7671" i="10"/>
  <c r="Q7672" i="10"/>
  <c r="Q7673" i="10"/>
  <c r="Q7674" i="10"/>
  <c r="Q7675" i="10"/>
  <c r="Q7676" i="10"/>
  <c r="Q7677" i="10"/>
  <c r="Q7678" i="10"/>
  <c r="Q7679" i="10"/>
  <c r="Q7680" i="10"/>
  <c r="Q7681" i="10"/>
  <c r="Q7682" i="10"/>
  <c r="Q7683" i="10"/>
  <c r="Q7684" i="10"/>
  <c r="Q7685" i="10"/>
  <c r="Q7686" i="10"/>
  <c r="Q7687" i="10"/>
  <c r="Q7688" i="10"/>
  <c r="Q7689" i="10"/>
  <c r="Q7690" i="10"/>
  <c r="Q7691" i="10"/>
  <c r="Q7692" i="10"/>
  <c r="Q7693" i="10"/>
  <c r="Q7694" i="10"/>
  <c r="Q7695" i="10"/>
  <c r="Q7696" i="10"/>
  <c r="Q7697" i="10"/>
  <c r="Q7698" i="10"/>
  <c r="Q7699" i="10"/>
  <c r="Q7700" i="10"/>
  <c r="Q7701" i="10"/>
  <c r="Q7702" i="10"/>
  <c r="Q7703" i="10"/>
  <c r="Q7704" i="10"/>
  <c r="Q7705" i="10"/>
  <c r="Q7706" i="10"/>
  <c r="Q7707" i="10"/>
  <c r="Q7708" i="10"/>
  <c r="Q7709" i="10"/>
  <c r="Q7710" i="10"/>
  <c r="Q7711" i="10"/>
  <c r="Q7712" i="10"/>
  <c r="Q7713" i="10"/>
  <c r="Q7714" i="10"/>
  <c r="Q7715" i="10"/>
  <c r="Q7716" i="10"/>
  <c r="Q7717" i="10"/>
  <c r="Q7718" i="10"/>
  <c r="Q7719" i="10"/>
  <c r="Q7720" i="10"/>
  <c r="Q7721" i="10"/>
  <c r="Q7722" i="10"/>
  <c r="Q7723" i="10"/>
  <c r="Q7724" i="10"/>
  <c r="Q7725" i="10"/>
  <c r="Q7726" i="10"/>
  <c r="Q7727" i="10"/>
  <c r="Q7728" i="10"/>
  <c r="Q7729" i="10"/>
  <c r="Q7730" i="10"/>
  <c r="Q7731" i="10"/>
  <c r="Q7732" i="10"/>
  <c r="Q7733" i="10"/>
  <c r="Q7734" i="10"/>
  <c r="Q7735" i="10"/>
  <c r="Q7736" i="10"/>
  <c r="Q7737" i="10"/>
  <c r="Q7738" i="10"/>
  <c r="Q7739" i="10"/>
  <c r="Q7740" i="10"/>
  <c r="Q7741" i="10"/>
  <c r="Q7742" i="10"/>
  <c r="Q7743" i="10"/>
  <c r="Q7744" i="10"/>
  <c r="Q7745" i="10"/>
  <c r="Q7746" i="10"/>
  <c r="Q7747" i="10"/>
  <c r="Q7748" i="10"/>
  <c r="Q7749" i="10"/>
  <c r="Q7750" i="10"/>
  <c r="Q7751" i="10"/>
  <c r="Q7752" i="10"/>
  <c r="Q7753" i="10"/>
  <c r="Q7754" i="10"/>
  <c r="Q7755" i="10"/>
  <c r="Q7756" i="10"/>
  <c r="Q7757" i="10"/>
  <c r="Q7758" i="10"/>
  <c r="Q7759" i="10"/>
  <c r="Q7760" i="10"/>
  <c r="Q7761" i="10"/>
  <c r="Q7762" i="10"/>
  <c r="Q7763" i="10"/>
  <c r="Q7764" i="10"/>
  <c r="Q7765" i="10"/>
  <c r="Q7766" i="10"/>
  <c r="Q7767" i="10"/>
  <c r="Q7768" i="10"/>
  <c r="Q7769" i="10"/>
  <c r="Q7770" i="10"/>
  <c r="Q7771" i="10"/>
  <c r="Q7772" i="10"/>
  <c r="Q7773" i="10"/>
  <c r="Q7774" i="10"/>
  <c r="Q7775" i="10"/>
  <c r="Q7776" i="10"/>
  <c r="Q7777" i="10"/>
  <c r="Q7778" i="10"/>
  <c r="Q7779" i="10"/>
  <c r="Q7780" i="10"/>
  <c r="Q7781" i="10"/>
  <c r="Q7782" i="10"/>
  <c r="Q7783" i="10"/>
  <c r="Q7784" i="10"/>
  <c r="Q7785" i="10"/>
  <c r="Q7786" i="10"/>
  <c r="Q7787" i="10"/>
  <c r="Q7788" i="10"/>
  <c r="Q7789" i="10"/>
  <c r="Q7790" i="10"/>
  <c r="Q7791" i="10"/>
  <c r="Q7792" i="10"/>
  <c r="Q7793" i="10"/>
  <c r="Q7794" i="10"/>
  <c r="Q7795" i="10"/>
  <c r="Q7796" i="10"/>
  <c r="Q7797" i="10"/>
  <c r="Q7798" i="10"/>
  <c r="Q7799" i="10"/>
  <c r="Q7800" i="10"/>
  <c r="Q7801" i="10"/>
  <c r="Q7802" i="10"/>
  <c r="Q7803" i="10"/>
  <c r="Q7804" i="10"/>
  <c r="Q7805" i="10"/>
  <c r="Q7806" i="10"/>
  <c r="Q7807" i="10"/>
  <c r="Q7808" i="10"/>
  <c r="Q7809" i="10"/>
  <c r="Q7810" i="10"/>
  <c r="Q7811" i="10"/>
  <c r="Q7812" i="10"/>
  <c r="Q7813" i="10"/>
  <c r="Q7814" i="10"/>
  <c r="Q7815" i="10"/>
  <c r="Q7816" i="10"/>
  <c r="Q7817" i="10"/>
  <c r="Q7818" i="10"/>
  <c r="Q7819" i="10"/>
  <c r="Q7820" i="10"/>
  <c r="Q7821" i="10"/>
  <c r="Q7822" i="10"/>
  <c r="Q7823" i="10"/>
  <c r="Q7824" i="10"/>
  <c r="Q7825" i="10"/>
  <c r="Q7826" i="10"/>
  <c r="Q7827" i="10"/>
  <c r="Q7828" i="10"/>
  <c r="Q7829" i="10"/>
  <c r="Q7830" i="10"/>
  <c r="Q7831" i="10"/>
  <c r="Q7832" i="10"/>
  <c r="Q7833" i="10"/>
  <c r="Q7834" i="10"/>
  <c r="Q7835" i="10"/>
  <c r="Q7836" i="10"/>
  <c r="Q7837" i="10"/>
  <c r="Q7838" i="10"/>
  <c r="Q7839" i="10"/>
  <c r="Q7840" i="10"/>
  <c r="Q7841" i="10"/>
  <c r="Q7842" i="10"/>
  <c r="Q7843" i="10"/>
  <c r="Q7844" i="10"/>
  <c r="Q7845" i="10"/>
  <c r="Q7846" i="10"/>
  <c r="Q7847" i="10"/>
  <c r="Q7848" i="10"/>
  <c r="Q7849" i="10"/>
  <c r="Q7850" i="10"/>
  <c r="Q7851" i="10"/>
  <c r="Q7852" i="10"/>
  <c r="Q7853" i="10"/>
  <c r="Q7854" i="10"/>
  <c r="Q7855" i="10"/>
  <c r="Q7856" i="10"/>
  <c r="Q7857" i="10"/>
  <c r="Q7858" i="10"/>
  <c r="Q7859" i="10"/>
  <c r="Q7860" i="10"/>
  <c r="Q7861" i="10"/>
  <c r="Q7862" i="10"/>
  <c r="Q7863" i="10"/>
  <c r="Q7864" i="10"/>
  <c r="Q7865" i="10"/>
  <c r="Q7866" i="10"/>
  <c r="Q7867" i="10"/>
  <c r="Q7868" i="10"/>
  <c r="Q7869" i="10"/>
  <c r="Q7870" i="10"/>
  <c r="Q7871" i="10"/>
  <c r="Q7872" i="10"/>
  <c r="Q7873" i="10"/>
  <c r="Q7874" i="10"/>
  <c r="Q7875" i="10"/>
  <c r="Q7876" i="10"/>
  <c r="Q7877" i="10"/>
  <c r="Q7878" i="10"/>
  <c r="Q7879" i="10"/>
  <c r="Q7880" i="10"/>
  <c r="Q7881" i="10"/>
  <c r="Q7882" i="10"/>
  <c r="Q7883" i="10"/>
  <c r="Q7884" i="10"/>
  <c r="Q7885" i="10"/>
  <c r="Q7886" i="10"/>
  <c r="Q7887" i="10"/>
  <c r="Q7888" i="10"/>
  <c r="Q7889" i="10"/>
  <c r="Q7890" i="10"/>
  <c r="Q7891" i="10"/>
  <c r="Q7892" i="10"/>
  <c r="Q7893" i="10"/>
  <c r="Q7894" i="10"/>
  <c r="Q7895" i="10"/>
  <c r="Q7896" i="10"/>
  <c r="Q7897" i="10"/>
  <c r="Q7898" i="10"/>
  <c r="Q7899" i="10"/>
  <c r="Q7900" i="10"/>
  <c r="Q7901" i="10"/>
  <c r="Q7902" i="10"/>
  <c r="Q7903" i="10"/>
  <c r="Q7904" i="10"/>
  <c r="Q7905" i="10"/>
  <c r="Q7906" i="10"/>
  <c r="Q7907" i="10"/>
  <c r="Q7908" i="10"/>
  <c r="Q7909" i="10"/>
  <c r="Q7910" i="10"/>
  <c r="Q7911" i="10"/>
  <c r="Q7912" i="10"/>
  <c r="Q7913" i="10"/>
  <c r="Q7914" i="10"/>
  <c r="Q7915" i="10"/>
  <c r="Q7916" i="10"/>
  <c r="Q7917" i="10"/>
  <c r="Q7918" i="10"/>
  <c r="Q7919" i="10"/>
  <c r="Q7920" i="10"/>
  <c r="Q7921" i="10"/>
  <c r="Q7922" i="10"/>
  <c r="Q7923" i="10"/>
  <c r="Q7924" i="10"/>
  <c r="Q7925" i="10"/>
  <c r="Q7926" i="10"/>
  <c r="Q7927" i="10"/>
  <c r="Q7928" i="10"/>
  <c r="Q7929" i="10"/>
  <c r="Q7930" i="10"/>
  <c r="Q7931" i="10"/>
  <c r="Q7932" i="10"/>
  <c r="Q7933" i="10"/>
  <c r="Q7934" i="10"/>
  <c r="Q7935" i="10"/>
  <c r="Q7936" i="10"/>
  <c r="Q7937" i="10"/>
  <c r="Q7938" i="10"/>
  <c r="Q7939" i="10"/>
  <c r="Q7940" i="10"/>
  <c r="Q7941" i="10"/>
  <c r="Q7942" i="10"/>
  <c r="Q7943" i="10"/>
  <c r="Q7944" i="10"/>
  <c r="Q7945" i="10"/>
  <c r="Q7946" i="10"/>
  <c r="Q7947" i="10"/>
  <c r="Q7948" i="10"/>
  <c r="Q7949" i="10"/>
  <c r="Q7950" i="10"/>
  <c r="Q7951" i="10"/>
  <c r="Q7952" i="10"/>
  <c r="Q7953" i="10"/>
  <c r="Q7954" i="10"/>
  <c r="Q7955" i="10"/>
  <c r="Q7956" i="10"/>
  <c r="Q7957" i="10"/>
  <c r="Q7958" i="10"/>
  <c r="Q7959" i="10"/>
  <c r="Q7960" i="10"/>
  <c r="Q7961" i="10"/>
  <c r="Q7962" i="10"/>
  <c r="Q7963" i="10"/>
  <c r="Q7964" i="10"/>
  <c r="Q7965" i="10"/>
  <c r="Q7966" i="10"/>
  <c r="Q7967" i="10"/>
  <c r="Q7968" i="10"/>
  <c r="Q7969" i="10"/>
  <c r="Q7970" i="10"/>
  <c r="Q7971" i="10"/>
  <c r="Q7972" i="10"/>
  <c r="Q7973" i="10"/>
  <c r="Q7974" i="10"/>
  <c r="Q7975" i="10"/>
  <c r="Q7976" i="10"/>
  <c r="Q7977" i="10"/>
  <c r="Q7978" i="10"/>
  <c r="Q7979" i="10"/>
  <c r="Q7980" i="10"/>
  <c r="Q7981" i="10"/>
  <c r="Q7982" i="10"/>
  <c r="Q7983" i="10"/>
  <c r="Q7984" i="10"/>
  <c r="Q7985" i="10"/>
  <c r="Q7986" i="10"/>
  <c r="Q7987" i="10"/>
  <c r="Q7988" i="10"/>
  <c r="Q7989" i="10"/>
  <c r="Q7990" i="10"/>
  <c r="Q7991" i="10"/>
  <c r="Q7992" i="10"/>
  <c r="Q7993" i="10"/>
  <c r="Q7994" i="10"/>
  <c r="Q7995" i="10"/>
  <c r="Q7996" i="10"/>
  <c r="Q7997" i="10"/>
  <c r="Q7998" i="10"/>
  <c r="Q7999" i="10"/>
  <c r="Q8000" i="10"/>
  <c r="Q8001" i="10"/>
  <c r="Q8002" i="10"/>
  <c r="Q8003" i="10"/>
  <c r="Q8004" i="10"/>
  <c r="Q8005" i="10"/>
  <c r="Q8006" i="10"/>
  <c r="Q8007" i="10"/>
  <c r="Q8008" i="10"/>
  <c r="Q8009" i="10"/>
  <c r="Q8010" i="10"/>
  <c r="Q8011" i="10"/>
  <c r="Q8012" i="10"/>
  <c r="Q8013" i="10"/>
  <c r="Q8014" i="10"/>
  <c r="Q8015" i="10"/>
  <c r="Q8016" i="10"/>
  <c r="Q8017" i="10"/>
  <c r="Q8018" i="10"/>
  <c r="Q8019" i="10"/>
  <c r="Q8020" i="10"/>
  <c r="Q8021" i="10"/>
  <c r="Q8022" i="10"/>
  <c r="Q8023" i="10"/>
  <c r="Q8024" i="10"/>
  <c r="Q8025" i="10"/>
  <c r="Q8026" i="10"/>
  <c r="Q8027" i="10"/>
  <c r="Q8028" i="10"/>
  <c r="Q8029" i="10"/>
  <c r="Q8030" i="10"/>
  <c r="Q8031" i="10"/>
  <c r="Q8032" i="10"/>
  <c r="Q8033" i="10"/>
  <c r="Q8034" i="10"/>
  <c r="Q8035" i="10"/>
  <c r="Q8036" i="10"/>
  <c r="Q8037" i="10"/>
  <c r="Q8038" i="10"/>
  <c r="Q8039" i="10"/>
  <c r="Q8040" i="10"/>
  <c r="Q8041" i="10"/>
  <c r="Q8042" i="10"/>
  <c r="Q8043" i="10"/>
  <c r="Q8044" i="10"/>
  <c r="Q8045" i="10"/>
  <c r="Q8046" i="10"/>
  <c r="Q8047" i="10"/>
  <c r="Q8048" i="10"/>
  <c r="Q8049" i="10"/>
  <c r="Q8050" i="10"/>
  <c r="Q8051" i="10"/>
  <c r="Q8052" i="10"/>
  <c r="Q8053" i="10"/>
  <c r="Q8054" i="10"/>
  <c r="Q8055" i="10"/>
  <c r="Q8056" i="10"/>
  <c r="Q8057" i="10"/>
  <c r="Q8058" i="10"/>
  <c r="Q8059" i="10"/>
  <c r="Q8060" i="10"/>
  <c r="Q8061" i="10"/>
  <c r="Q8062" i="10"/>
  <c r="Q8063" i="10"/>
  <c r="Q8064" i="10"/>
  <c r="Q8065" i="10"/>
  <c r="Q8066" i="10"/>
  <c r="Q8067" i="10"/>
  <c r="Q8068" i="10"/>
  <c r="Q8069" i="10"/>
  <c r="Q8070" i="10"/>
  <c r="Q8071" i="10"/>
  <c r="Q8072" i="10"/>
  <c r="Q8073" i="10"/>
  <c r="Q8074" i="10"/>
  <c r="Q8075" i="10"/>
  <c r="Q8076" i="10"/>
  <c r="Q8077" i="10"/>
  <c r="Q8078" i="10"/>
  <c r="Q8079" i="10"/>
  <c r="Q8080" i="10"/>
  <c r="Q8081" i="10"/>
  <c r="Q8082" i="10"/>
  <c r="Q8083" i="10"/>
  <c r="Q8084" i="10"/>
  <c r="Q8085" i="10"/>
  <c r="Q8086" i="10"/>
  <c r="Q8087" i="10"/>
  <c r="Q8088" i="10"/>
  <c r="Q8089" i="10"/>
  <c r="Q8090" i="10"/>
  <c r="Q8091" i="10"/>
  <c r="Q8092" i="10"/>
  <c r="Q8093" i="10"/>
  <c r="Q8094" i="10"/>
  <c r="Q8095" i="10"/>
  <c r="Q8096" i="10"/>
  <c r="Q8097" i="10"/>
  <c r="Q8098" i="10"/>
  <c r="Q8099" i="10"/>
  <c r="Q8100" i="10"/>
  <c r="Q8101" i="10"/>
  <c r="Q8102" i="10"/>
  <c r="Q8103" i="10"/>
  <c r="Q8104" i="10"/>
  <c r="Q8105" i="10"/>
  <c r="Q8106" i="10"/>
  <c r="Q8107" i="10"/>
  <c r="Q8108" i="10"/>
  <c r="Q8109" i="10"/>
  <c r="Q8110" i="10"/>
  <c r="Q8111" i="10"/>
  <c r="Q8112" i="10"/>
  <c r="Q8113" i="10"/>
  <c r="Q8114" i="10"/>
  <c r="Q8115" i="10"/>
  <c r="Q8116" i="10"/>
  <c r="Q8117" i="10"/>
  <c r="Q8118" i="10"/>
  <c r="Q8119" i="10"/>
  <c r="Q8120" i="10"/>
  <c r="Q8121" i="10"/>
  <c r="Q8122" i="10"/>
  <c r="Q8123" i="10"/>
  <c r="Q8124" i="10"/>
  <c r="Q8125" i="10"/>
  <c r="Q8126" i="10"/>
  <c r="Q8127" i="10"/>
  <c r="Q8128" i="10"/>
  <c r="Q8129" i="10"/>
  <c r="Q8130" i="10"/>
  <c r="Q8131" i="10"/>
  <c r="Q8132" i="10"/>
  <c r="Q8133" i="10"/>
  <c r="Q8134" i="10"/>
  <c r="Q8135" i="10"/>
  <c r="Q8136" i="10"/>
  <c r="Q8137" i="10"/>
  <c r="Q8138" i="10"/>
  <c r="Q8139" i="10"/>
  <c r="Q8140" i="10"/>
  <c r="Q8141" i="10"/>
  <c r="Q8142" i="10"/>
  <c r="Q8143" i="10"/>
  <c r="Q8144" i="10"/>
  <c r="Q8145" i="10"/>
  <c r="Q8146" i="10"/>
  <c r="Q8147" i="10"/>
  <c r="Q8148" i="10"/>
  <c r="Q8149" i="10"/>
  <c r="Q8150" i="10"/>
  <c r="Q8151" i="10"/>
  <c r="Q8152" i="10"/>
  <c r="Q8153" i="10"/>
  <c r="Q8154" i="10"/>
  <c r="Q8155" i="10"/>
  <c r="Q8156" i="10"/>
  <c r="Q8157" i="10"/>
  <c r="Q8158" i="10"/>
  <c r="Q8159" i="10"/>
  <c r="Q8160" i="10"/>
  <c r="Q8161" i="10"/>
  <c r="Q8162" i="10"/>
  <c r="Q8163" i="10"/>
  <c r="Q8164" i="10"/>
  <c r="Q8165" i="10"/>
  <c r="Q8166" i="10"/>
  <c r="Q8167" i="10"/>
  <c r="Q8168" i="10"/>
  <c r="Q8169" i="10"/>
  <c r="Q8170" i="10"/>
  <c r="Q8171" i="10"/>
  <c r="Q8172" i="10"/>
  <c r="Q8173" i="10"/>
  <c r="Q8174" i="10"/>
  <c r="Q8175" i="10"/>
  <c r="Q8176" i="10"/>
  <c r="Q8177" i="10"/>
  <c r="Q8178" i="10"/>
  <c r="Q8179" i="10"/>
  <c r="Q8180" i="10"/>
  <c r="Q8181" i="10"/>
  <c r="Q8182" i="10"/>
  <c r="Q8183" i="10"/>
  <c r="Q8184" i="10"/>
  <c r="Q8185" i="10"/>
  <c r="Q8186" i="10"/>
  <c r="Q8187" i="10"/>
  <c r="Q8188" i="10"/>
  <c r="Q8189" i="10"/>
  <c r="Q8190" i="10"/>
  <c r="Q8191" i="10"/>
  <c r="Q8192" i="10"/>
  <c r="Q8193" i="10"/>
  <c r="Q8194" i="10"/>
  <c r="Q8195" i="10"/>
  <c r="Q8196" i="10"/>
  <c r="Q8197" i="10"/>
  <c r="Q8198" i="10"/>
  <c r="Q8199" i="10"/>
  <c r="Q8200" i="10"/>
  <c r="Q8201" i="10"/>
  <c r="Q8202" i="10"/>
  <c r="Q8203" i="10"/>
  <c r="Q8204" i="10"/>
  <c r="Q8205" i="10"/>
  <c r="Q8206" i="10"/>
  <c r="Q8207" i="10"/>
  <c r="Q8208" i="10"/>
  <c r="Q8209" i="10"/>
  <c r="Q8210" i="10"/>
  <c r="Q8211" i="10"/>
  <c r="Q8212" i="10"/>
  <c r="Q8213" i="10"/>
  <c r="Q8214" i="10"/>
  <c r="Q8215" i="10"/>
  <c r="Q8216" i="10"/>
  <c r="Q8217" i="10"/>
  <c r="Q8218" i="10"/>
  <c r="Q8219" i="10"/>
  <c r="Q8220" i="10"/>
  <c r="Q8221" i="10"/>
  <c r="Q8222" i="10"/>
  <c r="Q8223" i="10"/>
  <c r="Q8224" i="10"/>
  <c r="Q8225" i="10"/>
  <c r="Q8226" i="10"/>
  <c r="Q8227" i="10"/>
  <c r="Q8228" i="10"/>
  <c r="Q8229" i="10"/>
  <c r="Q8230" i="10"/>
  <c r="Q8231" i="10"/>
  <c r="Q8232" i="10"/>
  <c r="Q8233" i="10"/>
  <c r="Q8234" i="10"/>
  <c r="Q8235" i="10"/>
  <c r="Q8236" i="10"/>
  <c r="Q8237" i="10"/>
  <c r="Q8238" i="10"/>
  <c r="Q8239" i="10"/>
  <c r="Q8240" i="10"/>
  <c r="Q8241" i="10"/>
  <c r="Q8242" i="10"/>
  <c r="Q8243" i="10"/>
  <c r="Q8244" i="10"/>
  <c r="Q8245" i="10"/>
  <c r="Q8246" i="10"/>
  <c r="Q8247" i="10"/>
  <c r="Q8248" i="10"/>
  <c r="Q8249" i="10"/>
  <c r="Q8250" i="10"/>
  <c r="Q8251" i="10"/>
  <c r="Q8252" i="10"/>
  <c r="Q8253" i="10"/>
  <c r="Q8254" i="10"/>
  <c r="Q8255" i="10"/>
  <c r="Q8256" i="10"/>
  <c r="Q8257" i="10"/>
  <c r="Q8258" i="10"/>
  <c r="Q8259" i="10"/>
  <c r="Q8260" i="10"/>
  <c r="Q8261" i="10"/>
  <c r="Q8262" i="10"/>
  <c r="Q8263" i="10"/>
  <c r="Q8264" i="10"/>
  <c r="Q8265" i="10"/>
  <c r="Q8266" i="10"/>
  <c r="Q8267" i="10"/>
  <c r="Q8268" i="10"/>
  <c r="Q8269" i="10"/>
  <c r="Q8270" i="10"/>
  <c r="Q8271" i="10"/>
  <c r="Q8272" i="10"/>
  <c r="Q8273" i="10"/>
  <c r="Q8274" i="10"/>
  <c r="Q8275" i="10"/>
  <c r="Q8276" i="10"/>
  <c r="Q8277" i="10"/>
  <c r="Q8278" i="10"/>
  <c r="Q8279" i="10"/>
  <c r="Q8280" i="10"/>
  <c r="Q8281" i="10"/>
  <c r="Q8282" i="10"/>
  <c r="Q8283" i="10"/>
  <c r="Q8284" i="10"/>
  <c r="Q8285" i="10"/>
  <c r="Q8286" i="10"/>
  <c r="Q8287" i="10"/>
  <c r="Q8288" i="10"/>
  <c r="Q8289" i="10"/>
  <c r="Q8290" i="10"/>
  <c r="Q8291" i="10"/>
  <c r="Q8292" i="10"/>
  <c r="Q8293" i="10"/>
  <c r="Q8294" i="10"/>
  <c r="Q8295" i="10"/>
  <c r="Q8296" i="10"/>
  <c r="Q8297" i="10"/>
  <c r="Q8298" i="10"/>
  <c r="Q8299" i="10"/>
  <c r="Q8300" i="10"/>
  <c r="Q8301" i="10"/>
  <c r="Q8302" i="10"/>
  <c r="Q8303" i="10"/>
  <c r="Q8304" i="10"/>
  <c r="Q8305" i="10"/>
  <c r="Q8306" i="10"/>
  <c r="Q8307" i="10"/>
  <c r="Q8308" i="10"/>
  <c r="Q8309" i="10"/>
  <c r="Q8310" i="10"/>
  <c r="Q8311" i="10"/>
  <c r="Q8312" i="10"/>
  <c r="Q8313" i="10"/>
  <c r="Q8314" i="10"/>
  <c r="Q8315" i="10"/>
  <c r="Q8316" i="10"/>
  <c r="Q8317" i="10"/>
  <c r="Q8318" i="10"/>
  <c r="Q8319" i="10"/>
  <c r="Q8320" i="10"/>
  <c r="Q8321" i="10"/>
  <c r="Q8322" i="10"/>
  <c r="Q8323" i="10"/>
  <c r="Q8324" i="10"/>
  <c r="Q8325" i="10"/>
  <c r="Q8326" i="10"/>
  <c r="Q8327" i="10"/>
  <c r="Q8328" i="10"/>
  <c r="Q8329" i="10"/>
  <c r="Q8330" i="10"/>
  <c r="Q8331" i="10"/>
  <c r="Q8332" i="10"/>
  <c r="Q8333" i="10"/>
  <c r="Q8334" i="10"/>
  <c r="Q8335" i="10"/>
  <c r="Q8336" i="10"/>
  <c r="Q8337" i="10"/>
  <c r="Q8338" i="10"/>
  <c r="Q8339" i="10"/>
  <c r="Q8340" i="10"/>
  <c r="Q8341" i="10"/>
  <c r="Q8342" i="10"/>
  <c r="Q8343" i="10"/>
  <c r="Q8344" i="10"/>
  <c r="Q8345" i="10"/>
  <c r="Q8346" i="10"/>
  <c r="Q8347" i="10"/>
  <c r="Q8348" i="10"/>
  <c r="Q8349" i="10"/>
  <c r="Q8350" i="10"/>
  <c r="Q8351" i="10"/>
  <c r="Q8352" i="10"/>
  <c r="Q8353" i="10"/>
  <c r="Q8354" i="10"/>
  <c r="Q8355" i="10"/>
  <c r="Q8356" i="10"/>
  <c r="Q8357" i="10"/>
  <c r="Q8358" i="10"/>
  <c r="Q8359" i="10"/>
  <c r="Q8360" i="10"/>
  <c r="Q8361" i="10"/>
  <c r="Q8362" i="10"/>
  <c r="Q8363" i="10"/>
  <c r="Q8364" i="10"/>
  <c r="Q8365" i="10"/>
  <c r="Q8366" i="10"/>
  <c r="Q8367" i="10"/>
  <c r="Q8368" i="10"/>
  <c r="Q8369" i="10"/>
  <c r="Q8370" i="10"/>
  <c r="Q8371" i="10"/>
  <c r="Q8372" i="10"/>
  <c r="Q8373" i="10"/>
  <c r="Q8374" i="10"/>
  <c r="Q8375" i="10"/>
  <c r="Q8376" i="10"/>
  <c r="Q8377" i="10"/>
  <c r="Q8378" i="10"/>
  <c r="Q8379" i="10"/>
  <c r="Q8380" i="10"/>
  <c r="Q8381" i="10"/>
  <c r="Q8382" i="10"/>
  <c r="Q8383" i="10"/>
  <c r="Q8384" i="10"/>
  <c r="Q8385" i="10"/>
  <c r="Q8386" i="10"/>
  <c r="Q8387" i="10"/>
  <c r="Q8388" i="10"/>
  <c r="Q8389" i="10"/>
  <c r="Q8390" i="10"/>
  <c r="Q8391" i="10"/>
  <c r="Q8392" i="10"/>
  <c r="Q8393" i="10"/>
  <c r="Q8394" i="10"/>
  <c r="Q8395" i="10"/>
  <c r="Q8396" i="10"/>
  <c r="Q8397" i="10"/>
  <c r="Q8398" i="10"/>
  <c r="Q8399" i="10"/>
  <c r="Q8400" i="10"/>
  <c r="Q8401" i="10"/>
  <c r="Q8402" i="10"/>
  <c r="Q8403" i="10"/>
  <c r="Q8404" i="10"/>
  <c r="Q8405" i="10"/>
  <c r="Q8406" i="10"/>
  <c r="Q8407" i="10"/>
  <c r="Q8408" i="10"/>
  <c r="Q8409" i="10"/>
  <c r="Q8410" i="10"/>
  <c r="Q8411" i="10"/>
  <c r="Q8412" i="10"/>
  <c r="Q8413" i="10"/>
  <c r="Q8414" i="10"/>
  <c r="Q8415" i="10"/>
  <c r="Q8416" i="10"/>
  <c r="Q8417" i="10"/>
  <c r="Q8418" i="10"/>
  <c r="Q8419" i="10"/>
  <c r="Q8420" i="10"/>
  <c r="Q8421" i="10"/>
  <c r="Q8422" i="10"/>
  <c r="Q8423" i="10"/>
  <c r="Q8424" i="10"/>
  <c r="Q8425" i="10"/>
  <c r="Q8426" i="10"/>
  <c r="Q8427" i="10"/>
  <c r="Q8428" i="10"/>
  <c r="Q8429" i="10"/>
  <c r="Q8430" i="10"/>
  <c r="Q8431" i="10"/>
  <c r="Q8432" i="10"/>
  <c r="Q8433" i="10"/>
  <c r="Q8434" i="10"/>
  <c r="Q8435" i="10"/>
  <c r="Q8436" i="10"/>
  <c r="Q8437" i="10"/>
  <c r="Q8438" i="10"/>
  <c r="Q8439" i="10"/>
  <c r="Q8440" i="10"/>
  <c r="Q8441" i="10"/>
  <c r="Q8442" i="10"/>
  <c r="Q8443" i="10"/>
  <c r="Q8444" i="10"/>
  <c r="Q8445" i="10"/>
  <c r="Q8446" i="10"/>
  <c r="Q8447" i="10"/>
  <c r="Q8448" i="10"/>
  <c r="Q8449" i="10"/>
  <c r="Q8450" i="10"/>
  <c r="Q8451" i="10"/>
  <c r="Q8452" i="10"/>
  <c r="Q8453" i="10"/>
  <c r="Q8454" i="10"/>
  <c r="Q8455" i="10"/>
  <c r="Q8456" i="10"/>
  <c r="Q8457" i="10"/>
  <c r="Q8458" i="10"/>
  <c r="Q8459" i="10"/>
  <c r="Q8460" i="10"/>
  <c r="Q8461" i="10"/>
  <c r="Q8462" i="10"/>
  <c r="Q8463" i="10"/>
  <c r="Q8464" i="10"/>
  <c r="Q8465" i="10"/>
  <c r="Q8466" i="10"/>
  <c r="Q8467" i="10"/>
  <c r="Q8468" i="10"/>
  <c r="Q8469" i="10"/>
  <c r="Q8470" i="10"/>
  <c r="Q8471" i="10"/>
  <c r="Q8472" i="10"/>
  <c r="Q8473" i="10"/>
  <c r="Q8474" i="10"/>
  <c r="Q8475" i="10"/>
  <c r="Q8476" i="10"/>
  <c r="Q8477" i="10"/>
  <c r="Q8478" i="10"/>
  <c r="Q8479" i="10"/>
  <c r="Q8480" i="10"/>
  <c r="Q8481" i="10"/>
  <c r="Q8482" i="10"/>
  <c r="Q8483" i="10"/>
  <c r="Q8484" i="10"/>
  <c r="Q8485" i="10"/>
  <c r="Q8486" i="10"/>
  <c r="Q8487" i="10"/>
  <c r="Q8488" i="10"/>
  <c r="Q8489" i="10"/>
  <c r="Q8490" i="10"/>
  <c r="Q8491" i="10"/>
  <c r="Q8492" i="10"/>
  <c r="Q8493" i="10"/>
  <c r="Q8494" i="10"/>
  <c r="Q8495" i="10"/>
  <c r="Q8496" i="10"/>
  <c r="Q8497" i="10"/>
  <c r="Q8498" i="10"/>
  <c r="Q8499" i="10"/>
  <c r="Q8500" i="10"/>
  <c r="Q8501" i="10"/>
  <c r="Q8502" i="10"/>
  <c r="Q8503" i="10"/>
  <c r="Q8504" i="10"/>
  <c r="Q8505" i="10"/>
  <c r="Q8506" i="10"/>
  <c r="Q8507" i="10"/>
  <c r="Q8508" i="10"/>
  <c r="Q8509" i="10"/>
  <c r="Q8510" i="10"/>
  <c r="Q8511" i="10"/>
  <c r="Q8512" i="10"/>
  <c r="Q8513" i="10"/>
  <c r="Q8514" i="10"/>
  <c r="Q8515" i="10"/>
  <c r="Q8516" i="10"/>
  <c r="Q8517" i="10"/>
  <c r="Q8518" i="10"/>
  <c r="Q8519" i="10"/>
  <c r="Q8520" i="10"/>
  <c r="Q8521" i="10"/>
  <c r="Q8522" i="10"/>
  <c r="Q8523" i="10"/>
  <c r="Q8524" i="10"/>
  <c r="Q8525" i="10"/>
  <c r="Q8526" i="10"/>
  <c r="Q8527" i="10"/>
  <c r="Q8528" i="10"/>
  <c r="Q8529" i="10"/>
  <c r="Q8530" i="10"/>
  <c r="Q8531" i="10"/>
  <c r="Q8532" i="10"/>
  <c r="Q8533" i="10"/>
  <c r="Q8534" i="10"/>
  <c r="Q8535" i="10"/>
  <c r="Q8536" i="10"/>
  <c r="Q8537" i="10"/>
  <c r="Q8538" i="10"/>
  <c r="Q8539" i="10"/>
  <c r="Q8540" i="10"/>
  <c r="Q8541" i="10"/>
  <c r="Q8542" i="10"/>
  <c r="Q8543" i="10"/>
  <c r="Q8544" i="10"/>
  <c r="Q8545" i="10"/>
  <c r="Q8546" i="10"/>
  <c r="Q8547" i="10"/>
  <c r="Q8548" i="10"/>
  <c r="Q8549" i="10"/>
  <c r="Q8550" i="10"/>
  <c r="Q8551" i="10"/>
  <c r="Q8552" i="10"/>
  <c r="Q8553" i="10"/>
  <c r="Q8554" i="10"/>
  <c r="Q8555" i="10"/>
  <c r="Q8556" i="10"/>
  <c r="Q8557" i="10"/>
  <c r="Q8558" i="10"/>
  <c r="Q8559" i="10"/>
  <c r="Q8560" i="10"/>
  <c r="Q8561" i="10"/>
  <c r="Q8562" i="10"/>
  <c r="Q8563" i="10"/>
  <c r="Q8564" i="10"/>
  <c r="Q8565" i="10"/>
  <c r="Q8566" i="10"/>
  <c r="Q8567" i="10"/>
  <c r="Q8568" i="10"/>
  <c r="Q8569" i="10"/>
  <c r="Q8570" i="10"/>
  <c r="Q8571" i="10"/>
  <c r="Q8572" i="10"/>
  <c r="Q8573" i="10"/>
  <c r="Q8574" i="10"/>
  <c r="Q8575" i="10"/>
  <c r="Q8576" i="10"/>
  <c r="Q8577" i="10"/>
  <c r="Q8578" i="10"/>
  <c r="Q8579" i="10"/>
  <c r="Q8580" i="10"/>
  <c r="Q8581" i="10"/>
  <c r="Q8582" i="10"/>
  <c r="Q8583" i="10"/>
  <c r="Q8584" i="10"/>
  <c r="Q8585" i="10"/>
  <c r="Q8586" i="10"/>
  <c r="Q8587" i="10"/>
  <c r="Q8588" i="10"/>
  <c r="Q8589" i="10"/>
  <c r="Q8590" i="10"/>
  <c r="Q8591" i="10"/>
  <c r="Q8592" i="10"/>
  <c r="Q8593" i="10"/>
  <c r="Q8594" i="10"/>
  <c r="Q8595" i="10"/>
  <c r="Q8596" i="10"/>
  <c r="Q8597" i="10"/>
  <c r="Q8598" i="10"/>
  <c r="Q8599" i="10"/>
  <c r="Q8600" i="10"/>
  <c r="Q8601" i="10"/>
  <c r="Q8602" i="10"/>
  <c r="Q8603" i="10"/>
  <c r="Q8604" i="10"/>
  <c r="Q8605" i="10"/>
  <c r="Q8606" i="10"/>
  <c r="Q8607" i="10"/>
  <c r="Q8608" i="10"/>
  <c r="Q8609" i="10"/>
  <c r="Q8610" i="10"/>
  <c r="Q8611" i="10"/>
  <c r="Q8612" i="10"/>
  <c r="Q8613" i="10"/>
  <c r="Q8614" i="10"/>
  <c r="Q8615" i="10"/>
  <c r="Q8616" i="10"/>
  <c r="Q8617" i="10"/>
  <c r="Q8618" i="10"/>
  <c r="Q8619" i="10"/>
  <c r="Q8620" i="10"/>
  <c r="Q8621" i="10"/>
  <c r="Q8622" i="10"/>
  <c r="Q8623" i="10"/>
  <c r="Q8624" i="10"/>
  <c r="Q8625" i="10"/>
  <c r="Q8626" i="10"/>
  <c r="Q8627" i="10"/>
  <c r="Q8628" i="10"/>
  <c r="Q8629" i="10"/>
  <c r="Q8630" i="10"/>
  <c r="Q8631" i="10"/>
  <c r="Q8632" i="10"/>
  <c r="Q8633" i="10"/>
  <c r="Q8634" i="10"/>
  <c r="Q8635" i="10"/>
  <c r="Q8636" i="10"/>
  <c r="Q8637" i="10"/>
  <c r="Q8638" i="10"/>
  <c r="Q8639" i="10"/>
  <c r="Q8640" i="10"/>
  <c r="Q8641" i="10"/>
  <c r="Q8642" i="10"/>
  <c r="Q8643" i="10"/>
  <c r="Q8644" i="10"/>
  <c r="Q8645" i="10"/>
  <c r="Q8646" i="10"/>
  <c r="Q8647" i="10"/>
  <c r="Q8648" i="10"/>
  <c r="Q8649" i="10"/>
  <c r="Q8650" i="10"/>
  <c r="Q8651" i="10"/>
  <c r="Q8652" i="10"/>
  <c r="Q8653" i="10"/>
  <c r="Q8654" i="10"/>
  <c r="Q8655" i="10"/>
  <c r="Q8656" i="10"/>
  <c r="Q8657" i="10"/>
  <c r="Q8658" i="10"/>
  <c r="Q8659" i="10"/>
  <c r="Q8660" i="10"/>
  <c r="Q8661" i="10"/>
  <c r="Q8662" i="10"/>
  <c r="Q8663" i="10"/>
  <c r="Q8664" i="10"/>
  <c r="Q8665" i="10"/>
  <c r="Q8666" i="10"/>
  <c r="Q8667" i="10"/>
  <c r="Q8668" i="10"/>
  <c r="Q8669" i="10"/>
  <c r="Q8670" i="10"/>
  <c r="Q8671" i="10"/>
  <c r="Q8672" i="10"/>
  <c r="Q8673" i="10"/>
  <c r="Q8674" i="10"/>
  <c r="Q8675" i="10"/>
  <c r="Q8676" i="10"/>
  <c r="Q8677" i="10"/>
  <c r="Q8678" i="10"/>
  <c r="Q8679" i="10"/>
  <c r="Q8680" i="10"/>
  <c r="Q8681" i="10"/>
  <c r="Q8682" i="10"/>
  <c r="Q8683" i="10"/>
  <c r="Q8684" i="10"/>
  <c r="Q8685" i="10"/>
  <c r="Q8686" i="10"/>
  <c r="Q8687" i="10"/>
  <c r="Q8688" i="10"/>
  <c r="Q8689" i="10"/>
  <c r="Q8690" i="10"/>
  <c r="Q8691" i="10"/>
  <c r="Q8692" i="10"/>
  <c r="Q8693" i="10"/>
  <c r="Q8694" i="10"/>
  <c r="Q8695" i="10"/>
  <c r="Q8696" i="10"/>
  <c r="Q8697" i="10"/>
  <c r="Q8698" i="10"/>
  <c r="Q8699" i="10"/>
  <c r="Q8700" i="10"/>
  <c r="Q8701" i="10"/>
  <c r="Q8702" i="10"/>
  <c r="Q8703" i="10"/>
  <c r="Q8704" i="10"/>
  <c r="Q8705" i="10"/>
  <c r="Q8706" i="10"/>
  <c r="Q8707" i="10"/>
  <c r="Q8708" i="10"/>
  <c r="Q8709" i="10"/>
  <c r="Q8710" i="10"/>
  <c r="Q8711" i="10"/>
  <c r="Q8712" i="10"/>
  <c r="Q8713" i="10"/>
  <c r="Q8714" i="10"/>
  <c r="Q8715" i="10"/>
  <c r="Q8716" i="10"/>
  <c r="Q8717" i="10"/>
  <c r="Q8718" i="10"/>
  <c r="Q8719" i="10"/>
  <c r="Q8720" i="10"/>
  <c r="Q8721" i="10"/>
  <c r="Q8722" i="10"/>
  <c r="Q8723" i="10"/>
  <c r="Q8724" i="10"/>
  <c r="Q8725" i="10"/>
  <c r="Q8726" i="10"/>
  <c r="Q8727" i="10"/>
  <c r="Q8728" i="10"/>
  <c r="Q8729" i="10"/>
  <c r="Q8730" i="10"/>
  <c r="Q8731" i="10"/>
  <c r="Q8732" i="10"/>
  <c r="Q8733" i="10"/>
  <c r="Q8734" i="10"/>
  <c r="Q8735" i="10"/>
  <c r="Q8736" i="10"/>
  <c r="Q8737" i="10"/>
  <c r="Q8738" i="10"/>
  <c r="Q8739" i="10"/>
  <c r="Q8740" i="10"/>
  <c r="Q8741" i="10"/>
  <c r="Q8742" i="10"/>
  <c r="Q8743" i="10"/>
  <c r="Q8744" i="10"/>
  <c r="Q8745" i="10"/>
  <c r="Q8746" i="10"/>
  <c r="Q8747" i="10"/>
  <c r="Q8748" i="10"/>
  <c r="Q8749" i="10"/>
  <c r="Q8750" i="10"/>
  <c r="Q8751" i="10"/>
  <c r="Q8752" i="10"/>
  <c r="Q8753" i="10"/>
  <c r="Q8754" i="10"/>
  <c r="Q8755" i="10"/>
  <c r="Q8756" i="10"/>
  <c r="Q8757" i="10"/>
  <c r="Q8758" i="10"/>
  <c r="Q8759" i="10"/>
  <c r="Q8760" i="10"/>
  <c r="Q8761" i="10"/>
  <c r="Q8762" i="10"/>
  <c r="Q8763" i="10"/>
  <c r="Q8764" i="10"/>
  <c r="Q8765" i="10"/>
  <c r="Q8766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<sst xmlns="http://schemas.openxmlformats.org/spreadsheetml/2006/main" count="153557" uniqueCount="150">
  <si>
    <t>Electricity</t>
  </si>
  <si>
    <t>Source:</t>
  </si>
  <si>
    <t>Hydrogen</t>
  </si>
  <si>
    <t>Methane</t>
  </si>
  <si>
    <t>Total</t>
  </si>
  <si>
    <t>DemandSector</t>
  </si>
  <si>
    <t>DemandSubSector</t>
  </si>
  <si>
    <t>EnergyCarrier</t>
  </si>
  <si>
    <t>Season</t>
  </si>
  <si>
    <t>SubRegion</t>
  </si>
  <si>
    <t>Timestep</t>
  </si>
  <si>
    <t>Winter</t>
  </si>
  <si>
    <t>Winter Peak</t>
  </si>
  <si>
    <t>Spring</t>
  </si>
  <si>
    <t>Summer</t>
  </si>
  <si>
    <t>Fall</t>
  </si>
  <si>
    <t>Source</t>
  </si>
  <si>
    <t>Baseline</t>
  </si>
  <si>
    <t>IESO</t>
  </si>
  <si>
    <t>Driven by heat pumps</t>
  </si>
  <si>
    <t>NREL</t>
  </si>
  <si>
    <t>Assumed flat</t>
  </si>
  <si>
    <t>Industry</t>
  </si>
  <si>
    <t>https://www.researchgate.net/publication/305667176_A_literature_review_on_the_potential_of_renewable_electricity_sources_for_mining_operations_in_South_Africa</t>
  </si>
  <si>
    <t>Gas</t>
  </si>
  <si>
    <t>Cars</t>
  </si>
  <si>
    <t>Buses</t>
  </si>
  <si>
    <t>Trucks</t>
  </si>
  <si>
    <t>Aviation</t>
  </si>
  <si>
    <t>Rail</t>
  </si>
  <si>
    <t>Shipping</t>
  </si>
  <si>
    <t>Residential</t>
  </si>
  <si>
    <t>Commercial</t>
  </si>
  <si>
    <t>Loadshape</t>
  </si>
  <si>
    <t>Transportation</t>
  </si>
  <si>
    <t>Ontario</t>
  </si>
  <si>
    <t>Peak:</t>
  </si>
  <si>
    <t>Days</t>
  </si>
  <si>
    <t>% of Year</t>
  </si>
  <si>
    <t>Start Month</t>
  </si>
  <si>
    <t>End Month</t>
  </si>
  <si>
    <t>Date</t>
  </si>
  <si>
    <t>Hour</t>
  </si>
  <si>
    <t>hour_end</t>
  </si>
  <si>
    <t>mon</t>
  </si>
  <si>
    <t>wewd</t>
  </si>
  <si>
    <t>source</t>
  </si>
  <si>
    <t>Technology</t>
  </si>
  <si>
    <t>Powertrain</t>
  </si>
  <si>
    <t>UseCase</t>
  </si>
  <si>
    <t>Charger_Ownership</t>
  </si>
  <si>
    <t>kw</t>
  </si>
  <si>
    <t>kwh_norm</t>
  </si>
  <si>
    <t>mon_n</t>
  </si>
  <si>
    <t>cars</t>
  </si>
  <si>
    <t>buses</t>
  </si>
  <si>
    <t>Jan</t>
  </si>
  <si>
    <t>Weekday</t>
  </si>
  <si>
    <t>nrel_adjusted</t>
  </si>
  <si>
    <t>DC</t>
  </si>
  <si>
    <t>BEV</t>
  </si>
  <si>
    <t>Fleet-LD</t>
  </si>
  <si>
    <t>Private</t>
  </si>
  <si>
    <t>Weekend</t>
  </si>
  <si>
    <t>L2</t>
  </si>
  <si>
    <t>PHEV</t>
  </si>
  <si>
    <t>Workplace</t>
  </si>
  <si>
    <t>NA</t>
  </si>
  <si>
    <t>L1</t>
  </si>
  <si>
    <t>MUD</t>
  </si>
  <si>
    <t>SUD-Shared</t>
  </si>
  <si>
    <t>Public</t>
  </si>
  <si>
    <t>Fleet-MD</t>
  </si>
  <si>
    <t>Hub</t>
  </si>
  <si>
    <t>nrel</t>
  </si>
  <si>
    <t>Market</t>
  </si>
  <si>
    <t>SUD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</si>
  <si>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</si>
  <si>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</si>
  <si>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</si>
  <si>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</si>
  <si>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</si>
  <si>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</si>
  <si>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</si>
  <si>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</si>
  <si>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</si>
  <si>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</si>
  <si>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</si>
  <si>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Electric Heating Load Profile</t>
  </si>
  <si>
    <t>Gas Heating Load Profile</t>
  </si>
  <si>
    <t>Electrification</t>
  </si>
  <si>
    <t>Gas Heat Pump Load Normalized</t>
  </si>
  <si>
    <t>GSHP Load Normalized</t>
  </si>
  <si>
    <t>ASHP Load Normalized</t>
  </si>
  <si>
    <t>All Years</t>
  </si>
  <si>
    <t>Space Heating</t>
  </si>
  <si>
    <t>Low-Carbon Gas heat pump</t>
  </si>
  <si>
    <t>ASHP</t>
  </si>
  <si>
    <t>GSHP</t>
  </si>
  <si>
    <t>Natural Gas Furnace</t>
  </si>
  <si>
    <t>Other</t>
  </si>
  <si>
    <t>Electric Heating Equipment</t>
  </si>
  <si>
    <r>
      <t>Diversified</t>
    </r>
    <r>
      <rPr>
        <u/>
        <sz val="11"/>
        <color rgb="FFFF0000"/>
        <rFont val="Calibri"/>
        <family val="2"/>
      </rPr>
      <t xml:space="preserve"> </t>
    </r>
  </si>
  <si>
    <t>Mining Demand Profile Creation</t>
  </si>
  <si>
    <t>Figure 5</t>
  </si>
  <si>
    <t>Figure 6</t>
  </si>
  <si>
    <t>Figure 7</t>
  </si>
  <si>
    <t>Adjusted Profile 3</t>
  </si>
  <si>
    <t>Gas (adjusted by season)</t>
  </si>
  <si>
    <t>Profile 1</t>
  </si>
  <si>
    <t>Profile 2</t>
  </si>
  <si>
    <t>Profile 3</t>
  </si>
  <si>
    <t>85% CF Profile</t>
  </si>
  <si>
    <t>Day</t>
  </si>
  <si>
    <t>Profile</t>
  </si>
  <si>
    <t>Normalised</t>
  </si>
  <si>
    <t>flattened</t>
  </si>
  <si>
    <t>CF</t>
  </si>
  <si>
    <t>Seasonal Adjustments</t>
  </si>
  <si>
    <t>to calibrate gas demand</t>
  </si>
  <si>
    <t>http://reports.ieso.ca/public/Demand/</t>
  </si>
  <si>
    <t>\\Hourly Demand Report</t>
  </si>
  <si>
    <t>\\Created at 2020-01-31 07:30:09</t>
  </si>
  <si>
    <t>\\For 2019</t>
  </si>
  <si>
    <t>Market Demand</t>
  </si>
  <si>
    <t>Ontario Demand</t>
  </si>
  <si>
    <t>Month</t>
  </si>
  <si>
    <t>Demand Sector</t>
  </si>
  <si>
    <t>Demand SubSector</t>
  </si>
  <si>
    <t>Energy Carrier</t>
  </si>
  <si>
    <t>Buildings</t>
  </si>
  <si>
    <t>Description</t>
  </si>
  <si>
    <t>Existing TSO demand</t>
  </si>
  <si>
    <t>Transport</t>
  </si>
  <si>
    <t>Methane/Hydrogen</t>
  </si>
  <si>
    <t>Existing gas demand, declining over time</t>
  </si>
  <si>
    <t>N/A</t>
  </si>
  <si>
    <t>Incremental demand due to electrification</t>
  </si>
  <si>
    <t>Incremental demand due to fuel cell vehicles</t>
  </si>
  <si>
    <t>Existing demand from LNG buses + incremental hydrogen demand due to fuel cell vehicles</t>
  </si>
  <si>
    <t>Incremental demand due to hydrogen uptake</t>
  </si>
  <si>
    <t>Incremental demand due to hydrogen (synthetic kerosene) uptake</t>
  </si>
  <si>
    <t>Incremental demand due to hydrogen (ammonia) uptake</t>
  </si>
  <si>
    <t>N/A, no electric aviation load</t>
  </si>
  <si>
    <t>Based on peak day from IESO 2019 historical data</t>
  </si>
  <si>
    <t>Num Days in Season</t>
  </si>
  <si>
    <t>Num of Days in Season</t>
  </si>
  <si>
    <t>Targeting 85% CF</t>
  </si>
  <si>
    <t>20230329_Building Space Heating 8760.xlsx</t>
  </si>
  <si>
    <t>Normalized Loadshapes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</si>
</sst>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_ ;\-#,##0.00\ "/>
    <numFmt numFmtId="166" formatCode="#,##0_ ;\-#,##0\ "/>
    <numFmt numFmtId="167" formatCode="&quot;$&quot;#,##0.00"/>
    <numFmt numFmtId="168" formatCode="&quot;$&quot;#,##0"/>
    <numFmt numFmtId="169" formatCode="0.0000"/>
    <numFmt numFmtId="170" formatCode="0.000"/>
    <numFmt numFmtId="171" formatCode="#,##0.000000_ ;\-#,##0.000000\ "/>
    <numFmt numFmtId="172" formatCode="0.0%"/>
  </numFmts>
  <fonts count="45" x14ac:knownFonts="1">
    <font>
      <sz val="8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8"/>
      <color rgb="FFC00000"/>
      <name val="Arial"/>
      <family val="2"/>
    </font>
    <font>
      <sz val="8"/>
      <color rgb="FF006579"/>
      <name val="Arial"/>
      <family val="2"/>
    </font>
    <font>
      <sz val="8"/>
      <color rgb="FF648C1A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8"/>
      <color theme="1"/>
      <name val="Arial"/>
      <family val="2"/>
    </font>
    <font>
      <sz val="8"/>
      <color rgb="FF95D600"/>
      <name val="Arial"/>
      <family val="2"/>
    </font>
    <font>
      <sz val="8"/>
      <color rgb="FFF07D05"/>
      <name val="Arial"/>
      <family val="2"/>
    </font>
    <font>
      <b/>
      <sz val="13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u/>
      <sz val="8"/>
      <color theme="10"/>
      <name val="Arial"/>
      <family val="2"/>
    </font>
    <font>
      <sz val="10"/>
      <name val="Times New Roman"/>
      <family val="1"/>
    </font>
    <font>
      <b/>
      <u/>
      <sz val="8"/>
      <name val="Arial"/>
      <family val="2"/>
    </font>
    <font>
      <u/>
      <sz val="11"/>
      <color rgb="FFFF000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0EC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AF7CC"/>
        <bgColor indexed="64"/>
      </patternFill>
    </fill>
    <fill>
      <patternFill patternType="solid">
        <fgColor rgb="FFFFF1D0"/>
        <bgColor indexed="64"/>
      </patternFill>
    </fill>
    <fill>
      <patternFill patternType="solid">
        <fgColor rgb="FFDCDDDE"/>
        <bgColor indexed="64"/>
      </patternFill>
    </fill>
    <fill>
      <patternFill patternType="solid">
        <fgColor rgb="FFFFF1D1"/>
        <bgColor indexed="64"/>
      </patternFill>
    </fill>
    <fill>
      <patternFill patternType="solid">
        <fgColor rgb="FFEDFFC4"/>
        <bgColor indexed="64"/>
      </patternFill>
    </fill>
    <fill>
      <patternFill patternType="solid">
        <fgColor rgb="FF93D5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 style="hair">
        <color rgb="FF006579"/>
      </left>
      <right style="hair">
        <color rgb="FF006579"/>
      </right>
      <top style="hair">
        <color rgb="FF006579"/>
      </top>
      <bottom style="hair">
        <color rgb="FF006579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DCDDDE"/>
      </left>
      <right style="hair">
        <color rgb="FFDCDDDE"/>
      </right>
      <top style="hair">
        <color rgb="FFDCDDDE"/>
      </top>
      <bottom style="hair">
        <color rgb="FFDCDDDE"/>
      </bottom>
      <diagonal/>
    </border>
    <border>
      <left/>
      <right/>
      <top style="thin">
        <color rgb="FF555759"/>
      </top>
      <bottom style="medium">
        <color rgb="FF555759"/>
      </bottom>
      <diagonal/>
    </border>
    <border>
      <left style="medium">
        <color rgb="FF93D500"/>
      </left>
      <right/>
      <top style="medium">
        <color rgb="FF93D500"/>
      </top>
      <bottom style="medium">
        <color rgb="FF93D500"/>
      </bottom>
      <diagonal/>
    </border>
    <border>
      <left/>
      <right style="medium">
        <color rgb="FF93D500"/>
      </right>
      <top style="medium">
        <color rgb="FF93D500"/>
      </top>
      <bottom style="medium">
        <color rgb="FF93D5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165" fontId="24" fillId="0" borderId="0" applyFill="0" applyBorder="0" applyAlignment="0" applyProtection="0"/>
    <xf numFmtId="166" fontId="24" fillId="0" borderId="0" applyFill="0" applyBorder="0" applyAlignment="0" applyProtection="0"/>
    <xf numFmtId="167" fontId="24" fillId="0" borderId="0" applyFill="0" applyBorder="0" applyAlignment="0" applyProtection="0"/>
    <xf numFmtId="168" fontId="24" fillId="0" borderId="0" applyFill="0" applyBorder="0" applyAlignment="0" applyProtection="0"/>
    <xf numFmtId="9" fontId="24" fillId="0" borderId="0" applyFill="0" applyBorder="0" applyAlignment="0" applyProtection="0"/>
    <xf numFmtId="0" fontId="35" fillId="0" borderId="0" applyNumberFormat="0" applyFill="0"/>
    <xf numFmtId="0" fontId="29" fillId="33" borderId="12" applyNumberFormat="0"/>
    <xf numFmtId="0" fontId="30" fillId="33" borderId="13" applyNumberFormat="0" applyAlignment="0"/>
    <xf numFmtId="0" fontId="31" fillId="33" borderId="13" applyNumberFormat="0" applyAlignment="0"/>
    <xf numFmtId="0" fontId="22" fillId="33" borderId="13" applyNumberFormat="0" applyAlignment="0"/>
    <xf numFmtId="0" fontId="33" fillId="37" borderId="0" applyNumberFormat="0" applyBorder="0" applyAlignment="0" applyProtection="0"/>
    <xf numFmtId="0" fontId="26" fillId="34" borderId="0" applyNumberFormat="0" applyBorder="0" applyAlignment="0"/>
    <xf numFmtId="0" fontId="34" fillId="40" borderId="0" applyNumberFormat="0" applyBorder="0" applyAlignment="0" applyProtection="0"/>
    <xf numFmtId="0" fontId="24" fillId="38" borderId="10" applyNumberFormat="0" applyAlignment="0" applyProtection="0"/>
    <xf numFmtId="0" fontId="24" fillId="41" borderId="14" applyNumberFormat="0" applyAlignment="0"/>
    <xf numFmtId="0" fontId="24" fillId="35" borderId="10" applyNumberFormat="0" applyAlignment="0"/>
    <xf numFmtId="0" fontId="24" fillId="36" borderId="0" applyNumberFormat="0" applyAlignment="0"/>
    <xf numFmtId="0" fontId="27" fillId="0" borderId="11" applyNumberFormat="0" applyFill="0" applyAlignment="0"/>
    <xf numFmtId="0" fontId="26" fillId="34" borderId="0" applyNumberFormat="0" applyBorder="0" applyAlignment="0"/>
    <xf numFmtId="0" fontId="28" fillId="0" borderId="0" applyNumberFormat="0" applyFill="0" applyAlignment="0"/>
    <xf numFmtId="0" fontId="28" fillId="0" borderId="0" applyNumberFormat="0" applyFill="0" applyBorder="0" applyAlignment="0"/>
    <xf numFmtId="0" fontId="32" fillId="0" borderId="15" applyNumberFormat="0" applyFill="0" applyAlignment="0" applyProtection="0"/>
    <xf numFmtId="0" fontId="24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5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5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2" fillId="3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0" fontId="20" fillId="0" borderId="0" applyNumberFormat="0" applyFill="0" applyBorder="0" applyAlignment="0" applyProtection="0"/>
    <xf numFmtId="0" fontId="24" fillId="35" borderId="0" applyNumberFormat="0" applyBorder="0" applyAlignment="0"/>
    <xf numFmtId="0" fontId="11" fillId="2" borderId="0" applyNumberFormat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24" fillId="0" borderId="10" applyNumberFormat="0" applyAlignment="0">
      <alignment vertical="top"/>
    </xf>
    <xf numFmtId="0" fontId="24" fillId="0" borderId="10" applyNumberFormat="0" applyFill="0"/>
    <xf numFmtId="0" fontId="24" fillId="39" borderId="0" applyNumberFormat="0" applyBorder="0" applyAlignment="0">
      <alignment vertical="top"/>
      <protection locked="0"/>
    </xf>
    <xf numFmtId="0" fontId="13" fillId="4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</cellStyleXfs>
  <cellXfs count="63">
    <xf numFmtId="0" fontId="0" fillId="0" borderId="0" xfId="0"/>
    <xf numFmtId="14" fontId="0" fillId="0" borderId="0" xfId="0" applyNumberFormat="1"/>
    <xf numFmtId="0" fontId="6" fillId="0" borderId="0" xfId="0" applyFont="1"/>
    <xf numFmtId="11" fontId="0" fillId="0" borderId="0" xfId="0" applyNumberFormat="1"/>
    <xf numFmtId="0" fontId="6" fillId="0" borderId="0" xfId="0" applyFont="1" applyAlignment="1">
      <alignment horizontal="left"/>
    </xf>
    <xf numFmtId="0" fontId="22" fillId="42" borderId="16" xfId="0" applyFont="1" applyFill="1" applyBorder="1" applyAlignment="1">
      <alignment horizontal="left" wrapText="1" readingOrder="1"/>
    </xf>
    <xf numFmtId="0" fontId="22" fillId="42" borderId="17" xfId="0" applyFont="1" applyFill="1" applyBorder="1" applyAlignment="1">
      <alignment horizontal="right" wrapText="1" indent="1" readingOrder="1"/>
    </xf>
    <xf numFmtId="0" fontId="36" fillId="0" borderId="16" xfId="0" applyFont="1" applyBorder="1" applyAlignment="1">
      <alignment horizontal="left" wrapText="1" readingOrder="1"/>
    </xf>
    <xf numFmtId="0" fontId="36" fillId="0" borderId="17" xfId="0" applyFont="1" applyBorder="1" applyAlignment="1">
      <alignment horizontal="right" wrapText="1" indent="1" readingOrder="1"/>
    </xf>
    <xf numFmtId="0" fontId="37" fillId="0" borderId="16" xfId="0" applyFont="1" applyBorder="1" applyAlignment="1">
      <alignment horizontal="left" wrapText="1" readingOrder="1"/>
    </xf>
    <xf numFmtId="0" fontId="37" fillId="0" borderId="17" xfId="0" applyFont="1" applyBorder="1" applyAlignment="1">
      <alignment horizontal="right" wrapText="1" indent="1" readingOrder="1"/>
    </xf>
    <xf numFmtId="0" fontId="24" fillId="0" borderId="0" xfId="0" applyFont="1"/>
    <xf numFmtId="169" fontId="0" fillId="0" borderId="0" xfId="0" applyNumberFormat="1"/>
    <xf numFmtId="1" fontId="0" fillId="0" borderId="0" xfId="0" applyNumberFormat="1"/>
    <xf numFmtId="0" fontId="0" fillId="43" borderId="0" xfId="0" applyFill="1"/>
    <xf numFmtId="0" fontId="39" fillId="0" borderId="0" xfId="0" applyFont="1"/>
    <xf numFmtId="171" fontId="24" fillId="0" borderId="0" xfId="1" applyNumberFormat="1"/>
    <xf numFmtId="0" fontId="38" fillId="0" borderId="0" xfId="0" applyFont="1"/>
    <xf numFmtId="166" fontId="24" fillId="46" borderId="0" xfId="1" applyNumberFormat="1" applyFill="1"/>
    <xf numFmtId="171" fontId="38" fillId="0" borderId="0" xfId="1" applyNumberFormat="1" applyFont="1"/>
    <xf numFmtId="0" fontId="0" fillId="46" borderId="0" xfId="0" applyFill="1"/>
    <xf numFmtId="171" fontId="24" fillId="47" borderId="0" xfId="1" applyNumberFormat="1" applyFill="1"/>
    <xf numFmtId="9" fontId="24" fillId="0" borderId="0" xfId="5"/>
    <xf numFmtId="9" fontId="24" fillId="46" borderId="0" xfId="5" applyFill="1"/>
    <xf numFmtId="0" fontId="22" fillId="42" borderId="0" xfId="0" applyFont="1" applyFill="1" applyAlignment="1">
      <alignment horizontal="right" wrapText="1" indent="1" readingOrder="1"/>
    </xf>
    <xf numFmtId="9" fontId="38" fillId="0" borderId="17" xfId="5" applyFont="1" applyBorder="1" applyAlignment="1">
      <alignment horizontal="right" wrapText="1" indent="1" readingOrder="1"/>
    </xf>
    <xf numFmtId="172" fontId="24" fillId="0" borderId="17" xfId="5" applyNumberFormat="1" applyBorder="1" applyAlignment="1">
      <alignment horizontal="right" wrapText="1" indent="1" readingOrder="1"/>
    </xf>
    <xf numFmtId="0" fontId="40" fillId="0" borderId="0" xfId="0" applyFont="1"/>
    <xf numFmtId="166" fontId="24" fillId="34" borderId="0" xfId="1" applyNumberFormat="1" applyFill="1"/>
    <xf numFmtId="166" fontId="24" fillId="45" borderId="0" xfId="1" applyNumberFormat="1" applyFill="1"/>
    <xf numFmtId="170" fontId="0" fillId="34" borderId="0" xfId="0" applyNumberFormat="1" applyFill="1"/>
    <xf numFmtId="171" fontId="24" fillId="44" borderId="0" xfId="1" applyNumberFormat="1" applyFill="1"/>
    <xf numFmtId="166" fontId="24" fillId="44" borderId="0" xfId="1" applyNumberFormat="1" applyFill="1"/>
    <xf numFmtId="170" fontId="0" fillId="45" borderId="0" xfId="0" applyNumberFormat="1" applyFill="1"/>
    <xf numFmtId="0" fontId="38" fillId="0" borderId="0" xfId="0" applyFont="1" applyAlignment="1">
      <alignment horizontal="center"/>
    </xf>
    <xf numFmtId="9" fontId="0" fillId="0" borderId="0" xfId="0" applyNumberFormat="1"/>
    <xf numFmtId="0" fontId="41" fillId="0" borderId="0" xfId="104"/>
    <xf numFmtId="0" fontId="43" fillId="0" borderId="19" xfId="0" applyFont="1" applyBorder="1"/>
    <xf numFmtId="0" fontId="24" fillId="0" borderId="20" xfId="0" applyFont="1" applyBorder="1"/>
    <xf numFmtId="0" fontId="24" fillId="0" borderId="21" xfId="0" applyFont="1" applyBorder="1"/>
    <xf numFmtId="0" fontId="38" fillId="0" borderId="22" xfId="0" applyFont="1" applyBorder="1"/>
    <xf numFmtId="0" fontId="38" fillId="0" borderId="23" xfId="0" applyFont="1" applyBorder="1"/>
    <xf numFmtId="0" fontId="24" fillId="0" borderId="22" xfId="0" applyFont="1" applyBorder="1"/>
    <xf numFmtId="9" fontId="24" fillId="0" borderId="0" xfId="5" applyBorder="1"/>
    <xf numFmtId="9" fontId="24" fillId="0" borderId="23" xfId="5" applyBorder="1"/>
    <xf numFmtId="0" fontId="24" fillId="0" borderId="23" xfId="0" applyFont="1" applyBorder="1"/>
    <xf numFmtId="9" fontId="24" fillId="0" borderId="0" xfId="0" applyNumberFormat="1" applyFont="1"/>
    <xf numFmtId="9" fontId="24" fillId="0" borderId="23" xfId="0" applyNumberFormat="1" applyFont="1" applyBorder="1"/>
    <xf numFmtId="0" fontId="24" fillId="0" borderId="24" xfId="0" applyFont="1" applyBorder="1"/>
    <xf numFmtId="9" fontId="24" fillId="0" borderId="18" xfId="0" applyNumberFormat="1" applyFont="1" applyBorder="1"/>
    <xf numFmtId="9" fontId="24" fillId="0" borderId="25" xfId="0" applyNumberFormat="1" applyFont="1" applyBorder="1"/>
    <xf numFmtId="0" fontId="42" fillId="0" borderId="20" xfId="0" applyFont="1" applyBorder="1"/>
    <xf numFmtId="0" fontId="42" fillId="0" borderId="21" xfId="0" applyFont="1" applyBorder="1"/>
    <xf numFmtId="0" fontId="0" fillId="0" borderId="22" xfId="0" applyBorder="1"/>
    <xf numFmtId="0" fontId="0" fillId="0" borderId="23" xfId="0" applyBorder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4" fillId="41" borderId="14" xfId="15"/>
    <xf numFmtId="169" fontId="24" fillId="41" borderId="14" xfId="15" applyNumberFormat="1"/>
    <xf numFmtId="0" fontId="38" fillId="0" borderId="0" xfId="0" applyFont="1" applyAlignment="1">
      <alignment horizontal="center"/>
    </xf>
    <xf numFmtId="170" fontId="0" fillId="0" borderId="0" xfId="0" applyNumberFormat="1"/>
    <xf numFmtId="0" fontId="38" fillId="0" borderId="18" xfId="0" applyFont="1" applyBorder="1" applyAlignment="1">
      <alignment horizontal="center"/>
    </xf>
    <xf numFmtId="0" fontId="38" fillId="0" borderId="18" xfId="0" applyFont="1" applyBorder="1" applyAlignment="1">
      <alignment horizontal="center"/>
    </xf>
  </cellXfs>
  <cellStyles count="106">
    <cellStyle name="20% - Accent1" xfId="24" builtinId="30" customBuiltin="1"/>
    <cellStyle name="20% - Accent1 2" xfId="47" xr:uid="{FF6CE173-5F54-467A-B20B-BD8CBA9785AF}"/>
    <cellStyle name="20% - Accent2" xfId="28" builtinId="34" customBuiltin="1"/>
    <cellStyle name="20% - Accent2 2" xfId="48" xr:uid="{D9318BE8-F4FD-4B67-86DD-568C2FAC266A}"/>
    <cellStyle name="20% - Accent3" xfId="32" builtinId="38" customBuiltin="1"/>
    <cellStyle name="20% - Accent3 2" xfId="49" xr:uid="{524141BF-9FA1-4027-93A2-778B5FBA82F0}"/>
    <cellStyle name="20% - Accent4" xfId="36" builtinId="42" customBuiltin="1"/>
    <cellStyle name="20% - Accent4 2" xfId="50" xr:uid="{C1BB0E98-3280-4832-83BE-F358159DACB7}"/>
    <cellStyle name="20% - Accent5" xfId="40" builtinId="46" customBuiltin="1"/>
    <cellStyle name="20% - Accent5 2" xfId="51" xr:uid="{81497314-9549-4699-9A7B-51F5DC59A59C}"/>
    <cellStyle name="20% - Accent6" xfId="44" builtinId="50" customBuiltin="1"/>
    <cellStyle name="20% - Accent6 2" xfId="52" xr:uid="{E80B826B-D8A0-411C-BD26-A762B385F131}"/>
    <cellStyle name="40% - Accent1" xfId="25" builtinId="31" customBuiltin="1"/>
    <cellStyle name="40% - Accent1 2" xfId="53" xr:uid="{3FD5C0B4-102C-41A6-926B-4CEB3A457DEC}"/>
    <cellStyle name="40% - Accent2" xfId="29" builtinId="35" customBuiltin="1"/>
    <cellStyle name="40% - Accent2 2" xfId="54" xr:uid="{CCC81CE5-78FA-41A1-A7D5-488820797AF5}"/>
    <cellStyle name="40% - Accent3" xfId="33" builtinId="39" customBuiltin="1"/>
    <cellStyle name="40% - Accent3 2" xfId="55" xr:uid="{FAEC684D-4247-4BDF-ABC7-740E7AEBCDC4}"/>
    <cellStyle name="40% - Accent4" xfId="37" builtinId="43" customBuiltin="1"/>
    <cellStyle name="40% - Accent4 2" xfId="56" xr:uid="{1744390E-793A-4010-ABFA-E6C3E8BD632A}"/>
    <cellStyle name="40% - Accent5" xfId="41" builtinId="47" customBuiltin="1"/>
    <cellStyle name="40% - Accent5 2" xfId="57" xr:uid="{72B440D6-D5F6-416C-B4D1-E0DF4F9984A5}"/>
    <cellStyle name="40% - Accent6" xfId="45" builtinId="51" customBuiltin="1"/>
    <cellStyle name="40% - Accent6 2" xfId="58" xr:uid="{ECCDB3F6-D20D-457D-9DC6-90AAF7297D4F}"/>
    <cellStyle name="60% - Accent1" xfId="26" builtinId="32" customBuiltin="1"/>
    <cellStyle name="60% - Accent1 2" xfId="59" xr:uid="{DFAE70C6-1698-44CB-9DD4-D9D1792C1874}"/>
    <cellStyle name="60% - Accent2" xfId="30" builtinId="36" customBuiltin="1"/>
    <cellStyle name="60% - Accent2 2" xfId="60" xr:uid="{B2F2D533-D26C-46F9-BC36-323219B4FF63}"/>
    <cellStyle name="60% - Accent3" xfId="34" builtinId="40" customBuiltin="1"/>
    <cellStyle name="60% - Accent3 2" xfId="61" xr:uid="{DB05CA51-C6A4-47D3-B4D0-C590673065B1}"/>
    <cellStyle name="60% - Accent4" xfId="38" builtinId="44" customBuiltin="1"/>
    <cellStyle name="60% - Accent4 2" xfId="62" xr:uid="{90EAB425-FF45-4085-9803-A1EEB3DF29D2}"/>
    <cellStyle name="60% - Accent5" xfId="42" builtinId="48" customBuiltin="1"/>
    <cellStyle name="60% - Accent5 2" xfId="63" xr:uid="{270480C8-AAAA-4DCC-A1B7-94EBC934B325}"/>
    <cellStyle name="60% - Accent6" xfId="46" builtinId="52" customBuiltin="1"/>
    <cellStyle name="60% - Accent6 2" xfId="64" xr:uid="{94A9ECDB-C192-4D7E-8020-3CA93CF038CF}"/>
    <cellStyle name="Accent1" xfId="23" builtinId="29" customBuiltin="1"/>
    <cellStyle name="Accent1 2" xfId="65" xr:uid="{2B85D19B-0661-4DFB-BBB8-7757A5829860}"/>
    <cellStyle name="Accent2" xfId="27" builtinId="33" customBuiltin="1"/>
    <cellStyle name="Accent2 2" xfId="66" xr:uid="{3240D97F-5ED4-4E71-8077-AEAE3FEE1198}"/>
    <cellStyle name="Accent3" xfId="31" builtinId="37" customBuiltin="1"/>
    <cellStyle name="Accent3 2" xfId="67" xr:uid="{FBA0E01A-D1FA-4487-A8C3-6B7FD50A43B1}"/>
    <cellStyle name="Accent4" xfId="35" builtinId="41" customBuiltin="1"/>
    <cellStyle name="Accent4 2" xfId="68" xr:uid="{A3EC2319-2168-41AB-B0A9-50DC92CC681D}"/>
    <cellStyle name="Accent5" xfId="39" builtinId="45" customBuiltin="1"/>
    <cellStyle name="Accent5 2" xfId="69" xr:uid="{39822AA4-F6B7-4ADE-81D9-A1B5759D4A86}"/>
    <cellStyle name="Accent6" xfId="43" builtinId="49" customBuiltin="1"/>
    <cellStyle name="Accent6 2" xfId="70" xr:uid="{8FDFA167-4057-4D6A-AD19-78FEF81544DC}"/>
    <cellStyle name="Bad" xfId="12" builtinId="27" customBuiltin="1"/>
    <cellStyle name="Bad 2" xfId="71" xr:uid="{374B7272-13FB-468D-9CDD-323000FE4DBD}"/>
    <cellStyle name="Calculation" xfId="16" builtinId="22" customBuiltin="1"/>
    <cellStyle name="Calculation 2" xfId="72" xr:uid="{BE581A11-162D-4CA0-A2A1-92C60EB010E5}"/>
    <cellStyle name="Check Cell" xfId="18" builtinId="23" customBuiltin="1"/>
    <cellStyle name="Check Cell 2" xfId="73" xr:uid="{E61932C4-DE34-47BE-B044-D7A1DCDF57FD}"/>
    <cellStyle name="Comma" xfId="1" builtinId="3" customBuiltin="1"/>
    <cellStyle name="Comma [0]" xfId="2" builtinId="6" customBuiltin="1"/>
    <cellStyle name="Comma 2" xfId="100" xr:uid="{5815C094-AFE5-46F3-B104-44CB24A7FE3F}"/>
    <cellStyle name="Comma 3" xfId="102" xr:uid="{0377D708-88BB-4130-A2A4-CBA39644B636}"/>
    <cellStyle name="Currency" xfId="3" builtinId="4" customBuiltin="1"/>
    <cellStyle name="Currency [0]" xfId="4" builtinId="7" customBuiltin="1"/>
    <cellStyle name="Explanatory Text" xfId="21" builtinId="53" customBuiltin="1"/>
    <cellStyle name="Explanatory Text 2" xfId="74" xr:uid="{B6859093-3CE6-435A-9263-4E6ACCF0517D}"/>
    <cellStyle name="GH_Accent07" xfId="75" xr:uid="{E181C1B2-24CF-4175-BDA5-90225401BBB9}"/>
    <cellStyle name="Good" xfId="11" builtinId="26" customBuiltin="1"/>
    <cellStyle name="Good 2" xfId="76" xr:uid="{FDC0E614-86E5-4009-9593-46AFF1DB5462}"/>
    <cellStyle name="Heading 1" xfId="7" builtinId="16" customBuiltin="1"/>
    <cellStyle name="Heading 1 2" xfId="77" xr:uid="{7D557F26-6174-4A65-ADB8-FE2362BCA082}"/>
    <cellStyle name="Heading 2" xfId="8" builtinId="17" customBuiltin="1"/>
    <cellStyle name="Heading 2 2" xfId="78" xr:uid="{607F9E55-1BFC-42CF-8635-0341B0A90CD9}"/>
    <cellStyle name="Heading 3" xfId="9" builtinId="18" customBuiltin="1"/>
    <cellStyle name="Heading 3 2" xfId="79" xr:uid="{B4C9DEA7-984D-46B2-806E-6F2604A721CA}"/>
    <cellStyle name="Heading 4" xfId="10" builtinId="19" customBuiltin="1"/>
    <cellStyle name="Heading 4 2" xfId="80" xr:uid="{5C40B232-504F-460A-ACC7-D3AE24D2096A}"/>
    <cellStyle name="Hyperlink" xfId="104" builtinId="8"/>
    <cellStyle name="Input" xfId="14" builtinId="20" customBuiltin="1"/>
    <cellStyle name="Input 2" xfId="81" xr:uid="{33F3DF1F-B433-4A4F-BF11-4CED873AC6EF}"/>
    <cellStyle name="Linked Cell" xfId="17" builtinId="24" customBuiltin="1"/>
    <cellStyle name="Linked Cell 2" xfId="82" xr:uid="{E69A71DD-CF27-47D2-8036-7842F93F9406}"/>
    <cellStyle name="N_InputWhite" xfId="83" xr:uid="{D602CC69-BFBE-4625-B5B7-D7271F106939}"/>
    <cellStyle name="N_Table0_Cell" xfId="84" xr:uid="{2006CA31-8923-49BF-B32E-2F3DB2E108FB}"/>
    <cellStyle name="N_VBALink" xfId="85" xr:uid="{91303879-3ECF-48EA-99C0-8F6DD4727815}"/>
    <cellStyle name="Neutral" xfId="13" builtinId="28" customBuiltin="1"/>
    <cellStyle name="Neutral 2" xfId="86" xr:uid="{C5C7DEBD-EFD5-4D4A-84FF-47CAADD0EAE3}"/>
    <cellStyle name="Normal" xfId="0" builtinId="0" customBuiltin="1"/>
    <cellStyle name="Normal 2" xfId="87" xr:uid="{645D0928-9F37-4C98-B802-8D0CAF3A9C54}"/>
    <cellStyle name="Normal 2 2" xfId="88" xr:uid="{3612786C-48DE-4CD7-9430-67F75056004C}"/>
    <cellStyle name="Normal 3" xfId="89" xr:uid="{EA318463-51EA-4EF5-838D-6B2295955CBC}"/>
    <cellStyle name="Normal 4" xfId="90" xr:uid="{C5B03C49-95F7-4951-8D4A-901AC97804EF}"/>
    <cellStyle name="Normal 5" xfId="91" xr:uid="{653A2798-9AD1-4881-9ECC-90E0029A510B}"/>
    <cellStyle name="Normal 6" xfId="92" xr:uid="{959CE64C-452B-47E5-8E34-A3868F8BBBE8}"/>
    <cellStyle name="Normal 7" xfId="93" xr:uid="{9A8F5C6B-FD8A-49D9-9E96-B8C728EA7ECD}"/>
    <cellStyle name="Normal 8" xfId="99" xr:uid="{DF9DFEC9-88A9-4E02-AE5E-391D7F97A8A4}"/>
    <cellStyle name="Normal 9" xfId="101" xr:uid="{798BB51F-8E13-4CB6-A0CE-1B41D550C698}"/>
    <cellStyle name="Normal 9 2" xfId="105" xr:uid="{8329DBE3-C833-41FA-9BAD-8619794FD7D8}"/>
    <cellStyle name="Note" xfId="20" builtinId="10" customBuiltin="1"/>
    <cellStyle name="Note 2" xfId="94" xr:uid="{E835EAE5-DDFD-49E8-BD68-9C6BD7230552}"/>
    <cellStyle name="Output" xfId="15" builtinId="21" customBuiltin="1"/>
    <cellStyle name="Output 2" xfId="95" xr:uid="{89324C6A-193D-48DB-9F94-999D1925558B}"/>
    <cellStyle name="Percent" xfId="5" builtinId="5" customBuiltin="1"/>
    <cellStyle name="Percent 2" xfId="103" xr:uid="{4C37B5EA-7F2A-492C-9FC2-8CFBE9578E28}"/>
    <cellStyle name="Title" xfId="6" builtinId="15" customBuiltin="1"/>
    <cellStyle name="Title 2" xfId="96" xr:uid="{6119FFA0-DBB1-412E-860C-F4588304F039}"/>
    <cellStyle name="Total" xfId="22" builtinId="25" customBuiltin="1"/>
    <cellStyle name="Total 2" xfId="97" xr:uid="{48BE1418-488D-48E3-8103-2CB1B53DB24A}"/>
    <cellStyle name="Warning Text" xfId="19" builtinId="11" customBuiltin="1"/>
    <cellStyle name="Warning Text 2" xfId="98" xr:uid="{26199C6C-386F-42A0-A9C6-353F98E80FC7}"/>
  </cellStyles>
  <dxfs count="0"/>
  <tableStyles count="0" defaultTableStyle="TableStyleMedium2" defaultPivotStyle="PivotStyleLight16"/>
  <colors>
    <mruColors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'EV Hourly Load Data'!$O$4:$O$279</c:f>
              <c:numCache>
                <c:formatCode>General</c:formatCode>
                <c:ptCount val="276"/>
                <c:pt idx="0">
                  <c:v>4.797146228068E-2</c:v>
                </c:pt>
                <c:pt idx="1">
                  <c:v>1.4032497984064578E-2</c:v>
                </c:pt>
                <c:pt idx="2">
                  <c:v>4.6517173030261958E-3</c:v>
                </c:pt>
                <c:pt idx="3">
                  <c:v>3.525079498414416E-3</c:v>
                </c:pt>
                <c:pt idx="4">
                  <c:v>3.741439605880614E-3</c:v>
                </c:pt>
                <c:pt idx="5">
                  <c:v>5.0985442114651787E-3</c:v>
                </c:pt>
                <c:pt idx="6">
                  <c:v>9.8822685270212977E-3</c:v>
                </c:pt>
                <c:pt idx="7">
                  <c:v>1.8597394126807019E-2</c:v>
                </c:pt>
                <c:pt idx="8">
                  <c:v>4.6820372927899048E-2</c:v>
                </c:pt>
                <c:pt idx="9">
                  <c:v>5.8775171842679302E-2</c:v>
                </c:pt>
                <c:pt idx="10">
                  <c:v>7.4678797105405287E-2</c:v>
                </c:pt>
                <c:pt idx="11">
                  <c:v>8.9711417685420999E-2</c:v>
                </c:pt>
                <c:pt idx="12">
                  <c:v>0.10237808760983039</c:v>
                </c:pt>
                <c:pt idx="13">
                  <c:v>0.11445676293983006</c:v>
                </c:pt>
                <c:pt idx="14">
                  <c:v>0.1314197732925112</c:v>
                </c:pt>
                <c:pt idx="15">
                  <c:v>0.1566842311254755</c:v>
                </c:pt>
                <c:pt idx="16">
                  <c:v>0.18040315243199523</c:v>
                </c:pt>
                <c:pt idx="17">
                  <c:v>0.19335962142284074</c:v>
                </c:pt>
                <c:pt idx="18">
                  <c:v>0.18612590135727775</c:v>
                </c:pt>
                <c:pt idx="19">
                  <c:v>0.17313580414218432</c:v>
                </c:pt>
                <c:pt idx="20">
                  <c:v>0.15013209192214244</c:v>
                </c:pt>
                <c:pt idx="21">
                  <c:v>0.117593284580012</c:v>
                </c:pt>
                <c:pt idx="22">
                  <c:v>8.4378669251146926E-2</c:v>
                </c:pt>
                <c:pt idx="23">
                  <c:v>4.797146228068E-2</c:v>
                </c:pt>
                <c:pt idx="24">
                  <c:v>1.4032497984064578E-2</c:v>
                </c:pt>
                <c:pt idx="25">
                  <c:v>4.6517173030261958E-3</c:v>
                </c:pt>
                <c:pt idx="26">
                  <c:v>3.525079498414416E-3</c:v>
                </c:pt>
                <c:pt idx="27">
                  <c:v>3.741439605880614E-3</c:v>
                </c:pt>
                <c:pt idx="28">
                  <c:v>5.0985442114651787E-3</c:v>
                </c:pt>
                <c:pt idx="29">
                  <c:v>9.8822685270212977E-3</c:v>
                </c:pt>
                <c:pt idx="30">
                  <c:v>1.8597394126807019E-2</c:v>
                </c:pt>
                <c:pt idx="31">
                  <c:v>4.6820372927899048E-2</c:v>
                </c:pt>
                <c:pt idx="32">
                  <c:v>5.8775171842679302E-2</c:v>
                </c:pt>
                <c:pt idx="33">
                  <c:v>7.4678797105405287E-2</c:v>
                </c:pt>
                <c:pt idx="34">
                  <c:v>8.9711417685420999E-2</c:v>
                </c:pt>
                <c:pt idx="35">
                  <c:v>0.10237808760983039</c:v>
                </c:pt>
                <c:pt idx="36">
                  <c:v>0.11445676293983006</c:v>
                </c:pt>
                <c:pt idx="37">
                  <c:v>0.1314197732925112</c:v>
                </c:pt>
                <c:pt idx="38">
                  <c:v>0.1566842311254755</c:v>
                </c:pt>
                <c:pt idx="39">
                  <c:v>0.18040315243199523</c:v>
                </c:pt>
                <c:pt idx="40">
                  <c:v>0.19335962142284074</c:v>
                </c:pt>
                <c:pt idx="41">
                  <c:v>0.18612590135727775</c:v>
                </c:pt>
                <c:pt idx="42">
                  <c:v>0.17313580414218432</c:v>
                </c:pt>
                <c:pt idx="43">
                  <c:v>0.15013209192214244</c:v>
                </c:pt>
                <c:pt idx="44">
                  <c:v>0.117593284580012</c:v>
                </c:pt>
                <c:pt idx="45">
                  <c:v>8.4378669251146926E-2</c:v>
                </c:pt>
                <c:pt idx="46">
                  <c:v>4.797146228068E-2</c:v>
                </c:pt>
                <c:pt idx="47">
                  <c:v>1.4032497984064578E-2</c:v>
                </c:pt>
                <c:pt idx="48">
                  <c:v>4.6517173030261958E-3</c:v>
                </c:pt>
                <c:pt idx="49">
                  <c:v>3.525079498414416E-3</c:v>
                </c:pt>
                <c:pt idx="50">
                  <c:v>3.741439605880614E-3</c:v>
                </c:pt>
                <c:pt idx="51">
                  <c:v>5.0985442114651787E-3</c:v>
                </c:pt>
                <c:pt idx="52">
                  <c:v>9.8822685270212977E-3</c:v>
                </c:pt>
                <c:pt idx="53">
                  <c:v>1.8597394126807019E-2</c:v>
                </c:pt>
                <c:pt idx="54">
                  <c:v>4.6820372927899048E-2</c:v>
                </c:pt>
                <c:pt idx="55">
                  <c:v>5.8775171842679302E-2</c:v>
                </c:pt>
                <c:pt idx="56">
                  <c:v>7.4678797105405287E-2</c:v>
                </c:pt>
                <c:pt idx="57">
                  <c:v>8.9711417685420999E-2</c:v>
                </c:pt>
                <c:pt idx="58">
                  <c:v>0.10237808760983039</c:v>
                </c:pt>
                <c:pt idx="59">
                  <c:v>0.11445676293983006</c:v>
                </c:pt>
                <c:pt idx="60">
                  <c:v>0.1314197732925112</c:v>
                </c:pt>
                <c:pt idx="61">
                  <c:v>0.1566842311254755</c:v>
                </c:pt>
                <c:pt idx="62">
                  <c:v>0.18040315243199523</c:v>
                </c:pt>
                <c:pt idx="63">
                  <c:v>0.19335962142284074</c:v>
                </c:pt>
                <c:pt idx="64">
                  <c:v>0.18612590135727775</c:v>
                </c:pt>
                <c:pt idx="65">
                  <c:v>0.17313580414218432</c:v>
                </c:pt>
                <c:pt idx="66">
                  <c:v>0.15013209192214244</c:v>
                </c:pt>
                <c:pt idx="67">
                  <c:v>0.117593284580012</c:v>
                </c:pt>
                <c:pt idx="68">
                  <c:v>8.4378669251146926E-2</c:v>
                </c:pt>
                <c:pt idx="69">
                  <c:v>4.797146228068E-2</c:v>
                </c:pt>
                <c:pt idx="70">
                  <c:v>1.4032497984064578E-2</c:v>
                </c:pt>
                <c:pt idx="71">
                  <c:v>4.6517173030261958E-3</c:v>
                </c:pt>
                <c:pt idx="72">
                  <c:v>3.525079498414416E-3</c:v>
                </c:pt>
                <c:pt idx="73">
                  <c:v>3.741439605880614E-3</c:v>
                </c:pt>
                <c:pt idx="74">
                  <c:v>5.0985442114651787E-3</c:v>
                </c:pt>
                <c:pt idx="75">
                  <c:v>9.8822685270212977E-3</c:v>
                </c:pt>
                <c:pt idx="76">
                  <c:v>1.8597394126807019E-2</c:v>
                </c:pt>
                <c:pt idx="77">
                  <c:v>4.6820372927899048E-2</c:v>
                </c:pt>
                <c:pt idx="78">
                  <c:v>5.8775171842679302E-2</c:v>
                </c:pt>
                <c:pt idx="79">
                  <c:v>7.4678797105405287E-2</c:v>
                </c:pt>
                <c:pt idx="80">
                  <c:v>8.9711417685420999E-2</c:v>
                </c:pt>
                <c:pt idx="81">
                  <c:v>0.10237808760983039</c:v>
                </c:pt>
                <c:pt idx="82">
                  <c:v>0.11445676293983006</c:v>
                </c:pt>
                <c:pt idx="83">
                  <c:v>0.1314197732925112</c:v>
                </c:pt>
                <c:pt idx="84">
                  <c:v>0.1566842311254755</c:v>
                </c:pt>
                <c:pt idx="85">
                  <c:v>0.18040315243199523</c:v>
                </c:pt>
                <c:pt idx="86">
                  <c:v>0.19335962142284074</c:v>
                </c:pt>
                <c:pt idx="87">
                  <c:v>0.18612590135727775</c:v>
                </c:pt>
                <c:pt idx="88">
                  <c:v>0.17313580414218432</c:v>
                </c:pt>
                <c:pt idx="89">
                  <c:v>0.15013209192214244</c:v>
                </c:pt>
                <c:pt idx="90">
                  <c:v>0.117593284580012</c:v>
                </c:pt>
                <c:pt idx="91">
                  <c:v>8.4378669251146926E-2</c:v>
                </c:pt>
                <c:pt idx="92">
                  <c:v>4.797146228068E-2</c:v>
                </c:pt>
                <c:pt idx="93">
                  <c:v>1.4032497984064578E-2</c:v>
                </c:pt>
                <c:pt idx="94">
                  <c:v>4.6517173030261958E-3</c:v>
                </c:pt>
                <c:pt idx="95">
                  <c:v>3.525079498414416E-3</c:v>
                </c:pt>
                <c:pt idx="96">
                  <c:v>3.741439605880614E-3</c:v>
                </c:pt>
                <c:pt idx="97">
                  <c:v>5.0985442114651787E-3</c:v>
                </c:pt>
                <c:pt idx="98">
                  <c:v>9.8822685270212977E-3</c:v>
                </c:pt>
                <c:pt idx="99">
                  <c:v>1.8597394126807019E-2</c:v>
                </c:pt>
                <c:pt idx="100">
                  <c:v>4.6820372927899048E-2</c:v>
                </c:pt>
                <c:pt idx="101">
                  <c:v>5.8775171842679302E-2</c:v>
                </c:pt>
                <c:pt idx="102">
                  <c:v>7.4678797105405287E-2</c:v>
                </c:pt>
                <c:pt idx="103">
                  <c:v>8.9711417685420999E-2</c:v>
                </c:pt>
                <c:pt idx="104">
                  <c:v>0.10237808760983039</c:v>
                </c:pt>
                <c:pt idx="105">
                  <c:v>0.11445676293983006</c:v>
                </c:pt>
                <c:pt idx="106">
                  <c:v>0.1314197732925112</c:v>
                </c:pt>
                <c:pt idx="107">
                  <c:v>0.1566842311254755</c:v>
                </c:pt>
                <c:pt idx="108">
                  <c:v>0.18040315243199523</c:v>
                </c:pt>
                <c:pt idx="109">
                  <c:v>0.19335962142284074</c:v>
                </c:pt>
                <c:pt idx="110">
                  <c:v>0.18612590135727775</c:v>
                </c:pt>
                <c:pt idx="111">
                  <c:v>0.17313580414218432</c:v>
                </c:pt>
                <c:pt idx="112">
                  <c:v>0.15013209192214244</c:v>
                </c:pt>
                <c:pt idx="113">
                  <c:v>0.117593284580012</c:v>
                </c:pt>
                <c:pt idx="114">
                  <c:v>8.4378669251146926E-2</c:v>
                </c:pt>
                <c:pt idx="115">
                  <c:v>4.797146228068E-2</c:v>
                </c:pt>
                <c:pt idx="116">
                  <c:v>1.4032497984064578E-2</c:v>
                </c:pt>
                <c:pt idx="117">
                  <c:v>4.6517173030261958E-3</c:v>
                </c:pt>
                <c:pt idx="118">
                  <c:v>3.525079498414416E-3</c:v>
                </c:pt>
                <c:pt idx="119">
                  <c:v>3.741439605880614E-3</c:v>
                </c:pt>
                <c:pt idx="120">
                  <c:v>5.0985442114651787E-3</c:v>
                </c:pt>
                <c:pt idx="121">
                  <c:v>9.8822685270212977E-3</c:v>
                </c:pt>
                <c:pt idx="122">
                  <c:v>1.8597394126807019E-2</c:v>
                </c:pt>
                <c:pt idx="123">
                  <c:v>4.6820372927899048E-2</c:v>
                </c:pt>
                <c:pt idx="124">
                  <c:v>5.8775171842679302E-2</c:v>
                </c:pt>
                <c:pt idx="125">
                  <c:v>7.4678797105405287E-2</c:v>
                </c:pt>
                <c:pt idx="126">
                  <c:v>8.9711417685420999E-2</c:v>
                </c:pt>
                <c:pt idx="127">
                  <c:v>0.10237808760983039</c:v>
                </c:pt>
                <c:pt idx="128">
                  <c:v>0.11445676293983006</c:v>
                </c:pt>
                <c:pt idx="129">
                  <c:v>0.1314197732925112</c:v>
                </c:pt>
                <c:pt idx="130">
                  <c:v>0.1566842311254755</c:v>
                </c:pt>
                <c:pt idx="131">
                  <c:v>0.18040315243199523</c:v>
                </c:pt>
                <c:pt idx="132">
                  <c:v>0.19335962142284074</c:v>
                </c:pt>
                <c:pt idx="133">
                  <c:v>0.18612590135727775</c:v>
                </c:pt>
                <c:pt idx="134">
                  <c:v>0.17313580414218432</c:v>
                </c:pt>
                <c:pt idx="135">
                  <c:v>0.15013209192214244</c:v>
                </c:pt>
                <c:pt idx="136">
                  <c:v>0.117593284580012</c:v>
                </c:pt>
                <c:pt idx="137">
                  <c:v>8.4378669251146926E-2</c:v>
                </c:pt>
                <c:pt idx="138">
                  <c:v>4.797146228068E-2</c:v>
                </c:pt>
                <c:pt idx="139">
                  <c:v>1.4032497984064578E-2</c:v>
                </c:pt>
                <c:pt idx="140">
                  <c:v>4.6517173030261958E-3</c:v>
                </c:pt>
                <c:pt idx="141">
                  <c:v>3.525079498414416E-3</c:v>
                </c:pt>
                <c:pt idx="142">
                  <c:v>3.741439605880614E-3</c:v>
                </c:pt>
                <c:pt idx="143">
                  <c:v>5.0985442114651787E-3</c:v>
                </c:pt>
                <c:pt idx="144">
                  <c:v>9.8822685270212977E-3</c:v>
                </c:pt>
                <c:pt idx="145">
                  <c:v>1.8597394126807019E-2</c:v>
                </c:pt>
                <c:pt idx="146">
                  <c:v>4.6820372927899048E-2</c:v>
                </c:pt>
                <c:pt idx="147">
                  <c:v>5.8775171842679302E-2</c:v>
                </c:pt>
                <c:pt idx="148">
                  <c:v>7.4678797105405287E-2</c:v>
                </c:pt>
                <c:pt idx="149">
                  <c:v>8.9711417685420999E-2</c:v>
                </c:pt>
                <c:pt idx="150">
                  <c:v>0.10237808760983039</c:v>
                </c:pt>
                <c:pt idx="151">
                  <c:v>0.11445676293983006</c:v>
                </c:pt>
                <c:pt idx="152">
                  <c:v>0.1314197732925112</c:v>
                </c:pt>
                <c:pt idx="153">
                  <c:v>0.1566842311254755</c:v>
                </c:pt>
                <c:pt idx="154">
                  <c:v>0.18040315243199523</c:v>
                </c:pt>
                <c:pt idx="155">
                  <c:v>0.19335962142284074</c:v>
                </c:pt>
                <c:pt idx="156">
                  <c:v>0.18612590135727775</c:v>
                </c:pt>
                <c:pt idx="157">
                  <c:v>0.17313580414218432</c:v>
                </c:pt>
                <c:pt idx="158">
                  <c:v>0.15013209192214244</c:v>
                </c:pt>
                <c:pt idx="159">
                  <c:v>0.117593284580012</c:v>
                </c:pt>
                <c:pt idx="160">
                  <c:v>8.4378669251146926E-2</c:v>
                </c:pt>
                <c:pt idx="161">
                  <c:v>4.797146228068E-2</c:v>
                </c:pt>
                <c:pt idx="162">
                  <c:v>1.4032497984064578E-2</c:v>
                </c:pt>
                <c:pt idx="163">
                  <c:v>4.6517173030261958E-3</c:v>
                </c:pt>
                <c:pt idx="164">
                  <c:v>3.525079498414416E-3</c:v>
                </c:pt>
                <c:pt idx="165">
                  <c:v>3.741439605880614E-3</c:v>
                </c:pt>
                <c:pt idx="166">
                  <c:v>5.0985442114651787E-3</c:v>
                </c:pt>
                <c:pt idx="167">
                  <c:v>9.8822685270212977E-3</c:v>
                </c:pt>
                <c:pt idx="168">
                  <c:v>1.8597394126807019E-2</c:v>
                </c:pt>
                <c:pt idx="169">
                  <c:v>4.6820372927899048E-2</c:v>
                </c:pt>
                <c:pt idx="170">
                  <c:v>5.8775171842679302E-2</c:v>
                </c:pt>
                <c:pt idx="171">
                  <c:v>7.4678797105405287E-2</c:v>
                </c:pt>
                <c:pt idx="172">
                  <c:v>8.9711417685420999E-2</c:v>
                </c:pt>
                <c:pt idx="173">
                  <c:v>0.10237808760983039</c:v>
                </c:pt>
                <c:pt idx="174">
                  <c:v>0.11445676293983006</c:v>
                </c:pt>
                <c:pt idx="175">
                  <c:v>0.1314197732925112</c:v>
                </c:pt>
                <c:pt idx="176">
                  <c:v>0.1566842311254755</c:v>
                </c:pt>
                <c:pt idx="177">
                  <c:v>0.18040315243199523</c:v>
                </c:pt>
                <c:pt idx="178">
                  <c:v>0.19335962142284074</c:v>
                </c:pt>
                <c:pt idx="179">
                  <c:v>0.18612590135727775</c:v>
                </c:pt>
                <c:pt idx="180">
                  <c:v>0.17313580414218432</c:v>
                </c:pt>
                <c:pt idx="181">
                  <c:v>0.15013209192214244</c:v>
                </c:pt>
                <c:pt idx="182">
                  <c:v>0.117593284580012</c:v>
                </c:pt>
                <c:pt idx="183">
                  <c:v>8.4378669251146926E-2</c:v>
                </c:pt>
                <c:pt idx="184">
                  <c:v>4.797146228068E-2</c:v>
                </c:pt>
                <c:pt idx="185">
                  <c:v>1.4032497984064578E-2</c:v>
                </c:pt>
                <c:pt idx="186">
                  <c:v>4.6517173030261958E-3</c:v>
                </c:pt>
                <c:pt idx="187">
                  <c:v>3.525079498414416E-3</c:v>
                </c:pt>
                <c:pt idx="188">
                  <c:v>3.741439605880614E-3</c:v>
                </c:pt>
                <c:pt idx="189">
                  <c:v>5.0985442114651787E-3</c:v>
                </c:pt>
                <c:pt idx="190">
                  <c:v>9.8822685270212977E-3</c:v>
                </c:pt>
                <c:pt idx="191">
                  <c:v>1.8597394126807019E-2</c:v>
                </c:pt>
                <c:pt idx="192">
                  <c:v>4.6820372927899048E-2</c:v>
                </c:pt>
                <c:pt idx="193">
                  <c:v>5.8775171842679302E-2</c:v>
                </c:pt>
                <c:pt idx="194">
                  <c:v>7.4678797105405287E-2</c:v>
                </c:pt>
                <c:pt idx="195">
                  <c:v>8.9711417685420999E-2</c:v>
                </c:pt>
                <c:pt idx="196">
                  <c:v>0.10237808760983039</c:v>
                </c:pt>
                <c:pt idx="197">
                  <c:v>0.11445676293983006</c:v>
                </c:pt>
                <c:pt idx="198">
                  <c:v>0.1314197732925112</c:v>
                </c:pt>
                <c:pt idx="199">
                  <c:v>0.1566842311254755</c:v>
                </c:pt>
                <c:pt idx="200">
                  <c:v>0.18040315243199523</c:v>
                </c:pt>
                <c:pt idx="201">
                  <c:v>0.19335962142284074</c:v>
                </c:pt>
                <c:pt idx="202">
                  <c:v>0.18612590135727775</c:v>
                </c:pt>
                <c:pt idx="203">
                  <c:v>0.17313580414218432</c:v>
                </c:pt>
                <c:pt idx="204">
                  <c:v>0.15013209192214244</c:v>
                </c:pt>
                <c:pt idx="205">
                  <c:v>0.117593284580012</c:v>
                </c:pt>
                <c:pt idx="206">
                  <c:v>8.4378669251146926E-2</c:v>
                </c:pt>
                <c:pt idx="207">
                  <c:v>4.797146228068E-2</c:v>
                </c:pt>
                <c:pt idx="208">
                  <c:v>1.4032497984064578E-2</c:v>
                </c:pt>
                <c:pt idx="209">
                  <c:v>4.6517173030261958E-3</c:v>
                </c:pt>
                <c:pt idx="210">
                  <c:v>3.525079498414416E-3</c:v>
                </c:pt>
                <c:pt idx="211">
                  <c:v>3.741439605880614E-3</c:v>
                </c:pt>
                <c:pt idx="212">
                  <c:v>5.0985442114651787E-3</c:v>
                </c:pt>
                <c:pt idx="213">
                  <c:v>9.8822685270212977E-3</c:v>
                </c:pt>
                <c:pt idx="214">
                  <c:v>1.8597394126807019E-2</c:v>
                </c:pt>
                <c:pt idx="215">
                  <c:v>4.6820372927899048E-2</c:v>
                </c:pt>
                <c:pt idx="216">
                  <c:v>5.8775171842679302E-2</c:v>
                </c:pt>
                <c:pt idx="217">
                  <c:v>7.4678797105405287E-2</c:v>
                </c:pt>
                <c:pt idx="218">
                  <c:v>8.9711417685420999E-2</c:v>
                </c:pt>
                <c:pt idx="219">
                  <c:v>0.10237808760983039</c:v>
                </c:pt>
                <c:pt idx="220">
                  <c:v>0.11445676293983006</c:v>
                </c:pt>
                <c:pt idx="221">
                  <c:v>0.1314197732925112</c:v>
                </c:pt>
                <c:pt idx="222">
                  <c:v>0.1566842311254755</c:v>
                </c:pt>
                <c:pt idx="223">
                  <c:v>0.18040315243199523</c:v>
                </c:pt>
                <c:pt idx="224">
                  <c:v>0.19335962142284074</c:v>
                </c:pt>
                <c:pt idx="225">
                  <c:v>0.18612590135727775</c:v>
                </c:pt>
                <c:pt idx="226">
                  <c:v>0.17313580414218432</c:v>
                </c:pt>
                <c:pt idx="227">
                  <c:v>0.15013209192214244</c:v>
                </c:pt>
                <c:pt idx="228">
                  <c:v>0.117593284580012</c:v>
                </c:pt>
                <c:pt idx="229">
                  <c:v>8.4378669251146926E-2</c:v>
                </c:pt>
                <c:pt idx="230">
                  <c:v>4.797146228068E-2</c:v>
                </c:pt>
                <c:pt idx="231">
                  <c:v>1.4032497984064578E-2</c:v>
                </c:pt>
                <c:pt idx="232">
                  <c:v>4.6517173030261958E-3</c:v>
                </c:pt>
                <c:pt idx="233">
                  <c:v>3.525079498414416E-3</c:v>
                </c:pt>
                <c:pt idx="234">
                  <c:v>3.741439605880614E-3</c:v>
                </c:pt>
                <c:pt idx="235">
                  <c:v>5.0985442114651787E-3</c:v>
                </c:pt>
                <c:pt idx="236">
                  <c:v>9.8822685270212977E-3</c:v>
                </c:pt>
                <c:pt idx="237">
                  <c:v>1.8597394126807019E-2</c:v>
                </c:pt>
                <c:pt idx="238">
                  <c:v>4.6820372927899048E-2</c:v>
                </c:pt>
                <c:pt idx="239">
                  <c:v>5.8775171842679302E-2</c:v>
                </c:pt>
                <c:pt idx="240">
                  <c:v>7.4678797105405287E-2</c:v>
                </c:pt>
                <c:pt idx="241">
                  <c:v>8.9711417685420999E-2</c:v>
                </c:pt>
                <c:pt idx="242">
                  <c:v>0.10237808760983039</c:v>
                </c:pt>
                <c:pt idx="243">
                  <c:v>0.11445676293983006</c:v>
                </c:pt>
                <c:pt idx="244">
                  <c:v>0.1314197732925112</c:v>
                </c:pt>
                <c:pt idx="245">
                  <c:v>0.1566842311254755</c:v>
                </c:pt>
                <c:pt idx="246">
                  <c:v>0.18040315243199523</c:v>
                </c:pt>
                <c:pt idx="247">
                  <c:v>0.19335962142284074</c:v>
                </c:pt>
                <c:pt idx="248">
                  <c:v>0.18612590135727775</c:v>
                </c:pt>
                <c:pt idx="249">
                  <c:v>0.17313580414218432</c:v>
                </c:pt>
                <c:pt idx="250">
                  <c:v>0.15013209192214244</c:v>
                </c:pt>
                <c:pt idx="251">
                  <c:v>0.117593284580012</c:v>
                </c:pt>
                <c:pt idx="252">
                  <c:v>8.4378669251146926E-2</c:v>
                </c:pt>
                <c:pt idx="253">
                  <c:v>4.797146228068E-2</c:v>
                </c:pt>
                <c:pt idx="254">
                  <c:v>1.4032497984064578E-2</c:v>
                </c:pt>
                <c:pt idx="255">
                  <c:v>4.6517173030261958E-3</c:v>
                </c:pt>
                <c:pt idx="256">
                  <c:v>3.525079498414416E-3</c:v>
                </c:pt>
                <c:pt idx="257">
                  <c:v>3.741439605880614E-3</c:v>
                </c:pt>
                <c:pt idx="258">
                  <c:v>5.0985442114651787E-3</c:v>
                </c:pt>
                <c:pt idx="259">
                  <c:v>9.8822685270212977E-3</c:v>
                </c:pt>
                <c:pt idx="260">
                  <c:v>1.8597394126807019E-2</c:v>
                </c:pt>
                <c:pt idx="261">
                  <c:v>4.6820372927899048E-2</c:v>
                </c:pt>
                <c:pt idx="262">
                  <c:v>5.8775171842679302E-2</c:v>
                </c:pt>
                <c:pt idx="263">
                  <c:v>7.4678797105405287E-2</c:v>
                </c:pt>
                <c:pt idx="264">
                  <c:v>8.9711417685420999E-2</c:v>
                </c:pt>
                <c:pt idx="265">
                  <c:v>0.10237808760983039</c:v>
                </c:pt>
                <c:pt idx="266">
                  <c:v>0.11445676293983006</c:v>
                </c:pt>
                <c:pt idx="267">
                  <c:v>0.1314197732925112</c:v>
                </c:pt>
                <c:pt idx="268">
                  <c:v>0.1566842311254755</c:v>
                </c:pt>
                <c:pt idx="269">
                  <c:v>0.18040315243199523</c:v>
                </c:pt>
                <c:pt idx="270">
                  <c:v>0.19335962142284074</c:v>
                </c:pt>
                <c:pt idx="271">
                  <c:v>0.18612590135727775</c:v>
                </c:pt>
                <c:pt idx="272">
                  <c:v>0.17313580414218432</c:v>
                </c:pt>
                <c:pt idx="273">
                  <c:v>0.15013209192214244</c:v>
                </c:pt>
                <c:pt idx="274">
                  <c:v>0.117593284580012</c:v>
                </c:pt>
                <c:pt idx="275">
                  <c:v>8.4378669251146926E-2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4-421D-B4BF-91066DDB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320351"/>
        <c:axId val="260322015"/>
      </c:lineChart>
      <c:catAx>
        <c:axId val="2603203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2015"/>
        <c:crosses val="autoZero"/>
        <c:auto val="1"/>
        <c:lblAlgn val="ctr"/>
        <c:lblOffset val="100"/>
        <c:noMultiLvlLbl val="0"/>
      </c:catAx>
      <c:valAx>
        <c:axId val="26032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0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Buses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'EV Hourly Load Data'!$P$4:$P$279</c:f>
              <c:numCache>
                <c:formatCode>General</c:formatCode>
                <c:ptCount val="276"/>
                <c:pt idx="0">
                  <c:v>0.13658132257591532</c:v>
                </c:pt>
                <c:pt idx="1">
                  <c:v>9.749721921317922E-2</c:v>
                </c:pt>
                <c:pt idx="2">
                  <c:v>5.1075889231674124E-2</c:v>
                </c:pt>
                <c:pt idx="3">
                  <c:v>2.4998808512036928E-2</c:v>
                </c:pt>
                <c:pt idx="4">
                  <c:v>1.4054824561386653E-2</c:v>
                </c:pt>
                <c:pt idx="5">
                  <c:v>9.1504418019251119E-3</c:v>
                </c:pt>
                <c:pt idx="6">
                  <c:v>9.2370415491690658E-3</c:v>
                </c:pt>
                <c:pt idx="7">
                  <c:v>1.1810952051669307E-2</c:v>
                </c:pt>
                <c:pt idx="8">
                  <c:v>3.0713263716252819E-2</c:v>
                </c:pt>
                <c:pt idx="9">
                  <c:v>4.6919965976087316E-2</c:v>
                </c:pt>
                <c:pt idx="10">
                  <c:v>7.0092782028052331E-2</c:v>
                </c:pt>
                <c:pt idx="11">
                  <c:v>7.0505688433014316E-2</c:v>
                </c:pt>
                <c:pt idx="12">
                  <c:v>7.4607333168176776E-2</c:v>
                </c:pt>
                <c:pt idx="13">
                  <c:v>7.3467945391882006E-2</c:v>
                </c:pt>
                <c:pt idx="14">
                  <c:v>8.6919076392760475E-2</c:v>
                </c:pt>
                <c:pt idx="15">
                  <c:v>0.11965665860903962</c:v>
                </c:pt>
                <c:pt idx="16">
                  <c:v>0.13728870877201588</c:v>
                </c:pt>
                <c:pt idx="17">
                  <c:v>0.14522704449728233</c:v>
                </c:pt>
                <c:pt idx="18">
                  <c:v>0.14734239935447815</c:v>
                </c:pt>
                <c:pt idx="19">
                  <c:v>0.15296629539966095</c:v>
                </c:pt>
                <c:pt idx="20">
                  <c:v>0.15817732752514779</c:v>
                </c:pt>
                <c:pt idx="21">
                  <c:v>0.15998276906293959</c:v>
                </c:pt>
                <c:pt idx="22">
                  <c:v>0.15557537443928746</c:v>
                </c:pt>
                <c:pt idx="23">
                  <c:v>0.13658132257591532</c:v>
                </c:pt>
                <c:pt idx="24">
                  <c:v>9.749721921317922E-2</c:v>
                </c:pt>
                <c:pt idx="25">
                  <c:v>5.1075889231674124E-2</c:v>
                </c:pt>
                <c:pt idx="26">
                  <c:v>2.4998808512036928E-2</c:v>
                </c:pt>
                <c:pt idx="27">
                  <c:v>1.4054824561386653E-2</c:v>
                </c:pt>
                <c:pt idx="28">
                  <c:v>9.1504418019251119E-3</c:v>
                </c:pt>
                <c:pt idx="29">
                  <c:v>9.2370415491690658E-3</c:v>
                </c:pt>
                <c:pt idx="30">
                  <c:v>1.1810952051669307E-2</c:v>
                </c:pt>
                <c:pt idx="31">
                  <c:v>3.0713263716252819E-2</c:v>
                </c:pt>
                <c:pt idx="32">
                  <c:v>4.6919965976087316E-2</c:v>
                </c:pt>
                <c:pt idx="33">
                  <c:v>7.0092782028052331E-2</c:v>
                </c:pt>
                <c:pt idx="34">
                  <c:v>7.0505688433014316E-2</c:v>
                </c:pt>
                <c:pt idx="35">
                  <c:v>7.4607333168176776E-2</c:v>
                </c:pt>
                <c:pt idx="36">
                  <c:v>7.3467945391882006E-2</c:v>
                </c:pt>
                <c:pt idx="37">
                  <c:v>8.6919076392760475E-2</c:v>
                </c:pt>
                <c:pt idx="38">
                  <c:v>0.11965665860903962</c:v>
                </c:pt>
                <c:pt idx="39">
                  <c:v>0.13728870877201588</c:v>
                </c:pt>
                <c:pt idx="40">
                  <c:v>0.14522704449728233</c:v>
                </c:pt>
                <c:pt idx="41">
                  <c:v>0.14734239935447815</c:v>
                </c:pt>
                <c:pt idx="42">
                  <c:v>0.15296629539966095</c:v>
                </c:pt>
                <c:pt idx="43">
                  <c:v>0.15817732752514779</c:v>
                </c:pt>
                <c:pt idx="44">
                  <c:v>0.15998276906293959</c:v>
                </c:pt>
                <c:pt idx="45">
                  <c:v>0.15557537443928746</c:v>
                </c:pt>
                <c:pt idx="46">
                  <c:v>0.13658132257591532</c:v>
                </c:pt>
                <c:pt idx="47">
                  <c:v>9.749721921317922E-2</c:v>
                </c:pt>
                <c:pt idx="48">
                  <c:v>5.1075889231674124E-2</c:v>
                </c:pt>
                <c:pt idx="49">
                  <c:v>2.4998808512036928E-2</c:v>
                </c:pt>
                <c:pt idx="50">
                  <c:v>1.4054824561386653E-2</c:v>
                </c:pt>
                <c:pt idx="51">
                  <c:v>9.1504418019251119E-3</c:v>
                </c:pt>
                <c:pt idx="52">
                  <c:v>9.2370415491690658E-3</c:v>
                </c:pt>
                <c:pt idx="53">
                  <c:v>1.1810952051669307E-2</c:v>
                </c:pt>
                <c:pt idx="54">
                  <c:v>3.0713263716252819E-2</c:v>
                </c:pt>
                <c:pt idx="55">
                  <c:v>4.6919965976087316E-2</c:v>
                </c:pt>
                <c:pt idx="56">
                  <c:v>7.0092782028052331E-2</c:v>
                </c:pt>
                <c:pt idx="57">
                  <c:v>7.0505688433014316E-2</c:v>
                </c:pt>
                <c:pt idx="58">
                  <c:v>7.4607333168176776E-2</c:v>
                </c:pt>
                <c:pt idx="59">
                  <c:v>7.3467945391882006E-2</c:v>
                </c:pt>
                <c:pt idx="60">
                  <c:v>8.6919076392760475E-2</c:v>
                </c:pt>
                <c:pt idx="61">
                  <c:v>0.11965665860903962</c:v>
                </c:pt>
                <c:pt idx="62">
                  <c:v>0.13728870877201588</c:v>
                </c:pt>
                <c:pt idx="63">
                  <c:v>0.14522704449728233</c:v>
                </c:pt>
                <c:pt idx="64">
                  <c:v>0.14734239935447815</c:v>
                </c:pt>
                <c:pt idx="65">
                  <c:v>0.15296629539966095</c:v>
                </c:pt>
                <c:pt idx="66">
                  <c:v>0.15817732752514779</c:v>
                </c:pt>
                <c:pt idx="67">
                  <c:v>0.15998276906293959</c:v>
                </c:pt>
                <c:pt idx="68">
                  <c:v>0.15557537443928746</c:v>
                </c:pt>
                <c:pt idx="69">
                  <c:v>0.13658132257591532</c:v>
                </c:pt>
                <c:pt idx="70">
                  <c:v>9.749721921317922E-2</c:v>
                </c:pt>
                <c:pt idx="71">
                  <c:v>5.1075889231674124E-2</c:v>
                </c:pt>
                <c:pt idx="72">
                  <c:v>2.4998808512036928E-2</c:v>
                </c:pt>
                <c:pt idx="73">
                  <c:v>1.4054824561386653E-2</c:v>
                </c:pt>
                <c:pt idx="74">
                  <c:v>9.1504418019251119E-3</c:v>
                </c:pt>
                <c:pt idx="75">
                  <c:v>9.2370415491690658E-3</c:v>
                </c:pt>
                <c:pt idx="76">
                  <c:v>1.1810952051669307E-2</c:v>
                </c:pt>
                <c:pt idx="77">
                  <c:v>3.0713263716252819E-2</c:v>
                </c:pt>
                <c:pt idx="78">
                  <c:v>4.6919965976087316E-2</c:v>
                </c:pt>
                <c:pt idx="79">
                  <c:v>7.0092782028052331E-2</c:v>
                </c:pt>
                <c:pt idx="80">
                  <c:v>7.0505688433014316E-2</c:v>
                </c:pt>
                <c:pt idx="81">
                  <c:v>7.4607333168176776E-2</c:v>
                </c:pt>
                <c:pt idx="82">
                  <c:v>7.3467945391882006E-2</c:v>
                </c:pt>
                <c:pt idx="83">
                  <c:v>8.6919076392760475E-2</c:v>
                </c:pt>
                <c:pt idx="84">
                  <c:v>0.11965665860903962</c:v>
                </c:pt>
                <c:pt idx="85">
                  <c:v>0.13728870877201588</c:v>
                </c:pt>
                <c:pt idx="86">
                  <c:v>0.14522704449728233</c:v>
                </c:pt>
                <c:pt idx="87">
                  <c:v>0.14734239935447815</c:v>
                </c:pt>
                <c:pt idx="88">
                  <c:v>0.15296629539966095</c:v>
                </c:pt>
                <c:pt idx="89">
                  <c:v>0.15817732752514779</c:v>
                </c:pt>
                <c:pt idx="90">
                  <c:v>0.15998276906293959</c:v>
                </c:pt>
                <c:pt idx="91">
                  <c:v>0.15557537443928746</c:v>
                </c:pt>
                <c:pt idx="92">
                  <c:v>0.13658132257591532</c:v>
                </c:pt>
                <c:pt idx="93">
                  <c:v>9.749721921317922E-2</c:v>
                </c:pt>
                <c:pt idx="94">
                  <c:v>5.1075889231674124E-2</c:v>
                </c:pt>
                <c:pt idx="95">
                  <c:v>2.4998808512036928E-2</c:v>
                </c:pt>
                <c:pt idx="96">
                  <c:v>1.4054824561386653E-2</c:v>
                </c:pt>
                <c:pt idx="97">
                  <c:v>9.1504418019251119E-3</c:v>
                </c:pt>
                <c:pt idx="98">
                  <c:v>9.2370415491690658E-3</c:v>
                </c:pt>
                <c:pt idx="99">
                  <c:v>1.1810952051669307E-2</c:v>
                </c:pt>
                <c:pt idx="100">
                  <c:v>3.0713263716252819E-2</c:v>
                </c:pt>
                <c:pt idx="101">
                  <c:v>4.6919965976087316E-2</c:v>
                </c:pt>
                <c:pt idx="102">
                  <c:v>7.0092782028052331E-2</c:v>
                </c:pt>
                <c:pt idx="103">
                  <c:v>7.0505688433014316E-2</c:v>
                </c:pt>
                <c:pt idx="104">
                  <c:v>7.4607333168176776E-2</c:v>
                </c:pt>
                <c:pt idx="105">
                  <c:v>7.3467945391882006E-2</c:v>
                </c:pt>
                <c:pt idx="106">
                  <c:v>8.6919076392760475E-2</c:v>
                </c:pt>
                <c:pt idx="107">
                  <c:v>0.11965665860903962</c:v>
                </c:pt>
                <c:pt idx="108">
                  <c:v>0.13728870877201588</c:v>
                </c:pt>
                <c:pt idx="109">
                  <c:v>0.14522704449728233</c:v>
                </c:pt>
                <c:pt idx="110">
                  <c:v>0.14734239935447815</c:v>
                </c:pt>
                <c:pt idx="111">
                  <c:v>0.15296629539966095</c:v>
                </c:pt>
                <c:pt idx="112">
                  <c:v>0.15817732752514779</c:v>
                </c:pt>
                <c:pt idx="113">
                  <c:v>0.15998276906293959</c:v>
                </c:pt>
                <c:pt idx="114">
                  <c:v>0.15557537443928746</c:v>
                </c:pt>
                <c:pt idx="115">
                  <c:v>0.13658132257591532</c:v>
                </c:pt>
                <c:pt idx="116">
                  <c:v>9.749721921317922E-2</c:v>
                </c:pt>
                <c:pt idx="117">
                  <c:v>5.1075889231674124E-2</c:v>
                </c:pt>
                <c:pt idx="118">
                  <c:v>2.4998808512036928E-2</c:v>
                </c:pt>
                <c:pt idx="119">
                  <c:v>1.4054824561386653E-2</c:v>
                </c:pt>
                <c:pt idx="120">
                  <c:v>9.1504418019251119E-3</c:v>
                </c:pt>
                <c:pt idx="121">
                  <c:v>9.2370415491690658E-3</c:v>
                </c:pt>
                <c:pt idx="122">
                  <c:v>1.1810952051669307E-2</c:v>
                </c:pt>
                <c:pt idx="123">
                  <c:v>3.0713263716252819E-2</c:v>
                </c:pt>
                <c:pt idx="124">
                  <c:v>4.6919965976087316E-2</c:v>
                </c:pt>
                <c:pt idx="125">
                  <c:v>7.0092782028052331E-2</c:v>
                </c:pt>
                <c:pt idx="126">
                  <c:v>7.0505688433014316E-2</c:v>
                </c:pt>
                <c:pt idx="127">
                  <c:v>7.4607333168176776E-2</c:v>
                </c:pt>
                <c:pt idx="128">
                  <c:v>7.3467945391882006E-2</c:v>
                </c:pt>
                <c:pt idx="129">
                  <c:v>8.6919076392760475E-2</c:v>
                </c:pt>
                <c:pt idx="130">
                  <c:v>0.11965665860903962</c:v>
                </c:pt>
                <c:pt idx="131">
                  <c:v>0.13728870877201588</c:v>
                </c:pt>
                <c:pt idx="132">
                  <c:v>0.14522704449728233</c:v>
                </c:pt>
                <c:pt idx="133">
                  <c:v>0.14734239935447815</c:v>
                </c:pt>
                <c:pt idx="134">
                  <c:v>0.15296629539966095</c:v>
                </c:pt>
                <c:pt idx="135">
                  <c:v>0.15817732752514779</c:v>
                </c:pt>
                <c:pt idx="136">
                  <c:v>0.15998276906293959</c:v>
                </c:pt>
                <c:pt idx="137">
                  <c:v>0.15557537443928746</c:v>
                </c:pt>
                <c:pt idx="138">
                  <c:v>0.13658132257591532</c:v>
                </c:pt>
                <c:pt idx="139">
                  <c:v>9.749721921317922E-2</c:v>
                </c:pt>
                <c:pt idx="140">
                  <c:v>5.1075889231674124E-2</c:v>
                </c:pt>
                <c:pt idx="141">
                  <c:v>2.4998808512036928E-2</c:v>
                </c:pt>
                <c:pt idx="142">
                  <c:v>1.4054824561386653E-2</c:v>
                </c:pt>
                <c:pt idx="143">
                  <c:v>9.1504418019251119E-3</c:v>
                </c:pt>
                <c:pt idx="144">
                  <c:v>9.2370415491690658E-3</c:v>
                </c:pt>
                <c:pt idx="145">
                  <c:v>1.1810952051669307E-2</c:v>
                </c:pt>
                <c:pt idx="146">
                  <c:v>3.0713263716252819E-2</c:v>
                </c:pt>
                <c:pt idx="147">
                  <c:v>4.6919965976087316E-2</c:v>
                </c:pt>
                <c:pt idx="148">
                  <c:v>7.0092782028052331E-2</c:v>
                </c:pt>
                <c:pt idx="149">
                  <c:v>7.0505688433014316E-2</c:v>
                </c:pt>
                <c:pt idx="150">
                  <c:v>7.4607333168176776E-2</c:v>
                </c:pt>
                <c:pt idx="151">
                  <c:v>7.3467945391882006E-2</c:v>
                </c:pt>
                <c:pt idx="152">
                  <c:v>8.6919076392760475E-2</c:v>
                </c:pt>
                <c:pt idx="153">
                  <c:v>0.11965665860903962</c:v>
                </c:pt>
                <c:pt idx="154">
                  <c:v>0.13728870877201588</c:v>
                </c:pt>
                <c:pt idx="155">
                  <c:v>0.14522704449728233</c:v>
                </c:pt>
                <c:pt idx="156">
                  <c:v>0.14734239935447815</c:v>
                </c:pt>
                <c:pt idx="157">
                  <c:v>0.15296629539966095</c:v>
                </c:pt>
                <c:pt idx="158">
                  <c:v>0.15817732752514779</c:v>
                </c:pt>
                <c:pt idx="159">
                  <c:v>0.15998276906293959</c:v>
                </c:pt>
                <c:pt idx="160">
                  <c:v>0.15557537443928746</c:v>
                </c:pt>
                <c:pt idx="161">
                  <c:v>0.13658132257591532</c:v>
                </c:pt>
                <c:pt idx="162">
                  <c:v>9.749721921317922E-2</c:v>
                </c:pt>
                <c:pt idx="163">
                  <c:v>5.1075889231674124E-2</c:v>
                </c:pt>
                <c:pt idx="164">
                  <c:v>2.4998808512036928E-2</c:v>
                </c:pt>
                <c:pt idx="165">
                  <c:v>1.4054824561386653E-2</c:v>
                </c:pt>
                <c:pt idx="166">
                  <c:v>9.1504418019251119E-3</c:v>
                </c:pt>
                <c:pt idx="167">
                  <c:v>9.2370415491690658E-3</c:v>
                </c:pt>
                <c:pt idx="168">
                  <c:v>1.1810952051669307E-2</c:v>
                </c:pt>
                <c:pt idx="169">
                  <c:v>3.0713263716252819E-2</c:v>
                </c:pt>
                <c:pt idx="170">
                  <c:v>4.6919965976087316E-2</c:v>
                </c:pt>
                <c:pt idx="171">
                  <c:v>7.0092782028052331E-2</c:v>
                </c:pt>
                <c:pt idx="172">
                  <c:v>7.0505688433014316E-2</c:v>
                </c:pt>
                <c:pt idx="173">
                  <c:v>7.4607333168176776E-2</c:v>
                </c:pt>
                <c:pt idx="174">
                  <c:v>7.3467945391882006E-2</c:v>
                </c:pt>
                <c:pt idx="175">
                  <c:v>8.6919076392760475E-2</c:v>
                </c:pt>
                <c:pt idx="176">
                  <c:v>0.11965665860903962</c:v>
                </c:pt>
                <c:pt idx="177">
                  <c:v>0.13728870877201588</c:v>
                </c:pt>
                <c:pt idx="178">
                  <c:v>0.14522704449728233</c:v>
                </c:pt>
                <c:pt idx="179">
                  <c:v>0.14734239935447815</c:v>
                </c:pt>
                <c:pt idx="180">
                  <c:v>0.15296629539966095</c:v>
                </c:pt>
                <c:pt idx="181">
                  <c:v>0.15817732752514779</c:v>
                </c:pt>
                <c:pt idx="182">
                  <c:v>0.15998276906293959</c:v>
                </c:pt>
                <c:pt idx="183">
                  <c:v>0.15557537443928746</c:v>
                </c:pt>
                <c:pt idx="184">
                  <c:v>0.13658132257591532</c:v>
                </c:pt>
                <c:pt idx="185">
                  <c:v>9.749721921317922E-2</c:v>
                </c:pt>
                <c:pt idx="186">
                  <c:v>5.1075889231674124E-2</c:v>
                </c:pt>
                <c:pt idx="187">
                  <c:v>2.4998808512036928E-2</c:v>
                </c:pt>
                <c:pt idx="188">
                  <c:v>1.4054824561386653E-2</c:v>
                </c:pt>
                <c:pt idx="189">
                  <c:v>9.1504418019251119E-3</c:v>
                </c:pt>
                <c:pt idx="190">
                  <c:v>9.2370415491690658E-3</c:v>
                </c:pt>
                <c:pt idx="191">
                  <c:v>1.1810952051669307E-2</c:v>
                </c:pt>
                <c:pt idx="192">
                  <c:v>3.0713263716252819E-2</c:v>
                </c:pt>
                <c:pt idx="193">
                  <c:v>4.6919965976087316E-2</c:v>
                </c:pt>
                <c:pt idx="194">
                  <c:v>7.0092782028052331E-2</c:v>
                </c:pt>
                <c:pt idx="195">
                  <c:v>7.0505688433014316E-2</c:v>
                </c:pt>
                <c:pt idx="196">
                  <c:v>7.4607333168176776E-2</c:v>
                </c:pt>
                <c:pt idx="197">
                  <c:v>7.3467945391882006E-2</c:v>
                </c:pt>
                <c:pt idx="198">
                  <c:v>8.6919076392760475E-2</c:v>
                </c:pt>
                <c:pt idx="199">
                  <c:v>0.11965665860903962</c:v>
                </c:pt>
                <c:pt idx="200">
                  <c:v>0.13728870877201588</c:v>
                </c:pt>
                <c:pt idx="201">
                  <c:v>0.14522704449728233</c:v>
                </c:pt>
                <c:pt idx="202">
                  <c:v>0.14734239935447815</c:v>
                </c:pt>
                <c:pt idx="203">
                  <c:v>0.15296629539966095</c:v>
                </c:pt>
                <c:pt idx="204">
                  <c:v>0.15817732752514779</c:v>
                </c:pt>
                <c:pt idx="205">
                  <c:v>0.15998276906293959</c:v>
                </c:pt>
                <c:pt idx="206">
                  <c:v>0.15557537443928746</c:v>
                </c:pt>
                <c:pt idx="207">
                  <c:v>0.13658132257591532</c:v>
                </c:pt>
                <c:pt idx="208">
                  <c:v>9.749721921317922E-2</c:v>
                </c:pt>
                <c:pt idx="209">
                  <c:v>5.1075889231674124E-2</c:v>
                </c:pt>
                <c:pt idx="210">
                  <c:v>2.4998808512036928E-2</c:v>
                </c:pt>
                <c:pt idx="211">
                  <c:v>1.4054824561386653E-2</c:v>
                </c:pt>
                <c:pt idx="212">
                  <c:v>9.1504418019251119E-3</c:v>
                </c:pt>
                <c:pt idx="213">
                  <c:v>9.2370415491690658E-3</c:v>
                </c:pt>
                <c:pt idx="214">
                  <c:v>1.1810952051669307E-2</c:v>
                </c:pt>
                <c:pt idx="215">
                  <c:v>3.0713263716252819E-2</c:v>
                </c:pt>
                <c:pt idx="216">
                  <c:v>4.6919965976087316E-2</c:v>
                </c:pt>
                <c:pt idx="217">
                  <c:v>7.0092782028052331E-2</c:v>
                </c:pt>
                <c:pt idx="218">
                  <c:v>7.0505688433014316E-2</c:v>
                </c:pt>
                <c:pt idx="219">
                  <c:v>7.4607333168176776E-2</c:v>
                </c:pt>
                <c:pt idx="220">
                  <c:v>7.3467945391882006E-2</c:v>
                </c:pt>
                <c:pt idx="221">
                  <c:v>8.6919076392760475E-2</c:v>
                </c:pt>
                <c:pt idx="222">
                  <c:v>0.11965665860903962</c:v>
                </c:pt>
                <c:pt idx="223">
                  <c:v>0.13728870877201588</c:v>
                </c:pt>
                <c:pt idx="224">
                  <c:v>0.14522704449728233</c:v>
                </c:pt>
                <c:pt idx="225">
                  <c:v>0.14734239935447815</c:v>
                </c:pt>
                <c:pt idx="226">
                  <c:v>0.15296629539966095</c:v>
                </c:pt>
                <c:pt idx="227">
                  <c:v>0.15817732752514779</c:v>
                </c:pt>
                <c:pt idx="228">
                  <c:v>0.15998276906293959</c:v>
                </c:pt>
                <c:pt idx="229">
                  <c:v>0.15557537443928746</c:v>
                </c:pt>
                <c:pt idx="230">
                  <c:v>0.13658132257591532</c:v>
                </c:pt>
                <c:pt idx="231">
                  <c:v>9.749721921317922E-2</c:v>
                </c:pt>
                <c:pt idx="232">
                  <c:v>5.1075889231674124E-2</c:v>
                </c:pt>
                <c:pt idx="233">
                  <c:v>2.4998808512036928E-2</c:v>
                </c:pt>
                <c:pt idx="234">
                  <c:v>1.4054824561386653E-2</c:v>
                </c:pt>
                <c:pt idx="235">
                  <c:v>9.1504418019251119E-3</c:v>
                </c:pt>
                <c:pt idx="236">
                  <c:v>9.2370415491690658E-3</c:v>
                </c:pt>
                <c:pt idx="237">
                  <c:v>1.1810952051669307E-2</c:v>
                </c:pt>
                <c:pt idx="238">
                  <c:v>3.0713263716252819E-2</c:v>
                </c:pt>
                <c:pt idx="239">
                  <c:v>4.6919965976087316E-2</c:v>
                </c:pt>
                <c:pt idx="240">
                  <c:v>7.0092782028052331E-2</c:v>
                </c:pt>
                <c:pt idx="241">
                  <c:v>7.0505688433014316E-2</c:v>
                </c:pt>
                <c:pt idx="242">
                  <c:v>7.4607333168176776E-2</c:v>
                </c:pt>
                <c:pt idx="243">
                  <c:v>7.3467945391882006E-2</c:v>
                </c:pt>
                <c:pt idx="244">
                  <c:v>8.6919076392760475E-2</c:v>
                </c:pt>
                <c:pt idx="245">
                  <c:v>0.11965665860903962</c:v>
                </c:pt>
                <c:pt idx="246">
                  <c:v>0.13728870877201588</c:v>
                </c:pt>
                <c:pt idx="247">
                  <c:v>0.14522704449728233</c:v>
                </c:pt>
                <c:pt idx="248">
                  <c:v>0.14734239935447815</c:v>
                </c:pt>
                <c:pt idx="249">
                  <c:v>0.15296629539966095</c:v>
                </c:pt>
                <c:pt idx="250">
                  <c:v>0.15817732752514779</c:v>
                </c:pt>
                <c:pt idx="251">
                  <c:v>0.15998276906293959</c:v>
                </c:pt>
                <c:pt idx="252">
                  <c:v>0.15557537443928746</c:v>
                </c:pt>
                <c:pt idx="253">
                  <c:v>0.13658132257591532</c:v>
                </c:pt>
                <c:pt idx="254">
                  <c:v>9.749721921317922E-2</c:v>
                </c:pt>
                <c:pt idx="255">
                  <c:v>5.1075889231674124E-2</c:v>
                </c:pt>
                <c:pt idx="256">
                  <c:v>2.4998808512036928E-2</c:v>
                </c:pt>
                <c:pt idx="257">
                  <c:v>1.4054824561386653E-2</c:v>
                </c:pt>
                <c:pt idx="258">
                  <c:v>9.1504418019251119E-3</c:v>
                </c:pt>
                <c:pt idx="259">
                  <c:v>9.2370415491690658E-3</c:v>
                </c:pt>
                <c:pt idx="260">
                  <c:v>1.1810952051669307E-2</c:v>
                </c:pt>
                <c:pt idx="261">
                  <c:v>3.0713263716252819E-2</c:v>
                </c:pt>
                <c:pt idx="262">
                  <c:v>4.6919965976087316E-2</c:v>
                </c:pt>
                <c:pt idx="263">
                  <c:v>7.0092782028052331E-2</c:v>
                </c:pt>
                <c:pt idx="264">
                  <c:v>7.0505688433014316E-2</c:v>
                </c:pt>
                <c:pt idx="265">
                  <c:v>7.4607333168176776E-2</c:v>
                </c:pt>
                <c:pt idx="266">
                  <c:v>7.3467945391882006E-2</c:v>
                </c:pt>
                <c:pt idx="267">
                  <c:v>8.6919076392760475E-2</c:v>
                </c:pt>
                <c:pt idx="268">
                  <c:v>0.11965665860903962</c:v>
                </c:pt>
                <c:pt idx="269">
                  <c:v>0.13728870877201588</c:v>
                </c:pt>
                <c:pt idx="270">
                  <c:v>0.14522704449728233</c:v>
                </c:pt>
                <c:pt idx="271">
                  <c:v>0.14734239935447815</c:v>
                </c:pt>
                <c:pt idx="272">
                  <c:v>0.15296629539966095</c:v>
                </c:pt>
                <c:pt idx="273">
                  <c:v>0.15817732752514779</c:v>
                </c:pt>
                <c:pt idx="274">
                  <c:v>0.15998276906293959</c:v>
                </c:pt>
                <c:pt idx="275">
                  <c:v>0.15557537443928746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0-4952-BE4B-8C69C50D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320351"/>
        <c:axId val="260322015"/>
      </c:lineChart>
      <c:catAx>
        <c:axId val="2603203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2015"/>
        <c:crosses val="autoZero"/>
        <c:auto val="1"/>
        <c:lblAlgn val="ctr"/>
        <c:lblOffset val="100"/>
        <c:noMultiLvlLbl val="0"/>
      </c:catAx>
      <c:valAx>
        <c:axId val="26032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320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'Mining Dmd Profile'!$H$7:$H$30</c:f>
              <c:numCache>
                <c:formatCode>General</c:formatCode>
                <c:ptCount val="24"/>
                <c:pt idx="0">
                  <c:v>7</c:v>
                </c:pt>
                <c:pt idx="1">
                  <c:v>6.5</c:v>
                </c:pt>
                <c:pt idx="2">
                  <c:v>6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6</c:v>
                </c:pt>
                <c:pt idx="10">
                  <c:v>6.6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8.1</c:v>
                </c:pt>
                <c:pt idx="15">
                  <c:v>7.7</c:v>
                </c:pt>
                <c:pt idx="16">
                  <c:v>7.3</c:v>
                </c:pt>
                <c:pt idx="17">
                  <c:v>7</c:v>
                </c:pt>
                <c:pt idx="18">
                  <c:v>7.3</c:v>
                </c:pt>
                <c:pt idx="19">
                  <c:v>7.7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4-42AE-AD49-E9091DFA2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174287"/>
        <c:axId val="98940255"/>
      </c:lineChart>
      <c:catAx>
        <c:axId val="18941742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40255"/>
        <c:crosses val="autoZero"/>
        <c:auto val="1"/>
        <c:lblAlgn val="ctr"/>
        <c:lblOffset val="100"/>
        <c:noMultiLvlLbl val="0"/>
      </c:catAx>
      <c:valAx>
        <c:axId val="9894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17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IESO_Demand_2019!$D$7:$D$8766</c:f>
              <c:numCache>
                <c:formatCode>General</c:formatCode>
                <c:ptCount val="8760"/>
                <c:pt idx="0">
                  <c:v>13198</c:v>
                </c:pt>
                <c:pt idx="1">
                  <c:v>12737</c:v>
                </c:pt>
                <c:pt idx="2">
                  <c:v>12531</c:v>
                </c:pt>
                <c:pt idx="3">
                  <c:v>12291</c:v>
                </c:pt>
                <c:pt idx="4">
                  <c:v>12305</c:v>
                </c:pt>
                <c:pt idx="5">
                  <c:v>12559</c:v>
                </c:pt>
                <c:pt idx="6">
                  <c:v>13009</c:v>
                </c:pt>
                <c:pt idx="7">
                  <c:v>13234</c:v>
                </c:pt>
                <c:pt idx="8">
                  <c:v>13558</c:v>
                </c:pt>
                <c:pt idx="9">
                  <c:v>13973</c:v>
                </c:pt>
                <c:pt idx="10">
                  <c:v>14207</c:v>
                </c:pt>
                <c:pt idx="11">
                  <c:v>14391</c:v>
                </c:pt>
                <c:pt idx="12">
                  <c:v>14442</c:v>
                </c:pt>
                <c:pt idx="13">
                  <c:v>14427</c:v>
                </c:pt>
                <c:pt idx="14">
                  <c:v>14557</c:v>
                </c:pt>
                <c:pt idx="15">
                  <c:v>15000</c:v>
                </c:pt>
                <c:pt idx="16">
                  <c:v>16064</c:v>
                </c:pt>
                <c:pt idx="17">
                  <c:v>17232</c:v>
                </c:pt>
                <c:pt idx="18">
                  <c:v>17278</c:v>
                </c:pt>
                <c:pt idx="19">
                  <c:v>17055</c:v>
                </c:pt>
                <c:pt idx="20">
                  <c:v>16834</c:v>
                </c:pt>
                <c:pt idx="21">
                  <c:v>16320</c:v>
                </c:pt>
                <c:pt idx="22">
                  <c:v>15521</c:v>
                </c:pt>
                <c:pt idx="23">
                  <c:v>14944</c:v>
                </c:pt>
                <c:pt idx="24">
                  <c:v>14631</c:v>
                </c:pt>
                <c:pt idx="25">
                  <c:v>14240</c:v>
                </c:pt>
                <c:pt idx="26">
                  <c:v>14021</c:v>
                </c:pt>
                <c:pt idx="27">
                  <c:v>13924</c:v>
                </c:pt>
                <c:pt idx="28">
                  <c:v>14183</c:v>
                </c:pt>
                <c:pt idx="29">
                  <c:v>14813</c:v>
                </c:pt>
                <c:pt idx="30">
                  <c:v>16096</c:v>
                </c:pt>
                <c:pt idx="31">
                  <c:v>17129</c:v>
                </c:pt>
                <c:pt idx="32">
                  <c:v>17438</c:v>
                </c:pt>
                <c:pt idx="33">
                  <c:v>17409</c:v>
                </c:pt>
                <c:pt idx="34">
                  <c:v>17392</c:v>
                </c:pt>
                <c:pt idx="35">
                  <c:v>17407</c:v>
                </c:pt>
                <c:pt idx="36">
                  <c:v>17611</c:v>
                </c:pt>
                <c:pt idx="37">
                  <c:v>17850</c:v>
                </c:pt>
                <c:pt idx="38">
                  <c:v>17997</c:v>
                </c:pt>
                <c:pt idx="39">
                  <c:v>18464</c:v>
                </c:pt>
                <c:pt idx="40">
                  <c:v>18802</c:v>
                </c:pt>
                <c:pt idx="41">
                  <c:v>19666</c:v>
                </c:pt>
                <c:pt idx="42">
                  <c:v>19285</c:v>
                </c:pt>
                <c:pt idx="43">
                  <c:v>19136</c:v>
                </c:pt>
                <c:pt idx="44">
                  <c:v>18737</c:v>
                </c:pt>
                <c:pt idx="45">
                  <c:v>17961</c:v>
                </c:pt>
                <c:pt idx="46">
                  <c:v>16811</c:v>
                </c:pt>
                <c:pt idx="47">
                  <c:v>15879</c:v>
                </c:pt>
                <c:pt idx="48">
                  <c:v>15236</c:v>
                </c:pt>
                <c:pt idx="49">
                  <c:v>14589</c:v>
                </c:pt>
                <c:pt idx="50">
                  <c:v>14349</c:v>
                </c:pt>
                <c:pt idx="51">
                  <c:v>14024</c:v>
                </c:pt>
                <c:pt idx="52">
                  <c:v>14074</c:v>
                </c:pt>
                <c:pt idx="53">
                  <c:v>14539</c:v>
                </c:pt>
                <c:pt idx="54">
                  <c:v>15604</c:v>
                </c:pt>
                <c:pt idx="55">
                  <c:v>16668</c:v>
                </c:pt>
                <c:pt idx="56">
                  <c:v>17220</c:v>
                </c:pt>
                <c:pt idx="57">
                  <c:v>17670</c:v>
                </c:pt>
                <c:pt idx="58">
                  <c:v>17858</c:v>
                </c:pt>
                <c:pt idx="59">
                  <c:v>17719</c:v>
                </c:pt>
                <c:pt idx="60">
                  <c:v>17417</c:v>
                </c:pt>
                <c:pt idx="61">
                  <c:v>17471</c:v>
                </c:pt>
                <c:pt idx="62">
                  <c:v>17657</c:v>
                </c:pt>
                <c:pt idx="63">
                  <c:v>17777</c:v>
                </c:pt>
                <c:pt idx="64">
                  <c:v>18230</c:v>
                </c:pt>
                <c:pt idx="65">
                  <c:v>18803</c:v>
                </c:pt>
                <c:pt idx="66">
                  <c:v>18414</c:v>
                </c:pt>
                <c:pt idx="67">
                  <c:v>18182</c:v>
                </c:pt>
                <c:pt idx="68">
                  <c:v>17868</c:v>
                </c:pt>
                <c:pt idx="69">
                  <c:v>17048</c:v>
                </c:pt>
                <c:pt idx="70">
                  <c:v>16071</c:v>
                </c:pt>
                <c:pt idx="71">
                  <c:v>15024</c:v>
                </c:pt>
                <c:pt idx="72">
                  <c:v>14378</c:v>
                </c:pt>
                <c:pt idx="73">
                  <c:v>13862</c:v>
                </c:pt>
                <c:pt idx="74">
                  <c:v>13622</c:v>
                </c:pt>
                <c:pt idx="75">
                  <c:v>13464</c:v>
                </c:pt>
                <c:pt idx="76">
                  <c:v>13560</c:v>
                </c:pt>
                <c:pt idx="77">
                  <c:v>13984</c:v>
                </c:pt>
                <c:pt idx="78">
                  <c:v>15038</c:v>
                </c:pt>
                <c:pt idx="79">
                  <c:v>15999</c:v>
                </c:pt>
                <c:pt idx="80">
                  <c:v>16178</c:v>
                </c:pt>
                <c:pt idx="81">
                  <c:v>16297</c:v>
                </c:pt>
                <c:pt idx="82">
                  <c:v>16269</c:v>
                </c:pt>
                <c:pt idx="83">
                  <c:v>16171</c:v>
                </c:pt>
                <c:pt idx="84">
                  <c:v>15948</c:v>
                </c:pt>
                <c:pt idx="85">
                  <c:v>15733</c:v>
                </c:pt>
                <c:pt idx="86">
                  <c:v>15513</c:v>
                </c:pt>
                <c:pt idx="87">
                  <c:v>15878</c:v>
                </c:pt>
                <c:pt idx="88">
                  <c:v>16633</c:v>
                </c:pt>
                <c:pt idx="89">
                  <c:v>17738</c:v>
                </c:pt>
                <c:pt idx="90">
                  <c:v>17658</c:v>
                </c:pt>
                <c:pt idx="91">
                  <c:v>17425</c:v>
                </c:pt>
                <c:pt idx="92">
                  <c:v>17038</c:v>
                </c:pt>
                <c:pt idx="93">
                  <c:v>16647</c:v>
                </c:pt>
                <c:pt idx="94">
                  <c:v>15772</c:v>
                </c:pt>
                <c:pt idx="95">
                  <c:v>14740</c:v>
                </c:pt>
                <c:pt idx="96">
                  <c:v>13781</c:v>
                </c:pt>
                <c:pt idx="97">
                  <c:v>13223</c:v>
                </c:pt>
                <c:pt idx="98">
                  <c:v>12984</c:v>
                </c:pt>
                <c:pt idx="99">
                  <c:v>12882</c:v>
                </c:pt>
                <c:pt idx="100">
                  <c:v>12994</c:v>
                </c:pt>
                <c:pt idx="101">
                  <c:v>13167</c:v>
                </c:pt>
                <c:pt idx="102">
                  <c:v>13641</c:v>
                </c:pt>
                <c:pt idx="103">
                  <c:v>14488</c:v>
                </c:pt>
                <c:pt idx="104">
                  <c:v>15072</c:v>
                </c:pt>
                <c:pt idx="105">
                  <c:v>15504</c:v>
                </c:pt>
                <c:pt idx="106">
                  <c:v>15764</c:v>
                </c:pt>
                <c:pt idx="107">
                  <c:v>16042</c:v>
                </c:pt>
                <c:pt idx="108">
                  <c:v>16056</c:v>
                </c:pt>
                <c:pt idx="109">
                  <c:v>15840</c:v>
                </c:pt>
                <c:pt idx="110">
                  <c:v>15761</c:v>
                </c:pt>
                <c:pt idx="111">
                  <c:v>15859</c:v>
                </c:pt>
                <c:pt idx="112">
                  <c:v>16343</c:v>
                </c:pt>
                <c:pt idx="113">
                  <c:v>17184</c:v>
                </c:pt>
                <c:pt idx="114">
                  <c:v>16913</c:v>
                </c:pt>
                <c:pt idx="115">
                  <c:v>16558</c:v>
                </c:pt>
                <c:pt idx="116">
                  <c:v>16106</c:v>
                </c:pt>
                <c:pt idx="117">
                  <c:v>15543</c:v>
                </c:pt>
                <c:pt idx="118">
                  <c:v>14756</c:v>
                </c:pt>
                <c:pt idx="119">
                  <c:v>13810</c:v>
                </c:pt>
                <c:pt idx="120">
                  <c:v>13323</c:v>
                </c:pt>
                <c:pt idx="121">
                  <c:v>12839</c:v>
                </c:pt>
                <c:pt idx="122">
                  <c:v>12462</c:v>
                </c:pt>
                <c:pt idx="123">
                  <c:v>12332</c:v>
                </c:pt>
                <c:pt idx="124">
                  <c:v>12502</c:v>
                </c:pt>
                <c:pt idx="125">
                  <c:v>12643</c:v>
                </c:pt>
                <c:pt idx="126">
                  <c:v>13061</c:v>
                </c:pt>
                <c:pt idx="127">
                  <c:v>13748</c:v>
                </c:pt>
                <c:pt idx="128">
                  <c:v>14211</c:v>
                </c:pt>
                <c:pt idx="129">
                  <c:v>14576</c:v>
                </c:pt>
                <c:pt idx="130">
                  <c:v>14798</c:v>
                </c:pt>
                <c:pt idx="131">
                  <c:v>14637</c:v>
                </c:pt>
                <c:pt idx="132">
                  <c:v>14968</c:v>
                </c:pt>
                <c:pt idx="133">
                  <c:v>15167</c:v>
                </c:pt>
                <c:pt idx="134">
                  <c:v>15389</c:v>
                </c:pt>
                <c:pt idx="135">
                  <c:v>15849</c:v>
                </c:pt>
                <c:pt idx="136">
                  <c:v>16731</c:v>
                </c:pt>
                <c:pt idx="137">
                  <c:v>18226</c:v>
                </c:pt>
                <c:pt idx="138">
                  <c:v>18194</c:v>
                </c:pt>
                <c:pt idx="139">
                  <c:v>17843</c:v>
                </c:pt>
                <c:pt idx="140">
                  <c:v>17404</c:v>
                </c:pt>
                <c:pt idx="141">
                  <c:v>16848</c:v>
                </c:pt>
                <c:pt idx="142">
                  <c:v>15899</c:v>
                </c:pt>
                <c:pt idx="143">
                  <c:v>14959</c:v>
                </c:pt>
                <c:pt idx="144">
                  <c:v>14474</c:v>
                </c:pt>
                <c:pt idx="145">
                  <c:v>14024</c:v>
                </c:pt>
                <c:pt idx="146">
                  <c:v>13803</c:v>
                </c:pt>
                <c:pt idx="147">
                  <c:v>13732</c:v>
                </c:pt>
                <c:pt idx="148">
                  <c:v>14101</c:v>
                </c:pt>
                <c:pt idx="149">
                  <c:v>14763</c:v>
                </c:pt>
                <c:pt idx="150">
                  <c:v>16056</c:v>
                </c:pt>
                <c:pt idx="151">
                  <c:v>17642</c:v>
                </c:pt>
                <c:pt idx="152">
                  <c:v>18007</c:v>
                </c:pt>
                <c:pt idx="153">
                  <c:v>18027</c:v>
                </c:pt>
                <c:pt idx="154">
                  <c:v>18146</c:v>
                </c:pt>
                <c:pt idx="155">
                  <c:v>18329</c:v>
                </c:pt>
                <c:pt idx="156">
                  <c:v>18344</c:v>
                </c:pt>
                <c:pt idx="157">
                  <c:v>18388</c:v>
                </c:pt>
                <c:pt idx="158">
                  <c:v>18247</c:v>
                </c:pt>
                <c:pt idx="159">
                  <c:v>18356</c:v>
                </c:pt>
                <c:pt idx="160">
                  <c:v>18977</c:v>
                </c:pt>
                <c:pt idx="161">
                  <c:v>19717</c:v>
                </c:pt>
                <c:pt idx="162">
                  <c:v>19204</c:v>
                </c:pt>
                <c:pt idx="163">
                  <c:v>18954</c:v>
                </c:pt>
                <c:pt idx="164">
                  <c:v>18550</c:v>
                </c:pt>
                <c:pt idx="165">
                  <c:v>17843</c:v>
                </c:pt>
                <c:pt idx="166">
                  <c:v>16650</c:v>
                </c:pt>
                <c:pt idx="167">
                  <c:v>15568</c:v>
                </c:pt>
                <c:pt idx="168">
                  <c:v>14711</c:v>
                </c:pt>
                <c:pt idx="169">
                  <c:v>14104</c:v>
                </c:pt>
                <c:pt idx="170">
                  <c:v>13773</c:v>
                </c:pt>
                <c:pt idx="171">
                  <c:v>13591</c:v>
                </c:pt>
                <c:pt idx="172">
                  <c:v>13826</c:v>
                </c:pt>
                <c:pt idx="173">
                  <c:v>14413</c:v>
                </c:pt>
                <c:pt idx="174">
                  <c:v>15647</c:v>
                </c:pt>
                <c:pt idx="175">
                  <c:v>17043</c:v>
                </c:pt>
                <c:pt idx="176">
                  <c:v>17102</c:v>
                </c:pt>
                <c:pt idx="177">
                  <c:v>16911</c:v>
                </c:pt>
                <c:pt idx="178">
                  <c:v>16891</c:v>
                </c:pt>
                <c:pt idx="179">
                  <c:v>16873</c:v>
                </c:pt>
                <c:pt idx="180">
                  <c:v>16721</c:v>
                </c:pt>
                <c:pt idx="181">
                  <c:v>16907</c:v>
                </c:pt>
                <c:pt idx="182">
                  <c:v>17045</c:v>
                </c:pt>
                <c:pt idx="183">
                  <c:v>17234</c:v>
                </c:pt>
                <c:pt idx="184">
                  <c:v>17795</c:v>
                </c:pt>
                <c:pt idx="185">
                  <c:v>18527</c:v>
                </c:pt>
                <c:pt idx="186">
                  <c:v>18031</c:v>
                </c:pt>
                <c:pt idx="187">
                  <c:v>17746</c:v>
                </c:pt>
                <c:pt idx="188">
                  <c:v>17361</c:v>
                </c:pt>
                <c:pt idx="189">
                  <c:v>16705</c:v>
                </c:pt>
                <c:pt idx="190">
                  <c:v>15699</c:v>
                </c:pt>
                <c:pt idx="191">
                  <c:v>14746</c:v>
                </c:pt>
                <c:pt idx="192">
                  <c:v>13907</c:v>
                </c:pt>
                <c:pt idx="193">
                  <c:v>13478</c:v>
                </c:pt>
                <c:pt idx="194">
                  <c:v>13443</c:v>
                </c:pt>
                <c:pt idx="195">
                  <c:v>13512</c:v>
                </c:pt>
                <c:pt idx="196">
                  <c:v>13599</c:v>
                </c:pt>
                <c:pt idx="197">
                  <c:v>14067</c:v>
                </c:pt>
                <c:pt idx="198">
                  <c:v>15242</c:v>
                </c:pt>
                <c:pt idx="199">
                  <c:v>16411</c:v>
                </c:pt>
                <c:pt idx="200">
                  <c:v>17061</c:v>
                </c:pt>
                <c:pt idx="201">
                  <c:v>17146</c:v>
                </c:pt>
                <c:pt idx="202">
                  <c:v>17202</c:v>
                </c:pt>
                <c:pt idx="203">
                  <c:v>16931</c:v>
                </c:pt>
                <c:pt idx="204">
                  <c:v>16834</c:v>
                </c:pt>
                <c:pt idx="205">
                  <c:v>16743</c:v>
                </c:pt>
                <c:pt idx="206">
                  <c:v>16807</c:v>
                </c:pt>
                <c:pt idx="207">
                  <c:v>17142</c:v>
                </c:pt>
                <c:pt idx="208">
                  <c:v>17982</c:v>
                </c:pt>
                <c:pt idx="209">
                  <c:v>18794</c:v>
                </c:pt>
                <c:pt idx="210">
                  <c:v>18747</c:v>
                </c:pt>
                <c:pt idx="211">
                  <c:v>18645</c:v>
                </c:pt>
                <c:pt idx="212">
                  <c:v>18334</c:v>
                </c:pt>
                <c:pt idx="213">
                  <c:v>17567</c:v>
                </c:pt>
                <c:pt idx="214">
                  <c:v>16590</c:v>
                </c:pt>
                <c:pt idx="215">
                  <c:v>15477</c:v>
                </c:pt>
                <c:pt idx="216">
                  <c:v>14716</c:v>
                </c:pt>
                <c:pt idx="217">
                  <c:v>14340</c:v>
                </c:pt>
                <c:pt idx="218">
                  <c:v>14134</c:v>
                </c:pt>
                <c:pt idx="219">
                  <c:v>14083</c:v>
                </c:pt>
                <c:pt idx="220">
                  <c:v>14312</c:v>
                </c:pt>
                <c:pt idx="221">
                  <c:v>14965</c:v>
                </c:pt>
                <c:pt idx="222">
                  <c:v>16373</c:v>
                </c:pt>
                <c:pt idx="223">
                  <c:v>17677</c:v>
                </c:pt>
                <c:pt idx="224">
                  <c:v>18082</c:v>
                </c:pt>
                <c:pt idx="225">
                  <c:v>17887</c:v>
                </c:pt>
                <c:pt idx="226">
                  <c:v>17720</c:v>
                </c:pt>
                <c:pt idx="227">
                  <c:v>17294</c:v>
                </c:pt>
                <c:pt idx="228">
                  <c:v>17075</c:v>
                </c:pt>
                <c:pt idx="229">
                  <c:v>16996</c:v>
                </c:pt>
                <c:pt idx="230">
                  <c:v>17104</c:v>
                </c:pt>
                <c:pt idx="231">
                  <c:v>17626</c:v>
                </c:pt>
                <c:pt idx="232">
                  <c:v>18607</c:v>
                </c:pt>
                <c:pt idx="233">
                  <c:v>19804</c:v>
                </c:pt>
                <c:pt idx="234">
                  <c:v>20012</c:v>
                </c:pt>
                <c:pt idx="235">
                  <c:v>19965</c:v>
                </c:pt>
                <c:pt idx="236">
                  <c:v>19638</c:v>
                </c:pt>
                <c:pt idx="237">
                  <c:v>18957</c:v>
                </c:pt>
                <c:pt idx="238">
                  <c:v>17753</c:v>
                </c:pt>
                <c:pt idx="239">
                  <c:v>16737</c:v>
                </c:pt>
                <c:pt idx="240">
                  <c:v>15897</c:v>
                </c:pt>
                <c:pt idx="241">
                  <c:v>15604</c:v>
                </c:pt>
                <c:pt idx="242">
                  <c:v>15697</c:v>
                </c:pt>
                <c:pt idx="243">
                  <c:v>15639</c:v>
                </c:pt>
                <c:pt idx="244">
                  <c:v>15670</c:v>
                </c:pt>
                <c:pt idx="245">
                  <c:v>16306</c:v>
                </c:pt>
                <c:pt idx="246">
                  <c:v>17618</c:v>
                </c:pt>
                <c:pt idx="247">
                  <c:v>19088</c:v>
                </c:pt>
                <c:pt idx="248">
                  <c:v>19305</c:v>
                </c:pt>
                <c:pt idx="249">
                  <c:v>19016</c:v>
                </c:pt>
                <c:pt idx="250">
                  <c:v>18572</c:v>
                </c:pt>
                <c:pt idx="251">
                  <c:v>17974</c:v>
                </c:pt>
                <c:pt idx="252">
                  <c:v>17632</c:v>
                </c:pt>
                <c:pt idx="253">
                  <c:v>17450</c:v>
                </c:pt>
                <c:pt idx="254">
                  <c:v>17481</c:v>
                </c:pt>
                <c:pt idx="255">
                  <c:v>18012</c:v>
                </c:pt>
                <c:pt idx="256">
                  <c:v>18919</c:v>
                </c:pt>
                <c:pt idx="257">
                  <c:v>19934</c:v>
                </c:pt>
                <c:pt idx="258">
                  <c:v>19826</c:v>
                </c:pt>
                <c:pt idx="259">
                  <c:v>19557</c:v>
                </c:pt>
                <c:pt idx="260">
                  <c:v>19207</c:v>
                </c:pt>
                <c:pt idx="261">
                  <c:v>18563</c:v>
                </c:pt>
                <c:pt idx="262">
                  <c:v>17679</c:v>
                </c:pt>
                <c:pt idx="263">
                  <c:v>16548</c:v>
                </c:pt>
                <c:pt idx="264">
                  <c:v>15742</c:v>
                </c:pt>
                <c:pt idx="265">
                  <c:v>15286</c:v>
                </c:pt>
                <c:pt idx="266">
                  <c:v>14936</c:v>
                </c:pt>
                <c:pt idx="267">
                  <c:v>14769</c:v>
                </c:pt>
                <c:pt idx="268">
                  <c:v>14744</c:v>
                </c:pt>
                <c:pt idx="269">
                  <c:v>14983</c:v>
                </c:pt>
                <c:pt idx="270">
                  <c:v>15512</c:v>
                </c:pt>
                <c:pt idx="271">
                  <c:v>16279</c:v>
                </c:pt>
                <c:pt idx="272">
                  <c:v>16962</c:v>
                </c:pt>
                <c:pt idx="273">
                  <c:v>17202</c:v>
                </c:pt>
                <c:pt idx="274">
                  <c:v>17044</c:v>
                </c:pt>
                <c:pt idx="275">
                  <c:v>17015</c:v>
                </c:pt>
                <c:pt idx="276">
                  <c:v>16808</c:v>
                </c:pt>
                <c:pt idx="277">
                  <c:v>16703</c:v>
                </c:pt>
                <c:pt idx="278">
                  <c:v>16796</c:v>
                </c:pt>
                <c:pt idx="279">
                  <c:v>17135</c:v>
                </c:pt>
                <c:pt idx="280">
                  <c:v>17785</c:v>
                </c:pt>
                <c:pt idx="281">
                  <c:v>18853</c:v>
                </c:pt>
                <c:pt idx="282">
                  <c:v>18658</c:v>
                </c:pt>
                <c:pt idx="283">
                  <c:v>18118</c:v>
                </c:pt>
                <c:pt idx="284">
                  <c:v>17750</c:v>
                </c:pt>
                <c:pt idx="285">
                  <c:v>17313</c:v>
                </c:pt>
                <c:pt idx="286">
                  <c:v>16705</c:v>
                </c:pt>
                <c:pt idx="287">
                  <c:v>15867</c:v>
                </c:pt>
                <c:pt idx="288">
                  <c:v>15174</c:v>
                </c:pt>
                <c:pt idx="289">
                  <c:v>14619</c:v>
                </c:pt>
                <c:pt idx="290">
                  <c:v>14441</c:v>
                </c:pt>
                <c:pt idx="291">
                  <c:v>14438</c:v>
                </c:pt>
                <c:pt idx="292">
                  <c:v>14464</c:v>
                </c:pt>
                <c:pt idx="293">
                  <c:v>14565</c:v>
                </c:pt>
                <c:pt idx="294">
                  <c:v>14998</c:v>
                </c:pt>
                <c:pt idx="295">
                  <c:v>15741</c:v>
                </c:pt>
                <c:pt idx="296">
                  <c:v>16248</c:v>
                </c:pt>
                <c:pt idx="297">
                  <c:v>16384</c:v>
                </c:pt>
                <c:pt idx="298">
                  <c:v>16230</c:v>
                </c:pt>
                <c:pt idx="299">
                  <c:v>16250</c:v>
                </c:pt>
                <c:pt idx="300">
                  <c:v>16322</c:v>
                </c:pt>
                <c:pt idx="301">
                  <c:v>16231</c:v>
                </c:pt>
                <c:pt idx="302">
                  <c:v>16316</c:v>
                </c:pt>
                <c:pt idx="303">
                  <c:v>16769</c:v>
                </c:pt>
                <c:pt idx="304">
                  <c:v>17804</c:v>
                </c:pt>
                <c:pt idx="305">
                  <c:v>19220</c:v>
                </c:pt>
                <c:pt idx="306">
                  <c:v>19314</c:v>
                </c:pt>
                <c:pt idx="307">
                  <c:v>18788</c:v>
                </c:pt>
                <c:pt idx="308">
                  <c:v>18315</c:v>
                </c:pt>
                <c:pt idx="309">
                  <c:v>17814</c:v>
                </c:pt>
                <c:pt idx="310">
                  <c:v>16980</c:v>
                </c:pt>
                <c:pt idx="311">
                  <c:v>16052</c:v>
                </c:pt>
                <c:pt idx="312">
                  <c:v>15459</c:v>
                </c:pt>
                <c:pt idx="313">
                  <c:v>14977</c:v>
                </c:pt>
                <c:pt idx="314">
                  <c:v>14979</c:v>
                </c:pt>
                <c:pt idx="315">
                  <c:v>15050</c:v>
                </c:pt>
                <c:pt idx="316">
                  <c:v>15228</c:v>
                </c:pt>
                <c:pt idx="317">
                  <c:v>15856</c:v>
                </c:pt>
                <c:pt idx="318">
                  <c:v>17157</c:v>
                </c:pt>
                <c:pt idx="319">
                  <c:v>18718</c:v>
                </c:pt>
                <c:pt idx="320">
                  <c:v>18922</c:v>
                </c:pt>
                <c:pt idx="321">
                  <c:v>18275</c:v>
                </c:pt>
                <c:pt idx="322">
                  <c:v>17968</c:v>
                </c:pt>
                <c:pt idx="323">
                  <c:v>17662</c:v>
                </c:pt>
                <c:pt idx="324">
                  <c:v>17289</c:v>
                </c:pt>
                <c:pt idx="325">
                  <c:v>17147</c:v>
                </c:pt>
                <c:pt idx="326">
                  <c:v>17240</c:v>
                </c:pt>
                <c:pt idx="327">
                  <c:v>17508</c:v>
                </c:pt>
                <c:pt idx="328">
                  <c:v>18283</c:v>
                </c:pt>
                <c:pt idx="329">
                  <c:v>19390</c:v>
                </c:pt>
                <c:pt idx="330">
                  <c:v>19555</c:v>
                </c:pt>
                <c:pt idx="331">
                  <c:v>19291</c:v>
                </c:pt>
                <c:pt idx="332">
                  <c:v>18924</c:v>
                </c:pt>
                <c:pt idx="333">
                  <c:v>18253</c:v>
                </c:pt>
                <c:pt idx="334">
                  <c:v>17031</c:v>
                </c:pt>
                <c:pt idx="335">
                  <c:v>15834</c:v>
                </c:pt>
                <c:pt idx="336">
                  <c:v>15166</c:v>
                </c:pt>
                <c:pt idx="337">
                  <c:v>14607</c:v>
                </c:pt>
                <c:pt idx="338">
                  <c:v>14553</c:v>
                </c:pt>
                <c:pt idx="339">
                  <c:v>14434</c:v>
                </c:pt>
                <c:pt idx="340">
                  <c:v>14610</c:v>
                </c:pt>
                <c:pt idx="341">
                  <c:v>15148</c:v>
                </c:pt>
                <c:pt idx="342">
                  <c:v>16347</c:v>
                </c:pt>
                <c:pt idx="343">
                  <c:v>17705</c:v>
                </c:pt>
                <c:pt idx="344">
                  <c:v>18111</c:v>
                </c:pt>
                <c:pt idx="345">
                  <c:v>18043</c:v>
                </c:pt>
                <c:pt idx="346">
                  <c:v>18080</c:v>
                </c:pt>
                <c:pt idx="347">
                  <c:v>18083</c:v>
                </c:pt>
                <c:pt idx="348">
                  <c:v>17778</c:v>
                </c:pt>
                <c:pt idx="349">
                  <c:v>17820</c:v>
                </c:pt>
                <c:pt idx="350">
                  <c:v>17882</c:v>
                </c:pt>
                <c:pt idx="351">
                  <c:v>18147</c:v>
                </c:pt>
                <c:pt idx="352">
                  <c:v>18794</c:v>
                </c:pt>
                <c:pt idx="353">
                  <c:v>19291</c:v>
                </c:pt>
                <c:pt idx="354">
                  <c:v>19061</c:v>
                </c:pt>
                <c:pt idx="355">
                  <c:v>18765</c:v>
                </c:pt>
                <c:pt idx="356">
                  <c:v>18507</c:v>
                </c:pt>
                <c:pt idx="357">
                  <c:v>17749</c:v>
                </c:pt>
                <c:pt idx="358">
                  <c:v>16742</c:v>
                </c:pt>
                <c:pt idx="359">
                  <c:v>15693</c:v>
                </c:pt>
                <c:pt idx="360">
                  <c:v>14877</c:v>
                </c:pt>
                <c:pt idx="361">
                  <c:v>14649</c:v>
                </c:pt>
                <c:pt idx="362">
                  <c:v>14542</c:v>
                </c:pt>
                <c:pt idx="363">
                  <c:v>14451</c:v>
                </c:pt>
                <c:pt idx="364">
                  <c:v>14553</c:v>
                </c:pt>
                <c:pt idx="365">
                  <c:v>15166</c:v>
                </c:pt>
                <c:pt idx="366">
                  <c:v>16164</c:v>
                </c:pt>
                <c:pt idx="367">
                  <c:v>17677</c:v>
                </c:pt>
                <c:pt idx="368">
                  <c:v>17990</c:v>
                </c:pt>
                <c:pt idx="369">
                  <c:v>17991</c:v>
                </c:pt>
                <c:pt idx="370">
                  <c:v>17789</c:v>
                </c:pt>
                <c:pt idx="371">
                  <c:v>17307</c:v>
                </c:pt>
                <c:pt idx="372">
                  <c:v>16793</c:v>
                </c:pt>
                <c:pt idx="373">
                  <c:v>16524</c:v>
                </c:pt>
                <c:pt idx="374">
                  <c:v>16505</c:v>
                </c:pt>
                <c:pt idx="375">
                  <c:v>16986</c:v>
                </c:pt>
                <c:pt idx="376">
                  <c:v>18473</c:v>
                </c:pt>
                <c:pt idx="377">
                  <c:v>19659</c:v>
                </c:pt>
                <c:pt idx="378">
                  <c:v>19928</c:v>
                </c:pt>
                <c:pt idx="379">
                  <c:v>19866</c:v>
                </c:pt>
                <c:pt idx="380">
                  <c:v>19639</c:v>
                </c:pt>
                <c:pt idx="381">
                  <c:v>18946</c:v>
                </c:pt>
                <c:pt idx="382">
                  <c:v>17730</c:v>
                </c:pt>
                <c:pt idx="383">
                  <c:v>16645</c:v>
                </c:pt>
                <c:pt idx="384">
                  <c:v>15894</c:v>
                </c:pt>
                <c:pt idx="385">
                  <c:v>15573</c:v>
                </c:pt>
                <c:pt idx="386">
                  <c:v>15387</c:v>
                </c:pt>
                <c:pt idx="387">
                  <c:v>15384</c:v>
                </c:pt>
                <c:pt idx="388">
                  <c:v>15573</c:v>
                </c:pt>
                <c:pt idx="389">
                  <c:v>16088</c:v>
                </c:pt>
                <c:pt idx="390">
                  <c:v>17289</c:v>
                </c:pt>
                <c:pt idx="391">
                  <c:v>18781</c:v>
                </c:pt>
                <c:pt idx="392">
                  <c:v>18898</c:v>
                </c:pt>
                <c:pt idx="393">
                  <c:v>18312</c:v>
                </c:pt>
                <c:pt idx="394">
                  <c:v>17993</c:v>
                </c:pt>
                <c:pt idx="395">
                  <c:v>17928</c:v>
                </c:pt>
                <c:pt idx="396">
                  <c:v>18105</c:v>
                </c:pt>
                <c:pt idx="397">
                  <c:v>18259</c:v>
                </c:pt>
                <c:pt idx="398">
                  <c:v>18368</c:v>
                </c:pt>
                <c:pt idx="399">
                  <c:v>18478</c:v>
                </c:pt>
                <c:pt idx="400">
                  <c:v>19188</c:v>
                </c:pt>
                <c:pt idx="401">
                  <c:v>20142</c:v>
                </c:pt>
                <c:pt idx="402">
                  <c:v>20113</c:v>
                </c:pt>
                <c:pt idx="403">
                  <c:v>19697</c:v>
                </c:pt>
                <c:pt idx="404">
                  <c:v>19351</c:v>
                </c:pt>
                <c:pt idx="405">
                  <c:v>18744</c:v>
                </c:pt>
                <c:pt idx="406">
                  <c:v>17736</c:v>
                </c:pt>
                <c:pt idx="407">
                  <c:v>16577</c:v>
                </c:pt>
                <c:pt idx="408">
                  <c:v>15737</c:v>
                </c:pt>
                <c:pt idx="409">
                  <c:v>15453</c:v>
                </c:pt>
                <c:pt idx="410">
                  <c:v>15316</c:v>
                </c:pt>
                <c:pt idx="411">
                  <c:v>15198</c:v>
                </c:pt>
                <c:pt idx="412">
                  <c:v>15026</c:v>
                </c:pt>
                <c:pt idx="413">
                  <c:v>15361</c:v>
                </c:pt>
                <c:pt idx="414">
                  <c:v>16643</c:v>
                </c:pt>
                <c:pt idx="415">
                  <c:v>18113</c:v>
                </c:pt>
                <c:pt idx="416">
                  <c:v>18499</c:v>
                </c:pt>
                <c:pt idx="417">
                  <c:v>18465</c:v>
                </c:pt>
                <c:pt idx="418">
                  <c:v>18414</c:v>
                </c:pt>
                <c:pt idx="419">
                  <c:v>18312</c:v>
                </c:pt>
                <c:pt idx="420">
                  <c:v>18329</c:v>
                </c:pt>
                <c:pt idx="421">
                  <c:v>18323</c:v>
                </c:pt>
                <c:pt idx="422">
                  <c:v>18040</c:v>
                </c:pt>
                <c:pt idx="423">
                  <c:v>18071</c:v>
                </c:pt>
                <c:pt idx="424">
                  <c:v>18531</c:v>
                </c:pt>
                <c:pt idx="425">
                  <c:v>19257</c:v>
                </c:pt>
                <c:pt idx="426">
                  <c:v>19170</c:v>
                </c:pt>
                <c:pt idx="427">
                  <c:v>18990</c:v>
                </c:pt>
                <c:pt idx="428">
                  <c:v>18799</c:v>
                </c:pt>
                <c:pt idx="429">
                  <c:v>18243</c:v>
                </c:pt>
                <c:pt idx="430">
                  <c:v>17354</c:v>
                </c:pt>
                <c:pt idx="431">
                  <c:v>16320</c:v>
                </c:pt>
                <c:pt idx="432">
                  <c:v>15676</c:v>
                </c:pt>
                <c:pt idx="433">
                  <c:v>15458</c:v>
                </c:pt>
                <c:pt idx="434">
                  <c:v>15234</c:v>
                </c:pt>
                <c:pt idx="435">
                  <c:v>15015</c:v>
                </c:pt>
                <c:pt idx="436">
                  <c:v>15382</c:v>
                </c:pt>
                <c:pt idx="437">
                  <c:v>15697</c:v>
                </c:pt>
                <c:pt idx="438">
                  <c:v>16037</c:v>
                </c:pt>
                <c:pt idx="439">
                  <c:v>16667</c:v>
                </c:pt>
                <c:pt idx="440">
                  <c:v>17414</c:v>
                </c:pt>
                <c:pt idx="441">
                  <c:v>18234</c:v>
                </c:pt>
                <c:pt idx="442">
                  <c:v>18853</c:v>
                </c:pt>
                <c:pt idx="443">
                  <c:v>19204</c:v>
                </c:pt>
                <c:pt idx="444">
                  <c:v>19311</c:v>
                </c:pt>
                <c:pt idx="445">
                  <c:v>19371</c:v>
                </c:pt>
                <c:pt idx="446">
                  <c:v>19105</c:v>
                </c:pt>
                <c:pt idx="447">
                  <c:v>18911</c:v>
                </c:pt>
                <c:pt idx="448">
                  <c:v>19396</c:v>
                </c:pt>
                <c:pt idx="449">
                  <c:v>20324</c:v>
                </c:pt>
                <c:pt idx="450">
                  <c:v>20249</c:v>
                </c:pt>
                <c:pt idx="451">
                  <c:v>19613</c:v>
                </c:pt>
                <c:pt idx="452">
                  <c:v>19229</c:v>
                </c:pt>
                <c:pt idx="453">
                  <c:v>18535</c:v>
                </c:pt>
                <c:pt idx="454">
                  <c:v>17707</c:v>
                </c:pt>
                <c:pt idx="455">
                  <c:v>16946</c:v>
                </c:pt>
                <c:pt idx="456">
                  <c:v>16404</c:v>
                </c:pt>
                <c:pt idx="457">
                  <c:v>16044</c:v>
                </c:pt>
                <c:pt idx="458">
                  <c:v>15878</c:v>
                </c:pt>
                <c:pt idx="459">
                  <c:v>15827</c:v>
                </c:pt>
                <c:pt idx="460">
                  <c:v>15745</c:v>
                </c:pt>
                <c:pt idx="461">
                  <c:v>15784</c:v>
                </c:pt>
                <c:pt idx="462">
                  <c:v>16108</c:v>
                </c:pt>
                <c:pt idx="463">
                  <c:v>16738</c:v>
                </c:pt>
                <c:pt idx="464">
                  <c:v>17353</c:v>
                </c:pt>
                <c:pt idx="465">
                  <c:v>17806</c:v>
                </c:pt>
                <c:pt idx="466">
                  <c:v>17939</c:v>
                </c:pt>
                <c:pt idx="467">
                  <c:v>18034</c:v>
                </c:pt>
                <c:pt idx="468">
                  <c:v>18172</c:v>
                </c:pt>
                <c:pt idx="469">
                  <c:v>18115</c:v>
                </c:pt>
                <c:pt idx="470">
                  <c:v>18129</c:v>
                </c:pt>
                <c:pt idx="471">
                  <c:v>18495</c:v>
                </c:pt>
                <c:pt idx="472">
                  <c:v>19361</c:v>
                </c:pt>
                <c:pt idx="473">
                  <c:v>20758</c:v>
                </c:pt>
                <c:pt idx="474">
                  <c:v>20879</c:v>
                </c:pt>
                <c:pt idx="475">
                  <c:v>20460</c:v>
                </c:pt>
                <c:pt idx="476">
                  <c:v>20025</c:v>
                </c:pt>
                <c:pt idx="477">
                  <c:v>19424</c:v>
                </c:pt>
                <c:pt idx="478">
                  <c:v>18514</c:v>
                </c:pt>
                <c:pt idx="479">
                  <c:v>17609</c:v>
                </c:pt>
                <c:pt idx="480">
                  <c:v>17163</c:v>
                </c:pt>
                <c:pt idx="481">
                  <c:v>17017</c:v>
                </c:pt>
                <c:pt idx="482">
                  <c:v>16744</c:v>
                </c:pt>
                <c:pt idx="483">
                  <c:v>16722</c:v>
                </c:pt>
                <c:pt idx="484">
                  <c:v>16969</c:v>
                </c:pt>
                <c:pt idx="485">
                  <c:v>17590</c:v>
                </c:pt>
                <c:pt idx="486">
                  <c:v>18773</c:v>
                </c:pt>
                <c:pt idx="487">
                  <c:v>20360</c:v>
                </c:pt>
                <c:pt idx="488">
                  <c:v>20534</c:v>
                </c:pt>
                <c:pt idx="489">
                  <c:v>20369</c:v>
                </c:pt>
                <c:pt idx="490">
                  <c:v>20364</c:v>
                </c:pt>
                <c:pt idx="491">
                  <c:v>20304</c:v>
                </c:pt>
                <c:pt idx="492">
                  <c:v>20103</c:v>
                </c:pt>
                <c:pt idx="493">
                  <c:v>19838</c:v>
                </c:pt>
                <c:pt idx="494">
                  <c:v>19533</c:v>
                </c:pt>
                <c:pt idx="495">
                  <c:v>19584</c:v>
                </c:pt>
                <c:pt idx="496">
                  <c:v>20356</c:v>
                </c:pt>
                <c:pt idx="497">
                  <c:v>21525</c:v>
                </c:pt>
                <c:pt idx="498">
                  <c:v>21274</c:v>
                </c:pt>
                <c:pt idx="499">
                  <c:v>20875</c:v>
                </c:pt>
                <c:pt idx="500">
                  <c:v>20574</c:v>
                </c:pt>
                <c:pt idx="501">
                  <c:v>20176</c:v>
                </c:pt>
                <c:pt idx="502">
                  <c:v>19163</c:v>
                </c:pt>
                <c:pt idx="503">
                  <c:v>18090</c:v>
                </c:pt>
                <c:pt idx="504">
                  <c:v>17370</c:v>
                </c:pt>
                <c:pt idx="505">
                  <c:v>17011</c:v>
                </c:pt>
                <c:pt idx="506">
                  <c:v>16683</c:v>
                </c:pt>
                <c:pt idx="507">
                  <c:v>16627</c:v>
                </c:pt>
                <c:pt idx="508">
                  <c:v>16767</c:v>
                </c:pt>
                <c:pt idx="509">
                  <c:v>17166</c:v>
                </c:pt>
                <c:pt idx="510">
                  <c:v>18410</c:v>
                </c:pt>
                <c:pt idx="511">
                  <c:v>19747</c:v>
                </c:pt>
                <c:pt idx="512">
                  <c:v>19847</c:v>
                </c:pt>
                <c:pt idx="513">
                  <c:v>19635</c:v>
                </c:pt>
                <c:pt idx="514">
                  <c:v>19707</c:v>
                </c:pt>
                <c:pt idx="515">
                  <c:v>19701</c:v>
                </c:pt>
                <c:pt idx="516">
                  <c:v>19342</c:v>
                </c:pt>
                <c:pt idx="517">
                  <c:v>19391</c:v>
                </c:pt>
                <c:pt idx="518">
                  <c:v>19275</c:v>
                </c:pt>
                <c:pt idx="519">
                  <c:v>19339</c:v>
                </c:pt>
                <c:pt idx="520">
                  <c:v>19797</c:v>
                </c:pt>
                <c:pt idx="521">
                  <c:v>20504</c:v>
                </c:pt>
                <c:pt idx="522">
                  <c:v>20591</c:v>
                </c:pt>
                <c:pt idx="523">
                  <c:v>20254</c:v>
                </c:pt>
                <c:pt idx="524">
                  <c:v>19910</c:v>
                </c:pt>
                <c:pt idx="525">
                  <c:v>19220</c:v>
                </c:pt>
                <c:pt idx="526">
                  <c:v>18139</c:v>
                </c:pt>
                <c:pt idx="527">
                  <c:v>16847</c:v>
                </c:pt>
                <c:pt idx="528">
                  <c:v>16181</c:v>
                </c:pt>
                <c:pt idx="529">
                  <c:v>15737</c:v>
                </c:pt>
                <c:pt idx="530">
                  <c:v>15587</c:v>
                </c:pt>
                <c:pt idx="531">
                  <c:v>15462</c:v>
                </c:pt>
                <c:pt idx="532">
                  <c:v>15414</c:v>
                </c:pt>
                <c:pt idx="533">
                  <c:v>15907</c:v>
                </c:pt>
                <c:pt idx="534">
                  <c:v>16897</c:v>
                </c:pt>
                <c:pt idx="535">
                  <c:v>17954</c:v>
                </c:pt>
                <c:pt idx="536">
                  <c:v>18392</c:v>
                </c:pt>
                <c:pt idx="537">
                  <c:v>18427</c:v>
                </c:pt>
                <c:pt idx="538">
                  <c:v>18678</c:v>
                </c:pt>
                <c:pt idx="539">
                  <c:v>18707</c:v>
                </c:pt>
                <c:pt idx="540">
                  <c:v>18616</c:v>
                </c:pt>
                <c:pt idx="541">
                  <c:v>18605</c:v>
                </c:pt>
                <c:pt idx="542">
                  <c:v>18404</c:v>
                </c:pt>
                <c:pt idx="543">
                  <c:v>18508</c:v>
                </c:pt>
                <c:pt idx="544">
                  <c:v>18875</c:v>
                </c:pt>
                <c:pt idx="545">
                  <c:v>19389</c:v>
                </c:pt>
                <c:pt idx="546">
                  <c:v>19074</c:v>
                </c:pt>
                <c:pt idx="547">
                  <c:v>18839</c:v>
                </c:pt>
                <c:pt idx="548">
                  <c:v>18603</c:v>
                </c:pt>
                <c:pt idx="549">
                  <c:v>17912</c:v>
                </c:pt>
                <c:pt idx="550">
                  <c:v>16692</c:v>
                </c:pt>
                <c:pt idx="551">
                  <c:v>15549</c:v>
                </c:pt>
                <c:pt idx="552">
                  <c:v>14826</c:v>
                </c:pt>
                <c:pt idx="553">
                  <c:v>14426</c:v>
                </c:pt>
                <c:pt idx="554">
                  <c:v>14290</c:v>
                </c:pt>
                <c:pt idx="555">
                  <c:v>14181</c:v>
                </c:pt>
                <c:pt idx="556">
                  <c:v>14468</c:v>
                </c:pt>
                <c:pt idx="557">
                  <c:v>14982</c:v>
                </c:pt>
                <c:pt idx="558">
                  <c:v>16110</c:v>
                </c:pt>
                <c:pt idx="559">
                  <c:v>17417</c:v>
                </c:pt>
                <c:pt idx="560">
                  <c:v>18169</c:v>
                </c:pt>
                <c:pt idx="561">
                  <c:v>17903</c:v>
                </c:pt>
                <c:pt idx="562">
                  <c:v>17981</c:v>
                </c:pt>
                <c:pt idx="563">
                  <c:v>17728</c:v>
                </c:pt>
                <c:pt idx="564">
                  <c:v>17457</c:v>
                </c:pt>
                <c:pt idx="565">
                  <c:v>17371</c:v>
                </c:pt>
                <c:pt idx="566">
                  <c:v>17604</c:v>
                </c:pt>
                <c:pt idx="567">
                  <c:v>17835</c:v>
                </c:pt>
                <c:pt idx="568">
                  <c:v>18393</c:v>
                </c:pt>
                <c:pt idx="569">
                  <c:v>19125</c:v>
                </c:pt>
                <c:pt idx="570">
                  <c:v>19251</c:v>
                </c:pt>
                <c:pt idx="571">
                  <c:v>19026</c:v>
                </c:pt>
                <c:pt idx="572">
                  <c:v>18747</c:v>
                </c:pt>
                <c:pt idx="573">
                  <c:v>18260</c:v>
                </c:pt>
                <c:pt idx="574">
                  <c:v>17271</c:v>
                </c:pt>
                <c:pt idx="575">
                  <c:v>16130</c:v>
                </c:pt>
                <c:pt idx="576">
                  <c:v>15416</c:v>
                </c:pt>
                <c:pt idx="577">
                  <c:v>15024</c:v>
                </c:pt>
                <c:pt idx="578">
                  <c:v>14730</c:v>
                </c:pt>
                <c:pt idx="579">
                  <c:v>14686</c:v>
                </c:pt>
                <c:pt idx="580">
                  <c:v>14815</c:v>
                </c:pt>
                <c:pt idx="581">
                  <c:v>15524</c:v>
                </c:pt>
                <c:pt idx="582">
                  <c:v>16526</c:v>
                </c:pt>
                <c:pt idx="583">
                  <c:v>17888</c:v>
                </c:pt>
                <c:pt idx="584">
                  <c:v>18226</c:v>
                </c:pt>
                <c:pt idx="585">
                  <c:v>18109</c:v>
                </c:pt>
                <c:pt idx="586">
                  <c:v>17624</c:v>
                </c:pt>
                <c:pt idx="587">
                  <c:v>17430</c:v>
                </c:pt>
                <c:pt idx="588">
                  <c:v>17409</c:v>
                </c:pt>
                <c:pt idx="589">
                  <c:v>17663</c:v>
                </c:pt>
                <c:pt idx="590">
                  <c:v>17730</c:v>
                </c:pt>
                <c:pt idx="591">
                  <c:v>17803</c:v>
                </c:pt>
                <c:pt idx="592">
                  <c:v>18013</c:v>
                </c:pt>
                <c:pt idx="593">
                  <c:v>18924</c:v>
                </c:pt>
                <c:pt idx="594">
                  <c:v>19165</c:v>
                </c:pt>
                <c:pt idx="595">
                  <c:v>18885</c:v>
                </c:pt>
                <c:pt idx="596">
                  <c:v>18858</c:v>
                </c:pt>
                <c:pt idx="597">
                  <c:v>18449</c:v>
                </c:pt>
                <c:pt idx="598">
                  <c:v>17655</c:v>
                </c:pt>
                <c:pt idx="599">
                  <c:v>16734</c:v>
                </c:pt>
                <c:pt idx="600">
                  <c:v>16179</c:v>
                </c:pt>
                <c:pt idx="601">
                  <c:v>15837</c:v>
                </c:pt>
                <c:pt idx="602">
                  <c:v>15596</c:v>
                </c:pt>
                <c:pt idx="603">
                  <c:v>15454</c:v>
                </c:pt>
                <c:pt idx="604">
                  <c:v>15521</c:v>
                </c:pt>
                <c:pt idx="605">
                  <c:v>15656</c:v>
                </c:pt>
                <c:pt idx="606">
                  <c:v>16324</c:v>
                </c:pt>
                <c:pt idx="607">
                  <c:v>17018</c:v>
                </c:pt>
                <c:pt idx="608">
                  <c:v>17711</c:v>
                </c:pt>
                <c:pt idx="609">
                  <c:v>17925</c:v>
                </c:pt>
                <c:pt idx="610">
                  <c:v>17410</c:v>
                </c:pt>
                <c:pt idx="611">
                  <c:v>17042</c:v>
                </c:pt>
                <c:pt idx="612">
                  <c:v>16918</c:v>
                </c:pt>
                <c:pt idx="613">
                  <c:v>16811</c:v>
                </c:pt>
                <c:pt idx="614">
                  <c:v>16949</c:v>
                </c:pt>
                <c:pt idx="615">
                  <c:v>17490</c:v>
                </c:pt>
                <c:pt idx="616">
                  <c:v>18158</c:v>
                </c:pt>
                <c:pt idx="617">
                  <c:v>19223</c:v>
                </c:pt>
                <c:pt idx="618">
                  <c:v>19534</c:v>
                </c:pt>
                <c:pt idx="619">
                  <c:v>18897</c:v>
                </c:pt>
                <c:pt idx="620">
                  <c:v>18356</c:v>
                </c:pt>
                <c:pt idx="621">
                  <c:v>17681</c:v>
                </c:pt>
                <c:pt idx="622">
                  <c:v>17130</c:v>
                </c:pt>
                <c:pt idx="623">
                  <c:v>16633</c:v>
                </c:pt>
                <c:pt idx="624">
                  <c:v>15686</c:v>
                </c:pt>
                <c:pt idx="625">
                  <c:v>15187</c:v>
                </c:pt>
                <c:pt idx="626">
                  <c:v>14935</c:v>
                </c:pt>
                <c:pt idx="627">
                  <c:v>14768</c:v>
                </c:pt>
                <c:pt idx="628">
                  <c:v>14607</c:v>
                </c:pt>
                <c:pt idx="629">
                  <c:v>14824</c:v>
                </c:pt>
                <c:pt idx="630">
                  <c:v>15295</c:v>
                </c:pt>
                <c:pt idx="631">
                  <c:v>15879</c:v>
                </c:pt>
                <c:pt idx="632">
                  <c:v>16433</c:v>
                </c:pt>
                <c:pt idx="633">
                  <c:v>16960</c:v>
                </c:pt>
                <c:pt idx="634">
                  <c:v>17019</c:v>
                </c:pt>
                <c:pt idx="635">
                  <c:v>16978</c:v>
                </c:pt>
                <c:pt idx="636">
                  <c:v>16892</c:v>
                </c:pt>
                <c:pt idx="637">
                  <c:v>17005</c:v>
                </c:pt>
                <c:pt idx="638">
                  <c:v>17097</c:v>
                </c:pt>
                <c:pt idx="639">
                  <c:v>17465</c:v>
                </c:pt>
                <c:pt idx="640">
                  <c:v>18365</c:v>
                </c:pt>
                <c:pt idx="641">
                  <c:v>19553</c:v>
                </c:pt>
                <c:pt idx="642">
                  <c:v>20056</c:v>
                </c:pt>
                <c:pt idx="643">
                  <c:v>19584</c:v>
                </c:pt>
                <c:pt idx="644">
                  <c:v>19034</c:v>
                </c:pt>
                <c:pt idx="645">
                  <c:v>18493</c:v>
                </c:pt>
                <c:pt idx="646">
                  <c:v>17735</c:v>
                </c:pt>
                <c:pt idx="647">
                  <c:v>17185</c:v>
                </c:pt>
                <c:pt idx="648">
                  <c:v>16709</c:v>
                </c:pt>
                <c:pt idx="649">
                  <c:v>16331</c:v>
                </c:pt>
                <c:pt idx="650">
                  <c:v>16177</c:v>
                </c:pt>
                <c:pt idx="651">
                  <c:v>16180</c:v>
                </c:pt>
                <c:pt idx="652">
                  <c:v>16205</c:v>
                </c:pt>
                <c:pt idx="653">
                  <c:v>16852</c:v>
                </c:pt>
                <c:pt idx="654">
                  <c:v>18227</c:v>
                </c:pt>
                <c:pt idx="655">
                  <c:v>19597</c:v>
                </c:pt>
                <c:pt idx="656">
                  <c:v>19590</c:v>
                </c:pt>
                <c:pt idx="657">
                  <c:v>19365</c:v>
                </c:pt>
                <c:pt idx="658">
                  <c:v>19401</c:v>
                </c:pt>
                <c:pt idx="659">
                  <c:v>19493</c:v>
                </c:pt>
                <c:pt idx="660">
                  <c:v>19592</c:v>
                </c:pt>
                <c:pt idx="661">
                  <c:v>19682</c:v>
                </c:pt>
                <c:pt idx="662">
                  <c:v>19594</c:v>
                </c:pt>
                <c:pt idx="663">
                  <c:v>19707</c:v>
                </c:pt>
                <c:pt idx="664">
                  <c:v>20090</c:v>
                </c:pt>
                <c:pt idx="665">
                  <c:v>21049</c:v>
                </c:pt>
                <c:pt idx="666">
                  <c:v>21041</c:v>
                </c:pt>
                <c:pt idx="667">
                  <c:v>20827</c:v>
                </c:pt>
                <c:pt idx="668">
                  <c:v>20432</c:v>
                </c:pt>
                <c:pt idx="669">
                  <c:v>19584</c:v>
                </c:pt>
                <c:pt idx="670">
                  <c:v>18394</c:v>
                </c:pt>
                <c:pt idx="671">
                  <c:v>17235</c:v>
                </c:pt>
                <c:pt idx="672">
                  <c:v>16446</c:v>
                </c:pt>
                <c:pt idx="673">
                  <c:v>16092</c:v>
                </c:pt>
                <c:pt idx="674">
                  <c:v>15803</c:v>
                </c:pt>
                <c:pt idx="675">
                  <c:v>15616</c:v>
                </c:pt>
                <c:pt idx="676">
                  <c:v>15779</c:v>
                </c:pt>
                <c:pt idx="677">
                  <c:v>16265</c:v>
                </c:pt>
                <c:pt idx="678">
                  <c:v>17415</c:v>
                </c:pt>
                <c:pt idx="679">
                  <c:v>18637</c:v>
                </c:pt>
                <c:pt idx="680">
                  <c:v>18963</c:v>
                </c:pt>
                <c:pt idx="681">
                  <c:v>19177</c:v>
                </c:pt>
                <c:pt idx="682">
                  <c:v>19036</c:v>
                </c:pt>
                <c:pt idx="683">
                  <c:v>18702</c:v>
                </c:pt>
                <c:pt idx="684">
                  <c:v>18593</c:v>
                </c:pt>
                <c:pt idx="685">
                  <c:v>18648</c:v>
                </c:pt>
                <c:pt idx="686">
                  <c:v>18456</c:v>
                </c:pt>
                <c:pt idx="687">
                  <c:v>18639</c:v>
                </c:pt>
                <c:pt idx="688">
                  <c:v>19137</c:v>
                </c:pt>
                <c:pt idx="689">
                  <c:v>19746</c:v>
                </c:pt>
                <c:pt idx="690">
                  <c:v>20169</c:v>
                </c:pt>
                <c:pt idx="691">
                  <c:v>20040</c:v>
                </c:pt>
                <c:pt idx="692">
                  <c:v>19880</c:v>
                </c:pt>
                <c:pt idx="693">
                  <c:v>19207</c:v>
                </c:pt>
                <c:pt idx="694">
                  <c:v>17959</c:v>
                </c:pt>
                <c:pt idx="695">
                  <c:v>16918</c:v>
                </c:pt>
                <c:pt idx="696">
                  <c:v>16109</c:v>
                </c:pt>
                <c:pt idx="697">
                  <c:v>15865</c:v>
                </c:pt>
                <c:pt idx="698">
                  <c:v>15700</c:v>
                </c:pt>
                <c:pt idx="699">
                  <c:v>15695</c:v>
                </c:pt>
                <c:pt idx="700">
                  <c:v>15844</c:v>
                </c:pt>
                <c:pt idx="701">
                  <c:v>16518</c:v>
                </c:pt>
                <c:pt idx="702">
                  <c:v>17895</c:v>
                </c:pt>
                <c:pt idx="703">
                  <c:v>19153</c:v>
                </c:pt>
                <c:pt idx="704">
                  <c:v>19268</c:v>
                </c:pt>
                <c:pt idx="705">
                  <c:v>19031</c:v>
                </c:pt>
                <c:pt idx="706">
                  <c:v>18981</c:v>
                </c:pt>
                <c:pt idx="707">
                  <c:v>18917</c:v>
                </c:pt>
                <c:pt idx="708">
                  <c:v>18786</c:v>
                </c:pt>
                <c:pt idx="709">
                  <c:v>18802</c:v>
                </c:pt>
                <c:pt idx="710">
                  <c:v>18777</c:v>
                </c:pt>
                <c:pt idx="711">
                  <c:v>18923</c:v>
                </c:pt>
                <c:pt idx="712">
                  <c:v>19429</c:v>
                </c:pt>
                <c:pt idx="713">
                  <c:v>20333</c:v>
                </c:pt>
                <c:pt idx="714">
                  <c:v>20986</c:v>
                </c:pt>
                <c:pt idx="715">
                  <c:v>20930</c:v>
                </c:pt>
                <c:pt idx="716">
                  <c:v>20672</c:v>
                </c:pt>
                <c:pt idx="717">
                  <c:v>19943</c:v>
                </c:pt>
                <c:pt idx="718">
                  <c:v>18947</c:v>
                </c:pt>
                <c:pt idx="719">
                  <c:v>17931</c:v>
                </c:pt>
                <c:pt idx="720">
                  <c:v>17415</c:v>
                </c:pt>
                <c:pt idx="721">
                  <c:v>17139</c:v>
                </c:pt>
                <c:pt idx="722">
                  <c:v>16827</c:v>
                </c:pt>
                <c:pt idx="723">
                  <c:v>16816</c:v>
                </c:pt>
                <c:pt idx="724">
                  <c:v>16789</c:v>
                </c:pt>
                <c:pt idx="725">
                  <c:v>17389</c:v>
                </c:pt>
                <c:pt idx="726">
                  <c:v>18501</c:v>
                </c:pt>
                <c:pt idx="727">
                  <c:v>19808</c:v>
                </c:pt>
                <c:pt idx="728">
                  <c:v>20068</c:v>
                </c:pt>
                <c:pt idx="729">
                  <c:v>19609</c:v>
                </c:pt>
                <c:pt idx="730">
                  <c:v>19414</c:v>
                </c:pt>
                <c:pt idx="731">
                  <c:v>19202</c:v>
                </c:pt>
                <c:pt idx="732">
                  <c:v>18910</c:v>
                </c:pt>
                <c:pt idx="733">
                  <c:v>18799</c:v>
                </c:pt>
                <c:pt idx="734">
                  <c:v>18611</c:v>
                </c:pt>
                <c:pt idx="735">
                  <c:v>18962</c:v>
                </c:pt>
                <c:pt idx="736">
                  <c:v>19602</c:v>
                </c:pt>
                <c:pt idx="737">
                  <c:v>20596</c:v>
                </c:pt>
                <c:pt idx="738">
                  <c:v>20873</c:v>
                </c:pt>
                <c:pt idx="739">
                  <c:v>20764</c:v>
                </c:pt>
                <c:pt idx="740">
                  <c:v>20713</c:v>
                </c:pt>
                <c:pt idx="741">
                  <c:v>20321</c:v>
                </c:pt>
                <c:pt idx="742">
                  <c:v>19388</c:v>
                </c:pt>
                <c:pt idx="743">
                  <c:v>18277</c:v>
                </c:pt>
                <c:pt idx="744">
                  <c:v>17579</c:v>
                </c:pt>
                <c:pt idx="745">
                  <c:v>17177</c:v>
                </c:pt>
                <c:pt idx="746">
                  <c:v>17038</c:v>
                </c:pt>
                <c:pt idx="747">
                  <c:v>17043</c:v>
                </c:pt>
                <c:pt idx="748">
                  <c:v>17148</c:v>
                </c:pt>
                <c:pt idx="749">
                  <c:v>17561</c:v>
                </c:pt>
                <c:pt idx="750">
                  <c:v>18745</c:v>
                </c:pt>
                <c:pt idx="751">
                  <c:v>20007</c:v>
                </c:pt>
                <c:pt idx="752">
                  <c:v>20086</c:v>
                </c:pt>
                <c:pt idx="753">
                  <c:v>19519</c:v>
                </c:pt>
                <c:pt idx="754">
                  <c:v>19088</c:v>
                </c:pt>
                <c:pt idx="755">
                  <c:v>18744</c:v>
                </c:pt>
                <c:pt idx="756">
                  <c:v>18412</c:v>
                </c:pt>
                <c:pt idx="757">
                  <c:v>18159</c:v>
                </c:pt>
                <c:pt idx="758">
                  <c:v>18116</c:v>
                </c:pt>
                <c:pt idx="759">
                  <c:v>18279</c:v>
                </c:pt>
                <c:pt idx="760">
                  <c:v>19004</c:v>
                </c:pt>
                <c:pt idx="761">
                  <c:v>20008</c:v>
                </c:pt>
                <c:pt idx="762">
                  <c:v>20500</c:v>
                </c:pt>
                <c:pt idx="763">
                  <c:v>20301</c:v>
                </c:pt>
                <c:pt idx="764">
                  <c:v>20040</c:v>
                </c:pt>
                <c:pt idx="765">
                  <c:v>19440</c:v>
                </c:pt>
                <c:pt idx="766">
                  <c:v>18331</c:v>
                </c:pt>
                <c:pt idx="767">
                  <c:v>17306</c:v>
                </c:pt>
                <c:pt idx="768">
                  <c:v>16427</c:v>
                </c:pt>
                <c:pt idx="769">
                  <c:v>15873</c:v>
                </c:pt>
                <c:pt idx="770">
                  <c:v>15689</c:v>
                </c:pt>
                <c:pt idx="771">
                  <c:v>15568</c:v>
                </c:pt>
                <c:pt idx="772">
                  <c:v>15524</c:v>
                </c:pt>
                <c:pt idx="773">
                  <c:v>15682</c:v>
                </c:pt>
                <c:pt idx="774">
                  <c:v>15955</c:v>
                </c:pt>
                <c:pt idx="775">
                  <c:v>16754</c:v>
                </c:pt>
                <c:pt idx="776">
                  <c:v>17256</c:v>
                </c:pt>
                <c:pt idx="777">
                  <c:v>17694</c:v>
                </c:pt>
                <c:pt idx="778">
                  <c:v>18002</c:v>
                </c:pt>
                <c:pt idx="779">
                  <c:v>18041</c:v>
                </c:pt>
                <c:pt idx="780">
                  <c:v>17908</c:v>
                </c:pt>
                <c:pt idx="781">
                  <c:v>17550</c:v>
                </c:pt>
                <c:pt idx="782">
                  <c:v>17467</c:v>
                </c:pt>
                <c:pt idx="783">
                  <c:v>17421</c:v>
                </c:pt>
                <c:pt idx="784">
                  <c:v>17743</c:v>
                </c:pt>
                <c:pt idx="785">
                  <c:v>18334</c:v>
                </c:pt>
                <c:pt idx="786">
                  <c:v>18543</c:v>
                </c:pt>
                <c:pt idx="787">
                  <c:v>18035</c:v>
                </c:pt>
                <c:pt idx="788">
                  <c:v>17585</c:v>
                </c:pt>
                <c:pt idx="789">
                  <c:v>16984</c:v>
                </c:pt>
                <c:pt idx="790">
                  <c:v>16241</c:v>
                </c:pt>
                <c:pt idx="791">
                  <c:v>15435</c:v>
                </c:pt>
                <c:pt idx="792">
                  <c:v>14655</c:v>
                </c:pt>
                <c:pt idx="793">
                  <c:v>14188</c:v>
                </c:pt>
                <c:pt idx="794">
                  <c:v>14017</c:v>
                </c:pt>
                <c:pt idx="795">
                  <c:v>14053</c:v>
                </c:pt>
                <c:pt idx="796">
                  <c:v>14000</c:v>
                </c:pt>
                <c:pt idx="797">
                  <c:v>13992</c:v>
                </c:pt>
                <c:pt idx="798">
                  <c:v>14265</c:v>
                </c:pt>
                <c:pt idx="799">
                  <c:v>14935</c:v>
                </c:pt>
                <c:pt idx="800">
                  <c:v>15511</c:v>
                </c:pt>
                <c:pt idx="801">
                  <c:v>15886</c:v>
                </c:pt>
                <c:pt idx="802">
                  <c:v>16350</c:v>
                </c:pt>
                <c:pt idx="803">
                  <c:v>16307</c:v>
                </c:pt>
                <c:pt idx="804">
                  <c:v>16280</c:v>
                </c:pt>
                <c:pt idx="805">
                  <c:v>16104</c:v>
                </c:pt>
                <c:pt idx="806">
                  <c:v>16252</c:v>
                </c:pt>
                <c:pt idx="807">
                  <c:v>16471</c:v>
                </c:pt>
                <c:pt idx="808">
                  <c:v>17118</c:v>
                </c:pt>
                <c:pt idx="809">
                  <c:v>17720</c:v>
                </c:pt>
                <c:pt idx="810">
                  <c:v>17887</c:v>
                </c:pt>
                <c:pt idx="811">
                  <c:v>17277</c:v>
                </c:pt>
                <c:pt idx="812">
                  <c:v>16798</c:v>
                </c:pt>
                <c:pt idx="813">
                  <c:v>16063</c:v>
                </c:pt>
                <c:pt idx="814">
                  <c:v>15401</c:v>
                </c:pt>
                <c:pt idx="815">
                  <c:v>14696</c:v>
                </c:pt>
                <c:pt idx="816">
                  <c:v>14005</c:v>
                </c:pt>
                <c:pt idx="817">
                  <c:v>13765</c:v>
                </c:pt>
                <c:pt idx="818">
                  <c:v>13627</c:v>
                </c:pt>
                <c:pt idx="819">
                  <c:v>13509</c:v>
                </c:pt>
                <c:pt idx="820">
                  <c:v>13671</c:v>
                </c:pt>
                <c:pt idx="821">
                  <c:v>14226</c:v>
                </c:pt>
                <c:pt idx="822">
                  <c:v>15472</c:v>
                </c:pt>
                <c:pt idx="823">
                  <c:v>16741</c:v>
                </c:pt>
                <c:pt idx="824">
                  <c:v>16891</c:v>
                </c:pt>
                <c:pt idx="825">
                  <c:v>16980</c:v>
                </c:pt>
                <c:pt idx="826">
                  <c:v>16726</c:v>
                </c:pt>
                <c:pt idx="827">
                  <c:v>16439</c:v>
                </c:pt>
                <c:pt idx="828">
                  <c:v>16475</c:v>
                </c:pt>
                <c:pt idx="829">
                  <c:v>16481</c:v>
                </c:pt>
                <c:pt idx="830">
                  <c:v>16377</c:v>
                </c:pt>
                <c:pt idx="831">
                  <c:v>16474</c:v>
                </c:pt>
                <c:pt idx="832">
                  <c:v>17213</c:v>
                </c:pt>
                <c:pt idx="833">
                  <c:v>17903</c:v>
                </c:pt>
                <c:pt idx="834">
                  <c:v>18045</c:v>
                </c:pt>
                <c:pt idx="835">
                  <c:v>17781</c:v>
                </c:pt>
                <c:pt idx="836">
                  <c:v>17503</c:v>
                </c:pt>
                <c:pt idx="837">
                  <c:v>16735</c:v>
                </c:pt>
                <c:pt idx="838">
                  <c:v>15669</c:v>
                </c:pt>
                <c:pt idx="839">
                  <c:v>14699</c:v>
                </c:pt>
                <c:pt idx="840">
                  <c:v>14067</c:v>
                </c:pt>
                <c:pt idx="841">
                  <c:v>13695</c:v>
                </c:pt>
                <c:pt idx="842">
                  <c:v>13373</c:v>
                </c:pt>
                <c:pt idx="843">
                  <c:v>13371</c:v>
                </c:pt>
                <c:pt idx="844">
                  <c:v>13532</c:v>
                </c:pt>
                <c:pt idx="845">
                  <c:v>14125</c:v>
                </c:pt>
                <c:pt idx="846">
                  <c:v>15460</c:v>
                </c:pt>
                <c:pt idx="847">
                  <c:v>16771</c:v>
                </c:pt>
                <c:pt idx="848">
                  <c:v>16974</c:v>
                </c:pt>
                <c:pt idx="849">
                  <c:v>17230</c:v>
                </c:pt>
                <c:pt idx="850">
                  <c:v>17082</c:v>
                </c:pt>
                <c:pt idx="851">
                  <c:v>16887</c:v>
                </c:pt>
                <c:pt idx="852">
                  <c:v>16830</c:v>
                </c:pt>
                <c:pt idx="853">
                  <c:v>16780</c:v>
                </c:pt>
                <c:pt idx="854">
                  <c:v>16760</c:v>
                </c:pt>
                <c:pt idx="855">
                  <c:v>16990</c:v>
                </c:pt>
                <c:pt idx="856">
                  <c:v>17885</c:v>
                </c:pt>
                <c:pt idx="857">
                  <c:v>18988</c:v>
                </c:pt>
                <c:pt idx="858">
                  <c:v>19309</c:v>
                </c:pt>
                <c:pt idx="859">
                  <c:v>19262</c:v>
                </c:pt>
                <c:pt idx="860">
                  <c:v>18798</c:v>
                </c:pt>
                <c:pt idx="861">
                  <c:v>18078</c:v>
                </c:pt>
                <c:pt idx="862">
                  <c:v>17194</c:v>
                </c:pt>
                <c:pt idx="863">
                  <c:v>16164</c:v>
                </c:pt>
                <c:pt idx="864">
                  <c:v>15389</c:v>
                </c:pt>
                <c:pt idx="865">
                  <c:v>14978</c:v>
                </c:pt>
                <c:pt idx="866">
                  <c:v>14618</c:v>
                </c:pt>
                <c:pt idx="867">
                  <c:v>14505</c:v>
                </c:pt>
                <c:pt idx="868">
                  <c:v>14800</c:v>
                </c:pt>
                <c:pt idx="869">
                  <c:v>15315</c:v>
                </c:pt>
                <c:pt idx="870">
                  <c:v>16626</c:v>
                </c:pt>
                <c:pt idx="871">
                  <c:v>18079</c:v>
                </c:pt>
                <c:pt idx="872">
                  <c:v>18290</c:v>
                </c:pt>
                <c:pt idx="873">
                  <c:v>18656</c:v>
                </c:pt>
                <c:pt idx="874">
                  <c:v>19052</c:v>
                </c:pt>
                <c:pt idx="875">
                  <c:v>19254</c:v>
                </c:pt>
                <c:pt idx="876">
                  <c:v>19285</c:v>
                </c:pt>
                <c:pt idx="877">
                  <c:v>19181</c:v>
                </c:pt>
                <c:pt idx="878">
                  <c:v>19006</c:v>
                </c:pt>
                <c:pt idx="879">
                  <c:v>18933</c:v>
                </c:pt>
                <c:pt idx="880">
                  <c:v>19237</c:v>
                </c:pt>
                <c:pt idx="881">
                  <c:v>19661</c:v>
                </c:pt>
                <c:pt idx="882">
                  <c:v>19644</c:v>
                </c:pt>
                <c:pt idx="883">
                  <c:v>19283</c:v>
                </c:pt>
                <c:pt idx="884">
                  <c:v>18823</c:v>
                </c:pt>
                <c:pt idx="885">
                  <c:v>18080</c:v>
                </c:pt>
                <c:pt idx="886">
                  <c:v>17011</c:v>
                </c:pt>
                <c:pt idx="887">
                  <c:v>15881</c:v>
                </c:pt>
                <c:pt idx="888">
                  <c:v>15279</c:v>
                </c:pt>
                <c:pt idx="889">
                  <c:v>14792</c:v>
                </c:pt>
                <c:pt idx="890">
                  <c:v>14590</c:v>
                </c:pt>
                <c:pt idx="891">
                  <c:v>14469</c:v>
                </c:pt>
                <c:pt idx="892">
                  <c:v>14499</c:v>
                </c:pt>
                <c:pt idx="893">
                  <c:v>15188</c:v>
                </c:pt>
                <c:pt idx="894">
                  <c:v>16440</c:v>
                </c:pt>
                <c:pt idx="895">
                  <c:v>17742</c:v>
                </c:pt>
                <c:pt idx="896">
                  <c:v>17948</c:v>
                </c:pt>
                <c:pt idx="897">
                  <c:v>18176</c:v>
                </c:pt>
                <c:pt idx="898">
                  <c:v>18158</c:v>
                </c:pt>
                <c:pt idx="899">
                  <c:v>18051</c:v>
                </c:pt>
                <c:pt idx="900">
                  <c:v>17880</c:v>
                </c:pt>
                <c:pt idx="901">
                  <c:v>17906</c:v>
                </c:pt>
                <c:pt idx="902">
                  <c:v>17760</c:v>
                </c:pt>
                <c:pt idx="903">
                  <c:v>17853</c:v>
                </c:pt>
                <c:pt idx="904">
                  <c:v>18354</c:v>
                </c:pt>
                <c:pt idx="905">
                  <c:v>19060</c:v>
                </c:pt>
                <c:pt idx="906">
                  <c:v>19105</c:v>
                </c:pt>
                <c:pt idx="907">
                  <c:v>18894</c:v>
                </c:pt>
                <c:pt idx="908">
                  <c:v>18464</c:v>
                </c:pt>
                <c:pt idx="909">
                  <c:v>17543</c:v>
                </c:pt>
                <c:pt idx="910">
                  <c:v>16134</c:v>
                </c:pt>
                <c:pt idx="911">
                  <c:v>15154</c:v>
                </c:pt>
                <c:pt idx="912">
                  <c:v>14429</c:v>
                </c:pt>
                <c:pt idx="913">
                  <c:v>14015</c:v>
                </c:pt>
                <c:pt idx="914">
                  <c:v>13730</c:v>
                </c:pt>
                <c:pt idx="915">
                  <c:v>13723</c:v>
                </c:pt>
                <c:pt idx="916">
                  <c:v>13846</c:v>
                </c:pt>
                <c:pt idx="917">
                  <c:v>14558</c:v>
                </c:pt>
                <c:pt idx="918">
                  <c:v>15908</c:v>
                </c:pt>
                <c:pt idx="919">
                  <c:v>17272</c:v>
                </c:pt>
                <c:pt idx="920">
                  <c:v>17644</c:v>
                </c:pt>
                <c:pt idx="921">
                  <c:v>17747</c:v>
                </c:pt>
                <c:pt idx="922">
                  <c:v>17692</c:v>
                </c:pt>
                <c:pt idx="923">
                  <c:v>17511</c:v>
                </c:pt>
                <c:pt idx="924">
                  <c:v>17607</c:v>
                </c:pt>
                <c:pt idx="925">
                  <c:v>17533</c:v>
                </c:pt>
                <c:pt idx="926">
                  <c:v>17372</c:v>
                </c:pt>
                <c:pt idx="927">
                  <c:v>17616</c:v>
                </c:pt>
                <c:pt idx="928">
                  <c:v>18315</c:v>
                </c:pt>
                <c:pt idx="929">
                  <c:v>19066</c:v>
                </c:pt>
                <c:pt idx="930">
                  <c:v>19368</c:v>
                </c:pt>
                <c:pt idx="931">
                  <c:v>19337</c:v>
                </c:pt>
                <c:pt idx="932">
                  <c:v>19022</c:v>
                </c:pt>
                <c:pt idx="933">
                  <c:v>18376</c:v>
                </c:pt>
                <c:pt idx="934">
                  <c:v>17516</c:v>
                </c:pt>
                <c:pt idx="935">
                  <c:v>16446</c:v>
                </c:pt>
                <c:pt idx="936">
                  <c:v>15790</c:v>
                </c:pt>
                <c:pt idx="937">
                  <c:v>15263</c:v>
                </c:pt>
                <c:pt idx="938">
                  <c:v>15013</c:v>
                </c:pt>
                <c:pt idx="939">
                  <c:v>14943</c:v>
                </c:pt>
                <c:pt idx="940">
                  <c:v>14956</c:v>
                </c:pt>
                <c:pt idx="941">
                  <c:v>15234</c:v>
                </c:pt>
                <c:pt idx="942">
                  <c:v>15829</c:v>
                </c:pt>
                <c:pt idx="943">
                  <c:v>16356</c:v>
                </c:pt>
                <c:pt idx="944">
                  <c:v>16744</c:v>
                </c:pt>
                <c:pt idx="945">
                  <c:v>16743</c:v>
                </c:pt>
                <c:pt idx="946">
                  <c:v>16690</c:v>
                </c:pt>
                <c:pt idx="947">
                  <c:v>16774</c:v>
                </c:pt>
                <c:pt idx="948">
                  <c:v>16645</c:v>
                </c:pt>
                <c:pt idx="949">
                  <c:v>16423</c:v>
                </c:pt>
                <c:pt idx="950">
                  <c:v>16384</c:v>
                </c:pt>
                <c:pt idx="951">
                  <c:v>16483</c:v>
                </c:pt>
                <c:pt idx="952">
                  <c:v>17247</c:v>
                </c:pt>
                <c:pt idx="953">
                  <c:v>18561</c:v>
                </c:pt>
                <c:pt idx="954">
                  <c:v>19008</c:v>
                </c:pt>
                <c:pt idx="955">
                  <c:v>18553</c:v>
                </c:pt>
                <c:pt idx="956">
                  <c:v>18199</c:v>
                </c:pt>
                <c:pt idx="957">
                  <c:v>17667</c:v>
                </c:pt>
                <c:pt idx="958">
                  <c:v>16896</c:v>
                </c:pt>
                <c:pt idx="959">
                  <c:v>16148</c:v>
                </c:pt>
                <c:pt idx="960">
                  <c:v>15631</c:v>
                </c:pt>
                <c:pt idx="961">
                  <c:v>15035</c:v>
                </c:pt>
                <c:pt idx="962">
                  <c:v>14831</c:v>
                </c:pt>
                <c:pt idx="963">
                  <c:v>14689</c:v>
                </c:pt>
                <c:pt idx="964">
                  <c:v>14624</c:v>
                </c:pt>
                <c:pt idx="965">
                  <c:v>14869</c:v>
                </c:pt>
                <c:pt idx="966">
                  <c:v>15253</c:v>
                </c:pt>
                <c:pt idx="967">
                  <c:v>15695</c:v>
                </c:pt>
                <c:pt idx="968">
                  <c:v>16053</c:v>
                </c:pt>
                <c:pt idx="969">
                  <c:v>16359</c:v>
                </c:pt>
                <c:pt idx="970">
                  <c:v>16452</c:v>
                </c:pt>
                <c:pt idx="971">
                  <c:v>16233</c:v>
                </c:pt>
                <c:pt idx="972">
                  <c:v>16196</c:v>
                </c:pt>
                <c:pt idx="973">
                  <c:v>16219</c:v>
                </c:pt>
                <c:pt idx="974">
                  <c:v>16308</c:v>
                </c:pt>
                <c:pt idx="975">
                  <c:v>16634</c:v>
                </c:pt>
                <c:pt idx="976">
                  <c:v>17396</c:v>
                </c:pt>
                <c:pt idx="977">
                  <c:v>18286</c:v>
                </c:pt>
                <c:pt idx="978">
                  <c:v>18804</c:v>
                </c:pt>
                <c:pt idx="979">
                  <c:v>18553</c:v>
                </c:pt>
                <c:pt idx="980">
                  <c:v>18002</c:v>
                </c:pt>
                <c:pt idx="981">
                  <c:v>17772</c:v>
                </c:pt>
                <c:pt idx="982">
                  <c:v>16962</c:v>
                </c:pt>
                <c:pt idx="983">
                  <c:v>16061</c:v>
                </c:pt>
                <c:pt idx="984">
                  <c:v>15405</c:v>
                </c:pt>
                <c:pt idx="985">
                  <c:v>15118</c:v>
                </c:pt>
                <c:pt idx="986">
                  <c:v>14996</c:v>
                </c:pt>
                <c:pt idx="987">
                  <c:v>14814</c:v>
                </c:pt>
                <c:pt idx="988">
                  <c:v>14964</c:v>
                </c:pt>
                <c:pt idx="989">
                  <c:v>15615</c:v>
                </c:pt>
                <c:pt idx="990">
                  <c:v>16849</c:v>
                </c:pt>
                <c:pt idx="991">
                  <c:v>18125</c:v>
                </c:pt>
                <c:pt idx="992">
                  <c:v>18085</c:v>
                </c:pt>
                <c:pt idx="993">
                  <c:v>17909</c:v>
                </c:pt>
                <c:pt idx="994">
                  <c:v>17844</c:v>
                </c:pt>
                <c:pt idx="995">
                  <c:v>17847</c:v>
                </c:pt>
                <c:pt idx="996">
                  <c:v>17504</c:v>
                </c:pt>
                <c:pt idx="997">
                  <c:v>17329</c:v>
                </c:pt>
                <c:pt idx="998">
                  <c:v>17122</c:v>
                </c:pt>
                <c:pt idx="999">
                  <c:v>17361</c:v>
                </c:pt>
                <c:pt idx="1000">
                  <c:v>18088</c:v>
                </c:pt>
                <c:pt idx="1001">
                  <c:v>19042</c:v>
                </c:pt>
                <c:pt idx="1002">
                  <c:v>19513</c:v>
                </c:pt>
                <c:pt idx="1003">
                  <c:v>19322</c:v>
                </c:pt>
                <c:pt idx="1004">
                  <c:v>18828</c:v>
                </c:pt>
                <c:pt idx="1005">
                  <c:v>18078</c:v>
                </c:pt>
                <c:pt idx="1006">
                  <c:v>17006</c:v>
                </c:pt>
                <c:pt idx="1007">
                  <c:v>16171</c:v>
                </c:pt>
                <c:pt idx="1008">
                  <c:v>15424</c:v>
                </c:pt>
                <c:pt idx="1009">
                  <c:v>15059</c:v>
                </c:pt>
                <c:pt idx="1010">
                  <c:v>14948</c:v>
                </c:pt>
                <c:pt idx="1011">
                  <c:v>14879</c:v>
                </c:pt>
                <c:pt idx="1012">
                  <c:v>15080</c:v>
                </c:pt>
                <c:pt idx="1013">
                  <c:v>15847</c:v>
                </c:pt>
                <c:pt idx="1014">
                  <c:v>17067</c:v>
                </c:pt>
                <c:pt idx="1015">
                  <c:v>17902</c:v>
                </c:pt>
                <c:pt idx="1016">
                  <c:v>18462</c:v>
                </c:pt>
                <c:pt idx="1017">
                  <c:v>18963</c:v>
                </c:pt>
                <c:pt idx="1018">
                  <c:v>19193</c:v>
                </c:pt>
                <c:pt idx="1019">
                  <c:v>19093</c:v>
                </c:pt>
                <c:pt idx="1020">
                  <c:v>19086</c:v>
                </c:pt>
                <c:pt idx="1021">
                  <c:v>19214</c:v>
                </c:pt>
                <c:pt idx="1022">
                  <c:v>19189</c:v>
                </c:pt>
                <c:pt idx="1023">
                  <c:v>19229</c:v>
                </c:pt>
                <c:pt idx="1024">
                  <c:v>19369</c:v>
                </c:pt>
                <c:pt idx="1025">
                  <c:v>19819</c:v>
                </c:pt>
                <c:pt idx="1026">
                  <c:v>19849</c:v>
                </c:pt>
                <c:pt idx="1027">
                  <c:v>19521</c:v>
                </c:pt>
                <c:pt idx="1028">
                  <c:v>18920</c:v>
                </c:pt>
                <c:pt idx="1029">
                  <c:v>17952</c:v>
                </c:pt>
                <c:pt idx="1030">
                  <c:v>16824</c:v>
                </c:pt>
                <c:pt idx="1031">
                  <c:v>15845</c:v>
                </c:pt>
                <c:pt idx="1032">
                  <c:v>15276</c:v>
                </c:pt>
                <c:pt idx="1033">
                  <c:v>15026</c:v>
                </c:pt>
                <c:pt idx="1034">
                  <c:v>14707</c:v>
                </c:pt>
                <c:pt idx="1035">
                  <c:v>14581</c:v>
                </c:pt>
                <c:pt idx="1036">
                  <c:v>14740</c:v>
                </c:pt>
                <c:pt idx="1037">
                  <c:v>15360</c:v>
                </c:pt>
                <c:pt idx="1038">
                  <c:v>16566</c:v>
                </c:pt>
                <c:pt idx="1039">
                  <c:v>17449</c:v>
                </c:pt>
                <c:pt idx="1040">
                  <c:v>17744</c:v>
                </c:pt>
                <c:pt idx="1041">
                  <c:v>17846</c:v>
                </c:pt>
                <c:pt idx="1042">
                  <c:v>17854</c:v>
                </c:pt>
                <c:pt idx="1043">
                  <c:v>17912</c:v>
                </c:pt>
                <c:pt idx="1044">
                  <c:v>17836</c:v>
                </c:pt>
                <c:pt idx="1045">
                  <c:v>17886</c:v>
                </c:pt>
                <c:pt idx="1046">
                  <c:v>17896</c:v>
                </c:pt>
                <c:pt idx="1047">
                  <c:v>17955</c:v>
                </c:pt>
                <c:pt idx="1048">
                  <c:v>18275</c:v>
                </c:pt>
                <c:pt idx="1049">
                  <c:v>18970</c:v>
                </c:pt>
                <c:pt idx="1050">
                  <c:v>19322</c:v>
                </c:pt>
                <c:pt idx="1051">
                  <c:v>19084</c:v>
                </c:pt>
                <c:pt idx="1052">
                  <c:v>18717</c:v>
                </c:pt>
                <c:pt idx="1053">
                  <c:v>18081</c:v>
                </c:pt>
                <c:pt idx="1054">
                  <c:v>17198</c:v>
                </c:pt>
                <c:pt idx="1055">
                  <c:v>16181</c:v>
                </c:pt>
                <c:pt idx="1056">
                  <c:v>15496</c:v>
                </c:pt>
                <c:pt idx="1057">
                  <c:v>14984</c:v>
                </c:pt>
                <c:pt idx="1058">
                  <c:v>14869</c:v>
                </c:pt>
                <c:pt idx="1059">
                  <c:v>14825</c:v>
                </c:pt>
                <c:pt idx="1060">
                  <c:v>15106</c:v>
                </c:pt>
                <c:pt idx="1061">
                  <c:v>15795</c:v>
                </c:pt>
                <c:pt idx="1062">
                  <c:v>16941</c:v>
                </c:pt>
                <c:pt idx="1063">
                  <c:v>18077</c:v>
                </c:pt>
                <c:pt idx="1064">
                  <c:v>18016</c:v>
                </c:pt>
                <c:pt idx="1065">
                  <c:v>17947</c:v>
                </c:pt>
                <c:pt idx="1066">
                  <c:v>17597</c:v>
                </c:pt>
                <c:pt idx="1067">
                  <c:v>17142</c:v>
                </c:pt>
                <c:pt idx="1068">
                  <c:v>16879</c:v>
                </c:pt>
                <c:pt idx="1069">
                  <c:v>16831</c:v>
                </c:pt>
                <c:pt idx="1070">
                  <c:v>16907</c:v>
                </c:pt>
                <c:pt idx="1071">
                  <c:v>17383</c:v>
                </c:pt>
                <c:pt idx="1072">
                  <c:v>17773</c:v>
                </c:pt>
                <c:pt idx="1073">
                  <c:v>18271</c:v>
                </c:pt>
                <c:pt idx="1074">
                  <c:v>18620</c:v>
                </c:pt>
                <c:pt idx="1075">
                  <c:v>18539</c:v>
                </c:pt>
                <c:pt idx="1076">
                  <c:v>18151</c:v>
                </c:pt>
                <c:pt idx="1077">
                  <c:v>17551</c:v>
                </c:pt>
                <c:pt idx="1078">
                  <c:v>16660</c:v>
                </c:pt>
                <c:pt idx="1079">
                  <c:v>15759</c:v>
                </c:pt>
                <c:pt idx="1080">
                  <c:v>14899</c:v>
                </c:pt>
                <c:pt idx="1081">
                  <c:v>14267</c:v>
                </c:pt>
                <c:pt idx="1082">
                  <c:v>14001</c:v>
                </c:pt>
                <c:pt idx="1083">
                  <c:v>13942</c:v>
                </c:pt>
                <c:pt idx="1084">
                  <c:v>14071</c:v>
                </c:pt>
                <c:pt idx="1085">
                  <c:v>14407</c:v>
                </c:pt>
                <c:pt idx="1086">
                  <c:v>15535</c:v>
                </c:pt>
                <c:pt idx="1087">
                  <c:v>16910</c:v>
                </c:pt>
                <c:pt idx="1088">
                  <c:v>17344</c:v>
                </c:pt>
                <c:pt idx="1089">
                  <c:v>17402</c:v>
                </c:pt>
                <c:pt idx="1090">
                  <c:v>17354</c:v>
                </c:pt>
                <c:pt idx="1091">
                  <c:v>17275</c:v>
                </c:pt>
                <c:pt idx="1092">
                  <c:v>17188</c:v>
                </c:pt>
                <c:pt idx="1093">
                  <c:v>16780</c:v>
                </c:pt>
                <c:pt idx="1094">
                  <c:v>16450</c:v>
                </c:pt>
                <c:pt idx="1095">
                  <c:v>16708</c:v>
                </c:pt>
                <c:pt idx="1096">
                  <c:v>17285</c:v>
                </c:pt>
                <c:pt idx="1097">
                  <c:v>17982</c:v>
                </c:pt>
                <c:pt idx="1098">
                  <c:v>18436</c:v>
                </c:pt>
                <c:pt idx="1099">
                  <c:v>18339</c:v>
                </c:pt>
                <c:pt idx="1100">
                  <c:v>18064</c:v>
                </c:pt>
                <c:pt idx="1101">
                  <c:v>17554</c:v>
                </c:pt>
                <c:pt idx="1102">
                  <c:v>16704</c:v>
                </c:pt>
                <c:pt idx="1103">
                  <c:v>15644</c:v>
                </c:pt>
                <c:pt idx="1104">
                  <c:v>14877</c:v>
                </c:pt>
                <c:pt idx="1105">
                  <c:v>14469</c:v>
                </c:pt>
                <c:pt idx="1106">
                  <c:v>14243</c:v>
                </c:pt>
                <c:pt idx="1107">
                  <c:v>14404</c:v>
                </c:pt>
                <c:pt idx="1108">
                  <c:v>14322</c:v>
                </c:pt>
                <c:pt idx="1109">
                  <c:v>14544</c:v>
                </c:pt>
                <c:pt idx="1110">
                  <c:v>14944</c:v>
                </c:pt>
                <c:pt idx="1111">
                  <c:v>15663</c:v>
                </c:pt>
                <c:pt idx="1112">
                  <c:v>16003</c:v>
                </c:pt>
                <c:pt idx="1113">
                  <c:v>16136</c:v>
                </c:pt>
                <c:pt idx="1114">
                  <c:v>16153</c:v>
                </c:pt>
                <c:pt idx="1115">
                  <c:v>16156</c:v>
                </c:pt>
                <c:pt idx="1116">
                  <c:v>15815</c:v>
                </c:pt>
                <c:pt idx="1117">
                  <c:v>15395</c:v>
                </c:pt>
                <c:pt idx="1118">
                  <c:v>15140</c:v>
                </c:pt>
                <c:pt idx="1119">
                  <c:v>15271</c:v>
                </c:pt>
                <c:pt idx="1120">
                  <c:v>16042</c:v>
                </c:pt>
                <c:pt idx="1121">
                  <c:v>17297</c:v>
                </c:pt>
                <c:pt idx="1122">
                  <c:v>17913</c:v>
                </c:pt>
                <c:pt idx="1123">
                  <c:v>17731</c:v>
                </c:pt>
                <c:pt idx="1124">
                  <c:v>17325</c:v>
                </c:pt>
                <c:pt idx="1125">
                  <c:v>16941</c:v>
                </c:pt>
                <c:pt idx="1126">
                  <c:v>16298</c:v>
                </c:pt>
                <c:pt idx="1127">
                  <c:v>15571</c:v>
                </c:pt>
                <c:pt idx="1128">
                  <c:v>15066</c:v>
                </c:pt>
                <c:pt idx="1129">
                  <c:v>14698</c:v>
                </c:pt>
                <c:pt idx="1130">
                  <c:v>14423</c:v>
                </c:pt>
                <c:pt idx="1131">
                  <c:v>14255</c:v>
                </c:pt>
                <c:pt idx="1132">
                  <c:v>14421</c:v>
                </c:pt>
                <c:pt idx="1133">
                  <c:v>14647</c:v>
                </c:pt>
                <c:pt idx="1134">
                  <c:v>15030</c:v>
                </c:pt>
                <c:pt idx="1135">
                  <c:v>15350</c:v>
                </c:pt>
                <c:pt idx="1136">
                  <c:v>15456</c:v>
                </c:pt>
                <c:pt idx="1137">
                  <c:v>15536</c:v>
                </c:pt>
                <c:pt idx="1138">
                  <c:v>15719</c:v>
                </c:pt>
                <c:pt idx="1139">
                  <c:v>15633</c:v>
                </c:pt>
                <c:pt idx="1140">
                  <c:v>15782</c:v>
                </c:pt>
                <c:pt idx="1141">
                  <c:v>15990</c:v>
                </c:pt>
                <c:pt idx="1142">
                  <c:v>16085</c:v>
                </c:pt>
                <c:pt idx="1143">
                  <c:v>16229</c:v>
                </c:pt>
                <c:pt idx="1144">
                  <c:v>16783</c:v>
                </c:pt>
                <c:pt idx="1145">
                  <c:v>17653</c:v>
                </c:pt>
                <c:pt idx="1146">
                  <c:v>17977</c:v>
                </c:pt>
                <c:pt idx="1147">
                  <c:v>17658</c:v>
                </c:pt>
                <c:pt idx="1148">
                  <c:v>17312</c:v>
                </c:pt>
                <c:pt idx="1149">
                  <c:v>16905</c:v>
                </c:pt>
                <c:pt idx="1150">
                  <c:v>16307</c:v>
                </c:pt>
                <c:pt idx="1151">
                  <c:v>15687</c:v>
                </c:pt>
                <c:pt idx="1152">
                  <c:v>15005</c:v>
                </c:pt>
                <c:pt idx="1153">
                  <c:v>14682</c:v>
                </c:pt>
                <c:pt idx="1154">
                  <c:v>14564</c:v>
                </c:pt>
                <c:pt idx="1155">
                  <c:v>14544</c:v>
                </c:pt>
                <c:pt idx="1156">
                  <c:v>14752</c:v>
                </c:pt>
                <c:pt idx="1157">
                  <c:v>14985</c:v>
                </c:pt>
                <c:pt idx="1158">
                  <c:v>15521</c:v>
                </c:pt>
                <c:pt idx="1159">
                  <c:v>15799</c:v>
                </c:pt>
                <c:pt idx="1160">
                  <c:v>16276</c:v>
                </c:pt>
                <c:pt idx="1161">
                  <c:v>16677</c:v>
                </c:pt>
                <c:pt idx="1162">
                  <c:v>16772</c:v>
                </c:pt>
                <c:pt idx="1163">
                  <c:v>16492</c:v>
                </c:pt>
                <c:pt idx="1164">
                  <c:v>15992</c:v>
                </c:pt>
                <c:pt idx="1165">
                  <c:v>15383</c:v>
                </c:pt>
                <c:pt idx="1166">
                  <c:v>15165</c:v>
                </c:pt>
                <c:pt idx="1167">
                  <c:v>15409</c:v>
                </c:pt>
                <c:pt idx="1168">
                  <c:v>16266</c:v>
                </c:pt>
                <c:pt idx="1169">
                  <c:v>17541</c:v>
                </c:pt>
                <c:pt idx="1170">
                  <c:v>18410</c:v>
                </c:pt>
                <c:pt idx="1171">
                  <c:v>18547</c:v>
                </c:pt>
                <c:pt idx="1172">
                  <c:v>18147</c:v>
                </c:pt>
                <c:pt idx="1173">
                  <c:v>17602</c:v>
                </c:pt>
                <c:pt idx="1174">
                  <c:v>16852</c:v>
                </c:pt>
                <c:pt idx="1175">
                  <c:v>16001</c:v>
                </c:pt>
                <c:pt idx="1176">
                  <c:v>15661</c:v>
                </c:pt>
                <c:pt idx="1177">
                  <c:v>15445</c:v>
                </c:pt>
                <c:pt idx="1178">
                  <c:v>15373</c:v>
                </c:pt>
                <c:pt idx="1179">
                  <c:v>15472</c:v>
                </c:pt>
                <c:pt idx="1180">
                  <c:v>15690</c:v>
                </c:pt>
                <c:pt idx="1181">
                  <c:v>16281</c:v>
                </c:pt>
                <c:pt idx="1182">
                  <c:v>17599</c:v>
                </c:pt>
                <c:pt idx="1183">
                  <c:v>18781</c:v>
                </c:pt>
                <c:pt idx="1184">
                  <c:v>18762</c:v>
                </c:pt>
                <c:pt idx="1185">
                  <c:v>18287</c:v>
                </c:pt>
                <c:pt idx="1186">
                  <c:v>17895</c:v>
                </c:pt>
                <c:pt idx="1187">
                  <c:v>17500</c:v>
                </c:pt>
                <c:pt idx="1188">
                  <c:v>17095</c:v>
                </c:pt>
                <c:pt idx="1189">
                  <c:v>16963</c:v>
                </c:pt>
                <c:pt idx="1190">
                  <c:v>16865</c:v>
                </c:pt>
                <c:pt idx="1191">
                  <c:v>17186</c:v>
                </c:pt>
                <c:pt idx="1192">
                  <c:v>17963</c:v>
                </c:pt>
                <c:pt idx="1193">
                  <c:v>18944</c:v>
                </c:pt>
                <c:pt idx="1194">
                  <c:v>19615</c:v>
                </c:pt>
                <c:pt idx="1195">
                  <c:v>19758</c:v>
                </c:pt>
                <c:pt idx="1196">
                  <c:v>19439</c:v>
                </c:pt>
                <c:pt idx="1197">
                  <c:v>18721</c:v>
                </c:pt>
                <c:pt idx="1198">
                  <c:v>17744</c:v>
                </c:pt>
                <c:pt idx="1199">
                  <c:v>16673</c:v>
                </c:pt>
                <c:pt idx="1200">
                  <c:v>16028</c:v>
                </c:pt>
                <c:pt idx="1201">
                  <c:v>15658</c:v>
                </c:pt>
                <c:pt idx="1202">
                  <c:v>15474</c:v>
                </c:pt>
                <c:pt idx="1203">
                  <c:v>15403</c:v>
                </c:pt>
                <c:pt idx="1204">
                  <c:v>15393</c:v>
                </c:pt>
                <c:pt idx="1205">
                  <c:v>15802</c:v>
                </c:pt>
                <c:pt idx="1206">
                  <c:v>17113</c:v>
                </c:pt>
                <c:pt idx="1207">
                  <c:v>18090</c:v>
                </c:pt>
                <c:pt idx="1208">
                  <c:v>18329</c:v>
                </c:pt>
                <c:pt idx="1209">
                  <c:v>18476</c:v>
                </c:pt>
                <c:pt idx="1210">
                  <c:v>18355</c:v>
                </c:pt>
                <c:pt idx="1211">
                  <c:v>18127</c:v>
                </c:pt>
                <c:pt idx="1212">
                  <c:v>17627</c:v>
                </c:pt>
                <c:pt idx="1213">
                  <c:v>17542</c:v>
                </c:pt>
                <c:pt idx="1214">
                  <c:v>17678</c:v>
                </c:pt>
                <c:pt idx="1215">
                  <c:v>17981</c:v>
                </c:pt>
                <c:pt idx="1216">
                  <c:v>18449</c:v>
                </c:pt>
                <c:pt idx="1217">
                  <c:v>19287</c:v>
                </c:pt>
                <c:pt idx="1218">
                  <c:v>19452</c:v>
                </c:pt>
                <c:pt idx="1219">
                  <c:v>19195</c:v>
                </c:pt>
                <c:pt idx="1220">
                  <c:v>18917</c:v>
                </c:pt>
                <c:pt idx="1221">
                  <c:v>18364</c:v>
                </c:pt>
                <c:pt idx="1222">
                  <c:v>17046</c:v>
                </c:pt>
                <c:pt idx="1223">
                  <c:v>15769</c:v>
                </c:pt>
                <c:pt idx="1224">
                  <c:v>15021</c:v>
                </c:pt>
                <c:pt idx="1225">
                  <c:v>14873</c:v>
                </c:pt>
                <c:pt idx="1226">
                  <c:v>14520</c:v>
                </c:pt>
                <c:pt idx="1227">
                  <c:v>14364</c:v>
                </c:pt>
                <c:pt idx="1228">
                  <c:v>14335</c:v>
                </c:pt>
                <c:pt idx="1229">
                  <c:v>15016</c:v>
                </c:pt>
                <c:pt idx="1230">
                  <c:v>16112</c:v>
                </c:pt>
                <c:pt idx="1231">
                  <c:v>17174</c:v>
                </c:pt>
                <c:pt idx="1232">
                  <c:v>17331</c:v>
                </c:pt>
                <c:pt idx="1233">
                  <c:v>17465</c:v>
                </c:pt>
                <c:pt idx="1234">
                  <c:v>17425</c:v>
                </c:pt>
                <c:pt idx="1235">
                  <c:v>17232</c:v>
                </c:pt>
                <c:pt idx="1236">
                  <c:v>16794</c:v>
                </c:pt>
                <c:pt idx="1237">
                  <c:v>16710</c:v>
                </c:pt>
                <c:pt idx="1238">
                  <c:v>16478</c:v>
                </c:pt>
                <c:pt idx="1239">
                  <c:v>16723</c:v>
                </c:pt>
                <c:pt idx="1240">
                  <c:v>17291</c:v>
                </c:pt>
                <c:pt idx="1241">
                  <c:v>18000</c:v>
                </c:pt>
                <c:pt idx="1242">
                  <c:v>18487</c:v>
                </c:pt>
                <c:pt idx="1243">
                  <c:v>18679</c:v>
                </c:pt>
                <c:pt idx="1244">
                  <c:v>18280</c:v>
                </c:pt>
                <c:pt idx="1245">
                  <c:v>17711</c:v>
                </c:pt>
                <c:pt idx="1246">
                  <c:v>16761</c:v>
                </c:pt>
                <c:pt idx="1247">
                  <c:v>15772</c:v>
                </c:pt>
                <c:pt idx="1248">
                  <c:v>14967</c:v>
                </c:pt>
                <c:pt idx="1249">
                  <c:v>14568</c:v>
                </c:pt>
                <c:pt idx="1250">
                  <c:v>14442</c:v>
                </c:pt>
                <c:pt idx="1251">
                  <c:v>14423</c:v>
                </c:pt>
                <c:pt idx="1252">
                  <c:v>14478</c:v>
                </c:pt>
                <c:pt idx="1253">
                  <c:v>15014</c:v>
                </c:pt>
                <c:pt idx="1254">
                  <c:v>16305</c:v>
                </c:pt>
                <c:pt idx="1255">
                  <c:v>17405</c:v>
                </c:pt>
                <c:pt idx="1256">
                  <c:v>17469</c:v>
                </c:pt>
                <c:pt idx="1257">
                  <c:v>17106</c:v>
                </c:pt>
                <c:pt idx="1258">
                  <c:v>16836</c:v>
                </c:pt>
                <c:pt idx="1259">
                  <c:v>16649</c:v>
                </c:pt>
                <c:pt idx="1260">
                  <c:v>16518</c:v>
                </c:pt>
                <c:pt idx="1261">
                  <c:v>16506</c:v>
                </c:pt>
                <c:pt idx="1262">
                  <c:v>16575</c:v>
                </c:pt>
                <c:pt idx="1263">
                  <c:v>16589</c:v>
                </c:pt>
                <c:pt idx="1264">
                  <c:v>17064</c:v>
                </c:pt>
                <c:pt idx="1265">
                  <c:v>17723</c:v>
                </c:pt>
                <c:pt idx="1266">
                  <c:v>18227</c:v>
                </c:pt>
                <c:pt idx="1267">
                  <c:v>18280</c:v>
                </c:pt>
                <c:pt idx="1268">
                  <c:v>17956</c:v>
                </c:pt>
                <c:pt idx="1269">
                  <c:v>17382</c:v>
                </c:pt>
                <c:pt idx="1270">
                  <c:v>16491</c:v>
                </c:pt>
                <c:pt idx="1271">
                  <c:v>15495</c:v>
                </c:pt>
                <c:pt idx="1272">
                  <c:v>14749</c:v>
                </c:pt>
                <c:pt idx="1273">
                  <c:v>14331</c:v>
                </c:pt>
                <c:pt idx="1274">
                  <c:v>13931</c:v>
                </c:pt>
                <c:pt idx="1275">
                  <c:v>13880</c:v>
                </c:pt>
                <c:pt idx="1276">
                  <c:v>13872</c:v>
                </c:pt>
                <c:pt idx="1277">
                  <c:v>14081</c:v>
                </c:pt>
                <c:pt idx="1278">
                  <c:v>14680</c:v>
                </c:pt>
                <c:pt idx="1279">
                  <c:v>15214</c:v>
                </c:pt>
                <c:pt idx="1280">
                  <c:v>15757</c:v>
                </c:pt>
                <c:pt idx="1281">
                  <c:v>16037</c:v>
                </c:pt>
                <c:pt idx="1282">
                  <c:v>15942</c:v>
                </c:pt>
                <c:pt idx="1283">
                  <c:v>15706</c:v>
                </c:pt>
                <c:pt idx="1284">
                  <c:v>15205</c:v>
                </c:pt>
                <c:pt idx="1285">
                  <c:v>14869</c:v>
                </c:pt>
                <c:pt idx="1286">
                  <c:v>14532</c:v>
                </c:pt>
                <c:pt idx="1287">
                  <c:v>14734</c:v>
                </c:pt>
                <c:pt idx="1288">
                  <c:v>15616</c:v>
                </c:pt>
                <c:pt idx="1289">
                  <c:v>16597</c:v>
                </c:pt>
                <c:pt idx="1290">
                  <c:v>17038</c:v>
                </c:pt>
                <c:pt idx="1291">
                  <c:v>16773</c:v>
                </c:pt>
                <c:pt idx="1292">
                  <c:v>16379</c:v>
                </c:pt>
                <c:pt idx="1293">
                  <c:v>15847</c:v>
                </c:pt>
                <c:pt idx="1294">
                  <c:v>14950</c:v>
                </c:pt>
                <c:pt idx="1295">
                  <c:v>14224</c:v>
                </c:pt>
                <c:pt idx="1296">
                  <c:v>13619</c:v>
                </c:pt>
                <c:pt idx="1297">
                  <c:v>13388</c:v>
                </c:pt>
                <c:pt idx="1298">
                  <c:v>13187</c:v>
                </c:pt>
                <c:pt idx="1299">
                  <c:v>13068</c:v>
                </c:pt>
                <c:pt idx="1300">
                  <c:v>13041</c:v>
                </c:pt>
                <c:pt idx="1301">
                  <c:v>13090</c:v>
                </c:pt>
                <c:pt idx="1302">
                  <c:v>13640</c:v>
                </c:pt>
                <c:pt idx="1303">
                  <c:v>14418</c:v>
                </c:pt>
                <c:pt idx="1304">
                  <c:v>14900</c:v>
                </c:pt>
                <c:pt idx="1305">
                  <c:v>15213</c:v>
                </c:pt>
                <c:pt idx="1306">
                  <c:v>15394</c:v>
                </c:pt>
                <c:pt idx="1307">
                  <c:v>15758</c:v>
                </c:pt>
                <c:pt idx="1308">
                  <c:v>16101</c:v>
                </c:pt>
                <c:pt idx="1309">
                  <c:v>16134</c:v>
                </c:pt>
                <c:pt idx="1310">
                  <c:v>16248</c:v>
                </c:pt>
                <c:pt idx="1311">
                  <c:v>16535</c:v>
                </c:pt>
                <c:pt idx="1312">
                  <c:v>17064</c:v>
                </c:pt>
                <c:pt idx="1313">
                  <c:v>17658</c:v>
                </c:pt>
                <c:pt idx="1314">
                  <c:v>17796</c:v>
                </c:pt>
                <c:pt idx="1315">
                  <c:v>17535</c:v>
                </c:pt>
                <c:pt idx="1316">
                  <c:v>17259</c:v>
                </c:pt>
                <c:pt idx="1317">
                  <c:v>16658</c:v>
                </c:pt>
                <c:pt idx="1318">
                  <c:v>15773</c:v>
                </c:pt>
                <c:pt idx="1319">
                  <c:v>14989</c:v>
                </c:pt>
                <c:pt idx="1320">
                  <c:v>14385</c:v>
                </c:pt>
                <c:pt idx="1321">
                  <c:v>13901</c:v>
                </c:pt>
                <c:pt idx="1322">
                  <c:v>13793</c:v>
                </c:pt>
                <c:pt idx="1323">
                  <c:v>13894</c:v>
                </c:pt>
                <c:pt idx="1324">
                  <c:v>14107</c:v>
                </c:pt>
                <c:pt idx="1325">
                  <c:v>14677</c:v>
                </c:pt>
                <c:pt idx="1326">
                  <c:v>16002</c:v>
                </c:pt>
                <c:pt idx="1327">
                  <c:v>17081</c:v>
                </c:pt>
                <c:pt idx="1328">
                  <c:v>17303</c:v>
                </c:pt>
                <c:pt idx="1329">
                  <c:v>17455</c:v>
                </c:pt>
                <c:pt idx="1330">
                  <c:v>17506</c:v>
                </c:pt>
                <c:pt idx="1331">
                  <c:v>17366</c:v>
                </c:pt>
                <c:pt idx="1332">
                  <c:v>17277</c:v>
                </c:pt>
                <c:pt idx="1333">
                  <c:v>17274</c:v>
                </c:pt>
                <c:pt idx="1334">
                  <c:v>17226</c:v>
                </c:pt>
                <c:pt idx="1335">
                  <c:v>17449</c:v>
                </c:pt>
                <c:pt idx="1336">
                  <c:v>18146</c:v>
                </c:pt>
                <c:pt idx="1337">
                  <c:v>19088</c:v>
                </c:pt>
                <c:pt idx="1338">
                  <c:v>19438</c:v>
                </c:pt>
                <c:pt idx="1339">
                  <c:v>19505</c:v>
                </c:pt>
                <c:pt idx="1340">
                  <c:v>19242</c:v>
                </c:pt>
                <c:pt idx="1341">
                  <c:v>18579</c:v>
                </c:pt>
                <c:pt idx="1342">
                  <c:v>17353</c:v>
                </c:pt>
                <c:pt idx="1343">
                  <c:v>16312</c:v>
                </c:pt>
                <c:pt idx="1344">
                  <c:v>15757</c:v>
                </c:pt>
                <c:pt idx="1345">
                  <c:v>15303</c:v>
                </c:pt>
                <c:pt idx="1346">
                  <c:v>15284</c:v>
                </c:pt>
                <c:pt idx="1347">
                  <c:v>15269</c:v>
                </c:pt>
                <c:pt idx="1348">
                  <c:v>15391</c:v>
                </c:pt>
                <c:pt idx="1349">
                  <c:v>16007</c:v>
                </c:pt>
                <c:pt idx="1350">
                  <c:v>17354</c:v>
                </c:pt>
                <c:pt idx="1351">
                  <c:v>18397</c:v>
                </c:pt>
                <c:pt idx="1352">
                  <c:v>18350</c:v>
                </c:pt>
                <c:pt idx="1353">
                  <c:v>17794</c:v>
                </c:pt>
                <c:pt idx="1354">
                  <c:v>17445</c:v>
                </c:pt>
                <c:pt idx="1355">
                  <c:v>17392</c:v>
                </c:pt>
                <c:pt idx="1356">
                  <c:v>17220</c:v>
                </c:pt>
                <c:pt idx="1357">
                  <c:v>17065</c:v>
                </c:pt>
                <c:pt idx="1358">
                  <c:v>17023</c:v>
                </c:pt>
                <c:pt idx="1359">
                  <c:v>17261</c:v>
                </c:pt>
                <c:pt idx="1360">
                  <c:v>18470</c:v>
                </c:pt>
                <c:pt idx="1361">
                  <c:v>19401</c:v>
                </c:pt>
                <c:pt idx="1362">
                  <c:v>19879</c:v>
                </c:pt>
                <c:pt idx="1363">
                  <c:v>19945</c:v>
                </c:pt>
                <c:pt idx="1364">
                  <c:v>19661</c:v>
                </c:pt>
                <c:pt idx="1365">
                  <c:v>19018</c:v>
                </c:pt>
                <c:pt idx="1366">
                  <c:v>17882</c:v>
                </c:pt>
                <c:pt idx="1367">
                  <c:v>16956</c:v>
                </c:pt>
                <c:pt idx="1368">
                  <c:v>16318</c:v>
                </c:pt>
                <c:pt idx="1369">
                  <c:v>15941</c:v>
                </c:pt>
                <c:pt idx="1370">
                  <c:v>15567</c:v>
                </c:pt>
                <c:pt idx="1371">
                  <c:v>15361</c:v>
                </c:pt>
                <c:pt idx="1372">
                  <c:v>15642</c:v>
                </c:pt>
                <c:pt idx="1373">
                  <c:v>16385</c:v>
                </c:pt>
                <c:pt idx="1374">
                  <c:v>17693</c:v>
                </c:pt>
                <c:pt idx="1375">
                  <c:v>18678</c:v>
                </c:pt>
                <c:pt idx="1376">
                  <c:v>18772</c:v>
                </c:pt>
                <c:pt idx="1377">
                  <c:v>18927</c:v>
                </c:pt>
                <c:pt idx="1378">
                  <c:v>19174</c:v>
                </c:pt>
                <c:pt idx="1379">
                  <c:v>19132</c:v>
                </c:pt>
                <c:pt idx="1380">
                  <c:v>19364</c:v>
                </c:pt>
                <c:pt idx="1381">
                  <c:v>19421</c:v>
                </c:pt>
                <c:pt idx="1382">
                  <c:v>19311</c:v>
                </c:pt>
                <c:pt idx="1383">
                  <c:v>19240</c:v>
                </c:pt>
                <c:pt idx="1384">
                  <c:v>19500</c:v>
                </c:pt>
                <c:pt idx="1385">
                  <c:v>20009</c:v>
                </c:pt>
                <c:pt idx="1386">
                  <c:v>20230</c:v>
                </c:pt>
                <c:pt idx="1387">
                  <c:v>20378</c:v>
                </c:pt>
                <c:pt idx="1388">
                  <c:v>19885</c:v>
                </c:pt>
                <c:pt idx="1389">
                  <c:v>19093</c:v>
                </c:pt>
                <c:pt idx="1390">
                  <c:v>18083</c:v>
                </c:pt>
                <c:pt idx="1391">
                  <c:v>17143</c:v>
                </c:pt>
                <c:pt idx="1392">
                  <c:v>16416</c:v>
                </c:pt>
                <c:pt idx="1393">
                  <c:v>16034</c:v>
                </c:pt>
                <c:pt idx="1394">
                  <c:v>15917</c:v>
                </c:pt>
                <c:pt idx="1395">
                  <c:v>15882</c:v>
                </c:pt>
                <c:pt idx="1396">
                  <c:v>16079</c:v>
                </c:pt>
                <c:pt idx="1397">
                  <c:v>16694</c:v>
                </c:pt>
                <c:pt idx="1398">
                  <c:v>18107</c:v>
                </c:pt>
                <c:pt idx="1399">
                  <c:v>19057</c:v>
                </c:pt>
                <c:pt idx="1400">
                  <c:v>18838</c:v>
                </c:pt>
                <c:pt idx="1401">
                  <c:v>18406</c:v>
                </c:pt>
                <c:pt idx="1402">
                  <c:v>17843</c:v>
                </c:pt>
                <c:pt idx="1403">
                  <c:v>17520</c:v>
                </c:pt>
                <c:pt idx="1404">
                  <c:v>17150</c:v>
                </c:pt>
                <c:pt idx="1405">
                  <c:v>16913</c:v>
                </c:pt>
                <c:pt idx="1406">
                  <c:v>16753</c:v>
                </c:pt>
                <c:pt idx="1407">
                  <c:v>17192</c:v>
                </c:pt>
                <c:pt idx="1408">
                  <c:v>18016</c:v>
                </c:pt>
                <c:pt idx="1409">
                  <c:v>18970</c:v>
                </c:pt>
                <c:pt idx="1410">
                  <c:v>19496</c:v>
                </c:pt>
                <c:pt idx="1411">
                  <c:v>19608</c:v>
                </c:pt>
                <c:pt idx="1412">
                  <c:v>19198</c:v>
                </c:pt>
                <c:pt idx="1413">
                  <c:v>18575</c:v>
                </c:pt>
                <c:pt idx="1414">
                  <c:v>17518</c:v>
                </c:pt>
                <c:pt idx="1415">
                  <c:v>16582</c:v>
                </c:pt>
                <c:pt idx="1416">
                  <c:v>15847</c:v>
                </c:pt>
                <c:pt idx="1417">
                  <c:v>15445</c:v>
                </c:pt>
                <c:pt idx="1418">
                  <c:v>15257</c:v>
                </c:pt>
                <c:pt idx="1419">
                  <c:v>15340</c:v>
                </c:pt>
                <c:pt idx="1420">
                  <c:v>15581</c:v>
                </c:pt>
                <c:pt idx="1421">
                  <c:v>16201</c:v>
                </c:pt>
                <c:pt idx="1422">
                  <c:v>17413</c:v>
                </c:pt>
                <c:pt idx="1423">
                  <c:v>18166</c:v>
                </c:pt>
                <c:pt idx="1424">
                  <c:v>17717</c:v>
                </c:pt>
                <c:pt idx="1425">
                  <c:v>17107</c:v>
                </c:pt>
                <c:pt idx="1426">
                  <c:v>16745</c:v>
                </c:pt>
                <c:pt idx="1427">
                  <c:v>16584</c:v>
                </c:pt>
                <c:pt idx="1428">
                  <c:v>16376</c:v>
                </c:pt>
                <c:pt idx="1429">
                  <c:v>16169</c:v>
                </c:pt>
                <c:pt idx="1430">
                  <c:v>15955</c:v>
                </c:pt>
                <c:pt idx="1431">
                  <c:v>16208</c:v>
                </c:pt>
                <c:pt idx="1432">
                  <c:v>16885</c:v>
                </c:pt>
                <c:pt idx="1433">
                  <c:v>17832</c:v>
                </c:pt>
                <c:pt idx="1434">
                  <c:v>18374</c:v>
                </c:pt>
                <c:pt idx="1435">
                  <c:v>18526</c:v>
                </c:pt>
                <c:pt idx="1436">
                  <c:v>18263</c:v>
                </c:pt>
                <c:pt idx="1437">
                  <c:v>17636</c:v>
                </c:pt>
                <c:pt idx="1438">
                  <c:v>16602</c:v>
                </c:pt>
                <c:pt idx="1439">
                  <c:v>15630</c:v>
                </c:pt>
                <c:pt idx="1440">
                  <c:v>14896</c:v>
                </c:pt>
                <c:pt idx="1441">
                  <c:v>14556</c:v>
                </c:pt>
                <c:pt idx="1442">
                  <c:v>14383</c:v>
                </c:pt>
                <c:pt idx="1443">
                  <c:v>14322</c:v>
                </c:pt>
                <c:pt idx="1444">
                  <c:v>14369</c:v>
                </c:pt>
                <c:pt idx="1445">
                  <c:v>14608</c:v>
                </c:pt>
                <c:pt idx="1446">
                  <c:v>15195</c:v>
                </c:pt>
                <c:pt idx="1447">
                  <c:v>15783</c:v>
                </c:pt>
                <c:pt idx="1448">
                  <c:v>16247</c:v>
                </c:pt>
                <c:pt idx="1449">
                  <c:v>16701</c:v>
                </c:pt>
                <c:pt idx="1450">
                  <c:v>17040</c:v>
                </c:pt>
                <c:pt idx="1451">
                  <c:v>17222</c:v>
                </c:pt>
                <c:pt idx="1452">
                  <c:v>17046</c:v>
                </c:pt>
                <c:pt idx="1453">
                  <c:v>16588</c:v>
                </c:pt>
                <c:pt idx="1454">
                  <c:v>16258</c:v>
                </c:pt>
                <c:pt idx="1455">
                  <c:v>16554</c:v>
                </c:pt>
                <c:pt idx="1456">
                  <c:v>16719</c:v>
                </c:pt>
                <c:pt idx="1457">
                  <c:v>17149</c:v>
                </c:pt>
                <c:pt idx="1458">
                  <c:v>17704</c:v>
                </c:pt>
                <c:pt idx="1459">
                  <c:v>17617</c:v>
                </c:pt>
                <c:pt idx="1460">
                  <c:v>17245</c:v>
                </c:pt>
                <c:pt idx="1461">
                  <c:v>16733</c:v>
                </c:pt>
                <c:pt idx="1462">
                  <c:v>16035</c:v>
                </c:pt>
                <c:pt idx="1463">
                  <c:v>15352</c:v>
                </c:pt>
                <c:pt idx="1464">
                  <c:v>14831</c:v>
                </c:pt>
                <c:pt idx="1465">
                  <c:v>14445</c:v>
                </c:pt>
                <c:pt idx="1466">
                  <c:v>14101</c:v>
                </c:pt>
                <c:pt idx="1467">
                  <c:v>13983</c:v>
                </c:pt>
                <c:pt idx="1468">
                  <c:v>14037</c:v>
                </c:pt>
                <c:pt idx="1469">
                  <c:v>14200</c:v>
                </c:pt>
                <c:pt idx="1470">
                  <c:v>14803</c:v>
                </c:pt>
                <c:pt idx="1471">
                  <c:v>15043</c:v>
                </c:pt>
                <c:pt idx="1472">
                  <c:v>15393</c:v>
                </c:pt>
                <c:pt idx="1473">
                  <c:v>15426</c:v>
                </c:pt>
                <c:pt idx="1474">
                  <c:v>15353</c:v>
                </c:pt>
                <c:pt idx="1475">
                  <c:v>15269</c:v>
                </c:pt>
                <c:pt idx="1476">
                  <c:v>15335</c:v>
                </c:pt>
                <c:pt idx="1477">
                  <c:v>15625</c:v>
                </c:pt>
                <c:pt idx="1478">
                  <c:v>15641</c:v>
                </c:pt>
                <c:pt idx="1479">
                  <c:v>16200</c:v>
                </c:pt>
                <c:pt idx="1480">
                  <c:v>16978</c:v>
                </c:pt>
                <c:pt idx="1481">
                  <c:v>17726</c:v>
                </c:pt>
                <c:pt idx="1482">
                  <c:v>18456</c:v>
                </c:pt>
                <c:pt idx="1483">
                  <c:v>17998</c:v>
                </c:pt>
                <c:pt idx="1484">
                  <c:v>17775</c:v>
                </c:pt>
                <c:pt idx="1485">
                  <c:v>17162</c:v>
                </c:pt>
                <c:pt idx="1486">
                  <c:v>16428</c:v>
                </c:pt>
                <c:pt idx="1487">
                  <c:v>15891</c:v>
                </c:pt>
                <c:pt idx="1488">
                  <c:v>15069</c:v>
                </c:pt>
                <c:pt idx="1489">
                  <c:v>14644</c:v>
                </c:pt>
                <c:pt idx="1490">
                  <c:v>14683</c:v>
                </c:pt>
                <c:pt idx="1491">
                  <c:v>14852</c:v>
                </c:pt>
                <c:pt idx="1492">
                  <c:v>15322</c:v>
                </c:pt>
                <c:pt idx="1493">
                  <c:v>15861</c:v>
                </c:pt>
                <c:pt idx="1494">
                  <c:v>17129</c:v>
                </c:pt>
                <c:pt idx="1495">
                  <c:v>18219</c:v>
                </c:pt>
                <c:pt idx="1496">
                  <c:v>18306</c:v>
                </c:pt>
                <c:pt idx="1497">
                  <c:v>17959</c:v>
                </c:pt>
                <c:pt idx="1498">
                  <c:v>17501</c:v>
                </c:pt>
                <c:pt idx="1499">
                  <c:v>17016</c:v>
                </c:pt>
                <c:pt idx="1500">
                  <c:v>16711</c:v>
                </c:pt>
                <c:pt idx="1501">
                  <c:v>16645</c:v>
                </c:pt>
                <c:pt idx="1502">
                  <c:v>16795</c:v>
                </c:pt>
                <c:pt idx="1503">
                  <c:v>17201</c:v>
                </c:pt>
                <c:pt idx="1504">
                  <c:v>17868</c:v>
                </c:pt>
                <c:pt idx="1505">
                  <c:v>18792</c:v>
                </c:pt>
                <c:pt idx="1506">
                  <c:v>19407</c:v>
                </c:pt>
                <c:pt idx="1507">
                  <c:v>19630</c:v>
                </c:pt>
                <c:pt idx="1508">
                  <c:v>19124</c:v>
                </c:pt>
                <c:pt idx="1509">
                  <c:v>18528</c:v>
                </c:pt>
                <c:pt idx="1510">
                  <c:v>17540</c:v>
                </c:pt>
                <c:pt idx="1511">
                  <c:v>16746</c:v>
                </c:pt>
                <c:pt idx="1512">
                  <c:v>16050</c:v>
                </c:pt>
                <c:pt idx="1513">
                  <c:v>15704</c:v>
                </c:pt>
                <c:pt idx="1514">
                  <c:v>15497</c:v>
                </c:pt>
                <c:pt idx="1515">
                  <c:v>15404</c:v>
                </c:pt>
                <c:pt idx="1516">
                  <c:v>15654</c:v>
                </c:pt>
                <c:pt idx="1517">
                  <c:v>16302</c:v>
                </c:pt>
                <c:pt idx="1518">
                  <c:v>17314</c:v>
                </c:pt>
                <c:pt idx="1519">
                  <c:v>18210</c:v>
                </c:pt>
                <c:pt idx="1520">
                  <c:v>18352</c:v>
                </c:pt>
                <c:pt idx="1521">
                  <c:v>18066</c:v>
                </c:pt>
                <c:pt idx="1522">
                  <c:v>17624</c:v>
                </c:pt>
                <c:pt idx="1523">
                  <c:v>17454</c:v>
                </c:pt>
                <c:pt idx="1524">
                  <c:v>17356</c:v>
                </c:pt>
                <c:pt idx="1525">
                  <c:v>17440</c:v>
                </c:pt>
                <c:pt idx="1526">
                  <c:v>17654</c:v>
                </c:pt>
                <c:pt idx="1527">
                  <c:v>18054</c:v>
                </c:pt>
                <c:pt idx="1528">
                  <c:v>18675</c:v>
                </c:pt>
                <c:pt idx="1529">
                  <c:v>19225</c:v>
                </c:pt>
                <c:pt idx="1530">
                  <c:v>19891</c:v>
                </c:pt>
                <c:pt idx="1531">
                  <c:v>20263</c:v>
                </c:pt>
                <c:pt idx="1532">
                  <c:v>19864</c:v>
                </c:pt>
                <c:pt idx="1533">
                  <c:v>19065</c:v>
                </c:pt>
                <c:pt idx="1534">
                  <c:v>17983</c:v>
                </c:pt>
                <c:pt idx="1535">
                  <c:v>16863</c:v>
                </c:pt>
                <c:pt idx="1536">
                  <c:v>16131</c:v>
                </c:pt>
                <c:pt idx="1537">
                  <c:v>15936</c:v>
                </c:pt>
                <c:pt idx="1538">
                  <c:v>15782</c:v>
                </c:pt>
                <c:pt idx="1539">
                  <c:v>15781</c:v>
                </c:pt>
                <c:pt idx="1540">
                  <c:v>16011</c:v>
                </c:pt>
                <c:pt idx="1541">
                  <c:v>16589</c:v>
                </c:pt>
                <c:pt idx="1542">
                  <c:v>17933</c:v>
                </c:pt>
                <c:pt idx="1543">
                  <c:v>18822</c:v>
                </c:pt>
                <c:pt idx="1544">
                  <c:v>18800</c:v>
                </c:pt>
                <c:pt idx="1545">
                  <c:v>18091</c:v>
                </c:pt>
                <c:pt idx="1546">
                  <c:v>17506</c:v>
                </c:pt>
                <c:pt idx="1547">
                  <c:v>17367</c:v>
                </c:pt>
                <c:pt idx="1548">
                  <c:v>17204</c:v>
                </c:pt>
                <c:pt idx="1549">
                  <c:v>17235</c:v>
                </c:pt>
                <c:pt idx="1550">
                  <c:v>17284</c:v>
                </c:pt>
                <c:pt idx="1551">
                  <c:v>17481</c:v>
                </c:pt>
                <c:pt idx="1552">
                  <c:v>18180</c:v>
                </c:pt>
                <c:pt idx="1553">
                  <c:v>19044</c:v>
                </c:pt>
                <c:pt idx="1554">
                  <c:v>19944</c:v>
                </c:pt>
                <c:pt idx="1555">
                  <c:v>20168</c:v>
                </c:pt>
                <c:pt idx="1556">
                  <c:v>19761</c:v>
                </c:pt>
                <c:pt idx="1557">
                  <c:v>19027</c:v>
                </c:pt>
                <c:pt idx="1558">
                  <c:v>17925</c:v>
                </c:pt>
                <c:pt idx="1559">
                  <c:v>16820</c:v>
                </c:pt>
                <c:pt idx="1560">
                  <c:v>16049</c:v>
                </c:pt>
                <c:pt idx="1561">
                  <c:v>15692</c:v>
                </c:pt>
                <c:pt idx="1562">
                  <c:v>15683</c:v>
                </c:pt>
                <c:pt idx="1563">
                  <c:v>15709</c:v>
                </c:pt>
                <c:pt idx="1564">
                  <c:v>15749</c:v>
                </c:pt>
                <c:pt idx="1565">
                  <c:v>16432</c:v>
                </c:pt>
                <c:pt idx="1566">
                  <c:v>17765</c:v>
                </c:pt>
                <c:pt idx="1567">
                  <c:v>18725</c:v>
                </c:pt>
                <c:pt idx="1568">
                  <c:v>18429</c:v>
                </c:pt>
                <c:pt idx="1569">
                  <c:v>17891</c:v>
                </c:pt>
                <c:pt idx="1570">
                  <c:v>17356</c:v>
                </c:pt>
                <c:pt idx="1571">
                  <c:v>17050</c:v>
                </c:pt>
                <c:pt idx="1572">
                  <c:v>16872</c:v>
                </c:pt>
                <c:pt idx="1573">
                  <c:v>16892</c:v>
                </c:pt>
                <c:pt idx="1574">
                  <c:v>16834</c:v>
                </c:pt>
                <c:pt idx="1575">
                  <c:v>17012</c:v>
                </c:pt>
                <c:pt idx="1576">
                  <c:v>17974</c:v>
                </c:pt>
                <c:pt idx="1577">
                  <c:v>18702</c:v>
                </c:pt>
                <c:pt idx="1578">
                  <c:v>19584</c:v>
                </c:pt>
                <c:pt idx="1579">
                  <c:v>19753</c:v>
                </c:pt>
                <c:pt idx="1580">
                  <c:v>19462</c:v>
                </c:pt>
                <c:pt idx="1581">
                  <c:v>18687</c:v>
                </c:pt>
                <c:pt idx="1582">
                  <c:v>17739</c:v>
                </c:pt>
                <c:pt idx="1583">
                  <c:v>16592</c:v>
                </c:pt>
                <c:pt idx="1584">
                  <c:v>15955</c:v>
                </c:pt>
                <c:pt idx="1585">
                  <c:v>15671</c:v>
                </c:pt>
                <c:pt idx="1586">
                  <c:v>15600</c:v>
                </c:pt>
                <c:pt idx="1587">
                  <c:v>15558</c:v>
                </c:pt>
                <c:pt idx="1588">
                  <c:v>15761</c:v>
                </c:pt>
                <c:pt idx="1589">
                  <c:v>16396</c:v>
                </c:pt>
                <c:pt idx="1590">
                  <c:v>17563</c:v>
                </c:pt>
                <c:pt idx="1591">
                  <c:v>18246</c:v>
                </c:pt>
                <c:pt idx="1592">
                  <c:v>17960</c:v>
                </c:pt>
                <c:pt idx="1593">
                  <c:v>17390</c:v>
                </c:pt>
                <c:pt idx="1594">
                  <c:v>16969</c:v>
                </c:pt>
                <c:pt idx="1595">
                  <c:v>16711</c:v>
                </c:pt>
                <c:pt idx="1596">
                  <c:v>16457</c:v>
                </c:pt>
                <c:pt idx="1597">
                  <c:v>16238</c:v>
                </c:pt>
                <c:pt idx="1598">
                  <c:v>16028</c:v>
                </c:pt>
                <c:pt idx="1599">
                  <c:v>16062</c:v>
                </c:pt>
                <c:pt idx="1600">
                  <c:v>16710</c:v>
                </c:pt>
                <c:pt idx="1601">
                  <c:v>17493</c:v>
                </c:pt>
                <c:pt idx="1602">
                  <c:v>18261</c:v>
                </c:pt>
                <c:pt idx="1603">
                  <c:v>18683</c:v>
                </c:pt>
                <c:pt idx="1604">
                  <c:v>18366</c:v>
                </c:pt>
                <c:pt idx="1605">
                  <c:v>17693</c:v>
                </c:pt>
                <c:pt idx="1606">
                  <c:v>16840</c:v>
                </c:pt>
                <c:pt idx="1607">
                  <c:v>15895</c:v>
                </c:pt>
                <c:pt idx="1608">
                  <c:v>15294</c:v>
                </c:pt>
                <c:pt idx="1609">
                  <c:v>14913</c:v>
                </c:pt>
                <c:pt idx="1610">
                  <c:v>14761</c:v>
                </c:pt>
                <c:pt idx="1611">
                  <c:v>14777</c:v>
                </c:pt>
                <c:pt idx="1612">
                  <c:v>14771</c:v>
                </c:pt>
                <c:pt idx="1613">
                  <c:v>15049</c:v>
                </c:pt>
                <c:pt idx="1614">
                  <c:v>15619</c:v>
                </c:pt>
                <c:pt idx="1615">
                  <c:v>15687</c:v>
                </c:pt>
                <c:pt idx="1616">
                  <c:v>15464</c:v>
                </c:pt>
                <c:pt idx="1617">
                  <c:v>15098</c:v>
                </c:pt>
                <c:pt idx="1618">
                  <c:v>14805</c:v>
                </c:pt>
                <c:pt idx="1619">
                  <c:v>14624</c:v>
                </c:pt>
                <c:pt idx="1620">
                  <c:v>14656</c:v>
                </c:pt>
                <c:pt idx="1621">
                  <c:v>14443</c:v>
                </c:pt>
                <c:pt idx="1622">
                  <c:v>14320</c:v>
                </c:pt>
                <c:pt idx="1623">
                  <c:v>14500</c:v>
                </c:pt>
                <c:pt idx="1624">
                  <c:v>15114</c:v>
                </c:pt>
                <c:pt idx="1625">
                  <c:v>16100</c:v>
                </c:pt>
                <c:pt idx="1626">
                  <c:v>17003</c:v>
                </c:pt>
                <c:pt idx="1627">
                  <c:v>16860</c:v>
                </c:pt>
                <c:pt idx="1628">
                  <c:v>16454</c:v>
                </c:pt>
                <c:pt idx="1629">
                  <c:v>15954</c:v>
                </c:pt>
                <c:pt idx="1630">
                  <c:v>15441</c:v>
                </c:pt>
                <c:pt idx="1631">
                  <c:v>14701</c:v>
                </c:pt>
                <c:pt idx="1632">
                  <c:v>14242</c:v>
                </c:pt>
                <c:pt idx="1633">
                  <c:v>13931</c:v>
                </c:pt>
                <c:pt idx="1634">
                  <c:v>13774</c:v>
                </c:pt>
                <c:pt idx="1635">
                  <c:v>13625</c:v>
                </c:pt>
                <c:pt idx="1636">
                  <c:v>13507</c:v>
                </c:pt>
                <c:pt idx="1637">
                  <c:v>13673</c:v>
                </c:pt>
                <c:pt idx="1638">
                  <c:v>14048</c:v>
                </c:pt>
                <c:pt idx="1639">
                  <c:v>14794</c:v>
                </c:pt>
                <c:pt idx="1640">
                  <c:v>15326</c:v>
                </c:pt>
                <c:pt idx="1641">
                  <c:v>15782</c:v>
                </c:pt>
                <c:pt idx="1642">
                  <c:v>16097</c:v>
                </c:pt>
                <c:pt idx="1643">
                  <c:v>16240</c:v>
                </c:pt>
                <c:pt idx="1644">
                  <c:v>16288</c:v>
                </c:pt>
                <c:pt idx="1645">
                  <c:v>16282</c:v>
                </c:pt>
                <c:pt idx="1646">
                  <c:v>16454</c:v>
                </c:pt>
                <c:pt idx="1647">
                  <c:v>16841</c:v>
                </c:pt>
                <c:pt idx="1648">
                  <c:v>17111</c:v>
                </c:pt>
                <c:pt idx="1649">
                  <c:v>17111</c:v>
                </c:pt>
                <c:pt idx="1650">
                  <c:v>17256</c:v>
                </c:pt>
                <c:pt idx="1651">
                  <c:v>16759</c:v>
                </c:pt>
                <c:pt idx="1652">
                  <c:v>16241</c:v>
                </c:pt>
                <c:pt idx="1653">
                  <c:v>15592</c:v>
                </c:pt>
                <c:pt idx="1654">
                  <c:v>14813</c:v>
                </c:pt>
                <c:pt idx="1655">
                  <c:v>14215</c:v>
                </c:pt>
                <c:pt idx="1656">
                  <c:v>13803</c:v>
                </c:pt>
                <c:pt idx="1657">
                  <c:v>13652</c:v>
                </c:pt>
                <c:pt idx="1658">
                  <c:v>13602</c:v>
                </c:pt>
                <c:pt idx="1659">
                  <c:v>13725</c:v>
                </c:pt>
                <c:pt idx="1660">
                  <c:v>14351</c:v>
                </c:pt>
                <c:pt idx="1661">
                  <c:v>15393</c:v>
                </c:pt>
                <c:pt idx="1662">
                  <c:v>16302</c:v>
                </c:pt>
                <c:pt idx="1663">
                  <c:v>16953</c:v>
                </c:pt>
                <c:pt idx="1664">
                  <c:v>17125</c:v>
                </c:pt>
                <c:pt idx="1665">
                  <c:v>16998</c:v>
                </c:pt>
                <c:pt idx="1666">
                  <c:v>17083</c:v>
                </c:pt>
                <c:pt idx="1667">
                  <c:v>16924</c:v>
                </c:pt>
                <c:pt idx="1668">
                  <c:v>16856</c:v>
                </c:pt>
                <c:pt idx="1669">
                  <c:v>16725</c:v>
                </c:pt>
                <c:pt idx="1670">
                  <c:v>16603</c:v>
                </c:pt>
                <c:pt idx="1671">
                  <c:v>16879</c:v>
                </c:pt>
                <c:pt idx="1672">
                  <c:v>17416</c:v>
                </c:pt>
                <c:pt idx="1673">
                  <c:v>17594</c:v>
                </c:pt>
                <c:pt idx="1674">
                  <c:v>18132</c:v>
                </c:pt>
                <c:pt idx="1675">
                  <c:v>18295</c:v>
                </c:pt>
                <c:pt idx="1676">
                  <c:v>17415</c:v>
                </c:pt>
                <c:pt idx="1677">
                  <c:v>16450</c:v>
                </c:pt>
                <c:pt idx="1678">
                  <c:v>15492</c:v>
                </c:pt>
                <c:pt idx="1679">
                  <c:v>14691</c:v>
                </c:pt>
                <c:pt idx="1680">
                  <c:v>14249</c:v>
                </c:pt>
                <c:pt idx="1681">
                  <c:v>14115</c:v>
                </c:pt>
                <c:pt idx="1682">
                  <c:v>14033</c:v>
                </c:pt>
                <c:pt idx="1683">
                  <c:v>14073</c:v>
                </c:pt>
                <c:pt idx="1684">
                  <c:v>14663</c:v>
                </c:pt>
                <c:pt idx="1685">
                  <c:v>15794</c:v>
                </c:pt>
                <c:pt idx="1686">
                  <c:v>17202</c:v>
                </c:pt>
                <c:pt idx="1687">
                  <c:v>17505</c:v>
                </c:pt>
                <c:pt idx="1688">
                  <c:v>17057</c:v>
                </c:pt>
                <c:pt idx="1689">
                  <c:v>16384</c:v>
                </c:pt>
                <c:pt idx="1690">
                  <c:v>15788</c:v>
                </c:pt>
                <c:pt idx="1691">
                  <c:v>15431</c:v>
                </c:pt>
                <c:pt idx="1692">
                  <c:v>15032</c:v>
                </c:pt>
                <c:pt idx="1693">
                  <c:v>14727</c:v>
                </c:pt>
                <c:pt idx="1694">
                  <c:v>14830</c:v>
                </c:pt>
                <c:pt idx="1695">
                  <c:v>14959</c:v>
                </c:pt>
                <c:pt idx="1696">
                  <c:v>15655</c:v>
                </c:pt>
                <c:pt idx="1697">
                  <c:v>16258</c:v>
                </c:pt>
                <c:pt idx="1698">
                  <c:v>17067</c:v>
                </c:pt>
                <c:pt idx="1699">
                  <c:v>17519</c:v>
                </c:pt>
                <c:pt idx="1700">
                  <c:v>16935</c:v>
                </c:pt>
                <c:pt idx="1701">
                  <c:v>15978</c:v>
                </c:pt>
                <c:pt idx="1702">
                  <c:v>15054</c:v>
                </c:pt>
                <c:pt idx="1703">
                  <c:v>14348</c:v>
                </c:pt>
                <c:pt idx="1704">
                  <c:v>13969</c:v>
                </c:pt>
                <c:pt idx="1705">
                  <c:v>13717</c:v>
                </c:pt>
                <c:pt idx="1706">
                  <c:v>13658</c:v>
                </c:pt>
                <c:pt idx="1707">
                  <c:v>13703</c:v>
                </c:pt>
                <c:pt idx="1708">
                  <c:v>14430</c:v>
                </c:pt>
                <c:pt idx="1709">
                  <c:v>15651</c:v>
                </c:pt>
                <c:pt idx="1710">
                  <c:v>16684</c:v>
                </c:pt>
                <c:pt idx="1711">
                  <c:v>16979</c:v>
                </c:pt>
                <c:pt idx="1712">
                  <c:v>16926</c:v>
                </c:pt>
                <c:pt idx="1713">
                  <c:v>17044</c:v>
                </c:pt>
                <c:pt idx="1714">
                  <c:v>17103</c:v>
                </c:pt>
                <c:pt idx="1715">
                  <c:v>16944</c:v>
                </c:pt>
                <c:pt idx="1716">
                  <c:v>16919</c:v>
                </c:pt>
                <c:pt idx="1717">
                  <c:v>16822</c:v>
                </c:pt>
                <c:pt idx="1718">
                  <c:v>16937</c:v>
                </c:pt>
                <c:pt idx="1719">
                  <c:v>17261</c:v>
                </c:pt>
                <c:pt idx="1720">
                  <c:v>17445</c:v>
                </c:pt>
                <c:pt idx="1721">
                  <c:v>17413</c:v>
                </c:pt>
                <c:pt idx="1722">
                  <c:v>17815</c:v>
                </c:pt>
                <c:pt idx="1723">
                  <c:v>17685</c:v>
                </c:pt>
                <c:pt idx="1724">
                  <c:v>16990</c:v>
                </c:pt>
                <c:pt idx="1725">
                  <c:v>15967</c:v>
                </c:pt>
                <c:pt idx="1726">
                  <c:v>14915</c:v>
                </c:pt>
                <c:pt idx="1727">
                  <c:v>14105</c:v>
                </c:pt>
                <c:pt idx="1728">
                  <c:v>13640</c:v>
                </c:pt>
                <c:pt idx="1729">
                  <c:v>13369</c:v>
                </c:pt>
                <c:pt idx="1730">
                  <c:v>13297</c:v>
                </c:pt>
                <c:pt idx="1731">
                  <c:v>13311</c:v>
                </c:pt>
                <c:pt idx="1732">
                  <c:v>13888</c:v>
                </c:pt>
                <c:pt idx="1733">
                  <c:v>14918</c:v>
                </c:pt>
                <c:pt idx="1734">
                  <c:v>16020</c:v>
                </c:pt>
                <c:pt idx="1735">
                  <c:v>16342</c:v>
                </c:pt>
                <c:pt idx="1736">
                  <c:v>16266</c:v>
                </c:pt>
                <c:pt idx="1737">
                  <c:v>16070</c:v>
                </c:pt>
                <c:pt idx="1738">
                  <c:v>16060</c:v>
                </c:pt>
                <c:pt idx="1739">
                  <c:v>15981</c:v>
                </c:pt>
                <c:pt idx="1740">
                  <c:v>16111</c:v>
                </c:pt>
                <c:pt idx="1741">
                  <c:v>16137</c:v>
                </c:pt>
                <c:pt idx="1742">
                  <c:v>16328</c:v>
                </c:pt>
                <c:pt idx="1743">
                  <c:v>16327</c:v>
                </c:pt>
                <c:pt idx="1744">
                  <c:v>16449</c:v>
                </c:pt>
                <c:pt idx="1745">
                  <c:v>16629</c:v>
                </c:pt>
                <c:pt idx="1746">
                  <c:v>17115</c:v>
                </c:pt>
                <c:pt idx="1747">
                  <c:v>16936</c:v>
                </c:pt>
                <c:pt idx="1748">
                  <c:v>16314</c:v>
                </c:pt>
                <c:pt idx="1749">
                  <c:v>15405</c:v>
                </c:pt>
                <c:pt idx="1750">
                  <c:v>14499</c:v>
                </c:pt>
                <c:pt idx="1751">
                  <c:v>13590</c:v>
                </c:pt>
                <c:pt idx="1752">
                  <c:v>12940</c:v>
                </c:pt>
                <c:pt idx="1753">
                  <c:v>12780</c:v>
                </c:pt>
                <c:pt idx="1754">
                  <c:v>12652</c:v>
                </c:pt>
                <c:pt idx="1755">
                  <c:v>12724</c:v>
                </c:pt>
                <c:pt idx="1756">
                  <c:v>13313</c:v>
                </c:pt>
                <c:pt idx="1757">
                  <c:v>14467</c:v>
                </c:pt>
                <c:pt idx="1758">
                  <c:v>15418</c:v>
                </c:pt>
                <c:pt idx="1759">
                  <c:v>15880</c:v>
                </c:pt>
                <c:pt idx="1760">
                  <c:v>16069</c:v>
                </c:pt>
                <c:pt idx="1761">
                  <c:v>16273</c:v>
                </c:pt>
                <c:pt idx="1762">
                  <c:v>16284</c:v>
                </c:pt>
                <c:pt idx="1763">
                  <c:v>16107</c:v>
                </c:pt>
                <c:pt idx="1764">
                  <c:v>16170</c:v>
                </c:pt>
                <c:pt idx="1765">
                  <c:v>16115</c:v>
                </c:pt>
                <c:pt idx="1766">
                  <c:v>16064</c:v>
                </c:pt>
                <c:pt idx="1767">
                  <c:v>16182</c:v>
                </c:pt>
                <c:pt idx="1768">
                  <c:v>16457</c:v>
                </c:pt>
                <c:pt idx="1769">
                  <c:v>16764</c:v>
                </c:pt>
                <c:pt idx="1770">
                  <c:v>17161</c:v>
                </c:pt>
                <c:pt idx="1771">
                  <c:v>16957</c:v>
                </c:pt>
                <c:pt idx="1772">
                  <c:v>16428</c:v>
                </c:pt>
                <c:pt idx="1773">
                  <c:v>15478</c:v>
                </c:pt>
                <c:pt idx="1774">
                  <c:v>14501</c:v>
                </c:pt>
                <c:pt idx="1775">
                  <c:v>13809</c:v>
                </c:pt>
                <c:pt idx="1776">
                  <c:v>13342</c:v>
                </c:pt>
                <c:pt idx="1777">
                  <c:v>13078</c:v>
                </c:pt>
                <c:pt idx="1778">
                  <c:v>13082</c:v>
                </c:pt>
                <c:pt idx="1779">
                  <c:v>13005</c:v>
                </c:pt>
                <c:pt idx="1780">
                  <c:v>13375</c:v>
                </c:pt>
                <c:pt idx="1781">
                  <c:v>13849</c:v>
                </c:pt>
                <c:pt idx="1782">
                  <c:v>14325</c:v>
                </c:pt>
                <c:pt idx="1783">
                  <c:v>14940</c:v>
                </c:pt>
                <c:pt idx="1784">
                  <c:v>15487</c:v>
                </c:pt>
                <c:pt idx="1785">
                  <c:v>15355</c:v>
                </c:pt>
                <c:pt idx="1786">
                  <c:v>14831</c:v>
                </c:pt>
                <c:pt idx="1787">
                  <c:v>14753</c:v>
                </c:pt>
                <c:pt idx="1788">
                  <c:v>14754</c:v>
                </c:pt>
                <c:pt idx="1789">
                  <c:v>14753</c:v>
                </c:pt>
                <c:pt idx="1790">
                  <c:v>14720</c:v>
                </c:pt>
                <c:pt idx="1791">
                  <c:v>15267</c:v>
                </c:pt>
                <c:pt idx="1792">
                  <c:v>15793</c:v>
                </c:pt>
                <c:pt idx="1793">
                  <c:v>16216</c:v>
                </c:pt>
                <c:pt idx="1794">
                  <c:v>16739</c:v>
                </c:pt>
                <c:pt idx="1795">
                  <c:v>16637</c:v>
                </c:pt>
                <c:pt idx="1796">
                  <c:v>16159</c:v>
                </c:pt>
                <c:pt idx="1797">
                  <c:v>15548</c:v>
                </c:pt>
                <c:pt idx="1798">
                  <c:v>14825</c:v>
                </c:pt>
                <c:pt idx="1799">
                  <c:v>14218</c:v>
                </c:pt>
                <c:pt idx="1800">
                  <c:v>13853</c:v>
                </c:pt>
                <c:pt idx="1801">
                  <c:v>13636</c:v>
                </c:pt>
                <c:pt idx="1802">
                  <c:v>13526</c:v>
                </c:pt>
                <c:pt idx="1803">
                  <c:v>13517</c:v>
                </c:pt>
                <c:pt idx="1804">
                  <c:v>13810</c:v>
                </c:pt>
                <c:pt idx="1805">
                  <c:v>14248</c:v>
                </c:pt>
                <c:pt idx="1806">
                  <c:v>14625</c:v>
                </c:pt>
                <c:pt idx="1807">
                  <c:v>14880</c:v>
                </c:pt>
                <c:pt idx="1808">
                  <c:v>14809</c:v>
                </c:pt>
                <c:pt idx="1809">
                  <c:v>14539</c:v>
                </c:pt>
                <c:pt idx="1810">
                  <c:v>14470</c:v>
                </c:pt>
                <c:pt idx="1811">
                  <c:v>14307</c:v>
                </c:pt>
                <c:pt idx="1812">
                  <c:v>14121</c:v>
                </c:pt>
                <c:pt idx="1813">
                  <c:v>13965</c:v>
                </c:pt>
                <c:pt idx="1814">
                  <c:v>14308</c:v>
                </c:pt>
                <c:pt idx="1815">
                  <c:v>15093</c:v>
                </c:pt>
                <c:pt idx="1816">
                  <c:v>15672</c:v>
                </c:pt>
                <c:pt idx="1817">
                  <c:v>16123</c:v>
                </c:pt>
                <c:pt idx="1818">
                  <c:v>16739</c:v>
                </c:pt>
                <c:pt idx="1819">
                  <c:v>16989</c:v>
                </c:pt>
                <c:pt idx="1820">
                  <c:v>16551</c:v>
                </c:pt>
                <c:pt idx="1821">
                  <c:v>15619</c:v>
                </c:pt>
                <c:pt idx="1822">
                  <c:v>14834</c:v>
                </c:pt>
                <c:pt idx="1823">
                  <c:v>14168</c:v>
                </c:pt>
                <c:pt idx="1824">
                  <c:v>13822</c:v>
                </c:pt>
                <c:pt idx="1825">
                  <c:v>13835</c:v>
                </c:pt>
                <c:pt idx="1826">
                  <c:v>13931</c:v>
                </c:pt>
                <c:pt idx="1827">
                  <c:v>14151</c:v>
                </c:pt>
                <c:pt idx="1828">
                  <c:v>14718</c:v>
                </c:pt>
                <c:pt idx="1829">
                  <c:v>16048</c:v>
                </c:pt>
                <c:pt idx="1830">
                  <c:v>17456</c:v>
                </c:pt>
                <c:pt idx="1831">
                  <c:v>17257</c:v>
                </c:pt>
                <c:pt idx="1832">
                  <c:v>16523</c:v>
                </c:pt>
                <c:pt idx="1833">
                  <c:v>16129</c:v>
                </c:pt>
                <c:pt idx="1834">
                  <c:v>15862</c:v>
                </c:pt>
                <c:pt idx="1835">
                  <c:v>16097</c:v>
                </c:pt>
                <c:pt idx="1836">
                  <c:v>15966</c:v>
                </c:pt>
                <c:pt idx="1837">
                  <c:v>15674</c:v>
                </c:pt>
                <c:pt idx="1838">
                  <c:v>15473</c:v>
                </c:pt>
                <c:pt idx="1839">
                  <c:v>15747</c:v>
                </c:pt>
                <c:pt idx="1840">
                  <c:v>16268</c:v>
                </c:pt>
                <c:pt idx="1841">
                  <c:v>16788</c:v>
                </c:pt>
                <c:pt idx="1842">
                  <c:v>17647</c:v>
                </c:pt>
                <c:pt idx="1843">
                  <c:v>17951</c:v>
                </c:pt>
                <c:pt idx="1844">
                  <c:v>17193</c:v>
                </c:pt>
                <c:pt idx="1845">
                  <c:v>16115</c:v>
                </c:pt>
                <c:pt idx="1846">
                  <c:v>15086</c:v>
                </c:pt>
                <c:pt idx="1847">
                  <c:v>14384</c:v>
                </c:pt>
                <c:pt idx="1848">
                  <c:v>14142</c:v>
                </c:pt>
                <c:pt idx="1849">
                  <c:v>14073</c:v>
                </c:pt>
                <c:pt idx="1850">
                  <c:v>14057</c:v>
                </c:pt>
                <c:pt idx="1851">
                  <c:v>14229</c:v>
                </c:pt>
                <c:pt idx="1852">
                  <c:v>14715</c:v>
                </c:pt>
                <c:pt idx="1853">
                  <c:v>16055</c:v>
                </c:pt>
                <c:pt idx="1854">
                  <c:v>17453</c:v>
                </c:pt>
                <c:pt idx="1855">
                  <c:v>17275</c:v>
                </c:pt>
                <c:pt idx="1856">
                  <c:v>16533</c:v>
                </c:pt>
                <c:pt idx="1857">
                  <c:v>15977</c:v>
                </c:pt>
                <c:pt idx="1858">
                  <c:v>15535</c:v>
                </c:pt>
                <c:pt idx="1859">
                  <c:v>15178</c:v>
                </c:pt>
                <c:pt idx="1860">
                  <c:v>15151</c:v>
                </c:pt>
                <c:pt idx="1861">
                  <c:v>15111</c:v>
                </c:pt>
                <c:pt idx="1862">
                  <c:v>15161</c:v>
                </c:pt>
                <c:pt idx="1863">
                  <c:v>15418</c:v>
                </c:pt>
                <c:pt idx="1864">
                  <c:v>16113</c:v>
                </c:pt>
                <c:pt idx="1865">
                  <c:v>16540</c:v>
                </c:pt>
                <c:pt idx="1866">
                  <c:v>17225</c:v>
                </c:pt>
                <c:pt idx="1867">
                  <c:v>17519</c:v>
                </c:pt>
                <c:pt idx="1868">
                  <c:v>17011</c:v>
                </c:pt>
                <c:pt idx="1869">
                  <c:v>15910</c:v>
                </c:pt>
                <c:pt idx="1870">
                  <c:v>14713</c:v>
                </c:pt>
                <c:pt idx="1871">
                  <c:v>14013</c:v>
                </c:pt>
                <c:pt idx="1872">
                  <c:v>13653</c:v>
                </c:pt>
                <c:pt idx="1873">
                  <c:v>13630</c:v>
                </c:pt>
                <c:pt idx="1874">
                  <c:v>13565</c:v>
                </c:pt>
                <c:pt idx="1875">
                  <c:v>13566</c:v>
                </c:pt>
                <c:pt idx="1876">
                  <c:v>14086</c:v>
                </c:pt>
                <c:pt idx="1877">
                  <c:v>15350</c:v>
                </c:pt>
                <c:pt idx="1878">
                  <c:v>16667</c:v>
                </c:pt>
                <c:pt idx="1879">
                  <c:v>16555</c:v>
                </c:pt>
                <c:pt idx="1880">
                  <c:v>15873</c:v>
                </c:pt>
                <c:pt idx="1881">
                  <c:v>15562</c:v>
                </c:pt>
                <c:pt idx="1882">
                  <c:v>15198</c:v>
                </c:pt>
                <c:pt idx="1883">
                  <c:v>14735</c:v>
                </c:pt>
                <c:pt idx="1884">
                  <c:v>14719</c:v>
                </c:pt>
                <c:pt idx="1885">
                  <c:v>14771</c:v>
                </c:pt>
                <c:pt idx="1886">
                  <c:v>14871</c:v>
                </c:pt>
                <c:pt idx="1887">
                  <c:v>15310</c:v>
                </c:pt>
                <c:pt idx="1888">
                  <c:v>16134</c:v>
                </c:pt>
                <c:pt idx="1889">
                  <c:v>16578</c:v>
                </c:pt>
                <c:pt idx="1890">
                  <c:v>17156</c:v>
                </c:pt>
                <c:pt idx="1891">
                  <c:v>17396</c:v>
                </c:pt>
                <c:pt idx="1892">
                  <c:v>16634</c:v>
                </c:pt>
                <c:pt idx="1893">
                  <c:v>15588</c:v>
                </c:pt>
                <c:pt idx="1894">
                  <c:v>14415</c:v>
                </c:pt>
                <c:pt idx="1895">
                  <c:v>13797</c:v>
                </c:pt>
                <c:pt idx="1896">
                  <c:v>13429</c:v>
                </c:pt>
                <c:pt idx="1897">
                  <c:v>13160</c:v>
                </c:pt>
                <c:pt idx="1898">
                  <c:v>13142</c:v>
                </c:pt>
                <c:pt idx="1899">
                  <c:v>13393</c:v>
                </c:pt>
                <c:pt idx="1900">
                  <c:v>13735</c:v>
                </c:pt>
                <c:pt idx="1901">
                  <c:v>15020</c:v>
                </c:pt>
                <c:pt idx="1902">
                  <c:v>16337</c:v>
                </c:pt>
                <c:pt idx="1903">
                  <c:v>16759</c:v>
                </c:pt>
                <c:pt idx="1904">
                  <c:v>16732</c:v>
                </c:pt>
                <c:pt idx="1905">
                  <c:v>16750</c:v>
                </c:pt>
                <c:pt idx="1906">
                  <c:v>16586</c:v>
                </c:pt>
                <c:pt idx="1907">
                  <c:v>16456</c:v>
                </c:pt>
                <c:pt idx="1908">
                  <c:v>16520</c:v>
                </c:pt>
                <c:pt idx="1909">
                  <c:v>16320</c:v>
                </c:pt>
                <c:pt idx="1910">
                  <c:v>16261</c:v>
                </c:pt>
                <c:pt idx="1911">
                  <c:v>16476</c:v>
                </c:pt>
                <c:pt idx="1912">
                  <c:v>16777</c:v>
                </c:pt>
                <c:pt idx="1913">
                  <c:v>16803</c:v>
                </c:pt>
                <c:pt idx="1914">
                  <c:v>17164</c:v>
                </c:pt>
                <c:pt idx="1915">
                  <c:v>17209</c:v>
                </c:pt>
                <c:pt idx="1916">
                  <c:v>16447</c:v>
                </c:pt>
                <c:pt idx="1917">
                  <c:v>15553</c:v>
                </c:pt>
                <c:pt idx="1918">
                  <c:v>14577</c:v>
                </c:pt>
                <c:pt idx="1919">
                  <c:v>13762</c:v>
                </c:pt>
                <c:pt idx="1920">
                  <c:v>13297</c:v>
                </c:pt>
                <c:pt idx="1921">
                  <c:v>12939</c:v>
                </c:pt>
                <c:pt idx="1922">
                  <c:v>12935</c:v>
                </c:pt>
                <c:pt idx="1923">
                  <c:v>13145</c:v>
                </c:pt>
                <c:pt idx="1924">
                  <c:v>13735</c:v>
                </c:pt>
                <c:pt idx="1925">
                  <c:v>14937</c:v>
                </c:pt>
                <c:pt idx="1926">
                  <c:v>16337</c:v>
                </c:pt>
                <c:pt idx="1927">
                  <c:v>16646</c:v>
                </c:pt>
                <c:pt idx="1928">
                  <c:v>16284</c:v>
                </c:pt>
                <c:pt idx="1929">
                  <c:v>16037</c:v>
                </c:pt>
                <c:pt idx="1930">
                  <c:v>15774</c:v>
                </c:pt>
                <c:pt idx="1931">
                  <c:v>15494</c:v>
                </c:pt>
                <c:pt idx="1932">
                  <c:v>15537</c:v>
                </c:pt>
                <c:pt idx="1933">
                  <c:v>15383</c:v>
                </c:pt>
                <c:pt idx="1934">
                  <c:v>15344</c:v>
                </c:pt>
                <c:pt idx="1935">
                  <c:v>15522</c:v>
                </c:pt>
                <c:pt idx="1936">
                  <c:v>15933</c:v>
                </c:pt>
                <c:pt idx="1937">
                  <c:v>16409</c:v>
                </c:pt>
                <c:pt idx="1938">
                  <c:v>17049</c:v>
                </c:pt>
                <c:pt idx="1939">
                  <c:v>17409</c:v>
                </c:pt>
                <c:pt idx="1940">
                  <c:v>16983</c:v>
                </c:pt>
                <c:pt idx="1941">
                  <c:v>16113</c:v>
                </c:pt>
                <c:pt idx="1942">
                  <c:v>15084</c:v>
                </c:pt>
                <c:pt idx="1943">
                  <c:v>14285</c:v>
                </c:pt>
                <c:pt idx="1944">
                  <c:v>13838</c:v>
                </c:pt>
                <c:pt idx="1945">
                  <c:v>13651</c:v>
                </c:pt>
                <c:pt idx="1946">
                  <c:v>13576</c:v>
                </c:pt>
                <c:pt idx="1947">
                  <c:v>13586</c:v>
                </c:pt>
                <c:pt idx="1948">
                  <c:v>13883</c:v>
                </c:pt>
                <c:pt idx="1949">
                  <c:v>14423</c:v>
                </c:pt>
                <c:pt idx="1950">
                  <c:v>14963</c:v>
                </c:pt>
                <c:pt idx="1951">
                  <c:v>15208</c:v>
                </c:pt>
                <c:pt idx="1952">
                  <c:v>14870</c:v>
                </c:pt>
                <c:pt idx="1953">
                  <c:v>14740</c:v>
                </c:pt>
                <c:pt idx="1954">
                  <c:v>14715</c:v>
                </c:pt>
                <c:pt idx="1955">
                  <c:v>14467</c:v>
                </c:pt>
                <c:pt idx="1956">
                  <c:v>14152</c:v>
                </c:pt>
                <c:pt idx="1957">
                  <c:v>13686</c:v>
                </c:pt>
                <c:pt idx="1958">
                  <c:v>13436</c:v>
                </c:pt>
                <c:pt idx="1959">
                  <c:v>13737</c:v>
                </c:pt>
                <c:pt idx="1960">
                  <c:v>14390</c:v>
                </c:pt>
                <c:pt idx="1961">
                  <c:v>15050</c:v>
                </c:pt>
                <c:pt idx="1962">
                  <c:v>15697</c:v>
                </c:pt>
                <c:pt idx="1963">
                  <c:v>16049</c:v>
                </c:pt>
                <c:pt idx="1964">
                  <c:v>15539</c:v>
                </c:pt>
                <c:pt idx="1965">
                  <c:v>14749</c:v>
                </c:pt>
                <c:pt idx="1966">
                  <c:v>14015</c:v>
                </c:pt>
                <c:pt idx="1967">
                  <c:v>13369</c:v>
                </c:pt>
                <c:pt idx="1968">
                  <c:v>12876</c:v>
                </c:pt>
                <c:pt idx="1969">
                  <c:v>12756</c:v>
                </c:pt>
                <c:pt idx="1970">
                  <c:v>12663</c:v>
                </c:pt>
                <c:pt idx="1971">
                  <c:v>12717</c:v>
                </c:pt>
                <c:pt idx="1972">
                  <c:v>12936</c:v>
                </c:pt>
                <c:pt idx="1973">
                  <c:v>13495</c:v>
                </c:pt>
                <c:pt idx="1974">
                  <c:v>13821</c:v>
                </c:pt>
                <c:pt idx="1975">
                  <c:v>14033</c:v>
                </c:pt>
                <c:pt idx="1976">
                  <c:v>14227</c:v>
                </c:pt>
                <c:pt idx="1977">
                  <c:v>14368</c:v>
                </c:pt>
                <c:pt idx="1978">
                  <c:v>14475</c:v>
                </c:pt>
                <c:pt idx="1979">
                  <c:v>14509</c:v>
                </c:pt>
                <c:pt idx="1980">
                  <c:v>14150</c:v>
                </c:pt>
                <c:pt idx="1981">
                  <c:v>13823</c:v>
                </c:pt>
                <c:pt idx="1982">
                  <c:v>13984</c:v>
                </c:pt>
                <c:pt idx="1983">
                  <c:v>14431</c:v>
                </c:pt>
                <c:pt idx="1984">
                  <c:v>15088</c:v>
                </c:pt>
                <c:pt idx="1985">
                  <c:v>15628</c:v>
                </c:pt>
                <c:pt idx="1986">
                  <c:v>16136</c:v>
                </c:pt>
                <c:pt idx="1987">
                  <c:v>16523</c:v>
                </c:pt>
                <c:pt idx="1988">
                  <c:v>16191</c:v>
                </c:pt>
                <c:pt idx="1989">
                  <c:v>15432</c:v>
                </c:pt>
                <c:pt idx="1990">
                  <c:v>14492</c:v>
                </c:pt>
                <c:pt idx="1991">
                  <c:v>13568</c:v>
                </c:pt>
                <c:pt idx="1992">
                  <c:v>13389</c:v>
                </c:pt>
                <c:pt idx="1993">
                  <c:v>13340</c:v>
                </c:pt>
                <c:pt idx="1994">
                  <c:v>13340</c:v>
                </c:pt>
                <c:pt idx="1995">
                  <c:v>13493</c:v>
                </c:pt>
                <c:pt idx="1996">
                  <c:v>14211</c:v>
                </c:pt>
                <c:pt idx="1997">
                  <c:v>15463</c:v>
                </c:pt>
                <c:pt idx="1998">
                  <c:v>16784</c:v>
                </c:pt>
                <c:pt idx="1999">
                  <c:v>16683</c:v>
                </c:pt>
                <c:pt idx="2000">
                  <c:v>15983</c:v>
                </c:pt>
                <c:pt idx="2001">
                  <c:v>15461</c:v>
                </c:pt>
                <c:pt idx="2002">
                  <c:v>15075</c:v>
                </c:pt>
                <c:pt idx="2003">
                  <c:v>15141</c:v>
                </c:pt>
                <c:pt idx="2004">
                  <c:v>15007</c:v>
                </c:pt>
                <c:pt idx="2005">
                  <c:v>14700</c:v>
                </c:pt>
                <c:pt idx="2006">
                  <c:v>14526</c:v>
                </c:pt>
                <c:pt idx="2007">
                  <c:v>14960</c:v>
                </c:pt>
                <c:pt idx="2008">
                  <c:v>15592</c:v>
                </c:pt>
                <c:pt idx="2009">
                  <c:v>16071</c:v>
                </c:pt>
                <c:pt idx="2010">
                  <c:v>16988</c:v>
                </c:pt>
                <c:pt idx="2011">
                  <c:v>17565</c:v>
                </c:pt>
                <c:pt idx="2012">
                  <c:v>17100</c:v>
                </c:pt>
                <c:pt idx="2013">
                  <c:v>15969</c:v>
                </c:pt>
                <c:pt idx="2014">
                  <c:v>14970</c:v>
                </c:pt>
                <c:pt idx="2015">
                  <c:v>14258</c:v>
                </c:pt>
                <c:pt idx="2016">
                  <c:v>14013</c:v>
                </c:pt>
                <c:pt idx="2017">
                  <c:v>13955</c:v>
                </c:pt>
                <c:pt idx="2018">
                  <c:v>13904</c:v>
                </c:pt>
                <c:pt idx="2019">
                  <c:v>13998</c:v>
                </c:pt>
                <c:pt idx="2020">
                  <c:v>14501</c:v>
                </c:pt>
                <c:pt idx="2021">
                  <c:v>15969</c:v>
                </c:pt>
                <c:pt idx="2022">
                  <c:v>17259</c:v>
                </c:pt>
                <c:pt idx="2023">
                  <c:v>16928</c:v>
                </c:pt>
                <c:pt idx="2024">
                  <c:v>16006</c:v>
                </c:pt>
                <c:pt idx="2025">
                  <c:v>15522</c:v>
                </c:pt>
                <c:pt idx="2026">
                  <c:v>15203</c:v>
                </c:pt>
                <c:pt idx="2027">
                  <c:v>15035</c:v>
                </c:pt>
                <c:pt idx="2028">
                  <c:v>14919</c:v>
                </c:pt>
                <c:pt idx="2029">
                  <c:v>14737</c:v>
                </c:pt>
                <c:pt idx="2030">
                  <c:v>14722</c:v>
                </c:pt>
                <c:pt idx="2031">
                  <c:v>15265</c:v>
                </c:pt>
                <c:pt idx="2032">
                  <c:v>15948</c:v>
                </c:pt>
                <c:pt idx="2033">
                  <c:v>16417</c:v>
                </c:pt>
                <c:pt idx="2034">
                  <c:v>17199</c:v>
                </c:pt>
                <c:pt idx="2035">
                  <c:v>17592</c:v>
                </c:pt>
                <c:pt idx="2036">
                  <c:v>17103</c:v>
                </c:pt>
                <c:pt idx="2037">
                  <c:v>16269</c:v>
                </c:pt>
                <c:pt idx="2038">
                  <c:v>14930</c:v>
                </c:pt>
                <c:pt idx="2039">
                  <c:v>14211</c:v>
                </c:pt>
                <c:pt idx="2040">
                  <c:v>13948</c:v>
                </c:pt>
                <c:pt idx="2041">
                  <c:v>13834</c:v>
                </c:pt>
                <c:pt idx="2042">
                  <c:v>13605</c:v>
                </c:pt>
                <c:pt idx="2043">
                  <c:v>13752</c:v>
                </c:pt>
                <c:pt idx="2044">
                  <c:v>14331</c:v>
                </c:pt>
                <c:pt idx="2045">
                  <c:v>15677</c:v>
                </c:pt>
                <c:pt idx="2046">
                  <c:v>16898</c:v>
                </c:pt>
                <c:pt idx="2047">
                  <c:v>16705</c:v>
                </c:pt>
                <c:pt idx="2048">
                  <c:v>15824</c:v>
                </c:pt>
                <c:pt idx="2049">
                  <c:v>15227</c:v>
                </c:pt>
                <c:pt idx="2050">
                  <c:v>14944</c:v>
                </c:pt>
                <c:pt idx="2051">
                  <c:v>14821</c:v>
                </c:pt>
                <c:pt idx="2052">
                  <c:v>14572</c:v>
                </c:pt>
                <c:pt idx="2053">
                  <c:v>14422</c:v>
                </c:pt>
                <c:pt idx="2054">
                  <c:v>14368</c:v>
                </c:pt>
                <c:pt idx="2055">
                  <c:v>14782</c:v>
                </c:pt>
                <c:pt idx="2056">
                  <c:v>15453</c:v>
                </c:pt>
                <c:pt idx="2057">
                  <c:v>15994</c:v>
                </c:pt>
                <c:pt idx="2058">
                  <c:v>16685</c:v>
                </c:pt>
                <c:pt idx="2059">
                  <c:v>17055</c:v>
                </c:pt>
                <c:pt idx="2060">
                  <c:v>16326</c:v>
                </c:pt>
                <c:pt idx="2061">
                  <c:v>15251</c:v>
                </c:pt>
                <c:pt idx="2062">
                  <c:v>14126</c:v>
                </c:pt>
                <c:pt idx="2063">
                  <c:v>13430</c:v>
                </c:pt>
                <c:pt idx="2064">
                  <c:v>12922</c:v>
                </c:pt>
                <c:pt idx="2065">
                  <c:v>12800</c:v>
                </c:pt>
                <c:pt idx="2066">
                  <c:v>12798</c:v>
                </c:pt>
                <c:pt idx="2067">
                  <c:v>12977</c:v>
                </c:pt>
                <c:pt idx="2068">
                  <c:v>13458</c:v>
                </c:pt>
                <c:pt idx="2069">
                  <c:v>14546</c:v>
                </c:pt>
                <c:pt idx="2070">
                  <c:v>15941</c:v>
                </c:pt>
                <c:pt idx="2071">
                  <c:v>16380</c:v>
                </c:pt>
                <c:pt idx="2072">
                  <c:v>16362</c:v>
                </c:pt>
                <c:pt idx="2073">
                  <c:v>16469</c:v>
                </c:pt>
                <c:pt idx="2074">
                  <c:v>16415</c:v>
                </c:pt>
                <c:pt idx="2075">
                  <c:v>15998</c:v>
                </c:pt>
                <c:pt idx="2076">
                  <c:v>15451</c:v>
                </c:pt>
                <c:pt idx="2077">
                  <c:v>15337</c:v>
                </c:pt>
                <c:pt idx="2078">
                  <c:v>15460</c:v>
                </c:pt>
                <c:pt idx="2079">
                  <c:v>16012</c:v>
                </c:pt>
                <c:pt idx="2080">
                  <c:v>16220</c:v>
                </c:pt>
                <c:pt idx="2081">
                  <c:v>16133</c:v>
                </c:pt>
                <c:pt idx="2082">
                  <c:v>16489</c:v>
                </c:pt>
                <c:pt idx="2083">
                  <c:v>16765</c:v>
                </c:pt>
                <c:pt idx="2084">
                  <c:v>16006</c:v>
                </c:pt>
                <c:pt idx="2085">
                  <c:v>15032</c:v>
                </c:pt>
                <c:pt idx="2086">
                  <c:v>13943</c:v>
                </c:pt>
                <c:pt idx="2087">
                  <c:v>13198</c:v>
                </c:pt>
                <c:pt idx="2088">
                  <c:v>12983</c:v>
                </c:pt>
                <c:pt idx="2089">
                  <c:v>12959</c:v>
                </c:pt>
                <c:pt idx="2090">
                  <c:v>12697</c:v>
                </c:pt>
                <c:pt idx="2091">
                  <c:v>12881</c:v>
                </c:pt>
                <c:pt idx="2092">
                  <c:v>13664</c:v>
                </c:pt>
                <c:pt idx="2093">
                  <c:v>14968</c:v>
                </c:pt>
                <c:pt idx="2094">
                  <c:v>16278</c:v>
                </c:pt>
                <c:pt idx="2095">
                  <c:v>16487</c:v>
                </c:pt>
                <c:pt idx="2096">
                  <c:v>15860</c:v>
                </c:pt>
                <c:pt idx="2097">
                  <c:v>15328</c:v>
                </c:pt>
                <c:pt idx="2098">
                  <c:v>14746</c:v>
                </c:pt>
                <c:pt idx="2099">
                  <c:v>14493</c:v>
                </c:pt>
                <c:pt idx="2100">
                  <c:v>14202</c:v>
                </c:pt>
                <c:pt idx="2101">
                  <c:v>14057</c:v>
                </c:pt>
                <c:pt idx="2102">
                  <c:v>13732</c:v>
                </c:pt>
                <c:pt idx="2103">
                  <c:v>13976</c:v>
                </c:pt>
                <c:pt idx="2104">
                  <c:v>14704</c:v>
                </c:pt>
                <c:pt idx="2105">
                  <c:v>15154</c:v>
                </c:pt>
                <c:pt idx="2106">
                  <c:v>15775</c:v>
                </c:pt>
                <c:pt idx="2107">
                  <c:v>16171</c:v>
                </c:pt>
                <c:pt idx="2108">
                  <c:v>15791</c:v>
                </c:pt>
                <c:pt idx="2109">
                  <c:v>14993</c:v>
                </c:pt>
                <c:pt idx="2110">
                  <c:v>14017</c:v>
                </c:pt>
                <c:pt idx="2111">
                  <c:v>13185</c:v>
                </c:pt>
                <c:pt idx="2112">
                  <c:v>12631</c:v>
                </c:pt>
                <c:pt idx="2113">
                  <c:v>12308</c:v>
                </c:pt>
                <c:pt idx="2114">
                  <c:v>12210</c:v>
                </c:pt>
                <c:pt idx="2115">
                  <c:v>12250</c:v>
                </c:pt>
                <c:pt idx="2116">
                  <c:v>12571</c:v>
                </c:pt>
                <c:pt idx="2117">
                  <c:v>13289</c:v>
                </c:pt>
                <c:pt idx="2118">
                  <c:v>13963</c:v>
                </c:pt>
                <c:pt idx="2119">
                  <c:v>15046</c:v>
                </c:pt>
                <c:pt idx="2120">
                  <c:v>15938</c:v>
                </c:pt>
                <c:pt idx="2121">
                  <c:v>16347</c:v>
                </c:pt>
                <c:pt idx="2122">
                  <c:v>16523</c:v>
                </c:pt>
                <c:pt idx="2123">
                  <c:v>16467</c:v>
                </c:pt>
                <c:pt idx="2124">
                  <c:v>15938</c:v>
                </c:pt>
                <c:pt idx="2125">
                  <c:v>15596</c:v>
                </c:pt>
                <c:pt idx="2126">
                  <c:v>15559</c:v>
                </c:pt>
                <c:pt idx="2127">
                  <c:v>15683</c:v>
                </c:pt>
                <c:pt idx="2128">
                  <c:v>16061</c:v>
                </c:pt>
                <c:pt idx="2129">
                  <c:v>16055</c:v>
                </c:pt>
                <c:pt idx="2130">
                  <c:v>16167</c:v>
                </c:pt>
                <c:pt idx="2131">
                  <c:v>15855</c:v>
                </c:pt>
                <c:pt idx="2132">
                  <c:v>15504</c:v>
                </c:pt>
                <c:pt idx="2133">
                  <c:v>14968</c:v>
                </c:pt>
                <c:pt idx="2134">
                  <c:v>14274</c:v>
                </c:pt>
                <c:pt idx="2135">
                  <c:v>13650</c:v>
                </c:pt>
                <c:pt idx="2136">
                  <c:v>13209</c:v>
                </c:pt>
                <c:pt idx="2137">
                  <c:v>12861</c:v>
                </c:pt>
                <c:pt idx="2138">
                  <c:v>12641</c:v>
                </c:pt>
                <c:pt idx="2139">
                  <c:v>12791</c:v>
                </c:pt>
                <c:pt idx="2140">
                  <c:v>13029</c:v>
                </c:pt>
                <c:pt idx="2141">
                  <c:v>13460</c:v>
                </c:pt>
                <c:pt idx="2142">
                  <c:v>13867</c:v>
                </c:pt>
                <c:pt idx="2143">
                  <c:v>14661</c:v>
                </c:pt>
                <c:pt idx="2144">
                  <c:v>15254</c:v>
                </c:pt>
                <c:pt idx="2145">
                  <c:v>15345</c:v>
                </c:pt>
                <c:pt idx="2146">
                  <c:v>15434</c:v>
                </c:pt>
                <c:pt idx="2147">
                  <c:v>15419</c:v>
                </c:pt>
                <c:pt idx="2148">
                  <c:v>15277</c:v>
                </c:pt>
                <c:pt idx="2149">
                  <c:v>15084</c:v>
                </c:pt>
                <c:pt idx="2150">
                  <c:v>14842</c:v>
                </c:pt>
                <c:pt idx="2151">
                  <c:v>15225</c:v>
                </c:pt>
                <c:pt idx="2152">
                  <c:v>15988</c:v>
                </c:pt>
                <c:pt idx="2153">
                  <c:v>16320</c:v>
                </c:pt>
                <c:pt idx="2154">
                  <c:v>16690</c:v>
                </c:pt>
                <c:pt idx="2155">
                  <c:v>16892</c:v>
                </c:pt>
                <c:pt idx="2156">
                  <c:v>16519</c:v>
                </c:pt>
                <c:pt idx="2157">
                  <c:v>15698</c:v>
                </c:pt>
                <c:pt idx="2158">
                  <c:v>14606</c:v>
                </c:pt>
                <c:pt idx="2159">
                  <c:v>13861</c:v>
                </c:pt>
                <c:pt idx="2160">
                  <c:v>13521</c:v>
                </c:pt>
                <c:pt idx="2161">
                  <c:v>13406</c:v>
                </c:pt>
                <c:pt idx="2162">
                  <c:v>13539</c:v>
                </c:pt>
                <c:pt idx="2163">
                  <c:v>13788</c:v>
                </c:pt>
                <c:pt idx="2164">
                  <c:v>14501</c:v>
                </c:pt>
                <c:pt idx="2165">
                  <c:v>15899</c:v>
                </c:pt>
                <c:pt idx="2166">
                  <c:v>17067</c:v>
                </c:pt>
                <c:pt idx="2167">
                  <c:v>16990</c:v>
                </c:pt>
                <c:pt idx="2168">
                  <c:v>16525</c:v>
                </c:pt>
                <c:pt idx="2169">
                  <c:v>15924</c:v>
                </c:pt>
                <c:pt idx="2170">
                  <c:v>15542</c:v>
                </c:pt>
                <c:pt idx="2171">
                  <c:v>15326</c:v>
                </c:pt>
                <c:pt idx="2172">
                  <c:v>15277</c:v>
                </c:pt>
                <c:pt idx="2173">
                  <c:v>14952</c:v>
                </c:pt>
                <c:pt idx="2174">
                  <c:v>14742</c:v>
                </c:pt>
                <c:pt idx="2175">
                  <c:v>15042</c:v>
                </c:pt>
                <c:pt idx="2176">
                  <c:v>15797</c:v>
                </c:pt>
                <c:pt idx="2177">
                  <c:v>16147</c:v>
                </c:pt>
                <c:pt idx="2178">
                  <c:v>16981</c:v>
                </c:pt>
                <c:pt idx="2179">
                  <c:v>17645</c:v>
                </c:pt>
                <c:pt idx="2180">
                  <c:v>16863</c:v>
                </c:pt>
                <c:pt idx="2181">
                  <c:v>15707</c:v>
                </c:pt>
                <c:pt idx="2182">
                  <c:v>14577</c:v>
                </c:pt>
                <c:pt idx="2183">
                  <c:v>13786</c:v>
                </c:pt>
                <c:pt idx="2184">
                  <c:v>13514</c:v>
                </c:pt>
                <c:pt idx="2185">
                  <c:v>13393</c:v>
                </c:pt>
                <c:pt idx="2186">
                  <c:v>13257</c:v>
                </c:pt>
                <c:pt idx="2187">
                  <c:v>13325</c:v>
                </c:pt>
                <c:pt idx="2188">
                  <c:v>13867</c:v>
                </c:pt>
                <c:pt idx="2189">
                  <c:v>15162</c:v>
                </c:pt>
                <c:pt idx="2190">
                  <c:v>16158</c:v>
                </c:pt>
                <c:pt idx="2191">
                  <c:v>16322</c:v>
                </c:pt>
                <c:pt idx="2192">
                  <c:v>16004</c:v>
                </c:pt>
                <c:pt idx="2193">
                  <c:v>15657</c:v>
                </c:pt>
                <c:pt idx="2194">
                  <c:v>15137</c:v>
                </c:pt>
                <c:pt idx="2195">
                  <c:v>14793</c:v>
                </c:pt>
                <c:pt idx="2196">
                  <c:v>14509</c:v>
                </c:pt>
                <c:pt idx="2197">
                  <c:v>14589</c:v>
                </c:pt>
                <c:pt idx="2198">
                  <c:v>15049</c:v>
                </c:pt>
                <c:pt idx="2199">
                  <c:v>15621</c:v>
                </c:pt>
                <c:pt idx="2200">
                  <c:v>16241</c:v>
                </c:pt>
                <c:pt idx="2201">
                  <c:v>16236</c:v>
                </c:pt>
                <c:pt idx="2202">
                  <c:v>16534</c:v>
                </c:pt>
                <c:pt idx="2203">
                  <c:v>16627</c:v>
                </c:pt>
                <c:pt idx="2204">
                  <c:v>16124</c:v>
                </c:pt>
                <c:pt idx="2205">
                  <c:v>15005</c:v>
                </c:pt>
                <c:pt idx="2206">
                  <c:v>13727</c:v>
                </c:pt>
                <c:pt idx="2207">
                  <c:v>13047</c:v>
                </c:pt>
                <c:pt idx="2208">
                  <c:v>12746</c:v>
                </c:pt>
                <c:pt idx="2209">
                  <c:v>12561</c:v>
                </c:pt>
                <c:pt idx="2210">
                  <c:v>12478</c:v>
                </c:pt>
                <c:pt idx="2211">
                  <c:v>12602</c:v>
                </c:pt>
                <c:pt idx="2212">
                  <c:v>13329</c:v>
                </c:pt>
                <c:pt idx="2213">
                  <c:v>14589</c:v>
                </c:pt>
                <c:pt idx="2214">
                  <c:v>15694</c:v>
                </c:pt>
                <c:pt idx="2215">
                  <c:v>15674</c:v>
                </c:pt>
                <c:pt idx="2216">
                  <c:v>15190</c:v>
                </c:pt>
                <c:pt idx="2217">
                  <c:v>15000</c:v>
                </c:pt>
                <c:pt idx="2218">
                  <c:v>14917</c:v>
                </c:pt>
                <c:pt idx="2219">
                  <c:v>14957</c:v>
                </c:pt>
                <c:pt idx="2220">
                  <c:v>14676</c:v>
                </c:pt>
                <c:pt idx="2221">
                  <c:v>14458</c:v>
                </c:pt>
                <c:pt idx="2222">
                  <c:v>14382</c:v>
                </c:pt>
                <c:pt idx="2223">
                  <c:v>14729</c:v>
                </c:pt>
                <c:pt idx="2224">
                  <c:v>15261</c:v>
                </c:pt>
                <c:pt idx="2225">
                  <c:v>15644</c:v>
                </c:pt>
                <c:pt idx="2226">
                  <c:v>16466</c:v>
                </c:pt>
                <c:pt idx="2227">
                  <c:v>17347</c:v>
                </c:pt>
                <c:pt idx="2228">
                  <c:v>16955</c:v>
                </c:pt>
                <c:pt idx="2229">
                  <c:v>16061</c:v>
                </c:pt>
                <c:pt idx="2230">
                  <c:v>15005</c:v>
                </c:pt>
                <c:pt idx="2231">
                  <c:v>14035</c:v>
                </c:pt>
                <c:pt idx="2232">
                  <c:v>13587</c:v>
                </c:pt>
                <c:pt idx="2233">
                  <c:v>13388</c:v>
                </c:pt>
                <c:pt idx="2234">
                  <c:v>13377</c:v>
                </c:pt>
                <c:pt idx="2235">
                  <c:v>13428</c:v>
                </c:pt>
                <c:pt idx="2236">
                  <c:v>14406</c:v>
                </c:pt>
                <c:pt idx="2237">
                  <c:v>15745</c:v>
                </c:pt>
                <c:pt idx="2238">
                  <c:v>16612</c:v>
                </c:pt>
                <c:pt idx="2239">
                  <c:v>16466</c:v>
                </c:pt>
                <c:pt idx="2240">
                  <c:v>15933</c:v>
                </c:pt>
                <c:pt idx="2241">
                  <c:v>15614</c:v>
                </c:pt>
                <c:pt idx="2242">
                  <c:v>15286</c:v>
                </c:pt>
                <c:pt idx="2243">
                  <c:v>15059</c:v>
                </c:pt>
                <c:pt idx="2244">
                  <c:v>14893</c:v>
                </c:pt>
                <c:pt idx="2245">
                  <c:v>14687</c:v>
                </c:pt>
                <c:pt idx="2246">
                  <c:v>14646</c:v>
                </c:pt>
                <c:pt idx="2247">
                  <c:v>15059</c:v>
                </c:pt>
                <c:pt idx="2248">
                  <c:v>15698</c:v>
                </c:pt>
                <c:pt idx="2249">
                  <c:v>16270</c:v>
                </c:pt>
                <c:pt idx="2250">
                  <c:v>16778</c:v>
                </c:pt>
                <c:pt idx="2251">
                  <c:v>17332</c:v>
                </c:pt>
                <c:pt idx="2252">
                  <c:v>16866</c:v>
                </c:pt>
                <c:pt idx="2253">
                  <c:v>15754</c:v>
                </c:pt>
                <c:pt idx="2254">
                  <c:v>14475</c:v>
                </c:pt>
                <c:pt idx="2255">
                  <c:v>13981</c:v>
                </c:pt>
                <c:pt idx="2256">
                  <c:v>13603</c:v>
                </c:pt>
                <c:pt idx="2257">
                  <c:v>13379</c:v>
                </c:pt>
                <c:pt idx="2258">
                  <c:v>13261</c:v>
                </c:pt>
                <c:pt idx="2259">
                  <c:v>13523</c:v>
                </c:pt>
                <c:pt idx="2260">
                  <c:v>14005</c:v>
                </c:pt>
                <c:pt idx="2261">
                  <c:v>15279</c:v>
                </c:pt>
                <c:pt idx="2262">
                  <c:v>16431</c:v>
                </c:pt>
                <c:pt idx="2263">
                  <c:v>16484</c:v>
                </c:pt>
                <c:pt idx="2264">
                  <c:v>16408</c:v>
                </c:pt>
                <c:pt idx="2265">
                  <c:v>16488</c:v>
                </c:pt>
                <c:pt idx="2266">
                  <c:v>16450</c:v>
                </c:pt>
                <c:pt idx="2267">
                  <c:v>16361</c:v>
                </c:pt>
                <c:pt idx="2268">
                  <c:v>16413</c:v>
                </c:pt>
                <c:pt idx="2269">
                  <c:v>16446</c:v>
                </c:pt>
                <c:pt idx="2270">
                  <c:v>16420</c:v>
                </c:pt>
                <c:pt idx="2271">
                  <c:v>16562</c:v>
                </c:pt>
                <c:pt idx="2272">
                  <c:v>16811</c:v>
                </c:pt>
                <c:pt idx="2273">
                  <c:v>16690</c:v>
                </c:pt>
                <c:pt idx="2274">
                  <c:v>16786</c:v>
                </c:pt>
                <c:pt idx="2275">
                  <c:v>16788</c:v>
                </c:pt>
                <c:pt idx="2276">
                  <c:v>16149</c:v>
                </c:pt>
                <c:pt idx="2277">
                  <c:v>15270</c:v>
                </c:pt>
                <c:pt idx="2278">
                  <c:v>14143</c:v>
                </c:pt>
                <c:pt idx="2279">
                  <c:v>13350</c:v>
                </c:pt>
                <c:pt idx="2280">
                  <c:v>12848</c:v>
                </c:pt>
                <c:pt idx="2281">
                  <c:v>12654</c:v>
                </c:pt>
                <c:pt idx="2282">
                  <c:v>12573</c:v>
                </c:pt>
                <c:pt idx="2283">
                  <c:v>12578</c:v>
                </c:pt>
                <c:pt idx="2284">
                  <c:v>12805</c:v>
                </c:pt>
                <c:pt idx="2285">
                  <c:v>13349</c:v>
                </c:pt>
                <c:pt idx="2286">
                  <c:v>13992</c:v>
                </c:pt>
                <c:pt idx="2287">
                  <c:v>14694</c:v>
                </c:pt>
                <c:pt idx="2288">
                  <c:v>14998</c:v>
                </c:pt>
                <c:pt idx="2289">
                  <c:v>14554</c:v>
                </c:pt>
                <c:pt idx="2290">
                  <c:v>14216</c:v>
                </c:pt>
                <c:pt idx="2291">
                  <c:v>14013</c:v>
                </c:pt>
                <c:pt idx="2292">
                  <c:v>13588</c:v>
                </c:pt>
                <c:pt idx="2293">
                  <c:v>13252</c:v>
                </c:pt>
                <c:pt idx="2294">
                  <c:v>13108</c:v>
                </c:pt>
                <c:pt idx="2295">
                  <c:v>13395</c:v>
                </c:pt>
                <c:pt idx="2296">
                  <c:v>13935</c:v>
                </c:pt>
                <c:pt idx="2297">
                  <c:v>14253</c:v>
                </c:pt>
                <c:pt idx="2298">
                  <c:v>14641</c:v>
                </c:pt>
                <c:pt idx="2299">
                  <c:v>15079</c:v>
                </c:pt>
                <c:pt idx="2300">
                  <c:v>14588</c:v>
                </c:pt>
                <c:pt idx="2301">
                  <c:v>13910</c:v>
                </c:pt>
                <c:pt idx="2302">
                  <c:v>13200</c:v>
                </c:pt>
                <c:pt idx="2303">
                  <c:v>12654</c:v>
                </c:pt>
                <c:pt idx="2304">
                  <c:v>11942</c:v>
                </c:pt>
                <c:pt idx="2305">
                  <c:v>11740</c:v>
                </c:pt>
                <c:pt idx="2306">
                  <c:v>11835</c:v>
                </c:pt>
                <c:pt idx="2307">
                  <c:v>11999</c:v>
                </c:pt>
                <c:pt idx="2308">
                  <c:v>12356</c:v>
                </c:pt>
                <c:pt idx="2309">
                  <c:v>12701</c:v>
                </c:pt>
                <c:pt idx="2310">
                  <c:v>12779</c:v>
                </c:pt>
                <c:pt idx="2311">
                  <c:v>13195</c:v>
                </c:pt>
                <c:pt idx="2312">
                  <c:v>13674</c:v>
                </c:pt>
                <c:pt idx="2313">
                  <c:v>13934</c:v>
                </c:pt>
                <c:pt idx="2314">
                  <c:v>13962</c:v>
                </c:pt>
                <c:pt idx="2315">
                  <c:v>13609</c:v>
                </c:pt>
                <c:pt idx="2316">
                  <c:v>13388</c:v>
                </c:pt>
                <c:pt idx="2317">
                  <c:v>13296</c:v>
                </c:pt>
                <c:pt idx="2318">
                  <c:v>13457</c:v>
                </c:pt>
                <c:pt idx="2319">
                  <c:v>14088</c:v>
                </c:pt>
                <c:pt idx="2320">
                  <c:v>14669</c:v>
                </c:pt>
                <c:pt idx="2321">
                  <c:v>14697</c:v>
                </c:pt>
                <c:pt idx="2322">
                  <c:v>15004</c:v>
                </c:pt>
                <c:pt idx="2323">
                  <c:v>15256</c:v>
                </c:pt>
                <c:pt idx="2324">
                  <c:v>14691</c:v>
                </c:pt>
                <c:pt idx="2325">
                  <c:v>13898</c:v>
                </c:pt>
                <c:pt idx="2326">
                  <c:v>13005</c:v>
                </c:pt>
                <c:pt idx="2327">
                  <c:v>12394</c:v>
                </c:pt>
                <c:pt idx="2328">
                  <c:v>12006</c:v>
                </c:pt>
                <c:pt idx="2329">
                  <c:v>11925</c:v>
                </c:pt>
                <c:pt idx="2330">
                  <c:v>11875</c:v>
                </c:pt>
                <c:pt idx="2331">
                  <c:v>12035</c:v>
                </c:pt>
                <c:pt idx="2332">
                  <c:v>12655</c:v>
                </c:pt>
                <c:pt idx="2333">
                  <c:v>13994</c:v>
                </c:pt>
                <c:pt idx="2334">
                  <c:v>15503</c:v>
                </c:pt>
                <c:pt idx="2335">
                  <c:v>15952</c:v>
                </c:pt>
                <c:pt idx="2336">
                  <c:v>16157</c:v>
                </c:pt>
                <c:pt idx="2337">
                  <c:v>16114</c:v>
                </c:pt>
                <c:pt idx="2338">
                  <c:v>15818</c:v>
                </c:pt>
                <c:pt idx="2339">
                  <c:v>15730</c:v>
                </c:pt>
                <c:pt idx="2340">
                  <c:v>15511</c:v>
                </c:pt>
                <c:pt idx="2341">
                  <c:v>15271</c:v>
                </c:pt>
                <c:pt idx="2342">
                  <c:v>15067</c:v>
                </c:pt>
                <c:pt idx="2343">
                  <c:v>15236</c:v>
                </c:pt>
                <c:pt idx="2344">
                  <c:v>15759</c:v>
                </c:pt>
                <c:pt idx="2345">
                  <c:v>15876</c:v>
                </c:pt>
                <c:pt idx="2346">
                  <c:v>16236</c:v>
                </c:pt>
                <c:pt idx="2347">
                  <c:v>16534</c:v>
                </c:pt>
                <c:pt idx="2348">
                  <c:v>15955</c:v>
                </c:pt>
                <c:pt idx="2349">
                  <c:v>14686</c:v>
                </c:pt>
                <c:pt idx="2350">
                  <c:v>13607</c:v>
                </c:pt>
                <c:pt idx="2351">
                  <c:v>12829</c:v>
                </c:pt>
                <c:pt idx="2352">
                  <c:v>12499</c:v>
                </c:pt>
                <c:pt idx="2353">
                  <c:v>12294</c:v>
                </c:pt>
                <c:pt idx="2354">
                  <c:v>12170</c:v>
                </c:pt>
                <c:pt idx="2355">
                  <c:v>12373</c:v>
                </c:pt>
                <c:pt idx="2356">
                  <c:v>12907</c:v>
                </c:pt>
                <c:pt idx="2357">
                  <c:v>14035</c:v>
                </c:pt>
                <c:pt idx="2358">
                  <c:v>15368</c:v>
                </c:pt>
                <c:pt idx="2359">
                  <c:v>15600</c:v>
                </c:pt>
                <c:pt idx="2360">
                  <c:v>15616</c:v>
                </c:pt>
                <c:pt idx="2361">
                  <c:v>15669</c:v>
                </c:pt>
                <c:pt idx="2362">
                  <c:v>15469</c:v>
                </c:pt>
                <c:pt idx="2363">
                  <c:v>15274</c:v>
                </c:pt>
                <c:pt idx="2364">
                  <c:v>15211</c:v>
                </c:pt>
                <c:pt idx="2365">
                  <c:v>15249</c:v>
                </c:pt>
                <c:pt idx="2366">
                  <c:v>15396</c:v>
                </c:pt>
                <c:pt idx="2367">
                  <c:v>15743</c:v>
                </c:pt>
                <c:pt idx="2368">
                  <c:v>16068</c:v>
                </c:pt>
                <c:pt idx="2369">
                  <c:v>16238</c:v>
                </c:pt>
                <c:pt idx="2370">
                  <c:v>16524</c:v>
                </c:pt>
                <c:pt idx="2371">
                  <c:v>16727</c:v>
                </c:pt>
                <c:pt idx="2372">
                  <c:v>16351</c:v>
                </c:pt>
                <c:pt idx="2373">
                  <c:v>15316</c:v>
                </c:pt>
                <c:pt idx="2374">
                  <c:v>14135</c:v>
                </c:pt>
                <c:pt idx="2375">
                  <c:v>13310</c:v>
                </c:pt>
                <c:pt idx="2376">
                  <c:v>12992</c:v>
                </c:pt>
                <c:pt idx="2377">
                  <c:v>12831</c:v>
                </c:pt>
                <c:pt idx="2378">
                  <c:v>12725</c:v>
                </c:pt>
                <c:pt idx="2379">
                  <c:v>12982</c:v>
                </c:pt>
                <c:pt idx="2380">
                  <c:v>13588</c:v>
                </c:pt>
                <c:pt idx="2381">
                  <c:v>14888</c:v>
                </c:pt>
                <c:pt idx="2382">
                  <c:v>16056</c:v>
                </c:pt>
                <c:pt idx="2383">
                  <c:v>16115</c:v>
                </c:pt>
                <c:pt idx="2384">
                  <c:v>15926</c:v>
                </c:pt>
                <c:pt idx="2385">
                  <c:v>15567</c:v>
                </c:pt>
                <c:pt idx="2386">
                  <c:v>15379</c:v>
                </c:pt>
                <c:pt idx="2387">
                  <c:v>15049</c:v>
                </c:pt>
                <c:pt idx="2388">
                  <c:v>14829</c:v>
                </c:pt>
                <c:pt idx="2389">
                  <c:v>14509</c:v>
                </c:pt>
                <c:pt idx="2390">
                  <c:v>14669</c:v>
                </c:pt>
                <c:pt idx="2391">
                  <c:v>14937</c:v>
                </c:pt>
                <c:pt idx="2392">
                  <c:v>15426</c:v>
                </c:pt>
                <c:pt idx="2393">
                  <c:v>15816</c:v>
                </c:pt>
                <c:pt idx="2394">
                  <c:v>16420</c:v>
                </c:pt>
                <c:pt idx="2395">
                  <c:v>17086</c:v>
                </c:pt>
                <c:pt idx="2396">
                  <c:v>16631</c:v>
                </c:pt>
                <c:pt idx="2397">
                  <c:v>15596</c:v>
                </c:pt>
                <c:pt idx="2398">
                  <c:v>14585</c:v>
                </c:pt>
                <c:pt idx="2399">
                  <c:v>13903</c:v>
                </c:pt>
                <c:pt idx="2400">
                  <c:v>13331</c:v>
                </c:pt>
                <c:pt idx="2401">
                  <c:v>13063</c:v>
                </c:pt>
                <c:pt idx="2402">
                  <c:v>12895</c:v>
                </c:pt>
                <c:pt idx="2403">
                  <c:v>12972</c:v>
                </c:pt>
                <c:pt idx="2404">
                  <c:v>13953</c:v>
                </c:pt>
                <c:pt idx="2405">
                  <c:v>15165</c:v>
                </c:pt>
                <c:pt idx="2406">
                  <c:v>16058</c:v>
                </c:pt>
                <c:pt idx="2407">
                  <c:v>16180</c:v>
                </c:pt>
                <c:pt idx="2408">
                  <c:v>16166</c:v>
                </c:pt>
                <c:pt idx="2409">
                  <c:v>16149</c:v>
                </c:pt>
                <c:pt idx="2410">
                  <c:v>15962</c:v>
                </c:pt>
                <c:pt idx="2411">
                  <c:v>15686</c:v>
                </c:pt>
                <c:pt idx="2412">
                  <c:v>15520</c:v>
                </c:pt>
                <c:pt idx="2413">
                  <c:v>15739</c:v>
                </c:pt>
                <c:pt idx="2414">
                  <c:v>16165</c:v>
                </c:pt>
                <c:pt idx="2415">
                  <c:v>16204</c:v>
                </c:pt>
                <c:pt idx="2416">
                  <c:v>16582</c:v>
                </c:pt>
                <c:pt idx="2417">
                  <c:v>16568</c:v>
                </c:pt>
                <c:pt idx="2418">
                  <c:v>16919</c:v>
                </c:pt>
                <c:pt idx="2419">
                  <c:v>17285</c:v>
                </c:pt>
                <c:pt idx="2420">
                  <c:v>16634</c:v>
                </c:pt>
                <c:pt idx="2421">
                  <c:v>15486</c:v>
                </c:pt>
                <c:pt idx="2422">
                  <c:v>14268</c:v>
                </c:pt>
                <c:pt idx="2423">
                  <c:v>13496</c:v>
                </c:pt>
                <c:pt idx="2424">
                  <c:v>13042</c:v>
                </c:pt>
                <c:pt idx="2425">
                  <c:v>12898</c:v>
                </c:pt>
                <c:pt idx="2426">
                  <c:v>12898</c:v>
                </c:pt>
                <c:pt idx="2427">
                  <c:v>13023</c:v>
                </c:pt>
                <c:pt idx="2428">
                  <c:v>13423</c:v>
                </c:pt>
                <c:pt idx="2429">
                  <c:v>14592</c:v>
                </c:pt>
                <c:pt idx="2430">
                  <c:v>15780</c:v>
                </c:pt>
                <c:pt idx="2431">
                  <c:v>15957</c:v>
                </c:pt>
                <c:pt idx="2432">
                  <c:v>15591</c:v>
                </c:pt>
                <c:pt idx="2433">
                  <c:v>15318</c:v>
                </c:pt>
                <c:pt idx="2434">
                  <c:v>15623</c:v>
                </c:pt>
                <c:pt idx="2435">
                  <c:v>15412</c:v>
                </c:pt>
                <c:pt idx="2436">
                  <c:v>15423</c:v>
                </c:pt>
                <c:pt idx="2437">
                  <c:v>15304</c:v>
                </c:pt>
                <c:pt idx="2438">
                  <c:v>15017</c:v>
                </c:pt>
                <c:pt idx="2439">
                  <c:v>15100</c:v>
                </c:pt>
                <c:pt idx="2440">
                  <c:v>15017</c:v>
                </c:pt>
                <c:pt idx="2441">
                  <c:v>14874</c:v>
                </c:pt>
                <c:pt idx="2442">
                  <c:v>15117</c:v>
                </c:pt>
                <c:pt idx="2443">
                  <c:v>15497</c:v>
                </c:pt>
                <c:pt idx="2444">
                  <c:v>15211</c:v>
                </c:pt>
                <c:pt idx="2445">
                  <c:v>14406</c:v>
                </c:pt>
                <c:pt idx="2446">
                  <c:v>13438</c:v>
                </c:pt>
                <c:pt idx="2447">
                  <c:v>12727</c:v>
                </c:pt>
                <c:pt idx="2448">
                  <c:v>12270</c:v>
                </c:pt>
                <c:pt idx="2449">
                  <c:v>11971</c:v>
                </c:pt>
                <c:pt idx="2450">
                  <c:v>11789</c:v>
                </c:pt>
                <c:pt idx="2451">
                  <c:v>11869</c:v>
                </c:pt>
                <c:pt idx="2452">
                  <c:v>11928</c:v>
                </c:pt>
                <c:pt idx="2453">
                  <c:v>12436</c:v>
                </c:pt>
                <c:pt idx="2454">
                  <c:v>12888</c:v>
                </c:pt>
                <c:pt idx="2455">
                  <c:v>13209</c:v>
                </c:pt>
                <c:pt idx="2456">
                  <c:v>13244</c:v>
                </c:pt>
                <c:pt idx="2457">
                  <c:v>13079</c:v>
                </c:pt>
                <c:pt idx="2458">
                  <c:v>12967</c:v>
                </c:pt>
                <c:pt idx="2459">
                  <c:v>12719</c:v>
                </c:pt>
                <c:pt idx="2460">
                  <c:v>12390</c:v>
                </c:pt>
                <c:pt idx="2461">
                  <c:v>12292</c:v>
                </c:pt>
                <c:pt idx="2462">
                  <c:v>12255</c:v>
                </c:pt>
                <c:pt idx="2463">
                  <c:v>12640</c:v>
                </c:pt>
                <c:pt idx="2464">
                  <c:v>13313</c:v>
                </c:pt>
                <c:pt idx="2465">
                  <c:v>13760</c:v>
                </c:pt>
                <c:pt idx="2466">
                  <c:v>14168</c:v>
                </c:pt>
                <c:pt idx="2467">
                  <c:v>14715</c:v>
                </c:pt>
                <c:pt idx="2468">
                  <c:v>14414</c:v>
                </c:pt>
                <c:pt idx="2469">
                  <c:v>13725</c:v>
                </c:pt>
                <c:pt idx="2470">
                  <c:v>12949</c:v>
                </c:pt>
                <c:pt idx="2471">
                  <c:v>12345</c:v>
                </c:pt>
                <c:pt idx="2472">
                  <c:v>11970</c:v>
                </c:pt>
                <c:pt idx="2473">
                  <c:v>11848</c:v>
                </c:pt>
                <c:pt idx="2474">
                  <c:v>11817</c:v>
                </c:pt>
                <c:pt idx="2475">
                  <c:v>11727</c:v>
                </c:pt>
                <c:pt idx="2476">
                  <c:v>11949</c:v>
                </c:pt>
                <c:pt idx="2477">
                  <c:v>12293</c:v>
                </c:pt>
                <c:pt idx="2478">
                  <c:v>12679</c:v>
                </c:pt>
                <c:pt idx="2479">
                  <c:v>13331</c:v>
                </c:pt>
                <c:pt idx="2480">
                  <c:v>13887</c:v>
                </c:pt>
                <c:pt idx="2481">
                  <c:v>14356</c:v>
                </c:pt>
                <c:pt idx="2482">
                  <c:v>14654</c:v>
                </c:pt>
                <c:pt idx="2483">
                  <c:v>14904</c:v>
                </c:pt>
                <c:pt idx="2484">
                  <c:v>14984</c:v>
                </c:pt>
                <c:pt idx="2485">
                  <c:v>15038</c:v>
                </c:pt>
                <c:pt idx="2486">
                  <c:v>15299</c:v>
                </c:pt>
                <c:pt idx="2487">
                  <c:v>15815</c:v>
                </c:pt>
                <c:pt idx="2488">
                  <c:v>16148</c:v>
                </c:pt>
                <c:pt idx="2489">
                  <c:v>15824</c:v>
                </c:pt>
                <c:pt idx="2490">
                  <c:v>15887</c:v>
                </c:pt>
                <c:pt idx="2491">
                  <c:v>16070</c:v>
                </c:pt>
                <c:pt idx="2492">
                  <c:v>15455</c:v>
                </c:pt>
                <c:pt idx="2493">
                  <c:v>14594</c:v>
                </c:pt>
                <c:pt idx="2494">
                  <c:v>13697</c:v>
                </c:pt>
                <c:pt idx="2495">
                  <c:v>13005</c:v>
                </c:pt>
                <c:pt idx="2496">
                  <c:v>12628</c:v>
                </c:pt>
                <c:pt idx="2497">
                  <c:v>12521</c:v>
                </c:pt>
                <c:pt idx="2498">
                  <c:v>12390</c:v>
                </c:pt>
                <c:pt idx="2499">
                  <c:v>12514</c:v>
                </c:pt>
                <c:pt idx="2500">
                  <c:v>13115</c:v>
                </c:pt>
                <c:pt idx="2501">
                  <c:v>14457</c:v>
                </c:pt>
                <c:pt idx="2502">
                  <c:v>15746</c:v>
                </c:pt>
                <c:pt idx="2503">
                  <c:v>16230</c:v>
                </c:pt>
                <c:pt idx="2504">
                  <c:v>16315</c:v>
                </c:pt>
                <c:pt idx="2505">
                  <c:v>16412</c:v>
                </c:pt>
                <c:pt idx="2506">
                  <c:v>16278</c:v>
                </c:pt>
                <c:pt idx="2507">
                  <c:v>16035</c:v>
                </c:pt>
                <c:pt idx="2508">
                  <c:v>15486</c:v>
                </c:pt>
                <c:pt idx="2509">
                  <c:v>14832</c:v>
                </c:pt>
                <c:pt idx="2510">
                  <c:v>14799</c:v>
                </c:pt>
                <c:pt idx="2511">
                  <c:v>14571</c:v>
                </c:pt>
                <c:pt idx="2512">
                  <c:v>15093</c:v>
                </c:pt>
                <c:pt idx="2513">
                  <c:v>15223</c:v>
                </c:pt>
                <c:pt idx="2514">
                  <c:v>15637</c:v>
                </c:pt>
                <c:pt idx="2515">
                  <c:v>16202</c:v>
                </c:pt>
                <c:pt idx="2516">
                  <c:v>15869</c:v>
                </c:pt>
                <c:pt idx="2517">
                  <c:v>15059</c:v>
                </c:pt>
                <c:pt idx="2518">
                  <c:v>14529</c:v>
                </c:pt>
                <c:pt idx="2519">
                  <c:v>13531</c:v>
                </c:pt>
                <c:pt idx="2520">
                  <c:v>13006</c:v>
                </c:pt>
                <c:pt idx="2521">
                  <c:v>12951</c:v>
                </c:pt>
                <c:pt idx="2522">
                  <c:v>12855</c:v>
                </c:pt>
                <c:pt idx="2523">
                  <c:v>13202</c:v>
                </c:pt>
                <c:pt idx="2524">
                  <c:v>13849</c:v>
                </c:pt>
                <c:pt idx="2525">
                  <c:v>14928</c:v>
                </c:pt>
                <c:pt idx="2526">
                  <c:v>15834</c:v>
                </c:pt>
                <c:pt idx="2527">
                  <c:v>15931</c:v>
                </c:pt>
                <c:pt idx="2528">
                  <c:v>15601</c:v>
                </c:pt>
                <c:pt idx="2529">
                  <c:v>15371</c:v>
                </c:pt>
                <c:pt idx="2530">
                  <c:v>15281</c:v>
                </c:pt>
                <c:pt idx="2531">
                  <c:v>15104</c:v>
                </c:pt>
                <c:pt idx="2532">
                  <c:v>15251</c:v>
                </c:pt>
                <c:pt idx="2533">
                  <c:v>15282</c:v>
                </c:pt>
                <c:pt idx="2534">
                  <c:v>15189</c:v>
                </c:pt>
                <c:pt idx="2535">
                  <c:v>15203</c:v>
                </c:pt>
                <c:pt idx="2536">
                  <c:v>15864</c:v>
                </c:pt>
                <c:pt idx="2537">
                  <c:v>16131</c:v>
                </c:pt>
                <c:pt idx="2538">
                  <c:v>16545</c:v>
                </c:pt>
                <c:pt idx="2539">
                  <c:v>16782</c:v>
                </c:pt>
                <c:pt idx="2540">
                  <c:v>16201</c:v>
                </c:pt>
                <c:pt idx="2541">
                  <c:v>15190</c:v>
                </c:pt>
                <c:pt idx="2542">
                  <c:v>14025</c:v>
                </c:pt>
                <c:pt idx="2543">
                  <c:v>13409</c:v>
                </c:pt>
                <c:pt idx="2544">
                  <c:v>12989</c:v>
                </c:pt>
                <c:pt idx="2545">
                  <c:v>12845</c:v>
                </c:pt>
                <c:pt idx="2546">
                  <c:v>12897</c:v>
                </c:pt>
                <c:pt idx="2547">
                  <c:v>13075</c:v>
                </c:pt>
                <c:pt idx="2548">
                  <c:v>13666</c:v>
                </c:pt>
                <c:pt idx="2549">
                  <c:v>14630</c:v>
                </c:pt>
                <c:pt idx="2550">
                  <c:v>15570</c:v>
                </c:pt>
                <c:pt idx="2551">
                  <c:v>15278</c:v>
                </c:pt>
                <c:pt idx="2552">
                  <c:v>14883</c:v>
                </c:pt>
                <c:pt idx="2553">
                  <c:v>14542</c:v>
                </c:pt>
                <c:pt idx="2554">
                  <c:v>14204</c:v>
                </c:pt>
                <c:pt idx="2555">
                  <c:v>13969</c:v>
                </c:pt>
                <c:pt idx="2556">
                  <c:v>13859</c:v>
                </c:pt>
                <c:pt idx="2557">
                  <c:v>13751</c:v>
                </c:pt>
                <c:pt idx="2558">
                  <c:v>13834</c:v>
                </c:pt>
                <c:pt idx="2559">
                  <c:v>14122</c:v>
                </c:pt>
                <c:pt idx="2560">
                  <c:v>14516</c:v>
                </c:pt>
                <c:pt idx="2561">
                  <c:v>14761</c:v>
                </c:pt>
                <c:pt idx="2562">
                  <c:v>15276</c:v>
                </c:pt>
                <c:pt idx="2563">
                  <c:v>15574</c:v>
                </c:pt>
                <c:pt idx="2564">
                  <c:v>15502</c:v>
                </c:pt>
                <c:pt idx="2565">
                  <c:v>14443</c:v>
                </c:pt>
                <c:pt idx="2566">
                  <c:v>13321</c:v>
                </c:pt>
                <c:pt idx="2567">
                  <c:v>12534</c:v>
                </c:pt>
                <c:pt idx="2568">
                  <c:v>12102</c:v>
                </c:pt>
                <c:pt idx="2569">
                  <c:v>11870</c:v>
                </c:pt>
                <c:pt idx="2570">
                  <c:v>11746</c:v>
                </c:pt>
                <c:pt idx="2571">
                  <c:v>11807</c:v>
                </c:pt>
                <c:pt idx="2572">
                  <c:v>12302</c:v>
                </c:pt>
                <c:pt idx="2573">
                  <c:v>13589</c:v>
                </c:pt>
                <c:pt idx="2574">
                  <c:v>14549</c:v>
                </c:pt>
                <c:pt idx="2575">
                  <c:v>14752</c:v>
                </c:pt>
                <c:pt idx="2576">
                  <c:v>14621</c:v>
                </c:pt>
                <c:pt idx="2577">
                  <c:v>14574</c:v>
                </c:pt>
                <c:pt idx="2578">
                  <c:v>14408</c:v>
                </c:pt>
                <c:pt idx="2579">
                  <c:v>14432</c:v>
                </c:pt>
                <c:pt idx="2580">
                  <c:v>14658</c:v>
                </c:pt>
                <c:pt idx="2581">
                  <c:v>14730</c:v>
                </c:pt>
                <c:pt idx="2582">
                  <c:v>14866</c:v>
                </c:pt>
                <c:pt idx="2583">
                  <c:v>15117</c:v>
                </c:pt>
                <c:pt idx="2584">
                  <c:v>15180</c:v>
                </c:pt>
                <c:pt idx="2585">
                  <c:v>15055</c:v>
                </c:pt>
                <c:pt idx="2586">
                  <c:v>15241</c:v>
                </c:pt>
                <c:pt idx="2587">
                  <c:v>15472</c:v>
                </c:pt>
                <c:pt idx="2588">
                  <c:v>15177</c:v>
                </c:pt>
                <c:pt idx="2589">
                  <c:v>14376</c:v>
                </c:pt>
                <c:pt idx="2590">
                  <c:v>13218</c:v>
                </c:pt>
                <c:pt idx="2591">
                  <c:v>12296</c:v>
                </c:pt>
                <c:pt idx="2592">
                  <c:v>11638</c:v>
                </c:pt>
                <c:pt idx="2593">
                  <c:v>11342</c:v>
                </c:pt>
                <c:pt idx="2594">
                  <c:v>11213</c:v>
                </c:pt>
                <c:pt idx="2595">
                  <c:v>11221</c:v>
                </c:pt>
                <c:pt idx="2596">
                  <c:v>11383</c:v>
                </c:pt>
                <c:pt idx="2597">
                  <c:v>11834</c:v>
                </c:pt>
                <c:pt idx="2598">
                  <c:v>12125</c:v>
                </c:pt>
                <c:pt idx="2599">
                  <c:v>12846</c:v>
                </c:pt>
                <c:pt idx="2600">
                  <c:v>13484</c:v>
                </c:pt>
                <c:pt idx="2601">
                  <c:v>13771</c:v>
                </c:pt>
                <c:pt idx="2602">
                  <c:v>14215</c:v>
                </c:pt>
                <c:pt idx="2603">
                  <c:v>14451</c:v>
                </c:pt>
                <c:pt idx="2604">
                  <c:v>14132</c:v>
                </c:pt>
                <c:pt idx="2605">
                  <c:v>13859</c:v>
                </c:pt>
                <c:pt idx="2606">
                  <c:v>13731</c:v>
                </c:pt>
                <c:pt idx="2607">
                  <c:v>13937</c:v>
                </c:pt>
                <c:pt idx="2608">
                  <c:v>14165</c:v>
                </c:pt>
                <c:pt idx="2609">
                  <c:v>14018</c:v>
                </c:pt>
                <c:pt idx="2610">
                  <c:v>14059</c:v>
                </c:pt>
                <c:pt idx="2611">
                  <c:v>14382</c:v>
                </c:pt>
                <c:pt idx="2612">
                  <c:v>13890</c:v>
                </c:pt>
                <c:pt idx="2613">
                  <c:v>13213</c:v>
                </c:pt>
                <c:pt idx="2614">
                  <c:v>12498</c:v>
                </c:pt>
                <c:pt idx="2615">
                  <c:v>11950</c:v>
                </c:pt>
                <c:pt idx="2616">
                  <c:v>11526</c:v>
                </c:pt>
                <c:pt idx="2617">
                  <c:v>11252</c:v>
                </c:pt>
                <c:pt idx="2618">
                  <c:v>11079</c:v>
                </c:pt>
                <c:pt idx="2619">
                  <c:v>11101</c:v>
                </c:pt>
                <c:pt idx="2620">
                  <c:v>11229</c:v>
                </c:pt>
                <c:pt idx="2621">
                  <c:v>11623</c:v>
                </c:pt>
                <c:pt idx="2622">
                  <c:v>12179</c:v>
                </c:pt>
                <c:pt idx="2623">
                  <c:v>12926</c:v>
                </c:pt>
                <c:pt idx="2624">
                  <c:v>13686</c:v>
                </c:pt>
                <c:pt idx="2625">
                  <c:v>14235</c:v>
                </c:pt>
                <c:pt idx="2626">
                  <c:v>14391</c:v>
                </c:pt>
                <c:pt idx="2627">
                  <c:v>14415</c:v>
                </c:pt>
                <c:pt idx="2628">
                  <c:v>14269</c:v>
                </c:pt>
                <c:pt idx="2629">
                  <c:v>14163</c:v>
                </c:pt>
                <c:pt idx="2630">
                  <c:v>14255</c:v>
                </c:pt>
                <c:pt idx="2631">
                  <c:v>14724</c:v>
                </c:pt>
                <c:pt idx="2632">
                  <c:v>14801</c:v>
                </c:pt>
                <c:pt idx="2633">
                  <c:v>14485</c:v>
                </c:pt>
                <c:pt idx="2634">
                  <c:v>14579</c:v>
                </c:pt>
                <c:pt idx="2635">
                  <c:v>14887</c:v>
                </c:pt>
                <c:pt idx="2636">
                  <c:v>14657</c:v>
                </c:pt>
                <c:pt idx="2637">
                  <c:v>14016</c:v>
                </c:pt>
                <c:pt idx="2638">
                  <c:v>13241</c:v>
                </c:pt>
                <c:pt idx="2639">
                  <c:v>12572</c:v>
                </c:pt>
                <c:pt idx="2640">
                  <c:v>12086</c:v>
                </c:pt>
                <c:pt idx="2641">
                  <c:v>11887</c:v>
                </c:pt>
                <c:pt idx="2642">
                  <c:v>11706</c:v>
                </c:pt>
                <c:pt idx="2643">
                  <c:v>11603</c:v>
                </c:pt>
                <c:pt idx="2644">
                  <c:v>11682</c:v>
                </c:pt>
                <c:pt idx="2645">
                  <c:v>11894</c:v>
                </c:pt>
                <c:pt idx="2646">
                  <c:v>12350</c:v>
                </c:pt>
                <c:pt idx="2647">
                  <c:v>12990</c:v>
                </c:pt>
                <c:pt idx="2648">
                  <c:v>13283</c:v>
                </c:pt>
                <c:pt idx="2649">
                  <c:v>13464</c:v>
                </c:pt>
                <c:pt idx="2650">
                  <c:v>13539</c:v>
                </c:pt>
                <c:pt idx="2651">
                  <c:v>13218</c:v>
                </c:pt>
                <c:pt idx="2652">
                  <c:v>13002</c:v>
                </c:pt>
                <c:pt idx="2653">
                  <c:v>12632</c:v>
                </c:pt>
                <c:pt idx="2654">
                  <c:v>12685</c:v>
                </c:pt>
                <c:pt idx="2655">
                  <c:v>12886</c:v>
                </c:pt>
                <c:pt idx="2656">
                  <c:v>13374</c:v>
                </c:pt>
                <c:pt idx="2657">
                  <c:v>13511</c:v>
                </c:pt>
                <c:pt idx="2658">
                  <c:v>13566</c:v>
                </c:pt>
                <c:pt idx="2659">
                  <c:v>13668</c:v>
                </c:pt>
                <c:pt idx="2660">
                  <c:v>13998</c:v>
                </c:pt>
                <c:pt idx="2661">
                  <c:v>13386</c:v>
                </c:pt>
                <c:pt idx="2662">
                  <c:v>12774</c:v>
                </c:pt>
                <c:pt idx="2663">
                  <c:v>12238</c:v>
                </c:pt>
                <c:pt idx="2664">
                  <c:v>11960</c:v>
                </c:pt>
                <c:pt idx="2665">
                  <c:v>12023</c:v>
                </c:pt>
                <c:pt idx="2666">
                  <c:v>11603</c:v>
                </c:pt>
                <c:pt idx="2667">
                  <c:v>11661</c:v>
                </c:pt>
                <c:pt idx="2668">
                  <c:v>12189</c:v>
                </c:pt>
                <c:pt idx="2669">
                  <c:v>13163</c:v>
                </c:pt>
                <c:pt idx="2670">
                  <c:v>14180</c:v>
                </c:pt>
                <c:pt idx="2671">
                  <c:v>14896</c:v>
                </c:pt>
                <c:pt idx="2672">
                  <c:v>14804</c:v>
                </c:pt>
                <c:pt idx="2673">
                  <c:v>14514</c:v>
                </c:pt>
                <c:pt idx="2674">
                  <c:v>14223</c:v>
                </c:pt>
                <c:pt idx="2675">
                  <c:v>13999</c:v>
                </c:pt>
                <c:pt idx="2676">
                  <c:v>13619</c:v>
                </c:pt>
                <c:pt idx="2677">
                  <c:v>13447</c:v>
                </c:pt>
                <c:pt idx="2678">
                  <c:v>13369</c:v>
                </c:pt>
                <c:pt idx="2679">
                  <c:v>13764</c:v>
                </c:pt>
                <c:pt idx="2680">
                  <c:v>14171</c:v>
                </c:pt>
                <c:pt idx="2681">
                  <c:v>14507</c:v>
                </c:pt>
                <c:pt idx="2682">
                  <c:v>14936</c:v>
                </c:pt>
                <c:pt idx="2683">
                  <c:v>15891</c:v>
                </c:pt>
                <c:pt idx="2684">
                  <c:v>14976</c:v>
                </c:pt>
                <c:pt idx="2685">
                  <c:v>13851</c:v>
                </c:pt>
                <c:pt idx="2686">
                  <c:v>12775</c:v>
                </c:pt>
                <c:pt idx="2687">
                  <c:v>12080</c:v>
                </c:pt>
                <c:pt idx="2688">
                  <c:v>11819</c:v>
                </c:pt>
                <c:pt idx="2689">
                  <c:v>11522</c:v>
                </c:pt>
                <c:pt idx="2690">
                  <c:v>11396</c:v>
                </c:pt>
                <c:pt idx="2691">
                  <c:v>11534</c:v>
                </c:pt>
                <c:pt idx="2692">
                  <c:v>11972</c:v>
                </c:pt>
                <c:pt idx="2693">
                  <c:v>13076</c:v>
                </c:pt>
                <c:pt idx="2694">
                  <c:v>14165</c:v>
                </c:pt>
                <c:pt idx="2695">
                  <c:v>14496</c:v>
                </c:pt>
                <c:pt idx="2696">
                  <c:v>14426</c:v>
                </c:pt>
                <c:pt idx="2697">
                  <c:v>14389</c:v>
                </c:pt>
                <c:pt idx="2698">
                  <c:v>14354</c:v>
                </c:pt>
                <c:pt idx="2699">
                  <c:v>14194</c:v>
                </c:pt>
                <c:pt idx="2700">
                  <c:v>14356</c:v>
                </c:pt>
                <c:pt idx="2701">
                  <c:v>14541</c:v>
                </c:pt>
                <c:pt idx="2702">
                  <c:v>14656</c:v>
                </c:pt>
                <c:pt idx="2703">
                  <c:v>15144</c:v>
                </c:pt>
                <c:pt idx="2704">
                  <c:v>15292</c:v>
                </c:pt>
                <c:pt idx="2705">
                  <c:v>15197</c:v>
                </c:pt>
                <c:pt idx="2706">
                  <c:v>15480</c:v>
                </c:pt>
                <c:pt idx="2707">
                  <c:v>15925</c:v>
                </c:pt>
                <c:pt idx="2708">
                  <c:v>15586</c:v>
                </c:pt>
                <c:pt idx="2709">
                  <c:v>14328</c:v>
                </c:pt>
                <c:pt idx="2710">
                  <c:v>13230</c:v>
                </c:pt>
                <c:pt idx="2711">
                  <c:v>12605</c:v>
                </c:pt>
                <c:pt idx="2712">
                  <c:v>12072</c:v>
                </c:pt>
                <c:pt idx="2713">
                  <c:v>11955</c:v>
                </c:pt>
                <c:pt idx="2714">
                  <c:v>11919</c:v>
                </c:pt>
                <c:pt idx="2715">
                  <c:v>12133</c:v>
                </c:pt>
                <c:pt idx="2716">
                  <c:v>12729</c:v>
                </c:pt>
                <c:pt idx="2717">
                  <c:v>13960</c:v>
                </c:pt>
                <c:pt idx="2718">
                  <c:v>15353</c:v>
                </c:pt>
                <c:pt idx="2719">
                  <c:v>15679</c:v>
                </c:pt>
                <c:pt idx="2720">
                  <c:v>15493</c:v>
                </c:pt>
                <c:pt idx="2721">
                  <c:v>15218</c:v>
                </c:pt>
                <c:pt idx="2722">
                  <c:v>14951</c:v>
                </c:pt>
                <c:pt idx="2723">
                  <c:v>14755</c:v>
                </c:pt>
                <c:pt idx="2724">
                  <c:v>14716</c:v>
                </c:pt>
                <c:pt idx="2725">
                  <c:v>14579</c:v>
                </c:pt>
                <c:pt idx="2726">
                  <c:v>14360</c:v>
                </c:pt>
                <c:pt idx="2727">
                  <c:v>14719</c:v>
                </c:pt>
                <c:pt idx="2728">
                  <c:v>15064</c:v>
                </c:pt>
                <c:pt idx="2729">
                  <c:v>15233</c:v>
                </c:pt>
                <c:pt idx="2730">
                  <c:v>15546</c:v>
                </c:pt>
                <c:pt idx="2731">
                  <c:v>16074</c:v>
                </c:pt>
                <c:pt idx="2732">
                  <c:v>15940</c:v>
                </c:pt>
                <c:pt idx="2733">
                  <c:v>14827</c:v>
                </c:pt>
                <c:pt idx="2734">
                  <c:v>13735</c:v>
                </c:pt>
                <c:pt idx="2735">
                  <c:v>12926</c:v>
                </c:pt>
                <c:pt idx="2736">
                  <c:v>12495</c:v>
                </c:pt>
                <c:pt idx="2737">
                  <c:v>12253</c:v>
                </c:pt>
                <c:pt idx="2738">
                  <c:v>12316</c:v>
                </c:pt>
                <c:pt idx="2739">
                  <c:v>12498</c:v>
                </c:pt>
                <c:pt idx="2740">
                  <c:v>13075</c:v>
                </c:pt>
                <c:pt idx="2741">
                  <c:v>14090</c:v>
                </c:pt>
                <c:pt idx="2742">
                  <c:v>15158</c:v>
                </c:pt>
                <c:pt idx="2743">
                  <c:v>15252</c:v>
                </c:pt>
                <c:pt idx="2744">
                  <c:v>14905</c:v>
                </c:pt>
                <c:pt idx="2745">
                  <c:v>14526</c:v>
                </c:pt>
                <c:pt idx="2746">
                  <c:v>14279</c:v>
                </c:pt>
                <c:pt idx="2747">
                  <c:v>14172</c:v>
                </c:pt>
                <c:pt idx="2748">
                  <c:v>14174</c:v>
                </c:pt>
                <c:pt idx="2749">
                  <c:v>13998</c:v>
                </c:pt>
                <c:pt idx="2750">
                  <c:v>13915</c:v>
                </c:pt>
                <c:pt idx="2751">
                  <c:v>14394</c:v>
                </c:pt>
                <c:pt idx="2752">
                  <c:v>14816</c:v>
                </c:pt>
                <c:pt idx="2753">
                  <c:v>15056</c:v>
                </c:pt>
                <c:pt idx="2754">
                  <c:v>15409</c:v>
                </c:pt>
                <c:pt idx="2755">
                  <c:v>15942</c:v>
                </c:pt>
                <c:pt idx="2756">
                  <c:v>15458</c:v>
                </c:pt>
                <c:pt idx="2757">
                  <c:v>14318</c:v>
                </c:pt>
                <c:pt idx="2758">
                  <c:v>13301</c:v>
                </c:pt>
                <c:pt idx="2759">
                  <c:v>12536</c:v>
                </c:pt>
                <c:pt idx="2760">
                  <c:v>12038</c:v>
                </c:pt>
                <c:pt idx="2761">
                  <c:v>11770</c:v>
                </c:pt>
                <c:pt idx="2762">
                  <c:v>11714</c:v>
                </c:pt>
                <c:pt idx="2763">
                  <c:v>11839</c:v>
                </c:pt>
                <c:pt idx="2764">
                  <c:v>12340</c:v>
                </c:pt>
                <c:pt idx="2765">
                  <c:v>13450</c:v>
                </c:pt>
                <c:pt idx="2766">
                  <c:v>14883</c:v>
                </c:pt>
                <c:pt idx="2767">
                  <c:v>15451</c:v>
                </c:pt>
                <c:pt idx="2768">
                  <c:v>15680</c:v>
                </c:pt>
                <c:pt idx="2769">
                  <c:v>15751</c:v>
                </c:pt>
                <c:pt idx="2770">
                  <c:v>15678</c:v>
                </c:pt>
                <c:pt idx="2771">
                  <c:v>15420</c:v>
                </c:pt>
                <c:pt idx="2772">
                  <c:v>15275</c:v>
                </c:pt>
                <c:pt idx="2773">
                  <c:v>15203</c:v>
                </c:pt>
                <c:pt idx="2774">
                  <c:v>15087</c:v>
                </c:pt>
                <c:pt idx="2775">
                  <c:v>15319</c:v>
                </c:pt>
                <c:pt idx="2776">
                  <c:v>15571</c:v>
                </c:pt>
                <c:pt idx="2777">
                  <c:v>15433</c:v>
                </c:pt>
                <c:pt idx="2778">
                  <c:v>15352</c:v>
                </c:pt>
                <c:pt idx="2779">
                  <c:v>15700</c:v>
                </c:pt>
                <c:pt idx="2780">
                  <c:v>15259</c:v>
                </c:pt>
                <c:pt idx="2781">
                  <c:v>14200</c:v>
                </c:pt>
                <c:pt idx="2782">
                  <c:v>13126</c:v>
                </c:pt>
                <c:pt idx="2783">
                  <c:v>12377</c:v>
                </c:pt>
                <c:pt idx="2784">
                  <c:v>12014</c:v>
                </c:pt>
                <c:pt idx="2785">
                  <c:v>11815</c:v>
                </c:pt>
                <c:pt idx="2786">
                  <c:v>11674</c:v>
                </c:pt>
                <c:pt idx="2787">
                  <c:v>11716</c:v>
                </c:pt>
                <c:pt idx="2788">
                  <c:v>11984</c:v>
                </c:pt>
                <c:pt idx="2789">
                  <c:v>12535</c:v>
                </c:pt>
                <c:pt idx="2790">
                  <c:v>13271</c:v>
                </c:pt>
                <c:pt idx="2791">
                  <c:v>14034</c:v>
                </c:pt>
                <c:pt idx="2792">
                  <c:v>14515</c:v>
                </c:pt>
                <c:pt idx="2793">
                  <c:v>14503</c:v>
                </c:pt>
                <c:pt idx="2794">
                  <c:v>14461</c:v>
                </c:pt>
                <c:pt idx="2795">
                  <c:v>14238</c:v>
                </c:pt>
                <c:pt idx="2796">
                  <c:v>14019</c:v>
                </c:pt>
                <c:pt idx="2797">
                  <c:v>13776</c:v>
                </c:pt>
                <c:pt idx="2798">
                  <c:v>13667</c:v>
                </c:pt>
                <c:pt idx="2799">
                  <c:v>13848</c:v>
                </c:pt>
                <c:pt idx="2800">
                  <c:v>14128</c:v>
                </c:pt>
                <c:pt idx="2801">
                  <c:v>14307</c:v>
                </c:pt>
                <c:pt idx="2802">
                  <c:v>14465</c:v>
                </c:pt>
                <c:pt idx="2803">
                  <c:v>14764</c:v>
                </c:pt>
                <c:pt idx="2804">
                  <c:v>14842</c:v>
                </c:pt>
                <c:pt idx="2805">
                  <c:v>14210</c:v>
                </c:pt>
                <c:pt idx="2806">
                  <c:v>13543</c:v>
                </c:pt>
                <c:pt idx="2807">
                  <c:v>12896</c:v>
                </c:pt>
                <c:pt idx="2808">
                  <c:v>12439</c:v>
                </c:pt>
                <c:pt idx="2809">
                  <c:v>12206</c:v>
                </c:pt>
                <c:pt idx="2810">
                  <c:v>11901</c:v>
                </c:pt>
                <c:pt idx="2811">
                  <c:v>11716</c:v>
                </c:pt>
                <c:pt idx="2812">
                  <c:v>11884</c:v>
                </c:pt>
                <c:pt idx="2813">
                  <c:v>12378</c:v>
                </c:pt>
                <c:pt idx="2814">
                  <c:v>12668</c:v>
                </c:pt>
                <c:pt idx="2815">
                  <c:v>12886</c:v>
                </c:pt>
                <c:pt idx="2816">
                  <c:v>12702</c:v>
                </c:pt>
                <c:pt idx="2817">
                  <c:v>12469</c:v>
                </c:pt>
                <c:pt idx="2818">
                  <c:v>12344</c:v>
                </c:pt>
                <c:pt idx="2819">
                  <c:v>12335</c:v>
                </c:pt>
                <c:pt idx="2820">
                  <c:v>12281</c:v>
                </c:pt>
                <c:pt idx="2821">
                  <c:v>12153</c:v>
                </c:pt>
                <c:pt idx="2822">
                  <c:v>12050</c:v>
                </c:pt>
                <c:pt idx="2823">
                  <c:v>12568</c:v>
                </c:pt>
                <c:pt idx="2824">
                  <c:v>13374</c:v>
                </c:pt>
                <c:pt idx="2825">
                  <c:v>13942</c:v>
                </c:pt>
                <c:pt idx="2826">
                  <c:v>14187</c:v>
                </c:pt>
                <c:pt idx="2827">
                  <c:v>14798</c:v>
                </c:pt>
                <c:pt idx="2828">
                  <c:v>15004</c:v>
                </c:pt>
                <c:pt idx="2829">
                  <c:v>14093</c:v>
                </c:pt>
                <c:pt idx="2830">
                  <c:v>13360</c:v>
                </c:pt>
                <c:pt idx="2831">
                  <c:v>12619</c:v>
                </c:pt>
                <c:pt idx="2832">
                  <c:v>12356</c:v>
                </c:pt>
                <c:pt idx="2833">
                  <c:v>12288</c:v>
                </c:pt>
                <c:pt idx="2834">
                  <c:v>12337</c:v>
                </c:pt>
                <c:pt idx="2835">
                  <c:v>12460</c:v>
                </c:pt>
                <c:pt idx="2836">
                  <c:v>13001</c:v>
                </c:pt>
                <c:pt idx="2837">
                  <c:v>14157</c:v>
                </c:pt>
                <c:pt idx="2838">
                  <c:v>15011</c:v>
                </c:pt>
                <c:pt idx="2839">
                  <c:v>15027</c:v>
                </c:pt>
                <c:pt idx="2840">
                  <c:v>14864</c:v>
                </c:pt>
                <c:pt idx="2841">
                  <c:v>14789</c:v>
                </c:pt>
                <c:pt idx="2842">
                  <c:v>14955</c:v>
                </c:pt>
                <c:pt idx="2843">
                  <c:v>15046</c:v>
                </c:pt>
                <c:pt idx="2844">
                  <c:v>15138</c:v>
                </c:pt>
                <c:pt idx="2845">
                  <c:v>15083</c:v>
                </c:pt>
                <c:pt idx="2846">
                  <c:v>15497</c:v>
                </c:pt>
                <c:pt idx="2847">
                  <c:v>16132</c:v>
                </c:pt>
                <c:pt idx="2848">
                  <c:v>16529</c:v>
                </c:pt>
                <c:pt idx="2849">
                  <c:v>16436</c:v>
                </c:pt>
                <c:pt idx="2850">
                  <c:v>16813</c:v>
                </c:pt>
                <c:pt idx="2851">
                  <c:v>16936</c:v>
                </c:pt>
                <c:pt idx="2852">
                  <c:v>16567</c:v>
                </c:pt>
                <c:pt idx="2853">
                  <c:v>15582</c:v>
                </c:pt>
                <c:pt idx="2854">
                  <c:v>14519</c:v>
                </c:pt>
                <c:pt idx="2855">
                  <c:v>13749</c:v>
                </c:pt>
                <c:pt idx="2856">
                  <c:v>13223</c:v>
                </c:pt>
                <c:pt idx="2857">
                  <c:v>13071</c:v>
                </c:pt>
                <c:pt idx="2858">
                  <c:v>12973</c:v>
                </c:pt>
                <c:pt idx="2859">
                  <c:v>12944</c:v>
                </c:pt>
                <c:pt idx="2860">
                  <c:v>13498</c:v>
                </c:pt>
                <c:pt idx="2861">
                  <c:v>14727</c:v>
                </c:pt>
                <c:pt idx="2862">
                  <c:v>15883</c:v>
                </c:pt>
                <c:pt idx="2863">
                  <c:v>16045</c:v>
                </c:pt>
                <c:pt idx="2864">
                  <c:v>15586</c:v>
                </c:pt>
                <c:pt idx="2865">
                  <c:v>15180</c:v>
                </c:pt>
                <c:pt idx="2866">
                  <c:v>15024</c:v>
                </c:pt>
                <c:pt idx="2867">
                  <c:v>15177</c:v>
                </c:pt>
                <c:pt idx="2868">
                  <c:v>14973</c:v>
                </c:pt>
                <c:pt idx="2869">
                  <c:v>14613</c:v>
                </c:pt>
                <c:pt idx="2870">
                  <c:v>14495</c:v>
                </c:pt>
                <c:pt idx="2871">
                  <c:v>14693</c:v>
                </c:pt>
                <c:pt idx="2872">
                  <c:v>15072</c:v>
                </c:pt>
                <c:pt idx="2873">
                  <c:v>15388</c:v>
                </c:pt>
                <c:pt idx="2874">
                  <c:v>15738</c:v>
                </c:pt>
                <c:pt idx="2875">
                  <c:v>16318</c:v>
                </c:pt>
                <c:pt idx="2876">
                  <c:v>15956</c:v>
                </c:pt>
                <c:pt idx="2877">
                  <c:v>14973</c:v>
                </c:pt>
                <c:pt idx="2878">
                  <c:v>13550</c:v>
                </c:pt>
                <c:pt idx="2879">
                  <c:v>12811</c:v>
                </c:pt>
                <c:pt idx="2880">
                  <c:v>12430</c:v>
                </c:pt>
                <c:pt idx="2881">
                  <c:v>12301</c:v>
                </c:pt>
                <c:pt idx="2882">
                  <c:v>12158</c:v>
                </c:pt>
                <c:pt idx="2883">
                  <c:v>12338</c:v>
                </c:pt>
                <c:pt idx="2884">
                  <c:v>12731</c:v>
                </c:pt>
                <c:pt idx="2885">
                  <c:v>13874</c:v>
                </c:pt>
                <c:pt idx="2886">
                  <c:v>15127</c:v>
                </c:pt>
                <c:pt idx="2887">
                  <c:v>15666</c:v>
                </c:pt>
                <c:pt idx="2888">
                  <c:v>15968</c:v>
                </c:pt>
                <c:pt idx="2889">
                  <c:v>15871</c:v>
                </c:pt>
                <c:pt idx="2890">
                  <c:v>15931</c:v>
                </c:pt>
                <c:pt idx="2891">
                  <c:v>15807</c:v>
                </c:pt>
                <c:pt idx="2892">
                  <c:v>15984</c:v>
                </c:pt>
                <c:pt idx="2893">
                  <c:v>15995</c:v>
                </c:pt>
                <c:pt idx="2894">
                  <c:v>15953</c:v>
                </c:pt>
                <c:pt idx="2895">
                  <c:v>16451</c:v>
                </c:pt>
                <c:pt idx="2896">
                  <c:v>16725</c:v>
                </c:pt>
                <c:pt idx="2897">
                  <c:v>16632</c:v>
                </c:pt>
                <c:pt idx="2898">
                  <c:v>16716</c:v>
                </c:pt>
                <c:pt idx="2899">
                  <c:v>16784</c:v>
                </c:pt>
                <c:pt idx="2900">
                  <c:v>16189</c:v>
                </c:pt>
                <c:pt idx="2901">
                  <c:v>15046</c:v>
                </c:pt>
                <c:pt idx="2902">
                  <c:v>13878</c:v>
                </c:pt>
                <c:pt idx="2903">
                  <c:v>13208</c:v>
                </c:pt>
                <c:pt idx="2904">
                  <c:v>12755</c:v>
                </c:pt>
                <c:pt idx="2905">
                  <c:v>12511</c:v>
                </c:pt>
                <c:pt idx="2906">
                  <c:v>12516</c:v>
                </c:pt>
                <c:pt idx="2907">
                  <c:v>12629</c:v>
                </c:pt>
                <c:pt idx="2908">
                  <c:v>13141</c:v>
                </c:pt>
                <c:pt idx="2909">
                  <c:v>14494</c:v>
                </c:pt>
                <c:pt idx="2910">
                  <c:v>15914</c:v>
                </c:pt>
                <c:pt idx="2911">
                  <c:v>16260</c:v>
                </c:pt>
                <c:pt idx="2912">
                  <c:v>15974</c:v>
                </c:pt>
                <c:pt idx="2913">
                  <c:v>16036</c:v>
                </c:pt>
                <c:pt idx="2914">
                  <c:v>15933</c:v>
                </c:pt>
                <c:pt idx="2915">
                  <c:v>15612</c:v>
                </c:pt>
                <c:pt idx="2916">
                  <c:v>15072</c:v>
                </c:pt>
                <c:pt idx="2917">
                  <c:v>15155</c:v>
                </c:pt>
                <c:pt idx="2918">
                  <c:v>14960</c:v>
                </c:pt>
                <c:pt idx="2919">
                  <c:v>15189</c:v>
                </c:pt>
                <c:pt idx="2920">
                  <c:v>15581</c:v>
                </c:pt>
                <c:pt idx="2921">
                  <c:v>15712</c:v>
                </c:pt>
                <c:pt idx="2922">
                  <c:v>15898</c:v>
                </c:pt>
                <c:pt idx="2923">
                  <c:v>16450</c:v>
                </c:pt>
                <c:pt idx="2924">
                  <c:v>16074</c:v>
                </c:pt>
                <c:pt idx="2925">
                  <c:v>15048</c:v>
                </c:pt>
                <c:pt idx="2926">
                  <c:v>13909</c:v>
                </c:pt>
                <c:pt idx="2927">
                  <c:v>13058</c:v>
                </c:pt>
                <c:pt idx="2928">
                  <c:v>12620</c:v>
                </c:pt>
                <c:pt idx="2929">
                  <c:v>12436</c:v>
                </c:pt>
                <c:pt idx="2930">
                  <c:v>12439</c:v>
                </c:pt>
                <c:pt idx="2931">
                  <c:v>12520</c:v>
                </c:pt>
                <c:pt idx="2932">
                  <c:v>13131</c:v>
                </c:pt>
                <c:pt idx="2933">
                  <c:v>14278</c:v>
                </c:pt>
                <c:pt idx="2934">
                  <c:v>15500</c:v>
                </c:pt>
                <c:pt idx="2935">
                  <c:v>15898</c:v>
                </c:pt>
                <c:pt idx="2936">
                  <c:v>15828</c:v>
                </c:pt>
                <c:pt idx="2937">
                  <c:v>15814</c:v>
                </c:pt>
                <c:pt idx="2938">
                  <c:v>15549</c:v>
                </c:pt>
                <c:pt idx="2939">
                  <c:v>15551</c:v>
                </c:pt>
                <c:pt idx="2940">
                  <c:v>15423</c:v>
                </c:pt>
                <c:pt idx="2941">
                  <c:v>14974</c:v>
                </c:pt>
                <c:pt idx="2942">
                  <c:v>14936</c:v>
                </c:pt>
                <c:pt idx="2943">
                  <c:v>15066</c:v>
                </c:pt>
                <c:pt idx="2944">
                  <c:v>15274</c:v>
                </c:pt>
                <c:pt idx="2945">
                  <c:v>15447</c:v>
                </c:pt>
                <c:pt idx="2946">
                  <c:v>15496</c:v>
                </c:pt>
                <c:pt idx="2947">
                  <c:v>15877</c:v>
                </c:pt>
                <c:pt idx="2948">
                  <c:v>15538</c:v>
                </c:pt>
                <c:pt idx="2949">
                  <c:v>14648</c:v>
                </c:pt>
                <c:pt idx="2950">
                  <c:v>13646</c:v>
                </c:pt>
                <c:pt idx="2951">
                  <c:v>12845</c:v>
                </c:pt>
                <c:pt idx="2952">
                  <c:v>12261</c:v>
                </c:pt>
                <c:pt idx="2953">
                  <c:v>12053</c:v>
                </c:pt>
                <c:pt idx="2954">
                  <c:v>11934</c:v>
                </c:pt>
                <c:pt idx="2955">
                  <c:v>11846</c:v>
                </c:pt>
                <c:pt idx="2956">
                  <c:v>12006</c:v>
                </c:pt>
                <c:pt idx="2957">
                  <c:v>12345</c:v>
                </c:pt>
                <c:pt idx="2958">
                  <c:v>13028</c:v>
                </c:pt>
                <c:pt idx="2959">
                  <c:v>13872</c:v>
                </c:pt>
                <c:pt idx="2960">
                  <c:v>14190</c:v>
                </c:pt>
                <c:pt idx="2961">
                  <c:v>14251</c:v>
                </c:pt>
                <c:pt idx="2962">
                  <c:v>14295</c:v>
                </c:pt>
                <c:pt idx="2963">
                  <c:v>14071</c:v>
                </c:pt>
                <c:pt idx="2964">
                  <c:v>13666</c:v>
                </c:pt>
                <c:pt idx="2965">
                  <c:v>13298</c:v>
                </c:pt>
                <c:pt idx="2966">
                  <c:v>13172</c:v>
                </c:pt>
                <c:pt idx="2967">
                  <c:v>13336</c:v>
                </c:pt>
                <c:pt idx="2968">
                  <c:v>13657</c:v>
                </c:pt>
                <c:pt idx="2969">
                  <c:v>13927</c:v>
                </c:pt>
                <c:pt idx="2970">
                  <c:v>14074</c:v>
                </c:pt>
                <c:pt idx="2971">
                  <c:v>14280</c:v>
                </c:pt>
                <c:pt idx="2972">
                  <c:v>14304</c:v>
                </c:pt>
                <c:pt idx="2973">
                  <c:v>13725</c:v>
                </c:pt>
                <c:pt idx="2974">
                  <c:v>13032</c:v>
                </c:pt>
                <c:pt idx="2975">
                  <c:v>12353</c:v>
                </c:pt>
                <c:pt idx="2976">
                  <c:v>11841</c:v>
                </c:pt>
                <c:pt idx="2977">
                  <c:v>11504</c:v>
                </c:pt>
                <c:pt idx="2978">
                  <c:v>11487</c:v>
                </c:pt>
                <c:pt idx="2979">
                  <c:v>11565</c:v>
                </c:pt>
                <c:pt idx="2980">
                  <c:v>11723</c:v>
                </c:pt>
                <c:pt idx="2981">
                  <c:v>11875</c:v>
                </c:pt>
                <c:pt idx="2982">
                  <c:v>12192</c:v>
                </c:pt>
                <c:pt idx="2983">
                  <c:v>12202</c:v>
                </c:pt>
                <c:pt idx="2984">
                  <c:v>12150</c:v>
                </c:pt>
                <c:pt idx="2985">
                  <c:v>12011</c:v>
                </c:pt>
                <c:pt idx="2986">
                  <c:v>12018</c:v>
                </c:pt>
                <c:pt idx="2987">
                  <c:v>11933</c:v>
                </c:pt>
                <c:pt idx="2988">
                  <c:v>11881</c:v>
                </c:pt>
                <c:pt idx="2989">
                  <c:v>11897</c:v>
                </c:pt>
                <c:pt idx="2990">
                  <c:v>11970</c:v>
                </c:pt>
                <c:pt idx="2991">
                  <c:v>12543</c:v>
                </c:pt>
                <c:pt idx="2992">
                  <c:v>13233</c:v>
                </c:pt>
                <c:pt idx="2993">
                  <c:v>13689</c:v>
                </c:pt>
                <c:pt idx="2994">
                  <c:v>14065</c:v>
                </c:pt>
                <c:pt idx="2995">
                  <c:v>14463</c:v>
                </c:pt>
                <c:pt idx="2996">
                  <c:v>14510</c:v>
                </c:pt>
                <c:pt idx="2997">
                  <c:v>13580</c:v>
                </c:pt>
                <c:pt idx="2998">
                  <c:v>12642</c:v>
                </c:pt>
                <c:pt idx="2999">
                  <c:v>11863</c:v>
                </c:pt>
                <c:pt idx="3000">
                  <c:v>11440</c:v>
                </c:pt>
                <c:pt idx="3001">
                  <c:v>11383</c:v>
                </c:pt>
                <c:pt idx="3002">
                  <c:v>11346</c:v>
                </c:pt>
                <c:pt idx="3003">
                  <c:v>11510</c:v>
                </c:pt>
                <c:pt idx="3004">
                  <c:v>12242</c:v>
                </c:pt>
                <c:pt idx="3005">
                  <c:v>13310</c:v>
                </c:pt>
                <c:pt idx="3006">
                  <c:v>14231</c:v>
                </c:pt>
                <c:pt idx="3007">
                  <c:v>14416</c:v>
                </c:pt>
                <c:pt idx="3008">
                  <c:v>14329</c:v>
                </c:pt>
                <c:pt idx="3009">
                  <c:v>14289</c:v>
                </c:pt>
                <c:pt idx="3010">
                  <c:v>14038</c:v>
                </c:pt>
                <c:pt idx="3011">
                  <c:v>14067</c:v>
                </c:pt>
                <c:pt idx="3012">
                  <c:v>14381</c:v>
                </c:pt>
                <c:pt idx="3013">
                  <c:v>14594</c:v>
                </c:pt>
                <c:pt idx="3014">
                  <c:v>14541</c:v>
                </c:pt>
                <c:pt idx="3015">
                  <c:v>14855</c:v>
                </c:pt>
                <c:pt idx="3016">
                  <c:v>15188</c:v>
                </c:pt>
                <c:pt idx="3017">
                  <c:v>15466</c:v>
                </c:pt>
                <c:pt idx="3018">
                  <c:v>15683</c:v>
                </c:pt>
                <c:pt idx="3019">
                  <c:v>16015</c:v>
                </c:pt>
                <c:pt idx="3020">
                  <c:v>15393</c:v>
                </c:pt>
                <c:pt idx="3021">
                  <c:v>14264</c:v>
                </c:pt>
                <c:pt idx="3022">
                  <c:v>13128</c:v>
                </c:pt>
                <c:pt idx="3023">
                  <c:v>12349</c:v>
                </c:pt>
                <c:pt idx="3024">
                  <c:v>11967</c:v>
                </c:pt>
                <c:pt idx="3025">
                  <c:v>11718</c:v>
                </c:pt>
                <c:pt idx="3026">
                  <c:v>11680</c:v>
                </c:pt>
                <c:pt idx="3027">
                  <c:v>11794</c:v>
                </c:pt>
                <c:pt idx="3028">
                  <c:v>12235</c:v>
                </c:pt>
                <c:pt idx="3029">
                  <c:v>13237</c:v>
                </c:pt>
                <c:pt idx="3030">
                  <c:v>14654</c:v>
                </c:pt>
                <c:pt idx="3031">
                  <c:v>14968</c:v>
                </c:pt>
                <c:pt idx="3032">
                  <c:v>14939</c:v>
                </c:pt>
                <c:pt idx="3033">
                  <c:v>14814</c:v>
                </c:pt>
                <c:pt idx="3034">
                  <c:v>14530</c:v>
                </c:pt>
                <c:pt idx="3035">
                  <c:v>14371</c:v>
                </c:pt>
                <c:pt idx="3036">
                  <c:v>14267</c:v>
                </c:pt>
                <c:pt idx="3037">
                  <c:v>14078</c:v>
                </c:pt>
                <c:pt idx="3038">
                  <c:v>13912</c:v>
                </c:pt>
                <c:pt idx="3039">
                  <c:v>14139</c:v>
                </c:pt>
                <c:pt idx="3040">
                  <c:v>14443</c:v>
                </c:pt>
                <c:pt idx="3041">
                  <c:v>14617</c:v>
                </c:pt>
                <c:pt idx="3042">
                  <c:v>15119</c:v>
                </c:pt>
                <c:pt idx="3043">
                  <c:v>15584</c:v>
                </c:pt>
                <c:pt idx="3044">
                  <c:v>15333</c:v>
                </c:pt>
                <c:pt idx="3045">
                  <c:v>14390</c:v>
                </c:pt>
                <c:pt idx="3046">
                  <c:v>13307</c:v>
                </c:pt>
                <c:pt idx="3047">
                  <c:v>12412</c:v>
                </c:pt>
                <c:pt idx="3048">
                  <c:v>12001</c:v>
                </c:pt>
                <c:pt idx="3049">
                  <c:v>11882</c:v>
                </c:pt>
                <c:pt idx="3050">
                  <c:v>11856</c:v>
                </c:pt>
                <c:pt idx="3051">
                  <c:v>11931</c:v>
                </c:pt>
                <c:pt idx="3052">
                  <c:v>12407</c:v>
                </c:pt>
                <c:pt idx="3053">
                  <c:v>13352</c:v>
                </c:pt>
                <c:pt idx="3054">
                  <c:v>14393</c:v>
                </c:pt>
                <c:pt idx="3055">
                  <c:v>14300</c:v>
                </c:pt>
                <c:pt idx="3056">
                  <c:v>13790</c:v>
                </c:pt>
                <c:pt idx="3057">
                  <c:v>13362</c:v>
                </c:pt>
                <c:pt idx="3058">
                  <c:v>13183</c:v>
                </c:pt>
                <c:pt idx="3059">
                  <c:v>13043</c:v>
                </c:pt>
                <c:pt idx="3060">
                  <c:v>13312</c:v>
                </c:pt>
                <c:pt idx="3061">
                  <c:v>13260</c:v>
                </c:pt>
                <c:pt idx="3062">
                  <c:v>13250</c:v>
                </c:pt>
                <c:pt idx="3063">
                  <c:v>13617</c:v>
                </c:pt>
                <c:pt idx="3064">
                  <c:v>14110</c:v>
                </c:pt>
                <c:pt idx="3065">
                  <c:v>14485</c:v>
                </c:pt>
                <c:pt idx="3066">
                  <c:v>14963</c:v>
                </c:pt>
                <c:pt idx="3067">
                  <c:v>15423</c:v>
                </c:pt>
                <c:pt idx="3068">
                  <c:v>15108</c:v>
                </c:pt>
                <c:pt idx="3069">
                  <c:v>14012</c:v>
                </c:pt>
                <c:pt idx="3070">
                  <c:v>12799</c:v>
                </c:pt>
                <c:pt idx="3071">
                  <c:v>12042</c:v>
                </c:pt>
                <c:pt idx="3072">
                  <c:v>11530</c:v>
                </c:pt>
                <c:pt idx="3073">
                  <c:v>11458</c:v>
                </c:pt>
                <c:pt idx="3074">
                  <c:v>11433</c:v>
                </c:pt>
                <c:pt idx="3075">
                  <c:v>11535</c:v>
                </c:pt>
                <c:pt idx="3076">
                  <c:v>12081</c:v>
                </c:pt>
                <c:pt idx="3077">
                  <c:v>13240</c:v>
                </c:pt>
                <c:pt idx="3078">
                  <c:v>14397</c:v>
                </c:pt>
                <c:pt idx="3079">
                  <c:v>14773</c:v>
                </c:pt>
                <c:pt idx="3080">
                  <c:v>14724</c:v>
                </c:pt>
                <c:pt idx="3081">
                  <c:v>14839</c:v>
                </c:pt>
                <c:pt idx="3082">
                  <c:v>14788</c:v>
                </c:pt>
                <c:pt idx="3083">
                  <c:v>14337</c:v>
                </c:pt>
                <c:pt idx="3084">
                  <c:v>14169</c:v>
                </c:pt>
                <c:pt idx="3085">
                  <c:v>14617</c:v>
                </c:pt>
                <c:pt idx="3086">
                  <c:v>14646</c:v>
                </c:pt>
                <c:pt idx="3087">
                  <c:v>15074</c:v>
                </c:pt>
                <c:pt idx="3088">
                  <c:v>16033</c:v>
                </c:pt>
                <c:pt idx="3089">
                  <c:v>15841</c:v>
                </c:pt>
                <c:pt idx="3090">
                  <c:v>15871</c:v>
                </c:pt>
                <c:pt idx="3091">
                  <c:v>15978</c:v>
                </c:pt>
                <c:pt idx="3092">
                  <c:v>15426</c:v>
                </c:pt>
                <c:pt idx="3093">
                  <c:v>14304</c:v>
                </c:pt>
                <c:pt idx="3094">
                  <c:v>13157</c:v>
                </c:pt>
                <c:pt idx="3095">
                  <c:v>12445</c:v>
                </c:pt>
                <c:pt idx="3096">
                  <c:v>12027</c:v>
                </c:pt>
                <c:pt idx="3097">
                  <c:v>11781</c:v>
                </c:pt>
                <c:pt idx="3098">
                  <c:v>11684</c:v>
                </c:pt>
                <c:pt idx="3099">
                  <c:v>11870</c:v>
                </c:pt>
                <c:pt idx="3100">
                  <c:v>12483</c:v>
                </c:pt>
                <c:pt idx="3101">
                  <c:v>13536</c:v>
                </c:pt>
                <c:pt idx="3102">
                  <c:v>14764</c:v>
                </c:pt>
                <c:pt idx="3103">
                  <c:v>15324</c:v>
                </c:pt>
                <c:pt idx="3104">
                  <c:v>15437</c:v>
                </c:pt>
                <c:pt idx="3105">
                  <c:v>15554</c:v>
                </c:pt>
                <c:pt idx="3106">
                  <c:v>15340</c:v>
                </c:pt>
                <c:pt idx="3107">
                  <c:v>15005</c:v>
                </c:pt>
                <c:pt idx="3108">
                  <c:v>14697</c:v>
                </c:pt>
                <c:pt idx="3109">
                  <c:v>14442</c:v>
                </c:pt>
                <c:pt idx="3110">
                  <c:v>14116</c:v>
                </c:pt>
                <c:pt idx="3111">
                  <c:v>14295</c:v>
                </c:pt>
                <c:pt idx="3112">
                  <c:v>14763</c:v>
                </c:pt>
                <c:pt idx="3113">
                  <c:v>14933</c:v>
                </c:pt>
                <c:pt idx="3114">
                  <c:v>15222</c:v>
                </c:pt>
                <c:pt idx="3115">
                  <c:v>15597</c:v>
                </c:pt>
                <c:pt idx="3116">
                  <c:v>15429</c:v>
                </c:pt>
                <c:pt idx="3117">
                  <c:v>14559</c:v>
                </c:pt>
                <c:pt idx="3118">
                  <c:v>13668</c:v>
                </c:pt>
                <c:pt idx="3119">
                  <c:v>12702</c:v>
                </c:pt>
                <c:pt idx="3120">
                  <c:v>12149</c:v>
                </c:pt>
                <c:pt idx="3121">
                  <c:v>11978</c:v>
                </c:pt>
                <c:pt idx="3122">
                  <c:v>11868</c:v>
                </c:pt>
                <c:pt idx="3123">
                  <c:v>12023</c:v>
                </c:pt>
                <c:pt idx="3124">
                  <c:v>12141</c:v>
                </c:pt>
                <c:pt idx="3125">
                  <c:v>12354</c:v>
                </c:pt>
                <c:pt idx="3126">
                  <c:v>12781</c:v>
                </c:pt>
                <c:pt idx="3127">
                  <c:v>13047</c:v>
                </c:pt>
                <c:pt idx="3128">
                  <c:v>12968</c:v>
                </c:pt>
                <c:pt idx="3129">
                  <c:v>13135</c:v>
                </c:pt>
                <c:pt idx="3130">
                  <c:v>13261</c:v>
                </c:pt>
                <c:pt idx="3131">
                  <c:v>13012</c:v>
                </c:pt>
                <c:pt idx="3132">
                  <c:v>12763</c:v>
                </c:pt>
                <c:pt idx="3133">
                  <c:v>12765</c:v>
                </c:pt>
                <c:pt idx="3134">
                  <c:v>12868</c:v>
                </c:pt>
                <c:pt idx="3135">
                  <c:v>13269</c:v>
                </c:pt>
                <c:pt idx="3136">
                  <c:v>13693</c:v>
                </c:pt>
                <c:pt idx="3137">
                  <c:v>13952</c:v>
                </c:pt>
                <c:pt idx="3138">
                  <c:v>13946</c:v>
                </c:pt>
                <c:pt idx="3139">
                  <c:v>14243</c:v>
                </c:pt>
                <c:pt idx="3140">
                  <c:v>14072</c:v>
                </c:pt>
                <c:pt idx="3141">
                  <c:v>13329</c:v>
                </c:pt>
                <c:pt idx="3142">
                  <c:v>12476</c:v>
                </c:pt>
                <c:pt idx="3143">
                  <c:v>11927</c:v>
                </c:pt>
                <c:pt idx="3144">
                  <c:v>11536</c:v>
                </c:pt>
                <c:pt idx="3145">
                  <c:v>11052</c:v>
                </c:pt>
                <c:pt idx="3146">
                  <c:v>10877</c:v>
                </c:pt>
                <c:pt idx="3147">
                  <c:v>10871</c:v>
                </c:pt>
                <c:pt idx="3148">
                  <c:v>10834</c:v>
                </c:pt>
                <c:pt idx="3149">
                  <c:v>11277</c:v>
                </c:pt>
                <c:pt idx="3150">
                  <c:v>11860</c:v>
                </c:pt>
                <c:pt idx="3151">
                  <c:v>12613</c:v>
                </c:pt>
                <c:pt idx="3152">
                  <c:v>13011</c:v>
                </c:pt>
                <c:pt idx="3153">
                  <c:v>12965</c:v>
                </c:pt>
                <c:pt idx="3154">
                  <c:v>12929</c:v>
                </c:pt>
                <c:pt idx="3155">
                  <c:v>12979</c:v>
                </c:pt>
                <c:pt idx="3156">
                  <c:v>12932</c:v>
                </c:pt>
                <c:pt idx="3157">
                  <c:v>13070</c:v>
                </c:pt>
                <c:pt idx="3158">
                  <c:v>13221</c:v>
                </c:pt>
                <c:pt idx="3159">
                  <c:v>13839</c:v>
                </c:pt>
                <c:pt idx="3160">
                  <c:v>14161</c:v>
                </c:pt>
                <c:pt idx="3161">
                  <c:v>14317</c:v>
                </c:pt>
                <c:pt idx="3162">
                  <c:v>14502</c:v>
                </c:pt>
                <c:pt idx="3163">
                  <c:v>14911</c:v>
                </c:pt>
                <c:pt idx="3164">
                  <c:v>14620</c:v>
                </c:pt>
                <c:pt idx="3165">
                  <c:v>13769</c:v>
                </c:pt>
                <c:pt idx="3166">
                  <c:v>12982</c:v>
                </c:pt>
                <c:pt idx="3167">
                  <c:v>12386</c:v>
                </c:pt>
                <c:pt idx="3168">
                  <c:v>12090</c:v>
                </c:pt>
                <c:pt idx="3169">
                  <c:v>11964</c:v>
                </c:pt>
                <c:pt idx="3170">
                  <c:v>11973</c:v>
                </c:pt>
                <c:pt idx="3171">
                  <c:v>12232</c:v>
                </c:pt>
                <c:pt idx="3172">
                  <c:v>12777</c:v>
                </c:pt>
                <c:pt idx="3173">
                  <c:v>13979</c:v>
                </c:pt>
                <c:pt idx="3174">
                  <c:v>15395</c:v>
                </c:pt>
                <c:pt idx="3175">
                  <c:v>15870</c:v>
                </c:pt>
                <c:pt idx="3176">
                  <c:v>15997</c:v>
                </c:pt>
                <c:pt idx="3177">
                  <c:v>15993</c:v>
                </c:pt>
                <c:pt idx="3178">
                  <c:v>15979</c:v>
                </c:pt>
                <c:pt idx="3179">
                  <c:v>15776</c:v>
                </c:pt>
                <c:pt idx="3180">
                  <c:v>15741</c:v>
                </c:pt>
                <c:pt idx="3181">
                  <c:v>15883</c:v>
                </c:pt>
                <c:pt idx="3182">
                  <c:v>16042</c:v>
                </c:pt>
                <c:pt idx="3183">
                  <c:v>16109</c:v>
                </c:pt>
                <c:pt idx="3184">
                  <c:v>16271</c:v>
                </c:pt>
                <c:pt idx="3185">
                  <c:v>16169</c:v>
                </c:pt>
                <c:pt idx="3186">
                  <c:v>16248</c:v>
                </c:pt>
                <c:pt idx="3187">
                  <c:v>16510</c:v>
                </c:pt>
                <c:pt idx="3188">
                  <c:v>16076</c:v>
                </c:pt>
                <c:pt idx="3189">
                  <c:v>14868</c:v>
                </c:pt>
                <c:pt idx="3190">
                  <c:v>13899</c:v>
                </c:pt>
                <c:pt idx="3191">
                  <c:v>13057</c:v>
                </c:pt>
                <c:pt idx="3192">
                  <c:v>12504</c:v>
                </c:pt>
                <c:pt idx="3193">
                  <c:v>12221</c:v>
                </c:pt>
                <c:pt idx="3194">
                  <c:v>12187</c:v>
                </c:pt>
                <c:pt idx="3195">
                  <c:v>12289</c:v>
                </c:pt>
                <c:pt idx="3196">
                  <c:v>12807</c:v>
                </c:pt>
                <c:pt idx="3197">
                  <c:v>14119</c:v>
                </c:pt>
                <c:pt idx="3198">
                  <c:v>15294</c:v>
                </c:pt>
                <c:pt idx="3199">
                  <c:v>15662</c:v>
                </c:pt>
                <c:pt idx="3200">
                  <c:v>15478</c:v>
                </c:pt>
                <c:pt idx="3201">
                  <c:v>15235</c:v>
                </c:pt>
                <c:pt idx="3202">
                  <c:v>15163</c:v>
                </c:pt>
                <c:pt idx="3203">
                  <c:v>15011</c:v>
                </c:pt>
                <c:pt idx="3204">
                  <c:v>14971</c:v>
                </c:pt>
                <c:pt idx="3205">
                  <c:v>14699</c:v>
                </c:pt>
                <c:pt idx="3206">
                  <c:v>14565</c:v>
                </c:pt>
                <c:pt idx="3207">
                  <c:v>14809</c:v>
                </c:pt>
                <c:pt idx="3208">
                  <c:v>15114</c:v>
                </c:pt>
                <c:pt idx="3209">
                  <c:v>15202</c:v>
                </c:pt>
                <c:pt idx="3210">
                  <c:v>15451</c:v>
                </c:pt>
                <c:pt idx="3211">
                  <c:v>15781</c:v>
                </c:pt>
                <c:pt idx="3212">
                  <c:v>15848</c:v>
                </c:pt>
                <c:pt idx="3213">
                  <c:v>14750</c:v>
                </c:pt>
                <c:pt idx="3214">
                  <c:v>13585</c:v>
                </c:pt>
                <c:pt idx="3215">
                  <c:v>12846</c:v>
                </c:pt>
                <c:pt idx="3216">
                  <c:v>12313</c:v>
                </c:pt>
                <c:pt idx="3217">
                  <c:v>12057</c:v>
                </c:pt>
                <c:pt idx="3218">
                  <c:v>12004</c:v>
                </c:pt>
                <c:pt idx="3219">
                  <c:v>12044</c:v>
                </c:pt>
                <c:pt idx="3220">
                  <c:v>12595</c:v>
                </c:pt>
                <c:pt idx="3221">
                  <c:v>13705</c:v>
                </c:pt>
                <c:pt idx="3222">
                  <c:v>14816</c:v>
                </c:pt>
                <c:pt idx="3223">
                  <c:v>15016</c:v>
                </c:pt>
                <c:pt idx="3224">
                  <c:v>14703</c:v>
                </c:pt>
                <c:pt idx="3225">
                  <c:v>14439</c:v>
                </c:pt>
                <c:pt idx="3226">
                  <c:v>14198</c:v>
                </c:pt>
                <c:pt idx="3227">
                  <c:v>14229</c:v>
                </c:pt>
                <c:pt idx="3228">
                  <c:v>14457</c:v>
                </c:pt>
                <c:pt idx="3229">
                  <c:v>14394</c:v>
                </c:pt>
                <c:pt idx="3230">
                  <c:v>14507</c:v>
                </c:pt>
                <c:pt idx="3231">
                  <c:v>14840</c:v>
                </c:pt>
                <c:pt idx="3232">
                  <c:v>15301</c:v>
                </c:pt>
                <c:pt idx="3233">
                  <c:v>15358</c:v>
                </c:pt>
                <c:pt idx="3234">
                  <c:v>15383</c:v>
                </c:pt>
                <c:pt idx="3235">
                  <c:v>15664</c:v>
                </c:pt>
                <c:pt idx="3236">
                  <c:v>15579</c:v>
                </c:pt>
                <c:pt idx="3237">
                  <c:v>14602</c:v>
                </c:pt>
                <c:pt idx="3238">
                  <c:v>13428</c:v>
                </c:pt>
                <c:pt idx="3239">
                  <c:v>12512</c:v>
                </c:pt>
                <c:pt idx="3240">
                  <c:v>12021</c:v>
                </c:pt>
                <c:pt idx="3241">
                  <c:v>11803</c:v>
                </c:pt>
                <c:pt idx="3242">
                  <c:v>11726</c:v>
                </c:pt>
                <c:pt idx="3243">
                  <c:v>11821</c:v>
                </c:pt>
                <c:pt idx="3244">
                  <c:v>12375</c:v>
                </c:pt>
                <c:pt idx="3245">
                  <c:v>13402</c:v>
                </c:pt>
                <c:pt idx="3246">
                  <c:v>14601</c:v>
                </c:pt>
                <c:pt idx="3247">
                  <c:v>14674</c:v>
                </c:pt>
                <c:pt idx="3248">
                  <c:v>14496</c:v>
                </c:pt>
                <c:pt idx="3249">
                  <c:v>14311</c:v>
                </c:pt>
                <c:pt idx="3250">
                  <c:v>14313</c:v>
                </c:pt>
                <c:pt idx="3251">
                  <c:v>14198</c:v>
                </c:pt>
                <c:pt idx="3252">
                  <c:v>14306</c:v>
                </c:pt>
                <c:pt idx="3253">
                  <c:v>14292</c:v>
                </c:pt>
                <c:pt idx="3254">
                  <c:v>14191</c:v>
                </c:pt>
                <c:pt idx="3255">
                  <c:v>14613</c:v>
                </c:pt>
                <c:pt idx="3256">
                  <c:v>15054</c:v>
                </c:pt>
                <c:pt idx="3257">
                  <c:v>15297</c:v>
                </c:pt>
                <c:pt idx="3258">
                  <c:v>15543</c:v>
                </c:pt>
                <c:pt idx="3259">
                  <c:v>15843</c:v>
                </c:pt>
                <c:pt idx="3260">
                  <c:v>15379</c:v>
                </c:pt>
                <c:pt idx="3261">
                  <c:v>14424</c:v>
                </c:pt>
                <c:pt idx="3262">
                  <c:v>13380</c:v>
                </c:pt>
                <c:pt idx="3263">
                  <c:v>12597</c:v>
                </c:pt>
                <c:pt idx="3264">
                  <c:v>12228</c:v>
                </c:pt>
                <c:pt idx="3265">
                  <c:v>11963</c:v>
                </c:pt>
                <c:pt idx="3266">
                  <c:v>11849</c:v>
                </c:pt>
                <c:pt idx="3267">
                  <c:v>11918</c:v>
                </c:pt>
                <c:pt idx="3268">
                  <c:v>12368</c:v>
                </c:pt>
                <c:pt idx="3269">
                  <c:v>13486</c:v>
                </c:pt>
                <c:pt idx="3270">
                  <c:v>14513</c:v>
                </c:pt>
                <c:pt idx="3271">
                  <c:v>14841</c:v>
                </c:pt>
                <c:pt idx="3272">
                  <c:v>14744</c:v>
                </c:pt>
                <c:pt idx="3273">
                  <c:v>14599</c:v>
                </c:pt>
                <c:pt idx="3274">
                  <c:v>14415</c:v>
                </c:pt>
                <c:pt idx="3275">
                  <c:v>14166</c:v>
                </c:pt>
                <c:pt idx="3276">
                  <c:v>14005</c:v>
                </c:pt>
                <c:pt idx="3277">
                  <c:v>13822</c:v>
                </c:pt>
                <c:pt idx="3278">
                  <c:v>13645</c:v>
                </c:pt>
                <c:pt idx="3279">
                  <c:v>13715</c:v>
                </c:pt>
                <c:pt idx="3280">
                  <c:v>14255</c:v>
                </c:pt>
                <c:pt idx="3281">
                  <c:v>14604</c:v>
                </c:pt>
                <c:pt idx="3282">
                  <c:v>14887</c:v>
                </c:pt>
                <c:pt idx="3283">
                  <c:v>14960</c:v>
                </c:pt>
                <c:pt idx="3284">
                  <c:v>15028</c:v>
                </c:pt>
                <c:pt idx="3285">
                  <c:v>14261</c:v>
                </c:pt>
                <c:pt idx="3286">
                  <c:v>13106</c:v>
                </c:pt>
                <c:pt idx="3287">
                  <c:v>12410</c:v>
                </c:pt>
                <c:pt idx="3288">
                  <c:v>11964</c:v>
                </c:pt>
                <c:pt idx="3289">
                  <c:v>11652</c:v>
                </c:pt>
                <c:pt idx="3290">
                  <c:v>11579</c:v>
                </c:pt>
                <c:pt idx="3291">
                  <c:v>11584</c:v>
                </c:pt>
                <c:pt idx="3292">
                  <c:v>11722</c:v>
                </c:pt>
                <c:pt idx="3293">
                  <c:v>11842</c:v>
                </c:pt>
                <c:pt idx="3294">
                  <c:v>12281</c:v>
                </c:pt>
                <c:pt idx="3295">
                  <c:v>12643</c:v>
                </c:pt>
                <c:pt idx="3296">
                  <c:v>12927</c:v>
                </c:pt>
                <c:pt idx="3297">
                  <c:v>13121</c:v>
                </c:pt>
                <c:pt idx="3298">
                  <c:v>13162</c:v>
                </c:pt>
                <c:pt idx="3299">
                  <c:v>13047</c:v>
                </c:pt>
                <c:pt idx="3300">
                  <c:v>12910</c:v>
                </c:pt>
                <c:pt idx="3301">
                  <c:v>12850</c:v>
                </c:pt>
                <c:pt idx="3302">
                  <c:v>12903</c:v>
                </c:pt>
                <c:pt idx="3303">
                  <c:v>13220</c:v>
                </c:pt>
                <c:pt idx="3304">
                  <c:v>13616</c:v>
                </c:pt>
                <c:pt idx="3305">
                  <c:v>13835</c:v>
                </c:pt>
                <c:pt idx="3306">
                  <c:v>13945</c:v>
                </c:pt>
                <c:pt idx="3307">
                  <c:v>14145</c:v>
                </c:pt>
                <c:pt idx="3308">
                  <c:v>13916</c:v>
                </c:pt>
                <c:pt idx="3309">
                  <c:v>13142</c:v>
                </c:pt>
                <c:pt idx="3310">
                  <c:v>12340</c:v>
                </c:pt>
                <c:pt idx="3311">
                  <c:v>11640</c:v>
                </c:pt>
                <c:pt idx="3312">
                  <c:v>11276</c:v>
                </c:pt>
                <c:pt idx="3313">
                  <c:v>11087</c:v>
                </c:pt>
                <c:pt idx="3314">
                  <c:v>11037</c:v>
                </c:pt>
                <c:pt idx="3315">
                  <c:v>10879</c:v>
                </c:pt>
                <c:pt idx="3316">
                  <c:v>11044</c:v>
                </c:pt>
                <c:pt idx="3317">
                  <c:v>11249</c:v>
                </c:pt>
                <c:pt idx="3318">
                  <c:v>11482</c:v>
                </c:pt>
                <c:pt idx="3319">
                  <c:v>11893</c:v>
                </c:pt>
                <c:pt idx="3320">
                  <c:v>12091</c:v>
                </c:pt>
                <c:pt idx="3321">
                  <c:v>12200</c:v>
                </c:pt>
                <c:pt idx="3322">
                  <c:v>12288</c:v>
                </c:pt>
                <c:pt idx="3323">
                  <c:v>12263</c:v>
                </c:pt>
                <c:pt idx="3324">
                  <c:v>12241</c:v>
                </c:pt>
                <c:pt idx="3325">
                  <c:v>12105</c:v>
                </c:pt>
                <c:pt idx="3326">
                  <c:v>12453</c:v>
                </c:pt>
                <c:pt idx="3327">
                  <c:v>13209</c:v>
                </c:pt>
                <c:pt idx="3328">
                  <c:v>13654</c:v>
                </c:pt>
                <c:pt idx="3329">
                  <c:v>14031</c:v>
                </c:pt>
                <c:pt idx="3330">
                  <c:v>14154</c:v>
                </c:pt>
                <c:pt idx="3331">
                  <c:v>14223</c:v>
                </c:pt>
                <c:pt idx="3332">
                  <c:v>13927</c:v>
                </c:pt>
                <c:pt idx="3333">
                  <c:v>13054</c:v>
                </c:pt>
                <c:pt idx="3334">
                  <c:v>12353</c:v>
                </c:pt>
                <c:pt idx="3335">
                  <c:v>11715</c:v>
                </c:pt>
                <c:pt idx="3336">
                  <c:v>10961</c:v>
                </c:pt>
                <c:pt idx="3337">
                  <c:v>10654</c:v>
                </c:pt>
                <c:pt idx="3338">
                  <c:v>10428</c:v>
                </c:pt>
                <c:pt idx="3339">
                  <c:v>10328</c:v>
                </c:pt>
                <c:pt idx="3340">
                  <c:v>10462</c:v>
                </c:pt>
                <c:pt idx="3341">
                  <c:v>10593</c:v>
                </c:pt>
                <c:pt idx="3342">
                  <c:v>11098</c:v>
                </c:pt>
                <c:pt idx="3343">
                  <c:v>11588</c:v>
                </c:pt>
                <c:pt idx="3344">
                  <c:v>12083</c:v>
                </c:pt>
                <c:pt idx="3345">
                  <c:v>12350</c:v>
                </c:pt>
                <c:pt idx="3346">
                  <c:v>12454</c:v>
                </c:pt>
                <c:pt idx="3347">
                  <c:v>12645</c:v>
                </c:pt>
                <c:pt idx="3348">
                  <c:v>12521</c:v>
                </c:pt>
                <c:pt idx="3349">
                  <c:v>12486</c:v>
                </c:pt>
                <c:pt idx="3350">
                  <c:v>12524</c:v>
                </c:pt>
                <c:pt idx="3351">
                  <c:v>12799</c:v>
                </c:pt>
                <c:pt idx="3352">
                  <c:v>13420</c:v>
                </c:pt>
                <c:pt idx="3353">
                  <c:v>13712</c:v>
                </c:pt>
                <c:pt idx="3354">
                  <c:v>13959</c:v>
                </c:pt>
                <c:pt idx="3355">
                  <c:v>14285</c:v>
                </c:pt>
                <c:pt idx="3356">
                  <c:v>14216</c:v>
                </c:pt>
                <c:pt idx="3357">
                  <c:v>13475</c:v>
                </c:pt>
                <c:pt idx="3358">
                  <c:v>12638</c:v>
                </c:pt>
                <c:pt idx="3359">
                  <c:v>12227</c:v>
                </c:pt>
                <c:pt idx="3360">
                  <c:v>11752</c:v>
                </c:pt>
                <c:pt idx="3361">
                  <c:v>11480</c:v>
                </c:pt>
                <c:pt idx="3362">
                  <c:v>11500</c:v>
                </c:pt>
                <c:pt idx="3363">
                  <c:v>11595</c:v>
                </c:pt>
                <c:pt idx="3364">
                  <c:v>12162</c:v>
                </c:pt>
                <c:pt idx="3365">
                  <c:v>13200</c:v>
                </c:pt>
                <c:pt idx="3366">
                  <c:v>14276</c:v>
                </c:pt>
                <c:pt idx="3367">
                  <c:v>14476</c:v>
                </c:pt>
                <c:pt idx="3368">
                  <c:v>14084</c:v>
                </c:pt>
                <c:pt idx="3369">
                  <c:v>13971</c:v>
                </c:pt>
                <c:pt idx="3370">
                  <c:v>13905</c:v>
                </c:pt>
                <c:pt idx="3371">
                  <c:v>13832</c:v>
                </c:pt>
                <c:pt idx="3372">
                  <c:v>13898</c:v>
                </c:pt>
                <c:pt idx="3373">
                  <c:v>13972</c:v>
                </c:pt>
                <c:pt idx="3374">
                  <c:v>14082</c:v>
                </c:pt>
                <c:pt idx="3375">
                  <c:v>14306</c:v>
                </c:pt>
                <c:pt idx="3376">
                  <c:v>14711</c:v>
                </c:pt>
                <c:pt idx="3377">
                  <c:v>15005</c:v>
                </c:pt>
                <c:pt idx="3378">
                  <c:v>15347</c:v>
                </c:pt>
                <c:pt idx="3379">
                  <c:v>15760</c:v>
                </c:pt>
                <c:pt idx="3380">
                  <c:v>15848</c:v>
                </c:pt>
                <c:pt idx="3381">
                  <c:v>14732</c:v>
                </c:pt>
                <c:pt idx="3382">
                  <c:v>13450</c:v>
                </c:pt>
                <c:pt idx="3383">
                  <c:v>12592</c:v>
                </c:pt>
                <c:pt idx="3384">
                  <c:v>12060</c:v>
                </c:pt>
                <c:pt idx="3385">
                  <c:v>11789</c:v>
                </c:pt>
                <c:pt idx="3386">
                  <c:v>11731</c:v>
                </c:pt>
                <c:pt idx="3387">
                  <c:v>11881</c:v>
                </c:pt>
                <c:pt idx="3388">
                  <c:v>12269</c:v>
                </c:pt>
                <c:pt idx="3389">
                  <c:v>13108</c:v>
                </c:pt>
                <c:pt idx="3390">
                  <c:v>14141</c:v>
                </c:pt>
                <c:pt idx="3391">
                  <c:v>14373</c:v>
                </c:pt>
                <c:pt idx="3392">
                  <c:v>14341</c:v>
                </c:pt>
                <c:pt idx="3393">
                  <c:v>14340</c:v>
                </c:pt>
                <c:pt idx="3394">
                  <c:v>14357</c:v>
                </c:pt>
                <c:pt idx="3395">
                  <c:v>14502</c:v>
                </c:pt>
                <c:pt idx="3396">
                  <c:v>14779</c:v>
                </c:pt>
                <c:pt idx="3397">
                  <c:v>14680</c:v>
                </c:pt>
                <c:pt idx="3398">
                  <c:v>14757</c:v>
                </c:pt>
                <c:pt idx="3399">
                  <c:v>15275</c:v>
                </c:pt>
                <c:pt idx="3400">
                  <c:v>15587</c:v>
                </c:pt>
                <c:pt idx="3401">
                  <c:v>15473</c:v>
                </c:pt>
                <c:pt idx="3402">
                  <c:v>15776</c:v>
                </c:pt>
                <c:pt idx="3403">
                  <c:v>15933</c:v>
                </c:pt>
                <c:pt idx="3404">
                  <c:v>15740</c:v>
                </c:pt>
                <c:pt idx="3405">
                  <c:v>14575</c:v>
                </c:pt>
                <c:pt idx="3406">
                  <c:v>13188</c:v>
                </c:pt>
                <c:pt idx="3407">
                  <c:v>12134</c:v>
                </c:pt>
                <c:pt idx="3408">
                  <c:v>11691</c:v>
                </c:pt>
                <c:pt idx="3409">
                  <c:v>11431</c:v>
                </c:pt>
                <c:pt idx="3410">
                  <c:v>11377</c:v>
                </c:pt>
                <c:pt idx="3411">
                  <c:v>11463</c:v>
                </c:pt>
                <c:pt idx="3412">
                  <c:v>12074</c:v>
                </c:pt>
                <c:pt idx="3413">
                  <c:v>13238</c:v>
                </c:pt>
                <c:pt idx="3414">
                  <c:v>14598</c:v>
                </c:pt>
                <c:pt idx="3415">
                  <c:v>15023</c:v>
                </c:pt>
                <c:pt idx="3416">
                  <c:v>15195</c:v>
                </c:pt>
                <c:pt idx="3417">
                  <c:v>15390</c:v>
                </c:pt>
                <c:pt idx="3418">
                  <c:v>15174</c:v>
                </c:pt>
                <c:pt idx="3419">
                  <c:v>14702</c:v>
                </c:pt>
                <c:pt idx="3420">
                  <c:v>14722</c:v>
                </c:pt>
                <c:pt idx="3421">
                  <c:v>14538</c:v>
                </c:pt>
                <c:pt idx="3422">
                  <c:v>14661</c:v>
                </c:pt>
                <c:pt idx="3423">
                  <c:v>14983</c:v>
                </c:pt>
                <c:pt idx="3424">
                  <c:v>15151</c:v>
                </c:pt>
                <c:pt idx="3425">
                  <c:v>15149</c:v>
                </c:pt>
                <c:pt idx="3426">
                  <c:v>15255</c:v>
                </c:pt>
                <c:pt idx="3427">
                  <c:v>15284</c:v>
                </c:pt>
                <c:pt idx="3428">
                  <c:v>15461</c:v>
                </c:pt>
                <c:pt idx="3429">
                  <c:v>14461</c:v>
                </c:pt>
                <c:pt idx="3430">
                  <c:v>13361</c:v>
                </c:pt>
                <c:pt idx="3431">
                  <c:v>12449</c:v>
                </c:pt>
                <c:pt idx="3432">
                  <c:v>11875</c:v>
                </c:pt>
                <c:pt idx="3433">
                  <c:v>11559</c:v>
                </c:pt>
                <c:pt idx="3434">
                  <c:v>11468</c:v>
                </c:pt>
                <c:pt idx="3435">
                  <c:v>11547</c:v>
                </c:pt>
                <c:pt idx="3436">
                  <c:v>12147</c:v>
                </c:pt>
                <c:pt idx="3437">
                  <c:v>13136</c:v>
                </c:pt>
                <c:pt idx="3438">
                  <c:v>14473</c:v>
                </c:pt>
                <c:pt idx="3439">
                  <c:v>14896</c:v>
                </c:pt>
                <c:pt idx="3440">
                  <c:v>14806</c:v>
                </c:pt>
                <c:pt idx="3441">
                  <c:v>14736</c:v>
                </c:pt>
                <c:pt idx="3442">
                  <c:v>14758</c:v>
                </c:pt>
                <c:pt idx="3443">
                  <c:v>14600</c:v>
                </c:pt>
                <c:pt idx="3444">
                  <c:v>14519</c:v>
                </c:pt>
                <c:pt idx="3445">
                  <c:v>14495</c:v>
                </c:pt>
                <c:pt idx="3446">
                  <c:v>14552</c:v>
                </c:pt>
                <c:pt idx="3447">
                  <c:v>14822</c:v>
                </c:pt>
                <c:pt idx="3448">
                  <c:v>15136</c:v>
                </c:pt>
                <c:pt idx="3449">
                  <c:v>15093</c:v>
                </c:pt>
                <c:pt idx="3450">
                  <c:v>15231</c:v>
                </c:pt>
                <c:pt idx="3451">
                  <c:v>15399</c:v>
                </c:pt>
                <c:pt idx="3452">
                  <c:v>15410</c:v>
                </c:pt>
                <c:pt idx="3453">
                  <c:v>14515</c:v>
                </c:pt>
                <c:pt idx="3454">
                  <c:v>13312</c:v>
                </c:pt>
                <c:pt idx="3455">
                  <c:v>12273</c:v>
                </c:pt>
                <c:pt idx="3456">
                  <c:v>11553</c:v>
                </c:pt>
                <c:pt idx="3457">
                  <c:v>11152</c:v>
                </c:pt>
                <c:pt idx="3458">
                  <c:v>10861</c:v>
                </c:pt>
                <c:pt idx="3459">
                  <c:v>10855</c:v>
                </c:pt>
                <c:pt idx="3460">
                  <c:v>11026</c:v>
                </c:pt>
                <c:pt idx="3461">
                  <c:v>11277</c:v>
                </c:pt>
                <c:pt idx="3462">
                  <c:v>11886</c:v>
                </c:pt>
                <c:pt idx="3463">
                  <c:v>12745</c:v>
                </c:pt>
                <c:pt idx="3464">
                  <c:v>13382</c:v>
                </c:pt>
                <c:pt idx="3465">
                  <c:v>13963</c:v>
                </c:pt>
                <c:pt idx="3466">
                  <c:v>14035</c:v>
                </c:pt>
                <c:pt idx="3467">
                  <c:v>14070</c:v>
                </c:pt>
                <c:pt idx="3468">
                  <c:v>13770</c:v>
                </c:pt>
                <c:pt idx="3469">
                  <c:v>13517</c:v>
                </c:pt>
                <c:pt idx="3470">
                  <c:v>13648</c:v>
                </c:pt>
                <c:pt idx="3471">
                  <c:v>14155</c:v>
                </c:pt>
                <c:pt idx="3472">
                  <c:v>14838</c:v>
                </c:pt>
                <c:pt idx="3473">
                  <c:v>14972</c:v>
                </c:pt>
                <c:pt idx="3474">
                  <c:v>14610</c:v>
                </c:pt>
                <c:pt idx="3475">
                  <c:v>14325</c:v>
                </c:pt>
                <c:pt idx="3476">
                  <c:v>14165</c:v>
                </c:pt>
                <c:pt idx="3477">
                  <c:v>13588</c:v>
                </c:pt>
                <c:pt idx="3478">
                  <c:v>12464</c:v>
                </c:pt>
                <c:pt idx="3479">
                  <c:v>11693</c:v>
                </c:pt>
                <c:pt idx="3480">
                  <c:v>11256</c:v>
                </c:pt>
                <c:pt idx="3481">
                  <c:v>11072</c:v>
                </c:pt>
                <c:pt idx="3482">
                  <c:v>11069</c:v>
                </c:pt>
                <c:pt idx="3483">
                  <c:v>11035</c:v>
                </c:pt>
                <c:pt idx="3484">
                  <c:v>11064</c:v>
                </c:pt>
                <c:pt idx="3485">
                  <c:v>11127</c:v>
                </c:pt>
                <c:pt idx="3486">
                  <c:v>11590</c:v>
                </c:pt>
                <c:pt idx="3487">
                  <c:v>12350</c:v>
                </c:pt>
                <c:pt idx="3488">
                  <c:v>12610</c:v>
                </c:pt>
                <c:pt idx="3489">
                  <c:v>12694</c:v>
                </c:pt>
                <c:pt idx="3490">
                  <c:v>12902</c:v>
                </c:pt>
                <c:pt idx="3491">
                  <c:v>13015</c:v>
                </c:pt>
                <c:pt idx="3492">
                  <c:v>13027</c:v>
                </c:pt>
                <c:pt idx="3493">
                  <c:v>12966</c:v>
                </c:pt>
                <c:pt idx="3494">
                  <c:v>13138</c:v>
                </c:pt>
                <c:pt idx="3495">
                  <c:v>13667</c:v>
                </c:pt>
                <c:pt idx="3496">
                  <c:v>14263</c:v>
                </c:pt>
                <c:pt idx="3497">
                  <c:v>14256</c:v>
                </c:pt>
                <c:pt idx="3498">
                  <c:v>14530</c:v>
                </c:pt>
                <c:pt idx="3499">
                  <c:v>14777</c:v>
                </c:pt>
                <c:pt idx="3500">
                  <c:v>14807</c:v>
                </c:pt>
                <c:pt idx="3501">
                  <c:v>14118</c:v>
                </c:pt>
                <c:pt idx="3502">
                  <c:v>12999</c:v>
                </c:pt>
                <c:pt idx="3503">
                  <c:v>12057</c:v>
                </c:pt>
                <c:pt idx="3504">
                  <c:v>11493</c:v>
                </c:pt>
                <c:pt idx="3505">
                  <c:v>11200</c:v>
                </c:pt>
                <c:pt idx="3506">
                  <c:v>11300</c:v>
                </c:pt>
                <c:pt idx="3507">
                  <c:v>11556</c:v>
                </c:pt>
                <c:pt idx="3508">
                  <c:v>11793</c:v>
                </c:pt>
                <c:pt idx="3509">
                  <c:v>12744</c:v>
                </c:pt>
                <c:pt idx="3510">
                  <c:v>13997</c:v>
                </c:pt>
                <c:pt idx="3511">
                  <c:v>14413</c:v>
                </c:pt>
                <c:pt idx="3512">
                  <c:v>14331</c:v>
                </c:pt>
                <c:pt idx="3513">
                  <c:v>14594</c:v>
                </c:pt>
                <c:pt idx="3514">
                  <c:v>14741</c:v>
                </c:pt>
                <c:pt idx="3515">
                  <c:v>14711</c:v>
                </c:pt>
                <c:pt idx="3516">
                  <c:v>14694</c:v>
                </c:pt>
                <c:pt idx="3517">
                  <c:v>14764</c:v>
                </c:pt>
                <c:pt idx="3518">
                  <c:v>14778</c:v>
                </c:pt>
                <c:pt idx="3519">
                  <c:v>15298</c:v>
                </c:pt>
                <c:pt idx="3520">
                  <c:v>15591</c:v>
                </c:pt>
                <c:pt idx="3521">
                  <c:v>15829</c:v>
                </c:pt>
                <c:pt idx="3522">
                  <c:v>15912</c:v>
                </c:pt>
                <c:pt idx="3523">
                  <c:v>15960</c:v>
                </c:pt>
                <c:pt idx="3524">
                  <c:v>15765</c:v>
                </c:pt>
                <c:pt idx="3525">
                  <c:v>14584</c:v>
                </c:pt>
                <c:pt idx="3526">
                  <c:v>13294</c:v>
                </c:pt>
                <c:pt idx="3527">
                  <c:v>12344</c:v>
                </c:pt>
                <c:pt idx="3528">
                  <c:v>11806</c:v>
                </c:pt>
                <c:pt idx="3529">
                  <c:v>11514</c:v>
                </c:pt>
                <c:pt idx="3530">
                  <c:v>11403</c:v>
                </c:pt>
                <c:pt idx="3531">
                  <c:v>11411</c:v>
                </c:pt>
                <c:pt idx="3532">
                  <c:v>12090</c:v>
                </c:pt>
                <c:pt idx="3533">
                  <c:v>13354</c:v>
                </c:pt>
                <c:pt idx="3534">
                  <c:v>14668</c:v>
                </c:pt>
                <c:pt idx="3535">
                  <c:v>15229</c:v>
                </c:pt>
                <c:pt idx="3536">
                  <c:v>15447</c:v>
                </c:pt>
                <c:pt idx="3537">
                  <c:v>15479</c:v>
                </c:pt>
                <c:pt idx="3538">
                  <c:v>15500</c:v>
                </c:pt>
                <c:pt idx="3539">
                  <c:v>15467</c:v>
                </c:pt>
                <c:pt idx="3540">
                  <c:v>15537</c:v>
                </c:pt>
                <c:pt idx="3541">
                  <c:v>15307</c:v>
                </c:pt>
                <c:pt idx="3542">
                  <c:v>15284</c:v>
                </c:pt>
                <c:pt idx="3543">
                  <c:v>15586</c:v>
                </c:pt>
                <c:pt idx="3544">
                  <c:v>15847</c:v>
                </c:pt>
                <c:pt idx="3545">
                  <c:v>15660</c:v>
                </c:pt>
                <c:pt idx="3546">
                  <c:v>15754</c:v>
                </c:pt>
                <c:pt idx="3547">
                  <c:v>15878</c:v>
                </c:pt>
                <c:pt idx="3548">
                  <c:v>15734</c:v>
                </c:pt>
                <c:pt idx="3549">
                  <c:v>14712</c:v>
                </c:pt>
                <c:pt idx="3550">
                  <c:v>13654</c:v>
                </c:pt>
                <c:pt idx="3551">
                  <c:v>12823</c:v>
                </c:pt>
                <c:pt idx="3552">
                  <c:v>12174</c:v>
                </c:pt>
                <c:pt idx="3553">
                  <c:v>11818</c:v>
                </c:pt>
                <c:pt idx="3554">
                  <c:v>11810</c:v>
                </c:pt>
                <c:pt idx="3555">
                  <c:v>11915</c:v>
                </c:pt>
                <c:pt idx="3556">
                  <c:v>12474</c:v>
                </c:pt>
                <c:pt idx="3557">
                  <c:v>13443</c:v>
                </c:pt>
                <c:pt idx="3558">
                  <c:v>14851</c:v>
                </c:pt>
                <c:pt idx="3559">
                  <c:v>15392</c:v>
                </c:pt>
                <c:pt idx="3560">
                  <c:v>15357</c:v>
                </c:pt>
                <c:pt idx="3561">
                  <c:v>15323</c:v>
                </c:pt>
                <c:pt idx="3562">
                  <c:v>15202</c:v>
                </c:pt>
                <c:pt idx="3563">
                  <c:v>15057</c:v>
                </c:pt>
                <c:pt idx="3564">
                  <c:v>14879</c:v>
                </c:pt>
                <c:pt idx="3565">
                  <c:v>14820</c:v>
                </c:pt>
                <c:pt idx="3566">
                  <c:v>14635</c:v>
                </c:pt>
                <c:pt idx="3567">
                  <c:v>14954</c:v>
                </c:pt>
                <c:pt idx="3568">
                  <c:v>15384</c:v>
                </c:pt>
                <c:pt idx="3569">
                  <c:v>15303</c:v>
                </c:pt>
                <c:pt idx="3570">
                  <c:v>15487</c:v>
                </c:pt>
                <c:pt idx="3571">
                  <c:v>15672</c:v>
                </c:pt>
                <c:pt idx="3572">
                  <c:v>15702</c:v>
                </c:pt>
                <c:pt idx="3573">
                  <c:v>14861</c:v>
                </c:pt>
                <c:pt idx="3574">
                  <c:v>13671</c:v>
                </c:pt>
                <c:pt idx="3575">
                  <c:v>12746</c:v>
                </c:pt>
                <c:pt idx="3576">
                  <c:v>12245</c:v>
                </c:pt>
                <c:pt idx="3577">
                  <c:v>11769</c:v>
                </c:pt>
                <c:pt idx="3578">
                  <c:v>11672</c:v>
                </c:pt>
                <c:pt idx="3579">
                  <c:v>11774</c:v>
                </c:pt>
                <c:pt idx="3580">
                  <c:v>12226</c:v>
                </c:pt>
                <c:pt idx="3581">
                  <c:v>13316</c:v>
                </c:pt>
                <c:pt idx="3582">
                  <c:v>14412</c:v>
                </c:pt>
                <c:pt idx="3583">
                  <c:v>14818</c:v>
                </c:pt>
                <c:pt idx="3584">
                  <c:v>14767</c:v>
                </c:pt>
                <c:pt idx="3585">
                  <c:v>14934</c:v>
                </c:pt>
                <c:pt idx="3586">
                  <c:v>14772</c:v>
                </c:pt>
                <c:pt idx="3587">
                  <c:v>14582</c:v>
                </c:pt>
                <c:pt idx="3588">
                  <c:v>14638</c:v>
                </c:pt>
                <c:pt idx="3589">
                  <c:v>14785</c:v>
                </c:pt>
                <c:pt idx="3590">
                  <c:v>14779</c:v>
                </c:pt>
                <c:pt idx="3591">
                  <c:v>15118</c:v>
                </c:pt>
                <c:pt idx="3592">
                  <c:v>15451</c:v>
                </c:pt>
                <c:pt idx="3593">
                  <c:v>15467</c:v>
                </c:pt>
                <c:pt idx="3594">
                  <c:v>15606</c:v>
                </c:pt>
                <c:pt idx="3595">
                  <c:v>15811</c:v>
                </c:pt>
                <c:pt idx="3596">
                  <c:v>15723</c:v>
                </c:pt>
                <c:pt idx="3597">
                  <c:v>14761</c:v>
                </c:pt>
                <c:pt idx="3598">
                  <c:v>13670</c:v>
                </c:pt>
                <c:pt idx="3599">
                  <c:v>12746</c:v>
                </c:pt>
                <c:pt idx="3600">
                  <c:v>12181</c:v>
                </c:pt>
                <c:pt idx="3601">
                  <c:v>11849</c:v>
                </c:pt>
                <c:pt idx="3602">
                  <c:v>11743</c:v>
                </c:pt>
                <c:pt idx="3603">
                  <c:v>11827</c:v>
                </c:pt>
                <c:pt idx="3604">
                  <c:v>12157</c:v>
                </c:pt>
                <c:pt idx="3605">
                  <c:v>13099</c:v>
                </c:pt>
                <c:pt idx="3606">
                  <c:v>14152</c:v>
                </c:pt>
                <c:pt idx="3607">
                  <c:v>14650</c:v>
                </c:pt>
                <c:pt idx="3608">
                  <c:v>14616</c:v>
                </c:pt>
                <c:pt idx="3609">
                  <c:v>14555</c:v>
                </c:pt>
                <c:pt idx="3610">
                  <c:v>14468</c:v>
                </c:pt>
                <c:pt idx="3611">
                  <c:v>14317</c:v>
                </c:pt>
                <c:pt idx="3612">
                  <c:v>14346</c:v>
                </c:pt>
                <c:pt idx="3613">
                  <c:v>14423</c:v>
                </c:pt>
                <c:pt idx="3614">
                  <c:v>14359</c:v>
                </c:pt>
                <c:pt idx="3615">
                  <c:v>14853</c:v>
                </c:pt>
                <c:pt idx="3616">
                  <c:v>15132</c:v>
                </c:pt>
                <c:pt idx="3617">
                  <c:v>15165</c:v>
                </c:pt>
                <c:pt idx="3618">
                  <c:v>15148</c:v>
                </c:pt>
                <c:pt idx="3619">
                  <c:v>15165</c:v>
                </c:pt>
                <c:pt idx="3620">
                  <c:v>15183</c:v>
                </c:pt>
                <c:pt idx="3621">
                  <c:v>14490</c:v>
                </c:pt>
                <c:pt idx="3622">
                  <c:v>13199</c:v>
                </c:pt>
                <c:pt idx="3623">
                  <c:v>12251</c:v>
                </c:pt>
                <c:pt idx="3624">
                  <c:v>11686</c:v>
                </c:pt>
                <c:pt idx="3625">
                  <c:v>11418</c:v>
                </c:pt>
                <c:pt idx="3626">
                  <c:v>11261</c:v>
                </c:pt>
                <c:pt idx="3627">
                  <c:v>11271</c:v>
                </c:pt>
                <c:pt idx="3628">
                  <c:v>11198</c:v>
                </c:pt>
                <c:pt idx="3629">
                  <c:v>11413</c:v>
                </c:pt>
                <c:pt idx="3630">
                  <c:v>12112</c:v>
                </c:pt>
                <c:pt idx="3631">
                  <c:v>12952</c:v>
                </c:pt>
                <c:pt idx="3632">
                  <c:v>13553</c:v>
                </c:pt>
                <c:pt idx="3633">
                  <c:v>13752</c:v>
                </c:pt>
                <c:pt idx="3634">
                  <c:v>13698</c:v>
                </c:pt>
                <c:pt idx="3635">
                  <c:v>13801</c:v>
                </c:pt>
                <c:pt idx="3636">
                  <c:v>13744</c:v>
                </c:pt>
                <c:pt idx="3637">
                  <c:v>13497</c:v>
                </c:pt>
                <c:pt idx="3638">
                  <c:v>13525</c:v>
                </c:pt>
                <c:pt idx="3639">
                  <c:v>13745</c:v>
                </c:pt>
                <c:pt idx="3640">
                  <c:v>14271</c:v>
                </c:pt>
                <c:pt idx="3641">
                  <c:v>14442</c:v>
                </c:pt>
                <c:pt idx="3642">
                  <c:v>14510</c:v>
                </c:pt>
                <c:pt idx="3643">
                  <c:v>14134</c:v>
                </c:pt>
                <c:pt idx="3644">
                  <c:v>14202</c:v>
                </c:pt>
                <c:pt idx="3645">
                  <c:v>13516</c:v>
                </c:pt>
                <c:pt idx="3646">
                  <c:v>12721</c:v>
                </c:pt>
                <c:pt idx="3647">
                  <c:v>11988</c:v>
                </c:pt>
                <c:pt idx="3648">
                  <c:v>11366</c:v>
                </c:pt>
                <c:pt idx="3649">
                  <c:v>11097</c:v>
                </c:pt>
                <c:pt idx="3650">
                  <c:v>11131</c:v>
                </c:pt>
                <c:pt idx="3651">
                  <c:v>11116</c:v>
                </c:pt>
                <c:pt idx="3652">
                  <c:v>11040</c:v>
                </c:pt>
                <c:pt idx="3653">
                  <c:v>11215</c:v>
                </c:pt>
                <c:pt idx="3654">
                  <c:v>11690</c:v>
                </c:pt>
                <c:pt idx="3655">
                  <c:v>12369</c:v>
                </c:pt>
                <c:pt idx="3656">
                  <c:v>13068</c:v>
                </c:pt>
                <c:pt idx="3657">
                  <c:v>13166</c:v>
                </c:pt>
                <c:pt idx="3658">
                  <c:v>13032</c:v>
                </c:pt>
                <c:pt idx="3659">
                  <c:v>12948</c:v>
                </c:pt>
                <c:pt idx="3660">
                  <c:v>12675</c:v>
                </c:pt>
                <c:pt idx="3661">
                  <c:v>12560</c:v>
                </c:pt>
                <c:pt idx="3662">
                  <c:v>12399</c:v>
                </c:pt>
                <c:pt idx="3663">
                  <c:v>12727</c:v>
                </c:pt>
                <c:pt idx="3664">
                  <c:v>13319</c:v>
                </c:pt>
                <c:pt idx="3665">
                  <c:v>13764</c:v>
                </c:pt>
                <c:pt idx="3666">
                  <c:v>14077</c:v>
                </c:pt>
                <c:pt idx="3667">
                  <c:v>14219</c:v>
                </c:pt>
                <c:pt idx="3668">
                  <c:v>14309</c:v>
                </c:pt>
                <c:pt idx="3669">
                  <c:v>13619</c:v>
                </c:pt>
                <c:pt idx="3670">
                  <c:v>12593</c:v>
                </c:pt>
                <c:pt idx="3671">
                  <c:v>11896</c:v>
                </c:pt>
                <c:pt idx="3672">
                  <c:v>11460</c:v>
                </c:pt>
                <c:pt idx="3673">
                  <c:v>11215</c:v>
                </c:pt>
                <c:pt idx="3674">
                  <c:v>11056</c:v>
                </c:pt>
                <c:pt idx="3675">
                  <c:v>11141</c:v>
                </c:pt>
                <c:pt idx="3676">
                  <c:v>11615</c:v>
                </c:pt>
                <c:pt idx="3677">
                  <c:v>12603</c:v>
                </c:pt>
                <c:pt idx="3678">
                  <c:v>13770</c:v>
                </c:pt>
                <c:pt idx="3679">
                  <c:v>14050</c:v>
                </c:pt>
                <c:pt idx="3680">
                  <c:v>14042</c:v>
                </c:pt>
                <c:pt idx="3681">
                  <c:v>13971</c:v>
                </c:pt>
                <c:pt idx="3682">
                  <c:v>13880</c:v>
                </c:pt>
                <c:pt idx="3683">
                  <c:v>13802</c:v>
                </c:pt>
                <c:pt idx="3684">
                  <c:v>13751</c:v>
                </c:pt>
                <c:pt idx="3685">
                  <c:v>13680</c:v>
                </c:pt>
                <c:pt idx="3686">
                  <c:v>13885</c:v>
                </c:pt>
                <c:pt idx="3687">
                  <c:v>14215</c:v>
                </c:pt>
                <c:pt idx="3688">
                  <c:v>14660</c:v>
                </c:pt>
                <c:pt idx="3689">
                  <c:v>14853</c:v>
                </c:pt>
                <c:pt idx="3690">
                  <c:v>15288</c:v>
                </c:pt>
                <c:pt idx="3691">
                  <c:v>15518</c:v>
                </c:pt>
                <c:pt idx="3692">
                  <c:v>15513</c:v>
                </c:pt>
                <c:pt idx="3693">
                  <c:v>14664</c:v>
                </c:pt>
                <c:pt idx="3694">
                  <c:v>13517</c:v>
                </c:pt>
                <c:pt idx="3695">
                  <c:v>12464</c:v>
                </c:pt>
                <c:pt idx="3696">
                  <c:v>11994</c:v>
                </c:pt>
                <c:pt idx="3697">
                  <c:v>11701</c:v>
                </c:pt>
                <c:pt idx="3698">
                  <c:v>11666</c:v>
                </c:pt>
                <c:pt idx="3699">
                  <c:v>11742</c:v>
                </c:pt>
                <c:pt idx="3700">
                  <c:v>12112</c:v>
                </c:pt>
                <c:pt idx="3701">
                  <c:v>13102</c:v>
                </c:pt>
                <c:pt idx="3702">
                  <c:v>14098</c:v>
                </c:pt>
                <c:pt idx="3703">
                  <c:v>14440</c:v>
                </c:pt>
                <c:pt idx="3704">
                  <c:v>14551</c:v>
                </c:pt>
                <c:pt idx="3705">
                  <c:v>14591</c:v>
                </c:pt>
                <c:pt idx="3706">
                  <c:v>14730</c:v>
                </c:pt>
                <c:pt idx="3707">
                  <c:v>14834</c:v>
                </c:pt>
                <c:pt idx="3708">
                  <c:v>14914</c:v>
                </c:pt>
                <c:pt idx="3709">
                  <c:v>14838</c:v>
                </c:pt>
                <c:pt idx="3710">
                  <c:v>14974</c:v>
                </c:pt>
                <c:pt idx="3711">
                  <c:v>15245</c:v>
                </c:pt>
                <c:pt idx="3712">
                  <c:v>15489</c:v>
                </c:pt>
                <c:pt idx="3713">
                  <c:v>15430</c:v>
                </c:pt>
                <c:pt idx="3714">
                  <c:v>15492</c:v>
                </c:pt>
                <c:pt idx="3715">
                  <c:v>15623</c:v>
                </c:pt>
                <c:pt idx="3716">
                  <c:v>15615</c:v>
                </c:pt>
                <c:pt idx="3717">
                  <c:v>14728</c:v>
                </c:pt>
                <c:pt idx="3718">
                  <c:v>13474</c:v>
                </c:pt>
                <c:pt idx="3719">
                  <c:v>12517</c:v>
                </c:pt>
                <c:pt idx="3720">
                  <c:v>12009</c:v>
                </c:pt>
                <c:pt idx="3721">
                  <c:v>11642</c:v>
                </c:pt>
                <c:pt idx="3722">
                  <c:v>11540</c:v>
                </c:pt>
                <c:pt idx="3723">
                  <c:v>11571</c:v>
                </c:pt>
                <c:pt idx="3724">
                  <c:v>12052</c:v>
                </c:pt>
                <c:pt idx="3725">
                  <c:v>13282</c:v>
                </c:pt>
                <c:pt idx="3726">
                  <c:v>14432</c:v>
                </c:pt>
                <c:pt idx="3727">
                  <c:v>15027</c:v>
                </c:pt>
                <c:pt idx="3728">
                  <c:v>15108</c:v>
                </c:pt>
                <c:pt idx="3729">
                  <c:v>15147</c:v>
                </c:pt>
                <c:pt idx="3730">
                  <c:v>15263</c:v>
                </c:pt>
                <c:pt idx="3731">
                  <c:v>15457</c:v>
                </c:pt>
                <c:pt idx="3732">
                  <c:v>15538</c:v>
                </c:pt>
                <c:pt idx="3733">
                  <c:v>15519</c:v>
                </c:pt>
                <c:pt idx="3734">
                  <c:v>15686</c:v>
                </c:pt>
                <c:pt idx="3735">
                  <c:v>16017</c:v>
                </c:pt>
                <c:pt idx="3736">
                  <c:v>16109</c:v>
                </c:pt>
                <c:pt idx="3737">
                  <c:v>16058</c:v>
                </c:pt>
                <c:pt idx="3738">
                  <c:v>16162</c:v>
                </c:pt>
                <c:pt idx="3739">
                  <c:v>16221</c:v>
                </c:pt>
                <c:pt idx="3740">
                  <c:v>15974</c:v>
                </c:pt>
                <c:pt idx="3741">
                  <c:v>14844</c:v>
                </c:pt>
                <c:pt idx="3742">
                  <c:v>13711</c:v>
                </c:pt>
                <c:pt idx="3743">
                  <c:v>12898</c:v>
                </c:pt>
                <c:pt idx="3744">
                  <c:v>12295</c:v>
                </c:pt>
                <c:pt idx="3745">
                  <c:v>11925</c:v>
                </c:pt>
                <c:pt idx="3746">
                  <c:v>11689</c:v>
                </c:pt>
                <c:pt idx="3747">
                  <c:v>11651</c:v>
                </c:pt>
                <c:pt idx="3748">
                  <c:v>12148</c:v>
                </c:pt>
                <c:pt idx="3749">
                  <c:v>13077</c:v>
                </c:pt>
                <c:pt idx="3750">
                  <c:v>14241</c:v>
                </c:pt>
                <c:pt idx="3751">
                  <c:v>14706</c:v>
                </c:pt>
                <c:pt idx="3752">
                  <c:v>14419</c:v>
                </c:pt>
                <c:pt idx="3753">
                  <c:v>14397</c:v>
                </c:pt>
                <c:pt idx="3754">
                  <c:v>14415</c:v>
                </c:pt>
                <c:pt idx="3755">
                  <c:v>14423</c:v>
                </c:pt>
                <c:pt idx="3756">
                  <c:v>14622</c:v>
                </c:pt>
                <c:pt idx="3757">
                  <c:v>14635</c:v>
                </c:pt>
                <c:pt idx="3758">
                  <c:v>14702</c:v>
                </c:pt>
                <c:pt idx="3759">
                  <c:v>14985</c:v>
                </c:pt>
                <c:pt idx="3760">
                  <c:v>15587</c:v>
                </c:pt>
                <c:pt idx="3761">
                  <c:v>15766</c:v>
                </c:pt>
                <c:pt idx="3762">
                  <c:v>15995</c:v>
                </c:pt>
                <c:pt idx="3763">
                  <c:v>15952</c:v>
                </c:pt>
                <c:pt idx="3764">
                  <c:v>15942</c:v>
                </c:pt>
                <c:pt idx="3765">
                  <c:v>15266</c:v>
                </c:pt>
                <c:pt idx="3766">
                  <c:v>14033</c:v>
                </c:pt>
                <c:pt idx="3767">
                  <c:v>12998</c:v>
                </c:pt>
                <c:pt idx="3768">
                  <c:v>12387</c:v>
                </c:pt>
                <c:pt idx="3769">
                  <c:v>12023</c:v>
                </c:pt>
                <c:pt idx="3770">
                  <c:v>11802</c:v>
                </c:pt>
                <c:pt idx="3771">
                  <c:v>11833</c:v>
                </c:pt>
                <c:pt idx="3772">
                  <c:v>12139</c:v>
                </c:pt>
                <c:pt idx="3773">
                  <c:v>12967</c:v>
                </c:pt>
                <c:pt idx="3774">
                  <c:v>14180</c:v>
                </c:pt>
                <c:pt idx="3775">
                  <c:v>14640</c:v>
                </c:pt>
                <c:pt idx="3776">
                  <c:v>14679</c:v>
                </c:pt>
                <c:pt idx="3777">
                  <c:v>14780</c:v>
                </c:pt>
                <c:pt idx="3778">
                  <c:v>14827</c:v>
                </c:pt>
                <c:pt idx="3779">
                  <c:v>14782</c:v>
                </c:pt>
                <c:pt idx="3780">
                  <c:v>15037</c:v>
                </c:pt>
                <c:pt idx="3781">
                  <c:v>15115</c:v>
                </c:pt>
                <c:pt idx="3782">
                  <c:v>15078</c:v>
                </c:pt>
                <c:pt idx="3783">
                  <c:v>15495</c:v>
                </c:pt>
                <c:pt idx="3784">
                  <c:v>15919</c:v>
                </c:pt>
                <c:pt idx="3785">
                  <c:v>16110</c:v>
                </c:pt>
                <c:pt idx="3786">
                  <c:v>16369</c:v>
                </c:pt>
                <c:pt idx="3787">
                  <c:v>16281</c:v>
                </c:pt>
                <c:pt idx="3788">
                  <c:v>16006</c:v>
                </c:pt>
                <c:pt idx="3789">
                  <c:v>15230</c:v>
                </c:pt>
                <c:pt idx="3790">
                  <c:v>13964</c:v>
                </c:pt>
                <c:pt idx="3791">
                  <c:v>12883</c:v>
                </c:pt>
                <c:pt idx="3792">
                  <c:v>12057</c:v>
                </c:pt>
                <c:pt idx="3793">
                  <c:v>11427</c:v>
                </c:pt>
                <c:pt idx="3794">
                  <c:v>11132</c:v>
                </c:pt>
                <c:pt idx="3795">
                  <c:v>11053</c:v>
                </c:pt>
                <c:pt idx="3796">
                  <c:v>10997</c:v>
                </c:pt>
                <c:pt idx="3797">
                  <c:v>11129</c:v>
                </c:pt>
                <c:pt idx="3798">
                  <c:v>11776</c:v>
                </c:pt>
                <c:pt idx="3799">
                  <c:v>12367</c:v>
                </c:pt>
                <c:pt idx="3800">
                  <c:v>12845</c:v>
                </c:pt>
                <c:pt idx="3801">
                  <c:v>13095</c:v>
                </c:pt>
                <c:pt idx="3802">
                  <c:v>13275</c:v>
                </c:pt>
                <c:pt idx="3803">
                  <c:v>13359</c:v>
                </c:pt>
                <c:pt idx="3804">
                  <c:v>13346</c:v>
                </c:pt>
                <c:pt idx="3805">
                  <c:v>13269</c:v>
                </c:pt>
                <c:pt idx="3806">
                  <c:v>13336</c:v>
                </c:pt>
                <c:pt idx="3807">
                  <c:v>13759</c:v>
                </c:pt>
                <c:pt idx="3808">
                  <c:v>14276</c:v>
                </c:pt>
                <c:pt idx="3809">
                  <c:v>14561</c:v>
                </c:pt>
                <c:pt idx="3810">
                  <c:v>14742</c:v>
                </c:pt>
                <c:pt idx="3811">
                  <c:v>14559</c:v>
                </c:pt>
                <c:pt idx="3812">
                  <c:v>14403</c:v>
                </c:pt>
                <c:pt idx="3813">
                  <c:v>13754</c:v>
                </c:pt>
                <c:pt idx="3814">
                  <c:v>12746</c:v>
                </c:pt>
                <c:pt idx="3815">
                  <c:v>11893</c:v>
                </c:pt>
                <c:pt idx="3816">
                  <c:v>11334</c:v>
                </c:pt>
                <c:pt idx="3817">
                  <c:v>10932</c:v>
                </c:pt>
                <c:pt idx="3818">
                  <c:v>10686</c:v>
                </c:pt>
                <c:pt idx="3819">
                  <c:v>10655</c:v>
                </c:pt>
                <c:pt idx="3820">
                  <c:v>10564</c:v>
                </c:pt>
                <c:pt idx="3821">
                  <c:v>10643</c:v>
                </c:pt>
                <c:pt idx="3822">
                  <c:v>11121</c:v>
                </c:pt>
                <c:pt idx="3823">
                  <c:v>11708</c:v>
                </c:pt>
                <c:pt idx="3824">
                  <c:v>12341</c:v>
                </c:pt>
                <c:pt idx="3825">
                  <c:v>12767</c:v>
                </c:pt>
                <c:pt idx="3826">
                  <c:v>13129</c:v>
                </c:pt>
                <c:pt idx="3827">
                  <c:v>13527</c:v>
                </c:pt>
                <c:pt idx="3828">
                  <c:v>13513</c:v>
                </c:pt>
                <c:pt idx="3829">
                  <c:v>13707</c:v>
                </c:pt>
                <c:pt idx="3830">
                  <c:v>13967</c:v>
                </c:pt>
                <c:pt idx="3831">
                  <c:v>14544</c:v>
                </c:pt>
                <c:pt idx="3832">
                  <c:v>15344</c:v>
                </c:pt>
                <c:pt idx="3833">
                  <c:v>15658</c:v>
                </c:pt>
                <c:pt idx="3834">
                  <c:v>15733</c:v>
                </c:pt>
                <c:pt idx="3835">
                  <c:v>15632</c:v>
                </c:pt>
                <c:pt idx="3836">
                  <c:v>15588</c:v>
                </c:pt>
                <c:pt idx="3837">
                  <c:v>14601</c:v>
                </c:pt>
                <c:pt idx="3838">
                  <c:v>13435</c:v>
                </c:pt>
                <c:pt idx="3839">
                  <c:v>12486</c:v>
                </c:pt>
                <c:pt idx="3840">
                  <c:v>11861</c:v>
                </c:pt>
                <c:pt idx="3841">
                  <c:v>11565</c:v>
                </c:pt>
                <c:pt idx="3842">
                  <c:v>11497</c:v>
                </c:pt>
                <c:pt idx="3843">
                  <c:v>11536</c:v>
                </c:pt>
                <c:pt idx="3844">
                  <c:v>12036</c:v>
                </c:pt>
                <c:pt idx="3845">
                  <c:v>13150</c:v>
                </c:pt>
                <c:pt idx="3846">
                  <c:v>14406</c:v>
                </c:pt>
                <c:pt idx="3847">
                  <c:v>15120</c:v>
                </c:pt>
                <c:pt idx="3848">
                  <c:v>15329</c:v>
                </c:pt>
                <c:pt idx="3849">
                  <c:v>15646</c:v>
                </c:pt>
                <c:pt idx="3850">
                  <c:v>15748</c:v>
                </c:pt>
                <c:pt idx="3851">
                  <c:v>15827</c:v>
                </c:pt>
                <c:pt idx="3852">
                  <c:v>16018</c:v>
                </c:pt>
                <c:pt idx="3853">
                  <c:v>16067</c:v>
                </c:pt>
                <c:pt idx="3854">
                  <c:v>15992</c:v>
                </c:pt>
                <c:pt idx="3855">
                  <c:v>16206</c:v>
                </c:pt>
                <c:pt idx="3856">
                  <c:v>16253</c:v>
                </c:pt>
                <c:pt idx="3857">
                  <c:v>15957</c:v>
                </c:pt>
                <c:pt idx="3858">
                  <c:v>15841</c:v>
                </c:pt>
                <c:pt idx="3859">
                  <c:v>15759</c:v>
                </c:pt>
                <c:pt idx="3860">
                  <c:v>15415</c:v>
                </c:pt>
                <c:pt idx="3861">
                  <c:v>14642</c:v>
                </c:pt>
                <c:pt idx="3862">
                  <c:v>13613</c:v>
                </c:pt>
                <c:pt idx="3863">
                  <c:v>12626</c:v>
                </c:pt>
                <c:pt idx="3864">
                  <c:v>12001</c:v>
                </c:pt>
                <c:pt idx="3865">
                  <c:v>11624</c:v>
                </c:pt>
                <c:pt idx="3866">
                  <c:v>11446</c:v>
                </c:pt>
                <c:pt idx="3867">
                  <c:v>11611</c:v>
                </c:pt>
                <c:pt idx="3868">
                  <c:v>12066</c:v>
                </c:pt>
                <c:pt idx="3869">
                  <c:v>12974</c:v>
                </c:pt>
                <c:pt idx="3870">
                  <c:v>14122</c:v>
                </c:pt>
                <c:pt idx="3871">
                  <c:v>14309</c:v>
                </c:pt>
                <c:pt idx="3872">
                  <c:v>14398</c:v>
                </c:pt>
                <c:pt idx="3873">
                  <c:v>14394</c:v>
                </c:pt>
                <c:pt idx="3874">
                  <c:v>14363</c:v>
                </c:pt>
                <c:pt idx="3875">
                  <c:v>14376</c:v>
                </c:pt>
                <c:pt idx="3876">
                  <c:v>14620</c:v>
                </c:pt>
                <c:pt idx="3877">
                  <c:v>14700</c:v>
                </c:pt>
                <c:pt idx="3878">
                  <c:v>14785</c:v>
                </c:pt>
                <c:pt idx="3879">
                  <c:v>15102</c:v>
                </c:pt>
                <c:pt idx="3880">
                  <c:v>15535</c:v>
                </c:pt>
                <c:pt idx="3881">
                  <c:v>15747</c:v>
                </c:pt>
                <c:pt idx="3882">
                  <c:v>16107</c:v>
                </c:pt>
                <c:pt idx="3883">
                  <c:v>16094</c:v>
                </c:pt>
                <c:pt idx="3884">
                  <c:v>16001</c:v>
                </c:pt>
                <c:pt idx="3885">
                  <c:v>15011</c:v>
                </c:pt>
                <c:pt idx="3886">
                  <c:v>13554</c:v>
                </c:pt>
                <c:pt idx="3887">
                  <c:v>12468</c:v>
                </c:pt>
                <c:pt idx="3888">
                  <c:v>11862</c:v>
                </c:pt>
                <c:pt idx="3889">
                  <c:v>11604</c:v>
                </c:pt>
                <c:pt idx="3890">
                  <c:v>11473</c:v>
                </c:pt>
                <c:pt idx="3891">
                  <c:v>11450</c:v>
                </c:pt>
                <c:pt idx="3892">
                  <c:v>11822</c:v>
                </c:pt>
                <c:pt idx="3893">
                  <c:v>12654</c:v>
                </c:pt>
                <c:pt idx="3894">
                  <c:v>13949</c:v>
                </c:pt>
                <c:pt idx="3895">
                  <c:v>14350</c:v>
                </c:pt>
                <c:pt idx="3896">
                  <c:v>14319</c:v>
                </c:pt>
                <c:pt idx="3897">
                  <c:v>14517</c:v>
                </c:pt>
                <c:pt idx="3898">
                  <c:v>14556</c:v>
                </c:pt>
                <c:pt idx="3899">
                  <c:v>14567</c:v>
                </c:pt>
                <c:pt idx="3900">
                  <c:v>14744</c:v>
                </c:pt>
                <c:pt idx="3901">
                  <c:v>14805</c:v>
                </c:pt>
                <c:pt idx="3902">
                  <c:v>14989</c:v>
                </c:pt>
                <c:pt idx="3903">
                  <c:v>15391</c:v>
                </c:pt>
                <c:pt idx="3904">
                  <c:v>15889</c:v>
                </c:pt>
                <c:pt idx="3905">
                  <c:v>16197</c:v>
                </c:pt>
                <c:pt idx="3906">
                  <c:v>16247</c:v>
                </c:pt>
                <c:pt idx="3907">
                  <c:v>16217</c:v>
                </c:pt>
                <c:pt idx="3908">
                  <c:v>16140</c:v>
                </c:pt>
                <c:pt idx="3909">
                  <c:v>15015</c:v>
                </c:pt>
                <c:pt idx="3910">
                  <c:v>13516</c:v>
                </c:pt>
                <c:pt idx="3911">
                  <c:v>12491</c:v>
                </c:pt>
                <c:pt idx="3912">
                  <c:v>11902</c:v>
                </c:pt>
                <c:pt idx="3913">
                  <c:v>11704</c:v>
                </c:pt>
                <c:pt idx="3914">
                  <c:v>11621</c:v>
                </c:pt>
                <c:pt idx="3915">
                  <c:v>11769</c:v>
                </c:pt>
                <c:pt idx="3916">
                  <c:v>12257</c:v>
                </c:pt>
                <c:pt idx="3917">
                  <c:v>13349</c:v>
                </c:pt>
                <c:pt idx="3918">
                  <c:v>14495</c:v>
                </c:pt>
                <c:pt idx="3919">
                  <c:v>15125</c:v>
                </c:pt>
                <c:pt idx="3920">
                  <c:v>15352</c:v>
                </c:pt>
                <c:pt idx="3921">
                  <c:v>15604</c:v>
                </c:pt>
                <c:pt idx="3922">
                  <c:v>15922</c:v>
                </c:pt>
                <c:pt idx="3923">
                  <c:v>15733</c:v>
                </c:pt>
                <c:pt idx="3924">
                  <c:v>15586</c:v>
                </c:pt>
                <c:pt idx="3925">
                  <c:v>15578</c:v>
                </c:pt>
                <c:pt idx="3926">
                  <c:v>15616</c:v>
                </c:pt>
                <c:pt idx="3927">
                  <c:v>15878</c:v>
                </c:pt>
                <c:pt idx="3928">
                  <c:v>15639</c:v>
                </c:pt>
                <c:pt idx="3929">
                  <c:v>15492</c:v>
                </c:pt>
                <c:pt idx="3930">
                  <c:v>15458</c:v>
                </c:pt>
                <c:pt idx="3931">
                  <c:v>15381</c:v>
                </c:pt>
                <c:pt idx="3932">
                  <c:v>15221</c:v>
                </c:pt>
                <c:pt idx="3933">
                  <c:v>14306</c:v>
                </c:pt>
                <c:pt idx="3934">
                  <c:v>13296</c:v>
                </c:pt>
                <c:pt idx="3935">
                  <c:v>12522</c:v>
                </c:pt>
                <c:pt idx="3936">
                  <c:v>11914</c:v>
                </c:pt>
                <c:pt idx="3937">
                  <c:v>11407</c:v>
                </c:pt>
                <c:pt idx="3938">
                  <c:v>11216</c:v>
                </c:pt>
                <c:pt idx="3939">
                  <c:v>11302</c:v>
                </c:pt>
                <c:pt idx="3940">
                  <c:v>11736</c:v>
                </c:pt>
                <c:pt idx="3941">
                  <c:v>12766</c:v>
                </c:pt>
                <c:pt idx="3942">
                  <c:v>13899</c:v>
                </c:pt>
                <c:pt idx="3943">
                  <c:v>14209</c:v>
                </c:pt>
                <c:pt idx="3944">
                  <c:v>14071</c:v>
                </c:pt>
                <c:pt idx="3945">
                  <c:v>14082</c:v>
                </c:pt>
                <c:pt idx="3946">
                  <c:v>14093</c:v>
                </c:pt>
                <c:pt idx="3947">
                  <c:v>13976</c:v>
                </c:pt>
                <c:pt idx="3948">
                  <c:v>14087</c:v>
                </c:pt>
                <c:pt idx="3949">
                  <c:v>13900</c:v>
                </c:pt>
                <c:pt idx="3950">
                  <c:v>14002</c:v>
                </c:pt>
                <c:pt idx="3951">
                  <c:v>14393</c:v>
                </c:pt>
                <c:pt idx="3952">
                  <c:v>14702</c:v>
                </c:pt>
                <c:pt idx="3953">
                  <c:v>14757</c:v>
                </c:pt>
                <c:pt idx="3954">
                  <c:v>14863</c:v>
                </c:pt>
                <c:pt idx="3955">
                  <c:v>14940</c:v>
                </c:pt>
                <c:pt idx="3956">
                  <c:v>15134</c:v>
                </c:pt>
                <c:pt idx="3957">
                  <c:v>14244</c:v>
                </c:pt>
                <c:pt idx="3958">
                  <c:v>13011</c:v>
                </c:pt>
                <c:pt idx="3959">
                  <c:v>12070</c:v>
                </c:pt>
                <c:pt idx="3960">
                  <c:v>11399</c:v>
                </c:pt>
                <c:pt idx="3961">
                  <c:v>11112</c:v>
                </c:pt>
                <c:pt idx="3962">
                  <c:v>10916</c:v>
                </c:pt>
                <c:pt idx="3963">
                  <c:v>10869</c:v>
                </c:pt>
                <c:pt idx="3964">
                  <c:v>10883</c:v>
                </c:pt>
                <c:pt idx="3965">
                  <c:v>11326</c:v>
                </c:pt>
                <c:pt idx="3966">
                  <c:v>11847</c:v>
                </c:pt>
                <c:pt idx="3967">
                  <c:v>12526</c:v>
                </c:pt>
                <c:pt idx="3968">
                  <c:v>13183</c:v>
                </c:pt>
                <c:pt idx="3969">
                  <c:v>13554</c:v>
                </c:pt>
                <c:pt idx="3970">
                  <c:v>13655</c:v>
                </c:pt>
                <c:pt idx="3971">
                  <c:v>13729</c:v>
                </c:pt>
                <c:pt idx="3972">
                  <c:v>13648</c:v>
                </c:pt>
                <c:pt idx="3973">
                  <c:v>13714</c:v>
                </c:pt>
                <c:pt idx="3974">
                  <c:v>13827</c:v>
                </c:pt>
                <c:pt idx="3975">
                  <c:v>14147</c:v>
                </c:pt>
                <c:pt idx="3976">
                  <c:v>14549</c:v>
                </c:pt>
                <c:pt idx="3977">
                  <c:v>14570</c:v>
                </c:pt>
                <c:pt idx="3978">
                  <c:v>14439</c:v>
                </c:pt>
                <c:pt idx="3979">
                  <c:v>14280</c:v>
                </c:pt>
                <c:pt idx="3980">
                  <c:v>14231</c:v>
                </c:pt>
                <c:pt idx="3981">
                  <c:v>13715</c:v>
                </c:pt>
                <c:pt idx="3982">
                  <c:v>12893</c:v>
                </c:pt>
                <c:pt idx="3983">
                  <c:v>12151</c:v>
                </c:pt>
                <c:pt idx="3984">
                  <c:v>11603</c:v>
                </c:pt>
                <c:pt idx="3985">
                  <c:v>11241</c:v>
                </c:pt>
                <c:pt idx="3986">
                  <c:v>11126</c:v>
                </c:pt>
                <c:pt idx="3987">
                  <c:v>11082</c:v>
                </c:pt>
                <c:pt idx="3988">
                  <c:v>10927</c:v>
                </c:pt>
                <c:pt idx="3989">
                  <c:v>10923</c:v>
                </c:pt>
                <c:pt idx="3990">
                  <c:v>11373</c:v>
                </c:pt>
                <c:pt idx="3991">
                  <c:v>11975</c:v>
                </c:pt>
                <c:pt idx="3992">
                  <c:v>12386</c:v>
                </c:pt>
                <c:pt idx="3993">
                  <c:v>12705</c:v>
                </c:pt>
                <c:pt idx="3994">
                  <c:v>12917</c:v>
                </c:pt>
                <c:pt idx="3995">
                  <c:v>12937</c:v>
                </c:pt>
                <c:pt idx="3996">
                  <c:v>12919</c:v>
                </c:pt>
                <c:pt idx="3997">
                  <c:v>12999</c:v>
                </c:pt>
                <c:pt idx="3998">
                  <c:v>13120</c:v>
                </c:pt>
                <c:pt idx="3999">
                  <c:v>13432</c:v>
                </c:pt>
                <c:pt idx="4000">
                  <c:v>13638</c:v>
                </c:pt>
                <c:pt idx="4001">
                  <c:v>13877</c:v>
                </c:pt>
                <c:pt idx="4002">
                  <c:v>14131</c:v>
                </c:pt>
                <c:pt idx="4003">
                  <c:v>14367</c:v>
                </c:pt>
                <c:pt idx="4004">
                  <c:v>14494</c:v>
                </c:pt>
                <c:pt idx="4005">
                  <c:v>14015</c:v>
                </c:pt>
                <c:pt idx="4006">
                  <c:v>13021</c:v>
                </c:pt>
                <c:pt idx="4007">
                  <c:v>12150</c:v>
                </c:pt>
                <c:pt idx="4008">
                  <c:v>11581</c:v>
                </c:pt>
                <c:pt idx="4009">
                  <c:v>11370</c:v>
                </c:pt>
                <c:pt idx="4010">
                  <c:v>11254</c:v>
                </c:pt>
                <c:pt idx="4011">
                  <c:v>11349</c:v>
                </c:pt>
                <c:pt idx="4012">
                  <c:v>11741</c:v>
                </c:pt>
                <c:pt idx="4013">
                  <c:v>12691</c:v>
                </c:pt>
                <c:pt idx="4014">
                  <c:v>13934</c:v>
                </c:pt>
                <c:pt idx="4015">
                  <c:v>14480</c:v>
                </c:pt>
                <c:pt idx="4016">
                  <c:v>14459</c:v>
                </c:pt>
                <c:pt idx="4017">
                  <c:v>14490</c:v>
                </c:pt>
                <c:pt idx="4018">
                  <c:v>14628</c:v>
                </c:pt>
                <c:pt idx="4019">
                  <c:v>14825</c:v>
                </c:pt>
                <c:pt idx="4020">
                  <c:v>14959</c:v>
                </c:pt>
                <c:pt idx="4021">
                  <c:v>15026</c:v>
                </c:pt>
                <c:pt idx="4022">
                  <c:v>15218</c:v>
                </c:pt>
                <c:pt idx="4023">
                  <c:v>15671</c:v>
                </c:pt>
                <c:pt idx="4024">
                  <c:v>16112</c:v>
                </c:pt>
                <c:pt idx="4025">
                  <c:v>16133</c:v>
                </c:pt>
                <c:pt idx="4026">
                  <c:v>16214</c:v>
                </c:pt>
                <c:pt idx="4027">
                  <c:v>16219</c:v>
                </c:pt>
                <c:pt idx="4028">
                  <c:v>16083</c:v>
                </c:pt>
                <c:pt idx="4029">
                  <c:v>15210</c:v>
                </c:pt>
                <c:pt idx="4030">
                  <c:v>13982</c:v>
                </c:pt>
                <c:pt idx="4031">
                  <c:v>13010</c:v>
                </c:pt>
                <c:pt idx="4032">
                  <c:v>12388</c:v>
                </c:pt>
                <c:pt idx="4033">
                  <c:v>12037</c:v>
                </c:pt>
                <c:pt idx="4034">
                  <c:v>11991</c:v>
                </c:pt>
                <c:pt idx="4035">
                  <c:v>12032</c:v>
                </c:pt>
                <c:pt idx="4036">
                  <c:v>12448</c:v>
                </c:pt>
                <c:pt idx="4037">
                  <c:v>13404</c:v>
                </c:pt>
                <c:pt idx="4038">
                  <c:v>14596</c:v>
                </c:pt>
                <c:pt idx="4039">
                  <c:v>15112</c:v>
                </c:pt>
                <c:pt idx="4040">
                  <c:v>15241</c:v>
                </c:pt>
                <c:pt idx="4041">
                  <c:v>15474</c:v>
                </c:pt>
                <c:pt idx="4042">
                  <c:v>15493</c:v>
                </c:pt>
                <c:pt idx="4043">
                  <c:v>15667</c:v>
                </c:pt>
                <c:pt idx="4044">
                  <c:v>15859</c:v>
                </c:pt>
                <c:pt idx="4045">
                  <c:v>16014</c:v>
                </c:pt>
                <c:pt idx="4046">
                  <c:v>16297</c:v>
                </c:pt>
                <c:pt idx="4047">
                  <c:v>16891</c:v>
                </c:pt>
                <c:pt idx="4048">
                  <c:v>17395</c:v>
                </c:pt>
                <c:pt idx="4049">
                  <c:v>17422</c:v>
                </c:pt>
                <c:pt idx="4050">
                  <c:v>17520</c:v>
                </c:pt>
                <c:pt idx="4051">
                  <c:v>17298</c:v>
                </c:pt>
                <c:pt idx="4052">
                  <c:v>17002</c:v>
                </c:pt>
                <c:pt idx="4053">
                  <c:v>16123</c:v>
                </c:pt>
                <c:pt idx="4054">
                  <c:v>14683</c:v>
                </c:pt>
                <c:pt idx="4055">
                  <c:v>13488</c:v>
                </c:pt>
                <c:pt idx="4056">
                  <c:v>12829</c:v>
                </c:pt>
                <c:pt idx="4057">
                  <c:v>12450</c:v>
                </c:pt>
                <c:pt idx="4058">
                  <c:v>12228</c:v>
                </c:pt>
                <c:pt idx="4059">
                  <c:v>12221</c:v>
                </c:pt>
                <c:pt idx="4060">
                  <c:v>12589</c:v>
                </c:pt>
                <c:pt idx="4061">
                  <c:v>13463</c:v>
                </c:pt>
                <c:pt idx="4062">
                  <c:v>14710</c:v>
                </c:pt>
                <c:pt idx="4063">
                  <c:v>15372</c:v>
                </c:pt>
                <c:pt idx="4064">
                  <c:v>15662</c:v>
                </c:pt>
                <c:pt idx="4065">
                  <c:v>16057</c:v>
                </c:pt>
                <c:pt idx="4066">
                  <c:v>16343</c:v>
                </c:pt>
                <c:pt idx="4067">
                  <c:v>16582</c:v>
                </c:pt>
                <c:pt idx="4068">
                  <c:v>16916</c:v>
                </c:pt>
                <c:pt idx="4069">
                  <c:v>17199</c:v>
                </c:pt>
                <c:pt idx="4070">
                  <c:v>17330</c:v>
                </c:pt>
                <c:pt idx="4071">
                  <c:v>17614</c:v>
                </c:pt>
                <c:pt idx="4072">
                  <c:v>17732</c:v>
                </c:pt>
                <c:pt idx="4073">
                  <c:v>17708</c:v>
                </c:pt>
                <c:pt idx="4074">
                  <c:v>17896</c:v>
                </c:pt>
                <c:pt idx="4075">
                  <c:v>17756</c:v>
                </c:pt>
                <c:pt idx="4076">
                  <c:v>17559</c:v>
                </c:pt>
                <c:pt idx="4077">
                  <c:v>16529</c:v>
                </c:pt>
                <c:pt idx="4078">
                  <c:v>15042</c:v>
                </c:pt>
                <c:pt idx="4079">
                  <c:v>13984</c:v>
                </c:pt>
                <c:pt idx="4080">
                  <c:v>13236</c:v>
                </c:pt>
                <c:pt idx="4081">
                  <c:v>12680</c:v>
                </c:pt>
                <c:pt idx="4082">
                  <c:v>12508</c:v>
                </c:pt>
                <c:pt idx="4083">
                  <c:v>12422</c:v>
                </c:pt>
                <c:pt idx="4084">
                  <c:v>12624</c:v>
                </c:pt>
                <c:pt idx="4085">
                  <c:v>13616</c:v>
                </c:pt>
                <c:pt idx="4086">
                  <c:v>15043</c:v>
                </c:pt>
                <c:pt idx="4087">
                  <c:v>15783</c:v>
                </c:pt>
                <c:pt idx="4088">
                  <c:v>16057</c:v>
                </c:pt>
                <c:pt idx="4089">
                  <c:v>16271</c:v>
                </c:pt>
                <c:pt idx="4090">
                  <c:v>16474</c:v>
                </c:pt>
                <c:pt idx="4091">
                  <c:v>16475</c:v>
                </c:pt>
                <c:pt idx="4092">
                  <c:v>16462</c:v>
                </c:pt>
                <c:pt idx="4093">
                  <c:v>16477</c:v>
                </c:pt>
                <c:pt idx="4094">
                  <c:v>16558</c:v>
                </c:pt>
                <c:pt idx="4095">
                  <c:v>16642</c:v>
                </c:pt>
                <c:pt idx="4096">
                  <c:v>16709</c:v>
                </c:pt>
                <c:pt idx="4097">
                  <c:v>16481</c:v>
                </c:pt>
                <c:pt idx="4098">
                  <c:v>16550</c:v>
                </c:pt>
                <c:pt idx="4099">
                  <c:v>16426</c:v>
                </c:pt>
                <c:pt idx="4100">
                  <c:v>16174</c:v>
                </c:pt>
                <c:pt idx="4101">
                  <c:v>15191</c:v>
                </c:pt>
                <c:pt idx="4102">
                  <c:v>13884</c:v>
                </c:pt>
                <c:pt idx="4103">
                  <c:v>12832</c:v>
                </c:pt>
                <c:pt idx="4104">
                  <c:v>12162</c:v>
                </c:pt>
                <c:pt idx="4105">
                  <c:v>11830</c:v>
                </c:pt>
                <c:pt idx="4106">
                  <c:v>11577</c:v>
                </c:pt>
                <c:pt idx="4107">
                  <c:v>11512</c:v>
                </c:pt>
                <c:pt idx="4108">
                  <c:v>11846</c:v>
                </c:pt>
                <c:pt idx="4109">
                  <c:v>12719</c:v>
                </c:pt>
                <c:pt idx="4110">
                  <c:v>14037</c:v>
                </c:pt>
                <c:pt idx="4111">
                  <c:v>14655</c:v>
                </c:pt>
                <c:pt idx="4112">
                  <c:v>14787</c:v>
                </c:pt>
                <c:pt idx="4113">
                  <c:v>14887</c:v>
                </c:pt>
                <c:pt idx="4114">
                  <c:v>14939</c:v>
                </c:pt>
                <c:pt idx="4115">
                  <c:v>15067</c:v>
                </c:pt>
                <c:pt idx="4116">
                  <c:v>15305</c:v>
                </c:pt>
                <c:pt idx="4117">
                  <c:v>15376</c:v>
                </c:pt>
                <c:pt idx="4118">
                  <c:v>15252</c:v>
                </c:pt>
                <c:pt idx="4119">
                  <c:v>15459</c:v>
                </c:pt>
                <c:pt idx="4120">
                  <c:v>15841</c:v>
                </c:pt>
                <c:pt idx="4121">
                  <c:v>15965</c:v>
                </c:pt>
                <c:pt idx="4122">
                  <c:v>16065</c:v>
                </c:pt>
                <c:pt idx="4123">
                  <c:v>16001</c:v>
                </c:pt>
                <c:pt idx="4124">
                  <c:v>15792</c:v>
                </c:pt>
                <c:pt idx="4125">
                  <c:v>14984</c:v>
                </c:pt>
                <c:pt idx="4126">
                  <c:v>13669</c:v>
                </c:pt>
                <c:pt idx="4127">
                  <c:v>12477</c:v>
                </c:pt>
                <c:pt idx="4128">
                  <c:v>11736</c:v>
                </c:pt>
                <c:pt idx="4129">
                  <c:v>11297</c:v>
                </c:pt>
                <c:pt idx="4130">
                  <c:v>11114</c:v>
                </c:pt>
                <c:pt idx="4131">
                  <c:v>11042</c:v>
                </c:pt>
                <c:pt idx="4132">
                  <c:v>11073</c:v>
                </c:pt>
                <c:pt idx="4133">
                  <c:v>11363</c:v>
                </c:pt>
                <c:pt idx="4134">
                  <c:v>12057</c:v>
                </c:pt>
                <c:pt idx="4135">
                  <c:v>12606</c:v>
                </c:pt>
                <c:pt idx="4136">
                  <c:v>13154</c:v>
                </c:pt>
                <c:pt idx="4137">
                  <c:v>13590</c:v>
                </c:pt>
                <c:pt idx="4138">
                  <c:v>13735</c:v>
                </c:pt>
                <c:pt idx="4139">
                  <c:v>13836</c:v>
                </c:pt>
                <c:pt idx="4140">
                  <c:v>13893</c:v>
                </c:pt>
                <c:pt idx="4141">
                  <c:v>13866</c:v>
                </c:pt>
                <c:pt idx="4142">
                  <c:v>13906</c:v>
                </c:pt>
                <c:pt idx="4143">
                  <c:v>14452</c:v>
                </c:pt>
                <c:pt idx="4144">
                  <c:v>15107</c:v>
                </c:pt>
                <c:pt idx="4145">
                  <c:v>15534</c:v>
                </c:pt>
                <c:pt idx="4146">
                  <c:v>15731</c:v>
                </c:pt>
                <c:pt idx="4147">
                  <c:v>15470</c:v>
                </c:pt>
                <c:pt idx="4148">
                  <c:v>15124</c:v>
                </c:pt>
                <c:pt idx="4149">
                  <c:v>14505</c:v>
                </c:pt>
                <c:pt idx="4150">
                  <c:v>13316</c:v>
                </c:pt>
                <c:pt idx="4151">
                  <c:v>12385</c:v>
                </c:pt>
                <c:pt idx="4152">
                  <c:v>11723</c:v>
                </c:pt>
                <c:pt idx="4153">
                  <c:v>11246</c:v>
                </c:pt>
                <c:pt idx="4154">
                  <c:v>11122</c:v>
                </c:pt>
                <c:pt idx="4155">
                  <c:v>10980</c:v>
                </c:pt>
                <c:pt idx="4156">
                  <c:v>10879</c:v>
                </c:pt>
                <c:pt idx="4157">
                  <c:v>10920</c:v>
                </c:pt>
                <c:pt idx="4158">
                  <c:v>11361</c:v>
                </c:pt>
                <c:pt idx="4159">
                  <c:v>11989</c:v>
                </c:pt>
                <c:pt idx="4160">
                  <c:v>12685</c:v>
                </c:pt>
                <c:pt idx="4161">
                  <c:v>13053</c:v>
                </c:pt>
                <c:pt idx="4162">
                  <c:v>13469</c:v>
                </c:pt>
                <c:pt idx="4163">
                  <c:v>13803</c:v>
                </c:pt>
                <c:pt idx="4164">
                  <c:v>14058</c:v>
                </c:pt>
                <c:pt idx="4165">
                  <c:v>14310</c:v>
                </c:pt>
                <c:pt idx="4166">
                  <c:v>14571</c:v>
                </c:pt>
                <c:pt idx="4167">
                  <c:v>15260</c:v>
                </c:pt>
                <c:pt idx="4168">
                  <c:v>16069</c:v>
                </c:pt>
                <c:pt idx="4169">
                  <c:v>16532</c:v>
                </c:pt>
                <c:pt idx="4170">
                  <c:v>16913</c:v>
                </c:pt>
                <c:pt idx="4171">
                  <c:v>16583</c:v>
                </c:pt>
                <c:pt idx="4172">
                  <c:v>16323</c:v>
                </c:pt>
                <c:pt idx="4173">
                  <c:v>15555</c:v>
                </c:pt>
                <c:pt idx="4174">
                  <c:v>14243</c:v>
                </c:pt>
                <c:pt idx="4175">
                  <c:v>13169</c:v>
                </c:pt>
                <c:pt idx="4176">
                  <c:v>12537</c:v>
                </c:pt>
                <c:pt idx="4177">
                  <c:v>12179</c:v>
                </c:pt>
                <c:pt idx="4178">
                  <c:v>11896</c:v>
                </c:pt>
                <c:pt idx="4179">
                  <c:v>11838</c:v>
                </c:pt>
                <c:pt idx="4180">
                  <c:v>12254</c:v>
                </c:pt>
                <c:pt idx="4181">
                  <c:v>13205</c:v>
                </c:pt>
                <c:pt idx="4182">
                  <c:v>14467</c:v>
                </c:pt>
                <c:pt idx="4183">
                  <c:v>15079</c:v>
                </c:pt>
                <c:pt idx="4184">
                  <c:v>15406</c:v>
                </c:pt>
                <c:pt idx="4185">
                  <c:v>15793</c:v>
                </c:pt>
                <c:pt idx="4186">
                  <c:v>16066</c:v>
                </c:pt>
                <c:pt idx="4187">
                  <c:v>16228</c:v>
                </c:pt>
                <c:pt idx="4188">
                  <c:v>16515</c:v>
                </c:pt>
                <c:pt idx="4189">
                  <c:v>16805</c:v>
                </c:pt>
                <c:pt idx="4190">
                  <c:v>17173</c:v>
                </c:pt>
                <c:pt idx="4191">
                  <c:v>17661</c:v>
                </c:pt>
                <c:pt idx="4192">
                  <c:v>18193</c:v>
                </c:pt>
                <c:pt idx="4193">
                  <c:v>18100</c:v>
                </c:pt>
                <c:pt idx="4194">
                  <c:v>18029</c:v>
                </c:pt>
                <c:pt idx="4195">
                  <c:v>17769</c:v>
                </c:pt>
                <c:pt idx="4196">
                  <c:v>17520</c:v>
                </c:pt>
                <c:pt idx="4197">
                  <c:v>16507</c:v>
                </c:pt>
                <c:pt idx="4198">
                  <c:v>15047</c:v>
                </c:pt>
                <c:pt idx="4199">
                  <c:v>13975</c:v>
                </c:pt>
                <c:pt idx="4200">
                  <c:v>13241</c:v>
                </c:pt>
                <c:pt idx="4201">
                  <c:v>12777</c:v>
                </c:pt>
                <c:pt idx="4202">
                  <c:v>12626</c:v>
                </c:pt>
                <c:pt idx="4203">
                  <c:v>12548</c:v>
                </c:pt>
                <c:pt idx="4204">
                  <c:v>12912</c:v>
                </c:pt>
                <c:pt idx="4205">
                  <c:v>13739</c:v>
                </c:pt>
                <c:pt idx="4206">
                  <c:v>15125</c:v>
                </c:pt>
                <c:pt idx="4207">
                  <c:v>16063</c:v>
                </c:pt>
                <c:pt idx="4208">
                  <c:v>16276</c:v>
                </c:pt>
                <c:pt idx="4209">
                  <c:v>16595</c:v>
                </c:pt>
                <c:pt idx="4210">
                  <c:v>16690</c:v>
                </c:pt>
                <c:pt idx="4211">
                  <c:v>16667</c:v>
                </c:pt>
                <c:pt idx="4212">
                  <c:v>16806</c:v>
                </c:pt>
                <c:pt idx="4213">
                  <c:v>16850</c:v>
                </c:pt>
                <c:pt idx="4214">
                  <c:v>17141</c:v>
                </c:pt>
                <c:pt idx="4215">
                  <c:v>17540</c:v>
                </c:pt>
                <c:pt idx="4216">
                  <c:v>17616</c:v>
                </c:pt>
                <c:pt idx="4217">
                  <c:v>17659</c:v>
                </c:pt>
                <c:pt idx="4218">
                  <c:v>17965</c:v>
                </c:pt>
                <c:pt idx="4219">
                  <c:v>17753</c:v>
                </c:pt>
                <c:pt idx="4220">
                  <c:v>17452</c:v>
                </c:pt>
                <c:pt idx="4221">
                  <c:v>16691</c:v>
                </c:pt>
                <c:pt idx="4222">
                  <c:v>15275</c:v>
                </c:pt>
                <c:pt idx="4223">
                  <c:v>14115</c:v>
                </c:pt>
                <c:pt idx="4224">
                  <c:v>13341</c:v>
                </c:pt>
                <c:pt idx="4225">
                  <c:v>12898</c:v>
                </c:pt>
                <c:pt idx="4226">
                  <c:v>12559</c:v>
                </c:pt>
                <c:pt idx="4227">
                  <c:v>12490</c:v>
                </c:pt>
                <c:pt idx="4228">
                  <c:v>12851</c:v>
                </c:pt>
                <c:pt idx="4229">
                  <c:v>13688</c:v>
                </c:pt>
                <c:pt idx="4230">
                  <c:v>15168</c:v>
                </c:pt>
                <c:pt idx="4231">
                  <c:v>16437</c:v>
                </c:pt>
                <c:pt idx="4232">
                  <c:v>17216</c:v>
                </c:pt>
                <c:pt idx="4233">
                  <c:v>17587</c:v>
                </c:pt>
                <c:pt idx="4234">
                  <c:v>17700</c:v>
                </c:pt>
                <c:pt idx="4235">
                  <c:v>17802</c:v>
                </c:pt>
                <c:pt idx="4236">
                  <c:v>18108</c:v>
                </c:pt>
                <c:pt idx="4237">
                  <c:v>18574</c:v>
                </c:pt>
                <c:pt idx="4238">
                  <c:v>18766</c:v>
                </c:pt>
                <c:pt idx="4239">
                  <c:v>19191</c:v>
                </c:pt>
                <c:pt idx="4240">
                  <c:v>19549</c:v>
                </c:pt>
                <c:pt idx="4241">
                  <c:v>19693</c:v>
                </c:pt>
                <c:pt idx="4242">
                  <c:v>19942</c:v>
                </c:pt>
                <c:pt idx="4243">
                  <c:v>19701</c:v>
                </c:pt>
                <c:pt idx="4244">
                  <c:v>19251</c:v>
                </c:pt>
                <c:pt idx="4245">
                  <c:v>18046</c:v>
                </c:pt>
                <c:pt idx="4246">
                  <c:v>16422</c:v>
                </c:pt>
                <c:pt idx="4247">
                  <c:v>14961</c:v>
                </c:pt>
                <c:pt idx="4248">
                  <c:v>14024</c:v>
                </c:pt>
                <c:pt idx="4249">
                  <c:v>13475</c:v>
                </c:pt>
                <c:pt idx="4250">
                  <c:v>13038</c:v>
                </c:pt>
                <c:pt idx="4251">
                  <c:v>13087</c:v>
                </c:pt>
                <c:pt idx="4252">
                  <c:v>13576</c:v>
                </c:pt>
                <c:pt idx="4253">
                  <c:v>14305</c:v>
                </c:pt>
                <c:pt idx="4254">
                  <c:v>15654</c:v>
                </c:pt>
                <c:pt idx="4255">
                  <c:v>16691</c:v>
                </c:pt>
                <c:pt idx="4256">
                  <c:v>17312</c:v>
                </c:pt>
                <c:pt idx="4257">
                  <c:v>17781</c:v>
                </c:pt>
                <c:pt idx="4258">
                  <c:v>18037</c:v>
                </c:pt>
                <c:pt idx="4259">
                  <c:v>18296</c:v>
                </c:pt>
                <c:pt idx="4260">
                  <c:v>18665</c:v>
                </c:pt>
                <c:pt idx="4261">
                  <c:v>19023</c:v>
                </c:pt>
                <c:pt idx="4262">
                  <c:v>19402</c:v>
                </c:pt>
                <c:pt idx="4263">
                  <c:v>19882</c:v>
                </c:pt>
                <c:pt idx="4264">
                  <c:v>20094</c:v>
                </c:pt>
                <c:pt idx="4265">
                  <c:v>20029</c:v>
                </c:pt>
                <c:pt idx="4266">
                  <c:v>20248</c:v>
                </c:pt>
                <c:pt idx="4267">
                  <c:v>19936</c:v>
                </c:pt>
                <c:pt idx="4268">
                  <c:v>19480</c:v>
                </c:pt>
                <c:pt idx="4269">
                  <c:v>18670</c:v>
                </c:pt>
                <c:pt idx="4270">
                  <c:v>17028</c:v>
                </c:pt>
                <c:pt idx="4271">
                  <c:v>15633</c:v>
                </c:pt>
                <c:pt idx="4272">
                  <c:v>14604</c:v>
                </c:pt>
                <c:pt idx="4273">
                  <c:v>14003</c:v>
                </c:pt>
                <c:pt idx="4274">
                  <c:v>13512</c:v>
                </c:pt>
                <c:pt idx="4275">
                  <c:v>13344</c:v>
                </c:pt>
                <c:pt idx="4276">
                  <c:v>13515</c:v>
                </c:pt>
                <c:pt idx="4277">
                  <c:v>14427</c:v>
                </c:pt>
                <c:pt idx="4278">
                  <c:v>15742</c:v>
                </c:pt>
                <c:pt idx="4279">
                  <c:v>16910</c:v>
                </c:pt>
                <c:pt idx="4280">
                  <c:v>17665</c:v>
                </c:pt>
                <c:pt idx="4281">
                  <c:v>18136</c:v>
                </c:pt>
                <c:pt idx="4282">
                  <c:v>18519</c:v>
                </c:pt>
                <c:pt idx="4283">
                  <c:v>19064</c:v>
                </c:pt>
                <c:pt idx="4284">
                  <c:v>19521</c:v>
                </c:pt>
                <c:pt idx="4285">
                  <c:v>19562</c:v>
                </c:pt>
                <c:pt idx="4286">
                  <c:v>18982</c:v>
                </c:pt>
                <c:pt idx="4287">
                  <c:v>18942</c:v>
                </c:pt>
                <c:pt idx="4288">
                  <c:v>18965</c:v>
                </c:pt>
                <c:pt idx="4289">
                  <c:v>18692</c:v>
                </c:pt>
                <c:pt idx="4290">
                  <c:v>18626</c:v>
                </c:pt>
                <c:pt idx="4291">
                  <c:v>18494</c:v>
                </c:pt>
                <c:pt idx="4292">
                  <c:v>18184</c:v>
                </c:pt>
                <c:pt idx="4293">
                  <c:v>17452</c:v>
                </c:pt>
                <c:pt idx="4294">
                  <c:v>16139</c:v>
                </c:pt>
                <c:pt idx="4295">
                  <c:v>14963</c:v>
                </c:pt>
                <c:pt idx="4296">
                  <c:v>14116</c:v>
                </c:pt>
                <c:pt idx="4297">
                  <c:v>13576</c:v>
                </c:pt>
                <c:pt idx="4298">
                  <c:v>13205</c:v>
                </c:pt>
                <c:pt idx="4299">
                  <c:v>13110</c:v>
                </c:pt>
                <c:pt idx="4300">
                  <c:v>13019</c:v>
                </c:pt>
                <c:pt idx="4301">
                  <c:v>13209</c:v>
                </c:pt>
                <c:pt idx="4302">
                  <c:v>13925</c:v>
                </c:pt>
                <c:pt idx="4303">
                  <c:v>15163</c:v>
                </c:pt>
                <c:pt idx="4304">
                  <c:v>16162</c:v>
                </c:pt>
                <c:pt idx="4305">
                  <c:v>16925</c:v>
                </c:pt>
                <c:pt idx="4306">
                  <c:v>17472</c:v>
                </c:pt>
                <c:pt idx="4307">
                  <c:v>17436</c:v>
                </c:pt>
                <c:pt idx="4308">
                  <c:v>17589</c:v>
                </c:pt>
                <c:pt idx="4309">
                  <c:v>17576</c:v>
                </c:pt>
                <c:pt idx="4310">
                  <c:v>17748</c:v>
                </c:pt>
                <c:pt idx="4311">
                  <c:v>18193</c:v>
                </c:pt>
                <c:pt idx="4312">
                  <c:v>18675</c:v>
                </c:pt>
                <c:pt idx="4313">
                  <c:v>18814</c:v>
                </c:pt>
                <c:pt idx="4314">
                  <c:v>18716</c:v>
                </c:pt>
                <c:pt idx="4315">
                  <c:v>18176</c:v>
                </c:pt>
                <c:pt idx="4316">
                  <c:v>17433</c:v>
                </c:pt>
                <c:pt idx="4317">
                  <c:v>16361</c:v>
                </c:pt>
                <c:pt idx="4318">
                  <c:v>15275</c:v>
                </c:pt>
                <c:pt idx="4319">
                  <c:v>14231</c:v>
                </c:pt>
                <c:pt idx="4320">
                  <c:v>13359</c:v>
                </c:pt>
                <c:pt idx="4321">
                  <c:v>12746</c:v>
                </c:pt>
                <c:pt idx="4322">
                  <c:v>12438</c:v>
                </c:pt>
                <c:pt idx="4323">
                  <c:v>12080</c:v>
                </c:pt>
                <c:pt idx="4324">
                  <c:v>11692</c:v>
                </c:pt>
                <c:pt idx="4325">
                  <c:v>11670</c:v>
                </c:pt>
                <c:pt idx="4326">
                  <c:v>12344</c:v>
                </c:pt>
                <c:pt idx="4327">
                  <c:v>13386</c:v>
                </c:pt>
                <c:pt idx="4328">
                  <c:v>14011</c:v>
                </c:pt>
                <c:pt idx="4329">
                  <c:v>14360</c:v>
                </c:pt>
                <c:pt idx="4330">
                  <c:v>14475</c:v>
                </c:pt>
                <c:pt idx="4331">
                  <c:v>14490</c:v>
                </c:pt>
                <c:pt idx="4332">
                  <c:v>14490</c:v>
                </c:pt>
                <c:pt idx="4333">
                  <c:v>14582</c:v>
                </c:pt>
                <c:pt idx="4334">
                  <c:v>14683</c:v>
                </c:pt>
                <c:pt idx="4335">
                  <c:v>15301</c:v>
                </c:pt>
                <c:pt idx="4336">
                  <c:v>15953</c:v>
                </c:pt>
                <c:pt idx="4337">
                  <c:v>16471</c:v>
                </c:pt>
                <c:pt idx="4338">
                  <c:v>16700</c:v>
                </c:pt>
                <c:pt idx="4339">
                  <c:v>16311</c:v>
                </c:pt>
                <c:pt idx="4340">
                  <c:v>15724</c:v>
                </c:pt>
                <c:pt idx="4341">
                  <c:v>15154</c:v>
                </c:pt>
                <c:pt idx="4342">
                  <c:v>14215</c:v>
                </c:pt>
                <c:pt idx="4343">
                  <c:v>13339</c:v>
                </c:pt>
                <c:pt idx="4344">
                  <c:v>12615</c:v>
                </c:pt>
                <c:pt idx="4345">
                  <c:v>12112</c:v>
                </c:pt>
                <c:pt idx="4346">
                  <c:v>11786</c:v>
                </c:pt>
                <c:pt idx="4347">
                  <c:v>11635</c:v>
                </c:pt>
                <c:pt idx="4348">
                  <c:v>11565</c:v>
                </c:pt>
                <c:pt idx="4349">
                  <c:v>11581</c:v>
                </c:pt>
                <c:pt idx="4350">
                  <c:v>11980</c:v>
                </c:pt>
                <c:pt idx="4351">
                  <c:v>12539</c:v>
                </c:pt>
                <c:pt idx="4352">
                  <c:v>13357</c:v>
                </c:pt>
                <c:pt idx="4353">
                  <c:v>14112</c:v>
                </c:pt>
                <c:pt idx="4354">
                  <c:v>14750</c:v>
                </c:pt>
                <c:pt idx="4355">
                  <c:v>15174</c:v>
                </c:pt>
                <c:pt idx="4356">
                  <c:v>15508</c:v>
                </c:pt>
                <c:pt idx="4357">
                  <c:v>15817</c:v>
                </c:pt>
                <c:pt idx="4358">
                  <c:v>16144</c:v>
                </c:pt>
                <c:pt idx="4359">
                  <c:v>16997</c:v>
                </c:pt>
                <c:pt idx="4360">
                  <c:v>17909</c:v>
                </c:pt>
                <c:pt idx="4361">
                  <c:v>18313</c:v>
                </c:pt>
                <c:pt idx="4362">
                  <c:v>18384</c:v>
                </c:pt>
                <c:pt idx="4363">
                  <c:v>17650</c:v>
                </c:pt>
                <c:pt idx="4364">
                  <c:v>17494</c:v>
                </c:pt>
                <c:pt idx="4365">
                  <c:v>16574</c:v>
                </c:pt>
                <c:pt idx="4366">
                  <c:v>15808</c:v>
                </c:pt>
                <c:pt idx="4367">
                  <c:v>14945</c:v>
                </c:pt>
                <c:pt idx="4368">
                  <c:v>13864</c:v>
                </c:pt>
                <c:pt idx="4369">
                  <c:v>13314</c:v>
                </c:pt>
                <c:pt idx="4370">
                  <c:v>12977</c:v>
                </c:pt>
                <c:pt idx="4371">
                  <c:v>12970</c:v>
                </c:pt>
                <c:pt idx="4372">
                  <c:v>13471</c:v>
                </c:pt>
                <c:pt idx="4373">
                  <c:v>14546</c:v>
                </c:pt>
                <c:pt idx="4374">
                  <c:v>15879</c:v>
                </c:pt>
                <c:pt idx="4375">
                  <c:v>16848</c:v>
                </c:pt>
                <c:pt idx="4376">
                  <c:v>17272</c:v>
                </c:pt>
                <c:pt idx="4377">
                  <c:v>17822</c:v>
                </c:pt>
                <c:pt idx="4378">
                  <c:v>18468</c:v>
                </c:pt>
                <c:pt idx="4379">
                  <c:v>18415</c:v>
                </c:pt>
                <c:pt idx="4380">
                  <c:v>18570</c:v>
                </c:pt>
                <c:pt idx="4381">
                  <c:v>19125</c:v>
                </c:pt>
                <c:pt idx="4382">
                  <c:v>19503</c:v>
                </c:pt>
                <c:pt idx="4383">
                  <c:v>20073</c:v>
                </c:pt>
                <c:pt idx="4384">
                  <c:v>20255</c:v>
                </c:pt>
                <c:pt idx="4385">
                  <c:v>20069</c:v>
                </c:pt>
                <c:pt idx="4386">
                  <c:v>19931</c:v>
                </c:pt>
                <c:pt idx="4387">
                  <c:v>19635</c:v>
                </c:pt>
                <c:pt idx="4388">
                  <c:v>19301</c:v>
                </c:pt>
                <c:pt idx="4389">
                  <c:v>18192</c:v>
                </c:pt>
                <c:pt idx="4390">
                  <c:v>16562</c:v>
                </c:pt>
                <c:pt idx="4391">
                  <c:v>15293</c:v>
                </c:pt>
                <c:pt idx="4392">
                  <c:v>14434</c:v>
                </c:pt>
                <c:pt idx="4393">
                  <c:v>13830</c:v>
                </c:pt>
                <c:pt idx="4394">
                  <c:v>13435</c:v>
                </c:pt>
                <c:pt idx="4395">
                  <c:v>13360</c:v>
                </c:pt>
                <c:pt idx="4396">
                  <c:v>13708</c:v>
                </c:pt>
                <c:pt idx="4397">
                  <c:v>14610</c:v>
                </c:pt>
                <c:pt idx="4398">
                  <c:v>15927</c:v>
                </c:pt>
                <c:pt idx="4399">
                  <c:v>16889</c:v>
                </c:pt>
                <c:pt idx="4400">
                  <c:v>17638</c:v>
                </c:pt>
                <c:pt idx="4401">
                  <c:v>18401</c:v>
                </c:pt>
                <c:pt idx="4402">
                  <c:v>18871</c:v>
                </c:pt>
                <c:pt idx="4403">
                  <c:v>19267</c:v>
                </c:pt>
                <c:pt idx="4404">
                  <c:v>19800</c:v>
                </c:pt>
                <c:pt idx="4405">
                  <c:v>20131</c:v>
                </c:pt>
                <c:pt idx="4406">
                  <c:v>20337</c:v>
                </c:pt>
                <c:pt idx="4407">
                  <c:v>20526</c:v>
                </c:pt>
                <c:pt idx="4408">
                  <c:v>20722</c:v>
                </c:pt>
                <c:pt idx="4409">
                  <c:v>20784</c:v>
                </c:pt>
                <c:pt idx="4410">
                  <c:v>20681</c:v>
                </c:pt>
                <c:pt idx="4411">
                  <c:v>20341</c:v>
                </c:pt>
                <c:pt idx="4412">
                  <c:v>20020</c:v>
                </c:pt>
                <c:pt idx="4413">
                  <c:v>19112</c:v>
                </c:pt>
                <c:pt idx="4414">
                  <c:v>17459</c:v>
                </c:pt>
                <c:pt idx="4415">
                  <c:v>15910</c:v>
                </c:pt>
                <c:pt idx="4416">
                  <c:v>14861</c:v>
                </c:pt>
                <c:pt idx="4417">
                  <c:v>14158</c:v>
                </c:pt>
                <c:pt idx="4418">
                  <c:v>13639</c:v>
                </c:pt>
                <c:pt idx="4419">
                  <c:v>13443</c:v>
                </c:pt>
                <c:pt idx="4420">
                  <c:v>13651</c:v>
                </c:pt>
                <c:pt idx="4421">
                  <c:v>14456</c:v>
                </c:pt>
                <c:pt idx="4422">
                  <c:v>15973</c:v>
                </c:pt>
                <c:pt idx="4423">
                  <c:v>17220</c:v>
                </c:pt>
                <c:pt idx="4424">
                  <c:v>17962</c:v>
                </c:pt>
                <c:pt idx="4425">
                  <c:v>18777</c:v>
                </c:pt>
                <c:pt idx="4426">
                  <c:v>19365</c:v>
                </c:pt>
                <c:pt idx="4427">
                  <c:v>19851</c:v>
                </c:pt>
                <c:pt idx="4428">
                  <c:v>20290</c:v>
                </c:pt>
                <c:pt idx="4429">
                  <c:v>20650</c:v>
                </c:pt>
                <c:pt idx="4430">
                  <c:v>20980</c:v>
                </c:pt>
                <c:pt idx="4431">
                  <c:v>21236</c:v>
                </c:pt>
                <c:pt idx="4432">
                  <c:v>21371</c:v>
                </c:pt>
                <c:pt idx="4433">
                  <c:v>21423</c:v>
                </c:pt>
                <c:pt idx="4434">
                  <c:v>21357</c:v>
                </c:pt>
                <c:pt idx="4435">
                  <c:v>21105</c:v>
                </c:pt>
                <c:pt idx="4436">
                  <c:v>20628</c:v>
                </c:pt>
                <c:pt idx="4437">
                  <c:v>19871</c:v>
                </c:pt>
                <c:pt idx="4438">
                  <c:v>18339</c:v>
                </c:pt>
                <c:pt idx="4439">
                  <c:v>16859</c:v>
                </c:pt>
                <c:pt idx="4440">
                  <c:v>15757</c:v>
                </c:pt>
                <c:pt idx="4441">
                  <c:v>15089</c:v>
                </c:pt>
                <c:pt idx="4442">
                  <c:v>14589</c:v>
                </c:pt>
                <c:pt idx="4443">
                  <c:v>14433</c:v>
                </c:pt>
                <c:pt idx="4444">
                  <c:v>14559</c:v>
                </c:pt>
                <c:pt idx="4445">
                  <c:v>15340</c:v>
                </c:pt>
                <c:pt idx="4446">
                  <c:v>16950</c:v>
                </c:pt>
                <c:pt idx="4447">
                  <c:v>18702</c:v>
                </c:pt>
                <c:pt idx="4448">
                  <c:v>19881</c:v>
                </c:pt>
                <c:pt idx="4449">
                  <c:v>20721</c:v>
                </c:pt>
                <c:pt idx="4450">
                  <c:v>21262</c:v>
                </c:pt>
                <c:pt idx="4451">
                  <c:v>21484</c:v>
                </c:pt>
                <c:pt idx="4452">
                  <c:v>21473</c:v>
                </c:pt>
                <c:pt idx="4453">
                  <c:v>21355</c:v>
                </c:pt>
                <c:pt idx="4454">
                  <c:v>21229</c:v>
                </c:pt>
                <c:pt idx="4455">
                  <c:v>21449</c:v>
                </c:pt>
                <c:pt idx="4456">
                  <c:v>21716</c:v>
                </c:pt>
                <c:pt idx="4457">
                  <c:v>21507</c:v>
                </c:pt>
                <c:pt idx="4458">
                  <c:v>21171</c:v>
                </c:pt>
                <c:pt idx="4459">
                  <c:v>21038</c:v>
                </c:pt>
                <c:pt idx="4460">
                  <c:v>20756</c:v>
                </c:pt>
                <c:pt idx="4461">
                  <c:v>19886</c:v>
                </c:pt>
                <c:pt idx="4462">
                  <c:v>18427</c:v>
                </c:pt>
                <c:pt idx="4463">
                  <c:v>16944</c:v>
                </c:pt>
                <c:pt idx="4464">
                  <c:v>16158</c:v>
                </c:pt>
                <c:pt idx="4465">
                  <c:v>15598</c:v>
                </c:pt>
                <c:pt idx="4466">
                  <c:v>15131</c:v>
                </c:pt>
                <c:pt idx="4467">
                  <c:v>15004</c:v>
                </c:pt>
                <c:pt idx="4468">
                  <c:v>14915</c:v>
                </c:pt>
                <c:pt idx="4469">
                  <c:v>14952</c:v>
                </c:pt>
                <c:pt idx="4470">
                  <c:v>15780</c:v>
                </c:pt>
                <c:pt idx="4471">
                  <c:v>17167</c:v>
                </c:pt>
                <c:pt idx="4472">
                  <c:v>18267</c:v>
                </c:pt>
                <c:pt idx="4473">
                  <c:v>19173</c:v>
                </c:pt>
                <c:pt idx="4474">
                  <c:v>19387</c:v>
                </c:pt>
                <c:pt idx="4475">
                  <c:v>19730</c:v>
                </c:pt>
                <c:pt idx="4476">
                  <c:v>19675</c:v>
                </c:pt>
                <c:pt idx="4477">
                  <c:v>19531</c:v>
                </c:pt>
                <c:pt idx="4478">
                  <c:v>19612</c:v>
                </c:pt>
                <c:pt idx="4479">
                  <c:v>19873</c:v>
                </c:pt>
                <c:pt idx="4480">
                  <c:v>20281</c:v>
                </c:pt>
                <c:pt idx="4481">
                  <c:v>20244</c:v>
                </c:pt>
                <c:pt idx="4482">
                  <c:v>19858</c:v>
                </c:pt>
                <c:pt idx="4483">
                  <c:v>19269</c:v>
                </c:pt>
                <c:pt idx="4484">
                  <c:v>18560</c:v>
                </c:pt>
                <c:pt idx="4485">
                  <c:v>17746</c:v>
                </c:pt>
                <c:pt idx="4486">
                  <c:v>16489</c:v>
                </c:pt>
                <c:pt idx="4487">
                  <c:v>15204</c:v>
                </c:pt>
                <c:pt idx="4488">
                  <c:v>14245</c:v>
                </c:pt>
                <c:pt idx="4489">
                  <c:v>13435</c:v>
                </c:pt>
                <c:pt idx="4490">
                  <c:v>12842</c:v>
                </c:pt>
                <c:pt idx="4491">
                  <c:v>12630</c:v>
                </c:pt>
                <c:pt idx="4492">
                  <c:v>12505</c:v>
                </c:pt>
                <c:pt idx="4493">
                  <c:v>12476</c:v>
                </c:pt>
                <c:pt idx="4494">
                  <c:v>13022</c:v>
                </c:pt>
                <c:pt idx="4495">
                  <c:v>13771</c:v>
                </c:pt>
                <c:pt idx="4496">
                  <c:v>14419</c:v>
                </c:pt>
                <c:pt idx="4497">
                  <c:v>14986</c:v>
                </c:pt>
                <c:pt idx="4498">
                  <c:v>15365</c:v>
                </c:pt>
                <c:pt idx="4499">
                  <c:v>15718</c:v>
                </c:pt>
                <c:pt idx="4500">
                  <c:v>15967</c:v>
                </c:pt>
                <c:pt idx="4501">
                  <c:v>15987</c:v>
                </c:pt>
                <c:pt idx="4502">
                  <c:v>16094</c:v>
                </c:pt>
                <c:pt idx="4503">
                  <c:v>16629</c:v>
                </c:pt>
                <c:pt idx="4504">
                  <c:v>17600</c:v>
                </c:pt>
                <c:pt idx="4505">
                  <c:v>18188</c:v>
                </c:pt>
                <c:pt idx="4506">
                  <c:v>18094</c:v>
                </c:pt>
                <c:pt idx="4507">
                  <c:v>17536</c:v>
                </c:pt>
                <c:pt idx="4508">
                  <c:v>16788</c:v>
                </c:pt>
                <c:pt idx="4509">
                  <c:v>15972</c:v>
                </c:pt>
                <c:pt idx="4510">
                  <c:v>14681</c:v>
                </c:pt>
                <c:pt idx="4511">
                  <c:v>13566</c:v>
                </c:pt>
                <c:pt idx="4512">
                  <c:v>13060</c:v>
                </c:pt>
                <c:pt idx="4513">
                  <c:v>12586</c:v>
                </c:pt>
                <c:pt idx="4514">
                  <c:v>12314</c:v>
                </c:pt>
                <c:pt idx="4515">
                  <c:v>12301</c:v>
                </c:pt>
                <c:pt idx="4516">
                  <c:v>12539</c:v>
                </c:pt>
                <c:pt idx="4517">
                  <c:v>13256</c:v>
                </c:pt>
                <c:pt idx="4518">
                  <c:v>14470</c:v>
                </c:pt>
                <c:pt idx="4519">
                  <c:v>15282</c:v>
                </c:pt>
                <c:pt idx="4520">
                  <c:v>15839</c:v>
                </c:pt>
                <c:pt idx="4521">
                  <c:v>16414</c:v>
                </c:pt>
                <c:pt idx="4522">
                  <c:v>16937</c:v>
                </c:pt>
                <c:pt idx="4523">
                  <c:v>17178</c:v>
                </c:pt>
                <c:pt idx="4524">
                  <c:v>17437</c:v>
                </c:pt>
                <c:pt idx="4525">
                  <c:v>17815</c:v>
                </c:pt>
                <c:pt idx="4526">
                  <c:v>18149</c:v>
                </c:pt>
                <c:pt idx="4527">
                  <c:v>18820</c:v>
                </c:pt>
                <c:pt idx="4528">
                  <c:v>19493</c:v>
                </c:pt>
                <c:pt idx="4529">
                  <c:v>19650</c:v>
                </c:pt>
                <c:pt idx="4530">
                  <c:v>19408</c:v>
                </c:pt>
                <c:pt idx="4531">
                  <c:v>18908</c:v>
                </c:pt>
                <c:pt idx="4532">
                  <c:v>18417</c:v>
                </c:pt>
                <c:pt idx="4533">
                  <c:v>17237</c:v>
                </c:pt>
                <c:pt idx="4534">
                  <c:v>15581</c:v>
                </c:pt>
                <c:pt idx="4535">
                  <c:v>14222</c:v>
                </c:pt>
                <c:pt idx="4536">
                  <c:v>13434</c:v>
                </c:pt>
                <c:pt idx="4537">
                  <c:v>13182</c:v>
                </c:pt>
                <c:pt idx="4538">
                  <c:v>12920</c:v>
                </c:pt>
                <c:pt idx="4539">
                  <c:v>12865</c:v>
                </c:pt>
                <c:pt idx="4540">
                  <c:v>13179</c:v>
                </c:pt>
                <c:pt idx="4541">
                  <c:v>13886</c:v>
                </c:pt>
                <c:pt idx="4542">
                  <c:v>14922</c:v>
                </c:pt>
                <c:pt idx="4543">
                  <c:v>15671</c:v>
                </c:pt>
                <c:pt idx="4544">
                  <c:v>16217</c:v>
                </c:pt>
                <c:pt idx="4545">
                  <c:v>16755</c:v>
                </c:pt>
                <c:pt idx="4546">
                  <c:v>17327</c:v>
                </c:pt>
                <c:pt idx="4547">
                  <c:v>17658</c:v>
                </c:pt>
                <c:pt idx="4548">
                  <c:v>18102</c:v>
                </c:pt>
                <c:pt idx="4549">
                  <c:v>18477</c:v>
                </c:pt>
                <c:pt idx="4550">
                  <c:v>19006</c:v>
                </c:pt>
                <c:pt idx="4551">
                  <c:v>19721</c:v>
                </c:pt>
                <c:pt idx="4552">
                  <c:v>20268</c:v>
                </c:pt>
                <c:pt idx="4553">
                  <c:v>20298</c:v>
                </c:pt>
                <c:pt idx="4554">
                  <c:v>20079</c:v>
                </c:pt>
                <c:pt idx="4555">
                  <c:v>19335</c:v>
                </c:pt>
                <c:pt idx="4556">
                  <c:v>19173</c:v>
                </c:pt>
                <c:pt idx="4557">
                  <c:v>17987</c:v>
                </c:pt>
                <c:pt idx="4558">
                  <c:v>16243</c:v>
                </c:pt>
                <c:pt idx="4559">
                  <c:v>14760</c:v>
                </c:pt>
                <c:pt idx="4560">
                  <c:v>13834</c:v>
                </c:pt>
                <c:pt idx="4561">
                  <c:v>13265</c:v>
                </c:pt>
                <c:pt idx="4562">
                  <c:v>12876</c:v>
                </c:pt>
                <c:pt idx="4563">
                  <c:v>12793</c:v>
                </c:pt>
                <c:pt idx="4564">
                  <c:v>13231</c:v>
                </c:pt>
                <c:pt idx="4565">
                  <c:v>14102</c:v>
                </c:pt>
                <c:pt idx="4566">
                  <c:v>15345</c:v>
                </c:pt>
                <c:pt idx="4567">
                  <c:v>16160</c:v>
                </c:pt>
                <c:pt idx="4568">
                  <c:v>16956</c:v>
                </c:pt>
                <c:pt idx="4569">
                  <c:v>17826</c:v>
                </c:pt>
                <c:pt idx="4570">
                  <c:v>18492</c:v>
                </c:pt>
                <c:pt idx="4571">
                  <c:v>18881</c:v>
                </c:pt>
                <c:pt idx="4572">
                  <c:v>19395</c:v>
                </c:pt>
                <c:pt idx="4573">
                  <c:v>19999</c:v>
                </c:pt>
                <c:pt idx="4574">
                  <c:v>20346</c:v>
                </c:pt>
                <c:pt idx="4575">
                  <c:v>20701</c:v>
                </c:pt>
                <c:pt idx="4576">
                  <c:v>21015</c:v>
                </c:pt>
                <c:pt idx="4577">
                  <c:v>21083</c:v>
                </c:pt>
                <c:pt idx="4578">
                  <c:v>20678</c:v>
                </c:pt>
                <c:pt idx="4579">
                  <c:v>20022</c:v>
                </c:pt>
                <c:pt idx="4580">
                  <c:v>20156</c:v>
                </c:pt>
                <c:pt idx="4581">
                  <c:v>19091</c:v>
                </c:pt>
                <c:pt idx="4582">
                  <c:v>17569</c:v>
                </c:pt>
                <c:pt idx="4583">
                  <c:v>16351</c:v>
                </c:pt>
                <c:pt idx="4584">
                  <c:v>15626</c:v>
                </c:pt>
                <c:pt idx="4585">
                  <c:v>15020</c:v>
                </c:pt>
                <c:pt idx="4586">
                  <c:v>14414</c:v>
                </c:pt>
                <c:pt idx="4587">
                  <c:v>14347</c:v>
                </c:pt>
                <c:pt idx="4588">
                  <c:v>14651</c:v>
                </c:pt>
                <c:pt idx="4589">
                  <c:v>15662</c:v>
                </c:pt>
                <c:pt idx="4590">
                  <c:v>17066</c:v>
                </c:pt>
                <c:pt idx="4591">
                  <c:v>17947</c:v>
                </c:pt>
                <c:pt idx="4592">
                  <c:v>18596</c:v>
                </c:pt>
                <c:pt idx="4593">
                  <c:v>19206</c:v>
                </c:pt>
                <c:pt idx="4594">
                  <c:v>19750</c:v>
                </c:pt>
                <c:pt idx="4595">
                  <c:v>19955</c:v>
                </c:pt>
                <c:pt idx="4596">
                  <c:v>20760</c:v>
                </c:pt>
                <c:pt idx="4597">
                  <c:v>20398</c:v>
                </c:pt>
                <c:pt idx="4598">
                  <c:v>20003</c:v>
                </c:pt>
                <c:pt idx="4599">
                  <c:v>20694</c:v>
                </c:pt>
                <c:pt idx="4600">
                  <c:v>20701</c:v>
                </c:pt>
                <c:pt idx="4601">
                  <c:v>20324</c:v>
                </c:pt>
                <c:pt idx="4602">
                  <c:v>19956</c:v>
                </c:pt>
                <c:pt idx="4603">
                  <c:v>19178</c:v>
                </c:pt>
                <c:pt idx="4604">
                  <c:v>18728</c:v>
                </c:pt>
                <c:pt idx="4605">
                  <c:v>17608</c:v>
                </c:pt>
                <c:pt idx="4606">
                  <c:v>16028</c:v>
                </c:pt>
                <c:pt idx="4607">
                  <c:v>14538</c:v>
                </c:pt>
                <c:pt idx="4608">
                  <c:v>13814</c:v>
                </c:pt>
                <c:pt idx="4609">
                  <c:v>13321</c:v>
                </c:pt>
                <c:pt idx="4610">
                  <c:v>13060</c:v>
                </c:pt>
                <c:pt idx="4611">
                  <c:v>13088</c:v>
                </c:pt>
                <c:pt idx="4612">
                  <c:v>13547</c:v>
                </c:pt>
                <c:pt idx="4613">
                  <c:v>14530</c:v>
                </c:pt>
                <c:pt idx="4614">
                  <c:v>15867</c:v>
                </c:pt>
                <c:pt idx="4615">
                  <c:v>16687</c:v>
                </c:pt>
                <c:pt idx="4616">
                  <c:v>16932</c:v>
                </c:pt>
                <c:pt idx="4617">
                  <c:v>17037</c:v>
                </c:pt>
                <c:pt idx="4618">
                  <c:v>17202</c:v>
                </c:pt>
                <c:pt idx="4619">
                  <c:v>16991</c:v>
                </c:pt>
                <c:pt idx="4620">
                  <c:v>17033</c:v>
                </c:pt>
                <c:pt idx="4621">
                  <c:v>17076</c:v>
                </c:pt>
                <c:pt idx="4622">
                  <c:v>17058</c:v>
                </c:pt>
                <c:pt idx="4623">
                  <c:v>17402</c:v>
                </c:pt>
                <c:pt idx="4624">
                  <c:v>17982</c:v>
                </c:pt>
                <c:pt idx="4625">
                  <c:v>18183</c:v>
                </c:pt>
                <c:pt idx="4626">
                  <c:v>18250</c:v>
                </c:pt>
                <c:pt idx="4627">
                  <c:v>17857</c:v>
                </c:pt>
                <c:pt idx="4628">
                  <c:v>17545</c:v>
                </c:pt>
                <c:pt idx="4629">
                  <c:v>16641</c:v>
                </c:pt>
                <c:pt idx="4630">
                  <c:v>15340</c:v>
                </c:pt>
                <c:pt idx="4631">
                  <c:v>14113</c:v>
                </c:pt>
                <c:pt idx="4632">
                  <c:v>13237</c:v>
                </c:pt>
                <c:pt idx="4633">
                  <c:v>12659</c:v>
                </c:pt>
                <c:pt idx="4634">
                  <c:v>12382</c:v>
                </c:pt>
                <c:pt idx="4635">
                  <c:v>12181</c:v>
                </c:pt>
                <c:pt idx="4636">
                  <c:v>12252</c:v>
                </c:pt>
                <c:pt idx="4637">
                  <c:v>12437</c:v>
                </c:pt>
                <c:pt idx="4638">
                  <c:v>13079</c:v>
                </c:pt>
                <c:pt idx="4639">
                  <c:v>13996</c:v>
                </c:pt>
                <c:pt idx="4640">
                  <c:v>15085</c:v>
                </c:pt>
                <c:pt idx="4641">
                  <c:v>15842</c:v>
                </c:pt>
                <c:pt idx="4642">
                  <c:v>16489</c:v>
                </c:pt>
                <c:pt idx="4643">
                  <c:v>17082</c:v>
                </c:pt>
                <c:pt idx="4644">
                  <c:v>17524</c:v>
                </c:pt>
                <c:pt idx="4645">
                  <c:v>17911</c:v>
                </c:pt>
                <c:pt idx="4646">
                  <c:v>18064</c:v>
                </c:pt>
                <c:pt idx="4647">
                  <c:v>17921</c:v>
                </c:pt>
                <c:pt idx="4648">
                  <c:v>18346</c:v>
                </c:pt>
                <c:pt idx="4649">
                  <c:v>18645</c:v>
                </c:pt>
                <c:pt idx="4650">
                  <c:v>18663</c:v>
                </c:pt>
                <c:pt idx="4651">
                  <c:v>18244</c:v>
                </c:pt>
                <c:pt idx="4652">
                  <c:v>17922</c:v>
                </c:pt>
                <c:pt idx="4653">
                  <c:v>16894</c:v>
                </c:pt>
                <c:pt idx="4654">
                  <c:v>15608</c:v>
                </c:pt>
                <c:pt idx="4655">
                  <c:v>14317</c:v>
                </c:pt>
                <c:pt idx="4656">
                  <c:v>13377</c:v>
                </c:pt>
                <c:pt idx="4657">
                  <c:v>12712</c:v>
                </c:pt>
                <c:pt idx="4658">
                  <c:v>12309</c:v>
                </c:pt>
                <c:pt idx="4659">
                  <c:v>12147</c:v>
                </c:pt>
                <c:pt idx="4660">
                  <c:v>11999</c:v>
                </c:pt>
                <c:pt idx="4661">
                  <c:v>12004</c:v>
                </c:pt>
                <c:pt idx="4662">
                  <c:v>12598</c:v>
                </c:pt>
                <c:pt idx="4663">
                  <c:v>13519</c:v>
                </c:pt>
                <c:pt idx="4664">
                  <c:v>14424</c:v>
                </c:pt>
                <c:pt idx="4665">
                  <c:v>15077</c:v>
                </c:pt>
                <c:pt idx="4666">
                  <c:v>15532</c:v>
                </c:pt>
                <c:pt idx="4667">
                  <c:v>15798</c:v>
                </c:pt>
                <c:pt idx="4668">
                  <c:v>15953</c:v>
                </c:pt>
                <c:pt idx="4669">
                  <c:v>16149</c:v>
                </c:pt>
                <c:pt idx="4670">
                  <c:v>16524</c:v>
                </c:pt>
                <c:pt idx="4671">
                  <c:v>17216</c:v>
                </c:pt>
                <c:pt idx="4672">
                  <c:v>18109</c:v>
                </c:pt>
                <c:pt idx="4673">
                  <c:v>18487</c:v>
                </c:pt>
                <c:pt idx="4674">
                  <c:v>18612</c:v>
                </c:pt>
                <c:pt idx="4675">
                  <c:v>18049</c:v>
                </c:pt>
                <c:pt idx="4676">
                  <c:v>17663</c:v>
                </c:pt>
                <c:pt idx="4677">
                  <c:v>16751</c:v>
                </c:pt>
                <c:pt idx="4678">
                  <c:v>15381</c:v>
                </c:pt>
                <c:pt idx="4679">
                  <c:v>14207</c:v>
                </c:pt>
                <c:pt idx="4680">
                  <c:v>13346</c:v>
                </c:pt>
                <c:pt idx="4681">
                  <c:v>12792</c:v>
                </c:pt>
                <c:pt idx="4682">
                  <c:v>12465</c:v>
                </c:pt>
                <c:pt idx="4683">
                  <c:v>12387</c:v>
                </c:pt>
                <c:pt idx="4684">
                  <c:v>12745</c:v>
                </c:pt>
                <c:pt idx="4685">
                  <c:v>13542</c:v>
                </c:pt>
                <c:pt idx="4686">
                  <c:v>14644</c:v>
                </c:pt>
                <c:pt idx="4687">
                  <c:v>15663</c:v>
                </c:pt>
                <c:pt idx="4688">
                  <c:v>16377</c:v>
                </c:pt>
                <c:pt idx="4689">
                  <c:v>17140</c:v>
                </c:pt>
                <c:pt idx="4690">
                  <c:v>17453</c:v>
                </c:pt>
                <c:pt idx="4691">
                  <c:v>17689</c:v>
                </c:pt>
                <c:pt idx="4692">
                  <c:v>18196</c:v>
                </c:pt>
                <c:pt idx="4693">
                  <c:v>18515</c:v>
                </c:pt>
                <c:pt idx="4694">
                  <c:v>18955</c:v>
                </c:pt>
                <c:pt idx="4695">
                  <c:v>19727</c:v>
                </c:pt>
                <c:pt idx="4696">
                  <c:v>20406</c:v>
                </c:pt>
                <c:pt idx="4697">
                  <c:v>20193</c:v>
                </c:pt>
                <c:pt idx="4698">
                  <c:v>19902</c:v>
                </c:pt>
                <c:pt idx="4699">
                  <c:v>19497</c:v>
                </c:pt>
                <c:pt idx="4700">
                  <c:v>19372</c:v>
                </c:pt>
                <c:pt idx="4701">
                  <c:v>18104</c:v>
                </c:pt>
                <c:pt idx="4702">
                  <c:v>16490</c:v>
                </c:pt>
                <c:pt idx="4703">
                  <c:v>15266</c:v>
                </c:pt>
                <c:pt idx="4704">
                  <c:v>14299</c:v>
                </c:pt>
                <c:pt idx="4705">
                  <c:v>13848</c:v>
                </c:pt>
                <c:pt idx="4706">
                  <c:v>13630</c:v>
                </c:pt>
                <c:pt idx="4707">
                  <c:v>13595</c:v>
                </c:pt>
                <c:pt idx="4708">
                  <c:v>13923</c:v>
                </c:pt>
                <c:pt idx="4709">
                  <c:v>14873</c:v>
                </c:pt>
                <c:pt idx="4710">
                  <c:v>16268</c:v>
                </c:pt>
                <c:pt idx="4711">
                  <c:v>17507</c:v>
                </c:pt>
                <c:pt idx="4712">
                  <c:v>18460</c:v>
                </c:pt>
                <c:pt idx="4713">
                  <c:v>18983</c:v>
                </c:pt>
                <c:pt idx="4714">
                  <c:v>19766</c:v>
                </c:pt>
                <c:pt idx="4715">
                  <c:v>20147</c:v>
                </c:pt>
                <c:pt idx="4716">
                  <c:v>20100</c:v>
                </c:pt>
                <c:pt idx="4717">
                  <c:v>20124</c:v>
                </c:pt>
                <c:pt idx="4718">
                  <c:v>20383</c:v>
                </c:pt>
                <c:pt idx="4719">
                  <c:v>20347</c:v>
                </c:pt>
                <c:pt idx="4720">
                  <c:v>20496</c:v>
                </c:pt>
                <c:pt idx="4721">
                  <c:v>20363</c:v>
                </c:pt>
                <c:pt idx="4722">
                  <c:v>20262</c:v>
                </c:pt>
                <c:pt idx="4723">
                  <c:v>20204</c:v>
                </c:pt>
                <c:pt idx="4724">
                  <c:v>20481</c:v>
                </c:pt>
                <c:pt idx="4725">
                  <c:v>19573</c:v>
                </c:pt>
                <c:pt idx="4726">
                  <c:v>17807</c:v>
                </c:pt>
                <c:pt idx="4727">
                  <c:v>16550</c:v>
                </c:pt>
                <c:pt idx="4728">
                  <c:v>15720</c:v>
                </c:pt>
                <c:pt idx="4729">
                  <c:v>15124</c:v>
                </c:pt>
                <c:pt idx="4730">
                  <c:v>14686</c:v>
                </c:pt>
                <c:pt idx="4731">
                  <c:v>14662</c:v>
                </c:pt>
                <c:pt idx="4732">
                  <c:v>15204</c:v>
                </c:pt>
                <c:pt idx="4733">
                  <c:v>16096</c:v>
                </c:pt>
                <c:pt idx="4734">
                  <c:v>17446</c:v>
                </c:pt>
                <c:pt idx="4735">
                  <c:v>18366</c:v>
                </c:pt>
                <c:pt idx="4736">
                  <c:v>18832</c:v>
                </c:pt>
                <c:pt idx="4737">
                  <c:v>19048</c:v>
                </c:pt>
                <c:pt idx="4738">
                  <c:v>19245</c:v>
                </c:pt>
                <c:pt idx="4739">
                  <c:v>19363</c:v>
                </c:pt>
                <c:pt idx="4740">
                  <c:v>19935</c:v>
                </c:pt>
                <c:pt idx="4741">
                  <c:v>20218</c:v>
                </c:pt>
                <c:pt idx="4742">
                  <c:v>20310</c:v>
                </c:pt>
                <c:pt idx="4743">
                  <c:v>20625</c:v>
                </c:pt>
                <c:pt idx="4744">
                  <c:v>20870</c:v>
                </c:pt>
                <c:pt idx="4745">
                  <c:v>20805</c:v>
                </c:pt>
                <c:pt idx="4746">
                  <c:v>20634</c:v>
                </c:pt>
                <c:pt idx="4747">
                  <c:v>20442</c:v>
                </c:pt>
                <c:pt idx="4748">
                  <c:v>20351</c:v>
                </c:pt>
                <c:pt idx="4749">
                  <c:v>19201</c:v>
                </c:pt>
                <c:pt idx="4750">
                  <c:v>17478</c:v>
                </c:pt>
                <c:pt idx="4751">
                  <c:v>15961</c:v>
                </c:pt>
                <c:pt idx="4752">
                  <c:v>15022</c:v>
                </c:pt>
                <c:pt idx="4753">
                  <c:v>14272</c:v>
                </c:pt>
                <c:pt idx="4754">
                  <c:v>13890</c:v>
                </c:pt>
                <c:pt idx="4755">
                  <c:v>13855</c:v>
                </c:pt>
                <c:pt idx="4756">
                  <c:v>14176</c:v>
                </c:pt>
                <c:pt idx="4757">
                  <c:v>15254</c:v>
                </c:pt>
                <c:pt idx="4758">
                  <c:v>16549</c:v>
                </c:pt>
                <c:pt idx="4759">
                  <c:v>17369</c:v>
                </c:pt>
                <c:pt idx="4760">
                  <c:v>17984</c:v>
                </c:pt>
                <c:pt idx="4761">
                  <c:v>18524</c:v>
                </c:pt>
                <c:pt idx="4762">
                  <c:v>19102</c:v>
                </c:pt>
                <c:pt idx="4763">
                  <c:v>19477</c:v>
                </c:pt>
                <c:pt idx="4764">
                  <c:v>19951</c:v>
                </c:pt>
                <c:pt idx="4765">
                  <c:v>20136</c:v>
                </c:pt>
                <c:pt idx="4766">
                  <c:v>20555</c:v>
                </c:pt>
                <c:pt idx="4767">
                  <c:v>20714</c:v>
                </c:pt>
                <c:pt idx="4768">
                  <c:v>20795</c:v>
                </c:pt>
                <c:pt idx="4769">
                  <c:v>20891</c:v>
                </c:pt>
                <c:pt idx="4770">
                  <c:v>20792</c:v>
                </c:pt>
                <c:pt idx="4771">
                  <c:v>20349</c:v>
                </c:pt>
                <c:pt idx="4772">
                  <c:v>20445</c:v>
                </c:pt>
                <c:pt idx="4773">
                  <c:v>19560</c:v>
                </c:pt>
                <c:pt idx="4774">
                  <c:v>17862</c:v>
                </c:pt>
                <c:pt idx="4775">
                  <c:v>16412</c:v>
                </c:pt>
                <c:pt idx="4776">
                  <c:v>15633</c:v>
                </c:pt>
                <c:pt idx="4777">
                  <c:v>14967</c:v>
                </c:pt>
                <c:pt idx="4778">
                  <c:v>14617</c:v>
                </c:pt>
                <c:pt idx="4779">
                  <c:v>14587</c:v>
                </c:pt>
                <c:pt idx="4780">
                  <c:v>15101</c:v>
                </c:pt>
                <c:pt idx="4781">
                  <c:v>16131</c:v>
                </c:pt>
                <c:pt idx="4782">
                  <c:v>17760</c:v>
                </c:pt>
                <c:pt idx="4783">
                  <c:v>19248</c:v>
                </c:pt>
                <c:pt idx="4784">
                  <c:v>20295</c:v>
                </c:pt>
                <c:pt idx="4785">
                  <c:v>21036</c:v>
                </c:pt>
                <c:pt idx="4786">
                  <c:v>21326</c:v>
                </c:pt>
                <c:pt idx="4787">
                  <c:v>21545</c:v>
                </c:pt>
                <c:pt idx="4788">
                  <c:v>21256</c:v>
                </c:pt>
                <c:pt idx="4789">
                  <c:v>20618</c:v>
                </c:pt>
                <c:pt idx="4790">
                  <c:v>20188</c:v>
                </c:pt>
                <c:pt idx="4791">
                  <c:v>20867</c:v>
                </c:pt>
                <c:pt idx="4792">
                  <c:v>21327</c:v>
                </c:pt>
                <c:pt idx="4793">
                  <c:v>21309</c:v>
                </c:pt>
                <c:pt idx="4794">
                  <c:v>21278</c:v>
                </c:pt>
                <c:pt idx="4795">
                  <c:v>21312</c:v>
                </c:pt>
                <c:pt idx="4796">
                  <c:v>21289</c:v>
                </c:pt>
                <c:pt idx="4797">
                  <c:v>20362</c:v>
                </c:pt>
                <c:pt idx="4798">
                  <c:v>18832</c:v>
                </c:pt>
                <c:pt idx="4799">
                  <c:v>17332</c:v>
                </c:pt>
                <c:pt idx="4800">
                  <c:v>16506</c:v>
                </c:pt>
                <c:pt idx="4801">
                  <c:v>15853</c:v>
                </c:pt>
                <c:pt idx="4802">
                  <c:v>15259</c:v>
                </c:pt>
                <c:pt idx="4803">
                  <c:v>14821</c:v>
                </c:pt>
                <c:pt idx="4804">
                  <c:v>14862</c:v>
                </c:pt>
                <c:pt idx="4805">
                  <c:v>15124</c:v>
                </c:pt>
                <c:pt idx="4806">
                  <c:v>15912</c:v>
                </c:pt>
                <c:pt idx="4807">
                  <c:v>17083</c:v>
                </c:pt>
                <c:pt idx="4808">
                  <c:v>18480</c:v>
                </c:pt>
                <c:pt idx="4809">
                  <c:v>19406</c:v>
                </c:pt>
                <c:pt idx="4810">
                  <c:v>20000</c:v>
                </c:pt>
                <c:pt idx="4811">
                  <c:v>20670</c:v>
                </c:pt>
                <c:pt idx="4812">
                  <c:v>20689</c:v>
                </c:pt>
                <c:pt idx="4813">
                  <c:v>21037</c:v>
                </c:pt>
                <c:pt idx="4814">
                  <c:v>21000</c:v>
                </c:pt>
                <c:pt idx="4815">
                  <c:v>21161</c:v>
                </c:pt>
                <c:pt idx="4816">
                  <c:v>21480</c:v>
                </c:pt>
                <c:pt idx="4817">
                  <c:v>21645</c:v>
                </c:pt>
                <c:pt idx="4818">
                  <c:v>20788</c:v>
                </c:pt>
                <c:pt idx="4819">
                  <c:v>20545</c:v>
                </c:pt>
                <c:pt idx="4820">
                  <c:v>20638</c:v>
                </c:pt>
                <c:pt idx="4821">
                  <c:v>19223</c:v>
                </c:pt>
                <c:pt idx="4822">
                  <c:v>17737</c:v>
                </c:pt>
                <c:pt idx="4823">
                  <c:v>16511</c:v>
                </c:pt>
                <c:pt idx="4824">
                  <c:v>15683</c:v>
                </c:pt>
                <c:pt idx="4825">
                  <c:v>15147</c:v>
                </c:pt>
                <c:pt idx="4826">
                  <c:v>14667</c:v>
                </c:pt>
                <c:pt idx="4827">
                  <c:v>14395</c:v>
                </c:pt>
                <c:pt idx="4828">
                  <c:v>14140</c:v>
                </c:pt>
                <c:pt idx="4829">
                  <c:v>14202</c:v>
                </c:pt>
                <c:pt idx="4830">
                  <c:v>15019</c:v>
                </c:pt>
                <c:pt idx="4831">
                  <c:v>15955</c:v>
                </c:pt>
                <c:pt idx="4832">
                  <c:v>16538</c:v>
                </c:pt>
                <c:pt idx="4833">
                  <c:v>16996</c:v>
                </c:pt>
                <c:pt idx="4834">
                  <c:v>17477</c:v>
                </c:pt>
                <c:pt idx="4835">
                  <c:v>17698</c:v>
                </c:pt>
                <c:pt idx="4836">
                  <c:v>18058</c:v>
                </c:pt>
                <c:pt idx="4837">
                  <c:v>18131</c:v>
                </c:pt>
                <c:pt idx="4838">
                  <c:v>18368</c:v>
                </c:pt>
                <c:pt idx="4839">
                  <c:v>18990</c:v>
                </c:pt>
                <c:pt idx="4840">
                  <c:v>19850</c:v>
                </c:pt>
                <c:pt idx="4841">
                  <c:v>20052</c:v>
                </c:pt>
                <c:pt idx="4842">
                  <c:v>20031</c:v>
                </c:pt>
                <c:pt idx="4843">
                  <c:v>19348</c:v>
                </c:pt>
                <c:pt idx="4844">
                  <c:v>18985</c:v>
                </c:pt>
                <c:pt idx="4845">
                  <c:v>17855</c:v>
                </c:pt>
                <c:pt idx="4846">
                  <c:v>16358</c:v>
                </c:pt>
                <c:pt idx="4847">
                  <c:v>15142</c:v>
                </c:pt>
                <c:pt idx="4848">
                  <c:v>14287</c:v>
                </c:pt>
                <c:pt idx="4849">
                  <c:v>13815</c:v>
                </c:pt>
                <c:pt idx="4850">
                  <c:v>13551</c:v>
                </c:pt>
                <c:pt idx="4851">
                  <c:v>13636</c:v>
                </c:pt>
                <c:pt idx="4852">
                  <c:v>13989</c:v>
                </c:pt>
                <c:pt idx="4853">
                  <c:v>14959</c:v>
                </c:pt>
                <c:pt idx="4854">
                  <c:v>16032</c:v>
                </c:pt>
                <c:pt idx="4855">
                  <c:v>16772</c:v>
                </c:pt>
                <c:pt idx="4856">
                  <c:v>17086</c:v>
                </c:pt>
                <c:pt idx="4857">
                  <c:v>17573</c:v>
                </c:pt>
                <c:pt idx="4858">
                  <c:v>17943</c:v>
                </c:pt>
                <c:pt idx="4859">
                  <c:v>18236</c:v>
                </c:pt>
                <c:pt idx="4860">
                  <c:v>18599</c:v>
                </c:pt>
                <c:pt idx="4861">
                  <c:v>18728</c:v>
                </c:pt>
                <c:pt idx="4862">
                  <c:v>18748</c:v>
                </c:pt>
                <c:pt idx="4863">
                  <c:v>18640</c:v>
                </c:pt>
                <c:pt idx="4864">
                  <c:v>18655</c:v>
                </c:pt>
                <c:pt idx="4865">
                  <c:v>18437</c:v>
                </c:pt>
                <c:pt idx="4866">
                  <c:v>18248</c:v>
                </c:pt>
                <c:pt idx="4867">
                  <c:v>18348</c:v>
                </c:pt>
                <c:pt idx="4868">
                  <c:v>18195</c:v>
                </c:pt>
                <c:pt idx="4869">
                  <c:v>16884</c:v>
                </c:pt>
                <c:pt idx="4870">
                  <c:v>15492</c:v>
                </c:pt>
                <c:pt idx="4871">
                  <c:v>14359</c:v>
                </c:pt>
                <c:pt idx="4872">
                  <c:v>13575</c:v>
                </c:pt>
                <c:pt idx="4873">
                  <c:v>12964</c:v>
                </c:pt>
                <c:pt idx="4874">
                  <c:v>12726</c:v>
                </c:pt>
                <c:pt idx="4875">
                  <c:v>12665</c:v>
                </c:pt>
                <c:pt idx="4876">
                  <c:v>12962</c:v>
                </c:pt>
                <c:pt idx="4877">
                  <c:v>13849</c:v>
                </c:pt>
                <c:pt idx="4878">
                  <c:v>14953</c:v>
                </c:pt>
                <c:pt idx="4879">
                  <c:v>15782</c:v>
                </c:pt>
                <c:pt idx="4880">
                  <c:v>16174</c:v>
                </c:pt>
                <c:pt idx="4881">
                  <c:v>16655</c:v>
                </c:pt>
                <c:pt idx="4882">
                  <c:v>17176</c:v>
                </c:pt>
                <c:pt idx="4883">
                  <c:v>17361</c:v>
                </c:pt>
                <c:pt idx="4884">
                  <c:v>17687</c:v>
                </c:pt>
                <c:pt idx="4885">
                  <c:v>17812</c:v>
                </c:pt>
                <c:pt idx="4886">
                  <c:v>18006</c:v>
                </c:pt>
                <c:pt idx="4887">
                  <c:v>18665</c:v>
                </c:pt>
                <c:pt idx="4888">
                  <c:v>19888</c:v>
                </c:pt>
                <c:pt idx="4889">
                  <c:v>19588</c:v>
                </c:pt>
                <c:pt idx="4890">
                  <c:v>18667</c:v>
                </c:pt>
                <c:pt idx="4891">
                  <c:v>18407</c:v>
                </c:pt>
                <c:pt idx="4892">
                  <c:v>18149</c:v>
                </c:pt>
                <c:pt idx="4893">
                  <c:v>16691</c:v>
                </c:pt>
                <c:pt idx="4894">
                  <c:v>15373</c:v>
                </c:pt>
                <c:pt idx="4895">
                  <c:v>14212</c:v>
                </c:pt>
                <c:pt idx="4896">
                  <c:v>13488</c:v>
                </c:pt>
                <c:pt idx="4897">
                  <c:v>12989</c:v>
                </c:pt>
                <c:pt idx="4898">
                  <c:v>12773</c:v>
                </c:pt>
                <c:pt idx="4899">
                  <c:v>12787</c:v>
                </c:pt>
                <c:pt idx="4900">
                  <c:v>13178</c:v>
                </c:pt>
                <c:pt idx="4901">
                  <c:v>13984</c:v>
                </c:pt>
                <c:pt idx="4902">
                  <c:v>15088</c:v>
                </c:pt>
                <c:pt idx="4903">
                  <c:v>15747</c:v>
                </c:pt>
                <c:pt idx="4904">
                  <c:v>16115</c:v>
                </c:pt>
                <c:pt idx="4905">
                  <c:v>16521</c:v>
                </c:pt>
                <c:pt idx="4906">
                  <c:v>17011</c:v>
                </c:pt>
                <c:pt idx="4907">
                  <c:v>17323</c:v>
                </c:pt>
                <c:pt idx="4908">
                  <c:v>17649</c:v>
                </c:pt>
                <c:pt idx="4909">
                  <c:v>17809</c:v>
                </c:pt>
                <c:pt idx="4910">
                  <c:v>18057</c:v>
                </c:pt>
                <c:pt idx="4911">
                  <c:v>18717</c:v>
                </c:pt>
                <c:pt idx="4912">
                  <c:v>19255</c:v>
                </c:pt>
                <c:pt idx="4913">
                  <c:v>19394</c:v>
                </c:pt>
                <c:pt idx="4914">
                  <c:v>19311</c:v>
                </c:pt>
                <c:pt idx="4915">
                  <c:v>18747</c:v>
                </c:pt>
                <c:pt idx="4916">
                  <c:v>18263</c:v>
                </c:pt>
                <c:pt idx="4917">
                  <c:v>17104</c:v>
                </c:pt>
                <c:pt idx="4918">
                  <c:v>15536</c:v>
                </c:pt>
                <c:pt idx="4919">
                  <c:v>14155</c:v>
                </c:pt>
                <c:pt idx="4920">
                  <c:v>13374</c:v>
                </c:pt>
                <c:pt idx="4921">
                  <c:v>12973</c:v>
                </c:pt>
                <c:pt idx="4922">
                  <c:v>12719</c:v>
                </c:pt>
                <c:pt idx="4923">
                  <c:v>12684</c:v>
                </c:pt>
                <c:pt idx="4924">
                  <c:v>13206</c:v>
                </c:pt>
                <c:pt idx="4925">
                  <c:v>13831</c:v>
                </c:pt>
                <c:pt idx="4926">
                  <c:v>14805</c:v>
                </c:pt>
                <c:pt idx="4927">
                  <c:v>15746</c:v>
                </c:pt>
                <c:pt idx="4928">
                  <c:v>16389</c:v>
                </c:pt>
                <c:pt idx="4929">
                  <c:v>16997</c:v>
                </c:pt>
                <c:pt idx="4930">
                  <c:v>17569</c:v>
                </c:pt>
                <c:pt idx="4931">
                  <c:v>18164</c:v>
                </c:pt>
                <c:pt idx="4932">
                  <c:v>18713</c:v>
                </c:pt>
                <c:pt idx="4933">
                  <c:v>19192</c:v>
                </c:pt>
                <c:pt idx="4934">
                  <c:v>19625</c:v>
                </c:pt>
                <c:pt idx="4935">
                  <c:v>20274</c:v>
                </c:pt>
                <c:pt idx="4936">
                  <c:v>20589</c:v>
                </c:pt>
                <c:pt idx="4937">
                  <c:v>20613</c:v>
                </c:pt>
                <c:pt idx="4938">
                  <c:v>20461</c:v>
                </c:pt>
                <c:pt idx="4939">
                  <c:v>20033</c:v>
                </c:pt>
                <c:pt idx="4940">
                  <c:v>19545</c:v>
                </c:pt>
                <c:pt idx="4941">
                  <c:v>18386</c:v>
                </c:pt>
                <c:pt idx="4942">
                  <c:v>16586</c:v>
                </c:pt>
                <c:pt idx="4943">
                  <c:v>15325</c:v>
                </c:pt>
                <c:pt idx="4944">
                  <c:v>14442</c:v>
                </c:pt>
                <c:pt idx="4945">
                  <c:v>13785</c:v>
                </c:pt>
                <c:pt idx="4946">
                  <c:v>13390</c:v>
                </c:pt>
                <c:pt idx="4947">
                  <c:v>13475</c:v>
                </c:pt>
                <c:pt idx="4948">
                  <c:v>13800</c:v>
                </c:pt>
                <c:pt idx="4949">
                  <c:v>14518</c:v>
                </c:pt>
                <c:pt idx="4950">
                  <c:v>15661</c:v>
                </c:pt>
                <c:pt idx="4951">
                  <c:v>16617</c:v>
                </c:pt>
                <c:pt idx="4952">
                  <c:v>17558</c:v>
                </c:pt>
                <c:pt idx="4953">
                  <c:v>18385</c:v>
                </c:pt>
                <c:pt idx="4954">
                  <c:v>19236</c:v>
                </c:pt>
                <c:pt idx="4955">
                  <c:v>19827</c:v>
                </c:pt>
                <c:pt idx="4956">
                  <c:v>20235</c:v>
                </c:pt>
                <c:pt idx="4957">
                  <c:v>20571</c:v>
                </c:pt>
                <c:pt idx="4958">
                  <c:v>20620</c:v>
                </c:pt>
                <c:pt idx="4959">
                  <c:v>20787</c:v>
                </c:pt>
                <c:pt idx="4960">
                  <c:v>20986</c:v>
                </c:pt>
                <c:pt idx="4961">
                  <c:v>20821</c:v>
                </c:pt>
                <c:pt idx="4962">
                  <c:v>20667</c:v>
                </c:pt>
                <c:pt idx="4963">
                  <c:v>20097</c:v>
                </c:pt>
                <c:pt idx="4964">
                  <c:v>19814</c:v>
                </c:pt>
                <c:pt idx="4965">
                  <c:v>18514</c:v>
                </c:pt>
                <c:pt idx="4966">
                  <c:v>16909</c:v>
                </c:pt>
                <c:pt idx="4967">
                  <c:v>15548</c:v>
                </c:pt>
                <c:pt idx="4968">
                  <c:v>14585</c:v>
                </c:pt>
                <c:pt idx="4969">
                  <c:v>13872</c:v>
                </c:pt>
                <c:pt idx="4970">
                  <c:v>13383</c:v>
                </c:pt>
                <c:pt idx="4971">
                  <c:v>13075</c:v>
                </c:pt>
                <c:pt idx="4972">
                  <c:v>13051</c:v>
                </c:pt>
                <c:pt idx="4973">
                  <c:v>13113</c:v>
                </c:pt>
                <c:pt idx="4974">
                  <c:v>13954</c:v>
                </c:pt>
                <c:pt idx="4975">
                  <c:v>15288</c:v>
                </c:pt>
                <c:pt idx="4976">
                  <c:v>16525</c:v>
                </c:pt>
                <c:pt idx="4977">
                  <c:v>17685</c:v>
                </c:pt>
                <c:pt idx="4978">
                  <c:v>18259</c:v>
                </c:pt>
                <c:pt idx="4979">
                  <c:v>18274</c:v>
                </c:pt>
                <c:pt idx="4980">
                  <c:v>18193</c:v>
                </c:pt>
                <c:pt idx="4981">
                  <c:v>18583</c:v>
                </c:pt>
                <c:pt idx="4982">
                  <c:v>18935</c:v>
                </c:pt>
                <c:pt idx="4983">
                  <c:v>19179</c:v>
                </c:pt>
                <c:pt idx="4984">
                  <c:v>19628</c:v>
                </c:pt>
                <c:pt idx="4985">
                  <c:v>19698</c:v>
                </c:pt>
                <c:pt idx="4986">
                  <c:v>19323</c:v>
                </c:pt>
                <c:pt idx="4987">
                  <c:v>18641</c:v>
                </c:pt>
                <c:pt idx="4988">
                  <c:v>18249</c:v>
                </c:pt>
                <c:pt idx="4989">
                  <c:v>17398</c:v>
                </c:pt>
                <c:pt idx="4990">
                  <c:v>16244</c:v>
                </c:pt>
                <c:pt idx="4991">
                  <c:v>15185</c:v>
                </c:pt>
                <c:pt idx="4992">
                  <c:v>14481</c:v>
                </c:pt>
                <c:pt idx="4993">
                  <c:v>13821</c:v>
                </c:pt>
                <c:pt idx="4994">
                  <c:v>13473</c:v>
                </c:pt>
                <c:pt idx="4995">
                  <c:v>13269</c:v>
                </c:pt>
                <c:pt idx="4996">
                  <c:v>13243</c:v>
                </c:pt>
                <c:pt idx="4997">
                  <c:v>13291</c:v>
                </c:pt>
                <c:pt idx="4998">
                  <c:v>13978</c:v>
                </c:pt>
                <c:pt idx="4999">
                  <c:v>14931</c:v>
                </c:pt>
                <c:pt idx="5000">
                  <c:v>16180</c:v>
                </c:pt>
                <c:pt idx="5001">
                  <c:v>17513</c:v>
                </c:pt>
                <c:pt idx="5002">
                  <c:v>18443</c:v>
                </c:pt>
                <c:pt idx="5003">
                  <c:v>19020</c:v>
                </c:pt>
                <c:pt idx="5004">
                  <c:v>19374</c:v>
                </c:pt>
                <c:pt idx="5005">
                  <c:v>19595</c:v>
                </c:pt>
                <c:pt idx="5006">
                  <c:v>19732</c:v>
                </c:pt>
                <c:pt idx="5007">
                  <c:v>20324</c:v>
                </c:pt>
                <c:pt idx="5008">
                  <c:v>20824</c:v>
                </c:pt>
                <c:pt idx="5009">
                  <c:v>21027</c:v>
                </c:pt>
                <c:pt idx="5010">
                  <c:v>20576</c:v>
                </c:pt>
                <c:pt idx="5011">
                  <c:v>20119</c:v>
                </c:pt>
                <c:pt idx="5012">
                  <c:v>19989</c:v>
                </c:pt>
                <c:pt idx="5013">
                  <c:v>18882</c:v>
                </c:pt>
                <c:pt idx="5014">
                  <c:v>17397</c:v>
                </c:pt>
                <c:pt idx="5015">
                  <c:v>16121</c:v>
                </c:pt>
                <c:pt idx="5016">
                  <c:v>15281</c:v>
                </c:pt>
                <c:pt idx="5017">
                  <c:v>14665</c:v>
                </c:pt>
                <c:pt idx="5018">
                  <c:v>14297</c:v>
                </c:pt>
                <c:pt idx="5019">
                  <c:v>14231</c:v>
                </c:pt>
                <c:pt idx="5020">
                  <c:v>14606</c:v>
                </c:pt>
                <c:pt idx="5021">
                  <c:v>15504</c:v>
                </c:pt>
                <c:pt idx="5022">
                  <c:v>16954</c:v>
                </c:pt>
                <c:pt idx="5023">
                  <c:v>18262</c:v>
                </c:pt>
                <c:pt idx="5024">
                  <c:v>19302</c:v>
                </c:pt>
                <c:pt idx="5025">
                  <c:v>20368</c:v>
                </c:pt>
                <c:pt idx="5026">
                  <c:v>21020</c:v>
                </c:pt>
                <c:pt idx="5027">
                  <c:v>21191</c:v>
                </c:pt>
                <c:pt idx="5028">
                  <c:v>21040</c:v>
                </c:pt>
                <c:pt idx="5029">
                  <c:v>20904</c:v>
                </c:pt>
                <c:pt idx="5030">
                  <c:v>20920</c:v>
                </c:pt>
                <c:pt idx="5031">
                  <c:v>21351</c:v>
                </c:pt>
                <c:pt idx="5032">
                  <c:v>21791</c:v>
                </c:pt>
                <c:pt idx="5033">
                  <c:v>21435</c:v>
                </c:pt>
                <c:pt idx="5034">
                  <c:v>21072</c:v>
                </c:pt>
                <c:pt idx="5035">
                  <c:v>20960</c:v>
                </c:pt>
                <c:pt idx="5036">
                  <c:v>20723</c:v>
                </c:pt>
                <c:pt idx="5037">
                  <c:v>19469</c:v>
                </c:pt>
                <c:pt idx="5038">
                  <c:v>17823</c:v>
                </c:pt>
                <c:pt idx="5039">
                  <c:v>16333</c:v>
                </c:pt>
                <c:pt idx="5040">
                  <c:v>15466</c:v>
                </c:pt>
                <c:pt idx="5041">
                  <c:v>15056</c:v>
                </c:pt>
                <c:pt idx="5042">
                  <c:v>14739</c:v>
                </c:pt>
                <c:pt idx="5043">
                  <c:v>14703</c:v>
                </c:pt>
                <c:pt idx="5044">
                  <c:v>15116</c:v>
                </c:pt>
                <c:pt idx="5045">
                  <c:v>16006</c:v>
                </c:pt>
                <c:pt idx="5046">
                  <c:v>16902</c:v>
                </c:pt>
                <c:pt idx="5047">
                  <c:v>17645</c:v>
                </c:pt>
                <c:pt idx="5048">
                  <c:v>18348</c:v>
                </c:pt>
                <c:pt idx="5049">
                  <c:v>18914</c:v>
                </c:pt>
                <c:pt idx="5050">
                  <c:v>19572</c:v>
                </c:pt>
                <c:pt idx="5051">
                  <c:v>19855</c:v>
                </c:pt>
                <c:pt idx="5052">
                  <c:v>20163</c:v>
                </c:pt>
                <c:pt idx="5053">
                  <c:v>20499</c:v>
                </c:pt>
                <c:pt idx="5054">
                  <c:v>20707</c:v>
                </c:pt>
                <c:pt idx="5055">
                  <c:v>21090</c:v>
                </c:pt>
                <c:pt idx="5056">
                  <c:v>21269</c:v>
                </c:pt>
                <c:pt idx="5057">
                  <c:v>21001</c:v>
                </c:pt>
                <c:pt idx="5058">
                  <c:v>20819</c:v>
                </c:pt>
                <c:pt idx="5059">
                  <c:v>20103</c:v>
                </c:pt>
                <c:pt idx="5060">
                  <c:v>19716</c:v>
                </c:pt>
                <c:pt idx="5061">
                  <c:v>18416</c:v>
                </c:pt>
                <c:pt idx="5062">
                  <c:v>16651</c:v>
                </c:pt>
                <c:pt idx="5063">
                  <c:v>15224</c:v>
                </c:pt>
                <c:pt idx="5064">
                  <c:v>14367</c:v>
                </c:pt>
                <c:pt idx="5065">
                  <c:v>13770</c:v>
                </c:pt>
                <c:pt idx="5066">
                  <c:v>13384</c:v>
                </c:pt>
                <c:pt idx="5067">
                  <c:v>13219</c:v>
                </c:pt>
                <c:pt idx="5068">
                  <c:v>13620</c:v>
                </c:pt>
                <c:pt idx="5069">
                  <c:v>14335</c:v>
                </c:pt>
                <c:pt idx="5070">
                  <c:v>15249</c:v>
                </c:pt>
                <c:pt idx="5071">
                  <c:v>16111</c:v>
                </c:pt>
                <c:pt idx="5072">
                  <c:v>16648</c:v>
                </c:pt>
                <c:pt idx="5073">
                  <c:v>17190</c:v>
                </c:pt>
                <c:pt idx="5074">
                  <c:v>17679</c:v>
                </c:pt>
                <c:pt idx="5075">
                  <c:v>18086</c:v>
                </c:pt>
                <c:pt idx="5076">
                  <c:v>18529</c:v>
                </c:pt>
                <c:pt idx="5077">
                  <c:v>18860</c:v>
                </c:pt>
                <c:pt idx="5078">
                  <c:v>19306</c:v>
                </c:pt>
                <c:pt idx="5079">
                  <c:v>19730</c:v>
                </c:pt>
                <c:pt idx="5080">
                  <c:v>20374</c:v>
                </c:pt>
                <c:pt idx="5081">
                  <c:v>20497</c:v>
                </c:pt>
                <c:pt idx="5082">
                  <c:v>20256</c:v>
                </c:pt>
                <c:pt idx="5083">
                  <c:v>19530</c:v>
                </c:pt>
                <c:pt idx="5084">
                  <c:v>18940</c:v>
                </c:pt>
                <c:pt idx="5085">
                  <c:v>17404</c:v>
                </c:pt>
                <c:pt idx="5086">
                  <c:v>15771</c:v>
                </c:pt>
                <c:pt idx="5087">
                  <c:v>14466</c:v>
                </c:pt>
                <c:pt idx="5088">
                  <c:v>13602</c:v>
                </c:pt>
                <c:pt idx="5089">
                  <c:v>13075</c:v>
                </c:pt>
                <c:pt idx="5090">
                  <c:v>12736</c:v>
                </c:pt>
                <c:pt idx="5091">
                  <c:v>12684</c:v>
                </c:pt>
                <c:pt idx="5092">
                  <c:v>12921</c:v>
                </c:pt>
                <c:pt idx="5093">
                  <c:v>13515</c:v>
                </c:pt>
                <c:pt idx="5094">
                  <c:v>14556</c:v>
                </c:pt>
                <c:pt idx="5095">
                  <c:v>15424</c:v>
                </c:pt>
                <c:pt idx="5096">
                  <c:v>15992</c:v>
                </c:pt>
                <c:pt idx="5097">
                  <c:v>16498</c:v>
                </c:pt>
                <c:pt idx="5098">
                  <c:v>17021</c:v>
                </c:pt>
                <c:pt idx="5099">
                  <c:v>17413</c:v>
                </c:pt>
                <c:pt idx="5100">
                  <c:v>17765</c:v>
                </c:pt>
                <c:pt idx="5101">
                  <c:v>18134</c:v>
                </c:pt>
                <c:pt idx="5102">
                  <c:v>18408</c:v>
                </c:pt>
                <c:pt idx="5103">
                  <c:v>18981</c:v>
                </c:pt>
                <c:pt idx="5104">
                  <c:v>19723</c:v>
                </c:pt>
                <c:pt idx="5105">
                  <c:v>20181</c:v>
                </c:pt>
                <c:pt idx="5106">
                  <c:v>19903</c:v>
                </c:pt>
                <c:pt idx="5107">
                  <c:v>19376</c:v>
                </c:pt>
                <c:pt idx="5108">
                  <c:v>18608</c:v>
                </c:pt>
                <c:pt idx="5109">
                  <c:v>17303</c:v>
                </c:pt>
                <c:pt idx="5110">
                  <c:v>15737</c:v>
                </c:pt>
                <c:pt idx="5111">
                  <c:v>14561</c:v>
                </c:pt>
                <c:pt idx="5112">
                  <c:v>13751</c:v>
                </c:pt>
                <c:pt idx="5113">
                  <c:v>13209</c:v>
                </c:pt>
                <c:pt idx="5114">
                  <c:v>12926</c:v>
                </c:pt>
                <c:pt idx="5115">
                  <c:v>12826</c:v>
                </c:pt>
                <c:pt idx="5116">
                  <c:v>13120</c:v>
                </c:pt>
                <c:pt idx="5117">
                  <c:v>13824</c:v>
                </c:pt>
                <c:pt idx="5118">
                  <c:v>14762</c:v>
                </c:pt>
                <c:pt idx="5119">
                  <c:v>15596</c:v>
                </c:pt>
                <c:pt idx="5120">
                  <c:v>16344</c:v>
                </c:pt>
                <c:pt idx="5121">
                  <c:v>16844</c:v>
                </c:pt>
                <c:pt idx="5122">
                  <c:v>17273</c:v>
                </c:pt>
                <c:pt idx="5123">
                  <c:v>17659</c:v>
                </c:pt>
                <c:pt idx="5124">
                  <c:v>18010</c:v>
                </c:pt>
                <c:pt idx="5125">
                  <c:v>18280</c:v>
                </c:pt>
                <c:pt idx="5126">
                  <c:v>18616</c:v>
                </c:pt>
                <c:pt idx="5127">
                  <c:v>19097</c:v>
                </c:pt>
                <c:pt idx="5128">
                  <c:v>19863</c:v>
                </c:pt>
                <c:pt idx="5129">
                  <c:v>20083</c:v>
                </c:pt>
                <c:pt idx="5130">
                  <c:v>19703</c:v>
                </c:pt>
                <c:pt idx="5131">
                  <c:v>19175</c:v>
                </c:pt>
                <c:pt idx="5132">
                  <c:v>18481</c:v>
                </c:pt>
                <c:pt idx="5133">
                  <c:v>17178</c:v>
                </c:pt>
                <c:pt idx="5134">
                  <c:v>15847</c:v>
                </c:pt>
                <c:pt idx="5135">
                  <c:v>14587</c:v>
                </c:pt>
                <c:pt idx="5136">
                  <c:v>13723</c:v>
                </c:pt>
                <c:pt idx="5137">
                  <c:v>13090</c:v>
                </c:pt>
                <c:pt idx="5138">
                  <c:v>12597</c:v>
                </c:pt>
                <c:pt idx="5139">
                  <c:v>12348</c:v>
                </c:pt>
                <c:pt idx="5140">
                  <c:v>12312</c:v>
                </c:pt>
                <c:pt idx="5141">
                  <c:v>12459</c:v>
                </c:pt>
                <c:pt idx="5142">
                  <c:v>12954</c:v>
                </c:pt>
                <c:pt idx="5143">
                  <c:v>13919</c:v>
                </c:pt>
                <c:pt idx="5144">
                  <c:v>14936</c:v>
                </c:pt>
                <c:pt idx="5145">
                  <c:v>15731</c:v>
                </c:pt>
                <c:pt idx="5146">
                  <c:v>16448</c:v>
                </c:pt>
                <c:pt idx="5147">
                  <c:v>16850</c:v>
                </c:pt>
                <c:pt idx="5148">
                  <c:v>17294</c:v>
                </c:pt>
                <c:pt idx="5149">
                  <c:v>17689</c:v>
                </c:pt>
                <c:pt idx="5150">
                  <c:v>17888</c:v>
                </c:pt>
                <c:pt idx="5151">
                  <c:v>18570</c:v>
                </c:pt>
                <c:pt idx="5152">
                  <c:v>19130</c:v>
                </c:pt>
                <c:pt idx="5153">
                  <c:v>19241</c:v>
                </c:pt>
                <c:pt idx="5154">
                  <c:v>18894</c:v>
                </c:pt>
                <c:pt idx="5155">
                  <c:v>18486</c:v>
                </c:pt>
                <c:pt idx="5156">
                  <c:v>18092</c:v>
                </c:pt>
                <c:pt idx="5157">
                  <c:v>17120</c:v>
                </c:pt>
                <c:pt idx="5158">
                  <c:v>15840</c:v>
                </c:pt>
                <c:pt idx="5159">
                  <c:v>14671</c:v>
                </c:pt>
                <c:pt idx="5160">
                  <c:v>13797</c:v>
                </c:pt>
                <c:pt idx="5161">
                  <c:v>13200</c:v>
                </c:pt>
                <c:pt idx="5162">
                  <c:v>12786</c:v>
                </c:pt>
                <c:pt idx="5163">
                  <c:v>12539</c:v>
                </c:pt>
                <c:pt idx="5164">
                  <c:v>12532</c:v>
                </c:pt>
                <c:pt idx="5165">
                  <c:v>12391</c:v>
                </c:pt>
                <c:pt idx="5166">
                  <c:v>12743</c:v>
                </c:pt>
                <c:pt idx="5167">
                  <c:v>13604</c:v>
                </c:pt>
                <c:pt idx="5168">
                  <c:v>14402</c:v>
                </c:pt>
                <c:pt idx="5169">
                  <c:v>15053</c:v>
                </c:pt>
                <c:pt idx="5170">
                  <c:v>15633</c:v>
                </c:pt>
                <c:pt idx="5171">
                  <c:v>16091</c:v>
                </c:pt>
                <c:pt idx="5172">
                  <c:v>16242</c:v>
                </c:pt>
                <c:pt idx="5173">
                  <c:v>16437</c:v>
                </c:pt>
                <c:pt idx="5174">
                  <c:v>16634</c:v>
                </c:pt>
                <c:pt idx="5175">
                  <c:v>17243</c:v>
                </c:pt>
                <c:pt idx="5176">
                  <c:v>18058</c:v>
                </c:pt>
                <c:pt idx="5177">
                  <c:v>18278</c:v>
                </c:pt>
                <c:pt idx="5178">
                  <c:v>17977</c:v>
                </c:pt>
                <c:pt idx="5179">
                  <c:v>17414</c:v>
                </c:pt>
                <c:pt idx="5180">
                  <c:v>16734</c:v>
                </c:pt>
                <c:pt idx="5181">
                  <c:v>15797</c:v>
                </c:pt>
                <c:pt idx="5182">
                  <c:v>14735</c:v>
                </c:pt>
                <c:pt idx="5183">
                  <c:v>13712</c:v>
                </c:pt>
                <c:pt idx="5184">
                  <c:v>12930</c:v>
                </c:pt>
                <c:pt idx="5185">
                  <c:v>12436</c:v>
                </c:pt>
                <c:pt idx="5186">
                  <c:v>12120</c:v>
                </c:pt>
                <c:pt idx="5187">
                  <c:v>11992</c:v>
                </c:pt>
                <c:pt idx="5188">
                  <c:v>12037</c:v>
                </c:pt>
                <c:pt idx="5189">
                  <c:v>12244</c:v>
                </c:pt>
                <c:pt idx="5190">
                  <c:v>12716</c:v>
                </c:pt>
                <c:pt idx="5191">
                  <c:v>13427</c:v>
                </c:pt>
                <c:pt idx="5192">
                  <c:v>14428</c:v>
                </c:pt>
                <c:pt idx="5193">
                  <c:v>15256</c:v>
                </c:pt>
                <c:pt idx="5194">
                  <c:v>16158</c:v>
                </c:pt>
                <c:pt idx="5195">
                  <c:v>16890</c:v>
                </c:pt>
                <c:pt idx="5196">
                  <c:v>17193</c:v>
                </c:pt>
                <c:pt idx="5197">
                  <c:v>17656</c:v>
                </c:pt>
                <c:pt idx="5198">
                  <c:v>18029</c:v>
                </c:pt>
                <c:pt idx="5199">
                  <c:v>18818</c:v>
                </c:pt>
                <c:pt idx="5200">
                  <c:v>19493</c:v>
                </c:pt>
                <c:pt idx="5201">
                  <c:v>19620</c:v>
                </c:pt>
                <c:pt idx="5202">
                  <c:v>19535</c:v>
                </c:pt>
                <c:pt idx="5203">
                  <c:v>19293</c:v>
                </c:pt>
                <c:pt idx="5204">
                  <c:v>18822</c:v>
                </c:pt>
                <c:pt idx="5205">
                  <c:v>17721</c:v>
                </c:pt>
                <c:pt idx="5206">
                  <c:v>16243</c:v>
                </c:pt>
                <c:pt idx="5207">
                  <c:v>14991</c:v>
                </c:pt>
                <c:pt idx="5208">
                  <c:v>14222</c:v>
                </c:pt>
                <c:pt idx="5209">
                  <c:v>13665</c:v>
                </c:pt>
                <c:pt idx="5210">
                  <c:v>13375</c:v>
                </c:pt>
                <c:pt idx="5211">
                  <c:v>13403</c:v>
                </c:pt>
                <c:pt idx="5212">
                  <c:v>13905</c:v>
                </c:pt>
                <c:pt idx="5213">
                  <c:v>14853</c:v>
                </c:pt>
                <c:pt idx="5214">
                  <c:v>16096</c:v>
                </c:pt>
                <c:pt idx="5215">
                  <c:v>17299</c:v>
                </c:pt>
                <c:pt idx="5216">
                  <c:v>18171</c:v>
                </c:pt>
                <c:pt idx="5217">
                  <c:v>18764</c:v>
                </c:pt>
                <c:pt idx="5218">
                  <c:v>18809</c:v>
                </c:pt>
                <c:pt idx="5219">
                  <c:v>18908</c:v>
                </c:pt>
                <c:pt idx="5220">
                  <c:v>19423</c:v>
                </c:pt>
                <c:pt idx="5221">
                  <c:v>19913</c:v>
                </c:pt>
                <c:pt idx="5222">
                  <c:v>19980</c:v>
                </c:pt>
                <c:pt idx="5223">
                  <c:v>20112</c:v>
                </c:pt>
                <c:pt idx="5224">
                  <c:v>20389</c:v>
                </c:pt>
                <c:pt idx="5225">
                  <c:v>20014</c:v>
                </c:pt>
                <c:pt idx="5226">
                  <c:v>19796</c:v>
                </c:pt>
                <c:pt idx="5227">
                  <c:v>19732</c:v>
                </c:pt>
                <c:pt idx="5228">
                  <c:v>19412</c:v>
                </c:pt>
                <c:pt idx="5229">
                  <c:v>18106</c:v>
                </c:pt>
                <c:pt idx="5230">
                  <c:v>16636</c:v>
                </c:pt>
                <c:pt idx="5231">
                  <c:v>15454</c:v>
                </c:pt>
                <c:pt idx="5232">
                  <c:v>14563</c:v>
                </c:pt>
                <c:pt idx="5233">
                  <c:v>14091</c:v>
                </c:pt>
                <c:pt idx="5234">
                  <c:v>13817</c:v>
                </c:pt>
                <c:pt idx="5235">
                  <c:v>13815</c:v>
                </c:pt>
                <c:pt idx="5236">
                  <c:v>14150</c:v>
                </c:pt>
                <c:pt idx="5237">
                  <c:v>15036</c:v>
                </c:pt>
                <c:pt idx="5238">
                  <c:v>15983</c:v>
                </c:pt>
                <c:pt idx="5239">
                  <c:v>16778</c:v>
                </c:pt>
                <c:pt idx="5240">
                  <c:v>17229</c:v>
                </c:pt>
                <c:pt idx="5241">
                  <c:v>18026</c:v>
                </c:pt>
                <c:pt idx="5242">
                  <c:v>18788</c:v>
                </c:pt>
                <c:pt idx="5243">
                  <c:v>19294</c:v>
                </c:pt>
                <c:pt idx="5244">
                  <c:v>19663</c:v>
                </c:pt>
                <c:pt idx="5245">
                  <c:v>19836</c:v>
                </c:pt>
                <c:pt idx="5246">
                  <c:v>20153</c:v>
                </c:pt>
                <c:pt idx="5247">
                  <c:v>20399</c:v>
                </c:pt>
                <c:pt idx="5248">
                  <c:v>20754</c:v>
                </c:pt>
                <c:pt idx="5249">
                  <c:v>21033</c:v>
                </c:pt>
                <c:pt idx="5250">
                  <c:v>20699</c:v>
                </c:pt>
                <c:pt idx="5251">
                  <c:v>20280</c:v>
                </c:pt>
                <c:pt idx="5252">
                  <c:v>19745</c:v>
                </c:pt>
                <c:pt idx="5253">
                  <c:v>18210</c:v>
                </c:pt>
                <c:pt idx="5254">
                  <c:v>16613</c:v>
                </c:pt>
                <c:pt idx="5255">
                  <c:v>15215</c:v>
                </c:pt>
                <c:pt idx="5256">
                  <c:v>14191</c:v>
                </c:pt>
                <c:pt idx="5257">
                  <c:v>13576</c:v>
                </c:pt>
                <c:pt idx="5258">
                  <c:v>13242</c:v>
                </c:pt>
                <c:pt idx="5259">
                  <c:v>13147</c:v>
                </c:pt>
                <c:pt idx="5260">
                  <c:v>13536</c:v>
                </c:pt>
                <c:pt idx="5261">
                  <c:v>14541</c:v>
                </c:pt>
                <c:pt idx="5262">
                  <c:v>15621</c:v>
                </c:pt>
                <c:pt idx="5263">
                  <c:v>16618</c:v>
                </c:pt>
                <c:pt idx="5264">
                  <c:v>17316</c:v>
                </c:pt>
                <c:pt idx="5265">
                  <c:v>17489</c:v>
                </c:pt>
                <c:pt idx="5266">
                  <c:v>17491</c:v>
                </c:pt>
                <c:pt idx="5267">
                  <c:v>17652</c:v>
                </c:pt>
                <c:pt idx="5268">
                  <c:v>17968</c:v>
                </c:pt>
                <c:pt idx="5269">
                  <c:v>18083</c:v>
                </c:pt>
                <c:pt idx="5270">
                  <c:v>18224</c:v>
                </c:pt>
                <c:pt idx="5271">
                  <c:v>18542</c:v>
                </c:pt>
                <c:pt idx="5272">
                  <c:v>19111</c:v>
                </c:pt>
                <c:pt idx="5273">
                  <c:v>19194</c:v>
                </c:pt>
                <c:pt idx="5274">
                  <c:v>19057</c:v>
                </c:pt>
                <c:pt idx="5275">
                  <c:v>18633</c:v>
                </c:pt>
                <c:pt idx="5276">
                  <c:v>17998</c:v>
                </c:pt>
                <c:pt idx="5277">
                  <c:v>16747</c:v>
                </c:pt>
                <c:pt idx="5278">
                  <c:v>15311</c:v>
                </c:pt>
                <c:pt idx="5279">
                  <c:v>14104</c:v>
                </c:pt>
                <c:pt idx="5280">
                  <c:v>13368</c:v>
                </c:pt>
                <c:pt idx="5281">
                  <c:v>12823</c:v>
                </c:pt>
                <c:pt idx="5282">
                  <c:v>12503</c:v>
                </c:pt>
                <c:pt idx="5283">
                  <c:v>12520</c:v>
                </c:pt>
                <c:pt idx="5284">
                  <c:v>12906</c:v>
                </c:pt>
                <c:pt idx="5285">
                  <c:v>13683</c:v>
                </c:pt>
                <c:pt idx="5286">
                  <c:v>14763</c:v>
                </c:pt>
                <c:pt idx="5287">
                  <c:v>15526</c:v>
                </c:pt>
                <c:pt idx="5288">
                  <c:v>15946</c:v>
                </c:pt>
                <c:pt idx="5289">
                  <c:v>16353</c:v>
                </c:pt>
                <c:pt idx="5290">
                  <c:v>16666</c:v>
                </c:pt>
                <c:pt idx="5291">
                  <c:v>16922</c:v>
                </c:pt>
                <c:pt idx="5292">
                  <c:v>17070</c:v>
                </c:pt>
                <c:pt idx="5293">
                  <c:v>17061</c:v>
                </c:pt>
                <c:pt idx="5294">
                  <c:v>17001</c:v>
                </c:pt>
                <c:pt idx="5295">
                  <c:v>17129</c:v>
                </c:pt>
                <c:pt idx="5296">
                  <c:v>17626</c:v>
                </c:pt>
                <c:pt idx="5297">
                  <c:v>17691</c:v>
                </c:pt>
                <c:pt idx="5298">
                  <c:v>17535</c:v>
                </c:pt>
                <c:pt idx="5299">
                  <c:v>17349</c:v>
                </c:pt>
                <c:pt idx="5300">
                  <c:v>16825</c:v>
                </c:pt>
                <c:pt idx="5301">
                  <c:v>15686</c:v>
                </c:pt>
                <c:pt idx="5302">
                  <c:v>14376</c:v>
                </c:pt>
                <c:pt idx="5303">
                  <c:v>13250</c:v>
                </c:pt>
                <c:pt idx="5304">
                  <c:v>12670</c:v>
                </c:pt>
                <c:pt idx="5305">
                  <c:v>12219</c:v>
                </c:pt>
                <c:pt idx="5306">
                  <c:v>11924</c:v>
                </c:pt>
                <c:pt idx="5307">
                  <c:v>11760</c:v>
                </c:pt>
                <c:pt idx="5308">
                  <c:v>11850</c:v>
                </c:pt>
                <c:pt idx="5309">
                  <c:v>12091</c:v>
                </c:pt>
                <c:pt idx="5310">
                  <c:v>12639</c:v>
                </c:pt>
                <c:pt idx="5311">
                  <c:v>13423</c:v>
                </c:pt>
                <c:pt idx="5312">
                  <c:v>13887</c:v>
                </c:pt>
                <c:pt idx="5313">
                  <c:v>14249</c:v>
                </c:pt>
                <c:pt idx="5314">
                  <c:v>14538</c:v>
                </c:pt>
                <c:pt idx="5315">
                  <c:v>14808</c:v>
                </c:pt>
                <c:pt idx="5316">
                  <c:v>14815</c:v>
                </c:pt>
                <c:pt idx="5317">
                  <c:v>14738</c:v>
                </c:pt>
                <c:pt idx="5318">
                  <c:v>14763</c:v>
                </c:pt>
                <c:pt idx="5319">
                  <c:v>15215</c:v>
                </c:pt>
                <c:pt idx="5320">
                  <c:v>15770</c:v>
                </c:pt>
                <c:pt idx="5321">
                  <c:v>16255</c:v>
                </c:pt>
                <c:pt idx="5322">
                  <c:v>16119</c:v>
                </c:pt>
                <c:pt idx="5323">
                  <c:v>15702</c:v>
                </c:pt>
                <c:pt idx="5324">
                  <c:v>15268</c:v>
                </c:pt>
                <c:pt idx="5325">
                  <c:v>14322</c:v>
                </c:pt>
                <c:pt idx="5326">
                  <c:v>13521</c:v>
                </c:pt>
                <c:pt idx="5327">
                  <c:v>12692</c:v>
                </c:pt>
                <c:pt idx="5328">
                  <c:v>12173</c:v>
                </c:pt>
                <c:pt idx="5329">
                  <c:v>11734</c:v>
                </c:pt>
                <c:pt idx="5330">
                  <c:v>11460</c:v>
                </c:pt>
                <c:pt idx="5331">
                  <c:v>11321</c:v>
                </c:pt>
                <c:pt idx="5332">
                  <c:v>11280</c:v>
                </c:pt>
                <c:pt idx="5333">
                  <c:v>11348</c:v>
                </c:pt>
                <c:pt idx="5334">
                  <c:v>11728</c:v>
                </c:pt>
                <c:pt idx="5335">
                  <c:v>12407</c:v>
                </c:pt>
                <c:pt idx="5336">
                  <c:v>13034</c:v>
                </c:pt>
                <c:pt idx="5337">
                  <c:v>13759</c:v>
                </c:pt>
                <c:pt idx="5338">
                  <c:v>14323</c:v>
                </c:pt>
                <c:pt idx="5339">
                  <c:v>14821</c:v>
                </c:pt>
                <c:pt idx="5340">
                  <c:v>15205</c:v>
                </c:pt>
                <c:pt idx="5341">
                  <c:v>15697</c:v>
                </c:pt>
                <c:pt idx="5342">
                  <c:v>16229</c:v>
                </c:pt>
                <c:pt idx="5343">
                  <c:v>16784</c:v>
                </c:pt>
                <c:pt idx="5344">
                  <c:v>17534</c:v>
                </c:pt>
                <c:pt idx="5345">
                  <c:v>17975</c:v>
                </c:pt>
                <c:pt idx="5346">
                  <c:v>18012</c:v>
                </c:pt>
                <c:pt idx="5347">
                  <c:v>17973</c:v>
                </c:pt>
                <c:pt idx="5348">
                  <c:v>17650</c:v>
                </c:pt>
                <c:pt idx="5349">
                  <c:v>16590</c:v>
                </c:pt>
                <c:pt idx="5350">
                  <c:v>15362</c:v>
                </c:pt>
                <c:pt idx="5351">
                  <c:v>14254</c:v>
                </c:pt>
                <c:pt idx="5352">
                  <c:v>13521</c:v>
                </c:pt>
                <c:pt idx="5353">
                  <c:v>13042</c:v>
                </c:pt>
                <c:pt idx="5354">
                  <c:v>12796</c:v>
                </c:pt>
                <c:pt idx="5355">
                  <c:v>12918</c:v>
                </c:pt>
                <c:pt idx="5356">
                  <c:v>13623</c:v>
                </c:pt>
                <c:pt idx="5357">
                  <c:v>14596</c:v>
                </c:pt>
                <c:pt idx="5358">
                  <c:v>15764</c:v>
                </c:pt>
                <c:pt idx="5359">
                  <c:v>16570</c:v>
                </c:pt>
                <c:pt idx="5360">
                  <c:v>16901</c:v>
                </c:pt>
                <c:pt idx="5361">
                  <c:v>17467</c:v>
                </c:pt>
                <c:pt idx="5362">
                  <c:v>17886</c:v>
                </c:pt>
                <c:pt idx="5363">
                  <c:v>18410</c:v>
                </c:pt>
                <c:pt idx="5364">
                  <c:v>19188</c:v>
                </c:pt>
                <c:pt idx="5365">
                  <c:v>19726</c:v>
                </c:pt>
                <c:pt idx="5366">
                  <c:v>19967</c:v>
                </c:pt>
                <c:pt idx="5367">
                  <c:v>20125</c:v>
                </c:pt>
                <c:pt idx="5368">
                  <c:v>20422</c:v>
                </c:pt>
                <c:pt idx="5369">
                  <c:v>20403</c:v>
                </c:pt>
                <c:pt idx="5370">
                  <c:v>20046</c:v>
                </c:pt>
                <c:pt idx="5371">
                  <c:v>19842</c:v>
                </c:pt>
                <c:pt idx="5372">
                  <c:v>19388</c:v>
                </c:pt>
                <c:pt idx="5373">
                  <c:v>18142</c:v>
                </c:pt>
                <c:pt idx="5374">
                  <c:v>16762</c:v>
                </c:pt>
                <c:pt idx="5375">
                  <c:v>15551</c:v>
                </c:pt>
                <c:pt idx="5376">
                  <c:v>14655</c:v>
                </c:pt>
                <c:pt idx="5377">
                  <c:v>14067</c:v>
                </c:pt>
                <c:pt idx="5378">
                  <c:v>13732</c:v>
                </c:pt>
                <c:pt idx="5379">
                  <c:v>13717</c:v>
                </c:pt>
                <c:pt idx="5380">
                  <c:v>14201</c:v>
                </c:pt>
                <c:pt idx="5381">
                  <c:v>14976</c:v>
                </c:pt>
                <c:pt idx="5382">
                  <c:v>16024</c:v>
                </c:pt>
                <c:pt idx="5383">
                  <c:v>16921</c:v>
                </c:pt>
                <c:pt idx="5384">
                  <c:v>17584</c:v>
                </c:pt>
                <c:pt idx="5385">
                  <c:v>18049</c:v>
                </c:pt>
                <c:pt idx="5386">
                  <c:v>18280</c:v>
                </c:pt>
                <c:pt idx="5387">
                  <c:v>18762</c:v>
                </c:pt>
                <c:pt idx="5388">
                  <c:v>19121</c:v>
                </c:pt>
                <c:pt idx="5389">
                  <c:v>19845</c:v>
                </c:pt>
                <c:pt idx="5390">
                  <c:v>20129</c:v>
                </c:pt>
                <c:pt idx="5391">
                  <c:v>20564</c:v>
                </c:pt>
                <c:pt idx="5392">
                  <c:v>21000</c:v>
                </c:pt>
                <c:pt idx="5393">
                  <c:v>20791</c:v>
                </c:pt>
                <c:pt idx="5394">
                  <c:v>20331</c:v>
                </c:pt>
                <c:pt idx="5395">
                  <c:v>19872</c:v>
                </c:pt>
                <c:pt idx="5396">
                  <c:v>19330</c:v>
                </c:pt>
                <c:pt idx="5397">
                  <c:v>17824</c:v>
                </c:pt>
                <c:pt idx="5398">
                  <c:v>16235</c:v>
                </c:pt>
                <c:pt idx="5399">
                  <c:v>14847</c:v>
                </c:pt>
                <c:pt idx="5400">
                  <c:v>13950</c:v>
                </c:pt>
                <c:pt idx="5401">
                  <c:v>13461</c:v>
                </c:pt>
                <c:pt idx="5402">
                  <c:v>13138</c:v>
                </c:pt>
                <c:pt idx="5403">
                  <c:v>13109</c:v>
                </c:pt>
                <c:pt idx="5404">
                  <c:v>13389</c:v>
                </c:pt>
                <c:pt idx="5405">
                  <c:v>14163</c:v>
                </c:pt>
                <c:pt idx="5406">
                  <c:v>15215</c:v>
                </c:pt>
                <c:pt idx="5407">
                  <c:v>15922</c:v>
                </c:pt>
                <c:pt idx="5408">
                  <c:v>16172</c:v>
                </c:pt>
                <c:pt idx="5409">
                  <c:v>16793</c:v>
                </c:pt>
                <c:pt idx="5410">
                  <c:v>17137</c:v>
                </c:pt>
                <c:pt idx="5411">
                  <c:v>17386</c:v>
                </c:pt>
                <c:pt idx="5412">
                  <c:v>17845</c:v>
                </c:pt>
                <c:pt idx="5413">
                  <c:v>18181</c:v>
                </c:pt>
                <c:pt idx="5414">
                  <c:v>18424</c:v>
                </c:pt>
                <c:pt idx="5415">
                  <c:v>18917</c:v>
                </c:pt>
                <c:pt idx="5416">
                  <c:v>19441</c:v>
                </c:pt>
                <c:pt idx="5417">
                  <c:v>19476</c:v>
                </c:pt>
                <c:pt idx="5418">
                  <c:v>19312</c:v>
                </c:pt>
                <c:pt idx="5419">
                  <c:v>18858</c:v>
                </c:pt>
                <c:pt idx="5420">
                  <c:v>18267</c:v>
                </c:pt>
                <c:pt idx="5421">
                  <c:v>16872</c:v>
                </c:pt>
                <c:pt idx="5422">
                  <c:v>15412</c:v>
                </c:pt>
                <c:pt idx="5423">
                  <c:v>14164</c:v>
                </c:pt>
                <c:pt idx="5424">
                  <c:v>13360</c:v>
                </c:pt>
                <c:pt idx="5425">
                  <c:v>12980</c:v>
                </c:pt>
                <c:pt idx="5426">
                  <c:v>12821</c:v>
                </c:pt>
                <c:pt idx="5427">
                  <c:v>12742</c:v>
                </c:pt>
                <c:pt idx="5428">
                  <c:v>12993</c:v>
                </c:pt>
                <c:pt idx="5429">
                  <c:v>13701</c:v>
                </c:pt>
                <c:pt idx="5430">
                  <c:v>14587</c:v>
                </c:pt>
                <c:pt idx="5431">
                  <c:v>15345</c:v>
                </c:pt>
                <c:pt idx="5432">
                  <c:v>15795</c:v>
                </c:pt>
                <c:pt idx="5433">
                  <c:v>16394</c:v>
                </c:pt>
                <c:pt idx="5434">
                  <c:v>16799</c:v>
                </c:pt>
                <c:pt idx="5435">
                  <c:v>17019</c:v>
                </c:pt>
                <c:pt idx="5436">
                  <c:v>17422</c:v>
                </c:pt>
                <c:pt idx="5437">
                  <c:v>17312</c:v>
                </c:pt>
                <c:pt idx="5438">
                  <c:v>17167</c:v>
                </c:pt>
                <c:pt idx="5439">
                  <c:v>17425</c:v>
                </c:pt>
                <c:pt idx="5440">
                  <c:v>17725</c:v>
                </c:pt>
                <c:pt idx="5441">
                  <c:v>17884</c:v>
                </c:pt>
                <c:pt idx="5442">
                  <c:v>17749</c:v>
                </c:pt>
                <c:pt idx="5443">
                  <c:v>17736</c:v>
                </c:pt>
                <c:pt idx="5444">
                  <c:v>17444</c:v>
                </c:pt>
                <c:pt idx="5445">
                  <c:v>16255</c:v>
                </c:pt>
                <c:pt idx="5446">
                  <c:v>15015</c:v>
                </c:pt>
                <c:pt idx="5447">
                  <c:v>13996</c:v>
                </c:pt>
                <c:pt idx="5448">
                  <c:v>13354</c:v>
                </c:pt>
                <c:pt idx="5449">
                  <c:v>13040</c:v>
                </c:pt>
                <c:pt idx="5450">
                  <c:v>12906</c:v>
                </c:pt>
                <c:pt idx="5451">
                  <c:v>12904</c:v>
                </c:pt>
                <c:pt idx="5452">
                  <c:v>13258</c:v>
                </c:pt>
                <c:pt idx="5453">
                  <c:v>13843</c:v>
                </c:pt>
                <c:pt idx="5454">
                  <c:v>14582</c:v>
                </c:pt>
                <c:pt idx="5455">
                  <c:v>15401</c:v>
                </c:pt>
                <c:pt idx="5456">
                  <c:v>15952</c:v>
                </c:pt>
                <c:pt idx="5457">
                  <c:v>16419</c:v>
                </c:pt>
                <c:pt idx="5458">
                  <c:v>16964</c:v>
                </c:pt>
                <c:pt idx="5459">
                  <c:v>17355</c:v>
                </c:pt>
                <c:pt idx="5460">
                  <c:v>17782</c:v>
                </c:pt>
                <c:pt idx="5461">
                  <c:v>18113</c:v>
                </c:pt>
                <c:pt idx="5462">
                  <c:v>18505</c:v>
                </c:pt>
                <c:pt idx="5463">
                  <c:v>18927</c:v>
                </c:pt>
                <c:pt idx="5464">
                  <c:v>19184</c:v>
                </c:pt>
                <c:pt idx="5465">
                  <c:v>19161</c:v>
                </c:pt>
                <c:pt idx="5466">
                  <c:v>18725</c:v>
                </c:pt>
                <c:pt idx="5467">
                  <c:v>18472</c:v>
                </c:pt>
                <c:pt idx="5468">
                  <c:v>18185</c:v>
                </c:pt>
                <c:pt idx="5469">
                  <c:v>17078</c:v>
                </c:pt>
                <c:pt idx="5470">
                  <c:v>15744</c:v>
                </c:pt>
                <c:pt idx="5471">
                  <c:v>14600</c:v>
                </c:pt>
                <c:pt idx="5472">
                  <c:v>13654</c:v>
                </c:pt>
                <c:pt idx="5473">
                  <c:v>13071</c:v>
                </c:pt>
                <c:pt idx="5474">
                  <c:v>12829</c:v>
                </c:pt>
                <c:pt idx="5475">
                  <c:v>12592</c:v>
                </c:pt>
                <c:pt idx="5476">
                  <c:v>12714</c:v>
                </c:pt>
                <c:pt idx="5477">
                  <c:v>13009</c:v>
                </c:pt>
                <c:pt idx="5478">
                  <c:v>13681</c:v>
                </c:pt>
                <c:pt idx="5479">
                  <c:v>14733</c:v>
                </c:pt>
                <c:pt idx="5480">
                  <c:v>15485</c:v>
                </c:pt>
                <c:pt idx="5481">
                  <c:v>16107</c:v>
                </c:pt>
                <c:pt idx="5482">
                  <c:v>16762</c:v>
                </c:pt>
                <c:pt idx="5483">
                  <c:v>17184</c:v>
                </c:pt>
                <c:pt idx="5484">
                  <c:v>17257</c:v>
                </c:pt>
                <c:pt idx="5485">
                  <c:v>17589</c:v>
                </c:pt>
                <c:pt idx="5486">
                  <c:v>17717</c:v>
                </c:pt>
                <c:pt idx="5487">
                  <c:v>18100</c:v>
                </c:pt>
                <c:pt idx="5488">
                  <c:v>18750</c:v>
                </c:pt>
                <c:pt idx="5489">
                  <c:v>19114</c:v>
                </c:pt>
                <c:pt idx="5490">
                  <c:v>18785</c:v>
                </c:pt>
                <c:pt idx="5491">
                  <c:v>18129</c:v>
                </c:pt>
                <c:pt idx="5492">
                  <c:v>17742</c:v>
                </c:pt>
                <c:pt idx="5493">
                  <c:v>16752</c:v>
                </c:pt>
                <c:pt idx="5494">
                  <c:v>15558</c:v>
                </c:pt>
                <c:pt idx="5495">
                  <c:v>14571</c:v>
                </c:pt>
                <c:pt idx="5496">
                  <c:v>13769</c:v>
                </c:pt>
                <c:pt idx="5497">
                  <c:v>13212</c:v>
                </c:pt>
                <c:pt idx="5498">
                  <c:v>12870</c:v>
                </c:pt>
                <c:pt idx="5499">
                  <c:v>12776</c:v>
                </c:pt>
                <c:pt idx="5500">
                  <c:v>12762</c:v>
                </c:pt>
                <c:pt idx="5501">
                  <c:v>12918</c:v>
                </c:pt>
                <c:pt idx="5502">
                  <c:v>13381</c:v>
                </c:pt>
                <c:pt idx="5503">
                  <c:v>14151</c:v>
                </c:pt>
                <c:pt idx="5504">
                  <c:v>15005</c:v>
                </c:pt>
                <c:pt idx="5505">
                  <c:v>15764</c:v>
                </c:pt>
                <c:pt idx="5506">
                  <c:v>16404</c:v>
                </c:pt>
                <c:pt idx="5507">
                  <c:v>16597</c:v>
                </c:pt>
                <c:pt idx="5508">
                  <c:v>16947</c:v>
                </c:pt>
                <c:pt idx="5509">
                  <c:v>17664</c:v>
                </c:pt>
                <c:pt idx="5510">
                  <c:v>18439</c:v>
                </c:pt>
                <c:pt idx="5511">
                  <c:v>18915</c:v>
                </c:pt>
                <c:pt idx="5512">
                  <c:v>19335</c:v>
                </c:pt>
                <c:pt idx="5513">
                  <c:v>19164</c:v>
                </c:pt>
                <c:pt idx="5514">
                  <c:v>18370</c:v>
                </c:pt>
                <c:pt idx="5515">
                  <c:v>18333</c:v>
                </c:pt>
                <c:pt idx="5516">
                  <c:v>17998</c:v>
                </c:pt>
                <c:pt idx="5517">
                  <c:v>16774</c:v>
                </c:pt>
                <c:pt idx="5518">
                  <c:v>15888</c:v>
                </c:pt>
                <c:pt idx="5519">
                  <c:v>14917</c:v>
                </c:pt>
                <c:pt idx="5520">
                  <c:v>14144</c:v>
                </c:pt>
                <c:pt idx="5521">
                  <c:v>13686</c:v>
                </c:pt>
                <c:pt idx="5522">
                  <c:v>13361</c:v>
                </c:pt>
                <c:pt idx="5523">
                  <c:v>13363</c:v>
                </c:pt>
                <c:pt idx="5524">
                  <c:v>13900</c:v>
                </c:pt>
                <c:pt idx="5525">
                  <c:v>14928</c:v>
                </c:pt>
                <c:pt idx="5526">
                  <c:v>16099</c:v>
                </c:pt>
                <c:pt idx="5527">
                  <c:v>17232</c:v>
                </c:pt>
                <c:pt idx="5528">
                  <c:v>17862</c:v>
                </c:pt>
                <c:pt idx="5529">
                  <c:v>18414</c:v>
                </c:pt>
                <c:pt idx="5530">
                  <c:v>18787</c:v>
                </c:pt>
                <c:pt idx="5531">
                  <c:v>19131</c:v>
                </c:pt>
                <c:pt idx="5532">
                  <c:v>19199</c:v>
                </c:pt>
                <c:pt idx="5533">
                  <c:v>19393</c:v>
                </c:pt>
                <c:pt idx="5534">
                  <c:v>19663</c:v>
                </c:pt>
                <c:pt idx="5535">
                  <c:v>20149</c:v>
                </c:pt>
                <c:pt idx="5536">
                  <c:v>20607</c:v>
                </c:pt>
                <c:pt idx="5537">
                  <c:v>20769</c:v>
                </c:pt>
                <c:pt idx="5538">
                  <c:v>20515</c:v>
                </c:pt>
                <c:pt idx="5539">
                  <c:v>20020</c:v>
                </c:pt>
                <c:pt idx="5540">
                  <c:v>19246</c:v>
                </c:pt>
                <c:pt idx="5541">
                  <c:v>17787</c:v>
                </c:pt>
                <c:pt idx="5542">
                  <c:v>16137</c:v>
                </c:pt>
                <c:pt idx="5543">
                  <c:v>14839</c:v>
                </c:pt>
                <c:pt idx="5544">
                  <c:v>13836</c:v>
                </c:pt>
                <c:pt idx="5545">
                  <c:v>13239</c:v>
                </c:pt>
                <c:pt idx="5546">
                  <c:v>12957</c:v>
                </c:pt>
                <c:pt idx="5547">
                  <c:v>12930</c:v>
                </c:pt>
                <c:pt idx="5548">
                  <c:v>13290</c:v>
                </c:pt>
                <c:pt idx="5549">
                  <c:v>14324</c:v>
                </c:pt>
                <c:pt idx="5550">
                  <c:v>15376</c:v>
                </c:pt>
                <c:pt idx="5551">
                  <c:v>16184</c:v>
                </c:pt>
                <c:pt idx="5552">
                  <c:v>16834</c:v>
                </c:pt>
                <c:pt idx="5553">
                  <c:v>17386</c:v>
                </c:pt>
                <c:pt idx="5554">
                  <c:v>17847</c:v>
                </c:pt>
                <c:pt idx="5555">
                  <c:v>18324</c:v>
                </c:pt>
                <c:pt idx="5556">
                  <c:v>19221</c:v>
                </c:pt>
                <c:pt idx="5557">
                  <c:v>19723</c:v>
                </c:pt>
                <c:pt idx="5558">
                  <c:v>20154</c:v>
                </c:pt>
                <c:pt idx="5559">
                  <c:v>20614</c:v>
                </c:pt>
                <c:pt idx="5560">
                  <c:v>21145</c:v>
                </c:pt>
                <c:pt idx="5561">
                  <c:v>20988</c:v>
                </c:pt>
                <c:pt idx="5562">
                  <c:v>20575</c:v>
                </c:pt>
                <c:pt idx="5563">
                  <c:v>20334</c:v>
                </c:pt>
                <c:pt idx="5564">
                  <c:v>19834</c:v>
                </c:pt>
                <c:pt idx="5565">
                  <c:v>18571</c:v>
                </c:pt>
                <c:pt idx="5566">
                  <c:v>17078</c:v>
                </c:pt>
                <c:pt idx="5567">
                  <c:v>15853</c:v>
                </c:pt>
                <c:pt idx="5568">
                  <c:v>14997</c:v>
                </c:pt>
                <c:pt idx="5569">
                  <c:v>14448</c:v>
                </c:pt>
                <c:pt idx="5570">
                  <c:v>14050</c:v>
                </c:pt>
                <c:pt idx="5571">
                  <c:v>13958</c:v>
                </c:pt>
                <c:pt idx="5572">
                  <c:v>14290</c:v>
                </c:pt>
                <c:pt idx="5573">
                  <c:v>15402</c:v>
                </c:pt>
                <c:pt idx="5574">
                  <c:v>16563</c:v>
                </c:pt>
                <c:pt idx="5575">
                  <c:v>17694</c:v>
                </c:pt>
                <c:pt idx="5576">
                  <c:v>18573</c:v>
                </c:pt>
                <c:pt idx="5577">
                  <c:v>19311</c:v>
                </c:pt>
                <c:pt idx="5578">
                  <c:v>19661</c:v>
                </c:pt>
                <c:pt idx="5579">
                  <c:v>20182</c:v>
                </c:pt>
                <c:pt idx="5580">
                  <c:v>20643</c:v>
                </c:pt>
                <c:pt idx="5581">
                  <c:v>20782</c:v>
                </c:pt>
                <c:pt idx="5582">
                  <c:v>21105</c:v>
                </c:pt>
                <c:pt idx="5583">
                  <c:v>21141</c:v>
                </c:pt>
                <c:pt idx="5584">
                  <c:v>21354</c:v>
                </c:pt>
                <c:pt idx="5585">
                  <c:v>21082</c:v>
                </c:pt>
                <c:pt idx="5586">
                  <c:v>20722</c:v>
                </c:pt>
                <c:pt idx="5587">
                  <c:v>20885</c:v>
                </c:pt>
                <c:pt idx="5588">
                  <c:v>20274</c:v>
                </c:pt>
                <c:pt idx="5589">
                  <c:v>18785</c:v>
                </c:pt>
                <c:pt idx="5590">
                  <c:v>17216</c:v>
                </c:pt>
                <c:pt idx="5591">
                  <c:v>15745</c:v>
                </c:pt>
                <c:pt idx="5592">
                  <c:v>14665</c:v>
                </c:pt>
                <c:pt idx="5593">
                  <c:v>13889</c:v>
                </c:pt>
                <c:pt idx="5594">
                  <c:v>13400</c:v>
                </c:pt>
                <c:pt idx="5595">
                  <c:v>13204</c:v>
                </c:pt>
                <c:pt idx="5596">
                  <c:v>13517</c:v>
                </c:pt>
                <c:pt idx="5597">
                  <c:v>14452</c:v>
                </c:pt>
                <c:pt idx="5598">
                  <c:v>15350</c:v>
                </c:pt>
                <c:pt idx="5599">
                  <c:v>16037</c:v>
                </c:pt>
                <c:pt idx="5600">
                  <c:v>16279</c:v>
                </c:pt>
                <c:pt idx="5601">
                  <c:v>16582</c:v>
                </c:pt>
                <c:pt idx="5602">
                  <c:v>16975</c:v>
                </c:pt>
                <c:pt idx="5603">
                  <c:v>17079</c:v>
                </c:pt>
                <c:pt idx="5604">
                  <c:v>17232</c:v>
                </c:pt>
                <c:pt idx="5605">
                  <c:v>17394</c:v>
                </c:pt>
                <c:pt idx="5606">
                  <c:v>17517</c:v>
                </c:pt>
                <c:pt idx="5607">
                  <c:v>18083</c:v>
                </c:pt>
                <c:pt idx="5608">
                  <c:v>18275</c:v>
                </c:pt>
                <c:pt idx="5609">
                  <c:v>18333</c:v>
                </c:pt>
                <c:pt idx="5610">
                  <c:v>17971</c:v>
                </c:pt>
                <c:pt idx="5611">
                  <c:v>17681</c:v>
                </c:pt>
                <c:pt idx="5612">
                  <c:v>17399</c:v>
                </c:pt>
                <c:pt idx="5613">
                  <c:v>16137</c:v>
                </c:pt>
                <c:pt idx="5614">
                  <c:v>14718</c:v>
                </c:pt>
                <c:pt idx="5615">
                  <c:v>13609</c:v>
                </c:pt>
                <c:pt idx="5616">
                  <c:v>12976</c:v>
                </c:pt>
                <c:pt idx="5617">
                  <c:v>12544</c:v>
                </c:pt>
                <c:pt idx="5618">
                  <c:v>12340</c:v>
                </c:pt>
                <c:pt idx="5619">
                  <c:v>12311</c:v>
                </c:pt>
                <c:pt idx="5620">
                  <c:v>12674</c:v>
                </c:pt>
                <c:pt idx="5621">
                  <c:v>13532</c:v>
                </c:pt>
                <c:pt idx="5622">
                  <c:v>14350</c:v>
                </c:pt>
                <c:pt idx="5623">
                  <c:v>15057</c:v>
                </c:pt>
                <c:pt idx="5624">
                  <c:v>15282</c:v>
                </c:pt>
                <c:pt idx="5625">
                  <c:v>15666</c:v>
                </c:pt>
                <c:pt idx="5626">
                  <c:v>15745</c:v>
                </c:pt>
                <c:pt idx="5627">
                  <c:v>15945</c:v>
                </c:pt>
                <c:pt idx="5628">
                  <c:v>16179</c:v>
                </c:pt>
                <c:pt idx="5629">
                  <c:v>16229</c:v>
                </c:pt>
                <c:pt idx="5630">
                  <c:v>16180</c:v>
                </c:pt>
                <c:pt idx="5631">
                  <c:v>16362</c:v>
                </c:pt>
                <c:pt idx="5632">
                  <c:v>16496</c:v>
                </c:pt>
                <c:pt idx="5633">
                  <c:v>16397</c:v>
                </c:pt>
                <c:pt idx="5634">
                  <c:v>16167</c:v>
                </c:pt>
                <c:pt idx="5635">
                  <c:v>16119</c:v>
                </c:pt>
                <c:pt idx="5636">
                  <c:v>15666</c:v>
                </c:pt>
                <c:pt idx="5637">
                  <c:v>14759</c:v>
                </c:pt>
                <c:pt idx="5638">
                  <c:v>13504</c:v>
                </c:pt>
                <c:pt idx="5639">
                  <c:v>12582</c:v>
                </c:pt>
                <c:pt idx="5640">
                  <c:v>12071</c:v>
                </c:pt>
                <c:pt idx="5641">
                  <c:v>11731</c:v>
                </c:pt>
                <c:pt idx="5642">
                  <c:v>11477</c:v>
                </c:pt>
                <c:pt idx="5643">
                  <c:v>11464</c:v>
                </c:pt>
                <c:pt idx="5644">
                  <c:v>11627</c:v>
                </c:pt>
                <c:pt idx="5645">
                  <c:v>11942</c:v>
                </c:pt>
                <c:pt idx="5646">
                  <c:v>12400</c:v>
                </c:pt>
                <c:pt idx="5647">
                  <c:v>12966</c:v>
                </c:pt>
                <c:pt idx="5648">
                  <c:v>13388</c:v>
                </c:pt>
                <c:pt idx="5649">
                  <c:v>13786</c:v>
                </c:pt>
                <c:pt idx="5650">
                  <c:v>14048</c:v>
                </c:pt>
                <c:pt idx="5651">
                  <c:v>14259</c:v>
                </c:pt>
                <c:pt idx="5652">
                  <c:v>14190</c:v>
                </c:pt>
                <c:pt idx="5653">
                  <c:v>14291</c:v>
                </c:pt>
                <c:pt idx="5654">
                  <c:v>14569</c:v>
                </c:pt>
                <c:pt idx="5655">
                  <c:v>14890</c:v>
                </c:pt>
                <c:pt idx="5656">
                  <c:v>15397</c:v>
                </c:pt>
                <c:pt idx="5657">
                  <c:v>15685</c:v>
                </c:pt>
                <c:pt idx="5658">
                  <c:v>15449</c:v>
                </c:pt>
                <c:pt idx="5659">
                  <c:v>15327</c:v>
                </c:pt>
                <c:pt idx="5660">
                  <c:v>15001</c:v>
                </c:pt>
                <c:pt idx="5661">
                  <c:v>14156</c:v>
                </c:pt>
                <c:pt idx="5662">
                  <c:v>13265</c:v>
                </c:pt>
                <c:pt idx="5663">
                  <c:v>12458</c:v>
                </c:pt>
                <c:pt idx="5664">
                  <c:v>11943</c:v>
                </c:pt>
                <c:pt idx="5665">
                  <c:v>11563</c:v>
                </c:pt>
                <c:pt idx="5666">
                  <c:v>11370</c:v>
                </c:pt>
                <c:pt idx="5667">
                  <c:v>11310</c:v>
                </c:pt>
                <c:pt idx="5668">
                  <c:v>11314</c:v>
                </c:pt>
                <c:pt idx="5669">
                  <c:v>11481</c:v>
                </c:pt>
                <c:pt idx="5670">
                  <c:v>11670</c:v>
                </c:pt>
                <c:pt idx="5671">
                  <c:v>12249</c:v>
                </c:pt>
                <c:pt idx="5672">
                  <c:v>12798</c:v>
                </c:pt>
                <c:pt idx="5673">
                  <c:v>13309</c:v>
                </c:pt>
                <c:pt idx="5674">
                  <c:v>13707</c:v>
                </c:pt>
                <c:pt idx="5675">
                  <c:v>14036</c:v>
                </c:pt>
                <c:pt idx="5676">
                  <c:v>14218</c:v>
                </c:pt>
                <c:pt idx="5677">
                  <c:v>14410</c:v>
                </c:pt>
                <c:pt idx="5678">
                  <c:v>14631</c:v>
                </c:pt>
                <c:pt idx="5679">
                  <c:v>15172</c:v>
                </c:pt>
                <c:pt idx="5680">
                  <c:v>15875</c:v>
                </c:pt>
                <c:pt idx="5681">
                  <c:v>16202</c:v>
                </c:pt>
                <c:pt idx="5682">
                  <c:v>16087</c:v>
                </c:pt>
                <c:pt idx="5683">
                  <c:v>16133</c:v>
                </c:pt>
                <c:pt idx="5684">
                  <c:v>15522</c:v>
                </c:pt>
                <c:pt idx="5685">
                  <c:v>14695</c:v>
                </c:pt>
                <c:pt idx="5686">
                  <c:v>13551</c:v>
                </c:pt>
                <c:pt idx="5687">
                  <c:v>12708</c:v>
                </c:pt>
                <c:pt idx="5688">
                  <c:v>12103</c:v>
                </c:pt>
                <c:pt idx="5689">
                  <c:v>11842</c:v>
                </c:pt>
                <c:pt idx="5690">
                  <c:v>11783</c:v>
                </c:pt>
                <c:pt idx="5691">
                  <c:v>11798</c:v>
                </c:pt>
                <c:pt idx="5692">
                  <c:v>12340</c:v>
                </c:pt>
                <c:pt idx="5693">
                  <c:v>13333</c:v>
                </c:pt>
                <c:pt idx="5694">
                  <c:v>14326</c:v>
                </c:pt>
                <c:pt idx="5695">
                  <c:v>15079</c:v>
                </c:pt>
                <c:pt idx="5696">
                  <c:v>15525</c:v>
                </c:pt>
                <c:pt idx="5697">
                  <c:v>15928</c:v>
                </c:pt>
                <c:pt idx="5698">
                  <c:v>16175</c:v>
                </c:pt>
                <c:pt idx="5699">
                  <c:v>16368</c:v>
                </c:pt>
                <c:pt idx="5700">
                  <c:v>16628</c:v>
                </c:pt>
                <c:pt idx="5701">
                  <c:v>16700</c:v>
                </c:pt>
                <c:pt idx="5702">
                  <c:v>16941</c:v>
                </c:pt>
                <c:pt idx="5703">
                  <c:v>17332</c:v>
                </c:pt>
                <c:pt idx="5704">
                  <c:v>17784</c:v>
                </c:pt>
                <c:pt idx="5705">
                  <c:v>17752</c:v>
                </c:pt>
                <c:pt idx="5706">
                  <c:v>17391</c:v>
                </c:pt>
                <c:pt idx="5707">
                  <c:v>17386</c:v>
                </c:pt>
                <c:pt idx="5708">
                  <c:v>16662</c:v>
                </c:pt>
                <c:pt idx="5709">
                  <c:v>15440</c:v>
                </c:pt>
                <c:pt idx="5710">
                  <c:v>14188</c:v>
                </c:pt>
                <c:pt idx="5711">
                  <c:v>13172</c:v>
                </c:pt>
                <c:pt idx="5712">
                  <c:v>12621</c:v>
                </c:pt>
                <c:pt idx="5713">
                  <c:v>12276</c:v>
                </c:pt>
                <c:pt idx="5714">
                  <c:v>12136</c:v>
                </c:pt>
                <c:pt idx="5715">
                  <c:v>12189</c:v>
                </c:pt>
                <c:pt idx="5716">
                  <c:v>12626</c:v>
                </c:pt>
                <c:pt idx="5717">
                  <c:v>13595</c:v>
                </c:pt>
                <c:pt idx="5718">
                  <c:v>14938</c:v>
                </c:pt>
                <c:pt idx="5719">
                  <c:v>15666</c:v>
                </c:pt>
                <c:pt idx="5720">
                  <c:v>16016</c:v>
                </c:pt>
                <c:pt idx="5721">
                  <c:v>16411</c:v>
                </c:pt>
                <c:pt idx="5722">
                  <c:v>16764</c:v>
                </c:pt>
                <c:pt idx="5723">
                  <c:v>16933</c:v>
                </c:pt>
                <c:pt idx="5724">
                  <c:v>17073</c:v>
                </c:pt>
                <c:pt idx="5725">
                  <c:v>17005</c:v>
                </c:pt>
                <c:pt idx="5726">
                  <c:v>17069</c:v>
                </c:pt>
                <c:pt idx="5727">
                  <c:v>17417</c:v>
                </c:pt>
                <c:pt idx="5728">
                  <c:v>17707</c:v>
                </c:pt>
                <c:pt idx="5729">
                  <c:v>17730</c:v>
                </c:pt>
                <c:pt idx="5730">
                  <c:v>17660</c:v>
                </c:pt>
                <c:pt idx="5731">
                  <c:v>17966</c:v>
                </c:pt>
                <c:pt idx="5732">
                  <c:v>17335</c:v>
                </c:pt>
                <c:pt idx="5733">
                  <c:v>16248</c:v>
                </c:pt>
                <c:pt idx="5734">
                  <c:v>15072</c:v>
                </c:pt>
                <c:pt idx="5735">
                  <c:v>14219</c:v>
                </c:pt>
                <c:pt idx="5736">
                  <c:v>13627</c:v>
                </c:pt>
                <c:pt idx="5737">
                  <c:v>13208</c:v>
                </c:pt>
                <c:pt idx="5738">
                  <c:v>12857</c:v>
                </c:pt>
                <c:pt idx="5739">
                  <c:v>12850</c:v>
                </c:pt>
                <c:pt idx="5740">
                  <c:v>13313</c:v>
                </c:pt>
                <c:pt idx="5741">
                  <c:v>14213</c:v>
                </c:pt>
                <c:pt idx="5742">
                  <c:v>15221</c:v>
                </c:pt>
                <c:pt idx="5743">
                  <c:v>16219</c:v>
                </c:pt>
                <c:pt idx="5744">
                  <c:v>16777</c:v>
                </c:pt>
                <c:pt idx="5745">
                  <c:v>17262</c:v>
                </c:pt>
                <c:pt idx="5746">
                  <c:v>17551</c:v>
                </c:pt>
                <c:pt idx="5747">
                  <c:v>17586</c:v>
                </c:pt>
                <c:pt idx="5748">
                  <c:v>17347</c:v>
                </c:pt>
                <c:pt idx="5749">
                  <c:v>17754</c:v>
                </c:pt>
                <c:pt idx="5750">
                  <c:v>17993</c:v>
                </c:pt>
                <c:pt idx="5751">
                  <c:v>18408</c:v>
                </c:pt>
                <c:pt idx="5752">
                  <c:v>18748</c:v>
                </c:pt>
                <c:pt idx="5753">
                  <c:v>18377</c:v>
                </c:pt>
                <c:pt idx="5754">
                  <c:v>18128</c:v>
                </c:pt>
                <c:pt idx="5755">
                  <c:v>18279</c:v>
                </c:pt>
                <c:pt idx="5756">
                  <c:v>17543</c:v>
                </c:pt>
                <c:pt idx="5757">
                  <c:v>16333</c:v>
                </c:pt>
                <c:pt idx="5758">
                  <c:v>15086</c:v>
                </c:pt>
                <c:pt idx="5759">
                  <c:v>13982</c:v>
                </c:pt>
                <c:pt idx="5760">
                  <c:v>13213</c:v>
                </c:pt>
                <c:pt idx="5761">
                  <c:v>12736</c:v>
                </c:pt>
                <c:pt idx="5762">
                  <c:v>12437</c:v>
                </c:pt>
                <c:pt idx="5763">
                  <c:v>12467</c:v>
                </c:pt>
                <c:pt idx="5764">
                  <c:v>12870</c:v>
                </c:pt>
                <c:pt idx="5765">
                  <c:v>13829</c:v>
                </c:pt>
                <c:pt idx="5766">
                  <c:v>14651</c:v>
                </c:pt>
                <c:pt idx="5767">
                  <c:v>15323</c:v>
                </c:pt>
                <c:pt idx="5768">
                  <c:v>15645</c:v>
                </c:pt>
                <c:pt idx="5769">
                  <c:v>15923</c:v>
                </c:pt>
                <c:pt idx="5770">
                  <c:v>16102</c:v>
                </c:pt>
                <c:pt idx="5771">
                  <c:v>16227</c:v>
                </c:pt>
                <c:pt idx="5772">
                  <c:v>16423</c:v>
                </c:pt>
                <c:pt idx="5773">
                  <c:v>16624</c:v>
                </c:pt>
                <c:pt idx="5774">
                  <c:v>16777</c:v>
                </c:pt>
                <c:pt idx="5775">
                  <c:v>17168</c:v>
                </c:pt>
                <c:pt idx="5776">
                  <c:v>17754</c:v>
                </c:pt>
                <c:pt idx="5777">
                  <c:v>17862</c:v>
                </c:pt>
                <c:pt idx="5778">
                  <c:v>17864</c:v>
                </c:pt>
                <c:pt idx="5779">
                  <c:v>17780</c:v>
                </c:pt>
                <c:pt idx="5780">
                  <c:v>16998</c:v>
                </c:pt>
                <c:pt idx="5781">
                  <c:v>15922</c:v>
                </c:pt>
                <c:pt idx="5782">
                  <c:v>14675</c:v>
                </c:pt>
                <c:pt idx="5783">
                  <c:v>13737</c:v>
                </c:pt>
                <c:pt idx="5784">
                  <c:v>13066</c:v>
                </c:pt>
                <c:pt idx="5785">
                  <c:v>12850</c:v>
                </c:pt>
                <c:pt idx="5786">
                  <c:v>12795</c:v>
                </c:pt>
                <c:pt idx="5787">
                  <c:v>12935</c:v>
                </c:pt>
                <c:pt idx="5788">
                  <c:v>13353</c:v>
                </c:pt>
                <c:pt idx="5789">
                  <c:v>14179</c:v>
                </c:pt>
                <c:pt idx="5790">
                  <c:v>14939</c:v>
                </c:pt>
                <c:pt idx="5791">
                  <c:v>15583</c:v>
                </c:pt>
                <c:pt idx="5792">
                  <c:v>15910</c:v>
                </c:pt>
                <c:pt idx="5793">
                  <c:v>15945</c:v>
                </c:pt>
                <c:pt idx="5794">
                  <c:v>16179</c:v>
                </c:pt>
                <c:pt idx="5795">
                  <c:v>16310</c:v>
                </c:pt>
                <c:pt idx="5796">
                  <c:v>16395</c:v>
                </c:pt>
                <c:pt idx="5797">
                  <c:v>16366</c:v>
                </c:pt>
                <c:pt idx="5798">
                  <c:v>16501</c:v>
                </c:pt>
                <c:pt idx="5799">
                  <c:v>16715</c:v>
                </c:pt>
                <c:pt idx="5800">
                  <c:v>17123</c:v>
                </c:pt>
                <c:pt idx="5801">
                  <c:v>16972</c:v>
                </c:pt>
                <c:pt idx="5802">
                  <c:v>16597</c:v>
                </c:pt>
                <c:pt idx="5803">
                  <c:v>16507</c:v>
                </c:pt>
                <c:pt idx="5804">
                  <c:v>15848</c:v>
                </c:pt>
                <c:pt idx="5805">
                  <c:v>14819</c:v>
                </c:pt>
                <c:pt idx="5806">
                  <c:v>13730</c:v>
                </c:pt>
                <c:pt idx="5807">
                  <c:v>12799</c:v>
                </c:pt>
                <c:pt idx="5808">
                  <c:v>12278</c:v>
                </c:pt>
                <c:pt idx="5809">
                  <c:v>11895</c:v>
                </c:pt>
                <c:pt idx="5810">
                  <c:v>11618</c:v>
                </c:pt>
                <c:pt idx="5811">
                  <c:v>11465</c:v>
                </c:pt>
                <c:pt idx="5812">
                  <c:v>11538</c:v>
                </c:pt>
                <c:pt idx="5813">
                  <c:v>11804</c:v>
                </c:pt>
                <c:pt idx="5814">
                  <c:v>12096</c:v>
                </c:pt>
                <c:pt idx="5815">
                  <c:v>12607</c:v>
                </c:pt>
                <c:pt idx="5816">
                  <c:v>13040</c:v>
                </c:pt>
                <c:pt idx="5817">
                  <c:v>13281</c:v>
                </c:pt>
                <c:pt idx="5818">
                  <c:v>13610</c:v>
                </c:pt>
                <c:pt idx="5819">
                  <c:v>13755</c:v>
                </c:pt>
                <c:pt idx="5820">
                  <c:v>13784</c:v>
                </c:pt>
                <c:pt idx="5821">
                  <c:v>13887</c:v>
                </c:pt>
                <c:pt idx="5822">
                  <c:v>14010</c:v>
                </c:pt>
                <c:pt idx="5823">
                  <c:v>14450</c:v>
                </c:pt>
                <c:pt idx="5824">
                  <c:v>15050</c:v>
                </c:pt>
                <c:pt idx="5825">
                  <c:v>15281</c:v>
                </c:pt>
                <c:pt idx="5826">
                  <c:v>14951</c:v>
                </c:pt>
                <c:pt idx="5827">
                  <c:v>15172</c:v>
                </c:pt>
                <c:pt idx="5828">
                  <c:v>14723</c:v>
                </c:pt>
                <c:pt idx="5829">
                  <c:v>13956</c:v>
                </c:pt>
                <c:pt idx="5830">
                  <c:v>13055</c:v>
                </c:pt>
                <c:pt idx="5831">
                  <c:v>12395</c:v>
                </c:pt>
                <c:pt idx="5832">
                  <c:v>11929</c:v>
                </c:pt>
                <c:pt idx="5833">
                  <c:v>11640</c:v>
                </c:pt>
                <c:pt idx="5834">
                  <c:v>11444</c:v>
                </c:pt>
                <c:pt idx="5835">
                  <c:v>11303</c:v>
                </c:pt>
                <c:pt idx="5836">
                  <c:v>11399</c:v>
                </c:pt>
                <c:pt idx="5837">
                  <c:v>11475</c:v>
                </c:pt>
                <c:pt idx="5838">
                  <c:v>11634</c:v>
                </c:pt>
                <c:pt idx="5839">
                  <c:v>12221</c:v>
                </c:pt>
                <c:pt idx="5840">
                  <c:v>12704</c:v>
                </c:pt>
                <c:pt idx="5841">
                  <c:v>13070</c:v>
                </c:pt>
                <c:pt idx="5842">
                  <c:v>13361</c:v>
                </c:pt>
                <c:pt idx="5843">
                  <c:v>13718</c:v>
                </c:pt>
                <c:pt idx="5844">
                  <c:v>13809</c:v>
                </c:pt>
                <c:pt idx="5845">
                  <c:v>13924</c:v>
                </c:pt>
                <c:pt idx="5846">
                  <c:v>14129</c:v>
                </c:pt>
                <c:pt idx="5847">
                  <c:v>14347</c:v>
                </c:pt>
                <c:pt idx="5848">
                  <c:v>14747</c:v>
                </c:pt>
                <c:pt idx="5849">
                  <c:v>14748</c:v>
                </c:pt>
                <c:pt idx="5850">
                  <c:v>14674</c:v>
                </c:pt>
                <c:pt idx="5851">
                  <c:v>14837</c:v>
                </c:pt>
                <c:pt idx="5852">
                  <c:v>14251</c:v>
                </c:pt>
                <c:pt idx="5853">
                  <c:v>13526</c:v>
                </c:pt>
                <c:pt idx="5854">
                  <c:v>12931</c:v>
                </c:pt>
                <c:pt idx="5855">
                  <c:v>12399</c:v>
                </c:pt>
                <c:pt idx="5856">
                  <c:v>11912</c:v>
                </c:pt>
                <c:pt idx="5857">
                  <c:v>11654</c:v>
                </c:pt>
                <c:pt idx="5858">
                  <c:v>11460</c:v>
                </c:pt>
                <c:pt idx="5859">
                  <c:v>11351</c:v>
                </c:pt>
                <c:pt idx="5860">
                  <c:v>11430</c:v>
                </c:pt>
                <c:pt idx="5861">
                  <c:v>11715</c:v>
                </c:pt>
                <c:pt idx="5862">
                  <c:v>12014</c:v>
                </c:pt>
                <c:pt idx="5863">
                  <c:v>12579</c:v>
                </c:pt>
                <c:pt idx="5864">
                  <c:v>13196</c:v>
                </c:pt>
                <c:pt idx="5865">
                  <c:v>13651</c:v>
                </c:pt>
                <c:pt idx="5866">
                  <c:v>14078</c:v>
                </c:pt>
                <c:pt idx="5867">
                  <c:v>14299</c:v>
                </c:pt>
                <c:pt idx="5868">
                  <c:v>14453</c:v>
                </c:pt>
                <c:pt idx="5869">
                  <c:v>14638</c:v>
                </c:pt>
                <c:pt idx="5870">
                  <c:v>14865</c:v>
                </c:pt>
                <c:pt idx="5871">
                  <c:v>15403</c:v>
                </c:pt>
                <c:pt idx="5872">
                  <c:v>15962</c:v>
                </c:pt>
                <c:pt idx="5873">
                  <c:v>16153</c:v>
                </c:pt>
                <c:pt idx="5874">
                  <c:v>16195</c:v>
                </c:pt>
                <c:pt idx="5875">
                  <c:v>16417</c:v>
                </c:pt>
                <c:pt idx="5876">
                  <c:v>15657</c:v>
                </c:pt>
                <c:pt idx="5877">
                  <c:v>14651</c:v>
                </c:pt>
                <c:pt idx="5878">
                  <c:v>13657</c:v>
                </c:pt>
                <c:pt idx="5879">
                  <c:v>12789</c:v>
                </c:pt>
                <c:pt idx="5880">
                  <c:v>12284</c:v>
                </c:pt>
                <c:pt idx="5881">
                  <c:v>12009</c:v>
                </c:pt>
                <c:pt idx="5882">
                  <c:v>11859</c:v>
                </c:pt>
                <c:pt idx="5883">
                  <c:v>11900</c:v>
                </c:pt>
                <c:pt idx="5884">
                  <c:v>12353</c:v>
                </c:pt>
                <c:pt idx="5885">
                  <c:v>13565</c:v>
                </c:pt>
                <c:pt idx="5886">
                  <c:v>14542</c:v>
                </c:pt>
                <c:pt idx="5887">
                  <c:v>14835</c:v>
                </c:pt>
                <c:pt idx="5888">
                  <c:v>14986</c:v>
                </c:pt>
                <c:pt idx="5889">
                  <c:v>15363</c:v>
                </c:pt>
                <c:pt idx="5890">
                  <c:v>15682</c:v>
                </c:pt>
                <c:pt idx="5891">
                  <c:v>15910</c:v>
                </c:pt>
                <c:pt idx="5892">
                  <c:v>16174</c:v>
                </c:pt>
                <c:pt idx="5893">
                  <c:v>16371</c:v>
                </c:pt>
                <c:pt idx="5894">
                  <c:v>16631</c:v>
                </c:pt>
                <c:pt idx="5895">
                  <c:v>16914</c:v>
                </c:pt>
                <c:pt idx="5896">
                  <c:v>17185</c:v>
                </c:pt>
                <c:pt idx="5897">
                  <c:v>17255</c:v>
                </c:pt>
                <c:pt idx="5898">
                  <c:v>17501</c:v>
                </c:pt>
                <c:pt idx="5899">
                  <c:v>17642</c:v>
                </c:pt>
                <c:pt idx="5900">
                  <c:v>16950</c:v>
                </c:pt>
                <c:pt idx="5901">
                  <c:v>15748</c:v>
                </c:pt>
                <c:pt idx="5902">
                  <c:v>14531</c:v>
                </c:pt>
                <c:pt idx="5903">
                  <c:v>13496</c:v>
                </c:pt>
                <c:pt idx="5904">
                  <c:v>13107</c:v>
                </c:pt>
                <c:pt idx="5905">
                  <c:v>12809</c:v>
                </c:pt>
                <c:pt idx="5906">
                  <c:v>12640</c:v>
                </c:pt>
                <c:pt idx="5907">
                  <c:v>12775</c:v>
                </c:pt>
                <c:pt idx="5908">
                  <c:v>13250</c:v>
                </c:pt>
                <c:pt idx="5909">
                  <c:v>14280</c:v>
                </c:pt>
                <c:pt idx="5910">
                  <c:v>15278</c:v>
                </c:pt>
                <c:pt idx="5911">
                  <c:v>15840</c:v>
                </c:pt>
                <c:pt idx="5912">
                  <c:v>15834</c:v>
                </c:pt>
                <c:pt idx="5913">
                  <c:v>15835</c:v>
                </c:pt>
                <c:pt idx="5914">
                  <c:v>15782</c:v>
                </c:pt>
                <c:pt idx="5915">
                  <c:v>15685</c:v>
                </c:pt>
                <c:pt idx="5916">
                  <c:v>15688</c:v>
                </c:pt>
                <c:pt idx="5917">
                  <c:v>15740</c:v>
                </c:pt>
                <c:pt idx="5918">
                  <c:v>15707</c:v>
                </c:pt>
                <c:pt idx="5919">
                  <c:v>15865</c:v>
                </c:pt>
                <c:pt idx="5920">
                  <c:v>16302</c:v>
                </c:pt>
                <c:pt idx="5921">
                  <c:v>16288</c:v>
                </c:pt>
                <c:pt idx="5922">
                  <c:v>16615</c:v>
                </c:pt>
                <c:pt idx="5923">
                  <c:v>16721</c:v>
                </c:pt>
                <c:pt idx="5924">
                  <c:v>16080</c:v>
                </c:pt>
                <c:pt idx="5925">
                  <c:v>14890</c:v>
                </c:pt>
                <c:pt idx="5926">
                  <c:v>13666</c:v>
                </c:pt>
                <c:pt idx="5927">
                  <c:v>12825</c:v>
                </c:pt>
                <c:pt idx="5928">
                  <c:v>12353</c:v>
                </c:pt>
                <c:pt idx="5929">
                  <c:v>12016</c:v>
                </c:pt>
                <c:pt idx="5930">
                  <c:v>11884</c:v>
                </c:pt>
                <c:pt idx="5931">
                  <c:v>12091</c:v>
                </c:pt>
                <c:pt idx="5932">
                  <c:v>12571</c:v>
                </c:pt>
                <c:pt idx="5933">
                  <c:v>13781</c:v>
                </c:pt>
                <c:pt idx="5934">
                  <c:v>14768</c:v>
                </c:pt>
                <c:pt idx="5935">
                  <c:v>14826</c:v>
                </c:pt>
                <c:pt idx="5936">
                  <c:v>14637</c:v>
                </c:pt>
                <c:pt idx="5937">
                  <c:v>14720</c:v>
                </c:pt>
                <c:pt idx="5938">
                  <c:v>14911</c:v>
                </c:pt>
                <c:pt idx="5939">
                  <c:v>14873</c:v>
                </c:pt>
                <c:pt idx="5940">
                  <c:v>15076</c:v>
                </c:pt>
                <c:pt idx="5941">
                  <c:v>15177</c:v>
                </c:pt>
                <c:pt idx="5942">
                  <c:v>15330</c:v>
                </c:pt>
                <c:pt idx="5943">
                  <c:v>16047</c:v>
                </c:pt>
                <c:pt idx="5944">
                  <c:v>16540</c:v>
                </c:pt>
                <c:pt idx="5945">
                  <c:v>16701</c:v>
                </c:pt>
                <c:pt idx="5946">
                  <c:v>16871</c:v>
                </c:pt>
                <c:pt idx="5947">
                  <c:v>16864</c:v>
                </c:pt>
                <c:pt idx="5948">
                  <c:v>16328</c:v>
                </c:pt>
                <c:pt idx="5949">
                  <c:v>15325</c:v>
                </c:pt>
                <c:pt idx="5950">
                  <c:v>14103</c:v>
                </c:pt>
                <c:pt idx="5951">
                  <c:v>13118</c:v>
                </c:pt>
                <c:pt idx="5952">
                  <c:v>12502</c:v>
                </c:pt>
                <c:pt idx="5953">
                  <c:v>12274</c:v>
                </c:pt>
                <c:pt idx="5954">
                  <c:v>12115</c:v>
                </c:pt>
                <c:pt idx="5955">
                  <c:v>12232</c:v>
                </c:pt>
                <c:pt idx="5956">
                  <c:v>12600</c:v>
                </c:pt>
                <c:pt idx="5957">
                  <c:v>13677</c:v>
                </c:pt>
                <c:pt idx="5958">
                  <c:v>14730</c:v>
                </c:pt>
                <c:pt idx="5959">
                  <c:v>15088</c:v>
                </c:pt>
                <c:pt idx="5960">
                  <c:v>15192</c:v>
                </c:pt>
                <c:pt idx="5961">
                  <c:v>15621</c:v>
                </c:pt>
                <c:pt idx="5962">
                  <c:v>15911</c:v>
                </c:pt>
                <c:pt idx="5963">
                  <c:v>15936</c:v>
                </c:pt>
                <c:pt idx="5964">
                  <c:v>16104</c:v>
                </c:pt>
                <c:pt idx="5965">
                  <c:v>15970</c:v>
                </c:pt>
                <c:pt idx="5966">
                  <c:v>15848</c:v>
                </c:pt>
                <c:pt idx="5967">
                  <c:v>15976</c:v>
                </c:pt>
                <c:pt idx="5968">
                  <c:v>16079</c:v>
                </c:pt>
                <c:pt idx="5969">
                  <c:v>15954</c:v>
                </c:pt>
                <c:pt idx="5970">
                  <c:v>16026</c:v>
                </c:pt>
                <c:pt idx="5971">
                  <c:v>16120</c:v>
                </c:pt>
                <c:pt idx="5972">
                  <c:v>15565</c:v>
                </c:pt>
                <c:pt idx="5973">
                  <c:v>14705</c:v>
                </c:pt>
                <c:pt idx="5974">
                  <c:v>13593</c:v>
                </c:pt>
                <c:pt idx="5975">
                  <c:v>12660</c:v>
                </c:pt>
                <c:pt idx="5976">
                  <c:v>12120</c:v>
                </c:pt>
                <c:pt idx="5977">
                  <c:v>11724</c:v>
                </c:pt>
                <c:pt idx="5978">
                  <c:v>11509</c:v>
                </c:pt>
                <c:pt idx="5979">
                  <c:v>11484</c:v>
                </c:pt>
                <c:pt idx="5980">
                  <c:v>11543</c:v>
                </c:pt>
                <c:pt idx="5981">
                  <c:v>11985</c:v>
                </c:pt>
                <c:pt idx="5982">
                  <c:v>12470</c:v>
                </c:pt>
                <c:pt idx="5983">
                  <c:v>13137</c:v>
                </c:pt>
                <c:pt idx="5984">
                  <c:v>13662</c:v>
                </c:pt>
                <c:pt idx="5985">
                  <c:v>13893</c:v>
                </c:pt>
                <c:pt idx="5986">
                  <c:v>14022</c:v>
                </c:pt>
                <c:pt idx="5987">
                  <c:v>14056</c:v>
                </c:pt>
                <c:pt idx="5988">
                  <c:v>13979</c:v>
                </c:pt>
                <c:pt idx="5989">
                  <c:v>13872</c:v>
                </c:pt>
                <c:pt idx="5990">
                  <c:v>13810</c:v>
                </c:pt>
                <c:pt idx="5991">
                  <c:v>14193</c:v>
                </c:pt>
                <c:pt idx="5992">
                  <c:v>14763</c:v>
                </c:pt>
                <c:pt idx="5993">
                  <c:v>14929</c:v>
                </c:pt>
                <c:pt idx="5994">
                  <c:v>15006</c:v>
                </c:pt>
                <c:pt idx="5995">
                  <c:v>14908</c:v>
                </c:pt>
                <c:pt idx="5996">
                  <c:v>14392</c:v>
                </c:pt>
                <c:pt idx="5997">
                  <c:v>13651</c:v>
                </c:pt>
                <c:pt idx="5998">
                  <c:v>12653</c:v>
                </c:pt>
                <c:pt idx="5999">
                  <c:v>11998</c:v>
                </c:pt>
                <c:pt idx="6000">
                  <c:v>11545</c:v>
                </c:pt>
                <c:pt idx="6001">
                  <c:v>11231</c:v>
                </c:pt>
                <c:pt idx="6002">
                  <c:v>11020</c:v>
                </c:pt>
                <c:pt idx="6003">
                  <c:v>11010</c:v>
                </c:pt>
                <c:pt idx="6004">
                  <c:v>11121</c:v>
                </c:pt>
                <c:pt idx="6005">
                  <c:v>11337</c:v>
                </c:pt>
                <c:pt idx="6006">
                  <c:v>11660</c:v>
                </c:pt>
                <c:pt idx="6007">
                  <c:v>12214</c:v>
                </c:pt>
                <c:pt idx="6008">
                  <c:v>12729</c:v>
                </c:pt>
                <c:pt idx="6009">
                  <c:v>13079</c:v>
                </c:pt>
                <c:pt idx="6010">
                  <c:v>13342</c:v>
                </c:pt>
                <c:pt idx="6011">
                  <c:v>13581</c:v>
                </c:pt>
                <c:pt idx="6012">
                  <c:v>13642</c:v>
                </c:pt>
                <c:pt idx="6013">
                  <c:v>13612</c:v>
                </c:pt>
                <c:pt idx="6014">
                  <c:v>13782</c:v>
                </c:pt>
                <c:pt idx="6015">
                  <c:v>14066</c:v>
                </c:pt>
                <c:pt idx="6016">
                  <c:v>14462</c:v>
                </c:pt>
                <c:pt idx="6017">
                  <c:v>14586</c:v>
                </c:pt>
                <c:pt idx="6018">
                  <c:v>14805</c:v>
                </c:pt>
                <c:pt idx="6019">
                  <c:v>14974</c:v>
                </c:pt>
                <c:pt idx="6020">
                  <c:v>14459</c:v>
                </c:pt>
                <c:pt idx="6021">
                  <c:v>13497</c:v>
                </c:pt>
                <c:pt idx="6022">
                  <c:v>12534</c:v>
                </c:pt>
                <c:pt idx="6023">
                  <c:v>11898</c:v>
                </c:pt>
                <c:pt idx="6024">
                  <c:v>11451</c:v>
                </c:pt>
                <c:pt idx="6025">
                  <c:v>11263</c:v>
                </c:pt>
                <c:pt idx="6026">
                  <c:v>11179</c:v>
                </c:pt>
                <c:pt idx="6027">
                  <c:v>11296</c:v>
                </c:pt>
                <c:pt idx="6028">
                  <c:v>11822</c:v>
                </c:pt>
                <c:pt idx="6029">
                  <c:v>13168</c:v>
                </c:pt>
                <c:pt idx="6030">
                  <c:v>14478</c:v>
                </c:pt>
                <c:pt idx="6031">
                  <c:v>14675</c:v>
                </c:pt>
                <c:pt idx="6032">
                  <c:v>14599</c:v>
                </c:pt>
                <c:pt idx="6033">
                  <c:v>14351</c:v>
                </c:pt>
                <c:pt idx="6034">
                  <c:v>14439</c:v>
                </c:pt>
                <c:pt idx="6035">
                  <c:v>14589</c:v>
                </c:pt>
                <c:pt idx="6036">
                  <c:v>14650</c:v>
                </c:pt>
                <c:pt idx="6037">
                  <c:v>14644</c:v>
                </c:pt>
                <c:pt idx="6038">
                  <c:v>14793</c:v>
                </c:pt>
                <c:pt idx="6039">
                  <c:v>15268</c:v>
                </c:pt>
                <c:pt idx="6040">
                  <c:v>15818</c:v>
                </c:pt>
                <c:pt idx="6041">
                  <c:v>16113</c:v>
                </c:pt>
                <c:pt idx="6042">
                  <c:v>16380</c:v>
                </c:pt>
                <c:pt idx="6043">
                  <c:v>16565</c:v>
                </c:pt>
                <c:pt idx="6044">
                  <c:v>15764</c:v>
                </c:pt>
                <c:pt idx="6045">
                  <c:v>14546</c:v>
                </c:pt>
                <c:pt idx="6046">
                  <c:v>13330</c:v>
                </c:pt>
                <c:pt idx="6047">
                  <c:v>12494</c:v>
                </c:pt>
                <c:pt idx="6048">
                  <c:v>12076</c:v>
                </c:pt>
                <c:pt idx="6049">
                  <c:v>11683</c:v>
                </c:pt>
                <c:pt idx="6050">
                  <c:v>11561</c:v>
                </c:pt>
                <c:pt idx="6051">
                  <c:v>11586</c:v>
                </c:pt>
                <c:pt idx="6052">
                  <c:v>12077</c:v>
                </c:pt>
                <c:pt idx="6053">
                  <c:v>13270</c:v>
                </c:pt>
                <c:pt idx="6054">
                  <c:v>14522</c:v>
                </c:pt>
                <c:pt idx="6055">
                  <c:v>14758</c:v>
                </c:pt>
                <c:pt idx="6056">
                  <c:v>14927</c:v>
                </c:pt>
                <c:pt idx="6057">
                  <c:v>15122</c:v>
                </c:pt>
                <c:pt idx="6058">
                  <c:v>15232</c:v>
                </c:pt>
                <c:pt idx="6059">
                  <c:v>15568</c:v>
                </c:pt>
                <c:pt idx="6060">
                  <c:v>15953</c:v>
                </c:pt>
                <c:pt idx="6061">
                  <c:v>16143</c:v>
                </c:pt>
                <c:pt idx="6062">
                  <c:v>16346</c:v>
                </c:pt>
                <c:pt idx="6063">
                  <c:v>16816</c:v>
                </c:pt>
                <c:pt idx="6064">
                  <c:v>17143</c:v>
                </c:pt>
                <c:pt idx="6065">
                  <c:v>17021</c:v>
                </c:pt>
                <c:pt idx="6066">
                  <c:v>17184</c:v>
                </c:pt>
                <c:pt idx="6067">
                  <c:v>17323</c:v>
                </c:pt>
                <c:pt idx="6068">
                  <c:v>16644</c:v>
                </c:pt>
                <c:pt idx="6069">
                  <c:v>15485</c:v>
                </c:pt>
                <c:pt idx="6070">
                  <c:v>14435</c:v>
                </c:pt>
                <c:pt idx="6071">
                  <c:v>13532</c:v>
                </c:pt>
                <c:pt idx="6072">
                  <c:v>13128</c:v>
                </c:pt>
                <c:pt idx="6073">
                  <c:v>12666</c:v>
                </c:pt>
                <c:pt idx="6074">
                  <c:v>12560</c:v>
                </c:pt>
                <c:pt idx="6075">
                  <c:v>12683</c:v>
                </c:pt>
                <c:pt idx="6076">
                  <c:v>13070</c:v>
                </c:pt>
                <c:pt idx="6077">
                  <c:v>14458</c:v>
                </c:pt>
                <c:pt idx="6078">
                  <c:v>15838</c:v>
                </c:pt>
                <c:pt idx="6079">
                  <c:v>16692</c:v>
                </c:pt>
                <c:pt idx="6080">
                  <c:v>17048</c:v>
                </c:pt>
                <c:pt idx="6081">
                  <c:v>17553</c:v>
                </c:pt>
                <c:pt idx="6082">
                  <c:v>17719</c:v>
                </c:pt>
                <c:pt idx="6083">
                  <c:v>17951</c:v>
                </c:pt>
                <c:pt idx="6084">
                  <c:v>18198</c:v>
                </c:pt>
                <c:pt idx="6085">
                  <c:v>18572</c:v>
                </c:pt>
                <c:pt idx="6086">
                  <c:v>18974</c:v>
                </c:pt>
                <c:pt idx="6087">
                  <c:v>19304</c:v>
                </c:pt>
                <c:pt idx="6088">
                  <c:v>19717</c:v>
                </c:pt>
                <c:pt idx="6089">
                  <c:v>19398</c:v>
                </c:pt>
                <c:pt idx="6090">
                  <c:v>19328</c:v>
                </c:pt>
                <c:pt idx="6091">
                  <c:v>18982</c:v>
                </c:pt>
                <c:pt idx="6092">
                  <c:v>18274</c:v>
                </c:pt>
                <c:pt idx="6093">
                  <c:v>16824</c:v>
                </c:pt>
                <c:pt idx="6094">
                  <c:v>15326</c:v>
                </c:pt>
                <c:pt idx="6095">
                  <c:v>14277</c:v>
                </c:pt>
                <c:pt idx="6096">
                  <c:v>13479</c:v>
                </c:pt>
                <c:pt idx="6097">
                  <c:v>12927</c:v>
                </c:pt>
                <c:pt idx="6098">
                  <c:v>12550</c:v>
                </c:pt>
                <c:pt idx="6099">
                  <c:v>12480</c:v>
                </c:pt>
                <c:pt idx="6100">
                  <c:v>12805</c:v>
                </c:pt>
                <c:pt idx="6101">
                  <c:v>13848</c:v>
                </c:pt>
                <c:pt idx="6102">
                  <c:v>15099</c:v>
                </c:pt>
                <c:pt idx="6103">
                  <c:v>15385</c:v>
                </c:pt>
                <c:pt idx="6104">
                  <c:v>15134</c:v>
                </c:pt>
                <c:pt idx="6105">
                  <c:v>14804</c:v>
                </c:pt>
                <c:pt idx="6106">
                  <c:v>15055</c:v>
                </c:pt>
                <c:pt idx="6107">
                  <c:v>15060</c:v>
                </c:pt>
                <c:pt idx="6108">
                  <c:v>15201</c:v>
                </c:pt>
                <c:pt idx="6109">
                  <c:v>15269</c:v>
                </c:pt>
                <c:pt idx="6110">
                  <c:v>15322</c:v>
                </c:pt>
                <c:pt idx="6111">
                  <c:v>15825</c:v>
                </c:pt>
                <c:pt idx="6112">
                  <c:v>16279</c:v>
                </c:pt>
                <c:pt idx="6113">
                  <c:v>16328</c:v>
                </c:pt>
                <c:pt idx="6114">
                  <c:v>16479</c:v>
                </c:pt>
                <c:pt idx="6115">
                  <c:v>16493</c:v>
                </c:pt>
                <c:pt idx="6116">
                  <c:v>15747</c:v>
                </c:pt>
                <c:pt idx="6117">
                  <c:v>14667</c:v>
                </c:pt>
                <c:pt idx="6118">
                  <c:v>13371</c:v>
                </c:pt>
                <c:pt idx="6119">
                  <c:v>12433</c:v>
                </c:pt>
                <c:pt idx="6120">
                  <c:v>11744</c:v>
                </c:pt>
                <c:pt idx="6121">
                  <c:v>11435</c:v>
                </c:pt>
                <c:pt idx="6122">
                  <c:v>11365</c:v>
                </c:pt>
                <c:pt idx="6123">
                  <c:v>11559</c:v>
                </c:pt>
                <c:pt idx="6124">
                  <c:v>11907</c:v>
                </c:pt>
                <c:pt idx="6125">
                  <c:v>13028</c:v>
                </c:pt>
                <c:pt idx="6126">
                  <c:v>14184</c:v>
                </c:pt>
                <c:pt idx="6127">
                  <c:v>14654</c:v>
                </c:pt>
                <c:pt idx="6128">
                  <c:v>14589</c:v>
                </c:pt>
                <c:pt idx="6129">
                  <c:v>14724</c:v>
                </c:pt>
                <c:pt idx="6130">
                  <c:v>15038</c:v>
                </c:pt>
                <c:pt idx="6131">
                  <c:v>15161</c:v>
                </c:pt>
                <c:pt idx="6132">
                  <c:v>15329</c:v>
                </c:pt>
                <c:pt idx="6133">
                  <c:v>15432</c:v>
                </c:pt>
                <c:pt idx="6134">
                  <c:v>15502</c:v>
                </c:pt>
                <c:pt idx="6135">
                  <c:v>15948</c:v>
                </c:pt>
                <c:pt idx="6136">
                  <c:v>16266</c:v>
                </c:pt>
                <c:pt idx="6137">
                  <c:v>16189</c:v>
                </c:pt>
                <c:pt idx="6138">
                  <c:v>16253</c:v>
                </c:pt>
                <c:pt idx="6139">
                  <c:v>16303</c:v>
                </c:pt>
                <c:pt idx="6140">
                  <c:v>15639</c:v>
                </c:pt>
                <c:pt idx="6141">
                  <c:v>14675</c:v>
                </c:pt>
                <c:pt idx="6142">
                  <c:v>13675</c:v>
                </c:pt>
                <c:pt idx="6143">
                  <c:v>12789</c:v>
                </c:pt>
                <c:pt idx="6144">
                  <c:v>12238</c:v>
                </c:pt>
                <c:pt idx="6145">
                  <c:v>11820</c:v>
                </c:pt>
                <c:pt idx="6146">
                  <c:v>11561</c:v>
                </c:pt>
                <c:pt idx="6147">
                  <c:v>11501</c:v>
                </c:pt>
                <c:pt idx="6148">
                  <c:v>11555</c:v>
                </c:pt>
                <c:pt idx="6149">
                  <c:v>11876</c:v>
                </c:pt>
                <c:pt idx="6150">
                  <c:v>12300</c:v>
                </c:pt>
                <c:pt idx="6151">
                  <c:v>13036</c:v>
                </c:pt>
                <c:pt idx="6152">
                  <c:v>13553</c:v>
                </c:pt>
                <c:pt idx="6153">
                  <c:v>13923</c:v>
                </c:pt>
                <c:pt idx="6154">
                  <c:v>13981</c:v>
                </c:pt>
                <c:pt idx="6155">
                  <c:v>13914</c:v>
                </c:pt>
                <c:pt idx="6156">
                  <c:v>13856</c:v>
                </c:pt>
                <c:pt idx="6157">
                  <c:v>13800</c:v>
                </c:pt>
                <c:pt idx="6158">
                  <c:v>13787</c:v>
                </c:pt>
                <c:pt idx="6159">
                  <c:v>14265</c:v>
                </c:pt>
                <c:pt idx="6160">
                  <c:v>14754</c:v>
                </c:pt>
                <c:pt idx="6161">
                  <c:v>15078</c:v>
                </c:pt>
                <c:pt idx="6162">
                  <c:v>15121</c:v>
                </c:pt>
                <c:pt idx="6163">
                  <c:v>15026</c:v>
                </c:pt>
                <c:pt idx="6164">
                  <c:v>14423</c:v>
                </c:pt>
                <c:pt idx="6165">
                  <c:v>13658</c:v>
                </c:pt>
                <c:pt idx="6166">
                  <c:v>12787</c:v>
                </c:pt>
                <c:pt idx="6167">
                  <c:v>12082</c:v>
                </c:pt>
                <c:pt idx="6168">
                  <c:v>11584</c:v>
                </c:pt>
                <c:pt idx="6169">
                  <c:v>11278</c:v>
                </c:pt>
                <c:pt idx="6170">
                  <c:v>11076</c:v>
                </c:pt>
                <c:pt idx="6171">
                  <c:v>10990</c:v>
                </c:pt>
                <c:pt idx="6172">
                  <c:v>11002</c:v>
                </c:pt>
                <c:pt idx="6173">
                  <c:v>11233</c:v>
                </c:pt>
                <c:pt idx="6174">
                  <c:v>11531</c:v>
                </c:pt>
                <c:pt idx="6175">
                  <c:v>12162</c:v>
                </c:pt>
                <c:pt idx="6176">
                  <c:v>12774</c:v>
                </c:pt>
                <c:pt idx="6177">
                  <c:v>13327</c:v>
                </c:pt>
                <c:pt idx="6178">
                  <c:v>13880</c:v>
                </c:pt>
                <c:pt idx="6179">
                  <c:v>13957</c:v>
                </c:pt>
                <c:pt idx="6180">
                  <c:v>13987</c:v>
                </c:pt>
                <c:pt idx="6181">
                  <c:v>14009</c:v>
                </c:pt>
                <c:pt idx="6182">
                  <c:v>14038</c:v>
                </c:pt>
                <c:pt idx="6183">
                  <c:v>14338</c:v>
                </c:pt>
                <c:pt idx="6184">
                  <c:v>15049</c:v>
                </c:pt>
                <c:pt idx="6185">
                  <c:v>15215</c:v>
                </c:pt>
                <c:pt idx="6186">
                  <c:v>15390</c:v>
                </c:pt>
                <c:pt idx="6187">
                  <c:v>15375</c:v>
                </c:pt>
                <c:pt idx="6188">
                  <c:v>14826</c:v>
                </c:pt>
                <c:pt idx="6189">
                  <c:v>13954</c:v>
                </c:pt>
                <c:pt idx="6190">
                  <c:v>12933</c:v>
                </c:pt>
                <c:pt idx="6191">
                  <c:v>12230</c:v>
                </c:pt>
                <c:pt idx="6192">
                  <c:v>11819</c:v>
                </c:pt>
                <c:pt idx="6193">
                  <c:v>11581</c:v>
                </c:pt>
                <c:pt idx="6194">
                  <c:v>11482</c:v>
                </c:pt>
                <c:pt idx="6195">
                  <c:v>11607</c:v>
                </c:pt>
                <c:pt idx="6196">
                  <c:v>12125</c:v>
                </c:pt>
                <c:pt idx="6197">
                  <c:v>13501</c:v>
                </c:pt>
                <c:pt idx="6198">
                  <c:v>14714</c:v>
                </c:pt>
                <c:pt idx="6199">
                  <c:v>14996</c:v>
                </c:pt>
                <c:pt idx="6200">
                  <c:v>15041</c:v>
                </c:pt>
                <c:pt idx="6201">
                  <c:v>15171</c:v>
                </c:pt>
                <c:pt idx="6202">
                  <c:v>15199</c:v>
                </c:pt>
                <c:pt idx="6203">
                  <c:v>15200</c:v>
                </c:pt>
                <c:pt idx="6204">
                  <c:v>15296</c:v>
                </c:pt>
                <c:pt idx="6205">
                  <c:v>15298</c:v>
                </c:pt>
                <c:pt idx="6206">
                  <c:v>15376</c:v>
                </c:pt>
                <c:pt idx="6207">
                  <c:v>15703</c:v>
                </c:pt>
                <c:pt idx="6208">
                  <c:v>16192</c:v>
                </c:pt>
                <c:pt idx="6209">
                  <c:v>16372</c:v>
                </c:pt>
                <c:pt idx="6210">
                  <c:v>16665</c:v>
                </c:pt>
                <c:pt idx="6211">
                  <c:v>16607</c:v>
                </c:pt>
                <c:pt idx="6212">
                  <c:v>15809</c:v>
                </c:pt>
                <c:pt idx="6213">
                  <c:v>14759</c:v>
                </c:pt>
                <c:pt idx="6214">
                  <c:v>13583</c:v>
                </c:pt>
                <c:pt idx="6215">
                  <c:v>12748</c:v>
                </c:pt>
                <c:pt idx="6216">
                  <c:v>12336</c:v>
                </c:pt>
                <c:pt idx="6217">
                  <c:v>12031</c:v>
                </c:pt>
                <c:pt idx="6218">
                  <c:v>11869</c:v>
                </c:pt>
                <c:pt idx="6219">
                  <c:v>11891</c:v>
                </c:pt>
                <c:pt idx="6220">
                  <c:v>12182</c:v>
                </c:pt>
                <c:pt idx="6221">
                  <c:v>13474</c:v>
                </c:pt>
                <c:pt idx="6222">
                  <c:v>14578</c:v>
                </c:pt>
                <c:pt idx="6223">
                  <c:v>14740</c:v>
                </c:pt>
                <c:pt idx="6224">
                  <c:v>14580</c:v>
                </c:pt>
                <c:pt idx="6225">
                  <c:v>14749</c:v>
                </c:pt>
                <c:pt idx="6226">
                  <c:v>14952</c:v>
                </c:pt>
                <c:pt idx="6227">
                  <c:v>14968</c:v>
                </c:pt>
                <c:pt idx="6228">
                  <c:v>15149</c:v>
                </c:pt>
                <c:pt idx="6229">
                  <c:v>15239</c:v>
                </c:pt>
                <c:pt idx="6230">
                  <c:v>15468</c:v>
                </c:pt>
                <c:pt idx="6231">
                  <c:v>16174</c:v>
                </c:pt>
                <c:pt idx="6232">
                  <c:v>16719</c:v>
                </c:pt>
                <c:pt idx="6233">
                  <c:v>16885</c:v>
                </c:pt>
                <c:pt idx="6234">
                  <c:v>17003</c:v>
                </c:pt>
                <c:pt idx="6235">
                  <c:v>16801</c:v>
                </c:pt>
                <c:pt idx="6236">
                  <c:v>15825</c:v>
                </c:pt>
                <c:pt idx="6237">
                  <c:v>14688</c:v>
                </c:pt>
                <c:pt idx="6238">
                  <c:v>13533</c:v>
                </c:pt>
                <c:pt idx="6239">
                  <c:v>12693</c:v>
                </c:pt>
                <c:pt idx="6240">
                  <c:v>12042</c:v>
                </c:pt>
                <c:pt idx="6241">
                  <c:v>11675</c:v>
                </c:pt>
                <c:pt idx="6242">
                  <c:v>11509</c:v>
                </c:pt>
                <c:pt idx="6243">
                  <c:v>11545</c:v>
                </c:pt>
                <c:pt idx="6244">
                  <c:v>12035</c:v>
                </c:pt>
                <c:pt idx="6245">
                  <c:v>13312</c:v>
                </c:pt>
                <c:pt idx="6246">
                  <c:v>14443</c:v>
                </c:pt>
                <c:pt idx="6247">
                  <c:v>14393</c:v>
                </c:pt>
                <c:pt idx="6248">
                  <c:v>14411</c:v>
                </c:pt>
                <c:pt idx="6249">
                  <c:v>14704</c:v>
                </c:pt>
                <c:pt idx="6250">
                  <c:v>14771</c:v>
                </c:pt>
                <c:pt idx="6251">
                  <c:v>14898</c:v>
                </c:pt>
                <c:pt idx="6252">
                  <c:v>15245</c:v>
                </c:pt>
                <c:pt idx="6253">
                  <c:v>15400</c:v>
                </c:pt>
                <c:pt idx="6254">
                  <c:v>15753</c:v>
                </c:pt>
                <c:pt idx="6255">
                  <c:v>16330</c:v>
                </c:pt>
                <c:pt idx="6256">
                  <c:v>16960</c:v>
                </c:pt>
                <c:pt idx="6257">
                  <c:v>16881</c:v>
                </c:pt>
                <c:pt idx="6258">
                  <c:v>16914</c:v>
                </c:pt>
                <c:pt idx="6259">
                  <c:v>16690</c:v>
                </c:pt>
                <c:pt idx="6260">
                  <c:v>15772</c:v>
                </c:pt>
                <c:pt idx="6261">
                  <c:v>14461</c:v>
                </c:pt>
                <c:pt idx="6262">
                  <c:v>13269</c:v>
                </c:pt>
                <c:pt idx="6263">
                  <c:v>12375</c:v>
                </c:pt>
                <c:pt idx="6264">
                  <c:v>11957</c:v>
                </c:pt>
                <c:pt idx="6265">
                  <c:v>11521</c:v>
                </c:pt>
                <c:pt idx="6266">
                  <c:v>11374</c:v>
                </c:pt>
                <c:pt idx="6267">
                  <c:v>11475</c:v>
                </c:pt>
                <c:pt idx="6268">
                  <c:v>11929</c:v>
                </c:pt>
                <c:pt idx="6269">
                  <c:v>13239</c:v>
                </c:pt>
                <c:pt idx="6270">
                  <c:v>14456</c:v>
                </c:pt>
                <c:pt idx="6271">
                  <c:v>14720</c:v>
                </c:pt>
                <c:pt idx="6272">
                  <c:v>14719</c:v>
                </c:pt>
                <c:pt idx="6273">
                  <c:v>14946</c:v>
                </c:pt>
                <c:pt idx="6274">
                  <c:v>15077</c:v>
                </c:pt>
                <c:pt idx="6275">
                  <c:v>15195</c:v>
                </c:pt>
                <c:pt idx="6276">
                  <c:v>15523</c:v>
                </c:pt>
                <c:pt idx="6277">
                  <c:v>15643</c:v>
                </c:pt>
                <c:pt idx="6278">
                  <c:v>15820</c:v>
                </c:pt>
                <c:pt idx="6279">
                  <c:v>16283</c:v>
                </c:pt>
                <c:pt idx="6280">
                  <c:v>16667</c:v>
                </c:pt>
                <c:pt idx="6281">
                  <c:v>16706</c:v>
                </c:pt>
                <c:pt idx="6282">
                  <c:v>16979</c:v>
                </c:pt>
                <c:pt idx="6283">
                  <c:v>16796</c:v>
                </c:pt>
                <c:pt idx="6284">
                  <c:v>15991</c:v>
                </c:pt>
                <c:pt idx="6285">
                  <c:v>14736</c:v>
                </c:pt>
                <c:pt idx="6286">
                  <c:v>13515</c:v>
                </c:pt>
                <c:pt idx="6287">
                  <c:v>12520</c:v>
                </c:pt>
                <c:pt idx="6288">
                  <c:v>11946</c:v>
                </c:pt>
                <c:pt idx="6289">
                  <c:v>11746</c:v>
                </c:pt>
                <c:pt idx="6290">
                  <c:v>11573</c:v>
                </c:pt>
                <c:pt idx="6291">
                  <c:v>11533</c:v>
                </c:pt>
                <c:pt idx="6292">
                  <c:v>11972</c:v>
                </c:pt>
                <c:pt idx="6293">
                  <c:v>13237</c:v>
                </c:pt>
                <c:pt idx="6294">
                  <c:v>14480</c:v>
                </c:pt>
                <c:pt idx="6295">
                  <c:v>14814</c:v>
                </c:pt>
                <c:pt idx="6296">
                  <c:v>14979</c:v>
                </c:pt>
                <c:pt idx="6297">
                  <c:v>15362</c:v>
                </c:pt>
                <c:pt idx="6298">
                  <c:v>15411</c:v>
                </c:pt>
                <c:pt idx="6299">
                  <c:v>15650</c:v>
                </c:pt>
                <c:pt idx="6300">
                  <c:v>16084</c:v>
                </c:pt>
                <c:pt idx="6301">
                  <c:v>16452</c:v>
                </c:pt>
                <c:pt idx="6302">
                  <c:v>16731</c:v>
                </c:pt>
                <c:pt idx="6303">
                  <c:v>17132</c:v>
                </c:pt>
                <c:pt idx="6304">
                  <c:v>17482</c:v>
                </c:pt>
                <c:pt idx="6305">
                  <c:v>17326</c:v>
                </c:pt>
                <c:pt idx="6306">
                  <c:v>17238</c:v>
                </c:pt>
                <c:pt idx="6307">
                  <c:v>17116</c:v>
                </c:pt>
                <c:pt idx="6308">
                  <c:v>16265</c:v>
                </c:pt>
                <c:pt idx="6309">
                  <c:v>15236</c:v>
                </c:pt>
                <c:pt idx="6310">
                  <c:v>13968</c:v>
                </c:pt>
                <c:pt idx="6311">
                  <c:v>12972</c:v>
                </c:pt>
                <c:pt idx="6312">
                  <c:v>12437</c:v>
                </c:pt>
                <c:pt idx="6313">
                  <c:v>12003</c:v>
                </c:pt>
                <c:pt idx="6314">
                  <c:v>11781</c:v>
                </c:pt>
                <c:pt idx="6315">
                  <c:v>11611</c:v>
                </c:pt>
                <c:pt idx="6316">
                  <c:v>11730</c:v>
                </c:pt>
                <c:pt idx="6317">
                  <c:v>12285</c:v>
                </c:pt>
                <c:pt idx="6318">
                  <c:v>12777</c:v>
                </c:pt>
                <c:pt idx="6319">
                  <c:v>13466</c:v>
                </c:pt>
                <c:pt idx="6320">
                  <c:v>14105</c:v>
                </c:pt>
                <c:pt idx="6321">
                  <c:v>14828</c:v>
                </c:pt>
                <c:pt idx="6322">
                  <c:v>15355</c:v>
                </c:pt>
                <c:pt idx="6323">
                  <c:v>15807</c:v>
                </c:pt>
                <c:pt idx="6324">
                  <c:v>16032</c:v>
                </c:pt>
                <c:pt idx="6325">
                  <c:v>16322</c:v>
                </c:pt>
                <c:pt idx="6326">
                  <c:v>16632</c:v>
                </c:pt>
                <c:pt idx="6327">
                  <c:v>17166</c:v>
                </c:pt>
                <c:pt idx="6328">
                  <c:v>17633</c:v>
                </c:pt>
                <c:pt idx="6329">
                  <c:v>17525</c:v>
                </c:pt>
                <c:pt idx="6330">
                  <c:v>17137</c:v>
                </c:pt>
                <c:pt idx="6331">
                  <c:v>16673</c:v>
                </c:pt>
                <c:pt idx="6332">
                  <c:v>16014</c:v>
                </c:pt>
                <c:pt idx="6333">
                  <c:v>15029</c:v>
                </c:pt>
                <c:pt idx="6334">
                  <c:v>13931</c:v>
                </c:pt>
                <c:pt idx="6335">
                  <c:v>12982</c:v>
                </c:pt>
                <c:pt idx="6336">
                  <c:v>12545</c:v>
                </c:pt>
                <c:pt idx="6337">
                  <c:v>12104</c:v>
                </c:pt>
                <c:pt idx="6338">
                  <c:v>11931</c:v>
                </c:pt>
                <c:pt idx="6339">
                  <c:v>11804</c:v>
                </c:pt>
                <c:pt idx="6340">
                  <c:v>11902</c:v>
                </c:pt>
                <c:pt idx="6341">
                  <c:v>12158</c:v>
                </c:pt>
                <c:pt idx="6342">
                  <c:v>12640</c:v>
                </c:pt>
                <c:pt idx="6343">
                  <c:v>13514</c:v>
                </c:pt>
                <c:pt idx="6344">
                  <c:v>14359</c:v>
                </c:pt>
                <c:pt idx="6345">
                  <c:v>15156</c:v>
                </c:pt>
                <c:pt idx="6346">
                  <c:v>15980</c:v>
                </c:pt>
                <c:pt idx="6347">
                  <c:v>16497</c:v>
                </c:pt>
                <c:pt idx="6348">
                  <c:v>16759</c:v>
                </c:pt>
                <c:pt idx="6349">
                  <c:v>17067</c:v>
                </c:pt>
                <c:pt idx="6350">
                  <c:v>17397</c:v>
                </c:pt>
                <c:pt idx="6351">
                  <c:v>18132</c:v>
                </c:pt>
                <c:pt idx="6352">
                  <c:v>18803</c:v>
                </c:pt>
                <c:pt idx="6353">
                  <c:v>18672</c:v>
                </c:pt>
                <c:pt idx="6354">
                  <c:v>18539</c:v>
                </c:pt>
                <c:pt idx="6355">
                  <c:v>18224</c:v>
                </c:pt>
                <c:pt idx="6356">
                  <c:v>17466</c:v>
                </c:pt>
                <c:pt idx="6357">
                  <c:v>16325</c:v>
                </c:pt>
                <c:pt idx="6358">
                  <c:v>15050</c:v>
                </c:pt>
                <c:pt idx="6359">
                  <c:v>14039</c:v>
                </c:pt>
                <c:pt idx="6360">
                  <c:v>13408</c:v>
                </c:pt>
                <c:pt idx="6361">
                  <c:v>13065</c:v>
                </c:pt>
                <c:pt idx="6362">
                  <c:v>12933</c:v>
                </c:pt>
                <c:pt idx="6363">
                  <c:v>12737</c:v>
                </c:pt>
                <c:pt idx="6364">
                  <c:v>13156</c:v>
                </c:pt>
                <c:pt idx="6365">
                  <c:v>14648</c:v>
                </c:pt>
                <c:pt idx="6366">
                  <c:v>16187</c:v>
                </c:pt>
                <c:pt idx="6367">
                  <c:v>17055</c:v>
                </c:pt>
                <c:pt idx="6368">
                  <c:v>17442</c:v>
                </c:pt>
                <c:pt idx="6369">
                  <c:v>17602</c:v>
                </c:pt>
                <c:pt idx="6370">
                  <c:v>17680</c:v>
                </c:pt>
                <c:pt idx="6371">
                  <c:v>17543</c:v>
                </c:pt>
                <c:pt idx="6372">
                  <c:v>17387</c:v>
                </c:pt>
                <c:pt idx="6373">
                  <c:v>17370</c:v>
                </c:pt>
                <c:pt idx="6374">
                  <c:v>17513</c:v>
                </c:pt>
                <c:pt idx="6375">
                  <c:v>17756</c:v>
                </c:pt>
                <c:pt idx="6376">
                  <c:v>17806</c:v>
                </c:pt>
                <c:pt idx="6377">
                  <c:v>17573</c:v>
                </c:pt>
                <c:pt idx="6378">
                  <c:v>17717</c:v>
                </c:pt>
                <c:pt idx="6379">
                  <c:v>17344</c:v>
                </c:pt>
                <c:pt idx="6380">
                  <c:v>16361</c:v>
                </c:pt>
                <c:pt idx="6381">
                  <c:v>15128</c:v>
                </c:pt>
                <c:pt idx="6382">
                  <c:v>13662</c:v>
                </c:pt>
                <c:pt idx="6383">
                  <c:v>12863</c:v>
                </c:pt>
                <c:pt idx="6384">
                  <c:v>12307</c:v>
                </c:pt>
                <c:pt idx="6385">
                  <c:v>12054</c:v>
                </c:pt>
                <c:pt idx="6386">
                  <c:v>11993</c:v>
                </c:pt>
                <c:pt idx="6387">
                  <c:v>12035</c:v>
                </c:pt>
                <c:pt idx="6388">
                  <c:v>12496</c:v>
                </c:pt>
                <c:pt idx="6389">
                  <c:v>13669</c:v>
                </c:pt>
                <c:pt idx="6390">
                  <c:v>14843</c:v>
                </c:pt>
                <c:pt idx="6391">
                  <c:v>15056</c:v>
                </c:pt>
                <c:pt idx="6392">
                  <c:v>15184</c:v>
                </c:pt>
                <c:pt idx="6393">
                  <c:v>15274</c:v>
                </c:pt>
                <c:pt idx="6394">
                  <c:v>15278</c:v>
                </c:pt>
                <c:pt idx="6395">
                  <c:v>15309</c:v>
                </c:pt>
                <c:pt idx="6396">
                  <c:v>15491</c:v>
                </c:pt>
                <c:pt idx="6397">
                  <c:v>15583</c:v>
                </c:pt>
                <c:pt idx="6398">
                  <c:v>15599</c:v>
                </c:pt>
                <c:pt idx="6399">
                  <c:v>16051</c:v>
                </c:pt>
                <c:pt idx="6400">
                  <c:v>16441</c:v>
                </c:pt>
                <c:pt idx="6401">
                  <c:v>16585</c:v>
                </c:pt>
                <c:pt idx="6402">
                  <c:v>16888</c:v>
                </c:pt>
                <c:pt idx="6403">
                  <c:v>16686</c:v>
                </c:pt>
                <c:pt idx="6404">
                  <c:v>15856</c:v>
                </c:pt>
                <c:pt idx="6405">
                  <c:v>14625</c:v>
                </c:pt>
                <c:pt idx="6406">
                  <c:v>13392</c:v>
                </c:pt>
                <c:pt idx="6407">
                  <c:v>12477</c:v>
                </c:pt>
                <c:pt idx="6408">
                  <c:v>12070</c:v>
                </c:pt>
                <c:pt idx="6409">
                  <c:v>11791</c:v>
                </c:pt>
                <c:pt idx="6410">
                  <c:v>11586</c:v>
                </c:pt>
                <c:pt idx="6411">
                  <c:v>11575</c:v>
                </c:pt>
                <c:pt idx="6412">
                  <c:v>11998</c:v>
                </c:pt>
                <c:pt idx="6413">
                  <c:v>13240</c:v>
                </c:pt>
                <c:pt idx="6414">
                  <c:v>14477</c:v>
                </c:pt>
                <c:pt idx="6415">
                  <c:v>14687</c:v>
                </c:pt>
                <c:pt idx="6416">
                  <c:v>14792</c:v>
                </c:pt>
                <c:pt idx="6417">
                  <c:v>15082</c:v>
                </c:pt>
                <c:pt idx="6418">
                  <c:v>15184</c:v>
                </c:pt>
                <c:pt idx="6419">
                  <c:v>15365</c:v>
                </c:pt>
                <c:pt idx="6420">
                  <c:v>15678</c:v>
                </c:pt>
                <c:pt idx="6421">
                  <c:v>15850</c:v>
                </c:pt>
                <c:pt idx="6422">
                  <c:v>16092</c:v>
                </c:pt>
                <c:pt idx="6423">
                  <c:v>16441</c:v>
                </c:pt>
                <c:pt idx="6424">
                  <c:v>16744</c:v>
                </c:pt>
                <c:pt idx="6425">
                  <c:v>16735</c:v>
                </c:pt>
                <c:pt idx="6426">
                  <c:v>17430</c:v>
                </c:pt>
                <c:pt idx="6427">
                  <c:v>17262</c:v>
                </c:pt>
                <c:pt idx="6428">
                  <c:v>16403</c:v>
                </c:pt>
                <c:pt idx="6429">
                  <c:v>15236</c:v>
                </c:pt>
                <c:pt idx="6430">
                  <c:v>14079</c:v>
                </c:pt>
                <c:pt idx="6431">
                  <c:v>13259</c:v>
                </c:pt>
                <c:pt idx="6432">
                  <c:v>12648</c:v>
                </c:pt>
                <c:pt idx="6433">
                  <c:v>12446</c:v>
                </c:pt>
                <c:pt idx="6434">
                  <c:v>12270</c:v>
                </c:pt>
                <c:pt idx="6435">
                  <c:v>12240</c:v>
                </c:pt>
                <c:pt idx="6436">
                  <c:v>12684</c:v>
                </c:pt>
                <c:pt idx="6437">
                  <c:v>13935</c:v>
                </c:pt>
                <c:pt idx="6438">
                  <c:v>15153</c:v>
                </c:pt>
                <c:pt idx="6439">
                  <c:v>15625</c:v>
                </c:pt>
                <c:pt idx="6440">
                  <c:v>15748</c:v>
                </c:pt>
                <c:pt idx="6441">
                  <c:v>15423</c:v>
                </c:pt>
                <c:pt idx="6442">
                  <c:v>15175</c:v>
                </c:pt>
                <c:pt idx="6443">
                  <c:v>15201</c:v>
                </c:pt>
                <c:pt idx="6444">
                  <c:v>15169</c:v>
                </c:pt>
                <c:pt idx="6445">
                  <c:v>14838</c:v>
                </c:pt>
                <c:pt idx="6446">
                  <c:v>14919</c:v>
                </c:pt>
                <c:pt idx="6447">
                  <c:v>15418</c:v>
                </c:pt>
                <c:pt idx="6448">
                  <c:v>16035</c:v>
                </c:pt>
                <c:pt idx="6449">
                  <c:v>16244</c:v>
                </c:pt>
                <c:pt idx="6450">
                  <c:v>16350</c:v>
                </c:pt>
                <c:pt idx="6451">
                  <c:v>16188</c:v>
                </c:pt>
                <c:pt idx="6452">
                  <c:v>15478</c:v>
                </c:pt>
                <c:pt idx="6453">
                  <c:v>14383</c:v>
                </c:pt>
                <c:pt idx="6454">
                  <c:v>13250</c:v>
                </c:pt>
                <c:pt idx="6455">
                  <c:v>12446</c:v>
                </c:pt>
                <c:pt idx="6456">
                  <c:v>11977</c:v>
                </c:pt>
                <c:pt idx="6457">
                  <c:v>11675</c:v>
                </c:pt>
                <c:pt idx="6458">
                  <c:v>11551</c:v>
                </c:pt>
                <c:pt idx="6459">
                  <c:v>11556</c:v>
                </c:pt>
                <c:pt idx="6460">
                  <c:v>12045</c:v>
                </c:pt>
                <c:pt idx="6461">
                  <c:v>13250</c:v>
                </c:pt>
                <c:pt idx="6462">
                  <c:v>14338</c:v>
                </c:pt>
                <c:pt idx="6463">
                  <c:v>14585</c:v>
                </c:pt>
                <c:pt idx="6464">
                  <c:v>14554</c:v>
                </c:pt>
                <c:pt idx="6465">
                  <c:v>14430</c:v>
                </c:pt>
                <c:pt idx="6466">
                  <c:v>14385</c:v>
                </c:pt>
                <c:pt idx="6467">
                  <c:v>14340</c:v>
                </c:pt>
                <c:pt idx="6468">
                  <c:v>14679</c:v>
                </c:pt>
                <c:pt idx="6469">
                  <c:v>14794</c:v>
                </c:pt>
                <c:pt idx="6470">
                  <c:v>14793</c:v>
                </c:pt>
                <c:pt idx="6471">
                  <c:v>15344</c:v>
                </c:pt>
                <c:pt idx="6472">
                  <c:v>15711</c:v>
                </c:pt>
                <c:pt idx="6473">
                  <c:v>15577</c:v>
                </c:pt>
                <c:pt idx="6474">
                  <c:v>15880</c:v>
                </c:pt>
                <c:pt idx="6475">
                  <c:v>15558</c:v>
                </c:pt>
                <c:pt idx="6476">
                  <c:v>14964</c:v>
                </c:pt>
                <c:pt idx="6477">
                  <c:v>14061</c:v>
                </c:pt>
                <c:pt idx="6478">
                  <c:v>13014</c:v>
                </c:pt>
                <c:pt idx="6479">
                  <c:v>12238</c:v>
                </c:pt>
                <c:pt idx="6480">
                  <c:v>11861</c:v>
                </c:pt>
                <c:pt idx="6481">
                  <c:v>11432</c:v>
                </c:pt>
                <c:pt idx="6482">
                  <c:v>11385</c:v>
                </c:pt>
                <c:pt idx="6483">
                  <c:v>11384</c:v>
                </c:pt>
                <c:pt idx="6484">
                  <c:v>11556</c:v>
                </c:pt>
                <c:pt idx="6485">
                  <c:v>12026</c:v>
                </c:pt>
                <c:pt idx="6486">
                  <c:v>12747</c:v>
                </c:pt>
                <c:pt idx="6487">
                  <c:v>13620</c:v>
                </c:pt>
                <c:pt idx="6488">
                  <c:v>14419</c:v>
                </c:pt>
                <c:pt idx="6489">
                  <c:v>14960</c:v>
                </c:pt>
                <c:pt idx="6490">
                  <c:v>15032</c:v>
                </c:pt>
                <c:pt idx="6491">
                  <c:v>15069</c:v>
                </c:pt>
                <c:pt idx="6492">
                  <c:v>14974</c:v>
                </c:pt>
                <c:pt idx="6493">
                  <c:v>14699</c:v>
                </c:pt>
                <c:pt idx="6494">
                  <c:v>14587</c:v>
                </c:pt>
                <c:pt idx="6495">
                  <c:v>14557</c:v>
                </c:pt>
                <c:pt idx="6496">
                  <c:v>14673</c:v>
                </c:pt>
                <c:pt idx="6497">
                  <c:v>14632</c:v>
                </c:pt>
                <c:pt idx="6498">
                  <c:v>14867</c:v>
                </c:pt>
                <c:pt idx="6499">
                  <c:v>14569</c:v>
                </c:pt>
                <c:pt idx="6500">
                  <c:v>13940</c:v>
                </c:pt>
                <c:pt idx="6501">
                  <c:v>13179</c:v>
                </c:pt>
                <c:pt idx="6502">
                  <c:v>12326</c:v>
                </c:pt>
                <c:pt idx="6503">
                  <c:v>11610</c:v>
                </c:pt>
                <c:pt idx="6504">
                  <c:v>11124</c:v>
                </c:pt>
                <c:pt idx="6505">
                  <c:v>10787</c:v>
                </c:pt>
                <c:pt idx="6506">
                  <c:v>10621</c:v>
                </c:pt>
                <c:pt idx="6507">
                  <c:v>10477</c:v>
                </c:pt>
                <c:pt idx="6508">
                  <c:v>10497</c:v>
                </c:pt>
                <c:pt idx="6509">
                  <c:v>10955</c:v>
                </c:pt>
                <c:pt idx="6510">
                  <c:v>11489</c:v>
                </c:pt>
                <c:pt idx="6511">
                  <c:v>11859</c:v>
                </c:pt>
                <c:pt idx="6512">
                  <c:v>12204</c:v>
                </c:pt>
                <c:pt idx="6513">
                  <c:v>12437</c:v>
                </c:pt>
                <c:pt idx="6514">
                  <c:v>12548</c:v>
                </c:pt>
                <c:pt idx="6515">
                  <c:v>12508</c:v>
                </c:pt>
                <c:pt idx="6516">
                  <c:v>12564</c:v>
                </c:pt>
                <c:pt idx="6517">
                  <c:v>12695</c:v>
                </c:pt>
                <c:pt idx="6518">
                  <c:v>13137</c:v>
                </c:pt>
                <c:pt idx="6519">
                  <c:v>13741</c:v>
                </c:pt>
                <c:pt idx="6520">
                  <c:v>14414</c:v>
                </c:pt>
                <c:pt idx="6521">
                  <c:v>14474</c:v>
                </c:pt>
                <c:pt idx="6522">
                  <c:v>15125</c:v>
                </c:pt>
                <c:pt idx="6523">
                  <c:v>14729</c:v>
                </c:pt>
                <c:pt idx="6524">
                  <c:v>14195</c:v>
                </c:pt>
                <c:pt idx="6525">
                  <c:v>13277</c:v>
                </c:pt>
                <c:pt idx="6526">
                  <c:v>12373</c:v>
                </c:pt>
                <c:pt idx="6527">
                  <c:v>11703</c:v>
                </c:pt>
                <c:pt idx="6528">
                  <c:v>11337</c:v>
                </c:pt>
                <c:pt idx="6529">
                  <c:v>11146</c:v>
                </c:pt>
                <c:pt idx="6530">
                  <c:v>11118</c:v>
                </c:pt>
                <c:pt idx="6531">
                  <c:v>11232</c:v>
                </c:pt>
                <c:pt idx="6532">
                  <c:v>11763</c:v>
                </c:pt>
                <c:pt idx="6533">
                  <c:v>13010</c:v>
                </c:pt>
                <c:pt idx="6534">
                  <c:v>14374</c:v>
                </c:pt>
                <c:pt idx="6535">
                  <c:v>14972</c:v>
                </c:pt>
                <c:pt idx="6536">
                  <c:v>14882</c:v>
                </c:pt>
                <c:pt idx="6537">
                  <c:v>14593</c:v>
                </c:pt>
                <c:pt idx="6538">
                  <c:v>14376</c:v>
                </c:pt>
                <c:pt idx="6539">
                  <c:v>14277</c:v>
                </c:pt>
                <c:pt idx="6540">
                  <c:v>14454</c:v>
                </c:pt>
                <c:pt idx="6541">
                  <c:v>14711</c:v>
                </c:pt>
                <c:pt idx="6542">
                  <c:v>14909</c:v>
                </c:pt>
                <c:pt idx="6543">
                  <c:v>15342</c:v>
                </c:pt>
                <c:pt idx="6544">
                  <c:v>15870</c:v>
                </c:pt>
                <c:pt idx="6545">
                  <c:v>16189</c:v>
                </c:pt>
                <c:pt idx="6546">
                  <c:v>16711</c:v>
                </c:pt>
                <c:pt idx="6547">
                  <c:v>16263</c:v>
                </c:pt>
                <c:pt idx="6548">
                  <c:v>15394</c:v>
                </c:pt>
                <c:pt idx="6549">
                  <c:v>14315</c:v>
                </c:pt>
                <c:pt idx="6550">
                  <c:v>13240</c:v>
                </c:pt>
                <c:pt idx="6551">
                  <c:v>12310</c:v>
                </c:pt>
                <c:pt idx="6552">
                  <c:v>11837</c:v>
                </c:pt>
                <c:pt idx="6553">
                  <c:v>11578</c:v>
                </c:pt>
                <c:pt idx="6554">
                  <c:v>11443</c:v>
                </c:pt>
                <c:pt idx="6555">
                  <c:v>11491</c:v>
                </c:pt>
                <c:pt idx="6556">
                  <c:v>11964</c:v>
                </c:pt>
                <c:pt idx="6557">
                  <c:v>13339</c:v>
                </c:pt>
                <c:pt idx="6558">
                  <c:v>14751</c:v>
                </c:pt>
                <c:pt idx="6559">
                  <c:v>15087</c:v>
                </c:pt>
                <c:pt idx="6560">
                  <c:v>15771</c:v>
                </c:pt>
                <c:pt idx="6561">
                  <c:v>16074</c:v>
                </c:pt>
                <c:pt idx="6562">
                  <c:v>16462</c:v>
                </c:pt>
                <c:pt idx="6563">
                  <c:v>16849</c:v>
                </c:pt>
                <c:pt idx="6564">
                  <c:v>17658</c:v>
                </c:pt>
                <c:pt idx="6565">
                  <c:v>18036</c:v>
                </c:pt>
                <c:pt idx="6566">
                  <c:v>18088</c:v>
                </c:pt>
                <c:pt idx="6567">
                  <c:v>18329</c:v>
                </c:pt>
                <c:pt idx="6568">
                  <c:v>18089</c:v>
                </c:pt>
                <c:pt idx="6569">
                  <c:v>17844</c:v>
                </c:pt>
                <c:pt idx="6570">
                  <c:v>18002</c:v>
                </c:pt>
                <c:pt idx="6571">
                  <c:v>17664</c:v>
                </c:pt>
                <c:pt idx="6572">
                  <c:v>16926</c:v>
                </c:pt>
                <c:pt idx="6573">
                  <c:v>15664</c:v>
                </c:pt>
                <c:pt idx="6574">
                  <c:v>14376</c:v>
                </c:pt>
                <c:pt idx="6575">
                  <c:v>13403</c:v>
                </c:pt>
                <c:pt idx="6576">
                  <c:v>12759</c:v>
                </c:pt>
                <c:pt idx="6577">
                  <c:v>12305</c:v>
                </c:pt>
                <c:pt idx="6578">
                  <c:v>12126</c:v>
                </c:pt>
                <c:pt idx="6579">
                  <c:v>12253</c:v>
                </c:pt>
                <c:pt idx="6580">
                  <c:v>12776</c:v>
                </c:pt>
                <c:pt idx="6581">
                  <c:v>14103</c:v>
                </c:pt>
                <c:pt idx="6582">
                  <c:v>15351</c:v>
                </c:pt>
                <c:pt idx="6583">
                  <c:v>15745</c:v>
                </c:pt>
                <c:pt idx="6584">
                  <c:v>15832</c:v>
                </c:pt>
                <c:pt idx="6585">
                  <c:v>15981</c:v>
                </c:pt>
                <c:pt idx="6586">
                  <c:v>16034</c:v>
                </c:pt>
                <c:pt idx="6587">
                  <c:v>15670</c:v>
                </c:pt>
                <c:pt idx="6588">
                  <c:v>15305</c:v>
                </c:pt>
                <c:pt idx="6589">
                  <c:v>15271</c:v>
                </c:pt>
                <c:pt idx="6590">
                  <c:v>15125</c:v>
                </c:pt>
                <c:pt idx="6591">
                  <c:v>15506</c:v>
                </c:pt>
                <c:pt idx="6592">
                  <c:v>15886</c:v>
                </c:pt>
                <c:pt idx="6593">
                  <c:v>15885</c:v>
                </c:pt>
                <c:pt idx="6594">
                  <c:v>16189</c:v>
                </c:pt>
                <c:pt idx="6595">
                  <c:v>15768</c:v>
                </c:pt>
                <c:pt idx="6596">
                  <c:v>15096</c:v>
                </c:pt>
                <c:pt idx="6597">
                  <c:v>14046</c:v>
                </c:pt>
                <c:pt idx="6598">
                  <c:v>12942</c:v>
                </c:pt>
                <c:pt idx="6599">
                  <c:v>12149</c:v>
                </c:pt>
                <c:pt idx="6600">
                  <c:v>11622</c:v>
                </c:pt>
                <c:pt idx="6601">
                  <c:v>11402</c:v>
                </c:pt>
                <c:pt idx="6602">
                  <c:v>11275</c:v>
                </c:pt>
                <c:pt idx="6603">
                  <c:v>11331</c:v>
                </c:pt>
                <c:pt idx="6604">
                  <c:v>11834</c:v>
                </c:pt>
                <c:pt idx="6605">
                  <c:v>13109</c:v>
                </c:pt>
                <c:pt idx="6606">
                  <c:v>14599</c:v>
                </c:pt>
                <c:pt idx="6607">
                  <c:v>15093</c:v>
                </c:pt>
                <c:pt idx="6608">
                  <c:v>15256</c:v>
                </c:pt>
                <c:pt idx="6609">
                  <c:v>15424</c:v>
                </c:pt>
                <c:pt idx="6610">
                  <c:v>15528</c:v>
                </c:pt>
                <c:pt idx="6611">
                  <c:v>15408</c:v>
                </c:pt>
                <c:pt idx="6612">
                  <c:v>15344</c:v>
                </c:pt>
                <c:pt idx="6613">
                  <c:v>15440</c:v>
                </c:pt>
                <c:pt idx="6614">
                  <c:v>15532</c:v>
                </c:pt>
                <c:pt idx="6615">
                  <c:v>15751</c:v>
                </c:pt>
                <c:pt idx="6616">
                  <c:v>15920</c:v>
                </c:pt>
                <c:pt idx="6617">
                  <c:v>16115</c:v>
                </c:pt>
                <c:pt idx="6618">
                  <c:v>16545</c:v>
                </c:pt>
                <c:pt idx="6619">
                  <c:v>16205</c:v>
                </c:pt>
                <c:pt idx="6620">
                  <c:v>15517</c:v>
                </c:pt>
                <c:pt idx="6621">
                  <c:v>14245</c:v>
                </c:pt>
                <c:pt idx="6622">
                  <c:v>13102</c:v>
                </c:pt>
                <c:pt idx="6623">
                  <c:v>12523</c:v>
                </c:pt>
                <c:pt idx="6624">
                  <c:v>12049</c:v>
                </c:pt>
                <c:pt idx="6625">
                  <c:v>11708</c:v>
                </c:pt>
                <c:pt idx="6626">
                  <c:v>11610</c:v>
                </c:pt>
                <c:pt idx="6627">
                  <c:v>11678</c:v>
                </c:pt>
                <c:pt idx="6628">
                  <c:v>12091</c:v>
                </c:pt>
                <c:pt idx="6629">
                  <c:v>13364</c:v>
                </c:pt>
                <c:pt idx="6630">
                  <c:v>14743</c:v>
                </c:pt>
                <c:pt idx="6631">
                  <c:v>14999</c:v>
                </c:pt>
                <c:pt idx="6632">
                  <c:v>14966</c:v>
                </c:pt>
                <c:pt idx="6633">
                  <c:v>14990</c:v>
                </c:pt>
                <c:pt idx="6634">
                  <c:v>14942</c:v>
                </c:pt>
                <c:pt idx="6635">
                  <c:v>14900</c:v>
                </c:pt>
                <c:pt idx="6636">
                  <c:v>14920</c:v>
                </c:pt>
                <c:pt idx="6637">
                  <c:v>14561</c:v>
                </c:pt>
                <c:pt idx="6638">
                  <c:v>14328</c:v>
                </c:pt>
                <c:pt idx="6639">
                  <c:v>14529</c:v>
                </c:pt>
                <c:pt idx="6640">
                  <c:v>14922</c:v>
                </c:pt>
                <c:pt idx="6641">
                  <c:v>15335</c:v>
                </c:pt>
                <c:pt idx="6642">
                  <c:v>15882</c:v>
                </c:pt>
                <c:pt idx="6643">
                  <c:v>15900</c:v>
                </c:pt>
                <c:pt idx="6644">
                  <c:v>15292</c:v>
                </c:pt>
                <c:pt idx="6645">
                  <c:v>14416</c:v>
                </c:pt>
                <c:pt idx="6646">
                  <c:v>13272</c:v>
                </c:pt>
                <c:pt idx="6647">
                  <c:v>12566</c:v>
                </c:pt>
                <c:pt idx="6648">
                  <c:v>12038</c:v>
                </c:pt>
                <c:pt idx="6649">
                  <c:v>11750</c:v>
                </c:pt>
                <c:pt idx="6650">
                  <c:v>11547</c:v>
                </c:pt>
                <c:pt idx="6651">
                  <c:v>11472</c:v>
                </c:pt>
                <c:pt idx="6652">
                  <c:v>11642</c:v>
                </c:pt>
                <c:pt idx="6653">
                  <c:v>12156</c:v>
                </c:pt>
                <c:pt idx="6654">
                  <c:v>12911</c:v>
                </c:pt>
                <c:pt idx="6655">
                  <c:v>13417</c:v>
                </c:pt>
                <c:pt idx="6656">
                  <c:v>13534</c:v>
                </c:pt>
                <c:pt idx="6657">
                  <c:v>13414</c:v>
                </c:pt>
                <c:pt idx="6658">
                  <c:v>13296</c:v>
                </c:pt>
                <c:pt idx="6659">
                  <c:v>12964</c:v>
                </c:pt>
                <c:pt idx="6660">
                  <c:v>12635</c:v>
                </c:pt>
                <c:pt idx="6661">
                  <c:v>12493</c:v>
                </c:pt>
                <c:pt idx="6662">
                  <c:v>12646</c:v>
                </c:pt>
                <c:pt idx="6663">
                  <c:v>13140</c:v>
                </c:pt>
                <c:pt idx="6664">
                  <c:v>13859</c:v>
                </c:pt>
                <c:pt idx="6665">
                  <c:v>14320</c:v>
                </c:pt>
                <c:pt idx="6666">
                  <c:v>14690</c:v>
                </c:pt>
                <c:pt idx="6667">
                  <c:v>14349</c:v>
                </c:pt>
                <c:pt idx="6668">
                  <c:v>13826</c:v>
                </c:pt>
                <c:pt idx="6669">
                  <c:v>13164</c:v>
                </c:pt>
                <c:pt idx="6670">
                  <c:v>12503</c:v>
                </c:pt>
                <c:pt idx="6671">
                  <c:v>11771</c:v>
                </c:pt>
                <c:pt idx="6672">
                  <c:v>11201</c:v>
                </c:pt>
                <c:pt idx="6673">
                  <c:v>10902</c:v>
                </c:pt>
                <c:pt idx="6674">
                  <c:v>10792</c:v>
                </c:pt>
                <c:pt idx="6675">
                  <c:v>10739</c:v>
                </c:pt>
                <c:pt idx="6676">
                  <c:v>10878</c:v>
                </c:pt>
                <c:pt idx="6677">
                  <c:v>11250</c:v>
                </c:pt>
                <c:pt idx="6678">
                  <c:v>11841</c:v>
                </c:pt>
                <c:pt idx="6679">
                  <c:v>12548</c:v>
                </c:pt>
                <c:pt idx="6680">
                  <c:v>13349</c:v>
                </c:pt>
                <c:pt idx="6681">
                  <c:v>13757</c:v>
                </c:pt>
                <c:pt idx="6682">
                  <c:v>13943</c:v>
                </c:pt>
                <c:pt idx="6683">
                  <c:v>13834</c:v>
                </c:pt>
                <c:pt idx="6684">
                  <c:v>13585</c:v>
                </c:pt>
                <c:pt idx="6685">
                  <c:v>13472</c:v>
                </c:pt>
                <c:pt idx="6686">
                  <c:v>13504</c:v>
                </c:pt>
                <c:pt idx="6687">
                  <c:v>13872</c:v>
                </c:pt>
                <c:pt idx="6688">
                  <c:v>14548</c:v>
                </c:pt>
                <c:pt idx="6689">
                  <c:v>14914</c:v>
                </c:pt>
                <c:pt idx="6690">
                  <c:v>15279</c:v>
                </c:pt>
                <c:pt idx="6691">
                  <c:v>14910</c:v>
                </c:pt>
                <c:pt idx="6692">
                  <c:v>14316</c:v>
                </c:pt>
                <c:pt idx="6693">
                  <c:v>13445</c:v>
                </c:pt>
                <c:pt idx="6694">
                  <c:v>12445</c:v>
                </c:pt>
                <c:pt idx="6695">
                  <c:v>11705</c:v>
                </c:pt>
                <c:pt idx="6696">
                  <c:v>11313</c:v>
                </c:pt>
                <c:pt idx="6697">
                  <c:v>11127</c:v>
                </c:pt>
                <c:pt idx="6698">
                  <c:v>11089</c:v>
                </c:pt>
                <c:pt idx="6699">
                  <c:v>11190</c:v>
                </c:pt>
                <c:pt idx="6700">
                  <c:v>11724</c:v>
                </c:pt>
                <c:pt idx="6701">
                  <c:v>13162</c:v>
                </c:pt>
                <c:pt idx="6702">
                  <c:v>14635</c:v>
                </c:pt>
                <c:pt idx="6703">
                  <c:v>14963</c:v>
                </c:pt>
                <c:pt idx="6704">
                  <c:v>15008</c:v>
                </c:pt>
                <c:pt idx="6705">
                  <c:v>14965</c:v>
                </c:pt>
                <c:pt idx="6706">
                  <c:v>14789</c:v>
                </c:pt>
                <c:pt idx="6707">
                  <c:v>14596</c:v>
                </c:pt>
                <c:pt idx="6708">
                  <c:v>14630</c:v>
                </c:pt>
                <c:pt idx="6709">
                  <c:v>14638</c:v>
                </c:pt>
                <c:pt idx="6710">
                  <c:v>14705</c:v>
                </c:pt>
                <c:pt idx="6711">
                  <c:v>15090</c:v>
                </c:pt>
                <c:pt idx="6712">
                  <c:v>15611</c:v>
                </c:pt>
                <c:pt idx="6713">
                  <c:v>15964</c:v>
                </c:pt>
                <c:pt idx="6714">
                  <c:v>16354</c:v>
                </c:pt>
                <c:pt idx="6715">
                  <c:v>16103</c:v>
                </c:pt>
                <c:pt idx="6716">
                  <c:v>15382</c:v>
                </c:pt>
                <c:pt idx="6717">
                  <c:v>14317</c:v>
                </c:pt>
                <c:pt idx="6718">
                  <c:v>13232</c:v>
                </c:pt>
                <c:pt idx="6719">
                  <c:v>12584</c:v>
                </c:pt>
                <c:pt idx="6720">
                  <c:v>12195</c:v>
                </c:pt>
                <c:pt idx="6721">
                  <c:v>11949</c:v>
                </c:pt>
                <c:pt idx="6722">
                  <c:v>11823</c:v>
                </c:pt>
                <c:pt idx="6723">
                  <c:v>11837</c:v>
                </c:pt>
                <c:pt idx="6724">
                  <c:v>12357</c:v>
                </c:pt>
                <c:pt idx="6725">
                  <c:v>13546</c:v>
                </c:pt>
                <c:pt idx="6726">
                  <c:v>14892</c:v>
                </c:pt>
                <c:pt idx="6727">
                  <c:v>14826</c:v>
                </c:pt>
                <c:pt idx="6728">
                  <c:v>14511</c:v>
                </c:pt>
                <c:pt idx="6729">
                  <c:v>14182</c:v>
                </c:pt>
                <c:pt idx="6730">
                  <c:v>14076</c:v>
                </c:pt>
                <c:pt idx="6731">
                  <c:v>13956</c:v>
                </c:pt>
                <c:pt idx="6732">
                  <c:v>14039</c:v>
                </c:pt>
                <c:pt idx="6733">
                  <c:v>14081</c:v>
                </c:pt>
                <c:pt idx="6734">
                  <c:v>14340</c:v>
                </c:pt>
                <c:pt idx="6735">
                  <c:v>14915</c:v>
                </c:pt>
                <c:pt idx="6736">
                  <c:v>15614</c:v>
                </c:pt>
                <c:pt idx="6737">
                  <c:v>15974</c:v>
                </c:pt>
                <c:pt idx="6738">
                  <c:v>16261</c:v>
                </c:pt>
                <c:pt idx="6739">
                  <c:v>15913</c:v>
                </c:pt>
                <c:pt idx="6740">
                  <c:v>15210</c:v>
                </c:pt>
                <c:pt idx="6741">
                  <c:v>14288</c:v>
                </c:pt>
                <c:pt idx="6742">
                  <c:v>13278</c:v>
                </c:pt>
                <c:pt idx="6743">
                  <c:v>12559</c:v>
                </c:pt>
                <c:pt idx="6744">
                  <c:v>12093</c:v>
                </c:pt>
                <c:pt idx="6745">
                  <c:v>11806</c:v>
                </c:pt>
                <c:pt idx="6746">
                  <c:v>11636</c:v>
                </c:pt>
                <c:pt idx="6747">
                  <c:v>11774</c:v>
                </c:pt>
                <c:pt idx="6748">
                  <c:v>12271</c:v>
                </c:pt>
                <c:pt idx="6749">
                  <c:v>13562</c:v>
                </c:pt>
                <c:pt idx="6750">
                  <c:v>14987</c:v>
                </c:pt>
                <c:pt idx="6751">
                  <c:v>14889</c:v>
                </c:pt>
                <c:pt idx="6752">
                  <c:v>14741</c:v>
                </c:pt>
                <c:pt idx="6753">
                  <c:v>14374</c:v>
                </c:pt>
                <c:pt idx="6754">
                  <c:v>14064</c:v>
                </c:pt>
                <c:pt idx="6755">
                  <c:v>14063</c:v>
                </c:pt>
                <c:pt idx="6756">
                  <c:v>14064</c:v>
                </c:pt>
                <c:pt idx="6757">
                  <c:v>14009</c:v>
                </c:pt>
                <c:pt idx="6758">
                  <c:v>14147</c:v>
                </c:pt>
                <c:pt idx="6759">
                  <c:v>14806</c:v>
                </c:pt>
                <c:pt idx="6760">
                  <c:v>15418</c:v>
                </c:pt>
                <c:pt idx="6761">
                  <c:v>15690</c:v>
                </c:pt>
                <c:pt idx="6762">
                  <c:v>16055</c:v>
                </c:pt>
                <c:pt idx="6763">
                  <c:v>15804</c:v>
                </c:pt>
                <c:pt idx="6764">
                  <c:v>15134</c:v>
                </c:pt>
                <c:pt idx="6765">
                  <c:v>14127</c:v>
                </c:pt>
                <c:pt idx="6766">
                  <c:v>13106</c:v>
                </c:pt>
                <c:pt idx="6767">
                  <c:v>12260</c:v>
                </c:pt>
                <c:pt idx="6768">
                  <c:v>11777</c:v>
                </c:pt>
                <c:pt idx="6769">
                  <c:v>11553</c:v>
                </c:pt>
                <c:pt idx="6770">
                  <c:v>11398</c:v>
                </c:pt>
                <c:pt idx="6771">
                  <c:v>11456</c:v>
                </c:pt>
                <c:pt idx="6772">
                  <c:v>12134</c:v>
                </c:pt>
                <c:pt idx="6773">
                  <c:v>13620</c:v>
                </c:pt>
                <c:pt idx="6774">
                  <c:v>14928</c:v>
                </c:pt>
                <c:pt idx="6775">
                  <c:v>14956</c:v>
                </c:pt>
                <c:pt idx="6776">
                  <c:v>14596</c:v>
                </c:pt>
                <c:pt idx="6777">
                  <c:v>14191</c:v>
                </c:pt>
                <c:pt idx="6778">
                  <c:v>13945</c:v>
                </c:pt>
                <c:pt idx="6779">
                  <c:v>13785</c:v>
                </c:pt>
                <c:pt idx="6780">
                  <c:v>13807</c:v>
                </c:pt>
                <c:pt idx="6781">
                  <c:v>13936</c:v>
                </c:pt>
                <c:pt idx="6782">
                  <c:v>14155</c:v>
                </c:pt>
                <c:pt idx="6783">
                  <c:v>14561</c:v>
                </c:pt>
                <c:pt idx="6784">
                  <c:v>15188</c:v>
                </c:pt>
                <c:pt idx="6785">
                  <c:v>15734</c:v>
                </c:pt>
                <c:pt idx="6786">
                  <c:v>16282</c:v>
                </c:pt>
                <c:pt idx="6787">
                  <c:v>15800</c:v>
                </c:pt>
                <c:pt idx="6788">
                  <c:v>14978</c:v>
                </c:pt>
                <c:pt idx="6789">
                  <c:v>14027</c:v>
                </c:pt>
                <c:pt idx="6790">
                  <c:v>12967</c:v>
                </c:pt>
                <c:pt idx="6791">
                  <c:v>12227</c:v>
                </c:pt>
                <c:pt idx="6792">
                  <c:v>11786</c:v>
                </c:pt>
                <c:pt idx="6793">
                  <c:v>11525</c:v>
                </c:pt>
                <c:pt idx="6794">
                  <c:v>11501</c:v>
                </c:pt>
                <c:pt idx="6795">
                  <c:v>11594</c:v>
                </c:pt>
                <c:pt idx="6796">
                  <c:v>12197</c:v>
                </c:pt>
                <c:pt idx="6797">
                  <c:v>13424</c:v>
                </c:pt>
                <c:pt idx="6798">
                  <c:v>14727</c:v>
                </c:pt>
                <c:pt idx="6799">
                  <c:v>14695</c:v>
                </c:pt>
                <c:pt idx="6800">
                  <c:v>14443</c:v>
                </c:pt>
                <c:pt idx="6801">
                  <c:v>14178</c:v>
                </c:pt>
                <c:pt idx="6802">
                  <c:v>14037</c:v>
                </c:pt>
                <c:pt idx="6803">
                  <c:v>13989</c:v>
                </c:pt>
                <c:pt idx="6804">
                  <c:v>13943</c:v>
                </c:pt>
                <c:pt idx="6805">
                  <c:v>14129</c:v>
                </c:pt>
                <c:pt idx="6806">
                  <c:v>14180</c:v>
                </c:pt>
                <c:pt idx="6807">
                  <c:v>14659</c:v>
                </c:pt>
                <c:pt idx="6808">
                  <c:v>15070</c:v>
                </c:pt>
                <c:pt idx="6809">
                  <c:v>15283</c:v>
                </c:pt>
                <c:pt idx="6810">
                  <c:v>15633</c:v>
                </c:pt>
                <c:pt idx="6811">
                  <c:v>15167</c:v>
                </c:pt>
                <c:pt idx="6812">
                  <c:v>14566</c:v>
                </c:pt>
                <c:pt idx="6813">
                  <c:v>13692</c:v>
                </c:pt>
                <c:pt idx="6814">
                  <c:v>12597</c:v>
                </c:pt>
                <c:pt idx="6815">
                  <c:v>11899</c:v>
                </c:pt>
                <c:pt idx="6816">
                  <c:v>11416</c:v>
                </c:pt>
                <c:pt idx="6817">
                  <c:v>11158</c:v>
                </c:pt>
                <c:pt idx="6818">
                  <c:v>11067</c:v>
                </c:pt>
                <c:pt idx="6819">
                  <c:v>11120</c:v>
                </c:pt>
                <c:pt idx="6820">
                  <c:v>11338</c:v>
                </c:pt>
                <c:pt idx="6821">
                  <c:v>11841</c:v>
                </c:pt>
                <c:pt idx="6822">
                  <c:v>12431</c:v>
                </c:pt>
                <c:pt idx="6823">
                  <c:v>13222</c:v>
                </c:pt>
                <c:pt idx="6824">
                  <c:v>13641</c:v>
                </c:pt>
                <c:pt idx="6825">
                  <c:v>13909</c:v>
                </c:pt>
                <c:pt idx="6826">
                  <c:v>13917</c:v>
                </c:pt>
                <c:pt idx="6827">
                  <c:v>13806</c:v>
                </c:pt>
                <c:pt idx="6828">
                  <c:v>13482</c:v>
                </c:pt>
                <c:pt idx="6829">
                  <c:v>13368</c:v>
                </c:pt>
                <c:pt idx="6830">
                  <c:v>13296</c:v>
                </c:pt>
                <c:pt idx="6831">
                  <c:v>13580</c:v>
                </c:pt>
                <c:pt idx="6832">
                  <c:v>14009</c:v>
                </c:pt>
                <c:pt idx="6833">
                  <c:v>14182</c:v>
                </c:pt>
                <c:pt idx="6834">
                  <c:v>14477</c:v>
                </c:pt>
                <c:pt idx="6835">
                  <c:v>14195</c:v>
                </c:pt>
                <c:pt idx="6836">
                  <c:v>13665</c:v>
                </c:pt>
                <c:pt idx="6837">
                  <c:v>13062</c:v>
                </c:pt>
                <c:pt idx="6838">
                  <c:v>12284</c:v>
                </c:pt>
                <c:pt idx="6839">
                  <c:v>11652</c:v>
                </c:pt>
                <c:pt idx="6840">
                  <c:v>11261</c:v>
                </c:pt>
                <c:pt idx="6841">
                  <c:v>10992</c:v>
                </c:pt>
                <c:pt idx="6842">
                  <c:v>10930</c:v>
                </c:pt>
                <c:pt idx="6843">
                  <c:v>10860</c:v>
                </c:pt>
                <c:pt idx="6844">
                  <c:v>10897</c:v>
                </c:pt>
                <c:pt idx="6845">
                  <c:v>11294</c:v>
                </c:pt>
                <c:pt idx="6846">
                  <c:v>11845</c:v>
                </c:pt>
                <c:pt idx="6847">
                  <c:v>12279</c:v>
                </c:pt>
                <c:pt idx="6848">
                  <c:v>12557</c:v>
                </c:pt>
                <c:pt idx="6849">
                  <c:v>12573</c:v>
                </c:pt>
                <c:pt idx="6850">
                  <c:v>12516</c:v>
                </c:pt>
                <c:pt idx="6851">
                  <c:v>12454</c:v>
                </c:pt>
                <c:pt idx="6852">
                  <c:v>12241</c:v>
                </c:pt>
                <c:pt idx="6853">
                  <c:v>12058</c:v>
                </c:pt>
                <c:pt idx="6854">
                  <c:v>12167</c:v>
                </c:pt>
                <c:pt idx="6855">
                  <c:v>12660</c:v>
                </c:pt>
                <c:pt idx="6856">
                  <c:v>13207</c:v>
                </c:pt>
                <c:pt idx="6857">
                  <c:v>13465</c:v>
                </c:pt>
                <c:pt idx="6858">
                  <c:v>13888</c:v>
                </c:pt>
                <c:pt idx="6859">
                  <c:v>13715</c:v>
                </c:pt>
                <c:pt idx="6860">
                  <c:v>13269</c:v>
                </c:pt>
                <c:pt idx="6861">
                  <c:v>13001</c:v>
                </c:pt>
                <c:pt idx="6862">
                  <c:v>12391</c:v>
                </c:pt>
                <c:pt idx="6863">
                  <c:v>11790</c:v>
                </c:pt>
                <c:pt idx="6864">
                  <c:v>11216</c:v>
                </c:pt>
                <c:pt idx="6865">
                  <c:v>10931</c:v>
                </c:pt>
                <c:pt idx="6866">
                  <c:v>10853</c:v>
                </c:pt>
                <c:pt idx="6867">
                  <c:v>10917</c:v>
                </c:pt>
                <c:pt idx="6868">
                  <c:v>11071</c:v>
                </c:pt>
                <c:pt idx="6869">
                  <c:v>11557</c:v>
                </c:pt>
                <c:pt idx="6870">
                  <c:v>12083</c:v>
                </c:pt>
                <c:pt idx="6871">
                  <c:v>12671</c:v>
                </c:pt>
                <c:pt idx="6872">
                  <c:v>13133</c:v>
                </c:pt>
                <c:pt idx="6873">
                  <c:v>13173</c:v>
                </c:pt>
                <c:pt idx="6874">
                  <c:v>13196</c:v>
                </c:pt>
                <c:pt idx="6875">
                  <c:v>13245</c:v>
                </c:pt>
                <c:pt idx="6876">
                  <c:v>13327</c:v>
                </c:pt>
                <c:pt idx="6877">
                  <c:v>13118</c:v>
                </c:pt>
                <c:pt idx="6878">
                  <c:v>13264</c:v>
                </c:pt>
                <c:pt idx="6879">
                  <c:v>13755</c:v>
                </c:pt>
                <c:pt idx="6880">
                  <c:v>14202</c:v>
                </c:pt>
                <c:pt idx="6881">
                  <c:v>14618</c:v>
                </c:pt>
                <c:pt idx="6882">
                  <c:v>15095</c:v>
                </c:pt>
                <c:pt idx="6883">
                  <c:v>14793</c:v>
                </c:pt>
                <c:pt idx="6884">
                  <c:v>14314</c:v>
                </c:pt>
                <c:pt idx="6885">
                  <c:v>13336</c:v>
                </c:pt>
                <c:pt idx="6886">
                  <c:v>12477</c:v>
                </c:pt>
                <c:pt idx="6887">
                  <c:v>11909</c:v>
                </c:pt>
                <c:pt idx="6888">
                  <c:v>11613</c:v>
                </c:pt>
                <c:pt idx="6889">
                  <c:v>11500</c:v>
                </c:pt>
                <c:pt idx="6890">
                  <c:v>11570</c:v>
                </c:pt>
                <c:pt idx="6891">
                  <c:v>11687</c:v>
                </c:pt>
                <c:pt idx="6892">
                  <c:v>12449</c:v>
                </c:pt>
                <c:pt idx="6893">
                  <c:v>13870</c:v>
                </c:pt>
                <c:pt idx="6894">
                  <c:v>15288</c:v>
                </c:pt>
                <c:pt idx="6895">
                  <c:v>15166</c:v>
                </c:pt>
                <c:pt idx="6896">
                  <c:v>14643</c:v>
                </c:pt>
                <c:pt idx="6897">
                  <c:v>14290</c:v>
                </c:pt>
                <c:pt idx="6898">
                  <c:v>13973</c:v>
                </c:pt>
                <c:pt idx="6899">
                  <c:v>13801</c:v>
                </c:pt>
                <c:pt idx="6900">
                  <c:v>13884</c:v>
                </c:pt>
                <c:pt idx="6901">
                  <c:v>13919</c:v>
                </c:pt>
                <c:pt idx="6902">
                  <c:v>14394</c:v>
                </c:pt>
                <c:pt idx="6903">
                  <c:v>14990</c:v>
                </c:pt>
                <c:pt idx="6904">
                  <c:v>15558</c:v>
                </c:pt>
                <c:pt idx="6905">
                  <c:v>15786</c:v>
                </c:pt>
                <c:pt idx="6906">
                  <c:v>16233</c:v>
                </c:pt>
                <c:pt idx="6907">
                  <c:v>15976</c:v>
                </c:pt>
                <c:pt idx="6908">
                  <c:v>15133</c:v>
                </c:pt>
                <c:pt idx="6909">
                  <c:v>13897</c:v>
                </c:pt>
                <c:pt idx="6910">
                  <c:v>12718</c:v>
                </c:pt>
                <c:pt idx="6911">
                  <c:v>12022</c:v>
                </c:pt>
                <c:pt idx="6912">
                  <c:v>11653</c:v>
                </c:pt>
                <c:pt idx="6913">
                  <c:v>11414</c:v>
                </c:pt>
                <c:pt idx="6914">
                  <c:v>11442</c:v>
                </c:pt>
                <c:pt idx="6915">
                  <c:v>11575</c:v>
                </c:pt>
                <c:pt idx="6916">
                  <c:v>12212</c:v>
                </c:pt>
                <c:pt idx="6917">
                  <c:v>13634</c:v>
                </c:pt>
                <c:pt idx="6918">
                  <c:v>15152</c:v>
                </c:pt>
                <c:pt idx="6919">
                  <c:v>15784</c:v>
                </c:pt>
                <c:pt idx="6920">
                  <c:v>15879</c:v>
                </c:pt>
                <c:pt idx="6921">
                  <c:v>16023</c:v>
                </c:pt>
                <c:pt idx="6922">
                  <c:v>16086</c:v>
                </c:pt>
                <c:pt idx="6923">
                  <c:v>15965</c:v>
                </c:pt>
                <c:pt idx="6924">
                  <c:v>15961</c:v>
                </c:pt>
                <c:pt idx="6925">
                  <c:v>15878</c:v>
                </c:pt>
                <c:pt idx="6926">
                  <c:v>15806</c:v>
                </c:pt>
                <c:pt idx="6927">
                  <c:v>15973</c:v>
                </c:pt>
                <c:pt idx="6928">
                  <c:v>16241</c:v>
                </c:pt>
                <c:pt idx="6929">
                  <c:v>16356</c:v>
                </c:pt>
                <c:pt idx="6930">
                  <c:v>16503</c:v>
                </c:pt>
                <c:pt idx="6931">
                  <c:v>16128</c:v>
                </c:pt>
                <c:pt idx="6932">
                  <c:v>15398</c:v>
                </c:pt>
                <c:pt idx="6933">
                  <c:v>14266</c:v>
                </c:pt>
                <c:pt idx="6934">
                  <c:v>13204</c:v>
                </c:pt>
                <c:pt idx="6935">
                  <c:v>12462</c:v>
                </c:pt>
                <c:pt idx="6936">
                  <c:v>12036</c:v>
                </c:pt>
                <c:pt idx="6937">
                  <c:v>11816</c:v>
                </c:pt>
                <c:pt idx="6938">
                  <c:v>11734</c:v>
                </c:pt>
                <c:pt idx="6939">
                  <c:v>11741</c:v>
                </c:pt>
                <c:pt idx="6940">
                  <c:v>12235</c:v>
                </c:pt>
                <c:pt idx="6941">
                  <c:v>13635</c:v>
                </c:pt>
                <c:pt idx="6942">
                  <c:v>15142</c:v>
                </c:pt>
                <c:pt idx="6943">
                  <c:v>15540</c:v>
                </c:pt>
                <c:pt idx="6944">
                  <c:v>15531</c:v>
                </c:pt>
                <c:pt idx="6945">
                  <c:v>15562</c:v>
                </c:pt>
                <c:pt idx="6946">
                  <c:v>15516</c:v>
                </c:pt>
                <c:pt idx="6947">
                  <c:v>15416</c:v>
                </c:pt>
                <c:pt idx="6948">
                  <c:v>15298</c:v>
                </c:pt>
                <c:pt idx="6949">
                  <c:v>15187</c:v>
                </c:pt>
                <c:pt idx="6950">
                  <c:v>15315</c:v>
                </c:pt>
                <c:pt idx="6951">
                  <c:v>15770</c:v>
                </c:pt>
                <c:pt idx="6952">
                  <c:v>16209</c:v>
                </c:pt>
                <c:pt idx="6953">
                  <c:v>16552</c:v>
                </c:pt>
                <c:pt idx="6954">
                  <c:v>16784</c:v>
                </c:pt>
                <c:pt idx="6955">
                  <c:v>16464</c:v>
                </c:pt>
                <c:pt idx="6956">
                  <c:v>15753</c:v>
                </c:pt>
                <c:pt idx="6957">
                  <c:v>14734</c:v>
                </c:pt>
                <c:pt idx="6958">
                  <c:v>13694</c:v>
                </c:pt>
                <c:pt idx="6959">
                  <c:v>12818</c:v>
                </c:pt>
                <c:pt idx="6960">
                  <c:v>12430</c:v>
                </c:pt>
                <c:pt idx="6961">
                  <c:v>12319</c:v>
                </c:pt>
                <c:pt idx="6962">
                  <c:v>12337</c:v>
                </c:pt>
                <c:pt idx="6963">
                  <c:v>12441</c:v>
                </c:pt>
                <c:pt idx="6964">
                  <c:v>12914</c:v>
                </c:pt>
                <c:pt idx="6965">
                  <c:v>14185</c:v>
                </c:pt>
                <c:pt idx="6966">
                  <c:v>15459</c:v>
                </c:pt>
                <c:pt idx="6967">
                  <c:v>15729</c:v>
                </c:pt>
                <c:pt idx="6968">
                  <c:v>15672</c:v>
                </c:pt>
                <c:pt idx="6969">
                  <c:v>15259</c:v>
                </c:pt>
                <c:pt idx="6970">
                  <c:v>14793</c:v>
                </c:pt>
                <c:pt idx="6971">
                  <c:v>14508</c:v>
                </c:pt>
                <c:pt idx="6972">
                  <c:v>14364</c:v>
                </c:pt>
                <c:pt idx="6973">
                  <c:v>14246</c:v>
                </c:pt>
                <c:pt idx="6974">
                  <c:v>14233</c:v>
                </c:pt>
                <c:pt idx="6975">
                  <c:v>14609</c:v>
                </c:pt>
                <c:pt idx="6976">
                  <c:v>15188</c:v>
                </c:pt>
                <c:pt idx="6977">
                  <c:v>15742</c:v>
                </c:pt>
                <c:pt idx="6978">
                  <c:v>16158</c:v>
                </c:pt>
                <c:pt idx="6979">
                  <c:v>15882</c:v>
                </c:pt>
                <c:pt idx="6980">
                  <c:v>15430</c:v>
                </c:pt>
                <c:pt idx="6981">
                  <c:v>14574</c:v>
                </c:pt>
                <c:pt idx="6982">
                  <c:v>13587</c:v>
                </c:pt>
                <c:pt idx="6983">
                  <c:v>12734</c:v>
                </c:pt>
                <c:pt idx="6984">
                  <c:v>12193</c:v>
                </c:pt>
                <c:pt idx="6985">
                  <c:v>11935</c:v>
                </c:pt>
                <c:pt idx="6986">
                  <c:v>11851</c:v>
                </c:pt>
                <c:pt idx="6987">
                  <c:v>11849</c:v>
                </c:pt>
                <c:pt idx="6988">
                  <c:v>12101</c:v>
                </c:pt>
                <c:pt idx="6989">
                  <c:v>12798</c:v>
                </c:pt>
                <c:pt idx="6990">
                  <c:v>13662</c:v>
                </c:pt>
                <c:pt idx="6991">
                  <c:v>14030</c:v>
                </c:pt>
                <c:pt idx="6992">
                  <c:v>13626</c:v>
                </c:pt>
                <c:pt idx="6993">
                  <c:v>13401</c:v>
                </c:pt>
                <c:pt idx="6994">
                  <c:v>13114</c:v>
                </c:pt>
                <c:pt idx="6995">
                  <c:v>12933</c:v>
                </c:pt>
                <c:pt idx="6996">
                  <c:v>12768</c:v>
                </c:pt>
                <c:pt idx="6997">
                  <c:v>12727</c:v>
                </c:pt>
                <c:pt idx="6998">
                  <c:v>12950</c:v>
                </c:pt>
                <c:pt idx="6999">
                  <c:v>13514</c:v>
                </c:pt>
                <c:pt idx="7000">
                  <c:v>14233</c:v>
                </c:pt>
                <c:pt idx="7001">
                  <c:v>14730</c:v>
                </c:pt>
                <c:pt idx="7002">
                  <c:v>14905</c:v>
                </c:pt>
                <c:pt idx="7003">
                  <c:v>14580</c:v>
                </c:pt>
                <c:pt idx="7004">
                  <c:v>14093</c:v>
                </c:pt>
                <c:pt idx="7005">
                  <c:v>13552</c:v>
                </c:pt>
                <c:pt idx="7006">
                  <c:v>12915</c:v>
                </c:pt>
                <c:pt idx="7007">
                  <c:v>12005</c:v>
                </c:pt>
                <c:pt idx="7008">
                  <c:v>11565</c:v>
                </c:pt>
                <c:pt idx="7009">
                  <c:v>11357</c:v>
                </c:pt>
                <c:pt idx="7010">
                  <c:v>11229</c:v>
                </c:pt>
                <c:pt idx="7011">
                  <c:v>11230</c:v>
                </c:pt>
                <c:pt idx="7012">
                  <c:v>11516</c:v>
                </c:pt>
                <c:pt idx="7013">
                  <c:v>12065</c:v>
                </c:pt>
                <c:pt idx="7014">
                  <c:v>12747</c:v>
                </c:pt>
                <c:pt idx="7015">
                  <c:v>13254</c:v>
                </c:pt>
                <c:pt idx="7016">
                  <c:v>13375</c:v>
                </c:pt>
                <c:pt idx="7017">
                  <c:v>13352</c:v>
                </c:pt>
                <c:pt idx="7018">
                  <c:v>13160</c:v>
                </c:pt>
                <c:pt idx="7019">
                  <c:v>13007</c:v>
                </c:pt>
                <c:pt idx="7020">
                  <c:v>12888</c:v>
                </c:pt>
                <c:pt idx="7021">
                  <c:v>12873</c:v>
                </c:pt>
                <c:pt idx="7022">
                  <c:v>13030</c:v>
                </c:pt>
                <c:pt idx="7023">
                  <c:v>13688</c:v>
                </c:pt>
                <c:pt idx="7024">
                  <c:v>14673</c:v>
                </c:pt>
                <c:pt idx="7025">
                  <c:v>15271</c:v>
                </c:pt>
                <c:pt idx="7026">
                  <c:v>15565</c:v>
                </c:pt>
                <c:pt idx="7027">
                  <c:v>15170</c:v>
                </c:pt>
                <c:pt idx="7028">
                  <c:v>14590</c:v>
                </c:pt>
                <c:pt idx="7029">
                  <c:v>13406</c:v>
                </c:pt>
                <c:pt idx="7030">
                  <c:v>12597</c:v>
                </c:pt>
                <c:pt idx="7031">
                  <c:v>11980</c:v>
                </c:pt>
                <c:pt idx="7032">
                  <c:v>11734</c:v>
                </c:pt>
                <c:pt idx="7033">
                  <c:v>11577</c:v>
                </c:pt>
                <c:pt idx="7034">
                  <c:v>11530</c:v>
                </c:pt>
                <c:pt idx="7035">
                  <c:v>11688</c:v>
                </c:pt>
                <c:pt idx="7036">
                  <c:v>12271</c:v>
                </c:pt>
                <c:pt idx="7037">
                  <c:v>13598</c:v>
                </c:pt>
                <c:pt idx="7038">
                  <c:v>15010</c:v>
                </c:pt>
                <c:pt idx="7039">
                  <c:v>15027</c:v>
                </c:pt>
                <c:pt idx="7040">
                  <c:v>14686</c:v>
                </c:pt>
                <c:pt idx="7041">
                  <c:v>14461</c:v>
                </c:pt>
                <c:pt idx="7042">
                  <c:v>14227</c:v>
                </c:pt>
                <c:pt idx="7043">
                  <c:v>14084</c:v>
                </c:pt>
                <c:pt idx="7044">
                  <c:v>14145</c:v>
                </c:pt>
                <c:pt idx="7045">
                  <c:v>14235</c:v>
                </c:pt>
                <c:pt idx="7046">
                  <c:v>14446</c:v>
                </c:pt>
                <c:pt idx="7047">
                  <c:v>14989</c:v>
                </c:pt>
                <c:pt idx="7048">
                  <c:v>15487</c:v>
                </c:pt>
                <c:pt idx="7049">
                  <c:v>15986</c:v>
                </c:pt>
                <c:pt idx="7050">
                  <c:v>16147</c:v>
                </c:pt>
                <c:pt idx="7051">
                  <c:v>15723</c:v>
                </c:pt>
                <c:pt idx="7052">
                  <c:v>14987</c:v>
                </c:pt>
                <c:pt idx="7053">
                  <c:v>13964</c:v>
                </c:pt>
                <c:pt idx="7054">
                  <c:v>12947</c:v>
                </c:pt>
                <c:pt idx="7055">
                  <c:v>12204</c:v>
                </c:pt>
                <c:pt idx="7056">
                  <c:v>11851</c:v>
                </c:pt>
                <c:pt idx="7057">
                  <c:v>11564</c:v>
                </c:pt>
                <c:pt idx="7058">
                  <c:v>11530</c:v>
                </c:pt>
                <c:pt idx="7059">
                  <c:v>11550</c:v>
                </c:pt>
                <c:pt idx="7060">
                  <c:v>12174</c:v>
                </c:pt>
                <c:pt idx="7061">
                  <c:v>13559</c:v>
                </c:pt>
                <c:pt idx="7062">
                  <c:v>14805</c:v>
                </c:pt>
                <c:pt idx="7063">
                  <c:v>15282</c:v>
                </c:pt>
                <c:pt idx="7064">
                  <c:v>15376</c:v>
                </c:pt>
                <c:pt idx="7065">
                  <c:v>15501</c:v>
                </c:pt>
                <c:pt idx="7066">
                  <c:v>15496</c:v>
                </c:pt>
                <c:pt idx="7067">
                  <c:v>15294</c:v>
                </c:pt>
                <c:pt idx="7068">
                  <c:v>15136</c:v>
                </c:pt>
                <c:pt idx="7069">
                  <c:v>14932</c:v>
                </c:pt>
                <c:pt idx="7070">
                  <c:v>15015</c:v>
                </c:pt>
                <c:pt idx="7071">
                  <c:v>15349</c:v>
                </c:pt>
                <c:pt idx="7072">
                  <c:v>15668</c:v>
                </c:pt>
                <c:pt idx="7073">
                  <c:v>15887</c:v>
                </c:pt>
                <c:pt idx="7074">
                  <c:v>15989</c:v>
                </c:pt>
                <c:pt idx="7075">
                  <c:v>15583</c:v>
                </c:pt>
                <c:pt idx="7076">
                  <c:v>14886</c:v>
                </c:pt>
                <c:pt idx="7077">
                  <c:v>13956</c:v>
                </c:pt>
                <c:pt idx="7078">
                  <c:v>12964</c:v>
                </c:pt>
                <c:pt idx="7079">
                  <c:v>12148</c:v>
                </c:pt>
                <c:pt idx="7080">
                  <c:v>11848</c:v>
                </c:pt>
                <c:pt idx="7081">
                  <c:v>11560</c:v>
                </c:pt>
                <c:pt idx="7082">
                  <c:v>11458</c:v>
                </c:pt>
                <c:pt idx="7083">
                  <c:v>11543</c:v>
                </c:pt>
                <c:pt idx="7084">
                  <c:v>12068</c:v>
                </c:pt>
                <c:pt idx="7085">
                  <c:v>13409</c:v>
                </c:pt>
                <c:pt idx="7086">
                  <c:v>14908</c:v>
                </c:pt>
                <c:pt idx="7087">
                  <c:v>15022</c:v>
                </c:pt>
                <c:pt idx="7088">
                  <c:v>14510</c:v>
                </c:pt>
                <c:pt idx="7089">
                  <c:v>13997</c:v>
                </c:pt>
                <c:pt idx="7090">
                  <c:v>13909</c:v>
                </c:pt>
                <c:pt idx="7091">
                  <c:v>13890</c:v>
                </c:pt>
                <c:pt idx="7092">
                  <c:v>14091</c:v>
                </c:pt>
                <c:pt idx="7093">
                  <c:v>14166</c:v>
                </c:pt>
                <c:pt idx="7094">
                  <c:v>14318</c:v>
                </c:pt>
                <c:pt idx="7095">
                  <c:v>14889</c:v>
                </c:pt>
                <c:pt idx="7096">
                  <c:v>15425</c:v>
                </c:pt>
                <c:pt idx="7097">
                  <c:v>15925</c:v>
                </c:pt>
                <c:pt idx="7098">
                  <c:v>16235</c:v>
                </c:pt>
                <c:pt idx="7099">
                  <c:v>15962</c:v>
                </c:pt>
                <c:pt idx="7100">
                  <c:v>15274</c:v>
                </c:pt>
                <c:pt idx="7101">
                  <c:v>14145</c:v>
                </c:pt>
                <c:pt idx="7102">
                  <c:v>13009</c:v>
                </c:pt>
                <c:pt idx="7103">
                  <c:v>12268</c:v>
                </c:pt>
                <c:pt idx="7104">
                  <c:v>11914</c:v>
                </c:pt>
                <c:pt idx="7105">
                  <c:v>11730</c:v>
                </c:pt>
                <c:pt idx="7106">
                  <c:v>11646</c:v>
                </c:pt>
                <c:pt idx="7107">
                  <c:v>11652</c:v>
                </c:pt>
                <c:pt idx="7108">
                  <c:v>12170</c:v>
                </c:pt>
                <c:pt idx="7109">
                  <c:v>13474</c:v>
                </c:pt>
                <c:pt idx="7110">
                  <c:v>14946</c:v>
                </c:pt>
                <c:pt idx="7111">
                  <c:v>15322</c:v>
                </c:pt>
                <c:pt idx="7112">
                  <c:v>15235</c:v>
                </c:pt>
                <c:pt idx="7113">
                  <c:v>15095</c:v>
                </c:pt>
                <c:pt idx="7114">
                  <c:v>14952</c:v>
                </c:pt>
                <c:pt idx="7115">
                  <c:v>14720</c:v>
                </c:pt>
                <c:pt idx="7116">
                  <c:v>14706</c:v>
                </c:pt>
                <c:pt idx="7117">
                  <c:v>14571</c:v>
                </c:pt>
                <c:pt idx="7118">
                  <c:v>14560</c:v>
                </c:pt>
                <c:pt idx="7119">
                  <c:v>14937</c:v>
                </c:pt>
                <c:pt idx="7120">
                  <c:v>15564</c:v>
                </c:pt>
                <c:pt idx="7121">
                  <c:v>16448</c:v>
                </c:pt>
                <c:pt idx="7122">
                  <c:v>16518</c:v>
                </c:pt>
                <c:pt idx="7123">
                  <c:v>16151</c:v>
                </c:pt>
                <c:pt idx="7124">
                  <c:v>15494</c:v>
                </c:pt>
                <c:pt idx="7125">
                  <c:v>14502</c:v>
                </c:pt>
                <c:pt idx="7126">
                  <c:v>13435</c:v>
                </c:pt>
                <c:pt idx="7127">
                  <c:v>12665</c:v>
                </c:pt>
                <c:pt idx="7128">
                  <c:v>12379</c:v>
                </c:pt>
                <c:pt idx="7129">
                  <c:v>12141</c:v>
                </c:pt>
                <c:pt idx="7130">
                  <c:v>12003</c:v>
                </c:pt>
                <c:pt idx="7131">
                  <c:v>12115</c:v>
                </c:pt>
                <c:pt idx="7132">
                  <c:v>12660</c:v>
                </c:pt>
                <c:pt idx="7133">
                  <c:v>13909</c:v>
                </c:pt>
                <c:pt idx="7134">
                  <c:v>15472</c:v>
                </c:pt>
                <c:pt idx="7135">
                  <c:v>15887</c:v>
                </c:pt>
                <c:pt idx="7136">
                  <c:v>15902</c:v>
                </c:pt>
                <c:pt idx="7137">
                  <c:v>15903</c:v>
                </c:pt>
                <c:pt idx="7138">
                  <c:v>15617</c:v>
                </c:pt>
                <c:pt idx="7139">
                  <c:v>15153</c:v>
                </c:pt>
                <c:pt idx="7140">
                  <c:v>15122</c:v>
                </c:pt>
                <c:pt idx="7141">
                  <c:v>15029</c:v>
                </c:pt>
                <c:pt idx="7142">
                  <c:v>15025</c:v>
                </c:pt>
                <c:pt idx="7143">
                  <c:v>15458</c:v>
                </c:pt>
                <c:pt idx="7144">
                  <c:v>15870</c:v>
                </c:pt>
                <c:pt idx="7145">
                  <c:v>16254</c:v>
                </c:pt>
                <c:pt idx="7146">
                  <c:v>16171</c:v>
                </c:pt>
                <c:pt idx="7147">
                  <c:v>15828</c:v>
                </c:pt>
                <c:pt idx="7148">
                  <c:v>15185</c:v>
                </c:pt>
                <c:pt idx="7149">
                  <c:v>14358</c:v>
                </c:pt>
                <c:pt idx="7150">
                  <c:v>13278</c:v>
                </c:pt>
                <c:pt idx="7151">
                  <c:v>12469</c:v>
                </c:pt>
                <c:pt idx="7152">
                  <c:v>11999</c:v>
                </c:pt>
                <c:pt idx="7153">
                  <c:v>11829</c:v>
                </c:pt>
                <c:pt idx="7154">
                  <c:v>11760</c:v>
                </c:pt>
                <c:pt idx="7155">
                  <c:v>11779</c:v>
                </c:pt>
                <c:pt idx="7156">
                  <c:v>12003</c:v>
                </c:pt>
                <c:pt idx="7157">
                  <c:v>12560</c:v>
                </c:pt>
                <c:pt idx="7158">
                  <c:v>13389</c:v>
                </c:pt>
                <c:pt idx="7159">
                  <c:v>13825</c:v>
                </c:pt>
                <c:pt idx="7160">
                  <c:v>13661</c:v>
                </c:pt>
                <c:pt idx="7161">
                  <c:v>13372</c:v>
                </c:pt>
                <c:pt idx="7162">
                  <c:v>13215</c:v>
                </c:pt>
                <c:pt idx="7163">
                  <c:v>13085</c:v>
                </c:pt>
                <c:pt idx="7164">
                  <c:v>12987</c:v>
                </c:pt>
                <c:pt idx="7165">
                  <c:v>13024</c:v>
                </c:pt>
                <c:pt idx="7166">
                  <c:v>13194</c:v>
                </c:pt>
                <c:pt idx="7167">
                  <c:v>13771</c:v>
                </c:pt>
                <c:pt idx="7168">
                  <c:v>14392</c:v>
                </c:pt>
                <c:pt idx="7169">
                  <c:v>14937</c:v>
                </c:pt>
                <c:pt idx="7170">
                  <c:v>14651</c:v>
                </c:pt>
                <c:pt idx="7171">
                  <c:v>14201</c:v>
                </c:pt>
                <c:pt idx="7172">
                  <c:v>13698</c:v>
                </c:pt>
                <c:pt idx="7173">
                  <c:v>13089</c:v>
                </c:pt>
                <c:pt idx="7174">
                  <c:v>12316</c:v>
                </c:pt>
                <c:pt idx="7175">
                  <c:v>11784</c:v>
                </c:pt>
                <c:pt idx="7176">
                  <c:v>11383</c:v>
                </c:pt>
                <c:pt idx="7177">
                  <c:v>11207</c:v>
                </c:pt>
                <c:pt idx="7178">
                  <c:v>11094</c:v>
                </c:pt>
                <c:pt idx="7179">
                  <c:v>11038</c:v>
                </c:pt>
                <c:pt idx="7180">
                  <c:v>11105</c:v>
                </c:pt>
                <c:pt idx="7181">
                  <c:v>11336</c:v>
                </c:pt>
                <c:pt idx="7182">
                  <c:v>11955</c:v>
                </c:pt>
                <c:pt idx="7183">
                  <c:v>12559</c:v>
                </c:pt>
                <c:pt idx="7184">
                  <c:v>13342</c:v>
                </c:pt>
                <c:pt idx="7185">
                  <c:v>13921</c:v>
                </c:pt>
                <c:pt idx="7186">
                  <c:v>14241</c:v>
                </c:pt>
                <c:pt idx="7187">
                  <c:v>14476</c:v>
                </c:pt>
                <c:pt idx="7188">
                  <c:v>14368</c:v>
                </c:pt>
                <c:pt idx="7189">
                  <c:v>14274</c:v>
                </c:pt>
                <c:pt idx="7190">
                  <c:v>14218</c:v>
                </c:pt>
                <c:pt idx="7191">
                  <c:v>14762</c:v>
                </c:pt>
                <c:pt idx="7192">
                  <c:v>15390</c:v>
                </c:pt>
                <c:pt idx="7193">
                  <c:v>15646</c:v>
                </c:pt>
                <c:pt idx="7194">
                  <c:v>15296</c:v>
                </c:pt>
                <c:pt idx="7195">
                  <c:v>14781</c:v>
                </c:pt>
                <c:pt idx="7196">
                  <c:v>14227</c:v>
                </c:pt>
                <c:pt idx="7197">
                  <c:v>13512</c:v>
                </c:pt>
                <c:pt idx="7198">
                  <c:v>12750</c:v>
                </c:pt>
                <c:pt idx="7199">
                  <c:v>11987</c:v>
                </c:pt>
                <c:pt idx="7200">
                  <c:v>11686</c:v>
                </c:pt>
                <c:pt idx="7201">
                  <c:v>11609</c:v>
                </c:pt>
                <c:pt idx="7202">
                  <c:v>11559</c:v>
                </c:pt>
                <c:pt idx="7203">
                  <c:v>11745</c:v>
                </c:pt>
                <c:pt idx="7204">
                  <c:v>12339</c:v>
                </c:pt>
                <c:pt idx="7205">
                  <c:v>13786</c:v>
                </c:pt>
                <c:pt idx="7206">
                  <c:v>15309</c:v>
                </c:pt>
                <c:pt idx="7207">
                  <c:v>15376</c:v>
                </c:pt>
                <c:pt idx="7208">
                  <c:v>14967</c:v>
                </c:pt>
                <c:pt idx="7209">
                  <c:v>14750</c:v>
                </c:pt>
                <c:pt idx="7210">
                  <c:v>14469</c:v>
                </c:pt>
                <c:pt idx="7211">
                  <c:v>14212</c:v>
                </c:pt>
                <c:pt idx="7212">
                  <c:v>14165</c:v>
                </c:pt>
                <c:pt idx="7213">
                  <c:v>14094</c:v>
                </c:pt>
                <c:pt idx="7214">
                  <c:v>14291</c:v>
                </c:pt>
                <c:pt idx="7215">
                  <c:v>14909</c:v>
                </c:pt>
                <c:pt idx="7216">
                  <c:v>15785</c:v>
                </c:pt>
                <c:pt idx="7217">
                  <c:v>16351</c:v>
                </c:pt>
                <c:pt idx="7218">
                  <c:v>16572</c:v>
                </c:pt>
                <c:pt idx="7219">
                  <c:v>16163</c:v>
                </c:pt>
                <c:pt idx="7220">
                  <c:v>15450</c:v>
                </c:pt>
                <c:pt idx="7221">
                  <c:v>14524</c:v>
                </c:pt>
                <c:pt idx="7222">
                  <c:v>13394</c:v>
                </c:pt>
                <c:pt idx="7223">
                  <c:v>12550</c:v>
                </c:pt>
                <c:pt idx="7224">
                  <c:v>12180</c:v>
                </c:pt>
                <c:pt idx="7225">
                  <c:v>11932</c:v>
                </c:pt>
                <c:pt idx="7226">
                  <c:v>11852</c:v>
                </c:pt>
                <c:pt idx="7227">
                  <c:v>11889</c:v>
                </c:pt>
                <c:pt idx="7228">
                  <c:v>12374</c:v>
                </c:pt>
                <c:pt idx="7229">
                  <c:v>13594</c:v>
                </c:pt>
                <c:pt idx="7230">
                  <c:v>15045</c:v>
                </c:pt>
                <c:pt idx="7231">
                  <c:v>15297</c:v>
                </c:pt>
                <c:pt idx="7232">
                  <c:v>15134</c:v>
                </c:pt>
                <c:pt idx="7233">
                  <c:v>14813</c:v>
                </c:pt>
                <c:pt idx="7234">
                  <c:v>14656</c:v>
                </c:pt>
                <c:pt idx="7235">
                  <c:v>14657</c:v>
                </c:pt>
                <c:pt idx="7236">
                  <c:v>14719</c:v>
                </c:pt>
                <c:pt idx="7237">
                  <c:v>14839</c:v>
                </c:pt>
                <c:pt idx="7238">
                  <c:v>15266</c:v>
                </c:pt>
                <c:pt idx="7239">
                  <c:v>15640</c:v>
                </c:pt>
                <c:pt idx="7240">
                  <c:v>16215</c:v>
                </c:pt>
                <c:pt idx="7241">
                  <c:v>16678</c:v>
                </c:pt>
                <c:pt idx="7242">
                  <c:v>16607</c:v>
                </c:pt>
                <c:pt idx="7243">
                  <c:v>16263</c:v>
                </c:pt>
                <c:pt idx="7244">
                  <c:v>15644</c:v>
                </c:pt>
                <c:pt idx="7245">
                  <c:v>14615</c:v>
                </c:pt>
                <c:pt idx="7246">
                  <c:v>13466</c:v>
                </c:pt>
                <c:pt idx="7247">
                  <c:v>12716</c:v>
                </c:pt>
                <c:pt idx="7248">
                  <c:v>12294</c:v>
                </c:pt>
                <c:pt idx="7249">
                  <c:v>12181</c:v>
                </c:pt>
                <c:pt idx="7250">
                  <c:v>12054</c:v>
                </c:pt>
                <c:pt idx="7251">
                  <c:v>12266</c:v>
                </c:pt>
                <c:pt idx="7252">
                  <c:v>12729</c:v>
                </c:pt>
                <c:pt idx="7253">
                  <c:v>13999</c:v>
                </c:pt>
                <c:pt idx="7254">
                  <c:v>15500</c:v>
                </c:pt>
                <c:pt idx="7255">
                  <c:v>15869</c:v>
                </c:pt>
                <c:pt idx="7256">
                  <c:v>15968</c:v>
                </c:pt>
                <c:pt idx="7257">
                  <c:v>15801</c:v>
                </c:pt>
                <c:pt idx="7258">
                  <c:v>15828</c:v>
                </c:pt>
                <c:pt idx="7259">
                  <c:v>15876</c:v>
                </c:pt>
                <c:pt idx="7260">
                  <c:v>15832</c:v>
                </c:pt>
                <c:pt idx="7261">
                  <c:v>15853</c:v>
                </c:pt>
                <c:pt idx="7262">
                  <c:v>15865</c:v>
                </c:pt>
                <c:pt idx="7263">
                  <c:v>16263</c:v>
                </c:pt>
                <c:pt idx="7264">
                  <c:v>16502</c:v>
                </c:pt>
                <c:pt idx="7265">
                  <c:v>16686</c:v>
                </c:pt>
                <c:pt idx="7266">
                  <c:v>16477</c:v>
                </c:pt>
                <c:pt idx="7267">
                  <c:v>16122</c:v>
                </c:pt>
                <c:pt idx="7268">
                  <c:v>15428</c:v>
                </c:pt>
                <c:pt idx="7269">
                  <c:v>14576</c:v>
                </c:pt>
                <c:pt idx="7270">
                  <c:v>13612</c:v>
                </c:pt>
                <c:pt idx="7271">
                  <c:v>12839</c:v>
                </c:pt>
                <c:pt idx="7272">
                  <c:v>12502</c:v>
                </c:pt>
                <c:pt idx="7273">
                  <c:v>12276</c:v>
                </c:pt>
                <c:pt idx="7274">
                  <c:v>12056</c:v>
                </c:pt>
                <c:pt idx="7275">
                  <c:v>12152</c:v>
                </c:pt>
                <c:pt idx="7276">
                  <c:v>12750</c:v>
                </c:pt>
                <c:pt idx="7277">
                  <c:v>13976</c:v>
                </c:pt>
                <c:pt idx="7278">
                  <c:v>15566</c:v>
                </c:pt>
                <c:pt idx="7279">
                  <c:v>15995</c:v>
                </c:pt>
                <c:pt idx="7280">
                  <c:v>16002</c:v>
                </c:pt>
                <c:pt idx="7281">
                  <c:v>16080</c:v>
                </c:pt>
                <c:pt idx="7282">
                  <c:v>16252</c:v>
                </c:pt>
                <c:pt idx="7283">
                  <c:v>16342</c:v>
                </c:pt>
                <c:pt idx="7284">
                  <c:v>16312</c:v>
                </c:pt>
                <c:pt idx="7285">
                  <c:v>16048</c:v>
                </c:pt>
                <c:pt idx="7286">
                  <c:v>15879</c:v>
                </c:pt>
                <c:pt idx="7287">
                  <c:v>16291</c:v>
                </c:pt>
                <c:pt idx="7288">
                  <c:v>16434</c:v>
                </c:pt>
                <c:pt idx="7289">
                  <c:v>16369</c:v>
                </c:pt>
                <c:pt idx="7290">
                  <c:v>16025</c:v>
                </c:pt>
                <c:pt idx="7291">
                  <c:v>15792</c:v>
                </c:pt>
                <c:pt idx="7292">
                  <c:v>15198</c:v>
                </c:pt>
                <c:pt idx="7293">
                  <c:v>14317</c:v>
                </c:pt>
                <c:pt idx="7294">
                  <c:v>13295</c:v>
                </c:pt>
                <c:pt idx="7295">
                  <c:v>12684</c:v>
                </c:pt>
                <c:pt idx="7296">
                  <c:v>12276</c:v>
                </c:pt>
                <c:pt idx="7297">
                  <c:v>12229</c:v>
                </c:pt>
                <c:pt idx="7298">
                  <c:v>12133</c:v>
                </c:pt>
                <c:pt idx="7299">
                  <c:v>12243</c:v>
                </c:pt>
                <c:pt idx="7300">
                  <c:v>12695</c:v>
                </c:pt>
                <c:pt idx="7301">
                  <c:v>13950</c:v>
                </c:pt>
                <c:pt idx="7302">
                  <c:v>15490</c:v>
                </c:pt>
                <c:pt idx="7303">
                  <c:v>15850</c:v>
                </c:pt>
                <c:pt idx="7304">
                  <c:v>15943</c:v>
                </c:pt>
                <c:pt idx="7305">
                  <c:v>16086</c:v>
                </c:pt>
                <c:pt idx="7306">
                  <c:v>16191</c:v>
                </c:pt>
                <c:pt idx="7307">
                  <c:v>16048</c:v>
                </c:pt>
                <c:pt idx="7308">
                  <c:v>15736</c:v>
                </c:pt>
                <c:pt idx="7309">
                  <c:v>15621</c:v>
                </c:pt>
                <c:pt idx="7310">
                  <c:v>15686</c:v>
                </c:pt>
                <c:pt idx="7311">
                  <c:v>16047</c:v>
                </c:pt>
                <c:pt idx="7312">
                  <c:v>16676</c:v>
                </c:pt>
                <c:pt idx="7313">
                  <c:v>17041</c:v>
                </c:pt>
                <c:pt idx="7314">
                  <c:v>16970</c:v>
                </c:pt>
                <c:pt idx="7315">
                  <c:v>16635</c:v>
                </c:pt>
                <c:pt idx="7316">
                  <c:v>16020</c:v>
                </c:pt>
                <c:pt idx="7317">
                  <c:v>15021</c:v>
                </c:pt>
                <c:pt idx="7318">
                  <c:v>13935</c:v>
                </c:pt>
                <c:pt idx="7319">
                  <c:v>13076</c:v>
                </c:pt>
                <c:pt idx="7320">
                  <c:v>12563</c:v>
                </c:pt>
                <c:pt idx="7321">
                  <c:v>12310</c:v>
                </c:pt>
                <c:pt idx="7322">
                  <c:v>12090</c:v>
                </c:pt>
                <c:pt idx="7323">
                  <c:v>12099</c:v>
                </c:pt>
                <c:pt idx="7324">
                  <c:v>12278</c:v>
                </c:pt>
                <c:pt idx="7325">
                  <c:v>12904</c:v>
                </c:pt>
                <c:pt idx="7326">
                  <c:v>13665</c:v>
                </c:pt>
                <c:pt idx="7327">
                  <c:v>14321</c:v>
                </c:pt>
                <c:pt idx="7328">
                  <c:v>15019</c:v>
                </c:pt>
                <c:pt idx="7329">
                  <c:v>15327</c:v>
                </c:pt>
                <c:pt idx="7330">
                  <c:v>15478</c:v>
                </c:pt>
                <c:pt idx="7331">
                  <c:v>15731</c:v>
                </c:pt>
                <c:pt idx="7332">
                  <c:v>15443</c:v>
                </c:pt>
                <c:pt idx="7333">
                  <c:v>15094</c:v>
                </c:pt>
                <c:pt idx="7334">
                  <c:v>14890</c:v>
                </c:pt>
                <c:pt idx="7335">
                  <c:v>15287</c:v>
                </c:pt>
                <c:pt idx="7336">
                  <c:v>15759</c:v>
                </c:pt>
                <c:pt idx="7337">
                  <c:v>15955</c:v>
                </c:pt>
                <c:pt idx="7338">
                  <c:v>15799</c:v>
                </c:pt>
                <c:pt idx="7339">
                  <c:v>15227</c:v>
                </c:pt>
                <c:pt idx="7340">
                  <c:v>14677</c:v>
                </c:pt>
                <c:pt idx="7341">
                  <c:v>14091</c:v>
                </c:pt>
                <c:pt idx="7342">
                  <c:v>13319</c:v>
                </c:pt>
                <c:pt idx="7343">
                  <c:v>12700</c:v>
                </c:pt>
                <c:pt idx="7344">
                  <c:v>12221</c:v>
                </c:pt>
                <c:pt idx="7345">
                  <c:v>11936</c:v>
                </c:pt>
                <c:pt idx="7346">
                  <c:v>11758</c:v>
                </c:pt>
                <c:pt idx="7347">
                  <c:v>11744</c:v>
                </c:pt>
                <c:pt idx="7348">
                  <c:v>11711</c:v>
                </c:pt>
                <c:pt idx="7349">
                  <c:v>11933</c:v>
                </c:pt>
                <c:pt idx="7350">
                  <c:v>12446</c:v>
                </c:pt>
                <c:pt idx="7351">
                  <c:v>13008</c:v>
                </c:pt>
                <c:pt idx="7352">
                  <c:v>13460</c:v>
                </c:pt>
                <c:pt idx="7353">
                  <c:v>13551</c:v>
                </c:pt>
                <c:pt idx="7354">
                  <c:v>13632</c:v>
                </c:pt>
                <c:pt idx="7355">
                  <c:v>14019</c:v>
                </c:pt>
                <c:pt idx="7356">
                  <c:v>14270</c:v>
                </c:pt>
                <c:pt idx="7357">
                  <c:v>14243</c:v>
                </c:pt>
                <c:pt idx="7358">
                  <c:v>14324</c:v>
                </c:pt>
                <c:pt idx="7359">
                  <c:v>14792</c:v>
                </c:pt>
                <c:pt idx="7360">
                  <c:v>15872</c:v>
                </c:pt>
                <c:pt idx="7361">
                  <c:v>16860</c:v>
                </c:pt>
                <c:pt idx="7362">
                  <c:v>16724</c:v>
                </c:pt>
                <c:pt idx="7363">
                  <c:v>16113</c:v>
                </c:pt>
                <c:pt idx="7364">
                  <c:v>15616</c:v>
                </c:pt>
                <c:pt idx="7365">
                  <c:v>14914</c:v>
                </c:pt>
                <c:pt idx="7366">
                  <c:v>13877</c:v>
                </c:pt>
                <c:pt idx="7367">
                  <c:v>13032</c:v>
                </c:pt>
                <c:pt idx="7368">
                  <c:v>12440</c:v>
                </c:pt>
                <c:pt idx="7369">
                  <c:v>12161</c:v>
                </c:pt>
                <c:pt idx="7370">
                  <c:v>12212</c:v>
                </c:pt>
                <c:pt idx="7371">
                  <c:v>12240</c:v>
                </c:pt>
                <c:pt idx="7372">
                  <c:v>12466</c:v>
                </c:pt>
                <c:pt idx="7373">
                  <c:v>13180</c:v>
                </c:pt>
                <c:pt idx="7374">
                  <c:v>14374</c:v>
                </c:pt>
                <c:pt idx="7375">
                  <c:v>15487</c:v>
                </c:pt>
                <c:pt idx="7376">
                  <c:v>15676</c:v>
                </c:pt>
                <c:pt idx="7377">
                  <c:v>15742</c:v>
                </c:pt>
                <c:pt idx="7378">
                  <c:v>15870</c:v>
                </c:pt>
                <c:pt idx="7379">
                  <c:v>15690</c:v>
                </c:pt>
                <c:pt idx="7380">
                  <c:v>15305</c:v>
                </c:pt>
                <c:pt idx="7381">
                  <c:v>15308</c:v>
                </c:pt>
                <c:pt idx="7382">
                  <c:v>15421</c:v>
                </c:pt>
                <c:pt idx="7383">
                  <c:v>15604</c:v>
                </c:pt>
                <c:pt idx="7384">
                  <c:v>16301</c:v>
                </c:pt>
                <c:pt idx="7385">
                  <c:v>17053</c:v>
                </c:pt>
                <c:pt idx="7386">
                  <c:v>16971</c:v>
                </c:pt>
                <c:pt idx="7387">
                  <c:v>16696</c:v>
                </c:pt>
                <c:pt idx="7388">
                  <c:v>16289</c:v>
                </c:pt>
                <c:pt idx="7389">
                  <c:v>15491</c:v>
                </c:pt>
                <c:pt idx="7390">
                  <c:v>14433</c:v>
                </c:pt>
                <c:pt idx="7391">
                  <c:v>13393</c:v>
                </c:pt>
                <c:pt idx="7392">
                  <c:v>12768</c:v>
                </c:pt>
                <c:pt idx="7393">
                  <c:v>12396</c:v>
                </c:pt>
                <c:pt idx="7394">
                  <c:v>12127</c:v>
                </c:pt>
                <c:pt idx="7395">
                  <c:v>12068</c:v>
                </c:pt>
                <c:pt idx="7396">
                  <c:v>12210</c:v>
                </c:pt>
                <c:pt idx="7397">
                  <c:v>12811</c:v>
                </c:pt>
                <c:pt idx="7398">
                  <c:v>14264</c:v>
                </c:pt>
                <c:pt idx="7399">
                  <c:v>15560</c:v>
                </c:pt>
                <c:pt idx="7400">
                  <c:v>15903</c:v>
                </c:pt>
                <c:pt idx="7401">
                  <c:v>15832</c:v>
                </c:pt>
                <c:pt idx="7402">
                  <c:v>15430</c:v>
                </c:pt>
                <c:pt idx="7403">
                  <c:v>15179</c:v>
                </c:pt>
                <c:pt idx="7404">
                  <c:v>14979</c:v>
                </c:pt>
                <c:pt idx="7405">
                  <c:v>15196</c:v>
                </c:pt>
                <c:pt idx="7406">
                  <c:v>15219</c:v>
                </c:pt>
                <c:pt idx="7407">
                  <c:v>15587</c:v>
                </c:pt>
                <c:pt idx="7408">
                  <c:v>16517</c:v>
                </c:pt>
                <c:pt idx="7409">
                  <c:v>17345</c:v>
                </c:pt>
                <c:pt idx="7410">
                  <c:v>17410</c:v>
                </c:pt>
                <c:pt idx="7411">
                  <c:v>17071</c:v>
                </c:pt>
                <c:pt idx="7412">
                  <c:v>16545</c:v>
                </c:pt>
                <c:pt idx="7413">
                  <c:v>15834</c:v>
                </c:pt>
                <c:pt idx="7414">
                  <c:v>14716</c:v>
                </c:pt>
                <c:pt idx="7415">
                  <c:v>13705</c:v>
                </c:pt>
                <c:pt idx="7416">
                  <c:v>13068</c:v>
                </c:pt>
                <c:pt idx="7417">
                  <c:v>12798</c:v>
                </c:pt>
                <c:pt idx="7418">
                  <c:v>12843</c:v>
                </c:pt>
                <c:pt idx="7419">
                  <c:v>12626</c:v>
                </c:pt>
                <c:pt idx="7420">
                  <c:v>12781</c:v>
                </c:pt>
                <c:pt idx="7421">
                  <c:v>13435</c:v>
                </c:pt>
                <c:pt idx="7422">
                  <c:v>15104</c:v>
                </c:pt>
                <c:pt idx="7423">
                  <c:v>16050</c:v>
                </c:pt>
                <c:pt idx="7424">
                  <c:v>15681</c:v>
                </c:pt>
                <c:pt idx="7425">
                  <c:v>15351</c:v>
                </c:pt>
                <c:pt idx="7426">
                  <c:v>15117</c:v>
                </c:pt>
                <c:pt idx="7427">
                  <c:v>15411</c:v>
                </c:pt>
                <c:pt idx="7428">
                  <c:v>15370</c:v>
                </c:pt>
                <c:pt idx="7429">
                  <c:v>15581</c:v>
                </c:pt>
                <c:pt idx="7430">
                  <c:v>16076</c:v>
                </c:pt>
                <c:pt idx="7431">
                  <c:v>16823</c:v>
                </c:pt>
                <c:pt idx="7432">
                  <c:v>17558</c:v>
                </c:pt>
                <c:pt idx="7433">
                  <c:v>18071</c:v>
                </c:pt>
                <c:pt idx="7434">
                  <c:v>17845</c:v>
                </c:pt>
                <c:pt idx="7435">
                  <c:v>17597</c:v>
                </c:pt>
                <c:pt idx="7436">
                  <c:v>17110</c:v>
                </c:pt>
                <c:pt idx="7437">
                  <c:v>16242</c:v>
                </c:pt>
                <c:pt idx="7438">
                  <c:v>15091</c:v>
                </c:pt>
                <c:pt idx="7439">
                  <c:v>14059</c:v>
                </c:pt>
                <c:pt idx="7440">
                  <c:v>13507</c:v>
                </c:pt>
                <c:pt idx="7441">
                  <c:v>13147</c:v>
                </c:pt>
                <c:pt idx="7442">
                  <c:v>12989</c:v>
                </c:pt>
                <c:pt idx="7443">
                  <c:v>13103</c:v>
                </c:pt>
                <c:pt idx="7444">
                  <c:v>13334</c:v>
                </c:pt>
                <c:pt idx="7445">
                  <c:v>13918</c:v>
                </c:pt>
                <c:pt idx="7446">
                  <c:v>15272</c:v>
                </c:pt>
                <c:pt idx="7447">
                  <c:v>16524</c:v>
                </c:pt>
                <c:pt idx="7448">
                  <c:v>16864</c:v>
                </c:pt>
                <c:pt idx="7449">
                  <c:v>17053</c:v>
                </c:pt>
                <c:pt idx="7450">
                  <c:v>17051</c:v>
                </c:pt>
                <c:pt idx="7451">
                  <c:v>16893</c:v>
                </c:pt>
                <c:pt idx="7452">
                  <c:v>16648</c:v>
                </c:pt>
                <c:pt idx="7453">
                  <c:v>16604</c:v>
                </c:pt>
                <c:pt idx="7454">
                  <c:v>16392</c:v>
                </c:pt>
                <c:pt idx="7455">
                  <c:v>16610</c:v>
                </c:pt>
                <c:pt idx="7456">
                  <c:v>17304</c:v>
                </c:pt>
                <c:pt idx="7457">
                  <c:v>18135</c:v>
                </c:pt>
                <c:pt idx="7458">
                  <c:v>18156</c:v>
                </c:pt>
                <c:pt idx="7459">
                  <c:v>18030</c:v>
                </c:pt>
                <c:pt idx="7460">
                  <c:v>17673</c:v>
                </c:pt>
                <c:pt idx="7461">
                  <c:v>16905</c:v>
                </c:pt>
                <c:pt idx="7462">
                  <c:v>15772</c:v>
                </c:pt>
                <c:pt idx="7463">
                  <c:v>14752</c:v>
                </c:pt>
                <c:pt idx="7464">
                  <c:v>13981</c:v>
                </c:pt>
                <c:pt idx="7465">
                  <c:v>13635</c:v>
                </c:pt>
                <c:pt idx="7466">
                  <c:v>13382</c:v>
                </c:pt>
                <c:pt idx="7467">
                  <c:v>13382</c:v>
                </c:pt>
                <c:pt idx="7468">
                  <c:v>13540</c:v>
                </c:pt>
                <c:pt idx="7469">
                  <c:v>14196</c:v>
                </c:pt>
                <c:pt idx="7470">
                  <c:v>15632</c:v>
                </c:pt>
                <c:pt idx="7471">
                  <c:v>16828</c:v>
                </c:pt>
                <c:pt idx="7472">
                  <c:v>16984</c:v>
                </c:pt>
                <c:pt idx="7473">
                  <c:v>16744</c:v>
                </c:pt>
                <c:pt idx="7474">
                  <c:v>16481</c:v>
                </c:pt>
                <c:pt idx="7475">
                  <c:v>16463</c:v>
                </c:pt>
                <c:pt idx="7476">
                  <c:v>16170</c:v>
                </c:pt>
                <c:pt idx="7477">
                  <c:v>15961</c:v>
                </c:pt>
                <c:pt idx="7478">
                  <c:v>16022</c:v>
                </c:pt>
                <c:pt idx="7479">
                  <c:v>16326</c:v>
                </c:pt>
                <c:pt idx="7480">
                  <c:v>17053</c:v>
                </c:pt>
                <c:pt idx="7481">
                  <c:v>17818</c:v>
                </c:pt>
                <c:pt idx="7482">
                  <c:v>17792</c:v>
                </c:pt>
                <c:pt idx="7483">
                  <c:v>17645</c:v>
                </c:pt>
                <c:pt idx="7484">
                  <c:v>17230</c:v>
                </c:pt>
                <c:pt idx="7485">
                  <c:v>16679</c:v>
                </c:pt>
                <c:pt idx="7486">
                  <c:v>15714</c:v>
                </c:pt>
                <c:pt idx="7487">
                  <c:v>14700</c:v>
                </c:pt>
                <c:pt idx="7488">
                  <c:v>13849</c:v>
                </c:pt>
                <c:pt idx="7489">
                  <c:v>13370</c:v>
                </c:pt>
                <c:pt idx="7490">
                  <c:v>13070</c:v>
                </c:pt>
                <c:pt idx="7491">
                  <c:v>12951</c:v>
                </c:pt>
                <c:pt idx="7492">
                  <c:v>12926</c:v>
                </c:pt>
                <c:pt idx="7493">
                  <c:v>13275</c:v>
                </c:pt>
                <c:pt idx="7494">
                  <c:v>13722</c:v>
                </c:pt>
                <c:pt idx="7495">
                  <c:v>14491</c:v>
                </c:pt>
                <c:pt idx="7496">
                  <c:v>14991</c:v>
                </c:pt>
                <c:pt idx="7497">
                  <c:v>15398</c:v>
                </c:pt>
                <c:pt idx="7498">
                  <c:v>15573</c:v>
                </c:pt>
                <c:pt idx="7499">
                  <c:v>15752</c:v>
                </c:pt>
                <c:pt idx="7500">
                  <c:v>15676</c:v>
                </c:pt>
                <c:pt idx="7501">
                  <c:v>15619</c:v>
                </c:pt>
                <c:pt idx="7502">
                  <c:v>15686</c:v>
                </c:pt>
                <c:pt idx="7503">
                  <c:v>15851</c:v>
                </c:pt>
                <c:pt idx="7504">
                  <c:v>16571</c:v>
                </c:pt>
                <c:pt idx="7505">
                  <c:v>16871</c:v>
                </c:pt>
                <c:pt idx="7506">
                  <c:v>16492</c:v>
                </c:pt>
                <c:pt idx="7507">
                  <c:v>16002</c:v>
                </c:pt>
                <c:pt idx="7508">
                  <c:v>15501</c:v>
                </c:pt>
                <c:pt idx="7509">
                  <c:v>14972</c:v>
                </c:pt>
                <c:pt idx="7510">
                  <c:v>14241</c:v>
                </c:pt>
                <c:pt idx="7511">
                  <c:v>13334</c:v>
                </c:pt>
                <c:pt idx="7512">
                  <c:v>12877</c:v>
                </c:pt>
                <c:pt idx="7513">
                  <c:v>12483</c:v>
                </c:pt>
                <c:pt idx="7514">
                  <c:v>12204</c:v>
                </c:pt>
                <c:pt idx="7515">
                  <c:v>12012</c:v>
                </c:pt>
                <c:pt idx="7516">
                  <c:v>12052</c:v>
                </c:pt>
                <c:pt idx="7517">
                  <c:v>12251</c:v>
                </c:pt>
                <c:pt idx="7518">
                  <c:v>12688</c:v>
                </c:pt>
                <c:pt idx="7519">
                  <c:v>13270</c:v>
                </c:pt>
                <c:pt idx="7520">
                  <c:v>13872</c:v>
                </c:pt>
                <c:pt idx="7521">
                  <c:v>14389</c:v>
                </c:pt>
                <c:pt idx="7522">
                  <c:v>14868</c:v>
                </c:pt>
                <c:pt idx="7523">
                  <c:v>15073</c:v>
                </c:pt>
                <c:pt idx="7524">
                  <c:v>15160</c:v>
                </c:pt>
                <c:pt idx="7525">
                  <c:v>15265</c:v>
                </c:pt>
                <c:pt idx="7526">
                  <c:v>15522</c:v>
                </c:pt>
                <c:pt idx="7527">
                  <c:v>16054</c:v>
                </c:pt>
                <c:pt idx="7528">
                  <c:v>16696</c:v>
                </c:pt>
                <c:pt idx="7529">
                  <c:v>17291</c:v>
                </c:pt>
                <c:pt idx="7530">
                  <c:v>16991</c:v>
                </c:pt>
                <c:pt idx="7531">
                  <c:v>16612</c:v>
                </c:pt>
                <c:pt idx="7532">
                  <c:v>16291</c:v>
                </c:pt>
                <c:pt idx="7533">
                  <c:v>15652</c:v>
                </c:pt>
                <c:pt idx="7534">
                  <c:v>14760</c:v>
                </c:pt>
                <c:pt idx="7535">
                  <c:v>13994</c:v>
                </c:pt>
                <c:pt idx="7536">
                  <c:v>13466</c:v>
                </c:pt>
                <c:pt idx="7537">
                  <c:v>13137</c:v>
                </c:pt>
                <c:pt idx="7538">
                  <c:v>12954</c:v>
                </c:pt>
                <c:pt idx="7539">
                  <c:v>13006</c:v>
                </c:pt>
                <c:pt idx="7540">
                  <c:v>13173</c:v>
                </c:pt>
                <c:pt idx="7541">
                  <c:v>13851</c:v>
                </c:pt>
                <c:pt idx="7542">
                  <c:v>15260</c:v>
                </c:pt>
                <c:pt idx="7543">
                  <c:v>16557</c:v>
                </c:pt>
                <c:pt idx="7544">
                  <c:v>16991</c:v>
                </c:pt>
                <c:pt idx="7545">
                  <c:v>17187</c:v>
                </c:pt>
                <c:pt idx="7546">
                  <c:v>17326</c:v>
                </c:pt>
                <c:pt idx="7547">
                  <c:v>17396</c:v>
                </c:pt>
                <c:pt idx="7548">
                  <c:v>17602</c:v>
                </c:pt>
                <c:pt idx="7549">
                  <c:v>17761</c:v>
                </c:pt>
                <c:pt idx="7550">
                  <c:v>17844</c:v>
                </c:pt>
                <c:pt idx="7551">
                  <c:v>17952</c:v>
                </c:pt>
                <c:pt idx="7552">
                  <c:v>18250</c:v>
                </c:pt>
                <c:pt idx="7553">
                  <c:v>19070</c:v>
                </c:pt>
                <c:pt idx="7554">
                  <c:v>18879</c:v>
                </c:pt>
                <c:pt idx="7555">
                  <c:v>18595</c:v>
                </c:pt>
                <c:pt idx="7556">
                  <c:v>18206</c:v>
                </c:pt>
                <c:pt idx="7557">
                  <c:v>17477</c:v>
                </c:pt>
                <c:pt idx="7558">
                  <c:v>16439</c:v>
                </c:pt>
                <c:pt idx="7559">
                  <c:v>15482</c:v>
                </c:pt>
                <c:pt idx="7560">
                  <c:v>14937</c:v>
                </c:pt>
                <c:pt idx="7561">
                  <c:v>14691</c:v>
                </c:pt>
                <c:pt idx="7562">
                  <c:v>14457</c:v>
                </c:pt>
                <c:pt idx="7563">
                  <c:v>14353</c:v>
                </c:pt>
                <c:pt idx="7564">
                  <c:v>14449</c:v>
                </c:pt>
                <c:pt idx="7565">
                  <c:v>14975</c:v>
                </c:pt>
                <c:pt idx="7566">
                  <c:v>16304</c:v>
                </c:pt>
                <c:pt idx="7567">
                  <c:v>17506</c:v>
                </c:pt>
                <c:pt idx="7568">
                  <c:v>17737</c:v>
                </c:pt>
                <c:pt idx="7569">
                  <c:v>17753</c:v>
                </c:pt>
                <c:pt idx="7570">
                  <c:v>17761</c:v>
                </c:pt>
                <c:pt idx="7571">
                  <c:v>17536</c:v>
                </c:pt>
                <c:pt idx="7572">
                  <c:v>17430</c:v>
                </c:pt>
                <c:pt idx="7573">
                  <c:v>17482</c:v>
                </c:pt>
                <c:pt idx="7574">
                  <c:v>17506</c:v>
                </c:pt>
                <c:pt idx="7575">
                  <c:v>17792</c:v>
                </c:pt>
                <c:pt idx="7576">
                  <c:v>18353</c:v>
                </c:pt>
                <c:pt idx="7577">
                  <c:v>19312</c:v>
                </c:pt>
                <c:pt idx="7578">
                  <c:v>19234</c:v>
                </c:pt>
                <c:pt idx="7579">
                  <c:v>19052</c:v>
                </c:pt>
                <c:pt idx="7580">
                  <c:v>18608</c:v>
                </c:pt>
                <c:pt idx="7581">
                  <c:v>17951</c:v>
                </c:pt>
                <c:pt idx="7582">
                  <c:v>16963</c:v>
                </c:pt>
                <c:pt idx="7583">
                  <c:v>16004</c:v>
                </c:pt>
                <c:pt idx="7584">
                  <c:v>15326</c:v>
                </c:pt>
                <c:pt idx="7585">
                  <c:v>14937</c:v>
                </c:pt>
                <c:pt idx="7586">
                  <c:v>14795</c:v>
                </c:pt>
                <c:pt idx="7587">
                  <c:v>14796</c:v>
                </c:pt>
                <c:pt idx="7588">
                  <c:v>14974</c:v>
                </c:pt>
                <c:pt idx="7589">
                  <c:v>15625</c:v>
                </c:pt>
                <c:pt idx="7590">
                  <c:v>17053</c:v>
                </c:pt>
                <c:pt idx="7591">
                  <c:v>18152</c:v>
                </c:pt>
                <c:pt idx="7592">
                  <c:v>18243</c:v>
                </c:pt>
                <c:pt idx="7593">
                  <c:v>18151</c:v>
                </c:pt>
                <c:pt idx="7594">
                  <c:v>18139</c:v>
                </c:pt>
                <c:pt idx="7595">
                  <c:v>18022</c:v>
                </c:pt>
                <c:pt idx="7596">
                  <c:v>17842</c:v>
                </c:pt>
                <c:pt idx="7597">
                  <c:v>17817</c:v>
                </c:pt>
                <c:pt idx="7598">
                  <c:v>17850</c:v>
                </c:pt>
                <c:pt idx="7599">
                  <c:v>17938</c:v>
                </c:pt>
                <c:pt idx="7600">
                  <c:v>18185</c:v>
                </c:pt>
                <c:pt idx="7601">
                  <c:v>19625</c:v>
                </c:pt>
                <c:pt idx="7602">
                  <c:v>19394</c:v>
                </c:pt>
                <c:pt idx="7603">
                  <c:v>19103</c:v>
                </c:pt>
                <c:pt idx="7604">
                  <c:v>18613</c:v>
                </c:pt>
                <c:pt idx="7605">
                  <c:v>17993</c:v>
                </c:pt>
                <c:pt idx="7606">
                  <c:v>16762</c:v>
                </c:pt>
                <c:pt idx="7607">
                  <c:v>15935</c:v>
                </c:pt>
                <c:pt idx="7608">
                  <c:v>15364</c:v>
                </c:pt>
                <c:pt idx="7609">
                  <c:v>14877</c:v>
                </c:pt>
                <c:pt idx="7610">
                  <c:v>14590</c:v>
                </c:pt>
                <c:pt idx="7611">
                  <c:v>14478</c:v>
                </c:pt>
                <c:pt idx="7612">
                  <c:v>14648</c:v>
                </c:pt>
                <c:pt idx="7613">
                  <c:v>15341</c:v>
                </c:pt>
                <c:pt idx="7614">
                  <c:v>16576</c:v>
                </c:pt>
                <c:pt idx="7615">
                  <c:v>17821</c:v>
                </c:pt>
                <c:pt idx="7616">
                  <c:v>17982</c:v>
                </c:pt>
                <c:pt idx="7617">
                  <c:v>18133</c:v>
                </c:pt>
                <c:pt idx="7618">
                  <c:v>18039</c:v>
                </c:pt>
                <c:pt idx="7619">
                  <c:v>18017</c:v>
                </c:pt>
                <c:pt idx="7620">
                  <c:v>17829</c:v>
                </c:pt>
                <c:pt idx="7621">
                  <c:v>17876</c:v>
                </c:pt>
                <c:pt idx="7622">
                  <c:v>17850</c:v>
                </c:pt>
                <c:pt idx="7623">
                  <c:v>17957</c:v>
                </c:pt>
                <c:pt idx="7624">
                  <c:v>18516</c:v>
                </c:pt>
                <c:pt idx="7625">
                  <c:v>19119</c:v>
                </c:pt>
                <c:pt idx="7626">
                  <c:v>18618</c:v>
                </c:pt>
                <c:pt idx="7627">
                  <c:v>18308</c:v>
                </c:pt>
                <c:pt idx="7628">
                  <c:v>17893</c:v>
                </c:pt>
                <c:pt idx="7629">
                  <c:v>17119</c:v>
                </c:pt>
                <c:pt idx="7630">
                  <c:v>15893</c:v>
                </c:pt>
                <c:pt idx="7631">
                  <c:v>15000</c:v>
                </c:pt>
                <c:pt idx="7632">
                  <c:v>14252</c:v>
                </c:pt>
                <c:pt idx="7633">
                  <c:v>13770</c:v>
                </c:pt>
                <c:pt idx="7634">
                  <c:v>13443</c:v>
                </c:pt>
                <c:pt idx="7635">
                  <c:v>13368</c:v>
                </c:pt>
                <c:pt idx="7636">
                  <c:v>13641</c:v>
                </c:pt>
                <c:pt idx="7637">
                  <c:v>14362</c:v>
                </c:pt>
                <c:pt idx="7638">
                  <c:v>15627</c:v>
                </c:pt>
                <c:pt idx="7639">
                  <c:v>16633</c:v>
                </c:pt>
                <c:pt idx="7640">
                  <c:v>17086</c:v>
                </c:pt>
                <c:pt idx="7641">
                  <c:v>17643</c:v>
                </c:pt>
                <c:pt idx="7642">
                  <c:v>17878</c:v>
                </c:pt>
                <c:pt idx="7643">
                  <c:v>17817</c:v>
                </c:pt>
                <c:pt idx="7644">
                  <c:v>17561</c:v>
                </c:pt>
                <c:pt idx="7645">
                  <c:v>17425</c:v>
                </c:pt>
                <c:pt idx="7646">
                  <c:v>17573</c:v>
                </c:pt>
                <c:pt idx="7647">
                  <c:v>17427</c:v>
                </c:pt>
                <c:pt idx="7648">
                  <c:v>17879</c:v>
                </c:pt>
                <c:pt idx="7649">
                  <c:v>18494</c:v>
                </c:pt>
                <c:pt idx="7650">
                  <c:v>18242</c:v>
                </c:pt>
                <c:pt idx="7651">
                  <c:v>18078</c:v>
                </c:pt>
                <c:pt idx="7652">
                  <c:v>17745</c:v>
                </c:pt>
                <c:pt idx="7653">
                  <c:v>17217</c:v>
                </c:pt>
                <c:pt idx="7654">
                  <c:v>16366</c:v>
                </c:pt>
                <c:pt idx="7655">
                  <c:v>15309</c:v>
                </c:pt>
                <c:pt idx="7656">
                  <c:v>14844</c:v>
                </c:pt>
                <c:pt idx="7657">
                  <c:v>14534</c:v>
                </c:pt>
                <c:pt idx="7658">
                  <c:v>14265</c:v>
                </c:pt>
                <c:pt idx="7659">
                  <c:v>14165</c:v>
                </c:pt>
                <c:pt idx="7660">
                  <c:v>14205</c:v>
                </c:pt>
                <c:pt idx="7661">
                  <c:v>14500</c:v>
                </c:pt>
                <c:pt idx="7662">
                  <c:v>15053</c:v>
                </c:pt>
                <c:pt idx="7663">
                  <c:v>15805</c:v>
                </c:pt>
                <c:pt idx="7664">
                  <c:v>16286</c:v>
                </c:pt>
                <c:pt idx="7665">
                  <c:v>16607</c:v>
                </c:pt>
                <c:pt idx="7666">
                  <c:v>16710</c:v>
                </c:pt>
                <c:pt idx="7667">
                  <c:v>16562</c:v>
                </c:pt>
                <c:pt idx="7668">
                  <c:v>16395</c:v>
                </c:pt>
                <c:pt idx="7669">
                  <c:v>16108</c:v>
                </c:pt>
                <c:pt idx="7670">
                  <c:v>16093</c:v>
                </c:pt>
                <c:pt idx="7671">
                  <c:v>16360</c:v>
                </c:pt>
                <c:pt idx="7672">
                  <c:v>17159</c:v>
                </c:pt>
                <c:pt idx="7673">
                  <c:v>18193</c:v>
                </c:pt>
                <c:pt idx="7674">
                  <c:v>17929</c:v>
                </c:pt>
                <c:pt idx="7675">
                  <c:v>17424</c:v>
                </c:pt>
                <c:pt idx="7676">
                  <c:v>16972</c:v>
                </c:pt>
                <c:pt idx="7677">
                  <c:v>16506</c:v>
                </c:pt>
                <c:pt idx="7678">
                  <c:v>15862</c:v>
                </c:pt>
                <c:pt idx="7679">
                  <c:v>14991</c:v>
                </c:pt>
                <c:pt idx="7680">
                  <c:v>14384</c:v>
                </c:pt>
                <c:pt idx="7681">
                  <c:v>13886</c:v>
                </c:pt>
                <c:pt idx="7682">
                  <c:v>13673</c:v>
                </c:pt>
                <c:pt idx="7683">
                  <c:v>13585</c:v>
                </c:pt>
                <c:pt idx="7684">
                  <c:v>13589</c:v>
                </c:pt>
                <c:pt idx="7685">
                  <c:v>13718</c:v>
                </c:pt>
                <c:pt idx="7686">
                  <c:v>14119</c:v>
                </c:pt>
                <c:pt idx="7687">
                  <c:v>14676</c:v>
                </c:pt>
                <c:pt idx="7688">
                  <c:v>15032</c:v>
                </c:pt>
                <c:pt idx="7689">
                  <c:v>15080</c:v>
                </c:pt>
                <c:pt idx="7690">
                  <c:v>15099</c:v>
                </c:pt>
                <c:pt idx="7691">
                  <c:v>15068</c:v>
                </c:pt>
                <c:pt idx="7692">
                  <c:v>15048</c:v>
                </c:pt>
                <c:pt idx="7693">
                  <c:v>14879</c:v>
                </c:pt>
                <c:pt idx="7694">
                  <c:v>15101</c:v>
                </c:pt>
                <c:pt idx="7695">
                  <c:v>15752</c:v>
                </c:pt>
                <c:pt idx="7696">
                  <c:v>16863</c:v>
                </c:pt>
                <c:pt idx="7697">
                  <c:v>18010</c:v>
                </c:pt>
                <c:pt idx="7698">
                  <c:v>17812</c:v>
                </c:pt>
                <c:pt idx="7699">
                  <c:v>17365</c:v>
                </c:pt>
                <c:pt idx="7700">
                  <c:v>16936</c:v>
                </c:pt>
                <c:pt idx="7701">
                  <c:v>16338</c:v>
                </c:pt>
                <c:pt idx="7702">
                  <c:v>15394</c:v>
                </c:pt>
                <c:pt idx="7703">
                  <c:v>14493</c:v>
                </c:pt>
                <c:pt idx="7704">
                  <c:v>13989</c:v>
                </c:pt>
                <c:pt idx="7705">
                  <c:v>13853</c:v>
                </c:pt>
                <c:pt idx="7706">
                  <c:v>13659</c:v>
                </c:pt>
                <c:pt idx="7707">
                  <c:v>13588</c:v>
                </c:pt>
                <c:pt idx="7708">
                  <c:v>13829</c:v>
                </c:pt>
                <c:pt idx="7709">
                  <c:v>14366</c:v>
                </c:pt>
                <c:pt idx="7710">
                  <c:v>15634</c:v>
                </c:pt>
                <c:pt idx="7711">
                  <c:v>17042</c:v>
                </c:pt>
                <c:pt idx="7712">
                  <c:v>17239</c:v>
                </c:pt>
                <c:pt idx="7713">
                  <c:v>17282</c:v>
                </c:pt>
                <c:pt idx="7714">
                  <c:v>17315</c:v>
                </c:pt>
                <c:pt idx="7715">
                  <c:v>17240</c:v>
                </c:pt>
                <c:pt idx="7716">
                  <c:v>17110</c:v>
                </c:pt>
                <c:pt idx="7717">
                  <c:v>17126</c:v>
                </c:pt>
                <c:pt idx="7718">
                  <c:v>17352</c:v>
                </c:pt>
                <c:pt idx="7719">
                  <c:v>17611</c:v>
                </c:pt>
                <c:pt idx="7720">
                  <c:v>18237</c:v>
                </c:pt>
                <c:pt idx="7721">
                  <c:v>18982</c:v>
                </c:pt>
                <c:pt idx="7722">
                  <c:v>18654</c:v>
                </c:pt>
                <c:pt idx="7723">
                  <c:v>18353</c:v>
                </c:pt>
                <c:pt idx="7724">
                  <c:v>17846</c:v>
                </c:pt>
                <c:pt idx="7725">
                  <c:v>17226</c:v>
                </c:pt>
                <c:pt idx="7726">
                  <c:v>16090</c:v>
                </c:pt>
                <c:pt idx="7727">
                  <c:v>15039</c:v>
                </c:pt>
                <c:pt idx="7728">
                  <c:v>14268</c:v>
                </c:pt>
                <c:pt idx="7729">
                  <c:v>13764</c:v>
                </c:pt>
                <c:pt idx="7730">
                  <c:v>13592</c:v>
                </c:pt>
                <c:pt idx="7731">
                  <c:v>13556</c:v>
                </c:pt>
                <c:pt idx="7732">
                  <c:v>13636</c:v>
                </c:pt>
                <c:pt idx="7733">
                  <c:v>14286</c:v>
                </c:pt>
                <c:pt idx="7734">
                  <c:v>15580</c:v>
                </c:pt>
                <c:pt idx="7735">
                  <c:v>16856</c:v>
                </c:pt>
                <c:pt idx="7736">
                  <c:v>17109</c:v>
                </c:pt>
                <c:pt idx="7737">
                  <c:v>17018</c:v>
                </c:pt>
                <c:pt idx="7738">
                  <c:v>17042</c:v>
                </c:pt>
                <c:pt idx="7739">
                  <c:v>16941</c:v>
                </c:pt>
                <c:pt idx="7740">
                  <c:v>16874</c:v>
                </c:pt>
                <c:pt idx="7741">
                  <c:v>16881</c:v>
                </c:pt>
                <c:pt idx="7742">
                  <c:v>16975</c:v>
                </c:pt>
                <c:pt idx="7743">
                  <c:v>17274</c:v>
                </c:pt>
                <c:pt idx="7744">
                  <c:v>17927</c:v>
                </c:pt>
                <c:pt idx="7745">
                  <c:v>18679</c:v>
                </c:pt>
                <c:pt idx="7746">
                  <c:v>18337</c:v>
                </c:pt>
                <c:pt idx="7747">
                  <c:v>18010</c:v>
                </c:pt>
                <c:pt idx="7748">
                  <c:v>17537</c:v>
                </c:pt>
                <c:pt idx="7749">
                  <c:v>16888</c:v>
                </c:pt>
                <c:pt idx="7750">
                  <c:v>15741</c:v>
                </c:pt>
                <c:pt idx="7751">
                  <c:v>14704</c:v>
                </c:pt>
                <c:pt idx="7752">
                  <c:v>13955</c:v>
                </c:pt>
                <c:pt idx="7753">
                  <c:v>13534</c:v>
                </c:pt>
                <c:pt idx="7754">
                  <c:v>13261</c:v>
                </c:pt>
                <c:pt idx="7755">
                  <c:v>13207</c:v>
                </c:pt>
                <c:pt idx="7756">
                  <c:v>13340</c:v>
                </c:pt>
                <c:pt idx="7757">
                  <c:v>14031</c:v>
                </c:pt>
                <c:pt idx="7758">
                  <c:v>15331</c:v>
                </c:pt>
                <c:pt idx="7759">
                  <c:v>16607</c:v>
                </c:pt>
                <c:pt idx="7760">
                  <c:v>16916</c:v>
                </c:pt>
                <c:pt idx="7761">
                  <c:v>16899</c:v>
                </c:pt>
                <c:pt idx="7762">
                  <c:v>16798</c:v>
                </c:pt>
                <c:pt idx="7763">
                  <c:v>16480</c:v>
                </c:pt>
                <c:pt idx="7764">
                  <c:v>16310</c:v>
                </c:pt>
                <c:pt idx="7765">
                  <c:v>16211</c:v>
                </c:pt>
                <c:pt idx="7766">
                  <c:v>16230</c:v>
                </c:pt>
                <c:pt idx="7767">
                  <c:v>16493</c:v>
                </c:pt>
                <c:pt idx="7768">
                  <c:v>17279</c:v>
                </c:pt>
                <c:pt idx="7769">
                  <c:v>18178</c:v>
                </c:pt>
                <c:pt idx="7770">
                  <c:v>18034</c:v>
                </c:pt>
                <c:pt idx="7771">
                  <c:v>17847</c:v>
                </c:pt>
                <c:pt idx="7772">
                  <c:v>17492</c:v>
                </c:pt>
                <c:pt idx="7773">
                  <c:v>17072</c:v>
                </c:pt>
                <c:pt idx="7774">
                  <c:v>16143</c:v>
                </c:pt>
                <c:pt idx="7775">
                  <c:v>14951</c:v>
                </c:pt>
                <c:pt idx="7776">
                  <c:v>14202</c:v>
                </c:pt>
                <c:pt idx="7777">
                  <c:v>13772</c:v>
                </c:pt>
                <c:pt idx="7778">
                  <c:v>13482</c:v>
                </c:pt>
                <c:pt idx="7779">
                  <c:v>13488</c:v>
                </c:pt>
                <c:pt idx="7780">
                  <c:v>13571</c:v>
                </c:pt>
                <c:pt idx="7781">
                  <c:v>14010</c:v>
                </c:pt>
                <c:pt idx="7782">
                  <c:v>15131</c:v>
                </c:pt>
                <c:pt idx="7783">
                  <c:v>16293</c:v>
                </c:pt>
                <c:pt idx="7784">
                  <c:v>16659</c:v>
                </c:pt>
                <c:pt idx="7785">
                  <c:v>16769</c:v>
                </c:pt>
                <c:pt idx="7786">
                  <c:v>16722</c:v>
                </c:pt>
                <c:pt idx="7787">
                  <c:v>16688</c:v>
                </c:pt>
                <c:pt idx="7788">
                  <c:v>16607</c:v>
                </c:pt>
                <c:pt idx="7789">
                  <c:v>16673</c:v>
                </c:pt>
                <c:pt idx="7790">
                  <c:v>16815</c:v>
                </c:pt>
                <c:pt idx="7791">
                  <c:v>17075</c:v>
                </c:pt>
                <c:pt idx="7792">
                  <c:v>17731</c:v>
                </c:pt>
                <c:pt idx="7793">
                  <c:v>18075</c:v>
                </c:pt>
                <c:pt idx="7794">
                  <c:v>17689</c:v>
                </c:pt>
                <c:pt idx="7795">
                  <c:v>17449</c:v>
                </c:pt>
                <c:pt idx="7796">
                  <c:v>17143</c:v>
                </c:pt>
                <c:pt idx="7797">
                  <c:v>16440</c:v>
                </c:pt>
                <c:pt idx="7798">
                  <c:v>15441</c:v>
                </c:pt>
                <c:pt idx="7799">
                  <c:v>14090</c:v>
                </c:pt>
                <c:pt idx="7800">
                  <c:v>13366</c:v>
                </c:pt>
                <c:pt idx="7801">
                  <c:v>12948</c:v>
                </c:pt>
                <c:pt idx="7802">
                  <c:v>12763</c:v>
                </c:pt>
                <c:pt idx="7803">
                  <c:v>12790</c:v>
                </c:pt>
                <c:pt idx="7804">
                  <c:v>12949</c:v>
                </c:pt>
                <c:pt idx="7805">
                  <c:v>13647</c:v>
                </c:pt>
                <c:pt idx="7806">
                  <c:v>14825</c:v>
                </c:pt>
                <c:pt idx="7807">
                  <c:v>16253</c:v>
                </c:pt>
                <c:pt idx="7808">
                  <c:v>16763</c:v>
                </c:pt>
                <c:pt idx="7809">
                  <c:v>16581</c:v>
                </c:pt>
                <c:pt idx="7810">
                  <c:v>16559</c:v>
                </c:pt>
                <c:pt idx="7811">
                  <c:v>16494</c:v>
                </c:pt>
                <c:pt idx="7812">
                  <c:v>16323</c:v>
                </c:pt>
                <c:pt idx="7813">
                  <c:v>16367</c:v>
                </c:pt>
                <c:pt idx="7814">
                  <c:v>16584</c:v>
                </c:pt>
                <c:pt idx="7815">
                  <c:v>16814</c:v>
                </c:pt>
                <c:pt idx="7816">
                  <c:v>17734</c:v>
                </c:pt>
                <c:pt idx="7817">
                  <c:v>18427</c:v>
                </c:pt>
                <c:pt idx="7818">
                  <c:v>18014</c:v>
                </c:pt>
                <c:pt idx="7819">
                  <c:v>17794</c:v>
                </c:pt>
                <c:pt idx="7820">
                  <c:v>17553</c:v>
                </c:pt>
                <c:pt idx="7821">
                  <c:v>16968</c:v>
                </c:pt>
                <c:pt idx="7822">
                  <c:v>16174</c:v>
                </c:pt>
                <c:pt idx="7823">
                  <c:v>15034</c:v>
                </c:pt>
                <c:pt idx="7824">
                  <c:v>14249</c:v>
                </c:pt>
                <c:pt idx="7825">
                  <c:v>13782</c:v>
                </c:pt>
                <c:pt idx="7826">
                  <c:v>13423</c:v>
                </c:pt>
                <c:pt idx="7827">
                  <c:v>13257</c:v>
                </c:pt>
                <c:pt idx="7828">
                  <c:v>13272</c:v>
                </c:pt>
                <c:pt idx="7829">
                  <c:v>13440</c:v>
                </c:pt>
                <c:pt idx="7830">
                  <c:v>14109</c:v>
                </c:pt>
                <c:pt idx="7831">
                  <c:v>14887</c:v>
                </c:pt>
                <c:pt idx="7832">
                  <c:v>15285</c:v>
                </c:pt>
                <c:pt idx="7833">
                  <c:v>15443</c:v>
                </c:pt>
                <c:pt idx="7834">
                  <c:v>15361</c:v>
                </c:pt>
                <c:pt idx="7835">
                  <c:v>14979</c:v>
                </c:pt>
                <c:pt idx="7836">
                  <c:v>14704</c:v>
                </c:pt>
                <c:pt idx="7837">
                  <c:v>14964</c:v>
                </c:pt>
                <c:pt idx="7838">
                  <c:v>15455</c:v>
                </c:pt>
                <c:pt idx="7839">
                  <c:v>15796</c:v>
                </c:pt>
                <c:pt idx="7840">
                  <c:v>16441</c:v>
                </c:pt>
                <c:pt idx="7841">
                  <c:v>17189</c:v>
                </c:pt>
                <c:pt idx="7842">
                  <c:v>16911</c:v>
                </c:pt>
                <c:pt idx="7843">
                  <c:v>16486</c:v>
                </c:pt>
                <c:pt idx="7844">
                  <c:v>16140</c:v>
                </c:pt>
                <c:pt idx="7845">
                  <c:v>15679</c:v>
                </c:pt>
                <c:pt idx="7846">
                  <c:v>14936</c:v>
                </c:pt>
                <c:pt idx="7847">
                  <c:v>13958</c:v>
                </c:pt>
                <c:pt idx="7848">
                  <c:v>13295</c:v>
                </c:pt>
                <c:pt idx="7849">
                  <c:v>12930</c:v>
                </c:pt>
                <c:pt idx="7850">
                  <c:v>12695</c:v>
                </c:pt>
                <c:pt idx="7851">
                  <c:v>12647</c:v>
                </c:pt>
                <c:pt idx="7852">
                  <c:v>12774</c:v>
                </c:pt>
                <c:pt idx="7853">
                  <c:v>12899</c:v>
                </c:pt>
                <c:pt idx="7854">
                  <c:v>13318</c:v>
                </c:pt>
                <c:pt idx="7855">
                  <c:v>13953</c:v>
                </c:pt>
                <c:pt idx="7856">
                  <c:v>14562</c:v>
                </c:pt>
                <c:pt idx="7857">
                  <c:v>14683</c:v>
                </c:pt>
                <c:pt idx="7858">
                  <c:v>14714</c:v>
                </c:pt>
                <c:pt idx="7859">
                  <c:v>14362</c:v>
                </c:pt>
                <c:pt idx="7860">
                  <c:v>14231</c:v>
                </c:pt>
                <c:pt idx="7861">
                  <c:v>13862</c:v>
                </c:pt>
                <c:pt idx="7862">
                  <c:v>13877</c:v>
                </c:pt>
                <c:pt idx="7863">
                  <c:v>14778</c:v>
                </c:pt>
                <c:pt idx="7864">
                  <c:v>16021</c:v>
                </c:pt>
                <c:pt idx="7865">
                  <c:v>17101</c:v>
                </c:pt>
                <c:pt idx="7866">
                  <c:v>16952</c:v>
                </c:pt>
                <c:pt idx="7867">
                  <c:v>16531</c:v>
                </c:pt>
                <c:pt idx="7868">
                  <c:v>16108</c:v>
                </c:pt>
                <c:pt idx="7869">
                  <c:v>15560</c:v>
                </c:pt>
                <c:pt idx="7870">
                  <c:v>14659</c:v>
                </c:pt>
                <c:pt idx="7871">
                  <c:v>13858</c:v>
                </c:pt>
                <c:pt idx="7872">
                  <c:v>13316</c:v>
                </c:pt>
                <c:pt idx="7873">
                  <c:v>12928</c:v>
                </c:pt>
                <c:pt idx="7874">
                  <c:v>12773</c:v>
                </c:pt>
                <c:pt idx="7875">
                  <c:v>12763</c:v>
                </c:pt>
                <c:pt idx="7876">
                  <c:v>12958</c:v>
                </c:pt>
                <c:pt idx="7877">
                  <c:v>13559</c:v>
                </c:pt>
                <c:pt idx="7878">
                  <c:v>14930</c:v>
                </c:pt>
                <c:pt idx="7879">
                  <c:v>16391</c:v>
                </c:pt>
                <c:pt idx="7880">
                  <c:v>16457</c:v>
                </c:pt>
                <c:pt idx="7881">
                  <c:v>16190</c:v>
                </c:pt>
                <c:pt idx="7882">
                  <c:v>16218</c:v>
                </c:pt>
                <c:pt idx="7883">
                  <c:v>16215</c:v>
                </c:pt>
                <c:pt idx="7884">
                  <c:v>16257</c:v>
                </c:pt>
                <c:pt idx="7885">
                  <c:v>16464</c:v>
                </c:pt>
                <c:pt idx="7886">
                  <c:v>16493</c:v>
                </c:pt>
                <c:pt idx="7887">
                  <c:v>16728</c:v>
                </c:pt>
                <c:pt idx="7888">
                  <c:v>17472</c:v>
                </c:pt>
                <c:pt idx="7889">
                  <c:v>18411</c:v>
                </c:pt>
                <c:pt idx="7890">
                  <c:v>17803</c:v>
                </c:pt>
                <c:pt idx="7891">
                  <c:v>17545</c:v>
                </c:pt>
                <c:pt idx="7892">
                  <c:v>17126</c:v>
                </c:pt>
                <c:pt idx="7893">
                  <c:v>16297</c:v>
                </c:pt>
                <c:pt idx="7894">
                  <c:v>15270</c:v>
                </c:pt>
                <c:pt idx="7895">
                  <c:v>14080</c:v>
                </c:pt>
                <c:pt idx="7896">
                  <c:v>13273</c:v>
                </c:pt>
                <c:pt idx="7897">
                  <c:v>12819</c:v>
                </c:pt>
                <c:pt idx="7898">
                  <c:v>12639</c:v>
                </c:pt>
                <c:pt idx="7899">
                  <c:v>12529</c:v>
                </c:pt>
                <c:pt idx="7900">
                  <c:v>12824</c:v>
                </c:pt>
                <c:pt idx="7901">
                  <c:v>13562</c:v>
                </c:pt>
                <c:pt idx="7902">
                  <c:v>14801</c:v>
                </c:pt>
                <c:pt idx="7903">
                  <c:v>16118</c:v>
                </c:pt>
                <c:pt idx="7904">
                  <c:v>16284</c:v>
                </c:pt>
                <c:pt idx="7905">
                  <c:v>16124</c:v>
                </c:pt>
                <c:pt idx="7906">
                  <c:v>15820</c:v>
                </c:pt>
                <c:pt idx="7907">
                  <c:v>15596</c:v>
                </c:pt>
                <c:pt idx="7908">
                  <c:v>15371</c:v>
                </c:pt>
                <c:pt idx="7909">
                  <c:v>15337</c:v>
                </c:pt>
                <c:pt idx="7910">
                  <c:v>15706</c:v>
                </c:pt>
                <c:pt idx="7911">
                  <c:v>16225</c:v>
                </c:pt>
                <c:pt idx="7912">
                  <c:v>16887</c:v>
                </c:pt>
                <c:pt idx="7913">
                  <c:v>17924</c:v>
                </c:pt>
                <c:pt idx="7914">
                  <c:v>17830</c:v>
                </c:pt>
                <c:pt idx="7915">
                  <c:v>17625</c:v>
                </c:pt>
                <c:pt idx="7916">
                  <c:v>16914</c:v>
                </c:pt>
                <c:pt idx="7917">
                  <c:v>16312</c:v>
                </c:pt>
                <c:pt idx="7918">
                  <c:v>15271</c:v>
                </c:pt>
                <c:pt idx="7919">
                  <c:v>14077</c:v>
                </c:pt>
                <c:pt idx="7920">
                  <c:v>13259</c:v>
                </c:pt>
                <c:pt idx="7921">
                  <c:v>12868</c:v>
                </c:pt>
                <c:pt idx="7922">
                  <c:v>12587</c:v>
                </c:pt>
                <c:pt idx="7923">
                  <c:v>12534</c:v>
                </c:pt>
                <c:pt idx="7924">
                  <c:v>12682</c:v>
                </c:pt>
                <c:pt idx="7925">
                  <c:v>13261</c:v>
                </c:pt>
                <c:pt idx="7926">
                  <c:v>14529</c:v>
                </c:pt>
                <c:pt idx="7927">
                  <c:v>16096</c:v>
                </c:pt>
                <c:pt idx="7928">
                  <c:v>16560</c:v>
                </c:pt>
                <c:pt idx="7929">
                  <c:v>16679</c:v>
                </c:pt>
                <c:pt idx="7930">
                  <c:v>16646</c:v>
                </c:pt>
                <c:pt idx="7931">
                  <c:v>16825</c:v>
                </c:pt>
                <c:pt idx="7932">
                  <c:v>16906</c:v>
                </c:pt>
                <c:pt idx="7933">
                  <c:v>16961</c:v>
                </c:pt>
                <c:pt idx="7934">
                  <c:v>16761</c:v>
                </c:pt>
                <c:pt idx="7935">
                  <c:v>17100</c:v>
                </c:pt>
                <c:pt idx="7936">
                  <c:v>17596</c:v>
                </c:pt>
                <c:pt idx="7937">
                  <c:v>18211</c:v>
                </c:pt>
                <c:pt idx="7938">
                  <c:v>17668</c:v>
                </c:pt>
                <c:pt idx="7939">
                  <c:v>17381</c:v>
                </c:pt>
                <c:pt idx="7940">
                  <c:v>16981</c:v>
                </c:pt>
                <c:pt idx="7941">
                  <c:v>16364</c:v>
                </c:pt>
                <c:pt idx="7942">
                  <c:v>15198</c:v>
                </c:pt>
                <c:pt idx="7943">
                  <c:v>14127</c:v>
                </c:pt>
                <c:pt idx="7944">
                  <c:v>13314</c:v>
                </c:pt>
                <c:pt idx="7945">
                  <c:v>13009</c:v>
                </c:pt>
                <c:pt idx="7946">
                  <c:v>12797</c:v>
                </c:pt>
                <c:pt idx="7947">
                  <c:v>12678</c:v>
                </c:pt>
                <c:pt idx="7948">
                  <c:v>12875</c:v>
                </c:pt>
                <c:pt idx="7949">
                  <c:v>13501</c:v>
                </c:pt>
                <c:pt idx="7950">
                  <c:v>14855</c:v>
                </c:pt>
                <c:pt idx="7951">
                  <c:v>16261</c:v>
                </c:pt>
                <c:pt idx="7952">
                  <c:v>16686</c:v>
                </c:pt>
                <c:pt idx="7953">
                  <c:v>16763</c:v>
                </c:pt>
                <c:pt idx="7954">
                  <c:v>16678</c:v>
                </c:pt>
                <c:pt idx="7955">
                  <c:v>16616</c:v>
                </c:pt>
                <c:pt idx="7956">
                  <c:v>16462</c:v>
                </c:pt>
                <c:pt idx="7957">
                  <c:v>16304</c:v>
                </c:pt>
                <c:pt idx="7958">
                  <c:v>16446</c:v>
                </c:pt>
                <c:pt idx="7959">
                  <c:v>16831</c:v>
                </c:pt>
                <c:pt idx="7960">
                  <c:v>17679</c:v>
                </c:pt>
                <c:pt idx="7961">
                  <c:v>18591</c:v>
                </c:pt>
                <c:pt idx="7962">
                  <c:v>18397</c:v>
                </c:pt>
                <c:pt idx="7963">
                  <c:v>18325</c:v>
                </c:pt>
                <c:pt idx="7964">
                  <c:v>17956</c:v>
                </c:pt>
                <c:pt idx="7965">
                  <c:v>17360</c:v>
                </c:pt>
                <c:pt idx="7966">
                  <c:v>16393</c:v>
                </c:pt>
                <c:pt idx="7967">
                  <c:v>15358</c:v>
                </c:pt>
                <c:pt idx="7968">
                  <c:v>14583</c:v>
                </c:pt>
                <c:pt idx="7969">
                  <c:v>14097</c:v>
                </c:pt>
                <c:pt idx="7970">
                  <c:v>13887</c:v>
                </c:pt>
                <c:pt idx="7971">
                  <c:v>13841</c:v>
                </c:pt>
                <c:pt idx="7972">
                  <c:v>13963</c:v>
                </c:pt>
                <c:pt idx="7973">
                  <c:v>14536</c:v>
                </c:pt>
                <c:pt idx="7974">
                  <c:v>15771</c:v>
                </c:pt>
                <c:pt idx="7975">
                  <c:v>17107</c:v>
                </c:pt>
                <c:pt idx="7976">
                  <c:v>17563</c:v>
                </c:pt>
                <c:pt idx="7977">
                  <c:v>17567</c:v>
                </c:pt>
                <c:pt idx="7978">
                  <c:v>17550</c:v>
                </c:pt>
                <c:pt idx="7979">
                  <c:v>17472</c:v>
                </c:pt>
                <c:pt idx="7980">
                  <c:v>17320</c:v>
                </c:pt>
                <c:pt idx="7981">
                  <c:v>17255</c:v>
                </c:pt>
                <c:pt idx="7982">
                  <c:v>17250</c:v>
                </c:pt>
                <c:pt idx="7983">
                  <c:v>17404</c:v>
                </c:pt>
                <c:pt idx="7984">
                  <c:v>17966</c:v>
                </c:pt>
                <c:pt idx="7985">
                  <c:v>18633</c:v>
                </c:pt>
                <c:pt idx="7986">
                  <c:v>18237</c:v>
                </c:pt>
                <c:pt idx="7987">
                  <c:v>17999</c:v>
                </c:pt>
                <c:pt idx="7988">
                  <c:v>17722</c:v>
                </c:pt>
                <c:pt idx="7989">
                  <c:v>17215</c:v>
                </c:pt>
                <c:pt idx="7990">
                  <c:v>16362</c:v>
                </c:pt>
                <c:pt idx="7991">
                  <c:v>15373</c:v>
                </c:pt>
                <c:pt idx="7992">
                  <c:v>14603</c:v>
                </c:pt>
                <c:pt idx="7993">
                  <c:v>14043</c:v>
                </c:pt>
                <c:pt idx="7994">
                  <c:v>13726</c:v>
                </c:pt>
                <c:pt idx="7995">
                  <c:v>13580</c:v>
                </c:pt>
                <c:pt idx="7996">
                  <c:v>13650</c:v>
                </c:pt>
                <c:pt idx="7997">
                  <c:v>13874</c:v>
                </c:pt>
                <c:pt idx="7998">
                  <c:v>14632</c:v>
                </c:pt>
                <c:pt idx="7999">
                  <c:v>15323</c:v>
                </c:pt>
                <c:pt idx="8000">
                  <c:v>15908</c:v>
                </c:pt>
                <c:pt idx="8001">
                  <c:v>16253</c:v>
                </c:pt>
                <c:pt idx="8002">
                  <c:v>16231</c:v>
                </c:pt>
                <c:pt idx="8003">
                  <c:v>15830</c:v>
                </c:pt>
                <c:pt idx="8004">
                  <c:v>15593</c:v>
                </c:pt>
                <c:pt idx="8005">
                  <c:v>15410</c:v>
                </c:pt>
                <c:pt idx="8006">
                  <c:v>15533</c:v>
                </c:pt>
                <c:pt idx="8007">
                  <c:v>16157</c:v>
                </c:pt>
                <c:pt idx="8008">
                  <c:v>16980</c:v>
                </c:pt>
                <c:pt idx="8009">
                  <c:v>17814</c:v>
                </c:pt>
                <c:pt idx="8010">
                  <c:v>17460</c:v>
                </c:pt>
                <c:pt idx="8011">
                  <c:v>17018</c:v>
                </c:pt>
                <c:pt idx="8012">
                  <c:v>16620</c:v>
                </c:pt>
                <c:pt idx="8013">
                  <c:v>16100</c:v>
                </c:pt>
                <c:pt idx="8014">
                  <c:v>15472</c:v>
                </c:pt>
                <c:pt idx="8015">
                  <c:v>14691</c:v>
                </c:pt>
                <c:pt idx="8016">
                  <c:v>14002</c:v>
                </c:pt>
                <c:pt idx="8017">
                  <c:v>13558</c:v>
                </c:pt>
                <c:pt idx="8018">
                  <c:v>13304</c:v>
                </c:pt>
                <c:pt idx="8019">
                  <c:v>13226</c:v>
                </c:pt>
                <c:pt idx="8020">
                  <c:v>13226</c:v>
                </c:pt>
                <c:pt idx="8021">
                  <c:v>13595</c:v>
                </c:pt>
                <c:pt idx="8022">
                  <c:v>14075</c:v>
                </c:pt>
                <c:pt idx="8023">
                  <c:v>14729</c:v>
                </c:pt>
                <c:pt idx="8024">
                  <c:v>15820</c:v>
                </c:pt>
                <c:pt idx="8025">
                  <c:v>16427</c:v>
                </c:pt>
                <c:pt idx="8026">
                  <c:v>16775</c:v>
                </c:pt>
                <c:pt idx="8027">
                  <c:v>17092</c:v>
                </c:pt>
                <c:pt idx="8028">
                  <c:v>17393</c:v>
                </c:pt>
                <c:pt idx="8029">
                  <c:v>17341</c:v>
                </c:pt>
                <c:pt idx="8030">
                  <c:v>17584</c:v>
                </c:pt>
                <c:pt idx="8031">
                  <c:v>17909</c:v>
                </c:pt>
                <c:pt idx="8032">
                  <c:v>18541</c:v>
                </c:pt>
                <c:pt idx="8033">
                  <c:v>19160</c:v>
                </c:pt>
                <c:pt idx="8034">
                  <c:v>18787</c:v>
                </c:pt>
                <c:pt idx="8035">
                  <c:v>18213</c:v>
                </c:pt>
                <c:pt idx="8036">
                  <c:v>17722</c:v>
                </c:pt>
                <c:pt idx="8037">
                  <c:v>17091</c:v>
                </c:pt>
                <c:pt idx="8038">
                  <c:v>16134</c:v>
                </c:pt>
                <c:pt idx="8039">
                  <c:v>15028</c:v>
                </c:pt>
                <c:pt idx="8040">
                  <c:v>14438</c:v>
                </c:pt>
                <c:pt idx="8041">
                  <c:v>14147</c:v>
                </c:pt>
                <c:pt idx="8042">
                  <c:v>14201</c:v>
                </c:pt>
                <c:pt idx="8043">
                  <c:v>14157</c:v>
                </c:pt>
                <c:pt idx="8044">
                  <c:v>14385</c:v>
                </c:pt>
                <c:pt idx="8045">
                  <c:v>14853</c:v>
                </c:pt>
                <c:pt idx="8046">
                  <c:v>16048</c:v>
                </c:pt>
                <c:pt idx="8047">
                  <c:v>17509</c:v>
                </c:pt>
                <c:pt idx="8048">
                  <c:v>17717</c:v>
                </c:pt>
                <c:pt idx="8049">
                  <c:v>18050</c:v>
                </c:pt>
                <c:pt idx="8050">
                  <c:v>18057</c:v>
                </c:pt>
                <c:pt idx="8051">
                  <c:v>17843</c:v>
                </c:pt>
                <c:pt idx="8052">
                  <c:v>17569</c:v>
                </c:pt>
                <c:pt idx="8053">
                  <c:v>17539</c:v>
                </c:pt>
                <c:pt idx="8054">
                  <c:v>17572</c:v>
                </c:pt>
                <c:pt idx="8055">
                  <c:v>17771</c:v>
                </c:pt>
                <c:pt idx="8056">
                  <c:v>18553</c:v>
                </c:pt>
                <c:pt idx="8057">
                  <c:v>19551</c:v>
                </c:pt>
                <c:pt idx="8058">
                  <c:v>19296</c:v>
                </c:pt>
                <c:pt idx="8059">
                  <c:v>18993</c:v>
                </c:pt>
                <c:pt idx="8060">
                  <c:v>18489</c:v>
                </c:pt>
                <c:pt idx="8061">
                  <c:v>18009</c:v>
                </c:pt>
                <c:pt idx="8062">
                  <c:v>16934</c:v>
                </c:pt>
                <c:pt idx="8063">
                  <c:v>15760</c:v>
                </c:pt>
                <c:pt idx="8064">
                  <c:v>15112</c:v>
                </c:pt>
                <c:pt idx="8065">
                  <c:v>14740</c:v>
                </c:pt>
                <c:pt idx="8066">
                  <c:v>14487</c:v>
                </c:pt>
                <c:pt idx="8067">
                  <c:v>14426</c:v>
                </c:pt>
                <c:pt idx="8068">
                  <c:v>14655</c:v>
                </c:pt>
                <c:pt idx="8069">
                  <c:v>15334</c:v>
                </c:pt>
                <c:pt idx="8070">
                  <c:v>16606</c:v>
                </c:pt>
                <c:pt idx="8071">
                  <c:v>17873</c:v>
                </c:pt>
                <c:pt idx="8072">
                  <c:v>17741</c:v>
                </c:pt>
                <c:pt idx="8073">
                  <c:v>17569</c:v>
                </c:pt>
                <c:pt idx="8074">
                  <c:v>17341</c:v>
                </c:pt>
                <c:pt idx="8075">
                  <c:v>17206</c:v>
                </c:pt>
                <c:pt idx="8076">
                  <c:v>17063</c:v>
                </c:pt>
                <c:pt idx="8077">
                  <c:v>17070</c:v>
                </c:pt>
                <c:pt idx="8078">
                  <c:v>17248</c:v>
                </c:pt>
                <c:pt idx="8079">
                  <c:v>17702</c:v>
                </c:pt>
                <c:pt idx="8080">
                  <c:v>18523</c:v>
                </c:pt>
                <c:pt idx="8081">
                  <c:v>19363</c:v>
                </c:pt>
                <c:pt idx="8082">
                  <c:v>19229</c:v>
                </c:pt>
                <c:pt idx="8083">
                  <c:v>18862</c:v>
                </c:pt>
                <c:pt idx="8084">
                  <c:v>18288</c:v>
                </c:pt>
                <c:pt idx="8085">
                  <c:v>17657</c:v>
                </c:pt>
                <c:pt idx="8086">
                  <c:v>16736</c:v>
                </c:pt>
                <c:pt idx="8087">
                  <c:v>15246</c:v>
                </c:pt>
                <c:pt idx="8088">
                  <c:v>14239</c:v>
                </c:pt>
                <c:pt idx="8089">
                  <c:v>14034</c:v>
                </c:pt>
                <c:pt idx="8090">
                  <c:v>13936</c:v>
                </c:pt>
                <c:pt idx="8091">
                  <c:v>13906</c:v>
                </c:pt>
                <c:pt idx="8092">
                  <c:v>14053</c:v>
                </c:pt>
                <c:pt idx="8093">
                  <c:v>14671</c:v>
                </c:pt>
                <c:pt idx="8094">
                  <c:v>16033</c:v>
                </c:pt>
                <c:pt idx="8095">
                  <c:v>17413</c:v>
                </c:pt>
                <c:pt idx="8096">
                  <c:v>17671</c:v>
                </c:pt>
                <c:pt idx="8097">
                  <c:v>17777</c:v>
                </c:pt>
                <c:pt idx="8098">
                  <c:v>17778</c:v>
                </c:pt>
                <c:pt idx="8099">
                  <c:v>17580</c:v>
                </c:pt>
                <c:pt idx="8100">
                  <c:v>17444</c:v>
                </c:pt>
                <c:pt idx="8101">
                  <c:v>17497</c:v>
                </c:pt>
                <c:pt idx="8102">
                  <c:v>17546</c:v>
                </c:pt>
                <c:pt idx="8103">
                  <c:v>17718</c:v>
                </c:pt>
                <c:pt idx="8104">
                  <c:v>18306</c:v>
                </c:pt>
                <c:pt idx="8105">
                  <c:v>18939</c:v>
                </c:pt>
                <c:pt idx="8106">
                  <c:v>18652</c:v>
                </c:pt>
                <c:pt idx="8107">
                  <c:v>18497</c:v>
                </c:pt>
                <c:pt idx="8108">
                  <c:v>18139</c:v>
                </c:pt>
                <c:pt idx="8109">
                  <c:v>17485</c:v>
                </c:pt>
                <c:pt idx="8110">
                  <c:v>16259</c:v>
                </c:pt>
                <c:pt idx="8111">
                  <c:v>15163</c:v>
                </c:pt>
                <c:pt idx="8112">
                  <c:v>14265</c:v>
                </c:pt>
                <c:pt idx="8113">
                  <c:v>13789</c:v>
                </c:pt>
                <c:pt idx="8114">
                  <c:v>13608</c:v>
                </c:pt>
                <c:pt idx="8115">
                  <c:v>13575</c:v>
                </c:pt>
                <c:pt idx="8116">
                  <c:v>13824</c:v>
                </c:pt>
                <c:pt idx="8117">
                  <c:v>14435</c:v>
                </c:pt>
                <c:pt idx="8118">
                  <c:v>15800</c:v>
                </c:pt>
                <c:pt idx="8119">
                  <c:v>17407</c:v>
                </c:pt>
                <c:pt idx="8120">
                  <c:v>17852</c:v>
                </c:pt>
                <c:pt idx="8121">
                  <c:v>17797</c:v>
                </c:pt>
                <c:pt idx="8122">
                  <c:v>17848</c:v>
                </c:pt>
                <c:pt idx="8123">
                  <c:v>17803</c:v>
                </c:pt>
                <c:pt idx="8124">
                  <c:v>17573</c:v>
                </c:pt>
                <c:pt idx="8125">
                  <c:v>17712</c:v>
                </c:pt>
                <c:pt idx="8126">
                  <c:v>17728</c:v>
                </c:pt>
                <c:pt idx="8127">
                  <c:v>18014</c:v>
                </c:pt>
                <c:pt idx="8128">
                  <c:v>18673</c:v>
                </c:pt>
                <c:pt idx="8129">
                  <c:v>19543</c:v>
                </c:pt>
                <c:pt idx="8130">
                  <c:v>19318</c:v>
                </c:pt>
                <c:pt idx="8131">
                  <c:v>18989</c:v>
                </c:pt>
                <c:pt idx="8132">
                  <c:v>18626</c:v>
                </c:pt>
                <c:pt idx="8133">
                  <c:v>17932</c:v>
                </c:pt>
                <c:pt idx="8134">
                  <c:v>16891</c:v>
                </c:pt>
                <c:pt idx="8135">
                  <c:v>15728</c:v>
                </c:pt>
                <c:pt idx="8136">
                  <c:v>14953</c:v>
                </c:pt>
                <c:pt idx="8137">
                  <c:v>14473</c:v>
                </c:pt>
                <c:pt idx="8138">
                  <c:v>14287</c:v>
                </c:pt>
                <c:pt idx="8139">
                  <c:v>14237</c:v>
                </c:pt>
                <c:pt idx="8140">
                  <c:v>14372</c:v>
                </c:pt>
                <c:pt idx="8141">
                  <c:v>15020</c:v>
                </c:pt>
                <c:pt idx="8142">
                  <c:v>16317</c:v>
                </c:pt>
                <c:pt idx="8143">
                  <c:v>17381</c:v>
                </c:pt>
                <c:pt idx="8144">
                  <c:v>17743</c:v>
                </c:pt>
                <c:pt idx="8145">
                  <c:v>17923</c:v>
                </c:pt>
                <c:pt idx="8146">
                  <c:v>18060</c:v>
                </c:pt>
                <c:pt idx="8147">
                  <c:v>17909</c:v>
                </c:pt>
                <c:pt idx="8148">
                  <c:v>17671</c:v>
                </c:pt>
                <c:pt idx="8149">
                  <c:v>17402</c:v>
                </c:pt>
                <c:pt idx="8150">
                  <c:v>17351</c:v>
                </c:pt>
                <c:pt idx="8151">
                  <c:v>17516</c:v>
                </c:pt>
                <c:pt idx="8152">
                  <c:v>18161</c:v>
                </c:pt>
                <c:pt idx="8153">
                  <c:v>18953</c:v>
                </c:pt>
                <c:pt idx="8154">
                  <c:v>18660</c:v>
                </c:pt>
                <c:pt idx="8155">
                  <c:v>18371</c:v>
                </c:pt>
                <c:pt idx="8156">
                  <c:v>18122</c:v>
                </c:pt>
                <c:pt idx="8157">
                  <c:v>17671</c:v>
                </c:pt>
                <c:pt idx="8158">
                  <c:v>16754</c:v>
                </c:pt>
                <c:pt idx="8159">
                  <c:v>15742</c:v>
                </c:pt>
                <c:pt idx="8160">
                  <c:v>14957</c:v>
                </c:pt>
                <c:pt idx="8161">
                  <c:v>14419</c:v>
                </c:pt>
                <c:pt idx="8162">
                  <c:v>14101</c:v>
                </c:pt>
                <c:pt idx="8163">
                  <c:v>14021</c:v>
                </c:pt>
                <c:pt idx="8164">
                  <c:v>14082</c:v>
                </c:pt>
                <c:pt idx="8165">
                  <c:v>14351</c:v>
                </c:pt>
                <c:pt idx="8166">
                  <c:v>15022</c:v>
                </c:pt>
                <c:pt idx="8167">
                  <c:v>16000</c:v>
                </c:pt>
                <c:pt idx="8168">
                  <c:v>16556</c:v>
                </c:pt>
                <c:pt idx="8169">
                  <c:v>17217</c:v>
                </c:pt>
                <c:pt idx="8170">
                  <c:v>17147</c:v>
                </c:pt>
                <c:pt idx="8171">
                  <c:v>16947</c:v>
                </c:pt>
                <c:pt idx="8172">
                  <c:v>16756</c:v>
                </c:pt>
                <c:pt idx="8173">
                  <c:v>16578</c:v>
                </c:pt>
                <c:pt idx="8174">
                  <c:v>16486</c:v>
                </c:pt>
                <c:pt idx="8175">
                  <c:v>16658</c:v>
                </c:pt>
                <c:pt idx="8176">
                  <c:v>17410</c:v>
                </c:pt>
                <c:pt idx="8177">
                  <c:v>18474</c:v>
                </c:pt>
                <c:pt idx="8178">
                  <c:v>18232</c:v>
                </c:pt>
                <c:pt idx="8179">
                  <c:v>17660</c:v>
                </c:pt>
                <c:pt idx="8180">
                  <c:v>17236</c:v>
                </c:pt>
                <c:pt idx="8181">
                  <c:v>16749</c:v>
                </c:pt>
                <c:pt idx="8182">
                  <c:v>15916</c:v>
                </c:pt>
                <c:pt idx="8183">
                  <c:v>15016</c:v>
                </c:pt>
                <c:pt idx="8184">
                  <c:v>14277</c:v>
                </c:pt>
                <c:pt idx="8185">
                  <c:v>13760</c:v>
                </c:pt>
                <c:pt idx="8186">
                  <c:v>13419</c:v>
                </c:pt>
                <c:pt idx="8187">
                  <c:v>13178</c:v>
                </c:pt>
                <c:pt idx="8188">
                  <c:v>13161</c:v>
                </c:pt>
                <c:pt idx="8189">
                  <c:v>13244</c:v>
                </c:pt>
                <c:pt idx="8190">
                  <c:v>13607</c:v>
                </c:pt>
                <c:pt idx="8191">
                  <c:v>14400</c:v>
                </c:pt>
                <c:pt idx="8192">
                  <c:v>14906</c:v>
                </c:pt>
                <c:pt idx="8193">
                  <c:v>15430</c:v>
                </c:pt>
                <c:pt idx="8194">
                  <c:v>15737</c:v>
                </c:pt>
                <c:pt idx="8195">
                  <c:v>15877</c:v>
                </c:pt>
                <c:pt idx="8196">
                  <c:v>15655</c:v>
                </c:pt>
                <c:pt idx="8197">
                  <c:v>15871</c:v>
                </c:pt>
                <c:pt idx="8198">
                  <c:v>16010</c:v>
                </c:pt>
                <c:pt idx="8199">
                  <c:v>16177</c:v>
                </c:pt>
                <c:pt idx="8200">
                  <c:v>17012</c:v>
                </c:pt>
                <c:pt idx="8201">
                  <c:v>17845</c:v>
                </c:pt>
                <c:pt idx="8202">
                  <c:v>17480</c:v>
                </c:pt>
                <c:pt idx="8203">
                  <c:v>17072</c:v>
                </c:pt>
                <c:pt idx="8204">
                  <c:v>16616</c:v>
                </c:pt>
                <c:pt idx="8205">
                  <c:v>15897</c:v>
                </c:pt>
                <c:pt idx="8206">
                  <c:v>14971</c:v>
                </c:pt>
                <c:pt idx="8207">
                  <c:v>13953</c:v>
                </c:pt>
                <c:pt idx="8208">
                  <c:v>13292</c:v>
                </c:pt>
                <c:pt idx="8209">
                  <c:v>12928</c:v>
                </c:pt>
                <c:pt idx="8210">
                  <c:v>12823</c:v>
                </c:pt>
                <c:pt idx="8211">
                  <c:v>12731</c:v>
                </c:pt>
                <c:pt idx="8212">
                  <c:v>13032</c:v>
                </c:pt>
                <c:pt idx="8213">
                  <c:v>13768</c:v>
                </c:pt>
                <c:pt idx="8214">
                  <c:v>15155</c:v>
                </c:pt>
                <c:pt idx="8215">
                  <c:v>16508</c:v>
                </c:pt>
                <c:pt idx="8216">
                  <c:v>16613</c:v>
                </c:pt>
                <c:pt idx="8217">
                  <c:v>16744</c:v>
                </c:pt>
                <c:pt idx="8218">
                  <c:v>16703</c:v>
                </c:pt>
                <c:pt idx="8219">
                  <c:v>16908</c:v>
                </c:pt>
                <c:pt idx="8220">
                  <c:v>17111</c:v>
                </c:pt>
                <c:pt idx="8221">
                  <c:v>17283</c:v>
                </c:pt>
                <c:pt idx="8222">
                  <c:v>17212</c:v>
                </c:pt>
                <c:pt idx="8223">
                  <c:v>17363</c:v>
                </c:pt>
                <c:pt idx="8224">
                  <c:v>18062</c:v>
                </c:pt>
                <c:pt idx="8225">
                  <c:v>18451</c:v>
                </c:pt>
                <c:pt idx="8226">
                  <c:v>18083</c:v>
                </c:pt>
                <c:pt idx="8227">
                  <c:v>17776</c:v>
                </c:pt>
                <c:pt idx="8228">
                  <c:v>17309</c:v>
                </c:pt>
                <c:pt idx="8229">
                  <c:v>16559</c:v>
                </c:pt>
                <c:pt idx="8230">
                  <c:v>15419</c:v>
                </c:pt>
                <c:pt idx="8231">
                  <c:v>14215</c:v>
                </c:pt>
                <c:pt idx="8232">
                  <c:v>13423</c:v>
                </c:pt>
                <c:pt idx="8233">
                  <c:v>13097</c:v>
                </c:pt>
                <c:pt idx="8234">
                  <c:v>12920</c:v>
                </c:pt>
                <c:pt idx="8235">
                  <c:v>12936</c:v>
                </c:pt>
                <c:pt idx="8236">
                  <c:v>13242</c:v>
                </c:pt>
                <c:pt idx="8237">
                  <c:v>13782</c:v>
                </c:pt>
                <c:pt idx="8238">
                  <c:v>15034</c:v>
                </c:pt>
                <c:pt idx="8239">
                  <c:v>16581</c:v>
                </c:pt>
                <c:pt idx="8240">
                  <c:v>17221</c:v>
                </c:pt>
                <c:pt idx="8241">
                  <c:v>17494</c:v>
                </c:pt>
                <c:pt idx="8242">
                  <c:v>17497</c:v>
                </c:pt>
                <c:pt idx="8243">
                  <c:v>17319</c:v>
                </c:pt>
                <c:pt idx="8244">
                  <c:v>17294</c:v>
                </c:pt>
                <c:pt idx="8245">
                  <c:v>17228</c:v>
                </c:pt>
                <c:pt idx="8246">
                  <c:v>17421</c:v>
                </c:pt>
                <c:pt idx="8247">
                  <c:v>17811</c:v>
                </c:pt>
                <c:pt idx="8248">
                  <c:v>18900</c:v>
                </c:pt>
                <c:pt idx="8249">
                  <c:v>19779</c:v>
                </c:pt>
                <c:pt idx="8250">
                  <c:v>19675</c:v>
                </c:pt>
                <c:pt idx="8251">
                  <c:v>19360</c:v>
                </c:pt>
                <c:pt idx="8252">
                  <c:v>19136</c:v>
                </c:pt>
                <c:pt idx="8253">
                  <c:v>18537</c:v>
                </c:pt>
                <c:pt idx="8254">
                  <c:v>17256</c:v>
                </c:pt>
                <c:pt idx="8255">
                  <c:v>16112</c:v>
                </c:pt>
                <c:pt idx="8256">
                  <c:v>15518</c:v>
                </c:pt>
                <c:pt idx="8257">
                  <c:v>15052</c:v>
                </c:pt>
                <c:pt idx="8258">
                  <c:v>14654</c:v>
                </c:pt>
                <c:pt idx="8259">
                  <c:v>14581</c:v>
                </c:pt>
                <c:pt idx="8260">
                  <c:v>14687</c:v>
                </c:pt>
                <c:pt idx="8261">
                  <c:v>15603</c:v>
                </c:pt>
                <c:pt idx="8262">
                  <c:v>16874</c:v>
                </c:pt>
                <c:pt idx="8263">
                  <c:v>18063</c:v>
                </c:pt>
                <c:pt idx="8264">
                  <c:v>18163</c:v>
                </c:pt>
                <c:pt idx="8265">
                  <c:v>17905</c:v>
                </c:pt>
                <c:pt idx="8266">
                  <c:v>17658</c:v>
                </c:pt>
                <c:pt idx="8267">
                  <c:v>17881</c:v>
                </c:pt>
                <c:pt idx="8268">
                  <c:v>17968</c:v>
                </c:pt>
                <c:pt idx="8269">
                  <c:v>18041</c:v>
                </c:pt>
                <c:pt idx="8270">
                  <c:v>18329</c:v>
                </c:pt>
                <c:pt idx="8271">
                  <c:v>18487</c:v>
                </c:pt>
                <c:pt idx="8272">
                  <c:v>19243</c:v>
                </c:pt>
                <c:pt idx="8273">
                  <c:v>20297</c:v>
                </c:pt>
                <c:pt idx="8274">
                  <c:v>20226</c:v>
                </c:pt>
                <c:pt idx="8275">
                  <c:v>19919</c:v>
                </c:pt>
                <c:pt idx="8276">
                  <c:v>19531</c:v>
                </c:pt>
                <c:pt idx="8277">
                  <c:v>18832</c:v>
                </c:pt>
                <c:pt idx="8278">
                  <c:v>17893</c:v>
                </c:pt>
                <c:pt idx="8279">
                  <c:v>16607</c:v>
                </c:pt>
                <c:pt idx="8280">
                  <c:v>15944</c:v>
                </c:pt>
                <c:pt idx="8281">
                  <c:v>15365</c:v>
                </c:pt>
                <c:pt idx="8282">
                  <c:v>15230</c:v>
                </c:pt>
                <c:pt idx="8283">
                  <c:v>15274</c:v>
                </c:pt>
                <c:pt idx="8284">
                  <c:v>15402</c:v>
                </c:pt>
                <c:pt idx="8285">
                  <c:v>16051</c:v>
                </c:pt>
                <c:pt idx="8286">
                  <c:v>17493</c:v>
                </c:pt>
                <c:pt idx="8287">
                  <c:v>18867</c:v>
                </c:pt>
                <c:pt idx="8288">
                  <c:v>18694</c:v>
                </c:pt>
                <c:pt idx="8289">
                  <c:v>18149</c:v>
                </c:pt>
                <c:pt idx="8290">
                  <c:v>17768</c:v>
                </c:pt>
                <c:pt idx="8291">
                  <c:v>17963</c:v>
                </c:pt>
                <c:pt idx="8292">
                  <c:v>18161</c:v>
                </c:pt>
                <c:pt idx="8293">
                  <c:v>18306</c:v>
                </c:pt>
                <c:pt idx="8294">
                  <c:v>18338</c:v>
                </c:pt>
                <c:pt idx="8295">
                  <c:v>18515</c:v>
                </c:pt>
                <c:pt idx="8296">
                  <c:v>19166</c:v>
                </c:pt>
                <c:pt idx="8297">
                  <c:v>19782</c:v>
                </c:pt>
                <c:pt idx="8298">
                  <c:v>19459</c:v>
                </c:pt>
                <c:pt idx="8299">
                  <c:v>19149</c:v>
                </c:pt>
                <c:pt idx="8300">
                  <c:v>18894</c:v>
                </c:pt>
                <c:pt idx="8301">
                  <c:v>18224</c:v>
                </c:pt>
                <c:pt idx="8302">
                  <c:v>17062</c:v>
                </c:pt>
                <c:pt idx="8303">
                  <c:v>16000</c:v>
                </c:pt>
                <c:pt idx="8304">
                  <c:v>15102</c:v>
                </c:pt>
                <c:pt idx="8305">
                  <c:v>14579</c:v>
                </c:pt>
                <c:pt idx="8306">
                  <c:v>14246</c:v>
                </c:pt>
                <c:pt idx="8307">
                  <c:v>14249</c:v>
                </c:pt>
                <c:pt idx="8308">
                  <c:v>14370</c:v>
                </c:pt>
                <c:pt idx="8309">
                  <c:v>15070</c:v>
                </c:pt>
                <c:pt idx="8310">
                  <c:v>16212</c:v>
                </c:pt>
                <c:pt idx="8311">
                  <c:v>17582</c:v>
                </c:pt>
                <c:pt idx="8312">
                  <c:v>17630</c:v>
                </c:pt>
                <c:pt idx="8313">
                  <c:v>17357</c:v>
                </c:pt>
                <c:pt idx="8314">
                  <c:v>17166</c:v>
                </c:pt>
                <c:pt idx="8315">
                  <c:v>16897</c:v>
                </c:pt>
                <c:pt idx="8316">
                  <c:v>16934</c:v>
                </c:pt>
                <c:pt idx="8317">
                  <c:v>17143</c:v>
                </c:pt>
                <c:pt idx="8318">
                  <c:v>17352</c:v>
                </c:pt>
                <c:pt idx="8319">
                  <c:v>17441</c:v>
                </c:pt>
                <c:pt idx="8320">
                  <c:v>18222</c:v>
                </c:pt>
                <c:pt idx="8321">
                  <c:v>18862</c:v>
                </c:pt>
                <c:pt idx="8322">
                  <c:v>18648</c:v>
                </c:pt>
                <c:pt idx="8323">
                  <c:v>18392</c:v>
                </c:pt>
                <c:pt idx="8324">
                  <c:v>18168</c:v>
                </c:pt>
                <c:pt idx="8325">
                  <c:v>17464</c:v>
                </c:pt>
                <c:pt idx="8326">
                  <c:v>16552</c:v>
                </c:pt>
                <c:pt idx="8327">
                  <c:v>15300</c:v>
                </c:pt>
                <c:pt idx="8328">
                  <c:v>14457</c:v>
                </c:pt>
                <c:pt idx="8329">
                  <c:v>13947</c:v>
                </c:pt>
                <c:pt idx="8330">
                  <c:v>13725</c:v>
                </c:pt>
                <c:pt idx="8331">
                  <c:v>13498</c:v>
                </c:pt>
                <c:pt idx="8332">
                  <c:v>13522</c:v>
                </c:pt>
                <c:pt idx="8333">
                  <c:v>13743</c:v>
                </c:pt>
                <c:pt idx="8334">
                  <c:v>14245</c:v>
                </c:pt>
                <c:pt idx="8335">
                  <c:v>15137</c:v>
                </c:pt>
                <c:pt idx="8336">
                  <c:v>15953</c:v>
                </c:pt>
                <c:pt idx="8337">
                  <c:v>16780</c:v>
                </c:pt>
                <c:pt idx="8338">
                  <c:v>17283</c:v>
                </c:pt>
                <c:pt idx="8339">
                  <c:v>17717</c:v>
                </c:pt>
                <c:pt idx="8340">
                  <c:v>17774</c:v>
                </c:pt>
                <c:pt idx="8341">
                  <c:v>17604</c:v>
                </c:pt>
                <c:pt idx="8342">
                  <c:v>17488</c:v>
                </c:pt>
                <c:pt idx="8343">
                  <c:v>17255</c:v>
                </c:pt>
                <c:pt idx="8344">
                  <c:v>17880</c:v>
                </c:pt>
                <c:pt idx="8345">
                  <c:v>18239</c:v>
                </c:pt>
                <c:pt idx="8346">
                  <c:v>17798</c:v>
                </c:pt>
                <c:pt idx="8347">
                  <c:v>17321</c:v>
                </c:pt>
                <c:pt idx="8348">
                  <c:v>17060</c:v>
                </c:pt>
                <c:pt idx="8349">
                  <c:v>16396</c:v>
                </c:pt>
                <c:pt idx="8350">
                  <c:v>15619</c:v>
                </c:pt>
                <c:pt idx="8351">
                  <c:v>14834</c:v>
                </c:pt>
                <c:pt idx="8352">
                  <c:v>14026</c:v>
                </c:pt>
                <c:pt idx="8353">
                  <c:v>13507</c:v>
                </c:pt>
                <c:pt idx="8354">
                  <c:v>13188</c:v>
                </c:pt>
                <c:pt idx="8355">
                  <c:v>12999</c:v>
                </c:pt>
                <c:pt idx="8356">
                  <c:v>13069</c:v>
                </c:pt>
                <c:pt idx="8357">
                  <c:v>13290</c:v>
                </c:pt>
                <c:pt idx="8358">
                  <c:v>13791</c:v>
                </c:pt>
                <c:pt idx="8359">
                  <c:v>14540</c:v>
                </c:pt>
                <c:pt idx="8360">
                  <c:v>15176</c:v>
                </c:pt>
                <c:pt idx="8361">
                  <c:v>15887</c:v>
                </c:pt>
                <c:pt idx="8362">
                  <c:v>16146</c:v>
                </c:pt>
                <c:pt idx="8363">
                  <c:v>16216</c:v>
                </c:pt>
                <c:pt idx="8364">
                  <c:v>16218</c:v>
                </c:pt>
                <c:pt idx="8365">
                  <c:v>16322</c:v>
                </c:pt>
                <c:pt idx="8366">
                  <c:v>16423</c:v>
                </c:pt>
                <c:pt idx="8367">
                  <c:v>16773</c:v>
                </c:pt>
                <c:pt idx="8368">
                  <c:v>17826</c:v>
                </c:pt>
                <c:pt idx="8369">
                  <c:v>18974</c:v>
                </c:pt>
                <c:pt idx="8370">
                  <c:v>18861</c:v>
                </c:pt>
                <c:pt idx="8371">
                  <c:v>18501</c:v>
                </c:pt>
                <c:pt idx="8372">
                  <c:v>18108</c:v>
                </c:pt>
                <c:pt idx="8373">
                  <c:v>17616</c:v>
                </c:pt>
                <c:pt idx="8374">
                  <c:v>16763</c:v>
                </c:pt>
                <c:pt idx="8375">
                  <c:v>15871</c:v>
                </c:pt>
                <c:pt idx="8376">
                  <c:v>15160</c:v>
                </c:pt>
                <c:pt idx="8377">
                  <c:v>14789</c:v>
                </c:pt>
                <c:pt idx="8378">
                  <c:v>14638</c:v>
                </c:pt>
                <c:pt idx="8379">
                  <c:v>14549</c:v>
                </c:pt>
                <c:pt idx="8380">
                  <c:v>14650</c:v>
                </c:pt>
                <c:pt idx="8381">
                  <c:v>15372</c:v>
                </c:pt>
                <c:pt idx="8382">
                  <c:v>16765</c:v>
                </c:pt>
                <c:pt idx="8383">
                  <c:v>18079</c:v>
                </c:pt>
                <c:pt idx="8384">
                  <c:v>18374</c:v>
                </c:pt>
                <c:pt idx="8385">
                  <c:v>18416</c:v>
                </c:pt>
                <c:pt idx="8386">
                  <c:v>18300</c:v>
                </c:pt>
                <c:pt idx="8387">
                  <c:v>18024</c:v>
                </c:pt>
                <c:pt idx="8388">
                  <c:v>17732</c:v>
                </c:pt>
                <c:pt idx="8389">
                  <c:v>17686</c:v>
                </c:pt>
                <c:pt idx="8390">
                  <c:v>17916</c:v>
                </c:pt>
                <c:pt idx="8391">
                  <c:v>18256</c:v>
                </c:pt>
                <c:pt idx="8392">
                  <c:v>18908</c:v>
                </c:pt>
                <c:pt idx="8393">
                  <c:v>19721</c:v>
                </c:pt>
                <c:pt idx="8394">
                  <c:v>19583</c:v>
                </c:pt>
                <c:pt idx="8395">
                  <c:v>19430</c:v>
                </c:pt>
                <c:pt idx="8396">
                  <c:v>19092</c:v>
                </c:pt>
                <c:pt idx="8397">
                  <c:v>18406</c:v>
                </c:pt>
                <c:pt idx="8398">
                  <c:v>17269</c:v>
                </c:pt>
                <c:pt idx="8399">
                  <c:v>15970</c:v>
                </c:pt>
                <c:pt idx="8400">
                  <c:v>15130</c:v>
                </c:pt>
                <c:pt idx="8401">
                  <c:v>14654</c:v>
                </c:pt>
                <c:pt idx="8402">
                  <c:v>14425</c:v>
                </c:pt>
                <c:pt idx="8403">
                  <c:v>14320</c:v>
                </c:pt>
                <c:pt idx="8404">
                  <c:v>14438</c:v>
                </c:pt>
                <c:pt idx="8405">
                  <c:v>15037</c:v>
                </c:pt>
                <c:pt idx="8406">
                  <c:v>16399</c:v>
                </c:pt>
                <c:pt idx="8407">
                  <c:v>17784</c:v>
                </c:pt>
                <c:pt idx="8408">
                  <c:v>18227</c:v>
                </c:pt>
                <c:pt idx="8409">
                  <c:v>18469</c:v>
                </c:pt>
                <c:pt idx="8410">
                  <c:v>18491</c:v>
                </c:pt>
                <c:pt idx="8411">
                  <c:v>18330</c:v>
                </c:pt>
                <c:pt idx="8412">
                  <c:v>18153</c:v>
                </c:pt>
                <c:pt idx="8413">
                  <c:v>18017</c:v>
                </c:pt>
                <c:pt idx="8414">
                  <c:v>17875</c:v>
                </c:pt>
                <c:pt idx="8415">
                  <c:v>17989</c:v>
                </c:pt>
                <c:pt idx="8416">
                  <c:v>18896</c:v>
                </c:pt>
                <c:pt idx="8417">
                  <c:v>19632</c:v>
                </c:pt>
                <c:pt idx="8418">
                  <c:v>19235</c:v>
                </c:pt>
                <c:pt idx="8419">
                  <c:v>18977</c:v>
                </c:pt>
                <c:pt idx="8420">
                  <c:v>18552</c:v>
                </c:pt>
                <c:pt idx="8421">
                  <c:v>17921</c:v>
                </c:pt>
                <c:pt idx="8422">
                  <c:v>16824</c:v>
                </c:pt>
                <c:pt idx="8423">
                  <c:v>15720</c:v>
                </c:pt>
                <c:pt idx="8424">
                  <c:v>14871</c:v>
                </c:pt>
                <c:pt idx="8425">
                  <c:v>14471</c:v>
                </c:pt>
                <c:pt idx="8426">
                  <c:v>14546</c:v>
                </c:pt>
                <c:pt idx="8427">
                  <c:v>14475</c:v>
                </c:pt>
                <c:pt idx="8428">
                  <c:v>14524</c:v>
                </c:pt>
                <c:pt idx="8429">
                  <c:v>15066</c:v>
                </c:pt>
                <c:pt idx="8430">
                  <c:v>16397</c:v>
                </c:pt>
                <c:pt idx="8431">
                  <c:v>17734</c:v>
                </c:pt>
                <c:pt idx="8432">
                  <c:v>18179</c:v>
                </c:pt>
                <c:pt idx="8433">
                  <c:v>18152</c:v>
                </c:pt>
                <c:pt idx="8434">
                  <c:v>18313</c:v>
                </c:pt>
                <c:pt idx="8435">
                  <c:v>18254</c:v>
                </c:pt>
                <c:pt idx="8436">
                  <c:v>18043</c:v>
                </c:pt>
                <c:pt idx="8437">
                  <c:v>18161</c:v>
                </c:pt>
                <c:pt idx="8438">
                  <c:v>18296</c:v>
                </c:pt>
                <c:pt idx="8439">
                  <c:v>18501</c:v>
                </c:pt>
                <c:pt idx="8440">
                  <c:v>19556</c:v>
                </c:pt>
                <c:pt idx="8441">
                  <c:v>20534</c:v>
                </c:pt>
                <c:pt idx="8442">
                  <c:v>20504</c:v>
                </c:pt>
                <c:pt idx="8443">
                  <c:v>20443</c:v>
                </c:pt>
                <c:pt idx="8444">
                  <c:v>20210</c:v>
                </c:pt>
                <c:pt idx="8445">
                  <c:v>19542</c:v>
                </c:pt>
                <c:pt idx="8446">
                  <c:v>18540</c:v>
                </c:pt>
                <c:pt idx="8447">
                  <c:v>17484</c:v>
                </c:pt>
                <c:pt idx="8448">
                  <c:v>16724</c:v>
                </c:pt>
                <c:pt idx="8449">
                  <c:v>16367</c:v>
                </c:pt>
                <c:pt idx="8450">
                  <c:v>16223</c:v>
                </c:pt>
                <c:pt idx="8451">
                  <c:v>16072</c:v>
                </c:pt>
                <c:pt idx="8452">
                  <c:v>16227</c:v>
                </c:pt>
                <c:pt idx="8453">
                  <c:v>16938</c:v>
                </c:pt>
                <c:pt idx="8454">
                  <c:v>18175</c:v>
                </c:pt>
                <c:pt idx="8455">
                  <c:v>19439</c:v>
                </c:pt>
                <c:pt idx="8456">
                  <c:v>19733</c:v>
                </c:pt>
                <c:pt idx="8457">
                  <c:v>19620</c:v>
                </c:pt>
                <c:pt idx="8458">
                  <c:v>19579</c:v>
                </c:pt>
                <c:pt idx="8459">
                  <c:v>19445</c:v>
                </c:pt>
                <c:pt idx="8460">
                  <c:v>19211</c:v>
                </c:pt>
                <c:pt idx="8461">
                  <c:v>19286</c:v>
                </c:pt>
                <c:pt idx="8462">
                  <c:v>19412</c:v>
                </c:pt>
                <c:pt idx="8463">
                  <c:v>19406</c:v>
                </c:pt>
                <c:pt idx="8464">
                  <c:v>20131</c:v>
                </c:pt>
                <c:pt idx="8465">
                  <c:v>20974</c:v>
                </c:pt>
                <c:pt idx="8466">
                  <c:v>20622</c:v>
                </c:pt>
                <c:pt idx="8467">
                  <c:v>20488</c:v>
                </c:pt>
                <c:pt idx="8468">
                  <c:v>20340</c:v>
                </c:pt>
                <c:pt idx="8469">
                  <c:v>19641</c:v>
                </c:pt>
                <c:pt idx="8470">
                  <c:v>18534</c:v>
                </c:pt>
                <c:pt idx="8471">
                  <c:v>17322</c:v>
                </c:pt>
                <c:pt idx="8472">
                  <c:v>16360</c:v>
                </c:pt>
                <c:pt idx="8473">
                  <c:v>15834</c:v>
                </c:pt>
                <c:pt idx="8474">
                  <c:v>15565</c:v>
                </c:pt>
                <c:pt idx="8475">
                  <c:v>15489</c:v>
                </c:pt>
                <c:pt idx="8476">
                  <c:v>15585</c:v>
                </c:pt>
                <c:pt idx="8477">
                  <c:v>16282</c:v>
                </c:pt>
                <c:pt idx="8478">
                  <c:v>17546</c:v>
                </c:pt>
                <c:pt idx="8479">
                  <c:v>18680</c:v>
                </c:pt>
                <c:pt idx="8480">
                  <c:v>18988</c:v>
                </c:pt>
                <c:pt idx="8481">
                  <c:v>18851</c:v>
                </c:pt>
                <c:pt idx="8482">
                  <c:v>18833</c:v>
                </c:pt>
                <c:pt idx="8483">
                  <c:v>18251</c:v>
                </c:pt>
                <c:pt idx="8484">
                  <c:v>17611</c:v>
                </c:pt>
                <c:pt idx="8485">
                  <c:v>17477</c:v>
                </c:pt>
                <c:pt idx="8486">
                  <c:v>17408</c:v>
                </c:pt>
                <c:pt idx="8487">
                  <c:v>17820</c:v>
                </c:pt>
                <c:pt idx="8488">
                  <c:v>18778</c:v>
                </c:pt>
                <c:pt idx="8489">
                  <c:v>19907</c:v>
                </c:pt>
                <c:pt idx="8490">
                  <c:v>19541</c:v>
                </c:pt>
                <c:pt idx="8491">
                  <c:v>19116</c:v>
                </c:pt>
                <c:pt idx="8492">
                  <c:v>18886</c:v>
                </c:pt>
                <c:pt idx="8493">
                  <c:v>18347</c:v>
                </c:pt>
                <c:pt idx="8494">
                  <c:v>17356</c:v>
                </c:pt>
                <c:pt idx="8495">
                  <c:v>16137</c:v>
                </c:pt>
                <c:pt idx="8496">
                  <c:v>15343</c:v>
                </c:pt>
                <c:pt idx="8497">
                  <c:v>14868</c:v>
                </c:pt>
                <c:pt idx="8498">
                  <c:v>14590</c:v>
                </c:pt>
                <c:pt idx="8499">
                  <c:v>14510</c:v>
                </c:pt>
                <c:pt idx="8500">
                  <c:v>14497</c:v>
                </c:pt>
                <c:pt idx="8501">
                  <c:v>14784</c:v>
                </c:pt>
                <c:pt idx="8502">
                  <c:v>15193</c:v>
                </c:pt>
                <c:pt idx="8503">
                  <c:v>15915</c:v>
                </c:pt>
                <c:pt idx="8504">
                  <c:v>16563</c:v>
                </c:pt>
                <c:pt idx="8505">
                  <c:v>17129</c:v>
                </c:pt>
                <c:pt idx="8506">
                  <c:v>17271</c:v>
                </c:pt>
                <c:pt idx="8507">
                  <c:v>17083</c:v>
                </c:pt>
                <c:pt idx="8508">
                  <c:v>16667</c:v>
                </c:pt>
                <c:pt idx="8509">
                  <c:v>16349</c:v>
                </c:pt>
                <c:pt idx="8510">
                  <c:v>16166</c:v>
                </c:pt>
                <c:pt idx="8511">
                  <c:v>16339</c:v>
                </c:pt>
                <c:pt idx="8512">
                  <c:v>17244</c:v>
                </c:pt>
                <c:pt idx="8513">
                  <c:v>18022</c:v>
                </c:pt>
                <c:pt idx="8514">
                  <c:v>17672</c:v>
                </c:pt>
                <c:pt idx="8515">
                  <c:v>17283</c:v>
                </c:pt>
                <c:pt idx="8516">
                  <c:v>16815</c:v>
                </c:pt>
                <c:pt idx="8517">
                  <c:v>16315</c:v>
                </c:pt>
                <c:pt idx="8518">
                  <c:v>15613</c:v>
                </c:pt>
                <c:pt idx="8519">
                  <c:v>14793</c:v>
                </c:pt>
                <c:pt idx="8520">
                  <c:v>14063</c:v>
                </c:pt>
                <c:pt idx="8521">
                  <c:v>13591</c:v>
                </c:pt>
                <c:pt idx="8522">
                  <c:v>13308</c:v>
                </c:pt>
                <c:pt idx="8523">
                  <c:v>13219</c:v>
                </c:pt>
                <c:pt idx="8524">
                  <c:v>13289</c:v>
                </c:pt>
                <c:pt idx="8525">
                  <c:v>13549</c:v>
                </c:pt>
                <c:pt idx="8526">
                  <c:v>13987</c:v>
                </c:pt>
                <c:pt idx="8527">
                  <c:v>14621</c:v>
                </c:pt>
                <c:pt idx="8528">
                  <c:v>15086</c:v>
                </c:pt>
                <c:pt idx="8529">
                  <c:v>15362</c:v>
                </c:pt>
                <c:pt idx="8530">
                  <c:v>15241</c:v>
                </c:pt>
                <c:pt idx="8531">
                  <c:v>15032</c:v>
                </c:pt>
                <c:pt idx="8532">
                  <c:v>14776</c:v>
                </c:pt>
                <c:pt idx="8533">
                  <c:v>14536</c:v>
                </c:pt>
                <c:pt idx="8534">
                  <c:v>14678</c:v>
                </c:pt>
                <c:pt idx="8535">
                  <c:v>15154</c:v>
                </c:pt>
                <c:pt idx="8536">
                  <c:v>16094</c:v>
                </c:pt>
                <c:pt idx="8537">
                  <c:v>16965</c:v>
                </c:pt>
                <c:pt idx="8538">
                  <c:v>16829</c:v>
                </c:pt>
                <c:pt idx="8539">
                  <c:v>16492</c:v>
                </c:pt>
                <c:pt idx="8540">
                  <c:v>16144</c:v>
                </c:pt>
                <c:pt idx="8541">
                  <c:v>15693</c:v>
                </c:pt>
                <c:pt idx="8542">
                  <c:v>14933</c:v>
                </c:pt>
                <c:pt idx="8543">
                  <c:v>14066</c:v>
                </c:pt>
                <c:pt idx="8544">
                  <c:v>13340</c:v>
                </c:pt>
                <c:pt idx="8545">
                  <c:v>12862</c:v>
                </c:pt>
                <c:pt idx="8546">
                  <c:v>12765</c:v>
                </c:pt>
                <c:pt idx="8547">
                  <c:v>12675</c:v>
                </c:pt>
                <c:pt idx="8548">
                  <c:v>12640</c:v>
                </c:pt>
                <c:pt idx="8549">
                  <c:v>13160</c:v>
                </c:pt>
                <c:pt idx="8550">
                  <c:v>14247</c:v>
                </c:pt>
                <c:pt idx="8551">
                  <c:v>15254</c:v>
                </c:pt>
                <c:pt idx="8552">
                  <c:v>15563</c:v>
                </c:pt>
                <c:pt idx="8553">
                  <c:v>15525</c:v>
                </c:pt>
                <c:pt idx="8554">
                  <c:v>15276</c:v>
                </c:pt>
                <c:pt idx="8555">
                  <c:v>14764</c:v>
                </c:pt>
                <c:pt idx="8556">
                  <c:v>14825</c:v>
                </c:pt>
                <c:pt idx="8557">
                  <c:v>14918</c:v>
                </c:pt>
                <c:pt idx="8558">
                  <c:v>15201</c:v>
                </c:pt>
                <c:pt idx="8559">
                  <c:v>15471</c:v>
                </c:pt>
                <c:pt idx="8560">
                  <c:v>16337</c:v>
                </c:pt>
                <c:pt idx="8561">
                  <c:v>17251</c:v>
                </c:pt>
                <c:pt idx="8562">
                  <c:v>17046</c:v>
                </c:pt>
                <c:pt idx="8563">
                  <c:v>17159</c:v>
                </c:pt>
                <c:pt idx="8564">
                  <c:v>16938</c:v>
                </c:pt>
                <c:pt idx="8565">
                  <c:v>16301</c:v>
                </c:pt>
                <c:pt idx="8566">
                  <c:v>15182</c:v>
                </c:pt>
                <c:pt idx="8567">
                  <c:v>14395</c:v>
                </c:pt>
                <c:pt idx="8568">
                  <c:v>13547</c:v>
                </c:pt>
                <c:pt idx="8569">
                  <c:v>13124</c:v>
                </c:pt>
                <c:pt idx="8570">
                  <c:v>12916</c:v>
                </c:pt>
                <c:pt idx="8571">
                  <c:v>12851</c:v>
                </c:pt>
                <c:pt idx="8572">
                  <c:v>12999</c:v>
                </c:pt>
                <c:pt idx="8573">
                  <c:v>13467</c:v>
                </c:pt>
                <c:pt idx="8574">
                  <c:v>14434</c:v>
                </c:pt>
                <c:pt idx="8575">
                  <c:v>15366</c:v>
                </c:pt>
                <c:pt idx="8576">
                  <c:v>15788</c:v>
                </c:pt>
                <c:pt idx="8577">
                  <c:v>15710</c:v>
                </c:pt>
                <c:pt idx="8578">
                  <c:v>15694</c:v>
                </c:pt>
                <c:pt idx="8579">
                  <c:v>15876</c:v>
                </c:pt>
                <c:pt idx="8580">
                  <c:v>15831</c:v>
                </c:pt>
                <c:pt idx="8581">
                  <c:v>15534</c:v>
                </c:pt>
                <c:pt idx="8582">
                  <c:v>15508</c:v>
                </c:pt>
                <c:pt idx="8583">
                  <c:v>15679</c:v>
                </c:pt>
                <c:pt idx="8584">
                  <c:v>16318</c:v>
                </c:pt>
                <c:pt idx="8585">
                  <c:v>16993</c:v>
                </c:pt>
                <c:pt idx="8586">
                  <c:v>16458</c:v>
                </c:pt>
                <c:pt idx="8587">
                  <c:v>15936</c:v>
                </c:pt>
                <c:pt idx="8588">
                  <c:v>15388</c:v>
                </c:pt>
                <c:pt idx="8589">
                  <c:v>14975</c:v>
                </c:pt>
                <c:pt idx="8590">
                  <c:v>14661</c:v>
                </c:pt>
                <c:pt idx="8591">
                  <c:v>13981</c:v>
                </c:pt>
                <c:pt idx="8592">
                  <c:v>13395</c:v>
                </c:pt>
                <c:pt idx="8593">
                  <c:v>12981</c:v>
                </c:pt>
                <c:pt idx="8594">
                  <c:v>12681</c:v>
                </c:pt>
                <c:pt idx="8595">
                  <c:v>12538</c:v>
                </c:pt>
                <c:pt idx="8596">
                  <c:v>12526</c:v>
                </c:pt>
                <c:pt idx="8597">
                  <c:v>12675</c:v>
                </c:pt>
                <c:pt idx="8598">
                  <c:v>13183</c:v>
                </c:pt>
                <c:pt idx="8599">
                  <c:v>13758</c:v>
                </c:pt>
                <c:pt idx="8600">
                  <c:v>14319</c:v>
                </c:pt>
                <c:pt idx="8601">
                  <c:v>14505</c:v>
                </c:pt>
                <c:pt idx="8602">
                  <c:v>14611</c:v>
                </c:pt>
                <c:pt idx="8603">
                  <c:v>14961</c:v>
                </c:pt>
                <c:pt idx="8604">
                  <c:v>14869</c:v>
                </c:pt>
                <c:pt idx="8605">
                  <c:v>14792</c:v>
                </c:pt>
                <c:pt idx="8606">
                  <c:v>14734</c:v>
                </c:pt>
                <c:pt idx="8607">
                  <c:v>14929</c:v>
                </c:pt>
                <c:pt idx="8608">
                  <c:v>15424</c:v>
                </c:pt>
                <c:pt idx="8609">
                  <c:v>15750</c:v>
                </c:pt>
                <c:pt idx="8610">
                  <c:v>15267</c:v>
                </c:pt>
                <c:pt idx="8611">
                  <c:v>14828</c:v>
                </c:pt>
                <c:pt idx="8612">
                  <c:v>14596</c:v>
                </c:pt>
                <c:pt idx="8613">
                  <c:v>14340</c:v>
                </c:pt>
                <c:pt idx="8614">
                  <c:v>13955</c:v>
                </c:pt>
                <c:pt idx="8615">
                  <c:v>13400</c:v>
                </c:pt>
                <c:pt idx="8616">
                  <c:v>12939</c:v>
                </c:pt>
                <c:pt idx="8617">
                  <c:v>12526</c:v>
                </c:pt>
                <c:pt idx="8618">
                  <c:v>12267</c:v>
                </c:pt>
                <c:pt idx="8619">
                  <c:v>12200</c:v>
                </c:pt>
                <c:pt idx="8620">
                  <c:v>12063</c:v>
                </c:pt>
                <c:pt idx="8621">
                  <c:v>12337</c:v>
                </c:pt>
                <c:pt idx="8622">
                  <c:v>12851</c:v>
                </c:pt>
                <c:pt idx="8623">
                  <c:v>13441</c:v>
                </c:pt>
                <c:pt idx="8624">
                  <c:v>13888</c:v>
                </c:pt>
                <c:pt idx="8625">
                  <c:v>14414</c:v>
                </c:pt>
                <c:pt idx="8626">
                  <c:v>14769</c:v>
                </c:pt>
                <c:pt idx="8627">
                  <c:v>15034</c:v>
                </c:pt>
                <c:pt idx="8628">
                  <c:v>15156</c:v>
                </c:pt>
                <c:pt idx="8629">
                  <c:v>15070</c:v>
                </c:pt>
                <c:pt idx="8630">
                  <c:v>15109</c:v>
                </c:pt>
                <c:pt idx="8631">
                  <c:v>15239</c:v>
                </c:pt>
                <c:pt idx="8632">
                  <c:v>15674</c:v>
                </c:pt>
                <c:pt idx="8633">
                  <c:v>16180</c:v>
                </c:pt>
                <c:pt idx="8634">
                  <c:v>15948</c:v>
                </c:pt>
                <c:pt idx="8635">
                  <c:v>15486</c:v>
                </c:pt>
                <c:pt idx="8636">
                  <c:v>15168</c:v>
                </c:pt>
                <c:pt idx="8637">
                  <c:v>14705</c:v>
                </c:pt>
                <c:pt idx="8638">
                  <c:v>13943</c:v>
                </c:pt>
                <c:pt idx="8639">
                  <c:v>13075</c:v>
                </c:pt>
                <c:pt idx="8640">
                  <c:v>12398</c:v>
                </c:pt>
                <c:pt idx="8641">
                  <c:v>11994</c:v>
                </c:pt>
                <c:pt idx="8642">
                  <c:v>11849</c:v>
                </c:pt>
                <c:pt idx="8643">
                  <c:v>11787</c:v>
                </c:pt>
                <c:pt idx="8644">
                  <c:v>11851</c:v>
                </c:pt>
                <c:pt idx="8645">
                  <c:v>12151</c:v>
                </c:pt>
                <c:pt idx="8646">
                  <c:v>12975</c:v>
                </c:pt>
                <c:pt idx="8647">
                  <c:v>13721</c:v>
                </c:pt>
                <c:pt idx="8648">
                  <c:v>14282</c:v>
                </c:pt>
                <c:pt idx="8649">
                  <c:v>14745</c:v>
                </c:pt>
                <c:pt idx="8650">
                  <c:v>15060</c:v>
                </c:pt>
                <c:pt idx="8651">
                  <c:v>15237</c:v>
                </c:pt>
                <c:pt idx="8652">
                  <c:v>15307</c:v>
                </c:pt>
                <c:pt idx="8653">
                  <c:v>15319</c:v>
                </c:pt>
                <c:pt idx="8654">
                  <c:v>15457</c:v>
                </c:pt>
                <c:pt idx="8655">
                  <c:v>15653</c:v>
                </c:pt>
                <c:pt idx="8656">
                  <c:v>16260</c:v>
                </c:pt>
                <c:pt idx="8657">
                  <c:v>16790</c:v>
                </c:pt>
                <c:pt idx="8658">
                  <c:v>16445</c:v>
                </c:pt>
                <c:pt idx="8659">
                  <c:v>16202</c:v>
                </c:pt>
                <c:pt idx="8660">
                  <c:v>15948</c:v>
                </c:pt>
                <c:pt idx="8661">
                  <c:v>15376</c:v>
                </c:pt>
                <c:pt idx="8662">
                  <c:v>14696</c:v>
                </c:pt>
                <c:pt idx="8663">
                  <c:v>13727</c:v>
                </c:pt>
                <c:pt idx="8664">
                  <c:v>13181</c:v>
                </c:pt>
                <c:pt idx="8665">
                  <c:v>12774</c:v>
                </c:pt>
                <c:pt idx="8666">
                  <c:v>12483</c:v>
                </c:pt>
                <c:pt idx="8667">
                  <c:v>12367</c:v>
                </c:pt>
                <c:pt idx="8668">
                  <c:v>12404</c:v>
                </c:pt>
                <c:pt idx="8669">
                  <c:v>12595</c:v>
                </c:pt>
                <c:pt idx="8670">
                  <c:v>13115</c:v>
                </c:pt>
                <c:pt idx="8671">
                  <c:v>13762</c:v>
                </c:pt>
                <c:pt idx="8672">
                  <c:v>14277</c:v>
                </c:pt>
                <c:pt idx="8673">
                  <c:v>14619</c:v>
                </c:pt>
                <c:pt idx="8674">
                  <c:v>14761</c:v>
                </c:pt>
                <c:pt idx="8675">
                  <c:v>14740</c:v>
                </c:pt>
                <c:pt idx="8676">
                  <c:v>14507</c:v>
                </c:pt>
                <c:pt idx="8677">
                  <c:v>14346</c:v>
                </c:pt>
                <c:pt idx="8678">
                  <c:v>14354</c:v>
                </c:pt>
                <c:pt idx="8679">
                  <c:v>14891</c:v>
                </c:pt>
                <c:pt idx="8680">
                  <c:v>15857</c:v>
                </c:pt>
                <c:pt idx="8681">
                  <c:v>16671</c:v>
                </c:pt>
                <c:pt idx="8682">
                  <c:v>16513</c:v>
                </c:pt>
                <c:pt idx="8683">
                  <c:v>16085</c:v>
                </c:pt>
                <c:pt idx="8684">
                  <c:v>15763</c:v>
                </c:pt>
                <c:pt idx="8685">
                  <c:v>15202</c:v>
                </c:pt>
                <c:pt idx="8686">
                  <c:v>14576</c:v>
                </c:pt>
                <c:pt idx="8687">
                  <c:v>13740</c:v>
                </c:pt>
                <c:pt idx="8688">
                  <c:v>13230</c:v>
                </c:pt>
                <c:pt idx="8689">
                  <c:v>12829</c:v>
                </c:pt>
                <c:pt idx="8690">
                  <c:v>12401</c:v>
                </c:pt>
                <c:pt idx="8691">
                  <c:v>12294</c:v>
                </c:pt>
                <c:pt idx="8692">
                  <c:v>12280</c:v>
                </c:pt>
                <c:pt idx="8693">
                  <c:v>12373</c:v>
                </c:pt>
                <c:pt idx="8694">
                  <c:v>12730</c:v>
                </c:pt>
                <c:pt idx="8695">
                  <c:v>13290</c:v>
                </c:pt>
                <c:pt idx="8696">
                  <c:v>13746</c:v>
                </c:pt>
                <c:pt idx="8697">
                  <c:v>14241</c:v>
                </c:pt>
                <c:pt idx="8698">
                  <c:v>14676</c:v>
                </c:pt>
                <c:pt idx="8699">
                  <c:v>15146</c:v>
                </c:pt>
                <c:pt idx="8700">
                  <c:v>15712</c:v>
                </c:pt>
                <c:pt idx="8701">
                  <c:v>15970</c:v>
                </c:pt>
                <c:pt idx="8702">
                  <c:v>16185</c:v>
                </c:pt>
                <c:pt idx="8703">
                  <c:v>16338</c:v>
                </c:pt>
                <c:pt idx="8704">
                  <c:v>16864</c:v>
                </c:pt>
                <c:pt idx="8705">
                  <c:v>17397</c:v>
                </c:pt>
                <c:pt idx="8706">
                  <c:v>16947</c:v>
                </c:pt>
                <c:pt idx="8707">
                  <c:v>16631</c:v>
                </c:pt>
                <c:pt idx="8708">
                  <c:v>16138</c:v>
                </c:pt>
                <c:pt idx="8709">
                  <c:v>15538</c:v>
                </c:pt>
                <c:pt idx="8710">
                  <c:v>15039</c:v>
                </c:pt>
                <c:pt idx="8711">
                  <c:v>14110</c:v>
                </c:pt>
                <c:pt idx="8712">
                  <c:v>13237</c:v>
                </c:pt>
                <c:pt idx="8713">
                  <c:v>13018</c:v>
                </c:pt>
                <c:pt idx="8714">
                  <c:v>12859</c:v>
                </c:pt>
                <c:pt idx="8715">
                  <c:v>12788</c:v>
                </c:pt>
                <c:pt idx="8716">
                  <c:v>12997</c:v>
                </c:pt>
                <c:pt idx="8717">
                  <c:v>13363</c:v>
                </c:pt>
                <c:pt idx="8718">
                  <c:v>14349</c:v>
                </c:pt>
                <c:pt idx="8719">
                  <c:v>15147</c:v>
                </c:pt>
                <c:pt idx="8720">
                  <c:v>15537</c:v>
                </c:pt>
                <c:pt idx="8721">
                  <c:v>15902</c:v>
                </c:pt>
                <c:pt idx="8722">
                  <c:v>15975</c:v>
                </c:pt>
                <c:pt idx="8723">
                  <c:v>15607</c:v>
                </c:pt>
                <c:pt idx="8724">
                  <c:v>15569</c:v>
                </c:pt>
                <c:pt idx="8725">
                  <c:v>15568</c:v>
                </c:pt>
                <c:pt idx="8726">
                  <c:v>15646</c:v>
                </c:pt>
                <c:pt idx="8727">
                  <c:v>15830</c:v>
                </c:pt>
                <c:pt idx="8728">
                  <c:v>16409</c:v>
                </c:pt>
                <c:pt idx="8729">
                  <c:v>17009</c:v>
                </c:pt>
                <c:pt idx="8730">
                  <c:v>16758</c:v>
                </c:pt>
                <c:pt idx="8731">
                  <c:v>16510</c:v>
                </c:pt>
                <c:pt idx="8732">
                  <c:v>16154</c:v>
                </c:pt>
                <c:pt idx="8733">
                  <c:v>15606</c:v>
                </c:pt>
                <c:pt idx="8734">
                  <c:v>14849</c:v>
                </c:pt>
                <c:pt idx="8735">
                  <c:v>13747</c:v>
                </c:pt>
                <c:pt idx="8736">
                  <c:v>13303</c:v>
                </c:pt>
                <c:pt idx="8737">
                  <c:v>12776</c:v>
                </c:pt>
                <c:pt idx="8738">
                  <c:v>12408</c:v>
                </c:pt>
                <c:pt idx="8739">
                  <c:v>12433</c:v>
                </c:pt>
                <c:pt idx="8740">
                  <c:v>12433</c:v>
                </c:pt>
                <c:pt idx="8741">
                  <c:v>12911</c:v>
                </c:pt>
                <c:pt idx="8742">
                  <c:v>13750</c:v>
                </c:pt>
                <c:pt idx="8743">
                  <c:v>14387</c:v>
                </c:pt>
                <c:pt idx="8744">
                  <c:v>14900</c:v>
                </c:pt>
                <c:pt idx="8745">
                  <c:v>15490</c:v>
                </c:pt>
                <c:pt idx="8746">
                  <c:v>15855</c:v>
                </c:pt>
                <c:pt idx="8747">
                  <c:v>16097</c:v>
                </c:pt>
                <c:pt idx="8748">
                  <c:v>16029</c:v>
                </c:pt>
                <c:pt idx="8749">
                  <c:v>15822</c:v>
                </c:pt>
                <c:pt idx="8750">
                  <c:v>15716</c:v>
                </c:pt>
                <c:pt idx="8751">
                  <c:v>15780</c:v>
                </c:pt>
                <c:pt idx="8752">
                  <c:v>16138</c:v>
                </c:pt>
                <c:pt idx="8753">
                  <c:v>16674</c:v>
                </c:pt>
                <c:pt idx="8754">
                  <c:v>16375</c:v>
                </c:pt>
                <c:pt idx="8755">
                  <c:v>15909</c:v>
                </c:pt>
                <c:pt idx="8756">
                  <c:v>15198</c:v>
                </c:pt>
                <c:pt idx="8757">
                  <c:v>14678</c:v>
                </c:pt>
                <c:pt idx="8758">
                  <c:v>14136</c:v>
                </c:pt>
                <c:pt idx="8759">
                  <c:v>13578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3-4282-8783-868E33313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864600"/>
        <c:axId val="1382865584"/>
      </c:lineChart>
      <c:catAx>
        <c:axId val="138286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865584"/>
        <c:crosses val="autoZero"/>
        <c:auto val="1"/>
        <c:lblAlgn val="ctr"/>
        <c:lblOffset val="100"/>
        <c:noMultiLvlLbl val="0"/>
      </c:catAx>
      <c:valAx>
        <c:axId val="138286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86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252412</xdr:colOff>
      <xdr:row>2</xdr:row>
      <xdr:rowOff>76200</xdr:rowOff>
    </xdr:from>
    <xdr:to>
      <xdr:col>30</xdr:col>
      <xdr:colOff>23812</xdr:colOff>
      <xdr:row>21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6ED460-9777-4D6C-BE3D-877C60B20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352425</xdr:colOff>
      <xdr:row>22</xdr:row>
      <xdr:rowOff>85725</xdr:rowOff>
    </xdr:from>
    <xdr:to>
      <xdr:col>30</xdr:col>
      <xdr:colOff>123825</xdr:colOff>
      <xdr:row>41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7FEC37-C192-4C9D-9C30-5713895B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</xdr:colOff>
      <xdr:row>24</xdr:row>
      <xdr:rowOff>133350</xdr:rowOff>
    </xdr:from>
    <xdr:to>
      <xdr:col>32</xdr:col>
      <xdr:colOff>485775</xdr:colOff>
      <xdr:row>37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7C6C626-5ADC-44AF-80E9-F0C48CEEF296}"/>
            </a:ext>
          </a:extLst>
        </xdr:cNvPr>
        <xdr:cNvSpPr txBox="1"/>
      </xdr:nvSpPr>
      <xdr:spPr>
        <a:xfrm>
          <a:off x="13049250" y="3943350"/>
          <a:ext cx="25146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Note: since the efficiencies</a:t>
          </a:r>
          <a:r>
            <a:rPr lang="en-CA" sz="1100" baseline="0"/>
            <a:t> of gas heating technologies do not change with temperature, they follow the same normalized loadshapes. Effeciencies are taken care of when developing the energy forecasts. ASHPs on the other hand have a different profile, so electric technologies need to have different handling here</a:t>
          </a:r>
          <a:endParaRPr lang="en-C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209427</xdr:colOff>
      <xdr:row>2</xdr:row>
      <xdr:rowOff>72390</xdr:rowOff>
    </xdr:from>
    <xdr:to>
      <xdr:col>35</xdr:col>
      <xdr:colOff>408623</xdr:colOff>
      <xdr:row>21</xdr:row>
      <xdr:rowOff>86995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5C40D-B2D2-4DBB-B6A7-38AF021D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377" y="415290"/>
          <a:ext cx="4466396" cy="272923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203336</xdr:colOff>
      <xdr:row>21</xdr:row>
      <xdr:rowOff>125730</xdr:rowOff>
    </xdr:from>
    <xdr:to>
      <xdr:col>35</xdr:col>
      <xdr:colOff>506094</xdr:colOff>
      <xdr:row>42</xdr:row>
      <xdr:rowOff>37935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60C2D9-72CF-47AA-BE5A-BF8F4A83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1286" y="3183255"/>
          <a:ext cx="4569958" cy="2912580"/>
        </a:xfrm>
        <a:prstGeom prst="rect">
          <a:avLst/>
        </a:prstGeom>
      </xdr:spPr>
    </xdr:pic>
    <xdr:clientData/>
  </xdr:twoCellAnchor>
  <xdr:twoCellAnchor editAs="oneCell">
    <xdr:from>
      <xdr:col>27</xdr:col>
      <xdr:colOff>245745</xdr:colOff>
      <xdr:row>42</xdr:row>
      <xdr:rowOff>115513</xdr:rowOff>
    </xdr:from>
    <xdr:to>
      <xdr:col>34</xdr:col>
      <xdr:colOff>409238</xdr:colOff>
      <xdr:row>62</xdr:row>
      <xdr:rowOff>59637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FA3804-2707-4E20-B955-5E7EEFBC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23695" y="6173413"/>
          <a:ext cx="3897293" cy="2801624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54</xdr:row>
      <xdr:rowOff>113030</xdr:rowOff>
    </xdr:from>
    <xdr:to>
      <xdr:col>10</xdr:col>
      <xdr:colOff>25400</xdr:colOff>
      <xdr:row>73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626018-5EE6-4810-B60F-93F5F33F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242887</xdr:colOff>
      <xdr:row>3</xdr:row>
      <xdr:rowOff>66675</xdr:rowOff>
    </xdr:from>
    <xdr:to>
      <xdr:col>20</xdr:col>
      <xdr:colOff>14287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CA3C9B-3005-4522-9AA3-BB975246CC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TR/TR-ROAD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IW/IWWAB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cesshubeur.sharepoint.com/sites/S053/213943/WorkEnvironment/Task%202%20-%20data%20collection%20and%20scenario%20creation/DemandSide/Demand%20Scenario%20Mod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ara001\Downloads\energy-in-sweden-2019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ll road-compendium file"/>
      <sheetName val="Motorways-compendium file"/>
      <sheetName val="All road-work file"/>
      <sheetName val="Motorways-work file"/>
      <sheetName val="Check"/>
      <sheetName val="chart_roads"/>
      <sheetName val="chart_motorways"/>
      <sheetName val="User instructions"/>
      <sheetName val="IWWABST"/>
      <sheetName val="CHP output definition"/>
      <sheetName val="EF_Exiobase_Regional"/>
      <sheetName val="All_road-compendium_file"/>
      <sheetName val="Motorways-compendium_file"/>
      <sheetName val="All_road-work_file"/>
      <sheetName val="Motorways-work_file"/>
      <sheetName val="User_instructions"/>
      <sheetName val="S2_Space Heating-Comm"/>
      <sheetName val="EVRSRC BSF Forec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B"/>
      <sheetName val="3.1B-notes"/>
      <sheetName val="3.1C"/>
      <sheetName val="3.1C-notes"/>
      <sheetName val="IWWABST"/>
      <sheetName val="%"/>
      <sheetName val="Agregates"/>
      <sheetName val="PUB(estm.)"/>
      <sheetName val="Households"/>
      <sheetName val="MEX"/>
      <sheetName val="BEL"/>
      <sheetName val="DNK(98) DWSA"/>
      <sheetName val="DNK(98) quest."/>
      <sheetName val="DNK(97)"/>
      <sheetName val="FIN"/>
      <sheetName val="Ger.work1"/>
      <sheetName val="LUX"/>
      <sheetName val="UKD"/>
      <sheetName val="Module1"/>
      <sheetName val="by sector"/>
      <sheetName val="Questions to ctry."/>
      <sheetName val="KOR(qst.c.)"/>
      <sheetName val="(GRC(qst.c.))"/>
      <sheetName val="NLD(qst.c.)"/>
      <sheetName val="3.2A"/>
      <sheetName val="3.2B"/>
      <sheetName val="3.2B-notes"/>
      <sheetName val="3.2C"/>
      <sheetName val="3.2C-notes"/>
      <sheetName val="ManIND"/>
      <sheetName val="3_1B"/>
      <sheetName val="3_1B-notes"/>
      <sheetName val="3_1C"/>
      <sheetName val="3_1C-notes"/>
      <sheetName val="PUB(estm_)"/>
      <sheetName val="DNK(98)_DWSA"/>
      <sheetName val="DNK(98)_quest_"/>
      <sheetName val="Ger_work1"/>
      <sheetName val="by_sector"/>
      <sheetName val="Questions_to_ctry_"/>
      <sheetName val="KOR(qst_c_)"/>
      <sheetName val="(GRC(qst_c_))"/>
      <sheetName val="NLD(qst_c_)"/>
      <sheetName val="3_2A"/>
      <sheetName val="3_2B"/>
      <sheetName val="3_2B-notes"/>
      <sheetName val="3_2C"/>
      <sheetName val="3_2C-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"/>
      <sheetName val="DH Mix"/>
      <sheetName val="Memo Tables"/>
      <sheetName val="Elec &amp; Gas Forecast"/>
      <sheetName val="Hourly to Rep Days"/>
      <sheetName val="Mining Dmd Profile"/>
      <sheetName val="Aggregated Dmd Scenarios"/>
      <sheetName val="Sankey"/>
      <sheetName val="Buildings Ref Case"/>
      <sheetName val="Transport Ref Case"/>
      <sheetName val="Industry Ref Case"/>
      <sheetName val="General Tabs&gt;&gt;"/>
      <sheetName val="Relevant Decarb Studies"/>
      <sheetName val="All Gas Use"/>
      <sheetName val="Elec Gen"/>
      <sheetName val="Elec Demand Inputs&gt;&gt;"/>
      <sheetName val="Res &amp; Com Elec"/>
      <sheetName val="2020 Hourly Dmd"/>
      <sheetName val="Industry Inputs&gt;&gt;"/>
      <sheetName val="Energy by Carrier"/>
      <sheetName val="Energy by Sector"/>
      <sheetName val="Elec by Sector"/>
      <sheetName val="Fossil Fuels by Sector"/>
      <sheetName val="Biomass by Sector"/>
      <sheetName val="Input_Technology_Energy_Use"/>
      <sheetName val="Industry Heat &amp; Prod Frcsts"/>
      <sheetName val="Transport Inputs&gt;&gt;"/>
      <sheetName val="GfC_ENA Shipping Energy Dmd"/>
      <sheetName val="GfC Transport Tech Shares"/>
      <sheetName val="Car Fuel Mix"/>
      <sheetName val="Bus Fuel Mix"/>
      <sheetName val="Bus Fuel Mix_old"/>
      <sheetName val="Trans Energy Use_Dom"/>
      <sheetName val="Biofuels in Trans_Dom"/>
      <sheetName val="Road Trans BY Mileage"/>
      <sheetName val="Trans Energy by Sector_Dom"/>
      <sheetName val="Trans Energy Use by Sector_Intl"/>
      <sheetName val="Transport km Forecast"/>
      <sheetName val="Aviation Regionalisation"/>
      <sheetName val="Shipping Regionalisation"/>
      <sheetName val="Buildings&gt;&gt;"/>
      <sheetName val="Bldg Heat Dmd"/>
      <sheetName val="Bldg Heat Tech CoP"/>
      <sheetName val="Bldg Heat Hourly Profiles"/>
      <sheetName val="Bldg Tech Shares"/>
      <sheetName val="Bldg Floorspace Forecast"/>
      <sheetName val="DH Mix_unused"/>
      <sheetName val="2070 Pop Forecast"/>
      <sheetName val="Regional Pop Forecast"/>
      <sheetName val="Bldg Heat Regionalisation"/>
      <sheetName val="Blank"/>
      <sheetName val="Sty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3">
          <cell r="D413">
            <v>2032.5</v>
          </cell>
        </row>
        <row r="415">
          <cell r="D415" t="str">
            <v>Early-Moderate</v>
          </cell>
          <cell r="E415" t="str">
            <v>Early-Fast</v>
          </cell>
          <cell r="F415" t="str">
            <v>Ontime-Moderate</v>
          </cell>
          <cell r="G415" t="str">
            <v>Ontime-Fast</v>
          </cell>
          <cell r="H415" t="str">
            <v>Late-Moderate</v>
          </cell>
          <cell r="I415" t="str">
            <v>Straight Line</v>
          </cell>
        </row>
        <row r="416">
          <cell r="D416">
            <v>0.3</v>
          </cell>
          <cell r="E416">
            <v>0.5</v>
          </cell>
          <cell r="F416">
            <v>0.5</v>
          </cell>
          <cell r="G416">
            <v>0.8</v>
          </cell>
          <cell r="H416">
            <v>0.3</v>
          </cell>
          <cell r="I416">
            <v>0.3</v>
          </cell>
        </row>
        <row r="417">
          <cell r="D417">
            <v>0.7</v>
          </cell>
          <cell r="E417">
            <v>0.7</v>
          </cell>
          <cell r="F417">
            <v>1</v>
          </cell>
          <cell r="G417">
            <v>1</v>
          </cell>
          <cell r="H417">
            <v>2</v>
          </cell>
          <cell r="I417">
            <v>1</v>
          </cell>
        </row>
        <row r="421">
          <cell r="C421" t="str">
            <v>Early-Moderate</v>
          </cell>
        </row>
        <row r="422">
          <cell r="C422" t="str">
            <v>Early-Fast</v>
          </cell>
        </row>
        <row r="423">
          <cell r="C423" t="str">
            <v>Ontime-Moderate</v>
          </cell>
        </row>
        <row r="424">
          <cell r="C424" t="str">
            <v>Ontime-Fast</v>
          </cell>
        </row>
        <row r="425">
          <cell r="C425" t="str">
            <v>Late-Moderate</v>
          </cell>
        </row>
        <row r="426">
          <cell r="C426" t="str">
            <v>Straight Line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"/>
      <sheetName val="Info"/>
      <sheetName val="1.1"/>
      <sheetName val="1.2"/>
      <sheetName val="1.3"/>
      <sheetName val="2.1"/>
      <sheetName val="2.2"/>
      <sheetName val="3.1"/>
      <sheetName val="3.2"/>
      <sheetName val="3.3"/>
      <sheetName val="3.4"/>
      <sheetName val="3.5"/>
      <sheetName val="3.6"/>
      <sheetName val="4.1"/>
      <sheetName val="4.2"/>
      <sheetName val="4.3"/>
      <sheetName val="4.4"/>
      <sheetName val="4.5"/>
      <sheetName val="4.6"/>
      <sheetName val="4.7"/>
      <sheetName val="5.1"/>
      <sheetName val="5.2"/>
      <sheetName val="5.3"/>
      <sheetName val="5.4"/>
      <sheetName val="5.5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6.11"/>
      <sheetName val="6.12"/>
      <sheetName val="6.13"/>
      <sheetName val="6.14"/>
      <sheetName val="7.1"/>
      <sheetName val="7.2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9.1"/>
      <sheetName val="9.2"/>
      <sheetName val="9.3"/>
      <sheetName val="9.4"/>
      <sheetName val="9.5"/>
      <sheetName val="9.6"/>
      <sheetName val="10.1"/>
      <sheetName val="10.2"/>
      <sheetName val="11.1"/>
      <sheetName val="11.2"/>
      <sheetName val="12.1"/>
      <sheetName val="12.2"/>
      <sheetName val="12.3"/>
      <sheetName val="12.4"/>
      <sheetName val="12.5"/>
      <sheetName val="12.6"/>
      <sheetName val="12.7"/>
      <sheetName val="13.1"/>
      <sheetName val="1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Navigant Colors (old)">
  <a:themeElements>
    <a:clrScheme name="Guidehouse">
      <a:dk1>
        <a:srgbClr val="000000"/>
      </a:dk1>
      <a:lt1>
        <a:srgbClr val="FFFFFF"/>
      </a:lt1>
      <a:dk2>
        <a:srgbClr val="565656"/>
      </a:dk2>
      <a:lt2>
        <a:srgbClr val="E0E0E0"/>
      </a:lt2>
      <a:accent1>
        <a:srgbClr val="93D500"/>
      </a:accent1>
      <a:accent2>
        <a:srgbClr val="68952D"/>
      </a:accent2>
      <a:accent3>
        <a:srgbClr val="FADC33"/>
      </a:accent3>
      <a:accent4>
        <a:srgbClr val="FF7714"/>
      </a:accent4>
      <a:accent5>
        <a:srgbClr val="F9B723"/>
      </a:accent5>
      <a:accent6>
        <a:srgbClr val="1F55C9"/>
      </a:accent6>
      <a:hlink>
        <a:srgbClr val="1F55C9"/>
      </a:hlink>
      <a:folHlink>
        <a:srgbClr val="008AE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reports.ieso.ca/public/Demand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researchgate.net/publication/305667176_A_literature_review_on_the_potential_of_renewable_electricity_sources_for_mining_operations_in_South_Afri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1E45B-1513-4536-A6EB-2A859D4E7F3E}">
  <dimension ref="A1:E21"/>
  <sheetViews>
    <sheetView zoomScale="70" zoomScaleNormal="70" workbookViewId="0">
      <selection activeCell="C29" sqref="C29"/>
    </sheetView>
  </sheetViews>
  <sheetFormatPr defaultRowHeight="11.25" x14ac:dyDescent="0.2"/>
  <cols>
    <col min="1" max="1" width="20.33203125" customWidth="1"/>
    <col min="2" max="2" width="27" customWidth="1"/>
    <col min="3" max="3" width="53.5" customWidth="1"/>
    <col min="4" max="4" width="19.5" customWidth="1"/>
  </cols>
  <sheetData>
    <row r="1" spans="1:5" ht="15" x14ac:dyDescent="0.25">
      <c r="A1" s="2" t="s">
        <v>127</v>
      </c>
      <c r="B1" s="2" t="s">
        <v>128</v>
      </c>
      <c r="C1" s="2" t="s">
        <v>131</v>
      </c>
      <c r="D1" s="2" t="s">
        <v>129</v>
      </c>
      <c r="E1" s="2" t="s">
        <v>16</v>
      </c>
    </row>
    <row r="2" spans="1:5" x14ac:dyDescent="0.2">
      <c r="A2" s="11" t="s">
        <v>130</v>
      </c>
      <c r="B2" s="11" t="s">
        <v>17</v>
      </c>
      <c r="C2" s="11" t="s">
        <v>132</v>
      </c>
      <c r="D2" s="11" t="s">
        <v>0</v>
      </c>
      <c r="E2" t="s">
        <v>18</v>
      </c>
    </row>
    <row r="3" spans="1:5" x14ac:dyDescent="0.2">
      <c r="A3" s="11" t="s">
        <v>130</v>
      </c>
      <c r="B3" s="11" t="s">
        <v>31</v>
      </c>
      <c r="C3" s="11" t="s">
        <v>137</v>
      </c>
      <c r="D3" s="11" t="s">
        <v>0</v>
      </c>
      <c r="E3" s="11" t="s">
        <v>19</v>
      </c>
    </row>
    <row r="4" spans="1:5" x14ac:dyDescent="0.2">
      <c r="A4" s="11" t="s">
        <v>130</v>
      </c>
      <c r="B4" s="11" t="s">
        <v>32</v>
      </c>
      <c r="C4" s="11" t="s">
        <v>137</v>
      </c>
      <c r="D4" s="11" t="s">
        <v>0</v>
      </c>
      <c r="E4" s="11" t="s">
        <v>19</v>
      </c>
    </row>
    <row r="5" spans="1:5" x14ac:dyDescent="0.2">
      <c r="A5" s="11" t="s">
        <v>133</v>
      </c>
      <c r="B5" s="11" t="s">
        <v>25</v>
      </c>
      <c r="C5" s="11" t="s">
        <v>137</v>
      </c>
      <c r="D5" s="11" t="s">
        <v>0</v>
      </c>
      <c r="E5" t="s">
        <v>20</v>
      </c>
    </row>
    <row r="6" spans="1:5" x14ac:dyDescent="0.2">
      <c r="A6" s="11" t="s">
        <v>133</v>
      </c>
      <c r="B6" s="11" t="s">
        <v>26</v>
      </c>
      <c r="C6" s="11" t="s">
        <v>137</v>
      </c>
      <c r="D6" s="11" t="s">
        <v>0</v>
      </c>
      <c r="E6" t="s">
        <v>20</v>
      </c>
    </row>
    <row r="7" spans="1:5" x14ac:dyDescent="0.2">
      <c r="A7" s="11" t="s">
        <v>133</v>
      </c>
      <c r="B7" s="11" t="s">
        <v>27</v>
      </c>
      <c r="C7" s="11" t="s">
        <v>137</v>
      </c>
      <c r="D7" s="11" t="s">
        <v>0</v>
      </c>
      <c r="E7" t="s">
        <v>21</v>
      </c>
    </row>
    <row r="8" spans="1:5" x14ac:dyDescent="0.2">
      <c r="A8" s="11" t="s">
        <v>133</v>
      </c>
      <c r="B8" s="11" t="s">
        <v>30</v>
      </c>
      <c r="C8" s="11" t="s">
        <v>137</v>
      </c>
      <c r="D8" s="11" t="s">
        <v>0</v>
      </c>
      <c r="E8" t="s">
        <v>21</v>
      </c>
    </row>
    <row r="9" spans="1:5" x14ac:dyDescent="0.2">
      <c r="A9" s="11" t="s">
        <v>133</v>
      </c>
      <c r="B9" s="11" t="s">
        <v>29</v>
      </c>
      <c r="C9" s="11" t="s">
        <v>137</v>
      </c>
      <c r="D9" s="11" t="s">
        <v>0</v>
      </c>
      <c r="E9" t="s">
        <v>21</v>
      </c>
    </row>
    <row r="10" spans="1:5" x14ac:dyDescent="0.2">
      <c r="A10" s="11" t="s">
        <v>133</v>
      </c>
      <c r="B10" s="11" t="s">
        <v>28</v>
      </c>
      <c r="C10" s="11" t="s">
        <v>143</v>
      </c>
      <c r="D10" s="11" t="s">
        <v>0</v>
      </c>
      <c r="E10" t="s">
        <v>21</v>
      </c>
    </row>
    <row r="11" spans="1:5" x14ac:dyDescent="0.2">
      <c r="A11" s="11" t="s">
        <v>22</v>
      </c>
      <c r="B11" s="11" t="s">
        <v>22</v>
      </c>
      <c r="C11" s="11" t="s">
        <v>137</v>
      </c>
      <c r="D11" s="11" t="s">
        <v>0</v>
      </c>
      <c r="E11" t="s">
        <v>23</v>
      </c>
    </row>
    <row r="12" spans="1:5" x14ac:dyDescent="0.2">
      <c r="A12" s="11" t="s">
        <v>130</v>
      </c>
      <c r="B12" s="11" t="s">
        <v>17</v>
      </c>
      <c r="C12" s="11" t="s">
        <v>136</v>
      </c>
      <c r="D12" s="11" t="s">
        <v>134</v>
      </c>
      <c r="E12" s="11" t="s">
        <v>136</v>
      </c>
    </row>
    <row r="13" spans="1:5" x14ac:dyDescent="0.2">
      <c r="A13" s="11" t="s">
        <v>130</v>
      </c>
      <c r="B13" s="11" t="s">
        <v>31</v>
      </c>
      <c r="C13" s="11" t="s">
        <v>135</v>
      </c>
      <c r="D13" s="11" t="s">
        <v>134</v>
      </c>
      <c r="E13" s="11" t="s">
        <v>19</v>
      </c>
    </row>
    <row r="14" spans="1:5" x14ac:dyDescent="0.2">
      <c r="A14" s="11" t="s">
        <v>130</v>
      </c>
      <c r="B14" s="11" t="s">
        <v>32</v>
      </c>
      <c r="C14" s="11" t="s">
        <v>135</v>
      </c>
      <c r="D14" s="11" t="s">
        <v>134</v>
      </c>
      <c r="E14" s="11" t="s">
        <v>19</v>
      </c>
    </row>
    <row r="15" spans="1:5" x14ac:dyDescent="0.2">
      <c r="A15" s="11" t="s">
        <v>133</v>
      </c>
      <c r="B15" s="11" t="s">
        <v>25</v>
      </c>
      <c r="C15" s="11" t="s">
        <v>138</v>
      </c>
      <c r="D15" s="11" t="s">
        <v>134</v>
      </c>
      <c r="E15" t="s">
        <v>21</v>
      </c>
    </row>
    <row r="16" spans="1:5" x14ac:dyDescent="0.2">
      <c r="A16" s="11" t="s">
        <v>133</v>
      </c>
      <c r="B16" s="11" t="s">
        <v>26</v>
      </c>
      <c r="C16" s="11" t="s">
        <v>139</v>
      </c>
      <c r="D16" s="11" t="s">
        <v>134</v>
      </c>
      <c r="E16" t="s">
        <v>21</v>
      </c>
    </row>
    <row r="17" spans="1:5" x14ac:dyDescent="0.2">
      <c r="A17" s="11" t="s">
        <v>133</v>
      </c>
      <c r="B17" s="11" t="s">
        <v>27</v>
      </c>
      <c r="C17" s="11" t="s">
        <v>138</v>
      </c>
      <c r="D17" s="11" t="s">
        <v>134</v>
      </c>
      <c r="E17" t="s">
        <v>21</v>
      </c>
    </row>
    <row r="18" spans="1:5" x14ac:dyDescent="0.2">
      <c r="A18" s="11" t="s">
        <v>133</v>
      </c>
      <c r="B18" s="11" t="s">
        <v>30</v>
      </c>
      <c r="C18" s="11" t="s">
        <v>142</v>
      </c>
      <c r="D18" s="11" t="s">
        <v>134</v>
      </c>
      <c r="E18" t="s">
        <v>21</v>
      </c>
    </row>
    <row r="19" spans="1:5" x14ac:dyDescent="0.2">
      <c r="A19" s="11" t="s">
        <v>133</v>
      </c>
      <c r="B19" s="11" t="s">
        <v>29</v>
      </c>
      <c r="C19" s="11" t="s">
        <v>140</v>
      </c>
      <c r="D19" s="11" t="s">
        <v>134</v>
      </c>
      <c r="E19" t="s">
        <v>21</v>
      </c>
    </row>
    <row r="20" spans="1:5" x14ac:dyDescent="0.2">
      <c r="A20" s="11" t="s">
        <v>133</v>
      </c>
      <c r="B20" s="11" t="s">
        <v>28</v>
      </c>
      <c r="C20" s="11" t="s">
        <v>141</v>
      </c>
      <c r="D20" s="11" t="s">
        <v>134</v>
      </c>
      <c r="E20" t="s">
        <v>21</v>
      </c>
    </row>
    <row r="21" spans="1:5" x14ac:dyDescent="0.2">
      <c r="A21" s="11" t="s">
        <v>22</v>
      </c>
      <c r="B21" s="11" t="s">
        <v>22</v>
      </c>
      <c r="C21" s="11" t="s">
        <v>140</v>
      </c>
      <c r="D21" s="11" t="s">
        <v>134</v>
      </c>
      <c r="E21" t="s">
        <v>23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F60B-C643-4625-B38A-A5D6C5843865}">
  <sheetPr>
    <tabColor theme="0" tint="-0.14999847407452621"/>
  </sheetPr>
  <dimension ref="A1:J8766"/>
  <sheetViews>
    <sheetView workbookViewId="0">
      <selection activeCell="N33" sqref="N33"/>
    </sheetView>
  </sheetViews>
  <sheetFormatPr defaultRowHeight="11.25" x14ac:dyDescent="0.2"/>
  <cols>
    <col min="1" max="1" width="30.1640625" customWidth="1"/>
  </cols>
  <sheetData>
    <row r="1" spans="1:10" x14ac:dyDescent="0.2">
      <c r="A1" t="s">
        <v>1</v>
      </c>
      <c r="B1" s="36" t="s">
        <v>120</v>
      </c>
    </row>
    <row r="2" spans="1:10" x14ac:dyDescent="0.2">
      <c r="I2" t="s">
        <v>36</v>
      </c>
      <c r="J2">
        <f>MAX($D$7:$D$8766)</f>
        <v>21791</v>
      </c>
    </row>
    <row r="3" spans="1:10" x14ac:dyDescent="0.2">
      <c r="A3" t="s">
        <v>121</v>
      </c>
    </row>
    <row r="4" spans="1:10" x14ac:dyDescent="0.2">
      <c r="A4" t="s">
        <v>122</v>
      </c>
    </row>
    <row r="5" spans="1:10" x14ac:dyDescent="0.2">
      <c r="A5" t="s">
        <v>123</v>
      </c>
    </row>
    <row r="6" spans="1:10" x14ac:dyDescent="0.2">
      <c r="A6" t="s">
        <v>41</v>
      </c>
      <c r="B6" t="s">
        <v>42</v>
      </c>
      <c r="C6" t="s">
        <v>124</v>
      </c>
      <c r="D6" t="s">
        <v>125</v>
      </c>
      <c r="F6" t="s">
        <v>126</v>
      </c>
      <c r="G6" t="s">
        <v>113</v>
      </c>
    </row>
    <row r="7" spans="1:10" x14ac:dyDescent="0.2">
      <c r="A7" s="1">
        <v>43466</v>
      </c>
      <c r="B7">
        <v>1</v>
      </c>
      <c r="C7">
        <v>16231</v>
      </c>
      <c r="D7">
        <v>13198</v>
      </c>
      <c r="F7">
        <f>MONTH(A7)</f>
        <v>1</v>
      </c>
      <c r="G7">
        <f>DAY(A7)</f>
        <v>1</v>
      </c>
    </row>
    <row r="8" spans="1:10" x14ac:dyDescent="0.2">
      <c r="A8" s="1">
        <v>43466</v>
      </c>
      <c r="B8">
        <v>2</v>
      </c>
      <c r="C8">
        <v>16051</v>
      </c>
      <c r="D8">
        <v>12737</v>
      </c>
      <c r="F8">
        <f t="shared" ref="F8:F71" si="0">MONTH(A8)</f>
        <v>1</v>
      </c>
      <c r="G8">
        <f t="shared" ref="G8:G71" si="1">DAY(A8)</f>
        <v>1</v>
      </c>
    </row>
    <row r="9" spans="1:10" x14ac:dyDescent="0.2">
      <c r="A9" s="1">
        <v>43466</v>
      </c>
      <c r="B9">
        <v>3</v>
      </c>
      <c r="C9">
        <v>15805</v>
      </c>
      <c r="D9">
        <v>12531</v>
      </c>
      <c r="F9">
        <f t="shared" si="0"/>
        <v>1</v>
      </c>
      <c r="G9">
        <f t="shared" si="1"/>
        <v>1</v>
      </c>
    </row>
    <row r="10" spans="1:10" x14ac:dyDescent="0.2">
      <c r="A10" s="1">
        <v>43466</v>
      </c>
      <c r="B10">
        <v>4</v>
      </c>
      <c r="C10">
        <v>15580</v>
      </c>
      <c r="D10">
        <v>12291</v>
      </c>
      <c r="F10">
        <f t="shared" si="0"/>
        <v>1</v>
      </c>
      <c r="G10">
        <f t="shared" si="1"/>
        <v>1</v>
      </c>
    </row>
    <row r="11" spans="1:10" x14ac:dyDescent="0.2">
      <c r="A11" s="1">
        <v>43466</v>
      </c>
      <c r="B11">
        <v>5</v>
      </c>
      <c r="C11">
        <v>15609</v>
      </c>
      <c r="D11">
        <v>12305</v>
      </c>
      <c r="F11">
        <f t="shared" si="0"/>
        <v>1</v>
      </c>
      <c r="G11">
        <f t="shared" si="1"/>
        <v>1</v>
      </c>
    </row>
    <row r="12" spans="1:10" x14ac:dyDescent="0.2">
      <c r="A12" s="1">
        <v>43466</v>
      </c>
      <c r="B12">
        <v>6</v>
      </c>
      <c r="C12">
        <v>15775</v>
      </c>
      <c r="D12">
        <v>12559</v>
      </c>
      <c r="F12">
        <f t="shared" si="0"/>
        <v>1</v>
      </c>
      <c r="G12">
        <f t="shared" si="1"/>
        <v>1</v>
      </c>
    </row>
    <row r="13" spans="1:10" x14ac:dyDescent="0.2">
      <c r="A13" s="1">
        <v>43466</v>
      </c>
      <c r="B13">
        <v>7</v>
      </c>
      <c r="C13">
        <v>15966</v>
      </c>
      <c r="D13">
        <v>13009</v>
      </c>
      <c r="F13">
        <f t="shared" si="0"/>
        <v>1</v>
      </c>
      <c r="G13">
        <f t="shared" si="1"/>
        <v>1</v>
      </c>
    </row>
    <row r="14" spans="1:10" x14ac:dyDescent="0.2">
      <c r="A14" s="1">
        <v>43466</v>
      </c>
      <c r="B14">
        <v>8</v>
      </c>
      <c r="C14">
        <v>16342</v>
      </c>
      <c r="D14">
        <v>13234</v>
      </c>
      <c r="F14">
        <f t="shared" si="0"/>
        <v>1</v>
      </c>
      <c r="G14">
        <f t="shared" si="1"/>
        <v>1</v>
      </c>
    </row>
    <row r="15" spans="1:10" x14ac:dyDescent="0.2">
      <c r="A15" s="1">
        <v>43466</v>
      </c>
      <c r="B15">
        <v>9</v>
      </c>
      <c r="C15">
        <v>16188</v>
      </c>
      <c r="D15">
        <v>13558</v>
      </c>
      <c r="F15">
        <f t="shared" si="0"/>
        <v>1</v>
      </c>
      <c r="G15">
        <f t="shared" si="1"/>
        <v>1</v>
      </c>
    </row>
    <row r="16" spans="1:10" x14ac:dyDescent="0.2">
      <c r="A16" s="1">
        <v>43466</v>
      </c>
      <c r="B16">
        <v>10</v>
      </c>
      <c r="C16">
        <v>16515</v>
      </c>
      <c r="D16">
        <v>13973</v>
      </c>
      <c r="F16">
        <f t="shared" si="0"/>
        <v>1</v>
      </c>
      <c r="G16">
        <f t="shared" si="1"/>
        <v>1</v>
      </c>
    </row>
    <row r="17" spans="1:7" x14ac:dyDescent="0.2">
      <c r="A17" s="1">
        <v>43466</v>
      </c>
      <c r="B17">
        <v>11</v>
      </c>
      <c r="C17">
        <v>16706</v>
      </c>
      <c r="D17">
        <v>14207</v>
      </c>
      <c r="F17">
        <f t="shared" si="0"/>
        <v>1</v>
      </c>
      <c r="G17">
        <f t="shared" si="1"/>
        <v>1</v>
      </c>
    </row>
    <row r="18" spans="1:7" x14ac:dyDescent="0.2">
      <c r="A18" s="1">
        <v>43466</v>
      </c>
      <c r="B18">
        <v>12</v>
      </c>
      <c r="C18">
        <v>16446</v>
      </c>
      <c r="D18">
        <v>14391</v>
      </c>
      <c r="F18">
        <f t="shared" si="0"/>
        <v>1</v>
      </c>
      <c r="G18">
        <f t="shared" si="1"/>
        <v>1</v>
      </c>
    </row>
    <row r="19" spans="1:7" x14ac:dyDescent="0.2">
      <c r="A19" s="1">
        <v>43466</v>
      </c>
      <c r="B19">
        <v>13</v>
      </c>
      <c r="C19">
        <v>16464</v>
      </c>
      <c r="D19">
        <v>14442</v>
      </c>
      <c r="F19">
        <f t="shared" si="0"/>
        <v>1</v>
      </c>
      <c r="G19">
        <f t="shared" si="1"/>
        <v>1</v>
      </c>
    </row>
    <row r="20" spans="1:7" x14ac:dyDescent="0.2">
      <c r="A20" s="1">
        <v>43466</v>
      </c>
      <c r="B20">
        <v>14</v>
      </c>
      <c r="C20">
        <v>16510</v>
      </c>
      <c r="D20">
        <v>14427</v>
      </c>
      <c r="F20">
        <f t="shared" si="0"/>
        <v>1</v>
      </c>
      <c r="G20">
        <f t="shared" si="1"/>
        <v>1</v>
      </c>
    </row>
    <row r="21" spans="1:7" x14ac:dyDescent="0.2">
      <c r="A21" s="1">
        <v>43466</v>
      </c>
      <c r="B21">
        <v>15</v>
      </c>
      <c r="C21">
        <v>16850</v>
      </c>
      <c r="D21">
        <v>14557</v>
      </c>
      <c r="F21">
        <f t="shared" si="0"/>
        <v>1</v>
      </c>
      <c r="G21">
        <f t="shared" si="1"/>
        <v>1</v>
      </c>
    </row>
    <row r="22" spans="1:7" x14ac:dyDescent="0.2">
      <c r="A22" s="1">
        <v>43466</v>
      </c>
      <c r="B22">
        <v>16</v>
      </c>
      <c r="C22">
        <v>17062</v>
      </c>
      <c r="D22">
        <v>15000</v>
      </c>
      <c r="F22">
        <f t="shared" si="0"/>
        <v>1</v>
      </c>
      <c r="G22">
        <f t="shared" si="1"/>
        <v>1</v>
      </c>
    </row>
    <row r="23" spans="1:7" x14ac:dyDescent="0.2">
      <c r="A23" s="1">
        <v>43466</v>
      </c>
      <c r="B23">
        <v>17</v>
      </c>
      <c r="C23">
        <v>18043</v>
      </c>
      <c r="D23">
        <v>16064</v>
      </c>
      <c r="F23">
        <f t="shared" si="0"/>
        <v>1</v>
      </c>
      <c r="G23">
        <f t="shared" si="1"/>
        <v>1</v>
      </c>
    </row>
    <row r="24" spans="1:7" x14ac:dyDescent="0.2">
      <c r="A24" s="1">
        <v>43466</v>
      </c>
      <c r="B24">
        <v>18</v>
      </c>
      <c r="C24">
        <v>19196</v>
      </c>
      <c r="D24">
        <v>17232</v>
      </c>
      <c r="F24">
        <f t="shared" si="0"/>
        <v>1</v>
      </c>
      <c r="G24">
        <f t="shared" si="1"/>
        <v>1</v>
      </c>
    </row>
    <row r="25" spans="1:7" x14ac:dyDescent="0.2">
      <c r="A25" s="1">
        <v>43466</v>
      </c>
      <c r="B25">
        <v>19</v>
      </c>
      <c r="C25">
        <v>19291</v>
      </c>
      <c r="D25">
        <v>17278</v>
      </c>
      <c r="F25">
        <f t="shared" si="0"/>
        <v>1</v>
      </c>
      <c r="G25">
        <f t="shared" si="1"/>
        <v>1</v>
      </c>
    </row>
    <row r="26" spans="1:7" x14ac:dyDescent="0.2">
      <c r="A26" s="1">
        <v>43466</v>
      </c>
      <c r="B26">
        <v>20</v>
      </c>
      <c r="C26">
        <v>19281</v>
      </c>
      <c r="D26">
        <v>17055</v>
      </c>
      <c r="F26">
        <f t="shared" si="0"/>
        <v>1</v>
      </c>
      <c r="G26">
        <f t="shared" si="1"/>
        <v>1</v>
      </c>
    </row>
    <row r="27" spans="1:7" x14ac:dyDescent="0.2">
      <c r="A27" s="1">
        <v>43466</v>
      </c>
      <c r="B27">
        <v>21</v>
      </c>
      <c r="C27">
        <v>19011</v>
      </c>
      <c r="D27">
        <v>16834</v>
      </c>
      <c r="F27">
        <f t="shared" si="0"/>
        <v>1</v>
      </c>
      <c r="G27">
        <f t="shared" si="1"/>
        <v>1</v>
      </c>
    </row>
    <row r="28" spans="1:7" x14ac:dyDescent="0.2">
      <c r="A28" s="1">
        <v>43466</v>
      </c>
      <c r="B28">
        <v>22</v>
      </c>
      <c r="C28">
        <v>18490</v>
      </c>
      <c r="D28">
        <v>16320</v>
      </c>
      <c r="F28">
        <f t="shared" si="0"/>
        <v>1</v>
      </c>
      <c r="G28">
        <f t="shared" si="1"/>
        <v>1</v>
      </c>
    </row>
    <row r="29" spans="1:7" x14ac:dyDescent="0.2">
      <c r="A29" s="1">
        <v>43466</v>
      </c>
      <c r="B29">
        <v>23</v>
      </c>
      <c r="C29">
        <v>17205</v>
      </c>
      <c r="D29">
        <v>15521</v>
      </c>
      <c r="F29">
        <f t="shared" si="0"/>
        <v>1</v>
      </c>
      <c r="G29">
        <f t="shared" si="1"/>
        <v>1</v>
      </c>
    </row>
    <row r="30" spans="1:7" x14ac:dyDescent="0.2">
      <c r="A30" s="1">
        <v>43466</v>
      </c>
      <c r="B30">
        <v>24</v>
      </c>
      <c r="C30">
        <v>16656</v>
      </c>
      <c r="D30">
        <v>14944</v>
      </c>
      <c r="F30">
        <f t="shared" si="0"/>
        <v>1</v>
      </c>
      <c r="G30">
        <f t="shared" si="1"/>
        <v>1</v>
      </c>
    </row>
    <row r="31" spans="1:7" x14ac:dyDescent="0.2">
      <c r="A31" s="1">
        <v>43467</v>
      </c>
      <c r="B31">
        <v>1</v>
      </c>
      <c r="C31">
        <v>16292</v>
      </c>
      <c r="D31">
        <v>14631</v>
      </c>
      <c r="F31">
        <f t="shared" si="0"/>
        <v>1</v>
      </c>
      <c r="G31">
        <f t="shared" si="1"/>
        <v>2</v>
      </c>
    </row>
    <row r="32" spans="1:7" x14ac:dyDescent="0.2">
      <c r="A32" s="1">
        <v>43467</v>
      </c>
      <c r="B32">
        <v>2</v>
      </c>
      <c r="C32">
        <v>16049</v>
      </c>
      <c r="D32">
        <v>14240</v>
      </c>
      <c r="F32">
        <f t="shared" si="0"/>
        <v>1</v>
      </c>
      <c r="G32">
        <f t="shared" si="1"/>
        <v>2</v>
      </c>
    </row>
    <row r="33" spans="1:7" x14ac:dyDescent="0.2">
      <c r="A33" s="1">
        <v>43467</v>
      </c>
      <c r="B33">
        <v>3</v>
      </c>
      <c r="C33">
        <v>15946</v>
      </c>
      <c r="D33">
        <v>14021</v>
      </c>
      <c r="F33">
        <f t="shared" si="0"/>
        <v>1</v>
      </c>
      <c r="G33">
        <f t="shared" si="1"/>
        <v>2</v>
      </c>
    </row>
    <row r="34" spans="1:7" x14ac:dyDescent="0.2">
      <c r="A34" s="1">
        <v>43467</v>
      </c>
      <c r="B34">
        <v>4</v>
      </c>
      <c r="C34">
        <v>15886</v>
      </c>
      <c r="D34">
        <v>13924</v>
      </c>
      <c r="F34">
        <f t="shared" si="0"/>
        <v>1</v>
      </c>
      <c r="G34">
        <f t="shared" si="1"/>
        <v>2</v>
      </c>
    </row>
    <row r="35" spans="1:7" x14ac:dyDescent="0.2">
      <c r="A35" s="1">
        <v>43467</v>
      </c>
      <c r="B35">
        <v>5</v>
      </c>
      <c r="C35">
        <v>16308</v>
      </c>
      <c r="D35">
        <v>14183</v>
      </c>
      <c r="F35">
        <f t="shared" si="0"/>
        <v>1</v>
      </c>
      <c r="G35">
        <f t="shared" si="1"/>
        <v>2</v>
      </c>
    </row>
    <row r="36" spans="1:7" x14ac:dyDescent="0.2">
      <c r="A36" s="1">
        <v>43467</v>
      </c>
      <c r="B36">
        <v>6</v>
      </c>
      <c r="C36">
        <v>16899</v>
      </c>
      <c r="D36">
        <v>14813</v>
      </c>
      <c r="F36">
        <f t="shared" si="0"/>
        <v>1</v>
      </c>
      <c r="G36">
        <f t="shared" si="1"/>
        <v>2</v>
      </c>
    </row>
    <row r="37" spans="1:7" x14ac:dyDescent="0.2">
      <c r="A37" s="1">
        <v>43467</v>
      </c>
      <c r="B37">
        <v>7</v>
      </c>
      <c r="C37">
        <v>17903</v>
      </c>
      <c r="D37">
        <v>16096</v>
      </c>
      <c r="F37">
        <f t="shared" si="0"/>
        <v>1</v>
      </c>
      <c r="G37">
        <f t="shared" si="1"/>
        <v>2</v>
      </c>
    </row>
    <row r="38" spans="1:7" x14ac:dyDescent="0.2">
      <c r="A38" s="1">
        <v>43467</v>
      </c>
      <c r="B38">
        <v>8</v>
      </c>
      <c r="C38">
        <v>18912</v>
      </c>
      <c r="D38">
        <v>17129</v>
      </c>
      <c r="F38">
        <f t="shared" si="0"/>
        <v>1</v>
      </c>
      <c r="G38">
        <f t="shared" si="1"/>
        <v>2</v>
      </c>
    </row>
    <row r="39" spans="1:7" x14ac:dyDescent="0.2">
      <c r="A39" s="1">
        <v>43467</v>
      </c>
      <c r="B39">
        <v>9</v>
      </c>
      <c r="C39">
        <v>19278</v>
      </c>
      <c r="D39">
        <v>17438</v>
      </c>
      <c r="F39">
        <f t="shared" si="0"/>
        <v>1</v>
      </c>
      <c r="G39">
        <f t="shared" si="1"/>
        <v>2</v>
      </c>
    </row>
    <row r="40" spans="1:7" x14ac:dyDescent="0.2">
      <c r="A40" s="1">
        <v>43467</v>
      </c>
      <c r="B40">
        <v>10</v>
      </c>
      <c r="C40">
        <v>19187</v>
      </c>
      <c r="D40">
        <v>17409</v>
      </c>
      <c r="F40">
        <f t="shared" si="0"/>
        <v>1</v>
      </c>
      <c r="G40">
        <f t="shared" si="1"/>
        <v>2</v>
      </c>
    </row>
    <row r="41" spans="1:7" x14ac:dyDescent="0.2">
      <c r="A41" s="1">
        <v>43467</v>
      </c>
      <c r="B41">
        <v>11</v>
      </c>
      <c r="C41">
        <v>19134</v>
      </c>
      <c r="D41">
        <v>17392</v>
      </c>
      <c r="F41">
        <f t="shared" si="0"/>
        <v>1</v>
      </c>
      <c r="G41">
        <f t="shared" si="1"/>
        <v>2</v>
      </c>
    </row>
    <row r="42" spans="1:7" x14ac:dyDescent="0.2">
      <c r="A42" s="1">
        <v>43467</v>
      </c>
      <c r="B42">
        <v>12</v>
      </c>
      <c r="C42">
        <v>19202</v>
      </c>
      <c r="D42">
        <v>17407</v>
      </c>
      <c r="F42">
        <f t="shared" si="0"/>
        <v>1</v>
      </c>
      <c r="G42">
        <f t="shared" si="1"/>
        <v>2</v>
      </c>
    </row>
    <row r="43" spans="1:7" x14ac:dyDescent="0.2">
      <c r="A43" s="1">
        <v>43467</v>
      </c>
      <c r="B43">
        <v>13</v>
      </c>
      <c r="C43">
        <v>19504</v>
      </c>
      <c r="D43">
        <v>17611</v>
      </c>
      <c r="F43">
        <f t="shared" si="0"/>
        <v>1</v>
      </c>
      <c r="G43">
        <f t="shared" si="1"/>
        <v>2</v>
      </c>
    </row>
    <row r="44" spans="1:7" x14ac:dyDescent="0.2">
      <c r="A44" s="1">
        <v>43467</v>
      </c>
      <c r="B44">
        <v>14</v>
      </c>
      <c r="C44">
        <v>19792</v>
      </c>
      <c r="D44">
        <v>17850</v>
      </c>
      <c r="F44">
        <f t="shared" si="0"/>
        <v>1</v>
      </c>
      <c r="G44">
        <f t="shared" si="1"/>
        <v>2</v>
      </c>
    </row>
    <row r="45" spans="1:7" x14ac:dyDescent="0.2">
      <c r="A45" s="1">
        <v>43467</v>
      </c>
      <c r="B45">
        <v>15</v>
      </c>
      <c r="C45">
        <v>19821</v>
      </c>
      <c r="D45">
        <v>17997</v>
      </c>
      <c r="F45">
        <f t="shared" si="0"/>
        <v>1</v>
      </c>
      <c r="G45">
        <f t="shared" si="1"/>
        <v>2</v>
      </c>
    </row>
    <row r="46" spans="1:7" x14ac:dyDescent="0.2">
      <c r="A46" s="1">
        <v>43467</v>
      </c>
      <c r="B46">
        <v>16</v>
      </c>
      <c r="C46">
        <v>20136</v>
      </c>
      <c r="D46">
        <v>18464</v>
      </c>
      <c r="F46">
        <f t="shared" si="0"/>
        <v>1</v>
      </c>
      <c r="G46">
        <f t="shared" si="1"/>
        <v>2</v>
      </c>
    </row>
    <row r="47" spans="1:7" x14ac:dyDescent="0.2">
      <c r="A47" s="1">
        <v>43467</v>
      </c>
      <c r="B47">
        <v>17</v>
      </c>
      <c r="C47">
        <v>20569</v>
      </c>
      <c r="D47">
        <v>18802</v>
      </c>
      <c r="F47">
        <f t="shared" si="0"/>
        <v>1</v>
      </c>
      <c r="G47">
        <f t="shared" si="1"/>
        <v>2</v>
      </c>
    </row>
    <row r="48" spans="1:7" x14ac:dyDescent="0.2">
      <c r="A48" s="1">
        <v>43467</v>
      </c>
      <c r="B48">
        <v>18</v>
      </c>
      <c r="C48">
        <v>21318</v>
      </c>
      <c r="D48">
        <v>19666</v>
      </c>
      <c r="F48">
        <f t="shared" si="0"/>
        <v>1</v>
      </c>
      <c r="G48">
        <f t="shared" si="1"/>
        <v>2</v>
      </c>
    </row>
    <row r="49" spans="1:7" x14ac:dyDescent="0.2">
      <c r="A49" s="1">
        <v>43467</v>
      </c>
      <c r="B49">
        <v>19</v>
      </c>
      <c r="C49">
        <v>21048</v>
      </c>
      <c r="D49">
        <v>19285</v>
      </c>
      <c r="F49">
        <f t="shared" si="0"/>
        <v>1</v>
      </c>
      <c r="G49">
        <f t="shared" si="1"/>
        <v>2</v>
      </c>
    </row>
    <row r="50" spans="1:7" x14ac:dyDescent="0.2">
      <c r="A50" s="1">
        <v>43467</v>
      </c>
      <c r="B50">
        <v>20</v>
      </c>
      <c r="C50">
        <v>20778</v>
      </c>
      <c r="D50">
        <v>19136</v>
      </c>
      <c r="F50">
        <f t="shared" si="0"/>
        <v>1</v>
      </c>
      <c r="G50">
        <f t="shared" si="1"/>
        <v>2</v>
      </c>
    </row>
    <row r="51" spans="1:7" x14ac:dyDescent="0.2">
      <c r="A51" s="1">
        <v>43467</v>
      </c>
      <c r="B51">
        <v>21</v>
      </c>
      <c r="C51">
        <v>20449</v>
      </c>
      <c r="D51">
        <v>18737</v>
      </c>
      <c r="F51">
        <f t="shared" si="0"/>
        <v>1</v>
      </c>
      <c r="G51">
        <f t="shared" si="1"/>
        <v>2</v>
      </c>
    </row>
    <row r="52" spans="1:7" x14ac:dyDescent="0.2">
      <c r="A52" s="1">
        <v>43467</v>
      </c>
      <c r="B52">
        <v>22</v>
      </c>
      <c r="C52">
        <v>19652</v>
      </c>
      <c r="D52">
        <v>17961</v>
      </c>
      <c r="F52">
        <f t="shared" si="0"/>
        <v>1</v>
      </c>
      <c r="G52">
        <f t="shared" si="1"/>
        <v>2</v>
      </c>
    </row>
    <row r="53" spans="1:7" x14ac:dyDescent="0.2">
      <c r="A53" s="1">
        <v>43467</v>
      </c>
      <c r="B53">
        <v>23</v>
      </c>
      <c r="C53">
        <v>18627</v>
      </c>
      <c r="D53">
        <v>16811</v>
      </c>
      <c r="F53">
        <f t="shared" si="0"/>
        <v>1</v>
      </c>
      <c r="G53">
        <f t="shared" si="1"/>
        <v>2</v>
      </c>
    </row>
    <row r="54" spans="1:7" x14ac:dyDescent="0.2">
      <c r="A54" s="1">
        <v>43467</v>
      </c>
      <c r="B54">
        <v>24</v>
      </c>
      <c r="C54">
        <v>17719</v>
      </c>
      <c r="D54">
        <v>15879</v>
      </c>
      <c r="F54">
        <f t="shared" si="0"/>
        <v>1</v>
      </c>
      <c r="G54">
        <f t="shared" si="1"/>
        <v>2</v>
      </c>
    </row>
    <row r="55" spans="1:7" x14ac:dyDescent="0.2">
      <c r="A55" s="1">
        <v>43468</v>
      </c>
      <c r="B55">
        <v>1</v>
      </c>
      <c r="C55">
        <v>17527</v>
      </c>
      <c r="D55">
        <v>15236</v>
      </c>
      <c r="F55">
        <f t="shared" si="0"/>
        <v>1</v>
      </c>
      <c r="G55">
        <f t="shared" si="1"/>
        <v>3</v>
      </c>
    </row>
    <row r="56" spans="1:7" x14ac:dyDescent="0.2">
      <c r="A56" s="1">
        <v>43468</v>
      </c>
      <c r="B56">
        <v>2</v>
      </c>
      <c r="C56">
        <v>17454</v>
      </c>
      <c r="D56">
        <v>14589</v>
      </c>
      <c r="F56">
        <f t="shared" si="0"/>
        <v>1</v>
      </c>
      <c r="G56">
        <f t="shared" si="1"/>
        <v>3</v>
      </c>
    </row>
    <row r="57" spans="1:7" x14ac:dyDescent="0.2">
      <c r="A57" s="1">
        <v>43468</v>
      </c>
      <c r="B57">
        <v>3</v>
      </c>
      <c r="C57">
        <v>17504</v>
      </c>
      <c r="D57">
        <v>14349</v>
      </c>
      <c r="F57">
        <f t="shared" si="0"/>
        <v>1</v>
      </c>
      <c r="G57">
        <f t="shared" si="1"/>
        <v>3</v>
      </c>
    </row>
    <row r="58" spans="1:7" x14ac:dyDescent="0.2">
      <c r="A58" s="1">
        <v>43468</v>
      </c>
      <c r="B58">
        <v>4</v>
      </c>
      <c r="C58">
        <v>17249</v>
      </c>
      <c r="D58">
        <v>14024</v>
      </c>
      <c r="F58">
        <f t="shared" si="0"/>
        <v>1</v>
      </c>
      <c r="G58">
        <f t="shared" si="1"/>
        <v>3</v>
      </c>
    </row>
    <row r="59" spans="1:7" x14ac:dyDescent="0.2">
      <c r="A59" s="1">
        <v>43468</v>
      </c>
      <c r="B59">
        <v>5</v>
      </c>
      <c r="C59">
        <v>17155</v>
      </c>
      <c r="D59">
        <v>14074</v>
      </c>
      <c r="F59">
        <f t="shared" si="0"/>
        <v>1</v>
      </c>
      <c r="G59">
        <f t="shared" si="1"/>
        <v>3</v>
      </c>
    </row>
    <row r="60" spans="1:7" x14ac:dyDescent="0.2">
      <c r="A60" s="1">
        <v>43468</v>
      </c>
      <c r="B60">
        <v>6</v>
      </c>
      <c r="C60">
        <v>17018</v>
      </c>
      <c r="D60">
        <v>14539</v>
      </c>
      <c r="F60">
        <f t="shared" si="0"/>
        <v>1</v>
      </c>
      <c r="G60">
        <f t="shared" si="1"/>
        <v>3</v>
      </c>
    </row>
    <row r="61" spans="1:7" x14ac:dyDescent="0.2">
      <c r="A61" s="1">
        <v>43468</v>
      </c>
      <c r="B61">
        <v>7</v>
      </c>
      <c r="C61">
        <v>17765</v>
      </c>
      <c r="D61">
        <v>15604</v>
      </c>
      <c r="F61">
        <f t="shared" si="0"/>
        <v>1</v>
      </c>
      <c r="G61">
        <f t="shared" si="1"/>
        <v>3</v>
      </c>
    </row>
    <row r="62" spans="1:7" x14ac:dyDescent="0.2">
      <c r="A62" s="1">
        <v>43468</v>
      </c>
      <c r="B62">
        <v>8</v>
      </c>
      <c r="C62">
        <v>18656</v>
      </c>
      <c r="D62">
        <v>16668</v>
      </c>
      <c r="F62">
        <f t="shared" si="0"/>
        <v>1</v>
      </c>
      <c r="G62">
        <f t="shared" si="1"/>
        <v>3</v>
      </c>
    </row>
    <row r="63" spans="1:7" x14ac:dyDescent="0.2">
      <c r="A63" s="1">
        <v>43468</v>
      </c>
      <c r="B63">
        <v>9</v>
      </c>
      <c r="C63">
        <v>19115</v>
      </c>
      <c r="D63">
        <v>17220</v>
      </c>
      <c r="F63">
        <f t="shared" si="0"/>
        <v>1</v>
      </c>
      <c r="G63">
        <f t="shared" si="1"/>
        <v>3</v>
      </c>
    </row>
    <row r="64" spans="1:7" x14ac:dyDescent="0.2">
      <c r="A64" s="1">
        <v>43468</v>
      </c>
      <c r="B64">
        <v>10</v>
      </c>
      <c r="C64">
        <v>19613</v>
      </c>
      <c r="D64">
        <v>17670</v>
      </c>
      <c r="F64">
        <f t="shared" si="0"/>
        <v>1</v>
      </c>
      <c r="G64">
        <f t="shared" si="1"/>
        <v>3</v>
      </c>
    </row>
    <row r="65" spans="1:7" x14ac:dyDescent="0.2">
      <c r="A65" s="1">
        <v>43468</v>
      </c>
      <c r="B65">
        <v>11</v>
      </c>
      <c r="C65">
        <v>19648</v>
      </c>
      <c r="D65">
        <v>17858</v>
      </c>
      <c r="F65">
        <f t="shared" si="0"/>
        <v>1</v>
      </c>
      <c r="G65">
        <f t="shared" si="1"/>
        <v>3</v>
      </c>
    </row>
    <row r="66" spans="1:7" x14ac:dyDescent="0.2">
      <c r="A66" s="1">
        <v>43468</v>
      </c>
      <c r="B66">
        <v>12</v>
      </c>
      <c r="C66">
        <v>19586</v>
      </c>
      <c r="D66">
        <v>17719</v>
      </c>
      <c r="F66">
        <f t="shared" si="0"/>
        <v>1</v>
      </c>
      <c r="G66">
        <f t="shared" si="1"/>
        <v>3</v>
      </c>
    </row>
    <row r="67" spans="1:7" x14ac:dyDescent="0.2">
      <c r="A67" s="1">
        <v>43468</v>
      </c>
      <c r="B67">
        <v>13</v>
      </c>
      <c r="C67">
        <v>19532</v>
      </c>
      <c r="D67">
        <v>17417</v>
      </c>
      <c r="F67">
        <f t="shared" si="0"/>
        <v>1</v>
      </c>
      <c r="G67">
        <f t="shared" si="1"/>
        <v>3</v>
      </c>
    </row>
    <row r="68" spans="1:7" x14ac:dyDescent="0.2">
      <c r="A68" s="1">
        <v>43468</v>
      </c>
      <c r="B68">
        <v>14</v>
      </c>
      <c r="C68">
        <v>19675</v>
      </c>
      <c r="D68">
        <v>17471</v>
      </c>
      <c r="F68">
        <f t="shared" si="0"/>
        <v>1</v>
      </c>
      <c r="G68">
        <f t="shared" si="1"/>
        <v>3</v>
      </c>
    </row>
    <row r="69" spans="1:7" x14ac:dyDescent="0.2">
      <c r="A69" s="1">
        <v>43468</v>
      </c>
      <c r="B69">
        <v>15</v>
      </c>
      <c r="C69">
        <v>19835</v>
      </c>
      <c r="D69">
        <v>17657</v>
      </c>
      <c r="F69">
        <f t="shared" si="0"/>
        <v>1</v>
      </c>
      <c r="G69">
        <f t="shared" si="1"/>
        <v>3</v>
      </c>
    </row>
    <row r="70" spans="1:7" x14ac:dyDescent="0.2">
      <c r="A70" s="1">
        <v>43468</v>
      </c>
      <c r="B70">
        <v>16</v>
      </c>
      <c r="C70">
        <v>20037</v>
      </c>
      <c r="D70">
        <v>17777</v>
      </c>
      <c r="F70">
        <f t="shared" si="0"/>
        <v>1</v>
      </c>
      <c r="G70">
        <f t="shared" si="1"/>
        <v>3</v>
      </c>
    </row>
    <row r="71" spans="1:7" x14ac:dyDescent="0.2">
      <c r="A71" s="1">
        <v>43468</v>
      </c>
      <c r="B71">
        <v>17</v>
      </c>
      <c r="C71">
        <v>20345</v>
      </c>
      <c r="D71">
        <v>18230</v>
      </c>
      <c r="F71">
        <f t="shared" si="0"/>
        <v>1</v>
      </c>
      <c r="G71">
        <f t="shared" si="1"/>
        <v>3</v>
      </c>
    </row>
    <row r="72" spans="1:7" x14ac:dyDescent="0.2">
      <c r="A72" s="1">
        <v>43468</v>
      </c>
      <c r="B72">
        <v>18</v>
      </c>
      <c r="C72">
        <v>20827</v>
      </c>
      <c r="D72">
        <v>18803</v>
      </c>
      <c r="F72">
        <f t="shared" ref="F72:F135" si="2">MONTH(A72)</f>
        <v>1</v>
      </c>
      <c r="G72">
        <f t="shared" ref="G72:G135" si="3">DAY(A72)</f>
        <v>3</v>
      </c>
    </row>
    <row r="73" spans="1:7" x14ac:dyDescent="0.2">
      <c r="A73" s="1">
        <v>43468</v>
      </c>
      <c r="B73">
        <v>19</v>
      </c>
      <c r="C73">
        <v>20119</v>
      </c>
      <c r="D73">
        <v>18414</v>
      </c>
      <c r="F73">
        <f t="shared" si="2"/>
        <v>1</v>
      </c>
      <c r="G73">
        <f t="shared" si="3"/>
        <v>3</v>
      </c>
    </row>
    <row r="74" spans="1:7" x14ac:dyDescent="0.2">
      <c r="A74" s="1">
        <v>43468</v>
      </c>
      <c r="B74">
        <v>20</v>
      </c>
      <c r="C74">
        <v>20244</v>
      </c>
      <c r="D74">
        <v>18182</v>
      </c>
      <c r="F74">
        <f t="shared" si="2"/>
        <v>1</v>
      </c>
      <c r="G74">
        <f t="shared" si="3"/>
        <v>3</v>
      </c>
    </row>
    <row r="75" spans="1:7" x14ac:dyDescent="0.2">
      <c r="A75" s="1">
        <v>43468</v>
      </c>
      <c r="B75">
        <v>21</v>
      </c>
      <c r="C75">
        <v>19873</v>
      </c>
      <c r="D75">
        <v>17868</v>
      </c>
      <c r="F75">
        <f t="shared" si="2"/>
        <v>1</v>
      </c>
      <c r="G75">
        <f t="shared" si="3"/>
        <v>3</v>
      </c>
    </row>
    <row r="76" spans="1:7" x14ac:dyDescent="0.2">
      <c r="A76" s="1">
        <v>43468</v>
      </c>
      <c r="B76">
        <v>22</v>
      </c>
      <c r="C76">
        <v>19210</v>
      </c>
      <c r="D76">
        <v>17048</v>
      </c>
      <c r="F76">
        <f t="shared" si="2"/>
        <v>1</v>
      </c>
      <c r="G76">
        <f t="shared" si="3"/>
        <v>3</v>
      </c>
    </row>
    <row r="77" spans="1:7" x14ac:dyDescent="0.2">
      <c r="A77" s="1">
        <v>43468</v>
      </c>
      <c r="B77">
        <v>23</v>
      </c>
      <c r="C77">
        <v>18381</v>
      </c>
      <c r="D77">
        <v>16071</v>
      </c>
      <c r="F77">
        <f t="shared" si="2"/>
        <v>1</v>
      </c>
      <c r="G77">
        <f t="shared" si="3"/>
        <v>3</v>
      </c>
    </row>
    <row r="78" spans="1:7" x14ac:dyDescent="0.2">
      <c r="A78" s="1">
        <v>43468</v>
      </c>
      <c r="B78">
        <v>24</v>
      </c>
      <c r="C78">
        <v>18014</v>
      </c>
      <c r="D78">
        <v>15024</v>
      </c>
      <c r="F78">
        <f t="shared" si="2"/>
        <v>1</v>
      </c>
      <c r="G78">
        <f t="shared" si="3"/>
        <v>3</v>
      </c>
    </row>
    <row r="79" spans="1:7" x14ac:dyDescent="0.2">
      <c r="A79" s="1">
        <v>43469</v>
      </c>
      <c r="B79">
        <v>1</v>
      </c>
      <c r="C79">
        <v>17998</v>
      </c>
      <c r="D79">
        <v>14378</v>
      </c>
      <c r="F79">
        <f t="shared" si="2"/>
        <v>1</v>
      </c>
      <c r="G79">
        <f t="shared" si="3"/>
        <v>4</v>
      </c>
    </row>
    <row r="80" spans="1:7" x14ac:dyDescent="0.2">
      <c r="A80" s="1">
        <v>43469</v>
      </c>
      <c r="B80">
        <v>2</v>
      </c>
      <c r="C80">
        <v>17292</v>
      </c>
      <c r="D80">
        <v>13862</v>
      </c>
      <c r="F80">
        <f t="shared" si="2"/>
        <v>1</v>
      </c>
      <c r="G80">
        <f t="shared" si="3"/>
        <v>4</v>
      </c>
    </row>
    <row r="81" spans="1:7" x14ac:dyDescent="0.2">
      <c r="A81" s="1">
        <v>43469</v>
      </c>
      <c r="B81">
        <v>3</v>
      </c>
      <c r="C81">
        <v>16980</v>
      </c>
      <c r="D81">
        <v>13622</v>
      </c>
      <c r="F81">
        <f t="shared" si="2"/>
        <v>1</v>
      </c>
      <c r="G81">
        <f t="shared" si="3"/>
        <v>4</v>
      </c>
    </row>
    <row r="82" spans="1:7" x14ac:dyDescent="0.2">
      <c r="A82" s="1">
        <v>43469</v>
      </c>
      <c r="B82">
        <v>4</v>
      </c>
      <c r="C82">
        <v>16943</v>
      </c>
      <c r="D82">
        <v>13464</v>
      </c>
      <c r="F82">
        <f t="shared" si="2"/>
        <v>1</v>
      </c>
      <c r="G82">
        <f t="shared" si="3"/>
        <v>4</v>
      </c>
    </row>
    <row r="83" spans="1:7" x14ac:dyDescent="0.2">
      <c r="A83" s="1">
        <v>43469</v>
      </c>
      <c r="B83">
        <v>5</v>
      </c>
      <c r="C83">
        <v>16306</v>
      </c>
      <c r="D83">
        <v>13560</v>
      </c>
      <c r="F83">
        <f t="shared" si="2"/>
        <v>1</v>
      </c>
      <c r="G83">
        <f t="shared" si="3"/>
        <v>4</v>
      </c>
    </row>
    <row r="84" spans="1:7" x14ac:dyDescent="0.2">
      <c r="A84" s="1">
        <v>43469</v>
      </c>
      <c r="B84">
        <v>6</v>
      </c>
      <c r="C84">
        <v>16987</v>
      </c>
      <c r="D84">
        <v>13984</v>
      </c>
      <c r="F84">
        <f t="shared" si="2"/>
        <v>1</v>
      </c>
      <c r="G84">
        <f t="shared" si="3"/>
        <v>4</v>
      </c>
    </row>
    <row r="85" spans="1:7" x14ac:dyDescent="0.2">
      <c r="A85" s="1">
        <v>43469</v>
      </c>
      <c r="B85">
        <v>7</v>
      </c>
      <c r="C85">
        <v>17351</v>
      </c>
      <c r="D85">
        <v>15038</v>
      </c>
      <c r="F85">
        <f t="shared" si="2"/>
        <v>1</v>
      </c>
      <c r="G85">
        <f t="shared" si="3"/>
        <v>4</v>
      </c>
    </row>
    <row r="86" spans="1:7" x14ac:dyDescent="0.2">
      <c r="A86" s="1">
        <v>43469</v>
      </c>
      <c r="B86">
        <v>8</v>
      </c>
      <c r="C86">
        <v>18517</v>
      </c>
      <c r="D86">
        <v>15999</v>
      </c>
      <c r="F86">
        <f t="shared" si="2"/>
        <v>1</v>
      </c>
      <c r="G86">
        <f t="shared" si="3"/>
        <v>4</v>
      </c>
    </row>
    <row r="87" spans="1:7" x14ac:dyDescent="0.2">
      <c r="A87" s="1">
        <v>43469</v>
      </c>
      <c r="B87">
        <v>9</v>
      </c>
      <c r="C87">
        <v>18360</v>
      </c>
      <c r="D87">
        <v>16178</v>
      </c>
      <c r="F87">
        <f t="shared" si="2"/>
        <v>1</v>
      </c>
      <c r="G87">
        <f t="shared" si="3"/>
        <v>4</v>
      </c>
    </row>
    <row r="88" spans="1:7" x14ac:dyDescent="0.2">
      <c r="A88" s="1">
        <v>43469</v>
      </c>
      <c r="B88">
        <v>10</v>
      </c>
      <c r="C88">
        <v>18785</v>
      </c>
      <c r="D88">
        <v>16297</v>
      </c>
      <c r="F88">
        <f t="shared" si="2"/>
        <v>1</v>
      </c>
      <c r="G88">
        <f t="shared" si="3"/>
        <v>4</v>
      </c>
    </row>
    <row r="89" spans="1:7" x14ac:dyDescent="0.2">
      <c r="A89" s="1">
        <v>43469</v>
      </c>
      <c r="B89">
        <v>11</v>
      </c>
      <c r="C89">
        <v>18807</v>
      </c>
      <c r="D89">
        <v>16269</v>
      </c>
      <c r="F89">
        <f t="shared" si="2"/>
        <v>1</v>
      </c>
      <c r="G89">
        <f t="shared" si="3"/>
        <v>4</v>
      </c>
    </row>
    <row r="90" spans="1:7" x14ac:dyDescent="0.2">
      <c r="A90" s="1">
        <v>43469</v>
      </c>
      <c r="B90">
        <v>12</v>
      </c>
      <c r="C90">
        <v>18548</v>
      </c>
      <c r="D90">
        <v>16171</v>
      </c>
      <c r="F90">
        <f t="shared" si="2"/>
        <v>1</v>
      </c>
      <c r="G90">
        <f t="shared" si="3"/>
        <v>4</v>
      </c>
    </row>
    <row r="91" spans="1:7" x14ac:dyDescent="0.2">
      <c r="A91" s="1">
        <v>43469</v>
      </c>
      <c r="B91">
        <v>13</v>
      </c>
      <c r="C91">
        <v>18466</v>
      </c>
      <c r="D91">
        <v>15948</v>
      </c>
      <c r="F91">
        <f t="shared" si="2"/>
        <v>1</v>
      </c>
      <c r="G91">
        <f t="shared" si="3"/>
        <v>4</v>
      </c>
    </row>
    <row r="92" spans="1:7" x14ac:dyDescent="0.2">
      <c r="A92" s="1">
        <v>43469</v>
      </c>
      <c r="B92">
        <v>14</v>
      </c>
      <c r="C92">
        <v>18460</v>
      </c>
      <c r="D92">
        <v>15733</v>
      </c>
      <c r="F92">
        <f t="shared" si="2"/>
        <v>1</v>
      </c>
      <c r="G92">
        <f t="shared" si="3"/>
        <v>4</v>
      </c>
    </row>
    <row r="93" spans="1:7" x14ac:dyDescent="0.2">
      <c r="A93" s="1">
        <v>43469</v>
      </c>
      <c r="B93">
        <v>15</v>
      </c>
      <c r="C93">
        <v>17933</v>
      </c>
      <c r="D93">
        <v>15513</v>
      </c>
      <c r="F93">
        <f t="shared" si="2"/>
        <v>1</v>
      </c>
      <c r="G93">
        <f t="shared" si="3"/>
        <v>4</v>
      </c>
    </row>
    <row r="94" spans="1:7" x14ac:dyDescent="0.2">
      <c r="A94" s="1">
        <v>43469</v>
      </c>
      <c r="B94">
        <v>16</v>
      </c>
      <c r="C94">
        <v>17998</v>
      </c>
      <c r="D94">
        <v>15878</v>
      </c>
      <c r="F94">
        <f t="shared" si="2"/>
        <v>1</v>
      </c>
      <c r="G94">
        <f t="shared" si="3"/>
        <v>4</v>
      </c>
    </row>
    <row r="95" spans="1:7" x14ac:dyDescent="0.2">
      <c r="A95" s="1">
        <v>43469</v>
      </c>
      <c r="B95">
        <v>17</v>
      </c>
      <c r="C95">
        <v>18618</v>
      </c>
      <c r="D95">
        <v>16633</v>
      </c>
      <c r="F95">
        <f t="shared" si="2"/>
        <v>1</v>
      </c>
      <c r="G95">
        <f t="shared" si="3"/>
        <v>4</v>
      </c>
    </row>
    <row r="96" spans="1:7" x14ac:dyDescent="0.2">
      <c r="A96" s="1">
        <v>43469</v>
      </c>
      <c r="B96">
        <v>18</v>
      </c>
      <c r="C96">
        <v>19858</v>
      </c>
      <c r="D96">
        <v>17738</v>
      </c>
      <c r="F96">
        <f t="shared" si="2"/>
        <v>1</v>
      </c>
      <c r="G96">
        <f t="shared" si="3"/>
        <v>4</v>
      </c>
    </row>
    <row r="97" spans="1:7" x14ac:dyDescent="0.2">
      <c r="A97" s="1">
        <v>43469</v>
      </c>
      <c r="B97">
        <v>19</v>
      </c>
      <c r="C97">
        <v>19739</v>
      </c>
      <c r="D97">
        <v>17658</v>
      </c>
      <c r="F97">
        <f t="shared" si="2"/>
        <v>1</v>
      </c>
      <c r="G97">
        <f t="shared" si="3"/>
        <v>4</v>
      </c>
    </row>
    <row r="98" spans="1:7" x14ac:dyDescent="0.2">
      <c r="A98" s="1">
        <v>43469</v>
      </c>
      <c r="B98">
        <v>20</v>
      </c>
      <c r="C98">
        <v>19521</v>
      </c>
      <c r="D98">
        <v>17425</v>
      </c>
      <c r="F98">
        <f t="shared" si="2"/>
        <v>1</v>
      </c>
      <c r="G98">
        <f t="shared" si="3"/>
        <v>4</v>
      </c>
    </row>
    <row r="99" spans="1:7" x14ac:dyDescent="0.2">
      <c r="A99" s="1">
        <v>43469</v>
      </c>
      <c r="B99">
        <v>21</v>
      </c>
      <c r="C99">
        <v>19107</v>
      </c>
      <c r="D99">
        <v>17038</v>
      </c>
      <c r="F99">
        <f t="shared" si="2"/>
        <v>1</v>
      </c>
      <c r="G99">
        <f t="shared" si="3"/>
        <v>4</v>
      </c>
    </row>
    <row r="100" spans="1:7" x14ac:dyDescent="0.2">
      <c r="A100" s="1">
        <v>43469</v>
      </c>
      <c r="B100">
        <v>22</v>
      </c>
      <c r="C100">
        <v>18635</v>
      </c>
      <c r="D100">
        <v>16647</v>
      </c>
      <c r="F100">
        <f t="shared" si="2"/>
        <v>1</v>
      </c>
      <c r="G100">
        <f t="shared" si="3"/>
        <v>4</v>
      </c>
    </row>
    <row r="101" spans="1:7" x14ac:dyDescent="0.2">
      <c r="A101" s="1">
        <v>43469</v>
      </c>
      <c r="B101">
        <v>23</v>
      </c>
      <c r="C101">
        <v>17679</v>
      </c>
      <c r="D101">
        <v>15772</v>
      </c>
      <c r="F101">
        <f t="shared" si="2"/>
        <v>1</v>
      </c>
      <c r="G101">
        <f t="shared" si="3"/>
        <v>4</v>
      </c>
    </row>
    <row r="102" spans="1:7" x14ac:dyDescent="0.2">
      <c r="A102" s="1">
        <v>43469</v>
      </c>
      <c r="B102">
        <v>24</v>
      </c>
      <c r="C102">
        <v>16675</v>
      </c>
      <c r="D102">
        <v>14740</v>
      </c>
      <c r="F102">
        <f t="shared" si="2"/>
        <v>1</v>
      </c>
      <c r="G102">
        <f t="shared" si="3"/>
        <v>4</v>
      </c>
    </row>
    <row r="103" spans="1:7" x14ac:dyDescent="0.2">
      <c r="A103" s="1">
        <v>43470</v>
      </c>
      <c r="B103">
        <v>1</v>
      </c>
      <c r="C103">
        <v>16060</v>
      </c>
      <c r="D103">
        <v>13781</v>
      </c>
      <c r="F103">
        <f t="shared" si="2"/>
        <v>1</v>
      </c>
      <c r="G103">
        <f t="shared" si="3"/>
        <v>5</v>
      </c>
    </row>
    <row r="104" spans="1:7" x14ac:dyDescent="0.2">
      <c r="A104" s="1">
        <v>43470</v>
      </c>
      <c r="B104">
        <v>2</v>
      </c>
      <c r="C104">
        <v>15490</v>
      </c>
      <c r="D104">
        <v>13223</v>
      </c>
      <c r="F104">
        <f t="shared" si="2"/>
        <v>1</v>
      </c>
      <c r="G104">
        <f t="shared" si="3"/>
        <v>5</v>
      </c>
    </row>
    <row r="105" spans="1:7" x14ac:dyDescent="0.2">
      <c r="A105" s="1">
        <v>43470</v>
      </c>
      <c r="B105">
        <v>3</v>
      </c>
      <c r="C105">
        <v>15640</v>
      </c>
      <c r="D105">
        <v>12984</v>
      </c>
      <c r="F105">
        <f t="shared" si="2"/>
        <v>1</v>
      </c>
      <c r="G105">
        <f t="shared" si="3"/>
        <v>5</v>
      </c>
    </row>
    <row r="106" spans="1:7" x14ac:dyDescent="0.2">
      <c r="A106" s="1">
        <v>43470</v>
      </c>
      <c r="B106">
        <v>4</v>
      </c>
      <c r="C106">
        <v>15500</v>
      </c>
      <c r="D106">
        <v>12882</v>
      </c>
      <c r="F106">
        <f t="shared" si="2"/>
        <v>1</v>
      </c>
      <c r="G106">
        <f t="shared" si="3"/>
        <v>5</v>
      </c>
    </row>
    <row r="107" spans="1:7" x14ac:dyDescent="0.2">
      <c r="A107" s="1">
        <v>43470</v>
      </c>
      <c r="B107">
        <v>5</v>
      </c>
      <c r="C107">
        <v>15785</v>
      </c>
      <c r="D107">
        <v>12994</v>
      </c>
      <c r="F107">
        <f t="shared" si="2"/>
        <v>1</v>
      </c>
      <c r="G107">
        <f t="shared" si="3"/>
        <v>5</v>
      </c>
    </row>
    <row r="108" spans="1:7" x14ac:dyDescent="0.2">
      <c r="A108" s="1">
        <v>43470</v>
      </c>
      <c r="B108">
        <v>6</v>
      </c>
      <c r="C108">
        <v>15836</v>
      </c>
      <c r="D108">
        <v>13167</v>
      </c>
      <c r="F108">
        <f t="shared" si="2"/>
        <v>1</v>
      </c>
      <c r="G108">
        <f t="shared" si="3"/>
        <v>5</v>
      </c>
    </row>
    <row r="109" spans="1:7" x14ac:dyDescent="0.2">
      <c r="A109" s="1">
        <v>43470</v>
      </c>
      <c r="B109">
        <v>7</v>
      </c>
      <c r="C109">
        <v>16229</v>
      </c>
      <c r="D109">
        <v>13641</v>
      </c>
      <c r="F109">
        <f t="shared" si="2"/>
        <v>1</v>
      </c>
      <c r="G109">
        <f t="shared" si="3"/>
        <v>5</v>
      </c>
    </row>
    <row r="110" spans="1:7" x14ac:dyDescent="0.2">
      <c r="A110" s="1">
        <v>43470</v>
      </c>
      <c r="B110">
        <v>8</v>
      </c>
      <c r="C110">
        <v>17055</v>
      </c>
      <c r="D110">
        <v>14488</v>
      </c>
      <c r="F110">
        <f t="shared" si="2"/>
        <v>1</v>
      </c>
      <c r="G110">
        <f t="shared" si="3"/>
        <v>5</v>
      </c>
    </row>
    <row r="111" spans="1:7" x14ac:dyDescent="0.2">
      <c r="A111" s="1">
        <v>43470</v>
      </c>
      <c r="B111">
        <v>9</v>
      </c>
      <c r="C111">
        <v>17174</v>
      </c>
      <c r="D111">
        <v>15072</v>
      </c>
      <c r="F111">
        <f t="shared" si="2"/>
        <v>1</v>
      </c>
      <c r="G111">
        <f t="shared" si="3"/>
        <v>5</v>
      </c>
    </row>
    <row r="112" spans="1:7" x14ac:dyDescent="0.2">
      <c r="A112" s="1">
        <v>43470</v>
      </c>
      <c r="B112">
        <v>10</v>
      </c>
      <c r="C112">
        <v>17707</v>
      </c>
      <c r="D112">
        <v>15504</v>
      </c>
      <c r="F112">
        <f t="shared" si="2"/>
        <v>1</v>
      </c>
      <c r="G112">
        <f t="shared" si="3"/>
        <v>5</v>
      </c>
    </row>
    <row r="113" spans="1:7" x14ac:dyDescent="0.2">
      <c r="A113" s="1">
        <v>43470</v>
      </c>
      <c r="B113">
        <v>11</v>
      </c>
      <c r="C113">
        <v>18085</v>
      </c>
      <c r="D113">
        <v>15764</v>
      </c>
      <c r="F113">
        <f t="shared" si="2"/>
        <v>1</v>
      </c>
      <c r="G113">
        <f t="shared" si="3"/>
        <v>5</v>
      </c>
    </row>
    <row r="114" spans="1:7" x14ac:dyDescent="0.2">
      <c r="A114" s="1">
        <v>43470</v>
      </c>
      <c r="B114">
        <v>12</v>
      </c>
      <c r="C114">
        <v>18442</v>
      </c>
      <c r="D114">
        <v>16042</v>
      </c>
      <c r="F114">
        <f t="shared" si="2"/>
        <v>1</v>
      </c>
      <c r="G114">
        <f t="shared" si="3"/>
        <v>5</v>
      </c>
    </row>
    <row r="115" spans="1:7" x14ac:dyDescent="0.2">
      <c r="A115" s="1">
        <v>43470</v>
      </c>
      <c r="B115">
        <v>13</v>
      </c>
      <c r="C115">
        <v>18131</v>
      </c>
      <c r="D115">
        <v>16056</v>
      </c>
      <c r="F115">
        <f t="shared" si="2"/>
        <v>1</v>
      </c>
      <c r="G115">
        <f t="shared" si="3"/>
        <v>5</v>
      </c>
    </row>
    <row r="116" spans="1:7" x14ac:dyDescent="0.2">
      <c r="A116" s="1">
        <v>43470</v>
      </c>
      <c r="B116">
        <v>14</v>
      </c>
      <c r="C116">
        <v>17959</v>
      </c>
      <c r="D116">
        <v>15840</v>
      </c>
      <c r="F116">
        <f t="shared" si="2"/>
        <v>1</v>
      </c>
      <c r="G116">
        <f t="shared" si="3"/>
        <v>5</v>
      </c>
    </row>
    <row r="117" spans="1:7" x14ac:dyDescent="0.2">
      <c r="A117" s="1">
        <v>43470</v>
      </c>
      <c r="B117">
        <v>15</v>
      </c>
      <c r="C117">
        <v>17537</v>
      </c>
      <c r="D117">
        <v>15761</v>
      </c>
      <c r="F117">
        <f t="shared" si="2"/>
        <v>1</v>
      </c>
      <c r="G117">
        <f t="shared" si="3"/>
        <v>5</v>
      </c>
    </row>
    <row r="118" spans="1:7" x14ac:dyDescent="0.2">
      <c r="A118" s="1">
        <v>43470</v>
      </c>
      <c r="B118">
        <v>16</v>
      </c>
      <c r="C118">
        <v>18055</v>
      </c>
      <c r="D118">
        <v>15859</v>
      </c>
      <c r="F118">
        <f t="shared" si="2"/>
        <v>1</v>
      </c>
      <c r="G118">
        <f t="shared" si="3"/>
        <v>5</v>
      </c>
    </row>
    <row r="119" spans="1:7" x14ac:dyDescent="0.2">
      <c r="A119" s="1">
        <v>43470</v>
      </c>
      <c r="B119">
        <v>17</v>
      </c>
      <c r="C119">
        <v>18549</v>
      </c>
      <c r="D119">
        <v>16343</v>
      </c>
      <c r="F119">
        <f t="shared" si="2"/>
        <v>1</v>
      </c>
      <c r="G119">
        <f t="shared" si="3"/>
        <v>5</v>
      </c>
    </row>
    <row r="120" spans="1:7" x14ac:dyDescent="0.2">
      <c r="A120" s="1">
        <v>43470</v>
      </c>
      <c r="B120">
        <v>18</v>
      </c>
      <c r="C120">
        <v>19518</v>
      </c>
      <c r="D120">
        <v>17184</v>
      </c>
      <c r="F120">
        <f t="shared" si="2"/>
        <v>1</v>
      </c>
      <c r="G120">
        <f t="shared" si="3"/>
        <v>5</v>
      </c>
    </row>
    <row r="121" spans="1:7" x14ac:dyDescent="0.2">
      <c r="A121" s="1">
        <v>43470</v>
      </c>
      <c r="B121">
        <v>19</v>
      </c>
      <c r="C121">
        <v>19299</v>
      </c>
      <c r="D121">
        <v>16913</v>
      </c>
      <c r="F121">
        <f t="shared" si="2"/>
        <v>1</v>
      </c>
      <c r="G121">
        <f t="shared" si="3"/>
        <v>5</v>
      </c>
    </row>
    <row r="122" spans="1:7" x14ac:dyDescent="0.2">
      <c r="A122" s="1">
        <v>43470</v>
      </c>
      <c r="B122">
        <v>20</v>
      </c>
      <c r="C122">
        <v>19048</v>
      </c>
      <c r="D122">
        <v>16558</v>
      </c>
      <c r="F122">
        <f t="shared" si="2"/>
        <v>1</v>
      </c>
      <c r="G122">
        <f t="shared" si="3"/>
        <v>5</v>
      </c>
    </row>
    <row r="123" spans="1:7" x14ac:dyDescent="0.2">
      <c r="A123" s="1">
        <v>43470</v>
      </c>
      <c r="B123">
        <v>21</v>
      </c>
      <c r="C123">
        <v>18495</v>
      </c>
      <c r="D123">
        <v>16106</v>
      </c>
      <c r="F123">
        <f t="shared" si="2"/>
        <v>1</v>
      </c>
      <c r="G123">
        <f t="shared" si="3"/>
        <v>5</v>
      </c>
    </row>
    <row r="124" spans="1:7" x14ac:dyDescent="0.2">
      <c r="A124" s="1">
        <v>43470</v>
      </c>
      <c r="B124">
        <v>22</v>
      </c>
      <c r="C124">
        <v>18242</v>
      </c>
      <c r="D124">
        <v>15543</v>
      </c>
      <c r="F124">
        <f t="shared" si="2"/>
        <v>1</v>
      </c>
      <c r="G124">
        <f t="shared" si="3"/>
        <v>5</v>
      </c>
    </row>
    <row r="125" spans="1:7" x14ac:dyDescent="0.2">
      <c r="A125" s="1">
        <v>43470</v>
      </c>
      <c r="B125">
        <v>23</v>
      </c>
      <c r="C125">
        <v>17176</v>
      </c>
      <c r="D125">
        <v>14756</v>
      </c>
      <c r="F125">
        <f t="shared" si="2"/>
        <v>1</v>
      </c>
      <c r="G125">
        <f t="shared" si="3"/>
        <v>5</v>
      </c>
    </row>
    <row r="126" spans="1:7" x14ac:dyDescent="0.2">
      <c r="A126" s="1">
        <v>43470</v>
      </c>
      <c r="B126">
        <v>24</v>
      </c>
      <c r="C126">
        <v>16759</v>
      </c>
      <c r="D126">
        <v>13810</v>
      </c>
      <c r="F126">
        <f t="shared" si="2"/>
        <v>1</v>
      </c>
      <c r="G126">
        <f t="shared" si="3"/>
        <v>5</v>
      </c>
    </row>
    <row r="127" spans="1:7" x14ac:dyDescent="0.2">
      <c r="A127" s="1">
        <v>43471</v>
      </c>
      <c r="B127">
        <v>1</v>
      </c>
      <c r="C127">
        <v>16736</v>
      </c>
      <c r="D127">
        <v>13323</v>
      </c>
      <c r="F127">
        <f t="shared" si="2"/>
        <v>1</v>
      </c>
      <c r="G127">
        <f t="shared" si="3"/>
        <v>6</v>
      </c>
    </row>
    <row r="128" spans="1:7" x14ac:dyDescent="0.2">
      <c r="A128" s="1">
        <v>43471</v>
      </c>
      <c r="B128">
        <v>2</v>
      </c>
      <c r="C128">
        <v>16451</v>
      </c>
      <c r="D128">
        <v>12839</v>
      </c>
      <c r="F128">
        <f t="shared" si="2"/>
        <v>1</v>
      </c>
      <c r="G128">
        <f t="shared" si="3"/>
        <v>6</v>
      </c>
    </row>
    <row r="129" spans="1:7" x14ac:dyDescent="0.2">
      <c r="A129" s="1">
        <v>43471</v>
      </c>
      <c r="B129">
        <v>3</v>
      </c>
      <c r="C129">
        <v>15895</v>
      </c>
      <c r="D129">
        <v>12462</v>
      </c>
      <c r="F129">
        <f t="shared" si="2"/>
        <v>1</v>
      </c>
      <c r="G129">
        <f t="shared" si="3"/>
        <v>6</v>
      </c>
    </row>
    <row r="130" spans="1:7" x14ac:dyDescent="0.2">
      <c r="A130" s="1">
        <v>43471</v>
      </c>
      <c r="B130">
        <v>4</v>
      </c>
      <c r="C130">
        <v>15723</v>
      </c>
      <c r="D130">
        <v>12332</v>
      </c>
      <c r="F130">
        <f t="shared" si="2"/>
        <v>1</v>
      </c>
      <c r="G130">
        <f t="shared" si="3"/>
        <v>6</v>
      </c>
    </row>
    <row r="131" spans="1:7" x14ac:dyDescent="0.2">
      <c r="A131" s="1">
        <v>43471</v>
      </c>
      <c r="B131">
        <v>5</v>
      </c>
      <c r="C131">
        <v>15969</v>
      </c>
      <c r="D131">
        <v>12502</v>
      </c>
      <c r="F131">
        <f t="shared" si="2"/>
        <v>1</v>
      </c>
      <c r="G131">
        <f t="shared" si="3"/>
        <v>6</v>
      </c>
    </row>
    <row r="132" spans="1:7" x14ac:dyDescent="0.2">
      <c r="A132" s="1">
        <v>43471</v>
      </c>
      <c r="B132">
        <v>6</v>
      </c>
      <c r="C132">
        <v>16041</v>
      </c>
      <c r="D132">
        <v>12643</v>
      </c>
      <c r="F132">
        <f t="shared" si="2"/>
        <v>1</v>
      </c>
      <c r="G132">
        <f t="shared" si="3"/>
        <v>6</v>
      </c>
    </row>
    <row r="133" spans="1:7" x14ac:dyDescent="0.2">
      <c r="A133" s="1">
        <v>43471</v>
      </c>
      <c r="B133">
        <v>7</v>
      </c>
      <c r="C133">
        <v>16461</v>
      </c>
      <c r="D133">
        <v>13061</v>
      </c>
      <c r="F133">
        <f t="shared" si="2"/>
        <v>1</v>
      </c>
      <c r="G133">
        <f t="shared" si="3"/>
        <v>6</v>
      </c>
    </row>
    <row r="134" spans="1:7" x14ac:dyDescent="0.2">
      <c r="A134" s="1">
        <v>43471</v>
      </c>
      <c r="B134">
        <v>8</v>
      </c>
      <c r="C134">
        <v>16933</v>
      </c>
      <c r="D134">
        <v>13748</v>
      </c>
      <c r="F134">
        <f t="shared" si="2"/>
        <v>1</v>
      </c>
      <c r="G134">
        <f t="shared" si="3"/>
        <v>6</v>
      </c>
    </row>
    <row r="135" spans="1:7" x14ac:dyDescent="0.2">
      <c r="A135" s="1">
        <v>43471</v>
      </c>
      <c r="B135">
        <v>9</v>
      </c>
      <c r="C135">
        <v>17025</v>
      </c>
      <c r="D135">
        <v>14211</v>
      </c>
      <c r="F135">
        <f t="shared" si="2"/>
        <v>1</v>
      </c>
      <c r="G135">
        <f t="shared" si="3"/>
        <v>6</v>
      </c>
    </row>
    <row r="136" spans="1:7" x14ac:dyDescent="0.2">
      <c r="A136" s="1">
        <v>43471</v>
      </c>
      <c r="B136">
        <v>10</v>
      </c>
      <c r="C136">
        <v>17261</v>
      </c>
      <c r="D136">
        <v>14576</v>
      </c>
      <c r="F136">
        <f t="shared" ref="F136:F199" si="4">MONTH(A136)</f>
        <v>1</v>
      </c>
      <c r="G136">
        <f t="shared" ref="G136:G199" si="5">DAY(A136)</f>
        <v>6</v>
      </c>
    </row>
    <row r="137" spans="1:7" x14ac:dyDescent="0.2">
      <c r="A137" s="1">
        <v>43471</v>
      </c>
      <c r="B137">
        <v>11</v>
      </c>
      <c r="C137">
        <v>17127</v>
      </c>
      <c r="D137">
        <v>14798</v>
      </c>
      <c r="F137">
        <f t="shared" si="4"/>
        <v>1</v>
      </c>
      <c r="G137">
        <f t="shared" si="5"/>
        <v>6</v>
      </c>
    </row>
    <row r="138" spans="1:7" x14ac:dyDescent="0.2">
      <c r="A138" s="1">
        <v>43471</v>
      </c>
      <c r="B138">
        <v>12</v>
      </c>
      <c r="C138">
        <v>16714</v>
      </c>
      <c r="D138">
        <v>14637</v>
      </c>
      <c r="F138">
        <f t="shared" si="4"/>
        <v>1</v>
      </c>
      <c r="G138">
        <f t="shared" si="5"/>
        <v>6</v>
      </c>
    </row>
    <row r="139" spans="1:7" x14ac:dyDescent="0.2">
      <c r="A139" s="1">
        <v>43471</v>
      </c>
      <c r="B139">
        <v>13</v>
      </c>
      <c r="C139">
        <v>17316</v>
      </c>
      <c r="D139">
        <v>14968</v>
      </c>
      <c r="F139">
        <f t="shared" si="4"/>
        <v>1</v>
      </c>
      <c r="G139">
        <f t="shared" si="5"/>
        <v>6</v>
      </c>
    </row>
    <row r="140" spans="1:7" x14ac:dyDescent="0.2">
      <c r="A140" s="1">
        <v>43471</v>
      </c>
      <c r="B140">
        <v>14</v>
      </c>
      <c r="C140">
        <v>17587</v>
      </c>
      <c r="D140">
        <v>15167</v>
      </c>
      <c r="F140">
        <f t="shared" si="4"/>
        <v>1</v>
      </c>
      <c r="G140">
        <f t="shared" si="5"/>
        <v>6</v>
      </c>
    </row>
    <row r="141" spans="1:7" x14ac:dyDescent="0.2">
      <c r="A141" s="1">
        <v>43471</v>
      </c>
      <c r="B141">
        <v>15</v>
      </c>
      <c r="C141">
        <v>18156</v>
      </c>
      <c r="D141">
        <v>15389</v>
      </c>
      <c r="F141">
        <f t="shared" si="4"/>
        <v>1</v>
      </c>
      <c r="G141">
        <f t="shared" si="5"/>
        <v>6</v>
      </c>
    </row>
    <row r="142" spans="1:7" x14ac:dyDescent="0.2">
      <c r="A142" s="1">
        <v>43471</v>
      </c>
      <c r="B142">
        <v>16</v>
      </c>
      <c r="C142">
        <v>18385</v>
      </c>
      <c r="D142">
        <v>15849</v>
      </c>
      <c r="F142">
        <f t="shared" si="4"/>
        <v>1</v>
      </c>
      <c r="G142">
        <f t="shared" si="5"/>
        <v>6</v>
      </c>
    </row>
    <row r="143" spans="1:7" x14ac:dyDescent="0.2">
      <c r="A143" s="1">
        <v>43471</v>
      </c>
      <c r="B143">
        <v>17</v>
      </c>
      <c r="C143">
        <v>18752</v>
      </c>
      <c r="D143">
        <v>16731</v>
      </c>
      <c r="F143">
        <f t="shared" si="4"/>
        <v>1</v>
      </c>
      <c r="G143">
        <f t="shared" si="5"/>
        <v>6</v>
      </c>
    </row>
    <row r="144" spans="1:7" x14ac:dyDescent="0.2">
      <c r="A144" s="1">
        <v>43471</v>
      </c>
      <c r="B144">
        <v>18</v>
      </c>
      <c r="C144">
        <v>19966</v>
      </c>
      <c r="D144">
        <v>18226</v>
      </c>
      <c r="F144">
        <f t="shared" si="4"/>
        <v>1</v>
      </c>
      <c r="G144">
        <f t="shared" si="5"/>
        <v>6</v>
      </c>
    </row>
    <row r="145" spans="1:7" x14ac:dyDescent="0.2">
      <c r="A145" s="1">
        <v>43471</v>
      </c>
      <c r="B145">
        <v>19</v>
      </c>
      <c r="C145">
        <v>19932</v>
      </c>
      <c r="D145">
        <v>18194</v>
      </c>
      <c r="F145">
        <f t="shared" si="4"/>
        <v>1</v>
      </c>
      <c r="G145">
        <f t="shared" si="5"/>
        <v>6</v>
      </c>
    </row>
    <row r="146" spans="1:7" x14ac:dyDescent="0.2">
      <c r="A146" s="1">
        <v>43471</v>
      </c>
      <c r="B146">
        <v>20</v>
      </c>
      <c r="C146">
        <v>19822</v>
      </c>
      <c r="D146">
        <v>17843</v>
      </c>
      <c r="F146">
        <f t="shared" si="4"/>
        <v>1</v>
      </c>
      <c r="G146">
        <f t="shared" si="5"/>
        <v>6</v>
      </c>
    </row>
    <row r="147" spans="1:7" x14ac:dyDescent="0.2">
      <c r="A147" s="1">
        <v>43471</v>
      </c>
      <c r="B147">
        <v>21</v>
      </c>
      <c r="C147">
        <v>19238</v>
      </c>
      <c r="D147">
        <v>17404</v>
      </c>
      <c r="F147">
        <f t="shared" si="4"/>
        <v>1</v>
      </c>
      <c r="G147">
        <f t="shared" si="5"/>
        <v>6</v>
      </c>
    </row>
    <row r="148" spans="1:7" x14ac:dyDescent="0.2">
      <c r="A148" s="1">
        <v>43471</v>
      </c>
      <c r="B148">
        <v>22</v>
      </c>
      <c r="C148">
        <v>18709</v>
      </c>
      <c r="D148">
        <v>16848</v>
      </c>
      <c r="F148">
        <f t="shared" si="4"/>
        <v>1</v>
      </c>
      <c r="G148">
        <f t="shared" si="5"/>
        <v>6</v>
      </c>
    </row>
    <row r="149" spans="1:7" x14ac:dyDescent="0.2">
      <c r="A149" s="1">
        <v>43471</v>
      </c>
      <c r="B149">
        <v>23</v>
      </c>
      <c r="C149">
        <v>17785</v>
      </c>
      <c r="D149">
        <v>15899</v>
      </c>
      <c r="F149">
        <f t="shared" si="4"/>
        <v>1</v>
      </c>
      <c r="G149">
        <f t="shared" si="5"/>
        <v>6</v>
      </c>
    </row>
    <row r="150" spans="1:7" x14ac:dyDescent="0.2">
      <c r="A150" s="1">
        <v>43471</v>
      </c>
      <c r="B150">
        <v>24</v>
      </c>
      <c r="C150">
        <v>17104</v>
      </c>
      <c r="D150">
        <v>14959</v>
      </c>
      <c r="F150">
        <f t="shared" si="4"/>
        <v>1</v>
      </c>
      <c r="G150">
        <f t="shared" si="5"/>
        <v>6</v>
      </c>
    </row>
    <row r="151" spans="1:7" x14ac:dyDescent="0.2">
      <c r="A151" s="1">
        <v>43472</v>
      </c>
      <c r="B151">
        <v>1</v>
      </c>
      <c r="C151">
        <v>17092</v>
      </c>
      <c r="D151">
        <v>14474</v>
      </c>
      <c r="F151">
        <f t="shared" si="4"/>
        <v>1</v>
      </c>
      <c r="G151">
        <f t="shared" si="5"/>
        <v>7</v>
      </c>
    </row>
    <row r="152" spans="1:7" x14ac:dyDescent="0.2">
      <c r="A152" s="1">
        <v>43472</v>
      </c>
      <c r="B152">
        <v>2</v>
      </c>
      <c r="C152">
        <v>16696</v>
      </c>
      <c r="D152">
        <v>14024</v>
      </c>
      <c r="F152">
        <f t="shared" si="4"/>
        <v>1</v>
      </c>
      <c r="G152">
        <f t="shared" si="5"/>
        <v>7</v>
      </c>
    </row>
    <row r="153" spans="1:7" x14ac:dyDescent="0.2">
      <c r="A153" s="1">
        <v>43472</v>
      </c>
      <c r="B153">
        <v>3</v>
      </c>
      <c r="C153">
        <v>16542</v>
      </c>
      <c r="D153">
        <v>13803</v>
      </c>
      <c r="F153">
        <f t="shared" si="4"/>
        <v>1</v>
      </c>
      <c r="G153">
        <f t="shared" si="5"/>
        <v>7</v>
      </c>
    </row>
    <row r="154" spans="1:7" x14ac:dyDescent="0.2">
      <c r="A154" s="1">
        <v>43472</v>
      </c>
      <c r="B154">
        <v>4</v>
      </c>
      <c r="C154">
        <v>16367</v>
      </c>
      <c r="D154">
        <v>13732</v>
      </c>
      <c r="F154">
        <f t="shared" si="4"/>
        <v>1</v>
      </c>
      <c r="G154">
        <f t="shared" si="5"/>
        <v>7</v>
      </c>
    </row>
    <row r="155" spans="1:7" x14ac:dyDescent="0.2">
      <c r="A155" s="1">
        <v>43472</v>
      </c>
      <c r="B155">
        <v>5</v>
      </c>
      <c r="C155">
        <v>16841</v>
      </c>
      <c r="D155">
        <v>14101</v>
      </c>
      <c r="F155">
        <f t="shared" si="4"/>
        <v>1</v>
      </c>
      <c r="G155">
        <f t="shared" si="5"/>
        <v>7</v>
      </c>
    </row>
    <row r="156" spans="1:7" x14ac:dyDescent="0.2">
      <c r="A156" s="1">
        <v>43472</v>
      </c>
      <c r="B156">
        <v>6</v>
      </c>
      <c r="C156">
        <v>17454</v>
      </c>
      <c r="D156">
        <v>14763</v>
      </c>
      <c r="F156">
        <f t="shared" si="4"/>
        <v>1</v>
      </c>
      <c r="G156">
        <f t="shared" si="5"/>
        <v>7</v>
      </c>
    </row>
    <row r="157" spans="1:7" x14ac:dyDescent="0.2">
      <c r="A157" s="1">
        <v>43472</v>
      </c>
      <c r="B157">
        <v>7</v>
      </c>
      <c r="C157">
        <v>18723</v>
      </c>
      <c r="D157">
        <v>16056</v>
      </c>
      <c r="F157">
        <f t="shared" si="4"/>
        <v>1</v>
      </c>
      <c r="G157">
        <f t="shared" si="5"/>
        <v>7</v>
      </c>
    </row>
    <row r="158" spans="1:7" x14ac:dyDescent="0.2">
      <c r="A158" s="1">
        <v>43472</v>
      </c>
      <c r="B158">
        <v>8</v>
      </c>
      <c r="C158">
        <v>20282</v>
      </c>
      <c r="D158">
        <v>17642</v>
      </c>
      <c r="F158">
        <f t="shared" si="4"/>
        <v>1</v>
      </c>
      <c r="G158">
        <f t="shared" si="5"/>
        <v>7</v>
      </c>
    </row>
    <row r="159" spans="1:7" x14ac:dyDescent="0.2">
      <c r="A159" s="1">
        <v>43472</v>
      </c>
      <c r="B159">
        <v>9</v>
      </c>
      <c r="C159">
        <v>20727</v>
      </c>
      <c r="D159">
        <v>18007</v>
      </c>
      <c r="F159">
        <f t="shared" si="4"/>
        <v>1</v>
      </c>
      <c r="G159">
        <f t="shared" si="5"/>
        <v>7</v>
      </c>
    </row>
    <row r="160" spans="1:7" x14ac:dyDescent="0.2">
      <c r="A160" s="1">
        <v>43472</v>
      </c>
      <c r="B160">
        <v>10</v>
      </c>
      <c r="C160">
        <v>20756</v>
      </c>
      <c r="D160">
        <v>18027</v>
      </c>
      <c r="F160">
        <f t="shared" si="4"/>
        <v>1</v>
      </c>
      <c r="G160">
        <f t="shared" si="5"/>
        <v>7</v>
      </c>
    </row>
    <row r="161" spans="1:7" x14ac:dyDescent="0.2">
      <c r="A161" s="1">
        <v>43472</v>
      </c>
      <c r="B161">
        <v>11</v>
      </c>
      <c r="C161">
        <v>20775</v>
      </c>
      <c r="D161">
        <v>18146</v>
      </c>
      <c r="F161">
        <f t="shared" si="4"/>
        <v>1</v>
      </c>
      <c r="G161">
        <f t="shared" si="5"/>
        <v>7</v>
      </c>
    </row>
    <row r="162" spans="1:7" x14ac:dyDescent="0.2">
      <c r="A162" s="1">
        <v>43472</v>
      </c>
      <c r="B162">
        <v>12</v>
      </c>
      <c r="C162">
        <v>21082</v>
      </c>
      <c r="D162">
        <v>18329</v>
      </c>
      <c r="F162">
        <f t="shared" si="4"/>
        <v>1</v>
      </c>
      <c r="G162">
        <f t="shared" si="5"/>
        <v>7</v>
      </c>
    </row>
    <row r="163" spans="1:7" x14ac:dyDescent="0.2">
      <c r="A163" s="1">
        <v>43472</v>
      </c>
      <c r="B163">
        <v>13</v>
      </c>
      <c r="C163">
        <v>20724</v>
      </c>
      <c r="D163">
        <v>18344</v>
      </c>
      <c r="F163">
        <f t="shared" si="4"/>
        <v>1</v>
      </c>
      <c r="G163">
        <f t="shared" si="5"/>
        <v>7</v>
      </c>
    </row>
    <row r="164" spans="1:7" x14ac:dyDescent="0.2">
      <c r="A164" s="1">
        <v>43472</v>
      </c>
      <c r="B164">
        <v>14</v>
      </c>
      <c r="C164">
        <v>20515</v>
      </c>
      <c r="D164">
        <v>18388</v>
      </c>
      <c r="F164">
        <f t="shared" si="4"/>
        <v>1</v>
      </c>
      <c r="G164">
        <f t="shared" si="5"/>
        <v>7</v>
      </c>
    </row>
    <row r="165" spans="1:7" x14ac:dyDescent="0.2">
      <c r="A165" s="1">
        <v>43472</v>
      </c>
      <c r="B165">
        <v>15</v>
      </c>
      <c r="C165">
        <v>20118</v>
      </c>
      <c r="D165">
        <v>18247</v>
      </c>
      <c r="F165">
        <f t="shared" si="4"/>
        <v>1</v>
      </c>
      <c r="G165">
        <f t="shared" si="5"/>
        <v>7</v>
      </c>
    </row>
    <row r="166" spans="1:7" x14ac:dyDescent="0.2">
      <c r="A166" s="1">
        <v>43472</v>
      </c>
      <c r="B166">
        <v>16</v>
      </c>
      <c r="C166">
        <v>20458</v>
      </c>
      <c r="D166">
        <v>18356</v>
      </c>
      <c r="F166">
        <f t="shared" si="4"/>
        <v>1</v>
      </c>
      <c r="G166">
        <f t="shared" si="5"/>
        <v>7</v>
      </c>
    </row>
    <row r="167" spans="1:7" x14ac:dyDescent="0.2">
      <c r="A167" s="1">
        <v>43472</v>
      </c>
      <c r="B167">
        <v>17</v>
      </c>
      <c r="C167">
        <v>20855</v>
      </c>
      <c r="D167">
        <v>18977</v>
      </c>
      <c r="F167">
        <f t="shared" si="4"/>
        <v>1</v>
      </c>
      <c r="G167">
        <f t="shared" si="5"/>
        <v>7</v>
      </c>
    </row>
    <row r="168" spans="1:7" x14ac:dyDescent="0.2">
      <c r="A168" s="1">
        <v>43472</v>
      </c>
      <c r="B168">
        <v>18</v>
      </c>
      <c r="C168">
        <v>21361</v>
      </c>
      <c r="D168">
        <v>19717</v>
      </c>
      <c r="F168">
        <f t="shared" si="4"/>
        <v>1</v>
      </c>
      <c r="G168">
        <f t="shared" si="5"/>
        <v>7</v>
      </c>
    </row>
    <row r="169" spans="1:7" x14ac:dyDescent="0.2">
      <c r="A169" s="1">
        <v>43472</v>
      </c>
      <c r="B169">
        <v>19</v>
      </c>
      <c r="C169">
        <v>20628</v>
      </c>
      <c r="D169">
        <v>19204</v>
      </c>
      <c r="F169">
        <f t="shared" si="4"/>
        <v>1</v>
      </c>
      <c r="G169">
        <f t="shared" si="5"/>
        <v>7</v>
      </c>
    </row>
    <row r="170" spans="1:7" x14ac:dyDescent="0.2">
      <c r="A170" s="1">
        <v>43472</v>
      </c>
      <c r="B170">
        <v>20</v>
      </c>
      <c r="C170">
        <v>20626</v>
      </c>
      <c r="D170">
        <v>18954</v>
      </c>
      <c r="F170">
        <f t="shared" si="4"/>
        <v>1</v>
      </c>
      <c r="G170">
        <f t="shared" si="5"/>
        <v>7</v>
      </c>
    </row>
    <row r="171" spans="1:7" x14ac:dyDescent="0.2">
      <c r="A171" s="1">
        <v>43472</v>
      </c>
      <c r="B171">
        <v>21</v>
      </c>
      <c r="C171">
        <v>20010</v>
      </c>
      <c r="D171">
        <v>18550</v>
      </c>
      <c r="F171">
        <f t="shared" si="4"/>
        <v>1</v>
      </c>
      <c r="G171">
        <f t="shared" si="5"/>
        <v>7</v>
      </c>
    </row>
    <row r="172" spans="1:7" x14ac:dyDescent="0.2">
      <c r="A172" s="1">
        <v>43472</v>
      </c>
      <c r="B172">
        <v>22</v>
      </c>
      <c r="C172">
        <v>20020</v>
      </c>
      <c r="D172">
        <v>17843</v>
      </c>
      <c r="F172">
        <f t="shared" si="4"/>
        <v>1</v>
      </c>
      <c r="G172">
        <f t="shared" si="5"/>
        <v>7</v>
      </c>
    </row>
    <row r="173" spans="1:7" x14ac:dyDescent="0.2">
      <c r="A173" s="1">
        <v>43472</v>
      </c>
      <c r="B173">
        <v>23</v>
      </c>
      <c r="C173">
        <v>19071</v>
      </c>
      <c r="D173">
        <v>16650</v>
      </c>
      <c r="F173">
        <f t="shared" si="4"/>
        <v>1</v>
      </c>
      <c r="G173">
        <f t="shared" si="5"/>
        <v>7</v>
      </c>
    </row>
    <row r="174" spans="1:7" x14ac:dyDescent="0.2">
      <c r="A174" s="1">
        <v>43472</v>
      </c>
      <c r="B174">
        <v>24</v>
      </c>
      <c r="C174">
        <v>18123</v>
      </c>
      <c r="D174">
        <v>15568</v>
      </c>
      <c r="F174">
        <f t="shared" si="4"/>
        <v>1</v>
      </c>
      <c r="G174">
        <f t="shared" si="5"/>
        <v>7</v>
      </c>
    </row>
    <row r="175" spans="1:7" x14ac:dyDescent="0.2">
      <c r="A175" s="1">
        <v>43473</v>
      </c>
      <c r="B175">
        <v>1</v>
      </c>
      <c r="C175">
        <v>17672</v>
      </c>
      <c r="D175">
        <v>14711</v>
      </c>
      <c r="F175">
        <f t="shared" si="4"/>
        <v>1</v>
      </c>
      <c r="G175">
        <f t="shared" si="5"/>
        <v>8</v>
      </c>
    </row>
    <row r="176" spans="1:7" x14ac:dyDescent="0.2">
      <c r="A176" s="1">
        <v>43473</v>
      </c>
      <c r="B176">
        <v>2</v>
      </c>
      <c r="C176">
        <v>17507</v>
      </c>
      <c r="D176">
        <v>14104</v>
      </c>
      <c r="F176">
        <f t="shared" si="4"/>
        <v>1</v>
      </c>
      <c r="G176">
        <f t="shared" si="5"/>
        <v>8</v>
      </c>
    </row>
    <row r="177" spans="1:7" x14ac:dyDescent="0.2">
      <c r="A177" s="1">
        <v>43473</v>
      </c>
      <c r="B177">
        <v>3</v>
      </c>
      <c r="C177">
        <v>17079</v>
      </c>
      <c r="D177">
        <v>13773</v>
      </c>
      <c r="F177">
        <f t="shared" si="4"/>
        <v>1</v>
      </c>
      <c r="G177">
        <f t="shared" si="5"/>
        <v>8</v>
      </c>
    </row>
    <row r="178" spans="1:7" x14ac:dyDescent="0.2">
      <c r="A178" s="1">
        <v>43473</v>
      </c>
      <c r="B178">
        <v>4</v>
      </c>
      <c r="C178">
        <v>17061</v>
      </c>
      <c r="D178">
        <v>13591</v>
      </c>
      <c r="F178">
        <f t="shared" si="4"/>
        <v>1</v>
      </c>
      <c r="G178">
        <f t="shared" si="5"/>
        <v>8</v>
      </c>
    </row>
    <row r="179" spans="1:7" x14ac:dyDescent="0.2">
      <c r="A179" s="1">
        <v>43473</v>
      </c>
      <c r="B179">
        <v>5</v>
      </c>
      <c r="C179">
        <v>17279</v>
      </c>
      <c r="D179">
        <v>13826</v>
      </c>
      <c r="F179">
        <f t="shared" si="4"/>
        <v>1</v>
      </c>
      <c r="G179">
        <f t="shared" si="5"/>
        <v>8</v>
      </c>
    </row>
    <row r="180" spans="1:7" x14ac:dyDescent="0.2">
      <c r="A180" s="1">
        <v>43473</v>
      </c>
      <c r="B180">
        <v>6</v>
      </c>
      <c r="C180">
        <v>17074</v>
      </c>
      <c r="D180">
        <v>14413</v>
      </c>
      <c r="F180">
        <f t="shared" si="4"/>
        <v>1</v>
      </c>
      <c r="G180">
        <f t="shared" si="5"/>
        <v>8</v>
      </c>
    </row>
    <row r="181" spans="1:7" x14ac:dyDescent="0.2">
      <c r="A181" s="1">
        <v>43473</v>
      </c>
      <c r="B181">
        <v>7</v>
      </c>
      <c r="C181">
        <v>18200</v>
      </c>
      <c r="D181">
        <v>15647</v>
      </c>
      <c r="F181">
        <f t="shared" si="4"/>
        <v>1</v>
      </c>
      <c r="G181">
        <f t="shared" si="5"/>
        <v>8</v>
      </c>
    </row>
    <row r="182" spans="1:7" x14ac:dyDescent="0.2">
      <c r="A182" s="1">
        <v>43473</v>
      </c>
      <c r="B182">
        <v>8</v>
      </c>
      <c r="C182">
        <v>19080</v>
      </c>
      <c r="D182">
        <v>17043</v>
      </c>
      <c r="F182">
        <f t="shared" si="4"/>
        <v>1</v>
      </c>
      <c r="G182">
        <f t="shared" si="5"/>
        <v>8</v>
      </c>
    </row>
    <row r="183" spans="1:7" x14ac:dyDescent="0.2">
      <c r="A183" s="1">
        <v>43473</v>
      </c>
      <c r="B183">
        <v>9</v>
      </c>
      <c r="C183">
        <v>18905</v>
      </c>
      <c r="D183">
        <v>17102</v>
      </c>
      <c r="F183">
        <f t="shared" si="4"/>
        <v>1</v>
      </c>
      <c r="G183">
        <f t="shared" si="5"/>
        <v>8</v>
      </c>
    </row>
    <row r="184" spans="1:7" x14ac:dyDescent="0.2">
      <c r="A184" s="1">
        <v>43473</v>
      </c>
      <c r="B184">
        <v>10</v>
      </c>
      <c r="C184">
        <v>18222</v>
      </c>
      <c r="D184">
        <v>16911</v>
      </c>
      <c r="F184">
        <f t="shared" si="4"/>
        <v>1</v>
      </c>
      <c r="G184">
        <f t="shared" si="5"/>
        <v>8</v>
      </c>
    </row>
    <row r="185" spans="1:7" x14ac:dyDescent="0.2">
      <c r="A185" s="1">
        <v>43473</v>
      </c>
      <c r="B185">
        <v>11</v>
      </c>
      <c r="C185">
        <v>18269</v>
      </c>
      <c r="D185">
        <v>16891</v>
      </c>
      <c r="F185">
        <f t="shared" si="4"/>
        <v>1</v>
      </c>
      <c r="G185">
        <f t="shared" si="5"/>
        <v>8</v>
      </c>
    </row>
    <row r="186" spans="1:7" x14ac:dyDescent="0.2">
      <c r="A186" s="1">
        <v>43473</v>
      </c>
      <c r="B186">
        <v>12</v>
      </c>
      <c r="C186">
        <v>18526</v>
      </c>
      <c r="D186">
        <v>16873</v>
      </c>
      <c r="F186">
        <f t="shared" si="4"/>
        <v>1</v>
      </c>
      <c r="G186">
        <f t="shared" si="5"/>
        <v>8</v>
      </c>
    </row>
    <row r="187" spans="1:7" x14ac:dyDescent="0.2">
      <c r="A187" s="1">
        <v>43473</v>
      </c>
      <c r="B187">
        <v>13</v>
      </c>
      <c r="C187">
        <v>18747</v>
      </c>
      <c r="D187">
        <v>16721</v>
      </c>
      <c r="F187">
        <f t="shared" si="4"/>
        <v>1</v>
      </c>
      <c r="G187">
        <f t="shared" si="5"/>
        <v>8</v>
      </c>
    </row>
    <row r="188" spans="1:7" x14ac:dyDescent="0.2">
      <c r="A188" s="1">
        <v>43473</v>
      </c>
      <c r="B188">
        <v>14</v>
      </c>
      <c r="C188">
        <v>18553</v>
      </c>
      <c r="D188">
        <v>16907</v>
      </c>
      <c r="F188">
        <f t="shared" si="4"/>
        <v>1</v>
      </c>
      <c r="G188">
        <f t="shared" si="5"/>
        <v>8</v>
      </c>
    </row>
    <row r="189" spans="1:7" x14ac:dyDescent="0.2">
      <c r="A189" s="1">
        <v>43473</v>
      </c>
      <c r="B189">
        <v>15</v>
      </c>
      <c r="C189">
        <v>18985</v>
      </c>
      <c r="D189">
        <v>17045</v>
      </c>
      <c r="F189">
        <f t="shared" si="4"/>
        <v>1</v>
      </c>
      <c r="G189">
        <f t="shared" si="5"/>
        <v>8</v>
      </c>
    </row>
    <row r="190" spans="1:7" x14ac:dyDescent="0.2">
      <c r="A190" s="1">
        <v>43473</v>
      </c>
      <c r="B190">
        <v>16</v>
      </c>
      <c r="C190">
        <v>19482</v>
      </c>
      <c r="D190">
        <v>17234</v>
      </c>
      <c r="F190">
        <f t="shared" si="4"/>
        <v>1</v>
      </c>
      <c r="G190">
        <f t="shared" si="5"/>
        <v>8</v>
      </c>
    </row>
    <row r="191" spans="1:7" x14ac:dyDescent="0.2">
      <c r="A191" s="1">
        <v>43473</v>
      </c>
      <c r="B191">
        <v>17</v>
      </c>
      <c r="C191">
        <v>19786</v>
      </c>
      <c r="D191">
        <v>17795</v>
      </c>
      <c r="F191">
        <f t="shared" si="4"/>
        <v>1</v>
      </c>
      <c r="G191">
        <f t="shared" si="5"/>
        <v>8</v>
      </c>
    </row>
    <row r="192" spans="1:7" x14ac:dyDescent="0.2">
      <c r="A192" s="1">
        <v>43473</v>
      </c>
      <c r="B192">
        <v>18</v>
      </c>
      <c r="C192">
        <v>20528</v>
      </c>
      <c r="D192">
        <v>18527</v>
      </c>
      <c r="F192">
        <f t="shared" si="4"/>
        <v>1</v>
      </c>
      <c r="G192">
        <f t="shared" si="5"/>
        <v>8</v>
      </c>
    </row>
    <row r="193" spans="1:7" x14ac:dyDescent="0.2">
      <c r="A193" s="1">
        <v>43473</v>
      </c>
      <c r="B193">
        <v>19</v>
      </c>
      <c r="C193">
        <v>20084</v>
      </c>
      <c r="D193">
        <v>18031</v>
      </c>
      <c r="F193">
        <f t="shared" si="4"/>
        <v>1</v>
      </c>
      <c r="G193">
        <f t="shared" si="5"/>
        <v>8</v>
      </c>
    </row>
    <row r="194" spans="1:7" x14ac:dyDescent="0.2">
      <c r="A194" s="1">
        <v>43473</v>
      </c>
      <c r="B194">
        <v>20</v>
      </c>
      <c r="C194">
        <v>19760</v>
      </c>
      <c r="D194">
        <v>17746</v>
      </c>
      <c r="F194">
        <f t="shared" si="4"/>
        <v>1</v>
      </c>
      <c r="G194">
        <f t="shared" si="5"/>
        <v>8</v>
      </c>
    </row>
    <row r="195" spans="1:7" x14ac:dyDescent="0.2">
      <c r="A195" s="1">
        <v>43473</v>
      </c>
      <c r="B195">
        <v>21</v>
      </c>
      <c r="C195">
        <v>19540</v>
      </c>
      <c r="D195">
        <v>17361</v>
      </c>
      <c r="F195">
        <f t="shared" si="4"/>
        <v>1</v>
      </c>
      <c r="G195">
        <f t="shared" si="5"/>
        <v>8</v>
      </c>
    </row>
    <row r="196" spans="1:7" x14ac:dyDescent="0.2">
      <c r="A196" s="1">
        <v>43473</v>
      </c>
      <c r="B196">
        <v>22</v>
      </c>
      <c r="C196">
        <v>18829</v>
      </c>
      <c r="D196">
        <v>16705</v>
      </c>
      <c r="F196">
        <f t="shared" si="4"/>
        <v>1</v>
      </c>
      <c r="G196">
        <f t="shared" si="5"/>
        <v>8</v>
      </c>
    </row>
    <row r="197" spans="1:7" x14ac:dyDescent="0.2">
      <c r="A197" s="1">
        <v>43473</v>
      </c>
      <c r="B197">
        <v>23</v>
      </c>
      <c r="C197">
        <v>18166</v>
      </c>
      <c r="D197">
        <v>15699</v>
      </c>
      <c r="F197">
        <f t="shared" si="4"/>
        <v>1</v>
      </c>
      <c r="G197">
        <f t="shared" si="5"/>
        <v>8</v>
      </c>
    </row>
    <row r="198" spans="1:7" x14ac:dyDescent="0.2">
      <c r="A198" s="1">
        <v>43473</v>
      </c>
      <c r="B198">
        <v>24</v>
      </c>
      <c r="C198">
        <v>17541</v>
      </c>
      <c r="D198">
        <v>14746</v>
      </c>
      <c r="F198">
        <f t="shared" si="4"/>
        <v>1</v>
      </c>
      <c r="G198">
        <f t="shared" si="5"/>
        <v>8</v>
      </c>
    </row>
    <row r="199" spans="1:7" x14ac:dyDescent="0.2">
      <c r="A199" s="1">
        <v>43474</v>
      </c>
      <c r="B199">
        <v>1</v>
      </c>
      <c r="C199">
        <v>16889</v>
      </c>
      <c r="D199">
        <v>13907</v>
      </c>
      <c r="F199">
        <f t="shared" si="4"/>
        <v>1</v>
      </c>
      <c r="G199">
        <f t="shared" si="5"/>
        <v>9</v>
      </c>
    </row>
    <row r="200" spans="1:7" x14ac:dyDescent="0.2">
      <c r="A200" s="1">
        <v>43474</v>
      </c>
      <c r="B200">
        <v>2</v>
      </c>
      <c r="C200">
        <v>16682</v>
      </c>
      <c r="D200">
        <v>13478</v>
      </c>
      <c r="F200">
        <f t="shared" ref="F200:F263" si="6">MONTH(A200)</f>
        <v>1</v>
      </c>
      <c r="G200">
        <f t="shared" ref="G200:G263" si="7">DAY(A200)</f>
        <v>9</v>
      </c>
    </row>
    <row r="201" spans="1:7" x14ac:dyDescent="0.2">
      <c r="A201" s="1">
        <v>43474</v>
      </c>
      <c r="B201">
        <v>3</v>
      </c>
      <c r="C201">
        <v>16499</v>
      </c>
      <c r="D201">
        <v>13443</v>
      </c>
      <c r="F201">
        <f t="shared" si="6"/>
        <v>1</v>
      </c>
      <c r="G201">
        <f t="shared" si="7"/>
        <v>9</v>
      </c>
    </row>
    <row r="202" spans="1:7" x14ac:dyDescent="0.2">
      <c r="A202" s="1">
        <v>43474</v>
      </c>
      <c r="B202">
        <v>4</v>
      </c>
      <c r="C202">
        <v>16675</v>
      </c>
      <c r="D202">
        <v>13512</v>
      </c>
      <c r="F202">
        <f t="shared" si="6"/>
        <v>1</v>
      </c>
      <c r="G202">
        <f t="shared" si="7"/>
        <v>9</v>
      </c>
    </row>
    <row r="203" spans="1:7" x14ac:dyDescent="0.2">
      <c r="A203" s="1">
        <v>43474</v>
      </c>
      <c r="B203">
        <v>5</v>
      </c>
      <c r="C203">
        <v>16673</v>
      </c>
      <c r="D203">
        <v>13599</v>
      </c>
      <c r="F203">
        <f t="shared" si="6"/>
        <v>1</v>
      </c>
      <c r="G203">
        <f t="shared" si="7"/>
        <v>9</v>
      </c>
    </row>
    <row r="204" spans="1:7" x14ac:dyDescent="0.2">
      <c r="A204" s="1">
        <v>43474</v>
      </c>
      <c r="B204">
        <v>6</v>
      </c>
      <c r="C204">
        <v>16875</v>
      </c>
      <c r="D204">
        <v>14067</v>
      </c>
      <c r="F204">
        <f t="shared" si="6"/>
        <v>1</v>
      </c>
      <c r="G204">
        <f t="shared" si="7"/>
        <v>9</v>
      </c>
    </row>
    <row r="205" spans="1:7" x14ac:dyDescent="0.2">
      <c r="A205" s="1">
        <v>43474</v>
      </c>
      <c r="B205">
        <v>7</v>
      </c>
      <c r="C205">
        <v>17460</v>
      </c>
      <c r="D205">
        <v>15242</v>
      </c>
      <c r="F205">
        <f t="shared" si="6"/>
        <v>1</v>
      </c>
      <c r="G205">
        <f t="shared" si="7"/>
        <v>9</v>
      </c>
    </row>
    <row r="206" spans="1:7" x14ac:dyDescent="0.2">
      <c r="A206" s="1">
        <v>43474</v>
      </c>
      <c r="B206">
        <v>8</v>
      </c>
      <c r="C206">
        <v>18463</v>
      </c>
      <c r="D206">
        <v>16411</v>
      </c>
      <c r="F206">
        <f t="shared" si="6"/>
        <v>1</v>
      </c>
      <c r="G206">
        <f t="shared" si="7"/>
        <v>9</v>
      </c>
    </row>
    <row r="207" spans="1:7" x14ac:dyDescent="0.2">
      <c r="A207" s="1">
        <v>43474</v>
      </c>
      <c r="B207">
        <v>9</v>
      </c>
      <c r="C207">
        <v>19019</v>
      </c>
      <c r="D207">
        <v>17061</v>
      </c>
      <c r="F207">
        <f t="shared" si="6"/>
        <v>1</v>
      </c>
      <c r="G207">
        <f t="shared" si="7"/>
        <v>9</v>
      </c>
    </row>
    <row r="208" spans="1:7" x14ac:dyDescent="0.2">
      <c r="A208" s="1">
        <v>43474</v>
      </c>
      <c r="B208">
        <v>10</v>
      </c>
      <c r="C208">
        <v>19110</v>
      </c>
      <c r="D208">
        <v>17146</v>
      </c>
      <c r="F208">
        <f t="shared" si="6"/>
        <v>1</v>
      </c>
      <c r="G208">
        <f t="shared" si="7"/>
        <v>9</v>
      </c>
    </row>
    <row r="209" spans="1:7" x14ac:dyDescent="0.2">
      <c r="A209" s="1">
        <v>43474</v>
      </c>
      <c r="B209">
        <v>11</v>
      </c>
      <c r="C209">
        <v>19353</v>
      </c>
      <c r="D209">
        <v>17202</v>
      </c>
      <c r="F209">
        <f t="shared" si="6"/>
        <v>1</v>
      </c>
      <c r="G209">
        <f t="shared" si="7"/>
        <v>9</v>
      </c>
    </row>
    <row r="210" spans="1:7" x14ac:dyDescent="0.2">
      <c r="A210" s="1">
        <v>43474</v>
      </c>
      <c r="B210">
        <v>12</v>
      </c>
      <c r="C210">
        <v>19368</v>
      </c>
      <c r="D210">
        <v>16931</v>
      </c>
      <c r="F210">
        <f t="shared" si="6"/>
        <v>1</v>
      </c>
      <c r="G210">
        <f t="shared" si="7"/>
        <v>9</v>
      </c>
    </row>
    <row r="211" spans="1:7" x14ac:dyDescent="0.2">
      <c r="A211" s="1">
        <v>43474</v>
      </c>
      <c r="B211">
        <v>13</v>
      </c>
      <c r="C211">
        <v>19198</v>
      </c>
      <c r="D211">
        <v>16834</v>
      </c>
      <c r="F211">
        <f t="shared" si="6"/>
        <v>1</v>
      </c>
      <c r="G211">
        <f t="shared" si="7"/>
        <v>9</v>
      </c>
    </row>
    <row r="212" spans="1:7" x14ac:dyDescent="0.2">
      <c r="A212" s="1">
        <v>43474</v>
      </c>
      <c r="B212">
        <v>14</v>
      </c>
      <c r="C212">
        <v>19142</v>
      </c>
      <c r="D212">
        <v>16743</v>
      </c>
      <c r="F212">
        <f t="shared" si="6"/>
        <v>1</v>
      </c>
      <c r="G212">
        <f t="shared" si="7"/>
        <v>9</v>
      </c>
    </row>
    <row r="213" spans="1:7" x14ac:dyDescent="0.2">
      <c r="A213" s="1">
        <v>43474</v>
      </c>
      <c r="B213">
        <v>15</v>
      </c>
      <c r="C213">
        <v>19182</v>
      </c>
      <c r="D213">
        <v>16807</v>
      </c>
      <c r="F213">
        <f t="shared" si="6"/>
        <v>1</v>
      </c>
      <c r="G213">
        <f t="shared" si="7"/>
        <v>9</v>
      </c>
    </row>
    <row r="214" spans="1:7" x14ac:dyDescent="0.2">
      <c r="A214" s="1">
        <v>43474</v>
      </c>
      <c r="B214">
        <v>16</v>
      </c>
      <c r="C214">
        <v>19671</v>
      </c>
      <c r="D214">
        <v>17142</v>
      </c>
      <c r="F214">
        <f t="shared" si="6"/>
        <v>1</v>
      </c>
      <c r="G214">
        <f t="shared" si="7"/>
        <v>9</v>
      </c>
    </row>
    <row r="215" spans="1:7" x14ac:dyDescent="0.2">
      <c r="A215" s="1">
        <v>43474</v>
      </c>
      <c r="B215">
        <v>17</v>
      </c>
      <c r="C215">
        <v>20107</v>
      </c>
      <c r="D215">
        <v>17982</v>
      </c>
      <c r="F215">
        <f t="shared" si="6"/>
        <v>1</v>
      </c>
      <c r="G215">
        <f t="shared" si="7"/>
        <v>9</v>
      </c>
    </row>
    <row r="216" spans="1:7" x14ac:dyDescent="0.2">
      <c r="A216" s="1">
        <v>43474</v>
      </c>
      <c r="B216">
        <v>18</v>
      </c>
      <c r="C216">
        <v>20909</v>
      </c>
      <c r="D216">
        <v>18794</v>
      </c>
      <c r="F216">
        <f t="shared" si="6"/>
        <v>1</v>
      </c>
      <c r="G216">
        <f t="shared" si="7"/>
        <v>9</v>
      </c>
    </row>
    <row r="217" spans="1:7" x14ac:dyDescent="0.2">
      <c r="A217" s="1">
        <v>43474</v>
      </c>
      <c r="B217">
        <v>19</v>
      </c>
      <c r="C217">
        <v>21298</v>
      </c>
      <c r="D217">
        <v>18747</v>
      </c>
      <c r="F217">
        <f t="shared" si="6"/>
        <v>1</v>
      </c>
      <c r="G217">
        <f t="shared" si="7"/>
        <v>9</v>
      </c>
    </row>
    <row r="218" spans="1:7" x14ac:dyDescent="0.2">
      <c r="A218" s="1">
        <v>43474</v>
      </c>
      <c r="B218">
        <v>20</v>
      </c>
      <c r="C218">
        <v>21133</v>
      </c>
      <c r="D218">
        <v>18645</v>
      </c>
      <c r="F218">
        <f t="shared" si="6"/>
        <v>1</v>
      </c>
      <c r="G218">
        <f t="shared" si="7"/>
        <v>9</v>
      </c>
    </row>
    <row r="219" spans="1:7" x14ac:dyDescent="0.2">
      <c r="A219" s="1">
        <v>43474</v>
      </c>
      <c r="B219">
        <v>21</v>
      </c>
      <c r="C219">
        <v>20824</v>
      </c>
      <c r="D219">
        <v>18334</v>
      </c>
      <c r="F219">
        <f t="shared" si="6"/>
        <v>1</v>
      </c>
      <c r="G219">
        <f t="shared" si="7"/>
        <v>9</v>
      </c>
    </row>
    <row r="220" spans="1:7" x14ac:dyDescent="0.2">
      <c r="A220" s="1">
        <v>43474</v>
      </c>
      <c r="B220">
        <v>22</v>
      </c>
      <c r="C220">
        <v>20294</v>
      </c>
      <c r="D220">
        <v>17567</v>
      </c>
      <c r="F220">
        <f t="shared" si="6"/>
        <v>1</v>
      </c>
      <c r="G220">
        <f t="shared" si="7"/>
        <v>9</v>
      </c>
    </row>
    <row r="221" spans="1:7" x14ac:dyDescent="0.2">
      <c r="A221" s="1">
        <v>43474</v>
      </c>
      <c r="B221">
        <v>23</v>
      </c>
      <c r="C221">
        <v>19396</v>
      </c>
      <c r="D221">
        <v>16590</v>
      </c>
      <c r="F221">
        <f t="shared" si="6"/>
        <v>1</v>
      </c>
      <c r="G221">
        <f t="shared" si="7"/>
        <v>9</v>
      </c>
    </row>
    <row r="222" spans="1:7" x14ac:dyDescent="0.2">
      <c r="A222" s="1">
        <v>43474</v>
      </c>
      <c r="B222">
        <v>24</v>
      </c>
      <c r="C222">
        <v>18418</v>
      </c>
      <c r="D222">
        <v>15477</v>
      </c>
      <c r="F222">
        <f t="shared" si="6"/>
        <v>1</v>
      </c>
      <c r="G222">
        <f t="shared" si="7"/>
        <v>9</v>
      </c>
    </row>
    <row r="223" spans="1:7" x14ac:dyDescent="0.2">
      <c r="A223" s="1">
        <v>43475</v>
      </c>
      <c r="B223">
        <v>1</v>
      </c>
      <c r="C223">
        <v>18031</v>
      </c>
      <c r="D223">
        <v>14716</v>
      </c>
      <c r="F223">
        <f t="shared" si="6"/>
        <v>1</v>
      </c>
      <c r="G223">
        <f t="shared" si="7"/>
        <v>10</v>
      </c>
    </row>
    <row r="224" spans="1:7" x14ac:dyDescent="0.2">
      <c r="A224" s="1">
        <v>43475</v>
      </c>
      <c r="B224">
        <v>2</v>
      </c>
      <c r="C224">
        <v>17647</v>
      </c>
      <c r="D224">
        <v>14340</v>
      </c>
      <c r="F224">
        <f t="shared" si="6"/>
        <v>1</v>
      </c>
      <c r="G224">
        <f t="shared" si="7"/>
        <v>10</v>
      </c>
    </row>
    <row r="225" spans="1:7" x14ac:dyDescent="0.2">
      <c r="A225" s="1">
        <v>43475</v>
      </c>
      <c r="B225">
        <v>3</v>
      </c>
      <c r="C225">
        <v>17523</v>
      </c>
      <c r="D225">
        <v>14134</v>
      </c>
      <c r="F225">
        <f t="shared" si="6"/>
        <v>1</v>
      </c>
      <c r="G225">
        <f t="shared" si="7"/>
        <v>10</v>
      </c>
    </row>
    <row r="226" spans="1:7" x14ac:dyDescent="0.2">
      <c r="A226" s="1">
        <v>43475</v>
      </c>
      <c r="B226">
        <v>4</v>
      </c>
      <c r="C226">
        <v>18013</v>
      </c>
      <c r="D226">
        <v>14083</v>
      </c>
      <c r="F226">
        <f t="shared" si="6"/>
        <v>1</v>
      </c>
      <c r="G226">
        <f t="shared" si="7"/>
        <v>10</v>
      </c>
    </row>
    <row r="227" spans="1:7" x14ac:dyDescent="0.2">
      <c r="A227" s="1">
        <v>43475</v>
      </c>
      <c r="B227">
        <v>5</v>
      </c>
      <c r="C227">
        <v>17990</v>
      </c>
      <c r="D227">
        <v>14312</v>
      </c>
      <c r="F227">
        <f t="shared" si="6"/>
        <v>1</v>
      </c>
      <c r="G227">
        <f t="shared" si="7"/>
        <v>10</v>
      </c>
    </row>
    <row r="228" spans="1:7" x14ac:dyDescent="0.2">
      <c r="A228" s="1">
        <v>43475</v>
      </c>
      <c r="B228">
        <v>6</v>
      </c>
      <c r="C228">
        <v>18127</v>
      </c>
      <c r="D228">
        <v>14965</v>
      </c>
      <c r="F228">
        <f t="shared" si="6"/>
        <v>1</v>
      </c>
      <c r="G228">
        <f t="shared" si="7"/>
        <v>10</v>
      </c>
    </row>
    <row r="229" spans="1:7" x14ac:dyDescent="0.2">
      <c r="A229" s="1">
        <v>43475</v>
      </c>
      <c r="B229">
        <v>7</v>
      </c>
      <c r="C229">
        <v>19105</v>
      </c>
      <c r="D229">
        <v>16373</v>
      </c>
      <c r="F229">
        <f t="shared" si="6"/>
        <v>1</v>
      </c>
      <c r="G229">
        <f t="shared" si="7"/>
        <v>10</v>
      </c>
    </row>
    <row r="230" spans="1:7" x14ac:dyDescent="0.2">
      <c r="A230" s="1">
        <v>43475</v>
      </c>
      <c r="B230">
        <v>8</v>
      </c>
      <c r="C230">
        <v>20160</v>
      </c>
      <c r="D230">
        <v>17677</v>
      </c>
      <c r="F230">
        <f t="shared" si="6"/>
        <v>1</v>
      </c>
      <c r="G230">
        <f t="shared" si="7"/>
        <v>10</v>
      </c>
    </row>
    <row r="231" spans="1:7" x14ac:dyDescent="0.2">
      <c r="A231" s="1">
        <v>43475</v>
      </c>
      <c r="B231">
        <v>9</v>
      </c>
      <c r="C231">
        <v>20428</v>
      </c>
      <c r="D231">
        <v>18082</v>
      </c>
      <c r="F231">
        <f t="shared" si="6"/>
        <v>1</v>
      </c>
      <c r="G231">
        <f t="shared" si="7"/>
        <v>10</v>
      </c>
    </row>
    <row r="232" spans="1:7" x14ac:dyDescent="0.2">
      <c r="A232" s="1">
        <v>43475</v>
      </c>
      <c r="B232">
        <v>10</v>
      </c>
      <c r="C232">
        <v>20057</v>
      </c>
      <c r="D232">
        <v>17887</v>
      </c>
      <c r="F232">
        <f t="shared" si="6"/>
        <v>1</v>
      </c>
      <c r="G232">
        <f t="shared" si="7"/>
        <v>10</v>
      </c>
    </row>
    <row r="233" spans="1:7" x14ac:dyDescent="0.2">
      <c r="A233" s="1">
        <v>43475</v>
      </c>
      <c r="B233">
        <v>11</v>
      </c>
      <c r="C233">
        <v>20153</v>
      </c>
      <c r="D233">
        <v>17720</v>
      </c>
      <c r="F233">
        <f t="shared" si="6"/>
        <v>1</v>
      </c>
      <c r="G233">
        <f t="shared" si="7"/>
        <v>10</v>
      </c>
    </row>
    <row r="234" spans="1:7" x14ac:dyDescent="0.2">
      <c r="A234" s="1">
        <v>43475</v>
      </c>
      <c r="B234">
        <v>12</v>
      </c>
      <c r="C234">
        <v>19821</v>
      </c>
      <c r="D234">
        <v>17294</v>
      </c>
      <c r="F234">
        <f t="shared" si="6"/>
        <v>1</v>
      </c>
      <c r="G234">
        <f t="shared" si="7"/>
        <v>10</v>
      </c>
    </row>
    <row r="235" spans="1:7" x14ac:dyDescent="0.2">
      <c r="A235" s="1">
        <v>43475</v>
      </c>
      <c r="B235">
        <v>13</v>
      </c>
      <c r="C235">
        <v>19740</v>
      </c>
      <c r="D235">
        <v>17075</v>
      </c>
      <c r="F235">
        <f t="shared" si="6"/>
        <v>1</v>
      </c>
      <c r="G235">
        <f t="shared" si="7"/>
        <v>10</v>
      </c>
    </row>
    <row r="236" spans="1:7" x14ac:dyDescent="0.2">
      <c r="A236" s="1">
        <v>43475</v>
      </c>
      <c r="B236">
        <v>14</v>
      </c>
      <c r="C236">
        <v>19737</v>
      </c>
      <c r="D236">
        <v>16996</v>
      </c>
      <c r="F236">
        <f t="shared" si="6"/>
        <v>1</v>
      </c>
      <c r="G236">
        <f t="shared" si="7"/>
        <v>10</v>
      </c>
    </row>
    <row r="237" spans="1:7" x14ac:dyDescent="0.2">
      <c r="A237" s="1">
        <v>43475</v>
      </c>
      <c r="B237">
        <v>15</v>
      </c>
      <c r="C237">
        <v>19758</v>
      </c>
      <c r="D237">
        <v>17104</v>
      </c>
      <c r="F237">
        <f t="shared" si="6"/>
        <v>1</v>
      </c>
      <c r="G237">
        <f t="shared" si="7"/>
        <v>10</v>
      </c>
    </row>
    <row r="238" spans="1:7" x14ac:dyDescent="0.2">
      <c r="A238" s="1">
        <v>43475</v>
      </c>
      <c r="B238">
        <v>16</v>
      </c>
      <c r="C238">
        <v>20368</v>
      </c>
      <c r="D238">
        <v>17626</v>
      </c>
      <c r="F238">
        <f t="shared" si="6"/>
        <v>1</v>
      </c>
      <c r="G238">
        <f t="shared" si="7"/>
        <v>10</v>
      </c>
    </row>
    <row r="239" spans="1:7" x14ac:dyDescent="0.2">
      <c r="A239" s="1">
        <v>43475</v>
      </c>
      <c r="B239">
        <v>17</v>
      </c>
      <c r="C239">
        <v>21253</v>
      </c>
      <c r="D239">
        <v>18607</v>
      </c>
      <c r="F239">
        <f t="shared" si="6"/>
        <v>1</v>
      </c>
      <c r="G239">
        <f t="shared" si="7"/>
        <v>10</v>
      </c>
    </row>
    <row r="240" spans="1:7" x14ac:dyDescent="0.2">
      <c r="A240" s="1">
        <v>43475</v>
      </c>
      <c r="B240">
        <v>18</v>
      </c>
      <c r="C240">
        <v>22342</v>
      </c>
      <c r="D240">
        <v>19804</v>
      </c>
      <c r="F240">
        <f t="shared" si="6"/>
        <v>1</v>
      </c>
      <c r="G240">
        <f t="shared" si="7"/>
        <v>10</v>
      </c>
    </row>
    <row r="241" spans="1:7" x14ac:dyDescent="0.2">
      <c r="A241" s="1">
        <v>43475</v>
      </c>
      <c r="B241">
        <v>19</v>
      </c>
      <c r="C241">
        <v>22395</v>
      </c>
      <c r="D241">
        <v>20012</v>
      </c>
      <c r="F241">
        <f t="shared" si="6"/>
        <v>1</v>
      </c>
      <c r="G241">
        <f t="shared" si="7"/>
        <v>10</v>
      </c>
    </row>
    <row r="242" spans="1:7" x14ac:dyDescent="0.2">
      <c r="A242" s="1">
        <v>43475</v>
      </c>
      <c r="B242">
        <v>20</v>
      </c>
      <c r="C242">
        <v>22103</v>
      </c>
      <c r="D242">
        <v>19965</v>
      </c>
      <c r="F242">
        <f t="shared" si="6"/>
        <v>1</v>
      </c>
      <c r="G242">
        <f t="shared" si="7"/>
        <v>10</v>
      </c>
    </row>
    <row r="243" spans="1:7" x14ac:dyDescent="0.2">
      <c r="A243" s="1">
        <v>43475</v>
      </c>
      <c r="B243">
        <v>21</v>
      </c>
      <c r="C243">
        <v>21792</v>
      </c>
      <c r="D243">
        <v>19638</v>
      </c>
      <c r="F243">
        <f t="shared" si="6"/>
        <v>1</v>
      </c>
      <c r="G243">
        <f t="shared" si="7"/>
        <v>10</v>
      </c>
    </row>
    <row r="244" spans="1:7" x14ac:dyDescent="0.2">
      <c r="A244" s="1">
        <v>43475</v>
      </c>
      <c r="B244">
        <v>22</v>
      </c>
      <c r="C244">
        <v>20938</v>
      </c>
      <c r="D244">
        <v>18957</v>
      </c>
      <c r="F244">
        <f t="shared" si="6"/>
        <v>1</v>
      </c>
      <c r="G244">
        <f t="shared" si="7"/>
        <v>10</v>
      </c>
    </row>
    <row r="245" spans="1:7" x14ac:dyDescent="0.2">
      <c r="A245" s="1">
        <v>43475</v>
      </c>
      <c r="B245">
        <v>23</v>
      </c>
      <c r="C245">
        <v>19494</v>
      </c>
      <c r="D245">
        <v>17753</v>
      </c>
      <c r="F245">
        <f t="shared" si="6"/>
        <v>1</v>
      </c>
      <c r="G245">
        <f t="shared" si="7"/>
        <v>10</v>
      </c>
    </row>
    <row r="246" spans="1:7" x14ac:dyDescent="0.2">
      <c r="A246" s="1">
        <v>43475</v>
      </c>
      <c r="B246">
        <v>24</v>
      </c>
      <c r="C246">
        <v>19028</v>
      </c>
      <c r="D246">
        <v>16737</v>
      </c>
      <c r="F246">
        <f t="shared" si="6"/>
        <v>1</v>
      </c>
      <c r="G246">
        <f t="shared" si="7"/>
        <v>10</v>
      </c>
    </row>
    <row r="247" spans="1:7" x14ac:dyDescent="0.2">
      <c r="A247" s="1">
        <v>43476</v>
      </c>
      <c r="B247">
        <v>1</v>
      </c>
      <c r="C247">
        <v>18393</v>
      </c>
      <c r="D247">
        <v>15897</v>
      </c>
      <c r="F247">
        <f t="shared" si="6"/>
        <v>1</v>
      </c>
      <c r="G247">
        <f t="shared" si="7"/>
        <v>11</v>
      </c>
    </row>
    <row r="248" spans="1:7" x14ac:dyDescent="0.2">
      <c r="A248" s="1">
        <v>43476</v>
      </c>
      <c r="B248">
        <v>2</v>
      </c>
      <c r="C248">
        <v>18160</v>
      </c>
      <c r="D248">
        <v>15604</v>
      </c>
      <c r="F248">
        <f t="shared" si="6"/>
        <v>1</v>
      </c>
      <c r="G248">
        <f t="shared" si="7"/>
        <v>11</v>
      </c>
    </row>
    <row r="249" spans="1:7" x14ac:dyDescent="0.2">
      <c r="A249" s="1">
        <v>43476</v>
      </c>
      <c r="B249">
        <v>3</v>
      </c>
      <c r="C249">
        <v>18392</v>
      </c>
      <c r="D249">
        <v>15697</v>
      </c>
      <c r="F249">
        <f t="shared" si="6"/>
        <v>1</v>
      </c>
      <c r="G249">
        <f t="shared" si="7"/>
        <v>11</v>
      </c>
    </row>
    <row r="250" spans="1:7" x14ac:dyDescent="0.2">
      <c r="A250" s="1">
        <v>43476</v>
      </c>
      <c r="B250">
        <v>4</v>
      </c>
      <c r="C250">
        <v>18050</v>
      </c>
      <c r="D250">
        <v>15639</v>
      </c>
      <c r="F250">
        <f t="shared" si="6"/>
        <v>1</v>
      </c>
      <c r="G250">
        <f t="shared" si="7"/>
        <v>11</v>
      </c>
    </row>
    <row r="251" spans="1:7" x14ac:dyDescent="0.2">
      <c r="A251" s="1">
        <v>43476</v>
      </c>
      <c r="B251">
        <v>5</v>
      </c>
      <c r="C251">
        <v>18092</v>
      </c>
      <c r="D251">
        <v>15670</v>
      </c>
      <c r="F251">
        <f t="shared" si="6"/>
        <v>1</v>
      </c>
      <c r="G251">
        <f t="shared" si="7"/>
        <v>11</v>
      </c>
    </row>
    <row r="252" spans="1:7" x14ac:dyDescent="0.2">
      <c r="A252" s="1">
        <v>43476</v>
      </c>
      <c r="B252">
        <v>6</v>
      </c>
      <c r="C252">
        <v>18717</v>
      </c>
      <c r="D252">
        <v>16306</v>
      </c>
      <c r="F252">
        <f t="shared" si="6"/>
        <v>1</v>
      </c>
      <c r="G252">
        <f t="shared" si="7"/>
        <v>11</v>
      </c>
    </row>
    <row r="253" spans="1:7" x14ac:dyDescent="0.2">
      <c r="A253" s="1">
        <v>43476</v>
      </c>
      <c r="B253">
        <v>7</v>
      </c>
      <c r="C253">
        <v>19772</v>
      </c>
      <c r="D253">
        <v>17618</v>
      </c>
      <c r="F253">
        <f t="shared" si="6"/>
        <v>1</v>
      </c>
      <c r="G253">
        <f t="shared" si="7"/>
        <v>11</v>
      </c>
    </row>
    <row r="254" spans="1:7" x14ac:dyDescent="0.2">
      <c r="A254" s="1">
        <v>43476</v>
      </c>
      <c r="B254">
        <v>8</v>
      </c>
      <c r="C254">
        <v>21079</v>
      </c>
      <c r="D254">
        <v>19088</v>
      </c>
      <c r="F254">
        <f t="shared" si="6"/>
        <v>1</v>
      </c>
      <c r="G254">
        <f t="shared" si="7"/>
        <v>11</v>
      </c>
    </row>
    <row r="255" spans="1:7" x14ac:dyDescent="0.2">
      <c r="A255" s="1">
        <v>43476</v>
      </c>
      <c r="B255">
        <v>9</v>
      </c>
      <c r="C255">
        <v>20726</v>
      </c>
      <c r="D255">
        <v>19305</v>
      </c>
      <c r="F255">
        <f t="shared" si="6"/>
        <v>1</v>
      </c>
      <c r="G255">
        <f t="shared" si="7"/>
        <v>11</v>
      </c>
    </row>
    <row r="256" spans="1:7" x14ac:dyDescent="0.2">
      <c r="A256" s="1">
        <v>43476</v>
      </c>
      <c r="B256">
        <v>10</v>
      </c>
      <c r="C256">
        <v>20477</v>
      </c>
      <c r="D256">
        <v>19016</v>
      </c>
      <c r="F256">
        <f t="shared" si="6"/>
        <v>1</v>
      </c>
      <c r="G256">
        <f t="shared" si="7"/>
        <v>11</v>
      </c>
    </row>
    <row r="257" spans="1:7" x14ac:dyDescent="0.2">
      <c r="A257" s="1">
        <v>43476</v>
      </c>
      <c r="B257">
        <v>11</v>
      </c>
      <c r="C257">
        <v>20257</v>
      </c>
      <c r="D257">
        <v>18572</v>
      </c>
      <c r="F257">
        <f t="shared" si="6"/>
        <v>1</v>
      </c>
      <c r="G257">
        <f t="shared" si="7"/>
        <v>11</v>
      </c>
    </row>
    <row r="258" spans="1:7" x14ac:dyDescent="0.2">
      <c r="A258" s="1">
        <v>43476</v>
      </c>
      <c r="B258">
        <v>12</v>
      </c>
      <c r="C258">
        <v>20129</v>
      </c>
      <c r="D258">
        <v>17974</v>
      </c>
      <c r="F258">
        <f t="shared" si="6"/>
        <v>1</v>
      </c>
      <c r="G258">
        <f t="shared" si="7"/>
        <v>11</v>
      </c>
    </row>
    <row r="259" spans="1:7" x14ac:dyDescent="0.2">
      <c r="A259" s="1">
        <v>43476</v>
      </c>
      <c r="B259">
        <v>13</v>
      </c>
      <c r="C259">
        <v>19881</v>
      </c>
      <c r="D259">
        <v>17632</v>
      </c>
      <c r="F259">
        <f t="shared" si="6"/>
        <v>1</v>
      </c>
      <c r="G259">
        <f t="shared" si="7"/>
        <v>11</v>
      </c>
    </row>
    <row r="260" spans="1:7" x14ac:dyDescent="0.2">
      <c r="A260" s="1">
        <v>43476</v>
      </c>
      <c r="B260">
        <v>14</v>
      </c>
      <c r="C260">
        <v>19858</v>
      </c>
      <c r="D260">
        <v>17450</v>
      </c>
      <c r="F260">
        <f t="shared" si="6"/>
        <v>1</v>
      </c>
      <c r="G260">
        <f t="shared" si="7"/>
        <v>11</v>
      </c>
    </row>
    <row r="261" spans="1:7" x14ac:dyDescent="0.2">
      <c r="A261" s="1">
        <v>43476</v>
      </c>
      <c r="B261">
        <v>15</v>
      </c>
      <c r="C261">
        <v>19786</v>
      </c>
      <c r="D261">
        <v>17481</v>
      </c>
      <c r="F261">
        <f t="shared" si="6"/>
        <v>1</v>
      </c>
      <c r="G261">
        <f t="shared" si="7"/>
        <v>11</v>
      </c>
    </row>
    <row r="262" spans="1:7" x14ac:dyDescent="0.2">
      <c r="A262" s="1">
        <v>43476</v>
      </c>
      <c r="B262">
        <v>16</v>
      </c>
      <c r="C262">
        <v>20135</v>
      </c>
      <c r="D262">
        <v>18012</v>
      </c>
      <c r="F262">
        <f t="shared" si="6"/>
        <v>1</v>
      </c>
      <c r="G262">
        <f t="shared" si="7"/>
        <v>11</v>
      </c>
    </row>
    <row r="263" spans="1:7" x14ac:dyDescent="0.2">
      <c r="A263" s="1">
        <v>43476</v>
      </c>
      <c r="B263">
        <v>17</v>
      </c>
      <c r="C263">
        <v>20971</v>
      </c>
      <c r="D263">
        <v>18919</v>
      </c>
      <c r="F263">
        <f t="shared" si="6"/>
        <v>1</v>
      </c>
      <c r="G263">
        <f t="shared" si="7"/>
        <v>11</v>
      </c>
    </row>
    <row r="264" spans="1:7" x14ac:dyDescent="0.2">
      <c r="A264" s="1">
        <v>43476</v>
      </c>
      <c r="B264">
        <v>18</v>
      </c>
      <c r="C264">
        <v>21980</v>
      </c>
      <c r="D264">
        <v>19934</v>
      </c>
      <c r="F264">
        <f t="shared" ref="F264:F327" si="8">MONTH(A264)</f>
        <v>1</v>
      </c>
      <c r="G264">
        <f t="shared" ref="G264:G327" si="9">DAY(A264)</f>
        <v>11</v>
      </c>
    </row>
    <row r="265" spans="1:7" x14ac:dyDescent="0.2">
      <c r="A265" s="1">
        <v>43476</v>
      </c>
      <c r="B265">
        <v>19</v>
      </c>
      <c r="C265">
        <v>21862</v>
      </c>
      <c r="D265">
        <v>19826</v>
      </c>
      <c r="F265">
        <f t="shared" si="8"/>
        <v>1</v>
      </c>
      <c r="G265">
        <f t="shared" si="9"/>
        <v>11</v>
      </c>
    </row>
    <row r="266" spans="1:7" x14ac:dyDescent="0.2">
      <c r="A266" s="1">
        <v>43476</v>
      </c>
      <c r="B266">
        <v>20</v>
      </c>
      <c r="C266">
        <v>21498</v>
      </c>
      <c r="D266">
        <v>19557</v>
      </c>
      <c r="F266">
        <f t="shared" si="8"/>
        <v>1</v>
      </c>
      <c r="G266">
        <f t="shared" si="9"/>
        <v>11</v>
      </c>
    </row>
    <row r="267" spans="1:7" x14ac:dyDescent="0.2">
      <c r="A267" s="1">
        <v>43476</v>
      </c>
      <c r="B267">
        <v>21</v>
      </c>
      <c r="C267">
        <v>21042</v>
      </c>
      <c r="D267">
        <v>19207</v>
      </c>
      <c r="F267">
        <f t="shared" si="8"/>
        <v>1</v>
      </c>
      <c r="G267">
        <f t="shared" si="9"/>
        <v>11</v>
      </c>
    </row>
    <row r="268" spans="1:7" x14ac:dyDescent="0.2">
      <c r="A268" s="1">
        <v>43476</v>
      </c>
      <c r="B268">
        <v>22</v>
      </c>
      <c r="C268">
        <v>20507</v>
      </c>
      <c r="D268">
        <v>18563</v>
      </c>
      <c r="F268">
        <f t="shared" si="8"/>
        <v>1</v>
      </c>
      <c r="G268">
        <f t="shared" si="9"/>
        <v>11</v>
      </c>
    </row>
    <row r="269" spans="1:7" x14ac:dyDescent="0.2">
      <c r="A269" s="1">
        <v>43476</v>
      </c>
      <c r="B269">
        <v>23</v>
      </c>
      <c r="C269">
        <v>19752</v>
      </c>
      <c r="D269">
        <v>17679</v>
      </c>
      <c r="F269">
        <f t="shared" si="8"/>
        <v>1</v>
      </c>
      <c r="G269">
        <f t="shared" si="9"/>
        <v>11</v>
      </c>
    </row>
    <row r="270" spans="1:7" x14ac:dyDescent="0.2">
      <c r="A270" s="1">
        <v>43476</v>
      </c>
      <c r="B270">
        <v>24</v>
      </c>
      <c r="C270">
        <v>18520</v>
      </c>
      <c r="D270">
        <v>16548</v>
      </c>
      <c r="F270">
        <f t="shared" si="8"/>
        <v>1</v>
      </c>
      <c r="G270">
        <f t="shared" si="9"/>
        <v>11</v>
      </c>
    </row>
    <row r="271" spans="1:7" x14ac:dyDescent="0.2">
      <c r="A271" s="1">
        <v>43477</v>
      </c>
      <c r="B271">
        <v>1</v>
      </c>
      <c r="C271">
        <v>18214</v>
      </c>
      <c r="D271">
        <v>15742</v>
      </c>
      <c r="F271">
        <f t="shared" si="8"/>
        <v>1</v>
      </c>
      <c r="G271">
        <f t="shared" si="9"/>
        <v>12</v>
      </c>
    </row>
    <row r="272" spans="1:7" x14ac:dyDescent="0.2">
      <c r="A272" s="1">
        <v>43477</v>
      </c>
      <c r="B272">
        <v>2</v>
      </c>
      <c r="C272">
        <v>17662</v>
      </c>
      <c r="D272">
        <v>15286</v>
      </c>
      <c r="F272">
        <f t="shared" si="8"/>
        <v>1</v>
      </c>
      <c r="G272">
        <f t="shared" si="9"/>
        <v>12</v>
      </c>
    </row>
    <row r="273" spans="1:7" x14ac:dyDescent="0.2">
      <c r="A273" s="1">
        <v>43477</v>
      </c>
      <c r="B273">
        <v>3</v>
      </c>
      <c r="C273">
        <v>17227</v>
      </c>
      <c r="D273">
        <v>14936</v>
      </c>
      <c r="F273">
        <f t="shared" si="8"/>
        <v>1</v>
      </c>
      <c r="G273">
        <f t="shared" si="9"/>
        <v>12</v>
      </c>
    </row>
    <row r="274" spans="1:7" x14ac:dyDescent="0.2">
      <c r="A274" s="1">
        <v>43477</v>
      </c>
      <c r="B274">
        <v>4</v>
      </c>
      <c r="C274">
        <v>17144</v>
      </c>
      <c r="D274">
        <v>14769</v>
      </c>
      <c r="F274">
        <f t="shared" si="8"/>
        <v>1</v>
      </c>
      <c r="G274">
        <f t="shared" si="9"/>
        <v>12</v>
      </c>
    </row>
    <row r="275" spans="1:7" x14ac:dyDescent="0.2">
      <c r="A275" s="1">
        <v>43477</v>
      </c>
      <c r="B275">
        <v>5</v>
      </c>
      <c r="C275">
        <v>16761</v>
      </c>
      <c r="D275">
        <v>14744</v>
      </c>
      <c r="F275">
        <f t="shared" si="8"/>
        <v>1</v>
      </c>
      <c r="G275">
        <f t="shared" si="9"/>
        <v>12</v>
      </c>
    </row>
    <row r="276" spans="1:7" x14ac:dyDescent="0.2">
      <c r="A276" s="1">
        <v>43477</v>
      </c>
      <c r="B276">
        <v>6</v>
      </c>
      <c r="C276">
        <v>17588</v>
      </c>
      <c r="D276">
        <v>14983</v>
      </c>
      <c r="F276">
        <f t="shared" si="8"/>
        <v>1</v>
      </c>
      <c r="G276">
        <f t="shared" si="9"/>
        <v>12</v>
      </c>
    </row>
    <row r="277" spans="1:7" x14ac:dyDescent="0.2">
      <c r="A277" s="1">
        <v>43477</v>
      </c>
      <c r="B277">
        <v>7</v>
      </c>
      <c r="C277">
        <v>17323</v>
      </c>
      <c r="D277">
        <v>15512</v>
      </c>
      <c r="F277">
        <f t="shared" si="8"/>
        <v>1</v>
      </c>
      <c r="G277">
        <f t="shared" si="9"/>
        <v>12</v>
      </c>
    </row>
    <row r="278" spans="1:7" x14ac:dyDescent="0.2">
      <c r="A278" s="1">
        <v>43477</v>
      </c>
      <c r="B278">
        <v>8</v>
      </c>
      <c r="C278">
        <v>17931</v>
      </c>
      <c r="D278">
        <v>16279</v>
      </c>
      <c r="F278">
        <f t="shared" si="8"/>
        <v>1</v>
      </c>
      <c r="G278">
        <f t="shared" si="9"/>
        <v>12</v>
      </c>
    </row>
    <row r="279" spans="1:7" x14ac:dyDescent="0.2">
      <c r="A279" s="1">
        <v>43477</v>
      </c>
      <c r="B279">
        <v>9</v>
      </c>
      <c r="C279">
        <v>18376</v>
      </c>
      <c r="D279">
        <v>16962</v>
      </c>
      <c r="F279">
        <f t="shared" si="8"/>
        <v>1</v>
      </c>
      <c r="G279">
        <f t="shared" si="9"/>
        <v>12</v>
      </c>
    </row>
    <row r="280" spans="1:7" x14ac:dyDescent="0.2">
      <c r="A280" s="1">
        <v>43477</v>
      </c>
      <c r="B280">
        <v>10</v>
      </c>
      <c r="C280">
        <v>18942</v>
      </c>
      <c r="D280">
        <v>17202</v>
      </c>
      <c r="F280">
        <f t="shared" si="8"/>
        <v>1</v>
      </c>
      <c r="G280">
        <f t="shared" si="9"/>
        <v>12</v>
      </c>
    </row>
    <row r="281" spans="1:7" x14ac:dyDescent="0.2">
      <c r="A281" s="1">
        <v>43477</v>
      </c>
      <c r="B281">
        <v>11</v>
      </c>
      <c r="C281">
        <v>18983</v>
      </c>
      <c r="D281">
        <v>17044</v>
      </c>
      <c r="F281">
        <f t="shared" si="8"/>
        <v>1</v>
      </c>
      <c r="G281">
        <f t="shared" si="9"/>
        <v>12</v>
      </c>
    </row>
    <row r="282" spans="1:7" x14ac:dyDescent="0.2">
      <c r="A282" s="1">
        <v>43477</v>
      </c>
      <c r="B282">
        <v>12</v>
      </c>
      <c r="C282">
        <v>19249</v>
      </c>
      <c r="D282">
        <v>17015</v>
      </c>
      <c r="F282">
        <f t="shared" si="8"/>
        <v>1</v>
      </c>
      <c r="G282">
        <f t="shared" si="9"/>
        <v>12</v>
      </c>
    </row>
    <row r="283" spans="1:7" x14ac:dyDescent="0.2">
      <c r="A283" s="1">
        <v>43477</v>
      </c>
      <c r="B283">
        <v>13</v>
      </c>
      <c r="C283">
        <v>19543</v>
      </c>
      <c r="D283">
        <v>16808</v>
      </c>
      <c r="F283">
        <f t="shared" si="8"/>
        <v>1</v>
      </c>
      <c r="G283">
        <f t="shared" si="9"/>
        <v>12</v>
      </c>
    </row>
    <row r="284" spans="1:7" x14ac:dyDescent="0.2">
      <c r="A284" s="1">
        <v>43477</v>
      </c>
      <c r="B284">
        <v>14</v>
      </c>
      <c r="C284">
        <v>19505</v>
      </c>
      <c r="D284">
        <v>16703</v>
      </c>
      <c r="F284">
        <f t="shared" si="8"/>
        <v>1</v>
      </c>
      <c r="G284">
        <f t="shared" si="9"/>
        <v>12</v>
      </c>
    </row>
    <row r="285" spans="1:7" x14ac:dyDescent="0.2">
      <c r="A285" s="1">
        <v>43477</v>
      </c>
      <c r="B285">
        <v>15</v>
      </c>
      <c r="C285">
        <v>19470</v>
      </c>
      <c r="D285">
        <v>16796</v>
      </c>
      <c r="F285">
        <f t="shared" si="8"/>
        <v>1</v>
      </c>
      <c r="G285">
        <f t="shared" si="9"/>
        <v>12</v>
      </c>
    </row>
    <row r="286" spans="1:7" x14ac:dyDescent="0.2">
      <c r="A286" s="1">
        <v>43477</v>
      </c>
      <c r="B286">
        <v>16</v>
      </c>
      <c r="C286">
        <v>19441</v>
      </c>
      <c r="D286">
        <v>17135</v>
      </c>
      <c r="F286">
        <f t="shared" si="8"/>
        <v>1</v>
      </c>
      <c r="G286">
        <f t="shared" si="9"/>
        <v>12</v>
      </c>
    </row>
    <row r="287" spans="1:7" x14ac:dyDescent="0.2">
      <c r="A287" s="1">
        <v>43477</v>
      </c>
      <c r="B287">
        <v>17</v>
      </c>
      <c r="C287">
        <v>19584</v>
      </c>
      <c r="D287">
        <v>17785</v>
      </c>
      <c r="F287">
        <f t="shared" si="8"/>
        <v>1</v>
      </c>
      <c r="G287">
        <f t="shared" si="9"/>
        <v>12</v>
      </c>
    </row>
    <row r="288" spans="1:7" x14ac:dyDescent="0.2">
      <c r="A288" s="1">
        <v>43477</v>
      </c>
      <c r="B288">
        <v>18</v>
      </c>
      <c r="C288">
        <v>20518</v>
      </c>
      <c r="D288">
        <v>18853</v>
      </c>
      <c r="F288">
        <f t="shared" si="8"/>
        <v>1</v>
      </c>
      <c r="G288">
        <f t="shared" si="9"/>
        <v>12</v>
      </c>
    </row>
    <row r="289" spans="1:7" x14ac:dyDescent="0.2">
      <c r="A289" s="1">
        <v>43477</v>
      </c>
      <c r="B289">
        <v>19</v>
      </c>
      <c r="C289">
        <v>20419</v>
      </c>
      <c r="D289">
        <v>18658</v>
      </c>
      <c r="F289">
        <f t="shared" si="8"/>
        <v>1</v>
      </c>
      <c r="G289">
        <f t="shared" si="9"/>
        <v>12</v>
      </c>
    </row>
    <row r="290" spans="1:7" x14ac:dyDescent="0.2">
      <c r="A290" s="1">
        <v>43477</v>
      </c>
      <c r="B290">
        <v>20</v>
      </c>
      <c r="C290">
        <v>19759</v>
      </c>
      <c r="D290">
        <v>18118</v>
      </c>
      <c r="F290">
        <f t="shared" si="8"/>
        <v>1</v>
      </c>
      <c r="G290">
        <f t="shared" si="9"/>
        <v>12</v>
      </c>
    </row>
    <row r="291" spans="1:7" x14ac:dyDescent="0.2">
      <c r="A291" s="1">
        <v>43477</v>
      </c>
      <c r="B291">
        <v>21</v>
      </c>
      <c r="C291">
        <v>19365</v>
      </c>
      <c r="D291">
        <v>17750</v>
      </c>
      <c r="F291">
        <f t="shared" si="8"/>
        <v>1</v>
      </c>
      <c r="G291">
        <f t="shared" si="9"/>
        <v>12</v>
      </c>
    </row>
    <row r="292" spans="1:7" x14ac:dyDescent="0.2">
      <c r="A292" s="1">
        <v>43477</v>
      </c>
      <c r="B292">
        <v>22</v>
      </c>
      <c r="C292">
        <v>19606</v>
      </c>
      <c r="D292">
        <v>17313</v>
      </c>
      <c r="F292">
        <f t="shared" si="8"/>
        <v>1</v>
      </c>
      <c r="G292">
        <f t="shared" si="9"/>
        <v>12</v>
      </c>
    </row>
    <row r="293" spans="1:7" x14ac:dyDescent="0.2">
      <c r="A293" s="1">
        <v>43477</v>
      </c>
      <c r="B293">
        <v>23</v>
      </c>
      <c r="C293">
        <v>19094</v>
      </c>
      <c r="D293">
        <v>16705</v>
      </c>
      <c r="F293">
        <f t="shared" si="8"/>
        <v>1</v>
      </c>
      <c r="G293">
        <f t="shared" si="9"/>
        <v>12</v>
      </c>
    </row>
    <row r="294" spans="1:7" x14ac:dyDescent="0.2">
      <c r="A294" s="1">
        <v>43477</v>
      </c>
      <c r="B294">
        <v>24</v>
      </c>
      <c r="C294">
        <v>18407</v>
      </c>
      <c r="D294">
        <v>15867</v>
      </c>
      <c r="F294">
        <f t="shared" si="8"/>
        <v>1</v>
      </c>
      <c r="G294">
        <f t="shared" si="9"/>
        <v>12</v>
      </c>
    </row>
    <row r="295" spans="1:7" x14ac:dyDescent="0.2">
      <c r="A295" s="1">
        <v>43478</v>
      </c>
      <c r="B295">
        <v>1</v>
      </c>
      <c r="C295">
        <v>17859</v>
      </c>
      <c r="D295">
        <v>15174</v>
      </c>
      <c r="F295">
        <f t="shared" si="8"/>
        <v>1</v>
      </c>
      <c r="G295">
        <f t="shared" si="9"/>
        <v>13</v>
      </c>
    </row>
    <row r="296" spans="1:7" x14ac:dyDescent="0.2">
      <c r="A296" s="1">
        <v>43478</v>
      </c>
      <c r="B296">
        <v>2</v>
      </c>
      <c r="C296">
        <v>17134</v>
      </c>
      <c r="D296">
        <v>14619</v>
      </c>
      <c r="F296">
        <f t="shared" si="8"/>
        <v>1</v>
      </c>
      <c r="G296">
        <f t="shared" si="9"/>
        <v>13</v>
      </c>
    </row>
    <row r="297" spans="1:7" x14ac:dyDescent="0.2">
      <c r="A297" s="1">
        <v>43478</v>
      </c>
      <c r="B297">
        <v>3</v>
      </c>
      <c r="C297">
        <v>17098</v>
      </c>
      <c r="D297">
        <v>14441</v>
      </c>
      <c r="F297">
        <f t="shared" si="8"/>
        <v>1</v>
      </c>
      <c r="G297">
        <f t="shared" si="9"/>
        <v>13</v>
      </c>
    </row>
    <row r="298" spans="1:7" x14ac:dyDescent="0.2">
      <c r="A298" s="1">
        <v>43478</v>
      </c>
      <c r="B298">
        <v>4</v>
      </c>
      <c r="C298">
        <v>17186</v>
      </c>
      <c r="D298">
        <v>14438</v>
      </c>
      <c r="F298">
        <f t="shared" si="8"/>
        <v>1</v>
      </c>
      <c r="G298">
        <f t="shared" si="9"/>
        <v>13</v>
      </c>
    </row>
    <row r="299" spans="1:7" x14ac:dyDescent="0.2">
      <c r="A299" s="1">
        <v>43478</v>
      </c>
      <c r="B299">
        <v>5</v>
      </c>
      <c r="C299">
        <v>17111</v>
      </c>
      <c r="D299">
        <v>14464</v>
      </c>
      <c r="F299">
        <f t="shared" si="8"/>
        <v>1</v>
      </c>
      <c r="G299">
        <f t="shared" si="9"/>
        <v>13</v>
      </c>
    </row>
    <row r="300" spans="1:7" x14ac:dyDescent="0.2">
      <c r="A300" s="1">
        <v>43478</v>
      </c>
      <c r="B300">
        <v>6</v>
      </c>
      <c r="C300">
        <v>17297</v>
      </c>
      <c r="D300">
        <v>14565</v>
      </c>
      <c r="F300">
        <f t="shared" si="8"/>
        <v>1</v>
      </c>
      <c r="G300">
        <f t="shared" si="9"/>
        <v>13</v>
      </c>
    </row>
    <row r="301" spans="1:7" x14ac:dyDescent="0.2">
      <c r="A301" s="1">
        <v>43478</v>
      </c>
      <c r="B301">
        <v>7</v>
      </c>
      <c r="C301">
        <v>17547</v>
      </c>
      <c r="D301">
        <v>14998</v>
      </c>
      <c r="F301">
        <f t="shared" si="8"/>
        <v>1</v>
      </c>
      <c r="G301">
        <f t="shared" si="9"/>
        <v>13</v>
      </c>
    </row>
    <row r="302" spans="1:7" x14ac:dyDescent="0.2">
      <c r="A302" s="1">
        <v>43478</v>
      </c>
      <c r="B302">
        <v>8</v>
      </c>
      <c r="C302">
        <v>17849</v>
      </c>
      <c r="D302">
        <v>15741</v>
      </c>
      <c r="F302">
        <f t="shared" si="8"/>
        <v>1</v>
      </c>
      <c r="G302">
        <f t="shared" si="9"/>
        <v>13</v>
      </c>
    </row>
    <row r="303" spans="1:7" x14ac:dyDescent="0.2">
      <c r="A303" s="1">
        <v>43478</v>
      </c>
      <c r="B303">
        <v>9</v>
      </c>
      <c r="C303">
        <v>18307</v>
      </c>
      <c r="D303">
        <v>16248</v>
      </c>
      <c r="F303">
        <f t="shared" si="8"/>
        <v>1</v>
      </c>
      <c r="G303">
        <f t="shared" si="9"/>
        <v>13</v>
      </c>
    </row>
    <row r="304" spans="1:7" x14ac:dyDescent="0.2">
      <c r="A304" s="1">
        <v>43478</v>
      </c>
      <c r="B304">
        <v>10</v>
      </c>
      <c r="C304">
        <v>18622</v>
      </c>
      <c r="D304">
        <v>16384</v>
      </c>
      <c r="F304">
        <f t="shared" si="8"/>
        <v>1</v>
      </c>
      <c r="G304">
        <f t="shared" si="9"/>
        <v>13</v>
      </c>
    </row>
    <row r="305" spans="1:7" x14ac:dyDescent="0.2">
      <c r="A305" s="1">
        <v>43478</v>
      </c>
      <c r="B305">
        <v>11</v>
      </c>
      <c r="C305">
        <v>18451</v>
      </c>
      <c r="D305">
        <v>16230</v>
      </c>
      <c r="F305">
        <f t="shared" si="8"/>
        <v>1</v>
      </c>
      <c r="G305">
        <f t="shared" si="9"/>
        <v>13</v>
      </c>
    </row>
    <row r="306" spans="1:7" x14ac:dyDescent="0.2">
      <c r="A306" s="1">
        <v>43478</v>
      </c>
      <c r="B306">
        <v>12</v>
      </c>
      <c r="C306">
        <v>18797</v>
      </c>
      <c r="D306">
        <v>16250</v>
      </c>
      <c r="F306">
        <f t="shared" si="8"/>
        <v>1</v>
      </c>
      <c r="G306">
        <f t="shared" si="9"/>
        <v>13</v>
      </c>
    </row>
    <row r="307" spans="1:7" x14ac:dyDescent="0.2">
      <c r="A307" s="1">
        <v>43478</v>
      </c>
      <c r="B307">
        <v>13</v>
      </c>
      <c r="C307">
        <v>19194</v>
      </c>
      <c r="D307">
        <v>16322</v>
      </c>
      <c r="F307">
        <f t="shared" si="8"/>
        <v>1</v>
      </c>
      <c r="G307">
        <f t="shared" si="9"/>
        <v>13</v>
      </c>
    </row>
    <row r="308" spans="1:7" x14ac:dyDescent="0.2">
      <c r="A308" s="1">
        <v>43478</v>
      </c>
      <c r="B308">
        <v>14</v>
      </c>
      <c r="C308">
        <v>19089</v>
      </c>
      <c r="D308">
        <v>16231</v>
      </c>
      <c r="F308">
        <f t="shared" si="8"/>
        <v>1</v>
      </c>
      <c r="G308">
        <f t="shared" si="9"/>
        <v>13</v>
      </c>
    </row>
    <row r="309" spans="1:7" x14ac:dyDescent="0.2">
      <c r="A309" s="1">
        <v>43478</v>
      </c>
      <c r="B309">
        <v>15</v>
      </c>
      <c r="C309">
        <v>19029</v>
      </c>
      <c r="D309">
        <v>16316</v>
      </c>
      <c r="F309">
        <f t="shared" si="8"/>
        <v>1</v>
      </c>
      <c r="G309">
        <f t="shared" si="9"/>
        <v>13</v>
      </c>
    </row>
    <row r="310" spans="1:7" x14ac:dyDescent="0.2">
      <c r="A310" s="1">
        <v>43478</v>
      </c>
      <c r="B310">
        <v>16</v>
      </c>
      <c r="C310">
        <v>18754</v>
      </c>
      <c r="D310">
        <v>16769</v>
      </c>
      <c r="F310">
        <f t="shared" si="8"/>
        <v>1</v>
      </c>
      <c r="G310">
        <f t="shared" si="9"/>
        <v>13</v>
      </c>
    </row>
    <row r="311" spans="1:7" x14ac:dyDescent="0.2">
      <c r="A311" s="1">
        <v>43478</v>
      </c>
      <c r="B311">
        <v>17</v>
      </c>
      <c r="C311">
        <v>18983</v>
      </c>
      <c r="D311">
        <v>17804</v>
      </c>
      <c r="F311">
        <f t="shared" si="8"/>
        <v>1</v>
      </c>
      <c r="G311">
        <f t="shared" si="9"/>
        <v>13</v>
      </c>
    </row>
    <row r="312" spans="1:7" x14ac:dyDescent="0.2">
      <c r="A312" s="1">
        <v>43478</v>
      </c>
      <c r="B312">
        <v>18</v>
      </c>
      <c r="C312">
        <v>20617</v>
      </c>
      <c r="D312">
        <v>19220</v>
      </c>
      <c r="F312">
        <f t="shared" si="8"/>
        <v>1</v>
      </c>
      <c r="G312">
        <f t="shared" si="9"/>
        <v>13</v>
      </c>
    </row>
    <row r="313" spans="1:7" x14ac:dyDescent="0.2">
      <c r="A313" s="1">
        <v>43478</v>
      </c>
      <c r="B313">
        <v>19</v>
      </c>
      <c r="C313">
        <v>20758</v>
      </c>
      <c r="D313">
        <v>19314</v>
      </c>
      <c r="F313">
        <f t="shared" si="8"/>
        <v>1</v>
      </c>
      <c r="G313">
        <f t="shared" si="9"/>
        <v>13</v>
      </c>
    </row>
    <row r="314" spans="1:7" x14ac:dyDescent="0.2">
      <c r="A314" s="1">
        <v>43478</v>
      </c>
      <c r="B314">
        <v>20</v>
      </c>
      <c r="C314">
        <v>20565</v>
      </c>
      <c r="D314">
        <v>18788</v>
      </c>
      <c r="F314">
        <f t="shared" si="8"/>
        <v>1</v>
      </c>
      <c r="G314">
        <f t="shared" si="9"/>
        <v>13</v>
      </c>
    </row>
    <row r="315" spans="1:7" x14ac:dyDescent="0.2">
      <c r="A315" s="1">
        <v>43478</v>
      </c>
      <c r="B315">
        <v>21</v>
      </c>
      <c r="C315">
        <v>20384</v>
      </c>
      <c r="D315">
        <v>18315</v>
      </c>
      <c r="F315">
        <f t="shared" si="8"/>
        <v>1</v>
      </c>
      <c r="G315">
        <f t="shared" si="9"/>
        <v>13</v>
      </c>
    </row>
    <row r="316" spans="1:7" x14ac:dyDescent="0.2">
      <c r="A316" s="1">
        <v>43478</v>
      </c>
      <c r="B316">
        <v>22</v>
      </c>
      <c r="C316">
        <v>19885</v>
      </c>
      <c r="D316">
        <v>17814</v>
      </c>
      <c r="F316">
        <f t="shared" si="8"/>
        <v>1</v>
      </c>
      <c r="G316">
        <f t="shared" si="9"/>
        <v>13</v>
      </c>
    </row>
    <row r="317" spans="1:7" x14ac:dyDescent="0.2">
      <c r="A317" s="1">
        <v>43478</v>
      </c>
      <c r="B317">
        <v>23</v>
      </c>
      <c r="C317">
        <v>19089</v>
      </c>
      <c r="D317">
        <v>16980</v>
      </c>
      <c r="F317">
        <f t="shared" si="8"/>
        <v>1</v>
      </c>
      <c r="G317">
        <f t="shared" si="9"/>
        <v>13</v>
      </c>
    </row>
    <row r="318" spans="1:7" x14ac:dyDescent="0.2">
      <c r="A318" s="1">
        <v>43478</v>
      </c>
      <c r="B318">
        <v>24</v>
      </c>
      <c r="C318">
        <v>18243</v>
      </c>
      <c r="D318">
        <v>16052</v>
      </c>
      <c r="F318">
        <f t="shared" si="8"/>
        <v>1</v>
      </c>
      <c r="G318">
        <f t="shared" si="9"/>
        <v>13</v>
      </c>
    </row>
    <row r="319" spans="1:7" x14ac:dyDescent="0.2">
      <c r="A319" s="1">
        <v>43479</v>
      </c>
      <c r="B319">
        <v>1</v>
      </c>
      <c r="C319">
        <v>17650</v>
      </c>
      <c r="D319">
        <v>15459</v>
      </c>
      <c r="F319">
        <f t="shared" si="8"/>
        <v>1</v>
      </c>
      <c r="G319">
        <f t="shared" si="9"/>
        <v>14</v>
      </c>
    </row>
    <row r="320" spans="1:7" x14ac:dyDescent="0.2">
      <c r="A320" s="1">
        <v>43479</v>
      </c>
      <c r="B320">
        <v>2</v>
      </c>
      <c r="C320">
        <v>17471</v>
      </c>
      <c r="D320">
        <v>14977</v>
      </c>
      <c r="F320">
        <f t="shared" si="8"/>
        <v>1</v>
      </c>
      <c r="G320">
        <f t="shared" si="9"/>
        <v>14</v>
      </c>
    </row>
    <row r="321" spans="1:7" x14ac:dyDescent="0.2">
      <c r="A321" s="1">
        <v>43479</v>
      </c>
      <c r="B321">
        <v>3</v>
      </c>
      <c r="C321">
        <v>17486</v>
      </c>
      <c r="D321">
        <v>14979</v>
      </c>
      <c r="F321">
        <f t="shared" si="8"/>
        <v>1</v>
      </c>
      <c r="G321">
        <f t="shared" si="9"/>
        <v>14</v>
      </c>
    </row>
    <row r="322" spans="1:7" x14ac:dyDescent="0.2">
      <c r="A322" s="1">
        <v>43479</v>
      </c>
      <c r="B322">
        <v>4</v>
      </c>
      <c r="C322">
        <v>17433</v>
      </c>
      <c r="D322">
        <v>15050</v>
      </c>
      <c r="F322">
        <f t="shared" si="8"/>
        <v>1</v>
      </c>
      <c r="G322">
        <f t="shared" si="9"/>
        <v>14</v>
      </c>
    </row>
    <row r="323" spans="1:7" x14ac:dyDescent="0.2">
      <c r="A323" s="1">
        <v>43479</v>
      </c>
      <c r="B323">
        <v>5</v>
      </c>
      <c r="C323">
        <v>17491</v>
      </c>
      <c r="D323">
        <v>15228</v>
      </c>
      <c r="F323">
        <f t="shared" si="8"/>
        <v>1</v>
      </c>
      <c r="G323">
        <f t="shared" si="9"/>
        <v>14</v>
      </c>
    </row>
    <row r="324" spans="1:7" x14ac:dyDescent="0.2">
      <c r="A324" s="1">
        <v>43479</v>
      </c>
      <c r="B324">
        <v>6</v>
      </c>
      <c r="C324">
        <v>17683</v>
      </c>
      <c r="D324">
        <v>15856</v>
      </c>
      <c r="F324">
        <f t="shared" si="8"/>
        <v>1</v>
      </c>
      <c r="G324">
        <f t="shared" si="9"/>
        <v>14</v>
      </c>
    </row>
    <row r="325" spans="1:7" x14ac:dyDescent="0.2">
      <c r="A325" s="1">
        <v>43479</v>
      </c>
      <c r="B325">
        <v>7</v>
      </c>
      <c r="C325">
        <v>18659</v>
      </c>
      <c r="D325">
        <v>17157</v>
      </c>
      <c r="F325">
        <f t="shared" si="8"/>
        <v>1</v>
      </c>
      <c r="G325">
        <f t="shared" si="9"/>
        <v>14</v>
      </c>
    </row>
    <row r="326" spans="1:7" x14ac:dyDescent="0.2">
      <c r="A326" s="1">
        <v>43479</v>
      </c>
      <c r="B326">
        <v>8</v>
      </c>
      <c r="C326">
        <v>20058</v>
      </c>
      <c r="D326">
        <v>18718</v>
      </c>
      <c r="F326">
        <f t="shared" si="8"/>
        <v>1</v>
      </c>
      <c r="G326">
        <f t="shared" si="9"/>
        <v>14</v>
      </c>
    </row>
    <row r="327" spans="1:7" x14ac:dyDescent="0.2">
      <c r="A327" s="1">
        <v>43479</v>
      </c>
      <c r="B327">
        <v>9</v>
      </c>
      <c r="C327">
        <v>20301</v>
      </c>
      <c r="D327">
        <v>18922</v>
      </c>
      <c r="F327">
        <f t="shared" si="8"/>
        <v>1</v>
      </c>
      <c r="G327">
        <f t="shared" si="9"/>
        <v>14</v>
      </c>
    </row>
    <row r="328" spans="1:7" x14ac:dyDescent="0.2">
      <c r="A328" s="1">
        <v>43479</v>
      </c>
      <c r="B328">
        <v>10</v>
      </c>
      <c r="C328">
        <v>20221</v>
      </c>
      <c r="D328">
        <v>18275</v>
      </c>
      <c r="F328">
        <f t="shared" ref="F328:F391" si="10">MONTH(A328)</f>
        <v>1</v>
      </c>
      <c r="G328">
        <f t="shared" ref="G328:G391" si="11">DAY(A328)</f>
        <v>14</v>
      </c>
    </row>
    <row r="329" spans="1:7" x14ac:dyDescent="0.2">
      <c r="A329" s="1">
        <v>43479</v>
      </c>
      <c r="B329">
        <v>11</v>
      </c>
      <c r="C329">
        <v>19930</v>
      </c>
      <c r="D329">
        <v>17968</v>
      </c>
      <c r="F329">
        <f t="shared" si="10"/>
        <v>1</v>
      </c>
      <c r="G329">
        <f t="shared" si="11"/>
        <v>14</v>
      </c>
    </row>
    <row r="330" spans="1:7" x14ac:dyDescent="0.2">
      <c r="A330" s="1">
        <v>43479</v>
      </c>
      <c r="B330">
        <v>12</v>
      </c>
      <c r="C330">
        <v>20151</v>
      </c>
      <c r="D330">
        <v>17662</v>
      </c>
      <c r="F330">
        <f t="shared" si="10"/>
        <v>1</v>
      </c>
      <c r="G330">
        <f t="shared" si="11"/>
        <v>14</v>
      </c>
    </row>
    <row r="331" spans="1:7" x14ac:dyDescent="0.2">
      <c r="A331" s="1">
        <v>43479</v>
      </c>
      <c r="B331">
        <v>13</v>
      </c>
      <c r="C331">
        <v>19912</v>
      </c>
      <c r="D331">
        <v>17289</v>
      </c>
      <c r="F331">
        <f t="shared" si="10"/>
        <v>1</v>
      </c>
      <c r="G331">
        <f t="shared" si="11"/>
        <v>14</v>
      </c>
    </row>
    <row r="332" spans="1:7" x14ac:dyDescent="0.2">
      <c r="A332" s="1">
        <v>43479</v>
      </c>
      <c r="B332">
        <v>14</v>
      </c>
      <c r="C332">
        <v>19687</v>
      </c>
      <c r="D332">
        <v>17147</v>
      </c>
      <c r="F332">
        <f t="shared" si="10"/>
        <v>1</v>
      </c>
      <c r="G332">
        <f t="shared" si="11"/>
        <v>14</v>
      </c>
    </row>
    <row r="333" spans="1:7" x14ac:dyDescent="0.2">
      <c r="A333" s="1">
        <v>43479</v>
      </c>
      <c r="B333">
        <v>15</v>
      </c>
      <c r="C333">
        <v>19692</v>
      </c>
      <c r="D333">
        <v>17240</v>
      </c>
      <c r="F333">
        <f t="shared" si="10"/>
        <v>1</v>
      </c>
      <c r="G333">
        <f t="shared" si="11"/>
        <v>14</v>
      </c>
    </row>
    <row r="334" spans="1:7" x14ac:dyDescent="0.2">
      <c r="A334" s="1">
        <v>43479</v>
      </c>
      <c r="B334">
        <v>16</v>
      </c>
      <c r="C334">
        <v>19612</v>
      </c>
      <c r="D334">
        <v>17508</v>
      </c>
      <c r="F334">
        <f t="shared" si="10"/>
        <v>1</v>
      </c>
      <c r="G334">
        <f t="shared" si="11"/>
        <v>14</v>
      </c>
    </row>
    <row r="335" spans="1:7" x14ac:dyDescent="0.2">
      <c r="A335" s="1">
        <v>43479</v>
      </c>
      <c r="B335">
        <v>17</v>
      </c>
      <c r="C335">
        <v>19915</v>
      </c>
      <c r="D335">
        <v>18283</v>
      </c>
      <c r="F335">
        <f t="shared" si="10"/>
        <v>1</v>
      </c>
      <c r="G335">
        <f t="shared" si="11"/>
        <v>14</v>
      </c>
    </row>
    <row r="336" spans="1:7" x14ac:dyDescent="0.2">
      <c r="A336" s="1">
        <v>43479</v>
      </c>
      <c r="B336">
        <v>18</v>
      </c>
      <c r="C336">
        <v>21488</v>
      </c>
      <c r="D336">
        <v>19390</v>
      </c>
      <c r="F336">
        <f t="shared" si="10"/>
        <v>1</v>
      </c>
      <c r="G336">
        <f t="shared" si="11"/>
        <v>14</v>
      </c>
    </row>
    <row r="337" spans="1:7" x14ac:dyDescent="0.2">
      <c r="A337" s="1">
        <v>43479</v>
      </c>
      <c r="B337">
        <v>19</v>
      </c>
      <c r="C337">
        <v>21717</v>
      </c>
      <c r="D337">
        <v>19555</v>
      </c>
      <c r="F337">
        <f t="shared" si="10"/>
        <v>1</v>
      </c>
      <c r="G337">
        <f t="shared" si="11"/>
        <v>14</v>
      </c>
    </row>
    <row r="338" spans="1:7" x14ac:dyDescent="0.2">
      <c r="A338" s="1">
        <v>43479</v>
      </c>
      <c r="B338">
        <v>20</v>
      </c>
      <c r="C338">
        <v>21730</v>
      </c>
      <c r="D338">
        <v>19291</v>
      </c>
      <c r="F338">
        <f t="shared" si="10"/>
        <v>1</v>
      </c>
      <c r="G338">
        <f t="shared" si="11"/>
        <v>14</v>
      </c>
    </row>
    <row r="339" spans="1:7" x14ac:dyDescent="0.2">
      <c r="A339" s="1">
        <v>43479</v>
      </c>
      <c r="B339">
        <v>21</v>
      </c>
      <c r="C339">
        <v>21198</v>
      </c>
      <c r="D339">
        <v>18924</v>
      </c>
      <c r="F339">
        <f t="shared" si="10"/>
        <v>1</v>
      </c>
      <c r="G339">
        <f t="shared" si="11"/>
        <v>14</v>
      </c>
    </row>
    <row r="340" spans="1:7" x14ac:dyDescent="0.2">
      <c r="A340" s="1">
        <v>43479</v>
      </c>
      <c r="B340">
        <v>22</v>
      </c>
      <c r="C340">
        <v>20642</v>
      </c>
      <c r="D340">
        <v>18253</v>
      </c>
      <c r="F340">
        <f t="shared" si="10"/>
        <v>1</v>
      </c>
      <c r="G340">
        <f t="shared" si="11"/>
        <v>14</v>
      </c>
    </row>
    <row r="341" spans="1:7" x14ac:dyDescent="0.2">
      <c r="A341" s="1">
        <v>43479</v>
      </c>
      <c r="B341">
        <v>23</v>
      </c>
      <c r="C341">
        <v>18636</v>
      </c>
      <c r="D341">
        <v>17031</v>
      </c>
      <c r="F341">
        <f t="shared" si="10"/>
        <v>1</v>
      </c>
      <c r="G341">
        <f t="shared" si="11"/>
        <v>14</v>
      </c>
    </row>
    <row r="342" spans="1:7" x14ac:dyDescent="0.2">
      <c r="A342" s="1">
        <v>43479</v>
      </c>
      <c r="B342">
        <v>24</v>
      </c>
      <c r="C342">
        <v>17835</v>
      </c>
      <c r="D342">
        <v>15834</v>
      </c>
      <c r="F342">
        <f t="shared" si="10"/>
        <v>1</v>
      </c>
      <c r="G342">
        <f t="shared" si="11"/>
        <v>14</v>
      </c>
    </row>
    <row r="343" spans="1:7" x14ac:dyDescent="0.2">
      <c r="A343" s="1">
        <v>43480</v>
      </c>
      <c r="B343">
        <v>1</v>
      </c>
      <c r="C343">
        <v>17104</v>
      </c>
      <c r="D343">
        <v>15166</v>
      </c>
      <c r="F343">
        <f t="shared" si="10"/>
        <v>1</v>
      </c>
      <c r="G343">
        <f t="shared" si="11"/>
        <v>15</v>
      </c>
    </row>
    <row r="344" spans="1:7" x14ac:dyDescent="0.2">
      <c r="A344" s="1">
        <v>43480</v>
      </c>
      <c r="B344">
        <v>2</v>
      </c>
      <c r="C344">
        <v>16559</v>
      </c>
      <c r="D344">
        <v>14607</v>
      </c>
      <c r="F344">
        <f t="shared" si="10"/>
        <v>1</v>
      </c>
      <c r="G344">
        <f t="shared" si="11"/>
        <v>15</v>
      </c>
    </row>
    <row r="345" spans="1:7" x14ac:dyDescent="0.2">
      <c r="A345" s="1">
        <v>43480</v>
      </c>
      <c r="B345">
        <v>3</v>
      </c>
      <c r="C345">
        <v>16767</v>
      </c>
      <c r="D345">
        <v>14553</v>
      </c>
      <c r="F345">
        <f t="shared" si="10"/>
        <v>1</v>
      </c>
      <c r="G345">
        <f t="shared" si="11"/>
        <v>15</v>
      </c>
    </row>
    <row r="346" spans="1:7" x14ac:dyDescent="0.2">
      <c r="A346" s="1">
        <v>43480</v>
      </c>
      <c r="B346">
        <v>4</v>
      </c>
      <c r="C346">
        <v>16554</v>
      </c>
      <c r="D346">
        <v>14434</v>
      </c>
      <c r="F346">
        <f t="shared" si="10"/>
        <v>1</v>
      </c>
      <c r="G346">
        <f t="shared" si="11"/>
        <v>15</v>
      </c>
    </row>
    <row r="347" spans="1:7" x14ac:dyDescent="0.2">
      <c r="A347" s="1">
        <v>43480</v>
      </c>
      <c r="B347">
        <v>5</v>
      </c>
      <c r="C347">
        <v>16755</v>
      </c>
      <c r="D347">
        <v>14610</v>
      </c>
      <c r="F347">
        <f t="shared" si="10"/>
        <v>1</v>
      </c>
      <c r="G347">
        <f t="shared" si="11"/>
        <v>15</v>
      </c>
    </row>
    <row r="348" spans="1:7" x14ac:dyDescent="0.2">
      <c r="A348" s="1">
        <v>43480</v>
      </c>
      <c r="B348">
        <v>6</v>
      </c>
      <c r="C348">
        <v>16569</v>
      </c>
      <c r="D348">
        <v>15148</v>
      </c>
      <c r="F348">
        <f t="shared" si="10"/>
        <v>1</v>
      </c>
      <c r="G348">
        <f t="shared" si="11"/>
        <v>15</v>
      </c>
    </row>
    <row r="349" spans="1:7" x14ac:dyDescent="0.2">
      <c r="A349" s="1">
        <v>43480</v>
      </c>
      <c r="B349">
        <v>7</v>
      </c>
      <c r="C349">
        <v>17930</v>
      </c>
      <c r="D349">
        <v>16347</v>
      </c>
      <c r="F349">
        <f t="shared" si="10"/>
        <v>1</v>
      </c>
      <c r="G349">
        <f t="shared" si="11"/>
        <v>15</v>
      </c>
    </row>
    <row r="350" spans="1:7" x14ac:dyDescent="0.2">
      <c r="A350" s="1">
        <v>43480</v>
      </c>
      <c r="B350">
        <v>8</v>
      </c>
      <c r="C350">
        <v>19230</v>
      </c>
      <c r="D350">
        <v>17705</v>
      </c>
      <c r="F350">
        <f t="shared" si="10"/>
        <v>1</v>
      </c>
      <c r="G350">
        <f t="shared" si="11"/>
        <v>15</v>
      </c>
    </row>
    <row r="351" spans="1:7" x14ac:dyDescent="0.2">
      <c r="A351" s="1">
        <v>43480</v>
      </c>
      <c r="B351">
        <v>9</v>
      </c>
      <c r="C351">
        <v>19824</v>
      </c>
      <c r="D351">
        <v>18111</v>
      </c>
      <c r="F351">
        <f t="shared" si="10"/>
        <v>1</v>
      </c>
      <c r="G351">
        <f t="shared" si="11"/>
        <v>15</v>
      </c>
    </row>
    <row r="352" spans="1:7" x14ac:dyDescent="0.2">
      <c r="A352" s="1">
        <v>43480</v>
      </c>
      <c r="B352">
        <v>10</v>
      </c>
      <c r="C352">
        <v>19896</v>
      </c>
      <c r="D352">
        <v>18043</v>
      </c>
      <c r="F352">
        <f t="shared" si="10"/>
        <v>1</v>
      </c>
      <c r="G352">
        <f t="shared" si="11"/>
        <v>15</v>
      </c>
    </row>
    <row r="353" spans="1:7" x14ac:dyDescent="0.2">
      <c r="A353" s="1">
        <v>43480</v>
      </c>
      <c r="B353">
        <v>11</v>
      </c>
      <c r="C353">
        <v>20204</v>
      </c>
      <c r="D353">
        <v>18080</v>
      </c>
      <c r="F353">
        <f t="shared" si="10"/>
        <v>1</v>
      </c>
      <c r="G353">
        <f t="shared" si="11"/>
        <v>15</v>
      </c>
    </row>
    <row r="354" spans="1:7" x14ac:dyDescent="0.2">
      <c r="A354" s="1">
        <v>43480</v>
      </c>
      <c r="B354">
        <v>12</v>
      </c>
      <c r="C354">
        <v>20380</v>
      </c>
      <c r="D354">
        <v>18083</v>
      </c>
      <c r="F354">
        <f t="shared" si="10"/>
        <v>1</v>
      </c>
      <c r="G354">
        <f t="shared" si="11"/>
        <v>15</v>
      </c>
    </row>
    <row r="355" spans="1:7" x14ac:dyDescent="0.2">
      <c r="A355" s="1">
        <v>43480</v>
      </c>
      <c r="B355">
        <v>13</v>
      </c>
      <c r="C355">
        <v>19923</v>
      </c>
      <c r="D355">
        <v>17778</v>
      </c>
      <c r="F355">
        <f t="shared" si="10"/>
        <v>1</v>
      </c>
      <c r="G355">
        <f t="shared" si="11"/>
        <v>15</v>
      </c>
    </row>
    <row r="356" spans="1:7" x14ac:dyDescent="0.2">
      <c r="A356" s="1">
        <v>43480</v>
      </c>
      <c r="B356">
        <v>14</v>
      </c>
      <c r="C356">
        <v>20056</v>
      </c>
      <c r="D356">
        <v>17820</v>
      </c>
      <c r="F356">
        <f t="shared" si="10"/>
        <v>1</v>
      </c>
      <c r="G356">
        <f t="shared" si="11"/>
        <v>15</v>
      </c>
    </row>
    <row r="357" spans="1:7" x14ac:dyDescent="0.2">
      <c r="A357" s="1">
        <v>43480</v>
      </c>
      <c r="B357">
        <v>15</v>
      </c>
      <c r="C357">
        <v>20037</v>
      </c>
      <c r="D357">
        <v>17882</v>
      </c>
      <c r="F357">
        <f t="shared" si="10"/>
        <v>1</v>
      </c>
      <c r="G357">
        <f t="shared" si="11"/>
        <v>15</v>
      </c>
    </row>
    <row r="358" spans="1:7" x14ac:dyDescent="0.2">
      <c r="A358" s="1">
        <v>43480</v>
      </c>
      <c r="B358">
        <v>16</v>
      </c>
      <c r="C358">
        <v>20187</v>
      </c>
      <c r="D358">
        <v>18147</v>
      </c>
      <c r="F358">
        <f t="shared" si="10"/>
        <v>1</v>
      </c>
      <c r="G358">
        <f t="shared" si="11"/>
        <v>15</v>
      </c>
    </row>
    <row r="359" spans="1:7" x14ac:dyDescent="0.2">
      <c r="A359" s="1">
        <v>43480</v>
      </c>
      <c r="B359">
        <v>17</v>
      </c>
      <c r="C359">
        <v>20514</v>
      </c>
      <c r="D359">
        <v>18794</v>
      </c>
      <c r="F359">
        <f t="shared" si="10"/>
        <v>1</v>
      </c>
      <c r="G359">
        <f t="shared" si="11"/>
        <v>15</v>
      </c>
    </row>
    <row r="360" spans="1:7" x14ac:dyDescent="0.2">
      <c r="A360" s="1">
        <v>43480</v>
      </c>
      <c r="B360">
        <v>18</v>
      </c>
      <c r="C360">
        <v>20987</v>
      </c>
      <c r="D360">
        <v>19291</v>
      </c>
      <c r="F360">
        <f t="shared" si="10"/>
        <v>1</v>
      </c>
      <c r="G360">
        <f t="shared" si="11"/>
        <v>15</v>
      </c>
    </row>
    <row r="361" spans="1:7" x14ac:dyDescent="0.2">
      <c r="A361" s="1">
        <v>43480</v>
      </c>
      <c r="B361">
        <v>19</v>
      </c>
      <c r="C361">
        <v>20853</v>
      </c>
      <c r="D361">
        <v>19061</v>
      </c>
      <c r="F361">
        <f t="shared" si="10"/>
        <v>1</v>
      </c>
      <c r="G361">
        <f t="shared" si="11"/>
        <v>15</v>
      </c>
    </row>
    <row r="362" spans="1:7" x14ac:dyDescent="0.2">
      <c r="A362" s="1">
        <v>43480</v>
      </c>
      <c r="B362">
        <v>20</v>
      </c>
      <c r="C362">
        <v>20997</v>
      </c>
      <c r="D362">
        <v>18765</v>
      </c>
      <c r="F362">
        <f t="shared" si="10"/>
        <v>1</v>
      </c>
      <c r="G362">
        <f t="shared" si="11"/>
        <v>15</v>
      </c>
    </row>
    <row r="363" spans="1:7" x14ac:dyDescent="0.2">
      <c r="A363" s="1">
        <v>43480</v>
      </c>
      <c r="B363">
        <v>21</v>
      </c>
      <c r="C363">
        <v>20745</v>
      </c>
      <c r="D363">
        <v>18507</v>
      </c>
      <c r="F363">
        <f t="shared" si="10"/>
        <v>1</v>
      </c>
      <c r="G363">
        <f t="shared" si="11"/>
        <v>15</v>
      </c>
    </row>
    <row r="364" spans="1:7" x14ac:dyDescent="0.2">
      <c r="A364" s="1">
        <v>43480</v>
      </c>
      <c r="B364">
        <v>22</v>
      </c>
      <c r="C364">
        <v>19971</v>
      </c>
      <c r="D364">
        <v>17749</v>
      </c>
      <c r="F364">
        <f t="shared" si="10"/>
        <v>1</v>
      </c>
      <c r="G364">
        <f t="shared" si="11"/>
        <v>15</v>
      </c>
    </row>
    <row r="365" spans="1:7" x14ac:dyDescent="0.2">
      <c r="A365" s="1">
        <v>43480</v>
      </c>
      <c r="B365">
        <v>23</v>
      </c>
      <c r="C365">
        <v>18889</v>
      </c>
      <c r="D365">
        <v>16742</v>
      </c>
      <c r="F365">
        <f t="shared" si="10"/>
        <v>1</v>
      </c>
      <c r="G365">
        <f t="shared" si="11"/>
        <v>15</v>
      </c>
    </row>
    <row r="366" spans="1:7" x14ac:dyDescent="0.2">
      <c r="A366" s="1">
        <v>43480</v>
      </c>
      <c r="B366">
        <v>24</v>
      </c>
      <c r="C366">
        <v>17923</v>
      </c>
      <c r="D366">
        <v>15693</v>
      </c>
      <c r="F366">
        <f t="shared" si="10"/>
        <v>1</v>
      </c>
      <c r="G366">
        <f t="shared" si="11"/>
        <v>15</v>
      </c>
    </row>
    <row r="367" spans="1:7" x14ac:dyDescent="0.2">
      <c r="A367" s="1">
        <v>43481</v>
      </c>
      <c r="B367">
        <v>1</v>
      </c>
      <c r="C367">
        <v>17514</v>
      </c>
      <c r="D367">
        <v>14877</v>
      </c>
      <c r="F367">
        <f t="shared" si="10"/>
        <v>1</v>
      </c>
      <c r="G367">
        <f t="shared" si="11"/>
        <v>16</v>
      </c>
    </row>
    <row r="368" spans="1:7" x14ac:dyDescent="0.2">
      <c r="A368" s="1">
        <v>43481</v>
      </c>
      <c r="B368">
        <v>2</v>
      </c>
      <c r="C368">
        <v>17273</v>
      </c>
      <c r="D368">
        <v>14649</v>
      </c>
      <c r="F368">
        <f t="shared" si="10"/>
        <v>1</v>
      </c>
      <c r="G368">
        <f t="shared" si="11"/>
        <v>16</v>
      </c>
    </row>
    <row r="369" spans="1:7" x14ac:dyDescent="0.2">
      <c r="A369" s="1">
        <v>43481</v>
      </c>
      <c r="B369">
        <v>3</v>
      </c>
      <c r="C369">
        <v>17444</v>
      </c>
      <c r="D369">
        <v>14542</v>
      </c>
      <c r="F369">
        <f t="shared" si="10"/>
        <v>1</v>
      </c>
      <c r="G369">
        <f t="shared" si="11"/>
        <v>16</v>
      </c>
    </row>
    <row r="370" spans="1:7" x14ac:dyDescent="0.2">
      <c r="A370" s="1">
        <v>43481</v>
      </c>
      <c r="B370">
        <v>4</v>
      </c>
      <c r="C370">
        <v>17345</v>
      </c>
      <c r="D370">
        <v>14451</v>
      </c>
      <c r="F370">
        <f t="shared" si="10"/>
        <v>1</v>
      </c>
      <c r="G370">
        <f t="shared" si="11"/>
        <v>16</v>
      </c>
    </row>
    <row r="371" spans="1:7" x14ac:dyDescent="0.2">
      <c r="A371" s="1">
        <v>43481</v>
      </c>
      <c r="B371">
        <v>5</v>
      </c>
      <c r="C371">
        <v>17481</v>
      </c>
      <c r="D371">
        <v>14553</v>
      </c>
      <c r="F371">
        <f t="shared" si="10"/>
        <v>1</v>
      </c>
      <c r="G371">
        <f t="shared" si="11"/>
        <v>16</v>
      </c>
    </row>
    <row r="372" spans="1:7" x14ac:dyDescent="0.2">
      <c r="A372" s="1">
        <v>43481</v>
      </c>
      <c r="B372">
        <v>6</v>
      </c>
      <c r="C372">
        <v>17643</v>
      </c>
      <c r="D372">
        <v>15166</v>
      </c>
      <c r="F372">
        <f t="shared" si="10"/>
        <v>1</v>
      </c>
      <c r="G372">
        <f t="shared" si="11"/>
        <v>16</v>
      </c>
    </row>
    <row r="373" spans="1:7" x14ac:dyDescent="0.2">
      <c r="A373" s="1">
        <v>43481</v>
      </c>
      <c r="B373">
        <v>7</v>
      </c>
      <c r="C373">
        <v>18653</v>
      </c>
      <c r="D373">
        <v>16164</v>
      </c>
      <c r="F373">
        <f t="shared" si="10"/>
        <v>1</v>
      </c>
      <c r="G373">
        <f t="shared" si="11"/>
        <v>16</v>
      </c>
    </row>
    <row r="374" spans="1:7" x14ac:dyDescent="0.2">
      <c r="A374" s="1">
        <v>43481</v>
      </c>
      <c r="B374">
        <v>8</v>
      </c>
      <c r="C374">
        <v>20462</v>
      </c>
      <c r="D374">
        <v>17677</v>
      </c>
      <c r="F374">
        <f t="shared" si="10"/>
        <v>1</v>
      </c>
      <c r="G374">
        <f t="shared" si="11"/>
        <v>16</v>
      </c>
    </row>
    <row r="375" spans="1:7" x14ac:dyDescent="0.2">
      <c r="A375" s="1">
        <v>43481</v>
      </c>
      <c r="B375">
        <v>9</v>
      </c>
      <c r="C375">
        <v>20448</v>
      </c>
      <c r="D375">
        <v>17990</v>
      </c>
      <c r="F375">
        <f t="shared" si="10"/>
        <v>1</v>
      </c>
      <c r="G375">
        <f t="shared" si="11"/>
        <v>16</v>
      </c>
    </row>
    <row r="376" spans="1:7" x14ac:dyDescent="0.2">
      <c r="A376" s="1">
        <v>43481</v>
      </c>
      <c r="B376">
        <v>10</v>
      </c>
      <c r="C376">
        <v>20305</v>
      </c>
      <c r="D376">
        <v>17991</v>
      </c>
      <c r="F376">
        <f t="shared" si="10"/>
        <v>1</v>
      </c>
      <c r="G376">
        <f t="shared" si="11"/>
        <v>16</v>
      </c>
    </row>
    <row r="377" spans="1:7" x14ac:dyDescent="0.2">
      <c r="A377" s="1">
        <v>43481</v>
      </c>
      <c r="B377">
        <v>11</v>
      </c>
      <c r="C377">
        <v>19894</v>
      </c>
      <c r="D377">
        <v>17789</v>
      </c>
      <c r="F377">
        <f t="shared" si="10"/>
        <v>1</v>
      </c>
      <c r="G377">
        <f t="shared" si="11"/>
        <v>16</v>
      </c>
    </row>
    <row r="378" spans="1:7" x14ac:dyDescent="0.2">
      <c r="A378" s="1">
        <v>43481</v>
      </c>
      <c r="B378">
        <v>12</v>
      </c>
      <c r="C378">
        <v>19396</v>
      </c>
      <c r="D378">
        <v>17307</v>
      </c>
      <c r="F378">
        <f t="shared" si="10"/>
        <v>1</v>
      </c>
      <c r="G378">
        <f t="shared" si="11"/>
        <v>16</v>
      </c>
    </row>
    <row r="379" spans="1:7" x14ac:dyDescent="0.2">
      <c r="A379" s="1">
        <v>43481</v>
      </c>
      <c r="B379">
        <v>13</v>
      </c>
      <c r="C379">
        <v>18806</v>
      </c>
      <c r="D379">
        <v>16793</v>
      </c>
      <c r="F379">
        <f t="shared" si="10"/>
        <v>1</v>
      </c>
      <c r="G379">
        <f t="shared" si="11"/>
        <v>16</v>
      </c>
    </row>
    <row r="380" spans="1:7" x14ac:dyDescent="0.2">
      <c r="A380" s="1">
        <v>43481</v>
      </c>
      <c r="B380">
        <v>14</v>
      </c>
      <c r="C380">
        <v>18659</v>
      </c>
      <c r="D380">
        <v>16524</v>
      </c>
      <c r="F380">
        <f t="shared" si="10"/>
        <v>1</v>
      </c>
      <c r="G380">
        <f t="shared" si="11"/>
        <v>16</v>
      </c>
    </row>
    <row r="381" spans="1:7" x14ac:dyDescent="0.2">
      <c r="A381" s="1">
        <v>43481</v>
      </c>
      <c r="B381">
        <v>15</v>
      </c>
      <c r="C381">
        <v>18878</v>
      </c>
      <c r="D381">
        <v>16505</v>
      </c>
      <c r="F381">
        <f t="shared" si="10"/>
        <v>1</v>
      </c>
      <c r="G381">
        <f t="shared" si="11"/>
        <v>16</v>
      </c>
    </row>
    <row r="382" spans="1:7" x14ac:dyDescent="0.2">
      <c r="A382" s="1">
        <v>43481</v>
      </c>
      <c r="B382">
        <v>16</v>
      </c>
      <c r="C382">
        <v>19298</v>
      </c>
      <c r="D382">
        <v>16986</v>
      </c>
      <c r="F382">
        <f t="shared" si="10"/>
        <v>1</v>
      </c>
      <c r="G382">
        <f t="shared" si="11"/>
        <v>16</v>
      </c>
    </row>
    <row r="383" spans="1:7" x14ac:dyDescent="0.2">
      <c r="A383" s="1">
        <v>43481</v>
      </c>
      <c r="B383">
        <v>17</v>
      </c>
      <c r="C383">
        <v>20922</v>
      </c>
      <c r="D383">
        <v>18473</v>
      </c>
      <c r="F383">
        <f t="shared" si="10"/>
        <v>1</v>
      </c>
      <c r="G383">
        <f t="shared" si="11"/>
        <v>16</v>
      </c>
    </row>
    <row r="384" spans="1:7" x14ac:dyDescent="0.2">
      <c r="A384" s="1">
        <v>43481</v>
      </c>
      <c r="B384">
        <v>18</v>
      </c>
      <c r="C384">
        <v>22211</v>
      </c>
      <c r="D384">
        <v>19659</v>
      </c>
      <c r="F384">
        <f t="shared" si="10"/>
        <v>1</v>
      </c>
      <c r="G384">
        <f t="shared" si="11"/>
        <v>16</v>
      </c>
    </row>
    <row r="385" spans="1:7" x14ac:dyDescent="0.2">
      <c r="A385" s="1">
        <v>43481</v>
      </c>
      <c r="B385">
        <v>19</v>
      </c>
      <c r="C385">
        <v>22346</v>
      </c>
      <c r="D385">
        <v>19928</v>
      </c>
      <c r="F385">
        <f t="shared" si="10"/>
        <v>1</v>
      </c>
      <c r="G385">
        <f t="shared" si="11"/>
        <v>16</v>
      </c>
    </row>
    <row r="386" spans="1:7" x14ac:dyDescent="0.2">
      <c r="A386" s="1">
        <v>43481</v>
      </c>
      <c r="B386">
        <v>20</v>
      </c>
      <c r="C386">
        <v>22238</v>
      </c>
      <c r="D386">
        <v>19866</v>
      </c>
      <c r="F386">
        <f t="shared" si="10"/>
        <v>1</v>
      </c>
      <c r="G386">
        <f t="shared" si="11"/>
        <v>16</v>
      </c>
    </row>
    <row r="387" spans="1:7" x14ac:dyDescent="0.2">
      <c r="A387" s="1">
        <v>43481</v>
      </c>
      <c r="B387">
        <v>21</v>
      </c>
      <c r="C387">
        <v>21977</v>
      </c>
      <c r="D387">
        <v>19639</v>
      </c>
      <c r="F387">
        <f t="shared" si="10"/>
        <v>1</v>
      </c>
      <c r="G387">
        <f t="shared" si="11"/>
        <v>16</v>
      </c>
    </row>
    <row r="388" spans="1:7" x14ac:dyDescent="0.2">
      <c r="A388" s="1">
        <v>43481</v>
      </c>
      <c r="B388">
        <v>22</v>
      </c>
      <c r="C388">
        <v>21265</v>
      </c>
      <c r="D388">
        <v>18946</v>
      </c>
      <c r="F388">
        <f t="shared" si="10"/>
        <v>1</v>
      </c>
      <c r="G388">
        <f t="shared" si="11"/>
        <v>16</v>
      </c>
    </row>
    <row r="389" spans="1:7" x14ac:dyDescent="0.2">
      <c r="A389" s="1">
        <v>43481</v>
      </c>
      <c r="B389">
        <v>23</v>
      </c>
      <c r="C389">
        <v>19903</v>
      </c>
      <c r="D389">
        <v>17730</v>
      </c>
      <c r="F389">
        <f t="shared" si="10"/>
        <v>1</v>
      </c>
      <c r="G389">
        <f t="shared" si="11"/>
        <v>16</v>
      </c>
    </row>
    <row r="390" spans="1:7" x14ac:dyDescent="0.2">
      <c r="A390" s="1">
        <v>43481</v>
      </c>
      <c r="B390">
        <v>24</v>
      </c>
      <c r="C390">
        <v>18534</v>
      </c>
      <c r="D390">
        <v>16645</v>
      </c>
      <c r="F390">
        <f t="shared" si="10"/>
        <v>1</v>
      </c>
      <c r="G390">
        <f t="shared" si="11"/>
        <v>16</v>
      </c>
    </row>
    <row r="391" spans="1:7" x14ac:dyDescent="0.2">
      <c r="A391" s="1">
        <v>43482</v>
      </c>
      <c r="B391">
        <v>1</v>
      </c>
      <c r="C391">
        <v>17738</v>
      </c>
      <c r="D391">
        <v>15894</v>
      </c>
      <c r="F391">
        <f t="shared" si="10"/>
        <v>1</v>
      </c>
      <c r="G391">
        <f t="shared" si="11"/>
        <v>17</v>
      </c>
    </row>
    <row r="392" spans="1:7" x14ac:dyDescent="0.2">
      <c r="A392" s="1">
        <v>43482</v>
      </c>
      <c r="B392">
        <v>2</v>
      </c>
      <c r="C392">
        <v>17504</v>
      </c>
      <c r="D392">
        <v>15573</v>
      </c>
      <c r="F392">
        <f t="shared" ref="F392:F455" si="12">MONTH(A392)</f>
        <v>1</v>
      </c>
      <c r="G392">
        <f t="shared" ref="G392:G455" si="13">DAY(A392)</f>
        <v>17</v>
      </c>
    </row>
    <row r="393" spans="1:7" x14ac:dyDescent="0.2">
      <c r="A393" s="1">
        <v>43482</v>
      </c>
      <c r="B393">
        <v>3</v>
      </c>
      <c r="C393">
        <v>17356</v>
      </c>
      <c r="D393">
        <v>15387</v>
      </c>
      <c r="F393">
        <f t="shared" si="12"/>
        <v>1</v>
      </c>
      <c r="G393">
        <f t="shared" si="13"/>
        <v>17</v>
      </c>
    </row>
    <row r="394" spans="1:7" x14ac:dyDescent="0.2">
      <c r="A394" s="1">
        <v>43482</v>
      </c>
      <c r="B394">
        <v>4</v>
      </c>
      <c r="C394">
        <v>17320</v>
      </c>
      <c r="D394">
        <v>15384</v>
      </c>
      <c r="F394">
        <f t="shared" si="12"/>
        <v>1</v>
      </c>
      <c r="G394">
        <f t="shared" si="13"/>
        <v>17</v>
      </c>
    </row>
    <row r="395" spans="1:7" x14ac:dyDescent="0.2">
      <c r="A395" s="1">
        <v>43482</v>
      </c>
      <c r="B395">
        <v>5</v>
      </c>
      <c r="C395">
        <v>17519</v>
      </c>
      <c r="D395">
        <v>15573</v>
      </c>
      <c r="F395">
        <f t="shared" si="12"/>
        <v>1</v>
      </c>
      <c r="G395">
        <f t="shared" si="13"/>
        <v>17</v>
      </c>
    </row>
    <row r="396" spans="1:7" x14ac:dyDescent="0.2">
      <c r="A396" s="1">
        <v>43482</v>
      </c>
      <c r="B396">
        <v>6</v>
      </c>
      <c r="C396">
        <v>17889</v>
      </c>
      <c r="D396">
        <v>16088</v>
      </c>
      <c r="F396">
        <f t="shared" si="12"/>
        <v>1</v>
      </c>
      <c r="G396">
        <f t="shared" si="13"/>
        <v>17</v>
      </c>
    </row>
    <row r="397" spans="1:7" x14ac:dyDescent="0.2">
      <c r="A397" s="1">
        <v>43482</v>
      </c>
      <c r="B397">
        <v>7</v>
      </c>
      <c r="C397">
        <v>19025</v>
      </c>
      <c r="D397">
        <v>17289</v>
      </c>
      <c r="F397">
        <f t="shared" si="12"/>
        <v>1</v>
      </c>
      <c r="G397">
        <f t="shared" si="13"/>
        <v>17</v>
      </c>
    </row>
    <row r="398" spans="1:7" x14ac:dyDescent="0.2">
      <c r="A398" s="1">
        <v>43482</v>
      </c>
      <c r="B398">
        <v>8</v>
      </c>
      <c r="C398">
        <v>20615</v>
      </c>
      <c r="D398">
        <v>18781</v>
      </c>
      <c r="F398">
        <f t="shared" si="12"/>
        <v>1</v>
      </c>
      <c r="G398">
        <f t="shared" si="13"/>
        <v>17</v>
      </c>
    </row>
    <row r="399" spans="1:7" x14ac:dyDescent="0.2">
      <c r="A399" s="1">
        <v>43482</v>
      </c>
      <c r="B399">
        <v>9</v>
      </c>
      <c r="C399">
        <v>20646</v>
      </c>
      <c r="D399">
        <v>18898</v>
      </c>
      <c r="F399">
        <f t="shared" si="12"/>
        <v>1</v>
      </c>
      <c r="G399">
        <f t="shared" si="13"/>
        <v>17</v>
      </c>
    </row>
    <row r="400" spans="1:7" x14ac:dyDescent="0.2">
      <c r="A400" s="1">
        <v>43482</v>
      </c>
      <c r="B400">
        <v>10</v>
      </c>
      <c r="C400">
        <v>20704</v>
      </c>
      <c r="D400">
        <v>18312</v>
      </c>
      <c r="F400">
        <f t="shared" si="12"/>
        <v>1</v>
      </c>
      <c r="G400">
        <f t="shared" si="13"/>
        <v>17</v>
      </c>
    </row>
    <row r="401" spans="1:7" x14ac:dyDescent="0.2">
      <c r="A401" s="1">
        <v>43482</v>
      </c>
      <c r="B401">
        <v>11</v>
      </c>
      <c r="C401">
        <v>20244</v>
      </c>
      <c r="D401">
        <v>17993</v>
      </c>
      <c r="F401">
        <f t="shared" si="12"/>
        <v>1</v>
      </c>
      <c r="G401">
        <f t="shared" si="13"/>
        <v>17</v>
      </c>
    </row>
    <row r="402" spans="1:7" x14ac:dyDescent="0.2">
      <c r="A402" s="1">
        <v>43482</v>
      </c>
      <c r="B402">
        <v>12</v>
      </c>
      <c r="C402">
        <v>20406</v>
      </c>
      <c r="D402">
        <v>17928</v>
      </c>
      <c r="F402">
        <f t="shared" si="12"/>
        <v>1</v>
      </c>
      <c r="G402">
        <f t="shared" si="13"/>
        <v>17</v>
      </c>
    </row>
    <row r="403" spans="1:7" x14ac:dyDescent="0.2">
      <c r="A403" s="1">
        <v>43482</v>
      </c>
      <c r="B403">
        <v>13</v>
      </c>
      <c r="C403">
        <v>20347</v>
      </c>
      <c r="D403">
        <v>18105</v>
      </c>
      <c r="F403">
        <f t="shared" si="12"/>
        <v>1</v>
      </c>
      <c r="G403">
        <f t="shared" si="13"/>
        <v>17</v>
      </c>
    </row>
    <row r="404" spans="1:7" x14ac:dyDescent="0.2">
      <c r="A404" s="1">
        <v>43482</v>
      </c>
      <c r="B404">
        <v>14</v>
      </c>
      <c r="C404">
        <v>20606</v>
      </c>
      <c r="D404">
        <v>18259</v>
      </c>
      <c r="F404">
        <f t="shared" si="12"/>
        <v>1</v>
      </c>
      <c r="G404">
        <f t="shared" si="13"/>
        <v>17</v>
      </c>
    </row>
    <row r="405" spans="1:7" x14ac:dyDescent="0.2">
      <c r="A405" s="1">
        <v>43482</v>
      </c>
      <c r="B405">
        <v>15</v>
      </c>
      <c r="C405">
        <v>20885</v>
      </c>
      <c r="D405">
        <v>18368</v>
      </c>
      <c r="F405">
        <f t="shared" si="12"/>
        <v>1</v>
      </c>
      <c r="G405">
        <f t="shared" si="13"/>
        <v>17</v>
      </c>
    </row>
    <row r="406" spans="1:7" x14ac:dyDescent="0.2">
      <c r="A406" s="1">
        <v>43482</v>
      </c>
      <c r="B406">
        <v>16</v>
      </c>
      <c r="C406">
        <v>20765</v>
      </c>
      <c r="D406">
        <v>18478</v>
      </c>
      <c r="F406">
        <f t="shared" si="12"/>
        <v>1</v>
      </c>
      <c r="G406">
        <f t="shared" si="13"/>
        <v>17</v>
      </c>
    </row>
    <row r="407" spans="1:7" x14ac:dyDescent="0.2">
      <c r="A407" s="1">
        <v>43482</v>
      </c>
      <c r="B407">
        <v>17</v>
      </c>
      <c r="C407">
        <v>21418</v>
      </c>
      <c r="D407">
        <v>19188</v>
      </c>
      <c r="F407">
        <f t="shared" si="12"/>
        <v>1</v>
      </c>
      <c r="G407">
        <f t="shared" si="13"/>
        <v>17</v>
      </c>
    </row>
    <row r="408" spans="1:7" x14ac:dyDescent="0.2">
      <c r="A408" s="1">
        <v>43482</v>
      </c>
      <c r="B408">
        <v>18</v>
      </c>
      <c r="C408">
        <v>22752</v>
      </c>
      <c r="D408">
        <v>20142</v>
      </c>
      <c r="F408">
        <f t="shared" si="12"/>
        <v>1</v>
      </c>
      <c r="G408">
        <f t="shared" si="13"/>
        <v>17</v>
      </c>
    </row>
    <row r="409" spans="1:7" x14ac:dyDescent="0.2">
      <c r="A409" s="1">
        <v>43482</v>
      </c>
      <c r="B409">
        <v>19</v>
      </c>
      <c r="C409">
        <v>22741</v>
      </c>
      <c r="D409">
        <v>20113</v>
      </c>
      <c r="F409">
        <f t="shared" si="12"/>
        <v>1</v>
      </c>
      <c r="G409">
        <f t="shared" si="13"/>
        <v>17</v>
      </c>
    </row>
    <row r="410" spans="1:7" x14ac:dyDescent="0.2">
      <c r="A410" s="1">
        <v>43482</v>
      </c>
      <c r="B410">
        <v>20</v>
      </c>
      <c r="C410">
        <v>22185</v>
      </c>
      <c r="D410">
        <v>19697</v>
      </c>
      <c r="F410">
        <f t="shared" si="12"/>
        <v>1</v>
      </c>
      <c r="G410">
        <f t="shared" si="13"/>
        <v>17</v>
      </c>
    </row>
    <row r="411" spans="1:7" x14ac:dyDescent="0.2">
      <c r="A411" s="1">
        <v>43482</v>
      </c>
      <c r="B411">
        <v>21</v>
      </c>
      <c r="C411">
        <v>21876</v>
      </c>
      <c r="D411">
        <v>19351</v>
      </c>
      <c r="F411">
        <f t="shared" si="12"/>
        <v>1</v>
      </c>
      <c r="G411">
        <f t="shared" si="13"/>
        <v>17</v>
      </c>
    </row>
    <row r="412" spans="1:7" x14ac:dyDescent="0.2">
      <c r="A412" s="1">
        <v>43482</v>
      </c>
      <c r="B412">
        <v>22</v>
      </c>
      <c r="C412">
        <v>20545</v>
      </c>
      <c r="D412">
        <v>18744</v>
      </c>
      <c r="F412">
        <f t="shared" si="12"/>
        <v>1</v>
      </c>
      <c r="G412">
        <f t="shared" si="13"/>
        <v>17</v>
      </c>
    </row>
    <row r="413" spans="1:7" x14ac:dyDescent="0.2">
      <c r="A413" s="1">
        <v>43482</v>
      </c>
      <c r="B413">
        <v>23</v>
      </c>
      <c r="C413">
        <v>19112</v>
      </c>
      <c r="D413">
        <v>17736</v>
      </c>
      <c r="F413">
        <f t="shared" si="12"/>
        <v>1</v>
      </c>
      <c r="G413">
        <f t="shared" si="13"/>
        <v>17</v>
      </c>
    </row>
    <row r="414" spans="1:7" x14ac:dyDescent="0.2">
      <c r="A414" s="1">
        <v>43482</v>
      </c>
      <c r="B414">
        <v>24</v>
      </c>
      <c r="C414">
        <v>18091</v>
      </c>
      <c r="D414">
        <v>16577</v>
      </c>
      <c r="F414">
        <f t="shared" si="12"/>
        <v>1</v>
      </c>
      <c r="G414">
        <f t="shared" si="13"/>
        <v>17</v>
      </c>
    </row>
    <row r="415" spans="1:7" x14ac:dyDescent="0.2">
      <c r="A415" s="1">
        <v>43483</v>
      </c>
      <c r="B415">
        <v>1</v>
      </c>
      <c r="C415">
        <v>16835</v>
      </c>
      <c r="D415">
        <v>15737</v>
      </c>
      <c r="F415">
        <f t="shared" si="12"/>
        <v>1</v>
      </c>
      <c r="G415">
        <f t="shared" si="13"/>
        <v>18</v>
      </c>
    </row>
    <row r="416" spans="1:7" x14ac:dyDescent="0.2">
      <c r="A416" s="1">
        <v>43483</v>
      </c>
      <c r="B416">
        <v>2</v>
      </c>
      <c r="C416">
        <v>16778</v>
      </c>
      <c r="D416">
        <v>15453</v>
      </c>
      <c r="F416">
        <f t="shared" si="12"/>
        <v>1</v>
      </c>
      <c r="G416">
        <f t="shared" si="13"/>
        <v>18</v>
      </c>
    </row>
    <row r="417" spans="1:7" x14ac:dyDescent="0.2">
      <c r="A417" s="1">
        <v>43483</v>
      </c>
      <c r="B417">
        <v>3</v>
      </c>
      <c r="C417">
        <v>16929</v>
      </c>
      <c r="D417">
        <v>15316</v>
      </c>
      <c r="F417">
        <f t="shared" si="12"/>
        <v>1</v>
      </c>
      <c r="G417">
        <f t="shared" si="13"/>
        <v>18</v>
      </c>
    </row>
    <row r="418" spans="1:7" x14ac:dyDescent="0.2">
      <c r="A418" s="1">
        <v>43483</v>
      </c>
      <c r="B418">
        <v>4</v>
      </c>
      <c r="C418">
        <v>16960</v>
      </c>
      <c r="D418">
        <v>15198</v>
      </c>
      <c r="F418">
        <f t="shared" si="12"/>
        <v>1</v>
      </c>
      <c r="G418">
        <f t="shared" si="13"/>
        <v>18</v>
      </c>
    </row>
    <row r="419" spans="1:7" x14ac:dyDescent="0.2">
      <c r="A419" s="1">
        <v>43483</v>
      </c>
      <c r="B419">
        <v>5</v>
      </c>
      <c r="C419">
        <v>16882</v>
      </c>
      <c r="D419">
        <v>15026</v>
      </c>
      <c r="F419">
        <f t="shared" si="12"/>
        <v>1</v>
      </c>
      <c r="G419">
        <f t="shared" si="13"/>
        <v>18</v>
      </c>
    </row>
    <row r="420" spans="1:7" x14ac:dyDescent="0.2">
      <c r="A420" s="1">
        <v>43483</v>
      </c>
      <c r="B420">
        <v>6</v>
      </c>
      <c r="C420">
        <v>16828</v>
      </c>
      <c r="D420">
        <v>15361</v>
      </c>
      <c r="F420">
        <f t="shared" si="12"/>
        <v>1</v>
      </c>
      <c r="G420">
        <f t="shared" si="13"/>
        <v>18</v>
      </c>
    </row>
    <row r="421" spans="1:7" x14ac:dyDescent="0.2">
      <c r="A421" s="1">
        <v>43483</v>
      </c>
      <c r="B421">
        <v>7</v>
      </c>
      <c r="C421">
        <v>18493</v>
      </c>
      <c r="D421">
        <v>16643</v>
      </c>
      <c r="F421">
        <f t="shared" si="12"/>
        <v>1</v>
      </c>
      <c r="G421">
        <f t="shared" si="13"/>
        <v>18</v>
      </c>
    </row>
    <row r="422" spans="1:7" x14ac:dyDescent="0.2">
      <c r="A422" s="1">
        <v>43483</v>
      </c>
      <c r="B422">
        <v>8</v>
      </c>
      <c r="C422">
        <v>20387</v>
      </c>
      <c r="D422">
        <v>18113</v>
      </c>
      <c r="F422">
        <f t="shared" si="12"/>
        <v>1</v>
      </c>
      <c r="G422">
        <f t="shared" si="13"/>
        <v>18</v>
      </c>
    </row>
    <row r="423" spans="1:7" x14ac:dyDescent="0.2">
      <c r="A423" s="1">
        <v>43483</v>
      </c>
      <c r="B423">
        <v>9</v>
      </c>
      <c r="C423">
        <v>20736</v>
      </c>
      <c r="D423">
        <v>18499</v>
      </c>
      <c r="F423">
        <f t="shared" si="12"/>
        <v>1</v>
      </c>
      <c r="G423">
        <f t="shared" si="13"/>
        <v>18</v>
      </c>
    </row>
    <row r="424" spans="1:7" x14ac:dyDescent="0.2">
      <c r="A424" s="1">
        <v>43483</v>
      </c>
      <c r="B424">
        <v>10</v>
      </c>
      <c r="C424">
        <v>20836</v>
      </c>
      <c r="D424">
        <v>18465</v>
      </c>
      <c r="F424">
        <f t="shared" si="12"/>
        <v>1</v>
      </c>
      <c r="G424">
        <f t="shared" si="13"/>
        <v>18</v>
      </c>
    </row>
    <row r="425" spans="1:7" x14ac:dyDescent="0.2">
      <c r="A425" s="1">
        <v>43483</v>
      </c>
      <c r="B425">
        <v>11</v>
      </c>
      <c r="C425">
        <v>20430</v>
      </c>
      <c r="D425">
        <v>18414</v>
      </c>
      <c r="F425">
        <f t="shared" si="12"/>
        <v>1</v>
      </c>
      <c r="G425">
        <f t="shared" si="13"/>
        <v>18</v>
      </c>
    </row>
    <row r="426" spans="1:7" x14ac:dyDescent="0.2">
      <c r="A426" s="1">
        <v>43483</v>
      </c>
      <c r="B426">
        <v>12</v>
      </c>
      <c r="C426">
        <v>20536</v>
      </c>
      <c r="D426">
        <v>18312</v>
      </c>
      <c r="F426">
        <f t="shared" si="12"/>
        <v>1</v>
      </c>
      <c r="G426">
        <f t="shared" si="13"/>
        <v>18</v>
      </c>
    </row>
    <row r="427" spans="1:7" x14ac:dyDescent="0.2">
      <c r="A427" s="1">
        <v>43483</v>
      </c>
      <c r="B427">
        <v>13</v>
      </c>
      <c r="C427">
        <v>20382</v>
      </c>
      <c r="D427">
        <v>18329</v>
      </c>
      <c r="F427">
        <f t="shared" si="12"/>
        <v>1</v>
      </c>
      <c r="G427">
        <f t="shared" si="13"/>
        <v>18</v>
      </c>
    </row>
    <row r="428" spans="1:7" x14ac:dyDescent="0.2">
      <c r="A428" s="1">
        <v>43483</v>
      </c>
      <c r="B428">
        <v>14</v>
      </c>
      <c r="C428">
        <v>20296</v>
      </c>
      <c r="D428">
        <v>18323</v>
      </c>
      <c r="F428">
        <f t="shared" si="12"/>
        <v>1</v>
      </c>
      <c r="G428">
        <f t="shared" si="13"/>
        <v>18</v>
      </c>
    </row>
    <row r="429" spans="1:7" x14ac:dyDescent="0.2">
      <c r="A429" s="1">
        <v>43483</v>
      </c>
      <c r="B429">
        <v>15</v>
      </c>
      <c r="C429">
        <v>20228</v>
      </c>
      <c r="D429">
        <v>18040</v>
      </c>
      <c r="F429">
        <f t="shared" si="12"/>
        <v>1</v>
      </c>
      <c r="G429">
        <f t="shared" si="13"/>
        <v>18</v>
      </c>
    </row>
    <row r="430" spans="1:7" x14ac:dyDescent="0.2">
      <c r="A430" s="1">
        <v>43483</v>
      </c>
      <c r="B430">
        <v>16</v>
      </c>
      <c r="C430">
        <v>20170</v>
      </c>
      <c r="D430">
        <v>18071</v>
      </c>
      <c r="F430">
        <f t="shared" si="12"/>
        <v>1</v>
      </c>
      <c r="G430">
        <f t="shared" si="13"/>
        <v>18</v>
      </c>
    </row>
    <row r="431" spans="1:7" x14ac:dyDescent="0.2">
      <c r="A431" s="1">
        <v>43483</v>
      </c>
      <c r="B431">
        <v>17</v>
      </c>
      <c r="C431">
        <v>20475</v>
      </c>
      <c r="D431">
        <v>18531</v>
      </c>
      <c r="F431">
        <f t="shared" si="12"/>
        <v>1</v>
      </c>
      <c r="G431">
        <f t="shared" si="13"/>
        <v>18</v>
      </c>
    </row>
    <row r="432" spans="1:7" x14ac:dyDescent="0.2">
      <c r="A432" s="1">
        <v>43483</v>
      </c>
      <c r="B432">
        <v>18</v>
      </c>
      <c r="C432">
        <v>21164</v>
      </c>
      <c r="D432">
        <v>19257</v>
      </c>
      <c r="F432">
        <f t="shared" si="12"/>
        <v>1</v>
      </c>
      <c r="G432">
        <f t="shared" si="13"/>
        <v>18</v>
      </c>
    </row>
    <row r="433" spans="1:7" x14ac:dyDescent="0.2">
      <c r="A433" s="1">
        <v>43483</v>
      </c>
      <c r="B433">
        <v>19</v>
      </c>
      <c r="C433">
        <v>21349</v>
      </c>
      <c r="D433">
        <v>19170</v>
      </c>
      <c r="F433">
        <f t="shared" si="12"/>
        <v>1</v>
      </c>
      <c r="G433">
        <f t="shared" si="13"/>
        <v>18</v>
      </c>
    </row>
    <row r="434" spans="1:7" x14ac:dyDescent="0.2">
      <c r="A434" s="1">
        <v>43483</v>
      </c>
      <c r="B434">
        <v>20</v>
      </c>
      <c r="C434">
        <v>20940</v>
      </c>
      <c r="D434">
        <v>18990</v>
      </c>
      <c r="F434">
        <f t="shared" si="12"/>
        <v>1</v>
      </c>
      <c r="G434">
        <f t="shared" si="13"/>
        <v>18</v>
      </c>
    </row>
    <row r="435" spans="1:7" x14ac:dyDescent="0.2">
      <c r="A435" s="1">
        <v>43483</v>
      </c>
      <c r="B435">
        <v>21</v>
      </c>
      <c r="C435">
        <v>20605</v>
      </c>
      <c r="D435">
        <v>18799</v>
      </c>
      <c r="F435">
        <f t="shared" si="12"/>
        <v>1</v>
      </c>
      <c r="G435">
        <f t="shared" si="13"/>
        <v>18</v>
      </c>
    </row>
    <row r="436" spans="1:7" x14ac:dyDescent="0.2">
      <c r="A436" s="1">
        <v>43483</v>
      </c>
      <c r="B436">
        <v>22</v>
      </c>
      <c r="C436">
        <v>19793</v>
      </c>
      <c r="D436">
        <v>18243</v>
      </c>
      <c r="F436">
        <f t="shared" si="12"/>
        <v>1</v>
      </c>
      <c r="G436">
        <f t="shared" si="13"/>
        <v>18</v>
      </c>
    </row>
    <row r="437" spans="1:7" x14ac:dyDescent="0.2">
      <c r="A437" s="1">
        <v>43483</v>
      </c>
      <c r="B437">
        <v>23</v>
      </c>
      <c r="C437">
        <v>18845</v>
      </c>
      <c r="D437">
        <v>17354</v>
      </c>
      <c r="F437">
        <f t="shared" si="12"/>
        <v>1</v>
      </c>
      <c r="G437">
        <f t="shared" si="13"/>
        <v>18</v>
      </c>
    </row>
    <row r="438" spans="1:7" x14ac:dyDescent="0.2">
      <c r="A438" s="1">
        <v>43483</v>
      </c>
      <c r="B438">
        <v>24</v>
      </c>
      <c r="C438">
        <v>18060</v>
      </c>
      <c r="D438">
        <v>16320</v>
      </c>
      <c r="F438">
        <f t="shared" si="12"/>
        <v>1</v>
      </c>
      <c r="G438">
        <f t="shared" si="13"/>
        <v>18</v>
      </c>
    </row>
    <row r="439" spans="1:7" x14ac:dyDescent="0.2">
      <c r="A439" s="1">
        <v>43484</v>
      </c>
      <c r="B439">
        <v>1</v>
      </c>
      <c r="C439">
        <v>18126</v>
      </c>
      <c r="D439">
        <v>15676</v>
      </c>
      <c r="F439">
        <f t="shared" si="12"/>
        <v>1</v>
      </c>
      <c r="G439">
        <f t="shared" si="13"/>
        <v>19</v>
      </c>
    </row>
    <row r="440" spans="1:7" x14ac:dyDescent="0.2">
      <c r="A440" s="1">
        <v>43484</v>
      </c>
      <c r="B440">
        <v>2</v>
      </c>
      <c r="C440">
        <v>17752</v>
      </c>
      <c r="D440">
        <v>15458</v>
      </c>
      <c r="F440">
        <f t="shared" si="12"/>
        <v>1</v>
      </c>
      <c r="G440">
        <f t="shared" si="13"/>
        <v>19</v>
      </c>
    </row>
    <row r="441" spans="1:7" x14ac:dyDescent="0.2">
      <c r="A441" s="1">
        <v>43484</v>
      </c>
      <c r="B441">
        <v>3</v>
      </c>
      <c r="C441">
        <v>17728</v>
      </c>
      <c r="D441">
        <v>15234</v>
      </c>
      <c r="F441">
        <f t="shared" si="12"/>
        <v>1</v>
      </c>
      <c r="G441">
        <f t="shared" si="13"/>
        <v>19</v>
      </c>
    </row>
    <row r="442" spans="1:7" x14ac:dyDescent="0.2">
      <c r="A442" s="1">
        <v>43484</v>
      </c>
      <c r="B442">
        <v>4</v>
      </c>
      <c r="C442">
        <v>17249</v>
      </c>
      <c r="D442">
        <v>15015</v>
      </c>
      <c r="F442">
        <f t="shared" si="12"/>
        <v>1</v>
      </c>
      <c r="G442">
        <f t="shared" si="13"/>
        <v>19</v>
      </c>
    </row>
    <row r="443" spans="1:7" x14ac:dyDescent="0.2">
      <c r="A443" s="1">
        <v>43484</v>
      </c>
      <c r="B443">
        <v>5</v>
      </c>
      <c r="C443">
        <v>17946</v>
      </c>
      <c r="D443">
        <v>15382</v>
      </c>
      <c r="F443">
        <f t="shared" si="12"/>
        <v>1</v>
      </c>
      <c r="G443">
        <f t="shared" si="13"/>
        <v>19</v>
      </c>
    </row>
    <row r="444" spans="1:7" x14ac:dyDescent="0.2">
      <c r="A444" s="1">
        <v>43484</v>
      </c>
      <c r="B444">
        <v>6</v>
      </c>
      <c r="C444">
        <v>18290</v>
      </c>
      <c r="D444">
        <v>15697</v>
      </c>
      <c r="F444">
        <f t="shared" si="12"/>
        <v>1</v>
      </c>
      <c r="G444">
        <f t="shared" si="13"/>
        <v>19</v>
      </c>
    </row>
    <row r="445" spans="1:7" x14ac:dyDescent="0.2">
      <c r="A445" s="1">
        <v>43484</v>
      </c>
      <c r="B445">
        <v>7</v>
      </c>
      <c r="C445">
        <v>18510</v>
      </c>
      <c r="D445">
        <v>16037</v>
      </c>
      <c r="F445">
        <f t="shared" si="12"/>
        <v>1</v>
      </c>
      <c r="G445">
        <f t="shared" si="13"/>
        <v>19</v>
      </c>
    </row>
    <row r="446" spans="1:7" x14ac:dyDescent="0.2">
      <c r="A446" s="1">
        <v>43484</v>
      </c>
      <c r="B446">
        <v>8</v>
      </c>
      <c r="C446">
        <v>18346</v>
      </c>
      <c r="D446">
        <v>16667</v>
      </c>
      <c r="F446">
        <f t="shared" si="12"/>
        <v>1</v>
      </c>
      <c r="G446">
        <f t="shared" si="13"/>
        <v>19</v>
      </c>
    </row>
    <row r="447" spans="1:7" x14ac:dyDescent="0.2">
      <c r="A447" s="1">
        <v>43484</v>
      </c>
      <c r="B447">
        <v>9</v>
      </c>
      <c r="C447">
        <v>18802</v>
      </c>
      <c r="D447">
        <v>17414</v>
      </c>
      <c r="F447">
        <f t="shared" si="12"/>
        <v>1</v>
      </c>
      <c r="G447">
        <f t="shared" si="13"/>
        <v>19</v>
      </c>
    </row>
    <row r="448" spans="1:7" x14ac:dyDescent="0.2">
      <c r="A448" s="1">
        <v>43484</v>
      </c>
      <c r="B448">
        <v>10</v>
      </c>
      <c r="C448">
        <v>20149</v>
      </c>
      <c r="D448">
        <v>18234</v>
      </c>
      <c r="F448">
        <f t="shared" si="12"/>
        <v>1</v>
      </c>
      <c r="G448">
        <f t="shared" si="13"/>
        <v>19</v>
      </c>
    </row>
    <row r="449" spans="1:7" x14ac:dyDescent="0.2">
      <c r="A449" s="1">
        <v>43484</v>
      </c>
      <c r="B449">
        <v>11</v>
      </c>
      <c r="C449">
        <v>20737</v>
      </c>
      <c r="D449">
        <v>18853</v>
      </c>
      <c r="F449">
        <f t="shared" si="12"/>
        <v>1</v>
      </c>
      <c r="G449">
        <f t="shared" si="13"/>
        <v>19</v>
      </c>
    </row>
    <row r="450" spans="1:7" x14ac:dyDescent="0.2">
      <c r="A450" s="1">
        <v>43484</v>
      </c>
      <c r="B450">
        <v>12</v>
      </c>
      <c r="C450">
        <v>20826</v>
      </c>
      <c r="D450">
        <v>19204</v>
      </c>
      <c r="F450">
        <f t="shared" si="12"/>
        <v>1</v>
      </c>
      <c r="G450">
        <f t="shared" si="13"/>
        <v>19</v>
      </c>
    </row>
    <row r="451" spans="1:7" x14ac:dyDescent="0.2">
      <c r="A451" s="1">
        <v>43484</v>
      </c>
      <c r="B451">
        <v>13</v>
      </c>
      <c r="C451">
        <v>20770</v>
      </c>
      <c r="D451">
        <v>19311</v>
      </c>
      <c r="F451">
        <f t="shared" si="12"/>
        <v>1</v>
      </c>
      <c r="G451">
        <f t="shared" si="13"/>
        <v>19</v>
      </c>
    </row>
    <row r="452" spans="1:7" x14ac:dyDescent="0.2">
      <c r="A452" s="1">
        <v>43484</v>
      </c>
      <c r="B452">
        <v>14</v>
      </c>
      <c r="C452">
        <v>20903</v>
      </c>
      <c r="D452">
        <v>19371</v>
      </c>
      <c r="F452">
        <f t="shared" si="12"/>
        <v>1</v>
      </c>
      <c r="G452">
        <f t="shared" si="13"/>
        <v>19</v>
      </c>
    </row>
    <row r="453" spans="1:7" x14ac:dyDescent="0.2">
      <c r="A453" s="1">
        <v>43484</v>
      </c>
      <c r="B453">
        <v>15</v>
      </c>
      <c r="C453">
        <v>21056</v>
      </c>
      <c r="D453">
        <v>19105</v>
      </c>
      <c r="F453">
        <f t="shared" si="12"/>
        <v>1</v>
      </c>
      <c r="G453">
        <f t="shared" si="13"/>
        <v>19</v>
      </c>
    </row>
    <row r="454" spans="1:7" x14ac:dyDescent="0.2">
      <c r="A454" s="1">
        <v>43484</v>
      </c>
      <c r="B454">
        <v>16</v>
      </c>
      <c r="C454">
        <v>21104</v>
      </c>
      <c r="D454">
        <v>18911</v>
      </c>
      <c r="F454">
        <f t="shared" si="12"/>
        <v>1</v>
      </c>
      <c r="G454">
        <f t="shared" si="13"/>
        <v>19</v>
      </c>
    </row>
    <row r="455" spans="1:7" x14ac:dyDescent="0.2">
      <c r="A455" s="1">
        <v>43484</v>
      </c>
      <c r="B455">
        <v>17</v>
      </c>
      <c r="C455">
        <v>21906</v>
      </c>
      <c r="D455">
        <v>19396</v>
      </c>
      <c r="F455">
        <f t="shared" si="12"/>
        <v>1</v>
      </c>
      <c r="G455">
        <f t="shared" si="13"/>
        <v>19</v>
      </c>
    </row>
    <row r="456" spans="1:7" x14ac:dyDescent="0.2">
      <c r="A456" s="1">
        <v>43484</v>
      </c>
      <c r="B456">
        <v>18</v>
      </c>
      <c r="C456">
        <v>22849</v>
      </c>
      <c r="D456">
        <v>20324</v>
      </c>
      <c r="F456">
        <f t="shared" ref="F456:F519" si="14">MONTH(A456)</f>
        <v>1</v>
      </c>
      <c r="G456">
        <f t="shared" ref="G456:G519" si="15">DAY(A456)</f>
        <v>19</v>
      </c>
    </row>
    <row r="457" spans="1:7" x14ac:dyDescent="0.2">
      <c r="A457" s="1">
        <v>43484</v>
      </c>
      <c r="B457">
        <v>19</v>
      </c>
      <c r="C457">
        <v>22878</v>
      </c>
      <c r="D457">
        <v>20249</v>
      </c>
      <c r="F457">
        <f t="shared" si="14"/>
        <v>1</v>
      </c>
      <c r="G457">
        <f t="shared" si="15"/>
        <v>19</v>
      </c>
    </row>
    <row r="458" spans="1:7" x14ac:dyDescent="0.2">
      <c r="A458" s="1">
        <v>43484</v>
      </c>
      <c r="B458">
        <v>20</v>
      </c>
      <c r="C458">
        <v>22311</v>
      </c>
      <c r="D458">
        <v>19613</v>
      </c>
      <c r="F458">
        <f t="shared" si="14"/>
        <v>1</v>
      </c>
      <c r="G458">
        <f t="shared" si="15"/>
        <v>19</v>
      </c>
    </row>
    <row r="459" spans="1:7" x14ac:dyDescent="0.2">
      <c r="A459" s="1">
        <v>43484</v>
      </c>
      <c r="B459">
        <v>21</v>
      </c>
      <c r="C459">
        <v>22024</v>
      </c>
      <c r="D459">
        <v>19229</v>
      </c>
      <c r="F459">
        <f t="shared" si="14"/>
        <v>1</v>
      </c>
      <c r="G459">
        <f t="shared" si="15"/>
        <v>19</v>
      </c>
    </row>
    <row r="460" spans="1:7" x14ac:dyDescent="0.2">
      <c r="A460" s="1">
        <v>43484</v>
      </c>
      <c r="B460">
        <v>22</v>
      </c>
      <c r="C460">
        <v>20884</v>
      </c>
      <c r="D460">
        <v>18535</v>
      </c>
      <c r="F460">
        <f t="shared" si="14"/>
        <v>1</v>
      </c>
      <c r="G460">
        <f t="shared" si="15"/>
        <v>19</v>
      </c>
    </row>
    <row r="461" spans="1:7" x14ac:dyDescent="0.2">
      <c r="A461" s="1">
        <v>43484</v>
      </c>
      <c r="B461">
        <v>23</v>
      </c>
      <c r="C461">
        <v>19760</v>
      </c>
      <c r="D461">
        <v>17707</v>
      </c>
      <c r="F461">
        <f t="shared" si="14"/>
        <v>1</v>
      </c>
      <c r="G461">
        <f t="shared" si="15"/>
        <v>19</v>
      </c>
    </row>
    <row r="462" spans="1:7" x14ac:dyDescent="0.2">
      <c r="A462" s="1">
        <v>43484</v>
      </c>
      <c r="B462">
        <v>24</v>
      </c>
      <c r="C462">
        <v>19040</v>
      </c>
      <c r="D462">
        <v>16946</v>
      </c>
      <c r="F462">
        <f t="shared" si="14"/>
        <v>1</v>
      </c>
      <c r="G462">
        <f t="shared" si="15"/>
        <v>19</v>
      </c>
    </row>
    <row r="463" spans="1:7" x14ac:dyDescent="0.2">
      <c r="A463" s="1">
        <v>43485</v>
      </c>
      <c r="B463">
        <v>1</v>
      </c>
      <c r="C463">
        <v>18553</v>
      </c>
      <c r="D463">
        <v>16404</v>
      </c>
      <c r="F463">
        <f t="shared" si="14"/>
        <v>1</v>
      </c>
      <c r="G463">
        <f t="shared" si="15"/>
        <v>20</v>
      </c>
    </row>
    <row r="464" spans="1:7" x14ac:dyDescent="0.2">
      <c r="A464" s="1">
        <v>43485</v>
      </c>
      <c r="B464">
        <v>2</v>
      </c>
      <c r="C464">
        <v>18406</v>
      </c>
      <c r="D464">
        <v>16044</v>
      </c>
      <c r="F464">
        <f t="shared" si="14"/>
        <v>1</v>
      </c>
      <c r="G464">
        <f t="shared" si="15"/>
        <v>20</v>
      </c>
    </row>
    <row r="465" spans="1:7" x14ac:dyDescent="0.2">
      <c r="A465" s="1">
        <v>43485</v>
      </c>
      <c r="B465">
        <v>3</v>
      </c>
      <c r="C465">
        <v>18563</v>
      </c>
      <c r="D465">
        <v>15878</v>
      </c>
      <c r="F465">
        <f t="shared" si="14"/>
        <v>1</v>
      </c>
      <c r="G465">
        <f t="shared" si="15"/>
        <v>20</v>
      </c>
    </row>
    <row r="466" spans="1:7" x14ac:dyDescent="0.2">
      <c r="A466" s="1">
        <v>43485</v>
      </c>
      <c r="B466">
        <v>4</v>
      </c>
      <c r="C466">
        <v>18690</v>
      </c>
      <c r="D466">
        <v>15827</v>
      </c>
      <c r="F466">
        <f t="shared" si="14"/>
        <v>1</v>
      </c>
      <c r="G466">
        <f t="shared" si="15"/>
        <v>20</v>
      </c>
    </row>
    <row r="467" spans="1:7" x14ac:dyDescent="0.2">
      <c r="A467" s="1">
        <v>43485</v>
      </c>
      <c r="B467">
        <v>5</v>
      </c>
      <c r="C467">
        <v>18700</v>
      </c>
      <c r="D467">
        <v>15745</v>
      </c>
      <c r="F467">
        <f t="shared" si="14"/>
        <v>1</v>
      </c>
      <c r="G467">
        <f t="shared" si="15"/>
        <v>20</v>
      </c>
    </row>
    <row r="468" spans="1:7" x14ac:dyDescent="0.2">
      <c r="A468" s="1">
        <v>43485</v>
      </c>
      <c r="B468">
        <v>6</v>
      </c>
      <c r="C468">
        <v>18633</v>
      </c>
      <c r="D468">
        <v>15784</v>
      </c>
      <c r="F468">
        <f t="shared" si="14"/>
        <v>1</v>
      </c>
      <c r="G468">
        <f t="shared" si="15"/>
        <v>20</v>
      </c>
    </row>
    <row r="469" spans="1:7" x14ac:dyDescent="0.2">
      <c r="A469" s="1">
        <v>43485</v>
      </c>
      <c r="B469">
        <v>7</v>
      </c>
      <c r="C469">
        <v>18964</v>
      </c>
      <c r="D469">
        <v>16108</v>
      </c>
      <c r="F469">
        <f t="shared" si="14"/>
        <v>1</v>
      </c>
      <c r="G469">
        <f t="shared" si="15"/>
        <v>20</v>
      </c>
    </row>
    <row r="470" spans="1:7" x14ac:dyDescent="0.2">
      <c r="A470" s="1">
        <v>43485</v>
      </c>
      <c r="B470">
        <v>8</v>
      </c>
      <c r="C470">
        <v>19657</v>
      </c>
      <c r="D470">
        <v>16738</v>
      </c>
      <c r="F470">
        <f t="shared" si="14"/>
        <v>1</v>
      </c>
      <c r="G470">
        <f t="shared" si="15"/>
        <v>20</v>
      </c>
    </row>
    <row r="471" spans="1:7" x14ac:dyDescent="0.2">
      <c r="A471" s="1">
        <v>43485</v>
      </c>
      <c r="B471">
        <v>9</v>
      </c>
      <c r="C471">
        <v>20647</v>
      </c>
      <c r="D471">
        <v>17353</v>
      </c>
      <c r="F471">
        <f t="shared" si="14"/>
        <v>1</v>
      </c>
      <c r="G471">
        <f t="shared" si="15"/>
        <v>20</v>
      </c>
    </row>
    <row r="472" spans="1:7" x14ac:dyDescent="0.2">
      <c r="A472" s="1">
        <v>43485</v>
      </c>
      <c r="B472">
        <v>10</v>
      </c>
      <c r="C472">
        <v>21017</v>
      </c>
      <c r="D472">
        <v>17806</v>
      </c>
      <c r="F472">
        <f t="shared" si="14"/>
        <v>1</v>
      </c>
      <c r="G472">
        <f t="shared" si="15"/>
        <v>20</v>
      </c>
    </row>
    <row r="473" spans="1:7" x14ac:dyDescent="0.2">
      <c r="A473" s="1">
        <v>43485</v>
      </c>
      <c r="B473">
        <v>11</v>
      </c>
      <c r="C473">
        <v>21079</v>
      </c>
      <c r="D473">
        <v>17939</v>
      </c>
      <c r="F473">
        <f t="shared" si="14"/>
        <v>1</v>
      </c>
      <c r="G473">
        <f t="shared" si="15"/>
        <v>20</v>
      </c>
    </row>
    <row r="474" spans="1:7" x14ac:dyDescent="0.2">
      <c r="A474" s="1">
        <v>43485</v>
      </c>
      <c r="B474">
        <v>12</v>
      </c>
      <c r="C474">
        <v>20996</v>
      </c>
      <c r="D474">
        <v>18034</v>
      </c>
      <c r="F474">
        <f t="shared" si="14"/>
        <v>1</v>
      </c>
      <c r="G474">
        <f t="shared" si="15"/>
        <v>20</v>
      </c>
    </row>
    <row r="475" spans="1:7" x14ac:dyDescent="0.2">
      <c r="A475" s="1">
        <v>43485</v>
      </c>
      <c r="B475">
        <v>13</v>
      </c>
      <c r="C475">
        <v>20949</v>
      </c>
      <c r="D475">
        <v>18172</v>
      </c>
      <c r="F475">
        <f t="shared" si="14"/>
        <v>1</v>
      </c>
      <c r="G475">
        <f t="shared" si="15"/>
        <v>20</v>
      </c>
    </row>
    <row r="476" spans="1:7" x14ac:dyDescent="0.2">
      <c r="A476" s="1">
        <v>43485</v>
      </c>
      <c r="B476">
        <v>14</v>
      </c>
      <c r="C476">
        <v>21126</v>
      </c>
      <c r="D476">
        <v>18115</v>
      </c>
      <c r="F476">
        <f t="shared" si="14"/>
        <v>1</v>
      </c>
      <c r="G476">
        <f t="shared" si="15"/>
        <v>20</v>
      </c>
    </row>
    <row r="477" spans="1:7" x14ac:dyDescent="0.2">
      <c r="A477" s="1">
        <v>43485</v>
      </c>
      <c r="B477">
        <v>15</v>
      </c>
      <c r="C477">
        <v>20977</v>
      </c>
      <c r="D477">
        <v>18129</v>
      </c>
      <c r="F477">
        <f t="shared" si="14"/>
        <v>1</v>
      </c>
      <c r="G477">
        <f t="shared" si="15"/>
        <v>20</v>
      </c>
    </row>
    <row r="478" spans="1:7" x14ac:dyDescent="0.2">
      <c r="A478" s="1">
        <v>43485</v>
      </c>
      <c r="B478">
        <v>16</v>
      </c>
      <c r="C478">
        <v>21029</v>
      </c>
      <c r="D478">
        <v>18495</v>
      </c>
      <c r="F478">
        <f t="shared" si="14"/>
        <v>1</v>
      </c>
      <c r="G478">
        <f t="shared" si="15"/>
        <v>20</v>
      </c>
    </row>
    <row r="479" spans="1:7" x14ac:dyDescent="0.2">
      <c r="A479" s="1">
        <v>43485</v>
      </c>
      <c r="B479">
        <v>17</v>
      </c>
      <c r="C479">
        <v>21913</v>
      </c>
      <c r="D479">
        <v>19361</v>
      </c>
      <c r="F479">
        <f t="shared" si="14"/>
        <v>1</v>
      </c>
      <c r="G479">
        <f t="shared" si="15"/>
        <v>20</v>
      </c>
    </row>
    <row r="480" spans="1:7" x14ac:dyDescent="0.2">
      <c r="A480" s="1">
        <v>43485</v>
      </c>
      <c r="B480">
        <v>18</v>
      </c>
      <c r="C480">
        <v>23531</v>
      </c>
      <c r="D480">
        <v>20758</v>
      </c>
      <c r="F480">
        <f t="shared" si="14"/>
        <v>1</v>
      </c>
      <c r="G480">
        <f t="shared" si="15"/>
        <v>20</v>
      </c>
    </row>
    <row r="481" spans="1:7" x14ac:dyDescent="0.2">
      <c r="A481" s="1">
        <v>43485</v>
      </c>
      <c r="B481">
        <v>19</v>
      </c>
      <c r="C481">
        <v>23704</v>
      </c>
      <c r="D481">
        <v>20879</v>
      </c>
      <c r="F481">
        <f t="shared" si="14"/>
        <v>1</v>
      </c>
      <c r="G481">
        <f t="shared" si="15"/>
        <v>20</v>
      </c>
    </row>
    <row r="482" spans="1:7" x14ac:dyDescent="0.2">
      <c r="A482" s="1">
        <v>43485</v>
      </c>
      <c r="B482">
        <v>20</v>
      </c>
      <c r="C482">
        <v>23553</v>
      </c>
      <c r="D482">
        <v>20460</v>
      </c>
      <c r="F482">
        <f t="shared" si="14"/>
        <v>1</v>
      </c>
      <c r="G482">
        <f t="shared" si="15"/>
        <v>20</v>
      </c>
    </row>
    <row r="483" spans="1:7" x14ac:dyDescent="0.2">
      <c r="A483" s="1">
        <v>43485</v>
      </c>
      <c r="B483">
        <v>21</v>
      </c>
      <c r="C483">
        <v>22941</v>
      </c>
      <c r="D483">
        <v>20025</v>
      </c>
      <c r="F483">
        <f t="shared" si="14"/>
        <v>1</v>
      </c>
      <c r="G483">
        <f t="shared" si="15"/>
        <v>20</v>
      </c>
    </row>
    <row r="484" spans="1:7" x14ac:dyDescent="0.2">
      <c r="A484" s="1">
        <v>43485</v>
      </c>
      <c r="B484">
        <v>22</v>
      </c>
      <c r="C484">
        <v>22318</v>
      </c>
      <c r="D484">
        <v>19424</v>
      </c>
      <c r="F484">
        <f t="shared" si="14"/>
        <v>1</v>
      </c>
      <c r="G484">
        <f t="shared" si="15"/>
        <v>20</v>
      </c>
    </row>
    <row r="485" spans="1:7" x14ac:dyDescent="0.2">
      <c r="A485" s="1">
        <v>43485</v>
      </c>
      <c r="B485">
        <v>23</v>
      </c>
      <c r="C485">
        <v>21261</v>
      </c>
      <c r="D485">
        <v>18514</v>
      </c>
      <c r="F485">
        <f t="shared" si="14"/>
        <v>1</v>
      </c>
      <c r="G485">
        <f t="shared" si="15"/>
        <v>20</v>
      </c>
    </row>
    <row r="486" spans="1:7" x14ac:dyDescent="0.2">
      <c r="A486" s="1">
        <v>43485</v>
      </c>
      <c r="B486">
        <v>24</v>
      </c>
      <c r="C486">
        <v>20434</v>
      </c>
      <c r="D486">
        <v>17609</v>
      </c>
      <c r="F486">
        <f t="shared" si="14"/>
        <v>1</v>
      </c>
      <c r="G486">
        <f t="shared" si="15"/>
        <v>20</v>
      </c>
    </row>
    <row r="487" spans="1:7" x14ac:dyDescent="0.2">
      <c r="A487" s="1">
        <v>43486</v>
      </c>
      <c r="B487">
        <v>1</v>
      </c>
      <c r="C487">
        <v>19911</v>
      </c>
      <c r="D487">
        <v>17163</v>
      </c>
      <c r="F487">
        <f t="shared" si="14"/>
        <v>1</v>
      </c>
      <c r="G487">
        <f t="shared" si="15"/>
        <v>21</v>
      </c>
    </row>
    <row r="488" spans="1:7" x14ac:dyDescent="0.2">
      <c r="A488" s="1">
        <v>43486</v>
      </c>
      <c r="B488">
        <v>2</v>
      </c>
      <c r="C488">
        <v>19653</v>
      </c>
      <c r="D488">
        <v>17017</v>
      </c>
      <c r="F488">
        <f t="shared" si="14"/>
        <v>1</v>
      </c>
      <c r="G488">
        <f t="shared" si="15"/>
        <v>21</v>
      </c>
    </row>
    <row r="489" spans="1:7" x14ac:dyDescent="0.2">
      <c r="A489" s="1">
        <v>43486</v>
      </c>
      <c r="B489">
        <v>3</v>
      </c>
      <c r="C489">
        <v>18517</v>
      </c>
      <c r="D489">
        <v>16744</v>
      </c>
      <c r="F489">
        <f t="shared" si="14"/>
        <v>1</v>
      </c>
      <c r="G489">
        <f t="shared" si="15"/>
        <v>21</v>
      </c>
    </row>
    <row r="490" spans="1:7" x14ac:dyDescent="0.2">
      <c r="A490" s="1">
        <v>43486</v>
      </c>
      <c r="B490">
        <v>4</v>
      </c>
      <c r="C490">
        <v>19767</v>
      </c>
      <c r="D490">
        <v>16722</v>
      </c>
      <c r="F490">
        <f t="shared" si="14"/>
        <v>1</v>
      </c>
      <c r="G490">
        <f t="shared" si="15"/>
        <v>21</v>
      </c>
    </row>
    <row r="491" spans="1:7" x14ac:dyDescent="0.2">
      <c r="A491" s="1">
        <v>43486</v>
      </c>
      <c r="B491">
        <v>5</v>
      </c>
      <c r="C491">
        <v>19415</v>
      </c>
      <c r="D491">
        <v>16969</v>
      </c>
      <c r="F491">
        <f t="shared" si="14"/>
        <v>1</v>
      </c>
      <c r="G491">
        <f t="shared" si="15"/>
        <v>21</v>
      </c>
    </row>
    <row r="492" spans="1:7" x14ac:dyDescent="0.2">
      <c r="A492" s="1">
        <v>43486</v>
      </c>
      <c r="B492">
        <v>6</v>
      </c>
      <c r="C492">
        <v>20033</v>
      </c>
      <c r="D492">
        <v>17590</v>
      </c>
      <c r="F492">
        <f t="shared" si="14"/>
        <v>1</v>
      </c>
      <c r="G492">
        <f t="shared" si="15"/>
        <v>21</v>
      </c>
    </row>
    <row r="493" spans="1:7" x14ac:dyDescent="0.2">
      <c r="A493" s="1">
        <v>43486</v>
      </c>
      <c r="B493">
        <v>7</v>
      </c>
      <c r="C493">
        <v>21030</v>
      </c>
      <c r="D493">
        <v>18773</v>
      </c>
      <c r="F493">
        <f t="shared" si="14"/>
        <v>1</v>
      </c>
      <c r="G493">
        <f t="shared" si="15"/>
        <v>21</v>
      </c>
    </row>
    <row r="494" spans="1:7" x14ac:dyDescent="0.2">
      <c r="A494" s="1">
        <v>43486</v>
      </c>
      <c r="B494">
        <v>8</v>
      </c>
      <c r="C494">
        <v>22846</v>
      </c>
      <c r="D494">
        <v>20360</v>
      </c>
      <c r="F494">
        <f t="shared" si="14"/>
        <v>1</v>
      </c>
      <c r="G494">
        <f t="shared" si="15"/>
        <v>21</v>
      </c>
    </row>
    <row r="495" spans="1:7" x14ac:dyDescent="0.2">
      <c r="A495" s="1">
        <v>43486</v>
      </c>
      <c r="B495">
        <v>9</v>
      </c>
      <c r="C495">
        <v>22765</v>
      </c>
      <c r="D495">
        <v>20534</v>
      </c>
      <c r="F495">
        <f t="shared" si="14"/>
        <v>1</v>
      </c>
      <c r="G495">
        <f t="shared" si="15"/>
        <v>21</v>
      </c>
    </row>
    <row r="496" spans="1:7" x14ac:dyDescent="0.2">
      <c r="A496" s="1">
        <v>43486</v>
      </c>
      <c r="B496">
        <v>10</v>
      </c>
      <c r="C496">
        <v>22987</v>
      </c>
      <c r="D496">
        <v>20369</v>
      </c>
      <c r="F496">
        <f t="shared" si="14"/>
        <v>1</v>
      </c>
      <c r="G496">
        <f t="shared" si="15"/>
        <v>21</v>
      </c>
    </row>
    <row r="497" spans="1:7" x14ac:dyDescent="0.2">
      <c r="A497" s="1">
        <v>43486</v>
      </c>
      <c r="B497">
        <v>11</v>
      </c>
      <c r="C497">
        <v>22661</v>
      </c>
      <c r="D497">
        <v>20364</v>
      </c>
      <c r="F497">
        <f t="shared" si="14"/>
        <v>1</v>
      </c>
      <c r="G497">
        <f t="shared" si="15"/>
        <v>21</v>
      </c>
    </row>
    <row r="498" spans="1:7" x14ac:dyDescent="0.2">
      <c r="A498" s="1">
        <v>43486</v>
      </c>
      <c r="B498">
        <v>12</v>
      </c>
      <c r="C498">
        <v>22455</v>
      </c>
      <c r="D498">
        <v>20304</v>
      </c>
      <c r="F498">
        <f t="shared" si="14"/>
        <v>1</v>
      </c>
      <c r="G498">
        <f t="shared" si="15"/>
        <v>21</v>
      </c>
    </row>
    <row r="499" spans="1:7" x14ac:dyDescent="0.2">
      <c r="A499" s="1">
        <v>43486</v>
      </c>
      <c r="B499">
        <v>13</v>
      </c>
      <c r="C499">
        <v>22497</v>
      </c>
      <c r="D499">
        <v>20103</v>
      </c>
      <c r="F499">
        <f t="shared" si="14"/>
        <v>1</v>
      </c>
      <c r="G499">
        <f t="shared" si="15"/>
        <v>21</v>
      </c>
    </row>
    <row r="500" spans="1:7" x14ac:dyDescent="0.2">
      <c r="A500" s="1">
        <v>43486</v>
      </c>
      <c r="B500">
        <v>14</v>
      </c>
      <c r="C500">
        <v>22286</v>
      </c>
      <c r="D500">
        <v>19838</v>
      </c>
      <c r="F500">
        <f t="shared" si="14"/>
        <v>1</v>
      </c>
      <c r="G500">
        <f t="shared" si="15"/>
        <v>21</v>
      </c>
    </row>
    <row r="501" spans="1:7" x14ac:dyDescent="0.2">
      <c r="A501" s="1">
        <v>43486</v>
      </c>
      <c r="B501">
        <v>15</v>
      </c>
      <c r="C501">
        <v>21998</v>
      </c>
      <c r="D501">
        <v>19533</v>
      </c>
      <c r="F501">
        <f t="shared" si="14"/>
        <v>1</v>
      </c>
      <c r="G501">
        <f t="shared" si="15"/>
        <v>21</v>
      </c>
    </row>
    <row r="502" spans="1:7" x14ac:dyDescent="0.2">
      <c r="A502" s="1">
        <v>43486</v>
      </c>
      <c r="B502">
        <v>16</v>
      </c>
      <c r="C502">
        <v>22322</v>
      </c>
      <c r="D502">
        <v>19584</v>
      </c>
      <c r="F502">
        <f t="shared" si="14"/>
        <v>1</v>
      </c>
      <c r="G502">
        <f t="shared" si="15"/>
        <v>21</v>
      </c>
    </row>
    <row r="503" spans="1:7" x14ac:dyDescent="0.2">
      <c r="A503" s="1">
        <v>43486</v>
      </c>
      <c r="B503">
        <v>17</v>
      </c>
      <c r="C503">
        <v>22417</v>
      </c>
      <c r="D503">
        <v>20356</v>
      </c>
      <c r="F503">
        <f t="shared" si="14"/>
        <v>1</v>
      </c>
      <c r="G503">
        <f t="shared" si="15"/>
        <v>21</v>
      </c>
    </row>
    <row r="504" spans="1:7" x14ac:dyDescent="0.2">
      <c r="A504" s="1">
        <v>43486</v>
      </c>
      <c r="B504">
        <v>18</v>
      </c>
      <c r="C504">
        <v>23865</v>
      </c>
      <c r="D504">
        <v>21525</v>
      </c>
      <c r="F504">
        <f t="shared" si="14"/>
        <v>1</v>
      </c>
      <c r="G504">
        <f t="shared" si="15"/>
        <v>21</v>
      </c>
    </row>
    <row r="505" spans="1:7" x14ac:dyDescent="0.2">
      <c r="A505" s="1">
        <v>43486</v>
      </c>
      <c r="B505">
        <v>19</v>
      </c>
      <c r="C505">
        <v>23833</v>
      </c>
      <c r="D505">
        <v>21274</v>
      </c>
      <c r="F505">
        <f t="shared" si="14"/>
        <v>1</v>
      </c>
      <c r="G505">
        <f t="shared" si="15"/>
        <v>21</v>
      </c>
    </row>
    <row r="506" spans="1:7" x14ac:dyDescent="0.2">
      <c r="A506" s="1">
        <v>43486</v>
      </c>
      <c r="B506">
        <v>20</v>
      </c>
      <c r="C506">
        <v>23056</v>
      </c>
      <c r="D506">
        <v>20875</v>
      </c>
      <c r="F506">
        <f t="shared" si="14"/>
        <v>1</v>
      </c>
      <c r="G506">
        <f t="shared" si="15"/>
        <v>21</v>
      </c>
    </row>
    <row r="507" spans="1:7" x14ac:dyDescent="0.2">
      <c r="A507" s="1">
        <v>43486</v>
      </c>
      <c r="B507">
        <v>21</v>
      </c>
      <c r="C507">
        <v>22931</v>
      </c>
      <c r="D507">
        <v>20574</v>
      </c>
      <c r="F507">
        <f t="shared" si="14"/>
        <v>1</v>
      </c>
      <c r="G507">
        <f t="shared" si="15"/>
        <v>21</v>
      </c>
    </row>
    <row r="508" spans="1:7" x14ac:dyDescent="0.2">
      <c r="A508" s="1">
        <v>43486</v>
      </c>
      <c r="B508">
        <v>22</v>
      </c>
      <c r="C508">
        <v>22553</v>
      </c>
      <c r="D508">
        <v>20176</v>
      </c>
      <c r="F508">
        <f t="shared" si="14"/>
        <v>1</v>
      </c>
      <c r="G508">
        <f t="shared" si="15"/>
        <v>21</v>
      </c>
    </row>
    <row r="509" spans="1:7" x14ac:dyDescent="0.2">
      <c r="A509" s="1">
        <v>43486</v>
      </c>
      <c r="B509">
        <v>23</v>
      </c>
      <c r="C509">
        <v>21598</v>
      </c>
      <c r="D509">
        <v>19163</v>
      </c>
      <c r="F509">
        <f t="shared" si="14"/>
        <v>1</v>
      </c>
      <c r="G509">
        <f t="shared" si="15"/>
        <v>21</v>
      </c>
    </row>
    <row r="510" spans="1:7" x14ac:dyDescent="0.2">
      <c r="A510" s="1">
        <v>43486</v>
      </c>
      <c r="B510">
        <v>24</v>
      </c>
      <c r="C510">
        <v>20568</v>
      </c>
      <c r="D510">
        <v>18090</v>
      </c>
      <c r="F510">
        <f t="shared" si="14"/>
        <v>1</v>
      </c>
      <c r="G510">
        <f t="shared" si="15"/>
        <v>21</v>
      </c>
    </row>
    <row r="511" spans="1:7" x14ac:dyDescent="0.2">
      <c r="A511" s="1">
        <v>43487</v>
      </c>
      <c r="B511">
        <v>1</v>
      </c>
      <c r="C511">
        <v>19828</v>
      </c>
      <c r="D511">
        <v>17370</v>
      </c>
      <c r="F511">
        <f t="shared" si="14"/>
        <v>1</v>
      </c>
      <c r="G511">
        <f t="shared" si="15"/>
        <v>22</v>
      </c>
    </row>
    <row r="512" spans="1:7" x14ac:dyDescent="0.2">
      <c r="A512" s="1">
        <v>43487</v>
      </c>
      <c r="B512">
        <v>2</v>
      </c>
      <c r="C512">
        <v>19414</v>
      </c>
      <c r="D512">
        <v>17011</v>
      </c>
      <c r="F512">
        <f t="shared" si="14"/>
        <v>1</v>
      </c>
      <c r="G512">
        <f t="shared" si="15"/>
        <v>22</v>
      </c>
    </row>
    <row r="513" spans="1:7" x14ac:dyDescent="0.2">
      <c r="A513" s="1">
        <v>43487</v>
      </c>
      <c r="B513">
        <v>3</v>
      </c>
      <c r="C513">
        <v>18534</v>
      </c>
      <c r="D513">
        <v>16683</v>
      </c>
      <c r="F513">
        <f t="shared" si="14"/>
        <v>1</v>
      </c>
      <c r="G513">
        <f t="shared" si="15"/>
        <v>22</v>
      </c>
    </row>
    <row r="514" spans="1:7" x14ac:dyDescent="0.2">
      <c r="A514" s="1">
        <v>43487</v>
      </c>
      <c r="B514">
        <v>4</v>
      </c>
      <c r="C514">
        <v>18338</v>
      </c>
      <c r="D514">
        <v>16627</v>
      </c>
      <c r="F514">
        <f t="shared" si="14"/>
        <v>1</v>
      </c>
      <c r="G514">
        <f t="shared" si="15"/>
        <v>22</v>
      </c>
    </row>
    <row r="515" spans="1:7" x14ac:dyDescent="0.2">
      <c r="A515" s="1">
        <v>43487</v>
      </c>
      <c r="B515">
        <v>5</v>
      </c>
      <c r="C515">
        <v>18342</v>
      </c>
      <c r="D515">
        <v>16767</v>
      </c>
      <c r="F515">
        <f t="shared" si="14"/>
        <v>1</v>
      </c>
      <c r="G515">
        <f t="shared" si="15"/>
        <v>22</v>
      </c>
    </row>
    <row r="516" spans="1:7" x14ac:dyDescent="0.2">
      <c r="A516" s="1">
        <v>43487</v>
      </c>
      <c r="B516">
        <v>6</v>
      </c>
      <c r="C516">
        <v>18953</v>
      </c>
      <c r="D516">
        <v>17166</v>
      </c>
      <c r="F516">
        <f t="shared" si="14"/>
        <v>1</v>
      </c>
      <c r="G516">
        <f t="shared" si="15"/>
        <v>22</v>
      </c>
    </row>
    <row r="517" spans="1:7" x14ac:dyDescent="0.2">
      <c r="A517" s="1">
        <v>43487</v>
      </c>
      <c r="B517">
        <v>7</v>
      </c>
      <c r="C517">
        <v>20625</v>
      </c>
      <c r="D517">
        <v>18410</v>
      </c>
      <c r="F517">
        <f t="shared" si="14"/>
        <v>1</v>
      </c>
      <c r="G517">
        <f t="shared" si="15"/>
        <v>22</v>
      </c>
    </row>
    <row r="518" spans="1:7" x14ac:dyDescent="0.2">
      <c r="A518" s="1">
        <v>43487</v>
      </c>
      <c r="B518">
        <v>8</v>
      </c>
      <c r="C518">
        <v>21429</v>
      </c>
      <c r="D518">
        <v>19747</v>
      </c>
      <c r="F518">
        <f t="shared" si="14"/>
        <v>1</v>
      </c>
      <c r="G518">
        <f t="shared" si="15"/>
        <v>22</v>
      </c>
    </row>
    <row r="519" spans="1:7" x14ac:dyDescent="0.2">
      <c r="A519" s="1">
        <v>43487</v>
      </c>
      <c r="B519">
        <v>9</v>
      </c>
      <c r="C519">
        <v>21788</v>
      </c>
      <c r="D519">
        <v>19847</v>
      </c>
      <c r="F519">
        <f t="shared" si="14"/>
        <v>1</v>
      </c>
      <c r="G519">
        <f t="shared" si="15"/>
        <v>22</v>
      </c>
    </row>
    <row r="520" spans="1:7" x14ac:dyDescent="0.2">
      <c r="A520" s="1">
        <v>43487</v>
      </c>
      <c r="B520">
        <v>10</v>
      </c>
      <c r="C520">
        <v>22536</v>
      </c>
      <c r="D520">
        <v>19635</v>
      </c>
      <c r="F520">
        <f t="shared" ref="F520:F583" si="16">MONTH(A520)</f>
        <v>1</v>
      </c>
      <c r="G520">
        <f t="shared" ref="G520:G583" si="17">DAY(A520)</f>
        <v>22</v>
      </c>
    </row>
    <row r="521" spans="1:7" x14ac:dyDescent="0.2">
      <c r="A521" s="1">
        <v>43487</v>
      </c>
      <c r="B521">
        <v>11</v>
      </c>
      <c r="C521">
        <v>22582</v>
      </c>
      <c r="D521">
        <v>19707</v>
      </c>
      <c r="F521">
        <f t="shared" si="16"/>
        <v>1</v>
      </c>
      <c r="G521">
        <f t="shared" si="17"/>
        <v>22</v>
      </c>
    </row>
    <row r="522" spans="1:7" x14ac:dyDescent="0.2">
      <c r="A522" s="1">
        <v>43487</v>
      </c>
      <c r="B522">
        <v>12</v>
      </c>
      <c r="C522">
        <v>22787</v>
      </c>
      <c r="D522">
        <v>19701</v>
      </c>
      <c r="F522">
        <f t="shared" si="16"/>
        <v>1</v>
      </c>
      <c r="G522">
        <f t="shared" si="17"/>
        <v>22</v>
      </c>
    </row>
    <row r="523" spans="1:7" x14ac:dyDescent="0.2">
      <c r="A523" s="1">
        <v>43487</v>
      </c>
      <c r="B523">
        <v>13</v>
      </c>
      <c r="C523">
        <v>21957</v>
      </c>
      <c r="D523">
        <v>19342</v>
      </c>
      <c r="F523">
        <f t="shared" si="16"/>
        <v>1</v>
      </c>
      <c r="G523">
        <f t="shared" si="17"/>
        <v>22</v>
      </c>
    </row>
    <row r="524" spans="1:7" x14ac:dyDescent="0.2">
      <c r="A524" s="1">
        <v>43487</v>
      </c>
      <c r="B524">
        <v>14</v>
      </c>
      <c r="C524">
        <v>21948</v>
      </c>
      <c r="D524">
        <v>19391</v>
      </c>
      <c r="F524">
        <f t="shared" si="16"/>
        <v>1</v>
      </c>
      <c r="G524">
        <f t="shared" si="17"/>
        <v>22</v>
      </c>
    </row>
    <row r="525" spans="1:7" x14ac:dyDescent="0.2">
      <c r="A525" s="1">
        <v>43487</v>
      </c>
      <c r="B525">
        <v>15</v>
      </c>
      <c r="C525">
        <v>21738</v>
      </c>
      <c r="D525">
        <v>19275</v>
      </c>
      <c r="F525">
        <f t="shared" si="16"/>
        <v>1</v>
      </c>
      <c r="G525">
        <f t="shared" si="17"/>
        <v>22</v>
      </c>
    </row>
    <row r="526" spans="1:7" x14ac:dyDescent="0.2">
      <c r="A526" s="1">
        <v>43487</v>
      </c>
      <c r="B526">
        <v>16</v>
      </c>
      <c r="C526">
        <v>21603</v>
      </c>
      <c r="D526">
        <v>19339</v>
      </c>
      <c r="F526">
        <f t="shared" si="16"/>
        <v>1</v>
      </c>
      <c r="G526">
        <f t="shared" si="17"/>
        <v>22</v>
      </c>
    </row>
    <row r="527" spans="1:7" x14ac:dyDescent="0.2">
      <c r="A527" s="1">
        <v>43487</v>
      </c>
      <c r="B527">
        <v>17</v>
      </c>
      <c r="C527">
        <v>21960</v>
      </c>
      <c r="D527">
        <v>19797</v>
      </c>
      <c r="F527">
        <f t="shared" si="16"/>
        <v>1</v>
      </c>
      <c r="G527">
        <f t="shared" si="17"/>
        <v>22</v>
      </c>
    </row>
    <row r="528" spans="1:7" x14ac:dyDescent="0.2">
      <c r="A528" s="1">
        <v>43487</v>
      </c>
      <c r="B528">
        <v>18</v>
      </c>
      <c r="C528">
        <v>22804</v>
      </c>
      <c r="D528">
        <v>20504</v>
      </c>
      <c r="F528">
        <f t="shared" si="16"/>
        <v>1</v>
      </c>
      <c r="G528">
        <f t="shared" si="17"/>
        <v>22</v>
      </c>
    </row>
    <row r="529" spans="1:7" x14ac:dyDescent="0.2">
      <c r="A529" s="1">
        <v>43487</v>
      </c>
      <c r="B529">
        <v>19</v>
      </c>
      <c r="C529">
        <v>22722</v>
      </c>
      <c r="D529">
        <v>20591</v>
      </c>
      <c r="F529">
        <f t="shared" si="16"/>
        <v>1</v>
      </c>
      <c r="G529">
        <f t="shared" si="17"/>
        <v>22</v>
      </c>
    </row>
    <row r="530" spans="1:7" x14ac:dyDescent="0.2">
      <c r="A530" s="1">
        <v>43487</v>
      </c>
      <c r="B530">
        <v>20</v>
      </c>
      <c r="C530">
        <v>22646</v>
      </c>
      <c r="D530">
        <v>20254</v>
      </c>
      <c r="F530">
        <f t="shared" si="16"/>
        <v>1</v>
      </c>
      <c r="G530">
        <f t="shared" si="17"/>
        <v>22</v>
      </c>
    </row>
    <row r="531" spans="1:7" x14ac:dyDescent="0.2">
      <c r="A531" s="1">
        <v>43487</v>
      </c>
      <c r="B531">
        <v>21</v>
      </c>
      <c r="C531">
        <v>22574</v>
      </c>
      <c r="D531">
        <v>19910</v>
      </c>
      <c r="F531">
        <f t="shared" si="16"/>
        <v>1</v>
      </c>
      <c r="G531">
        <f t="shared" si="17"/>
        <v>22</v>
      </c>
    </row>
    <row r="532" spans="1:7" x14ac:dyDescent="0.2">
      <c r="A532" s="1">
        <v>43487</v>
      </c>
      <c r="B532">
        <v>22</v>
      </c>
      <c r="C532">
        <v>21972</v>
      </c>
      <c r="D532">
        <v>19220</v>
      </c>
      <c r="F532">
        <f t="shared" si="16"/>
        <v>1</v>
      </c>
      <c r="G532">
        <f t="shared" si="17"/>
        <v>22</v>
      </c>
    </row>
    <row r="533" spans="1:7" x14ac:dyDescent="0.2">
      <c r="A533" s="1">
        <v>43487</v>
      </c>
      <c r="B533">
        <v>23</v>
      </c>
      <c r="C533">
        <v>20560</v>
      </c>
      <c r="D533">
        <v>18139</v>
      </c>
      <c r="F533">
        <f t="shared" si="16"/>
        <v>1</v>
      </c>
      <c r="G533">
        <f t="shared" si="17"/>
        <v>22</v>
      </c>
    </row>
    <row r="534" spans="1:7" x14ac:dyDescent="0.2">
      <c r="A534" s="1">
        <v>43487</v>
      </c>
      <c r="B534">
        <v>24</v>
      </c>
      <c r="C534">
        <v>19100</v>
      </c>
      <c r="D534">
        <v>16847</v>
      </c>
      <c r="F534">
        <f t="shared" si="16"/>
        <v>1</v>
      </c>
      <c r="G534">
        <f t="shared" si="17"/>
        <v>22</v>
      </c>
    </row>
    <row r="535" spans="1:7" x14ac:dyDescent="0.2">
      <c r="A535" s="1">
        <v>43488</v>
      </c>
      <c r="B535">
        <v>1</v>
      </c>
      <c r="C535">
        <v>18468</v>
      </c>
      <c r="D535">
        <v>16181</v>
      </c>
      <c r="F535">
        <f t="shared" si="16"/>
        <v>1</v>
      </c>
      <c r="G535">
        <f t="shared" si="17"/>
        <v>23</v>
      </c>
    </row>
    <row r="536" spans="1:7" x14ac:dyDescent="0.2">
      <c r="A536" s="1">
        <v>43488</v>
      </c>
      <c r="B536">
        <v>2</v>
      </c>
      <c r="C536">
        <v>17110</v>
      </c>
      <c r="D536">
        <v>15737</v>
      </c>
      <c r="F536">
        <f t="shared" si="16"/>
        <v>1</v>
      </c>
      <c r="G536">
        <f t="shared" si="17"/>
        <v>23</v>
      </c>
    </row>
    <row r="537" spans="1:7" x14ac:dyDescent="0.2">
      <c r="A537" s="1">
        <v>43488</v>
      </c>
      <c r="B537">
        <v>3</v>
      </c>
      <c r="C537">
        <v>17766</v>
      </c>
      <c r="D537">
        <v>15587</v>
      </c>
      <c r="F537">
        <f t="shared" si="16"/>
        <v>1</v>
      </c>
      <c r="G537">
        <f t="shared" si="17"/>
        <v>23</v>
      </c>
    </row>
    <row r="538" spans="1:7" x14ac:dyDescent="0.2">
      <c r="A538" s="1">
        <v>43488</v>
      </c>
      <c r="B538">
        <v>4</v>
      </c>
      <c r="C538">
        <v>17377</v>
      </c>
      <c r="D538">
        <v>15462</v>
      </c>
      <c r="F538">
        <f t="shared" si="16"/>
        <v>1</v>
      </c>
      <c r="G538">
        <f t="shared" si="17"/>
        <v>23</v>
      </c>
    </row>
    <row r="539" spans="1:7" x14ac:dyDescent="0.2">
      <c r="A539" s="1">
        <v>43488</v>
      </c>
      <c r="B539">
        <v>5</v>
      </c>
      <c r="C539">
        <v>17427</v>
      </c>
      <c r="D539">
        <v>15414</v>
      </c>
      <c r="F539">
        <f t="shared" si="16"/>
        <v>1</v>
      </c>
      <c r="G539">
        <f t="shared" si="17"/>
        <v>23</v>
      </c>
    </row>
    <row r="540" spans="1:7" x14ac:dyDescent="0.2">
      <c r="A540" s="1">
        <v>43488</v>
      </c>
      <c r="B540">
        <v>6</v>
      </c>
      <c r="C540">
        <v>17765</v>
      </c>
      <c r="D540">
        <v>15907</v>
      </c>
      <c r="F540">
        <f t="shared" si="16"/>
        <v>1</v>
      </c>
      <c r="G540">
        <f t="shared" si="17"/>
        <v>23</v>
      </c>
    </row>
    <row r="541" spans="1:7" x14ac:dyDescent="0.2">
      <c r="A541" s="1">
        <v>43488</v>
      </c>
      <c r="B541">
        <v>7</v>
      </c>
      <c r="C541">
        <v>18660</v>
      </c>
      <c r="D541">
        <v>16897</v>
      </c>
      <c r="F541">
        <f t="shared" si="16"/>
        <v>1</v>
      </c>
      <c r="G541">
        <f t="shared" si="17"/>
        <v>23</v>
      </c>
    </row>
    <row r="542" spans="1:7" x14ac:dyDescent="0.2">
      <c r="A542" s="1">
        <v>43488</v>
      </c>
      <c r="B542">
        <v>8</v>
      </c>
      <c r="C542">
        <v>19530</v>
      </c>
      <c r="D542">
        <v>17954</v>
      </c>
      <c r="F542">
        <f t="shared" si="16"/>
        <v>1</v>
      </c>
      <c r="G542">
        <f t="shared" si="17"/>
        <v>23</v>
      </c>
    </row>
    <row r="543" spans="1:7" x14ac:dyDescent="0.2">
      <c r="A543" s="1">
        <v>43488</v>
      </c>
      <c r="B543">
        <v>9</v>
      </c>
      <c r="C543">
        <v>19841</v>
      </c>
      <c r="D543">
        <v>18392</v>
      </c>
      <c r="F543">
        <f t="shared" si="16"/>
        <v>1</v>
      </c>
      <c r="G543">
        <f t="shared" si="17"/>
        <v>23</v>
      </c>
    </row>
    <row r="544" spans="1:7" x14ac:dyDescent="0.2">
      <c r="A544" s="1">
        <v>43488</v>
      </c>
      <c r="B544">
        <v>10</v>
      </c>
      <c r="C544">
        <v>19806</v>
      </c>
      <c r="D544">
        <v>18427</v>
      </c>
      <c r="F544">
        <f t="shared" si="16"/>
        <v>1</v>
      </c>
      <c r="G544">
        <f t="shared" si="17"/>
        <v>23</v>
      </c>
    </row>
    <row r="545" spans="1:7" x14ac:dyDescent="0.2">
      <c r="A545" s="1">
        <v>43488</v>
      </c>
      <c r="B545">
        <v>11</v>
      </c>
      <c r="C545">
        <v>20886</v>
      </c>
      <c r="D545">
        <v>18678</v>
      </c>
      <c r="F545">
        <f t="shared" si="16"/>
        <v>1</v>
      </c>
      <c r="G545">
        <f t="shared" si="17"/>
        <v>23</v>
      </c>
    </row>
    <row r="546" spans="1:7" x14ac:dyDescent="0.2">
      <c r="A546" s="1">
        <v>43488</v>
      </c>
      <c r="B546">
        <v>12</v>
      </c>
      <c r="C546">
        <v>21135</v>
      </c>
      <c r="D546">
        <v>18707</v>
      </c>
      <c r="F546">
        <f t="shared" si="16"/>
        <v>1</v>
      </c>
      <c r="G546">
        <f t="shared" si="17"/>
        <v>23</v>
      </c>
    </row>
    <row r="547" spans="1:7" x14ac:dyDescent="0.2">
      <c r="A547" s="1">
        <v>43488</v>
      </c>
      <c r="B547">
        <v>13</v>
      </c>
      <c r="C547">
        <v>20912</v>
      </c>
      <c r="D547">
        <v>18616</v>
      </c>
      <c r="F547">
        <f t="shared" si="16"/>
        <v>1</v>
      </c>
      <c r="G547">
        <f t="shared" si="17"/>
        <v>23</v>
      </c>
    </row>
    <row r="548" spans="1:7" x14ac:dyDescent="0.2">
      <c r="A548" s="1">
        <v>43488</v>
      </c>
      <c r="B548">
        <v>14</v>
      </c>
      <c r="C548">
        <v>21018</v>
      </c>
      <c r="D548">
        <v>18605</v>
      </c>
      <c r="F548">
        <f t="shared" si="16"/>
        <v>1</v>
      </c>
      <c r="G548">
        <f t="shared" si="17"/>
        <v>23</v>
      </c>
    </row>
    <row r="549" spans="1:7" x14ac:dyDescent="0.2">
      <c r="A549" s="1">
        <v>43488</v>
      </c>
      <c r="B549">
        <v>15</v>
      </c>
      <c r="C549">
        <v>20773</v>
      </c>
      <c r="D549">
        <v>18404</v>
      </c>
      <c r="F549">
        <f t="shared" si="16"/>
        <v>1</v>
      </c>
      <c r="G549">
        <f t="shared" si="17"/>
        <v>23</v>
      </c>
    </row>
    <row r="550" spans="1:7" x14ac:dyDescent="0.2">
      <c r="A550" s="1">
        <v>43488</v>
      </c>
      <c r="B550">
        <v>16</v>
      </c>
      <c r="C550">
        <v>20812</v>
      </c>
      <c r="D550">
        <v>18508</v>
      </c>
      <c r="F550">
        <f t="shared" si="16"/>
        <v>1</v>
      </c>
      <c r="G550">
        <f t="shared" si="17"/>
        <v>23</v>
      </c>
    </row>
    <row r="551" spans="1:7" x14ac:dyDescent="0.2">
      <c r="A551" s="1">
        <v>43488</v>
      </c>
      <c r="B551">
        <v>17</v>
      </c>
      <c r="C551">
        <v>20758</v>
      </c>
      <c r="D551">
        <v>18875</v>
      </c>
      <c r="F551">
        <f t="shared" si="16"/>
        <v>1</v>
      </c>
      <c r="G551">
        <f t="shared" si="17"/>
        <v>23</v>
      </c>
    </row>
    <row r="552" spans="1:7" x14ac:dyDescent="0.2">
      <c r="A552" s="1">
        <v>43488</v>
      </c>
      <c r="B552">
        <v>18</v>
      </c>
      <c r="C552">
        <v>21577</v>
      </c>
      <c r="D552">
        <v>19389</v>
      </c>
      <c r="F552">
        <f t="shared" si="16"/>
        <v>1</v>
      </c>
      <c r="G552">
        <f t="shared" si="17"/>
        <v>23</v>
      </c>
    </row>
    <row r="553" spans="1:7" x14ac:dyDescent="0.2">
      <c r="A553" s="1">
        <v>43488</v>
      </c>
      <c r="B553">
        <v>19</v>
      </c>
      <c r="C553">
        <v>21539</v>
      </c>
      <c r="D553">
        <v>19074</v>
      </c>
      <c r="F553">
        <f t="shared" si="16"/>
        <v>1</v>
      </c>
      <c r="G553">
        <f t="shared" si="17"/>
        <v>23</v>
      </c>
    </row>
    <row r="554" spans="1:7" x14ac:dyDescent="0.2">
      <c r="A554" s="1">
        <v>43488</v>
      </c>
      <c r="B554">
        <v>20</v>
      </c>
      <c r="C554">
        <v>21228</v>
      </c>
      <c r="D554">
        <v>18839</v>
      </c>
      <c r="F554">
        <f t="shared" si="16"/>
        <v>1</v>
      </c>
      <c r="G554">
        <f t="shared" si="17"/>
        <v>23</v>
      </c>
    </row>
    <row r="555" spans="1:7" x14ac:dyDescent="0.2">
      <c r="A555" s="1">
        <v>43488</v>
      </c>
      <c r="B555">
        <v>21</v>
      </c>
      <c r="C555">
        <v>20661</v>
      </c>
      <c r="D555">
        <v>18603</v>
      </c>
      <c r="F555">
        <f t="shared" si="16"/>
        <v>1</v>
      </c>
      <c r="G555">
        <f t="shared" si="17"/>
        <v>23</v>
      </c>
    </row>
    <row r="556" spans="1:7" x14ac:dyDescent="0.2">
      <c r="A556" s="1">
        <v>43488</v>
      </c>
      <c r="B556">
        <v>22</v>
      </c>
      <c r="C556">
        <v>20208</v>
      </c>
      <c r="D556">
        <v>17912</v>
      </c>
      <c r="F556">
        <f t="shared" si="16"/>
        <v>1</v>
      </c>
      <c r="G556">
        <f t="shared" si="17"/>
        <v>23</v>
      </c>
    </row>
    <row r="557" spans="1:7" x14ac:dyDescent="0.2">
      <c r="A557" s="1">
        <v>43488</v>
      </c>
      <c r="B557">
        <v>23</v>
      </c>
      <c r="C557">
        <v>18693</v>
      </c>
      <c r="D557">
        <v>16692</v>
      </c>
      <c r="F557">
        <f t="shared" si="16"/>
        <v>1</v>
      </c>
      <c r="G557">
        <f t="shared" si="17"/>
        <v>23</v>
      </c>
    </row>
    <row r="558" spans="1:7" x14ac:dyDescent="0.2">
      <c r="A558" s="1">
        <v>43488</v>
      </c>
      <c r="B558">
        <v>24</v>
      </c>
      <c r="C558">
        <v>17718</v>
      </c>
      <c r="D558">
        <v>15549</v>
      </c>
      <c r="F558">
        <f t="shared" si="16"/>
        <v>1</v>
      </c>
      <c r="G558">
        <f t="shared" si="17"/>
        <v>23</v>
      </c>
    </row>
    <row r="559" spans="1:7" x14ac:dyDescent="0.2">
      <c r="A559" s="1">
        <v>43489</v>
      </c>
      <c r="B559">
        <v>1</v>
      </c>
      <c r="C559">
        <v>16500</v>
      </c>
      <c r="D559">
        <v>14826</v>
      </c>
      <c r="F559">
        <f t="shared" si="16"/>
        <v>1</v>
      </c>
      <c r="G559">
        <f t="shared" si="17"/>
        <v>24</v>
      </c>
    </row>
    <row r="560" spans="1:7" x14ac:dyDescent="0.2">
      <c r="A560" s="1">
        <v>43489</v>
      </c>
      <c r="B560">
        <v>2</v>
      </c>
      <c r="C560">
        <v>16352</v>
      </c>
      <c r="D560">
        <v>14426</v>
      </c>
      <c r="F560">
        <f t="shared" si="16"/>
        <v>1</v>
      </c>
      <c r="G560">
        <f t="shared" si="17"/>
        <v>24</v>
      </c>
    </row>
    <row r="561" spans="1:7" x14ac:dyDescent="0.2">
      <c r="A561" s="1">
        <v>43489</v>
      </c>
      <c r="B561">
        <v>3</v>
      </c>
      <c r="C561">
        <v>16166</v>
      </c>
      <c r="D561">
        <v>14290</v>
      </c>
      <c r="F561">
        <f t="shared" si="16"/>
        <v>1</v>
      </c>
      <c r="G561">
        <f t="shared" si="17"/>
        <v>24</v>
      </c>
    </row>
    <row r="562" spans="1:7" x14ac:dyDescent="0.2">
      <c r="A562" s="1">
        <v>43489</v>
      </c>
      <c r="B562">
        <v>4</v>
      </c>
      <c r="C562">
        <v>16175</v>
      </c>
      <c r="D562">
        <v>14181</v>
      </c>
      <c r="F562">
        <f t="shared" si="16"/>
        <v>1</v>
      </c>
      <c r="G562">
        <f t="shared" si="17"/>
        <v>24</v>
      </c>
    </row>
    <row r="563" spans="1:7" x14ac:dyDescent="0.2">
      <c r="A563" s="1">
        <v>43489</v>
      </c>
      <c r="B563">
        <v>5</v>
      </c>
      <c r="C563">
        <v>16783</v>
      </c>
      <c r="D563">
        <v>14468</v>
      </c>
      <c r="F563">
        <f t="shared" si="16"/>
        <v>1</v>
      </c>
      <c r="G563">
        <f t="shared" si="17"/>
        <v>24</v>
      </c>
    </row>
    <row r="564" spans="1:7" x14ac:dyDescent="0.2">
      <c r="A564" s="1">
        <v>43489</v>
      </c>
      <c r="B564">
        <v>6</v>
      </c>
      <c r="C564">
        <v>17221</v>
      </c>
      <c r="D564">
        <v>14982</v>
      </c>
      <c r="F564">
        <f t="shared" si="16"/>
        <v>1</v>
      </c>
      <c r="G564">
        <f t="shared" si="17"/>
        <v>24</v>
      </c>
    </row>
    <row r="565" spans="1:7" x14ac:dyDescent="0.2">
      <c r="A565" s="1">
        <v>43489</v>
      </c>
      <c r="B565">
        <v>7</v>
      </c>
      <c r="C565">
        <v>18257</v>
      </c>
      <c r="D565">
        <v>16110</v>
      </c>
      <c r="F565">
        <f t="shared" si="16"/>
        <v>1</v>
      </c>
      <c r="G565">
        <f t="shared" si="17"/>
        <v>24</v>
      </c>
    </row>
    <row r="566" spans="1:7" x14ac:dyDescent="0.2">
      <c r="A566" s="1">
        <v>43489</v>
      </c>
      <c r="B566">
        <v>8</v>
      </c>
      <c r="C566">
        <v>19318</v>
      </c>
      <c r="D566">
        <v>17417</v>
      </c>
      <c r="F566">
        <f t="shared" si="16"/>
        <v>1</v>
      </c>
      <c r="G566">
        <f t="shared" si="17"/>
        <v>24</v>
      </c>
    </row>
    <row r="567" spans="1:7" x14ac:dyDescent="0.2">
      <c r="A567" s="1">
        <v>43489</v>
      </c>
      <c r="B567">
        <v>9</v>
      </c>
      <c r="C567">
        <v>20320</v>
      </c>
      <c r="D567">
        <v>18169</v>
      </c>
      <c r="F567">
        <f t="shared" si="16"/>
        <v>1</v>
      </c>
      <c r="G567">
        <f t="shared" si="17"/>
        <v>24</v>
      </c>
    </row>
    <row r="568" spans="1:7" x14ac:dyDescent="0.2">
      <c r="A568" s="1">
        <v>43489</v>
      </c>
      <c r="B568">
        <v>10</v>
      </c>
      <c r="C568">
        <v>19968</v>
      </c>
      <c r="D568">
        <v>17903</v>
      </c>
      <c r="F568">
        <f t="shared" si="16"/>
        <v>1</v>
      </c>
      <c r="G568">
        <f t="shared" si="17"/>
        <v>24</v>
      </c>
    </row>
    <row r="569" spans="1:7" x14ac:dyDescent="0.2">
      <c r="A569" s="1">
        <v>43489</v>
      </c>
      <c r="B569">
        <v>11</v>
      </c>
      <c r="C569">
        <v>20341</v>
      </c>
      <c r="D569">
        <v>17981</v>
      </c>
      <c r="F569">
        <f t="shared" si="16"/>
        <v>1</v>
      </c>
      <c r="G569">
        <f t="shared" si="17"/>
        <v>24</v>
      </c>
    </row>
    <row r="570" spans="1:7" x14ac:dyDescent="0.2">
      <c r="A570" s="1">
        <v>43489</v>
      </c>
      <c r="B570">
        <v>12</v>
      </c>
      <c r="C570">
        <v>19849</v>
      </c>
      <c r="D570">
        <v>17728</v>
      </c>
      <c r="F570">
        <f t="shared" si="16"/>
        <v>1</v>
      </c>
      <c r="G570">
        <f t="shared" si="17"/>
        <v>24</v>
      </c>
    </row>
    <row r="571" spans="1:7" x14ac:dyDescent="0.2">
      <c r="A571" s="1">
        <v>43489</v>
      </c>
      <c r="B571">
        <v>13</v>
      </c>
      <c r="C571">
        <v>19328</v>
      </c>
      <c r="D571">
        <v>17457</v>
      </c>
      <c r="F571">
        <f t="shared" si="16"/>
        <v>1</v>
      </c>
      <c r="G571">
        <f t="shared" si="17"/>
        <v>24</v>
      </c>
    </row>
    <row r="572" spans="1:7" x14ac:dyDescent="0.2">
      <c r="A572" s="1">
        <v>43489</v>
      </c>
      <c r="B572">
        <v>14</v>
      </c>
      <c r="C572">
        <v>19208</v>
      </c>
      <c r="D572">
        <v>17371</v>
      </c>
      <c r="F572">
        <f t="shared" si="16"/>
        <v>1</v>
      </c>
      <c r="G572">
        <f t="shared" si="17"/>
        <v>24</v>
      </c>
    </row>
    <row r="573" spans="1:7" x14ac:dyDescent="0.2">
      <c r="A573" s="1">
        <v>43489</v>
      </c>
      <c r="B573">
        <v>15</v>
      </c>
      <c r="C573">
        <v>19320</v>
      </c>
      <c r="D573">
        <v>17604</v>
      </c>
      <c r="F573">
        <f t="shared" si="16"/>
        <v>1</v>
      </c>
      <c r="G573">
        <f t="shared" si="17"/>
        <v>24</v>
      </c>
    </row>
    <row r="574" spans="1:7" x14ac:dyDescent="0.2">
      <c r="A574" s="1">
        <v>43489</v>
      </c>
      <c r="B574">
        <v>16</v>
      </c>
      <c r="C574">
        <v>19327</v>
      </c>
      <c r="D574">
        <v>17835</v>
      </c>
      <c r="F574">
        <f t="shared" si="16"/>
        <v>1</v>
      </c>
      <c r="G574">
        <f t="shared" si="17"/>
        <v>24</v>
      </c>
    </row>
    <row r="575" spans="1:7" x14ac:dyDescent="0.2">
      <c r="A575" s="1">
        <v>43489</v>
      </c>
      <c r="B575">
        <v>17</v>
      </c>
      <c r="C575">
        <v>19758</v>
      </c>
      <c r="D575">
        <v>18393</v>
      </c>
      <c r="F575">
        <f t="shared" si="16"/>
        <v>1</v>
      </c>
      <c r="G575">
        <f t="shared" si="17"/>
        <v>24</v>
      </c>
    </row>
    <row r="576" spans="1:7" x14ac:dyDescent="0.2">
      <c r="A576" s="1">
        <v>43489</v>
      </c>
      <c r="B576">
        <v>18</v>
      </c>
      <c r="C576">
        <v>20509</v>
      </c>
      <c r="D576">
        <v>19125</v>
      </c>
      <c r="F576">
        <f t="shared" si="16"/>
        <v>1</v>
      </c>
      <c r="G576">
        <f t="shared" si="17"/>
        <v>24</v>
      </c>
    </row>
    <row r="577" spans="1:7" x14ac:dyDescent="0.2">
      <c r="A577" s="1">
        <v>43489</v>
      </c>
      <c r="B577">
        <v>19</v>
      </c>
      <c r="C577">
        <v>20838</v>
      </c>
      <c r="D577">
        <v>19251</v>
      </c>
      <c r="F577">
        <f t="shared" si="16"/>
        <v>1</v>
      </c>
      <c r="G577">
        <f t="shared" si="17"/>
        <v>24</v>
      </c>
    </row>
    <row r="578" spans="1:7" x14ac:dyDescent="0.2">
      <c r="A578" s="1">
        <v>43489</v>
      </c>
      <c r="B578">
        <v>20</v>
      </c>
      <c r="C578">
        <v>20928</v>
      </c>
      <c r="D578">
        <v>19026</v>
      </c>
      <c r="F578">
        <f t="shared" si="16"/>
        <v>1</v>
      </c>
      <c r="G578">
        <f t="shared" si="17"/>
        <v>24</v>
      </c>
    </row>
    <row r="579" spans="1:7" x14ac:dyDescent="0.2">
      <c r="A579" s="1">
        <v>43489</v>
      </c>
      <c r="B579">
        <v>21</v>
      </c>
      <c r="C579">
        <v>20543</v>
      </c>
      <c r="D579">
        <v>18747</v>
      </c>
      <c r="F579">
        <f t="shared" si="16"/>
        <v>1</v>
      </c>
      <c r="G579">
        <f t="shared" si="17"/>
        <v>24</v>
      </c>
    </row>
    <row r="580" spans="1:7" x14ac:dyDescent="0.2">
      <c r="A580" s="1">
        <v>43489</v>
      </c>
      <c r="B580">
        <v>22</v>
      </c>
      <c r="C580">
        <v>20083</v>
      </c>
      <c r="D580">
        <v>18260</v>
      </c>
      <c r="F580">
        <f t="shared" si="16"/>
        <v>1</v>
      </c>
      <c r="G580">
        <f t="shared" si="17"/>
        <v>24</v>
      </c>
    </row>
    <row r="581" spans="1:7" x14ac:dyDescent="0.2">
      <c r="A581" s="1">
        <v>43489</v>
      </c>
      <c r="B581">
        <v>23</v>
      </c>
      <c r="C581">
        <v>19133</v>
      </c>
      <c r="D581">
        <v>17271</v>
      </c>
      <c r="F581">
        <f t="shared" si="16"/>
        <v>1</v>
      </c>
      <c r="G581">
        <f t="shared" si="17"/>
        <v>24</v>
      </c>
    </row>
    <row r="582" spans="1:7" x14ac:dyDescent="0.2">
      <c r="A582" s="1">
        <v>43489</v>
      </c>
      <c r="B582">
        <v>24</v>
      </c>
      <c r="C582">
        <v>18333</v>
      </c>
      <c r="D582">
        <v>16130</v>
      </c>
      <c r="F582">
        <f t="shared" si="16"/>
        <v>1</v>
      </c>
      <c r="G582">
        <f t="shared" si="17"/>
        <v>24</v>
      </c>
    </row>
    <row r="583" spans="1:7" x14ac:dyDescent="0.2">
      <c r="A583" s="1">
        <v>43490</v>
      </c>
      <c r="B583">
        <v>1</v>
      </c>
      <c r="C583">
        <v>17939</v>
      </c>
      <c r="D583">
        <v>15416</v>
      </c>
      <c r="F583">
        <f t="shared" si="16"/>
        <v>1</v>
      </c>
      <c r="G583">
        <f t="shared" si="17"/>
        <v>25</v>
      </c>
    </row>
    <row r="584" spans="1:7" x14ac:dyDescent="0.2">
      <c r="A584" s="1">
        <v>43490</v>
      </c>
      <c r="B584">
        <v>2</v>
      </c>
      <c r="C584">
        <v>17565</v>
      </c>
      <c r="D584">
        <v>15024</v>
      </c>
      <c r="F584">
        <f t="shared" ref="F584:F647" si="18">MONTH(A584)</f>
        <v>1</v>
      </c>
      <c r="G584">
        <f t="shared" ref="G584:G647" si="19">DAY(A584)</f>
        <v>25</v>
      </c>
    </row>
    <row r="585" spans="1:7" x14ac:dyDescent="0.2">
      <c r="A585" s="1">
        <v>43490</v>
      </c>
      <c r="B585">
        <v>3</v>
      </c>
      <c r="C585">
        <v>17239</v>
      </c>
      <c r="D585">
        <v>14730</v>
      </c>
      <c r="F585">
        <f t="shared" si="18"/>
        <v>1</v>
      </c>
      <c r="G585">
        <f t="shared" si="19"/>
        <v>25</v>
      </c>
    </row>
    <row r="586" spans="1:7" x14ac:dyDescent="0.2">
      <c r="A586" s="1">
        <v>43490</v>
      </c>
      <c r="B586">
        <v>4</v>
      </c>
      <c r="C586">
        <v>17252</v>
      </c>
      <c r="D586">
        <v>14686</v>
      </c>
      <c r="F586">
        <f t="shared" si="18"/>
        <v>1</v>
      </c>
      <c r="G586">
        <f t="shared" si="19"/>
        <v>25</v>
      </c>
    </row>
    <row r="587" spans="1:7" x14ac:dyDescent="0.2">
      <c r="A587" s="1">
        <v>43490</v>
      </c>
      <c r="B587">
        <v>5</v>
      </c>
      <c r="C587">
        <v>17367</v>
      </c>
      <c r="D587">
        <v>14815</v>
      </c>
      <c r="F587">
        <f t="shared" si="18"/>
        <v>1</v>
      </c>
      <c r="G587">
        <f t="shared" si="19"/>
        <v>25</v>
      </c>
    </row>
    <row r="588" spans="1:7" x14ac:dyDescent="0.2">
      <c r="A588" s="1">
        <v>43490</v>
      </c>
      <c r="B588">
        <v>6</v>
      </c>
      <c r="C588">
        <v>18025</v>
      </c>
      <c r="D588">
        <v>15524</v>
      </c>
      <c r="F588">
        <f t="shared" si="18"/>
        <v>1</v>
      </c>
      <c r="G588">
        <f t="shared" si="19"/>
        <v>25</v>
      </c>
    </row>
    <row r="589" spans="1:7" x14ac:dyDescent="0.2">
      <c r="A589" s="1">
        <v>43490</v>
      </c>
      <c r="B589">
        <v>7</v>
      </c>
      <c r="C589">
        <v>18786</v>
      </c>
      <c r="D589">
        <v>16526</v>
      </c>
      <c r="F589">
        <f t="shared" si="18"/>
        <v>1</v>
      </c>
      <c r="G589">
        <f t="shared" si="19"/>
        <v>25</v>
      </c>
    </row>
    <row r="590" spans="1:7" x14ac:dyDescent="0.2">
      <c r="A590" s="1">
        <v>43490</v>
      </c>
      <c r="B590">
        <v>8</v>
      </c>
      <c r="C590">
        <v>20026</v>
      </c>
      <c r="D590">
        <v>17888</v>
      </c>
      <c r="F590">
        <f t="shared" si="18"/>
        <v>1</v>
      </c>
      <c r="G590">
        <f t="shared" si="19"/>
        <v>25</v>
      </c>
    </row>
    <row r="591" spans="1:7" x14ac:dyDescent="0.2">
      <c r="A591" s="1">
        <v>43490</v>
      </c>
      <c r="B591">
        <v>9</v>
      </c>
      <c r="C591">
        <v>20324</v>
      </c>
      <c r="D591">
        <v>18226</v>
      </c>
      <c r="F591">
        <f t="shared" si="18"/>
        <v>1</v>
      </c>
      <c r="G591">
        <f t="shared" si="19"/>
        <v>25</v>
      </c>
    </row>
    <row r="592" spans="1:7" x14ac:dyDescent="0.2">
      <c r="A592" s="1">
        <v>43490</v>
      </c>
      <c r="B592">
        <v>10</v>
      </c>
      <c r="C592">
        <v>20282</v>
      </c>
      <c r="D592">
        <v>18109</v>
      </c>
      <c r="F592">
        <f t="shared" si="18"/>
        <v>1</v>
      </c>
      <c r="G592">
        <f t="shared" si="19"/>
        <v>25</v>
      </c>
    </row>
    <row r="593" spans="1:7" x14ac:dyDescent="0.2">
      <c r="A593" s="1">
        <v>43490</v>
      </c>
      <c r="B593">
        <v>11</v>
      </c>
      <c r="C593">
        <v>19857</v>
      </c>
      <c r="D593">
        <v>17624</v>
      </c>
      <c r="F593">
        <f t="shared" si="18"/>
        <v>1</v>
      </c>
      <c r="G593">
        <f t="shared" si="19"/>
        <v>25</v>
      </c>
    </row>
    <row r="594" spans="1:7" x14ac:dyDescent="0.2">
      <c r="A594" s="1">
        <v>43490</v>
      </c>
      <c r="B594">
        <v>12</v>
      </c>
      <c r="C594">
        <v>19783</v>
      </c>
      <c r="D594">
        <v>17430</v>
      </c>
      <c r="F594">
        <f t="shared" si="18"/>
        <v>1</v>
      </c>
      <c r="G594">
        <f t="shared" si="19"/>
        <v>25</v>
      </c>
    </row>
    <row r="595" spans="1:7" x14ac:dyDescent="0.2">
      <c r="A595" s="1">
        <v>43490</v>
      </c>
      <c r="B595">
        <v>13</v>
      </c>
      <c r="C595">
        <v>19703</v>
      </c>
      <c r="D595">
        <v>17409</v>
      </c>
      <c r="F595">
        <f t="shared" si="18"/>
        <v>1</v>
      </c>
      <c r="G595">
        <f t="shared" si="19"/>
        <v>25</v>
      </c>
    </row>
    <row r="596" spans="1:7" x14ac:dyDescent="0.2">
      <c r="A596" s="1">
        <v>43490</v>
      </c>
      <c r="B596">
        <v>14</v>
      </c>
      <c r="C596">
        <v>19815</v>
      </c>
      <c r="D596">
        <v>17663</v>
      </c>
      <c r="F596">
        <f t="shared" si="18"/>
        <v>1</v>
      </c>
      <c r="G596">
        <f t="shared" si="19"/>
        <v>25</v>
      </c>
    </row>
    <row r="597" spans="1:7" x14ac:dyDescent="0.2">
      <c r="A597" s="1">
        <v>43490</v>
      </c>
      <c r="B597">
        <v>15</v>
      </c>
      <c r="C597">
        <v>20005</v>
      </c>
      <c r="D597">
        <v>17730</v>
      </c>
      <c r="F597">
        <f t="shared" si="18"/>
        <v>1</v>
      </c>
      <c r="G597">
        <f t="shared" si="19"/>
        <v>25</v>
      </c>
    </row>
    <row r="598" spans="1:7" x14ac:dyDescent="0.2">
      <c r="A598" s="1">
        <v>43490</v>
      </c>
      <c r="B598">
        <v>16</v>
      </c>
      <c r="C598">
        <v>19674</v>
      </c>
      <c r="D598">
        <v>17803</v>
      </c>
      <c r="F598">
        <f t="shared" si="18"/>
        <v>1</v>
      </c>
      <c r="G598">
        <f t="shared" si="19"/>
        <v>25</v>
      </c>
    </row>
    <row r="599" spans="1:7" x14ac:dyDescent="0.2">
      <c r="A599" s="1">
        <v>43490</v>
      </c>
      <c r="B599">
        <v>17</v>
      </c>
      <c r="C599">
        <v>19889</v>
      </c>
      <c r="D599">
        <v>18013</v>
      </c>
      <c r="F599">
        <f t="shared" si="18"/>
        <v>1</v>
      </c>
      <c r="G599">
        <f t="shared" si="19"/>
        <v>25</v>
      </c>
    </row>
    <row r="600" spans="1:7" x14ac:dyDescent="0.2">
      <c r="A600" s="1">
        <v>43490</v>
      </c>
      <c r="B600">
        <v>18</v>
      </c>
      <c r="C600">
        <v>20908</v>
      </c>
      <c r="D600">
        <v>18924</v>
      </c>
      <c r="F600">
        <f t="shared" si="18"/>
        <v>1</v>
      </c>
      <c r="G600">
        <f t="shared" si="19"/>
        <v>25</v>
      </c>
    </row>
    <row r="601" spans="1:7" x14ac:dyDescent="0.2">
      <c r="A601" s="1">
        <v>43490</v>
      </c>
      <c r="B601">
        <v>19</v>
      </c>
      <c r="C601">
        <v>21128</v>
      </c>
      <c r="D601">
        <v>19165</v>
      </c>
      <c r="F601">
        <f t="shared" si="18"/>
        <v>1</v>
      </c>
      <c r="G601">
        <f t="shared" si="19"/>
        <v>25</v>
      </c>
    </row>
    <row r="602" spans="1:7" x14ac:dyDescent="0.2">
      <c r="A602" s="1">
        <v>43490</v>
      </c>
      <c r="B602">
        <v>20</v>
      </c>
      <c r="C602">
        <v>20743</v>
      </c>
      <c r="D602">
        <v>18885</v>
      </c>
      <c r="F602">
        <f t="shared" si="18"/>
        <v>1</v>
      </c>
      <c r="G602">
        <f t="shared" si="19"/>
        <v>25</v>
      </c>
    </row>
    <row r="603" spans="1:7" x14ac:dyDescent="0.2">
      <c r="A603" s="1">
        <v>43490</v>
      </c>
      <c r="B603">
        <v>21</v>
      </c>
      <c r="C603">
        <v>20558</v>
      </c>
      <c r="D603">
        <v>18858</v>
      </c>
      <c r="F603">
        <f t="shared" si="18"/>
        <v>1</v>
      </c>
      <c r="G603">
        <f t="shared" si="19"/>
        <v>25</v>
      </c>
    </row>
    <row r="604" spans="1:7" x14ac:dyDescent="0.2">
      <c r="A604" s="1">
        <v>43490</v>
      </c>
      <c r="B604">
        <v>22</v>
      </c>
      <c r="C604">
        <v>20231</v>
      </c>
      <c r="D604">
        <v>18449</v>
      </c>
      <c r="F604">
        <f t="shared" si="18"/>
        <v>1</v>
      </c>
      <c r="G604">
        <f t="shared" si="19"/>
        <v>25</v>
      </c>
    </row>
    <row r="605" spans="1:7" x14ac:dyDescent="0.2">
      <c r="A605" s="1">
        <v>43490</v>
      </c>
      <c r="B605">
        <v>23</v>
      </c>
      <c r="C605">
        <v>19414</v>
      </c>
      <c r="D605">
        <v>17655</v>
      </c>
      <c r="F605">
        <f t="shared" si="18"/>
        <v>1</v>
      </c>
      <c r="G605">
        <f t="shared" si="19"/>
        <v>25</v>
      </c>
    </row>
    <row r="606" spans="1:7" x14ac:dyDescent="0.2">
      <c r="A606" s="1">
        <v>43490</v>
      </c>
      <c r="B606">
        <v>24</v>
      </c>
      <c r="C606">
        <v>19074</v>
      </c>
      <c r="D606">
        <v>16734</v>
      </c>
      <c r="F606">
        <f t="shared" si="18"/>
        <v>1</v>
      </c>
      <c r="G606">
        <f t="shared" si="19"/>
        <v>25</v>
      </c>
    </row>
    <row r="607" spans="1:7" x14ac:dyDescent="0.2">
      <c r="A607" s="1">
        <v>43491</v>
      </c>
      <c r="B607">
        <v>1</v>
      </c>
      <c r="C607">
        <v>18515</v>
      </c>
      <c r="D607">
        <v>16179</v>
      </c>
      <c r="F607">
        <f t="shared" si="18"/>
        <v>1</v>
      </c>
      <c r="G607">
        <f t="shared" si="19"/>
        <v>26</v>
      </c>
    </row>
    <row r="608" spans="1:7" x14ac:dyDescent="0.2">
      <c r="A608" s="1">
        <v>43491</v>
      </c>
      <c r="B608">
        <v>2</v>
      </c>
      <c r="C608">
        <v>18148</v>
      </c>
      <c r="D608">
        <v>15837</v>
      </c>
      <c r="F608">
        <f t="shared" si="18"/>
        <v>1</v>
      </c>
      <c r="G608">
        <f t="shared" si="19"/>
        <v>26</v>
      </c>
    </row>
    <row r="609" spans="1:7" x14ac:dyDescent="0.2">
      <c r="A609" s="1">
        <v>43491</v>
      </c>
      <c r="B609">
        <v>3</v>
      </c>
      <c r="C609">
        <v>17915</v>
      </c>
      <c r="D609">
        <v>15596</v>
      </c>
      <c r="F609">
        <f t="shared" si="18"/>
        <v>1</v>
      </c>
      <c r="G609">
        <f t="shared" si="19"/>
        <v>26</v>
      </c>
    </row>
    <row r="610" spans="1:7" x14ac:dyDescent="0.2">
      <c r="A610" s="1">
        <v>43491</v>
      </c>
      <c r="B610">
        <v>4</v>
      </c>
      <c r="C610">
        <v>17633</v>
      </c>
      <c r="D610">
        <v>15454</v>
      </c>
      <c r="F610">
        <f t="shared" si="18"/>
        <v>1</v>
      </c>
      <c r="G610">
        <f t="shared" si="19"/>
        <v>26</v>
      </c>
    </row>
    <row r="611" spans="1:7" x14ac:dyDescent="0.2">
      <c r="A611" s="1">
        <v>43491</v>
      </c>
      <c r="B611">
        <v>5</v>
      </c>
      <c r="C611">
        <v>17175</v>
      </c>
      <c r="D611">
        <v>15521</v>
      </c>
      <c r="F611">
        <f t="shared" si="18"/>
        <v>1</v>
      </c>
      <c r="G611">
        <f t="shared" si="19"/>
        <v>26</v>
      </c>
    </row>
    <row r="612" spans="1:7" x14ac:dyDescent="0.2">
      <c r="A612" s="1">
        <v>43491</v>
      </c>
      <c r="B612">
        <v>6</v>
      </c>
      <c r="C612">
        <v>17569</v>
      </c>
      <c r="D612">
        <v>15656</v>
      </c>
      <c r="F612">
        <f t="shared" si="18"/>
        <v>1</v>
      </c>
      <c r="G612">
        <f t="shared" si="19"/>
        <v>26</v>
      </c>
    </row>
    <row r="613" spans="1:7" x14ac:dyDescent="0.2">
      <c r="A613" s="1">
        <v>43491</v>
      </c>
      <c r="B613">
        <v>7</v>
      </c>
      <c r="C613">
        <v>17996</v>
      </c>
      <c r="D613">
        <v>16324</v>
      </c>
      <c r="F613">
        <f t="shared" si="18"/>
        <v>1</v>
      </c>
      <c r="G613">
        <f t="shared" si="19"/>
        <v>26</v>
      </c>
    </row>
    <row r="614" spans="1:7" x14ac:dyDescent="0.2">
      <c r="A614" s="1">
        <v>43491</v>
      </c>
      <c r="B614">
        <v>8</v>
      </c>
      <c r="C614">
        <v>18913</v>
      </c>
      <c r="D614">
        <v>17018</v>
      </c>
      <c r="F614">
        <f t="shared" si="18"/>
        <v>1</v>
      </c>
      <c r="G614">
        <f t="shared" si="19"/>
        <v>26</v>
      </c>
    </row>
    <row r="615" spans="1:7" x14ac:dyDescent="0.2">
      <c r="A615" s="1">
        <v>43491</v>
      </c>
      <c r="B615">
        <v>9</v>
      </c>
      <c r="C615">
        <v>19442</v>
      </c>
      <c r="D615">
        <v>17711</v>
      </c>
      <c r="F615">
        <f t="shared" si="18"/>
        <v>1</v>
      </c>
      <c r="G615">
        <f t="shared" si="19"/>
        <v>26</v>
      </c>
    </row>
    <row r="616" spans="1:7" x14ac:dyDescent="0.2">
      <c r="A616" s="1">
        <v>43491</v>
      </c>
      <c r="B616">
        <v>10</v>
      </c>
      <c r="C616">
        <v>19512</v>
      </c>
      <c r="D616">
        <v>17925</v>
      </c>
      <c r="F616">
        <f t="shared" si="18"/>
        <v>1</v>
      </c>
      <c r="G616">
        <f t="shared" si="19"/>
        <v>26</v>
      </c>
    </row>
    <row r="617" spans="1:7" x14ac:dyDescent="0.2">
      <c r="A617" s="1">
        <v>43491</v>
      </c>
      <c r="B617">
        <v>11</v>
      </c>
      <c r="C617">
        <v>19048</v>
      </c>
      <c r="D617">
        <v>17410</v>
      </c>
      <c r="F617">
        <f t="shared" si="18"/>
        <v>1</v>
      </c>
      <c r="G617">
        <f t="shared" si="19"/>
        <v>26</v>
      </c>
    </row>
    <row r="618" spans="1:7" x14ac:dyDescent="0.2">
      <c r="A618" s="1">
        <v>43491</v>
      </c>
      <c r="B618">
        <v>12</v>
      </c>
      <c r="C618">
        <v>18802</v>
      </c>
      <c r="D618">
        <v>17042</v>
      </c>
      <c r="F618">
        <f t="shared" si="18"/>
        <v>1</v>
      </c>
      <c r="G618">
        <f t="shared" si="19"/>
        <v>26</v>
      </c>
    </row>
    <row r="619" spans="1:7" x14ac:dyDescent="0.2">
      <c r="A619" s="1">
        <v>43491</v>
      </c>
      <c r="B619">
        <v>13</v>
      </c>
      <c r="C619">
        <v>18791</v>
      </c>
      <c r="D619">
        <v>16918</v>
      </c>
      <c r="F619">
        <f t="shared" si="18"/>
        <v>1</v>
      </c>
      <c r="G619">
        <f t="shared" si="19"/>
        <v>26</v>
      </c>
    </row>
    <row r="620" spans="1:7" x14ac:dyDescent="0.2">
      <c r="A620" s="1">
        <v>43491</v>
      </c>
      <c r="B620">
        <v>14</v>
      </c>
      <c r="C620">
        <v>18360</v>
      </c>
      <c r="D620">
        <v>16811</v>
      </c>
      <c r="F620">
        <f t="shared" si="18"/>
        <v>1</v>
      </c>
      <c r="G620">
        <f t="shared" si="19"/>
        <v>26</v>
      </c>
    </row>
    <row r="621" spans="1:7" x14ac:dyDescent="0.2">
      <c r="A621" s="1">
        <v>43491</v>
      </c>
      <c r="B621">
        <v>15</v>
      </c>
      <c r="C621">
        <v>18547</v>
      </c>
      <c r="D621">
        <v>16949</v>
      </c>
      <c r="F621">
        <f t="shared" si="18"/>
        <v>1</v>
      </c>
      <c r="G621">
        <f t="shared" si="19"/>
        <v>26</v>
      </c>
    </row>
    <row r="622" spans="1:7" x14ac:dyDescent="0.2">
      <c r="A622" s="1">
        <v>43491</v>
      </c>
      <c r="B622">
        <v>16</v>
      </c>
      <c r="C622">
        <v>18750</v>
      </c>
      <c r="D622">
        <v>17490</v>
      </c>
      <c r="F622">
        <f t="shared" si="18"/>
        <v>1</v>
      </c>
      <c r="G622">
        <f t="shared" si="19"/>
        <v>26</v>
      </c>
    </row>
    <row r="623" spans="1:7" x14ac:dyDescent="0.2">
      <c r="A623" s="1">
        <v>43491</v>
      </c>
      <c r="B623">
        <v>17</v>
      </c>
      <c r="C623">
        <v>19244</v>
      </c>
      <c r="D623">
        <v>18158</v>
      </c>
      <c r="F623">
        <f t="shared" si="18"/>
        <v>1</v>
      </c>
      <c r="G623">
        <f t="shared" si="19"/>
        <v>26</v>
      </c>
    </row>
    <row r="624" spans="1:7" x14ac:dyDescent="0.2">
      <c r="A624" s="1">
        <v>43491</v>
      </c>
      <c r="B624">
        <v>18</v>
      </c>
      <c r="C624">
        <v>20347</v>
      </c>
      <c r="D624">
        <v>19223</v>
      </c>
      <c r="F624">
        <f t="shared" si="18"/>
        <v>1</v>
      </c>
      <c r="G624">
        <f t="shared" si="19"/>
        <v>26</v>
      </c>
    </row>
    <row r="625" spans="1:7" x14ac:dyDescent="0.2">
      <c r="A625" s="1">
        <v>43491</v>
      </c>
      <c r="B625">
        <v>19</v>
      </c>
      <c r="C625">
        <v>20986</v>
      </c>
      <c r="D625">
        <v>19534</v>
      </c>
      <c r="F625">
        <f t="shared" si="18"/>
        <v>1</v>
      </c>
      <c r="G625">
        <f t="shared" si="19"/>
        <v>26</v>
      </c>
    </row>
    <row r="626" spans="1:7" x14ac:dyDescent="0.2">
      <c r="A626" s="1">
        <v>43491</v>
      </c>
      <c r="B626">
        <v>20</v>
      </c>
      <c r="C626">
        <v>20192</v>
      </c>
      <c r="D626">
        <v>18897</v>
      </c>
      <c r="F626">
        <f t="shared" si="18"/>
        <v>1</v>
      </c>
      <c r="G626">
        <f t="shared" si="19"/>
        <v>26</v>
      </c>
    </row>
    <row r="627" spans="1:7" x14ac:dyDescent="0.2">
      <c r="A627" s="1">
        <v>43491</v>
      </c>
      <c r="B627">
        <v>21</v>
      </c>
      <c r="C627">
        <v>19554</v>
      </c>
      <c r="D627">
        <v>18356</v>
      </c>
      <c r="F627">
        <f t="shared" si="18"/>
        <v>1</v>
      </c>
      <c r="G627">
        <f t="shared" si="19"/>
        <v>26</v>
      </c>
    </row>
    <row r="628" spans="1:7" x14ac:dyDescent="0.2">
      <c r="A628" s="1">
        <v>43491</v>
      </c>
      <c r="B628">
        <v>22</v>
      </c>
      <c r="C628">
        <v>19046</v>
      </c>
      <c r="D628">
        <v>17681</v>
      </c>
      <c r="F628">
        <f t="shared" si="18"/>
        <v>1</v>
      </c>
      <c r="G628">
        <f t="shared" si="19"/>
        <v>26</v>
      </c>
    </row>
    <row r="629" spans="1:7" x14ac:dyDescent="0.2">
      <c r="A629" s="1">
        <v>43491</v>
      </c>
      <c r="B629">
        <v>23</v>
      </c>
      <c r="C629">
        <v>18382</v>
      </c>
      <c r="D629">
        <v>17130</v>
      </c>
      <c r="F629">
        <f t="shared" si="18"/>
        <v>1</v>
      </c>
      <c r="G629">
        <f t="shared" si="19"/>
        <v>26</v>
      </c>
    </row>
    <row r="630" spans="1:7" x14ac:dyDescent="0.2">
      <c r="A630" s="1">
        <v>43491</v>
      </c>
      <c r="B630">
        <v>24</v>
      </c>
      <c r="C630">
        <v>18578</v>
      </c>
      <c r="D630">
        <v>16633</v>
      </c>
      <c r="F630">
        <f t="shared" si="18"/>
        <v>1</v>
      </c>
      <c r="G630">
        <f t="shared" si="19"/>
        <v>26</v>
      </c>
    </row>
    <row r="631" spans="1:7" x14ac:dyDescent="0.2">
      <c r="A631" s="1">
        <v>43492</v>
      </c>
      <c r="B631">
        <v>1</v>
      </c>
      <c r="C631">
        <v>17464</v>
      </c>
      <c r="D631">
        <v>15686</v>
      </c>
      <c r="F631">
        <f t="shared" si="18"/>
        <v>1</v>
      </c>
      <c r="G631">
        <f t="shared" si="19"/>
        <v>27</v>
      </c>
    </row>
    <row r="632" spans="1:7" x14ac:dyDescent="0.2">
      <c r="A632" s="1">
        <v>43492</v>
      </c>
      <c r="B632">
        <v>2</v>
      </c>
      <c r="C632">
        <v>17127</v>
      </c>
      <c r="D632">
        <v>15187</v>
      </c>
      <c r="F632">
        <f t="shared" si="18"/>
        <v>1</v>
      </c>
      <c r="G632">
        <f t="shared" si="19"/>
        <v>27</v>
      </c>
    </row>
    <row r="633" spans="1:7" x14ac:dyDescent="0.2">
      <c r="A633" s="1">
        <v>43492</v>
      </c>
      <c r="B633">
        <v>3</v>
      </c>
      <c r="C633">
        <v>16802</v>
      </c>
      <c r="D633">
        <v>14935</v>
      </c>
      <c r="F633">
        <f t="shared" si="18"/>
        <v>1</v>
      </c>
      <c r="G633">
        <f t="shared" si="19"/>
        <v>27</v>
      </c>
    </row>
    <row r="634" spans="1:7" x14ac:dyDescent="0.2">
      <c r="A634" s="1">
        <v>43492</v>
      </c>
      <c r="B634">
        <v>4</v>
      </c>
      <c r="C634">
        <v>17328</v>
      </c>
      <c r="D634">
        <v>14768</v>
      </c>
      <c r="F634">
        <f t="shared" si="18"/>
        <v>1</v>
      </c>
      <c r="G634">
        <f t="shared" si="19"/>
        <v>27</v>
      </c>
    </row>
    <row r="635" spans="1:7" x14ac:dyDescent="0.2">
      <c r="A635" s="1">
        <v>43492</v>
      </c>
      <c r="B635">
        <v>5</v>
      </c>
      <c r="C635">
        <v>17541</v>
      </c>
      <c r="D635">
        <v>14607</v>
      </c>
      <c r="F635">
        <f t="shared" si="18"/>
        <v>1</v>
      </c>
      <c r="G635">
        <f t="shared" si="19"/>
        <v>27</v>
      </c>
    </row>
    <row r="636" spans="1:7" x14ac:dyDescent="0.2">
      <c r="A636" s="1">
        <v>43492</v>
      </c>
      <c r="B636">
        <v>6</v>
      </c>
      <c r="C636">
        <v>17897</v>
      </c>
      <c r="D636">
        <v>14824</v>
      </c>
      <c r="F636">
        <f t="shared" si="18"/>
        <v>1</v>
      </c>
      <c r="G636">
        <f t="shared" si="19"/>
        <v>27</v>
      </c>
    </row>
    <row r="637" spans="1:7" x14ac:dyDescent="0.2">
      <c r="A637" s="1">
        <v>43492</v>
      </c>
      <c r="B637">
        <v>7</v>
      </c>
      <c r="C637">
        <v>17992</v>
      </c>
      <c r="D637">
        <v>15295</v>
      </c>
      <c r="F637">
        <f t="shared" si="18"/>
        <v>1</v>
      </c>
      <c r="G637">
        <f t="shared" si="19"/>
        <v>27</v>
      </c>
    </row>
    <row r="638" spans="1:7" x14ac:dyDescent="0.2">
      <c r="A638" s="1">
        <v>43492</v>
      </c>
      <c r="B638">
        <v>8</v>
      </c>
      <c r="C638">
        <v>18502</v>
      </c>
      <c r="D638">
        <v>15879</v>
      </c>
      <c r="F638">
        <f t="shared" si="18"/>
        <v>1</v>
      </c>
      <c r="G638">
        <f t="shared" si="19"/>
        <v>27</v>
      </c>
    </row>
    <row r="639" spans="1:7" x14ac:dyDescent="0.2">
      <c r="A639" s="1">
        <v>43492</v>
      </c>
      <c r="B639">
        <v>9</v>
      </c>
      <c r="C639">
        <v>19067</v>
      </c>
      <c r="D639">
        <v>16433</v>
      </c>
      <c r="F639">
        <f t="shared" si="18"/>
        <v>1</v>
      </c>
      <c r="G639">
        <f t="shared" si="19"/>
        <v>27</v>
      </c>
    </row>
    <row r="640" spans="1:7" x14ac:dyDescent="0.2">
      <c r="A640" s="1">
        <v>43492</v>
      </c>
      <c r="B640">
        <v>10</v>
      </c>
      <c r="C640">
        <v>19687</v>
      </c>
      <c r="D640">
        <v>16960</v>
      </c>
      <c r="F640">
        <f t="shared" si="18"/>
        <v>1</v>
      </c>
      <c r="G640">
        <f t="shared" si="19"/>
        <v>27</v>
      </c>
    </row>
    <row r="641" spans="1:7" x14ac:dyDescent="0.2">
      <c r="A641" s="1">
        <v>43492</v>
      </c>
      <c r="B641">
        <v>11</v>
      </c>
      <c r="C641">
        <v>19074</v>
      </c>
      <c r="D641">
        <v>17019</v>
      </c>
      <c r="F641">
        <f t="shared" si="18"/>
        <v>1</v>
      </c>
      <c r="G641">
        <f t="shared" si="19"/>
        <v>27</v>
      </c>
    </row>
    <row r="642" spans="1:7" x14ac:dyDescent="0.2">
      <c r="A642" s="1">
        <v>43492</v>
      </c>
      <c r="B642">
        <v>12</v>
      </c>
      <c r="C642">
        <v>18939</v>
      </c>
      <c r="D642">
        <v>16978</v>
      </c>
      <c r="F642">
        <f t="shared" si="18"/>
        <v>1</v>
      </c>
      <c r="G642">
        <f t="shared" si="19"/>
        <v>27</v>
      </c>
    </row>
    <row r="643" spans="1:7" x14ac:dyDescent="0.2">
      <c r="A643" s="1">
        <v>43492</v>
      </c>
      <c r="B643">
        <v>13</v>
      </c>
      <c r="C643">
        <v>19141</v>
      </c>
      <c r="D643">
        <v>16892</v>
      </c>
      <c r="F643">
        <f t="shared" si="18"/>
        <v>1</v>
      </c>
      <c r="G643">
        <f t="shared" si="19"/>
        <v>27</v>
      </c>
    </row>
    <row r="644" spans="1:7" x14ac:dyDescent="0.2">
      <c r="A644" s="1">
        <v>43492</v>
      </c>
      <c r="B644">
        <v>14</v>
      </c>
      <c r="C644">
        <v>19589</v>
      </c>
      <c r="D644">
        <v>17005</v>
      </c>
      <c r="F644">
        <f t="shared" si="18"/>
        <v>1</v>
      </c>
      <c r="G644">
        <f t="shared" si="19"/>
        <v>27</v>
      </c>
    </row>
    <row r="645" spans="1:7" x14ac:dyDescent="0.2">
      <c r="A645" s="1">
        <v>43492</v>
      </c>
      <c r="B645">
        <v>15</v>
      </c>
      <c r="C645">
        <v>19867</v>
      </c>
      <c r="D645">
        <v>17097</v>
      </c>
      <c r="F645">
        <f t="shared" si="18"/>
        <v>1</v>
      </c>
      <c r="G645">
        <f t="shared" si="19"/>
        <v>27</v>
      </c>
    </row>
    <row r="646" spans="1:7" x14ac:dyDescent="0.2">
      <c r="A646" s="1">
        <v>43492</v>
      </c>
      <c r="B646">
        <v>16</v>
      </c>
      <c r="C646">
        <v>20158</v>
      </c>
      <c r="D646">
        <v>17465</v>
      </c>
      <c r="F646">
        <f t="shared" si="18"/>
        <v>1</v>
      </c>
      <c r="G646">
        <f t="shared" si="19"/>
        <v>27</v>
      </c>
    </row>
    <row r="647" spans="1:7" x14ac:dyDescent="0.2">
      <c r="A647" s="1">
        <v>43492</v>
      </c>
      <c r="B647">
        <v>17</v>
      </c>
      <c r="C647">
        <v>20851</v>
      </c>
      <c r="D647">
        <v>18365</v>
      </c>
      <c r="F647">
        <f t="shared" si="18"/>
        <v>1</v>
      </c>
      <c r="G647">
        <f t="shared" si="19"/>
        <v>27</v>
      </c>
    </row>
    <row r="648" spans="1:7" x14ac:dyDescent="0.2">
      <c r="A648" s="1">
        <v>43492</v>
      </c>
      <c r="B648">
        <v>18</v>
      </c>
      <c r="C648">
        <v>21663</v>
      </c>
      <c r="D648">
        <v>19553</v>
      </c>
      <c r="F648">
        <f t="shared" ref="F648:F711" si="20">MONTH(A648)</f>
        <v>1</v>
      </c>
      <c r="G648">
        <f t="shared" ref="G648:G711" si="21">DAY(A648)</f>
        <v>27</v>
      </c>
    </row>
    <row r="649" spans="1:7" x14ac:dyDescent="0.2">
      <c r="A649" s="1">
        <v>43492</v>
      </c>
      <c r="B649">
        <v>19</v>
      </c>
      <c r="C649">
        <v>22198</v>
      </c>
      <c r="D649">
        <v>20056</v>
      </c>
      <c r="F649">
        <f t="shared" si="20"/>
        <v>1</v>
      </c>
      <c r="G649">
        <f t="shared" si="21"/>
        <v>27</v>
      </c>
    </row>
    <row r="650" spans="1:7" x14ac:dyDescent="0.2">
      <c r="A650" s="1">
        <v>43492</v>
      </c>
      <c r="B650">
        <v>20</v>
      </c>
      <c r="C650">
        <v>21415</v>
      </c>
      <c r="D650">
        <v>19584</v>
      </c>
      <c r="F650">
        <f t="shared" si="20"/>
        <v>1</v>
      </c>
      <c r="G650">
        <f t="shared" si="21"/>
        <v>27</v>
      </c>
    </row>
    <row r="651" spans="1:7" x14ac:dyDescent="0.2">
      <c r="A651" s="1">
        <v>43492</v>
      </c>
      <c r="B651">
        <v>21</v>
      </c>
      <c r="C651">
        <v>20853</v>
      </c>
      <c r="D651">
        <v>19034</v>
      </c>
      <c r="F651">
        <f t="shared" si="20"/>
        <v>1</v>
      </c>
      <c r="G651">
        <f t="shared" si="21"/>
        <v>27</v>
      </c>
    </row>
    <row r="652" spans="1:7" x14ac:dyDescent="0.2">
      <c r="A652" s="1">
        <v>43492</v>
      </c>
      <c r="B652">
        <v>22</v>
      </c>
      <c r="C652">
        <v>19995</v>
      </c>
      <c r="D652">
        <v>18493</v>
      </c>
      <c r="F652">
        <f t="shared" si="20"/>
        <v>1</v>
      </c>
      <c r="G652">
        <f t="shared" si="21"/>
        <v>27</v>
      </c>
    </row>
    <row r="653" spans="1:7" x14ac:dyDescent="0.2">
      <c r="A653" s="1">
        <v>43492</v>
      </c>
      <c r="B653">
        <v>23</v>
      </c>
      <c r="C653">
        <v>19215</v>
      </c>
      <c r="D653">
        <v>17735</v>
      </c>
      <c r="F653">
        <f t="shared" si="20"/>
        <v>1</v>
      </c>
      <c r="G653">
        <f t="shared" si="21"/>
        <v>27</v>
      </c>
    </row>
    <row r="654" spans="1:7" x14ac:dyDescent="0.2">
      <c r="A654" s="1">
        <v>43492</v>
      </c>
      <c r="B654">
        <v>24</v>
      </c>
      <c r="C654">
        <v>18739</v>
      </c>
      <c r="D654">
        <v>17185</v>
      </c>
      <c r="F654">
        <f t="shared" si="20"/>
        <v>1</v>
      </c>
      <c r="G654">
        <f t="shared" si="21"/>
        <v>27</v>
      </c>
    </row>
    <row r="655" spans="1:7" x14ac:dyDescent="0.2">
      <c r="A655" s="1">
        <v>43493</v>
      </c>
      <c r="B655">
        <v>1</v>
      </c>
      <c r="C655">
        <v>18379</v>
      </c>
      <c r="D655">
        <v>16709</v>
      </c>
      <c r="F655">
        <f t="shared" si="20"/>
        <v>1</v>
      </c>
      <c r="G655">
        <f t="shared" si="21"/>
        <v>28</v>
      </c>
    </row>
    <row r="656" spans="1:7" x14ac:dyDescent="0.2">
      <c r="A656" s="1">
        <v>43493</v>
      </c>
      <c r="B656">
        <v>2</v>
      </c>
      <c r="C656">
        <v>17742</v>
      </c>
      <c r="D656">
        <v>16331</v>
      </c>
      <c r="F656">
        <f t="shared" si="20"/>
        <v>1</v>
      </c>
      <c r="G656">
        <f t="shared" si="21"/>
        <v>28</v>
      </c>
    </row>
    <row r="657" spans="1:7" x14ac:dyDescent="0.2">
      <c r="A657" s="1">
        <v>43493</v>
      </c>
      <c r="B657">
        <v>3</v>
      </c>
      <c r="C657">
        <v>17421</v>
      </c>
      <c r="D657">
        <v>16177</v>
      </c>
      <c r="F657">
        <f t="shared" si="20"/>
        <v>1</v>
      </c>
      <c r="G657">
        <f t="shared" si="21"/>
        <v>28</v>
      </c>
    </row>
    <row r="658" spans="1:7" x14ac:dyDescent="0.2">
      <c r="A658" s="1">
        <v>43493</v>
      </c>
      <c r="B658">
        <v>4</v>
      </c>
      <c r="C658">
        <v>17333</v>
      </c>
      <c r="D658">
        <v>16180</v>
      </c>
      <c r="F658">
        <f t="shared" si="20"/>
        <v>1</v>
      </c>
      <c r="G658">
        <f t="shared" si="21"/>
        <v>28</v>
      </c>
    </row>
    <row r="659" spans="1:7" x14ac:dyDescent="0.2">
      <c r="A659" s="1">
        <v>43493</v>
      </c>
      <c r="B659">
        <v>5</v>
      </c>
      <c r="C659">
        <v>17267</v>
      </c>
      <c r="D659">
        <v>16205</v>
      </c>
      <c r="F659">
        <f t="shared" si="20"/>
        <v>1</v>
      </c>
      <c r="G659">
        <f t="shared" si="21"/>
        <v>28</v>
      </c>
    </row>
    <row r="660" spans="1:7" x14ac:dyDescent="0.2">
      <c r="A660" s="1">
        <v>43493</v>
      </c>
      <c r="B660">
        <v>6</v>
      </c>
      <c r="C660">
        <v>18498</v>
      </c>
      <c r="D660">
        <v>16852</v>
      </c>
      <c r="F660">
        <f t="shared" si="20"/>
        <v>1</v>
      </c>
      <c r="G660">
        <f t="shared" si="21"/>
        <v>28</v>
      </c>
    </row>
    <row r="661" spans="1:7" x14ac:dyDescent="0.2">
      <c r="A661" s="1">
        <v>43493</v>
      </c>
      <c r="B661">
        <v>7</v>
      </c>
      <c r="C661">
        <v>19852</v>
      </c>
      <c r="D661">
        <v>18227</v>
      </c>
      <c r="F661">
        <f t="shared" si="20"/>
        <v>1</v>
      </c>
      <c r="G661">
        <f t="shared" si="21"/>
        <v>28</v>
      </c>
    </row>
    <row r="662" spans="1:7" x14ac:dyDescent="0.2">
      <c r="A662" s="1">
        <v>43493</v>
      </c>
      <c r="B662">
        <v>8</v>
      </c>
      <c r="C662">
        <v>21280</v>
      </c>
      <c r="D662">
        <v>19597</v>
      </c>
      <c r="F662">
        <f t="shared" si="20"/>
        <v>1</v>
      </c>
      <c r="G662">
        <f t="shared" si="21"/>
        <v>28</v>
      </c>
    </row>
    <row r="663" spans="1:7" x14ac:dyDescent="0.2">
      <c r="A663" s="1">
        <v>43493</v>
      </c>
      <c r="B663">
        <v>9</v>
      </c>
      <c r="C663">
        <v>21386</v>
      </c>
      <c r="D663">
        <v>19590</v>
      </c>
      <c r="F663">
        <f t="shared" si="20"/>
        <v>1</v>
      </c>
      <c r="G663">
        <f t="shared" si="21"/>
        <v>28</v>
      </c>
    </row>
    <row r="664" spans="1:7" x14ac:dyDescent="0.2">
      <c r="A664" s="1">
        <v>43493</v>
      </c>
      <c r="B664">
        <v>10</v>
      </c>
      <c r="C664">
        <v>21472</v>
      </c>
      <c r="D664">
        <v>19365</v>
      </c>
      <c r="F664">
        <f t="shared" si="20"/>
        <v>1</v>
      </c>
      <c r="G664">
        <f t="shared" si="21"/>
        <v>28</v>
      </c>
    </row>
    <row r="665" spans="1:7" x14ac:dyDescent="0.2">
      <c r="A665" s="1">
        <v>43493</v>
      </c>
      <c r="B665">
        <v>11</v>
      </c>
      <c r="C665">
        <v>22220</v>
      </c>
      <c r="D665">
        <v>19401</v>
      </c>
      <c r="F665">
        <f t="shared" si="20"/>
        <v>1</v>
      </c>
      <c r="G665">
        <f t="shared" si="21"/>
        <v>28</v>
      </c>
    </row>
    <row r="666" spans="1:7" x14ac:dyDescent="0.2">
      <c r="A666" s="1">
        <v>43493</v>
      </c>
      <c r="B666">
        <v>12</v>
      </c>
      <c r="C666">
        <v>22350</v>
      </c>
      <c r="D666">
        <v>19493</v>
      </c>
      <c r="F666">
        <f t="shared" si="20"/>
        <v>1</v>
      </c>
      <c r="G666">
        <f t="shared" si="21"/>
        <v>28</v>
      </c>
    </row>
    <row r="667" spans="1:7" x14ac:dyDescent="0.2">
      <c r="A667" s="1">
        <v>43493</v>
      </c>
      <c r="B667">
        <v>13</v>
      </c>
      <c r="C667">
        <v>22351</v>
      </c>
      <c r="D667">
        <v>19592</v>
      </c>
      <c r="F667">
        <f t="shared" si="20"/>
        <v>1</v>
      </c>
      <c r="G667">
        <f t="shared" si="21"/>
        <v>28</v>
      </c>
    </row>
    <row r="668" spans="1:7" x14ac:dyDescent="0.2">
      <c r="A668" s="1">
        <v>43493</v>
      </c>
      <c r="B668">
        <v>14</v>
      </c>
      <c r="C668">
        <v>22256</v>
      </c>
      <c r="D668">
        <v>19682</v>
      </c>
      <c r="F668">
        <f t="shared" si="20"/>
        <v>1</v>
      </c>
      <c r="G668">
        <f t="shared" si="21"/>
        <v>28</v>
      </c>
    </row>
    <row r="669" spans="1:7" x14ac:dyDescent="0.2">
      <c r="A669" s="1">
        <v>43493</v>
      </c>
      <c r="B669">
        <v>15</v>
      </c>
      <c r="C669">
        <v>22034</v>
      </c>
      <c r="D669">
        <v>19594</v>
      </c>
      <c r="F669">
        <f t="shared" si="20"/>
        <v>1</v>
      </c>
      <c r="G669">
        <f t="shared" si="21"/>
        <v>28</v>
      </c>
    </row>
    <row r="670" spans="1:7" x14ac:dyDescent="0.2">
      <c r="A670" s="1">
        <v>43493</v>
      </c>
      <c r="B670">
        <v>16</v>
      </c>
      <c r="C670">
        <v>21863</v>
      </c>
      <c r="D670">
        <v>19707</v>
      </c>
      <c r="F670">
        <f t="shared" si="20"/>
        <v>1</v>
      </c>
      <c r="G670">
        <f t="shared" si="21"/>
        <v>28</v>
      </c>
    </row>
    <row r="671" spans="1:7" x14ac:dyDescent="0.2">
      <c r="A671" s="1">
        <v>43493</v>
      </c>
      <c r="B671">
        <v>17</v>
      </c>
      <c r="C671">
        <v>21692</v>
      </c>
      <c r="D671">
        <v>20090</v>
      </c>
      <c r="F671">
        <f t="shared" si="20"/>
        <v>1</v>
      </c>
      <c r="G671">
        <f t="shared" si="21"/>
        <v>28</v>
      </c>
    </row>
    <row r="672" spans="1:7" x14ac:dyDescent="0.2">
      <c r="A672" s="1">
        <v>43493</v>
      </c>
      <c r="B672">
        <v>18</v>
      </c>
      <c r="C672">
        <v>23167</v>
      </c>
      <c r="D672">
        <v>21049</v>
      </c>
      <c r="F672">
        <f t="shared" si="20"/>
        <v>1</v>
      </c>
      <c r="G672">
        <f t="shared" si="21"/>
        <v>28</v>
      </c>
    </row>
    <row r="673" spans="1:7" x14ac:dyDescent="0.2">
      <c r="A673" s="1">
        <v>43493</v>
      </c>
      <c r="B673">
        <v>19</v>
      </c>
      <c r="C673">
        <v>23598</v>
      </c>
      <c r="D673">
        <v>21041</v>
      </c>
      <c r="F673">
        <f t="shared" si="20"/>
        <v>1</v>
      </c>
      <c r="G673">
        <f t="shared" si="21"/>
        <v>28</v>
      </c>
    </row>
    <row r="674" spans="1:7" x14ac:dyDescent="0.2">
      <c r="A674" s="1">
        <v>43493</v>
      </c>
      <c r="B674">
        <v>20</v>
      </c>
      <c r="C674">
        <v>23138</v>
      </c>
      <c r="D674">
        <v>20827</v>
      </c>
      <c r="F674">
        <f t="shared" si="20"/>
        <v>1</v>
      </c>
      <c r="G674">
        <f t="shared" si="21"/>
        <v>28</v>
      </c>
    </row>
    <row r="675" spans="1:7" x14ac:dyDescent="0.2">
      <c r="A675" s="1">
        <v>43493</v>
      </c>
      <c r="B675">
        <v>21</v>
      </c>
      <c r="C675">
        <v>22200</v>
      </c>
      <c r="D675">
        <v>20432</v>
      </c>
      <c r="F675">
        <f t="shared" si="20"/>
        <v>1</v>
      </c>
      <c r="G675">
        <f t="shared" si="21"/>
        <v>28</v>
      </c>
    </row>
    <row r="676" spans="1:7" x14ac:dyDescent="0.2">
      <c r="A676" s="1">
        <v>43493</v>
      </c>
      <c r="B676">
        <v>22</v>
      </c>
      <c r="C676">
        <v>21742</v>
      </c>
      <c r="D676">
        <v>19584</v>
      </c>
      <c r="F676">
        <f t="shared" si="20"/>
        <v>1</v>
      </c>
      <c r="G676">
        <f t="shared" si="21"/>
        <v>28</v>
      </c>
    </row>
    <row r="677" spans="1:7" x14ac:dyDescent="0.2">
      <c r="A677" s="1">
        <v>43493</v>
      </c>
      <c r="B677">
        <v>23</v>
      </c>
      <c r="C677">
        <v>20192</v>
      </c>
      <c r="D677">
        <v>18394</v>
      </c>
      <c r="F677">
        <f t="shared" si="20"/>
        <v>1</v>
      </c>
      <c r="G677">
        <f t="shared" si="21"/>
        <v>28</v>
      </c>
    </row>
    <row r="678" spans="1:7" x14ac:dyDescent="0.2">
      <c r="A678" s="1">
        <v>43493</v>
      </c>
      <c r="B678">
        <v>24</v>
      </c>
      <c r="C678">
        <v>19747</v>
      </c>
      <c r="D678">
        <v>17235</v>
      </c>
      <c r="F678">
        <f t="shared" si="20"/>
        <v>1</v>
      </c>
      <c r="G678">
        <f t="shared" si="21"/>
        <v>28</v>
      </c>
    </row>
    <row r="679" spans="1:7" x14ac:dyDescent="0.2">
      <c r="A679" s="1">
        <v>43494</v>
      </c>
      <c r="B679">
        <v>1</v>
      </c>
      <c r="C679">
        <v>19244</v>
      </c>
      <c r="D679">
        <v>16446</v>
      </c>
      <c r="F679">
        <f t="shared" si="20"/>
        <v>1</v>
      </c>
      <c r="G679">
        <f t="shared" si="21"/>
        <v>29</v>
      </c>
    </row>
    <row r="680" spans="1:7" x14ac:dyDescent="0.2">
      <c r="A680" s="1">
        <v>43494</v>
      </c>
      <c r="B680">
        <v>2</v>
      </c>
      <c r="C680">
        <v>19371</v>
      </c>
      <c r="D680">
        <v>16092</v>
      </c>
      <c r="F680">
        <f t="shared" si="20"/>
        <v>1</v>
      </c>
      <c r="G680">
        <f t="shared" si="21"/>
        <v>29</v>
      </c>
    </row>
    <row r="681" spans="1:7" x14ac:dyDescent="0.2">
      <c r="A681" s="1">
        <v>43494</v>
      </c>
      <c r="B681">
        <v>3</v>
      </c>
      <c r="C681">
        <v>19398</v>
      </c>
      <c r="D681">
        <v>15803</v>
      </c>
      <c r="F681">
        <f t="shared" si="20"/>
        <v>1</v>
      </c>
      <c r="G681">
        <f t="shared" si="21"/>
        <v>29</v>
      </c>
    </row>
    <row r="682" spans="1:7" x14ac:dyDescent="0.2">
      <c r="A682" s="1">
        <v>43494</v>
      </c>
      <c r="B682">
        <v>4</v>
      </c>
      <c r="C682">
        <v>19120</v>
      </c>
      <c r="D682">
        <v>15616</v>
      </c>
      <c r="F682">
        <f t="shared" si="20"/>
        <v>1</v>
      </c>
      <c r="G682">
        <f t="shared" si="21"/>
        <v>29</v>
      </c>
    </row>
    <row r="683" spans="1:7" x14ac:dyDescent="0.2">
      <c r="A683" s="1">
        <v>43494</v>
      </c>
      <c r="B683">
        <v>5</v>
      </c>
      <c r="C683">
        <v>19410</v>
      </c>
      <c r="D683">
        <v>15779</v>
      </c>
      <c r="F683">
        <f t="shared" si="20"/>
        <v>1</v>
      </c>
      <c r="G683">
        <f t="shared" si="21"/>
        <v>29</v>
      </c>
    </row>
    <row r="684" spans="1:7" x14ac:dyDescent="0.2">
      <c r="A684" s="1">
        <v>43494</v>
      </c>
      <c r="B684">
        <v>6</v>
      </c>
      <c r="C684">
        <v>19224</v>
      </c>
      <c r="D684">
        <v>16265</v>
      </c>
      <c r="F684">
        <f t="shared" si="20"/>
        <v>1</v>
      </c>
      <c r="G684">
        <f t="shared" si="21"/>
        <v>29</v>
      </c>
    </row>
    <row r="685" spans="1:7" x14ac:dyDescent="0.2">
      <c r="A685" s="1">
        <v>43494</v>
      </c>
      <c r="B685">
        <v>7</v>
      </c>
      <c r="C685">
        <v>19962</v>
      </c>
      <c r="D685">
        <v>17415</v>
      </c>
      <c r="F685">
        <f t="shared" si="20"/>
        <v>1</v>
      </c>
      <c r="G685">
        <f t="shared" si="21"/>
        <v>29</v>
      </c>
    </row>
    <row r="686" spans="1:7" x14ac:dyDescent="0.2">
      <c r="A686" s="1">
        <v>43494</v>
      </c>
      <c r="B686">
        <v>8</v>
      </c>
      <c r="C686">
        <v>21285</v>
      </c>
      <c r="D686">
        <v>18637</v>
      </c>
      <c r="F686">
        <f t="shared" si="20"/>
        <v>1</v>
      </c>
      <c r="G686">
        <f t="shared" si="21"/>
        <v>29</v>
      </c>
    </row>
    <row r="687" spans="1:7" x14ac:dyDescent="0.2">
      <c r="A687" s="1">
        <v>43494</v>
      </c>
      <c r="B687">
        <v>9</v>
      </c>
      <c r="C687">
        <v>21569</v>
      </c>
      <c r="D687">
        <v>18963</v>
      </c>
      <c r="F687">
        <f t="shared" si="20"/>
        <v>1</v>
      </c>
      <c r="G687">
        <f t="shared" si="21"/>
        <v>29</v>
      </c>
    </row>
    <row r="688" spans="1:7" x14ac:dyDescent="0.2">
      <c r="A688" s="1">
        <v>43494</v>
      </c>
      <c r="B688">
        <v>10</v>
      </c>
      <c r="C688">
        <v>22263</v>
      </c>
      <c r="D688">
        <v>19177</v>
      </c>
      <c r="F688">
        <f t="shared" si="20"/>
        <v>1</v>
      </c>
      <c r="G688">
        <f t="shared" si="21"/>
        <v>29</v>
      </c>
    </row>
    <row r="689" spans="1:7" x14ac:dyDescent="0.2">
      <c r="A689" s="1">
        <v>43494</v>
      </c>
      <c r="B689">
        <v>11</v>
      </c>
      <c r="C689">
        <v>21971</v>
      </c>
      <c r="D689">
        <v>19036</v>
      </c>
      <c r="F689">
        <f t="shared" si="20"/>
        <v>1</v>
      </c>
      <c r="G689">
        <f t="shared" si="21"/>
        <v>29</v>
      </c>
    </row>
    <row r="690" spans="1:7" x14ac:dyDescent="0.2">
      <c r="A690" s="1">
        <v>43494</v>
      </c>
      <c r="B690">
        <v>12</v>
      </c>
      <c r="C690">
        <v>21538</v>
      </c>
      <c r="D690">
        <v>18702</v>
      </c>
      <c r="F690">
        <f t="shared" si="20"/>
        <v>1</v>
      </c>
      <c r="G690">
        <f t="shared" si="21"/>
        <v>29</v>
      </c>
    </row>
    <row r="691" spans="1:7" x14ac:dyDescent="0.2">
      <c r="A691" s="1">
        <v>43494</v>
      </c>
      <c r="B691">
        <v>13</v>
      </c>
      <c r="C691">
        <v>21383</v>
      </c>
      <c r="D691">
        <v>18593</v>
      </c>
      <c r="F691">
        <f t="shared" si="20"/>
        <v>1</v>
      </c>
      <c r="G691">
        <f t="shared" si="21"/>
        <v>29</v>
      </c>
    </row>
    <row r="692" spans="1:7" x14ac:dyDescent="0.2">
      <c r="A692" s="1">
        <v>43494</v>
      </c>
      <c r="B692">
        <v>14</v>
      </c>
      <c r="C692">
        <v>21010</v>
      </c>
      <c r="D692">
        <v>18648</v>
      </c>
      <c r="F692">
        <f t="shared" si="20"/>
        <v>1</v>
      </c>
      <c r="G692">
        <f t="shared" si="21"/>
        <v>29</v>
      </c>
    </row>
    <row r="693" spans="1:7" x14ac:dyDescent="0.2">
      <c r="A693" s="1">
        <v>43494</v>
      </c>
      <c r="B693">
        <v>15</v>
      </c>
      <c r="C693">
        <v>20764</v>
      </c>
      <c r="D693">
        <v>18456</v>
      </c>
      <c r="F693">
        <f t="shared" si="20"/>
        <v>1</v>
      </c>
      <c r="G693">
        <f t="shared" si="21"/>
        <v>29</v>
      </c>
    </row>
    <row r="694" spans="1:7" x14ac:dyDescent="0.2">
      <c r="A694" s="1">
        <v>43494</v>
      </c>
      <c r="B694">
        <v>16</v>
      </c>
      <c r="C694">
        <v>21031</v>
      </c>
      <c r="D694">
        <v>18639</v>
      </c>
      <c r="F694">
        <f t="shared" si="20"/>
        <v>1</v>
      </c>
      <c r="G694">
        <f t="shared" si="21"/>
        <v>29</v>
      </c>
    </row>
    <row r="695" spans="1:7" x14ac:dyDescent="0.2">
      <c r="A695" s="1">
        <v>43494</v>
      </c>
      <c r="B695">
        <v>17</v>
      </c>
      <c r="C695">
        <v>21703</v>
      </c>
      <c r="D695">
        <v>19137</v>
      </c>
      <c r="F695">
        <f t="shared" si="20"/>
        <v>1</v>
      </c>
      <c r="G695">
        <f t="shared" si="21"/>
        <v>29</v>
      </c>
    </row>
    <row r="696" spans="1:7" x14ac:dyDescent="0.2">
      <c r="A696" s="1">
        <v>43494</v>
      </c>
      <c r="B696">
        <v>18</v>
      </c>
      <c r="C696">
        <v>22633</v>
      </c>
      <c r="D696">
        <v>19746</v>
      </c>
      <c r="F696">
        <f t="shared" si="20"/>
        <v>1</v>
      </c>
      <c r="G696">
        <f t="shared" si="21"/>
        <v>29</v>
      </c>
    </row>
    <row r="697" spans="1:7" x14ac:dyDescent="0.2">
      <c r="A697" s="1">
        <v>43494</v>
      </c>
      <c r="B697">
        <v>19</v>
      </c>
      <c r="C697">
        <v>23056</v>
      </c>
      <c r="D697">
        <v>20169</v>
      </c>
      <c r="F697">
        <f t="shared" si="20"/>
        <v>1</v>
      </c>
      <c r="G697">
        <f t="shared" si="21"/>
        <v>29</v>
      </c>
    </row>
    <row r="698" spans="1:7" x14ac:dyDescent="0.2">
      <c r="A698" s="1">
        <v>43494</v>
      </c>
      <c r="B698">
        <v>20</v>
      </c>
      <c r="C698">
        <v>23280</v>
      </c>
      <c r="D698">
        <v>20040</v>
      </c>
      <c r="F698">
        <f t="shared" si="20"/>
        <v>1</v>
      </c>
      <c r="G698">
        <f t="shared" si="21"/>
        <v>29</v>
      </c>
    </row>
    <row r="699" spans="1:7" x14ac:dyDescent="0.2">
      <c r="A699" s="1">
        <v>43494</v>
      </c>
      <c r="B699">
        <v>21</v>
      </c>
      <c r="C699">
        <v>23030</v>
      </c>
      <c r="D699">
        <v>19880</v>
      </c>
      <c r="F699">
        <f t="shared" si="20"/>
        <v>1</v>
      </c>
      <c r="G699">
        <f t="shared" si="21"/>
        <v>29</v>
      </c>
    </row>
    <row r="700" spans="1:7" x14ac:dyDescent="0.2">
      <c r="A700" s="1">
        <v>43494</v>
      </c>
      <c r="B700">
        <v>22</v>
      </c>
      <c r="C700">
        <v>22115</v>
      </c>
      <c r="D700">
        <v>19207</v>
      </c>
      <c r="F700">
        <f t="shared" si="20"/>
        <v>1</v>
      </c>
      <c r="G700">
        <f t="shared" si="21"/>
        <v>29</v>
      </c>
    </row>
    <row r="701" spans="1:7" x14ac:dyDescent="0.2">
      <c r="A701" s="1">
        <v>43494</v>
      </c>
      <c r="B701">
        <v>23</v>
      </c>
      <c r="C701">
        <v>20578</v>
      </c>
      <c r="D701">
        <v>17959</v>
      </c>
      <c r="F701">
        <f t="shared" si="20"/>
        <v>1</v>
      </c>
      <c r="G701">
        <f t="shared" si="21"/>
        <v>29</v>
      </c>
    </row>
    <row r="702" spans="1:7" x14ac:dyDescent="0.2">
      <c r="A702" s="1">
        <v>43494</v>
      </c>
      <c r="B702">
        <v>24</v>
      </c>
      <c r="C702">
        <v>19695</v>
      </c>
      <c r="D702">
        <v>16918</v>
      </c>
      <c r="F702">
        <f t="shared" si="20"/>
        <v>1</v>
      </c>
      <c r="G702">
        <f t="shared" si="21"/>
        <v>29</v>
      </c>
    </row>
    <row r="703" spans="1:7" x14ac:dyDescent="0.2">
      <c r="A703" s="1">
        <v>43495</v>
      </c>
      <c r="B703">
        <v>1</v>
      </c>
      <c r="C703">
        <v>19281</v>
      </c>
      <c r="D703">
        <v>16109</v>
      </c>
      <c r="F703">
        <f t="shared" si="20"/>
        <v>1</v>
      </c>
      <c r="G703">
        <f t="shared" si="21"/>
        <v>30</v>
      </c>
    </row>
    <row r="704" spans="1:7" x14ac:dyDescent="0.2">
      <c r="A704" s="1">
        <v>43495</v>
      </c>
      <c r="B704">
        <v>2</v>
      </c>
      <c r="C704">
        <v>19036</v>
      </c>
      <c r="D704">
        <v>15865</v>
      </c>
      <c r="F704">
        <f t="shared" si="20"/>
        <v>1</v>
      </c>
      <c r="G704">
        <f t="shared" si="21"/>
        <v>30</v>
      </c>
    </row>
    <row r="705" spans="1:7" x14ac:dyDescent="0.2">
      <c r="A705" s="1">
        <v>43495</v>
      </c>
      <c r="B705">
        <v>3</v>
      </c>
      <c r="C705">
        <v>19093</v>
      </c>
      <c r="D705">
        <v>15700</v>
      </c>
      <c r="F705">
        <f t="shared" si="20"/>
        <v>1</v>
      </c>
      <c r="G705">
        <f t="shared" si="21"/>
        <v>30</v>
      </c>
    </row>
    <row r="706" spans="1:7" x14ac:dyDescent="0.2">
      <c r="A706" s="1">
        <v>43495</v>
      </c>
      <c r="B706">
        <v>4</v>
      </c>
      <c r="C706">
        <v>19008</v>
      </c>
      <c r="D706">
        <v>15695</v>
      </c>
      <c r="F706">
        <f t="shared" si="20"/>
        <v>1</v>
      </c>
      <c r="G706">
        <f t="shared" si="21"/>
        <v>30</v>
      </c>
    </row>
    <row r="707" spans="1:7" x14ac:dyDescent="0.2">
      <c r="A707" s="1">
        <v>43495</v>
      </c>
      <c r="B707">
        <v>5</v>
      </c>
      <c r="C707">
        <v>19144</v>
      </c>
      <c r="D707">
        <v>15844</v>
      </c>
      <c r="F707">
        <f t="shared" si="20"/>
        <v>1</v>
      </c>
      <c r="G707">
        <f t="shared" si="21"/>
        <v>30</v>
      </c>
    </row>
    <row r="708" spans="1:7" x14ac:dyDescent="0.2">
      <c r="A708" s="1">
        <v>43495</v>
      </c>
      <c r="B708">
        <v>6</v>
      </c>
      <c r="C708">
        <v>19618</v>
      </c>
      <c r="D708">
        <v>16518</v>
      </c>
      <c r="F708">
        <f t="shared" si="20"/>
        <v>1</v>
      </c>
      <c r="G708">
        <f t="shared" si="21"/>
        <v>30</v>
      </c>
    </row>
    <row r="709" spans="1:7" x14ac:dyDescent="0.2">
      <c r="A709" s="1">
        <v>43495</v>
      </c>
      <c r="B709">
        <v>7</v>
      </c>
      <c r="C709">
        <v>20603</v>
      </c>
      <c r="D709">
        <v>17895</v>
      </c>
      <c r="F709">
        <f t="shared" si="20"/>
        <v>1</v>
      </c>
      <c r="G709">
        <f t="shared" si="21"/>
        <v>30</v>
      </c>
    </row>
    <row r="710" spans="1:7" x14ac:dyDescent="0.2">
      <c r="A710" s="1">
        <v>43495</v>
      </c>
      <c r="B710">
        <v>8</v>
      </c>
      <c r="C710">
        <v>21813</v>
      </c>
      <c r="D710">
        <v>19153</v>
      </c>
      <c r="F710">
        <f t="shared" si="20"/>
        <v>1</v>
      </c>
      <c r="G710">
        <f t="shared" si="21"/>
        <v>30</v>
      </c>
    </row>
    <row r="711" spans="1:7" x14ac:dyDescent="0.2">
      <c r="A711" s="1">
        <v>43495</v>
      </c>
      <c r="B711">
        <v>9</v>
      </c>
      <c r="C711">
        <v>22118</v>
      </c>
      <c r="D711">
        <v>19268</v>
      </c>
      <c r="F711">
        <f t="shared" si="20"/>
        <v>1</v>
      </c>
      <c r="G711">
        <f t="shared" si="21"/>
        <v>30</v>
      </c>
    </row>
    <row r="712" spans="1:7" x14ac:dyDescent="0.2">
      <c r="A712" s="1">
        <v>43495</v>
      </c>
      <c r="B712">
        <v>10</v>
      </c>
      <c r="C712">
        <v>21897</v>
      </c>
      <c r="D712">
        <v>19031</v>
      </c>
      <c r="F712">
        <f t="shared" ref="F712:F775" si="22">MONTH(A712)</f>
        <v>1</v>
      </c>
      <c r="G712">
        <f t="shared" ref="G712:G775" si="23">DAY(A712)</f>
        <v>30</v>
      </c>
    </row>
    <row r="713" spans="1:7" x14ac:dyDescent="0.2">
      <c r="A713" s="1">
        <v>43495</v>
      </c>
      <c r="B713">
        <v>11</v>
      </c>
      <c r="C713">
        <v>22076</v>
      </c>
      <c r="D713">
        <v>18981</v>
      </c>
      <c r="F713">
        <f t="shared" si="22"/>
        <v>1</v>
      </c>
      <c r="G713">
        <f t="shared" si="23"/>
        <v>30</v>
      </c>
    </row>
    <row r="714" spans="1:7" x14ac:dyDescent="0.2">
      <c r="A714" s="1">
        <v>43495</v>
      </c>
      <c r="B714">
        <v>12</v>
      </c>
      <c r="C714">
        <v>22048</v>
      </c>
      <c r="D714">
        <v>18917</v>
      </c>
      <c r="F714">
        <f t="shared" si="22"/>
        <v>1</v>
      </c>
      <c r="G714">
        <f t="shared" si="23"/>
        <v>30</v>
      </c>
    </row>
    <row r="715" spans="1:7" x14ac:dyDescent="0.2">
      <c r="A715" s="1">
        <v>43495</v>
      </c>
      <c r="B715">
        <v>13</v>
      </c>
      <c r="C715">
        <v>21810</v>
      </c>
      <c r="D715">
        <v>18786</v>
      </c>
      <c r="F715">
        <f t="shared" si="22"/>
        <v>1</v>
      </c>
      <c r="G715">
        <f t="shared" si="23"/>
        <v>30</v>
      </c>
    </row>
    <row r="716" spans="1:7" x14ac:dyDescent="0.2">
      <c r="A716" s="1">
        <v>43495</v>
      </c>
      <c r="B716">
        <v>14</v>
      </c>
      <c r="C716">
        <v>21701</v>
      </c>
      <c r="D716">
        <v>18802</v>
      </c>
      <c r="F716">
        <f t="shared" si="22"/>
        <v>1</v>
      </c>
      <c r="G716">
        <f t="shared" si="23"/>
        <v>30</v>
      </c>
    </row>
    <row r="717" spans="1:7" x14ac:dyDescent="0.2">
      <c r="A717" s="1">
        <v>43495</v>
      </c>
      <c r="B717">
        <v>15</v>
      </c>
      <c r="C717">
        <v>21790</v>
      </c>
      <c r="D717">
        <v>18777</v>
      </c>
      <c r="F717">
        <f t="shared" si="22"/>
        <v>1</v>
      </c>
      <c r="G717">
        <f t="shared" si="23"/>
        <v>30</v>
      </c>
    </row>
    <row r="718" spans="1:7" x14ac:dyDescent="0.2">
      <c r="A718" s="1">
        <v>43495</v>
      </c>
      <c r="B718">
        <v>16</v>
      </c>
      <c r="C718">
        <v>21764</v>
      </c>
      <c r="D718">
        <v>18923</v>
      </c>
      <c r="F718">
        <f t="shared" si="22"/>
        <v>1</v>
      </c>
      <c r="G718">
        <f t="shared" si="23"/>
        <v>30</v>
      </c>
    </row>
    <row r="719" spans="1:7" x14ac:dyDescent="0.2">
      <c r="A719" s="1">
        <v>43495</v>
      </c>
      <c r="B719">
        <v>17</v>
      </c>
      <c r="C719">
        <v>22548</v>
      </c>
      <c r="D719">
        <v>19429</v>
      </c>
      <c r="F719">
        <f t="shared" si="22"/>
        <v>1</v>
      </c>
      <c r="G719">
        <f t="shared" si="23"/>
        <v>30</v>
      </c>
    </row>
    <row r="720" spans="1:7" x14ac:dyDescent="0.2">
      <c r="A720" s="1">
        <v>43495</v>
      </c>
      <c r="B720">
        <v>18</v>
      </c>
      <c r="C720">
        <v>23588</v>
      </c>
      <c r="D720">
        <v>20333</v>
      </c>
      <c r="F720">
        <f t="shared" si="22"/>
        <v>1</v>
      </c>
      <c r="G720">
        <f t="shared" si="23"/>
        <v>30</v>
      </c>
    </row>
    <row r="721" spans="1:7" x14ac:dyDescent="0.2">
      <c r="A721" s="1">
        <v>43495</v>
      </c>
      <c r="B721">
        <v>19</v>
      </c>
      <c r="C721">
        <v>24377</v>
      </c>
      <c r="D721">
        <v>20986</v>
      </c>
      <c r="F721">
        <f t="shared" si="22"/>
        <v>1</v>
      </c>
      <c r="G721">
        <f t="shared" si="23"/>
        <v>30</v>
      </c>
    </row>
    <row r="722" spans="1:7" x14ac:dyDescent="0.2">
      <c r="A722" s="1">
        <v>43495</v>
      </c>
      <c r="B722">
        <v>20</v>
      </c>
      <c r="C722">
        <v>24036</v>
      </c>
      <c r="D722">
        <v>20930</v>
      </c>
      <c r="F722">
        <f t="shared" si="22"/>
        <v>1</v>
      </c>
      <c r="G722">
        <f t="shared" si="23"/>
        <v>30</v>
      </c>
    </row>
    <row r="723" spans="1:7" x14ac:dyDescent="0.2">
      <c r="A723" s="1">
        <v>43495</v>
      </c>
      <c r="B723">
        <v>21</v>
      </c>
      <c r="C723">
        <v>23679</v>
      </c>
      <c r="D723">
        <v>20672</v>
      </c>
      <c r="F723">
        <f t="shared" si="22"/>
        <v>1</v>
      </c>
      <c r="G723">
        <f t="shared" si="23"/>
        <v>30</v>
      </c>
    </row>
    <row r="724" spans="1:7" x14ac:dyDescent="0.2">
      <c r="A724" s="1">
        <v>43495</v>
      </c>
      <c r="B724">
        <v>22</v>
      </c>
      <c r="C724">
        <v>22855</v>
      </c>
      <c r="D724">
        <v>19943</v>
      </c>
      <c r="F724">
        <f t="shared" si="22"/>
        <v>1</v>
      </c>
      <c r="G724">
        <f t="shared" si="23"/>
        <v>30</v>
      </c>
    </row>
    <row r="725" spans="1:7" x14ac:dyDescent="0.2">
      <c r="A725" s="1">
        <v>43495</v>
      </c>
      <c r="B725">
        <v>23</v>
      </c>
      <c r="C725">
        <v>21306</v>
      </c>
      <c r="D725">
        <v>18947</v>
      </c>
      <c r="F725">
        <f t="shared" si="22"/>
        <v>1</v>
      </c>
      <c r="G725">
        <f t="shared" si="23"/>
        <v>30</v>
      </c>
    </row>
    <row r="726" spans="1:7" x14ac:dyDescent="0.2">
      <c r="A726" s="1">
        <v>43495</v>
      </c>
      <c r="B726">
        <v>24</v>
      </c>
      <c r="C726">
        <v>20344</v>
      </c>
      <c r="D726">
        <v>17931</v>
      </c>
      <c r="F726">
        <f t="shared" si="22"/>
        <v>1</v>
      </c>
      <c r="G726">
        <f t="shared" si="23"/>
        <v>30</v>
      </c>
    </row>
    <row r="727" spans="1:7" x14ac:dyDescent="0.2">
      <c r="A727" s="1">
        <v>43496</v>
      </c>
      <c r="B727">
        <v>1</v>
      </c>
      <c r="C727">
        <v>20100</v>
      </c>
      <c r="D727">
        <v>17415</v>
      </c>
      <c r="F727">
        <f t="shared" si="22"/>
        <v>1</v>
      </c>
      <c r="G727">
        <f t="shared" si="23"/>
        <v>31</v>
      </c>
    </row>
    <row r="728" spans="1:7" x14ac:dyDescent="0.2">
      <c r="A728" s="1">
        <v>43496</v>
      </c>
      <c r="B728">
        <v>2</v>
      </c>
      <c r="C728">
        <v>19674</v>
      </c>
      <c r="D728">
        <v>17139</v>
      </c>
      <c r="F728">
        <f t="shared" si="22"/>
        <v>1</v>
      </c>
      <c r="G728">
        <f t="shared" si="23"/>
        <v>31</v>
      </c>
    </row>
    <row r="729" spans="1:7" x14ac:dyDescent="0.2">
      <c r="A729" s="1">
        <v>43496</v>
      </c>
      <c r="B729">
        <v>3</v>
      </c>
      <c r="C729">
        <v>19455</v>
      </c>
      <c r="D729">
        <v>16827</v>
      </c>
      <c r="F729">
        <f t="shared" si="22"/>
        <v>1</v>
      </c>
      <c r="G729">
        <f t="shared" si="23"/>
        <v>31</v>
      </c>
    </row>
    <row r="730" spans="1:7" x14ac:dyDescent="0.2">
      <c r="A730" s="1">
        <v>43496</v>
      </c>
      <c r="B730">
        <v>4</v>
      </c>
      <c r="C730">
        <v>19050</v>
      </c>
      <c r="D730">
        <v>16816</v>
      </c>
      <c r="F730">
        <f t="shared" si="22"/>
        <v>1</v>
      </c>
      <c r="G730">
        <f t="shared" si="23"/>
        <v>31</v>
      </c>
    </row>
    <row r="731" spans="1:7" x14ac:dyDescent="0.2">
      <c r="A731" s="1">
        <v>43496</v>
      </c>
      <c r="B731">
        <v>5</v>
      </c>
      <c r="C731">
        <v>19469</v>
      </c>
      <c r="D731">
        <v>16789</v>
      </c>
      <c r="F731">
        <f t="shared" si="22"/>
        <v>1</v>
      </c>
      <c r="G731">
        <f t="shared" si="23"/>
        <v>31</v>
      </c>
    </row>
    <row r="732" spans="1:7" x14ac:dyDescent="0.2">
      <c r="A732" s="1">
        <v>43496</v>
      </c>
      <c r="B732">
        <v>6</v>
      </c>
      <c r="C732">
        <v>20170</v>
      </c>
      <c r="D732">
        <v>17389</v>
      </c>
      <c r="F732">
        <f t="shared" si="22"/>
        <v>1</v>
      </c>
      <c r="G732">
        <f t="shared" si="23"/>
        <v>31</v>
      </c>
    </row>
    <row r="733" spans="1:7" x14ac:dyDescent="0.2">
      <c r="A733" s="1">
        <v>43496</v>
      </c>
      <c r="B733">
        <v>7</v>
      </c>
      <c r="C733">
        <v>20825</v>
      </c>
      <c r="D733">
        <v>18501</v>
      </c>
      <c r="F733">
        <f t="shared" si="22"/>
        <v>1</v>
      </c>
      <c r="G733">
        <f t="shared" si="23"/>
        <v>31</v>
      </c>
    </row>
    <row r="734" spans="1:7" x14ac:dyDescent="0.2">
      <c r="A734" s="1">
        <v>43496</v>
      </c>
      <c r="B734">
        <v>8</v>
      </c>
      <c r="C734">
        <v>21776</v>
      </c>
      <c r="D734">
        <v>19808</v>
      </c>
      <c r="F734">
        <f t="shared" si="22"/>
        <v>1</v>
      </c>
      <c r="G734">
        <f t="shared" si="23"/>
        <v>31</v>
      </c>
    </row>
    <row r="735" spans="1:7" x14ac:dyDescent="0.2">
      <c r="A735" s="1">
        <v>43496</v>
      </c>
      <c r="B735">
        <v>9</v>
      </c>
      <c r="C735">
        <v>22874</v>
      </c>
      <c r="D735">
        <v>20068</v>
      </c>
      <c r="F735">
        <f t="shared" si="22"/>
        <v>1</v>
      </c>
      <c r="G735">
        <f t="shared" si="23"/>
        <v>31</v>
      </c>
    </row>
    <row r="736" spans="1:7" x14ac:dyDescent="0.2">
      <c r="A736" s="1">
        <v>43496</v>
      </c>
      <c r="B736">
        <v>10</v>
      </c>
      <c r="C736">
        <v>22743</v>
      </c>
      <c r="D736">
        <v>19609</v>
      </c>
      <c r="F736">
        <f t="shared" si="22"/>
        <v>1</v>
      </c>
      <c r="G736">
        <f t="shared" si="23"/>
        <v>31</v>
      </c>
    </row>
    <row r="737" spans="1:7" x14ac:dyDescent="0.2">
      <c r="A737" s="1">
        <v>43496</v>
      </c>
      <c r="B737">
        <v>11</v>
      </c>
      <c r="C737">
        <v>22155</v>
      </c>
      <c r="D737">
        <v>19414</v>
      </c>
      <c r="F737">
        <f t="shared" si="22"/>
        <v>1</v>
      </c>
      <c r="G737">
        <f t="shared" si="23"/>
        <v>31</v>
      </c>
    </row>
    <row r="738" spans="1:7" x14ac:dyDescent="0.2">
      <c r="A738" s="1">
        <v>43496</v>
      </c>
      <c r="B738">
        <v>12</v>
      </c>
      <c r="C738">
        <v>22184</v>
      </c>
      <c r="D738">
        <v>19202</v>
      </c>
      <c r="F738">
        <f t="shared" si="22"/>
        <v>1</v>
      </c>
      <c r="G738">
        <f t="shared" si="23"/>
        <v>31</v>
      </c>
    </row>
    <row r="739" spans="1:7" x14ac:dyDescent="0.2">
      <c r="A739" s="1">
        <v>43496</v>
      </c>
      <c r="B739">
        <v>13</v>
      </c>
      <c r="C739">
        <v>21509</v>
      </c>
      <c r="D739">
        <v>18910</v>
      </c>
      <c r="F739">
        <f t="shared" si="22"/>
        <v>1</v>
      </c>
      <c r="G739">
        <f t="shared" si="23"/>
        <v>31</v>
      </c>
    </row>
    <row r="740" spans="1:7" x14ac:dyDescent="0.2">
      <c r="A740" s="1">
        <v>43496</v>
      </c>
      <c r="B740">
        <v>14</v>
      </c>
      <c r="C740">
        <v>21193</v>
      </c>
      <c r="D740">
        <v>18799</v>
      </c>
      <c r="F740">
        <f t="shared" si="22"/>
        <v>1</v>
      </c>
      <c r="G740">
        <f t="shared" si="23"/>
        <v>31</v>
      </c>
    </row>
    <row r="741" spans="1:7" x14ac:dyDescent="0.2">
      <c r="A741" s="1">
        <v>43496</v>
      </c>
      <c r="B741">
        <v>15</v>
      </c>
      <c r="C741">
        <v>20883</v>
      </c>
      <c r="D741">
        <v>18611</v>
      </c>
      <c r="F741">
        <f t="shared" si="22"/>
        <v>1</v>
      </c>
      <c r="G741">
        <f t="shared" si="23"/>
        <v>31</v>
      </c>
    </row>
    <row r="742" spans="1:7" x14ac:dyDescent="0.2">
      <c r="A742" s="1">
        <v>43496</v>
      </c>
      <c r="B742">
        <v>16</v>
      </c>
      <c r="C742">
        <v>21232</v>
      </c>
      <c r="D742">
        <v>18962</v>
      </c>
      <c r="F742">
        <f t="shared" si="22"/>
        <v>1</v>
      </c>
      <c r="G742">
        <f t="shared" si="23"/>
        <v>31</v>
      </c>
    </row>
    <row r="743" spans="1:7" x14ac:dyDescent="0.2">
      <c r="A743" s="1">
        <v>43496</v>
      </c>
      <c r="B743">
        <v>17</v>
      </c>
      <c r="C743">
        <v>21649</v>
      </c>
      <c r="D743">
        <v>19602</v>
      </c>
      <c r="F743">
        <f t="shared" si="22"/>
        <v>1</v>
      </c>
      <c r="G743">
        <f t="shared" si="23"/>
        <v>31</v>
      </c>
    </row>
    <row r="744" spans="1:7" x14ac:dyDescent="0.2">
      <c r="A744" s="1">
        <v>43496</v>
      </c>
      <c r="B744">
        <v>18</v>
      </c>
      <c r="C744">
        <v>23041</v>
      </c>
      <c r="D744">
        <v>20596</v>
      </c>
      <c r="F744">
        <f t="shared" si="22"/>
        <v>1</v>
      </c>
      <c r="G744">
        <f t="shared" si="23"/>
        <v>31</v>
      </c>
    </row>
    <row r="745" spans="1:7" x14ac:dyDescent="0.2">
      <c r="A745" s="1">
        <v>43496</v>
      </c>
      <c r="B745">
        <v>19</v>
      </c>
      <c r="C745">
        <v>23946</v>
      </c>
      <c r="D745">
        <v>20873</v>
      </c>
      <c r="F745">
        <f t="shared" si="22"/>
        <v>1</v>
      </c>
      <c r="G745">
        <f t="shared" si="23"/>
        <v>31</v>
      </c>
    </row>
    <row r="746" spans="1:7" x14ac:dyDescent="0.2">
      <c r="A746" s="1">
        <v>43496</v>
      </c>
      <c r="B746">
        <v>20</v>
      </c>
      <c r="C746">
        <v>24045</v>
      </c>
      <c r="D746">
        <v>20764</v>
      </c>
      <c r="F746">
        <f t="shared" si="22"/>
        <v>1</v>
      </c>
      <c r="G746">
        <f t="shared" si="23"/>
        <v>31</v>
      </c>
    </row>
    <row r="747" spans="1:7" x14ac:dyDescent="0.2">
      <c r="A747" s="1">
        <v>43496</v>
      </c>
      <c r="B747">
        <v>21</v>
      </c>
      <c r="C747">
        <v>23743</v>
      </c>
      <c r="D747">
        <v>20713</v>
      </c>
      <c r="F747">
        <f t="shared" si="22"/>
        <v>1</v>
      </c>
      <c r="G747">
        <f t="shared" si="23"/>
        <v>31</v>
      </c>
    </row>
    <row r="748" spans="1:7" x14ac:dyDescent="0.2">
      <c r="A748" s="1">
        <v>43496</v>
      </c>
      <c r="B748">
        <v>22</v>
      </c>
      <c r="C748">
        <v>22919</v>
      </c>
      <c r="D748">
        <v>20321</v>
      </c>
      <c r="F748">
        <f t="shared" si="22"/>
        <v>1</v>
      </c>
      <c r="G748">
        <f t="shared" si="23"/>
        <v>31</v>
      </c>
    </row>
    <row r="749" spans="1:7" x14ac:dyDescent="0.2">
      <c r="A749" s="1">
        <v>43496</v>
      </c>
      <c r="B749">
        <v>23</v>
      </c>
      <c r="C749">
        <v>21646</v>
      </c>
      <c r="D749">
        <v>19388</v>
      </c>
      <c r="F749">
        <f t="shared" si="22"/>
        <v>1</v>
      </c>
      <c r="G749">
        <f t="shared" si="23"/>
        <v>31</v>
      </c>
    </row>
    <row r="750" spans="1:7" x14ac:dyDescent="0.2">
      <c r="A750" s="1">
        <v>43496</v>
      </c>
      <c r="B750">
        <v>24</v>
      </c>
      <c r="C750">
        <v>20459</v>
      </c>
      <c r="D750">
        <v>18277</v>
      </c>
      <c r="F750">
        <f t="shared" si="22"/>
        <v>1</v>
      </c>
      <c r="G750">
        <f t="shared" si="23"/>
        <v>31</v>
      </c>
    </row>
    <row r="751" spans="1:7" x14ac:dyDescent="0.2">
      <c r="A751" s="1">
        <v>43497</v>
      </c>
      <c r="B751">
        <v>1</v>
      </c>
      <c r="C751">
        <v>19517</v>
      </c>
      <c r="D751">
        <v>17579</v>
      </c>
      <c r="F751">
        <f t="shared" si="22"/>
        <v>2</v>
      </c>
      <c r="G751">
        <f t="shared" si="23"/>
        <v>1</v>
      </c>
    </row>
    <row r="752" spans="1:7" x14ac:dyDescent="0.2">
      <c r="A752" s="1">
        <v>43497</v>
      </c>
      <c r="B752">
        <v>2</v>
      </c>
      <c r="C752">
        <v>18895</v>
      </c>
      <c r="D752">
        <v>17177</v>
      </c>
      <c r="F752">
        <f t="shared" si="22"/>
        <v>2</v>
      </c>
      <c r="G752">
        <f t="shared" si="23"/>
        <v>1</v>
      </c>
    </row>
    <row r="753" spans="1:7" x14ac:dyDescent="0.2">
      <c r="A753" s="1">
        <v>43497</v>
      </c>
      <c r="B753">
        <v>3</v>
      </c>
      <c r="C753">
        <v>18916</v>
      </c>
      <c r="D753">
        <v>17038</v>
      </c>
      <c r="F753">
        <f t="shared" si="22"/>
        <v>2</v>
      </c>
      <c r="G753">
        <f t="shared" si="23"/>
        <v>1</v>
      </c>
    </row>
    <row r="754" spans="1:7" x14ac:dyDescent="0.2">
      <c r="A754" s="1">
        <v>43497</v>
      </c>
      <c r="B754">
        <v>4</v>
      </c>
      <c r="C754">
        <v>18729</v>
      </c>
      <c r="D754">
        <v>17043</v>
      </c>
      <c r="F754">
        <f t="shared" si="22"/>
        <v>2</v>
      </c>
      <c r="G754">
        <f t="shared" si="23"/>
        <v>1</v>
      </c>
    </row>
    <row r="755" spans="1:7" x14ac:dyDescent="0.2">
      <c r="A755" s="1">
        <v>43497</v>
      </c>
      <c r="B755">
        <v>5</v>
      </c>
      <c r="C755">
        <v>19207</v>
      </c>
      <c r="D755">
        <v>17148</v>
      </c>
      <c r="F755">
        <f t="shared" si="22"/>
        <v>2</v>
      </c>
      <c r="G755">
        <f t="shared" si="23"/>
        <v>1</v>
      </c>
    </row>
    <row r="756" spans="1:7" x14ac:dyDescent="0.2">
      <c r="A756" s="1">
        <v>43497</v>
      </c>
      <c r="B756">
        <v>6</v>
      </c>
      <c r="C756">
        <v>19797</v>
      </c>
      <c r="D756">
        <v>17561</v>
      </c>
      <c r="F756">
        <f t="shared" si="22"/>
        <v>2</v>
      </c>
      <c r="G756">
        <f t="shared" si="23"/>
        <v>1</v>
      </c>
    </row>
    <row r="757" spans="1:7" x14ac:dyDescent="0.2">
      <c r="A757" s="1">
        <v>43497</v>
      </c>
      <c r="B757">
        <v>7</v>
      </c>
      <c r="C757">
        <v>20494</v>
      </c>
      <c r="D757">
        <v>18745</v>
      </c>
      <c r="F757">
        <f t="shared" si="22"/>
        <v>2</v>
      </c>
      <c r="G757">
        <f t="shared" si="23"/>
        <v>1</v>
      </c>
    </row>
    <row r="758" spans="1:7" x14ac:dyDescent="0.2">
      <c r="A758" s="1">
        <v>43497</v>
      </c>
      <c r="B758">
        <v>8</v>
      </c>
      <c r="C758">
        <v>22038</v>
      </c>
      <c r="D758">
        <v>20007</v>
      </c>
      <c r="F758">
        <f t="shared" si="22"/>
        <v>2</v>
      </c>
      <c r="G758">
        <f t="shared" si="23"/>
        <v>1</v>
      </c>
    </row>
    <row r="759" spans="1:7" x14ac:dyDescent="0.2">
      <c r="A759" s="1">
        <v>43497</v>
      </c>
      <c r="B759">
        <v>9</v>
      </c>
      <c r="C759">
        <v>22267</v>
      </c>
      <c r="D759">
        <v>20086</v>
      </c>
      <c r="F759">
        <f t="shared" si="22"/>
        <v>2</v>
      </c>
      <c r="G759">
        <f t="shared" si="23"/>
        <v>1</v>
      </c>
    </row>
    <row r="760" spans="1:7" x14ac:dyDescent="0.2">
      <c r="A760" s="1">
        <v>43497</v>
      </c>
      <c r="B760">
        <v>10</v>
      </c>
      <c r="C760">
        <v>22040</v>
      </c>
      <c r="D760">
        <v>19519</v>
      </c>
      <c r="F760">
        <f t="shared" si="22"/>
        <v>2</v>
      </c>
      <c r="G760">
        <f t="shared" si="23"/>
        <v>1</v>
      </c>
    </row>
    <row r="761" spans="1:7" x14ac:dyDescent="0.2">
      <c r="A761" s="1">
        <v>43497</v>
      </c>
      <c r="B761">
        <v>11</v>
      </c>
      <c r="C761">
        <v>21366</v>
      </c>
      <c r="D761">
        <v>19088</v>
      </c>
      <c r="F761">
        <f t="shared" si="22"/>
        <v>2</v>
      </c>
      <c r="G761">
        <f t="shared" si="23"/>
        <v>1</v>
      </c>
    </row>
    <row r="762" spans="1:7" x14ac:dyDescent="0.2">
      <c r="A762" s="1">
        <v>43497</v>
      </c>
      <c r="B762">
        <v>12</v>
      </c>
      <c r="C762">
        <v>20689</v>
      </c>
      <c r="D762">
        <v>18744</v>
      </c>
      <c r="F762">
        <f t="shared" si="22"/>
        <v>2</v>
      </c>
      <c r="G762">
        <f t="shared" si="23"/>
        <v>1</v>
      </c>
    </row>
    <row r="763" spans="1:7" x14ac:dyDescent="0.2">
      <c r="A763" s="1">
        <v>43497</v>
      </c>
      <c r="B763">
        <v>13</v>
      </c>
      <c r="C763">
        <v>20442</v>
      </c>
      <c r="D763">
        <v>18412</v>
      </c>
      <c r="F763">
        <f t="shared" si="22"/>
        <v>2</v>
      </c>
      <c r="G763">
        <f t="shared" si="23"/>
        <v>1</v>
      </c>
    </row>
    <row r="764" spans="1:7" x14ac:dyDescent="0.2">
      <c r="A764" s="1">
        <v>43497</v>
      </c>
      <c r="B764">
        <v>14</v>
      </c>
      <c r="C764">
        <v>20665</v>
      </c>
      <c r="D764">
        <v>18159</v>
      </c>
      <c r="F764">
        <f t="shared" si="22"/>
        <v>2</v>
      </c>
      <c r="G764">
        <f t="shared" si="23"/>
        <v>1</v>
      </c>
    </row>
    <row r="765" spans="1:7" x14ac:dyDescent="0.2">
      <c r="A765" s="1">
        <v>43497</v>
      </c>
      <c r="B765">
        <v>15</v>
      </c>
      <c r="C765">
        <v>20507</v>
      </c>
      <c r="D765">
        <v>18116</v>
      </c>
      <c r="F765">
        <f t="shared" si="22"/>
        <v>2</v>
      </c>
      <c r="G765">
        <f t="shared" si="23"/>
        <v>1</v>
      </c>
    </row>
    <row r="766" spans="1:7" x14ac:dyDescent="0.2">
      <c r="A766" s="1">
        <v>43497</v>
      </c>
      <c r="B766">
        <v>16</v>
      </c>
      <c r="C766">
        <v>20889</v>
      </c>
      <c r="D766">
        <v>18279</v>
      </c>
      <c r="F766">
        <f t="shared" si="22"/>
        <v>2</v>
      </c>
      <c r="G766">
        <f t="shared" si="23"/>
        <v>1</v>
      </c>
    </row>
    <row r="767" spans="1:7" x14ac:dyDescent="0.2">
      <c r="A767" s="1">
        <v>43497</v>
      </c>
      <c r="B767">
        <v>17</v>
      </c>
      <c r="C767">
        <v>21536</v>
      </c>
      <c r="D767">
        <v>19004</v>
      </c>
      <c r="F767">
        <f t="shared" si="22"/>
        <v>2</v>
      </c>
      <c r="G767">
        <f t="shared" si="23"/>
        <v>1</v>
      </c>
    </row>
    <row r="768" spans="1:7" x14ac:dyDescent="0.2">
      <c r="A768" s="1">
        <v>43497</v>
      </c>
      <c r="B768">
        <v>18</v>
      </c>
      <c r="C768">
        <v>22625</v>
      </c>
      <c r="D768">
        <v>20008</v>
      </c>
      <c r="F768">
        <f t="shared" si="22"/>
        <v>2</v>
      </c>
      <c r="G768">
        <f t="shared" si="23"/>
        <v>1</v>
      </c>
    </row>
    <row r="769" spans="1:7" x14ac:dyDescent="0.2">
      <c r="A769" s="1">
        <v>43497</v>
      </c>
      <c r="B769">
        <v>19</v>
      </c>
      <c r="C769">
        <v>22707</v>
      </c>
      <c r="D769">
        <v>20500</v>
      </c>
      <c r="F769">
        <f t="shared" si="22"/>
        <v>2</v>
      </c>
      <c r="G769">
        <f t="shared" si="23"/>
        <v>1</v>
      </c>
    </row>
    <row r="770" spans="1:7" x14ac:dyDescent="0.2">
      <c r="A770" s="1">
        <v>43497</v>
      </c>
      <c r="B770">
        <v>20</v>
      </c>
      <c r="C770">
        <v>22607</v>
      </c>
      <c r="D770">
        <v>20301</v>
      </c>
      <c r="F770">
        <f t="shared" si="22"/>
        <v>2</v>
      </c>
      <c r="G770">
        <f t="shared" si="23"/>
        <v>1</v>
      </c>
    </row>
    <row r="771" spans="1:7" x14ac:dyDescent="0.2">
      <c r="A771" s="1">
        <v>43497</v>
      </c>
      <c r="B771">
        <v>21</v>
      </c>
      <c r="C771">
        <v>21901</v>
      </c>
      <c r="D771">
        <v>20040</v>
      </c>
      <c r="F771">
        <f t="shared" si="22"/>
        <v>2</v>
      </c>
      <c r="G771">
        <f t="shared" si="23"/>
        <v>1</v>
      </c>
    </row>
    <row r="772" spans="1:7" x14ac:dyDescent="0.2">
      <c r="A772" s="1">
        <v>43497</v>
      </c>
      <c r="B772">
        <v>22</v>
      </c>
      <c r="C772">
        <v>21530</v>
      </c>
      <c r="D772">
        <v>19440</v>
      </c>
      <c r="F772">
        <f t="shared" si="22"/>
        <v>2</v>
      </c>
      <c r="G772">
        <f t="shared" si="23"/>
        <v>1</v>
      </c>
    </row>
    <row r="773" spans="1:7" x14ac:dyDescent="0.2">
      <c r="A773" s="1">
        <v>43497</v>
      </c>
      <c r="B773">
        <v>23</v>
      </c>
      <c r="C773">
        <v>20900</v>
      </c>
      <c r="D773">
        <v>18331</v>
      </c>
      <c r="F773">
        <f t="shared" si="22"/>
        <v>2</v>
      </c>
      <c r="G773">
        <f t="shared" si="23"/>
        <v>1</v>
      </c>
    </row>
    <row r="774" spans="1:7" x14ac:dyDescent="0.2">
      <c r="A774" s="1">
        <v>43497</v>
      </c>
      <c r="B774">
        <v>24</v>
      </c>
      <c r="C774">
        <v>19827</v>
      </c>
      <c r="D774">
        <v>17306</v>
      </c>
      <c r="F774">
        <f t="shared" si="22"/>
        <v>2</v>
      </c>
      <c r="G774">
        <f t="shared" si="23"/>
        <v>1</v>
      </c>
    </row>
    <row r="775" spans="1:7" x14ac:dyDescent="0.2">
      <c r="A775" s="1">
        <v>43498</v>
      </c>
      <c r="B775">
        <v>1</v>
      </c>
      <c r="C775">
        <v>19475</v>
      </c>
      <c r="D775">
        <v>16427</v>
      </c>
      <c r="F775">
        <f t="shared" si="22"/>
        <v>2</v>
      </c>
      <c r="G775">
        <f t="shared" si="23"/>
        <v>2</v>
      </c>
    </row>
    <row r="776" spans="1:7" x14ac:dyDescent="0.2">
      <c r="A776" s="1">
        <v>43498</v>
      </c>
      <c r="B776">
        <v>2</v>
      </c>
      <c r="C776">
        <v>18828</v>
      </c>
      <c r="D776">
        <v>15873</v>
      </c>
      <c r="F776">
        <f t="shared" ref="F776:F839" si="24">MONTH(A776)</f>
        <v>2</v>
      </c>
      <c r="G776">
        <f t="shared" ref="G776:G839" si="25">DAY(A776)</f>
        <v>2</v>
      </c>
    </row>
    <row r="777" spans="1:7" x14ac:dyDescent="0.2">
      <c r="A777" s="1">
        <v>43498</v>
      </c>
      <c r="B777">
        <v>3</v>
      </c>
      <c r="C777">
        <v>18569</v>
      </c>
      <c r="D777">
        <v>15689</v>
      </c>
      <c r="F777">
        <f t="shared" si="24"/>
        <v>2</v>
      </c>
      <c r="G777">
        <f t="shared" si="25"/>
        <v>2</v>
      </c>
    </row>
    <row r="778" spans="1:7" x14ac:dyDescent="0.2">
      <c r="A778" s="1">
        <v>43498</v>
      </c>
      <c r="B778">
        <v>4</v>
      </c>
      <c r="C778">
        <v>18391</v>
      </c>
      <c r="D778">
        <v>15568</v>
      </c>
      <c r="F778">
        <f t="shared" si="24"/>
        <v>2</v>
      </c>
      <c r="G778">
        <f t="shared" si="25"/>
        <v>2</v>
      </c>
    </row>
    <row r="779" spans="1:7" x14ac:dyDescent="0.2">
      <c r="A779" s="1">
        <v>43498</v>
      </c>
      <c r="B779">
        <v>5</v>
      </c>
      <c r="C779">
        <v>18371</v>
      </c>
      <c r="D779">
        <v>15524</v>
      </c>
      <c r="F779">
        <f t="shared" si="24"/>
        <v>2</v>
      </c>
      <c r="G779">
        <f t="shared" si="25"/>
        <v>2</v>
      </c>
    </row>
    <row r="780" spans="1:7" x14ac:dyDescent="0.2">
      <c r="A780" s="1">
        <v>43498</v>
      </c>
      <c r="B780">
        <v>6</v>
      </c>
      <c r="C780">
        <v>18924</v>
      </c>
      <c r="D780">
        <v>15682</v>
      </c>
      <c r="F780">
        <f t="shared" si="24"/>
        <v>2</v>
      </c>
      <c r="G780">
        <f t="shared" si="25"/>
        <v>2</v>
      </c>
    </row>
    <row r="781" spans="1:7" x14ac:dyDescent="0.2">
      <c r="A781" s="1">
        <v>43498</v>
      </c>
      <c r="B781">
        <v>7</v>
      </c>
      <c r="C781">
        <v>19198</v>
      </c>
      <c r="D781">
        <v>15955</v>
      </c>
      <c r="F781">
        <f t="shared" si="24"/>
        <v>2</v>
      </c>
      <c r="G781">
        <f t="shared" si="25"/>
        <v>2</v>
      </c>
    </row>
    <row r="782" spans="1:7" x14ac:dyDescent="0.2">
      <c r="A782" s="1">
        <v>43498</v>
      </c>
      <c r="B782">
        <v>8</v>
      </c>
      <c r="C782">
        <v>19960</v>
      </c>
      <c r="D782">
        <v>16754</v>
      </c>
      <c r="F782">
        <f t="shared" si="24"/>
        <v>2</v>
      </c>
      <c r="G782">
        <f t="shared" si="25"/>
        <v>2</v>
      </c>
    </row>
    <row r="783" spans="1:7" x14ac:dyDescent="0.2">
      <c r="A783" s="1">
        <v>43498</v>
      </c>
      <c r="B783">
        <v>9</v>
      </c>
      <c r="C783">
        <v>20421</v>
      </c>
      <c r="D783">
        <v>17256</v>
      </c>
      <c r="F783">
        <f t="shared" si="24"/>
        <v>2</v>
      </c>
      <c r="G783">
        <f t="shared" si="25"/>
        <v>2</v>
      </c>
    </row>
    <row r="784" spans="1:7" x14ac:dyDescent="0.2">
      <c r="A784" s="1">
        <v>43498</v>
      </c>
      <c r="B784">
        <v>10</v>
      </c>
      <c r="C784">
        <v>20590</v>
      </c>
      <c r="D784">
        <v>17694</v>
      </c>
      <c r="F784">
        <f t="shared" si="24"/>
        <v>2</v>
      </c>
      <c r="G784">
        <f t="shared" si="25"/>
        <v>2</v>
      </c>
    </row>
    <row r="785" spans="1:7" x14ac:dyDescent="0.2">
      <c r="A785" s="1">
        <v>43498</v>
      </c>
      <c r="B785">
        <v>11</v>
      </c>
      <c r="C785">
        <v>20704</v>
      </c>
      <c r="D785">
        <v>18002</v>
      </c>
      <c r="F785">
        <f t="shared" si="24"/>
        <v>2</v>
      </c>
      <c r="G785">
        <f t="shared" si="25"/>
        <v>2</v>
      </c>
    </row>
    <row r="786" spans="1:7" x14ac:dyDescent="0.2">
      <c r="A786" s="1">
        <v>43498</v>
      </c>
      <c r="B786">
        <v>12</v>
      </c>
      <c r="C786">
        <v>21211</v>
      </c>
      <c r="D786">
        <v>18041</v>
      </c>
      <c r="F786">
        <f t="shared" si="24"/>
        <v>2</v>
      </c>
      <c r="G786">
        <f t="shared" si="25"/>
        <v>2</v>
      </c>
    </row>
    <row r="787" spans="1:7" x14ac:dyDescent="0.2">
      <c r="A787" s="1">
        <v>43498</v>
      </c>
      <c r="B787">
        <v>13</v>
      </c>
      <c r="C787">
        <v>21042</v>
      </c>
      <c r="D787">
        <v>17908</v>
      </c>
      <c r="F787">
        <f t="shared" si="24"/>
        <v>2</v>
      </c>
      <c r="G787">
        <f t="shared" si="25"/>
        <v>2</v>
      </c>
    </row>
    <row r="788" spans="1:7" x14ac:dyDescent="0.2">
      <c r="A788" s="1">
        <v>43498</v>
      </c>
      <c r="B788">
        <v>14</v>
      </c>
      <c r="C788">
        <v>19957</v>
      </c>
      <c r="D788">
        <v>17550</v>
      </c>
      <c r="F788">
        <f t="shared" si="24"/>
        <v>2</v>
      </c>
      <c r="G788">
        <f t="shared" si="25"/>
        <v>2</v>
      </c>
    </row>
    <row r="789" spans="1:7" x14ac:dyDescent="0.2">
      <c r="A789" s="1">
        <v>43498</v>
      </c>
      <c r="B789">
        <v>15</v>
      </c>
      <c r="C789">
        <v>19728</v>
      </c>
      <c r="D789">
        <v>17467</v>
      </c>
      <c r="F789">
        <f t="shared" si="24"/>
        <v>2</v>
      </c>
      <c r="G789">
        <f t="shared" si="25"/>
        <v>2</v>
      </c>
    </row>
    <row r="790" spans="1:7" x14ac:dyDescent="0.2">
      <c r="A790" s="1">
        <v>43498</v>
      </c>
      <c r="B790">
        <v>16</v>
      </c>
      <c r="C790">
        <v>19488</v>
      </c>
      <c r="D790">
        <v>17421</v>
      </c>
      <c r="F790">
        <f t="shared" si="24"/>
        <v>2</v>
      </c>
      <c r="G790">
        <f t="shared" si="25"/>
        <v>2</v>
      </c>
    </row>
    <row r="791" spans="1:7" x14ac:dyDescent="0.2">
      <c r="A791" s="1">
        <v>43498</v>
      </c>
      <c r="B791">
        <v>17</v>
      </c>
      <c r="C791">
        <v>19924</v>
      </c>
      <c r="D791">
        <v>17743</v>
      </c>
      <c r="F791">
        <f t="shared" si="24"/>
        <v>2</v>
      </c>
      <c r="G791">
        <f t="shared" si="25"/>
        <v>2</v>
      </c>
    </row>
    <row r="792" spans="1:7" x14ac:dyDescent="0.2">
      <c r="A792" s="1">
        <v>43498</v>
      </c>
      <c r="B792">
        <v>18</v>
      </c>
      <c r="C792">
        <v>20297</v>
      </c>
      <c r="D792">
        <v>18334</v>
      </c>
      <c r="F792">
        <f t="shared" si="24"/>
        <v>2</v>
      </c>
      <c r="G792">
        <f t="shared" si="25"/>
        <v>2</v>
      </c>
    </row>
    <row r="793" spans="1:7" x14ac:dyDescent="0.2">
      <c r="A793" s="1">
        <v>43498</v>
      </c>
      <c r="B793">
        <v>19</v>
      </c>
      <c r="C793">
        <v>20333</v>
      </c>
      <c r="D793">
        <v>18543</v>
      </c>
      <c r="F793">
        <f t="shared" si="24"/>
        <v>2</v>
      </c>
      <c r="G793">
        <f t="shared" si="25"/>
        <v>2</v>
      </c>
    </row>
    <row r="794" spans="1:7" x14ac:dyDescent="0.2">
      <c r="A794" s="1">
        <v>43498</v>
      </c>
      <c r="B794">
        <v>20</v>
      </c>
      <c r="C794">
        <v>19993</v>
      </c>
      <c r="D794">
        <v>18035</v>
      </c>
      <c r="F794">
        <f t="shared" si="24"/>
        <v>2</v>
      </c>
      <c r="G794">
        <f t="shared" si="25"/>
        <v>2</v>
      </c>
    </row>
    <row r="795" spans="1:7" x14ac:dyDescent="0.2">
      <c r="A795" s="1">
        <v>43498</v>
      </c>
      <c r="B795">
        <v>21</v>
      </c>
      <c r="C795">
        <v>19937</v>
      </c>
      <c r="D795">
        <v>17585</v>
      </c>
      <c r="F795">
        <f t="shared" si="24"/>
        <v>2</v>
      </c>
      <c r="G795">
        <f t="shared" si="25"/>
        <v>2</v>
      </c>
    </row>
    <row r="796" spans="1:7" x14ac:dyDescent="0.2">
      <c r="A796" s="1">
        <v>43498</v>
      </c>
      <c r="B796">
        <v>22</v>
      </c>
      <c r="C796">
        <v>19672</v>
      </c>
      <c r="D796">
        <v>16984</v>
      </c>
      <c r="F796">
        <f t="shared" si="24"/>
        <v>2</v>
      </c>
      <c r="G796">
        <f t="shared" si="25"/>
        <v>2</v>
      </c>
    </row>
    <row r="797" spans="1:7" x14ac:dyDescent="0.2">
      <c r="A797" s="1">
        <v>43498</v>
      </c>
      <c r="B797">
        <v>23</v>
      </c>
      <c r="C797">
        <v>18781</v>
      </c>
      <c r="D797">
        <v>16241</v>
      </c>
      <c r="F797">
        <f t="shared" si="24"/>
        <v>2</v>
      </c>
      <c r="G797">
        <f t="shared" si="25"/>
        <v>2</v>
      </c>
    </row>
    <row r="798" spans="1:7" x14ac:dyDescent="0.2">
      <c r="A798" s="1">
        <v>43498</v>
      </c>
      <c r="B798">
        <v>24</v>
      </c>
      <c r="C798">
        <v>18279</v>
      </c>
      <c r="D798">
        <v>15435</v>
      </c>
      <c r="F798">
        <f t="shared" si="24"/>
        <v>2</v>
      </c>
      <c r="G798">
        <f t="shared" si="25"/>
        <v>2</v>
      </c>
    </row>
    <row r="799" spans="1:7" x14ac:dyDescent="0.2">
      <c r="A799" s="1">
        <v>43499</v>
      </c>
      <c r="B799">
        <v>1</v>
      </c>
      <c r="C799">
        <v>17287</v>
      </c>
      <c r="D799">
        <v>14655</v>
      </c>
      <c r="F799">
        <f t="shared" si="24"/>
        <v>2</v>
      </c>
      <c r="G799">
        <f t="shared" si="25"/>
        <v>3</v>
      </c>
    </row>
    <row r="800" spans="1:7" x14ac:dyDescent="0.2">
      <c r="A800" s="1">
        <v>43499</v>
      </c>
      <c r="B800">
        <v>2</v>
      </c>
      <c r="C800">
        <v>17081</v>
      </c>
      <c r="D800">
        <v>14188</v>
      </c>
      <c r="F800">
        <f t="shared" si="24"/>
        <v>2</v>
      </c>
      <c r="G800">
        <f t="shared" si="25"/>
        <v>3</v>
      </c>
    </row>
    <row r="801" spans="1:7" x14ac:dyDescent="0.2">
      <c r="A801" s="1">
        <v>43499</v>
      </c>
      <c r="B801">
        <v>3</v>
      </c>
      <c r="C801">
        <v>17016</v>
      </c>
      <c r="D801">
        <v>14017</v>
      </c>
      <c r="F801">
        <f t="shared" si="24"/>
        <v>2</v>
      </c>
      <c r="G801">
        <f t="shared" si="25"/>
        <v>3</v>
      </c>
    </row>
    <row r="802" spans="1:7" x14ac:dyDescent="0.2">
      <c r="A802" s="1">
        <v>43499</v>
      </c>
      <c r="B802">
        <v>4</v>
      </c>
      <c r="C802">
        <v>17193</v>
      </c>
      <c r="D802">
        <v>14053</v>
      </c>
      <c r="F802">
        <f t="shared" si="24"/>
        <v>2</v>
      </c>
      <c r="G802">
        <f t="shared" si="25"/>
        <v>3</v>
      </c>
    </row>
    <row r="803" spans="1:7" x14ac:dyDescent="0.2">
      <c r="A803" s="1">
        <v>43499</v>
      </c>
      <c r="B803">
        <v>5</v>
      </c>
      <c r="C803">
        <v>17640</v>
      </c>
      <c r="D803">
        <v>14000</v>
      </c>
      <c r="F803">
        <f t="shared" si="24"/>
        <v>2</v>
      </c>
      <c r="G803">
        <f t="shared" si="25"/>
        <v>3</v>
      </c>
    </row>
    <row r="804" spans="1:7" x14ac:dyDescent="0.2">
      <c r="A804" s="1">
        <v>43499</v>
      </c>
      <c r="B804">
        <v>6</v>
      </c>
      <c r="C804">
        <v>17622</v>
      </c>
      <c r="D804">
        <v>13992</v>
      </c>
      <c r="F804">
        <f t="shared" si="24"/>
        <v>2</v>
      </c>
      <c r="G804">
        <f t="shared" si="25"/>
        <v>3</v>
      </c>
    </row>
    <row r="805" spans="1:7" x14ac:dyDescent="0.2">
      <c r="A805" s="1">
        <v>43499</v>
      </c>
      <c r="B805">
        <v>7</v>
      </c>
      <c r="C805">
        <v>17540</v>
      </c>
      <c r="D805">
        <v>14265</v>
      </c>
      <c r="F805">
        <f t="shared" si="24"/>
        <v>2</v>
      </c>
      <c r="G805">
        <f t="shared" si="25"/>
        <v>3</v>
      </c>
    </row>
    <row r="806" spans="1:7" x14ac:dyDescent="0.2">
      <c r="A806" s="1">
        <v>43499</v>
      </c>
      <c r="B806">
        <v>8</v>
      </c>
      <c r="C806">
        <v>17652</v>
      </c>
      <c r="D806">
        <v>14935</v>
      </c>
      <c r="F806">
        <f t="shared" si="24"/>
        <v>2</v>
      </c>
      <c r="G806">
        <f t="shared" si="25"/>
        <v>3</v>
      </c>
    </row>
    <row r="807" spans="1:7" x14ac:dyDescent="0.2">
      <c r="A807" s="1">
        <v>43499</v>
      </c>
      <c r="B807">
        <v>9</v>
      </c>
      <c r="C807">
        <v>18417</v>
      </c>
      <c r="D807">
        <v>15511</v>
      </c>
      <c r="F807">
        <f t="shared" si="24"/>
        <v>2</v>
      </c>
      <c r="G807">
        <f t="shared" si="25"/>
        <v>3</v>
      </c>
    </row>
    <row r="808" spans="1:7" x14ac:dyDescent="0.2">
      <c r="A808" s="1">
        <v>43499</v>
      </c>
      <c r="B808">
        <v>10</v>
      </c>
      <c r="C808">
        <v>18908</v>
      </c>
      <c r="D808">
        <v>15886</v>
      </c>
      <c r="F808">
        <f t="shared" si="24"/>
        <v>2</v>
      </c>
      <c r="G808">
        <f t="shared" si="25"/>
        <v>3</v>
      </c>
    </row>
    <row r="809" spans="1:7" x14ac:dyDescent="0.2">
      <c r="A809" s="1">
        <v>43499</v>
      </c>
      <c r="B809">
        <v>11</v>
      </c>
      <c r="C809">
        <v>19512</v>
      </c>
      <c r="D809">
        <v>16350</v>
      </c>
      <c r="F809">
        <f t="shared" si="24"/>
        <v>2</v>
      </c>
      <c r="G809">
        <f t="shared" si="25"/>
        <v>3</v>
      </c>
    </row>
    <row r="810" spans="1:7" x14ac:dyDescent="0.2">
      <c r="A810" s="1">
        <v>43499</v>
      </c>
      <c r="B810">
        <v>12</v>
      </c>
      <c r="C810">
        <v>19317</v>
      </c>
      <c r="D810">
        <v>16307</v>
      </c>
      <c r="F810">
        <f t="shared" si="24"/>
        <v>2</v>
      </c>
      <c r="G810">
        <f t="shared" si="25"/>
        <v>3</v>
      </c>
    </row>
    <row r="811" spans="1:7" x14ac:dyDescent="0.2">
      <c r="A811" s="1">
        <v>43499</v>
      </c>
      <c r="B811">
        <v>13</v>
      </c>
      <c r="C811">
        <v>19306</v>
      </c>
      <c r="D811">
        <v>16280</v>
      </c>
      <c r="F811">
        <f t="shared" si="24"/>
        <v>2</v>
      </c>
      <c r="G811">
        <f t="shared" si="25"/>
        <v>3</v>
      </c>
    </row>
    <row r="812" spans="1:7" x14ac:dyDescent="0.2">
      <c r="A812" s="1">
        <v>43499</v>
      </c>
      <c r="B812">
        <v>14</v>
      </c>
      <c r="C812">
        <v>19436</v>
      </c>
      <c r="D812">
        <v>16104</v>
      </c>
      <c r="F812">
        <f t="shared" si="24"/>
        <v>2</v>
      </c>
      <c r="G812">
        <f t="shared" si="25"/>
        <v>3</v>
      </c>
    </row>
    <row r="813" spans="1:7" x14ac:dyDescent="0.2">
      <c r="A813" s="1">
        <v>43499</v>
      </c>
      <c r="B813">
        <v>15</v>
      </c>
      <c r="C813">
        <v>19734</v>
      </c>
      <c r="D813">
        <v>16252</v>
      </c>
      <c r="F813">
        <f t="shared" si="24"/>
        <v>2</v>
      </c>
      <c r="G813">
        <f t="shared" si="25"/>
        <v>3</v>
      </c>
    </row>
    <row r="814" spans="1:7" x14ac:dyDescent="0.2">
      <c r="A814" s="1">
        <v>43499</v>
      </c>
      <c r="B814">
        <v>16</v>
      </c>
      <c r="C814">
        <v>19994</v>
      </c>
      <c r="D814">
        <v>16471</v>
      </c>
      <c r="F814">
        <f t="shared" si="24"/>
        <v>2</v>
      </c>
      <c r="G814">
        <f t="shared" si="25"/>
        <v>3</v>
      </c>
    </row>
    <row r="815" spans="1:7" x14ac:dyDescent="0.2">
      <c r="A815" s="1">
        <v>43499</v>
      </c>
      <c r="B815">
        <v>17</v>
      </c>
      <c r="C815">
        <v>20100</v>
      </c>
      <c r="D815">
        <v>17118</v>
      </c>
      <c r="F815">
        <f t="shared" si="24"/>
        <v>2</v>
      </c>
      <c r="G815">
        <f t="shared" si="25"/>
        <v>3</v>
      </c>
    </row>
    <row r="816" spans="1:7" x14ac:dyDescent="0.2">
      <c r="A816" s="1">
        <v>43499</v>
      </c>
      <c r="B816">
        <v>18</v>
      </c>
      <c r="C816">
        <v>20379</v>
      </c>
      <c r="D816">
        <v>17720</v>
      </c>
      <c r="F816">
        <f t="shared" si="24"/>
        <v>2</v>
      </c>
      <c r="G816">
        <f t="shared" si="25"/>
        <v>3</v>
      </c>
    </row>
    <row r="817" spans="1:7" x14ac:dyDescent="0.2">
      <c r="A817" s="1">
        <v>43499</v>
      </c>
      <c r="B817">
        <v>19</v>
      </c>
      <c r="C817">
        <v>20010</v>
      </c>
      <c r="D817">
        <v>17887</v>
      </c>
      <c r="F817">
        <f t="shared" si="24"/>
        <v>2</v>
      </c>
      <c r="G817">
        <f t="shared" si="25"/>
        <v>3</v>
      </c>
    </row>
    <row r="818" spans="1:7" x14ac:dyDescent="0.2">
      <c r="A818" s="1">
        <v>43499</v>
      </c>
      <c r="B818">
        <v>20</v>
      </c>
      <c r="C818">
        <v>19954</v>
      </c>
      <c r="D818">
        <v>17277</v>
      </c>
      <c r="F818">
        <f t="shared" si="24"/>
        <v>2</v>
      </c>
      <c r="G818">
        <f t="shared" si="25"/>
        <v>3</v>
      </c>
    </row>
    <row r="819" spans="1:7" x14ac:dyDescent="0.2">
      <c r="A819" s="1">
        <v>43499</v>
      </c>
      <c r="B819">
        <v>21</v>
      </c>
      <c r="C819">
        <v>19359</v>
      </c>
      <c r="D819">
        <v>16798</v>
      </c>
      <c r="F819">
        <f t="shared" si="24"/>
        <v>2</v>
      </c>
      <c r="G819">
        <f t="shared" si="25"/>
        <v>3</v>
      </c>
    </row>
    <row r="820" spans="1:7" x14ac:dyDescent="0.2">
      <c r="A820" s="1">
        <v>43499</v>
      </c>
      <c r="B820">
        <v>22</v>
      </c>
      <c r="C820">
        <v>18966</v>
      </c>
      <c r="D820">
        <v>16063</v>
      </c>
      <c r="F820">
        <f t="shared" si="24"/>
        <v>2</v>
      </c>
      <c r="G820">
        <f t="shared" si="25"/>
        <v>3</v>
      </c>
    </row>
    <row r="821" spans="1:7" x14ac:dyDescent="0.2">
      <c r="A821" s="1">
        <v>43499</v>
      </c>
      <c r="B821">
        <v>23</v>
      </c>
      <c r="C821">
        <v>18460</v>
      </c>
      <c r="D821">
        <v>15401</v>
      </c>
      <c r="F821">
        <f t="shared" si="24"/>
        <v>2</v>
      </c>
      <c r="G821">
        <f t="shared" si="25"/>
        <v>3</v>
      </c>
    </row>
    <row r="822" spans="1:7" x14ac:dyDescent="0.2">
      <c r="A822" s="1">
        <v>43499</v>
      </c>
      <c r="B822">
        <v>24</v>
      </c>
      <c r="C822">
        <v>17855</v>
      </c>
      <c r="D822">
        <v>14696</v>
      </c>
      <c r="F822">
        <f t="shared" si="24"/>
        <v>2</v>
      </c>
      <c r="G822">
        <f t="shared" si="25"/>
        <v>3</v>
      </c>
    </row>
    <row r="823" spans="1:7" x14ac:dyDescent="0.2">
      <c r="A823" s="1">
        <v>43500</v>
      </c>
      <c r="B823">
        <v>1</v>
      </c>
      <c r="C823">
        <v>17142</v>
      </c>
      <c r="D823">
        <v>14005</v>
      </c>
      <c r="F823">
        <f t="shared" si="24"/>
        <v>2</v>
      </c>
      <c r="G823">
        <f t="shared" si="25"/>
        <v>4</v>
      </c>
    </row>
    <row r="824" spans="1:7" x14ac:dyDescent="0.2">
      <c r="A824" s="1">
        <v>43500</v>
      </c>
      <c r="B824">
        <v>2</v>
      </c>
      <c r="C824">
        <v>16821</v>
      </c>
      <c r="D824">
        <v>13765</v>
      </c>
      <c r="F824">
        <f t="shared" si="24"/>
        <v>2</v>
      </c>
      <c r="G824">
        <f t="shared" si="25"/>
        <v>4</v>
      </c>
    </row>
    <row r="825" spans="1:7" x14ac:dyDescent="0.2">
      <c r="A825" s="1">
        <v>43500</v>
      </c>
      <c r="B825">
        <v>3</v>
      </c>
      <c r="C825">
        <v>16708</v>
      </c>
      <c r="D825">
        <v>13627</v>
      </c>
      <c r="F825">
        <f t="shared" si="24"/>
        <v>2</v>
      </c>
      <c r="G825">
        <f t="shared" si="25"/>
        <v>4</v>
      </c>
    </row>
    <row r="826" spans="1:7" x14ac:dyDescent="0.2">
      <c r="A826" s="1">
        <v>43500</v>
      </c>
      <c r="B826">
        <v>4</v>
      </c>
      <c r="C826">
        <v>16190</v>
      </c>
      <c r="D826">
        <v>13509</v>
      </c>
      <c r="F826">
        <f t="shared" si="24"/>
        <v>2</v>
      </c>
      <c r="G826">
        <f t="shared" si="25"/>
        <v>4</v>
      </c>
    </row>
    <row r="827" spans="1:7" x14ac:dyDescent="0.2">
      <c r="A827" s="1">
        <v>43500</v>
      </c>
      <c r="B827">
        <v>5</v>
      </c>
      <c r="C827">
        <v>16613</v>
      </c>
      <c r="D827">
        <v>13671</v>
      </c>
      <c r="F827">
        <f t="shared" si="24"/>
        <v>2</v>
      </c>
      <c r="G827">
        <f t="shared" si="25"/>
        <v>4</v>
      </c>
    </row>
    <row r="828" spans="1:7" x14ac:dyDescent="0.2">
      <c r="A828" s="1">
        <v>43500</v>
      </c>
      <c r="B828">
        <v>6</v>
      </c>
      <c r="C828">
        <v>16951</v>
      </c>
      <c r="D828">
        <v>14226</v>
      </c>
      <c r="F828">
        <f t="shared" si="24"/>
        <v>2</v>
      </c>
      <c r="G828">
        <f t="shared" si="25"/>
        <v>4</v>
      </c>
    </row>
    <row r="829" spans="1:7" x14ac:dyDescent="0.2">
      <c r="A829" s="1">
        <v>43500</v>
      </c>
      <c r="B829">
        <v>7</v>
      </c>
      <c r="C829">
        <v>18137</v>
      </c>
      <c r="D829">
        <v>15472</v>
      </c>
      <c r="F829">
        <f t="shared" si="24"/>
        <v>2</v>
      </c>
      <c r="G829">
        <f t="shared" si="25"/>
        <v>4</v>
      </c>
    </row>
    <row r="830" spans="1:7" x14ac:dyDescent="0.2">
      <c r="A830" s="1">
        <v>43500</v>
      </c>
      <c r="B830">
        <v>8</v>
      </c>
      <c r="C830">
        <v>19235</v>
      </c>
      <c r="D830">
        <v>16741</v>
      </c>
      <c r="F830">
        <f t="shared" si="24"/>
        <v>2</v>
      </c>
      <c r="G830">
        <f t="shared" si="25"/>
        <v>4</v>
      </c>
    </row>
    <row r="831" spans="1:7" x14ac:dyDescent="0.2">
      <c r="A831" s="1">
        <v>43500</v>
      </c>
      <c r="B831">
        <v>9</v>
      </c>
      <c r="C831">
        <v>19490</v>
      </c>
      <c r="D831">
        <v>16891</v>
      </c>
      <c r="F831">
        <f t="shared" si="24"/>
        <v>2</v>
      </c>
      <c r="G831">
        <f t="shared" si="25"/>
        <v>4</v>
      </c>
    </row>
    <row r="832" spans="1:7" x14ac:dyDescent="0.2">
      <c r="A832" s="1">
        <v>43500</v>
      </c>
      <c r="B832">
        <v>10</v>
      </c>
      <c r="C832">
        <v>19900</v>
      </c>
      <c r="D832">
        <v>16980</v>
      </c>
      <c r="F832">
        <f t="shared" si="24"/>
        <v>2</v>
      </c>
      <c r="G832">
        <f t="shared" si="25"/>
        <v>4</v>
      </c>
    </row>
    <row r="833" spans="1:7" x14ac:dyDescent="0.2">
      <c r="A833" s="1">
        <v>43500</v>
      </c>
      <c r="B833">
        <v>11</v>
      </c>
      <c r="C833">
        <v>19903</v>
      </c>
      <c r="D833">
        <v>16726</v>
      </c>
      <c r="F833">
        <f t="shared" si="24"/>
        <v>2</v>
      </c>
      <c r="G833">
        <f t="shared" si="25"/>
        <v>4</v>
      </c>
    </row>
    <row r="834" spans="1:7" x14ac:dyDescent="0.2">
      <c r="A834" s="1">
        <v>43500</v>
      </c>
      <c r="B834">
        <v>12</v>
      </c>
      <c r="C834">
        <v>19772</v>
      </c>
      <c r="D834">
        <v>16439</v>
      </c>
      <c r="F834">
        <f t="shared" si="24"/>
        <v>2</v>
      </c>
      <c r="G834">
        <f t="shared" si="25"/>
        <v>4</v>
      </c>
    </row>
    <row r="835" spans="1:7" x14ac:dyDescent="0.2">
      <c r="A835" s="1">
        <v>43500</v>
      </c>
      <c r="B835">
        <v>13</v>
      </c>
      <c r="C835">
        <v>19906</v>
      </c>
      <c r="D835">
        <v>16475</v>
      </c>
      <c r="F835">
        <f t="shared" si="24"/>
        <v>2</v>
      </c>
      <c r="G835">
        <f t="shared" si="25"/>
        <v>4</v>
      </c>
    </row>
    <row r="836" spans="1:7" x14ac:dyDescent="0.2">
      <c r="A836" s="1">
        <v>43500</v>
      </c>
      <c r="B836">
        <v>14</v>
      </c>
      <c r="C836">
        <v>19956</v>
      </c>
      <c r="D836">
        <v>16481</v>
      </c>
      <c r="F836">
        <f t="shared" si="24"/>
        <v>2</v>
      </c>
      <c r="G836">
        <f t="shared" si="25"/>
        <v>4</v>
      </c>
    </row>
    <row r="837" spans="1:7" x14ac:dyDescent="0.2">
      <c r="A837" s="1">
        <v>43500</v>
      </c>
      <c r="B837">
        <v>15</v>
      </c>
      <c r="C837">
        <v>19542</v>
      </c>
      <c r="D837">
        <v>16377</v>
      </c>
      <c r="F837">
        <f t="shared" si="24"/>
        <v>2</v>
      </c>
      <c r="G837">
        <f t="shared" si="25"/>
        <v>4</v>
      </c>
    </row>
    <row r="838" spans="1:7" x14ac:dyDescent="0.2">
      <c r="A838" s="1">
        <v>43500</v>
      </c>
      <c r="B838">
        <v>16</v>
      </c>
      <c r="C838">
        <v>19523</v>
      </c>
      <c r="D838">
        <v>16474</v>
      </c>
      <c r="F838">
        <f t="shared" si="24"/>
        <v>2</v>
      </c>
      <c r="G838">
        <f t="shared" si="25"/>
        <v>4</v>
      </c>
    </row>
    <row r="839" spans="1:7" x14ac:dyDescent="0.2">
      <c r="A839" s="1">
        <v>43500</v>
      </c>
      <c r="B839">
        <v>17</v>
      </c>
      <c r="C839">
        <v>19964</v>
      </c>
      <c r="D839">
        <v>17213</v>
      </c>
      <c r="F839">
        <f t="shared" si="24"/>
        <v>2</v>
      </c>
      <c r="G839">
        <f t="shared" si="25"/>
        <v>4</v>
      </c>
    </row>
    <row r="840" spans="1:7" x14ac:dyDescent="0.2">
      <c r="A840" s="1">
        <v>43500</v>
      </c>
      <c r="B840">
        <v>18</v>
      </c>
      <c r="C840">
        <v>20980</v>
      </c>
      <c r="D840">
        <v>17903</v>
      </c>
      <c r="F840">
        <f t="shared" ref="F840:F903" si="26">MONTH(A840)</f>
        <v>2</v>
      </c>
      <c r="G840">
        <f t="shared" ref="G840:G903" si="27">DAY(A840)</f>
        <v>4</v>
      </c>
    </row>
    <row r="841" spans="1:7" x14ac:dyDescent="0.2">
      <c r="A841" s="1">
        <v>43500</v>
      </c>
      <c r="B841">
        <v>19</v>
      </c>
      <c r="C841">
        <v>20893</v>
      </c>
      <c r="D841">
        <v>18045</v>
      </c>
      <c r="F841">
        <f t="shared" si="26"/>
        <v>2</v>
      </c>
      <c r="G841">
        <f t="shared" si="27"/>
        <v>4</v>
      </c>
    </row>
    <row r="842" spans="1:7" x14ac:dyDescent="0.2">
      <c r="A842" s="1">
        <v>43500</v>
      </c>
      <c r="B842">
        <v>20</v>
      </c>
      <c r="C842">
        <v>20802</v>
      </c>
      <c r="D842">
        <v>17781</v>
      </c>
      <c r="F842">
        <f t="shared" si="26"/>
        <v>2</v>
      </c>
      <c r="G842">
        <f t="shared" si="27"/>
        <v>4</v>
      </c>
    </row>
    <row r="843" spans="1:7" x14ac:dyDescent="0.2">
      <c r="A843" s="1">
        <v>43500</v>
      </c>
      <c r="B843">
        <v>21</v>
      </c>
      <c r="C843">
        <v>20290</v>
      </c>
      <c r="D843">
        <v>17503</v>
      </c>
      <c r="F843">
        <f t="shared" si="26"/>
        <v>2</v>
      </c>
      <c r="G843">
        <f t="shared" si="27"/>
        <v>4</v>
      </c>
    </row>
    <row r="844" spans="1:7" x14ac:dyDescent="0.2">
      <c r="A844" s="1">
        <v>43500</v>
      </c>
      <c r="B844">
        <v>22</v>
      </c>
      <c r="C844">
        <v>19732</v>
      </c>
      <c r="D844">
        <v>16735</v>
      </c>
      <c r="F844">
        <f t="shared" si="26"/>
        <v>2</v>
      </c>
      <c r="G844">
        <f t="shared" si="27"/>
        <v>4</v>
      </c>
    </row>
    <row r="845" spans="1:7" x14ac:dyDescent="0.2">
      <c r="A845" s="1">
        <v>43500</v>
      </c>
      <c r="B845">
        <v>23</v>
      </c>
      <c r="C845">
        <v>18603</v>
      </c>
      <c r="D845">
        <v>15669</v>
      </c>
      <c r="F845">
        <f t="shared" si="26"/>
        <v>2</v>
      </c>
      <c r="G845">
        <f t="shared" si="27"/>
        <v>4</v>
      </c>
    </row>
    <row r="846" spans="1:7" x14ac:dyDescent="0.2">
      <c r="A846" s="1">
        <v>43500</v>
      </c>
      <c r="B846">
        <v>24</v>
      </c>
      <c r="C846">
        <v>17566</v>
      </c>
      <c r="D846">
        <v>14699</v>
      </c>
      <c r="F846">
        <f t="shared" si="26"/>
        <v>2</v>
      </c>
      <c r="G846">
        <f t="shared" si="27"/>
        <v>4</v>
      </c>
    </row>
    <row r="847" spans="1:7" x14ac:dyDescent="0.2">
      <c r="A847" s="1">
        <v>43501</v>
      </c>
      <c r="B847">
        <v>1</v>
      </c>
      <c r="C847">
        <v>16818</v>
      </c>
      <c r="D847">
        <v>14067</v>
      </c>
      <c r="F847">
        <f t="shared" si="26"/>
        <v>2</v>
      </c>
      <c r="G847">
        <f t="shared" si="27"/>
        <v>5</v>
      </c>
    </row>
    <row r="848" spans="1:7" x14ac:dyDescent="0.2">
      <c r="A848" s="1">
        <v>43501</v>
      </c>
      <c r="B848">
        <v>2</v>
      </c>
      <c r="C848">
        <v>16550</v>
      </c>
      <c r="D848">
        <v>13695</v>
      </c>
      <c r="F848">
        <f t="shared" si="26"/>
        <v>2</v>
      </c>
      <c r="G848">
        <f t="shared" si="27"/>
        <v>5</v>
      </c>
    </row>
    <row r="849" spans="1:7" x14ac:dyDescent="0.2">
      <c r="A849" s="1">
        <v>43501</v>
      </c>
      <c r="B849">
        <v>3</v>
      </c>
      <c r="C849">
        <v>16240</v>
      </c>
      <c r="D849">
        <v>13373</v>
      </c>
      <c r="F849">
        <f t="shared" si="26"/>
        <v>2</v>
      </c>
      <c r="G849">
        <f t="shared" si="27"/>
        <v>5</v>
      </c>
    </row>
    <row r="850" spans="1:7" x14ac:dyDescent="0.2">
      <c r="A850" s="1">
        <v>43501</v>
      </c>
      <c r="B850">
        <v>4</v>
      </c>
      <c r="C850">
        <v>16373</v>
      </c>
      <c r="D850">
        <v>13371</v>
      </c>
      <c r="F850">
        <f t="shared" si="26"/>
        <v>2</v>
      </c>
      <c r="G850">
        <f t="shared" si="27"/>
        <v>5</v>
      </c>
    </row>
    <row r="851" spans="1:7" x14ac:dyDescent="0.2">
      <c r="A851" s="1">
        <v>43501</v>
      </c>
      <c r="B851">
        <v>5</v>
      </c>
      <c r="C851">
        <v>16426</v>
      </c>
      <c r="D851">
        <v>13532</v>
      </c>
      <c r="F851">
        <f t="shared" si="26"/>
        <v>2</v>
      </c>
      <c r="G851">
        <f t="shared" si="27"/>
        <v>5</v>
      </c>
    </row>
    <row r="852" spans="1:7" x14ac:dyDescent="0.2">
      <c r="A852" s="1">
        <v>43501</v>
      </c>
      <c r="B852">
        <v>6</v>
      </c>
      <c r="C852">
        <v>16990</v>
      </c>
      <c r="D852">
        <v>14125</v>
      </c>
      <c r="F852">
        <f t="shared" si="26"/>
        <v>2</v>
      </c>
      <c r="G852">
        <f t="shared" si="27"/>
        <v>5</v>
      </c>
    </row>
    <row r="853" spans="1:7" x14ac:dyDescent="0.2">
      <c r="A853" s="1">
        <v>43501</v>
      </c>
      <c r="B853">
        <v>7</v>
      </c>
      <c r="C853">
        <v>18360</v>
      </c>
      <c r="D853">
        <v>15460</v>
      </c>
      <c r="F853">
        <f t="shared" si="26"/>
        <v>2</v>
      </c>
      <c r="G853">
        <f t="shared" si="27"/>
        <v>5</v>
      </c>
    </row>
    <row r="854" spans="1:7" x14ac:dyDescent="0.2">
      <c r="A854" s="1">
        <v>43501</v>
      </c>
      <c r="B854">
        <v>8</v>
      </c>
      <c r="C854">
        <v>19372</v>
      </c>
      <c r="D854">
        <v>16771</v>
      </c>
      <c r="F854">
        <f t="shared" si="26"/>
        <v>2</v>
      </c>
      <c r="G854">
        <f t="shared" si="27"/>
        <v>5</v>
      </c>
    </row>
    <row r="855" spans="1:7" x14ac:dyDescent="0.2">
      <c r="A855" s="1">
        <v>43501</v>
      </c>
      <c r="B855">
        <v>9</v>
      </c>
      <c r="C855">
        <v>19300</v>
      </c>
      <c r="D855">
        <v>16974</v>
      </c>
      <c r="F855">
        <f t="shared" si="26"/>
        <v>2</v>
      </c>
      <c r="G855">
        <f t="shared" si="27"/>
        <v>5</v>
      </c>
    </row>
    <row r="856" spans="1:7" x14ac:dyDescent="0.2">
      <c r="A856" s="1">
        <v>43501</v>
      </c>
      <c r="B856">
        <v>10</v>
      </c>
      <c r="C856">
        <v>19709</v>
      </c>
      <c r="D856">
        <v>17230</v>
      </c>
      <c r="F856">
        <f t="shared" si="26"/>
        <v>2</v>
      </c>
      <c r="G856">
        <f t="shared" si="27"/>
        <v>5</v>
      </c>
    </row>
    <row r="857" spans="1:7" x14ac:dyDescent="0.2">
      <c r="A857" s="1">
        <v>43501</v>
      </c>
      <c r="B857">
        <v>11</v>
      </c>
      <c r="C857">
        <v>19548</v>
      </c>
      <c r="D857">
        <v>17082</v>
      </c>
      <c r="F857">
        <f t="shared" si="26"/>
        <v>2</v>
      </c>
      <c r="G857">
        <f t="shared" si="27"/>
        <v>5</v>
      </c>
    </row>
    <row r="858" spans="1:7" x14ac:dyDescent="0.2">
      <c r="A858" s="1">
        <v>43501</v>
      </c>
      <c r="B858">
        <v>12</v>
      </c>
      <c r="C858">
        <v>19169</v>
      </c>
      <c r="D858">
        <v>16887</v>
      </c>
      <c r="F858">
        <f t="shared" si="26"/>
        <v>2</v>
      </c>
      <c r="G858">
        <f t="shared" si="27"/>
        <v>5</v>
      </c>
    </row>
    <row r="859" spans="1:7" x14ac:dyDescent="0.2">
      <c r="A859" s="1">
        <v>43501</v>
      </c>
      <c r="B859">
        <v>13</v>
      </c>
      <c r="C859">
        <v>19114</v>
      </c>
      <c r="D859">
        <v>16830</v>
      </c>
      <c r="F859">
        <f t="shared" si="26"/>
        <v>2</v>
      </c>
      <c r="G859">
        <f t="shared" si="27"/>
        <v>5</v>
      </c>
    </row>
    <row r="860" spans="1:7" x14ac:dyDescent="0.2">
      <c r="A860" s="1">
        <v>43501</v>
      </c>
      <c r="B860">
        <v>14</v>
      </c>
      <c r="C860">
        <v>19095</v>
      </c>
      <c r="D860">
        <v>16780</v>
      </c>
      <c r="F860">
        <f t="shared" si="26"/>
        <v>2</v>
      </c>
      <c r="G860">
        <f t="shared" si="27"/>
        <v>5</v>
      </c>
    </row>
    <row r="861" spans="1:7" x14ac:dyDescent="0.2">
      <c r="A861" s="1">
        <v>43501</v>
      </c>
      <c r="B861">
        <v>15</v>
      </c>
      <c r="C861">
        <v>19063</v>
      </c>
      <c r="D861">
        <v>16760</v>
      </c>
      <c r="F861">
        <f t="shared" si="26"/>
        <v>2</v>
      </c>
      <c r="G861">
        <f t="shared" si="27"/>
        <v>5</v>
      </c>
    </row>
    <row r="862" spans="1:7" x14ac:dyDescent="0.2">
      <c r="A862" s="1">
        <v>43501</v>
      </c>
      <c r="B862">
        <v>16</v>
      </c>
      <c r="C862">
        <v>18864</v>
      </c>
      <c r="D862">
        <v>16990</v>
      </c>
      <c r="F862">
        <f t="shared" si="26"/>
        <v>2</v>
      </c>
      <c r="G862">
        <f t="shared" si="27"/>
        <v>5</v>
      </c>
    </row>
    <row r="863" spans="1:7" x14ac:dyDescent="0.2">
      <c r="A863" s="1">
        <v>43501</v>
      </c>
      <c r="B863">
        <v>17</v>
      </c>
      <c r="C863">
        <v>19645</v>
      </c>
      <c r="D863">
        <v>17885</v>
      </c>
      <c r="F863">
        <f t="shared" si="26"/>
        <v>2</v>
      </c>
      <c r="G863">
        <f t="shared" si="27"/>
        <v>5</v>
      </c>
    </row>
    <row r="864" spans="1:7" x14ac:dyDescent="0.2">
      <c r="A864" s="1">
        <v>43501</v>
      </c>
      <c r="B864">
        <v>18</v>
      </c>
      <c r="C864">
        <v>20647</v>
      </c>
      <c r="D864">
        <v>18988</v>
      </c>
      <c r="F864">
        <f t="shared" si="26"/>
        <v>2</v>
      </c>
      <c r="G864">
        <f t="shared" si="27"/>
        <v>5</v>
      </c>
    </row>
    <row r="865" spans="1:7" x14ac:dyDescent="0.2">
      <c r="A865" s="1">
        <v>43501</v>
      </c>
      <c r="B865">
        <v>19</v>
      </c>
      <c r="C865">
        <v>21067</v>
      </c>
      <c r="D865">
        <v>19309</v>
      </c>
      <c r="F865">
        <f t="shared" si="26"/>
        <v>2</v>
      </c>
      <c r="G865">
        <f t="shared" si="27"/>
        <v>5</v>
      </c>
    </row>
    <row r="866" spans="1:7" x14ac:dyDescent="0.2">
      <c r="A866" s="1">
        <v>43501</v>
      </c>
      <c r="B866">
        <v>20</v>
      </c>
      <c r="C866">
        <v>20782</v>
      </c>
      <c r="D866">
        <v>19262</v>
      </c>
      <c r="F866">
        <f t="shared" si="26"/>
        <v>2</v>
      </c>
      <c r="G866">
        <f t="shared" si="27"/>
        <v>5</v>
      </c>
    </row>
    <row r="867" spans="1:7" x14ac:dyDescent="0.2">
      <c r="A867" s="1">
        <v>43501</v>
      </c>
      <c r="B867">
        <v>21</v>
      </c>
      <c r="C867">
        <v>20459</v>
      </c>
      <c r="D867">
        <v>18798</v>
      </c>
      <c r="F867">
        <f t="shared" si="26"/>
        <v>2</v>
      </c>
      <c r="G867">
        <f t="shared" si="27"/>
        <v>5</v>
      </c>
    </row>
    <row r="868" spans="1:7" x14ac:dyDescent="0.2">
      <c r="A868" s="1">
        <v>43501</v>
      </c>
      <c r="B868">
        <v>22</v>
      </c>
      <c r="C868">
        <v>19402</v>
      </c>
      <c r="D868">
        <v>18078</v>
      </c>
      <c r="F868">
        <f t="shared" si="26"/>
        <v>2</v>
      </c>
      <c r="G868">
        <f t="shared" si="27"/>
        <v>5</v>
      </c>
    </row>
    <row r="869" spans="1:7" x14ac:dyDescent="0.2">
      <c r="A869" s="1">
        <v>43501</v>
      </c>
      <c r="B869">
        <v>23</v>
      </c>
      <c r="C869">
        <v>18371</v>
      </c>
      <c r="D869">
        <v>17194</v>
      </c>
      <c r="F869">
        <f t="shared" si="26"/>
        <v>2</v>
      </c>
      <c r="G869">
        <f t="shared" si="27"/>
        <v>5</v>
      </c>
    </row>
    <row r="870" spans="1:7" x14ac:dyDescent="0.2">
      <c r="A870" s="1">
        <v>43501</v>
      </c>
      <c r="B870">
        <v>24</v>
      </c>
      <c r="C870">
        <v>17373</v>
      </c>
      <c r="D870">
        <v>16164</v>
      </c>
      <c r="F870">
        <f t="shared" si="26"/>
        <v>2</v>
      </c>
      <c r="G870">
        <f t="shared" si="27"/>
        <v>5</v>
      </c>
    </row>
    <row r="871" spans="1:7" x14ac:dyDescent="0.2">
      <c r="A871" s="1">
        <v>43502</v>
      </c>
      <c r="B871">
        <v>1</v>
      </c>
      <c r="C871">
        <v>17480</v>
      </c>
      <c r="D871">
        <v>15389</v>
      </c>
      <c r="F871">
        <f t="shared" si="26"/>
        <v>2</v>
      </c>
      <c r="G871">
        <f t="shared" si="27"/>
        <v>6</v>
      </c>
    </row>
    <row r="872" spans="1:7" x14ac:dyDescent="0.2">
      <c r="A872" s="1">
        <v>43502</v>
      </c>
      <c r="B872">
        <v>2</v>
      </c>
      <c r="C872">
        <v>17212</v>
      </c>
      <c r="D872">
        <v>14978</v>
      </c>
      <c r="F872">
        <f t="shared" si="26"/>
        <v>2</v>
      </c>
      <c r="G872">
        <f t="shared" si="27"/>
        <v>6</v>
      </c>
    </row>
    <row r="873" spans="1:7" x14ac:dyDescent="0.2">
      <c r="A873" s="1">
        <v>43502</v>
      </c>
      <c r="B873">
        <v>3</v>
      </c>
      <c r="C873">
        <v>16846</v>
      </c>
      <c r="D873">
        <v>14618</v>
      </c>
      <c r="F873">
        <f t="shared" si="26"/>
        <v>2</v>
      </c>
      <c r="G873">
        <f t="shared" si="27"/>
        <v>6</v>
      </c>
    </row>
    <row r="874" spans="1:7" x14ac:dyDescent="0.2">
      <c r="A874" s="1">
        <v>43502</v>
      </c>
      <c r="B874">
        <v>4</v>
      </c>
      <c r="C874">
        <v>16494</v>
      </c>
      <c r="D874">
        <v>14505</v>
      </c>
      <c r="F874">
        <f t="shared" si="26"/>
        <v>2</v>
      </c>
      <c r="G874">
        <f t="shared" si="27"/>
        <v>6</v>
      </c>
    </row>
    <row r="875" spans="1:7" x14ac:dyDescent="0.2">
      <c r="A875" s="1">
        <v>43502</v>
      </c>
      <c r="B875">
        <v>5</v>
      </c>
      <c r="C875">
        <v>17130</v>
      </c>
      <c r="D875">
        <v>14800</v>
      </c>
      <c r="F875">
        <f t="shared" si="26"/>
        <v>2</v>
      </c>
      <c r="G875">
        <f t="shared" si="27"/>
        <v>6</v>
      </c>
    </row>
    <row r="876" spans="1:7" x14ac:dyDescent="0.2">
      <c r="A876" s="1">
        <v>43502</v>
      </c>
      <c r="B876">
        <v>6</v>
      </c>
      <c r="C876">
        <v>17847</v>
      </c>
      <c r="D876">
        <v>15315</v>
      </c>
      <c r="F876">
        <f t="shared" si="26"/>
        <v>2</v>
      </c>
      <c r="G876">
        <f t="shared" si="27"/>
        <v>6</v>
      </c>
    </row>
    <row r="877" spans="1:7" x14ac:dyDescent="0.2">
      <c r="A877" s="1">
        <v>43502</v>
      </c>
      <c r="B877">
        <v>7</v>
      </c>
      <c r="C877">
        <v>18401</v>
      </c>
      <c r="D877">
        <v>16626</v>
      </c>
      <c r="F877">
        <f t="shared" si="26"/>
        <v>2</v>
      </c>
      <c r="G877">
        <f t="shared" si="27"/>
        <v>6</v>
      </c>
    </row>
    <row r="878" spans="1:7" x14ac:dyDescent="0.2">
      <c r="A878" s="1">
        <v>43502</v>
      </c>
      <c r="B878">
        <v>8</v>
      </c>
      <c r="C878">
        <v>19199</v>
      </c>
      <c r="D878">
        <v>18079</v>
      </c>
      <c r="F878">
        <f t="shared" si="26"/>
        <v>2</v>
      </c>
      <c r="G878">
        <f t="shared" si="27"/>
        <v>6</v>
      </c>
    </row>
    <row r="879" spans="1:7" x14ac:dyDescent="0.2">
      <c r="A879" s="1">
        <v>43502</v>
      </c>
      <c r="B879">
        <v>9</v>
      </c>
      <c r="C879">
        <v>19479</v>
      </c>
      <c r="D879">
        <v>18290</v>
      </c>
      <c r="F879">
        <f t="shared" si="26"/>
        <v>2</v>
      </c>
      <c r="G879">
        <f t="shared" si="27"/>
        <v>6</v>
      </c>
    </row>
    <row r="880" spans="1:7" x14ac:dyDescent="0.2">
      <c r="A880" s="1">
        <v>43502</v>
      </c>
      <c r="B880">
        <v>10</v>
      </c>
      <c r="C880">
        <v>19707</v>
      </c>
      <c r="D880">
        <v>18656</v>
      </c>
      <c r="F880">
        <f t="shared" si="26"/>
        <v>2</v>
      </c>
      <c r="G880">
        <f t="shared" si="27"/>
        <v>6</v>
      </c>
    </row>
    <row r="881" spans="1:7" x14ac:dyDescent="0.2">
      <c r="A881" s="1">
        <v>43502</v>
      </c>
      <c r="B881">
        <v>11</v>
      </c>
      <c r="C881">
        <v>20226</v>
      </c>
      <c r="D881">
        <v>19052</v>
      </c>
      <c r="F881">
        <f t="shared" si="26"/>
        <v>2</v>
      </c>
      <c r="G881">
        <f t="shared" si="27"/>
        <v>6</v>
      </c>
    </row>
    <row r="882" spans="1:7" x14ac:dyDescent="0.2">
      <c r="A882" s="1">
        <v>43502</v>
      </c>
      <c r="B882">
        <v>12</v>
      </c>
      <c r="C882">
        <v>20100</v>
      </c>
      <c r="D882">
        <v>19254</v>
      </c>
      <c r="F882">
        <f t="shared" si="26"/>
        <v>2</v>
      </c>
      <c r="G882">
        <f t="shared" si="27"/>
        <v>6</v>
      </c>
    </row>
    <row r="883" spans="1:7" x14ac:dyDescent="0.2">
      <c r="A883" s="1">
        <v>43502</v>
      </c>
      <c r="B883">
        <v>13</v>
      </c>
      <c r="C883">
        <v>20349</v>
      </c>
      <c r="D883">
        <v>19285</v>
      </c>
      <c r="F883">
        <f t="shared" si="26"/>
        <v>2</v>
      </c>
      <c r="G883">
        <f t="shared" si="27"/>
        <v>6</v>
      </c>
    </row>
    <row r="884" spans="1:7" x14ac:dyDescent="0.2">
      <c r="A884" s="1">
        <v>43502</v>
      </c>
      <c r="B884">
        <v>14</v>
      </c>
      <c r="C884">
        <v>19825</v>
      </c>
      <c r="D884">
        <v>19181</v>
      </c>
      <c r="F884">
        <f t="shared" si="26"/>
        <v>2</v>
      </c>
      <c r="G884">
        <f t="shared" si="27"/>
        <v>6</v>
      </c>
    </row>
    <row r="885" spans="1:7" x14ac:dyDescent="0.2">
      <c r="A885" s="1">
        <v>43502</v>
      </c>
      <c r="B885">
        <v>15</v>
      </c>
      <c r="C885">
        <v>19646</v>
      </c>
      <c r="D885">
        <v>19006</v>
      </c>
      <c r="F885">
        <f t="shared" si="26"/>
        <v>2</v>
      </c>
      <c r="G885">
        <f t="shared" si="27"/>
        <v>6</v>
      </c>
    </row>
    <row r="886" spans="1:7" x14ac:dyDescent="0.2">
      <c r="A886" s="1">
        <v>43502</v>
      </c>
      <c r="B886">
        <v>16</v>
      </c>
      <c r="C886">
        <v>19580</v>
      </c>
      <c r="D886">
        <v>18933</v>
      </c>
      <c r="F886">
        <f t="shared" si="26"/>
        <v>2</v>
      </c>
      <c r="G886">
        <f t="shared" si="27"/>
        <v>6</v>
      </c>
    </row>
    <row r="887" spans="1:7" x14ac:dyDescent="0.2">
      <c r="A887" s="1">
        <v>43502</v>
      </c>
      <c r="B887">
        <v>17</v>
      </c>
      <c r="C887">
        <v>19995</v>
      </c>
      <c r="D887">
        <v>19237</v>
      </c>
      <c r="F887">
        <f t="shared" si="26"/>
        <v>2</v>
      </c>
      <c r="G887">
        <f t="shared" si="27"/>
        <v>6</v>
      </c>
    </row>
    <row r="888" spans="1:7" x14ac:dyDescent="0.2">
      <c r="A888" s="1">
        <v>43502</v>
      </c>
      <c r="B888">
        <v>18</v>
      </c>
      <c r="C888">
        <v>20433</v>
      </c>
      <c r="D888">
        <v>19661</v>
      </c>
      <c r="F888">
        <f t="shared" si="26"/>
        <v>2</v>
      </c>
      <c r="G888">
        <f t="shared" si="27"/>
        <v>6</v>
      </c>
    </row>
    <row r="889" spans="1:7" x14ac:dyDescent="0.2">
      <c r="A889" s="1">
        <v>43502</v>
      </c>
      <c r="B889">
        <v>19</v>
      </c>
      <c r="C889">
        <v>20408</v>
      </c>
      <c r="D889">
        <v>19644</v>
      </c>
      <c r="F889">
        <f t="shared" si="26"/>
        <v>2</v>
      </c>
      <c r="G889">
        <f t="shared" si="27"/>
        <v>6</v>
      </c>
    </row>
    <row r="890" spans="1:7" x14ac:dyDescent="0.2">
      <c r="A890" s="1">
        <v>43502</v>
      </c>
      <c r="B890">
        <v>20</v>
      </c>
      <c r="C890">
        <v>20074</v>
      </c>
      <c r="D890">
        <v>19283</v>
      </c>
      <c r="F890">
        <f t="shared" si="26"/>
        <v>2</v>
      </c>
      <c r="G890">
        <f t="shared" si="27"/>
        <v>6</v>
      </c>
    </row>
    <row r="891" spans="1:7" x14ac:dyDescent="0.2">
      <c r="A891" s="1">
        <v>43502</v>
      </c>
      <c r="B891">
        <v>21</v>
      </c>
      <c r="C891">
        <v>19707</v>
      </c>
      <c r="D891">
        <v>18823</v>
      </c>
      <c r="F891">
        <f t="shared" si="26"/>
        <v>2</v>
      </c>
      <c r="G891">
        <f t="shared" si="27"/>
        <v>6</v>
      </c>
    </row>
    <row r="892" spans="1:7" x14ac:dyDescent="0.2">
      <c r="A892" s="1">
        <v>43502</v>
      </c>
      <c r="B892">
        <v>22</v>
      </c>
      <c r="C892">
        <v>18967</v>
      </c>
      <c r="D892">
        <v>18080</v>
      </c>
      <c r="F892">
        <f t="shared" si="26"/>
        <v>2</v>
      </c>
      <c r="G892">
        <f t="shared" si="27"/>
        <v>6</v>
      </c>
    </row>
    <row r="893" spans="1:7" x14ac:dyDescent="0.2">
      <c r="A893" s="1">
        <v>43502</v>
      </c>
      <c r="B893">
        <v>23</v>
      </c>
      <c r="C893">
        <v>17987</v>
      </c>
      <c r="D893">
        <v>17011</v>
      </c>
      <c r="F893">
        <f t="shared" si="26"/>
        <v>2</v>
      </c>
      <c r="G893">
        <f t="shared" si="27"/>
        <v>6</v>
      </c>
    </row>
    <row r="894" spans="1:7" x14ac:dyDescent="0.2">
      <c r="A894" s="1">
        <v>43502</v>
      </c>
      <c r="B894">
        <v>24</v>
      </c>
      <c r="C894">
        <v>16999</v>
      </c>
      <c r="D894">
        <v>15881</v>
      </c>
      <c r="F894">
        <f t="shared" si="26"/>
        <v>2</v>
      </c>
      <c r="G894">
        <f t="shared" si="27"/>
        <v>6</v>
      </c>
    </row>
    <row r="895" spans="1:7" x14ac:dyDescent="0.2">
      <c r="A895" s="1">
        <v>43503</v>
      </c>
      <c r="B895">
        <v>1</v>
      </c>
      <c r="C895">
        <v>16622</v>
      </c>
      <c r="D895">
        <v>15279</v>
      </c>
      <c r="F895">
        <f t="shared" si="26"/>
        <v>2</v>
      </c>
      <c r="G895">
        <f t="shared" si="27"/>
        <v>7</v>
      </c>
    </row>
    <row r="896" spans="1:7" x14ac:dyDescent="0.2">
      <c r="A896" s="1">
        <v>43503</v>
      </c>
      <c r="B896">
        <v>2</v>
      </c>
      <c r="C896">
        <v>16086</v>
      </c>
      <c r="D896">
        <v>14792</v>
      </c>
      <c r="F896">
        <f t="shared" si="26"/>
        <v>2</v>
      </c>
      <c r="G896">
        <f t="shared" si="27"/>
        <v>7</v>
      </c>
    </row>
    <row r="897" spans="1:7" x14ac:dyDescent="0.2">
      <c r="A897" s="1">
        <v>43503</v>
      </c>
      <c r="B897">
        <v>3</v>
      </c>
      <c r="C897">
        <v>16068</v>
      </c>
      <c r="D897">
        <v>14590</v>
      </c>
      <c r="F897">
        <f t="shared" si="26"/>
        <v>2</v>
      </c>
      <c r="G897">
        <f t="shared" si="27"/>
        <v>7</v>
      </c>
    </row>
    <row r="898" spans="1:7" x14ac:dyDescent="0.2">
      <c r="A898" s="1">
        <v>43503</v>
      </c>
      <c r="B898">
        <v>4</v>
      </c>
      <c r="C898">
        <v>16114</v>
      </c>
      <c r="D898">
        <v>14469</v>
      </c>
      <c r="F898">
        <f t="shared" si="26"/>
        <v>2</v>
      </c>
      <c r="G898">
        <f t="shared" si="27"/>
        <v>7</v>
      </c>
    </row>
    <row r="899" spans="1:7" x14ac:dyDescent="0.2">
      <c r="A899" s="1">
        <v>43503</v>
      </c>
      <c r="B899">
        <v>5</v>
      </c>
      <c r="C899">
        <v>16127</v>
      </c>
      <c r="D899">
        <v>14499</v>
      </c>
      <c r="F899">
        <f t="shared" si="26"/>
        <v>2</v>
      </c>
      <c r="G899">
        <f t="shared" si="27"/>
        <v>7</v>
      </c>
    </row>
    <row r="900" spans="1:7" x14ac:dyDescent="0.2">
      <c r="A900" s="1">
        <v>43503</v>
      </c>
      <c r="B900">
        <v>6</v>
      </c>
      <c r="C900">
        <v>16621</v>
      </c>
      <c r="D900">
        <v>15188</v>
      </c>
      <c r="F900">
        <f t="shared" si="26"/>
        <v>2</v>
      </c>
      <c r="G900">
        <f t="shared" si="27"/>
        <v>7</v>
      </c>
    </row>
    <row r="901" spans="1:7" x14ac:dyDescent="0.2">
      <c r="A901" s="1">
        <v>43503</v>
      </c>
      <c r="B901">
        <v>7</v>
      </c>
      <c r="C901">
        <v>17928</v>
      </c>
      <c r="D901">
        <v>16440</v>
      </c>
      <c r="F901">
        <f t="shared" si="26"/>
        <v>2</v>
      </c>
      <c r="G901">
        <f t="shared" si="27"/>
        <v>7</v>
      </c>
    </row>
    <row r="902" spans="1:7" x14ac:dyDescent="0.2">
      <c r="A902" s="1">
        <v>43503</v>
      </c>
      <c r="B902">
        <v>8</v>
      </c>
      <c r="C902">
        <v>19209</v>
      </c>
      <c r="D902">
        <v>17742</v>
      </c>
      <c r="F902">
        <f t="shared" si="26"/>
        <v>2</v>
      </c>
      <c r="G902">
        <f t="shared" si="27"/>
        <v>7</v>
      </c>
    </row>
    <row r="903" spans="1:7" x14ac:dyDescent="0.2">
      <c r="A903" s="1">
        <v>43503</v>
      </c>
      <c r="B903">
        <v>9</v>
      </c>
      <c r="C903">
        <v>19113</v>
      </c>
      <c r="D903">
        <v>17948</v>
      </c>
      <c r="F903">
        <f t="shared" si="26"/>
        <v>2</v>
      </c>
      <c r="G903">
        <f t="shared" si="27"/>
        <v>7</v>
      </c>
    </row>
    <row r="904" spans="1:7" x14ac:dyDescent="0.2">
      <c r="A904" s="1">
        <v>43503</v>
      </c>
      <c r="B904">
        <v>10</v>
      </c>
      <c r="C904">
        <v>19117</v>
      </c>
      <c r="D904">
        <v>18176</v>
      </c>
      <c r="F904">
        <f t="shared" ref="F904:F967" si="28">MONTH(A904)</f>
        <v>2</v>
      </c>
      <c r="G904">
        <f t="shared" ref="G904:G967" si="29">DAY(A904)</f>
        <v>7</v>
      </c>
    </row>
    <row r="905" spans="1:7" x14ac:dyDescent="0.2">
      <c r="A905" s="1">
        <v>43503</v>
      </c>
      <c r="B905">
        <v>11</v>
      </c>
      <c r="C905">
        <v>19018</v>
      </c>
      <c r="D905">
        <v>18158</v>
      </c>
      <c r="F905">
        <f t="shared" si="28"/>
        <v>2</v>
      </c>
      <c r="G905">
        <f t="shared" si="29"/>
        <v>7</v>
      </c>
    </row>
    <row r="906" spans="1:7" x14ac:dyDescent="0.2">
      <c r="A906" s="1">
        <v>43503</v>
      </c>
      <c r="B906">
        <v>12</v>
      </c>
      <c r="C906">
        <v>19139</v>
      </c>
      <c r="D906">
        <v>18051</v>
      </c>
      <c r="F906">
        <f t="shared" si="28"/>
        <v>2</v>
      </c>
      <c r="G906">
        <f t="shared" si="29"/>
        <v>7</v>
      </c>
    </row>
    <row r="907" spans="1:7" x14ac:dyDescent="0.2">
      <c r="A907" s="1">
        <v>43503</v>
      </c>
      <c r="B907">
        <v>13</v>
      </c>
      <c r="C907">
        <v>18920</v>
      </c>
      <c r="D907">
        <v>17880</v>
      </c>
      <c r="F907">
        <f t="shared" si="28"/>
        <v>2</v>
      </c>
      <c r="G907">
        <f t="shared" si="29"/>
        <v>7</v>
      </c>
    </row>
    <row r="908" spans="1:7" x14ac:dyDescent="0.2">
      <c r="A908" s="1">
        <v>43503</v>
      </c>
      <c r="B908">
        <v>14</v>
      </c>
      <c r="C908">
        <v>18933</v>
      </c>
      <c r="D908">
        <v>17906</v>
      </c>
      <c r="F908">
        <f t="shared" si="28"/>
        <v>2</v>
      </c>
      <c r="G908">
        <f t="shared" si="29"/>
        <v>7</v>
      </c>
    </row>
    <row r="909" spans="1:7" x14ac:dyDescent="0.2">
      <c r="A909" s="1">
        <v>43503</v>
      </c>
      <c r="B909">
        <v>15</v>
      </c>
      <c r="C909">
        <v>18937</v>
      </c>
      <c r="D909">
        <v>17760</v>
      </c>
      <c r="F909">
        <f t="shared" si="28"/>
        <v>2</v>
      </c>
      <c r="G909">
        <f t="shared" si="29"/>
        <v>7</v>
      </c>
    </row>
    <row r="910" spans="1:7" x14ac:dyDescent="0.2">
      <c r="A910" s="1">
        <v>43503</v>
      </c>
      <c r="B910">
        <v>16</v>
      </c>
      <c r="C910">
        <v>19440</v>
      </c>
      <c r="D910">
        <v>17853</v>
      </c>
      <c r="F910">
        <f t="shared" si="28"/>
        <v>2</v>
      </c>
      <c r="G910">
        <f t="shared" si="29"/>
        <v>7</v>
      </c>
    </row>
    <row r="911" spans="1:7" x14ac:dyDescent="0.2">
      <c r="A911" s="1">
        <v>43503</v>
      </c>
      <c r="B911">
        <v>17</v>
      </c>
      <c r="C911">
        <v>19859</v>
      </c>
      <c r="D911">
        <v>18354</v>
      </c>
      <c r="F911">
        <f t="shared" si="28"/>
        <v>2</v>
      </c>
      <c r="G911">
        <f t="shared" si="29"/>
        <v>7</v>
      </c>
    </row>
    <row r="912" spans="1:7" x14ac:dyDescent="0.2">
      <c r="A912" s="1">
        <v>43503</v>
      </c>
      <c r="B912">
        <v>18</v>
      </c>
      <c r="C912">
        <v>20297</v>
      </c>
      <c r="D912">
        <v>19060</v>
      </c>
      <c r="F912">
        <f t="shared" si="28"/>
        <v>2</v>
      </c>
      <c r="G912">
        <f t="shared" si="29"/>
        <v>7</v>
      </c>
    </row>
    <row r="913" spans="1:7" x14ac:dyDescent="0.2">
      <c r="A913" s="1">
        <v>43503</v>
      </c>
      <c r="B913">
        <v>19</v>
      </c>
      <c r="C913">
        <v>20289</v>
      </c>
      <c r="D913">
        <v>19105</v>
      </c>
      <c r="F913">
        <f t="shared" si="28"/>
        <v>2</v>
      </c>
      <c r="G913">
        <f t="shared" si="29"/>
        <v>7</v>
      </c>
    </row>
    <row r="914" spans="1:7" x14ac:dyDescent="0.2">
      <c r="A914" s="1">
        <v>43503</v>
      </c>
      <c r="B914">
        <v>20</v>
      </c>
      <c r="C914">
        <v>20662</v>
      </c>
      <c r="D914">
        <v>18894</v>
      </c>
      <c r="F914">
        <f t="shared" si="28"/>
        <v>2</v>
      </c>
      <c r="G914">
        <f t="shared" si="29"/>
        <v>7</v>
      </c>
    </row>
    <row r="915" spans="1:7" x14ac:dyDescent="0.2">
      <c r="A915" s="1">
        <v>43503</v>
      </c>
      <c r="B915">
        <v>21</v>
      </c>
      <c r="C915">
        <v>20384</v>
      </c>
      <c r="D915">
        <v>18464</v>
      </c>
      <c r="F915">
        <f t="shared" si="28"/>
        <v>2</v>
      </c>
      <c r="G915">
        <f t="shared" si="29"/>
        <v>7</v>
      </c>
    </row>
    <row r="916" spans="1:7" x14ac:dyDescent="0.2">
      <c r="A916" s="1">
        <v>43503</v>
      </c>
      <c r="B916">
        <v>22</v>
      </c>
      <c r="C916">
        <v>19464</v>
      </c>
      <c r="D916">
        <v>17543</v>
      </c>
      <c r="F916">
        <f t="shared" si="28"/>
        <v>2</v>
      </c>
      <c r="G916">
        <f t="shared" si="29"/>
        <v>7</v>
      </c>
    </row>
    <row r="917" spans="1:7" x14ac:dyDescent="0.2">
      <c r="A917" s="1">
        <v>43503</v>
      </c>
      <c r="B917">
        <v>23</v>
      </c>
      <c r="C917">
        <v>18016</v>
      </c>
      <c r="D917">
        <v>16134</v>
      </c>
      <c r="F917">
        <f t="shared" si="28"/>
        <v>2</v>
      </c>
      <c r="G917">
        <f t="shared" si="29"/>
        <v>7</v>
      </c>
    </row>
    <row r="918" spans="1:7" x14ac:dyDescent="0.2">
      <c r="A918" s="1">
        <v>43503</v>
      </c>
      <c r="B918">
        <v>24</v>
      </c>
      <c r="C918">
        <v>17459</v>
      </c>
      <c r="D918">
        <v>15154</v>
      </c>
      <c r="F918">
        <f t="shared" si="28"/>
        <v>2</v>
      </c>
      <c r="G918">
        <f t="shared" si="29"/>
        <v>7</v>
      </c>
    </row>
    <row r="919" spans="1:7" x14ac:dyDescent="0.2">
      <c r="A919" s="1">
        <v>43504</v>
      </c>
      <c r="B919">
        <v>1</v>
      </c>
      <c r="C919">
        <v>16875</v>
      </c>
      <c r="D919">
        <v>14429</v>
      </c>
      <c r="F919">
        <f t="shared" si="28"/>
        <v>2</v>
      </c>
      <c r="G919">
        <f t="shared" si="29"/>
        <v>8</v>
      </c>
    </row>
    <row r="920" spans="1:7" x14ac:dyDescent="0.2">
      <c r="A920" s="1">
        <v>43504</v>
      </c>
      <c r="B920">
        <v>2</v>
      </c>
      <c r="C920">
        <v>16425</v>
      </c>
      <c r="D920">
        <v>14015</v>
      </c>
      <c r="F920">
        <f t="shared" si="28"/>
        <v>2</v>
      </c>
      <c r="G920">
        <f t="shared" si="29"/>
        <v>8</v>
      </c>
    </row>
    <row r="921" spans="1:7" x14ac:dyDescent="0.2">
      <c r="A921" s="1">
        <v>43504</v>
      </c>
      <c r="B921">
        <v>3</v>
      </c>
      <c r="C921">
        <v>16143</v>
      </c>
      <c r="D921">
        <v>13730</v>
      </c>
      <c r="F921">
        <f t="shared" si="28"/>
        <v>2</v>
      </c>
      <c r="G921">
        <f t="shared" si="29"/>
        <v>8</v>
      </c>
    </row>
    <row r="922" spans="1:7" x14ac:dyDescent="0.2">
      <c r="A922" s="1">
        <v>43504</v>
      </c>
      <c r="B922">
        <v>4</v>
      </c>
      <c r="C922">
        <v>16255</v>
      </c>
      <c r="D922">
        <v>13723</v>
      </c>
      <c r="F922">
        <f t="shared" si="28"/>
        <v>2</v>
      </c>
      <c r="G922">
        <f t="shared" si="29"/>
        <v>8</v>
      </c>
    </row>
    <row r="923" spans="1:7" x14ac:dyDescent="0.2">
      <c r="A923" s="1">
        <v>43504</v>
      </c>
      <c r="B923">
        <v>5</v>
      </c>
      <c r="C923">
        <v>16433</v>
      </c>
      <c r="D923">
        <v>13846</v>
      </c>
      <c r="F923">
        <f t="shared" si="28"/>
        <v>2</v>
      </c>
      <c r="G923">
        <f t="shared" si="29"/>
        <v>8</v>
      </c>
    </row>
    <row r="924" spans="1:7" x14ac:dyDescent="0.2">
      <c r="A924" s="1">
        <v>43504</v>
      </c>
      <c r="B924">
        <v>6</v>
      </c>
      <c r="C924">
        <v>17119</v>
      </c>
      <c r="D924">
        <v>14558</v>
      </c>
      <c r="F924">
        <f t="shared" si="28"/>
        <v>2</v>
      </c>
      <c r="G924">
        <f t="shared" si="29"/>
        <v>8</v>
      </c>
    </row>
    <row r="925" spans="1:7" x14ac:dyDescent="0.2">
      <c r="A925" s="1">
        <v>43504</v>
      </c>
      <c r="B925">
        <v>7</v>
      </c>
      <c r="C925">
        <v>17729</v>
      </c>
      <c r="D925">
        <v>15908</v>
      </c>
      <c r="F925">
        <f t="shared" si="28"/>
        <v>2</v>
      </c>
      <c r="G925">
        <f t="shared" si="29"/>
        <v>8</v>
      </c>
    </row>
    <row r="926" spans="1:7" x14ac:dyDescent="0.2">
      <c r="A926" s="1">
        <v>43504</v>
      </c>
      <c r="B926">
        <v>8</v>
      </c>
      <c r="C926">
        <v>19202</v>
      </c>
      <c r="D926">
        <v>17272</v>
      </c>
      <c r="F926">
        <f t="shared" si="28"/>
        <v>2</v>
      </c>
      <c r="G926">
        <f t="shared" si="29"/>
        <v>8</v>
      </c>
    </row>
    <row r="927" spans="1:7" x14ac:dyDescent="0.2">
      <c r="A927" s="1">
        <v>43504</v>
      </c>
      <c r="B927">
        <v>9</v>
      </c>
      <c r="C927">
        <v>19511</v>
      </c>
      <c r="D927">
        <v>17644</v>
      </c>
      <c r="F927">
        <f t="shared" si="28"/>
        <v>2</v>
      </c>
      <c r="G927">
        <f t="shared" si="29"/>
        <v>8</v>
      </c>
    </row>
    <row r="928" spans="1:7" x14ac:dyDescent="0.2">
      <c r="A928" s="1">
        <v>43504</v>
      </c>
      <c r="B928">
        <v>10</v>
      </c>
      <c r="C928">
        <v>19741</v>
      </c>
      <c r="D928">
        <v>17747</v>
      </c>
      <c r="F928">
        <f t="shared" si="28"/>
        <v>2</v>
      </c>
      <c r="G928">
        <f t="shared" si="29"/>
        <v>8</v>
      </c>
    </row>
    <row r="929" spans="1:7" x14ac:dyDescent="0.2">
      <c r="A929" s="1">
        <v>43504</v>
      </c>
      <c r="B929">
        <v>11</v>
      </c>
      <c r="C929">
        <v>19691</v>
      </c>
      <c r="D929">
        <v>17692</v>
      </c>
      <c r="F929">
        <f t="shared" si="28"/>
        <v>2</v>
      </c>
      <c r="G929">
        <f t="shared" si="29"/>
        <v>8</v>
      </c>
    </row>
    <row r="930" spans="1:7" x14ac:dyDescent="0.2">
      <c r="A930" s="1">
        <v>43504</v>
      </c>
      <c r="B930">
        <v>12</v>
      </c>
      <c r="C930">
        <v>19537</v>
      </c>
      <c r="D930">
        <v>17511</v>
      </c>
      <c r="F930">
        <f t="shared" si="28"/>
        <v>2</v>
      </c>
      <c r="G930">
        <f t="shared" si="29"/>
        <v>8</v>
      </c>
    </row>
    <row r="931" spans="1:7" x14ac:dyDescent="0.2">
      <c r="A931" s="1">
        <v>43504</v>
      </c>
      <c r="B931">
        <v>13</v>
      </c>
      <c r="C931">
        <v>19664</v>
      </c>
      <c r="D931">
        <v>17607</v>
      </c>
      <c r="F931">
        <f t="shared" si="28"/>
        <v>2</v>
      </c>
      <c r="G931">
        <f t="shared" si="29"/>
        <v>8</v>
      </c>
    </row>
    <row r="932" spans="1:7" x14ac:dyDescent="0.2">
      <c r="A932" s="1">
        <v>43504</v>
      </c>
      <c r="B932">
        <v>14</v>
      </c>
      <c r="C932">
        <v>19636</v>
      </c>
      <c r="D932">
        <v>17533</v>
      </c>
      <c r="F932">
        <f t="shared" si="28"/>
        <v>2</v>
      </c>
      <c r="G932">
        <f t="shared" si="29"/>
        <v>8</v>
      </c>
    </row>
    <row r="933" spans="1:7" x14ac:dyDescent="0.2">
      <c r="A933" s="1">
        <v>43504</v>
      </c>
      <c r="B933">
        <v>15</v>
      </c>
      <c r="C933">
        <v>19482</v>
      </c>
      <c r="D933">
        <v>17372</v>
      </c>
      <c r="F933">
        <f t="shared" si="28"/>
        <v>2</v>
      </c>
      <c r="G933">
        <f t="shared" si="29"/>
        <v>8</v>
      </c>
    </row>
    <row r="934" spans="1:7" x14ac:dyDescent="0.2">
      <c r="A934" s="1">
        <v>43504</v>
      </c>
      <c r="B934">
        <v>16</v>
      </c>
      <c r="C934">
        <v>19743</v>
      </c>
      <c r="D934">
        <v>17616</v>
      </c>
      <c r="F934">
        <f t="shared" si="28"/>
        <v>2</v>
      </c>
      <c r="G934">
        <f t="shared" si="29"/>
        <v>8</v>
      </c>
    </row>
    <row r="935" spans="1:7" x14ac:dyDescent="0.2">
      <c r="A935" s="1">
        <v>43504</v>
      </c>
      <c r="B935">
        <v>17</v>
      </c>
      <c r="C935">
        <v>20323</v>
      </c>
      <c r="D935">
        <v>18315</v>
      </c>
      <c r="F935">
        <f t="shared" si="28"/>
        <v>2</v>
      </c>
      <c r="G935">
        <f t="shared" si="29"/>
        <v>8</v>
      </c>
    </row>
    <row r="936" spans="1:7" x14ac:dyDescent="0.2">
      <c r="A936" s="1">
        <v>43504</v>
      </c>
      <c r="B936">
        <v>18</v>
      </c>
      <c r="C936">
        <v>21659</v>
      </c>
      <c r="D936">
        <v>19066</v>
      </c>
      <c r="F936">
        <f t="shared" si="28"/>
        <v>2</v>
      </c>
      <c r="G936">
        <f t="shared" si="29"/>
        <v>8</v>
      </c>
    </row>
    <row r="937" spans="1:7" x14ac:dyDescent="0.2">
      <c r="A937" s="1">
        <v>43504</v>
      </c>
      <c r="B937">
        <v>19</v>
      </c>
      <c r="C937">
        <v>22008</v>
      </c>
      <c r="D937">
        <v>19368</v>
      </c>
      <c r="F937">
        <f t="shared" si="28"/>
        <v>2</v>
      </c>
      <c r="G937">
        <f t="shared" si="29"/>
        <v>8</v>
      </c>
    </row>
    <row r="938" spans="1:7" x14ac:dyDescent="0.2">
      <c r="A938" s="1">
        <v>43504</v>
      </c>
      <c r="B938">
        <v>20</v>
      </c>
      <c r="C938">
        <v>21908</v>
      </c>
      <c r="D938">
        <v>19337</v>
      </c>
      <c r="F938">
        <f t="shared" si="28"/>
        <v>2</v>
      </c>
      <c r="G938">
        <f t="shared" si="29"/>
        <v>8</v>
      </c>
    </row>
    <row r="939" spans="1:7" x14ac:dyDescent="0.2">
      <c r="A939" s="1">
        <v>43504</v>
      </c>
      <c r="B939">
        <v>21</v>
      </c>
      <c r="C939">
        <v>21514</v>
      </c>
      <c r="D939">
        <v>19022</v>
      </c>
      <c r="F939">
        <f t="shared" si="28"/>
        <v>2</v>
      </c>
      <c r="G939">
        <f t="shared" si="29"/>
        <v>8</v>
      </c>
    </row>
    <row r="940" spans="1:7" x14ac:dyDescent="0.2">
      <c r="A940" s="1">
        <v>43504</v>
      </c>
      <c r="B940">
        <v>22</v>
      </c>
      <c r="C940">
        <v>21078</v>
      </c>
      <c r="D940">
        <v>18376</v>
      </c>
      <c r="F940">
        <f t="shared" si="28"/>
        <v>2</v>
      </c>
      <c r="G940">
        <f t="shared" si="29"/>
        <v>8</v>
      </c>
    </row>
    <row r="941" spans="1:7" x14ac:dyDescent="0.2">
      <c r="A941" s="1">
        <v>43504</v>
      </c>
      <c r="B941">
        <v>23</v>
      </c>
      <c r="C941">
        <v>19830</v>
      </c>
      <c r="D941">
        <v>17516</v>
      </c>
      <c r="F941">
        <f t="shared" si="28"/>
        <v>2</v>
      </c>
      <c r="G941">
        <f t="shared" si="29"/>
        <v>8</v>
      </c>
    </row>
    <row r="942" spans="1:7" x14ac:dyDescent="0.2">
      <c r="A942" s="1">
        <v>43504</v>
      </c>
      <c r="B942">
        <v>24</v>
      </c>
      <c r="C942">
        <v>18818</v>
      </c>
      <c r="D942">
        <v>16446</v>
      </c>
      <c r="F942">
        <f t="shared" si="28"/>
        <v>2</v>
      </c>
      <c r="G942">
        <f t="shared" si="29"/>
        <v>8</v>
      </c>
    </row>
    <row r="943" spans="1:7" x14ac:dyDescent="0.2">
      <c r="A943" s="1">
        <v>43505</v>
      </c>
      <c r="B943">
        <v>1</v>
      </c>
      <c r="C943">
        <v>18221</v>
      </c>
      <c r="D943">
        <v>15790</v>
      </c>
      <c r="F943">
        <f t="shared" si="28"/>
        <v>2</v>
      </c>
      <c r="G943">
        <f t="shared" si="29"/>
        <v>9</v>
      </c>
    </row>
    <row r="944" spans="1:7" x14ac:dyDescent="0.2">
      <c r="A944" s="1">
        <v>43505</v>
      </c>
      <c r="B944">
        <v>2</v>
      </c>
      <c r="C944">
        <v>17662</v>
      </c>
      <c r="D944">
        <v>15263</v>
      </c>
      <c r="F944">
        <f t="shared" si="28"/>
        <v>2</v>
      </c>
      <c r="G944">
        <f t="shared" si="29"/>
        <v>9</v>
      </c>
    </row>
    <row r="945" spans="1:7" x14ac:dyDescent="0.2">
      <c r="A945" s="1">
        <v>43505</v>
      </c>
      <c r="B945">
        <v>3</v>
      </c>
      <c r="C945">
        <v>17357</v>
      </c>
      <c r="D945">
        <v>15013</v>
      </c>
      <c r="F945">
        <f t="shared" si="28"/>
        <v>2</v>
      </c>
      <c r="G945">
        <f t="shared" si="29"/>
        <v>9</v>
      </c>
    </row>
    <row r="946" spans="1:7" x14ac:dyDescent="0.2">
      <c r="A946" s="1">
        <v>43505</v>
      </c>
      <c r="B946">
        <v>4</v>
      </c>
      <c r="C946">
        <v>17262</v>
      </c>
      <c r="D946">
        <v>14943</v>
      </c>
      <c r="F946">
        <f t="shared" si="28"/>
        <v>2</v>
      </c>
      <c r="G946">
        <f t="shared" si="29"/>
        <v>9</v>
      </c>
    </row>
    <row r="947" spans="1:7" x14ac:dyDescent="0.2">
      <c r="A947" s="1">
        <v>43505</v>
      </c>
      <c r="B947">
        <v>5</v>
      </c>
      <c r="C947">
        <v>17299</v>
      </c>
      <c r="D947">
        <v>14956</v>
      </c>
      <c r="F947">
        <f t="shared" si="28"/>
        <v>2</v>
      </c>
      <c r="G947">
        <f t="shared" si="29"/>
        <v>9</v>
      </c>
    </row>
    <row r="948" spans="1:7" x14ac:dyDescent="0.2">
      <c r="A948" s="1">
        <v>43505</v>
      </c>
      <c r="B948">
        <v>6</v>
      </c>
      <c r="C948">
        <v>17573</v>
      </c>
      <c r="D948">
        <v>15234</v>
      </c>
      <c r="F948">
        <f t="shared" si="28"/>
        <v>2</v>
      </c>
      <c r="G948">
        <f t="shared" si="29"/>
        <v>9</v>
      </c>
    </row>
    <row r="949" spans="1:7" x14ac:dyDescent="0.2">
      <c r="A949" s="1">
        <v>43505</v>
      </c>
      <c r="B949">
        <v>7</v>
      </c>
      <c r="C949">
        <v>18415</v>
      </c>
      <c r="D949">
        <v>15829</v>
      </c>
      <c r="F949">
        <f t="shared" si="28"/>
        <v>2</v>
      </c>
      <c r="G949">
        <f t="shared" si="29"/>
        <v>9</v>
      </c>
    </row>
    <row r="950" spans="1:7" x14ac:dyDescent="0.2">
      <c r="A950" s="1">
        <v>43505</v>
      </c>
      <c r="B950">
        <v>8</v>
      </c>
      <c r="C950">
        <v>19066</v>
      </c>
      <c r="D950">
        <v>16356</v>
      </c>
      <c r="F950">
        <f t="shared" si="28"/>
        <v>2</v>
      </c>
      <c r="G950">
        <f t="shared" si="29"/>
        <v>9</v>
      </c>
    </row>
    <row r="951" spans="1:7" x14ac:dyDescent="0.2">
      <c r="A951" s="1">
        <v>43505</v>
      </c>
      <c r="B951">
        <v>9</v>
      </c>
      <c r="C951">
        <v>19565</v>
      </c>
      <c r="D951">
        <v>16744</v>
      </c>
      <c r="F951">
        <f t="shared" si="28"/>
        <v>2</v>
      </c>
      <c r="G951">
        <f t="shared" si="29"/>
        <v>9</v>
      </c>
    </row>
    <row r="952" spans="1:7" x14ac:dyDescent="0.2">
      <c r="A952" s="1">
        <v>43505</v>
      </c>
      <c r="B952">
        <v>10</v>
      </c>
      <c r="C952">
        <v>19384</v>
      </c>
      <c r="D952">
        <v>16743</v>
      </c>
      <c r="F952">
        <f t="shared" si="28"/>
        <v>2</v>
      </c>
      <c r="G952">
        <f t="shared" si="29"/>
        <v>9</v>
      </c>
    </row>
    <row r="953" spans="1:7" x14ac:dyDescent="0.2">
      <c r="A953" s="1">
        <v>43505</v>
      </c>
      <c r="B953">
        <v>11</v>
      </c>
      <c r="C953">
        <v>19505</v>
      </c>
      <c r="D953">
        <v>16690</v>
      </c>
      <c r="F953">
        <f t="shared" si="28"/>
        <v>2</v>
      </c>
      <c r="G953">
        <f t="shared" si="29"/>
        <v>9</v>
      </c>
    </row>
    <row r="954" spans="1:7" x14ac:dyDescent="0.2">
      <c r="A954" s="1">
        <v>43505</v>
      </c>
      <c r="B954">
        <v>12</v>
      </c>
      <c r="C954">
        <v>19288</v>
      </c>
      <c r="D954">
        <v>16774</v>
      </c>
      <c r="F954">
        <f t="shared" si="28"/>
        <v>2</v>
      </c>
      <c r="G954">
        <f t="shared" si="29"/>
        <v>9</v>
      </c>
    </row>
    <row r="955" spans="1:7" x14ac:dyDescent="0.2">
      <c r="A955" s="1">
        <v>43505</v>
      </c>
      <c r="B955">
        <v>13</v>
      </c>
      <c r="C955">
        <v>18970</v>
      </c>
      <c r="D955">
        <v>16645</v>
      </c>
      <c r="F955">
        <f t="shared" si="28"/>
        <v>2</v>
      </c>
      <c r="G955">
        <f t="shared" si="29"/>
        <v>9</v>
      </c>
    </row>
    <row r="956" spans="1:7" x14ac:dyDescent="0.2">
      <c r="A956" s="1">
        <v>43505</v>
      </c>
      <c r="B956">
        <v>14</v>
      </c>
      <c r="C956">
        <v>18736</v>
      </c>
      <c r="D956">
        <v>16423</v>
      </c>
      <c r="F956">
        <f t="shared" si="28"/>
        <v>2</v>
      </c>
      <c r="G956">
        <f t="shared" si="29"/>
        <v>9</v>
      </c>
    </row>
    <row r="957" spans="1:7" x14ac:dyDescent="0.2">
      <c r="A957" s="1">
        <v>43505</v>
      </c>
      <c r="B957">
        <v>15</v>
      </c>
      <c r="C957">
        <v>18717</v>
      </c>
      <c r="D957">
        <v>16384</v>
      </c>
      <c r="F957">
        <f t="shared" si="28"/>
        <v>2</v>
      </c>
      <c r="G957">
        <f t="shared" si="29"/>
        <v>9</v>
      </c>
    </row>
    <row r="958" spans="1:7" x14ac:dyDescent="0.2">
      <c r="A958" s="1">
        <v>43505</v>
      </c>
      <c r="B958">
        <v>16</v>
      </c>
      <c r="C958">
        <v>18494</v>
      </c>
      <c r="D958">
        <v>16483</v>
      </c>
      <c r="F958">
        <f t="shared" si="28"/>
        <v>2</v>
      </c>
      <c r="G958">
        <f t="shared" si="29"/>
        <v>9</v>
      </c>
    </row>
    <row r="959" spans="1:7" x14ac:dyDescent="0.2">
      <c r="A959" s="1">
        <v>43505</v>
      </c>
      <c r="B959">
        <v>17</v>
      </c>
      <c r="C959">
        <v>19093</v>
      </c>
      <c r="D959">
        <v>17247</v>
      </c>
      <c r="F959">
        <f t="shared" si="28"/>
        <v>2</v>
      </c>
      <c r="G959">
        <f t="shared" si="29"/>
        <v>9</v>
      </c>
    </row>
    <row r="960" spans="1:7" x14ac:dyDescent="0.2">
      <c r="A960" s="1">
        <v>43505</v>
      </c>
      <c r="B960">
        <v>18</v>
      </c>
      <c r="C960">
        <v>20338</v>
      </c>
      <c r="D960">
        <v>18561</v>
      </c>
      <c r="F960">
        <f t="shared" si="28"/>
        <v>2</v>
      </c>
      <c r="G960">
        <f t="shared" si="29"/>
        <v>9</v>
      </c>
    </row>
    <row r="961" spans="1:7" x14ac:dyDescent="0.2">
      <c r="A961" s="1">
        <v>43505</v>
      </c>
      <c r="B961">
        <v>19</v>
      </c>
      <c r="C961">
        <v>21057</v>
      </c>
      <c r="D961">
        <v>19008</v>
      </c>
      <c r="F961">
        <f t="shared" si="28"/>
        <v>2</v>
      </c>
      <c r="G961">
        <f t="shared" si="29"/>
        <v>9</v>
      </c>
    </row>
    <row r="962" spans="1:7" x14ac:dyDescent="0.2">
      <c r="A962" s="1">
        <v>43505</v>
      </c>
      <c r="B962">
        <v>20</v>
      </c>
      <c r="C962">
        <v>20642</v>
      </c>
      <c r="D962">
        <v>18553</v>
      </c>
      <c r="F962">
        <f t="shared" si="28"/>
        <v>2</v>
      </c>
      <c r="G962">
        <f t="shared" si="29"/>
        <v>9</v>
      </c>
    </row>
    <row r="963" spans="1:7" x14ac:dyDescent="0.2">
      <c r="A963" s="1">
        <v>43505</v>
      </c>
      <c r="B963">
        <v>21</v>
      </c>
      <c r="C963">
        <v>20176</v>
      </c>
      <c r="D963">
        <v>18199</v>
      </c>
      <c r="F963">
        <f t="shared" si="28"/>
        <v>2</v>
      </c>
      <c r="G963">
        <f t="shared" si="29"/>
        <v>9</v>
      </c>
    </row>
    <row r="964" spans="1:7" x14ac:dyDescent="0.2">
      <c r="A964" s="1">
        <v>43505</v>
      </c>
      <c r="B964">
        <v>22</v>
      </c>
      <c r="C964">
        <v>19701</v>
      </c>
      <c r="D964">
        <v>17667</v>
      </c>
      <c r="F964">
        <f t="shared" si="28"/>
        <v>2</v>
      </c>
      <c r="G964">
        <f t="shared" si="29"/>
        <v>9</v>
      </c>
    </row>
    <row r="965" spans="1:7" x14ac:dyDescent="0.2">
      <c r="A965" s="1">
        <v>43505</v>
      </c>
      <c r="B965">
        <v>23</v>
      </c>
      <c r="C965">
        <v>18797</v>
      </c>
      <c r="D965">
        <v>16896</v>
      </c>
      <c r="F965">
        <f t="shared" si="28"/>
        <v>2</v>
      </c>
      <c r="G965">
        <f t="shared" si="29"/>
        <v>9</v>
      </c>
    </row>
    <row r="966" spans="1:7" x14ac:dyDescent="0.2">
      <c r="A966" s="1">
        <v>43505</v>
      </c>
      <c r="B966">
        <v>24</v>
      </c>
      <c r="C966">
        <v>18223</v>
      </c>
      <c r="D966">
        <v>16148</v>
      </c>
      <c r="F966">
        <f t="shared" si="28"/>
        <v>2</v>
      </c>
      <c r="G966">
        <f t="shared" si="29"/>
        <v>9</v>
      </c>
    </row>
    <row r="967" spans="1:7" x14ac:dyDescent="0.2">
      <c r="A967" s="1">
        <v>43506</v>
      </c>
      <c r="B967">
        <v>1</v>
      </c>
      <c r="C967">
        <v>17883</v>
      </c>
      <c r="D967">
        <v>15631</v>
      </c>
      <c r="F967">
        <f t="shared" si="28"/>
        <v>2</v>
      </c>
      <c r="G967">
        <f t="shared" si="29"/>
        <v>10</v>
      </c>
    </row>
    <row r="968" spans="1:7" x14ac:dyDescent="0.2">
      <c r="A968" s="1">
        <v>43506</v>
      </c>
      <c r="B968">
        <v>2</v>
      </c>
      <c r="C968">
        <v>16813</v>
      </c>
      <c r="D968">
        <v>15035</v>
      </c>
      <c r="F968">
        <f t="shared" ref="F968:F1031" si="30">MONTH(A968)</f>
        <v>2</v>
      </c>
      <c r="G968">
        <f t="shared" ref="G968:G1031" si="31">DAY(A968)</f>
        <v>10</v>
      </c>
    </row>
    <row r="969" spans="1:7" x14ac:dyDescent="0.2">
      <c r="A969" s="1">
        <v>43506</v>
      </c>
      <c r="B969">
        <v>3</v>
      </c>
      <c r="C969">
        <v>16808</v>
      </c>
      <c r="D969">
        <v>14831</v>
      </c>
      <c r="F969">
        <f t="shared" si="30"/>
        <v>2</v>
      </c>
      <c r="G969">
        <f t="shared" si="31"/>
        <v>10</v>
      </c>
    </row>
    <row r="970" spans="1:7" x14ac:dyDescent="0.2">
      <c r="A970" s="1">
        <v>43506</v>
      </c>
      <c r="B970">
        <v>4</v>
      </c>
      <c r="C970">
        <v>16591</v>
      </c>
      <c r="D970">
        <v>14689</v>
      </c>
      <c r="F970">
        <f t="shared" si="30"/>
        <v>2</v>
      </c>
      <c r="G970">
        <f t="shared" si="31"/>
        <v>10</v>
      </c>
    </row>
    <row r="971" spans="1:7" x14ac:dyDescent="0.2">
      <c r="A971" s="1">
        <v>43506</v>
      </c>
      <c r="B971">
        <v>5</v>
      </c>
      <c r="C971">
        <v>16766</v>
      </c>
      <c r="D971">
        <v>14624</v>
      </c>
      <c r="F971">
        <f t="shared" si="30"/>
        <v>2</v>
      </c>
      <c r="G971">
        <f t="shared" si="31"/>
        <v>10</v>
      </c>
    </row>
    <row r="972" spans="1:7" x14ac:dyDescent="0.2">
      <c r="A972" s="1">
        <v>43506</v>
      </c>
      <c r="B972">
        <v>6</v>
      </c>
      <c r="C972">
        <v>17087</v>
      </c>
      <c r="D972">
        <v>14869</v>
      </c>
      <c r="F972">
        <f t="shared" si="30"/>
        <v>2</v>
      </c>
      <c r="G972">
        <f t="shared" si="31"/>
        <v>10</v>
      </c>
    </row>
    <row r="973" spans="1:7" x14ac:dyDescent="0.2">
      <c r="A973" s="1">
        <v>43506</v>
      </c>
      <c r="B973">
        <v>7</v>
      </c>
      <c r="C973">
        <v>17319</v>
      </c>
      <c r="D973">
        <v>15253</v>
      </c>
      <c r="F973">
        <f t="shared" si="30"/>
        <v>2</v>
      </c>
      <c r="G973">
        <f t="shared" si="31"/>
        <v>10</v>
      </c>
    </row>
    <row r="974" spans="1:7" x14ac:dyDescent="0.2">
      <c r="A974" s="1">
        <v>43506</v>
      </c>
      <c r="B974">
        <v>8</v>
      </c>
      <c r="C974">
        <v>17376</v>
      </c>
      <c r="D974">
        <v>15695</v>
      </c>
      <c r="F974">
        <f t="shared" si="30"/>
        <v>2</v>
      </c>
      <c r="G974">
        <f t="shared" si="31"/>
        <v>10</v>
      </c>
    </row>
    <row r="975" spans="1:7" x14ac:dyDescent="0.2">
      <c r="A975" s="1">
        <v>43506</v>
      </c>
      <c r="B975">
        <v>9</v>
      </c>
      <c r="C975">
        <v>17695</v>
      </c>
      <c r="D975">
        <v>16053</v>
      </c>
      <c r="F975">
        <f t="shared" si="30"/>
        <v>2</v>
      </c>
      <c r="G975">
        <f t="shared" si="31"/>
        <v>10</v>
      </c>
    </row>
    <row r="976" spans="1:7" x14ac:dyDescent="0.2">
      <c r="A976" s="1">
        <v>43506</v>
      </c>
      <c r="B976">
        <v>10</v>
      </c>
      <c r="C976">
        <v>17995</v>
      </c>
      <c r="D976">
        <v>16359</v>
      </c>
      <c r="F976">
        <f t="shared" si="30"/>
        <v>2</v>
      </c>
      <c r="G976">
        <f t="shared" si="31"/>
        <v>10</v>
      </c>
    </row>
    <row r="977" spans="1:7" x14ac:dyDescent="0.2">
      <c r="A977" s="1">
        <v>43506</v>
      </c>
      <c r="B977">
        <v>11</v>
      </c>
      <c r="C977">
        <v>18376</v>
      </c>
      <c r="D977">
        <v>16452</v>
      </c>
      <c r="F977">
        <f t="shared" si="30"/>
        <v>2</v>
      </c>
      <c r="G977">
        <f t="shared" si="31"/>
        <v>10</v>
      </c>
    </row>
    <row r="978" spans="1:7" x14ac:dyDescent="0.2">
      <c r="A978" s="1">
        <v>43506</v>
      </c>
      <c r="B978">
        <v>12</v>
      </c>
      <c r="C978">
        <v>17933</v>
      </c>
      <c r="D978">
        <v>16233</v>
      </c>
      <c r="F978">
        <f t="shared" si="30"/>
        <v>2</v>
      </c>
      <c r="G978">
        <f t="shared" si="31"/>
        <v>10</v>
      </c>
    </row>
    <row r="979" spans="1:7" x14ac:dyDescent="0.2">
      <c r="A979" s="1">
        <v>43506</v>
      </c>
      <c r="B979">
        <v>13</v>
      </c>
      <c r="C979">
        <v>17643</v>
      </c>
      <c r="D979">
        <v>16196</v>
      </c>
      <c r="F979">
        <f t="shared" si="30"/>
        <v>2</v>
      </c>
      <c r="G979">
        <f t="shared" si="31"/>
        <v>10</v>
      </c>
    </row>
    <row r="980" spans="1:7" x14ac:dyDescent="0.2">
      <c r="A980" s="1">
        <v>43506</v>
      </c>
      <c r="B980">
        <v>14</v>
      </c>
      <c r="C980">
        <v>17527</v>
      </c>
      <c r="D980">
        <v>16219</v>
      </c>
      <c r="F980">
        <f t="shared" si="30"/>
        <v>2</v>
      </c>
      <c r="G980">
        <f t="shared" si="31"/>
        <v>10</v>
      </c>
    </row>
    <row r="981" spans="1:7" x14ac:dyDescent="0.2">
      <c r="A981" s="1">
        <v>43506</v>
      </c>
      <c r="B981">
        <v>15</v>
      </c>
      <c r="C981">
        <v>17786</v>
      </c>
      <c r="D981">
        <v>16308</v>
      </c>
      <c r="F981">
        <f t="shared" si="30"/>
        <v>2</v>
      </c>
      <c r="G981">
        <f t="shared" si="31"/>
        <v>10</v>
      </c>
    </row>
    <row r="982" spans="1:7" x14ac:dyDescent="0.2">
      <c r="A982" s="1">
        <v>43506</v>
      </c>
      <c r="B982">
        <v>16</v>
      </c>
      <c r="C982">
        <v>17869</v>
      </c>
      <c r="D982">
        <v>16634</v>
      </c>
      <c r="F982">
        <f t="shared" si="30"/>
        <v>2</v>
      </c>
      <c r="G982">
        <f t="shared" si="31"/>
        <v>10</v>
      </c>
    </row>
    <row r="983" spans="1:7" x14ac:dyDescent="0.2">
      <c r="A983" s="1">
        <v>43506</v>
      </c>
      <c r="B983">
        <v>17</v>
      </c>
      <c r="C983">
        <v>18879</v>
      </c>
      <c r="D983">
        <v>17396</v>
      </c>
      <c r="F983">
        <f t="shared" si="30"/>
        <v>2</v>
      </c>
      <c r="G983">
        <f t="shared" si="31"/>
        <v>10</v>
      </c>
    </row>
    <row r="984" spans="1:7" x14ac:dyDescent="0.2">
      <c r="A984" s="1">
        <v>43506</v>
      </c>
      <c r="B984">
        <v>18</v>
      </c>
      <c r="C984">
        <v>19704</v>
      </c>
      <c r="D984">
        <v>18286</v>
      </c>
      <c r="F984">
        <f t="shared" si="30"/>
        <v>2</v>
      </c>
      <c r="G984">
        <f t="shared" si="31"/>
        <v>10</v>
      </c>
    </row>
    <row r="985" spans="1:7" x14ac:dyDescent="0.2">
      <c r="A985" s="1">
        <v>43506</v>
      </c>
      <c r="B985">
        <v>19</v>
      </c>
      <c r="C985">
        <v>20362</v>
      </c>
      <c r="D985">
        <v>18804</v>
      </c>
      <c r="F985">
        <f t="shared" si="30"/>
        <v>2</v>
      </c>
      <c r="G985">
        <f t="shared" si="31"/>
        <v>10</v>
      </c>
    </row>
    <row r="986" spans="1:7" x14ac:dyDescent="0.2">
      <c r="A986" s="1">
        <v>43506</v>
      </c>
      <c r="B986">
        <v>20</v>
      </c>
      <c r="C986">
        <v>20129</v>
      </c>
      <c r="D986">
        <v>18553</v>
      </c>
      <c r="F986">
        <f t="shared" si="30"/>
        <v>2</v>
      </c>
      <c r="G986">
        <f t="shared" si="31"/>
        <v>10</v>
      </c>
    </row>
    <row r="987" spans="1:7" x14ac:dyDescent="0.2">
      <c r="A987" s="1">
        <v>43506</v>
      </c>
      <c r="B987">
        <v>21</v>
      </c>
      <c r="C987">
        <v>19916</v>
      </c>
      <c r="D987">
        <v>18002</v>
      </c>
      <c r="F987">
        <f t="shared" si="30"/>
        <v>2</v>
      </c>
      <c r="G987">
        <f t="shared" si="31"/>
        <v>10</v>
      </c>
    </row>
    <row r="988" spans="1:7" x14ac:dyDescent="0.2">
      <c r="A988" s="1">
        <v>43506</v>
      </c>
      <c r="B988">
        <v>22</v>
      </c>
      <c r="C988">
        <v>19769</v>
      </c>
      <c r="D988">
        <v>17772</v>
      </c>
      <c r="F988">
        <f t="shared" si="30"/>
        <v>2</v>
      </c>
      <c r="G988">
        <f t="shared" si="31"/>
        <v>10</v>
      </c>
    </row>
    <row r="989" spans="1:7" x14ac:dyDescent="0.2">
      <c r="A989" s="1">
        <v>43506</v>
      </c>
      <c r="B989">
        <v>23</v>
      </c>
      <c r="C989">
        <v>19063</v>
      </c>
      <c r="D989">
        <v>16962</v>
      </c>
      <c r="F989">
        <f t="shared" si="30"/>
        <v>2</v>
      </c>
      <c r="G989">
        <f t="shared" si="31"/>
        <v>10</v>
      </c>
    </row>
    <row r="990" spans="1:7" x14ac:dyDescent="0.2">
      <c r="A990" s="1">
        <v>43506</v>
      </c>
      <c r="B990">
        <v>24</v>
      </c>
      <c r="C990">
        <v>18224</v>
      </c>
      <c r="D990">
        <v>16061</v>
      </c>
      <c r="F990">
        <f t="shared" si="30"/>
        <v>2</v>
      </c>
      <c r="G990">
        <f t="shared" si="31"/>
        <v>10</v>
      </c>
    </row>
    <row r="991" spans="1:7" x14ac:dyDescent="0.2">
      <c r="A991" s="1">
        <v>43507</v>
      </c>
      <c r="B991">
        <v>1</v>
      </c>
      <c r="C991">
        <v>17231</v>
      </c>
      <c r="D991">
        <v>15405</v>
      </c>
      <c r="F991">
        <f t="shared" si="30"/>
        <v>2</v>
      </c>
      <c r="G991">
        <f t="shared" si="31"/>
        <v>11</v>
      </c>
    </row>
    <row r="992" spans="1:7" x14ac:dyDescent="0.2">
      <c r="A992" s="1">
        <v>43507</v>
      </c>
      <c r="B992">
        <v>2</v>
      </c>
      <c r="C992">
        <v>17109</v>
      </c>
      <c r="D992">
        <v>15118</v>
      </c>
      <c r="F992">
        <f t="shared" si="30"/>
        <v>2</v>
      </c>
      <c r="G992">
        <f t="shared" si="31"/>
        <v>11</v>
      </c>
    </row>
    <row r="993" spans="1:7" x14ac:dyDescent="0.2">
      <c r="A993" s="1">
        <v>43507</v>
      </c>
      <c r="B993">
        <v>3</v>
      </c>
      <c r="C993">
        <v>16974</v>
      </c>
      <c r="D993">
        <v>14996</v>
      </c>
      <c r="F993">
        <f t="shared" si="30"/>
        <v>2</v>
      </c>
      <c r="G993">
        <f t="shared" si="31"/>
        <v>11</v>
      </c>
    </row>
    <row r="994" spans="1:7" x14ac:dyDescent="0.2">
      <c r="A994" s="1">
        <v>43507</v>
      </c>
      <c r="B994">
        <v>4</v>
      </c>
      <c r="C994">
        <v>17004</v>
      </c>
      <c r="D994">
        <v>14814</v>
      </c>
      <c r="F994">
        <f t="shared" si="30"/>
        <v>2</v>
      </c>
      <c r="G994">
        <f t="shared" si="31"/>
        <v>11</v>
      </c>
    </row>
    <row r="995" spans="1:7" x14ac:dyDescent="0.2">
      <c r="A995" s="1">
        <v>43507</v>
      </c>
      <c r="B995">
        <v>5</v>
      </c>
      <c r="C995">
        <v>17098</v>
      </c>
      <c r="D995">
        <v>14964</v>
      </c>
      <c r="F995">
        <f t="shared" si="30"/>
        <v>2</v>
      </c>
      <c r="G995">
        <f t="shared" si="31"/>
        <v>11</v>
      </c>
    </row>
    <row r="996" spans="1:7" x14ac:dyDescent="0.2">
      <c r="A996" s="1">
        <v>43507</v>
      </c>
      <c r="B996">
        <v>6</v>
      </c>
      <c r="C996">
        <v>17495</v>
      </c>
      <c r="D996">
        <v>15615</v>
      </c>
      <c r="F996">
        <f t="shared" si="30"/>
        <v>2</v>
      </c>
      <c r="G996">
        <f t="shared" si="31"/>
        <v>11</v>
      </c>
    </row>
    <row r="997" spans="1:7" x14ac:dyDescent="0.2">
      <c r="A997" s="1">
        <v>43507</v>
      </c>
      <c r="B997">
        <v>7</v>
      </c>
      <c r="C997">
        <v>18896</v>
      </c>
      <c r="D997">
        <v>16849</v>
      </c>
      <c r="F997">
        <f t="shared" si="30"/>
        <v>2</v>
      </c>
      <c r="G997">
        <f t="shared" si="31"/>
        <v>11</v>
      </c>
    </row>
    <row r="998" spans="1:7" x14ac:dyDescent="0.2">
      <c r="A998" s="1">
        <v>43507</v>
      </c>
      <c r="B998">
        <v>8</v>
      </c>
      <c r="C998">
        <v>20275</v>
      </c>
      <c r="D998">
        <v>18125</v>
      </c>
      <c r="F998">
        <f t="shared" si="30"/>
        <v>2</v>
      </c>
      <c r="G998">
        <f t="shared" si="31"/>
        <v>11</v>
      </c>
    </row>
    <row r="999" spans="1:7" x14ac:dyDescent="0.2">
      <c r="A999" s="1">
        <v>43507</v>
      </c>
      <c r="B999">
        <v>9</v>
      </c>
      <c r="C999">
        <v>19989</v>
      </c>
      <c r="D999">
        <v>18085</v>
      </c>
      <c r="F999">
        <f t="shared" si="30"/>
        <v>2</v>
      </c>
      <c r="G999">
        <f t="shared" si="31"/>
        <v>11</v>
      </c>
    </row>
    <row r="1000" spans="1:7" x14ac:dyDescent="0.2">
      <c r="A1000" s="1">
        <v>43507</v>
      </c>
      <c r="B1000">
        <v>10</v>
      </c>
      <c r="C1000">
        <v>19675</v>
      </c>
      <c r="D1000">
        <v>17909</v>
      </c>
      <c r="F1000">
        <f t="shared" si="30"/>
        <v>2</v>
      </c>
      <c r="G1000">
        <f t="shared" si="31"/>
        <v>11</v>
      </c>
    </row>
    <row r="1001" spans="1:7" x14ac:dyDescent="0.2">
      <c r="A1001" s="1">
        <v>43507</v>
      </c>
      <c r="B1001">
        <v>11</v>
      </c>
      <c r="C1001">
        <v>20385</v>
      </c>
      <c r="D1001">
        <v>17844</v>
      </c>
      <c r="F1001">
        <f t="shared" si="30"/>
        <v>2</v>
      </c>
      <c r="G1001">
        <f t="shared" si="31"/>
        <v>11</v>
      </c>
    </row>
    <row r="1002" spans="1:7" x14ac:dyDescent="0.2">
      <c r="A1002" s="1">
        <v>43507</v>
      </c>
      <c r="B1002">
        <v>12</v>
      </c>
      <c r="C1002">
        <v>20592</v>
      </c>
      <c r="D1002">
        <v>17847</v>
      </c>
      <c r="F1002">
        <f t="shared" si="30"/>
        <v>2</v>
      </c>
      <c r="G1002">
        <f t="shared" si="31"/>
        <v>11</v>
      </c>
    </row>
    <row r="1003" spans="1:7" x14ac:dyDescent="0.2">
      <c r="A1003" s="1">
        <v>43507</v>
      </c>
      <c r="B1003">
        <v>13</v>
      </c>
      <c r="C1003">
        <v>20235</v>
      </c>
      <c r="D1003">
        <v>17504</v>
      </c>
      <c r="F1003">
        <f t="shared" si="30"/>
        <v>2</v>
      </c>
      <c r="G1003">
        <f t="shared" si="31"/>
        <v>11</v>
      </c>
    </row>
    <row r="1004" spans="1:7" x14ac:dyDescent="0.2">
      <c r="A1004" s="1">
        <v>43507</v>
      </c>
      <c r="B1004">
        <v>14</v>
      </c>
      <c r="C1004">
        <v>20025</v>
      </c>
      <c r="D1004">
        <v>17329</v>
      </c>
      <c r="F1004">
        <f t="shared" si="30"/>
        <v>2</v>
      </c>
      <c r="G1004">
        <f t="shared" si="31"/>
        <v>11</v>
      </c>
    </row>
    <row r="1005" spans="1:7" x14ac:dyDescent="0.2">
      <c r="A1005" s="1">
        <v>43507</v>
      </c>
      <c r="B1005">
        <v>15</v>
      </c>
      <c r="C1005">
        <v>19770</v>
      </c>
      <c r="D1005">
        <v>17122</v>
      </c>
      <c r="F1005">
        <f t="shared" si="30"/>
        <v>2</v>
      </c>
      <c r="G1005">
        <f t="shared" si="31"/>
        <v>11</v>
      </c>
    </row>
    <row r="1006" spans="1:7" x14ac:dyDescent="0.2">
      <c r="A1006" s="1">
        <v>43507</v>
      </c>
      <c r="B1006">
        <v>16</v>
      </c>
      <c r="C1006">
        <v>19682</v>
      </c>
      <c r="D1006">
        <v>17361</v>
      </c>
      <c r="F1006">
        <f t="shared" si="30"/>
        <v>2</v>
      </c>
      <c r="G1006">
        <f t="shared" si="31"/>
        <v>11</v>
      </c>
    </row>
    <row r="1007" spans="1:7" x14ac:dyDescent="0.2">
      <c r="A1007" s="1">
        <v>43507</v>
      </c>
      <c r="B1007">
        <v>17</v>
      </c>
      <c r="C1007">
        <v>20304</v>
      </c>
      <c r="D1007">
        <v>18088</v>
      </c>
      <c r="F1007">
        <f t="shared" si="30"/>
        <v>2</v>
      </c>
      <c r="G1007">
        <f t="shared" si="31"/>
        <v>11</v>
      </c>
    </row>
    <row r="1008" spans="1:7" x14ac:dyDescent="0.2">
      <c r="A1008" s="1">
        <v>43507</v>
      </c>
      <c r="B1008">
        <v>18</v>
      </c>
      <c r="C1008">
        <v>21357</v>
      </c>
      <c r="D1008">
        <v>19042</v>
      </c>
      <c r="F1008">
        <f t="shared" si="30"/>
        <v>2</v>
      </c>
      <c r="G1008">
        <f t="shared" si="31"/>
        <v>11</v>
      </c>
    </row>
    <row r="1009" spans="1:7" x14ac:dyDescent="0.2">
      <c r="A1009" s="1">
        <v>43507</v>
      </c>
      <c r="B1009">
        <v>19</v>
      </c>
      <c r="C1009">
        <v>21548</v>
      </c>
      <c r="D1009">
        <v>19513</v>
      </c>
      <c r="F1009">
        <f t="shared" si="30"/>
        <v>2</v>
      </c>
      <c r="G1009">
        <f t="shared" si="31"/>
        <v>11</v>
      </c>
    </row>
    <row r="1010" spans="1:7" x14ac:dyDescent="0.2">
      <c r="A1010" s="1">
        <v>43507</v>
      </c>
      <c r="B1010">
        <v>20</v>
      </c>
      <c r="C1010">
        <v>21785</v>
      </c>
      <c r="D1010">
        <v>19322</v>
      </c>
      <c r="F1010">
        <f t="shared" si="30"/>
        <v>2</v>
      </c>
      <c r="G1010">
        <f t="shared" si="31"/>
        <v>11</v>
      </c>
    </row>
    <row r="1011" spans="1:7" x14ac:dyDescent="0.2">
      <c r="A1011" s="1">
        <v>43507</v>
      </c>
      <c r="B1011">
        <v>21</v>
      </c>
      <c r="C1011">
        <v>21160</v>
      </c>
      <c r="D1011">
        <v>18828</v>
      </c>
      <c r="F1011">
        <f t="shared" si="30"/>
        <v>2</v>
      </c>
      <c r="G1011">
        <f t="shared" si="31"/>
        <v>11</v>
      </c>
    </row>
    <row r="1012" spans="1:7" x14ac:dyDescent="0.2">
      <c r="A1012" s="1">
        <v>43507</v>
      </c>
      <c r="B1012">
        <v>22</v>
      </c>
      <c r="C1012">
        <v>20389</v>
      </c>
      <c r="D1012">
        <v>18078</v>
      </c>
      <c r="F1012">
        <f t="shared" si="30"/>
        <v>2</v>
      </c>
      <c r="G1012">
        <f t="shared" si="31"/>
        <v>11</v>
      </c>
    </row>
    <row r="1013" spans="1:7" x14ac:dyDescent="0.2">
      <c r="A1013" s="1">
        <v>43507</v>
      </c>
      <c r="B1013">
        <v>23</v>
      </c>
      <c r="C1013">
        <v>19373</v>
      </c>
      <c r="D1013">
        <v>17006</v>
      </c>
      <c r="F1013">
        <f t="shared" si="30"/>
        <v>2</v>
      </c>
      <c r="G1013">
        <f t="shared" si="31"/>
        <v>11</v>
      </c>
    </row>
    <row r="1014" spans="1:7" x14ac:dyDescent="0.2">
      <c r="A1014" s="1">
        <v>43507</v>
      </c>
      <c r="B1014">
        <v>24</v>
      </c>
      <c r="C1014">
        <v>18615</v>
      </c>
      <c r="D1014">
        <v>16171</v>
      </c>
      <c r="F1014">
        <f t="shared" si="30"/>
        <v>2</v>
      </c>
      <c r="G1014">
        <f t="shared" si="31"/>
        <v>11</v>
      </c>
    </row>
    <row r="1015" spans="1:7" x14ac:dyDescent="0.2">
      <c r="A1015" s="1">
        <v>43508</v>
      </c>
      <c r="B1015">
        <v>1</v>
      </c>
      <c r="C1015">
        <v>18184</v>
      </c>
      <c r="D1015">
        <v>15424</v>
      </c>
      <c r="F1015">
        <f t="shared" si="30"/>
        <v>2</v>
      </c>
      <c r="G1015">
        <f t="shared" si="31"/>
        <v>12</v>
      </c>
    </row>
    <row r="1016" spans="1:7" x14ac:dyDescent="0.2">
      <c r="A1016" s="1">
        <v>43508</v>
      </c>
      <c r="B1016">
        <v>2</v>
      </c>
      <c r="C1016">
        <v>18163</v>
      </c>
      <c r="D1016">
        <v>15059</v>
      </c>
      <c r="F1016">
        <f t="shared" si="30"/>
        <v>2</v>
      </c>
      <c r="G1016">
        <f t="shared" si="31"/>
        <v>12</v>
      </c>
    </row>
    <row r="1017" spans="1:7" x14ac:dyDescent="0.2">
      <c r="A1017" s="1">
        <v>43508</v>
      </c>
      <c r="B1017">
        <v>3</v>
      </c>
      <c r="C1017">
        <v>18122</v>
      </c>
      <c r="D1017">
        <v>14948</v>
      </c>
      <c r="F1017">
        <f t="shared" si="30"/>
        <v>2</v>
      </c>
      <c r="G1017">
        <f t="shared" si="31"/>
        <v>12</v>
      </c>
    </row>
    <row r="1018" spans="1:7" x14ac:dyDescent="0.2">
      <c r="A1018" s="1">
        <v>43508</v>
      </c>
      <c r="B1018">
        <v>4</v>
      </c>
      <c r="C1018">
        <v>18262</v>
      </c>
      <c r="D1018">
        <v>14879</v>
      </c>
      <c r="F1018">
        <f t="shared" si="30"/>
        <v>2</v>
      </c>
      <c r="G1018">
        <f t="shared" si="31"/>
        <v>12</v>
      </c>
    </row>
    <row r="1019" spans="1:7" x14ac:dyDescent="0.2">
      <c r="A1019" s="1">
        <v>43508</v>
      </c>
      <c r="B1019">
        <v>5</v>
      </c>
      <c r="C1019">
        <v>18435</v>
      </c>
      <c r="D1019">
        <v>15080</v>
      </c>
      <c r="F1019">
        <f t="shared" si="30"/>
        <v>2</v>
      </c>
      <c r="G1019">
        <f t="shared" si="31"/>
        <v>12</v>
      </c>
    </row>
    <row r="1020" spans="1:7" x14ac:dyDescent="0.2">
      <c r="A1020" s="1">
        <v>43508</v>
      </c>
      <c r="B1020">
        <v>6</v>
      </c>
      <c r="C1020">
        <v>18423</v>
      </c>
      <c r="D1020">
        <v>15847</v>
      </c>
      <c r="F1020">
        <f t="shared" si="30"/>
        <v>2</v>
      </c>
      <c r="G1020">
        <f t="shared" si="31"/>
        <v>12</v>
      </c>
    </row>
    <row r="1021" spans="1:7" x14ac:dyDescent="0.2">
      <c r="A1021" s="1">
        <v>43508</v>
      </c>
      <c r="B1021">
        <v>7</v>
      </c>
      <c r="C1021">
        <v>18906</v>
      </c>
      <c r="D1021">
        <v>17067</v>
      </c>
      <c r="F1021">
        <f t="shared" si="30"/>
        <v>2</v>
      </c>
      <c r="G1021">
        <f t="shared" si="31"/>
        <v>12</v>
      </c>
    </row>
    <row r="1022" spans="1:7" x14ac:dyDescent="0.2">
      <c r="A1022" s="1">
        <v>43508</v>
      </c>
      <c r="B1022">
        <v>8</v>
      </c>
      <c r="C1022">
        <v>20511</v>
      </c>
      <c r="D1022">
        <v>17902</v>
      </c>
      <c r="F1022">
        <f t="shared" si="30"/>
        <v>2</v>
      </c>
      <c r="G1022">
        <f t="shared" si="31"/>
        <v>12</v>
      </c>
    </row>
    <row r="1023" spans="1:7" x14ac:dyDescent="0.2">
      <c r="A1023" s="1">
        <v>43508</v>
      </c>
      <c r="B1023">
        <v>9</v>
      </c>
      <c r="C1023">
        <v>20286</v>
      </c>
      <c r="D1023">
        <v>18462</v>
      </c>
      <c r="F1023">
        <f t="shared" si="30"/>
        <v>2</v>
      </c>
      <c r="G1023">
        <f t="shared" si="31"/>
        <v>12</v>
      </c>
    </row>
    <row r="1024" spans="1:7" x14ac:dyDescent="0.2">
      <c r="A1024" s="1">
        <v>43508</v>
      </c>
      <c r="B1024">
        <v>10</v>
      </c>
      <c r="C1024">
        <v>21146</v>
      </c>
      <c r="D1024">
        <v>18963</v>
      </c>
      <c r="F1024">
        <f t="shared" si="30"/>
        <v>2</v>
      </c>
      <c r="G1024">
        <f t="shared" si="31"/>
        <v>12</v>
      </c>
    </row>
    <row r="1025" spans="1:7" x14ac:dyDescent="0.2">
      <c r="A1025" s="1">
        <v>43508</v>
      </c>
      <c r="B1025">
        <v>11</v>
      </c>
      <c r="C1025">
        <v>21129</v>
      </c>
      <c r="D1025">
        <v>19193</v>
      </c>
      <c r="F1025">
        <f t="shared" si="30"/>
        <v>2</v>
      </c>
      <c r="G1025">
        <f t="shared" si="31"/>
        <v>12</v>
      </c>
    </row>
    <row r="1026" spans="1:7" x14ac:dyDescent="0.2">
      <c r="A1026" s="1">
        <v>43508</v>
      </c>
      <c r="B1026">
        <v>12</v>
      </c>
      <c r="C1026">
        <v>20728</v>
      </c>
      <c r="D1026">
        <v>19093</v>
      </c>
      <c r="F1026">
        <f t="shared" si="30"/>
        <v>2</v>
      </c>
      <c r="G1026">
        <f t="shared" si="31"/>
        <v>12</v>
      </c>
    </row>
    <row r="1027" spans="1:7" x14ac:dyDescent="0.2">
      <c r="A1027" s="1">
        <v>43508</v>
      </c>
      <c r="B1027">
        <v>13</v>
      </c>
      <c r="C1027">
        <v>20599</v>
      </c>
      <c r="D1027">
        <v>19086</v>
      </c>
      <c r="F1027">
        <f t="shared" si="30"/>
        <v>2</v>
      </c>
      <c r="G1027">
        <f t="shared" si="31"/>
        <v>12</v>
      </c>
    </row>
    <row r="1028" spans="1:7" x14ac:dyDescent="0.2">
      <c r="A1028" s="1">
        <v>43508</v>
      </c>
      <c r="B1028">
        <v>14</v>
      </c>
      <c r="C1028">
        <v>20547</v>
      </c>
      <c r="D1028">
        <v>19214</v>
      </c>
      <c r="F1028">
        <f t="shared" si="30"/>
        <v>2</v>
      </c>
      <c r="G1028">
        <f t="shared" si="31"/>
        <v>12</v>
      </c>
    </row>
    <row r="1029" spans="1:7" x14ac:dyDescent="0.2">
      <c r="A1029" s="1">
        <v>43508</v>
      </c>
      <c r="B1029">
        <v>15</v>
      </c>
      <c r="C1029">
        <v>20577</v>
      </c>
      <c r="D1029">
        <v>19189</v>
      </c>
      <c r="F1029">
        <f t="shared" si="30"/>
        <v>2</v>
      </c>
      <c r="G1029">
        <f t="shared" si="31"/>
        <v>12</v>
      </c>
    </row>
    <row r="1030" spans="1:7" x14ac:dyDescent="0.2">
      <c r="A1030" s="1">
        <v>43508</v>
      </c>
      <c r="B1030">
        <v>16</v>
      </c>
      <c r="C1030">
        <v>20725</v>
      </c>
      <c r="D1030">
        <v>19229</v>
      </c>
      <c r="F1030">
        <f t="shared" si="30"/>
        <v>2</v>
      </c>
      <c r="G1030">
        <f t="shared" si="31"/>
        <v>12</v>
      </c>
    </row>
    <row r="1031" spans="1:7" x14ac:dyDescent="0.2">
      <c r="A1031" s="1">
        <v>43508</v>
      </c>
      <c r="B1031">
        <v>17</v>
      </c>
      <c r="C1031">
        <v>20424</v>
      </c>
      <c r="D1031">
        <v>19369</v>
      </c>
      <c r="F1031">
        <f t="shared" si="30"/>
        <v>2</v>
      </c>
      <c r="G1031">
        <f t="shared" si="31"/>
        <v>12</v>
      </c>
    </row>
    <row r="1032" spans="1:7" x14ac:dyDescent="0.2">
      <c r="A1032" s="1">
        <v>43508</v>
      </c>
      <c r="B1032">
        <v>18</v>
      </c>
      <c r="C1032">
        <v>20485</v>
      </c>
      <c r="D1032">
        <v>19819</v>
      </c>
      <c r="F1032">
        <f t="shared" ref="F1032:F1095" si="32">MONTH(A1032)</f>
        <v>2</v>
      </c>
      <c r="G1032">
        <f t="shared" ref="G1032:G1095" si="33">DAY(A1032)</f>
        <v>12</v>
      </c>
    </row>
    <row r="1033" spans="1:7" x14ac:dyDescent="0.2">
      <c r="A1033" s="1">
        <v>43508</v>
      </c>
      <c r="B1033">
        <v>19</v>
      </c>
      <c r="C1033">
        <v>21155</v>
      </c>
      <c r="D1033">
        <v>19849</v>
      </c>
      <c r="F1033">
        <f t="shared" si="32"/>
        <v>2</v>
      </c>
      <c r="G1033">
        <f t="shared" si="33"/>
        <v>12</v>
      </c>
    </row>
    <row r="1034" spans="1:7" x14ac:dyDescent="0.2">
      <c r="A1034" s="1">
        <v>43508</v>
      </c>
      <c r="B1034">
        <v>20</v>
      </c>
      <c r="C1034">
        <v>21368</v>
      </c>
      <c r="D1034">
        <v>19521</v>
      </c>
      <c r="F1034">
        <f t="shared" si="32"/>
        <v>2</v>
      </c>
      <c r="G1034">
        <f t="shared" si="33"/>
        <v>12</v>
      </c>
    </row>
    <row r="1035" spans="1:7" x14ac:dyDescent="0.2">
      <c r="A1035" s="1">
        <v>43508</v>
      </c>
      <c r="B1035">
        <v>21</v>
      </c>
      <c r="C1035">
        <v>21342</v>
      </c>
      <c r="D1035">
        <v>18920</v>
      </c>
      <c r="F1035">
        <f t="shared" si="32"/>
        <v>2</v>
      </c>
      <c r="G1035">
        <f t="shared" si="33"/>
        <v>12</v>
      </c>
    </row>
    <row r="1036" spans="1:7" x14ac:dyDescent="0.2">
      <c r="A1036" s="1">
        <v>43508</v>
      </c>
      <c r="B1036">
        <v>22</v>
      </c>
      <c r="C1036">
        <v>20405</v>
      </c>
      <c r="D1036">
        <v>17952</v>
      </c>
      <c r="F1036">
        <f t="shared" si="32"/>
        <v>2</v>
      </c>
      <c r="G1036">
        <f t="shared" si="33"/>
        <v>12</v>
      </c>
    </row>
    <row r="1037" spans="1:7" x14ac:dyDescent="0.2">
      <c r="A1037" s="1">
        <v>43508</v>
      </c>
      <c r="B1037">
        <v>23</v>
      </c>
      <c r="C1037">
        <v>18890</v>
      </c>
      <c r="D1037">
        <v>16824</v>
      </c>
      <c r="F1037">
        <f t="shared" si="32"/>
        <v>2</v>
      </c>
      <c r="G1037">
        <f t="shared" si="33"/>
        <v>12</v>
      </c>
    </row>
    <row r="1038" spans="1:7" x14ac:dyDescent="0.2">
      <c r="A1038" s="1">
        <v>43508</v>
      </c>
      <c r="B1038">
        <v>24</v>
      </c>
      <c r="C1038">
        <v>18270</v>
      </c>
      <c r="D1038">
        <v>15845</v>
      </c>
      <c r="F1038">
        <f t="shared" si="32"/>
        <v>2</v>
      </c>
      <c r="G1038">
        <f t="shared" si="33"/>
        <v>12</v>
      </c>
    </row>
    <row r="1039" spans="1:7" x14ac:dyDescent="0.2">
      <c r="A1039" s="1">
        <v>43509</v>
      </c>
      <c r="B1039">
        <v>1</v>
      </c>
      <c r="C1039">
        <v>18171</v>
      </c>
      <c r="D1039">
        <v>15276</v>
      </c>
      <c r="F1039">
        <f t="shared" si="32"/>
        <v>2</v>
      </c>
      <c r="G1039">
        <f t="shared" si="33"/>
        <v>13</v>
      </c>
    </row>
    <row r="1040" spans="1:7" x14ac:dyDescent="0.2">
      <c r="A1040" s="1">
        <v>43509</v>
      </c>
      <c r="B1040">
        <v>2</v>
      </c>
      <c r="C1040">
        <v>18124</v>
      </c>
      <c r="D1040">
        <v>15026</v>
      </c>
      <c r="F1040">
        <f t="shared" si="32"/>
        <v>2</v>
      </c>
      <c r="G1040">
        <f t="shared" si="33"/>
        <v>13</v>
      </c>
    </row>
    <row r="1041" spans="1:7" x14ac:dyDescent="0.2">
      <c r="A1041" s="1">
        <v>43509</v>
      </c>
      <c r="B1041">
        <v>3</v>
      </c>
      <c r="C1041">
        <v>17774</v>
      </c>
      <c r="D1041">
        <v>14707</v>
      </c>
      <c r="F1041">
        <f t="shared" si="32"/>
        <v>2</v>
      </c>
      <c r="G1041">
        <f t="shared" si="33"/>
        <v>13</v>
      </c>
    </row>
    <row r="1042" spans="1:7" x14ac:dyDescent="0.2">
      <c r="A1042" s="1">
        <v>43509</v>
      </c>
      <c r="B1042">
        <v>4</v>
      </c>
      <c r="C1042">
        <v>17641</v>
      </c>
      <c r="D1042">
        <v>14581</v>
      </c>
      <c r="F1042">
        <f t="shared" si="32"/>
        <v>2</v>
      </c>
      <c r="G1042">
        <f t="shared" si="33"/>
        <v>13</v>
      </c>
    </row>
    <row r="1043" spans="1:7" x14ac:dyDescent="0.2">
      <c r="A1043" s="1">
        <v>43509</v>
      </c>
      <c r="B1043">
        <v>5</v>
      </c>
      <c r="C1043">
        <v>17782</v>
      </c>
      <c r="D1043">
        <v>14740</v>
      </c>
      <c r="F1043">
        <f t="shared" si="32"/>
        <v>2</v>
      </c>
      <c r="G1043">
        <f t="shared" si="33"/>
        <v>13</v>
      </c>
    </row>
    <row r="1044" spans="1:7" x14ac:dyDescent="0.2">
      <c r="A1044" s="1">
        <v>43509</v>
      </c>
      <c r="B1044">
        <v>6</v>
      </c>
      <c r="C1044">
        <v>18365</v>
      </c>
      <c r="D1044">
        <v>15360</v>
      </c>
      <c r="F1044">
        <f t="shared" si="32"/>
        <v>2</v>
      </c>
      <c r="G1044">
        <f t="shared" si="33"/>
        <v>13</v>
      </c>
    </row>
    <row r="1045" spans="1:7" x14ac:dyDescent="0.2">
      <c r="A1045" s="1">
        <v>43509</v>
      </c>
      <c r="B1045">
        <v>7</v>
      </c>
      <c r="C1045">
        <v>19388</v>
      </c>
      <c r="D1045">
        <v>16566</v>
      </c>
      <c r="F1045">
        <f t="shared" si="32"/>
        <v>2</v>
      </c>
      <c r="G1045">
        <f t="shared" si="33"/>
        <v>13</v>
      </c>
    </row>
    <row r="1046" spans="1:7" x14ac:dyDescent="0.2">
      <c r="A1046" s="1">
        <v>43509</v>
      </c>
      <c r="B1046">
        <v>8</v>
      </c>
      <c r="C1046">
        <v>20158</v>
      </c>
      <c r="D1046">
        <v>17449</v>
      </c>
      <c r="F1046">
        <f t="shared" si="32"/>
        <v>2</v>
      </c>
      <c r="G1046">
        <f t="shared" si="33"/>
        <v>13</v>
      </c>
    </row>
    <row r="1047" spans="1:7" x14ac:dyDescent="0.2">
      <c r="A1047" s="1">
        <v>43509</v>
      </c>
      <c r="B1047">
        <v>9</v>
      </c>
      <c r="C1047">
        <v>20796</v>
      </c>
      <c r="D1047">
        <v>17744</v>
      </c>
      <c r="F1047">
        <f t="shared" si="32"/>
        <v>2</v>
      </c>
      <c r="G1047">
        <f t="shared" si="33"/>
        <v>13</v>
      </c>
    </row>
    <row r="1048" spans="1:7" x14ac:dyDescent="0.2">
      <c r="A1048" s="1">
        <v>43509</v>
      </c>
      <c r="B1048">
        <v>10</v>
      </c>
      <c r="C1048">
        <v>20729</v>
      </c>
      <c r="D1048">
        <v>17846</v>
      </c>
      <c r="F1048">
        <f t="shared" si="32"/>
        <v>2</v>
      </c>
      <c r="G1048">
        <f t="shared" si="33"/>
        <v>13</v>
      </c>
    </row>
    <row r="1049" spans="1:7" x14ac:dyDescent="0.2">
      <c r="A1049" s="1">
        <v>43509</v>
      </c>
      <c r="B1049">
        <v>11</v>
      </c>
      <c r="C1049">
        <v>20750</v>
      </c>
      <c r="D1049">
        <v>17854</v>
      </c>
      <c r="F1049">
        <f t="shared" si="32"/>
        <v>2</v>
      </c>
      <c r="G1049">
        <f t="shared" si="33"/>
        <v>13</v>
      </c>
    </row>
    <row r="1050" spans="1:7" x14ac:dyDescent="0.2">
      <c r="A1050" s="1">
        <v>43509</v>
      </c>
      <c r="B1050">
        <v>12</v>
      </c>
      <c r="C1050">
        <v>20704</v>
      </c>
      <c r="D1050">
        <v>17912</v>
      </c>
      <c r="F1050">
        <f t="shared" si="32"/>
        <v>2</v>
      </c>
      <c r="G1050">
        <f t="shared" si="33"/>
        <v>13</v>
      </c>
    </row>
    <row r="1051" spans="1:7" x14ac:dyDescent="0.2">
      <c r="A1051" s="1">
        <v>43509</v>
      </c>
      <c r="B1051">
        <v>13</v>
      </c>
      <c r="C1051">
        <v>20547</v>
      </c>
      <c r="D1051">
        <v>17836</v>
      </c>
      <c r="F1051">
        <f t="shared" si="32"/>
        <v>2</v>
      </c>
      <c r="G1051">
        <f t="shared" si="33"/>
        <v>13</v>
      </c>
    </row>
    <row r="1052" spans="1:7" x14ac:dyDescent="0.2">
      <c r="A1052" s="1">
        <v>43509</v>
      </c>
      <c r="B1052">
        <v>14</v>
      </c>
      <c r="C1052">
        <v>20426</v>
      </c>
      <c r="D1052">
        <v>17886</v>
      </c>
      <c r="F1052">
        <f t="shared" si="32"/>
        <v>2</v>
      </c>
      <c r="G1052">
        <f t="shared" si="33"/>
        <v>13</v>
      </c>
    </row>
    <row r="1053" spans="1:7" x14ac:dyDescent="0.2">
      <c r="A1053" s="1">
        <v>43509</v>
      </c>
      <c r="B1053">
        <v>15</v>
      </c>
      <c r="C1053">
        <v>20115</v>
      </c>
      <c r="D1053">
        <v>17896</v>
      </c>
      <c r="F1053">
        <f t="shared" si="32"/>
        <v>2</v>
      </c>
      <c r="G1053">
        <f t="shared" si="33"/>
        <v>13</v>
      </c>
    </row>
    <row r="1054" spans="1:7" x14ac:dyDescent="0.2">
      <c r="A1054" s="1">
        <v>43509</v>
      </c>
      <c r="B1054">
        <v>16</v>
      </c>
      <c r="C1054">
        <v>20026</v>
      </c>
      <c r="D1054">
        <v>17955</v>
      </c>
      <c r="F1054">
        <f t="shared" si="32"/>
        <v>2</v>
      </c>
      <c r="G1054">
        <f t="shared" si="33"/>
        <v>13</v>
      </c>
    </row>
    <row r="1055" spans="1:7" x14ac:dyDescent="0.2">
      <c r="A1055" s="1">
        <v>43509</v>
      </c>
      <c r="B1055">
        <v>17</v>
      </c>
      <c r="C1055">
        <v>20227</v>
      </c>
      <c r="D1055">
        <v>18275</v>
      </c>
      <c r="F1055">
        <f t="shared" si="32"/>
        <v>2</v>
      </c>
      <c r="G1055">
        <f t="shared" si="33"/>
        <v>13</v>
      </c>
    </row>
    <row r="1056" spans="1:7" x14ac:dyDescent="0.2">
      <c r="A1056" s="1">
        <v>43509</v>
      </c>
      <c r="B1056">
        <v>18</v>
      </c>
      <c r="C1056">
        <v>21332</v>
      </c>
      <c r="D1056">
        <v>18970</v>
      </c>
      <c r="F1056">
        <f t="shared" si="32"/>
        <v>2</v>
      </c>
      <c r="G1056">
        <f t="shared" si="33"/>
        <v>13</v>
      </c>
    </row>
    <row r="1057" spans="1:7" x14ac:dyDescent="0.2">
      <c r="A1057" s="1">
        <v>43509</v>
      </c>
      <c r="B1057">
        <v>19</v>
      </c>
      <c r="C1057">
        <v>21689</v>
      </c>
      <c r="D1057">
        <v>19322</v>
      </c>
      <c r="F1057">
        <f t="shared" si="32"/>
        <v>2</v>
      </c>
      <c r="G1057">
        <f t="shared" si="33"/>
        <v>13</v>
      </c>
    </row>
    <row r="1058" spans="1:7" x14ac:dyDescent="0.2">
      <c r="A1058" s="1">
        <v>43509</v>
      </c>
      <c r="B1058">
        <v>20</v>
      </c>
      <c r="C1058">
        <v>21437</v>
      </c>
      <c r="D1058">
        <v>19084</v>
      </c>
      <c r="F1058">
        <f t="shared" si="32"/>
        <v>2</v>
      </c>
      <c r="G1058">
        <f t="shared" si="33"/>
        <v>13</v>
      </c>
    </row>
    <row r="1059" spans="1:7" x14ac:dyDescent="0.2">
      <c r="A1059" s="1">
        <v>43509</v>
      </c>
      <c r="B1059">
        <v>21</v>
      </c>
      <c r="C1059">
        <v>20992</v>
      </c>
      <c r="D1059">
        <v>18717</v>
      </c>
      <c r="F1059">
        <f t="shared" si="32"/>
        <v>2</v>
      </c>
      <c r="G1059">
        <f t="shared" si="33"/>
        <v>13</v>
      </c>
    </row>
    <row r="1060" spans="1:7" x14ac:dyDescent="0.2">
      <c r="A1060" s="1">
        <v>43509</v>
      </c>
      <c r="B1060">
        <v>22</v>
      </c>
      <c r="C1060">
        <v>20495</v>
      </c>
      <c r="D1060">
        <v>18081</v>
      </c>
      <c r="F1060">
        <f t="shared" si="32"/>
        <v>2</v>
      </c>
      <c r="G1060">
        <f t="shared" si="33"/>
        <v>13</v>
      </c>
    </row>
    <row r="1061" spans="1:7" x14ac:dyDescent="0.2">
      <c r="A1061" s="1">
        <v>43509</v>
      </c>
      <c r="B1061">
        <v>23</v>
      </c>
      <c r="C1061">
        <v>19678</v>
      </c>
      <c r="D1061">
        <v>17198</v>
      </c>
      <c r="F1061">
        <f t="shared" si="32"/>
        <v>2</v>
      </c>
      <c r="G1061">
        <f t="shared" si="33"/>
        <v>13</v>
      </c>
    </row>
    <row r="1062" spans="1:7" x14ac:dyDescent="0.2">
      <c r="A1062" s="1">
        <v>43509</v>
      </c>
      <c r="B1062">
        <v>24</v>
      </c>
      <c r="C1062">
        <v>18670</v>
      </c>
      <c r="D1062">
        <v>16181</v>
      </c>
      <c r="F1062">
        <f t="shared" si="32"/>
        <v>2</v>
      </c>
      <c r="G1062">
        <f t="shared" si="33"/>
        <v>13</v>
      </c>
    </row>
    <row r="1063" spans="1:7" x14ac:dyDescent="0.2">
      <c r="A1063" s="1">
        <v>43510</v>
      </c>
      <c r="B1063">
        <v>1</v>
      </c>
      <c r="C1063">
        <v>18053</v>
      </c>
      <c r="D1063">
        <v>15496</v>
      </c>
      <c r="F1063">
        <f t="shared" si="32"/>
        <v>2</v>
      </c>
      <c r="G1063">
        <f t="shared" si="33"/>
        <v>14</v>
      </c>
    </row>
    <row r="1064" spans="1:7" x14ac:dyDescent="0.2">
      <c r="A1064" s="1">
        <v>43510</v>
      </c>
      <c r="B1064">
        <v>2</v>
      </c>
      <c r="C1064">
        <v>17342</v>
      </c>
      <c r="D1064">
        <v>14984</v>
      </c>
      <c r="F1064">
        <f t="shared" si="32"/>
        <v>2</v>
      </c>
      <c r="G1064">
        <f t="shared" si="33"/>
        <v>14</v>
      </c>
    </row>
    <row r="1065" spans="1:7" x14ac:dyDescent="0.2">
      <c r="A1065" s="1">
        <v>43510</v>
      </c>
      <c r="B1065">
        <v>3</v>
      </c>
      <c r="C1065">
        <v>17584</v>
      </c>
      <c r="D1065">
        <v>14869</v>
      </c>
      <c r="F1065">
        <f t="shared" si="32"/>
        <v>2</v>
      </c>
      <c r="G1065">
        <f t="shared" si="33"/>
        <v>14</v>
      </c>
    </row>
    <row r="1066" spans="1:7" x14ac:dyDescent="0.2">
      <c r="A1066" s="1">
        <v>43510</v>
      </c>
      <c r="B1066">
        <v>4</v>
      </c>
      <c r="C1066">
        <v>17589</v>
      </c>
      <c r="D1066">
        <v>14825</v>
      </c>
      <c r="F1066">
        <f t="shared" si="32"/>
        <v>2</v>
      </c>
      <c r="G1066">
        <f t="shared" si="33"/>
        <v>14</v>
      </c>
    </row>
    <row r="1067" spans="1:7" x14ac:dyDescent="0.2">
      <c r="A1067" s="1">
        <v>43510</v>
      </c>
      <c r="B1067">
        <v>5</v>
      </c>
      <c r="C1067">
        <v>17853</v>
      </c>
      <c r="D1067">
        <v>15106</v>
      </c>
      <c r="F1067">
        <f t="shared" si="32"/>
        <v>2</v>
      </c>
      <c r="G1067">
        <f t="shared" si="33"/>
        <v>14</v>
      </c>
    </row>
    <row r="1068" spans="1:7" x14ac:dyDescent="0.2">
      <c r="A1068" s="1">
        <v>43510</v>
      </c>
      <c r="B1068">
        <v>6</v>
      </c>
      <c r="C1068">
        <v>17794</v>
      </c>
      <c r="D1068">
        <v>15795</v>
      </c>
      <c r="F1068">
        <f t="shared" si="32"/>
        <v>2</v>
      </c>
      <c r="G1068">
        <f t="shared" si="33"/>
        <v>14</v>
      </c>
    </row>
    <row r="1069" spans="1:7" x14ac:dyDescent="0.2">
      <c r="A1069" s="1">
        <v>43510</v>
      </c>
      <c r="B1069">
        <v>7</v>
      </c>
      <c r="C1069">
        <v>18617</v>
      </c>
      <c r="D1069">
        <v>16941</v>
      </c>
      <c r="F1069">
        <f t="shared" si="32"/>
        <v>2</v>
      </c>
      <c r="G1069">
        <f t="shared" si="33"/>
        <v>14</v>
      </c>
    </row>
    <row r="1070" spans="1:7" x14ac:dyDescent="0.2">
      <c r="A1070" s="1">
        <v>43510</v>
      </c>
      <c r="B1070">
        <v>8</v>
      </c>
      <c r="C1070">
        <v>19525</v>
      </c>
      <c r="D1070">
        <v>18077</v>
      </c>
      <c r="F1070">
        <f t="shared" si="32"/>
        <v>2</v>
      </c>
      <c r="G1070">
        <f t="shared" si="33"/>
        <v>14</v>
      </c>
    </row>
    <row r="1071" spans="1:7" x14ac:dyDescent="0.2">
      <c r="A1071" s="1">
        <v>43510</v>
      </c>
      <c r="B1071">
        <v>9</v>
      </c>
      <c r="C1071">
        <v>19270</v>
      </c>
      <c r="D1071">
        <v>18016</v>
      </c>
      <c r="F1071">
        <f t="shared" si="32"/>
        <v>2</v>
      </c>
      <c r="G1071">
        <f t="shared" si="33"/>
        <v>14</v>
      </c>
    </row>
    <row r="1072" spans="1:7" x14ac:dyDescent="0.2">
      <c r="A1072" s="1">
        <v>43510</v>
      </c>
      <c r="B1072">
        <v>10</v>
      </c>
      <c r="C1072">
        <v>19653</v>
      </c>
      <c r="D1072">
        <v>17947</v>
      </c>
      <c r="F1072">
        <f t="shared" si="32"/>
        <v>2</v>
      </c>
      <c r="G1072">
        <f t="shared" si="33"/>
        <v>14</v>
      </c>
    </row>
    <row r="1073" spans="1:7" x14ac:dyDescent="0.2">
      <c r="A1073" s="1">
        <v>43510</v>
      </c>
      <c r="B1073">
        <v>11</v>
      </c>
      <c r="C1073">
        <v>19596</v>
      </c>
      <c r="D1073">
        <v>17597</v>
      </c>
      <c r="F1073">
        <f t="shared" si="32"/>
        <v>2</v>
      </c>
      <c r="G1073">
        <f t="shared" si="33"/>
        <v>14</v>
      </c>
    </row>
    <row r="1074" spans="1:7" x14ac:dyDescent="0.2">
      <c r="A1074" s="1">
        <v>43510</v>
      </c>
      <c r="B1074">
        <v>12</v>
      </c>
      <c r="C1074">
        <v>19203</v>
      </c>
      <c r="D1074">
        <v>17142</v>
      </c>
      <c r="F1074">
        <f t="shared" si="32"/>
        <v>2</v>
      </c>
      <c r="G1074">
        <f t="shared" si="33"/>
        <v>14</v>
      </c>
    </row>
    <row r="1075" spans="1:7" x14ac:dyDescent="0.2">
      <c r="A1075" s="1">
        <v>43510</v>
      </c>
      <c r="B1075">
        <v>13</v>
      </c>
      <c r="C1075">
        <v>19031</v>
      </c>
      <c r="D1075">
        <v>16879</v>
      </c>
      <c r="F1075">
        <f t="shared" si="32"/>
        <v>2</v>
      </c>
      <c r="G1075">
        <f t="shared" si="33"/>
        <v>14</v>
      </c>
    </row>
    <row r="1076" spans="1:7" x14ac:dyDescent="0.2">
      <c r="A1076" s="1">
        <v>43510</v>
      </c>
      <c r="B1076">
        <v>14</v>
      </c>
      <c r="C1076">
        <v>19232</v>
      </c>
      <c r="D1076">
        <v>16831</v>
      </c>
      <c r="F1076">
        <f t="shared" si="32"/>
        <v>2</v>
      </c>
      <c r="G1076">
        <f t="shared" si="33"/>
        <v>14</v>
      </c>
    </row>
    <row r="1077" spans="1:7" x14ac:dyDescent="0.2">
      <c r="A1077" s="1">
        <v>43510</v>
      </c>
      <c r="B1077">
        <v>15</v>
      </c>
      <c r="C1077">
        <v>19326</v>
      </c>
      <c r="D1077">
        <v>16907</v>
      </c>
      <c r="F1077">
        <f t="shared" si="32"/>
        <v>2</v>
      </c>
      <c r="G1077">
        <f t="shared" si="33"/>
        <v>14</v>
      </c>
    </row>
    <row r="1078" spans="1:7" x14ac:dyDescent="0.2">
      <c r="A1078" s="1">
        <v>43510</v>
      </c>
      <c r="B1078">
        <v>16</v>
      </c>
      <c r="C1078">
        <v>19782</v>
      </c>
      <c r="D1078">
        <v>17383</v>
      </c>
      <c r="F1078">
        <f t="shared" si="32"/>
        <v>2</v>
      </c>
      <c r="G1078">
        <f t="shared" si="33"/>
        <v>14</v>
      </c>
    </row>
    <row r="1079" spans="1:7" x14ac:dyDescent="0.2">
      <c r="A1079" s="1">
        <v>43510</v>
      </c>
      <c r="B1079">
        <v>17</v>
      </c>
      <c r="C1079">
        <v>19725</v>
      </c>
      <c r="D1079">
        <v>17773</v>
      </c>
      <c r="F1079">
        <f t="shared" si="32"/>
        <v>2</v>
      </c>
      <c r="G1079">
        <f t="shared" si="33"/>
        <v>14</v>
      </c>
    </row>
    <row r="1080" spans="1:7" x14ac:dyDescent="0.2">
      <c r="A1080" s="1">
        <v>43510</v>
      </c>
      <c r="B1080">
        <v>18</v>
      </c>
      <c r="C1080">
        <v>20292</v>
      </c>
      <c r="D1080">
        <v>18271</v>
      </c>
      <c r="F1080">
        <f t="shared" si="32"/>
        <v>2</v>
      </c>
      <c r="G1080">
        <f t="shared" si="33"/>
        <v>14</v>
      </c>
    </row>
    <row r="1081" spans="1:7" x14ac:dyDescent="0.2">
      <c r="A1081" s="1">
        <v>43510</v>
      </c>
      <c r="B1081">
        <v>19</v>
      </c>
      <c r="C1081">
        <v>20902</v>
      </c>
      <c r="D1081">
        <v>18620</v>
      </c>
      <c r="F1081">
        <f t="shared" si="32"/>
        <v>2</v>
      </c>
      <c r="G1081">
        <f t="shared" si="33"/>
        <v>14</v>
      </c>
    </row>
    <row r="1082" spans="1:7" x14ac:dyDescent="0.2">
      <c r="A1082" s="1">
        <v>43510</v>
      </c>
      <c r="B1082">
        <v>20</v>
      </c>
      <c r="C1082">
        <v>20622</v>
      </c>
      <c r="D1082">
        <v>18539</v>
      </c>
      <c r="F1082">
        <f t="shared" si="32"/>
        <v>2</v>
      </c>
      <c r="G1082">
        <f t="shared" si="33"/>
        <v>14</v>
      </c>
    </row>
    <row r="1083" spans="1:7" x14ac:dyDescent="0.2">
      <c r="A1083" s="1">
        <v>43510</v>
      </c>
      <c r="B1083">
        <v>21</v>
      </c>
      <c r="C1083">
        <v>20046</v>
      </c>
      <c r="D1083">
        <v>18151</v>
      </c>
      <c r="F1083">
        <f t="shared" si="32"/>
        <v>2</v>
      </c>
      <c r="G1083">
        <f t="shared" si="33"/>
        <v>14</v>
      </c>
    </row>
    <row r="1084" spans="1:7" x14ac:dyDescent="0.2">
      <c r="A1084" s="1">
        <v>43510</v>
      </c>
      <c r="B1084">
        <v>22</v>
      </c>
      <c r="C1084">
        <v>19822</v>
      </c>
      <c r="D1084">
        <v>17551</v>
      </c>
      <c r="F1084">
        <f t="shared" si="32"/>
        <v>2</v>
      </c>
      <c r="G1084">
        <f t="shared" si="33"/>
        <v>14</v>
      </c>
    </row>
    <row r="1085" spans="1:7" x14ac:dyDescent="0.2">
      <c r="A1085" s="1">
        <v>43510</v>
      </c>
      <c r="B1085">
        <v>23</v>
      </c>
      <c r="C1085">
        <v>18815</v>
      </c>
      <c r="D1085">
        <v>16660</v>
      </c>
      <c r="F1085">
        <f t="shared" si="32"/>
        <v>2</v>
      </c>
      <c r="G1085">
        <f t="shared" si="33"/>
        <v>14</v>
      </c>
    </row>
    <row r="1086" spans="1:7" x14ac:dyDescent="0.2">
      <c r="A1086" s="1">
        <v>43510</v>
      </c>
      <c r="B1086">
        <v>24</v>
      </c>
      <c r="C1086">
        <v>18252</v>
      </c>
      <c r="D1086">
        <v>15759</v>
      </c>
      <c r="F1086">
        <f t="shared" si="32"/>
        <v>2</v>
      </c>
      <c r="G1086">
        <f t="shared" si="33"/>
        <v>14</v>
      </c>
    </row>
    <row r="1087" spans="1:7" x14ac:dyDescent="0.2">
      <c r="A1087" s="1">
        <v>43511</v>
      </c>
      <c r="B1087">
        <v>1</v>
      </c>
      <c r="C1087">
        <v>17443</v>
      </c>
      <c r="D1087">
        <v>14899</v>
      </c>
      <c r="F1087">
        <f t="shared" si="32"/>
        <v>2</v>
      </c>
      <c r="G1087">
        <f t="shared" si="33"/>
        <v>15</v>
      </c>
    </row>
    <row r="1088" spans="1:7" x14ac:dyDescent="0.2">
      <c r="A1088" s="1">
        <v>43511</v>
      </c>
      <c r="B1088">
        <v>2</v>
      </c>
      <c r="C1088">
        <v>16781</v>
      </c>
      <c r="D1088">
        <v>14267</v>
      </c>
      <c r="F1088">
        <f t="shared" si="32"/>
        <v>2</v>
      </c>
      <c r="G1088">
        <f t="shared" si="33"/>
        <v>15</v>
      </c>
    </row>
    <row r="1089" spans="1:7" x14ac:dyDescent="0.2">
      <c r="A1089" s="1">
        <v>43511</v>
      </c>
      <c r="B1089">
        <v>3</v>
      </c>
      <c r="C1089">
        <v>16390</v>
      </c>
      <c r="D1089">
        <v>14001</v>
      </c>
      <c r="F1089">
        <f t="shared" si="32"/>
        <v>2</v>
      </c>
      <c r="G1089">
        <f t="shared" si="33"/>
        <v>15</v>
      </c>
    </row>
    <row r="1090" spans="1:7" x14ac:dyDescent="0.2">
      <c r="A1090" s="1">
        <v>43511</v>
      </c>
      <c r="B1090">
        <v>4</v>
      </c>
      <c r="C1090">
        <v>16378</v>
      </c>
      <c r="D1090">
        <v>13942</v>
      </c>
      <c r="F1090">
        <f t="shared" si="32"/>
        <v>2</v>
      </c>
      <c r="G1090">
        <f t="shared" si="33"/>
        <v>15</v>
      </c>
    </row>
    <row r="1091" spans="1:7" x14ac:dyDescent="0.2">
      <c r="A1091" s="1">
        <v>43511</v>
      </c>
      <c r="B1091">
        <v>5</v>
      </c>
      <c r="C1091">
        <v>16628</v>
      </c>
      <c r="D1091">
        <v>14071</v>
      </c>
      <c r="F1091">
        <f t="shared" si="32"/>
        <v>2</v>
      </c>
      <c r="G1091">
        <f t="shared" si="33"/>
        <v>15</v>
      </c>
    </row>
    <row r="1092" spans="1:7" x14ac:dyDescent="0.2">
      <c r="A1092" s="1">
        <v>43511</v>
      </c>
      <c r="B1092">
        <v>6</v>
      </c>
      <c r="C1092">
        <v>17246</v>
      </c>
      <c r="D1092">
        <v>14407</v>
      </c>
      <c r="F1092">
        <f t="shared" si="32"/>
        <v>2</v>
      </c>
      <c r="G1092">
        <f t="shared" si="33"/>
        <v>15</v>
      </c>
    </row>
    <row r="1093" spans="1:7" x14ac:dyDescent="0.2">
      <c r="A1093" s="1">
        <v>43511</v>
      </c>
      <c r="B1093">
        <v>7</v>
      </c>
      <c r="C1093">
        <v>18376</v>
      </c>
      <c r="D1093">
        <v>15535</v>
      </c>
      <c r="F1093">
        <f t="shared" si="32"/>
        <v>2</v>
      </c>
      <c r="G1093">
        <f t="shared" si="33"/>
        <v>15</v>
      </c>
    </row>
    <row r="1094" spans="1:7" x14ac:dyDescent="0.2">
      <c r="A1094" s="1">
        <v>43511</v>
      </c>
      <c r="B1094">
        <v>8</v>
      </c>
      <c r="C1094">
        <v>19436</v>
      </c>
      <c r="D1094">
        <v>16910</v>
      </c>
      <c r="F1094">
        <f t="shared" si="32"/>
        <v>2</v>
      </c>
      <c r="G1094">
        <f t="shared" si="33"/>
        <v>15</v>
      </c>
    </row>
    <row r="1095" spans="1:7" x14ac:dyDescent="0.2">
      <c r="A1095" s="1">
        <v>43511</v>
      </c>
      <c r="B1095">
        <v>9</v>
      </c>
      <c r="C1095">
        <v>20041</v>
      </c>
      <c r="D1095">
        <v>17344</v>
      </c>
      <c r="F1095">
        <f t="shared" si="32"/>
        <v>2</v>
      </c>
      <c r="G1095">
        <f t="shared" si="33"/>
        <v>15</v>
      </c>
    </row>
    <row r="1096" spans="1:7" x14ac:dyDescent="0.2">
      <c r="A1096" s="1">
        <v>43511</v>
      </c>
      <c r="B1096">
        <v>10</v>
      </c>
      <c r="C1096">
        <v>20135</v>
      </c>
      <c r="D1096">
        <v>17402</v>
      </c>
      <c r="F1096">
        <f t="shared" ref="F1096:F1159" si="34">MONTH(A1096)</f>
        <v>2</v>
      </c>
      <c r="G1096">
        <f t="shared" ref="G1096:G1159" si="35">DAY(A1096)</f>
        <v>15</v>
      </c>
    </row>
    <row r="1097" spans="1:7" x14ac:dyDescent="0.2">
      <c r="A1097" s="1">
        <v>43511</v>
      </c>
      <c r="B1097">
        <v>11</v>
      </c>
      <c r="C1097">
        <v>19823</v>
      </c>
      <c r="D1097">
        <v>17354</v>
      </c>
      <c r="F1097">
        <f t="shared" si="34"/>
        <v>2</v>
      </c>
      <c r="G1097">
        <f t="shared" si="35"/>
        <v>15</v>
      </c>
    </row>
    <row r="1098" spans="1:7" x14ac:dyDescent="0.2">
      <c r="A1098" s="1">
        <v>43511</v>
      </c>
      <c r="B1098">
        <v>12</v>
      </c>
      <c r="C1098">
        <v>19516</v>
      </c>
      <c r="D1098">
        <v>17275</v>
      </c>
      <c r="F1098">
        <f t="shared" si="34"/>
        <v>2</v>
      </c>
      <c r="G1098">
        <f t="shared" si="35"/>
        <v>15</v>
      </c>
    </row>
    <row r="1099" spans="1:7" x14ac:dyDescent="0.2">
      <c r="A1099" s="1">
        <v>43511</v>
      </c>
      <c r="B1099">
        <v>13</v>
      </c>
      <c r="C1099">
        <v>18999</v>
      </c>
      <c r="D1099">
        <v>17188</v>
      </c>
      <c r="F1099">
        <f t="shared" si="34"/>
        <v>2</v>
      </c>
      <c r="G1099">
        <f t="shared" si="35"/>
        <v>15</v>
      </c>
    </row>
    <row r="1100" spans="1:7" x14ac:dyDescent="0.2">
      <c r="A1100" s="1">
        <v>43511</v>
      </c>
      <c r="B1100">
        <v>14</v>
      </c>
      <c r="C1100">
        <v>18623</v>
      </c>
      <c r="D1100">
        <v>16780</v>
      </c>
      <c r="F1100">
        <f t="shared" si="34"/>
        <v>2</v>
      </c>
      <c r="G1100">
        <f t="shared" si="35"/>
        <v>15</v>
      </c>
    </row>
    <row r="1101" spans="1:7" x14ac:dyDescent="0.2">
      <c r="A1101" s="1">
        <v>43511</v>
      </c>
      <c r="B1101">
        <v>15</v>
      </c>
      <c r="C1101">
        <v>18686</v>
      </c>
      <c r="D1101">
        <v>16450</v>
      </c>
      <c r="F1101">
        <f t="shared" si="34"/>
        <v>2</v>
      </c>
      <c r="G1101">
        <f t="shared" si="35"/>
        <v>15</v>
      </c>
    </row>
    <row r="1102" spans="1:7" x14ac:dyDescent="0.2">
      <c r="A1102" s="1">
        <v>43511</v>
      </c>
      <c r="B1102">
        <v>16</v>
      </c>
      <c r="C1102">
        <v>19099</v>
      </c>
      <c r="D1102">
        <v>16708</v>
      </c>
      <c r="F1102">
        <f t="shared" si="34"/>
        <v>2</v>
      </c>
      <c r="G1102">
        <f t="shared" si="35"/>
        <v>15</v>
      </c>
    </row>
    <row r="1103" spans="1:7" x14ac:dyDescent="0.2">
      <c r="A1103" s="1">
        <v>43511</v>
      </c>
      <c r="B1103">
        <v>17</v>
      </c>
      <c r="C1103">
        <v>19823</v>
      </c>
      <c r="D1103">
        <v>17285</v>
      </c>
      <c r="F1103">
        <f t="shared" si="34"/>
        <v>2</v>
      </c>
      <c r="G1103">
        <f t="shared" si="35"/>
        <v>15</v>
      </c>
    </row>
    <row r="1104" spans="1:7" x14ac:dyDescent="0.2">
      <c r="A1104" s="1">
        <v>43511</v>
      </c>
      <c r="B1104">
        <v>18</v>
      </c>
      <c r="C1104">
        <v>20771</v>
      </c>
      <c r="D1104">
        <v>17982</v>
      </c>
      <c r="F1104">
        <f t="shared" si="34"/>
        <v>2</v>
      </c>
      <c r="G1104">
        <f t="shared" si="35"/>
        <v>15</v>
      </c>
    </row>
    <row r="1105" spans="1:7" x14ac:dyDescent="0.2">
      <c r="A1105" s="1">
        <v>43511</v>
      </c>
      <c r="B1105">
        <v>19</v>
      </c>
      <c r="C1105">
        <v>21001</v>
      </c>
      <c r="D1105">
        <v>18436</v>
      </c>
      <c r="F1105">
        <f t="shared" si="34"/>
        <v>2</v>
      </c>
      <c r="G1105">
        <f t="shared" si="35"/>
        <v>15</v>
      </c>
    </row>
    <row r="1106" spans="1:7" x14ac:dyDescent="0.2">
      <c r="A1106" s="1">
        <v>43511</v>
      </c>
      <c r="B1106">
        <v>20</v>
      </c>
      <c r="C1106">
        <v>20973</v>
      </c>
      <c r="D1106">
        <v>18339</v>
      </c>
      <c r="F1106">
        <f t="shared" si="34"/>
        <v>2</v>
      </c>
      <c r="G1106">
        <f t="shared" si="35"/>
        <v>15</v>
      </c>
    </row>
    <row r="1107" spans="1:7" x14ac:dyDescent="0.2">
      <c r="A1107" s="1">
        <v>43511</v>
      </c>
      <c r="B1107">
        <v>21</v>
      </c>
      <c r="C1107">
        <v>20533</v>
      </c>
      <c r="D1107">
        <v>18064</v>
      </c>
      <c r="F1107">
        <f t="shared" si="34"/>
        <v>2</v>
      </c>
      <c r="G1107">
        <f t="shared" si="35"/>
        <v>15</v>
      </c>
    </row>
    <row r="1108" spans="1:7" x14ac:dyDescent="0.2">
      <c r="A1108" s="1">
        <v>43511</v>
      </c>
      <c r="B1108">
        <v>22</v>
      </c>
      <c r="C1108">
        <v>19327</v>
      </c>
      <c r="D1108">
        <v>17554</v>
      </c>
      <c r="F1108">
        <f t="shared" si="34"/>
        <v>2</v>
      </c>
      <c r="G1108">
        <f t="shared" si="35"/>
        <v>15</v>
      </c>
    </row>
    <row r="1109" spans="1:7" x14ac:dyDescent="0.2">
      <c r="A1109" s="1">
        <v>43511</v>
      </c>
      <c r="B1109">
        <v>23</v>
      </c>
      <c r="C1109">
        <v>18379</v>
      </c>
      <c r="D1109">
        <v>16704</v>
      </c>
      <c r="F1109">
        <f t="shared" si="34"/>
        <v>2</v>
      </c>
      <c r="G1109">
        <f t="shared" si="35"/>
        <v>15</v>
      </c>
    </row>
    <row r="1110" spans="1:7" x14ac:dyDescent="0.2">
      <c r="A1110" s="1">
        <v>43511</v>
      </c>
      <c r="B1110">
        <v>24</v>
      </c>
      <c r="C1110">
        <v>17454</v>
      </c>
      <c r="D1110">
        <v>15644</v>
      </c>
      <c r="F1110">
        <f t="shared" si="34"/>
        <v>2</v>
      </c>
      <c r="G1110">
        <f t="shared" si="35"/>
        <v>15</v>
      </c>
    </row>
    <row r="1111" spans="1:7" x14ac:dyDescent="0.2">
      <c r="A1111" s="1">
        <v>43512</v>
      </c>
      <c r="B1111">
        <v>1</v>
      </c>
      <c r="C1111">
        <v>17002</v>
      </c>
      <c r="D1111">
        <v>14877</v>
      </c>
      <c r="F1111">
        <f t="shared" si="34"/>
        <v>2</v>
      </c>
      <c r="G1111">
        <f t="shared" si="35"/>
        <v>16</v>
      </c>
    </row>
    <row r="1112" spans="1:7" x14ac:dyDescent="0.2">
      <c r="A1112" s="1">
        <v>43512</v>
      </c>
      <c r="B1112">
        <v>2</v>
      </c>
      <c r="C1112">
        <v>16730</v>
      </c>
      <c r="D1112">
        <v>14469</v>
      </c>
      <c r="F1112">
        <f t="shared" si="34"/>
        <v>2</v>
      </c>
      <c r="G1112">
        <f t="shared" si="35"/>
        <v>16</v>
      </c>
    </row>
    <row r="1113" spans="1:7" x14ac:dyDescent="0.2">
      <c r="A1113" s="1">
        <v>43512</v>
      </c>
      <c r="B1113">
        <v>3</v>
      </c>
      <c r="C1113">
        <v>16492</v>
      </c>
      <c r="D1113">
        <v>14243</v>
      </c>
      <c r="F1113">
        <f t="shared" si="34"/>
        <v>2</v>
      </c>
      <c r="G1113">
        <f t="shared" si="35"/>
        <v>16</v>
      </c>
    </row>
    <row r="1114" spans="1:7" x14ac:dyDescent="0.2">
      <c r="A1114" s="1">
        <v>43512</v>
      </c>
      <c r="B1114">
        <v>4</v>
      </c>
      <c r="C1114">
        <v>16397</v>
      </c>
      <c r="D1114">
        <v>14404</v>
      </c>
      <c r="F1114">
        <f t="shared" si="34"/>
        <v>2</v>
      </c>
      <c r="G1114">
        <f t="shared" si="35"/>
        <v>16</v>
      </c>
    </row>
    <row r="1115" spans="1:7" x14ac:dyDescent="0.2">
      <c r="A1115" s="1">
        <v>43512</v>
      </c>
      <c r="B1115">
        <v>5</v>
      </c>
      <c r="C1115">
        <v>16256</v>
      </c>
      <c r="D1115">
        <v>14322</v>
      </c>
      <c r="F1115">
        <f t="shared" si="34"/>
        <v>2</v>
      </c>
      <c r="G1115">
        <f t="shared" si="35"/>
        <v>16</v>
      </c>
    </row>
    <row r="1116" spans="1:7" x14ac:dyDescent="0.2">
      <c r="A1116" s="1">
        <v>43512</v>
      </c>
      <c r="B1116">
        <v>6</v>
      </c>
      <c r="C1116">
        <v>16574</v>
      </c>
      <c r="D1116">
        <v>14544</v>
      </c>
      <c r="F1116">
        <f t="shared" si="34"/>
        <v>2</v>
      </c>
      <c r="G1116">
        <f t="shared" si="35"/>
        <v>16</v>
      </c>
    </row>
    <row r="1117" spans="1:7" x14ac:dyDescent="0.2">
      <c r="A1117" s="1">
        <v>43512</v>
      </c>
      <c r="B1117">
        <v>7</v>
      </c>
      <c r="C1117">
        <v>16867</v>
      </c>
      <c r="D1117">
        <v>14944</v>
      </c>
      <c r="F1117">
        <f t="shared" si="34"/>
        <v>2</v>
      </c>
      <c r="G1117">
        <f t="shared" si="35"/>
        <v>16</v>
      </c>
    </row>
    <row r="1118" spans="1:7" x14ac:dyDescent="0.2">
      <c r="A1118" s="1">
        <v>43512</v>
      </c>
      <c r="B1118">
        <v>8</v>
      </c>
      <c r="C1118">
        <v>17244</v>
      </c>
      <c r="D1118">
        <v>15663</v>
      </c>
      <c r="F1118">
        <f t="shared" si="34"/>
        <v>2</v>
      </c>
      <c r="G1118">
        <f t="shared" si="35"/>
        <v>16</v>
      </c>
    </row>
    <row r="1119" spans="1:7" x14ac:dyDescent="0.2">
      <c r="A1119" s="1">
        <v>43512</v>
      </c>
      <c r="B1119">
        <v>9</v>
      </c>
      <c r="C1119">
        <v>17717</v>
      </c>
      <c r="D1119">
        <v>16003</v>
      </c>
      <c r="F1119">
        <f t="shared" si="34"/>
        <v>2</v>
      </c>
      <c r="G1119">
        <f t="shared" si="35"/>
        <v>16</v>
      </c>
    </row>
    <row r="1120" spans="1:7" x14ac:dyDescent="0.2">
      <c r="A1120" s="1">
        <v>43512</v>
      </c>
      <c r="B1120">
        <v>10</v>
      </c>
      <c r="C1120">
        <v>17817</v>
      </c>
      <c r="D1120">
        <v>16136</v>
      </c>
      <c r="F1120">
        <f t="shared" si="34"/>
        <v>2</v>
      </c>
      <c r="G1120">
        <f t="shared" si="35"/>
        <v>16</v>
      </c>
    </row>
    <row r="1121" spans="1:7" x14ac:dyDescent="0.2">
      <c r="A1121" s="1">
        <v>43512</v>
      </c>
      <c r="B1121">
        <v>11</v>
      </c>
      <c r="C1121">
        <v>17686</v>
      </c>
      <c r="D1121">
        <v>16153</v>
      </c>
      <c r="F1121">
        <f t="shared" si="34"/>
        <v>2</v>
      </c>
      <c r="G1121">
        <f t="shared" si="35"/>
        <v>16</v>
      </c>
    </row>
    <row r="1122" spans="1:7" x14ac:dyDescent="0.2">
      <c r="A1122" s="1">
        <v>43512</v>
      </c>
      <c r="B1122">
        <v>12</v>
      </c>
      <c r="C1122">
        <v>17887</v>
      </c>
      <c r="D1122">
        <v>16156</v>
      </c>
      <c r="F1122">
        <f t="shared" si="34"/>
        <v>2</v>
      </c>
      <c r="G1122">
        <f t="shared" si="35"/>
        <v>16</v>
      </c>
    </row>
    <row r="1123" spans="1:7" x14ac:dyDescent="0.2">
      <c r="A1123" s="1">
        <v>43512</v>
      </c>
      <c r="B1123">
        <v>13</v>
      </c>
      <c r="C1123">
        <v>17722</v>
      </c>
      <c r="D1123">
        <v>15815</v>
      </c>
      <c r="F1123">
        <f t="shared" si="34"/>
        <v>2</v>
      </c>
      <c r="G1123">
        <f t="shared" si="35"/>
        <v>16</v>
      </c>
    </row>
    <row r="1124" spans="1:7" x14ac:dyDescent="0.2">
      <c r="A1124" s="1">
        <v>43512</v>
      </c>
      <c r="B1124">
        <v>14</v>
      </c>
      <c r="C1124">
        <v>17374</v>
      </c>
      <c r="D1124">
        <v>15395</v>
      </c>
      <c r="F1124">
        <f t="shared" si="34"/>
        <v>2</v>
      </c>
      <c r="G1124">
        <f t="shared" si="35"/>
        <v>16</v>
      </c>
    </row>
    <row r="1125" spans="1:7" x14ac:dyDescent="0.2">
      <c r="A1125" s="1">
        <v>43512</v>
      </c>
      <c r="B1125">
        <v>15</v>
      </c>
      <c r="C1125">
        <v>16784</v>
      </c>
      <c r="D1125">
        <v>15140</v>
      </c>
      <c r="F1125">
        <f t="shared" si="34"/>
        <v>2</v>
      </c>
      <c r="G1125">
        <f t="shared" si="35"/>
        <v>16</v>
      </c>
    </row>
    <row r="1126" spans="1:7" x14ac:dyDescent="0.2">
      <c r="A1126" s="1">
        <v>43512</v>
      </c>
      <c r="B1126">
        <v>16</v>
      </c>
      <c r="C1126">
        <v>16674</v>
      </c>
      <c r="D1126">
        <v>15271</v>
      </c>
      <c r="F1126">
        <f t="shared" si="34"/>
        <v>2</v>
      </c>
      <c r="G1126">
        <f t="shared" si="35"/>
        <v>16</v>
      </c>
    </row>
    <row r="1127" spans="1:7" x14ac:dyDescent="0.2">
      <c r="A1127" s="1">
        <v>43512</v>
      </c>
      <c r="B1127">
        <v>17</v>
      </c>
      <c r="C1127">
        <v>17416</v>
      </c>
      <c r="D1127">
        <v>16042</v>
      </c>
      <c r="F1127">
        <f t="shared" si="34"/>
        <v>2</v>
      </c>
      <c r="G1127">
        <f t="shared" si="35"/>
        <v>16</v>
      </c>
    </row>
    <row r="1128" spans="1:7" x14ac:dyDescent="0.2">
      <c r="A1128" s="1">
        <v>43512</v>
      </c>
      <c r="B1128">
        <v>18</v>
      </c>
      <c r="C1128">
        <v>18668</v>
      </c>
      <c r="D1128">
        <v>17297</v>
      </c>
      <c r="F1128">
        <f t="shared" si="34"/>
        <v>2</v>
      </c>
      <c r="G1128">
        <f t="shared" si="35"/>
        <v>16</v>
      </c>
    </row>
    <row r="1129" spans="1:7" x14ac:dyDescent="0.2">
      <c r="A1129" s="1">
        <v>43512</v>
      </c>
      <c r="B1129">
        <v>19</v>
      </c>
      <c r="C1129">
        <v>19143</v>
      </c>
      <c r="D1129">
        <v>17913</v>
      </c>
      <c r="F1129">
        <f t="shared" si="34"/>
        <v>2</v>
      </c>
      <c r="G1129">
        <f t="shared" si="35"/>
        <v>16</v>
      </c>
    </row>
    <row r="1130" spans="1:7" x14ac:dyDescent="0.2">
      <c r="A1130" s="1">
        <v>43512</v>
      </c>
      <c r="B1130">
        <v>20</v>
      </c>
      <c r="C1130">
        <v>19216</v>
      </c>
      <c r="D1130">
        <v>17731</v>
      </c>
      <c r="F1130">
        <f t="shared" si="34"/>
        <v>2</v>
      </c>
      <c r="G1130">
        <f t="shared" si="35"/>
        <v>16</v>
      </c>
    </row>
    <row r="1131" spans="1:7" x14ac:dyDescent="0.2">
      <c r="A1131" s="1">
        <v>43512</v>
      </c>
      <c r="B1131">
        <v>21</v>
      </c>
      <c r="C1131">
        <v>18850</v>
      </c>
      <c r="D1131">
        <v>17325</v>
      </c>
      <c r="F1131">
        <f t="shared" si="34"/>
        <v>2</v>
      </c>
      <c r="G1131">
        <f t="shared" si="35"/>
        <v>16</v>
      </c>
    </row>
    <row r="1132" spans="1:7" x14ac:dyDescent="0.2">
      <c r="A1132" s="1">
        <v>43512</v>
      </c>
      <c r="B1132">
        <v>22</v>
      </c>
      <c r="C1132">
        <v>18343</v>
      </c>
      <c r="D1132">
        <v>16941</v>
      </c>
      <c r="F1132">
        <f t="shared" si="34"/>
        <v>2</v>
      </c>
      <c r="G1132">
        <f t="shared" si="35"/>
        <v>16</v>
      </c>
    </row>
    <row r="1133" spans="1:7" x14ac:dyDescent="0.2">
      <c r="A1133" s="1">
        <v>43512</v>
      </c>
      <c r="B1133">
        <v>23</v>
      </c>
      <c r="C1133">
        <v>17700</v>
      </c>
      <c r="D1133">
        <v>16298</v>
      </c>
      <c r="F1133">
        <f t="shared" si="34"/>
        <v>2</v>
      </c>
      <c r="G1133">
        <f t="shared" si="35"/>
        <v>16</v>
      </c>
    </row>
    <row r="1134" spans="1:7" x14ac:dyDescent="0.2">
      <c r="A1134" s="1">
        <v>43512</v>
      </c>
      <c r="B1134">
        <v>24</v>
      </c>
      <c r="C1134">
        <v>17003</v>
      </c>
      <c r="D1134">
        <v>15571</v>
      </c>
      <c r="F1134">
        <f t="shared" si="34"/>
        <v>2</v>
      </c>
      <c r="G1134">
        <f t="shared" si="35"/>
        <v>16</v>
      </c>
    </row>
    <row r="1135" spans="1:7" x14ac:dyDescent="0.2">
      <c r="A1135" s="1">
        <v>43513</v>
      </c>
      <c r="B1135">
        <v>1</v>
      </c>
      <c r="C1135">
        <v>16713</v>
      </c>
      <c r="D1135">
        <v>15066</v>
      </c>
      <c r="F1135">
        <f t="shared" si="34"/>
        <v>2</v>
      </c>
      <c r="G1135">
        <f t="shared" si="35"/>
        <v>17</v>
      </c>
    </row>
    <row r="1136" spans="1:7" x14ac:dyDescent="0.2">
      <c r="A1136" s="1">
        <v>43513</v>
      </c>
      <c r="B1136">
        <v>2</v>
      </c>
      <c r="C1136">
        <v>16485</v>
      </c>
      <c r="D1136">
        <v>14698</v>
      </c>
      <c r="F1136">
        <f t="shared" si="34"/>
        <v>2</v>
      </c>
      <c r="G1136">
        <f t="shared" si="35"/>
        <v>17</v>
      </c>
    </row>
    <row r="1137" spans="1:7" x14ac:dyDescent="0.2">
      <c r="A1137" s="1">
        <v>43513</v>
      </c>
      <c r="B1137">
        <v>3</v>
      </c>
      <c r="C1137">
        <v>15987</v>
      </c>
      <c r="D1137">
        <v>14423</v>
      </c>
      <c r="F1137">
        <f t="shared" si="34"/>
        <v>2</v>
      </c>
      <c r="G1137">
        <f t="shared" si="35"/>
        <v>17</v>
      </c>
    </row>
    <row r="1138" spans="1:7" x14ac:dyDescent="0.2">
      <c r="A1138" s="1">
        <v>43513</v>
      </c>
      <c r="B1138">
        <v>4</v>
      </c>
      <c r="C1138">
        <v>15676</v>
      </c>
      <c r="D1138">
        <v>14255</v>
      </c>
      <c r="F1138">
        <f t="shared" si="34"/>
        <v>2</v>
      </c>
      <c r="G1138">
        <f t="shared" si="35"/>
        <v>17</v>
      </c>
    </row>
    <row r="1139" spans="1:7" x14ac:dyDescent="0.2">
      <c r="A1139" s="1">
        <v>43513</v>
      </c>
      <c r="B1139">
        <v>5</v>
      </c>
      <c r="C1139">
        <v>15879</v>
      </c>
      <c r="D1139">
        <v>14421</v>
      </c>
      <c r="F1139">
        <f t="shared" si="34"/>
        <v>2</v>
      </c>
      <c r="G1139">
        <f t="shared" si="35"/>
        <v>17</v>
      </c>
    </row>
    <row r="1140" spans="1:7" x14ac:dyDescent="0.2">
      <c r="A1140" s="1">
        <v>43513</v>
      </c>
      <c r="B1140">
        <v>6</v>
      </c>
      <c r="C1140">
        <v>16539</v>
      </c>
      <c r="D1140">
        <v>14647</v>
      </c>
      <c r="F1140">
        <f t="shared" si="34"/>
        <v>2</v>
      </c>
      <c r="G1140">
        <f t="shared" si="35"/>
        <v>17</v>
      </c>
    </row>
    <row r="1141" spans="1:7" x14ac:dyDescent="0.2">
      <c r="A1141" s="1">
        <v>43513</v>
      </c>
      <c r="B1141">
        <v>7</v>
      </c>
      <c r="C1141">
        <v>16464</v>
      </c>
      <c r="D1141">
        <v>15030</v>
      </c>
      <c r="F1141">
        <f t="shared" si="34"/>
        <v>2</v>
      </c>
      <c r="G1141">
        <f t="shared" si="35"/>
        <v>17</v>
      </c>
    </row>
    <row r="1142" spans="1:7" x14ac:dyDescent="0.2">
      <c r="A1142" s="1">
        <v>43513</v>
      </c>
      <c r="B1142">
        <v>8</v>
      </c>
      <c r="C1142">
        <v>16435</v>
      </c>
      <c r="D1142">
        <v>15350</v>
      </c>
      <c r="F1142">
        <f t="shared" si="34"/>
        <v>2</v>
      </c>
      <c r="G1142">
        <f t="shared" si="35"/>
        <v>17</v>
      </c>
    </row>
    <row r="1143" spans="1:7" x14ac:dyDescent="0.2">
      <c r="A1143" s="1">
        <v>43513</v>
      </c>
      <c r="B1143">
        <v>9</v>
      </c>
      <c r="C1143">
        <v>16421</v>
      </c>
      <c r="D1143">
        <v>15456</v>
      </c>
      <c r="F1143">
        <f t="shared" si="34"/>
        <v>2</v>
      </c>
      <c r="G1143">
        <f t="shared" si="35"/>
        <v>17</v>
      </c>
    </row>
    <row r="1144" spans="1:7" x14ac:dyDescent="0.2">
      <c r="A1144" s="1">
        <v>43513</v>
      </c>
      <c r="B1144">
        <v>10</v>
      </c>
      <c r="C1144">
        <v>16612</v>
      </c>
      <c r="D1144">
        <v>15536</v>
      </c>
      <c r="F1144">
        <f t="shared" si="34"/>
        <v>2</v>
      </c>
      <c r="G1144">
        <f t="shared" si="35"/>
        <v>17</v>
      </c>
    </row>
    <row r="1145" spans="1:7" x14ac:dyDescent="0.2">
      <c r="A1145" s="1">
        <v>43513</v>
      </c>
      <c r="B1145">
        <v>11</v>
      </c>
      <c r="C1145">
        <v>17163</v>
      </c>
      <c r="D1145">
        <v>15719</v>
      </c>
      <c r="F1145">
        <f t="shared" si="34"/>
        <v>2</v>
      </c>
      <c r="G1145">
        <f t="shared" si="35"/>
        <v>17</v>
      </c>
    </row>
    <row r="1146" spans="1:7" x14ac:dyDescent="0.2">
      <c r="A1146" s="1">
        <v>43513</v>
      </c>
      <c r="B1146">
        <v>12</v>
      </c>
      <c r="C1146">
        <v>17502</v>
      </c>
      <c r="D1146">
        <v>15633</v>
      </c>
      <c r="F1146">
        <f t="shared" si="34"/>
        <v>2</v>
      </c>
      <c r="G1146">
        <f t="shared" si="35"/>
        <v>17</v>
      </c>
    </row>
    <row r="1147" spans="1:7" x14ac:dyDescent="0.2">
      <c r="A1147" s="1">
        <v>43513</v>
      </c>
      <c r="B1147">
        <v>13</v>
      </c>
      <c r="C1147">
        <v>17684</v>
      </c>
      <c r="D1147">
        <v>15782</v>
      </c>
      <c r="F1147">
        <f t="shared" si="34"/>
        <v>2</v>
      </c>
      <c r="G1147">
        <f t="shared" si="35"/>
        <v>17</v>
      </c>
    </row>
    <row r="1148" spans="1:7" x14ac:dyDescent="0.2">
      <c r="A1148" s="1">
        <v>43513</v>
      </c>
      <c r="B1148">
        <v>14</v>
      </c>
      <c r="C1148">
        <v>18128</v>
      </c>
      <c r="D1148">
        <v>15990</v>
      </c>
      <c r="F1148">
        <f t="shared" si="34"/>
        <v>2</v>
      </c>
      <c r="G1148">
        <f t="shared" si="35"/>
        <v>17</v>
      </c>
    </row>
    <row r="1149" spans="1:7" x14ac:dyDescent="0.2">
      <c r="A1149" s="1">
        <v>43513</v>
      </c>
      <c r="B1149">
        <v>15</v>
      </c>
      <c r="C1149">
        <v>18297</v>
      </c>
      <c r="D1149">
        <v>16085</v>
      </c>
      <c r="F1149">
        <f t="shared" si="34"/>
        <v>2</v>
      </c>
      <c r="G1149">
        <f t="shared" si="35"/>
        <v>17</v>
      </c>
    </row>
    <row r="1150" spans="1:7" x14ac:dyDescent="0.2">
      <c r="A1150" s="1">
        <v>43513</v>
      </c>
      <c r="B1150">
        <v>16</v>
      </c>
      <c r="C1150">
        <v>18246</v>
      </c>
      <c r="D1150">
        <v>16229</v>
      </c>
      <c r="F1150">
        <f t="shared" si="34"/>
        <v>2</v>
      </c>
      <c r="G1150">
        <f t="shared" si="35"/>
        <v>17</v>
      </c>
    </row>
    <row r="1151" spans="1:7" x14ac:dyDescent="0.2">
      <c r="A1151" s="1">
        <v>43513</v>
      </c>
      <c r="B1151">
        <v>17</v>
      </c>
      <c r="C1151">
        <v>18440</v>
      </c>
      <c r="D1151">
        <v>16783</v>
      </c>
      <c r="F1151">
        <f t="shared" si="34"/>
        <v>2</v>
      </c>
      <c r="G1151">
        <f t="shared" si="35"/>
        <v>17</v>
      </c>
    </row>
    <row r="1152" spans="1:7" x14ac:dyDescent="0.2">
      <c r="A1152" s="1">
        <v>43513</v>
      </c>
      <c r="B1152">
        <v>18</v>
      </c>
      <c r="C1152">
        <v>19056</v>
      </c>
      <c r="D1152">
        <v>17653</v>
      </c>
      <c r="F1152">
        <f t="shared" si="34"/>
        <v>2</v>
      </c>
      <c r="G1152">
        <f t="shared" si="35"/>
        <v>17</v>
      </c>
    </row>
    <row r="1153" spans="1:7" x14ac:dyDescent="0.2">
      <c r="A1153" s="1">
        <v>43513</v>
      </c>
      <c r="B1153">
        <v>19</v>
      </c>
      <c r="C1153">
        <v>19547</v>
      </c>
      <c r="D1153">
        <v>17977</v>
      </c>
      <c r="F1153">
        <f t="shared" si="34"/>
        <v>2</v>
      </c>
      <c r="G1153">
        <f t="shared" si="35"/>
        <v>17</v>
      </c>
    </row>
    <row r="1154" spans="1:7" x14ac:dyDescent="0.2">
      <c r="A1154" s="1">
        <v>43513</v>
      </c>
      <c r="B1154">
        <v>20</v>
      </c>
      <c r="C1154">
        <v>19409</v>
      </c>
      <c r="D1154">
        <v>17658</v>
      </c>
      <c r="F1154">
        <f t="shared" si="34"/>
        <v>2</v>
      </c>
      <c r="G1154">
        <f t="shared" si="35"/>
        <v>17</v>
      </c>
    </row>
    <row r="1155" spans="1:7" x14ac:dyDescent="0.2">
      <c r="A1155" s="1">
        <v>43513</v>
      </c>
      <c r="B1155">
        <v>21</v>
      </c>
      <c r="C1155">
        <v>19340</v>
      </c>
      <c r="D1155">
        <v>17312</v>
      </c>
      <c r="F1155">
        <f t="shared" si="34"/>
        <v>2</v>
      </c>
      <c r="G1155">
        <f t="shared" si="35"/>
        <v>17</v>
      </c>
    </row>
    <row r="1156" spans="1:7" x14ac:dyDescent="0.2">
      <c r="A1156" s="1">
        <v>43513</v>
      </c>
      <c r="B1156">
        <v>22</v>
      </c>
      <c r="C1156">
        <v>19185</v>
      </c>
      <c r="D1156">
        <v>16905</v>
      </c>
      <c r="F1156">
        <f t="shared" si="34"/>
        <v>2</v>
      </c>
      <c r="G1156">
        <f t="shared" si="35"/>
        <v>17</v>
      </c>
    </row>
    <row r="1157" spans="1:7" x14ac:dyDescent="0.2">
      <c r="A1157" s="1">
        <v>43513</v>
      </c>
      <c r="B1157">
        <v>23</v>
      </c>
      <c r="C1157">
        <v>18609</v>
      </c>
      <c r="D1157">
        <v>16307</v>
      </c>
      <c r="F1157">
        <f t="shared" si="34"/>
        <v>2</v>
      </c>
      <c r="G1157">
        <f t="shared" si="35"/>
        <v>17</v>
      </c>
    </row>
    <row r="1158" spans="1:7" x14ac:dyDescent="0.2">
      <c r="A1158" s="1">
        <v>43513</v>
      </c>
      <c r="B1158">
        <v>24</v>
      </c>
      <c r="C1158">
        <v>17952</v>
      </c>
      <c r="D1158">
        <v>15687</v>
      </c>
      <c r="F1158">
        <f t="shared" si="34"/>
        <v>2</v>
      </c>
      <c r="G1158">
        <f t="shared" si="35"/>
        <v>17</v>
      </c>
    </row>
    <row r="1159" spans="1:7" x14ac:dyDescent="0.2">
      <c r="A1159" s="1">
        <v>43514</v>
      </c>
      <c r="B1159">
        <v>1</v>
      </c>
      <c r="C1159">
        <v>17196</v>
      </c>
      <c r="D1159">
        <v>15005</v>
      </c>
      <c r="F1159">
        <f t="shared" si="34"/>
        <v>2</v>
      </c>
      <c r="G1159">
        <f t="shared" si="35"/>
        <v>18</v>
      </c>
    </row>
    <row r="1160" spans="1:7" x14ac:dyDescent="0.2">
      <c r="A1160" s="1">
        <v>43514</v>
      </c>
      <c r="B1160">
        <v>2</v>
      </c>
      <c r="C1160">
        <v>16870</v>
      </c>
      <c r="D1160">
        <v>14682</v>
      </c>
      <c r="F1160">
        <f t="shared" ref="F1160:F1223" si="36">MONTH(A1160)</f>
        <v>2</v>
      </c>
      <c r="G1160">
        <f t="shared" ref="G1160:G1223" si="37">DAY(A1160)</f>
        <v>18</v>
      </c>
    </row>
    <row r="1161" spans="1:7" x14ac:dyDescent="0.2">
      <c r="A1161" s="1">
        <v>43514</v>
      </c>
      <c r="B1161">
        <v>3</v>
      </c>
      <c r="C1161">
        <v>17087</v>
      </c>
      <c r="D1161">
        <v>14564</v>
      </c>
      <c r="F1161">
        <f t="shared" si="36"/>
        <v>2</v>
      </c>
      <c r="G1161">
        <f t="shared" si="37"/>
        <v>18</v>
      </c>
    </row>
    <row r="1162" spans="1:7" x14ac:dyDescent="0.2">
      <c r="A1162" s="1">
        <v>43514</v>
      </c>
      <c r="B1162">
        <v>4</v>
      </c>
      <c r="C1162">
        <v>17066</v>
      </c>
      <c r="D1162">
        <v>14544</v>
      </c>
      <c r="F1162">
        <f t="shared" si="36"/>
        <v>2</v>
      </c>
      <c r="G1162">
        <f t="shared" si="37"/>
        <v>18</v>
      </c>
    </row>
    <row r="1163" spans="1:7" x14ac:dyDescent="0.2">
      <c r="A1163" s="1">
        <v>43514</v>
      </c>
      <c r="B1163">
        <v>5</v>
      </c>
      <c r="C1163">
        <v>17418</v>
      </c>
      <c r="D1163">
        <v>14752</v>
      </c>
      <c r="F1163">
        <f t="shared" si="36"/>
        <v>2</v>
      </c>
      <c r="G1163">
        <f t="shared" si="37"/>
        <v>18</v>
      </c>
    </row>
    <row r="1164" spans="1:7" x14ac:dyDescent="0.2">
      <c r="A1164" s="1">
        <v>43514</v>
      </c>
      <c r="B1164">
        <v>6</v>
      </c>
      <c r="C1164">
        <v>17414</v>
      </c>
      <c r="D1164">
        <v>14985</v>
      </c>
      <c r="F1164">
        <f t="shared" si="36"/>
        <v>2</v>
      </c>
      <c r="G1164">
        <f t="shared" si="37"/>
        <v>18</v>
      </c>
    </row>
    <row r="1165" spans="1:7" x14ac:dyDescent="0.2">
      <c r="A1165" s="1">
        <v>43514</v>
      </c>
      <c r="B1165">
        <v>7</v>
      </c>
      <c r="C1165">
        <v>17457</v>
      </c>
      <c r="D1165">
        <v>15521</v>
      </c>
      <c r="F1165">
        <f t="shared" si="36"/>
        <v>2</v>
      </c>
      <c r="G1165">
        <f t="shared" si="37"/>
        <v>18</v>
      </c>
    </row>
    <row r="1166" spans="1:7" x14ac:dyDescent="0.2">
      <c r="A1166" s="1">
        <v>43514</v>
      </c>
      <c r="B1166">
        <v>8</v>
      </c>
      <c r="C1166">
        <v>17172</v>
      </c>
      <c r="D1166">
        <v>15799</v>
      </c>
      <c r="F1166">
        <f t="shared" si="36"/>
        <v>2</v>
      </c>
      <c r="G1166">
        <f t="shared" si="37"/>
        <v>18</v>
      </c>
    </row>
    <row r="1167" spans="1:7" x14ac:dyDescent="0.2">
      <c r="A1167" s="1">
        <v>43514</v>
      </c>
      <c r="B1167">
        <v>9</v>
      </c>
      <c r="C1167">
        <v>17907</v>
      </c>
      <c r="D1167">
        <v>16276</v>
      </c>
      <c r="F1167">
        <f t="shared" si="36"/>
        <v>2</v>
      </c>
      <c r="G1167">
        <f t="shared" si="37"/>
        <v>18</v>
      </c>
    </row>
    <row r="1168" spans="1:7" x14ac:dyDescent="0.2">
      <c r="A1168" s="1">
        <v>43514</v>
      </c>
      <c r="B1168">
        <v>10</v>
      </c>
      <c r="C1168">
        <v>18217</v>
      </c>
      <c r="D1168">
        <v>16677</v>
      </c>
      <c r="F1168">
        <f t="shared" si="36"/>
        <v>2</v>
      </c>
      <c r="G1168">
        <f t="shared" si="37"/>
        <v>18</v>
      </c>
    </row>
    <row r="1169" spans="1:7" x14ac:dyDescent="0.2">
      <c r="A1169" s="1">
        <v>43514</v>
      </c>
      <c r="B1169">
        <v>11</v>
      </c>
      <c r="C1169">
        <v>18227</v>
      </c>
      <c r="D1169">
        <v>16772</v>
      </c>
      <c r="F1169">
        <f t="shared" si="36"/>
        <v>2</v>
      </c>
      <c r="G1169">
        <f t="shared" si="37"/>
        <v>18</v>
      </c>
    </row>
    <row r="1170" spans="1:7" x14ac:dyDescent="0.2">
      <c r="A1170" s="1">
        <v>43514</v>
      </c>
      <c r="B1170">
        <v>12</v>
      </c>
      <c r="C1170">
        <v>18053</v>
      </c>
      <c r="D1170">
        <v>16492</v>
      </c>
      <c r="F1170">
        <f t="shared" si="36"/>
        <v>2</v>
      </c>
      <c r="G1170">
        <f t="shared" si="37"/>
        <v>18</v>
      </c>
    </row>
    <row r="1171" spans="1:7" x14ac:dyDescent="0.2">
      <c r="A1171" s="1">
        <v>43514</v>
      </c>
      <c r="B1171">
        <v>13</v>
      </c>
      <c r="C1171">
        <v>17816</v>
      </c>
      <c r="D1171">
        <v>15992</v>
      </c>
      <c r="F1171">
        <f t="shared" si="36"/>
        <v>2</v>
      </c>
      <c r="G1171">
        <f t="shared" si="37"/>
        <v>18</v>
      </c>
    </row>
    <row r="1172" spans="1:7" x14ac:dyDescent="0.2">
      <c r="A1172" s="1">
        <v>43514</v>
      </c>
      <c r="B1172">
        <v>14</v>
      </c>
      <c r="C1172">
        <v>17554</v>
      </c>
      <c r="D1172">
        <v>15383</v>
      </c>
      <c r="F1172">
        <f t="shared" si="36"/>
        <v>2</v>
      </c>
      <c r="G1172">
        <f t="shared" si="37"/>
        <v>18</v>
      </c>
    </row>
    <row r="1173" spans="1:7" x14ac:dyDescent="0.2">
      <c r="A1173" s="1">
        <v>43514</v>
      </c>
      <c r="B1173">
        <v>15</v>
      </c>
      <c r="C1173">
        <v>17602</v>
      </c>
      <c r="D1173">
        <v>15165</v>
      </c>
      <c r="F1173">
        <f t="shared" si="36"/>
        <v>2</v>
      </c>
      <c r="G1173">
        <f t="shared" si="37"/>
        <v>18</v>
      </c>
    </row>
    <row r="1174" spans="1:7" x14ac:dyDescent="0.2">
      <c r="A1174" s="1">
        <v>43514</v>
      </c>
      <c r="B1174">
        <v>16</v>
      </c>
      <c r="C1174">
        <v>17944</v>
      </c>
      <c r="D1174">
        <v>15409</v>
      </c>
      <c r="F1174">
        <f t="shared" si="36"/>
        <v>2</v>
      </c>
      <c r="G1174">
        <f t="shared" si="37"/>
        <v>18</v>
      </c>
    </row>
    <row r="1175" spans="1:7" x14ac:dyDescent="0.2">
      <c r="A1175" s="1">
        <v>43514</v>
      </c>
      <c r="B1175">
        <v>17</v>
      </c>
      <c r="C1175">
        <v>18868</v>
      </c>
      <c r="D1175">
        <v>16266</v>
      </c>
      <c r="F1175">
        <f t="shared" si="36"/>
        <v>2</v>
      </c>
      <c r="G1175">
        <f t="shared" si="37"/>
        <v>18</v>
      </c>
    </row>
    <row r="1176" spans="1:7" x14ac:dyDescent="0.2">
      <c r="A1176" s="1">
        <v>43514</v>
      </c>
      <c r="B1176">
        <v>18</v>
      </c>
      <c r="C1176">
        <v>20144</v>
      </c>
      <c r="D1176">
        <v>17541</v>
      </c>
      <c r="F1176">
        <f t="shared" si="36"/>
        <v>2</v>
      </c>
      <c r="G1176">
        <f t="shared" si="37"/>
        <v>18</v>
      </c>
    </row>
    <row r="1177" spans="1:7" x14ac:dyDescent="0.2">
      <c r="A1177" s="1">
        <v>43514</v>
      </c>
      <c r="B1177">
        <v>19</v>
      </c>
      <c r="C1177">
        <v>21037</v>
      </c>
      <c r="D1177">
        <v>18410</v>
      </c>
      <c r="F1177">
        <f t="shared" si="36"/>
        <v>2</v>
      </c>
      <c r="G1177">
        <f t="shared" si="37"/>
        <v>18</v>
      </c>
    </row>
    <row r="1178" spans="1:7" x14ac:dyDescent="0.2">
      <c r="A1178" s="1">
        <v>43514</v>
      </c>
      <c r="B1178">
        <v>20</v>
      </c>
      <c r="C1178">
        <v>21060</v>
      </c>
      <c r="D1178">
        <v>18547</v>
      </c>
      <c r="F1178">
        <f t="shared" si="36"/>
        <v>2</v>
      </c>
      <c r="G1178">
        <f t="shared" si="37"/>
        <v>18</v>
      </c>
    </row>
    <row r="1179" spans="1:7" x14ac:dyDescent="0.2">
      <c r="A1179" s="1">
        <v>43514</v>
      </c>
      <c r="B1179">
        <v>21</v>
      </c>
      <c r="C1179">
        <v>20504</v>
      </c>
      <c r="D1179">
        <v>18147</v>
      </c>
      <c r="F1179">
        <f t="shared" si="36"/>
        <v>2</v>
      </c>
      <c r="G1179">
        <f t="shared" si="37"/>
        <v>18</v>
      </c>
    </row>
    <row r="1180" spans="1:7" x14ac:dyDescent="0.2">
      <c r="A1180" s="1">
        <v>43514</v>
      </c>
      <c r="B1180">
        <v>22</v>
      </c>
      <c r="C1180">
        <v>20002</v>
      </c>
      <c r="D1180">
        <v>17602</v>
      </c>
      <c r="F1180">
        <f t="shared" si="36"/>
        <v>2</v>
      </c>
      <c r="G1180">
        <f t="shared" si="37"/>
        <v>18</v>
      </c>
    </row>
    <row r="1181" spans="1:7" x14ac:dyDescent="0.2">
      <c r="A1181" s="1">
        <v>43514</v>
      </c>
      <c r="B1181">
        <v>23</v>
      </c>
      <c r="C1181">
        <v>18874</v>
      </c>
      <c r="D1181">
        <v>16852</v>
      </c>
      <c r="F1181">
        <f t="shared" si="36"/>
        <v>2</v>
      </c>
      <c r="G1181">
        <f t="shared" si="37"/>
        <v>18</v>
      </c>
    </row>
    <row r="1182" spans="1:7" x14ac:dyDescent="0.2">
      <c r="A1182" s="1">
        <v>43514</v>
      </c>
      <c r="B1182">
        <v>24</v>
      </c>
      <c r="C1182">
        <v>17817</v>
      </c>
      <c r="D1182">
        <v>16001</v>
      </c>
      <c r="F1182">
        <f t="shared" si="36"/>
        <v>2</v>
      </c>
      <c r="G1182">
        <f t="shared" si="37"/>
        <v>18</v>
      </c>
    </row>
    <row r="1183" spans="1:7" x14ac:dyDescent="0.2">
      <c r="A1183" s="1">
        <v>43515</v>
      </c>
      <c r="B1183">
        <v>1</v>
      </c>
      <c r="C1183">
        <v>17265</v>
      </c>
      <c r="D1183">
        <v>15661</v>
      </c>
      <c r="F1183">
        <f t="shared" si="36"/>
        <v>2</v>
      </c>
      <c r="G1183">
        <f t="shared" si="37"/>
        <v>19</v>
      </c>
    </row>
    <row r="1184" spans="1:7" x14ac:dyDescent="0.2">
      <c r="A1184" s="1">
        <v>43515</v>
      </c>
      <c r="B1184">
        <v>2</v>
      </c>
      <c r="C1184">
        <v>17228</v>
      </c>
      <c r="D1184">
        <v>15445</v>
      </c>
      <c r="F1184">
        <f t="shared" si="36"/>
        <v>2</v>
      </c>
      <c r="G1184">
        <f t="shared" si="37"/>
        <v>19</v>
      </c>
    </row>
    <row r="1185" spans="1:7" x14ac:dyDescent="0.2">
      <c r="A1185" s="1">
        <v>43515</v>
      </c>
      <c r="B1185">
        <v>3</v>
      </c>
      <c r="C1185">
        <v>17463</v>
      </c>
      <c r="D1185">
        <v>15373</v>
      </c>
      <c r="F1185">
        <f t="shared" si="36"/>
        <v>2</v>
      </c>
      <c r="G1185">
        <f t="shared" si="37"/>
        <v>19</v>
      </c>
    </row>
    <row r="1186" spans="1:7" x14ac:dyDescent="0.2">
      <c r="A1186" s="1">
        <v>43515</v>
      </c>
      <c r="B1186">
        <v>4</v>
      </c>
      <c r="C1186">
        <v>17284</v>
      </c>
      <c r="D1186">
        <v>15472</v>
      </c>
      <c r="F1186">
        <f t="shared" si="36"/>
        <v>2</v>
      </c>
      <c r="G1186">
        <f t="shared" si="37"/>
        <v>19</v>
      </c>
    </row>
    <row r="1187" spans="1:7" x14ac:dyDescent="0.2">
      <c r="A1187" s="1">
        <v>43515</v>
      </c>
      <c r="B1187">
        <v>5</v>
      </c>
      <c r="C1187">
        <v>17334</v>
      </c>
      <c r="D1187">
        <v>15690</v>
      </c>
      <c r="F1187">
        <f t="shared" si="36"/>
        <v>2</v>
      </c>
      <c r="G1187">
        <f t="shared" si="37"/>
        <v>19</v>
      </c>
    </row>
    <row r="1188" spans="1:7" x14ac:dyDescent="0.2">
      <c r="A1188" s="1">
        <v>43515</v>
      </c>
      <c r="B1188">
        <v>6</v>
      </c>
      <c r="C1188">
        <v>17928</v>
      </c>
      <c r="D1188">
        <v>16281</v>
      </c>
      <c r="F1188">
        <f t="shared" si="36"/>
        <v>2</v>
      </c>
      <c r="G1188">
        <f t="shared" si="37"/>
        <v>19</v>
      </c>
    </row>
    <row r="1189" spans="1:7" x14ac:dyDescent="0.2">
      <c r="A1189" s="1">
        <v>43515</v>
      </c>
      <c r="B1189">
        <v>7</v>
      </c>
      <c r="C1189">
        <v>18966</v>
      </c>
      <c r="D1189">
        <v>17599</v>
      </c>
      <c r="F1189">
        <f t="shared" si="36"/>
        <v>2</v>
      </c>
      <c r="G1189">
        <f t="shared" si="37"/>
        <v>19</v>
      </c>
    </row>
    <row r="1190" spans="1:7" x14ac:dyDescent="0.2">
      <c r="A1190" s="1">
        <v>43515</v>
      </c>
      <c r="B1190">
        <v>8</v>
      </c>
      <c r="C1190">
        <v>20322</v>
      </c>
      <c r="D1190">
        <v>18781</v>
      </c>
      <c r="F1190">
        <f t="shared" si="36"/>
        <v>2</v>
      </c>
      <c r="G1190">
        <f t="shared" si="37"/>
        <v>19</v>
      </c>
    </row>
    <row r="1191" spans="1:7" x14ac:dyDescent="0.2">
      <c r="A1191" s="1">
        <v>43515</v>
      </c>
      <c r="B1191">
        <v>9</v>
      </c>
      <c r="C1191">
        <v>20505</v>
      </c>
      <c r="D1191">
        <v>18762</v>
      </c>
      <c r="F1191">
        <f t="shared" si="36"/>
        <v>2</v>
      </c>
      <c r="G1191">
        <f t="shared" si="37"/>
        <v>19</v>
      </c>
    </row>
    <row r="1192" spans="1:7" x14ac:dyDescent="0.2">
      <c r="A1192" s="1">
        <v>43515</v>
      </c>
      <c r="B1192">
        <v>10</v>
      </c>
      <c r="C1192">
        <v>19857</v>
      </c>
      <c r="D1192">
        <v>18287</v>
      </c>
      <c r="F1192">
        <f t="shared" si="36"/>
        <v>2</v>
      </c>
      <c r="G1192">
        <f t="shared" si="37"/>
        <v>19</v>
      </c>
    </row>
    <row r="1193" spans="1:7" x14ac:dyDescent="0.2">
      <c r="A1193" s="1">
        <v>43515</v>
      </c>
      <c r="B1193">
        <v>11</v>
      </c>
      <c r="C1193">
        <v>19930</v>
      </c>
      <c r="D1193">
        <v>17895</v>
      </c>
      <c r="F1193">
        <f t="shared" si="36"/>
        <v>2</v>
      </c>
      <c r="G1193">
        <f t="shared" si="37"/>
        <v>19</v>
      </c>
    </row>
    <row r="1194" spans="1:7" x14ac:dyDescent="0.2">
      <c r="A1194" s="1">
        <v>43515</v>
      </c>
      <c r="B1194">
        <v>12</v>
      </c>
      <c r="C1194">
        <v>19803</v>
      </c>
      <c r="D1194">
        <v>17500</v>
      </c>
      <c r="F1194">
        <f t="shared" si="36"/>
        <v>2</v>
      </c>
      <c r="G1194">
        <f t="shared" si="37"/>
        <v>19</v>
      </c>
    </row>
    <row r="1195" spans="1:7" x14ac:dyDescent="0.2">
      <c r="A1195" s="1">
        <v>43515</v>
      </c>
      <c r="B1195">
        <v>13</v>
      </c>
      <c r="C1195">
        <v>19552</v>
      </c>
      <c r="D1195">
        <v>17095</v>
      </c>
      <c r="F1195">
        <f t="shared" si="36"/>
        <v>2</v>
      </c>
      <c r="G1195">
        <f t="shared" si="37"/>
        <v>19</v>
      </c>
    </row>
    <row r="1196" spans="1:7" x14ac:dyDescent="0.2">
      <c r="A1196" s="1">
        <v>43515</v>
      </c>
      <c r="B1196">
        <v>14</v>
      </c>
      <c r="C1196">
        <v>19356</v>
      </c>
      <c r="D1196">
        <v>16963</v>
      </c>
      <c r="F1196">
        <f t="shared" si="36"/>
        <v>2</v>
      </c>
      <c r="G1196">
        <f t="shared" si="37"/>
        <v>19</v>
      </c>
    </row>
    <row r="1197" spans="1:7" x14ac:dyDescent="0.2">
      <c r="A1197" s="1">
        <v>43515</v>
      </c>
      <c r="B1197">
        <v>15</v>
      </c>
      <c r="C1197">
        <v>19003</v>
      </c>
      <c r="D1197">
        <v>16865</v>
      </c>
      <c r="F1197">
        <f t="shared" si="36"/>
        <v>2</v>
      </c>
      <c r="G1197">
        <f t="shared" si="37"/>
        <v>19</v>
      </c>
    </row>
    <row r="1198" spans="1:7" x14ac:dyDescent="0.2">
      <c r="A1198" s="1">
        <v>43515</v>
      </c>
      <c r="B1198">
        <v>16</v>
      </c>
      <c r="C1198">
        <v>19056</v>
      </c>
      <c r="D1198">
        <v>17186</v>
      </c>
      <c r="F1198">
        <f t="shared" si="36"/>
        <v>2</v>
      </c>
      <c r="G1198">
        <f t="shared" si="37"/>
        <v>19</v>
      </c>
    </row>
    <row r="1199" spans="1:7" x14ac:dyDescent="0.2">
      <c r="A1199" s="1">
        <v>43515</v>
      </c>
      <c r="B1199">
        <v>17</v>
      </c>
      <c r="C1199">
        <v>19987</v>
      </c>
      <c r="D1199">
        <v>17963</v>
      </c>
      <c r="F1199">
        <f t="shared" si="36"/>
        <v>2</v>
      </c>
      <c r="G1199">
        <f t="shared" si="37"/>
        <v>19</v>
      </c>
    </row>
    <row r="1200" spans="1:7" x14ac:dyDescent="0.2">
      <c r="A1200" s="1">
        <v>43515</v>
      </c>
      <c r="B1200">
        <v>18</v>
      </c>
      <c r="C1200">
        <v>20662</v>
      </c>
      <c r="D1200">
        <v>18944</v>
      </c>
      <c r="F1200">
        <f t="shared" si="36"/>
        <v>2</v>
      </c>
      <c r="G1200">
        <f t="shared" si="37"/>
        <v>19</v>
      </c>
    </row>
    <row r="1201" spans="1:7" x14ac:dyDescent="0.2">
      <c r="A1201" s="1">
        <v>43515</v>
      </c>
      <c r="B1201">
        <v>19</v>
      </c>
      <c r="C1201">
        <v>21215</v>
      </c>
      <c r="D1201">
        <v>19615</v>
      </c>
      <c r="F1201">
        <f t="shared" si="36"/>
        <v>2</v>
      </c>
      <c r="G1201">
        <f t="shared" si="37"/>
        <v>19</v>
      </c>
    </row>
    <row r="1202" spans="1:7" x14ac:dyDescent="0.2">
      <c r="A1202" s="1">
        <v>43515</v>
      </c>
      <c r="B1202">
        <v>20</v>
      </c>
      <c r="C1202">
        <v>21349</v>
      </c>
      <c r="D1202">
        <v>19758</v>
      </c>
      <c r="F1202">
        <f t="shared" si="36"/>
        <v>2</v>
      </c>
      <c r="G1202">
        <f t="shared" si="37"/>
        <v>19</v>
      </c>
    </row>
    <row r="1203" spans="1:7" x14ac:dyDescent="0.2">
      <c r="A1203" s="1">
        <v>43515</v>
      </c>
      <c r="B1203">
        <v>21</v>
      </c>
      <c r="C1203">
        <v>21045</v>
      </c>
      <c r="D1203">
        <v>19439</v>
      </c>
      <c r="F1203">
        <f t="shared" si="36"/>
        <v>2</v>
      </c>
      <c r="G1203">
        <f t="shared" si="37"/>
        <v>19</v>
      </c>
    </row>
    <row r="1204" spans="1:7" x14ac:dyDescent="0.2">
      <c r="A1204" s="1">
        <v>43515</v>
      </c>
      <c r="B1204">
        <v>22</v>
      </c>
      <c r="C1204">
        <v>20438</v>
      </c>
      <c r="D1204">
        <v>18721</v>
      </c>
      <c r="F1204">
        <f t="shared" si="36"/>
        <v>2</v>
      </c>
      <c r="G1204">
        <f t="shared" si="37"/>
        <v>19</v>
      </c>
    </row>
    <row r="1205" spans="1:7" x14ac:dyDescent="0.2">
      <c r="A1205" s="1">
        <v>43515</v>
      </c>
      <c r="B1205">
        <v>23</v>
      </c>
      <c r="C1205">
        <v>19187</v>
      </c>
      <c r="D1205">
        <v>17744</v>
      </c>
      <c r="F1205">
        <f t="shared" si="36"/>
        <v>2</v>
      </c>
      <c r="G1205">
        <f t="shared" si="37"/>
        <v>19</v>
      </c>
    </row>
    <row r="1206" spans="1:7" x14ac:dyDescent="0.2">
      <c r="A1206" s="1">
        <v>43515</v>
      </c>
      <c r="B1206">
        <v>24</v>
      </c>
      <c r="C1206">
        <v>17646</v>
      </c>
      <c r="D1206">
        <v>16673</v>
      </c>
      <c r="F1206">
        <f t="shared" si="36"/>
        <v>2</v>
      </c>
      <c r="G1206">
        <f t="shared" si="37"/>
        <v>19</v>
      </c>
    </row>
    <row r="1207" spans="1:7" x14ac:dyDescent="0.2">
      <c r="A1207" s="1">
        <v>43516</v>
      </c>
      <c r="B1207">
        <v>1</v>
      </c>
      <c r="C1207">
        <v>17536</v>
      </c>
      <c r="D1207">
        <v>16028</v>
      </c>
      <c r="F1207">
        <f t="shared" si="36"/>
        <v>2</v>
      </c>
      <c r="G1207">
        <f t="shared" si="37"/>
        <v>20</v>
      </c>
    </row>
    <row r="1208" spans="1:7" x14ac:dyDescent="0.2">
      <c r="A1208" s="1">
        <v>43516</v>
      </c>
      <c r="B1208">
        <v>2</v>
      </c>
      <c r="C1208">
        <v>17380</v>
      </c>
      <c r="D1208">
        <v>15658</v>
      </c>
      <c r="F1208">
        <f t="shared" si="36"/>
        <v>2</v>
      </c>
      <c r="G1208">
        <f t="shared" si="37"/>
        <v>20</v>
      </c>
    </row>
    <row r="1209" spans="1:7" x14ac:dyDescent="0.2">
      <c r="A1209" s="1">
        <v>43516</v>
      </c>
      <c r="B1209">
        <v>3</v>
      </c>
      <c r="C1209">
        <v>17566</v>
      </c>
      <c r="D1209">
        <v>15474</v>
      </c>
      <c r="F1209">
        <f t="shared" si="36"/>
        <v>2</v>
      </c>
      <c r="G1209">
        <f t="shared" si="37"/>
        <v>20</v>
      </c>
    </row>
    <row r="1210" spans="1:7" x14ac:dyDescent="0.2">
      <c r="A1210" s="1">
        <v>43516</v>
      </c>
      <c r="B1210">
        <v>4</v>
      </c>
      <c r="C1210">
        <v>17834</v>
      </c>
      <c r="D1210">
        <v>15403</v>
      </c>
      <c r="F1210">
        <f t="shared" si="36"/>
        <v>2</v>
      </c>
      <c r="G1210">
        <f t="shared" si="37"/>
        <v>20</v>
      </c>
    </row>
    <row r="1211" spans="1:7" x14ac:dyDescent="0.2">
      <c r="A1211" s="1">
        <v>43516</v>
      </c>
      <c r="B1211">
        <v>5</v>
      </c>
      <c r="C1211">
        <v>17464</v>
      </c>
      <c r="D1211">
        <v>15393</v>
      </c>
      <c r="F1211">
        <f t="shared" si="36"/>
        <v>2</v>
      </c>
      <c r="G1211">
        <f t="shared" si="37"/>
        <v>20</v>
      </c>
    </row>
    <row r="1212" spans="1:7" x14ac:dyDescent="0.2">
      <c r="A1212" s="1">
        <v>43516</v>
      </c>
      <c r="B1212">
        <v>6</v>
      </c>
      <c r="C1212">
        <v>17995</v>
      </c>
      <c r="D1212">
        <v>15802</v>
      </c>
      <c r="F1212">
        <f t="shared" si="36"/>
        <v>2</v>
      </c>
      <c r="G1212">
        <f t="shared" si="37"/>
        <v>20</v>
      </c>
    </row>
    <row r="1213" spans="1:7" x14ac:dyDescent="0.2">
      <c r="A1213" s="1">
        <v>43516</v>
      </c>
      <c r="B1213">
        <v>7</v>
      </c>
      <c r="C1213">
        <v>19562</v>
      </c>
      <c r="D1213">
        <v>17113</v>
      </c>
      <c r="F1213">
        <f t="shared" si="36"/>
        <v>2</v>
      </c>
      <c r="G1213">
        <f t="shared" si="37"/>
        <v>20</v>
      </c>
    </row>
    <row r="1214" spans="1:7" x14ac:dyDescent="0.2">
      <c r="A1214" s="1">
        <v>43516</v>
      </c>
      <c r="B1214">
        <v>8</v>
      </c>
      <c r="C1214">
        <v>20318</v>
      </c>
      <c r="D1214">
        <v>18090</v>
      </c>
      <c r="F1214">
        <f t="shared" si="36"/>
        <v>2</v>
      </c>
      <c r="G1214">
        <f t="shared" si="37"/>
        <v>20</v>
      </c>
    </row>
    <row r="1215" spans="1:7" x14ac:dyDescent="0.2">
      <c r="A1215" s="1">
        <v>43516</v>
      </c>
      <c r="B1215">
        <v>9</v>
      </c>
      <c r="C1215">
        <v>20633</v>
      </c>
      <c r="D1215">
        <v>18329</v>
      </c>
      <c r="F1215">
        <f t="shared" si="36"/>
        <v>2</v>
      </c>
      <c r="G1215">
        <f t="shared" si="37"/>
        <v>20</v>
      </c>
    </row>
    <row r="1216" spans="1:7" x14ac:dyDescent="0.2">
      <c r="A1216" s="1">
        <v>43516</v>
      </c>
      <c r="B1216">
        <v>10</v>
      </c>
      <c r="C1216">
        <v>20785</v>
      </c>
      <c r="D1216">
        <v>18476</v>
      </c>
      <c r="F1216">
        <f t="shared" si="36"/>
        <v>2</v>
      </c>
      <c r="G1216">
        <f t="shared" si="37"/>
        <v>20</v>
      </c>
    </row>
    <row r="1217" spans="1:7" x14ac:dyDescent="0.2">
      <c r="A1217" s="1">
        <v>43516</v>
      </c>
      <c r="B1217">
        <v>11</v>
      </c>
      <c r="C1217">
        <v>20957</v>
      </c>
      <c r="D1217">
        <v>18355</v>
      </c>
      <c r="F1217">
        <f t="shared" si="36"/>
        <v>2</v>
      </c>
      <c r="G1217">
        <f t="shared" si="37"/>
        <v>20</v>
      </c>
    </row>
    <row r="1218" spans="1:7" x14ac:dyDescent="0.2">
      <c r="A1218" s="1">
        <v>43516</v>
      </c>
      <c r="B1218">
        <v>12</v>
      </c>
      <c r="C1218">
        <v>20588</v>
      </c>
      <c r="D1218">
        <v>18127</v>
      </c>
      <c r="F1218">
        <f t="shared" si="36"/>
        <v>2</v>
      </c>
      <c r="G1218">
        <f t="shared" si="37"/>
        <v>20</v>
      </c>
    </row>
    <row r="1219" spans="1:7" x14ac:dyDescent="0.2">
      <c r="A1219" s="1">
        <v>43516</v>
      </c>
      <c r="B1219">
        <v>13</v>
      </c>
      <c r="C1219">
        <v>20405</v>
      </c>
      <c r="D1219">
        <v>17627</v>
      </c>
      <c r="F1219">
        <f t="shared" si="36"/>
        <v>2</v>
      </c>
      <c r="G1219">
        <f t="shared" si="37"/>
        <v>20</v>
      </c>
    </row>
    <row r="1220" spans="1:7" x14ac:dyDescent="0.2">
      <c r="A1220" s="1">
        <v>43516</v>
      </c>
      <c r="B1220">
        <v>14</v>
      </c>
      <c r="C1220">
        <v>20465</v>
      </c>
      <c r="D1220">
        <v>17542</v>
      </c>
      <c r="F1220">
        <f t="shared" si="36"/>
        <v>2</v>
      </c>
      <c r="G1220">
        <f t="shared" si="37"/>
        <v>20</v>
      </c>
    </row>
    <row r="1221" spans="1:7" x14ac:dyDescent="0.2">
      <c r="A1221" s="1">
        <v>43516</v>
      </c>
      <c r="B1221">
        <v>15</v>
      </c>
      <c r="C1221">
        <v>20499</v>
      </c>
      <c r="D1221">
        <v>17678</v>
      </c>
      <c r="F1221">
        <f t="shared" si="36"/>
        <v>2</v>
      </c>
      <c r="G1221">
        <f t="shared" si="37"/>
        <v>20</v>
      </c>
    </row>
    <row r="1222" spans="1:7" x14ac:dyDescent="0.2">
      <c r="A1222" s="1">
        <v>43516</v>
      </c>
      <c r="B1222">
        <v>16</v>
      </c>
      <c r="C1222">
        <v>20226</v>
      </c>
      <c r="D1222">
        <v>17981</v>
      </c>
      <c r="F1222">
        <f t="shared" si="36"/>
        <v>2</v>
      </c>
      <c r="G1222">
        <f t="shared" si="37"/>
        <v>20</v>
      </c>
    </row>
    <row r="1223" spans="1:7" x14ac:dyDescent="0.2">
      <c r="A1223" s="1">
        <v>43516</v>
      </c>
      <c r="B1223">
        <v>17</v>
      </c>
      <c r="C1223">
        <v>20395</v>
      </c>
      <c r="D1223">
        <v>18449</v>
      </c>
      <c r="F1223">
        <f t="shared" si="36"/>
        <v>2</v>
      </c>
      <c r="G1223">
        <f t="shared" si="37"/>
        <v>20</v>
      </c>
    </row>
    <row r="1224" spans="1:7" x14ac:dyDescent="0.2">
      <c r="A1224" s="1">
        <v>43516</v>
      </c>
      <c r="B1224">
        <v>18</v>
      </c>
      <c r="C1224">
        <v>20699</v>
      </c>
      <c r="D1224">
        <v>19287</v>
      </c>
      <c r="F1224">
        <f t="shared" ref="F1224:F1287" si="38">MONTH(A1224)</f>
        <v>2</v>
      </c>
      <c r="G1224">
        <f t="shared" ref="G1224:G1287" si="39">DAY(A1224)</f>
        <v>20</v>
      </c>
    </row>
    <row r="1225" spans="1:7" x14ac:dyDescent="0.2">
      <c r="A1225" s="1">
        <v>43516</v>
      </c>
      <c r="B1225">
        <v>19</v>
      </c>
      <c r="C1225">
        <v>20952</v>
      </c>
      <c r="D1225">
        <v>19452</v>
      </c>
      <c r="F1225">
        <f t="shared" si="38"/>
        <v>2</v>
      </c>
      <c r="G1225">
        <f t="shared" si="39"/>
        <v>20</v>
      </c>
    </row>
    <row r="1226" spans="1:7" x14ac:dyDescent="0.2">
      <c r="A1226" s="1">
        <v>43516</v>
      </c>
      <c r="B1226">
        <v>20</v>
      </c>
      <c r="C1226">
        <v>20817</v>
      </c>
      <c r="D1226">
        <v>19195</v>
      </c>
      <c r="F1226">
        <f t="shared" si="38"/>
        <v>2</v>
      </c>
      <c r="G1226">
        <f t="shared" si="39"/>
        <v>20</v>
      </c>
    </row>
    <row r="1227" spans="1:7" x14ac:dyDescent="0.2">
      <c r="A1227" s="1">
        <v>43516</v>
      </c>
      <c r="B1227">
        <v>21</v>
      </c>
      <c r="C1227">
        <v>20502</v>
      </c>
      <c r="D1227">
        <v>18917</v>
      </c>
      <c r="F1227">
        <f t="shared" si="38"/>
        <v>2</v>
      </c>
      <c r="G1227">
        <f t="shared" si="39"/>
        <v>20</v>
      </c>
    </row>
    <row r="1228" spans="1:7" x14ac:dyDescent="0.2">
      <c r="A1228" s="1">
        <v>43516</v>
      </c>
      <c r="B1228">
        <v>22</v>
      </c>
      <c r="C1228">
        <v>20531</v>
      </c>
      <c r="D1228">
        <v>18364</v>
      </c>
      <c r="F1228">
        <f t="shared" si="38"/>
        <v>2</v>
      </c>
      <c r="G1228">
        <f t="shared" si="39"/>
        <v>20</v>
      </c>
    </row>
    <row r="1229" spans="1:7" x14ac:dyDescent="0.2">
      <c r="A1229" s="1">
        <v>43516</v>
      </c>
      <c r="B1229">
        <v>23</v>
      </c>
      <c r="C1229">
        <v>19139</v>
      </c>
      <c r="D1229">
        <v>17046</v>
      </c>
      <c r="F1229">
        <f t="shared" si="38"/>
        <v>2</v>
      </c>
      <c r="G1229">
        <f t="shared" si="39"/>
        <v>20</v>
      </c>
    </row>
    <row r="1230" spans="1:7" x14ac:dyDescent="0.2">
      <c r="A1230" s="1">
        <v>43516</v>
      </c>
      <c r="B1230">
        <v>24</v>
      </c>
      <c r="C1230">
        <v>17697</v>
      </c>
      <c r="D1230">
        <v>15769</v>
      </c>
      <c r="F1230">
        <f t="shared" si="38"/>
        <v>2</v>
      </c>
      <c r="G1230">
        <f t="shared" si="39"/>
        <v>20</v>
      </c>
    </row>
    <row r="1231" spans="1:7" x14ac:dyDescent="0.2">
      <c r="A1231" s="1">
        <v>43517</v>
      </c>
      <c r="B1231">
        <v>1</v>
      </c>
      <c r="C1231">
        <v>16907</v>
      </c>
      <c r="D1231">
        <v>15021</v>
      </c>
      <c r="F1231">
        <f t="shared" si="38"/>
        <v>2</v>
      </c>
      <c r="G1231">
        <f t="shared" si="39"/>
        <v>21</v>
      </c>
    </row>
    <row r="1232" spans="1:7" x14ac:dyDescent="0.2">
      <c r="A1232" s="1">
        <v>43517</v>
      </c>
      <c r="B1232">
        <v>2</v>
      </c>
      <c r="C1232">
        <v>16831</v>
      </c>
      <c r="D1232">
        <v>14873</v>
      </c>
      <c r="F1232">
        <f t="shared" si="38"/>
        <v>2</v>
      </c>
      <c r="G1232">
        <f t="shared" si="39"/>
        <v>21</v>
      </c>
    </row>
    <row r="1233" spans="1:7" x14ac:dyDescent="0.2">
      <c r="A1233" s="1">
        <v>43517</v>
      </c>
      <c r="B1233">
        <v>3</v>
      </c>
      <c r="C1233">
        <v>17424</v>
      </c>
      <c r="D1233">
        <v>14520</v>
      </c>
      <c r="F1233">
        <f t="shared" si="38"/>
        <v>2</v>
      </c>
      <c r="G1233">
        <f t="shared" si="39"/>
        <v>21</v>
      </c>
    </row>
    <row r="1234" spans="1:7" x14ac:dyDescent="0.2">
      <c r="A1234" s="1">
        <v>43517</v>
      </c>
      <c r="B1234">
        <v>4</v>
      </c>
      <c r="C1234">
        <v>17253</v>
      </c>
      <c r="D1234">
        <v>14364</v>
      </c>
      <c r="F1234">
        <f t="shared" si="38"/>
        <v>2</v>
      </c>
      <c r="G1234">
        <f t="shared" si="39"/>
        <v>21</v>
      </c>
    </row>
    <row r="1235" spans="1:7" x14ac:dyDescent="0.2">
      <c r="A1235" s="1">
        <v>43517</v>
      </c>
      <c r="B1235">
        <v>5</v>
      </c>
      <c r="C1235">
        <v>17152</v>
      </c>
      <c r="D1235">
        <v>14335</v>
      </c>
      <c r="F1235">
        <f t="shared" si="38"/>
        <v>2</v>
      </c>
      <c r="G1235">
        <f t="shared" si="39"/>
        <v>21</v>
      </c>
    </row>
    <row r="1236" spans="1:7" x14ac:dyDescent="0.2">
      <c r="A1236" s="1">
        <v>43517</v>
      </c>
      <c r="B1236">
        <v>6</v>
      </c>
      <c r="C1236">
        <v>17876</v>
      </c>
      <c r="D1236">
        <v>15016</v>
      </c>
      <c r="F1236">
        <f t="shared" si="38"/>
        <v>2</v>
      </c>
      <c r="G1236">
        <f t="shared" si="39"/>
        <v>21</v>
      </c>
    </row>
    <row r="1237" spans="1:7" x14ac:dyDescent="0.2">
      <c r="A1237" s="1">
        <v>43517</v>
      </c>
      <c r="B1237">
        <v>7</v>
      </c>
      <c r="C1237">
        <v>18835</v>
      </c>
      <c r="D1237">
        <v>16112</v>
      </c>
      <c r="F1237">
        <f t="shared" si="38"/>
        <v>2</v>
      </c>
      <c r="G1237">
        <f t="shared" si="39"/>
        <v>21</v>
      </c>
    </row>
    <row r="1238" spans="1:7" x14ac:dyDescent="0.2">
      <c r="A1238" s="1">
        <v>43517</v>
      </c>
      <c r="B1238">
        <v>8</v>
      </c>
      <c r="C1238">
        <v>19455</v>
      </c>
      <c r="D1238">
        <v>17174</v>
      </c>
      <c r="F1238">
        <f t="shared" si="38"/>
        <v>2</v>
      </c>
      <c r="G1238">
        <f t="shared" si="39"/>
        <v>21</v>
      </c>
    </row>
    <row r="1239" spans="1:7" x14ac:dyDescent="0.2">
      <c r="A1239" s="1">
        <v>43517</v>
      </c>
      <c r="B1239">
        <v>9</v>
      </c>
      <c r="C1239">
        <v>19721</v>
      </c>
      <c r="D1239">
        <v>17331</v>
      </c>
      <c r="F1239">
        <f t="shared" si="38"/>
        <v>2</v>
      </c>
      <c r="G1239">
        <f t="shared" si="39"/>
        <v>21</v>
      </c>
    </row>
    <row r="1240" spans="1:7" x14ac:dyDescent="0.2">
      <c r="A1240" s="1">
        <v>43517</v>
      </c>
      <c r="B1240">
        <v>10</v>
      </c>
      <c r="C1240">
        <v>20098</v>
      </c>
      <c r="D1240">
        <v>17465</v>
      </c>
      <c r="F1240">
        <f t="shared" si="38"/>
        <v>2</v>
      </c>
      <c r="G1240">
        <f t="shared" si="39"/>
        <v>21</v>
      </c>
    </row>
    <row r="1241" spans="1:7" x14ac:dyDescent="0.2">
      <c r="A1241" s="1">
        <v>43517</v>
      </c>
      <c r="B1241">
        <v>11</v>
      </c>
      <c r="C1241">
        <v>19761</v>
      </c>
      <c r="D1241">
        <v>17425</v>
      </c>
      <c r="F1241">
        <f t="shared" si="38"/>
        <v>2</v>
      </c>
      <c r="G1241">
        <f t="shared" si="39"/>
        <v>21</v>
      </c>
    </row>
    <row r="1242" spans="1:7" x14ac:dyDescent="0.2">
      <c r="A1242" s="1">
        <v>43517</v>
      </c>
      <c r="B1242">
        <v>12</v>
      </c>
      <c r="C1242">
        <v>19346</v>
      </c>
      <c r="D1242">
        <v>17232</v>
      </c>
      <c r="F1242">
        <f t="shared" si="38"/>
        <v>2</v>
      </c>
      <c r="G1242">
        <f t="shared" si="39"/>
        <v>21</v>
      </c>
    </row>
    <row r="1243" spans="1:7" x14ac:dyDescent="0.2">
      <c r="A1243" s="1">
        <v>43517</v>
      </c>
      <c r="B1243">
        <v>13</v>
      </c>
      <c r="C1243">
        <v>18961</v>
      </c>
      <c r="D1243">
        <v>16794</v>
      </c>
      <c r="F1243">
        <f t="shared" si="38"/>
        <v>2</v>
      </c>
      <c r="G1243">
        <f t="shared" si="39"/>
        <v>21</v>
      </c>
    </row>
    <row r="1244" spans="1:7" x14ac:dyDescent="0.2">
      <c r="A1244" s="1">
        <v>43517</v>
      </c>
      <c r="B1244">
        <v>14</v>
      </c>
      <c r="C1244">
        <v>18969</v>
      </c>
      <c r="D1244">
        <v>16710</v>
      </c>
      <c r="F1244">
        <f t="shared" si="38"/>
        <v>2</v>
      </c>
      <c r="G1244">
        <f t="shared" si="39"/>
        <v>21</v>
      </c>
    </row>
    <row r="1245" spans="1:7" x14ac:dyDescent="0.2">
      <c r="A1245" s="1">
        <v>43517</v>
      </c>
      <c r="B1245">
        <v>15</v>
      </c>
      <c r="C1245">
        <v>18654</v>
      </c>
      <c r="D1245">
        <v>16478</v>
      </c>
      <c r="F1245">
        <f t="shared" si="38"/>
        <v>2</v>
      </c>
      <c r="G1245">
        <f t="shared" si="39"/>
        <v>21</v>
      </c>
    </row>
    <row r="1246" spans="1:7" x14ac:dyDescent="0.2">
      <c r="A1246" s="1">
        <v>43517</v>
      </c>
      <c r="B1246">
        <v>16</v>
      </c>
      <c r="C1246">
        <v>18923</v>
      </c>
      <c r="D1246">
        <v>16723</v>
      </c>
      <c r="F1246">
        <f t="shared" si="38"/>
        <v>2</v>
      </c>
      <c r="G1246">
        <f t="shared" si="39"/>
        <v>21</v>
      </c>
    </row>
    <row r="1247" spans="1:7" x14ac:dyDescent="0.2">
      <c r="A1247" s="1">
        <v>43517</v>
      </c>
      <c r="B1247">
        <v>17</v>
      </c>
      <c r="C1247">
        <v>19480</v>
      </c>
      <c r="D1247">
        <v>17291</v>
      </c>
      <c r="F1247">
        <f t="shared" si="38"/>
        <v>2</v>
      </c>
      <c r="G1247">
        <f t="shared" si="39"/>
        <v>21</v>
      </c>
    </row>
    <row r="1248" spans="1:7" x14ac:dyDescent="0.2">
      <c r="A1248" s="1">
        <v>43517</v>
      </c>
      <c r="B1248">
        <v>18</v>
      </c>
      <c r="C1248">
        <v>20028</v>
      </c>
      <c r="D1248">
        <v>18000</v>
      </c>
      <c r="F1248">
        <f t="shared" si="38"/>
        <v>2</v>
      </c>
      <c r="G1248">
        <f t="shared" si="39"/>
        <v>21</v>
      </c>
    </row>
    <row r="1249" spans="1:7" x14ac:dyDescent="0.2">
      <c r="A1249" s="1">
        <v>43517</v>
      </c>
      <c r="B1249">
        <v>19</v>
      </c>
      <c r="C1249">
        <v>20454</v>
      </c>
      <c r="D1249">
        <v>18487</v>
      </c>
      <c r="F1249">
        <f t="shared" si="38"/>
        <v>2</v>
      </c>
      <c r="G1249">
        <f t="shared" si="39"/>
        <v>21</v>
      </c>
    </row>
    <row r="1250" spans="1:7" x14ac:dyDescent="0.2">
      <c r="A1250" s="1">
        <v>43517</v>
      </c>
      <c r="B1250">
        <v>20</v>
      </c>
      <c r="C1250">
        <v>20676</v>
      </c>
      <c r="D1250">
        <v>18679</v>
      </c>
      <c r="F1250">
        <f t="shared" si="38"/>
        <v>2</v>
      </c>
      <c r="G1250">
        <f t="shared" si="39"/>
        <v>21</v>
      </c>
    </row>
    <row r="1251" spans="1:7" x14ac:dyDescent="0.2">
      <c r="A1251" s="1">
        <v>43517</v>
      </c>
      <c r="B1251">
        <v>21</v>
      </c>
      <c r="C1251">
        <v>19896</v>
      </c>
      <c r="D1251">
        <v>18280</v>
      </c>
      <c r="F1251">
        <f t="shared" si="38"/>
        <v>2</v>
      </c>
      <c r="G1251">
        <f t="shared" si="39"/>
        <v>21</v>
      </c>
    </row>
    <row r="1252" spans="1:7" x14ac:dyDescent="0.2">
      <c r="A1252" s="1">
        <v>43517</v>
      </c>
      <c r="B1252">
        <v>22</v>
      </c>
      <c r="C1252">
        <v>19331</v>
      </c>
      <c r="D1252">
        <v>17711</v>
      </c>
      <c r="F1252">
        <f t="shared" si="38"/>
        <v>2</v>
      </c>
      <c r="G1252">
        <f t="shared" si="39"/>
        <v>21</v>
      </c>
    </row>
    <row r="1253" spans="1:7" x14ac:dyDescent="0.2">
      <c r="A1253" s="1">
        <v>43517</v>
      </c>
      <c r="B1253">
        <v>23</v>
      </c>
      <c r="C1253">
        <v>18097</v>
      </c>
      <c r="D1253">
        <v>16761</v>
      </c>
      <c r="F1253">
        <f t="shared" si="38"/>
        <v>2</v>
      </c>
      <c r="G1253">
        <f t="shared" si="39"/>
        <v>21</v>
      </c>
    </row>
    <row r="1254" spans="1:7" x14ac:dyDescent="0.2">
      <c r="A1254" s="1">
        <v>43517</v>
      </c>
      <c r="B1254">
        <v>24</v>
      </c>
      <c r="C1254">
        <v>17349</v>
      </c>
      <c r="D1254">
        <v>15772</v>
      </c>
      <c r="F1254">
        <f t="shared" si="38"/>
        <v>2</v>
      </c>
      <c r="G1254">
        <f t="shared" si="39"/>
        <v>21</v>
      </c>
    </row>
    <row r="1255" spans="1:7" x14ac:dyDescent="0.2">
      <c r="A1255" s="1">
        <v>43518</v>
      </c>
      <c r="B1255">
        <v>1</v>
      </c>
      <c r="C1255">
        <v>16597</v>
      </c>
      <c r="D1255">
        <v>14967</v>
      </c>
      <c r="F1255">
        <f t="shared" si="38"/>
        <v>2</v>
      </c>
      <c r="G1255">
        <f t="shared" si="39"/>
        <v>22</v>
      </c>
    </row>
    <row r="1256" spans="1:7" x14ac:dyDescent="0.2">
      <c r="A1256" s="1">
        <v>43518</v>
      </c>
      <c r="B1256">
        <v>2</v>
      </c>
      <c r="C1256">
        <v>16382</v>
      </c>
      <c r="D1256">
        <v>14568</v>
      </c>
      <c r="F1256">
        <f t="shared" si="38"/>
        <v>2</v>
      </c>
      <c r="G1256">
        <f t="shared" si="39"/>
        <v>22</v>
      </c>
    </row>
    <row r="1257" spans="1:7" x14ac:dyDescent="0.2">
      <c r="A1257" s="1">
        <v>43518</v>
      </c>
      <c r="B1257">
        <v>3</v>
      </c>
      <c r="C1257">
        <v>16356</v>
      </c>
      <c r="D1257">
        <v>14442</v>
      </c>
      <c r="F1257">
        <f t="shared" si="38"/>
        <v>2</v>
      </c>
      <c r="G1257">
        <f t="shared" si="39"/>
        <v>22</v>
      </c>
    </row>
    <row r="1258" spans="1:7" x14ac:dyDescent="0.2">
      <c r="A1258" s="1">
        <v>43518</v>
      </c>
      <c r="B1258">
        <v>4</v>
      </c>
      <c r="C1258">
        <v>16433</v>
      </c>
      <c r="D1258">
        <v>14423</v>
      </c>
      <c r="F1258">
        <f t="shared" si="38"/>
        <v>2</v>
      </c>
      <c r="G1258">
        <f t="shared" si="39"/>
        <v>22</v>
      </c>
    </row>
    <row r="1259" spans="1:7" x14ac:dyDescent="0.2">
      <c r="A1259" s="1">
        <v>43518</v>
      </c>
      <c r="B1259">
        <v>5</v>
      </c>
      <c r="C1259">
        <v>16482</v>
      </c>
      <c r="D1259">
        <v>14478</v>
      </c>
      <c r="F1259">
        <f t="shared" si="38"/>
        <v>2</v>
      </c>
      <c r="G1259">
        <f t="shared" si="39"/>
        <v>22</v>
      </c>
    </row>
    <row r="1260" spans="1:7" x14ac:dyDescent="0.2">
      <c r="A1260" s="1">
        <v>43518</v>
      </c>
      <c r="B1260">
        <v>6</v>
      </c>
      <c r="C1260">
        <v>16844</v>
      </c>
      <c r="D1260">
        <v>15014</v>
      </c>
      <c r="F1260">
        <f t="shared" si="38"/>
        <v>2</v>
      </c>
      <c r="G1260">
        <f t="shared" si="39"/>
        <v>22</v>
      </c>
    </row>
    <row r="1261" spans="1:7" x14ac:dyDescent="0.2">
      <c r="A1261" s="1">
        <v>43518</v>
      </c>
      <c r="B1261">
        <v>7</v>
      </c>
      <c r="C1261">
        <v>18201</v>
      </c>
      <c r="D1261">
        <v>16305</v>
      </c>
      <c r="F1261">
        <f t="shared" si="38"/>
        <v>2</v>
      </c>
      <c r="G1261">
        <f t="shared" si="39"/>
        <v>22</v>
      </c>
    </row>
    <row r="1262" spans="1:7" x14ac:dyDescent="0.2">
      <c r="A1262" s="1">
        <v>43518</v>
      </c>
      <c r="B1262">
        <v>8</v>
      </c>
      <c r="C1262">
        <v>19318</v>
      </c>
      <c r="D1262">
        <v>17405</v>
      </c>
      <c r="F1262">
        <f t="shared" si="38"/>
        <v>2</v>
      </c>
      <c r="G1262">
        <f t="shared" si="39"/>
        <v>22</v>
      </c>
    </row>
    <row r="1263" spans="1:7" x14ac:dyDescent="0.2">
      <c r="A1263" s="1">
        <v>43518</v>
      </c>
      <c r="B1263">
        <v>9</v>
      </c>
      <c r="C1263">
        <v>19151</v>
      </c>
      <c r="D1263">
        <v>17469</v>
      </c>
      <c r="F1263">
        <f t="shared" si="38"/>
        <v>2</v>
      </c>
      <c r="G1263">
        <f t="shared" si="39"/>
        <v>22</v>
      </c>
    </row>
    <row r="1264" spans="1:7" x14ac:dyDescent="0.2">
      <c r="A1264" s="1">
        <v>43518</v>
      </c>
      <c r="B1264">
        <v>10</v>
      </c>
      <c r="C1264">
        <v>18615</v>
      </c>
      <c r="D1264">
        <v>17106</v>
      </c>
      <c r="F1264">
        <f t="shared" si="38"/>
        <v>2</v>
      </c>
      <c r="G1264">
        <f t="shared" si="39"/>
        <v>22</v>
      </c>
    </row>
    <row r="1265" spans="1:7" x14ac:dyDescent="0.2">
      <c r="A1265" s="1">
        <v>43518</v>
      </c>
      <c r="B1265">
        <v>11</v>
      </c>
      <c r="C1265">
        <v>18546</v>
      </c>
      <c r="D1265">
        <v>16836</v>
      </c>
      <c r="F1265">
        <f t="shared" si="38"/>
        <v>2</v>
      </c>
      <c r="G1265">
        <f t="shared" si="39"/>
        <v>22</v>
      </c>
    </row>
    <row r="1266" spans="1:7" x14ac:dyDescent="0.2">
      <c r="A1266" s="1">
        <v>43518</v>
      </c>
      <c r="B1266">
        <v>12</v>
      </c>
      <c r="C1266">
        <v>18118</v>
      </c>
      <c r="D1266">
        <v>16649</v>
      </c>
      <c r="F1266">
        <f t="shared" si="38"/>
        <v>2</v>
      </c>
      <c r="G1266">
        <f t="shared" si="39"/>
        <v>22</v>
      </c>
    </row>
    <row r="1267" spans="1:7" x14ac:dyDescent="0.2">
      <c r="A1267" s="1">
        <v>43518</v>
      </c>
      <c r="B1267">
        <v>13</v>
      </c>
      <c r="C1267">
        <v>17937</v>
      </c>
      <c r="D1267">
        <v>16518</v>
      </c>
      <c r="F1267">
        <f t="shared" si="38"/>
        <v>2</v>
      </c>
      <c r="G1267">
        <f t="shared" si="39"/>
        <v>22</v>
      </c>
    </row>
    <row r="1268" spans="1:7" x14ac:dyDescent="0.2">
      <c r="A1268" s="1">
        <v>43518</v>
      </c>
      <c r="B1268">
        <v>14</v>
      </c>
      <c r="C1268">
        <v>18235</v>
      </c>
      <c r="D1268">
        <v>16506</v>
      </c>
      <c r="F1268">
        <f t="shared" si="38"/>
        <v>2</v>
      </c>
      <c r="G1268">
        <f t="shared" si="39"/>
        <v>22</v>
      </c>
    </row>
    <row r="1269" spans="1:7" x14ac:dyDescent="0.2">
      <c r="A1269" s="1">
        <v>43518</v>
      </c>
      <c r="B1269">
        <v>15</v>
      </c>
      <c r="C1269">
        <v>18274</v>
      </c>
      <c r="D1269">
        <v>16575</v>
      </c>
      <c r="F1269">
        <f t="shared" si="38"/>
        <v>2</v>
      </c>
      <c r="G1269">
        <f t="shared" si="39"/>
        <v>22</v>
      </c>
    </row>
    <row r="1270" spans="1:7" x14ac:dyDescent="0.2">
      <c r="A1270" s="1">
        <v>43518</v>
      </c>
      <c r="B1270">
        <v>16</v>
      </c>
      <c r="C1270">
        <v>18156</v>
      </c>
      <c r="D1270">
        <v>16589</v>
      </c>
      <c r="F1270">
        <f t="shared" si="38"/>
        <v>2</v>
      </c>
      <c r="G1270">
        <f t="shared" si="39"/>
        <v>22</v>
      </c>
    </row>
    <row r="1271" spans="1:7" x14ac:dyDescent="0.2">
      <c r="A1271" s="1">
        <v>43518</v>
      </c>
      <c r="B1271">
        <v>17</v>
      </c>
      <c r="C1271">
        <v>18737</v>
      </c>
      <c r="D1271">
        <v>17064</v>
      </c>
      <c r="F1271">
        <f t="shared" si="38"/>
        <v>2</v>
      </c>
      <c r="G1271">
        <f t="shared" si="39"/>
        <v>22</v>
      </c>
    </row>
    <row r="1272" spans="1:7" x14ac:dyDescent="0.2">
      <c r="A1272" s="1">
        <v>43518</v>
      </c>
      <c r="B1272">
        <v>18</v>
      </c>
      <c r="C1272">
        <v>19116</v>
      </c>
      <c r="D1272">
        <v>17723</v>
      </c>
      <c r="F1272">
        <f t="shared" si="38"/>
        <v>2</v>
      </c>
      <c r="G1272">
        <f t="shared" si="39"/>
        <v>22</v>
      </c>
    </row>
    <row r="1273" spans="1:7" x14ac:dyDescent="0.2">
      <c r="A1273" s="1">
        <v>43518</v>
      </c>
      <c r="B1273">
        <v>19</v>
      </c>
      <c r="C1273">
        <v>19741</v>
      </c>
      <c r="D1273">
        <v>18227</v>
      </c>
      <c r="F1273">
        <f t="shared" si="38"/>
        <v>2</v>
      </c>
      <c r="G1273">
        <f t="shared" si="39"/>
        <v>22</v>
      </c>
    </row>
    <row r="1274" spans="1:7" x14ac:dyDescent="0.2">
      <c r="A1274" s="1">
        <v>43518</v>
      </c>
      <c r="B1274">
        <v>20</v>
      </c>
      <c r="C1274">
        <v>19366</v>
      </c>
      <c r="D1274">
        <v>18280</v>
      </c>
      <c r="F1274">
        <f t="shared" si="38"/>
        <v>2</v>
      </c>
      <c r="G1274">
        <f t="shared" si="39"/>
        <v>22</v>
      </c>
    </row>
    <row r="1275" spans="1:7" x14ac:dyDescent="0.2">
      <c r="A1275" s="1">
        <v>43518</v>
      </c>
      <c r="B1275">
        <v>21</v>
      </c>
      <c r="C1275">
        <v>18904</v>
      </c>
      <c r="D1275">
        <v>17956</v>
      </c>
      <c r="F1275">
        <f t="shared" si="38"/>
        <v>2</v>
      </c>
      <c r="G1275">
        <f t="shared" si="39"/>
        <v>22</v>
      </c>
    </row>
    <row r="1276" spans="1:7" x14ac:dyDescent="0.2">
      <c r="A1276" s="1">
        <v>43518</v>
      </c>
      <c r="B1276">
        <v>22</v>
      </c>
      <c r="C1276">
        <v>18714</v>
      </c>
      <c r="D1276">
        <v>17382</v>
      </c>
      <c r="F1276">
        <f t="shared" si="38"/>
        <v>2</v>
      </c>
      <c r="G1276">
        <f t="shared" si="39"/>
        <v>22</v>
      </c>
    </row>
    <row r="1277" spans="1:7" x14ac:dyDescent="0.2">
      <c r="A1277" s="1">
        <v>43518</v>
      </c>
      <c r="B1277">
        <v>23</v>
      </c>
      <c r="C1277">
        <v>17543</v>
      </c>
      <c r="D1277">
        <v>16491</v>
      </c>
      <c r="F1277">
        <f t="shared" si="38"/>
        <v>2</v>
      </c>
      <c r="G1277">
        <f t="shared" si="39"/>
        <v>22</v>
      </c>
    </row>
    <row r="1278" spans="1:7" x14ac:dyDescent="0.2">
      <c r="A1278" s="1">
        <v>43518</v>
      </c>
      <c r="B1278">
        <v>24</v>
      </c>
      <c r="C1278">
        <v>16896</v>
      </c>
      <c r="D1278">
        <v>15495</v>
      </c>
      <c r="F1278">
        <f t="shared" si="38"/>
        <v>2</v>
      </c>
      <c r="G1278">
        <f t="shared" si="39"/>
        <v>22</v>
      </c>
    </row>
    <row r="1279" spans="1:7" x14ac:dyDescent="0.2">
      <c r="A1279" s="1">
        <v>43519</v>
      </c>
      <c r="B1279">
        <v>1</v>
      </c>
      <c r="C1279">
        <v>16749</v>
      </c>
      <c r="D1279">
        <v>14749</v>
      </c>
      <c r="F1279">
        <f t="shared" si="38"/>
        <v>2</v>
      </c>
      <c r="G1279">
        <f t="shared" si="39"/>
        <v>23</v>
      </c>
    </row>
    <row r="1280" spans="1:7" x14ac:dyDescent="0.2">
      <c r="A1280" s="1">
        <v>43519</v>
      </c>
      <c r="B1280">
        <v>2</v>
      </c>
      <c r="C1280">
        <v>16500</v>
      </c>
      <c r="D1280">
        <v>14331</v>
      </c>
      <c r="F1280">
        <f t="shared" si="38"/>
        <v>2</v>
      </c>
      <c r="G1280">
        <f t="shared" si="39"/>
        <v>23</v>
      </c>
    </row>
    <row r="1281" spans="1:7" x14ac:dyDescent="0.2">
      <c r="A1281" s="1">
        <v>43519</v>
      </c>
      <c r="B1281">
        <v>3</v>
      </c>
      <c r="C1281">
        <v>16254</v>
      </c>
      <c r="D1281">
        <v>13931</v>
      </c>
      <c r="F1281">
        <f t="shared" si="38"/>
        <v>2</v>
      </c>
      <c r="G1281">
        <f t="shared" si="39"/>
        <v>23</v>
      </c>
    </row>
    <row r="1282" spans="1:7" x14ac:dyDescent="0.2">
      <c r="A1282" s="1">
        <v>43519</v>
      </c>
      <c r="B1282">
        <v>4</v>
      </c>
      <c r="C1282">
        <v>16333</v>
      </c>
      <c r="D1282">
        <v>13880</v>
      </c>
      <c r="F1282">
        <f t="shared" si="38"/>
        <v>2</v>
      </c>
      <c r="G1282">
        <f t="shared" si="39"/>
        <v>23</v>
      </c>
    </row>
    <row r="1283" spans="1:7" x14ac:dyDescent="0.2">
      <c r="A1283" s="1">
        <v>43519</v>
      </c>
      <c r="B1283">
        <v>5</v>
      </c>
      <c r="C1283">
        <v>16329</v>
      </c>
      <c r="D1283">
        <v>13872</v>
      </c>
      <c r="F1283">
        <f t="shared" si="38"/>
        <v>2</v>
      </c>
      <c r="G1283">
        <f t="shared" si="39"/>
        <v>23</v>
      </c>
    </row>
    <row r="1284" spans="1:7" x14ac:dyDescent="0.2">
      <c r="A1284" s="1">
        <v>43519</v>
      </c>
      <c r="B1284">
        <v>6</v>
      </c>
      <c r="C1284">
        <v>16482</v>
      </c>
      <c r="D1284">
        <v>14081</v>
      </c>
      <c r="F1284">
        <f t="shared" si="38"/>
        <v>2</v>
      </c>
      <c r="G1284">
        <f t="shared" si="39"/>
        <v>23</v>
      </c>
    </row>
    <row r="1285" spans="1:7" x14ac:dyDescent="0.2">
      <c r="A1285" s="1">
        <v>43519</v>
      </c>
      <c r="B1285">
        <v>7</v>
      </c>
      <c r="C1285">
        <v>16770</v>
      </c>
      <c r="D1285">
        <v>14680</v>
      </c>
      <c r="F1285">
        <f t="shared" si="38"/>
        <v>2</v>
      </c>
      <c r="G1285">
        <f t="shared" si="39"/>
        <v>23</v>
      </c>
    </row>
    <row r="1286" spans="1:7" x14ac:dyDescent="0.2">
      <c r="A1286" s="1">
        <v>43519</v>
      </c>
      <c r="B1286">
        <v>8</v>
      </c>
      <c r="C1286">
        <v>17120</v>
      </c>
      <c r="D1286">
        <v>15214</v>
      </c>
      <c r="F1286">
        <f t="shared" si="38"/>
        <v>2</v>
      </c>
      <c r="G1286">
        <f t="shared" si="39"/>
        <v>23</v>
      </c>
    </row>
    <row r="1287" spans="1:7" x14ac:dyDescent="0.2">
      <c r="A1287" s="1">
        <v>43519</v>
      </c>
      <c r="B1287">
        <v>9</v>
      </c>
      <c r="C1287">
        <v>17951</v>
      </c>
      <c r="D1287">
        <v>15757</v>
      </c>
      <c r="F1287">
        <f t="shared" si="38"/>
        <v>2</v>
      </c>
      <c r="G1287">
        <f t="shared" si="39"/>
        <v>23</v>
      </c>
    </row>
    <row r="1288" spans="1:7" x14ac:dyDescent="0.2">
      <c r="A1288" s="1">
        <v>43519</v>
      </c>
      <c r="B1288">
        <v>10</v>
      </c>
      <c r="C1288">
        <v>18415</v>
      </c>
      <c r="D1288">
        <v>16037</v>
      </c>
      <c r="F1288">
        <f t="shared" ref="F1288:F1351" si="40">MONTH(A1288)</f>
        <v>2</v>
      </c>
      <c r="G1288">
        <f t="shared" ref="G1288:G1351" si="41">DAY(A1288)</f>
        <v>23</v>
      </c>
    </row>
    <row r="1289" spans="1:7" x14ac:dyDescent="0.2">
      <c r="A1289" s="1">
        <v>43519</v>
      </c>
      <c r="B1289">
        <v>11</v>
      </c>
      <c r="C1289">
        <v>18365</v>
      </c>
      <c r="D1289">
        <v>15942</v>
      </c>
      <c r="F1289">
        <f t="shared" si="40"/>
        <v>2</v>
      </c>
      <c r="G1289">
        <f t="shared" si="41"/>
        <v>23</v>
      </c>
    </row>
    <row r="1290" spans="1:7" x14ac:dyDescent="0.2">
      <c r="A1290" s="1">
        <v>43519</v>
      </c>
      <c r="B1290">
        <v>12</v>
      </c>
      <c r="C1290">
        <v>18097</v>
      </c>
      <c r="D1290">
        <v>15706</v>
      </c>
      <c r="F1290">
        <f t="shared" si="40"/>
        <v>2</v>
      </c>
      <c r="G1290">
        <f t="shared" si="41"/>
        <v>23</v>
      </c>
    </row>
    <row r="1291" spans="1:7" x14ac:dyDescent="0.2">
      <c r="A1291" s="1">
        <v>43519</v>
      </c>
      <c r="B1291">
        <v>13</v>
      </c>
      <c r="C1291">
        <v>17763</v>
      </c>
      <c r="D1291">
        <v>15205</v>
      </c>
      <c r="F1291">
        <f t="shared" si="40"/>
        <v>2</v>
      </c>
      <c r="G1291">
        <f t="shared" si="41"/>
        <v>23</v>
      </c>
    </row>
    <row r="1292" spans="1:7" x14ac:dyDescent="0.2">
      <c r="A1292" s="1">
        <v>43519</v>
      </c>
      <c r="B1292">
        <v>14</v>
      </c>
      <c r="C1292">
        <v>17282</v>
      </c>
      <c r="D1292">
        <v>14869</v>
      </c>
      <c r="F1292">
        <f t="shared" si="40"/>
        <v>2</v>
      </c>
      <c r="G1292">
        <f t="shared" si="41"/>
        <v>23</v>
      </c>
    </row>
    <row r="1293" spans="1:7" x14ac:dyDescent="0.2">
      <c r="A1293" s="1">
        <v>43519</v>
      </c>
      <c r="B1293">
        <v>15</v>
      </c>
      <c r="C1293">
        <v>17022</v>
      </c>
      <c r="D1293">
        <v>14532</v>
      </c>
      <c r="F1293">
        <f t="shared" si="40"/>
        <v>2</v>
      </c>
      <c r="G1293">
        <f t="shared" si="41"/>
        <v>23</v>
      </c>
    </row>
    <row r="1294" spans="1:7" x14ac:dyDescent="0.2">
      <c r="A1294" s="1">
        <v>43519</v>
      </c>
      <c r="B1294">
        <v>16</v>
      </c>
      <c r="C1294">
        <v>17217</v>
      </c>
      <c r="D1294">
        <v>14734</v>
      </c>
      <c r="F1294">
        <f t="shared" si="40"/>
        <v>2</v>
      </c>
      <c r="G1294">
        <f t="shared" si="41"/>
        <v>23</v>
      </c>
    </row>
    <row r="1295" spans="1:7" x14ac:dyDescent="0.2">
      <c r="A1295" s="1">
        <v>43519</v>
      </c>
      <c r="B1295">
        <v>17</v>
      </c>
      <c r="C1295">
        <v>18336</v>
      </c>
      <c r="D1295">
        <v>15616</v>
      </c>
      <c r="F1295">
        <f t="shared" si="40"/>
        <v>2</v>
      </c>
      <c r="G1295">
        <f t="shared" si="41"/>
        <v>23</v>
      </c>
    </row>
    <row r="1296" spans="1:7" x14ac:dyDescent="0.2">
      <c r="A1296" s="1">
        <v>43519</v>
      </c>
      <c r="B1296">
        <v>18</v>
      </c>
      <c r="C1296">
        <v>18797</v>
      </c>
      <c r="D1296">
        <v>16597</v>
      </c>
      <c r="F1296">
        <f t="shared" si="40"/>
        <v>2</v>
      </c>
      <c r="G1296">
        <f t="shared" si="41"/>
        <v>23</v>
      </c>
    </row>
    <row r="1297" spans="1:7" x14ac:dyDescent="0.2">
      <c r="A1297" s="1">
        <v>43519</v>
      </c>
      <c r="B1297">
        <v>19</v>
      </c>
      <c r="C1297">
        <v>18962</v>
      </c>
      <c r="D1297">
        <v>17038</v>
      </c>
      <c r="F1297">
        <f t="shared" si="40"/>
        <v>2</v>
      </c>
      <c r="G1297">
        <f t="shared" si="41"/>
        <v>23</v>
      </c>
    </row>
    <row r="1298" spans="1:7" x14ac:dyDescent="0.2">
      <c r="A1298" s="1">
        <v>43519</v>
      </c>
      <c r="B1298">
        <v>20</v>
      </c>
      <c r="C1298">
        <v>18634</v>
      </c>
      <c r="D1298">
        <v>16773</v>
      </c>
      <c r="F1298">
        <f t="shared" si="40"/>
        <v>2</v>
      </c>
      <c r="G1298">
        <f t="shared" si="41"/>
        <v>23</v>
      </c>
    </row>
    <row r="1299" spans="1:7" x14ac:dyDescent="0.2">
      <c r="A1299" s="1">
        <v>43519</v>
      </c>
      <c r="B1299">
        <v>21</v>
      </c>
      <c r="C1299">
        <v>18624</v>
      </c>
      <c r="D1299">
        <v>16379</v>
      </c>
      <c r="F1299">
        <f t="shared" si="40"/>
        <v>2</v>
      </c>
      <c r="G1299">
        <f t="shared" si="41"/>
        <v>23</v>
      </c>
    </row>
    <row r="1300" spans="1:7" x14ac:dyDescent="0.2">
      <c r="A1300" s="1">
        <v>43519</v>
      </c>
      <c r="B1300">
        <v>22</v>
      </c>
      <c r="C1300">
        <v>18145</v>
      </c>
      <c r="D1300">
        <v>15847</v>
      </c>
      <c r="F1300">
        <f t="shared" si="40"/>
        <v>2</v>
      </c>
      <c r="G1300">
        <f t="shared" si="41"/>
        <v>23</v>
      </c>
    </row>
    <row r="1301" spans="1:7" x14ac:dyDescent="0.2">
      <c r="A1301" s="1">
        <v>43519</v>
      </c>
      <c r="B1301">
        <v>23</v>
      </c>
      <c r="C1301">
        <v>17472</v>
      </c>
      <c r="D1301">
        <v>14950</v>
      </c>
      <c r="F1301">
        <f t="shared" si="40"/>
        <v>2</v>
      </c>
      <c r="G1301">
        <f t="shared" si="41"/>
        <v>23</v>
      </c>
    </row>
    <row r="1302" spans="1:7" x14ac:dyDescent="0.2">
      <c r="A1302" s="1">
        <v>43519</v>
      </c>
      <c r="B1302">
        <v>24</v>
      </c>
      <c r="C1302">
        <v>16963</v>
      </c>
      <c r="D1302">
        <v>14224</v>
      </c>
      <c r="F1302">
        <f t="shared" si="40"/>
        <v>2</v>
      </c>
      <c r="G1302">
        <f t="shared" si="41"/>
        <v>23</v>
      </c>
    </row>
    <row r="1303" spans="1:7" x14ac:dyDescent="0.2">
      <c r="A1303" s="1">
        <v>43520</v>
      </c>
      <c r="B1303">
        <v>1</v>
      </c>
      <c r="C1303">
        <v>16540</v>
      </c>
      <c r="D1303">
        <v>13619</v>
      </c>
      <c r="F1303">
        <f t="shared" si="40"/>
        <v>2</v>
      </c>
      <c r="G1303">
        <f t="shared" si="41"/>
        <v>24</v>
      </c>
    </row>
    <row r="1304" spans="1:7" x14ac:dyDescent="0.2">
      <c r="A1304" s="1">
        <v>43520</v>
      </c>
      <c r="B1304">
        <v>2</v>
      </c>
      <c r="C1304">
        <v>16430</v>
      </c>
      <c r="D1304">
        <v>13388</v>
      </c>
      <c r="F1304">
        <f t="shared" si="40"/>
        <v>2</v>
      </c>
      <c r="G1304">
        <f t="shared" si="41"/>
        <v>24</v>
      </c>
    </row>
    <row r="1305" spans="1:7" x14ac:dyDescent="0.2">
      <c r="A1305" s="1">
        <v>43520</v>
      </c>
      <c r="B1305">
        <v>3</v>
      </c>
      <c r="C1305">
        <v>16273</v>
      </c>
      <c r="D1305">
        <v>13187</v>
      </c>
      <c r="F1305">
        <f t="shared" si="40"/>
        <v>2</v>
      </c>
      <c r="G1305">
        <f t="shared" si="41"/>
        <v>24</v>
      </c>
    </row>
    <row r="1306" spans="1:7" x14ac:dyDescent="0.2">
      <c r="A1306" s="1">
        <v>43520</v>
      </c>
      <c r="B1306">
        <v>4</v>
      </c>
      <c r="C1306">
        <v>16350</v>
      </c>
      <c r="D1306">
        <v>13068</v>
      </c>
      <c r="F1306">
        <f t="shared" si="40"/>
        <v>2</v>
      </c>
      <c r="G1306">
        <f t="shared" si="41"/>
        <v>24</v>
      </c>
    </row>
    <row r="1307" spans="1:7" x14ac:dyDescent="0.2">
      <c r="A1307" s="1">
        <v>43520</v>
      </c>
      <c r="B1307">
        <v>5</v>
      </c>
      <c r="C1307">
        <v>16388</v>
      </c>
      <c r="D1307">
        <v>13041</v>
      </c>
      <c r="F1307">
        <f t="shared" si="40"/>
        <v>2</v>
      </c>
      <c r="G1307">
        <f t="shared" si="41"/>
        <v>24</v>
      </c>
    </row>
    <row r="1308" spans="1:7" x14ac:dyDescent="0.2">
      <c r="A1308" s="1">
        <v>43520</v>
      </c>
      <c r="B1308">
        <v>6</v>
      </c>
      <c r="C1308">
        <v>16666</v>
      </c>
      <c r="D1308">
        <v>13090</v>
      </c>
      <c r="F1308">
        <f t="shared" si="40"/>
        <v>2</v>
      </c>
      <c r="G1308">
        <f t="shared" si="41"/>
        <v>24</v>
      </c>
    </row>
    <row r="1309" spans="1:7" x14ac:dyDescent="0.2">
      <c r="A1309" s="1">
        <v>43520</v>
      </c>
      <c r="B1309">
        <v>7</v>
      </c>
      <c r="C1309">
        <v>16699</v>
      </c>
      <c r="D1309">
        <v>13640</v>
      </c>
      <c r="F1309">
        <f t="shared" si="40"/>
        <v>2</v>
      </c>
      <c r="G1309">
        <f t="shared" si="41"/>
        <v>24</v>
      </c>
    </row>
    <row r="1310" spans="1:7" x14ac:dyDescent="0.2">
      <c r="A1310" s="1">
        <v>43520</v>
      </c>
      <c r="B1310">
        <v>8</v>
      </c>
      <c r="C1310">
        <v>17342</v>
      </c>
      <c r="D1310">
        <v>14418</v>
      </c>
      <c r="F1310">
        <f t="shared" si="40"/>
        <v>2</v>
      </c>
      <c r="G1310">
        <f t="shared" si="41"/>
        <v>24</v>
      </c>
    </row>
    <row r="1311" spans="1:7" x14ac:dyDescent="0.2">
      <c r="A1311" s="1">
        <v>43520</v>
      </c>
      <c r="B1311">
        <v>9</v>
      </c>
      <c r="C1311">
        <v>17551</v>
      </c>
      <c r="D1311">
        <v>14900</v>
      </c>
      <c r="F1311">
        <f t="shared" si="40"/>
        <v>2</v>
      </c>
      <c r="G1311">
        <f t="shared" si="41"/>
        <v>24</v>
      </c>
    </row>
    <row r="1312" spans="1:7" x14ac:dyDescent="0.2">
      <c r="A1312" s="1">
        <v>43520</v>
      </c>
      <c r="B1312">
        <v>10</v>
      </c>
      <c r="C1312">
        <v>17596</v>
      </c>
      <c r="D1312">
        <v>15213</v>
      </c>
      <c r="F1312">
        <f t="shared" si="40"/>
        <v>2</v>
      </c>
      <c r="G1312">
        <f t="shared" si="41"/>
        <v>24</v>
      </c>
    </row>
    <row r="1313" spans="1:7" x14ac:dyDescent="0.2">
      <c r="A1313" s="1">
        <v>43520</v>
      </c>
      <c r="B1313">
        <v>11</v>
      </c>
      <c r="C1313">
        <v>17785</v>
      </c>
      <c r="D1313">
        <v>15394</v>
      </c>
      <c r="F1313">
        <f t="shared" si="40"/>
        <v>2</v>
      </c>
      <c r="G1313">
        <f t="shared" si="41"/>
        <v>24</v>
      </c>
    </row>
    <row r="1314" spans="1:7" x14ac:dyDescent="0.2">
      <c r="A1314" s="1">
        <v>43520</v>
      </c>
      <c r="B1314">
        <v>12</v>
      </c>
      <c r="C1314">
        <v>18193</v>
      </c>
      <c r="D1314">
        <v>15758</v>
      </c>
      <c r="F1314">
        <f t="shared" si="40"/>
        <v>2</v>
      </c>
      <c r="G1314">
        <f t="shared" si="41"/>
        <v>24</v>
      </c>
    </row>
    <row r="1315" spans="1:7" x14ac:dyDescent="0.2">
      <c r="A1315" s="1">
        <v>43520</v>
      </c>
      <c r="B1315">
        <v>13</v>
      </c>
      <c r="C1315">
        <v>18528</v>
      </c>
      <c r="D1315">
        <v>16101</v>
      </c>
      <c r="F1315">
        <f t="shared" si="40"/>
        <v>2</v>
      </c>
      <c r="G1315">
        <f t="shared" si="41"/>
        <v>24</v>
      </c>
    </row>
    <row r="1316" spans="1:7" x14ac:dyDescent="0.2">
      <c r="A1316" s="1">
        <v>43520</v>
      </c>
      <c r="B1316">
        <v>14</v>
      </c>
      <c r="C1316">
        <v>18580</v>
      </c>
      <c r="D1316">
        <v>16134</v>
      </c>
      <c r="F1316">
        <f t="shared" si="40"/>
        <v>2</v>
      </c>
      <c r="G1316">
        <f t="shared" si="41"/>
        <v>24</v>
      </c>
    </row>
    <row r="1317" spans="1:7" x14ac:dyDescent="0.2">
      <c r="A1317" s="1">
        <v>43520</v>
      </c>
      <c r="B1317">
        <v>15</v>
      </c>
      <c r="C1317">
        <v>18613</v>
      </c>
      <c r="D1317">
        <v>16248</v>
      </c>
      <c r="F1317">
        <f t="shared" si="40"/>
        <v>2</v>
      </c>
      <c r="G1317">
        <f t="shared" si="41"/>
        <v>24</v>
      </c>
    </row>
    <row r="1318" spans="1:7" x14ac:dyDescent="0.2">
      <c r="A1318" s="1">
        <v>43520</v>
      </c>
      <c r="B1318">
        <v>16</v>
      </c>
      <c r="C1318">
        <v>18907</v>
      </c>
      <c r="D1318">
        <v>16535</v>
      </c>
      <c r="F1318">
        <f t="shared" si="40"/>
        <v>2</v>
      </c>
      <c r="G1318">
        <f t="shared" si="41"/>
        <v>24</v>
      </c>
    </row>
    <row r="1319" spans="1:7" x14ac:dyDescent="0.2">
      <c r="A1319" s="1">
        <v>43520</v>
      </c>
      <c r="B1319">
        <v>17</v>
      </c>
      <c r="C1319">
        <v>19254</v>
      </c>
      <c r="D1319">
        <v>17064</v>
      </c>
      <c r="F1319">
        <f t="shared" si="40"/>
        <v>2</v>
      </c>
      <c r="G1319">
        <f t="shared" si="41"/>
        <v>24</v>
      </c>
    </row>
    <row r="1320" spans="1:7" x14ac:dyDescent="0.2">
      <c r="A1320" s="1">
        <v>43520</v>
      </c>
      <c r="B1320">
        <v>18</v>
      </c>
      <c r="C1320">
        <v>19829</v>
      </c>
      <c r="D1320">
        <v>17658</v>
      </c>
      <c r="F1320">
        <f t="shared" si="40"/>
        <v>2</v>
      </c>
      <c r="G1320">
        <f t="shared" si="41"/>
        <v>24</v>
      </c>
    </row>
    <row r="1321" spans="1:7" x14ac:dyDescent="0.2">
      <c r="A1321" s="1">
        <v>43520</v>
      </c>
      <c r="B1321">
        <v>19</v>
      </c>
      <c r="C1321">
        <v>19929</v>
      </c>
      <c r="D1321">
        <v>17796</v>
      </c>
      <c r="F1321">
        <f t="shared" si="40"/>
        <v>2</v>
      </c>
      <c r="G1321">
        <f t="shared" si="41"/>
        <v>24</v>
      </c>
    </row>
    <row r="1322" spans="1:7" x14ac:dyDescent="0.2">
      <c r="A1322" s="1">
        <v>43520</v>
      </c>
      <c r="B1322">
        <v>20</v>
      </c>
      <c r="C1322">
        <v>19459</v>
      </c>
      <c r="D1322">
        <v>17535</v>
      </c>
      <c r="F1322">
        <f t="shared" si="40"/>
        <v>2</v>
      </c>
      <c r="G1322">
        <f t="shared" si="41"/>
        <v>24</v>
      </c>
    </row>
    <row r="1323" spans="1:7" x14ac:dyDescent="0.2">
      <c r="A1323" s="1">
        <v>43520</v>
      </c>
      <c r="B1323">
        <v>21</v>
      </c>
      <c r="C1323">
        <v>19626</v>
      </c>
      <c r="D1323">
        <v>17259</v>
      </c>
      <c r="F1323">
        <f t="shared" si="40"/>
        <v>2</v>
      </c>
      <c r="G1323">
        <f t="shared" si="41"/>
        <v>24</v>
      </c>
    </row>
    <row r="1324" spans="1:7" x14ac:dyDescent="0.2">
      <c r="A1324" s="1">
        <v>43520</v>
      </c>
      <c r="B1324">
        <v>22</v>
      </c>
      <c r="C1324">
        <v>19085</v>
      </c>
      <c r="D1324">
        <v>16658</v>
      </c>
      <c r="F1324">
        <f t="shared" si="40"/>
        <v>2</v>
      </c>
      <c r="G1324">
        <f t="shared" si="41"/>
        <v>24</v>
      </c>
    </row>
    <row r="1325" spans="1:7" x14ac:dyDescent="0.2">
      <c r="A1325" s="1">
        <v>43520</v>
      </c>
      <c r="B1325">
        <v>23</v>
      </c>
      <c r="C1325">
        <v>18059</v>
      </c>
      <c r="D1325">
        <v>15773</v>
      </c>
      <c r="F1325">
        <f t="shared" si="40"/>
        <v>2</v>
      </c>
      <c r="G1325">
        <f t="shared" si="41"/>
        <v>24</v>
      </c>
    </row>
    <row r="1326" spans="1:7" x14ac:dyDescent="0.2">
      <c r="A1326" s="1">
        <v>43520</v>
      </c>
      <c r="B1326">
        <v>24</v>
      </c>
      <c r="C1326">
        <v>17479</v>
      </c>
      <c r="D1326">
        <v>14989</v>
      </c>
      <c r="F1326">
        <f t="shared" si="40"/>
        <v>2</v>
      </c>
      <c r="G1326">
        <f t="shared" si="41"/>
        <v>24</v>
      </c>
    </row>
    <row r="1327" spans="1:7" x14ac:dyDescent="0.2">
      <c r="A1327" s="1">
        <v>43521</v>
      </c>
      <c r="B1327">
        <v>1</v>
      </c>
      <c r="C1327">
        <v>16882</v>
      </c>
      <c r="D1327">
        <v>14385</v>
      </c>
      <c r="F1327">
        <f t="shared" si="40"/>
        <v>2</v>
      </c>
      <c r="G1327">
        <f t="shared" si="41"/>
        <v>25</v>
      </c>
    </row>
    <row r="1328" spans="1:7" x14ac:dyDescent="0.2">
      <c r="A1328" s="1">
        <v>43521</v>
      </c>
      <c r="B1328">
        <v>2</v>
      </c>
      <c r="C1328">
        <v>16689</v>
      </c>
      <c r="D1328">
        <v>13901</v>
      </c>
      <c r="F1328">
        <f t="shared" si="40"/>
        <v>2</v>
      </c>
      <c r="G1328">
        <f t="shared" si="41"/>
        <v>25</v>
      </c>
    </row>
    <row r="1329" spans="1:7" x14ac:dyDescent="0.2">
      <c r="A1329" s="1">
        <v>43521</v>
      </c>
      <c r="B1329">
        <v>3</v>
      </c>
      <c r="C1329">
        <v>16702</v>
      </c>
      <c r="D1329">
        <v>13793</v>
      </c>
      <c r="F1329">
        <f t="shared" si="40"/>
        <v>2</v>
      </c>
      <c r="G1329">
        <f t="shared" si="41"/>
        <v>25</v>
      </c>
    </row>
    <row r="1330" spans="1:7" x14ac:dyDescent="0.2">
      <c r="A1330" s="1">
        <v>43521</v>
      </c>
      <c r="B1330">
        <v>4</v>
      </c>
      <c r="C1330">
        <v>16891</v>
      </c>
      <c r="D1330">
        <v>13894</v>
      </c>
      <c r="F1330">
        <f t="shared" si="40"/>
        <v>2</v>
      </c>
      <c r="G1330">
        <f t="shared" si="41"/>
        <v>25</v>
      </c>
    </row>
    <row r="1331" spans="1:7" x14ac:dyDescent="0.2">
      <c r="A1331" s="1">
        <v>43521</v>
      </c>
      <c r="B1331">
        <v>5</v>
      </c>
      <c r="C1331">
        <v>16999</v>
      </c>
      <c r="D1331">
        <v>14107</v>
      </c>
      <c r="F1331">
        <f t="shared" si="40"/>
        <v>2</v>
      </c>
      <c r="G1331">
        <f t="shared" si="41"/>
        <v>25</v>
      </c>
    </row>
    <row r="1332" spans="1:7" x14ac:dyDescent="0.2">
      <c r="A1332" s="1">
        <v>43521</v>
      </c>
      <c r="B1332">
        <v>6</v>
      </c>
      <c r="C1332">
        <v>17624</v>
      </c>
      <c r="D1332">
        <v>14677</v>
      </c>
      <c r="F1332">
        <f t="shared" si="40"/>
        <v>2</v>
      </c>
      <c r="G1332">
        <f t="shared" si="41"/>
        <v>25</v>
      </c>
    </row>
    <row r="1333" spans="1:7" x14ac:dyDescent="0.2">
      <c r="A1333" s="1">
        <v>43521</v>
      </c>
      <c r="B1333">
        <v>7</v>
      </c>
      <c r="C1333">
        <v>18824</v>
      </c>
      <c r="D1333">
        <v>16002</v>
      </c>
      <c r="F1333">
        <f t="shared" si="40"/>
        <v>2</v>
      </c>
      <c r="G1333">
        <f t="shared" si="41"/>
        <v>25</v>
      </c>
    </row>
    <row r="1334" spans="1:7" x14ac:dyDescent="0.2">
      <c r="A1334" s="1">
        <v>43521</v>
      </c>
      <c r="B1334">
        <v>8</v>
      </c>
      <c r="C1334">
        <v>19878</v>
      </c>
      <c r="D1334">
        <v>17081</v>
      </c>
      <c r="F1334">
        <f t="shared" si="40"/>
        <v>2</v>
      </c>
      <c r="G1334">
        <f t="shared" si="41"/>
        <v>25</v>
      </c>
    </row>
    <row r="1335" spans="1:7" x14ac:dyDescent="0.2">
      <c r="A1335" s="1">
        <v>43521</v>
      </c>
      <c r="B1335">
        <v>9</v>
      </c>
      <c r="C1335">
        <v>20020</v>
      </c>
      <c r="D1335">
        <v>17303</v>
      </c>
      <c r="F1335">
        <f t="shared" si="40"/>
        <v>2</v>
      </c>
      <c r="G1335">
        <f t="shared" si="41"/>
        <v>25</v>
      </c>
    </row>
    <row r="1336" spans="1:7" x14ac:dyDescent="0.2">
      <c r="A1336" s="1">
        <v>43521</v>
      </c>
      <c r="B1336">
        <v>10</v>
      </c>
      <c r="C1336">
        <v>19903</v>
      </c>
      <c r="D1336">
        <v>17455</v>
      </c>
      <c r="F1336">
        <f t="shared" si="40"/>
        <v>2</v>
      </c>
      <c r="G1336">
        <f t="shared" si="41"/>
        <v>25</v>
      </c>
    </row>
    <row r="1337" spans="1:7" x14ac:dyDescent="0.2">
      <c r="A1337" s="1">
        <v>43521</v>
      </c>
      <c r="B1337">
        <v>11</v>
      </c>
      <c r="C1337">
        <v>19845</v>
      </c>
      <c r="D1337">
        <v>17506</v>
      </c>
      <c r="F1337">
        <f t="shared" si="40"/>
        <v>2</v>
      </c>
      <c r="G1337">
        <f t="shared" si="41"/>
        <v>25</v>
      </c>
    </row>
    <row r="1338" spans="1:7" x14ac:dyDescent="0.2">
      <c r="A1338" s="1">
        <v>43521</v>
      </c>
      <c r="B1338">
        <v>12</v>
      </c>
      <c r="C1338">
        <v>19554</v>
      </c>
      <c r="D1338">
        <v>17366</v>
      </c>
      <c r="F1338">
        <f t="shared" si="40"/>
        <v>2</v>
      </c>
      <c r="G1338">
        <f t="shared" si="41"/>
        <v>25</v>
      </c>
    </row>
    <row r="1339" spans="1:7" x14ac:dyDescent="0.2">
      <c r="A1339" s="1">
        <v>43521</v>
      </c>
      <c r="B1339">
        <v>13</v>
      </c>
      <c r="C1339">
        <v>19974</v>
      </c>
      <c r="D1339">
        <v>17277</v>
      </c>
      <c r="F1339">
        <f t="shared" si="40"/>
        <v>2</v>
      </c>
      <c r="G1339">
        <f t="shared" si="41"/>
        <v>25</v>
      </c>
    </row>
    <row r="1340" spans="1:7" x14ac:dyDescent="0.2">
      <c r="A1340" s="1">
        <v>43521</v>
      </c>
      <c r="B1340">
        <v>14</v>
      </c>
      <c r="C1340">
        <v>20033</v>
      </c>
      <c r="D1340">
        <v>17274</v>
      </c>
      <c r="F1340">
        <f t="shared" si="40"/>
        <v>2</v>
      </c>
      <c r="G1340">
        <f t="shared" si="41"/>
        <v>25</v>
      </c>
    </row>
    <row r="1341" spans="1:7" x14ac:dyDescent="0.2">
      <c r="A1341" s="1">
        <v>43521</v>
      </c>
      <c r="B1341">
        <v>15</v>
      </c>
      <c r="C1341">
        <v>20153</v>
      </c>
      <c r="D1341">
        <v>17226</v>
      </c>
      <c r="F1341">
        <f t="shared" si="40"/>
        <v>2</v>
      </c>
      <c r="G1341">
        <f t="shared" si="41"/>
        <v>25</v>
      </c>
    </row>
    <row r="1342" spans="1:7" x14ac:dyDescent="0.2">
      <c r="A1342" s="1">
        <v>43521</v>
      </c>
      <c r="B1342">
        <v>16</v>
      </c>
      <c r="C1342">
        <v>19997</v>
      </c>
      <c r="D1342">
        <v>17449</v>
      </c>
      <c r="F1342">
        <f t="shared" si="40"/>
        <v>2</v>
      </c>
      <c r="G1342">
        <f t="shared" si="41"/>
        <v>25</v>
      </c>
    </row>
    <row r="1343" spans="1:7" x14ac:dyDescent="0.2">
      <c r="A1343" s="1">
        <v>43521</v>
      </c>
      <c r="B1343">
        <v>17</v>
      </c>
      <c r="C1343">
        <v>21005</v>
      </c>
      <c r="D1343">
        <v>18146</v>
      </c>
      <c r="F1343">
        <f t="shared" si="40"/>
        <v>2</v>
      </c>
      <c r="G1343">
        <f t="shared" si="41"/>
        <v>25</v>
      </c>
    </row>
    <row r="1344" spans="1:7" x14ac:dyDescent="0.2">
      <c r="A1344" s="1">
        <v>43521</v>
      </c>
      <c r="B1344">
        <v>18</v>
      </c>
      <c r="C1344">
        <v>21827</v>
      </c>
      <c r="D1344">
        <v>19088</v>
      </c>
      <c r="F1344">
        <f t="shared" si="40"/>
        <v>2</v>
      </c>
      <c r="G1344">
        <f t="shared" si="41"/>
        <v>25</v>
      </c>
    </row>
    <row r="1345" spans="1:7" x14ac:dyDescent="0.2">
      <c r="A1345" s="1">
        <v>43521</v>
      </c>
      <c r="B1345">
        <v>19</v>
      </c>
      <c r="C1345">
        <v>21796</v>
      </c>
      <c r="D1345">
        <v>19438</v>
      </c>
      <c r="F1345">
        <f t="shared" si="40"/>
        <v>2</v>
      </c>
      <c r="G1345">
        <f t="shared" si="41"/>
        <v>25</v>
      </c>
    </row>
    <row r="1346" spans="1:7" x14ac:dyDescent="0.2">
      <c r="A1346" s="1">
        <v>43521</v>
      </c>
      <c r="B1346">
        <v>20</v>
      </c>
      <c r="C1346">
        <v>21418</v>
      </c>
      <c r="D1346">
        <v>19505</v>
      </c>
      <c r="F1346">
        <f t="shared" si="40"/>
        <v>2</v>
      </c>
      <c r="G1346">
        <f t="shared" si="41"/>
        <v>25</v>
      </c>
    </row>
    <row r="1347" spans="1:7" x14ac:dyDescent="0.2">
      <c r="A1347" s="1">
        <v>43521</v>
      </c>
      <c r="B1347">
        <v>21</v>
      </c>
      <c r="C1347">
        <v>21181</v>
      </c>
      <c r="D1347">
        <v>19242</v>
      </c>
      <c r="F1347">
        <f t="shared" si="40"/>
        <v>2</v>
      </c>
      <c r="G1347">
        <f t="shared" si="41"/>
        <v>25</v>
      </c>
    </row>
    <row r="1348" spans="1:7" x14ac:dyDescent="0.2">
      <c r="A1348" s="1">
        <v>43521</v>
      </c>
      <c r="B1348">
        <v>22</v>
      </c>
      <c r="C1348">
        <v>20536</v>
      </c>
      <c r="D1348">
        <v>18579</v>
      </c>
      <c r="F1348">
        <f t="shared" si="40"/>
        <v>2</v>
      </c>
      <c r="G1348">
        <f t="shared" si="41"/>
        <v>25</v>
      </c>
    </row>
    <row r="1349" spans="1:7" x14ac:dyDescent="0.2">
      <c r="A1349" s="1">
        <v>43521</v>
      </c>
      <c r="B1349">
        <v>23</v>
      </c>
      <c r="C1349">
        <v>19337</v>
      </c>
      <c r="D1349">
        <v>17353</v>
      </c>
      <c r="F1349">
        <f t="shared" si="40"/>
        <v>2</v>
      </c>
      <c r="G1349">
        <f t="shared" si="41"/>
        <v>25</v>
      </c>
    </row>
    <row r="1350" spans="1:7" x14ac:dyDescent="0.2">
      <c r="A1350" s="1">
        <v>43521</v>
      </c>
      <c r="B1350">
        <v>24</v>
      </c>
      <c r="C1350">
        <v>18475</v>
      </c>
      <c r="D1350">
        <v>16312</v>
      </c>
      <c r="F1350">
        <f t="shared" si="40"/>
        <v>2</v>
      </c>
      <c r="G1350">
        <f t="shared" si="41"/>
        <v>25</v>
      </c>
    </row>
    <row r="1351" spans="1:7" x14ac:dyDescent="0.2">
      <c r="A1351" s="1">
        <v>43522</v>
      </c>
      <c r="B1351">
        <v>1</v>
      </c>
      <c r="C1351">
        <v>18165</v>
      </c>
      <c r="D1351">
        <v>15757</v>
      </c>
      <c r="F1351">
        <f t="shared" si="40"/>
        <v>2</v>
      </c>
      <c r="G1351">
        <f t="shared" si="41"/>
        <v>26</v>
      </c>
    </row>
    <row r="1352" spans="1:7" x14ac:dyDescent="0.2">
      <c r="A1352" s="1">
        <v>43522</v>
      </c>
      <c r="B1352">
        <v>2</v>
      </c>
      <c r="C1352">
        <v>17711</v>
      </c>
      <c r="D1352">
        <v>15303</v>
      </c>
      <c r="F1352">
        <f t="shared" ref="F1352:F1415" si="42">MONTH(A1352)</f>
        <v>2</v>
      </c>
      <c r="G1352">
        <f t="shared" ref="G1352:G1415" si="43">DAY(A1352)</f>
        <v>26</v>
      </c>
    </row>
    <row r="1353" spans="1:7" x14ac:dyDescent="0.2">
      <c r="A1353" s="1">
        <v>43522</v>
      </c>
      <c r="B1353">
        <v>3</v>
      </c>
      <c r="C1353">
        <v>17764</v>
      </c>
      <c r="D1353">
        <v>15284</v>
      </c>
      <c r="F1353">
        <f t="shared" si="42"/>
        <v>2</v>
      </c>
      <c r="G1353">
        <f t="shared" si="43"/>
        <v>26</v>
      </c>
    </row>
    <row r="1354" spans="1:7" x14ac:dyDescent="0.2">
      <c r="A1354" s="1">
        <v>43522</v>
      </c>
      <c r="B1354">
        <v>4</v>
      </c>
      <c r="C1354">
        <v>17697</v>
      </c>
      <c r="D1354">
        <v>15269</v>
      </c>
      <c r="F1354">
        <f t="shared" si="42"/>
        <v>2</v>
      </c>
      <c r="G1354">
        <f t="shared" si="43"/>
        <v>26</v>
      </c>
    </row>
    <row r="1355" spans="1:7" x14ac:dyDescent="0.2">
      <c r="A1355" s="1">
        <v>43522</v>
      </c>
      <c r="B1355">
        <v>5</v>
      </c>
      <c r="C1355">
        <v>17906</v>
      </c>
      <c r="D1355">
        <v>15391</v>
      </c>
      <c r="F1355">
        <f t="shared" si="42"/>
        <v>2</v>
      </c>
      <c r="G1355">
        <f t="shared" si="43"/>
        <v>26</v>
      </c>
    </row>
    <row r="1356" spans="1:7" x14ac:dyDescent="0.2">
      <c r="A1356" s="1">
        <v>43522</v>
      </c>
      <c r="B1356">
        <v>6</v>
      </c>
      <c r="C1356">
        <v>18544</v>
      </c>
      <c r="D1356">
        <v>16007</v>
      </c>
      <c r="F1356">
        <f t="shared" si="42"/>
        <v>2</v>
      </c>
      <c r="G1356">
        <f t="shared" si="43"/>
        <v>26</v>
      </c>
    </row>
    <row r="1357" spans="1:7" x14ac:dyDescent="0.2">
      <c r="A1357" s="1">
        <v>43522</v>
      </c>
      <c r="B1357">
        <v>7</v>
      </c>
      <c r="C1357">
        <v>19356</v>
      </c>
      <c r="D1357">
        <v>17354</v>
      </c>
      <c r="F1357">
        <f t="shared" si="42"/>
        <v>2</v>
      </c>
      <c r="G1357">
        <f t="shared" si="43"/>
        <v>26</v>
      </c>
    </row>
    <row r="1358" spans="1:7" x14ac:dyDescent="0.2">
      <c r="A1358" s="1">
        <v>43522</v>
      </c>
      <c r="B1358">
        <v>8</v>
      </c>
      <c r="C1358">
        <v>20556</v>
      </c>
      <c r="D1358">
        <v>18397</v>
      </c>
      <c r="F1358">
        <f t="shared" si="42"/>
        <v>2</v>
      </c>
      <c r="G1358">
        <f t="shared" si="43"/>
        <v>26</v>
      </c>
    </row>
    <row r="1359" spans="1:7" x14ac:dyDescent="0.2">
      <c r="A1359" s="1">
        <v>43522</v>
      </c>
      <c r="B1359">
        <v>9</v>
      </c>
      <c r="C1359">
        <v>20213</v>
      </c>
      <c r="D1359">
        <v>18350</v>
      </c>
      <c r="F1359">
        <f t="shared" si="42"/>
        <v>2</v>
      </c>
      <c r="G1359">
        <f t="shared" si="43"/>
        <v>26</v>
      </c>
    </row>
    <row r="1360" spans="1:7" x14ac:dyDescent="0.2">
      <c r="A1360" s="1">
        <v>43522</v>
      </c>
      <c r="B1360">
        <v>10</v>
      </c>
      <c r="C1360">
        <v>19783</v>
      </c>
      <c r="D1360">
        <v>17794</v>
      </c>
      <c r="F1360">
        <f t="shared" si="42"/>
        <v>2</v>
      </c>
      <c r="G1360">
        <f t="shared" si="43"/>
        <v>26</v>
      </c>
    </row>
    <row r="1361" spans="1:7" x14ac:dyDescent="0.2">
      <c r="A1361" s="1">
        <v>43522</v>
      </c>
      <c r="B1361">
        <v>11</v>
      </c>
      <c r="C1361">
        <v>19571</v>
      </c>
      <c r="D1361">
        <v>17445</v>
      </c>
      <c r="F1361">
        <f t="shared" si="42"/>
        <v>2</v>
      </c>
      <c r="G1361">
        <f t="shared" si="43"/>
        <v>26</v>
      </c>
    </row>
    <row r="1362" spans="1:7" x14ac:dyDescent="0.2">
      <c r="A1362" s="1">
        <v>43522</v>
      </c>
      <c r="B1362">
        <v>12</v>
      </c>
      <c r="C1362">
        <v>19563</v>
      </c>
      <c r="D1362">
        <v>17392</v>
      </c>
      <c r="F1362">
        <f t="shared" si="42"/>
        <v>2</v>
      </c>
      <c r="G1362">
        <f t="shared" si="43"/>
        <v>26</v>
      </c>
    </row>
    <row r="1363" spans="1:7" x14ac:dyDescent="0.2">
      <c r="A1363" s="1">
        <v>43522</v>
      </c>
      <c r="B1363">
        <v>13</v>
      </c>
      <c r="C1363">
        <v>19446</v>
      </c>
      <c r="D1363">
        <v>17220</v>
      </c>
      <c r="F1363">
        <f t="shared" si="42"/>
        <v>2</v>
      </c>
      <c r="G1363">
        <f t="shared" si="43"/>
        <v>26</v>
      </c>
    </row>
    <row r="1364" spans="1:7" x14ac:dyDescent="0.2">
      <c r="A1364" s="1">
        <v>43522</v>
      </c>
      <c r="B1364">
        <v>14</v>
      </c>
      <c r="C1364">
        <v>19124</v>
      </c>
      <c r="D1364">
        <v>17065</v>
      </c>
      <c r="F1364">
        <f t="shared" si="42"/>
        <v>2</v>
      </c>
      <c r="G1364">
        <f t="shared" si="43"/>
        <v>26</v>
      </c>
    </row>
    <row r="1365" spans="1:7" x14ac:dyDescent="0.2">
      <c r="A1365" s="1">
        <v>43522</v>
      </c>
      <c r="B1365">
        <v>15</v>
      </c>
      <c r="C1365">
        <v>19233</v>
      </c>
      <c r="D1365">
        <v>17023</v>
      </c>
      <c r="F1365">
        <f t="shared" si="42"/>
        <v>2</v>
      </c>
      <c r="G1365">
        <f t="shared" si="43"/>
        <v>26</v>
      </c>
    </row>
    <row r="1366" spans="1:7" x14ac:dyDescent="0.2">
      <c r="A1366" s="1">
        <v>43522</v>
      </c>
      <c r="B1366">
        <v>16</v>
      </c>
      <c r="C1366">
        <v>19040</v>
      </c>
      <c r="D1366">
        <v>17261</v>
      </c>
      <c r="F1366">
        <f t="shared" si="42"/>
        <v>2</v>
      </c>
      <c r="G1366">
        <f t="shared" si="43"/>
        <v>26</v>
      </c>
    </row>
    <row r="1367" spans="1:7" x14ac:dyDescent="0.2">
      <c r="A1367" s="1">
        <v>43522</v>
      </c>
      <c r="B1367">
        <v>17</v>
      </c>
      <c r="C1367">
        <v>20493</v>
      </c>
      <c r="D1367">
        <v>18470</v>
      </c>
      <c r="F1367">
        <f t="shared" si="42"/>
        <v>2</v>
      </c>
      <c r="G1367">
        <f t="shared" si="43"/>
        <v>26</v>
      </c>
    </row>
    <row r="1368" spans="1:7" x14ac:dyDescent="0.2">
      <c r="A1368" s="1">
        <v>43522</v>
      </c>
      <c r="B1368">
        <v>18</v>
      </c>
      <c r="C1368">
        <v>20986</v>
      </c>
      <c r="D1368">
        <v>19401</v>
      </c>
      <c r="F1368">
        <f t="shared" si="42"/>
        <v>2</v>
      </c>
      <c r="G1368">
        <f t="shared" si="43"/>
        <v>26</v>
      </c>
    </row>
    <row r="1369" spans="1:7" x14ac:dyDescent="0.2">
      <c r="A1369" s="1">
        <v>43522</v>
      </c>
      <c r="B1369">
        <v>19</v>
      </c>
      <c r="C1369">
        <v>21321</v>
      </c>
      <c r="D1369">
        <v>19879</v>
      </c>
      <c r="F1369">
        <f t="shared" si="42"/>
        <v>2</v>
      </c>
      <c r="G1369">
        <f t="shared" si="43"/>
        <v>26</v>
      </c>
    </row>
    <row r="1370" spans="1:7" x14ac:dyDescent="0.2">
      <c r="A1370" s="1">
        <v>43522</v>
      </c>
      <c r="B1370">
        <v>20</v>
      </c>
      <c r="C1370">
        <v>21409</v>
      </c>
      <c r="D1370">
        <v>19945</v>
      </c>
      <c r="F1370">
        <f t="shared" si="42"/>
        <v>2</v>
      </c>
      <c r="G1370">
        <f t="shared" si="43"/>
        <v>26</v>
      </c>
    </row>
    <row r="1371" spans="1:7" x14ac:dyDescent="0.2">
      <c r="A1371" s="1">
        <v>43522</v>
      </c>
      <c r="B1371">
        <v>21</v>
      </c>
      <c r="C1371">
        <v>20985</v>
      </c>
      <c r="D1371">
        <v>19661</v>
      </c>
      <c r="F1371">
        <f t="shared" si="42"/>
        <v>2</v>
      </c>
      <c r="G1371">
        <f t="shared" si="43"/>
        <v>26</v>
      </c>
    </row>
    <row r="1372" spans="1:7" x14ac:dyDescent="0.2">
      <c r="A1372" s="1">
        <v>43522</v>
      </c>
      <c r="B1372">
        <v>22</v>
      </c>
      <c r="C1372">
        <v>20880</v>
      </c>
      <c r="D1372">
        <v>19018</v>
      </c>
      <c r="F1372">
        <f t="shared" si="42"/>
        <v>2</v>
      </c>
      <c r="G1372">
        <f t="shared" si="43"/>
        <v>26</v>
      </c>
    </row>
    <row r="1373" spans="1:7" x14ac:dyDescent="0.2">
      <c r="A1373" s="1">
        <v>43522</v>
      </c>
      <c r="B1373">
        <v>23</v>
      </c>
      <c r="C1373">
        <v>19566</v>
      </c>
      <c r="D1373">
        <v>17882</v>
      </c>
      <c r="F1373">
        <f t="shared" si="42"/>
        <v>2</v>
      </c>
      <c r="G1373">
        <f t="shared" si="43"/>
        <v>26</v>
      </c>
    </row>
    <row r="1374" spans="1:7" x14ac:dyDescent="0.2">
      <c r="A1374" s="1">
        <v>43522</v>
      </c>
      <c r="B1374">
        <v>24</v>
      </c>
      <c r="C1374">
        <v>18635</v>
      </c>
      <c r="D1374">
        <v>16956</v>
      </c>
      <c r="F1374">
        <f t="shared" si="42"/>
        <v>2</v>
      </c>
      <c r="G1374">
        <f t="shared" si="43"/>
        <v>26</v>
      </c>
    </row>
    <row r="1375" spans="1:7" x14ac:dyDescent="0.2">
      <c r="A1375" s="1">
        <v>43523</v>
      </c>
      <c r="B1375">
        <v>1</v>
      </c>
      <c r="C1375">
        <v>18385</v>
      </c>
      <c r="D1375">
        <v>16318</v>
      </c>
      <c r="F1375">
        <f t="shared" si="42"/>
        <v>2</v>
      </c>
      <c r="G1375">
        <f t="shared" si="43"/>
        <v>27</v>
      </c>
    </row>
    <row r="1376" spans="1:7" x14ac:dyDescent="0.2">
      <c r="A1376" s="1">
        <v>43523</v>
      </c>
      <c r="B1376">
        <v>2</v>
      </c>
      <c r="C1376">
        <v>18163</v>
      </c>
      <c r="D1376">
        <v>15941</v>
      </c>
      <c r="F1376">
        <f t="shared" si="42"/>
        <v>2</v>
      </c>
      <c r="G1376">
        <f t="shared" si="43"/>
        <v>27</v>
      </c>
    </row>
    <row r="1377" spans="1:7" x14ac:dyDescent="0.2">
      <c r="A1377" s="1">
        <v>43523</v>
      </c>
      <c r="B1377">
        <v>3</v>
      </c>
      <c r="C1377">
        <v>17674</v>
      </c>
      <c r="D1377">
        <v>15567</v>
      </c>
      <c r="F1377">
        <f t="shared" si="42"/>
        <v>2</v>
      </c>
      <c r="G1377">
        <f t="shared" si="43"/>
        <v>27</v>
      </c>
    </row>
    <row r="1378" spans="1:7" x14ac:dyDescent="0.2">
      <c r="A1378" s="1">
        <v>43523</v>
      </c>
      <c r="B1378">
        <v>4</v>
      </c>
      <c r="C1378">
        <v>17123</v>
      </c>
      <c r="D1378">
        <v>15361</v>
      </c>
      <c r="F1378">
        <f t="shared" si="42"/>
        <v>2</v>
      </c>
      <c r="G1378">
        <f t="shared" si="43"/>
        <v>27</v>
      </c>
    </row>
    <row r="1379" spans="1:7" x14ac:dyDescent="0.2">
      <c r="A1379" s="1">
        <v>43523</v>
      </c>
      <c r="B1379">
        <v>5</v>
      </c>
      <c r="C1379">
        <v>17412</v>
      </c>
      <c r="D1379">
        <v>15642</v>
      </c>
      <c r="F1379">
        <f t="shared" si="42"/>
        <v>2</v>
      </c>
      <c r="G1379">
        <f t="shared" si="43"/>
        <v>27</v>
      </c>
    </row>
    <row r="1380" spans="1:7" x14ac:dyDescent="0.2">
      <c r="A1380" s="1">
        <v>43523</v>
      </c>
      <c r="B1380">
        <v>6</v>
      </c>
      <c r="C1380">
        <v>18363</v>
      </c>
      <c r="D1380">
        <v>16385</v>
      </c>
      <c r="F1380">
        <f t="shared" si="42"/>
        <v>2</v>
      </c>
      <c r="G1380">
        <f t="shared" si="43"/>
        <v>27</v>
      </c>
    </row>
    <row r="1381" spans="1:7" x14ac:dyDescent="0.2">
      <c r="A1381" s="1">
        <v>43523</v>
      </c>
      <c r="B1381">
        <v>7</v>
      </c>
      <c r="C1381">
        <v>19829</v>
      </c>
      <c r="D1381">
        <v>17693</v>
      </c>
      <c r="F1381">
        <f t="shared" si="42"/>
        <v>2</v>
      </c>
      <c r="G1381">
        <f t="shared" si="43"/>
        <v>27</v>
      </c>
    </row>
    <row r="1382" spans="1:7" x14ac:dyDescent="0.2">
      <c r="A1382" s="1">
        <v>43523</v>
      </c>
      <c r="B1382">
        <v>8</v>
      </c>
      <c r="C1382">
        <v>20442</v>
      </c>
      <c r="D1382">
        <v>18678</v>
      </c>
      <c r="F1382">
        <f t="shared" si="42"/>
        <v>2</v>
      </c>
      <c r="G1382">
        <f t="shared" si="43"/>
        <v>27</v>
      </c>
    </row>
    <row r="1383" spans="1:7" x14ac:dyDescent="0.2">
      <c r="A1383" s="1">
        <v>43523</v>
      </c>
      <c r="B1383">
        <v>9</v>
      </c>
      <c r="C1383">
        <v>20670</v>
      </c>
      <c r="D1383">
        <v>18772</v>
      </c>
      <c r="F1383">
        <f t="shared" si="42"/>
        <v>2</v>
      </c>
      <c r="G1383">
        <f t="shared" si="43"/>
        <v>27</v>
      </c>
    </row>
    <row r="1384" spans="1:7" x14ac:dyDescent="0.2">
      <c r="A1384" s="1">
        <v>43523</v>
      </c>
      <c r="B1384">
        <v>10</v>
      </c>
      <c r="C1384">
        <v>20878</v>
      </c>
      <c r="D1384">
        <v>18927</v>
      </c>
      <c r="F1384">
        <f t="shared" si="42"/>
        <v>2</v>
      </c>
      <c r="G1384">
        <f t="shared" si="43"/>
        <v>27</v>
      </c>
    </row>
    <row r="1385" spans="1:7" x14ac:dyDescent="0.2">
      <c r="A1385" s="1">
        <v>43523</v>
      </c>
      <c r="B1385">
        <v>11</v>
      </c>
      <c r="C1385">
        <v>21301</v>
      </c>
      <c r="D1385">
        <v>19174</v>
      </c>
      <c r="F1385">
        <f t="shared" si="42"/>
        <v>2</v>
      </c>
      <c r="G1385">
        <f t="shared" si="43"/>
        <v>27</v>
      </c>
    </row>
    <row r="1386" spans="1:7" x14ac:dyDescent="0.2">
      <c r="A1386" s="1">
        <v>43523</v>
      </c>
      <c r="B1386">
        <v>12</v>
      </c>
      <c r="C1386">
        <v>20999</v>
      </c>
      <c r="D1386">
        <v>19132</v>
      </c>
      <c r="F1386">
        <f t="shared" si="42"/>
        <v>2</v>
      </c>
      <c r="G1386">
        <f t="shared" si="43"/>
        <v>27</v>
      </c>
    </row>
    <row r="1387" spans="1:7" x14ac:dyDescent="0.2">
      <c r="A1387" s="1">
        <v>43523</v>
      </c>
      <c r="B1387">
        <v>13</v>
      </c>
      <c r="C1387">
        <v>21205</v>
      </c>
      <c r="D1387">
        <v>19364</v>
      </c>
      <c r="F1387">
        <f t="shared" si="42"/>
        <v>2</v>
      </c>
      <c r="G1387">
        <f t="shared" si="43"/>
        <v>27</v>
      </c>
    </row>
    <row r="1388" spans="1:7" x14ac:dyDescent="0.2">
      <c r="A1388" s="1">
        <v>43523</v>
      </c>
      <c r="B1388">
        <v>14</v>
      </c>
      <c r="C1388">
        <v>21050</v>
      </c>
      <c r="D1388">
        <v>19421</v>
      </c>
      <c r="F1388">
        <f t="shared" si="42"/>
        <v>2</v>
      </c>
      <c r="G1388">
        <f t="shared" si="43"/>
        <v>27</v>
      </c>
    </row>
    <row r="1389" spans="1:7" x14ac:dyDescent="0.2">
      <c r="A1389" s="1">
        <v>43523</v>
      </c>
      <c r="B1389">
        <v>15</v>
      </c>
      <c r="C1389">
        <v>21202</v>
      </c>
      <c r="D1389">
        <v>19311</v>
      </c>
      <c r="F1389">
        <f t="shared" si="42"/>
        <v>2</v>
      </c>
      <c r="G1389">
        <f t="shared" si="43"/>
        <v>27</v>
      </c>
    </row>
    <row r="1390" spans="1:7" x14ac:dyDescent="0.2">
      <c r="A1390" s="1">
        <v>43523</v>
      </c>
      <c r="B1390">
        <v>16</v>
      </c>
      <c r="C1390">
        <v>20830</v>
      </c>
      <c r="D1390">
        <v>19240</v>
      </c>
      <c r="F1390">
        <f t="shared" si="42"/>
        <v>2</v>
      </c>
      <c r="G1390">
        <f t="shared" si="43"/>
        <v>27</v>
      </c>
    </row>
    <row r="1391" spans="1:7" x14ac:dyDescent="0.2">
      <c r="A1391" s="1">
        <v>43523</v>
      </c>
      <c r="B1391">
        <v>17</v>
      </c>
      <c r="C1391">
        <v>20756</v>
      </c>
      <c r="D1391">
        <v>19500</v>
      </c>
      <c r="F1391">
        <f t="shared" si="42"/>
        <v>2</v>
      </c>
      <c r="G1391">
        <f t="shared" si="43"/>
        <v>27</v>
      </c>
    </row>
    <row r="1392" spans="1:7" x14ac:dyDescent="0.2">
      <c r="A1392" s="1">
        <v>43523</v>
      </c>
      <c r="B1392">
        <v>18</v>
      </c>
      <c r="C1392">
        <v>21121</v>
      </c>
      <c r="D1392">
        <v>20009</v>
      </c>
      <c r="F1392">
        <f t="shared" si="42"/>
        <v>2</v>
      </c>
      <c r="G1392">
        <f t="shared" si="43"/>
        <v>27</v>
      </c>
    </row>
    <row r="1393" spans="1:7" x14ac:dyDescent="0.2">
      <c r="A1393" s="1">
        <v>43523</v>
      </c>
      <c r="B1393">
        <v>19</v>
      </c>
      <c r="C1393">
        <v>21357</v>
      </c>
      <c r="D1393">
        <v>20230</v>
      </c>
      <c r="F1393">
        <f t="shared" si="42"/>
        <v>2</v>
      </c>
      <c r="G1393">
        <f t="shared" si="43"/>
        <v>27</v>
      </c>
    </row>
    <row r="1394" spans="1:7" x14ac:dyDescent="0.2">
      <c r="A1394" s="1">
        <v>43523</v>
      </c>
      <c r="B1394">
        <v>20</v>
      </c>
      <c r="C1394">
        <v>21699</v>
      </c>
      <c r="D1394">
        <v>20378</v>
      </c>
      <c r="F1394">
        <f t="shared" si="42"/>
        <v>2</v>
      </c>
      <c r="G1394">
        <f t="shared" si="43"/>
        <v>27</v>
      </c>
    </row>
    <row r="1395" spans="1:7" x14ac:dyDescent="0.2">
      <c r="A1395" s="1">
        <v>43523</v>
      </c>
      <c r="B1395">
        <v>21</v>
      </c>
      <c r="C1395">
        <v>20975</v>
      </c>
      <c r="D1395">
        <v>19885</v>
      </c>
      <c r="F1395">
        <f t="shared" si="42"/>
        <v>2</v>
      </c>
      <c r="G1395">
        <f t="shared" si="43"/>
        <v>27</v>
      </c>
    </row>
    <row r="1396" spans="1:7" x14ac:dyDescent="0.2">
      <c r="A1396" s="1">
        <v>43523</v>
      </c>
      <c r="B1396">
        <v>22</v>
      </c>
      <c r="C1396">
        <v>20382</v>
      </c>
      <c r="D1396">
        <v>19093</v>
      </c>
      <c r="F1396">
        <f t="shared" si="42"/>
        <v>2</v>
      </c>
      <c r="G1396">
        <f t="shared" si="43"/>
        <v>27</v>
      </c>
    </row>
    <row r="1397" spans="1:7" x14ac:dyDescent="0.2">
      <c r="A1397" s="1">
        <v>43523</v>
      </c>
      <c r="B1397">
        <v>23</v>
      </c>
      <c r="C1397">
        <v>19476</v>
      </c>
      <c r="D1397">
        <v>18083</v>
      </c>
      <c r="F1397">
        <f t="shared" si="42"/>
        <v>2</v>
      </c>
      <c r="G1397">
        <f t="shared" si="43"/>
        <v>27</v>
      </c>
    </row>
    <row r="1398" spans="1:7" x14ac:dyDescent="0.2">
      <c r="A1398" s="1">
        <v>43523</v>
      </c>
      <c r="B1398">
        <v>24</v>
      </c>
      <c r="C1398">
        <v>18612</v>
      </c>
      <c r="D1398">
        <v>17143</v>
      </c>
      <c r="F1398">
        <f t="shared" si="42"/>
        <v>2</v>
      </c>
      <c r="G1398">
        <f t="shared" si="43"/>
        <v>27</v>
      </c>
    </row>
    <row r="1399" spans="1:7" x14ac:dyDescent="0.2">
      <c r="A1399" s="1">
        <v>43524</v>
      </c>
      <c r="B1399">
        <v>1</v>
      </c>
      <c r="C1399">
        <v>17991</v>
      </c>
      <c r="D1399">
        <v>16416</v>
      </c>
      <c r="F1399">
        <f t="shared" si="42"/>
        <v>2</v>
      </c>
      <c r="G1399">
        <f t="shared" si="43"/>
        <v>28</v>
      </c>
    </row>
    <row r="1400" spans="1:7" x14ac:dyDescent="0.2">
      <c r="A1400" s="1">
        <v>43524</v>
      </c>
      <c r="B1400">
        <v>2</v>
      </c>
      <c r="C1400">
        <v>17602</v>
      </c>
      <c r="D1400">
        <v>16034</v>
      </c>
      <c r="F1400">
        <f t="shared" si="42"/>
        <v>2</v>
      </c>
      <c r="G1400">
        <f t="shared" si="43"/>
        <v>28</v>
      </c>
    </row>
    <row r="1401" spans="1:7" x14ac:dyDescent="0.2">
      <c r="A1401" s="1">
        <v>43524</v>
      </c>
      <c r="B1401">
        <v>3</v>
      </c>
      <c r="C1401">
        <v>17724</v>
      </c>
      <c r="D1401">
        <v>15917</v>
      </c>
      <c r="F1401">
        <f t="shared" si="42"/>
        <v>2</v>
      </c>
      <c r="G1401">
        <f t="shared" si="43"/>
        <v>28</v>
      </c>
    </row>
    <row r="1402" spans="1:7" x14ac:dyDescent="0.2">
      <c r="A1402" s="1">
        <v>43524</v>
      </c>
      <c r="B1402">
        <v>4</v>
      </c>
      <c r="C1402">
        <v>17997</v>
      </c>
      <c r="D1402">
        <v>15882</v>
      </c>
      <c r="F1402">
        <f t="shared" si="42"/>
        <v>2</v>
      </c>
      <c r="G1402">
        <f t="shared" si="43"/>
        <v>28</v>
      </c>
    </row>
    <row r="1403" spans="1:7" x14ac:dyDescent="0.2">
      <c r="A1403" s="1">
        <v>43524</v>
      </c>
      <c r="B1403">
        <v>5</v>
      </c>
      <c r="C1403">
        <v>18208</v>
      </c>
      <c r="D1403">
        <v>16079</v>
      </c>
      <c r="F1403">
        <f t="shared" si="42"/>
        <v>2</v>
      </c>
      <c r="G1403">
        <f t="shared" si="43"/>
        <v>28</v>
      </c>
    </row>
    <row r="1404" spans="1:7" x14ac:dyDescent="0.2">
      <c r="A1404" s="1">
        <v>43524</v>
      </c>
      <c r="B1404">
        <v>6</v>
      </c>
      <c r="C1404">
        <v>18597</v>
      </c>
      <c r="D1404">
        <v>16694</v>
      </c>
      <c r="F1404">
        <f t="shared" si="42"/>
        <v>2</v>
      </c>
      <c r="G1404">
        <f t="shared" si="43"/>
        <v>28</v>
      </c>
    </row>
    <row r="1405" spans="1:7" x14ac:dyDescent="0.2">
      <c r="A1405" s="1">
        <v>43524</v>
      </c>
      <c r="B1405">
        <v>7</v>
      </c>
      <c r="C1405">
        <v>19669</v>
      </c>
      <c r="D1405">
        <v>18107</v>
      </c>
      <c r="F1405">
        <f t="shared" si="42"/>
        <v>2</v>
      </c>
      <c r="G1405">
        <f t="shared" si="43"/>
        <v>28</v>
      </c>
    </row>
    <row r="1406" spans="1:7" x14ac:dyDescent="0.2">
      <c r="A1406" s="1">
        <v>43524</v>
      </c>
      <c r="B1406">
        <v>8</v>
      </c>
      <c r="C1406">
        <v>20337</v>
      </c>
      <c r="D1406">
        <v>19057</v>
      </c>
      <c r="F1406">
        <f t="shared" si="42"/>
        <v>2</v>
      </c>
      <c r="G1406">
        <f t="shared" si="43"/>
        <v>28</v>
      </c>
    </row>
    <row r="1407" spans="1:7" x14ac:dyDescent="0.2">
      <c r="A1407" s="1">
        <v>43524</v>
      </c>
      <c r="B1407">
        <v>9</v>
      </c>
      <c r="C1407">
        <v>20170</v>
      </c>
      <c r="D1407">
        <v>18838</v>
      </c>
      <c r="F1407">
        <f t="shared" si="42"/>
        <v>2</v>
      </c>
      <c r="G1407">
        <f t="shared" si="43"/>
        <v>28</v>
      </c>
    </row>
    <row r="1408" spans="1:7" x14ac:dyDescent="0.2">
      <c r="A1408" s="1">
        <v>43524</v>
      </c>
      <c r="B1408">
        <v>10</v>
      </c>
      <c r="C1408">
        <v>20345</v>
      </c>
      <c r="D1408">
        <v>18406</v>
      </c>
      <c r="F1408">
        <f t="shared" si="42"/>
        <v>2</v>
      </c>
      <c r="G1408">
        <f t="shared" si="43"/>
        <v>28</v>
      </c>
    </row>
    <row r="1409" spans="1:7" x14ac:dyDescent="0.2">
      <c r="A1409" s="1">
        <v>43524</v>
      </c>
      <c r="B1409">
        <v>11</v>
      </c>
      <c r="C1409">
        <v>20233</v>
      </c>
      <c r="D1409">
        <v>17843</v>
      </c>
      <c r="F1409">
        <f t="shared" si="42"/>
        <v>2</v>
      </c>
      <c r="G1409">
        <f t="shared" si="43"/>
        <v>28</v>
      </c>
    </row>
    <row r="1410" spans="1:7" x14ac:dyDescent="0.2">
      <c r="A1410" s="1">
        <v>43524</v>
      </c>
      <c r="B1410">
        <v>12</v>
      </c>
      <c r="C1410">
        <v>20009</v>
      </c>
      <c r="D1410">
        <v>17520</v>
      </c>
      <c r="F1410">
        <f t="shared" si="42"/>
        <v>2</v>
      </c>
      <c r="G1410">
        <f t="shared" si="43"/>
        <v>28</v>
      </c>
    </row>
    <row r="1411" spans="1:7" x14ac:dyDescent="0.2">
      <c r="A1411" s="1">
        <v>43524</v>
      </c>
      <c r="B1411">
        <v>13</v>
      </c>
      <c r="C1411">
        <v>19346</v>
      </c>
      <c r="D1411">
        <v>17150</v>
      </c>
      <c r="F1411">
        <f t="shared" si="42"/>
        <v>2</v>
      </c>
      <c r="G1411">
        <f t="shared" si="43"/>
        <v>28</v>
      </c>
    </row>
    <row r="1412" spans="1:7" x14ac:dyDescent="0.2">
      <c r="A1412" s="1">
        <v>43524</v>
      </c>
      <c r="B1412">
        <v>14</v>
      </c>
      <c r="C1412">
        <v>18990</v>
      </c>
      <c r="D1412">
        <v>16913</v>
      </c>
      <c r="F1412">
        <f t="shared" si="42"/>
        <v>2</v>
      </c>
      <c r="G1412">
        <f t="shared" si="43"/>
        <v>28</v>
      </c>
    </row>
    <row r="1413" spans="1:7" x14ac:dyDescent="0.2">
      <c r="A1413" s="1">
        <v>43524</v>
      </c>
      <c r="B1413">
        <v>15</v>
      </c>
      <c r="C1413">
        <v>18763</v>
      </c>
      <c r="D1413">
        <v>16753</v>
      </c>
      <c r="F1413">
        <f t="shared" si="42"/>
        <v>2</v>
      </c>
      <c r="G1413">
        <f t="shared" si="43"/>
        <v>28</v>
      </c>
    </row>
    <row r="1414" spans="1:7" x14ac:dyDescent="0.2">
      <c r="A1414" s="1">
        <v>43524</v>
      </c>
      <c r="B1414">
        <v>16</v>
      </c>
      <c r="C1414">
        <v>19250</v>
      </c>
      <c r="D1414">
        <v>17192</v>
      </c>
      <c r="F1414">
        <f t="shared" si="42"/>
        <v>2</v>
      </c>
      <c r="G1414">
        <f t="shared" si="43"/>
        <v>28</v>
      </c>
    </row>
    <row r="1415" spans="1:7" x14ac:dyDescent="0.2">
      <c r="A1415" s="1">
        <v>43524</v>
      </c>
      <c r="B1415">
        <v>17</v>
      </c>
      <c r="C1415">
        <v>20086</v>
      </c>
      <c r="D1415">
        <v>18016</v>
      </c>
      <c r="F1415">
        <f t="shared" si="42"/>
        <v>2</v>
      </c>
      <c r="G1415">
        <f t="shared" si="43"/>
        <v>28</v>
      </c>
    </row>
    <row r="1416" spans="1:7" x14ac:dyDescent="0.2">
      <c r="A1416" s="1">
        <v>43524</v>
      </c>
      <c r="B1416">
        <v>18</v>
      </c>
      <c r="C1416">
        <v>20804</v>
      </c>
      <c r="D1416">
        <v>18970</v>
      </c>
      <c r="F1416">
        <f t="shared" ref="F1416:F1479" si="44">MONTH(A1416)</f>
        <v>2</v>
      </c>
      <c r="G1416">
        <f t="shared" ref="G1416:G1479" si="45">DAY(A1416)</f>
        <v>28</v>
      </c>
    </row>
    <row r="1417" spans="1:7" x14ac:dyDescent="0.2">
      <c r="A1417" s="1">
        <v>43524</v>
      </c>
      <c r="B1417">
        <v>19</v>
      </c>
      <c r="C1417">
        <v>21669</v>
      </c>
      <c r="D1417">
        <v>19496</v>
      </c>
      <c r="F1417">
        <f t="shared" si="44"/>
        <v>2</v>
      </c>
      <c r="G1417">
        <f t="shared" si="45"/>
        <v>28</v>
      </c>
    </row>
    <row r="1418" spans="1:7" x14ac:dyDescent="0.2">
      <c r="A1418" s="1">
        <v>43524</v>
      </c>
      <c r="B1418">
        <v>20</v>
      </c>
      <c r="C1418">
        <v>22016</v>
      </c>
      <c r="D1418">
        <v>19608</v>
      </c>
      <c r="F1418">
        <f t="shared" si="44"/>
        <v>2</v>
      </c>
      <c r="G1418">
        <f t="shared" si="45"/>
        <v>28</v>
      </c>
    </row>
    <row r="1419" spans="1:7" x14ac:dyDescent="0.2">
      <c r="A1419" s="1">
        <v>43524</v>
      </c>
      <c r="B1419">
        <v>21</v>
      </c>
      <c r="C1419">
        <v>21632</v>
      </c>
      <c r="D1419">
        <v>19198</v>
      </c>
      <c r="F1419">
        <f t="shared" si="44"/>
        <v>2</v>
      </c>
      <c r="G1419">
        <f t="shared" si="45"/>
        <v>28</v>
      </c>
    </row>
    <row r="1420" spans="1:7" x14ac:dyDescent="0.2">
      <c r="A1420" s="1">
        <v>43524</v>
      </c>
      <c r="B1420">
        <v>22</v>
      </c>
      <c r="C1420">
        <v>21148</v>
      </c>
      <c r="D1420">
        <v>18575</v>
      </c>
      <c r="F1420">
        <f t="shared" si="44"/>
        <v>2</v>
      </c>
      <c r="G1420">
        <f t="shared" si="45"/>
        <v>28</v>
      </c>
    </row>
    <row r="1421" spans="1:7" x14ac:dyDescent="0.2">
      <c r="A1421" s="1">
        <v>43524</v>
      </c>
      <c r="B1421">
        <v>23</v>
      </c>
      <c r="C1421">
        <v>19724</v>
      </c>
      <c r="D1421">
        <v>17518</v>
      </c>
      <c r="F1421">
        <f t="shared" si="44"/>
        <v>2</v>
      </c>
      <c r="G1421">
        <f t="shared" si="45"/>
        <v>28</v>
      </c>
    </row>
    <row r="1422" spans="1:7" x14ac:dyDescent="0.2">
      <c r="A1422" s="1">
        <v>43524</v>
      </c>
      <c r="B1422">
        <v>24</v>
      </c>
      <c r="C1422">
        <v>19130</v>
      </c>
      <c r="D1422">
        <v>16582</v>
      </c>
      <c r="F1422">
        <f t="shared" si="44"/>
        <v>2</v>
      </c>
      <c r="G1422">
        <f t="shared" si="45"/>
        <v>28</v>
      </c>
    </row>
    <row r="1423" spans="1:7" x14ac:dyDescent="0.2">
      <c r="A1423" s="1">
        <v>43525</v>
      </c>
      <c r="B1423">
        <v>1</v>
      </c>
      <c r="C1423">
        <v>18226</v>
      </c>
      <c r="D1423">
        <v>15847</v>
      </c>
      <c r="F1423">
        <f t="shared" si="44"/>
        <v>3</v>
      </c>
      <c r="G1423">
        <f t="shared" si="45"/>
        <v>1</v>
      </c>
    </row>
    <row r="1424" spans="1:7" x14ac:dyDescent="0.2">
      <c r="A1424" s="1">
        <v>43525</v>
      </c>
      <c r="B1424">
        <v>2</v>
      </c>
      <c r="C1424">
        <v>17889</v>
      </c>
      <c r="D1424">
        <v>15445</v>
      </c>
      <c r="F1424">
        <f t="shared" si="44"/>
        <v>3</v>
      </c>
      <c r="G1424">
        <f t="shared" si="45"/>
        <v>1</v>
      </c>
    </row>
    <row r="1425" spans="1:7" x14ac:dyDescent="0.2">
      <c r="A1425" s="1">
        <v>43525</v>
      </c>
      <c r="B1425">
        <v>3</v>
      </c>
      <c r="C1425">
        <v>17836</v>
      </c>
      <c r="D1425">
        <v>15257</v>
      </c>
      <c r="F1425">
        <f t="shared" si="44"/>
        <v>3</v>
      </c>
      <c r="G1425">
        <f t="shared" si="45"/>
        <v>1</v>
      </c>
    </row>
    <row r="1426" spans="1:7" x14ac:dyDescent="0.2">
      <c r="A1426" s="1">
        <v>43525</v>
      </c>
      <c r="B1426">
        <v>4</v>
      </c>
      <c r="C1426">
        <v>17972</v>
      </c>
      <c r="D1426">
        <v>15340</v>
      </c>
      <c r="F1426">
        <f t="shared" si="44"/>
        <v>3</v>
      </c>
      <c r="G1426">
        <f t="shared" si="45"/>
        <v>1</v>
      </c>
    </row>
    <row r="1427" spans="1:7" x14ac:dyDescent="0.2">
      <c r="A1427" s="1">
        <v>43525</v>
      </c>
      <c r="B1427">
        <v>5</v>
      </c>
      <c r="C1427">
        <v>18071</v>
      </c>
      <c r="D1427">
        <v>15581</v>
      </c>
      <c r="F1427">
        <f t="shared" si="44"/>
        <v>3</v>
      </c>
      <c r="G1427">
        <f t="shared" si="45"/>
        <v>1</v>
      </c>
    </row>
    <row r="1428" spans="1:7" x14ac:dyDescent="0.2">
      <c r="A1428" s="1">
        <v>43525</v>
      </c>
      <c r="B1428">
        <v>6</v>
      </c>
      <c r="C1428">
        <v>18832</v>
      </c>
      <c r="D1428">
        <v>16201</v>
      </c>
      <c r="F1428">
        <f t="shared" si="44"/>
        <v>3</v>
      </c>
      <c r="G1428">
        <f t="shared" si="45"/>
        <v>1</v>
      </c>
    </row>
    <row r="1429" spans="1:7" x14ac:dyDescent="0.2">
      <c r="A1429" s="1">
        <v>43525</v>
      </c>
      <c r="B1429">
        <v>7</v>
      </c>
      <c r="C1429">
        <v>19614</v>
      </c>
      <c r="D1429">
        <v>17413</v>
      </c>
      <c r="F1429">
        <f t="shared" si="44"/>
        <v>3</v>
      </c>
      <c r="G1429">
        <f t="shared" si="45"/>
        <v>1</v>
      </c>
    </row>
    <row r="1430" spans="1:7" x14ac:dyDescent="0.2">
      <c r="A1430" s="1">
        <v>43525</v>
      </c>
      <c r="B1430">
        <v>8</v>
      </c>
      <c r="C1430">
        <v>20015</v>
      </c>
      <c r="D1430">
        <v>18166</v>
      </c>
      <c r="F1430">
        <f t="shared" si="44"/>
        <v>3</v>
      </c>
      <c r="G1430">
        <f t="shared" si="45"/>
        <v>1</v>
      </c>
    </row>
    <row r="1431" spans="1:7" x14ac:dyDescent="0.2">
      <c r="A1431" s="1">
        <v>43525</v>
      </c>
      <c r="B1431">
        <v>9</v>
      </c>
      <c r="C1431">
        <v>19699</v>
      </c>
      <c r="D1431">
        <v>17717</v>
      </c>
      <c r="F1431">
        <f t="shared" si="44"/>
        <v>3</v>
      </c>
      <c r="G1431">
        <f t="shared" si="45"/>
        <v>1</v>
      </c>
    </row>
    <row r="1432" spans="1:7" x14ac:dyDescent="0.2">
      <c r="A1432" s="1">
        <v>43525</v>
      </c>
      <c r="B1432">
        <v>10</v>
      </c>
      <c r="C1432">
        <v>19301</v>
      </c>
      <c r="D1432">
        <v>17107</v>
      </c>
      <c r="F1432">
        <f t="shared" si="44"/>
        <v>3</v>
      </c>
      <c r="G1432">
        <f t="shared" si="45"/>
        <v>1</v>
      </c>
    </row>
    <row r="1433" spans="1:7" x14ac:dyDescent="0.2">
      <c r="A1433" s="1">
        <v>43525</v>
      </c>
      <c r="B1433">
        <v>11</v>
      </c>
      <c r="C1433">
        <v>18786</v>
      </c>
      <c r="D1433">
        <v>16745</v>
      </c>
      <c r="F1433">
        <f t="shared" si="44"/>
        <v>3</v>
      </c>
      <c r="G1433">
        <f t="shared" si="45"/>
        <v>1</v>
      </c>
    </row>
    <row r="1434" spans="1:7" x14ac:dyDescent="0.2">
      <c r="A1434" s="1">
        <v>43525</v>
      </c>
      <c r="B1434">
        <v>12</v>
      </c>
      <c r="C1434">
        <v>19066</v>
      </c>
      <c r="D1434">
        <v>16584</v>
      </c>
      <c r="F1434">
        <f t="shared" si="44"/>
        <v>3</v>
      </c>
      <c r="G1434">
        <f t="shared" si="45"/>
        <v>1</v>
      </c>
    </row>
    <row r="1435" spans="1:7" x14ac:dyDescent="0.2">
      <c r="A1435" s="1">
        <v>43525</v>
      </c>
      <c r="B1435">
        <v>13</v>
      </c>
      <c r="C1435">
        <v>18293</v>
      </c>
      <c r="D1435">
        <v>16376</v>
      </c>
      <c r="F1435">
        <f t="shared" si="44"/>
        <v>3</v>
      </c>
      <c r="G1435">
        <f t="shared" si="45"/>
        <v>1</v>
      </c>
    </row>
    <row r="1436" spans="1:7" x14ac:dyDescent="0.2">
      <c r="A1436" s="1">
        <v>43525</v>
      </c>
      <c r="B1436">
        <v>14</v>
      </c>
      <c r="C1436">
        <v>17657</v>
      </c>
      <c r="D1436">
        <v>16169</v>
      </c>
      <c r="F1436">
        <f t="shared" si="44"/>
        <v>3</v>
      </c>
      <c r="G1436">
        <f t="shared" si="45"/>
        <v>1</v>
      </c>
    </row>
    <row r="1437" spans="1:7" x14ac:dyDescent="0.2">
      <c r="A1437" s="1">
        <v>43525</v>
      </c>
      <c r="B1437">
        <v>15</v>
      </c>
      <c r="C1437">
        <v>17614</v>
      </c>
      <c r="D1437">
        <v>15955</v>
      </c>
      <c r="F1437">
        <f t="shared" si="44"/>
        <v>3</v>
      </c>
      <c r="G1437">
        <f t="shared" si="45"/>
        <v>1</v>
      </c>
    </row>
    <row r="1438" spans="1:7" x14ac:dyDescent="0.2">
      <c r="A1438" s="1">
        <v>43525</v>
      </c>
      <c r="B1438">
        <v>16</v>
      </c>
      <c r="C1438">
        <v>17661</v>
      </c>
      <c r="D1438">
        <v>16208</v>
      </c>
      <c r="F1438">
        <f t="shared" si="44"/>
        <v>3</v>
      </c>
      <c r="G1438">
        <f t="shared" si="45"/>
        <v>1</v>
      </c>
    </row>
    <row r="1439" spans="1:7" x14ac:dyDescent="0.2">
      <c r="A1439" s="1">
        <v>43525</v>
      </c>
      <c r="B1439">
        <v>17</v>
      </c>
      <c r="C1439">
        <v>18553</v>
      </c>
      <c r="D1439">
        <v>16885</v>
      </c>
      <c r="F1439">
        <f t="shared" si="44"/>
        <v>3</v>
      </c>
      <c r="G1439">
        <f t="shared" si="45"/>
        <v>1</v>
      </c>
    </row>
    <row r="1440" spans="1:7" x14ac:dyDescent="0.2">
      <c r="A1440" s="1">
        <v>43525</v>
      </c>
      <c r="B1440">
        <v>18</v>
      </c>
      <c r="C1440">
        <v>19570</v>
      </c>
      <c r="D1440">
        <v>17832</v>
      </c>
      <c r="F1440">
        <f t="shared" si="44"/>
        <v>3</v>
      </c>
      <c r="G1440">
        <f t="shared" si="45"/>
        <v>1</v>
      </c>
    </row>
    <row r="1441" spans="1:7" x14ac:dyDescent="0.2">
      <c r="A1441" s="1">
        <v>43525</v>
      </c>
      <c r="B1441">
        <v>19</v>
      </c>
      <c r="C1441">
        <v>20525</v>
      </c>
      <c r="D1441">
        <v>18374</v>
      </c>
      <c r="F1441">
        <f t="shared" si="44"/>
        <v>3</v>
      </c>
      <c r="G1441">
        <f t="shared" si="45"/>
        <v>1</v>
      </c>
    </row>
    <row r="1442" spans="1:7" x14ac:dyDescent="0.2">
      <c r="A1442" s="1">
        <v>43525</v>
      </c>
      <c r="B1442">
        <v>20</v>
      </c>
      <c r="C1442">
        <v>20443</v>
      </c>
      <c r="D1442">
        <v>18526</v>
      </c>
      <c r="F1442">
        <f t="shared" si="44"/>
        <v>3</v>
      </c>
      <c r="G1442">
        <f t="shared" si="45"/>
        <v>1</v>
      </c>
    </row>
    <row r="1443" spans="1:7" x14ac:dyDescent="0.2">
      <c r="A1443" s="1">
        <v>43525</v>
      </c>
      <c r="B1443">
        <v>21</v>
      </c>
      <c r="C1443">
        <v>20236</v>
      </c>
      <c r="D1443">
        <v>18263</v>
      </c>
      <c r="F1443">
        <f t="shared" si="44"/>
        <v>3</v>
      </c>
      <c r="G1443">
        <f t="shared" si="45"/>
        <v>1</v>
      </c>
    </row>
    <row r="1444" spans="1:7" x14ac:dyDescent="0.2">
      <c r="A1444" s="1">
        <v>43525</v>
      </c>
      <c r="B1444">
        <v>22</v>
      </c>
      <c r="C1444">
        <v>19013</v>
      </c>
      <c r="D1444">
        <v>17636</v>
      </c>
      <c r="F1444">
        <f t="shared" si="44"/>
        <v>3</v>
      </c>
      <c r="G1444">
        <f t="shared" si="45"/>
        <v>1</v>
      </c>
    </row>
    <row r="1445" spans="1:7" x14ac:dyDescent="0.2">
      <c r="A1445" s="1">
        <v>43525</v>
      </c>
      <c r="B1445">
        <v>23</v>
      </c>
      <c r="C1445">
        <v>17880</v>
      </c>
      <c r="D1445">
        <v>16602</v>
      </c>
      <c r="F1445">
        <f t="shared" si="44"/>
        <v>3</v>
      </c>
      <c r="G1445">
        <f t="shared" si="45"/>
        <v>1</v>
      </c>
    </row>
    <row r="1446" spans="1:7" x14ac:dyDescent="0.2">
      <c r="A1446" s="1">
        <v>43525</v>
      </c>
      <c r="B1446">
        <v>24</v>
      </c>
      <c r="C1446">
        <v>17175</v>
      </c>
      <c r="D1446">
        <v>15630</v>
      </c>
      <c r="F1446">
        <f t="shared" si="44"/>
        <v>3</v>
      </c>
      <c r="G1446">
        <f t="shared" si="45"/>
        <v>1</v>
      </c>
    </row>
    <row r="1447" spans="1:7" x14ac:dyDescent="0.2">
      <c r="A1447" s="1">
        <v>43526</v>
      </c>
      <c r="B1447">
        <v>1</v>
      </c>
      <c r="C1447">
        <v>16063</v>
      </c>
      <c r="D1447">
        <v>14896</v>
      </c>
      <c r="F1447">
        <f t="shared" si="44"/>
        <v>3</v>
      </c>
      <c r="G1447">
        <f t="shared" si="45"/>
        <v>2</v>
      </c>
    </row>
    <row r="1448" spans="1:7" x14ac:dyDescent="0.2">
      <c r="A1448" s="1">
        <v>43526</v>
      </c>
      <c r="B1448">
        <v>2</v>
      </c>
      <c r="C1448">
        <v>15853</v>
      </c>
      <c r="D1448">
        <v>14556</v>
      </c>
      <c r="F1448">
        <f t="shared" si="44"/>
        <v>3</v>
      </c>
      <c r="G1448">
        <f t="shared" si="45"/>
        <v>2</v>
      </c>
    </row>
    <row r="1449" spans="1:7" x14ac:dyDescent="0.2">
      <c r="A1449" s="1">
        <v>43526</v>
      </c>
      <c r="B1449">
        <v>3</v>
      </c>
      <c r="C1449">
        <v>15837</v>
      </c>
      <c r="D1449">
        <v>14383</v>
      </c>
      <c r="F1449">
        <f t="shared" si="44"/>
        <v>3</v>
      </c>
      <c r="G1449">
        <f t="shared" si="45"/>
        <v>2</v>
      </c>
    </row>
    <row r="1450" spans="1:7" x14ac:dyDescent="0.2">
      <c r="A1450" s="1">
        <v>43526</v>
      </c>
      <c r="B1450">
        <v>4</v>
      </c>
      <c r="C1450">
        <v>15793</v>
      </c>
      <c r="D1450">
        <v>14322</v>
      </c>
      <c r="F1450">
        <f t="shared" si="44"/>
        <v>3</v>
      </c>
      <c r="G1450">
        <f t="shared" si="45"/>
        <v>2</v>
      </c>
    </row>
    <row r="1451" spans="1:7" x14ac:dyDescent="0.2">
      <c r="A1451" s="1">
        <v>43526</v>
      </c>
      <c r="B1451">
        <v>5</v>
      </c>
      <c r="C1451">
        <v>16127</v>
      </c>
      <c r="D1451">
        <v>14369</v>
      </c>
      <c r="F1451">
        <f t="shared" si="44"/>
        <v>3</v>
      </c>
      <c r="G1451">
        <f t="shared" si="45"/>
        <v>2</v>
      </c>
    </row>
    <row r="1452" spans="1:7" x14ac:dyDescent="0.2">
      <c r="A1452" s="1">
        <v>43526</v>
      </c>
      <c r="B1452">
        <v>6</v>
      </c>
      <c r="C1452">
        <v>16701</v>
      </c>
      <c r="D1452">
        <v>14608</v>
      </c>
      <c r="F1452">
        <f t="shared" si="44"/>
        <v>3</v>
      </c>
      <c r="G1452">
        <f t="shared" si="45"/>
        <v>2</v>
      </c>
    </row>
    <row r="1453" spans="1:7" x14ac:dyDescent="0.2">
      <c r="A1453" s="1">
        <v>43526</v>
      </c>
      <c r="B1453">
        <v>7</v>
      </c>
      <c r="C1453">
        <v>16676</v>
      </c>
      <c r="D1453">
        <v>15195</v>
      </c>
      <c r="F1453">
        <f t="shared" si="44"/>
        <v>3</v>
      </c>
      <c r="G1453">
        <f t="shared" si="45"/>
        <v>2</v>
      </c>
    </row>
    <row r="1454" spans="1:7" x14ac:dyDescent="0.2">
      <c r="A1454" s="1">
        <v>43526</v>
      </c>
      <c r="B1454">
        <v>8</v>
      </c>
      <c r="C1454">
        <v>16886</v>
      </c>
      <c r="D1454">
        <v>15783</v>
      </c>
      <c r="F1454">
        <f t="shared" si="44"/>
        <v>3</v>
      </c>
      <c r="G1454">
        <f t="shared" si="45"/>
        <v>2</v>
      </c>
    </row>
    <row r="1455" spans="1:7" x14ac:dyDescent="0.2">
      <c r="A1455" s="1">
        <v>43526</v>
      </c>
      <c r="B1455">
        <v>9</v>
      </c>
      <c r="C1455">
        <v>17421</v>
      </c>
      <c r="D1455">
        <v>16247</v>
      </c>
      <c r="F1455">
        <f t="shared" si="44"/>
        <v>3</v>
      </c>
      <c r="G1455">
        <f t="shared" si="45"/>
        <v>2</v>
      </c>
    </row>
    <row r="1456" spans="1:7" x14ac:dyDescent="0.2">
      <c r="A1456" s="1">
        <v>43526</v>
      </c>
      <c r="B1456">
        <v>10</v>
      </c>
      <c r="C1456">
        <v>17889</v>
      </c>
      <c r="D1456">
        <v>16701</v>
      </c>
      <c r="F1456">
        <f t="shared" si="44"/>
        <v>3</v>
      </c>
      <c r="G1456">
        <f t="shared" si="45"/>
        <v>2</v>
      </c>
    </row>
    <row r="1457" spans="1:7" x14ac:dyDescent="0.2">
      <c r="A1457" s="1">
        <v>43526</v>
      </c>
      <c r="B1457">
        <v>11</v>
      </c>
      <c r="C1457">
        <v>18052</v>
      </c>
      <c r="D1457">
        <v>17040</v>
      </c>
      <c r="F1457">
        <f t="shared" si="44"/>
        <v>3</v>
      </c>
      <c r="G1457">
        <f t="shared" si="45"/>
        <v>2</v>
      </c>
    </row>
    <row r="1458" spans="1:7" x14ac:dyDescent="0.2">
      <c r="A1458" s="1">
        <v>43526</v>
      </c>
      <c r="B1458">
        <v>12</v>
      </c>
      <c r="C1458">
        <v>18430</v>
      </c>
      <c r="D1458">
        <v>17222</v>
      </c>
      <c r="F1458">
        <f t="shared" si="44"/>
        <v>3</v>
      </c>
      <c r="G1458">
        <f t="shared" si="45"/>
        <v>2</v>
      </c>
    </row>
    <row r="1459" spans="1:7" x14ac:dyDescent="0.2">
      <c r="A1459" s="1">
        <v>43526</v>
      </c>
      <c r="B1459">
        <v>13</v>
      </c>
      <c r="C1459">
        <v>18118</v>
      </c>
      <c r="D1459">
        <v>17046</v>
      </c>
      <c r="F1459">
        <f t="shared" si="44"/>
        <v>3</v>
      </c>
      <c r="G1459">
        <f t="shared" si="45"/>
        <v>2</v>
      </c>
    </row>
    <row r="1460" spans="1:7" x14ac:dyDescent="0.2">
      <c r="A1460" s="1">
        <v>43526</v>
      </c>
      <c r="B1460">
        <v>14</v>
      </c>
      <c r="C1460">
        <v>17303</v>
      </c>
      <c r="D1460">
        <v>16588</v>
      </c>
      <c r="F1460">
        <f t="shared" si="44"/>
        <v>3</v>
      </c>
      <c r="G1460">
        <f t="shared" si="45"/>
        <v>2</v>
      </c>
    </row>
    <row r="1461" spans="1:7" x14ac:dyDescent="0.2">
      <c r="A1461" s="1">
        <v>43526</v>
      </c>
      <c r="B1461">
        <v>15</v>
      </c>
      <c r="C1461">
        <v>17197</v>
      </c>
      <c r="D1461">
        <v>16258</v>
      </c>
      <c r="F1461">
        <f t="shared" si="44"/>
        <v>3</v>
      </c>
      <c r="G1461">
        <f t="shared" si="45"/>
        <v>2</v>
      </c>
    </row>
    <row r="1462" spans="1:7" x14ac:dyDescent="0.2">
      <c r="A1462" s="1">
        <v>43526</v>
      </c>
      <c r="B1462">
        <v>16</v>
      </c>
      <c r="C1462">
        <v>17436</v>
      </c>
      <c r="D1462">
        <v>16554</v>
      </c>
      <c r="F1462">
        <f t="shared" si="44"/>
        <v>3</v>
      </c>
      <c r="G1462">
        <f t="shared" si="45"/>
        <v>2</v>
      </c>
    </row>
    <row r="1463" spans="1:7" x14ac:dyDescent="0.2">
      <c r="A1463" s="1">
        <v>43526</v>
      </c>
      <c r="B1463">
        <v>17</v>
      </c>
      <c r="C1463">
        <v>17343</v>
      </c>
      <c r="D1463">
        <v>16719</v>
      </c>
      <c r="F1463">
        <f t="shared" si="44"/>
        <v>3</v>
      </c>
      <c r="G1463">
        <f t="shared" si="45"/>
        <v>2</v>
      </c>
    </row>
    <row r="1464" spans="1:7" x14ac:dyDescent="0.2">
      <c r="A1464" s="1">
        <v>43526</v>
      </c>
      <c r="B1464">
        <v>18</v>
      </c>
      <c r="C1464">
        <v>17928</v>
      </c>
      <c r="D1464">
        <v>17149</v>
      </c>
      <c r="F1464">
        <f t="shared" si="44"/>
        <v>3</v>
      </c>
      <c r="G1464">
        <f t="shared" si="45"/>
        <v>2</v>
      </c>
    </row>
    <row r="1465" spans="1:7" x14ac:dyDescent="0.2">
      <c r="A1465" s="1">
        <v>43526</v>
      </c>
      <c r="B1465">
        <v>19</v>
      </c>
      <c r="C1465">
        <v>18407</v>
      </c>
      <c r="D1465">
        <v>17704</v>
      </c>
      <c r="F1465">
        <f t="shared" si="44"/>
        <v>3</v>
      </c>
      <c r="G1465">
        <f t="shared" si="45"/>
        <v>2</v>
      </c>
    </row>
    <row r="1466" spans="1:7" x14ac:dyDescent="0.2">
      <c r="A1466" s="1">
        <v>43526</v>
      </c>
      <c r="B1466">
        <v>20</v>
      </c>
      <c r="C1466">
        <v>18533</v>
      </c>
      <c r="D1466">
        <v>17617</v>
      </c>
      <c r="F1466">
        <f t="shared" si="44"/>
        <v>3</v>
      </c>
      <c r="G1466">
        <f t="shared" si="45"/>
        <v>2</v>
      </c>
    </row>
    <row r="1467" spans="1:7" x14ac:dyDescent="0.2">
      <c r="A1467" s="1">
        <v>43526</v>
      </c>
      <c r="B1467">
        <v>21</v>
      </c>
      <c r="C1467">
        <v>17912</v>
      </c>
      <c r="D1467">
        <v>17245</v>
      </c>
      <c r="F1467">
        <f t="shared" si="44"/>
        <v>3</v>
      </c>
      <c r="G1467">
        <f t="shared" si="45"/>
        <v>2</v>
      </c>
    </row>
    <row r="1468" spans="1:7" x14ac:dyDescent="0.2">
      <c r="A1468" s="1">
        <v>43526</v>
      </c>
      <c r="B1468">
        <v>22</v>
      </c>
      <c r="C1468">
        <v>17443</v>
      </c>
      <c r="D1468">
        <v>16733</v>
      </c>
      <c r="F1468">
        <f t="shared" si="44"/>
        <v>3</v>
      </c>
      <c r="G1468">
        <f t="shared" si="45"/>
        <v>2</v>
      </c>
    </row>
    <row r="1469" spans="1:7" x14ac:dyDescent="0.2">
      <c r="A1469" s="1">
        <v>43526</v>
      </c>
      <c r="B1469">
        <v>23</v>
      </c>
      <c r="C1469">
        <v>16913</v>
      </c>
      <c r="D1469">
        <v>16035</v>
      </c>
      <c r="F1469">
        <f t="shared" si="44"/>
        <v>3</v>
      </c>
      <c r="G1469">
        <f t="shared" si="45"/>
        <v>2</v>
      </c>
    </row>
    <row r="1470" spans="1:7" x14ac:dyDescent="0.2">
      <c r="A1470" s="1">
        <v>43526</v>
      </c>
      <c r="B1470">
        <v>24</v>
      </c>
      <c r="C1470">
        <v>16415</v>
      </c>
      <c r="D1470">
        <v>15352</v>
      </c>
      <c r="F1470">
        <f t="shared" si="44"/>
        <v>3</v>
      </c>
      <c r="G1470">
        <f t="shared" si="45"/>
        <v>2</v>
      </c>
    </row>
    <row r="1471" spans="1:7" x14ac:dyDescent="0.2">
      <c r="A1471" s="1">
        <v>43527</v>
      </c>
      <c r="B1471">
        <v>1</v>
      </c>
      <c r="C1471">
        <v>16000</v>
      </c>
      <c r="D1471">
        <v>14831</v>
      </c>
      <c r="F1471">
        <f t="shared" si="44"/>
        <v>3</v>
      </c>
      <c r="G1471">
        <f t="shared" si="45"/>
        <v>3</v>
      </c>
    </row>
    <row r="1472" spans="1:7" x14ac:dyDescent="0.2">
      <c r="A1472" s="1">
        <v>43527</v>
      </c>
      <c r="B1472">
        <v>2</v>
      </c>
      <c r="C1472">
        <v>15884</v>
      </c>
      <c r="D1472">
        <v>14445</v>
      </c>
      <c r="F1472">
        <f t="shared" si="44"/>
        <v>3</v>
      </c>
      <c r="G1472">
        <f t="shared" si="45"/>
        <v>3</v>
      </c>
    </row>
    <row r="1473" spans="1:7" x14ac:dyDescent="0.2">
      <c r="A1473" s="1">
        <v>43527</v>
      </c>
      <c r="B1473">
        <v>3</v>
      </c>
      <c r="C1473">
        <v>15632</v>
      </c>
      <c r="D1473">
        <v>14101</v>
      </c>
      <c r="F1473">
        <f t="shared" si="44"/>
        <v>3</v>
      </c>
      <c r="G1473">
        <f t="shared" si="45"/>
        <v>3</v>
      </c>
    </row>
    <row r="1474" spans="1:7" x14ac:dyDescent="0.2">
      <c r="A1474" s="1">
        <v>43527</v>
      </c>
      <c r="B1474">
        <v>4</v>
      </c>
      <c r="C1474">
        <v>15234</v>
      </c>
      <c r="D1474">
        <v>13983</v>
      </c>
      <c r="F1474">
        <f t="shared" si="44"/>
        <v>3</v>
      </c>
      <c r="G1474">
        <f t="shared" si="45"/>
        <v>3</v>
      </c>
    </row>
    <row r="1475" spans="1:7" x14ac:dyDescent="0.2">
      <c r="A1475" s="1">
        <v>43527</v>
      </c>
      <c r="B1475">
        <v>5</v>
      </c>
      <c r="C1475">
        <v>15187</v>
      </c>
      <c r="D1475">
        <v>14037</v>
      </c>
      <c r="F1475">
        <f t="shared" si="44"/>
        <v>3</v>
      </c>
      <c r="G1475">
        <f t="shared" si="45"/>
        <v>3</v>
      </c>
    </row>
    <row r="1476" spans="1:7" x14ac:dyDescent="0.2">
      <c r="A1476" s="1">
        <v>43527</v>
      </c>
      <c r="B1476">
        <v>6</v>
      </c>
      <c r="C1476">
        <v>15409</v>
      </c>
      <c r="D1476">
        <v>14200</v>
      </c>
      <c r="F1476">
        <f t="shared" si="44"/>
        <v>3</v>
      </c>
      <c r="G1476">
        <f t="shared" si="45"/>
        <v>3</v>
      </c>
    </row>
    <row r="1477" spans="1:7" x14ac:dyDescent="0.2">
      <c r="A1477" s="1">
        <v>43527</v>
      </c>
      <c r="B1477">
        <v>7</v>
      </c>
      <c r="C1477">
        <v>15894</v>
      </c>
      <c r="D1477">
        <v>14803</v>
      </c>
      <c r="F1477">
        <f t="shared" si="44"/>
        <v>3</v>
      </c>
      <c r="G1477">
        <f t="shared" si="45"/>
        <v>3</v>
      </c>
    </row>
    <row r="1478" spans="1:7" x14ac:dyDescent="0.2">
      <c r="A1478" s="1">
        <v>43527</v>
      </c>
      <c r="B1478">
        <v>8</v>
      </c>
      <c r="C1478">
        <v>16031</v>
      </c>
      <c r="D1478">
        <v>15043</v>
      </c>
      <c r="F1478">
        <f t="shared" si="44"/>
        <v>3</v>
      </c>
      <c r="G1478">
        <f t="shared" si="45"/>
        <v>3</v>
      </c>
    </row>
    <row r="1479" spans="1:7" x14ac:dyDescent="0.2">
      <c r="A1479" s="1">
        <v>43527</v>
      </c>
      <c r="B1479">
        <v>9</v>
      </c>
      <c r="C1479">
        <v>16621</v>
      </c>
      <c r="D1479">
        <v>15393</v>
      </c>
      <c r="F1479">
        <f t="shared" si="44"/>
        <v>3</v>
      </c>
      <c r="G1479">
        <f t="shared" si="45"/>
        <v>3</v>
      </c>
    </row>
    <row r="1480" spans="1:7" x14ac:dyDescent="0.2">
      <c r="A1480" s="1">
        <v>43527</v>
      </c>
      <c r="B1480">
        <v>10</v>
      </c>
      <c r="C1480">
        <v>16870</v>
      </c>
      <c r="D1480">
        <v>15426</v>
      </c>
      <c r="F1480">
        <f t="shared" ref="F1480:F1543" si="46">MONTH(A1480)</f>
        <v>3</v>
      </c>
      <c r="G1480">
        <f t="shared" ref="G1480:G1543" si="47">DAY(A1480)</f>
        <v>3</v>
      </c>
    </row>
    <row r="1481" spans="1:7" x14ac:dyDescent="0.2">
      <c r="A1481" s="1">
        <v>43527</v>
      </c>
      <c r="B1481">
        <v>11</v>
      </c>
      <c r="C1481">
        <v>16708</v>
      </c>
      <c r="D1481">
        <v>15353</v>
      </c>
      <c r="F1481">
        <f t="shared" si="46"/>
        <v>3</v>
      </c>
      <c r="G1481">
        <f t="shared" si="47"/>
        <v>3</v>
      </c>
    </row>
    <row r="1482" spans="1:7" x14ac:dyDescent="0.2">
      <c r="A1482" s="1">
        <v>43527</v>
      </c>
      <c r="B1482">
        <v>12</v>
      </c>
      <c r="C1482">
        <v>16790</v>
      </c>
      <c r="D1482">
        <v>15269</v>
      </c>
      <c r="F1482">
        <f t="shared" si="46"/>
        <v>3</v>
      </c>
      <c r="G1482">
        <f t="shared" si="47"/>
        <v>3</v>
      </c>
    </row>
    <row r="1483" spans="1:7" x14ac:dyDescent="0.2">
      <c r="A1483" s="1">
        <v>43527</v>
      </c>
      <c r="B1483">
        <v>13</v>
      </c>
      <c r="C1483">
        <v>16997</v>
      </c>
      <c r="D1483">
        <v>15335</v>
      </c>
      <c r="F1483">
        <f t="shared" si="46"/>
        <v>3</v>
      </c>
      <c r="G1483">
        <f t="shared" si="47"/>
        <v>3</v>
      </c>
    </row>
    <row r="1484" spans="1:7" x14ac:dyDescent="0.2">
      <c r="A1484" s="1">
        <v>43527</v>
      </c>
      <c r="B1484">
        <v>14</v>
      </c>
      <c r="C1484">
        <v>17322</v>
      </c>
      <c r="D1484">
        <v>15625</v>
      </c>
      <c r="F1484">
        <f t="shared" si="46"/>
        <v>3</v>
      </c>
      <c r="G1484">
        <f t="shared" si="47"/>
        <v>3</v>
      </c>
    </row>
    <row r="1485" spans="1:7" x14ac:dyDescent="0.2">
      <c r="A1485" s="1">
        <v>43527</v>
      </c>
      <c r="B1485">
        <v>15</v>
      </c>
      <c r="C1485">
        <v>17351</v>
      </c>
      <c r="D1485">
        <v>15641</v>
      </c>
      <c r="F1485">
        <f t="shared" si="46"/>
        <v>3</v>
      </c>
      <c r="G1485">
        <f t="shared" si="47"/>
        <v>3</v>
      </c>
    </row>
    <row r="1486" spans="1:7" x14ac:dyDescent="0.2">
      <c r="A1486" s="1">
        <v>43527</v>
      </c>
      <c r="B1486">
        <v>16</v>
      </c>
      <c r="C1486">
        <v>17370</v>
      </c>
      <c r="D1486">
        <v>16200</v>
      </c>
      <c r="F1486">
        <f t="shared" si="46"/>
        <v>3</v>
      </c>
      <c r="G1486">
        <f t="shared" si="47"/>
        <v>3</v>
      </c>
    </row>
    <row r="1487" spans="1:7" x14ac:dyDescent="0.2">
      <c r="A1487" s="1">
        <v>43527</v>
      </c>
      <c r="B1487">
        <v>17</v>
      </c>
      <c r="C1487">
        <v>17894</v>
      </c>
      <c r="D1487">
        <v>16978</v>
      </c>
      <c r="F1487">
        <f t="shared" si="46"/>
        <v>3</v>
      </c>
      <c r="G1487">
        <f t="shared" si="47"/>
        <v>3</v>
      </c>
    </row>
    <row r="1488" spans="1:7" x14ac:dyDescent="0.2">
      <c r="A1488" s="1">
        <v>43527</v>
      </c>
      <c r="B1488">
        <v>18</v>
      </c>
      <c r="C1488">
        <v>18572</v>
      </c>
      <c r="D1488">
        <v>17726</v>
      </c>
      <c r="F1488">
        <f t="shared" si="46"/>
        <v>3</v>
      </c>
      <c r="G1488">
        <f t="shared" si="47"/>
        <v>3</v>
      </c>
    </row>
    <row r="1489" spans="1:7" x14ac:dyDescent="0.2">
      <c r="A1489" s="1">
        <v>43527</v>
      </c>
      <c r="B1489">
        <v>19</v>
      </c>
      <c r="C1489">
        <v>19677</v>
      </c>
      <c r="D1489">
        <v>18456</v>
      </c>
      <c r="F1489">
        <f t="shared" si="46"/>
        <v>3</v>
      </c>
      <c r="G1489">
        <f t="shared" si="47"/>
        <v>3</v>
      </c>
    </row>
    <row r="1490" spans="1:7" x14ac:dyDescent="0.2">
      <c r="A1490" s="1">
        <v>43527</v>
      </c>
      <c r="B1490">
        <v>20</v>
      </c>
      <c r="C1490">
        <v>18982</v>
      </c>
      <c r="D1490">
        <v>17998</v>
      </c>
      <c r="F1490">
        <f t="shared" si="46"/>
        <v>3</v>
      </c>
      <c r="G1490">
        <f t="shared" si="47"/>
        <v>3</v>
      </c>
    </row>
    <row r="1491" spans="1:7" x14ac:dyDescent="0.2">
      <c r="A1491" s="1">
        <v>43527</v>
      </c>
      <c r="B1491">
        <v>21</v>
      </c>
      <c r="C1491">
        <v>18785</v>
      </c>
      <c r="D1491">
        <v>17775</v>
      </c>
      <c r="F1491">
        <f t="shared" si="46"/>
        <v>3</v>
      </c>
      <c r="G1491">
        <f t="shared" si="47"/>
        <v>3</v>
      </c>
    </row>
    <row r="1492" spans="1:7" x14ac:dyDescent="0.2">
      <c r="A1492" s="1">
        <v>43527</v>
      </c>
      <c r="B1492">
        <v>22</v>
      </c>
      <c r="C1492">
        <v>17915</v>
      </c>
      <c r="D1492">
        <v>17162</v>
      </c>
      <c r="F1492">
        <f t="shared" si="46"/>
        <v>3</v>
      </c>
      <c r="G1492">
        <f t="shared" si="47"/>
        <v>3</v>
      </c>
    </row>
    <row r="1493" spans="1:7" x14ac:dyDescent="0.2">
      <c r="A1493" s="1">
        <v>43527</v>
      </c>
      <c r="B1493">
        <v>23</v>
      </c>
      <c r="C1493">
        <v>17304</v>
      </c>
      <c r="D1493">
        <v>16428</v>
      </c>
      <c r="F1493">
        <f t="shared" si="46"/>
        <v>3</v>
      </c>
      <c r="G1493">
        <f t="shared" si="47"/>
        <v>3</v>
      </c>
    </row>
    <row r="1494" spans="1:7" x14ac:dyDescent="0.2">
      <c r="A1494" s="1">
        <v>43527</v>
      </c>
      <c r="B1494">
        <v>24</v>
      </c>
      <c r="C1494">
        <v>17367</v>
      </c>
      <c r="D1494">
        <v>15891</v>
      </c>
      <c r="F1494">
        <f t="shared" si="46"/>
        <v>3</v>
      </c>
      <c r="G1494">
        <f t="shared" si="47"/>
        <v>3</v>
      </c>
    </row>
    <row r="1495" spans="1:7" x14ac:dyDescent="0.2">
      <c r="A1495" s="1">
        <v>43528</v>
      </c>
      <c r="B1495">
        <v>1</v>
      </c>
      <c r="C1495">
        <v>16391</v>
      </c>
      <c r="D1495">
        <v>15069</v>
      </c>
      <c r="F1495">
        <f t="shared" si="46"/>
        <v>3</v>
      </c>
      <c r="G1495">
        <f t="shared" si="47"/>
        <v>4</v>
      </c>
    </row>
    <row r="1496" spans="1:7" x14ac:dyDescent="0.2">
      <c r="A1496" s="1">
        <v>43528</v>
      </c>
      <c r="B1496">
        <v>2</v>
      </c>
      <c r="C1496">
        <v>16049</v>
      </c>
      <c r="D1496">
        <v>14644</v>
      </c>
      <c r="F1496">
        <f t="shared" si="46"/>
        <v>3</v>
      </c>
      <c r="G1496">
        <f t="shared" si="47"/>
        <v>4</v>
      </c>
    </row>
    <row r="1497" spans="1:7" x14ac:dyDescent="0.2">
      <c r="A1497" s="1">
        <v>43528</v>
      </c>
      <c r="B1497">
        <v>3</v>
      </c>
      <c r="C1497">
        <v>15971</v>
      </c>
      <c r="D1497">
        <v>14683</v>
      </c>
      <c r="F1497">
        <f t="shared" si="46"/>
        <v>3</v>
      </c>
      <c r="G1497">
        <f t="shared" si="47"/>
        <v>4</v>
      </c>
    </row>
    <row r="1498" spans="1:7" x14ac:dyDescent="0.2">
      <c r="A1498" s="1">
        <v>43528</v>
      </c>
      <c r="B1498">
        <v>4</v>
      </c>
      <c r="C1498">
        <v>16533</v>
      </c>
      <c r="D1498">
        <v>14852</v>
      </c>
      <c r="F1498">
        <f t="shared" si="46"/>
        <v>3</v>
      </c>
      <c r="G1498">
        <f t="shared" si="47"/>
        <v>4</v>
      </c>
    </row>
    <row r="1499" spans="1:7" x14ac:dyDescent="0.2">
      <c r="A1499" s="1">
        <v>43528</v>
      </c>
      <c r="B1499">
        <v>5</v>
      </c>
      <c r="C1499">
        <v>17087</v>
      </c>
      <c r="D1499">
        <v>15322</v>
      </c>
      <c r="F1499">
        <f t="shared" si="46"/>
        <v>3</v>
      </c>
      <c r="G1499">
        <f t="shared" si="47"/>
        <v>4</v>
      </c>
    </row>
    <row r="1500" spans="1:7" x14ac:dyDescent="0.2">
      <c r="A1500" s="1">
        <v>43528</v>
      </c>
      <c r="B1500">
        <v>6</v>
      </c>
      <c r="C1500">
        <v>17639</v>
      </c>
      <c r="D1500">
        <v>15861</v>
      </c>
      <c r="F1500">
        <f t="shared" si="46"/>
        <v>3</v>
      </c>
      <c r="G1500">
        <f t="shared" si="47"/>
        <v>4</v>
      </c>
    </row>
    <row r="1501" spans="1:7" x14ac:dyDescent="0.2">
      <c r="A1501" s="1">
        <v>43528</v>
      </c>
      <c r="B1501">
        <v>7</v>
      </c>
      <c r="C1501">
        <v>18745</v>
      </c>
      <c r="D1501">
        <v>17129</v>
      </c>
      <c r="F1501">
        <f t="shared" si="46"/>
        <v>3</v>
      </c>
      <c r="G1501">
        <f t="shared" si="47"/>
        <v>4</v>
      </c>
    </row>
    <row r="1502" spans="1:7" x14ac:dyDescent="0.2">
      <c r="A1502" s="1">
        <v>43528</v>
      </c>
      <c r="B1502">
        <v>8</v>
      </c>
      <c r="C1502">
        <v>20178</v>
      </c>
      <c r="D1502">
        <v>18219</v>
      </c>
      <c r="F1502">
        <f t="shared" si="46"/>
        <v>3</v>
      </c>
      <c r="G1502">
        <f t="shared" si="47"/>
        <v>4</v>
      </c>
    </row>
    <row r="1503" spans="1:7" x14ac:dyDescent="0.2">
      <c r="A1503" s="1">
        <v>43528</v>
      </c>
      <c r="B1503">
        <v>9</v>
      </c>
      <c r="C1503">
        <v>19985</v>
      </c>
      <c r="D1503">
        <v>18306</v>
      </c>
      <c r="F1503">
        <f t="shared" si="46"/>
        <v>3</v>
      </c>
      <c r="G1503">
        <f t="shared" si="47"/>
        <v>4</v>
      </c>
    </row>
    <row r="1504" spans="1:7" x14ac:dyDescent="0.2">
      <c r="A1504" s="1">
        <v>43528</v>
      </c>
      <c r="B1504">
        <v>10</v>
      </c>
      <c r="C1504">
        <v>19768</v>
      </c>
      <c r="D1504">
        <v>17959</v>
      </c>
      <c r="F1504">
        <f t="shared" si="46"/>
        <v>3</v>
      </c>
      <c r="G1504">
        <f t="shared" si="47"/>
        <v>4</v>
      </c>
    </row>
    <row r="1505" spans="1:7" x14ac:dyDescent="0.2">
      <c r="A1505" s="1">
        <v>43528</v>
      </c>
      <c r="B1505">
        <v>11</v>
      </c>
      <c r="C1505">
        <v>19186</v>
      </c>
      <c r="D1505">
        <v>17501</v>
      </c>
      <c r="F1505">
        <f t="shared" si="46"/>
        <v>3</v>
      </c>
      <c r="G1505">
        <f t="shared" si="47"/>
        <v>4</v>
      </c>
    </row>
    <row r="1506" spans="1:7" x14ac:dyDescent="0.2">
      <c r="A1506" s="1">
        <v>43528</v>
      </c>
      <c r="B1506">
        <v>12</v>
      </c>
      <c r="C1506">
        <v>18775</v>
      </c>
      <c r="D1506">
        <v>17016</v>
      </c>
      <c r="F1506">
        <f t="shared" si="46"/>
        <v>3</v>
      </c>
      <c r="G1506">
        <f t="shared" si="47"/>
        <v>4</v>
      </c>
    </row>
    <row r="1507" spans="1:7" x14ac:dyDescent="0.2">
      <c r="A1507" s="1">
        <v>43528</v>
      </c>
      <c r="B1507">
        <v>13</v>
      </c>
      <c r="C1507">
        <v>18558</v>
      </c>
      <c r="D1507">
        <v>16711</v>
      </c>
      <c r="F1507">
        <f t="shared" si="46"/>
        <v>3</v>
      </c>
      <c r="G1507">
        <f t="shared" si="47"/>
        <v>4</v>
      </c>
    </row>
    <row r="1508" spans="1:7" x14ac:dyDescent="0.2">
      <c r="A1508" s="1">
        <v>43528</v>
      </c>
      <c r="B1508">
        <v>14</v>
      </c>
      <c r="C1508">
        <v>18249</v>
      </c>
      <c r="D1508">
        <v>16645</v>
      </c>
      <c r="F1508">
        <f t="shared" si="46"/>
        <v>3</v>
      </c>
      <c r="G1508">
        <f t="shared" si="47"/>
        <v>4</v>
      </c>
    </row>
    <row r="1509" spans="1:7" x14ac:dyDescent="0.2">
      <c r="A1509" s="1">
        <v>43528</v>
      </c>
      <c r="B1509">
        <v>15</v>
      </c>
      <c r="C1509">
        <v>18294</v>
      </c>
      <c r="D1509">
        <v>16795</v>
      </c>
      <c r="F1509">
        <f t="shared" si="46"/>
        <v>3</v>
      </c>
      <c r="G1509">
        <f t="shared" si="47"/>
        <v>4</v>
      </c>
    </row>
    <row r="1510" spans="1:7" x14ac:dyDescent="0.2">
      <c r="A1510" s="1">
        <v>43528</v>
      </c>
      <c r="B1510">
        <v>16</v>
      </c>
      <c r="C1510">
        <v>18786</v>
      </c>
      <c r="D1510">
        <v>17201</v>
      </c>
      <c r="F1510">
        <f t="shared" si="46"/>
        <v>3</v>
      </c>
      <c r="G1510">
        <f t="shared" si="47"/>
        <v>4</v>
      </c>
    </row>
    <row r="1511" spans="1:7" x14ac:dyDescent="0.2">
      <c r="A1511" s="1">
        <v>43528</v>
      </c>
      <c r="B1511">
        <v>17</v>
      </c>
      <c r="C1511">
        <v>19387</v>
      </c>
      <c r="D1511">
        <v>17868</v>
      </c>
      <c r="F1511">
        <f t="shared" si="46"/>
        <v>3</v>
      </c>
      <c r="G1511">
        <f t="shared" si="47"/>
        <v>4</v>
      </c>
    </row>
    <row r="1512" spans="1:7" x14ac:dyDescent="0.2">
      <c r="A1512" s="1">
        <v>43528</v>
      </c>
      <c r="B1512">
        <v>18</v>
      </c>
      <c r="C1512">
        <v>20248</v>
      </c>
      <c r="D1512">
        <v>18792</v>
      </c>
      <c r="F1512">
        <f t="shared" si="46"/>
        <v>3</v>
      </c>
      <c r="G1512">
        <f t="shared" si="47"/>
        <v>4</v>
      </c>
    </row>
    <row r="1513" spans="1:7" x14ac:dyDescent="0.2">
      <c r="A1513" s="1">
        <v>43528</v>
      </c>
      <c r="B1513">
        <v>19</v>
      </c>
      <c r="C1513">
        <v>20935</v>
      </c>
      <c r="D1513">
        <v>19407</v>
      </c>
      <c r="F1513">
        <f t="shared" si="46"/>
        <v>3</v>
      </c>
      <c r="G1513">
        <f t="shared" si="47"/>
        <v>4</v>
      </c>
    </row>
    <row r="1514" spans="1:7" x14ac:dyDescent="0.2">
      <c r="A1514" s="1">
        <v>43528</v>
      </c>
      <c r="B1514">
        <v>20</v>
      </c>
      <c r="C1514">
        <v>20746</v>
      </c>
      <c r="D1514">
        <v>19630</v>
      </c>
      <c r="F1514">
        <f t="shared" si="46"/>
        <v>3</v>
      </c>
      <c r="G1514">
        <f t="shared" si="47"/>
        <v>4</v>
      </c>
    </row>
    <row r="1515" spans="1:7" x14ac:dyDescent="0.2">
      <c r="A1515" s="1">
        <v>43528</v>
      </c>
      <c r="B1515">
        <v>21</v>
      </c>
      <c r="C1515">
        <v>20275</v>
      </c>
      <c r="D1515">
        <v>19124</v>
      </c>
      <c r="F1515">
        <f t="shared" si="46"/>
        <v>3</v>
      </c>
      <c r="G1515">
        <f t="shared" si="47"/>
        <v>4</v>
      </c>
    </row>
    <row r="1516" spans="1:7" x14ac:dyDescent="0.2">
      <c r="A1516" s="1">
        <v>43528</v>
      </c>
      <c r="B1516">
        <v>22</v>
      </c>
      <c r="C1516">
        <v>19711</v>
      </c>
      <c r="D1516">
        <v>18528</v>
      </c>
      <c r="F1516">
        <f t="shared" si="46"/>
        <v>3</v>
      </c>
      <c r="G1516">
        <f t="shared" si="47"/>
        <v>4</v>
      </c>
    </row>
    <row r="1517" spans="1:7" x14ac:dyDescent="0.2">
      <c r="A1517" s="1">
        <v>43528</v>
      </c>
      <c r="B1517">
        <v>23</v>
      </c>
      <c r="C1517">
        <v>19049</v>
      </c>
      <c r="D1517">
        <v>17540</v>
      </c>
      <c r="F1517">
        <f t="shared" si="46"/>
        <v>3</v>
      </c>
      <c r="G1517">
        <f t="shared" si="47"/>
        <v>4</v>
      </c>
    </row>
    <row r="1518" spans="1:7" x14ac:dyDescent="0.2">
      <c r="A1518" s="1">
        <v>43528</v>
      </c>
      <c r="B1518">
        <v>24</v>
      </c>
      <c r="C1518">
        <v>18291</v>
      </c>
      <c r="D1518">
        <v>16746</v>
      </c>
      <c r="F1518">
        <f t="shared" si="46"/>
        <v>3</v>
      </c>
      <c r="G1518">
        <f t="shared" si="47"/>
        <v>4</v>
      </c>
    </row>
    <row r="1519" spans="1:7" x14ac:dyDescent="0.2">
      <c r="A1519" s="1">
        <v>43529</v>
      </c>
      <c r="B1519">
        <v>1</v>
      </c>
      <c r="C1519">
        <v>17480</v>
      </c>
      <c r="D1519">
        <v>16050</v>
      </c>
      <c r="F1519">
        <f t="shared" si="46"/>
        <v>3</v>
      </c>
      <c r="G1519">
        <f t="shared" si="47"/>
        <v>5</v>
      </c>
    </row>
    <row r="1520" spans="1:7" x14ac:dyDescent="0.2">
      <c r="A1520" s="1">
        <v>43529</v>
      </c>
      <c r="B1520">
        <v>2</v>
      </c>
      <c r="C1520">
        <v>17282</v>
      </c>
      <c r="D1520">
        <v>15704</v>
      </c>
      <c r="F1520">
        <f t="shared" si="46"/>
        <v>3</v>
      </c>
      <c r="G1520">
        <f t="shared" si="47"/>
        <v>5</v>
      </c>
    </row>
    <row r="1521" spans="1:7" x14ac:dyDescent="0.2">
      <c r="A1521" s="1">
        <v>43529</v>
      </c>
      <c r="B1521">
        <v>3</v>
      </c>
      <c r="C1521">
        <v>17133</v>
      </c>
      <c r="D1521">
        <v>15497</v>
      </c>
      <c r="F1521">
        <f t="shared" si="46"/>
        <v>3</v>
      </c>
      <c r="G1521">
        <f t="shared" si="47"/>
        <v>5</v>
      </c>
    </row>
    <row r="1522" spans="1:7" x14ac:dyDescent="0.2">
      <c r="A1522" s="1">
        <v>43529</v>
      </c>
      <c r="B1522">
        <v>4</v>
      </c>
      <c r="C1522">
        <v>17030</v>
      </c>
      <c r="D1522">
        <v>15404</v>
      </c>
      <c r="F1522">
        <f t="shared" si="46"/>
        <v>3</v>
      </c>
      <c r="G1522">
        <f t="shared" si="47"/>
        <v>5</v>
      </c>
    </row>
    <row r="1523" spans="1:7" x14ac:dyDescent="0.2">
      <c r="A1523" s="1">
        <v>43529</v>
      </c>
      <c r="B1523">
        <v>5</v>
      </c>
      <c r="C1523">
        <v>17195</v>
      </c>
      <c r="D1523">
        <v>15654</v>
      </c>
      <c r="F1523">
        <f t="shared" si="46"/>
        <v>3</v>
      </c>
      <c r="G1523">
        <f t="shared" si="47"/>
        <v>5</v>
      </c>
    </row>
    <row r="1524" spans="1:7" x14ac:dyDescent="0.2">
      <c r="A1524" s="1">
        <v>43529</v>
      </c>
      <c r="B1524">
        <v>6</v>
      </c>
      <c r="C1524">
        <v>18125</v>
      </c>
      <c r="D1524">
        <v>16302</v>
      </c>
      <c r="F1524">
        <f t="shared" si="46"/>
        <v>3</v>
      </c>
      <c r="G1524">
        <f t="shared" si="47"/>
        <v>5</v>
      </c>
    </row>
    <row r="1525" spans="1:7" x14ac:dyDescent="0.2">
      <c r="A1525" s="1">
        <v>43529</v>
      </c>
      <c r="B1525">
        <v>7</v>
      </c>
      <c r="C1525">
        <v>18968</v>
      </c>
      <c r="D1525">
        <v>17314</v>
      </c>
      <c r="F1525">
        <f t="shared" si="46"/>
        <v>3</v>
      </c>
      <c r="G1525">
        <f t="shared" si="47"/>
        <v>5</v>
      </c>
    </row>
    <row r="1526" spans="1:7" x14ac:dyDescent="0.2">
      <c r="A1526" s="1">
        <v>43529</v>
      </c>
      <c r="B1526">
        <v>8</v>
      </c>
      <c r="C1526">
        <v>20154</v>
      </c>
      <c r="D1526">
        <v>18210</v>
      </c>
      <c r="F1526">
        <f t="shared" si="46"/>
        <v>3</v>
      </c>
      <c r="G1526">
        <f t="shared" si="47"/>
        <v>5</v>
      </c>
    </row>
    <row r="1527" spans="1:7" x14ac:dyDescent="0.2">
      <c r="A1527" s="1">
        <v>43529</v>
      </c>
      <c r="B1527">
        <v>9</v>
      </c>
      <c r="C1527">
        <v>20477</v>
      </c>
      <c r="D1527">
        <v>18352</v>
      </c>
      <c r="F1527">
        <f t="shared" si="46"/>
        <v>3</v>
      </c>
      <c r="G1527">
        <f t="shared" si="47"/>
        <v>5</v>
      </c>
    </row>
    <row r="1528" spans="1:7" x14ac:dyDescent="0.2">
      <c r="A1528" s="1">
        <v>43529</v>
      </c>
      <c r="B1528">
        <v>10</v>
      </c>
      <c r="C1528">
        <v>20218</v>
      </c>
      <c r="D1528">
        <v>18066</v>
      </c>
      <c r="F1528">
        <f t="shared" si="46"/>
        <v>3</v>
      </c>
      <c r="G1528">
        <f t="shared" si="47"/>
        <v>5</v>
      </c>
    </row>
    <row r="1529" spans="1:7" x14ac:dyDescent="0.2">
      <c r="A1529" s="1">
        <v>43529</v>
      </c>
      <c r="B1529">
        <v>11</v>
      </c>
      <c r="C1529">
        <v>19610</v>
      </c>
      <c r="D1529">
        <v>17624</v>
      </c>
      <c r="F1529">
        <f t="shared" si="46"/>
        <v>3</v>
      </c>
      <c r="G1529">
        <f t="shared" si="47"/>
        <v>5</v>
      </c>
    </row>
    <row r="1530" spans="1:7" x14ac:dyDescent="0.2">
      <c r="A1530" s="1">
        <v>43529</v>
      </c>
      <c r="B1530">
        <v>12</v>
      </c>
      <c r="C1530">
        <v>19297</v>
      </c>
      <c r="D1530">
        <v>17454</v>
      </c>
      <c r="F1530">
        <f t="shared" si="46"/>
        <v>3</v>
      </c>
      <c r="G1530">
        <f t="shared" si="47"/>
        <v>5</v>
      </c>
    </row>
    <row r="1531" spans="1:7" x14ac:dyDescent="0.2">
      <c r="A1531" s="1">
        <v>43529</v>
      </c>
      <c r="B1531">
        <v>13</v>
      </c>
      <c r="C1531">
        <v>19491</v>
      </c>
      <c r="D1531">
        <v>17356</v>
      </c>
      <c r="F1531">
        <f t="shared" si="46"/>
        <v>3</v>
      </c>
      <c r="G1531">
        <f t="shared" si="47"/>
        <v>5</v>
      </c>
    </row>
    <row r="1532" spans="1:7" x14ac:dyDescent="0.2">
      <c r="A1532" s="1">
        <v>43529</v>
      </c>
      <c r="B1532">
        <v>14</v>
      </c>
      <c r="C1532">
        <v>19747</v>
      </c>
      <c r="D1532">
        <v>17440</v>
      </c>
      <c r="F1532">
        <f t="shared" si="46"/>
        <v>3</v>
      </c>
      <c r="G1532">
        <f t="shared" si="47"/>
        <v>5</v>
      </c>
    </row>
    <row r="1533" spans="1:7" x14ac:dyDescent="0.2">
      <c r="A1533" s="1">
        <v>43529</v>
      </c>
      <c r="B1533">
        <v>15</v>
      </c>
      <c r="C1533">
        <v>20093</v>
      </c>
      <c r="D1533">
        <v>17654</v>
      </c>
      <c r="F1533">
        <f t="shared" si="46"/>
        <v>3</v>
      </c>
      <c r="G1533">
        <f t="shared" si="47"/>
        <v>5</v>
      </c>
    </row>
    <row r="1534" spans="1:7" x14ac:dyDescent="0.2">
      <c r="A1534" s="1">
        <v>43529</v>
      </c>
      <c r="B1534">
        <v>16</v>
      </c>
      <c r="C1534">
        <v>20265</v>
      </c>
      <c r="D1534">
        <v>18054</v>
      </c>
      <c r="F1534">
        <f t="shared" si="46"/>
        <v>3</v>
      </c>
      <c r="G1534">
        <f t="shared" si="47"/>
        <v>5</v>
      </c>
    </row>
    <row r="1535" spans="1:7" x14ac:dyDescent="0.2">
      <c r="A1535" s="1">
        <v>43529</v>
      </c>
      <c r="B1535">
        <v>17</v>
      </c>
      <c r="C1535">
        <v>20615</v>
      </c>
      <c r="D1535">
        <v>18675</v>
      </c>
      <c r="F1535">
        <f t="shared" si="46"/>
        <v>3</v>
      </c>
      <c r="G1535">
        <f t="shared" si="47"/>
        <v>5</v>
      </c>
    </row>
    <row r="1536" spans="1:7" x14ac:dyDescent="0.2">
      <c r="A1536" s="1">
        <v>43529</v>
      </c>
      <c r="B1536">
        <v>18</v>
      </c>
      <c r="C1536">
        <v>20762</v>
      </c>
      <c r="D1536">
        <v>19225</v>
      </c>
      <c r="F1536">
        <f t="shared" si="46"/>
        <v>3</v>
      </c>
      <c r="G1536">
        <f t="shared" si="47"/>
        <v>5</v>
      </c>
    </row>
    <row r="1537" spans="1:7" x14ac:dyDescent="0.2">
      <c r="A1537" s="1">
        <v>43529</v>
      </c>
      <c r="B1537">
        <v>19</v>
      </c>
      <c r="C1537">
        <v>21381</v>
      </c>
      <c r="D1537">
        <v>19891</v>
      </c>
      <c r="F1537">
        <f t="shared" si="46"/>
        <v>3</v>
      </c>
      <c r="G1537">
        <f t="shared" si="47"/>
        <v>5</v>
      </c>
    </row>
    <row r="1538" spans="1:7" x14ac:dyDescent="0.2">
      <c r="A1538" s="1">
        <v>43529</v>
      </c>
      <c r="B1538">
        <v>20</v>
      </c>
      <c r="C1538">
        <v>21594</v>
      </c>
      <c r="D1538">
        <v>20263</v>
      </c>
      <c r="F1538">
        <f t="shared" si="46"/>
        <v>3</v>
      </c>
      <c r="G1538">
        <f t="shared" si="47"/>
        <v>5</v>
      </c>
    </row>
    <row r="1539" spans="1:7" x14ac:dyDescent="0.2">
      <c r="A1539" s="1">
        <v>43529</v>
      </c>
      <c r="B1539">
        <v>21</v>
      </c>
      <c r="C1539">
        <v>21296</v>
      </c>
      <c r="D1539">
        <v>19864</v>
      </c>
      <c r="F1539">
        <f t="shared" si="46"/>
        <v>3</v>
      </c>
      <c r="G1539">
        <f t="shared" si="47"/>
        <v>5</v>
      </c>
    </row>
    <row r="1540" spans="1:7" x14ac:dyDescent="0.2">
      <c r="A1540" s="1">
        <v>43529</v>
      </c>
      <c r="B1540">
        <v>22</v>
      </c>
      <c r="C1540">
        <v>20571</v>
      </c>
      <c r="D1540">
        <v>19065</v>
      </c>
      <c r="F1540">
        <f t="shared" si="46"/>
        <v>3</v>
      </c>
      <c r="G1540">
        <f t="shared" si="47"/>
        <v>5</v>
      </c>
    </row>
    <row r="1541" spans="1:7" x14ac:dyDescent="0.2">
      <c r="A1541" s="1">
        <v>43529</v>
      </c>
      <c r="B1541">
        <v>23</v>
      </c>
      <c r="C1541">
        <v>19407</v>
      </c>
      <c r="D1541">
        <v>17983</v>
      </c>
      <c r="F1541">
        <f t="shared" si="46"/>
        <v>3</v>
      </c>
      <c r="G1541">
        <f t="shared" si="47"/>
        <v>5</v>
      </c>
    </row>
    <row r="1542" spans="1:7" x14ac:dyDescent="0.2">
      <c r="A1542" s="1">
        <v>43529</v>
      </c>
      <c r="B1542">
        <v>24</v>
      </c>
      <c r="C1542">
        <v>18484</v>
      </c>
      <c r="D1542">
        <v>16863</v>
      </c>
      <c r="F1542">
        <f t="shared" si="46"/>
        <v>3</v>
      </c>
      <c r="G1542">
        <f t="shared" si="47"/>
        <v>5</v>
      </c>
    </row>
    <row r="1543" spans="1:7" x14ac:dyDescent="0.2">
      <c r="A1543" s="1">
        <v>43530</v>
      </c>
      <c r="B1543">
        <v>1</v>
      </c>
      <c r="C1543">
        <v>18264</v>
      </c>
      <c r="D1543">
        <v>16131</v>
      </c>
      <c r="F1543">
        <f t="shared" si="46"/>
        <v>3</v>
      </c>
      <c r="G1543">
        <f t="shared" si="47"/>
        <v>6</v>
      </c>
    </row>
    <row r="1544" spans="1:7" x14ac:dyDescent="0.2">
      <c r="A1544" s="1">
        <v>43530</v>
      </c>
      <c r="B1544">
        <v>2</v>
      </c>
      <c r="C1544">
        <v>18391</v>
      </c>
      <c r="D1544">
        <v>15936</v>
      </c>
      <c r="F1544">
        <f t="shared" ref="F1544:F1607" si="48">MONTH(A1544)</f>
        <v>3</v>
      </c>
      <c r="G1544">
        <f t="shared" ref="G1544:G1607" si="49">DAY(A1544)</f>
        <v>6</v>
      </c>
    </row>
    <row r="1545" spans="1:7" x14ac:dyDescent="0.2">
      <c r="A1545" s="1">
        <v>43530</v>
      </c>
      <c r="B1545">
        <v>3</v>
      </c>
      <c r="C1545">
        <v>18671</v>
      </c>
      <c r="D1545">
        <v>15782</v>
      </c>
      <c r="F1545">
        <f t="shared" si="48"/>
        <v>3</v>
      </c>
      <c r="G1545">
        <f t="shared" si="49"/>
        <v>6</v>
      </c>
    </row>
    <row r="1546" spans="1:7" x14ac:dyDescent="0.2">
      <c r="A1546" s="1">
        <v>43530</v>
      </c>
      <c r="B1546">
        <v>4</v>
      </c>
      <c r="C1546">
        <v>18415</v>
      </c>
      <c r="D1546">
        <v>15781</v>
      </c>
      <c r="F1546">
        <f t="shared" si="48"/>
        <v>3</v>
      </c>
      <c r="G1546">
        <f t="shared" si="49"/>
        <v>6</v>
      </c>
    </row>
    <row r="1547" spans="1:7" x14ac:dyDescent="0.2">
      <c r="A1547" s="1">
        <v>43530</v>
      </c>
      <c r="B1547">
        <v>5</v>
      </c>
      <c r="C1547">
        <v>18536</v>
      </c>
      <c r="D1547">
        <v>16011</v>
      </c>
      <c r="F1547">
        <f t="shared" si="48"/>
        <v>3</v>
      </c>
      <c r="G1547">
        <f t="shared" si="49"/>
        <v>6</v>
      </c>
    </row>
    <row r="1548" spans="1:7" x14ac:dyDescent="0.2">
      <c r="A1548" s="1">
        <v>43530</v>
      </c>
      <c r="B1548">
        <v>6</v>
      </c>
      <c r="C1548">
        <v>18769</v>
      </c>
      <c r="D1548">
        <v>16589</v>
      </c>
      <c r="F1548">
        <f t="shared" si="48"/>
        <v>3</v>
      </c>
      <c r="G1548">
        <f t="shared" si="49"/>
        <v>6</v>
      </c>
    </row>
    <row r="1549" spans="1:7" x14ac:dyDescent="0.2">
      <c r="A1549" s="1">
        <v>43530</v>
      </c>
      <c r="B1549">
        <v>7</v>
      </c>
      <c r="C1549">
        <v>20349</v>
      </c>
      <c r="D1549">
        <v>17933</v>
      </c>
      <c r="F1549">
        <f t="shared" si="48"/>
        <v>3</v>
      </c>
      <c r="G1549">
        <f t="shared" si="49"/>
        <v>6</v>
      </c>
    </row>
    <row r="1550" spans="1:7" x14ac:dyDescent="0.2">
      <c r="A1550" s="1">
        <v>43530</v>
      </c>
      <c r="B1550">
        <v>8</v>
      </c>
      <c r="C1550">
        <v>20871</v>
      </c>
      <c r="D1550">
        <v>18822</v>
      </c>
      <c r="F1550">
        <f t="shared" si="48"/>
        <v>3</v>
      </c>
      <c r="G1550">
        <f t="shared" si="49"/>
        <v>6</v>
      </c>
    </row>
    <row r="1551" spans="1:7" x14ac:dyDescent="0.2">
      <c r="A1551" s="1">
        <v>43530</v>
      </c>
      <c r="B1551">
        <v>9</v>
      </c>
      <c r="C1551">
        <v>20873</v>
      </c>
      <c r="D1551">
        <v>18800</v>
      </c>
      <c r="F1551">
        <f t="shared" si="48"/>
        <v>3</v>
      </c>
      <c r="G1551">
        <f t="shared" si="49"/>
        <v>6</v>
      </c>
    </row>
    <row r="1552" spans="1:7" x14ac:dyDescent="0.2">
      <c r="A1552" s="1">
        <v>43530</v>
      </c>
      <c r="B1552">
        <v>10</v>
      </c>
      <c r="C1552">
        <v>20156</v>
      </c>
      <c r="D1552">
        <v>18091</v>
      </c>
      <c r="F1552">
        <f t="shared" si="48"/>
        <v>3</v>
      </c>
      <c r="G1552">
        <f t="shared" si="49"/>
        <v>6</v>
      </c>
    </row>
    <row r="1553" spans="1:7" x14ac:dyDescent="0.2">
      <c r="A1553" s="1">
        <v>43530</v>
      </c>
      <c r="B1553">
        <v>11</v>
      </c>
      <c r="C1553">
        <v>19727</v>
      </c>
      <c r="D1553">
        <v>17506</v>
      </c>
      <c r="F1553">
        <f t="shared" si="48"/>
        <v>3</v>
      </c>
      <c r="G1553">
        <f t="shared" si="49"/>
        <v>6</v>
      </c>
    </row>
    <row r="1554" spans="1:7" x14ac:dyDescent="0.2">
      <c r="A1554" s="1">
        <v>43530</v>
      </c>
      <c r="B1554">
        <v>12</v>
      </c>
      <c r="C1554">
        <v>19530</v>
      </c>
      <c r="D1554">
        <v>17367</v>
      </c>
      <c r="F1554">
        <f t="shared" si="48"/>
        <v>3</v>
      </c>
      <c r="G1554">
        <f t="shared" si="49"/>
        <v>6</v>
      </c>
    </row>
    <row r="1555" spans="1:7" x14ac:dyDescent="0.2">
      <c r="A1555" s="1">
        <v>43530</v>
      </c>
      <c r="B1555">
        <v>13</v>
      </c>
      <c r="C1555">
        <v>19368</v>
      </c>
      <c r="D1555">
        <v>17204</v>
      </c>
      <c r="F1555">
        <f t="shared" si="48"/>
        <v>3</v>
      </c>
      <c r="G1555">
        <f t="shared" si="49"/>
        <v>6</v>
      </c>
    </row>
    <row r="1556" spans="1:7" x14ac:dyDescent="0.2">
      <c r="A1556" s="1">
        <v>43530</v>
      </c>
      <c r="B1556">
        <v>14</v>
      </c>
      <c r="C1556">
        <v>19374</v>
      </c>
      <c r="D1556">
        <v>17235</v>
      </c>
      <c r="F1556">
        <f t="shared" si="48"/>
        <v>3</v>
      </c>
      <c r="G1556">
        <f t="shared" si="49"/>
        <v>6</v>
      </c>
    </row>
    <row r="1557" spans="1:7" x14ac:dyDescent="0.2">
      <c r="A1557" s="1">
        <v>43530</v>
      </c>
      <c r="B1557">
        <v>15</v>
      </c>
      <c r="C1557">
        <v>19418</v>
      </c>
      <c r="D1557">
        <v>17284</v>
      </c>
      <c r="F1557">
        <f t="shared" si="48"/>
        <v>3</v>
      </c>
      <c r="G1557">
        <f t="shared" si="49"/>
        <v>6</v>
      </c>
    </row>
    <row r="1558" spans="1:7" x14ac:dyDescent="0.2">
      <c r="A1558" s="1">
        <v>43530</v>
      </c>
      <c r="B1558">
        <v>16</v>
      </c>
      <c r="C1558">
        <v>19074</v>
      </c>
      <c r="D1558">
        <v>17481</v>
      </c>
      <c r="F1558">
        <f t="shared" si="48"/>
        <v>3</v>
      </c>
      <c r="G1558">
        <f t="shared" si="49"/>
        <v>6</v>
      </c>
    </row>
    <row r="1559" spans="1:7" x14ac:dyDescent="0.2">
      <c r="A1559" s="1">
        <v>43530</v>
      </c>
      <c r="B1559">
        <v>17</v>
      </c>
      <c r="C1559">
        <v>19700</v>
      </c>
      <c r="D1559">
        <v>18180</v>
      </c>
      <c r="F1559">
        <f t="shared" si="48"/>
        <v>3</v>
      </c>
      <c r="G1559">
        <f t="shared" si="49"/>
        <v>6</v>
      </c>
    </row>
    <row r="1560" spans="1:7" x14ac:dyDescent="0.2">
      <c r="A1560" s="1">
        <v>43530</v>
      </c>
      <c r="B1560">
        <v>18</v>
      </c>
      <c r="C1560">
        <v>20695</v>
      </c>
      <c r="D1560">
        <v>19044</v>
      </c>
      <c r="F1560">
        <f t="shared" si="48"/>
        <v>3</v>
      </c>
      <c r="G1560">
        <f t="shared" si="49"/>
        <v>6</v>
      </c>
    </row>
    <row r="1561" spans="1:7" x14ac:dyDescent="0.2">
      <c r="A1561" s="1">
        <v>43530</v>
      </c>
      <c r="B1561">
        <v>19</v>
      </c>
      <c r="C1561">
        <v>21765</v>
      </c>
      <c r="D1561">
        <v>19944</v>
      </c>
      <c r="F1561">
        <f t="shared" si="48"/>
        <v>3</v>
      </c>
      <c r="G1561">
        <f t="shared" si="49"/>
        <v>6</v>
      </c>
    </row>
    <row r="1562" spans="1:7" x14ac:dyDescent="0.2">
      <c r="A1562" s="1">
        <v>43530</v>
      </c>
      <c r="B1562">
        <v>20</v>
      </c>
      <c r="C1562">
        <v>21911</v>
      </c>
      <c r="D1562">
        <v>20168</v>
      </c>
      <c r="F1562">
        <f t="shared" si="48"/>
        <v>3</v>
      </c>
      <c r="G1562">
        <f t="shared" si="49"/>
        <v>6</v>
      </c>
    </row>
    <row r="1563" spans="1:7" x14ac:dyDescent="0.2">
      <c r="A1563" s="1">
        <v>43530</v>
      </c>
      <c r="B1563">
        <v>21</v>
      </c>
      <c r="C1563">
        <v>21599</v>
      </c>
      <c r="D1563">
        <v>19761</v>
      </c>
      <c r="F1563">
        <f t="shared" si="48"/>
        <v>3</v>
      </c>
      <c r="G1563">
        <f t="shared" si="49"/>
        <v>6</v>
      </c>
    </row>
    <row r="1564" spans="1:7" x14ac:dyDescent="0.2">
      <c r="A1564" s="1">
        <v>43530</v>
      </c>
      <c r="B1564">
        <v>22</v>
      </c>
      <c r="C1564">
        <v>20825</v>
      </c>
      <c r="D1564">
        <v>19027</v>
      </c>
      <c r="F1564">
        <f t="shared" si="48"/>
        <v>3</v>
      </c>
      <c r="G1564">
        <f t="shared" si="49"/>
        <v>6</v>
      </c>
    </row>
    <row r="1565" spans="1:7" x14ac:dyDescent="0.2">
      <c r="A1565" s="1">
        <v>43530</v>
      </c>
      <c r="B1565">
        <v>23</v>
      </c>
      <c r="C1565">
        <v>19977</v>
      </c>
      <c r="D1565">
        <v>17925</v>
      </c>
      <c r="F1565">
        <f t="shared" si="48"/>
        <v>3</v>
      </c>
      <c r="G1565">
        <f t="shared" si="49"/>
        <v>6</v>
      </c>
    </row>
    <row r="1566" spans="1:7" x14ac:dyDescent="0.2">
      <c r="A1566" s="1">
        <v>43530</v>
      </c>
      <c r="B1566">
        <v>24</v>
      </c>
      <c r="C1566">
        <v>19090</v>
      </c>
      <c r="D1566">
        <v>16820</v>
      </c>
      <c r="F1566">
        <f t="shared" si="48"/>
        <v>3</v>
      </c>
      <c r="G1566">
        <f t="shared" si="49"/>
        <v>6</v>
      </c>
    </row>
    <row r="1567" spans="1:7" x14ac:dyDescent="0.2">
      <c r="A1567" s="1">
        <v>43531</v>
      </c>
      <c r="B1567">
        <v>1</v>
      </c>
      <c r="C1567">
        <v>18382</v>
      </c>
      <c r="D1567">
        <v>16049</v>
      </c>
      <c r="F1567">
        <f t="shared" si="48"/>
        <v>3</v>
      </c>
      <c r="G1567">
        <f t="shared" si="49"/>
        <v>7</v>
      </c>
    </row>
    <row r="1568" spans="1:7" x14ac:dyDescent="0.2">
      <c r="A1568" s="1">
        <v>43531</v>
      </c>
      <c r="B1568">
        <v>2</v>
      </c>
      <c r="C1568">
        <v>18096</v>
      </c>
      <c r="D1568">
        <v>15692</v>
      </c>
      <c r="F1568">
        <f t="shared" si="48"/>
        <v>3</v>
      </c>
      <c r="G1568">
        <f t="shared" si="49"/>
        <v>7</v>
      </c>
    </row>
    <row r="1569" spans="1:7" x14ac:dyDescent="0.2">
      <c r="A1569" s="1">
        <v>43531</v>
      </c>
      <c r="B1569">
        <v>3</v>
      </c>
      <c r="C1569">
        <v>18155</v>
      </c>
      <c r="D1569">
        <v>15683</v>
      </c>
      <c r="F1569">
        <f t="shared" si="48"/>
        <v>3</v>
      </c>
      <c r="G1569">
        <f t="shared" si="49"/>
        <v>7</v>
      </c>
    </row>
    <row r="1570" spans="1:7" x14ac:dyDescent="0.2">
      <c r="A1570" s="1">
        <v>43531</v>
      </c>
      <c r="B1570">
        <v>4</v>
      </c>
      <c r="C1570">
        <v>18145</v>
      </c>
      <c r="D1570">
        <v>15709</v>
      </c>
      <c r="F1570">
        <f t="shared" si="48"/>
        <v>3</v>
      </c>
      <c r="G1570">
        <f t="shared" si="49"/>
        <v>7</v>
      </c>
    </row>
    <row r="1571" spans="1:7" x14ac:dyDescent="0.2">
      <c r="A1571" s="1">
        <v>43531</v>
      </c>
      <c r="B1571">
        <v>5</v>
      </c>
      <c r="C1571">
        <v>18210</v>
      </c>
      <c r="D1571">
        <v>15749</v>
      </c>
      <c r="F1571">
        <f t="shared" si="48"/>
        <v>3</v>
      </c>
      <c r="G1571">
        <f t="shared" si="49"/>
        <v>7</v>
      </c>
    </row>
    <row r="1572" spans="1:7" x14ac:dyDescent="0.2">
      <c r="A1572" s="1">
        <v>43531</v>
      </c>
      <c r="B1572">
        <v>6</v>
      </c>
      <c r="C1572">
        <v>18883</v>
      </c>
      <c r="D1572">
        <v>16432</v>
      </c>
      <c r="F1572">
        <f t="shared" si="48"/>
        <v>3</v>
      </c>
      <c r="G1572">
        <f t="shared" si="49"/>
        <v>7</v>
      </c>
    </row>
    <row r="1573" spans="1:7" x14ac:dyDescent="0.2">
      <c r="A1573" s="1">
        <v>43531</v>
      </c>
      <c r="B1573">
        <v>7</v>
      </c>
      <c r="C1573">
        <v>19966</v>
      </c>
      <c r="D1573">
        <v>17765</v>
      </c>
      <c r="F1573">
        <f t="shared" si="48"/>
        <v>3</v>
      </c>
      <c r="G1573">
        <f t="shared" si="49"/>
        <v>7</v>
      </c>
    </row>
    <row r="1574" spans="1:7" x14ac:dyDescent="0.2">
      <c r="A1574" s="1">
        <v>43531</v>
      </c>
      <c r="B1574">
        <v>8</v>
      </c>
      <c r="C1574">
        <v>20607</v>
      </c>
      <c r="D1574">
        <v>18725</v>
      </c>
      <c r="F1574">
        <f t="shared" si="48"/>
        <v>3</v>
      </c>
      <c r="G1574">
        <f t="shared" si="49"/>
        <v>7</v>
      </c>
    </row>
    <row r="1575" spans="1:7" x14ac:dyDescent="0.2">
      <c r="A1575" s="1">
        <v>43531</v>
      </c>
      <c r="B1575">
        <v>9</v>
      </c>
      <c r="C1575">
        <v>20250</v>
      </c>
      <c r="D1575">
        <v>18429</v>
      </c>
      <c r="F1575">
        <f t="shared" si="48"/>
        <v>3</v>
      </c>
      <c r="G1575">
        <f t="shared" si="49"/>
        <v>7</v>
      </c>
    </row>
    <row r="1576" spans="1:7" x14ac:dyDescent="0.2">
      <c r="A1576" s="1">
        <v>43531</v>
      </c>
      <c r="B1576">
        <v>10</v>
      </c>
      <c r="C1576">
        <v>20067</v>
      </c>
      <c r="D1576">
        <v>17891</v>
      </c>
      <c r="F1576">
        <f t="shared" si="48"/>
        <v>3</v>
      </c>
      <c r="G1576">
        <f t="shared" si="49"/>
        <v>7</v>
      </c>
    </row>
    <row r="1577" spans="1:7" x14ac:dyDescent="0.2">
      <c r="A1577" s="1">
        <v>43531</v>
      </c>
      <c r="B1577">
        <v>11</v>
      </c>
      <c r="C1577">
        <v>19440</v>
      </c>
      <c r="D1577">
        <v>17356</v>
      </c>
      <c r="F1577">
        <f t="shared" si="48"/>
        <v>3</v>
      </c>
      <c r="G1577">
        <f t="shared" si="49"/>
        <v>7</v>
      </c>
    </row>
    <row r="1578" spans="1:7" x14ac:dyDescent="0.2">
      <c r="A1578" s="1">
        <v>43531</v>
      </c>
      <c r="B1578">
        <v>12</v>
      </c>
      <c r="C1578">
        <v>19314</v>
      </c>
      <c r="D1578">
        <v>17050</v>
      </c>
      <c r="F1578">
        <f t="shared" si="48"/>
        <v>3</v>
      </c>
      <c r="G1578">
        <f t="shared" si="49"/>
        <v>7</v>
      </c>
    </row>
    <row r="1579" spans="1:7" x14ac:dyDescent="0.2">
      <c r="A1579" s="1">
        <v>43531</v>
      </c>
      <c r="B1579">
        <v>13</v>
      </c>
      <c r="C1579">
        <v>19275</v>
      </c>
      <c r="D1579">
        <v>16872</v>
      </c>
      <c r="F1579">
        <f t="shared" si="48"/>
        <v>3</v>
      </c>
      <c r="G1579">
        <f t="shared" si="49"/>
        <v>7</v>
      </c>
    </row>
    <row r="1580" spans="1:7" x14ac:dyDescent="0.2">
      <c r="A1580" s="1">
        <v>43531</v>
      </c>
      <c r="B1580">
        <v>14</v>
      </c>
      <c r="C1580">
        <v>19249</v>
      </c>
      <c r="D1580">
        <v>16892</v>
      </c>
      <c r="F1580">
        <f t="shared" si="48"/>
        <v>3</v>
      </c>
      <c r="G1580">
        <f t="shared" si="49"/>
        <v>7</v>
      </c>
    </row>
    <row r="1581" spans="1:7" x14ac:dyDescent="0.2">
      <c r="A1581" s="1">
        <v>43531</v>
      </c>
      <c r="B1581">
        <v>15</v>
      </c>
      <c r="C1581">
        <v>19114</v>
      </c>
      <c r="D1581">
        <v>16834</v>
      </c>
      <c r="F1581">
        <f t="shared" si="48"/>
        <v>3</v>
      </c>
      <c r="G1581">
        <f t="shared" si="49"/>
        <v>7</v>
      </c>
    </row>
    <row r="1582" spans="1:7" x14ac:dyDescent="0.2">
      <c r="A1582" s="1">
        <v>43531</v>
      </c>
      <c r="B1582">
        <v>16</v>
      </c>
      <c r="C1582">
        <v>19284</v>
      </c>
      <c r="D1582">
        <v>17012</v>
      </c>
      <c r="F1582">
        <f t="shared" si="48"/>
        <v>3</v>
      </c>
      <c r="G1582">
        <f t="shared" si="49"/>
        <v>7</v>
      </c>
    </row>
    <row r="1583" spans="1:7" x14ac:dyDescent="0.2">
      <c r="A1583" s="1">
        <v>43531</v>
      </c>
      <c r="B1583">
        <v>17</v>
      </c>
      <c r="C1583">
        <v>20213</v>
      </c>
      <c r="D1583">
        <v>17974</v>
      </c>
      <c r="F1583">
        <f t="shared" si="48"/>
        <v>3</v>
      </c>
      <c r="G1583">
        <f t="shared" si="49"/>
        <v>7</v>
      </c>
    </row>
    <row r="1584" spans="1:7" x14ac:dyDescent="0.2">
      <c r="A1584" s="1">
        <v>43531</v>
      </c>
      <c r="B1584">
        <v>18</v>
      </c>
      <c r="C1584">
        <v>20415</v>
      </c>
      <c r="D1584">
        <v>18702</v>
      </c>
      <c r="F1584">
        <f t="shared" si="48"/>
        <v>3</v>
      </c>
      <c r="G1584">
        <f t="shared" si="49"/>
        <v>7</v>
      </c>
    </row>
    <row r="1585" spans="1:7" x14ac:dyDescent="0.2">
      <c r="A1585" s="1">
        <v>43531</v>
      </c>
      <c r="B1585">
        <v>19</v>
      </c>
      <c r="C1585">
        <v>21474</v>
      </c>
      <c r="D1585">
        <v>19584</v>
      </c>
      <c r="F1585">
        <f t="shared" si="48"/>
        <v>3</v>
      </c>
      <c r="G1585">
        <f t="shared" si="49"/>
        <v>7</v>
      </c>
    </row>
    <row r="1586" spans="1:7" x14ac:dyDescent="0.2">
      <c r="A1586" s="1">
        <v>43531</v>
      </c>
      <c r="B1586">
        <v>20</v>
      </c>
      <c r="C1586">
        <v>21288</v>
      </c>
      <c r="D1586">
        <v>19753</v>
      </c>
      <c r="F1586">
        <f t="shared" si="48"/>
        <v>3</v>
      </c>
      <c r="G1586">
        <f t="shared" si="49"/>
        <v>7</v>
      </c>
    </row>
    <row r="1587" spans="1:7" x14ac:dyDescent="0.2">
      <c r="A1587" s="1">
        <v>43531</v>
      </c>
      <c r="B1587">
        <v>21</v>
      </c>
      <c r="C1587">
        <v>20910</v>
      </c>
      <c r="D1587">
        <v>19462</v>
      </c>
      <c r="F1587">
        <f t="shared" si="48"/>
        <v>3</v>
      </c>
      <c r="G1587">
        <f t="shared" si="49"/>
        <v>7</v>
      </c>
    </row>
    <row r="1588" spans="1:7" x14ac:dyDescent="0.2">
      <c r="A1588" s="1">
        <v>43531</v>
      </c>
      <c r="B1588">
        <v>22</v>
      </c>
      <c r="C1588">
        <v>20560</v>
      </c>
      <c r="D1588">
        <v>18687</v>
      </c>
      <c r="F1588">
        <f t="shared" si="48"/>
        <v>3</v>
      </c>
      <c r="G1588">
        <f t="shared" si="49"/>
        <v>7</v>
      </c>
    </row>
    <row r="1589" spans="1:7" x14ac:dyDescent="0.2">
      <c r="A1589" s="1">
        <v>43531</v>
      </c>
      <c r="B1589">
        <v>23</v>
      </c>
      <c r="C1589">
        <v>19607</v>
      </c>
      <c r="D1589">
        <v>17739</v>
      </c>
      <c r="F1589">
        <f t="shared" si="48"/>
        <v>3</v>
      </c>
      <c r="G1589">
        <f t="shared" si="49"/>
        <v>7</v>
      </c>
    </row>
    <row r="1590" spans="1:7" x14ac:dyDescent="0.2">
      <c r="A1590" s="1">
        <v>43531</v>
      </c>
      <c r="B1590">
        <v>24</v>
      </c>
      <c r="C1590">
        <v>18610</v>
      </c>
      <c r="D1590">
        <v>16592</v>
      </c>
      <c r="F1590">
        <f t="shared" si="48"/>
        <v>3</v>
      </c>
      <c r="G1590">
        <f t="shared" si="49"/>
        <v>7</v>
      </c>
    </row>
    <row r="1591" spans="1:7" x14ac:dyDescent="0.2">
      <c r="A1591" s="1">
        <v>43532</v>
      </c>
      <c r="B1591">
        <v>1</v>
      </c>
      <c r="C1591">
        <v>17648</v>
      </c>
      <c r="D1591">
        <v>15955</v>
      </c>
      <c r="F1591">
        <f t="shared" si="48"/>
        <v>3</v>
      </c>
      <c r="G1591">
        <f t="shared" si="49"/>
        <v>8</v>
      </c>
    </row>
    <row r="1592" spans="1:7" x14ac:dyDescent="0.2">
      <c r="A1592" s="1">
        <v>43532</v>
      </c>
      <c r="B1592">
        <v>2</v>
      </c>
      <c r="C1592">
        <v>17222</v>
      </c>
      <c r="D1592">
        <v>15671</v>
      </c>
      <c r="F1592">
        <f t="shared" si="48"/>
        <v>3</v>
      </c>
      <c r="G1592">
        <f t="shared" si="49"/>
        <v>8</v>
      </c>
    </row>
    <row r="1593" spans="1:7" x14ac:dyDescent="0.2">
      <c r="A1593" s="1">
        <v>43532</v>
      </c>
      <c r="B1593">
        <v>3</v>
      </c>
      <c r="C1593">
        <v>17386</v>
      </c>
      <c r="D1593">
        <v>15600</v>
      </c>
      <c r="F1593">
        <f t="shared" si="48"/>
        <v>3</v>
      </c>
      <c r="G1593">
        <f t="shared" si="49"/>
        <v>8</v>
      </c>
    </row>
    <row r="1594" spans="1:7" x14ac:dyDescent="0.2">
      <c r="A1594" s="1">
        <v>43532</v>
      </c>
      <c r="B1594">
        <v>4</v>
      </c>
      <c r="C1594">
        <v>17404</v>
      </c>
      <c r="D1594">
        <v>15558</v>
      </c>
      <c r="F1594">
        <f t="shared" si="48"/>
        <v>3</v>
      </c>
      <c r="G1594">
        <f t="shared" si="49"/>
        <v>8</v>
      </c>
    </row>
    <row r="1595" spans="1:7" x14ac:dyDescent="0.2">
      <c r="A1595" s="1">
        <v>43532</v>
      </c>
      <c r="B1595">
        <v>5</v>
      </c>
      <c r="C1595">
        <v>17852</v>
      </c>
      <c r="D1595">
        <v>15761</v>
      </c>
      <c r="F1595">
        <f t="shared" si="48"/>
        <v>3</v>
      </c>
      <c r="G1595">
        <f t="shared" si="49"/>
        <v>8</v>
      </c>
    </row>
    <row r="1596" spans="1:7" x14ac:dyDescent="0.2">
      <c r="A1596" s="1">
        <v>43532</v>
      </c>
      <c r="B1596">
        <v>6</v>
      </c>
      <c r="C1596">
        <v>18522</v>
      </c>
      <c r="D1596">
        <v>16396</v>
      </c>
      <c r="F1596">
        <f t="shared" si="48"/>
        <v>3</v>
      </c>
      <c r="G1596">
        <f t="shared" si="49"/>
        <v>8</v>
      </c>
    </row>
    <row r="1597" spans="1:7" x14ac:dyDescent="0.2">
      <c r="A1597" s="1">
        <v>43532</v>
      </c>
      <c r="B1597">
        <v>7</v>
      </c>
      <c r="C1597">
        <v>19415</v>
      </c>
      <c r="D1597">
        <v>17563</v>
      </c>
      <c r="F1597">
        <f t="shared" si="48"/>
        <v>3</v>
      </c>
      <c r="G1597">
        <f t="shared" si="49"/>
        <v>8</v>
      </c>
    </row>
    <row r="1598" spans="1:7" x14ac:dyDescent="0.2">
      <c r="A1598" s="1">
        <v>43532</v>
      </c>
      <c r="B1598">
        <v>8</v>
      </c>
      <c r="C1598">
        <v>19641</v>
      </c>
      <c r="D1598">
        <v>18246</v>
      </c>
      <c r="F1598">
        <f t="shared" si="48"/>
        <v>3</v>
      </c>
      <c r="G1598">
        <f t="shared" si="49"/>
        <v>8</v>
      </c>
    </row>
    <row r="1599" spans="1:7" x14ac:dyDescent="0.2">
      <c r="A1599" s="1">
        <v>43532</v>
      </c>
      <c r="B1599">
        <v>9</v>
      </c>
      <c r="C1599">
        <v>19641</v>
      </c>
      <c r="D1599">
        <v>17960</v>
      </c>
      <c r="F1599">
        <f t="shared" si="48"/>
        <v>3</v>
      </c>
      <c r="G1599">
        <f t="shared" si="49"/>
        <v>8</v>
      </c>
    </row>
    <row r="1600" spans="1:7" x14ac:dyDescent="0.2">
      <c r="A1600" s="1">
        <v>43532</v>
      </c>
      <c r="B1600">
        <v>10</v>
      </c>
      <c r="C1600">
        <v>19752</v>
      </c>
      <c r="D1600">
        <v>17390</v>
      </c>
      <c r="F1600">
        <f t="shared" si="48"/>
        <v>3</v>
      </c>
      <c r="G1600">
        <f t="shared" si="49"/>
        <v>8</v>
      </c>
    </row>
    <row r="1601" spans="1:7" x14ac:dyDescent="0.2">
      <c r="A1601" s="1">
        <v>43532</v>
      </c>
      <c r="B1601">
        <v>11</v>
      </c>
      <c r="C1601">
        <v>19548</v>
      </c>
      <c r="D1601">
        <v>16969</v>
      </c>
      <c r="F1601">
        <f t="shared" si="48"/>
        <v>3</v>
      </c>
      <c r="G1601">
        <f t="shared" si="49"/>
        <v>8</v>
      </c>
    </row>
    <row r="1602" spans="1:7" x14ac:dyDescent="0.2">
      <c r="A1602" s="1">
        <v>43532</v>
      </c>
      <c r="B1602">
        <v>12</v>
      </c>
      <c r="C1602">
        <v>18913</v>
      </c>
      <c r="D1602">
        <v>16711</v>
      </c>
      <c r="F1602">
        <f t="shared" si="48"/>
        <v>3</v>
      </c>
      <c r="G1602">
        <f t="shared" si="49"/>
        <v>8</v>
      </c>
    </row>
    <row r="1603" spans="1:7" x14ac:dyDescent="0.2">
      <c r="A1603" s="1">
        <v>43532</v>
      </c>
      <c r="B1603">
        <v>13</v>
      </c>
      <c r="C1603">
        <v>18541</v>
      </c>
      <c r="D1603">
        <v>16457</v>
      </c>
      <c r="F1603">
        <f t="shared" si="48"/>
        <v>3</v>
      </c>
      <c r="G1603">
        <f t="shared" si="49"/>
        <v>8</v>
      </c>
    </row>
    <row r="1604" spans="1:7" x14ac:dyDescent="0.2">
      <c r="A1604" s="1">
        <v>43532</v>
      </c>
      <c r="B1604">
        <v>14</v>
      </c>
      <c r="C1604">
        <v>18154</v>
      </c>
      <c r="D1604">
        <v>16238</v>
      </c>
      <c r="F1604">
        <f t="shared" si="48"/>
        <v>3</v>
      </c>
      <c r="G1604">
        <f t="shared" si="49"/>
        <v>8</v>
      </c>
    </row>
    <row r="1605" spans="1:7" x14ac:dyDescent="0.2">
      <c r="A1605" s="1">
        <v>43532</v>
      </c>
      <c r="B1605">
        <v>15</v>
      </c>
      <c r="C1605">
        <v>17857</v>
      </c>
      <c r="D1605">
        <v>16028</v>
      </c>
      <c r="F1605">
        <f t="shared" si="48"/>
        <v>3</v>
      </c>
      <c r="G1605">
        <f t="shared" si="49"/>
        <v>8</v>
      </c>
    </row>
    <row r="1606" spans="1:7" x14ac:dyDescent="0.2">
      <c r="A1606" s="1">
        <v>43532</v>
      </c>
      <c r="B1606">
        <v>16</v>
      </c>
      <c r="C1606">
        <v>17638</v>
      </c>
      <c r="D1606">
        <v>16062</v>
      </c>
      <c r="F1606">
        <f t="shared" si="48"/>
        <v>3</v>
      </c>
      <c r="G1606">
        <f t="shared" si="49"/>
        <v>8</v>
      </c>
    </row>
    <row r="1607" spans="1:7" x14ac:dyDescent="0.2">
      <c r="A1607" s="1">
        <v>43532</v>
      </c>
      <c r="B1607">
        <v>17</v>
      </c>
      <c r="C1607">
        <v>17912</v>
      </c>
      <c r="D1607">
        <v>16710</v>
      </c>
      <c r="F1607">
        <f t="shared" si="48"/>
        <v>3</v>
      </c>
      <c r="G1607">
        <f t="shared" si="49"/>
        <v>8</v>
      </c>
    </row>
    <row r="1608" spans="1:7" x14ac:dyDescent="0.2">
      <c r="A1608" s="1">
        <v>43532</v>
      </c>
      <c r="B1608">
        <v>18</v>
      </c>
      <c r="C1608">
        <v>18555</v>
      </c>
      <c r="D1608">
        <v>17493</v>
      </c>
      <c r="F1608">
        <f t="shared" ref="F1608:F1671" si="50">MONTH(A1608)</f>
        <v>3</v>
      </c>
      <c r="G1608">
        <f t="shared" ref="G1608:G1671" si="51">DAY(A1608)</f>
        <v>8</v>
      </c>
    </row>
    <row r="1609" spans="1:7" x14ac:dyDescent="0.2">
      <c r="A1609" s="1">
        <v>43532</v>
      </c>
      <c r="B1609">
        <v>19</v>
      </c>
      <c r="C1609">
        <v>19689</v>
      </c>
      <c r="D1609">
        <v>18261</v>
      </c>
      <c r="F1609">
        <f t="shared" si="50"/>
        <v>3</v>
      </c>
      <c r="G1609">
        <f t="shared" si="51"/>
        <v>8</v>
      </c>
    </row>
    <row r="1610" spans="1:7" x14ac:dyDescent="0.2">
      <c r="A1610" s="1">
        <v>43532</v>
      </c>
      <c r="B1610">
        <v>20</v>
      </c>
      <c r="C1610">
        <v>19988</v>
      </c>
      <c r="D1610">
        <v>18683</v>
      </c>
      <c r="F1610">
        <f t="shared" si="50"/>
        <v>3</v>
      </c>
      <c r="G1610">
        <f t="shared" si="51"/>
        <v>8</v>
      </c>
    </row>
    <row r="1611" spans="1:7" x14ac:dyDescent="0.2">
      <c r="A1611" s="1">
        <v>43532</v>
      </c>
      <c r="B1611">
        <v>21</v>
      </c>
      <c r="C1611">
        <v>19588</v>
      </c>
      <c r="D1611">
        <v>18366</v>
      </c>
      <c r="F1611">
        <f t="shared" si="50"/>
        <v>3</v>
      </c>
      <c r="G1611">
        <f t="shared" si="51"/>
        <v>8</v>
      </c>
    </row>
    <row r="1612" spans="1:7" x14ac:dyDescent="0.2">
      <c r="A1612" s="1">
        <v>43532</v>
      </c>
      <c r="B1612">
        <v>22</v>
      </c>
      <c r="C1612">
        <v>18723</v>
      </c>
      <c r="D1612">
        <v>17693</v>
      </c>
      <c r="F1612">
        <f t="shared" si="50"/>
        <v>3</v>
      </c>
      <c r="G1612">
        <f t="shared" si="51"/>
        <v>8</v>
      </c>
    </row>
    <row r="1613" spans="1:7" x14ac:dyDescent="0.2">
      <c r="A1613" s="1">
        <v>43532</v>
      </c>
      <c r="B1613">
        <v>23</v>
      </c>
      <c r="C1613">
        <v>17955</v>
      </c>
      <c r="D1613">
        <v>16840</v>
      </c>
      <c r="F1613">
        <f t="shared" si="50"/>
        <v>3</v>
      </c>
      <c r="G1613">
        <f t="shared" si="51"/>
        <v>8</v>
      </c>
    </row>
    <row r="1614" spans="1:7" x14ac:dyDescent="0.2">
      <c r="A1614" s="1">
        <v>43532</v>
      </c>
      <c r="B1614">
        <v>24</v>
      </c>
      <c r="C1614">
        <v>16885</v>
      </c>
      <c r="D1614">
        <v>15895</v>
      </c>
      <c r="F1614">
        <f t="shared" si="50"/>
        <v>3</v>
      </c>
      <c r="G1614">
        <f t="shared" si="51"/>
        <v>8</v>
      </c>
    </row>
    <row r="1615" spans="1:7" x14ac:dyDescent="0.2">
      <c r="A1615" s="1">
        <v>43533</v>
      </c>
      <c r="B1615">
        <v>1</v>
      </c>
      <c r="C1615">
        <v>16729</v>
      </c>
      <c r="D1615">
        <v>15294</v>
      </c>
      <c r="F1615">
        <f t="shared" si="50"/>
        <v>3</v>
      </c>
      <c r="G1615">
        <f t="shared" si="51"/>
        <v>9</v>
      </c>
    </row>
    <row r="1616" spans="1:7" x14ac:dyDescent="0.2">
      <c r="A1616" s="1">
        <v>43533</v>
      </c>
      <c r="B1616">
        <v>2</v>
      </c>
      <c r="C1616">
        <v>16400</v>
      </c>
      <c r="D1616">
        <v>14913</v>
      </c>
      <c r="F1616">
        <f t="shared" si="50"/>
        <v>3</v>
      </c>
      <c r="G1616">
        <f t="shared" si="51"/>
        <v>9</v>
      </c>
    </row>
    <row r="1617" spans="1:7" x14ac:dyDescent="0.2">
      <c r="A1617" s="1">
        <v>43533</v>
      </c>
      <c r="B1617">
        <v>3</v>
      </c>
      <c r="C1617">
        <v>16288</v>
      </c>
      <c r="D1617">
        <v>14761</v>
      </c>
      <c r="F1617">
        <f t="shared" si="50"/>
        <v>3</v>
      </c>
      <c r="G1617">
        <f t="shared" si="51"/>
        <v>9</v>
      </c>
    </row>
    <row r="1618" spans="1:7" x14ac:dyDescent="0.2">
      <c r="A1618" s="1">
        <v>43533</v>
      </c>
      <c r="B1618">
        <v>4</v>
      </c>
      <c r="C1618">
        <v>16222</v>
      </c>
      <c r="D1618">
        <v>14777</v>
      </c>
      <c r="F1618">
        <f t="shared" si="50"/>
        <v>3</v>
      </c>
      <c r="G1618">
        <f t="shared" si="51"/>
        <v>9</v>
      </c>
    </row>
    <row r="1619" spans="1:7" x14ac:dyDescent="0.2">
      <c r="A1619" s="1">
        <v>43533</v>
      </c>
      <c r="B1619">
        <v>5</v>
      </c>
      <c r="C1619">
        <v>16330</v>
      </c>
      <c r="D1619">
        <v>14771</v>
      </c>
      <c r="F1619">
        <f t="shared" si="50"/>
        <v>3</v>
      </c>
      <c r="G1619">
        <f t="shared" si="51"/>
        <v>9</v>
      </c>
    </row>
    <row r="1620" spans="1:7" x14ac:dyDescent="0.2">
      <c r="A1620" s="1">
        <v>43533</v>
      </c>
      <c r="B1620">
        <v>6</v>
      </c>
      <c r="C1620">
        <v>16016</v>
      </c>
      <c r="D1620">
        <v>15049</v>
      </c>
      <c r="F1620">
        <f t="shared" si="50"/>
        <v>3</v>
      </c>
      <c r="G1620">
        <f t="shared" si="51"/>
        <v>9</v>
      </c>
    </row>
    <row r="1621" spans="1:7" x14ac:dyDescent="0.2">
      <c r="A1621" s="1">
        <v>43533</v>
      </c>
      <c r="B1621">
        <v>7</v>
      </c>
      <c r="C1621">
        <v>16605</v>
      </c>
      <c r="D1621">
        <v>15619</v>
      </c>
      <c r="F1621">
        <f t="shared" si="50"/>
        <v>3</v>
      </c>
      <c r="G1621">
        <f t="shared" si="51"/>
        <v>9</v>
      </c>
    </row>
    <row r="1622" spans="1:7" x14ac:dyDescent="0.2">
      <c r="A1622" s="1">
        <v>43533</v>
      </c>
      <c r="B1622">
        <v>8</v>
      </c>
      <c r="C1622">
        <v>16672</v>
      </c>
      <c r="D1622">
        <v>15687</v>
      </c>
      <c r="F1622">
        <f t="shared" si="50"/>
        <v>3</v>
      </c>
      <c r="G1622">
        <f t="shared" si="51"/>
        <v>9</v>
      </c>
    </row>
    <row r="1623" spans="1:7" x14ac:dyDescent="0.2">
      <c r="A1623" s="1">
        <v>43533</v>
      </c>
      <c r="B1623">
        <v>9</v>
      </c>
      <c r="C1623">
        <v>16407</v>
      </c>
      <c r="D1623">
        <v>15464</v>
      </c>
      <c r="F1623">
        <f t="shared" si="50"/>
        <v>3</v>
      </c>
      <c r="G1623">
        <f t="shared" si="51"/>
        <v>9</v>
      </c>
    </row>
    <row r="1624" spans="1:7" x14ac:dyDescent="0.2">
      <c r="A1624" s="1">
        <v>43533</v>
      </c>
      <c r="B1624">
        <v>10</v>
      </c>
      <c r="C1624">
        <v>16378</v>
      </c>
      <c r="D1624">
        <v>15098</v>
      </c>
      <c r="F1624">
        <f t="shared" si="50"/>
        <v>3</v>
      </c>
      <c r="G1624">
        <f t="shared" si="51"/>
        <v>9</v>
      </c>
    </row>
    <row r="1625" spans="1:7" x14ac:dyDescent="0.2">
      <c r="A1625" s="1">
        <v>43533</v>
      </c>
      <c r="B1625">
        <v>11</v>
      </c>
      <c r="C1625">
        <v>16451</v>
      </c>
      <c r="D1625">
        <v>14805</v>
      </c>
      <c r="F1625">
        <f t="shared" si="50"/>
        <v>3</v>
      </c>
      <c r="G1625">
        <f t="shared" si="51"/>
        <v>9</v>
      </c>
    </row>
    <row r="1626" spans="1:7" x14ac:dyDescent="0.2">
      <c r="A1626" s="1">
        <v>43533</v>
      </c>
      <c r="B1626">
        <v>12</v>
      </c>
      <c r="C1626">
        <v>16906</v>
      </c>
      <c r="D1626">
        <v>14624</v>
      </c>
      <c r="F1626">
        <f t="shared" si="50"/>
        <v>3</v>
      </c>
      <c r="G1626">
        <f t="shared" si="51"/>
        <v>9</v>
      </c>
    </row>
    <row r="1627" spans="1:7" x14ac:dyDescent="0.2">
      <c r="A1627" s="1">
        <v>43533</v>
      </c>
      <c r="B1627">
        <v>13</v>
      </c>
      <c r="C1627">
        <v>16994</v>
      </c>
      <c r="D1627">
        <v>14656</v>
      </c>
      <c r="F1627">
        <f t="shared" si="50"/>
        <v>3</v>
      </c>
      <c r="G1627">
        <f t="shared" si="51"/>
        <v>9</v>
      </c>
    </row>
    <row r="1628" spans="1:7" x14ac:dyDescent="0.2">
      <c r="A1628" s="1">
        <v>43533</v>
      </c>
      <c r="B1628">
        <v>14</v>
      </c>
      <c r="C1628">
        <v>16790</v>
      </c>
      <c r="D1628">
        <v>14443</v>
      </c>
      <c r="F1628">
        <f t="shared" si="50"/>
        <v>3</v>
      </c>
      <c r="G1628">
        <f t="shared" si="51"/>
        <v>9</v>
      </c>
    </row>
    <row r="1629" spans="1:7" x14ac:dyDescent="0.2">
      <c r="A1629" s="1">
        <v>43533</v>
      </c>
      <c r="B1629">
        <v>15</v>
      </c>
      <c r="C1629">
        <v>16646</v>
      </c>
      <c r="D1629">
        <v>14320</v>
      </c>
      <c r="F1629">
        <f t="shared" si="50"/>
        <v>3</v>
      </c>
      <c r="G1629">
        <f t="shared" si="51"/>
        <v>9</v>
      </c>
    </row>
    <row r="1630" spans="1:7" x14ac:dyDescent="0.2">
      <c r="A1630" s="1">
        <v>43533</v>
      </c>
      <c r="B1630">
        <v>16</v>
      </c>
      <c r="C1630">
        <v>16726</v>
      </c>
      <c r="D1630">
        <v>14500</v>
      </c>
      <c r="F1630">
        <f t="shared" si="50"/>
        <v>3</v>
      </c>
      <c r="G1630">
        <f t="shared" si="51"/>
        <v>9</v>
      </c>
    </row>
    <row r="1631" spans="1:7" x14ac:dyDescent="0.2">
      <c r="A1631" s="1">
        <v>43533</v>
      </c>
      <c r="B1631">
        <v>17</v>
      </c>
      <c r="C1631">
        <v>17340</v>
      </c>
      <c r="D1631">
        <v>15114</v>
      </c>
      <c r="F1631">
        <f t="shared" si="50"/>
        <v>3</v>
      </c>
      <c r="G1631">
        <f t="shared" si="51"/>
        <v>9</v>
      </c>
    </row>
    <row r="1632" spans="1:7" x14ac:dyDescent="0.2">
      <c r="A1632" s="1">
        <v>43533</v>
      </c>
      <c r="B1632">
        <v>18</v>
      </c>
      <c r="C1632">
        <v>17848</v>
      </c>
      <c r="D1632">
        <v>16100</v>
      </c>
      <c r="F1632">
        <f t="shared" si="50"/>
        <v>3</v>
      </c>
      <c r="G1632">
        <f t="shared" si="51"/>
        <v>9</v>
      </c>
    </row>
    <row r="1633" spans="1:7" x14ac:dyDescent="0.2">
      <c r="A1633" s="1">
        <v>43533</v>
      </c>
      <c r="B1633">
        <v>19</v>
      </c>
      <c r="C1633">
        <v>18859</v>
      </c>
      <c r="D1633">
        <v>17003</v>
      </c>
      <c r="F1633">
        <f t="shared" si="50"/>
        <v>3</v>
      </c>
      <c r="G1633">
        <f t="shared" si="51"/>
        <v>9</v>
      </c>
    </row>
    <row r="1634" spans="1:7" x14ac:dyDescent="0.2">
      <c r="A1634" s="1">
        <v>43533</v>
      </c>
      <c r="B1634">
        <v>20</v>
      </c>
      <c r="C1634">
        <v>18789</v>
      </c>
      <c r="D1634">
        <v>16860</v>
      </c>
      <c r="F1634">
        <f t="shared" si="50"/>
        <v>3</v>
      </c>
      <c r="G1634">
        <f t="shared" si="51"/>
        <v>9</v>
      </c>
    </row>
    <row r="1635" spans="1:7" x14ac:dyDescent="0.2">
      <c r="A1635" s="1">
        <v>43533</v>
      </c>
      <c r="B1635">
        <v>21</v>
      </c>
      <c r="C1635">
        <v>18283</v>
      </c>
      <c r="D1635">
        <v>16454</v>
      </c>
      <c r="F1635">
        <f t="shared" si="50"/>
        <v>3</v>
      </c>
      <c r="G1635">
        <f t="shared" si="51"/>
        <v>9</v>
      </c>
    </row>
    <row r="1636" spans="1:7" x14ac:dyDescent="0.2">
      <c r="A1636" s="1">
        <v>43533</v>
      </c>
      <c r="B1636">
        <v>22</v>
      </c>
      <c r="C1636">
        <v>17773</v>
      </c>
      <c r="D1636">
        <v>15954</v>
      </c>
      <c r="F1636">
        <f t="shared" si="50"/>
        <v>3</v>
      </c>
      <c r="G1636">
        <f t="shared" si="51"/>
        <v>9</v>
      </c>
    </row>
    <row r="1637" spans="1:7" x14ac:dyDescent="0.2">
      <c r="A1637" s="1">
        <v>43533</v>
      </c>
      <c r="B1637">
        <v>23</v>
      </c>
      <c r="C1637">
        <v>17221</v>
      </c>
      <c r="D1637">
        <v>15441</v>
      </c>
      <c r="F1637">
        <f t="shared" si="50"/>
        <v>3</v>
      </c>
      <c r="G1637">
        <f t="shared" si="51"/>
        <v>9</v>
      </c>
    </row>
    <row r="1638" spans="1:7" x14ac:dyDescent="0.2">
      <c r="A1638" s="1">
        <v>43533</v>
      </c>
      <c r="B1638">
        <v>24</v>
      </c>
      <c r="C1638">
        <v>16889</v>
      </c>
      <c r="D1638">
        <v>14701</v>
      </c>
      <c r="F1638">
        <f t="shared" si="50"/>
        <v>3</v>
      </c>
      <c r="G1638">
        <f t="shared" si="51"/>
        <v>9</v>
      </c>
    </row>
    <row r="1639" spans="1:7" x14ac:dyDescent="0.2">
      <c r="A1639" s="1">
        <v>43534</v>
      </c>
      <c r="B1639">
        <v>1</v>
      </c>
      <c r="C1639">
        <v>16584</v>
      </c>
      <c r="D1639">
        <v>14242</v>
      </c>
      <c r="F1639">
        <f t="shared" si="50"/>
        <v>3</v>
      </c>
      <c r="G1639">
        <f t="shared" si="51"/>
        <v>10</v>
      </c>
    </row>
    <row r="1640" spans="1:7" x14ac:dyDescent="0.2">
      <c r="A1640" s="1">
        <v>43534</v>
      </c>
      <c r="B1640">
        <v>2</v>
      </c>
      <c r="C1640">
        <v>16645</v>
      </c>
      <c r="D1640">
        <v>13931</v>
      </c>
      <c r="F1640">
        <f t="shared" si="50"/>
        <v>3</v>
      </c>
      <c r="G1640">
        <f t="shared" si="51"/>
        <v>10</v>
      </c>
    </row>
    <row r="1641" spans="1:7" x14ac:dyDescent="0.2">
      <c r="A1641" s="1">
        <v>43534</v>
      </c>
      <c r="B1641">
        <v>3</v>
      </c>
      <c r="C1641">
        <v>16367</v>
      </c>
      <c r="D1641">
        <v>13774</v>
      </c>
      <c r="F1641">
        <f t="shared" si="50"/>
        <v>3</v>
      </c>
      <c r="G1641">
        <f t="shared" si="51"/>
        <v>10</v>
      </c>
    </row>
    <row r="1642" spans="1:7" x14ac:dyDescent="0.2">
      <c r="A1642" s="1">
        <v>43534</v>
      </c>
      <c r="B1642">
        <v>4</v>
      </c>
      <c r="C1642">
        <v>15548</v>
      </c>
      <c r="D1642">
        <v>13625</v>
      </c>
      <c r="F1642">
        <f t="shared" si="50"/>
        <v>3</v>
      </c>
      <c r="G1642">
        <f t="shared" si="51"/>
        <v>10</v>
      </c>
    </row>
    <row r="1643" spans="1:7" x14ac:dyDescent="0.2">
      <c r="A1643" s="1">
        <v>43534</v>
      </c>
      <c r="B1643">
        <v>5</v>
      </c>
      <c r="C1643">
        <v>15943</v>
      </c>
      <c r="D1643">
        <v>13507</v>
      </c>
      <c r="F1643">
        <f t="shared" si="50"/>
        <v>3</v>
      </c>
      <c r="G1643">
        <f t="shared" si="51"/>
        <v>10</v>
      </c>
    </row>
    <row r="1644" spans="1:7" x14ac:dyDescent="0.2">
      <c r="A1644" s="1">
        <v>43534</v>
      </c>
      <c r="B1644">
        <v>6</v>
      </c>
      <c r="C1644">
        <v>16224</v>
      </c>
      <c r="D1644">
        <v>13673</v>
      </c>
      <c r="F1644">
        <f t="shared" si="50"/>
        <v>3</v>
      </c>
      <c r="G1644">
        <f t="shared" si="51"/>
        <v>10</v>
      </c>
    </row>
    <row r="1645" spans="1:7" x14ac:dyDescent="0.2">
      <c r="A1645" s="1">
        <v>43534</v>
      </c>
      <c r="B1645">
        <v>7</v>
      </c>
      <c r="C1645">
        <v>16627</v>
      </c>
      <c r="D1645">
        <v>14048</v>
      </c>
      <c r="F1645">
        <f t="shared" si="50"/>
        <v>3</v>
      </c>
      <c r="G1645">
        <f t="shared" si="51"/>
        <v>10</v>
      </c>
    </row>
    <row r="1646" spans="1:7" x14ac:dyDescent="0.2">
      <c r="A1646" s="1">
        <v>43534</v>
      </c>
      <c r="B1646">
        <v>8</v>
      </c>
      <c r="C1646">
        <v>17260</v>
      </c>
      <c r="D1646">
        <v>14794</v>
      </c>
      <c r="F1646">
        <f t="shared" si="50"/>
        <v>3</v>
      </c>
      <c r="G1646">
        <f t="shared" si="51"/>
        <v>10</v>
      </c>
    </row>
    <row r="1647" spans="1:7" x14ac:dyDescent="0.2">
      <c r="A1647" s="1">
        <v>43534</v>
      </c>
      <c r="B1647">
        <v>9</v>
      </c>
      <c r="C1647">
        <v>18088</v>
      </c>
      <c r="D1647">
        <v>15326</v>
      </c>
      <c r="F1647">
        <f t="shared" si="50"/>
        <v>3</v>
      </c>
      <c r="G1647">
        <f t="shared" si="51"/>
        <v>10</v>
      </c>
    </row>
    <row r="1648" spans="1:7" x14ac:dyDescent="0.2">
      <c r="A1648" s="1">
        <v>43534</v>
      </c>
      <c r="B1648">
        <v>10</v>
      </c>
      <c r="C1648">
        <v>18403</v>
      </c>
      <c r="D1648">
        <v>15782</v>
      </c>
      <c r="F1648">
        <f t="shared" si="50"/>
        <v>3</v>
      </c>
      <c r="G1648">
        <f t="shared" si="51"/>
        <v>10</v>
      </c>
    </row>
    <row r="1649" spans="1:7" x14ac:dyDescent="0.2">
      <c r="A1649" s="1">
        <v>43534</v>
      </c>
      <c r="B1649">
        <v>11</v>
      </c>
      <c r="C1649">
        <v>18252</v>
      </c>
      <c r="D1649">
        <v>16097</v>
      </c>
      <c r="F1649">
        <f t="shared" si="50"/>
        <v>3</v>
      </c>
      <c r="G1649">
        <f t="shared" si="51"/>
        <v>10</v>
      </c>
    </row>
    <row r="1650" spans="1:7" x14ac:dyDescent="0.2">
      <c r="A1650" s="1">
        <v>43534</v>
      </c>
      <c r="B1650">
        <v>12</v>
      </c>
      <c r="C1650">
        <v>18078</v>
      </c>
      <c r="D1650">
        <v>16240</v>
      </c>
      <c r="F1650">
        <f t="shared" si="50"/>
        <v>3</v>
      </c>
      <c r="G1650">
        <f t="shared" si="51"/>
        <v>10</v>
      </c>
    </row>
    <row r="1651" spans="1:7" x14ac:dyDescent="0.2">
      <c r="A1651" s="1">
        <v>43534</v>
      </c>
      <c r="B1651">
        <v>13</v>
      </c>
      <c r="C1651">
        <v>17850</v>
      </c>
      <c r="D1651">
        <v>16288</v>
      </c>
      <c r="F1651">
        <f t="shared" si="50"/>
        <v>3</v>
      </c>
      <c r="G1651">
        <f t="shared" si="51"/>
        <v>10</v>
      </c>
    </row>
    <row r="1652" spans="1:7" x14ac:dyDescent="0.2">
      <c r="A1652" s="1">
        <v>43534</v>
      </c>
      <c r="B1652">
        <v>14</v>
      </c>
      <c r="C1652">
        <v>17611</v>
      </c>
      <c r="D1652">
        <v>16282</v>
      </c>
      <c r="F1652">
        <f t="shared" si="50"/>
        <v>3</v>
      </c>
      <c r="G1652">
        <f t="shared" si="51"/>
        <v>10</v>
      </c>
    </row>
    <row r="1653" spans="1:7" x14ac:dyDescent="0.2">
      <c r="A1653" s="1">
        <v>43534</v>
      </c>
      <c r="B1653">
        <v>15</v>
      </c>
      <c r="C1653">
        <v>17678</v>
      </c>
      <c r="D1653">
        <v>16454</v>
      </c>
      <c r="F1653">
        <f t="shared" si="50"/>
        <v>3</v>
      </c>
      <c r="G1653">
        <f t="shared" si="51"/>
        <v>10</v>
      </c>
    </row>
    <row r="1654" spans="1:7" x14ac:dyDescent="0.2">
      <c r="A1654" s="1">
        <v>43534</v>
      </c>
      <c r="B1654">
        <v>16</v>
      </c>
      <c r="C1654">
        <v>18283</v>
      </c>
      <c r="D1654">
        <v>16841</v>
      </c>
      <c r="F1654">
        <f t="shared" si="50"/>
        <v>3</v>
      </c>
      <c r="G1654">
        <f t="shared" si="51"/>
        <v>10</v>
      </c>
    </row>
    <row r="1655" spans="1:7" x14ac:dyDescent="0.2">
      <c r="A1655" s="1">
        <v>43534</v>
      </c>
      <c r="B1655">
        <v>17</v>
      </c>
      <c r="C1655">
        <v>18306</v>
      </c>
      <c r="D1655">
        <v>17111</v>
      </c>
      <c r="F1655">
        <f t="shared" si="50"/>
        <v>3</v>
      </c>
      <c r="G1655">
        <f t="shared" si="51"/>
        <v>10</v>
      </c>
    </row>
    <row r="1656" spans="1:7" x14ac:dyDescent="0.2">
      <c r="A1656" s="1">
        <v>43534</v>
      </c>
      <c r="B1656">
        <v>18</v>
      </c>
      <c r="C1656">
        <v>18368</v>
      </c>
      <c r="D1656">
        <v>17111</v>
      </c>
      <c r="F1656">
        <f t="shared" si="50"/>
        <v>3</v>
      </c>
      <c r="G1656">
        <f t="shared" si="51"/>
        <v>10</v>
      </c>
    </row>
    <row r="1657" spans="1:7" x14ac:dyDescent="0.2">
      <c r="A1657" s="1">
        <v>43534</v>
      </c>
      <c r="B1657">
        <v>19</v>
      </c>
      <c r="C1657">
        <v>18202</v>
      </c>
      <c r="D1657">
        <v>17256</v>
      </c>
      <c r="F1657">
        <f t="shared" si="50"/>
        <v>3</v>
      </c>
      <c r="G1657">
        <f t="shared" si="51"/>
        <v>10</v>
      </c>
    </row>
    <row r="1658" spans="1:7" x14ac:dyDescent="0.2">
      <c r="A1658" s="1">
        <v>43534</v>
      </c>
      <c r="B1658">
        <v>20</v>
      </c>
      <c r="C1658">
        <v>18245</v>
      </c>
      <c r="D1658">
        <v>16759</v>
      </c>
      <c r="F1658">
        <f t="shared" si="50"/>
        <v>3</v>
      </c>
      <c r="G1658">
        <f t="shared" si="51"/>
        <v>10</v>
      </c>
    </row>
    <row r="1659" spans="1:7" x14ac:dyDescent="0.2">
      <c r="A1659" s="1">
        <v>43534</v>
      </c>
      <c r="B1659">
        <v>21</v>
      </c>
      <c r="C1659">
        <v>17980</v>
      </c>
      <c r="D1659">
        <v>16241</v>
      </c>
      <c r="F1659">
        <f t="shared" si="50"/>
        <v>3</v>
      </c>
      <c r="G1659">
        <f t="shared" si="51"/>
        <v>10</v>
      </c>
    </row>
    <row r="1660" spans="1:7" x14ac:dyDescent="0.2">
      <c r="A1660" s="1">
        <v>43534</v>
      </c>
      <c r="B1660">
        <v>22</v>
      </c>
      <c r="C1660">
        <v>17363</v>
      </c>
      <c r="D1660">
        <v>15592</v>
      </c>
      <c r="F1660">
        <f t="shared" si="50"/>
        <v>3</v>
      </c>
      <c r="G1660">
        <f t="shared" si="51"/>
        <v>10</v>
      </c>
    </row>
    <row r="1661" spans="1:7" x14ac:dyDescent="0.2">
      <c r="A1661" s="1">
        <v>43534</v>
      </c>
      <c r="B1661">
        <v>23</v>
      </c>
      <c r="C1661">
        <v>17140</v>
      </c>
      <c r="D1661">
        <v>14813</v>
      </c>
      <c r="F1661">
        <f t="shared" si="50"/>
        <v>3</v>
      </c>
      <c r="G1661">
        <f t="shared" si="51"/>
        <v>10</v>
      </c>
    </row>
    <row r="1662" spans="1:7" x14ac:dyDescent="0.2">
      <c r="A1662" s="1">
        <v>43534</v>
      </c>
      <c r="B1662">
        <v>24</v>
      </c>
      <c r="C1662">
        <v>16641</v>
      </c>
      <c r="D1662">
        <v>14215</v>
      </c>
      <c r="F1662">
        <f t="shared" si="50"/>
        <v>3</v>
      </c>
      <c r="G1662">
        <f t="shared" si="51"/>
        <v>10</v>
      </c>
    </row>
    <row r="1663" spans="1:7" x14ac:dyDescent="0.2">
      <c r="A1663" s="1">
        <v>43535</v>
      </c>
      <c r="B1663">
        <v>1</v>
      </c>
      <c r="C1663">
        <v>16403</v>
      </c>
      <c r="D1663">
        <v>13803</v>
      </c>
      <c r="F1663">
        <f t="shared" si="50"/>
        <v>3</v>
      </c>
      <c r="G1663">
        <f t="shared" si="51"/>
        <v>11</v>
      </c>
    </row>
    <row r="1664" spans="1:7" x14ac:dyDescent="0.2">
      <c r="A1664" s="1">
        <v>43535</v>
      </c>
      <c r="B1664">
        <v>2</v>
      </c>
      <c r="C1664">
        <v>15980</v>
      </c>
      <c r="D1664">
        <v>13652</v>
      </c>
      <c r="F1664">
        <f t="shared" si="50"/>
        <v>3</v>
      </c>
      <c r="G1664">
        <f t="shared" si="51"/>
        <v>11</v>
      </c>
    </row>
    <row r="1665" spans="1:7" x14ac:dyDescent="0.2">
      <c r="A1665" s="1">
        <v>43535</v>
      </c>
      <c r="B1665">
        <v>3</v>
      </c>
      <c r="C1665">
        <v>16210</v>
      </c>
      <c r="D1665">
        <v>13602</v>
      </c>
      <c r="F1665">
        <f t="shared" si="50"/>
        <v>3</v>
      </c>
      <c r="G1665">
        <f t="shared" si="51"/>
        <v>11</v>
      </c>
    </row>
    <row r="1666" spans="1:7" x14ac:dyDescent="0.2">
      <c r="A1666" s="1">
        <v>43535</v>
      </c>
      <c r="B1666">
        <v>4</v>
      </c>
      <c r="C1666">
        <v>16481</v>
      </c>
      <c r="D1666">
        <v>13725</v>
      </c>
      <c r="F1666">
        <f t="shared" si="50"/>
        <v>3</v>
      </c>
      <c r="G1666">
        <f t="shared" si="51"/>
        <v>11</v>
      </c>
    </row>
    <row r="1667" spans="1:7" x14ac:dyDescent="0.2">
      <c r="A1667" s="1">
        <v>43535</v>
      </c>
      <c r="B1667">
        <v>5</v>
      </c>
      <c r="C1667">
        <v>16679</v>
      </c>
      <c r="D1667">
        <v>14351</v>
      </c>
      <c r="F1667">
        <f t="shared" si="50"/>
        <v>3</v>
      </c>
      <c r="G1667">
        <f t="shared" si="51"/>
        <v>11</v>
      </c>
    </row>
    <row r="1668" spans="1:7" x14ac:dyDescent="0.2">
      <c r="A1668" s="1">
        <v>43535</v>
      </c>
      <c r="B1668">
        <v>6</v>
      </c>
      <c r="C1668">
        <v>17747</v>
      </c>
      <c r="D1668">
        <v>15393</v>
      </c>
      <c r="F1668">
        <f t="shared" si="50"/>
        <v>3</v>
      </c>
      <c r="G1668">
        <f t="shared" si="51"/>
        <v>11</v>
      </c>
    </row>
    <row r="1669" spans="1:7" x14ac:dyDescent="0.2">
      <c r="A1669" s="1">
        <v>43535</v>
      </c>
      <c r="B1669">
        <v>7</v>
      </c>
      <c r="C1669">
        <v>18391</v>
      </c>
      <c r="D1669">
        <v>16302</v>
      </c>
      <c r="F1669">
        <f t="shared" si="50"/>
        <v>3</v>
      </c>
      <c r="G1669">
        <f t="shared" si="51"/>
        <v>11</v>
      </c>
    </row>
    <row r="1670" spans="1:7" x14ac:dyDescent="0.2">
      <c r="A1670" s="1">
        <v>43535</v>
      </c>
      <c r="B1670">
        <v>8</v>
      </c>
      <c r="C1670">
        <v>18923</v>
      </c>
      <c r="D1670">
        <v>16953</v>
      </c>
      <c r="F1670">
        <f t="shared" si="50"/>
        <v>3</v>
      </c>
      <c r="G1670">
        <f t="shared" si="51"/>
        <v>11</v>
      </c>
    </row>
    <row r="1671" spans="1:7" x14ac:dyDescent="0.2">
      <c r="A1671" s="1">
        <v>43535</v>
      </c>
      <c r="B1671">
        <v>9</v>
      </c>
      <c r="C1671">
        <v>19161</v>
      </c>
      <c r="D1671">
        <v>17125</v>
      </c>
      <c r="F1671">
        <f t="shared" si="50"/>
        <v>3</v>
      </c>
      <c r="G1671">
        <f t="shared" si="51"/>
        <v>11</v>
      </c>
    </row>
    <row r="1672" spans="1:7" x14ac:dyDescent="0.2">
      <c r="A1672" s="1">
        <v>43535</v>
      </c>
      <c r="B1672">
        <v>10</v>
      </c>
      <c r="C1672">
        <v>19273</v>
      </c>
      <c r="D1672">
        <v>16998</v>
      </c>
      <c r="F1672">
        <f t="shared" ref="F1672:F1735" si="52">MONTH(A1672)</f>
        <v>3</v>
      </c>
      <c r="G1672">
        <f t="shared" ref="G1672:G1735" si="53">DAY(A1672)</f>
        <v>11</v>
      </c>
    </row>
    <row r="1673" spans="1:7" x14ac:dyDescent="0.2">
      <c r="A1673" s="1">
        <v>43535</v>
      </c>
      <c r="B1673">
        <v>11</v>
      </c>
      <c r="C1673">
        <v>19189</v>
      </c>
      <c r="D1673">
        <v>17083</v>
      </c>
      <c r="F1673">
        <f t="shared" si="52"/>
        <v>3</v>
      </c>
      <c r="G1673">
        <f t="shared" si="53"/>
        <v>11</v>
      </c>
    </row>
    <row r="1674" spans="1:7" x14ac:dyDescent="0.2">
      <c r="A1674" s="1">
        <v>43535</v>
      </c>
      <c r="B1674">
        <v>12</v>
      </c>
      <c r="C1674">
        <v>19012</v>
      </c>
      <c r="D1674">
        <v>16924</v>
      </c>
      <c r="F1674">
        <f t="shared" si="52"/>
        <v>3</v>
      </c>
      <c r="G1674">
        <f t="shared" si="53"/>
        <v>11</v>
      </c>
    </row>
    <row r="1675" spans="1:7" x14ac:dyDescent="0.2">
      <c r="A1675" s="1">
        <v>43535</v>
      </c>
      <c r="B1675">
        <v>13</v>
      </c>
      <c r="C1675">
        <v>18844</v>
      </c>
      <c r="D1675">
        <v>16856</v>
      </c>
      <c r="F1675">
        <f t="shared" si="52"/>
        <v>3</v>
      </c>
      <c r="G1675">
        <f t="shared" si="53"/>
        <v>11</v>
      </c>
    </row>
    <row r="1676" spans="1:7" x14ac:dyDescent="0.2">
      <c r="A1676" s="1">
        <v>43535</v>
      </c>
      <c r="B1676">
        <v>14</v>
      </c>
      <c r="C1676">
        <v>18833</v>
      </c>
      <c r="D1676">
        <v>16725</v>
      </c>
      <c r="F1676">
        <f t="shared" si="52"/>
        <v>3</v>
      </c>
      <c r="G1676">
        <f t="shared" si="53"/>
        <v>11</v>
      </c>
    </row>
    <row r="1677" spans="1:7" x14ac:dyDescent="0.2">
      <c r="A1677" s="1">
        <v>43535</v>
      </c>
      <c r="B1677">
        <v>15</v>
      </c>
      <c r="C1677">
        <v>18555</v>
      </c>
      <c r="D1677">
        <v>16603</v>
      </c>
      <c r="F1677">
        <f t="shared" si="52"/>
        <v>3</v>
      </c>
      <c r="G1677">
        <f t="shared" si="53"/>
        <v>11</v>
      </c>
    </row>
    <row r="1678" spans="1:7" x14ac:dyDescent="0.2">
      <c r="A1678" s="1">
        <v>43535</v>
      </c>
      <c r="B1678">
        <v>16</v>
      </c>
      <c r="C1678">
        <v>18445</v>
      </c>
      <c r="D1678">
        <v>16879</v>
      </c>
      <c r="F1678">
        <f t="shared" si="52"/>
        <v>3</v>
      </c>
      <c r="G1678">
        <f t="shared" si="53"/>
        <v>11</v>
      </c>
    </row>
    <row r="1679" spans="1:7" x14ac:dyDescent="0.2">
      <c r="A1679" s="1">
        <v>43535</v>
      </c>
      <c r="B1679">
        <v>17</v>
      </c>
      <c r="C1679">
        <v>19127</v>
      </c>
      <c r="D1679">
        <v>17416</v>
      </c>
      <c r="F1679">
        <f t="shared" si="52"/>
        <v>3</v>
      </c>
      <c r="G1679">
        <f t="shared" si="53"/>
        <v>11</v>
      </c>
    </row>
    <row r="1680" spans="1:7" x14ac:dyDescent="0.2">
      <c r="A1680" s="1">
        <v>43535</v>
      </c>
      <c r="B1680">
        <v>18</v>
      </c>
      <c r="C1680">
        <v>19231</v>
      </c>
      <c r="D1680">
        <v>17594</v>
      </c>
      <c r="F1680">
        <f t="shared" si="52"/>
        <v>3</v>
      </c>
      <c r="G1680">
        <f t="shared" si="53"/>
        <v>11</v>
      </c>
    </row>
    <row r="1681" spans="1:7" x14ac:dyDescent="0.2">
      <c r="A1681" s="1">
        <v>43535</v>
      </c>
      <c r="B1681">
        <v>19</v>
      </c>
      <c r="C1681">
        <v>19270</v>
      </c>
      <c r="D1681">
        <v>18132</v>
      </c>
      <c r="F1681">
        <f t="shared" si="52"/>
        <v>3</v>
      </c>
      <c r="G1681">
        <f t="shared" si="53"/>
        <v>11</v>
      </c>
    </row>
    <row r="1682" spans="1:7" x14ac:dyDescent="0.2">
      <c r="A1682" s="1">
        <v>43535</v>
      </c>
      <c r="B1682">
        <v>20</v>
      </c>
      <c r="C1682">
        <v>19355</v>
      </c>
      <c r="D1682">
        <v>18295</v>
      </c>
      <c r="F1682">
        <f t="shared" si="52"/>
        <v>3</v>
      </c>
      <c r="G1682">
        <f t="shared" si="53"/>
        <v>11</v>
      </c>
    </row>
    <row r="1683" spans="1:7" x14ac:dyDescent="0.2">
      <c r="A1683" s="1">
        <v>43535</v>
      </c>
      <c r="B1683">
        <v>21</v>
      </c>
      <c r="C1683">
        <v>18311</v>
      </c>
      <c r="D1683">
        <v>17415</v>
      </c>
      <c r="F1683">
        <f t="shared" si="52"/>
        <v>3</v>
      </c>
      <c r="G1683">
        <f t="shared" si="53"/>
        <v>11</v>
      </c>
    </row>
    <row r="1684" spans="1:7" x14ac:dyDescent="0.2">
      <c r="A1684" s="1">
        <v>43535</v>
      </c>
      <c r="B1684">
        <v>22</v>
      </c>
      <c r="C1684">
        <v>17548</v>
      </c>
      <c r="D1684">
        <v>16450</v>
      </c>
      <c r="F1684">
        <f t="shared" si="52"/>
        <v>3</v>
      </c>
      <c r="G1684">
        <f t="shared" si="53"/>
        <v>11</v>
      </c>
    </row>
    <row r="1685" spans="1:7" x14ac:dyDescent="0.2">
      <c r="A1685" s="1">
        <v>43535</v>
      </c>
      <c r="B1685">
        <v>23</v>
      </c>
      <c r="C1685">
        <v>16816</v>
      </c>
      <c r="D1685">
        <v>15492</v>
      </c>
      <c r="F1685">
        <f t="shared" si="52"/>
        <v>3</v>
      </c>
      <c r="G1685">
        <f t="shared" si="53"/>
        <v>11</v>
      </c>
    </row>
    <row r="1686" spans="1:7" x14ac:dyDescent="0.2">
      <c r="A1686" s="1">
        <v>43535</v>
      </c>
      <c r="B1686">
        <v>24</v>
      </c>
      <c r="C1686">
        <v>16297</v>
      </c>
      <c r="D1686">
        <v>14691</v>
      </c>
      <c r="F1686">
        <f t="shared" si="52"/>
        <v>3</v>
      </c>
      <c r="G1686">
        <f t="shared" si="53"/>
        <v>11</v>
      </c>
    </row>
    <row r="1687" spans="1:7" x14ac:dyDescent="0.2">
      <c r="A1687" s="1">
        <v>43536</v>
      </c>
      <c r="B1687">
        <v>1</v>
      </c>
      <c r="C1687">
        <v>16007</v>
      </c>
      <c r="D1687">
        <v>14249</v>
      </c>
      <c r="F1687">
        <f t="shared" si="52"/>
        <v>3</v>
      </c>
      <c r="G1687">
        <f t="shared" si="53"/>
        <v>12</v>
      </c>
    </row>
    <row r="1688" spans="1:7" x14ac:dyDescent="0.2">
      <c r="A1688" s="1">
        <v>43536</v>
      </c>
      <c r="B1688">
        <v>2</v>
      </c>
      <c r="C1688">
        <v>15997</v>
      </c>
      <c r="D1688">
        <v>14115</v>
      </c>
      <c r="F1688">
        <f t="shared" si="52"/>
        <v>3</v>
      </c>
      <c r="G1688">
        <f t="shared" si="53"/>
        <v>12</v>
      </c>
    </row>
    <row r="1689" spans="1:7" x14ac:dyDescent="0.2">
      <c r="A1689" s="1">
        <v>43536</v>
      </c>
      <c r="B1689">
        <v>3</v>
      </c>
      <c r="C1689">
        <v>16291</v>
      </c>
      <c r="D1689">
        <v>14033</v>
      </c>
      <c r="F1689">
        <f t="shared" si="52"/>
        <v>3</v>
      </c>
      <c r="G1689">
        <f t="shared" si="53"/>
        <v>12</v>
      </c>
    </row>
    <row r="1690" spans="1:7" x14ac:dyDescent="0.2">
      <c r="A1690" s="1">
        <v>43536</v>
      </c>
      <c r="B1690">
        <v>4</v>
      </c>
      <c r="C1690">
        <v>16072</v>
      </c>
      <c r="D1690">
        <v>14073</v>
      </c>
      <c r="F1690">
        <f t="shared" si="52"/>
        <v>3</v>
      </c>
      <c r="G1690">
        <f t="shared" si="53"/>
        <v>12</v>
      </c>
    </row>
    <row r="1691" spans="1:7" x14ac:dyDescent="0.2">
      <c r="A1691" s="1">
        <v>43536</v>
      </c>
      <c r="B1691">
        <v>5</v>
      </c>
      <c r="C1691">
        <v>16618</v>
      </c>
      <c r="D1691">
        <v>14663</v>
      </c>
      <c r="F1691">
        <f t="shared" si="52"/>
        <v>3</v>
      </c>
      <c r="G1691">
        <f t="shared" si="53"/>
        <v>12</v>
      </c>
    </row>
    <row r="1692" spans="1:7" x14ac:dyDescent="0.2">
      <c r="A1692" s="1">
        <v>43536</v>
      </c>
      <c r="B1692">
        <v>6</v>
      </c>
      <c r="C1692">
        <v>17440</v>
      </c>
      <c r="D1692">
        <v>15794</v>
      </c>
      <c r="F1692">
        <f t="shared" si="52"/>
        <v>3</v>
      </c>
      <c r="G1692">
        <f t="shared" si="53"/>
        <v>12</v>
      </c>
    </row>
    <row r="1693" spans="1:7" x14ac:dyDescent="0.2">
      <c r="A1693" s="1">
        <v>43536</v>
      </c>
      <c r="B1693">
        <v>7</v>
      </c>
      <c r="C1693">
        <v>19177</v>
      </c>
      <c r="D1693">
        <v>17202</v>
      </c>
      <c r="F1693">
        <f t="shared" si="52"/>
        <v>3</v>
      </c>
      <c r="G1693">
        <f t="shared" si="53"/>
        <v>12</v>
      </c>
    </row>
    <row r="1694" spans="1:7" x14ac:dyDescent="0.2">
      <c r="A1694" s="1">
        <v>43536</v>
      </c>
      <c r="B1694">
        <v>8</v>
      </c>
      <c r="C1694">
        <v>19621</v>
      </c>
      <c r="D1694">
        <v>17505</v>
      </c>
      <c r="F1694">
        <f t="shared" si="52"/>
        <v>3</v>
      </c>
      <c r="G1694">
        <f t="shared" si="53"/>
        <v>12</v>
      </c>
    </row>
    <row r="1695" spans="1:7" x14ac:dyDescent="0.2">
      <c r="A1695" s="1">
        <v>43536</v>
      </c>
      <c r="B1695">
        <v>9</v>
      </c>
      <c r="C1695">
        <v>19082</v>
      </c>
      <c r="D1695">
        <v>17057</v>
      </c>
      <c r="F1695">
        <f t="shared" si="52"/>
        <v>3</v>
      </c>
      <c r="G1695">
        <f t="shared" si="53"/>
        <v>12</v>
      </c>
    </row>
    <row r="1696" spans="1:7" x14ac:dyDescent="0.2">
      <c r="A1696" s="1">
        <v>43536</v>
      </c>
      <c r="B1696">
        <v>10</v>
      </c>
      <c r="C1696">
        <v>18472</v>
      </c>
      <c r="D1696">
        <v>16384</v>
      </c>
      <c r="F1696">
        <f t="shared" si="52"/>
        <v>3</v>
      </c>
      <c r="G1696">
        <f t="shared" si="53"/>
        <v>12</v>
      </c>
    </row>
    <row r="1697" spans="1:7" x14ac:dyDescent="0.2">
      <c r="A1697" s="1">
        <v>43536</v>
      </c>
      <c r="B1697">
        <v>11</v>
      </c>
      <c r="C1697">
        <v>17996</v>
      </c>
      <c r="D1697">
        <v>15788</v>
      </c>
      <c r="F1697">
        <f t="shared" si="52"/>
        <v>3</v>
      </c>
      <c r="G1697">
        <f t="shared" si="53"/>
        <v>12</v>
      </c>
    </row>
    <row r="1698" spans="1:7" x14ac:dyDescent="0.2">
      <c r="A1698" s="1">
        <v>43536</v>
      </c>
      <c r="B1698">
        <v>12</v>
      </c>
      <c r="C1698">
        <v>17285</v>
      </c>
      <c r="D1698">
        <v>15431</v>
      </c>
      <c r="F1698">
        <f t="shared" si="52"/>
        <v>3</v>
      </c>
      <c r="G1698">
        <f t="shared" si="53"/>
        <v>12</v>
      </c>
    </row>
    <row r="1699" spans="1:7" x14ac:dyDescent="0.2">
      <c r="A1699" s="1">
        <v>43536</v>
      </c>
      <c r="B1699">
        <v>13</v>
      </c>
      <c r="C1699">
        <v>16668</v>
      </c>
      <c r="D1699">
        <v>15032</v>
      </c>
      <c r="F1699">
        <f t="shared" si="52"/>
        <v>3</v>
      </c>
      <c r="G1699">
        <f t="shared" si="53"/>
        <v>12</v>
      </c>
    </row>
    <row r="1700" spans="1:7" x14ac:dyDescent="0.2">
      <c r="A1700" s="1">
        <v>43536</v>
      </c>
      <c r="B1700">
        <v>14</v>
      </c>
      <c r="C1700">
        <v>16468</v>
      </c>
      <c r="D1700">
        <v>14727</v>
      </c>
      <c r="F1700">
        <f t="shared" si="52"/>
        <v>3</v>
      </c>
      <c r="G1700">
        <f t="shared" si="53"/>
        <v>12</v>
      </c>
    </row>
    <row r="1701" spans="1:7" x14ac:dyDescent="0.2">
      <c r="A1701" s="1">
        <v>43536</v>
      </c>
      <c r="B1701">
        <v>15</v>
      </c>
      <c r="C1701">
        <v>16591</v>
      </c>
      <c r="D1701">
        <v>14830</v>
      </c>
      <c r="F1701">
        <f t="shared" si="52"/>
        <v>3</v>
      </c>
      <c r="G1701">
        <f t="shared" si="53"/>
        <v>12</v>
      </c>
    </row>
    <row r="1702" spans="1:7" x14ac:dyDescent="0.2">
      <c r="A1702" s="1">
        <v>43536</v>
      </c>
      <c r="B1702">
        <v>16</v>
      </c>
      <c r="C1702">
        <v>16606</v>
      </c>
      <c r="D1702">
        <v>14959</v>
      </c>
      <c r="F1702">
        <f t="shared" si="52"/>
        <v>3</v>
      </c>
      <c r="G1702">
        <f t="shared" si="53"/>
        <v>12</v>
      </c>
    </row>
    <row r="1703" spans="1:7" x14ac:dyDescent="0.2">
      <c r="A1703" s="1">
        <v>43536</v>
      </c>
      <c r="B1703">
        <v>17</v>
      </c>
      <c r="C1703">
        <v>17254</v>
      </c>
      <c r="D1703">
        <v>15655</v>
      </c>
      <c r="F1703">
        <f t="shared" si="52"/>
        <v>3</v>
      </c>
      <c r="G1703">
        <f t="shared" si="53"/>
        <v>12</v>
      </c>
    </row>
    <row r="1704" spans="1:7" x14ac:dyDescent="0.2">
      <c r="A1704" s="1">
        <v>43536</v>
      </c>
      <c r="B1704">
        <v>18</v>
      </c>
      <c r="C1704">
        <v>17668</v>
      </c>
      <c r="D1704">
        <v>16258</v>
      </c>
      <c r="F1704">
        <f t="shared" si="52"/>
        <v>3</v>
      </c>
      <c r="G1704">
        <f t="shared" si="53"/>
        <v>12</v>
      </c>
    </row>
    <row r="1705" spans="1:7" x14ac:dyDescent="0.2">
      <c r="A1705" s="1">
        <v>43536</v>
      </c>
      <c r="B1705">
        <v>19</v>
      </c>
      <c r="C1705">
        <v>18446</v>
      </c>
      <c r="D1705">
        <v>17067</v>
      </c>
      <c r="F1705">
        <f t="shared" si="52"/>
        <v>3</v>
      </c>
      <c r="G1705">
        <f t="shared" si="53"/>
        <v>12</v>
      </c>
    </row>
    <row r="1706" spans="1:7" x14ac:dyDescent="0.2">
      <c r="A1706" s="1">
        <v>43536</v>
      </c>
      <c r="B1706">
        <v>20</v>
      </c>
      <c r="C1706">
        <v>18848</v>
      </c>
      <c r="D1706">
        <v>17519</v>
      </c>
      <c r="F1706">
        <f t="shared" si="52"/>
        <v>3</v>
      </c>
      <c r="G1706">
        <f t="shared" si="53"/>
        <v>12</v>
      </c>
    </row>
    <row r="1707" spans="1:7" x14ac:dyDescent="0.2">
      <c r="A1707" s="1">
        <v>43536</v>
      </c>
      <c r="B1707">
        <v>21</v>
      </c>
      <c r="C1707">
        <v>18396</v>
      </c>
      <c r="D1707">
        <v>16935</v>
      </c>
      <c r="F1707">
        <f t="shared" si="52"/>
        <v>3</v>
      </c>
      <c r="G1707">
        <f t="shared" si="53"/>
        <v>12</v>
      </c>
    </row>
    <row r="1708" spans="1:7" x14ac:dyDescent="0.2">
      <c r="A1708" s="1">
        <v>43536</v>
      </c>
      <c r="B1708">
        <v>22</v>
      </c>
      <c r="C1708">
        <v>17321</v>
      </c>
      <c r="D1708">
        <v>15978</v>
      </c>
      <c r="F1708">
        <f t="shared" si="52"/>
        <v>3</v>
      </c>
      <c r="G1708">
        <f t="shared" si="53"/>
        <v>12</v>
      </c>
    </row>
    <row r="1709" spans="1:7" x14ac:dyDescent="0.2">
      <c r="A1709" s="1">
        <v>43536</v>
      </c>
      <c r="B1709">
        <v>23</v>
      </c>
      <c r="C1709">
        <v>16661</v>
      </c>
      <c r="D1709">
        <v>15054</v>
      </c>
      <c r="F1709">
        <f t="shared" si="52"/>
        <v>3</v>
      </c>
      <c r="G1709">
        <f t="shared" si="53"/>
        <v>12</v>
      </c>
    </row>
    <row r="1710" spans="1:7" x14ac:dyDescent="0.2">
      <c r="A1710" s="1">
        <v>43536</v>
      </c>
      <c r="B1710">
        <v>24</v>
      </c>
      <c r="C1710">
        <v>16165</v>
      </c>
      <c r="D1710">
        <v>14348</v>
      </c>
      <c r="F1710">
        <f t="shared" si="52"/>
        <v>3</v>
      </c>
      <c r="G1710">
        <f t="shared" si="53"/>
        <v>12</v>
      </c>
    </row>
    <row r="1711" spans="1:7" x14ac:dyDescent="0.2">
      <c r="A1711" s="1">
        <v>43537</v>
      </c>
      <c r="B1711">
        <v>1</v>
      </c>
      <c r="C1711">
        <v>15266</v>
      </c>
      <c r="D1711">
        <v>13969</v>
      </c>
      <c r="F1711">
        <f t="shared" si="52"/>
        <v>3</v>
      </c>
      <c r="G1711">
        <f t="shared" si="53"/>
        <v>13</v>
      </c>
    </row>
    <row r="1712" spans="1:7" x14ac:dyDescent="0.2">
      <c r="A1712" s="1">
        <v>43537</v>
      </c>
      <c r="B1712">
        <v>2</v>
      </c>
      <c r="C1712">
        <v>14975</v>
      </c>
      <c r="D1712">
        <v>13717</v>
      </c>
      <c r="F1712">
        <f t="shared" si="52"/>
        <v>3</v>
      </c>
      <c r="G1712">
        <f t="shared" si="53"/>
        <v>13</v>
      </c>
    </row>
    <row r="1713" spans="1:7" x14ac:dyDescent="0.2">
      <c r="A1713" s="1">
        <v>43537</v>
      </c>
      <c r="B1713">
        <v>3</v>
      </c>
      <c r="C1713">
        <v>14885</v>
      </c>
      <c r="D1713">
        <v>13658</v>
      </c>
      <c r="F1713">
        <f t="shared" si="52"/>
        <v>3</v>
      </c>
      <c r="G1713">
        <f t="shared" si="53"/>
        <v>13</v>
      </c>
    </row>
    <row r="1714" spans="1:7" x14ac:dyDescent="0.2">
      <c r="A1714" s="1">
        <v>43537</v>
      </c>
      <c r="B1714">
        <v>4</v>
      </c>
      <c r="C1714">
        <v>14989</v>
      </c>
      <c r="D1714">
        <v>13703</v>
      </c>
      <c r="F1714">
        <f t="shared" si="52"/>
        <v>3</v>
      </c>
      <c r="G1714">
        <f t="shared" si="53"/>
        <v>13</v>
      </c>
    </row>
    <row r="1715" spans="1:7" x14ac:dyDescent="0.2">
      <c r="A1715" s="1">
        <v>43537</v>
      </c>
      <c r="B1715">
        <v>5</v>
      </c>
      <c r="C1715">
        <v>15746</v>
      </c>
      <c r="D1715">
        <v>14430</v>
      </c>
      <c r="F1715">
        <f t="shared" si="52"/>
        <v>3</v>
      </c>
      <c r="G1715">
        <f t="shared" si="53"/>
        <v>13</v>
      </c>
    </row>
    <row r="1716" spans="1:7" x14ac:dyDescent="0.2">
      <c r="A1716" s="1">
        <v>43537</v>
      </c>
      <c r="B1716">
        <v>6</v>
      </c>
      <c r="C1716">
        <v>16939</v>
      </c>
      <c r="D1716">
        <v>15651</v>
      </c>
      <c r="F1716">
        <f t="shared" si="52"/>
        <v>3</v>
      </c>
      <c r="G1716">
        <f t="shared" si="53"/>
        <v>13</v>
      </c>
    </row>
    <row r="1717" spans="1:7" x14ac:dyDescent="0.2">
      <c r="A1717" s="1">
        <v>43537</v>
      </c>
      <c r="B1717">
        <v>7</v>
      </c>
      <c r="C1717">
        <v>18375</v>
      </c>
      <c r="D1717">
        <v>16684</v>
      </c>
      <c r="F1717">
        <f t="shared" si="52"/>
        <v>3</v>
      </c>
      <c r="G1717">
        <f t="shared" si="53"/>
        <v>13</v>
      </c>
    </row>
    <row r="1718" spans="1:7" x14ac:dyDescent="0.2">
      <c r="A1718" s="1">
        <v>43537</v>
      </c>
      <c r="B1718">
        <v>8</v>
      </c>
      <c r="C1718">
        <v>18791</v>
      </c>
      <c r="D1718">
        <v>16979</v>
      </c>
      <c r="F1718">
        <f t="shared" si="52"/>
        <v>3</v>
      </c>
      <c r="G1718">
        <f t="shared" si="53"/>
        <v>13</v>
      </c>
    </row>
    <row r="1719" spans="1:7" x14ac:dyDescent="0.2">
      <c r="A1719" s="1">
        <v>43537</v>
      </c>
      <c r="B1719">
        <v>9</v>
      </c>
      <c r="C1719">
        <v>18618</v>
      </c>
      <c r="D1719">
        <v>16926</v>
      </c>
      <c r="F1719">
        <f t="shared" si="52"/>
        <v>3</v>
      </c>
      <c r="G1719">
        <f t="shared" si="53"/>
        <v>13</v>
      </c>
    </row>
    <row r="1720" spans="1:7" x14ac:dyDescent="0.2">
      <c r="A1720" s="1">
        <v>43537</v>
      </c>
      <c r="B1720">
        <v>10</v>
      </c>
      <c r="C1720">
        <v>18615</v>
      </c>
      <c r="D1720">
        <v>17044</v>
      </c>
      <c r="F1720">
        <f t="shared" si="52"/>
        <v>3</v>
      </c>
      <c r="G1720">
        <f t="shared" si="53"/>
        <v>13</v>
      </c>
    </row>
    <row r="1721" spans="1:7" x14ac:dyDescent="0.2">
      <c r="A1721" s="1">
        <v>43537</v>
      </c>
      <c r="B1721">
        <v>11</v>
      </c>
      <c r="C1721">
        <v>18593</v>
      </c>
      <c r="D1721">
        <v>17103</v>
      </c>
      <c r="F1721">
        <f t="shared" si="52"/>
        <v>3</v>
      </c>
      <c r="G1721">
        <f t="shared" si="53"/>
        <v>13</v>
      </c>
    </row>
    <row r="1722" spans="1:7" x14ac:dyDescent="0.2">
      <c r="A1722" s="1">
        <v>43537</v>
      </c>
      <c r="B1722">
        <v>12</v>
      </c>
      <c r="C1722">
        <v>18348</v>
      </c>
      <c r="D1722">
        <v>16944</v>
      </c>
      <c r="F1722">
        <f t="shared" si="52"/>
        <v>3</v>
      </c>
      <c r="G1722">
        <f t="shared" si="53"/>
        <v>13</v>
      </c>
    </row>
    <row r="1723" spans="1:7" x14ac:dyDescent="0.2">
      <c r="A1723" s="1">
        <v>43537</v>
      </c>
      <c r="B1723">
        <v>13</v>
      </c>
      <c r="C1723">
        <v>18184</v>
      </c>
      <c r="D1723">
        <v>16919</v>
      </c>
      <c r="F1723">
        <f t="shared" si="52"/>
        <v>3</v>
      </c>
      <c r="G1723">
        <f t="shared" si="53"/>
        <v>13</v>
      </c>
    </row>
    <row r="1724" spans="1:7" x14ac:dyDescent="0.2">
      <c r="A1724" s="1">
        <v>43537</v>
      </c>
      <c r="B1724">
        <v>14</v>
      </c>
      <c r="C1724">
        <v>17918</v>
      </c>
      <c r="D1724">
        <v>16822</v>
      </c>
      <c r="F1724">
        <f t="shared" si="52"/>
        <v>3</v>
      </c>
      <c r="G1724">
        <f t="shared" si="53"/>
        <v>13</v>
      </c>
    </row>
    <row r="1725" spans="1:7" x14ac:dyDescent="0.2">
      <c r="A1725" s="1">
        <v>43537</v>
      </c>
      <c r="B1725">
        <v>15</v>
      </c>
      <c r="C1725">
        <v>18304</v>
      </c>
      <c r="D1725">
        <v>16937</v>
      </c>
      <c r="F1725">
        <f t="shared" si="52"/>
        <v>3</v>
      </c>
      <c r="G1725">
        <f t="shared" si="53"/>
        <v>13</v>
      </c>
    </row>
    <row r="1726" spans="1:7" x14ac:dyDescent="0.2">
      <c r="A1726" s="1">
        <v>43537</v>
      </c>
      <c r="B1726">
        <v>16</v>
      </c>
      <c r="C1726">
        <v>18773</v>
      </c>
      <c r="D1726">
        <v>17261</v>
      </c>
      <c r="F1726">
        <f t="shared" si="52"/>
        <v>3</v>
      </c>
      <c r="G1726">
        <f t="shared" si="53"/>
        <v>13</v>
      </c>
    </row>
    <row r="1727" spans="1:7" x14ac:dyDescent="0.2">
      <c r="A1727" s="1">
        <v>43537</v>
      </c>
      <c r="B1727">
        <v>17</v>
      </c>
      <c r="C1727">
        <v>18643</v>
      </c>
      <c r="D1727">
        <v>17445</v>
      </c>
      <c r="F1727">
        <f t="shared" si="52"/>
        <v>3</v>
      </c>
      <c r="G1727">
        <f t="shared" si="53"/>
        <v>13</v>
      </c>
    </row>
    <row r="1728" spans="1:7" x14ac:dyDescent="0.2">
      <c r="A1728" s="1">
        <v>43537</v>
      </c>
      <c r="B1728">
        <v>18</v>
      </c>
      <c r="C1728">
        <v>18419</v>
      </c>
      <c r="D1728">
        <v>17413</v>
      </c>
      <c r="F1728">
        <f t="shared" si="52"/>
        <v>3</v>
      </c>
      <c r="G1728">
        <f t="shared" si="53"/>
        <v>13</v>
      </c>
    </row>
    <row r="1729" spans="1:7" x14ac:dyDescent="0.2">
      <c r="A1729" s="1">
        <v>43537</v>
      </c>
      <c r="B1729">
        <v>19</v>
      </c>
      <c r="C1729">
        <v>18703</v>
      </c>
      <c r="D1729">
        <v>17815</v>
      </c>
      <c r="F1729">
        <f t="shared" si="52"/>
        <v>3</v>
      </c>
      <c r="G1729">
        <f t="shared" si="53"/>
        <v>13</v>
      </c>
    </row>
    <row r="1730" spans="1:7" x14ac:dyDescent="0.2">
      <c r="A1730" s="1">
        <v>43537</v>
      </c>
      <c r="B1730">
        <v>20</v>
      </c>
      <c r="C1730">
        <v>18789</v>
      </c>
      <c r="D1730">
        <v>17685</v>
      </c>
      <c r="F1730">
        <f t="shared" si="52"/>
        <v>3</v>
      </c>
      <c r="G1730">
        <f t="shared" si="53"/>
        <v>13</v>
      </c>
    </row>
    <row r="1731" spans="1:7" x14ac:dyDescent="0.2">
      <c r="A1731" s="1">
        <v>43537</v>
      </c>
      <c r="B1731">
        <v>21</v>
      </c>
      <c r="C1731">
        <v>18421</v>
      </c>
      <c r="D1731">
        <v>16990</v>
      </c>
      <c r="F1731">
        <f t="shared" si="52"/>
        <v>3</v>
      </c>
      <c r="G1731">
        <f t="shared" si="53"/>
        <v>13</v>
      </c>
    </row>
    <row r="1732" spans="1:7" x14ac:dyDescent="0.2">
      <c r="A1732" s="1">
        <v>43537</v>
      </c>
      <c r="B1732">
        <v>22</v>
      </c>
      <c r="C1732">
        <v>17755</v>
      </c>
      <c r="D1732">
        <v>15967</v>
      </c>
      <c r="F1732">
        <f t="shared" si="52"/>
        <v>3</v>
      </c>
      <c r="G1732">
        <f t="shared" si="53"/>
        <v>13</v>
      </c>
    </row>
    <row r="1733" spans="1:7" x14ac:dyDescent="0.2">
      <c r="A1733" s="1">
        <v>43537</v>
      </c>
      <c r="B1733">
        <v>23</v>
      </c>
      <c r="C1733">
        <v>16766</v>
      </c>
      <c r="D1733">
        <v>14915</v>
      </c>
      <c r="F1733">
        <f t="shared" si="52"/>
        <v>3</v>
      </c>
      <c r="G1733">
        <f t="shared" si="53"/>
        <v>13</v>
      </c>
    </row>
    <row r="1734" spans="1:7" x14ac:dyDescent="0.2">
      <c r="A1734" s="1">
        <v>43537</v>
      </c>
      <c r="B1734">
        <v>24</v>
      </c>
      <c r="C1734">
        <v>16080</v>
      </c>
      <c r="D1734">
        <v>14105</v>
      </c>
      <c r="F1734">
        <f t="shared" si="52"/>
        <v>3</v>
      </c>
      <c r="G1734">
        <f t="shared" si="53"/>
        <v>13</v>
      </c>
    </row>
    <row r="1735" spans="1:7" x14ac:dyDescent="0.2">
      <c r="A1735" s="1">
        <v>43538</v>
      </c>
      <c r="B1735">
        <v>1</v>
      </c>
      <c r="C1735">
        <v>15763</v>
      </c>
      <c r="D1735">
        <v>13640</v>
      </c>
      <c r="F1735">
        <f t="shared" si="52"/>
        <v>3</v>
      </c>
      <c r="G1735">
        <f t="shared" si="53"/>
        <v>14</v>
      </c>
    </row>
    <row r="1736" spans="1:7" x14ac:dyDescent="0.2">
      <c r="A1736" s="1">
        <v>43538</v>
      </c>
      <c r="B1736">
        <v>2</v>
      </c>
      <c r="C1736">
        <v>15680</v>
      </c>
      <c r="D1736">
        <v>13369</v>
      </c>
      <c r="F1736">
        <f t="shared" ref="F1736:F1799" si="54">MONTH(A1736)</f>
        <v>3</v>
      </c>
      <c r="G1736">
        <f t="shared" ref="G1736:G1799" si="55">DAY(A1736)</f>
        <v>14</v>
      </c>
    </row>
    <row r="1737" spans="1:7" x14ac:dyDescent="0.2">
      <c r="A1737" s="1">
        <v>43538</v>
      </c>
      <c r="B1737">
        <v>3</v>
      </c>
      <c r="C1737">
        <v>15560</v>
      </c>
      <c r="D1737">
        <v>13297</v>
      </c>
      <c r="F1737">
        <f t="shared" si="54"/>
        <v>3</v>
      </c>
      <c r="G1737">
        <f t="shared" si="55"/>
        <v>14</v>
      </c>
    </row>
    <row r="1738" spans="1:7" x14ac:dyDescent="0.2">
      <c r="A1738" s="1">
        <v>43538</v>
      </c>
      <c r="B1738">
        <v>4</v>
      </c>
      <c r="C1738">
        <v>15607</v>
      </c>
      <c r="D1738">
        <v>13311</v>
      </c>
      <c r="F1738">
        <f t="shared" si="54"/>
        <v>3</v>
      </c>
      <c r="G1738">
        <f t="shared" si="55"/>
        <v>14</v>
      </c>
    </row>
    <row r="1739" spans="1:7" x14ac:dyDescent="0.2">
      <c r="A1739" s="1">
        <v>43538</v>
      </c>
      <c r="B1739">
        <v>5</v>
      </c>
      <c r="C1739">
        <v>16222</v>
      </c>
      <c r="D1739">
        <v>13888</v>
      </c>
      <c r="F1739">
        <f t="shared" si="54"/>
        <v>3</v>
      </c>
      <c r="G1739">
        <f t="shared" si="55"/>
        <v>14</v>
      </c>
    </row>
    <row r="1740" spans="1:7" x14ac:dyDescent="0.2">
      <c r="A1740" s="1">
        <v>43538</v>
      </c>
      <c r="B1740">
        <v>6</v>
      </c>
      <c r="C1740">
        <v>17236</v>
      </c>
      <c r="D1740">
        <v>14918</v>
      </c>
      <c r="F1740">
        <f t="shared" si="54"/>
        <v>3</v>
      </c>
      <c r="G1740">
        <f t="shared" si="55"/>
        <v>14</v>
      </c>
    </row>
    <row r="1741" spans="1:7" x14ac:dyDescent="0.2">
      <c r="A1741" s="1">
        <v>43538</v>
      </c>
      <c r="B1741">
        <v>7</v>
      </c>
      <c r="C1741">
        <v>18299</v>
      </c>
      <c r="D1741">
        <v>16020</v>
      </c>
      <c r="F1741">
        <f t="shared" si="54"/>
        <v>3</v>
      </c>
      <c r="G1741">
        <f t="shared" si="55"/>
        <v>14</v>
      </c>
    </row>
    <row r="1742" spans="1:7" x14ac:dyDescent="0.2">
      <c r="A1742" s="1">
        <v>43538</v>
      </c>
      <c r="B1742">
        <v>8</v>
      </c>
      <c r="C1742">
        <v>18547</v>
      </c>
      <c r="D1742">
        <v>16342</v>
      </c>
      <c r="F1742">
        <f t="shared" si="54"/>
        <v>3</v>
      </c>
      <c r="G1742">
        <f t="shared" si="55"/>
        <v>14</v>
      </c>
    </row>
    <row r="1743" spans="1:7" x14ac:dyDescent="0.2">
      <c r="A1743" s="1">
        <v>43538</v>
      </c>
      <c r="B1743">
        <v>9</v>
      </c>
      <c r="C1743">
        <v>18410</v>
      </c>
      <c r="D1743">
        <v>16266</v>
      </c>
      <c r="F1743">
        <f t="shared" si="54"/>
        <v>3</v>
      </c>
      <c r="G1743">
        <f t="shared" si="55"/>
        <v>14</v>
      </c>
    </row>
    <row r="1744" spans="1:7" x14ac:dyDescent="0.2">
      <c r="A1744" s="1">
        <v>43538</v>
      </c>
      <c r="B1744">
        <v>10</v>
      </c>
      <c r="C1744">
        <v>18263</v>
      </c>
      <c r="D1744">
        <v>16070</v>
      </c>
      <c r="F1744">
        <f t="shared" si="54"/>
        <v>3</v>
      </c>
      <c r="G1744">
        <f t="shared" si="55"/>
        <v>14</v>
      </c>
    </row>
    <row r="1745" spans="1:7" x14ac:dyDescent="0.2">
      <c r="A1745" s="1">
        <v>43538</v>
      </c>
      <c r="B1745">
        <v>11</v>
      </c>
      <c r="C1745">
        <v>18330</v>
      </c>
      <c r="D1745">
        <v>16060</v>
      </c>
      <c r="F1745">
        <f t="shared" si="54"/>
        <v>3</v>
      </c>
      <c r="G1745">
        <f t="shared" si="55"/>
        <v>14</v>
      </c>
    </row>
    <row r="1746" spans="1:7" x14ac:dyDescent="0.2">
      <c r="A1746" s="1">
        <v>43538</v>
      </c>
      <c r="B1746">
        <v>12</v>
      </c>
      <c r="C1746">
        <v>18123</v>
      </c>
      <c r="D1746">
        <v>15981</v>
      </c>
      <c r="F1746">
        <f t="shared" si="54"/>
        <v>3</v>
      </c>
      <c r="G1746">
        <f t="shared" si="55"/>
        <v>14</v>
      </c>
    </row>
    <row r="1747" spans="1:7" x14ac:dyDescent="0.2">
      <c r="A1747" s="1">
        <v>43538</v>
      </c>
      <c r="B1747">
        <v>13</v>
      </c>
      <c r="C1747">
        <v>18359</v>
      </c>
      <c r="D1747">
        <v>16111</v>
      </c>
      <c r="F1747">
        <f t="shared" si="54"/>
        <v>3</v>
      </c>
      <c r="G1747">
        <f t="shared" si="55"/>
        <v>14</v>
      </c>
    </row>
    <row r="1748" spans="1:7" x14ac:dyDescent="0.2">
      <c r="A1748" s="1">
        <v>43538</v>
      </c>
      <c r="B1748">
        <v>14</v>
      </c>
      <c r="C1748">
        <v>18419</v>
      </c>
      <c r="D1748">
        <v>16137</v>
      </c>
      <c r="F1748">
        <f t="shared" si="54"/>
        <v>3</v>
      </c>
      <c r="G1748">
        <f t="shared" si="55"/>
        <v>14</v>
      </c>
    </row>
    <row r="1749" spans="1:7" x14ac:dyDescent="0.2">
      <c r="A1749" s="1">
        <v>43538</v>
      </c>
      <c r="B1749">
        <v>15</v>
      </c>
      <c r="C1749">
        <v>18496</v>
      </c>
      <c r="D1749">
        <v>16328</v>
      </c>
      <c r="F1749">
        <f t="shared" si="54"/>
        <v>3</v>
      </c>
      <c r="G1749">
        <f t="shared" si="55"/>
        <v>14</v>
      </c>
    </row>
    <row r="1750" spans="1:7" x14ac:dyDescent="0.2">
      <c r="A1750" s="1">
        <v>43538</v>
      </c>
      <c r="B1750">
        <v>16</v>
      </c>
      <c r="C1750">
        <v>18179</v>
      </c>
      <c r="D1750">
        <v>16327</v>
      </c>
      <c r="F1750">
        <f t="shared" si="54"/>
        <v>3</v>
      </c>
      <c r="G1750">
        <f t="shared" si="55"/>
        <v>14</v>
      </c>
    </row>
    <row r="1751" spans="1:7" x14ac:dyDescent="0.2">
      <c r="A1751" s="1">
        <v>43538</v>
      </c>
      <c r="B1751">
        <v>17</v>
      </c>
      <c r="C1751">
        <v>17628</v>
      </c>
      <c r="D1751">
        <v>16449</v>
      </c>
      <c r="F1751">
        <f t="shared" si="54"/>
        <v>3</v>
      </c>
      <c r="G1751">
        <f t="shared" si="55"/>
        <v>14</v>
      </c>
    </row>
    <row r="1752" spans="1:7" x14ac:dyDescent="0.2">
      <c r="A1752" s="1">
        <v>43538</v>
      </c>
      <c r="B1752">
        <v>18</v>
      </c>
      <c r="C1752">
        <v>17690</v>
      </c>
      <c r="D1752">
        <v>16629</v>
      </c>
      <c r="F1752">
        <f t="shared" si="54"/>
        <v>3</v>
      </c>
      <c r="G1752">
        <f t="shared" si="55"/>
        <v>14</v>
      </c>
    </row>
    <row r="1753" spans="1:7" x14ac:dyDescent="0.2">
      <c r="A1753" s="1">
        <v>43538</v>
      </c>
      <c r="B1753">
        <v>19</v>
      </c>
      <c r="C1753">
        <v>18491</v>
      </c>
      <c r="D1753">
        <v>17115</v>
      </c>
      <c r="F1753">
        <f t="shared" si="54"/>
        <v>3</v>
      </c>
      <c r="G1753">
        <f t="shared" si="55"/>
        <v>14</v>
      </c>
    </row>
    <row r="1754" spans="1:7" x14ac:dyDescent="0.2">
      <c r="A1754" s="1">
        <v>43538</v>
      </c>
      <c r="B1754">
        <v>20</v>
      </c>
      <c r="C1754">
        <v>18733</v>
      </c>
      <c r="D1754">
        <v>16936</v>
      </c>
      <c r="F1754">
        <f t="shared" si="54"/>
        <v>3</v>
      </c>
      <c r="G1754">
        <f t="shared" si="55"/>
        <v>14</v>
      </c>
    </row>
    <row r="1755" spans="1:7" x14ac:dyDescent="0.2">
      <c r="A1755" s="1">
        <v>43538</v>
      </c>
      <c r="B1755">
        <v>21</v>
      </c>
      <c r="C1755">
        <v>18460</v>
      </c>
      <c r="D1755">
        <v>16314</v>
      </c>
      <c r="F1755">
        <f t="shared" si="54"/>
        <v>3</v>
      </c>
      <c r="G1755">
        <f t="shared" si="55"/>
        <v>14</v>
      </c>
    </row>
    <row r="1756" spans="1:7" x14ac:dyDescent="0.2">
      <c r="A1756" s="1">
        <v>43538</v>
      </c>
      <c r="B1756">
        <v>22</v>
      </c>
      <c r="C1756">
        <v>17601</v>
      </c>
      <c r="D1756">
        <v>15405</v>
      </c>
      <c r="F1756">
        <f t="shared" si="54"/>
        <v>3</v>
      </c>
      <c r="G1756">
        <f t="shared" si="55"/>
        <v>14</v>
      </c>
    </row>
    <row r="1757" spans="1:7" x14ac:dyDescent="0.2">
      <c r="A1757" s="1">
        <v>43538</v>
      </c>
      <c r="B1757">
        <v>23</v>
      </c>
      <c r="C1757">
        <v>17109</v>
      </c>
      <c r="D1757">
        <v>14499</v>
      </c>
      <c r="F1757">
        <f t="shared" si="54"/>
        <v>3</v>
      </c>
      <c r="G1757">
        <f t="shared" si="55"/>
        <v>14</v>
      </c>
    </row>
    <row r="1758" spans="1:7" x14ac:dyDescent="0.2">
      <c r="A1758" s="1">
        <v>43538</v>
      </c>
      <c r="B1758">
        <v>24</v>
      </c>
      <c r="C1758">
        <v>16315</v>
      </c>
      <c r="D1758">
        <v>13590</v>
      </c>
      <c r="F1758">
        <f t="shared" si="54"/>
        <v>3</v>
      </c>
      <c r="G1758">
        <f t="shared" si="55"/>
        <v>14</v>
      </c>
    </row>
    <row r="1759" spans="1:7" x14ac:dyDescent="0.2">
      <c r="A1759" s="1">
        <v>43539</v>
      </c>
      <c r="B1759">
        <v>1</v>
      </c>
      <c r="C1759">
        <v>15599</v>
      </c>
      <c r="D1759">
        <v>12940</v>
      </c>
      <c r="F1759">
        <f t="shared" si="54"/>
        <v>3</v>
      </c>
      <c r="G1759">
        <f t="shared" si="55"/>
        <v>15</v>
      </c>
    </row>
    <row r="1760" spans="1:7" x14ac:dyDescent="0.2">
      <c r="A1760" s="1">
        <v>43539</v>
      </c>
      <c r="B1760">
        <v>2</v>
      </c>
      <c r="C1760">
        <v>15561</v>
      </c>
      <c r="D1760">
        <v>12780</v>
      </c>
      <c r="F1760">
        <f t="shared" si="54"/>
        <v>3</v>
      </c>
      <c r="G1760">
        <f t="shared" si="55"/>
        <v>15</v>
      </c>
    </row>
    <row r="1761" spans="1:7" x14ac:dyDescent="0.2">
      <c r="A1761" s="1">
        <v>43539</v>
      </c>
      <c r="B1761">
        <v>3</v>
      </c>
      <c r="C1761">
        <v>15599</v>
      </c>
      <c r="D1761">
        <v>12652</v>
      </c>
      <c r="F1761">
        <f t="shared" si="54"/>
        <v>3</v>
      </c>
      <c r="G1761">
        <f t="shared" si="55"/>
        <v>15</v>
      </c>
    </row>
    <row r="1762" spans="1:7" x14ac:dyDescent="0.2">
      <c r="A1762" s="1">
        <v>43539</v>
      </c>
      <c r="B1762">
        <v>4</v>
      </c>
      <c r="C1762">
        <v>15709</v>
      </c>
      <c r="D1762">
        <v>12724</v>
      </c>
      <c r="F1762">
        <f t="shared" si="54"/>
        <v>3</v>
      </c>
      <c r="G1762">
        <f t="shared" si="55"/>
        <v>15</v>
      </c>
    </row>
    <row r="1763" spans="1:7" x14ac:dyDescent="0.2">
      <c r="A1763" s="1">
        <v>43539</v>
      </c>
      <c r="B1763">
        <v>5</v>
      </c>
      <c r="C1763">
        <v>15977</v>
      </c>
      <c r="D1763">
        <v>13313</v>
      </c>
      <c r="F1763">
        <f t="shared" si="54"/>
        <v>3</v>
      </c>
      <c r="G1763">
        <f t="shared" si="55"/>
        <v>15</v>
      </c>
    </row>
    <row r="1764" spans="1:7" x14ac:dyDescent="0.2">
      <c r="A1764" s="1">
        <v>43539</v>
      </c>
      <c r="B1764">
        <v>6</v>
      </c>
      <c r="C1764">
        <v>17060</v>
      </c>
      <c r="D1764">
        <v>14467</v>
      </c>
      <c r="F1764">
        <f t="shared" si="54"/>
        <v>3</v>
      </c>
      <c r="G1764">
        <f t="shared" si="55"/>
        <v>15</v>
      </c>
    </row>
    <row r="1765" spans="1:7" x14ac:dyDescent="0.2">
      <c r="A1765" s="1">
        <v>43539</v>
      </c>
      <c r="B1765">
        <v>7</v>
      </c>
      <c r="C1765">
        <v>17929</v>
      </c>
      <c r="D1765">
        <v>15418</v>
      </c>
      <c r="F1765">
        <f t="shared" si="54"/>
        <v>3</v>
      </c>
      <c r="G1765">
        <f t="shared" si="55"/>
        <v>15</v>
      </c>
    </row>
    <row r="1766" spans="1:7" x14ac:dyDescent="0.2">
      <c r="A1766" s="1">
        <v>43539</v>
      </c>
      <c r="B1766">
        <v>8</v>
      </c>
      <c r="C1766">
        <v>18276</v>
      </c>
      <c r="D1766">
        <v>15880</v>
      </c>
      <c r="F1766">
        <f t="shared" si="54"/>
        <v>3</v>
      </c>
      <c r="G1766">
        <f t="shared" si="55"/>
        <v>15</v>
      </c>
    </row>
    <row r="1767" spans="1:7" x14ac:dyDescent="0.2">
      <c r="A1767" s="1">
        <v>43539</v>
      </c>
      <c r="B1767">
        <v>9</v>
      </c>
      <c r="C1767">
        <v>18350</v>
      </c>
      <c r="D1767">
        <v>16069</v>
      </c>
      <c r="F1767">
        <f t="shared" si="54"/>
        <v>3</v>
      </c>
      <c r="G1767">
        <f t="shared" si="55"/>
        <v>15</v>
      </c>
    </row>
    <row r="1768" spans="1:7" x14ac:dyDescent="0.2">
      <c r="A1768" s="1">
        <v>43539</v>
      </c>
      <c r="B1768">
        <v>10</v>
      </c>
      <c r="C1768">
        <v>18707</v>
      </c>
      <c r="D1768">
        <v>16273</v>
      </c>
      <c r="F1768">
        <f t="shared" si="54"/>
        <v>3</v>
      </c>
      <c r="G1768">
        <f t="shared" si="55"/>
        <v>15</v>
      </c>
    </row>
    <row r="1769" spans="1:7" x14ac:dyDescent="0.2">
      <c r="A1769" s="1">
        <v>43539</v>
      </c>
      <c r="B1769">
        <v>11</v>
      </c>
      <c r="C1769">
        <v>18541</v>
      </c>
      <c r="D1769">
        <v>16284</v>
      </c>
      <c r="F1769">
        <f t="shared" si="54"/>
        <v>3</v>
      </c>
      <c r="G1769">
        <f t="shared" si="55"/>
        <v>15</v>
      </c>
    </row>
    <row r="1770" spans="1:7" x14ac:dyDescent="0.2">
      <c r="A1770" s="1">
        <v>43539</v>
      </c>
      <c r="B1770">
        <v>12</v>
      </c>
      <c r="C1770">
        <v>18352</v>
      </c>
      <c r="D1770">
        <v>16107</v>
      </c>
      <c r="F1770">
        <f t="shared" si="54"/>
        <v>3</v>
      </c>
      <c r="G1770">
        <f t="shared" si="55"/>
        <v>15</v>
      </c>
    </row>
    <row r="1771" spans="1:7" x14ac:dyDescent="0.2">
      <c r="A1771" s="1">
        <v>43539</v>
      </c>
      <c r="B1771">
        <v>13</v>
      </c>
      <c r="C1771">
        <v>18295</v>
      </c>
      <c r="D1771">
        <v>16170</v>
      </c>
      <c r="F1771">
        <f t="shared" si="54"/>
        <v>3</v>
      </c>
      <c r="G1771">
        <f t="shared" si="55"/>
        <v>15</v>
      </c>
    </row>
    <row r="1772" spans="1:7" x14ac:dyDescent="0.2">
      <c r="A1772" s="1">
        <v>43539</v>
      </c>
      <c r="B1772">
        <v>14</v>
      </c>
      <c r="C1772">
        <v>18146</v>
      </c>
      <c r="D1772">
        <v>16115</v>
      </c>
      <c r="F1772">
        <f t="shared" si="54"/>
        <v>3</v>
      </c>
      <c r="G1772">
        <f t="shared" si="55"/>
        <v>15</v>
      </c>
    </row>
    <row r="1773" spans="1:7" x14ac:dyDescent="0.2">
      <c r="A1773" s="1">
        <v>43539</v>
      </c>
      <c r="B1773">
        <v>15</v>
      </c>
      <c r="C1773">
        <v>18240</v>
      </c>
      <c r="D1773">
        <v>16064</v>
      </c>
      <c r="F1773">
        <f t="shared" si="54"/>
        <v>3</v>
      </c>
      <c r="G1773">
        <f t="shared" si="55"/>
        <v>15</v>
      </c>
    </row>
    <row r="1774" spans="1:7" x14ac:dyDescent="0.2">
      <c r="A1774" s="1">
        <v>43539</v>
      </c>
      <c r="B1774">
        <v>16</v>
      </c>
      <c r="C1774">
        <v>18291</v>
      </c>
      <c r="D1774">
        <v>16182</v>
      </c>
      <c r="F1774">
        <f t="shared" si="54"/>
        <v>3</v>
      </c>
      <c r="G1774">
        <f t="shared" si="55"/>
        <v>15</v>
      </c>
    </row>
    <row r="1775" spans="1:7" x14ac:dyDescent="0.2">
      <c r="A1775" s="1">
        <v>43539</v>
      </c>
      <c r="B1775">
        <v>17</v>
      </c>
      <c r="C1775">
        <v>18563</v>
      </c>
      <c r="D1775">
        <v>16457</v>
      </c>
      <c r="F1775">
        <f t="shared" si="54"/>
        <v>3</v>
      </c>
      <c r="G1775">
        <f t="shared" si="55"/>
        <v>15</v>
      </c>
    </row>
    <row r="1776" spans="1:7" x14ac:dyDescent="0.2">
      <c r="A1776" s="1">
        <v>43539</v>
      </c>
      <c r="B1776">
        <v>18</v>
      </c>
      <c r="C1776">
        <v>18966</v>
      </c>
      <c r="D1776">
        <v>16764</v>
      </c>
      <c r="F1776">
        <f t="shared" si="54"/>
        <v>3</v>
      </c>
      <c r="G1776">
        <f t="shared" si="55"/>
        <v>15</v>
      </c>
    </row>
    <row r="1777" spans="1:7" x14ac:dyDescent="0.2">
      <c r="A1777" s="1">
        <v>43539</v>
      </c>
      <c r="B1777">
        <v>19</v>
      </c>
      <c r="C1777">
        <v>19501</v>
      </c>
      <c r="D1777">
        <v>17161</v>
      </c>
      <c r="F1777">
        <f t="shared" si="54"/>
        <v>3</v>
      </c>
      <c r="G1777">
        <f t="shared" si="55"/>
        <v>15</v>
      </c>
    </row>
    <row r="1778" spans="1:7" x14ac:dyDescent="0.2">
      <c r="A1778" s="1">
        <v>43539</v>
      </c>
      <c r="B1778">
        <v>20</v>
      </c>
      <c r="C1778">
        <v>18821</v>
      </c>
      <c r="D1778">
        <v>16957</v>
      </c>
      <c r="F1778">
        <f t="shared" si="54"/>
        <v>3</v>
      </c>
      <c r="G1778">
        <f t="shared" si="55"/>
        <v>15</v>
      </c>
    </row>
    <row r="1779" spans="1:7" x14ac:dyDescent="0.2">
      <c r="A1779" s="1">
        <v>43539</v>
      </c>
      <c r="B1779">
        <v>21</v>
      </c>
      <c r="C1779">
        <v>18424</v>
      </c>
      <c r="D1779">
        <v>16428</v>
      </c>
      <c r="F1779">
        <f t="shared" si="54"/>
        <v>3</v>
      </c>
      <c r="G1779">
        <f t="shared" si="55"/>
        <v>15</v>
      </c>
    </row>
    <row r="1780" spans="1:7" x14ac:dyDescent="0.2">
      <c r="A1780" s="1">
        <v>43539</v>
      </c>
      <c r="B1780">
        <v>22</v>
      </c>
      <c r="C1780">
        <v>17473</v>
      </c>
      <c r="D1780">
        <v>15478</v>
      </c>
      <c r="F1780">
        <f t="shared" si="54"/>
        <v>3</v>
      </c>
      <c r="G1780">
        <f t="shared" si="55"/>
        <v>15</v>
      </c>
    </row>
    <row r="1781" spans="1:7" x14ac:dyDescent="0.2">
      <c r="A1781" s="1">
        <v>43539</v>
      </c>
      <c r="B1781">
        <v>23</v>
      </c>
      <c r="C1781">
        <v>17058</v>
      </c>
      <c r="D1781">
        <v>14501</v>
      </c>
      <c r="F1781">
        <f t="shared" si="54"/>
        <v>3</v>
      </c>
      <c r="G1781">
        <f t="shared" si="55"/>
        <v>15</v>
      </c>
    </row>
    <row r="1782" spans="1:7" x14ac:dyDescent="0.2">
      <c r="A1782" s="1">
        <v>43539</v>
      </c>
      <c r="B1782">
        <v>24</v>
      </c>
      <c r="C1782">
        <v>16834</v>
      </c>
      <c r="D1782">
        <v>13809</v>
      </c>
      <c r="F1782">
        <f t="shared" si="54"/>
        <v>3</v>
      </c>
      <c r="G1782">
        <f t="shared" si="55"/>
        <v>15</v>
      </c>
    </row>
    <row r="1783" spans="1:7" x14ac:dyDescent="0.2">
      <c r="A1783" s="1">
        <v>43540</v>
      </c>
      <c r="B1783">
        <v>1</v>
      </c>
      <c r="C1783">
        <v>16498</v>
      </c>
      <c r="D1783">
        <v>13342</v>
      </c>
      <c r="F1783">
        <f t="shared" si="54"/>
        <v>3</v>
      </c>
      <c r="G1783">
        <f t="shared" si="55"/>
        <v>16</v>
      </c>
    </row>
    <row r="1784" spans="1:7" x14ac:dyDescent="0.2">
      <c r="A1784" s="1">
        <v>43540</v>
      </c>
      <c r="B1784">
        <v>2</v>
      </c>
      <c r="C1784">
        <v>16372</v>
      </c>
      <c r="D1784">
        <v>13078</v>
      </c>
      <c r="F1784">
        <f t="shared" si="54"/>
        <v>3</v>
      </c>
      <c r="G1784">
        <f t="shared" si="55"/>
        <v>16</v>
      </c>
    </row>
    <row r="1785" spans="1:7" x14ac:dyDescent="0.2">
      <c r="A1785" s="1">
        <v>43540</v>
      </c>
      <c r="B1785">
        <v>3</v>
      </c>
      <c r="C1785">
        <v>16194</v>
      </c>
      <c r="D1785">
        <v>13082</v>
      </c>
      <c r="F1785">
        <f t="shared" si="54"/>
        <v>3</v>
      </c>
      <c r="G1785">
        <f t="shared" si="55"/>
        <v>16</v>
      </c>
    </row>
    <row r="1786" spans="1:7" x14ac:dyDescent="0.2">
      <c r="A1786" s="1">
        <v>43540</v>
      </c>
      <c r="B1786">
        <v>4</v>
      </c>
      <c r="C1786">
        <v>15893</v>
      </c>
      <c r="D1786">
        <v>13005</v>
      </c>
      <c r="F1786">
        <f t="shared" si="54"/>
        <v>3</v>
      </c>
      <c r="G1786">
        <f t="shared" si="55"/>
        <v>16</v>
      </c>
    </row>
    <row r="1787" spans="1:7" x14ac:dyDescent="0.2">
      <c r="A1787" s="1">
        <v>43540</v>
      </c>
      <c r="B1787">
        <v>5</v>
      </c>
      <c r="C1787">
        <v>16425</v>
      </c>
      <c r="D1787">
        <v>13375</v>
      </c>
      <c r="F1787">
        <f t="shared" si="54"/>
        <v>3</v>
      </c>
      <c r="G1787">
        <f t="shared" si="55"/>
        <v>16</v>
      </c>
    </row>
    <row r="1788" spans="1:7" x14ac:dyDescent="0.2">
      <c r="A1788" s="1">
        <v>43540</v>
      </c>
      <c r="B1788">
        <v>6</v>
      </c>
      <c r="C1788">
        <v>16829</v>
      </c>
      <c r="D1788">
        <v>13849</v>
      </c>
      <c r="F1788">
        <f t="shared" si="54"/>
        <v>3</v>
      </c>
      <c r="G1788">
        <f t="shared" si="55"/>
        <v>16</v>
      </c>
    </row>
    <row r="1789" spans="1:7" x14ac:dyDescent="0.2">
      <c r="A1789" s="1">
        <v>43540</v>
      </c>
      <c r="B1789">
        <v>7</v>
      </c>
      <c r="C1789">
        <v>16914</v>
      </c>
      <c r="D1789">
        <v>14325</v>
      </c>
      <c r="F1789">
        <f t="shared" si="54"/>
        <v>3</v>
      </c>
      <c r="G1789">
        <f t="shared" si="55"/>
        <v>16</v>
      </c>
    </row>
    <row r="1790" spans="1:7" x14ac:dyDescent="0.2">
      <c r="A1790" s="1">
        <v>43540</v>
      </c>
      <c r="B1790">
        <v>8</v>
      </c>
      <c r="C1790">
        <v>17526</v>
      </c>
      <c r="D1790">
        <v>14940</v>
      </c>
      <c r="F1790">
        <f t="shared" si="54"/>
        <v>3</v>
      </c>
      <c r="G1790">
        <f t="shared" si="55"/>
        <v>16</v>
      </c>
    </row>
    <row r="1791" spans="1:7" x14ac:dyDescent="0.2">
      <c r="A1791" s="1">
        <v>43540</v>
      </c>
      <c r="B1791">
        <v>9</v>
      </c>
      <c r="C1791">
        <v>18104</v>
      </c>
      <c r="D1791">
        <v>15487</v>
      </c>
      <c r="F1791">
        <f t="shared" si="54"/>
        <v>3</v>
      </c>
      <c r="G1791">
        <f t="shared" si="55"/>
        <v>16</v>
      </c>
    </row>
    <row r="1792" spans="1:7" x14ac:dyDescent="0.2">
      <c r="A1792" s="1">
        <v>43540</v>
      </c>
      <c r="B1792">
        <v>10</v>
      </c>
      <c r="C1792">
        <v>17861</v>
      </c>
      <c r="D1792">
        <v>15355</v>
      </c>
      <c r="F1792">
        <f t="shared" si="54"/>
        <v>3</v>
      </c>
      <c r="G1792">
        <f t="shared" si="55"/>
        <v>16</v>
      </c>
    </row>
    <row r="1793" spans="1:7" x14ac:dyDescent="0.2">
      <c r="A1793" s="1">
        <v>43540</v>
      </c>
      <c r="B1793">
        <v>11</v>
      </c>
      <c r="C1793">
        <v>17368</v>
      </c>
      <c r="D1793">
        <v>14831</v>
      </c>
      <c r="F1793">
        <f t="shared" si="54"/>
        <v>3</v>
      </c>
      <c r="G1793">
        <f t="shared" si="55"/>
        <v>16</v>
      </c>
    </row>
    <row r="1794" spans="1:7" x14ac:dyDescent="0.2">
      <c r="A1794" s="1">
        <v>43540</v>
      </c>
      <c r="B1794">
        <v>12</v>
      </c>
      <c r="C1794">
        <v>17567</v>
      </c>
      <c r="D1794">
        <v>14753</v>
      </c>
      <c r="F1794">
        <f t="shared" si="54"/>
        <v>3</v>
      </c>
      <c r="G1794">
        <f t="shared" si="55"/>
        <v>16</v>
      </c>
    </row>
    <row r="1795" spans="1:7" x14ac:dyDescent="0.2">
      <c r="A1795" s="1">
        <v>43540</v>
      </c>
      <c r="B1795">
        <v>13</v>
      </c>
      <c r="C1795">
        <v>17591</v>
      </c>
      <c r="D1795">
        <v>14754</v>
      </c>
      <c r="F1795">
        <f t="shared" si="54"/>
        <v>3</v>
      </c>
      <c r="G1795">
        <f t="shared" si="55"/>
        <v>16</v>
      </c>
    </row>
    <row r="1796" spans="1:7" x14ac:dyDescent="0.2">
      <c r="A1796" s="1">
        <v>43540</v>
      </c>
      <c r="B1796">
        <v>14</v>
      </c>
      <c r="C1796">
        <v>17620</v>
      </c>
      <c r="D1796">
        <v>14753</v>
      </c>
      <c r="F1796">
        <f t="shared" si="54"/>
        <v>3</v>
      </c>
      <c r="G1796">
        <f t="shared" si="55"/>
        <v>16</v>
      </c>
    </row>
    <row r="1797" spans="1:7" x14ac:dyDescent="0.2">
      <c r="A1797" s="1">
        <v>43540</v>
      </c>
      <c r="B1797">
        <v>15</v>
      </c>
      <c r="C1797">
        <v>17580</v>
      </c>
      <c r="D1797">
        <v>14720</v>
      </c>
      <c r="F1797">
        <f t="shared" si="54"/>
        <v>3</v>
      </c>
      <c r="G1797">
        <f t="shared" si="55"/>
        <v>16</v>
      </c>
    </row>
    <row r="1798" spans="1:7" x14ac:dyDescent="0.2">
      <c r="A1798" s="1">
        <v>43540</v>
      </c>
      <c r="B1798">
        <v>16</v>
      </c>
      <c r="C1798">
        <v>18223</v>
      </c>
      <c r="D1798">
        <v>15267</v>
      </c>
      <c r="F1798">
        <f t="shared" si="54"/>
        <v>3</v>
      </c>
      <c r="G1798">
        <f t="shared" si="55"/>
        <v>16</v>
      </c>
    </row>
    <row r="1799" spans="1:7" x14ac:dyDescent="0.2">
      <c r="A1799" s="1">
        <v>43540</v>
      </c>
      <c r="B1799">
        <v>17</v>
      </c>
      <c r="C1799">
        <v>18224</v>
      </c>
      <c r="D1799">
        <v>15793</v>
      </c>
      <c r="F1799">
        <f t="shared" si="54"/>
        <v>3</v>
      </c>
      <c r="G1799">
        <f t="shared" si="55"/>
        <v>16</v>
      </c>
    </row>
    <row r="1800" spans="1:7" x14ac:dyDescent="0.2">
      <c r="A1800" s="1">
        <v>43540</v>
      </c>
      <c r="B1800">
        <v>18</v>
      </c>
      <c r="C1800">
        <v>18615</v>
      </c>
      <c r="D1800">
        <v>16216</v>
      </c>
      <c r="F1800">
        <f t="shared" ref="F1800:F1863" si="56">MONTH(A1800)</f>
        <v>3</v>
      </c>
      <c r="G1800">
        <f t="shared" ref="G1800:G1863" si="57">DAY(A1800)</f>
        <v>16</v>
      </c>
    </row>
    <row r="1801" spans="1:7" x14ac:dyDescent="0.2">
      <c r="A1801" s="1">
        <v>43540</v>
      </c>
      <c r="B1801">
        <v>19</v>
      </c>
      <c r="C1801">
        <v>19317</v>
      </c>
      <c r="D1801">
        <v>16739</v>
      </c>
      <c r="F1801">
        <f t="shared" si="56"/>
        <v>3</v>
      </c>
      <c r="G1801">
        <f t="shared" si="57"/>
        <v>16</v>
      </c>
    </row>
    <row r="1802" spans="1:7" x14ac:dyDescent="0.2">
      <c r="A1802" s="1">
        <v>43540</v>
      </c>
      <c r="B1802">
        <v>20</v>
      </c>
      <c r="C1802">
        <v>19063</v>
      </c>
      <c r="D1802">
        <v>16637</v>
      </c>
      <c r="F1802">
        <f t="shared" si="56"/>
        <v>3</v>
      </c>
      <c r="G1802">
        <f t="shared" si="57"/>
        <v>16</v>
      </c>
    </row>
    <row r="1803" spans="1:7" x14ac:dyDescent="0.2">
      <c r="A1803" s="1">
        <v>43540</v>
      </c>
      <c r="B1803">
        <v>21</v>
      </c>
      <c r="C1803">
        <v>18895</v>
      </c>
      <c r="D1803">
        <v>16159</v>
      </c>
      <c r="F1803">
        <f t="shared" si="56"/>
        <v>3</v>
      </c>
      <c r="G1803">
        <f t="shared" si="57"/>
        <v>16</v>
      </c>
    </row>
    <row r="1804" spans="1:7" x14ac:dyDescent="0.2">
      <c r="A1804" s="1">
        <v>43540</v>
      </c>
      <c r="B1804">
        <v>22</v>
      </c>
      <c r="C1804">
        <v>18410</v>
      </c>
      <c r="D1804">
        <v>15548</v>
      </c>
      <c r="F1804">
        <f t="shared" si="56"/>
        <v>3</v>
      </c>
      <c r="G1804">
        <f t="shared" si="57"/>
        <v>16</v>
      </c>
    </row>
    <row r="1805" spans="1:7" x14ac:dyDescent="0.2">
      <c r="A1805" s="1">
        <v>43540</v>
      </c>
      <c r="B1805">
        <v>23</v>
      </c>
      <c r="C1805">
        <v>18009</v>
      </c>
      <c r="D1805">
        <v>14825</v>
      </c>
      <c r="F1805">
        <f t="shared" si="56"/>
        <v>3</v>
      </c>
      <c r="G1805">
        <f t="shared" si="57"/>
        <v>16</v>
      </c>
    </row>
    <row r="1806" spans="1:7" x14ac:dyDescent="0.2">
      <c r="A1806" s="1">
        <v>43540</v>
      </c>
      <c r="B1806">
        <v>24</v>
      </c>
      <c r="C1806">
        <v>16759</v>
      </c>
      <c r="D1806">
        <v>14218</v>
      </c>
      <c r="F1806">
        <f t="shared" si="56"/>
        <v>3</v>
      </c>
      <c r="G1806">
        <f t="shared" si="57"/>
        <v>16</v>
      </c>
    </row>
    <row r="1807" spans="1:7" x14ac:dyDescent="0.2">
      <c r="A1807" s="1">
        <v>43541</v>
      </c>
      <c r="B1807">
        <v>1</v>
      </c>
      <c r="C1807">
        <v>16591</v>
      </c>
      <c r="D1807">
        <v>13853</v>
      </c>
      <c r="F1807">
        <f t="shared" si="56"/>
        <v>3</v>
      </c>
      <c r="G1807">
        <f t="shared" si="57"/>
        <v>17</v>
      </c>
    </row>
    <row r="1808" spans="1:7" x14ac:dyDescent="0.2">
      <c r="A1808" s="1">
        <v>43541</v>
      </c>
      <c r="B1808">
        <v>2</v>
      </c>
      <c r="C1808">
        <v>16288</v>
      </c>
      <c r="D1808">
        <v>13636</v>
      </c>
      <c r="F1808">
        <f t="shared" si="56"/>
        <v>3</v>
      </c>
      <c r="G1808">
        <f t="shared" si="57"/>
        <v>17</v>
      </c>
    </row>
    <row r="1809" spans="1:7" x14ac:dyDescent="0.2">
      <c r="A1809" s="1">
        <v>43541</v>
      </c>
      <c r="B1809">
        <v>3</v>
      </c>
      <c r="C1809">
        <v>16411</v>
      </c>
      <c r="D1809">
        <v>13526</v>
      </c>
      <c r="F1809">
        <f t="shared" si="56"/>
        <v>3</v>
      </c>
      <c r="G1809">
        <f t="shared" si="57"/>
        <v>17</v>
      </c>
    </row>
    <row r="1810" spans="1:7" x14ac:dyDescent="0.2">
      <c r="A1810" s="1">
        <v>43541</v>
      </c>
      <c r="B1810">
        <v>4</v>
      </c>
      <c r="C1810">
        <v>15912</v>
      </c>
      <c r="D1810">
        <v>13517</v>
      </c>
      <c r="F1810">
        <f t="shared" si="56"/>
        <v>3</v>
      </c>
      <c r="G1810">
        <f t="shared" si="57"/>
        <v>17</v>
      </c>
    </row>
    <row r="1811" spans="1:7" x14ac:dyDescent="0.2">
      <c r="A1811" s="1">
        <v>43541</v>
      </c>
      <c r="B1811">
        <v>5</v>
      </c>
      <c r="C1811">
        <v>16399</v>
      </c>
      <c r="D1811">
        <v>13810</v>
      </c>
      <c r="F1811">
        <f t="shared" si="56"/>
        <v>3</v>
      </c>
      <c r="G1811">
        <f t="shared" si="57"/>
        <v>17</v>
      </c>
    </row>
    <row r="1812" spans="1:7" x14ac:dyDescent="0.2">
      <c r="A1812" s="1">
        <v>43541</v>
      </c>
      <c r="B1812">
        <v>6</v>
      </c>
      <c r="C1812">
        <v>16361</v>
      </c>
      <c r="D1812">
        <v>14248</v>
      </c>
      <c r="F1812">
        <f t="shared" si="56"/>
        <v>3</v>
      </c>
      <c r="G1812">
        <f t="shared" si="57"/>
        <v>17</v>
      </c>
    </row>
    <row r="1813" spans="1:7" x14ac:dyDescent="0.2">
      <c r="A1813" s="1">
        <v>43541</v>
      </c>
      <c r="B1813">
        <v>7</v>
      </c>
      <c r="C1813">
        <v>16277</v>
      </c>
      <c r="D1813">
        <v>14625</v>
      </c>
      <c r="F1813">
        <f t="shared" si="56"/>
        <v>3</v>
      </c>
      <c r="G1813">
        <f t="shared" si="57"/>
        <v>17</v>
      </c>
    </row>
    <row r="1814" spans="1:7" x14ac:dyDescent="0.2">
      <c r="A1814" s="1">
        <v>43541</v>
      </c>
      <c r="B1814">
        <v>8</v>
      </c>
      <c r="C1814">
        <v>16452</v>
      </c>
      <c r="D1814">
        <v>14880</v>
      </c>
      <c r="F1814">
        <f t="shared" si="56"/>
        <v>3</v>
      </c>
      <c r="G1814">
        <f t="shared" si="57"/>
        <v>17</v>
      </c>
    </row>
    <row r="1815" spans="1:7" x14ac:dyDescent="0.2">
      <c r="A1815" s="1">
        <v>43541</v>
      </c>
      <c r="B1815">
        <v>9</v>
      </c>
      <c r="C1815">
        <v>15984</v>
      </c>
      <c r="D1815">
        <v>14809</v>
      </c>
      <c r="F1815">
        <f t="shared" si="56"/>
        <v>3</v>
      </c>
      <c r="G1815">
        <f t="shared" si="57"/>
        <v>17</v>
      </c>
    </row>
    <row r="1816" spans="1:7" x14ac:dyDescent="0.2">
      <c r="A1816" s="1">
        <v>43541</v>
      </c>
      <c r="B1816">
        <v>10</v>
      </c>
      <c r="C1816">
        <v>15730</v>
      </c>
      <c r="D1816">
        <v>14539</v>
      </c>
      <c r="F1816">
        <f t="shared" si="56"/>
        <v>3</v>
      </c>
      <c r="G1816">
        <f t="shared" si="57"/>
        <v>17</v>
      </c>
    </row>
    <row r="1817" spans="1:7" x14ac:dyDescent="0.2">
      <c r="A1817" s="1">
        <v>43541</v>
      </c>
      <c r="B1817">
        <v>11</v>
      </c>
      <c r="C1817">
        <v>15922</v>
      </c>
      <c r="D1817">
        <v>14470</v>
      </c>
      <c r="F1817">
        <f t="shared" si="56"/>
        <v>3</v>
      </c>
      <c r="G1817">
        <f t="shared" si="57"/>
        <v>17</v>
      </c>
    </row>
    <row r="1818" spans="1:7" x14ac:dyDescent="0.2">
      <c r="A1818" s="1">
        <v>43541</v>
      </c>
      <c r="B1818">
        <v>12</v>
      </c>
      <c r="C1818">
        <v>16023</v>
      </c>
      <c r="D1818">
        <v>14307</v>
      </c>
      <c r="F1818">
        <f t="shared" si="56"/>
        <v>3</v>
      </c>
      <c r="G1818">
        <f t="shared" si="57"/>
        <v>17</v>
      </c>
    </row>
    <row r="1819" spans="1:7" x14ac:dyDescent="0.2">
      <c r="A1819" s="1">
        <v>43541</v>
      </c>
      <c r="B1819">
        <v>13</v>
      </c>
      <c r="C1819">
        <v>15865</v>
      </c>
      <c r="D1819">
        <v>14121</v>
      </c>
      <c r="F1819">
        <f t="shared" si="56"/>
        <v>3</v>
      </c>
      <c r="G1819">
        <f t="shared" si="57"/>
        <v>17</v>
      </c>
    </row>
    <row r="1820" spans="1:7" x14ac:dyDescent="0.2">
      <c r="A1820" s="1">
        <v>43541</v>
      </c>
      <c r="B1820">
        <v>14</v>
      </c>
      <c r="C1820">
        <v>15709</v>
      </c>
      <c r="D1820">
        <v>13965</v>
      </c>
      <c r="F1820">
        <f t="shared" si="56"/>
        <v>3</v>
      </c>
      <c r="G1820">
        <f t="shared" si="57"/>
        <v>17</v>
      </c>
    </row>
    <row r="1821" spans="1:7" x14ac:dyDescent="0.2">
      <c r="A1821" s="1">
        <v>43541</v>
      </c>
      <c r="B1821">
        <v>15</v>
      </c>
      <c r="C1821">
        <v>16309</v>
      </c>
      <c r="D1821">
        <v>14308</v>
      </c>
      <c r="F1821">
        <f t="shared" si="56"/>
        <v>3</v>
      </c>
      <c r="G1821">
        <f t="shared" si="57"/>
        <v>17</v>
      </c>
    </row>
    <row r="1822" spans="1:7" x14ac:dyDescent="0.2">
      <c r="A1822" s="1">
        <v>43541</v>
      </c>
      <c r="B1822">
        <v>16</v>
      </c>
      <c r="C1822">
        <v>17071</v>
      </c>
      <c r="D1822">
        <v>15093</v>
      </c>
      <c r="F1822">
        <f t="shared" si="56"/>
        <v>3</v>
      </c>
      <c r="G1822">
        <f t="shared" si="57"/>
        <v>17</v>
      </c>
    </row>
    <row r="1823" spans="1:7" x14ac:dyDescent="0.2">
      <c r="A1823" s="1">
        <v>43541</v>
      </c>
      <c r="B1823">
        <v>17</v>
      </c>
      <c r="C1823">
        <v>17454</v>
      </c>
      <c r="D1823">
        <v>15672</v>
      </c>
      <c r="F1823">
        <f t="shared" si="56"/>
        <v>3</v>
      </c>
      <c r="G1823">
        <f t="shared" si="57"/>
        <v>17</v>
      </c>
    </row>
    <row r="1824" spans="1:7" x14ac:dyDescent="0.2">
      <c r="A1824" s="1">
        <v>43541</v>
      </c>
      <c r="B1824">
        <v>18</v>
      </c>
      <c r="C1824">
        <v>17449</v>
      </c>
      <c r="D1824">
        <v>16123</v>
      </c>
      <c r="F1824">
        <f t="shared" si="56"/>
        <v>3</v>
      </c>
      <c r="G1824">
        <f t="shared" si="57"/>
        <v>17</v>
      </c>
    </row>
    <row r="1825" spans="1:7" x14ac:dyDescent="0.2">
      <c r="A1825" s="1">
        <v>43541</v>
      </c>
      <c r="B1825">
        <v>19</v>
      </c>
      <c r="C1825">
        <v>18261</v>
      </c>
      <c r="D1825">
        <v>16739</v>
      </c>
      <c r="F1825">
        <f t="shared" si="56"/>
        <v>3</v>
      </c>
      <c r="G1825">
        <f t="shared" si="57"/>
        <v>17</v>
      </c>
    </row>
    <row r="1826" spans="1:7" x14ac:dyDescent="0.2">
      <c r="A1826" s="1">
        <v>43541</v>
      </c>
      <c r="B1826">
        <v>20</v>
      </c>
      <c r="C1826">
        <v>18687</v>
      </c>
      <c r="D1826">
        <v>16989</v>
      </c>
      <c r="F1826">
        <f t="shared" si="56"/>
        <v>3</v>
      </c>
      <c r="G1826">
        <f t="shared" si="57"/>
        <v>17</v>
      </c>
    </row>
    <row r="1827" spans="1:7" x14ac:dyDescent="0.2">
      <c r="A1827" s="1">
        <v>43541</v>
      </c>
      <c r="B1827">
        <v>21</v>
      </c>
      <c r="C1827">
        <v>18235</v>
      </c>
      <c r="D1827">
        <v>16551</v>
      </c>
      <c r="F1827">
        <f t="shared" si="56"/>
        <v>3</v>
      </c>
      <c r="G1827">
        <f t="shared" si="57"/>
        <v>17</v>
      </c>
    </row>
    <row r="1828" spans="1:7" x14ac:dyDescent="0.2">
      <c r="A1828" s="1">
        <v>43541</v>
      </c>
      <c r="B1828">
        <v>22</v>
      </c>
      <c r="C1828">
        <v>17557</v>
      </c>
      <c r="D1828">
        <v>15619</v>
      </c>
      <c r="F1828">
        <f t="shared" si="56"/>
        <v>3</v>
      </c>
      <c r="G1828">
        <f t="shared" si="57"/>
        <v>17</v>
      </c>
    </row>
    <row r="1829" spans="1:7" x14ac:dyDescent="0.2">
      <c r="A1829" s="1">
        <v>43541</v>
      </c>
      <c r="B1829">
        <v>23</v>
      </c>
      <c r="C1829">
        <v>17213</v>
      </c>
      <c r="D1829">
        <v>14834</v>
      </c>
      <c r="F1829">
        <f t="shared" si="56"/>
        <v>3</v>
      </c>
      <c r="G1829">
        <f t="shared" si="57"/>
        <v>17</v>
      </c>
    </row>
    <row r="1830" spans="1:7" x14ac:dyDescent="0.2">
      <c r="A1830" s="1">
        <v>43541</v>
      </c>
      <c r="B1830">
        <v>24</v>
      </c>
      <c r="C1830">
        <v>16718</v>
      </c>
      <c r="D1830">
        <v>14168</v>
      </c>
      <c r="F1830">
        <f t="shared" si="56"/>
        <v>3</v>
      </c>
      <c r="G1830">
        <f t="shared" si="57"/>
        <v>17</v>
      </c>
    </row>
    <row r="1831" spans="1:7" x14ac:dyDescent="0.2">
      <c r="A1831" s="1">
        <v>43542</v>
      </c>
      <c r="B1831">
        <v>1</v>
      </c>
      <c r="C1831">
        <v>16061</v>
      </c>
      <c r="D1831">
        <v>13822</v>
      </c>
      <c r="F1831">
        <f t="shared" si="56"/>
        <v>3</v>
      </c>
      <c r="G1831">
        <f t="shared" si="57"/>
        <v>18</v>
      </c>
    </row>
    <row r="1832" spans="1:7" x14ac:dyDescent="0.2">
      <c r="A1832" s="1">
        <v>43542</v>
      </c>
      <c r="B1832">
        <v>2</v>
      </c>
      <c r="C1832">
        <v>15984</v>
      </c>
      <c r="D1832">
        <v>13835</v>
      </c>
      <c r="F1832">
        <f t="shared" si="56"/>
        <v>3</v>
      </c>
      <c r="G1832">
        <f t="shared" si="57"/>
        <v>18</v>
      </c>
    </row>
    <row r="1833" spans="1:7" x14ac:dyDescent="0.2">
      <c r="A1833" s="1">
        <v>43542</v>
      </c>
      <c r="B1833">
        <v>3</v>
      </c>
      <c r="C1833">
        <v>16088</v>
      </c>
      <c r="D1833">
        <v>13931</v>
      </c>
      <c r="F1833">
        <f t="shared" si="56"/>
        <v>3</v>
      </c>
      <c r="G1833">
        <f t="shared" si="57"/>
        <v>18</v>
      </c>
    </row>
    <row r="1834" spans="1:7" x14ac:dyDescent="0.2">
      <c r="A1834" s="1">
        <v>43542</v>
      </c>
      <c r="B1834">
        <v>4</v>
      </c>
      <c r="C1834">
        <v>16255</v>
      </c>
      <c r="D1834">
        <v>14151</v>
      </c>
      <c r="F1834">
        <f t="shared" si="56"/>
        <v>3</v>
      </c>
      <c r="G1834">
        <f t="shared" si="57"/>
        <v>18</v>
      </c>
    </row>
    <row r="1835" spans="1:7" x14ac:dyDescent="0.2">
      <c r="A1835" s="1">
        <v>43542</v>
      </c>
      <c r="B1835">
        <v>5</v>
      </c>
      <c r="C1835">
        <v>16822</v>
      </c>
      <c r="D1835">
        <v>14718</v>
      </c>
      <c r="F1835">
        <f t="shared" si="56"/>
        <v>3</v>
      </c>
      <c r="G1835">
        <f t="shared" si="57"/>
        <v>18</v>
      </c>
    </row>
    <row r="1836" spans="1:7" x14ac:dyDescent="0.2">
      <c r="A1836" s="1">
        <v>43542</v>
      </c>
      <c r="B1836">
        <v>6</v>
      </c>
      <c r="C1836">
        <v>18745</v>
      </c>
      <c r="D1836">
        <v>16048</v>
      </c>
      <c r="F1836">
        <f t="shared" si="56"/>
        <v>3</v>
      </c>
      <c r="G1836">
        <f t="shared" si="57"/>
        <v>18</v>
      </c>
    </row>
    <row r="1837" spans="1:7" x14ac:dyDescent="0.2">
      <c r="A1837" s="1">
        <v>43542</v>
      </c>
      <c r="B1837">
        <v>7</v>
      </c>
      <c r="C1837">
        <v>19772</v>
      </c>
      <c r="D1837">
        <v>17456</v>
      </c>
      <c r="F1837">
        <f t="shared" si="56"/>
        <v>3</v>
      </c>
      <c r="G1837">
        <f t="shared" si="57"/>
        <v>18</v>
      </c>
    </row>
    <row r="1838" spans="1:7" x14ac:dyDescent="0.2">
      <c r="A1838" s="1">
        <v>43542</v>
      </c>
      <c r="B1838">
        <v>8</v>
      </c>
      <c r="C1838">
        <v>19279</v>
      </c>
      <c r="D1838">
        <v>17257</v>
      </c>
      <c r="F1838">
        <f t="shared" si="56"/>
        <v>3</v>
      </c>
      <c r="G1838">
        <f t="shared" si="57"/>
        <v>18</v>
      </c>
    </row>
    <row r="1839" spans="1:7" x14ac:dyDescent="0.2">
      <c r="A1839" s="1">
        <v>43542</v>
      </c>
      <c r="B1839">
        <v>9</v>
      </c>
      <c r="C1839">
        <v>18925</v>
      </c>
      <c r="D1839">
        <v>16523</v>
      </c>
      <c r="F1839">
        <f t="shared" si="56"/>
        <v>3</v>
      </c>
      <c r="G1839">
        <f t="shared" si="57"/>
        <v>18</v>
      </c>
    </row>
    <row r="1840" spans="1:7" x14ac:dyDescent="0.2">
      <c r="A1840" s="1">
        <v>43542</v>
      </c>
      <c r="B1840">
        <v>10</v>
      </c>
      <c r="C1840">
        <v>18897</v>
      </c>
      <c r="D1840">
        <v>16129</v>
      </c>
      <c r="F1840">
        <f t="shared" si="56"/>
        <v>3</v>
      </c>
      <c r="G1840">
        <f t="shared" si="57"/>
        <v>18</v>
      </c>
    </row>
    <row r="1841" spans="1:7" x14ac:dyDescent="0.2">
      <c r="A1841" s="1">
        <v>43542</v>
      </c>
      <c r="B1841">
        <v>11</v>
      </c>
      <c r="C1841">
        <v>18755</v>
      </c>
      <c r="D1841">
        <v>15862</v>
      </c>
      <c r="F1841">
        <f t="shared" si="56"/>
        <v>3</v>
      </c>
      <c r="G1841">
        <f t="shared" si="57"/>
        <v>18</v>
      </c>
    </row>
    <row r="1842" spans="1:7" x14ac:dyDescent="0.2">
      <c r="A1842" s="1">
        <v>43542</v>
      </c>
      <c r="B1842">
        <v>12</v>
      </c>
      <c r="C1842">
        <v>18634</v>
      </c>
      <c r="D1842">
        <v>16097</v>
      </c>
      <c r="F1842">
        <f t="shared" si="56"/>
        <v>3</v>
      </c>
      <c r="G1842">
        <f t="shared" si="57"/>
        <v>18</v>
      </c>
    </row>
    <row r="1843" spans="1:7" x14ac:dyDescent="0.2">
      <c r="A1843" s="1">
        <v>43542</v>
      </c>
      <c r="B1843">
        <v>13</v>
      </c>
      <c r="C1843">
        <v>18422</v>
      </c>
      <c r="D1843">
        <v>15966</v>
      </c>
      <c r="F1843">
        <f t="shared" si="56"/>
        <v>3</v>
      </c>
      <c r="G1843">
        <f t="shared" si="57"/>
        <v>18</v>
      </c>
    </row>
    <row r="1844" spans="1:7" x14ac:dyDescent="0.2">
      <c r="A1844" s="1">
        <v>43542</v>
      </c>
      <c r="B1844">
        <v>14</v>
      </c>
      <c r="C1844">
        <v>18007</v>
      </c>
      <c r="D1844">
        <v>15674</v>
      </c>
      <c r="F1844">
        <f t="shared" si="56"/>
        <v>3</v>
      </c>
      <c r="G1844">
        <f t="shared" si="57"/>
        <v>18</v>
      </c>
    </row>
    <row r="1845" spans="1:7" x14ac:dyDescent="0.2">
      <c r="A1845" s="1">
        <v>43542</v>
      </c>
      <c r="B1845">
        <v>15</v>
      </c>
      <c r="C1845">
        <v>17669</v>
      </c>
      <c r="D1845">
        <v>15473</v>
      </c>
      <c r="F1845">
        <f t="shared" si="56"/>
        <v>3</v>
      </c>
      <c r="G1845">
        <f t="shared" si="57"/>
        <v>18</v>
      </c>
    </row>
    <row r="1846" spans="1:7" x14ac:dyDescent="0.2">
      <c r="A1846" s="1">
        <v>43542</v>
      </c>
      <c r="B1846">
        <v>16</v>
      </c>
      <c r="C1846">
        <v>17707</v>
      </c>
      <c r="D1846">
        <v>15747</v>
      </c>
      <c r="F1846">
        <f t="shared" si="56"/>
        <v>3</v>
      </c>
      <c r="G1846">
        <f t="shared" si="57"/>
        <v>18</v>
      </c>
    </row>
    <row r="1847" spans="1:7" x14ac:dyDescent="0.2">
      <c r="A1847" s="1">
        <v>43542</v>
      </c>
      <c r="B1847">
        <v>17</v>
      </c>
      <c r="C1847">
        <v>18109</v>
      </c>
      <c r="D1847">
        <v>16268</v>
      </c>
      <c r="F1847">
        <f t="shared" si="56"/>
        <v>3</v>
      </c>
      <c r="G1847">
        <f t="shared" si="57"/>
        <v>18</v>
      </c>
    </row>
    <row r="1848" spans="1:7" x14ac:dyDescent="0.2">
      <c r="A1848" s="1">
        <v>43542</v>
      </c>
      <c r="B1848">
        <v>18</v>
      </c>
      <c r="C1848">
        <v>18706</v>
      </c>
      <c r="D1848">
        <v>16788</v>
      </c>
      <c r="F1848">
        <f t="shared" si="56"/>
        <v>3</v>
      </c>
      <c r="G1848">
        <f t="shared" si="57"/>
        <v>18</v>
      </c>
    </row>
    <row r="1849" spans="1:7" x14ac:dyDescent="0.2">
      <c r="A1849" s="1">
        <v>43542</v>
      </c>
      <c r="B1849">
        <v>19</v>
      </c>
      <c r="C1849">
        <v>20059</v>
      </c>
      <c r="D1849">
        <v>17647</v>
      </c>
      <c r="F1849">
        <f t="shared" si="56"/>
        <v>3</v>
      </c>
      <c r="G1849">
        <f t="shared" si="57"/>
        <v>18</v>
      </c>
    </row>
    <row r="1850" spans="1:7" x14ac:dyDescent="0.2">
      <c r="A1850" s="1">
        <v>43542</v>
      </c>
      <c r="B1850">
        <v>20</v>
      </c>
      <c r="C1850">
        <v>20223</v>
      </c>
      <c r="D1850">
        <v>17951</v>
      </c>
      <c r="F1850">
        <f t="shared" si="56"/>
        <v>3</v>
      </c>
      <c r="G1850">
        <f t="shared" si="57"/>
        <v>18</v>
      </c>
    </row>
    <row r="1851" spans="1:7" x14ac:dyDescent="0.2">
      <c r="A1851" s="1">
        <v>43542</v>
      </c>
      <c r="B1851">
        <v>21</v>
      </c>
      <c r="C1851">
        <v>19679</v>
      </c>
      <c r="D1851">
        <v>17193</v>
      </c>
      <c r="F1851">
        <f t="shared" si="56"/>
        <v>3</v>
      </c>
      <c r="G1851">
        <f t="shared" si="57"/>
        <v>18</v>
      </c>
    </row>
    <row r="1852" spans="1:7" x14ac:dyDescent="0.2">
      <c r="A1852" s="1">
        <v>43542</v>
      </c>
      <c r="B1852">
        <v>22</v>
      </c>
      <c r="C1852">
        <v>18753</v>
      </c>
      <c r="D1852">
        <v>16115</v>
      </c>
      <c r="F1852">
        <f t="shared" si="56"/>
        <v>3</v>
      </c>
      <c r="G1852">
        <f t="shared" si="57"/>
        <v>18</v>
      </c>
    </row>
    <row r="1853" spans="1:7" x14ac:dyDescent="0.2">
      <c r="A1853" s="1">
        <v>43542</v>
      </c>
      <c r="B1853">
        <v>23</v>
      </c>
      <c r="C1853">
        <v>17581</v>
      </c>
      <c r="D1853">
        <v>15086</v>
      </c>
      <c r="F1853">
        <f t="shared" si="56"/>
        <v>3</v>
      </c>
      <c r="G1853">
        <f t="shared" si="57"/>
        <v>18</v>
      </c>
    </row>
    <row r="1854" spans="1:7" x14ac:dyDescent="0.2">
      <c r="A1854" s="1">
        <v>43542</v>
      </c>
      <c r="B1854">
        <v>24</v>
      </c>
      <c r="C1854">
        <v>16771</v>
      </c>
      <c r="D1854">
        <v>14384</v>
      </c>
      <c r="F1854">
        <f t="shared" si="56"/>
        <v>3</v>
      </c>
      <c r="G1854">
        <f t="shared" si="57"/>
        <v>18</v>
      </c>
    </row>
    <row r="1855" spans="1:7" x14ac:dyDescent="0.2">
      <c r="A1855" s="1">
        <v>43543</v>
      </c>
      <c r="B1855">
        <v>1</v>
      </c>
      <c r="C1855">
        <v>16823</v>
      </c>
      <c r="D1855">
        <v>14142</v>
      </c>
      <c r="F1855">
        <f t="shared" si="56"/>
        <v>3</v>
      </c>
      <c r="G1855">
        <f t="shared" si="57"/>
        <v>19</v>
      </c>
    </row>
    <row r="1856" spans="1:7" x14ac:dyDescent="0.2">
      <c r="A1856" s="1">
        <v>43543</v>
      </c>
      <c r="B1856">
        <v>2</v>
      </c>
      <c r="C1856">
        <v>16943</v>
      </c>
      <c r="D1856">
        <v>14073</v>
      </c>
      <c r="F1856">
        <f t="shared" si="56"/>
        <v>3</v>
      </c>
      <c r="G1856">
        <f t="shared" si="57"/>
        <v>19</v>
      </c>
    </row>
    <row r="1857" spans="1:7" x14ac:dyDescent="0.2">
      <c r="A1857" s="1">
        <v>43543</v>
      </c>
      <c r="B1857">
        <v>3</v>
      </c>
      <c r="C1857">
        <v>16971</v>
      </c>
      <c r="D1857">
        <v>14057</v>
      </c>
      <c r="F1857">
        <f t="shared" si="56"/>
        <v>3</v>
      </c>
      <c r="G1857">
        <f t="shared" si="57"/>
        <v>19</v>
      </c>
    </row>
    <row r="1858" spans="1:7" x14ac:dyDescent="0.2">
      <c r="A1858" s="1">
        <v>43543</v>
      </c>
      <c r="B1858">
        <v>4</v>
      </c>
      <c r="C1858">
        <v>16958</v>
      </c>
      <c r="D1858">
        <v>14229</v>
      </c>
      <c r="F1858">
        <f t="shared" si="56"/>
        <v>3</v>
      </c>
      <c r="G1858">
        <f t="shared" si="57"/>
        <v>19</v>
      </c>
    </row>
    <row r="1859" spans="1:7" x14ac:dyDescent="0.2">
      <c r="A1859" s="1">
        <v>43543</v>
      </c>
      <c r="B1859">
        <v>5</v>
      </c>
      <c r="C1859">
        <v>16694</v>
      </c>
      <c r="D1859">
        <v>14715</v>
      </c>
      <c r="F1859">
        <f t="shared" si="56"/>
        <v>3</v>
      </c>
      <c r="G1859">
        <f t="shared" si="57"/>
        <v>19</v>
      </c>
    </row>
    <row r="1860" spans="1:7" x14ac:dyDescent="0.2">
      <c r="A1860" s="1">
        <v>43543</v>
      </c>
      <c r="B1860">
        <v>6</v>
      </c>
      <c r="C1860">
        <v>18171</v>
      </c>
      <c r="D1860">
        <v>16055</v>
      </c>
      <c r="F1860">
        <f t="shared" si="56"/>
        <v>3</v>
      </c>
      <c r="G1860">
        <f t="shared" si="57"/>
        <v>19</v>
      </c>
    </row>
    <row r="1861" spans="1:7" x14ac:dyDescent="0.2">
      <c r="A1861" s="1">
        <v>43543</v>
      </c>
      <c r="B1861">
        <v>7</v>
      </c>
      <c r="C1861">
        <v>19463</v>
      </c>
      <c r="D1861">
        <v>17453</v>
      </c>
      <c r="F1861">
        <f t="shared" si="56"/>
        <v>3</v>
      </c>
      <c r="G1861">
        <f t="shared" si="57"/>
        <v>19</v>
      </c>
    </row>
    <row r="1862" spans="1:7" x14ac:dyDescent="0.2">
      <c r="A1862" s="1">
        <v>43543</v>
      </c>
      <c r="B1862">
        <v>8</v>
      </c>
      <c r="C1862">
        <v>19305</v>
      </c>
      <c r="D1862">
        <v>17275</v>
      </c>
      <c r="F1862">
        <f t="shared" si="56"/>
        <v>3</v>
      </c>
      <c r="G1862">
        <f t="shared" si="57"/>
        <v>19</v>
      </c>
    </row>
    <row r="1863" spans="1:7" x14ac:dyDescent="0.2">
      <c r="A1863" s="1">
        <v>43543</v>
      </c>
      <c r="B1863">
        <v>9</v>
      </c>
      <c r="C1863">
        <v>19123</v>
      </c>
      <c r="D1863">
        <v>16533</v>
      </c>
      <c r="F1863">
        <f t="shared" si="56"/>
        <v>3</v>
      </c>
      <c r="G1863">
        <f t="shared" si="57"/>
        <v>19</v>
      </c>
    </row>
    <row r="1864" spans="1:7" x14ac:dyDescent="0.2">
      <c r="A1864" s="1">
        <v>43543</v>
      </c>
      <c r="B1864">
        <v>10</v>
      </c>
      <c r="C1864">
        <v>18591</v>
      </c>
      <c r="D1864">
        <v>15977</v>
      </c>
      <c r="F1864">
        <f t="shared" ref="F1864:F1927" si="58">MONTH(A1864)</f>
        <v>3</v>
      </c>
      <c r="G1864">
        <f t="shared" ref="G1864:G1927" si="59">DAY(A1864)</f>
        <v>19</v>
      </c>
    </row>
    <row r="1865" spans="1:7" x14ac:dyDescent="0.2">
      <c r="A1865" s="1">
        <v>43543</v>
      </c>
      <c r="B1865">
        <v>11</v>
      </c>
      <c r="C1865">
        <v>17988</v>
      </c>
      <c r="D1865">
        <v>15535</v>
      </c>
      <c r="F1865">
        <f t="shared" si="58"/>
        <v>3</v>
      </c>
      <c r="G1865">
        <f t="shared" si="59"/>
        <v>19</v>
      </c>
    </row>
    <row r="1866" spans="1:7" x14ac:dyDescent="0.2">
      <c r="A1866" s="1">
        <v>43543</v>
      </c>
      <c r="B1866">
        <v>12</v>
      </c>
      <c r="C1866">
        <v>17400</v>
      </c>
      <c r="D1866">
        <v>15178</v>
      </c>
      <c r="F1866">
        <f t="shared" si="58"/>
        <v>3</v>
      </c>
      <c r="G1866">
        <f t="shared" si="59"/>
        <v>19</v>
      </c>
    </row>
    <row r="1867" spans="1:7" x14ac:dyDescent="0.2">
      <c r="A1867" s="1">
        <v>43543</v>
      </c>
      <c r="B1867">
        <v>13</v>
      </c>
      <c r="C1867">
        <v>17145</v>
      </c>
      <c r="D1867">
        <v>15151</v>
      </c>
      <c r="F1867">
        <f t="shared" si="58"/>
        <v>3</v>
      </c>
      <c r="G1867">
        <f t="shared" si="59"/>
        <v>19</v>
      </c>
    </row>
    <row r="1868" spans="1:7" x14ac:dyDescent="0.2">
      <c r="A1868" s="1">
        <v>43543</v>
      </c>
      <c r="B1868">
        <v>14</v>
      </c>
      <c r="C1868">
        <v>16855</v>
      </c>
      <c r="D1868">
        <v>15111</v>
      </c>
      <c r="F1868">
        <f t="shared" si="58"/>
        <v>3</v>
      </c>
      <c r="G1868">
        <f t="shared" si="59"/>
        <v>19</v>
      </c>
    </row>
    <row r="1869" spans="1:7" x14ac:dyDescent="0.2">
      <c r="A1869" s="1">
        <v>43543</v>
      </c>
      <c r="B1869">
        <v>15</v>
      </c>
      <c r="C1869">
        <v>16976</v>
      </c>
      <c r="D1869">
        <v>15161</v>
      </c>
      <c r="F1869">
        <f t="shared" si="58"/>
        <v>3</v>
      </c>
      <c r="G1869">
        <f t="shared" si="59"/>
        <v>19</v>
      </c>
    </row>
    <row r="1870" spans="1:7" x14ac:dyDescent="0.2">
      <c r="A1870" s="1">
        <v>43543</v>
      </c>
      <c r="B1870">
        <v>16</v>
      </c>
      <c r="C1870">
        <v>17055</v>
      </c>
      <c r="D1870">
        <v>15418</v>
      </c>
      <c r="F1870">
        <f t="shared" si="58"/>
        <v>3</v>
      </c>
      <c r="G1870">
        <f t="shared" si="59"/>
        <v>19</v>
      </c>
    </row>
    <row r="1871" spans="1:7" x14ac:dyDescent="0.2">
      <c r="A1871" s="1">
        <v>43543</v>
      </c>
      <c r="B1871">
        <v>17</v>
      </c>
      <c r="C1871">
        <v>17915</v>
      </c>
      <c r="D1871">
        <v>16113</v>
      </c>
      <c r="F1871">
        <f t="shared" si="58"/>
        <v>3</v>
      </c>
      <c r="G1871">
        <f t="shared" si="59"/>
        <v>19</v>
      </c>
    </row>
    <row r="1872" spans="1:7" x14ac:dyDescent="0.2">
      <c r="A1872" s="1">
        <v>43543</v>
      </c>
      <c r="B1872">
        <v>18</v>
      </c>
      <c r="C1872">
        <v>18224</v>
      </c>
      <c r="D1872">
        <v>16540</v>
      </c>
      <c r="F1872">
        <f t="shared" si="58"/>
        <v>3</v>
      </c>
      <c r="G1872">
        <f t="shared" si="59"/>
        <v>19</v>
      </c>
    </row>
    <row r="1873" spans="1:7" x14ac:dyDescent="0.2">
      <c r="A1873" s="1">
        <v>43543</v>
      </c>
      <c r="B1873">
        <v>19</v>
      </c>
      <c r="C1873">
        <v>19269</v>
      </c>
      <c r="D1873">
        <v>17225</v>
      </c>
      <c r="F1873">
        <f t="shared" si="58"/>
        <v>3</v>
      </c>
      <c r="G1873">
        <f t="shared" si="59"/>
        <v>19</v>
      </c>
    </row>
    <row r="1874" spans="1:7" x14ac:dyDescent="0.2">
      <c r="A1874" s="1">
        <v>43543</v>
      </c>
      <c r="B1874">
        <v>20</v>
      </c>
      <c r="C1874">
        <v>19252</v>
      </c>
      <c r="D1874">
        <v>17519</v>
      </c>
      <c r="F1874">
        <f t="shared" si="58"/>
        <v>3</v>
      </c>
      <c r="G1874">
        <f t="shared" si="59"/>
        <v>19</v>
      </c>
    </row>
    <row r="1875" spans="1:7" x14ac:dyDescent="0.2">
      <c r="A1875" s="1">
        <v>43543</v>
      </c>
      <c r="B1875">
        <v>21</v>
      </c>
      <c r="C1875">
        <v>19192</v>
      </c>
      <c r="D1875">
        <v>17011</v>
      </c>
      <c r="F1875">
        <f t="shared" si="58"/>
        <v>3</v>
      </c>
      <c r="G1875">
        <f t="shared" si="59"/>
        <v>19</v>
      </c>
    </row>
    <row r="1876" spans="1:7" x14ac:dyDescent="0.2">
      <c r="A1876" s="1">
        <v>43543</v>
      </c>
      <c r="B1876">
        <v>22</v>
      </c>
      <c r="C1876">
        <v>17826</v>
      </c>
      <c r="D1876">
        <v>15910</v>
      </c>
      <c r="F1876">
        <f t="shared" si="58"/>
        <v>3</v>
      </c>
      <c r="G1876">
        <f t="shared" si="59"/>
        <v>19</v>
      </c>
    </row>
    <row r="1877" spans="1:7" x14ac:dyDescent="0.2">
      <c r="A1877" s="1">
        <v>43543</v>
      </c>
      <c r="B1877">
        <v>23</v>
      </c>
      <c r="C1877">
        <v>17112</v>
      </c>
      <c r="D1877">
        <v>14713</v>
      </c>
      <c r="F1877">
        <f t="shared" si="58"/>
        <v>3</v>
      </c>
      <c r="G1877">
        <f t="shared" si="59"/>
        <v>19</v>
      </c>
    </row>
    <row r="1878" spans="1:7" x14ac:dyDescent="0.2">
      <c r="A1878" s="1">
        <v>43543</v>
      </c>
      <c r="B1878">
        <v>24</v>
      </c>
      <c r="C1878">
        <v>16660</v>
      </c>
      <c r="D1878">
        <v>14013</v>
      </c>
      <c r="F1878">
        <f t="shared" si="58"/>
        <v>3</v>
      </c>
      <c r="G1878">
        <f t="shared" si="59"/>
        <v>19</v>
      </c>
    </row>
    <row r="1879" spans="1:7" x14ac:dyDescent="0.2">
      <c r="A1879" s="1">
        <v>43544</v>
      </c>
      <c r="B1879">
        <v>1</v>
      </c>
      <c r="C1879">
        <v>16562</v>
      </c>
      <c r="D1879">
        <v>13653</v>
      </c>
      <c r="F1879">
        <f t="shared" si="58"/>
        <v>3</v>
      </c>
      <c r="G1879">
        <f t="shared" si="59"/>
        <v>20</v>
      </c>
    </row>
    <row r="1880" spans="1:7" x14ac:dyDescent="0.2">
      <c r="A1880" s="1">
        <v>43544</v>
      </c>
      <c r="B1880">
        <v>2</v>
      </c>
      <c r="C1880">
        <v>16513</v>
      </c>
      <c r="D1880">
        <v>13630</v>
      </c>
      <c r="F1880">
        <f t="shared" si="58"/>
        <v>3</v>
      </c>
      <c r="G1880">
        <f t="shared" si="59"/>
        <v>20</v>
      </c>
    </row>
    <row r="1881" spans="1:7" x14ac:dyDescent="0.2">
      <c r="A1881" s="1">
        <v>43544</v>
      </c>
      <c r="B1881">
        <v>3</v>
      </c>
      <c r="C1881">
        <v>16694</v>
      </c>
      <c r="D1881">
        <v>13565</v>
      </c>
      <c r="F1881">
        <f t="shared" si="58"/>
        <v>3</v>
      </c>
      <c r="G1881">
        <f t="shared" si="59"/>
        <v>20</v>
      </c>
    </row>
    <row r="1882" spans="1:7" x14ac:dyDescent="0.2">
      <c r="A1882" s="1">
        <v>43544</v>
      </c>
      <c r="B1882">
        <v>4</v>
      </c>
      <c r="C1882">
        <v>16583</v>
      </c>
      <c r="D1882">
        <v>13566</v>
      </c>
      <c r="F1882">
        <f t="shared" si="58"/>
        <v>3</v>
      </c>
      <c r="G1882">
        <f t="shared" si="59"/>
        <v>20</v>
      </c>
    </row>
    <row r="1883" spans="1:7" x14ac:dyDescent="0.2">
      <c r="A1883" s="1">
        <v>43544</v>
      </c>
      <c r="B1883">
        <v>5</v>
      </c>
      <c r="C1883">
        <v>17017</v>
      </c>
      <c r="D1883">
        <v>14086</v>
      </c>
      <c r="F1883">
        <f t="shared" si="58"/>
        <v>3</v>
      </c>
      <c r="G1883">
        <f t="shared" si="59"/>
        <v>20</v>
      </c>
    </row>
    <row r="1884" spans="1:7" x14ac:dyDescent="0.2">
      <c r="A1884" s="1">
        <v>43544</v>
      </c>
      <c r="B1884">
        <v>6</v>
      </c>
      <c r="C1884">
        <v>17999</v>
      </c>
      <c r="D1884">
        <v>15350</v>
      </c>
      <c r="F1884">
        <f t="shared" si="58"/>
        <v>3</v>
      </c>
      <c r="G1884">
        <f t="shared" si="59"/>
        <v>20</v>
      </c>
    </row>
    <row r="1885" spans="1:7" x14ac:dyDescent="0.2">
      <c r="A1885" s="1">
        <v>43544</v>
      </c>
      <c r="B1885">
        <v>7</v>
      </c>
      <c r="C1885">
        <v>19152</v>
      </c>
      <c r="D1885">
        <v>16667</v>
      </c>
      <c r="F1885">
        <f t="shared" si="58"/>
        <v>3</v>
      </c>
      <c r="G1885">
        <f t="shared" si="59"/>
        <v>20</v>
      </c>
    </row>
    <row r="1886" spans="1:7" x14ac:dyDescent="0.2">
      <c r="A1886" s="1">
        <v>43544</v>
      </c>
      <c r="B1886">
        <v>8</v>
      </c>
      <c r="C1886">
        <v>19141</v>
      </c>
      <c r="D1886">
        <v>16555</v>
      </c>
      <c r="F1886">
        <f t="shared" si="58"/>
        <v>3</v>
      </c>
      <c r="G1886">
        <f t="shared" si="59"/>
        <v>20</v>
      </c>
    </row>
    <row r="1887" spans="1:7" x14ac:dyDescent="0.2">
      <c r="A1887" s="1">
        <v>43544</v>
      </c>
      <c r="B1887">
        <v>9</v>
      </c>
      <c r="C1887">
        <v>18570</v>
      </c>
      <c r="D1887">
        <v>15873</v>
      </c>
      <c r="F1887">
        <f t="shared" si="58"/>
        <v>3</v>
      </c>
      <c r="G1887">
        <f t="shared" si="59"/>
        <v>20</v>
      </c>
    </row>
    <row r="1888" spans="1:7" x14ac:dyDescent="0.2">
      <c r="A1888" s="1">
        <v>43544</v>
      </c>
      <c r="B1888">
        <v>10</v>
      </c>
      <c r="C1888">
        <v>18303</v>
      </c>
      <c r="D1888">
        <v>15562</v>
      </c>
      <c r="F1888">
        <f t="shared" si="58"/>
        <v>3</v>
      </c>
      <c r="G1888">
        <f t="shared" si="59"/>
        <v>20</v>
      </c>
    </row>
    <row r="1889" spans="1:7" x14ac:dyDescent="0.2">
      <c r="A1889" s="1">
        <v>43544</v>
      </c>
      <c r="B1889">
        <v>11</v>
      </c>
      <c r="C1889">
        <v>17681</v>
      </c>
      <c r="D1889">
        <v>15198</v>
      </c>
      <c r="F1889">
        <f t="shared" si="58"/>
        <v>3</v>
      </c>
      <c r="G1889">
        <f t="shared" si="59"/>
        <v>20</v>
      </c>
    </row>
    <row r="1890" spans="1:7" x14ac:dyDescent="0.2">
      <c r="A1890" s="1">
        <v>43544</v>
      </c>
      <c r="B1890">
        <v>12</v>
      </c>
      <c r="C1890">
        <v>17280</v>
      </c>
      <c r="D1890">
        <v>14735</v>
      </c>
      <c r="F1890">
        <f t="shared" si="58"/>
        <v>3</v>
      </c>
      <c r="G1890">
        <f t="shared" si="59"/>
        <v>20</v>
      </c>
    </row>
    <row r="1891" spans="1:7" x14ac:dyDescent="0.2">
      <c r="A1891" s="1">
        <v>43544</v>
      </c>
      <c r="B1891">
        <v>13</v>
      </c>
      <c r="C1891">
        <v>17225</v>
      </c>
      <c r="D1891">
        <v>14719</v>
      </c>
      <c r="F1891">
        <f t="shared" si="58"/>
        <v>3</v>
      </c>
      <c r="G1891">
        <f t="shared" si="59"/>
        <v>20</v>
      </c>
    </row>
    <row r="1892" spans="1:7" x14ac:dyDescent="0.2">
      <c r="A1892" s="1">
        <v>43544</v>
      </c>
      <c r="B1892">
        <v>14</v>
      </c>
      <c r="C1892">
        <v>17477</v>
      </c>
      <c r="D1892">
        <v>14771</v>
      </c>
      <c r="F1892">
        <f t="shared" si="58"/>
        <v>3</v>
      </c>
      <c r="G1892">
        <f t="shared" si="59"/>
        <v>20</v>
      </c>
    </row>
    <row r="1893" spans="1:7" x14ac:dyDescent="0.2">
      <c r="A1893" s="1">
        <v>43544</v>
      </c>
      <c r="B1893">
        <v>15</v>
      </c>
      <c r="C1893">
        <v>17600</v>
      </c>
      <c r="D1893">
        <v>14871</v>
      </c>
      <c r="F1893">
        <f t="shared" si="58"/>
        <v>3</v>
      </c>
      <c r="G1893">
        <f t="shared" si="59"/>
        <v>20</v>
      </c>
    </row>
    <row r="1894" spans="1:7" x14ac:dyDescent="0.2">
      <c r="A1894" s="1">
        <v>43544</v>
      </c>
      <c r="B1894">
        <v>16</v>
      </c>
      <c r="C1894">
        <v>17740</v>
      </c>
      <c r="D1894">
        <v>15310</v>
      </c>
      <c r="F1894">
        <f t="shared" si="58"/>
        <v>3</v>
      </c>
      <c r="G1894">
        <f t="shared" si="59"/>
        <v>20</v>
      </c>
    </row>
    <row r="1895" spans="1:7" x14ac:dyDescent="0.2">
      <c r="A1895" s="1">
        <v>43544</v>
      </c>
      <c r="B1895">
        <v>17</v>
      </c>
      <c r="C1895">
        <v>18470</v>
      </c>
      <c r="D1895">
        <v>16134</v>
      </c>
      <c r="F1895">
        <f t="shared" si="58"/>
        <v>3</v>
      </c>
      <c r="G1895">
        <f t="shared" si="59"/>
        <v>20</v>
      </c>
    </row>
    <row r="1896" spans="1:7" x14ac:dyDescent="0.2">
      <c r="A1896" s="1">
        <v>43544</v>
      </c>
      <c r="B1896">
        <v>18</v>
      </c>
      <c r="C1896">
        <v>18953</v>
      </c>
      <c r="D1896">
        <v>16578</v>
      </c>
      <c r="F1896">
        <f t="shared" si="58"/>
        <v>3</v>
      </c>
      <c r="G1896">
        <f t="shared" si="59"/>
        <v>20</v>
      </c>
    </row>
    <row r="1897" spans="1:7" x14ac:dyDescent="0.2">
      <c r="A1897" s="1">
        <v>43544</v>
      </c>
      <c r="B1897">
        <v>19</v>
      </c>
      <c r="C1897">
        <v>19335</v>
      </c>
      <c r="D1897">
        <v>17156</v>
      </c>
      <c r="F1897">
        <f t="shared" si="58"/>
        <v>3</v>
      </c>
      <c r="G1897">
        <f t="shared" si="59"/>
        <v>20</v>
      </c>
    </row>
    <row r="1898" spans="1:7" x14ac:dyDescent="0.2">
      <c r="A1898" s="1">
        <v>43544</v>
      </c>
      <c r="B1898">
        <v>20</v>
      </c>
      <c r="C1898">
        <v>19287</v>
      </c>
      <c r="D1898">
        <v>17396</v>
      </c>
      <c r="F1898">
        <f t="shared" si="58"/>
        <v>3</v>
      </c>
      <c r="G1898">
        <f t="shared" si="59"/>
        <v>20</v>
      </c>
    </row>
    <row r="1899" spans="1:7" x14ac:dyDescent="0.2">
      <c r="A1899" s="1">
        <v>43544</v>
      </c>
      <c r="B1899">
        <v>21</v>
      </c>
      <c r="C1899">
        <v>18933</v>
      </c>
      <c r="D1899">
        <v>16634</v>
      </c>
      <c r="F1899">
        <f t="shared" si="58"/>
        <v>3</v>
      </c>
      <c r="G1899">
        <f t="shared" si="59"/>
        <v>20</v>
      </c>
    </row>
    <row r="1900" spans="1:7" x14ac:dyDescent="0.2">
      <c r="A1900" s="1">
        <v>43544</v>
      </c>
      <c r="B1900">
        <v>22</v>
      </c>
      <c r="C1900">
        <v>18035</v>
      </c>
      <c r="D1900">
        <v>15588</v>
      </c>
      <c r="F1900">
        <f t="shared" si="58"/>
        <v>3</v>
      </c>
      <c r="G1900">
        <f t="shared" si="59"/>
        <v>20</v>
      </c>
    </row>
    <row r="1901" spans="1:7" x14ac:dyDescent="0.2">
      <c r="A1901" s="1">
        <v>43544</v>
      </c>
      <c r="B1901">
        <v>23</v>
      </c>
      <c r="C1901">
        <v>16587</v>
      </c>
      <c r="D1901">
        <v>14415</v>
      </c>
      <c r="F1901">
        <f t="shared" si="58"/>
        <v>3</v>
      </c>
      <c r="G1901">
        <f t="shared" si="59"/>
        <v>20</v>
      </c>
    </row>
    <row r="1902" spans="1:7" x14ac:dyDescent="0.2">
      <c r="A1902" s="1">
        <v>43544</v>
      </c>
      <c r="B1902">
        <v>24</v>
      </c>
      <c r="C1902">
        <v>15975</v>
      </c>
      <c r="D1902">
        <v>13797</v>
      </c>
      <c r="F1902">
        <f t="shared" si="58"/>
        <v>3</v>
      </c>
      <c r="G1902">
        <f t="shared" si="59"/>
        <v>20</v>
      </c>
    </row>
    <row r="1903" spans="1:7" x14ac:dyDescent="0.2">
      <c r="A1903" s="1">
        <v>43545</v>
      </c>
      <c r="B1903">
        <v>1</v>
      </c>
      <c r="C1903">
        <v>15639</v>
      </c>
      <c r="D1903">
        <v>13429</v>
      </c>
      <c r="F1903">
        <f t="shared" si="58"/>
        <v>3</v>
      </c>
      <c r="G1903">
        <f t="shared" si="59"/>
        <v>21</v>
      </c>
    </row>
    <row r="1904" spans="1:7" x14ac:dyDescent="0.2">
      <c r="A1904" s="1">
        <v>43545</v>
      </c>
      <c r="B1904">
        <v>2</v>
      </c>
      <c r="C1904">
        <v>15535</v>
      </c>
      <c r="D1904">
        <v>13160</v>
      </c>
      <c r="F1904">
        <f t="shared" si="58"/>
        <v>3</v>
      </c>
      <c r="G1904">
        <f t="shared" si="59"/>
        <v>21</v>
      </c>
    </row>
    <row r="1905" spans="1:7" x14ac:dyDescent="0.2">
      <c r="A1905" s="1">
        <v>43545</v>
      </c>
      <c r="B1905">
        <v>3</v>
      </c>
      <c r="C1905">
        <v>15223</v>
      </c>
      <c r="D1905">
        <v>13142</v>
      </c>
      <c r="F1905">
        <f t="shared" si="58"/>
        <v>3</v>
      </c>
      <c r="G1905">
        <f t="shared" si="59"/>
        <v>21</v>
      </c>
    </row>
    <row r="1906" spans="1:7" x14ac:dyDescent="0.2">
      <c r="A1906" s="1">
        <v>43545</v>
      </c>
      <c r="B1906">
        <v>4</v>
      </c>
      <c r="C1906">
        <v>15383</v>
      </c>
      <c r="D1906">
        <v>13393</v>
      </c>
      <c r="F1906">
        <f t="shared" si="58"/>
        <v>3</v>
      </c>
      <c r="G1906">
        <f t="shared" si="59"/>
        <v>21</v>
      </c>
    </row>
    <row r="1907" spans="1:7" x14ac:dyDescent="0.2">
      <c r="A1907" s="1">
        <v>43545</v>
      </c>
      <c r="B1907">
        <v>5</v>
      </c>
      <c r="C1907">
        <v>15990</v>
      </c>
      <c r="D1907">
        <v>13735</v>
      </c>
      <c r="F1907">
        <f t="shared" si="58"/>
        <v>3</v>
      </c>
      <c r="G1907">
        <f t="shared" si="59"/>
        <v>21</v>
      </c>
    </row>
    <row r="1908" spans="1:7" x14ac:dyDescent="0.2">
      <c r="A1908" s="1">
        <v>43545</v>
      </c>
      <c r="B1908">
        <v>6</v>
      </c>
      <c r="C1908">
        <v>17519</v>
      </c>
      <c r="D1908">
        <v>15020</v>
      </c>
      <c r="F1908">
        <f t="shared" si="58"/>
        <v>3</v>
      </c>
      <c r="G1908">
        <f t="shared" si="59"/>
        <v>21</v>
      </c>
    </row>
    <row r="1909" spans="1:7" x14ac:dyDescent="0.2">
      <c r="A1909" s="1">
        <v>43545</v>
      </c>
      <c r="B1909">
        <v>7</v>
      </c>
      <c r="C1909">
        <v>18751</v>
      </c>
      <c r="D1909">
        <v>16337</v>
      </c>
      <c r="F1909">
        <f t="shared" si="58"/>
        <v>3</v>
      </c>
      <c r="G1909">
        <f t="shared" si="59"/>
        <v>21</v>
      </c>
    </row>
    <row r="1910" spans="1:7" x14ac:dyDescent="0.2">
      <c r="A1910" s="1">
        <v>43545</v>
      </c>
      <c r="B1910">
        <v>8</v>
      </c>
      <c r="C1910">
        <v>18945</v>
      </c>
      <c r="D1910">
        <v>16759</v>
      </c>
      <c r="F1910">
        <f t="shared" si="58"/>
        <v>3</v>
      </c>
      <c r="G1910">
        <f t="shared" si="59"/>
        <v>21</v>
      </c>
    </row>
    <row r="1911" spans="1:7" x14ac:dyDescent="0.2">
      <c r="A1911" s="1">
        <v>43545</v>
      </c>
      <c r="B1911">
        <v>9</v>
      </c>
      <c r="C1911">
        <v>19087</v>
      </c>
      <c r="D1911">
        <v>16732</v>
      </c>
      <c r="F1911">
        <f t="shared" si="58"/>
        <v>3</v>
      </c>
      <c r="G1911">
        <f t="shared" si="59"/>
        <v>21</v>
      </c>
    </row>
    <row r="1912" spans="1:7" x14ac:dyDescent="0.2">
      <c r="A1912" s="1">
        <v>43545</v>
      </c>
      <c r="B1912">
        <v>10</v>
      </c>
      <c r="C1912">
        <v>19139</v>
      </c>
      <c r="D1912">
        <v>16750</v>
      </c>
      <c r="F1912">
        <f t="shared" si="58"/>
        <v>3</v>
      </c>
      <c r="G1912">
        <f t="shared" si="59"/>
        <v>21</v>
      </c>
    </row>
    <row r="1913" spans="1:7" x14ac:dyDescent="0.2">
      <c r="A1913" s="1">
        <v>43545</v>
      </c>
      <c r="B1913">
        <v>11</v>
      </c>
      <c r="C1913">
        <v>18849</v>
      </c>
      <c r="D1913">
        <v>16586</v>
      </c>
      <c r="F1913">
        <f t="shared" si="58"/>
        <v>3</v>
      </c>
      <c r="G1913">
        <f t="shared" si="59"/>
        <v>21</v>
      </c>
    </row>
    <row r="1914" spans="1:7" x14ac:dyDescent="0.2">
      <c r="A1914" s="1">
        <v>43545</v>
      </c>
      <c r="B1914">
        <v>12</v>
      </c>
      <c r="C1914">
        <v>18778</v>
      </c>
      <c r="D1914">
        <v>16456</v>
      </c>
      <c r="F1914">
        <f t="shared" si="58"/>
        <v>3</v>
      </c>
      <c r="G1914">
        <f t="shared" si="59"/>
        <v>21</v>
      </c>
    </row>
    <row r="1915" spans="1:7" x14ac:dyDescent="0.2">
      <c r="A1915" s="1">
        <v>43545</v>
      </c>
      <c r="B1915">
        <v>13</v>
      </c>
      <c r="C1915">
        <v>18491</v>
      </c>
      <c r="D1915">
        <v>16520</v>
      </c>
      <c r="F1915">
        <f t="shared" si="58"/>
        <v>3</v>
      </c>
      <c r="G1915">
        <f t="shared" si="59"/>
        <v>21</v>
      </c>
    </row>
    <row r="1916" spans="1:7" x14ac:dyDescent="0.2">
      <c r="A1916" s="1">
        <v>43545</v>
      </c>
      <c r="B1916">
        <v>14</v>
      </c>
      <c r="C1916">
        <v>18289</v>
      </c>
      <c r="D1916">
        <v>16320</v>
      </c>
      <c r="F1916">
        <f t="shared" si="58"/>
        <v>3</v>
      </c>
      <c r="G1916">
        <f t="shared" si="59"/>
        <v>21</v>
      </c>
    </row>
    <row r="1917" spans="1:7" x14ac:dyDescent="0.2">
      <c r="A1917" s="1">
        <v>43545</v>
      </c>
      <c r="B1917">
        <v>15</v>
      </c>
      <c r="C1917">
        <v>18277</v>
      </c>
      <c r="D1917">
        <v>16261</v>
      </c>
      <c r="F1917">
        <f t="shared" si="58"/>
        <v>3</v>
      </c>
      <c r="G1917">
        <f t="shared" si="59"/>
        <v>21</v>
      </c>
    </row>
    <row r="1918" spans="1:7" x14ac:dyDescent="0.2">
      <c r="A1918" s="1">
        <v>43545</v>
      </c>
      <c r="B1918">
        <v>16</v>
      </c>
      <c r="C1918">
        <v>18476</v>
      </c>
      <c r="D1918">
        <v>16476</v>
      </c>
      <c r="F1918">
        <f t="shared" si="58"/>
        <v>3</v>
      </c>
      <c r="G1918">
        <f t="shared" si="59"/>
        <v>21</v>
      </c>
    </row>
    <row r="1919" spans="1:7" x14ac:dyDescent="0.2">
      <c r="A1919" s="1">
        <v>43545</v>
      </c>
      <c r="B1919">
        <v>17</v>
      </c>
      <c r="C1919">
        <v>18896</v>
      </c>
      <c r="D1919">
        <v>16777</v>
      </c>
      <c r="F1919">
        <f t="shared" si="58"/>
        <v>3</v>
      </c>
      <c r="G1919">
        <f t="shared" si="59"/>
        <v>21</v>
      </c>
    </row>
    <row r="1920" spans="1:7" x14ac:dyDescent="0.2">
      <c r="A1920" s="1">
        <v>43545</v>
      </c>
      <c r="B1920">
        <v>18</v>
      </c>
      <c r="C1920">
        <v>18810</v>
      </c>
      <c r="D1920">
        <v>16803</v>
      </c>
      <c r="F1920">
        <f t="shared" si="58"/>
        <v>3</v>
      </c>
      <c r="G1920">
        <f t="shared" si="59"/>
        <v>21</v>
      </c>
    </row>
    <row r="1921" spans="1:7" x14ac:dyDescent="0.2">
      <c r="A1921" s="1">
        <v>43545</v>
      </c>
      <c r="B1921">
        <v>19</v>
      </c>
      <c r="C1921">
        <v>18857</v>
      </c>
      <c r="D1921">
        <v>17164</v>
      </c>
      <c r="F1921">
        <f t="shared" si="58"/>
        <v>3</v>
      </c>
      <c r="G1921">
        <f t="shared" si="59"/>
        <v>21</v>
      </c>
    </row>
    <row r="1922" spans="1:7" x14ac:dyDescent="0.2">
      <c r="A1922" s="1">
        <v>43545</v>
      </c>
      <c r="B1922">
        <v>20</v>
      </c>
      <c r="C1922">
        <v>19128</v>
      </c>
      <c r="D1922">
        <v>17209</v>
      </c>
      <c r="F1922">
        <f t="shared" si="58"/>
        <v>3</v>
      </c>
      <c r="G1922">
        <f t="shared" si="59"/>
        <v>21</v>
      </c>
    </row>
    <row r="1923" spans="1:7" x14ac:dyDescent="0.2">
      <c r="A1923" s="1">
        <v>43545</v>
      </c>
      <c r="B1923">
        <v>21</v>
      </c>
      <c r="C1923">
        <v>18679</v>
      </c>
      <c r="D1923">
        <v>16447</v>
      </c>
      <c r="F1923">
        <f t="shared" si="58"/>
        <v>3</v>
      </c>
      <c r="G1923">
        <f t="shared" si="59"/>
        <v>21</v>
      </c>
    </row>
    <row r="1924" spans="1:7" x14ac:dyDescent="0.2">
      <c r="A1924" s="1">
        <v>43545</v>
      </c>
      <c r="B1924">
        <v>22</v>
      </c>
      <c r="C1924">
        <v>17778</v>
      </c>
      <c r="D1924">
        <v>15553</v>
      </c>
      <c r="F1924">
        <f t="shared" si="58"/>
        <v>3</v>
      </c>
      <c r="G1924">
        <f t="shared" si="59"/>
        <v>21</v>
      </c>
    </row>
    <row r="1925" spans="1:7" x14ac:dyDescent="0.2">
      <c r="A1925" s="1">
        <v>43545</v>
      </c>
      <c r="B1925">
        <v>23</v>
      </c>
      <c r="C1925">
        <v>17019</v>
      </c>
      <c r="D1925">
        <v>14577</v>
      </c>
      <c r="F1925">
        <f t="shared" si="58"/>
        <v>3</v>
      </c>
      <c r="G1925">
        <f t="shared" si="59"/>
        <v>21</v>
      </c>
    </row>
    <row r="1926" spans="1:7" x14ac:dyDescent="0.2">
      <c r="A1926" s="1">
        <v>43545</v>
      </c>
      <c r="B1926">
        <v>24</v>
      </c>
      <c r="C1926">
        <v>16437</v>
      </c>
      <c r="D1926">
        <v>13762</v>
      </c>
      <c r="F1926">
        <f t="shared" si="58"/>
        <v>3</v>
      </c>
      <c r="G1926">
        <f t="shared" si="59"/>
        <v>21</v>
      </c>
    </row>
    <row r="1927" spans="1:7" x14ac:dyDescent="0.2">
      <c r="A1927" s="1">
        <v>43546</v>
      </c>
      <c r="B1927">
        <v>1</v>
      </c>
      <c r="C1927">
        <v>15925</v>
      </c>
      <c r="D1927">
        <v>13297</v>
      </c>
      <c r="F1927">
        <f t="shared" si="58"/>
        <v>3</v>
      </c>
      <c r="G1927">
        <f t="shared" si="59"/>
        <v>22</v>
      </c>
    </row>
    <row r="1928" spans="1:7" x14ac:dyDescent="0.2">
      <c r="A1928" s="1">
        <v>43546</v>
      </c>
      <c r="B1928">
        <v>2</v>
      </c>
      <c r="C1928">
        <v>15398</v>
      </c>
      <c r="D1928">
        <v>12939</v>
      </c>
      <c r="F1928">
        <f t="shared" ref="F1928:F1991" si="60">MONTH(A1928)</f>
        <v>3</v>
      </c>
      <c r="G1928">
        <f t="shared" ref="G1928:G1991" si="61">DAY(A1928)</f>
        <v>22</v>
      </c>
    </row>
    <row r="1929" spans="1:7" x14ac:dyDescent="0.2">
      <c r="A1929" s="1">
        <v>43546</v>
      </c>
      <c r="B1929">
        <v>3</v>
      </c>
      <c r="C1929">
        <v>15647</v>
      </c>
      <c r="D1929">
        <v>12935</v>
      </c>
      <c r="F1929">
        <f t="shared" si="60"/>
        <v>3</v>
      </c>
      <c r="G1929">
        <f t="shared" si="61"/>
        <v>22</v>
      </c>
    </row>
    <row r="1930" spans="1:7" x14ac:dyDescent="0.2">
      <c r="A1930" s="1">
        <v>43546</v>
      </c>
      <c r="B1930">
        <v>4</v>
      </c>
      <c r="C1930">
        <v>15877</v>
      </c>
      <c r="D1930">
        <v>13145</v>
      </c>
      <c r="F1930">
        <f t="shared" si="60"/>
        <v>3</v>
      </c>
      <c r="G1930">
        <f t="shared" si="61"/>
        <v>22</v>
      </c>
    </row>
    <row r="1931" spans="1:7" x14ac:dyDescent="0.2">
      <c r="A1931" s="1">
        <v>43546</v>
      </c>
      <c r="B1931">
        <v>5</v>
      </c>
      <c r="C1931">
        <v>16420</v>
      </c>
      <c r="D1931">
        <v>13735</v>
      </c>
      <c r="F1931">
        <f t="shared" si="60"/>
        <v>3</v>
      </c>
      <c r="G1931">
        <f t="shared" si="61"/>
        <v>22</v>
      </c>
    </row>
    <row r="1932" spans="1:7" x14ac:dyDescent="0.2">
      <c r="A1932" s="1">
        <v>43546</v>
      </c>
      <c r="B1932">
        <v>6</v>
      </c>
      <c r="C1932">
        <v>17401</v>
      </c>
      <c r="D1932">
        <v>14937</v>
      </c>
      <c r="F1932">
        <f t="shared" si="60"/>
        <v>3</v>
      </c>
      <c r="G1932">
        <f t="shared" si="61"/>
        <v>22</v>
      </c>
    </row>
    <row r="1933" spans="1:7" x14ac:dyDescent="0.2">
      <c r="A1933" s="1">
        <v>43546</v>
      </c>
      <c r="B1933">
        <v>7</v>
      </c>
      <c r="C1933">
        <v>18466</v>
      </c>
      <c r="D1933">
        <v>16337</v>
      </c>
      <c r="F1933">
        <f t="shared" si="60"/>
        <v>3</v>
      </c>
      <c r="G1933">
        <f t="shared" si="61"/>
        <v>22</v>
      </c>
    </row>
    <row r="1934" spans="1:7" x14ac:dyDescent="0.2">
      <c r="A1934" s="1">
        <v>43546</v>
      </c>
      <c r="B1934">
        <v>8</v>
      </c>
      <c r="C1934">
        <v>18702</v>
      </c>
      <c r="D1934">
        <v>16646</v>
      </c>
      <c r="F1934">
        <f t="shared" si="60"/>
        <v>3</v>
      </c>
      <c r="G1934">
        <f t="shared" si="61"/>
        <v>22</v>
      </c>
    </row>
    <row r="1935" spans="1:7" x14ac:dyDescent="0.2">
      <c r="A1935" s="1">
        <v>43546</v>
      </c>
      <c r="B1935">
        <v>9</v>
      </c>
      <c r="C1935">
        <v>18232</v>
      </c>
      <c r="D1935">
        <v>16284</v>
      </c>
      <c r="F1935">
        <f t="shared" si="60"/>
        <v>3</v>
      </c>
      <c r="G1935">
        <f t="shared" si="61"/>
        <v>22</v>
      </c>
    </row>
    <row r="1936" spans="1:7" x14ac:dyDescent="0.2">
      <c r="A1936" s="1">
        <v>43546</v>
      </c>
      <c r="B1936">
        <v>10</v>
      </c>
      <c r="C1936">
        <v>18177</v>
      </c>
      <c r="D1936">
        <v>16037</v>
      </c>
      <c r="F1936">
        <f t="shared" si="60"/>
        <v>3</v>
      </c>
      <c r="G1936">
        <f t="shared" si="61"/>
        <v>22</v>
      </c>
    </row>
    <row r="1937" spans="1:7" x14ac:dyDescent="0.2">
      <c r="A1937" s="1">
        <v>43546</v>
      </c>
      <c r="B1937">
        <v>11</v>
      </c>
      <c r="C1937">
        <v>17958</v>
      </c>
      <c r="D1937">
        <v>15774</v>
      </c>
      <c r="F1937">
        <f t="shared" si="60"/>
        <v>3</v>
      </c>
      <c r="G1937">
        <f t="shared" si="61"/>
        <v>22</v>
      </c>
    </row>
    <row r="1938" spans="1:7" x14ac:dyDescent="0.2">
      <c r="A1938" s="1">
        <v>43546</v>
      </c>
      <c r="B1938">
        <v>12</v>
      </c>
      <c r="C1938">
        <v>17689</v>
      </c>
      <c r="D1938">
        <v>15494</v>
      </c>
      <c r="F1938">
        <f t="shared" si="60"/>
        <v>3</v>
      </c>
      <c r="G1938">
        <f t="shared" si="61"/>
        <v>22</v>
      </c>
    </row>
    <row r="1939" spans="1:7" x14ac:dyDescent="0.2">
      <c r="A1939" s="1">
        <v>43546</v>
      </c>
      <c r="B1939">
        <v>13</v>
      </c>
      <c r="C1939">
        <v>17977</v>
      </c>
      <c r="D1939">
        <v>15537</v>
      </c>
      <c r="F1939">
        <f t="shared" si="60"/>
        <v>3</v>
      </c>
      <c r="G1939">
        <f t="shared" si="61"/>
        <v>22</v>
      </c>
    </row>
    <row r="1940" spans="1:7" x14ac:dyDescent="0.2">
      <c r="A1940" s="1">
        <v>43546</v>
      </c>
      <c r="B1940">
        <v>14</v>
      </c>
      <c r="C1940">
        <v>17857</v>
      </c>
      <c r="D1940">
        <v>15383</v>
      </c>
      <c r="F1940">
        <f t="shared" si="60"/>
        <v>3</v>
      </c>
      <c r="G1940">
        <f t="shared" si="61"/>
        <v>22</v>
      </c>
    </row>
    <row r="1941" spans="1:7" x14ac:dyDescent="0.2">
      <c r="A1941" s="1">
        <v>43546</v>
      </c>
      <c r="B1941">
        <v>15</v>
      </c>
      <c r="C1941">
        <v>17820</v>
      </c>
      <c r="D1941">
        <v>15344</v>
      </c>
      <c r="F1941">
        <f t="shared" si="60"/>
        <v>3</v>
      </c>
      <c r="G1941">
        <f t="shared" si="61"/>
        <v>22</v>
      </c>
    </row>
    <row r="1942" spans="1:7" x14ac:dyDescent="0.2">
      <c r="A1942" s="1">
        <v>43546</v>
      </c>
      <c r="B1942">
        <v>16</v>
      </c>
      <c r="C1942">
        <v>17996</v>
      </c>
      <c r="D1942">
        <v>15522</v>
      </c>
      <c r="F1942">
        <f t="shared" si="60"/>
        <v>3</v>
      </c>
      <c r="G1942">
        <f t="shared" si="61"/>
        <v>22</v>
      </c>
    </row>
    <row r="1943" spans="1:7" x14ac:dyDescent="0.2">
      <c r="A1943" s="1">
        <v>43546</v>
      </c>
      <c r="B1943">
        <v>17</v>
      </c>
      <c r="C1943">
        <v>18406</v>
      </c>
      <c r="D1943">
        <v>15933</v>
      </c>
      <c r="F1943">
        <f t="shared" si="60"/>
        <v>3</v>
      </c>
      <c r="G1943">
        <f t="shared" si="61"/>
        <v>22</v>
      </c>
    </row>
    <row r="1944" spans="1:7" x14ac:dyDescent="0.2">
      <c r="A1944" s="1">
        <v>43546</v>
      </c>
      <c r="B1944">
        <v>18</v>
      </c>
      <c r="C1944">
        <v>18880</v>
      </c>
      <c r="D1944">
        <v>16409</v>
      </c>
      <c r="F1944">
        <f t="shared" si="60"/>
        <v>3</v>
      </c>
      <c r="G1944">
        <f t="shared" si="61"/>
        <v>22</v>
      </c>
    </row>
    <row r="1945" spans="1:7" x14ac:dyDescent="0.2">
      <c r="A1945" s="1">
        <v>43546</v>
      </c>
      <c r="B1945">
        <v>19</v>
      </c>
      <c r="C1945">
        <v>19460</v>
      </c>
      <c r="D1945">
        <v>17049</v>
      </c>
      <c r="F1945">
        <f t="shared" si="60"/>
        <v>3</v>
      </c>
      <c r="G1945">
        <f t="shared" si="61"/>
        <v>22</v>
      </c>
    </row>
    <row r="1946" spans="1:7" x14ac:dyDescent="0.2">
      <c r="A1946" s="1">
        <v>43546</v>
      </c>
      <c r="B1946">
        <v>20</v>
      </c>
      <c r="C1946">
        <v>19598</v>
      </c>
      <c r="D1946">
        <v>17409</v>
      </c>
      <c r="F1946">
        <f t="shared" si="60"/>
        <v>3</v>
      </c>
      <c r="G1946">
        <f t="shared" si="61"/>
        <v>22</v>
      </c>
    </row>
    <row r="1947" spans="1:7" x14ac:dyDescent="0.2">
      <c r="A1947" s="1">
        <v>43546</v>
      </c>
      <c r="B1947">
        <v>21</v>
      </c>
      <c r="C1947">
        <v>19645</v>
      </c>
      <c r="D1947">
        <v>16983</v>
      </c>
      <c r="F1947">
        <f t="shared" si="60"/>
        <v>3</v>
      </c>
      <c r="G1947">
        <f t="shared" si="61"/>
        <v>22</v>
      </c>
    </row>
    <row r="1948" spans="1:7" x14ac:dyDescent="0.2">
      <c r="A1948" s="1">
        <v>43546</v>
      </c>
      <c r="B1948">
        <v>22</v>
      </c>
      <c r="C1948">
        <v>18858</v>
      </c>
      <c r="D1948">
        <v>16113</v>
      </c>
      <c r="F1948">
        <f t="shared" si="60"/>
        <v>3</v>
      </c>
      <c r="G1948">
        <f t="shared" si="61"/>
        <v>22</v>
      </c>
    </row>
    <row r="1949" spans="1:7" x14ac:dyDescent="0.2">
      <c r="A1949" s="1">
        <v>43546</v>
      </c>
      <c r="B1949">
        <v>23</v>
      </c>
      <c r="C1949">
        <v>18071</v>
      </c>
      <c r="D1949">
        <v>15084</v>
      </c>
      <c r="F1949">
        <f t="shared" si="60"/>
        <v>3</v>
      </c>
      <c r="G1949">
        <f t="shared" si="61"/>
        <v>22</v>
      </c>
    </row>
    <row r="1950" spans="1:7" x14ac:dyDescent="0.2">
      <c r="A1950" s="1">
        <v>43546</v>
      </c>
      <c r="B1950">
        <v>24</v>
      </c>
      <c r="C1950">
        <v>17171</v>
      </c>
      <c r="D1950">
        <v>14285</v>
      </c>
      <c r="F1950">
        <f t="shared" si="60"/>
        <v>3</v>
      </c>
      <c r="G1950">
        <f t="shared" si="61"/>
        <v>22</v>
      </c>
    </row>
    <row r="1951" spans="1:7" x14ac:dyDescent="0.2">
      <c r="A1951" s="1">
        <v>43547</v>
      </c>
      <c r="B1951">
        <v>1</v>
      </c>
      <c r="C1951">
        <v>16705</v>
      </c>
      <c r="D1951">
        <v>13838</v>
      </c>
      <c r="F1951">
        <f t="shared" si="60"/>
        <v>3</v>
      </c>
      <c r="G1951">
        <f t="shared" si="61"/>
        <v>23</v>
      </c>
    </row>
    <row r="1952" spans="1:7" x14ac:dyDescent="0.2">
      <c r="A1952" s="1">
        <v>43547</v>
      </c>
      <c r="B1952">
        <v>2</v>
      </c>
      <c r="C1952">
        <v>16567</v>
      </c>
      <c r="D1952">
        <v>13651</v>
      </c>
      <c r="F1952">
        <f t="shared" si="60"/>
        <v>3</v>
      </c>
      <c r="G1952">
        <f t="shared" si="61"/>
        <v>23</v>
      </c>
    </row>
    <row r="1953" spans="1:7" x14ac:dyDescent="0.2">
      <c r="A1953" s="1">
        <v>43547</v>
      </c>
      <c r="B1953">
        <v>3</v>
      </c>
      <c r="C1953">
        <v>16566</v>
      </c>
      <c r="D1953">
        <v>13576</v>
      </c>
      <c r="F1953">
        <f t="shared" si="60"/>
        <v>3</v>
      </c>
      <c r="G1953">
        <f t="shared" si="61"/>
        <v>23</v>
      </c>
    </row>
    <row r="1954" spans="1:7" x14ac:dyDescent="0.2">
      <c r="A1954" s="1">
        <v>43547</v>
      </c>
      <c r="B1954">
        <v>4</v>
      </c>
      <c r="C1954">
        <v>16770</v>
      </c>
      <c r="D1954">
        <v>13586</v>
      </c>
      <c r="F1954">
        <f t="shared" si="60"/>
        <v>3</v>
      </c>
      <c r="G1954">
        <f t="shared" si="61"/>
        <v>23</v>
      </c>
    </row>
    <row r="1955" spans="1:7" x14ac:dyDescent="0.2">
      <c r="A1955" s="1">
        <v>43547</v>
      </c>
      <c r="B1955">
        <v>5</v>
      </c>
      <c r="C1955">
        <v>16851</v>
      </c>
      <c r="D1955">
        <v>13883</v>
      </c>
      <c r="F1955">
        <f t="shared" si="60"/>
        <v>3</v>
      </c>
      <c r="G1955">
        <f t="shared" si="61"/>
        <v>23</v>
      </c>
    </row>
    <row r="1956" spans="1:7" x14ac:dyDescent="0.2">
      <c r="A1956" s="1">
        <v>43547</v>
      </c>
      <c r="B1956">
        <v>6</v>
      </c>
      <c r="C1956">
        <v>17026</v>
      </c>
      <c r="D1956">
        <v>14423</v>
      </c>
      <c r="F1956">
        <f t="shared" si="60"/>
        <v>3</v>
      </c>
      <c r="G1956">
        <f t="shared" si="61"/>
        <v>23</v>
      </c>
    </row>
    <row r="1957" spans="1:7" x14ac:dyDescent="0.2">
      <c r="A1957" s="1">
        <v>43547</v>
      </c>
      <c r="B1957">
        <v>7</v>
      </c>
      <c r="C1957">
        <v>17165</v>
      </c>
      <c r="D1957">
        <v>14963</v>
      </c>
      <c r="F1957">
        <f t="shared" si="60"/>
        <v>3</v>
      </c>
      <c r="G1957">
        <f t="shared" si="61"/>
        <v>23</v>
      </c>
    </row>
    <row r="1958" spans="1:7" x14ac:dyDescent="0.2">
      <c r="A1958" s="1">
        <v>43547</v>
      </c>
      <c r="B1958">
        <v>8</v>
      </c>
      <c r="C1958">
        <v>17243</v>
      </c>
      <c r="D1958">
        <v>15208</v>
      </c>
      <c r="F1958">
        <f t="shared" si="60"/>
        <v>3</v>
      </c>
      <c r="G1958">
        <f t="shared" si="61"/>
        <v>23</v>
      </c>
    </row>
    <row r="1959" spans="1:7" x14ac:dyDescent="0.2">
      <c r="A1959" s="1">
        <v>43547</v>
      </c>
      <c r="B1959">
        <v>9</v>
      </c>
      <c r="C1959">
        <v>16715</v>
      </c>
      <c r="D1959">
        <v>14870</v>
      </c>
      <c r="F1959">
        <f t="shared" si="60"/>
        <v>3</v>
      </c>
      <c r="G1959">
        <f t="shared" si="61"/>
        <v>23</v>
      </c>
    </row>
    <row r="1960" spans="1:7" x14ac:dyDescent="0.2">
      <c r="A1960" s="1">
        <v>43547</v>
      </c>
      <c r="B1960">
        <v>10</v>
      </c>
      <c r="C1960">
        <v>16944</v>
      </c>
      <c r="D1960">
        <v>14740</v>
      </c>
      <c r="F1960">
        <f t="shared" si="60"/>
        <v>3</v>
      </c>
      <c r="G1960">
        <f t="shared" si="61"/>
        <v>23</v>
      </c>
    </row>
    <row r="1961" spans="1:7" x14ac:dyDescent="0.2">
      <c r="A1961" s="1">
        <v>43547</v>
      </c>
      <c r="B1961">
        <v>11</v>
      </c>
      <c r="C1961">
        <v>17124</v>
      </c>
      <c r="D1961">
        <v>14715</v>
      </c>
      <c r="F1961">
        <f t="shared" si="60"/>
        <v>3</v>
      </c>
      <c r="G1961">
        <f t="shared" si="61"/>
        <v>23</v>
      </c>
    </row>
    <row r="1962" spans="1:7" x14ac:dyDescent="0.2">
      <c r="A1962" s="1">
        <v>43547</v>
      </c>
      <c r="B1962">
        <v>12</v>
      </c>
      <c r="C1962">
        <v>17327</v>
      </c>
      <c r="D1962">
        <v>14467</v>
      </c>
      <c r="F1962">
        <f t="shared" si="60"/>
        <v>3</v>
      </c>
      <c r="G1962">
        <f t="shared" si="61"/>
        <v>23</v>
      </c>
    </row>
    <row r="1963" spans="1:7" x14ac:dyDescent="0.2">
      <c r="A1963" s="1">
        <v>43547</v>
      </c>
      <c r="B1963">
        <v>13</v>
      </c>
      <c r="C1963">
        <v>17041</v>
      </c>
      <c r="D1963">
        <v>14152</v>
      </c>
      <c r="F1963">
        <f t="shared" si="60"/>
        <v>3</v>
      </c>
      <c r="G1963">
        <f t="shared" si="61"/>
        <v>23</v>
      </c>
    </row>
    <row r="1964" spans="1:7" x14ac:dyDescent="0.2">
      <c r="A1964" s="1">
        <v>43547</v>
      </c>
      <c r="B1964">
        <v>14</v>
      </c>
      <c r="C1964">
        <v>16375</v>
      </c>
      <c r="D1964">
        <v>13686</v>
      </c>
      <c r="F1964">
        <f t="shared" si="60"/>
        <v>3</v>
      </c>
      <c r="G1964">
        <f t="shared" si="61"/>
        <v>23</v>
      </c>
    </row>
    <row r="1965" spans="1:7" x14ac:dyDescent="0.2">
      <c r="A1965" s="1">
        <v>43547</v>
      </c>
      <c r="B1965">
        <v>15</v>
      </c>
      <c r="C1965">
        <v>15972</v>
      </c>
      <c r="D1965">
        <v>13436</v>
      </c>
      <c r="F1965">
        <f t="shared" si="60"/>
        <v>3</v>
      </c>
      <c r="G1965">
        <f t="shared" si="61"/>
        <v>23</v>
      </c>
    </row>
    <row r="1966" spans="1:7" x14ac:dyDescent="0.2">
      <c r="A1966" s="1">
        <v>43547</v>
      </c>
      <c r="B1966">
        <v>16</v>
      </c>
      <c r="C1966">
        <v>16591</v>
      </c>
      <c r="D1966">
        <v>13737</v>
      </c>
      <c r="F1966">
        <f t="shared" si="60"/>
        <v>3</v>
      </c>
      <c r="G1966">
        <f t="shared" si="61"/>
        <v>23</v>
      </c>
    </row>
    <row r="1967" spans="1:7" x14ac:dyDescent="0.2">
      <c r="A1967" s="1">
        <v>43547</v>
      </c>
      <c r="B1967">
        <v>17</v>
      </c>
      <c r="C1967">
        <v>17148</v>
      </c>
      <c r="D1967">
        <v>14390</v>
      </c>
      <c r="F1967">
        <f t="shared" si="60"/>
        <v>3</v>
      </c>
      <c r="G1967">
        <f t="shared" si="61"/>
        <v>23</v>
      </c>
    </row>
    <row r="1968" spans="1:7" x14ac:dyDescent="0.2">
      <c r="A1968" s="1">
        <v>43547</v>
      </c>
      <c r="B1968">
        <v>18</v>
      </c>
      <c r="C1968">
        <v>17635</v>
      </c>
      <c r="D1968">
        <v>15050</v>
      </c>
      <c r="F1968">
        <f t="shared" si="60"/>
        <v>3</v>
      </c>
      <c r="G1968">
        <f t="shared" si="61"/>
        <v>23</v>
      </c>
    </row>
    <row r="1969" spans="1:7" x14ac:dyDescent="0.2">
      <c r="A1969" s="1">
        <v>43547</v>
      </c>
      <c r="B1969">
        <v>19</v>
      </c>
      <c r="C1969">
        <v>18124</v>
      </c>
      <c r="D1969">
        <v>15697</v>
      </c>
      <c r="F1969">
        <f t="shared" si="60"/>
        <v>3</v>
      </c>
      <c r="G1969">
        <f t="shared" si="61"/>
        <v>23</v>
      </c>
    </row>
    <row r="1970" spans="1:7" x14ac:dyDescent="0.2">
      <c r="A1970" s="1">
        <v>43547</v>
      </c>
      <c r="B1970">
        <v>20</v>
      </c>
      <c r="C1970">
        <v>18453</v>
      </c>
      <c r="D1970">
        <v>16049</v>
      </c>
      <c r="F1970">
        <f t="shared" si="60"/>
        <v>3</v>
      </c>
      <c r="G1970">
        <f t="shared" si="61"/>
        <v>23</v>
      </c>
    </row>
    <row r="1971" spans="1:7" x14ac:dyDescent="0.2">
      <c r="A1971" s="1">
        <v>43547</v>
      </c>
      <c r="B1971">
        <v>21</v>
      </c>
      <c r="C1971">
        <v>18015</v>
      </c>
      <c r="D1971">
        <v>15539</v>
      </c>
      <c r="F1971">
        <f t="shared" si="60"/>
        <v>3</v>
      </c>
      <c r="G1971">
        <f t="shared" si="61"/>
        <v>23</v>
      </c>
    </row>
    <row r="1972" spans="1:7" x14ac:dyDescent="0.2">
      <c r="A1972" s="1">
        <v>43547</v>
      </c>
      <c r="B1972">
        <v>22</v>
      </c>
      <c r="C1972">
        <v>16653</v>
      </c>
      <c r="D1972">
        <v>14749</v>
      </c>
      <c r="F1972">
        <f t="shared" si="60"/>
        <v>3</v>
      </c>
      <c r="G1972">
        <f t="shared" si="61"/>
        <v>23</v>
      </c>
    </row>
    <row r="1973" spans="1:7" x14ac:dyDescent="0.2">
      <c r="A1973" s="1">
        <v>43547</v>
      </c>
      <c r="B1973">
        <v>23</v>
      </c>
      <c r="C1973">
        <v>16036</v>
      </c>
      <c r="D1973">
        <v>14015</v>
      </c>
      <c r="F1973">
        <f t="shared" si="60"/>
        <v>3</v>
      </c>
      <c r="G1973">
        <f t="shared" si="61"/>
        <v>23</v>
      </c>
    </row>
    <row r="1974" spans="1:7" x14ac:dyDescent="0.2">
      <c r="A1974" s="1">
        <v>43547</v>
      </c>
      <c r="B1974">
        <v>24</v>
      </c>
      <c r="C1974">
        <v>16120</v>
      </c>
      <c r="D1974">
        <v>13369</v>
      </c>
      <c r="F1974">
        <f t="shared" si="60"/>
        <v>3</v>
      </c>
      <c r="G1974">
        <f t="shared" si="61"/>
        <v>23</v>
      </c>
    </row>
    <row r="1975" spans="1:7" x14ac:dyDescent="0.2">
      <c r="A1975" s="1">
        <v>43548</v>
      </c>
      <c r="B1975">
        <v>1</v>
      </c>
      <c r="C1975">
        <v>16044</v>
      </c>
      <c r="D1975">
        <v>12876</v>
      </c>
      <c r="F1975">
        <f t="shared" si="60"/>
        <v>3</v>
      </c>
      <c r="G1975">
        <f t="shared" si="61"/>
        <v>24</v>
      </c>
    </row>
    <row r="1976" spans="1:7" x14ac:dyDescent="0.2">
      <c r="A1976" s="1">
        <v>43548</v>
      </c>
      <c r="B1976">
        <v>2</v>
      </c>
      <c r="C1976">
        <v>15976</v>
      </c>
      <c r="D1976">
        <v>12756</v>
      </c>
      <c r="F1976">
        <f t="shared" si="60"/>
        <v>3</v>
      </c>
      <c r="G1976">
        <f t="shared" si="61"/>
        <v>24</v>
      </c>
    </row>
    <row r="1977" spans="1:7" x14ac:dyDescent="0.2">
      <c r="A1977" s="1">
        <v>43548</v>
      </c>
      <c r="B1977">
        <v>3</v>
      </c>
      <c r="C1977">
        <v>16045</v>
      </c>
      <c r="D1977">
        <v>12663</v>
      </c>
      <c r="F1977">
        <f t="shared" si="60"/>
        <v>3</v>
      </c>
      <c r="G1977">
        <f t="shared" si="61"/>
        <v>24</v>
      </c>
    </row>
    <row r="1978" spans="1:7" x14ac:dyDescent="0.2">
      <c r="A1978" s="1">
        <v>43548</v>
      </c>
      <c r="B1978">
        <v>4</v>
      </c>
      <c r="C1978">
        <v>16128</v>
      </c>
      <c r="D1978">
        <v>12717</v>
      </c>
      <c r="F1978">
        <f t="shared" si="60"/>
        <v>3</v>
      </c>
      <c r="G1978">
        <f t="shared" si="61"/>
        <v>24</v>
      </c>
    </row>
    <row r="1979" spans="1:7" x14ac:dyDescent="0.2">
      <c r="A1979" s="1">
        <v>43548</v>
      </c>
      <c r="B1979">
        <v>5</v>
      </c>
      <c r="C1979">
        <v>16085</v>
      </c>
      <c r="D1979">
        <v>12936</v>
      </c>
      <c r="F1979">
        <f t="shared" si="60"/>
        <v>3</v>
      </c>
      <c r="G1979">
        <f t="shared" si="61"/>
        <v>24</v>
      </c>
    </row>
    <row r="1980" spans="1:7" x14ac:dyDescent="0.2">
      <c r="A1980" s="1">
        <v>43548</v>
      </c>
      <c r="B1980">
        <v>6</v>
      </c>
      <c r="C1980">
        <v>16517</v>
      </c>
      <c r="D1980">
        <v>13495</v>
      </c>
      <c r="F1980">
        <f t="shared" si="60"/>
        <v>3</v>
      </c>
      <c r="G1980">
        <f t="shared" si="61"/>
        <v>24</v>
      </c>
    </row>
    <row r="1981" spans="1:7" x14ac:dyDescent="0.2">
      <c r="A1981" s="1">
        <v>43548</v>
      </c>
      <c r="B1981">
        <v>7</v>
      </c>
      <c r="C1981">
        <v>16430</v>
      </c>
      <c r="D1981">
        <v>13821</v>
      </c>
      <c r="F1981">
        <f t="shared" si="60"/>
        <v>3</v>
      </c>
      <c r="G1981">
        <f t="shared" si="61"/>
        <v>24</v>
      </c>
    </row>
    <row r="1982" spans="1:7" x14ac:dyDescent="0.2">
      <c r="A1982" s="1">
        <v>43548</v>
      </c>
      <c r="B1982">
        <v>8</v>
      </c>
      <c r="C1982">
        <v>16457</v>
      </c>
      <c r="D1982">
        <v>14033</v>
      </c>
      <c r="F1982">
        <f t="shared" si="60"/>
        <v>3</v>
      </c>
      <c r="G1982">
        <f t="shared" si="61"/>
        <v>24</v>
      </c>
    </row>
    <row r="1983" spans="1:7" x14ac:dyDescent="0.2">
      <c r="A1983" s="1">
        <v>43548</v>
      </c>
      <c r="B1983">
        <v>9</v>
      </c>
      <c r="C1983">
        <v>16443</v>
      </c>
      <c r="D1983">
        <v>14227</v>
      </c>
      <c r="F1983">
        <f t="shared" si="60"/>
        <v>3</v>
      </c>
      <c r="G1983">
        <f t="shared" si="61"/>
        <v>24</v>
      </c>
    </row>
    <row r="1984" spans="1:7" x14ac:dyDescent="0.2">
      <c r="A1984" s="1">
        <v>43548</v>
      </c>
      <c r="B1984">
        <v>10</v>
      </c>
      <c r="C1984">
        <v>16521</v>
      </c>
      <c r="D1984">
        <v>14368</v>
      </c>
      <c r="F1984">
        <f t="shared" si="60"/>
        <v>3</v>
      </c>
      <c r="G1984">
        <f t="shared" si="61"/>
        <v>24</v>
      </c>
    </row>
    <row r="1985" spans="1:7" x14ac:dyDescent="0.2">
      <c r="A1985" s="1">
        <v>43548</v>
      </c>
      <c r="B1985">
        <v>11</v>
      </c>
      <c r="C1985">
        <v>16728</v>
      </c>
      <c r="D1985">
        <v>14475</v>
      </c>
      <c r="F1985">
        <f t="shared" si="60"/>
        <v>3</v>
      </c>
      <c r="G1985">
        <f t="shared" si="61"/>
        <v>24</v>
      </c>
    </row>
    <row r="1986" spans="1:7" x14ac:dyDescent="0.2">
      <c r="A1986" s="1">
        <v>43548</v>
      </c>
      <c r="B1986">
        <v>12</v>
      </c>
      <c r="C1986">
        <v>16911</v>
      </c>
      <c r="D1986">
        <v>14509</v>
      </c>
      <c r="F1986">
        <f t="shared" si="60"/>
        <v>3</v>
      </c>
      <c r="G1986">
        <f t="shared" si="61"/>
        <v>24</v>
      </c>
    </row>
    <row r="1987" spans="1:7" x14ac:dyDescent="0.2">
      <c r="A1987" s="1">
        <v>43548</v>
      </c>
      <c r="B1987">
        <v>13</v>
      </c>
      <c r="C1987">
        <v>16286</v>
      </c>
      <c r="D1987">
        <v>14150</v>
      </c>
      <c r="F1987">
        <f t="shared" si="60"/>
        <v>3</v>
      </c>
      <c r="G1987">
        <f t="shared" si="61"/>
        <v>24</v>
      </c>
    </row>
    <row r="1988" spans="1:7" x14ac:dyDescent="0.2">
      <c r="A1988" s="1">
        <v>43548</v>
      </c>
      <c r="B1988">
        <v>14</v>
      </c>
      <c r="C1988">
        <v>16071</v>
      </c>
      <c r="D1988">
        <v>13823</v>
      </c>
      <c r="F1988">
        <f t="shared" si="60"/>
        <v>3</v>
      </c>
      <c r="G1988">
        <f t="shared" si="61"/>
        <v>24</v>
      </c>
    </row>
    <row r="1989" spans="1:7" x14ac:dyDescent="0.2">
      <c r="A1989" s="1">
        <v>43548</v>
      </c>
      <c r="B1989">
        <v>15</v>
      </c>
      <c r="C1989">
        <v>16034</v>
      </c>
      <c r="D1989">
        <v>13984</v>
      </c>
      <c r="F1989">
        <f t="shared" si="60"/>
        <v>3</v>
      </c>
      <c r="G1989">
        <f t="shared" si="61"/>
        <v>24</v>
      </c>
    </row>
    <row r="1990" spans="1:7" x14ac:dyDescent="0.2">
      <c r="A1990" s="1">
        <v>43548</v>
      </c>
      <c r="B1990">
        <v>16</v>
      </c>
      <c r="C1990">
        <v>16499</v>
      </c>
      <c r="D1990">
        <v>14431</v>
      </c>
      <c r="F1990">
        <f t="shared" si="60"/>
        <v>3</v>
      </c>
      <c r="G1990">
        <f t="shared" si="61"/>
        <v>24</v>
      </c>
    </row>
    <row r="1991" spans="1:7" x14ac:dyDescent="0.2">
      <c r="A1991" s="1">
        <v>43548</v>
      </c>
      <c r="B1991">
        <v>17</v>
      </c>
      <c r="C1991">
        <v>17391</v>
      </c>
      <c r="D1991">
        <v>15088</v>
      </c>
      <c r="F1991">
        <f t="shared" si="60"/>
        <v>3</v>
      </c>
      <c r="G1991">
        <f t="shared" si="61"/>
        <v>24</v>
      </c>
    </row>
    <row r="1992" spans="1:7" x14ac:dyDescent="0.2">
      <c r="A1992" s="1">
        <v>43548</v>
      </c>
      <c r="B1992">
        <v>18</v>
      </c>
      <c r="C1992">
        <v>17815</v>
      </c>
      <c r="D1992">
        <v>15628</v>
      </c>
      <c r="F1992">
        <f t="shared" ref="F1992:F2055" si="62">MONTH(A1992)</f>
        <v>3</v>
      </c>
      <c r="G1992">
        <f t="shared" ref="G1992:G2055" si="63">DAY(A1992)</f>
        <v>24</v>
      </c>
    </row>
    <row r="1993" spans="1:7" x14ac:dyDescent="0.2">
      <c r="A1993" s="1">
        <v>43548</v>
      </c>
      <c r="B1993">
        <v>19</v>
      </c>
      <c r="C1993">
        <v>18125</v>
      </c>
      <c r="D1993">
        <v>16136</v>
      </c>
      <c r="F1993">
        <f t="shared" si="62"/>
        <v>3</v>
      </c>
      <c r="G1993">
        <f t="shared" si="63"/>
        <v>24</v>
      </c>
    </row>
    <row r="1994" spans="1:7" x14ac:dyDescent="0.2">
      <c r="A1994" s="1">
        <v>43548</v>
      </c>
      <c r="B1994">
        <v>20</v>
      </c>
      <c r="C1994">
        <v>18390</v>
      </c>
      <c r="D1994">
        <v>16523</v>
      </c>
      <c r="F1994">
        <f t="shared" si="62"/>
        <v>3</v>
      </c>
      <c r="G1994">
        <f t="shared" si="63"/>
        <v>24</v>
      </c>
    </row>
    <row r="1995" spans="1:7" x14ac:dyDescent="0.2">
      <c r="A1995" s="1">
        <v>43548</v>
      </c>
      <c r="B1995">
        <v>21</v>
      </c>
      <c r="C1995">
        <v>17851</v>
      </c>
      <c r="D1995">
        <v>16191</v>
      </c>
      <c r="F1995">
        <f t="shared" si="62"/>
        <v>3</v>
      </c>
      <c r="G1995">
        <f t="shared" si="63"/>
        <v>24</v>
      </c>
    </row>
    <row r="1996" spans="1:7" x14ac:dyDescent="0.2">
      <c r="A1996" s="1">
        <v>43548</v>
      </c>
      <c r="B1996">
        <v>22</v>
      </c>
      <c r="C1996">
        <v>17239</v>
      </c>
      <c r="D1996">
        <v>15432</v>
      </c>
      <c r="F1996">
        <f t="shared" si="62"/>
        <v>3</v>
      </c>
      <c r="G1996">
        <f t="shared" si="63"/>
        <v>24</v>
      </c>
    </row>
    <row r="1997" spans="1:7" x14ac:dyDescent="0.2">
      <c r="A1997" s="1">
        <v>43548</v>
      </c>
      <c r="B1997">
        <v>23</v>
      </c>
      <c r="C1997">
        <v>16788</v>
      </c>
      <c r="D1997">
        <v>14492</v>
      </c>
      <c r="F1997">
        <f t="shared" si="62"/>
        <v>3</v>
      </c>
      <c r="G1997">
        <f t="shared" si="63"/>
        <v>24</v>
      </c>
    </row>
    <row r="1998" spans="1:7" x14ac:dyDescent="0.2">
      <c r="A1998" s="1">
        <v>43548</v>
      </c>
      <c r="B1998">
        <v>24</v>
      </c>
      <c r="C1998">
        <v>15636</v>
      </c>
      <c r="D1998">
        <v>13568</v>
      </c>
      <c r="F1998">
        <f t="shared" si="62"/>
        <v>3</v>
      </c>
      <c r="G1998">
        <f t="shared" si="63"/>
        <v>24</v>
      </c>
    </row>
    <row r="1999" spans="1:7" x14ac:dyDescent="0.2">
      <c r="A1999" s="1">
        <v>43549</v>
      </c>
      <c r="B1999">
        <v>1</v>
      </c>
      <c r="C1999">
        <v>15240</v>
      </c>
      <c r="D1999">
        <v>13389</v>
      </c>
      <c r="F1999">
        <f t="shared" si="62"/>
        <v>3</v>
      </c>
      <c r="G1999">
        <f t="shared" si="63"/>
        <v>25</v>
      </c>
    </row>
    <row r="2000" spans="1:7" x14ac:dyDescent="0.2">
      <c r="A2000" s="1">
        <v>43549</v>
      </c>
      <c r="B2000">
        <v>2</v>
      </c>
      <c r="C2000">
        <v>15182</v>
      </c>
      <c r="D2000">
        <v>13340</v>
      </c>
      <c r="F2000">
        <f t="shared" si="62"/>
        <v>3</v>
      </c>
      <c r="G2000">
        <f t="shared" si="63"/>
        <v>25</v>
      </c>
    </row>
    <row r="2001" spans="1:7" x14ac:dyDescent="0.2">
      <c r="A2001" s="1">
        <v>43549</v>
      </c>
      <c r="B2001">
        <v>3</v>
      </c>
      <c r="C2001">
        <v>15392</v>
      </c>
      <c r="D2001">
        <v>13340</v>
      </c>
      <c r="F2001">
        <f t="shared" si="62"/>
        <v>3</v>
      </c>
      <c r="G2001">
        <f t="shared" si="63"/>
        <v>25</v>
      </c>
    </row>
    <row r="2002" spans="1:7" x14ac:dyDescent="0.2">
      <c r="A2002" s="1">
        <v>43549</v>
      </c>
      <c r="B2002">
        <v>4</v>
      </c>
      <c r="C2002">
        <v>15330</v>
      </c>
      <c r="D2002">
        <v>13493</v>
      </c>
      <c r="F2002">
        <f t="shared" si="62"/>
        <v>3</v>
      </c>
      <c r="G2002">
        <f t="shared" si="63"/>
        <v>25</v>
      </c>
    </row>
    <row r="2003" spans="1:7" x14ac:dyDescent="0.2">
      <c r="A2003" s="1">
        <v>43549</v>
      </c>
      <c r="B2003">
        <v>5</v>
      </c>
      <c r="C2003">
        <v>15915</v>
      </c>
      <c r="D2003">
        <v>14211</v>
      </c>
      <c r="F2003">
        <f t="shared" si="62"/>
        <v>3</v>
      </c>
      <c r="G2003">
        <f t="shared" si="63"/>
        <v>25</v>
      </c>
    </row>
    <row r="2004" spans="1:7" x14ac:dyDescent="0.2">
      <c r="A2004" s="1">
        <v>43549</v>
      </c>
      <c r="B2004">
        <v>6</v>
      </c>
      <c r="C2004">
        <v>16999</v>
      </c>
      <c r="D2004">
        <v>15463</v>
      </c>
      <c r="F2004">
        <f t="shared" si="62"/>
        <v>3</v>
      </c>
      <c r="G2004">
        <f t="shared" si="63"/>
        <v>25</v>
      </c>
    </row>
    <row r="2005" spans="1:7" x14ac:dyDescent="0.2">
      <c r="A2005" s="1">
        <v>43549</v>
      </c>
      <c r="B2005">
        <v>7</v>
      </c>
      <c r="C2005">
        <v>19027</v>
      </c>
      <c r="D2005">
        <v>16784</v>
      </c>
      <c r="F2005">
        <f t="shared" si="62"/>
        <v>3</v>
      </c>
      <c r="G2005">
        <f t="shared" si="63"/>
        <v>25</v>
      </c>
    </row>
    <row r="2006" spans="1:7" x14ac:dyDescent="0.2">
      <c r="A2006" s="1">
        <v>43549</v>
      </c>
      <c r="B2006">
        <v>8</v>
      </c>
      <c r="C2006">
        <v>18881</v>
      </c>
      <c r="D2006">
        <v>16683</v>
      </c>
      <c r="F2006">
        <f t="shared" si="62"/>
        <v>3</v>
      </c>
      <c r="G2006">
        <f t="shared" si="63"/>
        <v>25</v>
      </c>
    </row>
    <row r="2007" spans="1:7" x14ac:dyDescent="0.2">
      <c r="A2007" s="1">
        <v>43549</v>
      </c>
      <c r="B2007">
        <v>9</v>
      </c>
      <c r="C2007">
        <v>17758</v>
      </c>
      <c r="D2007">
        <v>15983</v>
      </c>
      <c r="F2007">
        <f t="shared" si="62"/>
        <v>3</v>
      </c>
      <c r="G2007">
        <f t="shared" si="63"/>
        <v>25</v>
      </c>
    </row>
    <row r="2008" spans="1:7" x14ac:dyDescent="0.2">
      <c r="A2008" s="1">
        <v>43549</v>
      </c>
      <c r="B2008">
        <v>10</v>
      </c>
      <c r="C2008">
        <v>16675</v>
      </c>
      <c r="D2008">
        <v>15461</v>
      </c>
      <c r="F2008">
        <f t="shared" si="62"/>
        <v>3</v>
      </c>
      <c r="G2008">
        <f t="shared" si="63"/>
        <v>25</v>
      </c>
    </row>
    <row r="2009" spans="1:7" x14ac:dyDescent="0.2">
      <c r="A2009" s="1">
        <v>43549</v>
      </c>
      <c r="B2009">
        <v>11</v>
      </c>
      <c r="C2009">
        <v>16635</v>
      </c>
      <c r="D2009">
        <v>15075</v>
      </c>
      <c r="F2009">
        <f t="shared" si="62"/>
        <v>3</v>
      </c>
      <c r="G2009">
        <f t="shared" si="63"/>
        <v>25</v>
      </c>
    </row>
    <row r="2010" spans="1:7" x14ac:dyDescent="0.2">
      <c r="A2010" s="1">
        <v>43549</v>
      </c>
      <c r="B2010">
        <v>12</v>
      </c>
      <c r="C2010">
        <v>16768</v>
      </c>
      <c r="D2010">
        <v>15141</v>
      </c>
      <c r="F2010">
        <f t="shared" si="62"/>
        <v>3</v>
      </c>
      <c r="G2010">
        <f t="shared" si="63"/>
        <v>25</v>
      </c>
    </row>
    <row r="2011" spans="1:7" x14ac:dyDescent="0.2">
      <c r="A2011" s="1">
        <v>43549</v>
      </c>
      <c r="B2011">
        <v>13</v>
      </c>
      <c r="C2011">
        <v>17067</v>
      </c>
      <c r="D2011">
        <v>15007</v>
      </c>
      <c r="F2011">
        <f t="shared" si="62"/>
        <v>3</v>
      </c>
      <c r="G2011">
        <f t="shared" si="63"/>
        <v>25</v>
      </c>
    </row>
    <row r="2012" spans="1:7" x14ac:dyDescent="0.2">
      <c r="A2012" s="1">
        <v>43549</v>
      </c>
      <c r="B2012">
        <v>14</v>
      </c>
      <c r="C2012">
        <v>16984</v>
      </c>
      <c r="D2012">
        <v>14700</v>
      </c>
      <c r="F2012">
        <f t="shared" si="62"/>
        <v>3</v>
      </c>
      <c r="G2012">
        <f t="shared" si="63"/>
        <v>25</v>
      </c>
    </row>
    <row r="2013" spans="1:7" x14ac:dyDescent="0.2">
      <c r="A2013" s="1">
        <v>43549</v>
      </c>
      <c r="B2013">
        <v>15</v>
      </c>
      <c r="C2013">
        <v>16835</v>
      </c>
      <c r="D2013">
        <v>14526</v>
      </c>
      <c r="F2013">
        <f t="shared" si="62"/>
        <v>3</v>
      </c>
      <c r="G2013">
        <f t="shared" si="63"/>
        <v>25</v>
      </c>
    </row>
    <row r="2014" spans="1:7" x14ac:dyDescent="0.2">
      <c r="A2014" s="1">
        <v>43549</v>
      </c>
      <c r="B2014">
        <v>16</v>
      </c>
      <c r="C2014">
        <v>16794</v>
      </c>
      <c r="D2014">
        <v>14960</v>
      </c>
      <c r="F2014">
        <f t="shared" si="62"/>
        <v>3</v>
      </c>
      <c r="G2014">
        <f t="shared" si="63"/>
        <v>25</v>
      </c>
    </row>
    <row r="2015" spans="1:7" x14ac:dyDescent="0.2">
      <c r="A2015" s="1">
        <v>43549</v>
      </c>
      <c r="B2015">
        <v>17</v>
      </c>
      <c r="C2015">
        <v>17728</v>
      </c>
      <c r="D2015">
        <v>15592</v>
      </c>
      <c r="F2015">
        <f t="shared" si="62"/>
        <v>3</v>
      </c>
      <c r="G2015">
        <f t="shared" si="63"/>
        <v>25</v>
      </c>
    </row>
    <row r="2016" spans="1:7" x14ac:dyDescent="0.2">
      <c r="A2016" s="1">
        <v>43549</v>
      </c>
      <c r="B2016">
        <v>18</v>
      </c>
      <c r="C2016">
        <v>18350</v>
      </c>
      <c r="D2016">
        <v>16071</v>
      </c>
      <c r="F2016">
        <f t="shared" si="62"/>
        <v>3</v>
      </c>
      <c r="G2016">
        <f t="shared" si="63"/>
        <v>25</v>
      </c>
    </row>
    <row r="2017" spans="1:7" x14ac:dyDescent="0.2">
      <c r="A2017" s="1">
        <v>43549</v>
      </c>
      <c r="B2017">
        <v>19</v>
      </c>
      <c r="C2017">
        <v>19168</v>
      </c>
      <c r="D2017">
        <v>16988</v>
      </c>
      <c r="F2017">
        <f t="shared" si="62"/>
        <v>3</v>
      </c>
      <c r="G2017">
        <f t="shared" si="63"/>
        <v>25</v>
      </c>
    </row>
    <row r="2018" spans="1:7" x14ac:dyDescent="0.2">
      <c r="A2018" s="1">
        <v>43549</v>
      </c>
      <c r="B2018">
        <v>20</v>
      </c>
      <c r="C2018">
        <v>20009</v>
      </c>
      <c r="D2018">
        <v>17565</v>
      </c>
      <c r="F2018">
        <f t="shared" si="62"/>
        <v>3</v>
      </c>
      <c r="G2018">
        <f t="shared" si="63"/>
        <v>25</v>
      </c>
    </row>
    <row r="2019" spans="1:7" x14ac:dyDescent="0.2">
      <c r="A2019" s="1">
        <v>43549</v>
      </c>
      <c r="B2019">
        <v>21</v>
      </c>
      <c r="C2019">
        <v>19090</v>
      </c>
      <c r="D2019">
        <v>17100</v>
      </c>
      <c r="F2019">
        <f t="shared" si="62"/>
        <v>3</v>
      </c>
      <c r="G2019">
        <f t="shared" si="63"/>
        <v>25</v>
      </c>
    </row>
    <row r="2020" spans="1:7" x14ac:dyDescent="0.2">
      <c r="A2020" s="1">
        <v>43549</v>
      </c>
      <c r="B2020">
        <v>22</v>
      </c>
      <c r="C2020">
        <v>17926</v>
      </c>
      <c r="D2020">
        <v>15969</v>
      </c>
      <c r="F2020">
        <f t="shared" si="62"/>
        <v>3</v>
      </c>
      <c r="G2020">
        <f t="shared" si="63"/>
        <v>25</v>
      </c>
    </row>
    <row r="2021" spans="1:7" x14ac:dyDescent="0.2">
      <c r="A2021" s="1">
        <v>43549</v>
      </c>
      <c r="B2021">
        <v>23</v>
      </c>
      <c r="C2021">
        <v>16910</v>
      </c>
      <c r="D2021">
        <v>14970</v>
      </c>
      <c r="F2021">
        <f t="shared" si="62"/>
        <v>3</v>
      </c>
      <c r="G2021">
        <f t="shared" si="63"/>
        <v>25</v>
      </c>
    </row>
    <row r="2022" spans="1:7" x14ac:dyDescent="0.2">
      <c r="A2022" s="1">
        <v>43549</v>
      </c>
      <c r="B2022">
        <v>24</v>
      </c>
      <c r="C2022">
        <v>16308</v>
      </c>
      <c r="D2022">
        <v>14258</v>
      </c>
      <c r="F2022">
        <f t="shared" si="62"/>
        <v>3</v>
      </c>
      <c r="G2022">
        <f t="shared" si="63"/>
        <v>25</v>
      </c>
    </row>
    <row r="2023" spans="1:7" x14ac:dyDescent="0.2">
      <c r="A2023" s="1">
        <v>43550</v>
      </c>
      <c r="B2023">
        <v>1</v>
      </c>
      <c r="C2023">
        <v>16426</v>
      </c>
      <c r="D2023">
        <v>14013</v>
      </c>
      <c r="F2023">
        <f t="shared" si="62"/>
        <v>3</v>
      </c>
      <c r="G2023">
        <f t="shared" si="63"/>
        <v>26</v>
      </c>
    </row>
    <row r="2024" spans="1:7" x14ac:dyDescent="0.2">
      <c r="A2024" s="1">
        <v>43550</v>
      </c>
      <c r="B2024">
        <v>2</v>
      </c>
      <c r="C2024">
        <v>16403</v>
      </c>
      <c r="D2024">
        <v>13955</v>
      </c>
      <c r="F2024">
        <f t="shared" si="62"/>
        <v>3</v>
      </c>
      <c r="G2024">
        <f t="shared" si="63"/>
        <v>26</v>
      </c>
    </row>
    <row r="2025" spans="1:7" x14ac:dyDescent="0.2">
      <c r="A2025" s="1">
        <v>43550</v>
      </c>
      <c r="B2025">
        <v>3</v>
      </c>
      <c r="C2025">
        <v>16276</v>
      </c>
      <c r="D2025">
        <v>13904</v>
      </c>
      <c r="F2025">
        <f t="shared" si="62"/>
        <v>3</v>
      </c>
      <c r="G2025">
        <f t="shared" si="63"/>
        <v>26</v>
      </c>
    </row>
    <row r="2026" spans="1:7" x14ac:dyDescent="0.2">
      <c r="A2026" s="1">
        <v>43550</v>
      </c>
      <c r="B2026">
        <v>4</v>
      </c>
      <c r="C2026">
        <v>16449</v>
      </c>
      <c r="D2026">
        <v>13998</v>
      </c>
      <c r="F2026">
        <f t="shared" si="62"/>
        <v>3</v>
      </c>
      <c r="G2026">
        <f t="shared" si="63"/>
        <v>26</v>
      </c>
    </row>
    <row r="2027" spans="1:7" x14ac:dyDescent="0.2">
      <c r="A2027" s="1">
        <v>43550</v>
      </c>
      <c r="B2027">
        <v>5</v>
      </c>
      <c r="C2027">
        <v>17191</v>
      </c>
      <c r="D2027">
        <v>14501</v>
      </c>
      <c r="F2027">
        <f t="shared" si="62"/>
        <v>3</v>
      </c>
      <c r="G2027">
        <f t="shared" si="63"/>
        <v>26</v>
      </c>
    </row>
    <row r="2028" spans="1:7" x14ac:dyDescent="0.2">
      <c r="A2028" s="1">
        <v>43550</v>
      </c>
      <c r="B2028">
        <v>6</v>
      </c>
      <c r="C2028">
        <v>18228</v>
      </c>
      <c r="D2028">
        <v>15969</v>
      </c>
      <c r="F2028">
        <f t="shared" si="62"/>
        <v>3</v>
      </c>
      <c r="G2028">
        <f t="shared" si="63"/>
        <v>26</v>
      </c>
    </row>
    <row r="2029" spans="1:7" x14ac:dyDescent="0.2">
      <c r="A2029" s="1">
        <v>43550</v>
      </c>
      <c r="B2029">
        <v>7</v>
      </c>
      <c r="C2029">
        <v>19385</v>
      </c>
      <c r="D2029">
        <v>17259</v>
      </c>
      <c r="F2029">
        <f t="shared" si="62"/>
        <v>3</v>
      </c>
      <c r="G2029">
        <f t="shared" si="63"/>
        <v>26</v>
      </c>
    </row>
    <row r="2030" spans="1:7" x14ac:dyDescent="0.2">
      <c r="A2030" s="1">
        <v>43550</v>
      </c>
      <c r="B2030">
        <v>8</v>
      </c>
      <c r="C2030">
        <v>18916</v>
      </c>
      <c r="D2030">
        <v>16928</v>
      </c>
      <c r="F2030">
        <f t="shared" si="62"/>
        <v>3</v>
      </c>
      <c r="G2030">
        <f t="shared" si="63"/>
        <v>26</v>
      </c>
    </row>
    <row r="2031" spans="1:7" x14ac:dyDescent="0.2">
      <c r="A2031" s="1">
        <v>43550</v>
      </c>
      <c r="B2031">
        <v>9</v>
      </c>
      <c r="C2031">
        <v>18184</v>
      </c>
      <c r="D2031">
        <v>16006</v>
      </c>
      <c r="F2031">
        <f t="shared" si="62"/>
        <v>3</v>
      </c>
      <c r="G2031">
        <f t="shared" si="63"/>
        <v>26</v>
      </c>
    </row>
    <row r="2032" spans="1:7" x14ac:dyDescent="0.2">
      <c r="A2032" s="1">
        <v>43550</v>
      </c>
      <c r="B2032">
        <v>10</v>
      </c>
      <c r="C2032">
        <v>17970</v>
      </c>
      <c r="D2032">
        <v>15522</v>
      </c>
      <c r="F2032">
        <f t="shared" si="62"/>
        <v>3</v>
      </c>
      <c r="G2032">
        <f t="shared" si="63"/>
        <v>26</v>
      </c>
    </row>
    <row r="2033" spans="1:7" x14ac:dyDescent="0.2">
      <c r="A2033" s="1">
        <v>43550</v>
      </c>
      <c r="B2033">
        <v>11</v>
      </c>
      <c r="C2033">
        <v>17463</v>
      </c>
      <c r="D2033">
        <v>15203</v>
      </c>
      <c r="F2033">
        <f t="shared" si="62"/>
        <v>3</v>
      </c>
      <c r="G2033">
        <f t="shared" si="63"/>
        <v>26</v>
      </c>
    </row>
    <row r="2034" spans="1:7" x14ac:dyDescent="0.2">
      <c r="A2034" s="1">
        <v>43550</v>
      </c>
      <c r="B2034">
        <v>12</v>
      </c>
      <c r="C2034">
        <v>17089</v>
      </c>
      <c r="D2034">
        <v>15035</v>
      </c>
      <c r="F2034">
        <f t="shared" si="62"/>
        <v>3</v>
      </c>
      <c r="G2034">
        <f t="shared" si="63"/>
        <v>26</v>
      </c>
    </row>
    <row r="2035" spans="1:7" x14ac:dyDescent="0.2">
      <c r="A2035" s="1">
        <v>43550</v>
      </c>
      <c r="B2035">
        <v>13</v>
      </c>
      <c r="C2035">
        <v>16931</v>
      </c>
      <c r="D2035">
        <v>14919</v>
      </c>
      <c r="F2035">
        <f t="shared" si="62"/>
        <v>3</v>
      </c>
      <c r="G2035">
        <f t="shared" si="63"/>
        <v>26</v>
      </c>
    </row>
    <row r="2036" spans="1:7" x14ac:dyDescent="0.2">
      <c r="A2036" s="1">
        <v>43550</v>
      </c>
      <c r="B2036">
        <v>14</v>
      </c>
      <c r="C2036">
        <v>16910</v>
      </c>
      <c r="D2036">
        <v>14737</v>
      </c>
      <c r="F2036">
        <f t="shared" si="62"/>
        <v>3</v>
      </c>
      <c r="G2036">
        <f t="shared" si="63"/>
        <v>26</v>
      </c>
    </row>
    <row r="2037" spans="1:7" x14ac:dyDescent="0.2">
      <c r="A2037" s="1">
        <v>43550</v>
      </c>
      <c r="B2037">
        <v>15</v>
      </c>
      <c r="C2037">
        <v>16935</v>
      </c>
      <c r="D2037">
        <v>14722</v>
      </c>
      <c r="F2037">
        <f t="shared" si="62"/>
        <v>3</v>
      </c>
      <c r="G2037">
        <f t="shared" si="63"/>
        <v>26</v>
      </c>
    </row>
    <row r="2038" spans="1:7" x14ac:dyDescent="0.2">
      <c r="A2038" s="1">
        <v>43550</v>
      </c>
      <c r="B2038">
        <v>16</v>
      </c>
      <c r="C2038">
        <v>17227</v>
      </c>
      <c r="D2038">
        <v>15265</v>
      </c>
      <c r="F2038">
        <f t="shared" si="62"/>
        <v>3</v>
      </c>
      <c r="G2038">
        <f t="shared" si="63"/>
        <v>26</v>
      </c>
    </row>
    <row r="2039" spans="1:7" x14ac:dyDescent="0.2">
      <c r="A2039" s="1">
        <v>43550</v>
      </c>
      <c r="B2039">
        <v>17</v>
      </c>
      <c r="C2039">
        <v>17999</v>
      </c>
      <c r="D2039">
        <v>15948</v>
      </c>
      <c r="F2039">
        <f t="shared" si="62"/>
        <v>3</v>
      </c>
      <c r="G2039">
        <f t="shared" si="63"/>
        <v>26</v>
      </c>
    </row>
    <row r="2040" spans="1:7" x14ac:dyDescent="0.2">
      <c r="A2040" s="1">
        <v>43550</v>
      </c>
      <c r="B2040">
        <v>18</v>
      </c>
      <c r="C2040">
        <v>18394</v>
      </c>
      <c r="D2040">
        <v>16417</v>
      </c>
      <c r="F2040">
        <f t="shared" si="62"/>
        <v>3</v>
      </c>
      <c r="G2040">
        <f t="shared" si="63"/>
        <v>26</v>
      </c>
    </row>
    <row r="2041" spans="1:7" x14ac:dyDescent="0.2">
      <c r="A2041" s="1">
        <v>43550</v>
      </c>
      <c r="B2041">
        <v>19</v>
      </c>
      <c r="C2041">
        <v>19274</v>
      </c>
      <c r="D2041">
        <v>17199</v>
      </c>
      <c r="F2041">
        <f t="shared" si="62"/>
        <v>3</v>
      </c>
      <c r="G2041">
        <f t="shared" si="63"/>
        <v>26</v>
      </c>
    </row>
    <row r="2042" spans="1:7" x14ac:dyDescent="0.2">
      <c r="A2042" s="1">
        <v>43550</v>
      </c>
      <c r="B2042">
        <v>20</v>
      </c>
      <c r="C2042">
        <v>19503</v>
      </c>
      <c r="D2042">
        <v>17592</v>
      </c>
      <c r="F2042">
        <f t="shared" si="62"/>
        <v>3</v>
      </c>
      <c r="G2042">
        <f t="shared" si="63"/>
        <v>26</v>
      </c>
    </row>
    <row r="2043" spans="1:7" x14ac:dyDescent="0.2">
      <c r="A2043" s="1">
        <v>43550</v>
      </c>
      <c r="B2043">
        <v>21</v>
      </c>
      <c r="C2043">
        <v>18882</v>
      </c>
      <c r="D2043">
        <v>17103</v>
      </c>
      <c r="F2043">
        <f t="shared" si="62"/>
        <v>3</v>
      </c>
      <c r="G2043">
        <f t="shared" si="63"/>
        <v>26</v>
      </c>
    </row>
    <row r="2044" spans="1:7" x14ac:dyDescent="0.2">
      <c r="A2044" s="1">
        <v>43550</v>
      </c>
      <c r="B2044">
        <v>22</v>
      </c>
      <c r="C2044">
        <v>17966</v>
      </c>
      <c r="D2044">
        <v>16269</v>
      </c>
      <c r="F2044">
        <f t="shared" si="62"/>
        <v>3</v>
      </c>
      <c r="G2044">
        <f t="shared" si="63"/>
        <v>26</v>
      </c>
    </row>
    <row r="2045" spans="1:7" x14ac:dyDescent="0.2">
      <c r="A2045" s="1">
        <v>43550</v>
      </c>
      <c r="B2045">
        <v>23</v>
      </c>
      <c r="C2045">
        <v>16529</v>
      </c>
      <c r="D2045">
        <v>14930</v>
      </c>
      <c r="F2045">
        <f t="shared" si="62"/>
        <v>3</v>
      </c>
      <c r="G2045">
        <f t="shared" si="63"/>
        <v>26</v>
      </c>
    </row>
    <row r="2046" spans="1:7" x14ac:dyDescent="0.2">
      <c r="A2046" s="1">
        <v>43550</v>
      </c>
      <c r="B2046">
        <v>24</v>
      </c>
      <c r="C2046">
        <v>16001</v>
      </c>
      <c r="D2046">
        <v>14211</v>
      </c>
      <c r="F2046">
        <f t="shared" si="62"/>
        <v>3</v>
      </c>
      <c r="G2046">
        <f t="shared" si="63"/>
        <v>26</v>
      </c>
    </row>
    <row r="2047" spans="1:7" x14ac:dyDescent="0.2">
      <c r="A2047" s="1">
        <v>43551</v>
      </c>
      <c r="B2047">
        <v>1</v>
      </c>
      <c r="C2047">
        <v>15728</v>
      </c>
      <c r="D2047">
        <v>13948</v>
      </c>
      <c r="F2047">
        <f t="shared" si="62"/>
        <v>3</v>
      </c>
      <c r="G2047">
        <f t="shared" si="63"/>
        <v>27</v>
      </c>
    </row>
    <row r="2048" spans="1:7" x14ac:dyDescent="0.2">
      <c r="A2048" s="1">
        <v>43551</v>
      </c>
      <c r="B2048">
        <v>2</v>
      </c>
      <c r="C2048">
        <v>16297</v>
      </c>
      <c r="D2048">
        <v>13834</v>
      </c>
      <c r="F2048">
        <f t="shared" si="62"/>
        <v>3</v>
      </c>
      <c r="G2048">
        <f t="shared" si="63"/>
        <v>27</v>
      </c>
    </row>
    <row r="2049" spans="1:7" x14ac:dyDescent="0.2">
      <c r="A2049" s="1">
        <v>43551</v>
      </c>
      <c r="B2049">
        <v>3</v>
      </c>
      <c r="C2049">
        <v>16264</v>
      </c>
      <c r="D2049">
        <v>13605</v>
      </c>
      <c r="F2049">
        <f t="shared" si="62"/>
        <v>3</v>
      </c>
      <c r="G2049">
        <f t="shared" si="63"/>
        <v>27</v>
      </c>
    </row>
    <row r="2050" spans="1:7" x14ac:dyDescent="0.2">
      <c r="A2050" s="1">
        <v>43551</v>
      </c>
      <c r="B2050">
        <v>4</v>
      </c>
      <c r="C2050">
        <v>16723</v>
      </c>
      <c r="D2050">
        <v>13752</v>
      </c>
      <c r="F2050">
        <f t="shared" si="62"/>
        <v>3</v>
      </c>
      <c r="G2050">
        <f t="shared" si="63"/>
        <v>27</v>
      </c>
    </row>
    <row r="2051" spans="1:7" x14ac:dyDescent="0.2">
      <c r="A2051" s="1">
        <v>43551</v>
      </c>
      <c r="B2051">
        <v>5</v>
      </c>
      <c r="C2051">
        <v>17181</v>
      </c>
      <c r="D2051">
        <v>14331</v>
      </c>
      <c r="F2051">
        <f t="shared" si="62"/>
        <v>3</v>
      </c>
      <c r="G2051">
        <f t="shared" si="63"/>
        <v>27</v>
      </c>
    </row>
    <row r="2052" spans="1:7" x14ac:dyDescent="0.2">
      <c r="A2052" s="1">
        <v>43551</v>
      </c>
      <c r="B2052">
        <v>6</v>
      </c>
      <c r="C2052">
        <v>18179</v>
      </c>
      <c r="D2052">
        <v>15677</v>
      </c>
      <c r="F2052">
        <f t="shared" si="62"/>
        <v>3</v>
      </c>
      <c r="G2052">
        <f t="shared" si="63"/>
        <v>27</v>
      </c>
    </row>
    <row r="2053" spans="1:7" x14ac:dyDescent="0.2">
      <c r="A2053" s="1">
        <v>43551</v>
      </c>
      <c r="B2053">
        <v>7</v>
      </c>
      <c r="C2053">
        <v>19063</v>
      </c>
      <c r="D2053">
        <v>16898</v>
      </c>
      <c r="F2053">
        <f t="shared" si="62"/>
        <v>3</v>
      </c>
      <c r="G2053">
        <f t="shared" si="63"/>
        <v>27</v>
      </c>
    </row>
    <row r="2054" spans="1:7" x14ac:dyDescent="0.2">
      <c r="A2054" s="1">
        <v>43551</v>
      </c>
      <c r="B2054">
        <v>8</v>
      </c>
      <c r="C2054">
        <v>18807</v>
      </c>
      <c r="D2054">
        <v>16705</v>
      </c>
      <c r="F2054">
        <f t="shared" si="62"/>
        <v>3</v>
      </c>
      <c r="G2054">
        <f t="shared" si="63"/>
        <v>27</v>
      </c>
    </row>
    <row r="2055" spans="1:7" x14ac:dyDescent="0.2">
      <c r="A2055" s="1">
        <v>43551</v>
      </c>
      <c r="B2055">
        <v>9</v>
      </c>
      <c r="C2055">
        <v>18268</v>
      </c>
      <c r="D2055">
        <v>15824</v>
      </c>
      <c r="F2055">
        <f t="shared" si="62"/>
        <v>3</v>
      </c>
      <c r="G2055">
        <f t="shared" si="63"/>
        <v>27</v>
      </c>
    </row>
    <row r="2056" spans="1:7" x14ac:dyDescent="0.2">
      <c r="A2056" s="1">
        <v>43551</v>
      </c>
      <c r="B2056">
        <v>10</v>
      </c>
      <c r="C2056">
        <v>17593</v>
      </c>
      <c r="D2056">
        <v>15227</v>
      </c>
      <c r="F2056">
        <f t="shared" ref="F2056:F2119" si="64">MONTH(A2056)</f>
        <v>3</v>
      </c>
      <c r="G2056">
        <f t="shared" ref="G2056:G2119" si="65">DAY(A2056)</f>
        <v>27</v>
      </c>
    </row>
    <row r="2057" spans="1:7" x14ac:dyDescent="0.2">
      <c r="A2057" s="1">
        <v>43551</v>
      </c>
      <c r="B2057">
        <v>11</v>
      </c>
      <c r="C2057">
        <v>17161</v>
      </c>
      <c r="D2057">
        <v>14944</v>
      </c>
      <c r="F2057">
        <f t="shared" si="64"/>
        <v>3</v>
      </c>
      <c r="G2057">
        <f t="shared" si="65"/>
        <v>27</v>
      </c>
    </row>
    <row r="2058" spans="1:7" x14ac:dyDescent="0.2">
      <c r="A2058" s="1">
        <v>43551</v>
      </c>
      <c r="B2058">
        <v>12</v>
      </c>
      <c r="C2058">
        <v>17103</v>
      </c>
      <c r="D2058">
        <v>14821</v>
      </c>
      <c r="F2058">
        <f t="shared" si="64"/>
        <v>3</v>
      </c>
      <c r="G2058">
        <f t="shared" si="65"/>
        <v>27</v>
      </c>
    </row>
    <row r="2059" spans="1:7" x14ac:dyDescent="0.2">
      <c r="A2059" s="1">
        <v>43551</v>
      </c>
      <c r="B2059">
        <v>13</v>
      </c>
      <c r="C2059">
        <v>16882</v>
      </c>
      <c r="D2059">
        <v>14572</v>
      </c>
      <c r="F2059">
        <f t="shared" si="64"/>
        <v>3</v>
      </c>
      <c r="G2059">
        <f t="shared" si="65"/>
        <v>27</v>
      </c>
    </row>
    <row r="2060" spans="1:7" x14ac:dyDescent="0.2">
      <c r="A2060" s="1">
        <v>43551</v>
      </c>
      <c r="B2060">
        <v>14</v>
      </c>
      <c r="C2060">
        <v>16697</v>
      </c>
      <c r="D2060">
        <v>14422</v>
      </c>
      <c r="F2060">
        <f t="shared" si="64"/>
        <v>3</v>
      </c>
      <c r="G2060">
        <f t="shared" si="65"/>
        <v>27</v>
      </c>
    </row>
    <row r="2061" spans="1:7" x14ac:dyDescent="0.2">
      <c r="A2061" s="1">
        <v>43551</v>
      </c>
      <c r="B2061">
        <v>15</v>
      </c>
      <c r="C2061">
        <v>16432</v>
      </c>
      <c r="D2061">
        <v>14368</v>
      </c>
      <c r="F2061">
        <f t="shared" si="64"/>
        <v>3</v>
      </c>
      <c r="G2061">
        <f t="shared" si="65"/>
        <v>27</v>
      </c>
    </row>
    <row r="2062" spans="1:7" x14ac:dyDescent="0.2">
      <c r="A2062" s="1">
        <v>43551</v>
      </c>
      <c r="B2062">
        <v>16</v>
      </c>
      <c r="C2062">
        <v>16780</v>
      </c>
      <c r="D2062">
        <v>14782</v>
      </c>
      <c r="F2062">
        <f t="shared" si="64"/>
        <v>3</v>
      </c>
      <c r="G2062">
        <f t="shared" si="65"/>
        <v>27</v>
      </c>
    </row>
    <row r="2063" spans="1:7" x14ac:dyDescent="0.2">
      <c r="A2063" s="1">
        <v>43551</v>
      </c>
      <c r="B2063">
        <v>17</v>
      </c>
      <c r="C2063">
        <v>17446</v>
      </c>
      <c r="D2063">
        <v>15453</v>
      </c>
      <c r="F2063">
        <f t="shared" si="64"/>
        <v>3</v>
      </c>
      <c r="G2063">
        <f t="shared" si="65"/>
        <v>27</v>
      </c>
    </row>
    <row r="2064" spans="1:7" x14ac:dyDescent="0.2">
      <c r="A2064" s="1">
        <v>43551</v>
      </c>
      <c r="B2064">
        <v>18</v>
      </c>
      <c r="C2064">
        <v>17897</v>
      </c>
      <c r="D2064">
        <v>15994</v>
      </c>
      <c r="F2064">
        <f t="shared" si="64"/>
        <v>3</v>
      </c>
      <c r="G2064">
        <f t="shared" si="65"/>
        <v>27</v>
      </c>
    </row>
    <row r="2065" spans="1:7" x14ac:dyDescent="0.2">
      <c r="A2065" s="1">
        <v>43551</v>
      </c>
      <c r="B2065">
        <v>19</v>
      </c>
      <c r="C2065">
        <v>18525</v>
      </c>
      <c r="D2065">
        <v>16685</v>
      </c>
      <c r="F2065">
        <f t="shared" si="64"/>
        <v>3</v>
      </c>
      <c r="G2065">
        <f t="shared" si="65"/>
        <v>27</v>
      </c>
    </row>
    <row r="2066" spans="1:7" x14ac:dyDescent="0.2">
      <c r="A2066" s="1">
        <v>43551</v>
      </c>
      <c r="B2066">
        <v>20</v>
      </c>
      <c r="C2066">
        <v>18624</v>
      </c>
      <c r="D2066">
        <v>17055</v>
      </c>
      <c r="F2066">
        <f t="shared" si="64"/>
        <v>3</v>
      </c>
      <c r="G2066">
        <f t="shared" si="65"/>
        <v>27</v>
      </c>
    </row>
    <row r="2067" spans="1:7" x14ac:dyDescent="0.2">
      <c r="A2067" s="1">
        <v>43551</v>
      </c>
      <c r="B2067">
        <v>21</v>
      </c>
      <c r="C2067">
        <v>18316</v>
      </c>
      <c r="D2067">
        <v>16326</v>
      </c>
      <c r="F2067">
        <f t="shared" si="64"/>
        <v>3</v>
      </c>
      <c r="G2067">
        <f t="shared" si="65"/>
        <v>27</v>
      </c>
    </row>
    <row r="2068" spans="1:7" x14ac:dyDescent="0.2">
      <c r="A2068" s="1">
        <v>43551</v>
      </c>
      <c r="B2068">
        <v>22</v>
      </c>
      <c r="C2068">
        <v>17721</v>
      </c>
      <c r="D2068">
        <v>15251</v>
      </c>
      <c r="F2068">
        <f t="shared" si="64"/>
        <v>3</v>
      </c>
      <c r="G2068">
        <f t="shared" si="65"/>
        <v>27</v>
      </c>
    </row>
    <row r="2069" spans="1:7" x14ac:dyDescent="0.2">
      <c r="A2069" s="1">
        <v>43551</v>
      </c>
      <c r="B2069">
        <v>23</v>
      </c>
      <c r="C2069">
        <v>16949</v>
      </c>
      <c r="D2069">
        <v>14126</v>
      </c>
      <c r="F2069">
        <f t="shared" si="64"/>
        <v>3</v>
      </c>
      <c r="G2069">
        <f t="shared" si="65"/>
        <v>27</v>
      </c>
    </row>
    <row r="2070" spans="1:7" x14ac:dyDescent="0.2">
      <c r="A2070" s="1">
        <v>43551</v>
      </c>
      <c r="B2070">
        <v>24</v>
      </c>
      <c r="C2070">
        <v>16336</v>
      </c>
      <c r="D2070">
        <v>13430</v>
      </c>
      <c r="F2070">
        <f t="shared" si="64"/>
        <v>3</v>
      </c>
      <c r="G2070">
        <f t="shared" si="65"/>
        <v>27</v>
      </c>
    </row>
    <row r="2071" spans="1:7" x14ac:dyDescent="0.2">
      <c r="A2071" s="1">
        <v>43552</v>
      </c>
      <c r="B2071">
        <v>1</v>
      </c>
      <c r="C2071">
        <v>16039</v>
      </c>
      <c r="D2071">
        <v>12922</v>
      </c>
      <c r="F2071">
        <f t="shared" si="64"/>
        <v>3</v>
      </c>
      <c r="G2071">
        <f t="shared" si="65"/>
        <v>28</v>
      </c>
    </row>
    <row r="2072" spans="1:7" x14ac:dyDescent="0.2">
      <c r="A2072" s="1">
        <v>43552</v>
      </c>
      <c r="B2072">
        <v>2</v>
      </c>
      <c r="C2072">
        <v>15958</v>
      </c>
      <c r="D2072">
        <v>12800</v>
      </c>
      <c r="F2072">
        <f t="shared" si="64"/>
        <v>3</v>
      </c>
      <c r="G2072">
        <f t="shared" si="65"/>
        <v>28</v>
      </c>
    </row>
    <row r="2073" spans="1:7" x14ac:dyDescent="0.2">
      <c r="A2073" s="1">
        <v>43552</v>
      </c>
      <c r="B2073">
        <v>3</v>
      </c>
      <c r="C2073">
        <v>16030</v>
      </c>
      <c r="D2073">
        <v>12798</v>
      </c>
      <c r="F2073">
        <f t="shared" si="64"/>
        <v>3</v>
      </c>
      <c r="G2073">
        <f t="shared" si="65"/>
        <v>28</v>
      </c>
    </row>
    <row r="2074" spans="1:7" x14ac:dyDescent="0.2">
      <c r="A2074" s="1">
        <v>43552</v>
      </c>
      <c r="B2074">
        <v>4</v>
      </c>
      <c r="C2074">
        <v>16139</v>
      </c>
      <c r="D2074">
        <v>12977</v>
      </c>
      <c r="F2074">
        <f t="shared" si="64"/>
        <v>3</v>
      </c>
      <c r="G2074">
        <f t="shared" si="65"/>
        <v>28</v>
      </c>
    </row>
    <row r="2075" spans="1:7" x14ac:dyDescent="0.2">
      <c r="A2075" s="1">
        <v>43552</v>
      </c>
      <c r="B2075">
        <v>5</v>
      </c>
      <c r="C2075">
        <v>16699</v>
      </c>
      <c r="D2075">
        <v>13458</v>
      </c>
      <c r="F2075">
        <f t="shared" si="64"/>
        <v>3</v>
      </c>
      <c r="G2075">
        <f t="shared" si="65"/>
        <v>28</v>
      </c>
    </row>
    <row r="2076" spans="1:7" x14ac:dyDescent="0.2">
      <c r="A2076" s="1">
        <v>43552</v>
      </c>
      <c r="B2076">
        <v>6</v>
      </c>
      <c r="C2076">
        <v>17797</v>
      </c>
      <c r="D2076">
        <v>14546</v>
      </c>
      <c r="F2076">
        <f t="shared" si="64"/>
        <v>3</v>
      </c>
      <c r="G2076">
        <f t="shared" si="65"/>
        <v>28</v>
      </c>
    </row>
    <row r="2077" spans="1:7" x14ac:dyDescent="0.2">
      <c r="A2077" s="1">
        <v>43552</v>
      </c>
      <c r="B2077">
        <v>7</v>
      </c>
      <c r="C2077">
        <v>19012</v>
      </c>
      <c r="D2077">
        <v>15941</v>
      </c>
      <c r="F2077">
        <f t="shared" si="64"/>
        <v>3</v>
      </c>
      <c r="G2077">
        <f t="shared" si="65"/>
        <v>28</v>
      </c>
    </row>
    <row r="2078" spans="1:7" x14ac:dyDescent="0.2">
      <c r="A2078" s="1">
        <v>43552</v>
      </c>
      <c r="B2078">
        <v>8</v>
      </c>
      <c r="C2078">
        <v>19180</v>
      </c>
      <c r="D2078">
        <v>16380</v>
      </c>
      <c r="F2078">
        <f t="shared" si="64"/>
        <v>3</v>
      </c>
      <c r="G2078">
        <f t="shared" si="65"/>
        <v>28</v>
      </c>
    </row>
    <row r="2079" spans="1:7" x14ac:dyDescent="0.2">
      <c r="A2079" s="1">
        <v>43552</v>
      </c>
      <c r="B2079">
        <v>9</v>
      </c>
      <c r="C2079">
        <v>19288</v>
      </c>
      <c r="D2079">
        <v>16362</v>
      </c>
      <c r="F2079">
        <f t="shared" si="64"/>
        <v>3</v>
      </c>
      <c r="G2079">
        <f t="shared" si="65"/>
        <v>28</v>
      </c>
    </row>
    <row r="2080" spans="1:7" x14ac:dyDescent="0.2">
      <c r="A2080" s="1">
        <v>43552</v>
      </c>
      <c r="B2080">
        <v>10</v>
      </c>
      <c r="C2080">
        <v>19096</v>
      </c>
      <c r="D2080">
        <v>16469</v>
      </c>
      <c r="F2080">
        <f t="shared" si="64"/>
        <v>3</v>
      </c>
      <c r="G2080">
        <f t="shared" si="65"/>
        <v>28</v>
      </c>
    </row>
    <row r="2081" spans="1:7" x14ac:dyDescent="0.2">
      <c r="A2081" s="1">
        <v>43552</v>
      </c>
      <c r="B2081">
        <v>11</v>
      </c>
      <c r="C2081">
        <v>19094</v>
      </c>
      <c r="D2081">
        <v>16415</v>
      </c>
      <c r="F2081">
        <f t="shared" si="64"/>
        <v>3</v>
      </c>
      <c r="G2081">
        <f t="shared" si="65"/>
        <v>28</v>
      </c>
    </row>
    <row r="2082" spans="1:7" x14ac:dyDescent="0.2">
      <c r="A2082" s="1">
        <v>43552</v>
      </c>
      <c r="B2082">
        <v>12</v>
      </c>
      <c r="C2082">
        <v>18369</v>
      </c>
      <c r="D2082">
        <v>15998</v>
      </c>
      <c r="F2082">
        <f t="shared" si="64"/>
        <v>3</v>
      </c>
      <c r="G2082">
        <f t="shared" si="65"/>
        <v>28</v>
      </c>
    </row>
    <row r="2083" spans="1:7" x14ac:dyDescent="0.2">
      <c r="A2083" s="1">
        <v>43552</v>
      </c>
      <c r="B2083">
        <v>13</v>
      </c>
      <c r="C2083">
        <v>17509</v>
      </c>
      <c r="D2083">
        <v>15451</v>
      </c>
      <c r="F2083">
        <f t="shared" si="64"/>
        <v>3</v>
      </c>
      <c r="G2083">
        <f t="shared" si="65"/>
        <v>28</v>
      </c>
    </row>
    <row r="2084" spans="1:7" x14ac:dyDescent="0.2">
      <c r="A2084" s="1">
        <v>43552</v>
      </c>
      <c r="B2084">
        <v>14</v>
      </c>
      <c r="C2084">
        <v>17185</v>
      </c>
      <c r="D2084">
        <v>15337</v>
      </c>
      <c r="F2084">
        <f t="shared" si="64"/>
        <v>3</v>
      </c>
      <c r="G2084">
        <f t="shared" si="65"/>
        <v>28</v>
      </c>
    </row>
    <row r="2085" spans="1:7" x14ac:dyDescent="0.2">
      <c r="A2085" s="1">
        <v>43552</v>
      </c>
      <c r="B2085">
        <v>15</v>
      </c>
      <c r="C2085">
        <v>17666</v>
      </c>
      <c r="D2085">
        <v>15460</v>
      </c>
      <c r="F2085">
        <f t="shared" si="64"/>
        <v>3</v>
      </c>
      <c r="G2085">
        <f t="shared" si="65"/>
        <v>28</v>
      </c>
    </row>
    <row r="2086" spans="1:7" x14ac:dyDescent="0.2">
      <c r="A2086" s="1">
        <v>43552</v>
      </c>
      <c r="B2086">
        <v>16</v>
      </c>
      <c r="C2086">
        <v>18725</v>
      </c>
      <c r="D2086">
        <v>16012</v>
      </c>
      <c r="F2086">
        <f t="shared" si="64"/>
        <v>3</v>
      </c>
      <c r="G2086">
        <f t="shared" si="65"/>
        <v>28</v>
      </c>
    </row>
    <row r="2087" spans="1:7" x14ac:dyDescent="0.2">
      <c r="A2087" s="1">
        <v>43552</v>
      </c>
      <c r="B2087">
        <v>17</v>
      </c>
      <c r="C2087">
        <v>18803</v>
      </c>
      <c r="D2087">
        <v>16220</v>
      </c>
      <c r="F2087">
        <f t="shared" si="64"/>
        <v>3</v>
      </c>
      <c r="G2087">
        <f t="shared" si="65"/>
        <v>28</v>
      </c>
    </row>
    <row r="2088" spans="1:7" x14ac:dyDescent="0.2">
      <c r="A2088" s="1">
        <v>43552</v>
      </c>
      <c r="B2088">
        <v>18</v>
      </c>
      <c r="C2088">
        <v>18364</v>
      </c>
      <c r="D2088">
        <v>16133</v>
      </c>
      <c r="F2088">
        <f t="shared" si="64"/>
        <v>3</v>
      </c>
      <c r="G2088">
        <f t="shared" si="65"/>
        <v>28</v>
      </c>
    </row>
    <row r="2089" spans="1:7" x14ac:dyDescent="0.2">
      <c r="A2089" s="1">
        <v>43552</v>
      </c>
      <c r="B2089">
        <v>19</v>
      </c>
      <c r="C2089">
        <v>18545</v>
      </c>
      <c r="D2089">
        <v>16489</v>
      </c>
      <c r="F2089">
        <f t="shared" si="64"/>
        <v>3</v>
      </c>
      <c r="G2089">
        <f t="shared" si="65"/>
        <v>28</v>
      </c>
    </row>
    <row r="2090" spans="1:7" x14ac:dyDescent="0.2">
      <c r="A2090" s="1">
        <v>43552</v>
      </c>
      <c r="B2090">
        <v>20</v>
      </c>
      <c r="C2090">
        <v>19253</v>
      </c>
      <c r="D2090">
        <v>16765</v>
      </c>
      <c r="F2090">
        <f t="shared" si="64"/>
        <v>3</v>
      </c>
      <c r="G2090">
        <f t="shared" si="65"/>
        <v>28</v>
      </c>
    </row>
    <row r="2091" spans="1:7" x14ac:dyDescent="0.2">
      <c r="A2091" s="1">
        <v>43552</v>
      </c>
      <c r="B2091">
        <v>21</v>
      </c>
      <c r="C2091">
        <v>18263</v>
      </c>
      <c r="D2091">
        <v>16006</v>
      </c>
      <c r="F2091">
        <f t="shared" si="64"/>
        <v>3</v>
      </c>
      <c r="G2091">
        <f t="shared" si="65"/>
        <v>28</v>
      </c>
    </row>
    <row r="2092" spans="1:7" x14ac:dyDescent="0.2">
      <c r="A2092" s="1">
        <v>43552</v>
      </c>
      <c r="B2092">
        <v>22</v>
      </c>
      <c r="C2092">
        <v>17144</v>
      </c>
      <c r="D2092">
        <v>15032</v>
      </c>
      <c r="F2092">
        <f t="shared" si="64"/>
        <v>3</v>
      </c>
      <c r="G2092">
        <f t="shared" si="65"/>
        <v>28</v>
      </c>
    </row>
    <row r="2093" spans="1:7" x14ac:dyDescent="0.2">
      <c r="A2093" s="1">
        <v>43552</v>
      </c>
      <c r="B2093">
        <v>23</v>
      </c>
      <c r="C2093">
        <v>16381</v>
      </c>
      <c r="D2093">
        <v>13943</v>
      </c>
      <c r="F2093">
        <f t="shared" si="64"/>
        <v>3</v>
      </c>
      <c r="G2093">
        <f t="shared" si="65"/>
        <v>28</v>
      </c>
    </row>
    <row r="2094" spans="1:7" x14ac:dyDescent="0.2">
      <c r="A2094" s="1">
        <v>43552</v>
      </c>
      <c r="B2094">
        <v>24</v>
      </c>
      <c r="C2094">
        <v>15681</v>
      </c>
      <c r="D2094">
        <v>13198</v>
      </c>
      <c r="F2094">
        <f t="shared" si="64"/>
        <v>3</v>
      </c>
      <c r="G2094">
        <f t="shared" si="65"/>
        <v>28</v>
      </c>
    </row>
    <row r="2095" spans="1:7" x14ac:dyDescent="0.2">
      <c r="A2095" s="1">
        <v>43553</v>
      </c>
      <c r="B2095">
        <v>1</v>
      </c>
      <c r="C2095">
        <v>15707</v>
      </c>
      <c r="D2095">
        <v>12983</v>
      </c>
      <c r="F2095">
        <f t="shared" si="64"/>
        <v>3</v>
      </c>
      <c r="G2095">
        <f t="shared" si="65"/>
        <v>29</v>
      </c>
    </row>
    <row r="2096" spans="1:7" x14ac:dyDescent="0.2">
      <c r="A2096" s="1">
        <v>43553</v>
      </c>
      <c r="B2096">
        <v>2</v>
      </c>
      <c r="C2096">
        <v>15302</v>
      </c>
      <c r="D2096">
        <v>12959</v>
      </c>
      <c r="F2096">
        <f t="shared" si="64"/>
        <v>3</v>
      </c>
      <c r="G2096">
        <f t="shared" si="65"/>
        <v>29</v>
      </c>
    </row>
    <row r="2097" spans="1:7" x14ac:dyDescent="0.2">
      <c r="A2097" s="1">
        <v>43553</v>
      </c>
      <c r="B2097">
        <v>3</v>
      </c>
      <c r="C2097">
        <v>15054</v>
      </c>
      <c r="D2097">
        <v>12697</v>
      </c>
      <c r="F2097">
        <f t="shared" si="64"/>
        <v>3</v>
      </c>
      <c r="G2097">
        <f t="shared" si="65"/>
        <v>29</v>
      </c>
    </row>
    <row r="2098" spans="1:7" x14ac:dyDescent="0.2">
      <c r="A2098" s="1">
        <v>43553</v>
      </c>
      <c r="B2098">
        <v>4</v>
      </c>
      <c r="C2098">
        <v>15058</v>
      </c>
      <c r="D2098">
        <v>12881</v>
      </c>
      <c r="F2098">
        <f t="shared" si="64"/>
        <v>3</v>
      </c>
      <c r="G2098">
        <f t="shared" si="65"/>
        <v>29</v>
      </c>
    </row>
    <row r="2099" spans="1:7" x14ac:dyDescent="0.2">
      <c r="A2099" s="1">
        <v>43553</v>
      </c>
      <c r="B2099">
        <v>5</v>
      </c>
      <c r="C2099">
        <v>16248</v>
      </c>
      <c r="D2099">
        <v>13664</v>
      </c>
      <c r="F2099">
        <f t="shared" si="64"/>
        <v>3</v>
      </c>
      <c r="G2099">
        <f t="shared" si="65"/>
        <v>29</v>
      </c>
    </row>
    <row r="2100" spans="1:7" x14ac:dyDescent="0.2">
      <c r="A2100" s="1">
        <v>43553</v>
      </c>
      <c r="B2100">
        <v>6</v>
      </c>
      <c r="C2100">
        <v>17324</v>
      </c>
      <c r="D2100">
        <v>14968</v>
      </c>
      <c r="F2100">
        <f t="shared" si="64"/>
        <v>3</v>
      </c>
      <c r="G2100">
        <f t="shared" si="65"/>
        <v>29</v>
      </c>
    </row>
    <row r="2101" spans="1:7" x14ac:dyDescent="0.2">
      <c r="A2101" s="1">
        <v>43553</v>
      </c>
      <c r="B2101">
        <v>7</v>
      </c>
      <c r="C2101">
        <v>18450</v>
      </c>
      <c r="D2101">
        <v>16278</v>
      </c>
      <c r="F2101">
        <f t="shared" si="64"/>
        <v>3</v>
      </c>
      <c r="G2101">
        <f t="shared" si="65"/>
        <v>29</v>
      </c>
    </row>
    <row r="2102" spans="1:7" x14ac:dyDescent="0.2">
      <c r="A2102" s="1">
        <v>43553</v>
      </c>
      <c r="B2102">
        <v>8</v>
      </c>
      <c r="C2102">
        <v>18648</v>
      </c>
      <c r="D2102">
        <v>16487</v>
      </c>
      <c r="F2102">
        <f t="shared" si="64"/>
        <v>3</v>
      </c>
      <c r="G2102">
        <f t="shared" si="65"/>
        <v>29</v>
      </c>
    </row>
    <row r="2103" spans="1:7" x14ac:dyDescent="0.2">
      <c r="A2103" s="1">
        <v>43553</v>
      </c>
      <c r="B2103">
        <v>9</v>
      </c>
      <c r="C2103">
        <v>17777</v>
      </c>
      <c r="D2103">
        <v>15860</v>
      </c>
      <c r="F2103">
        <f t="shared" si="64"/>
        <v>3</v>
      </c>
      <c r="G2103">
        <f t="shared" si="65"/>
        <v>29</v>
      </c>
    </row>
    <row r="2104" spans="1:7" x14ac:dyDescent="0.2">
      <c r="A2104" s="1">
        <v>43553</v>
      </c>
      <c r="B2104">
        <v>10</v>
      </c>
      <c r="C2104">
        <v>17368</v>
      </c>
      <c r="D2104">
        <v>15328</v>
      </c>
      <c r="F2104">
        <f t="shared" si="64"/>
        <v>3</v>
      </c>
      <c r="G2104">
        <f t="shared" si="65"/>
        <v>29</v>
      </c>
    </row>
    <row r="2105" spans="1:7" x14ac:dyDescent="0.2">
      <c r="A2105" s="1">
        <v>43553</v>
      </c>
      <c r="B2105">
        <v>11</v>
      </c>
      <c r="C2105">
        <v>16908</v>
      </c>
      <c r="D2105">
        <v>14746</v>
      </c>
      <c r="F2105">
        <f t="shared" si="64"/>
        <v>3</v>
      </c>
      <c r="G2105">
        <f t="shared" si="65"/>
        <v>29</v>
      </c>
    </row>
    <row r="2106" spans="1:7" x14ac:dyDescent="0.2">
      <c r="A2106" s="1">
        <v>43553</v>
      </c>
      <c r="B2106">
        <v>12</v>
      </c>
      <c r="C2106">
        <v>16917</v>
      </c>
      <c r="D2106">
        <v>14493</v>
      </c>
      <c r="F2106">
        <f t="shared" si="64"/>
        <v>3</v>
      </c>
      <c r="G2106">
        <f t="shared" si="65"/>
        <v>29</v>
      </c>
    </row>
    <row r="2107" spans="1:7" x14ac:dyDescent="0.2">
      <c r="A2107" s="1">
        <v>43553</v>
      </c>
      <c r="B2107">
        <v>13</v>
      </c>
      <c r="C2107">
        <v>16607</v>
      </c>
      <c r="D2107">
        <v>14202</v>
      </c>
      <c r="F2107">
        <f t="shared" si="64"/>
        <v>3</v>
      </c>
      <c r="G2107">
        <f t="shared" si="65"/>
        <v>29</v>
      </c>
    </row>
    <row r="2108" spans="1:7" x14ac:dyDescent="0.2">
      <c r="A2108" s="1">
        <v>43553</v>
      </c>
      <c r="B2108">
        <v>14</v>
      </c>
      <c r="C2108">
        <v>16380</v>
      </c>
      <c r="D2108">
        <v>14057</v>
      </c>
      <c r="F2108">
        <f t="shared" si="64"/>
        <v>3</v>
      </c>
      <c r="G2108">
        <f t="shared" si="65"/>
        <v>29</v>
      </c>
    </row>
    <row r="2109" spans="1:7" x14ac:dyDescent="0.2">
      <c r="A2109" s="1">
        <v>43553</v>
      </c>
      <c r="B2109">
        <v>15</v>
      </c>
      <c r="C2109">
        <v>15975</v>
      </c>
      <c r="D2109">
        <v>13732</v>
      </c>
      <c r="F2109">
        <f t="shared" si="64"/>
        <v>3</v>
      </c>
      <c r="G2109">
        <f t="shared" si="65"/>
        <v>29</v>
      </c>
    </row>
    <row r="2110" spans="1:7" x14ac:dyDescent="0.2">
      <c r="A2110" s="1">
        <v>43553</v>
      </c>
      <c r="B2110">
        <v>16</v>
      </c>
      <c r="C2110">
        <v>16184</v>
      </c>
      <c r="D2110">
        <v>13976</v>
      </c>
      <c r="F2110">
        <f t="shared" si="64"/>
        <v>3</v>
      </c>
      <c r="G2110">
        <f t="shared" si="65"/>
        <v>29</v>
      </c>
    </row>
    <row r="2111" spans="1:7" x14ac:dyDescent="0.2">
      <c r="A2111" s="1">
        <v>43553</v>
      </c>
      <c r="B2111">
        <v>17</v>
      </c>
      <c r="C2111">
        <v>16848</v>
      </c>
      <c r="D2111">
        <v>14704</v>
      </c>
      <c r="F2111">
        <f t="shared" si="64"/>
        <v>3</v>
      </c>
      <c r="G2111">
        <f t="shared" si="65"/>
        <v>29</v>
      </c>
    </row>
    <row r="2112" spans="1:7" x14ac:dyDescent="0.2">
      <c r="A2112" s="1">
        <v>43553</v>
      </c>
      <c r="B2112">
        <v>18</v>
      </c>
      <c r="C2112">
        <v>17325</v>
      </c>
      <c r="D2112">
        <v>15154</v>
      </c>
      <c r="F2112">
        <f t="shared" si="64"/>
        <v>3</v>
      </c>
      <c r="G2112">
        <f t="shared" si="65"/>
        <v>29</v>
      </c>
    </row>
    <row r="2113" spans="1:7" x14ac:dyDescent="0.2">
      <c r="A2113" s="1">
        <v>43553</v>
      </c>
      <c r="B2113">
        <v>19</v>
      </c>
      <c r="C2113">
        <v>17899</v>
      </c>
      <c r="D2113">
        <v>15775</v>
      </c>
      <c r="F2113">
        <f t="shared" si="64"/>
        <v>3</v>
      </c>
      <c r="G2113">
        <f t="shared" si="65"/>
        <v>29</v>
      </c>
    </row>
    <row r="2114" spans="1:7" x14ac:dyDescent="0.2">
      <c r="A2114" s="1">
        <v>43553</v>
      </c>
      <c r="B2114">
        <v>20</v>
      </c>
      <c r="C2114">
        <v>18098</v>
      </c>
      <c r="D2114">
        <v>16171</v>
      </c>
      <c r="F2114">
        <f t="shared" si="64"/>
        <v>3</v>
      </c>
      <c r="G2114">
        <f t="shared" si="65"/>
        <v>29</v>
      </c>
    </row>
    <row r="2115" spans="1:7" x14ac:dyDescent="0.2">
      <c r="A2115" s="1">
        <v>43553</v>
      </c>
      <c r="B2115">
        <v>21</v>
      </c>
      <c r="C2115">
        <v>17889</v>
      </c>
      <c r="D2115">
        <v>15791</v>
      </c>
      <c r="F2115">
        <f t="shared" si="64"/>
        <v>3</v>
      </c>
      <c r="G2115">
        <f t="shared" si="65"/>
        <v>29</v>
      </c>
    </row>
    <row r="2116" spans="1:7" x14ac:dyDescent="0.2">
      <c r="A2116" s="1">
        <v>43553</v>
      </c>
      <c r="B2116">
        <v>22</v>
      </c>
      <c r="C2116">
        <v>16926</v>
      </c>
      <c r="D2116">
        <v>14993</v>
      </c>
      <c r="F2116">
        <f t="shared" si="64"/>
        <v>3</v>
      </c>
      <c r="G2116">
        <f t="shared" si="65"/>
        <v>29</v>
      </c>
    </row>
    <row r="2117" spans="1:7" x14ac:dyDescent="0.2">
      <c r="A2117" s="1">
        <v>43553</v>
      </c>
      <c r="B2117">
        <v>23</v>
      </c>
      <c r="C2117">
        <v>16219</v>
      </c>
      <c r="D2117">
        <v>14017</v>
      </c>
      <c r="F2117">
        <f t="shared" si="64"/>
        <v>3</v>
      </c>
      <c r="G2117">
        <f t="shared" si="65"/>
        <v>29</v>
      </c>
    </row>
    <row r="2118" spans="1:7" x14ac:dyDescent="0.2">
      <c r="A2118" s="1">
        <v>43553</v>
      </c>
      <c r="B2118">
        <v>24</v>
      </c>
      <c r="C2118">
        <v>15180</v>
      </c>
      <c r="D2118">
        <v>13185</v>
      </c>
      <c r="F2118">
        <f t="shared" si="64"/>
        <v>3</v>
      </c>
      <c r="G2118">
        <f t="shared" si="65"/>
        <v>29</v>
      </c>
    </row>
    <row r="2119" spans="1:7" x14ac:dyDescent="0.2">
      <c r="A2119" s="1">
        <v>43554</v>
      </c>
      <c r="B2119">
        <v>1</v>
      </c>
      <c r="C2119">
        <v>14221</v>
      </c>
      <c r="D2119">
        <v>12631</v>
      </c>
      <c r="F2119">
        <f t="shared" si="64"/>
        <v>3</v>
      </c>
      <c r="G2119">
        <f t="shared" si="65"/>
        <v>30</v>
      </c>
    </row>
    <row r="2120" spans="1:7" x14ac:dyDescent="0.2">
      <c r="A2120" s="1">
        <v>43554</v>
      </c>
      <c r="B2120">
        <v>2</v>
      </c>
      <c r="C2120">
        <v>14064</v>
      </c>
      <c r="D2120">
        <v>12308</v>
      </c>
      <c r="F2120">
        <f t="shared" ref="F2120:F2183" si="66">MONTH(A2120)</f>
        <v>3</v>
      </c>
      <c r="G2120">
        <f t="shared" ref="G2120:G2183" si="67">DAY(A2120)</f>
        <v>30</v>
      </c>
    </row>
    <row r="2121" spans="1:7" x14ac:dyDescent="0.2">
      <c r="A2121" s="1">
        <v>43554</v>
      </c>
      <c r="B2121">
        <v>3</v>
      </c>
      <c r="C2121">
        <v>14485</v>
      </c>
      <c r="D2121">
        <v>12210</v>
      </c>
      <c r="F2121">
        <f t="shared" si="66"/>
        <v>3</v>
      </c>
      <c r="G2121">
        <f t="shared" si="67"/>
        <v>30</v>
      </c>
    </row>
    <row r="2122" spans="1:7" x14ac:dyDescent="0.2">
      <c r="A2122" s="1">
        <v>43554</v>
      </c>
      <c r="B2122">
        <v>4</v>
      </c>
      <c r="C2122">
        <v>14965</v>
      </c>
      <c r="D2122">
        <v>12250</v>
      </c>
      <c r="F2122">
        <f t="shared" si="66"/>
        <v>3</v>
      </c>
      <c r="G2122">
        <f t="shared" si="67"/>
        <v>30</v>
      </c>
    </row>
    <row r="2123" spans="1:7" x14ac:dyDescent="0.2">
      <c r="A2123" s="1">
        <v>43554</v>
      </c>
      <c r="B2123">
        <v>5</v>
      </c>
      <c r="C2123">
        <v>15654</v>
      </c>
      <c r="D2123">
        <v>12571</v>
      </c>
      <c r="F2123">
        <f t="shared" si="66"/>
        <v>3</v>
      </c>
      <c r="G2123">
        <f t="shared" si="67"/>
        <v>30</v>
      </c>
    </row>
    <row r="2124" spans="1:7" x14ac:dyDescent="0.2">
      <c r="A2124" s="1">
        <v>43554</v>
      </c>
      <c r="B2124">
        <v>6</v>
      </c>
      <c r="C2124">
        <v>16181</v>
      </c>
      <c r="D2124">
        <v>13289</v>
      </c>
      <c r="F2124">
        <f t="shared" si="66"/>
        <v>3</v>
      </c>
      <c r="G2124">
        <f t="shared" si="67"/>
        <v>30</v>
      </c>
    </row>
    <row r="2125" spans="1:7" x14ac:dyDescent="0.2">
      <c r="A2125" s="1">
        <v>43554</v>
      </c>
      <c r="B2125">
        <v>7</v>
      </c>
      <c r="C2125">
        <v>15970</v>
      </c>
      <c r="D2125">
        <v>13963</v>
      </c>
      <c r="F2125">
        <f t="shared" si="66"/>
        <v>3</v>
      </c>
      <c r="G2125">
        <f t="shared" si="67"/>
        <v>30</v>
      </c>
    </row>
    <row r="2126" spans="1:7" x14ac:dyDescent="0.2">
      <c r="A2126" s="1">
        <v>43554</v>
      </c>
      <c r="B2126">
        <v>8</v>
      </c>
      <c r="C2126">
        <v>16667</v>
      </c>
      <c r="D2126">
        <v>15046</v>
      </c>
      <c r="F2126">
        <f t="shared" si="66"/>
        <v>3</v>
      </c>
      <c r="G2126">
        <f t="shared" si="67"/>
        <v>30</v>
      </c>
    </row>
    <row r="2127" spans="1:7" x14ac:dyDescent="0.2">
      <c r="A2127" s="1">
        <v>43554</v>
      </c>
      <c r="B2127">
        <v>9</v>
      </c>
      <c r="C2127">
        <v>17671</v>
      </c>
      <c r="D2127">
        <v>15938</v>
      </c>
      <c r="F2127">
        <f t="shared" si="66"/>
        <v>3</v>
      </c>
      <c r="G2127">
        <f t="shared" si="67"/>
        <v>30</v>
      </c>
    </row>
    <row r="2128" spans="1:7" x14ac:dyDescent="0.2">
      <c r="A2128" s="1">
        <v>43554</v>
      </c>
      <c r="B2128">
        <v>10</v>
      </c>
      <c r="C2128">
        <v>18232</v>
      </c>
      <c r="D2128">
        <v>16347</v>
      </c>
      <c r="F2128">
        <f t="shared" si="66"/>
        <v>3</v>
      </c>
      <c r="G2128">
        <f t="shared" si="67"/>
        <v>30</v>
      </c>
    </row>
    <row r="2129" spans="1:7" x14ac:dyDescent="0.2">
      <c r="A2129" s="1">
        <v>43554</v>
      </c>
      <c r="B2129">
        <v>11</v>
      </c>
      <c r="C2129">
        <v>17754</v>
      </c>
      <c r="D2129">
        <v>16523</v>
      </c>
      <c r="F2129">
        <f t="shared" si="66"/>
        <v>3</v>
      </c>
      <c r="G2129">
        <f t="shared" si="67"/>
        <v>30</v>
      </c>
    </row>
    <row r="2130" spans="1:7" x14ac:dyDescent="0.2">
      <c r="A2130" s="1">
        <v>43554</v>
      </c>
      <c r="B2130">
        <v>12</v>
      </c>
      <c r="C2130">
        <v>17330</v>
      </c>
      <c r="D2130">
        <v>16467</v>
      </c>
      <c r="F2130">
        <f t="shared" si="66"/>
        <v>3</v>
      </c>
      <c r="G2130">
        <f t="shared" si="67"/>
        <v>30</v>
      </c>
    </row>
    <row r="2131" spans="1:7" x14ac:dyDescent="0.2">
      <c r="A2131" s="1">
        <v>43554</v>
      </c>
      <c r="B2131">
        <v>13</v>
      </c>
      <c r="C2131">
        <v>16603</v>
      </c>
      <c r="D2131">
        <v>15938</v>
      </c>
      <c r="F2131">
        <f t="shared" si="66"/>
        <v>3</v>
      </c>
      <c r="G2131">
        <f t="shared" si="67"/>
        <v>30</v>
      </c>
    </row>
    <row r="2132" spans="1:7" x14ac:dyDescent="0.2">
      <c r="A2132" s="1">
        <v>43554</v>
      </c>
      <c r="B2132">
        <v>14</v>
      </c>
      <c r="C2132">
        <v>16415</v>
      </c>
      <c r="D2132">
        <v>15596</v>
      </c>
      <c r="F2132">
        <f t="shared" si="66"/>
        <v>3</v>
      </c>
      <c r="G2132">
        <f t="shared" si="67"/>
        <v>30</v>
      </c>
    </row>
    <row r="2133" spans="1:7" x14ac:dyDescent="0.2">
      <c r="A2133" s="1">
        <v>43554</v>
      </c>
      <c r="B2133">
        <v>15</v>
      </c>
      <c r="C2133">
        <v>16773</v>
      </c>
      <c r="D2133">
        <v>15559</v>
      </c>
      <c r="F2133">
        <f t="shared" si="66"/>
        <v>3</v>
      </c>
      <c r="G2133">
        <f t="shared" si="67"/>
        <v>30</v>
      </c>
    </row>
    <row r="2134" spans="1:7" x14ac:dyDescent="0.2">
      <c r="A2134" s="1">
        <v>43554</v>
      </c>
      <c r="B2134">
        <v>16</v>
      </c>
      <c r="C2134">
        <v>16811</v>
      </c>
      <c r="D2134">
        <v>15683</v>
      </c>
      <c r="F2134">
        <f t="shared" si="66"/>
        <v>3</v>
      </c>
      <c r="G2134">
        <f t="shared" si="67"/>
        <v>30</v>
      </c>
    </row>
    <row r="2135" spans="1:7" x14ac:dyDescent="0.2">
      <c r="A2135" s="1">
        <v>43554</v>
      </c>
      <c r="B2135">
        <v>17</v>
      </c>
      <c r="C2135">
        <v>17381</v>
      </c>
      <c r="D2135">
        <v>16061</v>
      </c>
      <c r="F2135">
        <f t="shared" si="66"/>
        <v>3</v>
      </c>
      <c r="G2135">
        <f t="shared" si="67"/>
        <v>30</v>
      </c>
    </row>
    <row r="2136" spans="1:7" x14ac:dyDescent="0.2">
      <c r="A2136" s="1">
        <v>43554</v>
      </c>
      <c r="B2136">
        <v>18</v>
      </c>
      <c r="C2136">
        <v>17394</v>
      </c>
      <c r="D2136">
        <v>16055</v>
      </c>
      <c r="F2136">
        <f t="shared" si="66"/>
        <v>3</v>
      </c>
      <c r="G2136">
        <f t="shared" si="67"/>
        <v>30</v>
      </c>
    </row>
    <row r="2137" spans="1:7" x14ac:dyDescent="0.2">
      <c r="A2137" s="1">
        <v>43554</v>
      </c>
      <c r="B2137">
        <v>19</v>
      </c>
      <c r="C2137">
        <v>17637</v>
      </c>
      <c r="D2137">
        <v>16167</v>
      </c>
      <c r="F2137">
        <f t="shared" si="66"/>
        <v>3</v>
      </c>
      <c r="G2137">
        <f t="shared" si="67"/>
        <v>30</v>
      </c>
    </row>
    <row r="2138" spans="1:7" x14ac:dyDescent="0.2">
      <c r="A2138" s="1">
        <v>43554</v>
      </c>
      <c r="B2138">
        <v>20</v>
      </c>
      <c r="C2138">
        <v>17205</v>
      </c>
      <c r="D2138">
        <v>15855</v>
      </c>
      <c r="F2138">
        <f t="shared" si="66"/>
        <v>3</v>
      </c>
      <c r="G2138">
        <f t="shared" si="67"/>
        <v>30</v>
      </c>
    </row>
    <row r="2139" spans="1:7" x14ac:dyDescent="0.2">
      <c r="A2139" s="1">
        <v>43554</v>
      </c>
      <c r="B2139">
        <v>21</v>
      </c>
      <c r="C2139">
        <v>17067</v>
      </c>
      <c r="D2139">
        <v>15504</v>
      </c>
      <c r="F2139">
        <f t="shared" si="66"/>
        <v>3</v>
      </c>
      <c r="G2139">
        <f t="shared" si="67"/>
        <v>30</v>
      </c>
    </row>
    <row r="2140" spans="1:7" x14ac:dyDescent="0.2">
      <c r="A2140" s="1">
        <v>43554</v>
      </c>
      <c r="B2140">
        <v>22</v>
      </c>
      <c r="C2140">
        <v>17056</v>
      </c>
      <c r="D2140">
        <v>14968</v>
      </c>
      <c r="F2140">
        <f t="shared" si="66"/>
        <v>3</v>
      </c>
      <c r="G2140">
        <f t="shared" si="67"/>
        <v>30</v>
      </c>
    </row>
    <row r="2141" spans="1:7" x14ac:dyDescent="0.2">
      <c r="A2141" s="1">
        <v>43554</v>
      </c>
      <c r="B2141">
        <v>23</v>
      </c>
      <c r="C2141">
        <v>16684</v>
      </c>
      <c r="D2141">
        <v>14274</v>
      </c>
      <c r="F2141">
        <f t="shared" si="66"/>
        <v>3</v>
      </c>
      <c r="G2141">
        <f t="shared" si="67"/>
        <v>30</v>
      </c>
    </row>
    <row r="2142" spans="1:7" x14ac:dyDescent="0.2">
      <c r="A2142" s="1">
        <v>43554</v>
      </c>
      <c r="B2142">
        <v>24</v>
      </c>
      <c r="C2142">
        <v>16251</v>
      </c>
      <c r="D2142">
        <v>13650</v>
      </c>
      <c r="F2142">
        <f t="shared" si="66"/>
        <v>3</v>
      </c>
      <c r="G2142">
        <f t="shared" si="67"/>
        <v>30</v>
      </c>
    </row>
    <row r="2143" spans="1:7" x14ac:dyDescent="0.2">
      <c r="A2143" s="1">
        <v>43555</v>
      </c>
      <c r="B2143">
        <v>1</v>
      </c>
      <c r="C2143">
        <v>15456</v>
      </c>
      <c r="D2143">
        <v>13209</v>
      </c>
      <c r="F2143">
        <f t="shared" si="66"/>
        <v>3</v>
      </c>
      <c r="G2143">
        <f t="shared" si="67"/>
        <v>31</v>
      </c>
    </row>
    <row r="2144" spans="1:7" x14ac:dyDescent="0.2">
      <c r="A2144" s="1">
        <v>43555</v>
      </c>
      <c r="B2144">
        <v>2</v>
      </c>
      <c r="C2144">
        <v>15445</v>
      </c>
      <c r="D2144">
        <v>12861</v>
      </c>
      <c r="F2144">
        <f t="shared" si="66"/>
        <v>3</v>
      </c>
      <c r="G2144">
        <f t="shared" si="67"/>
        <v>31</v>
      </c>
    </row>
    <row r="2145" spans="1:7" x14ac:dyDescent="0.2">
      <c r="A2145" s="1">
        <v>43555</v>
      </c>
      <c r="B2145">
        <v>3</v>
      </c>
      <c r="C2145">
        <v>15349</v>
      </c>
      <c r="D2145">
        <v>12641</v>
      </c>
      <c r="F2145">
        <f t="shared" si="66"/>
        <v>3</v>
      </c>
      <c r="G2145">
        <f t="shared" si="67"/>
        <v>31</v>
      </c>
    </row>
    <row r="2146" spans="1:7" x14ac:dyDescent="0.2">
      <c r="A2146" s="1">
        <v>43555</v>
      </c>
      <c r="B2146">
        <v>4</v>
      </c>
      <c r="C2146">
        <v>15476</v>
      </c>
      <c r="D2146">
        <v>12791</v>
      </c>
      <c r="F2146">
        <f t="shared" si="66"/>
        <v>3</v>
      </c>
      <c r="G2146">
        <f t="shared" si="67"/>
        <v>31</v>
      </c>
    </row>
    <row r="2147" spans="1:7" x14ac:dyDescent="0.2">
      <c r="A2147" s="1">
        <v>43555</v>
      </c>
      <c r="B2147">
        <v>5</v>
      </c>
      <c r="C2147">
        <v>15636</v>
      </c>
      <c r="D2147">
        <v>13029</v>
      </c>
      <c r="F2147">
        <f t="shared" si="66"/>
        <v>3</v>
      </c>
      <c r="G2147">
        <f t="shared" si="67"/>
        <v>31</v>
      </c>
    </row>
    <row r="2148" spans="1:7" x14ac:dyDescent="0.2">
      <c r="A2148" s="1">
        <v>43555</v>
      </c>
      <c r="B2148">
        <v>6</v>
      </c>
      <c r="C2148">
        <v>15845</v>
      </c>
      <c r="D2148">
        <v>13460</v>
      </c>
      <c r="F2148">
        <f t="shared" si="66"/>
        <v>3</v>
      </c>
      <c r="G2148">
        <f t="shared" si="67"/>
        <v>31</v>
      </c>
    </row>
    <row r="2149" spans="1:7" x14ac:dyDescent="0.2">
      <c r="A2149" s="1">
        <v>43555</v>
      </c>
      <c r="B2149">
        <v>7</v>
      </c>
      <c r="C2149">
        <v>16154</v>
      </c>
      <c r="D2149">
        <v>13867</v>
      </c>
      <c r="F2149">
        <f t="shared" si="66"/>
        <v>3</v>
      </c>
      <c r="G2149">
        <f t="shared" si="67"/>
        <v>31</v>
      </c>
    </row>
    <row r="2150" spans="1:7" x14ac:dyDescent="0.2">
      <c r="A2150" s="1">
        <v>43555</v>
      </c>
      <c r="B2150">
        <v>8</v>
      </c>
      <c r="C2150">
        <v>16807</v>
      </c>
      <c r="D2150">
        <v>14661</v>
      </c>
      <c r="F2150">
        <f t="shared" si="66"/>
        <v>3</v>
      </c>
      <c r="G2150">
        <f t="shared" si="67"/>
        <v>31</v>
      </c>
    </row>
    <row r="2151" spans="1:7" x14ac:dyDescent="0.2">
      <c r="A2151" s="1">
        <v>43555</v>
      </c>
      <c r="B2151">
        <v>9</v>
      </c>
      <c r="C2151">
        <v>17007</v>
      </c>
      <c r="D2151">
        <v>15254</v>
      </c>
      <c r="F2151">
        <f t="shared" si="66"/>
        <v>3</v>
      </c>
      <c r="G2151">
        <f t="shared" si="67"/>
        <v>31</v>
      </c>
    </row>
    <row r="2152" spans="1:7" x14ac:dyDescent="0.2">
      <c r="A2152" s="1">
        <v>43555</v>
      </c>
      <c r="B2152">
        <v>10</v>
      </c>
      <c r="C2152">
        <v>16643</v>
      </c>
      <c r="D2152">
        <v>15345</v>
      </c>
      <c r="F2152">
        <f t="shared" si="66"/>
        <v>3</v>
      </c>
      <c r="G2152">
        <f t="shared" si="67"/>
        <v>31</v>
      </c>
    </row>
    <row r="2153" spans="1:7" x14ac:dyDescent="0.2">
      <c r="A2153" s="1">
        <v>43555</v>
      </c>
      <c r="B2153">
        <v>11</v>
      </c>
      <c r="C2153">
        <v>16739</v>
      </c>
      <c r="D2153">
        <v>15434</v>
      </c>
      <c r="F2153">
        <f t="shared" si="66"/>
        <v>3</v>
      </c>
      <c r="G2153">
        <f t="shared" si="67"/>
        <v>31</v>
      </c>
    </row>
    <row r="2154" spans="1:7" x14ac:dyDescent="0.2">
      <c r="A2154" s="1">
        <v>43555</v>
      </c>
      <c r="B2154">
        <v>12</v>
      </c>
      <c r="C2154">
        <v>16977</v>
      </c>
      <c r="D2154">
        <v>15419</v>
      </c>
      <c r="F2154">
        <f t="shared" si="66"/>
        <v>3</v>
      </c>
      <c r="G2154">
        <f t="shared" si="67"/>
        <v>31</v>
      </c>
    </row>
    <row r="2155" spans="1:7" x14ac:dyDescent="0.2">
      <c r="A2155" s="1">
        <v>43555</v>
      </c>
      <c r="B2155">
        <v>13</v>
      </c>
      <c r="C2155">
        <v>16904</v>
      </c>
      <c r="D2155">
        <v>15277</v>
      </c>
      <c r="F2155">
        <f t="shared" si="66"/>
        <v>3</v>
      </c>
      <c r="G2155">
        <f t="shared" si="67"/>
        <v>31</v>
      </c>
    </row>
    <row r="2156" spans="1:7" x14ac:dyDescent="0.2">
      <c r="A2156" s="1">
        <v>43555</v>
      </c>
      <c r="B2156">
        <v>14</v>
      </c>
      <c r="C2156">
        <v>16788</v>
      </c>
      <c r="D2156">
        <v>15084</v>
      </c>
      <c r="F2156">
        <f t="shared" si="66"/>
        <v>3</v>
      </c>
      <c r="G2156">
        <f t="shared" si="67"/>
        <v>31</v>
      </c>
    </row>
    <row r="2157" spans="1:7" x14ac:dyDescent="0.2">
      <c r="A2157" s="1">
        <v>43555</v>
      </c>
      <c r="B2157">
        <v>15</v>
      </c>
      <c r="C2157">
        <v>16565</v>
      </c>
      <c r="D2157">
        <v>14842</v>
      </c>
      <c r="F2157">
        <f t="shared" si="66"/>
        <v>3</v>
      </c>
      <c r="G2157">
        <f t="shared" si="67"/>
        <v>31</v>
      </c>
    </row>
    <row r="2158" spans="1:7" x14ac:dyDescent="0.2">
      <c r="A2158" s="1">
        <v>43555</v>
      </c>
      <c r="B2158">
        <v>16</v>
      </c>
      <c r="C2158">
        <v>16933</v>
      </c>
      <c r="D2158">
        <v>15225</v>
      </c>
      <c r="F2158">
        <f t="shared" si="66"/>
        <v>3</v>
      </c>
      <c r="G2158">
        <f t="shared" si="67"/>
        <v>31</v>
      </c>
    </row>
    <row r="2159" spans="1:7" x14ac:dyDescent="0.2">
      <c r="A2159" s="1">
        <v>43555</v>
      </c>
      <c r="B2159">
        <v>17</v>
      </c>
      <c r="C2159">
        <v>17854</v>
      </c>
      <c r="D2159">
        <v>15988</v>
      </c>
      <c r="F2159">
        <f t="shared" si="66"/>
        <v>3</v>
      </c>
      <c r="G2159">
        <f t="shared" si="67"/>
        <v>31</v>
      </c>
    </row>
    <row r="2160" spans="1:7" x14ac:dyDescent="0.2">
      <c r="A2160" s="1">
        <v>43555</v>
      </c>
      <c r="B2160">
        <v>18</v>
      </c>
      <c r="C2160">
        <v>18376</v>
      </c>
      <c r="D2160">
        <v>16320</v>
      </c>
      <c r="F2160">
        <f t="shared" si="66"/>
        <v>3</v>
      </c>
      <c r="G2160">
        <f t="shared" si="67"/>
        <v>31</v>
      </c>
    </row>
    <row r="2161" spans="1:7" x14ac:dyDescent="0.2">
      <c r="A2161" s="1">
        <v>43555</v>
      </c>
      <c r="B2161">
        <v>19</v>
      </c>
      <c r="C2161">
        <v>18597</v>
      </c>
      <c r="D2161">
        <v>16690</v>
      </c>
      <c r="F2161">
        <f t="shared" si="66"/>
        <v>3</v>
      </c>
      <c r="G2161">
        <f t="shared" si="67"/>
        <v>31</v>
      </c>
    </row>
    <row r="2162" spans="1:7" x14ac:dyDescent="0.2">
      <c r="A2162" s="1">
        <v>43555</v>
      </c>
      <c r="B2162">
        <v>20</v>
      </c>
      <c r="C2162">
        <v>18633</v>
      </c>
      <c r="D2162">
        <v>16892</v>
      </c>
      <c r="F2162">
        <f t="shared" si="66"/>
        <v>3</v>
      </c>
      <c r="G2162">
        <f t="shared" si="67"/>
        <v>31</v>
      </c>
    </row>
    <row r="2163" spans="1:7" x14ac:dyDescent="0.2">
      <c r="A2163" s="1">
        <v>43555</v>
      </c>
      <c r="B2163">
        <v>21</v>
      </c>
      <c r="C2163">
        <v>18338</v>
      </c>
      <c r="D2163">
        <v>16519</v>
      </c>
      <c r="F2163">
        <f t="shared" si="66"/>
        <v>3</v>
      </c>
      <c r="G2163">
        <f t="shared" si="67"/>
        <v>31</v>
      </c>
    </row>
    <row r="2164" spans="1:7" x14ac:dyDescent="0.2">
      <c r="A2164" s="1">
        <v>43555</v>
      </c>
      <c r="B2164">
        <v>22</v>
      </c>
      <c r="C2164">
        <v>17579</v>
      </c>
      <c r="D2164">
        <v>15698</v>
      </c>
      <c r="F2164">
        <f t="shared" si="66"/>
        <v>3</v>
      </c>
      <c r="G2164">
        <f t="shared" si="67"/>
        <v>31</v>
      </c>
    </row>
    <row r="2165" spans="1:7" x14ac:dyDescent="0.2">
      <c r="A2165" s="1">
        <v>43555</v>
      </c>
      <c r="B2165">
        <v>23</v>
      </c>
      <c r="C2165">
        <v>16833</v>
      </c>
      <c r="D2165">
        <v>14606</v>
      </c>
      <c r="F2165">
        <f t="shared" si="66"/>
        <v>3</v>
      </c>
      <c r="G2165">
        <f t="shared" si="67"/>
        <v>31</v>
      </c>
    </row>
    <row r="2166" spans="1:7" x14ac:dyDescent="0.2">
      <c r="A2166" s="1">
        <v>43555</v>
      </c>
      <c r="B2166">
        <v>24</v>
      </c>
      <c r="C2166">
        <v>16044</v>
      </c>
      <c r="D2166">
        <v>13861</v>
      </c>
      <c r="F2166">
        <f t="shared" si="66"/>
        <v>3</v>
      </c>
      <c r="G2166">
        <f t="shared" si="67"/>
        <v>31</v>
      </c>
    </row>
    <row r="2167" spans="1:7" x14ac:dyDescent="0.2">
      <c r="A2167" s="1">
        <v>43556</v>
      </c>
      <c r="B2167">
        <v>1</v>
      </c>
      <c r="C2167">
        <v>15695</v>
      </c>
      <c r="D2167">
        <v>13521</v>
      </c>
      <c r="F2167">
        <f t="shared" si="66"/>
        <v>4</v>
      </c>
      <c r="G2167">
        <f t="shared" si="67"/>
        <v>1</v>
      </c>
    </row>
    <row r="2168" spans="1:7" x14ac:dyDescent="0.2">
      <c r="A2168" s="1">
        <v>43556</v>
      </c>
      <c r="B2168">
        <v>2</v>
      </c>
      <c r="C2168">
        <v>15608</v>
      </c>
      <c r="D2168">
        <v>13406</v>
      </c>
      <c r="F2168">
        <f t="shared" si="66"/>
        <v>4</v>
      </c>
      <c r="G2168">
        <f t="shared" si="67"/>
        <v>1</v>
      </c>
    </row>
    <row r="2169" spans="1:7" x14ac:dyDescent="0.2">
      <c r="A2169" s="1">
        <v>43556</v>
      </c>
      <c r="B2169">
        <v>3</v>
      </c>
      <c r="C2169">
        <v>15852</v>
      </c>
      <c r="D2169">
        <v>13539</v>
      </c>
      <c r="F2169">
        <f t="shared" si="66"/>
        <v>4</v>
      </c>
      <c r="G2169">
        <f t="shared" si="67"/>
        <v>1</v>
      </c>
    </row>
    <row r="2170" spans="1:7" x14ac:dyDescent="0.2">
      <c r="A2170" s="1">
        <v>43556</v>
      </c>
      <c r="B2170">
        <v>4</v>
      </c>
      <c r="C2170">
        <v>16181</v>
      </c>
      <c r="D2170">
        <v>13788</v>
      </c>
      <c r="F2170">
        <f t="shared" si="66"/>
        <v>4</v>
      </c>
      <c r="G2170">
        <f t="shared" si="67"/>
        <v>1</v>
      </c>
    </row>
    <row r="2171" spans="1:7" x14ac:dyDescent="0.2">
      <c r="A2171" s="1">
        <v>43556</v>
      </c>
      <c r="B2171">
        <v>5</v>
      </c>
      <c r="C2171">
        <v>16797</v>
      </c>
      <c r="D2171">
        <v>14501</v>
      </c>
      <c r="F2171">
        <f t="shared" si="66"/>
        <v>4</v>
      </c>
      <c r="G2171">
        <f t="shared" si="67"/>
        <v>1</v>
      </c>
    </row>
    <row r="2172" spans="1:7" x14ac:dyDescent="0.2">
      <c r="A2172" s="1">
        <v>43556</v>
      </c>
      <c r="B2172">
        <v>6</v>
      </c>
      <c r="C2172">
        <v>18113</v>
      </c>
      <c r="D2172">
        <v>15899</v>
      </c>
      <c r="F2172">
        <f t="shared" si="66"/>
        <v>4</v>
      </c>
      <c r="G2172">
        <f t="shared" si="67"/>
        <v>1</v>
      </c>
    </row>
    <row r="2173" spans="1:7" x14ac:dyDescent="0.2">
      <c r="A2173" s="1">
        <v>43556</v>
      </c>
      <c r="B2173">
        <v>7</v>
      </c>
      <c r="C2173">
        <v>19036</v>
      </c>
      <c r="D2173">
        <v>17067</v>
      </c>
      <c r="F2173">
        <f t="shared" si="66"/>
        <v>4</v>
      </c>
      <c r="G2173">
        <f t="shared" si="67"/>
        <v>1</v>
      </c>
    </row>
    <row r="2174" spans="1:7" x14ac:dyDescent="0.2">
      <c r="A2174" s="1">
        <v>43556</v>
      </c>
      <c r="B2174">
        <v>8</v>
      </c>
      <c r="C2174">
        <v>18948</v>
      </c>
      <c r="D2174">
        <v>16990</v>
      </c>
      <c r="F2174">
        <f t="shared" si="66"/>
        <v>4</v>
      </c>
      <c r="G2174">
        <f t="shared" si="67"/>
        <v>1</v>
      </c>
    </row>
    <row r="2175" spans="1:7" x14ac:dyDescent="0.2">
      <c r="A2175" s="1">
        <v>43556</v>
      </c>
      <c r="B2175">
        <v>9</v>
      </c>
      <c r="C2175">
        <v>18537</v>
      </c>
      <c r="D2175">
        <v>16525</v>
      </c>
      <c r="F2175">
        <f t="shared" si="66"/>
        <v>4</v>
      </c>
      <c r="G2175">
        <f t="shared" si="67"/>
        <v>1</v>
      </c>
    </row>
    <row r="2176" spans="1:7" x14ac:dyDescent="0.2">
      <c r="A2176" s="1">
        <v>43556</v>
      </c>
      <c r="B2176">
        <v>10</v>
      </c>
      <c r="C2176">
        <v>18065</v>
      </c>
      <c r="D2176">
        <v>15924</v>
      </c>
      <c r="F2176">
        <f t="shared" si="66"/>
        <v>4</v>
      </c>
      <c r="G2176">
        <f t="shared" si="67"/>
        <v>1</v>
      </c>
    </row>
    <row r="2177" spans="1:7" x14ac:dyDescent="0.2">
      <c r="A2177" s="1">
        <v>43556</v>
      </c>
      <c r="B2177">
        <v>11</v>
      </c>
      <c r="C2177">
        <v>17687</v>
      </c>
      <c r="D2177">
        <v>15542</v>
      </c>
      <c r="F2177">
        <f t="shared" si="66"/>
        <v>4</v>
      </c>
      <c r="G2177">
        <f t="shared" si="67"/>
        <v>1</v>
      </c>
    </row>
    <row r="2178" spans="1:7" x14ac:dyDescent="0.2">
      <c r="A2178" s="1">
        <v>43556</v>
      </c>
      <c r="B2178">
        <v>12</v>
      </c>
      <c r="C2178">
        <v>17465</v>
      </c>
      <c r="D2178">
        <v>15326</v>
      </c>
      <c r="F2178">
        <f t="shared" si="66"/>
        <v>4</v>
      </c>
      <c r="G2178">
        <f t="shared" si="67"/>
        <v>1</v>
      </c>
    </row>
    <row r="2179" spans="1:7" x14ac:dyDescent="0.2">
      <c r="A2179" s="1">
        <v>43556</v>
      </c>
      <c r="B2179">
        <v>13</v>
      </c>
      <c r="C2179">
        <v>17293</v>
      </c>
      <c r="D2179">
        <v>15277</v>
      </c>
      <c r="F2179">
        <f t="shared" si="66"/>
        <v>4</v>
      </c>
      <c r="G2179">
        <f t="shared" si="67"/>
        <v>1</v>
      </c>
    </row>
    <row r="2180" spans="1:7" x14ac:dyDescent="0.2">
      <c r="A2180" s="1">
        <v>43556</v>
      </c>
      <c r="B2180">
        <v>14</v>
      </c>
      <c r="C2180">
        <v>17047</v>
      </c>
      <c r="D2180">
        <v>14952</v>
      </c>
      <c r="F2180">
        <f t="shared" si="66"/>
        <v>4</v>
      </c>
      <c r="G2180">
        <f t="shared" si="67"/>
        <v>1</v>
      </c>
    </row>
    <row r="2181" spans="1:7" x14ac:dyDescent="0.2">
      <c r="A2181" s="1">
        <v>43556</v>
      </c>
      <c r="B2181">
        <v>15</v>
      </c>
      <c r="C2181">
        <v>16772</v>
      </c>
      <c r="D2181">
        <v>14742</v>
      </c>
      <c r="F2181">
        <f t="shared" si="66"/>
        <v>4</v>
      </c>
      <c r="G2181">
        <f t="shared" si="67"/>
        <v>1</v>
      </c>
    </row>
    <row r="2182" spans="1:7" x14ac:dyDescent="0.2">
      <c r="A2182" s="1">
        <v>43556</v>
      </c>
      <c r="B2182">
        <v>16</v>
      </c>
      <c r="C2182">
        <v>17038</v>
      </c>
      <c r="D2182">
        <v>15042</v>
      </c>
      <c r="F2182">
        <f t="shared" si="66"/>
        <v>4</v>
      </c>
      <c r="G2182">
        <f t="shared" si="67"/>
        <v>1</v>
      </c>
    </row>
    <row r="2183" spans="1:7" x14ac:dyDescent="0.2">
      <c r="A2183" s="1">
        <v>43556</v>
      </c>
      <c r="B2183">
        <v>17</v>
      </c>
      <c r="C2183">
        <v>17626</v>
      </c>
      <c r="D2183">
        <v>15797</v>
      </c>
      <c r="F2183">
        <f t="shared" si="66"/>
        <v>4</v>
      </c>
      <c r="G2183">
        <f t="shared" si="67"/>
        <v>1</v>
      </c>
    </row>
    <row r="2184" spans="1:7" x14ac:dyDescent="0.2">
      <c r="A2184" s="1">
        <v>43556</v>
      </c>
      <c r="B2184">
        <v>18</v>
      </c>
      <c r="C2184">
        <v>17754</v>
      </c>
      <c r="D2184">
        <v>16147</v>
      </c>
      <c r="F2184">
        <f t="shared" ref="F2184:F2247" si="68">MONTH(A2184)</f>
        <v>4</v>
      </c>
      <c r="G2184">
        <f t="shared" ref="G2184:G2247" si="69">DAY(A2184)</f>
        <v>1</v>
      </c>
    </row>
    <row r="2185" spans="1:7" x14ac:dyDescent="0.2">
      <c r="A2185" s="1">
        <v>43556</v>
      </c>
      <c r="B2185">
        <v>19</v>
      </c>
      <c r="C2185">
        <v>18840</v>
      </c>
      <c r="D2185">
        <v>16981</v>
      </c>
      <c r="F2185">
        <f t="shared" si="68"/>
        <v>4</v>
      </c>
      <c r="G2185">
        <f t="shared" si="69"/>
        <v>1</v>
      </c>
    </row>
    <row r="2186" spans="1:7" x14ac:dyDescent="0.2">
      <c r="A2186" s="1">
        <v>43556</v>
      </c>
      <c r="B2186">
        <v>20</v>
      </c>
      <c r="C2186">
        <v>19460</v>
      </c>
      <c r="D2186">
        <v>17645</v>
      </c>
      <c r="F2186">
        <f t="shared" si="68"/>
        <v>4</v>
      </c>
      <c r="G2186">
        <f t="shared" si="69"/>
        <v>1</v>
      </c>
    </row>
    <row r="2187" spans="1:7" x14ac:dyDescent="0.2">
      <c r="A2187" s="1">
        <v>43556</v>
      </c>
      <c r="B2187">
        <v>21</v>
      </c>
      <c r="C2187">
        <v>18725</v>
      </c>
      <c r="D2187">
        <v>16863</v>
      </c>
      <c r="F2187">
        <f t="shared" si="68"/>
        <v>4</v>
      </c>
      <c r="G2187">
        <f t="shared" si="69"/>
        <v>1</v>
      </c>
    </row>
    <row r="2188" spans="1:7" x14ac:dyDescent="0.2">
      <c r="A2188" s="1">
        <v>43556</v>
      </c>
      <c r="B2188">
        <v>22</v>
      </c>
      <c r="C2188">
        <v>17734</v>
      </c>
      <c r="D2188">
        <v>15707</v>
      </c>
      <c r="F2188">
        <f t="shared" si="68"/>
        <v>4</v>
      </c>
      <c r="G2188">
        <f t="shared" si="69"/>
        <v>1</v>
      </c>
    </row>
    <row r="2189" spans="1:7" x14ac:dyDescent="0.2">
      <c r="A2189" s="1">
        <v>43556</v>
      </c>
      <c r="B2189">
        <v>23</v>
      </c>
      <c r="C2189">
        <v>16753</v>
      </c>
      <c r="D2189">
        <v>14577</v>
      </c>
      <c r="F2189">
        <f t="shared" si="68"/>
        <v>4</v>
      </c>
      <c r="G2189">
        <f t="shared" si="69"/>
        <v>1</v>
      </c>
    </row>
    <row r="2190" spans="1:7" x14ac:dyDescent="0.2">
      <c r="A2190" s="1">
        <v>43556</v>
      </c>
      <c r="B2190">
        <v>24</v>
      </c>
      <c r="C2190">
        <v>16036</v>
      </c>
      <c r="D2190">
        <v>13786</v>
      </c>
      <c r="F2190">
        <f t="shared" si="68"/>
        <v>4</v>
      </c>
      <c r="G2190">
        <f t="shared" si="69"/>
        <v>1</v>
      </c>
    </row>
    <row r="2191" spans="1:7" x14ac:dyDescent="0.2">
      <c r="A2191" s="1">
        <v>43557</v>
      </c>
      <c r="B2191">
        <v>1</v>
      </c>
      <c r="C2191">
        <v>15747</v>
      </c>
      <c r="D2191">
        <v>13514</v>
      </c>
      <c r="F2191">
        <f t="shared" si="68"/>
        <v>4</v>
      </c>
      <c r="G2191">
        <f t="shared" si="69"/>
        <v>2</v>
      </c>
    </row>
    <row r="2192" spans="1:7" x14ac:dyDescent="0.2">
      <c r="A2192" s="1">
        <v>43557</v>
      </c>
      <c r="B2192">
        <v>2</v>
      </c>
      <c r="C2192">
        <v>15582</v>
      </c>
      <c r="D2192">
        <v>13393</v>
      </c>
      <c r="F2192">
        <f t="shared" si="68"/>
        <v>4</v>
      </c>
      <c r="G2192">
        <f t="shared" si="69"/>
        <v>2</v>
      </c>
    </row>
    <row r="2193" spans="1:7" x14ac:dyDescent="0.2">
      <c r="A2193" s="1">
        <v>43557</v>
      </c>
      <c r="B2193">
        <v>3</v>
      </c>
      <c r="C2193">
        <v>15433</v>
      </c>
      <c r="D2193">
        <v>13257</v>
      </c>
      <c r="F2193">
        <f t="shared" si="68"/>
        <v>4</v>
      </c>
      <c r="G2193">
        <f t="shared" si="69"/>
        <v>2</v>
      </c>
    </row>
    <row r="2194" spans="1:7" x14ac:dyDescent="0.2">
      <c r="A2194" s="1">
        <v>43557</v>
      </c>
      <c r="B2194">
        <v>4</v>
      </c>
      <c r="C2194">
        <v>15515</v>
      </c>
      <c r="D2194">
        <v>13325</v>
      </c>
      <c r="F2194">
        <f t="shared" si="68"/>
        <v>4</v>
      </c>
      <c r="G2194">
        <f t="shared" si="69"/>
        <v>2</v>
      </c>
    </row>
    <row r="2195" spans="1:7" x14ac:dyDescent="0.2">
      <c r="A2195" s="1">
        <v>43557</v>
      </c>
      <c r="B2195">
        <v>5</v>
      </c>
      <c r="C2195">
        <v>16068</v>
      </c>
      <c r="D2195">
        <v>13867</v>
      </c>
      <c r="F2195">
        <f t="shared" si="68"/>
        <v>4</v>
      </c>
      <c r="G2195">
        <f t="shared" si="69"/>
        <v>2</v>
      </c>
    </row>
    <row r="2196" spans="1:7" x14ac:dyDescent="0.2">
      <c r="A2196" s="1">
        <v>43557</v>
      </c>
      <c r="B2196">
        <v>6</v>
      </c>
      <c r="C2196">
        <v>17253</v>
      </c>
      <c r="D2196">
        <v>15162</v>
      </c>
      <c r="F2196">
        <f t="shared" si="68"/>
        <v>4</v>
      </c>
      <c r="G2196">
        <f t="shared" si="69"/>
        <v>2</v>
      </c>
    </row>
    <row r="2197" spans="1:7" x14ac:dyDescent="0.2">
      <c r="A2197" s="1">
        <v>43557</v>
      </c>
      <c r="B2197">
        <v>7</v>
      </c>
      <c r="C2197">
        <v>17780</v>
      </c>
      <c r="D2197">
        <v>16158</v>
      </c>
      <c r="F2197">
        <f t="shared" si="68"/>
        <v>4</v>
      </c>
      <c r="G2197">
        <f t="shared" si="69"/>
        <v>2</v>
      </c>
    </row>
    <row r="2198" spans="1:7" x14ac:dyDescent="0.2">
      <c r="A2198" s="1">
        <v>43557</v>
      </c>
      <c r="B2198">
        <v>8</v>
      </c>
      <c r="C2198">
        <v>18252</v>
      </c>
      <c r="D2198">
        <v>16322</v>
      </c>
      <c r="F2198">
        <f t="shared" si="68"/>
        <v>4</v>
      </c>
      <c r="G2198">
        <f t="shared" si="69"/>
        <v>2</v>
      </c>
    </row>
    <row r="2199" spans="1:7" x14ac:dyDescent="0.2">
      <c r="A2199" s="1">
        <v>43557</v>
      </c>
      <c r="B2199">
        <v>9</v>
      </c>
      <c r="C2199">
        <v>18094</v>
      </c>
      <c r="D2199">
        <v>16004</v>
      </c>
      <c r="F2199">
        <f t="shared" si="68"/>
        <v>4</v>
      </c>
      <c r="G2199">
        <f t="shared" si="69"/>
        <v>2</v>
      </c>
    </row>
    <row r="2200" spans="1:7" x14ac:dyDescent="0.2">
      <c r="A2200" s="1">
        <v>43557</v>
      </c>
      <c r="B2200">
        <v>10</v>
      </c>
      <c r="C2200">
        <v>17886</v>
      </c>
      <c r="D2200">
        <v>15657</v>
      </c>
      <c r="F2200">
        <f t="shared" si="68"/>
        <v>4</v>
      </c>
      <c r="G2200">
        <f t="shared" si="69"/>
        <v>2</v>
      </c>
    </row>
    <row r="2201" spans="1:7" x14ac:dyDescent="0.2">
      <c r="A2201" s="1">
        <v>43557</v>
      </c>
      <c r="B2201">
        <v>11</v>
      </c>
      <c r="C2201">
        <v>17354</v>
      </c>
      <c r="D2201">
        <v>15137</v>
      </c>
      <c r="F2201">
        <f t="shared" si="68"/>
        <v>4</v>
      </c>
      <c r="G2201">
        <f t="shared" si="69"/>
        <v>2</v>
      </c>
    </row>
    <row r="2202" spans="1:7" x14ac:dyDescent="0.2">
      <c r="A2202" s="1">
        <v>43557</v>
      </c>
      <c r="B2202">
        <v>12</v>
      </c>
      <c r="C2202">
        <v>17040</v>
      </c>
      <c r="D2202">
        <v>14793</v>
      </c>
      <c r="F2202">
        <f t="shared" si="68"/>
        <v>4</v>
      </c>
      <c r="G2202">
        <f t="shared" si="69"/>
        <v>2</v>
      </c>
    </row>
    <row r="2203" spans="1:7" x14ac:dyDescent="0.2">
      <c r="A2203" s="1">
        <v>43557</v>
      </c>
      <c r="B2203">
        <v>13</v>
      </c>
      <c r="C2203">
        <v>16590</v>
      </c>
      <c r="D2203">
        <v>14509</v>
      </c>
      <c r="F2203">
        <f t="shared" si="68"/>
        <v>4</v>
      </c>
      <c r="G2203">
        <f t="shared" si="69"/>
        <v>2</v>
      </c>
    </row>
    <row r="2204" spans="1:7" x14ac:dyDescent="0.2">
      <c r="A2204" s="1">
        <v>43557</v>
      </c>
      <c r="B2204">
        <v>14</v>
      </c>
      <c r="C2204">
        <v>16789</v>
      </c>
      <c r="D2204">
        <v>14589</v>
      </c>
      <c r="F2204">
        <f t="shared" si="68"/>
        <v>4</v>
      </c>
      <c r="G2204">
        <f t="shared" si="69"/>
        <v>2</v>
      </c>
    </row>
    <row r="2205" spans="1:7" x14ac:dyDescent="0.2">
      <c r="A2205" s="1">
        <v>43557</v>
      </c>
      <c r="B2205">
        <v>15</v>
      </c>
      <c r="C2205">
        <v>17274</v>
      </c>
      <c r="D2205">
        <v>15049</v>
      </c>
      <c r="F2205">
        <f t="shared" si="68"/>
        <v>4</v>
      </c>
      <c r="G2205">
        <f t="shared" si="69"/>
        <v>2</v>
      </c>
    </row>
    <row r="2206" spans="1:7" x14ac:dyDescent="0.2">
      <c r="A2206" s="1">
        <v>43557</v>
      </c>
      <c r="B2206">
        <v>16</v>
      </c>
      <c r="C2206">
        <v>17776</v>
      </c>
      <c r="D2206">
        <v>15621</v>
      </c>
      <c r="F2206">
        <f t="shared" si="68"/>
        <v>4</v>
      </c>
      <c r="G2206">
        <f t="shared" si="69"/>
        <v>2</v>
      </c>
    </row>
    <row r="2207" spans="1:7" x14ac:dyDescent="0.2">
      <c r="A2207" s="1">
        <v>43557</v>
      </c>
      <c r="B2207">
        <v>17</v>
      </c>
      <c r="C2207">
        <v>18274</v>
      </c>
      <c r="D2207">
        <v>16241</v>
      </c>
      <c r="F2207">
        <f t="shared" si="68"/>
        <v>4</v>
      </c>
      <c r="G2207">
        <f t="shared" si="69"/>
        <v>2</v>
      </c>
    </row>
    <row r="2208" spans="1:7" x14ac:dyDescent="0.2">
      <c r="A2208" s="1">
        <v>43557</v>
      </c>
      <c r="B2208">
        <v>18</v>
      </c>
      <c r="C2208">
        <v>18195</v>
      </c>
      <c r="D2208">
        <v>16236</v>
      </c>
      <c r="F2208">
        <f t="shared" si="68"/>
        <v>4</v>
      </c>
      <c r="G2208">
        <f t="shared" si="69"/>
        <v>2</v>
      </c>
    </row>
    <row r="2209" spans="1:7" x14ac:dyDescent="0.2">
      <c r="A2209" s="1">
        <v>43557</v>
      </c>
      <c r="B2209">
        <v>19</v>
      </c>
      <c r="C2209">
        <v>18356</v>
      </c>
      <c r="D2209">
        <v>16534</v>
      </c>
      <c r="F2209">
        <f t="shared" si="68"/>
        <v>4</v>
      </c>
      <c r="G2209">
        <f t="shared" si="69"/>
        <v>2</v>
      </c>
    </row>
    <row r="2210" spans="1:7" x14ac:dyDescent="0.2">
      <c r="A2210" s="1">
        <v>43557</v>
      </c>
      <c r="B2210">
        <v>20</v>
      </c>
      <c r="C2210">
        <v>18049</v>
      </c>
      <c r="D2210">
        <v>16627</v>
      </c>
      <c r="F2210">
        <f t="shared" si="68"/>
        <v>4</v>
      </c>
      <c r="G2210">
        <f t="shared" si="69"/>
        <v>2</v>
      </c>
    </row>
    <row r="2211" spans="1:7" x14ac:dyDescent="0.2">
      <c r="A2211" s="1">
        <v>43557</v>
      </c>
      <c r="B2211">
        <v>21</v>
      </c>
      <c r="C2211">
        <v>18065</v>
      </c>
      <c r="D2211">
        <v>16124</v>
      </c>
      <c r="F2211">
        <f t="shared" si="68"/>
        <v>4</v>
      </c>
      <c r="G2211">
        <f t="shared" si="69"/>
        <v>2</v>
      </c>
    </row>
    <row r="2212" spans="1:7" x14ac:dyDescent="0.2">
      <c r="A2212" s="1">
        <v>43557</v>
      </c>
      <c r="B2212">
        <v>22</v>
      </c>
      <c r="C2212">
        <v>17052</v>
      </c>
      <c r="D2212">
        <v>15005</v>
      </c>
      <c r="F2212">
        <f t="shared" si="68"/>
        <v>4</v>
      </c>
      <c r="G2212">
        <f t="shared" si="69"/>
        <v>2</v>
      </c>
    </row>
    <row r="2213" spans="1:7" x14ac:dyDescent="0.2">
      <c r="A2213" s="1">
        <v>43557</v>
      </c>
      <c r="B2213">
        <v>23</v>
      </c>
      <c r="C2213">
        <v>16063</v>
      </c>
      <c r="D2213">
        <v>13727</v>
      </c>
      <c r="F2213">
        <f t="shared" si="68"/>
        <v>4</v>
      </c>
      <c r="G2213">
        <f t="shared" si="69"/>
        <v>2</v>
      </c>
    </row>
    <row r="2214" spans="1:7" x14ac:dyDescent="0.2">
      <c r="A2214" s="1">
        <v>43557</v>
      </c>
      <c r="B2214">
        <v>24</v>
      </c>
      <c r="C2214">
        <v>15399</v>
      </c>
      <c r="D2214">
        <v>13047</v>
      </c>
      <c r="F2214">
        <f t="shared" si="68"/>
        <v>4</v>
      </c>
      <c r="G2214">
        <f t="shared" si="69"/>
        <v>2</v>
      </c>
    </row>
    <row r="2215" spans="1:7" x14ac:dyDescent="0.2">
      <c r="A2215" s="1">
        <v>43558</v>
      </c>
      <c r="B2215">
        <v>1</v>
      </c>
      <c r="C2215">
        <v>15245</v>
      </c>
      <c r="D2215">
        <v>12746</v>
      </c>
      <c r="F2215">
        <f t="shared" si="68"/>
        <v>4</v>
      </c>
      <c r="G2215">
        <f t="shared" si="69"/>
        <v>3</v>
      </c>
    </row>
    <row r="2216" spans="1:7" x14ac:dyDescent="0.2">
      <c r="A2216" s="1">
        <v>43558</v>
      </c>
      <c r="B2216">
        <v>2</v>
      </c>
      <c r="C2216">
        <v>15323</v>
      </c>
      <c r="D2216">
        <v>12561</v>
      </c>
      <c r="F2216">
        <f t="shared" si="68"/>
        <v>4</v>
      </c>
      <c r="G2216">
        <f t="shared" si="69"/>
        <v>3</v>
      </c>
    </row>
    <row r="2217" spans="1:7" x14ac:dyDescent="0.2">
      <c r="A2217" s="1">
        <v>43558</v>
      </c>
      <c r="B2217">
        <v>3</v>
      </c>
      <c r="C2217">
        <v>15342</v>
      </c>
      <c r="D2217">
        <v>12478</v>
      </c>
      <c r="F2217">
        <f t="shared" si="68"/>
        <v>4</v>
      </c>
      <c r="G2217">
        <f t="shared" si="69"/>
        <v>3</v>
      </c>
    </row>
    <row r="2218" spans="1:7" x14ac:dyDescent="0.2">
      <c r="A2218" s="1">
        <v>43558</v>
      </c>
      <c r="B2218">
        <v>4</v>
      </c>
      <c r="C2218">
        <v>15405</v>
      </c>
      <c r="D2218">
        <v>12602</v>
      </c>
      <c r="F2218">
        <f t="shared" si="68"/>
        <v>4</v>
      </c>
      <c r="G2218">
        <f t="shared" si="69"/>
        <v>3</v>
      </c>
    </row>
    <row r="2219" spans="1:7" x14ac:dyDescent="0.2">
      <c r="A2219" s="1">
        <v>43558</v>
      </c>
      <c r="B2219">
        <v>5</v>
      </c>
      <c r="C2219">
        <v>15828</v>
      </c>
      <c r="D2219">
        <v>13329</v>
      </c>
      <c r="F2219">
        <f t="shared" si="68"/>
        <v>4</v>
      </c>
      <c r="G2219">
        <f t="shared" si="69"/>
        <v>3</v>
      </c>
    </row>
    <row r="2220" spans="1:7" x14ac:dyDescent="0.2">
      <c r="A2220" s="1">
        <v>43558</v>
      </c>
      <c r="B2220">
        <v>6</v>
      </c>
      <c r="C2220">
        <v>16999</v>
      </c>
      <c r="D2220">
        <v>14589</v>
      </c>
      <c r="F2220">
        <f t="shared" si="68"/>
        <v>4</v>
      </c>
      <c r="G2220">
        <f t="shared" si="69"/>
        <v>3</v>
      </c>
    </row>
    <row r="2221" spans="1:7" x14ac:dyDescent="0.2">
      <c r="A2221" s="1">
        <v>43558</v>
      </c>
      <c r="B2221">
        <v>7</v>
      </c>
      <c r="C2221">
        <v>17944</v>
      </c>
      <c r="D2221">
        <v>15694</v>
      </c>
      <c r="F2221">
        <f t="shared" si="68"/>
        <v>4</v>
      </c>
      <c r="G2221">
        <f t="shared" si="69"/>
        <v>3</v>
      </c>
    </row>
    <row r="2222" spans="1:7" x14ac:dyDescent="0.2">
      <c r="A2222" s="1">
        <v>43558</v>
      </c>
      <c r="B2222">
        <v>8</v>
      </c>
      <c r="C2222">
        <v>17825</v>
      </c>
      <c r="D2222">
        <v>15674</v>
      </c>
      <c r="F2222">
        <f t="shared" si="68"/>
        <v>4</v>
      </c>
      <c r="G2222">
        <f t="shared" si="69"/>
        <v>3</v>
      </c>
    </row>
    <row r="2223" spans="1:7" x14ac:dyDescent="0.2">
      <c r="A2223" s="1">
        <v>43558</v>
      </c>
      <c r="B2223">
        <v>9</v>
      </c>
      <c r="C2223">
        <v>17360</v>
      </c>
      <c r="D2223">
        <v>15190</v>
      </c>
      <c r="F2223">
        <f t="shared" si="68"/>
        <v>4</v>
      </c>
      <c r="G2223">
        <f t="shared" si="69"/>
        <v>3</v>
      </c>
    </row>
    <row r="2224" spans="1:7" x14ac:dyDescent="0.2">
      <c r="A2224" s="1">
        <v>43558</v>
      </c>
      <c r="B2224">
        <v>10</v>
      </c>
      <c r="C2224">
        <v>17074</v>
      </c>
      <c r="D2224">
        <v>15000</v>
      </c>
      <c r="F2224">
        <f t="shared" si="68"/>
        <v>4</v>
      </c>
      <c r="G2224">
        <f t="shared" si="69"/>
        <v>3</v>
      </c>
    </row>
    <row r="2225" spans="1:7" x14ac:dyDescent="0.2">
      <c r="A2225" s="1">
        <v>43558</v>
      </c>
      <c r="B2225">
        <v>11</v>
      </c>
      <c r="C2225">
        <v>16861</v>
      </c>
      <c r="D2225">
        <v>14917</v>
      </c>
      <c r="F2225">
        <f t="shared" si="68"/>
        <v>4</v>
      </c>
      <c r="G2225">
        <f t="shared" si="69"/>
        <v>3</v>
      </c>
    </row>
    <row r="2226" spans="1:7" x14ac:dyDescent="0.2">
      <c r="A2226" s="1">
        <v>43558</v>
      </c>
      <c r="B2226">
        <v>12</v>
      </c>
      <c r="C2226">
        <v>17051</v>
      </c>
      <c r="D2226">
        <v>14957</v>
      </c>
      <c r="F2226">
        <f t="shared" si="68"/>
        <v>4</v>
      </c>
      <c r="G2226">
        <f t="shared" si="69"/>
        <v>3</v>
      </c>
    </row>
    <row r="2227" spans="1:7" x14ac:dyDescent="0.2">
      <c r="A2227" s="1">
        <v>43558</v>
      </c>
      <c r="B2227">
        <v>13</v>
      </c>
      <c r="C2227">
        <v>16357</v>
      </c>
      <c r="D2227">
        <v>14676</v>
      </c>
      <c r="F2227">
        <f t="shared" si="68"/>
        <v>4</v>
      </c>
      <c r="G2227">
        <f t="shared" si="69"/>
        <v>3</v>
      </c>
    </row>
    <row r="2228" spans="1:7" x14ac:dyDescent="0.2">
      <c r="A2228" s="1">
        <v>43558</v>
      </c>
      <c r="B2228">
        <v>14</v>
      </c>
      <c r="C2228">
        <v>15945</v>
      </c>
      <c r="D2228">
        <v>14458</v>
      </c>
      <c r="F2228">
        <f t="shared" si="68"/>
        <v>4</v>
      </c>
      <c r="G2228">
        <f t="shared" si="69"/>
        <v>3</v>
      </c>
    </row>
    <row r="2229" spans="1:7" x14ac:dyDescent="0.2">
      <c r="A2229" s="1">
        <v>43558</v>
      </c>
      <c r="B2229">
        <v>15</v>
      </c>
      <c r="C2229">
        <v>15798</v>
      </c>
      <c r="D2229">
        <v>14382</v>
      </c>
      <c r="F2229">
        <f t="shared" si="68"/>
        <v>4</v>
      </c>
      <c r="G2229">
        <f t="shared" si="69"/>
        <v>3</v>
      </c>
    </row>
    <row r="2230" spans="1:7" x14ac:dyDescent="0.2">
      <c r="A2230" s="1">
        <v>43558</v>
      </c>
      <c r="B2230">
        <v>16</v>
      </c>
      <c r="C2230">
        <v>16278</v>
      </c>
      <c r="D2230">
        <v>14729</v>
      </c>
      <c r="F2230">
        <f t="shared" si="68"/>
        <v>4</v>
      </c>
      <c r="G2230">
        <f t="shared" si="69"/>
        <v>3</v>
      </c>
    </row>
    <row r="2231" spans="1:7" x14ac:dyDescent="0.2">
      <c r="A2231" s="1">
        <v>43558</v>
      </c>
      <c r="B2231">
        <v>17</v>
      </c>
      <c r="C2231">
        <v>16968</v>
      </c>
      <c r="D2231">
        <v>15261</v>
      </c>
      <c r="F2231">
        <f t="shared" si="68"/>
        <v>4</v>
      </c>
      <c r="G2231">
        <f t="shared" si="69"/>
        <v>3</v>
      </c>
    </row>
    <row r="2232" spans="1:7" x14ac:dyDescent="0.2">
      <c r="A2232" s="1">
        <v>43558</v>
      </c>
      <c r="B2232">
        <v>18</v>
      </c>
      <c r="C2232">
        <v>17357</v>
      </c>
      <c r="D2232">
        <v>15644</v>
      </c>
      <c r="F2232">
        <f t="shared" si="68"/>
        <v>4</v>
      </c>
      <c r="G2232">
        <f t="shared" si="69"/>
        <v>3</v>
      </c>
    </row>
    <row r="2233" spans="1:7" x14ac:dyDescent="0.2">
      <c r="A2233" s="1">
        <v>43558</v>
      </c>
      <c r="B2233">
        <v>19</v>
      </c>
      <c r="C2233">
        <v>18229</v>
      </c>
      <c r="D2233">
        <v>16466</v>
      </c>
      <c r="F2233">
        <f t="shared" si="68"/>
        <v>4</v>
      </c>
      <c r="G2233">
        <f t="shared" si="69"/>
        <v>3</v>
      </c>
    </row>
    <row r="2234" spans="1:7" x14ac:dyDescent="0.2">
      <c r="A2234" s="1">
        <v>43558</v>
      </c>
      <c r="B2234">
        <v>20</v>
      </c>
      <c r="C2234">
        <v>18833</v>
      </c>
      <c r="D2234">
        <v>17347</v>
      </c>
      <c r="F2234">
        <f t="shared" si="68"/>
        <v>4</v>
      </c>
      <c r="G2234">
        <f t="shared" si="69"/>
        <v>3</v>
      </c>
    </row>
    <row r="2235" spans="1:7" x14ac:dyDescent="0.2">
      <c r="A2235" s="1">
        <v>43558</v>
      </c>
      <c r="B2235">
        <v>21</v>
      </c>
      <c r="C2235">
        <v>18326</v>
      </c>
      <c r="D2235">
        <v>16955</v>
      </c>
      <c r="F2235">
        <f t="shared" si="68"/>
        <v>4</v>
      </c>
      <c r="G2235">
        <f t="shared" si="69"/>
        <v>3</v>
      </c>
    </row>
    <row r="2236" spans="1:7" x14ac:dyDescent="0.2">
      <c r="A2236" s="1">
        <v>43558</v>
      </c>
      <c r="B2236">
        <v>22</v>
      </c>
      <c r="C2236">
        <v>17701</v>
      </c>
      <c r="D2236">
        <v>16061</v>
      </c>
      <c r="F2236">
        <f t="shared" si="68"/>
        <v>4</v>
      </c>
      <c r="G2236">
        <f t="shared" si="69"/>
        <v>3</v>
      </c>
    </row>
    <row r="2237" spans="1:7" x14ac:dyDescent="0.2">
      <c r="A2237" s="1">
        <v>43558</v>
      </c>
      <c r="B2237">
        <v>23</v>
      </c>
      <c r="C2237">
        <v>16698</v>
      </c>
      <c r="D2237">
        <v>15005</v>
      </c>
      <c r="F2237">
        <f t="shared" si="68"/>
        <v>4</v>
      </c>
      <c r="G2237">
        <f t="shared" si="69"/>
        <v>3</v>
      </c>
    </row>
    <row r="2238" spans="1:7" x14ac:dyDescent="0.2">
      <c r="A2238" s="1">
        <v>43558</v>
      </c>
      <c r="B2238">
        <v>24</v>
      </c>
      <c r="C2238">
        <v>15557</v>
      </c>
      <c r="D2238">
        <v>14035</v>
      </c>
      <c r="F2238">
        <f t="shared" si="68"/>
        <v>4</v>
      </c>
      <c r="G2238">
        <f t="shared" si="69"/>
        <v>3</v>
      </c>
    </row>
    <row r="2239" spans="1:7" x14ac:dyDescent="0.2">
      <c r="A2239" s="1">
        <v>43559</v>
      </c>
      <c r="B2239">
        <v>1</v>
      </c>
      <c r="C2239">
        <v>15037</v>
      </c>
      <c r="D2239">
        <v>13587</v>
      </c>
      <c r="F2239">
        <f t="shared" si="68"/>
        <v>4</v>
      </c>
      <c r="G2239">
        <f t="shared" si="69"/>
        <v>4</v>
      </c>
    </row>
    <row r="2240" spans="1:7" x14ac:dyDescent="0.2">
      <c r="A2240" s="1">
        <v>43559</v>
      </c>
      <c r="B2240">
        <v>2</v>
      </c>
      <c r="C2240">
        <v>14957</v>
      </c>
      <c r="D2240">
        <v>13388</v>
      </c>
      <c r="F2240">
        <f t="shared" si="68"/>
        <v>4</v>
      </c>
      <c r="G2240">
        <f t="shared" si="69"/>
        <v>4</v>
      </c>
    </row>
    <row r="2241" spans="1:7" x14ac:dyDescent="0.2">
      <c r="A2241" s="1">
        <v>43559</v>
      </c>
      <c r="B2241">
        <v>3</v>
      </c>
      <c r="C2241">
        <v>15013</v>
      </c>
      <c r="D2241">
        <v>13377</v>
      </c>
      <c r="F2241">
        <f t="shared" si="68"/>
        <v>4</v>
      </c>
      <c r="G2241">
        <f t="shared" si="69"/>
        <v>4</v>
      </c>
    </row>
    <row r="2242" spans="1:7" x14ac:dyDescent="0.2">
      <c r="A2242" s="1">
        <v>43559</v>
      </c>
      <c r="B2242">
        <v>4</v>
      </c>
      <c r="C2242">
        <v>14937</v>
      </c>
      <c r="D2242">
        <v>13428</v>
      </c>
      <c r="F2242">
        <f t="shared" si="68"/>
        <v>4</v>
      </c>
      <c r="G2242">
        <f t="shared" si="69"/>
        <v>4</v>
      </c>
    </row>
    <row r="2243" spans="1:7" x14ac:dyDescent="0.2">
      <c r="A2243" s="1">
        <v>43559</v>
      </c>
      <c r="B2243">
        <v>5</v>
      </c>
      <c r="C2243">
        <v>16093</v>
      </c>
      <c r="D2243">
        <v>14406</v>
      </c>
      <c r="F2243">
        <f t="shared" si="68"/>
        <v>4</v>
      </c>
      <c r="G2243">
        <f t="shared" si="69"/>
        <v>4</v>
      </c>
    </row>
    <row r="2244" spans="1:7" x14ac:dyDescent="0.2">
      <c r="A2244" s="1">
        <v>43559</v>
      </c>
      <c r="B2244">
        <v>6</v>
      </c>
      <c r="C2244">
        <v>17415</v>
      </c>
      <c r="D2244">
        <v>15745</v>
      </c>
      <c r="F2244">
        <f t="shared" si="68"/>
        <v>4</v>
      </c>
      <c r="G2244">
        <f t="shared" si="69"/>
        <v>4</v>
      </c>
    </row>
    <row r="2245" spans="1:7" x14ac:dyDescent="0.2">
      <c r="A2245" s="1">
        <v>43559</v>
      </c>
      <c r="B2245">
        <v>7</v>
      </c>
      <c r="C2245">
        <v>17850</v>
      </c>
      <c r="D2245">
        <v>16612</v>
      </c>
      <c r="F2245">
        <f t="shared" si="68"/>
        <v>4</v>
      </c>
      <c r="G2245">
        <f t="shared" si="69"/>
        <v>4</v>
      </c>
    </row>
    <row r="2246" spans="1:7" x14ac:dyDescent="0.2">
      <c r="A2246" s="1">
        <v>43559</v>
      </c>
      <c r="B2246">
        <v>8</v>
      </c>
      <c r="C2246">
        <v>17677</v>
      </c>
      <c r="D2246">
        <v>16466</v>
      </c>
      <c r="F2246">
        <f t="shared" si="68"/>
        <v>4</v>
      </c>
      <c r="G2246">
        <f t="shared" si="69"/>
        <v>4</v>
      </c>
    </row>
    <row r="2247" spans="1:7" x14ac:dyDescent="0.2">
      <c r="A2247" s="1">
        <v>43559</v>
      </c>
      <c r="B2247">
        <v>9</v>
      </c>
      <c r="C2247">
        <v>16975</v>
      </c>
      <c r="D2247">
        <v>15933</v>
      </c>
      <c r="F2247">
        <f t="shared" si="68"/>
        <v>4</v>
      </c>
      <c r="G2247">
        <f t="shared" si="69"/>
        <v>4</v>
      </c>
    </row>
    <row r="2248" spans="1:7" x14ac:dyDescent="0.2">
      <c r="A2248" s="1">
        <v>43559</v>
      </c>
      <c r="B2248">
        <v>10</v>
      </c>
      <c r="C2248">
        <v>17150</v>
      </c>
      <c r="D2248">
        <v>15614</v>
      </c>
      <c r="F2248">
        <f t="shared" ref="F2248:F2311" si="70">MONTH(A2248)</f>
        <v>4</v>
      </c>
      <c r="G2248">
        <f t="shared" ref="G2248:G2311" si="71">DAY(A2248)</f>
        <v>4</v>
      </c>
    </row>
    <row r="2249" spans="1:7" x14ac:dyDescent="0.2">
      <c r="A2249" s="1">
        <v>43559</v>
      </c>
      <c r="B2249">
        <v>11</v>
      </c>
      <c r="C2249">
        <v>17223</v>
      </c>
      <c r="D2249">
        <v>15286</v>
      </c>
      <c r="F2249">
        <f t="shared" si="70"/>
        <v>4</v>
      </c>
      <c r="G2249">
        <f t="shared" si="71"/>
        <v>4</v>
      </c>
    </row>
    <row r="2250" spans="1:7" x14ac:dyDescent="0.2">
      <c r="A2250" s="1">
        <v>43559</v>
      </c>
      <c r="B2250">
        <v>12</v>
      </c>
      <c r="C2250">
        <v>17075</v>
      </c>
      <c r="D2250">
        <v>15059</v>
      </c>
      <c r="F2250">
        <f t="shared" si="70"/>
        <v>4</v>
      </c>
      <c r="G2250">
        <f t="shared" si="71"/>
        <v>4</v>
      </c>
    </row>
    <row r="2251" spans="1:7" x14ac:dyDescent="0.2">
      <c r="A2251" s="1">
        <v>43559</v>
      </c>
      <c r="B2251">
        <v>13</v>
      </c>
      <c r="C2251">
        <v>16241</v>
      </c>
      <c r="D2251">
        <v>14893</v>
      </c>
      <c r="F2251">
        <f t="shared" si="70"/>
        <v>4</v>
      </c>
      <c r="G2251">
        <f t="shared" si="71"/>
        <v>4</v>
      </c>
    </row>
    <row r="2252" spans="1:7" x14ac:dyDescent="0.2">
      <c r="A2252" s="1">
        <v>43559</v>
      </c>
      <c r="B2252">
        <v>14</v>
      </c>
      <c r="C2252">
        <v>15886</v>
      </c>
      <c r="D2252">
        <v>14687</v>
      </c>
      <c r="F2252">
        <f t="shared" si="70"/>
        <v>4</v>
      </c>
      <c r="G2252">
        <f t="shared" si="71"/>
        <v>4</v>
      </c>
    </row>
    <row r="2253" spans="1:7" x14ac:dyDescent="0.2">
      <c r="A2253" s="1">
        <v>43559</v>
      </c>
      <c r="B2253">
        <v>15</v>
      </c>
      <c r="C2253">
        <v>15614</v>
      </c>
      <c r="D2253">
        <v>14646</v>
      </c>
      <c r="F2253">
        <f t="shared" si="70"/>
        <v>4</v>
      </c>
      <c r="G2253">
        <f t="shared" si="71"/>
        <v>4</v>
      </c>
    </row>
    <row r="2254" spans="1:7" x14ac:dyDescent="0.2">
      <c r="A2254" s="1">
        <v>43559</v>
      </c>
      <c r="B2254">
        <v>16</v>
      </c>
      <c r="C2254">
        <v>15911</v>
      </c>
      <c r="D2254">
        <v>15059</v>
      </c>
      <c r="F2254">
        <f t="shared" si="70"/>
        <v>4</v>
      </c>
      <c r="G2254">
        <f t="shared" si="71"/>
        <v>4</v>
      </c>
    </row>
    <row r="2255" spans="1:7" x14ac:dyDescent="0.2">
      <c r="A2255" s="1">
        <v>43559</v>
      </c>
      <c r="B2255">
        <v>17</v>
      </c>
      <c r="C2255">
        <v>16651</v>
      </c>
      <c r="D2255">
        <v>15698</v>
      </c>
      <c r="F2255">
        <f t="shared" si="70"/>
        <v>4</v>
      </c>
      <c r="G2255">
        <f t="shared" si="71"/>
        <v>4</v>
      </c>
    </row>
    <row r="2256" spans="1:7" x14ac:dyDescent="0.2">
      <c r="A2256" s="1">
        <v>43559</v>
      </c>
      <c r="B2256">
        <v>18</v>
      </c>
      <c r="C2256">
        <v>17290</v>
      </c>
      <c r="D2256">
        <v>16270</v>
      </c>
      <c r="F2256">
        <f t="shared" si="70"/>
        <v>4</v>
      </c>
      <c r="G2256">
        <f t="shared" si="71"/>
        <v>4</v>
      </c>
    </row>
    <row r="2257" spans="1:7" x14ac:dyDescent="0.2">
      <c r="A2257" s="1">
        <v>43559</v>
      </c>
      <c r="B2257">
        <v>19</v>
      </c>
      <c r="C2257">
        <v>17741</v>
      </c>
      <c r="D2257">
        <v>16778</v>
      </c>
      <c r="F2257">
        <f t="shared" si="70"/>
        <v>4</v>
      </c>
      <c r="G2257">
        <f t="shared" si="71"/>
        <v>4</v>
      </c>
    </row>
    <row r="2258" spans="1:7" x14ac:dyDescent="0.2">
      <c r="A2258" s="1">
        <v>43559</v>
      </c>
      <c r="B2258">
        <v>20</v>
      </c>
      <c r="C2258">
        <v>18325</v>
      </c>
      <c r="D2258">
        <v>17332</v>
      </c>
      <c r="F2258">
        <f t="shared" si="70"/>
        <v>4</v>
      </c>
      <c r="G2258">
        <f t="shared" si="71"/>
        <v>4</v>
      </c>
    </row>
    <row r="2259" spans="1:7" x14ac:dyDescent="0.2">
      <c r="A2259" s="1">
        <v>43559</v>
      </c>
      <c r="B2259">
        <v>21</v>
      </c>
      <c r="C2259">
        <v>17970</v>
      </c>
      <c r="D2259">
        <v>16866</v>
      </c>
      <c r="F2259">
        <f t="shared" si="70"/>
        <v>4</v>
      </c>
      <c r="G2259">
        <f t="shared" si="71"/>
        <v>4</v>
      </c>
    </row>
    <row r="2260" spans="1:7" x14ac:dyDescent="0.2">
      <c r="A2260" s="1">
        <v>43559</v>
      </c>
      <c r="B2260">
        <v>22</v>
      </c>
      <c r="C2260">
        <v>17128</v>
      </c>
      <c r="D2260">
        <v>15754</v>
      </c>
      <c r="F2260">
        <f t="shared" si="70"/>
        <v>4</v>
      </c>
      <c r="G2260">
        <f t="shared" si="71"/>
        <v>4</v>
      </c>
    </row>
    <row r="2261" spans="1:7" x14ac:dyDescent="0.2">
      <c r="A2261" s="1">
        <v>43559</v>
      </c>
      <c r="B2261">
        <v>23</v>
      </c>
      <c r="C2261">
        <v>16148</v>
      </c>
      <c r="D2261">
        <v>14475</v>
      </c>
      <c r="F2261">
        <f t="shared" si="70"/>
        <v>4</v>
      </c>
      <c r="G2261">
        <f t="shared" si="71"/>
        <v>4</v>
      </c>
    </row>
    <row r="2262" spans="1:7" x14ac:dyDescent="0.2">
      <c r="A2262" s="1">
        <v>43559</v>
      </c>
      <c r="B2262">
        <v>24</v>
      </c>
      <c r="C2262">
        <v>15874</v>
      </c>
      <c r="D2262">
        <v>13981</v>
      </c>
      <c r="F2262">
        <f t="shared" si="70"/>
        <v>4</v>
      </c>
      <c r="G2262">
        <f t="shared" si="71"/>
        <v>4</v>
      </c>
    </row>
    <row r="2263" spans="1:7" x14ac:dyDescent="0.2">
      <c r="A2263" s="1">
        <v>43560</v>
      </c>
      <c r="B2263">
        <v>1</v>
      </c>
      <c r="C2263">
        <v>15439</v>
      </c>
      <c r="D2263">
        <v>13603</v>
      </c>
      <c r="F2263">
        <f t="shared" si="70"/>
        <v>4</v>
      </c>
      <c r="G2263">
        <f t="shared" si="71"/>
        <v>5</v>
      </c>
    </row>
    <row r="2264" spans="1:7" x14ac:dyDescent="0.2">
      <c r="A2264" s="1">
        <v>43560</v>
      </c>
      <c r="B2264">
        <v>2</v>
      </c>
      <c r="C2264">
        <v>15417</v>
      </c>
      <c r="D2264">
        <v>13379</v>
      </c>
      <c r="F2264">
        <f t="shared" si="70"/>
        <v>4</v>
      </c>
      <c r="G2264">
        <f t="shared" si="71"/>
        <v>5</v>
      </c>
    </row>
    <row r="2265" spans="1:7" x14ac:dyDescent="0.2">
      <c r="A2265" s="1">
        <v>43560</v>
      </c>
      <c r="B2265">
        <v>3</v>
      </c>
      <c r="C2265">
        <v>15390</v>
      </c>
      <c r="D2265">
        <v>13261</v>
      </c>
      <c r="F2265">
        <f t="shared" si="70"/>
        <v>4</v>
      </c>
      <c r="G2265">
        <f t="shared" si="71"/>
        <v>5</v>
      </c>
    </row>
    <row r="2266" spans="1:7" x14ac:dyDescent="0.2">
      <c r="A2266" s="1">
        <v>43560</v>
      </c>
      <c r="B2266">
        <v>4</v>
      </c>
      <c r="C2266">
        <v>15812</v>
      </c>
      <c r="D2266">
        <v>13523</v>
      </c>
      <c r="F2266">
        <f t="shared" si="70"/>
        <v>4</v>
      </c>
      <c r="G2266">
        <f t="shared" si="71"/>
        <v>5</v>
      </c>
    </row>
    <row r="2267" spans="1:7" x14ac:dyDescent="0.2">
      <c r="A2267" s="1">
        <v>43560</v>
      </c>
      <c r="B2267">
        <v>5</v>
      </c>
      <c r="C2267">
        <v>16397</v>
      </c>
      <c r="D2267">
        <v>14005</v>
      </c>
      <c r="F2267">
        <f t="shared" si="70"/>
        <v>4</v>
      </c>
      <c r="G2267">
        <f t="shared" si="71"/>
        <v>5</v>
      </c>
    </row>
    <row r="2268" spans="1:7" x14ac:dyDescent="0.2">
      <c r="A2268" s="1">
        <v>43560</v>
      </c>
      <c r="B2268">
        <v>6</v>
      </c>
      <c r="C2268">
        <v>17348</v>
      </c>
      <c r="D2268">
        <v>15279</v>
      </c>
      <c r="F2268">
        <f t="shared" si="70"/>
        <v>4</v>
      </c>
      <c r="G2268">
        <f t="shared" si="71"/>
        <v>5</v>
      </c>
    </row>
    <row r="2269" spans="1:7" x14ac:dyDescent="0.2">
      <c r="A2269" s="1">
        <v>43560</v>
      </c>
      <c r="B2269">
        <v>7</v>
      </c>
      <c r="C2269">
        <v>18039</v>
      </c>
      <c r="D2269">
        <v>16431</v>
      </c>
      <c r="F2269">
        <f t="shared" si="70"/>
        <v>4</v>
      </c>
      <c r="G2269">
        <f t="shared" si="71"/>
        <v>5</v>
      </c>
    </row>
    <row r="2270" spans="1:7" x14ac:dyDescent="0.2">
      <c r="A2270" s="1">
        <v>43560</v>
      </c>
      <c r="B2270">
        <v>8</v>
      </c>
      <c r="C2270">
        <v>17935</v>
      </c>
      <c r="D2270">
        <v>16484</v>
      </c>
      <c r="F2270">
        <f t="shared" si="70"/>
        <v>4</v>
      </c>
      <c r="G2270">
        <f t="shared" si="71"/>
        <v>5</v>
      </c>
    </row>
    <row r="2271" spans="1:7" x14ac:dyDescent="0.2">
      <c r="A2271" s="1">
        <v>43560</v>
      </c>
      <c r="B2271">
        <v>9</v>
      </c>
      <c r="C2271">
        <v>17923</v>
      </c>
      <c r="D2271">
        <v>16408</v>
      </c>
      <c r="F2271">
        <f t="shared" si="70"/>
        <v>4</v>
      </c>
      <c r="G2271">
        <f t="shared" si="71"/>
        <v>5</v>
      </c>
    </row>
    <row r="2272" spans="1:7" x14ac:dyDescent="0.2">
      <c r="A2272" s="1">
        <v>43560</v>
      </c>
      <c r="B2272">
        <v>10</v>
      </c>
      <c r="C2272">
        <v>18193</v>
      </c>
      <c r="D2272">
        <v>16488</v>
      </c>
      <c r="F2272">
        <f t="shared" si="70"/>
        <v>4</v>
      </c>
      <c r="G2272">
        <f t="shared" si="71"/>
        <v>5</v>
      </c>
    </row>
    <row r="2273" spans="1:7" x14ac:dyDescent="0.2">
      <c r="A2273" s="1">
        <v>43560</v>
      </c>
      <c r="B2273">
        <v>11</v>
      </c>
      <c r="C2273">
        <v>18075</v>
      </c>
      <c r="D2273">
        <v>16450</v>
      </c>
      <c r="F2273">
        <f t="shared" si="70"/>
        <v>4</v>
      </c>
      <c r="G2273">
        <f t="shared" si="71"/>
        <v>5</v>
      </c>
    </row>
    <row r="2274" spans="1:7" x14ac:dyDescent="0.2">
      <c r="A2274" s="1">
        <v>43560</v>
      </c>
      <c r="B2274">
        <v>12</v>
      </c>
      <c r="C2274">
        <v>17909</v>
      </c>
      <c r="D2274">
        <v>16361</v>
      </c>
      <c r="F2274">
        <f t="shared" si="70"/>
        <v>4</v>
      </c>
      <c r="G2274">
        <f t="shared" si="71"/>
        <v>5</v>
      </c>
    </row>
    <row r="2275" spans="1:7" x14ac:dyDescent="0.2">
      <c r="A2275" s="1">
        <v>43560</v>
      </c>
      <c r="B2275">
        <v>13</v>
      </c>
      <c r="C2275">
        <v>17843</v>
      </c>
      <c r="D2275">
        <v>16413</v>
      </c>
      <c r="F2275">
        <f t="shared" si="70"/>
        <v>4</v>
      </c>
      <c r="G2275">
        <f t="shared" si="71"/>
        <v>5</v>
      </c>
    </row>
    <row r="2276" spans="1:7" x14ac:dyDescent="0.2">
      <c r="A2276" s="1">
        <v>43560</v>
      </c>
      <c r="B2276">
        <v>14</v>
      </c>
      <c r="C2276">
        <v>17861</v>
      </c>
      <c r="D2276">
        <v>16446</v>
      </c>
      <c r="F2276">
        <f t="shared" si="70"/>
        <v>4</v>
      </c>
      <c r="G2276">
        <f t="shared" si="71"/>
        <v>5</v>
      </c>
    </row>
    <row r="2277" spans="1:7" x14ac:dyDescent="0.2">
      <c r="A2277" s="1">
        <v>43560</v>
      </c>
      <c r="B2277">
        <v>15</v>
      </c>
      <c r="C2277">
        <v>17750</v>
      </c>
      <c r="D2277">
        <v>16420</v>
      </c>
      <c r="F2277">
        <f t="shared" si="70"/>
        <v>4</v>
      </c>
      <c r="G2277">
        <f t="shared" si="71"/>
        <v>5</v>
      </c>
    </row>
    <row r="2278" spans="1:7" x14ac:dyDescent="0.2">
      <c r="A2278" s="1">
        <v>43560</v>
      </c>
      <c r="B2278">
        <v>16</v>
      </c>
      <c r="C2278">
        <v>17902</v>
      </c>
      <c r="D2278">
        <v>16562</v>
      </c>
      <c r="F2278">
        <f t="shared" si="70"/>
        <v>4</v>
      </c>
      <c r="G2278">
        <f t="shared" si="71"/>
        <v>5</v>
      </c>
    </row>
    <row r="2279" spans="1:7" x14ac:dyDescent="0.2">
      <c r="A2279" s="1">
        <v>43560</v>
      </c>
      <c r="B2279">
        <v>17</v>
      </c>
      <c r="C2279">
        <v>18181</v>
      </c>
      <c r="D2279">
        <v>16811</v>
      </c>
      <c r="F2279">
        <f t="shared" si="70"/>
        <v>4</v>
      </c>
      <c r="G2279">
        <f t="shared" si="71"/>
        <v>5</v>
      </c>
    </row>
    <row r="2280" spans="1:7" x14ac:dyDescent="0.2">
      <c r="A2280" s="1">
        <v>43560</v>
      </c>
      <c r="B2280">
        <v>18</v>
      </c>
      <c r="C2280">
        <v>18020</v>
      </c>
      <c r="D2280">
        <v>16690</v>
      </c>
      <c r="F2280">
        <f t="shared" si="70"/>
        <v>4</v>
      </c>
      <c r="G2280">
        <f t="shared" si="71"/>
        <v>5</v>
      </c>
    </row>
    <row r="2281" spans="1:7" x14ac:dyDescent="0.2">
      <c r="A2281" s="1">
        <v>43560</v>
      </c>
      <c r="B2281">
        <v>19</v>
      </c>
      <c r="C2281">
        <v>17861</v>
      </c>
      <c r="D2281">
        <v>16786</v>
      </c>
      <c r="F2281">
        <f t="shared" si="70"/>
        <v>4</v>
      </c>
      <c r="G2281">
        <f t="shared" si="71"/>
        <v>5</v>
      </c>
    </row>
    <row r="2282" spans="1:7" x14ac:dyDescent="0.2">
      <c r="A2282" s="1">
        <v>43560</v>
      </c>
      <c r="B2282">
        <v>20</v>
      </c>
      <c r="C2282">
        <v>17978</v>
      </c>
      <c r="D2282">
        <v>16788</v>
      </c>
      <c r="F2282">
        <f t="shared" si="70"/>
        <v>4</v>
      </c>
      <c r="G2282">
        <f t="shared" si="71"/>
        <v>5</v>
      </c>
    </row>
    <row r="2283" spans="1:7" x14ac:dyDescent="0.2">
      <c r="A2283" s="1">
        <v>43560</v>
      </c>
      <c r="B2283">
        <v>21</v>
      </c>
      <c r="C2283">
        <v>17168</v>
      </c>
      <c r="D2283">
        <v>16149</v>
      </c>
      <c r="F2283">
        <f t="shared" si="70"/>
        <v>4</v>
      </c>
      <c r="G2283">
        <f t="shared" si="71"/>
        <v>5</v>
      </c>
    </row>
    <row r="2284" spans="1:7" x14ac:dyDescent="0.2">
      <c r="A2284" s="1">
        <v>43560</v>
      </c>
      <c r="B2284">
        <v>22</v>
      </c>
      <c r="C2284">
        <v>16425</v>
      </c>
      <c r="D2284">
        <v>15270</v>
      </c>
      <c r="F2284">
        <f t="shared" si="70"/>
        <v>4</v>
      </c>
      <c r="G2284">
        <f t="shared" si="71"/>
        <v>5</v>
      </c>
    </row>
    <row r="2285" spans="1:7" x14ac:dyDescent="0.2">
      <c r="A2285" s="1">
        <v>43560</v>
      </c>
      <c r="B2285">
        <v>23</v>
      </c>
      <c r="C2285">
        <v>15632</v>
      </c>
      <c r="D2285">
        <v>14143</v>
      </c>
      <c r="F2285">
        <f t="shared" si="70"/>
        <v>4</v>
      </c>
      <c r="G2285">
        <f t="shared" si="71"/>
        <v>5</v>
      </c>
    </row>
    <row r="2286" spans="1:7" x14ac:dyDescent="0.2">
      <c r="A2286" s="1">
        <v>43560</v>
      </c>
      <c r="B2286">
        <v>24</v>
      </c>
      <c r="C2286">
        <v>14768</v>
      </c>
      <c r="D2286">
        <v>13350</v>
      </c>
      <c r="F2286">
        <f t="shared" si="70"/>
        <v>4</v>
      </c>
      <c r="G2286">
        <f t="shared" si="71"/>
        <v>5</v>
      </c>
    </row>
    <row r="2287" spans="1:7" x14ac:dyDescent="0.2">
      <c r="A2287" s="1">
        <v>43561</v>
      </c>
      <c r="B2287">
        <v>1</v>
      </c>
      <c r="C2287">
        <v>14516</v>
      </c>
      <c r="D2287">
        <v>12848</v>
      </c>
      <c r="F2287">
        <f t="shared" si="70"/>
        <v>4</v>
      </c>
      <c r="G2287">
        <f t="shared" si="71"/>
        <v>6</v>
      </c>
    </row>
    <row r="2288" spans="1:7" x14ac:dyDescent="0.2">
      <c r="A2288" s="1">
        <v>43561</v>
      </c>
      <c r="B2288">
        <v>2</v>
      </c>
      <c r="C2288">
        <v>14154</v>
      </c>
      <c r="D2288">
        <v>12654</v>
      </c>
      <c r="F2288">
        <f t="shared" si="70"/>
        <v>4</v>
      </c>
      <c r="G2288">
        <f t="shared" si="71"/>
        <v>6</v>
      </c>
    </row>
    <row r="2289" spans="1:7" x14ac:dyDescent="0.2">
      <c r="A2289" s="1">
        <v>43561</v>
      </c>
      <c r="B2289">
        <v>3</v>
      </c>
      <c r="C2289">
        <v>14024</v>
      </c>
      <c r="D2289">
        <v>12573</v>
      </c>
      <c r="F2289">
        <f t="shared" si="70"/>
        <v>4</v>
      </c>
      <c r="G2289">
        <f t="shared" si="71"/>
        <v>6</v>
      </c>
    </row>
    <row r="2290" spans="1:7" x14ac:dyDescent="0.2">
      <c r="A2290" s="1">
        <v>43561</v>
      </c>
      <c r="B2290">
        <v>4</v>
      </c>
      <c r="C2290">
        <v>13978</v>
      </c>
      <c r="D2290">
        <v>12578</v>
      </c>
      <c r="F2290">
        <f t="shared" si="70"/>
        <v>4</v>
      </c>
      <c r="G2290">
        <f t="shared" si="71"/>
        <v>6</v>
      </c>
    </row>
    <row r="2291" spans="1:7" x14ac:dyDescent="0.2">
      <c r="A2291" s="1">
        <v>43561</v>
      </c>
      <c r="B2291">
        <v>5</v>
      </c>
      <c r="C2291">
        <v>14114</v>
      </c>
      <c r="D2291">
        <v>12805</v>
      </c>
      <c r="F2291">
        <f t="shared" si="70"/>
        <v>4</v>
      </c>
      <c r="G2291">
        <f t="shared" si="71"/>
        <v>6</v>
      </c>
    </row>
    <row r="2292" spans="1:7" x14ac:dyDescent="0.2">
      <c r="A2292" s="1">
        <v>43561</v>
      </c>
      <c r="B2292">
        <v>6</v>
      </c>
      <c r="C2292">
        <v>14497</v>
      </c>
      <c r="D2292">
        <v>13349</v>
      </c>
      <c r="F2292">
        <f t="shared" si="70"/>
        <v>4</v>
      </c>
      <c r="G2292">
        <f t="shared" si="71"/>
        <v>6</v>
      </c>
    </row>
    <row r="2293" spans="1:7" x14ac:dyDescent="0.2">
      <c r="A2293" s="1">
        <v>43561</v>
      </c>
      <c r="B2293">
        <v>7</v>
      </c>
      <c r="C2293">
        <v>14838</v>
      </c>
      <c r="D2293">
        <v>13992</v>
      </c>
      <c r="F2293">
        <f t="shared" si="70"/>
        <v>4</v>
      </c>
      <c r="G2293">
        <f t="shared" si="71"/>
        <v>6</v>
      </c>
    </row>
    <row r="2294" spans="1:7" x14ac:dyDescent="0.2">
      <c r="A2294" s="1">
        <v>43561</v>
      </c>
      <c r="B2294">
        <v>8</v>
      </c>
      <c r="C2294">
        <v>15260</v>
      </c>
      <c r="D2294">
        <v>14694</v>
      </c>
      <c r="F2294">
        <f t="shared" si="70"/>
        <v>4</v>
      </c>
      <c r="G2294">
        <f t="shared" si="71"/>
        <v>6</v>
      </c>
    </row>
    <row r="2295" spans="1:7" x14ac:dyDescent="0.2">
      <c r="A2295" s="1">
        <v>43561</v>
      </c>
      <c r="B2295">
        <v>9</v>
      </c>
      <c r="C2295">
        <v>15795</v>
      </c>
      <c r="D2295">
        <v>14998</v>
      </c>
      <c r="F2295">
        <f t="shared" si="70"/>
        <v>4</v>
      </c>
      <c r="G2295">
        <f t="shared" si="71"/>
        <v>6</v>
      </c>
    </row>
    <row r="2296" spans="1:7" x14ac:dyDescent="0.2">
      <c r="A2296" s="1">
        <v>43561</v>
      </c>
      <c r="B2296">
        <v>10</v>
      </c>
      <c r="C2296">
        <v>15426</v>
      </c>
      <c r="D2296">
        <v>14554</v>
      </c>
      <c r="F2296">
        <f t="shared" si="70"/>
        <v>4</v>
      </c>
      <c r="G2296">
        <f t="shared" si="71"/>
        <v>6</v>
      </c>
    </row>
    <row r="2297" spans="1:7" x14ac:dyDescent="0.2">
      <c r="A2297" s="1">
        <v>43561</v>
      </c>
      <c r="B2297">
        <v>11</v>
      </c>
      <c r="C2297">
        <v>15408</v>
      </c>
      <c r="D2297">
        <v>14216</v>
      </c>
      <c r="F2297">
        <f t="shared" si="70"/>
        <v>4</v>
      </c>
      <c r="G2297">
        <f t="shared" si="71"/>
        <v>6</v>
      </c>
    </row>
    <row r="2298" spans="1:7" x14ac:dyDescent="0.2">
      <c r="A2298" s="1">
        <v>43561</v>
      </c>
      <c r="B2298">
        <v>12</v>
      </c>
      <c r="C2298">
        <v>15158</v>
      </c>
      <c r="D2298">
        <v>14013</v>
      </c>
      <c r="F2298">
        <f t="shared" si="70"/>
        <v>4</v>
      </c>
      <c r="G2298">
        <f t="shared" si="71"/>
        <v>6</v>
      </c>
    </row>
    <row r="2299" spans="1:7" x14ac:dyDescent="0.2">
      <c r="A2299" s="1">
        <v>43561</v>
      </c>
      <c r="B2299">
        <v>13</v>
      </c>
      <c r="C2299">
        <v>15379</v>
      </c>
      <c r="D2299">
        <v>13588</v>
      </c>
      <c r="F2299">
        <f t="shared" si="70"/>
        <v>4</v>
      </c>
      <c r="G2299">
        <f t="shared" si="71"/>
        <v>6</v>
      </c>
    </row>
    <row r="2300" spans="1:7" x14ac:dyDescent="0.2">
      <c r="A2300" s="1">
        <v>43561</v>
      </c>
      <c r="B2300">
        <v>14</v>
      </c>
      <c r="C2300">
        <v>14898</v>
      </c>
      <c r="D2300">
        <v>13252</v>
      </c>
      <c r="F2300">
        <f t="shared" si="70"/>
        <v>4</v>
      </c>
      <c r="G2300">
        <f t="shared" si="71"/>
        <v>6</v>
      </c>
    </row>
    <row r="2301" spans="1:7" x14ac:dyDescent="0.2">
      <c r="A2301" s="1">
        <v>43561</v>
      </c>
      <c r="B2301">
        <v>15</v>
      </c>
      <c r="C2301">
        <v>14793</v>
      </c>
      <c r="D2301">
        <v>13108</v>
      </c>
      <c r="F2301">
        <f t="shared" si="70"/>
        <v>4</v>
      </c>
      <c r="G2301">
        <f t="shared" si="71"/>
        <v>6</v>
      </c>
    </row>
    <row r="2302" spans="1:7" x14ac:dyDescent="0.2">
      <c r="A2302" s="1">
        <v>43561</v>
      </c>
      <c r="B2302">
        <v>16</v>
      </c>
      <c r="C2302">
        <v>14650</v>
      </c>
      <c r="D2302">
        <v>13395</v>
      </c>
      <c r="F2302">
        <f t="shared" si="70"/>
        <v>4</v>
      </c>
      <c r="G2302">
        <f t="shared" si="71"/>
        <v>6</v>
      </c>
    </row>
    <row r="2303" spans="1:7" x14ac:dyDescent="0.2">
      <c r="A2303" s="1">
        <v>43561</v>
      </c>
      <c r="B2303">
        <v>17</v>
      </c>
      <c r="C2303">
        <v>15396</v>
      </c>
      <c r="D2303">
        <v>13935</v>
      </c>
      <c r="F2303">
        <f t="shared" si="70"/>
        <v>4</v>
      </c>
      <c r="G2303">
        <f t="shared" si="71"/>
        <v>6</v>
      </c>
    </row>
    <row r="2304" spans="1:7" x14ac:dyDescent="0.2">
      <c r="A2304" s="1">
        <v>43561</v>
      </c>
      <c r="B2304">
        <v>18</v>
      </c>
      <c r="C2304">
        <v>15662</v>
      </c>
      <c r="D2304">
        <v>14253</v>
      </c>
      <c r="F2304">
        <f t="shared" si="70"/>
        <v>4</v>
      </c>
      <c r="G2304">
        <f t="shared" si="71"/>
        <v>6</v>
      </c>
    </row>
    <row r="2305" spans="1:7" x14ac:dyDescent="0.2">
      <c r="A2305" s="1">
        <v>43561</v>
      </c>
      <c r="B2305">
        <v>19</v>
      </c>
      <c r="C2305">
        <v>16012</v>
      </c>
      <c r="D2305">
        <v>14641</v>
      </c>
      <c r="F2305">
        <f t="shared" si="70"/>
        <v>4</v>
      </c>
      <c r="G2305">
        <f t="shared" si="71"/>
        <v>6</v>
      </c>
    </row>
    <row r="2306" spans="1:7" x14ac:dyDescent="0.2">
      <c r="A2306" s="1">
        <v>43561</v>
      </c>
      <c r="B2306">
        <v>20</v>
      </c>
      <c r="C2306">
        <v>16524</v>
      </c>
      <c r="D2306">
        <v>15079</v>
      </c>
      <c r="F2306">
        <f t="shared" si="70"/>
        <v>4</v>
      </c>
      <c r="G2306">
        <f t="shared" si="71"/>
        <v>6</v>
      </c>
    </row>
    <row r="2307" spans="1:7" x14ac:dyDescent="0.2">
      <c r="A2307" s="1">
        <v>43561</v>
      </c>
      <c r="B2307">
        <v>21</v>
      </c>
      <c r="C2307">
        <v>16100</v>
      </c>
      <c r="D2307">
        <v>14588</v>
      </c>
      <c r="F2307">
        <f t="shared" si="70"/>
        <v>4</v>
      </c>
      <c r="G2307">
        <f t="shared" si="71"/>
        <v>6</v>
      </c>
    </row>
    <row r="2308" spans="1:7" x14ac:dyDescent="0.2">
      <c r="A2308" s="1">
        <v>43561</v>
      </c>
      <c r="B2308">
        <v>22</v>
      </c>
      <c r="C2308">
        <v>15507</v>
      </c>
      <c r="D2308">
        <v>13910</v>
      </c>
      <c r="F2308">
        <f t="shared" si="70"/>
        <v>4</v>
      </c>
      <c r="G2308">
        <f t="shared" si="71"/>
        <v>6</v>
      </c>
    </row>
    <row r="2309" spans="1:7" x14ac:dyDescent="0.2">
      <c r="A2309" s="1">
        <v>43561</v>
      </c>
      <c r="B2309">
        <v>23</v>
      </c>
      <c r="C2309">
        <v>14959</v>
      </c>
      <c r="D2309">
        <v>13200</v>
      </c>
      <c r="F2309">
        <f t="shared" si="70"/>
        <v>4</v>
      </c>
      <c r="G2309">
        <f t="shared" si="71"/>
        <v>6</v>
      </c>
    </row>
    <row r="2310" spans="1:7" x14ac:dyDescent="0.2">
      <c r="A2310" s="1">
        <v>43561</v>
      </c>
      <c r="B2310">
        <v>24</v>
      </c>
      <c r="C2310">
        <v>14416</v>
      </c>
      <c r="D2310">
        <v>12654</v>
      </c>
      <c r="F2310">
        <f t="shared" si="70"/>
        <v>4</v>
      </c>
      <c r="G2310">
        <f t="shared" si="71"/>
        <v>6</v>
      </c>
    </row>
    <row r="2311" spans="1:7" x14ac:dyDescent="0.2">
      <c r="A2311" s="1">
        <v>43562</v>
      </c>
      <c r="B2311">
        <v>1</v>
      </c>
      <c r="C2311">
        <v>13922</v>
      </c>
      <c r="D2311">
        <v>11942</v>
      </c>
      <c r="F2311">
        <f t="shared" si="70"/>
        <v>4</v>
      </c>
      <c r="G2311">
        <f t="shared" si="71"/>
        <v>7</v>
      </c>
    </row>
    <row r="2312" spans="1:7" x14ac:dyDescent="0.2">
      <c r="A2312" s="1">
        <v>43562</v>
      </c>
      <c r="B2312">
        <v>2</v>
      </c>
      <c r="C2312">
        <v>13967</v>
      </c>
      <c r="D2312">
        <v>11740</v>
      </c>
      <c r="F2312">
        <f t="shared" ref="F2312:F2375" si="72">MONTH(A2312)</f>
        <v>4</v>
      </c>
      <c r="G2312">
        <f t="shared" ref="G2312:G2375" si="73">DAY(A2312)</f>
        <v>7</v>
      </c>
    </row>
    <row r="2313" spans="1:7" x14ac:dyDescent="0.2">
      <c r="A2313" s="1">
        <v>43562</v>
      </c>
      <c r="B2313">
        <v>3</v>
      </c>
      <c r="C2313">
        <v>14013</v>
      </c>
      <c r="D2313">
        <v>11835</v>
      </c>
      <c r="F2313">
        <f t="shared" si="72"/>
        <v>4</v>
      </c>
      <c r="G2313">
        <f t="shared" si="73"/>
        <v>7</v>
      </c>
    </row>
    <row r="2314" spans="1:7" x14ac:dyDescent="0.2">
      <c r="A2314" s="1">
        <v>43562</v>
      </c>
      <c r="B2314">
        <v>4</v>
      </c>
      <c r="C2314">
        <v>14159</v>
      </c>
      <c r="D2314">
        <v>11999</v>
      </c>
      <c r="F2314">
        <f t="shared" si="72"/>
        <v>4</v>
      </c>
      <c r="G2314">
        <f t="shared" si="73"/>
        <v>7</v>
      </c>
    </row>
    <row r="2315" spans="1:7" x14ac:dyDescent="0.2">
      <c r="A2315" s="1">
        <v>43562</v>
      </c>
      <c r="B2315">
        <v>5</v>
      </c>
      <c r="C2315">
        <v>14460</v>
      </c>
      <c r="D2315">
        <v>12356</v>
      </c>
      <c r="F2315">
        <f t="shared" si="72"/>
        <v>4</v>
      </c>
      <c r="G2315">
        <f t="shared" si="73"/>
        <v>7</v>
      </c>
    </row>
    <row r="2316" spans="1:7" x14ac:dyDescent="0.2">
      <c r="A2316" s="1">
        <v>43562</v>
      </c>
      <c r="B2316">
        <v>6</v>
      </c>
      <c r="C2316">
        <v>14666</v>
      </c>
      <c r="D2316">
        <v>12701</v>
      </c>
      <c r="F2316">
        <f t="shared" si="72"/>
        <v>4</v>
      </c>
      <c r="G2316">
        <f t="shared" si="73"/>
        <v>7</v>
      </c>
    </row>
    <row r="2317" spans="1:7" x14ac:dyDescent="0.2">
      <c r="A2317" s="1">
        <v>43562</v>
      </c>
      <c r="B2317">
        <v>7</v>
      </c>
      <c r="C2317">
        <v>14721</v>
      </c>
      <c r="D2317">
        <v>12779</v>
      </c>
      <c r="F2317">
        <f t="shared" si="72"/>
        <v>4</v>
      </c>
      <c r="G2317">
        <f t="shared" si="73"/>
        <v>7</v>
      </c>
    </row>
    <row r="2318" spans="1:7" x14ac:dyDescent="0.2">
      <c r="A2318" s="1">
        <v>43562</v>
      </c>
      <c r="B2318">
        <v>8</v>
      </c>
      <c r="C2318">
        <v>14881</v>
      </c>
      <c r="D2318">
        <v>13195</v>
      </c>
      <c r="F2318">
        <f t="shared" si="72"/>
        <v>4</v>
      </c>
      <c r="G2318">
        <f t="shared" si="73"/>
        <v>7</v>
      </c>
    </row>
    <row r="2319" spans="1:7" x14ac:dyDescent="0.2">
      <c r="A2319" s="1">
        <v>43562</v>
      </c>
      <c r="B2319">
        <v>9</v>
      </c>
      <c r="C2319">
        <v>15307</v>
      </c>
      <c r="D2319">
        <v>13674</v>
      </c>
      <c r="F2319">
        <f t="shared" si="72"/>
        <v>4</v>
      </c>
      <c r="G2319">
        <f t="shared" si="73"/>
        <v>7</v>
      </c>
    </row>
    <row r="2320" spans="1:7" x14ac:dyDescent="0.2">
      <c r="A2320" s="1">
        <v>43562</v>
      </c>
      <c r="B2320">
        <v>10</v>
      </c>
      <c r="C2320">
        <v>15523</v>
      </c>
      <c r="D2320">
        <v>13934</v>
      </c>
      <c r="F2320">
        <f t="shared" si="72"/>
        <v>4</v>
      </c>
      <c r="G2320">
        <f t="shared" si="73"/>
        <v>7</v>
      </c>
    </row>
    <row r="2321" spans="1:7" x14ac:dyDescent="0.2">
      <c r="A2321" s="1">
        <v>43562</v>
      </c>
      <c r="B2321">
        <v>11</v>
      </c>
      <c r="C2321">
        <v>15690</v>
      </c>
      <c r="D2321">
        <v>13962</v>
      </c>
      <c r="F2321">
        <f t="shared" si="72"/>
        <v>4</v>
      </c>
      <c r="G2321">
        <f t="shared" si="73"/>
        <v>7</v>
      </c>
    </row>
    <row r="2322" spans="1:7" x14ac:dyDescent="0.2">
      <c r="A2322" s="1">
        <v>43562</v>
      </c>
      <c r="B2322">
        <v>12</v>
      </c>
      <c r="C2322">
        <v>15247</v>
      </c>
      <c r="D2322">
        <v>13609</v>
      </c>
      <c r="F2322">
        <f t="shared" si="72"/>
        <v>4</v>
      </c>
      <c r="G2322">
        <f t="shared" si="73"/>
        <v>7</v>
      </c>
    </row>
    <row r="2323" spans="1:7" x14ac:dyDescent="0.2">
      <c r="A2323" s="1">
        <v>43562</v>
      </c>
      <c r="B2323">
        <v>13</v>
      </c>
      <c r="C2323">
        <v>14902</v>
      </c>
      <c r="D2323">
        <v>13388</v>
      </c>
      <c r="F2323">
        <f t="shared" si="72"/>
        <v>4</v>
      </c>
      <c r="G2323">
        <f t="shared" si="73"/>
        <v>7</v>
      </c>
    </row>
    <row r="2324" spans="1:7" x14ac:dyDescent="0.2">
      <c r="A2324" s="1">
        <v>43562</v>
      </c>
      <c r="B2324">
        <v>14</v>
      </c>
      <c r="C2324">
        <v>15028</v>
      </c>
      <c r="D2324">
        <v>13296</v>
      </c>
      <c r="F2324">
        <f t="shared" si="72"/>
        <v>4</v>
      </c>
      <c r="G2324">
        <f t="shared" si="73"/>
        <v>7</v>
      </c>
    </row>
    <row r="2325" spans="1:7" x14ac:dyDescent="0.2">
      <c r="A2325" s="1">
        <v>43562</v>
      </c>
      <c r="B2325">
        <v>15</v>
      </c>
      <c r="C2325">
        <v>15242</v>
      </c>
      <c r="D2325">
        <v>13457</v>
      </c>
      <c r="F2325">
        <f t="shared" si="72"/>
        <v>4</v>
      </c>
      <c r="G2325">
        <f t="shared" si="73"/>
        <v>7</v>
      </c>
    </row>
    <row r="2326" spans="1:7" x14ac:dyDescent="0.2">
      <c r="A2326" s="1">
        <v>43562</v>
      </c>
      <c r="B2326">
        <v>16</v>
      </c>
      <c r="C2326">
        <v>15970</v>
      </c>
      <c r="D2326">
        <v>14088</v>
      </c>
      <c r="F2326">
        <f t="shared" si="72"/>
        <v>4</v>
      </c>
      <c r="G2326">
        <f t="shared" si="73"/>
        <v>7</v>
      </c>
    </row>
    <row r="2327" spans="1:7" x14ac:dyDescent="0.2">
      <c r="A2327" s="1">
        <v>43562</v>
      </c>
      <c r="B2327">
        <v>17</v>
      </c>
      <c r="C2327">
        <v>16800</v>
      </c>
      <c r="D2327">
        <v>14669</v>
      </c>
      <c r="F2327">
        <f t="shared" si="72"/>
        <v>4</v>
      </c>
      <c r="G2327">
        <f t="shared" si="73"/>
        <v>7</v>
      </c>
    </row>
    <row r="2328" spans="1:7" x14ac:dyDescent="0.2">
      <c r="A2328" s="1">
        <v>43562</v>
      </c>
      <c r="B2328">
        <v>18</v>
      </c>
      <c r="C2328">
        <v>16820</v>
      </c>
      <c r="D2328">
        <v>14697</v>
      </c>
      <c r="F2328">
        <f t="shared" si="72"/>
        <v>4</v>
      </c>
      <c r="G2328">
        <f t="shared" si="73"/>
        <v>7</v>
      </c>
    </row>
    <row r="2329" spans="1:7" x14ac:dyDescent="0.2">
      <c r="A2329" s="1">
        <v>43562</v>
      </c>
      <c r="B2329">
        <v>19</v>
      </c>
      <c r="C2329">
        <v>17066</v>
      </c>
      <c r="D2329">
        <v>15004</v>
      </c>
      <c r="F2329">
        <f t="shared" si="72"/>
        <v>4</v>
      </c>
      <c r="G2329">
        <f t="shared" si="73"/>
        <v>7</v>
      </c>
    </row>
    <row r="2330" spans="1:7" x14ac:dyDescent="0.2">
      <c r="A2330" s="1">
        <v>43562</v>
      </c>
      <c r="B2330">
        <v>20</v>
      </c>
      <c r="C2330">
        <v>17322</v>
      </c>
      <c r="D2330">
        <v>15256</v>
      </c>
      <c r="F2330">
        <f t="shared" si="72"/>
        <v>4</v>
      </c>
      <c r="G2330">
        <f t="shared" si="73"/>
        <v>7</v>
      </c>
    </row>
    <row r="2331" spans="1:7" x14ac:dyDescent="0.2">
      <c r="A2331" s="1">
        <v>43562</v>
      </c>
      <c r="B2331">
        <v>21</v>
      </c>
      <c r="C2331">
        <v>16856</v>
      </c>
      <c r="D2331">
        <v>14691</v>
      </c>
      <c r="F2331">
        <f t="shared" si="72"/>
        <v>4</v>
      </c>
      <c r="G2331">
        <f t="shared" si="73"/>
        <v>7</v>
      </c>
    </row>
    <row r="2332" spans="1:7" x14ac:dyDescent="0.2">
      <c r="A2332" s="1">
        <v>43562</v>
      </c>
      <c r="B2332">
        <v>22</v>
      </c>
      <c r="C2332">
        <v>16101</v>
      </c>
      <c r="D2332">
        <v>13898</v>
      </c>
      <c r="F2332">
        <f t="shared" si="72"/>
        <v>4</v>
      </c>
      <c r="G2332">
        <f t="shared" si="73"/>
        <v>7</v>
      </c>
    </row>
    <row r="2333" spans="1:7" x14ac:dyDescent="0.2">
      <c r="A2333" s="1">
        <v>43562</v>
      </c>
      <c r="B2333">
        <v>23</v>
      </c>
      <c r="C2333">
        <v>15371</v>
      </c>
      <c r="D2333">
        <v>13005</v>
      </c>
      <c r="F2333">
        <f t="shared" si="72"/>
        <v>4</v>
      </c>
      <c r="G2333">
        <f t="shared" si="73"/>
        <v>7</v>
      </c>
    </row>
    <row r="2334" spans="1:7" x14ac:dyDescent="0.2">
      <c r="A2334" s="1">
        <v>43562</v>
      </c>
      <c r="B2334">
        <v>24</v>
      </c>
      <c r="C2334">
        <v>15014</v>
      </c>
      <c r="D2334">
        <v>12394</v>
      </c>
      <c r="F2334">
        <f t="shared" si="72"/>
        <v>4</v>
      </c>
      <c r="G2334">
        <f t="shared" si="73"/>
        <v>7</v>
      </c>
    </row>
    <row r="2335" spans="1:7" x14ac:dyDescent="0.2">
      <c r="A2335" s="1">
        <v>43563</v>
      </c>
      <c r="B2335">
        <v>1</v>
      </c>
      <c r="C2335">
        <v>14792</v>
      </c>
      <c r="D2335">
        <v>12006</v>
      </c>
      <c r="F2335">
        <f t="shared" si="72"/>
        <v>4</v>
      </c>
      <c r="G2335">
        <f t="shared" si="73"/>
        <v>8</v>
      </c>
    </row>
    <row r="2336" spans="1:7" x14ac:dyDescent="0.2">
      <c r="A2336" s="1">
        <v>43563</v>
      </c>
      <c r="B2336">
        <v>2</v>
      </c>
      <c r="C2336">
        <v>14696</v>
      </c>
      <c r="D2336">
        <v>11925</v>
      </c>
      <c r="F2336">
        <f t="shared" si="72"/>
        <v>4</v>
      </c>
      <c r="G2336">
        <f t="shared" si="73"/>
        <v>8</v>
      </c>
    </row>
    <row r="2337" spans="1:7" x14ac:dyDescent="0.2">
      <c r="A2337" s="1">
        <v>43563</v>
      </c>
      <c r="B2337">
        <v>3</v>
      </c>
      <c r="C2337">
        <v>14531</v>
      </c>
      <c r="D2337">
        <v>11875</v>
      </c>
      <c r="F2337">
        <f t="shared" si="72"/>
        <v>4</v>
      </c>
      <c r="G2337">
        <f t="shared" si="73"/>
        <v>8</v>
      </c>
    </row>
    <row r="2338" spans="1:7" x14ac:dyDescent="0.2">
      <c r="A2338" s="1">
        <v>43563</v>
      </c>
      <c r="B2338">
        <v>4</v>
      </c>
      <c r="C2338">
        <v>14552</v>
      </c>
      <c r="D2338">
        <v>12035</v>
      </c>
      <c r="F2338">
        <f t="shared" si="72"/>
        <v>4</v>
      </c>
      <c r="G2338">
        <f t="shared" si="73"/>
        <v>8</v>
      </c>
    </row>
    <row r="2339" spans="1:7" x14ac:dyDescent="0.2">
      <c r="A2339" s="1">
        <v>43563</v>
      </c>
      <c r="B2339">
        <v>5</v>
      </c>
      <c r="C2339">
        <v>14708</v>
      </c>
      <c r="D2339">
        <v>12655</v>
      </c>
      <c r="F2339">
        <f t="shared" si="72"/>
        <v>4</v>
      </c>
      <c r="G2339">
        <f t="shared" si="73"/>
        <v>8</v>
      </c>
    </row>
    <row r="2340" spans="1:7" x14ac:dyDescent="0.2">
      <c r="A2340" s="1">
        <v>43563</v>
      </c>
      <c r="B2340">
        <v>6</v>
      </c>
      <c r="C2340">
        <v>16187</v>
      </c>
      <c r="D2340">
        <v>13994</v>
      </c>
      <c r="F2340">
        <f t="shared" si="72"/>
        <v>4</v>
      </c>
      <c r="G2340">
        <f t="shared" si="73"/>
        <v>8</v>
      </c>
    </row>
    <row r="2341" spans="1:7" x14ac:dyDescent="0.2">
      <c r="A2341" s="1">
        <v>43563</v>
      </c>
      <c r="B2341">
        <v>7</v>
      </c>
      <c r="C2341">
        <v>17105</v>
      </c>
      <c r="D2341">
        <v>15503</v>
      </c>
      <c r="F2341">
        <f t="shared" si="72"/>
        <v>4</v>
      </c>
      <c r="G2341">
        <f t="shared" si="73"/>
        <v>8</v>
      </c>
    </row>
    <row r="2342" spans="1:7" x14ac:dyDescent="0.2">
      <c r="A2342" s="1">
        <v>43563</v>
      </c>
      <c r="B2342">
        <v>8</v>
      </c>
      <c r="C2342">
        <v>17782</v>
      </c>
      <c r="D2342">
        <v>15952</v>
      </c>
      <c r="F2342">
        <f t="shared" si="72"/>
        <v>4</v>
      </c>
      <c r="G2342">
        <f t="shared" si="73"/>
        <v>8</v>
      </c>
    </row>
    <row r="2343" spans="1:7" x14ac:dyDescent="0.2">
      <c r="A2343" s="1">
        <v>43563</v>
      </c>
      <c r="B2343">
        <v>9</v>
      </c>
      <c r="C2343">
        <v>18036</v>
      </c>
      <c r="D2343">
        <v>16157</v>
      </c>
      <c r="F2343">
        <f t="shared" si="72"/>
        <v>4</v>
      </c>
      <c r="G2343">
        <f t="shared" si="73"/>
        <v>8</v>
      </c>
    </row>
    <row r="2344" spans="1:7" x14ac:dyDescent="0.2">
      <c r="A2344" s="1">
        <v>43563</v>
      </c>
      <c r="B2344">
        <v>10</v>
      </c>
      <c r="C2344">
        <v>17554</v>
      </c>
      <c r="D2344">
        <v>16114</v>
      </c>
      <c r="F2344">
        <f t="shared" si="72"/>
        <v>4</v>
      </c>
      <c r="G2344">
        <f t="shared" si="73"/>
        <v>8</v>
      </c>
    </row>
    <row r="2345" spans="1:7" x14ac:dyDescent="0.2">
      <c r="A2345" s="1">
        <v>43563</v>
      </c>
      <c r="B2345">
        <v>11</v>
      </c>
      <c r="C2345">
        <v>17265</v>
      </c>
      <c r="D2345">
        <v>15818</v>
      </c>
      <c r="F2345">
        <f t="shared" si="72"/>
        <v>4</v>
      </c>
      <c r="G2345">
        <f t="shared" si="73"/>
        <v>8</v>
      </c>
    </row>
    <row r="2346" spans="1:7" x14ac:dyDescent="0.2">
      <c r="A2346" s="1">
        <v>43563</v>
      </c>
      <c r="B2346">
        <v>12</v>
      </c>
      <c r="C2346">
        <v>17324</v>
      </c>
      <c r="D2346">
        <v>15730</v>
      </c>
      <c r="F2346">
        <f t="shared" si="72"/>
        <v>4</v>
      </c>
      <c r="G2346">
        <f t="shared" si="73"/>
        <v>8</v>
      </c>
    </row>
    <row r="2347" spans="1:7" x14ac:dyDescent="0.2">
      <c r="A2347" s="1">
        <v>43563</v>
      </c>
      <c r="B2347">
        <v>13</v>
      </c>
      <c r="C2347">
        <v>17153</v>
      </c>
      <c r="D2347">
        <v>15511</v>
      </c>
      <c r="F2347">
        <f t="shared" si="72"/>
        <v>4</v>
      </c>
      <c r="G2347">
        <f t="shared" si="73"/>
        <v>8</v>
      </c>
    </row>
    <row r="2348" spans="1:7" x14ac:dyDescent="0.2">
      <c r="A2348" s="1">
        <v>43563</v>
      </c>
      <c r="B2348">
        <v>14</v>
      </c>
      <c r="C2348">
        <v>16793</v>
      </c>
      <c r="D2348">
        <v>15271</v>
      </c>
      <c r="F2348">
        <f t="shared" si="72"/>
        <v>4</v>
      </c>
      <c r="G2348">
        <f t="shared" si="73"/>
        <v>8</v>
      </c>
    </row>
    <row r="2349" spans="1:7" x14ac:dyDescent="0.2">
      <c r="A2349" s="1">
        <v>43563</v>
      </c>
      <c r="B2349">
        <v>15</v>
      </c>
      <c r="C2349">
        <v>16380</v>
      </c>
      <c r="D2349">
        <v>15067</v>
      </c>
      <c r="F2349">
        <f t="shared" si="72"/>
        <v>4</v>
      </c>
      <c r="G2349">
        <f t="shared" si="73"/>
        <v>8</v>
      </c>
    </row>
    <row r="2350" spans="1:7" x14ac:dyDescent="0.2">
      <c r="A2350" s="1">
        <v>43563</v>
      </c>
      <c r="B2350">
        <v>16</v>
      </c>
      <c r="C2350">
        <v>16443</v>
      </c>
      <c r="D2350">
        <v>15236</v>
      </c>
      <c r="F2350">
        <f t="shared" si="72"/>
        <v>4</v>
      </c>
      <c r="G2350">
        <f t="shared" si="73"/>
        <v>8</v>
      </c>
    </row>
    <row r="2351" spans="1:7" x14ac:dyDescent="0.2">
      <c r="A2351" s="1">
        <v>43563</v>
      </c>
      <c r="B2351">
        <v>17</v>
      </c>
      <c r="C2351">
        <v>17093</v>
      </c>
      <c r="D2351">
        <v>15759</v>
      </c>
      <c r="F2351">
        <f t="shared" si="72"/>
        <v>4</v>
      </c>
      <c r="G2351">
        <f t="shared" si="73"/>
        <v>8</v>
      </c>
    </row>
    <row r="2352" spans="1:7" x14ac:dyDescent="0.2">
      <c r="A2352" s="1">
        <v>43563</v>
      </c>
      <c r="B2352">
        <v>18</v>
      </c>
      <c r="C2352">
        <v>17094</v>
      </c>
      <c r="D2352">
        <v>15876</v>
      </c>
      <c r="F2352">
        <f t="shared" si="72"/>
        <v>4</v>
      </c>
      <c r="G2352">
        <f t="shared" si="73"/>
        <v>8</v>
      </c>
    </row>
    <row r="2353" spans="1:7" x14ac:dyDescent="0.2">
      <c r="A2353" s="1">
        <v>43563</v>
      </c>
      <c r="B2353">
        <v>19</v>
      </c>
      <c r="C2353">
        <v>17264</v>
      </c>
      <c r="D2353">
        <v>16236</v>
      </c>
      <c r="F2353">
        <f t="shared" si="72"/>
        <v>4</v>
      </c>
      <c r="G2353">
        <f t="shared" si="73"/>
        <v>8</v>
      </c>
    </row>
    <row r="2354" spans="1:7" x14ac:dyDescent="0.2">
      <c r="A2354" s="1">
        <v>43563</v>
      </c>
      <c r="B2354">
        <v>20</v>
      </c>
      <c r="C2354">
        <v>17249</v>
      </c>
      <c r="D2354">
        <v>16534</v>
      </c>
      <c r="F2354">
        <f t="shared" si="72"/>
        <v>4</v>
      </c>
      <c r="G2354">
        <f t="shared" si="73"/>
        <v>8</v>
      </c>
    </row>
    <row r="2355" spans="1:7" x14ac:dyDescent="0.2">
      <c r="A2355" s="1">
        <v>43563</v>
      </c>
      <c r="B2355">
        <v>21</v>
      </c>
      <c r="C2355">
        <v>17151</v>
      </c>
      <c r="D2355">
        <v>15955</v>
      </c>
      <c r="F2355">
        <f t="shared" si="72"/>
        <v>4</v>
      </c>
      <c r="G2355">
        <f t="shared" si="73"/>
        <v>8</v>
      </c>
    </row>
    <row r="2356" spans="1:7" x14ac:dyDescent="0.2">
      <c r="A2356" s="1">
        <v>43563</v>
      </c>
      <c r="B2356">
        <v>22</v>
      </c>
      <c r="C2356">
        <v>16251</v>
      </c>
      <c r="D2356">
        <v>14686</v>
      </c>
      <c r="F2356">
        <f t="shared" si="72"/>
        <v>4</v>
      </c>
      <c r="G2356">
        <f t="shared" si="73"/>
        <v>8</v>
      </c>
    </row>
    <row r="2357" spans="1:7" x14ac:dyDescent="0.2">
      <c r="A2357" s="1">
        <v>43563</v>
      </c>
      <c r="B2357">
        <v>23</v>
      </c>
      <c r="C2357">
        <v>15379</v>
      </c>
      <c r="D2357">
        <v>13607</v>
      </c>
      <c r="F2357">
        <f t="shared" si="72"/>
        <v>4</v>
      </c>
      <c r="G2357">
        <f t="shared" si="73"/>
        <v>8</v>
      </c>
    </row>
    <row r="2358" spans="1:7" x14ac:dyDescent="0.2">
      <c r="A2358" s="1">
        <v>43563</v>
      </c>
      <c r="B2358">
        <v>24</v>
      </c>
      <c r="C2358">
        <v>14499</v>
      </c>
      <c r="D2358">
        <v>12829</v>
      </c>
      <c r="F2358">
        <f t="shared" si="72"/>
        <v>4</v>
      </c>
      <c r="G2358">
        <f t="shared" si="73"/>
        <v>8</v>
      </c>
    </row>
    <row r="2359" spans="1:7" x14ac:dyDescent="0.2">
      <c r="A2359" s="1">
        <v>43564</v>
      </c>
      <c r="B2359">
        <v>1</v>
      </c>
      <c r="C2359">
        <v>14680</v>
      </c>
      <c r="D2359">
        <v>12499</v>
      </c>
      <c r="F2359">
        <f t="shared" si="72"/>
        <v>4</v>
      </c>
      <c r="G2359">
        <f t="shared" si="73"/>
        <v>9</v>
      </c>
    </row>
    <row r="2360" spans="1:7" x14ac:dyDescent="0.2">
      <c r="A2360" s="1">
        <v>43564</v>
      </c>
      <c r="B2360">
        <v>2</v>
      </c>
      <c r="C2360">
        <v>14563</v>
      </c>
      <c r="D2360">
        <v>12294</v>
      </c>
      <c r="F2360">
        <f t="shared" si="72"/>
        <v>4</v>
      </c>
      <c r="G2360">
        <f t="shared" si="73"/>
        <v>9</v>
      </c>
    </row>
    <row r="2361" spans="1:7" x14ac:dyDescent="0.2">
      <c r="A2361" s="1">
        <v>43564</v>
      </c>
      <c r="B2361">
        <v>3</v>
      </c>
      <c r="C2361">
        <v>14489</v>
      </c>
      <c r="D2361">
        <v>12170</v>
      </c>
      <c r="F2361">
        <f t="shared" si="72"/>
        <v>4</v>
      </c>
      <c r="G2361">
        <f t="shared" si="73"/>
        <v>9</v>
      </c>
    </row>
    <row r="2362" spans="1:7" x14ac:dyDescent="0.2">
      <c r="A2362" s="1">
        <v>43564</v>
      </c>
      <c r="B2362">
        <v>4</v>
      </c>
      <c r="C2362">
        <v>14588</v>
      </c>
      <c r="D2362">
        <v>12373</v>
      </c>
      <c r="F2362">
        <f t="shared" si="72"/>
        <v>4</v>
      </c>
      <c r="G2362">
        <f t="shared" si="73"/>
        <v>9</v>
      </c>
    </row>
    <row r="2363" spans="1:7" x14ac:dyDescent="0.2">
      <c r="A2363" s="1">
        <v>43564</v>
      </c>
      <c r="B2363">
        <v>5</v>
      </c>
      <c r="C2363">
        <v>14967</v>
      </c>
      <c r="D2363">
        <v>12907</v>
      </c>
      <c r="F2363">
        <f t="shared" si="72"/>
        <v>4</v>
      </c>
      <c r="G2363">
        <f t="shared" si="73"/>
        <v>9</v>
      </c>
    </row>
    <row r="2364" spans="1:7" x14ac:dyDescent="0.2">
      <c r="A2364" s="1">
        <v>43564</v>
      </c>
      <c r="B2364">
        <v>6</v>
      </c>
      <c r="C2364">
        <v>15464</v>
      </c>
      <c r="D2364">
        <v>14035</v>
      </c>
      <c r="F2364">
        <f t="shared" si="72"/>
        <v>4</v>
      </c>
      <c r="G2364">
        <f t="shared" si="73"/>
        <v>9</v>
      </c>
    </row>
    <row r="2365" spans="1:7" x14ac:dyDescent="0.2">
      <c r="A2365" s="1">
        <v>43564</v>
      </c>
      <c r="B2365">
        <v>7</v>
      </c>
      <c r="C2365">
        <v>16825</v>
      </c>
      <c r="D2365">
        <v>15368</v>
      </c>
      <c r="F2365">
        <f t="shared" si="72"/>
        <v>4</v>
      </c>
      <c r="G2365">
        <f t="shared" si="73"/>
        <v>9</v>
      </c>
    </row>
    <row r="2366" spans="1:7" x14ac:dyDescent="0.2">
      <c r="A2366" s="1">
        <v>43564</v>
      </c>
      <c r="B2366">
        <v>8</v>
      </c>
      <c r="C2366">
        <v>16886</v>
      </c>
      <c r="D2366">
        <v>15600</v>
      </c>
      <c r="F2366">
        <f t="shared" si="72"/>
        <v>4</v>
      </c>
      <c r="G2366">
        <f t="shared" si="73"/>
        <v>9</v>
      </c>
    </row>
    <row r="2367" spans="1:7" x14ac:dyDescent="0.2">
      <c r="A2367" s="1">
        <v>43564</v>
      </c>
      <c r="B2367">
        <v>9</v>
      </c>
      <c r="C2367">
        <v>17018</v>
      </c>
      <c r="D2367">
        <v>15616</v>
      </c>
      <c r="F2367">
        <f t="shared" si="72"/>
        <v>4</v>
      </c>
      <c r="G2367">
        <f t="shared" si="73"/>
        <v>9</v>
      </c>
    </row>
    <row r="2368" spans="1:7" x14ac:dyDescent="0.2">
      <c r="A2368" s="1">
        <v>43564</v>
      </c>
      <c r="B2368">
        <v>10</v>
      </c>
      <c r="C2368">
        <v>17166</v>
      </c>
      <c r="D2368">
        <v>15669</v>
      </c>
      <c r="F2368">
        <f t="shared" si="72"/>
        <v>4</v>
      </c>
      <c r="G2368">
        <f t="shared" si="73"/>
        <v>9</v>
      </c>
    </row>
    <row r="2369" spans="1:7" x14ac:dyDescent="0.2">
      <c r="A2369" s="1">
        <v>43564</v>
      </c>
      <c r="B2369">
        <v>11</v>
      </c>
      <c r="C2369">
        <v>17302</v>
      </c>
      <c r="D2369">
        <v>15469</v>
      </c>
      <c r="F2369">
        <f t="shared" si="72"/>
        <v>4</v>
      </c>
      <c r="G2369">
        <f t="shared" si="73"/>
        <v>9</v>
      </c>
    </row>
    <row r="2370" spans="1:7" x14ac:dyDescent="0.2">
      <c r="A2370" s="1">
        <v>43564</v>
      </c>
      <c r="B2370">
        <v>12</v>
      </c>
      <c r="C2370">
        <v>16863</v>
      </c>
      <c r="D2370">
        <v>15274</v>
      </c>
      <c r="F2370">
        <f t="shared" si="72"/>
        <v>4</v>
      </c>
      <c r="G2370">
        <f t="shared" si="73"/>
        <v>9</v>
      </c>
    </row>
    <row r="2371" spans="1:7" x14ac:dyDescent="0.2">
      <c r="A2371" s="1">
        <v>43564</v>
      </c>
      <c r="B2371">
        <v>13</v>
      </c>
      <c r="C2371">
        <v>17018</v>
      </c>
      <c r="D2371">
        <v>15211</v>
      </c>
      <c r="F2371">
        <f t="shared" si="72"/>
        <v>4</v>
      </c>
      <c r="G2371">
        <f t="shared" si="73"/>
        <v>9</v>
      </c>
    </row>
    <row r="2372" spans="1:7" x14ac:dyDescent="0.2">
      <c r="A2372" s="1">
        <v>43564</v>
      </c>
      <c r="B2372">
        <v>14</v>
      </c>
      <c r="C2372">
        <v>16995</v>
      </c>
      <c r="D2372">
        <v>15249</v>
      </c>
      <c r="F2372">
        <f t="shared" si="72"/>
        <v>4</v>
      </c>
      <c r="G2372">
        <f t="shared" si="73"/>
        <v>9</v>
      </c>
    </row>
    <row r="2373" spans="1:7" x14ac:dyDescent="0.2">
      <c r="A2373" s="1">
        <v>43564</v>
      </c>
      <c r="B2373">
        <v>15</v>
      </c>
      <c r="C2373">
        <v>17310</v>
      </c>
      <c r="D2373">
        <v>15396</v>
      </c>
      <c r="F2373">
        <f t="shared" si="72"/>
        <v>4</v>
      </c>
      <c r="G2373">
        <f t="shared" si="73"/>
        <v>9</v>
      </c>
    </row>
    <row r="2374" spans="1:7" x14ac:dyDescent="0.2">
      <c r="A2374" s="1">
        <v>43564</v>
      </c>
      <c r="B2374">
        <v>16</v>
      </c>
      <c r="C2374">
        <v>17623</v>
      </c>
      <c r="D2374">
        <v>15743</v>
      </c>
      <c r="F2374">
        <f t="shared" si="72"/>
        <v>4</v>
      </c>
      <c r="G2374">
        <f t="shared" si="73"/>
        <v>9</v>
      </c>
    </row>
    <row r="2375" spans="1:7" x14ac:dyDescent="0.2">
      <c r="A2375" s="1">
        <v>43564</v>
      </c>
      <c r="B2375">
        <v>17</v>
      </c>
      <c r="C2375">
        <v>17604</v>
      </c>
      <c r="D2375">
        <v>16068</v>
      </c>
      <c r="F2375">
        <f t="shared" si="72"/>
        <v>4</v>
      </c>
      <c r="G2375">
        <f t="shared" si="73"/>
        <v>9</v>
      </c>
    </row>
    <row r="2376" spans="1:7" x14ac:dyDescent="0.2">
      <c r="A2376" s="1">
        <v>43564</v>
      </c>
      <c r="B2376">
        <v>18</v>
      </c>
      <c r="C2376">
        <v>17696</v>
      </c>
      <c r="D2376">
        <v>16238</v>
      </c>
      <c r="F2376">
        <f t="shared" ref="F2376:F2439" si="74">MONTH(A2376)</f>
        <v>4</v>
      </c>
      <c r="G2376">
        <f t="shared" ref="G2376:G2439" si="75">DAY(A2376)</f>
        <v>9</v>
      </c>
    </row>
    <row r="2377" spans="1:7" x14ac:dyDescent="0.2">
      <c r="A2377" s="1">
        <v>43564</v>
      </c>
      <c r="B2377">
        <v>19</v>
      </c>
      <c r="C2377">
        <v>17661</v>
      </c>
      <c r="D2377">
        <v>16524</v>
      </c>
      <c r="F2377">
        <f t="shared" si="74"/>
        <v>4</v>
      </c>
      <c r="G2377">
        <f t="shared" si="75"/>
        <v>9</v>
      </c>
    </row>
    <row r="2378" spans="1:7" x14ac:dyDescent="0.2">
      <c r="A2378" s="1">
        <v>43564</v>
      </c>
      <c r="B2378">
        <v>20</v>
      </c>
      <c r="C2378">
        <v>17672</v>
      </c>
      <c r="D2378">
        <v>16727</v>
      </c>
      <c r="F2378">
        <f t="shared" si="74"/>
        <v>4</v>
      </c>
      <c r="G2378">
        <f t="shared" si="75"/>
        <v>9</v>
      </c>
    </row>
    <row r="2379" spans="1:7" x14ac:dyDescent="0.2">
      <c r="A2379" s="1">
        <v>43564</v>
      </c>
      <c r="B2379">
        <v>21</v>
      </c>
      <c r="C2379">
        <v>17302</v>
      </c>
      <c r="D2379">
        <v>16351</v>
      </c>
      <c r="F2379">
        <f t="shared" si="74"/>
        <v>4</v>
      </c>
      <c r="G2379">
        <f t="shared" si="75"/>
        <v>9</v>
      </c>
    </row>
    <row r="2380" spans="1:7" x14ac:dyDescent="0.2">
      <c r="A2380" s="1">
        <v>43564</v>
      </c>
      <c r="B2380">
        <v>22</v>
      </c>
      <c r="C2380">
        <v>16399</v>
      </c>
      <c r="D2380">
        <v>15316</v>
      </c>
      <c r="F2380">
        <f t="shared" si="74"/>
        <v>4</v>
      </c>
      <c r="G2380">
        <f t="shared" si="75"/>
        <v>9</v>
      </c>
    </row>
    <row r="2381" spans="1:7" x14ac:dyDescent="0.2">
      <c r="A2381" s="1">
        <v>43564</v>
      </c>
      <c r="B2381">
        <v>23</v>
      </c>
      <c r="C2381">
        <v>15469</v>
      </c>
      <c r="D2381">
        <v>14135</v>
      </c>
      <c r="F2381">
        <f t="shared" si="74"/>
        <v>4</v>
      </c>
      <c r="G2381">
        <f t="shared" si="75"/>
        <v>9</v>
      </c>
    </row>
    <row r="2382" spans="1:7" x14ac:dyDescent="0.2">
      <c r="A2382" s="1">
        <v>43564</v>
      </c>
      <c r="B2382">
        <v>24</v>
      </c>
      <c r="C2382">
        <v>14901</v>
      </c>
      <c r="D2382">
        <v>13310</v>
      </c>
      <c r="F2382">
        <f t="shared" si="74"/>
        <v>4</v>
      </c>
      <c r="G2382">
        <f t="shared" si="75"/>
        <v>9</v>
      </c>
    </row>
    <row r="2383" spans="1:7" x14ac:dyDescent="0.2">
      <c r="A2383" s="1">
        <v>43565</v>
      </c>
      <c r="B2383">
        <v>1</v>
      </c>
      <c r="C2383">
        <v>14356</v>
      </c>
      <c r="D2383">
        <v>12992</v>
      </c>
      <c r="F2383">
        <f t="shared" si="74"/>
        <v>4</v>
      </c>
      <c r="G2383">
        <f t="shared" si="75"/>
        <v>10</v>
      </c>
    </row>
    <row r="2384" spans="1:7" x14ac:dyDescent="0.2">
      <c r="A2384" s="1">
        <v>43565</v>
      </c>
      <c r="B2384">
        <v>2</v>
      </c>
      <c r="C2384">
        <v>14157</v>
      </c>
      <c r="D2384">
        <v>12831</v>
      </c>
      <c r="F2384">
        <f t="shared" si="74"/>
        <v>4</v>
      </c>
      <c r="G2384">
        <f t="shared" si="75"/>
        <v>10</v>
      </c>
    </row>
    <row r="2385" spans="1:7" x14ac:dyDescent="0.2">
      <c r="A2385" s="1">
        <v>43565</v>
      </c>
      <c r="B2385">
        <v>3</v>
      </c>
      <c r="C2385">
        <v>14440</v>
      </c>
      <c r="D2385">
        <v>12725</v>
      </c>
      <c r="F2385">
        <f t="shared" si="74"/>
        <v>4</v>
      </c>
      <c r="G2385">
        <f t="shared" si="75"/>
        <v>10</v>
      </c>
    </row>
    <row r="2386" spans="1:7" x14ac:dyDescent="0.2">
      <c r="A2386" s="1">
        <v>43565</v>
      </c>
      <c r="B2386">
        <v>4</v>
      </c>
      <c r="C2386">
        <v>14808</v>
      </c>
      <c r="D2386">
        <v>12982</v>
      </c>
      <c r="F2386">
        <f t="shared" si="74"/>
        <v>4</v>
      </c>
      <c r="G2386">
        <f t="shared" si="75"/>
        <v>10</v>
      </c>
    </row>
    <row r="2387" spans="1:7" x14ac:dyDescent="0.2">
      <c r="A2387" s="1">
        <v>43565</v>
      </c>
      <c r="B2387">
        <v>5</v>
      </c>
      <c r="C2387">
        <v>15473</v>
      </c>
      <c r="D2387">
        <v>13588</v>
      </c>
      <c r="F2387">
        <f t="shared" si="74"/>
        <v>4</v>
      </c>
      <c r="G2387">
        <f t="shared" si="75"/>
        <v>10</v>
      </c>
    </row>
    <row r="2388" spans="1:7" x14ac:dyDescent="0.2">
      <c r="A2388" s="1">
        <v>43565</v>
      </c>
      <c r="B2388">
        <v>6</v>
      </c>
      <c r="C2388">
        <v>16636</v>
      </c>
      <c r="D2388">
        <v>14888</v>
      </c>
      <c r="F2388">
        <f t="shared" si="74"/>
        <v>4</v>
      </c>
      <c r="G2388">
        <f t="shared" si="75"/>
        <v>10</v>
      </c>
    </row>
    <row r="2389" spans="1:7" x14ac:dyDescent="0.2">
      <c r="A2389" s="1">
        <v>43565</v>
      </c>
      <c r="B2389">
        <v>7</v>
      </c>
      <c r="C2389">
        <v>17520</v>
      </c>
      <c r="D2389">
        <v>16056</v>
      </c>
      <c r="F2389">
        <f t="shared" si="74"/>
        <v>4</v>
      </c>
      <c r="G2389">
        <f t="shared" si="75"/>
        <v>10</v>
      </c>
    </row>
    <row r="2390" spans="1:7" x14ac:dyDescent="0.2">
      <c r="A2390" s="1">
        <v>43565</v>
      </c>
      <c r="B2390">
        <v>8</v>
      </c>
      <c r="C2390">
        <v>17515</v>
      </c>
      <c r="D2390">
        <v>16115</v>
      </c>
      <c r="F2390">
        <f t="shared" si="74"/>
        <v>4</v>
      </c>
      <c r="G2390">
        <f t="shared" si="75"/>
        <v>10</v>
      </c>
    </row>
    <row r="2391" spans="1:7" x14ac:dyDescent="0.2">
      <c r="A2391" s="1">
        <v>43565</v>
      </c>
      <c r="B2391">
        <v>9</v>
      </c>
      <c r="C2391">
        <v>17412</v>
      </c>
      <c r="D2391">
        <v>15926</v>
      </c>
      <c r="F2391">
        <f t="shared" si="74"/>
        <v>4</v>
      </c>
      <c r="G2391">
        <f t="shared" si="75"/>
        <v>10</v>
      </c>
    </row>
    <row r="2392" spans="1:7" x14ac:dyDescent="0.2">
      <c r="A2392" s="1">
        <v>43565</v>
      </c>
      <c r="B2392">
        <v>10</v>
      </c>
      <c r="C2392">
        <v>16880</v>
      </c>
      <c r="D2392">
        <v>15567</v>
      </c>
      <c r="F2392">
        <f t="shared" si="74"/>
        <v>4</v>
      </c>
      <c r="G2392">
        <f t="shared" si="75"/>
        <v>10</v>
      </c>
    </row>
    <row r="2393" spans="1:7" x14ac:dyDescent="0.2">
      <c r="A2393" s="1">
        <v>43565</v>
      </c>
      <c r="B2393">
        <v>11</v>
      </c>
      <c r="C2393">
        <v>16961</v>
      </c>
      <c r="D2393">
        <v>15379</v>
      </c>
      <c r="F2393">
        <f t="shared" si="74"/>
        <v>4</v>
      </c>
      <c r="G2393">
        <f t="shared" si="75"/>
        <v>10</v>
      </c>
    </row>
    <row r="2394" spans="1:7" x14ac:dyDescent="0.2">
      <c r="A2394" s="1">
        <v>43565</v>
      </c>
      <c r="B2394">
        <v>12</v>
      </c>
      <c r="C2394">
        <v>16809</v>
      </c>
      <c r="D2394">
        <v>15049</v>
      </c>
      <c r="F2394">
        <f t="shared" si="74"/>
        <v>4</v>
      </c>
      <c r="G2394">
        <f t="shared" si="75"/>
        <v>10</v>
      </c>
    </row>
    <row r="2395" spans="1:7" x14ac:dyDescent="0.2">
      <c r="A2395" s="1">
        <v>43565</v>
      </c>
      <c r="B2395">
        <v>13</v>
      </c>
      <c r="C2395">
        <v>16595</v>
      </c>
      <c r="D2395">
        <v>14829</v>
      </c>
      <c r="F2395">
        <f t="shared" si="74"/>
        <v>4</v>
      </c>
      <c r="G2395">
        <f t="shared" si="75"/>
        <v>10</v>
      </c>
    </row>
    <row r="2396" spans="1:7" x14ac:dyDescent="0.2">
      <c r="A2396" s="1">
        <v>43565</v>
      </c>
      <c r="B2396">
        <v>14</v>
      </c>
      <c r="C2396">
        <v>15944</v>
      </c>
      <c r="D2396">
        <v>14509</v>
      </c>
      <c r="F2396">
        <f t="shared" si="74"/>
        <v>4</v>
      </c>
      <c r="G2396">
        <f t="shared" si="75"/>
        <v>10</v>
      </c>
    </row>
    <row r="2397" spans="1:7" x14ac:dyDescent="0.2">
      <c r="A2397" s="1">
        <v>43565</v>
      </c>
      <c r="B2397">
        <v>15</v>
      </c>
      <c r="C2397">
        <v>16000</v>
      </c>
      <c r="D2397">
        <v>14669</v>
      </c>
      <c r="F2397">
        <f t="shared" si="74"/>
        <v>4</v>
      </c>
      <c r="G2397">
        <f t="shared" si="75"/>
        <v>10</v>
      </c>
    </row>
    <row r="2398" spans="1:7" x14ac:dyDescent="0.2">
      <c r="A2398" s="1">
        <v>43565</v>
      </c>
      <c r="B2398">
        <v>16</v>
      </c>
      <c r="C2398">
        <v>16248</v>
      </c>
      <c r="D2398">
        <v>14937</v>
      </c>
      <c r="F2398">
        <f t="shared" si="74"/>
        <v>4</v>
      </c>
      <c r="G2398">
        <f t="shared" si="75"/>
        <v>10</v>
      </c>
    </row>
    <row r="2399" spans="1:7" x14ac:dyDescent="0.2">
      <c r="A2399" s="1">
        <v>43565</v>
      </c>
      <c r="B2399">
        <v>17</v>
      </c>
      <c r="C2399">
        <v>16773</v>
      </c>
      <c r="D2399">
        <v>15426</v>
      </c>
      <c r="F2399">
        <f t="shared" si="74"/>
        <v>4</v>
      </c>
      <c r="G2399">
        <f t="shared" si="75"/>
        <v>10</v>
      </c>
    </row>
    <row r="2400" spans="1:7" x14ac:dyDescent="0.2">
      <c r="A2400" s="1">
        <v>43565</v>
      </c>
      <c r="B2400">
        <v>18</v>
      </c>
      <c r="C2400">
        <v>17168</v>
      </c>
      <c r="D2400">
        <v>15816</v>
      </c>
      <c r="F2400">
        <f t="shared" si="74"/>
        <v>4</v>
      </c>
      <c r="G2400">
        <f t="shared" si="75"/>
        <v>10</v>
      </c>
    </row>
    <row r="2401" spans="1:7" x14ac:dyDescent="0.2">
      <c r="A2401" s="1">
        <v>43565</v>
      </c>
      <c r="B2401">
        <v>19</v>
      </c>
      <c r="C2401">
        <v>17801</v>
      </c>
      <c r="D2401">
        <v>16420</v>
      </c>
      <c r="F2401">
        <f t="shared" si="74"/>
        <v>4</v>
      </c>
      <c r="G2401">
        <f t="shared" si="75"/>
        <v>10</v>
      </c>
    </row>
    <row r="2402" spans="1:7" x14ac:dyDescent="0.2">
      <c r="A2402" s="1">
        <v>43565</v>
      </c>
      <c r="B2402">
        <v>20</v>
      </c>
      <c r="C2402">
        <v>18589</v>
      </c>
      <c r="D2402">
        <v>17086</v>
      </c>
      <c r="F2402">
        <f t="shared" si="74"/>
        <v>4</v>
      </c>
      <c r="G2402">
        <f t="shared" si="75"/>
        <v>10</v>
      </c>
    </row>
    <row r="2403" spans="1:7" x14ac:dyDescent="0.2">
      <c r="A2403" s="1">
        <v>43565</v>
      </c>
      <c r="B2403">
        <v>21</v>
      </c>
      <c r="C2403">
        <v>18061</v>
      </c>
      <c r="D2403">
        <v>16631</v>
      </c>
      <c r="F2403">
        <f t="shared" si="74"/>
        <v>4</v>
      </c>
      <c r="G2403">
        <f t="shared" si="75"/>
        <v>10</v>
      </c>
    </row>
    <row r="2404" spans="1:7" x14ac:dyDescent="0.2">
      <c r="A2404" s="1">
        <v>43565</v>
      </c>
      <c r="B2404">
        <v>22</v>
      </c>
      <c r="C2404">
        <v>16821</v>
      </c>
      <c r="D2404">
        <v>15596</v>
      </c>
      <c r="F2404">
        <f t="shared" si="74"/>
        <v>4</v>
      </c>
      <c r="G2404">
        <f t="shared" si="75"/>
        <v>10</v>
      </c>
    </row>
    <row r="2405" spans="1:7" x14ac:dyDescent="0.2">
      <c r="A2405" s="1">
        <v>43565</v>
      </c>
      <c r="B2405">
        <v>23</v>
      </c>
      <c r="C2405">
        <v>15808</v>
      </c>
      <c r="D2405">
        <v>14585</v>
      </c>
      <c r="F2405">
        <f t="shared" si="74"/>
        <v>4</v>
      </c>
      <c r="G2405">
        <f t="shared" si="75"/>
        <v>10</v>
      </c>
    </row>
    <row r="2406" spans="1:7" x14ac:dyDescent="0.2">
      <c r="A2406" s="1">
        <v>43565</v>
      </c>
      <c r="B2406">
        <v>24</v>
      </c>
      <c r="C2406">
        <v>15457</v>
      </c>
      <c r="D2406">
        <v>13903</v>
      </c>
      <c r="F2406">
        <f t="shared" si="74"/>
        <v>4</v>
      </c>
      <c r="G2406">
        <f t="shared" si="75"/>
        <v>10</v>
      </c>
    </row>
    <row r="2407" spans="1:7" x14ac:dyDescent="0.2">
      <c r="A2407" s="1">
        <v>43566</v>
      </c>
      <c r="B2407">
        <v>1</v>
      </c>
      <c r="C2407">
        <v>14910</v>
      </c>
      <c r="D2407">
        <v>13331</v>
      </c>
      <c r="F2407">
        <f t="shared" si="74"/>
        <v>4</v>
      </c>
      <c r="G2407">
        <f t="shared" si="75"/>
        <v>11</v>
      </c>
    </row>
    <row r="2408" spans="1:7" x14ac:dyDescent="0.2">
      <c r="A2408" s="1">
        <v>43566</v>
      </c>
      <c r="B2408">
        <v>2</v>
      </c>
      <c r="C2408">
        <v>14521</v>
      </c>
      <c r="D2408">
        <v>13063</v>
      </c>
      <c r="F2408">
        <f t="shared" si="74"/>
        <v>4</v>
      </c>
      <c r="G2408">
        <f t="shared" si="75"/>
        <v>11</v>
      </c>
    </row>
    <row r="2409" spans="1:7" x14ac:dyDescent="0.2">
      <c r="A2409" s="1">
        <v>43566</v>
      </c>
      <c r="B2409">
        <v>3</v>
      </c>
      <c r="C2409">
        <v>14677</v>
      </c>
      <c r="D2409">
        <v>12895</v>
      </c>
      <c r="F2409">
        <f t="shared" si="74"/>
        <v>4</v>
      </c>
      <c r="G2409">
        <f t="shared" si="75"/>
        <v>11</v>
      </c>
    </row>
    <row r="2410" spans="1:7" x14ac:dyDescent="0.2">
      <c r="A2410" s="1">
        <v>43566</v>
      </c>
      <c r="B2410">
        <v>4</v>
      </c>
      <c r="C2410">
        <v>14892</v>
      </c>
      <c r="D2410">
        <v>12972</v>
      </c>
      <c r="F2410">
        <f t="shared" si="74"/>
        <v>4</v>
      </c>
      <c r="G2410">
        <f t="shared" si="75"/>
        <v>11</v>
      </c>
    </row>
    <row r="2411" spans="1:7" x14ac:dyDescent="0.2">
      <c r="A2411" s="1">
        <v>43566</v>
      </c>
      <c r="B2411">
        <v>5</v>
      </c>
      <c r="C2411">
        <v>16292</v>
      </c>
      <c r="D2411">
        <v>13953</v>
      </c>
      <c r="F2411">
        <f t="shared" si="74"/>
        <v>4</v>
      </c>
      <c r="G2411">
        <f t="shared" si="75"/>
        <v>11</v>
      </c>
    </row>
    <row r="2412" spans="1:7" x14ac:dyDescent="0.2">
      <c r="A2412" s="1">
        <v>43566</v>
      </c>
      <c r="B2412">
        <v>6</v>
      </c>
      <c r="C2412">
        <v>17771</v>
      </c>
      <c r="D2412">
        <v>15165</v>
      </c>
      <c r="F2412">
        <f t="shared" si="74"/>
        <v>4</v>
      </c>
      <c r="G2412">
        <f t="shared" si="75"/>
        <v>11</v>
      </c>
    </row>
    <row r="2413" spans="1:7" x14ac:dyDescent="0.2">
      <c r="A2413" s="1">
        <v>43566</v>
      </c>
      <c r="B2413">
        <v>7</v>
      </c>
      <c r="C2413">
        <v>18417</v>
      </c>
      <c r="D2413">
        <v>16058</v>
      </c>
      <c r="F2413">
        <f t="shared" si="74"/>
        <v>4</v>
      </c>
      <c r="G2413">
        <f t="shared" si="75"/>
        <v>11</v>
      </c>
    </row>
    <row r="2414" spans="1:7" x14ac:dyDescent="0.2">
      <c r="A2414" s="1">
        <v>43566</v>
      </c>
      <c r="B2414">
        <v>8</v>
      </c>
      <c r="C2414">
        <v>18221</v>
      </c>
      <c r="D2414">
        <v>16180</v>
      </c>
      <c r="F2414">
        <f t="shared" si="74"/>
        <v>4</v>
      </c>
      <c r="G2414">
        <f t="shared" si="75"/>
        <v>11</v>
      </c>
    </row>
    <row r="2415" spans="1:7" x14ac:dyDescent="0.2">
      <c r="A2415" s="1">
        <v>43566</v>
      </c>
      <c r="B2415">
        <v>9</v>
      </c>
      <c r="C2415">
        <v>18206</v>
      </c>
      <c r="D2415">
        <v>16166</v>
      </c>
      <c r="F2415">
        <f t="shared" si="74"/>
        <v>4</v>
      </c>
      <c r="G2415">
        <f t="shared" si="75"/>
        <v>11</v>
      </c>
    </row>
    <row r="2416" spans="1:7" x14ac:dyDescent="0.2">
      <c r="A2416" s="1">
        <v>43566</v>
      </c>
      <c r="B2416">
        <v>10</v>
      </c>
      <c r="C2416">
        <v>18253</v>
      </c>
      <c r="D2416">
        <v>16149</v>
      </c>
      <c r="F2416">
        <f t="shared" si="74"/>
        <v>4</v>
      </c>
      <c r="G2416">
        <f t="shared" si="75"/>
        <v>11</v>
      </c>
    </row>
    <row r="2417" spans="1:7" x14ac:dyDescent="0.2">
      <c r="A2417" s="1">
        <v>43566</v>
      </c>
      <c r="B2417">
        <v>11</v>
      </c>
      <c r="C2417">
        <v>18059</v>
      </c>
      <c r="D2417">
        <v>15962</v>
      </c>
      <c r="F2417">
        <f t="shared" si="74"/>
        <v>4</v>
      </c>
      <c r="G2417">
        <f t="shared" si="75"/>
        <v>11</v>
      </c>
    </row>
    <row r="2418" spans="1:7" x14ac:dyDescent="0.2">
      <c r="A2418" s="1">
        <v>43566</v>
      </c>
      <c r="B2418">
        <v>12</v>
      </c>
      <c r="C2418">
        <v>17575</v>
      </c>
      <c r="D2418">
        <v>15686</v>
      </c>
      <c r="F2418">
        <f t="shared" si="74"/>
        <v>4</v>
      </c>
      <c r="G2418">
        <f t="shared" si="75"/>
        <v>11</v>
      </c>
    </row>
    <row r="2419" spans="1:7" x14ac:dyDescent="0.2">
      <c r="A2419" s="1">
        <v>43566</v>
      </c>
      <c r="B2419">
        <v>13</v>
      </c>
      <c r="C2419">
        <v>17330</v>
      </c>
      <c r="D2419">
        <v>15520</v>
      </c>
      <c r="F2419">
        <f t="shared" si="74"/>
        <v>4</v>
      </c>
      <c r="G2419">
        <f t="shared" si="75"/>
        <v>11</v>
      </c>
    </row>
    <row r="2420" spans="1:7" x14ac:dyDescent="0.2">
      <c r="A2420" s="1">
        <v>43566</v>
      </c>
      <c r="B2420">
        <v>14</v>
      </c>
      <c r="C2420">
        <v>17587</v>
      </c>
      <c r="D2420">
        <v>15739</v>
      </c>
      <c r="F2420">
        <f t="shared" si="74"/>
        <v>4</v>
      </c>
      <c r="G2420">
        <f t="shared" si="75"/>
        <v>11</v>
      </c>
    </row>
    <row r="2421" spans="1:7" x14ac:dyDescent="0.2">
      <c r="A2421" s="1">
        <v>43566</v>
      </c>
      <c r="B2421">
        <v>15</v>
      </c>
      <c r="C2421">
        <v>18490</v>
      </c>
      <c r="D2421">
        <v>16165</v>
      </c>
      <c r="F2421">
        <f t="shared" si="74"/>
        <v>4</v>
      </c>
      <c r="G2421">
        <f t="shared" si="75"/>
        <v>11</v>
      </c>
    </row>
    <row r="2422" spans="1:7" x14ac:dyDescent="0.2">
      <c r="A2422" s="1">
        <v>43566</v>
      </c>
      <c r="B2422">
        <v>16</v>
      </c>
      <c r="C2422">
        <v>18518</v>
      </c>
      <c r="D2422">
        <v>16204</v>
      </c>
      <c r="F2422">
        <f t="shared" si="74"/>
        <v>4</v>
      </c>
      <c r="G2422">
        <f t="shared" si="75"/>
        <v>11</v>
      </c>
    </row>
    <row r="2423" spans="1:7" x14ac:dyDescent="0.2">
      <c r="A2423" s="1">
        <v>43566</v>
      </c>
      <c r="B2423">
        <v>17</v>
      </c>
      <c r="C2423">
        <v>18903</v>
      </c>
      <c r="D2423">
        <v>16582</v>
      </c>
      <c r="F2423">
        <f t="shared" si="74"/>
        <v>4</v>
      </c>
      <c r="G2423">
        <f t="shared" si="75"/>
        <v>11</v>
      </c>
    </row>
    <row r="2424" spans="1:7" x14ac:dyDescent="0.2">
      <c r="A2424" s="1">
        <v>43566</v>
      </c>
      <c r="B2424">
        <v>18</v>
      </c>
      <c r="C2424">
        <v>18766</v>
      </c>
      <c r="D2424">
        <v>16568</v>
      </c>
      <c r="F2424">
        <f t="shared" si="74"/>
        <v>4</v>
      </c>
      <c r="G2424">
        <f t="shared" si="75"/>
        <v>11</v>
      </c>
    </row>
    <row r="2425" spans="1:7" x14ac:dyDescent="0.2">
      <c r="A2425" s="1">
        <v>43566</v>
      </c>
      <c r="B2425">
        <v>19</v>
      </c>
      <c r="C2425">
        <v>18885</v>
      </c>
      <c r="D2425">
        <v>16919</v>
      </c>
      <c r="F2425">
        <f t="shared" si="74"/>
        <v>4</v>
      </c>
      <c r="G2425">
        <f t="shared" si="75"/>
        <v>11</v>
      </c>
    </row>
    <row r="2426" spans="1:7" x14ac:dyDescent="0.2">
      <c r="A2426" s="1">
        <v>43566</v>
      </c>
      <c r="B2426">
        <v>20</v>
      </c>
      <c r="C2426">
        <v>18981</v>
      </c>
      <c r="D2426">
        <v>17285</v>
      </c>
      <c r="F2426">
        <f t="shared" si="74"/>
        <v>4</v>
      </c>
      <c r="G2426">
        <f t="shared" si="75"/>
        <v>11</v>
      </c>
    </row>
    <row r="2427" spans="1:7" x14ac:dyDescent="0.2">
      <c r="A2427" s="1">
        <v>43566</v>
      </c>
      <c r="B2427">
        <v>21</v>
      </c>
      <c r="C2427">
        <v>18585</v>
      </c>
      <c r="D2427">
        <v>16634</v>
      </c>
      <c r="F2427">
        <f t="shared" si="74"/>
        <v>4</v>
      </c>
      <c r="G2427">
        <f t="shared" si="75"/>
        <v>11</v>
      </c>
    </row>
    <row r="2428" spans="1:7" x14ac:dyDescent="0.2">
      <c r="A2428" s="1">
        <v>43566</v>
      </c>
      <c r="B2428">
        <v>22</v>
      </c>
      <c r="C2428">
        <v>17842</v>
      </c>
      <c r="D2428">
        <v>15486</v>
      </c>
      <c r="F2428">
        <f t="shared" si="74"/>
        <v>4</v>
      </c>
      <c r="G2428">
        <f t="shared" si="75"/>
        <v>11</v>
      </c>
    </row>
    <row r="2429" spans="1:7" x14ac:dyDescent="0.2">
      <c r="A2429" s="1">
        <v>43566</v>
      </c>
      <c r="B2429">
        <v>23</v>
      </c>
      <c r="C2429">
        <v>16438</v>
      </c>
      <c r="D2429">
        <v>14268</v>
      </c>
      <c r="F2429">
        <f t="shared" si="74"/>
        <v>4</v>
      </c>
      <c r="G2429">
        <f t="shared" si="75"/>
        <v>11</v>
      </c>
    </row>
    <row r="2430" spans="1:7" x14ac:dyDescent="0.2">
      <c r="A2430" s="1">
        <v>43566</v>
      </c>
      <c r="B2430">
        <v>24</v>
      </c>
      <c r="C2430">
        <v>16191</v>
      </c>
      <c r="D2430">
        <v>13496</v>
      </c>
      <c r="F2430">
        <f t="shared" si="74"/>
        <v>4</v>
      </c>
      <c r="G2430">
        <f t="shared" si="75"/>
        <v>11</v>
      </c>
    </row>
    <row r="2431" spans="1:7" x14ac:dyDescent="0.2">
      <c r="A2431" s="1">
        <v>43567</v>
      </c>
      <c r="B2431">
        <v>1</v>
      </c>
      <c r="C2431">
        <v>15925</v>
      </c>
      <c r="D2431">
        <v>13042</v>
      </c>
      <c r="F2431">
        <f t="shared" si="74"/>
        <v>4</v>
      </c>
      <c r="G2431">
        <f t="shared" si="75"/>
        <v>12</v>
      </c>
    </row>
    <row r="2432" spans="1:7" x14ac:dyDescent="0.2">
      <c r="A2432" s="1">
        <v>43567</v>
      </c>
      <c r="B2432">
        <v>2</v>
      </c>
      <c r="C2432">
        <v>16022</v>
      </c>
      <c r="D2432">
        <v>12898</v>
      </c>
      <c r="F2432">
        <f t="shared" si="74"/>
        <v>4</v>
      </c>
      <c r="G2432">
        <f t="shared" si="75"/>
        <v>12</v>
      </c>
    </row>
    <row r="2433" spans="1:7" x14ac:dyDescent="0.2">
      <c r="A2433" s="1">
        <v>43567</v>
      </c>
      <c r="B2433">
        <v>3</v>
      </c>
      <c r="C2433">
        <v>15994</v>
      </c>
      <c r="D2433">
        <v>12898</v>
      </c>
      <c r="F2433">
        <f t="shared" si="74"/>
        <v>4</v>
      </c>
      <c r="G2433">
        <f t="shared" si="75"/>
        <v>12</v>
      </c>
    </row>
    <row r="2434" spans="1:7" x14ac:dyDescent="0.2">
      <c r="A2434" s="1">
        <v>43567</v>
      </c>
      <c r="B2434">
        <v>4</v>
      </c>
      <c r="C2434">
        <v>16013</v>
      </c>
      <c r="D2434">
        <v>13023</v>
      </c>
      <c r="F2434">
        <f t="shared" si="74"/>
        <v>4</v>
      </c>
      <c r="G2434">
        <f t="shared" si="75"/>
        <v>12</v>
      </c>
    </row>
    <row r="2435" spans="1:7" x14ac:dyDescent="0.2">
      <c r="A2435" s="1">
        <v>43567</v>
      </c>
      <c r="B2435">
        <v>5</v>
      </c>
      <c r="C2435">
        <v>16435</v>
      </c>
      <c r="D2435">
        <v>13423</v>
      </c>
      <c r="F2435">
        <f t="shared" si="74"/>
        <v>4</v>
      </c>
      <c r="G2435">
        <f t="shared" si="75"/>
        <v>12</v>
      </c>
    </row>
    <row r="2436" spans="1:7" x14ac:dyDescent="0.2">
      <c r="A2436" s="1">
        <v>43567</v>
      </c>
      <c r="B2436">
        <v>6</v>
      </c>
      <c r="C2436">
        <v>17396</v>
      </c>
      <c r="D2436">
        <v>14592</v>
      </c>
      <c r="F2436">
        <f t="shared" si="74"/>
        <v>4</v>
      </c>
      <c r="G2436">
        <f t="shared" si="75"/>
        <v>12</v>
      </c>
    </row>
    <row r="2437" spans="1:7" x14ac:dyDescent="0.2">
      <c r="A2437" s="1">
        <v>43567</v>
      </c>
      <c r="B2437">
        <v>7</v>
      </c>
      <c r="C2437">
        <v>18360</v>
      </c>
      <c r="D2437">
        <v>15780</v>
      </c>
      <c r="F2437">
        <f t="shared" si="74"/>
        <v>4</v>
      </c>
      <c r="G2437">
        <f t="shared" si="75"/>
        <v>12</v>
      </c>
    </row>
    <row r="2438" spans="1:7" x14ac:dyDescent="0.2">
      <c r="A2438" s="1">
        <v>43567</v>
      </c>
      <c r="B2438">
        <v>8</v>
      </c>
      <c r="C2438">
        <v>18697</v>
      </c>
      <c r="D2438">
        <v>15957</v>
      </c>
      <c r="F2438">
        <f t="shared" si="74"/>
        <v>4</v>
      </c>
      <c r="G2438">
        <f t="shared" si="75"/>
        <v>12</v>
      </c>
    </row>
    <row r="2439" spans="1:7" x14ac:dyDescent="0.2">
      <c r="A2439" s="1">
        <v>43567</v>
      </c>
      <c r="B2439">
        <v>9</v>
      </c>
      <c r="C2439">
        <v>18359</v>
      </c>
      <c r="D2439">
        <v>15591</v>
      </c>
      <c r="F2439">
        <f t="shared" si="74"/>
        <v>4</v>
      </c>
      <c r="G2439">
        <f t="shared" si="75"/>
        <v>12</v>
      </c>
    </row>
    <row r="2440" spans="1:7" x14ac:dyDescent="0.2">
      <c r="A2440" s="1">
        <v>43567</v>
      </c>
      <c r="B2440">
        <v>10</v>
      </c>
      <c r="C2440">
        <v>17877</v>
      </c>
      <c r="D2440">
        <v>15318</v>
      </c>
      <c r="F2440">
        <f t="shared" ref="F2440:F2503" si="76">MONTH(A2440)</f>
        <v>4</v>
      </c>
      <c r="G2440">
        <f t="shared" ref="G2440:G2503" si="77">DAY(A2440)</f>
        <v>12</v>
      </c>
    </row>
    <row r="2441" spans="1:7" x14ac:dyDescent="0.2">
      <c r="A2441" s="1">
        <v>43567</v>
      </c>
      <c r="B2441">
        <v>11</v>
      </c>
      <c r="C2441">
        <v>18161</v>
      </c>
      <c r="D2441">
        <v>15623</v>
      </c>
      <c r="F2441">
        <f t="shared" si="76"/>
        <v>4</v>
      </c>
      <c r="G2441">
        <f t="shared" si="77"/>
        <v>12</v>
      </c>
    </row>
    <row r="2442" spans="1:7" x14ac:dyDescent="0.2">
      <c r="A2442" s="1">
        <v>43567</v>
      </c>
      <c r="B2442">
        <v>12</v>
      </c>
      <c r="C2442">
        <v>17829</v>
      </c>
      <c r="D2442">
        <v>15412</v>
      </c>
      <c r="F2442">
        <f t="shared" si="76"/>
        <v>4</v>
      </c>
      <c r="G2442">
        <f t="shared" si="77"/>
        <v>12</v>
      </c>
    </row>
    <row r="2443" spans="1:7" x14ac:dyDescent="0.2">
      <c r="A2443" s="1">
        <v>43567</v>
      </c>
      <c r="B2443">
        <v>13</v>
      </c>
      <c r="C2443">
        <v>17638</v>
      </c>
      <c r="D2443">
        <v>15423</v>
      </c>
      <c r="F2443">
        <f t="shared" si="76"/>
        <v>4</v>
      </c>
      <c r="G2443">
        <f t="shared" si="77"/>
        <v>12</v>
      </c>
    </row>
    <row r="2444" spans="1:7" x14ac:dyDescent="0.2">
      <c r="A2444" s="1">
        <v>43567</v>
      </c>
      <c r="B2444">
        <v>14</v>
      </c>
      <c r="C2444">
        <v>17924</v>
      </c>
      <c r="D2444">
        <v>15304</v>
      </c>
      <c r="F2444">
        <f t="shared" si="76"/>
        <v>4</v>
      </c>
      <c r="G2444">
        <f t="shared" si="77"/>
        <v>12</v>
      </c>
    </row>
    <row r="2445" spans="1:7" x14ac:dyDescent="0.2">
      <c r="A2445" s="1">
        <v>43567</v>
      </c>
      <c r="B2445">
        <v>15</v>
      </c>
      <c r="C2445">
        <v>17693</v>
      </c>
      <c r="D2445">
        <v>15017</v>
      </c>
      <c r="F2445">
        <f t="shared" si="76"/>
        <v>4</v>
      </c>
      <c r="G2445">
        <f t="shared" si="77"/>
        <v>12</v>
      </c>
    </row>
    <row r="2446" spans="1:7" x14ac:dyDescent="0.2">
      <c r="A2446" s="1">
        <v>43567</v>
      </c>
      <c r="B2446">
        <v>16</v>
      </c>
      <c r="C2446">
        <v>17826</v>
      </c>
      <c r="D2446">
        <v>15100</v>
      </c>
      <c r="F2446">
        <f t="shared" si="76"/>
        <v>4</v>
      </c>
      <c r="G2446">
        <f t="shared" si="77"/>
        <v>12</v>
      </c>
    </row>
    <row r="2447" spans="1:7" x14ac:dyDescent="0.2">
      <c r="A2447" s="1">
        <v>43567</v>
      </c>
      <c r="B2447">
        <v>17</v>
      </c>
      <c r="C2447">
        <v>17627</v>
      </c>
      <c r="D2447">
        <v>15017</v>
      </c>
      <c r="F2447">
        <f t="shared" si="76"/>
        <v>4</v>
      </c>
      <c r="G2447">
        <f t="shared" si="77"/>
        <v>12</v>
      </c>
    </row>
    <row r="2448" spans="1:7" x14ac:dyDescent="0.2">
      <c r="A2448" s="1">
        <v>43567</v>
      </c>
      <c r="B2448">
        <v>18</v>
      </c>
      <c r="C2448">
        <v>17657</v>
      </c>
      <c r="D2448">
        <v>14874</v>
      </c>
      <c r="F2448">
        <f t="shared" si="76"/>
        <v>4</v>
      </c>
      <c r="G2448">
        <f t="shared" si="77"/>
        <v>12</v>
      </c>
    </row>
    <row r="2449" spans="1:7" x14ac:dyDescent="0.2">
      <c r="A2449" s="1">
        <v>43567</v>
      </c>
      <c r="B2449">
        <v>19</v>
      </c>
      <c r="C2449">
        <v>17901</v>
      </c>
      <c r="D2449">
        <v>15117</v>
      </c>
      <c r="F2449">
        <f t="shared" si="76"/>
        <v>4</v>
      </c>
      <c r="G2449">
        <f t="shared" si="77"/>
        <v>12</v>
      </c>
    </row>
    <row r="2450" spans="1:7" x14ac:dyDescent="0.2">
      <c r="A2450" s="1">
        <v>43567</v>
      </c>
      <c r="B2450">
        <v>20</v>
      </c>
      <c r="C2450">
        <v>18109</v>
      </c>
      <c r="D2450">
        <v>15497</v>
      </c>
      <c r="F2450">
        <f t="shared" si="76"/>
        <v>4</v>
      </c>
      <c r="G2450">
        <f t="shared" si="77"/>
        <v>12</v>
      </c>
    </row>
    <row r="2451" spans="1:7" x14ac:dyDescent="0.2">
      <c r="A2451" s="1">
        <v>43567</v>
      </c>
      <c r="B2451">
        <v>21</v>
      </c>
      <c r="C2451">
        <v>17803</v>
      </c>
      <c r="D2451">
        <v>15211</v>
      </c>
      <c r="F2451">
        <f t="shared" si="76"/>
        <v>4</v>
      </c>
      <c r="G2451">
        <f t="shared" si="77"/>
        <v>12</v>
      </c>
    </row>
    <row r="2452" spans="1:7" x14ac:dyDescent="0.2">
      <c r="A2452" s="1">
        <v>43567</v>
      </c>
      <c r="B2452">
        <v>22</v>
      </c>
      <c r="C2452">
        <v>17368</v>
      </c>
      <c r="D2452">
        <v>14406</v>
      </c>
      <c r="F2452">
        <f t="shared" si="76"/>
        <v>4</v>
      </c>
      <c r="G2452">
        <f t="shared" si="77"/>
        <v>12</v>
      </c>
    </row>
    <row r="2453" spans="1:7" x14ac:dyDescent="0.2">
      <c r="A2453" s="1">
        <v>43567</v>
      </c>
      <c r="B2453">
        <v>23</v>
      </c>
      <c r="C2453">
        <v>16039</v>
      </c>
      <c r="D2453">
        <v>13438</v>
      </c>
      <c r="F2453">
        <f t="shared" si="76"/>
        <v>4</v>
      </c>
      <c r="G2453">
        <f t="shared" si="77"/>
        <v>12</v>
      </c>
    </row>
    <row r="2454" spans="1:7" x14ac:dyDescent="0.2">
      <c r="A2454" s="1">
        <v>43567</v>
      </c>
      <c r="B2454">
        <v>24</v>
      </c>
      <c r="C2454">
        <v>14698</v>
      </c>
      <c r="D2454">
        <v>12727</v>
      </c>
      <c r="F2454">
        <f t="shared" si="76"/>
        <v>4</v>
      </c>
      <c r="G2454">
        <f t="shared" si="77"/>
        <v>12</v>
      </c>
    </row>
    <row r="2455" spans="1:7" x14ac:dyDescent="0.2">
      <c r="A2455" s="1">
        <v>43568</v>
      </c>
      <c r="B2455">
        <v>1</v>
      </c>
      <c r="C2455">
        <v>14294</v>
      </c>
      <c r="D2455">
        <v>12270</v>
      </c>
      <c r="F2455">
        <f t="shared" si="76"/>
        <v>4</v>
      </c>
      <c r="G2455">
        <f t="shared" si="77"/>
        <v>13</v>
      </c>
    </row>
    <row r="2456" spans="1:7" x14ac:dyDescent="0.2">
      <c r="A2456" s="1">
        <v>43568</v>
      </c>
      <c r="B2456">
        <v>2</v>
      </c>
      <c r="C2456">
        <v>14015</v>
      </c>
      <c r="D2456">
        <v>11971</v>
      </c>
      <c r="F2456">
        <f t="shared" si="76"/>
        <v>4</v>
      </c>
      <c r="G2456">
        <f t="shared" si="77"/>
        <v>13</v>
      </c>
    </row>
    <row r="2457" spans="1:7" x14ac:dyDescent="0.2">
      <c r="A2457" s="1">
        <v>43568</v>
      </c>
      <c r="B2457">
        <v>3</v>
      </c>
      <c r="C2457">
        <v>13745</v>
      </c>
      <c r="D2457">
        <v>11789</v>
      </c>
      <c r="F2457">
        <f t="shared" si="76"/>
        <v>4</v>
      </c>
      <c r="G2457">
        <f t="shared" si="77"/>
        <v>13</v>
      </c>
    </row>
    <row r="2458" spans="1:7" x14ac:dyDescent="0.2">
      <c r="A2458" s="1">
        <v>43568</v>
      </c>
      <c r="B2458">
        <v>4</v>
      </c>
      <c r="C2458">
        <v>13879</v>
      </c>
      <c r="D2458">
        <v>11869</v>
      </c>
      <c r="F2458">
        <f t="shared" si="76"/>
        <v>4</v>
      </c>
      <c r="G2458">
        <f t="shared" si="77"/>
        <v>13</v>
      </c>
    </row>
    <row r="2459" spans="1:7" x14ac:dyDescent="0.2">
      <c r="A2459" s="1">
        <v>43568</v>
      </c>
      <c r="B2459">
        <v>5</v>
      </c>
      <c r="C2459">
        <v>13947</v>
      </c>
      <c r="D2459">
        <v>11928</v>
      </c>
      <c r="F2459">
        <f t="shared" si="76"/>
        <v>4</v>
      </c>
      <c r="G2459">
        <f t="shared" si="77"/>
        <v>13</v>
      </c>
    </row>
    <row r="2460" spans="1:7" x14ac:dyDescent="0.2">
      <c r="A2460" s="1">
        <v>43568</v>
      </c>
      <c r="B2460">
        <v>6</v>
      </c>
      <c r="C2460">
        <v>14386</v>
      </c>
      <c r="D2460">
        <v>12436</v>
      </c>
      <c r="F2460">
        <f t="shared" si="76"/>
        <v>4</v>
      </c>
      <c r="G2460">
        <f t="shared" si="77"/>
        <v>13</v>
      </c>
    </row>
    <row r="2461" spans="1:7" x14ac:dyDescent="0.2">
      <c r="A2461" s="1">
        <v>43568</v>
      </c>
      <c r="B2461">
        <v>7</v>
      </c>
      <c r="C2461">
        <v>14865</v>
      </c>
      <c r="D2461">
        <v>12888</v>
      </c>
      <c r="F2461">
        <f t="shared" si="76"/>
        <v>4</v>
      </c>
      <c r="G2461">
        <f t="shared" si="77"/>
        <v>13</v>
      </c>
    </row>
    <row r="2462" spans="1:7" x14ac:dyDescent="0.2">
      <c r="A2462" s="1">
        <v>43568</v>
      </c>
      <c r="B2462">
        <v>8</v>
      </c>
      <c r="C2462">
        <v>15217</v>
      </c>
      <c r="D2462">
        <v>13209</v>
      </c>
      <c r="F2462">
        <f t="shared" si="76"/>
        <v>4</v>
      </c>
      <c r="G2462">
        <f t="shared" si="77"/>
        <v>13</v>
      </c>
    </row>
    <row r="2463" spans="1:7" x14ac:dyDescent="0.2">
      <c r="A2463" s="1">
        <v>43568</v>
      </c>
      <c r="B2463">
        <v>9</v>
      </c>
      <c r="C2463">
        <v>15252</v>
      </c>
      <c r="D2463">
        <v>13244</v>
      </c>
      <c r="F2463">
        <f t="shared" si="76"/>
        <v>4</v>
      </c>
      <c r="G2463">
        <f t="shared" si="77"/>
        <v>13</v>
      </c>
    </row>
    <row r="2464" spans="1:7" x14ac:dyDescent="0.2">
      <c r="A2464" s="1">
        <v>43568</v>
      </c>
      <c r="B2464">
        <v>10</v>
      </c>
      <c r="C2464">
        <v>15119</v>
      </c>
      <c r="D2464">
        <v>13079</v>
      </c>
      <c r="F2464">
        <f t="shared" si="76"/>
        <v>4</v>
      </c>
      <c r="G2464">
        <f t="shared" si="77"/>
        <v>13</v>
      </c>
    </row>
    <row r="2465" spans="1:7" x14ac:dyDescent="0.2">
      <c r="A2465" s="1">
        <v>43568</v>
      </c>
      <c r="B2465">
        <v>11</v>
      </c>
      <c r="C2465">
        <v>14973</v>
      </c>
      <c r="D2465">
        <v>12967</v>
      </c>
      <c r="F2465">
        <f t="shared" si="76"/>
        <v>4</v>
      </c>
      <c r="G2465">
        <f t="shared" si="77"/>
        <v>13</v>
      </c>
    </row>
    <row r="2466" spans="1:7" x14ac:dyDescent="0.2">
      <c r="A2466" s="1">
        <v>43568</v>
      </c>
      <c r="B2466">
        <v>12</v>
      </c>
      <c r="C2466">
        <v>14672</v>
      </c>
      <c r="D2466">
        <v>12719</v>
      </c>
      <c r="F2466">
        <f t="shared" si="76"/>
        <v>4</v>
      </c>
      <c r="G2466">
        <f t="shared" si="77"/>
        <v>13</v>
      </c>
    </row>
    <row r="2467" spans="1:7" x14ac:dyDescent="0.2">
      <c r="A2467" s="1">
        <v>43568</v>
      </c>
      <c r="B2467">
        <v>13</v>
      </c>
      <c r="C2467">
        <v>14420</v>
      </c>
      <c r="D2467">
        <v>12390</v>
      </c>
      <c r="F2467">
        <f t="shared" si="76"/>
        <v>4</v>
      </c>
      <c r="G2467">
        <f t="shared" si="77"/>
        <v>13</v>
      </c>
    </row>
    <row r="2468" spans="1:7" x14ac:dyDescent="0.2">
      <c r="A2468" s="1">
        <v>43568</v>
      </c>
      <c r="B2468">
        <v>14</v>
      </c>
      <c r="C2468">
        <v>14242</v>
      </c>
      <c r="D2468">
        <v>12292</v>
      </c>
      <c r="F2468">
        <f t="shared" si="76"/>
        <v>4</v>
      </c>
      <c r="G2468">
        <f t="shared" si="77"/>
        <v>13</v>
      </c>
    </row>
    <row r="2469" spans="1:7" x14ac:dyDescent="0.2">
      <c r="A2469" s="1">
        <v>43568</v>
      </c>
      <c r="B2469">
        <v>15</v>
      </c>
      <c r="C2469">
        <v>14206</v>
      </c>
      <c r="D2469">
        <v>12255</v>
      </c>
      <c r="F2469">
        <f t="shared" si="76"/>
        <v>4</v>
      </c>
      <c r="G2469">
        <f t="shared" si="77"/>
        <v>13</v>
      </c>
    </row>
    <row r="2470" spans="1:7" x14ac:dyDescent="0.2">
      <c r="A2470" s="1">
        <v>43568</v>
      </c>
      <c r="B2470">
        <v>16</v>
      </c>
      <c r="C2470">
        <v>14639</v>
      </c>
      <c r="D2470">
        <v>12640</v>
      </c>
      <c r="F2470">
        <f t="shared" si="76"/>
        <v>4</v>
      </c>
      <c r="G2470">
        <f t="shared" si="77"/>
        <v>13</v>
      </c>
    </row>
    <row r="2471" spans="1:7" x14ac:dyDescent="0.2">
      <c r="A2471" s="1">
        <v>43568</v>
      </c>
      <c r="B2471">
        <v>17</v>
      </c>
      <c r="C2471">
        <v>15313</v>
      </c>
      <c r="D2471">
        <v>13313</v>
      </c>
      <c r="F2471">
        <f t="shared" si="76"/>
        <v>4</v>
      </c>
      <c r="G2471">
        <f t="shared" si="77"/>
        <v>13</v>
      </c>
    </row>
    <row r="2472" spans="1:7" x14ac:dyDescent="0.2">
      <c r="A2472" s="1">
        <v>43568</v>
      </c>
      <c r="B2472">
        <v>18</v>
      </c>
      <c r="C2472">
        <v>15756</v>
      </c>
      <c r="D2472">
        <v>13760</v>
      </c>
      <c r="F2472">
        <f t="shared" si="76"/>
        <v>4</v>
      </c>
      <c r="G2472">
        <f t="shared" si="77"/>
        <v>13</v>
      </c>
    </row>
    <row r="2473" spans="1:7" x14ac:dyDescent="0.2">
      <c r="A2473" s="1">
        <v>43568</v>
      </c>
      <c r="B2473">
        <v>19</v>
      </c>
      <c r="C2473">
        <v>16075</v>
      </c>
      <c r="D2473">
        <v>14168</v>
      </c>
      <c r="F2473">
        <f t="shared" si="76"/>
        <v>4</v>
      </c>
      <c r="G2473">
        <f t="shared" si="77"/>
        <v>13</v>
      </c>
    </row>
    <row r="2474" spans="1:7" x14ac:dyDescent="0.2">
      <c r="A2474" s="1">
        <v>43568</v>
      </c>
      <c r="B2474">
        <v>20</v>
      </c>
      <c r="C2474">
        <v>16399</v>
      </c>
      <c r="D2474">
        <v>14715</v>
      </c>
      <c r="F2474">
        <f t="shared" si="76"/>
        <v>4</v>
      </c>
      <c r="G2474">
        <f t="shared" si="77"/>
        <v>13</v>
      </c>
    </row>
    <row r="2475" spans="1:7" x14ac:dyDescent="0.2">
      <c r="A2475" s="1">
        <v>43568</v>
      </c>
      <c r="B2475">
        <v>21</v>
      </c>
      <c r="C2475">
        <v>15683</v>
      </c>
      <c r="D2475">
        <v>14414</v>
      </c>
      <c r="F2475">
        <f t="shared" si="76"/>
        <v>4</v>
      </c>
      <c r="G2475">
        <f t="shared" si="77"/>
        <v>13</v>
      </c>
    </row>
    <row r="2476" spans="1:7" x14ac:dyDescent="0.2">
      <c r="A2476" s="1">
        <v>43568</v>
      </c>
      <c r="B2476">
        <v>22</v>
      </c>
      <c r="C2476">
        <v>15304</v>
      </c>
      <c r="D2476">
        <v>13725</v>
      </c>
      <c r="F2476">
        <f t="shared" si="76"/>
        <v>4</v>
      </c>
      <c r="G2476">
        <f t="shared" si="77"/>
        <v>13</v>
      </c>
    </row>
    <row r="2477" spans="1:7" x14ac:dyDescent="0.2">
      <c r="A2477" s="1">
        <v>43568</v>
      </c>
      <c r="B2477">
        <v>23</v>
      </c>
      <c r="C2477">
        <v>14773</v>
      </c>
      <c r="D2477">
        <v>12949</v>
      </c>
      <c r="F2477">
        <f t="shared" si="76"/>
        <v>4</v>
      </c>
      <c r="G2477">
        <f t="shared" si="77"/>
        <v>13</v>
      </c>
    </row>
    <row r="2478" spans="1:7" x14ac:dyDescent="0.2">
      <c r="A2478" s="1">
        <v>43568</v>
      </c>
      <c r="B2478">
        <v>24</v>
      </c>
      <c r="C2478">
        <v>14335</v>
      </c>
      <c r="D2478">
        <v>12345</v>
      </c>
      <c r="F2478">
        <f t="shared" si="76"/>
        <v>4</v>
      </c>
      <c r="G2478">
        <f t="shared" si="77"/>
        <v>13</v>
      </c>
    </row>
    <row r="2479" spans="1:7" x14ac:dyDescent="0.2">
      <c r="A2479" s="1">
        <v>43569</v>
      </c>
      <c r="B2479">
        <v>1</v>
      </c>
      <c r="C2479">
        <v>14629</v>
      </c>
      <c r="D2479">
        <v>11970</v>
      </c>
      <c r="F2479">
        <f t="shared" si="76"/>
        <v>4</v>
      </c>
      <c r="G2479">
        <f t="shared" si="77"/>
        <v>14</v>
      </c>
    </row>
    <row r="2480" spans="1:7" x14ac:dyDescent="0.2">
      <c r="A2480" s="1">
        <v>43569</v>
      </c>
      <c r="B2480">
        <v>2</v>
      </c>
      <c r="C2480">
        <v>14699</v>
      </c>
      <c r="D2480">
        <v>11848</v>
      </c>
      <c r="F2480">
        <f t="shared" si="76"/>
        <v>4</v>
      </c>
      <c r="G2480">
        <f t="shared" si="77"/>
        <v>14</v>
      </c>
    </row>
    <row r="2481" spans="1:7" x14ac:dyDescent="0.2">
      <c r="A2481" s="1">
        <v>43569</v>
      </c>
      <c r="B2481">
        <v>3</v>
      </c>
      <c r="C2481">
        <v>14603</v>
      </c>
      <c r="D2481">
        <v>11817</v>
      </c>
      <c r="F2481">
        <f t="shared" si="76"/>
        <v>4</v>
      </c>
      <c r="G2481">
        <f t="shared" si="77"/>
        <v>14</v>
      </c>
    </row>
    <row r="2482" spans="1:7" x14ac:dyDescent="0.2">
      <c r="A2482" s="1">
        <v>43569</v>
      </c>
      <c r="B2482">
        <v>4</v>
      </c>
      <c r="C2482">
        <v>14481</v>
      </c>
      <c r="D2482">
        <v>11727</v>
      </c>
      <c r="F2482">
        <f t="shared" si="76"/>
        <v>4</v>
      </c>
      <c r="G2482">
        <f t="shared" si="77"/>
        <v>14</v>
      </c>
    </row>
    <row r="2483" spans="1:7" x14ac:dyDescent="0.2">
      <c r="A2483" s="1">
        <v>43569</v>
      </c>
      <c r="B2483">
        <v>5</v>
      </c>
      <c r="C2483">
        <v>14993</v>
      </c>
      <c r="D2483">
        <v>11949</v>
      </c>
      <c r="F2483">
        <f t="shared" si="76"/>
        <v>4</v>
      </c>
      <c r="G2483">
        <f t="shared" si="77"/>
        <v>14</v>
      </c>
    </row>
    <row r="2484" spans="1:7" x14ac:dyDescent="0.2">
      <c r="A2484" s="1">
        <v>43569</v>
      </c>
      <c r="B2484">
        <v>6</v>
      </c>
      <c r="C2484">
        <v>15056</v>
      </c>
      <c r="D2484">
        <v>12293</v>
      </c>
      <c r="F2484">
        <f t="shared" si="76"/>
        <v>4</v>
      </c>
      <c r="G2484">
        <f t="shared" si="77"/>
        <v>14</v>
      </c>
    </row>
    <row r="2485" spans="1:7" x14ac:dyDescent="0.2">
      <c r="A2485" s="1">
        <v>43569</v>
      </c>
      <c r="B2485">
        <v>7</v>
      </c>
      <c r="C2485">
        <v>15207</v>
      </c>
      <c r="D2485">
        <v>12679</v>
      </c>
      <c r="F2485">
        <f t="shared" si="76"/>
        <v>4</v>
      </c>
      <c r="G2485">
        <f t="shared" si="77"/>
        <v>14</v>
      </c>
    </row>
    <row r="2486" spans="1:7" x14ac:dyDescent="0.2">
      <c r="A2486" s="1">
        <v>43569</v>
      </c>
      <c r="B2486">
        <v>8</v>
      </c>
      <c r="C2486">
        <v>15803</v>
      </c>
      <c r="D2486">
        <v>13331</v>
      </c>
      <c r="F2486">
        <f t="shared" si="76"/>
        <v>4</v>
      </c>
      <c r="G2486">
        <f t="shared" si="77"/>
        <v>14</v>
      </c>
    </row>
    <row r="2487" spans="1:7" x14ac:dyDescent="0.2">
      <c r="A2487" s="1">
        <v>43569</v>
      </c>
      <c r="B2487">
        <v>9</v>
      </c>
      <c r="C2487">
        <v>16345</v>
      </c>
      <c r="D2487">
        <v>13887</v>
      </c>
      <c r="F2487">
        <f t="shared" si="76"/>
        <v>4</v>
      </c>
      <c r="G2487">
        <f t="shared" si="77"/>
        <v>14</v>
      </c>
    </row>
    <row r="2488" spans="1:7" x14ac:dyDescent="0.2">
      <c r="A2488" s="1">
        <v>43569</v>
      </c>
      <c r="B2488">
        <v>10</v>
      </c>
      <c r="C2488">
        <v>16818</v>
      </c>
      <c r="D2488">
        <v>14356</v>
      </c>
      <c r="F2488">
        <f t="shared" si="76"/>
        <v>4</v>
      </c>
      <c r="G2488">
        <f t="shared" si="77"/>
        <v>14</v>
      </c>
    </row>
    <row r="2489" spans="1:7" x14ac:dyDescent="0.2">
      <c r="A2489" s="1">
        <v>43569</v>
      </c>
      <c r="B2489">
        <v>11</v>
      </c>
      <c r="C2489">
        <v>16947</v>
      </c>
      <c r="D2489">
        <v>14654</v>
      </c>
      <c r="F2489">
        <f t="shared" si="76"/>
        <v>4</v>
      </c>
      <c r="G2489">
        <f t="shared" si="77"/>
        <v>14</v>
      </c>
    </row>
    <row r="2490" spans="1:7" x14ac:dyDescent="0.2">
      <c r="A2490" s="1">
        <v>43569</v>
      </c>
      <c r="B2490">
        <v>12</v>
      </c>
      <c r="C2490">
        <v>17117</v>
      </c>
      <c r="D2490">
        <v>14904</v>
      </c>
      <c r="F2490">
        <f t="shared" si="76"/>
        <v>4</v>
      </c>
      <c r="G2490">
        <f t="shared" si="77"/>
        <v>14</v>
      </c>
    </row>
    <row r="2491" spans="1:7" x14ac:dyDescent="0.2">
      <c r="A2491" s="1">
        <v>43569</v>
      </c>
      <c r="B2491">
        <v>13</v>
      </c>
      <c r="C2491">
        <v>17205</v>
      </c>
      <c r="D2491">
        <v>14984</v>
      </c>
      <c r="F2491">
        <f t="shared" si="76"/>
        <v>4</v>
      </c>
      <c r="G2491">
        <f t="shared" si="77"/>
        <v>14</v>
      </c>
    </row>
    <row r="2492" spans="1:7" x14ac:dyDescent="0.2">
      <c r="A2492" s="1">
        <v>43569</v>
      </c>
      <c r="B2492">
        <v>14</v>
      </c>
      <c r="C2492">
        <v>17060</v>
      </c>
      <c r="D2492">
        <v>15038</v>
      </c>
      <c r="F2492">
        <f t="shared" si="76"/>
        <v>4</v>
      </c>
      <c r="G2492">
        <f t="shared" si="77"/>
        <v>14</v>
      </c>
    </row>
    <row r="2493" spans="1:7" x14ac:dyDescent="0.2">
      <c r="A2493" s="1">
        <v>43569</v>
      </c>
      <c r="B2493">
        <v>15</v>
      </c>
      <c r="C2493">
        <v>17291</v>
      </c>
      <c r="D2493">
        <v>15299</v>
      </c>
      <c r="F2493">
        <f t="shared" si="76"/>
        <v>4</v>
      </c>
      <c r="G2493">
        <f t="shared" si="77"/>
        <v>14</v>
      </c>
    </row>
    <row r="2494" spans="1:7" x14ac:dyDescent="0.2">
      <c r="A2494" s="1">
        <v>43569</v>
      </c>
      <c r="B2494">
        <v>16</v>
      </c>
      <c r="C2494">
        <v>17480</v>
      </c>
      <c r="D2494">
        <v>15815</v>
      </c>
      <c r="F2494">
        <f t="shared" si="76"/>
        <v>4</v>
      </c>
      <c r="G2494">
        <f t="shared" si="77"/>
        <v>14</v>
      </c>
    </row>
    <row r="2495" spans="1:7" x14ac:dyDescent="0.2">
      <c r="A2495" s="1">
        <v>43569</v>
      </c>
      <c r="B2495">
        <v>17</v>
      </c>
      <c r="C2495">
        <v>17904</v>
      </c>
      <c r="D2495">
        <v>16148</v>
      </c>
      <c r="F2495">
        <f t="shared" si="76"/>
        <v>4</v>
      </c>
      <c r="G2495">
        <f t="shared" si="77"/>
        <v>14</v>
      </c>
    </row>
    <row r="2496" spans="1:7" x14ac:dyDescent="0.2">
      <c r="A2496" s="1">
        <v>43569</v>
      </c>
      <c r="B2496">
        <v>18</v>
      </c>
      <c r="C2496">
        <v>17430</v>
      </c>
      <c r="D2496">
        <v>15824</v>
      </c>
      <c r="F2496">
        <f t="shared" si="76"/>
        <v>4</v>
      </c>
      <c r="G2496">
        <f t="shared" si="77"/>
        <v>14</v>
      </c>
    </row>
    <row r="2497" spans="1:7" x14ac:dyDescent="0.2">
      <c r="A2497" s="1">
        <v>43569</v>
      </c>
      <c r="B2497">
        <v>19</v>
      </c>
      <c r="C2497">
        <v>17351</v>
      </c>
      <c r="D2497">
        <v>15887</v>
      </c>
      <c r="F2497">
        <f t="shared" si="76"/>
        <v>4</v>
      </c>
      <c r="G2497">
        <f t="shared" si="77"/>
        <v>14</v>
      </c>
    </row>
    <row r="2498" spans="1:7" x14ac:dyDescent="0.2">
      <c r="A2498" s="1">
        <v>43569</v>
      </c>
      <c r="B2498">
        <v>20</v>
      </c>
      <c r="C2498">
        <v>17610</v>
      </c>
      <c r="D2498">
        <v>16070</v>
      </c>
      <c r="F2498">
        <f t="shared" si="76"/>
        <v>4</v>
      </c>
      <c r="G2498">
        <f t="shared" si="77"/>
        <v>14</v>
      </c>
    </row>
    <row r="2499" spans="1:7" x14ac:dyDescent="0.2">
      <c r="A2499" s="1">
        <v>43569</v>
      </c>
      <c r="B2499">
        <v>21</v>
      </c>
      <c r="C2499">
        <v>17253</v>
      </c>
      <c r="D2499">
        <v>15455</v>
      </c>
      <c r="F2499">
        <f t="shared" si="76"/>
        <v>4</v>
      </c>
      <c r="G2499">
        <f t="shared" si="77"/>
        <v>14</v>
      </c>
    </row>
    <row r="2500" spans="1:7" x14ac:dyDescent="0.2">
      <c r="A2500" s="1">
        <v>43569</v>
      </c>
      <c r="B2500">
        <v>22</v>
      </c>
      <c r="C2500">
        <v>16493</v>
      </c>
      <c r="D2500">
        <v>14594</v>
      </c>
      <c r="F2500">
        <f t="shared" si="76"/>
        <v>4</v>
      </c>
      <c r="G2500">
        <f t="shared" si="77"/>
        <v>14</v>
      </c>
    </row>
    <row r="2501" spans="1:7" x14ac:dyDescent="0.2">
      <c r="A2501" s="1">
        <v>43569</v>
      </c>
      <c r="B2501">
        <v>23</v>
      </c>
      <c r="C2501">
        <v>15923</v>
      </c>
      <c r="D2501">
        <v>13697</v>
      </c>
      <c r="F2501">
        <f t="shared" si="76"/>
        <v>4</v>
      </c>
      <c r="G2501">
        <f t="shared" si="77"/>
        <v>14</v>
      </c>
    </row>
    <row r="2502" spans="1:7" x14ac:dyDescent="0.2">
      <c r="A2502" s="1">
        <v>43569</v>
      </c>
      <c r="B2502">
        <v>24</v>
      </c>
      <c r="C2502">
        <v>15417</v>
      </c>
      <c r="D2502">
        <v>13005</v>
      </c>
      <c r="F2502">
        <f t="shared" si="76"/>
        <v>4</v>
      </c>
      <c r="G2502">
        <f t="shared" si="77"/>
        <v>14</v>
      </c>
    </row>
    <row r="2503" spans="1:7" x14ac:dyDescent="0.2">
      <c r="A2503" s="1">
        <v>43570</v>
      </c>
      <c r="B2503">
        <v>1</v>
      </c>
      <c r="C2503">
        <v>15216</v>
      </c>
      <c r="D2503">
        <v>12628</v>
      </c>
      <c r="F2503">
        <f t="shared" si="76"/>
        <v>4</v>
      </c>
      <c r="G2503">
        <f t="shared" si="77"/>
        <v>15</v>
      </c>
    </row>
    <row r="2504" spans="1:7" x14ac:dyDescent="0.2">
      <c r="A2504" s="1">
        <v>43570</v>
      </c>
      <c r="B2504">
        <v>2</v>
      </c>
      <c r="C2504">
        <v>15116</v>
      </c>
      <c r="D2504">
        <v>12521</v>
      </c>
      <c r="F2504">
        <f t="shared" ref="F2504:F2567" si="78">MONTH(A2504)</f>
        <v>4</v>
      </c>
      <c r="G2504">
        <f t="shared" ref="G2504:G2567" si="79">DAY(A2504)</f>
        <v>15</v>
      </c>
    </row>
    <row r="2505" spans="1:7" x14ac:dyDescent="0.2">
      <c r="A2505" s="1">
        <v>43570</v>
      </c>
      <c r="B2505">
        <v>3</v>
      </c>
      <c r="C2505">
        <v>15039</v>
      </c>
      <c r="D2505">
        <v>12390</v>
      </c>
      <c r="F2505">
        <f t="shared" si="78"/>
        <v>4</v>
      </c>
      <c r="G2505">
        <f t="shared" si="79"/>
        <v>15</v>
      </c>
    </row>
    <row r="2506" spans="1:7" x14ac:dyDescent="0.2">
      <c r="A2506" s="1">
        <v>43570</v>
      </c>
      <c r="B2506">
        <v>4</v>
      </c>
      <c r="C2506">
        <v>15070</v>
      </c>
      <c r="D2506">
        <v>12514</v>
      </c>
      <c r="F2506">
        <f t="shared" si="78"/>
        <v>4</v>
      </c>
      <c r="G2506">
        <f t="shared" si="79"/>
        <v>15</v>
      </c>
    </row>
    <row r="2507" spans="1:7" x14ac:dyDescent="0.2">
      <c r="A2507" s="1">
        <v>43570</v>
      </c>
      <c r="B2507">
        <v>5</v>
      </c>
      <c r="C2507">
        <v>15589</v>
      </c>
      <c r="D2507">
        <v>13115</v>
      </c>
      <c r="F2507">
        <f t="shared" si="78"/>
        <v>4</v>
      </c>
      <c r="G2507">
        <f t="shared" si="79"/>
        <v>15</v>
      </c>
    </row>
    <row r="2508" spans="1:7" x14ac:dyDescent="0.2">
      <c r="A2508" s="1">
        <v>43570</v>
      </c>
      <c r="B2508">
        <v>6</v>
      </c>
      <c r="C2508">
        <v>16923</v>
      </c>
      <c r="D2508">
        <v>14457</v>
      </c>
      <c r="F2508">
        <f t="shared" si="78"/>
        <v>4</v>
      </c>
      <c r="G2508">
        <f t="shared" si="79"/>
        <v>15</v>
      </c>
    </row>
    <row r="2509" spans="1:7" x14ac:dyDescent="0.2">
      <c r="A2509" s="1">
        <v>43570</v>
      </c>
      <c r="B2509">
        <v>7</v>
      </c>
      <c r="C2509">
        <v>18027</v>
      </c>
      <c r="D2509">
        <v>15746</v>
      </c>
      <c r="F2509">
        <f t="shared" si="78"/>
        <v>4</v>
      </c>
      <c r="G2509">
        <f t="shared" si="79"/>
        <v>15</v>
      </c>
    </row>
    <row r="2510" spans="1:7" x14ac:dyDescent="0.2">
      <c r="A2510" s="1">
        <v>43570</v>
      </c>
      <c r="B2510">
        <v>8</v>
      </c>
      <c r="C2510">
        <v>18186</v>
      </c>
      <c r="D2510">
        <v>16230</v>
      </c>
      <c r="F2510">
        <f t="shared" si="78"/>
        <v>4</v>
      </c>
      <c r="G2510">
        <f t="shared" si="79"/>
        <v>15</v>
      </c>
    </row>
    <row r="2511" spans="1:7" x14ac:dyDescent="0.2">
      <c r="A2511" s="1">
        <v>43570</v>
      </c>
      <c r="B2511">
        <v>9</v>
      </c>
      <c r="C2511">
        <v>18084</v>
      </c>
      <c r="D2511">
        <v>16315</v>
      </c>
      <c r="F2511">
        <f t="shared" si="78"/>
        <v>4</v>
      </c>
      <c r="G2511">
        <f t="shared" si="79"/>
        <v>15</v>
      </c>
    </row>
    <row r="2512" spans="1:7" x14ac:dyDescent="0.2">
      <c r="A2512" s="1">
        <v>43570</v>
      </c>
      <c r="B2512">
        <v>10</v>
      </c>
      <c r="C2512">
        <v>18302</v>
      </c>
      <c r="D2512">
        <v>16412</v>
      </c>
      <c r="F2512">
        <f t="shared" si="78"/>
        <v>4</v>
      </c>
      <c r="G2512">
        <f t="shared" si="79"/>
        <v>15</v>
      </c>
    </row>
    <row r="2513" spans="1:7" x14ac:dyDescent="0.2">
      <c r="A2513" s="1">
        <v>43570</v>
      </c>
      <c r="B2513">
        <v>11</v>
      </c>
      <c r="C2513">
        <v>18145</v>
      </c>
      <c r="D2513">
        <v>16278</v>
      </c>
      <c r="F2513">
        <f t="shared" si="78"/>
        <v>4</v>
      </c>
      <c r="G2513">
        <f t="shared" si="79"/>
        <v>15</v>
      </c>
    </row>
    <row r="2514" spans="1:7" x14ac:dyDescent="0.2">
      <c r="A2514" s="1">
        <v>43570</v>
      </c>
      <c r="B2514">
        <v>12</v>
      </c>
      <c r="C2514">
        <v>17861</v>
      </c>
      <c r="D2514">
        <v>16035</v>
      </c>
      <c r="F2514">
        <f t="shared" si="78"/>
        <v>4</v>
      </c>
      <c r="G2514">
        <f t="shared" si="79"/>
        <v>15</v>
      </c>
    </row>
    <row r="2515" spans="1:7" x14ac:dyDescent="0.2">
      <c r="A2515" s="1">
        <v>43570</v>
      </c>
      <c r="B2515">
        <v>13</v>
      </c>
      <c r="C2515">
        <v>17469</v>
      </c>
      <c r="D2515">
        <v>15486</v>
      </c>
      <c r="F2515">
        <f t="shared" si="78"/>
        <v>4</v>
      </c>
      <c r="G2515">
        <f t="shared" si="79"/>
        <v>15</v>
      </c>
    </row>
    <row r="2516" spans="1:7" x14ac:dyDescent="0.2">
      <c r="A2516" s="1">
        <v>43570</v>
      </c>
      <c r="B2516">
        <v>14</v>
      </c>
      <c r="C2516">
        <v>16519</v>
      </c>
      <c r="D2516">
        <v>14832</v>
      </c>
      <c r="F2516">
        <f t="shared" si="78"/>
        <v>4</v>
      </c>
      <c r="G2516">
        <f t="shared" si="79"/>
        <v>15</v>
      </c>
    </row>
    <row r="2517" spans="1:7" x14ac:dyDescent="0.2">
      <c r="A2517" s="1">
        <v>43570</v>
      </c>
      <c r="B2517">
        <v>15</v>
      </c>
      <c r="C2517">
        <v>16523</v>
      </c>
      <c r="D2517">
        <v>14799</v>
      </c>
      <c r="F2517">
        <f t="shared" si="78"/>
        <v>4</v>
      </c>
      <c r="G2517">
        <f t="shared" si="79"/>
        <v>15</v>
      </c>
    </row>
    <row r="2518" spans="1:7" x14ac:dyDescent="0.2">
      <c r="A2518" s="1">
        <v>43570</v>
      </c>
      <c r="B2518">
        <v>16</v>
      </c>
      <c r="C2518">
        <v>16439</v>
      </c>
      <c r="D2518">
        <v>14571</v>
      </c>
      <c r="F2518">
        <f t="shared" si="78"/>
        <v>4</v>
      </c>
      <c r="G2518">
        <f t="shared" si="79"/>
        <v>15</v>
      </c>
    </row>
    <row r="2519" spans="1:7" x14ac:dyDescent="0.2">
      <c r="A2519" s="1">
        <v>43570</v>
      </c>
      <c r="B2519">
        <v>17</v>
      </c>
      <c r="C2519">
        <v>16892</v>
      </c>
      <c r="D2519">
        <v>15093</v>
      </c>
      <c r="F2519">
        <f t="shared" si="78"/>
        <v>4</v>
      </c>
      <c r="G2519">
        <f t="shared" si="79"/>
        <v>15</v>
      </c>
    </row>
    <row r="2520" spans="1:7" x14ac:dyDescent="0.2">
      <c r="A2520" s="1">
        <v>43570</v>
      </c>
      <c r="B2520">
        <v>18</v>
      </c>
      <c r="C2520">
        <v>16908</v>
      </c>
      <c r="D2520">
        <v>15223</v>
      </c>
      <c r="F2520">
        <f t="shared" si="78"/>
        <v>4</v>
      </c>
      <c r="G2520">
        <f t="shared" si="79"/>
        <v>15</v>
      </c>
    </row>
    <row r="2521" spans="1:7" x14ac:dyDescent="0.2">
      <c r="A2521" s="1">
        <v>43570</v>
      </c>
      <c r="B2521">
        <v>19</v>
      </c>
      <c r="C2521">
        <v>17225</v>
      </c>
      <c r="D2521">
        <v>15637</v>
      </c>
      <c r="F2521">
        <f t="shared" si="78"/>
        <v>4</v>
      </c>
      <c r="G2521">
        <f t="shared" si="79"/>
        <v>15</v>
      </c>
    </row>
    <row r="2522" spans="1:7" x14ac:dyDescent="0.2">
      <c r="A2522" s="1">
        <v>43570</v>
      </c>
      <c r="B2522">
        <v>20</v>
      </c>
      <c r="C2522">
        <v>17665</v>
      </c>
      <c r="D2522">
        <v>16202</v>
      </c>
      <c r="F2522">
        <f t="shared" si="78"/>
        <v>4</v>
      </c>
      <c r="G2522">
        <f t="shared" si="79"/>
        <v>15</v>
      </c>
    </row>
    <row r="2523" spans="1:7" x14ac:dyDescent="0.2">
      <c r="A2523" s="1">
        <v>43570</v>
      </c>
      <c r="B2523">
        <v>21</v>
      </c>
      <c r="C2523">
        <v>17284</v>
      </c>
      <c r="D2523">
        <v>15869</v>
      </c>
      <c r="F2523">
        <f t="shared" si="78"/>
        <v>4</v>
      </c>
      <c r="G2523">
        <f t="shared" si="79"/>
        <v>15</v>
      </c>
    </row>
    <row r="2524" spans="1:7" x14ac:dyDescent="0.2">
      <c r="A2524" s="1">
        <v>43570</v>
      </c>
      <c r="B2524">
        <v>22</v>
      </c>
      <c r="C2524">
        <v>16404</v>
      </c>
      <c r="D2524">
        <v>15059</v>
      </c>
      <c r="F2524">
        <f t="shared" si="78"/>
        <v>4</v>
      </c>
      <c r="G2524">
        <f t="shared" si="79"/>
        <v>15</v>
      </c>
    </row>
    <row r="2525" spans="1:7" x14ac:dyDescent="0.2">
      <c r="A2525" s="1">
        <v>43570</v>
      </c>
      <c r="B2525">
        <v>23</v>
      </c>
      <c r="C2525">
        <v>16050</v>
      </c>
      <c r="D2525">
        <v>14529</v>
      </c>
      <c r="F2525">
        <f t="shared" si="78"/>
        <v>4</v>
      </c>
      <c r="G2525">
        <f t="shared" si="79"/>
        <v>15</v>
      </c>
    </row>
    <row r="2526" spans="1:7" x14ac:dyDescent="0.2">
      <c r="A2526" s="1">
        <v>43570</v>
      </c>
      <c r="B2526">
        <v>24</v>
      </c>
      <c r="C2526">
        <v>15437</v>
      </c>
      <c r="D2526">
        <v>13531</v>
      </c>
      <c r="F2526">
        <f t="shared" si="78"/>
        <v>4</v>
      </c>
      <c r="G2526">
        <f t="shared" si="79"/>
        <v>15</v>
      </c>
    </row>
    <row r="2527" spans="1:7" x14ac:dyDescent="0.2">
      <c r="A2527" s="1">
        <v>43571</v>
      </c>
      <c r="B2527">
        <v>1</v>
      </c>
      <c r="C2527">
        <v>14979</v>
      </c>
      <c r="D2527">
        <v>13006</v>
      </c>
      <c r="F2527">
        <f t="shared" si="78"/>
        <v>4</v>
      </c>
      <c r="G2527">
        <f t="shared" si="79"/>
        <v>16</v>
      </c>
    </row>
    <row r="2528" spans="1:7" x14ac:dyDescent="0.2">
      <c r="A2528" s="1">
        <v>43571</v>
      </c>
      <c r="B2528">
        <v>2</v>
      </c>
      <c r="C2528">
        <v>14991</v>
      </c>
      <c r="D2528">
        <v>12951</v>
      </c>
      <c r="F2528">
        <f t="shared" si="78"/>
        <v>4</v>
      </c>
      <c r="G2528">
        <f t="shared" si="79"/>
        <v>16</v>
      </c>
    </row>
    <row r="2529" spans="1:7" x14ac:dyDescent="0.2">
      <c r="A2529" s="1">
        <v>43571</v>
      </c>
      <c r="B2529">
        <v>3</v>
      </c>
      <c r="C2529">
        <v>14894</v>
      </c>
      <c r="D2529">
        <v>12855</v>
      </c>
      <c r="F2529">
        <f t="shared" si="78"/>
        <v>4</v>
      </c>
      <c r="G2529">
        <f t="shared" si="79"/>
        <v>16</v>
      </c>
    </row>
    <row r="2530" spans="1:7" x14ac:dyDescent="0.2">
      <c r="A2530" s="1">
        <v>43571</v>
      </c>
      <c r="B2530">
        <v>4</v>
      </c>
      <c r="C2530">
        <v>15238</v>
      </c>
      <c r="D2530">
        <v>13202</v>
      </c>
      <c r="F2530">
        <f t="shared" si="78"/>
        <v>4</v>
      </c>
      <c r="G2530">
        <f t="shared" si="79"/>
        <v>16</v>
      </c>
    </row>
    <row r="2531" spans="1:7" x14ac:dyDescent="0.2">
      <c r="A2531" s="1">
        <v>43571</v>
      </c>
      <c r="B2531">
        <v>5</v>
      </c>
      <c r="C2531">
        <v>15781</v>
      </c>
      <c r="D2531">
        <v>13849</v>
      </c>
      <c r="F2531">
        <f t="shared" si="78"/>
        <v>4</v>
      </c>
      <c r="G2531">
        <f t="shared" si="79"/>
        <v>16</v>
      </c>
    </row>
    <row r="2532" spans="1:7" x14ac:dyDescent="0.2">
      <c r="A2532" s="1">
        <v>43571</v>
      </c>
      <c r="B2532">
        <v>6</v>
      </c>
      <c r="C2532">
        <v>16416</v>
      </c>
      <c r="D2532">
        <v>14928</v>
      </c>
      <c r="F2532">
        <f t="shared" si="78"/>
        <v>4</v>
      </c>
      <c r="G2532">
        <f t="shared" si="79"/>
        <v>16</v>
      </c>
    </row>
    <row r="2533" spans="1:7" x14ac:dyDescent="0.2">
      <c r="A2533" s="1">
        <v>43571</v>
      </c>
      <c r="B2533">
        <v>7</v>
      </c>
      <c r="C2533">
        <v>16921</v>
      </c>
      <c r="D2533">
        <v>15834</v>
      </c>
      <c r="F2533">
        <f t="shared" si="78"/>
        <v>4</v>
      </c>
      <c r="G2533">
        <f t="shared" si="79"/>
        <v>16</v>
      </c>
    </row>
    <row r="2534" spans="1:7" x14ac:dyDescent="0.2">
      <c r="A2534" s="1">
        <v>43571</v>
      </c>
      <c r="B2534">
        <v>8</v>
      </c>
      <c r="C2534">
        <v>16851</v>
      </c>
      <c r="D2534">
        <v>15931</v>
      </c>
      <c r="F2534">
        <f t="shared" si="78"/>
        <v>4</v>
      </c>
      <c r="G2534">
        <f t="shared" si="79"/>
        <v>16</v>
      </c>
    </row>
    <row r="2535" spans="1:7" x14ac:dyDescent="0.2">
      <c r="A2535" s="1">
        <v>43571</v>
      </c>
      <c r="B2535">
        <v>9</v>
      </c>
      <c r="C2535">
        <v>17043</v>
      </c>
      <c r="D2535">
        <v>15601</v>
      </c>
      <c r="F2535">
        <f t="shared" si="78"/>
        <v>4</v>
      </c>
      <c r="G2535">
        <f t="shared" si="79"/>
        <v>16</v>
      </c>
    </row>
    <row r="2536" spans="1:7" x14ac:dyDescent="0.2">
      <c r="A2536" s="1">
        <v>43571</v>
      </c>
      <c r="B2536">
        <v>10</v>
      </c>
      <c r="C2536">
        <v>17031</v>
      </c>
      <c r="D2536">
        <v>15371</v>
      </c>
      <c r="F2536">
        <f t="shared" si="78"/>
        <v>4</v>
      </c>
      <c r="G2536">
        <f t="shared" si="79"/>
        <v>16</v>
      </c>
    </row>
    <row r="2537" spans="1:7" x14ac:dyDescent="0.2">
      <c r="A2537" s="1">
        <v>43571</v>
      </c>
      <c r="B2537">
        <v>11</v>
      </c>
      <c r="C2537">
        <v>17026</v>
      </c>
      <c r="D2537">
        <v>15281</v>
      </c>
      <c r="F2537">
        <f t="shared" si="78"/>
        <v>4</v>
      </c>
      <c r="G2537">
        <f t="shared" si="79"/>
        <v>16</v>
      </c>
    </row>
    <row r="2538" spans="1:7" x14ac:dyDescent="0.2">
      <c r="A2538" s="1">
        <v>43571</v>
      </c>
      <c r="B2538">
        <v>12</v>
      </c>
      <c r="C2538">
        <v>16463</v>
      </c>
      <c r="D2538">
        <v>15104</v>
      </c>
      <c r="F2538">
        <f t="shared" si="78"/>
        <v>4</v>
      </c>
      <c r="G2538">
        <f t="shared" si="79"/>
        <v>16</v>
      </c>
    </row>
    <row r="2539" spans="1:7" x14ac:dyDescent="0.2">
      <c r="A2539" s="1">
        <v>43571</v>
      </c>
      <c r="B2539">
        <v>13</v>
      </c>
      <c r="C2539">
        <v>16673</v>
      </c>
      <c r="D2539">
        <v>15251</v>
      </c>
      <c r="F2539">
        <f t="shared" si="78"/>
        <v>4</v>
      </c>
      <c r="G2539">
        <f t="shared" si="79"/>
        <v>16</v>
      </c>
    </row>
    <row r="2540" spans="1:7" x14ac:dyDescent="0.2">
      <c r="A2540" s="1">
        <v>43571</v>
      </c>
      <c r="B2540">
        <v>14</v>
      </c>
      <c r="C2540">
        <v>16600</v>
      </c>
      <c r="D2540">
        <v>15282</v>
      </c>
      <c r="F2540">
        <f t="shared" si="78"/>
        <v>4</v>
      </c>
      <c r="G2540">
        <f t="shared" si="79"/>
        <v>16</v>
      </c>
    </row>
    <row r="2541" spans="1:7" x14ac:dyDescent="0.2">
      <c r="A2541" s="1">
        <v>43571</v>
      </c>
      <c r="B2541">
        <v>15</v>
      </c>
      <c r="C2541">
        <v>16444</v>
      </c>
      <c r="D2541">
        <v>15189</v>
      </c>
      <c r="F2541">
        <f t="shared" si="78"/>
        <v>4</v>
      </c>
      <c r="G2541">
        <f t="shared" si="79"/>
        <v>16</v>
      </c>
    </row>
    <row r="2542" spans="1:7" x14ac:dyDescent="0.2">
      <c r="A2542" s="1">
        <v>43571</v>
      </c>
      <c r="B2542">
        <v>16</v>
      </c>
      <c r="C2542">
        <v>16392</v>
      </c>
      <c r="D2542">
        <v>15203</v>
      </c>
      <c r="F2542">
        <f t="shared" si="78"/>
        <v>4</v>
      </c>
      <c r="G2542">
        <f t="shared" si="79"/>
        <v>16</v>
      </c>
    </row>
    <row r="2543" spans="1:7" x14ac:dyDescent="0.2">
      <c r="A2543" s="1">
        <v>43571</v>
      </c>
      <c r="B2543">
        <v>17</v>
      </c>
      <c r="C2543">
        <v>17097</v>
      </c>
      <c r="D2543">
        <v>15864</v>
      </c>
      <c r="F2543">
        <f t="shared" si="78"/>
        <v>4</v>
      </c>
      <c r="G2543">
        <f t="shared" si="79"/>
        <v>16</v>
      </c>
    </row>
    <row r="2544" spans="1:7" x14ac:dyDescent="0.2">
      <c r="A2544" s="1">
        <v>43571</v>
      </c>
      <c r="B2544">
        <v>18</v>
      </c>
      <c r="C2544">
        <v>17419</v>
      </c>
      <c r="D2544">
        <v>16131</v>
      </c>
      <c r="F2544">
        <f t="shared" si="78"/>
        <v>4</v>
      </c>
      <c r="G2544">
        <f t="shared" si="79"/>
        <v>16</v>
      </c>
    </row>
    <row r="2545" spans="1:7" x14ac:dyDescent="0.2">
      <c r="A2545" s="1">
        <v>43571</v>
      </c>
      <c r="B2545">
        <v>19</v>
      </c>
      <c r="C2545">
        <v>17851</v>
      </c>
      <c r="D2545">
        <v>16545</v>
      </c>
      <c r="F2545">
        <f t="shared" si="78"/>
        <v>4</v>
      </c>
      <c r="G2545">
        <f t="shared" si="79"/>
        <v>16</v>
      </c>
    </row>
    <row r="2546" spans="1:7" x14ac:dyDescent="0.2">
      <c r="A2546" s="1">
        <v>43571</v>
      </c>
      <c r="B2546">
        <v>20</v>
      </c>
      <c r="C2546">
        <v>18113</v>
      </c>
      <c r="D2546">
        <v>16782</v>
      </c>
      <c r="F2546">
        <f t="shared" si="78"/>
        <v>4</v>
      </c>
      <c r="G2546">
        <f t="shared" si="79"/>
        <v>16</v>
      </c>
    </row>
    <row r="2547" spans="1:7" x14ac:dyDescent="0.2">
      <c r="A2547" s="1">
        <v>43571</v>
      </c>
      <c r="B2547">
        <v>21</v>
      </c>
      <c r="C2547">
        <v>17432</v>
      </c>
      <c r="D2547">
        <v>16201</v>
      </c>
      <c r="F2547">
        <f t="shared" si="78"/>
        <v>4</v>
      </c>
      <c r="G2547">
        <f t="shared" si="79"/>
        <v>16</v>
      </c>
    </row>
    <row r="2548" spans="1:7" x14ac:dyDescent="0.2">
      <c r="A2548" s="1">
        <v>43571</v>
      </c>
      <c r="B2548">
        <v>22</v>
      </c>
      <c r="C2548">
        <v>16755</v>
      </c>
      <c r="D2548">
        <v>15190</v>
      </c>
      <c r="F2548">
        <f t="shared" si="78"/>
        <v>4</v>
      </c>
      <c r="G2548">
        <f t="shared" si="79"/>
        <v>16</v>
      </c>
    </row>
    <row r="2549" spans="1:7" x14ac:dyDescent="0.2">
      <c r="A2549" s="1">
        <v>43571</v>
      </c>
      <c r="B2549">
        <v>23</v>
      </c>
      <c r="C2549">
        <v>15821</v>
      </c>
      <c r="D2549">
        <v>14025</v>
      </c>
      <c r="F2549">
        <f t="shared" si="78"/>
        <v>4</v>
      </c>
      <c r="G2549">
        <f t="shared" si="79"/>
        <v>16</v>
      </c>
    </row>
    <row r="2550" spans="1:7" x14ac:dyDescent="0.2">
      <c r="A2550" s="1">
        <v>43571</v>
      </c>
      <c r="B2550">
        <v>24</v>
      </c>
      <c r="C2550">
        <v>15728</v>
      </c>
      <c r="D2550">
        <v>13409</v>
      </c>
      <c r="F2550">
        <f t="shared" si="78"/>
        <v>4</v>
      </c>
      <c r="G2550">
        <f t="shared" si="79"/>
        <v>16</v>
      </c>
    </row>
    <row r="2551" spans="1:7" x14ac:dyDescent="0.2">
      <c r="A2551" s="1">
        <v>43572</v>
      </c>
      <c r="B2551">
        <v>1</v>
      </c>
      <c r="C2551">
        <v>15336</v>
      </c>
      <c r="D2551">
        <v>12989</v>
      </c>
      <c r="F2551">
        <f t="shared" si="78"/>
        <v>4</v>
      </c>
      <c r="G2551">
        <f t="shared" si="79"/>
        <v>17</v>
      </c>
    </row>
    <row r="2552" spans="1:7" x14ac:dyDescent="0.2">
      <c r="A2552" s="1">
        <v>43572</v>
      </c>
      <c r="B2552">
        <v>2</v>
      </c>
      <c r="C2552">
        <v>15290</v>
      </c>
      <c r="D2552">
        <v>12845</v>
      </c>
      <c r="F2552">
        <f t="shared" si="78"/>
        <v>4</v>
      </c>
      <c r="G2552">
        <f t="shared" si="79"/>
        <v>17</v>
      </c>
    </row>
    <row r="2553" spans="1:7" x14ac:dyDescent="0.2">
      <c r="A2553" s="1">
        <v>43572</v>
      </c>
      <c r="B2553">
        <v>3</v>
      </c>
      <c r="C2553">
        <v>15158</v>
      </c>
      <c r="D2553">
        <v>12897</v>
      </c>
      <c r="F2553">
        <f t="shared" si="78"/>
        <v>4</v>
      </c>
      <c r="G2553">
        <f t="shared" si="79"/>
        <v>17</v>
      </c>
    </row>
    <row r="2554" spans="1:7" x14ac:dyDescent="0.2">
      <c r="A2554" s="1">
        <v>43572</v>
      </c>
      <c r="B2554">
        <v>4</v>
      </c>
      <c r="C2554">
        <v>15461</v>
      </c>
      <c r="D2554">
        <v>13075</v>
      </c>
      <c r="F2554">
        <f t="shared" si="78"/>
        <v>4</v>
      </c>
      <c r="G2554">
        <f t="shared" si="79"/>
        <v>17</v>
      </c>
    </row>
    <row r="2555" spans="1:7" x14ac:dyDescent="0.2">
      <c r="A2555" s="1">
        <v>43572</v>
      </c>
      <c r="B2555">
        <v>5</v>
      </c>
      <c r="C2555">
        <v>15800</v>
      </c>
      <c r="D2555">
        <v>13666</v>
      </c>
      <c r="F2555">
        <f t="shared" si="78"/>
        <v>4</v>
      </c>
      <c r="G2555">
        <f t="shared" si="79"/>
        <v>17</v>
      </c>
    </row>
    <row r="2556" spans="1:7" x14ac:dyDescent="0.2">
      <c r="A2556" s="1">
        <v>43572</v>
      </c>
      <c r="B2556">
        <v>6</v>
      </c>
      <c r="C2556">
        <v>16183</v>
      </c>
      <c r="D2556">
        <v>14630</v>
      </c>
      <c r="F2556">
        <f t="shared" si="78"/>
        <v>4</v>
      </c>
      <c r="G2556">
        <f t="shared" si="79"/>
        <v>17</v>
      </c>
    </row>
    <row r="2557" spans="1:7" x14ac:dyDescent="0.2">
      <c r="A2557" s="1">
        <v>43572</v>
      </c>
      <c r="B2557">
        <v>7</v>
      </c>
      <c r="C2557">
        <v>16794</v>
      </c>
      <c r="D2557">
        <v>15570</v>
      </c>
      <c r="F2557">
        <f t="shared" si="78"/>
        <v>4</v>
      </c>
      <c r="G2557">
        <f t="shared" si="79"/>
        <v>17</v>
      </c>
    </row>
    <row r="2558" spans="1:7" x14ac:dyDescent="0.2">
      <c r="A2558" s="1">
        <v>43572</v>
      </c>
      <c r="B2558">
        <v>8</v>
      </c>
      <c r="C2558">
        <v>16331</v>
      </c>
      <c r="D2558">
        <v>15278</v>
      </c>
      <c r="F2558">
        <f t="shared" si="78"/>
        <v>4</v>
      </c>
      <c r="G2558">
        <f t="shared" si="79"/>
        <v>17</v>
      </c>
    </row>
    <row r="2559" spans="1:7" x14ac:dyDescent="0.2">
      <c r="A2559" s="1">
        <v>43572</v>
      </c>
      <c r="B2559">
        <v>9</v>
      </c>
      <c r="C2559">
        <v>16809</v>
      </c>
      <c r="D2559">
        <v>14883</v>
      </c>
      <c r="F2559">
        <f t="shared" si="78"/>
        <v>4</v>
      </c>
      <c r="G2559">
        <f t="shared" si="79"/>
        <v>17</v>
      </c>
    </row>
    <row r="2560" spans="1:7" x14ac:dyDescent="0.2">
      <c r="A2560" s="1">
        <v>43572</v>
      </c>
      <c r="B2560">
        <v>10</v>
      </c>
      <c r="C2560">
        <v>16923</v>
      </c>
      <c r="D2560">
        <v>14542</v>
      </c>
      <c r="F2560">
        <f t="shared" si="78"/>
        <v>4</v>
      </c>
      <c r="G2560">
        <f t="shared" si="79"/>
        <v>17</v>
      </c>
    </row>
    <row r="2561" spans="1:7" x14ac:dyDescent="0.2">
      <c r="A2561" s="1">
        <v>43572</v>
      </c>
      <c r="B2561">
        <v>11</v>
      </c>
      <c r="C2561">
        <v>16802</v>
      </c>
      <c r="D2561">
        <v>14204</v>
      </c>
      <c r="F2561">
        <f t="shared" si="78"/>
        <v>4</v>
      </c>
      <c r="G2561">
        <f t="shared" si="79"/>
        <v>17</v>
      </c>
    </row>
    <row r="2562" spans="1:7" x14ac:dyDescent="0.2">
      <c r="A2562" s="1">
        <v>43572</v>
      </c>
      <c r="B2562">
        <v>12</v>
      </c>
      <c r="C2562">
        <v>16642</v>
      </c>
      <c r="D2562">
        <v>13969</v>
      </c>
      <c r="F2562">
        <f t="shared" si="78"/>
        <v>4</v>
      </c>
      <c r="G2562">
        <f t="shared" si="79"/>
        <v>17</v>
      </c>
    </row>
    <row r="2563" spans="1:7" x14ac:dyDescent="0.2">
      <c r="A2563" s="1">
        <v>43572</v>
      </c>
      <c r="B2563">
        <v>13</v>
      </c>
      <c r="C2563">
        <v>16711</v>
      </c>
      <c r="D2563">
        <v>13859</v>
      </c>
      <c r="F2563">
        <f t="shared" si="78"/>
        <v>4</v>
      </c>
      <c r="G2563">
        <f t="shared" si="79"/>
        <v>17</v>
      </c>
    </row>
    <row r="2564" spans="1:7" x14ac:dyDescent="0.2">
      <c r="A2564" s="1">
        <v>43572</v>
      </c>
      <c r="B2564">
        <v>14</v>
      </c>
      <c r="C2564">
        <v>16677</v>
      </c>
      <c r="D2564">
        <v>13751</v>
      </c>
      <c r="F2564">
        <f t="shared" si="78"/>
        <v>4</v>
      </c>
      <c r="G2564">
        <f t="shared" si="79"/>
        <v>17</v>
      </c>
    </row>
    <row r="2565" spans="1:7" x14ac:dyDescent="0.2">
      <c r="A2565" s="1">
        <v>43572</v>
      </c>
      <c r="B2565">
        <v>15</v>
      </c>
      <c r="C2565">
        <v>16788</v>
      </c>
      <c r="D2565">
        <v>13834</v>
      </c>
      <c r="F2565">
        <f t="shared" si="78"/>
        <v>4</v>
      </c>
      <c r="G2565">
        <f t="shared" si="79"/>
        <v>17</v>
      </c>
    </row>
    <row r="2566" spans="1:7" x14ac:dyDescent="0.2">
      <c r="A2566" s="1">
        <v>43572</v>
      </c>
      <c r="B2566">
        <v>16</v>
      </c>
      <c r="C2566">
        <v>16993</v>
      </c>
      <c r="D2566">
        <v>14122</v>
      </c>
      <c r="F2566">
        <f t="shared" si="78"/>
        <v>4</v>
      </c>
      <c r="G2566">
        <f t="shared" si="79"/>
        <v>17</v>
      </c>
    </row>
    <row r="2567" spans="1:7" x14ac:dyDescent="0.2">
      <c r="A2567" s="1">
        <v>43572</v>
      </c>
      <c r="B2567">
        <v>17</v>
      </c>
      <c r="C2567">
        <v>17295</v>
      </c>
      <c r="D2567">
        <v>14516</v>
      </c>
      <c r="F2567">
        <f t="shared" si="78"/>
        <v>4</v>
      </c>
      <c r="G2567">
        <f t="shared" si="79"/>
        <v>17</v>
      </c>
    </row>
    <row r="2568" spans="1:7" x14ac:dyDescent="0.2">
      <c r="A2568" s="1">
        <v>43572</v>
      </c>
      <c r="B2568">
        <v>18</v>
      </c>
      <c r="C2568">
        <v>17444</v>
      </c>
      <c r="D2568">
        <v>14761</v>
      </c>
      <c r="F2568">
        <f t="shared" ref="F2568:F2631" si="80">MONTH(A2568)</f>
        <v>4</v>
      </c>
      <c r="G2568">
        <f t="shared" ref="G2568:G2631" si="81">DAY(A2568)</f>
        <v>17</v>
      </c>
    </row>
    <row r="2569" spans="1:7" x14ac:dyDescent="0.2">
      <c r="A2569" s="1">
        <v>43572</v>
      </c>
      <c r="B2569">
        <v>19</v>
      </c>
      <c r="C2569">
        <v>17835</v>
      </c>
      <c r="D2569">
        <v>15276</v>
      </c>
      <c r="F2569">
        <f t="shared" si="80"/>
        <v>4</v>
      </c>
      <c r="G2569">
        <f t="shared" si="81"/>
        <v>17</v>
      </c>
    </row>
    <row r="2570" spans="1:7" x14ac:dyDescent="0.2">
      <c r="A2570" s="1">
        <v>43572</v>
      </c>
      <c r="B2570">
        <v>20</v>
      </c>
      <c r="C2570">
        <v>18413</v>
      </c>
      <c r="D2570">
        <v>15574</v>
      </c>
      <c r="F2570">
        <f t="shared" si="80"/>
        <v>4</v>
      </c>
      <c r="G2570">
        <f t="shared" si="81"/>
        <v>17</v>
      </c>
    </row>
    <row r="2571" spans="1:7" x14ac:dyDescent="0.2">
      <c r="A2571" s="1">
        <v>43572</v>
      </c>
      <c r="B2571">
        <v>21</v>
      </c>
      <c r="C2571">
        <v>18184</v>
      </c>
      <c r="D2571">
        <v>15502</v>
      </c>
      <c r="F2571">
        <f t="shared" si="80"/>
        <v>4</v>
      </c>
      <c r="G2571">
        <f t="shared" si="81"/>
        <v>17</v>
      </c>
    </row>
    <row r="2572" spans="1:7" x14ac:dyDescent="0.2">
      <c r="A2572" s="1">
        <v>43572</v>
      </c>
      <c r="B2572">
        <v>22</v>
      </c>
      <c r="C2572">
        <v>16973</v>
      </c>
      <c r="D2572">
        <v>14443</v>
      </c>
      <c r="F2572">
        <f t="shared" si="80"/>
        <v>4</v>
      </c>
      <c r="G2572">
        <f t="shared" si="81"/>
        <v>17</v>
      </c>
    </row>
    <row r="2573" spans="1:7" x14ac:dyDescent="0.2">
      <c r="A2573" s="1">
        <v>43572</v>
      </c>
      <c r="B2573">
        <v>23</v>
      </c>
      <c r="C2573">
        <v>15905</v>
      </c>
      <c r="D2573">
        <v>13321</v>
      </c>
      <c r="F2573">
        <f t="shared" si="80"/>
        <v>4</v>
      </c>
      <c r="G2573">
        <f t="shared" si="81"/>
        <v>17</v>
      </c>
    </row>
    <row r="2574" spans="1:7" x14ac:dyDescent="0.2">
      <c r="A2574" s="1">
        <v>43572</v>
      </c>
      <c r="B2574">
        <v>24</v>
      </c>
      <c r="C2574">
        <v>15711</v>
      </c>
      <c r="D2574">
        <v>12534</v>
      </c>
      <c r="F2574">
        <f t="shared" si="80"/>
        <v>4</v>
      </c>
      <c r="G2574">
        <f t="shared" si="81"/>
        <v>17</v>
      </c>
    </row>
    <row r="2575" spans="1:7" x14ac:dyDescent="0.2">
      <c r="A2575" s="1">
        <v>43573</v>
      </c>
      <c r="B2575">
        <v>1</v>
      </c>
      <c r="C2575">
        <v>15545</v>
      </c>
      <c r="D2575">
        <v>12102</v>
      </c>
      <c r="F2575">
        <f t="shared" si="80"/>
        <v>4</v>
      </c>
      <c r="G2575">
        <f t="shared" si="81"/>
        <v>18</v>
      </c>
    </row>
    <row r="2576" spans="1:7" x14ac:dyDescent="0.2">
      <c r="A2576" s="1">
        <v>43573</v>
      </c>
      <c r="B2576">
        <v>2</v>
      </c>
      <c r="C2576">
        <v>15370</v>
      </c>
      <c r="D2576">
        <v>11870</v>
      </c>
      <c r="F2576">
        <f t="shared" si="80"/>
        <v>4</v>
      </c>
      <c r="G2576">
        <f t="shared" si="81"/>
        <v>18</v>
      </c>
    </row>
    <row r="2577" spans="1:7" x14ac:dyDescent="0.2">
      <c r="A2577" s="1">
        <v>43573</v>
      </c>
      <c r="B2577">
        <v>3</v>
      </c>
      <c r="C2577">
        <v>15313</v>
      </c>
      <c r="D2577">
        <v>11746</v>
      </c>
      <c r="F2577">
        <f t="shared" si="80"/>
        <v>4</v>
      </c>
      <c r="G2577">
        <f t="shared" si="81"/>
        <v>18</v>
      </c>
    </row>
    <row r="2578" spans="1:7" x14ac:dyDescent="0.2">
      <c r="A2578" s="1">
        <v>43573</v>
      </c>
      <c r="B2578">
        <v>4</v>
      </c>
      <c r="C2578">
        <v>15377</v>
      </c>
      <c r="D2578">
        <v>11807</v>
      </c>
      <c r="F2578">
        <f t="shared" si="80"/>
        <v>4</v>
      </c>
      <c r="G2578">
        <f t="shared" si="81"/>
        <v>18</v>
      </c>
    </row>
    <row r="2579" spans="1:7" x14ac:dyDescent="0.2">
      <c r="A2579" s="1">
        <v>43573</v>
      </c>
      <c r="B2579">
        <v>5</v>
      </c>
      <c r="C2579">
        <v>15953</v>
      </c>
      <c r="D2579">
        <v>12302</v>
      </c>
      <c r="F2579">
        <f t="shared" si="80"/>
        <v>4</v>
      </c>
      <c r="G2579">
        <f t="shared" si="81"/>
        <v>18</v>
      </c>
    </row>
    <row r="2580" spans="1:7" x14ac:dyDescent="0.2">
      <c r="A2580" s="1">
        <v>43573</v>
      </c>
      <c r="B2580">
        <v>6</v>
      </c>
      <c r="C2580">
        <v>17267</v>
      </c>
      <c r="D2580">
        <v>13589</v>
      </c>
      <c r="F2580">
        <f t="shared" si="80"/>
        <v>4</v>
      </c>
      <c r="G2580">
        <f t="shared" si="81"/>
        <v>18</v>
      </c>
    </row>
    <row r="2581" spans="1:7" x14ac:dyDescent="0.2">
      <c r="A2581" s="1">
        <v>43573</v>
      </c>
      <c r="B2581">
        <v>7</v>
      </c>
      <c r="C2581">
        <v>16855</v>
      </c>
      <c r="D2581">
        <v>14549</v>
      </c>
      <c r="F2581">
        <f t="shared" si="80"/>
        <v>4</v>
      </c>
      <c r="G2581">
        <f t="shared" si="81"/>
        <v>18</v>
      </c>
    </row>
    <row r="2582" spans="1:7" x14ac:dyDescent="0.2">
      <c r="A2582" s="1">
        <v>43573</v>
      </c>
      <c r="B2582">
        <v>8</v>
      </c>
      <c r="C2582">
        <v>17190</v>
      </c>
      <c r="D2582">
        <v>14752</v>
      </c>
      <c r="F2582">
        <f t="shared" si="80"/>
        <v>4</v>
      </c>
      <c r="G2582">
        <f t="shared" si="81"/>
        <v>18</v>
      </c>
    </row>
    <row r="2583" spans="1:7" x14ac:dyDescent="0.2">
      <c r="A2583" s="1">
        <v>43573</v>
      </c>
      <c r="B2583">
        <v>9</v>
      </c>
      <c r="C2583">
        <v>17524</v>
      </c>
      <c r="D2583">
        <v>14621</v>
      </c>
      <c r="F2583">
        <f t="shared" si="80"/>
        <v>4</v>
      </c>
      <c r="G2583">
        <f t="shared" si="81"/>
        <v>18</v>
      </c>
    </row>
    <row r="2584" spans="1:7" x14ac:dyDescent="0.2">
      <c r="A2584" s="1">
        <v>43573</v>
      </c>
      <c r="B2584">
        <v>10</v>
      </c>
      <c r="C2584">
        <v>17529</v>
      </c>
      <c r="D2584">
        <v>14574</v>
      </c>
      <c r="F2584">
        <f t="shared" si="80"/>
        <v>4</v>
      </c>
      <c r="G2584">
        <f t="shared" si="81"/>
        <v>18</v>
      </c>
    </row>
    <row r="2585" spans="1:7" x14ac:dyDescent="0.2">
      <c r="A2585" s="1">
        <v>43573</v>
      </c>
      <c r="B2585">
        <v>11</v>
      </c>
      <c r="C2585">
        <v>17480</v>
      </c>
      <c r="D2585">
        <v>14408</v>
      </c>
      <c r="F2585">
        <f t="shared" si="80"/>
        <v>4</v>
      </c>
      <c r="G2585">
        <f t="shared" si="81"/>
        <v>18</v>
      </c>
    </row>
    <row r="2586" spans="1:7" x14ac:dyDescent="0.2">
      <c r="A2586" s="1">
        <v>43573</v>
      </c>
      <c r="B2586">
        <v>12</v>
      </c>
      <c r="C2586">
        <v>17539</v>
      </c>
      <c r="D2586">
        <v>14432</v>
      </c>
      <c r="F2586">
        <f t="shared" si="80"/>
        <v>4</v>
      </c>
      <c r="G2586">
        <f t="shared" si="81"/>
        <v>18</v>
      </c>
    </row>
    <row r="2587" spans="1:7" x14ac:dyDescent="0.2">
      <c r="A2587" s="1">
        <v>43573</v>
      </c>
      <c r="B2587">
        <v>13</v>
      </c>
      <c r="C2587">
        <v>17634</v>
      </c>
      <c r="D2587">
        <v>14658</v>
      </c>
      <c r="F2587">
        <f t="shared" si="80"/>
        <v>4</v>
      </c>
      <c r="G2587">
        <f t="shared" si="81"/>
        <v>18</v>
      </c>
    </row>
    <row r="2588" spans="1:7" x14ac:dyDescent="0.2">
      <c r="A2588" s="1">
        <v>43573</v>
      </c>
      <c r="B2588">
        <v>14</v>
      </c>
      <c r="C2588">
        <v>17795</v>
      </c>
      <c r="D2588">
        <v>14730</v>
      </c>
      <c r="F2588">
        <f t="shared" si="80"/>
        <v>4</v>
      </c>
      <c r="G2588">
        <f t="shared" si="81"/>
        <v>18</v>
      </c>
    </row>
    <row r="2589" spans="1:7" x14ac:dyDescent="0.2">
      <c r="A2589" s="1">
        <v>43573</v>
      </c>
      <c r="B2589">
        <v>15</v>
      </c>
      <c r="C2589">
        <v>17904</v>
      </c>
      <c r="D2589">
        <v>14866</v>
      </c>
      <c r="F2589">
        <f t="shared" si="80"/>
        <v>4</v>
      </c>
      <c r="G2589">
        <f t="shared" si="81"/>
        <v>18</v>
      </c>
    </row>
    <row r="2590" spans="1:7" x14ac:dyDescent="0.2">
      <c r="A2590" s="1">
        <v>43573</v>
      </c>
      <c r="B2590">
        <v>16</v>
      </c>
      <c r="C2590">
        <v>17891</v>
      </c>
      <c r="D2590">
        <v>15117</v>
      </c>
      <c r="F2590">
        <f t="shared" si="80"/>
        <v>4</v>
      </c>
      <c r="G2590">
        <f t="shared" si="81"/>
        <v>18</v>
      </c>
    </row>
    <row r="2591" spans="1:7" x14ac:dyDescent="0.2">
      <c r="A2591" s="1">
        <v>43573</v>
      </c>
      <c r="B2591">
        <v>17</v>
      </c>
      <c r="C2591">
        <v>18064</v>
      </c>
      <c r="D2591">
        <v>15180</v>
      </c>
      <c r="F2591">
        <f t="shared" si="80"/>
        <v>4</v>
      </c>
      <c r="G2591">
        <f t="shared" si="81"/>
        <v>18</v>
      </c>
    </row>
    <row r="2592" spans="1:7" x14ac:dyDescent="0.2">
      <c r="A2592" s="1">
        <v>43573</v>
      </c>
      <c r="B2592">
        <v>18</v>
      </c>
      <c r="C2592">
        <v>17863</v>
      </c>
      <c r="D2592">
        <v>15055</v>
      </c>
      <c r="F2592">
        <f t="shared" si="80"/>
        <v>4</v>
      </c>
      <c r="G2592">
        <f t="shared" si="81"/>
        <v>18</v>
      </c>
    </row>
    <row r="2593" spans="1:7" x14ac:dyDescent="0.2">
      <c r="A2593" s="1">
        <v>43573</v>
      </c>
      <c r="B2593">
        <v>19</v>
      </c>
      <c r="C2593">
        <v>17876</v>
      </c>
      <c r="D2593">
        <v>15241</v>
      </c>
      <c r="F2593">
        <f t="shared" si="80"/>
        <v>4</v>
      </c>
      <c r="G2593">
        <f t="shared" si="81"/>
        <v>18</v>
      </c>
    </row>
    <row r="2594" spans="1:7" x14ac:dyDescent="0.2">
      <c r="A2594" s="1">
        <v>43573</v>
      </c>
      <c r="B2594">
        <v>20</v>
      </c>
      <c r="C2594">
        <v>17719</v>
      </c>
      <c r="D2594">
        <v>15472</v>
      </c>
      <c r="F2594">
        <f t="shared" si="80"/>
        <v>4</v>
      </c>
      <c r="G2594">
        <f t="shared" si="81"/>
        <v>18</v>
      </c>
    </row>
    <row r="2595" spans="1:7" x14ac:dyDescent="0.2">
      <c r="A2595" s="1">
        <v>43573</v>
      </c>
      <c r="B2595">
        <v>21</v>
      </c>
      <c r="C2595">
        <v>17383</v>
      </c>
      <c r="D2595">
        <v>15177</v>
      </c>
      <c r="F2595">
        <f t="shared" si="80"/>
        <v>4</v>
      </c>
      <c r="G2595">
        <f t="shared" si="81"/>
        <v>18</v>
      </c>
    </row>
    <row r="2596" spans="1:7" x14ac:dyDescent="0.2">
      <c r="A2596" s="1">
        <v>43573</v>
      </c>
      <c r="B2596">
        <v>22</v>
      </c>
      <c r="C2596">
        <v>16724</v>
      </c>
      <c r="D2596">
        <v>14376</v>
      </c>
      <c r="F2596">
        <f t="shared" si="80"/>
        <v>4</v>
      </c>
      <c r="G2596">
        <f t="shared" si="81"/>
        <v>18</v>
      </c>
    </row>
    <row r="2597" spans="1:7" x14ac:dyDescent="0.2">
      <c r="A2597" s="1">
        <v>43573</v>
      </c>
      <c r="B2597">
        <v>23</v>
      </c>
      <c r="C2597">
        <v>15745</v>
      </c>
      <c r="D2597">
        <v>13218</v>
      </c>
      <c r="F2597">
        <f t="shared" si="80"/>
        <v>4</v>
      </c>
      <c r="G2597">
        <f t="shared" si="81"/>
        <v>18</v>
      </c>
    </row>
    <row r="2598" spans="1:7" x14ac:dyDescent="0.2">
      <c r="A2598" s="1">
        <v>43573</v>
      </c>
      <c r="B2598">
        <v>24</v>
      </c>
      <c r="C2598">
        <v>15265</v>
      </c>
      <c r="D2598">
        <v>12296</v>
      </c>
      <c r="F2598">
        <f t="shared" si="80"/>
        <v>4</v>
      </c>
      <c r="G2598">
        <f t="shared" si="81"/>
        <v>18</v>
      </c>
    </row>
    <row r="2599" spans="1:7" x14ac:dyDescent="0.2">
      <c r="A2599" s="1">
        <v>43574</v>
      </c>
      <c r="B2599">
        <v>1</v>
      </c>
      <c r="C2599">
        <v>14688</v>
      </c>
      <c r="D2599">
        <v>11638</v>
      </c>
      <c r="F2599">
        <f t="shared" si="80"/>
        <v>4</v>
      </c>
      <c r="G2599">
        <f t="shared" si="81"/>
        <v>19</v>
      </c>
    </row>
    <row r="2600" spans="1:7" x14ac:dyDescent="0.2">
      <c r="A2600" s="1">
        <v>43574</v>
      </c>
      <c r="B2600">
        <v>2</v>
      </c>
      <c r="C2600">
        <v>14394</v>
      </c>
      <c r="D2600">
        <v>11342</v>
      </c>
      <c r="F2600">
        <f t="shared" si="80"/>
        <v>4</v>
      </c>
      <c r="G2600">
        <f t="shared" si="81"/>
        <v>19</v>
      </c>
    </row>
    <row r="2601" spans="1:7" x14ac:dyDescent="0.2">
      <c r="A2601" s="1">
        <v>43574</v>
      </c>
      <c r="B2601">
        <v>3</v>
      </c>
      <c r="C2601">
        <v>14631</v>
      </c>
      <c r="D2601">
        <v>11213</v>
      </c>
      <c r="F2601">
        <f t="shared" si="80"/>
        <v>4</v>
      </c>
      <c r="G2601">
        <f t="shared" si="81"/>
        <v>19</v>
      </c>
    </row>
    <row r="2602" spans="1:7" x14ac:dyDescent="0.2">
      <c r="A2602" s="1">
        <v>43574</v>
      </c>
      <c r="B2602">
        <v>4</v>
      </c>
      <c r="C2602">
        <v>14661</v>
      </c>
      <c r="D2602">
        <v>11221</v>
      </c>
      <c r="F2602">
        <f t="shared" si="80"/>
        <v>4</v>
      </c>
      <c r="G2602">
        <f t="shared" si="81"/>
        <v>19</v>
      </c>
    </row>
    <row r="2603" spans="1:7" x14ac:dyDescent="0.2">
      <c r="A2603" s="1">
        <v>43574</v>
      </c>
      <c r="B2603">
        <v>5</v>
      </c>
      <c r="C2603">
        <v>14911</v>
      </c>
      <c r="D2603">
        <v>11383</v>
      </c>
      <c r="F2603">
        <f t="shared" si="80"/>
        <v>4</v>
      </c>
      <c r="G2603">
        <f t="shared" si="81"/>
        <v>19</v>
      </c>
    </row>
    <row r="2604" spans="1:7" x14ac:dyDescent="0.2">
      <c r="A2604" s="1">
        <v>43574</v>
      </c>
      <c r="B2604">
        <v>6</v>
      </c>
      <c r="C2604">
        <v>15082</v>
      </c>
      <c r="D2604">
        <v>11834</v>
      </c>
      <c r="F2604">
        <f t="shared" si="80"/>
        <v>4</v>
      </c>
      <c r="G2604">
        <f t="shared" si="81"/>
        <v>19</v>
      </c>
    </row>
    <row r="2605" spans="1:7" x14ac:dyDescent="0.2">
      <c r="A2605" s="1">
        <v>43574</v>
      </c>
      <c r="B2605">
        <v>7</v>
      </c>
      <c r="C2605">
        <v>14980</v>
      </c>
      <c r="D2605">
        <v>12125</v>
      </c>
      <c r="F2605">
        <f t="shared" si="80"/>
        <v>4</v>
      </c>
      <c r="G2605">
        <f t="shared" si="81"/>
        <v>19</v>
      </c>
    </row>
    <row r="2606" spans="1:7" x14ac:dyDescent="0.2">
      <c r="A2606" s="1">
        <v>43574</v>
      </c>
      <c r="B2606">
        <v>8</v>
      </c>
      <c r="C2606">
        <v>15738</v>
      </c>
      <c r="D2606">
        <v>12846</v>
      </c>
      <c r="F2606">
        <f t="shared" si="80"/>
        <v>4</v>
      </c>
      <c r="G2606">
        <f t="shared" si="81"/>
        <v>19</v>
      </c>
    </row>
    <row r="2607" spans="1:7" x14ac:dyDescent="0.2">
      <c r="A2607" s="1">
        <v>43574</v>
      </c>
      <c r="B2607">
        <v>9</v>
      </c>
      <c r="C2607">
        <v>16673</v>
      </c>
      <c r="D2607">
        <v>13484</v>
      </c>
      <c r="F2607">
        <f t="shared" si="80"/>
        <v>4</v>
      </c>
      <c r="G2607">
        <f t="shared" si="81"/>
        <v>19</v>
      </c>
    </row>
    <row r="2608" spans="1:7" x14ac:dyDescent="0.2">
      <c r="A2608" s="1">
        <v>43574</v>
      </c>
      <c r="B2608">
        <v>10</v>
      </c>
      <c r="C2608">
        <v>16937</v>
      </c>
      <c r="D2608">
        <v>13771</v>
      </c>
      <c r="F2608">
        <f t="shared" si="80"/>
        <v>4</v>
      </c>
      <c r="G2608">
        <f t="shared" si="81"/>
        <v>19</v>
      </c>
    </row>
    <row r="2609" spans="1:7" x14ac:dyDescent="0.2">
      <c r="A2609" s="1">
        <v>43574</v>
      </c>
      <c r="B2609">
        <v>11</v>
      </c>
      <c r="C2609">
        <v>16810</v>
      </c>
      <c r="D2609">
        <v>14215</v>
      </c>
      <c r="F2609">
        <f t="shared" si="80"/>
        <v>4</v>
      </c>
      <c r="G2609">
        <f t="shared" si="81"/>
        <v>19</v>
      </c>
    </row>
    <row r="2610" spans="1:7" x14ac:dyDescent="0.2">
      <c r="A2610" s="1">
        <v>43574</v>
      </c>
      <c r="B2610">
        <v>12</v>
      </c>
      <c r="C2610">
        <v>17103</v>
      </c>
      <c r="D2610">
        <v>14451</v>
      </c>
      <c r="F2610">
        <f t="shared" si="80"/>
        <v>4</v>
      </c>
      <c r="G2610">
        <f t="shared" si="81"/>
        <v>19</v>
      </c>
    </row>
    <row r="2611" spans="1:7" x14ac:dyDescent="0.2">
      <c r="A2611" s="1">
        <v>43574</v>
      </c>
      <c r="B2611">
        <v>13</v>
      </c>
      <c r="C2611">
        <v>16826</v>
      </c>
      <c r="D2611">
        <v>14132</v>
      </c>
      <c r="F2611">
        <f t="shared" si="80"/>
        <v>4</v>
      </c>
      <c r="G2611">
        <f t="shared" si="81"/>
        <v>19</v>
      </c>
    </row>
    <row r="2612" spans="1:7" x14ac:dyDescent="0.2">
      <c r="A2612" s="1">
        <v>43574</v>
      </c>
      <c r="B2612">
        <v>14</v>
      </c>
      <c r="C2612">
        <v>16336</v>
      </c>
      <c r="D2612">
        <v>13859</v>
      </c>
      <c r="F2612">
        <f t="shared" si="80"/>
        <v>4</v>
      </c>
      <c r="G2612">
        <f t="shared" si="81"/>
        <v>19</v>
      </c>
    </row>
    <row r="2613" spans="1:7" x14ac:dyDescent="0.2">
      <c r="A2613" s="1">
        <v>43574</v>
      </c>
      <c r="B2613">
        <v>15</v>
      </c>
      <c r="C2613">
        <v>16647</v>
      </c>
      <c r="D2613">
        <v>13731</v>
      </c>
      <c r="F2613">
        <f t="shared" si="80"/>
        <v>4</v>
      </c>
      <c r="G2613">
        <f t="shared" si="81"/>
        <v>19</v>
      </c>
    </row>
    <row r="2614" spans="1:7" x14ac:dyDescent="0.2">
      <c r="A2614" s="1">
        <v>43574</v>
      </c>
      <c r="B2614">
        <v>16</v>
      </c>
      <c r="C2614">
        <v>17016</v>
      </c>
      <c r="D2614">
        <v>13937</v>
      </c>
      <c r="F2614">
        <f t="shared" si="80"/>
        <v>4</v>
      </c>
      <c r="G2614">
        <f t="shared" si="81"/>
        <v>19</v>
      </c>
    </row>
    <row r="2615" spans="1:7" x14ac:dyDescent="0.2">
      <c r="A2615" s="1">
        <v>43574</v>
      </c>
      <c r="B2615">
        <v>17</v>
      </c>
      <c r="C2615">
        <v>17337</v>
      </c>
      <c r="D2615">
        <v>14165</v>
      </c>
      <c r="F2615">
        <f t="shared" si="80"/>
        <v>4</v>
      </c>
      <c r="G2615">
        <f t="shared" si="81"/>
        <v>19</v>
      </c>
    </row>
    <row r="2616" spans="1:7" x14ac:dyDescent="0.2">
      <c r="A2616" s="1">
        <v>43574</v>
      </c>
      <c r="B2616">
        <v>18</v>
      </c>
      <c r="C2616">
        <v>17196</v>
      </c>
      <c r="D2616">
        <v>14018</v>
      </c>
      <c r="F2616">
        <f t="shared" si="80"/>
        <v>4</v>
      </c>
      <c r="G2616">
        <f t="shared" si="81"/>
        <v>19</v>
      </c>
    </row>
    <row r="2617" spans="1:7" x14ac:dyDescent="0.2">
      <c r="A2617" s="1">
        <v>43574</v>
      </c>
      <c r="B2617">
        <v>19</v>
      </c>
      <c r="C2617">
        <v>17080</v>
      </c>
      <c r="D2617">
        <v>14059</v>
      </c>
      <c r="F2617">
        <f t="shared" si="80"/>
        <v>4</v>
      </c>
      <c r="G2617">
        <f t="shared" si="81"/>
        <v>19</v>
      </c>
    </row>
    <row r="2618" spans="1:7" x14ac:dyDescent="0.2">
      <c r="A2618" s="1">
        <v>43574</v>
      </c>
      <c r="B2618">
        <v>20</v>
      </c>
      <c r="C2618">
        <v>17318</v>
      </c>
      <c r="D2618">
        <v>14382</v>
      </c>
      <c r="F2618">
        <f t="shared" si="80"/>
        <v>4</v>
      </c>
      <c r="G2618">
        <f t="shared" si="81"/>
        <v>19</v>
      </c>
    </row>
    <row r="2619" spans="1:7" x14ac:dyDescent="0.2">
      <c r="A2619" s="1">
        <v>43574</v>
      </c>
      <c r="B2619">
        <v>21</v>
      </c>
      <c r="C2619">
        <v>16836</v>
      </c>
      <c r="D2619">
        <v>13890</v>
      </c>
      <c r="F2619">
        <f t="shared" si="80"/>
        <v>4</v>
      </c>
      <c r="G2619">
        <f t="shared" si="81"/>
        <v>19</v>
      </c>
    </row>
    <row r="2620" spans="1:7" x14ac:dyDescent="0.2">
      <c r="A2620" s="1">
        <v>43574</v>
      </c>
      <c r="B2620">
        <v>22</v>
      </c>
      <c r="C2620">
        <v>16032</v>
      </c>
      <c r="D2620">
        <v>13213</v>
      </c>
      <c r="F2620">
        <f t="shared" si="80"/>
        <v>4</v>
      </c>
      <c r="G2620">
        <f t="shared" si="81"/>
        <v>19</v>
      </c>
    </row>
    <row r="2621" spans="1:7" x14ac:dyDescent="0.2">
      <c r="A2621" s="1">
        <v>43574</v>
      </c>
      <c r="B2621">
        <v>23</v>
      </c>
      <c r="C2621">
        <v>15089</v>
      </c>
      <c r="D2621">
        <v>12498</v>
      </c>
      <c r="F2621">
        <f t="shared" si="80"/>
        <v>4</v>
      </c>
      <c r="G2621">
        <f t="shared" si="81"/>
        <v>19</v>
      </c>
    </row>
    <row r="2622" spans="1:7" x14ac:dyDescent="0.2">
      <c r="A2622" s="1">
        <v>43574</v>
      </c>
      <c r="B2622">
        <v>24</v>
      </c>
      <c r="C2622">
        <v>14492</v>
      </c>
      <c r="D2622">
        <v>11950</v>
      </c>
      <c r="F2622">
        <f t="shared" si="80"/>
        <v>4</v>
      </c>
      <c r="G2622">
        <f t="shared" si="81"/>
        <v>19</v>
      </c>
    </row>
    <row r="2623" spans="1:7" x14ac:dyDescent="0.2">
      <c r="A2623" s="1">
        <v>43575</v>
      </c>
      <c r="B2623">
        <v>1</v>
      </c>
      <c r="C2623">
        <v>13986</v>
      </c>
      <c r="D2623">
        <v>11526</v>
      </c>
      <c r="F2623">
        <f t="shared" si="80"/>
        <v>4</v>
      </c>
      <c r="G2623">
        <f t="shared" si="81"/>
        <v>20</v>
      </c>
    </row>
    <row r="2624" spans="1:7" x14ac:dyDescent="0.2">
      <c r="A2624" s="1">
        <v>43575</v>
      </c>
      <c r="B2624">
        <v>2</v>
      </c>
      <c r="C2624">
        <v>13825</v>
      </c>
      <c r="D2624">
        <v>11252</v>
      </c>
      <c r="F2624">
        <f t="shared" si="80"/>
        <v>4</v>
      </c>
      <c r="G2624">
        <f t="shared" si="81"/>
        <v>20</v>
      </c>
    </row>
    <row r="2625" spans="1:7" x14ac:dyDescent="0.2">
      <c r="A2625" s="1">
        <v>43575</v>
      </c>
      <c r="B2625">
        <v>3</v>
      </c>
      <c r="C2625">
        <v>13493</v>
      </c>
      <c r="D2625">
        <v>11079</v>
      </c>
      <c r="F2625">
        <f t="shared" si="80"/>
        <v>4</v>
      </c>
      <c r="G2625">
        <f t="shared" si="81"/>
        <v>20</v>
      </c>
    </row>
    <row r="2626" spans="1:7" x14ac:dyDescent="0.2">
      <c r="A2626" s="1">
        <v>43575</v>
      </c>
      <c r="B2626">
        <v>4</v>
      </c>
      <c r="C2626">
        <v>13623</v>
      </c>
      <c r="D2626">
        <v>11101</v>
      </c>
      <c r="F2626">
        <f t="shared" si="80"/>
        <v>4</v>
      </c>
      <c r="G2626">
        <f t="shared" si="81"/>
        <v>20</v>
      </c>
    </row>
    <row r="2627" spans="1:7" x14ac:dyDescent="0.2">
      <c r="A2627" s="1">
        <v>43575</v>
      </c>
      <c r="B2627">
        <v>5</v>
      </c>
      <c r="C2627">
        <v>13738</v>
      </c>
      <c r="D2627">
        <v>11229</v>
      </c>
      <c r="F2627">
        <f t="shared" si="80"/>
        <v>4</v>
      </c>
      <c r="G2627">
        <f t="shared" si="81"/>
        <v>20</v>
      </c>
    </row>
    <row r="2628" spans="1:7" x14ac:dyDescent="0.2">
      <c r="A2628" s="1">
        <v>43575</v>
      </c>
      <c r="B2628">
        <v>6</v>
      </c>
      <c r="C2628">
        <v>14186</v>
      </c>
      <c r="D2628">
        <v>11623</v>
      </c>
      <c r="F2628">
        <f t="shared" si="80"/>
        <v>4</v>
      </c>
      <c r="G2628">
        <f t="shared" si="81"/>
        <v>20</v>
      </c>
    </row>
    <row r="2629" spans="1:7" x14ac:dyDescent="0.2">
      <c r="A2629" s="1">
        <v>43575</v>
      </c>
      <c r="B2629">
        <v>7</v>
      </c>
      <c r="C2629">
        <v>14590</v>
      </c>
      <c r="D2629">
        <v>12179</v>
      </c>
      <c r="F2629">
        <f t="shared" si="80"/>
        <v>4</v>
      </c>
      <c r="G2629">
        <f t="shared" si="81"/>
        <v>20</v>
      </c>
    </row>
    <row r="2630" spans="1:7" x14ac:dyDescent="0.2">
      <c r="A2630" s="1">
        <v>43575</v>
      </c>
      <c r="B2630">
        <v>8</v>
      </c>
      <c r="C2630">
        <v>15083</v>
      </c>
      <c r="D2630">
        <v>12926</v>
      </c>
      <c r="F2630">
        <f t="shared" si="80"/>
        <v>4</v>
      </c>
      <c r="G2630">
        <f t="shared" si="81"/>
        <v>20</v>
      </c>
    </row>
    <row r="2631" spans="1:7" x14ac:dyDescent="0.2">
      <c r="A2631" s="1">
        <v>43575</v>
      </c>
      <c r="B2631">
        <v>9</v>
      </c>
      <c r="C2631">
        <v>16069</v>
      </c>
      <c r="D2631">
        <v>13686</v>
      </c>
      <c r="F2631">
        <f t="shared" si="80"/>
        <v>4</v>
      </c>
      <c r="G2631">
        <f t="shared" si="81"/>
        <v>20</v>
      </c>
    </row>
    <row r="2632" spans="1:7" x14ac:dyDescent="0.2">
      <c r="A2632" s="1">
        <v>43575</v>
      </c>
      <c r="B2632">
        <v>10</v>
      </c>
      <c r="C2632">
        <v>16615</v>
      </c>
      <c r="D2632">
        <v>14235</v>
      </c>
      <c r="F2632">
        <f t="shared" ref="F2632:F2695" si="82">MONTH(A2632)</f>
        <v>4</v>
      </c>
      <c r="G2632">
        <f t="shared" ref="G2632:G2695" si="83">DAY(A2632)</f>
        <v>20</v>
      </c>
    </row>
    <row r="2633" spans="1:7" x14ac:dyDescent="0.2">
      <c r="A2633" s="1">
        <v>43575</v>
      </c>
      <c r="B2633">
        <v>11</v>
      </c>
      <c r="C2633">
        <v>16931</v>
      </c>
      <c r="D2633">
        <v>14391</v>
      </c>
      <c r="F2633">
        <f t="shared" si="82"/>
        <v>4</v>
      </c>
      <c r="G2633">
        <f t="shared" si="83"/>
        <v>20</v>
      </c>
    </row>
    <row r="2634" spans="1:7" x14ac:dyDescent="0.2">
      <c r="A2634" s="1">
        <v>43575</v>
      </c>
      <c r="B2634">
        <v>12</v>
      </c>
      <c r="C2634">
        <v>16997</v>
      </c>
      <c r="D2634">
        <v>14415</v>
      </c>
      <c r="F2634">
        <f t="shared" si="82"/>
        <v>4</v>
      </c>
      <c r="G2634">
        <f t="shared" si="83"/>
        <v>20</v>
      </c>
    </row>
    <row r="2635" spans="1:7" x14ac:dyDescent="0.2">
      <c r="A2635" s="1">
        <v>43575</v>
      </c>
      <c r="B2635">
        <v>13</v>
      </c>
      <c r="C2635">
        <v>16755</v>
      </c>
      <c r="D2635">
        <v>14269</v>
      </c>
      <c r="F2635">
        <f t="shared" si="82"/>
        <v>4</v>
      </c>
      <c r="G2635">
        <f t="shared" si="83"/>
        <v>20</v>
      </c>
    </row>
    <row r="2636" spans="1:7" x14ac:dyDescent="0.2">
      <c r="A2636" s="1">
        <v>43575</v>
      </c>
      <c r="B2636">
        <v>14</v>
      </c>
      <c r="C2636">
        <v>16345</v>
      </c>
      <c r="D2636">
        <v>14163</v>
      </c>
      <c r="F2636">
        <f t="shared" si="82"/>
        <v>4</v>
      </c>
      <c r="G2636">
        <f t="shared" si="83"/>
        <v>20</v>
      </c>
    </row>
    <row r="2637" spans="1:7" x14ac:dyDescent="0.2">
      <c r="A2637" s="1">
        <v>43575</v>
      </c>
      <c r="B2637">
        <v>15</v>
      </c>
      <c r="C2637">
        <v>16674</v>
      </c>
      <c r="D2637">
        <v>14255</v>
      </c>
      <c r="F2637">
        <f t="shared" si="82"/>
        <v>4</v>
      </c>
      <c r="G2637">
        <f t="shared" si="83"/>
        <v>20</v>
      </c>
    </row>
    <row r="2638" spans="1:7" x14ac:dyDescent="0.2">
      <c r="A2638" s="1">
        <v>43575</v>
      </c>
      <c r="B2638">
        <v>16</v>
      </c>
      <c r="C2638">
        <v>16606</v>
      </c>
      <c r="D2638">
        <v>14724</v>
      </c>
      <c r="F2638">
        <f t="shared" si="82"/>
        <v>4</v>
      </c>
      <c r="G2638">
        <f t="shared" si="83"/>
        <v>20</v>
      </c>
    </row>
    <row r="2639" spans="1:7" x14ac:dyDescent="0.2">
      <c r="A2639" s="1">
        <v>43575</v>
      </c>
      <c r="B2639">
        <v>17</v>
      </c>
      <c r="C2639">
        <v>16214</v>
      </c>
      <c r="D2639">
        <v>14801</v>
      </c>
      <c r="F2639">
        <f t="shared" si="82"/>
        <v>4</v>
      </c>
      <c r="G2639">
        <f t="shared" si="83"/>
        <v>20</v>
      </c>
    </row>
    <row r="2640" spans="1:7" x14ac:dyDescent="0.2">
      <c r="A2640" s="1">
        <v>43575</v>
      </c>
      <c r="B2640">
        <v>18</v>
      </c>
      <c r="C2640">
        <v>15779</v>
      </c>
      <c r="D2640">
        <v>14485</v>
      </c>
      <c r="F2640">
        <f t="shared" si="82"/>
        <v>4</v>
      </c>
      <c r="G2640">
        <f t="shared" si="83"/>
        <v>20</v>
      </c>
    </row>
    <row r="2641" spans="1:7" x14ac:dyDescent="0.2">
      <c r="A2641" s="1">
        <v>43575</v>
      </c>
      <c r="B2641">
        <v>19</v>
      </c>
      <c r="C2641">
        <v>15935</v>
      </c>
      <c r="D2641">
        <v>14579</v>
      </c>
      <c r="F2641">
        <f t="shared" si="82"/>
        <v>4</v>
      </c>
      <c r="G2641">
        <f t="shared" si="83"/>
        <v>20</v>
      </c>
    </row>
    <row r="2642" spans="1:7" x14ac:dyDescent="0.2">
      <c r="A2642" s="1">
        <v>43575</v>
      </c>
      <c r="B2642">
        <v>20</v>
      </c>
      <c r="C2642">
        <v>16407</v>
      </c>
      <c r="D2642">
        <v>14887</v>
      </c>
      <c r="F2642">
        <f t="shared" si="82"/>
        <v>4</v>
      </c>
      <c r="G2642">
        <f t="shared" si="83"/>
        <v>20</v>
      </c>
    </row>
    <row r="2643" spans="1:7" x14ac:dyDescent="0.2">
      <c r="A2643" s="1">
        <v>43575</v>
      </c>
      <c r="B2643">
        <v>21</v>
      </c>
      <c r="C2643">
        <v>16140</v>
      </c>
      <c r="D2643">
        <v>14657</v>
      </c>
      <c r="F2643">
        <f t="shared" si="82"/>
        <v>4</v>
      </c>
      <c r="G2643">
        <f t="shared" si="83"/>
        <v>20</v>
      </c>
    </row>
    <row r="2644" spans="1:7" x14ac:dyDescent="0.2">
      <c r="A2644" s="1">
        <v>43575</v>
      </c>
      <c r="B2644">
        <v>22</v>
      </c>
      <c r="C2644">
        <v>15525</v>
      </c>
      <c r="D2644">
        <v>14016</v>
      </c>
      <c r="F2644">
        <f t="shared" si="82"/>
        <v>4</v>
      </c>
      <c r="G2644">
        <f t="shared" si="83"/>
        <v>20</v>
      </c>
    </row>
    <row r="2645" spans="1:7" x14ac:dyDescent="0.2">
      <c r="A2645" s="1">
        <v>43575</v>
      </c>
      <c r="B2645">
        <v>23</v>
      </c>
      <c r="C2645">
        <v>14917</v>
      </c>
      <c r="D2645">
        <v>13241</v>
      </c>
      <c r="F2645">
        <f t="shared" si="82"/>
        <v>4</v>
      </c>
      <c r="G2645">
        <f t="shared" si="83"/>
        <v>20</v>
      </c>
    </row>
    <row r="2646" spans="1:7" x14ac:dyDescent="0.2">
      <c r="A2646" s="1">
        <v>43575</v>
      </c>
      <c r="B2646">
        <v>24</v>
      </c>
      <c r="C2646">
        <v>14674</v>
      </c>
      <c r="D2646">
        <v>12572</v>
      </c>
      <c r="F2646">
        <f t="shared" si="82"/>
        <v>4</v>
      </c>
      <c r="G2646">
        <f t="shared" si="83"/>
        <v>20</v>
      </c>
    </row>
    <row r="2647" spans="1:7" x14ac:dyDescent="0.2">
      <c r="A2647" s="1">
        <v>43576</v>
      </c>
      <c r="B2647">
        <v>1</v>
      </c>
      <c r="C2647">
        <v>14681</v>
      </c>
      <c r="D2647">
        <v>12086</v>
      </c>
      <c r="F2647">
        <f t="shared" si="82"/>
        <v>4</v>
      </c>
      <c r="G2647">
        <f t="shared" si="83"/>
        <v>21</v>
      </c>
    </row>
    <row r="2648" spans="1:7" x14ac:dyDescent="0.2">
      <c r="A2648" s="1">
        <v>43576</v>
      </c>
      <c r="B2648">
        <v>2</v>
      </c>
      <c r="C2648">
        <v>14413</v>
      </c>
      <c r="D2648">
        <v>11887</v>
      </c>
      <c r="F2648">
        <f t="shared" si="82"/>
        <v>4</v>
      </c>
      <c r="G2648">
        <f t="shared" si="83"/>
        <v>21</v>
      </c>
    </row>
    <row r="2649" spans="1:7" x14ac:dyDescent="0.2">
      <c r="A2649" s="1">
        <v>43576</v>
      </c>
      <c r="B2649">
        <v>3</v>
      </c>
      <c r="C2649">
        <v>14421</v>
      </c>
      <c r="D2649">
        <v>11706</v>
      </c>
      <c r="F2649">
        <f t="shared" si="82"/>
        <v>4</v>
      </c>
      <c r="G2649">
        <f t="shared" si="83"/>
        <v>21</v>
      </c>
    </row>
    <row r="2650" spans="1:7" x14ac:dyDescent="0.2">
      <c r="A2650" s="1">
        <v>43576</v>
      </c>
      <c r="B2650">
        <v>4</v>
      </c>
      <c r="C2650">
        <v>14344</v>
      </c>
      <c r="D2650">
        <v>11603</v>
      </c>
      <c r="F2650">
        <f t="shared" si="82"/>
        <v>4</v>
      </c>
      <c r="G2650">
        <f t="shared" si="83"/>
        <v>21</v>
      </c>
    </row>
    <row r="2651" spans="1:7" x14ac:dyDescent="0.2">
      <c r="A2651" s="1">
        <v>43576</v>
      </c>
      <c r="B2651">
        <v>5</v>
      </c>
      <c r="C2651">
        <v>14096</v>
      </c>
      <c r="D2651">
        <v>11682</v>
      </c>
      <c r="F2651">
        <f t="shared" si="82"/>
        <v>4</v>
      </c>
      <c r="G2651">
        <f t="shared" si="83"/>
        <v>21</v>
      </c>
    </row>
    <row r="2652" spans="1:7" x14ac:dyDescent="0.2">
      <c r="A2652" s="1">
        <v>43576</v>
      </c>
      <c r="B2652">
        <v>6</v>
      </c>
      <c r="C2652">
        <v>14576</v>
      </c>
      <c r="D2652">
        <v>11894</v>
      </c>
      <c r="F2652">
        <f t="shared" si="82"/>
        <v>4</v>
      </c>
      <c r="G2652">
        <f t="shared" si="83"/>
        <v>21</v>
      </c>
    </row>
    <row r="2653" spans="1:7" x14ac:dyDescent="0.2">
      <c r="A2653" s="1">
        <v>43576</v>
      </c>
      <c r="B2653">
        <v>7</v>
      </c>
      <c r="C2653">
        <v>14712</v>
      </c>
      <c r="D2653">
        <v>12350</v>
      </c>
      <c r="F2653">
        <f t="shared" si="82"/>
        <v>4</v>
      </c>
      <c r="G2653">
        <f t="shared" si="83"/>
        <v>21</v>
      </c>
    </row>
    <row r="2654" spans="1:7" x14ac:dyDescent="0.2">
      <c r="A2654" s="1">
        <v>43576</v>
      </c>
      <c r="B2654">
        <v>8</v>
      </c>
      <c r="C2654">
        <v>14883</v>
      </c>
      <c r="D2654">
        <v>12990</v>
      </c>
      <c r="F2654">
        <f t="shared" si="82"/>
        <v>4</v>
      </c>
      <c r="G2654">
        <f t="shared" si="83"/>
        <v>21</v>
      </c>
    </row>
    <row r="2655" spans="1:7" x14ac:dyDescent="0.2">
      <c r="A2655" s="1">
        <v>43576</v>
      </c>
      <c r="B2655">
        <v>9</v>
      </c>
      <c r="C2655">
        <v>15252</v>
      </c>
      <c r="D2655">
        <v>13283</v>
      </c>
      <c r="F2655">
        <f t="shared" si="82"/>
        <v>4</v>
      </c>
      <c r="G2655">
        <f t="shared" si="83"/>
        <v>21</v>
      </c>
    </row>
    <row r="2656" spans="1:7" x14ac:dyDescent="0.2">
      <c r="A2656" s="1">
        <v>43576</v>
      </c>
      <c r="B2656">
        <v>10</v>
      </c>
      <c r="C2656">
        <v>15413</v>
      </c>
      <c r="D2656">
        <v>13464</v>
      </c>
      <c r="F2656">
        <f t="shared" si="82"/>
        <v>4</v>
      </c>
      <c r="G2656">
        <f t="shared" si="83"/>
        <v>21</v>
      </c>
    </row>
    <row r="2657" spans="1:7" x14ac:dyDescent="0.2">
      <c r="A2657" s="1">
        <v>43576</v>
      </c>
      <c r="B2657">
        <v>11</v>
      </c>
      <c r="C2657">
        <v>15503</v>
      </c>
      <c r="D2657">
        <v>13539</v>
      </c>
      <c r="F2657">
        <f t="shared" si="82"/>
        <v>4</v>
      </c>
      <c r="G2657">
        <f t="shared" si="83"/>
        <v>21</v>
      </c>
    </row>
    <row r="2658" spans="1:7" x14ac:dyDescent="0.2">
      <c r="A2658" s="1">
        <v>43576</v>
      </c>
      <c r="B2658">
        <v>12</v>
      </c>
      <c r="C2658">
        <v>15823</v>
      </c>
      <c r="D2658">
        <v>13218</v>
      </c>
      <c r="F2658">
        <f t="shared" si="82"/>
        <v>4</v>
      </c>
      <c r="G2658">
        <f t="shared" si="83"/>
        <v>21</v>
      </c>
    </row>
    <row r="2659" spans="1:7" x14ac:dyDescent="0.2">
      <c r="A2659" s="1">
        <v>43576</v>
      </c>
      <c r="B2659">
        <v>13</v>
      </c>
      <c r="C2659">
        <v>15724</v>
      </c>
      <c r="D2659">
        <v>13002</v>
      </c>
      <c r="F2659">
        <f t="shared" si="82"/>
        <v>4</v>
      </c>
      <c r="G2659">
        <f t="shared" si="83"/>
        <v>21</v>
      </c>
    </row>
    <row r="2660" spans="1:7" x14ac:dyDescent="0.2">
      <c r="A2660" s="1">
        <v>43576</v>
      </c>
      <c r="B2660">
        <v>14</v>
      </c>
      <c r="C2660">
        <v>15153</v>
      </c>
      <c r="D2660">
        <v>12632</v>
      </c>
      <c r="F2660">
        <f t="shared" si="82"/>
        <v>4</v>
      </c>
      <c r="G2660">
        <f t="shared" si="83"/>
        <v>21</v>
      </c>
    </row>
    <row r="2661" spans="1:7" x14ac:dyDescent="0.2">
      <c r="A2661" s="1">
        <v>43576</v>
      </c>
      <c r="B2661">
        <v>15</v>
      </c>
      <c r="C2661">
        <v>15316</v>
      </c>
      <c r="D2661">
        <v>12685</v>
      </c>
      <c r="F2661">
        <f t="shared" si="82"/>
        <v>4</v>
      </c>
      <c r="G2661">
        <f t="shared" si="83"/>
        <v>21</v>
      </c>
    </row>
    <row r="2662" spans="1:7" x14ac:dyDescent="0.2">
      <c r="A2662" s="1">
        <v>43576</v>
      </c>
      <c r="B2662">
        <v>16</v>
      </c>
      <c r="C2662">
        <v>15372</v>
      </c>
      <c r="D2662">
        <v>12886</v>
      </c>
      <c r="F2662">
        <f t="shared" si="82"/>
        <v>4</v>
      </c>
      <c r="G2662">
        <f t="shared" si="83"/>
        <v>21</v>
      </c>
    </row>
    <row r="2663" spans="1:7" x14ac:dyDescent="0.2">
      <c r="A2663" s="1">
        <v>43576</v>
      </c>
      <c r="B2663">
        <v>17</v>
      </c>
      <c r="C2663">
        <v>15596</v>
      </c>
      <c r="D2663">
        <v>13374</v>
      </c>
      <c r="F2663">
        <f t="shared" si="82"/>
        <v>4</v>
      </c>
      <c r="G2663">
        <f t="shared" si="83"/>
        <v>21</v>
      </c>
    </row>
    <row r="2664" spans="1:7" x14ac:dyDescent="0.2">
      <c r="A2664" s="1">
        <v>43576</v>
      </c>
      <c r="B2664">
        <v>18</v>
      </c>
      <c r="C2664">
        <v>15652</v>
      </c>
      <c r="D2664">
        <v>13511</v>
      </c>
      <c r="F2664">
        <f t="shared" si="82"/>
        <v>4</v>
      </c>
      <c r="G2664">
        <f t="shared" si="83"/>
        <v>21</v>
      </c>
    </row>
    <row r="2665" spans="1:7" x14ac:dyDescent="0.2">
      <c r="A2665" s="1">
        <v>43576</v>
      </c>
      <c r="B2665">
        <v>19</v>
      </c>
      <c r="C2665">
        <v>15691</v>
      </c>
      <c r="D2665">
        <v>13566</v>
      </c>
      <c r="F2665">
        <f t="shared" si="82"/>
        <v>4</v>
      </c>
      <c r="G2665">
        <f t="shared" si="83"/>
        <v>21</v>
      </c>
    </row>
    <row r="2666" spans="1:7" x14ac:dyDescent="0.2">
      <c r="A2666" s="1">
        <v>43576</v>
      </c>
      <c r="B2666">
        <v>20</v>
      </c>
      <c r="C2666">
        <v>15660</v>
      </c>
      <c r="D2666">
        <v>13668</v>
      </c>
      <c r="F2666">
        <f t="shared" si="82"/>
        <v>4</v>
      </c>
      <c r="G2666">
        <f t="shared" si="83"/>
        <v>21</v>
      </c>
    </row>
    <row r="2667" spans="1:7" x14ac:dyDescent="0.2">
      <c r="A2667" s="1">
        <v>43576</v>
      </c>
      <c r="B2667">
        <v>21</v>
      </c>
      <c r="C2667">
        <v>16017</v>
      </c>
      <c r="D2667">
        <v>13998</v>
      </c>
      <c r="F2667">
        <f t="shared" si="82"/>
        <v>4</v>
      </c>
      <c r="G2667">
        <f t="shared" si="83"/>
        <v>21</v>
      </c>
    </row>
    <row r="2668" spans="1:7" x14ac:dyDescent="0.2">
      <c r="A2668" s="1">
        <v>43576</v>
      </c>
      <c r="B2668">
        <v>22</v>
      </c>
      <c r="C2668">
        <v>15411</v>
      </c>
      <c r="D2668">
        <v>13386</v>
      </c>
      <c r="F2668">
        <f t="shared" si="82"/>
        <v>4</v>
      </c>
      <c r="G2668">
        <f t="shared" si="83"/>
        <v>21</v>
      </c>
    </row>
    <row r="2669" spans="1:7" x14ac:dyDescent="0.2">
      <c r="A2669" s="1">
        <v>43576</v>
      </c>
      <c r="B2669">
        <v>23</v>
      </c>
      <c r="C2669">
        <v>15375</v>
      </c>
      <c r="D2669">
        <v>12774</v>
      </c>
      <c r="F2669">
        <f t="shared" si="82"/>
        <v>4</v>
      </c>
      <c r="G2669">
        <f t="shared" si="83"/>
        <v>21</v>
      </c>
    </row>
    <row r="2670" spans="1:7" x14ac:dyDescent="0.2">
      <c r="A2670" s="1">
        <v>43576</v>
      </c>
      <c r="B2670">
        <v>24</v>
      </c>
      <c r="C2670">
        <v>14903</v>
      </c>
      <c r="D2670">
        <v>12238</v>
      </c>
      <c r="F2670">
        <f t="shared" si="82"/>
        <v>4</v>
      </c>
      <c r="G2670">
        <f t="shared" si="83"/>
        <v>21</v>
      </c>
    </row>
    <row r="2671" spans="1:7" x14ac:dyDescent="0.2">
      <c r="A2671" s="1">
        <v>43577</v>
      </c>
      <c r="B2671">
        <v>1</v>
      </c>
      <c r="C2671">
        <v>14886</v>
      </c>
      <c r="D2671">
        <v>11960</v>
      </c>
      <c r="F2671">
        <f t="shared" si="82"/>
        <v>4</v>
      </c>
      <c r="G2671">
        <f t="shared" si="83"/>
        <v>22</v>
      </c>
    </row>
    <row r="2672" spans="1:7" x14ac:dyDescent="0.2">
      <c r="A2672" s="1">
        <v>43577</v>
      </c>
      <c r="B2672">
        <v>2</v>
      </c>
      <c r="C2672">
        <v>14936</v>
      </c>
      <c r="D2672">
        <v>12023</v>
      </c>
      <c r="F2672">
        <f t="shared" si="82"/>
        <v>4</v>
      </c>
      <c r="G2672">
        <f t="shared" si="83"/>
        <v>22</v>
      </c>
    </row>
    <row r="2673" spans="1:7" x14ac:dyDescent="0.2">
      <c r="A2673" s="1">
        <v>43577</v>
      </c>
      <c r="B2673">
        <v>3</v>
      </c>
      <c r="C2673">
        <v>13941</v>
      </c>
      <c r="D2673">
        <v>11603</v>
      </c>
      <c r="F2673">
        <f t="shared" si="82"/>
        <v>4</v>
      </c>
      <c r="G2673">
        <f t="shared" si="83"/>
        <v>22</v>
      </c>
    </row>
    <row r="2674" spans="1:7" x14ac:dyDescent="0.2">
      <c r="A2674" s="1">
        <v>43577</v>
      </c>
      <c r="B2674">
        <v>4</v>
      </c>
      <c r="C2674">
        <v>13879</v>
      </c>
      <c r="D2674">
        <v>11661</v>
      </c>
      <c r="F2674">
        <f t="shared" si="82"/>
        <v>4</v>
      </c>
      <c r="G2674">
        <f t="shared" si="83"/>
        <v>22</v>
      </c>
    </row>
    <row r="2675" spans="1:7" x14ac:dyDescent="0.2">
      <c r="A2675" s="1">
        <v>43577</v>
      </c>
      <c r="B2675">
        <v>5</v>
      </c>
      <c r="C2675">
        <v>14176</v>
      </c>
      <c r="D2675">
        <v>12189</v>
      </c>
      <c r="F2675">
        <f t="shared" si="82"/>
        <v>4</v>
      </c>
      <c r="G2675">
        <f t="shared" si="83"/>
        <v>22</v>
      </c>
    </row>
    <row r="2676" spans="1:7" x14ac:dyDescent="0.2">
      <c r="A2676" s="1">
        <v>43577</v>
      </c>
      <c r="B2676">
        <v>6</v>
      </c>
      <c r="C2676">
        <v>15151</v>
      </c>
      <c r="D2676">
        <v>13163</v>
      </c>
      <c r="F2676">
        <f t="shared" si="82"/>
        <v>4</v>
      </c>
      <c r="G2676">
        <f t="shared" si="83"/>
        <v>22</v>
      </c>
    </row>
    <row r="2677" spans="1:7" x14ac:dyDescent="0.2">
      <c r="A2677" s="1">
        <v>43577</v>
      </c>
      <c r="B2677">
        <v>7</v>
      </c>
      <c r="C2677">
        <v>16219</v>
      </c>
      <c r="D2677">
        <v>14180</v>
      </c>
      <c r="F2677">
        <f t="shared" si="82"/>
        <v>4</v>
      </c>
      <c r="G2677">
        <f t="shared" si="83"/>
        <v>22</v>
      </c>
    </row>
    <row r="2678" spans="1:7" x14ac:dyDescent="0.2">
      <c r="A2678" s="1">
        <v>43577</v>
      </c>
      <c r="B2678">
        <v>8</v>
      </c>
      <c r="C2678">
        <v>16555</v>
      </c>
      <c r="D2678">
        <v>14896</v>
      </c>
      <c r="F2678">
        <f t="shared" si="82"/>
        <v>4</v>
      </c>
      <c r="G2678">
        <f t="shared" si="83"/>
        <v>22</v>
      </c>
    </row>
    <row r="2679" spans="1:7" x14ac:dyDescent="0.2">
      <c r="A2679" s="1">
        <v>43577</v>
      </c>
      <c r="B2679">
        <v>9</v>
      </c>
      <c r="C2679">
        <v>16325</v>
      </c>
      <c r="D2679">
        <v>14804</v>
      </c>
      <c r="F2679">
        <f t="shared" si="82"/>
        <v>4</v>
      </c>
      <c r="G2679">
        <f t="shared" si="83"/>
        <v>22</v>
      </c>
    </row>
    <row r="2680" spans="1:7" x14ac:dyDescent="0.2">
      <c r="A2680" s="1">
        <v>43577</v>
      </c>
      <c r="B2680">
        <v>10</v>
      </c>
      <c r="C2680">
        <v>15661</v>
      </c>
      <c r="D2680">
        <v>14514</v>
      </c>
      <c r="F2680">
        <f t="shared" si="82"/>
        <v>4</v>
      </c>
      <c r="G2680">
        <f t="shared" si="83"/>
        <v>22</v>
      </c>
    </row>
    <row r="2681" spans="1:7" x14ac:dyDescent="0.2">
      <c r="A2681" s="1">
        <v>43577</v>
      </c>
      <c r="B2681">
        <v>11</v>
      </c>
      <c r="C2681">
        <v>15680</v>
      </c>
      <c r="D2681">
        <v>14223</v>
      </c>
      <c r="F2681">
        <f t="shared" si="82"/>
        <v>4</v>
      </c>
      <c r="G2681">
        <f t="shared" si="83"/>
        <v>22</v>
      </c>
    </row>
    <row r="2682" spans="1:7" x14ac:dyDescent="0.2">
      <c r="A2682" s="1">
        <v>43577</v>
      </c>
      <c r="B2682">
        <v>12</v>
      </c>
      <c r="C2682">
        <v>15860</v>
      </c>
      <c r="D2682">
        <v>13999</v>
      </c>
      <c r="F2682">
        <f t="shared" si="82"/>
        <v>4</v>
      </c>
      <c r="G2682">
        <f t="shared" si="83"/>
        <v>22</v>
      </c>
    </row>
    <row r="2683" spans="1:7" x14ac:dyDescent="0.2">
      <c r="A2683" s="1">
        <v>43577</v>
      </c>
      <c r="B2683">
        <v>13</v>
      </c>
      <c r="C2683">
        <v>15487</v>
      </c>
      <c r="D2683">
        <v>13619</v>
      </c>
      <c r="F2683">
        <f t="shared" si="82"/>
        <v>4</v>
      </c>
      <c r="G2683">
        <f t="shared" si="83"/>
        <v>22</v>
      </c>
    </row>
    <row r="2684" spans="1:7" x14ac:dyDescent="0.2">
      <c r="A2684" s="1">
        <v>43577</v>
      </c>
      <c r="B2684">
        <v>14</v>
      </c>
      <c r="C2684">
        <v>15478</v>
      </c>
      <c r="D2684">
        <v>13447</v>
      </c>
      <c r="F2684">
        <f t="shared" si="82"/>
        <v>4</v>
      </c>
      <c r="G2684">
        <f t="shared" si="83"/>
        <v>22</v>
      </c>
    </row>
    <row r="2685" spans="1:7" x14ac:dyDescent="0.2">
      <c r="A2685" s="1">
        <v>43577</v>
      </c>
      <c r="B2685">
        <v>15</v>
      </c>
      <c r="C2685">
        <v>15290</v>
      </c>
      <c r="D2685">
        <v>13369</v>
      </c>
      <c r="F2685">
        <f t="shared" si="82"/>
        <v>4</v>
      </c>
      <c r="G2685">
        <f t="shared" si="83"/>
        <v>22</v>
      </c>
    </row>
    <row r="2686" spans="1:7" x14ac:dyDescent="0.2">
      <c r="A2686" s="1">
        <v>43577</v>
      </c>
      <c r="B2686">
        <v>16</v>
      </c>
      <c r="C2686">
        <v>15684</v>
      </c>
      <c r="D2686">
        <v>13764</v>
      </c>
      <c r="F2686">
        <f t="shared" si="82"/>
        <v>4</v>
      </c>
      <c r="G2686">
        <f t="shared" si="83"/>
        <v>22</v>
      </c>
    </row>
    <row r="2687" spans="1:7" x14ac:dyDescent="0.2">
      <c r="A2687" s="1">
        <v>43577</v>
      </c>
      <c r="B2687">
        <v>17</v>
      </c>
      <c r="C2687">
        <v>16148</v>
      </c>
      <c r="D2687">
        <v>14171</v>
      </c>
      <c r="F2687">
        <f t="shared" si="82"/>
        <v>4</v>
      </c>
      <c r="G2687">
        <f t="shared" si="83"/>
        <v>22</v>
      </c>
    </row>
    <row r="2688" spans="1:7" x14ac:dyDescent="0.2">
      <c r="A2688" s="1">
        <v>43577</v>
      </c>
      <c r="B2688">
        <v>18</v>
      </c>
      <c r="C2688">
        <v>16445</v>
      </c>
      <c r="D2688">
        <v>14507</v>
      </c>
      <c r="F2688">
        <f t="shared" si="82"/>
        <v>4</v>
      </c>
      <c r="G2688">
        <f t="shared" si="83"/>
        <v>22</v>
      </c>
    </row>
    <row r="2689" spans="1:7" x14ac:dyDescent="0.2">
      <c r="A2689" s="1">
        <v>43577</v>
      </c>
      <c r="B2689">
        <v>19</v>
      </c>
      <c r="C2689">
        <v>16744</v>
      </c>
      <c r="D2689">
        <v>14936</v>
      </c>
      <c r="F2689">
        <f t="shared" si="82"/>
        <v>4</v>
      </c>
      <c r="G2689">
        <f t="shared" si="83"/>
        <v>22</v>
      </c>
    </row>
    <row r="2690" spans="1:7" x14ac:dyDescent="0.2">
      <c r="A2690" s="1">
        <v>43577</v>
      </c>
      <c r="B2690">
        <v>20</v>
      </c>
      <c r="C2690">
        <v>17904</v>
      </c>
      <c r="D2690">
        <v>15891</v>
      </c>
      <c r="F2690">
        <f t="shared" si="82"/>
        <v>4</v>
      </c>
      <c r="G2690">
        <f t="shared" si="83"/>
        <v>22</v>
      </c>
    </row>
    <row r="2691" spans="1:7" x14ac:dyDescent="0.2">
      <c r="A2691" s="1">
        <v>43577</v>
      </c>
      <c r="B2691">
        <v>21</v>
      </c>
      <c r="C2691">
        <v>16966</v>
      </c>
      <c r="D2691">
        <v>14976</v>
      </c>
      <c r="F2691">
        <f t="shared" si="82"/>
        <v>4</v>
      </c>
      <c r="G2691">
        <f t="shared" si="83"/>
        <v>22</v>
      </c>
    </row>
    <row r="2692" spans="1:7" x14ac:dyDescent="0.2">
      <c r="A2692" s="1">
        <v>43577</v>
      </c>
      <c r="B2692">
        <v>22</v>
      </c>
      <c r="C2692">
        <v>16147</v>
      </c>
      <c r="D2692">
        <v>13851</v>
      </c>
      <c r="F2692">
        <f t="shared" si="82"/>
        <v>4</v>
      </c>
      <c r="G2692">
        <f t="shared" si="83"/>
        <v>22</v>
      </c>
    </row>
    <row r="2693" spans="1:7" x14ac:dyDescent="0.2">
      <c r="A2693" s="1">
        <v>43577</v>
      </c>
      <c r="B2693">
        <v>23</v>
      </c>
      <c r="C2693">
        <v>15028</v>
      </c>
      <c r="D2693">
        <v>12775</v>
      </c>
      <c r="F2693">
        <f t="shared" si="82"/>
        <v>4</v>
      </c>
      <c r="G2693">
        <f t="shared" si="83"/>
        <v>22</v>
      </c>
    </row>
    <row r="2694" spans="1:7" x14ac:dyDescent="0.2">
      <c r="A2694" s="1">
        <v>43577</v>
      </c>
      <c r="B2694">
        <v>24</v>
      </c>
      <c r="C2694">
        <v>14891</v>
      </c>
      <c r="D2694">
        <v>12080</v>
      </c>
      <c r="F2694">
        <f t="shared" si="82"/>
        <v>4</v>
      </c>
      <c r="G2694">
        <f t="shared" si="83"/>
        <v>22</v>
      </c>
    </row>
    <row r="2695" spans="1:7" x14ac:dyDescent="0.2">
      <c r="A2695" s="1">
        <v>43578</v>
      </c>
      <c r="B2695">
        <v>1</v>
      </c>
      <c r="C2695">
        <v>14974</v>
      </c>
      <c r="D2695">
        <v>11819</v>
      </c>
      <c r="F2695">
        <f t="shared" si="82"/>
        <v>4</v>
      </c>
      <c r="G2695">
        <f t="shared" si="83"/>
        <v>23</v>
      </c>
    </row>
    <row r="2696" spans="1:7" x14ac:dyDescent="0.2">
      <c r="A2696" s="1">
        <v>43578</v>
      </c>
      <c r="B2696">
        <v>2</v>
      </c>
      <c r="C2696">
        <v>14731</v>
      </c>
      <c r="D2696">
        <v>11522</v>
      </c>
      <c r="F2696">
        <f t="shared" ref="F2696:F2759" si="84">MONTH(A2696)</f>
        <v>4</v>
      </c>
      <c r="G2696">
        <f t="shared" ref="G2696:G2759" si="85">DAY(A2696)</f>
        <v>23</v>
      </c>
    </row>
    <row r="2697" spans="1:7" x14ac:dyDescent="0.2">
      <c r="A2697" s="1">
        <v>43578</v>
      </c>
      <c r="B2697">
        <v>3</v>
      </c>
      <c r="C2697">
        <v>14727</v>
      </c>
      <c r="D2697">
        <v>11396</v>
      </c>
      <c r="F2697">
        <f t="shared" si="84"/>
        <v>4</v>
      </c>
      <c r="G2697">
        <f t="shared" si="85"/>
        <v>23</v>
      </c>
    </row>
    <row r="2698" spans="1:7" x14ac:dyDescent="0.2">
      <c r="A2698" s="1">
        <v>43578</v>
      </c>
      <c r="B2698">
        <v>4</v>
      </c>
      <c r="C2698">
        <v>14889</v>
      </c>
      <c r="D2698">
        <v>11534</v>
      </c>
      <c r="F2698">
        <f t="shared" si="84"/>
        <v>4</v>
      </c>
      <c r="G2698">
        <f t="shared" si="85"/>
        <v>23</v>
      </c>
    </row>
    <row r="2699" spans="1:7" x14ac:dyDescent="0.2">
      <c r="A2699" s="1">
        <v>43578</v>
      </c>
      <c r="B2699">
        <v>5</v>
      </c>
      <c r="C2699">
        <v>15091</v>
      </c>
      <c r="D2699">
        <v>11972</v>
      </c>
      <c r="F2699">
        <f t="shared" si="84"/>
        <v>4</v>
      </c>
      <c r="G2699">
        <f t="shared" si="85"/>
        <v>23</v>
      </c>
    </row>
    <row r="2700" spans="1:7" x14ac:dyDescent="0.2">
      <c r="A2700" s="1">
        <v>43578</v>
      </c>
      <c r="B2700">
        <v>6</v>
      </c>
      <c r="C2700">
        <v>15753</v>
      </c>
      <c r="D2700">
        <v>13076</v>
      </c>
      <c r="F2700">
        <f t="shared" si="84"/>
        <v>4</v>
      </c>
      <c r="G2700">
        <f t="shared" si="85"/>
        <v>23</v>
      </c>
    </row>
    <row r="2701" spans="1:7" x14ac:dyDescent="0.2">
      <c r="A2701" s="1">
        <v>43578</v>
      </c>
      <c r="B2701">
        <v>7</v>
      </c>
      <c r="C2701">
        <v>16733</v>
      </c>
      <c r="D2701">
        <v>14165</v>
      </c>
      <c r="F2701">
        <f t="shared" si="84"/>
        <v>4</v>
      </c>
      <c r="G2701">
        <f t="shared" si="85"/>
        <v>23</v>
      </c>
    </row>
    <row r="2702" spans="1:7" x14ac:dyDescent="0.2">
      <c r="A2702" s="1">
        <v>43578</v>
      </c>
      <c r="B2702">
        <v>8</v>
      </c>
      <c r="C2702">
        <v>17335</v>
      </c>
      <c r="D2702">
        <v>14496</v>
      </c>
      <c r="F2702">
        <f t="shared" si="84"/>
        <v>4</v>
      </c>
      <c r="G2702">
        <f t="shared" si="85"/>
        <v>23</v>
      </c>
    </row>
    <row r="2703" spans="1:7" x14ac:dyDescent="0.2">
      <c r="A2703" s="1">
        <v>43578</v>
      </c>
      <c r="B2703">
        <v>9</v>
      </c>
      <c r="C2703">
        <v>17145</v>
      </c>
      <c r="D2703">
        <v>14426</v>
      </c>
      <c r="F2703">
        <f t="shared" si="84"/>
        <v>4</v>
      </c>
      <c r="G2703">
        <f t="shared" si="85"/>
        <v>23</v>
      </c>
    </row>
    <row r="2704" spans="1:7" x14ac:dyDescent="0.2">
      <c r="A2704" s="1">
        <v>43578</v>
      </c>
      <c r="B2704">
        <v>10</v>
      </c>
      <c r="C2704">
        <v>17152</v>
      </c>
      <c r="D2704">
        <v>14389</v>
      </c>
      <c r="F2704">
        <f t="shared" si="84"/>
        <v>4</v>
      </c>
      <c r="G2704">
        <f t="shared" si="85"/>
        <v>23</v>
      </c>
    </row>
    <row r="2705" spans="1:7" x14ac:dyDescent="0.2">
      <c r="A2705" s="1">
        <v>43578</v>
      </c>
      <c r="B2705">
        <v>11</v>
      </c>
      <c r="C2705">
        <v>17130</v>
      </c>
      <c r="D2705">
        <v>14354</v>
      </c>
      <c r="F2705">
        <f t="shared" si="84"/>
        <v>4</v>
      </c>
      <c r="G2705">
        <f t="shared" si="85"/>
        <v>23</v>
      </c>
    </row>
    <row r="2706" spans="1:7" x14ac:dyDescent="0.2">
      <c r="A2706" s="1">
        <v>43578</v>
      </c>
      <c r="B2706">
        <v>12</v>
      </c>
      <c r="C2706">
        <v>16640</v>
      </c>
      <c r="D2706">
        <v>14194</v>
      </c>
      <c r="F2706">
        <f t="shared" si="84"/>
        <v>4</v>
      </c>
      <c r="G2706">
        <f t="shared" si="85"/>
        <v>23</v>
      </c>
    </row>
    <row r="2707" spans="1:7" x14ac:dyDescent="0.2">
      <c r="A2707" s="1">
        <v>43578</v>
      </c>
      <c r="B2707">
        <v>13</v>
      </c>
      <c r="C2707">
        <v>17003</v>
      </c>
      <c r="D2707">
        <v>14356</v>
      </c>
      <c r="F2707">
        <f t="shared" si="84"/>
        <v>4</v>
      </c>
      <c r="G2707">
        <f t="shared" si="85"/>
        <v>23</v>
      </c>
    </row>
    <row r="2708" spans="1:7" x14ac:dyDescent="0.2">
      <c r="A2708" s="1">
        <v>43578</v>
      </c>
      <c r="B2708">
        <v>14</v>
      </c>
      <c r="C2708">
        <v>17023</v>
      </c>
      <c r="D2708">
        <v>14541</v>
      </c>
      <c r="F2708">
        <f t="shared" si="84"/>
        <v>4</v>
      </c>
      <c r="G2708">
        <f t="shared" si="85"/>
        <v>23</v>
      </c>
    </row>
    <row r="2709" spans="1:7" x14ac:dyDescent="0.2">
      <c r="A2709" s="1">
        <v>43578</v>
      </c>
      <c r="B2709">
        <v>15</v>
      </c>
      <c r="C2709">
        <v>17275</v>
      </c>
      <c r="D2709">
        <v>14656</v>
      </c>
      <c r="F2709">
        <f t="shared" si="84"/>
        <v>4</v>
      </c>
      <c r="G2709">
        <f t="shared" si="85"/>
        <v>23</v>
      </c>
    </row>
    <row r="2710" spans="1:7" x14ac:dyDescent="0.2">
      <c r="A2710" s="1">
        <v>43578</v>
      </c>
      <c r="B2710">
        <v>16</v>
      </c>
      <c r="C2710">
        <v>17912</v>
      </c>
      <c r="D2710">
        <v>15144</v>
      </c>
      <c r="F2710">
        <f t="shared" si="84"/>
        <v>4</v>
      </c>
      <c r="G2710">
        <f t="shared" si="85"/>
        <v>23</v>
      </c>
    </row>
    <row r="2711" spans="1:7" x14ac:dyDescent="0.2">
      <c r="A2711" s="1">
        <v>43578</v>
      </c>
      <c r="B2711">
        <v>17</v>
      </c>
      <c r="C2711">
        <v>17747</v>
      </c>
      <c r="D2711">
        <v>15292</v>
      </c>
      <c r="F2711">
        <f t="shared" si="84"/>
        <v>4</v>
      </c>
      <c r="G2711">
        <f t="shared" si="85"/>
        <v>23</v>
      </c>
    </row>
    <row r="2712" spans="1:7" x14ac:dyDescent="0.2">
      <c r="A2712" s="1">
        <v>43578</v>
      </c>
      <c r="B2712">
        <v>18</v>
      </c>
      <c r="C2712">
        <v>17347</v>
      </c>
      <c r="D2712">
        <v>15197</v>
      </c>
      <c r="F2712">
        <f t="shared" si="84"/>
        <v>4</v>
      </c>
      <c r="G2712">
        <f t="shared" si="85"/>
        <v>23</v>
      </c>
    </row>
    <row r="2713" spans="1:7" x14ac:dyDescent="0.2">
      <c r="A2713" s="1">
        <v>43578</v>
      </c>
      <c r="B2713">
        <v>19</v>
      </c>
      <c r="C2713">
        <v>17471</v>
      </c>
      <c r="D2713">
        <v>15480</v>
      </c>
      <c r="F2713">
        <f t="shared" si="84"/>
        <v>4</v>
      </c>
      <c r="G2713">
        <f t="shared" si="85"/>
        <v>23</v>
      </c>
    </row>
    <row r="2714" spans="1:7" x14ac:dyDescent="0.2">
      <c r="A2714" s="1">
        <v>43578</v>
      </c>
      <c r="B2714">
        <v>20</v>
      </c>
      <c r="C2714">
        <v>18415</v>
      </c>
      <c r="D2714">
        <v>15925</v>
      </c>
      <c r="F2714">
        <f t="shared" si="84"/>
        <v>4</v>
      </c>
      <c r="G2714">
        <f t="shared" si="85"/>
        <v>23</v>
      </c>
    </row>
    <row r="2715" spans="1:7" x14ac:dyDescent="0.2">
      <c r="A2715" s="1">
        <v>43578</v>
      </c>
      <c r="B2715">
        <v>21</v>
      </c>
      <c r="C2715">
        <v>18222</v>
      </c>
      <c r="D2715">
        <v>15586</v>
      </c>
      <c r="F2715">
        <f t="shared" si="84"/>
        <v>4</v>
      </c>
      <c r="G2715">
        <f t="shared" si="85"/>
        <v>23</v>
      </c>
    </row>
    <row r="2716" spans="1:7" x14ac:dyDescent="0.2">
      <c r="A2716" s="1">
        <v>43578</v>
      </c>
      <c r="B2716">
        <v>22</v>
      </c>
      <c r="C2716">
        <v>16959</v>
      </c>
      <c r="D2716">
        <v>14328</v>
      </c>
      <c r="F2716">
        <f t="shared" si="84"/>
        <v>4</v>
      </c>
      <c r="G2716">
        <f t="shared" si="85"/>
        <v>23</v>
      </c>
    </row>
    <row r="2717" spans="1:7" x14ac:dyDescent="0.2">
      <c r="A2717" s="1">
        <v>43578</v>
      </c>
      <c r="B2717">
        <v>23</v>
      </c>
      <c r="C2717">
        <v>15919</v>
      </c>
      <c r="D2717">
        <v>13230</v>
      </c>
      <c r="F2717">
        <f t="shared" si="84"/>
        <v>4</v>
      </c>
      <c r="G2717">
        <f t="shared" si="85"/>
        <v>23</v>
      </c>
    </row>
    <row r="2718" spans="1:7" x14ac:dyDescent="0.2">
      <c r="A2718" s="1">
        <v>43578</v>
      </c>
      <c r="B2718">
        <v>24</v>
      </c>
      <c r="C2718">
        <v>15200</v>
      </c>
      <c r="D2718">
        <v>12605</v>
      </c>
      <c r="F2718">
        <f t="shared" si="84"/>
        <v>4</v>
      </c>
      <c r="G2718">
        <f t="shared" si="85"/>
        <v>23</v>
      </c>
    </row>
    <row r="2719" spans="1:7" x14ac:dyDescent="0.2">
      <c r="A2719" s="1">
        <v>43579</v>
      </c>
      <c r="B2719">
        <v>1</v>
      </c>
      <c r="C2719">
        <v>14692</v>
      </c>
      <c r="D2719">
        <v>12072</v>
      </c>
      <c r="F2719">
        <f t="shared" si="84"/>
        <v>4</v>
      </c>
      <c r="G2719">
        <f t="shared" si="85"/>
        <v>24</v>
      </c>
    </row>
    <row r="2720" spans="1:7" x14ac:dyDescent="0.2">
      <c r="A2720" s="1">
        <v>43579</v>
      </c>
      <c r="B2720">
        <v>2</v>
      </c>
      <c r="C2720">
        <v>14544</v>
      </c>
      <c r="D2720">
        <v>11955</v>
      </c>
      <c r="F2720">
        <f t="shared" si="84"/>
        <v>4</v>
      </c>
      <c r="G2720">
        <f t="shared" si="85"/>
        <v>24</v>
      </c>
    </row>
    <row r="2721" spans="1:7" x14ac:dyDescent="0.2">
      <c r="A2721" s="1">
        <v>43579</v>
      </c>
      <c r="B2721">
        <v>3</v>
      </c>
      <c r="C2721">
        <v>14425</v>
      </c>
      <c r="D2721">
        <v>11919</v>
      </c>
      <c r="F2721">
        <f t="shared" si="84"/>
        <v>4</v>
      </c>
      <c r="G2721">
        <f t="shared" si="85"/>
        <v>24</v>
      </c>
    </row>
    <row r="2722" spans="1:7" x14ac:dyDescent="0.2">
      <c r="A2722" s="1">
        <v>43579</v>
      </c>
      <c r="B2722">
        <v>4</v>
      </c>
      <c r="C2722">
        <v>14311</v>
      </c>
      <c r="D2722">
        <v>12133</v>
      </c>
      <c r="F2722">
        <f t="shared" si="84"/>
        <v>4</v>
      </c>
      <c r="G2722">
        <f t="shared" si="85"/>
        <v>24</v>
      </c>
    </row>
    <row r="2723" spans="1:7" x14ac:dyDescent="0.2">
      <c r="A2723" s="1">
        <v>43579</v>
      </c>
      <c r="B2723">
        <v>5</v>
      </c>
      <c r="C2723">
        <v>14886</v>
      </c>
      <c r="D2723">
        <v>12729</v>
      </c>
      <c r="F2723">
        <f t="shared" si="84"/>
        <v>4</v>
      </c>
      <c r="G2723">
        <f t="shared" si="85"/>
        <v>24</v>
      </c>
    </row>
    <row r="2724" spans="1:7" x14ac:dyDescent="0.2">
      <c r="A2724" s="1">
        <v>43579</v>
      </c>
      <c r="B2724">
        <v>6</v>
      </c>
      <c r="C2724">
        <v>15935</v>
      </c>
      <c r="D2724">
        <v>13960</v>
      </c>
      <c r="F2724">
        <f t="shared" si="84"/>
        <v>4</v>
      </c>
      <c r="G2724">
        <f t="shared" si="85"/>
        <v>24</v>
      </c>
    </row>
    <row r="2725" spans="1:7" x14ac:dyDescent="0.2">
      <c r="A2725" s="1">
        <v>43579</v>
      </c>
      <c r="B2725">
        <v>7</v>
      </c>
      <c r="C2725">
        <v>17444</v>
      </c>
      <c r="D2725">
        <v>15353</v>
      </c>
      <c r="F2725">
        <f t="shared" si="84"/>
        <v>4</v>
      </c>
      <c r="G2725">
        <f t="shared" si="85"/>
        <v>24</v>
      </c>
    </row>
    <row r="2726" spans="1:7" x14ac:dyDescent="0.2">
      <c r="A2726" s="1">
        <v>43579</v>
      </c>
      <c r="B2726">
        <v>8</v>
      </c>
      <c r="C2726">
        <v>17849</v>
      </c>
      <c r="D2726">
        <v>15679</v>
      </c>
      <c r="F2726">
        <f t="shared" si="84"/>
        <v>4</v>
      </c>
      <c r="G2726">
        <f t="shared" si="85"/>
        <v>24</v>
      </c>
    </row>
    <row r="2727" spans="1:7" x14ac:dyDescent="0.2">
      <c r="A2727" s="1">
        <v>43579</v>
      </c>
      <c r="B2727">
        <v>9</v>
      </c>
      <c r="C2727">
        <v>17642</v>
      </c>
      <c r="D2727">
        <v>15493</v>
      </c>
      <c r="F2727">
        <f t="shared" si="84"/>
        <v>4</v>
      </c>
      <c r="G2727">
        <f t="shared" si="85"/>
        <v>24</v>
      </c>
    </row>
    <row r="2728" spans="1:7" x14ac:dyDescent="0.2">
      <c r="A2728" s="1">
        <v>43579</v>
      </c>
      <c r="B2728">
        <v>10</v>
      </c>
      <c r="C2728">
        <v>17136</v>
      </c>
      <c r="D2728">
        <v>15218</v>
      </c>
      <c r="F2728">
        <f t="shared" si="84"/>
        <v>4</v>
      </c>
      <c r="G2728">
        <f t="shared" si="85"/>
        <v>24</v>
      </c>
    </row>
    <row r="2729" spans="1:7" x14ac:dyDescent="0.2">
      <c r="A2729" s="1">
        <v>43579</v>
      </c>
      <c r="B2729">
        <v>11</v>
      </c>
      <c r="C2729">
        <v>17084</v>
      </c>
      <c r="D2729">
        <v>14951</v>
      </c>
      <c r="F2729">
        <f t="shared" si="84"/>
        <v>4</v>
      </c>
      <c r="G2729">
        <f t="shared" si="85"/>
        <v>24</v>
      </c>
    </row>
    <row r="2730" spans="1:7" x14ac:dyDescent="0.2">
      <c r="A2730" s="1">
        <v>43579</v>
      </c>
      <c r="B2730">
        <v>12</v>
      </c>
      <c r="C2730">
        <v>16948</v>
      </c>
      <c r="D2730">
        <v>14755</v>
      </c>
      <c r="F2730">
        <f t="shared" si="84"/>
        <v>4</v>
      </c>
      <c r="G2730">
        <f t="shared" si="85"/>
        <v>24</v>
      </c>
    </row>
    <row r="2731" spans="1:7" x14ac:dyDescent="0.2">
      <c r="A2731" s="1">
        <v>43579</v>
      </c>
      <c r="B2731">
        <v>13</v>
      </c>
      <c r="C2731">
        <v>17058</v>
      </c>
      <c r="D2731">
        <v>14716</v>
      </c>
      <c r="F2731">
        <f t="shared" si="84"/>
        <v>4</v>
      </c>
      <c r="G2731">
        <f t="shared" si="85"/>
        <v>24</v>
      </c>
    </row>
    <row r="2732" spans="1:7" x14ac:dyDescent="0.2">
      <c r="A2732" s="1">
        <v>43579</v>
      </c>
      <c r="B2732">
        <v>14</v>
      </c>
      <c r="C2732">
        <v>16832</v>
      </c>
      <c r="D2732">
        <v>14579</v>
      </c>
      <c r="F2732">
        <f t="shared" si="84"/>
        <v>4</v>
      </c>
      <c r="G2732">
        <f t="shared" si="85"/>
        <v>24</v>
      </c>
    </row>
    <row r="2733" spans="1:7" x14ac:dyDescent="0.2">
      <c r="A2733" s="1">
        <v>43579</v>
      </c>
      <c r="B2733">
        <v>15</v>
      </c>
      <c r="C2733">
        <v>16213</v>
      </c>
      <c r="D2733">
        <v>14360</v>
      </c>
      <c r="F2733">
        <f t="shared" si="84"/>
        <v>4</v>
      </c>
      <c r="G2733">
        <f t="shared" si="85"/>
        <v>24</v>
      </c>
    </row>
    <row r="2734" spans="1:7" x14ac:dyDescent="0.2">
      <c r="A2734" s="1">
        <v>43579</v>
      </c>
      <c r="B2734">
        <v>16</v>
      </c>
      <c r="C2734">
        <v>16311</v>
      </c>
      <c r="D2734">
        <v>14719</v>
      </c>
      <c r="F2734">
        <f t="shared" si="84"/>
        <v>4</v>
      </c>
      <c r="G2734">
        <f t="shared" si="85"/>
        <v>24</v>
      </c>
    </row>
    <row r="2735" spans="1:7" x14ac:dyDescent="0.2">
      <c r="A2735" s="1">
        <v>43579</v>
      </c>
      <c r="B2735">
        <v>17</v>
      </c>
      <c r="C2735">
        <v>16661</v>
      </c>
      <c r="D2735">
        <v>15064</v>
      </c>
      <c r="F2735">
        <f t="shared" si="84"/>
        <v>4</v>
      </c>
      <c r="G2735">
        <f t="shared" si="85"/>
        <v>24</v>
      </c>
    </row>
    <row r="2736" spans="1:7" x14ac:dyDescent="0.2">
      <c r="A2736" s="1">
        <v>43579</v>
      </c>
      <c r="B2736">
        <v>18</v>
      </c>
      <c r="C2736">
        <v>16916</v>
      </c>
      <c r="D2736">
        <v>15233</v>
      </c>
      <c r="F2736">
        <f t="shared" si="84"/>
        <v>4</v>
      </c>
      <c r="G2736">
        <f t="shared" si="85"/>
        <v>24</v>
      </c>
    </row>
    <row r="2737" spans="1:7" x14ac:dyDescent="0.2">
      <c r="A2737" s="1">
        <v>43579</v>
      </c>
      <c r="B2737">
        <v>19</v>
      </c>
      <c r="C2737">
        <v>17270</v>
      </c>
      <c r="D2737">
        <v>15546</v>
      </c>
      <c r="F2737">
        <f t="shared" si="84"/>
        <v>4</v>
      </c>
      <c r="G2737">
        <f t="shared" si="85"/>
        <v>24</v>
      </c>
    </row>
    <row r="2738" spans="1:7" x14ac:dyDescent="0.2">
      <c r="A2738" s="1">
        <v>43579</v>
      </c>
      <c r="B2738">
        <v>20</v>
      </c>
      <c r="C2738">
        <v>17421</v>
      </c>
      <c r="D2738">
        <v>16074</v>
      </c>
      <c r="F2738">
        <f t="shared" si="84"/>
        <v>4</v>
      </c>
      <c r="G2738">
        <f t="shared" si="85"/>
        <v>24</v>
      </c>
    </row>
    <row r="2739" spans="1:7" x14ac:dyDescent="0.2">
      <c r="A2739" s="1">
        <v>43579</v>
      </c>
      <c r="B2739">
        <v>21</v>
      </c>
      <c r="C2739">
        <v>17867</v>
      </c>
      <c r="D2739">
        <v>15940</v>
      </c>
      <c r="F2739">
        <f t="shared" si="84"/>
        <v>4</v>
      </c>
      <c r="G2739">
        <f t="shared" si="85"/>
        <v>24</v>
      </c>
    </row>
    <row r="2740" spans="1:7" x14ac:dyDescent="0.2">
      <c r="A2740" s="1">
        <v>43579</v>
      </c>
      <c r="B2740">
        <v>22</v>
      </c>
      <c r="C2740">
        <v>16665</v>
      </c>
      <c r="D2740">
        <v>14827</v>
      </c>
      <c r="F2740">
        <f t="shared" si="84"/>
        <v>4</v>
      </c>
      <c r="G2740">
        <f t="shared" si="85"/>
        <v>24</v>
      </c>
    </row>
    <row r="2741" spans="1:7" x14ac:dyDescent="0.2">
      <c r="A2741" s="1">
        <v>43579</v>
      </c>
      <c r="B2741">
        <v>23</v>
      </c>
      <c r="C2741">
        <v>15483</v>
      </c>
      <c r="D2741">
        <v>13735</v>
      </c>
      <c r="F2741">
        <f t="shared" si="84"/>
        <v>4</v>
      </c>
      <c r="G2741">
        <f t="shared" si="85"/>
        <v>24</v>
      </c>
    </row>
    <row r="2742" spans="1:7" x14ac:dyDescent="0.2">
      <c r="A2742" s="1">
        <v>43579</v>
      </c>
      <c r="B2742">
        <v>24</v>
      </c>
      <c r="C2742">
        <v>14575</v>
      </c>
      <c r="D2742">
        <v>12926</v>
      </c>
      <c r="F2742">
        <f t="shared" si="84"/>
        <v>4</v>
      </c>
      <c r="G2742">
        <f t="shared" si="85"/>
        <v>24</v>
      </c>
    </row>
    <row r="2743" spans="1:7" x14ac:dyDescent="0.2">
      <c r="A2743" s="1">
        <v>43580</v>
      </c>
      <c r="B2743">
        <v>1</v>
      </c>
      <c r="C2743">
        <v>14332</v>
      </c>
      <c r="D2743">
        <v>12495</v>
      </c>
      <c r="F2743">
        <f t="shared" si="84"/>
        <v>4</v>
      </c>
      <c r="G2743">
        <f t="shared" si="85"/>
        <v>25</v>
      </c>
    </row>
    <row r="2744" spans="1:7" x14ac:dyDescent="0.2">
      <c r="A2744" s="1">
        <v>43580</v>
      </c>
      <c r="B2744">
        <v>2</v>
      </c>
      <c r="C2744">
        <v>14093</v>
      </c>
      <c r="D2744">
        <v>12253</v>
      </c>
      <c r="F2744">
        <f t="shared" si="84"/>
        <v>4</v>
      </c>
      <c r="G2744">
        <f t="shared" si="85"/>
        <v>25</v>
      </c>
    </row>
    <row r="2745" spans="1:7" x14ac:dyDescent="0.2">
      <c r="A2745" s="1">
        <v>43580</v>
      </c>
      <c r="B2745">
        <v>3</v>
      </c>
      <c r="C2745">
        <v>14249</v>
      </c>
      <c r="D2745">
        <v>12316</v>
      </c>
      <c r="F2745">
        <f t="shared" si="84"/>
        <v>4</v>
      </c>
      <c r="G2745">
        <f t="shared" si="85"/>
        <v>25</v>
      </c>
    </row>
    <row r="2746" spans="1:7" x14ac:dyDescent="0.2">
      <c r="A2746" s="1">
        <v>43580</v>
      </c>
      <c r="B2746">
        <v>4</v>
      </c>
      <c r="C2746">
        <v>14614</v>
      </c>
      <c r="D2746">
        <v>12498</v>
      </c>
      <c r="F2746">
        <f t="shared" si="84"/>
        <v>4</v>
      </c>
      <c r="G2746">
        <f t="shared" si="85"/>
        <v>25</v>
      </c>
    </row>
    <row r="2747" spans="1:7" x14ac:dyDescent="0.2">
      <c r="A2747" s="1">
        <v>43580</v>
      </c>
      <c r="B2747">
        <v>5</v>
      </c>
      <c r="C2747">
        <v>14987</v>
      </c>
      <c r="D2747">
        <v>13075</v>
      </c>
      <c r="F2747">
        <f t="shared" si="84"/>
        <v>4</v>
      </c>
      <c r="G2747">
        <f t="shared" si="85"/>
        <v>25</v>
      </c>
    </row>
    <row r="2748" spans="1:7" x14ac:dyDescent="0.2">
      <c r="A2748" s="1">
        <v>43580</v>
      </c>
      <c r="B2748">
        <v>6</v>
      </c>
      <c r="C2748">
        <v>15959</v>
      </c>
      <c r="D2748">
        <v>14090</v>
      </c>
      <c r="F2748">
        <f t="shared" si="84"/>
        <v>4</v>
      </c>
      <c r="G2748">
        <f t="shared" si="85"/>
        <v>25</v>
      </c>
    </row>
    <row r="2749" spans="1:7" x14ac:dyDescent="0.2">
      <c r="A2749" s="1">
        <v>43580</v>
      </c>
      <c r="B2749">
        <v>7</v>
      </c>
      <c r="C2749">
        <v>16863</v>
      </c>
      <c r="D2749">
        <v>15158</v>
      </c>
      <c r="F2749">
        <f t="shared" si="84"/>
        <v>4</v>
      </c>
      <c r="G2749">
        <f t="shared" si="85"/>
        <v>25</v>
      </c>
    </row>
    <row r="2750" spans="1:7" x14ac:dyDescent="0.2">
      <c r="A2750" s="1">
        <v>43580</v>
      </c>
      <c r="B2750">
        <v>8</v>
      </c>
      <c r="C2750">
        <v>17013</v>
      </c>
      <c r="D2750">
        <v>15252</v>
      </c>
      <c r="F2750">
        <f t="shared" si="84"/>
        <v>4</v>
      </c>
      <c r="G2750">
        <f t="shared" si="85"/>
        <v>25</v>
      </c>
    </row>
    <row r="2751" spans="1:7" x14ac:dyDescent="0.2">
      <c r="A2751" s="1">
        <v>43580</v>
      </c>
      <c r="B2751">
        <v>9</v>
      </c>
      <c r="C2751">
        <v>16716</v>
      </c>
      <c r="D2751">
        <v>14905</v>
      </c>
      <c r="F2751">
        <f t="shared" si="84"/>
        <v>4</v>
      </c>
      <c r="G2751">
        <f t="shared" si="85"/>
        <v>25</v>
      </c>
    </row>
    <row r="2752" spans="1:7" x14ac:dyDescent="0.2">
      <c r="A2752" s="1">
        <v>43580</v>
      </c>
      <c r="B2752">
        <v>10</v>
      </c>
      <c r="C2752">
        <v>16423</v>
      </c>
      <c r="D2752">
        <v>14526</v>
      </c>
      <c r="F2752">
        <f t="shared" si="84"/>
        <v>4</v>
      </c>
      <c r="G2752">
        <f t="shared" si="85"/>
        <v>25</v>
      </c>
    </row>
    <row r="2753" spans="1:7" x14ac:dyDescent="0.2">
      <c r="A2753" s="1">
        <v>43580</v>
      </c>
      <c r="B2753">
        <v>11</v>
      </c>
      <c r="C2753">
        <v>16207</v>
      </c>
      <c r="D2753">
        <v>14279</v>
      </c>
      <c r="F2753">
        <f t="shared" si="84"/>
        <v>4</v>
      </c>
      <c r="G2753">
        <f t="shared" si="85"/>
        <v>25</v>
      </c>
    </row>
    <row r="2754" spans="1:7" x14ac:dyDescent="0.2">
      <c r="A2754" s="1">
        <v>43580</v>
      </c>
      <c r="B2754">
        <v>12</v>
      </c>
      <c r="C2754">
        <v>16081</v>
      </c>
      <c r="D2754">
        <v>14172</v>
      </c>
      <c r="F2754">
        <f t="shared" si="84"/>
        <v>4</v>
      </c>
      <c r="G2754">
        <f t="shared" si="85"/>
        <v>25</v>
      </c>
    </row>
    <row r="2755" spans="1:7" x14ac:dyDescent="0.2">
      <c r="A2755" s="1">
        <v>43580</v>
      </c>
      <c r="B2755">
        <v>13</v>
      </c>
      <c r="C2755">
        <v>16086</v>
      </c>
      <c r="D2755">
        <v>14174</v>
      </c>
      <c r="F2755">
        <f t="shared" si="84"/>
        <v>4</v>
      </c>
      <c r="G2755">
        <f t="shared" si="85"/>
        <v>25</v>
      </c>
    </row>
    <row r="2756" spans="1:7" x14ac:dyDescent="0.2">
      <c r="A2756" s="1">
        <v>43580</v>
      </c>
      <c r="B2756">
        <v>14</v>
      </c>
      <c r="C2756">
        <v>15905</v>
      </c>
      <c r="D2756">
        <v>13998</v>
      </c>
      <c r="F2756">
        <f t="shared" si="84"/>
        <v>4</v>
      </c>
      <c r="G2756">
        <f t="shared" si="85"/>
        <v>25</v>
      </c>
    </row>
    <row r="2757" spans="1:7" x14ac:dyDescent="0.2">
      <c r="A2757" s="1">
        <v>43580</v>
      </c>
      <c r="B2757">
        <v>15</v>
      </c>
      <c r="C2757">
        <v>15942</v>
      </c>
      <c r="D2757">
        <v>13915</v>
      </c>
      <c r="F2757">
        <f t="shared" si="84"/>
        <v>4</v>
      </c>
      <c r="G2757">
        <f t="shared" si="85"/>
        <v>25</v>
      </c>
    </row>
    <row r="2758" spans="1:7" x14ac:dyDescent="0.2">
      <c r="A2758" s="1">
        <v>43580</v>
      </c>
      <c r="B2758">
        <v>16</v>
      </c>
      <c r="C2758">
        <v>16333</v>
      </c>
      <c r="D2758">
        <v>14394</v>
      </c>
      <c r="F2758">
        <f t="shared" si="84"/>
        <v>4</v>
      </c>
      <c r="G2758">
        <f t="shared" si="85"/>
        <v>25</v>
      </c>
    </row>
    <row r="2759" spans="1:7" x14ac:dyDescent="0.2">
      <c r="A2759" s="1">
        <v>43580</v>
      </c>
      <c r="B2759">
        <v>17</v>
      </c>
      <c r="C2759">
        <v>16675</v>
      </c>
      <c r="D2759">
        <v>14816</v>
      </c>
      <c r="F2759">
        <f t="shared" si="84"/>
        <v>4</v>
      </c>
      <c r="G2759">
        <f t="shared" si="85"/>
        <v>25</v>
      </c>
    </row>
    <row r="2760" spans="1:7" x14ac:dyDescent="0.2">
      <c r="A2760" s="1">
        <v>43580</v>
      </c>
      <c r="B2760">
        <v>18</v>
      </c>
      <c r="C2760">
        <v>16902</v>
      </c>
      <c r="D2760">
        <v>15056</v>
      </c>
      <c r="F2760">
        <f t="shared" ref="F2760:F2823" si="86">MONTH(A2760)</f>
        <v>4</v>
      </c>
      <c r="G2760">
        <f t="shared" ref="G2760:G2823" si="87">DAY(A2760)</f>
        <v>25</v>
      </c>
    </row>
    <row r="2761" spans="1:7" x14ac:dyDescent="0.2">
      <c r="A2761" s="1">
        <v>43580</v>
      </c>
      <c r="B2761">
        <v>19</v>
      </c>
      <c r="C2761">
        <v>16791</v>
      </c>
      <c r="D2761">
        <v>15409</v>
      </c>
      <c r="F2761">
        <f t="shared" si="86"/>
        <v>4</v>
      </c>
      <c r="G2761">
        <f t="shared" si="87"/>
        <v>25</v>
      </c>
    </row>
    <row r="2762" spans="1:7" x14ac:dyDescent="0.2">
      <c r="A2762" s="1">
        <v>43580</v>
      </c>
      <c r="B2762">
        <v>20</v>
      </c>
      <c r="C2762">
        <v>17519</v>
      </c>
      <c r="D2762">
        <v>15942</v>
      </c>
      <c r="F2762">
        <f t="shared" si="86"/>
        <v>4</v>
      </c>
      <c r="G2762">
        <f t="shared" si="87"/>
        <v>25</v>
      </c>
    </row>
    <row r="2763" spans="1:7" x14ac:dyDescent="0.2">
      <c r="A2763" s="1">
        <v>43580</v>
      </c>
      <c r="B2763">
        <v>21</v>
      </c>
      <c r="C2763">
        <v>17201</v>
      </c>
      <c r="D2763">
        <v>15458</v>
      </c>
      <c r="F2763">
        <f t="shared" si="86"/>
        <v>4</v>
      </c>
      <c r="G2763">
        <f t="shared" si="87"/>
        <v>25</v>
      </c>
    </row>
    <row r="2764" spans="1:7" x14ac:dyDescent="0.2">
      <c r="A2764" s="1">
        <v>43580</v>
      </c>
      <c r="B2764">
        <v>22</v>
      </c>
      <c r="C2764">
        <v>16260</v>
      </c>
      <c r="D2764">
        <v>14318</v>
      </c>
      <c r="F2764">
        <f t="shared" si="86"/>
        <v>4</v>
      </c>
      <c r="G2764">
        <f t="shared" si="87"/>
        <v>25</v>
      </c>
    </row>
    <row r="2765" spans="1:7" x14ac:dyDescent="0.2">
      <c r="A2765" s="1">
        <v>43580</v>
      </c>
      <c r="B2765">
        <v>23</v>
      </c>
      <c r="C2765">
        <v>15272</v>
      </c>
      <c r="D2765">
        <v>13301</v>
      </c>
      <c r="F2765">
        <f t="shared" si="86"/>
        <v>4</v>
      </c>
      <c r="G2765">
        <f t="shared" si="87"/>
        <v>25</v>
      </c>
    </row>
    <row r="2766" spans="1:7" x14ac:dyDescent="0.2">
      <c r="A2766" s="1">
        <v>43580</v>
      </c>
      <c r="B2766">
        <v>24</v>
      </c>
      <c r="C2766">
        <v>14568</v>
      </c>
      <c r="D2766">
        <v>12536</v>
      </c>
      <c r="F2766">
        <f t="shared" si="86"/>
        <v>4</v>
      </c>
      <c r="G2766">
        <f t="shared" si="87"/>
        <v>25</v>
      </c>
    </row>
    <row r="2767" spans="1:7" x14ac:dyDescent="0.2">
      <c r="A2767" s="1">
        <v>43581</v>
      </c>
      <c r="B2767">
        <v>1</v>
      </c>
      <c r="C2767">
        <v>14592</v>
      </c>
      <c r="D2767">
        <v>12038</v>
      </c>
      <c r="F2767">
        <f t="shared" si="86"/>
        <v>4</v>
      </c>
      <c r="G2767">
        <f t="shared" si="87"/>
        <v>26</v>
      </c>
    </row>
    <row r="2768" spans="1:7" x14ac:dyDescent="0.2">
      <c r="A2768" s="1">
        <v>43581</v>
      </c>
      <c r="B2768">
        <v>2</v>
      </c>
      <c r="C2768">
        <v>14410</v>
      </c>
      <c r="D2768">
        <v>11770</v>
      </c>
      <c r="F2768">
        <f t="shared" si="86"/>
        <v>4</v>
      </c>
      <c r="G2768">
        <f t="shared" si="87"/>
        <v>26</v>
      </c>
    </row>
    <row r="2769" spans="1:7" x14ac:dyDescent="0.2">
      <c r="A2769" s="1">
        <v>43581</v>
      </c>
      <c r="B2769">
        <v>3</v>
      </c>
      <c r="C2769">
        <v>14280</v>
      </c>
      <c r="D2769">
        <v>11714</v>
      </c>
      <c r="F2769">
        <f t="shared" si="86"/>
        <v>4</v>
      </c>
      <c r="G2769">
        <f t="shared" si="87"/>
        <v>26</v>
      </c>
    </row>
    <row r="2770" spans="1:7" x14ac:dyDescent="0.2">
      <c r="A2770" s="1">
        <v>43581</v>
      </c>
      <c r="B2770">
        <v>4</v>
      </c>
      <c r="C2770">
        <v>14284</v>
      </c>
      <c r="D2770">
        <v>11839</v>
      </c>
      <c r="F2770">
        <f t="shared" si="86"/>
        <v>4</v>
      </c>
      <c r="G2770">
        <f t="shared" si="87"/>
        <v>26</v>
      </c>
    </row>
    <row r="2771" spans="1:7" x14ac:dyDescent="0.2">
      <c r="A2771" s="1">
        <v>43581</v>
      </c>
      <c r="B2771">
        <v>5</v>
      </c>
      <c r="C2771">
        <v>14787</v>
      </c>
      <c r="D2771">
        <v>12340</v>
      </c>
      <c r="F2771">
        <f t="shared" si="86"/>
        <v>4</v>
      </c>
      <c r="G2771">
        <f t="shared" si="87"/>
        <v>26</v>
      </c>
    </row>
    <row r="2772" spans="1:7" x14ac:dyDescent="0.2">
      <c r="A2772" s="1">
        <v>43581</v>
      </c>
      <c r="B2772">
        <v>6</v>
      </c>
      <c r="C2772">
        <v>15380</v>
      </c>
      <c r="D2772">
        <v>13450</v>
      </c>
      <c r="F2772">
        <f t="shared" si="86"/>
        <v>4</v>
      </c>
      <c r="G2772">
        <f t="shared" si="87"/>
        <v>26</v>
      </c>
    </row>
    <row r="2773" spans="1:7" x14ac:dyDescent="0.2">
      <c r="A2773" s="1">
        <v>43581</v>
      </c>
      <c r="B2773">
        <v>7</v>
      </c>
      <c r="C2773">
        <v>16673</v>
      </c>
      <c r="D2773">
        <v>14883</v>
      </c>
      <c r="F2773">
        <f t="shared" si="86"/>
        <v>4</v>
      </c>
      <c r="G2773">
        <f t="shared" si="87"/>
        <v>26</v>
      </c>
    </row>
    <row r="2774" spans="1:7" x14ac:dyDescent="0.2">
      <c r="A2774" s="1">
        <v>43581</v>
      </c>
      <c r="B2774">
        <v>8</v>
      </c>
      <c r="C2774">
        <v>17248</v>
      </c>
      <c r="D2774">
        <v>15451</v>
      </c>
      <c r="F2774">
        <f t="shared" si="86"/>
        <v>4</v>
      </c>
      <c r="G2774">
        <f t="shared" si="87"/>
        <v>26</v>
      </c>
    </row>
    <row r="2775" spans="1:7" x14ac:dyDescent="0.2">
      <c r="A2775" s="1">
        <v>43581</v>
      </c>
      <c r="B2775">
        <v>9</v>
      </c>
      <c r="C2775">
        <v>17517</v>
      </c>
      <c r="D2775">
        <v>15680</v>
      </c>
      <c r="F2775">
        <f t="shared" si="86"/>
        <v>4</v>
      </c>
      <c r="G2775">
        <f t="shared" si="87"/>
        <v>26</v>
      </c>
    </row>
    <row r="2776" spans="1:7" x14ac:dyDescent="0.2">
      <c r="A2776" s="1">
        <v>43581</v>
      </c>
      <c r="B2776">
        <v>10</v>
      </c>
      <c r="C2776">
        <v>17464</v>
      </c>
      <c r="D2776">
        <v>15751</v>
      </c>
      <c r="F2776">
        <f t="shared" si="86"/>
        <v>4</v>
      </c>
      <c r="G2776">
        <f t="shared" si="87"/>
        <v>26</v>
      </c>
    </row>
    <row r="2777" spans="1:7" x14ac:dyDescent="0.2">
      <c r="A2777" s="1">
        <v>43581</v>
      </c>
      <c r="B2777">
        <v>11</v>
      </c>
      <c r="C2777">
        <v>17492</v>
      </c>
      <c r="D2777">
        <v>15678</v>
      </c>
      <c r="F2777">
        <f t="shared" si="86"/>
        <v>4</v>
      </c>
      <c r="G2777">
        <f t="shared" si="87"/>
        <v>26</v>
      </c>
    </row>
    <row r="2778" spans="1:7" x14ac:dyDescent="0.2">
      <c r="A2778" s="1">
        <v>43581</v>
      </c>
      <c r="B2778">
        <v>12</v>
      </c>
      <c r="C2778">
        <v>17233</v>
      </c>
      <c r="D2778">
        <v>15420</v>
      </c>
      <c r="F2778">
        <f t="shared" si="86"/>
        <v>4</v>
      </c>
      <c r="G2778">
        <f t="shared" si="87"/>
        <v>26</v>
      </c>
    </row>
    <row r="2779" spans="1:7" x14ac:dyDescent="0.2">
      <c r="A2779" s="1">
        <v>43581</v>
      </c>
      <c r="B2779">
        <v>13</v>
      </c>
      <c r="C2779">
        <v>17047</v>
      </c>
      <c r="D2779">
        <v>15275</v>
      </c>
      <c r="F2779">
        <f t="shared" si="86"/>
        <v>4</v>
      </c>
      <c r="G2779">
        <f t="shared" si="87"/>
        <v>26</v>
      </c>
    </row>
    <row r="2780" spans="1:7" x14ac:dyDescent="0.2">
      <c r="A2780" s="1">
        <v>43581</v>
      </c>
      <c r="B2780">
        <v>14</v>
      </c>
      <c r="C2780">
        <v>16982</v>
      </c>
      <c r="D2780">
        <v>15203</v>
      </c>
      <c r="F2780">
        <f t="shared" si="86"/>
        <v>4</v>
      </c>
      <c r="G2780">
        <f t="shared" si="87"/>
        <v>26</v>
      </c>
    </row>
    <row r="2781" spans="1:7" x14ac:dyDescent="0.2">
      <c r="A2781" s="1">
        <v>43581</v>
      </c>
      <c r="B2781">
        <v>15</v>
      </c>
      <c r="C2781">
        <v>17016</v>
      </c>
      <c r="D2781">
        <v>15087</v>
      </c>
      <c r="F2781">
        <f t="shared" si="86"/>
        <v>4</v>
      </c>
      <c r="G2781">
        <f t="shared" si="87"/>
        <v>26</v>
      </c>
    </row>
    <row r="2782" spans="1:7" x14ac:dyDescent="0.2">
      <c r="A2782" s="1">
        <v>43581</v>
      </c>
      <c r="B2782">
        <v>16</v>
      </c>
      <c r="C2782">
        <v>17249</v>
      </c>
      <c r="D2782">
        <v>15319</v>
      </c>
      <c r="F2782">
        <f t="shared" si="86"/>
        <v>4</v>
      </c>
      <c r="G2782">
        <f t="shared" si="87"/>
        <v>26</v>
      </c>
    </row>
    <row r="2783" spans="1:7" x14ac:dyDescent="0.2">
      <c r="A2783" s="1">
        <v>43581</v>
      </c>
      <c r="B2783">
        <v>17</v>
      </c>
      <c r="C2783">
        <v>17528</v>
      </c>
      <c r="D2783">
        <v>15571</v>
      </c>
      <c r="F2783">
        <f t="shared" si="86"/>
        <v>4</v>
      </c>
      <c r="G2783">
        <f t="shared" si="87"/>
        <v>26</v>
      </c>
    </row>
    <row r="2784" spans="1:7" x14ac:dyDescent="0.2">
      <c r="A2784" s="1">
        <v>43581</v>
      </c>
      <c r="B2784">
        <v>18</v>
      </c>
      <c r="C2784">
        <v>17302</v>
      </c>
      <c r="D2784">
        <v>15433</v>
      </c>
      <c r="F2784">
        <f t="shared" si="86"/>
        <v>4</v>
      </c>
      <c r="G2784">
        <f t="shared" si="87"/>
        <v>26</v>
      </c>
    </row>
    <row r="2785" spans="1:7" x14ac:dyDescent="0.2">
      <c r="A2785" s="1">
        <v>43581</v>
      </c>
      <c r="B2785">
        <v>19</v>
      </c>
      <c r="C2785">
        <v>17386</v>
      </c>
      <c r="D2785">
        <v>15352</v>
      </c>
      <c r="F2785">
        <f t="shared" si="86"/>
        <v>4</v>
      </c>
      <c r="G2785">
        <f t="shared" si="87"/>
        <v>26</v>
      </c>
    </row>
    <row r="2786" spans="1:7" x14ac:dyDescent="0.2">
      <c r="A2786" s="1">
        <v>43581</v>
      </c>
      <c r="B2786">
        <v>20</v>
      </c>
      <c r="C2786">
        <v>17683</v>
      </c>
      <c r="D2786">
        <v>15700</v>
      </c>
      <c r="F2786">
        <f t="shared" si="86"/>
        <v>4</v>
      </c>
      <c r="G2786">
        <f t="shared" si="87"/>
        <v>26</v>
      </c>
    </row>
    <row r="2787" spans="1:7" x14ac:dyDescent="0.2">
      <c r="A2787" s="1">
        <v>43581</v>
      </c>
      <c r="B2787">
        <v>21</v>
      </c>
      <c r="C2787">
        <v>17136</v>
      </c>
      <c r="D2787">
        <v>15259</v>
      </c>
      <c r="F2787">
        <f t="shared" si="86"/>
        <v>4</v>
      </c>
      <c r="G2787">
        <f t="shared" si="87"/>
        <v>26</v>
      </c>
    </row>
    <row r="2788" spans="1:7" x14ac:dyDescent="0.2">
      <c r="A2788" s="1">
        <v>43581</v>
      </c>
      <c r="B2788">
        <v>22</v>
      </c>
      <c r="C2788">
        <v>16326</v>
      </c>
      <c r="D2788">
        <v>14200</v>
      </c>
      <c r="F2788">
        <f t="shared" si="86"/>
        <v>4</v>
      </c>
      <c r="G2788">
        <f t="shared" si="87"/>
        <v>26</v>
      </c>
    </row>
    <row r="2789" spans="1:7" x14ac:dyDescent="0.2">
      <c r="A2789" s="1">
        <v>43581</v>
      </c>
      <c r="B2789">
        <v>23</v>
      </c>
      <c r="C2789">
        <v>15209</v>
      </c>
      <c r="D2789">
        <v>13126</v>
      </c>
      <c r="F2789">
        <f t="shared" si="86"/>
        <v>4</v>
      </c>
      <c r="G2789">
        <f t="shared" si="87"/>
        <v>26</v>
      </c>
    </row>
    <row r="2790" spans="1:7" x14ac:dyDescent="0.2">
      <c r="A2790" s="1">
        <v>43581</v>
      </c>
      <c r="B2790">
        <v>24</v>
      </c>
      <c r="C2790">
        <v>15071</v>
      </c>
      <c r="D2790">
        <v>12377</v>
      </c>
      <c r="F2790">
        <f t="shared" si="86"/>
        <v>4</v>
      </c>
      <c r="G2790">
        <f t="shared" si="87"/>
        <v>26</v>
      </c>
    </row>
    <row r="2791" spans="1:7" x14ac:dyDescent="0.2">
      <c r="A2791" s="1">
        <v>43582</v>
      </c>
      <c r="B2791">
        <v>1</v>
      </c>
      <c r="C2791">
        <v>15067</v>
      </c>
      <c r="D2791">
        <v>12014</v>
      </c>
      <c r="F2791">
        <f t="shared" si="86"/>
        <v>4</v>
      </c>
      <c r="G2791">
        <f t="shared" si="87"/>
        <v>27</v>
      </c>
    </row>
    <row r="2792" spans="1:7" x14ac:dyDescent="0.2">
      <c r="A2792" s="1">
        <v>43582</v>
      </c>
      <c r="B2792">
        <v>2</v>
      </c>
      <c r="C2792">
        <v>15257</v>
      </c>
      <c r="D2792">
        <v>11815</v>
      </c>
      <c r="F2792">
        <f t="shared" si="86"/>
        <v>4</v>
      </c>
      <c r="G2792">
        <f t="shared" si="87"/>
        <v>27</v>
      </c>
    </row>
    <row r="2793" spans="1:7" x14ac:dyDescent="0.2">
      <c r="A2793" s="1">
        <v>43582</v>
      </c>
      <c r="B2793">
        <v>3</v>
      </c>
      <c r="C2793">
        <v>15177</v>
      </c>
      <c r="D2793">
        <v>11674</v>
      </c>
      <c r="F2793">
        <f t="shared" si="86"/>
        <v>4</v>
      </c>
      <c r="G2793">
        <f t="shared" si="87"/>
        <v>27</v>
      </c>
    </row>
    <row r="2794" spans="1:7" x14ac:dyDescent="0.2">
      <c r="A2794" s="1">
        <v>43582</v>
      </c>
      <c r="B2794">
        <v>4</v>
      </c>
      <c r="C2794">
        <v>15150</v>
      </c>
      <c r="D2794">
        <v>11716</v>
      </c>
      <c r="F2794">
        <f t="shared" si="86"/>
        <v>4</v>
      </c>
      <c r="G2794">
        <f t="shared" si="87"/>
        <v>27</v>
      </c>
    </row>
    <row r="2795" spans="1:7" x14ac:dyDescent="0.2">
      <c r="A2795" s="1">
        <v>43582</v>
      </c>
      <c r="B2795">
        <v>5</v>
      </c>
      <c r="C2795">
        <v>15271</v>
      </c>
      <c r="D2795">
        <v>11984</v>
      </c>
      <c r="F2795">
        <f t="shared" si="86"/>
        <v>4</v>
      </c>
      <c r="G2795">
        <f t="shared" si="87"/>
        <v>27</v>
      </c>
    </row>
    <row r="2796" spans="1:7" x14ac:dyDescent="0.2">
      <c r="A2796" s="1">
        <v>43582</v>
      </c>
      <c r="B2796">
        <v>6</v>
      </c>
      <c r="C2796">
        <v>15645</v>
      </c>
      <c r="D2796">
        <v>12535</v>
      </c>
      <c r="F2796">
        <f t="shared" si="86"/>
        <v>4</v>
      </c>
      <c r="G2796">
        <f t="shared" si="87"/>
        <v>27</v>
      </c>
    </row>
    <row r="2797" spans="1:7" x14ac:dyDescent="0.2">
      <c r="A2797" s="1">
        <v>43582</v>
      </c>
      <c r="B2797">
        <v>7</v>
      </c>
      <c r="C2797">
        <v>16046</v>
      </c>
      <c r="D2797">
        <v>13271</v>
      </c>
      <c r="F2797">
        <f t="shared" si="86"/>
        <v>4</v>
      </c>
      <c r="G2797">
        <f t="shared" si="87"/>
        <v>27</v>
      </c>
    </row>
    <row r="2798" spans="1:7" x14ac:dyDescent="0.2">
      <c r="A2798" s="1">
        <v>43582</v>
      </c>
      <c r="B2798">
        <v>8</v>
      </c>
      <c r="C2798">
        <v>16532</v>
      </c>
      <c r="D2798">
        <v>14034</v>
      </c>
      <c r="F2798">
        <f t="shared" si="86"/>
        <v>4</v>
      </c>
      <c r="G2798">
        <f t="shared" si="87"/>
        <v>27</v>
      </c>
    </row>
    <row r="2799" spans="1:7" x14ac:dyDescent="0.2">
      <c r="A2799" s="1">
        <v>43582</v>
      </c>
      <c r="B2799">
        <v>9</v>
      </c>
      <c r="C2799">
        <v>17049</v>
      </c>
      <c r="D2799">
        <v>14515</v>
      </c>
      <c r="F2799">
        <f t="shared" si="86"/>
        <v>4</v>
      </c>
      <c r="G2799">
        <f t="shared" si="87"/>
        <v>27</v>
      </c>
    </row>
    <row r="2800" spans="1:7" x14ac:dyDescent="0.2">
      <c r="A2800" s="1">
        <v>43582</v>
      </c>
      <c r="B2800">
        <v>10</v>
      </c>
      <c r="C2800">
        <v>17006</v>
      </c>
      <c r="D2800">
        <v>14503</v>
      </c>
      <c r="F2800">
        <f t="shared" si="86"/>
        <v>4</v>
      </c>
      <c r="G2800">
        <f t="shared" si="87"/>
        <v>27</v>
      </c>
    </row>
    <row r="2801" spans="1:7" x14ac:dyDescent="0.2">
      <c r="A2801" s="1">
        <v>43582</v>
      </c>
      <c r="B2801">
        <v>11</v>
      </c>
      <c r="C2801">
        <v>16883</v>
      </c>
      <c r="D2801">
        <v>14461</v>
      </c>
      <c r="F2801">
        <f t="shared" si="86"/>
        <v>4</v>
      </c>
      <c r="G2801">
        <f t="shared" si="87"/>
        <v>27</v>
      </c>
    </row>
    <row r="2802" spans="1:7" x14ac:dyDescent="0.2">
      <c r="A2802" s="1">
        <v>43582</v>
      </c>
      <c r="B2802">
        <v>12</v>
      </c>
      <c r="C2802">
        <v>16792</v>
      </c>
      <c r="D2802">
        <v>14238</v>
      </c>
      <c r="F2802">
        <f t="shared" si="86"/>
        <v>4</v>
      </c>
      <c r="G2802">
        <f t="shared" si="87"/>
        <v>27</v>
      </c>
    </row>
    <row r="2803" spans="1:7" x14ac:dyDescent="0.2">
      <c r="A2803" s="1">
        <v>43582</v>
      </c>
      <c r="B2803">
        <v>13</v>
      </c>
      <c r="C2803">
        <v>16671</v>
      </c>
      <c r="D2803">
        <v>14019</v>
      </c>
      <c r="F2803">
        <f t="shared" si="86"/>
        <v>4</v>
      </c>
      <c r="G2803">
        <f t="shared" si="87"/>
        <v>27</v>
      </c>
    </row>
    <row r="2804" spans="1:7" x14ac:dyDescent="0.2">
      <c r="A2804" s="1">
        <v>43582</v>
      </c>
      <c r="B2804">
        <v>14</v>
      </c>
      <c r="C2804">
        <v>16431</v>
      </c>
      <c r="D2804">
        <v>13776</v>
      </c>
      <c r="F2804">
        <f t="shared" si="86"/>
        <v>4</v>
      </c>
      <c r="G2804">
        <f t="shared" si="87"/>
        <v>27</v>
      </c>
    </row>
    <row r="2805" spans="1:7" x14ac:dyDescent="0.2">
      <c r="A2805" s="1">
        <v>43582</v>
      </c>
      <c r="B2805">
        <v>15</v>
      </c>
      <c r="C2805">
        <v>16504</v>
      </c>
      <c r="D2805">
        <v>13667</v>
      </c>
      <c r="F2805">
        <f t="shared" si="86"/>
        <v>4</v>
      </c>
      <c r="G2805">
        <f t="shared" si="87"/>
        <v>27</v>
      </c>
    </row>
    <row r="2806" spans="1:7" x14ac:dyDescent="0.2">
      <c r="A2806" s="1">
        <v>43582</v>
      </c>
      <c r="B2806">
        <v>16</v>
      </c>
      <c r="C2806">
        <v>16229</v>
      </c>
      <c r="D2806">
        <v>13848</v>
      </c>
      <c r="F2806">
        <f t="shared" si="86"/>
        <v>4</v>
      </c>
      <c r="G2806">
        <f t="shared" si="87"/>
        <v>27</v>
      </c>
    </row>
    <row r="2807" spans="1:7" x14ac:dyDescent="0.2">
      <c r="A2807" s="1">
        <v>43582</v>
      </c>
      <c r="B2807">
        <v>17</v>
      </c>
      <c r="C2807">
        <v>15955</v>
      </c>
      <c r="D2807">
        <v>14128</v>
      </c>
      <c r="F2807">
        <f t="shared" si="86"/>
        <v>4</v>
      </c>
      <c r="G2807">
        <f t="shared" si="87"/>
        <v>27</v>
      </c>
    </row>
    <row r="2808" spans="1:7" x14ac:dyDescent="0.2">
      <c r="A2808" s="1">
        <v>43582</v>
      </c>
      <c r="B2808">
        <v>18</v>
      </c>
      <c r="C2808">
        <v>16035</v>
      </c>
      <c r="D2808">
        <v>14307</v>
      </c>
      <c r="F2808">
        <f t="shared" si="86"/>
        <v>4</v>
      </c>
      <c r="G2808">
        <f t="shared" si="87"/>
        <v>27</v>
      </c>
    </row>
    <row r="2809" spans="1:7" x14ac:dyDescent="0.2">
      <c r="A2809" s="1">
        <v>43582</v>
      </c>
      <c r="B2809">
        <v>19</v>
      </c>
      <c r="C2809">
        <v>15725</v>
      </c>
      <c r="D2809">
        <v>14465</v>
      </c>
      <c r="F2809">
        <f t="shared" si="86"/>
        <v>4</v>
      </c>
      <c r="G2809">
        <f t="shared" si="87"/>
        <v>27</v>
      </c>
    </row>
    <row r="2810" spans="1:7" x14ac:dyDescent="0.2">
      <c r="A2810" s="1">
        <v>43582</v>
      </c>
      <c r="B2810">
        <v>20</v>
      </c>
      <c r="C2810">
        <v>16127</v>
      </c>
      <c r="D2810">
        <v>14764</v>
      </c>
      <c r="F2810">
        <f t="shared" si="86"/>
        <v>4</v>
      </c>
      <c r="G2810">
        <f t="shared" si="87"/>
        <v>27</v>
      </c>
    </row>
    <row r="2811" spans="1:7" x14ac:dyDescent="0.2">
      <c r="A2811" s="1">
        <v>43582</v>
      </c>
      <c r="B2811">
        <v>21</v>
      </c>
      <c r="C2811">
        <v>16411</v>
      </c>
      <c r="D2811">
        <v>14842</v>
      </c>
      <c r="F2811">
        <f t="shared" si="86"/>
        <v>4</v>
      </c>
      <c r="G2811">
        <f t="shared" si="87"/>
        <v>27</v>
      </c>
    </row>
    <row r="2812" spans="1:7" x14ac:dyDescent="0.2">
      <c r="A2812" s="1">
        <v>43582</v>
      </c>
      <c r="B2812">
        <v>22</v>
      </c>
      <c r="C2812">
        <v>16106</v>
      </c>
      <c r="D2812">
        <v>14210</v>
      </c>
      <c r="F2812">
        <f t="shared" si="86"/>
        <v>4</v>
      </c>
      <c r="G2812">
        <f t="shared" si="87"/>
        <v>27</v>
      </c>
    </row>
    <row r="2813" spans="1:7" x14ac:dyDescent="0.2">
      <c r="A2813" s="1">
        <v>43582</v>
      </c>
      <c r="B2813">
        <v>23</v>
      </c>
      <c r="C2813">
        <v>15619</v>
      </c>
      <c r="D2813">
        <v>13543</v>
      </c>
      <c r="F2813">
        <f t="shared" si="86"/>
        <v>4</v>
      </c>
      <c r="G2813">
        <f t="shared" si="87"/>
        <v>27</v>
      </c>
    </row>
    <row r="2814" spans="1:7" x14ac:dyDescent="0.2">
      <c r="A2814" s="1">
        <v>43582</v>
      </c>
      <c r="B2814">
        <v>24</v>
      </c>
      <c r="C2814">
        <v>14973</v>
      </c>
      <c r="D2814">
        <v>12896</v>
      </c>
      <c r="F2814">
        <f t="shared" si="86"/>
        <v>4</v>
      </c>
      <c r="G2814">
        <f t="shared" si="87"/>
        <v>27</v>
      </c>
    </row>
    <row r="2815" spans="1:7" x14ac:dyDescent="0.2">
      <c r="A2815" s="1">
        <v>43583</v>
      </c>
      <c r="B2815">
        <v>1</v>
      </c>
      <c r="C2815">
        <v>14214</v>
      </c>
      <c r="D2815">
        <v>12439</v>
      </c>
      <c r="F2815">
        <f t="shared" si="86"/>
        <v>4</v>
      </c>
      <c r="G2815">
        <f t="shared" si="87"/>
        <v>28</v>
      </c>
    </row>
    <row r="2816" spans="1:7" x14ac:dyDescent="0.2">
      <c r="A2816" s="1">
        <v>43583</v>
      </c>
      <c r="B2816">
        <v>2</v>
      </c>
      <c r="C2816">
        <v>14091</v>
      </c>
      <c r="D2816">
        <v>12206</v>
      </c>
      <c r="F2816">
        <f t="shared" si="86"/>
        <v>4</v>
      </c>
      <c r="G2816">
        <f t="shared" si="87"/>
        <v>28</v>
      </c>
    </row>
    <row r="2817" spans="1:7" x14ac:dyDescent="0.2">
      <c r="A2817" s="1">
        <v>43583</v>
      </c>
      <c r="B2817">
        <v>3</v>
      </c>
      <c r="C2817">
        <v>13777</v>
      </c>
      <c r="D2817">
        <v>11901</v>
      </c>
      <c r="F2817">
        <f t="shared" si="86"/>
        <v>4</v>
      </c>
      <c r="G2817">
        <f t="shared" si="87"/>
        <v>28</v>
      </c>
    </row>
    <row r="2818" spans="1:7" x14ac:dyDescent="0.2">
      <c r="A2818" s="1">
        <v>43583</v>
      </c>
      <c r="B2818">
        <v>4</v>
      </c>
      <c r="C2818">
        <v>14029</v>
      </c>
      <c r="D2818">
        <v>11716</v>
      </c>
      <c r="F2818">
        <f t="shared" si="86"/>
        <v>4</v>
      </c>
      <c r="G2818">
        <f t="shared" si="87"/>
        <v>28</v>
      </c>
    </row>
    <row r="2819" spans="1:7" x14ac:dyDescent="0.2">
      <c r="A2819" s="1">
        <v>43583</v>
      </c>
      <c r="B2819">
        <v>5</v>
      </c>
      <c r="C2819">
        <v>14403</v>
      </c>
      <c r="D2819">
        <v>11884</v>
      </c>
      <c r="F2819">
        <f t="shared" si="86"/>
        <v>4</v>
      </c>
      <c r="G2819">
        <f t="shared" si="87"/>
        <v>28</v>
      </c>
    </row>
    <row r="2820" spans="1:7" x14ac:dyDescent="0.2">
      <c r="A2820" s="1">
        <v>43583</v>
      </c>
      <c r="B2820">
        <v>6</v>
      </c>
      <c r="C2820">
        <v>14910</v>
      </c>
      <c r="D2820">
        <v>12378</v>
      </c>
      <c r="F2820">
        <f t="shared" si="86"/>
        <v>4</v>
      </c>
      <c r="G2820">
        <f t="shared" si="87"/>
        <v>28</v>
      </c>
    </row>
    <row r="2821" spans="1:7" x14ac:dyDescent="0.2">
      <c r="A2821" s="1">
        <v>43583</v>
      </c>
      <c r="B2821">
        <v>7</v>
      </c>
      <c r="C2821">
        <v>14809</v>
      </c>
      <c r="D2821">
        <v>12668</v>
      </c>
      <c r="F2821">
        <f t="shared" si="86"/>
        <v>4</v>
      </c>
      <c r="G2821">
        <f t="shared" si="87"/>
        <v>28</v>
      </c>
    </row>
    <row r="2822" spans="1:7" x14ac:dyDescent="0.2">
      <c r="A2822" s="1">
        <v>43583</v>
      </c>
      <c r="B2822">
        <v>8</v>
      </c>
      <c r="C2822">
        <v>15142</v>
      </c>
      <c r="D2822">
        <v>12886</v>
      </c>
      <c r="F2822">
        <f t="shared" si="86"/>
        <v>4</v>
      </c>
      <c r="G2822">
        <f t="shared" si="87"/>
        <v>28</v>
      </c>
    </row>
    <row r="2823" spans="1:7" x14ac:dyDescent="0.2">
      <c r="A2823" s="1">
        <v>43583</v>
      </c>
      <c r="B2823">
        <v>9</v>
      </c>
      <c r="C2823">
        <v>15062</v>
      </c>
      <c r="D2823">
        <v>12702</v>
      </c>
      <c r="F2823">
        <f t="shared" si="86"/>
        <v>4</v>
      </c>
      <c r="G2823">
        <f t="shared" si="87"/>
        <v>28</v>
      </c>
    </row>
    <row r="2824" spans="1:7" x14ac:dyDescent="0.2">
      <c r="A2824" s="1">
        <v>43583</v>
      </c>
      <c r="B2824">
        <v>10</v>
      </c>
      <c r="C2824">
        <v>14932</v>
      </c>
      <c r="D2824">
        <v>12469</v>
      </c>
      <c r="F2824">
        <f t="shared" ref="F2824:F2887" si="88">MONTH(A2824)</f>
        <v>4</v>
      </c>
      <c r="G2824">
        <f t="shared" ref="G2824:G2887" si="89">DAY(A2824)</f>
        <v>28</v>
      </c>
    </row>
    <row r="2825" spans="1:7" x14ac:dyDescent="0.2">
      <c r="A2825" s="1">
        <v>43583</v>
      </c>
      <c r="B2825">
        <v>11</v>
      </c>
      <c r="C2825">
        <v>15288</v>
      </c>
      <c r="D2825">
        <v>12344</v>
      </c>
      <c r="F2825">
        <f t="shared" si="88"/>
        <v>4</v>
      </c>
      <c r="G2825">
        <f t="shared" si="89"/>
        <v>28</v>
      </c>
    </row>
    <row r="2826" spans="1:7" x14ac:dyDescent="0.2">
      <c r="A2826" s="1">
        <v>43583</v>
      </c>
      <c r="B2826">
        <v>12</v>
      </c>
      <c r="C2826">
        <v>15398</v>
      </c>
      <c r="D2826">
        <v>12335</v>
      </c>
      <c r="F2826">
        <f t="shared" si="88"/>
        <v>4</v>
      </c>
      <c r="G2826">
        <f t="shared" si="89"/>
        <v>28</v>
      </c>
    </row>
    <row r="2827" spans="1:7" x14ac:dyDescent="0.2">
      <c r="A2827" s="1">
        <v>43583</v>
      </c>
      <c r="B2827">
        <v>13</v>
      </c>
      <c r="C2827">
        <v>15082</v>
      </c>
      <c r="D2827">
        <v>12281</v>
      </c>
      <c r="F2827">
        <f t="shared" si="88"/>
        <v>4</v>
      </c>
      <c r="G2827">
        <f t="shared" si="89"/>
        <v>28</v>
      </c>
    </row>
    <row r="2828" spans="1:7" x14ac:dyDescent="0.2">
      <c r="A2828" s="1">
        <v>43583</v>
      </c>
      <c r="B2828">
        <v>14</v>
      </c>
      <c r="C2828">
        <v>15178</v>
      </c>
      <c r="D2828">
        <v>12153</v>
      </c>
      <c r="F2828">
        <f t="shared" si="88"/>
        <v>4</v>
      </c>
      <c r="G2828">
        <f t="shared" si="89"/>
        <v>28</v>
      </c>
    </row>
    <row r="2829" spans="1:7" x14ac:dyDescent="0.2">
      <c r="A2829" s="1">
        <v>43583</v>
      </c>
      <c r="B2829">
        <v>15</v>
      </c>
      <c r="C2829">
        <v>14959</v>
      </c>
      <c r="D2829">
        <v>12050</v>
      </c>
      <c r="F2829">
        <f t="shared" si="88"/>
        <v>4</v>
      </c>
      <c r="G2829">
        <f t="shared" si="89"/>
        <v>28</v>
      </c>
    </row>
    <row r="2830" spans="1:7" x14ac:dyDescent="0.2">
      <c r="A2830" s="1">
        <v>43583</v>
      </c>
      <c r="B2830">
        <v>16</v>
      </c>
      <c r="C2830">
        <v>15113</v>
      </c>
      <c r="D2830">
        <v>12568</v>
      </c>
      <c r="F2830">
        <f t="shared" si="88"/>
        <v>4</v>
      </c>
      <c r="G2830">
        <f t="shared" si="89"/>
        <v>28</v>
      </c>
    </row>
    <row r="2831" spans="1:7" x14ac:dyDescent="0.2">
      <c r="A2831" s="1">
        <v>43583</v>
      </c>
      <c r="B2831">
        <v>17</v>
      </c>
      <c r="C2831">
        <v>15738</v>
      </c>
      <c r="D2831">
        <v>13374</v>
      </c>
      <c r="F2831">
        <f t="shared" si="88"/>
        <v>4</v>
      </c>
      <c r="G2831">
        <f t="shared" si="89"/>
        <v>28</v>
      </c>
    </row>
    <row r="2832" spans="1:7" x14ac:dyDescent="0.2">
      <c r="A2832" s="1">
        <v>43583</v>
      </c>
      <c r="B2832">
        <v>18</v>
      </c>
      <c r="C2832">
        <v>15913</v>
      </c>
      <c r="D2832">
        <v>13942</v>
      </c>
      <c r="F2832">
        <f t="shared" si="88"/>
        <v>4</v>
      </c>
      <c r="G2832">
        <f t="shared" si="89"/>
        <v>28</v>
      </c>
    </row>
    <row r="2833" spans="1:7" x14ac:dyDescent="0.2">
      <c r="A2833" s="1">
        <v>43583</v>
      </c>
      <c r="B2833">
        <v>19</v>
      </c>
      <c r="C2833">
        <v>15574</v>
      </c>
      <c r="D2833">
        <v>14187</v>
      </c>
      <c r="F2833">
        <f t="shared" si="88"/>
        <v>4</v>
      </c>
      <c r="G2833">
        <f t="shared" si="89"/>
        <v>28</v>
      </c>
    </row>
    <row r="2834" spans="1:7" x14ac:dyDescent="0.2">
      <c r="A2834" s="1">
        <v>43583</v>
      </c>
      <c r="B2834">
        <v>20</v>
      </c>
      <c r="C2834">
        <v>16223</v>
      </c>
      <c r="D2834">
        <v>14798</v>
      </c>
      <c r="F2834">
        <f t="shared" si="88"/>
        <v>4</v>
      </c>
      <c r="G2834">
        <f t="shared" si="89"/>
        <v>28</v>
      </c>
    </row>
    <row r="2835" spans="1:7" x14ac:dyDescent="0.2">
      <c r="A2835" s="1">
        <v>43583</v>
      </c>
      <c r="B2835">
        <v>21</v>
      </c>
      <c r="C2835">
        <v>16666</v>
      </c>
      <c r="D2835">
        <v>15004</v>
      </c>
      <c r="F2835">
        <f t="shared" si="88"/>
        <v>4</v>
      </c>
      <c r="G2835">
        <f t="shared" si="89"/>
        <v>28</v>
      </c>
    </row>
    <row r="2836" spans="1:7" x14ac:dyDescent="0.2">
      <c r="A2836" s="1">
        <v>43583</v>
      </c>
      <c r="B2836">
        <v>22</v>
      </c>
      <c r="C2836">
        <v>15794</v>
      </c>
      <c r="D2836">
        <v>14093</v>
      </c>
      <c r="F2836">
        <f t="shared" si="88"/>
        <v>4</v>
      </c>
      <c r="G2836">
        <f t="shared" si="89"/>
        <v>28</v>
      </c>
    </row>
    <row r="2837" spans="1:7" x14ac:dyDescent="0.2">
      <c r="A2837" s="1">
        <v>43583</v>
      </c>
      <c r="B2837">
        <v>23</v>
      </c>
      <c r="C2837">
        <v>14971</v>
      </c>
      <c r="D2837">
        <v>13360</v>
      </c>
      <c r="F2837">
        <f t="shared" si="88"/>
        <v>4</v>
      </c>
      <c r="G2837">
        <f t="shared" si="89"/>
        <v>28</v>
      </c>
    </row>
    <row r="2838" spans="1:7" x14ac:dyDescent="0.2">
      <c r="A2838" s="1">
        <v>43583</v>
      </c>
      <c r="B2838">
        <v>24</v>
      </c>
      <c r="C2838">
        <v>14173</v>
      </c>
      <c r="D2838">
        <v>12619</v>
      </c>
      <c r="F2838">
        <f t="shared" si="88"/>
        <v>4</v>
      </c>
      <c r="G2838">
        <f t="shared" si="89"/>
        <v>28</v>
      </c>
    </row>
    <row r="2839" spans="1:7" x14ac:dyDescent="0.2">
      <c r="A2839" s="1">
        <v>43584</v>
      </c>
      <c r="B2839">
        <v>1</v>
      </c>
      <c r="C2839">
        <v>14132</v>
      </c>
      <c r="D2839">
        <v>12356</v>
      </c>
      <c r="F2839">
        <f t="shared" si="88"/>
        <v>4</v>
      </c>
      <c r="G2839">
        <f t="shared" si="89"/>
        <v>29</v>
      </c>
    </row>
    <row r="2840" spans="1:7" x14ac:dyDescent="0.2">
      <c r="A2840" s="1">
        <v>43584</v>
      </c>
      <c r="B2840">
        <v>2</v>
      </c>
      <c r="C2840">
        <v>14388</v>
      </c>
      <c r="D2840">
        <v>12288</v>
      </c>
      <c r="F2840">
        <f t="shared" si="88"/>
        <v>4</v>
      </c>
      <c r="G2840">
        <f t="shared" si="89"/>
        <v>29</v>
      </c>
    </row>
    <row r="2841" spans="1:7" x14ac:dyDescent="0.2">
      <c r="A2841" s="1">
        <v>43584</v>
      </c>
      <c r="B2841">
        <v>3</v>
      </c>
      <c r="C2841">
        <v>14744</v>
      </c>
      <c r="D2841">
        <v>12337</v>
      </c>
      <c r="F2841">
        <f t="shared" si="88"/>
        <v>4</v>
      </c>
      <c r="G2841">
        <f t="shared" si="89"/>
        <v>29</v>
      </c>
    </row>
    <row r="2842" spans="1:7" x14ac:dyDescent="0.2">
      <c r="A2842" s="1">
        <v>43584</v>
      </c>
      <c r="B2842">
        <v>4</v>
      </c>
      <c r="C2842">
        <v>15027</v>
      </c>
      <c r="D2842">
        <v>12460</v>
      </c>
      <c r="F2842">
        <f t="shared" si="88"/>
        <v>4</v>
      </c>
      <c r="G2842">
        <f t="shared" si="89"/>
        <v>29</v>
      </c>
    </row>
    <row r="2843" spans="1:7" x14ac:dyDescent="0.2">
      <c r="A2843" s="1">
        <v>43584</v>
      </c>
      <c r="B2843">
        <v>5</v>
      </c>
      <c r="C2843">
        <v>15202</v>
      </c>
      <c r="D2843">
        <v>13001</v>
      </c>
      <c r="F2843">
        <f t="shared" si="88"/>
        <v>4</v>
      </c>
      <c r="G2843">
        <f t="shared" si="89"/>
        <v>29</v>
      </c>
    </row>
    <row r="2844" spans="1:7" x14ac:dyDescent="0.2">
      <c r="A2844" s="1">
        <v>43584</v>
      </c>
      <c r="B2844">
        <v>6</v>
      </c>
      <c r="C2844">
        <v>16447</v>
      </c>
      <c r="D2844">
        <v>14157</v>
      </c>
      <c r="F2844">
        <f t="shared" si="88"/>
        <v>4</v>
      </c>
      <c r="G2844">
        <f t="shared" si="89"/>
        <v>29</v>
      </c>
    </row>
    <row r="2845" spans="1:7" x14ac:dyDescent="0.2">
      <c r="A2845" s="1">
        <v>43584</v>
      </c>
      <c r="B2845">
        <v>7</v>
      </c>
      <c r="C2845">
        <v>16787</v>
      </c>
      <c r="D2845">
        <v>15011</v>
      </c>
      <c r="F2845">
        <f t="shared" si="88"/>
        <v>4</v>
      </c>
      <c r="G2845">
        <f t="shared" si="89"/>
        <v>29</v>
      </c>
    </row>
    <row r="2846" spans="1:7" x14ac:dyDescent="0.2">
      <c r="A2846" s="1">
        <v>43584</v>
      </c>
      <c r="B2846">
        <v>8</v>
      </c>
      <c r="C2846">
        <v>16911</v>
      </c>
      <c r="D2846">
        <v>15027</v>
      </c>
      <c r="F2846">
        <f t="shared" si="88"/>
        <v>4</v>
      </c>
      <c r="G2846">
        <f t="shared" si="89"/>
        <v>29</v>
      </c>
    </row>
    <row r="2847" spans="1:7" x14ac:dyDescent="0.2">
      <c r="A2847" s="1">
        <v>43584</v>
      </c>
      <c r="B2847">
        <v>9</v>
      </c>
      <c r="C2847">
        <v>16931</v>
      </c>
      <c r="D2847">
        <v>14864</v>
      </c>
      <c r="F2847">
        <f t="shared" si="88"/>
        <v>4</v>
      </c>
      <c r="G2847">
        <f t="shared" si="89"/>
        <v>29</v>
      </c>
    </row>
    <row r="2848" spans="1:7" x14ac:dyDescent="0.2">
      <c r="A2848" s="1">
        <v>43584</v>
      </c>
      <c r="B2848">
        <v>10</v>
      </c>
      <c r="C2848">
        <v>16457</v>
      </c>
      <c r="D2848">
        <v>14789</v>
      </c>
      <c r="F2848">
        <f t="shared" si="88"/>
        <v>4</v>
      </c>
      <c r="G2848">
        <f t="shared" si="89"/>
        <v>29</v>
      </c>
    </row>
    <row r="2849" spans="1:7" x14ac:dyDescent="0.2">
      <c r="A2849" s="1">
        <v>43584</v>
      </c>
      <c r="B2849">
        <v>11</v>
      </c>
      <c r="C2849">
        <v>16943</v>
      </c>
      <c r="D2849">
        <v>14955</v>
      </c>
      <c r="F2849">
        <f t="shared" si="88"/>
        <v>4</v>
      </c>
      <c r="G2849">
        <f t="shared" si="89"/>
        <v>29</v>
      </c>
    </row>
    <row r="2850" spans="1:7" x14ac:dyDescent="0.2">
      <c r="A2850" s="1">
        <v>43584</v>
      </c>
      <c r="B2850">
        <v>12</v>
      </c>
      <c r="C2850">
        <v>17027</v>
      </c>
      <c r="D2850">
        <v>15046</v>
      </c>
      <c r="F2850">
        <f t="shared" si="88"/>
        <v>4</v>
      </c>
      <c r="G2850">
        <f t="shared" si="89"/>
        <v>29</v>
      </c>
    </row>
    <row r="2851" spans="1:7" x14ac:dyDescent="0.2">
      <c r="A2851" s="1">
        <v>43584</v>
      </c>
      <c r="B2851">
        <v>13</v>
      </c>
      <c r="C2851">
        <v>17365</v>
      </c>
      <c r="D2851">
        <v>15138</v>
      </c>
      <c r="F2851">
        <f t="shared" si="88"/>
        <v>4</v>
      </c>
      <c r="G2851">
        <f t="shared" si="89"/>
        <v>29</v>
      </c>
    </row>
    <row r="2852" spans="1:7" x14ac:dyDescent="0.2">
      <c r="A2852" s="1">
        <v>43584</v>
      </c>
      <c r="B2852">
        <v>14</v>
      </c>
      <c r="C2852">
        <v>17181</v>
      </c>
      <c r="D2852">
        <v>15083</v>
      </c>
      <c r="F2852">
        <f t="shared" si="88"/>
        <v>4</v>
      </c>
      <c r="G2852">
        <f t="shared" si="89"/>
        <v>29</v>
      </c>
    </row>
    <row r="2853" spans="1:7" x14ac:dyDescent="0.2">
      <c r="A2853" s="1">
        <v>43584</v>
      </c>
      <c r="B2853">
        <v>15</v>
      </c>
      <c r="C2853">
        <v>17567</v>
      </c>
      <c r="D2853">
        <v>15497</v>
      </c>
      <c r="F2853">
        <f t="shared" si="88"/>
        <v>4</v>
      </c>
      <c r="G2853">
        <f t="shared" si="89"/>
        <v>29</v>
      </c>
    </row>
    <row r="2854" spans="1:7" x14ac:dyDescent="0.2">
      <c r="A2854" s="1">
        <v>43584</v>
      </c>
      <c r="B2854">
        <v>16</v>
      </c>
      <c r="C2854">
        <v>18331</v>
      </c>
      <c r="D2854">
        <v>16132</v>
      </c>
      <c r="F2854">
        <f t="shared" si="88"/>
        <v>4</v>
      </c>
      <c r="G2854">
        <f t="shared" si="89"/>
        <v>29</v>
      </c>
    </row>
    <row r="2855" spans="1:7" x14ac:dyDescent="0.2">
      <c r="A2855" s="1">
        <v>43584</v>
      </c>
      <c r="B2855">
        <v>17</v>
      </c>
      <c r="C2855">
        <v>18849</v>
      </c>
      <c r="D2855">
        <v>16529</v>
      </c>
      <c r="F2855">
        <f t="shared" si="88"/>
        <v>4</v>
      </c>
      <c r="G2855">
        <f t="shared" si="89"/>
        <v>29</v>
      </c>
    </row>
    <row r="2856" spans="1:7" x14ac:dyDescent="0.2">
      <c r="A2856" s="1">
        <v>43584</v>
      </c>
      <c r="B2856">
        <v>18</v>
      </c>
      <c r="C2856">
        <v>18559</v>
      </c>
      <c r="D2856">
        <v>16436</v>
      </c>
      <c r="F2856">
        <f t="shared" si="88"/>
        <v>4</v>
      </c>
      <c r="G2856">
        <f t="shared" si="89"/>
        <v>29</v>
      </c>
    </row>
    <row r="2857" spans="1:7" x14ac:dyDescent="0.2">
      <c r="A2857" s="1">
        <v>43584</v>
      </c>
      <c r="B2857">
        <v>19</v>
      </c>
      <c r="C2857">
        <v>18783</v>
      </c>
      <c r="D2857">
        <v>16813</v>
      </c>
      <c r="F2857">
        <f t="shared" si="88"/>
        <v>4</v>
      </c>
      <c r="G2857">
        <f t="shared" si="89"/>
        <v>29</v>
      </c>
    </row>
    <row r="2858" spans="1:7" x14ac:dyDescent="0.2">
      <c r="A2858" s="1">
        <v>43584</v>
      </c>
      <c r="B2858">
        <v>20</v>
      </c>
      <c r="C2858">
        <v>18661</v>
      </c>
      <c r="D2858">
        <v>16936</v>
      </c>
      <c r="F2858">
        <f t="shared" si="88"/>
        <v>4</v>
      </c>
      <c r="G2858">
        <f t="shared" si="89"/>
        <v>29</v>
      </c>
    </row>
    <row r="2859" spans="1:7" x14ac:dyDescent="0.2">
      <c r="A2859" s="1">
        <v>43584</v>
      </c>
      <c r="B2859">
        <v>21</v>
      </c>
      <c r="C2859">
        <v>18634</v>
      </c>
      <c r="D2859">
        <v>16567</v>
      </c>
      <c r="F2859">
        <f t="shared" si="88"/>
        <v>4</v>
      </c>
      <c r="G2859">
        <f t="shared" si="89"/>
        <v>29</v>
      </c>
    </row>
    <row r="2860" spans="1:7" x14ac:dyDescent="0.2">
      <c r="A2860" s="1">
        <v>43584</v>
      </c>
      <c r="B2860">
        <v>22</v>
      </c>
      <c r="C2860">
        <v>17752</v>
      </c>
      <c r="D2860">
        <v>15582</v>
      </c>
      <c r="F2860">
        <f t="shared" si="88"/>
        <v>4</v>
      </c>
      <c r="G2860">
        <f t="shared" si="89"/>
        <v>29</v>
      </c>
    </row>
    <row r="2861" spans="1:7" x14ac:dyDescent="0.2">
      <c r="A2861" s="1">
        <v>43584</v>
      </c>
      <c r="B2861">
        <v>23</v>
      </c>
      <c r="C2861">
        <v>16961</v>
      </c>
      <c r="D2861">
        <v>14519</v>
      </c>
      <c r="F2861">
        <f t="shared" si="88"/>
        <v>4</v>
      </c>
      <c r="G2861">
        <f t="shared" si="89"/>
        <v>29</v>
      </c>
    </row>
    <row r="2862" spans="1:7" x14ac:dyDescent="0.2">
      <c r="A2862" s="1">
        <v>43584</v>
      </c>
      <c r="B2862">
        <v>24</v>
      </c>
      <c r="C2862">
        <v>16300</v>
      </c>
      <c r="D2862">
        <v>13749</v>
      </c>
      <c r="F2862">
        <f t="shared" si="88"/>
        <v>4</v>
      </c>
      <c r="G2862">
        <f t="shared" si="89"/>
        <v>29</v>
      </c>
    </row>
    <row r="2863" spans="1:7" x14ac:dyDescent="0.2">
      <c r="A2863" s="1">
        <v>43585</v>
      </c>
      <c r="B2863">
        <v>1</v>
      </c>
      <c r="C2863">
        <v>15079</v>
      </c>
      <c r="D2863">
        <v>13223</v>
      </c>
      <c r="F2863">
        <f t="shared" si="88"/>
        <v>4</v>
      </c>
      <c r="G2863">
        <f t="shared" si="89"/>
        <v>30</v>
      </c>
    </row>
    <row r="2864" spans="1:7" x14ac:dyDescent="0.2">
      <c r="A2864" s="1">
        <v>43585</v>
      </c>
      <c r="B2864">
        <v>2</v>
      </c>
      <c r="C2864">
        <v>14652</v>
      </c>
      <c r="D2864">
        <v>13071</v>
      </c>
      <c r="F2864">
        <f t="shared" si="88"/>
        <v>4</v>
      </c>
      <c r="G2864">
        <f t="shared" si="89"/>
        <v>30</v>
      </c>
    </row>
    <row r="2865" spans="1:7" x14ac:dyDescent="0.2">
      <c r="A2865" s="1">
        <v>43585</v>
      </c>
      <c r="B2865">
        <v>3</v>
      </c>
      <c r="C2865">
        <v>14841</v>
      </c>
      <c r="D2865">
        <v>12973</v>
      </c>
      <c r="F2865">
        <f t="shared" si="88"/>
        <v>4</v>
      </c>
      <c r="G2865">
        <f t="shared" si="89"/>
        <v>30</v>
      </c>
    </row>
    <row r="2866" spans="1:7" x14ac:dyDescent="0.2">
      <c r="A2866" s="1">
        <v>43585</v>
      </c>
      <c r="B2866">
        <v>4</v>
      </c>
      <c r="C2866">
        <v>15254</v>
      </c>
      <c r="D2866">
        <v>12944</v>
      </c>
      <c r="F2866">
        <f t="shared" si="88"/>
        <v>4</v>
      </c>
      <c r="G2866">
        <f t="shared" si="89"/>
        <v>30</v>
      </c>
    </row>
    <row r="2867" spans="1:7" x14ac:dyDescent="0.2">
      <c r="A2867" s="1">
        <v>43585</v>
      </c>
      <c r="B2867">
        <v>5</v>
      </c>
      <c r="C2867">
        <v>15711</v>
      </c>
      <c r="D2867">
        <v>13498</v>
      </c>
      <c r="F2867">
        <f t="shared" si="88"/>
        <v>4</v>
      </c>
      <c r="G2867">
        <f t="shared" si="89"/>
        <v>30</v>
      </c>
    </row>
    <row r="2868" spans="1:7" x14ac:dyDescent="0.2">
      <c r="A2868" s="1">
        <v>43585</v>
      </c>
      <c r="B2868">
        <v>6</v>
      </c>
      <c r="C2868">
        <v>16738</v>
      </c>
      <c r="D2868">
        <v>14727</v>
      </c>
      <c r="F2868">
        <f t="shared" si="88"/>
        <v>4</v>
      </c>
      <c r="G2868">
        <f t="shared" si="89"/>
        <v>30</v>
      </c>
    </row>
    <row r="2869" spans="1:7" x14ac:dyDescent="0.2">
      <c r="A2869" s="1">
        <v>43585</v>
      </c>
      <c r="B2869">
        <v>7</v>
      </c>
      <c r="C2869">
        <v>17659</v>
      </c>
      <c r="D2869">
        <v>15883</v>
      </c>
      <c r="F2869">
        <f t="shared" si="88"/>
        <v>4</v>
      </c>
      <c r="G2869">
        <f t="shared" si="89"/>
        <v>30</v>
      </c>
    </row>
    <row r="2870" spans="1:7" x14ac:dyDescent="0.2">
      <c r="A2870" s="1">
        <v>43585</v>
      </c>
      <c r="B2870">
        <v>8</v>
      </c>
      <c r="C2870">
        <v>17305</v>
      </c>
      <c r="D2870">
        <v>16045</v>
      </c>
      <c r="F2870">
        <f t="shared" si="88"/>
        <v>4</v>
      </c>
      <c r="G2870">
        <f t="shared" si="89"/>
        <v>30</v>
      </c>
    </row>
    <row r="2871" spans="1:7" x14ac:dyDescent="0.2">
      <c r="A2871" s="1">
        <v>43585</v>
      </c>
      <c r="B2871">
        <v>9</v>
      </c>
      <c r="C2871">
        <v>16936</v>
      </c>
      <c r="D2871">
        <v>15586</v>
      </c>
      <c r="F2871">
        <f t="shared" si="88"/>
        <v>4</v>
      </c>
      <c r="G2871">
        <f t="shared" si="89"/>
        <v>30</v>
      </c>
    </row>
    <row r="2872" spans="1:7" x14ac:dyDescent="0.2">
      <c r="A2872" s="1">
        <v>43585</v>
      </c>
      <c r="B2872">
        <v>10</v>
      </c>
      <c r="C2872">
        <v>16250</v>
      </c>
      <c r="D2872">
        <v>15180</v>
      </c>
      <c r="F2872">
        <f t="shared" si="88"/>
        <v>4</v>
      </c>
      <c r="G2872">
        <f t="shared" si="89"/>
        <v>30</v>
      </c>
    </row>
    <row r="2873" spans="1:7" x14ac:dyDescent="0.2">
      <c r="A2873" s="1">
        <v>43585</v>
      </c>
      <c r="B2873">
        <v>11</v>
      </c>
      <c r="C2873">
        <v>16240</v>
      </c>
      <c r="D2873">
        <v>15024</v>
      </c>
      <c r="F2873">
        <f t="shared" si="88"/>
        <v>4</v>
      </c>
      <c r="G2873">
        <f t="shared" si="89"/>
        <v>30</v>
      </c>
    </row>
    <row r="2874" spans="1:7" x14ac:dyDescent="0.2">
      <c r="A2874" s="1">
        <v>43585</v>
      </c>
      <c r="B2874">
        <v>12</v>
      </c>
      <c r="C2874">
        <v>16727</v>
      </c>
      <c r="D2874">
        <v>15177</v>
      </c>
      <c r="F2874">
        <f t="shared" si="88"/>
        <v>4</v>
      </c>
      <c r="G2874">
        <f t="shared" si="89"/>
        <v>30</v>
      </c>
    </row>
    <row r="2875" spans="1:7" x14ac:dyDescent="0.2">
      <c r="A2875" s="1">
        <v>43585</v>
      </c>
      <c r="B2875">
        <v>13</v>
      </c>
      <c r="C2875">
        <v>16533</v>
      </c>
      <c r="D2875">
        <v>14973</v>
      </c>
      <c r="F2875">
        <f t="shared" si="88"/>
        <v>4</v>
      </c>
      <c r="G2875">
        <f t="shared" si="89"/>
        <v>30</v>
      </c>
    </row>
    <row r="2876" spans="1:7" x14ac:dyDescent="0.2">
      <c r="A2876" s="1">
        <v>43585</v>
      </c>
      <c r="B2876">
        <v>14</v>
      </c>
      <c r="C2876">
        <v>16108</v>
      </c>
      <c r="D2876">
        <v>14613</v>
      </c>
      <c r="F2876">
        <f t="shared" si="88"/>
        <v>4</v>
      </c>
      <c r="G2876">
        <f t="shared" si="89"/>
        <v>30</v>
      </c>
    </row>
    <row r="2877" spans="1:7" x14ac:dyDescent="0.2">
      <c r="A2877" s="1">
        <v>43585</v>
      </c>
      <c r="B2877">
        <v>15</v>
      </c>
      <c r="C2877">
        <v>15948</v>
      </c>
      <c r="D2877">
        <v>14495</v>
      </c>
      <c r="F2877">
        <f t="shared" si="88"/>
        <v>4</v>
      </c>
      <c r="G2877">
        <f t="shared" si="89"/>
        <v>30</v>
      </c>
    </row>
    <row r="2878" spans="1:7" x14ac:dyDescent="0.2">
      <c r="A2878" s="1">
        <v>43585</v>
      </c>
      <c r="B2878">
        <v>16</v>
      </c>
      <c r="C2878">
        <v>16505</v>
      </c>
      <c r="D2878">
        <v>14693</v>
      </c>
      <c r="F2878">
        <f t="shared" si="88"/>
        <v>4</v>
      </c>
      <c r="G2878">
        <f t="shared" si="89"/>
        <v>30</v>
      </c>
    </row>
    <row r="2879" spans="1:7" x14ac:dyDescent="0.2">
      <c r="A2879" s="1">
        <v>43585</v>
      </c>
      <c r="B2879">
        <v>17</v>
      </c>
      <c r="C2879">
        <v>17115</v>
      </c>
      <c r="D2879">
        <v>15072</v>
      </c>
      <c r="F2879">
        <f t="shared" si="88"/>
        <v>4</v>
      </c>
      <c r="G2879">
        <f t="shared" si="89"/>
        <v>30</v>
      </c>
    </row>
    <row r="2880" spans="1:7" x14ac:dyDescent="0.2">
      <c r="A2880" s="1">
        <v>43585</v>
      </c>
      <c r="B2880">
        <v>18</v>
      </c>
      <c r="C2880">
        <v>17358</v>
      </c>
      <c r="D2880">
        <v>15388</v>
      </c>
      <c r="F2880">
        <f t="shared" si="88"/>
        <v>4</v>
      </c>
      <c r="G2880">
        <f t="shared" si="89"/>
        <v>30</v>
      </c>
    </row>
    <row r="2881" spans="1:7" x14ac:dyDescent="0.2">
      <c r="A2881" s="1">
        <v>43585</v>
      </c>
      <c r="B2881">
        <v>19</v>
      </c>
      <c r="C2881">
        <v>17701</v>
      </c>
      <c r="D2881">
        <v>15738</v>
      </c>
      <c r="F2881">
        <f t="shared" si="88"/>
        <v>4</v>
      </c>
      <c r="G2881">
        <f t="shared" si="89"/>
        <v>30</v>
      </c>
    </row>
    <row r="2882" spans="1:7" x14ac:dyDescent="0.2">
      <c r="A2882" s="1">
        <v>43585</v>
      </c>
      <c r="B2882">
        <v>20</v>
      </c>
      <c r="C2882">
        <v>18019</v>
      </c>
      <c r="D2882">
        <v>16318</v>
      </c>
      <c r="F2882">
        <f t="shared" si="88"/>
        <v>4</v>
      </c>
      <c r="G2882">
        <f t="shared" si="89"/>
        <v>30</v>
      </c>
    </row>
    <row r="2883" spans="1:7" x14ac:dyDescent="0.2">
      <c r="A2883" s="1">
        <v>43585</v>
      </c>
      <c r="B2883">
        <v>21</v>
      </c>
      <c r="C2883">
        <v>17897</v>
      </c>
      <c r="D2883">
        <v>15956</v>
      </c>
      <c r="F2883">
        <f t="shared" si="88"/>
        <v>4</v>
      </c>
      <c r="G2883">
        <f t="shared" si="89"/>
        <v>30</v>
      </c>
    </row>
    <row r="2884" spans="1:7" x14ac:dyDescent="0.2">
      <c r="A2884" s="1">
        <v>43585</v>
      </c>
      <c r="B2884">
        <v>22</v>
      </c>
      <c r="C2884">
        <v>17097</v>
      </c>
      <c r="D2884">
        <v>14973</v>
      </c>
      <c r="F2884">
        <f t="shared" si="88"/>
        <v>4</v>
      </c>
      <c r="G2884">
        <f t="shared" si="89"/>
        <v>30</v>
      </c>
    </row>
    <row r="2885" spans="1:7" x14ac:dyDescent="0.2">
      <c r="A2885" s="1">
        <v>43585</v>
      </c>
      <c r="B2885">
        <v>23</v>
      </c>
      <c r="C2885">
        <v>15693</v>
      </c>
      <c r="D2885">
        <v>13550</v>
      </c>
      <c r="F2885">
        <f t="shared" si="88"/>
        <v>4</v>
      </c>
      <c r="G2885">
        <f t="shared" si="89"/>
        <v>30</v>
      </c>
    </row>
    <row r="2886" spans="1:7" x14ac:dyDescent="0.2">
      <c r="A2886" s="1">
        <v>43585</v>
      </c>
      <c r="B2886">
        <v>24</v>
      </c>
      <c r="C2886">
        <v>15071</v>
      </c>
      <c r="D2886">
        <v>12811</v>
      </c>
      <c r="F2886">
        <f t="shared" si="88"/>
        <v>4</v>
      </c>
      <c r="G2886">
        <f t="shared" si="89"/>
        <v>30</v>
      </c>
    </row>
    <row r="2887" spans="1:7" x14ac:dyDescent="0.2">
      <c r="A2887" s="1">
        <v>43586</v>
      </c>
      <c r="B2887">
        <v>1</v>
      </c>
      <c r="C2887">
        <v>15202</v>
      </c>
      <c r="D2887">
        <v>12430</v>
      </c>
      <c r="F2887">
        <f t="shared" si="88"/>
        <v>5</v>
      </c>
      <c r="G2887">
        <f t="shared" si="89"/>
        <v>1</v>
      </c>
    </row>
    <row r="2888" spans="1:7" x14ac:dyDescent="0.2">
      <c r="A2888" s="1">
        <v>43586</v>
      </c>
      <c r="B2888">
        <v>2</v>
      </c>
      <c r="C2888">
        <v>15404</v>
      </c>
      <c r="D2888">
        <v>12301</v>
      </c>
      <c r="F2888">
        <f t="shared" ref="F2888:F2951" si="90">MONTH(A2888)</f>
        <v>5</v>
      </c>
      <c r="G2888">
        <f t="shared" ref="G2888:G2951" si="91">DAY(A2888)</f>
        <v>1</v>
      </c>
    </row>
    <row r="2889" spans="1:7" x14ac:dyDescent="0.2">
      <c r="A2889" s="1">
        <v>43586</v>
      </c>
      <c r="B2889">
        <v>3</v>
      </c>
      <c r="C2889">
        <v>15463</v>
      </c>
      <c r="D2889">
        <v>12158</v>
      </c>
      <c r="F2889">
        <f t="shared" si="90"/>
        <v>5</v>
      </c>
      <c r="G2889">
        <f t="shared" si="91"/>
        <v>1</v>
      </c>
    </row>
    <row r="2890" spans="1:7" x14ac:dyDescent="0.2">
      <c r="A2890" s="1">
        <v>43586</v>
      </c>
      <c r="B2890">
        <v>4</v>
      </c>
      <c r="C2890">
        <v>15755</v>
      </c>
      <c r="D2890">
        <v>12338</v>
      </c>
      <c r="F2890">
        <f t="shared" si="90"/>
        <v>5</v>
      </c>
      <c r="G2890">
        <f t="shared" si="91"/>
        <v>1</v>
      </c>
    </row>
    <row r="2891" spans="1:7" x14ac:dyDescent="0.2">
      <c r="A2891" s="1">
        <v>43586</v>
      </c>
      <c r="B2891">
        <v>5</v>
      </c>
      <c r="C2891">
        <v>15779</v>
      </c>
      <c r="D2891">
        <v>12731</v>
      </c>
      <c r="F2891">
        <f t="shared" si="90"/>
        <v>5</v>
      </c>
      <c r="G2891">
        <f t="shared" si="91"/>
        <v>1</v>
      </c>
    </row>
    <row r="2892" spans="1:7" x14ac:dyDescent="0.2">
      <c r="A2892" s="1">
        <v>43586</v>
      </c>
      <c r="B2892">
        <v>6</v>
      </c>
      <c r="C2892">
        <v>16524</v>
      </c>
      <c r="D2892">
        <v>13874</v>
      </c>
      <c r="F2892">
        <f t="shared" si="90"/>
        <v>5</v>
      </c>
      <c r="G2892">
        <f t="shared" si="91"/>
        <v>1</v>
      </c>
    </row>
    <row r="2893" spans="1:7" x14ac:dyDescent="0.2">
      <c r="A2893" s="1">
        <v>43586</v>
      </c>
      <c r="B2893">
        <v>7</v>
      </c>
      <c r="C2893">
        <v>17304</v>
      </c>
      <c r="D2893">
        <v>15127</v>
      </c>
      <c r="F2893">
        <f t="shared" si="90"/>
        <v>5</v>
      </c>
      <c r="G2893">
        <f t="shared" si="91"/>
        <v>1</v>
      </c>
    </row>
    <row r="2894" spans="1:7" x14ac:dyDescent="0.2">
      <c r="A2894" s="1">
        <v>43586</v>
      </c>
      <c r="B2894">
        <v>8</v>
      </c>
      <c r="C2894">
        <v>18012</v>
      </c>
      <c r="D2894">
        <v>15666</v>
      </c>
      <c r="F2894">
        <f t="shared" si="90"/>
        <v>5</v>
      </c>
      <c r="G2894">
        <f t="shared" si="91"/>
        <v>1</v>
      </c>
    </row>
    <row r="2895" spans="1:7" x14ac:dyDescent="0.2">
      <c r="A2895" s="1">
        <v>43586</v>
      </c>
      <c r="B2895">
        <v>9</v>
      </c>
      <c r="C2895">
        <v>18311</v>
      </c>
      <c r="D2895">
        <v>15968</v>
      </c>
      <c r="F2895">
        <f t="shared" si="90"/>
        <v>5</v>
      </c>
      <c r="G2895">
        <f t="shared" si="91"/>
        <v>1</v>
      </c>
    </row>
    <row r="2896" spans="1:7" x14ac:dyDescent="0.2">
      <c r="A2896" s="1">
        <v>43586</v>
      </c>
      <c r="B2896">
        <v>10</v>
      </c>
      <c r="C2896">
        <v>18135</v>
      </c>
      <c r="D2896">
        <v>15871</v>
      </c>
      <c r="F2896">
        <f t="shared" si="90"/>
        <v>5</v>
      </c>
      <c r="G2896">
        <f t="shared" si="91"/>
        <v>1</v>
      </c>
    </row>
    <row r="2897" spans="1:7" x14ac:dyDescent="0.2">
      <c r="A2897" s="1">
        <v>43586</v>
      </c>
      <c r="B2897">
        <v>11</v>
      </c>
      <c r="C2897">
        <v>18289</v>
      </c>
      <c r="D2897">
        <v>15931</v>
      </c>
      <c r="F2897">
        <f t="shared" si="90"/>
        <v>5</v>
      </c>
      <c r="G2897">
        <f t="shared" si="91"/>
        <v>1</v>
      </c>
    </row>
    <row r="2898" spans="1:7" x14ac:dyDescent="0.2">
      <c r="A2898" s="1">
        <v>43586</v>
      </c>
      <c r="B2898">
        <v>12</v>
      </c>
      <c r="C2898">
        <v>17997</v>
      </c>
      <c r="D2898">
        <v>15807</v>
      </c>
      <c r="F2898">
        <f t="shared" si="90"/>
        <v>5</v>
      </c>
      <c r="G2898">
        <f t="shared" si="91"/>
        <v>1</v>
      </c>
    </row>
    <row r="2899" spans="1:7" x14ac:dyDescent="0.2">
      <c r="A2899" s="1">
        <v>43586</v>
      </c>
      <c r="B2899">
        <v>13</v>
      </c>
      <c r="C2899">
        <v>17956</v>
      </c>
      <c r="D2899">
        <v>15984</v>
      </c>
      <c r="F2899">
        <f t="shared" si="90"/>
        <v>5</v>
      </c>
      <c r="G2899">
        <f t="shared" si="91"/>
        <v>1</v>
      </c>
    </row>
    <row r="2900" spans="1:7" x14ac:dyDescent="0.2">
      <c r="A2900" s="1">
        <v>43586</v>
      </c>
      <c r="B2900">
        <v>14</v>
      </c>
      <c r="C2900">
        <v>17968</v>
      </c>
      <c r="D2900">
        <v>15995</v>
      </c>
      <c r="F2900">
        <f t="shared" si="90"/>
        <v>5</v>
      </c>
      <c r="G2900">
        <f t="shared" si="91"/>
        <v>1</v>
      </c>
    </row>
    <row r="2901" spans="1:7" x14ac:dyDescent="0.2">
      <c r="A2901" s="1">
        <v>43586</v>
      </c>
      <c r="B2901">
        <v>15</v>
      </c>
      <c r="C2901">
        <v>17975</v>
      </c>
      <c r="D2901">
        <v>15953</v>
      </c>
      <c r="F2901">
        <f t="shared" si="90"/>
        <v>5</v>
      </c>
      <c r="G2901">
        <f t="shared" si="91"/>
        <v>1</v>
      </c>
    </row>
    <row r="2902" spans="1:7" x14ac:dyDescent="0.2">
      <c r="A2902" s="1">
        <v>43586</v>
      </c>
      <c r="B2902">
        <v>16</v>
      </c>
      <c r="C2902">
        <v>18757</v>
      </c>
      <c r="D2902">
        <v>16451</v>
      </c>
      <c r="F2902">
        <f t="shared" si="90"/>
        <v>5</v>
      </c>
      <c r="G2902">
        <f t="shared" si="91"/>
        <v>1</v>
      </c>
    </row>
    <row r="2903" spans="1:7" x14ac:dyDescent="0.2">
      <c r="A2903" s="1">
        <v>43586</v>
      </c>
      <c r="B2903">
        <v>17</v>
      </c>
      <c r="C2903">
        <v>19002</v>
      </c>
      <c r="D2903">
        <v>16725</v>
      </c>
      <c r="F2903">
        <f t="shared" si="90"/>
        <v>5</v>
      </c>
      <c r="G2903">
        <f t="shared" si="91"/>
        <v>1</v>
      </c>
    </row>
    <row r="2904" spans="1:7" x14ac:dyDescent="0.2">
      <c r="A2904" s="1">
        <v>43586</v>
      </c>
      <c r="B2904">
        <v>18</v>
      </c>
      <c r="C2904">
        <v>18839</v>
      </c>
      <c r="D2904">
        <v>16632</v>
      </c>
      <c r="F2904">
        <f t="shared" si="90"/>
        <v>5</v>
      </c>
      <c r="G2904">
        <f t="shared" si="91"/>
        <v>1</v>
      </c>
    </row>
    <row r="2905" spans="1:7" x14ac:dyDescent="0.2">
      <c r="A2905" s="1">
        <v>43586</v>
      </c>
      <c r="B2905">
        <v>19</v>
      </c>
      <c r="C2905">
        <v>18917</v>
      </c>
      <c r="D2905">
        <v>16716</v>
      </c>
      <c r="F2905">
        <f t="shared" si="90"/>
        <v>5</v>
      </c>
      <c r="G2905">
        <f t="shared" si="91"/>
        <v>1</v>
      </c>
    </row>
    <row r="2906" spans="1:7" x14ac:dyDescent="0.2">
      <c r="A2906" s="1">
        <v>43586</v>
      </c>
      <c r="B2906">
        <v>20</v>
      </c>
      <c r="C2906">
        <v>18633</v>
      </c>
      <c r="D2906">
        <v>16784</v>
      </c>
      <c r="F2906">
        <f t="shared" si="90"/>
        <v>5</v>
      </c>
      <c r="G2906">
        <f t="shared" si="91"/>
        <v>1</v>
      </c>
    </row>
    <row r="2907" spans="1:7" x14ac:dyDescent="0.2">
      <c r="A2907" s="1">
        <v>43586</v>
      </c>
      <c r="B2907">
        <v>21</v>
      </c>
      <c r="C2907">
        <v>17875</v>
      </c>
      <c r="D2907">
        <v>16189</v>
      </c>
      <c r="F2907">
        <f t="shared" si="90"/>
        <v>5</v>
      </c>
      <c r="G2907">
        <f t="shared" si="91"/>
        <v>1</v>
      </c>
    </row>
    <row r="2908" spans="1:7" x14ac:dyDescent="0.2">
      <c r="A2908" s="1">
        <v>43586</v>
      </c>
      <c r="B2908">
        <v>22</v>
      </c>
      <c r="C2908">
        <v>16676</v>
      </c>
      <c r="D2908">
        <v>15046</v>
      </c>
      <c r="F2908">
        <f t="shared" si="90"/>
        <v>5</v>
      </c>
      <c r="G2908">
        <f t="shared" si="91"/>
        <v>1</v>
      </c>
    </row>
    <row r="2909" spans="1:7" x14ac:dyDescent="0.2">
      <c r="A2909" s="1">
        <v>43586</v>
      </c>
      <c r="B2909">
        <v>23</v>
      </c>
      <c r="C2909">
        <v>15818</v>
      </c>
      <c r="D2909">
        <v>13878</v>
      </c>
      <c r="F2909">
        <f t="shared" si="90"/>
        <v>5</v>
      </c>
      <c r="G2909">
        <f t="shared" si="91"/>
        <v>1</v>
      </c>
    </row>
    <row r="2910" spans="1:7" x14ac:dyDescent="0.2">
      <c r="A2910" s="1">
        <v>43586</v>
      </c>
      <c r="B2910">
        <v>24</v>
      </c>
      <c r="C2910">
        <v>15503</v>
      </c>
      <c r="D2910">
        <v>13208</v>
      </c>
      <c r="F2910">
        <f t="shared" si="90"/>
        <v>5</v>
      </c>
      <c r="G2910">
        <f t="shared" si="91"/>
        <v>1</v>
      </c>
    </row>
    <row r="2911" spans="1:7" x14ac:dyDescent="0.2">
      <c r="A2911" s="1">
        <v>43587</v>
      </c>
      <c r="B2911">
        <v>1</v>
      </c>
      <c r="C2911">
        <v>15152</v>
      </c>
      <c r="D2911">
        <v>12755</v>
      </c>
      <c r="F2911">
        <f t="shared" si="90"/>
        <v>5</v>
      </c>
      <c r="G2911">
        <f t="shared" si="91"/>
        <v>2</v>
      </c>
    </row>
    <row r="2912" spans="1:7" x14ac:dyDescent="0.2">
      <c r="A2912" s="1">
        <v>43587</v>
      </c>
      <c r="B2912">
        <v>2</v>
      </c>
      <c r="C2912">
        <v>14523</v>
      </c>
      <c r="D2912">
        <v>12511</v>
      </c>
      <c r="F2912">
        <f t="shared" si="90"/>
        <v>5</v>
      </c>
      <c r="G2912">
        <f t="shared" si="91"/>
        <v>2</v>
      </c>
    </row>
    <row r="2913" spans="1:7" x14ac:dyDescent="0.2">
      <c r="A2913" s="1">
        <v>43587</v>
      </c>
      <c r="B2913">
        <v>3</v>
      </c>
      <c r="C2913">
        <v>14378</v>
      </c>
      <c r="D2913">
        <v>12516</v>
      </c>
      <c r="F2913">
        <f t="shared" si="90"/>
        <v>5</v>
      </c>
      <c r="G2913">
        <f t="shared" si="91"/>
        <v>2</v>
      </c>
    </row>
    <row r="2914" spans="1:7" x14ac:dyDescent="0.2">
      <c r="A2914" s="1">
        <v>43587</v>
      </c>
      <c r="B2914">
        <v>4</v>
      </c>
      <c r="C2914">
        <v>14305</v>
      </c>
      <c r="D2914">
        <v>12629</v>
      </c>
      <c r="F2914">
        <f t="shared" si="90"/>
        <v>5</v>
      </c>
      <c r="G2914">
        <f t="shared" si="91"/>
        <v>2</v>
      </c>
    </row>
    <row r="2915" spans="1:7" x14ac:dyDescent="0.2">
      <c r="A2915" s="1">
        <v>43587</v>
      </c>
      <c r="B2915">
        <v>5</v>
      </c>
      <c r="C2915">
        <v>14359</v>
      </c>
      <c r="D2915">
        <v>13141</v>
      </c>
      <c r="F2915">
        <f t="shared" si="90"/>
        <v>5</v>
      </c>
      <c r="G2915">
        <f t="shared" si="91"/>
        <v>2</v>
      </c>
    </row>
    <row r="2916" spans="1:7" x14ac:dyDescent="0.2">
      <c r="A2916" s="1">
        <v>43587</v>
      </c>
      <c r="B2916">
        <v>6</v>
      </c>
      <c r="C2916">
        <v>15942</v>
      </c>
      <c r="D2916">
        <v>14494</v>
      </c>
      <c r="F2916">
        <f t="shared" si="90"/>
        <v>5</v>
      </c>
      <c r="G2916">
        <f t="shared" si="91"/>
        <v>2</v>
      </c>
    </row>
    <row r="2917" spans="1:7" x14ac:dyDescent="0.2">
      <c r="A2917" s="1">
        <v>43587</v>
      </c>
      <c r="B2917">
        <v>7</v>
      </c>
      <c r="C2917">
        <v>17267</v>
      </c>
      <c r="D2917">
        <v>15914</v>
      </c>
      <c r="F2917">
        <f t="shared" si="90"/>
        <v>5</v>
      </c>
      <c r="G2917">
        <f t="shared" si="91"/>
        <v>2</v>
      </c>
    </row>
    <row r="2918" spans="1:7" x14ac:dyDescent="0.2">
      <c r="A2918" s="1">
        <v>43587</v>
      </c>
      <c r="B2918">
        <v>8</v>
      </c>
      <c r="C2918">
        <v>17570</v>
      </c>
      <c r="D2918">
        <v>16260</v>
      </c>
      <c r="F2918">
        <f t="shared" si="90"/>
        <v>5</v>
      </c>
      <c r="G2918">
        <f t="shared" si="91"/>
        <v>2</v>
      </c>
    </row>
    <row r="2919" spans="1:7" x14ac:dyDescent="0.2">
      <c r="A2919" s="1">
        <v>43587</v>
      </c>
      <c r="B2919">
        <v>9</v>
      </c>
      <c r="C2919">
        <v>17371</v>
      </c>
      <c r="D2919">
        <v>15974</v>
      </c>
      <c r="F2919">
        <f t="shared" si="90"/>
        <v>5</v>
      </c>
      <c r="G2919">
        <f t="shared" si="91"/>
        <v>2</v>
      </c>
    </row>
    <row r="2920" spans="1:7" x14ac:dyDescent="0.2">
      <c r="A2920" s="1">
        <v>43587</v>
      </c>
      <c r="B2920">
        <v>10</v>
      </c>
      <c r="C2920">
        <v>17708</v>
      </c>
      <c r="D2920">
        <v>16036</v>
      </c>
      <c r="F2920">
        <f t="shared" si="90"/>
        <v>5</v>
      </c>
      <c r="G2920">
        <f t="shared" si="91"/>
        <v>2</v>
      </c>
    </row>
    <row r="2921" spans="1:7" x14ac:dyDescent="0.2">
      <c r="A2921" s="1">
        <v>43587</v>
      </c>
      <c r="B2921">
        <v>11</v>
      </c>
      <c r="C2921">
        <v>17605</v>
      </c>
      <c r="D2921">
        <v>15933</v>
      </c>
      <c r="F2921">
        <f t="shared" si="90"/>
        <v>5</v>
      </c>
      <c r="G2921">
        <f t="shared" si="91"/>
        <v>2</v>
      </c>
    </row>
    <row r="2922" spans="1:7" x14ac:dyDescent="0.2">
      <c r="A2922" s="1">
        <v>43587</v>
      </c>
      <c r="B2922">
        <v>12</v>
      </c>
      <c r="C2922">
        <v>17499</v>
      </c>
      <c r="D2922">
        <v>15612</v>
      </c>
      <c r="F2922">
        <f t="shared" si="90"/>
        <v>5</v>
      </c>
      <c r="G2922">
        <f t="shared" si="91"/>
        <v>2</v>
      </c>
    </row>
    <row r="2923" spans="1:7" x14ac:dyDescent="0.2">
      <c r="A2923" s="1">
        <v>43587</v>
      </c>
      <c r="B2923">
        <v>13</v>
      </c>
      <c r="C2923">
        <v>16821</v>
      </c>
      <c r="D2923">
        <v>15072</v>
      </c>
      <c r="F2923">
        <f t="shared" si="90"/>
        <v>5</v>
      </c>
      <c r="G2923">
        <f t="shared" si="91"/>
        <v>2</v>
      </c>
    </row>
    <row r="2924" spans="1:7" x14ac:dyDescent="0.2">
      <c r="A2924" s="1">
        <v>43587</v>
      </c>
      <c r="B2924">
        <v>14</v>
      </c>
      <c r="C2924">
        <v>17085</v>
      </c>
      <c r="D2924">
        <v>15155</v>
      </c>
      <c r="F2924">
        <f t="shared" si="90"/>
        <v>5</v>
      </c>
      <c r="G2924">
        <f t="shared" si="91"/>
        <v>2</v>
      </c>
    </row>
    <row r="2925" spans="1:7" x14ac:dyDescent="0.2">
      <c r="A2925" s="1">
        <v>43587</v>
      </c>
      <c r="B2925">
        <v>15</v>
      </c>
      <c r="C2925">
        <v>16638</v>
      </c>
      <c r="D2925">
        <v>14960</v>
      </c>
      <c r="F2925">
        <f t="shared" si="90"/>
        <v>5</v>
      </c>
      <c r="G2925">
        <f t="shared" si="91"/>
        <v>2</v>
      </c>
    </row>
    <row r="2926" spans="1:7" x14ac:dyDescent="0.2">
      <c r="A2926" s="1">
        <v>43587</v>
      </c>
      <c r="B2926">
        <v>16</v>
      </c>
      <c r="C2926">
        <v>16723</v>
      </c>
      <c r="D2926">
        <v>15189</v>
      </c>
      <c r="F2926">
        <f t="shared" si="90"/>
        <v>5</v>
      </c>
      <c r="G2926">
        <f t="shared" si="91"/>
        <v>2</v>
      </c>
    </row>
    <row r="2927" spans="1:7" x14ac:dyDescent="0.2">
      <c r="A2927" s="1">
        <v>43587</v>
      </c>
      <c r="B2927">
        <v>17</v>
      </c>
      <c r="C2927">
        <v>17132</v>
      </c>
      <c r="D2927">
        <v>15581</v>
      </c>
      <c r="F2927">
        <f t="shared" si="90"/>
        <v>5</v>
      </c>
      <c r="G2927">
        <f t="shared" si="91"/>
        <v>2</v>
      </c>
    </row>
    <row r="2928" spans="1:7" x14ac:dyDescent="0.2">
      <c r="A2928" s="1">
        <v>43587</v>
      </c>
      <c r="B2928">
        <v>18</v>
      </c>
      <c r="C2928">
        <v>17363</v>
      </c>
      <c r="D2928">
        <v>15712</v>
      </c>
      <c r="F2928">
        <f t="shared" si="90"/>
        <v>5</v>
      </c>
      <c r="G2928">
        <f t="shared" si="91"/>
        <v>2</v>
      </c>
    </row>
    <row r="2929" spans="1:7" x14ac:dyDescent="0.2">
      <c r="A2929" s="1">
        <v>43587</v>
      </c>
      <c r="B2929">
        <v>19</v>
      </c>
      <c r="C2929">
        <v>17448</v>
      </c>
      <c r="D2929">
        <v>15898</v>
      </c>
      <c r="F2929">
        <f t="shared" si="90"/>
        <v>5</v>
      </c>
      <c r="G2929">
        <f t="shared" si="91"/>
        <v>2</v>
      </c>
    </row>
    <row r="2930" spans="1:7" x14ac:dyDescent="0.2">
      <c r="A2930" s="1">
        <v>43587</v>
      </c>
      <c r="B2930">
        <v>20</v>
      </c>
      <c r="C2930">
        <v>17611</v>
      </c>
      <c r="D2930">
        <v>16450</v>
      </c>
      <c r="F2930">
        <f t="shared" si="90"/>
        <v>5</v>
      </c>
      <c r="G2930">
        <f t="shared" si="91"/>
        <v>2</v>
      </c>
    </row>
    <row r="2931" spans="1:7" x14ac:dyDescent="0.2">
      <c r="A2931" s="1">
        <v>43587</v>
      </c>
      <c r="B2931">
        <v>21</v>
      </c>
      <c r="C2931">
        <v>17247</v>
      </c>
      <c r="D2931">
        <v>16074</v>
      </c>
      <c r="F2931">
        <f t="shared" si="90"/>
        <v>5</v>
      </c>
      <c r="G2931">
        <f t="shared" si="91"/>
        <v>2</v>
      </c>
    </row>
    <row r="2932" spans="1:7" x14ac:dyDescent="0.2">
      <c r="A2932" s="1">
        <v>43587</v>
      </c>
      <c r="B2932">
        <v>22</v>
      </c>
      <c r="C2932">
        <v>16480</v>
      </c>
      <c r="D2932">
        <v>15048</v>
      </c>
      <c r="F2932">
        <f t="shared" si="90"/>
        <v>5</v>
      </c>
      <c r="G2932">
        <f t="shared" si="91"/>
        <v>2</v>
      </c>
    </row>
    <row r="2933" spans="1:7" x14ac:dyDescent="0.2">
      <c r="A2933" s="1">
        <v>43587</v>
      </c>
      <c r="B2933">
        <v>23</v>
      </c>
      <c r="C2933">
        <v>15532</v>
      </c>
      <c r="D2933">
        <v>13909</v>
      </c>
      <c r="F2933">
        <f t="shared" si="90"/>
        <v>5</v>
      </c>
      <c r="G2933">
        <f t="shared" si="91"/>
        <v>2</v>
      </c>
    </row>
    <row r="2934" spans="1:7" x14ac:dyDescent="0.2">
      <c r="A2934" s="1">
        <v>43587</v>
      </c>
      <c r="B2934">
        <v>24</v>
      </c>
      <c r="C2934">
        <v>14919</v>
      </c>
      <c r="D2934">
        <v>13058</v>
      </c>
      <c r="F2934">
        <f t="shared" si="90"/>
        <v>5</v>
      </c>
      <c r="G2934">
        <f t="shared" si="91"/>
        <v>2</v>
      </c>
    </row>
    <row r="2935" spans="1:7" x14ac:dyDescent="0.2">
      <c r="A2935" s="1">
        <v>43588</v>
      </c>
      <c r="B2935">
        <v>1</v>
      </c>
      <c r="C2935">
        <v>14801</v>
      </c>
      <c r="D2935">
        <v>12620</v>
      </c>
      <c r="F2935">
        <f t="shared" si="90"/>
        <v>5</v>
      </c>
      <c r="G2935">
        <f t="shared" si="91"/>
        <v>3</v>
      </c>
    </row>
    <row r="2936" spans="1:7" x14ac:dyDescent="0.2">
      <c r="A2936" s="1">
        <v>43588</v>
      </c>
      <c r="B2936">
        <v>2</v>
      </c>
      <c r="C2936">
        <v>14761</v>
      </c>
      <c r="D2936">
        <v>12436</v>
      </c>
      <c r="F2936">
        <f t="shared" si="90"/>
        <v>5</v>
      </c>
      <c r="G2936">
        <f t="shared" si="91"/>
        <v>3</v>
      </c>
    </row>
    <row r="2937" spans="1:7" x14ac:dyDescent="0.2">
      <c r="A2937" s="1">
        <v>43588</v>
      </c>
      <c r="B2937">
        <v>3</v>
      </c>
      <c r="C2937">
        <v>14695</v>
      </c>
      <c r="D2937">
        <v>12439</v>
      </c>
      <c r="F2937">
        <f t="shared" si="90"/>
        <v>5</v>
      </c>
      <c r="G2937">
        <f t="shared" si="91"/>
        <v>3</v>
      </c>
    </row>
    <row r="2938" spans="1:7" x14ac:dyDescent="0.2">
      <c r="A2938" s="1">
        <v>43588</v>
      </c>
      <c r="B2938">
        <v>4</v>
      </c>
      <c r="C2938">
        <v>14639</v>
      </c>
      <c r="D2938">
        <v>12520</v>
      </c>
      <c r="F2938">
        <f t="shared" si="90"/>
        <v>5</v>
      </c>
      <c r="G2938">
        <f t="shared" si="91"/>
        <v>3</v>
      </c>
    </row>
    <row r="2939" spans="1:7" x14ac:dyDescent="0.2">
      <c r="A2939" s="1">
        <v>43588</v>
      </c>
      <c r="B2939">
        <v>5</v>
      </c>
      <c r="C2939">
        <v>15098</v>
      </c>
      <c r="D2939">
        <v>13131</v>
      </c>
      <c r="F2939">
        <f t="shared" si="90"/>
        <v>5</v>
      </c>
      <c r="G2939">
        <f t="shared" si="91"/>
        <v>3</v>
      </c>
    </row>
    <row r="2940" spans="1:7" x14ac:dyDescent="0.2">
      <c r="A2940" s="1">
        <v>43588</v>
      </c>
      <c r="B2940">
        <v>6</v>
      </c>
      <c r="C2940">
        <v>16051</v>
      </c>
      <c r="D2940">
        <v>14278</v>
      </c>
      <c r="F2940">
        <f t="shared" si="90"/>
        <v>5</v>
      </c>
      <c r="G2940">
        <f t="shared" si="91"/>
        <v>3</v>
      </c>
    </row>
    <row r="2941" spans="1:7" x14ac:dyDescent="0.2">
      <c r="A2941" s="1">
        <v>43588</v>
      </c>
      <c r="B2941">
        <v>7</v>
      </c>
      <c r="C2941">
        <v>16808</v>
      </c>
      <c r="D2941">
        <v>15500</v>
      </c>
      <c r="F2941">
        <f t="shared" si="90"/>
        <v>5</v>
      </c>
      <c r="G2941">
        <f t="shared" si="91"/>
        <v>3</v>
      </c>
    </row>
    <row r="2942" spans="1:7" x14ac:dyDescent="0.2">
      <c r="A2942" s="1">
        <v>43588</v>
      </c>
      <c r="B2942">
        <v>8</v>
      </c>
      <c r="C2942">
        <v>17186</v>
      </c>
      <c r="D2942">
        <v>15898</v>
      </c>
      <c r="F2942">
        <f t="shared" si="90"/>
        <v>5</v>
      </c>
      <c r="G2942">
        <f t="shared" si="91"/>
        <v>3</v>
      </c>
    </row>
    <row r="2943" spans="1:7" x14ac:dyDescent="0.2">
      <c r="A2943" s="1">
        <v>43588</v>
      </c>
      <c r="B2943">
        <v>9</v>
      </c>
      <c r="C2943">
        <v>17222</v>
      </c>
      <c r="D2943">
        <v>15828</v>
      </c>
      <c r="F2943">
        <f t="shared" si="90"/>
        <v>5</v>
      </c>
      <c r="G2943">
        <f t="shared" si="91"/>
        <v>3</v>
      </c>
    </row>
    <row r="2944" spans="1:7" x14ac:dyDescent="0.2">
      <c r="A2944" s="1">
        <v>43588</v>
      </c>
      <c r="B2944">
        <v>10</v>
      </c>
      <c r="C2944">
        <v>17236</v>
      </c>
      <c r="D2944">
        <v>15814</v>
      </c>
      <c r="F2944">
        <f t="shared" si="90"/>
        <v>5</v>
      </c>
      <c r="G2944">
        <f t="shared" si="91"/>
        <v>3</v>
      </c>
    </row>
    <row r="2945" spans="1:7" x14ac:dyDescent="0.2">
      <c r="A2945" s="1">
        <v>43588</v>
      </c>
      <c r="B2945">
        <v>11</v>
      </c>
      <c r="C2945">
        <v>17012</v>
      </c>
      <c r="D2945">
        <v>15549</v>
      </c>
      <c r="F2945">
        <f t="shared" si="90"/>
        <v>5</v>
      </c>
      <c r="G2945">
        <f t="shared" si="91"/>
        <v>3</v>
      </c>
    </row>
    <row r="2946" spans="1:7" x14ac:dyDescent="0.2">
      <c r="A2946" s="1">
        <v>43588</v>
      </c>
      <c r="B2946">
        <v>12</v>
      </c>
      <c r="C2946">
        <v>17011</v>
      </c>
      <c r="D2946">
        <v>15551</v>
      </c>
      <c r="F2946">
        <f t="shared" si="90"/>
        <v>5</v>
      </c>
      <c r="G2946">
        <f t="shared" si="91"/>
        <v>3</v>
      </c>
    </row>
    <row r="2947" spans="1:7" x14ac:dyDescent="0.2">
      <c r="A2947" s="1">
        <v>43588</v>
      </c>
      <c r="B2947">
        <v>13</v>
      </c>
      <c r="C2947">
        <v>16848</v>
      </c>
      <c r="D2947">
        <v>15423</v>
      </c>
      <c r="F2947">
        <f t="shared" si="90"/>
        <v>5</v>
      </c>
      <c r="G2947">
        <f t="shared" si="91"/>
        <v>3</v>
      </c>
    </row>
    <row r="2948" spans="1:7" x14ac:dyDescent="0.2">
      <c r="A2948" s="1">
        <v>43588</v>
      </c>
      <c r="B2948">
        <v>14</v>
      </c>
      <c r="C2948">
        <v>16481</v>
      </c>
      <c r="D2948">
        <v>14974</v>
      </c>
      <c r="F2948">
        <f t="shared" si="90"/>
        <v>5</v>
      </c>
      <c r="G2948">
        <f t="shared" si="91"/>
        <v>3</v>
      </c>
    </row>
    <row r="2949" spans="1:7" x14ac:dyDescent="0.2">
      <c r="A2949" s="1">
        <v>43588</v>
      </c>
      <c r="B2949">
        <v>15</v>
      </c>
      <c r="C2949">
        <v>16612</v>
      </c>
      <c r="D2949">
        <v>14936</v>
      </c>
      <c r="F2949">
        <f t="shared" si="90"/>
        <v>5</v>
      </c>
      <c r="G2949">
        <f t="shared" si="91"/>
        <v>3</v>
      </c>
    </row>
    <row r="2950" spans="1:7" x14ac:dyDescent="0.2">
      <c r="A2950" s="1">
        <v>43588</v>
      </c>
      <c r="B2950">
        <v>16</v>
      </c>
      <c r="C2950">
        <v>16685</v>
      </c>
      <c r="D2950">
        <v>15066</v>
      </c>
      <c r="F2950">
        <f t="shared" si="90"/>
        <v>5</v>
      </c>
      <c r="G2950">
        <f t="shared" si="91"/>
        <v>3</v>
      </c>
    </row>
    <row r="2951" spans="1:7" x14ac:dyDescent="0.2">
      <c r="A2951" s="1">
        <v>43588</v>
      </c>
      <c r="B2951">
        <v>17</v>
      </c>
      <c r="C2951">
        <v>16912</v>
      </c>
      <c r="D2951">
        <v>15274</v>
      </c>
      <c r="F2951">
        <f t="shared" si="90"/>
        <v>5</v>
      </c>
      <c r="G2951">
        <f t="shared" si="91"/>
        <v>3</v>
      </c>
    </row>
    <row r="2952" spans="1:7" x14ac:dyDescent="0.2">
      <c r="A2952" s="1">
        <v>43588</v>
      </c>
      <c r="B2952">
        <v>18</v>
      </c>
      <c r="C2952">
        <v>17027</v>
      </c>
      <c r="D2952">
        <v>15447</v>
      </c>
      <c r="F2952">
        <f t="shared" ref="F2952:F3015" si="92">MONTH(A2952)</f>
        <v>5</v>
      </c>
      <c r="G2952">
        <f t="shared" ref="G2952:G3015" si="93">DAY(A2952)</f>
        <v>3</v>
      </c>
    </row>
    <row r="2953" spans="1:7" x14ac:dyDescent="0.2">
      <c r="A2953" s="1">
        <v>43588</v>
      </c>
      <c r="B2953">
        <v>19</v>
      </c>
      <c r="C2953">
        <v>16872</v>
      </c>
      <c r="D2953">
        <v>15496</v>
      </c>
      <c r="F2953">
        <f t="shared" si="92"/>
        <v>5</v>
      </c>
      <c r="G2953">
        <f t="shared" si="93"/>
        <v>3</v>
      </c>
    </row>
    <row r="2954" spans="1:7" x14ac:dyDescent="0.2">
      <c r="A2954" s="1">
        <v>43588</v>
      </c>
      <c r="B2954">
        <v>20</v>
      </c>
      <c r="C2954">
        <v>17452</v>
      </c>
      <c r="D2954">
        <v>15877</v>
      </c>
      <c r="F2954">
        <f t="shared" si="92"/>
        <v>5</v>
      </c>
      <c r="G2954">
        <f t="shared" si="93"/>
        <v>3</v>
      </c>
    </row>
    <row r="2955" spans="1:7" x14ac:dyDescent="0.2">
      <c r="A2955" s="1">
        <v>43588</v>
      </c>
      <c r="B2955">
        <v>21</v>
      </c>
      <c r="C2955">
        <v>17114</v>
      </c>
      <c r="D2955">
        <v>15538</v>
      </c>
      <c r="F2955">
        <f t="shared" si="92"/>
        <v>5</v>
      </c>
      <c r="G2955">
        <f t="shared" si="93"/>
        <v>3</v>
      </c>
    </row>
    <row r="2956" spans="1:7" x14ac:dyDescent="0.2">
      <c r="A2956" s="1">
        <v>43588</v>
      </c>
      <c r="B2956">
        <v>22</v>
      </c>
      <c r="C2956">
        <v>16231</v>
      </c>
      <c r="D2956">
        <v>14648</v>
      </c>
      <c r="F2956">
        <f t="shared" si="92"/>
        <v>5</v>
      </c>
      <c r="G2956">
        <f t="shared" si="93"/>
        <v>3</v>
      </c>
    </row>
    <row r="2957" spans="1:7" x14ac:dyDescent="0.2">
      <c r="A2957" s="1">
        <v>43588</v>
      </c>
      <c r="B2957">
        <v>23</v>
      </c>
      <c r="C2957">
        <v>15681</v>
      </c>
      <c r="D2957">
        <v>13646</v>
      </c>
      <c r="F2957">
        <f t="shared" si="92"/>
        <v>5</v>
      </c>
      <c r="G2957">
        <f t="shared" si="93"/>
        <v>3</v>
      </c>
    </row>
    <row r="2958" spans="1:7" x14ac:dyDescent="0.2">
      <c r="A2958" s="1">
        <v>43588</v>
      </c>
      <c r="B2958">
        <v>24</v>
      </c>
      <c r="C2958">
        <v>15179</v>
      </c>
      <c r="D2958">
        <v>12845</v>
      </c>
      <c r="F2958">
        <f t="shared" si="92"/>
        <v>5</v>
      </c>
      <c r="G2958">
        <f t="shared" si="93"/>
        <v>3</v>
      </c>
    </row>
    <row r="2959" spans="1:7" x14ac:dyDescent="0.2">
      <c r="A2959" s="1">
        <v>43589</v>
      </c>
      <c r="B2959">
        <v>1</v>
      </c>
      <c r="C2959">
        <v>15071</v>
      </c>
      <c r="D2959">
        <v>12261</v>
      </c>
      <c r="F2959">
        <f t="shared" si="92"/>
        <v>5</v>
      </c>
      <c r="G2959">
        <f t="shared" si="93"/>
        <v>4</v>
      </c>
    </row>
    <row r="2960" spans="1:7" x14ac:dyDescent="0.2">
      <c r="A2960" s="1">
        <v>43589</v>
      </c>
      <c r="B2960">
        <v>2</v>
      </c>
      <c r="C2960">
        <v>15144</v>
      </c>
      <c r="D2960">
        <v>12053</v>
      </c>
      <c r="F2960">
        <f t="shared" si="92"/>
        <v>5</v>
      </c>
      <c r="G2960">
        <f t="shared" si="93"/>
        <v>4</v>
      </c>
    </row>
    <row r="2961" spans="1:7" x14ac:dyDescent="0.2">
      <c r="A2961" s="1">
        <v>43589</v>
      </c>
      <c r="B2961">
        <v>3</v>
      </c>
      <c r="C2961">
        <v>15120</v>
      </c>
      <c r="D2961">
        <v>11934</v>
      </c>
      <c r="F2961">
        <f t="shared" si="92"/>
        <v>5</v>
      </c>
      <c r="G2961">
        <f t="shared" si="93"/>
        <v>4</v>
      </c>
    </row>
    <row r="2962" spans="1:7" x14ac:dyDescent="0.2">
      <c r="A2962" s="1">
        <v>43589</v>
      </c>
      <c r="B2962">
        <v>4</v>
      </c>
      <c r="C2962">
        <v>14922</v>
      </c>
      <c r="D2962">
        <v>11846</v>
      </c>
      <c r="F2962">
        <f t="shared" si="92"/>
        <v>5</v>
      </c>
      <c r="G2962">
        <f t="shared" si="93"/>
        <v>4</v>
      </c>
    </row>
    <row r="2963" spans="1:7" x14ac:dyDescent="0.2">
      <c r="A2963" s="1">
        <v>43589</v>
      </c>
      <c r="B2963">
        <v>5</v>
      </c>
      <c r="C2963">
        <v>14874</v>
      </c>
      <c r="D2963">
        <v>12006</v>
      </c>
      <c r="F2963">
        <f t="shared" si="92"/>
        <v>5</v>
      </c>
      <c r="G2963">
        <f t="shared" si="93"/>
        <v>4</v>
      </c>
    </row>
    <row r="2964" spans="1:7" x14ac:dyDescent="0.2">
      <c r="A2964" s="1">
        <v>43589</v>
      </c>
      <c r="B2964">
        <v>6</v>
      </c>
      <c r="C2964">
        <v>15405</v>
      </c>
      <c r="D2964">
        <v>12345</v>
      </c>
      <c r="F2964">
        <f t="shared" si="92"/>
        <v>5</v>
      </c>
      <c r="G2964">
        <f t="shared" si="93"/>
        <v>4</v>
      </c>
    </row>
    <row r="2965" spans="1:7" x14ac:dyDescent="0.2">
      <c r="A2965" s="1">
        <v>43589</v>
      </c>
      <c r="B2965">
        <v>7</v>
      </c>
      <c r="C2965">
        <v>15765</v>
      </c>
      <c r="D2965">
        <v>13028</v>
      </c>
      <c r="F2965">
        <f t="shared" si="92"/>
        <v>5</v>
      </c>
      <c r="G2965">
        <f t="shared" si="93"/>
        <v>4</v>
      </c>
    </row>
    <row r="2966" spans="1:7" x14ac:dyDescent="0.2">
      <c r="A2966" s="1">
        <v>43589</v>
      </c>
      <c r="B2966">
        <v>8</v>
      </c>
      <c r="C2966">
        <v>16707</v>
      </c>
      <c r="D2966">
        <v>13872</v>
      </c>
      <c r="F2966">
        <f t="shared" si="92"/>
        <v>5</v>
      </c>
      <c r="G2966">
        <f t="shared" si="93"/>
        <v>4</v>
      </c>
    </row>
    <row r="2967" spans="1:7" x14ac:dyDescent="0.2">
      <c r="A2967" s="1">
        <v>43589</v>
      </c>
      <c r="B2967">
        <v>9</v>
      </c>
      <c r="C2967">
        <v>16498</v>
      </c>
      <c r="D2967">
        <v>14190</v>
      </c>
      <c r="F2967">
        <f t="shared" si="92"/>
        <v>5</v>
      </c>
      <c r="G2967">
        <f t="shared" si="93"/>
        <v>4</v>
      </c>
    </row>
    <row r="2968" spans="1:7" x14ac:dyDescent="0.2">
      <c r="A2968" s="1">
        <v>43589</v>
      </c>
      <c r="B2968">
        <v>10</v>
      </c>
      <c r="C2968">
        <v>16585</v>
      </c>
      <c r="D2968">
        <v>14251</v>
      </c>
      <c r="F2968">
        <f t="shared" si="92"/>
        <v>5</v>
      </c>
      <c r="G2968">
        <f t="shared" si="93"/>
        <v>4</v>
      </c>
    </row>
    <row r="2969" spans="1:7" x14ac:dyDescent="0.2">
      <c r="A2969" s="1">
        <v>43589</v>
      </c>
      <c r="B2969">
        <v>11</v>
      </c>
      <c r="C2969">
        <v>16637</v>
      </c>
      <c r="D2969">
        <v>14295</v>
      </c>
      <c r="F2969">
        <f t="shared" si="92"/>
        <v>5</v>
      </c>
      <c r="G2969">
        <f t="shared" si="93"/>
        <v>4</v>
      </c>
    </row>
    <row r="2970" spans="1:7" x14ac:dyDescent="0.2">
      <c r="A2970" s="1">
        <v>43589</v>
      </c>
      <c r="B2970">
        <v>12</v>
      </c>
      <c r="C2970">
        <v>16569</v>
      </c>
      <c r="D2970">
        <v>14071</v>
      </c>
      <c r="F2970">
        <f t="shared" si="92"/>
        <v>5</v>
      </c>
      <c r="G2970">
        <f t="shared" si="93"/>
        <v>4</v>
      </c>
    </row>
    <row r="2971" spans="1:7" x14ac:dyDescent="0.2">
      <c r="A2971" s="1">
        <v>43589</v>
      </c>
      <c r="B2971">
        <v>13</v>
      </c>
      <c r="C2971">
        <v>16423</v>
      </c>
      <c r="D2971">
        <v>13666</v>
      </c>
      <c r="F2971">
        <f t="shared" si="92"/>
        <v>5</v>
      </c>
      <c r="G2971">
        <f t="shared" si="93"/>
        <v>4</v>
      </c>
    </row>
    <row r="2972" spans="1:7" x14ac:dyDescent="0.2">
      <c r="A2972" s="1">
        <v>43589</v>
      </c>
      <c r="B2972">
        <v>14</v>
      </c>
      <c r="C2972">
        <v>16091</v>
      </c>
      <c r="D2972">
        <v>13298</v>
      </c>
      <c r="F2972">
        <f t="shared" si="92"/>
        <v>5</v>
      </c>
      <c r="G2972">
        <f t="shared" si="93"/>
        <v>4</v>
      </c>
    </row>
    <row r="2973" spans="1:7" x14ac:dyDescent="0.2">
      <c r="A2973" s="1">
        <v>43589</v>
      </c>
      <c r="B2973">
        <v>15</v>
      </c>
      <c r="C2973">
        <v>16115</v>
      </c>
      <c r="D2973">
        <v>13172</v>
      </c>
      <c r="F2973">
        <f t="shared" si="92"/>
        <v>5</v>
      </c>
      <c r="G2973">
        <f t="shared" si="93"/>
        <v>4</v>
      </c>
    </row>
    <row r="2974" spans="1:7" x14ac:dyDescent="0.2">
      <c r="A2974" s="1">
        <v>43589</v>
      </c>
      <c r="B2974">
        <v>16</v>
      </c>
      <c r="C2974">
        <v>16280</v>
      </c>
      <c r="D2974">
        <v>13336</v>
      </c>
      <c r="F2974">
        <f t="shared" si="92"/>
        <v>5</v>
      </c>
      <c r="G2974">
        <f t="shared" si="93"/>
        <v>4</v>
      </c>
    </row>
    <row r="2975" spans="1:7" x14ac:dyDescent="0.2">
      <c r="A2975" s="1">
        <v>43589</v>
      </c>
      <c r="B2975">
        <v>17</v>
      </c>
      <c r="C2975">
        <v>16318</v>
      </c>
      <c r="D2975">
        <v>13657</v>
      </c>
      <c r="F2975">
        <f t="shared" si="92"/>
        <v>5</v>
      </c>
      <c r="G2975">
        <f t="shared" si="93"/>
        <v>4</v>
      </c>
    </row>
    <row r="2976" spans="1:7" x14ac:dyDescent="0.2">
      <c r="A2976" s="1">
        <v>43589</v>
      </c>
      <c r="B2976">
        <v>18</v>
      </c>
      <c r="C2976">
        <v>16423</v>
      </c>
      <c r="D2976">
        <v>13927</v>
      </c>
      <c r="F2976">
        <f t="shared" si="92"/>
        <v>5</v>
      </c>
      <c r="G2976">
        <f t="shared" si="93"/>
        <v>4</v>
      </c>
    </row>
    <row r="2977" spans="1:7" x14ac:dyDescent="0.2">
      <c r="A2977" s="1">
        <v>43589</v>
      </c>
      <c r="B2977">
        <v>19</v>
      </c>
      <c r="C2977">
        <v>16270</v>
      </c>
      <c r="D2977">
        <v>14074</v>
      </c>
      <c r="F2977">
        <f t="shared" si="92"/>
        <v>5</v>
      </c>
      <c r="G2977">
        <f t="shared" si="93"/>
        <v>4</v>
      </c>
    </row>
    <row r="2978" spans="1:7" x14ac:dyDescent="0.2">
      <c r="A2978" s="1">
        <v>43589</v>
      </c>
      <c r="B2978">
        <v>20</v>
      </c>
      <c r="C2978">
        <v>16111</v>
      </c>
      <c r="D2978">
        <v>14280</v>
      </c>
      <c r="F2978">
        <f t="shared" si="92"/>
        <v>5</v>
      </c>
      <c r="G2978">
        <f t="shared" si="93"/>
        <v>4</v>
      </c>
    </row>
    <row r="2979" spans="1:7" x14ac:dyDescent="0.2">
      <c r="A2979" s="1">
        <v>43589</v>
      </c>
      <c r="B2979">
        <v>21</v>
      </c>
      <c r="C2979">
        <v>16345</v>
      </c>
      <c r="D2979">
        <v>14304</v>
      </c>
      <c r="F2979">
        <f t="shared" si="92"/>
        <v>5</v>
      </c>
      <c r="G2979">
        <f t="shared" si="93"/>
        <v>4</v>
      </c>
    </row>
    <row r="2980" spans="1:7" x14ac:dyDescent="0.2">
      <c r="A2980" s="1">
        <v>43589</v>
      </c>
      <c r="B2980">
        <v>22</v>
      </c>
      <c r="C2980">
        <v>15944</v>
      </c>
      <c r="D2980">
        <v>13725</v>
      </c>
      <c r="F2980">
        <f t="shared" si="92"/>
        <v>5</v>
      </c>
      <c r="G2980">
        <f t="shared" si="93"/>
        <v>4</v>
      </c>
    </row>
    <row r="2981" spans="1:7" x14ac:dyDescent="0.2">
      <c r="A2981" s="1">
        <v>43589</v>
      </c>
      <c r="B2981">
        <v>23</v>
      </c>
      <c r="C2981">
        <v>15632</v>
      </c>
      <c r="D2981">
        <v>13032</v>
      </c>
      <c r="F2981">
        <f t="shared" si="92"/>
        <v>5</v>
      </c>
      <c r="G2981">
        <f t="shared" si="93"/>
        <v>4</v>
      </c>
    </row>
    <row r="2982" spans="1:7" x14ac:dyDescent="0.2">
      <c r="A2982" s="1">
        <v>43589</v>
      </c>
      <c r="B2982">
        <v>24</v>
      </c>
      <c r="C2982">
        <v>15473</v>
      </c>
      <c r="D2982">
        <v>12353</v>
      </c>
      <c r="F2982">
        <f t="shared" si="92"/>
        <v>5</v>
      </c>
      <c r="G2982">
        <f t="shared" si="93"/>
        <v>4</v>
      </c>
    </row>
    <row r="2983" spans="1:7" x14ac:dyDescent="0.2">
      <c r="A2983" s="1">
        <v>43590</v>
      </c>
      <c r="B2983">
        <v>1</v>
      </c>
      <c r="C2983">
        <v>14798</v>
      </c>
      <c r="D2983">
        <v>11841</v>
      </c>
      <c r="F2983">
        <f t="shared" si="92"/>
        <v>5</v>
      </c>
      <c r="G2983">
        <f t="shared" si="93"/>
        <v>5</v>
      </c>
    </row>
    <row r="2984" spans="1:7" x14ac:dyDescent="0.2">
      <c r="A2984" s="1">
        <v>43590</v>
      </c>
      <c r="B2984">
        <v>2</v>
      </c>
      <c r="C2984">
        <v>14672</v>
      </c>
      <c r="D2984">
        <v>11504</v>
      </c>
      <c r="F2984">
        <f t="shared" si="92"/>
        <v>5</v>
      </c>
      <c r="G2984">
        <f t="shared" si="93"/>
        <v>5</v>
      </c>
    </row>
    <row r="2985" spans="1:7" x14ac:dyDescent="0.2">
      <c r="A2985" s="1">
        <v>43590</v>
      </c>
      <c r="B2985">
        <v>3</v>
      </c>
      <c r="C2985">
        <v>14570</v>
      </c>
      <c r="D2985">
        <v>11487</v>
      </c>
      <c r="F2985">
        <f t="shared" si="92"/>
        <v>5</v>
      </c>
      <c r="G2985">
        <f t="shared" si="93"/>
        <v>5</v>
      </c>
    </row>
    <row r="2986" spans="1:7" x14ac:dyDescent="0.2">
      <c r="A2986" s="1">
        <v>43590</v>
      </c>
      <c r="B2986">
        <v>4</v>
      </c>
      <c r="C2986">
        <v>14751</v>
      </c>
      <c r="D2986">
        <v>11565</v>
      </c>
      <c r="F2986">
        <f t="shared" si="92"/>
        <v>5</v>
      </c>
      <c r="G2986">
        <f t="shared" si="93"/>
        <v>5</v>
      </c>
    </row>
    <row r="2987" spans="1:7" x14ac:dyDescent="0.2">
      <c r="A2987" s="1">
        <v>43590</v>
      </c>
      <c r="B2987">
        <v>5</v>
      </c>
      <c r="C2987">
        <v>14877</v>
      </c>
      <c r="D2987">
        <v>11723</v>
      </c>
      <c r="F2987">
        <f t="shared" si="92"/>
        <v>5</v>
      </c>
      <c r="G2987">
        <f t="shared" si="93"/>
        <v>5</v>
      </c>
    </row>
    <row r="2988" spans="1:7" x14ac:dyDescent="0.2">
      <c r="A2988" s="1">
        <v>43590</v>
      </c>
      <c r="B2988">
        <v>6</v>
      </c>
      <c r="C2988">
        <v>15042</v>
      </c>
      <c r="D2988">
        <v>11875</v>
      </c>
      <c r="F2988">
        <f t="shared" si="92"/>
        <v>5</v>
      </c>
      <c r="G2988">
        <f t="shared" si="93"/>
        <v>5</v>
      </c>
    </row>
    <row r="2989" spans="1:7" x14ac:dyDescent="0.2">
      <c r="A2989" s="1">
        <v>43590</v>
      </c>
      <c r="B2989">
        <v>7</v>
      </c>
      <c r="C2989">
        <v>15062</v>
      </c>
      <c r="D2989">
        <v>12192</v>
      </c>
      <c r="F2989">
        <f t="shared" si="92"/>
        <v>5</v>
      </c>
      <c r="G2989">
        <f t="shared" si="93"/>
        <v>5</v>
      </c>
    </row>
    <row r="2990" spans="1:7" x14ac:dyDescent="0.2">
      <c r="A2990" s="1">
        <v>43590</v>
      </c>
      <c r="B2990">
        <v>8</v>
      </c>
      <c r="C2990">
        <v>14931</v>
      </c>
      <c r="D2990">
        <v>12202</v>
      </c>
      <c r="F2990">
        <f t="shared" si="92"/>
        <v>5</v>
      </c>
      <c r="G2990">
        <f t="shared" si="93"/>
        <v>5</v>
      </c>
    </row>
    <row r="2991" spans="1:7" x14ac:dyDescent="0.2">
      <c r="A2991" s="1">
        <v>43590</v>
      </c>
      <c r="B2991">
        <v>9</v>
      </c>
      <c r="C2991">
        <v>15376</v>
      </c>
      <c r="D2991">
        <v>12150</v>
      </c>
      <c r="F2991">
        <f t="shared" si="92"/>
        <v>5</v>
      </c>
      <c r="G2991">
        <f t="shared" si="93"/>
        <v>5</v>
      </c>
    </row>
    <row r="2992" spans="1:7" x14ac:dyDescent="0.2">
      <c r="A2992" s="1">
        <v>43590</v>
      </c>
      <c r="B2992">
        <v>10</v>
      </c>
      <c r="C2992">
        <v>15357</v>
      </c>
      <c r="D2992">
        <v>12011</v>
      </c>
      <c r="F2992">
        <f t="shared" si="92"/>
        <v>5</v>
      </c>
      <c r="G2992">
        <f t="shared" si="93"/>
        <v>5</v>
      </c>
    </row>
    <row r="2993" spans="1:7" x14ac:dyDescent="0.2">
      <c r="A2993" s="1">
        <v>43590</v>
      </c>
      <c r="B2993">
        <v>11</v>
      </c>
      <c r="C2993">
        <v>15378</v>
      </c>
      <c r="D2993">
        <v>12018</v>
      </c>
      <c r="F2993">
        <f t="shared" si="92"/>
        <v>5</v>
      </c>
      <c r="G2993">
        <f t="shared" si="93"/>
        <v>5</v>
      </c>
    </row>
    <row r="2994" spans="1:7" x14ac:dyDescent="0.2">
      <c r="A2994" s="1">
        <v>43590</v>
      </c>
      <c r="B2994">
        <v>12</v>
      </c>
      <c r="C2994">
        <v>15297</v>
      </c>
      <c r="D2994">
        <v>11933</v>
      </c>
      <c r="F2994">
        <f t="shared" si="92"/>
        <v>5</v>
      </c>
      <c r="G2994">
        <f t="shared" si="93"/>
        <v>5</v>
      </c>
    </row>
    <row r="2995" spans="1:7" x14ac:dyDescent="0.2">
      <c r="A2995" s="1">
        <v>43590</v>
      </c>
      <c r="B2995">
        <v>13</v>
      </c>
      <c r="C2995">
        <v>15278</v>
      </c>
      <c r="D2995">
        <v>11881</v>
      </c>
      <c r="F2995">
        <f t="shared" si="92"/>
        <v>5</v>
      </c>
      <c r="G2995">
        <f t="shared" si="93"/>
        <v>5</v>
      </c>
    </row>
    <row r="2996" spans="1:7" x14ac:dyDescent="0.2">
      <c r="A2996" s="1">
        <v>43590</v>
      </c>
      <c r="B2996">
        <v>14</v>
      </c>
      <c r="C2996">
        <v>15386</v>
      </c>
      <c r="D2996">
        <v>11897</v>
      </c>
      <c r="F2996">
        <f t="shared" si="92"/>
        <v>5</v>
      </c>
      <c r="G2996">
        <f t="shared" si="93"/>
        <v>5</v>
      </c>
    </row>
    <row r="2997" spans="1:7" x14ac:dyDescent="0.2">
      <c r="A2997" s="1">
        <v>43590</v>
      </c>
      <c r="B2997">
        <v>15</v>
      </c>
      <c r="C2997">
        <v>15421</v>
      </c>
      <c r="D2997">
        <v>11970</v>
      </c>
      <c r="F2997">
        <f t="shared" si="92"/>
        <v>5</v>
      </c>
      <c r="G2997">
        <f t="shared" si="93"/>
        <v>5</v>
      </c>
    </row>
    <row r="2998" spans="1:7" x14ac:dyDescent="0.2">
      <c r="A2998" s="1">
        <v>43590</v>
      </c>
      <c r="B2998">
        <v>16</v>
      </c>
      <c r="C2998">
        <v>15786</v>
      </c>
      <c r="D2998">
        <v>12543</v>
      </c>
      <c r="F2998">
        <f t="shared" si="92"/>
        <v>5</v>
      </c>
      <c r="G2998">
        <f t="shared" si="93"/>
        <v>5</v>
      </c>
    </row>
    <row r="2999" spans="1:7" x14ac:dyDescent="0.2">
      <c r="A2999" s="1">
        <v>43590</v>
      </c>
      <c r="B2999">
        <v>17</v>
      </c>
      <c r="C2999">
        <v>16329</v>
      </c>
      <c r="D2999">
        <v>13233</v>
      </c>
      <c r="F2999">
        <f t="shared" si="92"/>
        <v>5</v>
      </c>
      <c r="G2999">
        <f t="shared" si="93"/>
        <v>5</v>
      </c>
    </row>
    <row r="3000" spans="1:7" x14ac:dyDescent="0.2">
      <c r="A3000" s="1">
        <v>43590</v>
      </c>
      <c r="B3000">
        <v>18</v>
      </c>
      <c r="C3000">
        <v>16419</v>
      </c>
      <c r="D3000">
        <v>13689</v>
      </c>
      <c r="F3000">
        <f t="shared" si="92"/>
        <v>5</v>
      </c>
      <c r="G3000">
        <f t="shared" si="93"/>
        <v>5</v>
      </c>
    </row>
    <row r="3001" spans="1:7" x14ac:dyDescent="0.2">
      <c r="A3001" s="1">
        <v>43590</v>
      </c>
      <c r="B3001">
        <v>19</v>
      </c>
      <c r="C3001">
        <v>16684</v>
      </c>
      <c r="D3001">
        <v>14065</v>
      </c>
      <c r="F3001">
        <f t="shared" si="92"/>
        <v>5</v>
      </c>
      <c r="G3001">
        <f t="shared" si="93"/>
        <v>5</v>
      </c>
    </row>
    <row r="3002" spans="1:7" x14ac:dyDescent="0.2">
      <c r="A3002" s="1">
        <v>43590</v>
      </c>
      <c r="B3002">
        <v>20</v>
      </c>
      <c r="C3002">
        <v>16948</v>
      </c>
      <c r="D3002">
        <v>14463</v>
      </c>
      <c r="F3002">
        <f t="shared" si="92"/>
        <v>5</v>
      </c>
      <c r="G3002">
        <f t="shared" si="93"/>
        <v>5</v>
      </c>
    </row>
    <row r="3003" spans="1:7" x14ac:dyDescent="0.2">
      <c r="A3003" s="1">
        <v>43590</v>
      </c>
      <c r="B3003">
        <v>21</v>
      </c>
      <c r="C3003">
        <v>17124</v>
      </c>
      <c r="D3003">
        <v>14510</v>
      </c>
      <c r="F3003">
        <f t="shared" si="92"/>
        <v>5</v>
      </c>
      <c r="G3003">
        <f t="shared" si="93"/>
        <v>5</v>
      </c>
    </row>
    <row r="3004" spans="1:7" x14ac:dyDescent="0.2">
      <c r="A3004" s="1">
        <v>43590</v>
      </c>
      <c r="B3004">
        <v>22</v>
      </c>
      <c r="C3004">
        <v>16298</v>
      </c>
      <c r="D3004">
        <v>13580</v>
      </c>
      <c r="F3004">
        <f t="shared" si="92"/>
        <v>5</v>
      </c>
      <c r="G3004">
        <f t="shared" si="93"/>
        <v>5</v>
      </c>
    </row>
    <row r="3005" spans="1:7" x14ac:dyDescent="0.2">
      <c r="A3005" s="1">
        <v>43590</v>
      </c>
      <c r="B3005">
        <v>23</v>
      </c>
      <c r="C3005">
        <v>15744</v>
      </c>
      <c r="D3005">
        <v>12642</v>
      </c>
      <c r="F3005">
        <f t="shared" si="92"/>
        <v>5</v>
      </c>
      <c r="G3005">
        <f t="shared" si="93"/>
        <v>5</v>
      </c>
    </row>
    <row r="3006" spans="1:7" x14ac:dyDescent="0.2">
      <c r="A3006" s="1">
        <v>43590</v>
      </c>
      <c r="B3006">
        <v>24</v>
      </c>
      <c r="C3006">
        <v>15023</v>
      </c>
      <c r="D3006">
        <v>11863</v>
      </c>
      <c r="F3006">
        <f t="shared" si="92"/>
        <v>5</v>
      </c>
      <c r="G3006">
        <f t="shared" si="93"/>
        <v>5</v>
      </c>
    </row>
    <row r="3007" spans="1:7" x14ac:dyDescent="0.2">
      <c r="A3007" s="1">
        <v>43591</v>
      </c>
      <c r="B3007">
        <v>1</v>
      </c>
      <c r="C3007">
        <v>14078</v>
      </c>
      <c r="D3007">
        <v>11440</v>
      </c>
      <c r="F3007">
        <f t="shared" si="92"/>
        <v>5</v>
      </c>
      <c r="G3007">
        <f t="shared" si="93"/>
        <v>6</v>
      </c>
    </row>
    <row r="3008" spans="1:7" x14ac:dyDescent="0.2">
      <c r="A3008" s="1">
        <v>43591</v>
      </c>
      <c r="B3008">
        <v>2</v>
      </c>
      <c r="C3008">
        <v>14123</v>
      </c>
      <c r="D3008">
        <v>11383</v>
      </c>
      <c r="F3008">
        <f t="shared" si="92"/>
        <v>5</v>
      </c>
      <c r="G3008">
        <f t="shared" si="93"/>
        <v>6</v>
      </c>
    </row>
    <row r="3009" spans="1:7" x14ac:dyDescent="0.2">
      <c r="A3009" s="1">
        <v>43591</v>
      </c>
      <c r="B3009">
        <v>3</v>
      </c>
      <c r="C3009">
        <v>14073</v>
      </c>
      <c r="D3009">
        <v>11346</v>
      </c>
      <c r="F3009">
        <f t="shared" si="92"/>
        <v>5</v>
      </c>
      <c r="G3009">
        <f t="shared" si="93"/>
        <v>6</v>
      </c>
    </row>
    <row r="3010" spans="1:7" x14ac:dyDescent="0.2">
      <c r="A3010" s="1">
        <v>43591</v>
      </c>
      <c r="B3010">
        <v>4</v>
      </c>
      <c r="C3010">
        <v>14262</v>
      </c>
      <c r="D3010">
        <v>11510</v>
      </c>
      <c r="F3010">
        <f t="shared" si="92"/>
        <v>5</v>
      </c>
      <c r="G3010">
        <f t="shared" si="93"/>
        <v>6</v>
      </c>
    </row>
    <row r="3011" spans="1:7" x14ac:dyDescent="0.2">
      <c r="A3011" s="1">
        <v>43591</v>
      </c>
      <c r="B3011">
        <v>5</v>
      </c>
      <c r="C3011">
        <v>15259</v>
      </c>
      <c r="D3011">
        <v>12242</v>
      </c>
      <c r="F3011">
        <f t="shared" si="92"/>
        <v>5</v>
      </c>
      <c r="G3011">
        <f t="shared" si="93"/>
        <v>6</v>
      </c>
    </row>
    <row r="3012" spans="1:7" x14ac:dyDescent="0.2">
      <c r="A3012" s="1">
        <v>43591</v>
      </c>
      <c r="B3012">
        <v>6</v>
      </c>
      <c r="C3012">
        <v>15909</v>
      </c>
      <c r="D3012">
        <v>13310</v>
      </c>
      <c r="F3012">
        <f t="shared" si="92"/>
        <v>5</v>
      </c>
      <c r="G3012">
        <f t="shared" si="93"/>
        <v>6</v>
      </c>
    </row>
    <row r="3013" spans="1:7" x14ac:dyDescent="0.2">
      <c r="A3013" s="1">
        <v>43591</v>
      </c>
      <c r="B3013">
        <v>7</v>
      </c>
      <c r="C3013">
        <v>16590</v>
      </c>
      <c r="D3013">
        <v>14231</v>
      </c>
      <c r="F3013">
        <f t="shared" si="92"/>
        <v>5</v>
      </c>
      <c r="G3013">
        <f t="shared" si="93"/>
        <v>6</v>
      </c>
    </row>
    <row r="3014" spans="1:7" x14ac:dyDescent="0.2">
      <c r="A3014" s="1">
        <v>43591</v>
      </c>
      <c r="B3014">
        <v>8</v>
      </c>
      <c r="C3014">
        <v>16295</v>
      </c>
      <c r="D3014">
        <v>14416</v>
      </c>
      <c r="F3014">
        <f t="shared" si="92"/>
        <v>5</v>
      </c>
      <c r="G3014">
        <f t="shared" si="93"/>
        <v>6</v>
      </c>
    </row>
    <row r="3015" spans="1:7" x14ac:dyDescent="0.2">
      <c r="A3015" s="1">
        <v>43591</v>
      </c>
      <c r="B3015">
        <v>9</v>
      </c>
      <c r="C3015">
        <v>16180</v>
      </c>
      <c r="D3015">
        <v>14329</v>
      </c>
      <c r="F3015">
        <f t="shared" si="92"/>
        <v>5</v>
      </c>
      <c r="G3015">
        <f t="shared" si="93"/>
        <v>6</v>
      </c>
    </row>
    <row r="3016" spans="1:7" x14ac:dyDescent="0.2">
      <c r="A3016" s="1">
        <v>43591</v>
      </c>
      <c r="B3016">
        <v>10</v>
      </c>
      <c r="C3016">
        <v>16327</v>
      </c>
      <c r="D3016">
        <v>14289</v>
      </c>
      <c r="F3016">
        <f t="shared" ref="F3016:F3079" si="94">MONTH(A3016)</f>
        <v>5</v>
      </c>
      <c r="G3016">
        <f t="shared" ref="G3016:G3079" si="95">DAY(A3016)</f>
        <v>6</v>
      </c>
    </row>
    <row r="3017" spans="1:7" x14ac:dyDescent="0.2">
      <c r="A3017" s="1">
        <v>43591</v>
      </c>
      <c r="B3017">
        <v>11</v>
      </c>
      <c r="C3017">
        <v>16019</v>
      </c>
      <c r="D3017">
        <v>14038</v>
      </c>
      <c r="F3017">
        <f t="shared" si="94"/>
        <v>5</v>
      </c>
      <c r="G3017">
        <f t="shared" si="95"/>
        <v>6</v>
      </c>
    </row>
    <row r="3018" spans="1:7" x14ac:dyDescent="0.2">
      <c r="A3018" s="1">
        <v>43591</v>
      </c>
      <c r="B3018">
        <v>12</v>
      </c>
      <c r="C3018">
        <v>16179</v>
      </c>
      <c r="D3018">
        <v>14067</v>
      </c>
      <c r="F3018">
        <f t="shared" si="94"/>
        <v>5</v>
      </c>
      <c r="G3018">
        <f t="shared" si="95"/>
        <v>6</v>
      </c>
    </row>
    <row r="3019" spans="1:7" x14ac:dyDescent="0.2">
      <c r="A3019" s="1">
        <v>43591</v>
      </c>
      <c r="B3019">
        <v>13</v>
      </c>
      <c r="C3019">
        <v>16621</v>
      </c>
      <c r="D3019">
        <v>14381</v>
      </c>
      <c r="F3019">
        <f t="shared" si="94"/>
        <v>5</v>
      </c>
      <c r="G3019">
        <f t="shared" si="95"/>
        <v>6</v>
      </c>
    </row>
    <row r="3020" spans="1:7" x14ac:dyDescent="0.2">
      <c r="A3020" s="1">
        <v>43591</v>
      </c>
      <c r="B3020">
        <v>14</v>
      </c>
      <c r="C3020">
        <v>16844</v>
      </c>
      <c r="D3020">
        <v>14594</v>
      </c>
      <c r="F3020">
        <f t="shared" si="94"/>
        <v>5</v>
      </c>
      <c r="G3020">
        <f t="shared" si="95"/>
        <v>6</v>
      </c>
    </row>
    <row r="3021" spans="1:7" x14ac:dyDescent="0.2">
      <c r="A3021" s="1">
        <v>43591</v>
      </c>
      <c r="B3021">
        <v>15</v>
      </c>
      <c r="C3021">
        <v>16583</v>
      </c>
      <c r="D3021">
        <v>14541</v>
      </c>
      <c r="F3021">
        <f t="shared" si="94"/>
        <v>5</v>
      </c>
      <c r="G3021">
        <f t="shared" si="95"/>
        <v>6</v>
      </c>
    </row>
    <row r="3022" spans="1:7" x14ac:dyDescent="0.2">
      <c r="A3022" s="1">
        <v>43591</v>
      </c>
      <c r="B3022">
        <v>16</v>
      </c>
      <c r="C3022">
        <v>16626</v>
      </c>
      <c r="D3022">
        <v>14855</v>
      </c>
      <c r="F3022">
        <f t="shared" si="94"/>
        <v>5</v>
      </c>
      <c r="G3022">
        <f t="shared" si="95"/>
        <v>6</v>
      </c>
    </row>
    <row r="3023" spans="1:7" x14ac:dyDescent="0.2">
      <c r="A3023" s="1">
        <v>43591</v>
      </c>
      <c r="B3023">
        <v>17</v>
      </c>
      <c r="C3023">
        <v>16959</v>
      </c>
      <c r="D3023">
        <v>15188</v>
      </c>
      <c r="F3023">
        <f t="shared" si="94"/>
        <v>5</v>
      </c>
      <c r="G3023">
        <f t="shared" si="95"/>
        <v>6</v>
      </c>
    </row>
    <row r="3024" spans="1:7" x14ac:dyDescent="0.2">
      <c r="A3024" s="1">
        <v>43591</v>
      </c>
      <c r="B3024">
        <v>18</v>
      </c>
      <c r="C3024">
        <v>17190</v>
      </c>
      <c r="D3024">
        <v>15466</v>
      </c>
      <c r="F3024">
        <f t="shared" si="94"/>
        <v>5</v>
      </c>
      <c r="G3024">
        <f t="shared" si="95"/>
        <v>6</v>
      </c>
    </row>
    <row r="3025" spans="1:7" x14ac:dyDescent="0.2">
      <c r="A3025" s="1">
        <v>43591</v>
      </c>
      <c r="B3025">
        <v>19</v>
      </c>
      <c r="C3025">
        <v>17389</v>
      </c>
      <c r="D3025">
        <v>15683</v>
      </c>
      <c r="F3025">
        <f t="shared" si="94"/>
        <v>5</v>
      </c>
      <c r="G3025">
        <f t="shared" si="95"/>
        <v>6</v>
      </c>
    </row>
    <row r="3026" spans="1:7" x14ac:dyDescent="0.2">
      <c r="A3026" s="1">
        <v>43591</v>
      </c>
      <c r="B3026">
        <v>20</v>
      </c>
      <c r="C3026">
        <v>17544</v>
      </c>
      <c r="D3026">
        <v>16015</v>
      </c>
      <c r="F3026">
        <f t="shared" si="94"/>
        <v>5</v>
      </c>
      <c r="G3026">
        <f t="shared" si="95"/>
        <v>6</v>
      </c>
    </row>
    <row r="3027" spans="1:7" x14ac:dyDescent="0.2">
      <c r="A3027" s="1">
        <v>43591</v>
      </c>
      <c r="B3027">
        <v>21</v>
      </c>
      <c r="C3027">
        <v>16644</v>
      </c>
      <c r="D3027">
        <v>15393</v>
      </c>
      <c r="F3027">
        <f t="shared" si="94"/>
        <v>5</v>
      </c>
      <c r="G3027">
        <f t="shared" si="95"/>
        <v>6</v>
      </c>
    </row>
    <row r="3028" spans="1:7" x14ac:dyDescent="0.2">
      <c r="A3028" s="1">
        <v>43591</v>
      </c>
      <c r="B3028">
        <v>22</v>
      </c>
      <c r="C3028">
        <v>15842</v>
      </c>
      <c r="D3028">
        <v>14264</v>
      </c>
      <c r="F3028">
        <f t="shared" si="94"/>
        <v>5</v>
      </c>
      <c r="G3028">
        <f t="shared" si="95"/>
        <v>6</v>
      </c>
    </row>
    <row r="3029" spans="1:7" x14ac:dyDescent="0.2">
      <c r="A3029" s="1">
        <v>43591</v>
      </c>
      <c r="B3029">
        <v>23</v>
      </c>
      <c r="C3029">
        <v>15032</v>
      </c>
      <c r="D3029">
        <v>13128</v>
      </c>
      <c r="F3029">
        <f t="shared" si="94"/>
        <v>5</v>
      </c>
      <c r="G3029">
        <f t="shared" si="95"/>
        <v>6</v>
      </c>
    </row>
    <row r="3030" spans="1:7" x14ac:dyDescent="0.2">
      <c r="A3030" s="1">
        <v>43591</v>
      </c>
      <c r="B3030">
        <v>24</v>
      </c>
      <c r="C3030">
        <v>14303</v>
      </c>
      <c r="D3030">
        <v>12349</v>
      </c>
      <c r="F3030">
        <f t="shared" si="94"/>
        <v>5</v>
      </c>
      <c r="G3030">
        <f t="shared" si="95"/>
        <v>6</v>
      </c>
    </row>
    <row r="3031" spans="1:7" x14ac:dyDescent="0.2">
      <c r="A3031" s="1">
        <v>43592</v>
      </c>
      <c r="B3031">
        <v>1</v>
      </c>
      <c r="C3031">
        <v>13816</v>
      </c>
      <c r="D3031">
        <v>11967</v>
      </c>
      <c r="F3031">
        <f t="shared" si="94"/>
        <v>5</v>
      </c>
      <c r="G3031">
        <f t="shared" si="95"/>
        <v>7</v>
      </c>
    </row>
    <row r="3032" spans="1:7" x14ac:dyDescent="0.2">
      <c r="A3032" s="1">
        <v>43592</v>
      </c>
      <c r="B3032">
        <v>2</v>
      </c>
      <c r="C3032">
        <v>13666</v>
      </c>
      <c r="D3032">
        <v>11718</v>
      </c>
      <c r="F3032">
        <f t="shared" si="94"/>
        <v>5</v>
      </c>
      <c r="G3032">
        <f t="shared" si="95"/>
        <v>7</v>
      </c>
    </row>
    <row r="3033" spans="1:7" x14ac:dyDescent="0.2">
      <c r="A3033" s="1">
        <v>43592</v>
      </c>
      <c r="B3033">
        <v>3</v>
      </c>
      <c r="C3033">
        <v>13641</v>
      </c>
      <c r="D3033">
        <v>11680</v>
      </c>
      <c r="F3033">
        <f t="shared" si="94"/>
        <v>5</v>
      </c>
      <c r="G3033">
        <f t="shared" si="95"/>
        <v>7</v>
      </c>
    </row>
    <row r="3034" spans="1:7" x14ac:dyDescent="0.2">
      <c r="A3034" s="1">
        <v>43592</v>
      </c>
      <c r="B3034">
        <v>4</v>
      </c>
      <c r="C3034">
        <v>13765</v>
      </c>
      <c r="D3034">
        <v>11794</v>
      </c>
      <c r="F3034">
        <f t="shared" si="94"/>
        <v>5</v>
      </c>
      <c r="G3034">
        <f t="shared" si="95"/>
        <v>7</v>
      </c>
    </row>
    <row r="3035" spans="1:7" x14ac:dyDescent="0.2">
      <c r="A3035" s="1">
        <v>43592</v>
      </c>
      <c r="B3035">
        <v>5</v>
      </c>
      <c r="C3035">
        <v>14172</v>
      </c>
      <c r="D3035">
        <v>12235</v>
      </c>
      <c r="F3035">
        <f t="shared" si="94"/>
        <v>5</v>
      </c>
      <c r="G3035">
        <f t="shared" si="95"/>
        <v>7</v>
      </c>
    </row>
    <row r="3036" spans="1:7" x14ac:dyDescent="0.2">
      <c r="A3036" s="1">
        <v>43592</v>
      </c>
      <c r="B3036">
        <v>6</v>
      </c>
      <c r="C3036">
        <v>15382</v>
      </c>
      <c r="D3036">
        <v>13237</v>
      </c>
      <c r="F3036">
        <f t="shared" si="94"/>
        <v>5</v>
      </c>
      <c r="G3036">
        <f t="shared" si="95"/>
        <v>7</v>
      </c>
    </row>
    <row r="3037" spans="1:7" x14ac:dyDescent="0.2">
      <c r="A3037" s="1">
        <v>43592</v>
      </c>
      <c r="B3037">
        <v>7</v>
      </c>
      <c r="C3037">
        <v>16654</v>
      </c>
      <c r="D3037">
        <v>14654</v>
      </c>
      <c r="F3037">
        <f t="shared" si="94"/>
        <v>5</v>
      </c>
      <c r="G3037">
        <f t="shared" si="95"/>
        <v>7</v>
      </c>
    </row>
    <row r="3038" spans="1:7" x14ac:dyDescent="0.2">
      <c r="A3038" s="1">
        <v>43592</v>
      </c>
      <c r="B3038">
        <v>8</v>
      </c>
      <c r="C3038">
        <v>16680</v>
      </c>
      <c r="D3038">
        <v>14968</v>
      </c>
      <c r="F3038">
        <f t="shared" si="94"/>
        <v>5</v>
      </c>
      <c r="G3038">
        <f t="shared" si="95"/>
        <v>7</v>
      </c>
    </row>
    <row r="3039" spans="1:7" x14ac:dyDescent="0.2">
      <c r="A3039" s="1">
        <v>43592</v>
      </c>
      <c r="B3039">
        <v>9</v>
      </c>
      <c r="C3039">
        <v>16534</v>
      </c>
      <c r="D3039">
        <v>14939</v>
      </c>
      <c r="F3039">
        <f t="shared" si="94"/>
        <v>5</v>
      </c>
      <c r="G3039">
        <f t="shared" si="95"/>
        <v>7</v>
      </c>
    </row>
    <row r="3040" spans="1:7" x14ac:dyDescent="0.2">
      <c r="A3040" s="1">
        <v>43592</v>
      </c>
      <c r="B3040">
        <v>10</v>
      </c>
      <c r="C3040">
        <v>15835</v>
      </c>
      <c r="D3040">
        <v>14814</v>
      </c>
      <c r="F3040">
        <f t="shared" si="94"/>
        <v>5</v>
      </c>
      <c r="G3040">
        <f t="shared" si="95"/>
        <v>7</v>
      </c>
    </row>
    <row r="3041" spans="1:7" x14ac:dyDescent="0.2">
      <c r="A3041" s="1">
        <v>43592</v>
      </c>
      <c r="B3041">
        <v>11</v>
      </c>
      <c r="C3041">
        <v>15496</v>
      </c>
      <c r="D3041">
        <v>14530</v>
      </c>
      <c r="F3041">
        <f t="shared" si="94"/>
        <v>5</v>
      </c>
      <c r="G3041">
        <f t="shared" si="95"/>
        <v>7</v>
      </c>
    </row>
    <row r="3042" spans="1:7" x14ac:dyDescent="0.2">
      <c r="A3042" s="1">
        <v>43592</v>
      </c>
      <c r="B3042">
        <v>12</v>
      </c>
      <c r="C3042">
        <v>15694</v>
      </c>
      <c r="D3042">
        <v>14371</v>
      </c>
      <c r="F3042">
        <f t="shared" si="94"/>
        <v>5</v>
      </c>
      <c r="G3042">
        <f t="shared" si="95"/>
        <v>7</v>
      </c>
    </row>
    <row r="3043" spans="1:7" x14ac:dyDescent="0.2">
      <c r="A3043" s="1">
        <v>43592</v>
      </c>
      <c r="B3043">
        <v>13</v>
      </c>
      <c r="C3043">
        <v>16053</v>
      </c>
      <c r="D3043">
        <v>14267</v>
      </c>
      <c r="F3043">
        <f t="shared" si="94"/>
        <v>5</v>
      </c>
      <c r="G3043">
        <f t="shared" si="95"/>
        <v>7</v>
      </c>
    </row>
    <row r="3044" spans="1:7" x14ac:dyDescent="0.2">
      <c r="A3044" s="1">
        <v>43592</v>
      </c>
      <c r="B3044">
        <v>14</v>
      </c>
      <c r="C3044">
        <v>16122</v>
      </c>
      <c r="D3044">
        <v>14078</v>
      </c>
      <c r="F3044">
        <f t="shared" si="94"/>
        <v>5</v>
      </c>
      <c r="G3044">
        <f t="shared" si="95"/>
        <v>7</v>
      </c>
    </row>
    <row r="3045" spans="1:7" x14ac:dyDescent="0.2">
      <c r="A3045" s="1">
        <v>43592</v>
      </c>
      <c r="B3045">
        <v>15</v>
      </c>
      <c r="C3045">
        <v>16072</v>
      </c>
      <c r="D3045">
        <v>13912</v>
      </c>
      <c r="F3045">
        <f t="shared" si="94"/>
        <v>5</v>
      </c>
      <c r="G3045">
        <f t="shared" si="95"/>
        <v>7</v>
      </c>
    </row>
    <row r="3046" spans="1:7" x14ac:dyDescent="0.2">
      <c r="A3046" s="1">
        <v>43592</v>
      </c>
      <c r="B3046">
        <v>16</v>
      </c>
      <c r="C3046">
        <v>16077</v>
      </c>
      <c r="D3046">
        <v>14139</v>
      </c>
      <c r="F3046">
        <f t="shared" si="94"/>
        <v>5</v>
      </c>
      <c r="G3046">
        <f t="shared" si="95"/>
        <v>7</v>
      </c>
    </row>
    <row r="3047" spans="1:7" x14ac:dyDescent="0.2">
      <c r="A3047" s="1">
        <v>43592</v>
      </c>
      <c r="B3047">
        <v>17</v>
      </c>
      <c r="C3047">
        <v>16240</v>
      </c>
      <c r="D3047">
        <v>14443</v>
      </c>
      <c r="F3047">
        <f t="shared" si="94"/>
        <v>5</v>
      </c>
      <c r="G3047">
        <f t="shared" si="95"/>
        <v>7</v>
      </c>
    </row>
    <row r="3048" spans="1:7" x14ac:dyDescent="0.2">
      <c r="A3048" s="1">
        <v>43592</v>
      </c>
      <c r="B3048">
        <v>18</v>
      </c>
      <c r="C3048">
        <v>16342</v>
      </c>
      <c r="D3048">
        <v>14617</v>
      </c>
      <c r="F3048">
        <f t="shared" si="94"/>
        <v>5</v>
      </c>
      <c r="G3048">
        <f t="shared" si="95"/>
        <v>7</v>
      </c>
    </row>
    <row r="3049" spans="1:7" x14ac:dyDescent="0.2">
      <c r="A3049" s="1">
        <v>43592</v>
      </c>
      <c r="B3049">
        <v>19</v>
      </c>
      <c r="C3049">
        <v>16656</v>
      </c>
      <c r="D3049">
        <v>15119</v>
      </c>
      <c r="F3049">
        <f t="shared" si="94"/>
        <v>5</v>
      </c>
      <c r="G3049">
        <f t="shared" si="95"/>
        <v>7</v>
      </c>
    </row>
    <row r="3050" spans="1:7" x14ac:dyDescent="0.2">
      <c r="A3050" s="1">
        <v>43592</v>
      </c>
      <c r="B3050">
        <v>20</v>
      </c>
      <c r="C3050">
        <v>16963</v>
      </c>
      <c r="D3050">
        <v>15584</v>
      </c>
      <c r="F3050">
        <f t="shared" si="94"/>
        <v>5</v>
      </c>
      <c r="G3050">
        <f t="shared" si="95"/>
        <v>7</v>
      </c>
    </row>
    <row r="3051" spans="1:7" x14ac:dyDescent="0.2">
      <c r="A3051" s="1">
        <v>43592</v>
      </c>
      <c r="B3051">
        <v>21</v>
      </c>
      <c r="C3051">
        <v>16642</v>
      </c>
      <c r="D3051">
        <v>15333</v>
      </c>
      <c r="F3051">
        <f t="shared" si="94"/>
        <v>5</v>
      </c>
      <c r="G3051">
        <f t="shared" si="95"/>
        <v>7</v>
      </c>
    </row>
    <row r="3052" spans="1:7" x14ac:dyDescent="0.2">
      <c r="A3052" s="1">
        <v>43592</v>
      </c>
      <c r="B3052">
        <v>22</v>
      </c>
      <c r="C3052">
        <v>16059</v>
      </c>
      <c r="D3052">
        <v>14390</v>
      </c>
      <c r="F3052">
        <f t="shared" si="94"/>
        <v>5</v>
      </c>
      <c r="G3052">
        <f t="shared" si="95"/>
        <v>7</v>
      </c>
    </row>
    <row r="3053" spans="1:7" x14ac:dyDescent="0.2">
      <c r="A3053" s="1">
        <v>43592</v>
      </c>
      <c r="B3053">
        <v>23</v>
      </c>
      <c r="C3053">
        <v>14966</v>
      </c>
      <c r="D3053">
        <v>13307</v>
      </c>
      <c r="F3053">
        <f t="shared" si="94"/>
        <v>5</v>
      </c>
      <c r="G3053">
        <f t="shared" si="95"/>
        <v>7</v>
      </c>
    </row>
    <row r="3054" spans="1:7" x14ac:dyDescent="0.2">
      <c r="A3054" s="1">
        <v>43592</v>
      </c>
      <c r="B3054">
        <v>24</v>
      </c>
      <c r="C3054">
        <v>14090</v>
      </c>
      <c r="D3054">
        <v>12412</v>
      </c>
      <c r="F3054">
        <f t="shared" si="94"/>
        <v>5</v>
      </c>
      <c r="G3054">
        <f t="shared" si="95"/>
        <v>7</v>
      </c>
    </row>
    <row r="3055" spans="1:7" x14ac:dyDescent="0.2">
      <c r="A3055" s="1">
        <v>43593</v>
      </c>
      <c r="B3055">
        <v>1</v>
      </c>
      <c r="C3055">
        <v>14014</v>
      </c>
      <c r="D3055">
        <v>12001</v>
      </c>
      <c r="F3055">
        <f t="shared" si="94"/>
        <v>5</v>
      </c>
      <c r="G3055">
        <f t="shared" si="95"/>
        <v>8</v>
      </c>
    </row>
    <row r="3056" spans="1:7" x14ac:dyDescent="0.2">
      <c r="A3056" s="1">
        <v>43593</v>
      </c>
      <c r="B3056">
        <v>2</v>
      </c>
      <c r="C3056">
        <v>13806</v>
      </c>
      <c r="D3056">
        <v>11882</v>
      </c>
      <c r="F3056">
        <f t="shared" si="94"/>
        <v>5</v>
      </c>
      <c r="G3056">
        <f t="shared" si="95"/>
        <v>8</v>
      </c>
    </row>
    <row r="3057" spans="1:7" x14ac:dyDescent="0.2">
      <c r="A3057" s="1">
        <v>43593</v>
      </c>
      <c r="B3057">
        <v>3</v>
      </c>
      <c r="C3057">
        <v>13824</v>
      </c>
      <c r="D3057">
        <v>11856</v>
      </c>
      <c r="F3057">
        <f t="shared" si="94"/>
        <v>5</v>
      </c>
      <c r="G3057">
        <f t="shared" si="95"/>
        <v>8</v>
      </c>
    </row>
    <row r="3058" spans="1:7" x14ac:dyDescent="0.2">
      <c r="A3058" s="1">
        <v>43593</v>
      </c>
      <c r="B3058">
        <v>4</v>
      </c>
      <c r="C3058">
        <v>13760</v>
      </c>
      <c r="D3058">
        <v>11931</v>
      </c>
      <c r="F3058">
        <f t="shared" si="94"/>
        <v>5</v>
      </c>
      <c r="G3058">
        <f t="shared" si="95"/>
        <v>8</v>
      </c>
    </row>
    <row r="3059" spans="1:7" x14ac:dyDescent="0.2">
      <c r="A3059" s="1">
        <v>43593</v>
      </c>
      <c r="B3059">
        <v>5</v>
      </c>
      <c r="C3059">
        <v>14546</v>
      </c>
      <c r="D3059">
        <v>12407</v>
      </c>
      <c r="F3059">
        <f t="shared" si="94"/>
        <v>5</v>
      </c>
      <c r="G3059">
        <f t="shared" si="95"/>
        <v>8</v>
      </c>
    </row>
    <row r="3060" spans="1:7" x14ac:dyDescent="0.2">
      <c r="A3060" s="1">
        <v>43593</v>
      </c>
      <c r="B3060">
        <v>6</v>
      </c>
      <c r="C3060">
        <v>14956</v>
      </c>
      <c r="D3060">
        <v>13352</v>
      </c>
      <c r="F3060">
        <f t="shared" si="94"/>
        <v>5</v>
      </c>
      <c r="G3060">
        <f t="shared" si="95"/>
        <v>8</v>
      </c>
    </row>
    <row r="3061" spans="1:7" x14ac:dyDescent="0.2">
      <c r="A3061" s="1">
        <v>43593</v>
      </c>
      <c r="B3061">
        <v>7</v>
      </c>
      <c r="C3061">
        <v>16040</v>
      </c>
      <c r="D3061">
        <v>14393</v>
      </c>
      <c r="F3061">
        <f t="shared" si="94"/>
        <v>5</v>
      </c>
      <c r="G3061">
        <f t="shared" si="95"/>
        <v>8</v>
      </c>
    </row>
    <row r="3062" spans="1:7" x14ac:dyDescent="0.2">
      <c r="A3062" s="1">
        <v>43593</v>
      </c>
      <c r="B3062">
        <v>8</v>
      </c>
      <c r="C3062">
        <v>16018</v>
      </c>
      <c r="D3062">
        <v>14300</v>
      </c>
      <c r="F3062">
        <f t="shared" si="94"/>
        <v>5</v>
      </c>
      <c r="G3062">
        <f t="shared" si="95"/>
        <v>8</v>
      </c>
    </row>
    <row r="3063" spans="1:7" x14ac:dyDescent="0.2">
      <c r="A3063" s="1">
        <v>43593</v>
      </c>
      <c r="B3063">
        <v>9</v>
      </c>
      <c r="C3063">
        <v>15934</v>
      </c>
      <c r="D3063">
        <v>13790</v>
      </c>
      <c r="F3063">
        <f t="shared" si="94"/>
        <v>5</v>
      </c>
      <c r="G3063">
        <f t="shared" si="95"/>
        <v>8</v>
      </c>
    </row>
    <row r="3064" spans="1:7" x14ac:dyDescent="0.2">
      <c r="A3064" s="1">
        <v>43593</v>
      </c>
      <c r="B3064">
        <v>10</v>
      </c>
      <c r="C3064">
        <v>16065</v>
      </c>
      <c r="D3064">
        <v>13362</v>
      </c>
      <c r="F3064">
        <f t="shared" si="94"/>
        <v>5</v>
      </c>
      <c r="G3064">
        <f t="shared" si="95"/>
        <v>8</v>
      </c>
    </row>
    <row r="3065" spans="1:7" x14ac:dyDescent="0.2">
      <c r="A3065" s="1">
        <v>43593</v>
      </c>
      <c r="B3065">
        <v>11</v>
      </c>
      <c r="C3065">
        <v>15839</v>
      </c>
      <c r="D3065">
        <v>13183</v>
      </c>
      <c r="F3065">
        <f t="shared" si="94"/>
        <v>5</v>
      </c>
      <c r="G3065">
        <f t="shared" si="95"/>
        <v>8</v>
      </c>
    </row>
    <row r="3066" spans="1:7" x14ac:dyDescent="0.2">
      <c r="A3066" s="1">
        <v>43593</v>
      </c>
      <c r="B3066">
        <v>12</v>
      </c>
      <c r="C3066">
        <v>15597</v>
      </c>
      <c r="D3066">
        <v>13043</v>
      </c>
      <c r="F3066">
        <f t="shared" si="94"/>
        <v>5</v>
      </c>
      <c r="G3066">
        <f t="shared" si="95"/>
        <v>8</v>
      </c>
    </row>
    <row r="3067" spans="1:7" x14ac:dyDescent="0.2">
      <c r="A3067" s="1">
        <v>43593</v>
      </c>
      <c r="B3067">
        <v>13</v>
      </c>
      <c r="C3067">
        <v>15998</v>
      </c>
      <c r="D3067">
        <v>13312</v>
      </c>
      <c r="F3067">
        <f t="shared" si="94"/>
        <v>5</v>
      </c>
      <c r="G3067">
        <f t="shared" si="95"/>
        <v>8</v>
      </c>
    </row>
    <row r="3068" spans="1:7" x14ac:dyDescent="0.2">
      <c r="A3068" s="1">
        <v>43593</v>
      </c>
      <c r="B3068">
        <v>14</v>
      </c>
      <c r="C3068">
        <v>15941</v>
      </c>
      <c r="D3068">
        <v>13260</v>
      </c>
      <c r="F3068">
        <f t="shared" si="94"/>
        <v>5</v>
      </c>
      <c r="G3068">
        <f t="shared" si="95"/>
        <v>8</v>
      </c>
    </row>
    <row r="3069" spans="1:7" x14ac:dyDescent="0.2">
      <c r="A3069" s="1">
        <v>43593</v>
      </c>
      <c r="B3069">
        <v>15</v>
      </c>
      <c r="C3069">
        <v>15763</v>
      </c>
      <c r="D3069">
        <v>13250</v>
      </c>
      <c r="F3069">
        <f t="shared" si="94"/>
        <v>5</v>
      </c>
      <c r="G3069">
        <f t="shared" si="95"/>
        <v>8</v>
      </c>
    </row>
    <row r="3070" spans="1:7" x14ac:dyDescent="0.2">
      <c r="A3070" s="1">
        <v>43593</v>
      </c>
      <c r="B3070">
        <v>16</v>
      </c>
      <c r="C3070">
        <v>15735</v>
      </c>
      <c r="D3070">
        <v>13617</v>
      </c>
      <c r="F3070">
        <f t="shared" si="94"/>
        <v>5</v>
      </c>
      <c r="G3070">
        <f t="shared" si="95"/>
        <v>8</v>
      </c>
    </row>
    <row r="3071" spans="1:7" x14ac:dyDescent="0.2">
      <c r="A3071" s="1">
        <v>43593</v>
      </c>
      <c r="B3071">
        <v>17</v>
      </c>
      <c r="C3071">
        <v>16353</v>
      </c>
      <c r="D3071">
        <v>14110</v>
      </c>
      <c r="F3071">
        <f t="shared" si="94"/>
        <v>5</v>
      </c>
      <c r="G3071">
        <f t="shared" si="95"/>
        <v>8</v>
      </c>
    </row>
    <row r="3072" spans="1:7" x14ac:dyDescent="0.2">
      <c r="A3072" s="1">
        <v>43593</v>
      </c>
      <c r="B3072">
        <v>18</v>
      </c>
      <c r="C3072">
        <v>16444</v>
      </c>
      <c r="D3072">
        <v>14485</v>
      </c>
      <c r="F3072">
        <f t="shared" si="94"/>
        <v>5</v>
      </c>
      <c r="G3072">
        <f t="shared" si="95"/>
        <v>8</v>
      </c>
    </row>
    <row r="3073" spans="1:7" x14ac:dyDescent="0.2">
      <c r="A3073" s="1">
        <v>43593</v>
      </c>
      <c r="B3073">
        <v>19</v>
      </c>
      <c r="C3073">
        <v>16801</v>
      </c>
      <c r="D3073">
        <v>14963</v>
      </c>
      <c r="F3073">
        <f t="shared" si="94"/>
        <v>5</v>
      </c>
      <c r="G3073">
        <f t="shared" si="95"/>
        <v>8</v>
      </c>
    </row>
    <row r="3074" spans="1:7" x14ac:dyDescent="0.2">
      <c r="A3074" s="1">
        <v>43593</v>
      </c>
      <c r="B3074">
        <v>20</v>
      </c>
      <c r="C3074">
        <v>17119</v>
      </c>
      <c r="D3074">
        <v>15423</v>
      </c>
      <c r="F3074">
        <f t="shared" si="94"/>
        <v>5</v>
      </c>
      <c r="G3074">
        <f t="shared" si="95"/>
        <v>8</v>
      </c>
    </row>
    <row r="3075" spans="1:7" x14ac:dyDescent="0.2">
      <c r="A3075" s="1">
        <v>43593</v>
      </c>
      <c r="B3075">
        <v>21</v>
      </c>
      <c r="C3075">
        <v>16830</v>
      </c>
      <c r="D3075">
        <v>15108</v>
      </c>
      <c r="F3075">
        <f t="shared" si="94"/>
        <v>5</v>
      </c>
      <c r="G3075">
        <f t="shared" si="95"/>
        <v>8</v>
      </c>
    </row>
    <row r="3076" spans="1:7" x14ac:dyDescent="0.2">
      <c r="A3076" s="1">
        <v>43593</v>
      </c>
      <c r="B3076">
        <v>22</v>
      </c>
      <c r="C3076">
        <v>16071</v>
      </c>
      <c r="D3076">
        <v>14012</v>
      </c>
      <c r="F3076">
        <f t="shared" si="94"/>
        <v>5</v>
      </c>
      <c r="G3076">
        <f t="shared" si="95"/>
        <v>8</v>
      </c>
    </row>
    <row r="3077" spans="1:7" x14ac:dyDescent="0.2">
      <c r="A3077" s="1">
        <v>43593</v>
      </c>
      <c r="B3077">
        <v>23</v>
      </c>
      <c r="C3077">
        <v>15111</v>
      </c>
      <c r="D3077">
        <v>12799</v>
      </c>
      <c r="F3077">
        <f t="shared" si="94"/>
        <v>5</v>
      </c>
      <c r="G3077">
        <f t="shared" si="95"/>
        <v>8</v>
      </c>
    </row>
    <row r="3078" spans="1:7" x14ac:dyDescent="0.2">
      <c r="A3078" s="1">
        <v>43593</v>
      </c>
      <c r="B3078">
        <v>24</v>
      </c>
      <c r="C3078">
        <v>14545</v>
      </c>
      <c r="D3078">
        <v>12042</v>
      </c>
      <c r="F3078">
        <f t="shared" si="94"/>
        <v>5</v>
      </c>
      <c r="G3078">
        <f t="shared" si="95"/>
        <v>8</v>
      </c>
    </row>
    <row r="3079" spans="1:7" x14ac:dyDescent="0.2">
      <c r="A3079" s="1">
        <v>43594</v>
      </c>
      <c r="B3079">
        <v>1</v>
      </c>
      <c r="C3079">
        <v>14038</v>
      </c>
      <c r="D3079">
        <v>11530</v>
      </c>
      <c r="F3079">
        <f t="shared" si="94"/>
        <v>5</v>
      </c>
      <c r="G3079">
        <f t="shared" si="95"/>
        <v>9</v>
      </c>
    </row>
    <row r="3080" spans="1:7" x14ac:dyDescent="0.2">
      <c r="A3080" s="1">
        <v>43594</v>
      </c>
      <c r="B3080">
        <v>2</v>
      </c>
      <c r="C3080">
        <v>13926</v>
      </c>
      <c r="D3080">
        <v>11458</v>
      </c>
      <c r="F3080">
        <f t="shared" ref="F3080:F3143" si="96">MONTH(A3080)</f>
        <v>5</v>
      </c>
      <c r="G3080">
        <f t="shared" ref="G3080:G3143" si="97">DAY(A3080)</f>
        <v>9</v>
      </c>
    </row>
    <row r="3081" spans="1:7" x14ac:dyDescent="0.2">
      <c r="A3081" s="1">
        <v>43594</v>
      </c>
      <c r="B3081">
        <v>3</v>
      </c>
      <c r="C3081">
        <v>13805</v>
      </c>
      <c r="D3081">
        <v>11433</v>
      </c>
      <c r="F3081">
        <f t="shared" si="96"/>
        <v>5</v>
      </c>
      <c r="G3081">
        <f t="shared" si="97"/>
        <v>9</v>
      </c>
    </row>
    <row r="3082" spans="1:7" x14ac:dyDescent="0.2">
      <c r="A3082" s="1">
        <v>43594</v>
      </c>
      <c r="B3082">
        <v>4</v>
      </c>
      <c r="C3082">
        <v>13983</v>
      </c>
      <c r="D3082">
        <v>11535</v>
      </c>
      <c r="F3082">
        <f t="shared" si="96"/>
        <v>5</v>
      </c>
      <c r="G3082">
        <f t="shared" si="97"/>
        <v>9</v>
      </c>
    </row>
    <row r="3083" spans="1:7" x14ac:dyDescent="0.2">
      <c r="A3083" s="1">
        <v>43594</v>
      </c>
      <c r="B3083">
        <v>5</v>
      </c>
      <c r="C3083">
        <v>14614</v>
      </c>
      <c r="D3083">
        <v>12081</v>
      </c>
      <c r="F3083">
        <f t="shared" si="96"/>
        <v>5</v>
      </c>
      <c r="G3083">
        <f t="shared" si="97"/>
        <v>9</v>
      </c>
    </row>
    <row r="3084" spans="1:7" x14ac:dyDescent="0.2">
      <c r="A3084" s="1">
        <v>43594</v>
      </c>
      <c r="B3084">
        <v>6</v>
      </c>
      <c r="C3084">
        <v>15644</v>
      </c>
      <c r="D3084">
        <v>13240</v>
      </c>
      <c r="F3084">
        <f t="shared" si="96"/>
        <v>5</v>
      </c>
      <c r="G3084">
        <f t="shared" si="97"/>
        <v>9</v>
      </c>
    </row>
    <row r="3085" spans="1:7" x14ac:dyDescent="0.2">
      <c r="A3085" s="1">
        <v>43594</v>
      </c>
      <c r="B3085">
        <v>7</v>
      </c>
      <c r="C3085">
        <v>16421</v>
      </c>
      <c r="D3085">
        <v>14397</v>
      </c>
      <c r="F3085">
        <f t="shared" si="96"/>
        <v>5</v>
      </c>
      <c r="G3085">
        <f t="shared" si="97"/>
        <v>9</v>
      </c>
    </row>
    <row r="3086" spans="1:7" x14ac:dyDescent="0.2">
      <c r="A3086" s="1">
        <v>43594</v>
      </c>
      <c r="B3086">
        <v>8</v>
      </c>
      <c r="C3086">
        <v>17262</v>
      </c>
      <c r="D3086">
        <v>14773</v>
      </c>
      <c r="F3086">
        <f t="shared" si="96"/>
        <v>5</v>
      </c>
      <c r="G3086">
        <f t="shared" si="97"/>
        <v>9</v>
      </c>
    </row>
    <row r="3087" spans="1:7" x14ac:dyDescent="0.2">
      <c r="A3087" s="1">
        <v>43594</v>
      </c>
      <c r="B3087">
        <v>9</v>
      </c>
      <c r="C3087">
        <v>16916</v>
      </c>
      <c r="D3087">
        <v>14724</v>
      </c>
      <c r="F3087">
        <f t="shared" si="96"/>
        <v>5</v>
      </c>
      <c r="G3087">
        <f t="shared" si="97"/>
        <v>9</v>
      </c>
    </row>
    <row r="3088" spans="1:7" x14ac:dyDescent="0.2">
      <c r="A3088" s="1">
        <v>43594</v>
      </c>
      <c r="B3088">
        <v>10</v>
      </c>
      <c r="C3088">
        <v>17427</v>
      </c>
      <c r="D3088">
        <v>14839</v>
      </c>
      <c r="F3088">
        <f t="shared" si="96"/>
        <v>5</v>
      </c>
      <c r="G3088">
        <f t="shared" si="97"/>
        <v>9</v>
      </c>
    </row>
    <row r="3089" spans="1:7" x14ac:dyDescent="0.2">
      <c r="A3089" s="1">
        <v>43594</v>
      </c>
      <c r="B3089">
        <v>11</v>
      </c>
      <c r="C3089">
        <v>17085</v>
      </c>
      <c r="D3089">
        <v>14788</v>
      </c>
      <c r="F3089">
        <f t="shared" si="96"/>
        <v>5</v>
      </c>
      <c r="G3089">
        <f t="shared" si="97"/>
        <v>9</v>
      </c>
    </row>
    <row r="3090" spans="1:7" x14ac:dyDescent="0.2">
      <c r="A3090" s="1">
        <v>43594</v>
      </c>
      <c r="B3090">
        <v>12</v>
      </c>
      <c r="C3090">
        <v>16262</v>
      </c>
      <c r="D3090">
        <v>14337</v>
      </c>
      <c r="F3090">
        <f t="shared" si="96"/>
        <v>5</v>
      </c>
      <c r="G3090">
        <f t="shared" si="97"/>
        <v>9</v>
      </c>
    </row>
    <row r="3091" spans="1:7" x14ac:dyDescent="0.2">
      <c r="A3091" s="1">
        <v>43594</v>
      </c>
      <c r="B3091">
        <v>13</v>
      </c>
      <c r="C3091">
        <v>16326</v>
      </c>
      <c r="D3091">
        <v>14169</v>
      </c>
      <c r="F3091">
        <f t="shared" si="96"/>
        <v>5</v>
      </c>
      <c r="G3091">
        <f t="shared" si="97"/>
        <v>9</v>
      </c>
    </row>
    <row r="3092" spans="1:7" x14ac:dyDescent="0.2">
      <c r="A3092" s="1">
        <v>43594</v>
      </c>
      <c r="B3092">
        <v>14</v>
      </c>
      <c r="C3092">
        <v>16846</v>
      </c>
      <c r="D3092">
        <v>14617</v>
      </c>
      <c r="F3092">
        <f t="shared" si="96"/>
        <v>5</v>
      </c>
      <c r="G3092">
        <f t="shared" si="97"/>
        <v>9</v>
      </c>
    </row>
    <row r="3093" spans="1:7" x14ac:dyDescent="0.2">
      <c r="A3093" s="1">
        <v>43594</v>
      </c>
      <c r="B3093">
        <v>15</v>
      </c>
      <c r="C3093">
        <v>16918</v>
      </c>
      <c r="D3093">
        <v>14646</v>
      </c>
      <c r="F3093">
        <f t="shared" si="96"/>
        <v>5</v>
      </c>
      <c r="G3093">
        <f t="shared" si="97"/>
        <v>9</v>
      </c>
    </row>
    <row r="3094" spans="1:7" x14ac:dyDescent="0.2">
      <c r="A3094" s="1">
        <v>43594</v>
      </c>
      <c r="B3094">
        <v>16</v>
      </c>
      <c r="C3094">
        <v>17336</v>
      </c>
      <c r="D3094">
        <v>15074</v>
      </c>
      <c r="F3094">
        <f t="shared" si="96"/>
        <v>5</v>
      </c>
      <c r="G3094">
        <f t="shared" si="97"/>
        <v>9</v>
      </c>
    </row>
    <row r="3095" spans="1:7" x14ac:dyDescent="0.2">
      <c r="A3095" s="1">
        <v>43594</v>
      </c>
      <c r="B3095">
        <v>17</v>
      </c>
      <c r="C3095">
        <v>18221</v>
      </c>
      <c r="D3095">
        <v>16033</v>
      </c>
      <c r="F3095">
        <f t="shared" si="96"/>
        <v>5</v>
      </c>
      <c r="G3095">
        <f t="shared" si="97"/>
        <v>9</v>
      </c>
    </row>
    <row r="3096" spans="1:7" x14ac:dyDescent="0.2">
      <c r="A3096" s="1">
        <v>43594</v>
      </c>
      <c r="B3096">
        <v>18</v>
      </c>
      <c r="C3096">
        <v>17382</v>
      </c>
      <c r="D3096">
        <v>15841</v>
      </c>
      <c r="F3096">
        <f t="shared" si="96"/>
        <v>5</v>
      </c>
      <c r="G3096">
        <f t="shared" si="97"/>
        <v>9</v>
      </c>
    </row>
    <row r="3097" spans="1:7" x14ac:dyDescent="0.2">
      <c r="A3097" s="1">
        <v>43594</v>
      </c>
      <c r="B3097">
        <v>19</v>
      </c>
      <c r="C3097">
        <v>17042</v>
      </c>
      <c r="D3097">
        <v>15871</v>
      </c>
      <c r="F3097">
        <f t="shared" si="96"/>
        <v>5</v>
      </c>
      <c r="G3097">
        <f t="shared" si="97"/>
        <v>9</v>
      </c>
    </row>
    <row r="3098" spans="1:7" x14ac:dyDescent="0.2">
      <c r="A3098" s="1">
        <v>43594</v>
      </c>
      <c r="B3098">
        <v>20</v>
      </c>
      <c r="C3098">
        <v>16742</v>
      </c>
      <c r="D3098">
        <v>15978</v>
      </c>
      <c r="F3098">
        <f t="shared" si="96"/>
        <v>5</v>
      </c>
      <c r="G3098">
        <f t="shared" si="97"/>
        <v>9</v>
      </c>
    </row>
    <row r="3099" spans="1:7" x14ac:dyDescent="0.2">
      <c r="A3099" s="1">
        <v>43594</v>
      </c>
      <c r="B3099">
        <v>21</v>
      </c>
      <c r="C3099">
        <v>16569</v>
      </c>
      <c r="D3099">
        <v>15426</v>
      </c>
      <c r="F3099">
        <f t="shared" si="96"/>
        <v>5</v>
      </c>
      <c r="G3099">
        <f t="shared" si="97"/>
        <v>9</v>
      </c>
    </row>
    <row r="3100" spans="1:7" x14ac:dyDescent="0.2">
      <c r="A3100" s="1">
        <v>43594</v>
      </c>
      <c r="B3100">
        <v>22</v>
      </c>
      <c r="C3100">
        <v>15797</v>
      </c>
      <c r="D3100">
        <v>14304</v>
      </c>
      <c r="F3100">
        <f t="shared" si="96"/>
        <v>5</v>
      </c>
      <c r="G3100">
        <f t="shared" si="97"/>
        <v>9</v>
      </c>
    </row>
    <row r="3101" spans="1:7" x14ac:dyDescent="0.2">
      <c r="A3101" s="1">
        <v>43594</v>
      </c>
      <c r="B3101">
        <v>23</v>
      </c>
      <c r="C3101">
        <v>14886</v>
      </c>
      <c r="D3101">
        <v>13157</v>
      </c>
      <c r="F3101">
        <f t="shared" si="96"/>
        <v>5</v>
      </c>
      <c r="G3101">
        <f t="shared" si="97"/>
        <v>9</v>
      </c>
    </row>
    <row r="3102" spans="1:7" x14ac:dyDescent="0.2">
      <c r="A3102" s="1">
        <v>43594</v>
      </c>
      <c r="B3102">
        <v>24</v>
      </c>
      <c r="C3102">
        <v>14792</v>
      </c>
      <c r="D3102">
        <v>12445</v>
      </c>
      <c r="F3102">
        <f t="shared" si="96"/>
        <v>5</v>
      </c>
      <c r="G3102">
        <f t="shared" si="97"/>
        <v>9</v>
      </c>
    </row>
    <row r="3103" spans="1:7" x14ac:dyDescent="0.2">
      <c r="A3103" s="1">
        <v>43595</v>
      </c>
      <c r="B3103">
        <v>1</v>
      </c>
      <c r="C3103">
        <v>14556</v>
      </c>
      <c r="D3103">
        <v>12027</v>
      </c>
      <c r="F3103">
        <f t="shared" si="96"/>
        <v>5</v>
      </c>
      <c r="G3103">
        <f t="shared" si="97"/>
        <v>10</v>
      </c>
    </row>
    <row r="3104" spans="1:7" x14ac:dyDescent="0.2">
      <c r="A3104" s="1">
        <v>43595</v>
      </c>
      <c r="B3104">
        <v>2</v>
      </c>
      <c r="C3104">
        <v>14150</v>
      </c>
      <c r="D3104">
        <v>11781</v>
      </c>
      <c r="F3104">
        <f t="shared" si="96"/>
        <v>5</v>
      </c>
      <c r="G3104">
        <f t="shared" si="97"/>
        <v>10</v>
      </c>
    </row>
    <row r="3105" spans="1:7" x14ac:dyDescent="0.2">
      <c r="A3105" s="1">
        <v>43595</v>
      </c>
      <c r="B3105">
        <v>3</v>
      </c>
      <c r="C3105">
        <v>14164</v>
      </c>
      <c r="D3105">
        <v>11684</v>
      </c>
      <c r="F3105">
        <f t="shared" si="96"/>
        <v>5</v>
      </c>
      <c r="G3105">
        <f t="shared" si="97"/>
        <v>10</v>
      </c>
    </row>
    <row r="3106" spans="1:7" x14ac:dyDescent="0.2">
      <c r="A3106" s="1">
        <v>43595</v>
      </c>
      <c r="B3106">
        <v>4</v>
      </c>
      <c r="C3106">
        <v>14426</v>
      </c>
      <c r="D3106">
        <v>11870</v>
      </c>
      <c r="F3106">
        <f t="shared" si="96"/>
        <v>5</v>
      </c>
      <c r="G3106">
        <f t="shared" si="97"/>
        <v>10</v>
      </c>
    </row>
    <row r="3107" spans="1:7" x14ac:dyDescent="0.2">
      <c r="A3107" s="1">
        <v>43595</v>
      </c>
      <c r="B3107">
        <v>5</v>
      </c>
      <c r="C3107">
        <v>14614</v>
      </c>
      <c r="D3107">
        <v>12483</v>
      </c>
      <c r="F3107">
        <f t="shared" si="96"/>
        <v>5</v>
      </c>
      <c r="G3107">
        <f t="shared" si="97"/>
        <v>10</v>
      </c>
    </row>
    <row r="3108" spans="1:7" x14ac:dyDescent="0.2">
      <c r="A3108" s="1">
        <v>43595</v>
      </c>
      <c r="B3108">
        <v>6</v>
      </c>
      <c r="C3108">
        <v>15427</v>
      </c>
      <c r="D3108">
        <v>13536</v>
      </c>
      <c r="F3108">
        <f t="shared" si="96"/>
        <v>5</v>
      </c>
      <c r="G3108">
        <f t="shared" si="97"/>
        <v>10</v>
      </c>
    </row>
    <row r="3109" spans="1:7" x14ac:dyDescent="0.2">
      <c r="A3109" s="1">
        <v>43595</v>
      </c>
      <c r="B3109">
        <v>7</v>
      </c>
      <c r="C3109">
        <v>16131</v>
      </c>
      <c r="D3109">
        <v>14764</v>
      </c>
      <c r="F3109">
        <f t="shared" si="96"/>
        <v>5</v>
      </c>
      <c r="G3109">
        <f t="shared" si="97"/>
        <v>10</v>
      </c>
    </row>
    <row r="3110" spans="1:7" x14ac:dyDescent="0.2">
      <c r="A3110" s="1">
        <v>43595</v>
      </c>
      <c r="B3110">
        <v>8</v>
      </c>
      <c r="C3110">
        <v>16873</v>
      </c>
      <c r="D3110">
        <v>15324</v>
      </c>
      <c r="F3110">
        <f t="shared" si="96"/>
        <v>5</v>
      </c>
      <c r="G3110">
        <f t="shared" si="97"/>
        <v>10</v>
      </c>
    </row>
    <row r="3111" spans="1:7" x14ac:dyDescent="0.2">
      <c r="A3111" s="1">
        <v>43595</v>
      </c>
      <c r="B3111">
        <v>9</v>
      </c>
      <c r="C3111">
        <v>17001</v>
      </c>
      <c r="D3111">
        <v>15437</v>
      </c>
      <c r="F3111">
        <f t="shared" si="96"/>
        <v>5</v>
      </c>
      <c r="G3111">
        <f t="shared" si="97"/>
        <v>10</v>
      </c>
    </row>
    <row r="3112" spans="1:7" x14ac:dyDescent="0.2">
      <c r="A3112" s="1">
        <v>43595</v>
      </c>
      <c r="B3112">
        <v>10</v>
      </c>
      <c r="C3112">
        <v>16866</v>
      </c>
      <c r="D3112">
        <v>15554</v>
      </c>
      <c r="F3112">
        <f t="shared" si="96"/>
        <v>5</v>
      </c>
      <c r="G3112">
        <f t="shared" si="97"/>
        <v>10</v>
      </c>
    </row>
    <row r="3113" spans="1:7" x14ac:dyDescent="0.2">
      <c r="A3113" s="1">
        <v>43595</v>
      </c>
      <c r="B3113">
        <v>11</v>
      </c>
      <c r="C3113">
        <v>16795</v>
      </c>
      <c r="D3113">
        <v>15340</v>
      </c>
      <c r="F3113">
        <f t="shared" si="96"/>
        <v>5</v>
      </c>
      <c r="G3113">
        <f t="shared" si="97"/>
        <v>10</v>
      </c>
    </row>
    <row r="3114" spans="1:7" x14ac:dyDescent="0.2">
      <c r="A3114" s="1">
        <v>43595</v>
      </c>
      <c r="B3114">
        <v>12</v>
      </c>
      <c r="C3114">
        <v>16913</v>
      </c>
      <c r="D3114">
        <v>15005</v>
      </c>
      <c r="F3114">
        <f t="shared" si="96"/>
        <v>5</v>
      </c>
      <c r="G3114">
        <f t="shared" si="97"/>
        <v>10</v>
      </c>
    </row>
    <row r="3115" spans="1:7" x14ac:dyDescent="0.2">
      <c r="A3115" s="1">
        <v>43595</v>
      </c>
      <c r="B3115">
        <v>13</v>
      </c>
      <c r="C3115">
        <v>16971</v>
      </c>
      <c r="D3115">
        <v>14697</v>
      </c>
      <c r="F3115">
        <f t="shared" si="96"/>
        <v>5</v>
      </c>
      <c r="G3115">
        <f t="shared" si="97"/>
        <v>10</v>
      </c>
    </row>
    <row r="3116" spans="1:7" x14ac:dyDescent="0.2">
      <c r="A3116" s="1">
        <v>43595</v>
      </c>
      <c r="B3116">
        <v>14</v>
      </c>
      <c r="C3116">
        <v>16582</v>
      </c>
      <c r="D3116">
        <v>14442</v>
      </c>
      <c r="F3116">
        <f t="shared" si="96"/>
        <v>5</v>
      </c>
      <c r="G3116">
        <f t="shared" si="97"/>
        <v>10</v>
      </c>
    </row>
    <row r="3117" spans="1:7" x14ac:dyDescent="0.2">
      <c r="A3117" s="1">
        <v>43595</v>
      </c>
      <c r="B3117">
        <v>15</v>
      </c>
      <c r="C3117">
        <v>16427</v>
      </c>
      <c r="D3117">
        <v>14116</v>
      </c>
      <c r="F3117">
        <f t="shared" si="96"/>
        <v>5</v>
      </c>
      <c r="G3117">
        <f t="shared" si="97"/>
        <v>10</v>
      </c>
    </row>
    <row r="3118" spans="1:7" x14ac:dyDescent="0.2">
      <c r="A3118" s="1">
        <v>43595</v>
      </c>
      <c r="B3118">
        <v>16</v>
      </c>
      <c r="C3118">
        <v>16501</v>
      </c>
      <c r="D3118">
        <v>14295</v>
      </c>
      <c r="F3118">
        <f t="shared" si="96"/>
        <v>5</v>
      </c>
      <c r="G3118">
        <f t="shared" si="97"/>
        <v>10</v>
      </c>
    </row>
    <row r="3119" spans="1:7" x14ac:dyDescent="0.2">
      <c r="A3119" s="1">
        <v>43595</v>
      </c>
      <c r="B3119">
        <v>17</v>
      </c>
      <c r="C3119">
        <v>16663</v>
      </c>
      <c r="D3119">
        <v>14763</v>
      </c>
      <c r="F3119">
        <f t="shared" si="96"/>
        <v>5</v>
      </c>
      <c r="G3119">
        <f t="shared" si="97"/>
        <v>10</v>
      </c>
    </row>
    <row r="3120" spans="1:7" x14ac:dyDescent="0.2">
      <c r="A3120" s="1">
        <v>43595</v>
      </c>
      <c r="B3120">
        <v>18</v>
      </c>
      <c r="C3120">
        <v>16800</v>
      </c>
      <c r="D3120">
        <v>14933</v>
      </c>
      <c r="F3120">
        <f t="shared" si="96"/>
        <v>5</v>
      </c>
      <c r="G3120">
        <f t="shared" si="97"/>
        <v>10</v>
      </c>
    </row>
    <row r="3121" spans="1:7" x14ac:dyDescent="0.2">
      <c r="A3121" s="1">
        <v>43595</v>
      </c>
      <c r="B3121">
        <v>19</v>
      </c>
      <c r="C3121">
        <v>16842</v>
      </c>
      <c r="D3121">
        <v>15222</v>
      </c>
      <c r="F3121">
        <f t="shared" si="96"/>
        <v>5</v>
      </c>
      <c r="G3121">
        <f t="shared" si="97"/>
        <v>10</v>
      </c>
    </row>
    <row r="3122" spans="1:7" x14ac:dyDescent="0.2">
      <c r="A3122" s="1">
        <v>43595</v>
      </c>
      <c r="B3122">
        <v>20</v>
      </c>
      <c r="C3122">
        <v>16727</v>
      </c>
      <c r="D3122">
        <v>15597</v>
      </c>
      <c r="F3122">
        <f t="shared" si="96"/>
        <v>5</v>
      </c>
      <c r="G3122">
        <f t="shared" si="97"/>
        <v>10</v>
      </c>
    </row>
    <row r="3123" spans="1:7" x14ac:dyDescent="0.2">
      <c r="A3123" s="1">
        <v>43595</v>
      </c>
      <c r="B3123">
        <v>21</v>
      </c>
      <c r="C3123">
        <v>16389</v>
      </c>
      <c r="D3123">
        <v>15429</v>
      </c>
      <c r="F3123">
        <f t="shared" si="96"/>
        <v>5</v>
      </c>
      <c r="G3123">
        <f t="shared" si="97"/>
        <v>10</v>
      </c>
    </row>
    <row r="3124" spans="1:7" x14ac:dyDescent="0.2">
      <c r="A3124" s="1">
        <v>43595</v>
      </c>
      <c r="B3124">
        <v>22</v>
      </c>
      <c r="C3124">
        <v>15764</v>
      </c>
      <c r="D3124">
        <v>14559</v>
      </c>
      <c r="F3124">
        <f t="shared" si="96"/>
        <v>5</v>
      </c>
      <c r="G3124">
        <f t="shared" si="97"/>
        <v>10</v>
      </c>
    </row>
    <row r="3125" spans="1:7" x14ac:dyDescent="0.2">
      <c r="A3125" s="1">
        <v>43595</v>
      </c>
      <c r="B3125">
        <v>23</v>
      </c>
      <c r="C3125">
        <v>14801</v>
      </c>
      <c r="D3125">
        <v>13668</v>
      </c>
      <c r="F3125">
        <f t="shared" si="96"/>
        <v>5</v>
      </c>
      <c r="G3125">
        <f t="shared" si="97"/>
        <v>10</v>
      </c>
    </row>
    <row r="3126" spans="1:7" x14ac:dyDescent="0.2">
      <c r="A3126" s="1">
        <v>43595</v>
      </c>
      <c r="B3126">
        <v>24</v>
      </c>
      <c r="C3126">
        <v>14566</v>
      </c>
      <c r="D3126">
        <v>12702</v>
      </c>
      <c r="F3126">
        <f t="shared" si="96"/>
        <v>5</v>
      </c>
      <c r="G3126">
        <f t="shared" si="97"/>
        <v>10</v>
      </c>
    </row>
    <row r="3127" spans="1:7" x14ac:dyDescent="0.2">
      <c r="A3127" s="1">
        <v>43596</v>
      </c>
      <c r="B3127">
        <v>1</v>
      </c>
      <c r="C3127">
        <v>13892</v>
      </c>
      <c r="D3127">
        <v>12149</v>
      </c>
      <c r="F3127">
        <f t="shared" si="96"/>
        <v>5</v>
      </c>
      <c r="G3127">
        <f t="shared" si="97"/>
        <v>11</v>
      </c>
    </row>
    <row r="3128" spans="1:7" x14ac:dyDescent="0.2">
      <c r="A3128" s="1">
        <v>43596</v>
      </c>
      <c r="B3128">
        <v>2</v>
      </c>
      <c r="C3128">
        <v>13772</v>
      </c>
      <c r="D3128">
        <v>11978</v>
      </c>
      <c r="F3128">
        <f t="shared" si="96"/>
        <v>5</v>
      </c>
      <c r="G3128">
        <f t="shared" si="97"/>
        <v>11</v>
      </c>
    </row>
    <row r="3129" spans="1:7" x14ac:dyDescent="0.2">
      <c r="A3129" s="1">
        <v>43596</v>
      </c>
      <c r="B3129">
        <v>3</v>
      </c>
      <c r="C3129">
        <v>13815</v>
      </c>
      <c r="D3129">
        <v>11868</v>
      </c>
      <c r="F3129">
        <f t="shared" si="96"/>
        <v>5</v>
      </c>
      <c r="G3129">
        <f t="shared" si="97"/>
        <v>11</v>
      </c>
    </row>
    <row r="3130" spans="1:7" x14ac:dyDescent="0.2">
      <c r="A3130" s="1">
        <v>43596</v>
      </c>
      <c r="B3130">
        <v>4</v>
      </c>
      <c r="C3130">
        <v>14048</v>
      </c>
      <c r="D3130">
        <v>12023</v>
      </c>
      <c r="F3130">
        <f t="shared" si="96"/>
        <v>5</v>
      </c>
      <c r="G3130">
        <f t="shared" si="97"/>
        <v>11</v>
      </c>
    </row>
    <row r="3131" spans="1:7" x14ac:dyDescent="0.2">
      <c r="A3131" s="1">
        <v>43596</v>
      </c>
      <c r="B3131">
        <v>5</v>
      </c>
      <c r="C3131">
        <v>13912</v>
      </c>
      <c r="D3131">
        <v>12141</v>
      </c>
      <c r="F3131">
        <f t="shared" si="96"/>
        <v>5</v>
      </c>
      <c r="G3131">
        <f t="shared" si="97"/>
        <v>11</v>
      </c>
    </row>
    <row r="3132" spans="1:7" x14ac:dyDescent="0.2">
      <c r="A3132" s="1">
        <v>43596</v>
      </c>
      <c r="B3132">
        <v>6</v>
      </c>
      <c r="C3132">
        <v>13677</v>
      </c>
      <c r="D3132">
        <v>12354</v>
      </c>
      <c r="F3132">
        <f t="shared" si="96"/>
        <v>5</v>
      </c>
      <c r="G3132">
        <f t="shared" si="97"/>
        <v>11</v>
      </c>
    </row>
    <row r="3133" spans="1:7" x14ac:dyDescent="0.2">
      <c r="A3133" s="1">
        <v>43596</v>
      </c>
      <c r="B3133">
        <v>7</v>
      </c>
      <c r="C3133">
        <v>14232</v>
      </c>
      <c r="D3133">
        <v>12781</v>
      </c>
      <c r="F3133">
        <f t="shared" si="96"/>
        <v>5</v>
      </c>
      <c r="G3133">
        <f t="shared" si="97"/>
        <v>11</v>
      </c>
    </row>
    <row r="3134" spans="1:7" x14ac:dyDescent="0.2">
      <c r="A3134" s="1">
        <v>43596</v>
      </c>
      <c r="B3134">
        <v>8</v>
      </c>
      <c r="C3134">
        <v>14934</v>
      </c>
      <c r="D3134">
        <v>13047</v>
      </c>
      <c r="F3134">
        <f t="shared" si="96"/>
        <v>5</v>
      </c>
      <c r="G3134">
        <f t="shared" si="97"/>
        <v>11</v>
      </c>
    </row>
    <row r="3135" spans="1:7" x14ac:dyDescent="0.2">
      <c r="A3135" s="1">
        <v>43596</v>
      </c>
      <c r="B3135">
        <v>9</v>
      </c>
      <c r="C3135">
        <v>15040</v>
      </c>
      <c r="D3135">
        <v>12968</v>
      </c>
      <c r="F3135">
        <f t="shared" si="96"/>
        <v>5</v>
      </c>
      <c r="G3135">
        <f t="shared" si="97"/>
        <v>11</v>
      </c>
    </row>
    <row r="3136" spans="1:7" x14ac:dyDescent="0.2">
      <c r="A3136" s="1">
        <v>43596</v>
      </c>
      <c r="B3136">
        <v>10</v>
      </c>
      <c r="C3136">
        <v>15279</v>
      </c>
      <c r="D3136">
        <v>13135</v>
      </c>
      <c r="F3136">
        <f t="shared" si="96"/>
        <v>5</v>
      </c>
      <c r="G3136">
        <f t="shared" si="97"/>
        <v>11</v>
      </c>
    </row>
    <row r="3137" spans="1:7" x14ac:dyDescent="0.2">
      <c r="A3137" s="1">
        <v>43596</v>
      </c>
      <c r="B3137">
        <v>11</v>
      </c>
      <c r="C3137">
        <v>15534</v>
      </c>
      <c r="D3137">
        <v>13261</v>
      </c>
      <c r="F3137">
        <f t="shared" si="96"/>
        <v>5</v>
      </c>
      <c r="G3137">
        <f t="shared" si="97"/>
        <v>11</v>
      </c>
    </row>
    <row r="3138" spans="1:7" x14ac:dyDescent="0.2">
      <c r="A3138" s="1">
        <v>43596</v>
      </c>
      <c r="B3138">
        <v>12</v>
      </c>
      <c r="C3138">
        <v>15105</v>
      </c>
      <c r="D3138">
        <v>13012</v>
      </c>
      <c r="F3138">
        <f t="shared" si="96"/>
        <v>5</v>
      </c>
      <c r="G3138">
        <f t="shared" si="97"/>
        <v>11</v>
      </c>
    </row>
    <row r="3139" spans="1:7" x14ac:dyDescent="0.2">
      <c r="A3139" s="1">
        <v>43596</v>
      </c>
      <c r="B3139">
        <v>13</v>
      </c>
      <c r="C3139">
        <v>14782</v>
      </c>
      <c r="D3139">
        <v>12763</v>
      </c>
      <c r="F3139">
        <f t="shared" si="96"/>
        <v>5</v>
      </c>
      <c r="G3139">
        <f t="shared" si="97"/>
        <v>11</v>
      </c>
    </row>
    <row r="3140" spans="1:7" x14ac:dyDescent="0.2">
      <c r="A3140" s="1">
        <v>43596</v>
      </c>
      <c r="B3140">
        <v>14</v>
      </c>
      <c r="C3140">
        <v>14620</v>
      </c>
      <c r="D3140">
        <v>12765</v>
      </c>
      <c r="F3140">
        <f t="shared" si="96"/>
        <v>5</v>
      </c>
      <c r="G3140">
        <f t="shared" si="97"/>
        <v>11</v>
      </c>
    </row>
    <row r="3141" spans="1:7" x14ac:dyDescent="0.2">
      <c r="A3141" s="1">
        <v>43596</v>
      </c>
      <c r="B3141">
        <v>15</v>
      </c>
      <c r="C3141">
        <v>14755</v>
      </c>
      <c r="D3141">
        <v>12868</v>
      </c>
      <c r="F3141">
        <f t="shared" si="96"/>
        <v>5</v>
      </c>
      <c r="G3141">
        <f t="shared" si="97"/>
        <v>11</v>
      </c>
    </row>
    <row r="3142" spans="1:7" x14ac:dyDescent="0.2">
      <c r="A3142" s="1">
        <v>43596</v>
      </c>
      <c r="B3142">
        <v>16</v>
      </c>
      <c r="C3142">
        <v>15230</v>
      </c>
      <c r="D3142">
        <v>13269</v>
      </c>
      <c r="F3142">
        <f t="shared" si="96"/>
        <v>5</v>
      </c>
      <c r="G3142">
        <f t="shared" si="97"/>
        <v>11</v>
      </c>
    </row>
    <row r="3143" spans="1:7" x14ac:dyDescent="0.2">
      <c r="A3143" s="1">
        <v>43596</v>
      </c>
      <c r="B3143">
        <v>17</v>
      </c>
      <c r="C3143">
        <v>15420</v>
      </c>
      <c r="D3143">
        <v>13693</v>
      </c>
      <c r="F3143">
        <f t="shared" si="96"/>
        <v>5</v>
      </c>
      <c r="G3143">
        <f t="shared" si="97"/>
        <v>11</v>
      </c>
    </row>
    <row r="3144" spans="1:7" x14ac:dyDescent="0.2">
      <c r="A3144" s="1">
        <v>43596</v>
      </c>
      <c r="B3144">
        <v>18</v>
      </c>
      <c r="C3144">
        <v>15357</v>
      </c>
      <c r="D3144">
        <v>13952</v>
      </c>
      <c r="F3144">
        <f t="shared" ref="F3144:F3207" si="98">MONTH(A3144)</f>
        <v>5</v>
      </c>
      <c r="G3144">
        <f t="shared" ref="G3144:G3207" si="99">DAY(A3144)</f>
        <v>11</v>
      </c>
    </row>
    <row r="3145" spans="1:7" x14ac:dyDescent="0.2">
      <c r="A3145" s="1">
        <v>43596</v>
      </c>
      <c r="B3145">
        <v>19</v>
      </c>
      <c r="C3145">
        <v>15534</v>
      </c>
      <c r="D3145">
        <v>13946</v>
      </c>
      <c r="F3145">
        <f t="shared" si="98"/>
        <v>5</v>
      </c>
      <c r="G3145">
        <f t="shared" si="99"/>
        <v>11</v>
      </c>
    </row>
    <row r="3146" spans="1:7" x14ac:dyDescent="0.2">
      <c r="A3146" s="1">
        <v>43596</v>
      </c>
      <c r="B3146">
        <v>20</v>
      </c>
      <c r="C3146">
        <v>15669</v>
      </c>
      <c r="D3146">
        <v>14243</v>
      </c>
      <c r="F3146">
        <f t="shared" si="98"/>
        <v>5</v>
      </c>
      <c r="G3146">
        <f t="shared" si="99"/>
        <v>11</v>
      </c>
    </row>
    <row r="3147" spans="1:7" x14ac:dyDescent="0.2">
      <c r="A3147" s="1">
        <v>43596</v>
      </c>
      <c r="B3147">
        <v>21</v>
      </c>
      <c r="C3147">
        <v>15357</v>
      </c>
      <c r="D3147">
        <v>14072</v>
      </c>
      <c r="F3147">
        <f t="shared" si="98"/>
        <v>5</v>
      </c>
      <c r="G3147">
        <f t="shared" si="99"/>
        <v>11</v>
      </c>
    </row>
    <row r="3148" spans="1:7" x14ac:dyDescent="0.2">
      <c r="A3148" s="1">
        <v>43596</v>
      </c>
      <c r="B3148">
        <v>22</v>
      </c>
      <c r="C3148">
        <v>15036</v>
      </c>
      <c r="D3148">
        <v>13329</v>
      </c>
      <c r="F3148">
        <f t="shared" si="98"/>
        <v>5</v>
      </c>
      <c r="G3148">
        <f t="shared" si="99"/>
        <v>11</v>
      </c>
    </row>
    <row r="3149" spans="1:7" x14ac:dyDescent="0.2">
      <c r="A3149" s="1">
        <v>43596</v>
      </c>
      <c r="B3149">
        <v>23</v>
      </c>
      <c r="C3149">
        <v>14711</v>
      </c>
      <c r="D3149">
        <v>12476</v>
      </c>
      <c r="F3149">
        <f t="shared" si="98"/>
        <v>5</v>
      </c>
      <c r="G3149">
        <f t="shared" si="99"/>
        <v>11</v>
      </c>
    </row>
    <row r="3150" spans="1:7" x14ac:dyDescent="0.2">
      <c r="A3150" s="1">
        <v>43596</v>
      </c>
      <c r="B3150">
        <v>24</v>
      </c>
      <c r="C3150">
        <v>14295</v>
      </c>
      <c r="D3150">
        <v>11927</v>
      </c>
      <c r="F3150">
        <f t="shared" si="98"/>
        <v>5</v>
      </c>
      <c r="G3150">
        <f t="shared" si="99"/>
        <v>11</v>
      </c>
    </row>
    <row r="3151" spans="1:7" x14ac:dyDescent="0.2">
      <c r="A3151" s="1">
        <v>43597</v>
      </c>
      <c r="B3151">
        <v>1</v>
      </c>
      <c r="C3151">
        <v>14240</v>
      </c>
      <c r="D3151">
        <v>11536</v>
      </c>
      <c r="F3151">
        <f t="shared" si="98"/>
        <v>5</v>
      </c>
      <c r="G3151">
        <f t="shared" si="99"/>
        <v>12</v>
      </c>
    </row>
    <row r="3152" spans="1:7" x14ac:dyDescent="0.2">
      <c r="A3152" s="1">
        <v>43597</v>
      </c>
      <c r="B3152">
        <v>2</v>
      </c>
      <c r="C3152">
        <v>13572</v>
      </c>
      <c r="D3152">
        <v>11052</v>
      </c>
      <c r="F3152">
        <f t="shared" si="98"/>
        <v>5</v>
      </c>
      <c r="G3152">
        <f t="shared" si="99"/>
        <v>12</v>
      </c>
    </row>
    <row r="3153" spans="1:7" x14ac:dyDescent="0.2">
      <c r="A3153" s="1">
        <v>43597</v>
      </c>
      <c r="B3153">
        <v>3</v>
      </c>
      <c r="C3153">
        <v>13173</v>
      </c>
      <c r="D3153">
        <v>10877</v>
      </c>
      <c r="F3153">
        <f t="shared" si="98"/>
        <v>5</v>
      </c>
      <c r="G3153">
        <f t="shared" si="99"/>
        <v>12</v>
      </c>
    </row>
    <row r="3154" spans="1:7" x14ac:dyDescent="0.2">
      <c r="A3154" s="1">
        <v>43597</v>
      </c>
      <c r="B3154">
        <v>4</v>
      </c>
      <c r="C3154">
        <v>13070</v>
      </c>
      <c r="D3154">
        <v>10871</v>
      </c>
      <c r="F3154">
        <f t="shared" si="98"/>
        <v>5</v>
      </c>
      <c r="G3154">
        <f t="shared" si="99"/>
        <v>12</v>
      </c>
    </row>
    <row r="3155" spans="1:7" x14ac:dyDescent="0.2">
      <c r="A3155" s="1">
        <v>43597</v>
      </c>
      <c r="B3155">
        <v>5</v>
      </c>
      <c r="C3155">
        <v>12947</v>
      </c>
      <c r="D3155">
        <v>10834</v>
      </c>
      <c r="F3155">
        <f t="shared" si="98"/>
        <v>5</v>
      </c>
      <c r="G3155">
        <f t="shared" si="99"/>
        <v>12</v>
      </c>
    </row>
    <row r="3156" spans="1:7" x14ac:dyDescent="0.2">
      <c r="A3156" s="1">
        <v>43597</v>
      </c>
      <c r="B3156">
        <v>6</v>
      </c>
      <c r="C3156">
        <v>13724</v>
      </c>
      <c r="D3156">
        <v>11277</v>
      </c>
      <c r="F3156">
        <f t="shared" si="98"/>
        <v>5</v>
      </c>
      <c r="G3156">
        <f t="shared" si="99"/>
        <v>12</v>
      </c>
    </row>
    <row r="3157" spans="1:7" x14ac:dyDescent="0.2">
      <c r="A3157" s="1">
        <v>43597</v>
      </c>
      <c r="B3157">
        <v>7</v>
      </c>
      <c r="C3157">
        <v>14433</v>
      </c>
      <c r="D3157">
        <v>11860</v>
      </c>
      <c r="F3157">
        <f t="shared" si="98"/>
        <v>5</v>
      </c>
      <c r="G3157">
        <f t="shared" si="99"/>
        <v>12</v>
      </c>
    </row>
    <row r="3158" spans="1:7" x14ac:dyDescent="0.2">
      <c r="A3158" s="1">
        <v>43597</v>
      </c>
      <c r="B3158">
        <v>8</v>
      </c>
      <c r="C3158">
        <v>15268</v>
      </c>
      <c r="D3158">
        <v>12613</v>
      </c>
      <c r="F3158">
        <f t="shared" si="98"/>
        <v>5</v>
      </c>
      <c r="G3158">
        <f t="shared" si="99"/>
        <v>12</v>
      </c>
    </row>
    <row r="3159" spans="1:7" x14ac:dyDescent="0.2">
      <c r="A3159" s="1">
        <v>43597</v>
      </c>
      <c r="B3159">
        <v>9</v>
      </c>
      <c r="C3159">
        <v>15668</v>
      </c>
      <c r="D3159">
        <v>13011</v>
      </c>
      <c r="F3159">
        <f t="shared" si="98"/>
        <v>5</v>
      </c>
      <c r="G3159">
        <f t="shared" si="99"/>
        <v>12</v>
      </c>
    </row>
    <row r="3160" spans="1:7" x14ac:dyDescent="0.2">
      <c r="A3160" s="1">
        <v>43597</v>
      </c>
      <c r="B3160">
        <v>10</v>
      </c>
      <c r="C3160">
        <v>15487</v>
      </c>
      <c r="D3160">
        <v>12965</v>
      </c>
      <c r="F3160">
        <f t="shared" si="98"/>
        <v>5</v>
      </c>
      <c r="G3160">
        <f t="shared" si="99"/>
        <v>12</v>
      </c>
    </row>
    <row r="3161" spans="1:7" x14ac:dyDescent="0.2">
      <c r="A3161" s="1">
        <v>43597</v>
      </c>
      <c r="B3161">
        <v>11</v>
      </c>
      <c r="C3161">
        <v>15706</v>
      </c>
      <c r="D3161">
        <v>12929</v>
      </c>
      <c r="F3161">
        <f t="shared" si="98"/>
        <v>5</v>
      </c>
      <c r="G3161">
        <f t="shared" si="99"/>
        <v>12</v>
      </c>
    </row>
    <row r="3162" spans="1:7" x14ac:dyDescent="0.2">
      <c r="A3162" s="1">
        <v>43597</v>
      </c>
      <c r="B3162">
        <v>12</v>
      </c>
      <c r="C3162">
        <v>15862</v>
      </c>
      <c r="D3162">
        <v>12979</v>
      </c>
      <c r="F3162">
        <f t="shared" si="98"/>
        <v>5</v>
      </c>
      <c r="G3162">
        <f t="shared" si="99"/>
        <v>12</v>
      </c>
    </row>
    <row r="3163" spans="1:7" x14ac:dyDescent="0.2">
      <c r="A3163" s="1">
        <v>43597</v>
      </c>
      <c r="B3163">
        <v>13</v>
      </c>
      <c r="C3163">
        <v>15960</v>
      </c>
      <c r="D3163">
        <v>12932</v>
      </c>
      <c r="F3163">
        <f t="shared" si="98"/>
        <v>5</v>
      </c>
      <c r="G3163">
        <f t="shared" si="99"/>
        <v>12</v>
      </c>
    </row>
    <row r="3164" spans="1:7" x14ac:dyDescent="0.2">
      <c r="A3164" s="1">
        <v>43597</v>
      </c>
      <c r="B3164">
        <v>14</v>
      </c>
      <c r="C3164">
        <v>16125</v>
      </c>
      <c r="D3164">
        <v>13070</v>
      </c>
      <c r="F3164">
        <f t="shared" si="98"/>
        <v>5</v>
      </c>
      <c r="G3164">
        <f t="shared" si="99"/>
        <v>12</v>
      </c>
    </row>
    <row r="3165" spans="1:7" x14ac:dyDescent="0.2">
      <c r="A3165" s="1">
        <v>43597</v>
      </c>
      <c r="B3165">
        <v>15</v>
      </c>
      <c r="C3165">
        <v>16243</v>
      </c>
      <c r="D3165">
        <v>13221</v>
      </c>
      <c r="F3165">
        <f t="shared" si="98"/>
        <v>5</v>
      </c>
      <c r="G3165">
        <f t="shared" si="99"/>
        <v>12</v>
      </c>
    </row>
    <row r="3166" spans="1:7" x14ac:dyDescent="0.2">
      <c r="A3166" s="1">
        <v>43597</v>
      </c>
      <c r="B3166">
        <v>16</v>
      </c>
      <c r="C3166">
        <v>16543</v>
      </c>
      <c r="D3166">
        <v>13839</v>
      </c>
      <c r="F3166">
        <f t="shared" si="98"/>
        <v>5</v>
      </c>
      <c r="G3166">
        <f t="shared" si="99"/>
        <v>12</v>
      </c>
    </row>
    <row r="3167" spans="1:7" x14ac:dyDescent="0.2">
      <c r="A3167" s="1">
        <v>43597</v>
      </c>
      <c r="B3167">
        <v>17</v>
      </c>
      <c r="C3167">
        <v>16486</v>
      </c>
      <c r="D3167">
        <v>14161</v>
      </c>
      <c r="F3167">
        <f t="shared" si="98"/>
        <v>5</v>
      </c>
      <c r="G3167">
        <f t="shared" si="99"/>
        <v>12</v>
      </c>
    </row>
    <row r="3168" spans="1:7" x14ac:dyDescent="0.2">
      <c r="A3168" s="1">
        <v>43597</v>
      </c>
      <c r="B3168">
        <v>18</v>
      </c>
      <c r="C3168">
        <v>16036</v>
      </c>
      <c r="D3168">
        <v>14317</v>
      </c>
      <c r="F3168">
        <f t="shared" si="98"/>
        <v>5</v>
      </c>
      <c r="G3168">
        <f t="shared" si="99"/>
        <v>12</v>
      </c>
    </row>
    <row r="3169" spans="1:7" x14ac:dyDescent="0.2">
      <c r="A3169" s="1">
        <v>43597</v>
      </c>
      <c r="B3169">
        <v>19</v>
      </c>
      <c r="C3169">
        <v>16102</v>
      </c>
      <c r="D3169">
        <v>14502</v>
      </c>
      <c r="F3169">
        <f t="shared" si="98"/>
        <v>5</v>
      </c>
      <c r="G3169">
        <f t="shared" si="99"/>
        <v>12</v>
      </c>
    </row>
    <row r="3170" spans="1:7" x14ac:dyDescent="0.2">
      <c r="A3170" s="1">
        <v>43597</v>
      </c>
      <c r="B3170">
        <v>20</v>
      </c>
      <c r="C3170">
        <v>16432</v>
      </c>
      <c r="D3170">
        <v>14911</v>
      </c>
      <c r="F3170">
        <f t="shared" si="98"/>
        <v>5</v>
      </c>
      <c r="G3170">
        <f t="shared" si="99"/>
        <v>12</v>
      </c>
    </row>
    <row r="3171" spans="1:7" x14ac:dyDescent="0.2">
      <c r="A3171" s="1">
        <v>43597</v>
      </c>
      <c r="B3171">
        <v>21</v>
      </c>
      <c r="C3171">
        <v>16188</v>
      </c>
      <c r="D3171">
        <v>14620</v>
      </c>
      <c r="F3171">
        <f t="shared" si="98"/>
        <v>5</v>
      </c>
      <c r="G3171">
        <f t="shared" si="99"/>
        <v>12</v>
      </c>
    </row>
    <row r="3172" spans="1:7" x14ac:dyDescent="0.2">
      <c r="A3172" s="1">
        <v>43597</v>
      </c>
      <c r="B3172">
        <v>22</v>
      </c>
      <c r="C3172">
        <v>15525</v>
      </c>
      <c r="D3172">
        <v>13769</v>
      </c>
      <c r="F3172">
        <f t="shared" si="98"/>
        <v>5</v>
      </c>
      <c r="G3172">
        <f t="shared" si="99"/>
        <v>12</v>
      </c>
    </row>
    <row r="3173" spans="1:7" x14ac:dyDescent="0.2">
      <c r="A3173" s="1">
        <v>43597</v>
      </c>
      <c r="B3173">
        <v>23</v>
      </c>
      <c r="C3173">
        <v>15301</v>
      </c>
      <c r="D3173">
        <v>12982</v>
      </c>
      <c r="F3173">
        <f t="shared" si="98"/>
        <v>5</v>
      </c>
      <c r="G3173">
        <f t="shared" si="99"/>
        <v>12</v>
      </c>
    </row>
    <row r="3174" spans="1:7" x14ac:dyDescent="0.2">
      <c r="A3174" s="1">
        <v>43597</v>
      </c>
      <c r="B3174">
        <v>24</v>
      </c>
      <c r="C3174">
        <v>14691</v>
      </c>
      <c r="D3174">
        <v>12386</v>
      </c>
      <c r="F3174">
        <f t="shared" si="98"/>
        <v>5</v>
      </c>
      <c r="G3174">
        <f t="shared" si="99"/>
        <v>12</v>
      </c>
    </row>
    <row r="3175" spans="1:7" x14ac:dyDescent="0.2">
      <c r="A3175" s="1">
        <v>43598</v>
      </c>
      <c r="B3175">
        <v>1</v>
      </c>
      <c r="C3175">
        <v>14217</v>
      </c>
      <c r="D3175">
        <v>12090</v>
      </c>
      <c r="F3175">
        <f t="shared" si="98"/>
        <v>5</v>
      </c>
      <c r="G3175">
        <f t="shared" si="99"/>
        <v>13</v>
      </c>
    </row>
    <row r="3176" spans="1:7" x14ac:dyDescent="0.2">
      <c r="A3176" s="1">
        <v>43598</v>
      </c>
      <c r="B3176">
        <v>2</v>
      </c>
      <c r="C3176">
        <v>14314</v>
      </c>
      <c r="D3176">
        <v>11964</v>
      </c>
      <c r="F3176">
        <f t="shared" si="98"/>
        <v>5</v>
      </c>
      <c r="G3176">
        <f t="shared" si="99"/>
        <v>13</v>
      </c>
    </row>
    <row r="3177" spans="1:7" x14ac:dyDescent="0.2">
      <c r="A3177" s="1">
        <v>43598</v>
      </c>
      <c r="B3177">
        <v>3</v>
      </c>
      <c r="C3177">
        <v>14227</v>
      </c>
      <c r="D3177">
        <v>11973</v>
      </c>
      <c r="F3177">
        <f t="shared" si="98"/>
        <v>5</v>
      </c>
      <c r="G3177">
        <f t="shared" si="99"/>
        <v>13</v>
      </c>
    </row>
    <row r="3178" spans="1:7" x14ac:dyDescent="0.2">
      <c r="A3178" s="1">
        <v>43598</v>
      </c>
      <c r="B3178">
        <v>4</v>
      </c>
      <c r="C3178">
        <v>14536</v>
      </c>
      <c r="D3178">
        <v>12232</v>
      </c>
      <c r="F3178">
        <f t="shared" si="98"/>
        <v>5</v>
      </c>
      <c r="G3178">
        <f t="shared" si="99"/>
        <v>13</v>
      </c>
    </row>
    <row r="3179" spans="1:7" x14ac:dyDescent="0.2">
      <c r="A3179" s="1">
        <v>43598</v>
      </c>
      <c r="B3179">
        <v>5</v>
      </c>
      <c r="C3179">
        <v>14346</v>
      </c>
      <c r="D3179">
        <v>12777</v>
      </c>
      <c r="F3179">
        <f t="shared" si="98"/>
        <v>5</v>
      </c>
      <c r="G3179">
        <f t="shared" si="99"/>
        <v>13</v>
      </c>
    </row>
    <row r="3180" spans="1:7" x14ac:dyDescent="0.2">
      <c r="A3180" s="1">
        <v>43598</v>
      </c>
      <c r="B3180">
        <v>6</v>
      </c>
      <c r="C3180">
        <v>15610</v>
      </c>
      <c r="D3180">
        <v>13979</v>
      </c>
      <c r="F3180">
        <f t="shared" si="98"/>
        <v>5</v>
      </c>
      <c r="G3180">
        <f t="shared" si="99"/>
        <v>13</v>
      </c>
    </row>
    <row r="3181" spans="1:7" x14ac:dyDescent="0.2">
      <c r="A3181" s="1">
        <v>43598</v>
      </c>
      <c r="B3181">
        <v>7</v>
      </c>
      <c r="C3181">
        <v>16577</v>
      </c>
      <c r="D3181">
        <v>15395</v>
      </c>
      <c r="F3181">
        <f t="shared" si="98"/>
        <v>5</v>
      </c>
      <c r="G3181">
        <f t="shared" si="99"/>
        <v>13</v>
      </c>
    </row>
    <row r="3182" spans="1:7" x14ac:dyDescent="0.2">
      <c r="A3182" s="1">
        <v>43598</v>
      </c>
      <c r="B3182">
        <v>8</v>
      </c>
      <c r="C3182">
        <v>16797</v>
      </c>
      <c r="D3182">
        <v>15870</v>
      </c>
      <c r="F3182">
        <f t="shared" si="98"/>
        <v>5</v>
      </c>
      <c r="G3182">
        <f t="shared" si="99"/>
        <v>13</v>
      </c>
    </row>
    <row r="3183" spans="1:7" x14ac:dyDescent="0.2">
      <c r="A3183" s="1">
        <v>43598</v>
      </c>
      <c r="B3183">
        <v>9</v>
      </c>
      <c r="C3183">
        <v>16885</v>
      </c>
      <c r="D3183">
        <v>15997</v>
      </c>
      <c r="F3183">
        <f t="shared" si="98"/>
        <v>5</v>
      </c>
      <c r="G3183">
        <f t="shared" si="99"/>
        <v>13</v>
      </c>
    </row>
    <row r="3184" spans="1:7" x14ac:dyDescent="0.2">
      <c r="A3184" s="1">
        <v>43598</v>
      </c>
      <c r="B3184">
        <v>10</v>
      </c>
      <c r="C3184">
        <v>17027</v>
      </c>
      <c r="D3184">
        <v>15993</v>
      </c>
      <c r="F3184">
        <f t="shared" si="98"/>
        <v>5</v>
      </c>
      <c r="G3184">
        <f t="shared" si="99"/>
        <v>13</v>
      </c>
    </row>
    <row r="3185" spans="1:7" x14ac:dyDescent="0.2">
      <c r="A3185" s="1">
        <v>43598</v>
      </c>
      <c r="B3185">
        <v>11</v>
      </c>
      <c r="C3185">
        <v>17355</v>
      </c>
      <c r="D3185">
        <v>15979</v>
      </c>
      <c r="F3185">
        <f t="shared" si="98"/>
        <v>5</v>
      </c>
      <c r="G3185">
        <f t="shared" si="99"/>
        <v>13</v>
      </c>
    </row>
    <row r="3186" spans="1:7" x14ac:dyDescent="0.2">
      <c r="A3186" s="1">
        <v>43598</v>
      </c>
      <c r="B3186">
        <v>12</v>
      </c>
      <c r="C3186">
        <v>17236</v>
      </c>
      <c r="D3186">
        <v>15776</v>
      </c>
      <c r="F3186">
        <f t="shared" si="98"/>
        <v>5</v>
      </c>
      <c r="G3186">
        <f t="shared" si="99"/>
        <v>13</v>
      </c>
    </row>
    <row r="3187" spans="1:7" x14ac:dyDescent="0.2">
      <c r="A3187" s="1">
        <v>43598</v>
      </c>
      <c r="B3187">
        <v>13</v>
      </c>
      <c r="C3187">
        <v>17221</v>
      </c>
      <c r="D3187">
        <v>15741</v>
      </c>
      <c r="F3187">
        <f t="shared" si="98"/>
        <v>5</v>
      </c>
      <c r="G3187">
        <f t="shared" si="99"/>
        <v>13</v>
      </c>
    </row>
    <row r="3188" spans="1:7" x14ac:dyDescent="0.2">
      <c r="A3188" s="1">
        <v>43598</v>
      </c>
      <c r="B3188">
        <v>14</v>
      </c>
      <c r="C3188">
        <v>17369</v>
      </c>
      <c r="D3188">
        <v>15883</v>
      </c>
      <c r="F3188">
        <f t="shared" si="98"/>
        <v>5</v>
      </c>
      <c r="G3188">
        <f t="shared" si="99"/>
        <v>13</v>
      </c>
    </row>
    <row r="3189" spans="1:7" x14ac:dyDescent="0.2">
      <c r="A3189" s="1">
        <v>43598</v>
      </c>
      <c r="B3189">
        <v>15</v>
      </c>
      <c r="C3189">
        <v>17752</v>
      </c>
      <c r="D3189">
        <v>16042</v>
      </c>
      <c r="F3189">
        <f t="shared" si="98"/>
        <v>5</v>
      </c>
      <c r="G3189">
        <f t="shared" si="99"/>
        <v>13</v>
      </c>
    </row>
    <row r="3190" spans="1:7" x14ac:dyDescent="0.2">
      <c r="A3190" s="1">
        <v>43598</v>
      </c>
      <c r="B3190">
        <v>16</v>
      </c>
      <c r="C3190">
        <v>18010</v>
      </c>
      <c r="D3190">
        <v>16109</v>
      </c>
      <c r="F3190">
        <f t="shared" si="98"/>
        <v>5</v>
      </c>
      <c r="G3190">
        <f t="shared" si="99"/>
        <v>13</v>
      </c>
    </row>
    <row r="3191" spans="1:7" x14ac:dyDescent="0.2">
      <c r="A3191" s="1">
        <v>43598</v>
      </c>
      <c r="B3191">
        <v>17</v>
      </c>
      <c r="C3191">
        <v>17978</v>
      </c>
      <c r="D3191">
        <v>16271</v>
      </c>
      <c r="F3191">
        <f t="shared" si="98"/>
        <v>5</v>
      </c>
      <c r="G3191">
        <f t="shared" si="99"/>
        <v>13</v>
      </c>
    </row>
    <row r="3192" spans="1:7" x14ac:dyDescent="0.2">
      <c r="A3192" s="1">
        <v>43598</v>
      </c>
      <c r="B3192">
        <v>18</v>
      </c>
      <c r="C3192">
        <v>17841</v>
      </c>
      <c r="D3192">
        <v>16169</v>
      </c>
      <c r="F3192">
        <f t="shared" si="98"/>
        <v>5</v>
      </c>
      <c r="G3192">
        <f t="shared" si="99"/>
        <v>13</v>
      </c>
    </row>
    <row r="3193" spans="1:7" x14ac:dyDescent="0.2">
      <c r="A3193" s="1">
        <v>43598</v>
      </c>
      <c r="B3193">
        <v>19</v>
      </c>
      <c r="C3193">
        <v>17626</v>
      </c>
      <c r="D3193">
        <v>16248</v>
      </c>
      <c r="F3193">
        <f t="shared" si="98"/>
        <v>5</v>
      </c>
      <c r="G3193">
        <f t="shared" si="99"/>
        <v>13</v>
      </c>
    </row>
    <row r="3194" spans="1:7" x14ac:dyDescent="0.2">
      <c r="A3194" s="1">
        <v>43598</v>
      </c>
      <c r="B3194">
        <v>20</v>
      </c>
      <c r="C3194">
        <v>17666</v>
      </c>
      <c r="D3194">
        <v>16510</v>
      </c>
      <c r="F3194">
        <f t="shared" si="98"/>
        <v>5</v>
      </c>
      <c r="G3194">
        <f t="shared" si="99"/>
        <v>13</v>
      </c>
    </row>
    <row r="3195" spans="1:7" x14ac:dyDescent="0.2">
      <c r="A3195" s="1">
        <v>43598</v>
      </c>
      <c r="B3195">
        <v>21</v>
      </c>
      <c r="C3195">
        <v>17266</v>
      </c>
      <c r="D3195">
        <v>16076</v>
      </c>
      <c r="F3195">
        <f t="shared" si="98"/>
        <v>5</v>
      </c>
      <c r="G3195">
        <f t="shared" si="99"/>
        <v>13</v>
      </c>
    </row>
    <row r="3196" spans="1:7" x14ac:dyDescent="0.2">
      <c r="A3196" s="1">
        <v>43598</v>
      </c>
      <c r="B3196">
        <v>22</v>
      </c>
      <c r="C3196">
        <v>16380</v>
      </c>
      <c r="D3196">
        <v>14868</v>
      </c>
      <c r="F3196">
        <f t="shared" si="98"/>
        <v>5</v>
      </c>
      <c r="G3196">
        <f t="shared" si="99"/>
        <v>13</v>
      </c>
    </row>
    <row r="3197" spans="1:7" x14ac:dyDescent="0.2">
      <c r="A3197" s="1">
        <v>43598</v>
      </c>
      <c r="B3197">
        <v>23</v>
      </c>
      <c r="C3197">
        <v>15722</v>
      </c>
      <c r="D3197">
        <v>13899</v>
      </c>
      <c r="F3197">
        <f t="shared" si="98"/>
        <v>5</v>
      </c>
      <c r="G3197">
        <f t="shared" si="99"/>
        <v>13</v>
      </c>
    </row>
    <row r="3198" spans="1:7" x14ac:dyDescent="0.2">
      <c r="A3198" s="1">
        <v>43598</v>
      </c>
      <c r="B3198">
        <v>24</v>
      </c>
      <c r="C3198">
        <v>14878</v>
      </c>
      <c r="D3198">
        <v>13057</v>
      </c>
      <c r="F3198">
        <f t="shared" si="98"/>
        <v>5</v>
      </c>
      <c r="G3198">
        <f t="shared" si="99"/>
        <v>13</v>
      </c>
    </row>
    <row r="3199" spans="1:7" x14ac:dyDescent="0.2">
      <c r="A3199" s="1">
        <v>43599</v>
      </c>
      <c r="B3199">
        <v>1</v>
      </c>
      <c r="C3199">
        <v>14729</v>
      </c>
      <c r="D3199">
        <v>12504</v>
      </c>
      <c r="F3199">
        <f t="shared" si="98"/>
        <v>5</v>
      </c>
      <c r="G3199">
        <f t="shared" si="99"/>
        <v>14</v>
      </c>
    </row>
    <row r="3200" spans="1:7" x14ac:dyDescent="0.2">
      <c r="A3200" s="1">
        <v>43599</v>
      </c>
      <c r="B3200">
        <v>2</v>
      </c>
      <c r="C3200">
        <v>14470</v>
      </c>
      <c r="D3200">
        <v>12221</v>
      </c>
      <c r="F3200">
        <f t="shared" si="98"/>
        <v>5</v>
      </c>
      <c r="G3200">
        <f t="shared" si="99"/>
        <v>14</v>
      </c>
    </row>
    <row r="3201" spans="1:7" x14ac:dyDescent="0.2">
      <c r="A3201" s="1">
        <v>43599</v>
      </c>
      <c r="B3201">
        <v>3</v>
      </c>
      <c r="C3201">
        <v>14472</v>
      </c>
      <c r="D3201">
        <v>12187</v>
      </c>
      <c r="F3201">
        <f t="shared" si="98"/>
        <v>5</v>
      </c>
      <c r="G3201">
        <f t="shared" si="99"/>
        <v>14</v>
      </c>
    </row>
    <row r="3202" spans="1:7" x14ac:dyDescent="0.2">
      <c r="A3202" s="1">
        <v>43599</v>
      </c>
      <c r="B3202">
        <v>4</v>
      </c>
      <c r="C3202">
        <v>14847</v>
      </c>
      <c r="D3202">
        <v>12289</v>
      </c>
      <c r="F3202">
        <f t="shared" si="98"/>
        <v>5</v>
      </c>
      <c r="G3202">
        <f t="shared" si="99"/>
        <v>14</v>
      </c>
    </row>
    <row r="3203" spans="1:7" x14ac:dyDescent="0.2">
      <c r="A3203" s="1">
        <v>43599</v>
      </c>
      <c r="B3203">
        <v>5</v>
      </c>
      <c r="C3203">
        <v>15175</v>
      </c>
      <c r="D3203">
        <v>12807</v>
      </c>
      <c r="F3203">
        <f t="shared" si="98"/>
        <v>5</v>
      </c>
      <c r="G3203">
        <f t="shared" si="99"/>
        <v>14</v>
      </c>
    </row>
    <row r="3204" spans="1:7" x14ac:dyDescent="0.2">
      <c r="A3204" s="1">
        <v>43599</v>
      </c>
      <c r="B3204">
        <v>6</v>
      </c>
      <c r="C3204">
        <v>15948</v>
      </c>
      <c r="D3204">
        <v>14119</v>
      </c>
      <c r="F3204">
        <f t="shared" si="98"/>
        <v>5</v>
      </c>
      <c r="G3204">
        <f t="shared" si="99"/>
        <v>14</v>
      </c>
    </row>
    <row r="3205" spans="1:7" x14ac:dyDescent="0.2">
      <c r="A3205" s="1">
        <v>43599</v>
      </c>
      <c r="B3205">
        <v>7</v>
      </c>
      <c r="C3205">
        <v>16922</v>
      </c>
      <c r="D3205">
        <v>15294</v>
      </c>
      <c r="F3205">
        <f t="shared" si="98"/>
        <v>5</v>
      </c>
      <c r="G3205">
        <f t="shared" si="99"/>
        <v>14</v>
      </c>
    </row>
    <row r="3206" spans="1:7" x14ac:dyDescent="0.2">
      <c r="A3206" s="1">
        <v>43599</v>
      </c>
      <c r="B3206">
        <v>8</v>
      </c>
      <c r="C3206">
        <v>17258</v>
      </c>
      <c r="D3206">
        <v>15662</v>
      </c>
      <c r="F3206">
        <f t="shared" si="98"/>
        <v>5</v>
      </c>
      <c r="G3206">
        <f t="shared" si="99"/>
        <v>14</v>
      </c>
    </row>
    <row r="3207" spans="1:7" x14ac:dyDescent="0.2">
      <c r="A3207" s="1">
        <v>43599</v>
      </c>
      <c r="B3207">
        <v>9</v>
      </c>
      <c r="C3207">
        <v>17015</v>
      </c>
      <c r="D3207">
        <v>15478</v>
      </c>
      <c r="F3207">
        <f t="shared" si="98"/>
        <v>5</v>
      </c>
      <c r="G3207">
        <f t="shared" si="99"/>
        <v>14</v>
      </c>
    </row>
    <row r="3208" spans="1:7" x14ac:dyDescent="0.2">
      <c r="A3208" s="1">
        <v>43599</v>
      </c>
      <c r="B3208">
        <v>10</v>
      </c>
      <c r="C3208">
        <v>17046</v>
      </c>
      <c r="D3208">
        <v>15235</v>
      </c>
      <c r="F3208">
        <f t="shared" ref="F3208:F3271" si="100">MONTH(A3208)</f>
        <v>5</v>
      </c>
      <c r="G3208">
        <f t="shared" ref="G3208:G3271" si="101">DAY(A3208)</f>
        <v>14</v>
      </c>
    </row>
    <row r="3209" spans="1:7" x14ac:dyDescent="0.2">
      <c r="A3209" s="1">
        <v>43599</v>
      </c>
      <c r="B3209">
        <v>11</v>
      </c>
      <c r="C3209">
        <v>17002</v>
      </c>
      <c r="D3209">
        <v>15163</v>
      </c>
      <c r="F3209">
        <f t="shared" si="100"/>
        <v>5</v>
      </c>
      <c r="G3209">
        <f t="shared" si="101"/>
        <v>14</v>
      </c>
    </row>
    <row r="3210" spans="1:7" x14ac:dyDescent="0.2">
      <c r="A3210" s="1">
        <v>43599</v>
      </c>
      <c r="B3210">
        <v>12</v>
      </c>
      <c r="C3210">
        <v>16989</v>
      </c>
      <c r="D3210">
        <v>15011</v>
      </c>
      <c r="F3210">
        <f t="shared" si="100"/>
        <v>5</v>
      </c>
      <c r="G3210">
        <f t="shared" si="101"/>
        <v>14</v>
      </c>
    </row>
    <row r="3211" spans="1:7" x14ac:dyDescent="0.2">
      <c r="A3211" s="1">
        <v>43599</v>
      </c>
      <c r="B3211">
        <v>13</v>
      </c>
      <c r="C3211">
        <v>17114</v>
      </c>
      <c r="D3211">
        <v>14971</v>
      </c>
      <c r="F3211">
        <f t="shared" si="100"/>
        <v>5</v>
      </c>
      <c r="G3211">
        <f t="shared" si="101"/>
        <v>14</v>
      </c>
    </row>
    <row r="3212" spans="1:7" x14ac:dyDescent="0.2">
      <c r="A3212" s="1">
        <v>43599</v>
      </c>
      <c r="B3212">
        <v>14</v>
      </c>
      <c r="C3212">
        <v>16828</v>
      </c>
      <c r="D3212">
        <v>14699</v>
      </c>
      <c r="F3212">
        <f t="shared" si="100"/>
        <v>5</v>
      </c>
      <c r="G3212">
        <f t="shared" si="101"/>
        <v>14</v>
      </c>
    </row>
    <row r="3213" spans="1:7" x14ac:dyDescent="0.2">
      <c r="A3213" s="1">
        <v>43599</v>
      </c>
      <c r="B3213">
        <v>15</v>
      </c>
      <c r="C3213">
        <v>16695</v>
      </c>
      <c r="D3213">
        <v>14565</v>
      </c>
      <c r="F3213">
        <f t="shared" si="100"/>
        <v>5</v>
      </c>
      <c r="G3213">
        <f t="shared" si="101"/>
        <v>14</v>
      </c>
    </row>
    <row r="3214" spans="1:7" x14ac:dyDescent="0.2">
      <c r="A3214" s="1">
        <v>43599</v>
      </c>
      <c r="B3214">
        <v>16</v>
      </c>
      <c r="C3214">
        <v>16602</v>
      </c>
      <c r="D3214">
        <v>14809</v>
      </c>
      <c r="F3214">
        <f t="shared" si="100"/>
        <v>5</v>
      </c>
      <c r="G3214">
        <f t="shared" si="101"/>
        <v>14</v>
      </c>
    </row>
    <row r="3215" spans="1:7" x14ac:dyDescent="0.2">
      <c r="A3215" s="1">
        <v>43599</v>
      </c>
      <c r="B3215">
        <v>17</v>
      </c>
      <c r="C3215">
        <v>16681</v>
      </c>
      <c r="D3215">
        <v>15114</v>
      </c>
      <c r="F3215">
        <f t="shared" si="100"/>
        <v>5</v>
      </c>
      <c r="G3215">
        <f t="shared" si="101"/>
        <v>14</v>
      </c>
    </row>
    <row r="3216" spans="1:7" x14ac:dyDescent="0.2">
      <c r="A3216" s="1">
        <v>43599</v>
      </c>
      <c r="B3216">
        <v>18</v>
      </c>
      <c r="C3216">
        <v>16836</v>
      </c>
      <c r="D3216">
        <v>15202</v>
      </c>
      <c r="F3216">
        <f t="shared" si="100"/>
        <v>5</v>
      </c>
      <c r="G3216">
        <f t="shared" si="101"/>
        <v>14</v>
      </c>
    </row>
    <row r="3217" spans="1:7" x14ac:dyDescent="0.2">
      <c r="A3217" s="1">
        <v>43599</v>
      </c>
      <c r="B3217">
        <v>19</v>
      </c>
      <c r="C3217">
        <v>17029</v>
      </c>
      <c r="D3217">
        <v>15451</v>
      </c>
      <c r="F3217">
        <f t="shared" si="100"/>
        <v>5</v>
      </c>
      <c r="G3217">
        <f t="shared" si="101"/>
        <v>14</v>
      </c>
    </row>
    <row r="3218" spans="1:7" x14ac:dyDescent="0.2">
      <c r="A3218" s="1">
        <v>43599</v>
      </c>
      <c r="B3218">
        <v>20</v>
      </c>
      <c r="C3218">
        <v>17281</v>
      </c>
      <c r="D3218">
        <v>15781</v>
      </c>
      <c r="F3218">
        <f t="shared" si="100"/>
        <v>5</v>
      </c>
      <c r="G3218">
        <f t="shared" si="101"/>
        <v>14</v>
      </c>
    </row>
    <row r="3219" spans="1:7" x14ac:dyDescent="0.2">
      <c r="A3219" s="1">
        <v>43599</v>
      </c>
      <c r="B3219">
        <v>21</v>
      </c>
      <c r="C3219">
        <v>17198</v>
      </c>
      <c r="D3219">
        <v>15848</v>
      </c>
      <c r="F3219">
        <f t="shared" si="100"/>
        <v>5</v>
      </c>
      <c r="G3219">
        <f t="shared" si="101"/>
        <v>14</v>
      </c>
    </row>
    <row r="3220" spans="1:7" x14ac:dyDescent="0.2">
      <c r="A3220" s="1">
        <v>43599</v>
      </c>
      <c r="B3220">
        <v>22</v>
      </c>
      <c r="C3220">
        <v>16416</v>
      </c>
      <c r="D3220">
        <v>14750</v>
      </c>
      <c r="F3220">
        <f t="shared" si="100"/>
        <v>5</v>
      </c>
      <c r="G3220">
        <f t="shared" si="101"/>
        <v>14</v>
      </c>
    </row>
    <row r="3221" spans="1:7" x14ac:dyDescent="0.2">
      <c r="A3221" s="1">
        <v>43599</v>
      </c>
      <c r="B3221">
        <v>23</v>
      </c>
      <c r="C3221">
        <v>15310</v>
      </c>
      <c r="D3221">
        <v>13585</v>
      </c>
      <c r="F3221">
        <f t="shared" si="100"/>
        <v>5</v>
      </c>
      <c r="G3221">
        <f t="shared" si="101"/>
        <v>14</v>
      </c>
    </row>
    <row r="3222" spans="1:7" x14ac:dyDescent="0.2">
      <c r="A3222" s="1">
        <v>43599</v>
      </c>
      <c r="B3222">
        <v>24</v>
      </c>
      <c r="C3222">
        <v>15052</v>
      </c>
      <c r="D3222">
        <v>12846</v>
      </c>
      <c r="F3222">
        <f t="shared" si="100"/>
        <v>5</v>
      </c>
      <c r="G3222">
        <f t="shared" si="101"/>
        <v>14</v>
      </c>
    </row>
    <row r="3223" spans="1:7" x14ac:dyDescent="0.2">
      <c r="A3223" s="1">
        <v>43600</v>
      </c>
      <c r="B3223">
        <v>1</v>
      </c>
      <c r="C3223">
        <v>14578</v>
      </c>
      <c r="D3223">
        <v>12313</v>
      </c>
      <c r="F3223">
        <f t="shared" si="100"/>
        <v>5</v>
      </c>
      <c r="G3223">
        <f t="shared" si="101"/>
        <v>15</v>
      </c>
    </row>
    <row r="3224" spans="1:7" x14ac:dyDescent="0.2">
      <c r="A3224" s="1">
        <v>43600</v>
      </c>
      <c r="B3224">
        <v>2</v>
      </c>
      <c r="C3224">
        <v>14633</v>
      </c>
      <c r="D3224">
        <v>12057</v>
      </c>
      <c r="F3224">
        <f t="shared" si="100"/>
        <v>5</v>
      </c>
      <c r="G3224">
        <f t="shared" si="101"/>
        <v>15</v>
      </c>
    </row>
    <row r="3225" spans="1:7" x14ac:dyDescent="0.2">
      <c r="A3225" s="1">
        <v>43600</v>
      </c>
      <c r="B3225">
        <v>3</v>
      </c>
      <c r="C3225">
        <v>14490</v>
      </c>
      <c r="D3225">
        <v>12004</v>
      </c>
      <c r="F3225">
        <f t="shared" si="100"/>
        <v>5</v>
      </c>
      <c r="G3225">
        <f t="shared" si="101"/>
        <v>15</v>
      </c>
    </row>
    <row r="3226" spans="1:7" x14ac:dyDescent="0.2">
      <c r="A3226" s="1">
        <v>43600</v>
      </c>
      <c r="B3226">
        <v>4</v>
      </c>
      <c r="C3226">
        <v>14758</v>
      </c>
      <c r="D3226">
        <v>12044</v>
      </c>
      <c r="F3226">
        <f t="shared" si="100"/>
        <v>5</v>
      </c>
      <c r="G3226">
        <f t="shared" si="101"/>
        <v>15</v>
      </c>
    </row>
    <row r="3227" spans="1:7" x14ac:dyDescent="0.2">
      <c r="A3227" s="1">
        <v>43600</v>
      </c>
      <c r="B3227">
        <v>5</v>
      </c>
      <c r="C3227">
        <v>14709</v>
      </c>
      <c r="D3227">
        <v>12595</v>
      </c>
      <c r="F3227">
        <f t="shared" si="100"/>
        <v>5</v>
      </c>
      <c r="G3227">
        <f t="shared" si="101"/>
        <v>15</v>
      </c>
    </row>
    <row r="3228" spans="1:7" x14ac:dyDescent="0.2">
      <c r="A3228" s="1">
        <v>43600</v>
      </c>
      <c r="B3228">
        <v>6</v>
      </c>
      <c r="C3228">
        <v>16081</v>
      </c>
      <c r="D3228">
        <v>13705</v>
      </c>
      <c r="F3228">
        <f t="shared" si="100"/>
        <v>5</v>
      </c>
      <c r="G3228">
        <f t="shared" si="101"/>
        <v>15</v>
      </c>
    </row>
    <row r="3229" spans="1:7" x14ac:dyDescent="0.2">
      <c r="A3229" s="1">
        <v>43600</v>
      </c>
      <c r="B3229">
        <v>7</v>
      </c>
      <c r="C3229">
        <v>16879</v>
      </c>
      <c r="D3229">
        <v>14816</v>
      </c>
      <c r="F3229">
        <f t="shared" si="100"/>
        <v>5</v>
      </c>
      <c r="G3229">
        <f t="shared" si="101"/>
        <v>15</v>
      </c>
    </row>
    <row r="3230" spans="1:7" x14ac:dyDescent="0.2">
      <c r="A3230" s="1">
        <v>43600</v>
      </c>
      <c r="B3230">
        <v>8</v>
      </c>
      <c r="C3230">
        <v>17043</v>
      </c>
      <c r="D3230">
        <v>15016</v>
      </c>
      <c r="F3230">
        <f t="shared" si="100"/>
        <v>5</v>
      </c>
      <c r="G3230">
        <f t="shared" si="101"/>
        <v>15</v>
      </c>
    </row>
    <row r="3231" spans="1:7" x14ac:dyDescent="0.2">
      <c r="A3231" s="1">
        <v>43600</v>
      </c>
      <c r="B3231">
        <v>9</v>
      </c>
      <c r="C3231">
        <v>16694</v>
      </c>
      <c r="D3231">
        <v>14703</v>
      </c>
      <c r="F3231">
        <f t="shared" si="100"/>
        <v>5</v>
      </c>
      <c r="G3231">
        <f t="shared" si="101"/>
        <v>15</v>
      </c>
    </row>
    <row r="3232" spans="1:7" x14ac:dyDescent="0.2">
      <c r="A3232" s="1">
        <v>43600</v>
      </c>
      <c r="B3232">
        <v>10</v>
      </c>
      <c r="C3232">
        <v>16322</v>
      </c>
      <c r="D3232">
        <v>14439</v>
      </c>
      <c r="F3232">
        <f t="shared" si="100"/>
        <v>5</v>
      </c>
      <c r="G3232">
        <f t="shared" si="101"/>
        <v>15</v>
      </c>
    </row>
    <row r="3233" spans="1:7" x14ac:dyDescent="0.2">
      <c r="A3233" s="1">
        <v>43600</v>
      </c>
      <c r="B3233">
        <v>11</v>
      </c>
      <c r="C3233">
        <v>16126</v>
      </c>
      <c r="D3233">
        <v>14198</v>
      </c>
      <c r="F3233">
        <f t="shared" si="100"/>
        <v>5</v>
      </c>
      <c r="G3233">
        <f t="shared" si="101"/>
        <v>15</v>
      </c>
    </row>
    <row r="3234" spans="1:7" x14ac:dyDescent="0.2">
      <c r="A3234" s="1">
        <v>43600</v>
      </c>
      <c r="B3234">
        <v>12</v>
      </c>
      <c r="C3234">
        <v>16457</v>
      </c>
      <c r="D3234">
        <v>14229</v>
      </c>
      <c r="F3234">
        <f t="shared" si="100"/>
        <v>5</v>
      </c>
      <c r="G3234">
        <f t="shared" si="101"/>
        <v>15</v>
      </c>
    </row>
    <row r="3235" spans="1:7" x14ac:dyDescent="0.2">
      <c r="A3235" s="1">
        <v>43600</v>
      </c>
      <c r="B3235">
        <v>13</v>
      </c>
      <c r="C3235">
        <v>16798</v>
      </c>
      <c r="D3235">
        <v>14457</v>
      </c>
      <c r="F3235">
        <f t="shared" si="100"/>
        <v>5</v>
      </c>
      <c r="G3235">
        <f t="shared" si="101"/>
        <v>15</v>
      </c>
    </row>
    <row r="3236" spans="1:7" x14ac:dyDescent="0.2">
      <c r="A3236" s="1">
        <v>43600</v>
      </c>
      <c r="B3236">
        <v>14</v>
      </c>
      <c r="C3236">
        <v>17104</v>
      </c>
      <c r="D3236">
        <v>14394</v>
      </c>
      <c r="F3236">
        <f t="shared" si="100"/>
        <v>5</v>
      </c>
      <c r="G3236">
        <f t="shared" si="101"/>
        <v>15</v>
      </c>
    </row>
    <row r="3237" spans="1:7" x14ac:dyDescent="0.2">
      <c r="A3237" s="1">
        <v>43600</v>
      </c>
      <c r="B3237">
        <v>15</v>
      </c>
      <c r="C3237">
        <v>17101</v>
      </c>
      <c r="D3237">
        <v>14507</v>
      </c>
      <c r="F3237">
        <f t="shared" si="100"/>
        <v>5</v>
      </c>
      <c r="G3237">
        <f t="shared" si="101"/>
        <v>15</v>
      </c>
    </row>
    <row r="3238" spans="1:7" x14ac:dyDescent="0.2">
      <c r="A3238" s="1">
        <v>43600</v>
      </c>
      <c r="B3238">
        <v>16</v>
      </c>
      <c r="C3238">
        <v>17555</v>
      </c>
      <c r="D3238">
        <v>14840</v>
      </c>
      <c r="F3238">
        <f t="shared" si="100"/>
        <v>5</v>
      </c>
      <c r="G3238">
        <f t="shared" si="101"/>
        <v>15</v>
      </c>
    </row>
    <row r="3239" spans="1:7" x14ac:dyDescent="0.2">
      <c r="A3239" s="1">
        <v>43600</v>
      </c>
      <c r="B3239">
        <v>17</v>
      </c>
      <c r="C3239">
        <v>17689</v>
      </c>
      <c r="D3239">
        <v>15301</v>
      </c>
      <c r="F3239">
        <f t="shared" si="100"/>
        <v>5</v>
      </c>
      <c r="G3239">
        <f t="shared" si="101"/>
        <v>15</v>
      </c>
    </row>
    <row r="3240" spans="1:7" x14ac:dyDescent="0.2">
      <c r="A3240" s="1">
        <v>43600</v>
      </c>
      <c r="B3240">
        <v>18</v>
      </c>
      <c r="C3240">
        <v>17701</v>
      </c>
      <c r="D3240">
        <v>15358</v>
      </c>
      <c r="F3240">
        <f t="shared" si="100"/>
        <v>5</v>
      </c>
      <c r="G3240">
        <f t="shared" si="101"/>
        <v>15</v>
      </c>
    </row>
    <row r="3241" spans="1:7" x14ac:dyDescent="0.2">
      <c r="A3241" s="1">
        <v>43600</v>
      </c>
      <c r="B3241">
        <v>19</v>
      </c>
      <c r="C3241">
        <v>17102</v>
      </c>
      <c r="D3241">
        <v>15383</v>
      </c>
      <c r="F3241">
        <f t="shared" si="100"/>
        <v>5</v>
      </c>
      <c r="G3241">
        <f t="shared" si="101"/>
        <v>15</v>
      </c>
    </row>
    <row r="3242" spans="1:7" x14ac:dyDescent="0.2">
      <c r="A3242" s="1">
        <v>43600</v>
      </c>
      <c r="B3242">
        <v>20</v>
      </c>
      <c r="C3242">
        <v>17091</v>
      </c>
      <c r="D3242">
        <v>15664</v>
      </c>
      <c r="F3242">
        <f t="shared" si="100"/>
        <v>5</v>
      </c>
      <c r="G3242">
        <f t="shared" si="101"/>
        <v>15</v>
      </c>
    </row>
    <row r="3243" spans="1:7" x14ac:dyDescent="0.2">
      <c r="A3243" s="1">
        <v>43600</v>
      </c>
      <c r="B3243">
        <v>21</v>
      </c>
      <c r="C3243">
        <v>17015</v>
      </c>
      <c r="D3243">
        <v>15579</v>
      </c>
      <c r="F3243">
        <f t="shared" si="100"/>
        <v>5</v>
      </c>
      <c r="G3243">
        <f t="shared" si="101"/>
        <v>15</v>
      </c>
    </row>
    <row r="3244" spans="1:7" x14ac:dyDescent="0.2">
      <c r="A3244" s="1">
        <v>43600</v>
      </c>
      <c r="B3244">
        <v>22</v>
      </c>
      <c r="C3244">
        <v>16214</v>
      </c>
      <c r="D3244">
        <v>14602</v>
      </c>
      <c r="F3244">
        <f t="shared" si="100"/>
        <v>5</v>
      </c>
      <c r="G3244">
        <f t="shared" si="101"/>
        <v>15</v>
      </c>
    </row>
    <row r="3245" spans="1:7" x14ac:dyDescent="0.2">
      <c r="A3245" s="1">
        <v>43600</v>
      </c>
      <c r="B3245">
        <v>23</v>
      </c>
      <c r="C3245">
        <v>15256</v>
      </c>
      <c r="D3245">
        <v>13428</v>
      </c>
      <c r="F3245">
        <f t="shared" si="100"/>
        <v>5</v>
      </c>
      <c r="G3245">
        <f t="shared" si="101"/>
        <v>15</v>
      </c>
    </row>
    <row r="3246" spans="1:7" x14ac:dyDescent="0.2">
      <c r="A3246" s="1">
        <v>43600</v>
      </c>
      <c r="B3246">
        <v>24</v>
      </c>
      <c r="C3246">
        <v>15071</v>
      </c>
      <c r="D3246">
        <v>12512</v>
      </c>
      <c r="F3246">
        <f t="shared" si="100"/>
        <v>5</v>
      </c>
      <c r="G3246">
        <f t="shared" si="101"/>
        <v>15</v>
      </c>
    </row>
    <row r="3247" spans="1:7" x14ac:dyDescent="0.2">
      <c r="A3247" s="1">
        <v>43601</v>
      </c>
      <c r="B3247">
        <v>1</v>
      </c>
      <c r="C3247">
        <v>14425</v>
      </c>
      <c r="D3247">
        <v>12021</v>
      </c>
      <c r="F3247">
        <f t="shared" si="100"/>
        <v>5</v>
      </c>
      <c r="G3247">
        <f t="shared" si="101"/>
        <v>16</v>
      </c>
    </row>
    <row r="3248" spans="1:7" x14ac:dyDescent="0.2">
      <c r="A3248" s="1">
        <v>43601</v>
      </c>
      <c r="B3248">
        <v>2</v>
      </c>
      <c r="C3248">
        <v>14401</v>
      </c>
      <c r="D3248">
        <v>11803</v>
      </c>
      <c r="F3248">
        <f t="shared" si="100"/>
        <v>5</v>
      </c>
      <c r="G3248">
        <f t="shared" si="101"/>
        <v>16</v>
      </c>
    </row>
    <row r="3249" spans="1:7" x14ac:dyDescent="0.2">
      <c r="A3249" s="1">
        <v>43601</v>
      </c>
      <c r="B3249">
        <v>3</v>
      </c>
      <c r="C3249">
        <v>14352</v>
      </c>
      <c r="D3249">
        <v>11726</v>
      </c>
      <c r="F3249">
        <f t="shared" si="100"/>
        <v>5</v>
      </c>
      <c r="G3249">
        <f t="shared" si="101"/>
        <v>16</v>
      </c>
    </row>
    <row r="3250" spans="1:7" x14ac:dyDescent="0.2">
      <c r="A3250" s="1">
        <v>43601</v>
      </c>
      <c r="B3250">
        <v>4</v>
      </c>
      <c r="C3250">
        <v>14489</v>
      </c>
      <c r="D3250">
        <v>11821</v>
      </c>
      <c r="F3250">
        <f t="shared" si="100"/>
        <v>5</v>
      </c>
      <c r="G3250">
        <f t="shared" si="101"/>
        <v>16</v>
      </c>
    </row>
    <row r="3251" spans="1:7" x14ac:dyDescent="0.2">
      <c r="A3251" s="1">
        <v>43601</v>
      </c>
      <c r="B3251">
        <v>5</v>
      </c>
      <c r="C3251">
        <v>14689</v>
      </c>
      <c r="D3251">
        <v>12375</v>
      </c>
      <c r="F3251">
        <f t="shared" si="100"/>
        <v>5</v>
      </c>
      <c r="G3251">
        <f t="shared" si="101"/>
        <v>16</v>
      </c>
    </row>
    <row r="3252" spans="1:7" x14ac:dyDescent="0.2">
      <c r="A3252" s="1">
        <v>43601</v>
      </c>
      <c r="B3252">
        <v>6</v>
      </c>
      <c r="C3252">
        <v>15419</v>
      </c>
      <c r="D3252">
        <v>13402</v>
      </c>
      <c r="F3252">
        <f t="shared" si="100"/>
        <v>5</v>
      </c>
      <c r="G3252">
        <f t="shared" si="101"/>
        <v>16</v>
      </c>
    </row>
    <row r="3253" spans="1:7" x14ac:dyDescent="0.2">
      <c r="A3253" s="1">
        <v>43601</v>
      </c>
      <c r="B3253">
        <v>7</v>
      </c>
      <c r="C3253">
        <v>16554</v>
      </c>
      <c r="D3253">
        <v>14601</v>
      </c>
      <c r="F3253">
        <f t="shared" si="100"/>
        <v>5</v>
      </c>
      <c r="G3253">
        <f t="shared" si="101"/>
        <v>16</v>
      </c>
    </row>
    <row r="3254" spans="1:7" x14ac:dyDescent="0.2">
      <c r="A3254" s="1">
        <v>43601</v>
      </c>
      <c r="B3254">
        <v>8</v>
      </c>
      <c r="C3254">
        <v>16595</v>
      </c>
      <c r="D3254">
        <v>14674</v>
      </c>
      <c r="F3254">
        <f t="shared" si="100"/>
        <v>5</v>
      </c>
      <c r="G3254">
        <f t="shared" si="101"/>
        <v>16</v>
      </c>
    </row>
    <row r="3255" spans="1:7" x14ac:dyDescent="0.2">
      <c r="A3255" s="1">
        <v>43601</v>
      </c>
      <c r="B3255">
        <v>9</v>
      </c>
      <c r="C3255">
        <v>16443</v>
      </c>
      <c r="D3255">
        <v>14496</v>
      </c>
      <c r="F3255">
        <f t="shared" si="100"/>
        <v>5</v>
      </c>
      <c r="G3255">
        <f t="shared" si="101"/>
        <v>16</v>
      </c>
    </row>
    <row r="3256" spans="1:7" x14ac:dyDescent="0.2">
      <c r="A3256" s="1">
        <v>43601</v>
      </c>
      <c r="B3256">
        <v>10</v>
      </c>
      <c r="C3256">
        <v>16379</v>
      </c>
      <c r="D3256">
        <v>14311</v>
      </c>
      <c r="F3256">
        <f t="shared" si="100"/>
        <v>5</v>
      </c>
      <c r="G3256">
        <f t="shared" si="101"/>
        <v>16</v>
      </c>
    </row>
    <row r="3257" spans="1:7" x14ac:dyDescent="0.2">
      <c r="A3257" s="1">
        <v>43601</v>
      </c>
      <c r="B3257">
        <v>11</v>
      </c>
      <c r="C3257">
        <v>16176</v>
      </c>
      <c r="D3257">
        <v>14313</v>
      </c>
      <c r="F3257">
        <f t="shared" si="100"/>
        <v>5</v>
      </c>
      <c r="G3257">
        <f t="shared" si="101"/>
        <v>16</v>
      </c>
    </row>
    <row r="3258" spans="1:7" x14ac:dyDescent="0.2">
      <c r="A3258" s="1">
        <v>43601</v>
      </c>
      <c r="B3258">
        <v>12</v>
      </c>
      <c r="C3258">
        <v>16082</v>
      </c>
      <c r="D3258">
        <v>14198</v>
      </c>
      <c r="F3258">
        <f t="shared" si="100"/>
        <v>5</v>
      </c>
      <c r="G3258">
        <f t="shared" si="101"/>
        <v>16</v>
      </c>
    </row>
    <row r="3259" spans="1:7" x14ac:dyDescent="0.2">
      <c r="A3259" s="1">
        <v>43601</v>
      </c>
      <c r="B3259">
        <v>13</v>
      </c>
      <c r="C3259">
        <v>16118</v>
      </c>
      <c r="D3259">
        <v>14306</v>
      </c>
      <c r="F3259">
        <f t="shared" si="100"/>
        <v>5</v>
      </c>
      <c r="G3259">
        <f t="shared" si="101"/>
        <v>16</v>
      </c>
    </row>
    <row r="3260" spans="1:7" x14ac:dyDescent="0.2">
      <c r="A3260" s="1">
        <v>43601</v>
      </c>
      <c r="B3260">
        <v>14</v>
      </c>
      <c r="C3260">
        <v>16375</v>
      </c>
      <c r="D3260">
        <v>14292</v>
      </c>
      <c r="F3260">
        <f t="shared" si="100"/>
        <v>5</v>
      </c>
      <c r="G3260">
        <f t="shared" si="101"/>
        <v>16</v>
      </c>
    </row>
    <row r="3261" spans="1:7" x14ac:dyDescent="0.2">
      <c r="A3261" s="1">
        <v>43601</v>
      </c>
      <c r="B3261">
        <v>15</v>
      </c>
      <c r="C3261">
        <v>16296</v>
      </c>
      <c r="D3261">
        <v>14191</v>
      </c>
      <c r="F3261">
        <f t="shared" si="100"/>
        <v>5</v>
      </c>
      <c r="G3261">
        <f t="shared" si="101"/>
        <v>16</v>
      </c>
    </row>
    <row r="3262" spans="1:7" x14ac:dyDescent="0.2">
      <c r="A3262" s="1">
        <v>43601</v>
      </c>
      <c r="B3262">
        <v>16</v>
      </c>
      <c r="C3262">
        <v>16167</v>
      </c>
      <c r="D3262">
        <v>14613</v>
      </c>
      <c r="F3262">
        <f t="shared" si="100"/>
        <v>5</v>
      </c>
      <c r="G3262">
        <f t="shared" si="101"/>
        <v>16</v>
      </c>
    </row>
    <row r="3263" spans="1:7" x14ac:dyDescent="0.2">
      <c r="A3263" s="1">
        <v>43601</v>
      </c>
      <c r="B3263">
        <v>17</v>
      </c>
      <c r="C3263">
        <v>17034</v>
      </c>
      <c r="D3263">
        <v>15054</v>
      </c>
      <c r="F3263">
        <f t="shared" si="100"/>
        <v>5</v>
      </c>
      <c r="G3263">
        <f t="shared" si="101"/>
        <v>16</v>
      </c>
    </row>
    <row r="3264" spans="1:7" x14ac:dyDescent="0.2">
      <c r="A3264" s="1">
        <v>43601</v>
      </c>
      <c r="B3264">
        <v>18</v>
      </c>
      <c r="C3264">
        <v>17297</v>
      </c>
      <c r="D3264">
        <v>15297</v>
      </c>
      <c r="F3264">
        <f t="shared" si="100"/>
        <v>5</v>
      </c>
      <c r="G3264">
        <f t="shared" si="101"/>
        <v>16</v>
      </c>
    </row>
    <row r="3265" spans="1:7" x14ac:dyDescent="0.2">
      <c r="A3265" s="1">
        <v>43601</v>
      </c>
      <c r="B3265">
        <v>19</v>
      </c>
      <c r="C3265">
        <v>17541</v>
      </c>
      <c r="D3265">
        <v>15543</v>
      </c>
      <c r="F3265">
        <f t="shared" si="100"/>
        <v>5</v>
      </c>
      <c r="G3265">
        <f t="shared" si="101"/>
        <v>16</v>
      </c>
    </row>
    <row r="3266" spans="1:7" x14ac:dyDescent="0.2">
      <c r="A3266" s="1">
        <v>43601</v>
      </c>
      <c r="B3266">
        <v>20</v>
      </c>
      <c r="C3266">
        <v>17778</v>
      </c>
      <c r="D3266">
        <v>15843</v>
      </c>
      <c r="F3266">
        <f t="shared" si="100"/>
        <v>5</v>
      </c>
      <c r="G3266">
        <f t="shared" si="101"/>
        <v>16</v>
      </c>
    </row>
    <row r="3267" spans="1:7" x14ac:dyDescent="0.2">
      <c r="A3267" s="1">
        <v>43601</v>
      </c>
      <c r="B3267">
        <v>21</v>
      </c>
      <c r="C3267">
        <v>17057</v>
      </c>
      <c r="D3267">
        <v>15379</v>
      </c>
      <c r="F3267">
        <f t="shared" si="100"/>
        <v>5</v>
      </c>
      <c r="G3267">
        <f t="shared" si="101"/>
        <v>16</v>
      </c>
    </row>
    <row r="3268" spans="1:7" x14ac:dyDescent="0.2">
      <c r="A3268" s="1">
        <v>43601</v>
      </c>
      <c r="B3268">
        <v>22</v>
      </c>
      <c r="C3268">
        <v>16596</v>
      </c>
      <c r="D3268">
        <v>14424</v>
      </c>
      <c r="F3268">
        <f t="shared" si="100"/>
        <v>5</v>
      </c>
      <c r="G3268">
        <f t="shared" si="101"/>
        <v>16</v>
      </c>
    </row>
    <row r="3269" spans="1:7" x14ac:dyDescent="0.2">
      <c r="A3269" s="1">
        <v>43601</v>
      </c>
      <c r="B3269">
        <v>23</v>
      </c>
      <c r="C3269">
        <v>15627</v>
      </c>
      <c r="D3269">
        <v>13380</v>
      </c>
      <c r="F3269">
        <f t="shared" si="100"/>
        <v>5</v>
      </c>
      <c r="G3269">
        <f t="shared" si="101"/>
        <v>16</v>
      </c>
    </row>
    <row r="3270" spans="1:7" x14ac:dyDescent="0.2">
      <c r="A3270" s="1">
        <v>43601</v>
      </c>
      <c r="B3270">
        <v>24</v>
      </c>
      <c r="C3270">
        <v>14921</v>
      </c>
      <c r="D3270">
        <v>12597</v>
      </c>
      <c r="F3270">
        <f t="shared" si="100"/>
        <v>5</v>
      </c>
      <c r="G3270">
        <f t="shared" si="101"/>
        <v>16</v>
      </c>
    </row>
    <row r="3271" spans="1:7" x14ac:dyDescent="0.2">
      <c r="A3271" s="1">
        <v>43602</v>
      </c>
      <c r="B3271">
        <v>1</v>
      </c>
      <c r="C3271">
        <v>14793</v>
      </c>
      <c r="D3271">
        <v>12228</v>
      </c>
      <c r="F3271">
        <f t="shared" si="100"/>
        <v>5</v>
      </c>
      <c r="G3271">
        <f t="shared" si="101"/>
        <v>17</v>
      </c>
    </row>
    <row r="3272" spans="1:7" x14ac:dyDescent="0.2">
      <c r="A3272" s="1">
        <v>43602</v>
      </c>
      <c r="B3272">
        <v>2</v>
      </c>
      <c r="C3272">
        <v>14543</v>
      </c>
      <c r="D3272">
        <v>11963</v>
      </c>
      <c r="F3272">
        <f t="shared" ref="F3272:F3335" si="102">MONTH(A3272)</f>
        <v>5</v>
      </c>
      <c r="G3272">
        <f t="shared" ref="G3272:G3335" si="103">DAY(A3272)</f>
        <v>17</v>
      </c>
    </row>
    <row r="3273" spans="1:7" x14ac:dyDescent="0.2">
      <c r="A3273" s="1">
        <v>43602</v>
      </c>
      <c r="B3273">
        <v>3</v>
      </c>
      <c r="C3273">
        <v>14458</v>
      </c>
      <c r="D3273">
        <v>11849</v>
      </c>
      <c r="F3273">
        <f t="shared" si="102"/>
        <v>5</v>
      </c>
      <c r="G3273">
        <f t="shared" si="103"/>
        <v>17</v>
      </c>
    </row>
    <row r="3274" spans="1:7" x14ac:dyDescent="0.2">
      <c r="A3274" s="1">
        <v>43602</v>
      </c>
      <c r="B3274">
        <v>4</v>
      </c>
      <c r="C3274">
        <v>14530</v>
      </c>
      <c r="D3274">
        <v>11918</v>
      </c>
      <c r="F3274">
        <f t="shared" si="102"/>
        <v>5</v>
      </c>
      <c r="G3274">
        <f t="shared" si="103"/>
        <v>17</v>
      </c>
    </row>
    <row r="3275" spans="1:7" x14ac:dyDescent="0.2">
      <c r="A3275" s="1">
        <v>43602</v>
      </c>
      <c r="B3275">
        <v>5</v>
      </c>
      <c r="C3275">
        <v>14765</v>
      </c>
      <c r="D3275">
        <v>12368</v>
      </c>
      <c r="F3275">
        <f t="shared" si="102"/>
        <v>5</v>
      </c>
      <c r="G3275">
        <f t="shared" si="103"/>
        <v>17</v>
      </c>
    </row>
    <row r="3276" spans="1:7" x14ac:dyDescent="0.2">
      <c r="A3276" s="1">
        <v>43602</v>
      </c>
      <c r="B3276">
        <v>6</v>
      </c>
      <c r="C3276">
        <v>15805</v>
      </c>
      <c r="D3276">
        <v>13486</v>
      </c>
      <c r="F3276">
        <f t="shared" si="102"/>
        <v>5</v>
      </c>
      <c r="G3276">
        <f t="shared" si="103"/>
        <v>17</v>
      </c>
    </row>
    <row r="3277" spans="1:7" x14ac:dyDescent="0.2">
      <c r="A3277" s="1">
        <v>43602</v>
      </c>
      <c r="B3277">
        <v>7</v>
      </c>
      <c r="C3277">
        <v>16506</v>
      </c>
      <c r="D3277">
        <v>14513</v>
      </c>
      <c r="F3277">
        <f t="shared" si="102"/>
        <v>5</v>
      </c>
      <c r="G3277">
        <f t="shared" si="103"/>
        <v>17</v>
      </c>
    </row>
    <row r="3278" spans="1:7" x14ac:dyDescent="0.2">
      <c r="A3278" s="1">
        <v>43602</v>
      </c>
      <c r="B3278">
        <v>8</v>
      </c>
      <c r="C3278">
        <v>16808</v>
      </c>
      <c r="D3278">
        <v>14841</v>
      </c>
      <c r="F3278">
        <f t="shared" si="102"/>
        <v>5</v>
      </c>
      <c r="G3278">
        <f t="shared" si="103"/>
        <v>17</v>
      </c>
    </row>
    <row r="3279" spans="1:7" x14ac:dyDescent="0.2">
      <c r="A3279" s="1">
        <v>43602</v>
      </c>
      <c r="B3279">
        <v>9</v>
      </c>
      <c r="C3279">
        <v>16464</v>
      </c>
      <c r="D3279">
        <v>14744</v>
      </c>
      <c r="F3279">
        <f t="shared" si="102"/>
        <v>5</v>
      </c>
      <c r="G3279">
        <f t="shared" si="103"/>
        <v>17</v>
      </c>
    </row>
    <row r="3280" spans="1:7" x14ac:dyDescent="0.2">
      <c r="A3280" s="1">
        <v>43602</v>
      </c>
      <c r="B3280">
        <v>10</v>
      </c>
      <c r="C3280">
        <v>16138</v>
      </c>
      <c r="D3280">
        <v>14599</v>
      </c>
      <c r="F3280">
        <f t="shared" si="102"/>
        <v>5</v>
      </c>
      <c r="G3280">
        <f t="shared" si="103"/>
        <v>17</v>
      </c>
    </row>
    <row r="3281" spans="1:7" x14ac:dyDescent="0.2">
      <c r="A3281" s="1">
        <v>43602</v>
      </c>
      <c r="B3281">
        <v>11</v>
      </c>
      <c r="C3281">
        <v>16548</v>
      </c>
      <c r="D3281">
        <v>14415</v>
      </c>
      <c r="F3281">
        <f t="shared" si="102"/>
        <v>5</v>
      </c>
      <c r="G3281">
        <f t="shared" si="103"/>
        <v>17</v>
      </c>
    </row>
    <row r="3282" spans="1:7" x14ac:dyDescent="0.2">
      <c r="A3282" s="1">
        <v>43602</v>
      </c>
      <c r="B3282">
        <v>12</v>
      </c>
      <c r="C3282">
        <v>16469</v>
      </c>
      <c r="D3282">
        <v>14166</v>
      </c>
      <c r="F3282">
        <f t="shared" si="102"/>
        <v>5</v>
      </c>
      <c r="G3282">
        <f t="shared" si="103"/>
        <v>17</v>
      </c>
    </row>
    <row r="3283" spans="1:7" x14ac:dyDescent="0.2">
      <c r="A3283" s="1">
        <v>43602</v>
      </c>
      <c r="B3283">
        <v>13</v>
      </c>
      <c r="C3283">
        <v>16471</v>
      </c>
      <c r="D3283">
        <v>14005</v>
      </c>
      <c r="F3283">
        <f t="shared" si="102"/>
        <v>5</v>
      </c>
      <c r="G3283">
        <f t="shared" si="103"/>
        <v>17</v>
      </c>
    </row>
    <row r="3284" spans="1:7" x14ac:dyDescent="0.2">
      <c r="A3284" s="1">
        <v>43602</v>
      </c>
      <c r="B3284">
        <v>14</v>
      </c>
      <c r="C3284">
        <v>16238</v>
      </c>
      <c r="D3284">
        <v>13822</v>
      </c>
      <c r="F3284">
        <f t="shared" si="102"/>
        <v>5</v>
      </c>
      <c r="G3284">
        <f t="shared" si="103"/>
        <v>17</v>
      </c>
    </row>
    <row r="3285" spans="1:7" x14ac:dyDescent="0.2">
      <c r="A3285" s="1">
        <v>43602</v>
      </c>
      <c r="B3285">
        <v>15</v>
      </c>
      <c r="C3285">
        <v>16177</v>
      </c>
      <c r="D3285">
        <v>13645</v>
      </c>
      <c r="F3285">
        <f t="shared" si="102"/>
        <v>5</v>
      </c>
      <c r="G3285">
        <f t="shared" si="103"/>
        <v>17</v>
      </c>
    </row>
    <row r="3286" spans="1:7" x14ac:dyDescent="0.2">
      <c r="A3286" s="1">
        <v>43602</v>
      </c>
      <c r="B3286">
        <v>16</v>
      </c>
      <c r="C3286">
        <v>15667</v>
      </c>
      <c r="D3286">
        <v>13715</v>
      </c>
      <c r="F3286">
        <f t="shared" si="102"/>
        <v>5</v>
      </c>
      <c r="G3286">
        <f t="shared" si="103"/>
        <v>17</v>
      </c>
    </row>
    <row r="3287" spans="1:7" x14ac:dyDescent="0.2">
      <c r="A3287" s="1">
        <v>43602</v>
      </c>
      <c r="B3287">
        <v>17</v>
      </c>
      <c r="C3287">
        <v>16175</v>
      </c>
      <c r="D3287">
        <v>14255</v>
      </c>
      <c r="F3287">
        <f t="shared" si="102"/>
        <v>5</v>
      </c>
      <c r="G3287">
        <f t="shared" si="103"/>
        <v>17</v>
      </c>
    </row>
    <row r="3288" spans="1:7" x14ac:dyDescent="0.2">
      <c r="A3288" s="1">
        <v>43602</v>
      </c>
      <c r="B3288">
        <v>18</v>
      </c>
      <c r="C3288">
        <v>16514</v>
      </c>
      <c r="D3288">
        <v>14604</v>
      </c>
      <c r="F3288">
        <f t="shared" si="102"/>
        <v>5</v>
      </c>
      <c r="G3288">
        <f t="shared" si="103"/>
        <v>17</v>
      </c>
    </row>
    <row r="3289" spans="1:7" x14ac:dyDescent="0.2">
      <c r="A3289" s="1">
        <v>43602</v>
      </c>
      <c r="B3289">
        <v>19</v>
      </c>
      <c r="C3289">
        <v>16418</v>
      </c>
      <c r="D3289">
        <v>14887</v>
      </c>
      <c r="F3289">
        <f t="shared" si="102"/>
        <v>5</v>
      </c>
      <c r="G3289">
        <f t="shared" si="103"/>
        <v>17</v>
      </c>
    </row>
    <row r="3290" spans="1:7" x14ac:dyDescent="0.2">
      <c r="A3290" s="1">
        <v>43602</v>
      </c>
      <c r="B3290">
        <v>20</v>
      </c>
      <c r="C3290">
        <v>16693</v>
      </c>
      <c r="D3290">
        <v>14960</v>
      </c>
      <c r="F3290">
        <f t="shared" si="102"/>
        <v>5</v>
      </c>
      <c r="G3290">
        <f t="shared" si="103"/>
        <v>17</v>
      </c>
    </row>
    <row r="3291" spans="1:7" x14ac:dyDescent="0.2">
      <c r="A3291" s="1">
        <v>43602</v>
      </c>
      <c r="B3291">
        <v>21</v>
      </c>
      <c r="C3291">
        <v>16921</v>
      </c>
      <c r="D3291">
        <v>15028</v>
      </c>
      <c r="F3291">
        <f t="shared" si="102"/>
        <v>5</v>
      </c>
      <c r="G3291">
        <f t="shared" si="103"/>
        <v>17</v>
      </c>
    </row>
    <row r="3292" spans="1:7" x14ac:dyDescent="0.2">
      <c r="A3292" s="1">
        <v>43602</v>
      </c>
      <c r="B3292">
        <v>22</v>
      </c>
      <c r="C3292">
        <v>16164</v>
      </c>
      <c r="D3292">
        <v>14261</v>
      </c>
      <c r="F3292">
        <f t="shared" si="102"/>
        <v>5</v>
      </c>
      <c r="G3292">
        <f t="shared" si="103"/>
        <v>17</v>
      </c>
    </row>
    <row r="3293" spans="1:7" x14ac:dyDescent="0.2">
      <c r="A3293" s="1">
        <v>43602</v>
      </c>
      <c r="B3293">
        <v>23</v>
      </c>
      <c r="C3293">
        <v>15366</v>
      </c>
      <c r="D3293">
        <v>13106</v>
      </c>
      <c r="F3293">
        <f t="shared" si="102"/>
        <v>5</v>
      </c>
      <c r="G3293">
        <f t="shared" si="103"/>
        <v>17</v>
      </c>
    </row>
    <row r="3294" spans="1:7" x14ac:dyDescent="0.2">
      <c r="A3294" s="1">
        <v>43602</v>
      </c>
      <c r="B3294">
        <v>24</v>
      </c>
      <c r="C3294">
        <v>14868</v>
      </c>
      <c r="D3294">
        <v>12410</v>
      </c>
      <c r="F3294">
        <f t="shared" si="102"/>
        <v>5</v>
      </c>
      <c r="G3294">
        <f t="shared" si="103"/>
        <v>17</v>
      </c>
    </row>
    <row r="3295" spans="1:7" x14ac:dyDescent="0.2">
      <c r="A3295" s="1">
        <v>43603</v>
      </c>
      <c r="B3295">
        <v>1</v>
      </c>
      <c r="C3295">
        <v>14534</v>
      </c>
      <c r="D3295">
        <v>11964</v>
      </c>
      <c r="F3295">
        <f t="shared" si="102"/>
        <v>5</v>
      </c>
      <c r="G3295">
        <f t="shared" si="103"/>
        <v>18</v>
      </c>
    </row>
    <row r="3296" spans="1:7" x14ac:dyDescent="0.2">
      <c r="A3296" s="1">
        <v>43603</v>
      </c>
      <c r="B3296">
        <v>2</v>
      </c>
      <c r="C3296">
        <v>14387</v>
      </c>
      <c r="D3296">
        <v>11652</v>
      </c>
      <c r="F3296">
        <f t="shared" si="102"/>
        <v>5</v>
      </c>
      <c r="G3296">
        <f t="shared" si="103"/>
        <v>18</v>
      </c>
    </row>
    <row r="3297" spans="1:7" x14ac:dyDescent="0.2">
      <c r="A3297" s="1">
        <v>43603</v>
      </c>
      <c r="B3297">
        <v>3</v>
      </c>
      <c r="C3297">
        <v>14369</v>
      </c>
      <c r="D3297">
        <v>11579</v>
      </c>
      <c r="F3297">
        <f t="shared" si="102"/>
        <v>5</v>
      </c>
      <c r="G3297">
        <f t="shared" si="103"/>
        <v>18</v>
      </c>
    </row>
    <row r="3298" spans="1:7" x14ac:dyDescent="0.2">
      <c r="A3298" s="1">
        <v>43603</v>
      </c>
      <c r="B3298">
        <v>4</v>
      </c>
      <c r="C3298">
        <v>14252</v>
      </c>
      <c r="D3298">
        <v>11584</v>
      </c>
      <c r="F3298">
        <f t="shared" si="102"/>
        <v>5</v>
      </c>
      <c r="G3298">
        <f t="shared" si="103"/>
        <v>18</v>
      </c>
    </row>
    <row r="3299" spans="1:7" x14ac:dyDescent="0.2">
      <c r="A3299" s="1">
        <v>43603</v>
      </c>
      <c r="B3299">
        <v>5</v>
      </c>
      <c r="C3299">
        <v>14252</v>
      </c>
      <c r="D3299">
        <v>11722</v>
      </c>
      <c r="F3299">
        <f t="shared" si="102"/>
        <v>5</v>
      </c>
      <c r="G3299">
        <f t="shared" si="103"/>
        <v>18</v>
      </c>
    </row>
    <row r="3300" spans="1:7" x14ac:dyDescent="0.2">
      <c r="A3300" s="1">
        <v>43603</v>
      </c>
      <c r="B3300">
        <v>6</v>
      </c>
      <c r="C3300">
        <v>14501</v>
      </c>
      <c r="D3300">
        <v>11842</v>
      </c>
      <c r="F3300">
        <f t="shared" si="102"/>
        <v>5</v>
      </c>
      <c r="G3300">
        <f t="shared" si="103"/>
        <v>18</v>
      </c>
    </row>
    <row r="3301" spans="1:7" x14ac:dyDescent="0.2">
      <c r="A3301" s="1">
        <v>43603</v>
      </c>
      <c r="B3301">
        <v>7</v>
      </c>
      <c r="C3301">
        <v>14819</v>
      </c>
      <c r="D3301">
        <v>12281</v>
      </c>
      <c r="F3301">
        <f t="shared" si="102"/>
        <v>5</v>
      </c>
      <c r="G3301">
        <f t="shared" si="103"/>
        <v>18</v>
      </c>
    </row>
    <row r="3302" spans="1:7" x14ac:dyDescent="0.2">
      <c r="A3302" s="1">
        <v>43603</v>
      </c>
      <c r="B3302">
        <v>8</v>
      </c>
      <c r="C3302">
        <v>15285</v>
      </c>
      <c r="D3302">
        <v>12643</v>
      </c>
      <c r="F3302">
        <f t="shared" si="102"/>
        <v>5</v>
      </c>
      <c r="G3302">
        <f t="shared" si="103"/>
        <v>18</v>
      </c>
    </row>
    <row r="3303" spans="1:7" x14ac:dyDescent="0.2">
      <c r="A3303" s="1">
        <v>43603</v>
      </c>
      <c r="B3303">
        <v>9</v>
      </c>
      <c r="C3303">
        <v>15954</v>
      </c>
      <c r="D3303">
        <v>12927</v>
      </c>
      <c r="F3303">
        <f t="shared" si="102"/>
        <v>5</v>
      </c>
      <c r="G3303">
        <f t="shared" si="103"/>
        <v>18</v>
      </c>
    </row>
    <row r="3304" spans="1:7" x14ac:dyDescent="0.2">
      <c r="A3304" s="1">
        <v>43603</v>
      </c>
      <c r="B3304">
        <v>10</v>
      </c>
      <c r="C3304">
        <v>16163</v>
      </c>
      <c r="D3304">
        <v>13121</v>
      </c>
      <c r="F3304">
        <f t="shared" si="102"/>
        <v>5</v>
      </c>
      <c r="G3304">
        <f t="shared" si="103"/>
        <v>18</v>
      </c>
    </row>
    <row r="3305" spans="1:7" x14ac:dyDescent="0.2">
      <c r="A3305" s="1">
        <v>43603</v>
      </c>
      <c r="B3305">
        <v>11</v>
      </c>
      <c r="C3305">
        <v>16084</v>
      </c>
      <c r="D3305">
        <v>13162</v>
      </c>
      <c r="F3305">
        <f t="shared" si="102"/>
        <v>5</v>
      </c>
      <c r="G3305">
        <f t="shared" si="103"/>
        <v>18</v>
      </c>
    </row>
    <row r="3306" spans="1:7" x14ac:dyDescent="0.2">
      <c r="A3306" s="1">
        <v>43603</v>
      </c>
      <c r="B3306">
        <v>12</v>
      </c>
      <c r="C3306">
        <v>15738</v>
      </c>
      <c r="D3306">
        <v>13047</v>
      </c>
      <c r="F3306">
        <f t="shared" si="102"/>
        <v>5</v>
      </c>
      <c r="G3306">
        <f t="shared" si="103"/>
        <v>18</v>
      </c>
    </row>
    <row r="3307" spans="1:7" x14ac:dyDescent="0.2">
      <c r="A3307" s="1">
        <v>43603</v>
      </c>
      <c r="B3307">
        <v>13</v>
      </c>
      <c r="C3307">
        <v>15583</v>
      </c>
      <c r="D3307">
        <v>12910</v>
      </c>
      <c r="F3307">
        <f t="shared" si="102"/>
        <v>5</v>
      </c>
      <c r="G3307">
        <f t="shared" si="103"/>
        <v>18</v>
      </c>
    </row>
    <row r="3308" spans="1:7" x14ac:dyDescent="0.2">
      <c r="A3308" s="1">
        <v>43603</v>
      </c>
      <c r="B3308">
        <v>14</v>
      </c>
      <c r="C3308">
        <v>15439</v>
      </c>
      <c r="D3308">
        <v>12850</v>
      </c>
      <c r="F3308">
        <f t="shared" si="102"/>
        <v>5</v>
      </c>
      <c r="G3308">
        <f t="shared" si="103"/>
        <v>18</v>
      </c>
    </row>
    <row r="3309" spans="1:7" x14ac:dyDescent="0.2">
      <c r="A3309" s="1">
        <v>43603</v>
      </c>
      <c r="B3309">
        <v>15</v>
      </c>
      <c r="C3309">
        <v>15411</v>
      </c>
      <c r="D3309">
        <v>12903</v>
      </c>
      <c r="F3309">
        <f t="shared" si="102"/>
        <v>5</v>
      </c>
      <c r="G3309">
        <f t="shared" si="103"/>
        <v>18</v>
      </c>
    </row>
    <row r="3310" spans="1:7" x14ac:dyDescent="0.2">
      <c r="A3310" s="1">
        <v>43603</v>
      </c>
      <c r="B3310">
        <v>16</v>
      </c>
      <c r="C3310">
        <v>16057</v>
      </c>
      <c r="D3310">
        <v>13220</v>
      </c>
      <c r="F3310">
        <f t="shared" si="102"/>
        <v>5</v>
      </c>
      <c r="G3310">
        <f t="shared" si="103"/>
        <v>18</v>
      </c>
    </row>
    <row r="3311" spans="1:7" x14ac:dyDescent="0.2">
      <c r="A3311" s="1">
        <v>43603</v>
      </c>
      <c r="B3311">
        <v>17</v>
      </c>
      <c r="C3311">
        <v>16369</v>
      </c>
      <c r="D3311">
        <v>13616</v>
      </c>
      <c r="F3311">
        <f t="shared" si="102"/>
        <v>5</v>
      </c>
      <c r="G3311">
        <f t="shared" si="103"/>
        <v>18</v>
      </c>
    </row>
    <row r="3312" spans="1:7" x14ac:dyDescent="0.2">
      <c r="A3312" s="1">
        <v>43603</v>
      </c>
      <c r="B3312">
        <v>18</v>
      </c>
      <c r="C3312">
        <v>16401</v>
      </c>
      <c r="D3312">
        <v>13835</v>
      </c>
      <c r="F3312">
        <f t="shared" si="102"/>
        <v>5</v>
      </c>
      <c r="G3312">
        <f t="shared" si="103"/>
        <v>18</v>
      </c>
    </row>
    <row r="3313" spans="1:7" x14ac:dyDescent="0.2">
      <c r="A3313" s="1">
        <v>43603</v>
      </c>
      <c r="B3313">
        <v>19</v>
      </c>
      <c r="C3313">
        <v>16462</v>
      </c>
      <c r="D3313">
        <v>13945</v>
      </c>
      <c r="F3313">
        <f t="shared" si="102"/>
        <v>5</v>
      </c>
      <c r="G3313">
        <f t="shared" si="103"/>
        <v>18</v>
      </c>
    </row>
    <row r="3314" spans="1:7" x14ac:dyDescent="0.2">
      <c r="A3314" s="1">
        <v>43603</v>
      </c>
      <c r="B3314">
        <v>20</v>
      </c>
      <c r="C3314">
        <v>16979</v>
      </c>
      <c r="D3314">
        <v>14145</v>
      </c>
      <c r="F3314">
        <f t="shared" si="102"/>
        <v>5</v>
      </c>
      <c r="G3314">
        <f t="shared" si="103"/>
        <v>18</v>
      </c>
    </row>
    <row r="3315" spans="1:7" x14ac:dyDescent="0.2">
      <c r="A3315" s="1">
        <v>43603</v>
      </c>
      <c r="B3315">
        <v>21</v>
      </c>
      <c r="C3315">
        <v>16878</v>
      </c>
      <c r="D3315">
        <v>13916</v>
      </c>
      <c r="F3315">
        <f t="shared" si="102"/>
        <v>5</v>
      </c>
      <c r="G3315">
        <f t="shared" si="103"/>
        <v>18</v>
      </c>
    </row>
    <row r="3316" spans="1:7" x14ac:dyDescent="0.2">
      <c r="A3316" s="1">
        <v>43603</v>
      </c>
      <c r="B3316">
        <v>22</v>
      </c>
      <c r="C3316">
        <v>15957</v>
      </c>
      <c r="D3316">
        <v>13142</v>
      </c>
      <c r="F3316">
        <f t="shared" si="102"/>
        <v>5</v>
      </c>
      <c r="G3316">
        <f t="shared" si="103"/>
        <v>18</v>
      </c>
    </row>
    <row r="3317" spans="1:7" x14ac:dyDescent="0.2">
      <c r="A3317" s="1">
        <v>43603</v>
      </c>
      <c r="B3317">
        <v>23</v>
      </c>
      <c r="C3317">
        <v>15022</v>
      </c>
      <c r="D3317">
        <v>12340</v>
      </c>
      <c r="F3317">
        <f t="shared" si="102"/>
        <v>5</v>
      </c>
      <c r="G3317">
        <f t="shared" si="103"/>
        <v>18</v>
      </c>
    </row>
    <row r="3318" spans="1:7" x14ac:dyDescent="0.2">
      <c r="A3318" s="1">
        <v>43603</v>
      </c>
      <c r="B3318">
        <v>24</v>
      </c>
      <c r="C3318">
        <v>14460</v>
      </c>
      <c r="D3318">
        <v>11640</v>
      </c>
      <c r="F3318">
        <f t="shared" si="102"/>
        <v>5</v>
      </c>
      <c r="G3318">
        <f t="shared" si="103"/>
        <v>18</v>
      </c>
    </row>
    <row r="3319" spans="1:7" x14ac:dyDescent="0.2">
      <c r="A3319" s="1">
        <v>43604</v>
      </c>
      <c r="B3319">
        <v>1</v>
      </c>
      <c r="C3319">
        <v>14146</v>
      </c>
      <c r="D3319">
        <v>11276</v>
      </c>
      <c r="F3319">
        <f t="shared" si="102"/>
        <v>5</v>
      </c>
      <c r="G3319">
        <f t="shared" si="103"/>
        <v>19</v>
      </c>
    </row>
    <row r="3320" spans="1:7" x14ac:dyDescent="0.2">
      <c r="A3320" s="1">
        <v>43604</v>
      </c>
      <c r="B3320">
        <v>2</v>
      </c>
      <c r="C3320">
        <v>13928</v>
      </c>
      <c r="D3320">
        <v>11087</v>
      </c>
      <c r="F3320">
        <f t="shared" si="102"/>
        <v>5</v>
      </c>
      <c r="G3320">
        <f t="shared" si="103"/>
        <v>19</v>
      </c>
    </row>
    <row r="3321" spans="1:7" x14ac:dyDescent="0.2">
      <c r="A3321" s="1">
        <v>43604</v>
      </c>
      <c r="B3321">
        <v>3</v>
      </c>
      <c r="C3321">
        <v>13740</v>
      </c>
      <c r="D3321">
        <v>11037</v>
      </c>
      <c r="F3321">
        <f t="shared" si="102"/>
        <v>5</v>
      </c>
      <c r="G3321">
        <f t="shared" si="103"/>
        <v>19</v>
      </c>
    </row>
    <row r="3322" spans="1:7" x14ac:dyDescent="0.2">
      <c r="A3322" s="1">
        <v>43604</v>
      </c>
      <c r="B3322">
        <v>4</v>
      </c>
      <c r="C3322">
        <v>13450</v>
      </c>
      <c r="D3322">
        <v>10879</v>
      </c>
      <c r="F3322">
        <f t="shared" si="102"/>
        <v>5</v>
      </c>
      <c r="G3322">
        <f t="shared" si="103"/>
        <v>19</v>
      </c>
    </row>
    <row r="3323" spans="1:7" x14ac:dyDescent="0.2">
      <c r="A3323" s="1">
        <v>43604</v>
      </c>
      <c r="B3323">
        <v>5</v>
      </c>
      <c r="C3323">
        <v>14021</v>
      </c>
      <c r="D3323">
        <v>11044</v>
      </c>
      <c r="F3323">
        <f t="shared" si="102"/>
        <v>5</v>
      </c>
      <c r="G3323">
        <f t="shared" si="103"/>
        <v>19</v>
      </c>
    </row>
    <row r="3324" spans="1:7" x14ac:dyDescent="0.2">
      <c r="A3324" s="1">
        <v>43604</v>
      </c>
      <c r="B3324">
        <v>6</v>
      </c>
      <c r="C3324">
        <v>14150</v>
      </c>
      <c r="D3324">
        <v>11249</v>
      </c>
      <c r="F3324">
        <f t="shared" si="102"/>
        <v>5</v>
      </c>
      <c r="G3324">
        <f t="shared" si="103"/>
        <v>19</v>
      </c>
    </row>
    <row r="3325" spans="1:7" x14ac:dyDescent="0.2">
      <c r="A3325" s="1">
        <v>43604</v>
      </c>
      <c r="B3325">
        <v>7</v>
      </c>
      <c r="C3325">
        <v>14313</v>
      </c>
      <c r="D3325">
        <v>11482</v>
      </c>
      <c r="F3325">
        <f t="shared" si="102"/>
        <v>5</v>
      </c>
      <c r="G3325">
        <f t="shared" si="103"/>
        <v>19</v>
      </c>
    </row>
    <row r="3326" spans="1:7" x14ac:dyDescent="0.2">
      <c r="A3326" s="1">
        <v>43604</v>
      </c>
      <c r="B3326">
        <v>8</v>
      </c>
      <c r="C3326">
        <v>14618</v>
      </c>
      <c r="D3326">
        <v>11893</v>
      </c>
      <c r="F3326">
        <f t="shared" si="102"/>
        <v>5</v>
      </c>
      <c r="G3326">
        <f t="shared" si="103"/>
        <v>19</v>
      </c>
    </row>
    <row r="3327" spans="1:7" x14ac:dyDescent="0.2">
      <c r="A3327" s="1">
        <v>43604</v>
      </c>
      <c r="B3327">
        <v>9</v>
      </c>
      <c r="C3327">
        <v>14907</v>
      </c>
      <c r="D3327">
        <v>12091</v>
      </c>
      <c r="F3327">
        <f t="shared" si="102"/>
        <v>5</v>
      </c>
      <c r="G3327">
        <f t="shared" si="103"/>
        <v>19</v>
      </c>
    </row>
    <row r="3328" spans="1:7" x14ac:dyDescent="0.2">
      <c r="A3328" s="1">
        <v>43604</v>
      </c>
      <c r="B3328">
        <v>10</v>
      </c>
      <c r="C3328">
        <v>15027</v>
      </c>
      <c r="D3328">
        <v>12200</v>
      </c>
      <c r="F3328">
        <f t="shared" si="102"/>
        <v>5</v>
      </c>
      <c r="G3328">
        <f t="shared" si="103"/>
        <v>19</v>
      </c>
    </row>
    <row r="3329" spans="1:7" x14ac:dyDescent="0.2">
      <c r="A3329" s="1">
        <v>43604</v>
      </c>
      <c r="B3329">
        <v>11</v>
      </c>
      <c r="C3329">
        <v>14963</v>
      </c>
      <c r="D3329">
        <v>12288</v>
      </c>
      <c r="F3329">
        <f t="shared" si="102"/>
        <v>5</v>
      </c>
      <c r="G3329">
        <f t="shared" si="103"/>
        <v>19</v>
      </c>
    </row>
    <row r="3330" spans="1:7" x14ac:dyDescent="0.2">
      <c r="A3330" s="1">
        <v>43604</v>
      </c>
      <c r="B3330">
        <v>12</v>
      </c>
      <c r="C3330">
        <v>15096</v>
      </c>
      <c r="D3330">
        <v>12263</v>
      </c>
      <c r="F3330">
        <f t="shared" si="102"/>
        <v>5</v>
      </c>
      <c r="G3330">
        <f t="shared" si="103"/>
        <v>19</v>
      </c>
    </row>
    <row r="3331" spans="1:7" x14ac:dyDescent="0.2">
      <c r="A3331" s="1">
        <v>43604</v>
      </c>
      <c r="B3331">
        <v>13</v>
      </c>
      <c r="C3331">
        <v>15332</v>
      </c>
      <c r="D3331">
        <v>12241</v>
      </c>
      <c r="F3331">
        <f t="shared" si="102"/>
        <v>5</v>
      </c>
      <c r="G3331">
        <f t="shared" si="103"/>
        <v>19</v>
      </c>
    </row>
    <row r="3332" spans="1:7" x14ac:dyDescent="0.2">
      <c r="A3332" s="1">
        <v>43604</v>
      </c>
      <c r="B3332">
        <v>14</v>
      </c>
      <c r="C3332">
        <v>15000</v>
      </c>
      <c r="D3332">
        <v>12105</v>
      </c>
      <c r="F3332">
        <f t="shared" si="102"/>
        <v>5</v>
      </c>
      <c r="G3332">
        <f t="shared" si="103"/>
        <v>19</v>
      </c>
    </row>
    <row r="3333" spans="1:7" x14ac:dyDescent="0.2">
      <c r="A3333" s="1">
        <v>43604</v>
      </c>
      <c r="B3333">
        <v>15</v>
      </c>
      <c r="C3333">
        <v>15418</v>
      </c>
      <c r="D3333">
        <v>12453</v>
      </c>
      <c r="F3333">
        <f t="shared" si="102"/>
        <v>5</v>
      </c>
      <c r="G3333">
        <f t="shared" si="103"/>
        <v>19</v>
      </c>
    </row>
    <row r="3334" spans="1:7" x14ac:dyDescent="0.2">
      <c r="A3334" s="1">
        <v>43604</v>
      </c>
      <c r="B3334">
        <v>16</v>
      </c>
      <c r="C3334">
        <v>16291</v>
      </c>
      <c r="D3334">
        <v>13209</v>
      </c>
      <c r="F3334">
        <f t="shared" si="102"/>
        <v>5</v>
      </c>
      <c r="G3334">
        <f t="shared" si="103"/>
        <v>19</v>
      </c>
    </row>
    <row r="3335" spans="1:7" x14ac:dyDescent="0.2">
      <c r="A3335" s="1">
        <v>43604</v>
      </c>
      <c r="B3335">
        <v>17</v>
      </c>
      <c r="C3335">
        <v>16768</v>
      </c>
      <c r="D3335">
        <v>13654</v>
      </c>
      <c r="F3335">
        <f t="shared" si="102"/>
        <v>5</v>
      </c>
      <c r="G3335">
        <f t="shared" si="103"/>
        <v>19</v>
      </c>
    </row>
    <row r="3336" spans="1:7" x14ac:dyDescent="0.2">
      <c r="A3336" s="1">
        <v>43604</v>
      </c>
      <c r="B3336">
        <v>18</v>
      </c>
      <c r="C3336">
        <v>17139</v>
      </c>
      <c r="D3336">
        <v>14031</v>
      </c>
      <c r="F3336">
        <f t="shared" ref="F3336:F3399" si="104">MONTH(A3336)</f>
        <v>5</v>
      </c>
      <c r="G3336">
        <f t="shared" ref="G3336:G3399" si="105">DAY(A3336)</f>
        <v>19</v>
      </c>
    </row>
    <row r="3337" spans="1:7" x14ac:dyDescent="0.2">
      <c r="A3337" s="1">
        <v>43604</v>
      </c>
      <c r="B3337">
        <v>19</v>
      </c>
      <c r="C3337">
        <v>17002</v>
      </c>
      <c r="D3337">
        <v>14154</v>
      </c>
      <c r="F3337">
        <f t="shared" si="104"/>
        <v>5</v>
      </c>
      <c r="G3337">
        <f t="shared" si="105"/>
        <v>19</v>
      </c>
    </row>
    <row r="3338" spans="1:7" x14ac:dyDescent="0.2">
      <c r="A3338" s="1">
        <v>43604</v>
      </c>
      <c r="B3338">
        <v>20</v>
      </c>
      <c r="C3338">
        <v>17360</v>
      </c>
      <c r="D3338">
        <v>14223</v>
      </c>
      <c r="F3338">
        <f t="shared" si="104"/>
        <v>5</v>
      </c>
      <c r="G3338">
        <f t="shared" si="105"/>
        <v>19</v>
      </c>
    </row>
    <row r="3339" spans="1:7" x14ac:dyDescent="0.2">
      <c r="A3339" s="1">
        <v>43604</v>
      </c>
      <c r="B3339">
        <v>21</v>
      </c>
      <c r="C3339">
        <v>16982</v>
      </c>
      <c r="D3339">
        <v>13927</v>
      </c>
      <c r="F3339">
        <f t="shared" si="104"/>
        <v>5</v>
      </c>
      <c r="G3339">
        <f t="shared" si="105"/>
        <v>19</v>
      </c>
    </row>
    <row r="3340" spans="1:7" x14ac:dyDescent="0.2">
      <c r="A3340" s="1">
        <v>43604</v>
      </c>
      <c r="B3340">
        <v>22</v>
      </c>
      <c r="C3340">
        <v>16051</v>
      </c>
      <c r="D3340">
        <v>13054</v>
      </c>
      <c r="F3340">
        <f t="shared" si="104"/>
        <v>5</v>
      </c>
      <c r="G3340">
        <f t="shared" si="105"/>
        <v>19</v>
      </c>
    </row>
    <row r="3341" spans="1:7" x14ac:dyDescent="0.2">
      <c r="A3341" s="1">
        <v>43604</v>
      </c>
      <c r="B3341">
        <v>23</v>
      </c>
      <c r="C3341">
        <v>14915</v>
      </c>
      <c r="D3341">
        <v>12353</v>
      </c>
      <c r="F3341">
        <f t="shared" si="104"/>
        <v>5</v>
      </c>
      <c r="G3341">
        <f t="shared" si="105"/>
        <v>19</v>
      </c>
    </row>
    <row r="3342" spans="1:7" x14ac:dyDescent="0.2">
      <c r="A3342" s="1">
        <v>43604</v>
      </c>
      <c r="B3342">
        <v>24</v>
      </c>
      <c r="C3342">
        <v>14357</v>
      </c>
      <c r="D3342">
        <v>11715</v>
      </c>
      <c r="F3342">
        <f t="shared" si="104"/>
        <v>5</v>
      </c>
      <c r="G3342">
        <f t="shared" si="105"/>
        <v>19</v>
      </c>
    </row>
    <row r="3343" spans="1:7" x14ac:dyDescent="0.2">
      <c r="A3343" s="1">
        <v>43605</v>
      </c>
      <c r="B3343">
        <v>1</v>
      </c>
      <c r="C3343">
        <v>13623</v>
      </c>
      <c r="D3343">
        <v>10961</v>
      </c>
      <c r="F3343">
        <f t="shared" si="104"/>
        <v>5</v>
      </c>
      <c r="G3343">
        <f t="shared" si="105"/>
        <v>20</v>
      </c>
    </row>
    <row r="3344" spans="1:7" x14ac:dyDescent="0.2">
      <c r="A3344" s="1">
        <v>43605</v>
      </c>
      <c r="B3344">
        <v>2</v>
      </c>
      <c r="C3344">
        <v>13252</v>
      </c>
      <c r="D3344">
        <v>10654</v>
      </c>
      <c r="F3344">
        <f t="shared" si="104"/>
        <v>5</v>
      </c>
      <c r="G3344">
        <f t="shared" si="105"/>
        <v>20</v>
      </c>
    </row>
    <row r="3345" spans="1:7" x14ac:dyDescent="0.2">
      <c r="A3345" s="1">
        <v>43605</v>
      </c>
      <c r="B3345">
        <v>3</v>
      </c>
      <c r="C3345">
        <v>13180</v>
      </c>
      <c r="D3345">
        <v>10428</v>
      </c>
      <c r="F3345">
        <f t="shared" si="104"/>
        <v>5</v>
      </c>
      <c r="G3345">
        <f t="shared" si="105"/>
        <v>20</v>
      </c>
    </row>
    <row r="3346" spans="1:7" x14ac:dyDescent="0.2">
      <c r="A3346" s="1">
        <v>43605</v>
      </c>
      <c r="B3346">
        <v>4</v>
      </c>
      <c r="C3346">
        <v>13113</v>
      </c>
      <c r="D3346">
        <v>10328</v>
      </c>
      <c r="F3346">
        <f t="shared" si="104"/>
        <v>5</v>
      </c>
      <c r="G3346">
        <f t="shared" si="105"/>
        <v>20</v>
      </c>
    </row>
    <row r="3347" spans="1:7" x14ac:dyDescent="0.2">
      <c r="A3347" s="1">
        <v>43605</v>
      </c>
      <c r="B3347">
        <v>5</v>
      </c>
      <c r="C3347">
        <v>13345</v>
      </c>
      <c r="D3347">
        <v>10462</v>
      </c>
      <c r="F3347">
        <f t="shared" si="104"/>
        <v>5</v>
      </c>
      <c r="G3347">
        <f t="shared" si="105"/>
        <v>20</v>
      </c>
    </row>
    <row r="3348" spans="1:7" x14ac:dyDescent="0.2">
      <c r="A3348" s="1">
        <v>43605</v>
      </c>
      <c r="B3348">
        <v>6</v>
      </c>
      <c r="C3348">
        <v>13442</v>
      </c>
      <c r="D3348">
        <v>10593</v>
      </c>
      <c r="F3348">
        <f t="shared" si="104"/>
        <v>5</v>
      </c>
      <c r="G3348">
        <f t="shared" si="105"/>
        <v>20</v>
      </c>
    </row>
    <row r="3349" spans="1:7" x14ac:dyDescent="0.2">
      <c r="A3349" s="1">
        <v>43605</v>
      </c>
      <c r="B3349">
        <v>7</v>
      </c>
      <c r="C3349">
        <v>13818</v>
      </c>
      <c r="D3349">
        <v>11098</v>
      </c>
      <c r="F3349">
        <f t="shared" si="104"/>
        <v>5</v>
      </c>
      <c r="G3349">
        <f t="shared" si="105"/>
        <v>20</v>
      </c>
    </row>
    <row r="3350" spans="1:7" x14ac:dyDescent="0.2">
      <c r="A3350" s="1">
        <v>43605</v>
      </c>
      <c r="B3350">
        <v>8</v>
      </c>
      <c r="C3350">
        <v>14469</v>
      </c>
      <c r="D3350">
        <v>11588</v>
      </c>
      <c r="F3350">
        <f t="shared" si="104"/>
        <v>5</v>
      </c>
      <c r="G3350">
        <f t="shared" si="105"/>
        <v>20</v>
      </c>
    </row>
    <row r="3351" spans="1:7" x14ac:dyDescent="0.2">
      <c r="A3351" s="1">
        <v>43605</v>
      </c>
      <c r="B3351">
        <v>9</v>
      </c>
      <c r="C3351">
        <v>14973</v>
      </c>
      <c r="D3351">
        <v>12083</v>
      </c>
      <c r="F3351">
        <f t="shared" si="104"/>
        <v>5</v>
      </c>
      <c r="G3351">
        <f t="shared" si="105"/>
        <v>20</v>
      </c>
    </row>
    <row r="3352" spans="1:7" x14ac:dyDescent="0.2">
      <c r="A3352" s="1">
        <v>43605</v>
      </c>
      <c r="B3352">
        <v>10</v>
      </c>
      <c r="C3352">
        <v>15246</v>
      </c>
      <c r="D3352">
        <v>12350</v>
      </c>
      <c r="F3352">
        <f t="shared" si="104"/>
        <v>5</v>
      </c>
      <c r="G3352">
        <f t="shared" si="105"/>
        <v>20</v>
      </c>
    </row>
    <row r="3353" spans="1:7" x14ac:dyDescent="0.2">
      <c r="A3353" s="1">
        <v>43605</v>
      </c>
      <c r="B3353">
        <v>11</v>
      </c>
      <c r="C3353">
        <v>15209</v>
      </c>
      <c r="D3353">
        <v>12454</v>
      </c>
      <c r="F3353">
        <f t="shared" si="104"/>
        <v>5</v>
      </c>
      <c r="G3353">
        <f t="shared" si="105"/>
        <v>20</v>
      </c>
    </row>
    <row r="3354" spans="1:7" x14ac:dyDescent="0.2">
      <c r="A3354" s="1">
        <v>43605</v>
      </c>
      <c r="B3354">
        <v>12</v>
      </c>
      <c r="C3354">
        <v>14999</v>
      </c>
      <c r="D3354">
        <v>12645</v>
      </c>
      <c r="F3354">
        <f t="shared" si="104"/>
        <v>5</v>
      </c>
      <c r="G3354">
        <f t="shared" si="105"/>
        <v>20</v>
      </c>
    </row>
    <row r="3355" spans="1:7" x14ac:dyDescent="0.2">
      <c r="A3355" s="1">
        <v>43605</v>
      </c>
      <c r="B3355">
        <v>13</v>
      </c>
      <c r="C3355">
        <v>15143</v>
      </c>
      <c r="D3355">
        <v>12521</v>
      </c>
      <c r="F3355">
        <f t="shared" si="104"/>
        <v>5</v>
      </c>
      <c r="G3355">
        <f t="shared" si="105"/>
        <v>20</v>
      </c>
    </row>
    <row r="3356" spans="1:7" x14ac:dyDescent="0.2">
      <c r="A3356" s="1">
        <v>43605</v>
      </c>
      <c r="B3356">
        <v>14</v>
      </c>
      <c r="C3356">
        <v>15493</v>
      </c>
      <c r="D3356">
        <v>12486</v>
      </c>
      <c r="F3356">
        <f t="shared" si="104"/>
        <v>5</v>
      </c>
      <c r="G3356">
        <f t="shared" si="105"/>
        <v>20</v>
      </c>
    </row>
    <row r="3357" spans="1:7" x14ac:dyDescent="0.2">
      <c r="A3357" s="1">
        <v>43605</v>
      </c>
      <c r="B3357">
        <v>15</v>
      </c>
      <c r="C3357">
        <v>15455</v>
      </c>
      <c r="D3357">
        <v>12524</v>
      </c>
      <c r="F3357">
        <f t="shared" si="104"/>
        <v>5</v>
      </c>
      <c r="G3357">
        <f t="shared" si="105"/>
        <v>20</v>
      </c>
    </row>
    <row r="3358" spans="1:7" x14ac:dyDescent="0.2">
      <c r="A3358" s="1">
        <v>43605</v>
      </c>
      <c r="B3358">
        <v>16</v>
      </c>
      <c r="C3358">
        <v>15757</v>
      </c>
      <c r="D3358">
        <v>12799</v>
      </c>
      <c r="F3358">
        <f t="shared" si="104"/>
        <v>5</v>
      </c>
      <c r="G3358">
        <f t="shared" si="105"/>
        <v>20</v>
      </c>
    </row>
    <row r="3359" spans="1:7" x14ac:dyDescent="0.2">
      <c r="A3359" s="1">
        <v>43605</v>
      </c>
      <c r="B3359">
        <v>17</v>
      </c>
      <c r="C3359">
        <v>16261</v>
      </c>
      <c r="D3359">
        <v>13420</v>
      </c>
      <c r="F3359">
        <f t="shared" si="104"/>
        <v>5</v>
      </c>
      <c r="G3359">
        <f t="shared" si="105"/>
        <v>20</v>
      </c>
    </row>
    <row r="3360" spans="1:7" x14ac:dyDescent="0.2">
      <c r="A3360" s="1">
        <v>43605</v>
      </c>
      <c r="B3360">
        <v>18</v>
      </c>
      <c r="C3360">
        <v>16408</v>
      </c>
      <c r="D3360">
        <v>13712</v>
      </c>
      <c r="F3360">
        <f t="shared" si="104"/>
        <v>5</v>
      </c>
      <c r="G3360">
        <f t="shared" si="105"/>
        <v>20</v>
      </c>
    </row>
    <row r="3361" spans="1:7" x14ac:dyDescent="0.2">
      <c r="A3361" s="1">
        <v>43605</v>
      </c>
      <c r="B3361">
        <v>19</v>
      </c>
      <c r="C3361">
        <v>16497</v>
      </c>
      <c r="D3361">
        <v>13959</v>
      </c>
      <c r="F3361">
        <f t="shared" si="104"/>
        <v>5</v>
      </c>
      <c r="G3361">
        <f t="shared" si="105"/>
        <v>20</v>
      </c>
    </row>
    <row r="3362" spans="1:7" x14ac:dyDescent="0.2">
      <c r="A3362" s="1">
        <v>43605</v>
      </c>
      <c r="B3362">
        <v>20</v>
      </c>
      <c r="C3362">
        <v>16899</v>
      </c>
      <c r="D3362">
        <v>14285</v>
      </c>
      <c r="F3362">
        <f t="shared" si="104"/>
        <v>5</v>
      </c>
      <c r="G3362">
        <f t="shared" si="105"/>
        <v>20</v>
      </c>
    </row>
    <row r="3363" spans="1:7" x14ac:dyDescent="0.2">
      <c r="A3363" s="1">
        <v>43605</v>
      </c>
      <c r="B3363">
        <v>21</v>
      </c>
      <c r="C3363">
        <v>16418</v>
      </c>
      <c r="D3363">
        <v>14216</v>
      </c>
      <c r="F3363">
        <f t="shared" si="104"/>
        <v>5</v>
      </c>
      <c r="G3363">
        <f t="shared" si="105"/>
        <v>20</v>
      </c>
    </row>
    <row r="3364" spans="1:7" x14ac:dyDescent="0.2">
      <c r="A3364" s="1">
        <v>43605</v>
      </c>
      <c r="B3364">
        <v>22</v>
      </c>
      <c r="C3364">
        <v>15922</v>
      </c>
      <c r="D3364">
        <v>13475</v>
      </c>
      <c r="F3364">
        <f t="shared" si="104"/>
        <v>5</v>
      </c>
      <c r="G3364">
        <f t="shared" si="105"/>
        <v>20</v>
      </c>
    </row>
    <row r="3365" spans="1:7" x14ac:dyDescent="0.2">
      <c r="A3365" s="1">
        <v>43605</v>
      </c>
      <c r="B3365">
        <v>23</v>
      </c>
      <c r="C3365">
        <v>15191</v>
      </c>
      <c r="D3365">
        <v>12638</v>
      </c>
      <c r="F3365">
        <f t="shared" si="104"/>
        <v>5</v>
      </c>
      <c r="G3365">
        <f t="shared" si="105"/>
        <v>20</v>
      </c>
    </row>
    <row r="3366" spans="1:7" x14ac:dyDescent="0.2">
      <c r="A3366" s="1">
        <v>43605</v>
      </c>
      <c r="B3366">
        <v>24</v>
      </c>
      <c r="C3366">
        <v>15030</v>
      </c>
      <c r="D3366">
        <v>12227</v>
      </c>
      <c r="F3366">
        <f t="shared" si="104"/>
        <v>5</v>
      </c>
      <c r="G3366">
        <f t="shared" si="105"/>
        <v>20</v>
      </c>
    </row>
    <row r="3367" spans="1:7" x14ac:dyDescent="0.2">
      <c r="A3367" s="1">
        <v>43606</v>
      </c>
      <c r="B3367">
        <v>1</v>
      </c>
      <c r="C3367">
        <v>14642</v>
      </c>
      <c r="D3367">
        <v>11752</v>
      </c>
      <c r="F3367">
        <f t="shared" si="104"/>
        <v>5</v>
      </c>
      <c r="G3367">
        <f t="shared" si="105"/>
        <v>21</v>
      </c>
    </row>
    <row r="3368" spans="1:7" x14ac:dyDescent="0.2">
      <c r="A3368" s="1">
        <v>43606</v>
      </c>
      <c r="B3368">
        <v>2</v>
      </c>
      <c r="C3368">
        <v>14098</v>
      </c>
      <c r="D3368">
        <v>11480</v>
      </c>
      <c r="F3368">
        <f t="shared" si="104"/>
        <v>5</v>
      </c>
      <c r="G3368">
        <f t="shared" si="105"/>
        <v>21</v>
      </c>
    </row>
    <row r="3369" spans="1:7" x14ac:dyDescent="0.2">
      <c r="A3369" s="1">
        <v>43606</v>
      </c>
      <c r="B3369">
        <v>3</v>
      </c>
      <c r="C3369">
        <v>14035</v>
      </c>
      <c r="D3369">
        <v>11500</v>
      </c>
      <c r="F3369">
        <f t="shared" si="104"/>
        <v>5</v>
      </c>
      <c r="G3369">
        <f t="shared" si="105"/>
        <v>21</v>
      </c>
    </row>
    <row r="3370" spans="1:7" x14ac:dyDescent="0.2">
      <c r="A3370" s="1">
        <v>43606</v>
      </c>
      <c r="B3370">
        <v>4</v>
      </c>
      <c r="C3370">
        <v>14076</v>
      </c>
      <c r="D3370">
        <v>11595</v>
      </c>
      <c r="F3370">
        <f t="shared" si="104"/>
        <v>5</v>
      </c>
      <c r="G3370">
        <f t="shared" si="105"/>
        <v>21</v>
      </c>
    </row>
    <row r="3371" spans="1:7" x14ac:dyDescent="0.2">
      <c r="A3371" s="1">
        <v>43606</v>
      </c>
      <c r="B3371">
        <v>5</v>
      </c>
      <c r="C3371">
        <v>14605</v>
      </c>
      <c r="D3371">
        <v>12162</v>
      </c>
      <c r="F3371">
        <f t="shared" si="104"/>
        <v>5</v>
      </c>
      <c r="G3371">
        <f t="shared" si="105"/>
        <v>21</v>
      </c>
    </row>
    <row r="3372" spans="1:7" x14ac:dyDescent="0.2">
      <c r="A3372" s="1">
        <v>43606</v>
      </c>
      <c r="B3372">
        <v>6</v>
      </c>
      <c r="C3372">
        <v>15373</v>
      </c>
      <c r="D3372">
        <v>13200</v>
      </c>
      <c r="F3372">
        <f t="shared" si="104"/>
        <v>5</v>
      </c>
      <c r="G3372">
        <f t="shared" si="105"/>
        <v>21</v>
      </c>
    </row>
    <row r="3373" spans="1:7" x14ac:dyDescent="0.2">
      <c r="A3373" s="1">
        <v>43606</v>
      </c>
      <c r="B3373">
        <v>7</v>
      </c>
      <c r="C3373">
        <v>16268</v>
      </c>
      <c r="D3373">
        <v>14276</v>
      </c>
      <c r="F3373">
        <f t="shared" si="104"/>
        <v>5</v>
      </c>
      <c r="G3373">
        <f t="shared" si="105"/>
        <v>21</v>
      </c>
    </row>
    <row r="3374" spans="1:7" x14ac:dyDescent="0.2">
      <c r="A3374" s="1">
        <v>43606</v>
      </c>
      <c r="B3374">
        <v>8</v>
      </c>
      <c r="C3374">
        <v>16298</v>
      </c>
      <c r="D3374">
        <v>14476</v>
      </c>
      <c r="F3374">
        <f t="shared" si="104"/>
        <v>5</v>
      </c>
      <c r="G3374">
        <f t="shared" si="105"/>
        <v>21</v>
      </c>
    </row>
    <row r="3375" spans="1:7" x14ac:dyDescent="0.2">
      <c r="A3375" s="1">
        <v>43606</v>
      </c>
      <c r="B3375">
        <v>9</v>
      </c>
      <c r="C3375">
        <v>16093</v>
      </c>
      <c r="D3375">
        <v>14084</v>
      </c>
      <c r="F3375">
        <f t="shared" si="104"/>
        <v>5</v>
      </c>
      <c r="G3375">
        <f t="shared" si="105"/>
        <v>21</v>
      </c>
    </row>
    <row r="3376" spans="1:7" x14ac:dyDescent="0.2">
      <c r="A3376" s="1">
        <v>43606</v>
      </c>
      <c r="B3376">
        <v>10</v>
      </c>
      <c r="C3376">
        <v>16258</v>
      </c>
      <c r="D3376">
        <v>13971</v>
      </c>
      <c r="F3376">
        <f t="shared" si="104"/>
        <v>5</v>
      </c>
      <c r="G3376">
        <f t="shared" si="105"/>
        <v>21</v>
      </c>
    </row>
    <row r="3377" spans="1:7" x14ac:dyDescent="0.2">
      <c r="A3377" s="1">
        <v>43606</v>
      </c>
      <c r="B3377">
        <v>11</v>
      </c>
      <c r="C3377">
        <v>16355</v>
      </c>
      <c r="D3377">
        <v>13905</v>
      </c>
      <c r="F3377">
        <f t="shared" si="104"/>
        <v>5</v>
      </c>
      <c r="G3377">
        <f t="shared" si="105"/>
        <v>21</v>
      </c>
    </row>
    <row r="3378" spans="1:7" x14ac:dyDescent="0.2">
      <c r="A3378" s="1">
        <v>43606</v>
      </c>
      <c r="B3378">
        <v>12</v>
      </c>
      <c r="C3378">
        <v>15857</v>
      </c>
      <c r="D3378">
        <v>13832</v>
      </c>
      <c r="F3378">
        <f t="shared" si="104"/>
        <v>5</v>
      </c>
      <c r="G3378">
        <f t="shared" si="105"/>
        <v>21</v>
      </c>
    </row>
    <row r="3379" spans="1:7" x14ac:dyDescent="0.2">
      <c r="A3379" s="1">
        <v>43606</v>
      </c>
      <c r="B3379">
        <v>13</v>
      </c>
      <c r="C3379">
        <v>15970</v>
      </c>
      <c r="D3379">
        <v>13898</v>
      </c>
      <c r="F3379">
        <f t="shared" si="104"/>
        <v>5</v>
      </c>
      <c r="G3379">
        <f t="shared" si="105"/>
        <v>21</v>
      </c>
    </row>
    <row r="3380" spans="1:7" x14ac:dyDescent="0.2">
      <c r="A3380" s="1">
        <v>43606</v>
      </c>
      <c r="B3380">
        <v>14</v>
      </c>
      <c r="C3380">
        <v>16009</v>
      </c>
      <c r="D3380">
        <v>13972</v>
      </c>
      <c r="F3380">
        <f t="shared" si="104"/>
        <v>5</v>
      </c>
      <c r="G3380">
        <f t="shared" si="105"/>
        <v>21</v>
      </c>
    </row>
    <row r="3381" spans="1:7" x14ac:dyDescent="0.2">
      <c r="A3381" s="1">
        <v>43606</v>
      </c>
      <c r="B3381">
        <v>15</v>
      </c>
      <c r="C3381">
        <v>16339</v>
      </c>
      <c r="D3381">
        <v>14082</v>
      </c>
      <c r="F3381">
        <f t="shared" si="104"/>
        <v>5</v>
      </c>
      <c r="G3381">
        <f t="shared" si="105"/>
        <v>21</v>
      </c>
    </row>
    <row r="3382" spans="1:7" x14ac:dyDescent="0.2">
      <c r="A3382" s="1">
        <v>43606</v>
      </c>
      <c r="B3382">
        <v>16</v>
      </c>
      <c r="C3382">
        <v>16204</v>
      </c>
      <c r="D3382">
        <v>14306</v>
      </c>
      <c r="F3382">
        <f t="shared" si="104"/>
        <v>5</v>
      </c>
      <c r="G3382">
        <f t="shared" si="105"/>
        <v>21</v>
      </c>
    </row>
    <row r="3383" spans="1:7" x14ac:dyDescent="0.2">
      <c r="A3383" s="1">
        <v>43606</v>
      </c>
      <c r="B3383">
        <v>17</v>
      </c>
      <c r="C3383">
        <v>17104</v>
      </c>
      <c r="D3383">
        <v>14711</v>
      </c>
      <c r="F3383">
        <f t="shared" si="104"/>
        <v>5</v>
      </c>
      <c r="G3383">
        <f t="shared" si="105"/>
        <v>21</v>
      </c>
    </row>
    <row r="3384" spans="1:7" x14ac:dyDescent="0.2">
      <c r="A3384" s="1">
        <v>43606</v>
      </c>
      <c r="B3384">
        <v>18</v>
      </c>
      <c r="C3384">
        <v>16966</v>
      </c>
      <c r="D3384">
        <v>15005</v>
      </c>
      <c r="F3384">
        <f t="shared" si="104"/>
        <v>5</v>
      </c>
      <c r="G3384">
        <f t="shared" si="105"/>
        <v>21</v>
      </c>
    </row>
    <row r="3385" spans="1:7" x14ac:dyDescent="0.2">
      <c r="A3385" s="1">
        <v>43606</v>
      </c>
      <c r="B3385">
        <v>19</v>
      </c>
      <c r="C3385">
        <v>16966</v>
      </c>
      <c r="D3385">
        <v>15347</v>
      </c>
      <c r="F3385">
        <f t="shared" si="104"/>
        <v>5</v>
      </c>
      <c r="G3385">
        <f t="shared" si="105"/>
        <v>21</v>
      </c>
    </row>
    <row r="3386" spans="1:7" x14ac:dyDescent="0.2">
      <c r="A3386" s="1">
        <v>43606</v>
      </c>
      <c r="B3386">
        <v>20</v>
      </c>
      <c r="C3386">
        <v>17305</v>
      </c>
      <c r="D3386">
        <v>15760</v>
      </c>
      <c r="F3386">
        <f t="shared" si="104"/>
        <v>5</v>
      </c>
      <c r="G3386">
        <f t="shared" si="105"/>
        <v>21</v>
      </c>
    </row>
    <row r="3387" spans="1:7" x14ac:dyDescent="0.2">
      <c r="A3387" s="1">
        <v>43606</v>
      </c>
      <c r="B3387">
        <v>21</v>
      </c>
      <c r="C3387">
        <v>17315</v>
      </c>
      <c r="D3387">
        <v>15848</v>
      </c>
      <c r="F3387">
        <f t="shared" si="104"/>
        <v>5</v>
      </c>
      <c r="G3387">
        <f t="shared" si="105"/>
        <v>21</v>
      </c>
    </row>
    <row r="3388" spans="1:7" x14ac:dyDescent="0.2">
      <c r="A3388" s="1">
        <v>43606</v>
      </c>
      <c r="B3388">
        <v>22</v>
      </c>
      <c r="C3388">
        <v>16386</v>
      </c>
      <c r="D3388">
        <v>14732</v>
      </c>
      <c r="F3388">
        <f t="shared" si="104"/>
        <v>5</v>
      </c>
      <c r="G3388">
        <f t="shared" si="105"/>
        <v>21</v>
      </c>
    </row>
    <row r="3389" spans="1:7" x14ac:dyDescent="0.2">
      <c r="A3389" s="1">
        <v>43606</v>
      </c>
      <c r="B3389">
        <v>23</v>
      </c>
      <c r="C3389">
        <v>15345</v>
      </c>
      <c r="D3389">
        <v>13450</v>
      </c>
      <c r="F3389">
        <f t="shared" si="104"/>
        <v>5</v>
      </c>
      <c r="G3389">
        <f t="shared" si="105"/>
        <v>21</v>
      </c>
    </row>
    <row r="3390" spans="1:7" x14ac:dyDescent="0.2">
      <c r="A3390" s="1">
        <v>43606</v>
      </c>
      <c r="B3390">
        <v>24</v>
      </c>
      <c r="C3390">
        <v>15149</v>
      </c>
      <c r="D3390">
        <v>12592</v>
      </c>
      <c r="F3390">
        <f t="shared" si="104"/>
        <v>5</v>
      </c>
      <c r="G3390">
        <f t="shared" si="105"/>
        <v>21</v>
      </c>
    </row>
    <row r="3391" spans="1:7" x14ac:dyDescent="0.2">
      <c r="A3391" s="1">
        <v>43607</v>
      </c>
      <c r="B3391">
        <v>1</v>
      </c>
      <c r="C3391">
        <v>14725</v>
      </c>
      <c r="D3391">
        <v>12060</v>
      </c>
      <c r="F3391">
        <f t="shared" si="104"/>
        <v>5</v>
      </c>
      <c r="G3391">
        <f t="shared" si="105"/>
        <v>22</v>
      </c>
    </row>
    <row r="3392" spans="1:7" x14ac:dyDescent="0.2">
      <c r="A3392" s="1">
        <v>43607</v>
      </c>
      <c r="B3392">
        <v>2</v>
      </c>
      <c r="C3392">
        <v>14169</v>
      </c>
      <c r="D3392">
        <v>11789</v>
      </c>
      <c r="F3392">
        <f t="shared" si="104"/>
        <v>5</v>
      </c>
      <c r="G3392">
        <f t="shared" si="105"/>
        <v>22</v>
      </c>
    </row>
    <row r="3393" spans="1:7" x14ac:dyDescent="0.2">
      <c r="A3393" s="1">
        <v>43607</v>
      </c>
      <c r="B3393">
        <v>3</v>
      </c>
      <c r="C3393">
        <v>13991</v>
      </c>
      <c r="D3393">
        <v>11731</v>
      </c>
      <c r="F3393">
        <f t="shared" si="104"/>
        <v>5</v>
      </c>
      <c r="G3393">
        <f t="shared" si="105"/>
        <v>22</v>
      </c>
    </row>
    <row r="3394" spans="1:7" x14ac:dyDescent="0.2">
      <c r="A3394" s="1">
        <v>43607</v>
      </c>
      <c r="B3394">
        <v>4</v>
      </c>
      <c r="C3394">
        <v>14217</v>
      </c>
      <c r="D3394">
        <v>11881</v>
      </c>
      <c r="F3394">
        <f t="shared" si="104"/>
        <v>5</v>
      </c>
      <c r="G3394">
        <f t="shared" si="105"/>
        <v>22</v>
      </c>
    </row>
    <row r="3395" spans="1:7" x14ac:dyDescent="0.2">
      <c r="A3395" s="1">
        <v>43607</v>
      </c>
      <c r="B3395">
        <v>5</v>
      </c>
      <c r="C3395">
        <v>14655</v>
      </c>
      <c r="D3395">
        <v>12269</v>
      </c>
      <c r="F3395">
        <f t="shared" si="104"/>
        <v>5</v>
      </c>
      <c r="G3395">
        <f t="shared" si="105"/>
        <v>22</v>
      </c>
    </row>
    <row r="3396" spans="1:7" x14ac:dyDescent="0.2">
      <c r="A3396" s="1">
        <v>43607</v>
      </c>
      <c r="B3396">
        <v>6</v>
      </c>
      <c r="C3396">
        <v>15502</v>
      </c>
      <c r="D3396">
        <v>13108</v>
      </c>
      <c r="F3396">
        <f t="shared" si="104"/>
        <v>5</v>
      </c>
      <c r="G3396">
        <f t="shared" si="105"/>
        <v>22</v>
      </c>
    </row>
    <row r="3397" spans="1:7" x14ac:dyDescent="0.2">
      <c r="A3397" s="1">
        <v>43607</v>
      </c>
      <c r="B3397">
        <v>7</v>
      </c>
      <c r="C3397">
        <v>16781</v>
      </c>
      <c r="D3397">
        <v>14141</v>
      </c>
      <c r="F3397">
        <f t="shared" si="104"/>
        <v>5</v>
      </c>
      <c r="G3397">
        <f t="shared" si="105"/>
        <v>22</v>
      </c>
    </row>
    <row r="3398" spans="1:7" x14ac:dyDescent="0.2">
      <c r="A3398" s="1">
        <v>43607</v>
      </c>
      <c r="B3398">
        <v>8</v>
      </c>
      <c r="C3398">
        <v>17117</v>
      </c>
      <c r="D3398">
        <v>14373</v>
      </c>
      <c r="F3398">
        <f t="shared" si="104"/>
        <v>5</v>
      </c>
      <c r="G3398">
        <f t="shared" si="105"/>
        <v>22</v>
      </c>
    </row>
    <row r="3399" spans="1:7" x14ac:dyDescent="0.2">
      <c r="A3399" s="1">
        <v>43607</v>
      </c>
      <c r="B3399">
        <v>9</v>
      </c>
      <c r="C3399">
        <v>17215</v>
      </c>
      <c r="D3399">
        <v>14341</v>
      </c>
      <c r="F3399">
        <f t="shared" si="104"/>
        <v>5</v>
      </c>
      <c r="G3399">
        <f t="shared" si="105"/>
        <v>22</v>
      </c>
    </row>
    <row r="3400" spans="1:7" x14ac:dyDescent="0.2">
      <c r="A3400" s="1">
        <v>43607</v>
      </c>
      <c r="B3400">
        <v>10</v>
      </c>
      <c r="C3400">
        <v>17179</v>
      </c>
      <c r="D3400">
        <v>14340</v>
      </c>
      <c r="F3400">
        <f t="shared" ref="F3400:F3463" si="106">MONTH(A3400)</f>
        <v>5</v>
      </c>
      <c r="G3400">
        <f t="shared" ref="G3400:G3463" si="107">DAY(A3400)</f>
        <v>22</v>
      </c>
    </row>
    <row r="3401" spans="1:7" x14ac:dyDescent="0.2">
      <c r="A3401" s="1">
        <v>43607</v>
      </c>
      <c r="B3401">
        <v>11</v>
      </c>
      <c r="C3401">
        <v>17329</v>
      </c>
      <c r="D3401">
        <v>14357</v>
      </c>
      <c r="F3401">
        <f t="shared" si="106"/>
        <v>5</v>
      </c>
      <c r="G3401">
        <f t="shared" si="107"/>
        <v>22</v>
      </c>
    </row>
    <row r="3402" spans="1:7" x14ac:dyDescent="0.2">
      <c r="A3402" s="1">
        <v>43607</v>
      </c>
      <c r="B3402">
        <v>12</v>
      </c>
      <c r="C3402">
        <v>17472</v>
      </c>
      <c r="D3402">
        <v>14502</v>
      </c>
      <c r="F3402">
        <f t="shared" si="106"/>
        <v>5</v>
      </c>
      <c r="G3402">
        <f t="shared" si="107"/>
        <v>22</v>
      </c>
    </row>
    <row r="3403" spans="1:7" x14ac:dyDescent="0.2">
      <c r="A3403" s="1">
        <v>43607</v>
      </c>
      <c r="B3403">
        <v>13</v>
      </c>
      <c r="C3403">
        <v>17636</v>
      </c>
      <c r="D3403">
        <v>14779</v>
      </c>
      <c r="F3403">
        <f t="shared" si="106"/>
        <v>5</v>
      </c>
      <c r="G3403">
        <f t="shared" si="107"/>
        <v>22</v>
      </c>
    </row>
    <row r="3404" spans="1:7" x14ac:dyDescent="0.2">
      <c r="A3404" s="1">
        <v>43607</v>
      </c>
      <c r="B3404">
        <v>14</v>
      </c>
      <c r="C3404">
        <v>17354</v>
      </c>
      <c r="D3404">
        <v>14680</v>
      </c>
      <c r="F3404">
        <f t="shared" si="106"/>
        <v>5</v>
      </c>
      <c r="G3404">
        <f t="shared" si="107"/>
        <v>22</v>
      </c>
    </row>
    <row r="3405" spans="1:7" x14ac:dyDescent="0.2">
      <c r="A3405" s="1">
        <v>43607</v>
      </c>
      <c r="B3405">
        <v>15</v>
      </c>
      <c r="C3405">
        <v>17347</v>
      </c>
      <c r="D3405">
        <v>14757</v>
      </c>
      <c r="F3405">
        <f t="shared" si="106"/>
        <v>5</v>
      </c>
      <c r="G3405">
        <f t="shared" si="107"/>
        <v>22</v>
      </c>
    </row>
    <row r="3406" spans="1:7" x14ac:dyDescent="0.2">
      <c r="A3406" s="1">
        <v>43607</v>
      </c>
      <c r="B3406">
        <v>16</v>
      </c>
      <c r="C3406">
        <v>17939</v>
      </c>
      <c r="D3406">
        <v>15275</v>
      </c>
      <c r="F3406">
        <f t="shared" si="106"/>
        <v>5</v>
      </c>
      <c r="G3406">
        <f t="shared" si="107"/>
        <v>22</v>
      </c>
    </row>
    <row r="3407" spans="1:7" x14ac:dyDescent="0.2">
      <c r="A3407" s="1">
        <v>43607</v>
      </c>
      <c r="B3407">
        <v>17</v>
      </c>
      <c r="C3407">
        <v>18214</v>
      </c>
      <c r="D3407">
        <v>15587</v>
      </c>
      <c r="F3407">
        <f t="shared" si="106"/>
        <v>5</v>
      </c>
      <c r="G3407">
        <f t="shared" si="107"/>
        <v>22</v>
      </c>
    </row>
    <row r="3408" spans="1:7" x14ac:dyDescent="0.2">
      <c r="A3408" s="1">
        <v>43607</v>
      </c>
      <c r="B3408">
        <v>18</v>
      </c>
      <c r="C3408">
        <v>17532</v>
      </c>
      <c r="D3408">
        <v>15473</v>
      </c>
      <c r="F3408">
        <f t="shared" si="106"/>
        <v>5</v>
      </c>
      <c r="G3408">
        <f t="shared" si="107"/>
        <v>22</v>
      </c>
    </row>
    <row r="3409" spans="1:7" x14ac:dyDescent="0.2">
      <c r="A3409" s="1">
        <v>43607</v>
      </c>
      <c r="B3409">
        <v>19</v>
      </c>
      <c r="C3409">
        <v>17733</v>
      </c>
      <c r="D3409">
        <v>15776</v>
      </c>
      <c r="F3409">
        <f t="shared" si="106"/>
        <v>5</v>
      </c>
      <c r="G3409">
        <f t="shared" si="107"/>
        <v>22</v>
      </c>
    </row>
    <row r="3410" spans="1:7" x14ac:dyDescent="0.2">
      <c r="A3410" s="1">
        <v>43607</v>
      </c>
      <c r="B3410">
        <v>20</v>
      </c>
      <c r="C3410">
        <v>17731</v>
      </c>
      <c r="D3410">
        <v>15933</v>
      </c>
      <c r="F3410">
        <f t="shared" si="106"/>
        <v>5</v>
      </c>
      <c r="G3410">
        <f t="shared" si="107"/>
        <v>22</v>
      </c>
    </row>
    <row r="3411" spans="1:7" x14ac:dyDescent="0.2">
      <c r="A3411" s="1">
        <v>43607</v>
      </c>
      <c r="B3411">
        <v>21</v>
      </c>
      <c r="C3411">
        <v>17604</v>
      </c>
      <c r="D3411">
        <v>15740</v>
      </c>
      <c r="F3411">
        <f t="shared" si="106"/>
        <v>5</v>
      </c>
      <c r="G3411">
        <f t="shared" si="107"/>
        <v>22</v>
      </c>
    </row>
    <row r="3412" spans="1:7" x14ac:dyDescent="0.2">
      <c r="A3412" s="1">
        <v>43607</v>
      </c>
      <c r="B3412">
        <v>22</v>
      </c>
      <c r="C3412">
        <v>16428</v>
      </c>
      <c r="D3412">
        <v>14575</v>
      </c>
      <c r="F3412">
        <f t="shared" si="106"/>
        <v>5</v>
      </c>
      <c r="G3412">
        <f t="shared" si="107"/>
        <v>22</v>
      </c>
    </row>
    <row r="3413" spans="1:7" x14ac:dyDescent="0.2">
      <c r="A3413" s="1">
        <v>43607</v>
      </c>
      <c r="B3413">
        <v>23</v>
      </c>
      <c r="C3413">
        <v>15391</v>
      </c>
      <c r="D3413">
        <v>13188</v>
      </c>
      <c r="F3413">
        <f t="shared" si="106"/>
        <v>5</v>
      </c>
      <c r="G3413">
        <f t="shared" si="107"/>
        <v>22</v>
      </c>
    </row>
    <row r="3414" spans="1:7" x14ac:dyDescent="0.2">
      <c r="A3414" s="1">
        <v>43607</v>
      </c>
      <c r="B3414">
        <v>24</v>
      </c>
      <c r="C3414">
        <v>14699</v>
      </c>
      <c r="D3414">
        <v>12134</v>
      </c>
      <c r="F3414">
        <f t="shared" si="106"/>
        <v>5</v>
      </c>
      <c r="G3414">
        <f t="shared" si="107"/>
        <v>22</v>
      </c>
    </row>
    <row r="3415" spans="1:7" x14ac:dyDescent="0.2">
      <c r="A3415" s="1">
        <v>43608</v>
      </c>
      <c r="B3415">
        <v>1</v>
      </c>
      <c r="C3415">
        <v>14074</v>
      </c>
      <c r="D3415">
        <v>11691</v>
      </c>
      <c r="F3415">
        <f t="shared" si="106"/>
        <v>5</v>
      </c>
      <c r="G3415">
        <f t="shared" si="107"/>
        <v>23</v>
      </c>
    </row>
    <row r="3416" spans="1:7" x14ac:dyDescent="0.2">
      <c r="A3416" s="1">
        <v>43608</v>
      </c>
      <c r="B3416">
        <v>2</v>
      </c>
      <c r="C3416">
        <v>13769</v>
      </c>
      <c r="D3416">
        <v>11431</v>
      </c>
      <c r="F3416">
        <f t="shared" si="106"/>
        <v>5</v>
      </c>
      <c r="G3416">
        <f t="shared" si="107"/>
        <v>23</v>
      </c>
    </row>
    <row r="3417" spans="1:7" x14ac:dyDescent="0.2">
      <c r="A3417" s="1">
        <v>43608</v>
      </c>
      <c r="B3417">
        <v>3</v>
      </c>
      <c r="C3417">
        <v>13719</v>
      </c>
      <c r="D3417">
        <v>11377</v>
      </c>
      <c r="F3417">
        <f t="shared" si="106"/>
        <v>5</v>
      </c>
      <c r="G3417">
        <f t="shared" si="107"/>
        <v>23</v>
      </c>
    </row>
    <row r="3418" spans="1:7" x14ac:dyDescent="0.2">
      <c r="A3418" s="1">
        <v>43608</v>
      </c>
      <c r="B3418">
        <v>4</v>
      </c>
      <c r="C3418">
        <v>14005</v>
      </c>
      <c r="D3418">
        <v>11463</v>
      </c>
      <c r="F3418">
        <f t="shared" si="106"/>
        <v>5</v>
      </c>
      <c r="G3418">
        <f t="shared" si="107"/>
        <v>23</v>
      </c>
    </row>
    <row r="3419" spans="1:7" x14ac:dyDescent="0.2">
      <c r="A3419" s="1">
        <v>43608</v>
      </c>
      <c r="B3419">
        <v>5</v>
      </c>
      <c r="C3419">
        <v>14739</v>
      </c>
      <c r="D3419">
        <v>12074</v>
      </c>
      <c r="F3419">
        <f t="shared" si="106"/>
        <v>5</v>
      </c>
      <c r="G3419">
        <f t="shared" si="107"/>
        <v>23</v>
      </c>
    </row>
    <row r="3420" spans="1:7" x14ac:dyDescent="0.2">
      <c r="A3420" s="1">
        <v>43608</v>
      </c>
      <c r="B3420">
        <v>6</v>
      </c>
      <c r="C3420">
        <v>15977</v>
      </c>
      <c r="D3420">
        <v>13238</v>
      </c>
      <c r="F3420">
        <f t="shared" si="106"/>
        <v>5</v>
      </c>
      <c r="G3420">
        <f t="shared" si="107"/>
        <v>23</v>
      </c>
    </row>
    <row r="3421" spans="1:7" x14ac:dyDescent="0.2">
      <c r="A3421" s="1">
        <v>43608</v>
      </c>
      <c r="B3421">
        <v>7</v>
      </c>
      <c r="C3421">
        <v>16934</v>
      </c>
      <c r="D3421">
        <v>14598</v>
      </c>
      <c r="F3421">
        <f t="shared" si="106"/>
        <v>5</v>
      </c>
      <c r="G3421">
        <f t="shared" si="107"/>
        <v>23</v>
      </c>
    </row>
    <row r="3422" spans="1:7" x14ac:dyDescent="0.2">
      <c r="A3422" s="1">
        <v>43608</v>
      </c>
      <c r="B3422">
        <v>8</v>
      </c>
      <c r="C3422">
        <v>17335</v>
      </c>
      <c r="D3422">
        <v>15023</v>
      </c>
      <c r="F3422">
        <f t="shared" si="106"/>
        <v>5</v>
      </c>
      <c r="G3422">
        <f t="shared" si="107"/>
        <v>23</v>
      </c>
    </row>
    <row r="3423" spans="1:7" x14ac:dyDescent="0.2">
      <c r="A3423" s="1">
        <v>43608</v>
      </c>
      <c r="B3423">
        <v>9</v>
      </c>
      <c r="C3423">
        <v>17858</v>
      </c>
      <c r="D3423">
        <v>15195</v>
      </c>
      <c r="F3423">
        <f t="shared" si="106"/>
        <v>5</v>
      </c>
      <c r="G3423">
        <f t="shared" si="107"/>
        <v>23</v>
      </c>
    </row>
    <row r="3424" spans="1:7" x14ac:dyDescent="0.2">
      <c r="A3424" s="1">
        <v>43608</v>
      </c>
      <c r="B3424">
        <v>10</v>
      </c>
      <c r="C3424">
        <v>18321</v>
      </c>
      <c r="D3424">
        <v>15390</v>
      </c>
      <c r="F3424">
        <f t="shared" si="106"/>
        <v>5</v>
      </c>
      <c r="G3424">
        <f t="shared" si="107"/>
        <v>23</v>
      </c>
    </row>
    <row r="3425" spans="1:7" x14ac:dyDescent="0.2">
      <c r="A3425" s="1">
        <v>43608</v>
      </c>
      <c r="B3425">
        <v>11</v>
      </c>
      <c r="C3425">
        <v>18005</v>
      </c>
      <c r="D3425">
        <v>15174</v>
      </c>
      <c r="F3425">
        <f t="shared" si="106"/>
        <v>5</v>
      </c>
      <c r="G3425">
        <f t="shared" si="107"/>
        <v>23</v>
      </c>
    </row>
    <row r="3426" spans="1:7" x14ac:dyDescent="0.2">
      <c r="A3426" s="1">
        <v>43608</v>
      </c>
      <c r="B3426">
        <v>12</v>
      </c>
      <c r="C3426">
        <v>17777</v>
      </c>
      <c r="D3426">
        <v>14702</v>
      </c>
      <c r="F3426">
        <f t="shared" si="106"/>
        <v>5</v>
      </c>
      <c r="G3426">
        <f t="shared" si="107"/>
        <v>23</v>
      </c>
    </row>
    <row r="3427" spans="1:7" x14ac:dyDescent="0.2">
      <c r="A3427" s="1">
        <v>43608</v>
      </c>
      <c r="B3427">
        <v>13</v>
      </c>
      <c r="C3427">
        <v>17988</v>
      </c>
      <c r="D3427">
        <v>14722</v>
      </c>
      <c r="F3427">
        <f t="shared" si="106"/>
        <v>5</v>
      </c>
      <c r="G3427">
        <f t="shared" si="107"/>
        <v>23</v>
      </c>
    </row>
    <row r="3428" spans="1:7" x14ac:dyDescent="0.2">
      <c r="A3428" s="1">
        <v>43608</v>
      </c>
      <c r="B3428">
        <v>14</v>
      </c>
      <c r="C3428">
        <v>17754</v>
      </c>
      <c r="D3428">
        <v>14538</v>
      </c>
      <c r="F3428">
        <f t="shared" si="106"/>
        <v>5</v>
      </c>
      <c r="G3428">
        <f t="shared" si="107"/>
        <v>23</v>
      </c>
    </row>
    <row r="3429" spans="1:7" x14ac:dyDescent="0.2">
      <c r="A3429" s="1">
        <v>43608</v>
      </c>
      <c r="B3429">
        <v>15</v>
      </c>
      <c r="C3429">
        <v>17776</v>
      </c>
      <c r="D3429">
        <v>14661</v>
      </c>
      <c r="F3429">
        <f t="shared" si="106"/>
        <v>5</v>
      </c>
      <c r="G3429">
        <f t="shared" si="107"/>
        <v>23</v>
      </c>
    </row>
    <row r="3430" spans="1:7" x14ac:dyDescent="0.2">
      <c r="A3430" s="1">
        <v>43608</v>
      </c>
      <c r="B3430">
        <v>16</v>
      </c>
      <c r="C3430">
        <v>18024</v>
      </c>
      <c r="D3430">
        <v>14983</v>
      </c>
      <c r="F3430">
        <f t="shared" si="106"/>
        <v>5</v>
      </c>
      <c r="G3430">
        <f t="shared" si="107"/>
        <v>23</v>
      </c>
    </row>
    <row r="3431" spans="1:7" x14ac:dyDescent="0.2">
      <c r="A3431" s="1">
        <v>43608</v>
      </c>
      <c r="B3431">
        <v>17</v>
      </c>
      <c r="C3431">
        <v>18017</v>
      </c>
      <c r="D3431">
        <v>15151</v>
      </c>
      <c r="F3431">
        <f t="shared" si="106"/>
        <v>5</v>
      </c>
      <c r="G3431">
        <f t="shared" si="107"/>
        <v>23</v>
      </c>
    </row>
    <row r="3432" spans="1:7" x14ac:dyDescent="0.2">
      <c r="A3432" s="1">
        <v>43608</v>
      </c>
      <c r="B3432">
        <v>18</v>
      </c>
      <c r="C3432">
        <v>17857</v>
      </c>
      <c r="D3432">
        <v>15149</v>
      </c>
      <c r="F3432">
        <f t="shared" si="106"/>
        <v>5</v>
      </c>
      <c r="G3432">
        <f t="shared" si="107"/>
        <v>23</v>
      </c>
    </row>
    <row r="3433" spans="1:7" x14ac:dyDescent="0.2">
      <c r="A3433" s="1">
        <v>43608</v>
      </c>
      <c r="B3433">
        <v>19</v>
      </c>
      <c r="C3433">
        <v>17946</v>
      </c>
      <c r="D3433">
        <v>15255</v>
      </c>
      <c r="F3433">
        <f t="shared" si="106"/>
        <v>5</v>
      </c>
      <c r="G3433">
        <f t="shared" si="107"/>
        <v>23</v>
      </c>
    </row>
    <row r="3434" spans="1:7" x14ac:dyDescent="0.2">
      <c r="A3434" s="1">
        <v>43608</v>
      </c>
      <c r="B3434">
        <v>20</v>
      </c>
      <c r="C3434">
        <v>18083</v>
      </c>
      <c r="D3434">
        <v>15284</v>
      </c>
      <c r="F3434">
        <f t="shared" si="106"/>
        <v>5</v>
      </c>
      <c r="G3434">
        <f t="shared" si="107"/>
        <v>23</v>
      </c>
    </row>
    <row r="3435" spans="1:7" x14ac:dyDescent="0.2">
      <c r="A3435" s="1">
        <v>43608</v>
      </c>
      <c r="B3435">
        <v>21</v>
      </c>
      <c r="C3435">
        <v>18392</v>
      </c>
      <c r="D3435">
        <v>15461</v>
      </c>
      <c r="F3435">
        <f t="shared" si="106"/>
        <v>5</v>
      </c>
      <c r="G3435">
        <f t="shared" si="107"/>
        <v>23</v>
      </c>
    </row>
    <row r="3436" spans="1:7" x14ac:dyDescent="0.2">
      <c r="A3436" s="1">
        <v>43608</v>
      </c>
      <c r="B3436">
        <v>22</v>
      </c>
      <c r="C3436">
        <v>17114</v>
      </c>
      <c r="D3436">
        <v>14461</v>
      </c>
      <c r="F3436">
        <f t="shared" si="106"/>
        <v>5</v>
      </c>
      <c r="G3436">
        <f t="shared" si="107"/>
        <v>23</v>
      </c>
    </row>
    <row r="3437" spans="1:7" x14ac:dyDescent="0.2">
      <c r="A3437" s="1">
        <v>43608</v>
      </c>
      <c r="B3437">
        <v>23</v>
      </c>
      <c r="C3437">
        <v>15366</v>
      </c>
      <c r="D3437">
        <v>13361</v>
      </c>
      <c r="F3437">
        <f t="shared" si="106"/>
        <v>5</v>
      </c>
      <c r="G3437">
        <f t="shared" si="107"/>
        <v>23</v>
      </c>
    </row>
    <row r="3438" spans="1:7" x14ac:dyDescent="0.2">
      <c r="A3438" s="1">
        <v>43608</v>
      </c>
      <c r="B3438">
        <v>24</v>
      </c>
      <c r="C3438">
        <v>14626</v>
      </c>
      <c r="D3438">
        <v>12449</v>
      </c>
      <c r="F3438">
        <f t="shared" si="106"/>
        <v>5</v>
      </c>
      <c r="G3438">
        <f t="shared" si="107"/>
        <v>23</v>
      </c>
    </row>
    <row r="3439" spans="1:7" x14ac:dyDescent="0.2">
      <c r="A3439" s="1">
        <v>43609</v>
      </c>
      <c r="B3439">
        <v>1</v>
      </c>
      <c r="C3439">
        <v>14316</v>
      </c>
      <c r="D3439">
        <v>11875</v>
      </c>
      <c r="F3439">
        <f t="shared" si="106"/>
        <v>5</v>
      </c>
      <c r="G3439">
        <f t="shared" si="107"/>
        <v>24</v>
      </c>
    </row>
    <row r="3440" spans="1:7" x14ac:dyDescent="0.2">
      <c r="A3440" s="1">
        <v>43609</v>
      </c>
      <c r="B3440">
        <v>2</v>
      </c>
      <c r="C3440">
        <v>13831</v>
      </c>
      <c r="D3440">
        <v>11559</v>
      </c>
      <c r="F3440">
        <f t="shared" si="106"/>
        <v>5</v>
      </c>
      <c r="G3440">
        <f t="shared" si="107"/>
        <v>24</v>
      </c>
    </row>
    <row r="3441" spans="1:7" x14ac:dyDescent="0.2">
      <c r="A3441" s="1">
        <v>43609</v>
      </c>
      <c r="B3441">
        <v>3</v>
      </c>
      <c r="C3441">
        <v>13854</v>
      </c>
      <c r="D3441">
        <v>11468</v>
      </c>
      <c r="F3441">
        <f t="shared" si="106"/>
        <v>5</v>
      </c>
      <c r="G3441">
        <f t="shared" si="107"/>
        <v>24</v>
      </c>
    </row>
    <row r="3442" spans="1:7" x14ac:dyDescent="0.2">
      <c r="A3442" s="1">
        <v>43609</v>
      </c>
      <c r="B3442">
        <v>4</v>
      </c>
      <c r="C3442">
        <v>13970</v>
      </c>
      <c r="D3442">
        <v>11547</v>
      </c>
      <c r="F3442">
        <f t="shared" si="106"/>
        <v>5</v>
      </c>
      <c r="G3442">
        <f t="shared" si="107"/>
        <v>24</v>
      </c>
    </row>
    <row r="3443" spans="1:7" x14ac:dyDescent="0.2">
      <c r="A3443" s="1">
        <v>43609</v>
      </c>
      <c r="B3443">
        <v>5</v>
      </c>
      <c r="C3443">
        <v>14586</v>
      </c>
      <c r="D3443">
        <v>12147</v>
      </c>
      <c r="F3443">
        <f t="shared" si="106"/>
        <v>5</v>
      </c>
      <c r="G3443">
        <f t="shared" si="107"/>
        <v>24</v>
      </c>
    </row>
    <row r="3444" spans="1:7" x14ac:dyDescent="0.2">
      <c r="A3444" s="1">
        <v>43609</v>
      </c>
      <c r="B3444">
        <v>6</v>
      </c>
      <c r="C3444">
        <v>15483</v>
      </c>
      <c r="D3444">
        <v>13136</v>
      </c>
      <c r="F3444">
        <f t="shared" si="106"/>
        <v>5</v>
      </c>
      <c r="G3444">
        <f t="shared" si="107"/>
        <v>24</v>
      </c>
    </row>
    <row r="3445" spans="1:7" x14ac:dyDescent="0.2">
      <c r="A3445" s="1">
        <v>43609</v>
      </c>
      <c r="B3445">
        <v>7</v>
      </c>
      <c r="C3445">
        <v>17023</v>
      </c>
      <c r="D3445">
        <v>14473</v>
      </c>
      <c r="F3445">
        <f t="shared" si="106"/>
        <v>5</v>
      </c>
      <c r="G3445">
        <f t="shared" si="107"/>
        <v>24</v>
      </c>
    </row>
    <row r="3446" spans="1:7" x14ac:dyDescent="0.2">
      <c r="A3446" s="1">
        <v>43609</v>
      </c>
      <c r="B3446">
        <v>8</v>
      </c>
      <c r="C3446">
        <v>17776</v>
      </c>
      <c r="D3446">
        <v>14896</v>
      </c>
      <c r="F3446">
        <f t="shared" si="106"/>
        <v>5</v>
      </c>
      <c r="G3446">
        <f t="shared" si="107"/>
        <v>24</v>
      </c>
    </row>
    <row r="3447" spans="1:7" x14ac:dyDescent="0.2">
      <c r="A3447" s="1">
        <v>43609</v>
      </c>
      <c r="B3447">
        <v>9</v>
      </c>
      <c r="C3447">
        <v>17582</v>
      </c>
      <c r="D3447">
        <v>14806</v>
      </c>
      <c r="F3447">
        <f t="shared" si="106"/>
        <v>5</v>
      </c>
      <c r="G3447">
        <f t="shared" si="107"/>
        <v>24</v>
      </c>
    </row>
    <row r="3448" spans="1:7" x14ac:dyDescent="0.2">
      <c r="A3448" s="1">
        <v>43609</v>
      </c>
      <c r="B3448">
        <v>10</v>
      </c>
      <c r="C3448">
        <v>17455</v>
      </c>
      <c r="D3448">
        <v>14736</v>
      </c>
      <c r="F3448">
        <f t="shared" si="106"/>
        <v>5</v>
      </c>
      <c r="G3448">
        <f t="shared" si="107"/>
        <v>24</v>
      </c>
    </row>
    <row r="3449" spans="1:7" x14ac:dyDescent="0.2">
      <c r="A3449" s="1">
        <v>43609</v>
      </c>
      <c r="B3449">
        <v>11</v>
      </c>
      <c r="C3449">
        <v>17577</v>
      </c>
      <c r="D3449">
        <v>14758</v>
      </c>
      <c r="F3449">
        <f t="shared" si="106"/>
        <v>5</v>
      </c>
      <c r="G3449">
        <f t="shared" si="107"/>
        <v>24</v>
      </c>
    </row>
    <row r="3450" spans="1:7" x14ac:dyDescent="0.2">
      <c r="A3450" s="1">
        <v>43609</v>
      </c>
      <c r="B3450">
        <v>12</v>
      </c>
      <c r="C3450">
        <v>17504</v>
      </c>
      <c r="D3450">
        <v>14600</v>
      </c>
      <c r="F3450">
        <f t="shared" si="106"/>
        <v>5</v>
      </c>
      <c r="G3450">
        <f t="shared" si="107"/>
        <v>24</v>
      </c>
    </row>
    <row r="3451" spans="1:7" x14ac:dyDescent="0.2">
      <c r="A3451" s="1">
        <v>43609</v>
      </c>
      <c r="B3451">
        <v>13</v>
      </c>
      <c r="C3451">
        <v>17491</v>
      </c>
      <c r="D3451">
        <v>14519</v>
      </c>
      <c r="F3451">
        <f t="shared" si="106"/>
        <v>5</v>
      </c>
      <c r="G3451">
        <f t="shared" si="107"/>
        <v>24</v>
      </c>
    </row>
    <row r="3452" spans="1:7" x14ac:dyDescent="0.2">
      <c r="A3452" s="1">
        <v>43609</v>
      </c>
      <c r="B3452">
        <v>14</v>
      </c>
      <c r="C3452">
        <v>17435</v>
      </c>
      <c r="D3452">
        <v>14495</v>
      </c>
      <c r="F3452">
        <f t="shared" si="106"/>
        <v>5</v>
      </c>
      <c r="G3452">
        <f t="shared" si="107"/>
        <v>24</v>
      </c>
    </row>
    <row r="3453" spans="1:7" x14ac:dyDescent="0.2">
      <c r="A3453" s="1">
        <v>43609</v>
      </c>
      <c r="B3453">
        <v>15</v>
      </c>
      <c r="C3453">
        <v>17434</v>
      </c>
      <c r="D3453">
        <v>14552</v>
      </c>
      <c r="F3453">
        <f t="shared" si="106"/>
        <v>5</v>
      </c>
      <c r="G3453">
        <f t="shared" si="107"/>
        <v>24</v>
      </c>
    </row>
    <row r="3454" spans="1:7" x14ac:dyDescent="0.2">
      <c r="A3454" s="1">
        <v>43609</v>
      </c>
      <c r="B3454">
        <v>16</v>
      </c>
      <c r="C3454">
        <v>17666</v>
      </c>
      <c r="D3454">
        <v>14822</v>
      </c>
      <c r="F3454">
        <f t="shared" si="106"/>
        <v>5</v>
      </c>
      <c r="G3454">
        <f t="shared" si="107"/>
        <v>24</v>
      </c>
    </row>
    <row r="3455" spans="1:7" x14ac:dyDescent="0.2">
      <c r="A3455" s="1">
        <v>43609</v>
      </c>
      <c r="B3455">
        <v>17</v>
      </c>
      <c r="C3455">
        <v>17774</v>
      </c>
      <c r="D3455">
        <v>15136</v>
      </c>
      <c r="F3455">
        <f t="shared" si="106"/>
        <v>5</v>
      </c>
      <c r="G3455">
        <f t="shared" si="107"/>
        <v>24</v>
      </c>
    </row>
    <row r="3456" spans="1:7" x14ac:dyDescent="0.2">
      <c r="A3456" s="1">
        <v>43609</v>
      </c>
      <c r="B3456">
        <v>18</v>
      </c>
      <c r="C3456">
        <v>17657</v>
      </c>
      <c r="D3456">
        <v>15093</v>
      </c>
      <c r="F3456">
        <f t="shared" si="106"/>
        <v>5</v>
      </c>
      <c r="G3456">
        <f t="shared" si="107"/>
        <v>24</v>
      </c>
    </row>
    <row r="3457" spans="1:7" x14ac:dyDescent="0.2">
      <c r="A3457" s="1">
        <v>43609</v>
      </c>
      <c r="B3457">
        <v>19</v>
      </c>
      <c r="C3457">
        <v>17315</v>
      </c>
      <c r="D3457">
        <v>15231</v>
      </c>
      <c r="F3457">
        <f t="shared" si="106"/>
        <v>5</v>
      </c>
      <c r="G3457">
        <f t="shared" si="107"/>
        <v>24</v>
      </c>
    </row>
    <row r="3458" spans="1:7" x14ac:dyDescent="0.2">
      <c r="A3458" s="1">
        <v>43609</v>
      </c>
      <c r="B3458">
        <v>20</v>
      </c>
      <c r="C3458">
        <v>17358</v>
      </c>
      <c r="D3458">
        <v>15399</v>
      </c>
      <c r="F3458">
        <f t="shared" si="106"/>
        <v>5</v>
      </c>
      <c r="G3458">
        <f t="shared" si="107"/>
        <v>24</v>
      </c>
    </row>
    <row r="3459" spans="1:7" x14ac:dyDescent="0.2">
      <c r="A3459" s="1">
        <v>43609</v>
      </c>
      <c r="B3459">
        <v>21</v>
      </c>
      <c r="C3459">
        <v>17591</v>
      </c>
      <c r="D3459">
        <v>15410</v>
      </c>
      <c r="F3459">
        <f t="shared" si="106"/>
        <v>5</v>
      </c>
      <c r="G3459">
        <f t="shared" si="107"/>
        <v>24</v>
      </c>
    </row>
    <row r="3460" spans="1:7" x14ac:dyDescent="0.2">
      <c r="A3460" s="1">
        <v>43609</v>
      </c>
      <c r="B3460">
        <v>22</v>
      </c>
      <c r="C3460">
        <v>17287</v>
      </c>
      <c r="D3460">
        <v>14515</v>
      </c>
      <c r="F3460">
        <f t="shared" si="106"/>
        <v>5</v>
      </c>
      <c r="G3460">
        <f t="shared" si="107"/>
        <v>24</v>
      </c>
    </row>
    <row r="3461" spans="1:7" x14ac:dyDescent="0.2">
      <c r="A3461" s="1">
        <v>43609</v>
      </c>
      <c r="B3461">
        <v>23</v>
      </c>
      <c r="C3461">
        <v>15307</v>
      </c>
      <c r="D3461">
        <v>13312</v>
      </c>
      <c r="F3461">
        <f t="shared" si="106"/>
        <v>5</v>
      </c>
      <c r="G3461">
        <f t="shared" si="107"/>
        <v>24</v>
      </c>
    </row>
    <row r="3462" spans="1:7" x14ac:dyDescent="0.2">
      <c r="A3462" s="1">
        <v>43609</v>
      </c>
      <c r="B3462">
        <v>24</v>
      </c>
      <c r="C3462">
        <v>14349</v>
      </c>
      <c r="D3462">
        <v>12273</v>
      </c>
      <c r="F3462">
        <f t="shared" si="106"/>
        <v>5</v>
      </c>
      <c r="G3462">
        <f t="shared" si="107"/>
        <v>24</v>
      </c>
    </row>
    <row r="3463" spans="1:7" x14ac:dyDescent="0.2">
      <c r="A3463" s="1">
        <v>43610</v>
      </c>
      <c r="B3463">
        <v>1</v>
      </c>
      <c r="C3463">
        <v>14136</v>
      </c>
      <c r="D3463">
        <v>11553</v>
      </c>
      <c r="F3463">
        <f t="shared" si="106"/>
        <v>5</v>
      </c>
      <c r="G3463">
        <f t="shared" si="107"/>
        <v>25</v>
      </c>
    </row>
    <row r="3464" spans="1:7" x14ac:dyDescent="0.2">
      <c r="A3464" s="1">
        <v>43610</v>
      </c>
      <c r="B3464">
        <v>2</v>
      </c>
      <c r="C3464">
        <v>14000</v>
      </c>
      <c r="D3464">
        <v>11152</v>
      </c>
      <c r="F3464">
        <f t="shared" ref="F3464:F3527" si="108">MONTH(A3464)</f>
        <v>5</v>
      </c>
      <c r="G3464">
        <f t="shared" ref="G3464:G3527" si="109">DAY(A3464)</f>
        <v>25</v>
      </c>
    </row>
    <row r="3465" spans="1:7" x14ac:dyDescent="0.2">
      <c r="A3465" s="1">
        <v>43610</v>
      </c>
      <c r="B3465">
        <v>3</v>
      </c>
      <c r="C3465">
        <v>13648</v>
      </c>
      <c r="D3465">
        <v>10861</v>
      </c>
      <c r="F3465">
        <f t="shared" si="108"/>
        <v>5</v>
      </c>
      <c r="G3465">
        <f t="shared" si="109"/>
        <v>25</v>
      </c>
    </row>
    <row r="3466" spans="1:7" x14ac:dyDescent="0.2">
      <c r="A3466" s="1">
        <v>43610</v>
      </c>
      <c r="B3466">
        <v>4</v>
      </c>
      <c r="C3466">
        <v>13607</v>
      </c>
      <c r="D3466">
        <v>10855</v>
      </c>
      <c r="F3466">
        <f t="shared" si="108"/>
        <v>5</v>
      </c>
      <c r="G3466">
        <f t="shared" si="109"/>
        <v>25</v>
      </c>
    </row>
    <row r="3467" spans="1:7" x14ac:dyDescent="0.2">
      <c r="A3467" s="1">
        <v>43610</v>
      </c>
      <c r="B3467">
        <v>5</v>
      </c>
      <c r="C3467">
        <v>13691</v>
      </c>
      <c r="D3467">
        <v>11026</v>
      </c>
      <c r="F3467">
        <f t="shared" si="108"/>
        <v>5</v>
      </c>
      <c r="G3467">
        <f t="shared" si="109"/>
        <v>25</v>
      </c>
    </row>
    <row r="3468" spans="1:7" x14ac:dyDescent="0.2">
      <c r="A3468" s="1">
        <v>43610</v>
      </c>
      <c r="B3468">
        <v>6</v>
      </c>
      <c r="C3468">
        <v>13774</v>
      </c>
      <c r="D3468">
        <v>11277</v>
      </c>
      <c r="F3468">
        <f t="shared" si="108"/>
        <v>5</v>
      </c>
      <c r="G3468">
        <f t="shared" si="109"/>
        <v>25</v>
      </c>
    </row>
    <row r="3469" spans="1:7" x14ac:dyDescent="0.2">
      <c r="A3469" s="1">
        <v>43610</v>
      </c>
      <c r="B3469">
        <v>7</v>
      </c>
      <c r="C3469">
        <v>14449</v>
      </c>
      <c r="D3469">
        <v>11886</v>
      </c>
      <c r="F3469">
        <f t="shared" si="108"/>
        <v>5</v>
      </c>
      <c r="G3469">
        <f t="shared" si="109"/>
        <v>25</v>
      </c>
    </row>
    <row r="3470" spans="1:7" x14ac:dyDescent="0.2">
      <c r="A3470" s="1">
        <v>43610</v>
      </c>
      <c r="B3470">
        <v>8</v>
      </c>
      <c r="C3470">
        <v>15484</v>
      </c>
      <c r="D3470">
        <v>12745</v>
      </c>
      <c r="F3470">
        <f t="shared" si="108"/>
        <v>5</v>
      </c>
      <c r="G3470">
        <f t="shared" si="109"/>
        <v>25</v>
      </c>
    </row>
    <row r="3471" spans="1:7" x14ac:dyDescent="0.2">
      <c r="A3471" s="1">
        <v>43610</v>
      </c>
      <c r="B3471">
        <v>9</v>
      </c>
      <c r="C3471">
        <v>15835</v>
      </c>
      <c r="D3471">
        <v>13382</v>
      </c>
      <c r="F3471">
        <f t="shared" si="108"/>
        <v>5</v>
      </c>
      <c r="G3471">
        <f t="shared" si="109"/>
        <v>25</v>
      </c>
    </row>
    <row r="3472" spans="1:7" x14ac:dyDescent="0.2">
      <c r="A3472" s="1">
        <v>43610</v>
      </c>
      <c r="B3472">
        <v>10</v>
      </c>
      <c r="C3472">
        <v>16477</v>
      </c>
      <c r="D3472">
        <v>13963</v>
      </c>
      <c r="F3472">
        <f t="shared" si="108"/>
        <v>5</v>
      </c>
      <c r="G3472">
        <f t="shared" si="109"/>
        <v>25</v>
      </c>
    </row>
    <row r="3473" spans="1:7" x14ac:dyDescent="0.2">
      <c r="A3473" s="1">
        <v>43610</v>
      </c>
      <c r="B3473">
        <v>11</v>
      </c>
      <c r="C3473">
        <v>16571</v>
      </c>
      <c r="D3473">
        <v>14035</v>
      </c>
      <c r="F3473">
        <f t="shared" si="108"/>
        <v>5</v>
      </c>
      <c r="G3473">
        <f t="shared" si="109"/>
        <v>25</v>
      </c>
    </row>
    <row r="3474" spans="1:7" x14ac:dyDescent="0.2">
      <c r="A3474" s="1">
        <v>43610</v>
      </c>
      <c r="B3474">
        <v>12</v>
      </c>
      <c r="C3474">
        <v>16597</v>
      </c>
      <c r="D3474">
        <v>14070</v>
      </c>
      <c r="F3474">
        <f t="shared" si="108"/>
        <v>5</v>
      </c>
      <c r="G3474">
        <f t="shared" si="109"/>
        <v>25</v>
      </c>
    </row>
    <row r="3475" spans="1:7" x14ac:dyDescent="0.2">
      <c r="A3475" s="1">
        <v>43610</v>
      </c>
      <c r="B3475">
        <v>13</v>
      </c>
      <c r="C3475">
        <v>16258</v>
      </c>
      <c r="D3475">
        <v>13770</v>
      </c>
      <c r="F3475">
        <f t="shared" si="108"/>
        <v>5</v>
      </c>
      <c r="G3475">
        <f t="shared" si="109"/>
        <v>25</v>
      </c>
    </row>
    <row r="3476" spans="1:7" x14ac:dyDescent="0.2">
      <c r="A3476" s="1">
        <v>43610</v>
      </c>
      <c r="B3476">
        <v>14</v>
      </c>
      <c r="C3476">
        <v>16167</v>
      </c>
      <c r="D3476">
        <v>13517</v>
      </c>
      <c r="F3476">
        <f t="shared" si="108"/>
        <v>5</v>
      </c>
      <c r="G3476">
        <f t="shared" si="109"/>
        <v>25</v>
      </c>
    </row>
    <row r="3477" spans="1:7" x14ac:dyDescent="0.2">
      <c r="A3477" s="1">
        <v>43610</v>
      </c>
      <c r="B3477">
        <v>15</v>
      </c>
      <c r="C3477">
        <v>16578</v>
      </c>
      <c r="D3477">
        <v>13648</v>
      </c>
      <c r="F3477">
        <f t="shared" si="108"/>
        <v>5</v>
      </c>
      <c r="G3477">
        <f t="shared" si="109"/>
        <v>25</v>
      </c>
    </row>
    <row r="3478" spans="1:7" x14ac:dyDescent="0.2">
      <c r="A3478" s="1">
        <v>43610</v>
      </c>
      <c r="B3478">
        <v>16</v>
      </c>
      <c r="C3478">
        <v>16907</v>
      </c>
      <c r="D3478">
        <v>14155</v>
      </c>
      <c r="F3478">
        <f t="shared" si="108"/>
        <v>5</v>
      </c>
      <c r="G3478">
        <f t="shared" si="109"/>
        <v>25</v>
      </c>
    </row>
    <row r="3479" spans="1:7" x14ac:dyDescent="0.2">
      <c r="A3479" s="1">
        <v>43610</v>
      </c>
      <c r="B3479">
        <v>17</v>
      </c>
      <c r="C3479">
        <v>17650</v>
      </c>
      <c r="D3479">
        <v>14838</v>
      </c>
      <c r="F3479">
        <f t="shared" si="108"/>
        <v>5</v>
      </c>
      <c r="G3479">
        <f t="shared" si="109"/>
        <v>25</v>
      </c>
    </row>
    <row r="3480" spans="1:7" x14ac:dyDescent="0.2">
      <c r="A3480" s="1">
        <v>43610</v>
      </c>
      <c r="B3480">
        <v>18</v>
      </c>
      <c r="C3480">
        <v>17605</v>
      </c>
      <c r="D3480">
        <v>14972</v>
      </c>
      <c r="F3480">
        <f t="shared" si="108"/>
        <v>5</v>
      </c>
      <c r="G3480">
        <f t="shared" si="109"/>
        <v>25</v>
      </c>
    </row>
    <row r="3481" spans="1:7" x14ac:dyDescent="0.2">
      <c r="A3481" s="1">
        <v>43610</v>
      </c>
      <c r="B3481">
        <v>19</v>
      </c>
      <c r="C3481">
        <v>17196</v>
      </c>
      <c r="D3481">
        <v>14610</v>
      </c>
      <c r="F3481">
        <f t="shared" si="108"/>
        <v>5</v>
      </c>
      <c r="G3481">
        <f t="shared" si="109"/>
        <v>25</v>
      </c>
    </row>
    <row r="3482" spans="1:7" x14ac:dyDescent="0.2">
      <c r="A3482" s="1">
        <v>43610</v>
      </c>
      <c r="B3482">
        <v>20</v>
      </c>
      <c r="C3482">
        <v>17120</v>
      </c>
      <c r="D3482">
        <v>14325</v>
      </c>
      <c r="F3482">
        <f t="shared" si="108"/>
        <v>5</v>
      </c>
      <c r="G3482">
        <f t="shared" si="109"/>
        <v>25</v>
      </c>
    </row>
    <row r="3483" spans="1:7" x14ac:dyDescent="0.2">
      <c r="A3483" s="1">
        <v>43610</v>
      </c>
      <c r="B3483">
        <v>21</v>
      </c>
      <c r="C3483">
        <v>16984</v>
      </c>
      <c r="D3483">
        <v>14165</v>
      </c>
      <c r="F3483">
        <f t="shared" si="108"/>
        <v>5</v>
      </c>
      <c r="G3483">
        <f t="shared" si="109"/>
        <v>25</v>
      </c>
    </row>
    <row r="3484" spans="1:7" x14ac:dyDescent="0.2">
      <c r="A3484" s="1">
        <v>43610</v>
      </c>
      <c r="B3484">
        <v>22</v>
      </c>
      <c r="C3484">
        <v>16069</v>
      </c>
      <c r="D3484">
        <v>13588</v>
      </c>
      <c r="F3484">
        <f t="shared" si="108"/>
        <v>5</v>
      </c>
      <c r="G3484">
        <f t="shared" si="109"/>
        <v>25</v>
      </c>
    </row>
    <row r="3485" spans="1:7" x14ac:dyDescent="0.2">
      <c r="A3485" s="1">
        <v>43610</v>
      </c>
      <c r="B3485">
        <v>23</v>
      </c>
      <c r="C3485">
        <v>15005</v>
      </c>
      <c r="D3485">
        <v>12464</v>
      </c>
      <c r="F3485">
        <f t="shared" si="108"/>
        <v>5</v>
      </c>
      <c r="G3485">
        <f t="shared" si="109"/>
        <v>25</v>
      </c>
    </row>
    <row r="3486" spans="1:7" x14ac:dyDescent="0.2">
      <c r="A3486" s="1">
        <v>43610</v>
      </c>
      <c r="B3486">
        <v>24</v>
      </c>
      <c r="C3486">
        <v>13924</v>
      </c>
      <c r="D3486">
        <v>11693</v>
      </c>
      <c r="F3486">
        <f t="shared" si="108"/>
        <v>5</v>
      </c>
      <c r="G3486">
        <f t="shared" si="109"/>
        <v>25</v>
      </c>
    </row>
    <row r="3487" spans="1:7" x14ac:dyDescent="0.2">
      <c r="A3487" s="1">
        <v>43611</v>
      </c>
      <c r="B3487">
        <v>1</v>
      </c>
      <c r="C3487">
        <v>13404</v>
      </c>
      <c r="D3487">
        <v>11256</v>
      </c>
      <c r="F3487">
        <f t="shared" si="108"/>
        <v>5</v>
      </c>
      <c r="G3487">
        <f t="shared" si="109"/>
        <v>26</v>
      </c>
    </row>
    <row r="3488" spans="1:7" x14ac:dyDescent="0.2">
      <c r="A3488" s="1">
        <v>43611</v>
      </c>
      <c r="B3488">
        <v>2</v>
      </c>
      <c r="C3488">
        <v>13445</v>
      </c>
      <c r="D3488">
        <v>11072</v>
      </c>
      <c r="F3488">
        <f t="shared" si="108"/>
        <v>5</v>
      </c>
      <c r="G3488">
        <f t="shared" si="109"/>
        <v>26</v>
      </c>
    </row>
    <row r="3489" spans="1:7" x14ac:dyDescent="0.2">
      <c r="A3489" s="1">
        <v>43611</v>
      </c>
      <c r="B3489">
        <v>3</v>
      </c>
      <c r="C3489">
        <v>13425</v>
      </c>
      <c r="D3489">
        <v>11069</v>
      </c>
      <c r="F3489">
        <f t="shared" si="108"/>
        <v>5</v>
      </c>
      <c r="G3489">
        <f t="shared" si="109"/>
        <v>26</v>
      </c>
    </row>
    <row r="3490" spans="1:7" x14ac:dyDescent="0.2">
      <c r="A3490" s="1">
        <v>43611</v>
      </c>
      <c r="B3490">
        <v>4</v>
      </c>
      <c r="C3490">
        <v>13170</v>
      </c>
      <c r="D3490">
        <v>11035</v>
      </c>
      <c r="F3490">
        <f t="shared" si="108"/>
        <v>5</v>
      </c>
      <c r="G3490">
        <f t="shared" si="109"/>
        <v>26</v>
      </c>
    </row>
    <row r="3491" spans="1:7" x14ac:dyDescent="0.2">
      <c r="A3491" s="1">
        <v>43611</v>
      </c>
      <c r="B3491">
        <v>5</v>
      </c>
      <c r="C3491">
        <v>13270</v>
      </c>
      <c r="D3491">
        <v>11064</v>
      </c>
      <c r="F3491">
        <f t="shared" si="108"/>
        <v>5</v>
      </c>
      <c r="G3491">
        <f t="shared" si="109"/>
        <v>26</v>
      </c>
    </row>
    <row r="3492" spans="1:7" x14ac:dyDescent="0.2">
      <c r="A3492" s="1">
        <v>43611</v>
      </c>
      <c r="B3492">
        <v>6</v>
      </c>
      <c r="C3492">
        <v>13337</v>
      </c>
      <c r="D3492">
        <v>11127</v>
      </c>
      <c r="F3492">
        <f t="shared" si="108"/>
        <v>5</v>
      </c>
      <c r="G3492">
        <f t="shared" si="109"/>
        <v>26</v>
      </c>
    </row>
    <row r="3493" spans="1:7" x14ac:dyDescent="0.2">
      <c r="A3493" s="1">
        <v>43611</v>
      </c>
      <c r="B3493">
        <v>7</v>
      </c>
      <c r="C3493">
        <v>13613</v>
      </c>
      <c r="D3493">
        <v>11590</v>
      </c>
      <c r="F3493">
        <f t="shared" si="108"/>
        <v>5</v>
      </c>
      <c r="G3493">
        <f t="shared" si="109"/>
        <v>26</v>
      </c>
    </row>
    <row r="3494" spans="1:7" x14ac:dyDescent="0.2">
      <c r="A3494" s="1">
        <v>43611</v>
      </c>
      <c r="B3494">
        <v>8</v>
      </c>
      <c r="C3494">
        <v>14961</v>
      </c>
      <c r="D3494">
        <v>12350</v>
      </c>
      <c r="F3494">
        <f t="shared" si="108"/>
        <v>5</v>
      </c>
      <c r="G3494">
        <f t="shared" si="109"/>
        <v>26</v>
      </c>
    </row>
    <row r="3495" spans="1:7" x14ac:dyDescent="0.2">
      <c r="A3495" s="1">
        <v>43611</v>
      </c>
      <c r="B3495">
        <v>9</v>
      </c>
      <c r="C3495">
        <v>15496</v>
      </c>
      <c r="D3495">
        <v>12610</v>
      </c>
      <c r="F3495">
        <f t="shared" si="108"/>
        <v>5</v>
      </c>
      <c r="G3495">
        <f t="shared" si="109"/>
        <v>26</v>
      </c>
    </row>
    <row r="3496" spans="1:7" x14ac:dyDescent="0.2">
      <c r="A3496" s="1">
        <v>43611</v>
      </c>
      <c r="B3496">
        <v>10</v>
      </c>
      <c r="C3496">
        <v>15636</v>
      </c>
      <c r="D3496">
        <v>12694</v>
      </c>
      <c r="F3496">
        <f t="shared" si="108"/>
        <v>5</v>
      </c>
      <c r="G3496">
        <f t="shared" si="109"/>
        <v>26</v>
      </c>
    </row>
    <row r="3497" spans="1:7" x14ac:dyDescent="0.2">
      <c r="A3497" s="1">
        <v>43611</v>
      </c>
      <c r="B3497">
        <v>11</v>
      </c>
      <c r="C3497">
        <v>15852</v>
      </c>
      <c r="D3497">
        <v>12902</v>
      </c>
      <c r="F3497">
        <f t="shared" si="108"/>
        <v>5</v>
      </c>
      <c r="G3497">
        <f t="shared" si="109"/>
        <v>26</v>
      </c>
    </row>
    <row r="3498" spans="1:7" x14ac:dyDescent="0.2">
      <c r="A3498" s="1">
        <v>43611</v>
      </c>
      <c r="B3498">
        <v>12</v>
      </c>
      <c r="C3498">
        <v>15274</v>
      </c>
      <c r="D3498">
        <v>13015</v>
      </c>
      <c r="F3498">
        <f t="shared" si="108"/>
        <v>5</v>
      </c>
      <c r="G3498">
        <f t="shared" si="109"/>
        <v>26</v>
      </c>
    </row>
    <row r="3499" spans="1:7" x14ac:dyDescent="0.2">
      <c r="A3499" s="1">
        <v>43611</v>
      </c>
      <c r="B3499">
        <v>13</v>
      </c>
      <c r="C3499">
        <v>15488</v>
      </c>
      <c r="D3499">
        <v>13027</v>
      </c>
      <c r="F3499">
        <f t="shared" si="108"/>
        <v>5</v>
      </c>
      <c r="G3499">
        <f t="shared" si="109"/>
        <v>26</v>
      </c>
    </row>
    <row r="3500" spans="1:7" x14ac:dyDescent="0.2">
      <c r="A3500" s="1">
        <v>43611</v>
      </c>
      <c r="B3500">
        <v>14</v>
      </c>
      <c r="C3500">
        <v>15646</v>
      </c>
      <c r="D3500">
        <v>12966</v>
      </c>
      <c r="F3500">
        <f t="shared" si="108"/>
        <v>5</v>
      </c>
      <c r="G3500">
        <f t="shared" si="109"/>
        <v>26</v>
      </c>
    </row>
    <row r="3501" spans="1:7" x14ac:dyDescent="0.2">
      <c r="A3501" s="1">
        <v>43611</v>
      </c>
      <c r="B3501">
        <v>15</v>
      </c>
      <c r="C3501">
        <v>15785</v>
      </c>
      <c r="D3501">
        <v>13138</v>
      </c>
      <c r="F3501">
        <f t="shared" si="108"/>
        <v>5</v>
      </c>
      <c r="G3501">
        <f t="shared" si="109"/>
        <v>26</v>
      </c>
    </row>
    <row r="3502" spans="1:7" x14ac:dyDescent="0.2">
      <c r="A3502" s="1">
        <v>43611</v>
      </c>
      <c r="B3502">
        <v>16</v>
      </c>
      <c r="C3502">
        <v>16454</v>
      </c>
      <c r="D3502">
        <v>13667</v>
      </c>
      <c r="F3502">
        <f t="shared" si="108"/>
        <v>5</v>
      </c>
      <c r="G3502">
        <f t="shared" si="109"/>
        <v>26</v>
      </c>
    </row>
    <row r="3503" spans="1:7" x14ac:dyDescent="0.2">
      <c r="A3503" s="1">
        <v>43611</v>
      </c>
      <c r="B3503">
        <v>17</v>
      </c>
      <c r="C3503">
        <v>16998</v>
      </c>
      <c r="D3503">
        <v>14263</v>
      </c>
      <c r="F3503">
        <f t="shared" si="108"/>
        <v>5</v>
      </c>
      <c r="G3503">
        <f t="shared" si="109"/>
        <v>26</v>
      </c>
    </row>
    <row r="3504" spans="1:7" x14ac:dyDescent="0.2">
      <c r="A3504" s="1">
        <v>43611</v>
      </c>
      <c r="B3504">
        <v>18</v>
      </c>
      <c r="C3504">
        <v>16700</v>
      </c>
      <c r="D3504">
        <v>14256</v>
      </c>
      <c r="F3504">
        <f t="shared" si="108"/>
        <v>5</v>
      </c>
      <c r="G3504">
        <f t="shared" si="109"/>
        <v>26</v>
      </c>
    </row>
    <row r="3505" spans="1:7" x14ac:dyDescent="0.2">
      <c r="A3505" s="1">
        <v>43611</v>
      </c>
      <c r="B3505">
        <v>19</v>
      </c>
      <c r="C3505">
        <v>16925</v>
      </c>
      <c r="D3505">
        <v>14530</v>
      </c>
      <c r="F3505">
        <f t="shared" si="108"/>
        <v>5</v>
      </c>
      <c r="G3505">
        <f t="shared" si="109"/>
        <v>26</v>
      </c>
    </row>
    <row r="3506" spans="1:7" x14ac:dyDescent="0.2">
      <c r="A3506" s="1">
        <v>43611</v>
      </c>
      <c r="B3506">
        <v>20</v>
      </c>
      <c r="C3506">
        <v>17141</v>
      </c>
      <c r="D3506">
        <v>14777</v>
      </c>
      <c r="F3506">
        <f t="shared" si="108"/>
        <v>5</v>
      </c>
      <c r="G3506">
        <f t="shared" si="109"/>
        <v>26</v>
      </c>
    </row>
    <row r="3507" spans="1:7" x14ac:dyDescent="0.2">
      <c r="A3507" s="1">
        <v>43611</v>
      </c>
      <c r="B3507">
        <v>21</v>
      </c>
      <c r="C3507">
        <v>17276</v>
      </c>
      <c r="D3507">
        <v>14807</v>
      </c>
      <c r="F3507">
        <f t="shared" si="108"/>
        <v>5</v>
      </c>
      <c r="G3507">
        <f t="shared" si="109"/>
        <v>26</v>
      </c>
    </row>
    <row r="3508" spans="1:7" x14ac:dyDescent="0.2">
      <c r="A3508" s="1">
        <v>43611</v>
      </c>
      <c r="B3508">
        <v>22</v>
      </c>
      <c r="C3508">
        <v>16643</v>
      </c>
      <c r="D3508">
        <v>14118</v>
      </c>
      <c r="F3508">
        <f t="shared" si="108"/>
        <v>5</v>
      </c>
      <c r="G3508">
        <f t="shared" si="109"/>
        <v>26</v>
      </c>
    </row>
    <row r="3509" spans="1:7" x14ac:dyDescent="0.2">
      <c r="A3509" s="1">
        <v>43611</v>
      </c>
      <c r="B3509">
        <v>23</v>
      </c>
      <c r="C3509">
        <v>15631</v>
      </c>
      <c r="D3509">
        <v>12999</v>
      </c>
      <c r="F3509">
        <f t="shared" si="108"/>
        <v>5</v>
      </c>
      <c r="G3509">
        <f t="shared" si="109"/>
        <v>26</v>
      </c>
    </row>
    <row r="3510" spans="1:7" x14ac:dyDescent="0.2">
      <c r="A3510" s="1">
        <v>43611</v>
      </c>
      <c r="B3510">
        <v>24</v>
      </c>
      <c r="C3510">
        <v>14593</v>
      </c>
      <c r="D3510">
        <v>12057</v>
      </c>
      <c r="F3510">
        <f t="shared" si="108"/>
        <v>5</v>
      </c>
      <c r="G3510">
        <f t="shared" si="109"/>
        <v>26</v>
      </c>
    </row>
    <row r="3511" spans="1:7" x14ac:dyDescent="0.2">
      <c r="A3511" s="1">
        <v>43612</v>
      </c>
      <c r="B3511">
        <v>1</v>
      </c>
      <c r="C3511">
        <v>13844</v>
      </c>
      <c r="D3511">
        <v>11493</v>
      </c>
      <c r="F3511">
        <f t="shared" si="108"/>
        <v>5</v>
      </c>
      <c r="G3511">
        <f t="shared" si="109"/>
        <v>27</v>
      </c>
    </row>
    <row r="3512" spans="1:7" x14ac:dyDescent="0.2">
      <c r="A3512" s="1">
        <v>43612</v>
      </c>
      <c r="B3512">
        <v>2</v>
      </c>
      <c r="C3512">
        <v>13680</v>
      </c>
      <c r="D3512">
        <v>11200</v>
      </c>
      <c r="F3512">
        <f t="shared" si="108"/>
        <v>5</v>
      </c>
      <c r="G3512">
        <f t="shared" si="109"/>
        <v>27</v>
      </c>
    </row>
    <row r="3513" spans="1:7" x14ac:dyDescent="0.2">
      <c r="A3513" s="1">
        <v>43612</v>
      </c>
      <c r="B3513">
        <v>3</v>
      </c>
      <c r="C3513">
        <v>13723</v>
      </c>
      <c r="D3513">
        <v>11300</v>
      </c>
      <c r="F3513">
        <f t="shared" si="108"/>
        <v>5</v>
      </c>
      <c r="G3513">
        <f t="shared" si="109"/>
        <v>27</v>
      </c>
    </row>
    <row r="3514" spans="1:7" x14ac:dyDescent="0.2">
      <c r="A3514" s="1">
        <v>43612</v>
      </c>
      <c r="B3514">
        <v>4</v>
      </c>
      <c r="C3514">
        <v>14356</v>
      </c>
      <c r="D3514">
        <v>11556</v>
      </c>
      <c r="F3514">
        <f t="shared" si="108"/>
        <v>5</v>
      </c>
      <c r="G3514">
        <f t="shared" si="109"/>
        <v>27</v>
      </c>
    </row>
    <row r="3515" spans="1:7" x14ac:dyDescent="0.2">
      <c r="A3515" s="1">
        <v>43612</v>
      </c>
      <c r="B3515">
        <v>5</v>
      </c>
      <c r="C3515">
        <v>14021</v>
      </c>
      <c r="D3515">
        <v>11793</v>
      </c>
      <c r="F3515">
        <f t="shared" si="108"/>
        <v>5</v>
      </c>
      <c r="G3515">
        <f t="shared" si="109"/>
        <v>27</v>
      </c>
    </row>
    <row r="3516" spans="1:7" x14ac:dyDescent="0.2">
      <c r="A3516" s="1">
        <v>43612</v>
      </c>
      <c r="B3516">
        <v>6</v>
      </c>
      <c r="C3516">
        <v>14847</v>
      </c>
      <c r="D3516">
        <v>12744</v>
      </c>
      <c r="F3516">
        <f t="shared" si="108"/>
        <v>5</v>
      </c>
      <c r="G3516">
        <f t="shared" si="109"/>
        <v>27</v>
      </c>
    </row>
    <row r="3517" spans="1:7" x14ac:dyDescent="0.2">
      <c r="A3517" s="1">
        <v>43612</v>
      </c>
      <c r="B3517">
        <v>7</v>
      </c>
      <c r="C3517">
        <v>16542</v>
      </c>
      <c r="D3517">
        <v>13997</v>
      </c>
      <c r="F3517">
        <f t="shared" si="108"/>
        <v>5</v>
      </c>
      <c r="G3517">
        <f t="shared" si="109"/>
        <v>27</v>
      </c>
    </row>
    <row r="3518" spans="1:7" x14ac:dyDescent="0.2">
      <c r="A3518" s="1">
        <v>43612</v>
      </c>
      <c r="B3518">
        <v>8</v>
      </c>
      <c r="C3518">
        <v>17060</v>
      </c>
      <c r="D3518">
        <v>14413</v>
      </c>
      <c r="F3518">
        <f t="shared" si="108"/>
        <v>5</v>
      </c>
      <c r="G3518">
        <f t="shared" si="109"/>
        <v>27</v>
      </c>
    </row>
    <row r="3519" spans="1:7" x14ac:dyDescent="0.2">
      <c r="A3519" s="1">
        <v>43612</v>
      </c>
      <c r="B3519">
        <v>9</v>
      </c>
      <c r="C3519">
        <v>17002</v>
      </c>
      <c r="D3519">
        <v>14331</v>
      </c>
      <c r="F3519">
        <f t="shared" si="108"/>
        <v>5</v>
      </c>
      <c r="G3519">
        <f t="shared" si="109"/>
        <v>27</v>
      </c>
    </row>
    <row r="3520" spans="1:7" x14ac:dyDescent="0.2">
      <c r="A3520" s="1">
        <v>43612</v>
      </c>
      <c r="B3520">
        <v>10</v>
      </c>
      <c r="C3520">
        <v>17450</v>
      </c>
      <c r="D3520">
        <v>14594</v>
      </c>
      <c r="F3520">
        <f t="shared" si="108"/>
        <v>5</v>
      </c>
      <c r="G3520">
        <f t="shared" si="109"/>
        <v>27</v>
      </c>
    </row>
    <row r="3521" spans="1:7" x14ac:dyDescent="0.2">
      <c r="A3521" s="1">
        <v>43612</v>
      </c>
      <c r="B3521">
        <v>11</v>
      </c>
      <c r="C3521">
        <v>17447</v>
      </c>
      <c r="D3521">
        <v>14741</v>
      </c>
      <c r="F3521">
        <f t="shared" si="108"/>
        <v>5</v>
      </c>
      <c r="G3521">
        <f t="shared" si="109"/>
        <v>27</v>
      </c>
    </row>
    <row r="3522" spans="1:7" x14ac:dyDescent="0.2">
      <c r="A3522" s="1">
        <v>43612</v>
      </c>
      <c r="B3522">
        <v>12</v>
      </c>
      <c r="C3522">
        <v>17226</v>
      </c>
      <c r="D3522">
        <v>14711</v>
      </c>
      <c r="F3522">
        <f t="shared" si="108"/>
        <v>5</v>
      </c>
      <c r="G3522">
        <f t="shared" si="109"/>
        <v>27</v>
      </c>
    </row>
    <row r="3523" spans="1:7" x14ac:dyDescent="0.2">
      <c r="A3523" s="1">
        <v>43612</v>
      </c>
      <c r="B3523">
        <v>13</v>
      </c>
      <c r="C3523">
        <v>16906</v>
      </c>
      <c r="D3523">
        <v>14694</v>
      </c>
      <c r="F3523">
        <f t="shared" si="108"/>
        <v>5</v>
      </c>
      <c r="G3523">
        <f t="shared" si="109"/>
        <v>27</v>
      </c>
    </row>
    <row r="3524" spans="1:7" x14ac:dyDescent="0.2">
      <c r="A3524" s="1">
        <v>43612</v>
      </c>
      <c r="B3524">
        <v>14</v>
      </c>
      <c r="C3524">
        <v>16906</v>
      </c>
      <c r="D3524">
        <v>14764</v>
      </c>
      <c r="F3524">
        <f t="shared" si="108"/>
        <v>5</v>
      </c>
      <c r="G3524">
        <f t="shared" si="109"/>
        <v>27</v>
      </c>
    </row>
    <row r="3525" spans="1:7" x14ac:dyDescent="0.2">
      <c r="A3525" s="1">
        <v>43612</v>
      </c>
      <c r="B3525">
        <v>15</v>
      </c>
      <c r="C3525">
        <v>16877</v>
      </c>
      <c r="D3525">
        <v>14778</v>
      </c>
      <c r="F3525">
        <f t="shared" si="108"/>
        <v>5</v>
      </c>
      <c r="G3525">
        <f t="shared" si="109"/>
        <v>27</v>
      </c>
    </row>
    <row r="3526" spans="1:7" x14ac:dyDescent="0.2">
      <c r="A3526" s="1">
        <v>43612</v>
      </c>
      <c r="B3526">
        <v>16</v>
      </c>
      <c r="C3526">
        <v>17431</v>
      </c>
      <c r="D3526">
        <v>15298</v>
      </c>
      <c r="F3526">
        <f t="shared" si="108"/>
        <v>5</v>
      </c>
      <c r="G3526">
        <f t="shared" si="109"/>
        <v>27</v>
      </c>
    </row>
    <row r="3527" spans="1:7" x14ac:dyDescent="0.2">
      <c r="A3527" s="1">
        <v>43612</v>
      </c>
      <c r="B3527">
        <v>17</v>
      </c>
      <c r="C3527">
        <v>17737</v>
      </c>
      <c r="D3527">
        <v>15591</v>
      </c>
      <c r="F3527">
        <f t="shared" si="108"/>
        <v>5</v>
      </c>
      <c r="G3527">
        <f t="shared" si="109"/>
        <v>27</v>
      </c>
    </row>
    <row r="3528" spans="1:7" x14ac:dyDescent="0.2">
      <c r="A3528" s="1">
        <v>43612</v>
      </c>
      <c r="B3528">
        <v>18</v>
      </c>
      <c r="C3528">
        <v>17849</v>
      </c>
      <c r="D3528">
        <v>15829</v>
      </c>
      <c r="F3528">
        <f t="shared" ref="F3528:F3591" si="110">MONTH(A3528)</f>
        <v>5</v>
      </c>
      <c r="G3528">
        <f t="shared" ref="G3528:G3591" si="111">DAY(A3528)</f>
        <v>27</v>
      </c>
    </row>
    <row r="3529" spans="1:7" x14ac:dyDescent="0.2">
      <c r="A3529" s="1">
        <v>43612</v>
      </c>
      <c r="B3529">
        <v>19</v>
      </c>
      <c r="C3529">
        <v>18076</v>
      </c>
      <c r="D3529">
        <v>15912</v>
      </c>
      <c r="F3529">
        <f t="shared" si="110"/>
        <v>5</v>
      </c>
      <c r="G3529">
        <f t="shared" si="111"/>
        <v>27</v>
      </c>
    </row>
    <row r="3530" spans="1:7" x14ac:dyDescent="0.2">
      <c r="A3530" s="1">
        <v>43612</v>
      </c>
      <c r="B3530">
        <v>20</v>
      </c>
      <c r="C3530">
        <v>17921</v>
      </c>
      <c r="D3530">
        <v>15960</v>
      </c>
      <c r="F3530">
        <f t="shared" si="110"/>
        <v>5</v>
      </c>
      <c r="G3530">
        <f t="shared" si="111"/>
        <v>27</v>
      </c>
    </row>
    <row r="3531" spans="1:7" x14ac:dyDescent="0.2">
      <c r="A3531" s="1">
        <v>43612</v>
      </c>
      <c r="B3531">
        <v>21</v>
      </c>
      <c r="C3531">
        <v>17825</v>
      </c>
      <c r="D3531">
        <v>15765</v>
      </c>
      <c r="F3531">
        <f t="shared" si="110"/>
        <v>5</v>
      </c>
      <c r="G3531">
        <f t="shared" si="111"/>
        <v>27</v>
      </c>
    </row>
    <row r="3532" spans="1:7" x14ac:dyDescent="0.2">
      <c r="A3532" s="1">
        <v>43612</v>
      </c>
      <c r="B3532">
        <v>22</v>
      </c>
      <c r="C3532">
        <v>17072</v>
      </c>
      <c r="D3532">
        <v>14584</v>
      </c>
      <c r="F3532">
        <f t="shared" si="110"/>
        <v>5</v>
      </c>
      <c r="G3532">
        <f t="shared" si="111"/>
        <v>27</v>
      </c>
    </row>
    <row r="3533" spans="1:7" x14ac:dyDescent="0.2">
      <c r="A3533" s="1">
        <v>43612</v>
      </c>
      <c r="B3533">
        <v>23</v>
      </c>
      <c r="C3533">
        <v>15903</v>
      </c>
      <c r="D3533">
        <v>13294</v>
      </c>
      <c r="F3533">
        <f t="shared" si="110"/>
        <v>5</v>
      </c>
      <c r="G3533">
        <f t="shared" si="111"/>
        <v>27</v>
      </c>
    </row>
    <row r="3534" spans="1:7" x14ac:dyDescent="0.2">
      <c r="A3534" s="1">
        <v>43612</v>
      </c>
      <c r="B3534">
        <v>24</v>
      </c>
      <c r="C3534">
        <v>15126</v>
      </c>
      <c r="D3534">
        <v>12344</v>
      </c>
      <c r="F3534">
        <f t="shared" si="110"/>
        <v>5</v>
      </c>
      <c r="G3534">
        <f t="shared" si="111"/>
        <v>27</v>
      </c>
    </row>
    <row r="3535" spans="1:7" x14ac:dyDescent="0.2">
      <c r="A3535" s="1">
        <v>43613</v>
      </c>
      <c r="B3535">
        <v>1</v>
      </c>
      <c r="C3535">
        <v>14642</v>
      </c>
      <c r="D3535">
        <v>11806</v>
      </c>
      <c r="F3535">
        <f t="shared" si="110"/>
        <v>5</v>
      </c>
      <c r="G3535">
        <f t="shared" si="111"/>
        <v>28</v>
      </c>
    </row>
    <row r="3536" spans="1:7" x14ac:dyDescent="0.2">
      <c r="A3536" s="1">
        <v>43613</v>
      </c>
      <c r="B3536">
        <v>2</v>
      </c>
      <c r="C3536">
        <v>14246</v>
      </c>
      <c r="D3536">
        <v>11514</v>
      </c>
      <c r="F3536">
        <f t="shared" si="110"/>
        <v>5</v>
      </c>
      <c r="G3536">
        <f t="shared" si="111"/>
        <v>28</v>
      </c>
    </row>
    <row r="3537" spans="1:7" x14ac:dyDescent="0.2">
      <c r="A3537" s="1">
        <v>43613</v>
      </c>
      <c r="B3537">
        <v>3</v>
      </c>
      <c r="C3537">
        <v>14191</v>
      </c>
      <c r="D3537">
        <v>11403</v>
      </c>
      <c r="F3537">
        <f t="shared" si="110"/>
        <v>5</v>
      </c>
      <c r="G3537">
        <f t="shared" si="111"/>
        <v>28</v>
      </c>
    </row>
    <row r="3538" spans="1:7" x14ac:dyDescent="0.2">
      <c r="A3538" s="1">
        <v>43613</v>
      </c>
      <c r="B3538">
        <v>4</v>
      </c>
      <c r="C3538">
        <v>14184</v>
      </c>
      <c r="D3538">
        <v>11411</v>
      </c>
      <c r="F3538">
        <f t="shared" si="110"/>
        <v>5</v>
      </c>
      <c r="G3538">
        <f t="shared" si="111"/>
        <v>28</v>
      </c>
    </row>
    <row r="3539" spans="1:7" x14ac:dyDescent="0.2">
      <c r="A3539" s="1">
        <v>43613</v>
      </c>
      <c r="B3539">
        <v>5</v>
      </c>
      <c r="C3539">
        <v>14959</v>
      </c>
      <c r="D3539">
        <v>12090</v>
      </c>
      <c r="F3539">
        <f t="shared" si="110"/>
        <v>5</v>
      </c>
      <c r="G3539">
        <f t="shared" si="111"/>
        <v>28</v>
      </c>
    </row>
    <row r="3540" spans="1:7" x14ac:dyDescent="0.2">
      <c r="A3540" s="1">
        <v>43613</v>
      </c>
      <c r="B3540">
        <v>6</v>
      </c>
      <c r="C3540">
        <v>16135</v>
      </c>
      <c r="D3540">
        <v>13354</v>
      </c>
      <c r="F3540">
        <f t="shared" si="110"/>
        <v>5</v>
      </c>
      <c r="G3540">
        <f t="shared" si="111"/>
        <v>28</v>
      </c>
    </row>
    <row r="3541" spans="1:7" x14ac:dyDescent="0.2">
      <c r="A3541" s="1">
        <v>43613</v>
      </c>
      <c r="B3541">
        <v>7</v>
      </c>
      <c r="C3541">
        <v>17332</v>
      </c>
      <c r="D3541">
        <v>14668</v>
      </c>
      <c r="F3541">
        <f t="shared" si="110"/>
        <v>5</v>
      </c>
      <c r="G3541">
        <f t="shared" si="111"/>
        <v>28</v>
      </c>
    </row>
    <row r="3542" spans="1:7" x14ac:dyDescent="0.2">
      <c r="A3542" s="1">
        <v>43613</v>
      </c>
      <c r="B3542">
        <v>8</v>
      </c>
      <c r="C3542">
        <v>17623</v>
      </c>
      <c r="D3542">
        <v>15229</v>
      </c>
      <c r="F3542">
        <f t="shared" si="110"/>
        <v>5</v>
      </c>
      <c r="G3542">
        <f t="shared" si="111"/>
        <v>28</v>
      </c>
    </row>
    <row r="3543" spans="1:7" x14ac:dyDescent="0.2">
      <c r="A3543" s="1">
        <v>43613</v>
      </c>
      <c r="B3543">
        <v>9</v>
      </c>
      <c r="C3543">
        <v>18284</v>
      </c>
      <c r="D3543">
        <v>15447</v>
      </c>
      <c r="F3543">
        <f t="shared" si="110"/>
        <v>5</v>
      </c>
      <c r="G3543">
        <f t="shared" si="111"/>
        <v>28</v>
      </c>
    </row>
    <row r="3544" spans="1:7" x14ac:dyDescent="0.2">
      <c r="A3544" s="1">
        <v>43613</v>
      </c>
      <c r="B3544">
        <v>10</v>
      </c>
      <c r="C3544">
        <v>18354</v>
      </c>
      <c r="D3544">
        <v>15479</v>
      </c>
      <c r="F3544">
        <f t="shared" si="110"/>
        <v>5</v>
      </c>
      <c r="G3544">
        <f t="shared" si="111"/>
        <v>28</v>
      </c>
    </row>
    <row r="3545" spans="1:7" x14ac:dyDescent="0.2">
      <c r="A3545" s="1">
        <v>43613</v>
      </c>
      <c r="B3545">
        <v>11</v>
      </c>
      <c r="C3545">
        <v>18481</v>
      </c>
      <c r="D3545">
        <v>15500</v>
      </c>
      <c r="F3545">
        <f t="shared" si="110"/>
        <v>5</v>
      </c>
      <c r="G3545">
        <f t="shared" si="111"/>
        <v>28</v>
      </c>
    </row>
    <row r="3546" spans="1:7" x14ac:dyDescent="0.2">
      <c r="A3546" s="1">
        <v>43613</v>
      </c>
      <c r="B3546">
        <v>12</v>
      </c>
      <c r="C3546">
        <v>18347</v>
      </c>
      <c r="D3546">
        <v>15467</v>
      </c>
      <c r="F3546">
        <f t="shared" si="110"/>
        <v>5</v>
      </c>
      <c r="G3546">
        <f t="shared" si="111"/>
        <v>28</v>
      </c>
    </row>
    <row r="3547" spans="1:7" x14ac:dyDescent="0.2">
      <c r="A3547" s="1">
        <v>43613</v>
      </c>
      <c r="B3547">
        <v>13</v>
      </c>
      <c r="C3547">
        <v>17855</v>
      </c>
      <c r="D3547">
        <v>15537</v>
      </c>
      <c r="F3547">
        <f t="shared" si="110"/>
        <v>5</v>
      </c>
      <c r="G3547">
        <f t="shared" si="111"/>
        <v>28</v>
      </c>
    </row>
    <row r="3548" spans="1:7" x14ac:dyDescent="0.2">
      <c r="A3548" s="1">
        <v>43613</v>
      </c>
      <c r="B3548">
        <v>14</v>
      </c>
      <c r="C3548">
        <v>17519</v>
      </c>
      <c r="D3548">
        <v>15307</v>
      </c>
      <c r="F3548">
        <f t="shared" si="110"/>
        <v>5</v>
      </c>
      <c r="G3548">
        <f t="shared" si="111"/>
        <v>28</v>
      </c>
    </row>
    <row r="3549" spans="1:7" x14ac:dyDescent="0.2">
      <c r="A3549" s="1">
        <v>43613</v>
      </c>
      <c r="B3549">
        <v>15</v>
      </c>
      <c r="C3549">
        <v>17311</v>
      </c>
      <c r="D3549">
        <v>15284</v>
      </c>
      <c r="F3549">
        <f t="shared" si="110"/>
        <v>5</v>
      </c>
      <c r="G3549">
        <f t="shared" si="111"/>
        <v>28</v>
      </c>
    </row>
    <row r="3550" spans="1:7" x14ac:dyDescent="0.2">
      <c r="A3550" s="1">
        <v>43613</v>
      </c>
      <c r="B3550">
        <v>16</v>
      </c>
      <c r="C3550">
        <v>18154</v>
      </c>
      <c r="D3550">
        <v>15586</v>
      </c>
      <c r="F3550">
        <f t="shared" si="110"/>
        <v>5</v>
      </c>
      <c r="G3550">
        <f t="shared" si="111"/>
        <v>28</v>
      </c>
    </row>
    <row r="3551" spans="1:7" x14ac:dyDescent="0.2">
      <c r="A3551" s="1">
        <v>43613</v>
      </c>
      <c r="B3551">
        <v>17</v>
      </c>
      <c r="C3551">
        <v>18232</v>
      </c>
      <c r="D3551">
        <v>15847</v>
      </c>
      <c r="F3551">
        <f t="shared" si="110"/>
        <v>5</v>
      </c>
      <c r="G3551">
        <f t="shared" si="111"/>
        <v>28</v>
      </c>
    </row>
    <row r="3552" spans="1:7" x14ac:dyDescent="0.2">
      <c r="A3552" s="1">
        <v>43613</v>
      </c>
      <c r="B3552">
        <v>18</v>
      </c>
      <c r="C3552">
        <v>17779</v>
      </c>
      <c r="D3552">
        <v>15660</v>
      </c>
      <c r="F3552">
        <f t="shared" si="110"/>
        <v>5</v>
      </c>
      <c r="G3552">
        <f t="shared" si="111"/>
        <v>28</v>
      </c>
    </row>
    <row r="3553" spans="1:7" x14ac:dyDescent="0.2">
      <c r="A3553" s="1">
        <v>43613</v>
      </c>
      <c r="B3553">
        <v>19</v>
      </c>
      <c r="C3553">
        <v>17598</v>
      </c>
      <c r="D3553">
        <v>15754</v>
      </c>
      <c r="F3553">
        <f t="shared" si="110"/>
        <v>5</v>
      </c>
      <c r="G3553">
        <f t="shared" si="111"/>
        <v>28</v>
      </c>
    </row>
    <row r="3554" spans="1:7" x14ac:dyDescent="0.2">
      <c r="A3554" s="1">
        <v>43613</v>
      </c>
      <c r="B3554">
        <v>20</v>
      </c>
      <c r="C3554">
        <v>17519</v>
      </c>
      <c r="D3554">
        <v>15878</v>
      </c>
      <c r="F3554">
        <f t="shared" si="110"/>
        <v>5</v>
      </c>
      <c r="G3554">
        <f t="shared" si="111"/>
        <v>28</v>
      </c>
    </row>
    <row r="3555" spans="1:7" x14ac:dyDescent="0.2">
      <c r="A3555" s="1">
        <v>43613</v>
      </c>
      <c r="B3555">
        <v>21</v>
      </c>
      <c r="C3555">
        <v>17662</v>
      </c>
      <c r="D3555">
        <v>15734</v>
      </c>
      <c r="F3555">
        <f t="shared" si="110"/>
        <v>5</v>
      </c>
      <c r="G3555">
        <f t="shared" si="111"/>
        <v>28</v>
      </c>
    </row>
    <row r="3556" spans="1:7" x14ac:dyDescent="0.2">
      <c r="A3556" s="1">
        <v>43613</v>
      </c>
      <c r="B3556">
        <v>22</v>
      </c>
      <c r="C3556">
        <v>16986</v>
      </c>
      <c r="D3556">
        <v>14712</v>
      </c>
      <c r="F3556">
        <f t="shared" si="110"/>
        <v>5</v>
      </c>
      <c r="G3556">
        <f t="shared" si="111"/>
        <v>28</v>
      </c>
    </row>
    <row r="3557" spans="1:7" x14ac:dyDescent="0.2">
      <c r="A3557" s="1">
        <v>43613</v>
      </c>
      <c r="B3557">
        <v>23</v>
      </c>
      <c r="C3557">
        <v>16112</v>
      </c>
      <c r="D3557">
        <v>13654</v>
      </c>
      <c r="F3557">
        <f t="shared" si="110"/>
        <v>5</v>
      </c>
      <c r="G3557">
        <f t="shared" si="111"/>
        <v>28</v>
      </c>
    </row>
    <row r="3558" spans="1:7" x14ac:dyDescent="0.2">
      <c r="A3558" s="1">
        <v>43613</v>
      </c>
      <c r="B3558">
        <v>24</v>
      </c>
      <c r="C3558">
        <v>15784</v>
      </c>
      <c r="D3558">
        <v>12823</v>
      </c>
      <c r="F3558">
        <f t="shared" si="110"/>
        <v>5</v>
      </c>
      <c r="G3558">
        <f t="shared" si="111"/>
        <v>28</v>
      </c>
    </row>
    <row r="3559" spans="1:7" x14ac:dyDescent="0.2">
      <c r="A3559" s="1">
        <v>43614</v>
      </c>
      <c r="B3559">
        <v>1</v>
      </c>
      <c r="C3559">
        <v>15215</v>
      </c>
      <c r="D3559">
        <v>12174</v>
      </c>
      <c r="F3559">
        <f t="shared" si="110"/>
        <v>5</v>
      </c>
      <c r="G3559">
        <f t="shared" si="111"/>
        <v>29</v>
      </c>
    </row>
    <row r="3560" spans="1:7" x14ac:dyDescent="0.2">
      <c r="A3560" s="1">
        <v>43614</v>
      </c>
      <c r="B3560">
        <v>2</v>
      </c>
      <c r="C3560">
        <v>14863</v>
      </c>
      <c r="D3560">
        <v>11818</v>
      </c>
      <c r="F3560">
        <f t="shared" si="110"/>
        <v>5</v>
      </c>
      <c r="G3560">
        <f t="shared" si="111"/>
        <v>29</v>
      </c>
    </row>
    <row r="3561" spans="1:7" x14ac:dyDescent="0.2">
      <c r="A3561" s="1">
        <v>43614</v>
      </c>
      <c r="B3561">
        <v>3</v>
      </c>
      <c r="C3561">
        <v>14929</v>
      </c>
      <c r="D3561">
        <v>11810</v>
      </c>
      <c r="F3561">
        <f t="shared" si="110"/>
        <v>5</v>
      </c>
      <c r="G3561">
        <f t="shared" si="111"/>
        <v>29</v>
      </c>
    </row>
    <row r="3562" spans="1:7" x14ac:dyDescent="0.2">
      <c r="A3562" s="1">
        <v>43614</v>
      </c>
      <c r="B3562">
        <v>4</v>
      </c>
      <c r="C3562">
        <v>14881</v>
      </c>
      <c r="D3562">
        <v>11915</v>
      </c>
      <c r="F3562">
        <f t="shared" si="110"/>
        <v>5</v>
      </c>
      <c r="G3562">
        <f t="shared" si="111"/>
        <v>29</v>
      </c>
    </row>
    <row r="3563" spans="1:7" x14ac:dyDescent="0.2">
      <c r="A3563" s="1">
        <v>43614</v>
      </c>
      <c r="B3563">
        <v>5</v>
      </c>
      <c r="C3563">
        <v>15504</v>
      </c>
      <c r="D3563">
        <v>12474</v>
      </c>
      <c r="F3563">
        <f t="shared" si="110"/>
        <v>5</v>
      </c>
      <c r="G3563">
        <f t="shared" si="111"/>
        <v>29</v>
      </c>
    </row>
    <row r="3564" spans="1:7" x14ac:dyDescent="0.2">
      <c r="A3564" s="1">
        <v>43614</v>
      </c>
      <c r="B3564">
        <v>6</v>
      </c>
      <c r="C3564">
        <v>16250</v>
      </c>
      <c r="D3564">
        <v>13443</v>
      </c>
      <c r="F3564">
        <f t="shared" si="110"/>
        <v>5</v>
      </c>
      <c r="G3564">
        <f t="shared" si="111"/>
        <v>29</v>
      </c>
    </row>
    <row r="3565" spans="1:7" x14ac:dyDescent="0.2">
      <c r="A3565" s="1">
        <v>43614</v>
      </c>
      <c r="B3565">
        <v>7</v>
      </c>
      <c r="C3565">
        <v>17088</v>
      </c>
      <c r="D3565">
        <v>14851</v>
      </c>
      <c r="F3565">
        <f t="shared" si="110"/>
        <v>5</v>
      </c>
      <c r="G3565">
        <f t="shared" si="111"/>
        <v>29</v>
      </c>
    </row>
    <row r="3566" spans="1:7" x14ac:dyDescent="0.2">
      <c r="A3566" s="1">
        <v>43614</v>
      </c>
      <c r="B3566">
        <v>8</v>
      </c>
      <c r="C3566">
        <v>17572</v>
      </c>
      <c r="D3566">
        <v>15392</v>
      </c>
      <c r="F3566">
        <f t="shared" si="110"/>
        <v>5</v>
      </c>
      <c r="G3566">
        <f t="shared" si="111"/>
        <v>29</v>
      </c>
    </row>
    <row r="3567" spans="1:7" x14ac:dyDescent="0.2">
      <c r="A3567" s="1">
        <v>43614</v>
      </c>
      <c r="B3567">
        <v>9</v>
      </c>
      <c r="C3567">
        <v>17616</v>
      </c>
      <c r="D3567">
        <v>15357</v>
      </c>
      <c r="F3567">
        <f t="shared" si="110"/>
        <v>5</v>
      </c>
      <c r="G3567">
        <f t="shared" si="111"/>
        <v>29</v>
      </c>
    </row>
    <row r="3568" spans="1:7" x14ac:dyDescent="0.2">
      <c r="A3568" s="1">
        <v>43614</v>
      </c>
      <c r="B3568">
        <v>10</v>
      </c>
      <c r="C3568">
        <v>17584</v>
      </c>
      <c r="D3568">
        <v>15323</v>
      </c>
      <c r="F3568">
        <f t="shared" si="110"/>
        <v>5</v>
      </c>
      <c r="G3568">
        <f t="shared" si="111"/>
        <v>29</v>
      </c>
    </row>
    <row r="3569" spans="1:7" x14ac:dyDescent="0.2">
      <c r="A3569" s="1">
        <v>43614</v>
      </c>
      <c r="B3569">
        <v>11</v>
      </c>
      <c r="C3569">
        <v>17174</v>
      </c>
      <c r="D3569">
        <v>15202</v>
      </c>
      <c r="F3569">
        <f t="shared" si="110"/>
        <v>5</v>
      </c>
      <c r="G3569">
        <f t="shared" si="111"/>
        <v>29</v>
      </c>
    </row>
    <row r="3570" spans="1:7" x14ac:dyDescent="0.2">
      <c r="A3570" s="1">
        <v>43614</v>
      </c>
      <c r="B3570">
        <v>12</v>
      </c>
      <c r="C3570">
        <v>17056</v>
      </c>
      <c r="D3570">
        <v>15057</v>
      </c>
      <c r="F3570">
        <f t="shared" si="110"/>
        <v>5</v>
      </c>
      <c r="G3570">
        <f t="shared" si="111"/>
        <v>29</v>
      </c>
    </row>
    <row r="3571" spans="1:7" x14ac:dyDescent="0.2">
      <c r="A3571" s="1">
        <v>43614</v>
      </c>
      <c r="B3571">
        <v>13</v>
      </c>
      <c r="C3571">
        <v>17067</v>
      </c>
      <c r="D3571">
        <v>14879</v>
      </c>
      <c r="F3571">
        <f t="shared" si="110"/>
        <v>5</v>
      </c>
      <c r="G3571">
        <f t="shared" si="111"/>
        <v>29</v>
      </c>
    </row>
    <row r="3572" spans="1:7" x14ac:dyDescent="0.2">
      <c r="A3572" s="1">
        <v>43614</v>
      </c>
      <c r="B3572">
        <v>14</v>
      </c>
      <c r="C3572">
        <v>17069</v>
      </c>
      <c r="D3572">
        <v>14820</v>
      </c>
      <c r="F3572">
        <f t="shared" si="110"/>
        <v>5</v>
      </c>
      <c r="G3572">
        <f t="shared" si="111"/>
        <v>29</v>
      </c>
    </row>
    <row r="3573" spans="1:7" x14ac:dyDescent="0.2">
      <c r="A3573" s="1">
        <v>43614</v>
      </c>
      <c r="B3573">
        <v>15</v>
      </c>
      <c r="C3573">
        <v>17244</v>
      </c>
      <c r="D3573">
        <v>14635</v>
      </c>
      <c r="F3573">
        <f t="shared" si="110"/>
        <v>5</v>
      </c>
      <c r="G3573">
        <f t="shared" si="111"/>
        <v>29</v>
      </c>
    </row>
    <row r="3574" spans="1:7" x14ac:dyDescent="0.2">
      <c r="A3574" s="1">
        <v>43614</v>
      </c>
      <c r="B3574">
        <v>16</v>
      </c>
      <c r="C3574">
        <v>17201</v>
      </c>
      <c r="D3574">
        <v>14954</v>
      </c>
      <c r="F3574">
        <f t="shared" si="110"/>
        <v>5</v>
      </c>
      <c r="G3574">
        <f t="shared" si="111"/>
        <v>29</v>
      </c>
    </row>
    <row r="3575" spans="1:7" x14ac:dyDescent="0.2">
      <c r="A3575" s="1">
        <v>43614</v>
      </c>
      <c r="B3575">
        <v>17</v>
      </c>
      <c r="C3575">
        <v>17564</v>
      </c>
      <c r="D3575">
        <v>15384</v>
      </c>
      <c r="F3575">
        <f t="shared" si="110"/>
        <v>5</v>
      </c>
      <c r="G3575">
        <f t="shared" si="111"/>
        <v>29</v>
      </c>
    </row>
    <row r="3576" spans="1:7" x14ac:dyDescent="0.2">
      <c r="A3576" s="1">
        <v>43614</v>
      </c>
      <c r="B3576">
        <v>18</v>
      </c>
      <c r="C3576">
        <v>17479</v>
      </c>
      <c r="D3576">
        <v>15303</v>
      </c>
      <c r="F3576">
        <f t="shared" si="110"/>
        <v>5</v>
      </c>
      <c r="G3576">
        <f t="shared" si="111"/>
        <v>29</v>
      </c>
    </row>
    <row r="3577" spans="1:7" x14ac:dyDescent="0.2">
      <c r="A3577" s="1">
        <v>43614</v>
      </c>
      <c r="B3577">
        <v>19</v>
      </c>
      <c r="C3577">
        <v>17510</v>
      </c>
      <c r="D3577">
        <v>15487</v>
      </c>
      <c r="F3577">
        <f t="shared" si="110"/>
        <v>5</v>
      </c>
      <c r="G3577">
        <f t="shared" si="111"/>
        <v>29</v>
      </c>
    </row>
    <row r="3578" spans="1:7" x14ac:dyDescent="0.2">
      <c r="A3578" s="1">
        <v>43614</v>
      </c>
      <c r="B3578">
        <v>20</v>
      </c>
      <c r="C3578">
        <v>17510</v>
      </c>
      <c r="D3578">
        <v>15672</v>
      </c>
      <c r="F3578">
        <f t="shared" si="110"/>
        <v>5</v>
      </c>
      <c r="G3578">
        <f t="shared" si="111"/>
        <v>29</v>
      </c>
    </row>
    <row r="3579" spans="1:7" x14ac:dyDescent="0.2">
      <c r="A3579" s="1">
        <v>43614</v>
      </c>
      <c r="B3579">
        <v>21</v>
      </c>
      <c r="C3579">
        <v>17693</v>
      </c>
      <c r="D3579">
        <v>15702</v>
      </c>
      <c r="F3579">
        <f t="shared" si="110"/>
        <v>5</v>
      </c>
      <c r="G3579">
        <f t="shared" si="111"/>
        <v>29</v>
      </c>
    </row>
    <row r="3580" spans="1:7" x14ac:dyDescent="0.2">
      <c r="A3580" s="1">
        <v>43614</v>
      </c>
      <c r="B3580">
        <v>22</v>
      </c>
      <c r="C3580">
        <v>17134</v>
      </c>
      <c r="D3580">
        <v>14861</v>
      </c>
      <c r="F3580">
        <f t="shared" si="110"/>
        <v>5</v>
      </c>
      <c r="G3580">
        <f t="shared" si="111"/>
        <v>29</v>
      </c>
    </row>
    <row r="3581" spans="1:7" x14ac:dyDescent="0.2">
      <c r="A3581" s="1">
        <v>43614</v>
      </c>
      <c r="B3581">
        <v>23</v>
      </c>
      <c r="C3581">
        <v>16438</v>
      </c>
      <c r="D3581">
        <v>13671</v>
      </c>
      <c r="F3581">
        <f t="shared" si="110"/>
        <v>5</v>
      </c>
      <c r="G3581">
        <f t="shared" si="111"/>
        <v>29</v>
      </c>
    </row>
    <row r="3582" spans="1:7" x14ac:dyDescent="0.2">
      <c r="A3582" s="1">
        <v>43614</v>
      </c>
      <c r="B3582">
        <v>24</v>
      </c>
      <c r="C3582">
        <v>15900</v>
      </c>
      <c r="D3582">
        <v>12746</v>
      </c>
      <c r="F3582">
        <f t="shared" si="110"/>
        <v>5</v>
      </c>
      <c r="G3582">
        <f t="shared" si="111"/>
        <v>29</v>
      </c>
    </row>
    <row r="3583" spans="1:7" x14ac:dyDescent="0.2">
      <c r="A3583" s="1">
        <v>43615</v>
      </c>
      <c r="B3583">
        <v>1</v>
      </c>
      <c r="C3583">
        <v>15153</v>
      </c>
      <c r="D3583">
        <v>12245</v>
      </c>
      <c r="F3583">
        <f t="shared" si="110"/>
        <v>5</v>
      </c>
      <c r="G3583">
        <f t="shared" si="111"/>
        <v>30</v>
      </c>
    </row>
    <row r="3584" spans="1:7" x14ac:dyDescent="0.2">
      <c r="A3584" s="1">
        <v>43615</v>
      </c>
      <c r="B3584">
        <v>2</v>
      </c>
      <c r="C3584">
        <v>14722</v>
      </c>
      <c r="D3584">
        <v>11769</v>
      </c>
      <c r="F3584">
        <f t="shared" si="110"/>
        <v>5</v>
      </c>
      <c r="G3584">
        <f t="shared" si="111"/>
        <v>30</v>
      </c>
    </row>
    <row r="3585" spans="1:7" x14ac:dyDescent="0.2">
      <c r="A3585" s="1">
        <v>43615</v>
      </c>
      <c r="B3585">
        <v>3</v>
      </c>
      <c r="C3585">
        <v>14795</v>
      </c>
      <c r="D3585">
        <v>11672</v>
      </c>
      <c r="F3585">
        <f t="shared" si="110"/>
        <v>5</v>
      </c>
      <c r="G3585">
        <f t="shared" si="111"/>
        <v>30</v>
      </c>
    </row>
    <row r="3586" spans="1:7" x14ac:dyDescent="0.2">
      <c r="A3586" s="1">
        <v>43615</v>
      </c>
      <c r="B3586">
        <v>4</v>
      </c>
      <c r="C3586">
        <v>14939</v>
      </c>
      <c r="D3586">
        <v>11774</v>
      </c>
      <c r="F3586">
        <f t="shared" si="110"/>
        <v>5</v>
      </c>
      <c r="G3586">
        <f t="shared" si="111"/>
        <v>30</v>
      </c>
    </row>
    <row r="3587" spans="1:7" x14ac:dyDescent="0.2">
      <c r="A3587" s="1">
        <v>43615</v>
      </c>
      <c r="B3587">
        <v>5</v>
      </c>
      <c r="C3587">
        <v>15372</v>
      </c>
      <c r="D3587">
        <v>12226</v>
      </c>
      <c r="F3587">
        <f t="shared" si="110"/>
        <v>5</v>
      </c>
      <c r="G3587">
        <f t="shared" si="111"/>
        <v>30</v>
      </c>
    </row>
    <row r="3588" spans="1:7" x14ac:dyDescent="0.2">
      <c r="A3588" s="1">
        <v>43615</v>
      </c>
      <c r="B3588">
        <v>6</v>
      </c>
      <c r="C3588">
        <v>16465</v>
      </c>
      <c r="D3588">
        <v>13316</v>
      </c>
      <c r="F3588">
        <f t="shared" si="110"/>
        <v>5</v>
      </c>
      <c r="G3588">
        <f t="shared" si="111"/>
        <v>30</v>
      </c>
    </row>
    <row r="3589" spans="1:7" x14ac:dyDescent="0.2">
      <c r="A3589" s="1">
        <v>43615</v>
      </c>
      <c r="B3589">
        <v>7</v>
      </c>
      <c r="C3589">
        <v>16952</v>
      </c>
      <c r="D3589">
        <v>14412</v>
      </c>
      <c r="F3589">
        <f t="shared" si="110"/>
        <v>5</v>
      </c>
      <c r="G3589">
        <f t="shared" si="111"/>
        <v>30</v>
      </c>
    </row>
    <row r="3590" spans="1:7" x14ac:dyDescent="0.2">
      <c r="A3590" s="1">
        <v>43615</v>
      </c>
      <c r="B3590">
        <v>8</v>
      </c>
      <c r="C3590">
        <v>17273</v>
      </c>
      <c r="D3590">
        <v>14818</v>
      </c>
      <c r="F3590">
        <f t="shared" si="110"/>
        <v>5</v>
      </c>
      <c r="G3590">
        <f t="shared" si="111"/>
        <v>30</v>
      </c>
    </row>
    <row r="3591" spans="1:7" x14ac:dyDescent="0.2">
      <c r="A3591" s="1">
        <v>43615</v>
      </c>
      <c r="B3591">
        <v>9</v>
      </c>
      <c r="C3591">
        <v>17654</v>
      </c>
      <c r="D3591">
        <v>14767</v>
      </c>
      <c r="F3591">
        <f t="shared" si="110"/>
        <v>5</v>
      </c>
      <c r="G3591">
        <f t="shared" si="111"/>
        <v>30</v>
      </c>
    </row>
    <row r="3592" spans="1:7" x14ac:dyDescent="0.2">
      <c r="A3592" s="1">
        <v>43615</v>
      </c>
      <c r="B3592">
        <v>10</v>
      </c>
      <c r="C3592">
        <v>18234</v>
      </c>
      <c r="D3592">
        <v>14934</v>
      </c>
      <c r="F3592">
        <f t="shared" ref="F3592:F3655" si="112">MONTH(A3592)</f>
        <v>5</v>
      </c>
      <c r="G3592">
        <f t="shared" ref="G3592:G3655" si="113">DAY(A3592)</f>
        <v>30</v>
      </c>
    </row>
    <row r="3593" spans="1:7" x14ac:dyDescent="0.2">
      <c r="A3593" s="1">
        <v>43615</v>
      </c>
      <c r="B3593">
        <v>11</v>
      </c>
      <c r="C3593">
        <v>17929</v>
      </c>
      <c r="D3593">
        <v>14772</v>
      </c>
      <c r="F3593">
        <f t="shared" si="112"/>
        <v>5</v>
      </c>
      <c r="G3593">
        <f t="shared" si="113"/>
        <v>30</v>
      </c>
    </row>
    <row r="3594" spans="1:7" x14ac:dyDescent="0.2">
      <c r="A3594" s="1">
        <v>43615</v>
      </c>
      <c r="B3594">
        <v>12</v>
      </c>
      <c r="C3594">
        <v>17396</v>
      </c>
      <c r="D3594">
        <v>14582</v>
      </c>
      <c r="F3594">
        <f t="shared" si="112"/>
        <v>5</v>
      </c>
      <c r="G3594">
        <f t="shared" si="113"/>
        <v>30</v>
      </c>
    </row>
    <row r="3595" spans="1:7" x14ac:dyDescent="0.2">
      <c r="A3595" s="1">
        <v>43615</v>
      </c>
      <c r="B3595">
        <v>13</v>
      </c>
      <c r="C3595">
        <v>17345</v>
      </c>
      <c r="D3595">
        <v>14638</v>
      </c>
      <c r="F3595">
        <f t="shared" si="112"/>
        <v>5</v>
      </c>
      <c r="G3595">
        <f t="shared" si="113"/>
        <v>30</v>
      </c>
    </row>
    <row r="3596" spans="1:7" x14ac:dyDescent="0.2">
      <c r="A3596" s="1">
        <v>43615</v>
      </c>
      <c r="B3596">
        <v>14</v>
      </c>
      <c r="C3596">
        <v>17635</v>
      </c>
      <c r="D3596">
        <v>14785</v>
      </c>
      <c r="F3596">
        <f t="shared" si="112"/>
        <v>5</v>
      </c>
      <c r="G3596">
        <f t="shared" si="113"/>
        <v>30</v>
      </c>
    </row>
    <row r="3597" spans="1:7" x14ac:dyDescent="0.2">
      <c r="A3597" s="1">
        <v>43615</v>
      </c>
      <c r="B3597">
        <v>15</v>
      </c>
      <c r="C3597">
        <v>17439</v>
      </c>
      <c r="D3597">
        <v>14779</v>
      </c>
      <c r="F3597">
        <f t="shared" si="112"/>
        <v>5</v>
      </c>
      <c r="G3597">
        <f t="shared" si="113"/>
        <v>30</v>
      </c>
    </row>
    <row r="3598" spans="1:7" x14ac:dyDescent="0.2">
      <c r="A3598" s="1">
        <v>43615</v>
      </c>
      <c r="B3598">
        <v>16</v>
      </c>
      <c r="C3598">
        <v>17723</v>
      </c>
      <c r="D3598">
        <v>15118</v>
      </c>
      <c r="F3598">
        <f t="shared" si="112"/>
        <v>5</v>
      </c>
      <c r="G3598">
        <f t="shared" si="113"/>
        <v>30</v>
      </c>
    </row>
    <row r="3599" spans="1:7" x14ac:dyDescent="0.2">
      <c r="A3599" s="1">
        <v>43615</v>
      </c>
      <c r="B3599">
        <v>17</v>
      </c>
      <c r="C3599">
        <v>18249</v>
      </c>
      <c r="D3599">
        <v>15451</v>
      </c>
      <c r="F3599">
        <f t="shared" si="112"/>
        <v>5</v>
      </c>
      <c r="G3599">
        <f t="shared" si="113"/>
        <v>30</v>
      </c>
    </row>
    <row r="3600" spans="1:7" x14ac:dyDescent="0.2">
      <c r="A3600" s="1">
        <v>43615</v>
      </c>
      <c r="B3600">
        <v>18</v>
      </c>
      <c r="C3600">
        <v>17807</v>
      </c>
      <c r="D3600">
        <v>15467</v>
      </c>
      <c r="F3600">
        <f t="shared" si="112"/>
        <v>5</v>
      </c>
      <c r="G3600">
        <f t="shared" si="113"/>
        <v>30</v>
      </c>
    </row>
    <row r="3601" spans="1:7" x14ac:dyDescent="0.2">
      <c r="A3601" s="1">
        <v>43615</v>
      </c>
      <c r="B3601">
        <v>19</v>
      </c>
      <c r="C3601">
        <v>17799</v>
      </c>
      <c r="D3601">
        <v>15606</v>
      </c>
      <c r="F3601">
        <f t="shared" si="112"/>
        <v>5</v>
      </c>
      <c r="G3601">
        <f t="shared" si="113"/>
        <v>30</v>
      </c>
    </row>
    <row r="3602" spans="1:7" x14ac:dyDescent="0.2">
      <c r="A3602" s="1">
        <v>43615</v>
      </c>
      <c r="B3602">
        <v>20</v>
      </c>
      <c r="C3602">
        <v>18128</v>
      </c>
      <c r="D3602">
        <v>15811</v>
      </c>
      <c r="F3602">
        <f t="shared" si="112"/>
        <v>5</v>
      </c>
      <c r="G3602">
        <f t="shared" si="113"/>
        <v>30</v>
      </c>
    </row>
    <row r="3603" spans="1:7" x14ac:dyDescent="0.2">
      <c r="A3603" s="1">
        <v>43615</v>
      </c>
      <c r="B3603">
        <v>21</v>
      </c>
      <c r="C3603">
        <v>18091</v>
      </c>
      <c r="D3603">
        <v>15723</v>
      </c>
      <c r="F3603">
        <f t="shared" si="112"/>
        <v>5</v>
      </c>
      <c r="G3603">
        <f t="shared" si="113"/>
        <v>30</v>
      </c>
    </row>
    <row r="3604" spans="1:7" x14ac:dyDescent="0.2">
      <c r="A3604" s="1">
        <v>43615</v>
      </c>
      <c r="B3604">
        <v>22</v>
      </c>
      <c r="C3604">
        <v>17403</v>
      </c>
      <c r="D3604">
        <v>14761</v>
      </c>
      <c r="F3604">
        <f t="shared" si="112"/>
        <v>5</v>
      </c>
      <c r="G3604">
        <f t="shared" si="113"/>
        <v>30</v>
      </c>
    </row>
    <row r="3605" spans="1:7" x14ac:dyDescent="0.2">
      <c r="A3605" s="1">
        <v>43615</v>
      </c>
      <c r="B3605">
        <v>23</v>
      </c>
      <c r="C3605">
        <v>16309</v>
      </c>
      <c r="D3605">
        <v>13670</v>
      </c>
      <c r="F3605">
        <f t="shared" si="112"/>
        <v>5</v>
      </c>
      <c r="G3605">
        <f t="shared" si="113"/>
        <v>30</v>
      </c>
    </row>
    <row r="3606" spans="1:7" x14ac:dyDescent="0.2">
      <c r="A3606" s="1">
        <v>43615</v>
      </c>
      <c r="B3606">
        <v>24</v>
      </c>
      <c r="C3606">
        <v>15537</v>
      </c>
      <c r="D3606">
        <v>12746</v>
      </c>
      <c r="F3606">
        <f t="shared" si="112"/>
        <v>5</v>
      </c>
      <c r="G3606">
        <f t="shared" si="113"/>
        <v>30</v>
      </c>
    </row>
    <row r="3607" spans="1:7" x14ac:dyDescent="0.2">
      <c r="A3607" s="1">
        <v>43616</v>
      </c>
      <c r="B3607">
        <v>1</v>
      </c>
      <c r="C3607">
        <v>15255</v>
      </c>
      <c r="D3607">
        <v>12181</v>
      </c>
      <c r="F3607">
        <f t="shared" si="112"/>
        <v>5</v>
      </c>
      <c r="G3607">
        <f t="shared" si="113"/>
        <v>31</v>
      </c>
    </row>
    <row r="3608" spans="1:7" x14ac:dyDescent="0.2">
      <c r="A3608" s="1">
        <v>43616</v>
      </c>
      <c r="B3608">
        <v>2</v>
      </c>
      <c r="C3608">
        <v>14902</v>
      </c>
      <c r="D3608">
        <v>11849</v>
      </c>
      <c r="F3608">
        <f t="shared" si="112"/>
        <v>5</v>
      </c>
      <c r="G3608">
        <f t="shared" si="113"/>
        <v>31</v>
      </c>
    </row>
    <row r="3609" spans="1:7" x14ac:dyDescent="0.2">
      <c r="A3609" s="1">
        <v>43616</v>
      </c>
      <c r="B3609">
        <v>3</v>
      </c>
      <c r="C3609">
        <v>14798</v>
      </c>
      <c r="D3609">
        <v>11743</v>
      </c>
      <c r="F3609">
        <f t="shared" si="112"/>
        <v>5</v>
      </c>
      <c r="G3609">
        <f t="shared" si="113"/>
        <v>31</v>
      </c>
    </row>
    <row r="3610" spans="1:7" x14ac:dyDescent="0.2">
      <c r="A3610" s="1">
        <v>43616</v>
      </c>
      <c r="B3610">
        <v>4</v>
      </c>
      <c r="C3610">
        <v>14796</v>
      </c>
      <c r="D3610">
        <v>11827</v>
      </c>
      <c r="F3610">
        <f t="shared" si="112"/>
        <v>5</v>
      </c>
      <c r="G3610">
        <f t="shared" si="113"/>
        <v>31</v>
      </c>
    </row>
    <row r="3611" spans="1:7" x14ac:dyDescent="0.2">
      <c r="A3611" s="1">
        <v>43616</v>
      </c>
      <c r="B3611">
        <v>5</v>
      </c>
      <c r="C3611">
        <v>15209</v>
      </c>
      <c r="D3611">
        <v>12157</v>
      </c>
      <c r="F3611">
        <f t="shared" si="112"/>
        <v>5</v>
      </c>
      <c r="G3611">
        <f t="shared" si="113"/>
        <v>31</v>
      </c>
    </row>
    <row r="3612" spans="1:7" x14ac:dyDescent="0.2">
      <c r="A3612" s="1">
        <v>43616</v>
      </c>
      <c r="B3612">
        <v>6</v>
      </c>
      <c r="C3612">
        <v>16037</v>
      </c>
      <c r="D3612">
        <v>13099</v>
      </c>
      <c r="F3612">
        <f t="shared" si="112"/>
        <v>5</v>
      </c>
      <c r="G3612">
        <f t="shared" si="113"/>
        <v>31</v>
      </c>
    </row>
    <row r="3613" spans="1:7" x14ac:dyDescent="0.2">
      <c r="A3613" s="1">
        <v>43616</v>
      </c>
      <c r="B3613">
        <v>7</v>
      </c>
      <c r="C3613">
        <v>17064</v>
      </c>
      <c r="D3613">
        <v>14152</v>
      </c>
      <c r="F3613">
        <f t="shared" si="112"/>
        <v>5</v>
      </c>
      <c r="G3613">
        <f t="shared" si="113"/>
        <v>31</v>
      </c>
    </row>
    <row r="3614" spans="1:7" x14ac:dyDescent="0.2">
      <c r="A3614" s="1">
        <v>43616</v>
      </c>
      <c r="B3614">
        <v>8</v>
      </c>
      <c r="C3614">
        <v>17593</v>
      </c>
      <c r="D3614">
        <v>14650</v>
      </c>
      <c r="F3614">
        <f t="shared" si="112"/>
        <v>5</v>
      </c>
      <c r="G3614">
        <f t="shared" si="113"/>
        <v>31</v>
      </c>
    </row>
    <row r="3615" spans="1:7" x14ac:dyDescent="0.2">
      <c r="A3615" s="1">
        <v>43616</v>
      </c>
      <c r="B3615">
        <v>9</v>
      </c>
      <c r="C3615">
        <v>17806</v>
      </c>
      <c r="D3615">
        <v>14616</v>
      </c>
      <c r="F3615">
        <f t="shared" si="112"/>
        <v>5</v>
      </c>
      <c r="G3615">
        <f t="shared" si="113"/>
        <v>31</v>
      </c>
    </row>
    <row r="3616" spans="1:7" x14ac:dyDescent="0.2">
      <c r="A3616" s="1">
        <v>43616</v>
      </c>
      <c r="B3616">
        <v>10</v>
      </c>
      <c r="C3616">
        <v>17741</v>
      </c>
      <c r="D3616">
        <v>14555</v>
      </c>
      <c r="F3616">
        <f t="shared" si="112"/>
        <v>5</v>
      </c>
      <c r="G3616">
        <f t="shared" si="113"/>
        <v>31</v>
      </c>
    </row>
    <row r="3617" spans="1:7" x14ac:dyDescent="0.2">
      <c r="A3617" s="1">
        <v>43616</v>
      </c>
      <c r="B3617">
        <v>11</v>
      </c>
      <c r="C3617">
        <v>17650</v>
      </c>
      <c r="D3617">
        <v>14468</v>
      </c>
      <c r="F3617">
        <f t="shared" si="112"/>
        <v>5</v>
      </c>
      <c r="G3617">
        <f t="shared" si="113"/>
        <v>31</v>
      </c>
    </row>
    <row r="3618" spans="1:7" x14ac:dyDescent="0.2">
      <c r="A3618" s="1">
        <v>43616</v>
      </c>
      <c r="B3618">
        <v>12</v>
      </c>
      <c r="C3618">
        <v>17482</v>
      </c>
      <c r="D3618">
        <v>14317</v>
      </c>
      <c r="F3618">
        <f t="shared" si="112"/>
        <v>5</v>
      </c>
      <c r="G3618">
        <f t="shared" si="113"/>
        <v>31</v>
      </c>
    </row>
    <row r="3619" spans="1:7" x14ac:dyDescent="0.2">
      <c r="A3619" s="1">
        <v>43616</v>
      </c>
      <c r="B3619">
        <v>13</v>
      </c>
      <c r="C3619">
        <v>17679</v>
      </c>
      <c r="D3619">
        <v>14346</v>
      </c>
      <c r="F3619">
        <f t="shared" si="112"/>
        <v>5</v>
      </c>
      <c r="G3619">
        <f t="shared" si="113"/>
        <v>31</v>
      </c>
    </row>
    <row r="3620" spans="1:7" x14ac:dyDescent="0.2">
      <c r="A3620" s="1">
        <v>43616</v>
      </c>
      <c r="B3620">
        <v>14</v>
      </c>
      <c r="C3620">
        <v>17761</v>
      </c>
      <c r="D3620">
        <v>14423</v>
      </c>
      <c r="F3620">
        <f t="shared" si="112"/>
        <v>5</v>
      </c>
      <c r="G3620">
        <f t="shared" si="113"/>
        <v>31</v>
      </c>
    </row>
    <row r="3621" spans="1:7" x14ac:dyDescent="0.2">
      <c r="A3621" s="1">
        <v>43616</v>
      </c>
      <c r="B3621">
        <v>15</v>
      </c>
      <c r="C3621">
        <v>17504</v>
      </c>
      <c r="D3621">
        <v>14359</v>
      </c>
      <c r="F3621">
        <f t="shared" si="112"/>
        <v>5</v>
      </c>
      <c r="G3621">
        <f t="shared" si="113"/>
        <v>31</v>
      </c>
    </row>
    <row r="3622" spans="1:7" x14ac:dyDescent="0.2">
      <c r="A3622" s="1">
        <v>43616</v>
      </c>
      <c r="B3622">
        <v>16</v>
      </c>
      <c r="C3622">
        <v>17764</v>
      </c>
      <c r="D3622">
        <v>14853</v>
      </c>
      <c r="F3622">
        <f t="shared" si="112"/>
        <v>5</v>
      </c>
      <c r="G3622">
        <f t="shared" si="113"/>
        <v>31</v>
      </c>
    </row>
    <row r="3623" spans="1:7" x14ac:dyDescent="0.2">
      <c r="A3623" s="1">
        <v>43616</v>
      </c>
      <c r="B3623">
        <v>17</v>
      </c>
      <c r="C3623">
        <v>17676</v>
      </c>
      <c r="D3623">
        <v>15132</v>
      </c>
      <c r="F3623">
        <f t="shared" si="112"/>
        <v>5</v>
      </c>
      <c r="G3623">
        <f t="shared" si="113"/>
        <v>31</v>
      </c>
    </row>
    <row r="3624" spans="1:7" x14ac:dyDescent="0.2">
      <c r="A3624" s="1">
        <v>43616</v>
      </c>
      <c r="B3624">
        <v>18</v>
      </c>
      <c r="C3624">
        <v>17771</v>
      </c>
      <c r="D3624">
        <v>15165</v>
      </c>
      <c r="F3624">
        <f t="shared" si="112"/>
        <v>5</v>
      </c>
      <c r="G3624">
        <f t="shared" si="113"/>
        <v>31</v>
      </c>
    </row>
    <row r="3625" spans="1:7" x14ac:dyDescent="0.2">
      <c r="A3625" s="1">
        <v>43616</v>
      </c>
      <c r="B3625">
        <v>19</v>
      </c>
      <c r="C3625">
        <v>17592</v>
      </c>
      <c r="D3625">
        <v>15148</v>
      </c>
      <c r="F3625">
        <f t="shared" si="112"/>
        <v>5</v>
      </c>
      <c r="G3625">
        <f t="shared" si="113"/>
        <v>31</v>
      </c>
    </row>
    <row r="3626" spans="1:7" x14ac:dyDescent="0.2">
      <c r="A3626" s="1">
        <v>43616</v>
      </c>
      <c r="B3626">
        <v>20</v>
      </c>
      <c r="C3626">
        <v>17714</v>
      </c>
      <c r="D3626">
        <v>15165</v>
      </c>
      <c r="F3626">
        <f t="shared" si="112"/>
        <v>5</v>
      </c>
      <c r="G3626">
        <f t="shared" si="113"/>
        <v>31</v>
      </c>
    </row>
    <row r="3627" spans="1:7" x14ac:dyDescent="0.2">
      <c r="A3627" s="1">
        <v>43616</v>
      </c>
      <c r="B3627">
        <v>21</v>
      </c>
      <c r="C3627">
        <v>17775</v>
      </c>
      <c r="D3627">
        <v>15183</v>
      </c>
      <c r="F3627">
        <f t="shared" si="112"/>
        <v>5</v>
      </c>
      <c r="G3627">
        <f t="shared" si="113"/>
        <v>31</v>
      </c>
    </row>
    <row r="3628" spans="1:7" x14ac:dyDescent="0.2">
      <c r="A3628" s="1">
        <v>43616</v>
      </c>
      <c r="B3628">
        <v>22</v>
      </c>
      <c r="C3628">
        <v>17758</v>
      </c>
      <c r="D3628">
        <v>14490</v>
      </c>
      <c r="F3628">
        <f t="shared" si="112"/>
        <v>5</v>
      </c>
      <c r="G3628">
        <f t="shared" si="113"/>
        <v>31</v>
      </c>
    </row>
    <row r="3629" spans="1:7" x14ac:dyDescent="0.2">
      <c r="A3629" s="1">
        <v>43616</v>
      </c>
      <c r="B3629">
        <v>23</v>
      </c>
      <c r="C3629">
        <v>16446</v>
      </c>
      <c r="D3629">
        <v>13199</v>
      </c>
      <c r="F3629">
        <f t="shared" si="112"/>
        <v>5</v>
      </c>
      <c r="G3629">
        <f t="shared" si="113"/>
        <v>31</v>
      </c>
    </row>
    <row r="3630" spans="1:7" x14ac:dyDescent="0.2">
      <c r="A3630" s="1">
        <v>43616</v>
      </c>
      <c r="B3630">
        <v>24</v>
      </c>
      <c r="C3630">
        <v>15368</v>
      </c>
      <c r="D3630">
        <v>12251</v>
      </c>
      <c r="F3630">
        <f t="shared" si="112"/>
        <v>5</v>
      </c>
      <c r="G3630">
        <f t="shared" si="113"/>
        <v>31</v>
      </c>
    </row>
    <row r="3631" spans="1:7" x14ac:dyDescent="0.2">
      <c r="A3631" s="1">
        <v>43617</v>
      </c>
      <c r="B3631">
        <v>1</v>
      </c>
      <c r="C3631">
        <v>14980</v>
      </c>
      <c r="D3631">
        <v>11686</v>
      </c>
      <c r="F3631">
        <f t="shared" si="112"/>
        <v>6</v>
      </c>
      <c r="G3631">
        <f t="shared" si="113"/>
        <v>1</v>
      </c>
    </row>
    <row r="3632" spans="1:7" x14ac:dyDescent="0.2">
      <c r="A3632" s="1">
        <v>43617</v>
      </c>
      <c r="B3632">
        <v>2</v>
      </c>
      <c r="C3632">
        <v>14659</v>
      </c>
      <c r="D3632">
        <v>11418</v>
      </c>
      <c r="F3632">
        <f t="shared" si="112"/>
        <v>6</v>
      </c>
      <c r="G3632">
        <f t="shared" si="113"/>
        <v>1</v>
      </c>
    </row>
    <row r="3633" spans="1:7" x14ac:dyDescent="0.2">
      <c r="A3633" s="1">
        <v>43617</v>
      </c>
      <c r="B3633">
        <v>3</v>
      </c>
      <c r="C3633">
        <v>14497</v>
      </c>
      <c r="D3633">
        <v>11261</v>
      </c>
      <c r="F3633">
        <f t="shared" si="112"/>
        <v>6</v>
      </c>
      <c r="G3633">
        <f t="shared" si="113"/>
        <v>1</v>
      </c>
    </row>
    <row r="3634" spans="1:7" x14ac:dyDescent="0.2">
      <c r="A3634" s="1">
        <v>43617</v>
      </c>
      <c r="B3634">
        <v>4</v>
      </c>
      <c r="C3634">
        <v>14571</v>
      </c>
      <c r="D3634">
        <v>11271</v>
      </c>
      <c r="F3634">
        <f t="shared" si="112"/>
        <v>6</v>
      </c>
      <c r="G3634">
        <f t="shared" si="113"/>
        <v>1</v>
      </c>
    </row>
    <row r="3635" spans="1:7" x14ac:dyDescent="0.2">
      <c r="A3635" s="1">
        <v>43617</v>
      </c>
      <c r="B3635">
        <v>5</v>
      </c>
      <c r="C3635">
        <v>14498</v>
      </c>
      <c r="D3635">
        <v>11198</v>
      </c>
      <c r="F3635">
        <f t="shared" si="112"/>
        <v>6</v>
      </c>
      <c r="G3635">
        <f t="shared" si="113"/>
        <v>1</v>
      </c>
    </row>
    <row r="3636" spans="1:7" x14ac:dyDescent="0.2">
      <c r="A3636" s="1">
        <v>43617</v>
      </c>
      <c r="B3636">
        <v>6</v>
      </c>
      <c r="C3636">
        <v>14744</v>
      </c>
      <c r="D3636">
        <v>11413</v>
      </c>
      <c r="F3636">
        <f t="shared" si="112"/>
        <v>6</v>
      </c>
      <c r="G3636">
        <f t="shared" si="113"/>
        <v>1</v>
      </c>
    </row>
    <row r="3637" spans="1:7" x14ac:dyDescent="0.2">
      <c r="A3637" s="1">
        <v>43617</v>
      </c>
      <c r="B3637">
        <v>7</v>
      </c>
      <c r="C3637">
        <v>15330</v>
      </c>
      <c r="D3637">
        <v>12112</v>
      </c>
      <c r="F3637">
        <f t="shared" si="112"/>
        <v>6</v>
      </c>
      <c r="G3637">
        <f t="shared" si="113"/>
        <v>1</v>
      </c>
    </row>
    <row r="3638" spans="1:7" x14ac:dyDescent="0.2">
      <c r="A3638" s="1">
        <v>43617</v>
      </c>
      <c r="B3638">
        <v>8</v>
      </c>
      <c r="C3638">
        <v>16292</v>
      </c>
      <c r="D3638">
        <v>12952</v>
      </c>
      <c r="F3638">
        <f t="shared" si="112"/>
        <v>6</v>
      </c>
      <c r="G3638">
        <f t="shared" si="113"/>
        <v>1</v>
      </c>
    </row>
    <row r="3639" spans="1:7" x14ac:dyDescent="0.2">
      <c r="A3639" s="1">
        <v>43617</v>
      </c>
      <c r="B3639">
        <v>9</v>
      </c>
      <c r="C3639">
        <v>16834</v>
      </c>
      <c r="D3639">
        <v>13553</v>
      </c>
      <c r="F3639">
        <f t="shared" si="112"/>
        <v>6</v>
      </c>
      <c r="G3639">
        <f t="shared" si="113"/>
        <v>1</v>
      </c>
    </row>
    <row r="3640" spans="1:7" x14ac:dyDescent="0.2">
      <c r="A3640" s="1">
        <v>43617</v>
      </c>
      <c r="B3640">
        <v>10</v>
      </c>
      <c r="C3640">
        <v>17069</v>
      </c>
      <c r="D3640">
        <v>13752</v>
      </c>
      <c r="F3640">
        <f t="shared" si="112"/>
        <v>6</v>
      </c>
      <c r="G3640">
        <f t="shared" si="113"/>
        <v>1</v>
      </c>
    </row>
    <row r="3641" spans="1:7" x14ac:dyDescent="0.2">
      <c r="A3641" s="1">
        <v>43617</v>
      </c>
      <c r="B3641">
        <v>11</v>
      </c>
      <c r="C3641">
        <v>16982</v>
      </c>
      <c r="D3641">
        <v>13698</v>
      </c>
      <c r="F3641">
        <f t="shared" si="112"/>
        <v>6</v>
      </c>
      <c r="G3641">
        <f t="shared" si="113"/>
        <v>1</v>
      </c>
    </row>
    <row r="3642" spans="1:7" x14ac:dyDescent="0.2">
      <c r="A3642" s="1">
        <v>43617</v>
      </c>
      <c r="B3642">
        <v>12</v>
      </c>
      <c r="C3642">
        <v>17119</v>
      </c>
      <c r="D3642">
        <v>13801</v>
      </c>
      <c r="F3642">
        <f t="shared" si="112"/>
        <v>6</v>
      </c>
      <c r="G3642">
        <f t="shared" si="113"/>
        <v>1</v>
      </c>
    </row>
    <row r="3643" spans="1:7" x14ac:dyDescent="0.2">
      <c r="A3643" s="1">
        <v>43617</v>
      </c>
      <c r="B3643">
        <v>13</v>
      </c>
      <c r="C3643">
        <v>17133</v>
      </c>
      <c r="D3643">
        <v>13744</v>
      </c>
      <c r="F3643">
        <f t="shared" si="112"/>
        <v>6</v>
      </c>
      <c r="G3643">
        <f t="shared" si="113"/>
        <v>1</v>
      </c>
    </row>
    <row r="3644" spans="1:7" x14ac:dyDescent="0.2">
      <c r="A3644" s="1">
        <v>43617</v>
      </c>
      <c r="B3644">
        <v>14</v>
      </c>
      <c r="C3644">
        <v>16815</v>
      </c>
      <c r="D3644">
        <v>13497</v>
      </c>
      <c r="F3644">
        <f t="shared" si="112"/>
        <v>6</v>
      </c>
      <c r="G3644">
        <f t="shared" si="113"/>
        <v>1</v>
      </c>
    </row>
    <row r="3645" spans="1:7" x14ac:dyDescent="0.2">
      <c r="A3645" s="1">
        <v>43617</v>
      </c>
      <c r="B3645">
        <v>15</v>
      </c>
      <c r="C3645">
        <v>16559</v>
      </c>
      <c r="D3645">
        <v>13525</v>
      </c>
      <c r="F3645">
        <f t="shared" si="112"/>
        <v>6</v>
      </c>
      <c r="G3645">
        <f t="shared" si="113"/>
        <v>1</v>
      </c>
    </row>
    <row r="3646" spans="1:7" x14ac:dyDescent="0.2">
      <c r="A3646" s="1">
        <v>43617</v>
      </c>
      <c r="B3646">
        <v>16</v>
      </c>
      <c r="C3646">
        <v>16734</v>
      </c>
      <c r="D3646">
        <v>13745</v>
      </c>
      <c r="F3646">
        <f t="shared" si="112"/>
        <v>6</v>
      </c>
      <c r="G3646">
        <f t="shared" si="113"/>
        <v>1</v>
      </c>
    </row>
    <row r="3647" spans="1:7" x14ac:dyDescent="0.2">
      <c r="A3647" s="1">
        <v>43617</v>
      </c>
      <c r="B3647">
        <v>17</v>
      </c>
      <c r="C3647">
        <v>17622</v>
      </c>
      <c r="D3647">
        <v>14271</v>
      </c>
      <c r="F3647">
        <f t="shared" si="112"/>
        <v>6</v>
      </c>
      <c r="G3647">
        <f t="shared" si="113"/>
        <v>1</v>
      </c>
    </row>
    <row r="3648" spans="1:7" x14ac:dyDescent="0.2">
      <c r="A3648" s="1">
        <v>43617</v>
      </c>
      <c r="B3648">
        <v>18</v>
      </c>
      <c r="C3648">
        <v>17457</v>
      </c>
      <c r="D3648">
        <v>14442</v>
      </c>
      <c r="F3648">
        <f t="shared" si="112"/>
        <v>6</v>
      </c>
      <c r="G3648">
        <f t="shared" si="113"/>
        <v>1</v>
      </c>
    </row>
    <row r="3649" spans="1:7" x14ac:dyDescent="0.2">
      <c r="A3649" s="1">
        <v>43617</v>
      </c>
      <c r="B3649">
        <v>19</v>
      </c>
      <c r="C3649">
        <v>17373</v>
      </c>
      <c r="D3649">
        <v>14510</v>
      </c>
      <c r="F3649">
        <f t="shared" si="112"/>
        <v>6</v>
      </c>
      <c r="G3649">
        <f t="shared" si="113"/>
        <v>1</v>
      </c>
    </row>
    <row r="3650" spans="1:7" x14ac:dyDescent="0.2">
      <c r="A3650" s="1">
        <v>43617</v>
      </c>
      <c r="B3650">
        <v>20</v>
      </c>
      <c r="C3650">
        <v>16900</v>
      </c>
      <c r="D3650">
        <v>14134</v>
      </c>
      <c r="F3650">
        <f t="shared" si="112"/>
        <v>6</v>
      </c>
      <c r="G3650">
        <f t="shared" si="113"/>
        <v>1</v>
      </c>
    </row>
    <row r="3651" spans="1:7" x14ac:dyDescent="0.2">
      <c r="A3651" s="1">
        <v>43617</v>
      </c>
      <c r="B3651">
        <v>21</v>
      </c>
      <c r="C3651">
        <v>16944</v>
      </c>
      <c r="D3651">
        <v>14202</v>
      </c>
      <c r="F3651">
        <f t="shared" si="112"/>
        <v>6</v>
      </c>
      <c r="G3651">
        <f t="shared" si="113"/>
        <v>1</v>
      </c>
    </row>
    <row r="3652" spans="1:7" x14ac:dyDescent="0.2">
      <c r="A3652" s="1">
        <v>43617</v>
      </c>
      <c r="B3652">
        <v>22</v>
      </c>
      <c r="C3652">
        <v>16806</v>
      </c>
      <c r="D3652">
        <v>13516</v>
      </c>
      <c r="F3652">
        <f t="shared" si="112"/>
        <v>6</v>
      </c>
      <c r="G3652">
        <f t="shared" si="113"/>
        <v>1</v>
      </c>
    </row>
    <row r="3653" spans="1:7" x14ac:dyDescent="0.2">
      <c r="A3653" s="1">
        <v>43617</v>
      </c>
      <c r="B3653">
        <v>23</v>
      </c>
      <c r="C3653">
        <v>16032</v>
      </c>
      <c r="D3653">
        <v>12721</v>
      </c>
      <c r="F3653">
        <f t="shared" si="112"/>
        <v>6</v>
      </c>
      <c r="G3653">
        <f t="shared" si="113"/>
        <v>1</v>
      </c>
    </row>
    <row r="3654" spans="1:7" x14ac:dyDescent="0.2">
      <c r="A3654" s="1">
        <v>43617</v>
      </c>
      <c r="B3654">
        <v>24</v>
      </c>
      <c r="C3654">
        <v>15228</v>
      </c>
      <c r="D3654">
        <v>11988</v>
      </c>
      <c r="F3654">
        <f t="shared" si="112"/>
        <v>6</v>
      </c>
      <c r="G3654">
        <f t="shared" si="113"/>
        <v>1</v>
      </c>
    </row>
    <row r="3655" spans="1:7" x14ac:dyDescent="0.2">
      <c r="A3655" s="1">
        <v>43618</v>
      </c>
      <c r="B3655">
        <v>1</v>
      </c>
      <c r="C3655">
        <v>14621</v>
      </c>
      <c r="D3655">
        <v>11366</v>
      </c>
      <c r="F3655">
        <f t="shared" si="112"/>
        <v>6</v>
      </c>
      <c r="G3655">
        <f t="shared" si="113"/>
        <v>2</v>
      </c>
    </row>
    <row r="3656" spans="1:7" x14ac:dyDescent="0.2">
      <c r="A3656" s="1">
        <v>43618</v>
      </c>
      <c r="B3656">
        <v>2</v>
      </c>
      <c r="C3656">
        <v>14029</v>
      </c>
      <c r="D3656">
        <v>11097</v>
      </c>
      <c r="F3656">
        <f t="shared" ref="F3656:F3719" si="114">MONTH(A3656)</f>
        <v>6</v>
      </c>
      <c r="G3656">
        <f t="shared" ref="G3656:G3719" si="115">DAY(A3656)</f>
        <v>2</v>
      </c>
    </row>
    <row r="3657" spans="1:7" x14ac:dyDescent="0.2">
      <c r="A3657" s="1">
        <v>43618</v>
      </c>
      <c r="B3657">
        <v>3</v>
      </c>
      <c r="C3657">
        <v>13673</v>
      </c>
      <c r="D3657">
        <v>11131</v>
      </c>
      <c r="F3657">
        <f t="shared" si="114"/>
        <v>6</v>
      </c>
      <c r="G3657">
        <f t="shared" si="115"/>
        <v>2</v>
      </c>
    </row>
    <row r="3658" spans="1:7" x14ac:dyDescent="0.2">
      <c r="A3658" s="1">
        <v>43618</v>
      </c>
      <c r="B3658">
        <v>4</v>
      </c>
      <c r="C3658">
        <v>13660</v>
      </c>
      <c r="D3658">
        <v>11116</v>
      </c>
      <c r="F3658">
        <f t="shared" si="114"/>
        <v>6</v>
      </c>
      <c r="G3658">
        <f t="shared" si="115"/>
        <v>2</v>
      </c>
    </row>
    <row r="3659" spans="1:7" x14ac:dyDescent="0.2">
      <c r="A3659" s="1">
        <v>43618</v>
      </c>
      <c r="B3659">
        <v>5</v>
      </c>
      <c r="C3659">
        <v>13332</v>
      </c>
      <c r="D3659">
        <v>11040</v>
      </c>
      <c r="F3659">
        <f t="shared" si="114"/>
        <v>6</v>
      </c>
      <c r="G3659">
        <f t="shared" si="115"/>
        <v>2</v>
      </c>
    </row>
    <row r="3660" spans="1:7" x14ac:dyDescent="0.2">
      <c r="A3660" s="1">
        <v>43618</v>
      </c>
      <c r="B3660">
        <v>6</v>
      </c>
      <c r="C3660">
        <v>13719</v>
      </c>
      <c r="D3660">
        <v>11215</v>
      </c>
      <c r="F3660">
        <f t="shared" si="114"/>
        <v>6</v>
      </c>
      <c r="G3660">
        <f t="shared" si="115"/>
        <v>2</v>
      </c>
    </row>
    <row r="3661" spans="1:7" x14ac:dyDescent="0.2">
      <c r="A3661" s="1">
        <v>43618</v>
      </c>
      <c r="B3661">
        <v>7</v>
      </c>
      <c r="C3661">
        <v>14001</v>
      </c>
      <c r="D3661">
        <v>11690</v>
      </c>
      <c r="F3661">
        <f t="shared" si="114"/>
        <v>6</v>
      </c>
      <c r="G3661">
        <f t="shared" si="115"/>
        <v>2</v>
      </c>
    </row>
    <row r="3662" spans="1:7" x14ac:dyDescent="0.2">
      <c r="A3662" s="1">
        <v>43618</v>
      </c>
      <c r="B3662">
        <v>8</v>
      </c>
      <c r="C3662">
        <v>15516</v>
      </c>
      <c r="D3662">
        <v>12369</v>
      </c>
      <c r="F3662">
        <f t="shared" si="114"/>
        <v>6</v>
      </c>
      <c r="G3662">
        <f t="shared" si="115"/>
        <v>2</v>
      </c>
    </row>
    <row r="3663" spans="1:7" x14ac:dyDescent="0.2">
      <c r="A3663" s="1">
        <v>43618</v>
      </c>
      <c r="B3663">
        <v>9</v>
      </c>
      <c r="C3663">
        <v>16409</v>
      </c>
      <c r="D3663">
        <v>13068</v>
      </c>
      <c r="F3663">
        <f t="shared" si="114"/>
        <v>6</v>
      </c>
      <c r="G3663">
        <f t="shared" si="115"/>
        <v>2</v>
      </c>
    </row>
    <row r="3664" spans="1:7" x14ac:dyDescent="0.2">
      <c r="A3664" s="1">
        <v>43618</v>
      </c>
      <c r="B3664">
        <v>10</v>
      </c>
      <c r="C3664">
        <v>16474</v>
      </c>
      <c r="D3664">
        <v>13166</v>
      </c>
      <c r="F3664">
        <f t="shared" si="114"/>
        <v>6</v>
      </c>
      <c r="G3664">
        <f t="shared" si="115"/>
        <v>2</v>
      </c>
    </row>
    <row r="3665" spans="1:7" x14ac:dyDescent="0.2">
      <c r="A3665" s="1">
        <v>43618</v>
      </c>
      <c r="B3665">
        <v>11</v>
      </c>
      <c r="C3665">
        <v>15864</v>
      </c>
      <c r="D3665">
        <v>13032</v>
      </c>
      <c r="F3665">
        <f t="shared" si="114"/>
        <v>6</v>
      </c>
      <c r="G3665">
        <f t="shared" si="115"/>
        <v>2</v>
      </c>
    </row>
    <row r="3666" spans="1:7" x14ac:dyDescent="0.2">
      <c r="A3666" s="1">
        <v>43618</v>
      </c>
      <c r="B3666">
        <v>12</v>
      </c>
      <c r="C3666">
        <v>16145</v>
      </c>
      <c r="D3666">
        <v>12948</v>
      </c>
      <c r="F3666">
        <f t="shared" si="114"/>
        <v>6</v>
      </c>
      <c r="G3666">
        <f t="shared" si="115"/>
        <v>2</v>
      </c>
    </row>
    <row r="3667" spans="1:7" x14ac:dyDescent="0.2">
      <c r="A3667" s="1">
        <v>43618</v>
      </c>
      <c r="B3667">
        <v>13</v>
      </c>
      <c r="C3667">
        <v>15907</v>
      </c>
      <c r="D3667">
        <v>12675</v>
      </c>
      <c r="F3667">
        <f t="shared" si="114"/>
        <v>6</v>
      </c>
      <c r="G3667">
        <f t="shared" si="115"/>
        <v>2</v>
      </c>
    </row>
    <row r="3668" spans="1:7" x14ac:dyDescent="0.2">
      <c r="A3668" s="1">
        <v>43618</v>
      </c>
      <c r="B3668">
        <v>14</v>
      </c>
      <c r="C3668">
        <v>15826</v>
      </c>
      <c r="D3668">
        <v>12560</v>
      </c>
      <c r="F3668">
        <f t="shared" si="114"/>
        <v>6</v>
      </c>
      <c r="G3668">
        <f t="shared" si="115"/>
        <v>2</v>
      </c>
    </row>
    <row r="3669" spans="1:7" x14ac:dyDescent="0.2">
      <c r="A3669" s="1">
        <v>43618</v>
      </c>
      <c r="B3669">
        <v>15</v>
      </c>
      <c r="C3669">
        <v>15678</v>
      </c>
      <c r="D3669">
        <v>12399</v>
      </c>
      <c r="F3669">
        <f t="shared" si="114"/>
        <v>6</v>
      </c>
      <c r="G3669">
        <f t="shared" si="115"/>
        <v>2</v>
      </c>
    </row>
    <row r="3670" spans="1:7" x14ac:dyDescent="0.2">
      <c r="A3670" s="1">
        <v>43618</v>
      </c>
      <c r="B3670">
        <v>16</v>
      </c>
      <c r="C3670">
        <v>15866</v>
      </c>
      <c r="D3670">
        <v>12727</v>
      </c>
      <c r="F3670">
        <f t="shared" si="114"/>
        <v>6</v>
      </c>
      <c r="G3670">
        <f t="shared" si="115"/>
        <v>2</v>
      </c>
    </row>
    <row r="3671" spans="1:7" x14ac:dyDescent="0.2">
      <c r="A3671" s="1">
        <v>43618</v>
      </c>
      <c r="B3671">
        <v>17</v>
      </c>
      <c r="C3671">
        <v>16608</v>
      </c>
      <c r="D3671">
        <v>13319</v>
      </c>
      <c r="F3671">
        <f t="shared" si="114"/>
        <v>6</v>
      </c>
      <c r="G3671">
        <f t="shared" si="115"/>
        <v>2</v>
      </c>
    </row>
    <row r="3672" spans="1:7" x14ac:dyDescent="0.2">
      <c r="A3672" s="1">
        <v>43618</v>
      </c>
      <c r="B3672">
        <v>18</v>
      </c>
      <c r="C3672">
        <v>16992</v>
      </c>
      <c r="D3672">
        <v>13764</v>
      </c>
      <c r="F3672">
        <f t="shared" si="114"/>
        <v>6</v>
      </c>
      <c r="G3672">
        <f t="shared" si="115"/>
        <v>2</v>
      </c>
    </row>
    <row r="3673" spans="1:7" x14ac:dyDescent="0.2">
      <c r="A3673" s="1">
        <v>43618</v>
      </c>
      <c r="B3673">
        <v>19</v>
      </c>
      <c r="C3673">
        <v>16914</v>
      </c>
      <c r="D3673">
        <v>14077</v>
      </c>
      <c r="F3673">
        <f t="shared" si="114"/>
        <v>6</v>
      </c>
      <c r="G3673">
        <f t="shared" si="115"/>
        <v>2</v>
      </c>
    </row>
    <row r="3674" spans="1:7" x14ac:dyDescent="0.2">
      <c r="A3674" s="1">
        <v>43618</v>
      </c>
      <c r="B3674">
        <v>20</v>
      </c>
      <c r="C3674">
        <v>17375</v>
      </c>
      <c r="D3674">
        <v>14219</v>
      </c>
      <c r="F3674">
        <f t="shared" si="114"/>
        <v>6</v>
      </c>
      <c r="G3674">
        <f t="shared" si="115"/>
        <v>2</v>
      </c>
    </row>
    <row r="3675" spans="1:7" x14ac:dyDescent="0.2">
      <c r="A3675" s="1">
        <v>43618</v>
      </c>
      <c r="B3675">
        <v>21</v>
      </c>
      <c r="C3675">
        <v>17448</v>
      </c>
      <c r="D3675">
        <v>14309</v>
      </c>
      <c r="F3675">
        <f t="shared" si="114"/>
        <v>6</v>
      </c>
      <c r="G3675">
        <f t="shared" si="115"/>
        <v>2</v>
      </c>
    </row>
    <row r="3676" spans="1:7" x14ac:dyDescent="0.2">
      <c r="A3676" s="1">
        <v>43618</v>
      </c>
      <c r="B3676">
        <v>22</v>
      </c>
      <c r="C3676">
        <v>16887</v>
      </c>
      <c r="D3676">
        <v>13619</v>
      </c>
      <c r="F3676">
        <f t="shared" si="114"/>
        <v>6</v>
      </c>
      <c r="G3676">
        <f t="shared" si="115"/>
        <v>2</v>
      </c>
    </row>
    <row r="3677" spans="1:7" x14ac:dyDescent="0.2">
      <c r="A3677" s="1">
        <v>43618</v>
      </c>
      <c r="B3677">
        <v>23</v>
      </c>
      <c r="C3677">
        <v>15886</v>
      </c>
      <c r="D3677">
        <v>12593</v>
      </c>
      <c r="F3677">
        <f t="shared" si="114"/>
        <v>6</v>
      </c>
      <c r="G3677">
        <f t="shared" si="115"/>
        <v>2</v>
      </c>
    </row>
    <row r="3678" spans="1:7" x14ac:dyDescent="0.2">
      <c r="A3678" s="1">
        <v>43618</v>
      </c>
      <c r="B3678">
        <v>24</v>
      </c>
      <c r="C3678">
        <v>14787</v>
      </c>
      <c r="D3678">
        <v>11896</v>
      </c>
      <c r="F3678">
        <f t="shared" si="114"/>
        <v>6</v>
      </c>
      <c r="G3678">
        <f t="shared" si="115"/>
        <v>2</v>
      </c>
    </row>
    <row r="3679" spans="1:7" x14ac:dyDescent="0.2">
      <c r="A3679" s="1">
        <v>43619</v>
      </c>
      <c r="B3679">
        <v>1</v>
      </c>
      <c r="C3679">
        <v>14490</v>
      </c>
      <c r="D3679">
        <v>11460</v>
      </c>
      <c r="F3679">
        <f t="shared" si="114"/>
        <v>6</v>
      </c>
      <c r="G3679">
        <f t="shared" si="115"/>
        <v>3</v>
      </c>
    </row>
    <row r="3680" spans="1:7" x14ac:dyDescent="0.2">
      <c r="A3680" s="1">
        <v>43619</v>
      </c>
      <c r="B3680">
        <v>2</v>
      </c>
      <c r="C3680">
        <v>14212</v>
      </c>
      <c r="D3680">
        <v>11215</v>
      </c>
      <c r="F3680">
        <f t="shared" si="114"/>
        <v>6</v>
      </c>
      <c r="G3680">
        <f t="shared" si="115"/>
        <v>3</v>
      </c>
    </row>
    <row r="3681" spans="1:7" x14ac:dyDescent="0.2">
      <c r="A3681" s="1">
        <v>43619</v>
      </c>
      <c r="B3681">
        <v>3</v>
      </c>
      <c r="C3681">
        <v>13705</v>
      </c>
      <c r="D3681">
        <v>11056</v>
      </c>
      <c r="F3681">
        <f t="shared" si="114"/>
        <v>6</v>
      </c>
      <c r="G3681">
        <f t="shared" si="115"/>
        <v>3</v>
      </c>
    </row>
    <row r="3682" spans="1:7" x14ac:dyDescent="0.2">
      <c r="A3682" s="1">
        <v>43619</v>
      </c>
      <c r="B3682">
        <v>4</v>
      </c>
      <c r="C3682">
        <v>13752</v>
      </c>
      <c r="D3682">
        <v>11141</v>
      </c>
      <c r="F3682">
        <f t="shared" si="114"/>
        <v>6</v>
      </c>
      <c r="G3682">
        <f t="shared" si="115"/>
        <v>3</v>
      </c>
    </row>
    <row r="3683" spans="1:7" x14ac:dyDescent="0.2">
      <c r="A3683" s="1">
        <v>43619</v>
      </c>
      <c r="B3683">
        <v>5</v>
      </c>
      <c r="C3683">
        <v>14165</v>
      </c>
      <c r="D3683">
        <v>11615</v>
      </c>
      <c r="F3683">
        <f t="shared" si="114"/>
        <v>6</v>
      </c>
      <c r="G3683">
        <f t="shared" si="115"/>
        <v>3</v>
      </c>
    </row>
    <row r="3684" spans="1:7" x14ac:dyDescent="0.2">
      <c r="A3684" s="1">
        <v>43619</v>
      </c>
      <c r="B3684">
        <v>6</v>
      </c>
      <c r="C3684">
        <v>15390</v>
      </c>
      <c r="D3684">
        <v>12603</v>
      </c>
      <c r="F3684">
        <f t="shared" si="114"/>
        <v>6</v>
      </c>
      <c r="G3684">
        <f t="shared" si="115"/>
        <v>3</v>
      </c>
    </row>
    <row r="3685" spans="1:7" x14ac:dyDescent="0.2">
      <c r="A3685" s="1">
        <v>43619</v>
      </c>
      <c r="B3685">
        <v>7</v>
      </c>
      <c r="C3685">
        <v>16380</v>
      </c>
      <c r="D3685">
        <v>13770</v>
      </c>
      <c r="F3685">
        <f t="shared" si="114"/>
        <v>6</v>
      </c>
      <c r="G3685">
        <f t="shared" si="115"/>
        <v>3</v>
      </c>
    </row>
    <row r="3686" spans="1:7" x14ac:dyDescent="0.2">
      <c r="A3686" s="1">
        <v>43619</v>
      </c>
      <c r="B3686">
        <v>8</v>
      </c>
      <c r="C3686">
        <v>16628</v>
      </c>
      <c r="D3686">
        <v>14050</v>
      </c>
      <c r="F3686">
        <f t="shared" si="114"/>
        <v>6</v>
      </c>
      <c r="G3686">
        <f t="shared" si="115"/>
        <v>3</v>
      </c>
    </row>
    <row r="3687" spans="1:7" x14ac:dyDescent="0.2">
      <c r="A3687" s="1">
        <v>43619</v>
      </c>
      <c r="B3687">
        <v>9</v>
      </c>
      <c r="C3687">
        <v>16549</v>
      </c>
      <c r="D3687">
        <v>14042</v>
      </c>
      <c r="F3687">
        <f t="shared" si="114"/>
        <v>6</v>
      </c>
      <c r="G3687">
        <f t="shared" si="115"/>
        <v>3</v>
      </c>
    </row>
    <row r="3688" spans="1:7" x14ac:dyDescent="0.2">
      <c r="A3688" s="1">
        <v>43619</v>
      </c>
      <c r="B3688">
        <v>10</v>
      </c>
      <c r="C3688">
        <v>16465</v>
      </c>
      <c r="D3688">
        <v>13971</v>
      </c>
      <c r="F3688">
        <f t="shared" si="114"/>
        <v>6</v>
      </c>
      <c r="G3688">
        <f t="shared" si="115"/>
        <v>3</v>
      </c>
    </row>
    <row r="3689" spans="1:7" x14ac:dyDescent="0.2">
      <c r="A3689" s="1">
        <v>43619</v>
      </c>
      <c r="B3689">
        <v>11</v>
      </c>
      <c r="C3689">
        <v>16427</v>
      </c>
      <c r="D3689">
        <v>13880</v>
      </c>
      <c r="F3689">
        <f t="shared" si="114"/>
        <v>6</v>
      </c>
      <c r="G3689">
        <f t="shared" si="115"/>
        <v>3</v>
      </c>
    </row>
    <row r="3690" spans="1:7" x14ac:dyDescent="0.2">
      <c r="A3690" s="1">
        <v>43619</v>
      </c>
      <c r="B3690">
        <v>12</v>
      </c>
      <c r="C3690">
        <v>16376</v>
      </c>
      <c r="D3690">
        <v>13802</v>
      </c>
      <c r="F3690">
        <f t="shared" si="114"/>
        <v>6</v>
      </c>
      <c r="G3690">
        <f t="shared" si="115"/>
        <v>3</v>
      </c>
    </row>
    <row r="3691" spans="1:7" x14ac:dyDescent="0.2">
      <c r="A3691" s="1">
        <v>43619</v>
      </c>
      <c r="B3691">
        <v>13</v>
      </c>
      <c r="C3691">
        <v>16351</v>
      </c>
      <c r="D3691">
        <v>13751</v>
      </c>
      <c r="F3691">
        <f t="shared" si="114"/>
        <v>6</v>
      </c>
      <c r="G3691">
        <f t="shared" si="115"/>
        <v>3</v>
      </c>
    </row>
    <row r="3692" spans="1:7" x14ac:dyDescent="0.2">
      <c r="A3692" s="1">
        <v>43619</v>
      </c>
      <c r="B3692">
        <v>14</v>
      </c>
      <c r="C3692">
        <v>16279</v>
      </c>
      <c r="D3692">
        <v>13680</v>
      </c>
      <c r="F3692">
        <f t="shared" si="114"/>
        <v>6</v>
      </c>
      <c r="G3692">
        <f t="shared" si="115"/>
        <v>3</v>
      </c>
    </row>
    <row r="3693" spans="1:7" x14ac:dyDescent="0.2">
      <c r="A3693" s="1">
        <v>43619</v>
      </c>
      <c r="B3693">
        <v>15</v>
      </c>
      <c r="C3693">
        <v>16487</v>
      </c>
      <c r="D3693">
        <v>13885</v>
      </c>
      <c r="F3693">
        <f t="shared" si="114"/>
        <v>6</v>
      </c>
      <c r="G3693">
        <f t="shared" si="115"/>
        <v>3</v>
      </c>
    </row>
    <row r="3694" spans="1:7" x14ac:dyDescent="0.2">
      <c r="A3694" s="1">
        <v>43619</v>
      </c>
      <c r="B3694">
        <v>16</v>
      </c>
      <c r="C3694">
        <v>16440</v>
      </c>
      <c r="D3694">
        <v>14215</v>
      </c>
      <c r="F3694">
        <f t="shared" si="114"/>
        <v>6</v>
      </c>
      <c r="G3694">
        <f t="shared" si="115"/>
        <v>3</v>
      </c>
    </row>
    <row r="3695" spans="1:7" x14ac:dyDescent="0.2">
      <c r="A3695" s="1">
        <v>43619</v>
      </c>
      <c r="B3695">
        <v>17</v>
      </c>
      <c r="C3695">
        <v>17081</v>
      </c>
      <c r="D3695">
        <v>14660</v>
      </c>
      <c r="F3695">
        <f t="shared" si="114"/>
        <v>6</v>
      </c>
      <c r="G3695">
        <f t="shared" si="115"/>
        <v>3</v>
      </c>
    </row>
    <row r="3696" spans="1:7" x14ac:dyDescent="0.2">
      <c r="A3696" s="1">
        <v>43619</v>
      </c>
      <c r="B3696">
        <v>18</v>
      </c>
      <c r="C3696">
        <v>17724</v>
      </c>
      <c r="D3696">
        <v>14853</v>
      </c>
      <c r="F3696">
        <f t="shared" si="114"/>
        <v>6</v>
      </c>
      <c r="G3696">
        <f t="shared" si="115"/>
        <v>3</v>
      </c>
    </row>
    <row r="3697" spans="1:7" x14ac:dyDescent="0.2">
      <c r="A3697" s="1">
        <v>43619</v>
      </c>
      <c r="B3697">
        <v>19</v>
      </c>
      <c r="C3697">
        <v>17157</v>
      </c>
      <c r="D3697">
        <v>15288</v>
      </c>
      <c r="F3697">
        <f t="shared" si="114"/>
        <v>6</v>
      </c>
      <c r="G3697">
        <f t="shared" si="115"/>
        <v>3</v>
      </c>
    </row>
    <row r="3698" spans="1:7" x14ac:dyDescent="0.2">
      <c r="A3698" s="1">
        <v>43619</v>
      </c>
      <c r="B3698">
        <v>20</v>
      </c>
      <c r="C3698">
        <v>17622</v>
      </c>
      <c r="D3698">
        <v>15518</v>
      </c>
      <c r="F3698">
        <f t="shared" si="114"/>
        <v>6</v>
      </c>
      <c r="G3698">
        <f t="shared" si="115"/>
        <v>3</v>
      </c>
    </row>
    <row r="3699" spans="1:7" x14ac:dyDescent="0.2">
      <c r="A3699" s="1">
        <v>43619</v>
      </c>
      <c r="B3699">
        <v>21</v>
      </c>
      <c r="C3699">
        <v>17236</v>
      </c>
      <c r="D3699">
        <v>15513</v>
      </c>
      <c r="F3699">
        <f t="shared" si="114"/>
        <v>6</v>
      </c>
      <c r="G3699">
        <f t="shared" si="115"/>
        <v>3</v>
      </c>
    </row>
    <row r="3700" spans="1:7" x14ac:dyDescent="0.2">
      <c r="A3700" s="1">
        <v>43619</v>
      </c>
      <c r="B3700">
        <v>22</v>
      </c>
      <c r="C3700">
        <v>17007</v>
      </c>
      <c r="D3700">
        <v>14664</v>
      </c>
      <c r="F3700">
        <f t="shared" si="114"/>
        <v>6</v>
      </c>
      <c r="G3700">
        <f t="shared" si="115"/>
        <v>3</v>
      </c>
    </row>
    <row r="3701" spans="1:7" x14ac:dyDescent="0.2">
      <c r="A3701" s="1">
        <v>43619</v>
      </c>
      <c r="B3701">
        <v>23</v>
      </c>
      <c r="C3701">
        <v>16169</v>
      </c>
      <c r="D3701">
        <v>13517</v>
      </c>
      <c r="F3701">
        <f t="shared" si="114"/>
        <v>6</v>
      </c>
      <c r="G3701">
        <f t="shared" si="115"/>
        <v>3</v>
      </c>
    </row>
    <row r="3702" spans="1:7" x14ac:dyDescent="0.2">
      <c r="A3702" s="1">
        <v>43619</v>
      </c>
      <c r="B3702">
        <v>24</v>
      </c>
      <c r="C3702">
        <v>15097</v>
      </c>
      <c r="D3702">
        <v>12464</v>
      </c>
      <c r="F3702">
        <f t="shared" si="114"/>
        <v>6</v>
      </c>
      <c r="G3702">
        <f t="shared" si="115"/>
        <v>3</v>
      </c>
    </row>
    <row r="3703" spans="1:7" x14ac:dyDescent="0.2">
      <c r="A3703" s="1">
        <v>43620</v>
      </c>
      <c r="B3703">
        <v>1</v>
      </c>
      <c r="C3703">
        <v>14701</v>
      </c>
      <c r="D3703">
        <v>11994</v>
      </c>
      <c r="F3703">
        <f t="shared" si="114"/>
        <v>6</v>
      </c>
      <c r="G3703">
        <f t="shared" si="115"/>
        <v>4</v>
      </c>
    </row>
    <row r="3704" spans="1:7" x14ac:dyDescent="0.2">
      <c r="A3704" s="1">
        <v>43620</v>
      </c>
      <c r="B3704">
        <v>2</v>
      </c>
      <c r="C3704">
        <v>14403</v>
      </c>
      <c r="D3704">
        <v>11701</v>
      </c>
      <c r="F3704">
        <f t="shared" si="114"/>
        <v>6</v>
      </c>
      <c r="G3704">
        <f t="shared" si="115"/>
        <v>4</v>
      </c>
    </row>
    <row r="3705" spans="1:7" x14ac:dyDescent="0.2">
      <c r="A3705" s="1">
        <v>43620</v>
      </c>
      <c r="B3705">
        <v>3</v>
      </c>
      <c r="C3705">
        <v>14312</v>
      </c>
      <c r="D3705">
        <v>11666</v>
      </c>
      <c r="F3705">
        <f t="shared" si="114"/>
        <v>6</v>
      </c>
      <c r="G3705">
        <f t="shared" si="115"/>
        <v>4</v>
      </c>
    </row>
    <row r="3706" spans="1:7" x14ac:dyDescent="0.2">
      <c r="A3706" s="1">
        <v>43620</v>
      </c>
      <c r="B3706">
        <v>4</v>
      </c>
      <c r="C3706">
        <v>14446</v>
      </c>
      <c r="D3706">
        <v>11742</v>
      </c>
      <c r="F3706">
        <f t="shared" si="114"/>
        <v>6</v>
      </c>
      <c r="G3706">
        <f t="shared" si="115"/>
        <v>4</v>
      </c>
    </row>
    <row r="3707" spans="1:7" x14ac:dyDescent="0.2">
      <c r="A3707" s="1">
        <v>43620</v>
      </c>
      <c r="B3707">
        <v>5</v>
      </c>
      <c r="C3707">
        <v>14870</v>
      </c>
      <c r="D3707">
        <v>12112</v>
      </c>
      <c r="F3707">
        <f t="shared" si="114"/>
        <v>6</v>
      </c>
      <c r="G3707">
        <f t="shared" si="115"/>
        <v>4</v>
      </c>
    </row>
    <row r="3708" spans="1:7" x14ac:dyDescent="0.2">
      <c r="A3708" s="1">
        <v>43620</v>
      </c>
      <c r="B3708">
        <v>6</v>
      </c>
      <c r="C3708">
        <v>15705</v>
      </c>
      <c r="D3708">
        <v>13102</v>
      </c>
      <c r="F3708">
        <f t="shared" si="114"/>
        <v>6</v>
      </c>
      <c r="G3708">
        <f t="shared" si="115"/>
        <v>4</v>
      </c>
    </row>
    <row r="3709" spans="1:7" x14ac:dyDescent="0.2">
      <c r="A3709" s="1">
        <v>43620</v>
      </c>
      <c r="B3709">
        <v>7</v>
      </c>
      <c r="C3709">
        <v>16304</v>
      </c>
      <c r="D3709">
        <v>14098</v>
      </c>
      <c r="F3709">
        <f t="shared" si="114"/>
        <v>6</v>
      </c>
      <c r="G3709">
        <f t="shared" si="115"/>
        <v>4</v>
      </c>
    </row>
    <row r="3710" spans="1:7" x14ac:dyDescent="0.2">
      <c r="A3710" s="1">
        <v>43620</v>
      </c>
      <c r="B3710">
        <v>8</v>
      </c>
      <c r="C3710">
        <v>16281</v>
      </c>
      <c r="D3710">
        <v>14440</v>
      </c>
      <c r="F3710">
        <f t="shared" si="114"/>
        <v>6</v>
      </c>
      <c r="G3710">
        <f t="shared" si="115"/>
        <v>4</v>
      </c>
    </row>
    <row r="3711" spans="1:7" x14ac:dyDescent="0.2">
      <c r="A3711" s="1">
        <v>43620</v>
      </c>
      <c r="B3711">
        <v>9</v>
      </c>
      <c r="C3711">
        <v>16927</v>
      </c>
      <c r="D3711">
        <v>14551</v>
      </c>
      <c r="F3711">
        <f t="shared" si="114"/>
        <v>6</v>
      </c>
      <c r="G3711">
        <f t="shared" si="115"/>
        <v>4</v>
      </c>
    </row>
    <row r="3712" spans="1:7" x14ac:dyDescent="0.2">
      <c r="A3712" s="1">
        <v>43620</v>
      </c>
      <c r="B3712">
        <v>10</v>
      </c>
      <c r="C3712">
        <v>17241</v>
      </c>
      <c r="D3712">
        <v>14591</v>
      </c>
      <c r="F3712">
        <f t="shared" si="114"/>
        <v>6</v>
      </c>
      <c r="G3712">
        <f t="shared" si="115"/>
        <v>4</v>
      </c>
    </row>
    <row r="3713" spans="1:7" x14ac:dyDescent="0.2">
      <c r="A3713" s="1">
        <v>43620</v>
      </c>
      <c r="B3713">
        <v>11</v>
      </c>
      <c r="C3713">
        <v>17442</v>
      </c>
      <c r="D3713">
        <v>14730</v>
      </c>
      <c r="F3713">
        <f t="shared" si="114"/>
        <v>6</v>
      </c>
      <c r="G3713">
        <f t="shared" si="115"/>
        <v>4</v>
      </c>
    </row>
    <row r="3714" spans="1:7" x14ac:dyDescent="0.2">
      <c r="A3714" s="1">
        <v>43620</v>
      </c>
      <c r="B3714">
        <v>12</v>
      </c>
      <c r="C3714">
        <v>17480</v>
      </c>
      <c r="D3714">
        <v>14834</v>
      </c>
      <c r="F3714">
        <f t="shared" si="114"/>
        <v>6</v>
      </c>
      <c r="G3714">
        <f t="shared" si="115"/>
        <v>4</v>
      </c>
    </row>
    <row r="3715" spans="1:7" x14ac:dyDescent="0.2">
      <c r="A3715" s="1">
        <v>43620</v>
      </c>
      <c r="B3715">
        <v>13</v>
      </c>
      <c r="C3715">
        <v>17382</v>
      </c>
      <c r="D3715">
        <v>14914</v>
      </c>
      <c r="F3715">
        <f t="shared" si="114"/>
        <v>6</v>
      </c>
      <c r="G3715">
        <f t="shared" si="115"/>
        <v>4</v>
      </c>
    </row>
    <row r="3716" spans="1:7" x14ac:dyDescent="0.2">
      <c r="A3716" s="1">
        <v>43620</v>
      </c>
      <c r="B3716">
        <v>14</v>
      </c>
      <c r="C3716">
        <v>17501</v>
      </c>
      <c r="D3716">
        <v>14838</v>
      </c>
      <c r="F3716">
        <f t="shared" si="114"/>
        <v>6</v>
      </c>
      <c r="G3716">
        <f t="shared" si="115"/>
        <v>4</v>
      </c>
    </row>
    <row r="3717" spans="1:7" x14ac:dyDescent="0.2">
      <c r="A3717" s="1">
        <v>43620</v>
      </c>
      <c r="B3717">
        <v>15</v>
      </c>
      <c r="C3717">
        <v>17601</v>
      </c>
      <c r="D3717">
        <v>14974</v>
      </c>
      <c r="F3717">
        <f t="shared" si="114"/>
        <v>6</v>
      </c>
      <c r="G3717">
        <f t="shared" si="115"/>
        <v>4</v>
      </c>
    </row>
    <row r="3718" spans="1:7" x14ac:dyDescent="0.2">
      <c r="A3718" s="1">
        <v>43620</v>
      </c>
      <c r="B3718">
        <v>16</v>
      </c>
      <c r="C3718">
        <v>17728</v>
      </c>
      <c r="D3718">
        <v>15245</v>
      </c>
      <c r="F3718">
        <f t="shared" si="114"/>
        <v>6</v>
      </c>
      <c r="G3718">
        <f t="shared" si="115"/>
        <v>4</v>
      </c>
    </row>
    <row r="3719" spans="1:7" x14ac:dyDescent="0.2">
      <c r="A3719" s="1">
        <v>43620</v>
      </c>
      <c r="B3719">
        <v>17</v>
      </c>
      <c r="C3719">
        <v>18148</v>
      </c>
      <c r="D3719">
        <v>15489</v>
      </c>
      <c r="F3719">
        <f t="shared" si="114"/>
        <v>6</v>
      </c>
      <c r="G3719">
        <f t="shared" si="115"/>
        <v>4</v>
      </c>
    </row>
    <row r="3720" spans="1:7" x14ac:dyDescent="0.2">
      <c r="A3720" s="1">
        <v>43620</v>
      </c>
      <c r="B3720">
        <v>18</v>
      </c>
      <c r="C3720">
        <v>18028</v>
      </c>
      <c r="D3720">
        <v>15430</v>
      </c>
      <c r="F3720">
        <f t="shared" ref="F3720:F3783" si="116">MONTH(A3720)</f>
        <v>6</v>
      </c>
      <c r="G3720">
        <f t="shared" ref="G3720:G3783" si="117">DAY(A3720)</f>
        <v>4</v>
      </c>
    </row>
    <row r="3721" spans="1:7" x14ac:dyDescent="0.2">
      <c r="A3721" s="1">
        <v>43620</v>
      </c>
      <c r="B3721">
        <v>19</v>
      </c>
      <c r="C3721">
        <v>18151</v>
      </c>
      <c r="D3721">
        <v>15492</v>
      </c>
      <c r="F3721">
        <f t="shared" si="116"/>
        <v>6</v>
      </c>
      <c r="G3721">
        <f t="shared" si="117"/>
        <v>4</v>
      </c>
    </row>
    <row r="3722" spans="1:7" x14ac:dyDescent="0.2">
      <c r="A3722" s="1">
        <v>43620</v>
      </c>
      <c r="B3722">
        <v>20</v>
      </c>
      <c r="C3722">
        <v>18150</v>
      </c>
      <c r="D3722">
        <v>15623</v>
      </c>
      <c r="F3722">
        <f t="shared" si="116"/>
        <v>6</v>
      </c>
      <c r="G3722">
        <f t="shared" si="117"/>
        <v>4</v>
      </c>
    </row>
    <row r="3723" spans="1:7" x14ac:dyDescent="0.2">
      <c r="A3723" s="1">
        <v>43620</v>
      </c>
      <c r="B3723">
        <v>21</v>
      </c>
      <c r="C3723">
        <v>18225</v>
      </c>
      <c r="D3723">
        <v>15615</v>
      </c>
      <c r="F3723">
        <f t="shared" si="116"/>
        <v>6</v>
      </c>
      <c r="G3723">
        <f t="shared" si="117"/>
        <v>4</v>
      </c>
    </row>
    <row r="3724" spans="1:7" x14ac:dyDescent="0.2">
      <c r="A3724" s="1">
        <v>43620</v>
      </c>
      <c r="B3724">
        <v>22</v>
      </c>
      <c r="C3724">
        <v>17302</v>
      </c>
      <c r="D3724">
        <v>14728</v>
      </c>
      <c r="F3724">
        <f t="shared" si="116"/>
        <v>6</v>
      </c>
      <c r="G3724">
        <f t="shared" si="117"/>
        <v>4</v>
      </c>
    </row>
    <row r="3725" spans="1:7" x14ac:dyDescent="0.2">
      <c r="A3725" s="1">
        <v>43620</v>
      </c>
      <c r="B3725">
        <v>23</v>
      </c>
      <c r="C3725">
        <v>15756</v>
      </c>
      <c r="D3725">
        <v>13474</v>
      </c>
      <c r="F3725">
        <f t="shared" si="116"/>
        <v>6</v>
      </c>
      <c r="G3725">
        <f t="shared" si="117"/>
        <v>4</v>
      </c>
    </row>
    <row r="3726" spans="1:7" x14ac:dyDescent="0.2">
      <c r="A3726" s="1">
        <v>43620</v>
      </c>
      <c r="B3726">
        <v>24</v>
      </c>
      <c r="C3726">
        <v>14956</v>
      </c>
      <c r="D3726">
        <v>12517</v>
      </c>
      <c r="F3726">
        <f t="shared" si="116"/>
        <v>6</v>
      </c>
      <c r="G3726">
        <f t="shared" si="117"/>
        <v>4</v>
      </c>
    </row>
    <row r="3727" spans="1:7" x14ac:dyDescent="0.2">
      <c r="A3727" s="1">
        <v>43621</v>
      </c>
      <c r="B3727">
        <v>1</v>
      </c>
      <c r="C3727">
        <v>14524</v>
      </c>
      <c r="D3727">
        <v>12009</v>
      </c>
      <c r="F3727">
        <f t="shared" si="116"/>
        <v>6</v>
      </c>
      <c r="G3727">
        <f t="shared" si="117"/>
        <v>5</v>
      </c>
    </row>
    <row r="3728" spans="1:7" x14ac:dyDescent="0.2">
      <c r="A3728" s="1">
        <v>43621</v>
      </c>
      <c r="B3728">
        <v>2</v>
      </c>
      <c r="C3728">
        <v>14253</v>
      </c>
      <c r="D3728">
        <v>11642</v>
      </c>
      <c r="F3728">
        <f t="shared" si="116"/>
        <v>6</v>
      </c>
      <c r="G3728">
        <f t="shared" si="117"/>
        <v>5</v>
      </c>
    </row>
    <row r="3729" spans="1:7" x14ac:dyDescent="0.2">
      <c r="A3729" s="1">
        <v>43621</v>
      </c>
      <c r="B3729">
        <v>3</v>
      </c>
      <c r="C3729">
        <v>13920</v>
      </c>
      <c r="D3729">
        <v>11540</v>
      </c>
      <c r="F3729">
        <f t="shared" si="116"/>
        <v>6</v>
      </c>
      <c r="G3729">
        <f t="shared" si="117"/>
        <v>5</v>
      </c>
    </row>
    <row r="3730" spans="1:7" x14ac:dyDescent="0.2">
      <c r="A3730" s="1">
        <v>43621</v>
      </c>
      <c r="B3730">
        <v>4</v>
      </c>
      <c r="C3730">
        <v>13946</v>
      </c>
      <c r="D3730">
        <v>11571</v>
      </c>
      <c r="F3730">
        <f t="shared" si="116"/>
        <v>6</v>
      </c>
      <c r="G3730">
        <f t="shared" si="117"/>
        <v>5</v>
      </c>
    </row>
    <row r="3731" spans="1:7" x14ac:dyDescent="0.2">
      <c r="A3731" s="1">
        <v>43621</v>
      </c>
      <c r="B3731">
        <v>5</v>
      </c>
      <c r="C3731">
        <v>14335</v>
      </c>
      <c r="D3731">
        <v>12052</v>
      </c>
      <c r="F3731">
        <f t="shared" si="116"/>
        <v>6</v>
      </c>
      <c r="G3731">
        <f t="shared" si="117"/>
        <v>5</v>
      </c>
    </row>
    <row r="3732" spans="1:7" x14ac:dyDescent="0.2">
      <c r="A3732" s="1">
        <v>43621</v>
      </c>
      <c r="B3732">
        <v>6</v>
      </c>
      <c r="C3732">
        <v>15842</v>
      </c>
      <c r="D3732">
        <v>13282</v>
      </c>
      <c r="F3732">
        <f t="shared" si="116"/>
        <v>6</v>
      </c>
      <c r="G3732">
        <f t="shared" si="117"/>
        <v>5</v>
      </c>
    </row>
    <row r="3733" spans="1:7" x14ac:dyDescent="0.2">
      <c r="A3733" s="1">
        <v>43621</v>
      </c>
      <c r="B3733">
        <v>7</v>
      </c>
      <c r="C3733">
        <v>16436</v>
      </c>
      <c r="D3733">
        <v>14432</v>
      </c>
      <c r="F3733">
        <f t="shared" si="116"/>
        <v>6</v>
      </c>
      <c r="G3733">
        <f t="shared" si="117"/>
        <v>5</v>
      </c>
    </row>
    <row r="3734" spans="1:7" x14ac:dyDescent="0.2">
      <c r="A3734" s="1">
        <v>43621</v>
      </c>
      <c r="B3734">
        <v>8</v>
      </c>
      <c r="C3734">
        <v>17487</v>
      </c>
      <c r="D3734">
        <v>15027</v>
      </c>
      <c r="F3734">
        <f t="shared" si="116"/>
        <v>6</v>
      </c>
      <c r="G3734">
        <f t="shared" si="117"/>
        <v>5</v>
      </c>
    </row>
    <row r="3735" spans="1:7" x14ac:dyDescent="0.2">
      <c r="A3735" s="1">
        <v>43621</v>
      </c>
      <c r="B3735">
        <v>9</v>
      </c>
      <c r="C3735">
        <v>17263</v>
      </c>
      <c r="D3735">
        <v>15108</v>
      </c>
      <c r="F3735">
        <f t="shared" si="116"/>
        <v>6</v>
      </c>
      <c r="G3735">
        <f t="shared" si="117"/>
        <v>5</v>
      </c>
    </row>
    <row r="3736" spans="1:7" x14ac:dyDescent="0.2">
      <c r="A3736" s="1">
        <v>43621</v>
      </c>
      <c r="B3736">
        <v>10</v>
      </c>
      <c r="C3736">
        <v>17339</v>
      </c>
      <c r="D3736">
        <v>15147</v>
      </c>
      <c r="F3736">
        <f t="shared" si="116"/>
        <v>6</v>
      </c>
      <c r="G3736">
        <f t="shared" si="117"/>
        <v>5</v>
      </c>
    </row>
    <row r="3737" spans="1:7" x14ac:dyDescent="0.2">
      <c r="A3737" s="1">
        <v>43621</v>
      </c>
      <c r="B3737">
        <v>11</v>
      </c>
      <c r="C3737">
        <v>17194</v>
      </c>
      <c r="D3737">
        <v>15263</v>
      </c>
      <c r="F3737">
        <f t="shared" si="116"/>
        <v>6</v>
      </c>
      <c r="G3737">
        <f t="shared" si="117"/>
        <v>5</v>
      </c>
    </row>
    <row r="3738" spans="1:7" x14ac:dyDescent="0.2">
      <c r="A3738" s="1">
        <v>43621</v>
      </c>
      <c r="B3738">
        <v>12</v>
      </c>
      <c r="C3738">
        <v>17739</v>
      </c>
      <c r="D3738">
        <v>15457</v>
      </c>
      <c r="F3738">
        <f t="shared" si="116"/>
        <v>6</v>
      </c>
      <c r="G3738">
        <f t="shared" si="117"/>
        <v>5</v>
      </c>
    </row>
    <row r="3739" spans="1:7" x14ac:dyDescent="0.2">
      <c r="A3739" s="1">
        <v>43621</v>
      </c>
      <c r="B3739">
        <v>13</v>
      </c>
      <c r="C3739">
        <v>18005</v>
      </c>
      <c r="D3739">
        <v>15538</v>
      </c>
      <c r="F3739">
        <f t="shared" si="116"/>
        <v>6</v>
      </c>
      <c r="G3739">
        <f t="shared" si="117"/>
        <v>5</v>
      </c>
    </row>
    <row r="3740" spans="1:7" x14ac:dyDescent="0.2">
      <c r="A3740" s="1">
        <v>43621</v>
      </c>
      <c r="B3740">
        <v>14</v>
      </c>
      <c r="C3740">
        <v>17602</v>
      </c>
      <c r="D3740">
        <v>15519</v>
      </c>
      <c r="F3740">
        <f t="shared" si="116"/>
        <v>6</v>
      </c>
      <c r="G3740">
        <f t="shared" si="117"/>
        <v>5</v>
      </c>
    </row>
    <row r="3741" spans="1:7" x14ac:dyDescent="0.2">
      <c r="A3741" s="1">
        <v>43621</v>
      </c>
      <c r="B3741">
        <v>15</v>
      </c>
      <c r="C3741">
        <v>17913</v>
      </c>
      <c r="D3741">
        <v>15686</v>
      </c>
      <c r="F3741">
        <f t="shared" si="116"/>
        <v>6</v>
      </c>
      <c r="G3741">
        <f t="shared" si="117"/>
        <v>5</v>
      </c>
    </row>
    <row r="3742" spans="1:7" x14ac:dyDescent="0.2">
      <c r="A3742" s="1">
        <v>43621</v>
      </c>
      <c r="B3742">
        <v>16</v>
      </c>
      <c r="C3742">
        <v>17839</v>
      </c>
      <c r="D3742">
        <v>16017</v>
      </c>
      <c r="F3742">
        <f t="shared" si="116"/>
        <v>6</v>
      </c>
      <c r="G3742">
        <f t="shared" si="117"/>
        <v>5</v>
      </c>
    </row>
    <row r="3743" spans="1:7" x14ac:dyDescent="0.2">
      <c r="A3743" s="1">
        <v>43621</v>
      </c>
      <c r="B3743">
        <v>17</v>
      </c>
      <c r="C3743">
        <v>17720</v>
      </c>
      <c r="D3743">
        <v>16109</v>
      </c>
      <c r="F3743">
        <f t="shared" si="116"/>
        <v>6</v>
      </c>
      <c r="G3743">
        <f t="shared" si="117"/>
        <v>5</v>
      </c>
    </row>
    <row r="3744" spans="1:7" x14ac:dyDescent="0.2">
      <c r="A3744" s="1">
        <v>43621</v>
      </c>
      <c r="B3744">
        <v>18</v>
      </c>
      <c r="C3744">
        <v>17843</v>
      </c>
      <c r="D3744">
        <v>16058</v>
      </c>
      <c r="F3744">
        <f t="shared" si="116"/>
        <v>6</v>
      </c>
      <c r="G3744">
        <f t="shared" si="117"/>
        <v>5</v>
      </c>
    </row>
    <row r="3745" spans="1:7" x14ac:dyDescent="0.2">
      <c r="A3745" s="1">
        <v>43621</v>
      </c>
      <c r="B3745">
        <v>19</v>
      </c>
      <c r="C3745">
        <v>18315</v>
      </c>
      <c r="D3745">
        <v>16162</v>
      </c>
      <c r="F3745">
        <f t="shared" si="116"/>
        <v>6</v>
      </c>
      <c r="G3745">
        <f t="shared" si="117"/>
        <v>5</v>
      </c>
    </row>
    <row r="3746" spans="1:7" x14ac:dyDescent="0.2">
      <c r="A3746" s="1">
        <v>43621</v>
      </c>
      <c r="B3746">
        <v>20</v>
      </c>
      <c r="C3746">
        <v>18279</v>
      </c>
      <c r="D3746">
        <v>16221</v>
      </c>
      <c r="F3746">
        <f t="shared" si="116"/>
        <v>6</v>
      </c>
      <c r="G3746">
        <f t="shared" si="117"/>
        <v>5</v>
      </c>
    </row>
    <row r="3747" spans="1:7" x14ac:dyDescent="0.2">
      <c r="A3747" s="1">
        <v>43621</v>
      </c>
      <c r="B3747">
        <v>21</v>
      </c>
      <c r="C3747">
        <v>18073</v>
      </c>
      <c r="D3747">
        <v>15974</v>
      </c>
      <c r="F3747">
        <f t="shared" si="116"/>
        <v>6</v>
      </c>
      <c r="G3747">
        <f t="shared" si="117"/>
        <v>5</v>
      </c>
    </row>
    <row r="3748" spans="1:7" x14ac:dyDescent="0.2">
      <c r="A3748" s="1">
        <v>43621</v>
      </c>
      <c r="B3748">
        <v>22</v>
      </c>
      <c r="C3748">
        <v>17014</v>
      </c>
      <c r="D3748">
        <v>14844</v>
      </c>
      <c r="F3748">
        <f t="shared" si="116"/>
        <v>6</v>
      </c>
      <c r="G3748">
        <f t="shared" si="117"/>
        <v>5</v>
      </c>
    </row>
    <row r="3749" spans="1:7" x14ac:dyDescent="0.2">
      <c r="A3749" s="1">
        <v>43621</v>
      </c>
      <c r="B3749">
        <v>23</v>
      </c>
      <c r="C3749">
        <v>16500</v>
      </c>
      <c r="D3749">
        <v>13711</v>
      </c>
      <c r="F3749">
        <f t="shared" si="116"/>
        <v>6</v>
      </c>
      <c r="G3749">
        <f t="shared" si="117"/>
        <v>5</v>
      </c>
    </row>
    <row r="3750" spans="1:7" x14ac:dyDescent="0.2">
      <c r="A3750" s="1">
        <v>43621</v>
      </c>
      <c r="B3750">
        <v>24</v>
      </c>
      <c r="C3750">
        <v>15816</v>
      </c>
      <c r="D3750">
        <v>12898</v>
      </c>
      <c r="F3750">
        <f t="shared" si="116"/>
        <v>6</v>
      </c>
      <c r="G3750">
        <f t="shared" si="117"/>
        <v>5</v>
      </c>
    </row>
    <row r="3751" spans="1:7" x14ac:dyDescent="0.2">
      <c r="A3751" s="1">
        <v>43622</v>
      </c>
      <c r="B3751">
        <v>1</v>
      </c>
      <c r="C3751">
        <v>15302</v>
      </c>
      <c r="D3751">
        <v>12295</v>
      </c>
      <c r="F3751">
        <f t="shared" si="116"/>
        <v>6</v>
      </c>
      <c r="G3751">
        <f t="shared" si="117"/>
        <v>6</v>
      </c>
    </row>
    <row r="3752" spans="1:7" x14ac:dyDescent="0.2">
      <c r="A3752" s="1">
        <v>43622</v>
      </c>
      <c r="B3752">
        <v>2</v>
      </c>
      <c r="C3752">
        <v>15010</v>
      </c>
      <c r="D3752">
        <v>11925</v>
      </c>
      <c r="F3752">
        <f t="shared" si="116"/>
        <v>6</v>
      </c>
      <c r="G3752">
        <f t="shared" si="117"/>
        <v>6</v>
      </c>
    </row>
    <row r="3753" spans="1:7" x14ac:dyDescent="0.2">
      <c r="A3753" s="1">
        <v>43622</v>
      </c>
      <c r="B3753">
        <v>3</v>
      </c>
      <c r="C3753">
        <v>14779</v>
      </c>
      <c r="D3753">
        <v>11689</v>
      </c>
      <c r="F3753">
        <f t="shared" si="116"/>
        <v>6</v>
      </c>
      <c r="G3753">
        <f t="shared" si="117"/>
        <v>6</v>
      </c>
    </row>
    <row r="3754" spans="1:7" x14ac:dyDescent="0.2">
      <c r="A3754" s="1">
        <v>43622</v>
      </c>
      <c r="B3754">
        <v>4</v>
      </c>
      <c r="C3754">
        <v>14739</v>
      </c>
      <c r="D3754">
        <v>11651</v>
      </c>
      <c r="F3754">
        <f t="shared" si="116"/>
        <v>6</v>
      </c>
      <c r="G3754">
        <f t="shared" si="117"/>
        <v>6</v>
      </c>
    </row>
    <row r="3755" spans="1:7" x14ac:dyDescent="0.2">
      <c r="A3755" s="1">
        <v>43622</v>
      </c>
      <c r="B3755">
        <v>5</v>
      </c>
      <c r="C3755">
        <v>15129</v>
      </c>
      <c r="D3755">
        <v>12148</v>
      </c>
      <c r="F3755">
        <f t="shared" si="116"/>
        <v>6</v>
      </c>
      <c r="G3755">
        <f t="shared" si="117"/>
        <v>6</v>
      </c>
    </row>
    <row r="3756" spans="1:7" x14ac:dyDescent="0.2">
      <c r="A3756" s="1">
        <v>43622</v>
      </c>
      <c r="B3756">
        <v>6</v>
      </c>
      <c r="C3756">
        <v>15576</v>
      </c>
      <c r="D3756">
        <v>13077</v>
      </c>
      <c r="F3756">
        <f t="shared" si="116"/>
        <v>6</v>
      </c>
      <c r="G3756">
        <f t="shared" si="117"/>
        <v>6</v>
      </c>
    </row>
    <row r="3757" spans="1:7" x14ac:dyDescent="0.2">
      <c r="A3757" s="1">
        <v>43622</v>
      </c>
      <c r="B3757">
        <v>7</v>
      </c>
      <c r="C3757">
        <v>16615</v>
      </c>
      <c r="D3757">
        <v>14241</v>
      </c>
      <c r="F3757">
        <f t="shared" si="116"/>
        <v>6</v>
      </c>
      <c r="G3757">
        <f t="shared" si="117"/>
        <v>6</v>
      </c>
    </row>
    <row r="3758" spans="1:7" x14ac:dyDescent="0.2">
      <c r="A3758" s="1">
        <v>43622</v>
      </c>
      <c r="B3758">
        <v>8</v>
      </c>
      <c r="C3758">
        <v>16898</v>
      </c>
      <c r="D3758">
        <v>14706</v>
      </c>
      <c r="F3758">
        <f t="shared" si="116"/>
        <v>6</v>
      </c>
      <c r="G3758">
        <f t="shared" si="117"/>
        <v>6</v>
      </c>
    </row>
    <row r="3759" spans="1:7" x14ac:dyDescent="0.2">
      <c r="A3759" s="1">
        <v>43622</v>
      </c>
      <c r="B3759">
        <v>9</v>
      </c>
      <c r="C3759">
        <v>16677</v>
      </c>
      <c r="D3759">
        <v>14419</v>
      </c>
      <c r="F3759">
        <f t="shared" si="116"/>
        <v>6</v>
      </c>
      <c r="G3759">
        <f t="shared" si="117"/>
        <v>6</v>
      </c>
    </row>
    <row r="3760" spans="1:7" x14ac:dyDescent="0.2">
      <c r="A3760" s="1">
        <v>43622</v>
      </c>
      <c r="B3760">
        <v>10</v>
      </c>
      <c r="C3760">
        <v>16826</v>
      </c>
      <c r="D3760">
        <v>14397</v>
      </c>
      <c r="F3760">
        <f t="shared" si="116"/>
        <v>6</v>
      </c>
      <c r="G3760">
        <f t="shared" si="117"/>
        <v>6</v>
      </c>
    </row>
    <row r="3761" spans="1:7" x14ac:dyDescent="0.2">
      <c r="A3761" s="1">
        <v>43622</v>
      </c>
      <c r="B3761">
        <v>11</v>
      </c>
      <c r="C3761">
        <v>16953</v>
      </c>
      <c r="D3761">
        <v>14415</v>
      </c>
      <c r="F3761">
        <f t="shared" si="116"/>
        <v>6</v>
      </c>
      <c r="G3761">
        <f t="shared" si="117"/>
        <v>6</v>
      </c>
    </row>
    <row r="3762" spans="1:7" x14ac:dyDescent="0.2">
      <c r="A3762" s="1">
        <v>43622</v>
      </c>
      <c r="B3762">
        <v>12</v>
      </c>
      <c r="C3762">
        <v>16955</v>
      </c>
      <c r="D3762">
        <v>14423</v>
      </c>
      <c r="F3762">
        <f t="shared" si="116"/>
        <v>6</v>
      </c>
      <c r="G3762">
        <f t="shared" si="117"/>
        <v>6</v>
      </c>
    </row>
    <row r="3763" spans="1:7" x14ac:dyDescent="0.2">
      <c r="A3763" s="1">
        <v>43622</v>
      </c>
      <c r="B3763">
        <v>13</v>
      </c>
      <c r="C3763">
        <v>17269</v>
      </c>
      <c r="D3763">
        <v>14622</v>
      </c>
      <c r="F3763">
        <f t="shared" si="116"/>
        <v>6</v>
      </c>
      <c r="G3763">
        <f t="shared" si="117"/>
        <v>6</v>
      </c>
    </row>
    <row r="3764" spans="1:7" x14ac:dyDescent="0.2">
      <c r="A3764" s="1">
        <v>43622</v>
      </c>
      <c r="B3764">
        <v>14</v>
      </c>
      <c r="C3764">
        <v>17330</v>
      </c>
      <c r="D3764">
        <v>14635</v>
      </c>
      <c r="F3764">
        <f t="shared" si="116"/>
        <v>6</v>
      </c>
      <c r="G3764">
        <f t="shared" si="117"/>
        <v>6</v>
      </c>
    </row>
    <row r="3765" spans="1:7" x14ac:dyDescent="0.2">
      <c r="A3765" s="1">
        <v>43622</v>
      </c>
      <c r="B3765">
        <v>15</v>
      </c>
      <c r="C3765">
        <v>17320</v>
      </c>
      <c r="D3765">
        <v>14702</v>
      </c>
      <c r="F3765">
        <f t="shared" si="116"/>
        <v>6</v>
      </c>
      <c r="G3765">
        <f t="shared" si="117"/>
        <v>6</v>
      </c>
    </row>
    <row r="3766" spans="1:7" x14ac:dyDescent="0.2">
      <c r="A3766" s="1">
        <v>43622</v>
      </c>
      <c r="B3766">
        <v>16</v>
      </c>
      <c r="C3766">
        <v>17474</v>
      </c>
      <c r="D3766">
        <v>14985</v>
      </c>
      <c r="F3766">
        <f t="shared" si="116"/>
        <v>6</v>
      </c>
      <c r="G3766">
        <f t="shared" si="117"/>
        <v>6</v>
      </c>
    </row>
    <row r="3767" spans="1:7" x14ac:dyDescent="0.2">
      <c r="A3767" s="1">
        <v>43622</v>
      </c>
      <c r="B3767">
        <v>17</v>
      </c>
      <c r="C3767">
        <v>17906</v>
      </c>
      <c r="D3767">
        <v>15587</v>
      </c>
      <c r="F3767">
        <f t="shared" si="116"/>
        <v>6</v>
      </c>
      <c r="G3767">
        <f t="shared" si="117"/>
        <v>6</v>
      </c>
    </row>
    <row r="3768" spans="1:7" x14ac:dyDescent="0.2">
      <c r="A3768" s="1">
        <v>43622</v>
      </c>
      <c r="B3768">
        <v>18</v>
      </c>
      <c r="C3768">
        <v>17935</v>
      </c>
      <c r="D3768">
        <v>15766</v>
      </c>
      <c r="F3768">
        <f t="shared" si="116"/>
        <v>6</v>
      </c>
      <c r="G3768">
        <f t="shared" si="117"/>
        <v>6</v>
      </c>
    </row>
    <row r="3769" spans="1:7" x14ac:dyDescent="0.2">
      <c r="A3769" s="1">
        <v>43622</v>
      </c>
      <c r="B3769">
        <v>19</v>
      </c>
      <c r="C3769">
        <v>17994</v>
      </c>
      <c r="D3769">
        <v>15995</v>
      </c>
      <c r="F3769">
        <f t="shared" si="116"/>
        <v>6</v>
      </c>
      <c r="G3769">
        <f t="shared" si="117"/>
        <v>6</v>
      </c>
    </row>
    <row r="3770" spans="1:7" x14ac:dyDescent="0.2">
      <c r="A3770" s="1">
        <v>43622</v>
      </c>
      <c r="B3770">
        <v>20</v>
      </c>
      <c r="C3770">
        <v>17701</v>
      </c>
      <c r="D3770">
        <v>15952</v>
      </c>
      <c r="F3770">
        <f t="shared" si="116"/>
        <v>6</v>
      </c>
      <c r="G3770">
        <f t="shared" si="117"/>
        <v>6</v>
      </c>
    </row>
    <row r="3771" spans="1:7" x14ac:dyDescent="0.2">
      <c r="A3771" s="1">
        <v>43622</v>
      </c>
      <c r="B3771">
        <v>21</v>
      </c>
      <c r="C3771">
        <v>17853</v>
      </c>
      <c r="D3771">
        <v>15942</v>
      </c>
      <c r="F3771">
        <f t="shared" si="116"/>
        <v>6</v>
      </c>
      <c r="G3771">
        <f t="shared" si="117"/>
        <v>6</v>
      </c>
    </row>
    <row r="3772" spans="1:7" x14ac:dyDescent="0.2">
      <c r="A3772" s="1">
        <v>43622</v>
      </c>
      <c r="B3772">
        <v>22</v>
      </c>
      <c r="C3772">
        <v>17600</v>
      </c>
      <c r="D3772">
        <v>15266</v>
      </c>
      <c r="F3772">
        <f t="shared" si="116"/>
        <v>6</v>
      </c>
      <c r="G3772">
        <f t="shared" si="117"/>
        <v>6</v>
      </c>
    </row>
    <row r="3773" spans="1:7" x14ac:dyDescent="0.2">
      <c r="A3773" s="1">
        <v>43622</v>
      </c>
      <c r="B3773">
        <v>23</v>
      </c>
      <c r="C3773">
        <v>16092</v>
      </c>
      <c r="D3773">
        <v>14033</v>
      </c>
      <c r="F3773">
        <f t="shared" si="116"/>
        <v>6</v>
      </c>
      <c r="G3773">
        <f t="shared" si="117"/>
        <v>6</v>
      </c>
    </row>
    <row r="3774" spans="1:7" x14ac:dyDescent="0.2">
      <c r="A3774" s="1">
        <v>43622</v>
      </c>
      <c r="B3774">
        <v>24</v>
      </c>
      <c r="C3774">
        <v>15509</v>
      </c>
      <c r="D3774">
        <v>12998</v>
      </c>
      <c r="F3774">
        <f t="shared" si="116"/>
        <v>6</v>
      </c>
      <c r="G3774">
        <f t="shared" si="117"/>
        <v>6</v>
      </c>
    </row>
    <row r="3775" spans="1:7" x14ac:dyDescent="0.2">
      <c r="A3775" s="1">
        <v>43623</v>
      </c>
      <c r="B3775">
        <v>1</v>
      </c>
      <c r="C3775">
        <v>14845</v>
      </c>
      <c r="D3775">
        <v>12387</v>
      </c>
      <c r="F3775">
        <f t="shared" si="116"/>
        <v>6</v>
      </c>
      <c r="G3775">
        <f t="shared" si="117"/>
        <v>7</v>
      </c>
    </row>
    <row r="3776" spans="1:7" x14ac:dyDescent="0.2">
      <c r="A3776" s="1">
        <v>43623</v>
      </c>
      <c r="B3776">
        <v>2</v>
      </c>
      <c r="C3776">
        <v>14534</v>
      </c>
      <c r="D3776">
        <v>12023</v>
      </c>
      <c r="F3776">
        <f t="shared" si="116"/>
        <v>6</v>
      </c>
      <c r="G3776">
        <f t="shared" si="117"/>
        <v>7</v>
      </c>
    </row>
    <row r="3777" spans="1:7" x14ac:dyDescent="0.2">
      <c r="A3777" s="1">
        <v>43623</v>
      </c>
      <c r="B3777">
        <v>3</v>
      </c>
      <c r="C3777">
        <v>14325</v>
      </c>
      <c r="D3777">
        <v>11802</v>
      </c>
      <c r="F3777">
        <f t="shared" si="116"/>
        <v>6</v>
      </c>
      <c r="G3777">
        <f t="shared" si="117"/>
        <v>7</v>
      </c>
    </row>
    <row r="3778" spans="1:7" x14ac:dyDescent="0.2">
      <c r="A3778" s="1">
        <v>43623</v>
      </c>
      <c r="B3778">
        <v>4</v>
      </c>
      <c r="C3778">
        <v>14288</v>
      </c>
      <c r="D3778">
        <v>11833</v>
      </c>
      <c r="F3778">
        <f t="shared" si="116"/>
        <v>6</v>
      </c>
      <c r="G3778">
        <f t="shared" si="117"/>
        <v>7</v>
      </c>
    </row>
    <row r="3779" spans="1:7" x14ac:dyDescent="0.2">
      <c r="A3779" s="1">
        <v>43623</v>
      </c>
      <c r="B3779">
        <v>5</v>
      </c>
      <c r="C3779">
        <v>14659</v>
      </c>
      <c r="D3779">
        <v>12139</v>
      </c>
      <c r="F3779">
        <f t="shared" si="116"/>
        <v>6</v>
      </c>
      <c r="G3779">
        <f t="shared" si="117"/>
        <v>7</v>
      </c>
    </row>
    <row r="3780" spans="1:7" x14ac:dyDescent="0.2">
      <c r="A3780" s="1">
        <v>43623</v>
      </c>
      <c r="B3780">
        <v>6</v>
      </c>
      <c r="C3780">
        <v>15013</v>
      </c>
      <c r="D3780">
        <v>12967</v>
      </c>
      <c r="F3780">
        <f t="shared" si="116"/>
        <v>6</v>
      </c>
      <c r="G3780">
        <f t="shared" si="117"/>
        <v>7</v>
      </c>
    </row>
    <row r="3781" spans="1:7" x14ac:dyDescent="0.2">
      <c r="A3781" s="1">
        <v>43623</v>
      </c>
      <c r="B3781">
        <v>7</v>
      </c>
      <c r="C3781">
        <v>16673</v>
      </c>
      <c r="D3781">
        <v>14180</v>
      </c>
      <c r="F3781">
        <f t="shared" si="116"/>
        <v>6</v>
      </c>
      <c r="G3781">
        <f t="shared" si="117"/>
        <v>7</v>
      </c>
    </row>
    <row r="3782" spans="1:7" x14ac:dyDescent="0.2">
      <c r="A3782" s="1">
        <v>43623</v>
      </c>
      <c r="B3782">
        <v>8</v>
      </c>
      <c r="C3782">
        <v>16812</v>
      </c>
      <c r="D3782">
        <v>14640</v>
      </c>
      <c r="F3782">
        <f t="shared" si="116"/>
        <v>6</v>
      </c>
      <c r="G3782">
        <f t="shared" si="117"/>
        <v>7</v>
      </c>
    </row>
    <row r="3783" spans="1:7" x14ac:dyDescent="0.2">
      <c r="A3783" s="1">
        <v>43623</v>
      </c>
      <c r="B3783">
        <v>9</v>
      </c>
      <c r="C3783">
        <v>16655</v>
      </c>
      <c r="D3783">
        <v>14679</v>
      </c>
      <c r="F3783">
        <f t="shared" si="116"/>
        <v>6</v>
      </c>
      <c r="G3783">
        <f t="shared" si="117"/>
        <v>7</v>
      </c>
    </row>
    <row r="3784" spans="1:7" x14ac:dyDescent="0.2">
      <c r="A3784" s="1">
        <v>43623</v>
      </c>
      <c r="B3784">
        <v>10</v>
      </c>
      <c r="C3784">
        <v>16573</v>
      </c>
      <c r="D3784">
        <v>14780</v>
      </c>
      <c r="F3784">
        <f t="shared" ref="F3784:F3847" si="118">MONTH(A3784)</f>
        <v>6</v>
      </c>
      <c r="G3784">
        <f t="shared" ref="G3784:G3847" si="119">DAY(A3784)</f>
        <v>7</v>
      </c>
    </row>
    <row r="3785" spans="1:7" x14ac:dyDescent="0.2">
      <c r="A3785" s="1">
        <v>43623</v>
      </c>
      <c r="B3785">
        <v>11</v>
      </c>
      <c r="C3785">
        <v>16728</v>
      </c>
      <c r="D3785">
        <v>14827</v>
      </c>
      <c r="F3785">
        <f t="shared" si="118"/>
        <v>6</v>
      </c>
      <c r="G3785">
        <f t="shared" si="119"/>
        <v>7</v>
      </c>
    </row>
    <row r="3786" spans="1:7" x14ac:dyDescent="0.2">
      <c r="A3786" s="1">
        <v>43623</v>
      </c>
      <c r="B3786">
        <v>12</v>
      </c>
      <c r="C3786">
        <v>17266</v>
      </c>
      <c r="D3786">
        <v>14782</v>
      </c>
      <c r="F3786">
        <f t="shared" si="118"/>
        <v>6</v>
      </c>
      <c r="G3786">
        <f t="shared" si="119"/>
        <v>7</v>
      </c>
    </row>
    <row r="3787" spans="1:7" x14ac:dyDescent="0.2">
      <c r="A3787" s="1">
        <v>43623</v>
      </c>
      <c r="B3787">
        <v>13</v>
      </c>
      <c r="C3787">
        <v>17671</v>
      </c>
      <c r="D3787">
        <v>15037</v>
      </c>
      <c r="F3787">
        <f t="shared" si="118"/>
        <v>6</v>
      </c>
      <c r="G3787">
        <f t="shared" si="119"/>
        <v>7</v>
      </c>
    </row>
    <row r="3788" spans="1:7" x14ac:dyDescent="0.2">
      <c r="A3788" s="1">
        <v>43623</v>
      </c>
      <c r="B3788">
        <v>14</v>
      </c>
      <c r="C3788">
        <v>17762</v>
      </c>
      <c r="D3788">
        <v>15115</v>
      </c>
      <c r="F3788">
        <f t="shared" si="118"/>
        <v>6</v>
      </c>
      <c r="G3788">
        <f t="shared" si="119"/>
        <v>7</v>
      </c>
    </row>
    <row r="3789" spans="1:7" x14ac:dyDescent="0.2">
      <c r="A3789" s="1">
        <v>43623</v>
      </c>
      <c r="B3789">
        <v>15</v>
      </c>
      <c r="C3789">
        <v>17763</v>
      </c>
      <c r="D3789">
        <v>15078</v>
      </c>
      <c r="F3789">
        <f t="shared" si="118"/>
        <v>6</v>
      </c>
      <c r="G3789">
        <f t="shared" si="119"/>
        <v>7</v>
      </c>
    </row>
    <row r="3790" spans="1:7" x14ac:dyDescent="0.2">
      <c r="A3790" s="1">
        <v>43623</v>
      </c>
      <c r="B3790">
        <v>16</v>
      </c>
      <c r="C3790">
        <v>17853</v>
      </c>
      <c r="D3790">
        <v>15495</v>
      </c>
      <c r="F3790">
        <f t="shared" si="118"/>
        <v>6</v>
      </c>
      <c r="G3790">
        <f t="shared" si="119"/>
        <v>7</v>
      </c>
    </row>
    <row r="3791" spans="1:7" x14ac:dyDescent="0.2">
      <c r="A3791" s="1">
        <v>43623</v>
      </c>
      <c r="B3791">
        <v>17</v>
      </c>
      <c r="C3791">
        <v>18086</v>
      </c>
      <c r="D3791">
        <v>15919</v>
      </c>
      <c r="F3791">
        <f t="shared" si="118"/>
        <v>6</v>
      </c>
      <c r="G3791">
        <f t="shared" si="119"/>
        <v>7</v>
      </c>
    </row>
    <row r="3792" spans="1:7" x14ac:dyDescent="0.2">
      <c r="A3792" s="1">
        <v>43623</v>
      </c>
      <c r="B3792">
        <v>18</v>
      </c>
      <c r="C3792">
        <v>18020</v>
      </c>
      <c r="D3792">
        <v>16110</v>
      </c>
      <c r="F3792">
        <f t="shared" si="118"/>
        <v>6</v>
      </c>
      <c r="G3792">
        <f t="shared" si="119"/>
        <v>7</v>
      </c>
    </row>
    <row r="3793" spans="1:7" x14ac:dyDescent="0.2">
      <c r="A3793" s="1">
        <v>43623</v>
      </c>
      <c r="B3793">
        <v>19</v>
      </c>
      <c r="C3793">
        <v>18071</v>
      </c>
      <c r="D3793">
        <v>16369</v>
      </c>
      <c r="F3793">
        <f t="shared" si="118"/>
        <v>6</v>
      </c>
      <c r="G3793">
        <f t="shared" si="119"/>
        <v>7</v>
      </c>
    </row>
    <row r="3794" spans="1:7" x14ac:dyDescent="0.2">
      <c r="A3794" s="1">
        <v>43623</v>
      </c>
      <c r="B3794">
        <v>20</v>
      </c>
      <c r="C3794">
        <v>17954</v>
      </c>
      <c r="D3794">
        <v>16281</v>
      </c>
      <c r="F3794">
        <f t="shared" si="118"/>
        <v>6</v>
      </c>
      <c r="G3794">
        <f t="shared" si="119"/>
        <v>7</v>
      </c>
    </row>
    <row r="3795" spans="1:7" x14ac:dyDescent="0.2">
      <c r="A3795" s="1">
        <v>43623</v>
      </c>
      <c r="B3795">
        <v>21</v>
      </c>
      <c r="C3795">
        <v>17813</v>
      </c>
      <c r="D3795">
        <v>16006</v>
      </c>
      <c r="F3795">
        <f t="shared" si="118"/>
        <v>6</v>
      </c>
      <c r="G3795">
        <f t="shared" si="119"/>
        <v>7</v>
      </c>
    </row>
    <row r="3796" spans="1:7" x14ac:dyDescent="0.2">
      <c r="A3796" s="1">
        <v>43623</v>
      </c>
      <c r="B3796">
        <v>22</v>
      </c>
      <c r="C3796">
        <v>17079</v>
      </c>
      <c r="D3796">
        <v>15230</v>
      </c>
      <c r="F3796">
        <f t="shared" si="118"/>
        <v>6</v>
      </c>
      <c r="G3796">
        <f t="shared" si="119"/>
        <v>7</v>
      </c>
    </row>
    <row r="3797" spans="1:7" x14ac:dyDescent="0.2">
      <c r="A3797" s="1">
        <v>43623</v>
      </c>
      <c r="B3797">
        <v>23</v>
      </c>
      <c r="C3797">
        <v>15948</v>
      </c>
      <c r="D3797">
        <v>13964</v>
      </c>
      <c r="F3797">
        <f t="shared" si="118"/>
        <v>6</v>
      </c>
      <c r="G3797">
        <f t="shared" si="119"/>
        <v>7</v>
      </c>
    </row>
    <row r="3798" spans="1:7" x14ac:dyDescent="0.2">
      <c r="A3798" s="1">
        <v>43623</v>
      </c>
      <c r="B3798">
        <v>24</v>
      </c>
      <c r="C3798">
        <v>15053</v>
      </c>
      <c r="D3798">
        <v>12883</v>
      </c>
      <c r="F3798">
        <f t="shared" si="118"/>
        <v>6</v>
      </c>
      <c r="G3798">
        <f t="shared" si="119"/>
        <v>7</v>
      </c>
    </row>
    <row r="3799" spans="1:7" x14ac:dyDescent="0.2">
      <c r="A3799" s="1">
        <v>43624</v>
      </c>
      <c r="B3799">
        <v>1</v>
      </c>
      <c r="C3799">
        <v>14418</v>
      </c>
      <c r="D3799">
        <v>12057</v>
      </c>
      <c r="F3799">
        <f t="shared" si="118"/>
        <v>6</v>
      </c>
      <c r="G3799">
        <f t="shared" si="119"/>
        <v>8</v>
      </c>
    </row>
    <row r="3800" spans="1:7" x14ac:dyDescent="0.2">
      <c r="A3800" s="1">
        <v>43624</v>
      </c>
      <c r="B3800">
        <v>2</v>
      </c>
      <c r="C3800">
        <v>13616</v>
      </c>
      <c r="D3800">
        <v>11427</v>
      </c>
      <c r="F3800">
        <f t="shared" si="118"/>
        <v>6</v>
      </c>
      <c r="G3800">
        <f t="shared" si="119"/>
        <v>8</v>
      </c>
    </row>
    <row r="3801" spans="1:7" x14ac:dyDescent="0.2">
      <c r="A3801" s="1">
        <v>43624</v>
      </c>
      <c r="B3801">
        <v>3</v>
      </c>
      <c r="C3801">
        <v>13334</v>
      </c>
      <c r="D3801">
        <v>11132</v>
      </c>
      <c r="F3801">
        <f t="shared" si="118"/>
        <v>6</v>
      </c>
      <c r="G3801">
        <f t="shared" si="119"/>
        <v>8</v>
      </c>
    </row>
    <row r="3802" spans="1:7" x14ac:dyDescent="0.2">
      <c r="A3802" s="1">
        <v>43624</v>
      </c>
      <c r="B3802">
        <v>4</v>
      </c>
      <c r="C3802">
        <v>13505</v>
      </c>
      <c r="D3802">
        <v>11053</v>
      </c>
      <c r="F3802">
        <f t="shared" si="118"/>
        <v>6</v>
      </c>
      <c r="G3802">
        <f t="shared" si="119"/>
        <v>8</v>
      </c>
    </row>
    <row r="3803" spans="1:7" x14ac:dyDescent="0.2">
      <c r="A3803" s="1">
        <v>43624</v>
      </c>
      <c r="B3803">
        <v>5</v>
      </c>
      <c r="C3803">
        <v>13526</v>
      </c>
      <c r="D3803">
        <v>10997</v>
      </c>
      <c r="F3803">
        <f t="shared" si="118"/>
        <v>6</v>
      </c>
      <c r="G3803">
        <f t="shared" si="119"/>
        <v>8</v>
      </c>
    </row>
    <row r="3804" spans="1:7" x14ac:dyDescent="0.2">
      <c r="A3804" s="1">
        <v>43624</v>
      </c>
      <c r="B3804">
        <v>6</v>
      </c>
      <c r="C3804">
        <v>13299</v>
      </c>
      <c r="D3804">
        <v>11129</v>
      </c>
      <c r="F3804">
        <f t="shared" si="118"/>
        <v>6</v>
      </c>
      <c r="G3804">
        <f t="shared" si="119"/>
        <v>8</v>
      </c>
    </row>
    <row r="3805" spans="1:7" x14ac:dyDescent="0.2">
      <c r="A3805" s="1">
        <v>43624</v>
      </c>
      <c r="B3805">
        <v>7</v>
      </c>
      <c r="C3805">
        <v>14023</v>
      </c>
      <c r="D3805">
        <v>11776</v>
      </c>
      <c r="F3805">
        <f t="shared" si="118"/>
        <v>6</v>
      </c>
      <c r="G3805">
        <f t="shared" si="119"/>
        <v>8</v>
      </c>
    </row>
    <row r="3806" spans="1:7" x14ac:dyDescent="0.2">
      <c r="A3806" s="1">
        <v>43624</v>
      </c>
      <c r="B3806">
        <v>8</v>
      </c>
      <c r="C3806">
        <v>14479</v>
      </c>
      <c r="D3806">
        <v>12367</v>
      </c>
      <c r="F3806">
        <f t="shared" si="118"/>
        <v>6</v>
      </c>
      <c r="G3806">
        <f t="shared" si="119"/>
        <v>8</v>
      </c>
    </row>
    <row r="3807" spans="1:7" x14ac:dyDescent="0.2">
      <c r="A3807" s="1">
        <v>43624</v>
      </c>
      <c r="B3807">
        <v>9</v>
      </c>
      <c r="C3807">
        <v>14877</v>
      </c>
      <c r="D3807">
        <v>12845</v>
      </c>
      <c r="F3807">
        <f t="shared" si="118"/>
        <v>6</v>
      </c>
      <c r="G3807">
        <f t="shared" si="119"/>
        <v>8</v>
      </c>
    </row>
    <row r="3808" spans="1:7" x14ac:dyDescent="0.2">
      <c r="A3808" s="1">
        <v>43624</v>
      </c>
      <c r="B3808">
        <v>10</v>
      </c>
      <c r="C3808">
        <v>14938</v>
      </c>
      <c r="D3808">
        <v>13095</v>
      </c>
      <c r="F3808">
        <f t="shared" si="118"/>
        <v>6</v>
      </c>
      <c r="G3808">
        <f t="shared" si="119"/>
        <v>8</v>
      </c>
    </row>
    <row r="3809" spans="1:7" x14ac:dyDescent="0.2">
      <c r="A3809" s="1">
        <v>43624</v>
      </c>
      <c r="B3809">
        <v>11</v>
      </c>
      <c r="C3809">
        <v>15392</v>
      </c>
      <c r="D3809">
        <v>13275</v>
      </c>
      <c r="F3809">
        <f t="shared" si="118"/>
        <v>6</v>
      </c>
      <c r="G3809">
        <f t="shared" si="119"/>
        <v>8</v>
      </c>
    </row>
    <row r="3810" spans="1:7" x14ac:dyDescent="0.2">
      <c r="A3810" s="1">
        <v>43624</v>
      </c>
      <c r="B3810">
        <v>12</v>
      </c>
      <c r="C3810">
        <v>15197</v>
      </c>
      <c r="D3810">
        <v>13359</v>
      </c>
      <c r="F3810">
        <f t="shared" si="118"/>
        <v>6</v>
      </c>
      <c r="G3810">
        <f t="shared" si="119"/>
        <v>8</v>
      </c>
    </row>
    <row r="3811" spans="1:7" x14ac:dyDescent="0.2">
      <c r="A3811" s="1">
        <v>43624</v>
      </c>
      <c r="B3811">
        <v>13</v>
      </c>
      <c r="C3811">
        <v>15304</v>
      </c>
      <c r="D3811">
        <v>13346</v>
      </c>
      <c r="F3811">
        <f t="shared" si="118"/>
        <v>6</v>
      </c>
      <c r="G3811">
        <f t="shared" si="119"/>
        <v>8</v>
      </c>
    </row>
    <row r="3812" spans="1:7" x14ac:dyDescent="0.2">
      <c r="A3812" s="1">
        <v>43624</v>
      </c>
      <c r="B3812">
        <v>14</v>
      </c>
      <c r="C3812">
        <v>15624</v>
      </c>
      <c r="D3812">
        <v>13269</v>
      </c>
      <c r="F3812">
        <f t="shared" si="118"/>
        <v>6</v>
      </c>
      <c r="G3812">
        <f t="shared" si="119"/>
        <v>8</v>
      </c>
    </row>
    <row r="3813" spans="1:7" x14ac:dyDescent="0.2">
      <c r="A3813" s="1">
        <v>43624</v>
      </c>
      <c r="B3813">
        <v>15</v>
      </c>
      <c r="C3813">
        <v>15716</v>
      </c>
      <c r="D3813">
        <v>13336</v>
      </c>
      <c r="F3813">
        <f t="shared" si="118"/>
        <v>6</v>
      </c>
      <c r="G3813">
        <f t="shared" si="119"/>
        <v>8</v>
      </c>
    </row>
    <row r="3814" spans="1:7" x14ac:dyDescent="0.2">
      <c r="A3814" s="1">
        <v>43624</v>
      </c>
      <c r="B3814">
        <v>16</v>
      </c>
      <c r="C3814">
        <v>15955</v>
      </c>
      <c r="D3814">
        <v>13759</v>
      </c>
      <c r="F3814">
        <f t="shared" si="118"/>
        <v>6</v>
      </c>
      <c r="G3814">
        <f t="shared" si="119"/>
        <v>8</v>
      </c>
    </row>
    <row r="3815" spans="1:7" x14ac:dyDescent="0.2">
      <c r="A3815" s="1">
        <v>43624</v>
      </c>
      <c r="B3815">
        <v>17</v>
      </c>
      <c r="C3815">
        <v>16667</v>
      </c>
      <c r="D3815">
        <v>14276</v>
      </c>
      <c r="F3815">
        <f t="shared" si="118"/>
        <v>6</v>
      </c>
      <c r="G3815">
        <f t="shared" si="119"/>
        <v>8</v>
      </c>
    </row>
    <row r="3816" spans="1:7" x14ac:dyDescent="0.2">
      <c r="A3816" s="1">
        <v>43624</v>
      </c>
      <c r="B3816">
        <v>18</v>
      </c>
      <c r="C3816">
        <v>16908</v>
      </c>
      <c r="D3816">
        <v>14561</v>
      </c>
      <c r="F3816">
        <f t="shared" si="118"/>
        <v>6</v>
      </c>
      <c r="G3816">
        <f t="shared" si="119"/>
        <v>8</v>
      </c>
    </row>
    <row r="3817" spans="1:7" x14ac:dyDescent="0.2">
      <c r="A3817" s="1">
        <v>43624</v>
      </c>
      <c r="B3817">
        <v>19</v>
      </c>
      <c r="C3817">
        <v>17165</v>
      </c>
      <c r="D3817">
        <v>14742</v>
      </c>
      <c r="F3817">
        <f t="shared" si="118"/>
        <v>6</v>
      </c>
      <c r="G3817">
        <f t="shared" si="119"/>
        <v>8</v>
      </c>
    </row>
    <row r="3818" spans="1:7" x14ac:dyDescent="0.2">
      <c r="A3818" s="1">
        <v>43624</v>
      </c>
      <c r="B3818">
        <v>20</v>
      </c>
      <c r="C3818">
        <v>16932</v>
      </c>
      <c r="D3818">
        <v>14559</v>
      </c>
      <c r="F3818">
        <f t="shared" si="118"/>
        <v>6</v>
      </c>
      <c r="G3818">
        <f t="shared" si="119"/>
        <v>8</v>
      </c>
    </row>
    <row r="3819" spans="1:7" x14ac:dyDescent="0.2">
      <c r="A3819" s="1">
        <v>43624</v>
      </c>
      <c r="B3819">
        <v>21</v>
      </c>
      <c r="C3819">
        <v>17022</v>
      </c>
      <c r="D3819">
        <v>14403</v>
      </c>
      <c r="F3819">
        <f t="shared" si="118"/>
        <v>6</v>
      </c>
      <c r="G3819">
        <f t="shared" si="119"/>
        <v>8</v>
      </c>
    </row>
    <row r="3820" spans="1:7" x14ac:dyDescent="0.2">
      <c r="A3820" s="1">
        <v>43624</v>
      </c>
      <c r="B3820">
        <v>22</v>
      </c>
      <c r="C3820">
        <v>16341</v>
      </c>
      <c r="D3820">
        <v>13754</v>
      </c>
      <c r="F3820">
        <f t="shared" si="118"/>
        <v>6</v>
      </c>
      <c r="G3820">
        <f t="shared" si="119"/>
        <v>8</v>
      </c>
    </row>
    <row r="3821" spans="1:7" x14ac:dyDescent="0.2">
      <c r="A3821" s="1">
        <v>43624</v>
      </c>
      <c r="B3821">
        <v>23</v>
      </c>
      <c r="C3821">
        <v>15031</v>
      </c>
      <c r="D3821">
        <v>12746</v>
      </c>
      <c r="F3821">
        <f t="shared" si="118"/>
        <v>6</v>
      </c>
      <c r="G3821">
        <f t="shared" si="119"/>
        <v>8</v>
      </c>
    </row>
    <row r="3822" spans="1:7" x14ac:dyDescent="0.2">
      <c r="A3822" s="1">
        <v>43624</v>
      </c>
      <c r="B3822">
        <v>24</v>
      </c>
      <c r="C3822">
        <v>14261</v>
      </c>
      <c r="D3822">
        <v>11893</v>
      </c>
      <c r="F3822">
        <f t="shared" si="118"/>
        <v>6</v>
      </c>
      <c r="G3822">
        <f t="shared" si="119"/>
        <v>8</v>
      </c>
    </row>
    <row r="3823" spans="1:7" x14ac:dyDescent="0.2">
      <c r="A3823" s="1">
        <v>43625</v>
      </c>
      <c r="B3823">
        <v>1</v>
      </c>
      <c r="C3823">
        <v>14246</v>
      </c>
      <c r="D3823">
        <v>11334</v>
      </c>
      <c r="F3823">
        <f t="shared" si="118"/>
        <v>6</v>
      </c>
      <c r="G3823">
        <f t="shared" si="119"/>
        <v>9</v>
      </c>
    </row>
    <row r="3824" spans="1:7" x14ac:dyDescent="0.2">
      <c r="A3824" s="1">
        <v>43625</v>
      </c>
      <c r="B3824">
        <v>2</v>
      </c>
      <c r="C3824">
        <v>13924</v>
      </c>
      <c r="D3824">
        <v>10932</v>
      </c>
      <c r="F3824">
        <f t="shared" si="118"/>
        <v>6</v>
      </c>
      <c r="G3824">
        <f t="shared" si="119"/>
        <v>9</v>
      </c>
    </row>
    <row r="3825" spans="1:7" x14ac:dyDescent="0.2">
      <c r="A3825" s="1">
        <v>43625</v>
      </c>
      <c r="B3825">
        <v>3</v>
      </c>
      <c r="C3825">
        <v>13520</v>
      </c>
      <c r="D3825">
        <v>10686</v>
      </c>
      <c r="F3825">
        <f t="shared" si="118"/>
        <v>6</v>
      </c>
      <c r="G3825">
        <f t="shared" si="119"/>
        <v>9</v>
      </c>
    </row>
    <row r="3826" spans="1:7" x14ac:dyDescent="0.2">
      <c r="A3826" s="1">
        <v>43625</v>
      </c>
      <c r="B3826">
        <v>4</v>
      </c>
      <c r="C3826">
        <v>13720</v>
      </c>
      <c r="D3826">
        <v>10655</v>
      </c>
      <c r="F3826">
        <f t="shared" si="118"/>
        <v>6</v>
      </c>
      <c r="G3826">
        <f t="shared" si="119"/>
        <v>9</v>
      </c>
    </row>
    <row r="3827" spans="1:7" x14ac:dyDescent="0.2">
      <c r="A3827" s="1">
        <v>43625</v>
      </c>
      <c r="B3827">
        <v>5</v>
      </c>
      <c r="C3827">
        <v>13641</v>
      </c>
      <c r="D3827">
        <v>10564</v>
      </c>
      <c r="F3827">
        <f t="shared" si="118"/>
        <v>6</v>
      </c>
      <c r="G3827">
        <f t="shared" si="119"/>
        <v>9</v>
      </c>
    </row>
    <row r="3828" spans="1:7" x14ac:dyDescent="0.2">
      <c r="A3828" s="1">
        <v>43625</v>
      </c>
      <c r="B3828">
        <v>6</v>
      </c>
      <c r="C3828">
        <v>13535</v>
      </c>
      <c r="D3828">
        <v>10643</v>
      </c>
      <c r="F3828">
        <f t="shared" si="118"/>
        <v>6</v>
      </c>
      <c r="G3828">
        <f t="shared" si="119"/>
        <v>9</v>
      </c>
    </row>
    <row r="3829" spans="1:7" x14ac:dyDescent="0.2">
      <c r="A3829" s="1">
        <v>43625</v>
      </c>
      <c r="B3829">
        <v>7</v>
      </c>
      <c r="C3829">
        <v>13913</v>
      </c>
      <c r="D3829">
        <v>11121</v>
      </c>
      <c r="F3829">
        <f t="shared" si="118"/>
        <v>6</v>
      </c>
      <c r="G3829">
        <f t="shared" si="119"/>
        <v>9</v>
      </c>
    </row>
    <row r="3830" spans="1:7" x14ac:dyDescent="0.2">
      <c r="A3830" s="1">
        <v>43625</v>
      </c>
      <c r="B3830">
        <v>8</v>
      </c>
      <c r="C3830">
        <v>14614</v>
      </c>
      <c r="D3830">
        <v>11708</v>
      </c>
      <c r="F3830">
        <f t="shared" si="118"/>
        <v>6</v>
      </c>
      <c r="G3830">
        <f t="shared" si="119"/>
        <v>9</v>
      </c>
    </row>
    <row r="3831" spans="1:7" x14ac:dyDescent="0.2">
      <c r="A3831" s="1">
        <v>43625</v>
      </c>
      <c r="B3831">
        <v>9</v>
      </c>
      <c r="C3831">
        <v>15212</v>
      </c>
      <c r="D3831">
        <v>12341</v>
      </c>
      <c r="F3831">
        <f t="shared" si="118"/>
        <v>6</v>
      </c>
      <c r="G3831">
        <f t="shared" si="119"/>
        <v>9</v>
      </c>
    </row>
    <row r="3832" spans="1:7" x14ac:dyDescent="0.2">
      <c r="A3832" s="1">
        <v>43625</v>
      </c>
      <c r="B3832">
        <v>10</v>
      </c>
      <c r="C3832">
        <v>15706</v>
      </c>
      <c r="D3832">
        <v>12767</v>
      </c>
      <c r="F3832">
        <f t="shared" si="118"/>
        <v>6</v>
      </c>
      <c r="G3832">
        <f t="shared" si="119"/>
        <v>9</v>
      </c>
    </row>
    <row r="3833" spans="1:7" x14ac:dyDescent="0.2">
      <c r="A3833" s="1">
        <v>43625</v>
      </c>
      <c r="B3833">
        <v>11</v>
      </c>
      <c r="C3833">
        <v>16524</v>
      </c>
      <c r="D3833">
        <v>13129</v>
      </c>
      <c r="F3833">
        <f t="shared" si="118"/>
        <v>6</v>
      </c>
      <c r="G3833">
        <f t="shared" si="119"/>
        <v>9</v>
      </c>
    </row>
    <row r="3834" spans="1:7" x14ac:dyDescent="0.2">
      <c r="A3834" s="1">
        <v>43625</v>
      </c>
      <c r="B3834">
        <v>12</v>
      </c>
      <c r="C3834">
        <v>17051</v>
      </c>
      <c r="D3834">
        <v>13527</v>
      </c>
      <c r="F3834">
        <f t="shared" si="118"/>
        <v>6</v>
      </c>
      <c r="G3834">
        <f t="shared" si="119"/>
        <v>9</v>
      </c>
    </row>
    <row r="3835" spans="1:7" x14ac:dyDescent="0.2">
      <c r="A3835" s="1">
        <v>43625</v>
      </c>
      <c r="B3835">
        <v>13</v>
      </c>
      <c r="C3835">
        <v>16780</v>
      </c>
      <c r="D3835">
        <v>13513</v>
      </c>
      <c r="F3835">
        <f t="shared" si="118"/>
        <v>6</v>
      </c>
      <c r="G3835">
        <f t="shared" si="119"/>
        <v>9</v>
      </c>
    </row>
    <row r="3836" spans="1:7" x14ac:dyDescent="0.2">
      <c r="A3836" s="1">
        <v>43625</v>
      </c>
      <c r="B3836">
        <v>14</v>
      </c>
      <c r="C3836">
        <v>16860</v>
      </c>
      <c r="D3836">
        <v>13707</v>
      </c>
      <c r="F3836">
        <f t="shared" si="118"/>
        <v>6</v>
      </c>
      <c r="G3836">
        <f t="shared" si="119"/>
        <v>9</v>
      </c>
    </row>
    <row r="3837" spans="1:7" x14ac:dyDescent="0.2">
      <c r="A3837" s="1">
        <v>43625</v>
      </c>
      <c r="B3837">
        <v>15</v>
      </c>
      <c r="C3837">
        <v>17142</v>
      </c>
      <c r="D3837">
        <v>13967</v>
      </c>
      <c r="F3837">
        <f t="shared" si="118"/>
        <v>6</v>
      </c>
      <c r="G3837">
        <f t="shared" si="119"/>
        <v>9</v>
      </c>
    </row>
    <row r="3838" spans="1:7" x14ac:dyDescent="0.2">
      <c r="A3838" s="1">
        <v>43625</v>
      </c>
      <c r="B3838">
        <v>16</v>
      </c>
      <c r="C3838">
        <v>17286</v>
      </c>
      <c r="D3838">
        <v>14544</v>
      </c>
      <c r="F3838">
        <f t="shared" si="118"/>
        <v>6</v>
      </c>
      <c r="G3838">
        <f t="shared" si="119"/>
        <v>9</v>
      </c>
    </row>
    <row r="3839" spans="1:7" x14ac:dyDescent="0.2">
      <c r="A3839" s="1">
        <v>43625</v>
      </c>
      <c r="B3839">
        <v>17</v>
      </c>
      <c r="C3839">
        <v>17873</v>
      </c>
      <c r="D3839">
        <v>15344</v>
      </c>
      <c r="F3839">
        <f t="shared" si="118"/>
        <v>6</v>
      </c>
      <c r="G3839">
        <f t="shared" si="119"/>
        <v>9</v>
      </c>
    </row>
    <row r="3840" spans="1:7" x14ac:dyDescent="0.2">
      <c r="A3840" s="1">
        <v>43625</v>
      </c>
      <c r="B3840">
        <v>18</v>
      </c>
      <c r="C3840">
        <v>18121</v>
      </c>
      <c r="D3840">
        <v>15658</v>
      </c>
      <c r="F3840">
        <f t="shared" si="118"/>
        <v>6</v>
      </c>
      <c r="G3840">
        <f t="shared" si="119"/>
        <v>9</v>
      </c>
    </row>
    <row r="3841" spans="1:7" x14ac:dyDescent="0.2">
      <c r="A3841" s="1">
        <v>43625</v>
      </c>
      <c r="B3841">
        <v>19</v>
      </c>
      <c r="C3841">
        <v>18209</v>
      </c>
      <c r="D3841">
        <v>15733</v>
      </c>
      <c r="F3841">
        <f t="shared" si="118"/>
        <v>6</v>
      </c>
      <c r="G3841">
        <f t="shared" si="119"/>
        <v>9</v>
      </c>
    </row>
    <row r="3842" spans="1:7" x14ac:dyDescent="0.2">
      <c r="A3842" s="1">
        <v>43625</v>
      </c>
      <c r="B3842">
        <v>20</v>
      </c>
      <c r="C3842">
        <v>17971</v>
      </c>
      <c r="D3842">
        <v>15632</v>
      </c>
      <c r="F3842">
        <f t="shared" si="118"/>
        <v>6</v>
      </c>
      <c r="G3842">
        <f t="shared" si="119"/>
        <v>9</v>
      </c>
    </row>
    <row r="3843" spans="1:7" x14ac:dyDescent="0.2">
      <c r="A3843" s="1">
        <v>43625</v>
      </c>
      <c r="B3843">
        <v>21</v>
      </c>
      <c r="C3843">
        <v>17980</v>
      </c>
      <c r="D3843">
        <v>15588</v>
      </c>
      <c r="F3843">
        <f t="shared" si="118"/>
        <v>6</v>
      </c>
      <c r="G3843">
        <f t="shared" si="119"/>
        <v>9</v>
      </c>
    </row>
    <row r="3844" spans="1:7" x14ac:dyDescent="0.2">
      <c r="A3844" s="1">
        <v>43625</v>
      </c>
      <c r="B3844">
        <v>22</v>
      </c>
      <c r="C3844">
        <v>17366</v>
      </c>
      <c r="D3844">
        <v>14601</v>
      </c>
      <c r="F3844">
        <f t="shared" si="118"/>
        <v>6</v>
      </c>
      <c r="G3844">
        <f t="shared" si="119"/>
        <v>9</v>
      </c>
    </row>
    <row r="3845" spans="1:7" x14ac:dyDescent="0.2">
      <c r="A3845" s="1">
        <v>43625</v>
      </c>
      <c r="B3845">
        <v>23</v>
      </c>
      <c r="C3845">
        <v>16406</v>
      </c>
      <c r="D3845">
        <v>13435</v>
      </c>
      <c r="F3845">
        <f t="shared" si="118"/>
        <v>6</v>
      </c>
      <c r="G3845">
        <f t="shared" si="119"/>
        <v>9</v>
      </c>
    </row>
    <row r="3846" spans="1:7" x14ac:dyDescent="0.2">
      <c r="A3846" s="1">
        <v>43625</v>
      </c>
      <c r="B3846">
        <v>24</v>
      </c>
      <c r="C3846">
        <v>15561</v>
      </c>
      <c r="D3846">
        <v>12486</v>
      </c>
      <c r="F3846">
        <f t="shared" si="118"/>
        <v>6</v>
      </c>
      <c r="G3846">
        <f t="shared" si="119"/>
        <v>9</v>
      </c>
    </row>
    <row r="3847" spans="1:7" x14ac:dyDescent="0.2">
      <c r="A3847" s="1">
        <v>43626</v>
      </c>
      <c r="B3847">
        <v>1</v>
      </c>
      <c r="C3847">
        <v>14758</v>
      </c>
      <c r="D3847">
        <v>11861</v>
      </c>
      <c r="F3847">
        <f t="shared" si="118"/>
        <v>6</v>
      </c>
      <c r="G3847">
        <f t="shared" si="119"/>
        <v>10</v>
      </c>
    </row>
    <row r="3848" spans="1:7" x14ac:dyDescent="0.2">
      <c r="A3848" s="1">
        <v>43626</v>
      </c>
      <c r="B3848">
        <v>2</v>
      </c>
      <c r="C3848">
        <v>14494</v>
      </c>
      <c r="D3848">
        <v>11565</v>
      </c>
      <c r="F3848">
        <f t="shared" ref="F3848:F3911" si="120">MONTH(A3848)</f>
        <v>6</v>
      </c>
      <c r="G3848">
        <f t="shared" ref="G3848:G3911" si="121">DAY(A3848)</f>
        <v>10</v>
      </c>
    </row>
    <row r="3849" spans="1:7" x14ac:dyDescent="0.2">
      <c r="A3849" s="1">
        <v>43626</v>
      </c>
      <c r="B3849">
        <v>3</v>
      </c>
      <c r="C3849">
        <v>14430</v>
      </c>
      <c r="D3849">
        <v>11497</v>
      </c>
      <c r="F3849">
        <f t="shared" si="120"/>
        <v>6</v>
      </c>
      <c r="G3849">
        <f t="shared" si="121"/>
        <v>10</v>
      </c>
    </row>
    <row r="3850" spans="1:7" x14ac:dyDescent="0.2">
      <c r="A3850" s="1">
        <v>43626</v>
      </c>
      <c r="B3850">
        <v>4</v>
      </c>
      <c r="C3850">
        <v>14560</v>
      </c>
      <c r="D3850">
        <v>11536</v>
      </c>
      <c r="F3850">
        <f t="shared" si="120"/>
        <v>6</v>
      </c>
      <c r="G3850">
        <f t="shared" si="121"/>
        <v>10</v>
      </c>
    </row>
    <row r="3851" spans="1:7" x14ac:dyDescent="0.2">
      <c r="A3851" s="1">
        <v>43626</v>
      </c>
      <c r="B3851">
        <v>5</v>
      </c>
      <c r="C3851">
        <v>15041</v>
      </c>
      <c r="D3851">
        <v>12036</v>
      </c>
      <c r="F3851">
        <f t="shared" si="120"/>
        <v>6</v>
      </c>
      <c r="G3851">
        <f t="shared" si="121"/>
        <v>10</v>
      </c>
    </row>
    <row r="3852" spans="1:7" x14ac:dyDescent="0.2">
      <c r="A3852" s="1">
        <v>43626</v>
      </c>
      <c r="B3852">
        <v>6</v>
      </c>
      <c r="C3852">
        <v>16093</v>
      </c>
      <c r="D3852">
        <v>13150</v>
      </c>
      <c r="F3852">
        <f t="shared" si="120"/>
        <v>6</v>
      </c>
      <c r="G3852">
        <f t="shared" si="121"/>
        <v>10</v>
      </c>
    </row>
    <row r="3853" spans="1:7" x14ac:dyDescent="0.2">
      <c r="A3853" s="1">
        <v>43626</v>
      </c>
      <c r="B3853">
        <v>7</v>
      </c>
      <c r="C3853">
        <v>16930</v>
      </c>
      <c r="D3853">
        <v>14406</v>
      </c>
      <c r="F3853">
        <f t="shared" si="120"/>
        <v>6</v>
      </c>
      <c r="G3853">
        <f t="shared" si="121"/>
        <v>10</v>
      </c>
    </row>
    <row r="3854" spans="1:7" x14ac:dyDescent="0.2">
      <c r="A3854" s="1">
        <v>43626</v>
      </c>
      <c r="B3854">
        <v>8</v>
      </c>
      <c r="C3854">
        <v>17899</v>
      </c>
      <c r="D3854">
        <v>15120</v>
      </c>
      <c r="F3854">
        <f t="shared" si="120"/>
        <v>6</v>
      </c>
      <c r="G3854">
        <f t="shared" si="121"/>
        <v>10</v>
      </c>
    </row>
    <row r="3855" spans="1:7" x14ac:dyDescent="0.2">
      <c r="A3855" s="1">
        <v>43626</v>
      </c>
      <c r="B3855">
        <v>9</v>
      </c>
      <c r="C3855">
        <v>17833</v>
      </c>
      <c r="D3855">
        <v>15329</v>
      </c>
      <c r="F3855">
        <f t="shared" si="120"/>
        <v>6</v>
      </c>
      <c r="G3855">
        <f t="shared" si="121"/>
        <v>10</v>
      </c>
    </row>
    <row r="3856" spans="1:7" x14ac:dyDescent="0.2">
      <c r="A3856" s="1">
        <v>43626</v>
      </c>
      <c r="B3856">
        <v>10</v>
      </c>
      <c r="C3856">
        <v>18386</v>
      </c>
      <c r="D3856">
        <v>15646</v>
      </c>
      <c r="F3856">
        <f t="shared" si="120"/>
        <v>6</v>
      </c>
      <c r="G3856">
        <f t="shared" si="121"/>
        <v>10</v>
      </c>
    </row>
    <row r="3857" spans="1:7" x14ac:dyDescent="0.2">
      <c r="A3857" s="1">
        <v>43626</v>
      </c>
      <c r="B3857">
        <v>11</v>
      </c>
      <c r="C3857">
        <v>17966</v>
      </c>
      <c r="D3857">
        <v>15748</v>
      </c>
      <c r="F3857">
        <f t="shared" si="120"/>
        <v>6</v>
      </c>
      <c r="G3857">
        <f t="shared" si="121"/>
        <v>10</v>
      </c>
    </row>
    <row r="3858" spans="1:7" x14ac:dyDescent="0.2">
      <c r="A3858" s="1">
        <v>43626</v>
      </c>
      <c r="B3858">
        <v>12</v>
      </c>
      <c r="C3858">
        <v>18372</v>
      </c>
      <c r="D3858">
        <v>15827</v>
      </c>
      <c r="F3858">
        <f t="shared" si="120"/>
        <v>6</v>
      </c>
      <c r="G3858">
        <f t="shared" si="121"/>
        <v>10</v>
      </c>
    </row>
    <row r="3859" spans="1:7" x14ac:dyDescent="0.2">
      <c r="A3859" s="1">
        <v>43626</v>
      </c>
      <c r="B3859">
        <v>13</v>
      </c>
      <c r="C3859">
        <v>18722</v>
      </c>
      <c r="D3859">
        <v>16018</v>
      </c>
      <c r="F3859">
        <f t="shared" si="120"/>
        <v>6</v>
      </c>
      <c r="G3859">
        <f t="shared" si="121"/>
        <v>10</v>
      </c>
    </row>
    <row r="3860" spans="1:7" x14ac:dyDescent="0.2">
      <c r="A3860" s="1">
        <v>43626</v>
      </c>
      <c r="B3860">
        <v>14</v>
      </c>
      <c r="C3860">
        <v>18858</v>
      </c>
      <c r="D3860">
        <v>16067</v>
      </c>
      <c r="F3860">
        <f t="shared" si="120"/>
        <v>6</v>
      </c>
      <c r="G3860">
        <f t="shared" si="121"/>
        <v>10</v>
      </c>
    </row>
    <row r="3861" spans="1:7" x14ac:dyDescent="0.2">
      <c r="A3861" s="1">
        <v>43626</v>
      </c>
      <c r="B3861">
        <v>15</v>
      </c>
      <c r="C3861">
        <v>18583</v>
      </c>
      <c r="D3861">
        <v>15992</v>
      </c>
      <c r="F3861">
        <f t="shared" si="120"/>
        <v>6</v>
      </c>
      <c r="G3861">
        <f t="shared" si="121"/>
        <v>10</v>
      </c>
    </row>
    <row r="3862" spans="1:7" x14ac:dyDescent="0.2">
      <c r="A3862" s="1">
        <v>43626</v>
      </c>
      <c r="B3862">
        <v>16</v>
      </c>
      <c r="C3862">
        <v>18733</v>
      </c>
      <c r="D3862">
        <v>16206</v>
      </c>
      <c r="F3862">
        <f t="shared" si="120"/>
        <v>6</v>
      </c>
      <c r="G3862">
        <f t="shared" si="121"/>
        <v>10</v>
      </c>
    </row>
    <row r="3863" spans="1:7" x14ac:dyDescent="0.2">
      <c r="A3863" s="1">
        <v>43626</v>
      </c>
      <c r="B3863">
        <v>17</v>
      </c>
      <c r="C3863">
        <v>18783</v>
      </c>
      <c r="D3863">
        <v>16253</v>
      </c>
      <c r="F3863">
        <f t="shared" si="120"/>
        <v>6</v>
      </c>
      <c r="G3863">
        <f t="shared" si="121"/>
        <v>10</v>
      </c>
    </row>
    <row r="3864" spans="1:7" x14ac:dyDescent="0.2">
      <c r="A3864" s="1">
        <v>43626</v>
      </c>
      <c r="B3864">
        <v>18</v>
      </c>
      <c r="C3864">
        <v>18565</v>
      </c>
      <c r="D3864">
        <v>15957</v>
      </c>
      <c r="F3864">
        <f t="shared" si="120"/>
        <v>6</v>
      </c>
      <c r="G3864">
        <f t="shared" si="121"/>
        <v>10</v>
      </c>
    </row>
    <row r="3865" spans="1:7" x14ac:dyDescent="0.2">
      <c r="A3865" s="1">
        <v>43626</v>
      </c>
      <c r="B3865">
        <v>19</v>
      </c>
      <c r="C3865">
        <v>18626</v>
      </c>
      <c r="D3865">
        <v>15841</v>
      </c>
      <c r="F3865">
        <f t="shared" si="120"/>
        <v>6</v>
      </c>
      <c r="G3865">
        <f t="shared" si="121"/>
        <v>10</v>
      </c>
    </row>
    <row r="3866" spans="1:7" x14ac:dyDescent="0.2">
      <c r="A3866" s="1">
        <v>43626</v>
      </c>
      <c r="B3866">
        <v>20</v>
      </c>
      <c r="C3866">
        <v>18607</v>
      </c>
      <c r="D3866">
        <v>15759</v>
      </c>
      <c r="F3866">
        <f t="shared" si="120"/>
        <v>6</v>
      </c>
      <c r="G3866">
        <f t="shared" si="121"/>
        <v>10</v>
      </c>
    </row>
    <row r="3867" spans="1:7" x14ac:dyDescent="0.2">
      <c r="A3867" s="1">
        <v>43626</v>
      </c>
      <c r="B3867">
        <v>21</v>
      </c>
      <c r="C3867">
        <v>18646</v>
      </c>
      <c r="D3867">
        <v>15415</v>
      </c>
      <c r="F3867">
        <f t="shared" si="120"/>
        <v>6</v>
      </c>
      <c r="G3867">
        <f t="shared" si="121"/>
        <v>10</v>
      </c>
    </row>
    <row r="3868" spans="1:7" x14ac:dyDescent="0.2">
      <c r="A3868" s="1">
        <v>43626</v>
      </c>
      <c r="B3868">
        <v>22</v>
      </c>
      <c r="C3868">
        <v>17877</v>
      </c>
      <c r="D3868">
        <v>14642</v>
      </c>
      <c r="F3868">
        <f t="shared" si="120"/>
        <v>6</v>
      </c>
      <c r="G3868">
        <f t="shared" si="121"/>
        <v>10</v>
      </c>
    </row>
    <row r="3869" spans="1:7" x14ac:dyDescent="0.2">
      <c r="A3869" s="1">
        <v>43626</v>
      </c>
      <c r="B3869">
        <v>23</v>
      </c>
      <c r="C3869">
        <v>16747</v>
      </c>
      <c r="D3869">
        <v>13613</v>
      </c>
      <c r="F3869">
        <f t="shared" si="120"/>
        <v>6</v>
      </c>
      <c r="G3869">
        <f t="shared" si="121"/>
        <v>10</v>
      </c>
    </row>
    <row r="3870" spans="1:7" x14ac:dyDescent="0.2">
      <c r="A3870" s="1">
        <v>43626</v>
      </c>
      <c r="B3870">
        <v>24</v>
      </c>
      <c r="C3870">
        <v>15773</v>
      </c>
      <c r="D3870">
        <v>12626</v>
      </c>
      <c r="F3870">
        <f t="shared" si="120"/>
        <v>6</v>
      </c>
      <c r="G3870">
        <f t="shared" si="121"/>
        <v>10</v>
      </c>
    </row>
    <row r="3871" spans="1:7" x14ac:dyDescent="0.2">
      <c r="A3871" s="1">
        <v>43627</v>
      </c>
      <c r="B3871">
        <v>1</v>
      </c>
      <c r="C3871">
        <v>14905</v>
      </c>
      <c r="D3871">
        <v>12001</v>
      </c>
      <c r="F3871">
        <f t="shared" si="120"/>
        <v>6</v>
      </c>
      <c r="G3871">
        <f t="shared" si="121"/>
        <v>11</v>
      </c>
    </row>
    <row r="3872" spans="1:7" x14ac:dyDescent="0.2">
      <c r="A3872" s="1">
        <v>43627</v>
      </c>
      <c r="B3872">
        <v>2</v>
      </c>
      <c r="C3872">
        <v>14611</v>
      </c>
      <c r="D3872">
        <v>11624</v>
      </c>
      <c r="F3872">
        <f t="shared" si="120"/>
        <v>6</v>
      </c>
      <c r="G3872">
        <f t="shared" si="121"/>
        <v>11</v>
      </c>
    </row>
    <row r="3873" spans="1:7" x14ac:dyDescent="0.2">
      <c r="A3873" s="1">
        <v>43627</v>
      </c>
      <c r="B3873">
        <v>3</v>
      </c>
      <c r="C3873">
        <v>14334</v>
      </c>
      <c r="D3873">
        <v>11446</v>
      </c>
      <c r="F3873">
        <f t="shared" si="120"/>
        <v>6</v>
      </c>
      <c r="G3873">
        <f t="shared" si="121"/>
        <v>11</v>
      </c>
    </row>
    <row r="3874" spans="1:7" x14ac:dyDescent="0.2">
      <c r="A3874" s="1">
        <v>43627</v>
      </c>
      <c r="B3874">
        <v>4</v>
      </c>
      <c r="C3874">
        <v>14584</v>
      </c>
      <c r="D3874">
        <v>11611</v>
      </c>
      <c r="F3874">
        <f t="shared" si="120"/>
        <v>6</v>
      </c>
      <c r="G3874">
        <f t="shared" si="121"/>
        <v>11</v>
      </c>
    </row>
    <row r="3875" spans="1:7" x14ac:dyDescent="0.2">
      <c r="A3875" s="1">
        <v>43627</v>
      </c>
      <c r="B3875">
        <v>5</v>
      </c>
      <c r="C3875">
        <v>15029</v>
      </c>
      <c r="D3875">
        <v>12066</v>
      </c>
      <c r="F3875">
        <f t="shared" si="120"/>
        <v>6</v>
      </c>
      <c r="G3875">
        <f t="shared" si="121"/>
        <v>11</v>
      </c>
    </row>
    <row r="3876" spans="1:7" x14ac:dyDescent="0.2">
      <c r="A3876" s="1">
        <v>43627</v>
      </c>
      <c r="B3876">
        <v>6</v>
      </c>
      <c r="C3876">
        <v>15789</v>
      </c>
      <c r="D3876">
        <v>12974</v>
      </c>
      <c r="F3876">
        <f t="shared" si="120"/>
        <v>6</v>
      </c>
      <c r="G3876">
        <f t="shared" si="121"/>
        <v>11</v>
      </c>
    </row>
    <row r="3877" spans="1:7" x14ac:dyDescent="0.2">
      <c r="A3877" s="1">
        <v>43627</v>
      </c>
      <c r="B3877">
        <v>7</v>
      </c>
      <c r="C3877">
        <v>16788</v>
      </c>
      <c r="D3877">
        <v>14122</v>
      </c>
      <c r="F3877">
        <f t="shared" si="120"/>
        <v>6</v>
      </c>
      <c r="G3877">
        <f t="shared" si="121"/>
        <v>11</v>
      </c>
    </row>
    <row r="3878" spans="1:7" x14ac:dyDescent="0.2">
      <c r="A3878" s="1">
        <v>43627</v>
      </c>
      <c r="B3878">
        <v>8</v>
      </c>
      <c r="C3878">
        <v>17066</v>
      </c>
      <c r="D3878">
        <v>14309</v>
      </c>
      <c r="F3878">
        <f t="shared" si="120"/>
        <v>6</v>
      </c>
      <c r="G3878">
        <f t="shared" si="121"/>
        <v>11</v>
      </c>
    </row>
    <row r="3879" spans="1:7" x14ac:dyDescent="0.2">
      <c r="A3879" s="1">
        <v>43627</v>
      </c>
      <c r="B3879">
        <v>9</v>
      </c>
      <c r="C3879">
        <v>17163</v>
      </c>
      <c r="D3879">
        <v>14398</v>
      </c>
      <c r="F3879">
        <f t="shared" si="120"/>
        <v>6</v>
      </c>
      <c r="G3879">
        <f t="shared" si="121"/>
        <v>11</v>
      </c>
    </row>
    <row r="3880" spans="1:7" x14ac:dyDescent="0.2">
      <c r="A3880" s="1">
        <v>43627</v>
      </c>
      <c r="B3880">
        <v>10</v>
      </c>
      <c r="C3880">
        <v>17141</v>
      </c>
      <c r="D3880">
        <v>14394</v>
      </c>
      <c r="F3880">
        <f t="shared" si="120"/>
        <v>6</v>
      </c>
      <c r="G3880">
        <f t="shared" si="121"/>
        <v>11</v>
      </c>
    </row>
    <row r="3881" spans="1:7" x14ac:dyDescent="0.2">
      <c r="A3881" s="1">
        <v>43627</v>
      </c>
      <c r="B3881">
        <v>11</v>
      </c>
      <c r="C3881">
        <v>17109</v>
      </c>
      <c r="D3881">
        <v>14363</v>
      </c>
      <c r="F3881">
        <f t="shared" si="120"/>
        <v>6</v>
      </c>
      <c r="G3881">
        <f t="shared" si="121"/>
        <v>11</v>
      </c>
    </row>
    <row r="3882" spans="1:7" x14ac:dyDescent="0.2">
      <c r="A3882" s="1">
        <v>43627</v>
      </c>
      <c r="B3882">
        <v>12</v>
      </c>
      <c r="C3882">
        <v>17123</v>
      </c>
      <c r="D3882">
        <v>14376</v>
      </c>
      <c r="F3882">
        <f t="shared" si="120"/>
        <v>6</v>
      </c>
      <c r="G3882">
        <f t="shared" si="121"/>
        <v>11</v>
      </c>
    </row>
    <row r="3883" spans="1:7" x14ac:dyDescent="0.2">
      <c r="A3883" s="1">
        <v>43627</v>
      </c>
      <c r="B3883">
        <v>13</v>
      </c>
      <c r="C3883">
        <v>17396</v>
      </c>
      <c r="D3883">
        <v>14620</v>
      </c>
      <c r="F3883">
        <f t="shared" si="120"/>
        <v>6</v>
      </c>
      <c r="G3883">
        <f t="shared" si="121"/>
        <v>11</v>
      </c>
    </row>
    <row r="3884" spans="1:7" x14ac:dyDescent="0.2">
      <c r="A3884" s="1">
        <v>43627</v>
      </c>
      <c r="B3884">
        <v>14</v>
      </c>
      <c r="C3884">
        <v>17397</v>
      </c>
      <c r="D3884">
        <v>14700</v>
      </c>
      <c r="F3884">
        <f t="shared" si="120"/>
        <v>6</v>
      </c>
      <c r="G3884">
        <f t="shared" si="121"/>
        <v>11</v>
      </c>
    </row>
    <row r="3885" spans="1:7" x14ac:dyDescent="0.2">
      <c r="A3885" s="1">
        <v>43627</v>
      </c>
      <c r="B3885">
        <v>15</v>
      </c>
      <c r="C3885">
        <v>17003</v>
      </c>
      <c r="D3885">
        <v>14785</v>
      </c>
      <c r="F3885">
        <f t="shared" si="120"/>
        <v>6</v>
      </c>
      <c r="G3885">
        <f t="shared" si="121"/>
        <v>11</v>
      </c>
    </row>
    <row r="3886" spans="1:7" x14ac:dyDescent="0.2">
      <c r="A3886" s="1">
        <v>43627</v>
      </c>
      <c r="B3886">
        <v>16</v>
      </c>
      <c r="C3886">
        <v>17196</v>
      </c>
      <c r="D3886">
        <v>15102</v>
      </c>
      <c r="F3886">
        <f t="shared" si="120"/>
        <v>6</v>
      </c>
      <c r="G3886">
        <f t="shared" si="121"/>
        <v>11</v>
      </c>
    </row>
    <row r="3887" spans="1:7" x14ac:dyDescent="0.2">
      <c r="A3887" s="1">
        <v>43627</v>
      </c>
      <c r="B3887">
        <v>17</v>
      </c>
      <c r="C3887">
        <v>17683</v>
      </c>
      <c r="D3887">
        <v>15535</v>
      </c>
      <c r="F3887">
        <f t="shared" si="120"/>
        <v>6</v>
      </c>
      <c r="G3887">
        <f t="shared" si="121"/>
        <v>11</v>
      </c>
    </row>
    <row r="3888" spans="1:7" x14ac:dyDescent="0.2">
      <c r="A3888" s="1">
        <v>43627</v>
      </c>
      <c r="B3888">
        <v>18</v>
      </c>
      <c r="C3888">
        <v>17713</v>
      </c>
      <c r="D3888">
        <v>15747</v>
      </c>
      <c r="F3888">
        <f t="shared" si="120"/>
        <v>6</v>
      </c>
      <c r="G3888">
        <f t="shared" si="121"/>
        <v>11</v>
      </c>
    </row>
    <row r="3889" spans="1:7" x14ac:dyDescent="0.2">
      <c r="A3889" s="1">
        <v>43627</v>
      </c>
      <c r="B3889">
        <v>19</v>
      </c>
      <c r="C3889">
        <v>18148</v>
      </c>
      <c r="D3889">
        <v>16107</v>
      </c>
      <c r="F3889">
        <f t="shared" si="120"/>
        <v>6</v>
      </c>
      <c r="G3889">
        <f t="shared" si="121"/>
        <v>11</v>
      </c>
    </row>
    <row r="3890" spans="1:7" x14ac:dyDescent="0.2">
      <c r="A3890" s="1">
        <v>43627</v>
      </c>
      <c r="B3890">
        <v>20</v>
      </c>
      <c r="C3890">
        <v>18209</v>
      </c>
      <c r="D3890">
        <v>16094</v>
      </c>
      <c r="F3890">
        <f t="shared" si="120"/>
        <v>6</v>
      </c>
      <c r="G3890">
        <f t="shared" si="121"/>
        <v>11</v>
      </c>
    </row>
    <row r="3891" spans="1:7" x14ac:dyDescent="0.2">
      <c r="A3891" s="1">
        <v>43627</v>
      </c>
      <c r="B3891">
        <v>21</v>
      </c>
      <c r="C3891">
        <v>17976</v>
      </c>
      <c r="D3891">
        <v>16001</v>
      </c>
      <c r="F3891">
        <f t="shared" si="120"/>
        <v>6</v>
      </c>
      <c r="G3891">
        <f t="shared" si="121"/>
        <v>11</v>
      </c>
    </row>
    <row r="3892" spans="1:7" x14ac:dyDescent="0.2">
      <c r="A3892" s="1">
        <v>43627</v>
      </c>
      <c r="B3892">
        <v>22</v>
      </c>
      <c r="C3892">
        <v>17526</v>
      </c>
      <c r="D3892">
        <v>15011</v>
      </c>
      <c r="F3892">
        <f t="shared" si="120"/>
        <v>6</v>
      </c>
      <c r="G3892">
        <f t="shared" si="121"/>
        <v>11</v>
      </c>
    </row>
    <row r="3893" spans="1:7" x14ac:dyDescent="0.2">
      <c r="A3893" s="1">
        <v>43627</v>
      </c>
      <c r="B3893">
        <v>23</v>
      </c>
      <c r="C3893">
        <v>16128</v>
      </c>
      <c r="D3893">
        <v>13554</v>
      </c>
      <c r="F3893">
        <f t="shared" si="120"/>
        <v>6</v>
      </c>
      <c r="G3893">
        <f t="shared" si="121"/>
        <v>11</v>
      </c>
    </row>
    <row r="3894" spans="1:7" x14ac:dyDescent="0.2">
      <c r="A3894" s="1">
        <v>43627</v>
      </c>
      <c r="B3894">
        <v>24</v>
      </c>
      <c r="C3894">
        <v>15042</v>
      </c>
      <c r="D3894">
        <v>12468</v>
      </c>
      <c r="F3894">
        <f t="shared" si="120"/>
        <v>6</v>
      </c>
      <c r="G3894">
        <f t="shared" si="121"/>
        <v>11</v>
      </c>
    </row>
    <row r="3895" spans="1:7" x14ac:dyDescent="0.2">
      <c r="A3895" s="1">
        <v>43628</v>
      </c>
      <c r="B3895">
        <v>1</v>
      </c>
      <c r="C3895">
        <v>14442</v>
      </c>
      <c r="D3895">
        <v>11862</v>
      </c>
      <c r="F3895">
        <f t="shared" si="120"/>
        <v>6</v>
      </c>
      <c r="G3895">
        <f t="shared" si="121"/>
        <v>12</v>
      </c>
    </row>
    <row r="3896" spans="1:7" x14ac:dyDescent="0.2">
      <c r="A3896" s="1">
        <v>43628</v>
      </c>
      <c r="B3896">
        <v>2</v>
      </c>
      <c r="C3896">
        <v>14322</v>
      </c>
      <c r="D3896">
        <v>11604</v>
      </c>
      <c r="F3896">
        <f t="shared" si="120"/>
        <v>6</v>
      </c>
      <c r="G3896">
        <f t="shared" si="121"/>
        <v>12</v>
      </c>
    </row>
    <row r="3897" spans="1:7" x14ac:dyDescent="0.2">
      <c r="A3897" s="1">
        <v>43628</v>
      </c>
      <c r="B3897">
        <v>3</v>
      </c>
      <c r="C3897">
        <v>14089</v>
      </c>
      <c r="D3897">
        <v>11473</v>
      </c>
      <c r="F3897">
        <f t="shared" si="120"/>
        <v>6</v>
      </c>
      <c r="G3897">
        <f t="shared" si="121"/>
        <v>12</v>
      </c>
    </row>
    <row r="3898" spans="1:7" x14ac:dyDescent="0.2">
      <c r="A3898" s="1">
        <v>43628</v>
      </c>
      <c r="B3898">
        <v>4</v>
      </c>
      <c r="C3898">
        <v>14159</v>
      </c>
      <c r="D3898">
        <v>11450</v>
      </c>
      <c r="F3898">
        <f t="shared" si="120"/>
        <v>6</v>
      </c>
      <c r="G3898">
        <f t="shared" si="121"/>
        <v>12</v>
      </c>
    </row>
    <row r="3899" spans="1:7" x14ac:dyDescent="0.2">
      <c r="A3899" s="1">
        <v>43628</v>
      </c>
      <c r="B3899">
        <v>5</v>
      </c>
      <c r="C3899">
        <v>14528</v>
      </c>
      <c r="D3899">
        <v>11822</v>
      </c>
      <c r="F3899">
        <f t="shared" si="120"/>
        <v>6</v>
      </c>
      <c r="G3899">
        <f t="shared" si="121"/>
        <v>12</v>
      </c>
    </row>
    <row r="3900" spans="1:7" x14ac:dyDescent="0.2">
      <c r="A3900" s="1">
        <v>43628</v>
      </c>
      <c r="B3900">
        <v>6</v>
      </c>
      <c r="C3900">
        <v>15274</v>
      </c>
      <c r="D3900">
        <v>12654</v>
      </c>
      <c r="F3900">
        <f t="shared" si="120"/>
        <v>6</v>
      </c>
      <c r="G3900">
        <f t="shared" si="121"/>
        <v>12</v>
      </c>
    </row>
    <row r="3901" spans="1:7" x14ac:dyDescent="0.2">
      <c r="A3901" s="1">
        <v>43628</v>
      </c>
      <c r="B3901">
        <v>7</v>
      </c>
      <c r="C3901">
        <v>16639</v>
      </c>
      <c r="D3901">
        <v>13949</v>
      </c>
      <c r="F3901">
        <f t="shared" si="120"/>
        <v>6</v>
      </c>
      <c r="G3901">
        <f t="shared" si="121"/>
        <v>12</v>
      </c>
    </row>
    <row r="3902" spans="1:7" x14ac:dyDescent="0.2">
      <c r="A3902" s="1">
        <v>43628</v>
      </c>
      <c r="B3902">
        <v>8</v>
      </c>
      <c r="C3902">
        <v>16932</v>
      </c>
      <c r="D3902">
        <v>14350</v>
      </c>
      <c r="F3902">
        <f t="shared" si="120"/>
        <v>6</v>
      </c>
      <c r="G3902">
        <f t="shared" si="121"/>
        <v>12</v>
      </c>
    </row>
    <row r="3903" spans="1:7" x14ac:dyDescent="0.2">
      <c r="A3903" s="1">
        <v>43628</v>
      </c>
      <c r="B3903">
        <v>9</v>
      </c>
      <c r="C3903">
        <v>16929</v>
      </c>
      <c r="D3903">
        <v>14319</v>
      </c>
      <c r="F3903">
        <f t="shared" si="120"/>
        <v>6</v>
      </c>
      <c r="G3903">
        <f t="shared" si="121"/>
        <v>12</v>
      </c>
    </row>
    <row r="3904" spans="1:7" x14ac:dyDescent="0.2">
      <c r="A3904" s="1">
        <v>43628</v>
      </c>
      <c r="B3904">
        <v>10</v>
      </c>
      <c r="C3904">
        <v>17233</v>
      </c>
      <c r="D3904">
        <v>14517</v>
      </c>
      <c r="F3904">
        <f t="shared" si="120"/>
        <v>6</v>
      </c>
      <c r="G3904">
        <f t="shared" si="121"/>
        <v>12</v>
      </c>
    </row>
    <row r="3905" spans="1:7" x14ac:dyDescent="0.2">
      <c r="A3905" s="1">
        <v>43628</v>
      </c>
      <c r="B3905">
        <v>11</v>
      </c>
      <c r="C3905">
        <v>17241</v>
      </c>
      <c r="D3905">
        <v>14556</v>
      </c>
      <c r="F3905">
        <f t="shared" si="120"/>
        <v>6</v>
      </c>
      <c r="G3905">
        <f t="shared" si="121"/>
        <v>12</v>
      </c>
    </row>
    <row r="3906" spans="1:7" x14ac:dyDescent="0.2">
      <c r="A3906" s="1">
        <v>43628</v>
      </c>
      <c r="B3906">
        <v>12</v>
      </c>
      <c r="C3906">
        <v>17308</v>
      </c>
      <c r="D3906">
        <v>14567</v>
      </c>
      <c r="F3906">
        <f t="shared" si="120"/>
        <v>6</v>
      </c>
      <c r="G3906">
        <f t="shared" si="121"/>
        <v>12</v>
      </c>
    </row>
    <row r="3907" spans="1:7" x14ac:dyDescent="0.2">
      <c r="A3907" s="1">
        <v>43628</v>
      </c>
      <c r="B3907">
        <v>13</v>
      </c>
      <c r="C3907">
        <v>17492</v>
      </c>
      <c r="D3907">
        <v>14744</v>
      </c>
      <c r="F3907">
        <f t="shared" si="120"/>
        <v>6</v>
      </c>
      <c r="G3907">
        <f t="shared" si="121"/>
        <v>12</v>
      </c>
    </row>
    <row r="3908" spans="1:7" x14ac:dyDescent="0.2">
      <c r="A3908" s="1">
        <v>43628</v>
      </c>
      <c r="B3908">
        <v>14</v>
      </c>
      <c r="C3908">
        <v>17464</v>
      </c>
      <c r="D3908">
        <v>14805</v>
      </c>
      <c r="F3908">
        <f t="shared" si="120"/>
        <v>6</v>
      </c>
      <c r="G3908">
        <f t="shared" si="121"/>
        <v>12</v>
      </c>
    </row>
    <row r="3909" spans="1:7" x14ac:dyDescent="0.2">
      <c r="A3909" s="1">
        <v>43628</v>
      </c>
      <c r="B3909">
        <v>15</v>
      </c>
      <c r="C3909">
        <v>17668</v>
      </c>
      <c r="D3909">
        <v>14989</v>
      </c>
      <c r="F3909">
        <f t="shared" si="120"/>
        <v>6</v>
      </c>
      <c r="G3909">
        <f t="shared" si="121"/>
        <v>12</v>
      </c>
    </row>
    <row r="3910" spans="1:7" x14ac:dyDescent="0.2">
      <c r="A3910" s="1">
        <v>43628</v>
      </c>
      <c r="B3910">
        <v>16</v>
      </c>
      <c r="C3910">
        <v>18084</v>
      </c>
      <c r="D3910">
        <v>15391</v>
      </c>
      <c r="F3910">
        <f t="shared" si="120"/>
        <v>6</v>
      </c>
      <c r="G3910">
        <f t="shared" si="121"/>
        <v>12</v>
      </c>
    </row>
    <row r="3911" spans="1:7" x14ac:dyDescent="0.2">
      <c r="A3911" s="1">
        <v>43628</v>
      </c>
      <c r="B3911">
        <v>17</v>
      </c>
      <c r="C3911">
        <v>18551</v>
      </c>
      <c r="D3911">
        <v>15889</v>
      </c>
      <c r="F3911">
        <f t="shared" si="120"/>
        <v>6</v>
      </c>
      <c r="G3911">
        <f t="shared" si="121"/>
        <v>12</v>
      </c>
    </row>
    <row r="3912" spans="1:7" x14ac:dyDescent="0.2">
      <c r="A3912" s="1">
        <v>43628</v>
      </c>
      <c r="B3912">
        <v>18</v>
      </c>
      <c r="C3912">
        <v>18773</v>
      </c>
      <c r="D3912">
        <v>16197</v>
      </c>
      <c r="F3912">
        <f t="shared" ref="F3912:F3975" si="122">MONTH(A3912)</f>
        <v>6</v>
      </c>
      <c r="G3912">
        <f t="shared" ref="G3912:G3975" si="123">DAY(A3912)</f>
        <v>12</v>
      </c>
    </row>
    <row r="3913" spans="1:7" x14ac:dyDescent="0.2">
      <c r="A3913" s="1">
        <v>43628</v>
      </c>
      <c r="B3913">
        <v>19</v>
      </c>
      <c r="C3913">
        <v>18820</v>
      </c>
      <c r="D3913">
        <v>16247</v>
      </c>
      <c r="F3913">
        <f t="shared" si="122"/>
        <v>6</v>
      </c>
      <c r="G3913">
        <f t="shared" si="123"/>
        <v>12</v>
      </c>
    </row>
    <row r="3914" spans="1:7" x14ac:dyDescent="0.2">
      <c r="A3914" s="1">
        <v>43628</v>
      </c>
      <c r="B3914">
        <v>20</v>
      </c>
      <c r="C3914">
        <v>18697</v>
      </c>
      <c r="D3914">
        <v>16217</v>
      </c>
      <c r="F3914">
        <f t="shared" si="122"/>
        <v>6</v>
      </c>
      <c r="G3914">
        <f t="shared" si="123"/>
        <v>12</v>
      </c>
    </row>
    <row r="3915" spans="1:7" x14ac:dyDescent="0.2">
      <c r="A3915" s="1">
        <v>43628</v>
      </c>
      <c r="B3915">
        <v>21</v>
      </c>
      <c r="C3915">
        <v>18592</v>
      </c>
      <c r="D3915">
        <v>16140</v>
      </c>
      <c r="F3915">
        <f t="shared" si="122"/>
        <v>6</v>
      </c>
      <c r="G3915">
        <f t="shared" si="123"/>
        <v>12</v>
      </c>
    </row>
    <row r="3916" spans="1:7" x14ac:dyDescent="0.2">
      <c r="A3916" s="1">
        <v>43628</v>
      </c>
      <c r="B3916">
        <v>22</v>
      </c>
      <c r="C3916">
        <v>17617</v>
      </c>
      <c r="D3916">
        <v>15015</v>
      </c>
      <c r="F3916">
        <f t="shared" si="122"/>
        <v>6</v>
      </c>
      <c r="G3916">
        <f t="shared" si="123"/>
        <v>12</v>
      </c>
    </row>
    <row r="3917" spans="1:7" x14ac:dyDescent="0.2">
      <c r="A3917" s="1">
        <v>43628</v>
      </c>
      <c r="B3917">
        <v>23</v>
      </c>
      <c r="C3917">
        <v>16267</v>
      </c>
      <c r="D3917">
        <v>13516</v>
      </c>
      <c r="F3917">
        <f t="shared" si="122"/>
        <v>6</v>
      </c>
      <c r="G3917">
        <f t="shared" si="123"/>
        <v>12</v>
      </c>
    </row>
    <row r="3918" spans="1:7" x14ac:dyDescent="0.2">
      <c r="A3918" s="1">
        <v>43628</v>
      </c>
      <c r="B3918">
        <v>24</v>
      </c>
      <c r="C3918">
        <v>15276</v>
      </c>
      <c r="D3918">
        <v>12491</v>
      </c>
      <c r="F3918">
        <f t="shared" si="122"/>
        <v>6</v>
      </c>
      <c r="G3918">
        <f t="shared" si="123"/>
        <v>12</v>
      </c>
    </row>
    <row r="3919" spans="1:7" x14ac:dyDescent="0.2">
      <c r="A3919" s="1">
        <v>43629</v>
      </c>
      <c r="B3919">
        <v>1</v>
      </c>
      <c r="C3919">
        <v>14677</v>
      </c>
      <c r="D3919">
        <v>11902</v>
      </c>
      <c r="F3919">
        <f t="shared" si="122"/>
        <v>6</v>
      </c>
      <c r="G3919">
        <f t="shared" si="123"/>
        <v>13</v>
      </c>
    </row>
    <row r="3920" spans="1:7" x14ac:dyDescent="0.2">
      <c r="A3920" s="1">
        <v>43629</v>
      </c>
      <c r="B3920">
        <v>2</v>
      </c>
      <c r="C3920">
        <v>14486</v>
      </c>
      <c r="D3920">
        <v>11704</v>
      </c>
      <c r="F3920">
        <f t="shared" si="122"/>
        <v>6</v>
      </c>
      <c r="G3920">
        <f t="shared" si="123"/>
        <v>13</v>
      </c>
    </row>
    <row r="3921" spans="1:7" x14ac:dyDescent="0.2">
      <c r="A3921" s="1">
        <v>43629</v>
      </c>
      <c r="B3921">
        <v>3</v>
      </c>
      <c r="C3921">
        <v>14401</v>
      </c>
      <c r="D3921">
        <v>11621</v>
      </c>
      <c r="F3921">
        <f t="shared" si="122"/>
        <v>6</v>
      </c>
      <c r="G3921">
        <f t="shared" si="123"/>
        <v>13</v>
      </c>
    </row>
    <row r="3922" spans="1:7" x14ac:dyDescent="0.2">
      <c r="A3922" s="1">
        <v>43629</v>
      </c>
      <c r="B3922">
        <v>4</v>
      </c>
      <c r="C3922">
        <v>14464</v>
      </c>
      <c r="D3922">
        <v>11769</v>
      </c>
      <c r="F3922">
        <f t="shared" si="122"/>
        <v>6</v>
      </c>
      <c r="G3922">
        <f t="shared" si="123"/>
        <v>13</v>
      </c>
    </row>
    <row r="3923" spans="1:7" x14ac:dyDescent="0.2">
      <c r="A3923" s="1">
        <v>43629</v>
      </c>
      <c r="B3923">
        <v>5</v>
      </c>
      <c r="C3923">
        <v>14974</v>
      </c>
      <c r="D3923">
        <v>12257</v>
      </c>
      <c r="F3923">
        <f t="shared" si="122"/>
        <v>6</v>
      </c>
      <c r="G3923">
        <f t="shared" si="123"/>
        <v>13</v>
      </c>
    </row>
    <row r="3924" spans="1:7" x14ac:dyDescent="0.2">
      <c r="A3924" s="1">
        <v>43629</v>
      </c>
      <c r="B3924">
        <v>6</v>
      </c>
      <c r="C3924">
        <v>15696</v>
      </c>
      <c r="D3924">
        <v>13349</v>
      </c>
      <c r="F3924">
        <f t="shared" si="122"/>
        <v>6</v>
      </c>
      <c r="G3924">
        <f t="shared" si="123"/>
        <v>13</v>
      </c>
    </row>
    <row r="3925" spans="1:7" x14ac:dyDescent="0.2">
      <c r="A3925" s="1">
        <v>43629</v>
      </c>
      <c r="B3925">
        <v>7</v>
      </c>
      <c r="C3925">
        <v>17180</v>
      </c>
      <c r="D3925">
        <v>14495</v>
      </c>
      <c r="F3925">
        <f t="shared" si="122"/>
        <v>6</v>
      </c>
      <c r="G3925">
        <f t="shared" si="123"/>
        <v>13</v>
      </c>
    </row>
    <row r="3926" spans="1:7" x14ac:dyDescent="0.2">
      <c r="A3926" s="1">
        <v>43629</v>
      </c>
      <c r="B3926">
        <v>8</v>
      </c>
      <c r="C3926">
        <v>17805</v>
      </c>
      <c r="D3926">
        <v>15125</v>
      </c>
      <c r="F3926">
        <f t="shared" si="122"/>
        <v>6</v>
      </c>
      <c r="G3926">
        <f t="shared" si="123"/>
        <v>13</v>
      </c>
    </row>
    <row r="3927" spans="1:7" x14ac:dyDescent="0.2">
      <c r="A3927" s="1">
        <v>43629</v>
      </c>
      <c r="B3927">
        <v>9</v>
      </c>
      <c r="C3927">
        <v>18112</v>
      </c>
      <c r="D3927">
        <v>15352</v>
      </c>
      <c r="F3927">
        <f t="shared" si="122"/>
        <v>6</v>
      </c>
      <c r="G3927">
        <f t="shared" si="123"/>
        <v>13</v>
      </c>
    </row>
    <row r="3928" spans="1:7" x14ac:dyDescent="0.2">
      <c r="A3928" s="1">
        <v>43629</v>
      </c>
      <c r="B3928">
        <v>10</v>
      </c>
      <c r="C3928">
        <v>18299</v>
      </c>
      <c r="D3928">
        <v>15604</v>
      </c>
      <c r="F3928">
        <f t="shared" si="122"/>
        <v>6</v>
      </c>
      <c r="G3928">
        <f t="shared" si="123"/>
        <v>13</v>
      </c>
    </row>
    <row r="3929" spans="1:7" x14ac:dyDescent="0.2">
      <c r="A3929" s="1">
        <v>43629</v>
      </c>
      <c r="B3929">
        <v>11</v>
      </c>
      <c r="C3929">
        <v>18432</v>
      </c>
      <c r="D3929">
        <v>15922</v>
      </c>
      <c r="F3929">
        <f t="shared" si="122"/>
        <v>6</v>
      </c>
      <c r="G3929">
        <f t="shared" si="123"/>
        <v>13</v>
      </c>
    </row>
    <row r="3930" spans="1:7" x14ac:dyDescent="0.2">
      <c r="A3930" s="1">
        <v>43629</v>
      </c>
      <c r="B3930">
        <v>12</v>
      </c>
      <c r="C3930">
        <v>18169</v>
      </c>
      <c r="D3930">
        <v>15733</v>
      </c>
      <c r="F3930">
        <f t="shared" si="122"/>
        <v>6</v>
      </c>
      <c r="G3930">
        <f t="shared" si="123"/>
        <v>13</v>
      </c>
    </row>
    <row r="3931" spans="1:7" x14ac:dyDescent="0.2">
      <c r="A3931" s="1">
        <v>43629</v>
      </c>
      <c r="B3931">
        <v>13</v>
      </c>
      <c r="C3931">
        <v>18077</v>
      </c>
      <c r="D3931">
        <v>15586</v>
      </c>
      <c r="F3931">
        <f t="shared" si="122"/>
        <v>6</v>
      </c>
      <c r="G3931">
        <f t="shared" si="123"/>
        <v>13</v>
      </c>
    </row>
    <row r="3932" spans="1:7" x14ac:dyDescent="0.2">
      <c r="A3932" s="1">
        <v>43629</v>
      </c>
      <c r="B3932">
        <v>14</v>
      </c>
      <c r="C3932">
        <v>18162</v>
      </c>
      <c r="D3932">
        <v>15578</v>
      </c>
      <c r="F3932">
        <f t="shared" si="122"/>
        <v>6</v>
      </c>
      <c r="G3932">
        <f t="shared" si="123"/>
        <v>13</v>
      </c>
    </row>
    <row r="3933" spans="1:7" x14ac:dyDescent="0.2">
      <c r="A3933" s="1">
        <v>43629</v>
      </c>
      <c r="B3933">
        <v>15</v>
      </c>
      <c r="C3933">
        <v>18144</v>
      </c>
      <c r="D3933">
        <v>15616</v>
      </c>
      <c r="F3933">
        <f t="shared" si="122"/>
        <v>6</v>
      </c>
      <c r="G3933">
        <f t="shared" si="123"/>
        <v>13</v>
      </c>
    </row>
    <row r="3934" spans="1:7" x14ac:dyDescent="0.2">
      <c r="A3934" s="1">
        <v>43629</v>
      </c>
      <c r="B3934">
        <v>16</v>
      </c>
      <c r="C3934">
        <v>18294</v>
      </c>
      <c r="D3934">
        <v>15878</v>
      </c>
      <c r="F3934">
        <f t="shared" si="122"/>
        <v>6</v>
      </c>
      <c r="G3934">
        <f t="shared" si="123"/>
        <v>13</v>
      </c>
    </row>
    <row r="3935" spans="1:7" x14ac:dyDescent="0.2">
      <c r="A3935" s="1">
        <v>43629</v>
      </c>
      <c r="B3935">
        <v>17</v>
      </c>
      <c r="C3935">
        <v>17928</v>
      </c>
      <c r="D3935">
        <v>15639</v>
      </c>
      <c r="F3935">
        <f t="shared" si="122"/>
        <v>6</v>
      </c>
      <c r="G3935">
        <f t="shared" si="123"/>
        <v>13</v>
      </c>
    </row>
    <row r="3936" spans="1:7" x14ac:dyDescent="0.2">
      <c r="A3936" s="1">
        <v>43629</v>
      </c>
      <c r="B3936">
        <v>18</v>
      </c>
      <c r="C3936">
        <v>17984</v>
      </c>
      <c r="D3936">
        <v>15492</v>
      </c>
      <c r="F3936">
        <f t="shared" si="122"/>
        <v>6</v>
      </c>
      <c r="G3936">
        <f t="shared" si="123"/>
        <v>13</v>
      </c>
    </row>
    <row r="3937" spans="1:7" x14ac:dyDescent="0.2">
      <c r="A3937" s="1">
        <v>43629</v>
      </c>
      <c r="B3937">
        <v>19</v>
      </c>
      <c r="C3937">
        <v>18017</v>
      </c>
      <c r="D3937">
        <v>15458</v>
      </c>
      <c r="F3937">
        <f t="shared" si="122"/>
        <v>6</v>
      </c>
      <c r="G3937">
        <f t="shared" si="123"/>
        <v>13</v>
      </c>
    </row>
    <row r="3938" spans="1:7" x14ac:dyDescent="0.2">
      <c r="A3938" s="1">
        <v>43629</v>
      </c>
      <c r="B3938">
        <v>20</v>
      </c>
      <c r="C3938">
        <v>18075</v>
      </c>
      <c r="D3938">
        <v>15381</v>
      </c>
      <c r="F3938">
        <f t="shared" si="122"/>
        <v>6</v>
      </c>
      <c r="G3938">
        <f t="shared" si="123"/>
        <v>13</v>
      </c>
    </row>
    <row r="3939" spans="1:7" x14ac:dyDescent="0.2">
      <c r="A3939" s="1">
        <v>43629</v>
      </c>
      <c r="B3939">
        <v>21</v>
      </c>
      <c r="C3939">
        <v>17868</v>
      </c>
      <c r="D3939">
        <v>15221</v>
      </c>
      <c r="F3939">
        <f t="shared" si="122"/>
        <v>6</v>
      </c>
      <c r="G3939">
        <f t="shared" si="123"/>
        <v>13</v>
      </c>
    </row>
    <row r="3940" spans="1:7" x14ac:dyDescent="0.2">
      <c r="A3940" s="1">
        <v>43629</v>
      </c>
      <c r="B3940">
        <v>22</v>
      </c>
      <c r="C3940">
        <v>16788</v>
      </c>
      <c r="D3940">
        <v>14306</v>
      </c>
      <c r="F3940">
        <f t="shared" si="122"/>
        <v>6</v>
      </c>
      <c r="G3940">
        <f t="shared" si="123"/>
        <v>13</v>
      </c>
    </row>
    <row r="3941" spans="1:7" x14ac:dyDescent="0.2">
      <c r="A3941" s="1">
        <v>43629</v>
      </c>
      <c r="B3941">
        <v>23</v>
      </c>
      <c r="C3941">
        <v>15982</v>
      </c>
      <c r="D3941">
        <v>13296</v>
      </c>
      <c r="F3941">
        <f t="shared" si="122"/>
        <v>6</v>
      </c>
      <c r="G3941">
        <f t="shared" si="123"/>
        <v>13</v>
      </c>
    </row>
    <row r="3942" spans="1:7" x14ac:dyDescent="0.2">
      <c r="A3942" s="1">
        <v>43629</v>
      </c>
      <c r="B3942">
        <v>24</v>
      </c>
      <c r="C3942">
        <v>15022</v>
      </c>
      <c r="D3942">
        <v>12522</v>
      </c>
      <c r="F3942">
        <f t="shared" si="122"/>
        <v>6</v>
      </c>
      <c r="G3942">
        <f t="shared" si="123"/>
        <v>13</v>
      </c>
    </row>
    <row r="3943" spans="1:7" x14ac:dyDescent="0.2">
      <c r="A3943" s="1">
        <v>43630</v>
      </c>
      <c r="B3943">
        <v>1</v>
      </c>
      <c r="C3943">
        <v>14487</v>
      </c>
      <c r="D3943">
        <v>11914</v>
      </c>
      <c r="F3943">
        <f t="shared" si="122"/>
        <v>6</v>
      </c>
      <c r="G3943">
        <f t="shared" si="123"/>
        <v>14</v>
      </c>
    </row>
    <row r="3944" spans="1:7" x14ac:dyDescent="0.2">
      <c r="A3944" s="1">
        <v>43630</v>
      </c>
      <c r="B3944">
        <v>2</v>
      </c>
      <c r="C3944">
        <v>13900</v>
      </c>
      <c r="D3944">
        <v>11407</v>
      </c>
      <c r="F3944">
        <f t="shared" si="122"/>
        <v>6</v>
      </c>
      <c r="G3944">
        <f t="shared" si="123"/>
        <v>14</v>
      </c>
    </row>
    <row r="3945" spans="1:7" x14ac:dyDescent="0.2">
      <c r="A3945" s="1">
        <v>43630</v>
      </c>
      <c r="B3945">
        <v>3</v>
      </c>
      <c r="C3945">
        <v>13706</v>
      </c>
      <c r="D3945">
        <v>11216</v>
      </c>
      <c r="F3945">
        <f t="shared" si="122"/>
        <v>6</v>
      </c>
      <c r="G3945">
        <f t="shared" si="123"/>
        <v>14</v>
      </c>
    </row>
    <row r="3946" spans="1:7" x14ac:dyDescent="0.2">
      <c r="A3946" s="1">
        <v>43630</v>
      </c>
      <c r="B3946">
        <v>4</v>
      </c>
      <c r="C3946">
        <v>13861</v>
      </c>
      <c r="D3946">
        <v>11302</v>
      </c>
      <c r="F3946">
        <f t="shared" si="122"/>
        <v>6</v>
      </c>
      <c r="G3946">
        <f t="shared" si="123"/>
        <v>14</v>
      </c>
    </row>
    <row r="3947" spans="1:7" x14ac:dyDescent="0.2">
      <c r="A3947" s="1">
        <v>43630</v>
      </c>
      <c r="B3947">
        <v>5</v>
      </c>
      <c r="C3947">
        <v>14240</v>
      </c>
      <c r="D3947">
        <v>11736</v>
      </c>
      <c r="F3947">
        <f t="shared" si="122"/>
        <v>6</v>
      </c>
      <c r="G3947">
        <f t="shared" si="123"/>
        <v>14</v>
      </c>
    </row>
    <row r="3948" spans="1:7" x14ac:dyDescent="0.2">
      <c r="A3948" s="1">
        <v>43630</v>
      </c>
      <c r="B3948">
        <v>6</v>
      </c>
      <c r="C3948">
        <v>15338</v>
      </c>
      <c r="D3948">
        <v>12766</v>
      </c>
      <c r="F3948">
        <f t="shared" si="122"/>
        <v>6</v>
      </c>
      <c r="G3948">
        <f t="shared" si="123"/>
        <v>14</v>
      </c>
    </row>
    <row r="3949" spans="1:7" x14ac:dyDescent="0.2">
      <c r="A3949" s="1">
        <v>43630</v>
      </c>
      <c r="B3949">
        <v>7</v>
      </c>
      <c r="C3949">
        <v>16426</v>
      </c>
      <c r="D3949">
        <v>13899</v>
      </c>
      <c r="F3949">
        <f t="shared" si="122"/>
        <v>6</v>
      </c>
      <c r="G3949">
        <f t="shared" si="123"/>
        <v>14</v>
      </c>
    </row>
    <row r="3950" spans="1:7" x14ac:dyDescent="0.2">
      <c r="A3950" s="1">
        <v>43630</v>
      </c>
      <c r="B3950">
        <v>8</v>
      </c>
      <c r="C3950">
        <v>16643</v>
      </c>
      <c r="D3950">
        <v>14209</v>
      </c>
      <c r="F3950">
        <f t="shared" si="122"/>
        <v>6</v>
      </c>
      <c r="G3950">
        <f t="shared" si="123"/>
        <v>14</v>
      </c>
    </row>
    <row r="3951" spans="1:7" x14ac:dyDescent="0.2">
      <c r="A3951" s="1">
        <v>43630</v>
      </c>
      <c r="B3951">
        <v>9</v>
      </c>
      <c r="C3951">
        <v>16522</v>
      </c>
      <c r="D3951">
        <v>14071</v>
      </c>
      <c r="F3951">
        <f t="shared" si="122"/>
        <v>6</v>
      </c>
      <c r="G3951">
        <f t="shared" si="123"/>
        <v>14</v>
      </c>
    </row>
    <row r="3952" spans="1:7" x14ac:dyDescent="0.2">
      <c r="A3952" s="1">
        <v>43630</v>
      </c>
      <c r="B3952">
        <v>10</v>
      </c>
      <c r="C3952">
        <v>16462</v>
      </c>
      <c r="D3952">
        <v>14082</v>
      </c>
      <c r="F3952">
        <f t="shared" si="122"/>
        <v>6</v>
      </c>
      <c r="G3952">
        <f t="shared" si="123"/>
        <v>14</v>
      </c>
    </row>
    <row r="3953" spans="1:7" x14ac:dyDescent="0.2">
      <c r="A3953" s="1">
        <v>43630</v>
      </c>
      <c r="B3953">
        <v>11</v>
      </c>
      <c r="C3953">
        <v>16520</v>
      </c>
      <c r="D3953">
        <v>14093</v>
      </c>
      <c r="F3953">
        <f t="shared" si="122"/>
        <v>6</v>
      </c>
      <c r="G3953">
        <f t="shared" si="123"/>
        <v>14</v>
      </c>
    </row>
    <row r="3954" spans="1:7" x14ac:dyDescent="0.2">
      <c r="A3954" s="1">
        <v>43630</v>
      </c>
      <c r="B3954">
        <v>12</v>
      </c>
      <c r="C3954">
        <v>16570</v>
      </c>
      <c r="D3954">
        <v>13976</v>
      </c>
      <c r="F3954">
        <f t="shared" si="122"/>
        <v>6</v>
      </c>
      <c r="G3954">
        <f t="shared" si="123"/>
        <v>14</v>
      </c>
    </row>
    <row r="3955" spans="1:7" x14ac:dyDescent="0.2">
      <c r="A3955" s="1">
        <v>43630</v>
      </c>
      <c r="B3955">
        <v>13</v>
      </c>
      <c r="C3955">
        <v>16661</v>
      </c>
      <c r="D3955">
        <v>14087</v>
      </c>
      <c r="F3955">
        <f t="shared" si="122"/>
        <v>6</v>
      </c>
      <c r="G3955">
        <f t="shared" si="123"/>
        <v>14</v>
      </c>
    </row>
    <row r="3956" spans="1:7" x14ac:dyDescent="0.2">
      <c r="A3956" s="1">
        <v>43630</v>
      </c>
      <c r="B3956">
        <v>14</v>
      </c>
      <c r="C3956">
        <v>16626</v>
      </c>
      <c r="D3956">
        <v>13900</v>
      </c>
      <c r="F3956">
        <f t="shared" si="122"/>
        <v>6</v>
      </c>
      <c r="G3956">
        <f t="shared" si="123"/>
        <v>14</v>
      </c>
    </row>
    <row r="3957" spans="1:7" x14ac:dyDescent="0.2">
      <c r="A3957" s="1">
        <v>43630</v>
      </c>
      <c r="B3957">
        <v>15</v>
      </c>
      <c r="C3957">
        <v>16720</v>
      </c>
      <c r="D3957">
        <v>14002</v>
      </c>
      <c r="F3957">
        <f t="shared" si="122"/>
        <v>6</v>
      </c>
      <c r="G3957">
        <f t="shared" si="123"/>
        <v>14</v>
      </c>
    </row>
    <row r="3958" spans="1:7" x14ac:dyDescent="0.2">
      <c r="A3958" s="1">
        <v>43630</v>
      </c>
      <c r="B3958">
        <v>16</v>
      </c>
      <c r="C3958">
        <v>17227</v>
      </c>
      <c r="D3958">
        <v>14393</v>
      </c>
      <c r="F3958">
        <f t="shared" si="122"/>
        <v>6</v>
      </c>
      <c r="G3958">
        <f t="shared" si="123"/>
        <v>14</v>
      </c>
    </row>
    <row r="3959" spans="1:7" x14ac:dyDescent="0.2">
      <c r="A3959" s="1">
        <v>43630</v>
      </c>
      <c r="B3959">
        <v>17</v>
      </c>
      <c r="C3959">
        <v>17761</v>
      </c>
      <c r="D3959">
        <v>14702</v>
      </c>
      <c r="F3959">
        <f t="shared" si="122"/>
        <v>6</v>
      </c>
      <c r="G3959">
        <f t="shared" si="123"/>
        <v>14</v>
      </c>
    </row>
    <row r="3960" spans="1:7" x14ac:dyDescent="0.2">
      <c r="A3960" s="1">
        <v>43630</v>
      </c>
      <c r="B3960">
        <v>18</v>
      </c>
      <c r="C3960">
        <v>17921</v>
      </c>
      <c r="D3960">
        <v>14757</v>
      </c>
      <c r="F3960">
        <f t="shared" si="122"/>
        <v>6</v>
      </c>
      <c r="G3960">
        <f t="shared" si="123"/>
        <v>14</v>
      </c>
    </row>
    <row r="3961" spans="1:7" x14ac:dyDescent="0.2">
      <c r="A3961" s="1">
        <v>43630</v>
      </c>
      <c r="B3961">
        <v>19</v>
      </c>
      <c r="C3961">
        <v>18064</v>
      </c>
      <c r="D3961">
        <v>14863</v>
      </c>
      <c r="F3961">
        <f t="shared" si="122"/>
        <v>6</v>
      </c>
      <c r="G3961">
        <f t="shared" si="123"/>
        <v>14</v>
      </c>
    </row>
    <row r="3962" spans="1:7" x14ac:dyDescent="0.2">
      <c r="A3962" s="1">
        <v>43630</v>
      </c>
      <c r="B3962">
        <v>20</v>
      </c>
      <c r="C3962">
        <v>18220</v>
      </c>
      <c r="D3962">
        <v>14940</v>
      </c>
      <c r="F3962">
        <f t="shared" si="122"/>
        <v>6</v>
      </c>
      <c r="G3962">
        <f t="shared" si="123"/>
        <v>14</v>
      </c>
    </row>
    <row r="3963" spans="1:7" x14ac:dyDescent="0.2">
      <c r="A3963" s="1">
        <v>43630</v>
      </c>
      <c r="B3963">
        <v>21</v>
      </c>
      <c r="C3963">
        <v>18120</v>
      </c>
      <c r="D3963">
        <v>15134</v>
      </c>
      <c r="F3963">
        <f t="shared" si="122"/>
        <v>6</v>
      </c>
      <c r="G3963">
        <f t="shared" si="123"/>
        <v>14</v>
      </c>
    </row>
    <row r="3964" spans="1:7" x14ac:dyDescent="0.2">
      <c r="A3964" s="1">
        <v>43630</v>
      </c>
      <c r="B3964">
        <v>22</v>
      </c>
      <c r="C3964">
        <v>16956</v>
      </c>
      <c r="D3964">
        <v>14244</v>
      </c>
      <c r="F3964">
        <f t="shared" si="122"/>
        <v>6</v>
      </c>
      <c r="G3964">
        <f t="shared" si="123"/>
        <v>14</v>
      </c>
    </row>
    <row r="3965" spans="1:7" x14ac:dyDescent="0.2">
      <c r="A3965" s="1">
        <v>43630</v>
      </c>
      <c r="B3965">
        <v>23</v>
      </c>
      <c r="C3965">
        <v>16147</v>
      </c>
      <c r="D3965">
        <v>13011</v>
      </c>
      <c r="F3965">
        <f t="shared" si="122"/>
        <v>6</v>
      </c>
      <c r="G3965">
        <f t="shared" si="123"/>
        <v>14</v>
      </c>
    </row>
    <row r="3966" spans="1:7" x14ac:dyDescent="0.2">
      <c r="A3966" s="1">
        <v>43630</v>
      </c>
      <c r="B3966">
        <v>24</v>
      </c>
      <c r="C3966">
        <v>15218</v>
      </c>
      <c r="D3966">
        <v>12070</v>
      </c>
      <c r="F3966">
        <f t="shared" si="122"/>
        <v>6</v>
      </c>
      <c r="G3966">
        <f t="shared" si="123"/>
        <v>14</v>
      </c>
    </row>
    <row r="3967" spans="1:7" x14ac:dyDescent="0.2">
      <c r="A3967" s="1">
        <v>43631</v>
      </c>
      <c r="B3967">
        <v>1</v>
      </c>
      <c r="C3967">
        <v>14482</v>
      </c>
      <c r="D3967">
        <v>11399</v>
      </c>
      <c r="F3967">
        <f t="shared" si="122"/>
        <v>6</v>
      </c>
      <c r="G3967">
        <f t="shared" si="123"/>
        <v>15</v>
      </c>
    </row>
    <row r="3968" spans="1:7" x14ac:dyDescent="0.2">
      <c r="A3968" s="1">
        <v>43631</v>
      </c>
      <c r="B3968">
        <v>2</v>
      </c>
      <c r="C3968">
        <v>14291</v>
      </c>
      <c r="D3968">
        <v>11112</v>
      </c>
      <c r="F3968">
        <f t="shared" si="122"/>
        <v>6</v>
      </c>
      <c r="G3968">
        <f t="shared" si="123"/>
        <v>15</v>
      </c>
    </row>
    <row r="3969" spans="1:7" x14ac:dyDescent="0.2">
      <c r="A3969" s="1">
        <v>43631</v>
      </c>
      <c r="B3969">
        <v>3</v>
      </c>
      <c r="C3969">
        <v>13989</v>
      </c>
      <c r="D3969">
        <v>10916</v>
      </c>
      <c r="F3969">
        <f t="shared" si="122"/>
        <v>6</v>
      </c>
      <c r="G3969">
        <f t="shared" si="123"/>
        <v>15</v>
      </c>
    </row>
    <row r="3970" spans="1:7" x14ac:dyDescent="0.2">
      <c r="A3970" s="1">
        <v>43631</v>
      </c>
      <c r="B3970">
        <v>4</v>
      </c>
      <c r="C3970">
        <v>13978</v>
      </c>
      <c r="D3970">
        <v>10869</v>
      </c>
      <c r="F3970">
        <f t="shared" si="122"/>
        <v>6</v>
      </c>
      <c r="G3970">
        <f t="shared" si="123"/>
        <v>15</v>
      </c>
    </row>
    <row r="3971" spans="1:7" x14ac:dyDescent="0.2">
      <c r="A3971" s="1">
        <v>43631</v>
      </c>
      <c r="B3971">
        <v>5</v>
      </c>
      <c r="C3971">
        <v>13990</v>
      </c>
      <c r="D3971">
        <v>10883</v>
      </c>
      <c r="F3971">
        <f t="shared" si="122"/>
        <v>6</v>
      </c>
      <c r="G3971">
        <f t="shared" si="123"/>
        <v>15</v>
      </c>
    </row>
    <row r="3972" spans="1:7" x14ac:dyDescent="0.2">
      <c r="A3972" s="1">
        <v>43631</v>
      </c>
      <c r="B3972">
        <v>6</v>
      </c>
      <c r="C3972">
        <v>14410</v>
      </c>
      <c r="D3972">
        <v>11326</v>
      </c>
      <c r="F3972">
        <f t="shared" si="122"/>
        <v>6</v>
      </c>
      <c r="G3972">
        <f t="shared" si="123"/>
        <v>15</v>
      </c>
    </row>
    <row r="3973" spans="1:7" x14ac:dyDescent="0.2">
      <c r="A3973" s="1">
        <v>43631</v>
      </c>
      <c r="B3973">
        <v>7</v>
      </c>
      <c r="C3973">
        <v>14897</v>
      </c>
      <c r="D3973">
        <v>11847</v>
      </c>
      <c r="F3973">
        <f t="shared" si="122"/>
        <v>6</v>
      </c>
      <c r="G3973">
        <f t="shared" si="123"/>
        <v>15</v>
      </c>
    </row>
    <row r="3974" spans="1:7" x14ac:dyDescent="0.2">
      <c r="A3974" s="1">
        <v>43631</v>
      </c>
      <c r="B3974">
        <v>8</v>
      </c>
      <c r="C3974">
        <v>15661</v>
      </c>
      <c r="D3974">
        <v>12526</v>
      </c>
      <c r="F3974">
        <f t="shared" si="122"/>
        <v>6</v>
      </c>
      <c r="G3974">
        <f t="shared" si="123"/>
        <v>15</v>
      </c>
    </row>
    <row r="3975" spans="1:7" x14ac:dyDescent="0.2">
      <c r="A3975" s="1">
        <v>43631</v>
      </c>
      <c r="B3975">
        <v>9</v>
      </c>
      <c r="C3975">
        <v>16096</v>
      </c>
      <c r="D3975">
        <v>13183</v>
      </c>
      <c r="F3975">
        <f t="shared" si="122"/>
        <v>6</v>
      </c>
      <c r="G3975">
        <f t="shared" si="123"/>
        <v>15</v>
      </c>
    </row>
    <row r="3976" spans="1:7" x14ac:dyDescent="0.2">
      <c r="A3976" s="1">
        <v>43631</v>
      </c>
      <c r="B3976">
        <v>10</v>
      </c>
      <c r="C3976">
        <v>16577</v>
      </c>
      <c r="D3976">
        <v>13554</v>
      </c>
      <c r="F3976">
        <f t="shared" ref="F3976:F4039" si="124">MONTH(A3976)</f>
        <v>6</v>
      </c>
      <c r="G3976">
        <f t="shared" ref="G3976:G4039" si="125">DAY(A3976)</f>
        <v>15</v>
      </c>
    </row>
    <row r="3977" spans="1:7" x14ac:dyDescent="0.2">
      <c r="A3977" s="1">
        <v>43631</v>
      </c>
      <c r="B3977">
        <v>11</v>
      </c>
      <c r="C3977">
        <v>16240</v>
      </c>
      <c r="D3977">
        <v>13655</v>
      </c>
      <c r="F3977">
        <f t="shared" si="124"/>
        <v>6</v>
      </c>
      <c r="G3977">
        <f t="shared" si="125"/>
        <v>15</v>
      </c>
    </row>
    <row r="3978" spans="1:7" x14ac:dyDescent="0.2">
      <c r="A3978" s="1">
        <v>43631</v>
      </c>
      <c r="B3978">
        <v>12</v>
      </c>
      <c r="C3978">
        <v>16842</v>
      </c>
      <c r="D3978">
        <v>13729</v>
      </c>
      <c r="F3978">
        <f t="shared" si="124"/>
        <v>6</v>
      </c>
      <c r="G3978">
        <f t="shared" si="125"/>
        <v>15</v>
      </c>
    </row>
    <row r="3979" spans="1:7" x14ac:dyDescent="0.2">
      <c r="A3979" s="1">
        <v>43631</v>
      </c>
      <c r="B3979">
        <v>13</v>
      </c>
      <c r="C3979">
        <v>16429</v>
      </c>
      <c r="D3979">
        <v>13648</v>
      </c>
      <c r="F3979">
        <f t="shared" si="124"/>
        <v>6</v>
      </c>
      <c r="G3979">
        <f t="shared" si="125"/>
        <v>15</v>
      </c>
    </row>
    <row r="3980" spans="1:7" x14ac:dyDescent="0.2">
      <c r="A3980" s="1">
        <v>43631</v>
      </c>
      <c r="B3980">
        <v>14</v>
      </c>
      <c r="C3980">
        <v>16431</v>
      </c>
      <c r="D3980">
        <v>13714</v>
      </c>
      <c r="F3980">
        <f t="shared" si="124"/>
        <v>6</v>
      </c>
      <c r="G3980">
        <f t="shared" si="125"/>
        <v>15</v>
      </c>
    </row>
    <row r="3981" spans="1:7" x14ac:dyDescent="0.2">
      <c r="A3981" s="1">
        <v>43631</v>
      </c>
      <c r="B3981">
        <v>15</v>
      </c>
      <c r="C3981">
        <v>16564</v>
      </c>
      <c r="D3981">
        <v>13827</v>
      </c>
      <c r="F3981">
        <f t="shared" si="124"/>
        <v>6</v>
      </c>
      <c r="G3981">
        <f t="shared" si="125"/>
        <v>15</v>
      </c>
    </row>
    <row r="3982" spans="1:7" x14ac:dyDescent="0.2">
      <c r="A3982" s="1">
        <v>43631</v>
      </c>
      <c r="B3982">
        <v>16</v>
      </c>
      <c r="C3982">
        <v>16985</v>
      </c>
      <c r="D3982">
        <v>14147</v>
      </c>
      <c r="F3982">
        <f t="shared" si="124"/>
        <v>6</v>
      </c>
      <c r="G3982">
        <f t="shared" si="125"/>
        <v>15</v>
      </c>
    </row>
    <row r="3983" spans="1:7" x14ac:dyDescent="0.2">
      <c r="A3983" s="1">
        <v>43631</v>
      </c>
      <c r="B3983">
        <v>17</v>
      </c>
      <c r="C3983">
        <v>17278</v>
      </c>
      <c r="D3983">
        <v>14549</v>
      </c>
      <c r="F3983">
        <f t="shared" si="124"/>
        <v>6</v>
      </c>
      <c r="G3983">
        <f t="shared" si="125"/>
        <v>15</v>
      </c>
    </row>
    <row r="3984" spans="1:7" x14ac:dyDescent="0.2">
      <c r="A3984" s="1">
        <v>43631</v>
      </c>
      <c r="B3984">
        <v>18</v>
      </c>
      <c r="C3984">
        <v>17472</v>
      </c>
      <c r="D3984">
        <v>14570</v>
      </c>
      <c r="F3984">
        <f t="shared" si="124"/>
        <v>6</v>
      </c>
      <c r="G3984">
        <f t="shared" si="125"/>
        <v>15</v>
      </c>
    </row>
    <row r="3985" spans="1:7" x14ac:dyDescent="0.2">
      <c r="A3985" s="1">
        <v>43631</v>
      </c>
      <c r="B3985">
        <v>19</v>
      </c>
      <c r="C3985">
        <v>17773</v>
      </c>
      <c r="D3985">
        <v>14439</v>
      </c>
      <c r="F3985">
        <f t="shared" si="124"/>
        <v>6</v>
      </c>
      <c r="G3985">
        <f t="shared" si="125"/>
        <v>15</v>
      </c>
    </row>
    <row r="3986" spans="1:7" x14ac:dyDescent="0.2">
      <c r="A3986" s="1">
        <v>43631</v>
      </c>
      <c r="B3986">
        <v>20</v>
      </c>
      <c r="C3986">
        <v>17366</v>
      </c>
      <c r="D3986">
        <v>14280</v>
      </c>
      <c r="F3986">
        <f t="shared" si="124"/>
        <v>6</v>
      </c>
      <c r="G3986">
        <f t="shared" si="125"/>
        <v>15</v>
      </c>
    </row>
    <row r="3987" spans="1:7" x14ac:dyDescent="0.2">
      <c r="A3987" s="1">
        <v>43631</v>
      </c>
      <c r="B3987">
        <v>21</v>
      </c>
      <c r="C3987">
        <v>17040</v>
      </c>
      <c r="D3987">
        <v>14231</v>
      </c>
      <c r="F3987">
        <f t="shared" si="124"/>
        <v>6</v>
      </c>
      <c r="G3987">
        <f t="shared" si="125"/>
        <v>15</v>
      </c>
    </row>
    <row r="3988" spans="1:7" x14ac:dyDescent="0.2">
      <c r="A3988" s="1">
        <v>43631</v>
      </c>
      <c r="B3988">
        <v>22</v>
      </c>
      <c r="C3988">
        <v>16945</v>
      </c>
      <c r="D3988">
        <v>13715</v>
      </c>
      <c r="F3988">
        <f t="shared" si="124"/>
        <v>6</v>
      </c>
      <c r="G3988">
        <f t="shared" si="125"/>
        <v>15</v>
      </c>
    </row>
    <row r="3989" spans="1:7" x14ac:dyDescent="0.2">
      <c r="A3989" s="1">
        <v>43631</v>
      </c>
      <c r="B3989">
        <v>23</v>
      </c>
      <c r="C3989">
        <v>16102</v>
      </c>
      <c r="D3989">
        <v>12893</v>
      </c>
      <c r="F3989">
        <f t="shared" si="124"/>
        <v>6</v>
      </c>
      <c r="G3989">
        <f t="shared" si="125"/>
        <v>15</v>
      </c>
    </row>
    <row r="3990" spans="1:7" x14ac:dyDescent="0.2">
      <c r="A3990" s="1">
        <v>43631</v>
      </c>
      <c r="B3990">
        <v>24</v>
      </c>
      <c r="C3990">
        <v>15309</v>
      </c>
      <c r="D3990">
        <v>12151</v>
      </c>
      <c r="F3990">
        <f t="shared" si="124"/>
        <v>6</v>
      </c>
      <c r="G3990">
        <f t="shared" si="125"/>
        <v>15</v>
      </c>
    </row>
    <row r="3991" spans="1:7" x14ac:dyDescent="0.2">
      <c r="A3991" s="1">
        <v>43632</v>
      </c>
      <c r="B3991">
        <v>1</v>
      </c>
      <c r="C3991">
        <v>14732</v>
      </c>
      <c r="D3991">
        <v>11603</v>
      </c>
      <c r="F3991">
        <f t="shared" si="124"/>
        <v>6</v>
      </c>
      <c r="G3991">
        <f t="shared" si="125"/>
        <v>16</v>
      </c>
    </row>
    <row r="3992" spans="1:7" x14ac:dyDescent="0.2">
      <c r="A3992" s="1">
        <v>43632</v>
      </c>
      <c r="B3992">
        <v>2</v>
      </c>
      <c r="C3992">
        <v>14315</v>
      </c>
      <c r="D3992">
        <v>11241</v>
      </c>
      <c r="F3992">
        <f t="shared" si="124"/>
        <v>6</v>
      </c>
      <c r="G3992">
        <f t="shared" si="125"/>
        <v>16</v>
      </c>
    </row>
    <row r="3993" spans="1:7" x14ac:dyDescent="0.2">
      <c r="A3993" s="1">
        <v>43632</v>
      </c>
      <c r="B3993">
        <v>3</v>
      </c>
      <c r="C3993">
        <v>14265</v>
      </c>
      <c r="D3993">
        <v>11126</v>
      </c>
      <c r="F3993">
        <f t="shared" si="124"/>
        <v>6</v>
      </c>
      <c r="G3993">
        <f t="shared" si="125"/>
        <v>16</v>
      </c>
    </row>
    <row r="3994" spans="1:7" x14ac:dyDescent="0.2">
      <c r="A3994" s="1">
        <v>43632</v>
      </c>
      <c r="B3994">
        <v>4</v>
      </c>
      <c r="C3994">
        <v>14241</v>
      </c>
      <c r="D3994">
        <v>11082</v>
      </c>
      <c r="F3994">
        <f t="shared" si="124"/>
        <v>6</v>
      </c>
      <c r="G3994">
        <f t="shared" si="125"/>
        <v>16</v>
      </c>
    </row>
    <row r="3995" spans="1:7" x14ac:dyDescent="0.2">
      <c r="A3995" s="1">
        <v>43632</v>
      </c>
      <c r="B3995">
        <v>5</v>
      </c>
      <c r="C3995">
        <v>14075</v>
      </c>
      <c r="D3995">
        <v>10927</v>
      </c>
      <c r="F3995">
        <f t="shared" si="124"/>
        <v>6</v>
      </c>
      <c r="G3995">
        <f t="shared" si="125"/>
        <v>16</v>
      </c>
    </row>
    <row r="3996" spans="1:7" x14ac:dyDescent="0.2">
      <c r="A3996" s="1">
        <v>43632</v>
      </c>
      <c r="B3996">
        <v>6</v>
      </c>
      <c r="C3996">
        <v>14126</v>
      </c>
      <c r="D3996">
        <v>10923</v>
      </c>
      <c r="F3996">
        <f t="shared" si="124"/>
        <v>6</v>
      </c>
      <c r="G3996">
        <f t="shared" si="125"/>
        <v>16</v>
      </c>
    </row>
    <row r="3997" spans="1:7" x14ac:dyDescent="0.2">
      <c r="A3997" s="1">
        <v>43632</v>
      </c>
      <c r="B3997">
        <v>7</v>
      </c>
      <c r="C3997">
        <v>14608</v>
      </c>
      <c r="D3997">
        <v>11373</v>
      </c>
      <c r="F3997">
        <f t="shared" si="124"/>
        <v>6</v>
      </c>
      <c r="G3997">
        <f t="shared" si="125"/>
        <v>16</v>
      </c>
    </row>
    <row r="3998" spans="1:7" x14ac:dyDescent="0.2">
      <c r="A3998" s="1">
        <v>43632</v>
      </c>
      <c r="B3998">
        <v>8</v>
      </c>
      <c r="C3998">
        <v>14997</v>
      </c>
      <c r="D3998">
        <v>11975</v>
      </c>
      <c r="F3998">
        <f t="shared" si="124"/>
        <v>6</v>
      </c>
      <c r="G3998">
        <f t="shared" si="125"/>
        <v>16</v>
      </c>
    </row>
    <row r="3999" spans="1:7" x14ac:dyDescent="0.2">
      <c r="A3999" s="1">
        <v>43632</v>
      </c>
      <c r="B3999">
        <v>9</v>
      </c>
      <c r="C3999">
        <v>15335</v>
      </c>
      <c r="D3999">
        <v>12386</v>
      </c>
      <c r="F3999">
        <f t="shared" si="124"/>
        <v>6</v>
      </c>
      <c r="G3999">
        <f t="shared" si="125"/>
        <v>16</v>
      </c>
    </row>
    <row r="4000" spans="1:7" x14ac:dyDescent="0.2">
      <c r="A4000" s="1">
        <v>43632</v>
      </c>
      <c r="B4000">
        <v>10</v>
      </c>
      <c r="C4000">
        <v>15784</v>
      </c>
      <c r="D4000">
        <v>12705</v>
      </c>
      <c r="F4000">
        <f t="shared" si="124"/>
        <v>6</v>
      </c>
      <c r="G4000">
        <f t="shared" si="125"/>
        <v>16</v>
      </c>
    </row>
    <row r="4001" spans="1:7" x14ac:dyDescent="0.2">
      <c r="A4001" s="1">
        <v>43632</v>
      </c>
      <c r="B4001">
        <v>11</v>
      </c>
      <c r="C4001">
        <v>15306</v>
      </c>
      <c r="D4001">
        <v>12917</v>
      </c>
      <c r="F4001">
        <f t="shared" si="124"/>
        <v>6</v>
      </c>
      <c r="G4001">
        <f t="shared" si="125"/>
        <v>16</v>
      </c>
    </row>
    <row r="4002" spans="1:7" x14ac:dyDescent="0.2">
      <c r="A4002" s="1">
        <v>43632</v>
      </c>
      <c r="B4002">
        <v>12</v>
      </c>
      <c r="C4002">
        <v>15477</v>
      </c>
      <c r="D4002">
        <v>12937</v>
      </c>
      <c r="F4002">
        <f t="shared" si="124"/>
        <v>6</v>
      </c>
      <c r="G4002">
        <f t="shared" si="125"/>
        <v>16</v>
      </c>
    </row>
    <row r="4003" spans="1:7" x14ac:dyDescent="0.2">
      <c r="A4003" s="1">
        <v>43632</v>
      </c>
      <c r="B4003">
        <v>13</v>
      </c>
      <c r="C4003">
        <v>15533</v>
      </c>
      <c r="D4003">
        <v>12919</v>
      </c>
      <c r="F4003">
        <f t="shared" si="124"/>
        <v>6</v>
      </c>
      <c r="G4003">
        <f t="shared" si="125"/>
        <v>16</v>
      </c>
    </row>
    <row r="4004" spans="1:7" x14ac:dyDescent="0.2">
      <c r="A4004" s="1">
        <v>43632</v>
      </c>
      <c r="B4004">
        <v>14</v>
      </c>
      <c r="C4004">
        <v>15641</v>
      </c>
      <c r="D4004">
        <v>12999</v>
      </c>
      <c r="F4004">
        <f t="shared" si="124"/>
        <v>6</v>
      </c>
      <c r="G4004">
        <f t="shared" si="125"/>
        <v>16</v>
      </c>
    </row>
    <row r="4005" spans="1:7" x14ac:dyDescent="0.2">
      <c r="A4005" s="1">
        <v>43632</v>
      </c>
      <c r="B4005">
        <v>15</v>
      </c>
      <c r="C4005">
        <v>15905</v>
      </c>
      <c r="D4005">
        <v>13120</v>
      </c>
      <c r="F4005">
        <f t="shared" si="124"/>
        <v>6</v>
      </c>
      <c r="G4005">
        <f t="shared" si="125"/>
        <v>16</v>
      </c>
    </row>
    <row r="4006" spans="1:7" x14ac:dyDescent="0.2">
      <c r="A4006" s="1">
        <v>43632</v>
      </c>
      <c r="B4006">
        <v>16</v>
      </c>
      <c r="C4006">
        <v>16227</v>
      </c>
      <c r="D4006">
        <v>13432</v>
      </c>
      <c r="F4006">
        <f t="shared" si="124"/>
        <v>6</v>
      </c>
      <c r="G4006">
        <f t="shared" si="125"/>
        <v>16</v>
      </c>
    </row>
    <row r="4007" spans="1:7" x14ac:dyDescent="0.2">
      <c r="A4007" s="1">
        <v>43632</v>
      </c>
      <c r="B4007">
        <v>17</v>
      </c>
      <c r="C4007">
        <v>16390</v>
      </c>
      <c r="D4007">
        <v>13638</v>
      </c>
      <c r="F4007">
        <f t="shared" si="124"/>
        <v>6</v>
      </c>
      <c r="G4007">
        <f t="shared" si="125"/>
        <v>16</v>
      </c>
    </row>
    <row r="4008" spans="1:7" x14ac:dyDescent="0.2">
      <c r="A4008" s="1">
        <v>43632</v>
      </c>
      <c r="B4008">
        <v>18</v>
      </c>
      <c r="C4008">
        <v>16345</v>
      </c>
      <c r="D4008">
        <v>13877</v>
      </c>
      <c r="F4008">
        <f t="shared" si="124"/>
        <v>6</v>
      </c>
      <c r="G4008">
        <f t="shared" si="125"/>
        <v>16</v>
      </c>
    </row>
    <row r="4009" spans="1:7" x14ac:dyDescent="0.2">
      <c r="A4009" s="1">
        <v>43632</v>
      </c>
      <c r="B4009">
        <v>19</v>
      </c>
      <c r="C4009">
        <v>17141</v>
      </c>
      <c r="D4009">
        <v>14131</v>
      </c>
      <c r="F4009">
        <f t="shared" si="124"/>
        <v>6</v>
      </c>
      <c r="G4009">
        <f t="shared" si="125"/>
        <v>16</v>
      </c>
    </row>
    <row r="4010" spans="1:7" x14ac:dyDescent="0.2">
      <c r="A4010" s="1">
        <v>43632</v>
      </c>
      <c r="B4010">
        <v>20</v>
      </c>
      <c r="C4010">
        <v>16983</v>
      </c>
      <c r="D4010">
        <v>14367</v>
      </c>
      <c r="F4010">
        <f t="shared" si="124"/>
        <v>6</v>
      </c>
      <c r="G4010">
        <f t="shared" si="125"/>
        <v>16</v>
      </c>
    </row>
    <row r="4011" spans="1:7" x14ac:dyDescent="0.2">
      <c r="A4011" s="1">
        <v>43632</v>
      </c>
      <c r="B4011">
        <v>21</v>
      </c>
      <c r="C4011">
        <v>16959</v>
      </c>
      <c r="D4011">
        <v>14494</v>
      </c>
      <c r="F4011">
        <f t="shared" si="124"/>
        <v>6</v>
      </c>
      <c r="G4011">
        <f t="shared" si="125"/>
        <v>16</v>
      </c>
    </row>
    <row r="4012" spans="1:7" x14ac:dyDescent="0.2">
      <c r="A4012" s="1">
        <v>43632</v>
      </c>
      <c r="B4012">
        <v>22</v>
      </c>
      <c r="C4012">
        <v>16579</v>
      </c>
      <c r="D4012">
        <v>14015</v>
      </c>
      <c r="F4012">
        <f t="shared" si="124"/>
        <v>6</v>
      </c>
      <c r="G4012">
        <f t="shared" si="125"/>
        <v>16</v>
      </c>
    </row>
    <row r="4013" spans="1:7" x14ac:dyDescent="0.2">
      <c r="A4013" s="1">
        <v>43632</v>
      </c>
      <c r="B4013">
        <v>23</v>
      </c>
      <c r="C4013">
        <v>15848</v>
      </c>
      <c r="D4013">
        <v>13021</v>
      </c>
      <c r="F4013">
        <f t="shared" si="124"/>
        <v>6</v>
      </c>
      <c r="G4013">
        <f t="shared" si="125"/>
        <v>16</v>
      </c>
    </row>
    <row r="4014" spans="1:7" x14ac:dyDescent="0.2">
      <c r="A4014" s="1">
        <v>43632</v>
      </c>
      <c r="B4014">
        <v>24</v>
      </c>
      <c r="C4014">
        <v>14910</v>
      </c>
      <c r="D4014">
        <v>12150</v>
      </c>
      <c r="F4014">
        <f t="shared" si="124"/>
        <v>6</v>
      </c>
      <c r="G4014">
        <f t="shared" si="125"/>
        <v>16</v>
      </c>
    </row>
    <row r="4015" spans="1:7" x14ac:dyDescent="0.2">
      <c r="A4015" s="1">
        <v>43633</v>
      </c>
      <c r="B4015">
        <v>1</v>
      </c>
      <c r="C4015">
        <v>14527</v>
      </c>
      <c r="D4015">
        <v>11581</v>
      </c>
      <c r="F4015">
        <f t="shared" si="124"/>
        <v>6</v>
      </c>
      <c r="G4015">
        <f t="shared" si="125"/>
        <v>17</v>
      </c>
    </row>
    <row r="4016" spans="1:7" x14ac:dyDescent="0.2">
      <c r="A4016" s="1">
        <v>43633</v>
      </c>
      <c r="B4016">
        <v>2</v>
      </c>
      <c r="C4016">
        <v>14458</v>
      </c>
      <c r="D4016">
        <v>11370</v>
      </c>
      <c r="F4016">
        <f t="shared" si="124"/>
        <v>6</v>
      </c>
      <c r="G4016">
        <f t="shared" si="125"/>
        <v>17</v>
      </c>
    </row>
    <row r="4017" spans="1:7" x14ac:dyDescent="0.2">
      <c r="A4017" s="1">
        <v>43633</v>
      </c>
      <c r="B4017">
        <v>3</v>
      </c>
      <c r="C4017">
        <v>14435</v>
      </c>
      <c r="D4017">
        <v>11254</v>
      </c>
      <c r="F4017">
        <f t="shared" si="124"/>
        <v>6</v>
      </c>
      <c r="G4017">
        <f t="shared" si="125"/>
        <v>17</v>
      </c>
    </row>
    <row r="4018" spans="1:7" x14ac:dyDescent="0.2">
      <c r="A4018" s="1">
        <v>43633</v>
      </c>
      <c r="B4018">
        <v>4</v>
      </c>
      <c r="C4018">
        <v>14593</v>
      </c>
      <c r="D4018">
        <v>11349</v>
      </c>
      <c r="F4018">
        <f t="shared" si="124"/>
        <v>6</v>
      </c>
      <c r="G4018">
        <f t="shared" si="125"/>
        <v>17</v>
      </c>
    </row>
    <row r="4019" spans="1:7" x14ac:dyDescent="0.2">
      <c r="A4019" s="1">
        <v>43633</v>
      </c>
      <c r="B4019">
        <v>5</v>
      </c>
      <c r="C4019">
        <v>14888</v>
      </c>
      <c r="D4019">
        <v>11741</v>
      </c>
      <c r="F4019">
        <f t="shared" si="124"/>
        <v>6</v>
      </c>
      <c r="G4019">
        <f t="shared" si="125"/>
        <v>17</v>
      </c>
    </row>
    <row r="4020" spans="1:7" x14ac:dyDescent="0.2">
      <c r="A4020" s="1">
        <v>43633</v>
      </c>
      <c r="B4020">
        <v>6</v>
      </c>
      <c r="C4020">
        <v>15443</v>
      </c>
      <c r="D4020">
        <v>12691</v>
      </c>
      <c r="F4020">
        <f t="shared" si="124"/>
        <v>6</v>
      </c>
      <c r="G4020">
        <f t="shared" si="125"/>
        <v>17</v>
      </c>
    </row>
    <row r="4021" spans="1:7" x14ac:dyDescent="0.2">
      <c r="A4021" s="1">
        <v>43633</v>
      </c>
      <c r="B4021">
        <v>7</v>
      </c>
      <c r="C4021">
        <v>16752</v>
      </c>
      <c r="D4021">
        <v>13934</v>
      </c>
      <c r="F4021">
        <f t="shared" si="124"/>
        <v>6</v>
      </c>
      <c r="G4021">
        <f t="shared" si="125"/>
        <v>17</v>
      </c>
    </row>
    <row r="4022" spans="1:7" x14ac:dyDescent="0.2">
      <c r="A4022" s="1">
        <v>43633</v>
      </c>
      <c r="B4022">
        <v>8</v>
      </c>
      <c r="C4022">
        <v>17188</v>
      </c>
      <c r="D4022">
        <v>14480</v>
      </c>
      <c r="F4022">
        <f t="shared" si="124"/>
        <v>6</v>
      </c>
      <c r="G4022">
        <f t="shared" si="125"/>
        <v>17</v>
      </c>
    </row>
    <row r="4023" spans="1:7" x14ac:dyDescent="0.2">
      <c r="A4023" s="1">
        <v>43633</v>
      </c>
      <c r="B4023">
        <v>9</v>
      </c>
      <c r="C4023">
        <v>17503</v>
      </c>
      <c r="D4023">
        <v>14459</v>
      </c>
      <c r="F4023">
        <f t="shared" si="124"/>
        <v>6</v>
      </c>
      <c r="G4023">
        <f t="shared" si="125"/>
        <v>17</v>
      </c>
    </row>
    <row r="4024" spans="1:7" x14ac:dyDescent="0.2">
      <c r="A4024" s="1">
        <v>43633</v>
      </c>
      <c r="B4024">
        <v>10</v>
      </c>
      <c r="C4024">
        <v>17450</v>
      </c>
      <c r="D4024">
        <v>14490</v>
      </c>
      <c r="F4024">
        <f t="shared" si="124"/>
        <v>6</v>
      </c>
      <c r="G4024">
        <f t="shared" si="125"/>
        <v>17</v>
      </c>
    </row>
    <row r="4025" spans="1:7" x14ac:dyDescent="0.2">
      <c r="A4025" s="1">
        <v>43633</v>
      </c>
      <c r="B4025">
        <v>11</v>
      </c>
      <c r="C4025">
        <v>17479</v>
      </c>
      <c r="D4025">
        <v>14628</v>
      </c>
      <c r="F4025">
        <f t="shared" si="124"/>
        <v>6</v>
      </c>
      <c r="G4025">
        <f t="shared" si="125"/>
        <v>17</v>
      </c>
    </row>
    <row r="4026" spans="1:7" x14ac:dyDescent="0.2">
      <c r="A4026" s="1">
        <v>43633</v>
      </c>
      <c r="B4026">
        <v>12</v>
      </c>
      <c r="C4026">
        <v>17557</v>
      </c>
      <c r="D4026">
        <v>14825</v>
      </c>
      <c r="F4026">
        <f t="shared" si="124"/>
        <v>6</v>
      </c>
      <c r="G4026">
        <f t="shared" si="125"/>
        <v>17</v>
      </c>
    </row>
    <row r="4027" spans="1:7" x14ac:dyDescent="0.2">
      <c r="A4027" s="1">
        <v>43633</v>
      </c>
      <c r="B4027">
        <v>13</v>
      </c>
      <c r="C4027">
        <v>17826</v>
      </c>
      <c r="D4027">
        <v>14959</v>
      </c>
      <c r="F4027">
        <f t="shared" si="124"/>
        <v>6</v>
      </c>
      <c r="G4027">
        <f t="shared" si="125"/>
        <v>17</v>
      </c>
    </row>
    <row r="4028" spans="1:7" x14ac:dyDescent="0.2">
      <c r="A4028" s="1">
        <v>43633</v>
      </c>
      <c r="B4028">
        <v>14</v>
      </c>
      <c r="C4028">
        <v>17822</v>
      </c>
      <c r="D4028">
        <v>15026</v>
      </c>
      <c r="F4028">
        <f t="shared" si="124"/>
        <v>6</v>
      </c>
      <c r="G4028">
        <f t="shared" si="125"/>
        <v>17</v>
      </c>
    </row>
    <row r="4029" spans="1:7" x14ac:dyDescent="0.2">
      <c r="A4029" s="1">
        <v>43633</v>
      </c>
      <c r="B4029">
        <v>15</v>
      </c>
      <c r="C4029">
        <v>17780</v>
      </c>
      <c r="D4029">
        <v>15218</v>
      </c>
      <c r="F4029">
        <f t="shared" si="124"/>
        <v>6</v>
      </c>
      <c r="G4029">
        <f t="shared" si="125"/>
        <v>17</v>
      </c>
    </row>
    <row r="4030" spans="1:7" x14ac:dyDescent="0.2">
      <c r="A4030" s="1">
        <v>43633</v>
      </c>
      <c r="B4030">
        <v>16</v>
      </c>
      <c r="C4030">
        <v>18177</v>
      </c>
      <c r="D4030">
        <v>15671</v>
      </c>
      <c r="F4030">
        <f t="shared" si="124"/>
        <v>6</v>
      </c>
      <c r="G4030">
        <f t="shared" si="125"/>
        <v>17</v>
      </c>
    </row>
    <row r="4031" spans="1:7" x14ac:dyDescent="0.2">
      <c r="A4031" s="1">
        <v>43633</v>
      </c>
      <c r="B4031">
        <v>17</v>
      </c>
      <c r="C4031">
        <v>18193</v>
      </c>
      <c r="D4031">
        <v>16112</v>
      </c>
      <c r="F4031">
        <f t="shared" si="124"/>
        <v>6</v>
      </c>
      <c r="G4031">
        <f t="shared" si="125"/>
        <v>17</v>
      </c>
    </row>
    <row r="4032" spans="1:7" x14ac:dyDescent="0.2">
      <c r="A4032" s="1">
        <v>43633</v>
      </c>
      <c r="B4032">
        <v>18</v>
      </c>
      <c r="C4032">
        <v>18178</v>
      </c>
      <c r="D4032">
        <v>16133</v>
      </c>
      <c r="F4032">
        <f t="shared" si="124"/>
        <v>6</v>
      </c>
      <c r="G4032">
        <f t="shared" si="125"/>
        <v>17</v>
      </c>
    </row>
    <row r="4033" spans="1:7" x14ac:dyDescent="0.2">
      <c r="A4033" s="1">
        <v>43633</v>
      </c>
      <c r="B4033">
        <v>19</v>
      </c>
      <c r="C4033">
        <v>18203</v>
      </c>
      <c r="D4033">
        <v>16214</v>
      </c>
      <c r="F4033">
        <f t="shared" si="124"/>
        <v>6</v>
      </c>
      <c r="G4033">
        <f t="shared" si="125"/>
        <v>17</v>
      </c>
    </row>
    <row r="4034" spans="1:7" x14ac:dyDescent="0.2">
      <c r="A4034" s="1">
        <v>43633</v>
      </c>
      <c r="B4034">
        <v>20</v>
      </c>
      <c r="C4034">
        <v>18247</v>
      </c>
      <c r="D4034">
        <v>16219</v>
      </c>
      <c r="F4034">
        <f t="shared" si="124"/>
        <v>6</v>
      </c>
      <c r="G4034">
        <f t="shared" si="125"/>
        <v>17</v>
      </c>
    </row>
    <row r="4035" spans="1:7" x14ac:dyDescent="0.2">
      <c r="A4035" s="1">
        <v>43633</v>
      </c>
      <c r="B4035">
        <v>21</v>
      </c>
      <c r="C4035">
        <v>18185</v>
      </c>
      <c r="D4035">
        <v>16083</v>
      </c>
      <c r="F4035">
        <f t="shared" si="124"/>
        <v>6</v>
      </c>
      <c r="G4035">
        <f t="shared" si="125"/>
        <v>17</v>
      </c>
    </row>
    <row r="4036" spans="1:7" x14ac:dyDescent="0.2">
      <c r="A4036" s="1">
        <v>43633</v>
      </c>
      <c r="B4036">
        <v>22</v>
      </c>
      <c r="C4036">
        <v>17938</v>
      </c>
      <c r="D4036">
        <v>15210</v>
      </c>
      <c r="F4036">
        <f t="shared" si="124"/>
        <v>6</v>
      </c>
      <c r="G4036">
        <f t="shared" si="125"/>
        <v>17</v>
      </c>
    </row>
    <row r="4037" spans="1:7" x14ac:dyDescent="0.2">
      <c r="A4037" s="1">
        <v>43633</v>
      </c>
      <c r="B4037">
        <v>23</v>
      </c>
      <c r="C4037">
        <v>16523</v>
      </c>
      <c r="D4037">
        <v>13982</v>
      </c>
      <c r="F4037">
        <f t="shared" si="124"/>
        <v>6</v>
      </c>
      <c r="G4037">
        <f t="shared" si="125"/>
        <v>17</v>
      </c>
    </row>
    <row r="4038" spans="1:7" x14ac:dyDescent="0.2">
      <c r="A4038" s="1">
        <v>43633</v>
      </c>
      <c r="B4038">
        <v>24</v>
      </c>
      <c r="C4038">
        <v>15944</v>
      </c>
      <c r="D4038">
        <v>13010</v>
      </c>
      <c r="F4038">
        <f t="shared" si="124"/>
        <v>6</v>
      </c>
      <c r="G4038">
        <f t="shared" si="125"/>
        <v>17</v>
      </c>
    </row>
    <row r="4039" spans="1:7" x14ac:dyDescent="0.2">
      <c r="A4039" s="1">
        <v>43634</v>
      </c>
      <c r="B4039">
        <v>1</v>
      </c>
      <c r="C4039">
        <v>15645</v>
      </c>
      <c r="D4039">
        <v>12388</v>
      </c>
      <c r="F4039">
        <f t="shared" si="124"/>
        <v>6</v>
      </c>
      <c r="G4039">
        <f t="shared" si="125"/>
        <v>18</v>
      </c>
    </row>
    <row r="4040" spans="1:7" x14ac:dyDescent="0.2">
      <c r="A4040" s="1">
        <v>43634</v>
      </c>
      <c r="B4040">
        <v>2</v>
      </c>
      <c r="C4040">
        <v>15279</v>
      </c>
      <c r="D4040">
        <v>12037</v>
      </c>
      <c r="F4040">
        <f t="shared" ref="F4040:F4103" si="126">MONTH(A4040)</f>
        <v>6</v>
      </c>
      <c r="G4040">
        <f t="shared" ref="G4040:G4103" si="127">DAY(A4040)</f>
        <v>18</v>
      </c>
    </row>
    <row r="4041" spans="1:7" x14ac:dyDescent="0.2">
      <c r="A4041" s="1">
        <v>43634</v>
      </c>
      <c r="B4041">
        <v>3</v>
      </c>
      <c r="C4041">
        <v>15284</v>
      </c>
      <c r="D4041">
        <v>11991</v>
      </c>
      <c r="F4041">
        <f t="shared" si="126"/>
        <v>6</v>
      </c>
      <c r="G4041">
        <f t="shared" si="127"/>
        <v>18</v>
      </c>
    </row>
    <row r="4042" spans="1:7" x14ac:dyDescent="0.2">
      <c r="A4042" s="1">
        <v>43634</v>
      </c>
      <c r="B4042">
        <v>4</v>
      </c>
      <c r="C4042">
        <v>15335</v>
      </c>
      <c r="D4042">
        <v>12032</v>
      </c>
      <c r="F4042">
        <f t="shared" si="126"/>
        <v>6</v>
      </c>
      <c r="G4042">
        <f t="shared" si="127"/>
        <v>18</v>
      </c>
    </row>
    <row r="4043" spans="1:7" x14ac:dyDescent="0.2">
      <c r="A4043" s="1">
        <v>43634</v>
      </c>
      <c r="B4043">
        <v>5</v>
      </c>
      <c r="C4043">
        <v>15680</v>
      </c>
      <c r="D4043">
        <v>12448</v>
      </c>
      <c r="F4043">
        <f t="shared" si="126"/>
        <v>6</v>
      </c>
      <c r="G4043">
        <f t="shared" si="127"/>
        <v>18</v>
      </c>
    </row>
    <row r="4044" spans="1:7" x14ac:dyDescent="0.2">
      <c r="A4044" s="1">
        <v>43634</v>
      </c>
      <c r="B4044">
        <v>6</v>
      </c>
      <c r="C4044">
        <v>16111</v>
      </c>
      <c r="D4044">
        <v>13404</v>
      </c>
      <c r="F4044">
        <f t="shared" si="126"/>
        <v>6</v>
      </c>
      <c r="G4044">
        <f t="shared" si="127"/>
        <v>18</v>
      </c>
    </row>
    <row r="4045" spans="1:7" x14ac:dyDescent="0.2">
      <c r="A4045" s="1">
        <v>43634</v>
      </c>
      <c r="B4045">
        <v>7</v>
      </c>
      <c r="C4045">
        <v>17570</v>
      </c>
      <c r="D4045">
        <v>14596</v>
      </c>
      <c r="F4045">
        <f t="shared" si="126"/>
        <v>6</v>
      </c>
      <c r="G4045">
        <f t="shared" si="127"/>
        <v>18</v>
      </c>
    </row>
    <row r="4046" spans="1:7" x14ac:dyDescent="0.2">
      <c r="A4046" s="1">
        <v>43634</v>
      </c>
      <c r="B4046">
        <v>8</v>
      </c>
      <c r="C4046">
        <v>18097</v>
      </c>
      <c r="D4046">
        <v>15112</v>
      </c>
      <c r="F4046">
        <f t="shared" si="126"/>
        <v>6</v>
      </c>
      <c r="G4046">
        <f t="shared" si="127"/>
        <v>18</v>
      </c>
    </row>
    <row r="4047" spans="1:7" x14ac:dyDescent="0.2">
      <c r="A4047" s="1">
        <v>43634</v>
      </c>
      <c r="B4047">
        <v>9</v>
      </c>
      <c r="C4047">
        <v>17810</v>
      </c>
      <c r="D4047">
        <v>15241</v>
      </c>
      <c r="F4047">
        <f t="shared" si="126"/>
        <v>6</v>
      </c>
      <c r="G4047">
        <f t="shared" si="127"/>
        <v>18</v>
      </c>
    </row>
    <row r="4048" spans="1:7" x14ac:dyDescent="0.2">
      <c r="A4048" s="1">
        <v>43634</v>
      </c>
      <c r="B4048">
        <v>10</v>
      </c>
      <c r="C4048">
        <v>18328</v>
      </c>
      <c r="D4048">
        <v>15474</v>
      </c>
      <c r="F4048">
        <f t="shared" si="126"/>
        <v>6</v>
      </c>
      <c r="G4048">
        <f t="shared" si="127"/>
        <v>18</v>
      </c>
    </row>
    <row r="4049" spans="1:7" x14ac:dyDescent="0.2">
      <c r="A4049" s="1">
        <v>43634</v>
      </c>
      <c r="B4049">
        <v>11</v>
      </c>
      <c r="C4049">
        <v>17911</v>
      </c>
      <c r="D4049">
        <v>15493</v>
      </c>
      <c r="F4049">
        <f t="shared" si="126"/>
        <v>6</v>
      </c>
      <c r="G4049">
        <f t="shared" si="127"/>
        <v>18</v>
      </c>
    </row>
    <row r="4050" spans="1:7" x14ac:dyDescent="0.2">
      <c r="A4050" s="1">
        <v>43634</v>
      </c>
      <c r="B4050">
        <v>12</v>
      </c>
      <c r="C4050">
        <v>18320</v>
      </c>
      <c r="D4050">
        <v>15667</v>
      </c>
      <c r="F4050">
        <f t="shared" si="126"/>
        <v>6</v>
      </c>
      <c r="G4050">
        <f t="shared" si="127"/>
        <v>18</v>
      </c>
    </row>
    <row r="4051" spans="1:7" x14ac:dyDescent="0.2">
      <c r="A4051" s="1">
        <v>43634</v>
      </c>
      <c r="B4051">
        <v>13</v>
      </c>
      <c r="C4051">
        <v>18502</v>
      </c>
      <c r="D4051">
        <v>15859</v>
      </c>
      <c r="F4051">
        <f t="shared" si="126"/>
        <v>6</v>
      </c>
      <c r="G4051">
        <f t="shared" si="127"/>
        <v>18</v>
      </c>
    </row>
    <row r="4052" spans="1:7" x14ac:dyDescent="0.2">
      <c r="A4052" s="1">
        <v>43634</v>
      </c>
      <c r="B4052">
        <v>14</v>
      </c>
      <c r="C4052">
        <v>18481</v>
      </c>
      <c r="D4052">
        <v>16014</v>
      </c>
      <c r="F4052">
        <f t="shared" si="126"/>
        <v>6</v>
      </c>
      <c r="G4052">
        <f t="shared" si="127"/>
        <v>18</v>
      </c>
    </row>
    <row r="4053" spans="1:7" x14ac:dyDescent="0.2">
      <c r="A4053" s="1">
        <v>43634</v>
      </c>
      <c r="B4053">
        <v>15</v>
      </c>
      <c r="C4053">
        <v>18719</v>
      </c>
      <c r="D4053">
        <v>16297</v>
      </c>
      <c r="F4053">
        <f t="shared" si="126"/>
        <v>6</v>
      </c>
      <c r="G4053">
        <f t="shared" si="127"/>
        <v>18</v>
      </c>
    </row>
    <row r="4054" spans="1:7" x14ac:dyDescent="0.2">
      <c r="A4054" s="1">
        <v>43634</v>
      </c>
      <c r="B4054">
        <v>16</v>
      </c>
      <c r="C4054">
        <v>19205</v>
      </c>
      <c r="D4054">
        <v>16891</v>
      </c>
      <c r="F4054">
        <f t="shared" si="126"/>
        <v>6</v>
      </c>
      <c r="G4054">
        <f t="shared" si="127"/>
        <v>18</v>
      </c>
    </row>
    <row r="4055" spans="1:7" x14ac:dyDescent="0.2">
      <c r="A4055" s="1">
        <v>43634</v>
      </c>
      <c r="B4055">
        <v>17</v>
      </c>
      <c r="C4055">
        <v>19516</v>
      </c>
      <c r="D4055">
        <v>17395</v>
      </c>
      <c r="F4055">
        <f t="shared" si="126"/>
        <v>6</v>
      </c>
      <c r="G4055">
        <f t="shared" si="127"/>
        <v>18</v>
      </c>
    </row>
    <row r="4056" spans="1:7" x14ac:dyDescent="0.2">
      <c r="A4056" s="1">
        <v>43634</v>
      </c>
      <c r="B4056">
        <v>18</v>
      </c>
      <c r="C4056">
        <v>19426</v>
      </c>
      <c r="D4056">
        <v>17422</v>
      </c>
      <c r="F4056">
        <f t="shared" si="126"/>
        <v>6</v>
      </c>
      <c r="G4056">
        <f t="shared" si="127"/>
        <v>18</v>
      </c>
    </row>
    <row r="4057" spans="1:7" x14ac:dyDescent="0.2">
      <c r="A4057" s="1">
        <v>43634</v>
      </c>
      <c r="B4057">
        <v>19</v>
      </c>
      <c r="C4057">
        <v>19348</v>
      </c>
      <c r="D4057">
        <v>17520</v>
      </c>
      <c r="F4057">
        <f t="shared" si="126"/>
        <v>6</v>
      </c>
      <c r="G4057">
        <f t="shared" si="127"/>
        <v>18</v>
      </c>
    </row>
    <row r="4058" spans="1:7" x14ac:dyDescent="0.2">
      <c r="A4058" s="1">
        <v>43634</v>
      </c>
      <c r="B4058">
        <v>20</v>
      </c>
      <c r="C4058">
        <v>18997</v>
      </c>
      <c r="D4058">
        <v>17298</v>
      </c>
      <c r="F4058">
        <f t="shared" si="126"/>
        <v>6</v>
      </c>
      <c r="G4058">
        <f t="shared" si="127"/>
        <v>18</v>
      </c>
    </row>
    <row r="4059" spans="1:7" x14ac:dyDescent="0.2">
      <c r="A4059" s="1">
        <v>43634</v>
      </c>
      <c r="B4059">
        <v>21</v>
      </c>
      <c r="C4059">
        <v>19031</v>
      </c>
      <c r="D4059">
        <v>17002</v>
      </c>
      <c r="F4059">
        <f t="shared" si="126"/>
        <v>6</v>
      </c>
      <c r="G4059">
        <f t="shared" si="127"/>
        <v>18</v>
      </c>
    </row>
    <row r="4060" spans="1:7" x14ac:dyDescent="0.2">
      <c r="A4060" s="1">
        <v>43634</v>
      </c>
      <c r="B4060">
        <v>22</v>
      </c>
      <c r="C4060">
        <v>18094</v>
      </c>
      <c r="D4060">
        <v>16123</v>
      </c>
      <c r="F4060">
        <f t="shared" si="126"/>
        <v>6</v>
      </c>
      <c r="G4060">
        <f t="shared" si="127"/>
        <v>18</v>
      </c>
    </row>
    <row r="4061" spans="1:7" x14ac:dyDescent="0.2">
      <c r="A4061" s="1">
        <v>43634</v>
      </c>
      <c r="B4061">
        <v>23</v>
      </c>
      <c r="C4061">
        <v>16622</v>
      </c>
      <c r="D4061">
        <v>14683</v>
      </c>
      <c r="F4061">
        <f t="shared" si="126"/>
        <v>6</v>
      </c>
      <c r="G4061">
        <f t="shared" si="127"/>
        <v>18</v>
      </c>
    </row>
    <row r="4062" spans="1:7" x14ac:dyDescent="0.2">
      <c r="A4062" s="1">
        <v>43634</v>
      </c>
      <c r="B4062">
        <v>24</v>
      </c>
      <c r="C4062">
        <v>15528</v>
      </c>
      <c r="D4062">
        <v>13488</v>
      </c>
      <c r="F4062">
        <f t="shared" si="126"/>
        <v>6</v>
      </c>
      <c r="G4062">
        <f t="shared" si="127"/>
        <v>18</v>
      </c>
    </row>
    <row r="4063" spans="1:7" x14ac:dyDescent="0.2">
      <c r="A4063" s="1">
        <v>43635</v>
      </c>
      <c r="B4063">
        <v>1</v>
      </c>
      <c r="C4063">
        <v>15552</v>
      </c>
      <c r="D4063">
        <v>12829</v>
      </c>
      <c r="F4063">
        <f t="shared" si="126"/>
        <v>6</v>
      </c>
      <c r="G4063">
        <f t="shared" si="127"/>
        <v>19</v>
      </c>
    </row>
    <row r="4064" spans="1:7" x14ac:dyDescent="0.2">
      <c r="A4064" s="1">
        <v>43635</v>
      </c>
      <c r="B4064">
        <v>2</v>
      </c>
      <c r="C4064">
        <v>15379</v>
      </c>
      <c r="D4064">
        <v>12450</v>
      </c>
      <c r="F4064">
        <f t="shared" si="126"/>
        <v>6</v>
      </c>
      <c r="G4064">
        <f t="shared" si="127"/>
        <v>19</v>
      </c>
    </row>
    <row r="4065" spans="1:7" x14ac:dyDescent="0.2">
      <c r="A4065" s="1">
        <v>43635</v>
      </c>
      <c r="B4065">
        <v>3</v>
      </c>
      <c r="C4065">
        <v>15194</v>
      </c>
      <c r="D4065">
        <v>12228</v>
      </c>
      <c r="F4065">
        <f t="shared" si="126"/>
        <v>6</v>
      </c>
      <c r="G4065">
        <f t="shared" si="127"/>
        <v>19</v>
      </c>
    </row>
    <row r="4066" spans="1:7" x14ac:dyDescent="0.2">
      <c r="A4066" s="1">
        <v>43635</v>
      </c>
      <c r="B4066">
        <v>4</v>
      </c>
      <c r="C4066">
        <v>15244</v>
      </c>
      <c r="D4066">
        <v>12221</v>
      </c>
      <c r="F4066">
        <f t="shared" si="126"/>
        <v>6</v>
      </c>
      <c r="G4066">
        <f t="shared" si="127"/>
        <v>19</v>
      </c>
    </row>
    <row r="4067" spans="1:7" x14ac:dyDescent="0.2">
      <c r="A4067" s="1">
        <v>43635</v>
      </c>
      <c r="B4067">
        <v>5</v>
      </c>
      <c r="C4067">
        <v>15571</v>
      </c>
      <c r="D4067">
        <v>12589</v>
      </c>
      <c r="F4067">
        <f t="shared" si="126"/>
        <v>6</v>
      </c>
      <c r="G4067">
        <f t="shared" si="127"/>
        <v>19</v>
      </c>
    </row>
    <row r="4068" spans="1:7" x14ac:dyDescent="0.2">
      <c r="A4068" s="1">
        <v>43635</v>
      </c>
      <c r="B4068">
        <v>6</v>
      </c>
      <c r="C4068">
        <v>15745</v>
      </c>
      <c r="D4068">
        <v>13463</v>
      </c>
      <c r="F4068">
        <f t="shared" si="126"/>
        <v>6</v>
      </c>
      <c r="G4068">
        <f t="shared" si="127"/>
        <v>19</v>
      </c>
    </row>
    <row r="4069" spans="1:7" x14ac:dyDescent="0.2">
      <c r="A4069" s="1">
        <v>43635</v>
      </c>
      <c r="B4069">
        <v>7</v>
      </c>
      <c r="C4069">
        <v>17167</v>
      </c>
      <c r="D4069">
        <v>14710</v>
      </c>
      <c r="F4069">
        <f t="shared" si="126"/>
        <v>6</v>
      </c>
      <c r="G4069">
        <f t="shared" si="127"/>
        <v>19</v>
      </c>
    </row>
    <row r="4070" spans="1:7" x14ac:dyDescent="0.2">
      <c r="A4070" s="1">
        <v>43635</v>
      </c>
      <c r="B4070">
        <v>8</v>
      </c>
      <c r="C4070">
        <v>17655</v>
      </c>
      <c r="D4070">
        <v>15372</v>
      </c>
      <c r="F4070">
        <f t="shared" si="126"/>
        <v>6</v>
      </c>
      <c r="G4070">
        <f t="shared" si="127"/>
        <v>19</v>
      </c>
    </row>
    <row r="4071" spans="1:7" x14ac:dyDescent="0.2">
      <c r="A4071" s="1">
        <v>43635</v>
      </c>
      <c r="B4071">
        <v>9</v>
      </c>
      <c r="C4071">
        <v>17898</v>
      </c>
      <c r="D4071">
        <v>15662</v>
      </c>
      <c r="F4071">
        <f t="shared" si="126"/>
        <v>6</v>
      </c>
      <c r="G4071">
        <f t="shared" si="127"/>
        <v>19</v>
      </c>
    </row>
    <row r="4072" spans="1:7" x14ac:dyDescent="0.2">
      <c r="A4072" s="1">
        <v>43635</v>
      </c>
      <c r="B4072">
        <v>10</v>
      </c>
      <c r="C4072">
        <v>18198</v>
      </c>
      <c r="D4072">
        <v>16057</v>
      </c>
      <c r="F4072">
        <f t="shared" si="126"/>
        <v>6</v>
      </c>
      <c r="G4072">
        <f t="shared" si="127"/>
        <v>19</v>
      </c>
    </row>
    <row r="4073" spans="1:7" x14ac:dyDescent="0.2">
      <c r="A4073" s="1">
        <v>43635</v>
      </c>
      <c r="B4073">
        <v>11</v>
      </c>
      <c r="C4073">
        <v>18356</v>
      </c>
      <c r="D4073">
        <v>16343</v>
      </c>
      <c r="F4073">
        <f t="shared" si="126"/>
        <v>6</v>
      </c>
      <c r="G4073">
        <f t="shared" si="127"/>
        <v>19</v>
      </c>
    </row>
    <row r="4074" spans="1:7" x14ac:dyDescent="0.2">
      <c r="A4074" s="1">
        <v>43635</v>
      </c>
      <c r="B4074">
        <v>12</v>
      </c>
      <c r="C4074">
        <v>18740</v>
      </c>
      <c r="D4074">
        <v>16582</v>
      </c>
      <c r="F4074">
        <f t="shared" si="126"/>
        <v>6</v>
      </c>
      <c r="G4074">
        <f t="shared" si="127"/>
        <v>19</v>
      </c>
    </row>
    <row r="4075" spans="1:7" x14ac:dyDescent="0.2">
      <c r="A4075" s="1">
        <v>43635</v>
      </c>
      <c r="B4075">
        <v>13</v>
      </c>
      <c r="C4075">
        <v>18749</v>
      </c>
      <c r="D4075">
        <v>16916</v>
      </c>
      <c r="F4075">
        <f t="shared" si="126"/>
        <v>6</v>
      </c>
      <c r="G4075">
        <f t="shared" si="127"/>
        <v>19</v>
      </c>
    </row>
    <row r="4076" spans="1:7" x14ac:dyDescent="0.2">
      <c r="A4076" s="1">
        <v>43635</v>
      </c>
      <c r="B4076">
        <v>14</v>
      </c>
      <c r="C4076">
        <v>18829</v>
      </c>
      <c r="D4076">
        <v>17199</v>
      </c>
      <c r="F4076">
        <f t="shared" si="126"/>
        <v>6</v>
      </c>
      <c r="G4076">
        <f t="shared" si="127"/>
        <v>19</v>
      </c>
    </row>
    <row r="4077" spans="1:7" x14ac:dyDescent="0.2">
      <c r="A4077" s="1">
        <v>43635</v>
      </c>
      <c r="B4077">
        <v>15</v>
      </c>
      <c r="C4077">
        <v>19039</v>
      </c>
      <c r="D4077">
        <v>17330</v>
      </c>
      <c r="F4077">
        <f t="shared" si="126"/>
        <v>6</v>
      </c>
      <c r="G4077">
        <f t="shared" si="127"/>
        <v>19</v>
      </c>
    </row>
    <row r="4078" spans="1:7" x14ac:dyDescent="0.2">
      <c r="A4078" s="1">
        <v>43635</v>
      </c>
      <c r="B4078">
        <v>16</v>
      </c>
      <c r="C4078">
        <v>19498</v>
      </c>
      <c r="D4078">
        <v>17614</v>
      </c>
      <c r="F4078">
        <f t="shared" si="126"/>
        <v>6</v>
      </c>
      <c r="G4078">
        <f t="shared" si="127"/>
        <v>19</v>
      </c>
    </row>
    <row r="4079" spans="1:7" x14ac:dyDescent="0.2">
      <c r="A4079" s="1">
        <v>43635</v>
      </c>
      <c r="B4079">
        <v>17</v>
      </c>
      <c r="C4079">
        <v>19539</v>
      </c>
      <c r="D4079">
        <v>17732</v>
      </c>
      <c r="F4079">
        <f t="shared" si="126"/>
        <v>6</v>
      </c>
      <c r="G4079">
        <f t="shared" si="127"/>
        <v>19</v>
      </c>
    </row>
    <row r="4080" spans="1:7" x14ac:dyDescent="0.2">
      <c r="A4080" s="1">
        <v>43635</v>
      </c>
      <c r="B4080">
        <v>18</v>
      </c>
      <c r="C4080">
        <v>19632</v>
      </c>
      <c r="D4080">
        <v>17708</v>
      </c>
      <c r="F4080">
        <f t="shared" si="126"/>
        <v>6</v>
      </c>
      <c r="G4080">
        <f t="shared" si="127"/>
        <v>19</v>
      </c>
    </row>
    <row r="4081" spans="1:7" x14ac:dyDescent="0.2">
      <c r="A4081" s="1">
        <v>43635</v>
      </c>
      <c r="B4081">
        <v>19</v>
      </c>
      <c r="C4081">
        <v>19642</v>
      </c>
      <c r="D4081">
        <v>17896</v>
      </c>
      <c r="F4081">
        <f t="shared" si="126"/>
        <v>6</v>
      </c>
      <c r="G4081">
        <f t="shared" si="127"/>
        <v>19</v>
      </c>
    </row>
    <row r="4082" spans="1:7" x14ac:dyDescent="0.2">
      <c r="A4082" s="1">
        <v>43635</v>
      </c>
      <c r="B4082">
        <v>20</v>
      </c>
      <c r="C4082">
        <v>19656</v>
      </c>
      <c r="D4082">
        <v>17756</v>
      </c>
      <c r="F4082">
        <f t="shared" si="126"/>
        <v>6</v>
      </c>
      <c r="G4082">
        <f t="shared" si="127"/>
        <v>19</v>
      </c>
    </row>
    <row r="4083" spans="1:7" x14ac:dyDescent="0.2">
      <c r="A4083" s="1">
        <v>43635</v>
      </c>
      <c r="B4083">
        <v>21</v>
      </c>
      <c r="C4083">
        <v>19502</v>
      </c>
      <c r="D4083">
        <v>17559</v>
      </c>
      <c r="F4083">
        <f t="shared" si="126"/>
        <v>6</v>
      </c>
      <c r="G4083">
        <f t="shared" si="127"/>
        <v>19</v>
      </c>
    </row>
    <row r="4084" spans="1:7" x14ac:dyDescent="0.2">
      <c r="A4084" s="1">
        <v>43635</v>
      </c>
      <c r="B4084">
        <v>22</v>
      </c>
      <c r="C4084">
        <v>18797</v>
      </c>
      <c r="D4084">
        <v>16529</v>
      </c>
      <c r="F4084">
        <f t="shared" si="126"/>
        <v>6</v>
      </c>
      <c r="G4084">
        <f t="shared" si="127"/>
        <v>19</v>
      </c>
    </row>
    <row r="4085" spans="1:7" x14ac:dyDescent="0.2">
      <c r="A4085" s="1">
        <v>43635</v>
      </c>
      <c r="B4085">
        <v>23</v>
      </c>
      <c r="C4085">
        <v>17323</v>
      </c>
      <c r="D4085">
        <v>15042</v>
      </c>
      <c r="F4085">
        <f t="shared" si="126"/>
        <v>6</v>
      </c>
      <c r="G4085">
        <f t="shared" si="127"/>
        <v>19</v>
      </c>
    </row>
    <row r="4086" spans="1:7" x14ac:dyDescent="0.2">
      <c r="A4086" s="1">
        <v>43635</v>
      </c>
      <c r="B4086">
        <v>24</v>
      </c>
      <c r="C4086">
        <v>16947</v>
      </c>
      <c r="D4086">
        <v>13984</v>
      </c>
      <c r="F4086">
        <f t="shared" si="126"/>
        <v>6</v>
      </c>
      <c r="G4086">
        <f t="shared" si="127"/>
        <v>19</v>
      </c>
    </row>
    <row r="4087" spans="1:7" x14ac:dyDescent="0.2">
      <c r="A4087" s="1">
        <v>43636</v>
      </c>
      <c r="B4087">
        <v>1</v>
      </c>
      <c r="C4087">
        <v>15729</v>
      </c>
      <c r="D4087">
        <v>13236</v>
      </c>
      <c r="F4087">
        <f t="shared" si="126"/>
        <v>6</v>
      </c>
      <c r="G4087">
        <f t="shared" si="127"/>
        <v>20</v>
      </c>
    </row>
    <row r="4088" spans="1:7" x14ac:dyDescent="0.2">
      <c r="A4088" s="1">
        <v>43636</v>
      </c>
      <c r="B4088">
        <v>2</v>
      </c>
      <c r="C4088">
        <v>15510</v>
      </c>
      <c r="D4088">
        <v>12680</v>
      </c>
      <c r="F4088">
        <f t="shared" si="126"/>
        <v>6</v>
      </c>
      <c r="G4088">
        <f t="shared" si="127"/>
        <v>20</v>
      </c>
    </row>
    <row r="4089" spans="1:7" x14ac:dyDescent="0.2">
      <c r="A4089" s="1">
        <v>43636</v>
      </c>
      <c r="B4089">
        <v>3</v>
      </c>
      <c r="C4089">
        <v>15378</v>
      </c>
      <c r="D4089">
        <v>12508</v>
      </c>
      <c r="F4089">
        <f t="shared" si="126"/>
        <v>6</v>
      </c>
      <c r="G4089">
        <f t="shared" si="127"/>
        <v>20</v>
      </c>
    </row>
    <row r="4090" spans="1:7" x14ac:dyDescent="0.2">
      <c r="A4090" s="1">
        <v>43636</v>
      </c>
      <c r="B4090">
        <v>4</v>
      </c>
      <c r="C4090">
        <v>15345</v>
      </c>
      <c r="D4090">
        <v>12422</v>
      </c>
      <c r="F4090">
        <f t="shared" si="126"/>
        <v>6</v>
      </c>
      <c r="G4090">
        <f t="shared" si="127"/>
        <v>20</v>
      </c>
    </row>
    <row r="4091" spans="1:7" x14ac:dyDescent="0.2">
      <c r="A4091" s="1">
        <v>43636</v>
      </c>
      <c r="B4091">
        <v>5</v>
      </c>
      <c r="C4091">
        <v>15243</v>
      </c>
      <c r="D4091">
        <v>12624</v>
      </c>
      <c r="F4091">
        <f t="shared" si="126"/>
        <v>6</v>
      </c>
      <c r="G4091">
        <f t="shared" si="127"/>
        <v>20</v>
      </c>
    </row>
    <row r="4092" spans="1:7" x14ac:dyDescent="0.2">
      <c r="A4092" s="1">
        <v>43636</v>
      </c>
      <c r="B4092">
        <v>6</v>
      </c>
      <c r="C4092">
        <v>16320</v>
      </c>
      <c r="D4092">
        <v>13616</v>
      </c>
      <c r="F4092">
        <f t="shared" si="126"/>
        <v>6</v>
      </c>
      <c r="G4092">
        <f t="shared" si="127"/>
        <v>20</v>
      </c>
    </row>
    <row r="4093" spans="1:7" x14ac:dyDescent="0.2">
      <c r="A4093" s="1">
        <v>43636</v>
      </c>
      <c r="B4093">
        <v>7</v>
      </c>
      <c r="C4093">
        <v>17181</v>
      </c>
      <c r="D4093">
        <v>15043</v>
      </c>
      <c r="F4093">
        <f t="shared" si="126"/>
        <v>6</v>
      </c>
      <c r="G4093">
        <f t="shared" si="127"/>
        <v>20</v>
      </c>
    </row>
    <row r="4094" spans="1:7" x14ac:dyDescent="0.2">
      <c r="A4094" s="1">
        <v>43636</v>
      </c>
      <c r="B4094">
        <v>8</v>
      </c>
      <c r="C4094">
        <v>17974</v>
      </c>
      <c r="D4094">
        <v>15783</v>
      </c>
      <c r="F4094">
        <f t="shared" si="126"/>
        <v>6</v>
      </c>
      <c r="G4094">
        <f t="shared" si="127"/>
        <v>20</v>
      </c>
    </row>
    <row r="4095" spans="1:7" x14ac:dyDescent="0.2">
      <c r="A4095" s="1">
        <v>43636</v>
      </c>
      <c r="B4095">
        <v>9</v>
      </c>
      <c r="C4095">
        <v>18324</v>
      </c>
      <c r="D4095">
        <v>16057</v>
      </c>
      <c r="F4095">
        <f t="shared" si="126"/>
        <v>6</v>
      </c>
      <c r="G4095">
        <f t="shared" si="127"/>
        <v>20</v>
      </c>
    </row>
    <row r="4096" spans="1:7" x14ac:dyDescent="0.2">
      <c r="A4096" s="1">
        <v>43636</v>
      </c>
      <c r="B4096">
        <v>10</v>
      </c>
      <c r="C4096">
        <v>18482</v>
      </c>
      <c r="D4096">
        <v>16271</v>
      </c>
      <c r="F4096">
        <f t="shared" si="126"/>
        <v>6</v>
      </c>
      <c r="G4096">
        <f t="shared" si="127"/>
        <v>20</v>
      </c>
    </row>
    <row r="4097" spans="1:7" x14ac:dyDescent="0.2">
      <c r="A4097" s="1">
        <v>43636</v>
      </c>
      <c r="B4097">
        <v>11</v>
      </c>
      <c r="C4097">
        <v>18250</v>
      </c>
      <c r="D4097">
        <v>16474</v>
      </c>
      <c r="F4097">
        <f t="shared" si="126"/>
        <v>6</v>
      </c>
      <c r="G4097">
        <f t="shared" si="127"/>
        <v>20</v>
      </c>
    </row>
    <row r="4098" spans="1:7" x14ac:dyDescent="0.2">
      <c r="A4098" s="1">
        <v>43636</v>
      </c>
      <c r="B4098">
        <v>12</v>
      </c>
      <c r="C4098">
        <v>18379</v>
      </c>
      <c r="D4098">
        <v>16475</v>
      </c>
      <c r="F4098">
        <f t="shared" si="126"/>
        <v>6</v>
      </c>
      <c r="G4098">
        <f t="shared" si="127"/>
        <v>20</v>
      </c>
    </row>
    <row r="4099" spans="1:7" x14ac:dyDescent="0.2">
      <c r="A4099" s="1">
        <v>43636</v>
      </c>
      <c r="B4099">
        <v>13</v>
      </c>
      <c r="C4099">
        <v>18309</v>
      </c>
      <c r="D4099">
        <v>16462</v>
      </c>
      <c r="F4099">
        <f t="shared" si="126"/>
        <v>6</v>
      </c>
      <c r="G4099">
        <f t="shared" si="127"/>
        <v>20</v>
      </c>
    </row>
    <row r="4100" spans="1:7" x14ac:dyDescent="0.2">
      <c r="A4100" s="1">
        <v>43636</v>
      </c>
      <c r="B4100">
        <v>14</v>
      </c>
      <c r="C4100">
        <v>18475</v>
      </c>
      <c r="D4100">
        <v>16477</v>
      </c>
      <c r="F4100">
        <f t="shared" si="126"/>
        <v>6</v>
      </c>
      <c r="G4100">
        <f t="shared" si="127"/>
        <v>20</v>
      </c>
    </row>
    <row r="4101" spans="1:7" x14ac:dyDescent="0.2">
      <c r="A4101" s="1">
        <v>43636</v>
      </c>
      <c r="B4101">
        <v>15</v>
      </c>
      <c r="C4101">
        <v>18555</v>
      </c>
      <c r="D4101">
        <v>16558</v>
      </c>
      <c r="F4101">
        <f t="shared" si="126"/>
        <v>6</v>
      </c>
      <c r="G4101">
        <f t="shared" si="127"/>
        <v>20</v>
      </c>
    </row>
    <row r="4102" spans="1:7" x14ac:dyDescent="0.2">
      <c r="A4102" s="1">
        <v>43636</v>
      </c>
      <c r="B4102">
        <v>16</v>
      </c>
      <c r="C4102">
        <v>18999</v>
      </c>
      <c r="D4102">
        <v>16642</v>
      </c>
      <c r="F4102">
        <f t="shared" si="126"/>
        <v>6</v>
      </c>
      <c r="G4102">
        <f t="shared" si="127"/>
        <v>20</v>
      </c>
    </row>
    <row r="4103" spans="1:7" x14ac:dyDescent="0.2">
      <c r="A4103" s="1">
        <v>43636</v>
      </c>
      <c r="B4103">
        <v>17</v>
      </c>
      <c r="C4103">
        <v>18941</v>
      </c>
      <c r="D4103">
        <v>16709</v>
      </c>
      <c r="F4103">
        <f t="shared" si="126"/>
        <v>6</v>
      </c>
      <c r="G4103">
        <f t="shared" si="127"/>
        <v>20</v>
      </c>
    </row>
    <row r="4104" spans="1:7" x14ac:dyDescent="0.2">
      <c r="A4104" s="1">
        <v>43636</v>
      </c>
      <c r="B4104">
        <v>18</v>
      </c>
      <c r="C4104">
        <v>18857</v>
      </c>
      <c r="D4104">
        <v>16481</v>
      </c>
      <c r="F4104">
        <f t="shared" ref="F4104:F4167" si="128">MONTH(A4104)</f>
        <v>6</v>
      </c>
      <c r="G4104">
        <f t="shared" ref="G4104:G4167" si="129">DAY(A4104)</f>
        <v>20</v>
      </c>
    </row>
    <row r="4105" spans="1:7" x14ac:dyDescent="0.2">
      <c r="A4105" s="1">
        <v>43636</v>
      </c>
      <c r="B4105">
        <v>19</v>
      </c>
      <c r="C4105">
        <v>18765</v>
      </c>
      <c r="D4105">
        <v>16550</v>
      </c>
      <c r="F4105">
        <f t="shared" si="128"/>
        <v>6</v>
      </c>
      <c r="G4105">
        <f t="shared" si="129"/>
        <v>20</v>
      </c>
    </row>
    <row r="4106" spans="1:7" x14ac:dyDescent="0.2">
      <c r="A4106" s="1">
        <v>43636</v>
      </c>
      <c r="B4106">
        <v>20</v>
      </c>
      <c r="C4106">
        <v>18806</v>
      </c>
      <c r="D4106">
        <v>16426</v>
      </c>
      <c r="F4106">
        <f t="shared" si="128"/>
        <v>6</v>
      </c>
      <c r="G4106">
        <f t="shared" si="129"/>
        <v>20</v>
      </c>
    </row>
    <row r="4107" spans="1:7" x14ac:dyDescent="0.2">
      <c r="A4107" s="1">
        <v>43636</v>
      </c>
      <c r="B4107">
        <v>21</v>
      </c>
      <c r="C4107">
        <v>18939</v>
      </c>
      <c r="D4107">
        <v>16174</v>
      </c>
      <c r="F4107">
        <f t="shared" si="128"/>
        <v>6</v>
      </c>
      <c r="G4107">
        <f t="shared" si="129"/>
        <v>20</v>
      </c>
    </row>
    <row r="4108" spans="1:7" x14ac:dyDescent="0.2">
      <c r="A4108" s="1">
        <v>43636</v>
      </c>
      <c r="B4108">
        <v>22</v>
      </c>
      <c r="C4108">
        <v>17888</v>
      </c>
      <c r="D4108">
        <v>15191</v>
      </c>
      <c r="F4108">
        <f t="shared" si="128"/>
        <v>6</v>
      </c>
      <c r="G4108">
        <f t="shared" si="129"/>
        <v>20</v>
      </c>
    </row>
    <row r="4109" spans="1:7" x14ac:dyDescent="0.2">
      <c r="A4109" s="1">
        <v>43636</v>
      </c>
      <c r="B4109">
        <v>23</v>
      </c>
      <c r="C4109">
        <v>16410</v>
      </c>
      <c r="D4109">
        <v>13884</v>
      </c>
      <c r="F4109">
        <f t="shared" si="128"/>
        <v>6</v>
      </c>
      <c r="G4109">
        <f t="shared" si="129"/>
        <v>20</v>
      </c>
    </row>
    <row r="4110" spans="1:7" x14ac:dyDescent="0.2">
      <c r="A4110" s="1">
        <v>43636</v>
      </c>
      <c r="B4110">
        <v>24</v>
      </c>
      <c r="C4110">
        <v>15622</v>
      </c>
      <c r="D4110">
        <v>12832</v>
      </c>
      <c r="F4110">
        <f t="shared" si="128"/>
        <v>6</v>
      </c>
      <c r="G4110">
        <f t="shared" si="129"/>
        <v>20</v>
      </c>
    </row>
    <row r="4111" spans="1:7" x14ac:dyDescent="0.2">
      <c r="A4111" s="1">
        <v>43637</v>
      </c>
      <c r="B4111">
        <v>1</v>
      </c>
      <c r="C4111">
        <v>15101</v>
      </c>
      <c r="D4111">
        <v>12162</v>
      </c>
      <c r="F4111">
        <f t="shared" si="128"/>
        <v>6</v>
      </c>
      <c r="G4111">
        <f t="shared" si="129"/>
        <v>21</v>
      </c>
    </row>
    <row r="4112" spans="1:7" x14ac:dyDescent="0.2">
      <c r="A4112" s="1">
        <v>43637</v>
      </c>
      <c r="B4112">
        <v>2</v>
      </c>
      <c r="C4112">
        <v>14483</v>
      </c>
      <c r="D4112">
        <v>11830</v>
      </c>
      <c r="F4112">
        <f t="shared" si="128"/>
        <v>6</v>
      </c>
      <c r="G4112">
        <f t="shared" si="129"/>
        <v>21</v>
      </c>
    </row>
    <row r="4113" spans="1:7" x14ac:dyDescent="0.2">
      <c r="A4113" s="1">
        <v>43637</v>
      </c>
      <c r="B4113">
        <v>3</v>
      </c>
      <c r="C4113">
        <v>14334</v>
      </c>
      <c r="D4113">
        <v>11577</v>
      </c>
      <c r="F4113">
        <f t="shared" si="128"/>
        <v>6</v>
      </c>
      <c r="G4113">
        <f t="shared" si="129"/>
        <v>21</v>
      </c>
    </row>
    <row r="4114" spans="1:7" x14ac:dyDescent="0.2">
      <c r="A4114" s="1">
        <v>43637</v>
      </c>
      <c r="B4114">
        <v>4</v>
      </c>
      <c r="C4114">
        <v>14297</v>
      </c>
      <c r="D4114">
        <v>11512</v>
      </c>
      <c r="F4114">
        <f t="shared" si="128"/>
        <v>6</v>
      </c>
      <c r="G4114">
        <f t="shared" si="129"/>
        <v>21</v>
      </c>
    </row>
    <row r="4115" spans="1:7" x14ac:dyDescent="0.2">
      <c r="A4115" s="1">
        <v>43637</v>
      </c>
      <c r="B4115">
        <v>5</v>
      </c>
      <c r="C4115">
        <v>14546</v>
      </c>
      <c r="D4115">
        <v>11846</v>
      </c>
      <c r="F4115">
        <f t="shared" si="128"/>
        <v>6</v>
      </c>
      <c r="G4115">
        <f t="shared" si="129"/>
        <v>21</v>
      </c>
    </row>
    <row r="4116" spans="1:7" x14ac:dyDescent="0.2">
      <c r="A4116" s="1">
        <v>43637</v>
      </c>
      <c r="B4116">
        <v>6</v>
      </c>
      <c r="C4116">
        <v>15609</v>
      </c>
      <c r="D4116">
        <v>12719</v>
      </c>
      <c r="F4116">
        <f t="shared" si="128"/>
        <v>6</v>
      </c>
      <c r="G4116">
        <f t="shared" si="129"/>
        <v>21</v>
      </c>
    </row>
    <row r="4117" spans="1:7" x14ac:dyDescent="0.2">
      <c r="A4117" s="1">
        <v>43637</v>
      </c>
      <c r="B4117">
        <v>7</v>
      </c>
      <c r="C4117">
        <v>16373</v>
      </c>
      <c r="D4117">
        <v>14037</v>
      </c>
      <c r="F4117">
        <f t="shared" si="128"/>
        <v>6</v>
      </c>
      <c r="G4117">
        <f t="shared" si="129"/>
        <v>21</v>
      </c>
    </row>
    <row r="4118" spans="1:7" x14ac:dyDescent="0.2">
      <c r="A4118" s="1">
        <v>43637</v>
      </c>
      <c r="B4118">
        <v>8</v>
      </c>
      <c r="C4118">
        <v>17263</v>
      </c>
      <c r="D4118">
        <v>14655</v>
      </c>
      <c r="F4118">
        <f t="shared" si="128"/>
        <v>6</v>
      </c>
      <c r="G4118">
        <f t="shared" si="129"/>
        <v>21</v>
      </c>
    </row>
    <row r="4119" spans="1:7" x14ac:dyDescent="0.2">
      <c r="A4119" s="1">
        <v>43637</v>
      </c>
      <c r="B4119">
        <v>9</v>
      </c>
      <c r="C4119">
        <v>17489</v>
      </c>
      <c r="D4119">
        <v>14787</v>
      </c>
      <c r="F4119">
        <f t="shared" si="128"/>
        <v>6</v>
      </c>
      <c r="G4119">
        <f t="shared" si="129"/>
        <v>21</v>
      </c>
    </row>
    <row r="4120" spans="1:7" x14ac:dyDescent="0.2">
      <c r="A4120" s="1">
        <v>43637</v>
      </c>
      <c r="B4120">
        <v>10</v>
      </c>
      <c r="C4120">
        <v>17568</v>
      </c>
      <c r="D4120">
        <v>14887</v>
      </c>
      <c r="F4120">
        <f t="shared" si="128"/>
        <v>6</v>
      </c>
      <c r="G4120">
        <f t="shared" si="129"/>
        <v>21</v>
      </c>
    </row>
    <row r="4121" spans="1:7" x14ac:dyDescent="0.2">
      <c r="A4121" s="1">
        <v>43637</v>
      </c>
      <c r="B4121">
        <v>11</v>
      </c>
      <c r="C4121">
        <v>17625</v>
      </c>
      <c r="D4121">
        <v>14939</v>
      </c>
      <c r="F4121">
        <f t="shared" si="128"/>
        <v>6</v>
      </c>
      <c r="G4121">
        <f t="shared" si="129"/>
        <v>21</v>
      </c>
    </row>
    <row r="4122" spans="1:7" x14ac:dyDescent="0.2">
      <c r="A4122" s="1">
        <v>43637</v>
      </c>
      <c r="B4122">
        <v>12</v>
      </c>
      <c r="C4122">
        <v>17790</v>
      </c>
      <c r="D4122">
        <v>15067</v>
      </c>
      <c r="F4122">
        <f t="shared" si="128"/>
        <v>6</v>
      </c>
      <c r="G4122">
        <f t="shared" si="129"/>
        <v>21</v>
      </c>
    </row>
    <row r="4123" spans="1:7" x14ac:dyDescent="0.2">
      <c r="A4123" s="1">
        <v>43637</v>
      </c>
      <c r="B4123">
        <v>13</v>
      </c>
      <c r="C4123">
        <v>18065</v>
      </c>
      <c r="D4123">
        <v>15305</v>
      </c>
      <c r="F4123">
        <f t="shared" si="128"/>
        <v>6</v>
      </c>
      <c r="G4123">
        <f t="shared" si="129"/>
        <v>21</v>
      </c>
    </row>
    <row r="4124" spans="1:7" x14ac:dyDescent="0.2">
      <c r="A4124" s="1">
        <v>43637</v>
      </c>
      <c r="B4124">
        <v>14</v>
      </c>
      <c r="C4124">
        <v>17752</v>
      </c>
      <c r="D4124">
        <v>15376</v>
      </c>
      <c r="F4124">
        <f t="shared" si="128"/>
        <v>6</v>
      </c>
      <c r="G4124">
        <f t="shared" si="129"/>
        <v>21</v>
      </c>
    </row>
    <row r="4125" spans="1:7" x14ac:dyDescent="0.2">
      <c r="A4125" s="1">
        <v>43637</v>
      </c>
      <c r="B4125">
        <v>15</v>
      </c>
      <c r="C4125">
        <v>18477</v>
      </c>
      <c r="D4125">
        <v>15252</v>
      </c>
      <c r="F4125">
        <f t="shared" si="128"/>
        <v>6</v>
      </c>
      <c r="G4125">
        <f t="shared" si="129"/>
        <v>21</v>
      </c>
    </row>
    <row r="4126" spans="1:7" x14ac:dyDescent="0.2">
      <c r="A4126" s="1">
        <v>43637</v>
      </c>
      <c r="B4126">
        <v>16</v>
      </c>
      <c r="C4126">
        <v>18465</v>
      </c>
      <c r="D4126">
        <v>15459</v>
      </c>
      <c r="F4126">
        <f t="shared" si="128"/>
        <v>6</v>
      </c>
      <c r="G4126">
        <f t="shared" si="129"/>
        <v>21</v>
      </c>
    </row>
    <row r="4127" spans="1:7" x14ac:dyDescent="0.2">
      <c r="A4127" s="1">
        <v>43637</v>
      </c>
      <c r="B4127">
        <v>17</v>
      </c>
      <c r="C4127">
        <v>18889</v>
      </c>
      <c r="D4127">
        <v>15841</v>
      </c>
      <c r="F4127">
        <f t="shared" si="128"/>
        <v>6</v>
      </c>
      <c r="G4127">
        <f t="shared" si="129"/>
        <v>21</v>
      </c>
    </row>
    <row r="4128" spans="1:7" x14ac:dyDescent="0.2">
      <c r="A4128" s="1">
        <v>43637</v>
      </c>
      <c r="B4128">
        <v>18</v>
      </c>
      <c r="C4128">
        <v>18919</v>
      </c>
      <c r="D4128">
        <v>15965</v>
      </c>
      <c r="F4128">
        <f t="shared" si="128"/>
        <v>6</v>
      </c>
      <c r="G4128">
        <f t="shared" si="129"/>
        <v>21</v>
      </c>
    </row>
    <row r="4129" spans="1:7" x14ac:dyDescent="0.2">
      <c r="A4129" s="1">
        <v>43637</v>
      </c>
      <c r="B4129">
        <v>19</v>
      </c>
      <c r="C4129">
        <v>18863</v>
      </c>
      <c r="D4129">
        <v>16065</v>
      </c>
      <c r="F4129">
        <f t="shared" si="128"/>
        <v>6</v>
      </c>
      <c r="G4129">
        <f t="shared" si="129"/>
        <v>21</v>
      </c>
    </row>
    <row r="4130" spans="1:7" x14ac:dyDescent="0.2">
      <c r="A4130" s="1">
        <v>43637</v>
      </c>
      <c r="B4130">
        <v>20</v>
      </c>
      <c r="C4130">
        <v>18933</v>
      </c>
      <c r="D4130">
        <v>16001</v>
      </c>
      <c r="F4130">
        <f t="shared" si="128"/>
        <v>6</v>
      </c>
      <c r="G4130">
        <f t="shared" si="129"/>
        <v>21</v>
      </c>
    </row>
    <row r="4131" spans="1:7" x14ac:dyDescent="0.2">
      <c r="A4131" s="1">
        <v>43637</v>
      </c>
      <c r="B4131">
        <v>21</v>
      </c>
      <c r="C4131">
        <v>18144</v>
      </c>
      <c r="D4131">
        <v>15792</v>
      </c>
      <c r="F4131">
        <f t="shared" si="128"/>
        <v>6</v>
      </c>
      <c r="G4131">
        <f t="shared" si="129"/>
        <v>21</v>
      </c>
    </row>
    <row r="4132" spans="1:7" x14ac:dyDescent="0.2">
      <c r="A4132" s="1">
        <v>43637</v>
      </c>
      <c r="B4132">
        <v>22</v>
      </c>
      <c r="C4132">
        <v>17308</v>
      </c>
      <c r="D4132">
        <v>14984</v>
      </c>
      <c r="F4132">
        <f t="shared" si="128"/>
        <v>6</v>
      </c>
      <c r="G4132">
        <f t="shared" si="129"/>
        <v>21</v>
      </c>
    </row>
    <row r="4133" spans="1:7" x14ac:dyDescent="0.2">
      <c r="A4133" s="1">
        <v>43637</v>
      </c>
      <c r="B4133">
        <v>23</v>
      </c>
      <c r="C4133">
        <v>16625</v>
      </c>
      <c r="D4133">
        <v>13669</v>
      </c>
      <c r="F4133">
        <f t="shared" si="128"/>
        <v>6</v>
      </c>
      <c r="G4133">
        <f t="shared" si="129"/>
        <v>21</v>
      </c>
    </row>
    <row r="4134" spans="1:7" x14ac:dyDescent="0.2">
      <c r="A4134" s="1">
        <v>43637</v>
      </c>
      <c r="B4134">
        <v>24</v>
      </c>
      <c r="C4134">
        <v>15133</v>
      </c>
      <c r="D4134">
        <v>12477</v>
      </c>
      <c r="F4134">
        <f t="shared" si="128"/>
        <v>6</v>
      </c>
      <c r="G4134">
        <f t="shared" si="129"/>
        <v>21</v>
      </c>
    </row>
    <row r="4135" spans="1:7" x14ac:dyDescent="0.2">
      <c r="A4135" s="1">
        <v>43638</v>
      </c>
      <c r="B4135">
        <v>1</v>
      </c>
      <c r="C4135">
        <v>14376</v>
      </c>
      <c r="D4135">
        <v>11736</v>
      </c>
      <c r="F4135">
        <f t="shared" si="128"/>
        <v>6</v>
      </c>
      <c r="G4135">
        <f t="shared" si="129"/>
        <v>22</v>
      </c>
    </row>
    <row r="4136" spans="1:7" x14ac:dyDescent="0.2">
      <c r="A4136" s="1">
        <v>43638</v>
      </c>
      <c r="B4136">
        <v>2</v>
      </c>
      <c r="C4136">
        <v>13966</v>
      </c>
      <c r="D4136">
        <v>11297</v>
      </c>
      <c r="F4136">
        <f t="shared" si="128"/>
        <v>6</v>
      </c>
      <c r="G4136">
        <f t="shared" si="129"/>
        <v>22</v>
      </c>
    </row>
    <row r="4137" spans="1:7" x14ac:dyDescent="0.2">
      <c r="A4137" s="1">
        <v>43638</v>
      </c>
      <c r="B4137">
        <v>3</v>
      </c>
      <c r="C4137">
        <v>13773</v>
      </c>
      <c r="D4137">
        <v>11114</v>
      </c>
      <c r="F4137">
        <f t="shared" si="128"/>
        <v>6</v>
      </c>
      <c r="G4137">
        <f t="shared" si="129"/>
        <v>22</v>
      </c>
    </row>
    <row r="4138" spans="1:7" x14ac:dyDescent="0.2">
      <c r="A4138" s="1">
        <v>43638</v>
      </c>
      <c r="B4138">
        <v>4</v>
      </c>
      <c r="C4138">
        <v>13887</v>
      </c>
      <c r="D4138">
        <v>11042</v>
      </c>
      <c r="F4138">
        <f t="shared" si="128"/>
        <v>6</v>
      </c>
      <c r="G4138">
        <f t="shared" si="129"/>
        <v>22</v>
      </c>
    </row>
    <row r="4139" spans="1:7" x14ac:dyDescent="0.2">
      <c r="A4139" s="1">
        <v>43638</v>
      </c>
      <c r="B4139">
        <v>5</v>
      </c>
      <c r="C4139">
        <v>13926</v>
      </c>
      <c r="D4139">
        <v>11073</v>
      </c>
      <c r="F4139">
        <f t="shared" si="128"/>
        <v>6</v>
      </c>
      <c r="G4139">
        <f t="shared" si="129"/>
        <v>22</v>
      </c>
    </row>
    <row r="4140" spans="1:7" x14ac:dyDescent="0.2">
      <c r="A4140" s="1">
        <v>43638</v>
      </c>
      <c r="B4140">
        <v>6</v>
      </c>
      <c r="C4140">
        <v>14674</v>
      </c>
      <c r="D4140">
        <v>11363</v>
      </c>
      <c r="F4140">
        <f t="shared" si="128"/>
        <v>6</v>
      </c>
      <c r="G4140">
        <f t="shared" si="129"/>
        <v>22</v>
      </c>
    </row>
    <row r="4141" spans="1:7" x14ac:dyDescent="0.2">
      <c r="A4141" s="1">
        <v>43638</v>
      </c>
      <c r="B4141">
        <v>7</v>
      </c>
      <c r="C4141">
        <v>15273</v>
      </c>
      <c r="D4141">
        <v>12057</v>
      </c>
      <c r="F4141">
        <f t="shared" si="128"/>
        <v>6</v>
      </c>
      <c r="G4141">
        <f t="shared" si="129"/>
        <v>22</v>
      </c>
    </row>
    <row r="4142" spans="1:7" x14ac:dyDescent="0.2">
      <c r="A4142" s="1">
        <v>43638</v>
      </c>
      <c r="B4142">
        <v>8</v>
      </c>
      <c r="C4142">
        <v>15882</v>
      </c>
      <c r="D4142">
        <v>12606</v>
      </c>
      <c r="F4142">
        <f t="shared" si="128"/>
        <v>6</v>
      </c>
      <c r="G4142">
        <f t="shared" si="129"/>
        <v>22</v>
      </c>
    </row>
    <row r="4143" spans="1:7" x14ac:dyDescent="0.2">
      <c r="A4143" s="1">
        <v>43638</v>
      </c>
      <c r="B4143">
        <v>9</v>
      </c>
      <c r="C4143">
        <v>16254</v>
      </c>
      <c r="D4143">
        <v>13154</v>
      </c>
      <c r="F4143">
        <f t="shared" si="128"/>
        <v>6</v>
      </c>
      <c r="G4143">
        <f t="shared" si="129"/>
        <v>22</v>
      </c>
    </row>
    <row r="4144" spans="1:7" x14ac:dyDescent="0.2">
      <c r="A4144" s="1">
        <v>43638</v>
      </c>
      <c r="B4144">
        <v>10</v>
      </c>
      <c r="C4144">
        <v>16124</v>
      </c>
      <c r="D4144">
        <v>13590</v>
      </c>
      <c r="F4144">
        <f t="shared" si="128"/>
        <v>6</v>
      </c>
      <c r="G4144">
        <f t="shared" si="129"/>
        <v>22</v>
      </c>
    </row>
    <row r="4145" spans="1:7" x14ac:dyDescent="0.2">
      <c r="A4145" s="1">
        <v>43638</v>
      </c>
      <c r="B4145">
        <v>11</v>
      </c>
      <c r="C4145">
        <v>16380</v>
      </c>
      <c r="D4145">
        <v>13735</v>
      </c>
      <c r="F4145">
        <f t="shared" si="128"/>
        <v>6</v>
      </c>
      <c r="G4145">
        <f t="shared" si="129"/>
        <v>22</v>
      </c>
    </row>
    <row r="4146" spans="1:7" x14ac:dyDescent="0.2">
      <c r="A4146" s="1">
        <v>43638</v>
      </c>
      <c r="B4146">
        <v>12</v>
      </c>
      <c r="C4146">
        <v>16483</v>
      </c>
      <c r="D4146">
        <v>13836</v>
      </c>
      <c r="F4146">
        <f t="shared" si="128"/>
        <v>6</v>
      </c>
      <c r="G4146">
        <f t="shared" si="129"/>
        <v>22</v>
      </c>
    </row>
    <row r="4147" spans="1:7" x14ac:dyDescent="0.2">
      <c r="A4147" s="1">
        <v>43638</v>
      </c>
      <c r="B4147">
        <v>13</v>
      </c>
      <c r="C4147">
        <v>16635</v>
      </c>
      <c r="D4147">
        <v>13893</v>
      </c>
      <c r="F4147">
        <f t="shared" si="128"/>
        <v>6</v>
      </c>
      <c r="G4147">
        <f t="shared" si="129"/>
        <v>22</v>
      </c>
    </row>
    <row r="4148" spans="1:7" x14ac:dyDescent="0.2">
      <c r="A4148" s="1">
        <v>43638</v>
      </c>
      <c r="B4148">
        <v>14</v>
      </c>
      <c r="C4148">
        <v>16606</v>
      </c>
      <c r="D4148">
        <v>13866</v>
      </c>
      <c r="F4148">
        <f t="shared" si="128"/>
        <v>6</v>
      </c>
      <c r="G4148">
        <f t="shared" si="129"/>
        <v>22</v>
      </c>
    </row>
    <row r="4149" spans="1:7" x14ac:dyDescent="0.2">
      <c r="A4149" s="1">
        <v>43638</v>
      </c>
      <c r="B4149">
        <v>15</v>
      </c>
      <c r="C4149">
        <v>16617</v>
      </c>
      <c r="D4149">
        <v>13906</v>
      </c>
      <c r="F4149">
        <f t="shared" si="128"/>
        <v>6</v>
      </c>
      <c r="G4149">
        <f t="shared" si="129"/>
        <v>22</v>
      </c>
    </row>
    <row r="4150" spans="1:7" x14ac:dyDescent="0.2">
      <c r="A4150" s="1">
        <v>43638</v>
      </c>
      <c r="B4150">
        <v>16</v>
      </c>
      <c r="C4150">
        <v>17155</v>
      </c>
      <c r="D4150">
        <v>14452</v>
      </c>
      <c r="F4150">
        <f t="shared" si="128"/>
        <v>6</v>
      </c>
      <c r="G4150">
        <f t="shared" si="129"/>
        <v>22</v>
      </c>
    </row>
    <row r="4151" spans="1:7" x14ac:dyDescent="0.2">
      <c r="A4151" s="1">
        <v>43638</v>
      </c>
      <c r="B4151">
        <v>17</v>
      </c>
      <c r="C4151">
        <v>17737</v>
      </c>
      <c r="D4151">
        <v>15107</v>
      </c>
      <c r="F4151">
        <f t="shared" si="128"/>
        <v>6</v>
      </c>
      <c r="G4151">
        <f t="shared" si="129"/>
        <v>22</v>
      </c>
    </row>
    <row r="4152" spans="1:7" x14ac:dyDescent="0.2">
      <c r="A4152" s="1">
        <v>43638</v>
      </c>
      <c r="B4152">
        <v>18</v>
      </c>
      <c r="C4152">
        <v>18217</v>
      </c>
      <c r="D4152">
        <v>15534</v>
      </c>
      <c r="F4152">
        <f t="shared" si="128"/>
        <v>6</v>
      </c>
      <c r="G4152">
        <f t="shared" si="129"/>
        <v>22</v>
      </c>
    </row>
    <row r="4153" spans="1:7" x14ac:dyDescent="0.2">
      <c r="A4153" s="1">
        <v>43638</v>
      </c>
      <c r="B4153">
        <v>19</v>
      </c>
      <c r="C4153">
        <v>17864</v>
      </c>
      <c r="D4153">
        <v>15731</v>
      </c>
      <c r="F4153">
        <f t="shared" si="128"/>
        <v>6</v>
      </c>
      <c r="G4153">
        <f t="shared" si="129"/>
        <v>22</v>
      </c>
    </row>
    <row r="4154" spans="1:7" x14ac:dyDescent="0.2">
      <c r="A4154" s="1">
        <v>43638</v>
      </c>
      <c r="B4154">
        <v>20</v>
      </c>
      <c r="C4154">
        <v>17656</v>
      </c>
      <c r="D4154">
        <v>15470</v>
      </c>
      <c r="F4154">
        <f t="shared" si="128"/>
        <v>6</v>
      </c>
      <c r="G4154">
        <f t="shared" si="129"/>
        <v>22</v>
      </c>
    </row>
    <row r="4155" spans="1:7" x14ac:dyDescent="0.2">
      <c r="A4155" s="1">
        <v>43638</v>
      </c>
      <c r="B4155">
        <v>21</v>
      </c>
      <c r="C4155">
        <v>17371</v>
      </c>
      <c r="D4155">
        <v>15124</v>
      </c>
      <c r="F4155">
        <f t="shared" si="128"/>
        <v>6</v>
      </c>
      <c r="G4155">
        <f t="shared" si="129"/>
        <v>22</v>
      </c>
    </row>
    <row r="4156" spans="1:7" x14ac:dyDescent="0.2">
      <c r="A4156" s="1">
        <v>43638</v>
      </c>
      <c r="B4156">
        <v>22</v>
      </c>
      <c r="C4156">
        <v>17313</v>
      </c>
      <c r="D4156">
        <v>14505</v>
      </c>
      <c r="F4156">
        <f t="shared" si="128"/>
        <v>6</v>
      </c>
      <c r="G4156">
        <f t="shared" si="129"/>
        <v>22</v>
      </c>
    </row>
    <row r="4157" spans="1:7" x14ac:dyDescent="0.2">
      <c r="A4157" s="1">
        <v>43638</v>
      </c>
      <c r="B4157">
        <v>23</v>
      </c>
      <c r="C4157">
        <v>16259</v>
      </c>
      <c r="D4157">
        <v>13316</v>
      </c>
      <c r="F4157">
        <f t="shared" si="128"/>
        <v>6</v>
      </c>
      <c r="G4157">
        <f t="shared" si="129"/>
        <v>22</v>
      </c>
    </row>
    <row r="4158" spans="1:7" x14ac:dyDescent="0.2">
      <c r="A4158" s="1">
        <v>43638</v>
      </c>
      <c r="B4158">
        <v>24</v>
      </c>
      <c r="C4158">
        <v>15893</v>
      </c>
      <c r="D4158">
        <v>12385</v>
      </c>
      <c r="F4158">
        <f t="shared" si="128"/>
        <v>6</v>
      </c>
      <c r="G4158">
        <f t="shared" si="129"/>
        <v>22</v>
      </c>
    </row>
    <row r="4159" spans="1:7" x14ac:dyDescent="0.2">
      <c r="A4159" s="1">
        <v>43639</v>
      </c>
      <c r="B4159">
        <v>1</v>
      </c>
      <c r="C4159">
        <v>15017</v>
      </c>
      <c r="D4159">
        <v>11723</v>
      </c>
      <c r="F4159">
        <f t="shared" si="128"/>
        <v>6</v>
      </c>
      <c r="G4159">
        <f t="shared" si="129"/>
        <v>23</v>
      </c>
    </row>
    <row r="4160" spans="1:7" x14ac:dyDescent="0.2">
      <c r="A4160" s="1">
        <v>43639</v>
      </c>
      <c r="B4160">
        <v>2</v>
      </c>
      <c r="C4160">
        <v>14036</v>
      </c>
      <c r="D4160">
        <v>11246</v>
      </c>
      <c r="F4160">
        <f t="shared" si="128"/>
        <v>6</v>
      </c>
      <c r="G4160">
        <f t="shared" si="129"/>
        <v>23</v>
      </c>
    </row>
    <row r="4161" spans="1:7" x14ac:dyDescent="0.2">
      <c r="A4161" s="1">
        <v>43639</v>
      </c>
      <c r="B4161">
        <v>3</v>
      </c>
      <c r="C4161">
        <v>13933</v>
      </c>
      <c r="D4161">
        <v>11122</v>
      </c>
      <c r="F4161">
        <f t="shared" si="128"/>
        <v>6</v>
      </c>
      <c r="G4161">
        <f t="shared" si="129"/>
        <v>23</v>
      </c>
    </row>
    <row r="4162" spans="1:7" x14ac:dyDescent="0.2">
      <c r="A4162" s="1">
        <v>43639</v>
      </c>
      <c r="B4162">
        <v>4</v>
      </c>
      <c r="C4162">
        <v>13879</v>
      </c>
      <c r="D4162">
        <v>10980</v>
      </c>
      <c r="F4162">
        <f t="shared" si="128"/>
        <v>6</v>
      </c>
      <c r="G4162">
        <f t="shared" si="129"/>
        <v>23</v>
      </c>
    </row>
    <row r="4163" spans="1:7" x14ac:dyDescent="0.2">
      <c r="A4163" s="1">
        <v>43639</v>
      </c>
      <c r="B4163">
        <v>5</v>
      </c>
      <c r="C4163">
        <v>13736</v>
      </c>
      <c r="D4163">
        <v>10879</v>
      </c>
      <c r="F4163">
        <f t="shared" si="128"/>
        <v>6</v>
      </c>
      <c r="G4163">
        <f t="shared" si="129"/>
        <v>23</v>
      </c>
    </row>
    <row r="4164" spans="1:7" x14ac:dyDescent="0.2">
      <c r="A4164" s="1">
        <v>43639</v>
      </c>
      <c r="B4164">
        <v>6</v>
      </c>
      <c r="C4164">
        <v>13711</v>
      </c>
      <c r="D4164">
        <v>10920</v>
      </c>
      <c r="F4164">
        <f t="shared" si="128"/>
        <v>6</v>
      </c>
      <c r="G4164">
        <f t="shared" si="129"/>
        <v>23</v>
      </c>
    </row>
    <row r="4165" spans="1:7" x14ac:dyDescent="0.2">
      <c r="A4165" s="1">
        <v>43639</v>
      </c>
      <c r="B4165">
        <v>7</v>
      </c>
      <c r="C4165">
        <v>14099</v>
      </c>
      <c r="D4165">
        <v>11361</v>
      </c>
      <c r="F4165">
        <f t="shared" si="128"/>
        <v>6</v>
      </c>
      <c r="G4165">
        <f t="shared" si="129"/>
        <v>23</v>
      </c>
    </row>
    <row r="4166" spans="1:7" x14ac:dyDescent="0.2">
      <c r="A4166" s="1">
        <v>43639</v>
      </c>
      <c r="B4166">
        <v>8</v>
      </c>
      <c r="C4166">
        <v>14991</v>
      </c>
      <c r="D4166">
        <v>11989</v>
      </c>
      <c r="F4166">
        <f t="shared" si="128"/>
        <v>6</v>
      </c>
      <c r="G4166">
        <f t="shared" si="129"/>
        <v>23</v>
      </c>
    </row>
    <row r="4167" spans="1:7" x14ac:dyDescent="0.2">
      <c r="A4167" s="1">
        <v>43639</v>
      </c>
      <c r="B4167">
        <v>9</v>
      </c>
      <c r="C4167">
        <v>16284</v>
      </c>
      <c r="D4167">
        <v>12685</v>
      </c>
      <c r="F4167">
        <f t="shared" si="128"/>
        <v>6</v>
      </c>
      <c r="G4167">
        <f t="shared" si="129"/>
        <v>23</v>
      </c>
    </row>
    <row r="4168" spans="1:7" x14ac:dyDescent="0.2">
      <c r="A4168" s="1">
        <v>43639</v>
      </c>
      <c r="B4168">
        <v>10</v>
      </c>
      <c r="C4168">
        <v>16583</v>
      </c>
      <c r="D4168">
        <v>13053</v>
      </c>
      <c r="F4168">
        <f t="shared" ref="F4168:F4231" si="130">MONTH(A4168)</f>
        <v>6</v>
      </c>
      <c r="G4168">
        <f t="shared" ref="G4168:G4231" si="131">DAY(A4168)</f>
        <v>23</v>
      </c>
    </row>
    <row r="4169" spans="1:7" x14ac:dyDescent="0.2">
      <c r="A4169" s="1">
        <v>43639</v>
      </c>
      <c r="B4169">
        <v>11</v>
      </c>
      <c r="C4169">
        <v>17199</v>
      </c>
      <c r="D4169">
        <v>13469</v>
      </c>
      <c r="F4169">
        <f t="shared" si="130"/>
        <v>6</v>
      </c>
      <c r="G4169">
        <f t="shared" si="131"/>
        <v>23</v>
      </c>
    </row>
    <row r="4170" spans="1:7" x14ac:dyDescent="0.2">
      <c r="A4170" s="1">
        <v>43639</v>
      </c>
      <c r="B4170">
        <v>12</v>
      </c>
      <c r="C4170">
        <v>17056</v>
      </c>
      <c r="D4170">
        <v>13803</v>
      </c>
      <c r="F4170">
        <f t="shared" si="130"/>
        <v>6</v>
      </c>
      <c r="G4170">
        <f t="shared" si="131"/>
        <v>23</v>
      </c>
    </row>
    <row r="4171" spans="1:7" x14ac:dyDescent="0.2">
      <c r="A4171" s="1">
        <v>43639</v>
      </c>
      <c r="B4171">
        <v>13</v>
      </c>
      <c r="C4171">
        <v>17387</v>
      </c>
      <c r="D4171">
        <v>14058</v>
      </c>
      <c r="F4171">
        <f t="shared" si="130"/>
        <v>6</v>
      </c>
      <c r="G4171">
        <f t="shared" si="131"/>
        <v>23</v>
      </c>
    </row>
    <row r="4172" spans="1:7" x14ac:dyDescent="0.2">
      <c r="A4172" s="1">
        <v>43639</v>
      </c>
      <c r="B4172">
        <v>14</v>
      </c>
      <c r="C4172">
        <v>17303</v>
      </c>
      <c r="D4172">
        <v>14310</v>
      </c>
      <c r="F4172">
        <f t="shared" si="130"/>
        <v>6</v>
      </c>
      <c r="G4172">
        <f t="shared" si="131"/>
        <v>23</v>
      </c>
    </row>
    <row r="4173" spans="1:7" x14ac:dyDescent="0.2">
      <c r="A4173" s="1">
        <v>43639</v>
      </c>
      <c r="B4173">
        <v>15</v>
      </c>
      <c r="C4173">
        <v>17341</v>
      </c>
      <c r="D4173">
        <v>14571</v>
      </c>
      <c r="F4173">
        <f t="shared" si="130"/>
        <v>6</v>
      </c>
      <c r="G4173">
        <f t="shared" si="131"/>
        <v>23</v>
      </c>
    </row>
    <row r="4174" spans="1:7" x14ac:dyDescent="0.2">
      <c r="A4174" s="1">
        <v>43639</v>
      </c>
      <c r="B4174">
        <v>16</v>
      </c>
      <c r="C4174">
        <v>18050</v>
      </c>
      <c r="D4174">
        <v>15260</v>
      </c>
      <c r="F4174">
        <f t="shared" si="130"/>
        <v>6</v>
      </c>
      <c r="G4174">
        <f t="shared" si="131"/>
        <v>23</v>
      </c>
    </row>
    <row r="4175" spans="1:7" x14ac:dyDescent="0.2">
      <c r="A4175" s="1">
        <v>43639</v>
      </c>
      <c r="B4175">
        <v>17</v>
      </c>
      <c r="C4175">
        <v>18866</v>
      </c>
      <c r="D4175">
        <v>16069</v>
      </c>
      <c r="F4175">
        <f t="shared" si="130"/>
        <v>6</v>
      </c>
      <c r="G4175">
        <f t="shared" si="131"/>
        <v>23</v>
      </c>
    </row>
    <row r="4176" spans="1:7" x14ac:dyDescent="0.2">
      <c r="A4176" s="1">
        <v>43639</v>
      </c>
      <c r="B4176">
        <v>18</v>
      </c>
      <c r="C4176">
        <v>19025</v>
      </c>
      <c r="D4176">
        <v>16532</v>
      </c>
      <c r="F4176">
        <f t="shared" si="130"/>
        <v>6</v>
      </c>
      <c r="G4176">
        <f t="shared" si="131"/>
        <v>23</v>
      </c>
    </row>
    <row r="4177" spans="1:7" x14ac:dyDescent="0.2">
      <c r="A4177" s="1">
        <v>43639</v>
      </c>
      <c r="B4177">
        <v>19</v>
      </c>
      <c r="C4177">
        <v>19234</v>
      </c>
      <c r="D4177">
        <v>16913</v>
      </c>
      <c r="F4177">
        <f t="shared" si="130"/>
        <v>6</v>
      </c>
      <c r="G4177">
        <f t="shared" si="131"/>
        <v>23</v>
      </c>
    </row>
    <row r="4178" spans="1:7" x14ac:dyDescent="0.2">
      <c r="A4178" s="1">
        <v>43639</v>
      </c>
      <c r="B4178">
        <v>20</v>
      </c>
      <c r="C4178">
        <v>18612</v>
      </c>
      <c r="D4178">
        <v>16583</v>
      </c>
      <c r="F4178">
        <f t="shared" si="130"/>
        <v>6</v>
      </c>
      <c r="G4178">
        <f t="shared" si="131"/>
        <v>23</v>
      </c>
    </row>
    <row r="4179" spans="1:7" x14ac:dyDescent="0.2">
      <c r="A4179" s="1">
        <v>43639</v>
      </c>
      <c r="B4179">
        <v>21</v>
      </c>
      <c r="C4179">
        <v>18291</v>
      </c>
      <c r="D4179">
        <v>16323</v>
      </c>
      <c r="F4179">
        <f t="shared" si="130"/>
        <v>6</v>
      </c>
      <c r="G4179">
        <f t="shared" si="131"/>
        <v>23</v>
      </c>
    </row>
    <row r="4180" spans="1:7" x14ac:dyDescent="0.2">
      <c r="A4180" s="1">
        <v>43639</v>
      </c>
      <c r="B4180">
        <v>22</v>
      </c>
      <c r="C4180">
        <v>17616</v>
      </c>
      <c r="D4180">
        <v>15555</v>
      </c>
      <c r="F4180">
        <f t="shared" si="130"/>
        <v>6</v>
      </c>
      <c r="G4180">
        <f t="shared" si="131"/>
        <v>23</v>
      </c>
    </row>
    <row r="4181" spans="1:7" x14ac:dyDescent="0.2">
      <c r="A4181" s="1">
        <v>43639</v>
      </c>
      <c r="B4181">
        <v>23</v>
      </c>
      <c r="C4181">
        <v>16888</v>
      </c>
      <c r="D4181">
        <v>14243</v>
      </c>
      <c r="F4181">
        <f t="shared" si="130"/>
        <v>6</v>
      </c>
      <c r="G4181">
        <f t="shared" si="131"/>
        <v>23</v>
      </c>
    </row>
    <row r="4182" spans="1:7" x14ac:dyDescent="0.2">
      <c r="A4182" s="1">
        <v>43639</v>
      </c>
      <c r="B4182">
        <v>24</v>
      </c>
      <c r="C4182">
        <v>16279</v>
      </c>
      <c r="D4182">
        <v>13169</v>
      </c>
      <c r="F4182">
        <f t="shared" si="130"/>
        <v>6</v>
      </c>
      <c r="G4182">
        <f t="shared" si="131"/>
        <v>23</v>
      </c>
    </row>
    <row r="4183" spans="1:7" x14ac:dyDescent="0.2">
      <c r="A4183" s="1">
        <v>43640</v>
      </c>
      <c r="B4183">
        <v>1</v>
      </c>
      <c r="C4183">
        <v>16092</v>
      </c>
      <c r="D4183">
        <v>12537</v>
      </c>
      <c r="F4183">
        <f t="shared" si="130"/>
        <v>6</v>
      </c>
      <c r="G4183">
        <f t="shared" si="131"/>
        <v>24</v>
      </c>
    </row>
    <row r="4184" spans="1:7" x14ac:dyDescent="0.2">
      <c r="A4184" s="1">
        <v>43640</v>
      </c>
      <c r="B4184">
        <v>2</v>
      </c>
      <c r="C4184">
        <v>15606</v>
      </c>
      <c r="D4184">
        <v>12179</v>
      </c>
      <c r="F4184">
        <f t="shared" si="130"/>
        <v>6</v>
      </c>
      <c r="G4184">
        <f t="shared" si="131"/>
        <v>24</v>
      </c>
    </row>
    <row r="4185" spans="1:7" x14ac:dyDescent="0.2">
      <c r="A4185" s="1">
        <v>43640</v>
      </c>
      <c r="B4185">
        <v>3</v>
      </c>
      <c r="C4185">
        <v>15390</v>
      </c>
      <c r="D4185">
        <v>11896</v>
      </c>
      <c r="F4185">
        <f t="shared" si="130"/>
        <v>6</v>
      </c>
      <c r="G4185">
        <f t="shared" si="131"/>
        <v>24</v>
      </c>
    </row>
    <row r="4186" spans="1:7" x14ac:dyDescent="0.2">
      <c r="A4186" s="1">
        <v>43640</v>
      </c>
      <c r="B4186">
        <v>4</v>
      </c>
      <c r="C4186">
        <v>15432</v>
      </c>
      <c r="D4186">
        <v>11838</v>
      </c>
      <c r="F4186">
        <f t="shared" si="130"/>
        <v>6</v>
      </c>
      <c r="G4186">
        <f t="shared" si="131"/>
        <v>24</v>
      </c>
    </row>
    <row r="4187" spans="1:7" x14ac:dyDescent="0.2">
      <c r="A4187" s="1">
        <v>43640</v>
      </c>
      <c r="B4187">
        <v>5</v>
      </c>
      <c r="C4187">
        <v>15771</v>
      </c>
      <c r="D4187">
        <v>12254</v>
      </c>
      <c r="F4187">
        <f t="shared" si="130"/>
        <v>6</v>
      </c>
      <c r="G4187">
        <f t="shared" si="131"/>
        <v>24</v>
      </c>
    </row>
    <row r="4188" spans="1:7" x14ac:dyDescent="0.2">
      <c r="A4188" s="1">
        <v>43640</v>
      </c>
      <c r="B4188">
        <v>6</v>
      </c>
      <c r="C4188">
        <v>16445</v>
      </c>
      <c r="D4188">
        <v>13205</v>
      </c>
      <c r="F4188">
        <f t="shared" si="130"/>
        <v>6</v>
      </c>
      <c r="G4188">
        <f t="shared" si="131"/>
        <v>24</v>
      </c>
    </row>
    <row r="4189" spans="1:7" x14ac:dyDescent="0.2">
      <c r="A4189" s="1">
        <v>43640</v>
      </c>
      <c r="B4189">
        <v>7</v>
      </c>
      <c r="C4189">
        <v>17700</v>
      </c>
      <c r="D4189">
        <v>14467</v>
      </c>
      <c r="F4189">
        <f t="shared" si="130"/>
        <v>6</v>
      </c>
      <c r="G4189">
        <f t="shared" si="131"/>
        <v>24</v>
      </c>
    </row>
    <row r="4190" spans="1:7" x14ac:dyDescent="0.2">
      <c r="A4190" s="1">
        <v>43640</v>
      </c>
      <c r="B4190">
        <v>8</v>
      </c>
      <c r="C4190">
        <v>18502</v>
      </c>
      <c r="D4190">
        <v>15079</v>
      </c>
      <c r="F4190">
        <f t="shared" si="130"/>
        <v>6</v>
      </c>
      <c r="G4190">
        <f t="shared" si="131"/>
        <v>24</v>
      </c>
    </row>
    <row r="4191" spans="1:7" x14ac:dyDescent="0.2">
      <c r="A4191" s="1">
        <v>43640</v>
      </c>
      <c r="B4191">
        <v>9</v>
      </c>
      <c r="C4191">
        <v>18323</v>
      </c>
      <c r="D4191">
        <v>15406</v>
      </c>
      <c r="F4191">
        <f t="shared" si="130"/>
        <v>6</v>
      </c>
      <c r="G4191">
        <f t="shared" si="131"/>
        <v>24</v>
      </c>
    </row>
    <row r="4192" spans="1:7" x14ac:dyDescent="0.2">
      <c r="A4192" s="1">
        <v>43640</v>
      </c>
      <c r="B4192">
        <v>10</v>
      </c>
      <c r="C4192">
        <v>18663</v>
      </c>
      <c r="D4192">
        <v>15793</v>
      </c>
      <c r="F4192">
        <f t="shared" si="130"/>
        <v>6</v>
      </c>
      <c r="G4192">
        <f t="shared" si="131"/>
        <v>24</v>
      </c>
    </row>
    <row r="4193" spans="1:7" x14ac:dyDescent="0.2">
      <c r="A4193" s="1">
        <v>43640</v>
      </c>
      <c r="B4193">
        <v>11</v>
      </c>
      <c r="C4193">
        <v>19103</v>
      </c>
      <c r="D4193">
        <v>16066</v>
      </c>
      <c r="F4193">
        <f t="shared" si="130"/>
        <v>6</v>
      </c>
      <c r="G4193">
        <f t="shared" si="131"/>
        <v>24</v>
      </c>
    </row>
    <row r="4194" spans="1:7" x14ac:dyDescent="0.2">
      <c r="A4194" s="1">
        <v>43640</v>
      </c>
      <c r="B4194">
        <v>12</v>
      </c>
      <c r="C4194">
        <v>19197</v>
      </c>
      <c r="D4194">
        <v>16228</v>
      </c>
      <c r="F4194">
        <f t="shared" si="130"/>
        <v>6</v>
      </c>
      <c r="G4194">
        <f t="shared" si="131"/>
        <v>24</v>
      </c>
    </row>
    <row r="4195" spans="1:7" x14ac:dyDescent="0.2">
      <c r="A4195" s="1">
        <v>43640</v>
      </c>
      <c r="B4195">
        <v>13</v>
      </c>
      <c r="C4195">
        <v>19601</v>
      </c>
      <c r="D4195">
        <v>16515</v>
      </c>
      <c r="F4195">
        <f t="shared" si="130"/>
        <v>6</v>
      </c>
      <c r="G4195">
        <f t="shared" si="131"/>
        <v>24</v>
      </c>
    </row>
    <row r="4196" spans="1:7" x14ac:dyDescent="0.2">
      <c r="A4196" s="1">
        <v>43640</v>
      </c>
      <c r="B4196">
        <v>14</v>
      </c>
      <c r="C4196">
        <v>19503</v>
      </c>
      <c r="D4196">
        <v>16805</v>
      </c>
      <c r="F4196">
        <f t="shared" si="130"/>
        <v>6</v>
      </c>
      <c r="G4196">
        <f t="shared" si="131"/>
        <v>24</v>
      </c>
    </row>
    <row r="4197" spans="1:7" x14ac:dyDescent="0.2">
      <c r="A4197" s="1">
        <v>43640</v>
      </c>
      <c r="B4197">
        <v>15</v>
      </c>
      <c r="C4197">
        <v>19448</v>
      </c>
      <c r="D4197">
        <v>17173</v>
      </c>
      <c r="F4197">
        <f t="shared" si="130"/>
        <v>6</v>
      </c>
      <c r="G4197">
        <f t="shared" si="131"/>
        <v>24</v>
      </c>
    </row>
    <row r="4198" spans="1:7" x14ac:dyDescent="0.2">
      <c r="A4198" s="1">
        <v>43640</v>
      </c>
      <c r="B4198">
        <v>16</v>
      </c>
      <c r="C4198">
        <v>19973</v>
      </c>
      <c r="D4198">
        <v>17661</v>
      </c>
      <c r="F4198">
        <f t="shared" si="130"/>
        <v>6</v>
      </c>
      <c r="G4198">
        <f t="shared" si="131"/>
        <v>24</v>
      </c>
    </row>
    <row r="4199" spans="1:7" x14ac:dyDescent="0.2">
      <c r="A4199" s="1">
        <v>43640</v>
      </c>
      <c r="B4199">
        <v>17</v>
      </c>
      <c r="C4199">
        <v>20601</v>
      </c>
      <c r="D4199">
        <v>18193</v>
      </c>
      <c r="F4199">
        <f t="shared" si="130"/>
        <v>6</v>
      </c>
      <c r="G4199">
        <f t="shared" si="131"/>
        <v>24</v>
      </c>
    </row>
    <row r="4200" spans="1:7" x14ac:dyDescent="0.2">
      <c r="A4200" s="1">
        <v>43640</v>
      </c>
      <c r="B4200">
        <v>18</v>
      </c>
      <c r="C4200">
        <v>20308</v>
      </c>
      <c r="D4200">
        <v>18100</v>
      </c>
      <c r="F4200">
        <f t="shared" si="130"/>
        <v>6</v>
      </c>
      <c r="G4200">
        <f t="shared" si="131"/>
        <v>24</v>
      </c>
    </row>
    <row r="4201" spans="1:7" x14ac:dyDescent="0.2">
      <c r="A4201" s="1">
        <v>43640</v>
      </c>
      <c r="B4201">
        <v>19</v>
      </c>
      <c r="C4201">
        <v>19893</v>
      </c>
      <c r="D4201">
        <v>18029</v>
      </c>
      <c r="F4201">
        <f t="shared" si="130"/>
        <v>6</v>
      </c>
      <c r="G4201">
        <f t="shared" si="131"/>
        <v>24</v>
      </c>
    </row>
    <row r="4202" spans="1:7" x14ac:dyDescent="0.2">
      <c r="A4202" s="1">
        <v>43640</v>
      </c>
      <c r="B4202">
        <v>20</v>
      </c>
      <c r="C4202">
        <v>19663</v>
      </c>
      <c r="D4202">
        <v>17769</v>
      </c>
      <c r="F4202">
        <f t="shared" si="130"/>
        <v>6</v>
      </c>
      <c r="G4202">
        <f t="shared" si="131"/>
        <v>24</v>
      </c>
    </row>
    <row r="4203" spans="1:7" x14ac:dyDescent="0.2">
      <c r="A4203" s="1">
        <v>43640</v>
      </c>
      <c r="B4203">
        <v>21</v>
      </c>
      <c r="C4203">
        <v>19754</v>
      </c>
      <c r="D4203">
        <v>17520</v>
      </c>
      <c r="F4203">
        <f t="shared" si="130"/>
        <v>6</v>
      </c>
      <c r="G4203">
        <f t="shared" si="131"/>
        <v>24</v>
      </c>
    </row>
    <row r="4204" spans="1:7" x14ac:dyDescent="0.2">
      <c r="A4204" s="1">
        <v>43640</v>
      </c>
      <c r="B4204">
        <v>22</v>
      </c>
      <c r="C4204">
        <v>18724</v>
      </c>
      <c r="D4204">
        <v>16507</v>
      </c>
      <c r="F4204">
        <f t="shared" si="130"/>
        <v>6</v>
      </c>
      <c r="G4204">
        <f t="shared" si="131"/>
        <v>24</v>
      </c>
    </row>
    <row r="4205" spans="1:7" x14ac:dyDescent="0.2">
      <c r="A4205" s="1">
        <v>43640</v>
      </c>
      <c r="B4205">
        <v>23</v>
      </c>
      <c r="C4205">
        <v>17226</v>
      </c>
      <c r="D4205">
        <v>15047</v>
      </c>
      <c r="F4205">
        <f t="shared" si="130"/>
        <v>6</v>
      </c>
      <c r="G4205">
        <f t="shared" si="131"/>
        <v>24</v>
      </c>
    </row>
    <row r="4206" spans="1:7" x14ac:dyDescent="0.2">
      <c r="A4206" s="1">
        <v>43640</v>
      </c>
      <c r="B4206">
        <v>24</v>
      </c>
      <c r="C4206">
        <v>15946</v>
      </c>
      <c r="D4206">
        <v>13975</v>
      </c>
      <c r="F4206">
        <f t="shared" si="130"/>
        <v>6</v>
      </c>
      <c r="G4206">
        <f t="shared" si="131"/>
        <v>24</v>
      </c>
    </row>
    <row r="4207" spans="1:7" x14ac:dyDescent="0.2">
      <c r="A4207" s="1">
        <v>43641</v>
      </c>
      <c r="B4207">
        <v>1</v>
      </c>
      <c r="C4207">
        <v>15378</v>
      </c>
      <c r="D4207">
        <v>13241</v>
      </c>
      <c r="F4207">
        <f t="shared" si="130"/>
        <v>6</v>
      </c>
      <c r="G4207">
        <f t="shared" si="131"/>
        <v>25</v>
      </c>
    </row>
    <row r="4208" spans="1:7" x14ac:dyDescent="0.2">
      <c r="A4208" s="1">
        <v>43641</v>
      </c>
      <c r="B4208">
        <v>2</v>
      </c>
      <c r="C4208">
        <v>15173</v>
      </c>
      <c r="D4208">
        <v>12777</v>
      </c>
      <c r="F4208">
        <f t="shared" si="130"/>
        <v>6</v>
      </c>
      <c r="G4208">
        <f t="shared" si="131"/>
        <v>25</v>
      </c>
    </row>
    <row r="4209" spans="1:7" x14ac:dyDescent="0.2">
      <c r="A4209" s="1">
        <v>43641</v>
      </c>
      <c r="B4209">
        <v>3</v>
      </c>
      <c r="C4209">
        <v>15936</v>
      </c>
      <c r="D4209">
        <v>12626</v>
      </c>
      <c r="F4209">
        <f t="shared" si="130"/>
        <v>6</v>
      </c>
      <c r="G4209">
        <f t="shared" si="131"/>
        <v>25</v>
      </c>
    </row>
    <row r="4210" spans="1:7" x14ac:dyDescent="0.2">
      <c r="A4210" s="1">
        <v>43641</v>
      </c>
      <c r="B4210">
        <v>4</v>
      </c>
      <c r="C4210">
        <v>16137</v>
      </c>
      <c r="D4210">
        <v>12548</v>
      </c>
      <c r="F4210">
        <f t="shared" si="130"/>
        <v>6</v>
      </c>
      <c r="G4210">
        <f t="shared" si="131"/>
        <v>25</v>
      </c>
    </row>
    <row r="4211" spans="1:7" x14ac:dyDescent="0.2">
      <c r="A4211" s="1">
        <v>43641</v>
      </c>
      <c r="B4211">
        <v>5</v>
      </c>
      <c r="C4211">
        <v>16313</v>
      </c>
      <c r="D4211">
        <v>12912</v>
      </c>
      <c r="F4211">
        <f t="shared" si="130"/>
        <v>6</v>
      </c>
      <c r="G4211">
        <f t="shared" si="131"/>
        <v>25</v>
      </c>
    </row>
    <row r="4212" spans="1:7" x14ac:dyDescent="0.2">
      <c r="A4212" s="1">
        <v>43641</v>
      </c>
      <c r="B4212">
        <v>6</v>
      </c>
      <c r="C4212">
        <v>16885</v>
      </c>
      <c r="D4212">
        <v>13739</v>
      </c>
      <c r="F4212">
        <f t="shared" si="130"/>
        <v>6</v>
      </c>
      <c r="G4212">
        <f t="shared" si="131"/>
        <v>25</v>
      </c>
    </row>
    <row r="4213" spans="1:7" x14ac:dyDescent="0.2">
      <c r="A4213" s="1">
        <v>43641</v>
      </c>
      <c r="B4213">
        <v>7</v>
      </c>
      <c r="C4213">
        <v>18104</v>
      </c>
      <c r="D4213">
        <v>15125</v>
      </c>
      <c r="F4213">
        <f t="shared" si="130"/>
        <v>6</v>
      </c>
      <c r="G4213">
        <f t="shared" si="131"/>
        <v>25</v>
      </c>
    </row>
    <row r="4214" spans="1:7" x14ac:dyDescent="0.2">
      <c r="A4214" s="1">
        <v>43641</v>
      </c>
      <c r="B4214">
        <v>8</v>
      </c>
      <c r="C4214">
        <v>18814</v>
      </c>
      <c r="D4214">
        <v>16063</v>
      </c>
      <c r="F4214">
        <f t="shared" si="130"/>
        <v>6</v>
      </c>
      <c r="G4214">
        <f t="shared" si="131"/>
        <v>25</v>
      </c>
    </row>
    <row r="4215" spans="1:7" x14ac:dyDescent="0.2">
      <c r="A4215" s="1">
        <v>43641</v>
      </c>
      <c r="B4215">
        <v>9</v>
      </c>
      <c r="C4215">
        <v>18708</v>
      </c>
      <c r="D4215">
        <v>16276</v>
      </c>
      <c r="F4215">
        <f t="shared" si="130"/>
        <v>6</v>
      </c>
      <c r="G4215">
        <f t="shared" si="131"/>
        <v>25</v>
      </c>
    </row>
    <row r="4216" spans="1:7" x14ac:dyDescent="0.2">
      <c r="A4216" s="1">
        <v>43641</v>
      </c>
      <c r="B4216">
        <v>10</v>
      </c>
      <c r="C4216">
        <v>18802</v>
      </c>
      <c r="D4216">
        <v>16595</v>
      </c>
      <c r="F4216">
        <f t="shared" si="130"/>
        <v>6</v>
      </c>
      <c r="G4216">
        <f t="shared" si="131"/>
        <v>25</v>
      </c>
    </row>
    <row r="4217" spans="1:7" x14ac:dyDescent="0.2">
      <c r="A4217" s="1">
        <v>43641</v>
      </c>
      <c r="B4217">
        <v>11</v>
      </c>
      <c r="C4217">
        <v>19029</v>
      </c>
      <c r="D4217">
        <v>16690</v>
      </c>
      <c r="F4217">
        <f t="shared" si="130"/>
        <v>6</v>
      </c>
      <c r="G4217">
        <f t="shared" si="131"/>
        <v>25</v>
      </c>
    </row>
    <row r="4218" spans="1:7" x14ac:dyDescent="0.2">
      <c r="A4218" s="1">
        <v>43641</v>
      </c>
      <c r="B4218">
        <v>12</v>
      </c>
      <c r="C4218">
        <v>19104</v>
      </c>
      <c r="D4218">
        <v>16667</v>
      </c>
      <c r="F4218">
        <f t="shared" si="130"/>
        <v>6</v>
      </c>
      <c r="G4218">
        <f t="shared" si="131"/>
        <v>25</v>
      </c>
    </row>
    <row r="4219" spans="1:7" x14ac:dyDescent="0.2">
      <c r="A4219" s="1">
        <v>43641</v>
      </c>
      <c r="B4219">
        <v>13</v>
      </c>
      <c r="C4219">
        <v>19195</v>
      </c>
      <c r="D4219">
        <v>16806</v>
      </c>
      <c r="F4219">
        <f t="shared" si="130"/>
        <v>6</v>
      </c>
      <c r="G4219">
        <f t="shared" si="131"/>
        <v>25</v>
      </c>
    </row>
    <row r="4220" spans="1:7" x14ac:dyDescent="0.2">
      <c r="A4220" s="1">
        <v>43641</v>
      </c>
      <c r="B4220">
        <v>14</v>
      </c>
      <c r="C4220">
        <v>19296</v>
      </c>
      <c r="D4220">
        <v>16850</v>
      </c>
      <c r="F4220">
        <f t="shared" si="130"/>
        <v>6</v>
      </c>
      <c r="G4220">
        <f t="shared" si="131"/>
        <v>25</v>
      </c>
    </row>
    <row r="4221" spans="1:7" x14ac:dyDescent="0.2">
      <c r="A4221" s="1">
        <v>43641</v>
      </c>
      <c r="B4221">
        <v>15</v>
      </c>
      <c r="C4221">
        <v>19411</v>
      </c>
      <c r="D4221">
        <v>17141</v>
      </c>
      <c r="F4221">
        <f t="shared" si="130"/>
        <v>6</v>
      </c>
      <c r="G4221">
        <f t="shared" si="131"/>
        <v>25</v>
      </c>
    </row>
    <row r="4222" spans="1:7" x14ac:dyDescent="0.2">
      <c r="A4222" s="1">
        <v>43641</v>
      </c>
      <c r="B4222">
        <v>16</v>
      </c>
      <c r="C4222">
        <v>19810</v>
      </c>
      <c r="D4222">
        <v>17540</v>
      </c>
      <c r="F4222">
        <f t="shared" si="130"/>
        <v>6</v>
      </c>
      <c r="G4222">
        <f t="shared" si="131"/>
        <v>25</v>
      </c>
    </row>
    <row r="4223" spans="1:7" x14ac:dyDescent="0.2">
      <c r="A4223" s="1">
        <v>43641</v>
      </c>
      <c r="B4223">
        <v>17</v>
      </c>
      <c r="C4223">
        <v>20145</v>
      </c>
      <c r="D4223">
        <v>17616</v>
      </c>
      <c r="F4223">
        <f t="shared" si="130"/>
        <v>6</v>
      </c>
      <c r="G4223">
        <f t="shared" si="131"/>
        <v>25</v>
      </c>
    </row>
    <row r="4224" spans="1:7" x14ac:dyDescent="0.2">
      <c r="A4224" s="1">
        <v>43641</v>
      </c>
      <c r="B4224">
        <v>18</v>
      </c>
      <c r="C4224">
        <v>20190</v>
      </c>
      <c r="D4224">
        <v>17659</v>
      </c>
      <c r="F4224">
        <f t="shared" si="130"/>
        <v>6</v>
      </c>
      <c r="G4224">
        <f t="shared" si="131"/>
        <v>25</v>
      </c>
    </row>
    <row r="4225" spans="1:7" x14ac:dyDescent="0.2">
      <c r="A4225" s="1">
        <v>43641</v>
      </c>
      <c r="B4225">
        <v>19</v>
      </c>
      <c r="C4225">
        <v>20394</v>
      </c>
      <c r="D4225">
        <v>17965</v>
      </c>
      <c r="F4225">
        <f t="shared" si="130"/>
        <v>6</v>
      </c>
      <c r="G4225">
        <f t="shared" si="131"/>
        <v>25</v>
      </c>
    </row>
    <row r="4226" spans="1:7" x14ac:dyDescent="0.2">
      <c r="A4226" s="1">
        <v>43641</v>
      </c>
      <c r="B4226">
        <v>20</v>
      </c>
      <c r="C4226">
        <v>19757</v>
      </c>
      <c r="D4226">
        <v>17753</v>
      </c>
      <c r="F4226">
        <f t="shared" si="130"/>
        <v>6</v>
      </c>
      <c r="G4226">
        <f t="shared" si="131"/>
        <v>25</v>
      </c>
    </row>
    <row r="4227" spans="1:7" x14ac:dyDescent="0.2">
      <c r="A4227" s="1">
        <v>43641</v>
      </c>
      <c r="B4227">
        <v>21</v>
      </c>
      <c r="C4227">
        <v>19309</v>
      </c>
      <c r="D4227">
        <v>17452</v>
      </c>
      <c r="F4227">
        <f t="shared" si="130"/>
        <v>6</v>
      </c>
      <c r="G4227">
        <f t="shared" si="131"/>
        <v>25</v>
      </c>
    </row>
    <row r="4228" spans="1:7" x14ac:dyDescent="0.2">
      <c r="A4228" s="1">
        <v>43641</v>
      </c>
      <c r="B4228">
        <v>22</v>
      </c>
      <c r="C4228">
        <v>18989</v>
      </c>
      <c r="D4228">
        <v>16691</v>
      </c>
      <c r="F4228">
        <f t="shared" si="130"/>
        <v>6</v>
      </c>
      <c r="G4228">
        <f t="shared" si="131"/>
        <v>25</v>
      </c>
    </row>
    <row r="4229" spans="1:7" x14ac:dyDescent="0.2">
      <c r="A4229" s="1">
        <v>43641</v>
      </c>
      <c r="B4229">
        <v>23</v>
      </c>
      <c r="C4229">
        <v>17025</v>
      </c>
      <c r="D4229">
        <v>15275</v>
      </c>
      <c r="F4229">
        <f t="shared" si="130"/>
        <v>6</v>
      </c>
      <c r="G4229">
        <f t="shared" si="131"/>
        <v>25</v>
      </c>
    </row>
    <row r="4230" spans="1:7" x14ac:dyDescent="0.2">
      <c r="A4230" s="1">
        <v>43641</v>
      </c>
      <c r="B4230">
        <v>24</v>
      </c>
      <c r="C4230">
        <v>16522</v>
      </c>
      <c r="D4230">
        <v>14115</v>
      </c>
      <c r="F4230">
        <f t="shared" si="130"/>
        <v>6</v>
      </c>
      <c r="G4230">
        <f t="shared" si="131"/>
        <v>25</v>
      </c>
    </row>
    <row r="4231" spans="1:7" x14ac:dyDescent="0.2">
      <c r="A4231" s="1">
        <v>43642</v>
      </c>
      <c r="B4231">
        <v>1</v>
      </c>
      <c r="C4231">
        <v>16377</v>
      </c>
      <c r="D4231">
        <v>13341</v>
      </c>
      <c r="F4231">
        <f t="shared" si="130"/>
        <v>6</v>
      </c>
      <c r="G4231">
        <f t="shared" si="131"/>
        <v>26</v>
      </c>
    </row>
    <row r="4232" spans="1:7" x14ac:dyDescent="0.2">
      <c r="A4232" s="1">
        <v>43642</v>
      </c>
      <c r="B4232">
        <v>2</v>
      </c>
      <c r="C4232">
        <v>16407</v>
      </c>
      <c r="D4232">
        <v>12898</v>
      </c>
      <c r="F4232">
        <f t="shared" ref="F4232:F4295" si="132">MONTH(A4232)</f>
        <v>6</v>
      </c>
      <c r="G4232">
        <f t="shared" ref="G4232:G4295" si="133">DAY(A4232)</f>
        <v>26</v>
      </c>
    </row>
    <row r="4233" spans="1:7" x14ac:dyDescent="0.2">
      <c r="A4233" s="1">
        <v>43642</v>
      </c>
      <c r="B4233">
        <v>3</v>
      </c>
      <c r="C4233">
        <v>16043</v>
      </c>
      <c r="D4233">
        <v>12559</v>
      </c>
      <c r="F4233">
        <f t="shared" si="132"/>
        <v>6</v>
      </c>
      <c r="G4233">
        <f t="shared" si="133"/>
        <v>26</v>
      </c>
    </row>
    <row r="4234" spans="1:7" x14ac:dyDescent="0.2">
      <c r="A4234" s="1">
        <v>43642</v>
      </c>
      <c r="B4234">
        <v>4</v>
      </c>
      <c r="C4234">
        <v>15890</v>
      </c>
      <c r="D4234">
        <v>12490</v>
      </c>
      <c r="F4234">
        <f t="shared" si="132"/>
        <v>6</v>
      </c>
      <c r="G4234">
        <f t="shared" si="133"/>
        <v>26</v>
      </c>
    </row>
    <row r="4235" spans="1:7" x14ac:dyDescent="0.2">
      <c r="A4235" s="1">
        <v>43642</v>
      </c>
      <c r="B4235">
        <v>5</v>
      </c>
      <c r="C4235">
        <v>16125</v>
      </c>
      <c r="D4235">
        <v>12851</v>
      </c>
      <c r="F4235">
        <f t="shared" si="132"/>
        <v>6</v>
      </c>
      <c r="G4235">
        <f t="shared" si="133"/>
        <v>26</v>
      </c>
    </row>
    <row r="4236" spans="1:7" x14ac:dyDescent="0.2">
      <c r="A4236" s="1">
        <v>43642</v>
      </c>
      <c r="B4236">
        <v>6</v>
      </c>
      <c r="C4236">
        <v>16482</v>
      </c>
      <c r="D4236">
        <v>13688</v>
      </c>
      <c r="F4236">
        <f t="shared" si="132"/>
        <v>6</v>
      </c>
      <c r="G4236">
        <f t="shared" si="133"/>
        <v>26</v>
      </c>
    </row>
    <row r="4237" spans="1:7" x14ac:dyDescent="0.2">
      <c r="A4237" s="1">
        <v>43642</v>
      </c>
      <c r="B4237">
        <v>7</v>
      </c>
      <c r="C4237">
        <v>17867</v>
      </c>
      <c r="D4237">
        <v>15168</v>
      </c>
      <c r="F4237">
        <f t="shared" si="132"/>
        <v>6</v>
      </c>
      <c r="G4237">
        <f t="shared" si="133"/>
        <v>26</v>
      </c>
    </row>
    <row r="4238" spans="1:7" x14ac:dyDescent="0.2">
      <c r="A4238" s="1">
        <v>43642</v>
      </c>
      <c r="B4238">
        <v>8</v>
      </c>
      <c r="C4238">
        <v>19270</v>
      </c>
      <c r="D4238">
        <v>16437</v>
      </c>
      <c r="F4238">
        <f t="shared" si="132"/>
        <v>6</v>
      </c>
      <c r="G4238">
        <f t="shared" si="133"/>
        <v>26</v>
      </c>
    </row>
    <row r="4239" spans="1:7" x14ac:dyDescent="0.2">
      <c r="A4239" s="1">
        <v>43642</v>
      </c>
      <c r="B4239">
        <v>9</v>
      </c>
      <c r="C4239">
        <v>19729</v>
      </c>
      <c r="D4239">
        <v>17216</v>
      </c>
      <c r="F4239">
        <f t="shared" si="132"/>
        <v>6</v>
      </c>
      <c r="G4239">
        <f t="shared" si="133"/>
        <v>26</v>
      </c>
    </row>
    <row r="4240" spans="1:7" x14ac:dyDescent="0.2">
      <c r="A4240" s="1">
        <v>43642</v>
      </c>
      <c r="B4240">
        <v>10</v>
      </c>
      <c r="C4240">
        <v>19831</v>
      </c>
      <c r="D4240">
        <v>17587</v>
      </c>
      <c r="F4240">
        <f t="shared" si="132"/>
        <v>6</v>
      </c>
      <c r="G4240">
        <f t="shared" si="133"/>
        <v>26</v>
      </c>
    </row>
    <row r="4241" spans="1:7" x14ac:dyDescent="0.2">
      <c r="A4241" s="1">
        <v>43642</v>
      </c>
      <c r="B4241">
        <v>11</v>
      </c>
      <c r="C4241">
        <v>19986</v>
      </c>
      <c r="D4241">
        <v>17700</v>
      </c>
      <c r="F4241">
        <f t="shared" si="132"/>
        <v>6</v>
      </c>
      <c r="G4241">
        <f t="shared" si="133"/>
        <v>26</v>
      </c>
    </row>
    <row r="4242" spans="1:7" x14ac:dyDescent="0.2">
      <c r="A4242" s="1">
        <v>43642</v>
      </c>
      <c r="B4242">
        <v>12</v>
      </c>
      <c r="C4242">
        <v>19854</v>
      </c>
      <c r="D4242">
        <v>17802</v>
      </c>
      <c r="F4242">
        <f t="shared" si="132"/>
        <v>6</v>
      </c>
      <c r="G4242">
        <f t="shared" si="133"/>
        <v>26</v>
      </c>
    </row>
    <row r="4243" spans="1:7" x14ac:dyDescent="0.2">
      <c r="A4243" s="1">
        <v>43642</v>
      </c>
      <c r="B4243">
        <v>13</v>
      </c>
      <c r="C4243">
        <v>20576</v>
      </c>
      <c r="D4243">
        <v>18108</v>
      </c>
      <c r="F4243">
        <f t="shared" si="132"/>
        <v>6</v>
      </c>
      <c r="G4243">
        <f t="shared" si="133"/>
        <v>26</v>
      </c>
    </row>
    <row r="4244" spans="1:7" x14ac:dyDescent="0.2">
      <c r="A4244" s="1">
        <v>43642</v>
      </c>
      <c r="B4244">
        <v>14</v>
      </c>
      <c r="C4244">
        <v>20645</v>
      </c>
      <c r="D4244">
        <v>18574</v>
      </c>
      <c r="F4244">
        <f t="shared" si="132"/>
        <v>6</v>
      </c>
      <c r="G4244">
        <f t="shared" si="133"/>
        <v>26</v>
      </c>
    </row>
    <row r="4245" spans="1:7" x14ac:dyDescent="0.2">
      <c r="A4245" s="1">
        <v>43642</v>
      </c>
      <c r="B4245">
        <v>15</v>
      </c>
      <c r="C4245">
        <v>20799</v>
      </c>
      <c r="D4245">
        <v>18766</v>
      </c>
      <c r="F4245">
        <f t="shared" si="132"/>
        <v>6</v>
      </c>
      <c r="G4245">
        <f t="shared" si="133"/>
        <v>26</v>
      </c>
    </row>
    <row r="4246" spans="1:7" x14ac:dyDescent="0.2">
      <c r="A4246" s="1">
        <v>43642</v>
      </c>
      <c r="B4246">
        <v>16</v>
      </c>
      <c r="C4246">
        <v>21366</v>
      </c>
      <c r="D4246">
        <v>19191</v>
      </c>
      <c r="F4246">
        <f t="shared" si="132"/>
        <v>6</v>
      </c>
      <c r="G4246">
        <f t="shared" si="133"/>
        <v>26</v>
      </c>
    </row>
    <row r="4247" spans="1:7" x14ac:dyDescent="0.2">
      <c r="A4247" s="1">
        <v>43642</v>
      </c>
      <c r="B4247">
        <v>17</v>
      </c>
      <c r="C4247">
        <v>21729</v>
      </c>
      <c r="D4247">
        <v>19549</v>
      </c>
      <c r="F4247">
        <f t="shared" si="132"/>
        <v>6</v>
      </c>
      <c r="G4247">
        <f t="shared" si="133"/>
        <v>26</v>
      </c>
    </row>
    <row r="4248" spans="1:7" x14ac:dyDescent="0.2">
      <c r="A4248" s="1">
        <v>43642</v>
      </c>
      <c r="B4248">
        <v>18</v>
      </c>
      <c r="C4248">
        <v>21868</v>
      </c>
      <c r="D4248">
        <v>19693</v>
      </c>
      <c r="F4248">
        <f t="shared" si="132"/>
        <v>6</v>
      </c>
      <c r="G4248">
        <f t="shared" si="133"/>
        <v>26</v>
      </c>
    </row>
    <row r="4249" spans="1:7" x14ac:dyDescent="0.2">
      <c r="A4249" s="1">
        <v>43642</v>
      </c>
      <c r="B4249">
        <v>19</v>
      </c>
      <c r="C4249">
        <v>22083</v>
      </c>
      <c r="D4249">
        <v>19942</v>
      </c>
      <c r="F4249">
        <f t="shared" si="132"/>
        <v>6</v>
      </c>
      <c r="G4249">
        <f t="shared" si="133"/>
        <v>26</v>
      </c>
    </row>
    <row r="4250" spans="1:7" x14ac:dyDescent="0.2">
      <c r="A4250" s="1">
        <v>43642</v>
      </c>
      <c r="B4250">
        <v>20</v>
      </c>
      <c r="C4250">
        <v>21569</v>
      </c>
      <c r="D4250">
        <v>19701</v>
      </c>
      <c r="F4250">
        <f t="shared" si="132"/>
        <v>6</v>
      </c>
      <c r="G4250">
        <f t="shared" si="133"/>
        <v>26</v>
      </c>
    </row>
    <row r="4251" spans="1:7" x14ac:dyDescent="0.2">
      <c r="A4251" s="1">
        <v>43642</v>
      </c>
      <c r="B4251">
        <v>21</v>
      </c>
      <c r="C4251">
        <v>20801</v>
      </c>
      <c r="D4251">
        <v>19251</v>
      </c>
      <c r="F4251">
        <f t="shared" si="132"/>
        <v>6</v>
      </c>
      <c r="G4251">
        <f t="shared" si="133"/>
        <v>26</v>
      </c>
    </row>
    <row r="4252" spans="1:7" x14ac:dyDescent="0.2">
      <c r="A4252" s="1">
        <v>43642</v>
      </c>
      <c r="B4252">
        <v>22</v>
      </c>
      <c r="C4252">
        <v>20241</v>
      </c>
      <c r="D4252">
        <v>18046</v>
      </c>
      <c r="F4252">
        <f t="shared" si="132"/>
        <v>6</v>
      </c>
      <c r="G4252">
        <f t="shared" si="133"/>
        <v>26</v>
      </c>
    </row>
    <row r="4253" spans="1:7" x14ac:dyDescent="0.2">
      <c r="A4253" s="1">
        <v>43642</v>
      </c>
      <c r="B4253">
        <v>23</v>
      </c>
      <c r="C4253">
        <v>18614</v>
      </c>
      <c r="D4253">
        <v>16422</v>
      </c>
      <c r="F4253">
        <f t="shared" si="132"/>
        <v>6</v>
      </c>
      <c r="G4253">
        <f t="shared" si="133"/>
        <v>26</v>
      </c>
    </row>
    <row r="4254" spans="1:7" x14ac:dyDescent="0.2">
      <c r="A4254" s="1">
        <v>43642</v>
      </c>
      <c r="B4254">
        <v>24</v>
      </c>
      <c r="C4254">
        <v>17033</v>
      </c>
      <c r="D4254">
        <v>14961</v>
      </c>
      <c r="F4254">
        <f t="shared" si="132"/>
        <v>6</v>
      </c>
      <c r="G4254">
        <f t="shared" si="133"/>
        <v>26</v>
      </c>
    </row>
    <row r="4255" spans="1:7" x14ac:dyDescent="0.2">
      <c r="A4255" s="1">
        <v>43643</v>
      </c>
      <c r="B4255">
        <v>1</v>
      </c>
      <c r="C4255">
        <v>15833</v>
      </c>
      <c r="D4255">
        <v>14024</v>
      </c>
      <c r="F4255">
        <f t="shared" si="132"/>
        <v>6</v>
      </c>
      <c r="G4255">
        <f t="shared" si="133"/>
        <v>27</v>
      </c>
    </row>
    <row r="4256" spans="1:7" x14ac:dyDescent="0.2">
      <c r="A4256" s="1">
        <v>43643</v>
      </c>
      <c r="B4256">
        <v>2</v>
      </c>
      <c r="C4256">
        <v>15645</v>
      </c>
      <c r="D4256">
        <v>13475</v>
      </c>
      <c r="F4256">
        <f t="shared" si="132"/>
        <v>6</v>
      </c>
      <c r="G4256">
        <f t="shared" si="133"/>
        <v>27</v>
      </c>
    </row>
    <row r="4257" spans="1:7" x14ac:dyDescent="0.2">
      <c r="A4257" s="1">
        <v>43643</v>
      </c>
      <c r="B4257">
        <v>3</v>
      </c>
      <c r="C4257">
        <v>15537</v>
      </c>
      <c r="D4257">
        <v>13038</v>
      </c>
      <c r="F4257">
        <f t="shared" si="132"/>
        <v>6</v>
      </c>
      <c r="G4257">
        <f t="shared" si="133"/>
        <v>27</v>
      </c>
    </row>
    <row r="4258" spans="1:7" x14ac:dyDescent="0.2">
      <c r="A4258" s="1">
        <v>43643</v>
      </c>
      <c r="B4258">
        <v>4</v>
      </c>
      <c r="C4258">
        <v>15865</v>
      </c>
      <c r="D4258">
        <v>13087</v>
      </c>
      <c r="F4258">
        <f t="shared" si="132"/>
        <v>6</v>
      </c>
      <c r="G4258">
        <f t="shared" si="133"/>
        <v>27</v>
      </c>
    </row>
    <row r="4259" spans="1:7" x14ac:dyDescent="0.2">
      <c r="A4259" s="1">
        <v>43643</v>
      </c>
      <c r="B4259">
        <v>5</v>
      </c>
      <c r="C4259">
        <v>16190</v>
      </c>
      <c r="D4259">
        <v>13576</v>
      </c>
      <c r="F4259">
        <f t="shared" si="132"/>
        <v>6</v>
      </c>
      <c r="G4259">
        <f t="shared" si="133"/>
        <v>27</v>
      </c>
    </row>
    <row r="4260" spans="1:7" x14ac:dyDescent="0.2">
      <c r="A4260" s="1">
        <v>43643</v>
      </c>
      <c r="B4260">
        <v>6</v>
      </c>
      <c r="C4260">
        <v>16703</v>
      </c>
      <c r="D4260">
        <v>14305</v>
      </c>
      <c r="F4260">
        <f t="shared" si="132"/>
        <v>6</v>
      </c>
      <c r="G4260">
        <f t="shared" si="133"/>
        <v>27</v>
      </c>
    </row>
    <row r="4261" spans="1:7" x14ac:dyDescent="0.2">
      <c r="A4261" s="1">
        <v>43643</v>
      </c>
      <c r="B4261">
        <v>7</v>
      </c>
      <c r="C4261">
        <v>17852</v>
      </c>
      <c r="D4261">
        <v>15654</v>
      </c>
      <c r="F4261">
        <f t="shared" si="132"/>
        <v>6</v>
      </c>
      <c r="G4261">
        <f t="shared" si="133"/>
        <v>27</v>
      </c>
    </row>
    <row r="4262" spans="1:7" x14ac:dyDescent="0.2">
      <c r="A4262" s="1">
        <v>43643</v>
      </c>
      <c r="B4262">
        <v>8</v>
      </c>
      <c r="C4262">
        <v>18692</v>
      </c>
      <c r="D4262">
        <v>16691</v>
      </c>
      <c r="F4262">
        <f t="shared" si="132"/>
        <v>6</v>
      </c>
      <c r="G4262">
        <f t="shared" si="133"/>
        <v>27</v>
      </c>
    </row>
    <row r="4263" spans="1:7" x14ac:dyDescent="0.2">
      <c r="A4263" s="1">
        <v>43643</v>
      </c>
      <c r="B4263">
        <v>9</v>
      </c>
      <c r="C4263">
        <v>19520</v>
      </c>
      <c r="D4263">
        <v>17312</v>
      </c>
      <c r="F4263">
        <f t="shared" si="132"/>
        <v>6</v>
      </c>
      <c r="G4263">
        <f t="shared" si="133"/>
        <v>27</v>
      </c>
    </row>
    <row r="4264" spans="1:7" x14ac:dyDescent="0.2">
      <c r="A4264" s="1">
        <v>43643</v>
      </c>
      <c r="B4264">
        <v>10</v>
      </c>
      <c r="C4264">
        <v>19826</v>
      </c>
      <c r="D4264">
        <v>17781</v>
      </c>
      <c r="F4264">
        <f t="shared" si="132"/>
        <v>6</v>
      </c>
      <c r="G4264">
        <f t="shared" si="133"/>
        <v>27</v>
      </c>
    </row>
    <row r="4265" spans="1:7" x14ac:dyDescent="0.2">
      <c r="A4265" s="1">
        <v>43643</v>
      </c>
      <c r="B4265">
        <v>11</v>
      </c>
      <c r="C4265">
        <v>20159</v>
      </c>
      <c r="D4265">
        <v>18037</v>
      </c>
      <c r="F4265">
        <f t="shared" si="132"/>
        <v>6</v>
      </c>
      <c r="G4265">
        <f t="shared" si="133"/>
        <v>27</v>
      </c>
    </row>
    <row r="4266" spans="1:7" x14ac:dyDescent="0.2">
      <c r="A4266" s="1">
        <v>43643</v>
      </c>
      <c r="B4266">
        <v>12</v>
      </c>
      <c r="C4266">
        <v>20294</v>
      </c>
      <c r="D4266">
        <v>18296</v>
      </c>
      <c r="F4266">
        <f t="shared" si="132"/>
        <v>6</v>
      </c>
      <c r="G4266">
        <f t="shared" si="133"/>
        <v>27</v>
      </c>
    </row>
    <row r="4267" spans="1:7" x14ac:dyDescent="0.2">
      <c r="A4267" s="1">
        <v>43643</v>
      </c>
      <c r="B4267">
        <v>13</v>
      </c>
      <c r="C4267">
        <v>20652</v>
      </c>
      <c r="D4267">
        <v>18665</v>
      </c>
      <c r="F4267">
        <f t="shared" si="132"/>
        <v>6</v>
      </c>
      <c r="G4267">
        <f t="shared" si="133"/>
        <v>27</v>
      </c>
    </row>
    <row r="4268" spans="1:7" x14ac:dyDescent="0.2">
      <c r="A4268" s="1">
        <v>43643</v>
      </c>
      <c r="B4268">
        <v>14</v>
      </c>
      <c r="C4268">
        <v>21050</v>
      </c>
      <c r="D4268">
        <v>19023</v>
      </c>
      <c r="F4268">
        <f t="shared" si="132"/>
        <v>6</v>
      </c>
      <c r="G4268">
        <f t="shared" si="133"/>
        <v>27</v>
      </c>
    </row>
    <row r="4269" spans="1:7" x14ac:dyDescent="0.2">
      <c r="A4269" s="1">
        <v>43643</v>
      </c>
      <c r="B4269">
        <v>15</v>
      </c>
      <c r="C4269">
        <v>21269</v>
      </c>
      <c r="D4269">
        <v>19402</v>
      </c>
      <c r="F4269">
        <f t="shared" si="132"/>
        <v>6</v>
      </c>
      <c r="G4269">
        <f t="shared" si="133"/>
        <v>27</v>
      </c>
    </row>
    <row r="4270" spans="1:7" x14ac:dyDescent="0.2">
      <c r="A4270" s="1">
        <v>43643</v>
      </c>
      <c r="B4270">
        <v>16</v>
      </c>
      <c r="C4270">
        <v>21549</v>
      </c>
      <c r="D4270">
        <v>19882</v>
      </c>
      <c r="F4270">
        <f t="shared" si="132"/>
        <v>6</v>
      </c>
      <c r="G4270">
        <f t="shared" si="133"/>
        <v>27</v>
      </c>
    </row>
    <row r="4271" spans="1:7" x14ac:dyDescent="0.2">
      <c r="A4271" s="1">
        <v>43643</v>
      </c>
      <c r="B4271">
        <v>17</v>
      </c>
      <c r="C4271">
        <v>21418</v>
      </c>
      <c r="D4271">
        <v>20094</v>
      </c>
      <c r="F4271">
        <f t="shared" si="132"/>
        <v>6</v>
      </c>
      <c r="G4271">
        <f t="shared" si="133"/>
        <v>27</v>
      </c>
    </row>
    <row r="4272" spans="1:7" x14ac:dyDescent="0.2">
      <c r="A4272" s="1">
        <v>43643</v>
      </c>
      <c r="B4272">
        <v>18</v>
      </c>
      <c r="C4272">
        <v>21177</v>
      </c>
      <c r="D4272">
        <v>20029</v>
      </c>
      <c r="F4272">
        <f t="shared" si="132"/>
        <v>6</v>
      </c>
      <c r="G4272">
        <f t="shared" si="133"/>
        <v>27</v>
      </c>
    </row>
    <row r="4273" spans="1:7" x14ac:dyDescent="0.2">
      <c r="A4273" s="1">
        <v>43643</v>
      </c>
      <c r="B4273">
        <v>19</v>
      </c>
      <c r="C4273">
        <v>21630</v>
      </c>
      <c r="D4273">
        <v>20248</v>
      </c>
      <c r="F4273">
        <f t="shared" si="132"/>
        <v>6</v>
      </c>
      <c r="G4273">
        <f t="shared" si="133"/>
        <v>27</v>
      </c>
    </row>
    <row r="4274" spans="1:7" x14ac:dyDescent="0.2">
      <c r="A4274" s="1">
        <v>43643</v>
      </c>
      <c r="B4274">
        <v>20</v>
      </c>
      <c r="C4274">
        <v>21165</v>
      </c>
      <c r="D4274">
        <v>19936</v>
      </c>
      <c r="F4274">
        <f t="shared" si="132"/>
        <v>6</v>
      </c>
      <c r="G4274">
        <f t="shared" si="133"/>
        <v>27</v>
      </c>
    </row>
    <row r="4275" spans="1:7" x14ac:dyDescent="0.2">
      <c r="A4275" s="1">
        <v>43643</v>
      </c>
      <c r="B4275">
        <v>21</v>
      </c>
      <c r="C4275">
        <v>20834</v>
      </c>
      <c r="D4275">
        <v>19480</v>
      </c>
      <c r="F4275">
        <f t="shared" si="132"/>
        <v>6</v>
      </c>
      <c r="G4275">
        <f t="shared" si="133"/>
        <v>27</v>
      </c>
    </row>
    <row r="4276" spans="1:7" x14ac:dyDescent="0.2">
      <c r="A4276" s="1">
        <v>43643</v>
      </c>
      <c r="B4276">
        <v>22</v>
      </c>
      <c r="C4276">
        <v>20167</v>
      </c>
      <c r="D4276">
        <v>18670</v>
      </c>
      <c r="F4276">
        <f t="shared" si="132"/>
        <v>6</v>
      </c>
      <c r="G4276">
        <f t="shared" si="133"/>
        <v>27</v>
      </c>
    </row>
    <row r="4277" spans="1:7" x14ac:dyDescent="0.2">
      <c r="A4277" s="1">
        <v>43643</v>
      </c>
      <c r="B4277">
        <v>23</v>
      </c>
      <c r="C4277">
        <v>18614</v>
      </c>
      <c r="D4277">
        <v>17028</v>
      </c>
      <c r="F4277">
        <f t="shared" si="132"/>
        <v>6</v>
      </c>
      <c r="G4277">
        <f t="shared" si="133"/>
        <v>27</v>
      </c>
    </row>
    <row r="4278" spans="1:7" x14ac:dyDescent="0.2">
      <c r="A4278" s="1">
        <v>43643</v>
      </c>
      <c r="B4278">
        <v>24</v>
      </c>
      <c r="C4278">
        <v>17316</v>
      </c>
      <c r="D4278">
        <v>15633</v>
      </c>
      <c r="F4278">
        <f t="shared" si="132"/>
        <v>6</v>
      </c>
      <c r="G4278">
        <f t="shared" si="133"/>
        <v>27</v>
      </c>
    </row>
    <row r="4279" spans="1:7" x14ac:dyDescent="0.2">
      <c r="A4279" s="1">
        <v>43644</v>
      </c>
      <c r="B4279">
        <v>1</v>
      </c>
      <c r="C4279">
        <v>16451</v>
      </c>
      <c r="D4279">
        <v>14604</v>
      </c>
      <c r="F4279">
        <f t="shared" si="132"/>
        <v>6</v>
      </c>
      <c r="G4279">
        <f t="shared" si="133"/>
        <v>28</v>
      </c>
    </row>
    <row r="4280" spans="1:7" x14ac:dyDescent="0.2">
      <c r="A4280" s="1">
        <v>43644</v>
      </c>
      <c r="B4280">
        <v>2</v>
      </c>
      <c r="C4280">
        <v>16150</v>
      </c>
      <c r="D4280">
        <v>14003</v>
      </c>
      <c r="F4280">
        <f t="shared" si="132"/>
        <v>6</v>
      </c>
      <c r="G4280">
        <f t="shared" si="133"/>
        <v>28</v>
      </c>
    </row>
    <row r="4281" spans="1:7" x14ac:dyDescent="0.2">
      <c r="A4281" s="1">
        <v>43644</v>
      </c>
      <c r="B4281">
        <v>3</v>
      </c>
      <c r="C4281">
        <v>15523</v>
      </c>
      <c r="D4281">
        <v>13512</v>
      </c>
      <c r="F4281">
        <f t="shared" si="132"/>
        <v>6</v>
      </c>
      <c r="G4281">
        <f t="shared" si="133"/>
        <v>28</v>
      </c>
    </row>
    <row r="4282" spans="1:7" x14ac:dyDescent="0.2">
      <c r="A4282" s="1">
        <v>43644</v>
      </c>
      <c r="B4282">
        <v>4</v>
      </c>
      <c r="C4282">
        <v>15681</v>
      </c>
      <c r="D4282">
        <v>13344</v>
      </c>
      <c r="F4282">
        <f t="shared" si="132"/>
        <v>6</v>
      </c>
      <c r="G4282">
        <f t="shared" si="133"/>
        <v>28</v>
      </c>
    </row>
    <row r="4283" spans="1:7" x14ac:dyDescent="0.2">
      <c r="A4283" s="1">
        <v>43644</v>
      </c>
      <c r="B4283">
        <v>5</v>
      </c>
      <c r="C4283">
        <v>15706</v>
      </c>
      <c r="D4283">
        <v>13515</v>
      </c>
      <c r="F4283">
        <f t="shared" si="132"/>
        <v>6</v>
      </c>
      <c r="G4283">
        <f t="shared" si="133"/>
        <v>28</v>
      </c>
    </row>
    <row r="4284" spans="1:7" x14ac:dyDescent="0.2">
      <c r="A4284" s="1">
        <v>43644</v>
      </c>
      <c r="B4284">
        <v>6</v>
      </c>
      <c r="C4284">
        <v>16477</v>
      </c>
      <c r="D4284">
        <v>14427</v>
      </c>
      <c r="F4284">
        <f t="shared" si="132"/>
        <v>6</v>
      </c>
      <c r="G4284">
        <f t="shared" si="133"/>
        <v>28</v>
      </c>
    </row>
    <row r="4285" spans="1:7" x14ac:dyDescent="0.2">
      <c r="A4285" s="1">
        <v>43644</v>
      </c>
      <c r="B4285">
        <v>7</v>
      </c>
      <c r="C4285">
        <v>17776</v>
      </c>
      <c r="D4285">
        <v>15742</v>
      </c>
      <c r="F4285">
        <f t="shared" si="132"/>
        <v>6</v>
      </c>
      <c r="G4285">
        <f t="shared" si="133"/>
        <v>28</v>
      </c>
    </row>
    <row r="4286" spans="1:7" x14ac:dyDescent="0.2">
      <c r="A4286" s="1">
        <v>43644</v>
      </c>
      <c r="B4286">
        <v>8</v>
      </c>
      <c r="C4286">
        <v>18947</v>
      </c>
      <c r="D4286">
        <v>16910</v>
      </c>
      <c r="F4286">
        <f t="shared" si="132"/>
        <v>6</v>
      </c>
      <c r="G4286">
        <f t="shared" si="133"/>
        <v>28</v>
      </c>
    </row>
    <row r="4287" spans="1:7" x14ac:dyDescent="0.2">
      <c r="A4287" s="1">
        <v>43644</v>
      </c>
      <c r="B4287">
        <v>9</v>
      </c>
      <c r="C4287">
        <v>19322</v>
      </c>
      <c r="D4287">
        <v>17665</v>
      </c>
      <c r="F4287">
        <f t="shared" si="132"/>
        <v>6</v>
      </c>
      <c r="G4287">
        <f t="shared" si="133"/>
        <v>28</v>
      </c>
    </row>
    <row r="4288" spans="1:7" x14ac:dyDescent="0.2">
      <c r="A4288" s="1">
        <v>43644</v>
      </c>
      <c r="B4288">
        <v>10</v>
      </c>
      <c r="C4288">
        <v>19619</v>
      </c>
      <c r="D4288">
        <v>18136</v>
      </c>
      <c r="F4288">
        <f t="shared" si="132"/>
        <v>6</v>
      </c>
      <c r="G4288">
        <f t="shared" si="133"/>
        <v>28</v>
      </c>
    </row>
    <row r="4289" spans="1:7" x14ac:dyDescent="0.2">
      <c r="A4289" s="1">
        <v>43644</v>
      </c>
      <c r="B4289">
        <v>11</v>
      </c>
      <c r="C4289">
        <v>19995</v>
      </c>
      <c r="D4289">
        <v>18519</v>
      </c>
      <c r="F4289">
        <f t="shared" si="132"/>
        <v>6</v>
      </c>
      <c r="G4289">
        <f t="shared" si="133"/>
        <v>28</v>
      </c>
    </row>
    <row r="4290" spans="1:7" x14ac:dyDescent="0.2">
      <c r="A4290" s="1">
        <v>43644</v>
      </c>
      <c r="B4290">
        <v>12</v>
      </c>
      <c r="C4290">
        <v>20616</v>
      </c>
      <c r="D4290">
        <v>19064</v>
      </c>
      <c r="F4290">
        <f t="shared" si="132"/>
        <v>6</v>
      </c>
      <c r="G4290">
        <f t="shared" si="133"/>
        <v>28</v>
      </c>
    </row>
    <row r="4291" spans="1:7" x14ac:dyDescent="0.2">
      <c r="A4291" s="1">
        <v>43644</v>
      </c>
      <c r="B4291">
        <v>13</v>
      </c>
      <c r="C4291">
        <v>21176</v>
      </c>
      <c r="D4291">
        <v>19521</v>
      </c>
      <c r="F4291">
        <f t="shared" si="132"/>
        <v>6</v>
      </c>
      <c r="G4291">
        <f t="shared" si="133"/>
        <v>28</v>
      </c>
    </row>
    <row r="4292" spans="1:7" x14ac:dyDescent="0.2">
      <c r="A4292" s="1">
        <v>43644</v>
      </c>
      <c r="B4292">
        <v>14</v>
      </c>
      <c r="C4292">
        <v>21445</v>
      </c>
      <c r="D4292">
        <v>19562</v>
      </c>
      <c r="F4292">
        <f t="shared" si="132"/>
        <v>6</v>
      </c>
      <c r="G4292">
        <f t="shared" si="133"/>
        <v>28</v>
      </c>
    </row>
    <row r="4293" spans="1:7" x14ac:dyDescent="0.2">
      <c r="A4293" s="1">
        <v>43644</v>
      </c>
      <c r="B4293">
        <v>15</v>
      </c>
      <c r="C4293">
        <v>20711</v>
      </c>
      <c r="D4293">
        <v>18982</v>
      </c>
      <c r="F4293">
        <f t="shared" si="132"/>
        <v>6</v>
      </c>
      <c r="G4293">
        <f t="shared" si="133"/>
        <v>28</v>
      </c>
    </row>
    <row r="4294" spans="1:7" x14ac:dyDescent="0.2">
      <c r="A4294" s="1">
        <v>43644</v>
      </c>
      <c r="B4294">
        <v>16</v>
      </c>
      <c r="C4294">
        <v>20484</v>
      </c>
      <c r="D4294">
        <v>18942</v>
      </c>
      <c r="F4294">
        <f t="shared" si="132"/>
        <v>6</v>
      </c>
      <c r="G4294">
        <f t="shared" si="133"/>
        <v>28</v>
      </c>
    </row>
    <row r="4295" spans="1:7" x14ac:dyDescent="0.2">
      <c r="A4295" s="1">
        <v>43644</v>
      </c>
      <c r="B4295">
        <v>17</v>
      </c>
      <c r="C4295">
        <v>20529</v>
      </c>
      <c r="D4295">
        <v>18965</v>
      </c>
      <c r="F4295">
        <f t="shared" si="132"/>
        <v>6</v>
      </c>
      <c r="G4295">
        <f t="shared" si="133"/>
        <v>28</v>
      </c>
    </row>
    <row r="4296" spans="1:7" x14ac:dyDescent="0.2">
      <c r="A4296" s="1">
        <v>43644</v>
      </c>
      <c r="B4296">
        <v>18</v>
      </c>
      <c r="C4296">
        <v>20194</v>
      </c>
      <c r="D4296">
        <v>18692</v>
      </c>
      <c r="F4296">
        <f t="shared" ref="F4296:F4359" si="134">MONTH(A4296)</f>
        <v>6</v>
      </c>
      <c r="G4296">
        <f t="shared" ref="G4296:G4359" si="135">DAY(A4296)</f>
        <v>28</v>
      </c>
    </row>
    <row r="4297" spans="1:7" x14ac:dyDescent="0.2">
      <c r="A4297" s="1">
        <v>43644</v>
      </c>
      <c r="B4297">
        <v>19</v>
      </c>
      <c r="C4297">
        <v>20015</v>
      </c>
      <c r="D4297">
        <v>18626</v>
      </c>
      <c r="F4297">
        <f t="shared" si="134"/>
        <v>6</v>
      </c>
      <c r="G4297">
        <f t="shared" si="135"/>
        <v>28</v>
      </c>
    </row>
    <row r="4298" spans="1:7" x14ac:dyDescent="0.2">
      <c r="A4298" s="1">
        <v>43644</v>
      </c>
      <c r="B4298">
        <v>20</v>
      </c>
      <c r="C4298">
        <v>19865</v>
      </c>
      <c r="D4298">
        <v>18494</v>
      </c>
      <c r="F4298">
        <f t="shared" si="134"/>
        <v>6</v>
      </c>
      <c r="G4298">
        <f t="shared" si="135"/>
        <v>28</v>
      </c>
    </row>
    <row r="4299" spans="1:7" x14ac:dyDescent="0.2">
      <c r="A4299" s="1">
        <v>43644</v>
      </c>
      <c r="B4299">
        <v>21</v>
      </c>
      <c r="C4299">
        <v>19518</v>
      </c>
      <c r="D4299">
        <v>18184</v>
      </c>
      <c r="F4299">
        <f t="shared" si="134"/>
        <v>6</v>
      </c>
      <c r="G4299">
        <f t="shared" si="135"/>
        <v>28</v>
      </c>
    </row>
    <row r="4300" spans="1:7" x14ac:dyDescent="0.2">
      <c r="A4300" s="1">
        <v>43644</v>
      </c>
      <c r="B4300">
        <v>22</v>
      </c>
      <c r="C4300">
        <v>18936</v>
      </c>
      <c r="D4300">
        <v>17452</v>
      </c>
      <c r="F4300">
        <f t="shared" si="134"/>
        <v>6</v>
      </c>
      <c r="G4300">
        <f t="shared" si="135"/>
        <v>28</v>
      </c>
    </row>
    <row r="4301" spans="1:7" x14ac:dyDescent="0.2">
      <c r="A4301" s="1">
        <v>43644</v>
      </c>
      <c r="B4301">
        <v>23</v>
      </c>
      <c r="C4301">
        <v>17636</v>
      </c>
      <c r="D4301">
        <v>16139</v>
      </c>
      <c r="F4301">
        <f t="shared" si="134"/>
        <v>6</v>
      </c>
      <c r="G4301">
        <f t="shared" si="135"/>
        <v>28</v>
      </c>
    </row>
    <row r="4302" spans="1:7" x14ac:dyDescent="0.2">
      <c r="A4302" s="1">
        <v>43644</v>
      </c>
      <c r="B4302">
        <v>24</v>
      </c>
      <c r="C4302">
        <v>16622</v>
      </c>
      <c r="D4302">
        <v>14963</v>
      </c>
      <c r="F4302">
        <f t="shared" si="134"/>
        <v>6</v>
      </c>
      <c r="G4302">
        <f t="shared" si="135"/>
        <v>28</v>
      </c>
    </row>
    <row r="4303" spans="1:7" x14ac:dyDescent="0.2">
      <c r="A4303" s="1">
        <v>43645</v>
      </c>
      <c r="B4303">
        <v>1</v>
      </c>
      <c r="C4303">
        <v>16076</v>
      </c>
      <c r="D4303">
        <v>14116</v>
      </c>
      <c r="F4303">
        <f t="shared" si="134"/>
        <v>6</v>
      </c>
      <c r="G4303">
        <f t="shared" si="135"/>
        <v>29</v>
      </c>
    </row>
    <row r="4304" spans="1:7" x14ac:dyDescent="0.2">
      <c r="A4304" s="1">
        <v>43645</v>
      </c>
      <c r="B4304">
        <v>2</v>
      </c>
      <c r="C4304">
        <v>15994</v>
      </c>
      <c r="D4304">
        <v>13576</v>
      </c>
      <c r="F4304">
        <f t="shared" si="134"/>
        <v>6</v>
      </c>
      <c r="G4304">
        <f t="shared" si="135"/>
        <v>29</v>
      </c>
    </row>
    <row r="4305" spans="1:7" x14ac:dyDescent="0.2">
      <c r="A4305" s="1">
        <v>43645</v>
      </c>
      <c r="B4305">
        <v>3</v>
      </c>
      <c r="C4305">
        <v>15835</v>
      </c>
      <c r="D4305">
        <v>13205</v>
      </c>
      <c r="F4305">
        <f t="shared" si="134"/>
        <v>6</v>
      </c>
      <c r="G4305">
        <f t="shared" si="135"/>
        <v>29</v>
      </c>
    </row>
    <row r="4306" spans="1:7" x14ac:dyDescent="0.2">
      <c r="A4306" s="1">
        <v>43645</v>
      </c>
      <c r="B4306">
        <v>4</v>
      </c>
      <c r="C4306">
        <v>15746</v>
      </c>
      <c r="D4306">
        <v>13110</v>
      </c>
      <c r="F4306">
        <f t="shared" si="134"/>
        <v>6</v>
      </c>
      <c r="G4306">
        <f t="shared" si="135"/>
        <v>29</v>
      </c>
    </row>
    <row r="4307" spans="1:7" x14ac:dyDescent="0.2">
      <c r="A4307" s="1">
        <v>43645</v>
      </c>
      <c r="B4307">
        <v>5</v>
      </c>
      <c r="C4307">
        <v>15717</v>
      </c>
      <c r="D4307">
        <v>13019</v>
      </c>
      <c r="F4307">
        <f t="shared" si="134"/>
        <v>6</v>
      </c>
      <c r="G4307">
        <f t="shared" si="135"/>
        <v>29</v>
      </c>
    </row>
    <row r="4308" spans="1:7" x14ac:dyDescent="0.2">
      <c r="A4308" s="1">
        <v>43645</v>
      </c>
      <c r="B4308">
        <v>6</v>
      </c>
      <c r="C4308">
        <v>15586</v>
      </c>
      <c r="D4308">
        <v>13209</v>
      </c>
      <c r="F4308">
        <f t="shared" si="134"/>
        <v>6</v>
      </c>
      <c r="G4308">
        <f t="shared" si="135"/>
        <v>29</v>
      </c>
    </row>
    <row r="4309" spans="1:7" x14ac:dyDescent="0.2">
      <c r="A4309" s="1">
        <v>43645</v>
      </c>
      <c r="B4309">
        <v>7</v>
      </c>
      <c r="C4309">
        <v>15998</v>
      </c>
      <c r="D4309">
        <v>13925</v>
      </c>
      <c r="F4309">
        <f t="shared" si="134"/>
        <v>6</v>
      </c>
      <c r="G4309">
        <f t="shared" si="135"/>
        <v>29</v>
      </c>
    </row>
    <row r="4310" spans="1:7" x14ac:dyDescent="0.2">
      <c r="A4310" s="1">
        <v>43645</v>
      </c>
      <c r="B4310">
        <v>8</v>
      </c>
      <c r="C4310">
        <v>17393</v>
      </c>
      <c r="D4310">
        <v>15163</v>
      </c>
      <c r="F4310">
        <f t="shared" si="134"/>
        <v>6</v>
      </c>
      <c r="G4310">
        <f t="shared" si="135"/>
        <v>29</v>
      </c>
    </row>
    <row r="4311" spans="1:7" x14ac:dyDescent="0.2">
      <c r="A4311" s="1">
        <v>43645</v>
      </c>
      <c r="B4311">
        <v>9</v>
      </c>
      <c r="C4311">
        <v>18061</v>
      </c>
      <c r="D4311">
        <v>16162</v>
      </c>
      <c r="F4311">
        <f t="shared" si="134"/>
        <v>6</v>
      </c>
      <c r="G4311">
        <f t="shared" si="135"/>
        <v>29</v>
      </c>
    </row>
    <row r="4312" spans="1:7" x14ac:dyDescent="0.2">
      <c r="A4312" s="1">
        <v>43645</v>
      </c>
      <c r="B4312">
        <v>10</v>
      </c>
      <c r="C4312">
        <v>18767</v>
      </c>
      <c r="D4312">
        <v>16925</v>
      </c>
      <c r="F4312">
        <f t="shared" si="134"/>
        <v>6</v>
      </c>
      <c r="G4312">
        <f t="shared" si="135"/>
        <v>29</v>
      </c>
    </row>
    <row r="4313" spans="1:7" x14ac:dyDescent="0.2">
      <c r="A4313" s="1">
        <v>43645</v>
      </c>
      <c r="B4313">
        <v>11</v>
      </c>
      <c r="C4313">
        <v>19221</v>
      </c>
      <c r="D4313">
        <v>17472</v>
      </c>
      <c r="F4313">
        <f t="shared" si="134"/>
        <v>6</v>
      </c>
      <c r="G4313">
        <f t="shared" si="135"/>
        <v>29</v>
      </c>
    </row>
    <row r="4314" spans="1:7" x14ac:dyDescent="0.2">
      <c r="A4314" s="1">
        <v>43645</v>
      </c>
      <c r="B4314">
        <v>12</v>
      </c>
      <c r="C4314">
        <v>19262</v>
      </c>
      <c r="D4314">
        <v>17436</v>
      </c>
      <c r="F4314">
        <f t="shared" si="134"/>
        <v>6</v>
      </c>
      <c r="G4314">
        <f t="shared" si="135"/>
        <v>29</v>
      </c>
    </row>
    <row r="4315" spans="1:7" x14ac:dyDescent="0.2">
      <c r="A4315" s="1">
        <v>43645</v>
      </c>
      <c r="B4315">
        <v>13</v>
      </c>
      <c r="C4315">
        <v>19604</v>
      </c>
      <c r="D4315">
        <v>17589</v>
      </c>
      <c r="F4315">
        <f t="shared" si="134"/>
        <v>6</v>
      </c>
      <c r="G4315">
        <f t="shared" si="135"/>
        <v>29</v>
      </c>
    </row>
    <row r="4316" spans="1:7" x14ac:dyDescent="0.2">
      <c r="A4316" s="1">
        <v>43645</v>
      </c>
      <c r="B4316">
        <v>14</v>
      </c>
      <c r="C4316">
        <v>19456</v>
      </c>
      <c r="D4316">
        <v>17576</v>
      </c>
      <c r="F4316">
        <f t="shared" si="134"/>
        <v>6</v>
      </c>
      <c r="G4316">
        <f t="shared" si="135"/>
        <v>29</v>
      </c>
    </row>
    <row r="4317" spans="1:7" x14ac:dyDescent="0.2">
      <c r="A4317" s="1">
        <v>43645</v>
      </c>
      <c r="B4317">
        <v>15</v>
      </c>
      <c r="C4317">
        <v>19730</v>
      </c>
      <c r="D4317">
        <v>17748</v>
      </c>
      <c r="F4317">
        <f t="shared" si="134"/>
        <v>6</v>
      </c>
      <c r="G4317">
        <f t="shared" si="135"/>
        <v>29</v>
      </c>
    </row>
    <row r="4318" spans="1:7" x14ac:dyDescent="0.2">
      <c r="A4318" s="1">
        <v>43645</v>
      </c>
      <c r="B4318">
        <v>16</v>
      </c>
      <c r="C4318">
        <v>20492</v>
      </c>
      <c r="D4318">
        <v>18193</v>
      </c>
      <c r="F4318">
        <f t="shared" si="134"/>
        <v>6</v>
      </c>
      <c r="G4318">
        <f t="shared" si="135"/>
        <v>29</v>
      </c>
    </row>
    <row r="4319" spans="1:7" x14ac:dyDescent="0.2">
      <c r="A4319" s="1">
        <v>43645</v>
      </c>
      <c r="B4319">
        <v>17</v>
      </c>
      <c r="C4319">
        <v>20713</v>
      </c>
      <c r="D4319">
        <v>18675</v>
      </c>
      <c r="F4319">
        <f t="shared" si="134"/>
        <v>6</v>
      </c>
      <c r="G4319">
        <f t="shared" si="135"/>
        <v>29</v>
      </c>
    </row>
    <row r="4320" spans="1:7" x14ac:dyDescent="0.2">
      <c r="A4320" s="1">
        <v>43645</v>
      </c>
      <c r="B4320">
        <v>18</v>
      </c>
      <c r="C4320">
        <v>20890</v>
      </c>
      <c r="D4320">
        <v>18814</v>
      </c>
      <c r="F4320">
        <f t="shared" si="134"/>
        <v>6</v>
      </c>
      <c r="G4320">
        <f t="shared" si="135"/>
        <v>29</v>
      </c>
    </row>
    <row r="4321" spans="1:7" x14ac:dyDescent="0.2">
      <c r="A4321" s="1">
        <v>43645</v>
      </c>
      <c r="B4321">
        <v>19</v>
      </c>
      <c r="C4321">
        <v>20609</v>
      </c>
      <c r="D4321">
        <v>18716</v>
      </c>
      <c r="F4321">
        <f t="shared" si="134"/>
        <v>6</v>
      </c>
      <c r="G4321">
        <f t="shared" si="135"/>
        <v>29</v>
      </c>
    </row>
    <row r="4322" spans="1:7" x14ac:dyDescent="0.2">
      <c r="A4322" s="1">
        <v>43645</v>
      </c>
      <c r="B4322">
        <v>20</v>
      </c>
      <c r="C4322">
        <v>20138</v>
      </c>
      <c r="D4322">
        <v>18176</v>
      </c>
      <c r="F4322">
        <f t="shared" si="134"/>
        <v>6</v>
      </c>
      <c r="G4322">
        <f t="shared" si="135"/>
        <v>29</v>
      </c>
    </row>
    <row r="4323" spans="1:7" x14ac:dyDescent="0.2">
      <c r="A4323" s="1">
        <v>43645</v>
      </c>
      <c r="B4323">
        <v>21</v>
      </c>
      <c r="C4323">
        <v>19479</v>
      </c>
      <c r="D4323">
        <v>17433</v>
      </c>
      <c r="F4323">
        <f t="shared" si="134"/>
        <v>6</v>
      </c>
      <c r="G4323">
        <f t="shared" si="135"/>
        <v>29</v>
      </c>
    </row>
    <row r="4324" spans="1:7" x14ac:dyDescent="0.2">
      <c r="A4324" s="1">
        <v>43645</v>
      </c>
      <c r="B4324">
        <v>22</v>
      </c>
      <c r="C4324">
        <v>18466</v>
      </c>
      <c r="D4324">
        <v>16361</v>
      </c>
      <c r="F4324">
        <f t="shared" si="134"/>
        <v>6</v>
      </c>
      <c r="G4324">
        <f t="shared" si="135"/>
        <v>29</v>
      </c>
    </row>
    <row r="4325" spans="1:7" x14ac:dyDescent="0.2">
      <c r="A4325" s="1">
        <v>43645</v>
      </c>
      <c r="B4325">
        <v>23</v>
      </c>
      <c r="C4325">
        <v>17118</v>
      </c>
      <c r="D4325">
        <v>15275</v>
      </c>
      <c r="F4325">
        <f t="shared" si="134"/>
        <v>6</v>
      </c>
      <c r="G4325">
        <f t="shared" si="135"/>
        <v>29</v>
      </c>
    </row>
    <row r="4326" spans="1:7" x14ac:dyDescent="0.2">
      <c r="A4326" s="1">
        <v>43645</v>
      </c>
      <c r="B4326">
        <v>24</v>
      </c>
      <c r="C4326">
        <v>16199</v>
      </c>
      <c r="D4326">
        <v>14231</v>
      </c>
      <c r="F4326">
        <f t="shared" si="134"/>
        <v>6</v>
      </c>
      <c r="G4326">
        <f t="shared" si="135"/>
        <v>29</v>
      </c>
    </row>
    <row r="4327" spans="1:7" x14ac:dyDescent="0.2">
      <c r="A4327" s="1">
        <v>43646</v>
      </c>
      <c r="B4327">
        <v>1</v>
      </c>
      <c r="C4327">
        <v>15617</v>
      </c>
      <c r="D4327">
        <v>13359</v>
      </c>
      <c r="F4327">
        <f t="shared" si="134"/>
        <v>6</v>
      </c>
      <c r="G4327">
        <f t="shared" si="135"/>
        <v>30</v>
      </c>
    </row>
    <row r="4328" spans="1:7" x14ac:dyDescent="0.2">
      <c r="A4328" s="1">
        <v>43646</v>
      </c>
      <c r="B4328">
        <v>2</v>
      </c>
      <c r="C4328">
        <v>15541</v>
      </c>
      <c r="D4328">
        <v>12746</v>
      </c>
      <c r="F4328">
        <f t="shared" si="134"/>
        <v>6</v>
      </c>
      <c r="G4328">
        <f t="shared" si="135"/>
        <v>30</v>
      </c>
    </row>
    <row r="4329" spans="1:7" x14ac:dyDescent="0.2">
      <c r="A4329" s="1">
        <v>43646</v>
      </c>
      <c r="B4329">
        <v>3</v>
      </c>
      <c r="C4329">
        <v>15656</v>
      </c>
      <c r="D4329">
        <v>12438</v>
      </c>
      <c r="F4329">
        <f t="shared" si="134"/>
        <v>6</v>
      </c>
      <c r="G4329">
        <f t="shared" si="135"/>
        <v>30</v>
      </c>
    </row>
    <row r="4330" spans="1:7" x14ac:dyDescent="0.2">
      <c r="A4330" s="1">
        <v>43646</v>
      </c>
      <c r="B4330">
        <v>4</v>
      </c>
      <c r="C4330">
        <v>15023</v>
      </c>
      <c r="D4330">
        <v>12080</v>
      </c>
      <c r="F4330">
        <f t="shared" si="134"/>
        <v>6</v>
      </c>
      <c r="G4330">
        <f t="shared" si="135"/>
        <v>30</v>
      </c>
    </row>
    <row r="4331" spans="1:7" x14ac:dyDescent="0.2">
      <c r="A4331" s="1">
        <v>43646</v>
      </c>
      <c r="B4331">
        <v>5</v>
      </c>
      <c r="C4331">
        <v>14855</v>
      </c>
      <c r="D4331">
        <v>11692</v>
      </c>
      <c r="F4331">
        <f t="shared" si="134"/>
        <v>6</v>
      </c>
      <c r="G4331">
        <f t="shared" si="135"/>
        <v>30</v>
      </c>
    </row>
    <row r="4332" spans="1:7" x14ac:dyDescent="0.2">
      <c r="A4332" s="1">
        <v>43646</v>
      </c>
      <c r="B4332">
        <v>6</v>
      </c>
      <c r="C4332">
        <v>14882</v>
      </c>
      <c r="D4332">
        <v>11670</v>
      </c>
      <c r="F4332">
        <f t="shared" si="134"/>
        <v>6</v>
      </c>
      <c r="G4332">
        <f t="shared" si="135"/>
        <v>30</v>
      </c>
    </row>
    <row r="4333" spans="1:7" x14ac:dyDescent="0.2">
      <c r="A4333" s="1">
        <v>43646</v>
      </c>
      <c r="B4333">
        <v>7</v>
      </c>
      <c r="C4333">
        <v>15442</v>
      </c>
      <c r="D4333">
        <v>12344</v>
      </c>
      <c r="F4333">
        <f t="shared" si="134"/>
        <v>6</v>
      </c>
      <c r="G4333">
        <f t="shared" si="135"/>
        <v>30</v>
      </c>
    </row>
    <row r="4334" spans="1:7" x14ac:dyDescent="0.2">
      <c r="A4334" s="1">
        <v>43646</v>
      </c>
      <c r="B4334">
        <v>8</v>
      </c>
      <c r="C4334">
        <v>16372</v>
      </c>
      <c r="D4334">
        <v>13386</v>
      </c>
      <c r="F4334">
        <f t="shared" si="134"/>
        <v>6</v>
      </c>
      <c r="G4334">
        <f t="shared" si="135"/>
        <v>30</v>
      </c>
    </row>
    <row r="4335" spans="1:7" x14ac:dyDescent="0.2">
      <c r="A4335" s="1">
        <v>43646</v>
      </c>
      <c r="B4335">
        <v>9</v>
      </c>
      <c r="C4335">
        <v>16739</v>
      </c>
      <c r="D4335">
        <v>14011</v>
      </c>
      <c r="F4335">
        <f t="shared" si="134"/>
        <v>6</v>
      </c>
      <c r="G4335">
        <f t="shared" si="135"/>
        <v>30</v>
      </c>
    </row>
    <row r="4336" spans="1:7" x14ac:dyDescent="0.2">
      <c r="A4336" s="1">
        <v>43646</v>
      </c>
      <c r="B4336">
        <v>10</v>
      </c>
      <c r="C4336">
        <v>16864</v>
      </c>
      <c r="D4336">
        <v>14360</v>
      </c>
      <c r="F4336">
        <f t="shared" si="134"/>
        <v>6</v>
      </c>
      <c r="G4336">
        <f t="shared" si="135"/>
        <v>30</v>
      </c>
    </row>
    <row r="4337" spans="1:7" x14ac:dyDescent="0.2">
      <c r="A4337" s="1">
        <v>43646</v>
      </c>
      <c r="B4337">
        <v>11</v>
      </c>
      <c r="C4337">
        <v>16989</v>
      </c>
      <c r="D4337">
        <v>14475</v>
      </c>
      <c r="F4337">
        <f t="shared" si="134"/>
        <v>6</v>
      </c>
      <c r="G4337">
        <f t="shared" si="135"/>
        <v>30</v>
      </c>
    </row>
    <row r="4338" spans="1:7" x14ac:dyDescent="0.2">
      <c r="A4338" s="1">
        <v>43646</v>
      </c>
      <c r="B4338">
        <v>12</v>
      </c>
      <c r="C4338">
        <v>17063</v>
      </c>
      <c r="D4338">
        <v>14490</v>
      </c>
      <c r="F4338">
        <f t="shared" si="134"/>
        <v>6</v>
      </c>
      <c r="G4338">
        <f t="shared" si="135"/>
        <v>30</v>
      </c>
    </row>
    <row r="4339" spans="1:7" x14ac:dyDescent="0.2">
      <c r="A4339" s="1">
        <v>43646</v>
      </c>
      <c r="B4339">
        <v>13</v>
      </c>
      <c r="C4339">
        <v>17482</v>
      </c>
      <c r="D4339">
        <v>14490</v>
      </c>
      <c r="F4339">
        <f t="shared" si="134"/>
        <v>6</v>
      </c>
      <c r="G4339">
        <f t="shared" si="135"/>
        <v>30</v>
      </c>
    </row>
    <row r="4340" spans="1:7" x14ac:dyDescent="0.2">
      <c r="A4340" s="1">
        <v>43646</v>
      </c>
      <c r="B4340">
        <v>14</v>
      </c>
      <c r="C4340">
        <v>17472</v>
      </c>
      <c r="D4340">
        <v>14582</v>
      </c>
      <c r="F4340">
        <f t="shared" si="134"/>
        <v>6</v>
      </c>
      <c r="G4340">
        <f t="shared" si="135"/>
        <v>30</v>
      </c>
    </row>
    <row r="4341" spans="1:7" x14ac:dyDescent="0.2">
      <c r="A4341" s="1">
        <v>43646</v>
      </c>
      <c r="B4341">
        <v>15</v>
      </c>
      <c r="C4341">
        <v>17312</v>
      </c>
      <c r="D4341">
        <v>14683</v>
      </c>
      <c r="F4341">
        <f t="shared" si="134"/>
        <v>6</v>
      </c>
      <c r="G4341">
        <f t="shared" si="135"/>
        <v>30</v>
      </c>
    </row>
    <row r="4342" spans="1:7" x14ac:dyDescent="0.2">
      <c r="A4342" s="1">
        <v>43646</v>
      </c>
      <c r="B4342">
        <v>16</v>
      </c>
      <c r="C4342">
        <v>17486</v>
      </c>
      <c r="D4342">
        <v>15301</v>
      </c>
      <c r="F4342">
        <f t="shared" si="134"/>
        <v>6</v>
      </c>
      <c r="G4342">
        <f t="shared" si="135"/>
        <v>30</v>
      </c>
    </row>
    <row r="4343" spans="1:7" x14ac:dyDescent="0.2">
      <c r="A4343" s="1">
        <v>43646</v>
      </c>
      <c r="B4343">
        <v>17</v>
      </c>
      <c r="C4343">
        <v>18290</v>
      </c>
      <c r="D4343">
        <v>15953</v>
      </c>
      <c r="F4343">
        <f t="shared" si="134"/>
        <v>6</v>
      </c>
      <c r="G4343">
        <f t="shared" si="135"/>
        <v>30</v>
      </c>
    </row>
    <row r="4344" spans="1:7" x14ac:dyDescent="0.2">
      <c r="A4344" s="1">
        <v>43646</v>
      </c>
      <c r="B4344">
        <v>18</v>
      </c>
      <c r="C4344">
        <v>18669</v>
      </c>
      <c r="D4344">
        <v>16471</v>
      </c>
      <c r="F4344">
        <f t="shared" si="134"/>
        <v>6</v>
      </c>
      <c r="G4344">
        <f t="shared" si="135"/>
        <v>30</v>
      </c>
    </row>
    <row r="4345" spans="1:7" x14ac:dyDescent="0.2">
      <c r="A4345" s="1">
        <v>43646</v>
      </c>
      <c r="B4345">
        <v>19</v>
      </c>
      <c r="C4345">
        <v>18833</v>
      </c>
      <c r="D4345">
        <v>16700</v>
      </c>
      <c r="F4345">
        <f t="shared" si="134"/>
        <v>6</v>
      </c>
      <c r="G4345">
        <f t="shared" si="135"/>
        <v>30</v>
      </c>
    </row>
    <row r="4346" spans="1:7" x14ac:dyDescent="0.2">
      <c r="A4346" s="1">
        <v>43646</v>
      </c>
      <c r="B4346">
        <v>20</v>
      </c>
      <c r="C4346">
        <v>18087</v>
      </c>
      <c r="D4346">
        <v>16311</v>
      </c>
      <c r="F4346">
        <f t="shared" si="134"/>
        <v>6</v>
      </c>
      <c r="G4346">
        <f t="shared" si="135"/>
        <v>30</v>
      </c>
    </row>
    <row r="4347" spans="1:7" x14ac:dyDescent="0.2">
      <c r="A4347" s="1">
        <v>43646</v>
      </c>
      <c r="B4347">
        <v>21</v>
      </c>
      <c r="C4347">
        <v>17871</v>
      </c>
      <c r="D4347">
        <v>15724</v>
      </c>
      <c r="F4347">
        <f t="shared" si="134"/>
        <v>6</v>
      </c>
      <c r="G4347">
        <f t="shared" si="135"/>
        <v>30</v>
      </c>
    </row>
    <row r="4348" spans="1:7" x14ac:dyDescent="0.2">
      <c r="A4348" s="1">
        <v>43646</v>
      </c>
      <c r="B4348">
        <v>22</v>
      </c>
      <c r="C4348">
        <v>17354</v>
      </c>
      <c r="D4348">
        <v>15154</v>
      </c>
      <c r="F4348">
        <f t="shared" si="134"/>
        <v>6</v>
      </c>
      <c r="G4348">
        <f t="shared" si="135"/>
        <v>30</v>
      </c>
    </row>
    <row r="4349" spans="1:7" x14ac:dyDescent="0.2">
      <c r="A4349" s="1">
        <v>43646</v>
      </c>
      <c r="B4349">
        <v>23</v>
      </c>
      <c r="C4349">
        <v>16708</v>
      </c>
      <c r="D4349">
        <v>14215</v>
      </c>
      <c r="F4349">
        <f t="shared" si="134"/>
        <v>6</v>
      </c>
      <c r="G4349">
        <f t="shared" si="135"/>
        <v>30</v>
      </c>
    </row>
    <row r="4350" spans="1:7" x14ac:dyDescent="0.2">
      <c r="A4350" s="1">
        <v>43646</v>
      </c>
      <c r="B4350">
        <v>24</v>
      </c>
      <c r="C4350">
        <v>15784</v>
      </c>
      <c r="D4350">
        <v>13339</v>
      </c>
      <c r="F4350">
        <f t="shared" si="134"/>
        <v>6</v>
      </c>
      <c r="G4350">
        <f t="shared" si="135"/>
        <v>30</v>
      </c>
    </row>
    <row r="4351" spans="1:7" x14ac:dyDescent="0.2">
      <c r="A4351" s="1">
        <v>43647</v>
      </c>
      <c r="B4351">
        <v>1</v>
      </c>
      <c r="C4351">
        <v>15223</v>
      </c>
      <c r="D4351">
        <v>12615</v>
      </c>
      <c r="F4351">
        <f t="shared" si="134"/>
        <v>7</v>
      </c>
      <c r="G4351">
        <f t="shared" si="135"/>
        <v>1</v>
      </c>
    </row>
    <row r="4352" spans="1:7" x14ac:dyDescent="0.2">
      <c r="A4352" s="1">
        <v>43647</v>
      </c>
      <c r="B4352">
        <v>2</v>
      </c>
      <c r="C4352">
        <v>15189</v>
      </c>
      <c r="D4352">
        <v>12112</v>
      </c>
      <c r="F4352">
        <f t="shared" si="134"/>
        <v>7</v>
      </c>
      <c r="G4352">
        <f t="shared" si="135"/>
        <v>1</v>
      </c>
    </row>
    <row r="4353" spans="1:7" x14ac:dyDescent="0.2">
      <c r="A4353" s="1">
        <v>43647</v>
      </c>
      <c r="B4353">
        <v>3</v>
      </c>
      <c r="C4353">
        <v>14665</v>
      </c>
      <c r="D4353">
        <v>11786</v>
      </c>
      <c r="F4353">
        <f t="shared" si="134"/>
        <v>7</v>
      </c>
      <c r="G4353">
        <f t="shared" si="135"/>
        <v>1</v>
      </c>
    </row>
    <row r="4354" spans="1:7" x14ac:dyDescent="0.2">
      <c r="A4354" s="1">
        <v>43647</v>
      </c>
      <c r="B4354">
        <v>4</v>
      </c>
      <c r="C4354">
        <v>14529</v>
      </c>
      <c r="D4354">
        <v>11635</v>
      </c>
      <c r="F4354">
        <f t="shared" si="134"/>
        <v>7</v>
      </c>
      <c r="G4354">
        <f t="shared" si="135"/>
        <v>1</v>
      </c>
    </row>
    <row r="4355" spans="1:7" x14ac:dyDescent="0.2">
      <c r="A4355" s="1">
        <v>43647</v>
      </c>
      <c r="B4355">
        <v>5</v>
      </c>
      <c r="C4355">
        <v>14434</v>
      </c>
      <c r="D4355">
        <v>11565</v>
      </c>
      <c r="F4355">
        <f t="shared" si="134"/>
        <v>7</v>
      </c>
      <c r="G4355">
        <f t="shared" si="135"/>
        <v>1</v>
      </c>
    </row>
    <row r="4356" spans="1:7" x14ac:dyDescent="0.2">
      <c r="A4356" s="1">
        <v>43647</v>
      </c>
      <c r="B4356">
        <v>6</v>
      </c>
      <c r="C4356">
        <v>14760</v>
      </c>
      <c r="D4356">
        <v>11581</v>
      </c>
      <c r="F4356">
        <f t="shared" si="134"/>
        <v>7</v>
      </c>
      <c r="G4356">
        <f t="shared" si="135"/>
        <v>1</v>
      </c>
    </row>
    <row r="4357" spans="1:7" x14ac:dyDescent="0.2">
      <c r="A4357" s="1">
        <v>43647</v>
      </c>
      <c r="B4357">
        <v>7</v>
      </c>
      <c r="C4357">
        <v>15343</v>
      </c>
      <c r="D4357">
        <v>11980</v>
      </c>
      <c r="F4357">
        <f t="shared" si="134"/>
        <v>7</v>
      </c>
      <c r="G4357">
        <f t="shared" si="135"/>
        <v>1</v>
      </c>
    </row>
    <row r="4358" spans="1:7" x14ac:dyDescent="0.2">
      <c r="A4358" s="1">
        <v>43647</v>
      </c>
      <c r="B4358">
        <v>8</v>
      </c>
      <c r="C4358">
        <v>15613</v>
      </c>
      <c r="D4358">
        <v>12539</v>
      </c>
      <c r="F4358">
        <f t="shared" si="134"/>
        <v>7</v>
      </c>
      <c r="G4358">
        <f t="shared" si="135"/>
        <v>1</v>
      </c>
    </row>
    <row r="4359" spans="1:7" x14ac:dyDescent="0.2">
      <c r="A4359" s="1">
        <v>43647</v>
      </c>
      <c r="B4359">
        <v>9</v>
      </c>
      <c r="C4359">
        <v>15883</v>
      </c>
      <c r="D4359">
        <v>13357</v>
      </c>
      <c r="F4359">
        <f t="shared" si="134"/>
        <v>7</v>
      </c>
      <c r="G4359">
        <f t="shared" si="135"/>
        <v>1</v>
      </c>
    </row>
    <row r="4360" spans="1:7" x14ac:dyDescent="0.2">
      <c r="A4360" s="1">
        <v>43647</v>
      </c>
      <c r="B4360">
        <v>10</v>
      </c>
      <c r="C4360">
        <v>16561</v>
      </c>
      <c r="D4360">
        <v>14112</v>
      </c>
      <c r="F4360">
        <f t="shared" ref="F4360:F4423" si="136">MONTH(A4360)</f>
        <v>7</v>
      </c>
      <c r="G4360">
        <f t="shared" ref="G4360:G4423" si="137">DAY(A4360)</f>
        <v>1</v>
      </c>
    </row>
    <row r="4361" spans="1:7" x14ac:dyDescent="0.2">
      <c r="A4361" s="1">
        <v>43647</v>
      </c>
      <c r="B4361">
        <v>11</v>
      </c>
      <c r="C4361">
        <v>17082</v>
      </c>
      <c r="D4361">
        <v>14750</v>
      </c>
      <c r="F4361">
        <f t="shared" si="136"/>
        <v>7</v>
      </c>
      <c r="G4361">
        <f t="shared" si="137"/>
        <v>1</v>
      </c>
    </row>
    <row r="4362" spans="1:7" x14ac:dyDescent="0.2">
      <c r="A4362" s="1">
        <v>43647</v>
      </c>
      <c r="B4362">
        <v>12</v>
      </c>
      <c r="C4362">
        <v>17599</v>
      </c>
      <c r="D4362">
        <v>15174</v>
      </c>
      <c r="F4362">
        <f t="shared" si="136"/>
        <v>7</v>
      </c>
      <c r="G4362">
        <f t="shared" si="137"/>
        <v>1</v>
      </c>
    </row>
    <row r="4363" spans="1:7" x14ac:dyDescent="0.2">
      <c r="A4363" s="1">
        <v>43647</v>
      </c>
      <c r="B4363">
        <v>13</v>
      </c>
      <c r="C4363">
        <v>18070</v>
      </c>
      <c r="D4363">
        <v>15508</v>
      </c>
      <c r="F4363">
        <f t="shared" si="136"/>
        <v>7</v>
      </c>
      <c r="G4363">
        <f t="shared" si="137"/>
        <v>1</v>
      </c>
    </row>
    <row r="4364" spans="1:7" x14ac:dyDescent="0.2">
      <c r="A4364" s="1">
        <v>43647</v>
      </c>
      <c r="B4364">
        <v>14</v>
      </c>
      <c r="C4364">
        <v>18329</v>
      </c>
      <c r="D4364">
        <v>15817</v>
      </c>
      <c r="F4364">
        <f t="shared" si="136"/>
        <v>7</v>
      </c>
      <c r="G4364">
        <f t="shared" si="137"/>
        <v>1</v>
      </c>
    </row>
    <row r="4365" spans="1:7" x14ac:dyDescent="0.2">
      <c r="A4365" s="1">
        <v>43647</v>
      </c>
      <c r="B4365">
        <v>15</v>
      </c>
      <c r="C4365">
        <v>18328</v>
      </c>
      <c r="D4365">
        <v>16144</v>
      </c>
      <c r="F4365">
        <f t="shared" si="136"/>
        <v>7</v>
      </c>
      <c r="G4365">
        <f t="shared" si="137"/>
        <v>1</v>
      </c>
    </row>
    <row r="4366" spans="1:7" x14ac:dyDescent="0.2">
      <c r="A4366" s="1">
        <v>43647</v>
      </c>
      <c r="B4366">
        <v>16</v>
      </c>
      <c r="C4366">
        <v>19375</v>
      </c>
      <c r="D4366">
        <v>16997</v>
      </c>
      <c r="F4366">
        <f t="shared" si="136"/>
        <v>7</v>
      </c>
      <c r="G4366">
        <f t="shared" si="137"/>
        <v>1</v>
      </c>
    </row>
    <row r="4367" spans="1:7" x14ac:dyDescent="0.2">
      <c r="A4367" s="1">
        <v>43647</v>
      </c>
      <c r="B4367">
        <v>17</v>
      </c>
      <c r="C4367">
        <v>20355</v>
      </c>
      <c r="D4367">
        <v>17909</v>
      </c>
      <c r="F4367">
        <f t="shared" si="136"/>
        <v>7</v>
      </c>
      <c r="G4367">
        <f t="shared" si="137"/>
        <v>1</v>
      </c>
    </row>
    <row r="4368" spans="1:7" x14ac:dyDescent="0.2">
      <c r="A4368" s="1">
        <v>43647</v>
      </c>
      <c r="B4368">
        <v>18</v>
      </c>
      <c r="C4368">
        <v>20754</v>
      </c>
      <c r="D4368">
        <v>18313</v>
      </c>
      <c r="F4368">
        <f t="shared" si="136"/>
        <v>7</v>
      </c>
      <c r="G4368">
        <f t="shared" si="137"/>
        <v>1</v>
      </c>
    </row>
    <row r="4369" spans="1:7" x14ac:dyDescent="0.2">
      <c r="A4369" s="1">
        <v>43647</v>
      </c>
      <c r="B4369">
        <v>19</v>
      </c>
      <c r="C4369">
        <v>20530</v>
      </c>
      <c r="D4369">
        <v>18384</v>
      </c>
      <c r="F4369">
        <f t="shared" si="136"/>
        <v>7</v>
      </c>
      <c r="G4369">
        <f t="shared" si="137"/>
        <v>1</v>
      </c>
    </row>
    <row r="4370" spans="1:7" x14ac:dyDescent="0.2">
      <c r="A4370" s="1">
        <v>43647</v>
      </c>
      <c r="B4370">
        <v>20</v>
      </c>
      <c r="C4370">
        <v>19541</v>
      </c>
      <c r="D4370">
        <v>17650</v>
      </c>
      <c r="F4370">
        <f t="shared" si="136"/>
        <v>7</v>
      </c>
      <c r="G4370">
        <f t="shared" si="137"/>
        <v>1</v>
      </c>
    </row>
    <row r="4371" spans="1:7" x14ac:dyDescent="0.2">
      <c r="A4371" s="1">
        <v>43647</v>
      </c>
      <c r="B4371">
        <v>21</v>
      </c>
      <c r="C4371">
        <v>19743</v>
      </c>
      <c r="D4371">
        <v>17494</v>
      </c>
      <c r="F4371">
        <f t="shared" si="136"/>
        <v>7</v>
      </c>
      <c r="G4371">
        <f t="shared" si="137"/>
        <v>1</v>
      </c>
    </row>
    <row r="4372" spans="1:7" x14ac:dyDescent="0.2">
      <c r="A4372" s="1">
        <v>43647</v>
      </c>
      <c r="B4372">
        <v>22</v>
      </c>
      <c r="C4372">
        <v>18473</v>
      </c>
      <c r="D4372">
        <v>16574</v>
      </c>
      <c r="F4372">
        <f t="shared" si="136"/>
        <v>7</v>
      </c>
      <c r="G4372">
        <f t="shared" si="137"/>
        <v>1</v>
      </c>
    </row>
    <row r="4373" spans="1:7" x14ac:dyDescent="0.2">
      <c r="A4373" s="1">
        <v>43647</v>
      </c>
      <c r="B4373">
        <v>23</v>
      </c>
      <c r="C4373">
        <v>17675</v>
      </c>
      <c r="D4373">
        <v>15808</v>
      </c>
      <c r="F4373">
        <f t="shared" si="136"/>
        <v>7</v>
      </c>
      <c r="G4373">
        <f t="shared" si="137"/>
        <v>1</v>
      </c>
    </row>
    <row r="4374" spans="1:7" x14ac:dyDescent="0.2">
      <c r="A4374" s="1">
        <v>43647</v>
      </c>
      <c r="B4374">
        <v>24</v>
      </c>
      <c r="C4374">
        <v>16931</v>
      </c>
      <c r="D4374">
        <v>14945</v>
      </c>
      <c r="F4374">
        <f t="shared" si="136"/>
        <v>7</v>
      </c>
      <c r="G4374">
        <f t="shared" si="137"/>
        <v>1</v>
      </c>
    </row>
    <row r="4375" spans="1:7" x14ac:dyDescent="0.2">
      <c r="A4375" s="1">
        <v>43648</v>
      </c>
      <c r="B4375">
        <v>1</v>
      </c>
      <c r="C4375">
        <v>15521</v>
      </c>
      <c r="D4375">
        <v>13864</v>
      </c>
      <c r="F4375">
        <f t="shared" si="136"/>
        <v>7</v>
      </c>
      <c r="G4375">
        <f t="shared" si="137"/>
        <v>2</v>
      </c>
    </row>
    <row r="4376" spans="1:7" x14ac:dyDescent="0.2">
      <c r="A4376" s="1">
        <v>43648</v>
      </c>
      <c r="B4376">
        <v>2</v>
      </c>
      <c r="C4376">
        <v>15260</v>
      </c>
      <c r="D4376">
        <v>13314</v>
      </c>
      <c r="F4376">
        <f t="shared" si="136"/>
        <v>7</v>
      </c>
      <c r="G4376">
        <f t="shared" si="137"/>
        <v>2</v>
      </c>
    </row>
    <row r="4377" spans="1:7" x14ac:dyDescent="0.2">
      <c r="A4377" s="1">
        <v>43648</v>
      </c>
      <c r="B4377">
        <v>3</v>
      </c>
      <c r="C4377">
        <v>15220</v>
      </c>
      <c r="D4377">
        <v>12977</v>
      </c>
      <c r="F4377">
        <f t="shared" si="136"/>
        <v>7</v>
      </c>
      <c r="G4377">
        <f t="shared" si="137"/>
        <v>2</v>
      </c>
    </row>
    <row r="4378" spans="1:7" x14ac:dyDescent="0.2">
      <c r="A4378" s="1">
        <v>43648</v>
      </c>
      <c r="B4378">
        <v>4</v>
      </c>
      <c r="C4378">
        <v>15422</v>
      </c>
      <c r="D4378">
        <v>12970</v>
      </c>
      <c r="F4378">
        <f t="shared" si="136"/>
        <v>7</v>
      </c>
      <c r="G4378">
        <f t="shared" si="137"/>
        <v>2</v>
      </c>
    </row>
    <row r="4379" spans="1:7" x14ac:dyDescent="0.2">
      <c r="A4379" s="1">
        <v>43648</v>
      </c>
      <c r="B4379">
        <v>5</v>
      </c>
      <c r="C4379">
        <v>15500</v>
      </c>
      <c r="D4379">
        <v>13471</v>
      </c>
      <c r="F4379">
        <f t="shared" si="136"/>
        <v>7</v>
      </c>
      <c r="G4379">
        <f t="shared" si="137"/>
        <v>2</v>
      </c>
    </row>
    <row r="4380" spans="1:7" x14ac:dyDescent="0.2">
      <c r="A4380" s="1">
        <v>43648</v>
      </c>
      <c r="B4380">
        <v>6</v>
      </c>
      <c r="C4380">
        <v>16614</v>
      </c>
      <c r="D4380">
        <v>14546</v>
      </c>
      <c r="F4380">
        <f t="shared" si="136"/>
        <v>7</v>
      </c>
      <c r="G4380">
        <f t="shared" si="137"/>
        <v>2</v>
      </c>
    </row>
    <row r="4381" spans="1:7" x14ac:dyDescent="0.2">
      <c r="A4381" s="1">
        <v>43648</v>
      </c>
      <c r="B4381">
        <v>7</v>
      </c>
      <c r="C4381">
        <v>17956</v>
      </c>
      <c r="D4381">
        <v>15879</v>
      </c>
      <c r="F4381">
        <f t="shared" si="136"/>
        <v>7</v>
      </c>
      <c r="G4381">
        <f t="shared" si="137"/>
        <v>2</v>
      </c>
    </row>
    <row r="4382" spans="1:7" x14ac:dyDescent="0.2">
      <c r="A4382" s="1">
        <v>43648</v>
      </c>
      <c r="B4382">
        <v>8</v>
      </c>
      <c r="C4382">
        <v>18872</v>
      </c>
      <c r="D4382">
        <v>16848</v>
      </c>
      <c r="F4382">
        <f t="shared" si="136"/>
        <v>7</v>
      </c>
      <c r="G4382">
        <f t="shared" si="137"/>
        <v>2</v>
      </c>
    </row>
    <row r="4383" spans="1:7" x14ac:dyDescent="0.2">
      <c r="A4383" s="1">
        <v>43648</v>
      </c>
      <c r="B4383">
        <v>9</v>
      </c>
      <c r="C4383">
        <v>19310</v>
      </c>
      <c r="D4383">
        <v>17272</v>
      </c>
      <c r="F4383">
        <f t="shared" si="136"/>
        <v>7</v>
      </c>
      <c r="G4383">
        <f t="shared" si="137"/>
        <v>2</v>
      </c>
    </row>
    <row r="4384" spans="1:7" x14ac:dyDescent="0.2">
      <c r="A4384" s="1">
        <v>43648</v>
      </c>
      <c r="B4384">
        <v>10</v>
      </c>
      <c r="C4384">
        <v>19935</v>
      </c>
      <c r="D4384">
        <v>17822</v>
      </c>
      <c r="F4384">
        <f t="shared" si="136"/>
        <v>7</v>
      </c>
      <c r="G4384">
        <f t="shared" si="137"/>
        <v>2</v>
      </c>
    </row>
    <row r="4385" spans="1:7" x14ac:dyDescent="0.2">
      <c r="A4385" s="1">
        <v>43648</v>
      </c>
      <c r="B4385">
        <v>11</v>
      </c>
      <c r="C4385">
        <v>20704</v>
      </c>
      <c r="D4385">
        <v>18468</v>
      </c>
      <c r="F4385">
        <f t="shared" si="136"/>
        <v>7</v>
      </c>
      <c r="G4385">
        <f t="shared" si="137"/>
        <v>2</v>
      </c>
    </row>
    <row r="4386" spans="1:7" x14ac:dyDescent="0.2">
      <c r="A4386" s="1">
        <v>43648</v>
      </c>
      <c r="B4386">
        <v>12</v>
      </c>
      <c r="C4386">
        <v>20411</v>
      </c>
      <c r="D4386">
        <v>18415</v>
      </c>
      <c r="F4386">
        <f t="shared" si="136"/>
        <v>7</v>
      </c>
      <c r="G4386">
        <f t="shared" si="137"/>
        <v>2</v>
      </c>
    </row>
    <row r="4387" spans="1:7" x14ac:dyDescent="0.2">
      <c r="A4387" s="1">
        <v>43648</v>
      </c>
      <c r="B4387">
        <v>13</v>
      </c>
      <c r="C4387">
        <v>20531</v>
      </c>
      <c r="D4387">
        <v>18570</v>
      </c>
      <c r="F4387">
        <f t="shared" si="136"/>
        <v>7</v>
      </c>
      <c r="G4387">
        <f t="shared" si="137"/>
        <v>2</v>
      </c>
    </row>
    <row r="4388" spans="1:7" x14ac:dyDescent="0.2">
      <c r="A4388" s="1">
        <v>43648</v>
      </c>
      <c r="B4388">
        <v>14</v>
      </c>
      <c r="C4388">
        <v>21282</v>
      </c>
      <c r="D4388">
        <v>19125</v>
      </c>
      <c r="F4388">
        <f t="shared" si="136"/>
        <v>7</v>
      </c>
      <c r="G4388">
        <f t="shared" si="137"/>
        <v>2</v>
      </c>
    </row>
    <row r="4389" spans="1:7" x14ac:dyDescent="0.2">
      <c r="A4389" s="1">
        <v>43648</v>
      </c>
      <c r="B4389">
        <v>15</v>
      </c>
      <c r="C4389">
        <v>21814</v>
      </c>
      <c r="D4389">
        <v>19503</v>
      </c>
      <c r="F4389">
        <f t="shared" si="136"/>
        <v>7</v>
      </c>
      <c r="G4389">
        <f t="shared" si="137"/>
        <v>2</v>
      </c>
    </row>
    <row r="4390" spans="1:7" x14ac:dyDescent="0.2">
      <c r="A4390" s="1">
        <v>43648</v>
      </c>
      <c r="B4390">
        <v>16</v>
      </c>
      <c r="C4390">
        <v>22082</v>
      </c>
      <c r="D4390">
        <v>20073</v>
      </c>
      <c r="F4390">
        <f t="shared" si="136"/>
        <v>7</v>
      </c>
      <c r="G4390">
        <f t="shared" si="137"/>
        <v>2</v>
      </c>
    </row>
    <row r="4391" spans="1:7" x14ac:dyDescent="0.2">
      <c r="A4391" s="1">
        <v>43648</v>
      </c>
      <c r="B4391">
        <v>17</v>
      </c>
      <c r="C4391">
        <v>22498</v>
      </c>
      <c r="D4391">
        <v>20255</v>
      </c>
      <c r="F4391">
        <f t="shared" si="136"/>
        <v>7</v>
      </c>
      <c r="G4391">
        <f t="shared" si="137"/>
        <v>2</v>
      </c>
    </row>
    <row r="4392" spans="1:7" x14ac:dyDescent="0.2">
      <c r="A4392" s="1">
        <v>43648</v>
      </c>
      <c r="B4392">
        <v>18</v>
      </c>
      <c r="C4392">
        <v>22401</v>
      </c>
      <c r="D4392">
        <v>20069</v>
      </c>
      <c r="F4392">
        <f t="shared" si="136"/>
        <v>7</v>
      </c>
      <c r="G4392">
        <f t="shared" si="137"/>
        <v>2</v>
      </c>
    </row>
    <row r="4393" spans="1:7" x14ac:dyDescent="0.2">
      <c r="A4393" s="1">
        <v>43648</v>
      </c>
      <c r="B4393">
        <v>19</v>
      </c>
      <c r="C4393">
        <v>22101</v>
      </c>
      <c r="D4393">
        <v>19931</v>
      </c>
      <c r="F4393">
        <f t="shared" si="136"/>
        <v>7</v>
      </c>
      <c r="G4393">
        <f t="shared" si="137"/>
        <v>2</v>
      </c>
    </row>
    <row r="4394" spans="1:7" x14ac:dyDescent="0.2">
      <c r="A4394" s="1">
        <v>43648</v>
      </c>
      <c r="B4394">
        <v>20</v>
      </c>
      <c r="C4394">
        <v>21769</v>
      </c>
      <c r="D4394">
        <v>19635</v>
      </c>
      <c r="F4394">
        <f t="shared" si="136"/>
        <v>7</v>
      </c>
      <c r="G4394">
        <f t="shared" si="137"/>
        <v>2</v>
      </c>
    </row>
    <row r="4395" spans="1:7" x14ac:dyDescent="0.2">
      <c r="A4395" s="1">
        <v>43648</v>
      </c>
      <c r="B4395">
        <v>21</v>
      </c>
      <c r="C4395">
        <v>21452</v>
      </c>
      <c r="D4395">
        <v>19301</v>
      </c>
      <c r="F4395">
        <f t="shared" si="136"/>
        <v>7</v>
      </c>
      <c r="G4395">
        <f t="shared" si="137"/>
        <v>2</v>
      </c>
    </row>
    <row r="4396" spans="1:7" x14ac:dyDescent="0.2">
      <c r="A4396" s="1">
        <v>43648</v>
      </c>
      <c r="B4396">
        <v>22</v>
      </c>
      <c r="C4396">
        <v>20324</v>
      </c>
      <c r="D4396">
        <v>18192</v>
      </c>
      <c r="F4396">
        <f t="shared" si="136"/>
        <v>7</v>
      </c>
      <c r="G4396">
        <f t="shared" si="137"/>
        <v>2</v>
      </c>
    </row>
    <row r="4397" spans="1:7" x14ac:dyDescent="0.2">
      <c r="A4397" s="1">
        <v>43648</v>
      </c>
      <c r="B4397">
        <v>23</v>
      </c>
      <c r="C4397">
        <v>18878</v>
      </c>
      <c r="D4397">
        <v>16562</v>
      </c>
      <c r="F4397">
        <f t="shared" si="136"/>
        <v>7</v>
      </c>
      <c r="G4397">
        <f t="shared" si="137"/>
        <v>2</v>
      </c>
    </row>
    <row r="4398" spans="1:7" x14ac:dyDescent="0.2">
      <c r="A4398" s="1">
        <v>43648</v>
      </c>
      <c r="B4398">
        <v>24</v>
      </c>
      <c r="C4398">
        <v>17787</v>
      </c>
      <c r="D4398">
        <v>15293</v>
      </c>
      <c r="F4398">
        <f t="shared" si="136"/>
        <v>7</v>
      </c>
      <c r="G4398">
        <f t="shared" si="137"/>
        <v>2</v>
      </c>
    </row>
    <row r="4399" spans="1:7" x14ac:dyDescent="0.2">
      <c r="A4399" s="1">
        <v>43649</v>
      </c>
      <c r="B4399">
        <v>1</v>
      </c>
      <c r="C4399">
        <v>16575</v>
      </c>
      <c r="D4399">
        <v>14434</v>
      </c>
      <c r="F4399">
        <f t="shared" si="136"/>
        <v>7</v>
      </c>
      <c r="G4399">
        <f t="shared" si="137"/>
        <v>3</v>
      </c>
    </row>
    <row r="4400" spans="1:7" x14ac:dyDescent="0.2">
      <c r="A4400" s="1">
        <v>43649</v>
      </c>
      <c r="B4400">
        <v>2</v>
      </c>
      <c r="C4400">
        <v>16345</v>
      </c>
      <c r="D4400">
        <v>13830</v>
      </c>
      <c r="F4400">
        <f t="shared" si="136"/>
        <v>7</v>
      </c>
      <c r="G4400">
        <f t="shared" si="137"/>
        <v>3</v>
      </c>
    </row>
    <row r="4401" spans="1:7" x14ac:dyDescent="0.2">
      <c r="A4401" s="1">
        <v>43649</v>
      </c>
      <c r="B4401">
        <v>3</v>
      </c>
      <c r="C4401">
        <v>16187</v>
      </c>
      <c r="D4401">
        <v>13435</v>
      </c>
      <c r="F4401">
        <f t="shared" si="136"/>
        <v>7</v>
      </c>
      <c r="G4401">
        <f t="shared" si="137"/>
        <v>3</v>
      </c>
    </row>
    <row r="4402" spans="1:7" x14ac:dyDescent="0.2">
      <c r="A4402" s="1">
        <v>43649</v>
      </c>
      <c r="B4402">
        <v>4</v>
      </c>
      <c r="C4402">
        <v>16151</v>
      </c>
      <c r="D4402">
        <v>13360</v>
      </c>
      <c r="F4402">
        <f t="shared" si="136"/>
        <v>7</v>
      </c>
      <c r="G4402">
        <f t="shared" si="137"/>
        <v>3</v>
      </c>
    </row>
    <row r="4403" spans="1:7" x14ac:dyDescent="0.2">
      <c r="A4403" s="1">
        <v>43649</v>
      </c>
      <c r="B4403">
        <v>5</v>
      </c>
      <c r="C4403">
        <v>16102</v>
      </c>
      <c r="D4403">
        <v>13708</v>
      </c>
      <c r="F4403">
        <f t="shared" si="136"/>
        <v>7</v>
      </c>
      <c r="G4403">
        <f t="shared" si="137"/>
        <v>3</v>
      </c>
    </row>
    <row r="4404" spans="1:7" x14ac:dyDescent="0.2">
      <c r="A4404" s="1">
        <v>43649</v>
      </c>
      <c r="B4404">
        <v>6</v>
      </c>
      <c r="C4404">
        <v>17115</v>
      </c>
      <c r="D4404">
        <v>14610</v>
      </c>
      <c r="F4404">
        <f t="shared" si="136"/>
        <v>7</v>
      </c>
      <c r="G4404">
        <f t="shared" si="137"/>
        <v>3</v>
      </c>
    </row>
    <row r="4405" spans="1:7" x14ac:dyDescent="0.2">
      <c r="A4405" s="1">
        <v>43649</v>
      </c>
      <c r="B4405">
        <v>7</v>
      </c>
      <c r="C4405">
        <v>18254</v>
      </c>
      <c r="D4405">
        <v>15927</v>
      </c>
      <c r="F4405">
        <f t="shared" si="136"/>
        <v>7</v>
      </c>
      <c r="G4405">
        <f t="shared" si="137"/>
        <v>3</v>
      </c>
    </row>
    <row r="4406" spans="1:7" x14ac:dyDescent="0.2">
      <c r="A4406" s="1">
        <v>43649</v>
      </c>
      <c r="B4406">
        <v>8</v>
      </c>
      <c r="C4406">
        <v>19225</v>
      </c>
      <c r="D4406">
        <v>16889</v>
      </c>
      <c r="F4406">
        <f t="shared" si="136"/>
        <v>7</v>
      </c>
      <c r="G4406">
        <f t="shared" si="137"/>
        <v>3</v>
      </c>
    </row>
    <row r="4407" spans="1:7" x14ac:dyDescent="0.2">
      <c r="A4407" s="1">
        <v>43649</v>
      </c>
      <c r="B4407">
        <v>9</v>
      </c>
      <c r="C4407">
        <v>19886</v>
      </c>
      <c r="D4407">
        <v>17638</v>
      </c>
      <c r="F4407">
        <f t="shared" si="136"/>
        <v>7</v>
      </c>
      <c r="G4407">
        <f t="shared" si="137"/>
        <v>3</v>
      </c>
    </row>
    <row r="4408" spans="1:7" x14ac:dyDescent="0.2">
      <c r="A4408" s="1">
        <v>43649</v>
      </c>
      <c r="B4408">
        <v>10</v>
      </c>
      <c r="C4408">
        <v>20542</v>
      </c>
      <c r="D4408">
        <v>18401</v>
      </c>
      <c r="F4408">
        <f t="shared" si="136"/>
        <v>7</v>
      </c>
      <c r="G4408">
        <f t="shared" si="137"/>
        <v>3</v>
      </c>
    </row>
    <row r="4409" spans="1:7" x14ac:dyDescent="0.2">
      <c r="A4409" s="1">
        <v>43649</v>
      </c>
      <c r="B4409">
        <v>11</v>
      </c>
      <c r="C4409">
        <v>21018</v>
      </c>
      <c r="D4409">
        <v>18871</v>
      </c>
      <c r="F4409">
        <f t="shared" si="136"/>
        <v>7</v>
      </c>
      <c r="G4409">
        <f t="shared" si="137"/>
        <v>3</v>
      </c>
    </row>
    <row r="4410" spans="1:7" x14ac:dyDescent="0.2">
      <c r="A4410" s="1">
        <v>43649</v>
      </c>
      <c r="B4410">
        <v>12</v>
      </c>
      <c r="C4410">
        <v>21478</v>
      </c>
      <c r="D4410">
        <v>19267</v>
      </c>
      <c r="F4410">
        <f t="shared" si="136"/>
        <v>7</v>
      </c>
      <c r="G4410">
        <f t="shared" si="137"/>
        <v>3</v>
      </c>
    </row>
    <row r="4411" spans="1:7" x14ac:dyDescent="0.2">
      <c r="A4411" s="1">
        <v>43649</v>
      </c>
      <c r="B4411">
        <v>13</v>
      </c>
      <c r="C4411">
        <v>22022</v>
      </c>
      <c r="D4411">
        <v>19800</v>
      </c>
      <c r="F4411">
        <f t="shared" si="136"/>
        <v>7</v>
      </c>
      <c r="G4411">
        <f t="shared" si="137"/>
        <v>3</v>
      </c>
    </row>
    <row r="4412" spans="1:7" x14ac:dyDescent="0.2">
      <c r="A4412" s="1">
        <v>43649</v>
      </c>
      <c r="B4412">
        <v>14</v>
      </c>
      <c r="C4412">
        <v>22483</v>
      </c>
      <c r="D4412">
        <v>20131</v>
      </c>
      <c r="F4412">
        <f t="shared" si="136"/>
        <v>7</v>
      </c>
      <c r="G4412">
        <f t="shared" si="137"/>
        <v>3</v>
      </c>
    </row>
    <row r="4413" spans="1:7" x14ac:dyDescent="0.2">
      <c r="A4413" s="1">
        <v>43649</v>
      </c>
      <c r="B4413">
        <v>15</v>
      </c>
      <c r="C4413">
        <v>22669</v>
      </c>
      <c r="D4413">
        <v>20337</v>
      </c>
      <c r="F4413">
        <f t="shared" si="136"/>
        <v>7</v>
      </c>
      <c r="G4413">
        <f t="shared" si="137"/>
        <v>3</v>
      </c>
    </row>
    <row r="4414" spans="1:7" x14ac:dyDescent="0.2">
      <c r="A4414" s="1">
        <v>43649</v>
      </c>
      <c r="B4414">
        <v>16</v>
      </c>
      <c r="C4414">
        <v>23027</v>
      </c>
      <c r="D4414">
        <v>20526</v>
      </c>
      <c r="F4414">
        <f t="shared" si="136"/>
        <v>7</v>
      </c>
      <c r="G4414">
        <f t="shared" si="137"/>
        <v>3</v>
      </c>
    </row>
    <row r="4415" spans="1:7" x14ac:dyDescent="0.2">
      <c r="A4415" s="1">
        <v>43649</v>
      </c>
      <c r="B4415">
        <v>17</v>
      </c>
      <c r="C4415">
        <v>22995</v>
      </c>
      <c r="D4415">
        <v>20722</v>
      </c>
      <c r="F4415">
        <f t="shared" si="136"/>
        <v>7</v>
      </c>
      <c r="G4415">
        <f t="shared" si="137"/>
        <v>3</v>
      </c>
    </row>
    <row r="4416" spans="1:7" x14ac:dyDescent="0.2">
      <c r="A4416" s="1">
        <v>43649</v>
      </c>
      <c r="B4416">
        <v>18</v>
      </c>
      <c r="C4416">
        <v>22817</v>
      </c>
      <c r="D4416">
        <v>20784</v>
      </c>
      <c r="F4416">
        <f t="shared" si="136"/>
        <v>7</v>
      </c>
      <c r="G4416">
        <f t="shared" si="137"/>
        <v>3</v>
      </c>
    </row>
    <row r="4417" spans="1:7" x14ac:dyDescent="0.2">
      <c r="A4417" s="1">
        <v>43649</v>
      </c>
      <c r="B4417">
        <v>19</v>
      </c>
      <c r="C4417">
        <v>22671</v>
      </c>
      <c r="D4417">
        <v>20681</v>
      </c>
      <c r="F4417">
        <f t="shared" si="136"/>
        <v>7</v>
      </c>
      <c r="G4417">
        <f t="shared" si="137"/>
        <v>3</v>
      </c>
    </row>
    <row r="4418" spans="1:7" x14ac:dyDescent="0.2">
      <c r="A4418" s="1">
        <v>43649</v>
      </c>
      <c r="B4418">
        <v>20</v>
      </c>
      <c r="C4418">
        <v>22250</v>
      </c>
      <c r="D4418">
        <v>20341</v>
      </c>
      <c r="F4418">
        <f t="shared" si="136"/>
        <v>7</v>
      </c>
      <c r="G4418">
        <f t="shared" si="137"/>
        <v>3</v>
      </c>
    </row>
    <row r="4419" spans="1:7" x14ac:dyDescent="0.2">
      <c r="A4419" s="1">
        <v>43649</v>
      </c>
      <c r="B4419">
        <v>21</v>
      </c>
      <c r="C4419">
        <v>21934</v>
      </c>
      <c r="D4419">
        <v>20020</v>
      </c>
      <c r="F4419">
        <f t="shared" si="136"/>
        <v>7</v>
      </c>
      <c r="G4419">
        <f t="shared" si="137"/>
        <v>3</v>
      </c>
    </row>
    <row r="4420" spans="1:7" x14ac:dyDescent="0.2">
      <c r="A4420" s="1">
        <v>43649</v>
      </c>
      <c r="B4420">
        <v>22</v>
      </c>
      <c r="C4420">
        <v>21624</v>
      </c>
      <c r="D4420">
        <v>19112</v>
      </c>
      <c r="F4420">
        <f t="shared" si="136"/>
        <v>7</v>
      </c>
      <c r="G4420">
        <f t="shared" si="137"/>
        <v>3</v>
      </c>
    </row>
    <row r="4421" spans="1:7" x14ac:dyDescent="0.2">
      <c r="A4421" s="1">
        <v>43649</v>
      </c>
      <c r="B4421">
        <v>23</v>
      </c>
      <c r="C4421">
        <v>20063</v>
      </c>
      <c r="D4421">
        <v>17459</v>
      </c>
      <c r="F4421">
        <f t="shared" si="136"/>
        <v>7</v>
      </c>
      <c r="G4421">
        <f t="shared" si="137"/>
        <v>3</v>
      </c>
    </row>
    <row r="4422" spans="1:7" x14ac:dyDescent="0.2">
      <c r="A4422" s="1">
        <v>43649</v>
      </c>
      <c r="B4422">
        <v>24</v>
      </c>
      <c r="C4422">
        <v>18560</v>
      </c>
      <c r="D4422">
        <v>15910</v>
      </c>
      <c r="F4422">
        <f t="shared" si="136"/>
        <v>7</v>
      </c>
      <c r="G4422">
        <f t="shared" si="137"/>
        <v>3</v>
      </c>
    </row>
    <row r="4423" spans="1:7" x14ac:dyDescent="0.2">
      <c r="A4423" s="1">
        <v>43650</v>
      </c>
      <c r="B4423">
        <v>1</v>
      </c>
      <c r="C4423">
        <v>17542</v>
      </c>
      <c r="D4423">
        <v>14861</v>
      </c>
      <c r="F4423">
        <f t="shared" si="136"/>
        <v>7</v>
      </c>
      <c r="G4423">
        <f t="shared" si="137"/>
        <v>4</v>
      </c>
    </row>
    <row r="4424" spans="1:7" x14ac:dyDescent="0.2">
      <c r="A4424" s="1">
        <v>43650</v>
      </c>
      <c r="B4424">
        <v>2</v>
      </c>
      <c r="C4424">
        <v>16869</v>
      </c>
      <c r="D4424">
        <v>14158</v>
      </c>
      <c r="F4424">
        <f t="shared" ref="F4424:F4487" si="138">MONTH(A4424)</f>
        <v>7</v>
      </c>
      <c r="G4424">
        <f t="shared" ref="G4424:G4487" si="139">DAY(A4424)</f>
        <v>4</v>
      </c>
    </row>
    <row r="4425" spans="1:7" x14ac:dyDescent="0.2">
      <c r="A4425" s="1">
        <v>43650</v>
      </c>
      <c r="B4425">
        <v>3</v>
      </c>
      <c r="C4425">
        <v>16299</v>
      </c>
      <c r="D4425">
        <v>13639</v>
      </c>
      <c r="F4425">
        <f t="shared" si="138"/>
        <v>7</v>
      </c>
      <c r="G4425">
        <f t="shared" si="139"/>
        <v>4</v>
      </c>
    </row>
    <row r="4426" spans="1:7" x14ac:dyDescent="0.2">
      <c r="A4426" s="1">
        <v>43650</v>
      </c>
      <c r="B4426">
        <v>4</v>
      </c>
      <c r="C4426">
        <v>16100</v>
      </c>
      <c r="D4426">
        <v>13443</v>
      </c>
      <c r="F4426">
        <f t="shared" si="138"/>
        <v>7</v>
      </c>
      <c r="G4426">
        <f t="shared" si="139"/>
        <v>4</v>
      </c>
    </row>
    <row r="4427" spans="1:7" x14ac:dyDescent="0.2">
      <c r="A4427" s="1">
        <v>43650</v>
      </c>
      <c r="B4427">
        <v>5</v>
      </c>
      <c r="C4427">
        <v>16311</v>
      </c>
      <c r="D4427">
        <v>13651</v>
      </c>
      <c r="F4427">
        <f t="shared" si="138"/>
        <v>7</v>
      </c>
      <c r="G4427">
        <f t="shared" si="139"/>
        <v>4</v>
      </c>
    </row>
    <row r="4428" spans="1:7" x14ac:dyDescent="0.2">
      <c r="A4428" s="1">
        <v>43650</v>
      </c>
      <c r="B4428">
        <v>6</v>
      </c>
      <c r="C4428">
        <v>16940</v>
      </c>
      <c r="D4428">
        <v>14456</v>
      </c>
      <c r="F4428">
        <f t="shared" si="138"/>
        <v>7</v>
      </c>
      <c r="G4428">
        <f t="shared" si="139"/>
        <v>4</v>
      </c>
    </row>
    <row r="4429" spans="1:7" x14ac:dyDescent="0.2">
      <c r="A4429" s="1">
        <v>43650</v>
      </c>
      <c r="B4429">
        <v>7</v>
      </c>
      <c r="C4429">
        <v>18282</v>
      </c>
      <c r="D4429">
        <v>15973</v>
      </c>
      <c r="F4429">
        <f t="shared" si="138"/>
        <v>7</v>
      </c>
      <c r="G4429">
        <f t="shared" si="139"/>
        <v>4</v>
      </c>
    </row>
    <row r="4430" spans="1:7" x14ac:dyDescent="0.2">
      <c r="A4430" s="1">
        <v>43650</v>
      </c>
      <c r="B4430">
        <v>8</v>
      </c>
      <c r="C4430">
        <v>19739</v>
      </c>
      <c r="D4430">
        <v>17220</v>
      </c>
      <c r="F4430">
        <f t="shared" si="138"/>
        <v>7</v>
      </c>
      <c r="G4430">
        <f t="shared" si="139"/>
        <v>4</v>
      </c>
    </row>
    <row r="4431" spans="1:7" x14ac:dyDescent="0.2">
      <c r="A4431" s="1">
        <v>43650</v>
      </c>
      <c r="B4431">
        <v>9</v>
      </c>
      <c r="C4431">
        <v>20323</v>
      </c>
      <c r="D4431">
        <v>17962</v>
      </c>
      <c r="F4431">
        <f t="shared" si="138"/>
        <v>7</v>
      </c>
      <c r="G4431">
        <f t="shared" si="139"/>
        <v>4</v>
      </c>
    </row>
    <row r="4432" spans="1:7" x14ac:dyDescent="0.2">
      <c r="A4432" s="1">
        <v>43650</v>
      </c>
      <c r="B4432">
        <v>10</v>
      </c>
      <c r="C4432">
        <v>21139</v>
      </c>
      <c r="D4432">
        <v>18777</v>
      </c>
      <c r="F4432">
        <f t="shared" si="138"/>
        <v>7</v>
      </c>
      <c r="G4432">
        <f t="shared" si="139"/>
        <v>4</v>
      </c>
    </row>
    <row r="4433" spans="1:7" x14ac:dyDescent="0.2">
      <c r="A4433" s="1">
        <v>43650</v>
      </c>
      <c r="B4433">
        <v>11</v>
      </c>
      <c r="C4433">
        <v>21615</v>
      </c>
      <c r="D4433">
        <v>19365</v>
      </c>
      <c r="F4433">
        <f t="shared" si="138"/>
        <v>7</v>
      </c>
      <c r="G4433">
        <f t="shared" si="139"/>
        <v>4</v>
      </c>
    </row>
    <row r="4434" spans="1:7" x14ac:dyDescent="0.2">
      <c r="A4434" s="1">
        <v>43650</v>
      </c>
      <c r="B4434">
        <v>12</v>
      </c>
      <c r="C4434">
        <v>22228</v>
      </c>
      <c r="D4434">
        <v>19851</v>
      </c>
      <c r="F4434">
        <f t="shared" si="138"/>
        <v>7</v>
      </c>
      <c r="G4434">
        <f t="shared" si="139"/>
        <v>4</v>
      </c>
    </row>
    <row r="4435" spans="1:7" x14ac:dyDescent="0.2">
      <c r="A4435" s="1">
        <v>43650</v>
      </c>
      <c r="B4435">
        <v>13</v>
      </c>
      <c r="C4435">
        <v>22468</v>
      </c>
      <c r="D4435">
        <v>20290</v>
      </c>
      <c r="F4435">
        <f t="shared" si="138"/>
        <v>7</v>
      </c>
      <c r="G4435">
        <f t="shared" si="139"/>
        <v>4</v>
      </c>
    </row>
    <row r="4436" spans="1:7" x14ac:dyDescent="0.2">
      <c r="A4436" s="1">
        <v>43650</v>
      </c>
      <c r="B4436">
        <v>14</v>
      </c>
      <c r="C4436">
        <v>22816</v>
      </c>
      <c r="D4436">
        <v>20650</v>
      </c>
      <c r="F4436">
        <f t="shared" si="138"/>
        <v>7</v>
      </c>
      <c r="G4436">
        <f t="shared" si="139"/>
        <v>4</v>
      </c>
    </row>
    <row r="4437" spans="1:7" x14ac:dyDescent="0.2">
      <c r="A4437" s="1">
        <v>43650</v>
      </c>
      <c r="B4437">
        <v>15</v>
      </c>
      <c r="C4437">
        <v>23138</v>
      </c>
      <c r="D4437">
        <v>20980</v>
      </c>
      <c r="F4437">
        <f t="shared" si="138"/>
        <v>7</v>
      </c>
      <c r="G4437">
        <f t="shared" si="139"/>
        <v>4</v>
      </c>
    </row>
    <row r="4438" spans="1:7" x14ac:dyDescent="0.2">
      <c r="A4438" s="1">
        <v>43650</v>
      </c>
      <c r="B4438">
        <v>16</v>
      </c>
      <c r="C4438">
        <v>23155</v>
      </c>
      <c r="D4438">
        <v>21236</v>
      </c>
      <c r="F4438">
        <f t="shared" si="138"/>
        <v>7</v>
      </c>
      <c r="G4438">
        <f t="shared" si="139"/>
        <v>4</v>
      </c>
    </row>
    <row r="4439" spans="1:7" x14ac:dyDescent="0.2">
      <c r="A4439" s="1">
        <v>43650</v>
      </c>
      <c r="B4439">
        <v>17</v>
      </c>
      <c r="C4439">
        <v>23304</v>
      </c>
      <c r="D4439">
        <v>21371</v>
      </c>
      <c r="F4439">
        <f t="shared" si="138"/>
        <v>7</v>
      </c>
      <c r="G4439">
        <f t="shared" si="139"/>
        <v>4</v>
      </c>
    </row>
    <row r="4440" spans="1:7" x14ac:dyDescent="0.2">
      <c r="A4440" s="1">
        <v>43650</v>
      </c>
      <c r="B4440">
        <v>18</v>
      </c>
      <c r="C4440">
        <v>23340</v>
      </c>
      <c r="D4440">
        <v>21423</v>
      </c>
      <c r="F4440">
        <f t="shared" si="138"/>
        <v>7</v>
      </c>
      <c r="G4440">
        <f t="shared" si="139"/>
        <v>4</v>
      </c>
    </row>
    <row r="4441" spans="1:7" x14ac:dyDescent="0.2">
      <c r="A4441" s="1">
        <v>43650</v>
      </c>
      <c r="B4441">
        <v>19</v>
      </c>
      <c r="C4441">
        <v>23152</v>
      </c>
      <c r="D4441">
        <v>21357</v>
      </c>
      <c r="F4441">
        <f t="shared" si="138"/>
        <v>7</v>
      </c>
      <c r="G4441">
        <f t="shared" si="139"/>
        <v>4</v>
      </c>
    </row>
    <row r="4442" spans="1:7" x14ac:dyDescent="0.2">
      <c r="A4442" s="1">
        <v>43650</v>
      </c>
      <c r="B4442">
        <v>20</v>
      </c>
      <c r="C4442">
        <v>23130</v>
      </c>
      <c r="D4442">
        <v>21105</v>
      </c>
      <c r="F4442">
        <f t="shared" si="138"/>
        <v>7</v>
      </c>
      <c r="G4442">
        <f t="shared" si="139"/>
        <v>4</v>
      </c>
    </row>
    <row r="4443" spans="1:7" x14ac:dyDescent="0.2">
      <c r="A4443" s="1">
        <v>43650</v>
      </c>
      <c r="B4443">
        <v>21</v>
      </c>
      <c r="C4443">
        <v>22557</v>
      </c>
      <c r="D4443">
        <v>20628</v>
      </c>
      <c r="F4443">
        <f t="shared" si="138"/>
        <v>7</v>
      </c>
      <c r="G4443">
        <f t="shared" si="139"/>
        <v>4</v>
      </c>
    </row>
    <row r="4444" spans="1:7" x14ac:dyDescent="0.2">
      <c r="A4444" s="1">
        <v>43650</v>
      </c>
      <c r="B4444">
        <v>22</v>
      </c>
      <c r="C4444">
        <v>22488</v>
      </c>
      <c r="D4444">
        <v>19871</v>
      </c>
      <c r="F4444">
        <f t="shared" si="138"/>
        <v>7</v>
      </c>
      <c r="G4444">
        <f t="shared" si="139"/>
        <v>4</v>
      </c>
    </row>
    <row r="4445" spans="1:7" x14ac:dyDescent="0.2">
      <c r="A4445" s="1">
        <v>43650</v>
      </c>
      <c r="B4445">
        <v>23</v>
      </c>
      <c r="C4445">
        <v>20836</v>
      </c>
      <c r="D4445">
        <v>18339</v>
      </c>
      <c r="F4445">
        <f t="shared" si="138"/>
        <v>7</v>
      </c>
      <c r="G4445">
        <f t="shared" si="139"/>
        <v>4</v>
      </c>
    </row>
    <row r="4446" spans="1:7" x14ac:dyDescent="0.2">
      <c r="A4446" s="1">
        <v>43650</v>
      </c>
      <c r="B4446">
        <v>24</v>
      </c>
      <c r="C4446">
        <v>19334</v>
      </c>
      <c r="D4446">
        <v>16859</v>
      </c>
      <c r="F4446">
        <f t="shared" si="138"/>
        <v>7</v>
      </c>
      <c r="G4446">
        <f t="shared" si="139"/>
        <v>4</v>
      </c>
    </row>
    <row r="4447" spans="1:7" x14ac:dyDescent="0.2">
      <c r="A4447" s="1">
        <v>43651</v>
      </c>
      <c r="B4447">
        <v>1</v>
      </c>
      <c r="C4447">
        <v>18281</v>
      </c>
      <c r="D4447">
        <v>15757</v>
      </c>
      <c r="F4447">
        <f t="shared" si="138"/>
        <v>7</v>
      </c>
      <c r="G4447">
        <f t="shared" si="139"/>
        <v>5</v>
      </c>
    </row>
    <row r="4448" spans="1:7" x14ac:dyDescent="0.2">
      <c r="A4448" s="1">
        <v>43651</v>
      </c>
      <c r="B4448">
        <v>2</v>
      </c>
      <c r="C4448">
        <v>17515</v>
      </c>
      <c r="D4448">
        <v>15089</v>
      </c>
      <c r="F4448">
        <f t="shared" si="138"/>
        <v>7</v>
      </c>
      <c r="G4448">
        <f t="shared" si="139"/>
        <v>5</v>
      </c>
    </row>
    <row r="4449" spans="1:7" x14ac:dyDescent="0.2">
      <c r="A4449" s="1">
        <v>43651</v>
      </c>
      <c r="B4449">
        <v>3</v>
      </c>
      <c r="C4449">
        <v>17214</v>
      </c>
      <c r="D4449">
        <v>14589</v>
      </c>
      <c r="F4449">
        <f t="shared" si="138"/>
        <v>7</v>
      </c>
      <c r="G4449">
        <f t="shared" si="139"/>
        <v>5</v>
      </c>
    </row>
    <row r="4450" spans="1:7" x14ac:dyDescent="0.2">
      <c r="A4450" s="1">
        <v>43651</v>
      </c>
      <c r="B4450">
        <v>4</v>
      </c>
      <c r="C4450">
        <v>17174</v>
      </c>
      <c r="D4450">
        <v>14433</v>
      </c>
      <c r="F4450">
        <f t="shared" si="138"/>
        <v>7</v>
      </c>
      <c r="G4450">
        <f t="shared" si="139"/>
        <v>5</v>
      </c>
    </row>
    <row r="4451" spans="1:7" x14ac:dyDescent="0.2">
      <c r="A4451" s="1">
        <v>43651</v>
      </c>
      <c r="B4451">
        <v>5</v>
      </c>
      <c r="C4451">
        <v>17192</v>
      </c>
      <c r="D4451">
        <v>14559</v>
      </c>
      <c r="F4451">
        <f t="shared" si="138"/>
        <v>7</v>
      </c>
      <c r="G4451">
        <f t="shared" si="139"/>
        <v>5</v>
      </c>
    </row>
    <row r="4452" spans="1:7" x14ac:dyDescent="0.2">
      <c r="A4452" s="1">
        <v>43651</v>
      </c>
      <c r="B4452">
        <v>6</v>
      </c>
      <c r="C4452">
        <v>18013</v>
      </c>
      <c r="D4452">
        <v>15340</v>
      </c>
      <c r="F4452">
        <f t="shared" si="138"/>
        <v>7</v>
      </c>
      <c r="G4452">
        <f t="shared" si="139"/>
        <v>5</v>
      </c>
    </row>
    <row r="4453" spans="1:7" x14ac:dyDescent="0.2">
      <c r="A4453" s="1">
        <v>43651</v>
      </c>
      <c r="B4453">
        <v>7</v>
      </c>
      <c r="C4453">
        <v>19543</v>
      </c>
      <c r="D4453">
        <v>16950</v>
      </c>
      <c r="F4453">
        <f t="shared" si="138"/>
        <v>7</v>
      </c>
      <c r="G4453">
        <f t="shared" si="139"/>
        <v>5</v>
      </c>
    </row>
    <row r="4454" spans="1:7" x14ac:dyDescent="0.2">
      <c r="A4454" s="1">
        <v>43651</v>
      </c>
      <c r="B4454">
        <v>8</v>
      </c>
      <c r="C4454">
        <v>21169</v>
      </c>
      <c r="D4454">
        <v>18702</v>
      </c>
      <c r="F4454">
        <f t="shared" si="138"/>
        <v>7</v>
      </c>
      <c r="G4454">
        <f t="shared" si="139"/>
        <v>5</v>
      </c>
    </row>
    <row r="4455" spans="1:7" x14ac:dyDescent="0.2">
      <c r="A4455" s="1">
        <v>43651</v>
      </c>
      <c r="B4455">
        <v>9</v>
      </c>
      <c r="C4455">
        <v>22227</v>
      </c>
      <c r="D4455">
        <v>19881</v>
      </c>
      <c r="F4455">
        <f t="shared" si="138"/>
        <v>7</v>
      </c>
      <c r="G4455">
        <f t="shared" si="139"/>
        <v>5</v>
      </c>
    </row>
    <row r="4456" spans="1:7" x14ac:dyDescent="0.2">
      <c r="A4456" s="1">
        <v>43651</v>
      </c>
      <c r="B4456">
        <v>10</v>
      </c>
      <c r="C4456">
        <v>22810</v>
      </c>
      <c r="D4456">
        <v>20721</v>
      </c>
      <c r="F4456">
        <f t="shared" si="138"/>
        <v>7</v>
      </c>
      <c r="G4456">
        <f t="shared" si="139"/>
        <v>5</v>
      </c>
    </row>
    <row r="4457" spans="1:7" x14ac:dyDescent="0.2">
      <c r="A4457" s="1">
        <v>43651</v>
      </c>
      <c r="B4457">
        <v>11</v>
      </c>
      <c r="C4457">
        <v>23326</v>
      </c>
      <c r="D4457">
        <v>21262</v>
      </c>
      <c r="F4457">
        <f t="shared" si="138"/>
        <v>7</v>
      </c>
      <c r="G4457">
        <f t="shared" si="139"/>
        <v>5</v>
      </c>
    </row>
    <row r="4458" spans="1:7" x14ac:dyDescent="0.2">
      <c r="A4458" s="1">
        <v>43651</v>
      </c>
      <c r="B4458">
        <v>12</v>
      </c>
      <c r="C4458">
        <v>23233</v>
      </c>
      <c r="D4458">
        <v>21484</v>
      </c>
      <c r="F4458">
        <f t="shared" si="138"/>
        <v>7</v>
      </c>
      <c r="G4458">
        <f t="shared" si="139"/>
        <v>5</v>
      </c>
    </row>
    <row r="4459" spans="1:7" x14ac:dyDescent="0.2">
      <c r="A4459" s="1">
        <v>43651</v>
      </c>
      <c r="B4459">
        <v>13</v>
      </c>
      <c r="C4459">
        <v>23155</v>
      </c>
      <c r="D4459">
        <v>21473</v>
      </c>
      <c r="F4459">
        <f t="shared" si="138"/>
        <v>7</v>
      </c>
      <c r="G4459">
        <f t="shared" si="139"/>
        <v>5</v>
      </c>
    </row>
    <row r="4460" spans="1:7" x14ac:dyDescent="0.2">
      <c r="A4460" s="1">
        <v>43651</v>
      </c>
      <c r="B4460">
        <v>14</v>
      </c>
      <c r="C4460">
        <v>23396</v>
      </c>
      <c r="D4460">
        <v>21355</v>
      </c>
      <c r="F4460">
        <f t="shared" si="138"/>
        <v>7</v>
      </c>
      <c r="G4460">
        <f t="shared" si="139"/>
        <v>5</v>
      </c>
    </row>
    <row r="4461" spans="1:7" x14ac:dyDescent="0.2">
      <c r="A4461" s="1">
        <v>43651</v>
      </c>
      <c r="B4461">
        <v>15</v>
      </c>
      <c r="C4461">
        <v>23493</v>
      </c>
      <c r="D4461">
        <v>21229</v>
      </c>
      <c r="F4461">
        <f t="shared" si="138"/>
        <v>7</v>
      </c>
      <c r="G4461">
        <f t="shared" si="139"/>
        <v>5</v>
      </c>
    </row>
    <row r="4462" spans="1:7" x14ac:dyDescent="0.2">
      <c r="A4462" s="1">
        <v>43651</v>
      </c>
      <c r="B4462">
        <v>16</v>
      </c>
      <c r="C4462">
        <v>23885</v>
      </c>
      <c r="D4462">
        <v>21449</v>
      </c>
      <c r="F4462">
        <f t="shared" si="138"/>
        <v>7</v>
      </c>
      <c r="G4462">
        <f t="shared" si="139"/>
        <v>5</v>
      </c>
    </row>
    <row r="4463" spans="1:7" x14ac:dyDescent="0.2">
      <c r="A4463" s="1">
        <v>43651</v>
      </c>
      <c r="B4463">
        <v>17</v>
      </c>
      <c r="C4463">
        <v>24177</v>
      </c>
      <c r="D4463">
        <v>21716</v>
      </c>
      <c r="F4463">
        <f t="shared" si="138"/>
        <v>7</v>
      </c>
      <c r="G4463">
        <f t="shared" si="139"/>
        <v>5</v>
      </c>
    </row>
    <row r="4464" spans="1:7" x14ac:dyDescent="0.2">
      <c r="A4464" s="1">
        <v>43651</v>
      </c>
      <c r="B4464">
        <v>18</v>
      </c>
      <c r="C4464">
        <v>23825</v>
      </c>
      <c r="D4464">
        <v>21507</v>
      </c>
      <c r="F4464">
        <f t="shared" si="138"/>
        <v>7</v>
      </c>
      <c r="G4464">
        <f t="shared" si="139"/>
        <v>5</v>
      </c>
    </row>
    <row r="4465" spans="1:7" x14ac:dyDescent="0.2">
      <c r="A4465" s="1">
        <v>43651</v>
      </c>
      <c r="B4465">
        <v>19</v>
      </c>
      <c r="C4465">
        <v>23214</v>
      </c>
      <c r="D4465">
        <v>21171</v>
      </c>
      <c r="F4465">
        <f t="shared" si="138"/>
        <v>7</v>
      </c>
      <c r="G4465">
        <f t="shared" si="139"/>
        <v>5</v>
      </c>
    </row>
    <row r="4466" spans="1:7" x14ac:dyDescent="0.2">
      <c r="A4466" s="1">
        <v>43651</v>
      </c>
      <c r="B4466">
        <v>20</v>
      </c>
      <c r="C4466">
        <v>22820</v>
      </c>
      <c r="D4466">
        <v>21038</v>
      </c>
      <c r="F4466">
        <f t="shared" si="138"/>
        <v>7</v>
      </c>
      <c r="G4466">
        <f t="shared" si="139"/>
        <v>5</v>
      </c>
    </row>
    <row r="4467" spans="1:7" x14ac:dyDescent="0.2">
      <c r="A4467" s="1">
        <v>43651</v>
      </c>
      <c r="B4467">
        <v>21</v>
      </c>
      <c r="C4467">
        <v>22435</v>
      </c>
      <c r="D4467">
        <v>20756</v>
      </c>
      <c r="F4467">
        <f t="shared" si="138"/>
        <v>7</v>
      </c>
      <c r="G4467">
        <f t="shared" si="139"/>
        <v>5</v>
      </c>
    </row>
    <row r="4468" spans="1:7" x14ac:dyDescent="0.2">
      <c r="A4468" s="1">
        <v>43651</v>
      </c>
      <c r="B4468">
        <v>22</v>
      </c>
      <c r="C4468">
        <v>22195</v>
      </c>
      <c r="D4468">
        <v>19886</v>
      </c>
      <c r="F4468">
        <f t="shared" si="138"/>
        <v>7</v>
      </c>
      <c r="G4468">
        <f t="shared" si="139"/>
        <v>5</v>
      </c>
    </row>
    <row r="4469" spans="1:7" x14ac:dyDescent="0.2">
      <c r="A4469" s="1">
        <v>43651</v>
      </c>
      <c r="B4469">
        <v>23</v>
      </c>
      <c r="C4469">
        <v>21064</v>
      </c>
      <c r="D4469">
        <v>18427</v>
      </c>
      <c r="F4469">
        <f t="shared" si="138"/>
        <v>7</v>
      </c>
      <c r="G4469">
        <f t="shared" si="139"/>
        <v>5</v>
      </c>
    </row>
    <row r="4470" spans="1:7" x14ac:dyDescent="0.2">
      <c r="A4470" s="1">
        <v>43651</v>
      </c>
      <c r="B4470">
        <v>24</v>
      </c>
      <c r="C4470">
        <v>19561</v>
      </c>
      <c r="D4470">
        <v>16944</v>
      </c>
      <c r="F4470">
        <f t="shared" si="138"/>
        <v>7</v>
      </c>
      <c r="G4470">
        <f t="shared" si="139"/>
        <v>5</v>
      </c>
    </row>
    <row r="4471" spans="1:7" x14ac:dyDescent="0.2">
      <c r="A4471" s="1">
        <v>43652</v>
      </c>
      <c r="B4471">
        <v>1</v>
      </c>
      <c r="C4471">
        <v>18807</v>
      </c>
      <c r="D4471">
        <v>16158</v>
      </c>
      <c r="F4471">
        <f t="shared" si="138"/>
        <v>7</v>
      </c>
      <c r="G4471">
        <f t="shared" si="139"/>
        <v>6</v>
      </c>
    </row>
    <row r="4472" spans="1:7" x14ac:dyDescent="0.2">
      <c r="A4472" s="1">
        <v>43652</v>
      </c>
      <c r="B4472">
        <v>2</v>
      </c>
      <c r="C4472">
        <v>18282</v>
      </c>
      <c r="D4472">
        <v>15598</v>
      </c>
      <c r="F4472">
        <f t="shared" si="138"/>
        <v>7</v>
      </c>
      <c r="G4472">
        <f t="shared" si="139"/>
        <v>6</v>
      </c>
    </row>
    <row r="4473" spans="1:7" x14ac:dyDescent="0.2">
      <c r="A4473" s="1">
        <v>43652</v>
      </c>
      <c r="B4473">
        <v>3</v>
      </c>
      <c r="C4473">
        <v>17800</v>
      </c>
      <c r="D4473">
        <v>15131</v>
      </c>
      <c r="F4473">
        <f t="shared" si="138"/>
        <v>7</v>
      </c>
      <c r="G4473">
        <f t="shared" si="139"/>
        <v>6</v>
      </c>
    </row>
    <row r="4474" spans="1:7" x14ac:dyDescent="0.2">
      <c r="A4474" s="1">
        <v>43652</v>
      </c>
      <c r="B4474">
        <v>4</v>
      </c>
      <c r="C4474">
        <v>17626</v>
      </c>
      <c r="D4474">
        <v>15004</v>
      </c>
      <c r="F4474">
        <f t="shared" si="138"/>
        <v>7</v>
      </c>
      <c r="G4474">
        <f t="shared" si="139"/>
        <v>6</v>
      </c>
    </row>
    <row r="4475" spans="1:7" x14ac:dyDescent="0.2">
      <c r="A4475" s="1">
        <v>43652</v>
      </c>
      <c r="B4475">
        <v>5</v>
      </c>
      <c r="C4475">
        <v>17543</v>
      </c>
      <c r="D4475">
        <v>14915</v>
      </c>
      <c r="F4475">
        <f t="shared" si="138"/>
        <v>7</v>
      </c>
      <c r="G4475">
        <f t="shared" si="139"/>
        <v>6</v>
      </c>
    </row>
    <row r="4476" spans="1:7" x14ac:dyDescent="0.2">
      <c r="A4476" s="1">
        <v>43652</v>
      </c>
      <c r="B4476">
        <v>6</v>
      </c>
      <c r="C4476">
        <v>17494</v>
      </c>
      <c r="D4476">
        <v>14952</v>
      </c>
      <c r="F4476">
        <f t="shared" si="138"/>
        <v>7</v>
      </c>
      <c r="G4476">
        <f t="shared" si="139"/>
        <v>6</v>
      </c>
    </row>
    <row r="4477" spans="1:7" x14ac:dyDescent="0.2">
      <c r="A4477" s="1">
        <v>43652</v>
      </c>
      <c r="B4477">
        <v>7</v>
      </c>
      <c r="C4477">
        <v>18095</v>
      </c>
      <c r="D4477">
        <v>15780</v>
      </c>
      <c r="F4477">
        <f t="shared" si="138"/>
        <v>7</v>
      </c>
      <c r="G4477">
        <f t="shared" si="139"/>
        <v>6</v>
      </c>
    </row>
    <row r="4478" spans="1:7" x14ac:dyDescent="0.2">
      <c r="A4478" s="1">
        <v>43652</v>
      </c>
      <c r="B4478">
        <v>8</v>
      </c>
      <c r="C4478">
        <v>19549</v>
      </c>
      <c r="D4478">
        <v>17167</v>
      </c>
      <c r="F4478">
        <f t="shared" si="138"/>
        <v>7</v>
      </c>
      <c r="G4478">
        <f t="shared" si="139"/>
        <v>6</v>
      </c>
    </row>
    <row r="4479" spans="1:7" x14ac:dyDescent="0.2">
      <c r="A4479" s="1">
        <v>43652</v>
      </c>
      <c r="B4479">
        <v>9</v>
      </c>
      <c r="C4479">
        <v>20753</v>
      </c>
      <c r="D4479">
        <v>18267</v>
      </c>
      <c r="F4479">
        <f t="shared" si="138"/>
        <v>7</v>
      </c>
      <c r="G4479">
        <f t="shared" si="139"/>
        <v>6</v>
      </c>
    </row>
    <row r="4480" spans="1:7" x14ac:dyDescent="0.2">
      <c r="A4480" s="1">
        <v>43652</v>
      </c>
      <c r="B4480">
        <v>10</v>
      </c>
      <c r="C4480">
        <v>21656</v>
      </c>
      <c r="D4480">
        <v>19173</v>
      </c>
      <c r="F4480">
        <f t="shared" si="138"/>
        <v>7</v>
      </c>
      <c r="G4480">
        <f t="shared" si="139"/>
        <v>6</v>
      </c>
    </row>
    <row r="4481" spans="1:7" x14ac:dyDescent="0.2">
      <c r="A4481" s="1">
        <v>43652</v>
      </c>
      <c r="B4481">
        <v>11</v>
      </c>
      <c r="C4481">
        <v>21583</v>
      </c>
      <c r="D4481">
        <v>19387</v>
      </c>
      <c r="F4481">
        <f t="shared" si="138"/>
        <v>7</v>
      </c>
      <c r="G4481">
        <f t="shared" si="139"/>
        <v>6</v>
      </c>
    </row>
    <row r="4482" spans="1:7" x14ac:dyDescent="0.2">
      <c r="A4482" s="1">
        <v>43652</v>
      </c>
      <c r="B4482">
        <v>12</v>
      </c>
      <c r="C4482">
        <v>22130</v>
      </c>
      <c r="D4482">
        <v>19730</v>
      </c>
      <c r="F4482">
        <f t="shared" si="138"/>
        <v>7</v>
      </c>
      <c r="G4482">
        <f t="shared" si="139"/>
        <v>6</v>
      </c>
    </row>
    <row r="4483" spans="1:7" x14ac:dyDescent="0.2">
      <c r="A4483" s="1">
        <v>43652</v>
      </c>
      <c r="B4483">
        <v>13</v>
      </c>
      <c r="C4483">
        <v>22338</v>
      </c>
      <c r="D4483">
        <v>19675</v>
      </c>
      <c r="F4483">
        <f t="shared" si="138"/>
        <v>7</v>
      </c>
      <c r="G4483">
        <f t="shared" si="139"/>
        <v>6</v>
      </c>
    </row>
    <row r="4484" spans="1:7" x14ac:dyDescent="0.2">
      <c r="A4484" s="1">
        <v>43652</v>
      </c>
      <c r="B4484">
        <v>14</v>
      </c>
      <c r="C4484">
        <v>22085</v>
      </c>
      <c r="D4484">
        <v>19531</v>
      </c>
      <c r="F4484">
        <f t="shared" si="138"/>
        <v>7</v>
      </c>
      <c r="G4484">
        <f t="shared" si="139"/>
        <v>6</v>
      </c>
    </row>
    <row r="4485" spans="1:7" x14ac:dyDescent="0.2">
      <c r="A4485" s="1">
        <v>43652</v>
      </c>
      <c r="B4485">
        <v>15</v>
      </c>
      <c r="C4485">
        <v>22023</v>
      </c>
      <c r="D4485">
        <v>19612</v>
      </c>
      <c r="F4485">
        <f t="shared" si="138"/>
        <v>7</v>
      </c>
      <c r="G4485">
        <f t="shared" si="139"/>
        <v>6</v>
      </c>
    </row>
    <row r="4486" spans="1:7" x14ac:dyDescent="0.2">
      <c r="A4486" s="1">
        <v>43652</v>
      </c>
      <c r="B4486">
        <v>16</v>
      </c>
      <c r="C4486">
        <v>22042</v>
      </c>
      <c r="D4486">
        <v>19873</v>
      </c>
      <c r="F4486">
        <f t="shared" si="138"/>
        <v>7</v>
      </c>
      <c r="G4486">
        <f t="shared" si="139"/>
        <v>6</v>
      </c>
    </row>
    <row r="4487" spans="1:7" x14ac:dyDescent="0.2">
      <c r="A4487" s="1">
        <v>43652</v>
      </c>
      <c r="B4487">
        <v>17</v>
      </c>
      <c r="C4487">
        <v>22635</v>
      </c>
      <c r="D4487">
        <v>20281</v>
      </c>
      <c r="F4487">
        <f t="shared" si="138"/>
        <v>7</v>
      </c>
      <c r="G4487">
        <f t="shared" si="139"/>
        <v>6</v>
      </c>
    </row>
    <row r="4488" spans="1:7" x14ac:dyDescent="0.2">
      <c r="A4488" s="1">
        <v>43652</v>
      </c>
      <c r="B4488">
        <v>18</v>
      </c>
      <c r="C4488">
        <v>22571</v>
      </c>
      <c r="D4488">
        <v>20244</v>
      </c>
      <c r="F4488">
        <f t="shared" ref="F4488:F4551" si="140">MONTH(A4488)</f>
        <v>7</v>
      </c>
      <c r="G4488">
        <f t="shared" ref="G4488:G4551" si="141">DAY(A4488)</f>
        <v>6</v>
      </c>
    </row>
    <row r="4489" spans="1:7" x14ac:dyDescent="0.2">
      <c r="A4489" s="1">
        <v>43652</v>
      </c>
      <c r="B4489">
        <v>19</v>
      </c>
      <c r="C4489">
        <v>22077</v>
      </c>
      <c r="D4489">
        <v>19858</v>
      </c>
      <c r="F4489">
        <f t="shared" si="140"/>
        <v>7</v>
      </c>
      <c r="G4489">
        <f t="shared" si="141"/>
        <v>6</v>
      </c>
    </row>
    <row r="4490" spans="1:7" x14ac:dyDescent="0.2">
      <c r="A4490" s="1">
        <v>43652</v>
      </c>
      <c r="B4490">
        <v>20</v>
      </c>
      <c r="C4490">
        <v>21498</v>
      </c>
      <c r="D4490">
        <v>19269</v>
      </c>
      <c r="F4490">
        <f t="shared" si="140"/>
        <v>7</v>
      </c>
      <c r="G4490">
        <f t="shared" si="141"/>
        <v>6</v>
      </c>
    </row>
    <row r="4491" spans="1:7" x14ac:dyDescent="0.2">
      <c r="A4491" s="1">
        <v>43652</v>
      </c>
      <c r="B4491">
        <v>21</v>
      </c>
      <c r="C4491">
        <v>20787</v>
      </c>
      <c r="D4491">
        <v>18560</v>
      </c>
      <c r="F4491">
        <f t="shared" si="140"/>
        <v>7</v>
      </c>
      <c r="G4491">
        <f t="shared" si="141"/>
        <v>6</v>
      </c>
    </row>
    <row r="4492" spans="1:7" x14ac:dyDescent="0.2">
      <c r="A4492" s="1">
        <v>43652</v>
      </c>
      <c r="B4492">
        <v>22</v>
      </c>
      <c r="C4492">
        <v>20123</v>
      </c>
      <c r="D4492">
        <v>17746</v>
      </c>
      <c r="F4492">
        <f t="shared" si="140"/>
        <v>7</v>
      </c>
      <c r="G4492">
        <f t="shared" si="141"/>
        <v>6</v>
      </c>
    </row>
    <row r="4493" spans="1:7" x14ac:dyDescent="0.2">
      <c r="A4493" s="1">
        <v>43652</v>
      </c>
      <c r="B4493">
        <v>23</v>
      </c>
      <c r="C4493">
        <v>19271</v>
      </c>
      <c r="D4493">
        <v>16489</v>
      </c>
      <c r="F4493">
        <f t="shared" si="140"/>
        <v>7</v>
      </c>
      <c r="G4493">
        <f t="shared" si="141"/>
        <v>6</v>
      </c>
    </row>
    <row r="4494" spans="1:7" x14ac:dyDescent="0.2">
      <c r="A4494" s="1">
        <v>43652</v>
      </c>
      <c r="B4494">
        <v>24</v>
      </c>
      <c r="C4494">
        <v>17788</v>
      </c>
      <c r="D4494">
        <v>15204</v>
      </c>
      <c r="F4494">
        <f t="shared" si="140"/>
        <v>7</v>
      </c>
      <c r="G4494">
        <f t="shared" si="141"/>
        <v>6</v>
      </c>
    </row>
    <row r="4495" spans="1:7" x14ac:dyDescent="0.2">
      <c r="A4495" s="1">
        <v>43653</v>
      </c>
      <c r="B4495">
        <v>1</v>
      </c>
      <c r="C4495">
        <v>17072</v>
      </c>
      <c r="D4495">
        <v>14245</v>
      </c>
      <c r="F4495">
        <f t="shared" si="140"/>
        <v>7</v>
      </c>
      <c r="G4495">
        <f t="shared" si="141"/>
        <v>7</v>
      </c>
    </row>
    <row r="4496" spans="1:7" x14ac:dyDescent="0.2">
      <c r="A4496" s="1">
        <v>43653</v>
      </c>
      <c r="B4496">
        <v>2</v>
      </c>
      <c r="C4496">
        <v>16212</v>
      </c>
      <c r="D4496">
        <v>13435</v>
      </c>
      <c r="F4496">
        <f t="shared" si="140"/>
        <v>7</v>
      </c>
      <c r="G4496">
        <f t="shared" si="141"/>
        <v>7</v>
      </c>
    </row>
    <row r="4497" spans="1:7" x14ac:dyDescent="0.2">
      <c r="A4497" s="1">
        <v>43653</v>
      </c>
      <c r="B4497">
        <v>3</v>
      </c>
      <c r="C4497">
        <v>15555</v>
      </c>
      <c r="D4497">
        <v>12842</v>
      </c>
      <c r="F4497">
        <f t="shared" si="140"/>
        <v>7</v>
      </c>
      <c r="G4497">
        <f t="shared" si="141"/>
        <v>7</v>
      </c>
    </row>
    <row r="4498" spans="1:7" x14ac:dyDescent="0.2">
      <c r="A4498" s="1">
        <v>43653</v>
      </c>
      <c r="B4498">
        <v>4</v>
      </c>
      <c r="C4498">
        <v>15426</v>
      </c>
      <c r="D4498">
        <v>12630</v>
      </c>
      <c r="F4498">
        <f t="shared" si="140"/>
        <v>7</v>
      </c>
      <c r="G4498">
        <f t="shared" si="141"/>
        <v>7</v>
      </c>
    </row>
    <row r="4499" spans="1:7" x14ac:dyDescent="0.2">
      <c r="A4499" s="1">
        <v>43653</v>
      </c>
      <c r="B4499">
        <v>5</v>
      </c>
      <c r="C4499">
        <v>15640</v>
      </c>
      <c r="D4499">
        <v>12505</v>
      </c>
      <c r="F4499">
        <f t="shared" si="140"/>
        <v>7</v>
      </c>
      <c r="G4499">
        <f t="shared" si="141"/>
        <v>7</v>
      </c>
    </row>
    <row r="4500" spans="1:7" x14ac:dyDescent="0.2">
      <c r="A4500" s="1">
        <v>43653</v>
      </c>
      <c r="B4500">
        <v>6</v>
      </c>
      <c r="C4500">
        <v>15657</v>
      </c>
      <c r="D4500">
        <v>12476</v>
      </c>
      <c r="F4500">
        <f t="shared" si="140"/>
        <v>7</v>
      </c>
      <c r="G4500">
        <f t="shared" si="141"/>
        <v>7</v>
      </c>
    </row>
    <row r="4501" spans="1:7" x14ac:dyDescent="0.2">
      <c r="A4501" s="1">
        <v>43653</v>
      </c>
      <c r="B4501">
        <v>7</v>
      </c>
      <c r="C4501">
        <v>15800</v>
      </c>
      <c r="D4501">
        <v>13022</v>
      </c>
      <c r="F4501">
        <f t="shared" si="140"/>
        <v>7</v>
      </c>
      <c r="G4501">
        <f t="shared" si="141"/>
        <v>7</v>
      </c>
    </row>
    <row r="4502" spans="1:7" x14ac:dyDescent="0.2">
      <c r="A4502" s="1">
        <v>43653</v>
      </c>
      <c r="B4502">
        <v>8</v>
      </c>
      <c r="C4502">
        <v>16702</v>
      </c>
      <c r="D4502">
        <v>13771</v>
      </c>
      <c r="F4502">
        <f t="shared" si="140"/>
        <v>7</v>
      </c>
      <c r="G4502">
        <f t="shared" si="141"/>
        <v>7</v>
      </c>
    </row>
    <row r="4503" spans="1:7" x14ac:dyDescent="0.2">
      <c r="A4503" s="1">
        <v>43653</v>
      </c>
      <c r="B4503">
        <v>9</v>
      </c>
      <c r="C4503">
        <v>17350</v>
      </c>
      <c r="D4503">
        <v>14419</v>
      </c>
      <c r="F4503">
        <f t="shared" si="140"/>
        <v>7</v>
      </c>
      <c r="G4503">
        <f t="shared" si="141"/>
        <v>7</v>
      </c>
    </row>
    <row r="4504" spans="1:7" x14ac:dyDescent="0.2">
      <c r="A4504" s="1">
        <v>43653</v>
      </c>
      <c r="B4504">
        <v>10</v>
      </c>
      <c r="C4504">
        <v>18064</v>
      </c>
      <c r="D4504">
        <v>14986</v>
      </c>
      <c r="F4504">
        <f t="shared" si="140"/>
        <v>7</v>
      </c>
      <c r="G4504">
        <f t="shared" si="141"/>
        <v>7</v>
      </c>
    </row>
    <row r="4505" spans="1:7" x14ac:dyDescent="0.2">
      <c r="A4505" s="1">
        <v>43653</v>
      </c>
      <c r="B4505">
        <v>11</v>
      </c>
      <c r="C4505">
        <v>18372</v>
      </c>
      <c r="D4505">
        <v>15365</v>
      </c>
      <c r="F4505">
        <f t="shared" si="140"/>
        <v>7</v>
      </c>
      <c r="G4505">
        <f t="shared" si="141"/>
        <v>7</v>
      </c>
    </row>
    <row r="4506" spans="1:7" x14ac:dyDescent="0.2">
      <c r="A4506" s="1">
        <v>43653</v>
      </c>
      <c r="B4506">
        <v>12</v>
      </c>
      <c r="C4506">
        <v>18788</v>
      </c>
      <c r="D4506">
        <v>15718</v>
      </c>
      <c r="F4506">
        <f t="shared" si="140"/>
        <v>7</v>
      </c>
      <c r="G4506">
        <f t="shared" si="141"/>
        <v>7</v>
      </c>
    </row>
    <row r="4507" spans="1:7" x14ac:dyDescent="0.2">
      <c r="A4507" s="1">
        <v>43653</v>
      </c>
      <c r="B4507">
        <v>13</v>
      </c>
      <c r="C4507">
        <v>18945</v>
      </c>
      <c r="D4507">
        <v>15967</v>
      </c>
      <c r="F4507">
        <f t="shared" si="140"/>
        <v>7</v>
      </c>
      <c r="G4507">
        <f t="shared" si="141"/>
        <v>7</v>
      </c>
    </row>
    <row r="4508" spans="1:7" x14ac:dyDescent="0.2">
      <c r="A4508" s="1">
        <v>43653</v>
      </c>
      <c r="B4508">
        <v>14</v>
      </c>
      <c r="C4508">
        <v>18724</v>
      </c>
      <c r="D4508">
        <v>15987</v>
      </c>
      <c r="F4508">
        <f t="shared" si="140"/>
        <v>7</v>
      </c>
      <c r="G4508">
        <f t="shared" si="141"/>
        <v>7</v>
      </c>
    </row>
    <row r="4509" spans="1:7" x14ac:dyDescent="0.2">
      <c r="A4509" s="1">
        <v>43653</v>
      </c>
      <c r="B4509">
        <v>15</v>
      </c>
      <c r="C4509">
        <v>18989</v>
      </c>
      <c r="D4509">
        <v>16094</v>
      </c>
      <c r="F4509">
        <f t="shared" si="140"/>
        <v>7</v>
      </c>
      <c r="G4509">
        <f t="shared" si="141"/>
        <v>7</v>
      </c>
    </row>
    <row r="4510" spans="1:7" x14ac:dyDescent="0.2">
      <c r="A4510" s="1">
        <v>43653</v>
      </c>
      <c r="B4510">
        <v>16</v>
      </c>
      <c r="C4510">
        <v>19537</v>
      </c>
      <c r="D4510">
        <v>16629</v>
      </c>
      <c r="F4510">
        <f t="shared" si="140"/>
        <v>7</v>
      </c>
      <c r="G4510">
        <f t="shared" si="141"/>
        <v>7</v>
      </c>
    </row>
    <row r="4511" spans="1:7" x14ac:dyDescent="0.2">
      <c r="A4511" s="1">
        <v>43653</v>
      </c>
      <c r="B4511">
        <v>17</v>
      </c>
      <c r="C4511">
        <v>20573</v>
      </c>
      <c r="D4511">
        <v>17600</v>
      </c>
      <c r="F4511">
        <f t="shared" si="140"/>
        <v>7</v>
      </c>
      <c r="G4511">
        <f t="shared" si="141"/>
        <v>7</v>
      </c>
    </row>
    <row r="4512" spans="1:7" x14ac:dyDescent="0.2">
      <c r="A4512" s="1">
        <v>43653</v>
      </c>
      <c r="B4512">
        <v>18</v>
      </c>
      <c r="C4512">
        <v>20797</v>
      </c>
      <c r="D4512">
        <v>18188</v>
      </c>
      <c r="F4512">
        <f t="shared" si="140"/>
        <v>7</v>
      </c>
      <c r="G4512">
        <f t="shared" si="141"/>
        <v>7</v>
      </c>
    </row>
    <row r="4513" spans="1:7" x14ac:dyDescent="0.2">
      <c r="A4513" s="1">
        <v>43653</v>
      </c>
      <c r="B4513">
        <v>19</v>
      </c>
      <c r="C4513">
        <v>20889</v>
      </c>
      <c r="D4513">
        <v>18094</v>
      </c>
      <c r="F4513">
        <f t="shared" si="140"/>
        <v>7</v>
      </c>
      <c r="G4513">
        <f t="shared" si="141"/>
        <v>7</v>
      </c>
    </row>
    <row r="4514" spans="1:7" x14ac:dyDescent="0.2">
      <c r="A4514" s="1">
        <v>43653</v>
      </c>
      <c r="B4514">
        <v>20</v>
      </c>
      <c r="C4514">
        <v>20030</v>
      </c>
      <c r="D4514">
        <v>17536</v>
      </c>
      <c r="F4514">
        <f t="shared" si="140"/>
        <v>7</v>
      </c>
      <c r="G4514">
        <f t="shared" si="141"/>
        <v>7</v>
      </c>
    </row>
    <row r="4515" spans="1:7" x14ac:dyDescent="0.2">
      <c r="A4515" s="1">
        <v>43653</v>
      </c>
      <c r="B4515">
        <v>21</v>
      </c>
      <c r="C4515">
        <v>19319</v>
      </c>
      <c r="D4515">
        <v>16788</v>
      </c>
      <c r="F4515">
        <f t="shared" si="140"/>
        <v>7</v>
      </c>
      <c r="G4515">
        <f t="shared" si="141"/>
        <v>7</v>
      </c>
    </row>
    <row r="4516" spans="1:7" x14ac:dyDescent="0.2">
      <c r="A4516" s="1">
        <v>43653</v>
      </c>
      <c r="B4516">
        <v>22</v>
      </c>
      <c r="C4516">
        <v>18666</v>
      </c>
      <c r="D4516">
        <v>15972</v>
      </c>
      <c r="F4516">
        <f t="shared" si="140"/>
        <v>7</v>
      </c>
      <c r="G4516">
        <f t="shared" si="141"/>
        <v>7</v>
      </c>
    </row>
    <row r="4517" spans="1:7" x14ac:dyDescent="0.2">
      <c r="A4517" s="1">
        <v>43653</v>
      </c>
      <c r="B4517">
        <v>23</v>
      </c>
      <c r="C4517">
        <v>17517</v>
      </c>
      <c r="D4517">
        <v>14681</v>
      </c>
      <c r="F4517">
        <f t="shared" si="140"/>
        <v>7</v>
      </c>
      <c r="G4517">
        <f t="shared" si="141"/>
        <v>7</v>
      </c>
    </row>
    <row r="4518" spans="1:7" x14ac:dyDescent="0.2">
      <c r="A4518" s="1">
        <v>43653</v>
      </c>
      <c r="B4518">
        <v>24</v>
      </c>
      <c r="C4518">
        <v>16431</v>
      </c>
      <c r="D4518">
        <v>13566</v>
      </c>
      <c r="F4518">
        <f t="shared" si="140"/>
        <v>7</v>
      </c>
      <c r="G4518">
        <f t="shared" si="141"/>
        <v>7</v>
      </c>
    </row>
    <row r="4519" spans="1:7" x14ac:dyDescent="0.2">
      <c r="A4519" s="1">
        <v>43654</v>
      </c>
      <c r="B4519">
        <v>1</v>
      </c>
      <c r="C4519">
        <v>15929</v>
      </c>
      <c r="D4519">
        <v>13060</v>
      </c>
      <c r="F4519">
        <f t="shared" si="140"/>
        <v>7</v>
      </c>
      <c r="G4519">
        <f t="shared" si="141"/>
        <v>8</v>
      </c>
    </row>
    <row r="4520" spans="1:7" x14ac:dyDescent="0.2">
      <c r="A4520" s="1">
        <v>43654</v>
      </c>
      <c r="B4520">
        <v>2</v>
      </c>
      <c r="C4520">
        <v>15339</v>
      </c>
      <c r="D4520">
        <v>12586</v>
      </c>
      <c r="F4520">
        <f t="shared" si="140"/>
        <v>7</v>
      </c>
      <c r="G4520">
        <f t="shared" si="141"/>
        <v>8</v>
      </c>
    </row>
    <row r="4521" spans="1:7" x14ac:dyDescent="0.2">
      <c r="A4521" s="1">
        <v>43654</v>
      </c>
      <c r="B4521">
        <v>3</v>
      </c>
      <c r="C4521">
        <v>15078</v>
      </c>
      <c r="D4521">
        <v>12314</v>
      </c>
      <c r="F4521">
        <f t="shared" si="140"/>
        <v>7</v>
      </c>
      <c r="G4521">
        <f t="shared" si="141"/>
        <v>8</v>
      </c>
    </row>
    <row r="4522" spans="1:7" x14ac:dyDescent="0.2">
      <c r="A4522" s="1">
        <v>43654</v>
      </c>
      <c r="B4522">
        <v>4</v>
      </c>
      <c r="C4522">
        <v>15057</v>
      </c>
      <c r="D4522">
        <v>12301</v>
      </c>
      <c r="F4522">
        <f t="shared" si="140"/>
        <v>7</v>
      </c>
      <c r="G4522">
        <f t="shared" si="141"/>
        <v>8</v>
      </c>
    </row>
    <row r="4523" spans="1:7" x14ac:dyDescent="0.2">
      <c r="A4523" s="1">
        <v>43654</v>
      </c>
      <c r="B4523">
        <v>5</v>
      </c>
      <c r="C4523">
        <v>15270</v>
      </c>
      <c r="D4523">
        <v>12539</v>
      </c>
      <c r="F4523">
        <f t="shared" si="140"/>
        <v>7</v>
      </c>
      <c r="G4523">
        <f t="shared" si="141"/>
        <v>8</v>
      </c>
    </row>
    <row r="4524" spans="1:7" x14ac:dyDescent="0.2">
      <c r="A4524" s="1">
        <v>43654</v>
      </c>
      <c r="B4524">
        <v>6</v>
      </c>
      <c r="C4524">
        <v>16019</v>
      </c>
      <c r="D4524">
        <v>13256</v>
      </c>
      <c r="F4524">
        <f t="shared" si="140"/>
        <v>7</v>
      </c>
      <c r="G4524">
        <f t="shared" si="141"/>
        <v>8</v>
      </c>
    </row>
    <row r="4525" spans="1:7" x14ac:dyDescent="0.2">
      <c r="A4525" s="1">
        <v>43654</v>
      </c>
      <c r="B4525">
        <v>7</v>
      </c>
      <c r="C4525">
        <v>17000</v>
      </c>
      <c r="D4525">
        <v>14470</v>
      </c>
      <c r="F4525">
        <f t="shared" si="140"/>
        <v>7</v>
      </c>
      <c r="G4525">
        <f t="shared" si="141"/>
        <v>8</v>
      </c>
    </row>
    <row r="4526" spans="1:7" x14ac:dyDescent="0.2">
      <c r="A4526" s="1">
        <v>43654</v>
      </c>
      <c r="B4526">
        <v>8</v>
      </c>
      <c r="C4526">
        <v>17555</v>
      </c>
      <c r="D4526">
        <v>15282</v>
      </c>
      <c r="F4526">
        <f t="shared" si="140"/>
        <v>7</v>
      </c>
      <c r="G4526">
        <f t="shared" si="141"/>
        <v>8</v>
      </c>
    </row>
    <row r="4527" spans="1:7" x14ac:dyDescent="0.2">
      <c r="A4527" s="1">
        <v>43654</v>
      </c>
      <c r="B4527">
        <v>9</v>
      </c>
      <c r="C4527">
        <v>18140</v>
      </c>
      <c r="D4527">
        <v>15839</v>
      </c>
      <c r="F4527">
        <f t="shared" si="140"/>
        <v>7</v>
      </c>
      <c r="G4527">
        <f t="shared" si="141"/>
        <v>8</v>
      </c>
    </row>
    <row r="4528" spans="1:7" x14ac:dyDescent="0.2">
      <c r="A4528" s="1">
        <v>43654</v>
      </c>
      <c r="B4528">
        <v>10</v>
      </c>
      <c r="C4528">
        <v>18703</v>
      </c>
      <c r="D4528">
        <v>16414</v>
      </c>
      <c r="F4528">
        <f t="shared" si="140"/>
        <v>7</v>
      </c>
      <c r="G4528">
        <f t="shared" si="141"/>
        <v>8</v>
      </c>
    </row>
    <row r="4529" spans="1:7" x14ac:dyDescent="0.2">
      <c r="A4529" s="1">
        <v>43654</v>
      </c>
      <c r="B4529">
        <v>11</v>
      </c>
      <c r="C4529">
        <v>19204</v>
      </c>
      <c r="D4529">
        <v>16937</v>
      </c>
      <c r="F4529">
        <f t="shared" si="140"/>
        <v>7</v>
      </c>
      <c r="G4529">
        <f t="shared" si="141"/>
        <v>8</v>
      </c>
    </row>
    <row r="4530" spans="1:7" x14ac:dyDescent="0.2">
      <c r="A4530" s="1">
        <v>43654</v>
      </c>
      <c r="B4530">
        <v>12</v>
      </c>
      <c r="C4530">
        <v>19380</v>
      </c>
      <c r="D4530">
        <v>17178</v>
      </c>
      <c r="F4530">
        <f t="shared" si="140"/>
        <v>7</v>
      </c>
      <c r="G4530">
        <f t="shared" si="141"/>
        <v>8</v>
      </c>
    </row>
    <row r="4531" spans="1:7" x14ac:dyDescent="0.2">
      <c r="A4531" s="1">
        <v>43654</v>
      </c>
      <c r="B4531">
        <v>13</v>
      </c>
      <c r="C4531">
        <v>19636</v>
      </c>
      <c r="D4531">
        <v>17437</v>
      </c>
      <c r="F4531">
        <f t="shared" si="140"/>
        <v>7</v>
      </c>
      <c r="G4531">
        <f t="shared" si="141"/>
        <v>8</v>
      </c>
    </row>
    <row r="4532" spans="1:7" x14ac:dyDescent="0.2">
      <c r="A4532" s="1">
        <v>43654</v>
      </c>
      <c r="B4532">
        <v>14</v>
      </c>
      <c r="C4532">
        <v>20052</v>
      </c>
      <c r="D4532">
        <v>17815</v>
      </c>
      <c r="F4532">
        <f t="shared" si="140"/>
        <v>7</v>
      </c>
      <c r="G4532">
        <f t="shared" si="141"/>
        <v>8</v>
      </c>
    </row>
    <row r="4533" spans="1:7" x14ac:dyDescent="0.2">
      <c r="A4533" s="1">
        <v>43654</v>
      </c>
      <c r="B4533">
        <v>15</v>
      </c>
      <c r="C4533">
        <v>20346</v>
      </c>
      <c r="D4533">
        <v>18149</v>
      </c>
      <c r="F4533">
        <f t="shared" si="140"/>
        <v>7</v>
      </c>
      <c r="G4533">
        <f t="shared" si="141"/>
        <v>8</v>
      </c>
    </row>
    <row r="4534" spans="1:7" x14ac:dyDescent="0.2">
      <c r="A4534" s="1">
        <v>43654</v>
      </c>
      <c r="B4534">
        <v>16</v>
      </c>
      <c r="C4534">
        <v>20772</v>
      </c>
      <c r="D4534">
        <v>18820</v>
      </c>
      <c r="F4534">
        <f t="shared" si="140"/>
        <v>7</v>
      </c>
      <c r="G4534">
        <f t="shared" si="141"/>
        <v>8</v>
      </c>
    </row>
    <row r="4535" spans="1:7" x14ac:dyDescent="0.2">
      <c r="A4535" s="1">
        <v>43654</v>
      </c>
      <c r="B4535">
        <v>17</v>
      </c>
      <c r="C4535">
        <v>21104</v>
      </c>
      <c r="D4535">
        <v>19493</v>
      </c>
      <c r="F4535">
        <f t="shared" si="140"/>
        <v>7</v>
      </c>
      <c r="G4535">
        <f t="shared" si="141"/>
        <v>8</v>
      </c>
    </row>
    <row r="4536" spans="1:7" x14ac:dyDescent="0.2">
      <c r="A4536" s="1">
        <v>43654</v>
      </c>
      <c r="B4536">
        <v>18</v>
      </c>
      <c r="C4536">
        <v>21243</v>
      </c>
      <c r="D4536">
        <v>19650</v>
      </c>
      <c r="F4536">
        <f t="shared" si="140"/>
        <v>7</v>
      </c>
      <c r="G4536">
        <f t="shared" si="141"/>
        <v>8</v>
      </c>
    </row>
    <row r="4537" spans="1:7" x14ac:dyDescent="0.2">
      <c r="A4537" s="1">
        <v>43654</v>
      </c>
      <c r="B4537">
        <v>19</v>
      </c>
      <c r="C4537">
        <v>20881</v>
      </c>
      <c r="D4537">
        <v>19408</v>
      </c>
      <c r="F4537">
        <f t="shared" si="140"/>
        <v>7</v>
      </c>
      <c r="G4537">
        <f t="shared" si="141"/>
        <v>8</v>
      </c>
    </row>
    <row r="4538" spans="1:7" x14ac:dyDescent="0.2">
      <c r="A4538" s="1">
        <v>43654</v>
      </c>
      <c r="B4538">
        <v>20</v>
      </c>
      <c r="C4538">
        <v>21012</v>
      </c>
      <c r="D4538">
        <v>18908</v>
      </c>
      <c r="F4538">
        <f t="shared" si="140"/>
        <v>7</v>
      </c>
      <c r="G4538">
        <f t="shared" si="141"/>
        <v>8</v>
      </c>
    </row>
    <row r="4539" spans="1:7" x14ac:dyDescent="0.2">
      <c r="A4539" s="1">
        <v>43654</v>
      </c>
      <c r="B4539">
        <v>21</v>
      </c>
      <c r="C4539">
        <v>20664</v>
      </c>
      <c r="D4539">
        <v>18417</v>
      </c>
      <c r="F4539">
        <f t="shared" si="140"/>
        <v>7</v>
      </c>
      <c r="G4539">
        <f t="shared" si="141"/>
        <v>8</v>
      </c>
    </row>
    <row r="4540" spans="1:7" x14ac:dyDescent="0.2">
      <c r="A4540" s="1">
        <v>43654</v>
      </c>
      <c r="B4540">
        <v>22</v>
      </c>
      <c r="C4540">
        <v>19424</v>
      </c>
      <c r="D4540">
        <v>17237</v>
      </c>
      <c r="F4540">
        <f t="shared" si="140"/>
        <v>7</v>
      </c>
      <c r="G4540">
        <f t="shared" si="141"/>
        <v>8</v>
      </c>
    </row>
    <row r="4541" spans="1:7" x14ac:dyDescent="0.2">
      <c r="A4541" s="1">
        <v>43654</v>
      </c>
      <c r="B4541">
        <v>23</v>
      </c>
      <c r="C4541">
        <v>17801</v>
      </c>
      <c r="D4541">
        <v>15581</v>
      </c>
      <c r="F4541">
        <f t="shared" si="140"/>
        <v>7</v>
      </c>
      <c r="G4541">
        <f t="shared" si="141"/>
        <v>8</v>
      </c>
    </row>
    <row r="4542" spans="1:7" x14ac:dyDescent="0.2">
      <c r="A4542" s="1">
        <v>43654</v>
      </c>
      <c r="B4542">
        <v>24</v>
      </c>
      <c r="C4542">
        <v>16249</v>
      </c>
      <c r="D4542">
        <v>14222</v>
      </c>
      <c r="F4542">
        <f t="shared" si="140"/>
        <v>7</v>
      </c>
      <c r="G4542">
        <f t="shared" si="141"/>
        <v>8</v>
      </c>
    </row>
    <row r="4543" spans="1:7" x14ac:dyDescent="0.2">
      <c r="A4543" s="1">
        <v>43655</v>
      </c>
      <c r="B4543">
        <v>1</v>
      </c>
      <c r="C4543">
        <v>15577</v>
      </c>
      <c r="D4543">
        <v>13434</v>
      </c>
      <c r="F4543">
        <f t="shared" si="140"/>
        <v>7</v>
      </c>
      <c r="G4543">
        <f t="shared" si="141"/>
        <v>9</v>
      </c>
    </row>
    <row r="4544" spans="1:7" x14ac:dyDescent="0.2">
      <c r="A4544" s="1">
        <v>43655</v>
      </c>
      <c r="B4544">
        <v>2</v>
      </c>
      <c r="C4544">
        <v>15499</v>
      </c>
      <c r="D4544">
        <v>13182</v>
      </c>
      <c r="F4544">
        <f t="shared" si="140"/>
        <v>7</v>
      </c>
      <c r="G4544">
        <f t="shared" si="141"/>
        <v>9</v>
      </c>
    </row>
    <row r="4545" spans="1:7" x14ac:dyDescent="0.2">
      <c r="A4545" s="1">
        <v>43655</v>
      </c>
      <c r="B4545">
        <v>3</v>
      </c>
      <c r="C4545">
        <v>15320</v>
      </c>
      <c r="D4545">
        <v>12920</v>
      </c>
      <c r="F4545">
        <f t="shared" si="140"/>
        <v>7</v>
      </c>
      <c r="G4545">
        <f t="shared" si="141"/>
        <v>9</v>
      </c>
    </row>
    <row r="4546" spans="1:7" x14ac:dyDescent="0.2">
      <c r="A4546" s="1">
        <v>43655</v>
      </c>
      <c r="B4546">
        <v>4</v>
      </c>
      <c r="C4546">
        <v>15412</v>
      </c>
      <c r="D4546">
        <v>12865</v>
      </c>
      <c r="F4546">
        <f t="shared" si="140"/>
        <v>7</v>
      </c>
      <c r="G4546">
        <f t="shared" si="141"/>
        <v>9</v>
      </c>
    </row>
    <row r="4547" spans="1:7" x14ac:dyDescent="0.2">
      <c r="A4547" s="1">
        <v>43655</v>
      </c>
      <c r="B4547">
        <v>5</v>
      </c>
      <c r="C4547">
        <v>15319</v>
      </c>
      <c r="D4547">
        <v>13179</v>
      </c>
      <c r="F4547">
        <f t="shared" si="140"/>
        <v>7</v>
      </c>
      <c r="G4547">
        <f t="shared" si="141"/>
        <v>9</v>
      </c>
    </row>
    <row r="4548" spans="1:7" x14ac:dyDescent="0.2">
      <c r="A4548" s="1">
        <v>43655</v>
      </c>
      <c r="B4548">
        <v>6</v>
      </c>
      <c r="C4548">
        <v>16054</v>
      </c>
      <c r="D4548">
        <v>13886</v>
      </c>
      <c r="F4548">
        <f t="shared" si="140"/>
        <v>7</v>
      </c>
      <c r="G4548">
        <f t="shared" si="141"/>
        <v>9</v>
      </c>
    </row>
    <row r="4549" spans="1:7" x14ac:dyDescent="0.2">
      <c r="A4549" s="1">
        <v>43655</v>
      </c>
      <c r="B4549">
        <v>7</v>
      </c>
      <c r="C4549">
        <v>16973</v>
      </c>
      <c r="D4549">
        <v>14922</v>
      </c>
      <c r="F4549">
        <f t="shared" si="140"/>
        <v>7</v>
      </c>
      <c r="G4549">
        <f t="shared" si="141"/>
        <v>9</v>
      </c>
    </row>
    <row r="4550" spans="1:7" x14ac:dyDescent="0.2">
      <c r="A4550" s="1">
        <v>43655</v>
      </c>
      <c r="B4550">
        <v>8</v>
      </c>
      <c r="C4550">
        <v>17723</v>
      </c>
      <c r="D4550">
        <v>15671</v>
      </c>
      <c r="F4550">
        <f t="shared" si="140"/>
        <v>7</v>
      </c>
      <c r="G4550">
        <f t="shared" si="141"/>
        <v>9</v>
      </c>
    </row>
    <row r="4551" spans="1:7" x14ac:dyDescent="0.2">
      <c r="A4551" s="1">
        <v>43655</v>
      </c>
      <c r="B4551">
        <v>9</v>
      </c>
      <c r="C4551">
        <v>18407</v>
      </c>
      <c r="D4551">
        <v>16217</v>
      </c>
      <c r="F4551">
        <f t="shared" si="140"/>
        <v>7</v>
      </c>
      <c r="G4551">
        <f t="shared" si="141"/>
        <v>9</v>
      </c>
    </row>
    <row r="4552" spans="1:7" x14ac:dyDescent="0.2">
      <c r="A4552" s="1">
        <v>43655</v>
      </c>
      <c r="B4552">
        <v>10</v>
      </c>
      <c r="C4552">
        <v>18927</v>
      </c>
      <c r="D4552">
        <v>16755</v>
      </c>
      <c r="F4552">
        <f t="shared" ref="F4552:F4615" si="142">MONTH(A4552)</f>
        <v>7</v>
      </c>
      <c r="G4552">
        <f t="shared" ref="G4552:G4615" si="143">DAY(A4552)</f>
        <v>9</v>
      </c>
    </row>
    <row r="4553" spans="1:7" x14ac:dyDescent="0.2">
      <c r="A4553" s="1">
        <v>43655</v>
      </c>
      <c r="B4553">
        <v>11</v>
      </c>
      <c r="C4553">
        <v>19550</v>
      </c>
      <c r="D4553">
        <v>17327</v>
      </c>
      <c r="F4553">
        <f t="shared" si="142"/>
        <v>7</v>
      </c>
      <c r="G4553">
        <f t="shared" si="143"/>
        <v>9</v>
      </c>
    </row>
    <row r="4554" spans="1:7" x14ac:dyDescent="0.2">
      <c r="A4554" s="1">
        <v>43655</v>
      </c>
      <c r="B4554">
        <v>12</v>
      </c>
      <c r="C4554">
        <v>19870</v>
      </c>
      <c r="D4554">
        <v>17658</v>
      </c>
      <c r="F4554">
        <f t="shared" si="142"/>
        <v>7</v>
      </c>
      <c r="G4554">
        <f t="shared" si="143"/>
        <v>9</v>
      </c>
    </row>
    <row r="4555" spans="1:7" x14ac:dyDescent="0.2">
      <c r="A4555" s="1">
        <v>43655</v>
      </c>
      <c r="B4555">
        <v>13</v>
      </c>
      <c r="C4555">
        <v>20248</v>
      </c>
      <c r="D4555">
        <v>18102</v>
      </c>
      <c r="F4555">
        <f t="shared" si="142"/>
        <v>7</v>
      </c>
      <c r="G4555">
        <f t="shared" si="143"/>
        <v>9</v>
      </c>
    </row>
    <row r="4556" spans="1:7" x14ac:dyDescent="0.2">
      <c r="A4556" s="1">
        <v>43655</v>
      </c>
      <c r="B4556">
        <v>14</v>
      </c>
      <c r="C4556">
        <v>20697</v>
      </c>
      <c r="D4556">
        <v>18477</v>
      </c>
      <c r="F4556">
        <f t="shared" si="142"/>
        <v>7</v>
      </c>
      <c r="G4556">
        <f t="shared" si="143"/>
        <v>9</v>
      </c>
    </row>
    <row r="4557" spans="1:7" x14ac:dyDescent="0.2">
      <c r="A4557" s="1">
        <v>43655</v>
      </c>
      <c r="B4557">
        <v>15</v>
      </c>
      <c r="C4557">
        <v>21250</v>
      </c>
      <c r="D4557">
        <v>19006</v>
      </c>
      <c r="F4557">
        <f t="shared" si="142"/>
        <v>7</v>
      </c>
      <c r="G4557">
        <f t="shared" si="143"/>
        <v>9</v>
      </c>
    </row>
    <row r="4558" spans="1:7" x14ac:dyDescent="0.2">
      <c r="A4558" s="1">
        <v>43655</v>
      </c>
      <c r="B4558">
        <v>16</v>
      </c>
      <c r="C4558">
        <v>21926</v>
      </c>
      <c r="D4558">
        <v>19721</v>
      </c>
      <c r="F4558">
        <f t="shared" si="142"/>
        <v>7</v>
      </c>
      <c r="G4558">
        <f t="shared" si="143"/>
        <v>9</v>
      </c>
    </row>
    <row r="4559" spans="1:7" x14ac:dyDescent="0.2">
      <c r="A4559" s="1">
        <v>43655</v>
      </c>
      <c r="B4559">
        <v>17</v>
      </c>
      <c r="C4559">
        <v>22436</v>
      </c>
      <c r="D4559">
        <v>20268</v>
      </c>
      <c r="F4559">
        <f t="shared" si="142"/>
        <v>7</v>
      </c>
      <c r="G4559">
        <f t="shared" si="143"/>
        <v>9</v>
      </c>
    </row>
    <row r="4560" spans="1:7" x14ac:dyDescent="0.2">
      <c r="A4560" s="1">
        <v>43655</v>
      </c>
      <c r="B4560">
        <v>18</v>
      </c>
      <c r="C4560">
        <v>22324</v>
      </c>
      <c r="D4560">
        <v>20298</v>
      </c>
      <c r="F4560">
        <f t="shared" si="142"/>
        <v>7</v>
      </c>
      <c r="G4560">
        <f t="shared" si="143"/>
        <v>9</v>
      </c>
    </row>
    <row r="4561" spans="1:7" x14ac:dyDescent="0.2">
      <c r="A4561" s="1">
        <v>43655</v>
      </c>
      <c r="B4561">
        <v>19</v>
      </c>
      <c r="C4561">
        <v>21875</v>
      </c>
      <c r="D4561">
        <v>20079</v>
      </c>
      <c r="F4561">
        <f t="shared" si="142"/>
        <v>7</v>
      </c>
      <c r="G4561">
        <f t="shared" si="143"/>
        <v>9</v>
      </c>
    </row>
    <row r="4562" spans="1:7" x14ac:dyDescent="0.2">
      <c r="A4562" s="1">
        <v>43655</v>
      </c>
      <c r="B4562">
        <v>20</v>
      </c>
      <c r="C4562">
        <v>21587</v>
      </c>
      <c r="D4562">
        <v>19335</v>
      </c>
      <c r="F4562">
        <f t="shared" si="142"/>
        <v>7</v>
      </c>
      <c r="G4562">
        <f t="shared" si="143"/>
        <v>9</v>
      </c>
    </row>
    <row r="4563" spans="1:7" x14ac:dyDescent="0.2">
      <c r="A4563" s="1">
        <v>43655</v>
      </c>
      <c r="B4563">
        <v>21</v>
      </c>
      <c r="C4563">
        <v>21400</v>
      </c>
      <c r="D4563">
        <v>19173</v>
      </c>
      <c r="F4563">
        <f t="shared" si="142"/>
        <v>7</v>
      </c>
      <c r="G4563">
        <f t="shared" si="143"/>
        <v>9</v>
      </c>
    </row>
    <row r="4564" spans="1:7" x14ac:dyDescent="0.2">
      <c r="A4564" s="1">
        <v>43655</v>
      </c>
      <c r="B4564">
        <v>22</v>
      </c>
      <c r="C4564">
        <v>20287</v>
      </c>
      <c r="D4564">
        <v>17987</v>
      </c>
      <c r="F4564">
        <f t="shared" si="142"/>
        <v>7</v>
      </c>
      <c r="G4564">
        <f t="shared" si="143"/>
        <v>9</v>
      </c>
    </row>
    <row r="4565" spans="1:7" x14ac:dyDescent="0.2">
      <c r="A4565" s="1">
        <v>43655</v>
      </c>
      <c r="B4565">
        <v>23</v>
      </c>
      <c r="C4565">
        <v>18476</v>
      </c>
      <c r="D4565">
        <v>16243</v>
      </c>
      <c r="F4565">
        <f t="shared" si="142"/>
        <v>7</v>
      </c>
      <c r="G4565">
        <f t="shared" si="143"/>
        <v>9</v>
      </c>
    </row>
    <row r="4566" spans="1:7" x14ac:dyDescent="0.2">
      <c r="A4566" s="1">
        <v>43655</v>
      </c>
      <c r="B4566">
        <v>24</v>
      </c>
      <c r="C4566">
        <v>16785</v>
      </c>
      <c r="D4566">
        <v>14760</v>
      </c>
      <c r="F4566">
        <f t="shared" si="142"/>
        <v>7</v>
      </c>
      <c r="G4566">
        <f t="shared" si="143"/>
        <v>9</v>
      </c>
    </row>
    <row r="4567" spans="1:7" x14ac:dyDescent="0.2">
      <c r="A4567" s="1">
        <v>43656</v>
      </c>
      <c r="B4567">
        <v>1</v>
      </c>
      <c r="C4567">
        <v>15871</v>
      </c>
      <c r="D4567">
        <v>13834</v>
      </c>
      <c r="F4567">
        <f t="shared" si="142"/>
        <v>7</v>
      </c>
      <c r="G4567">
        <f t="shared" si="143"/>
        <v>10</v>
      </c>
    </row>
    <row r="4568" spans="1:7" x14ac:dyDescent="0.2">
      <c r="A4568" s="1">
        <v>43656</v>
      </c>
      <c r="B4568">
        <v>2</v>
      </c>
      <c r="C4568">
        <v>15661</v>
      </c>
      <c r="D4568">
        <v>13265</v>
      </c>
      <c r="F4568">
        <f t="shared" si="142"/>
        <v>7</v>
      </c>
      <c r="G4568">
        <f t="shared" si="143"/>
        <v>10</v>
      </c>
    </row>
    <row r="4569" spans="1:7" x14ac:dyDescent="0.2">
      <c r="A4569" s="1">
        <v>43656</v>
      </c>
      <c r="B4569">
        <v>3</v>
      </c>
      <c r="C4569">
        <v>15129</v>
      </c>
      <c r="D4569">
        <v>12876</v>
      </c>
      <c r="F4569">
        <f t="shared" si="142"/>
        <v>7</v>
      </c>
      <c r="G4569">
        <f t="shared" si="143"/>
        <v>10</v>
      </c>
    </row>
    <row r="4570" spans="1:7" x14ac:dyDescent="0.2">
      <c r="A4570" s="1">
        <v>43656</v>
      </c>
      <c r="B4570">
        <v>4</v>
      </c>
      <c r="C4570">
        <v>15272</v>
      </c>
      <c r="D4570">
        <v>12793</v>
      </c>
      <c r="F4570">
        <f t="shared" si="142"/>
        <v>7</v>
      </c>
      <c r="G4570">
        <f t="shared" si="143"/>
        <v>10</v>
      </c>
    </row>
    <row r="4571" spans="1:7" x14ac:dyDescent="0.2">
      <c r="A4571" s="1">
        <v>43656</v>
      </c>
      <c r="B4571">
        <v>5</v>
      </c>
      <c r="C4571">
        <v>15568</v>
      </c>
      <c r="D4571">
        <v>13231</v>
      </c>
      <c r="F4571">
        <f t="shared" si="142"/>
        <v>7</v>
      </c>
      <c r="G4571">
        <f t="shared" si="143"/>
        <v>10</v>
      </c>
    </row>
    <row r="4572" spans="1:7" x14ac:dyDescent="0.2">
      <c r="A4572" s="1">
        <v>43656</v>
      </c>
      <c r="B4572">
        <v>6</v>
      </c>
      <c r="C4572">
        <v>16114</v>
      </c>
      <c r="D4572">
        <v>14102</v>
      </c>
      <c r="F4572">
        <f t="shared" si="142"/>
        <v>7</v>
      </c>
      <c r="G4572">
        <f t="shared" si="143"/>
        <v>10</v>
      </c>
    </row>
    <row r="4573" spans="1:7" x14ac:dyDescent="0.2">
      <c r="A4573" s="1">
        <v>43656</v>
      </c>
      <c r="B4573">
        <v>7</v>
      </c>
      <c r="C4573">
        <v>17517</v>
      </c>
      <c r="D4573">
        <v>15345</v>
      </c>
      <c r="F4573">
        <f t="shared" si="142"/>
        <v>7</v>
      </c>
      <c r="G4573">
        <f t="shared" si="143"/>
        <v>10</v>
      </c>
    </row>
    <row r="4574" spans="1:7" x14ac:dyDescent="0.2">
      <c r="A4574" s="1">
        <v>43656</v>
      </c>
      <c r="B4574">
        <v>8</v>
      </c>
      <c r="C4574">
        <v>18348</v>
      </c>
      <c r="D4574">
        <v>16160</v>
      </c>
      <c r="F4574">
        <f t="shared" si="142"/>
        <v>7</v>
      </c>
      <c r="G4574">
        <f t="shared" si="143"/>
        <v>10</v>
      </c>
    </row>
    <row r="4575" spans="1:7" x14ac:dyDescent="0.2">
      <c r="A4575" s="1">
        <v>43656</v>
      </c>
      <c r="B4575">
        <v>9</v>
      </c>
      <c r="C4575">
        <v>19142</v>
      </c>
      <c r="D4575">
        <v>16956</v>
      </c>
      <c r="F4575">
        <f t="shared" si="142"/>
        <v>7</v>
      </c>
      <c r="G4575">
        <f t="shared" si="143"/>
        <v>10</v>
      </c>
    </row>
    <row r="4576" spans="1:7" x14ac:dyDescent="0.2">
      <c r="A4576" s="1">
        <v>43656</v>
      </c>
      <c r="B4576">
        <v>10</v>
      </c>
      <c r="C4576">
        <v>19969</v>
      </c>
      <c r="D4576">
        <v>17826</v>
      </c>
      <c r="F4576">
        <f t="shared" si="142"/>
        <v>7</v>
      </c>
      <c r="G4576">
        <f t="shared" si="143"/>
        <v>10</v>
      </c>
    </row>
    <row r="4577" spans="1:7" x14ac:dyDescent="0.2">
      <c r="A4577" s="1">
        <v>43656</v>
      </c>
      <c r="B4577">
        <v>11</v>
      </c>
      <c r="C4577">
        <v>20657</v>
      </c>
      <c r="D4577">
        <v>18492</v>
      </c>
      <c r="F4577">
        <f t="shared" si="142"/>
        <v>7</v>
      </c>
      <c r="G4577">
        <f t="shared" si="143"/>
        <v>10</v>
      </c>
    </row>
    <row r="4578" spans="1:7" x14ac:dyDescent="0.2">
      <c r="A4578" s="1">
        <v>43656</v>
      </c>
      <c r="B4578">
        <v>12</v>
      </c>
      <c r="C4578">
        <v>20861</v>
      </c>
      <c r="D4578">
        <v>18881</v>
      </c>
      <c r="F4578">
        <f t="shared" si="142"/>
        <v>7</v>
      </c>
      <c r="G4578">
        <f t="shared" si="143"/>
        <v>10</v>
      </c>
    </row>
    <row r="4579" spans="1:7" x14ac:dyDescent="0.2">
      <c r="A4579" s="1">
        <v>43656</v>
      </c>
      <c r="B4579">
        <v>13</v>
      </c>
      <c r="C4579">
        <v>21589</v>
      </c>
      <c r="D4579">
        <v>19395</v>
      </c>
      <c r="F4579">
        <f t="shared" si="142"/>
        <v>7</v>
      </c>
      <c r="G4579">
        <f t="shared" si="143"/>
        <v>10</v>
      </c>
    </row>
    <row r="4580" spans="1:7" x14ac:dyDescent="0.2">
      <c r="A4580" s="1">
        <v>43656</v>
      </c>
      <c r="B4580">
        <v>14</v>
      </c>
      <c r="C4580">
        <v>22206</v>
      </c>
      <c r="D4580">
        <v>19999</v>
      </c>
      <c r="F4580">
        <f t="shared" si="142"/>
        <v>7</v>
      </c>
      <c r="G4580">
        <f t="shared" si="143"/>
        <v>10</v>
      </c>
    </row>
    <row r="4581" spans="1:7" x14ac:dyDescent="0.2">
      <c r="A4581" s="1">
        <v>43656</v>
      </c>
      <c r="B4581">
        <v>15</v>
      </c>
      <c r="C4581">
        <v>22491</v>
      </c>
      <c r="D4581">
        <v>20346</v>
      </c>
      <c r="F4581">
        <f t="shared" si="142"/>
        <v>7</v>
      </c>
      <c r="G4581">
        <f t="shared" si="143"/>
        <v>10</v>
      </c>
    </row>
    <row r="4582" spans="1:7" x14ac:dyDescent="0.2">
      <c r="A4582" s="1">
        <v>43656</v>
      </c>
      <c r="B4582">
        <v>16</v>
      </c>
      <c r="C4582">
        <v>22915</v>
      </c>
      <c r="D4582">
        <v>20701</v>
      </c>
      <c r="F4582">
        <f t="shared" si="142"/>
        <v>7</v>
      </c>
      <c r="G4582">
        <f t="shared" si="143"/>
        <v>10</v>
      </c>
    </row>
    <row r="4583" spans="1:7" x14ac:dyDescent="0.2">
      <c r="A4583" s="1">
        <v>43656</v>
      </c>
      <c r="B4583">
        <v>17</v>
      </c>
      <c r="C4583">
        <v>23148</v>
      </c>
      <c r="D4583">
        <v>21015</v>
      </c>
      <c r="F4583">
        <f t="shared" si="142"/>
        <v>7</v>
      </c>
      <c r="G4583">
        <f t="shared" si="143"/>
        <v>10</v>
      </c>
    </row>
    <row r="4584" spans="1:7" x14ac:dyDescent="0.2">
      <c r="A4584" s="1">
        <v>43656</v>
      </c>
      <c r="B4584">
        <v>18</v>
      </c>
      <c r="C4584">
        <v>22724</v>
      </c>
      <c r="D4584">
        <v>21083</v>
      </c>
      <c r="F4584">
        <f t="shared" si="142"/>
        <v>7</v>
      </c>
      <c r="G4584">
        <f t="shared" si="143"/>
        <v>10</v>
      </c>
    </row>
    <row r="4585" spans="1:7" x14ac:dyDescent="0.2">
      <c r="A4585" s="1">
        <v>43656</v>
      </c>
      <c r="B4585">
        <v>19</v>
      </c>
      <c r="C4585">
        <v>22314</v>
      </c>
      <c r="D4585">
        <v>20678</v>
      </c>
      <c r="F4585">
        <f t="shared" si="142"/>
        <v>7</v>
      </c>
      <c r="G4585">
        <f t="shared" si="143"/>
        <v>10</v>
      </c>
    </row>
    <row r="4586" spans="1:7" x14ac:dyDescent="0.2">
      <c r="A4586" s="1">
        <v>43656</v>
      </c>
      <c r="B4586">
        <v>20</v>
      </c>
      <c r="C4586">
        <v>21842</v>
      </c>
      <c r="D4586">
        <v>20022</v>
      </c>
      <c r="F4586">
        <f t="shared" si="142"/>
        <v>7</v>
      </c>
      <c r="G4586">
        <f t="shared" si="143"/>
        <v>10</v>
      </c>
    </row>
    <row r="4587" spans="1:7" x14ac:dyDescent="0.2">
      <c r="A4587" s="1">
        <v>43656</v>
      </c>
      <c r="B4587">
        <v>21</v>
      </c>
      <c r="C4587">
        <v>22103</v>
      </c>
      <c r="D4587">
        <v>20156</v>
      </c>
      <c r="F4587">
        <f t="shared" si="142"/>
        <v>7</v>
      </c>
      <c r="G4587">
        <f t="shared" si="143"/>
        <v>10</v>
      </c>
    </row>
    <row r="4588" spans="1:7" x14ac:dyDescent="0.2">
      <c r="A4588" s="1">
        <v>43656</v>
      </c>
      <c r="B4588">
        <v>22</v>
      </c>
      <c r="C4588">
        <v>21313</v>
      </c>
      <c r="D4588">
        <v>19091</v>
      </c>
      <c r="F4588">
        <f t="shared" si="142"/>
        <v>7</v>
      </c>
      <c r="G4588">
        <f t="shared" si="143"/>
        <v>10</v>
      </c>
    </row>
    <row r="4589" spans="1:7" x14ac:dyDescent="0.2">
      <c r="A4589" s="1">
        <v>43656</v>
      </c>
      <c r="B4589">
        <v>23</v>
      </c>
      <c r="C4589">
        <v>19884</v>
      </c>
      <c r="D4589">
        <v>17569</v>
      </c>
      <c r="F4589">
        <f t="shared" si="142"/>
        <v>7</v>
      </c>
      <c r="G4589">
        <f t="shared" si="143"/>
        <v>10</v>
      </c>
    </row>
    <row r="4590" spans="1:7" x14ac:dyDescent="0.2">
      <c r="A4590" s="1">
        <v>43656</v>
      </c>
      <c r="B4590">
        <v>24</v>
      </c>
      <c r="C4590">
        <v>18456</v>
      </c>
      <c r="D4590">
        <v>16351</v>
      </c>
      <c r="F4590">
        <f t="shared" si="142"/>
        <v>7</v>
      </c>
      <c r="G4590">
        <f t="shared" si="143"/>
        <v>10</v>
      </c>
    </row>
    <row r="4591" spans="1:7" x14ac:dyDescent="0.2">
      <c r="A4591" s="1">
        <v>43657</v>
      </c>
      <c r="B4591">
        <v>1</v>
      </c>
      <c r="C4591">
        <v>17833</v>
      </c>
      <c r="D4591">
        <v>15626</v>
      </c>
      <c r="F4591">
        <f t="shared" si="142"/>
        <v>7</v>
      </c>
      <c r="G4591">
        <f t="shared" si="143"/>
        <v>11</v>
      </c>
    </row>
    <row r="4592" spans="1:7" x14ac:dyDescent="0.2">
      <c r="A4592" s="1">
        <v>43657</v>
      </c>
      <c r="B4592">
        <v>2</v>
      </c>
      <c r="C4592">
        <v>17186</v>
      </c>
      <c r="D4592">
        <v>15020</v>
      </c>
      <c r="F4592">
        <f t="shared" si="142"/>
        <v>7</v>
      </c>
      <c r="G4592">
        <f t="shared" si="143"/>
        <v>11</v>
      </c>
    </row>
    <row r="4593" spans="1:7" x14ac:dyDescent="0.2">
      <c r="A4593" s="1">
        <v>43657</v>
      </c>
      <c r="B4593">
        <v>3</v>
      </c>
      <c r="C4593">
        <v>16439</v>
      </c>
      <c r="D4593">
        <v>14414</v>
      </c>
      <c r="F4593">
        <f t="shared" si="142"/>
        <v>7</v>
      </c>
      <c r="G4593">
        <f t="shared" si="143"/>
        <v>11</v>
      </c>
    </row>
    <row r="4594" spans="1:7" x14ac:dyDescent="0.2">
      <c r="A4594" s="1">
        <v>43657</v>
      </c>
      <c r="B4594">
        <v>4</v>
      </c>
      <c r="C4594">
        <v>16459</v>
      </c>
      <c r="D4594">
        <v>14347</v>
      </c>
      <c r="F4594">
        <f t="shared" si="142"/>
        <v>7</v>
      </c>
      <c r="G4594">
        <f t="shared" si="143"/>
        <v>11</v>
      </c>
    </row>
    <row r="4595" spans="1:7" x14ac:dyDescent="0.2">
      <c r="A4595" s="1">
        <v>43657</v>
      </c>
      <c r="B4595">
        <v>5</v>
      </c>
      <c r="C4595">
        <v>16721</v>
      </c>
      <c r="D4595">
        <v>14651</v>
      </c>
      <c r="F4595">
        <f t="shared" si="142"/>
        <v>7</v>
      </c>
      <c r="G4595">
        <f t="shared" si="143"/>
        <v>11</v>
      </c>
    </row>
    <row r="4596" spans="1:7" x14ac:dyDescent="0.2">
      <c r="A4596" s="1">
        <v>43657</v>
      </c>
      <c r="B4596">
        <v>6</v>
      </c>
      <c r="C4596">
        <v>17662</v>
      </c>
      <c r="D4596">
        <v>15662</v>
      </c>
      <c r="F4596">
        <f t="shared" si="142"/>
        <v>7</v>
      </c>
      <c r="G4596">
        <f t="shared" si="143"/>
        <v>11</v>
      </c>
    </row>
    <row r="4597" spans="1:7" x14ac:dyDescent="0.2">
      <c r="A4597" s="1">
        <v>43657</v>
      </c>
      <c r="B4597">
        <v>7</v>
      </c>
      <c r="C4597">
        <v>19132</v>
      </c>
      <c r="D4597">
        <v>17066</v>
      </c>
      <c r="F4597">
        <f t="shared" si="142"/>
        <v>7</v>
      </c>
      <c r="G4597">
        <f t="shared" si="143"/>
        <v>11</v>
      </c>
    </row>
    <row r="4598" spans="1:7" x14ac:dyDescent="0.2">
      <c r="A4598" s="1">
        <v>43657</v>
      </c>
      <c r="B4598">
        <v>8</v>
      </c>
      <c r="C4598">
        <v>19896</v>
      </c>
      <c r="D4598">
        <v>17947</v>
      </c>
      <c r="F4598">
        <f t="shared" si="142"/>
        <v>7</v>
      </c>
      <c r="G4598">
        <f t="shared" si="143"/>
        <v>11</v>
      </c>
    </row>
    <row r="4599" spans="1:7" x14ac:dyDescent="0.2">
      <c r="A4599" s="1">
        <v>43657</v>
      </c>
      <c r="B4599">
        <v>9</v>
      </c>
      <c r="C4599">
        <v>20628</v>
      </c>
      <c r="D4599">
        <v>18596</v>
      </c>
      <c r="F4599">
        <f t="shared" si="142"/>
        <v>7</v>
      </c>
      <c r="G4599">
        <f t="shared" si="143"/>
        <v>11</v>
      </c>
    </row>
    <row r="4600" spans="1:7" x14ac:dyDescent="0.2">
      <c r="A4600" s="1">
        <v>43657</v>
      </c>
      <c r="B4600">
        <v>10</v>
      </c>
      <c r="C4600">
        <v>21206</v>
      </c>
      <c r="D4600">
        <v>19206</v>
      </c>
      <c r="F4600">
        <f t="shared" si="142"/>
        <v>7</v>
      </c>
      <c r="G4600">
        <f t="shared" si="143"/>
        <v>11</v>
      </c>
    </row>
    <row r="4601" spans="1:7" x14ac:dyDescent="0.2">
      <c r="A4601" s="1">
        <v>43657</v>
      </c>
      <c r="B4601">
        <v>11</v>
      </c>
      <c r="C4601">
        <v>21876</v>
      </c>
      <c r="D4601">
        <v>19750</v>
      </c>
      <c r="F4601">
        <f t="shared" si="142"/>
        <v>7</v>
      </c>
      <c r="G4601">
        <f t="shared" si="143"/>
        <v>11</v>
      </c>
    </row>
    <row r="4602" spans="1:7" x14ac:dyDescent="0.2">
      <c r="A4602" s="1">
        <v>43657</v>
      </c>
      <c r="B4602">
        <v>12</v>
      </c>
      <c r="C4602">
        <v>22063</v>
      </c>
      <c r="D4602">
        <v>19955</v>
      </c>
      <c r="F4602">
        <f t="shared" si="142"/>
        <v>7</v>
      </c>
      <c r="G4602">
        <f t="shared" si="143"/>
        <v>11</v>
      </c>
    </row>
    <row r="4603" spans="1:7" x14ac:dyDescent="0.2">
      <c r="A4603" s="1">
        <v>43657</v>
      </c>
      <c r="B4603">
        <v>13</v>
      </c>
      <c r="C4603">
        <v>22842</v>
      </c>
      <c r="D4603">
        <v>20760</v>
      </c>
      <c r="F4603">
        <f t="shared" si="142"/>
        <v>7</v>
      </c>
      <c r="G4603">
        <f t="shared" si="143"/>
        <v>11</v>
      </c>
    </row>
    <row r="4604" spans="1:7" x14ac:dyDescent="0.2">
      <c r="A4604" s="1">
        <v>43657</v>
      </c>
      <c r="B4604">
        <v>14</v>
      </c>
      <c r="C4604">
        <v>22588</v>
      </c>
      <c r="D4604">
        <v>20398</v>
      </c>
      <c r="F4604">
        <f t="shared" si="142"/>
        <v>7</v>
      </c>
      <c r="G4604">
        <f t="shared" si="143"/>
        <v>11</v>
      </c>
    </row>
    <row r="4605" spans="1:7" x14ac:dyDescent="0.2">
      <c r="A4605" s="1">
        <v>43657</v>
      </c>
      <c r="B4605">
        <v>15</v>
      </c>
      <c r="C4605">
        <v>22022</v>
      </c>
      <c r="D4605">
        <v>20003</v>
      </c>
      <c r="F4605">
        <f t="shared" si="142"/>
        <v>7</v>
      </c>
      <c r="G4605">
        <f t="shared" si="143"/>
        <v>11</v>
      </c>
    </row>
    <row r="4606" spans="1:7" x14ac:dyDescent="0.2">
      <c r="A4606" s="1">
        <v>43657</v>
      </c>
      <c r="B4606">
        <v>16</v>
      </c>
      <c r="C4606">
        <v>22845</v>
      </c>
      <c r="D4606">
        <v>20694</v>
      </c>
      <c r="F4606">
        <f t="shared" si="142"/>
        <v>7</v>
      </c>
      <c r="G4606">
        <f t="shared" si="143"/>
        <v>11</v>
      </c>
    </row>
    <row r="4607" spans="1:7" x14ac:dyDescent="0.2">
      <c r="A4607" s="1">
        <v>43657</v>
      </c>
      <c r="B4607">
        <v>17</v>
      </c>
      <c r="C4607">
        <v>22833</v>
      </c>
      <c r="D4607">
        <v>20701</v>
      </c>
      <c r="F4607">
        <f t="shared" si="142"/>
        <v>7</v>
      </c>
      <c r="G4607">
        <f t="shared" si="143"/>
        <v>11</v>
      </c>
    </row>
    <row r="4608" spans="1:7" x14ac:dyDescent="0.2">
      <c r="A4608" s="1">
        <v>43657</v>
      </c>
      <c r="B4608">
        <v>18</v>
      </c>
      <c r="C4608">
        <v>22434</v>
      </c>
      <c r="D4608">
        <v>20324</v>
      </c>
      <c r="F4608">
        <f t="shared" si="142"/>
        <v>7</v>
      </c>
      <c r="G4608">
        <f t="shared" si="143"/>
        <v>11</v>
      </c>
    </row>
    <row r="4609" spans="1:7" x14ac:dyDescent="0.2">
      <c r="A4609" s="1">
        <v>43657</v>
      </c>
      <c r="B4609">
        <v>19</v>
      </c>
      <c r="C4609">
        <v>21849</v>
      </c>
      <c r="D4609">
        <v>19956</v>
      </c>
      <c r="F4609">
        <f t="shared" si="142"/>
        <v>7</v>
      </c>
      <c r="G4609">
        <f t="shared" si="143"/>
        <v>11</v>
      </c>
    </row>
    <row r="4610" spans="1:7" x14ac:dyDescent="0.2">
      <c r="A4610" s="1">
        <v>43657</v>
      </c>
      <c r="B4610">
        <v>20</v>
      </c>
      <c r="C4610">
        <v>21150</v>
      </c>
      <c r="D4610">
        <v>19178</v>
      </c>
      <c r="F4610">
        <f t="shared" si="142"/>
        <v>7</v>
      </c>
      <c r="G4610">
        <f t="shared" si="143"/>
        <v>11</v>
      </c>
    </row>
    <row r="4611" spans="1:7" x14ac:dyDescent="0.2">
      <c r="A4611" s="1">
        <v>43657</v>
      </c>
      <c r="B4611">
        <v>21</v>
      </c>
      <c r="C4611">
        <v>20950</v>
      </c>
      <c r="D4611">
        <v>18728</v>
      </c>
      <c r="F4611">
        <f t="shared" si="142"/>
        <v>7</v>
      </c>
      <c r="G4611">
        <f t="shared" si="143"/>
        <v>11</v>
      </c>
    </row>
    <row r="4612" spans="1:7" x14ac:dyDescent="0.2">
      <c r="A4612" s="1">
        <v>43657</v>
      </c>
      <c r="B4612">
        <v>22</v>
      </c>
      <c r="C4612">
        <v>19728</v>
      </c>
      <c r="D4612">
        <v>17608</v>
      </c>
      <c r="F4612">
        <f t="shared" si="142"/>
        <v>7</v>
      </c>
      <c r="G4612">
        <f t="shared" si="143"/>
        <v>11</v>
      </c>
    </row>
    <row r="4613" spans="1:7" x14ac:dyDescent="0.2">
      <c r="A4613" s="1">
        <v>43657</v>
      </c>
      <c r="B4613">
        <v>23</v>
      </c>
      <c r="C4613">
        <v>17841</v>
      </c>
      <c r="D4613">
        <v>16028</v>
      </c>
      <c r="F4613">
        <f t="shared" si="142"/>
        <v>7</v>
      </c>
      <c r="G4613">
        <f t="shared" si="143"/>
        <v>11</v>
      </c>
    </row>
    <row r="4614" spans="1:7" x14ac:dyDescent="0.2">
      <c r="A4614" s="1">
        <v>43657</v>
      </c>
      <c r="B4614">
        <v>24</v>
      </c>
      <c r="C4614">
        <v>16605</v>
      </c>
      <c r="D4614">
        <v>14538</v>
      </c>
      <c r="F4614">
        <f t="shared" si="142"/>
        <v>7</v>
      </c>
      <c r="G4614">
        <f t="shared" si="143"/>
        <v>11</v>
      </c>
    </row>
    <row r="4615" spans="1:7" x14ac:dyDescent="0.2">
      <c r="A4615" s="1">
        <v>43658</v>
      </c>
      <c r="B4615">
        <v>1</v>
      </c>
      <c r="C4615">
        <v>15862</v>
      </c>
      <c r="D4615">
        <v>13814</v>
      </c>
      <c r="F4615">
        <f t="shared" si="142"/>
        <v>7</v>
      </c>
      <c r="G4615">
        <f t="shared" si="143"/>
        <v>12</v>
      </c>
    </row>
    <row r="4616" spans="1:7" x14ac:dyDescent="0.2">
      <c r="A4616" s="1">
        <v>43658</v>
      </c>
      <c r="B4616">
        <v>2</v>
      </c>
      <c r="C4616">
        <v>15540</v>
      </c>
      <c r="D4616">
        <v>13321</v>
      </c>
      <c r="F4616">
        <f t="shared" ref="F4616:F4679" si="144">MONTH(A4616)</f>
        <v>7</v>
      </c>
      <c r="G4616">
        <f t="shared" ref="G4616:G4679" si="145">DAY(A4616)</f>
        <v>12</v>
      </c>
    </row>
    <row r="4617" spans="1:7" x14ac:dyDescent="0.2">
      <c r="A4617" s="1">
        <v>43658</v>
      </c>
      <c r="B4617">
        <v>3</v>
      </c>
      <c r="C4617">
        <v>15118</v>
      </c>
      <c r="D4617">
        <v>13060</v>
      </c>
      <c r="F4617">
        <f t="shared" si="144"/>
        <v>7</v>
      </c>
      <c r="G4617">
        <f t="shared" si="145"/>
        <v>12</v>
      </c>
    </row>
    <row r="4618" spans="1:7" x14ac:dyDescent="0.2">
      <c r="A4618" s="1">
        <v>43658</v>
      </c>
      <c r="B4618">
        <v>4</v>
      </c>
      <c r="C4618">
        <v>15128</v>
      </c>
      <c r="D4618">
        <v>13088</v>
      </c>
      <c r="F4618">
        <f t="shared" si="144"/>
        <v>7</v>
      </c>
      <c r="G4618">
        <f t="shared" si="145"/>
        <v>12</v>
      </c>
    </row>
    <row r="4619" spans="1:7" x14ac:dyDescent="0.2">
      <c r="A4619" s="1">
        <v>43658</v>
      </c>
      <c r="B4619">
        <v>5</v>
      </c>
      <c r="C4619">
        <v>15500</v>
      </c>
      <c r="D4619">
        <v>13547</v>
      </c>
      <c r="F4619">
        <f t="shared" si="144"/>
        <v>7</v>
      </c>
      <c r="G4619">
        <f t="shared" si="145"/>
        <v>12</v>
      </c>
    </row>
    <row r="4620" spans="1:7" x14ac:dyDescent="0.2">
      <c r="A4620" s="1">
        <v>43658</v>
      </c>
      <c r="B4620">
        <v>6</v>
      </c>
      <c r="C4620">
        <v>16605</v>
      </c>
      <c r="D4620">
        <v>14530</v>
      </c>
      <c r="F4620">
        <f t="shared" si="144"/>
        <v>7</v>
      </c>
      <c r="G4620">
        <f t="shared" si="145"/>
        <v>12</v>
      </c>
    </row>
    <row r="4621" spans="1:7" x14ac:dyDescent="0.2">
      <c r="A4621" s="1">
        <v>43658</v>
      </c>
      <c r="B4621">
        <v>7</v>
      </c>
      <c r="C4621">
        <v>17665</v>
      </c>
      <c r="D4621">
        <v>15867</v>
      </c>
      <c r="F4621">
        <f t="shared" si="144"/>
        <v>7</v>
      </c>
      <c r="G4621">
        <f t="shared" si="145"/>
        <v>12</v>
      </c>
    </row>
    <row r="4622" spans="1:7" x14ac:dyDescent="0.2">
      <c r="A4622" s="1">
        <v>43658</v>
      </c>
      <c r="B4622">
        <v>8</v>
      </c>
      <c r="C4622">
        <v>18543</v>
      </c>
      <c r="D4622">
        <v>16687</v>
      </c>
      <c r="F4622">
        <f t="shared" si="144"/>
        <v>7</v>
      </c>
      <c r="G4622">
        <f t="shared" si="145"/>
        <v>12</v>
      </c>
    </row>
    <row r="4623" spans="1:7" x14ac:dyDescent="0.2">
      <c r="A4623" s="1">
        <v>43658</v>
      </c>
      <c r="B4623">
        <v>9</v>
      </c>
      <c r="C4623">
        <v>18866</v>
      </c>
      <c r="D4623">
        <v>16932</v>
      </c>
      <c r="F4623">
        <f t="shared" si="144"/>
        <v>7</v>
      </c>
      <c r="G4623">
        <f t="shared" si="145"/>
        <v>12</v>
      </c>
    </row>
    <row r="4624" spans="1:7" x14ac:dyDescent="0.2">
      <c r="A4624" s="1">
        <v>43658</v>
      </c>
      <c r="B4624">
        <v>10</v>
      </c>
      <c r="C4624">
        <v>18951</v>
      </c>
      <c r="D4624">
        <v>17037</v>
      </c>
      <c r="F4624">
        <f t="shared" si="144"/>
        <v>7</v>
      </c>
      <c r="G4624">
        <f t="shared" si="145"/>
        <v>12</v>
      </c>
    </row>
    <row r="4625" spans="1:7" x14ac:dyDescent="0.2">
      <c r="A4625" s="1">
        <v>43658</v>
      </c>
      <c r="B4625">
        <v>11</v>
      </c>
      <c r="C4625">
        <v>19279</v>
      </c>
      <c r="D4625">
        <v>17202</v>
      </c>
      <c r="F4625">
        <f t="shared" si="144"/>
        <v>7</v>
      </c>
      <c r="G4625">
        <f t="shared" si="145"/>
        <v>12</v>
      </c>
    </row>
    <row r="4626" spans="1:7" x14ac:dyDescent="0.2">
      <c r="A4626" s="1">
        <v>43658</v>
      </c>
      <c r="B4626">
        <v>12</v>
      </c>
      <c r="C4626">
        <v>19147</v>
      </c>
      <c r="D4626">
        <v>16991</v>
      </c>
      <c r="F4626">
        <f t="shared" si="144"/>
        <v>7</v>
      </c>
      <c r="G4626">
        <f t="shared" si="145"/>
        <v>12</v>
      </c>
    </row>
    <row r="4627" spans="1:7" x14ac:dyDescent="0.2">
      <c r="A4627" s="1">
        <v>43658</v>
      </c>
      <c r="B4627">
        <v>13</v>
      </c>
      <c r="C4627">
        <v>19205</v>
      </c>
      <c r="D4627">
        <v>17033</v>
      </c>
      <c r="F4627">
        <f t="shared" si="144"/>
        <v>7</v>
      </c>
      <c r="G4627">
        <f t="shared" si="145"/>
        <v>12</v>
      </c>
    </row>
    <row r="4628" spans="1:7" x14ac:dyDescent="0.2">
      <c r="A4628" s="1">
        <v>43658</v>
      </c>
      <c r="B4628">
        <v>14</v>
      </c>
      <c r="C4628">
        <v>19274</v>
      </c>
      <c r="D4628">
        <v>17076</v>
      </c>
      <c r="F4628">
        <f t="shared" si="144"/>
        <v>7</v>
      </c>
      <c r="G4628">
        <f t="shared" si="145"/>
        <v>12</v>
      </c>
    </row>
    <row r="4629" spans="1:7" x14ac:dyDescent="0.2">
      <c r="A4629" s="1">
        <v>43658</v>
      </c>
      <c r="B4629">
        <v>15</v>
      </c>
      <c r="C4629">
        <v>19217</v>
      </c>
      <c r="D4629">
        <v>17058</v>
      </c>
      <c r="F4629">
        <f t="shared" si="144"/>
        <v>7</v>
      </c>
      <c r="G4629">
        <f t="shared" si="145"/>
        <v>12</v>
      </c>
    </row>
    <row r="4630" spans="1:7" x14ac:dyDescent="0.2">
      <c r="A4630" s="1">
        <v>43658</v>
      </c>
      <c r="B4630">
        <v>16</v>
      </c>
      <c r="C4630">
        <v>19534</v>
      </c>
      <c r="D4630">
        <v>17402</v>
      </c>
      <c r="F4630">
        <f t="shared" si="144"/>
        <v>7</v>
      </c>
      <c r="G4630">
        <f t="shared" si="145"/>
        <v>12</v>
      </c>
    </row>
    <row r="4631" spans="1:7" x14ac:dyDescent="0.2">
      <c r="A4631" s="1">
        <v>43658</v>
      </c>
      <c r="B4631">
        <v>17</v>
      </c>
      <c r="C4631">
        <v>20143</v>
      </c>
      <c r="D4631">
        <v>17982</v>
      </c>
      <c r="F4631">
        <f t="shared" si="144"/>
        <v>7</v>
      </c>
      <c r="G4631">
        <f t="shared" si="145"/>
        <v>12</v>
      </c>
    </row>
    <row r="4632" spans="1:7" x14ac:dyDescent="0.2">
      <c r="A4632" s="1">
        <v>43658</v>
      </c>
      <c r="B4632">
        <v>18</v>
      </c>
      <c r="C4632">
        <v>20454</v>
      </c>
      <c r="D4632">
        <v>18183</v>
      </c>
      <c r="F4632">
        <f t="shared" si="144"/>
        <v>7</v>
      </c>
      <c r="G4632">
        <f t="shared" si="145"/>
        <v>12</v>
      </c>
    </row>
    <row r="4633" spans="1:7" x14ac:dyDescent="0.2">
      <c r="A4633" s="1">
        <v>43658</v>
      </c>
      <c r="B4633">
        <v>19</v>
      </c>
      <c r="C4633">
        <v>20724</v>
      </c>
      <c r="D4633">
        <v>18250</v>
      </c>
      <c r="F4633">
        <f t="shared" si="144"/>
        <v>7</v>
      </c>
      <c r="G4633">
        <f t="shared" si="145"/>
        <v>12</v>
      </c>
    </row>
    <row r="4634" spans="1:7" x14ac:dyDescent="0.2">
      <c r="A4634" s="1">
        <v>43658</v>
      </c>
      <c r="B4634">
        <v>20</v>
      </c>
      <c r="C4634">
        <v>20198</v>
      </c>
      <c r="D4634">
        <v>17857</v>
      </c>
      <c r="F4634">
        <f t="shared" si="144"/>
        <v>7</v>
      </c>
      <c r="G4634">
        <f t="shared" si="145"/>
        <v>12</v>
      </c>
    </row>
    <row r="4635" spans="1:7" x14ac:dyDescent="0.2">
      <c r="A4635" s="1">
        <v>43658</v>
      </c>
      <c r="B4635">
        <v>21</v>
      </c>
      <c r="C4635">
        <v>19998</v>
      </c>
      <c r="D4635">
        <v>17545</v>
      </c>
      <c r="F4635">
        <f t="shared" si="144"/>
        <v>7</v>
      </c>
      <c r="G4635">
        <f t="shared" si="145"/>
        <v>12</v>
      </c>
    </row>
    <row r="4636" spans="1:7" x14ac:dyDescent="0.2">
      <c r="A4636" s="1">
        <v>43658</v>
      </c>
      <c r="B4636">
        <v>22</v>
      </c>
      <c r="C4636">
        <v>19055</v>
      </c>
      <c r="D4636">
        <v>16641</v>
      </c>
      <c r="F4636">
        <f t="shared" si="144"/>
        <v>7</v>
      </c>
      <c r="G4636">
        <f t="shared" si="145"/>
        <v>12</v>
      </c>
    </row>
    <row r="4637" spans="1:7" x14ac:dyDescent="0.2">
      <c r="A4637" s="1">
        <v>43658</v>
      </c>
      <c r="B4637">
        <v>23</v>
      </c>
      <c r="C4637">
        <v>17822</v>
      </c>
      <c r="D4637">
        <v>15340</v>
      </c>
      <c r="F4637">
        <f t="shared" si="144"/>
        <v>7</v>
      </c>
      <c r="G4637">
        <f t="shared" si="145"/>
        <v>12</v>
      </c>
    </row>
    <row r="4638" spans="1:7" x14ac:dyDescent="0.2">
      <c r="A4638" s="1">
        <v>43658</v>
      </c>
      <c r="B4638">
        <v>24</v>
      </c>
      <c r="C4638">
        <v>16715</v>
      </c>
      <c r="D4638">
        <v>14113</v>
      </c>
      <c r="F4638">
        <f t="shared" si="144"/>
        <v>7</v>
      </c>
      <c r="G4638">
        <f t="shared" si="145"/>
        <v>12</v>
      </c>
    </row>
    <row r="4639" spans="1:7" x14ac:dyDescent="0.2">
      <c r="A4639" s="1">
        <v>43659</v>
      </c>
      <c r="B4639">
        <v>1</v>
      </c>
      <c r="C4639">
        <v>15940</v>
      </c>
      <c r="D4639">
        <v>13237</v>
      </c>
      <c r="F4639">
        <f t="shared" si="144"/>
        <v>7</v>
      </c>
      <c r="G4639">
        <f t="shared" si="145"/>
        <v>13</v>
      </c>
    </row>
    <row r="4640" spans="1:7" x14ac:dyDescent="0.2">
      <c r="A4640" s="1">
        <v>43659</v>
      </c>
      <c r="B4640">
        <v>2</v>
      </c>
      <c r="C4640">
        <v>15221</v>
      </c>
      <c r="D4640">
        <v>12659</v>
      </c>
      <c r="F4640">
        <f t="shared" si="144"/>
        <v>7</v>
      </c>
      <c r="G4640">
        <f t="shared" si="145"/>
        <v>13</v>
      </c>
    </row>
    <row r="4641" spans="1:7" x14ac:dyDescent="0.2">
      <c r="A4641" s="1">
        <v>43659</v>
      </c>
      <c r="B4641">
        <v>3</v>
      </c>
      <c r="C4641">
        <v>15010</v>
      </c>
      <c r="D4641">
        <v>12382</v>
      </c>
      <c r="F4641">
        <f t="shared" si="144"/>
        <v>7</v>
      </c>
      <c r="G4641">
        <f t="shared" si="145"/>
        <v>13</v>
      </c>
    </row>
    <row r="4642" spans="1:7" x14ac:dyDescent="0.2">
      <c r="A4642" s="1">
        <v>43659</v>
      </c>
      <c r="B4642">
        <v>4</v>
      </c>
      <c r="C4642">
        <v>14918</v>
      </c>
      <c r="D4642">
        <v>12181</v>
      </c>
      <c r="F4642">
        <f t="shared" si="144"/>
        <v>7</v>
      </c>
      <c r="G4642">
        <f t="shared" si="145"/>
        <v>13</v>
      </c>
    </row>
    <row r="4643" spans="1:7" x14ac:dyDescent="0.2">
      <c r="A4643" s="1">
        <v>43659</v>
      </c>
      <c r="B4643">
        <v>5</v>
      </c>
      <c r="C4643">
        <v>14955</v>
      </c>
      <c r="D4643">
        <v>12252</v>
      </c>
      <c r="F4643">
        <f t="shared" si="144"/>
        <v>7</v>
      </c>
      <c r="G4643">
        <f t="shared" si="145"/>
        <v>13</v>
      </c>
    </row>
    <row r="4644" spans="1:7" x14ac:dyDescent="0.2">
      <c r="A4644" s="1">
        <v>43659</v>
      </c>
      <c r="B4644">
        <v>6</v>
      </c>
      <c r="C4644">
        <v>15136</v>
      </c>
      <c r="D4644">
        <v>12437</v>
      </c>
      <c r="F4644">
        <f t="shared" si="144"/>
        <v>7</v>
      </c>
      <c r="G4644">
        <f t="shared" si="145"/>
        <v>13</v>
      </c>
    </row>
    <row r="4645" spans="1:7" x14ac:dyDescent="0.2">
      <c r="A4645" s="1">
        <v>43659</v>
      </c>
      <c r="B4645">
        <v>7</v>
      </c>
      <c r="C4645">
        <v>15711</v>
      </c>
      <c r="D4645">
        <v>13079</v>
      </c>
      <c r="F4645">
        <f t="shared" si="144"/>
        <v>7</v>
      </c>
      <c r="G4645">
        <f t="shared" si="145"/>
        <v>13</v>
      </c>
    </row>
    <row r="4646" spans="1:7" x14ac:dyDescent="0.2">
      <c r="A4646" s="1">
        <v>43659</v>
      </c>
      <c r="B4646">
        <v>8</v>
      </c>
      <c r="C4646">
        <v>16552</v>
      </c>
      <c r="D4646">
        <v>13996</v>
      </c>
      <c r="F4646">
        <f t="shared" si="144"/>
        <v>7</v>
      </c>
      <c r="G4646">
        <f t="shared" si="145"/>
        <v>13</v>
      </c>
    </row>
    <row r="4647" spans="1:7" x14ac:dyDescent="0.2">
      <c r="A4647" s="1">
        <v>43659</v>
      </c>
      <c r="B4647">
        <v>9</v>
      </c>
      <c r="C4647">
        <v>17966</v>
      </c>
      <c r="D4647">
        <v>15085</v>
      </c>
      <c r="F4647">
        <f t="shared" si="144"/>
        <v>7</v>
      </c>
      <c r="G4647">
        <f t="shared" si="145"/>
        <v>13</v>
      </c>
    </row>
    <row r="4648" spans="1:7" x14ac:dyDescent="0.2">
      <c r="A4648" s="1">
        <v>43659</v>
      </c>
      <c r="B4648">
        <v>10</v>
      </c>
      <c r="C4648">
        <v>18589</v>
      </c>
      <c r="D4648">
        <v>15842</v>
      </c>
      <c r="F4648">
        <f t="shared" si="144"/>
        <v>7</v>
      </c>
      <c r="G4648">
        <f t="shared" si="145"/>
        <v>13</v>
      </c>
    </row>
    <row r="4649" spans="1:7" x14ac:dyDescent="0.2">
      <c r="A4649" s="1">
        <v>43659</v>
      </c>
      <c r="B4649">
        <v>11</v>
      </c>
      <c r="C4649">
        <v>19406</v>
      </c>
      <c r="D4649">
        <v>16489</v>
      </c>
      <c r="F4649">
        <f t="shared" si="144"/>
        <v>7</v>
      </c>
      <c r="G4649">
        <f t="shared" si="145"/>
        <v>13</v>
      </c>
    </row>
    <row r="4650" spans="1:7" x14ac:dyDescent="0.2">
      <c r="A4650" s="1">
        <v>43659</v>
      </c>
      <c r="B4650">
        <v>12</v>
      </c>
      <c r="C4650">
        <v>20065</v>
      </c>
      <c r="D4650">
        <v>17082</v>
      </c>
      <c r="F4650">
        <f t="shared" si="144"/>
        <v>7</v>
      </c>
      <c r="G4650">
        <f t="shared" si="145"/>
        <v>13</v>
      </c>
    </row>
    <row r="4651" spans="1:7" x14ac:dyDescent="0.2">
      <c r="A4651" s="1">
        <v>43659</v>
      </c>
      <c r="B4651">
        <v>13</v>
      </c>
      <c r="C4651">
        <v>20352</v>
      </c>
      <c r="D4651">
        <v>17524</v>
      </c>
      <c r="F4651">
        <f t="shared" si="144"/>
        <v>7</v>
      </c>
      <c r="G4651">
        <f t="shared" si="145"/>
        <v>13</v>
      </c>
    </row>
    <row r="4652" spans="1:7" x14ac:dyDescent="0.2">
      <c r="A4652" s="1">
        <v>43659</v>
      </c>
      <c r="B4652">
        <v>14</v>
      </c>
      <c r="C4652">
        <v>20447</v>
      </c>
      <c r="D4652">
        <v>17911</v>
      </c>
      <c r="F4652">
        <f t="shared" si="144"/>
        <v>7</v>
      </c>
      <c r="G4652">
        <f t="shared" si="145"/>
        <v>13</v>
      </c>
    </row>
    <row r="4653" spans="1:7" x14ac:dyDescent="0.2">
      <c r="A4653" s="1">
        <v>43659</v>
      </c>
      <c r="B4653">
        <v>15</v>
      </c>
      <c r="C4653">
        <v>20755</v>
      </c>
      <c r="D4653">
        <v>18064</v>
      </c>
      <c r="F4653">
        <f t="shared" si="144"/>
        <v>7</v>
      </c>
      <c r="G4653">
        <f t="shared" si="145"/>
        <v>13</v>
      </c>
    </row>
    <row r="4654" spans="1:7" x14ac:dyDescent="0.2">
      <c r="A4654" s="1">
        <v>43659</v>
      </c>
      <c r="B4654">
        <v>16</v>
      </c>
      <c r="C4654">
        <v>20505</v>
      </c>
      <c r="D4654">
        <v>17921</v>
      </c>
      <c r="F4654">
        <f t="shared" si="144"/>
        <v>7</v>
      </c>
      <c r="G4654">
        <f t="shared" si="145"/>
        <v>13</v>
      </c>
    </row>
    <row r="4655" spans="1:7" x14ac:dyDescent="0.2">
      <c r="A4655" s="1">
        <v>43659</v>
      </c>
      <c r="B4655">
        <v>17</v>
      </c>
      <c r="C4655">
        <v>20846</v>
      </c>
      <c r="D4655">
        <v>18346</v>
      </c>
      <c r="F4655">
        <f t="shared" si="144"/>
        <v>7</v>
      </c>
      <c r="G4655">
        <f t="shared" si="145"/>
        <v>13</v>
      </c>
    </row>
    <row r="4656" spans="1:7" x14ac:dyDescent="0.2">
      <c r="A4656" s="1">
        <v>43659</v>
      </c>
      <c r="B4656">
        <v>18</v>
      </c>
      <c r="C4656">
        <v>21188</v>
      </c>
      <c r="D4656">
        <v>18645</v>
      </c>
      <c r="F4656">
        <f t="shared" si="144"/>
        <v>7</v>
      </c>
      <c r="G4656">
        <f t="shared" si="145"/>
        <v>13</v>
      </c>
    </row>
    <row r="4657" spans="1:7" x14ac:dyDescent="0.2">
      <c r="A4657" s="1">
        <v>43659</v>
      </c>
      <c r="B4657">
        <v>19</v>
      </c>
      <c r="C4657">
        <v>21434</v>
      </c>
      <c r="D4657">
        <v>18663</v>
      </c>
      <c r="F4657">
        <f t="shared" si="144"/>
        <v>7</v>
      </c>
      <c r="G4657">
        <f t="shared" si="145"/>
        <v>13</v>
      </c>
    </row>
    <row r="4658" spans="1:7" x14ac:dyDescent="0.2">
      <c r="A4658" s="1">
        <v>43659</v>
      </c>
      <c r="B4658">
        <v>20</v>
      </c>
      <c r="C4658">
        <v>20975</v>
      </c>
      <c r="D4658">
        <v>18244</v>
      </c>
      <c r="F4658">
        <f t="shared" si="144"/>
        <v>7</v>
      </c>
      <c r="G4658">
        <f t="shared" si="145"/>
        <v>13</v>
      </c>
    </row>
    <row r="4659" spans="1:7" x14ac:dyDescent="0.2">
      <c r="A4659" s="1">
        <v>43659</v>
      </c>
      <c r="B4659">
        <v>21</v>
      </c>
      <c r="C4659">
        <v>20556</v>
      </c>
      <c r="D4659">
        <v>17922</v>
      </c>
      <c r="F4659">
        <f t="shared" si="144"/>
        <v>7</v>
      </c>
      <c r="G4659">
        <f t="shared" si="145"/>
        <v>13</v>
      </c>
    </row>
    <row r="4660" spans="1:7" x14ac:dyDescent="0.2">
      <c r="A4660" s="1">
        <v>43659</v>
      </c>
      <c r="B4660">
        <v>22</v>
      </c>
      <c r="C4660">
        <v>19468</v>
      </c>
      <c r="D4660">
        <v>16894</v>
      </c>
      <c r="F4660">
        <f t="shared" si="144"/>
        <v>7</v>
      </c>
      <c r="G4660">
        <f t="shared" si="145"/>
        <v>13</v>
      </c>
    </row>
    <row r="4661" spans="1:7" x14ac:dyDescent="0.2">
      <c r="A4661" s="1">
        <v>43659</v>
      </c>
      <c r="B4661">
        <v>23</v>
      </c>
      <c r="C4661">
        <v>18480</v>
      </c>
      <c r="D4661">
        <v>15608</v>
      </c>
      <c r="F4661">
        <f t="shared" si="144"/>
        <v>7</v>
      </c>
      <c r="G4661">
        <f t="shared" si="145"/>
        <v>13</v>
      </c>
    </row>
    <row r="4662" spans="1:7" x14ac:dyDescent="0.2">
      <c r="A4662" s="1">
        <v>43659</v>
      </c>
      <c r="B4662">
        <v>24</v>
      </c>
      <c r="C4662">
        <v>17286</v>
      </c>
      <c r="D4662">
        <v>14317</v>
      </c>
      <c r="F4662">
        <f t="shared" si="144"/>
        <v>7</v>
      </c>
      <c r="G4662">
        <f t="shared" si="145"/>
        <v>13</v>
      </c>
    </row>
    <row r="4663" spans="1:7" x14ac:dyDescent="0.2">
      <c r="A4663" s="1">
        <v>43660</v>
      </c>
      <c r="B4663">
        <v>1</v>
      </c>
      <c r="C4663">
        <v>16293</v>
      </c>
      <c r="D4663">
        <v>13377</v>
      </c>
      <c r="F4663">
        <f t="shared" si="144"/>
        <v>7</v>
      </c>
      <c r="G4663">
        <f t="shared" si="145"/>
        <v>14</v>
      </c>
    </row>
    <row r="4664" spans="1:7" x14ac:dyDescent="0.2">
      <c r="A4664" s="1">
        <v>43660</v>
      </c>
      <c r="B4664">
        <v>2</v>
      </c>
      <c r="C4664">
        <v>15628</v>
      </c>
      <c r="D4664">
        <v>12712</v>
      </c>
      <c r="F4664">
        <f t="shared" si="144"/>
        <v>7</v>
      </c>
      <c r="G4664">
        <f t="shared" si="145"/>
        <v>14</v>
      </c>
    </row>
    <row r="4665" spans="1:7" x14ac:dyDescent="0.2">
      <c r="A4665" s="1">
        <v>43660</v>
      </c>
      <c r="B4665">
        <v>3</v>
      </c>
      <c r="C4665">
        <v>14820</v>
      </c>
      <c r="D4665">
        <v>12309</v>
      </c>
      <c r="F4665">
        <f t="shared" si="144"/>
        <v>7</v>
      </c>
      <c r="G4665">
        <f t="shared" si="145"/>
        <v>14</v>
      </c>
    </row>
    <row r="4666" spans="1:7" x14ac:dyDescent="0.2">
      <c r="A4666" s="1">
        <v>43660</v>
      </c>
      <c r="B4666">
        <v>4</v>
      </c>
      <c r="C4666">
        <v>14490</v>
      </c>
      <c r="D4666">
        <v>12147</v>
      </c>
      <c r="F4666">
        <f t="shared" si="144"/>
        <v>7</v>
      </c>
      <c r="G4666">
        <f t="shared" si="145"/>
        <v>14</v>
      </c>
    </row>
    <row r="4667" spans="1:7" x14ac:dyDescent="0.2">
      <c r="A4667" s="1">
        <v>43660</v>
      </c>
      <c r="B4667">
        <v>5</v>
      </c>
      <c r="C4667">
        <v>14931</v>
      </c>
      <c r="D4667">
        <v>11999</v>
      </c>
      <c r="F4667">
        <f t="shared" si="144"/>
        <v>7</v>
      </c>
      <c r="G4667">
        <f t="shared" si="145"/>
        <v>14</v>
      </c>
    </row>
    <row r="4668" spans="1:7" x14ac:dyDescent="0.2">
      <c r="A4668" s="1">
        <v>43660</v>
      </c>
      <c r="B4668">
        <v>6</v>
      </c>
      <c r="C4668">
        <v>14843</v>
      </c>
      <c r="D4668">
        <v>12004</v>
      </c>
      <c r="F4668">
        <f t="shared" si="144"/>
        <v>7</v>
      </c>
      <c r="G4668">
        <f t="shared" si="145"/>
        <v>14</v>
      </c>
    </row>
    <row r="4669" spans="1:7" x14ac:dyDescent="0.2">
      <c r="A4669" s="1">
        <v>43660</v>
      </c>
      <c r="B4669">
        <v>7</v>
      </c>
      <c r="C4669">
        <v>15556</v>
      </c>
      <c r="D4669">
        <v>12598</v>
      </c>
      <c r="F4669">
        <f t="shared" si="144"/>
        <v>7</v>
      </c>
      <c r="G4669">
        <f t="shared" si="145"/>
        <v>14</v>
      </c>
    </row>
    <row r="4670" spans="1:7" x14ac:dyDescent="0.2">
      <c r="A4670" s="1">
        <v>43660</v>
      </c>
      <c r="B4670">
        <v>8</v>
      </c>
      <c r="C4670">
        <v>16310</v>
      </c>
      <c r="D4670">
        <v>13519</v>
      </c>
      <c r="F4670">
        <f t="shared" si="144"/>
        <v>7</v>
      </c>
      <c r="G4670">
        <f t="shared" si="145"/>
        <v>14</v>
      </c>
    </row>
    <row r="4671" spans="1:7" x14ac:dyDescent="0.2">
      <c r="A4671" s="1">
        <v>43660</v>
      </c>
      <c r="B4671">
        <v>9</v>
      </c>
      <c r="C4671">
        <v>17183</v>
      </c>
      <c r="D4671">
        <v>14424</v>
      </c>
      <c r="F4671">
        <f t="shared" si="144"/>
        <v>7</v>
      </c>
      <c r="G4671">
        <f t="shared" si="145"/>
        <v>14</v>
      </c>
    </row>
    <row r="4672" spans="1:7" x14ac:dyDescent="0.2">
      <c r="A4672" s="1">
        <v>43660</v>
      </c>
      <c r="B4672">
        <v>10</v>
      </c>
      <c r="C4672">
        <v>17829</v>
      </c>
      <c r="D4672">
        <v>15077</v>
      </c>
      <c r="F4672">
        <f t="shared" si="144"/>
        <v>7</v>
      </c>
      <c r="G4672">
        <f t="shared" si="145"/>
        <v>14</v>
      </c>
    </row>
    <row r="4673" spans="1:7" x14ac:dyDescent="0.2">
      <c r="A4673" s="1">
        <v>43660</v>
      </c>
      <c r="B4673">
        <v>11</v>
      </c>
      <c r="C4673">
        <v>18197</v>
      </c>
      <c r="D4673">
        <v>15532</v>
      </c>
      <c r="F4673">
        <f t="shared" si="144"/>
        <v>7</v>
      </c>
      <c r="G4673">
        <f t="shared" si="145"/>
        <v>14</v>
      </c>
    </row>
    <row r="4674" spans="1:7" x14ac:dyDescent="0.2">
      <c r="A4674" s="1">
        <v>43660</v>
      </c>
      <c r="B4674">
        <v>12</v>
      </c>
      <c r="C4674">
        <v>18693</v>
      </c>
      <c r="D4674">
        <v>15798</v>
      </c>
      <c r="F4674">
        <f t="shared" si="144"/>
        <v>7</v>
      </c>
      <c r="G4674">
        <f t="shared" si="145"/>
        <v>14</v>
      </c>
    </row>
    <row r="4675" spans="1:7" x14ac:dyDescent="0.2">
      <c r="A4675" s="1">
        <v>43660</v>
      </c>
      <c r="B4675">
        <v>13</v>
      </c>
      <c r="C4675">
        <v>19057</v>
      </c>
      <c r="D4675">
        <v>15953</v>
      </c>
      <c r="F4675">
        <f t="shared" si="144"/>
        <v>7</v>
      </c>
      <c r="G4675">
        <f t="shared" si="145"/>
        <v>14</v>
      </c>
    </row>
    <row r="4676" spans="1:7" x14ac:dyDescent="0.2">
      <c r="A4676" s="1">
        <v>43660</v>
      </c>
      <c r="B4676">
        <v>14</v>
      </c>
      <c r="C4676">
        <v>19196</v>
      </c>
      <c r="D4676">
        <v>16149</v>
      </c>
      <c r="F4676">
        <f t="shared" si="144"/>
        <v>7</v>
      </c>
      <c r="G4676">
        <f t="shared" si="145"/>
        <v>14</v>
      </c>
    </row>
    <row r="4677" spans="1:7" x14ac:dyDescent="0.2">
      <c r="A4677" s="1">
        <v>43660</v>
      </c>
      <c r="B4677">
        <v>15</v>
      </c>
      <c r="C4677">
        <v>19550</v>
      </c>
      <c r="D4677">
        <v>16524</v>
      </c>
      <c r="F4677">
        <f t="shared" si="144"/>
        <v>7</v>
      </c>
      <c r="G4677">
        <f t="shared" si="145"/>
        <v>14</v>
      </c>
    </row>
    <row r="4678" spans="1:7" x14ac:dyDescent="0.2">
      <c r="A4678" s="1">
        <v>43660</v>
      </c>
      <c r="B4678">
        <v>16</v>
      </c>
      <c r="C4678">
        <v>20096</v>
      </c>
      <c r="D4678">
        <v>17216</v>
      </c>
      <c r="F4678">
        <f t="shared" si="144"/>
        <v>7</v>
      </c>
      <c r="G4678">
        <f t="shared" si="145"/>
        <v>14</v>
      </c>
    </row>
    <row r="4679" spans="1:7" x14ac:dyDescent="0.2">
      <c r="A4679" s="1">
        <v>43660</v>
      </c>
      <c r="B4679">
        <v>17</v>
      </c>
      <c r="C4679">
        <v>20973</v>
      </c>
      <c r="D4679">
        <v>18109</v>
      </c>
      <c r="F4679">
        <f t="shared" si="144"/>
        <v>7</v>
      </c>
      <c r="G4679">
        <f t="shared" si="145"/>
        <v>14</v>
      </c>
    </row>
    <row r="4680" spans="1:7" x14ac:dyDescent="0.2">
      <c r="A4680" s="1">
        <v>43660</v>
      </c>
      <c r="B4680">
        <v>18</v>
      </c>
      <c r="C4680">
        <v>21469</v>
      </c>
      <c r="D4680">
        <v>18487</v>
      </c>
      <c r="F4680">
        <f t="shared" ref="F4680:F4743" si="146">MONTH(A4680)</f>
        <v>7</v>
      </c>
      <c r="G4680">
        <f t="shared" ref="G4680:G4743" si="147">DAY(A4680)</f>
        <v>14</v>
      </c>
    </row>
    <row r="4681" spans="1:7" x14ac:dyDescent="0.2">
      <c r="A4681" s="1">
        <v>43660</v>
      </c>
      <c r="B4681">
        <v>19</v>
      </c>
      <c r="C4681">
        <v>21342</v>
      </c>
      <c r="D4681">
        <v>18612</v>
      </c>
      <c r="F4681">
        <f t="shared" si="146"/>
        <v>7</v>
      </c>
      <c r="G4681">
        <f t="shared" si="147"/>
        <v>14</v>
      </c>
    </row>
    <row r="4682" spans="1:7" x14ac:dyDescent="0.2">
      <c r="A4682" s="1">
        <v>43660</v>
      </c>
      <c r="B4682">
        <v>20</v>
      </c>
      <c r="C4682">
        <v>20823</v>
      </c>
      <c r="D4682">
        <v>18049</v>
      </c>
      <c r="F4682">
        <f t="shared" si="146"/>
        <v>7</v>
      </c>
      <c r="G4682">
        <f t="shared" si="147"/>
        <v>14</v>
      </c>
    </row>
    <row r="4683" spans="1:7" x14ac:dyDescent="0.2">
      <c r="A4683" s="1">
        <v>43660</v>
      </c>
      <c r="B4683">
        <v>21</v>
      </c>
      <c r="C4683">
        <v>20501</v>
      </c>
      <c r="D4683">
        <v>17663</v>
      </c>
      <c r="F4683">
        <f t="shared" si="146"/>
        <v>7</v>
      </c>
      <c r="G4683">
        <f t="shared" si="147"/>
        <v>14</v>
      </c>
    </row>
    <row r="4684" spans="1:7" x14ac:dyDescent="0.2">
      <c r="A4684" s="1">
        <v>43660</v>
      </c>
      <c r="B4684">
        <v>22</v>
      </c>
      <c r="C4684">
        <v>19418</v>
      </c>
      <c r="D4684">
        <v>16751</v>
      </c>
      <c r="F4684">
        <f t="shared" si="146"/>
        <v>7</v>
      </c>
      <c r="G4684">
        <f t="shared" si="147"/>
        <v>14</v>
      </c>
    </row>
    <row r="4685" spans="1:7" x14ac:dyDescent="0.2">
      <c r="A4685" s="1">
        <v>43660</v>
      </c>
      <c r="B4685">
        <v>23</v>
      </c>
      <c r="C4685">
        <v>18213</v>
      </c>
      <c r="D4685">
        <v>15381</v>
      </c>
      <c r="F4685">
        <f t="shared" si="146"/>
        <v>7</v>
      </c>
      <c r="G4685">
        <f t="shared" si="147"/>
        <v>14</v>
      </c>
    </row>
    <row r="4686" spans="1:7" x14ac:dyDescent="0.2">
      <c r="A4686" s="1">
        <v>43660</v>
      </c>
      <c r="B4686">
        <v>24</v>
      </c>
      <c r="C4686">
        <v>17133</v>
      </c>
      <c r="D4686">
        <v>14207</v>
      </c>
      <c r="F4686">
        <f t="shared" si="146"/>
        <v>7</v>
      </c>
      <c r="G4686">
        <f t="shared" si="147"/>
        <v>14</v>
      </c>
    </row>
    <row r="4687" spans="1:7" x14ac:dyDescent="0.2">
      <c r="A4687" s="1">
        <v>43661</v>
      </c>
      <c r="B4687">
        <v>1</v>
      </c>
      <c r="C4687">
        <v>16332</v>
      </c>
      <c r="D4687">
        <v>13346</v>
      </c>
      <c r="F4687">
        <f t="shared" si="146"/>
        <v>7</v>
      </c>
      <c r="G4687">
        <f t="shared" si="147"/>
        <v>15</v>
      </c>
    </row>
    <row r="4688" spans="1:7" x14ac:dyDescent="0.2">
      <c r="A4688" s="1">
        <v>43661</v>
      </c>
      <c r="B4688">
        <v>2</v>
      </c>
      <c r="C4688">
        <v>15568</v>
      </c>
      <c r="D4688">
        <v>12792</v>
      </c>
      <c r="F4688">
        <f t="shared" si="146"/>
        <v>7</v>
      </c>
      <c r="G4688">
        <f t="shared" si="147"/>
        <v>15</v>
      </c>
    </row>
    <row r="4689" spans="1:7" x14ac:dyDescent="0.2">
      <c r="A4689" s="1">
        <v>43661</v>
      </c>
      <c r="B4689">
        <v>3</v>
      </c>
      <c r="C4689">
        <v>15194</v>
      </c>
      <c r="D4689">
        <v>12465</v>
      </c>
      <c r="F4689">
        <f t="shared" si="146"/>
        <v>7</v>
      </c>
      <c r="G4689">
        <f t="shared" si="147"/>
        <v>15</v>
      </c>
    </row>
    <row r="4690" spans="1:7" x14ac:dyDescent="0.2">
      <c r="A4690" s="1">
        <v>43661</v>
      </c>
      <c r="B4690">
        <v>4</v>
      </c>
      <c r="C4690">
        <v>15301</v>
      </c>
      <c r="D4690">
        <v>12387</v>
      </c>
      <c r="F4690">
        <f t="shared" si="146"/>
        <v>7</v>
      </c>
      <c r="G4690">
        <f t="shared" si="147"/>
        <v>15</v>
      </c>
    </row>
    <row r="4691" spans="1:7" x14ac:dyDescent="0.2">
      <c r="A4691" s="1">
        <v>43661</v>
      </c>
      <c r="B4691">
        <v>5</v>
      </c>
      <c r="C4691">
        <v>15529</v>
      </c>
      <c r="D4691">
        <v>12745</v>
      </c>
      <c r="F4691">
        <f t="shared" si="146"/>
        <v>7</v>
      </c>
      <c r="G4691">
        <f t="shared" si="147"/>
        <v>15</v>
      </c>
    </row>
    <row r="4692" spans="1:7" x14ac:dyDescent="0.2">
      <c r="A4692" s="1">
        <v>43661</v>
      </c>
      <c r="B4692">
        <v>6</v>
      </c>
      <c r="C4692">
        <v>16430</v>
      </c>
      <c r="D4692">
        <v>13542</v>
      </c>
      <c r="F4692">
        <f t="shared" si="146"/>
        <v>7</v>
      </c>
      <c r="G4692">
        <f t="shared" si="147"/>
        <v>15</v>
      </c>
    </row>
    <row r="4693" spans="1:7" x14ac:dyDescent="0.2">
      <c r="A4693" s="1">
        <v>43661</v>
      </c>
      <c r="B4693">
        <v>7</v>
      </c>
      <c r="C4693">
        <v>17052</v>
      </c>
      <c r="D4693">
        <v>14644</v>
      </c>
      <c r="F4693">
        <f t="shared" si="146"/>
        <v>7</v>
      </c>
      <c r="G4693">
        <f t="shared" si="147"/>
        <v>15</v>
      </c>
    </row>
    <row r="4694" spans="1:7" x14ac:dyDescent="0.2">
      <c r="A4694" s="1">
        <v>43661</v>
      </c>
      <c r="B4694">
        <v>8</v>
      </c>
      <c r="C4694">
        <v>18050</v>
      </c>
      <c r="D4694">
        <v>15663</v>
      </c>
      <c r="F4694">
        <f t="shared" si="146"/>
        <v>7</v>
      </c>
      <c r="G4694">
        <f t="shared" si="147"/>
        <v>15</v>
      </c>
    </row>
    <row r="4695" spans="1:7" x14ac:dyDescent="0.2">
      <c r="A4695" s="1">
        <v>43661</v>
      </c>
      <c r="B4695">
        <v>9</v>
      </c>
      <c r="C4695">
        <v>18852</v>
      </c>
      <c r="D4695">
        <v>16377</v>
      </c>
      <c r="F4695">
        <f t="shared" si="146"/>
        <v>7</v>
      </c>
      <c r="G4695">
        <f t="shared" si="147"/>
        <v>15</v>
      </c>
    </row>
    <row r="4696" spans="1:7" x14ac:dyDescent="0.2">
      <c r="A4696" s="1">
        <v>43661</v>
      </c>
      <c r="B4696">
        <v>10</v>
      </c>
      <c r="C4696">
        <v>19590</v>
      </c>
      <c r="D4696">
        <v>17140</v>
      </c>
      <c r="F4696">
        <f t="shared" si="146"/>
        <v>7</v>
      </c>
      <c r="G4696">
        <f t="shared" si="147"/>
        <v>15</v>
      </c>
    </row>
    <row r="4697" spans="1:7" x14ac:dyDescent="0.2">
      <c r="A4697" s="1">
        <v>43661</v>
      </c>
      <c r="B4697">
        <v>11</v>
      </c>
      <c r="C4697">
        <v>19961</v>
      </c>
      <c r="D4697">
        <v>17453</v>
      </c>
      <c r="F4697">
        <f t="shared" si="146"/>
        <v>7</v>
      </c>
      <c r="G4697">
        <f t="shared" si="147"/>
        <v>15</v>
      </c>
    </row>
    <row r="4698" spans="1:7" x14ac:dyDescent="0.2">
      <c r="A4698" s="1">
        <v>43661</v>
      </c>
      <c r="B4698">
        <v>12</v>
      </c>
      <c r="C4698">
        <v>20265</v>
      </c>
      <c r="D4698">
        <v>17689</v>
      </c>
      <c r="F4698">
        <f t="shared" si="146"/>
        <v>7</v>
      </c>
      <c r="G4698">
        <f t="shared" si="147"/>
        <v>15</v>
      </c>
    </row>
    <row r="4699" spans="1:7" x14ac:dyDescent="0.2">
      <c r="A4699" s="1">
        <v>43661</v>
      </c>
      <c r="B4699">
        <v>13</v>
      </c>
      <c r="C4699">
        <v>20924</v>
      </c>
      <c r="D4699">
        <v>18196</v>
      </c>
      <c r="F4699">
        <f t="shared" si="146"/>
        <v>7</v>
      </c>
      <c r="G4699">
        <f t="shared" si="147"/>
        <v>15</v>
      </c>
    </row>
    <row r="4700" spans="1:7" x14ac:dyDescent="0.2">
      <c r="A4700" s="1">
        <v>43661</v>
      </c>
      <c r="B4700">
        <v>14</v>
      </c>
      <c r="C4700">
        <v>21052</v>
      </c>
      <c r="D4700">
        <v>18515</v>
      </c>
      <c r="F4700">
        <f t="shared" si="146"/>
        <v>7</v>
      </c>
      <c r="G4700">
        <f t="shared" si="147"/>
        <v>15</v>
      </c>
    </row>
    <row r="4701" spans="1:7" x14ac:dyDescent="0.2">
      <c r="A4701" s="1">
        <v>43661</v>
      </c>
      <c r="B4701">
        <v>15</v>
      </c>
      <c r="C4701">
        <v>21525</v>
      </c>
      <c r="D4701">
        <v>18955</v>
      </c>
      <c r="F4701">
        <f t="shared" si="146"/>
        <v>7</v>
      </c>
      <c r="G4701">
        <f t="shared" si="147"/>
        <v>15</v>
      </c>
    </row>
    <row r="4702" spans="1:7" x14ac:dyDescent="0.2">
      <c r="A4702" s="1">
        <v>43661</v>
      </c>
      <c r="B4702">
        <v>16</v>
      </c>
      <c r="C4702">
        <v>22185</v>
      </c>
      <c r="D4702">
        <v>19727</v>
      </c>
      <c r="F4702">
        <f t="shared" si="146"/>
        <v>7</v>
      </c>
      <c r="G4702">
        <f t="shared" si="147"/>
        <v>15</v>
      </c>
    </row>
    <row r="4703" spans="1:7" x14ac:dyDescent="0.2">
      <c r="A4703" s="1">
        <v>43661</v>
      </c>
      <c r="B4703">
        <v>17</v>
      </c>
      <c r="C4703">
        <v>22783</v>
      </c>
      <c r="D4703">
        <v>20406</v>
      </c>
      <c r="F4703">
        <f t="shared" si="146"/>
        <v>7</v>
      </c>
      <c r="G4703">
        <f t="shared" si="147"/>
        <v>15</v>
      </c>
    </row>
    <row r="4704" spans="1:7" x14ac:dyDescent="0.2">
      <c r="A4704" s="1">
        <v>43661</v>
      </c>
      <c r="B4704">
        <v>18</v>
      </c>
      <c r="C4704">
        <v>22363</v>
      </c>
      <c r="D4704">
        <v>20193</v>
      </c>
      <c r="F4704">
        <f t="shared" si="146"/>
        <v>7</v>
      </c>
      <c r="G4704">
        <f t="shared" si="147"/>
        <v>15</v>
      </c>
    </row>
    <row r="4705" spans="1:7" x14ac:dyDescent="0.2">
      <c r="A4705" s="1">
        <v>43661</v>
      </c>
      <c r="B4705">
        <v>19</v>
      </c>
      <c r="C4705">
        <v>22081</v>
      </c>
      <c r="D4705">
        <v>19902</v>
      </c>
      <c r="F4705">
        <f t="shared" si="146"/>
        <v>7</v>
      </c>
      <c r="G4705">
        <f t="shared" si="147"/>
        <v>15</v>
      </c>
    </row>
    <row r="4706" spans="1:7" x14ac:dyDescent="0.2">
      <c r="A4706" s="1">
        <v>43661</v>
      </c>
      <c r="B4706">
        <v>20</v>
      </c>
      <c r="C4706">
        <v>21976</v>
      </c>
      <c r="D4706">
        <v>19497</v>
      </c>
      <c r="F4706">
        <f t="shared" si="146"/>
        <v>7</v>
      </c>
      <c r="G4706">
        <f t="shared" si="147"/>
        <v>15</v>
      </c>
    </row>
    <row r="4707" spans="1:7" x14ac:dyDescent="0.2">
      <c r="A4707" s="1">
        <v>43661</v>
      </c>
      <c r="B4707">
        <v>21</v>
      </c>
      <c r="C4707">
        <v>21845</v>
      </c>
      <c r="D4707">
        <v>19372</v>
      </c>
      <c r="F4707">
        <f t="shared" si="146"/>
        <v>7</v>
      </c>
      <c r="G4707">
        <f t="shared" si="147"/>
        <v>15</v>
      </c>
    </row>
    <row r="4708" spans="1:7" x14ac:dyDescent="0.2">
      <c r="A4708" s="1">
        <v>43661</v>
      </c>
      <c r="B4708">
        <v>22</v>
      </c>
      <c r="C4708">
        <v>20630</v>
      </c>
      <c r="D4708">
        <v>18104</v>
      </c>
      <c r="F4708">
        <f t="shared" si="146"/>
        <v>7</v>
      </c>
      <c r="G4708">
        <f t="shared" si="147"/>
        <v>15</v>
      </c>
    </row>
    <row r="4709" spans="1:7" x14ac:dyDescent="0.2">
      <c r="A4709" s="1">
        <v>43661</v>
      </c>
      <c r="B4709">
        <v>23</v>
      </c>
      <c r="C4709">
        <v>19342</v>
      </c>
      <c r="D4709">
        <v>16490</v>
      </c>
      <c r="F4709">
        <f t="shared" si="146"/>
        <v>7</v>
      </c>
      <c r="G4709">
        <f t="shared" si="147"/>
        <v>15</v>
      </c>
    </row>
    <row r="4710" spans="1:7" x14ac:dyDescent="0.2">
      <c r="A4710" s="1">
        <v>43661</v>
      </c>
      <c r="B4710">
        <v>24</v>
      </c>
      <c r="C4710">
        <v>18152</v>
      </c>
      <c r="D4710">
        <v>15266</v>
      </c>
      <c r="F4710">
        <f t="shared" si="146"/>
        <v>7</v>
      </c>
      <c r="G4710">
        <f t="shared" si="147"/>
        <v>15</v>
      </c>
    </row>
    <row r="4711" spans="1:7" x14ac:dyDescent="0.2">
      <c r="A4711" s="1">
        <v>43662</v>
      </c>
      <c r="B4711">
        <v>1</v>
      </c>
      <c r="C4711">
        <v>17059</v>
      </c>
      <c r="D4711">
        <v>14299</v>
      </c>
      <c r="F4711">
        <f t="shared" si="146"/>
        <v>7</v>
      </c>
      <c r="G4711">
        <f t="shared" si="147"/>
        <v>16</v>
      </c>
    </row>
    <row r="4712" spans="1:7" x14ac:dyDescent="0.2">
      <c r="A4712" s="1">
        <v>43662</v>
      </c>
      <c r="B4712">
        <v>2</v>
      </c>
      <c r="C4712">
        <v>16803</v>
      </c>
      <c r="D4712">
        <v>13848</v>
      </c>
      <c r="F4712">
        <f t="shared" si="146"/>
        <v>7</v>
      </c>
      <c r="G4712">
        <f t="shared" si="147"/>
        <v>16</v>
      </c>
    </row>
    <row r="4713" spans="1:7" x14ac:dyDescent="0.2">
      <c r="A4713" s="1">
        <v>43662</v>
      </c>
      <c r="B4713">
        <v>3</v>
      </c>
      <c r="C4713">
        <v>16321</v>
      </c>
      <c r="D4713">
        <v>13630</v>
      </c>
      <c r="F4713">
        <f t="shared" si="146"/>
        <v>7</v>
      </c>
      <c r="G4713">
        <f t="shared" si="147"/>
        <v>16</v>
      </c>
    </row>
    <row r="4714" spans="1:7" x14ac:dyDescent="0.2">
      <c r="A4714" s="1">
        <v>43662</v>
      </c>
      <c r="B4714">
        <v>4</v>
      </c>
      <c r="C4714">
        <v>16443</v>
      </c>
      <c r="D4714">
        <v>13595</v>
      </c>
      <c r="F4714">
        <f t="shared" si="146"/>
        <v>7</v>
      </c>
      <c r="G4714">
        <f t="shared" si="147"/>
        <v>16</v>
      </c>
    </row>
    <row r="4715" spans="1:7" x14ac:dyDescent="0.2">
      <c r="A4715" s="1">
        <v>43662</v>
      </c>
      <c r="B4715">
        <v>5</v>
      </c>
      <c r="C4715">
        <v>16779</v>
      </c>
      <c r="D4715">
        <v>13923</v>
      </c>
      <c r="F4715">
        <f t="shared" si="146"/>
        <v>7</v>
      </c>
      <c r="G4715">
        <f t="shared" si="147"/>
        <v>16</v>
      </c>
    </row>
    <row r="4716" spans="1:7" x14ac:dyDescent="0.2">
      <c r="A4716" s="1">
        <v>43662</v>
      </c>
      <c r="B4716">
        <v>6</v>
      </c>
      <c r="C4716">
        <v>17804</v>
      </c>
      <c r="D4716">
        <v>14873</v>
      </c>
      <c r="F4716">
        <f t="shared" si="146"/>
        <v>7</v>
      </c>
      <c r="G4716">
        <f t="shared" si="147"/>
        <v>16</v>
      </c>
    </row>
    <row r="4717" spans="1:7" x14ac:dyDescent="0.2">
      <c r="A4717" s="1">
        <v>43662</v>
      </c>
      <c r="B4717">
        <v>7</v>
      </c>
      <c r="C4717">
        <v>18642</v>
      </c>
      <c r="D4717">
        <v>16268</v>
      </c>
      <c r="F4717">
        <f t="shared" si="146"/>
        <v>7</v>
      </c>
      <c r="G4717">
        <f t="shared" si="147"/>
        <v>16</v>
      </c>
    </row>
    <row r="4718" spans="1:7" x14ac:dyDescent="0.2">
      <c r="A4718" s="1">
        <v>43662</v>
      </c>
      <c r="B4718">
        <v>8</v>
      </c>
      <c r="C4718">
        <v>19816</v>
      </c>
      <c r="D4718">
        <v>17507</v>
      </c>
      <c r="F4718">
        <f t="shared" si="146"/>
        <v>7</v>
      </c>
      <c r="G4718">
        <f t="shared" si="147"/>
        <v>16</v>
      </c>
    </row>
    <row r="4719" spans="1:7" x14ac:dyDescent="0.2">
      <c r="A4719" s="1">
        <v>43662</v>
      </c>
      <c r="B4719">
        <v>9</v>
      </c>
      <c r="C4719">
        <v>20812</v>
      </c>
      <c r="D4719">
        <v>18460</v>
      </c>
      <c r="F4719">
        <f t="shared" si="146"/>
        <v>7</v>
      </c>
      <c r="G4719">
        <f t="shared" si="147"/>
        <v>16</v>
      </c>
    </row>
    <row r="4720" spans="1:7" x14ac:dyDescent="0.2">
      <c r="A4720" s="1">
        <v>43662</v>
      </c>
      <c r="B4720">
        <v>10</v>
      </c>
      <c r="C4720">
        <v>21378</v>
      </c>
      <c r="D4720">
        <v>18983</v>
      </c>
      <c r="F4720">
        <f t="shared" si="146"/>
        <v>7</v>
      </c>
      <c r="G4720">
        <f t="shared" si="147"/>
        <v>16</v>
      </c>
    </row>
    <row r="4721" spans="1:7" x14ac:dyDescent="0.2">
      <c r="A4721" s="1">
        <v>43662</v>
      </c>
      <c r="B4721">
        <v>11</v>
      </c>
      <c r="C4721">
        <v>22289</v>
      </c>
      <c r="D4721">
        <v>19766</v>
      </c>
      <c r="F4721">
        <f t="shared" si="146"/>
        <v>7</v>
      </c>
      <c r="G4721">
        <f t="shared" si="147"/>
        <v>16</v>
      </c>
    </row>
    <row r="4722" spans="1:7" x14ac:dyDescent="0.2">
      <c r="A4722" s="1">
        <v>43662</v>
      </c>
      <c r="B4722">
        <v>12</v>
      </c>
      <c r="C4722">
        <v>22679</v>
      </c>
      <c r="D4722">
        <v>20147</v>
      </c>
      <c r="F4722">
        <f t="shared" si="146"/>
        <v>7</v>
      </c>
      <c r="G4722">
        <f t="shared" si="147"/>
        <v>16</v>
      </c>
    </row>
    <row r="4723" spans="1:7" x14ac:dyDescent="0.2">
      <c r="A4723" s="1">
        <v>43662</v>
      </c>
      <c r="B4723">
        <v>13</v>
      </c>
      <c r="C4723">
        <v>22647</v>
      </c>
      <c r="D4723">
        <v>20100</v>
      </c>
      <c r="F4723">
        <f t="shared" si="146"/>
        <v>7</v>
      </c>
      <c r="G4723">
        <f t="shared" si="147"/>
        <v>16</v>
      </c>
    </row>
    <row r="4724" spans="1:7" x14ac:dyDescent="0.2">
      <c r="A4724" s="1">
        <v>43662</v>
      </c>
      <c r="B4724">
        <v>14</v>
      </c>
      <c r="C4724">
        <v>22638</v>
      </c>
      <c r="D4724">
        <v>20124</v>
      </c>
      <c r="F4724">
        <f t="shared" si="146"/>
        <v>7</v>
      </c>
      <c r="G4724">
        <f t="shared" si="147"/>
        <v>16</v>
      </c>
    </row>
    <row r="4725" spans="1:7" x14ac:dyDescent="0.2">
      <c r="A4725" s="1">
        <v>43662</v>
      </c>
      <c r="B4725">
        <v>15</v>
      </c>
      <c r="C4725">
        <v>23012</v>
      </c>
      <c r="D4725">
        <v>20383</v>
      </c>
      <c r="F4725">
        <f t="shared" si="146"/>
        <v>7</v>
      </c>
      <c r="G4725">
        <f t="shared" si="147"/>
        <v>16</v>
      </c>
    </row>
    <row r="4726" spans="1:7" x14ac:dyDescent="0.2">
      <c r="A4726" s="1">
        <v>43662</v>
      </c>
      <c r="B4726">
        <v>16</v>
      </c>
      <c r="C4726">
        <v>23466</v>
      </c>
      <c r="D4726">
        <v>20347</v>
      </c>
      <c r="F4726">
        <f t="shared" si="146"/>
        <v>7</v>
      </c>
      <c r="G4726">
        <f t="shared" si="147"/>
        <v>16</v>
      </c>
    </row>
    <row r="4727" spans="1:7" x14ac:dyDescent="0.2">
      <c r="A4727" s="1">
        <v>43662</v>
      </c>
      <c r="B4727">
        <v>17</v>
      </c>
      <c r="C4727">
        <v>23574</v>
      </c>
      <c r="D4727">
        <v>20496</v>
      </c>
      <c r="F4727">
        <f t="shared" si="146"/>
        <v>7</v>
      </c>
      <c r="G4727">
        <f t="shared" si="147"/>
        <v>16</v>
      </c>
    </row>
    <row r="4728" spans="1:7" x14ac:dyDescent="0.2">
      <c r="A4728" s="1">
        <v>43662</v>
      </c>
      <c r="B4728">
        <v>18</v>
      </c>
      <c r="C4728">
        <v>23361</v>
      </c>
      <c r="D4728">
        <v>20363</v>
      </c>
      <c r="F4728">
        <f t="shared" si="146"/>
        <v>7</v>
      </c>
      <c r="G4728">
        <f t="shared" si="147"/>
        <v>16</v>
      </c>
    </row>
    <row r="4729" spans="1:7" x14ac:dyDescent="0.2">
      <c r="A4729" s="1">
        <v>43662</v>
      </c>
      <c r="B4729">
        <v>19</v>
      </c>
      <c r="C4729">
        <v>23111</v>
      </c>
      <c r="D4729">
        <v>20262</v>
      </c>
      <c r="F4729">
        <f t="shared" si="146"/>
        <v>7</v>
      </c>
      <c r="G4729">
        <f t="shared" si="147"/>
        <v>16</v>
      </c>
    </row>
    <row r="4730" spans="1:7" x14ac:dyDescent="0.2">
      <c r="A4730" s="1">
        <v>43662</v>
      </c>
      <c r="B4730">
        <v>20</v>
      </c>
      <c r="C4730">
        <v>22865</v>
      </c>
      <c r="D4730">
        <v>20204</v>
      </c>
      <c r="F4730">
        <f t="shared" si="146"/>
        <v>7</v>
      </c>
      <c r="G4730">
        <f t="shared" si="147"/>
        <v>16</v>
      </c>
    </row>
    <row r="4731" spans="1:7" x14ac:dyDescent="0.2">
      <c r="A4731" s="1">
        <v>43662</v>
      </c>
      <c r="B4731">
        <v>21</v>
      </c>
      <c r="C4731">
        <v>23193</v>
      </c>
      <c r="D4731">
        <v>20481</v>
      </c>
      <c r="F4731">
        <f t="shared" si="146"/>
        <v>7</v>
      </c>
      <c r="G4731">
        <f t="shared" si="147"/>
        <v>16</v>
      </c>
    </row>
    <row r="4732" spans="1:7" x14ac:dyDescent="0.2">
      <c r="A4732" s="1">
        <v>43662</v>
      </c>
      <c r="B4732">
        <v>22</v>
      </c>
      <c r="C4732">
        <v>22102</v>
      </c>
      <c r="D4732">
        <v>19573</v>
      </c>
      <c r="F4732">
        <f t="shared" si="146"/>
        <v>7</v>
      </c>
      <c r="G4732">
        <f t="shared" si="147"/>
        <v>16</v>
      </c>
    </row>
    <row r="4733" spans="1:7" x14ac:dyDescent="0.2">
      <c r="A4733" s="1">
        <v>43662</v>
      </c>
      <c r="B4733">
        <v>23</v>
      </c>
      <c r="C4733">
        <v>20563</v>
      </c>
      <c r="D4733">
        <v>17807</v>
      </c>
      <c r="F4733">
        <f t="shared" si="146"/>
        <v>7</v>
      </c>
      <c r="G4733">
        <f t="shared" si="147"/>
        <v>16</v>
      </c>
    </row>
    <row r="4734" spans="1:7" x14ac:dyDescent="0.2">
      <c r="A4734" s="1">
        <v>43662</v>
      </c>
      <c r="B4734">
        <v>24</v>
      </c>
      <c r="C4734">
        <v>19169</v>
      </c>
      <c r="D4734">
        <v>16550</v>
      </c>
      <c r="F4734">
        <f t="shared" si="146"/>
        <v>7</v>
      </c>
      <c r="G4734">
        <f t="shared" si="147"/>
        <v>16</v>
      </c>
    </row>
    <row r="4735" spans="1:7" x14ac:dyDescent="0.2">
      <c r="A4735" s="1">
        <v>43663</v>
      </c>
      <c r="B4735">
        <v>1</v>
      </c>
      <c r="C4735">
        <v>18592</v>
      </c>
      <c r="D4735">
        <v>15720</v>
      </c>
      <c r="F4735">
        <f t="shared" si="146"/>
        <v>7</v>
      </c>
      <c r="G4735">
        <f t="shared" si="147"/>
        <v>17</v>
      </c>
    </row>
    <row r="4736" spans="1:7" x14ac:dyDescent="0.2">
      <c r="A4736" s="1">
        <v>43663</v>
      </c>
      <c r="B4736">
        <v>2</v>
      </c>
      <c r="C4736">
        <v>18080</v>
      </c>
      <c r="D4736">
        <v>15124</v>
      </c>
      <c r="F4736">
        <f t="shared" si="146"/>
        <v>7</v>
      </c>
      <c r="G4736">
        <f t="shared" si="147"/>
        <v>17</v>
      </c>
    </row>
    <row r="4737" spans="1:7" x14ac:dyDescent="0.2">
      <c r="A4737" s="1">
        <v>43663</v>
      </c>
      <c r="B4737">
        <v>3</v>
      </c>
      <c r="C4737">
        <v>17595</v>
      </c>
      <c r="D4737">
        <v>14686</v>
      </c>
      <c r="F4737">
        <f t="shared" si="146"/>
        <v>7</v>
      </c>
      <c r="G4737">
        <f t="shared" si="147"/>
        <v>17</v>
      </c>
    </row>
    <row r="4738" spans="1:7" x14ac:dyDescent="0.2">
      <c r="A4738" s="1">
        <v>43663</v>
      </c>
      <c r="B4738">
        <v>4</v>
      </c>
      <c r="C4738">
        <v>17568</v>
      </c>
      <c r="D4738">
        <v>14662</v>
      </c>
      <c r="F4738">
        <f t="shared" si="146"/>
        <v>7</v>
      </c>
      <c r="G4738">
        <f t="shared" si="147"/>
        <v>17</v>
      </c>
    </row>
    <row r="4739" spans="1:7" x14ac:dyDescent="0.2">
      <c r="A4739" s="1">
        <v>43663</v>
      </c>
      <c r="B4739">
        <v>5</v>
      </c>
      <c r="C4739">
        <v>18132</v>
      </c>
      <c r="D4739">
        <v>15204</v>
      </c>
      <c r="F4739">
        <f t="shared" si="146"/>
        <v>7</v>
      </c>
      <c r="G4739">
        <f t="shared" si="147"/>
        <v>17</v>
      </c>
    </row>
    <row r="4740" spans="1:7" x14ac:dyDescent="0.2">
      <c r="A4740" s="1">
        <v>43663</v>
      </c>
      <c r="B4740">
        <v>6</v>
      </c>
      <c r="C4740">
        <v>18959</v>
      </c>
      <c r="D4740">
        <v>16096</v>
      </c>
      <c r="F4740">
        <f t="shared" si="146"/>
        <v>7</v>
      </c>
      <c r="G4740">
        <f t="shared" si="147"/>
        <v>17</v>
      </c>
    </row>
    <row r="4741" spans="1:7" x14ac:dyDescent="0.2">
      <c r="A4741" s="1">
        <v>43663</v>
      </c>
      <c r="B4741">
        <v>7</v>
      </c>
      <c r="C4741">
        <v>19840</v>
      </c>
      <c r="D4741">
        <v>17446</v>
      </c>
      <c r="F4741">
        <f t="shared" si="146"/>
        <v>7</v>
      </c>
      <c r="G4741">
        <f t="shared" si="147"/>
        <v>17</v>
      </c>
    </row>
    <row r="4742" spans="1:7" x14ac:dyDescent="0.2">
      <c r="A4742" s="1">
        <v>43663</v>
      </c>
      <c r="B4742">
        <v>8</v>
      </c>
      <c r="C4742">
        <v>20528</v>
      </c>
      <c r="D4742">
        <v>18366</v>
      </c>
      <c r="F4742">
        <f t="shared" si="146"/>
        <v>7</v>
      </c>
      <c r="G4742">
        <f t="shared" si="147"/>
        <v>17</v>
      </c>
    </row>
    <row r="4743" spans="1:7" x14ac:dyDescent="0.2">
      <c r="A4743" s="1">
        <v>43663</v>
      </c>
      <c r="B4743">
        <v>9</v>
      </c>
      <c r="C4743">
        <v>20685</v>
      </c>
      <c r="D4743">
        <v>18832</v>
      </c>
      <c r="F4743">
        <f t="shared" si="146"/>
        <v>7</v>
      </c>
      <c r="G4743">
        <f t="shared" si="147"/>
        <v>17</v>
      </c>
    </row>
    <row r="4744" spans="1:7" x14ac:dyDescent="0.2">
      <c r="A4744" s="1">
        <v>43663</v>
      </c>
      <c r="B4744">
        <v>10</v>
      </c>
      <c r="C4744">
        <v>21087</v>
      </c>
      <c r="D4744">
        <v>19048</v>
      </c>
      <c r="F4744">
        <f t="shared" ref="F4744:F4807" si="148">MONTH(A4744)</f>
        <v>7</v>
      </c>
      <c r="G4744">
        <f t="shared" ref="G4744:G4807" si="149">DAY(A4744)</f>
        <v>17</v>
      </c>
    </row>
    <row r="4745" spans="1:7" x14ac:dyDescent="0.2">
      <c r="A4745" s="1">
        <v>43663</v>
      </c>
      <c r="B4745">
        <v>11</v>
      </c>
      <c r="C4745">
        <v>21309</v>
      </c>
      <c r="D4745">
        <v>19245</v>
      </c>
      <c r="F4745">
        <f t="shared" si="148"/>
        <v>7</v>
      </c>
      <c r="G4745">
        <f t="shared" si="149"/>
        <v>17</v>
      </c>
    </row>
    <row r="4746" spans="1:7" x14ac:dyDescent="0.2">
      <c r="A4746" s="1">
        <v>43663</v>
      </c>
      <c r="B4746">
        <v>12</v>
      </c>
      <c r="C4746">
        <v>21640</v>
      </c>
      <c r="D4746">
        <v>19363</v>
      </c>
      <c r="F4746">
        <f t="shared" si="148"/>
        <v>7</v>
      </c>
      <c r="G4746">
        <f t="shared" si="149"/>
        <v>17</v>
      </c>
    </row>
    <row r="4747" spans="1:7" x14ac:dyDescent="0.2">
      <c r="A4747" s="1">
        <v>43663</v>
      </c>
      <c r="B4747">
        <v>13</v>
      </c>
      <c r="C4747">
        <v>22179</v>
      </c>
      <c r="D4747">
        <v>19935</v>
      </c>
      <c r="F4747">
        <f t="shared" si="148"/>
        <v>7</v>
      </c>
      <c r="G4747">
        <f t="shared" si="149"/>
        <v>17</v>
      </c>
    </row>
    <row r="4748" spans="1:7" x14ac:dyDescent="0.2">
      <c r="A4748" s="1">
        <v>43663</v>
      </c>
      <c r="B4748">
        <v>14</v>
      </c>
      <c r="C4748">
        <v>22423</v>
      </c>
      <c r="D4748">
        <v>20218</v>
      </c>
      <c r="F4748">
        <f t="shared" si="148"/>
        <v>7</v>
      </c>
      <c r="G4748">
        <f t="shared" si="149"/>
        <v>17</v>
      </c>
    </row>
    <row r="4749" spans="1:7" x14ac:dyDescent="0.2">
      <c r="A4749" s="1">
        <v>43663</v>
      </c>
      <c r="B4749">
        <v>15</v>
      </c>
      <c r="C4749">
        <v>22374</v>
      </c>
      <c r="D4749">
        <v>20310</v>
      </c>
      <c r="F4749">
        <f t="shared" si="148"/>
        <v>7</v>
      </c>
      <c r="G4749">
        <f t="shared" si="149"/>
        <v>17</v>
      </c>
    </row>
    <row r="4750" spans="1:7" x14ac:dyDescent="0.2">
      <c r="A4750" s="1">
        <v>43663</v>
      </c>
      <c r="B4750">
        <v>16</v>
      </c>
      <c r="C4750">
        <v>22812</v>
      </c>
      <c r="D4750">
        <v>20625</v>
      </c>
      <c r="F4750">
        <f t="shared" si="148"/>
        <v>7</v>
      </c>
      <c r="G4750">
        <f t="shared" si="149"/>
        <v>17</v>
      </c>
    </row>
    <row r="4751" spans="1:7" x14ac:dyDescent="0.2">
      <c r="A4751" s="1">
        <v>43663</v>
      </c>
      <c r="B4751">
        <v>17</v>
      </c>
      <c r="C4751">
        <v>22937</v>
      </c>
      <c r="D4751">
        <v>20870</v>
      </c>
      <c r="F4751">
        <f t="shared" si="148"/>
        <v>7</v>
      </c>
      <c r="G4751">
        <f t="shared" si="149"/>
        <v>17</v>
      </c>
    </row>
    <row r="4752" spans="1:7" x14ac:dyDescent="0.2">
      <c r="A4752" s="1">
        <v>43663</v>
      </c>
      <c r="B4752">
        <v>18</v>
      </c>
      <c r="C4752">
        <v>22828</v>
      </c>
      <c r="D4752">
        <v>20805</v>
      </c>
      <c r="F4752">
        <f t="shared" si="148"/>
        <v>7</v>
      </c>
      <c r="G4752">
        <f t="shared" si="149"/>
        <v>17</v>
      </c>
    </row>
    <row r="4753" spans="1:7" x14ac:dyDescent="0.2">
      <c r="A4753" s="1">
        <v>43663</v>
      </c>
      <c r="B4753">
        <v>19</v>
      </c>
      <c r="C4753">
        <v>22597</v>
      </c>
      <c r="D4753">
        <v>20634</v>
      </c>
      <c r="F4753">
        <f t="shared" si="148"/>
        <v>7</v>
      </c>
      <c r="G4753">
        <f t="shared" si="149"/>
        <v>17</v>
      </c>
    </row>
    <row r="4754" spans="1:7" x14ac:dyDescent="0.2">
      <c r="A4754" s="1">
        <v>43663</v>
      </c>
      <c r="B4754">
        <v>20</v>
      </c>
      <c r="C4754">
        <v>22449</v>
      </c>
      <c r="D4754">
        <v>20442</v>
      </c>
      <c r="F4754">
        <f t="shared" si="148"/>
        <v>7</v>
      </c>
      <c r="G4754">
        <f t="shared" si="149"/>
        <v>17</v>
      </c>
    </row>
    <row r="4755" spans="1:7" x14ac:dyDescent="0.2">
      <c r="A4755" s="1">
        <v>43663</v>
      </c>
      <c r="B4755">
        <v>21</v>
      </c>
      <c r="C4755">
        <v>22323</v>
      </c>
      <c r="D4755">
        <v>20351</v>
      </c>
      <c r="F4755">
        <f t="shared" si="148"/>
        <v>7</v>
      </c>
      <c r="G4755">
        <f t="shared" si="149"/>
        <v>17</v>
      </c>
    </row>
    <row r="4756" spans="1:7" x14ac:dyDescent="0.2">
      <c r="A4756" s="1">
        <v>43663</v>
      </c>
      <c r="B4756">
        <v>22</v>
      </c>
      <c r="C4756">
        <v>21240</v>
      </c>
      <c r="D4756">
        <v>19201</v>
      </c>
      <c r="F4756">
        <f t="shared" si="148"/>
        <v>7</v>
      </c>
      <c r="G4756">
        <f t="shared" si="149"/>
        <v>17</v>
      </c>
    </row>
    <row r="4757" spans="1:7" x14ac:dyDescent="0.2">
      <c r="A4757" s="1">
        <v>43663</v>
      </c>
      <c r="B4757">
        <v>23</v>
      </c>
      <c r="C4757">
        <v>19860</v>
      </c>
      <c r="D4757">
        <v>17478</v>
      </c>
      <c r="F4757">
        <f t="shared" si="148"/>
        <v>7</v>
      </c>
      <c r="G4757">
        <f t="shared" si="149"/>
        <v>17</v>
      </c>
    </row>
    <row r="4758" spans="1:7" x14ac:dyDescent="0.2">
      <c r="A4758" s="1">
        <v>43663</v>
      </c>
      <c r="B4758">
        <v>24</v>
      </c>
      <c r="C4758">
        <v>18655</v>
      </c>
      <c r="D4758">
        <v>15961</v>
      </c>
      <c r="F4758">
        <f t="shared" si="148"/>
        <v>7</v>
      </c>
      <c r="G4758">
        <f t="shared" si="149"/>
        <v>17</v>
      </c>
    </row>
    <row r="4759" spans="1:7" x14ac:dyDescent="0.2">
      <c r="A4759" s="1">
        <v>43664</v>
      </c>
      <c r="B4759">
        <v>1</v>
      </c>
      <c r="C4759">
        <v>17547</v>
      </c>
      <c r="D4759">
        <v>15022</v>
      </c>
      <c r="F4759">
        <f t="shared" si="148"/>
        <v>7</v>
      </c>
      <c r="G4759">
        <f t="shared" si="149"/>
        <v>18</v>
      </c>
    </row>
    <row r="4760" spans="1:7" x14ac:dyDescent="0.2">
      <c r="A4760" s="1">
        <v>43664</v>
      </c>
      <c r="B4760">
        <v>2</v>
      </c>
      <c r="C4760">
        <v>16971</v>
      </c>
      <c r="D4760">
        <v>14272</v>
      </c>
      <c r="F4760">
        <f t="shared" si="148"/>
        <v>7</v>
      </c>
      <c r="G4760">
        <f t="shared" si="149"/>
        <v>18</v>
      </c>
    </row>
    <row r="4761" spans="1:7" x14ac:dyDescent="0.2">
      <c r="A4761" s="1">
        <v>43664</v>
      </c>
      <c r="B4761">
        <v>3</v>
      </c>
      <c r="C4761">
        <v>16726</v>
      </c>
      <c r="D4761">
        <v>13890</v>
      </c>
      <c r="F4761">
        <f t="shared" si="148"/>
        <v>7</v>
      </c>
      <c r="G4761">
        <f t="shared" si="149"/>
        <v>18</v>
      </c>
    </row>
    <row r="4762" spans="1:7" x14ac:dyDescent="0.2">
      <c r="A4762" s="1">
        <v>43664</v>
      </c>
      <c r="B4762">
        <v>4</v>
      </c>
      <c r="C4762">
        <v>16880</v>
      </c>
      <c r="D4762">
        <v>13855</v>
      </c>
      <c r="F4762">
        <f t="shared" si="148"/>
        <v>7</v>
      </c>
      <c r="G4762">
        <f t="shared" si="149"/>
        <v>18</v>
      </c>
    </row>
    <row r="4763" spans="1:7" x14ac:dyDescent="0.2">
      <c r="A4763" s="1">
        <v>43664</v>
      </c>
      <c r="B4763">
        <v>5</v>
      </c>
      <c r="C4763">
        <v>17087</v>
      </c>
      <c r="D4763">
        <v>14176</v>
      </c>
      <c r="F4763">
        <f t="shared" si="148"/>
        <v>7</v>
      </c>
      <c r="G4763">
        <f t="shared" si="149"/>
        <v>18</v>
      </c>
    </row>
    <row r="4764" spans="1:7" x14ac:dyDescent="0.2">
      <c r="A4764" s="1">
        <v>43664</v>
      </c>
      <c r="B4764">
        <v>6</v>
      </c>
      <c r="C4764">
        <v>18006</v>
      </c>
      <c r="D4764">
        <v>15254</v>
      </c>
      <c r="F4764">
        <f t="shared" si="148"/>
        <v>7</v>
      </c>
      <c r="G4764">
        <f t="shared" si="149"/>
        <v>18</v>
      </c>
    </row>
    <row r="4765" spans="1:7" x14ac:dyDescent="0.2">
      <c r="A4765" s="1">
        <v>43664</v>
      </c>
      <c r="B4765">
        <v>7</v>
      </c>
      <c r="C4765">
        <v>18980</v>
      </c>
      <c r="D4765">
        <v>16549</v>
      </c>
      <c r="F4765">
        <f t="shared" si="148"/>
        <v>7</v>
      </c>
      <c r="G4765">
        <f t="shared" si="149"/>
        <v>18</v>
      </c>
    </row>
    <row r="4766" spans="1:7" x14ac:dyDescent="0.2">
      <c r="A4766" s="1">
        <v>43664</v>
      </c>
      <c r="B4766">
        <v>8</v>
      </c>
      <c r="C4766">
        <v>19680</v>
      </c>
      <c r="D4766">
        <v>17369</v>
      </c>
      <c r="F4766">
        <f t="shared" si="148"/>
        <v>7</v>
      </c>
      <c r="G4766">
        <f t="shared" si="149"/>
        <v>18</v>
      </c>
    </row>
    <row r="4767" spans="1:7" x14ac:dyDescent="0.2">
      <c r="A4767" s="1">
        <v>43664</v>
      </c>
      <c r="B4767">
        <v>9</v>
      </c>
      <c r="C4767">
        <v>20338</v>
      </c>
      <c r="D4767">
        <v>17984</v>
      </c>
      <c r="F4767">
        <f t="shared" si="148"/>
        <v>7</v>
      </c>
      <c r="G4767">
        <f t="shared" si="149"/>
        <v>18</v>
      </c>
    </row>
    <row r="4768" spans="1:7" x14ac:dyDescent="0.2">
      <c r="A4768" s="1">
        <v>43664</v>
      </c>
      <c r="B4768">
        <v>10</v>
      </c>
      <c r="C4768">
        <v>20772</v>
      </c>
      <c r="D4768">
        <v>18524</v>
      </c>
      <c r="F4768">
        <f t="shared" si="148"/>
        <v>7</v>
      </c>
      <c r="G4768">
        <f t="shared" si="149"/>
        <v>18</v>
      </c>
    </row>
    <row r="4769" spans="1:7" x14ac:dyDescent="0.2">
      <c r="A4769" s="1">
        <v>43664</v>
      </c>
      <c r="B4769">
        <v>11</v>
      </c>
      <c r="C4769">
        <v>21265</v>
      </c>
      <c r="D4769">
        <v>19102</v>
      </c>
      <c r="F4769">
        <f t="shared" si="148"/>
        <v>7</v>
      </c>
      <c r="G4769">
        <f t="shared" si="149"/>
        <v>18</v>
      </c>
    </row>
    <row r="4770" spans="1:7" x14ac:dyDescent="0.2">
      <c r="A4770" s="1">
        <v>43664</v>
      </c>
      <c r="B4770">
        <v>12</v>
      </c>
      <c r="C4770">
        <v>21597</v>
      </c>
      <c r="D4770">
        <v>19477</v>
      </c>
      <c r="F4770">
        <f t="shared" si="148"/>
        <v>7</v>
      </c>
      <c r="G4770">
        <f t="shared" si="149"/>
        <v>18</v>
      </c>
    </row>
    <row r="4771" spans="1:7" x14ac:dyDescent="0.2">
      <c r="A4771" s="1">
        <v>43664</v>
      </c>
      <c r="B4771">
        <v>13</v>
      </c>
      <c r="C4771">
        <v>21861</v>
      </c>
      <c r="D4771">
        <v>19951</v>
      </c>
      <c r="F4771">
        <f t="shared" si="148"/>
        <v>7</v>
      </c>
      <c r="G4771">
        <f t="shared" si="149"/>
        <v>18</v>
      </c>
    </row>
    <row r="4772" spans="1:7" x14ac:dyDescent="0.2">
      <c r="A4772" s="1">
        <v>43664</v>
      </c>
      <c r="B4772">
        <v>14</v>
      </c>
      <c r="C4772">
        <v>22184</v>
      </c>
      <c r="D4772">
        <v>20136</v>
      </c>
      <c r="F4772">
        <f t="shared" si="148"/>
        <v>7</v>
      </c>
      <c r="G4772">
        <f t="shared" si="149"/>
        <v>18</v>
      </c>
    </row>
    <row r="4773" spans="1:7" x14ac:dyDescent="0.2">
      <c r="A4773" s="1">
        <v>43664</v>
      </c>
      <c r="B4773">
        <v>15</v>
      </c>
      <c r="C4773">
        <v>22678</v>
      </c>
      <c r="D4773">
        <v>20555</v>
      </c>
      <c r="F4773">
        <f t="shared" si="148"/>
        <v>7</v>
      </c>
      <c r="G4773">
        <f t="shared" si="149"/>
        <v>18</v>
      </c>
    </row>
    <row r="4774" spans="1:7" x14ac:dyDescent="0.2">
      <c r="A4774" s="1">
        <v>43664</v>
      </c>
      <c r="B4774">
        <v>16</v>
      </c>
      <c r="C4774">
        <v>23052</v>
      </c>
      <c r="D4774">
        <v>20714</v>
      </c>
      <c r="F4774">
        <f t="shared" si="148"/>
        <v>7</v>
      </c>
      <c r="G4774">
        <f t="shared" si="149"/>
        <v>18</v>
      </c>
    </row>
    <row r="4775" spans="1:7" x14ac:dyDescent="0.2">
      <c r="A4775" s="1">
        <v>43664</v>
      </c>
      <c r="B4775">
        <v>17</v>
      </c>
      <c r="C4775">
        <v>23042</v>
      </c>
      <c r="D4775">
        <v>20795</v>
      </c>
      <c r="F4775">
        <f t="shared" si="148"/>
        <v>7</v>
      </c>
      <c r="G4775">
        <f t="shared" si="149"/>
        <v>18</v>
      </c>
    </row>
    <row r="4776" spans="1:7" x14ac:dyDescent="0.2">
      <c r="A4776" s="1">
        <v>43664</v>
      </c>
      <c r="B4776">
        <v>18</v>
      </c>
      <c r="C4776">
        <v>22908</v>
      </c>
      <c r="D4776">
        <v>20891</v>
      </c>
      <c r="F4776">
        <f t="shared" si="148"/>
        <v>7</v>
      </c>
      <c r="G4776">
        <f t="shared" si="149"/>
        <v>18</v>
      </c>
    </row>
    <row r="4777" spans="1:7" x14ac:dyDescent="0.2">
      <c r="A4777" s="1">
        <v>43664</v>
      </c>
      <c r="B4777">
        <v>19</v>
      </c>
      <c r="C4777">
        <v>22688</v>
      </c>
      <c r="D4777">
        <v>20792</v>
      </c>
      <c r="F4777">
        <f t="shared" si="148"/>
        <v>7</v>
      </c>
      <c r="G4777">
        <f t="shared" si="149"/>
        <v>18</v>
      </c>
    </row>
    <row r="4778" spans="1:7" x14ac:dyDescent="0.2">
      <c r="A4778" s="1">
        <v>43664</v>
      </c>
      <c r="B4778">
        <v>20</v>
      </c>
      <c r="C4778">
        <v>22483</v>
      </c>
      <c r="D4778">
        <v>20349</v>
      </c>
      <c r="F4778">
        <f t="shared" si="148"/>
        <v>7</v>
      </c>
      <c r="G4778">
        <f t="shared" si="149"/>
        <v>18</v>
      </c>
    </row>
    <row r="4779" spans="1:7" x14ac:dyDescent="0.2">
      <c r="A4779" s="1">
        <v>43664</v>
      </c>
      <c r="B4779">
        <v>21</v>
      </c>
      <c r="C4779">
        <v>22528</v>
      </c>
      <c r="D4779">
        <v>20445</v>
      </c>
      <c r="F4779">
        <f t="shared" si="148"/>
        <v>7</v>
      </c>
      <c r="G4779">
        <f t="shared" si="149"/>
        <v>18</v>
      </c>
    </row>
    <row r="4780" spans="1:7" x14ac:dyDescent="0.2">
      <c r="A4780" s="1">
        <v>43664</v>
      </c>
      <c r="B4780">
        <v>22</v>
      </c>
      <c r="C4780">
        <v>21788</v>
      </c>
      <c r="D4780">
        <v>19560</v>
      </c>
      <c r="F4780">
        <f t="shared" si="148"/>
        <v>7</v>
      </c>
      <c r="G4780">
        <f t="shared" si="149"/>
        <v>18</v>
      </c>
    </row>
    <row r="4781" spans="1:7" x14ac:dyDescent="0.2">
      <c r="A4781" s="1">
        <v>43664</v>
      </c>
      <c r="B4781">
        <v>23</v>
      </c>
      <c r="C4781">
        <v>20405</v>
      </c>
      <c r="D4781">
        <v>17862</v>
      </c>
      <c r="F4781">
        <f t="shared" si="148"/>
        <v>7</v>
      </c>
      <c r="G4781">
        <f t="shared" si="149"/>
        <v>18</v>
      </c>
    </row>
    <row r="4782" spans="1:7" x14ac:dyDescent="0.2">
      <c r="A4782" s="1">
        <v>43664</v>
      </c>
      <c r="B4782">
        <v>24</v>
      </c>
      <c r="C4782">
        <v>19176</v>
      </c>
      <c r="D4782">
        <v>16412</v>
      </c>
      <c r="F4782">
        <f t="shared" si="148"/>
        <v>7</v>
      </c>
      <c r="G4782">
        <f t="shared" si="149"/>
        <v>18</v>
      </c>
    </row>
    <row r="4783" spans="1:7" x14ac:dyDescent="0.2">
      <c r="A4783" s="1">
        <v>43665</v>
      </c>
      <c r="B4783">
        <v>1</v>
      </c>
      <c r="C4783">
        <v>18419</v>
      </c>
      <c r="D4783">
        <v>15633</v>
      </c>
      <c r="F4783">
        <f t="shared" si="148"/>
        <v>7</v>
      </c>
      <c r="G4783">
        <f t="shared" si="149"/>
        <v>19</v>
      </c>
    </row>
    <row r="4784" spans="1:7" x14ac:dyDescent="0.2">
      <c r="A4784" s="1">
        <v>43665</v>
      </c>
      <c r="B4784">
        <v>2</v>
      </c>
      <c r="C4784">
        <v>17740</v>
      </c>
      <c r="D4784">
        <v>14967</v>
      </c>
      <c r="F4784">
        <f t="shared" si="148"/>
        <v>7</v>
      </c>
      <c r="G4784">
        <f t="shared" si="149"/>
        <v>19</v>
      </c>
    </row>
    <row r="4785" spans="1:7" x14ac:dyDescent="0.2">
      <c r="A4785" s="1">
        <v>43665</v>
      </c>
      <c r="B4785">
        <v>3</v>
      </c>
      <c r="C4785">
        <v>17601</v>
      </c>
      <c r="D4785">
        <v>14617</v>
      </c>
      <c r="F4785">
        <f t="shared" si="148"/>
        <v>7</v>
      </c>
      <c r="G4785">
        <f t="shared" si="149"/>
        <v>19</v>
      </c>
    </row>
    <row r="4786" spans="1:7" x14ac:dyDescent="0.2">
      <c r="A4786" s="1">
        <v>43665</v>
      </c>
      <c r="B4786">
        <v>4</v>
      </c>
      <c r="C4786">
        <v>17581</v>
      </c>
      <c r="D4786">
        <v>14587</v>
      </c>
      <c r="F4786">
        <f t="shared" si="148"/>
        <v>7</v>
      </c>
      <c r="G4786">
        <f t="shared" si="149"/>
        <v>19</v>
      </c>
    </row>
    <row r="4787" spans="1:7" x14ac:dyDescent="0.2">
      <c r="A4787" s="1">
        <v>43665</v>
      </c>
      <c r="B4787">
        <v>5</v>
      </c>
      <c r="C4787">
        <v>17988</v>
      </c>
      <c r="D4787">
        <v>15101</v>
      </c>
      <c r="F4787">
        <f t="shared" si="148"/>
        <v>7</v>
      </c>
      <c r="G4787">
        <f t="shared" si="149"/>
        <v>19</v>
      </c>
    </row>
    <row r="4788" spans="1:7" x14ac:dyDescent="0.2">
      <c r="A4788" s="1">
        <v>43665</v>
      </c>
      <c r="B4788">
        <v>6</v>
      </c>
      <c r="C4788">
        <v>19029</v>
      </c>
      <c r="D4788">
        <v>16131</v>
      </c>
      <c r="F4788">
        <f t="shared" si="148"/>
        <v>7</v>
      </c>
      <c r="G4788">
        <f t="shared" si="149"/>
        <v>19</v>
      </c>
    </row>
    <row r="4789" spans="1:7" x14ac:dyDescent="0.2">
      <c r="A4789" s="1">
        <v>43665</v>
      </c>
      <c r="B4789">
        <v>7</v>
      </c>
      <c r="C4789">
        <v>20145</v>
      </c>
      <c r="D4789">
        <v>17760</v>
      </c>
      <c r="F4789">
        <f t="shared" si="148"/>
        <v>7</v>
      </c>
      <c r="G4789">
        <f t="shared" si="149"/>
        <v>19</v>
      </c>
    </row>
    <row r="4790" spans="1:7" x14ac:dyDescent="0.2">
      <c r="A4790" s="1">
        <v>43665</v>
      </c>
      <c r="B4790">
        <v>8</v>
      </c>
      <c r="C4790">
        <v>21618</v>
      </c>
      <c r="D4790">
        <v>19248</v>
      </c>
      <c r="F4790">
        <f t="shared" si="148"/>
        <v>7</v>
      </c>
      <c r="G4790">
        <f t="shared" si="149"/>
        <v>19</v>
      </c>
    </row>
    <row r="4791" spans="1:7" x14ac:dyDescent="0.2">
      <c r="A4791" s="1">
        <v>43665</v>
      </c>
      <c r="B4791">
        <v>9</v>
      </c>
      <c r="C4791">
        <v>22292</v>
      </c>
      <c r="D4791">
        <v>20295</v>
      </c>
      <c r="F4791">
        <f t="shared" si="148"/>
        <v>7</v>
      </c>
      <c r="G4791">
        <f t="shared" si="149"/>
        <v>19</v>
      </c>
    </row>
    <row r="4792" spans="1:7" x14ac:dyDescent="0.2">
      <c r="A4792" s="1">
        <v>43665</v>
      </c>
      <c r="B4792">
        <v>10</v>
      </c>
      <c r="C4792">
        <v>22782</v>
      </c>
      <c r="D4792">
        <v>21036</v>
      </c>
      <c r="F4792">
        <f t="shared" si="148"/>
        <v>7</v>
      </c>
      <c r="G4792">
        <f t="shared" si="149"/>
        <v>19</v>
      </c>
    </row>
    <row r="4793" spans="1:7" x14ac:dyDescent="0.2">
      <c r="A4793" s="1">
        <v>43665</v>
      </c>
      <c r="B4793">
        <v>11</v>
      </c>
      <c r="C4793">
        <v>23260</v>
      </c>
      <c r="D4793">
        <v>21326</v>
      </c>
      <c r="F4793">
        <f t="shared" si="148"/>
        <v>7</v>
      </c>
      <c r="G4793">
        <f t="shared" si="149"/>
        <v>19</v>
      </c>
    </row>
    <row r="4794" spans="1:7" x14ac:dyDescent="0.2">
      <c r="A4794" s="1">
        <v>43665</v>
      </c>
      <c r="B4794">
        <v>12</v>
      </c>
      <c r="C4794">
        <v>23638</v>
      </c>
      <c r="D4794">
        <v>21545</v>
      </c>
      <c r="F4794">
        <f t="shared" si="148"/>
        <v>7</v>
      </c>
      <c r="G4794">
        <f t="shared" si="149"/>
        <v>19</v>
      </c>
    </row>
    <row r="4795" spans="1:7" x14ac:dyDescent="0.2">
      <c r="A4795" s="1">
        <v>43665</v>
      </c>
      <c r="B4795">
        <v>13</v>
      </c>
      <c r="C4795">
        <v>23337</v>
      </c>
      <c r="D4795">
        <v>21256</v>
      </c>
      <c r="F4795">
        <f t="shared" si="148"/>
        <v>7</v>
      </c>
      <c r="G4795">
        <f t="shared" si="149"/>
        <v>19</v>
      </c>
    </row>
    <row r="4796" spans="1:7" x14ac:dyDescent="0.2">
      <c r="A4796" s="1">
        <v>43665</v>
      </c>
      <c r="B4796">
        <v>14</v>
      </c>
      <c r="C4796">
        <v>22770</v>
      </c>
      <c r="D4796">
        <v>20618</v>
      </c>
      <c r="F4796">
        <f t="shared" si="148"/>
        <v>7</v>
      </c>
      <c r="G4796">
        <f t="shared" si="149"/>
        <v>19</v>
      </c>
    </row>
    <row r="4797" spans="1:7" x14ac:dyDescent="0.2">
      <c r="A4797" s="1">
        <v>43665</v>
      </c>
      <c r="B4797">
        <v>15</v>
      </c>
      <c r="C4797">
        <v>22073</v>
      </c>
      <c r="D4797">
        <v>20188</v>
      </c>
      <c r="F4797">
        <f t="shared" si="148"/>
        <v>7</v>
      </c>
      <c r="G4797">
        <f t="shared" si="149"/>
        <v>19</v>
      </c>
    </row>
    <row r="4798" spans="1:7" x14ac:dyDescent="0.2">
      <c r="A4798" s="1">
        <v>43665</v>
      </c>
      <c r="B4798">
        <v>16</v>
      </c>
      <c r="C4798">
        <v>23071</v>
      </c>
      <c r="D4798">
        <v>20867</v>
      </c>
      <c r="F4798">
        <f t="shared" si="148"/>
        <v>7</v>
      </c>
      <c r="G4798">
        <f t="shared" si="149"/>
        <v>19</v>
      </c>
    </row>
    <row r="4799" spans="1:7" x14ac:dyDescent="0.2">
      <c r="A4799" s="1">
        <v>43665</v>
      </c>
      <c r="B4799">
        <v>17</v>
      </c>
      <c r="C4799">
        <v>23337</v>
      </c>
      <c r="D4799">
        <v>21327</v>
      </c>
      <c r="F4799">
        <f t="shared" si="148"/>
        <v>7</v>
      </c>
      <c r="G4799">
        <f t="shared" si="149"/>
        <v>19</v>
      </c>
    </row>
    <row r="4800" spans="1:7" x14ac:dyDescent="0.2">
      <c r="A4800" s="1">
        <v>43665</v>
      </c>
      <c r="B4800">
        <v>18</v>
      </c>
      <c r="C4800">
        <v>23002</v>
      </c>
      <c r="D4800">
        <v>21309</v>
      </c>
      <c r="F4800">
        <f t="shared" si="148"/>
        <v>7</v>
      </c>
      <c r="G4800">
        <f t="shared" si="149"/>
        <v>19</v>
      </c>
    </row>
    <row r="4801" spans="1:7" x14ac:dyDescent="0.2">
      <c r="A4801" s="1">
        <v>43665</v>
      </c>
      <c r="B4801">
        <v>19</v>
      </c>
      <c r="C4801">
        <v>22851</v>
      </c>
      <c r="D4801">
        <v>21278</v>
      </c>
      <c r="F4801">
        <f t="shared" si="148"/>
        <v>7</v>
      </c>
      <c r="G4801">
        <f t="shared" si="149"/>
        <v>19</v>
      </c>
    </row>
    <row r="4802" spans="1:7" x14ac:dyDescent="0.2">
      <c r="A4802" s="1">
        <v>43665</v>
      </c>
      <c r="B4802">
        <v>20</v>
      </c>
      <c r="C4802">
        <v>22830</v>
      </c>
      <c r="D4802">
        <v>21312</v>
      </c>
      <c r="F4802">
        <f t="shared" si="148"/>
        <v>7</v>
      </c>
      <c r="G4802">
        <f t="shared" si="149"/>
        <v>19</v>
      </c>
    </row>
    <row r="4803" spans="1:7" x14ac:dyDescent="0.2">
      <c r="A4803" s="1">
        <v>43665</v>
      </c>
      <c r="B4803">
        <v>21</v>
      </c>
      <c r="C4803">
        <v>22900</v>
      </c>
      <c r="D4803">
        <v>21289</v>
      </c>
      <c r="F4803">
        <f t="shared" si="148"/>
        <v>7</v>
      </c>
      <c r="G4803">
        <f t="shared" si="149"/>
        <v>19</v>
      </c>
    </row>
    <row r="4804" spans="1:7" x14ac:dyDescent="0.2">
      <c r="A4804" s="1">
        <v>43665</v>
      </c>
      <c r="B4804">
        <v>22</v>
      </c>
      <c r="C4804">
        <v>22097</v>
      </c>
      <c r="D4804">
        <v>20362</v>
      </c>
      <c r="F4804">
        <f t="shared" si="148"/>
        <v>7</v>
      </c>
      <c r="G4804">
        <f t="shared" si="149"/>
        <v>19</v>
      </c>
    </row>
    <row r="4805" spans="1:7" x14ac:dyDescent="0.2">
      <c r="A4805" s="1">
        <v>43665</v>
      </c>
      <c r="B4805">
        <v>23</v>
      </c>
      <c r="C4805">
        <v>20711</v>
      </c>
      <c r="D4805">
        <v>18832</v>
      </c>
      <c r="F4805">
        <f t="shared" si="148"/>
        <v>7</v>
      </c>
      <c r="G4805">
        <f t="shared" si="149"/>
        <v>19</v>
      </c>
    </row>
    <row r="4806" spans="1:7" x14ac:dyDescent="0.2">
      <c r="A4806" s="1">
        <v>43665</v>
      </c>
      <c r="B4806">
        <v>24</v>
      </c>
      <c r="C4806">
        <v>19303</v>
      </c>
      <c r="D4806">
        <v>17332</v>
      </c>
      <c r="F4806">
        <f t="shared" si="148"/>
        <v>7</v>
      </c>
      <c r="G4806">
        <f t="shared" si="149"/>
        <v>19</v>
      </c>
    </row>
    <row r="4807" spans="1:7" x14ac:dyDescent="0.2">
      <c r="A4807" s="1">
        <v>43666</v>
      </c>
      <c r="B4807">
        <v>1</v>
      </c>
      <c r="C4807">
        <v>18754</v>
      </c>
      <c r="D4807">
        <v>16506</v>
      </c>
      <c r="F4807">
        <f t="shared" si="148"/>
        <v>7</v>
      </c>
      <c r="G4807">
        <f t="shared" si="149"/>
        <v>20</v>
      </c>
    </row>
    <row r="4808" spans="1:7" x14ac:dyDescent="0.2">
      <c r="A4808" s="1">
        <v>43666</v>
      </c>
      <c r="B4808">
        <v>2</v>
      </c>
      <c r="C4808">
        <v>18179</v>
      </c>
      <c r="D4808">
        <v>15853</v>
      </c>
      <c r="F4808">
        <f t="shared" ref="F4808:F4871" si="150">MONTH(A4808)</f>
        <v>7</v>
      </c>
      <c r="G4808">
        <f t="shared" ref="G4808:G4871" si="151">DAY(A4808)</f>
        <v>20</v>
      </c>
    </row>
    <row r="4809" spans="1:7" x14ac:dyDescent="0.2">
      <c r="A4809" s="1">
        <v>43666</v>
      </c>
      <c r="B4809">
        <v>3</v>
      </c>
      <c r="C4809">
        <v>17825</v>
      </c>
      <c r="D4809">
        <v>15259</v>
      </c>
      <c r="F4809">
        <f t="shared" si="150"/>
        <v>7</v>
      </c>
      <c r="G4809">
        <f t="shared" si="151"/>
        <v>20</v>
      </c>
    </row>
    <row r="4810" spans="1:7" x14ac:dyDescent="0.2">
      <c r="A4810" s="1">
        <v>43666</v>
      </c>
      <c r="B4810">
        <v>4</v>
      </c>
      <c r="C4810">
        <v>17356</v>
      </c>
      <c r="D4810">
        <v>14821</v>
      </c>
      <c r="F4810">
        <f t="shared" si="150"/>
        <v>7</v>
      </c>
      <c r="G4810">
        <f t="shared" si="151"/>
        <v>20</v>
      </c>
    </row>
    <row r="4811" spans="1:7" x14ac:dyDescent="0.2">
      <c r="A4811" s="1">
        <v>43666</v>
      </c>
      <c r="B4811">
        <v>5</v>
      </c>
      <c r="C4811">
        <v>17412</v>
      </c>
      <c r="D4811">
        <v>14862</v>
      </c>
      <c r="F4811">
        <f t="shared" si="150"/>
        <v>7</v>
      </c>
      <c r="G4811">
        <f t="shared" si="151"/>
        <v>20</v>
      </c>
    </row>
    <row r="4812" spans="1:7" x14ac:dyDescent="0.2">
      <c r="A4812" s="1">
        <v>43666</v>
      </c>
      <c r="B4812">
        <v>6</v>
      </c>
      <c r="C4812">
        <v>17595</v>
      </c>
      <c r="D4812">
        <v>15124</v>
      </c>
      <c r="F4812">
        <f t="shared" si="150"/>
        <v>7</v>
      </c>
      <c r="G4812">
        <f t="shared" si="151"/>
        <v>20</v>
      </c>
    </row>
    <row r="4813" spans="1:7" x14ac:dyDescent="0.2">
      <c r="A4813" s="1">
        <v>43666</v>
      </c>
      <c r="B4813">
        <v>7</v>
      </c>
      <c r="C4813">
        <v>18264</v>
      </c>
      <c r="D4813">
        <v>15912</v>
      </c>
      <c r="F4813">
        <f t="shared" si="150"/>
        <v>7</v>
      </c>
      <c r="G4813">
        <f t="shared" si="151"/>
        <v>20</v>
      </c>
    </row>
    <row r="4814" spans="1:7" x14ac:dyDescent="0.2">
      <c r="A4814" s="1">
        <v>43666</v>
      </c>
      <c r="B4814">
        <v>8</v>
      </c>
      <c r="C4814">
        <v>19293</v>
      </c>
      <c r="D4814">
        <v>17083</v>
      </c>
      <c r="F4814">
        <f t="shared" si="150"/>
        <v>7</v>
      </c>
      <c r="G4814">
        <f t="shared" si="151"/>
        <v>20</v>
      </c>
    </row>
    <row r="4815" spans="1:7" x14ac:dyDescent="0.2">
      <c r="A4815" s="1">
        <v>43666</v>
      </c>
      <c r="B4815">
        <v>9</v>
      </c>
      <c r="C4815">
        <v>20700</v>
      </c>
      <c r="D4815">
        <v>18480</v>
      </c>
      <c r="F4815">
        <f t="shared" si="150"/>
        <v>7</v>
      </c>
      <c r="G4815">
        <f t="shared" si="151"/>
        <v>20</v>
      </c>
    </row>
    <row r="4816" spans="1:7" x14ac:dyDescent="0.2">
      <c r="A4816" s="1">
        <v>43666</v>
      </c>
      <c r="B4816">
        <v>10</v>
      </c>
      <c r="C4816">
        <v>21415</v>
      </c>
      <c r="D4816">
        <v>19406</v>
      </c>
      <c r="F4816">
        <f t="shared" si="150"/>
        <v>7</v>
      </c>
      <c r="G4816">
        <f t="shared" si="151"/>
        <v>20</v>
      </c>
    </row>
    <row r="4817" spans="1:7" x14ac:dyDescent="0.2">
      <c r="A4817" s="1">
        <v>43666</v>
      </c>
      <c r="B4817">
        <v>11</v>
      </c>
      <c r="C4817">
        <v>22053</v>
      </c>
      <c r="D4817">
        <v>20000</v>
      </c>
      <c r="F4817">
        <f t="shared" si="150"/>
        <v>7</v>
      </c>
      <c r="G4817">
        <f t="shared" si="151"/>
        <v>20</v>
      </c>
    </row>
    <row r="4818" spans="1:7" x14ac:dyDescent="0.2">
      <c r="A4818" s="1">
        <v>43666</v>
      </c>
      <c r="B4818">
        <v>12</v>
      </c>
      <c r="C4818">
        <v>22746</v>
      </c>
      <c r="D4818">
        <v>20670</v>
      </c>
      <c r="F4818">
        <f t="shared" si="150"/>
        <v>7</v>
      </c>
      <c r="G4818">
        <f t="shared" si="151"/>
        <v>20</v>
      </c>
    </row>
    <row r="4819" spans="1:7" x14ac:dyDescent="0.2">
      <c r="A4819" s="1">
        <v>43666</v>
      </c>
      <c r="B4819">
        <v>13</v>
      </c>
      <c r="C4819">
        <v>22594</v>
      </c>
      <c r="D4819">
        <v>20689</v>
      </c>
      <c r="F4819">
        <f t="shared" si="150"/>
        <v>7</v>
      </c>
      <c r="G4819">
        <f t="shared" si="151"/>
        <v>20</v>
      </c>
    </row>
    <row r="4820" spans="1:7" x14ac:dyDescent="0.2">
      <c r="A4820" s="1">
        <v>43666</v>
      </c>
      <c r="B4820">
        <v>14</v>
      </c>
      <c r="C4820">
        <v>23239</v>
      </c>
      <c r="D4820">
        <v>21037</v>
      </c>
      <c r="F4820">
        <f t="shared" si="150"/>
        <v>7</v>
      </c>
      <c r="G4820">
        <f t="shared" si="151"/>
        <v>20</v>
      </c>
    </row>
    <row r="4821" spans="1:7" x14ac:dyDescent="0.2">
      <c r="A4821" s="1">
        <v>43666</v>
      </c>
      <c r="B4821">
        <v>15</v>
      </c>
      <c r="C4821">
        <v>23067</v>
      </c>
      <c r="D4821">
        <v>21000</v>
      </c>
      <c r="F4821">
        <f t="shared" si="150"/>
        <v>7</v>
      </c>
      <c r="G4821">
        <f t="shared" si="151"/>
        <v>20</v>
      </c>
    </row>
    <row r="4822" spans="1:7" x14ac:dyDescent="0.2">
      <c r="A4822" s="1">
        <v>43666</v>
      </c>
      <c r="B4822">
        <v>16</v>
      </c>
      <c r="C4822">
        <v>23016</v>
      </c>
      <c r="D4822">
        <v>21161</v>
      </c>
      <c r="F4822">
        <f t="shared" si="150"/>
        <v>7</v>
      </c>
      <c r="G4822">
        <f t="shared" si="151"/>
        <v>20</v>
      </c>
    </row>
    <row r="4823" spans="1:7" x14ac:dyDescent="0.2">
      <c r="A4823" s="1">
        <v>43666</v>
      </c>
      <c r="B4823">
        <v>17</v>
      </c>
      <c r="C4823">
        <v>22944</v>
      </c>
      <c r="D4823">
        <v>21480</v>
      </c>
      <c r="F4823">
        <f t="shared" si="150"/>
        <v>7</v>
      </c>
      <c r="G4823">
        <f t="shared" si="151"/>
        <v>20</v>
      </c>
    </row>
    <row r="4824" spans="1:7" x14ac:dyDescent="0.2">
      <c r="A4824" s="1">
        <v>43666</v>
      </c>
      <c r="B4824">
        <v>18</v>
      </c>
      <c r="C4824">
        <v>23192</v>
      </c>
      <c r="D4824">
        <v>21645</v>
      </c>
      <c r="F4824">
        <f t="shared" si="150"/>
        <v>7</v>
      </c>
      <c r="G4824">
        <f t="shared" si="151"/>
        <v>20</v>
      </c>
    </row>
    <row r="4825" spans="1:7" x14ac:dyDescent="0.2">
      <c r="A4825" s="1">
        <v>43666</v>
      </c>
      <c r="B4825">
        <v>19</v>
      </c>
      <c r="C4825">
        <v>22058</v>
      </c>
      <c r="D4825">
        <v>20788</v>
      </c>
      <c r="F4825">
        <f t="shared" si="150"/>
        <v>7</v>
      </c>
      <c r="G4825">
        <f t="shared" si="151"/>
        <v>20</v>
      </c>
    </row>
    <row r="4826" spans="1:7" x14ac:dyDescent="0.2">
      <c r="A4826" s="1">
        <v>43666</v>
      </c>
      <c r="B4826">
        <v>20</v>
      </c>
      <c r="C4826">
        <v>21866</v>
      </c>
      <c r="D4826">
        <v>20545</v>
      </c>
      <c r="F4826">
        <f t="shared" si="150"/>
        <v>7</v>
      </c>
      <c r="G4826">
        <f t="shared" si="151"/>
        <v>20</v>
      </c>
    </row>
    <row r="4827" spans="1:7" x14ac:dyDescent="0.2">
      <c r="A4827" s="1">
        <v>43666</v>
      </c>
      <c r="B4827">
        <v>21</v>
      </c>
      <c r="C4827">
        <v>22056</v>
      </c>
      <c r="D4827">
        <v>20638</v>
      </c>
      <c r="F4827">
        <f t="shared" si="150"/>
        <v>7</v>
      </c>
      <c r="G4827">
        <f t="shared" si="151"/>
        <v>20</v>
      </c>
    </row>
    <row r="4828" spans="1:7" x14ac:dyDescent="0.2">
      <c r="A4828" s="1">
        <v>43666</v>
      </c>
      <c r="B4828">
        <v>22</v>
      </c>
      <c r="C4828">
        <v>20837</v>
      </c>
      <c r="D4828">
        <v>19223</v>
      </c>
      <c r="F4828">
        <f t="shared" si="150"/>
        <v>7</v>
      </c>
      <c r="G4828">
        <f t="shared" si="151"/>
        <v>20</v>
      </c>
    </row>
    <row r="4829" spans="1:7" x14ac:dyDescent="0.2">
      <c r="A4829" s="1">
        <v>43666</v>
      </c>
      <c r="B4829">
        <v>23</v>
      </c>
      <c r="C4829">
        <v>19468</v>
      </c>
      <c r="D4829">
        <v>17737</v>
      </c>
      <c r="F4829">
        <f t="shared" si="150"/>
        <v>7</v>
      </c>
      <c r="G4829">
        <f t="shared" si="151"/>
        <v>20</v>
      </c>
    </row>
    <row r="4830" spans="1:7" x14ac:dyDescent="0.2">
      <c r="A4830" s="1">
        <v>43666</v>
      </c>
      <c r="B4830">
        <v>24</v>
      </c>
      <c r="C4830">
        <v>18670</v>
      </c>
      <c r="D4830">
        <v>16511</v>
      </c>
      <c r="F4830">
        <f t="shared" si="150"/>
        <v>7</v>
      </c>
      <c r="G4830">
        <f t="shared" si="151"/>
        <v>20</v>
      </c>
    </row>
    <row r="4831" spans="1:7" x14ac:dyDescent="0.2">
      <c r="A4831" s="1">
        <v>43667</v>
      </c>
      <c r="B4831">
        <v>1</v>
      </c>
      <c r="C4831">
        <v>18150</v>
      </c>
      <c r="D4831">
        <v>15683</v>
      </c>
      <c r="F4831">
        <f t="shared" si="150"/>
        <v>7</v>
      </c>
      <c r="G4831">
        <f t="shared" si="151"/>
        <v>21</v>
      </c>
    </row>
    <row r="4832" spans="1:7" x14ac:dyDescent="0.2">
      <c r="A4832" s="1">
        <v>43667</v>
      </c>
      <c r="B4832">
        <v>2</v>
      </c>
      <c r="C4832">
        <v>17870</v>
      </c>
      <c r="D4832">
        <v>15147</v>
      </c>
      <c r="F4832">
        <f t="shared" si="150"/>
        <v>7</v>
      </c>
      <c r="G4832">
        <f t="shared" si="151"/>
        <v>21</v>
      </c>
    </row>
    <row r="4833" spans="1:7" x14ac:dyDescent="0.2">
      <c r="A4833" s="1">
        <v>43667</v>
      </c>
      <c r="B4833">
        <v>3</v>
      </c>
      <c r="C4833">
        <v>17548</v>
      </c>
      <c r="D4833">
        <v>14667</v>
      </c>
      <c r="F4833">
        <f t="shared" si="150"/>
        <v>7</v>
      </c>
      <c r="G4833">
        <f t="shared" si="151"/>
        <v>21</v>
      </c>
    </row>
    <row r="4834" spans="1:7" x14ac:dyDescent="0.2">
      <c r="A4834" s="1">
        <v>43667</v>
      </c>
      <c r="B4834">
        <v>4</v>
      </c>
      <c r="C4834">
        <v>16744</v>
      </c>
      <c r="D4834">
        <v>14395</v>
      </c>
      <c r="F4834">
        <f t="shared" si="150"/>
        <v>7</v>
      </c>
      <c r="G4834">
        <f t="shared" si="151"/>
        <v>21</v>
      </c>
    </row>
    <row r="4835" spans="1:7" x14ac:dyDescent="0.2">
      <c r="A4835" s="1">
        <v>43667</v>
      </c>
      <c r="B4835">
        <v>5</v>
      </c>
      <c r="C4835">
        <v>16480</v>
      </c>
      <c r="D4835">
        <v>14140</v>
      </c>
      <c r="F4835">
        <f t="shared" si="150"/>
        <v>7</v>
      </c>
      <c r="G4835">
        <f t="shared" si="151"/>
        <v>21</v>
      </c>
    </row>
    <row r="4836" spans="1:7" x14ac:dyDescent="0.2">
      <c r="A4836" s="1">
        <v>43667</v>
      </c>
      <c r="B4836">
        <v>6</v>
      </c>
      <c r="C4836">
        <v>16366</v>
      </c>
      <c r="D4836">
        <v>14202</v>
      </c>
      <c r="F4836">
        <f t="shared" si="150"/>
        <v>7</v>
      </c>
      <c r="G4836">
        <f t="shared" si="151"/>
        <v>21</v>
      </c>
    </row>
    <row r="4837" spans="1:7" x14ac:dyDescent="0.2">
      <c r="A4837" s="1">
        <v>43667</v>
      </c>
      <c r="B4837">
        <v>7</v>
      </c>
      <c r="C4837">
        <v>16909</v>
      </c>
      <c r="D4837">
        <v>15019</v>
      </c>
      <c r="F4837">
        <f t="shared" si="150"/>
        <v>7</v>
      </c>
      <c r="G4837">
        <f t="shared" si="151"/>
        <v>21</v>
      </c>
    </row>
    <row r="4838" spans="1:7" x14ac:dyDescent="0.2">
      <c r="A4838" s="1">
        <v>43667</v>
      </c>
      <c r="B4838">
        <v>8</v>
      </c>
      <c r="C4838">
        <v>17565</v>
      </c>
      <c r="D4838">
        <v>15955</v>
      </c>
      <c r="F4838">
        <f t="shared" si="150"/>
        <v>7</v>
      </c>
      <c r="G4838">
        <f t="shared" si="151"/>
        <v>21</v>
      </c>
    </row>
    <row r="4839" spans="1:7" x14ac:dyDescent="0.2">
      <c r="A4839" s="1">
        <v>43667</v>
      </c>
      <c r="B4839">
        <v>9</v>
      </c>
      <c r="C4839">
        <v>18221</v>
      </c>
      <c r="D4839">
        <v>16538</v>
      </c>
      <c r="F4839">
        <f t="shared" si="150"/>
        <v>7</v>
      </c>
      <c r="G4839">
        <f t="shared" si="151"/>
        <v>21</v>
      </c>
    </row>
    <row r="4840" spans="1:7" x14ac:dyDescent="0.2">
      <c r="A4840" s="1">
        <v>43667</v>
      </c>
      <c r="B4840">
        <v>10</v>
      </c>
      <c r="C4840">
        <v>18798</v>
      </c>
      <c r="D4840">
        <v>16996</v>
      </c>
      <c r="F4840">
        <f t="shared" si="150"/>
        <v>7</v>
      </c>
      <c r="G4840">
        <f t="shared" si="151"/>
        <v>21</v>
      </c>
    </row>
    <row r="4841" spans="1:7" x14ac:dyDescent="0.2">
      <c r="A4841" s="1">
        <v>43667</v>
      </c>
      <c r="B4841">
        <v>11</v>
      </c>
      <c r="C4841">
        <v>19381</v>
      </c>
      <c r="D4841">
        <v>17477</v>
      </c>
      <c r="F4841">
        <f t="shared" si="150"/>
        <v>7</v>
      </c>
      <c r="G4841">
        <f t="shared" si="151"/>
        <v>21</v>
      </c>
    </row>
    <row r="4842" spans="1:7" x14ac:dyDescent="0.2">
      <c r="A4842" s="1">
        <v>43667</v>
      </c>
      <c r="B4842">
        <v>12</v>
      </c>
      <c r="C4842">
        <v>19676</v>
      </c>
      <c r="D4842">
        <v>17698</v>
      </c>
      <c r="F4842">
        <f t="shared" si="150"/>
        <v>7</v>
      </c>
      <c r="G4842">
        <f t="shared" si="151"/>
        <v>21</v>
      </c>
    </row>
    <row r="4843" spans="1:7" x14ac:dyDescent="0.2">
      <c r="A4843" s="1">
        <v>43667</v>
      </c>
      <c r="B4843">
        <v>13</v>
      </c>
      <c r="C4843">
        <v>20512</v>
      </c>
      <c r="D4843">
        <v>18058</v>
      </c>
      <c r="F4843">
        <f t="shared" si="150"/>
        <v>7</v>
      </c>
      <c r="G4843">
        <f t="shared" si="151"/>
        <v>21</v>
      </c>
    </row>
    <row r="4844" spans="1:7" x14ac:dyDescent="0.2">
      <c r="A4844" s="1">
        <v>43667</v>
      </c>
      <c r="B4844">
        <v>14</v>
      </c>
      <c r="C4844">
        <v>20642</v>
      </c>
      <c r="D4844">
        <v>18131</v>
      </c>
      <c r="F4844">
        <f t="shared" si="150"/>
        <v>7</v>
      </c>
      <c r="G4844">
        <f t="shared" si="151"/>
        <v>21</v>
      </c>
    </row>
    <row r="4845" spans="1:7" x14ac:dyDescent="0.2">
      <c r="A4845" s="1">
        <v>43667</v>
      </c>
      <c r="B4845">
        <v>15</v>
      </c>
      <c r="C4845">
        <v>20416</v>
      </c>
      <c r="D4845">
        <v>18368</v>
      </c>
      <c r="F4845">
        <f t="shared" si="150"/>
        <v>7</v>
      </c>
      <c r="G4845">
        <f t="shared" si="151"/>
        <v>21</v>
      </c>
    </row>
    <row r="4846" spans="1:7" x14ac:dyDescent="0.2">
      <c r="A4846" s="1">
        <v>43667</v>
      </c>
      <c r="B4846">
        <v>16</v>
      </c>
      <c r="C4846">
        <v>20779</v>
      </c>
      <c r="D4846">
        <v>18990</v>
      </c>
      <c r="F4846">
        <f t="shared" si="150"/>
        <v>7</v>
      </c>
      <c r="G4846">
        <f t="shared" si="151"/>
        <v>21</v>
      </c>
    </row>
    <row r="4847" spans="1:7" x14ac:dyDescent="0.2">
      <c r="A4847" s="1">
        <v>43667</v>
      </c>
      <c r="B4847">
        <v>17</v>
      </c>
      <c r="C4847">
        <v>21808</v>
      </c>
      <c r="D4847">
        <v>19850</v>
      </c>
      <c r="F4847">
        <f t="shared" si="150"/>
        <v>7</v>
      </c>
      <c r="G4847">
        <f t="shared" si="151"/>
        <v>21</v>
      </c>
    </row>
    <row r="4848" spans="1:7" x14ac:dyDescent="0.2">
      <c r="A4848" s="1">
        <v>43667</v>
      </c>
      <c r="B4848">
        <v>18</v>
      </c>
      <c r="C4848">
        <v>21582</v>
      </c>
      <c r="D4848">
        <v>20052</v>
      </c>
      <c r="F4848">
        <f t="shared" si="150"/>
        <v>7</v>
      </c>
      <c r="G4848">
        <f t="shared" si="151"/>
        <v>21</v>
      </c>
    </row>
    <row r="4849" spans="1:7" x14ac:dyDescent="0.2">
      <c r="A4849" s="1">
        <v>43667</v>
      </c>
      <c r="B4849">
        <v>19</v>
      </c>
      <c r="C4849">
        <v>21558</v>
      </c>
      <c r="D4849">
        <v>20031</v>
      </c>
      <c r="F4849">
        <f t="shared" si="150"/>
        <v>7</v>
      </c>
      <c r="G4849">
        <f t="shared" si="151"/>
        <v>21</v>
      </c>
    </row>
    <row r="4850" spans="1:7" x14ac:dyDescent="0.2">
      <c r="A4850" s="1">
        <v>43667</v>
      </c>
      <c r="B4850">
        <v>20</v>
      </c>
      <c r="C4850">
        <v>20829</v>
      </c>
      <c r="D4850">
        <v>19348</v>
      </c>
      <c r="F4850">
        <f t="shared" si="150"/>
        <v>7</v>
      </c>
      <c r="G4850">
        <f t="shared" si="151"/>
        <v>21</v>
      </c>
    </row>
    <row r="4851" spans="1:7" x14ac:dyDescent="0.2">
      <c r="A4851" s="1">
        <v>43667</v>
      </c>
      <c r="B4851">
        <v>21</v>
      </c>
      <c r="C4851">
        <v>20642</v>
      </c>
      <c r="D4851">
        <v>18985</v>
      </c>
      <c r="F4851">
        <f t="shared" si="150"/>
        <v>7</v>
      </c>
      <c r="G4851">
        <f t="shared" si="151"/>
        <v>21</v>
      </c>
    </row>
    <row r="4852" spans="1:7" x14ac:dyDescent="0.2">
      <c r="A4852" s="1">
        <v>43667</v>
      </c>
      <c r="B4852">
        <v>22</v>
      </c>
      <c r="C4852">
        <v>19904</v>
      </c>
      <c r="D4852">
        <v>17855</v>
      </c>
      <c r="F4852">
        <f t="shared" si="150"/>
        <v>7</v>
      </c>
      <c r="G4852">
        <f t="shared" si="151"/>
        <v>21</v>
      </c>
    </row>
    <row r="4853" spans="1:7" x14ac:dyDescent="0.2">
      <c r="A4853" s="1">
        <v>43667</v>
      </c>
      <c r="B4853">
        <v>23</v>
      </c>
      <c r="C4853">
        <v>18833</v>
      </c>
      <c r="D4853">
        <v>16358</v>
      </c>
      <c r="F4853">
        <f t="shared" si="150"/>
        <v>7</v>
      </c>
      <c r="G4853">
        <f t="shared" si="151"/>
        <v>21</v>
      </c>
    </row>
    <row r="4854" spans="1:7" x14ac:dyDescent="0.2">
      <c r="A4854" s="1">
        <v>43667</v>
      </c>
      <c r="B4854">
        <v>24</v>
      </c>
      <c r="C4854">
        <v>17835</v>
      </c>
      <c r="D4854">
        <v>15142</v>
      </c>
      <c r="F4854">
        <f t="shared" si="150"/>
        <v>7</v>
      </c>
      <c r="G4854">
        <f t="shared" si="151"/>
        <v>21</v>
      </c>
    </row>
    <row r="4855" spans="1:7" x14ac:dyDescent="0.2">
      <c r="A4855" s="1">
        <v>43668</v>
      </c>
      <c r="B4855">
        <v>1</v>
      </c>
      <c r="C4855">
        <v>17076</v>
      </c>
      <c r="D4855">
        <v>14287</v>
      </c>
      <c r="F4855">
        <f t="shared" si="150"/>
        <v>7</v>
      </c>
      <c r="G4855">
        <f t="shared" si="151"/>
        <v>22</v>
      </c>
    </row>
    <row r="4856" spans="1:7" x14ac:dyDescent="0.2">
      <c r="A4856" s="1">
        <v>43668</v>
      </c>
      <c r="B4856">
        <v>2</v>
      </c>
      <c r="C4856">
        <v>16414</v>
      </c>
      <c r="D4856">
        <v>13815</v>
      </c>
      <c r="F4856">
        <f t="shared" si="150"/>
        <v>7</v>
      </c>
      <c r="G4856">
        <f t="shared" si="151"/>
        <v>22</v>
      </c>
    </row>
    <row r="4857" spans="1:7" x14ac:dyDescent="0.2">
      <c r="A4857" s="1">
        <v>43668</v>
      </c>
      <c r="B4857">
        <v>3</v>
      </c>
      <c r="C4857">
        <v>16430</v>
      </c>
      <c r="D4857">
        <v>13551</v>
      </c>
      <c r="F4857">
        <f t="shared" si="150"/>
        <v>7</v>
      </c>
      <c r="G4857">
        <f t="shared" si="151"/>
        <v>22</v>
      </c>
    </row>
    <row r="4858" spans="1:7" x14ac:dyDescent="0.2">
      <c r="A4858" s="1">
        <v>43668</v>
      </c>
      <c r="B4858">
        <v>4</v>
      </c>
      <c r="C4858">
        <v>16409</v>
      </c>
      <c r="D4858">
        <v>13636</v>
      </c>
      <c r="F4858">
        <f t="shared" si="150"/>
        <v>7</v>
      </c>
      <c r="G4858">
        <f t="shared" si="151"/>
        <v>22</v>
      </c>
    </row>
    <row r="4859" spans="1:7" x14ac:dyDescent="0.2">
      <c r="A4859" s="1">
        <v>43668</v>
      </c>
      <c r="B4859">
        <v>5</v>
      </c>
      <c r="C4859">
        <v>16599</v>
      </c>
      <c r="D4859">
        <v>13989</v>
      </c>
      <c r="F4859">
        <f t="shared" si="150"/>
        <v>7</v>
      </c>
      <c r="G4859">
        <f t="shared" si="151"/>
        <v>22</v>
      </c>
    </row>
    <row r="4860" spans="1:7" x14ac:dyDescent="0.2">
      <c r="A4860" s="1">
        <v>43668</v>
      </c>
      <c r="B4860">
        <v>6</v>
      </c>
      <c r="C4860">
        <v>17012</v>
      </c>
      <c r="D4860">
        <v>14959</v>
      </c>
      <c r="F4860">
        <f t="shared" si="150"/>
        <v>7</v>
      </c>
      <c r="G4860">
        <f t="shared" si="151"/>
        <v>22</v>
      </c>
    </row>
    <row r="4861" spans="1:7" x14ac:dyDescent="0.2">
      <c r="A4861" s="1">
        <v>43668</v>
      </c>
      <c r="B4861">
        <v>7</v>
      </c>
      <c r="C4861">
        <v>17815</v>
      </c>
      <c r="D4861">
        <v>16032</v>
      </c>
      <c r="F4861">
        <f t="shared" si="150"/>
        <v>7</v>
      </c>
      <c r="G4861">
        <f t="shared" si="151"/>
        <v>22</v>
      </c>
    </row>
    <row r="4862" spans="1:7" x14ac:dyDescent="0.2">
      <c r="A4862" s="1">
        <v>43668</v>
      </c>
      <c r="B4862">
        <v>8</v>
      </c>
      <c r="C4862">
        <v>18336</v>
      </c>
      <c r="D4862">
        <v>16772</v>
      </c>
      <c r="F4862">
        <f t="shared" si="150"/>
        <v>7</v>
      </c>
      <c r="G4862">
        <f t="shared" si="151"/>
        <v>22</v>
      </c>
    </row>
    <row r="4863" spans="1:7" x14ac:dyDescent="0.2">
      <c r="A4863" s="1">
        <v>43668</v>
      </c>
      <c r="B4863">
        <v>9</v>
      </c>
      <c r="C4863">
        <v>18644</v>
      </c>
      <c r="D4863">
        <v>17086</v>
      </c>
      <c r="F4863">
        <f t="shared" si="150"/>
        <v>7</v>
      </c>
      <c r="G4863">
        <f t="shared" si="151"/>
        <v>22</v>
      </c>
    </row>
    <row r="4864" spans="1:7" x14ac:dyDescent="0.2">
      <c r="A4864" s="1">
        <v>43668</v>
      </c>
      <c r="B4864">
        <v>10</v>
      </c>
      <c r="C4864">
        <v>19271</v>
      </c>
      <c r="D4864">
        <v>17573</v>
      </c>
      <c r="F4864">
        <f t="shared" si="150"/>
        <v>7</v>
      </c>
      <c r="G4864">
        <f t="shared" si="151"/>
        <v>22</v>
      </c>
    </row>
    <row r="4865" spans="1:7" x14ac:dyDescent="0.2">
      <c r="A4865" s="1">
        <v>43668</v>
      </c>
      <c r="B4865">
        <v>11</v>
      </c>
      <c r="C4865">
        <v>19620</v>
      </c>
      <c r="D4865">
        <v>17943</v>
      </c>
      <c r="F4865">
        <f t="shared" si="150"/>
        <v>7</v>
      </c>
      <c r="G4865">
        <f t="shared" si="151"/>
        <v>22</v>
      </c>
    </row>
    <row r="4866" spans="1:7" x14ac:dyDescent="0.2">
      <c r="A4866" s="1">
        <v>43668</v>
      </c>
      <c r="B4866">
        <v>12</v>
      </c>
      <c r="C4866">
        <v>20130</v>
      </c>
      <c r="D4866">
        <v>18236</v>
      </c>
      <c r="F4866">
        <f t="shared" si="150"/>
        <v>7</v>
      </c>
      <c r="G4866">
        <f t="shared" si="151"/>
        <v>22</v>
      </c>
    </row>
    <row r="4867" spans="1:7" x14ac:dyDescent="0.2">
      <c r="A4867" s="1">
        <v>43668</v>
      </c>
      <c r="B4867">
        <v>13</v>
      </c>
      <c r="C4867">
        <v>20530</v>
      </c>
      <c r="D4867">
        <v>18599</v>
      </c>
      <c r="F4867">
        <f t="shared" si="150"/>
        <v>7</v>
      </c>
      <c r="G4867">
        <f t="shared" si="151"/>
        <v>22</v>
      </c>
    </row>
    <row r="4868" spans="1:7" x14ac:dyDescent="0.2">
      <c r="A4868" s="1">
        <v>43668</v>
      </c>
      <c r="B4868">
        <v>14</v>
      </c>
      <c r="C4868">
        <v>20615</v>
      </c>
      <c r="D4868">
        <v>18728</v>
      </c>
      <c r="F4868">
        <f t="shared" si="150"/>
        <v>7</v>
      </c>
      <c r="G4868">
        <f t="shared" si="151"/>
        <v>22</v>
      </c>
    </row>
    <row r="4869" spans="1:7" x14ac:dyDescent="0.2">
      <c r="A4869" s="1">
        <v>43668</v>
      </c>
      <c r="B4869">
        <v>15</v>
      </c>
      <c r="C4869">
        <v>20644</v>
      </c>
      <c r="D4869">
        <v>18748</v>
      </c>
      <c r="F4869">
        <f t="shared" si="150"/>
        <v>7</v>
      </c>
      <c r="G4869">
        <f t="shared" si="151"/>
        <v>22</v>
      </c>
    </row>
    <row r="4870" spans="1:7" x14ac:dyDescent="0.2">
      <c r="A4870" s="1">
        <v>43668</v>
      </c>
      <c r="B4870">
        <v>16</v>
      </c>
      <c r="C4870">
        <v>20043</v>
      </c>
      <c r="D4870">
        <v>18640</v>
      </c>
      <c r="F4870">
        <f t="shared" si="150"/>
        <v>7</v>
      </c>
      <c r="G4870">
        <f t="shared" si="151"/>
        <v>22</v>
      </c>
    </row>
    <row r="4871" spans="1:7" x14ac:dyDescent="0.2">
      <c r="A4871" s="1">
        <v>43668</v>
      </c>
      <c r="B4871">
        <v>17</v>
      </c>
      <c r="C4871">
        <v>20027</v>
      </c>
      <c r="D4871">
        <v>18655</v>
      </c>
      <c r="F4871">
        <f t="shared" si="150"/>
        <v>7</v>
      </c>
      <c r="G4871">
        <f t="shared" si="151"/>
        <v>22</v>
      </c>
    </row>
    <row r="4872" spans="1:7" x14ac:dyDescent="0.2">
      <c r="A4872" s="1">
        <v>43668</v>
      </c>
      <c r="B4872">
        <v>18</v>
      </c>
      <c r="C4872">
        <v>19954</v>
      </c>
      <c r="D4872">
        <v>18437</v>
      </c>
      <c r="F4872">
        <f t="shared" ref="F4872:F4935" si="152">MONTH(A4872)</f>
        <v>7</v>
      </c>
      <c r="G4872">
        <f t="shared" ref="G4872:G4935" si="153">DAY(A4872)</f>
        <v>22</v>
      </c>
    </row>
    <row r="4873" spans="1:7" x14ac:dyDescent="0.2">
      <c r="A4873" s="1">
        <v>43668</v>
      </c>
      <c r="B4873">
        <v>19</v>
      </c>
      <c r="C4873">
        <v>20035</v>
      </c>
      <c r="D4873">
        <v>18248</v>
      </c>
      <c r="F4873">
        <f t="shared" si="152"/>
        <v>7</v>
      </c>
      <c r="G4873">
        <f t="shared" si="153"/>
        <v>22</v>
      </c>
    </row>
    <row r="4874" spans="1:7" x14ac:dyDescent="0.2">
      <c r="A4874" s="1">
        <v>43668</v>
      </c>
      <c r="B4874">
        <v>20</v>
      </c>
      <c r="C4874">
        <v>20019</v>
      </c>
      <c r="D4874">
        <v>18348</v>
      </c>
      <c r="F4874">
        <f t="shared" si="152"/>
        <v>7</v>
      </c>
      <c r="G4874">
        <f t="shared" si="153"/>
        <v>22</v>
      </c>
    </row>
    <row r="4875" spans="1:7" x14ac:dyDescent="0.2">
      <c r="A4875" s="1">
        <v>43668</v>
      </c>
      <c r="B4875">
        <v>21</v>
      </c>
      <c r="C4875">
        <v>20148</v>
      </c>
      <c r="D4875">
        <v>18195</v>
      </c>
      <c r="F4875">
        <f t="shared" si="152"/>
        <v>7</v>
      </c>
      <c r="G4875">
        <f t="shared" si="153"/>
        <v>22</v>
      </c>
    </row>
    <row r="4876" spans="1:7" x14ac:dyDescent="0.2">
      <c r="A4876" s="1">
        <v>43668</v>
      </c>
      <c r="B4876">
        <v>22</v>
      </c>
      <c r="C4876">
        <v>18780</v>
      </c>
      <c r="D4876">
        <v>16884</v>
      </c>
      <c r="F4876">
        <f t="shared" si="152"/>
        <v>7</v>
      </c>
      <c r="G4876">
        <f t="shared" si="153"/>
        <v>22</v>
      </c>
    </row>
    <row r="4877" spans="1:7" x14ac:dyDescent="0.2">
      <c r="A4877" s="1">
        <v>43668</v>
      </c>
      <c r="B4877">
        <v>23</v>
      </c>
      <c r="C4877">
        <v>17786</v>
      </c>
      <c r="D4877">
        <v>15492</v>
      </c>
      <c r="F4877">
        <f t="shared" si="152"/>
        <v>7</v>
      </c>
      <c r="G4877">
        <f t="shared" si="153"/>
        <v>22</v>
      </c>
    </row>
    <row r="4878" spans="1:7" x14ac:dyDescent="0.2">
      <c r="A4878" s="1">
        <v>43668</v>
      </c>
      <c r="B4878">
        <v>24</v>
      </c>
      <c r="C4878">
        <v>16782</v>
      </c>
      <c r="D4878">
        <v>14359</v>
      </c>
      <c r="F4878">
        <f t="shared" si="152"/>
        <v>7</v>
      </c>
      <c r="G4878">
        <f t="shared" si="153"/>
        <v>22</v>
      </c>
    </row>
    <row r="4879" spans="1:7" x14ac:dyDescent="0.2">
      <c r="A4879" s="1">
        <v>43669</v>
      </c>
      <c r="B4879">
        <v>1</v>
      </c>
      <c r="C4879">
        <v>16035</v>
      </c>
      <c r="D4879">
        <v>13575</v>
      </c>
      <c r="F4879">
        <f t="shared" si="152"/>
        <v>7</v>
      </c>
      <c r="G4879">
        <f t="shared" si="153"/>
        <v>23</v>
      </c>
    </row>
    <row r="4880" spans="1:7" x14ac:dyDescent="0.2">
      <c r="A4880" s="1">
        <v>43669</v>
      </c>
      <c r="B4880">
        <v>2</v>
      </c>
      <c r="C4880">
        <v>15520</v>
      </c>
      <c r="D4880">
        <v>12964</v>
      </c>
      <c r="F4880">
        <f t="shared" si="152"/>
        <v>7</v>
      </c>
      <c r="G4880">
        <f t="shared" si="153"/>
        <v>23</v>
      </c>
    </row>
    <row r="4881" spans="1:7" x14ac:dyDescent="0.2">
      <c r="A4881" s="1">
        <v>43669</v>
      </c>
      <c r="B4881">
        <v>3</v>
      </c>
      <c r="C4881">
        <v>15354</v>
      </c>
      <c r="D4881">
        <v>12726</v>
      </c>
      <c r="F4881">
        <f t="shared" si="152"/>
        <v>7</v>
      </c>
      <c r="G4881">
        <f t="shared" si="153"/>
        <v>23</v>
      </c>
    </row>
    <row r="4882" spans="1:7" x14ac:dyDescent="0.2">
      <c r="A4882" s="1">
        <v>43669</v>
      </c>
      <c r="B4882">
        <v>4</v>
      </c>
      <c r="C4882">
        <v>15299</v>
      </c>
      <c r="D4882">
        <v>12665</v>
      </c>
      <c r="F4882">
        <f t="shared" si="152"/>
        <v>7</v>
      </c>
      <c r="G4882">
        <f t="shared" si="153"/>
        <v>23</v>
      </c>
    </row>
    <row r="4883" spans="1:7" x14ac:dyDescent="0.2">
      <c r="A4883" s="1">
        <v>43669</v>
      </c>
      <c r="B4883">
        <v>5</v>
      </c>
      <c r="C4883">
        <v>15484</v>
      </c>
      <c r="D4883">
        <v>12962</v>
      </c>
      <c r="F4883">
        <f t="shared" si="152"/>
        <v>7</v>
      </c>
      <c r="G4883">
        <f t="shared" si="153"/>
        <v>23</v>
      </c>
    </row>
    <row r="4884" spans="1:7" x14ac:dyDescent="0.2">
      <c r="A4884" s="1">
        <v>43669</v>
      </c>
      <c r="B4884">
        <v>6</v>
      </c>
      <c r="C4884">
        <v>16445</v>
      </c>
      <c r="D4884">
        <v>13849</v>
      </c>
      <c r="F4884">
        <f t="shared" si="152"/>
        <v>7</v>
      </c>
      <c r="G4884">
        <f t="shared" si="153"/>
        <v>23</v>
      </c>
    </row>
    <row r="4885" spans="1:7" x14ac:dyDescent="0.2">
      <c r="A4885" s="1">
        <v>43669</v>
      </c>
      <c r="B4885">
        <v>7</v>
      </c>
      <c r="C4885">
        <v>16959</v>
      </c>
      <c r="D4885">
        <v>14953</v>
      </c>
      <c r="F4885">
        <f t="shared" si="152"/>
        <v>7</v>
      </c>
      <c r="G4885">
        <f t="shared" si="153"/>
        <v>23</v>
      </c>
    </row>
    <row r="4886" spans="1:7" x14ac:dyDescent="0.2">
      <c r="A4886" s="1">
        <v>43669</v>
      </c>
      <c r="B4886">
        <v>8</v>
      </c>
      <c r="C4886">
        <v>18060</v>
      </c>
      <c r="D4886">
        <v>15782</v>
      </c>
      <c r="F4886">
        <f t="shared" si="152"/>
        <v>7</v>
      </c>
      <c r="G4886">
        <f t="shared" si="153"/>
        <v>23</v>
      </c>
    </row>
    <row r="4887" spans="1:7" x14ac:dyDescent="0.2">
      <c r="A4887" s="1">
        <v>43669</v>
      </c>
      <c r="B4887">
        <v>9</v>
      </c>
      <c r="C4887">
        <v>18423</v>
      </c>
      <c r="D4887">
        <v>16174</v>
      </c>
      <c r="F4887">
        <f t="shared" si="152"/>
        <v>7</v>
      </c>
      <c r="G4887">
        <f t="shared" si="153"/>
        <v>23</v>
      </c>
    </row>
    <row r="4888" spans="1:7" x14ac:dyDescent="0.2">
      <c r="A4888" s="1">
        <v>43669</v>
      </c>
      <c r="B4888">
        <v>10</v>
      </c>
      <c r="C4888">
        <v>18783</v>
      </c>
      <c r="D4888">
        <v>16655</v>
      </c>
      <c r="F4888">
        <f t="shared" si="152"/>
        <v>7</v>
      </c>
      <c r="G4888">
        <f t="shared" si="153"/>
        <v>23</v>
      </c>
    </row>
    <row r="4889" spans="1:7" x14ac:dyDescent="0.2">
      <c r="A4889" s="1">
        <v>43669</v>
      </c>
      <c r="B4889">
        <v>11</v>
      </c>
      <c r="C4889">
        <v>19340</v>
      </c>
      <c r="D4889">
        <v>17176</v>
      </c>
      <c r="F4889">
        <f t="shared" si="152"/>
        <v>7</v>
      </c>
      <c r="G4889">
        <f t="shared" si="153"/>
        <v>23</v>
      </c>
    </row>
    <row r="4890" spans="1:7" x14ac:dyDescent="0.2">
      <c r="A4890" s="1">
        <v>43669</v>
      </c>
      <c r="B4890">
        <v>12</v>
      </c>
      <c r="C4890">
        <v>19507</v>
      </c>
      <c r="D4890">
        <v>17361</v>
      </c>
      <c r="F4890">
        <f t="shared" si="152"/>
        <v>7</v>
      </c>
      <c r="G4890">
        <f t="shared" si="153"/>
        <v>23</v>
      </c>
    </row>
    <row r="4891" spans="1:7" x14ac:dyDescent="0.2">
      <c r="A4891" s="1">
        <v>43669</v>
      </c>
      <c r="B4891">
        <v>13</v>
      </c>
      <c r="C4891">
        <v>19466</v>
      </c>
      <c r="D4891">
        <v>17687</v>
      </c>
      <c r="F4891">
        <f t="shared" si="152"/>
        <v>7</v>
      </c>
      <c r="G4891">
        <f t="shared" si="153"/>
        <v>23</v>
      </c>
    </row>
    <row r="4892" spans="1:7" x14ac:dyDescent="0.2">
      <c r="A4892" s="1">
        <v>43669</v>
      </c>
      <c r="B4892">
        <v>14</v>
      </c>
      <c r="C4892">
        <v>19577</v>
      </c>
      <c r="D4892">
        <v>17812</v>
      </c>
      <c r="F4892">
        <f t="shared" si="152"/>
        <v>7</v>
      </c>
      <c r="G4892">
        <f t="shared" si="153"/>
        <v>23</v>
      </c>
    </row>
    <row r="4893" spans="1:7" x14ac:dyDescent="0.2">
      <c r="A4893" s="1">
        <v>43669</v>
      </c>
      <c r="B4893">
        <v>15</v>
      </c>
      <c r="C4893">
        <v>19642</v>
      </c>
      <c r="D4893">
        <v>18006</v>
      </c>
      <c r="F4893">
        <f t="shared" si="152"/>
        <v>7</v>
      </c>
      <c r="G4893">
        <f t="shared" si="153"/>
        <v>23</v>
      </c>
    </row>
    <row r="4894" spans="1:7" x14ac:dyDescent="0.2">
      <c r="A4894" s="1">
        <v>43669</v>
      </c>
      <c r="B4894">
        <v>16</v>
      </c>
      <c r="C4894">
        <v>20219</v>
      </c>
      <c r="D4894">
        <v>18665</v>
      </c>
      <c r="F4894">
        <f t="shared" si="152"/>
        <v>7</v>
      </c>
      <c r="G4894">
        <f t="shared" si="153"/>
        <v>23</v>
      </c>
    </row>
    <row r="4895" spans="1:7" x14ac:dyDescent="0.2">
      <c r="A4895" s="1">
        <v>43669</v>
      </c>
      <c r="B4895">
        <v>17</v>
      </c>
      <c r="C4895">
        <v>21287</v>
      </c>
      <c r="D4895">
        <v>19888</v>
      </c>
      <c r="F4895">
        <f t="shared" si="152"/>
        <v>7</v>
      </c>
      <c r="G4895">
        <f t="shared" si="153"/>
        <v>23</v>
      </c>
    </row>
    <row r="4896" spans="1:7" x14ac:dyDescent="0.2">
      <c r="A4896" s="1">
        <v>43669</v>
      </c>
      <c r="B4896">
        <v>18</v>
      </c>
      <c r="C4896">
        <v>21049</v>
      </c>
      <c r="D4896">
        <v>19588</v>
      </c>
      <c r="F4896">
        <f t="shared" si="152"/>
        <v>7</v>
      </c>
      <c r="G4896">
        <f t="shared" si="153"/>
        <v>23</v>
      </c>
    </row>
    <row r="4897" spans="1:7" x14ac:dyDescent="0.2">
      <c r="A4897" s="1">
        <v>43669</v>
      </c>
      <c r="B4897">
        <v>19</v>
      </c>
      <c r="C4897">
        <v>20102</v>
      </c>
      <c r="D4897">
        <v>18667</v>
      </c>
      <c r="F4897">
        <f t="shared" si="152"/>
        <v>7</v>
      </c>
      <c r="G4897">
        <f t="shared" si="153"/>
        <v>23</v>
      </c>
    </row>
    <row r="4898" spans="1:7" x14ac:dyDescent="0.2">
      <c r="A4898" s="1">
        <v>43669</v>
      </c>
      <c r="B4898">
        <v>20</v>
      </c>
      <c r="C4898">
        <v>19638</v>
      </c>
      <c r="D4898">
        <v>18407</v>
      </c>
      <c r="F4898">
        <f t="shared" si="152"/>
        <v>7</v>
      </c>
      <c r="G4898">
        <f t="shared" si="153"/>
        <v>23</v>
      </c>
    </row>
    <row r="4899" spans="1:7" x14ac:dyDescent="0.2">
      <c r="A4899" s="1">
        <v>43669</v>
      </c>
      <c r="B4899">
        <v>21</v>
      </c>
      <c r="C4899">
        <v>19470</v>
      </c>
      <c r="D4899">
        <v>18149</v>
      </c>
      <c r="F4899">
        <f t="shared" si="152"/>
        <v>7</v>
      </c>
      <c r="G4899">
        <f t="shared" si="153"/>
        <v>23</v>
      </c>
    </row>
    <row r="4900" spans="1:7" x14ac:dyDescent="0.2">
      <c r="A4900" s="1">
        <v>43669</v>
      </c>
      <c r="B4900">
        <v>22</v>
      </c>
      <c r="C4900">
        <v>18073</v>
      </c>
      <c r="D4900">
        <v>16691</v>
      </c>
      <c r="F4900">
        <f t="shared" si="152"/>
        <v>7</v>
      </c>
      <c r="G4900">
        <f t="shared" si="153"/>
        <v>23</v>
      </c>
    </row>
    <row r="4901" spans="1:7" x14ac:dyDescent="0.2">
      <c r="A4901" s="1">
        <v>43669</v>
      </c>
      <c r="B4901">
        <v>23</v>
      </c>
      <c r="C4901">
        <v>17280</v>
      </c>
      <c r="D4901">
        <v>15373</v>
      </c>
      <c r="F4901">
        <f t="shared" si="152"/>
        <v>7</v>
      </c>
      <c r="G4901">
        <f t="shared" si="153"/>
        <v>23</v>
      </c>
    </row>
    <row r="4902" spans="1:7" x14ac:dyDescent="0.2">
      <c r="A4902" s="1">
        <v>43669</v>
      </c>
      <c r="B4902">
        <v>24</v>
      </c>
      <c r="C4902">
        <v>15964</v>
      </c>
      <c r="D4902">
        <v>14212</v>
      </c>
      <c r="F4902">
        <f t="shared" si="152"/>
        <v>7</v>
      </c>
      <c r="G4902">
        <f t="shared" si="153"/>
        <v>23</v>
      </c>
    </row>
    <row r="4903" spans="1:7" x14ac:dyDescent="0.2">
      <c r="A4903" s="1">
        <v>43670</v>
      </c>
      <c r="B4903">
        <v>1</v>
      </c>
      <c r="C4903">
        <v>15514</v>
      </c>
      <c r="D4903">
        <v>13488</v>
      </c>
      <c r="F4903">
        <f t="shared" si="152"/>
        <v>7</v>
      </c>
      <c r="G4903">
        <f t="shared" si="153"/>
        <v>24</v>
      </c>
    </row>
    <row r="4904" spans="1:7" x14ac:dyDescent="0.2">
      <c r="A4904" s="1">
        <v>43670</v>
      </c>
      <c r="B4904">
        <v>2</v>
      </c>
      <c r="C4904">
        <v>14992</v>
      </c>
      <c r="D4904">
        <v>12989</v>
      </c>
      <c r="F4904">
        <f t="shared" si="152"/>
        <v>7</v>
      </c>
      <c r="G4904">
        <f t="shared" si="153"/>
        <v>24</v>
      </c>
    </row>
    <row r="4905" spans="1:7" x14ac:dyDescent="0.2">
      <c r="A4905" s="1">
        <v>43670</v>
      </c>
      <c r="B4905">
        <v>3</v>
      </c>
      <c r="C4905">
        <v>14660</v>
      </c>
      <c r="D4905">
        <v>12773</v>
      </c>
      <c r="F4905">
        <f t="shared" si="152"/>
        <v>7</v>
      </c>
      <c r="G4905">
        <f t="shared" si="153"/>
        <v>24</v>
      </c>
    </row>
    <row r="4906" spans="1:7" x14ac:dyDescent="0.2">
      <c r="A4906" s="1">
        <v>43670</v>
      </c>
      <c r="B4906">
        <v>4</v>
      </c>
      <c r="C4906">
        <v>14688</v>
      </c>
      <c r="D4906">
        <v>12787</v>
      </c>
      <c r="F4906">
        <f t="shared" si="152"/>
        <v>7</v>
      </c>
      <c r="G4906">
        <f t="shared" si="153"/>
        <v>24</v>
      </c>
    </row>
    <row r="4907" spans="1:7" x14ac:dyDescent="0.2">
      <c r="A4907" s="1">
        <v>43670</v>
      </c>
      <c r="B4907">
        <v>5</v>
      </c>
      <c r="C4907">
        <v>15163</v>
      </c>
      <c r="D4907">
        <v>13178</v>
      </c>
      <c r="F4907">
        <f t="shared" si="152"/>
        <v>7</v>
      </c>
      <c r="G4907">
        <f t="shared" si="153"/>
        <v>24</v>
      </c>
    </row>
    <row r="4908" spans="1:7" x14ac:dyDescent="0.2">
      <c r="A4908" s="1">
        <v>43670</v>
      </c>
      <c r="B4908">
        <v>6</v>
      </c>
      <c r="C4908">
        <v>15931</v>
      </c>
      <c r="D4908">
        <v>13984</v>
      </c>
      <c r="F4908">
        <f t="shared" si="152"/>
        <v>7</v>
      </c>
      <c r="G4908">
        <f t="shared" si="153"/>
        <v>24</v>
      </c>
    </row>
    <row r="4909" spans="1:7" x14ac:dyDescent="0.2">
      <c r="A4909" s="1">
        <v>43670</v>
      </c>
      <c r="B4909">
        <v>7</v>
      </c>
      <c r="C4909">
        <v>16990</v>
      </c>
      <c r="D4909">
        <v>15088</v>
      </c>
      <c r="F4909">
        <f t="shared" si="152"/>
        <v>7</v>
      </c>
      <c r="G4909">
        <f t="shared" si="153"/>
        <v>24</v>
      </c>
    </row>
    <row r="4910" spans="1:7" x14ac:dyDescent="0.2">
      <c r="A4910" s="1">
        <v>43670</v>
      </c>
      <c r="B4910">
        <v>8</v>
      </c>
      <c r="C4910">
        <v>17706</v>
      </c>
      <c r="D4910">
        <v>15747</v>
      </c>
      <c r="F4910">
        <f t="shared" si="152"/>
        <v>7</v>
      </c>
      <c r="G4910">
        <f t="shared" si="153"/>
        <v>24</v>
      </c>
    </row>
    <row r="4911" spans="1:7" x14ac:dyDescent="0.2">
      <c r="A4911" s="1">
        <v>43670</v>
      </c>
      <c r="B4911">
        <v>9</v>
      </c>
      <c r="C4911">
        <v>17989</v>
      </c>
      <c r="D4911">
        <v>16115</v>
      </c>
      <c r="F4911">
        <f t="shared" si="152"/>
        <v>7</v>
      </c>
      <c r="G4911">
        <f t="shared" si="153"/>
        <v>24</v>
      </c>
    </row>
    <row r="4912" spans="1:7" x14ac:dyDescent="0.2">
      <c r="A4912" s="1">
        <v>43670</v>
      </c>
      <c r="B4912">
        <v>10</v>
      </c>
      <c r="C4912">
        <v>18338</v>
      </c>
      <c r="D4912">
        <v>16521</v>
      </c>
      <c r="F4912">
        <f t="shared" si="152"/>
        <v>7</v>
      </c>
      <c r="G4912">
        <f t="shared" si="153"/>
        <v>24</v>
      </c>
    </row>
    <row r="4913" spans="1:7" x14ac:dyDescent="0.2">
      <c r="A4913" s="1">
        <v>43670</v>
      </c>
      <c r="B4913">
        <v>11</v>
      </c>
      <c r="C4913">
        <v>18673</v>
      </c>
      <c r="D4913">
        <v>17011</v>
      </c>
      <c r="F4913">
        <f t="shared" si="152"/>
        <v>7</v>
      </c>
      <c r="G4913">
        <f t="shared" si="153"/>
        <v>24</v>
      </c>
    </row>
    <row r="4914" spans="1:7" x14ac:dyDescent="0.2">
      <c r="A4914" s="1">
        <v>43670</v>
      </c>
      <c r="B4914">
        <v>12</v>
      </c>
      <c r="C4914">
        <v>19077</v>
      </c>
      <c r="D4914">
        <v>17323</v>
      </c>
      <c r="F4914">
        <f t="shared" si="152"/>
        <v>7</v>
      </c>
      <c r="G4914">
        <f t="shared" si="153"/>
        <v>24</v>
      </c>
    </row>
    <row r="4915" spans="1:7" x14ac:dyDescent="0.2">
      <c r="A4915" s="1">
        <v>43670</v>
      </c>
      <c r="B4915">
        <v>13</v>
      </c>
      <c r="C4915">
        <v>19173</v>
      </c>
      <c r="D4915">
        <v>17649</v>
      </c>
      <c r="F4915">
        <f t="shared" si="152"/>
        <v>7</v>
      </c>
      <c r="G4915">
        <f t="shared" si="153"/>
        <v>24</v>
      </c>
    </row>
    <row r="4916" spans="1:7" x14ac:dyDescent="0.2">
      <c r="A4916" s="1">
        <v>43670</v>
      </c>
      <c r="B4916">
        <v>14</v>
      </c>
      <c r="C4916">
        <v>19615</v>
      </c>
      <c r="D4916">
        <v>17809</v>
      </c>
      <c r="F4916">
        <f t="shared" si="152"/>
        <v>7</v>
      </c>
      <c r="G4916">
        <f t="shared" si="153"/>
        <v>24</v>
      </c>
    </row>
    <row r="4917" spans="1:7" x14ac:dyDescent="0.2">
      <c r="A4917" s="1">
        <v>43670</v>
      </c>
      <c r="B4917">
        <v>15</v>
      </c>
      <c r="C4917">
        <v>19525</v>
      </c>
      <c r="D4917">
        <v>18057</v>
      </c>
      <c r="F4917">
        <f t="shared" si="152"/>
        <v>7</v>
      </c>
      <c r="G4917">
        <f t="shared" si="153"/>
        <v>24</v>
      </c>
    </row>
    <row r="4918" spans="1:7" x14ac:dyDescent="0.2">
      <c r="A4918" s="1">
        <v>43670</v>
      </c>
      <c r="B4918">
        <v>16</v>
      </c>
      <c r="C4918">
        <v>20264</v>
      </c>
      <c r="D4918">
        <v>18717</v>
      </c>
      <c r="F4918">
        <f t="shared" si="152"/>
        <v>7</v>
      </c>
      <c r="G4918">
        <f t="shared" si="153"/>
        <v>24</v>
      </c>
    </row>
    <row r="4919" spans="1:7" x14ac:dyDescent="0.2">
      <c r="A4919" s="1">
        <v>43670</v>
      </c>
      <c r="B4919">
        <v>17</v>
      </c>
      <c r="C4919">
        <v>20990</v>
      </c>
      <c r="D4919">
        <v>19255</v>
      </c>
      <c r="F4919">
        <f t="shared" si="152"/>
        <v>7</v>
      </c>
      <c r="G4919">
        <f t="shared" si="153"/>
        <v>24</v>
      </c>
    </row>
    <row r="4920" spans="1:7" x14ac:dyDescent="0.2">
      <c r="A4920" s="1">
        <v>43670</v>
      </c>
      <c r="B4920">
        <v>18</v>
      </c>
      <c r="C4920">
        <v>21231</v>
      </c>
      <c r="D4920">
        <v>19394</v>
      </c>
      <c r="F4920">
        <f t="shared" si="152"/>
        <v>7</v>
      </c>
      <c r="G4920">
        <f t="shared" si="153"/>
        <v>24</v>
      </c>
    </row>
    <row r="4921" spans="1:7" x14ac:dyDescent="0.2">
      <c r="A4921" s="1">
        <v>43670</v>
      </c>
      <c r="B4921">
        <v>19</v>
      </c>
      <c r="C4921">
        <v>20877</v>
      </c>
      <c r="D4921">
        <v>19311</v>
      </c>
      <c r="F4921">
        <f t="shared" si="152"/>
        <v>7</v>
      </c>
      <c r="G4921">
        <f t="shared" si="153"/>
        <v>24</v>
      </c>
    </row>
    <row r="4922" spans="1:7" x14ac:dyDescent="0.2">
      <c r="A4922" s="1">
        <v>43670</v>
      </c>
      <c r="B4922">
        <v>20</v>
      </c>
      <c r="C4922">
        <v>20283</v>
      </c>
      <c r="D4922">
        <v>18747</v>
      </c>
      <c r="F4922">
        <f t="shared" si="152"/>
        <v>7</v>
      </c>
      <c r="G4922">
        <f t="shared" si="153"/>
        <v>24</v>
      </c>
    </row>
    <row r="4923" spans="1:7" x14ac:dyDescent="0.2">
      <c r="A4923" s="1">
        <v>43670</v>
      </c>
      <c r="B4923">
        <v>21</v>
      </c>
      <c r="C4923">
        <v>19856</v>
      </c>
      <c r="D4923">
        <v>18263</v>
      </c>
      <c r="F4923">
        <f t="shared" si="152"/>
        <v>7</v>
      </c>
      <c r="G4923">
        <f t="shared" si="153"/>
        <v>24</v>
      </c>
    </row>
    <row r="4924" spans="1:7" x14ac:dyDescent="0.2">
      <c r="A4924" s="1">
        <v>43670</v>
      </c>
      <c r="B4924">
        <v>22</v>
      </c>
      <c r="C4924">
        <v>18835</v>
      </c>
      <c r="D4924">
        <v>17104</v>
      </c>
      <c r="F4924">
        <f t="shared" si="152"/>
        <v>7</v>
      </c>
      <c r="G4924">
        <f t="shared" si="153"/>
        <v>24</v>
      </c>
    </row>
    <row r="4925" spans="1:7" x14ac:dyDescent="0.2">
      <c r="A4925" s="1">
        <v>43670</v>
      </c>
      <c r="B4925">
        <v>23</v>
      </c>
      <c r="C4925">
        <v>17417</v>
      </c>
      <c r="D4925">
        <v>15536</v>
      </c>
      <c r="F4925">
        <f t="shared" si="152"/>
        <v>7</v>
      </c>
      <c r="G4925">
        <f t="shared" si="153"/>
        <v>24</v>
      </c>
    </row>
    <row r="4926" spans="1:7" x14ac:dyDescent="0.2">
      <c r="A4926" s="1">
        <v>43670</v>
      </c>
      <c r="B4926">
        <v>24</v>
      </c>
      <c r="C4926">
        <v>16006</v>
      </c>
      <c r="D4926">
        <v>14155</v>
      </c>
      <c r="F4926">
        <f t="shared" si="152"/>
        <v>7</v>
      </c>
      <c r="G4926">
        <f t="shared" si="153"/>
        <v>24</v>
      </c>
    </row>
    <row r="4927" spans="1:7" x14ac:dyDescent="0.2">
      <c r="A4927" s="1">
        <v>43671</v>
      </c>
      <c r="B4927">
        <v>1</v>
      </c>
      <c r="C4927">
        <v>15249</v>
      </c>
      <c r="D4927">
        <v>13374</v>
      </c>
      <c r="F4927">
        <f t="shared" si="152"/>
        <v>7</v>
      </c>
      <c r="G4927">
        <f t="shared" si="153"/>
        <v>25</v>
      </c>
    </row>
    <row r="4928" spans="1:7" x14ac:dyDescent="0.2">
      <c r="A4928" s="1">
        <v>43671</v>
      </c>
      <c r="B4928">
        <v>2</v>
      </c>
      <c r="C4928">
        <v>14916</v>
      </c>
      <c r="D4928">
        <v>12973</v>
      </c>
      <c r="F4928">
        <f t="shared" si="152"/>
        <v>7</v>
      </c>
      <c r="G4928">
        <f t="shared" si="153"/>
        <v>25</v>
      </c>
    </row>
    <row r="4929" spans="1:7" x14ac:dyDescent="0.2">
      <c r="A4929" s="1">
        <v>43671</v>
      </c>
      <c r="B4929">
        <v>3</v>
      </c>
      <c r="C4929">
        <v>14641</v>
      </c>
      <c r="D4929">
        <v>12719</v>
      </c>
      <c r="F4929">
        <f t="shared" si="152"/>
        <v>7</v>
      </c>
      <c r="G4929">
        <f t="shared" si="153"/>
        <v>25</v>
      </c>
    </row>
    <row r="4930" spans="1:7" x14ac:dyDescent="0.2">
      <c r="A4930" s="1">
        <v>43671</v>
      </c>
      <c r="B4930">
        <v>4</v>
      </c>
      <c r="C4930">
        <v>14674</v>
      </c>
      <c r="D4930">
        <v>12684</v>
      </c>
      <c r="F4930">
        <f t="shared" si="152"/>
        <v>7</v>
      </c>
      <c r="G4930">
        <f t="shared" si="153"/>
        <v>25</v>
      </c>
    </row>
    <row r="4931" spans="1:7" x14ac:dyDescent="0.2">
      <c r="A4931" s="1">
        <v>43671</v>
      </c>
      <c r="B4931">
        <v>5</v>
      </c>
      <c r="C4931">
        <v>15144</v>
      </c>
      <c r="D4931">
        <v>13206</v>
      </c>
      <c r="F4931">
        <f t="shared" si="152"/>
        <v>7</v>
      </c>
      <c r="G4931">
        <f t="shared" si="153"/>
        <v>25</v>
      </c>
    </row>
    <row r="4932" spans="1:7" x14ac:dyDescent="0.2">
      <c r="A4932" s="1">
        <v>43671</v>
      </c>
      <c r="B4932">
        <v>6</v>
      </c>
      <c r="C4932">
        <v>15631</v>
      </c>
      <c r="D4932">
        <v>13831</v>
      </c>
      <c r="F4932">
        <f t="shared" si="152"/>
        <v>7</v>
      </c>
      <c r="G4932">
        <f t="shared" si="153"/>
        <v>25</v>
      </c>
    </row>
    <row r="4933" spans="1:7" x14ac:dyDescent="0.2">
      <c r="A4933" s="1">
        <v>43671</v>
      </c>
      <c r="B4933">
        <v>7</v>
      </c>
      <c r="C4933">
        <v>16255</v>
      </c>
      <c r="D4933">
        <v>14805</v>
      </c>
      <c r="F4933">
        <f t="shared" si="152"/>
        <v>7</v>
      </c>
      <c r="G4933">
        <f t="shared" si="153"/>
        <v>25</v>
      </c>
    </row>
    <row r="4934" spans="1:7" x14ac:dyDescent="0.2">
      <c r="A4934" s="1">
        <v>43671</v>
      </c>
      <c r="B4934">
        <v>8</v>
      </c>
      <c r="C4934">
        <v>17301</v>
      </c>
      <c r="D4934">
        <v>15746</v>
      </c>
      <c r="F4934">
        <f t="shared" si="152"/>
        <v>7</v>
      </c>
      <c r="G4934">
        <f t="shared" si="153"/>
        <v>25</v>
      </c>
    </row>
    <row r="4935" spans="1:7" x14ac:dyDescent="0.2">
      <c r="A4935" s="1">
        <v>43671</v>
      </c>
      <c r="B4935">
        <v>9</v>
      </c>
      <c r="C4935">
        <v>18154</v>
      </c>
      <c r="D4935">
        <v>16389</v>
      </c>
      <c r="F4935">
        <f t="shared" si="152"/>
        <v>7</v>
      </c>
      <c r="G4935">
        <f t="shared" si="153"/>
        <v>25</v>
      </c>
    </row>
    <row r="4936" spans="1:7" x14ac:dyDescent="0.2">
      <c r="A4936" s="1">
        <v>43671</v>
      </c>
      <c r="B4936">
        <v>10</v>
      </c>
      <c r="C4936">
        <v>18781</v>
      </c>
      <c r="D4936">
        <v>16997</v>
      </c>
      <c r="F4936">
        <f t="shared" ref="F4936:F4999" si="154">MONTH(A4936)</f>
        <v>7</v>
      </c>
      <c r="G4936">
        <f t="shared" ref="G4936:G4999" si="155">DAY(A4936)</f>
        <v>25</v>
      </c>
    </row>
    <row r="4937" spans="1:7" x14ac:dyDescent="0.2">
      <c r="A4937" s="1">
        <v>43671</v>
      </c>
      <c r="B4937">
        <v>11</v>
      </c>
      <c r="C4937">
        <v>19355</v>
      </c>
      <c r="D4937">
        <v>17569</v>
      </c>
      <c r="F4937">
        <f t="shared" si="154"/>
        <v>7</v>
      </c>
      <c r="G4937">
        <f t="shared" si="155"/>
        <v>25</v>
      </c>
    </row>
    <row r="4938" spans="1:7" x14ac:dyDescent="0.2">
      <c r="A4938" s="1">
        <v>43671</v>
      </c>
      <c r="B4938">
        <v>12</v>
      </c>
      <c r="C4938">
        <v>19908</v>
      </c>
      <c r="D4938">
        <v>18164</v>
      </c>
      <c r="F4938">
        <f t="shared" si="154"/>
        <v>7</v>
      </c>
      <c r="G4938">
        <f t="shared" si="155"/>
        <v>25</v>
      </c>
    </row>
    <row r="4939" spans="1:7" x14ac:dyDescent="0.2">
      <c r="A4939" s="1">
        <v>43671</v>
      </c>
      <c r="B4939">
        <v>13</v>
      </c>
      <c r="C4939">
        <v>20455</v>
      </c>
      <c r="D4939">
        <v>18713</v>
      </c>
      <c r="F4939">
        <f t="shared" si="154"/>
        <v>7</v>
      </c>
      <c r="G4939">
        <f t="shared" si="155"/>
        <v>25</v>
      </c>
    </row>
    <row r="4940" spans="1:7" x14ac:dyDescent="0.2">
      <c r="A4940" s="1">
        <v>43671</v>
      </c>
      <c r="B4940">
        <v>14</v>
      </c>
      <c r="C4940">
        <v>20658</v>
      </c>
      <c r="D4940">
        <v>19192</v>
      </c>
      <c r="F4940">
        <f t="shared" si="154"/>
        <v>7</v>
      </c>
      <c r="G4940">
        <f t="shared" si="155"/>
        <v>25</v>
      </c>
    </row>
    <row r="4941" spans="1:7" x14ac:dyDescent="0.2">
      <c r="A4941" s="1">
        <v>43671</v>
      </c>
      <c r="B4941">
        <v>15</v>
      </c>
      <c r="C4941">
        <v>21156</v>
      </c>
      <c r="D4941">
        <v>19625</v>
      </c>
      <c r="F4941">
        <f t="shared" si="154"/>
        <v>7</v>
      </c>
      <c r="G4941">
        <f t="shared" si="155"/>
        <v>25</v>
      </c>
    </row>
    <row r="4942" spans="1:7" x14ac:dyDescent="0.2">
      <c r="A4942" s="1">
        <v>43671</v>
      </c>
      <c r="B4942">
        <v>16</v>
      </c>
      <c r="C4942">
        <v>22028</v>
      </c>
      <c r="D4942">
        <v>20274</v>
      </c>
      <c r="F4942">
        <f t="shared" si="154"/>
        <v>7</v>
      </c>
      <c r="G4942">
        <f t="shared" si="155"/>
        <v>25</v>
      </c>
    </row>
    <row r="4943" spans="1:7" x14ac:dyDescent="0.2">
      <c r="A4943" s="1">
        <v>43671</v>
      </c>
      <c r="B4943">
        <v>17</v>
      </c>
      <c r="C4943">
        <v>22126</v>
      </c>
      <c r="D4943">
        <v>20589</v>
      </c>
      <c r="F4943">
        <f t="shared" si="154"/>
        <v>7</v>
      </c>
      <c r="G4943">
        <f t="shared" si="155"/>
        <v>25</v>
      </c>
    </row>
    <row r="4944" spans="1:7" x14ac:dyDescent="0.2">
      <c r="A4944" s="1">
        <v>43671</v>
      </c>
      <c r="B4944">
        <v>18</v>
      </c>
      <c r="C4944">
        <v>22144</v>
      </c>
      <c r="D4944">
        <v>20613</v>
      </c>
      <c r="F4944">
        <f t="shared" si="154"/>
        <v>7</v>
      </c>
      <c r="G4944">
        <f t="shared" si="155"/>
        <v>25</v>
      </c>
    </row>
    <row r="4945" spans="1:7" x14ac:dyDescent="0.2">
      <c r="A4945" s="1">
        <v>43671</v>
      </c>
      <c r="B4945">
        <v>19</v>
      </c>
      <c r="C4945">
        <v>21770</v>
      </c>
      <c r="D4945">
        <v>20461</v>
      </c>
      <c r="F4945">
        <f t="shared" si="154"/>
        <v>7</v>
      </c>
      <c r="G4945">
        <f t="shared" si="155"/>
        <v>25</v>
      </c>
    </row>
    <row r="4946" spans="1:7" x14ac:dyDescent="0.2">
      <c r="A4946" s="1">
        <v>43671</v>
      </c>
      <c r="B4946">
        <v>20</v>
      </c>
      <c r="C4946">
        <v>21780</v>
      </c>
      <c r="D4946">
        <v>20033</v>
      </c>
      <c r="F4946">
        <f t="shared" si="154"/>
        <v>7</v>
      </c>
      <c r="G4946">
        <f t="shared" si="155"/>
        <v>25</v>
      </c>
    </row>
    <row r="4947" spans="1:7" x14ac:dyDescent="0.2">
      <c r="A4947" s="1">
        <v>43671</v>
      </c>
      <c r="B4947">
        <v>21</v>
      </c>
      <c r="C4947">
        <v>21745</v>
      </c>
      <c r="D4947">
        <v>19545</v>
      </c>
      <c r="F4947">
        <f t="shared" si="154"/>
        <v>7</v>
      </c>
      <c r="G4947">
        <f t="shared" si="155"/>
        <v>25</v>
      </c>
    </row>
    <row r="4948" spans="1:7" x14ac:dyDescent="0.2">
      <c r="A4948" s="1">
        <v>43671</v>
      </c>
      <c r="B4948">
        <v>22</v>
      </c>
      <c r="C4948">
        <v>20605</v>
      </c>
      <c r="D4948">
        <v>18386</v>
      </c>
      <c r="F4948">
        <f t="shared" si="154"/>
        <v>7</v>
      </c>
      <c r="G4948">
        <f t="shared" si="155"/>
        <v>25</v>
      </c>
    </row>
    <row r="4949" spans="1:7" x14ac:dyDescent="0.2">
      <c r="A4949" s="1">
        <v>43671</v>
      </c>
      <c r="B4949">
        <v>23</v>
      </c>
      <c r="C4949">
        <v>19005</v>
      </c>
      <c r="D4949">
        <v>16586</v>
      </c>
      <c r="F4949">
        <f t="shared" si="154"/>
        <v>7</v>
      </c>
      <c r="G4949">
        <f t="shared" si="155"/>
        <v>25</v>
      </c>
    </row>
    <row r="4950" spans="1:7" x14ac:dyDescent="0.2">
      <c r="A4950" s="1">
        <v>43671</v>
      </c>
      <c r="B4950">
        <v>24</v>
      </c>
      <c r="C4950">
        <v>17793</v>
      </c>
      <c r="D4950">
        <v>15325</v>
      </c>
      <c r="F4950">
        <f t="shared" si="154"/>
        <v>7</v>
      </c>
      <c r="G4950">
        <f t="shared" si="155"/>
        <v>25</v>
      </c>
    </row>
    <row r="4951" spans="1:7" x14ac:dyDescent="0.2">
      <c r="A4951" s="1">
        <v>43672</v>
      </c>
      <c r="B4951">
        <v>1</v>
      </c>
      <c r="C4951">
        <v>16868</v>
      </c>
      <c r="D4951">
        <v>14442</v>
      </c>
      <c r="F4951">
        <f t="shared" si="154"/>
        <v>7</v>
      </c>
      <c r="G4951">
        <f t="shared" si="155"/>
        <v>26</v>
      </c>
    </row>
    <row r="4952" spans="1:7" x14ac:dyDescent="0.2">
      <c r="A4952" s="1">
        <v>43672</v>
      </c>
      <c r="B4952">
        <v>2</v>
      </c>
      <c r="C4952">
        <v>16177</v>
      </c>
      <c r="D4952">
        <v>13785</v>
      </c>
      <c r="F4952">
        <f t="shared" si="154"/>
        <v>7</v>
      </c>
      <c r="G4952">
        <f t="shared" si="155"/>
        <v>26</v>
      </c>
    </row>
    <row r="4953" spans="1:7" x14ac:dyDescent="0.2">
      <c r="A4953" s="1">
        <v>43672</v>
      </c>
      <c r="B4953">
        <v>3</v>
      </c>
      <c r="C4953">
        <v>15764</v>
      </c>
      <c r="D4953">
        <v>13390</v>
      </c>
      <c r="F4953">
        <f t="shared" si="154"/>
        <v>7</v>
      </c>
      <c r="G4953">
        <f t="shared" si="155"/>
        <v>26</v>
      </c>
    </row>
    <row r="4954" spans="1:7" x14ac:dyDescent="0.2">
      <c r="A4954" s="1">
        <v>43672</v>
      </c>
      <c r="B4954">
        <v>4</v>
      </c>
      <c r="C4954">
        <v>15745</v>
      </c>
      <c r="D4954">
        <v>13475</v>
      </c>
      <c r="F4954">
        <f t="shared" si="154"/>
        <v>7</v>
      </c>
      <c r="G4954">
        <f t="shared" si="155"/>
        <v>26</v>
      </c>
    </row>
    <row r="4955" spans="1:7" x14ac:dyDescent="0.2">
      <c r="A4955" s="1">
        <v>43672</v>
      </c>
      <c r="B4955">
        <v>5</v>
      </c>
      <c r="C4955">
        <v>16317</v>
      </c>
      <c r="D4955">
        <v>13800</v>
      </c>
      <c r="F4955">
        <f t="shared" si="154"/>
        <v>7</v>
      </c>
      <c r="G4955">
        <f t="shared" si="155"/>
        <v>26</v>
      </c>
    </row>
    <row r="4956" spans="1:7" x14ac:dyDescent="0.2">
      <c r="A4956" s="1">
        <v>43672</v>
      </c>
      <c r="B4956">
        <v>6</v>
      </c>
      <c r="C4956">
        <v>16958</v>
      </c>
      <c r="D4956">
        <v>14518</v>
      </c>
      <c r="F4956">
        <f t="shared" si="154"/>
        <v>7</v>
      </c>
      <c r="G4956">
        <f t="shared" si="155"/>
        <v>26</v>
      </c>
    </row>
    <row r="4957" spans="1:7" x14ac:dyDescent="0.2">
      <c r="A4957" s="1">
        <v>43672</v>
      </c>
      <c r="B4957">
        <v>7</v>
      </c>
      <c r="C4957">
        <v>17601</v>
      </c>
      <c r="D4957">
        <v>15661</v>
      </c>
      <c r="F4957">
        <f t="shared" si="154"/>
        <v>7</v>
      </c>
      <c r="G4957">
        <f t="shared" si="155"/>
        <v>26</v>
      </c>
    </row>
    <row r="4958" spans="1:7" x14ac:dyDescent="0.2">
      <c r="A4958" s="1">
        <v>43672</v>
      </c>
      <c r="B4958">
        <v>8</v>
      </c>
      <c r="C4958">
        <v>18210</v>
      </c>
      <c r="D4958">
        <v>16617</v>
      </c>
      <c r="F4958">
        <f t="shared" si="154"/>
        <v>7</v>
      </c>
      <c r="G4958">
        <f t="shared" si="155"/>
        <v>26</v>
      </c>
    </row>
    <row r="4959" spans="1:7" x14ac:dyDescent="0.2">
      <c r="A4959" s="1">
        <v>43672</v>
      </c>
      <c r="B4959">
        <v>9</v>
      </c>
      <c r="C4959">
        <v>19261</v>
      </c>
      <c r="D4959">
        <v>17558</v>
      </c>
      <c r="F4959">
        <f t="shared" si="154"/>
        <v>7</v>
      </c>
      <c r="G4959">
        <f t="shared" si="155"/>
        <v>26</v>
      </c>
    </row>
    <row r="4960" spans="1:7" x14ac:dyDescent="0.2">
      <c r="A4960" s="1">
        <v>43672</v>
      </c>
      <c r="B4960">
        <v>10</v>
      </c>
      <c r="C4960">
        <v>20400</v>
      </c>
      <c r="D4960">
        <v>18385</v>
      </c>
      <c r="F4960">
        <f t="shared" si="154"/>
        <v>7</v>
      </c>
      <c r="G4960">
        <f t="shared" si="155"/>
        <v>26</v>
      </c>
    </row>
    <row r="4961" spans="1:7" x14ac:dyDescent="0.2">
      <c r="A4961" s="1">
        <v>43672</v>
      </c>
      <c r="B4961">
        <v>11</v>
      </c>
      <c r="C4961">
        <v>21146</v>
      </c>
      <c r="D4961">
        <v>19236</v>
      </c>
      <c r="F4961">
        <f t="shared" si="154"/>
        <v>7</v>
      </c>
      <c r="G4961">
        <f t="shared" si="155"/>
        <v>26</v>
      </c>
    </row>
    <row r="4962" spans="1:7" x14ac:dyDescent="0.2">
      <c r="A4962" s="1">
        <v>43672</v>
      </c>
      <c r="B4962">
        <v>12</v>
      </c>
      <c r="C4962">
        <v>21671</v>
      </c>
      <c r="D4962">
        <v>19827</v>
      </c>
      <c r="F4962">
        <f t="shared" si="154"/>
        <v>7</v>
      </c>
      <c r="G4962">
        <f t="shared" si="155"/>
        <v>26</v>
      </c>
    </row>
    <row r="4963" spans="1:7" x14ac:dyDescent="0.2">
      <c r="A4963" s="1">
        <v>43672</v>
      </c>
      <c r="B4963">
        <v>13</v>
      </c>
      <c r="C4963">
        <v>22186</v>
      </c>
      <c r="D4963">
        <v>20235</v>
      </c>
      <c r="F4963">
        <f t="shared" si="154"/>
        <v>7</v>
      </c>
      <c r="G4963">
        <f t="shared" si="155"/>
        <v>26</v>
      </c>
    </row>
    <row r="4964" spans="1:7" x14ac:dyDescent="0.2">
      <c r="A4964" s="1">
        <v>43672</v>
      </c>
      <c r="B4964">
        <v>14</v>
      </c>
      <c r="C4964">
        <v>22414</v>
      </c>
      <c r="D4964">
        <v>20571</v>
      </c>
      <c r="F4964">
        <f t="shared" si="154"/>
        <v>7</v>
      </c>
      <c r="G4964">
        <f t="shared" si="155"/>
        <v>26</v>
      </c>
    </row>
    <row r="4965" spans="1:7" x14ac:dyDescent="0.2">
      <c r="A4965" s="1">
        <v>43672</v>
      </c>
      <c r="B4965">
        <v>15</v>
      </c>
      <c r="C4965">
        <v>22368</v>
      </c>
      <c r="D4965">
        <v>20620</v>
      </c>
      <c r="F4965">
        <f t="shared" si="154"/>
        <v>7</v>
      </c>
      <c r="G4965">
        <f t="shared" si="155"/>
        <v>26</v>
      </c>
    </row>
    <row r="4966" spans="1:7" x14ac:dyDescent="0.2">
      <c r="A4966" s="1">
        <v>43672</v>
      </c>
      <c r="B4966">
        <v>16</v>
      </c>
      <c r="C4966">
        <v>22350</v>
      </c>
      <c r="D4966">
        <v>20787</v>
      </c>
      <c r="F4966">
        <f t="shared" si="154"/>
        <v>7</v>
      </c>
      <c r="G4966">
        <f t="shared" si="155"/>
        <v>26</v>
      </c>
    </row>
    <row r="4967" spans="1:7" x14ac:dyDescent="0.2">
      <c r="A4967" s="1">
        <v>43672</v>
      </c>
      <c r="B4967">
        <v>17</v>
      </c>
      <c r="C4967">
        <v>22479</v>
      </c>
      <c r="D4967">
        <v>20986</v>
      </c>
      <c r="F4967">
        <f t="shared" si="154"/>
        <v>7</v>
      </c>
      <c r="G4967">
        <f t="shared" si="155"/>
        <v>26</v>
      </c>
    </row>
    <row r="4968" spans="1:7" x14ac:dyDescent="0.2">
      <c r="A4968" s="1">
        <v>43672</v>
      </c>
      <c r="B4968">
        <v>18</v>
      </c>
      <c r="C4968">
        <v>22246</v>
      </c>
      <c r="D4968">
        <v>20821</v>
      </c>
      <c r="F4968">
        <f t="shared" si="154"/>
        <v>7</v>
      </c>
      <c r="G4968">
        <f t="shared" si="155"/>
        <v>26</v>
      </c>
    </row>
    <row r="4969" spans="1:7" x14ac:dyDescent="0.2">
      <c r="A4969" s="1">
        <v>43672</v>
      </c>
      <c r="B4969">
        <v>19</v>
      </c>
      <c r="C4969">
        <v>22239</v>
      </c>
      <c r="D4969">
        <v>20667</v>
      </c>
      <c r="F4969">
        <f t="shared" si="154"/>
        <v>7</v>
      </c>
      <c r="G4969">
        <f t="shared" si="155"/>
        <v>26</v>
      </c>
    </row>
    <row r="4970" spans="1:7" x14ac:dyDescent="0.2">
      <c r="A4970" s="1">
        <v>43672</v>
      </c>
      <c r="B4970">
        <v>20</v>
      </c>
      <c r="C4970">
        <v>21870</v>
      </c>
      <c r="D4970">
        <v>20097</v>
      </c>
      <c r="F4970">
        <f t="shared" si="154"/>
        <v>7</v>
      </c>
      <c r="G4970">
        <f t="shared" si="155"/>
        <v>26</v>
      </c>
    </row>
    <row r="4971" spans="1:7" x14ac:dyDescent="0.2">
      <c r="A4971" s="1">
        <v>43672</v>
      </c>
      <c r="B4971">
        <v>21</v>
      </c>
      <c r="C4971">
        <v>21569</v>
      </c>
      <c r="D4971">
        <v>19814</v>
      </c>
      <c r="F4971">
        <f t="shared" si="154"/>
        <v>7</v>
      </c>
      <c r="G4971">
        <f t="shared" si="155"/>
        <v>26</v>
      </c>
    </row>
    <row r="4972" spans="1:7" x14ac:dyDescent="0.2">
      <c r="A4972" s="1">
        <v>43672</v>
      </c>
      <c r="B4972">
        <v>22</v>
      </c>
      <c r="C4972">
        <v>20436</v>
      </c>
      <c r="D4972">
        <v>18514</v>
      </c>
      <c r="F4972">
        <f t="shared" si="154"/>
        <v>7</v>
      </c>
      <c r="G4972">
        <f t="shared" si="155"/>
        <v>26</v>
      </c>
    </row>
    <row r="4973" spans="1:7" x14ac:dyDescent="0.2">
      <c r="A4973" s="1">
        <v>43672</v>
      </c>
      <c r="B4973">
        <v>23</v>
      </c>
      <c r="C4973">
        <v>19238</v>
      </c>
      <c r="D4973">
        <v>16909</v>
      </c>
      <c r="F4973">
        <f t="shared" si="154"/>
        <v>7</v>
      </c>
      <c r="G4973">
        <f t="shared" si="155"/>
        <v>26</v>
      </c>
    </row>
    <row r="4974" spans="1:7" x14ac:dyDescent="0.2">
      <c r="A4974" s="1">
        <v>43672</v>
      </c>
      <c r="B4974">
        <v>24</v>
      </c>
      <c r="C4974">
        <v>17892</v>
      </c>
      <c r="D4974">
        <v>15548</v>
      </c>
      <c r="F4974">
        <f t="shared" si="154"/>
        <v>7</v>
      </c>
      <c r="G4974">
        <f t="shared" si="155"/>
        <v>26</v>
      </c>
    </row>
    <row r="4975" spans="1:7" x14ac:dyDescent="0.2">
      <c r="A4975" s="1">
        <v>43673</v>
      </c>
      <c r="B4975">
        <v>1</v>
      </c>
      <c r="C4975">
        <v>16901</v>
      </c>
      <c r="D4975">
        <v>14585</v>
      </c>
      <c r="F4975">
        <f t="shared" si="154"/>
        <v>7</v>
      </c>
      <c r="G4975">
        <f t="shared" si="155"/>
        <v>27</v>
      </c>
    </row>
    <row r="4976" spans="1:7" x14ac:dyDescent="0.2">
      <c r="A4976" s="1">
        <v>43673</v>
      </c>
      <c r="B4976">
        <v>2</v>
      </c>
      <c r="C4976">
        <v>16371</v>
      </c>
      <c r="D4976">
        <v>13872</v>
      </c>
      <c r="F4976">
        <f t="shared" si="154"/>
        <v>7</v>
      </c>
      <c r="G4976">
        <f t="shared" si="155"/>
        <v>27</v>
      </c>
    </row>
    <row r="4977" spans="1:7" x14ac:dyDescent="0.2">
      <c r="A4977" s="1">
        <v>43673</v>
      </c>
      <c r="B4977">
        <v>3</v>
      </c>
      <c r="C4977">
        <v>15903</v>
      </c>
      <c r="D4977">
        <v>13383</v>
      </c>
      <c r="F4977">
        <f t="shared" si="154"/>
        <v>7</v>
      </c>
      <c r="G4977">
        <f t="shared" si="155"/>
        <v>27</v>
      </c>
    </row>
    <row r="4978" spans="1:7" x14ac:dyDescent="0.2">
      <c r="A4978" s="1">
        <v>43673</v>
      </c>
      <c r="B4978">
        <v>4</v>
      </c>
      <c r="C4978">
        <v>15514</v>
      </c>
      <c r="D4978">
        <v>13075</v>
      </c>
      <c r="F4978">
        <f t="shared" si="154"/>
        <v>7</v>
      </c>
      <c r="G4978">
        <f t="shared" si="155"/>
        <v>27</v>
      </c>
    </row>
    <row r="4979" spans="1:7" x14ac:dyDescent="0.2">
      <c r="A4979" s="1">
        <v>43673</v>
      </c>
      <c r="B4979">
        <v>5</v>
      </c>
      <c r="C4979">
        <v>15399</v>
      </c>
      <c r="D4979">
        <v>13051</v>
      </c>
      <c r="F4979">
        <f t="shared" si="154"/>
        <v>7</v>
      </c>
      <c r="G4979">
        <f t="shared" si="155"/>
        <v>27</v>
      </c>
    </row>
    <row r="4980" spans="1:7" x14ac:dyDescent="0.2">
      <c r="A4980" s="1">
        <v>43673</v>
      </c>
      <c r="B4980">
        <v>6</v>
      </c>
      <c r="C4980">
        <v>15449</v>
      </c>
      <c r="D4980">
        <v>13113</v>
      </c>
      <c r="F4980">
        <f t="shared" si="154"/>
        <v>7</v>
      </c>
      <c r="G4980">
        <f t="shared" si="155"/>
        <v>27</v>
      </c>
    </row>
    <row r="4981" spans="1:7" x14ac:dyDescent="0.2">
      <c r="A4981" s="1">
        <v>43673</v>
      </c>
      <c r="B4981">
        <v>7</v>
      </c>
      <c r="C4981">
        <v>16335</v>
      </c>
      <c r="D4981">
        <v>13954</v>
      </c>
      <c r="F4981">
        <f t="shared" si="154"/>
        <v>7</v>
      </c>
      <c r="G4981">
        <f t="shared" si="155"/>
        <v>27</v>
      </c>
    </row>
    <row r="4982" spans="1:7" x14ac:dyDescent="0.2">
      <c r="A4982" s="1">
        <v>43673</v>
      </c>
      <c r="B4982">
        <v>8</v>
      </c>
      <c r="C4982">
        <v>17953</v>
      </c>
      <c r="D4982">
        <v>15288</v>
      </c>
      <c r="F4982">
        <f t="shared" si="154"/>
        <v>7</v>
      </c>
      <c r="G4982">
        <f t="shared" si="155"/>
        <v>27</v>
      </c>
    </row>
    <row r="4983" spans="1:7" x14ac:dyDescent="0.2">
      <c r="A4983" s="1">
        <v>43673</v>
      </c>
      <c r="B4983">
        <v>9</v>
      </c>
      <c r="C4983">
        <v>19160</v>
      </c>
      <c r="D4983">
        <v>16525</v>
      </c>
      <c r="F4983">
        <f t="shared" si="154"/>
        <v>7</v>
      </c>
      <c r="G4983">
        <f t="shared" si="155"/>
        <v>27</v>
      </c>
    </row>
    <row r="4984" spans="1:7" x14ac:dyDescent="0.2">
      <c r="A4984" s="1">
        <v>43673</v>
      </c>
      <c r="B4984">
        <v>10</v>
      </c>
      <c r="C4984">
        <v>20412</v>
      </c>
      <c r="D4984">
        <v>17685</v>
      </c>
      <c r="F4984">
        <f t="shared" si="154"/>
        <v>7</v>
      </c>
      <c r="G4984">
        <f t="shared" si="155"/>
        <v>27</v>
      </c>
    </row>
    <row r="4985" spans="1:7" x14ac:dyDescent="0.2">
      <c r="A4985" s="1">
        <v>43673</v>
      </c>
      <c r="B4985">
        <v>11</v>
      </c>
      <c r="C4985">
        <v>20896</v>
      </c>
      <c r="D4985">
        <v>18259</v>
      </c>
      <c r="F4985">
        <f t="shared" si="154"/>
        <v>7</v>
      </c>
      <c r="G4985">
        <f t="shared" si="155"/>
        <v>27</v>
      </c>
    </row>
    <row r="4986" spans="1:7" x14ac:dyDescent="0.2">
      <c r="A4986" s="1">
        <v>43673</v>
      </c>
      <c r="B4986">
        <v>12</v>
      </c>
      <c r="C4986">
        <v>21028</v>
      </c>
      <c r="D4986">
        <v>18274</v>
      </c>
      <c r="F4986">
        <f t="shared" si="154"/>
        <v>7</v>
      </c>
      <c r="G4986">
        <f t="shared" si="155"/>
        <v>27</v>
      </c>
    </row>
    <row r="4987" spans="1:7" x14ac:dyDescent="0.2">
      <c r="A4987" s="1">
        <v>43673</v>
      </c>
      <c r="B4987">
        <v>13</v>
      </c>
      <c r="C4987">
        <v>20953</v>
      </c>
      <c r="D4987">
        <v>18193</v>
      </c>
      <c r="F4987">
        <f t="shared" si="154"/>
        <v>7</v>
      </c>
      <c r="G4987">
        <f t="shared" si="155"/>
        <v>27</v>
      </c>
    </row>
    <row r="4988" spans="1:7" x14ac:dyDescent="0.2">
      <c r="A4988" s="1">
        <v>43673</v>
      </c>
      <c r="B4988">
        <v>14</v>
      </c>
      <c r="C4988">
        <v>21325</v>
      </c>
      <c r="D4988">
        <v>18583</v>
      </c>
      <c r="F4988">
        <f t="shared" si="154"/>
        <v>7</v>
      </c>
      <c r="G4988">
        <f t="shared" si="155"/>
        <v>27</v>
      </c>
    </row>
    <row r="4989" spans="1:7" x14ac:dyDescent="0.2">
      <c r="A4989" s="1">
        <v>43673</v>
      </c>
      <c r="B4989">
        <v>15</v>
      </c>
      <c r="C4989">
        <v>21676</v>
      </c>
      <c r="D4989">
        <v>18935</v>
      </c>
      <c r="F4989">
        <f t="shared" si="154"/>
        <v>7</v>
      </c>
      <c r="G4989">
        <f t="shared" si="155"/>
        <v>27</v>
      </c>
    </row>
    <row r="4990" spans="1:7" x14ac:dyDescent="0.2">
      <c r="A4990" s="1">
        <v>43673</v>
      </c>
      <c r="B4990">
        <v>16</v>
      </c>
      <c r="C4990">
        <v>21856</v>
      </c>
      <c r="D4990">
        <v>19179</v>
      </c>
      <c r="F4990">
        <f t="shared" si="154"/>
        <v>7</v>
      </c>
      <c r="G4990">
        <f t="shared" si="155"/>
        <v>27</v>
      </c>
    </row>
    <row r="4991" spans="1:7" x14ac:dyDescent="0.2">
      <c r="A4991" s="1">
        <v>43673</v>
      </c>
      <c r="B4991">
        <v>17</v>
      </c>
      <c r="C4991">
        <v>22303</v>
      </c>
      <c r="D4991">
        <v>19628</v>
      </c>
      <c r="F4991">
        <f t="shared" si="154"/>
        <v>7</v>
      </c>
      <c r="G4991">
        <f t="shared" si="155"/>
        <v>27</v>
      </c>
    </row>
    <row r="4992" spans="1:7" x14ac:dyDescent="0.2">
      <c r="A4992" s="1">
        <v>43673</v>
      </c>
      <c r="B4992">
        <v>18</v>
      </c>
      <c r="C4992">
        <v>22376</v>
      </c>
      <c r="D4992">
        <v>19698</v>
      </c>
      <c r="F4992">
        <f t="shared" si="154"/>
        <v>7</v>
      </c>
      <c r="G4992">
        <f t="shared" si="155"/>
        <v>27</v>
      </c>
    </row>
    <row r="4993" spans="1:7" x14ac:dyDescent="0.2">
      <c r="A4993" s="1">
        <v>43673</v>
      </c>
      <c r="B4993">
        <v>19</v>
      </c>
      <c r="C4993">
        <v>21975</v>
      </c>
      <c r="D4993">
        <v>19323</v>
      </c>
      <c r="F4993">
        <f t="shared" si="154"/>
        <v>7</v>
      </c>
      <c r="G4993">
        <f t="shared" si="155"/>
        <v>27</v>
      </c>
    </row>
    <row r="4994" spans="1:7" x14ac:dyDescent="0.2">
      <c r="A4994" s="1">
        <v>43673</v>
      </c>
      <c r="B4994">
        <v>20</v>
      </c>
      <c r="C4994">
        <v>21379</v>
      </c>
      <c r="D4994">
        <v>18641</v>
      </c>
      <c r="F4994">
        <f t="shared" si="154"/>
        <v>7</v>
      </c>
      <c r="G4994">
        <f t="shared" si="155"/>
        <v>27</v>
      </c>
    </row>
    <row r="4995" spans="1:7" x14ac:dyDescent="0.2">
      <c r="A4995" s="1">
        <v>43673</v>
      </c>
      <c r="B4995">
        <v>21</v>
      </c>
      <c r="C4995">
        <v>21007</v>
      </c>
      <c r="D4995">
        <v>18249</v>
      </c>
      <c r="F4995">
        <f t="shared" si="154"/>
        <v>7</v>
      </c>
      <c r="G4995">
        <f t="shared" si="155"/>
        <v>27</v>
      </c>
    </row>
    <row r="4996" spans="1:7" x14ac:dyDescent="0.2">
      <c r="A4996" s="1">
        <v>43673</v>
      </c>
      <c r="B4996">
        <v>22</v>
      </c>
      <c r="C4996">
        <v>20051</v>
      </c>
      <c r="D4996">
        <v>17398</v>
      </c>
      <c r="F4996">
        <f t="shared" si="154"/>
        <v>7</v>
      </c>
      <c r="G4996">
        <f t="shared" si="155"/>
        <v>27</v>
      </c>
    </row>
    <row r="4997" spans="1:7" x14ac:dyDescent="0.2">
      <c r="A4997" s="1">
        <v>43673</v>
      </c>
      <c r="B4997">
        <v>23</v>
      </c>
      <c r="C4997">
        <v>18729</v>
      </c>
      <c r="D4997">
        <v>16244</v>
      </c>
      <c r="F4997">
        <f t="shared" si="154"/>
        <v>7</v>
      </c>
      <c r="G4997">
        <f t="shared" si="155"/>
        <v>27</v>
      </c>
    </row>
    <row r="4998" spans="1:7" x14ac:dyDescent="0.2">
      <c r="A4998" s="1">
        <v>43673</v>
      </c>
      <c r="B4998">
        <v>24</v>
      </c>
      <c r="C4998">
        <v>17548</v>
      </c>
      <c r="D4998">
        <v>15185</v>
      </c>
      <c r="F4998">
        <f t="shared" si="154"/>
        <v>7</v>
      </c>
      <c r="G4998">
        <f t="shared" si="155"/>
        <v>27</v>
      </c>
    </row>
    <row r="4999" spans="1:7" x14ac:dyDescent="0.2">
      <c r="A4999" s="1">
        <v>43674</v>
      </c>
      <c r="B4999">
        <v>1</v>
      </c>
      <c r="C4999">
        <v>16967</v>
      </c>
      <c r="D4999">
        <v>14481</v>
      </c>
      <c r="F4999">
        <f t="shared" si="154"/>
        <v>7</v>
      </c>
      <c r="G4999">
        <f t="shared" si="155"/>
        <v>28</v>
      </c>
    </row>
    <row r="5000" spans="1:7" x14ac:dyDescent="0.2">
      <c r="A5000" s="1">
        <v>43674</v>
      </c>
      <c r="B5000">
        <v>2</v>
      </c>
      <c r="C5000">
        <v>16294</v>
      </c>
      <c r="D5000">
        <v>13821</v>
      </c>
      <c r="F5000">
        <f t="shared" ref="F5000:F5063" si="156">MONTH(A5000)</f>
        <v>7</v>
      </c>
      <c r="G5000">
        <f t="shared" ref="G5000:G5063" si="157">DAY(A5000)</f>
        <v>28</v>
      </c>
    </row>
    <row r="5001" spans="1:7" x14ac:dyDescent="0.2">
      <c r="A5001" s="1">
        <v>43674</v>
      </c>
      <c r="B5001">
        <v>3</v>
      </c>
      <c r="C5001">
        <v>15880</v>
      </c>
      <c r="D5001">
        <v>13473</v>
      </c>
      <c r="F5001">
        <f t="shared" si="156"/>
        <v>7</v>
      </c>
      <c r="G5001">
        <f t="shared" si="157"/>
        <v>28</v>
      </c>
    </row>
    <row r="5002" spans="1:7" x14ac:dyDescent="0.2">
      <c r="A5002" s="1">
        <v>43674</v>
      </c>
      <c r="B5002">
        <v>4</v>
      </c>
      <c r="C5002">
        <v>15581</v>
      </c>
      <c r="D5002">
        <v>13269</v>
      </c>
      <c r="F5002">
        <f t="shared" si="156"/>
        <v>7</v>
      </c>
      <c r="G5002">
        <f t="shared" si="157"/>
        <v>28</v>
      </c>
    </row>
    <row r="5003" spans="1:7" x14ac:dyDescent="0.2">
      <c r="A5003" s="1">
        <v>43674</v>
      </c>
      <c r="B5003">
        <v>5</v>
      </c>
      <c r="C5003">
        <v>15652</v>
      </c>
      <c r="D5003">
        <v>13243</v>
      </c>
      <c r="F5003">
        <f t="shared" si="156"/>
        <v>7</v>
      </c>
      <c r="G5003">
        <f t="shared" si="157"/>
        <v>28</v>
      </c>
    </row>
    <row r="5004" spans="1:7" x14ac:dyDescent="0.2">
      <c r="A5004" s="1">
        <v>43674</v>
      </c>
      <c r="B5004">
        <v>6</v>
      </c>
      <c r="C5004">
        <v>15688</v>
      </c>
      <c r="D5004">
        <v>13291</v>
      </c>
      <c r="F5004">
        <f t="shared" si="156"/>
        <v>7</v>
      </c>
      <c r="G5004">
        <f t="shared" si="157"/>
        <v>28</v>
      </c>
    </row>
    <row r="5005" spans="1:7" x14ac:dyDescent="0.2">
      <c r="A5005" s="1">
        <v>43674</v>
      </c>
      <c r="B5005">
        <v>7</v>
      </c>
      <c r="C5005">
        <v>16340</v>
      </c>
      <c r="D5005">
        <v>13978</v>
      </c>
      <c r="F5005">
        <f t="shared" si="156"/>
        <v>7</v>
      </c>
      <c r="G5005">
        <f t="shared" si="157"/>
        <v>28</v>
      </c>
    </row>
    <row r="5006" spans="1:7" x14ac:dyDescent="0.2">
      <c r="A5006" s="1">
        <v>43674</v>
      </c>
      <c r="B5006">
        <v>8</v>
      </c>
      <c r="C5006">
        <v>17346</v>
      </c>
      <c r="D5006">
        <v>14931</v>
      </c>
      <c r="F5006">
        <f t="shared" si="156"/>
        <v>7</v>
      </c>
      <c r="G5006">
        <f t="shared" si="157"/>
        <v>28</v>
      </c>
    </row>
    <row r="5007" spans="1:7" x14ac:dyDescent="0.2">
      <c r="A5007" s="1">
        <v>43674</v>
      </c>
      <c r="B5007">
        <v>9</v>
      </c>
      <c r="C5007">
        <v>18503</v>
      </c>
      <c r="D5007">
        <v>16180</v>
      </c>
      <c r="F5007">
        <f t="shared" si="156"/>
        <v>7</v>
      </c>
      <c r="G5007">
        <f t="shared" si="157"/>
        <v>28</v>
      </c>
    </row>
    <row r="5008" spans="1:7" x14ac:dyDescent="0.2">
      <c r="A5008" s="1">
        <v>43674</v>
      </c>
      <c r="B5008">
        <v>10</v>
      </c>
      <c r="C5008">
        <v>19809</v>
      </c>
      <c r="D5008">
        <v>17513</v>
      </c>
      <c r="F5008">
        <f t="shared" si="156"/>
        <v>7</v>
      </c>
      <c r="G5008">
        <f t="shared" si="157"/>
        <v>28</v>
      </c>
    </row>
    <row r="5009" spans="1:7" x14ac:dyDescent="0.2">
      <c r="A5009" s="1">
        <v>43674</v>
      </c>
      <c r="B5009">
        <v>11</v>
      </c>
      <c r="C5009">
        <v>21081</v>
      </c>
      <c r="D5009">
        <v>18443</v>
      </c>
      <c r="F5009">
        <f t="shared" si="156"/>
        <v>7</v>
      </c>
      <c r="G5009">
        <f t="shared" si="157"/>
        <v>28</v>
      </c>
    </row>
    <row r="5010" spans="1:7" x14ac:dyDescent="0.2">
      <c r="A5010" s="1">
        <v>43674</v>
      </c>
      <c r="B5010">
        <v>12</v>
      </c>
      <c r="C5010">
        <v>21276</v>
      </c>
      <c r="D5010">
        <v>19020</v>
      </c>
      <c r="F5010">
        <f t="shared" si="156"/>
        <v>7</v>
      </c>
      <c r="G5010">
        <f t="shared" si="157"/>
        <v>28</v>
      </c>
    </row>
    <row r="5011" spans="1:7" x14ac:dyDescent="0.2">
      <c r="A5011" s="1">
        <v>43674</v>
      </c>
      <c r="B5011">
        <v>13</v>
      </c>
      <c r="C5011">
        <v>21972</v>
      </c>
      <c r="D5011">
        <v>19374</v>
      </c>
      <c r="F5011">
        <f t="shared" si="156"/>
        <v>7</v>
      </c>
      <c r="G5011">
        <f t="shared" si="157"/>
        <v>28</v>
      </c>
    </row>
    <row r="5012" spans="1:7" x14ac:dyDescent="0.2">
      <c r="A5012" s="1">
        <v>43674</v>
      </c>
      <c r="B5012">
        <v>14</v>
      </c>
      <c r="C5012">
        <v>22073</v>
      </c>
      <c r="D5012">
        <v>19595</v>
      </c>
      <c r="F5012">
        <f t="shared" si="156"/>
        <v>7</v>
      </c>
      <c r="G5012">
        <f t="shared" si="157"/>
        <v>28</v>
      </c>
    </row>
    <row r="5013" spans="1:7" x14ac:dyDescent="0.2">
      <c r="A5013" s="1">
        <v>43674</v>
      </c>
      <c r="B5013">
        <v>15</v>
      </c>
      <c r="C5013">
        <v>22339</v>
      </c>
      <c r="D5013">
        <v>19732</v>
      </c>
      <c r="F5013">
        <f t="shared" si="156"/>
        <v>7</v>
      </c>
      <c r="G5013">
        <f t="shared" si="157"/>
        <v>28</v>
      </c>
    </row>
    <row r="5014" spans="1:7" x14ac:dyDescent="0.2">
      <c r="A5014" s="1">
        <v>43674</v>
      </c>
      <c r="B5014">
        <v>16</v>
      </c>
      <c r="C5014">
        <v>22781</v>
      </c>
      <c r="D5014">
        <v>20324</v>
      </c>
      <c r="F5014">
        <f t="shared" si="156"/>
        <v>7</v>
      </c>
      <c r="G5014">
        <f t="shared" si="157"/>
        <v>28</v>
      </c>
    </row>
    <row r="5015" spans="1:7" x14ac:dyDescent="0.2">
      <c r="A5015" s="1">
        <v>43674</v>
      </c>
      <c r="B5015">
        <v>17</v>
      </c>
      <c r="C5015">
        <v>23013</v>
      </c>
      <c r="D5015">
        <v>20824</v>
      </c>
      <c r="F5015">
        <f t="shared" si="156"/>
        <v>7</v>
      </c>
      <c r="G5015">
        <f t="shared" si="157"/>
        <v>28</v>
      </c>
    </row>
    <row r="5016" spans="1:7" x14ac:dyDescent="0.2">
      <c r="A5016" s="1">
        <v>43674</v>
      </c>
      <c r="B5016">
        <v>18</v>
      </c>
      <c r="C5016">
        <v>22939</v>
      </c>
      <c r="D5016">
        <v>21027</v>
      </c>
      <c r="F5016">
        <f t="shared" si="156"/>
        <v>7</v>
      </c>
      <c r="G5016">
        <f t="shared" si="157"/>
        <v>28</v>
      </c>
    </row>
    <row r="5017" spans="1:7" x14ac:dyDescent="0.2">
      <c r="A5017" s="1">
        <v>43674</v>
      </c>
      <c r="B5017">
        <v>19</v>
      </c>
      <c r="C5017">
        <v>22487</v>
      </c>
      <c r="D5017">
        <v>20576</v>
      </c>
      <c r="F5017">
        <f t="shared" si="156"/>
        <v>7</v>
      </c>
      <c r="G5017">
        <f t="shared" si="157"/>
        <v>28</v>
      </c>
    </row>
    <row r="5018" spans="1:7" x14ac:dyDescent="0.2">
      <c r="A5018" s="1">
        <v>43674</v>
      </c>
      <c r="B5018">
        <v>20</v>
      </c>
      <c r="C5018">
        <v>22162</v>
      </c>
      <c r="D5018">
        <v>20119</v>
      </c>
      <c r="F5018">
        <f t="shared" si="156"/>
        <v>7</v>
      </c>
      <c r="G5018">
        <f t="shared" si="157"/>
        <v>28</v>
      </c>
    </row>
    <row r="5019" spans="1:7" x14ac:dyDescent="0.2">
      <c r="A5019" s="1">
        <v>43674</v>
      </c>
      <c r="B5019">
        <v>21</v>
      </c>
      <c r="C5019">
        <v>22101</v>
      </c>
      <c r="D5019">
        <v>19989</v>
      </c>
      <c r="F5019">
        <f t="shared" si="156"/>
        <v>7</v>
      </c>
      <c r="G5019">
        <f t="shared" si="157"/>
        <v>28</v>
      </c>
    </row>
    <row r="5020" spans="1:7" x14ac:dyDescent="0.2">
      <c r="A5020" s="1">
        <v>43674</v>
      </c>
      <c r="B5020">
        <v>22</v>
      </c>
      <c r="C5020">
        <v>21248</v>
      </c>
      <c r="D5020">
        <v>18882</v>
      </c>
      <c r="F5020">
        <f t="shared" si="156"/>
        <v>7</v>
      </c>
      <c r="G5020">
        <f t="shared" si="157"/>
        <v>28</v>
      </c>
    </row>
    <row r="5021" spans="1:7" x14ac:dyDescent="0.2">
      <c r="A5021" s="1">
        <v>43674</v>
      </c>
      <c r="B5021">
        <v>23</v>
      </c>
      <c r="C5021">
        <v>19738</v>
      </c>
      <c r="D5021">
        <v>17397</v>
      </c>
      <c r="F5021">
        <f t="shared" si="156"/>
        <v>7</v>
      </c>
      <c r="G5021">
        <f t="shared" si="157"/>
        <v>28</v>
      </c>
    </row>
    <row r="5022" spans="1:7" x14ac:dyDescent="0.2">
      <c r="A5022" s="1">
        <v>43674</v>
      </c>
      <c r="B5022">
        <v>24</v>
      </c>
      <c r="C5022">
        <v>18452</v>
      </c>
      <c r="D5022">
        <v>16121</v>
      </c>
      <c r="F5022">
        <f t="shared" si="156"/>
        <v>7</v>
      </c>
      <c r="G5022">
        <f t="shared" si="157"/>
        <v>28</v>
      </c>
    </row>
    <row r="5023" spans="1:7" x14ac:dyDescent="0.2">
      <c r="A5023" s="1">
        <v>43675</v>
      </c>
      <c r="B5023">
        <v>1</v>
      </c>
      <c r="C5023">
        <v>17621</v>
      </c>
      <c r="D5023">
        <v>15281</v>
      </c>
      <c r="F5023">
        <f t="shared" si="156"/>
        <v>7</v>
      </c>
      <c r="G5023">
        <f t="shared" si="157"/>
        <v>29</v>
      </c>
    </row>
    <row r="5024" spans="1:7" x14ac:dyDescent="0.2">
      <c r="A5024" s="1">
        <v>43675</v>
      </c>
      <c r="B5024">
        <v>2</v>
      </c>
      <c r="C5024">
        <v>17034</v>
      </c>
      <c r="D5024">
        <v>14665</v>
      </c>
      <c r="F5024">
        <f t="shared" si="156"/>
        <v>7</v>
      </c>
      <c r="G5024">
        <f t="shared" si="157"/>
        <v>29</v>
      </c>
    </row>
    <row r="5025" spans="1:7" x14ac:dyDescent="0.2">
      <c r="A5025" s="1">
        <v>43675</v>
      </c>
      <c r="B5025">
        <v>3</v>
      </c>
      <c r="C5025">
        <v>16623</v>
      </c>
      <c r="D5025">
        <v>14297</v>
      </c>
      <c r="F5025">
        <f t="shared" si="156"/>
        <v>7</v>
      </c>
      <c r="G5025">
        <f t="shared" si="157"/>
        <v>29</v>
      </c>
    </row>
    <row r="5026" spans="1:7" x14ac:dyDescent="0.2">
      <c r="A5026" s="1">
        <v>43675</v>
      </c>
      <c r="B5026">
        <v>4</v>
      </c>
      <c r="C5026">
        <v>16581</v>
      </c>
      <c r="D5026">
        <v>14231</v>
      </c>
      <c r="F5026">
        <f t="shared" si="156"/>
        <v>7</v>
      </c>
      <c r="G5026">
        <f t="shared" si="157"/>
        <v>29</v>
      </c>
    </row>
    <row r="5027" spans="1:7" x14ac:dyDescent="0.2">
      <c r="A5027" s="1">
        <v>43675</v>
      </c>
      <c r="B5027">
        <v>5</v>
      </c>
      <c r="C5027">
        <v>16929</v>
      </c>
      <c r="D5027">
        <v>14606</v>
      </c>
      <c r="F5027">
        <f t="shared" si="156"/>
        <v>7</v>
      </c>
      <c r="G5027">
        <f t="shared" si="157"/>
        <v>29</v>
      </c>
    </row>
    <row r="5028" spans="1:7" x14ac:dyDescent="0.2">
      <c r="A5028" s="1">
        <v>43675</v>
      </c>
      <c r="B5028">
        <v>6</v>
      </c>
      <c r="C5028">
        <v>17859</v>
      </c>
      <c r="D5028">
        <v>15504</v>
      </c>
      <c r="F5028">
        <f t="shared" si="156"/>
        <v>7</v>
      </c>
      <c r="G5028">
        <f t="shared" si="157"/>
        <v>29</v>
      </c>
    </row>
    <row r="5029" spans="1:7" x14ac:dyDescent="0.2">
      <c r="A5029" s="1">
        <v>43675</v>
      </c>
      <c r="B5029">
        <v>7</v>
      </c>
      <c r="C5029">
        <v>19201</v>
      </c>
      <c r="D5029">
        <v>16954</v>
      </c>
      <c r="F5029">
        <f t="shared" si="156"/>
        <v>7</v>
      </c>
      <c r="G5029">
        <f t="shared" si="157"/>
        <v>29</v>
      </c>
    </row>
    <row r="5030" spans="1:7" x14ac:dyDescent="0.2">
      <c r="A5030" s="1">
        <v>43675</v>
      </c>
      <c r="B5030">
        <v>8</v>
      </c>
      <c r="C5030">
        <v>20514</v>
      </c>
      <c r="D5030">
        <v>18262</v>
      </c>
      <c r="F5030">
        <f t="shared" si="156"/>
        <v>7</v>
      </c>
      <c r="G5030">
        <f t="shared" si="157"/>
        <v>29</v>
      </c>
    </row>
    <row r="5031" spans="1:7" x14ac:dyDescent="0.2">
      <c r="A5031" s="1">
        <v>43675</v>
      </c>
      <c r="B5031">
        <v>9</v>
      </c>
      <c r="C5031">
        <v>21625</v>
      </c>
      <c r="D5031">
        <v>19302</v>
      </c>
      <c r="F5031">
        <f t="shared" si="156"/>
        <v>7</v>
      </c>
      <c r="G5031">
        <f t="shared" si="157"/>
        <v>29</v>
      </c>
    </row>
    <row r="5032" spans="1:7" x14ac:dyDescent="0.2">
      <c r="A5032" s="1">
        <v>43675</v>
      </c>
      <c r="B5032">
        <v>10</v>
      </c>
      <c r="C5032">
        <v>22725</v>
      </c>
      <c r="D5032">
        <v>20368</v>
      </c>
      <c r="F5032">
        <f t="shared" si="156"/>
        <v>7</v>
      </c>
      <c r="G5032">
        <f t="shared" si="157"/>
        <v>29</v>
      </c>
    </row>
    <row r="5033" spans="1:7" x14ac:dyDescent="0.2">
      <c r="A5033" s="1">
        <v>43675</v>
      </c>
      <c r="B5033">
        <v>11</v>
      </c>
      <c r="C5033">
        <v>23235</v>
      </c>
      <c r="D5033">
        <v>21020</v>
      </c>
      <c r="F5033">
        <f t="shared" si="156"/>
        <v>7</v>
      </c>
      <c r="G5033">
        <f t="shared" si="157"/>
        <v>29</v>
      </c>
    </row>
    <row r="5034" spans="1:7" x14ac:dyDescent="0.2">
      <c r="A5034" s="1">
        <v>43675</v>
      </c>
      <c r="B5034">
        <v>12</v>
      </c>
      <c r="C5034">
        <v>23484</v>
      </c>
      <c r="D5034">
        <v>21191</v>
      </c>
      <c r="F5034">
        <f t="shared" si="156"/>
        <v>7</v>
      </c>
      <c r="G5034">
        <f t="shared" si="157"/>
        <v>29</v>
      </c>
    </row>
    <row r="5035" spans="1:7" x14ac:dyDescent="0.2">
      <c r="A5035" s="1">
        <v>43675</v>
      </c>
      <c r="B5035">
        <v>13</v>
      </c>
      <c r="C5035">
        <v>23433</v>
      </c>
      <c r="D5035">
        <v>21040</v>
      </c>
      <c r="F5035">
        <f t="shared" si="156"/>
        <v>7</v>
      </c>
      <c r="G5035">
        <f t="shared" si="157"/>
        <v>29</v>
      </c>
    </row>
    <row r="5036" spans="1:7" x14ac:dyDescent="0.2">
      <c r="A5036" s="1">
        <v>43675</v>
      </c>
      <c r="B5036">
        <v>14</v>
      </c>
      <c r="C5036">
        <v>23429</v>
      </c>
      <c r="D5036">
        <v>20904</v>
      </c>
      <c r="F5036">
        <f t="shared" si="156"/>
        <v>7</v>
      </c>
      <c r="G5036">
        <f t="shared" si="157"/>
        <v>29</v>
      </c>
    </row>
    <row r="5037" spans="1:7" x14ac:dyDescent="0.2">
      <c r="A5037" s="1">
        <v>43675</v>
      </c>
      <c r="B5037">
        <v>15</v>
      </c>
      <c r="C5037">
        <v>23467</v>
      </c>
      <c r="D5037">
        <v>20920</v>
      </c>
      <c r="F5037">
        <f t="shared" si="156"/>
        <v>7</v>
      </c>
      <c r="G5037">
        <f t="shared" si="157"/>
        <v>29</v>
      </c>
    </row>
    <row r="5038" spans="1:7" x14ac:dyDescent="0.2">
      <c r="A5038" s="1">
        <v>43675</v>
      </c>
      <c r="B5038">
        <v>16</v>
      </c>
      <c r="C5038">
        <v>24026</v>
      </c>
      <c r="D5038">
        <v>21351</v>
      </c>
      <c r="F5038">
        <f t="shared" si="156"/>
        <v>7</v>
      </c>
      <c r="G5038">
        <f t="shared" si="157"/>
        <v>29</v>
      </c>
    </row>
    <row r="5039" spans="1:7" x14ac:dyDescent="0.2">
      <c r="A5039" s="1">
        <v>43675</v>
      </c>
      <c r="B5039">
        <v>17</v>
      </c>
      <c r="C5039">
        <v>24561</v>
      </c>
      <c r="D5039">
        <v>21791</v>
      </c>
      <c r="F5039">
        <f t="shared" si="156"/>
        <v>7</v>
      </c>
      <c r="G5039">
        <f t="shared" si="157"/>
        <v>29</v>
      </c>
    </row>
    <row r="5040" spans="1:7" x14ac:dyDescent="0.2">
      <c r="A5040" s="1">
        <v>43675</v>
      </c>
      <c r="B5040">
        <v>18</v>
      </c>
      <c r="C5040">
        <v>23911</v>
      </c>
      <c r="D5040">
        <v>21435</v>
      </c>
      <c r="F5040">
        <f t="shared" si="156"/>
        <v>7</v>
      </c>
      <c r="G5040">
        <f t="shared" si="157"/>
        <v>29</v>
      </c>
    </row>
    <row r="5041" spans="1:7" x14ac:dyDescent="0.2">
      <c r="A5041" s="1">
        <v>43675</v>
      </c>
      <c r="B5041">
        <v>19</v>
      </c>
      <c r="C5041">
        <v>23211</v>
      </c>
      <c r="D5041">
        <v>21072</v>
      </c>
      <c r="F5041">
        <f t="shared" si="156"/>
        <v>7</v>
      </c>
      <c r="G5041">
        <f t="shared" si="157"/>
        <v>29</v>
      </c>
    </row>
    <row r="5042" spans="1:7" x14ac:dyDescent="0.2">
      <c r="A5042" s="1">
        <v>43675</v>
      </c>
      <c r="B5042">
        <v>20</v>
      </c>
      <c r="C5042">
        <v>23204</v>
      </c>
      <c r="D5042">
        <v>20960</v>
      </c>
      <c r="F5042">
        <f t="shared" si="156"/>
        <v>7</v>
      </c>
      <c r="G5042">
        <f t="shared" si="157"/>
        <v>29</v>
      </c>
    </row>
    <row r="5043" spans="1:7" x14ac:dyDescent="0.2">
      <c r="A5043" s="1">
        <v>43675</v>
      </c>
      <c r="B5043">
        <v>21</v>
      </c>
      <c r="C5043">
        <v>22573</v>
      </c>
      <c r="D5043">
        <v>20723</v>
      </c>
      <c r="F5043">
        <f t="shared" si="156"/>
        <v>7</v>
      </c>
      <c r="G5043">
        <f t="shared" si="157"/>
        <v>29</v>
      </c>
    </row>
    <row r="5044" spans="1:7" x14ac:dyDescent="0.2">
      <c r="A5044" s="1">
        <v>43675</v>
      </c>
      <c r="B5044">
        <v>22</v>
      </c>
      <c r="C5044">
        <v>21204</v>
      </c>
      <c r="D5044">
        <v>19469</v>
      </c>
      <c r="F5044">
        <f t="shared" si="156"/>
        <v>7</v>
      </c>
      <c r="G5044">
        <f t="shared" si="157"/>
        <v>29</v>
      </c>
    </row>
    <row r="5045" spans="1:7" x14ac:dyDescent="0.2">
      <c r="A5045" s="1">
        <v>43675</v>
      </c>
      <c r="B5045">
        <v>23</v>
      </c>
      <c r="C5045">
        <v>19984</v>
      </c>
      <c r="D5045">
        <v>17823</v>
      </c>
      <c r="F5045">
        <f t="shared" si="156"/>
        <v>7</v>
      </c>
      <c r="G5045">
        <f t="shared" si="157"/>
        <v>29</v>
      </c>
    </row>
    <row r="5046" spans="1:7" x14ac:dyDescent="0.2">
      <c r="A5046" s="1">
        <v>43675</v>
      </c>
      <c r="B5046">
        <v>24</v>
      </c>
      <c r="C5046">
        <v>18461</v>
      </c>
      <c r="D5046">
        <v>16333</v>
      </c>
      <c r="F5046">
        <f t="shared" si="156"/>
        <v>7</v>
      </c>
      <c r="G5046">
        <f t="shared" si="157"/>
        <v>29</v>
      </c>
    </row>
    <row r="5047" spans="1:7" x14ac:dyDescent="0.2">
      <c r="A5047" s="1">
        <v>43676</v>
      </c>
      <c r="B5047">
        <v>1</v>
      </c>
      <c r="C5047">
        <v>17799</v>
      </c>
      <c r="D5047">
        <v>15466</v>
      </c>
      <c r="F5047">
        <f t="shared" si="156"/>
        <v>7</v>
      </c>
      <c r="G5047">
        <f t="shared" si="157"/>
        <v>30</v>
      </c>
    </row>
    <row r="5048" spans="1:7" x14ac:dyDescent="0.2">
      <c r="A5048" s="1">
        <v>43676</v>
      </c>
      <c r="B5048">
        <v>2</v>
      </c>
      <c r="C5048">
        <v>17446</v>
      </c>
      <c r="D5048">
        <v>15056</v>
      </c>
      <c r="F5048">
        <f t="shared" si="156"/>
        <v>7</v>
      </c>
      <c r="G5048">
        <f t="shared" si="157"/>
        <v>30</v>
      </c>
    </row>
    <row r="5049" spans="1:7" x14ac:dyDescent="0.2">
      <c r="A5049" s="1">
        <v>43676</v>
      </c>
      <c r="B5049">
        <v>3</v>
      </c>
      <c r="C5049">
        <v>17237</v>
      </c>
      <c r="D5049">
        <v>14739</v>
      </c>
      <c r="F5049">
        <f t="shared" si="156"/>
        <v>7</v>
      </c>
      <c r="G5049">
        <f t="shared" si="157"/>
        <v>30</v>
      </c>
    </row>
    <row r="5050" spans="1:7" x14ac:dyDescent="0.2">
      <c r="A5050" s="1">
        <v>43676</v>
      </c>
      <c r="B5050">
        <v>4</v>
      </c>
      <c r="C5050">
        <v>17269</v>
      </c>
      <c r="D5050">
        <v>14703</v>
      </c>
      <c r="F5050">
        <f t="shared" si="156"/>
        <v>7</v>
      </c>
      <c r="G5050">
        <f t="shared" si="157"/>
        <v>30</v>
      </c>
    </row>
    <row r="5051" spans="1:7" x14ac:dyDescent="0.2">
      <c r="A5051" s="1">
        <v>43676</v>
      </c>
      <c r="B5051">
        <v>5</v>
      </c>
      <c r="C5051">
        <v>17596</v>
      </c>
      <c r="D5051">
        <v>15116</v>
      </c>
      <c r="F5051">
        <f t="shared" si="156"/>
        <v>7</v>
      </c>
      <c r="G5051">
        <f t="shared" si="157"/>
        <v>30</v>
      </c>
    </row>
    <row r="5052" spans="1:7" x14ac:dyDescent="0.2">
      <c r="A5052" s="1">
        <v>43676</v>
      </c>
      <c r="B5052">
        <v>6</v>
      </c>
      <c r="C5052">
        <v>18391</v>
      </c>
      <c r="D5052">
        <v>16006</v>
      </c>
      <c r="F5052">
        <f t="shared" si="156"/>
        <v>7</v>
      </c>
      <c r="G5052">
        <f t="shared" si="157"/>
        <v>30</v>
      </c>
    </row>
    <row r="5053" spans="1:7" x14ac:dyDescent="0.2">
      <c r="A5053" s="1">
        <v>43676</v>
      </c>
      <c r="B5053">
        <v>7</v>
      </c>
      <c r="C5053">
        <v>19174</v>
      </c>
      <c r="D5053">
        <v>16902</v>
      </c>
      <c r="F5053">
        <f t="shared" si="156"/>
        <v>7</v>
      </c>
      <c r="G5053">
        <f t="shared" si="157"/>
        <v>30</v>
      </c>
    </row>
    <row r="5054" spans="1:7" x14ac:dyDescent="0.2">
      <c r="A5054" s="1">
        <v>43676</v>
      </c>
      <c r="B5054">
        <v>8</v>
      </c>
      <c r="C5054">
        <v>19953</v>
      </c>
      <c r="D5054">
        <v>17645</v>
      </c>
      <c r="F5054">
        <f t="shared" si="156"/>
        <v>7</v>
      </c>
      <c r="G5054">
        <f t="shared" si="157"/>
        <v>30</v>
      </c>
    </row>
    <row r="5055" spans="1:7" x14ac:dyDescent="0.2">
      <c r="A5055" s="1">
        <v>43676</v>
      </c>
      <c r="B5055">
        <v>9</v>
      </c>
      <c r="C5055">
        <v>20635</v>
      </c>
      <c r="D5055">
        <v>18348</v>
      </c>
      <c r="F5055">
        <f t="shared" si="156"/>
        <v>7</v>
      </c>
      <c r="G5055">
        <f t="shared" si="157"/>
        <v>30</v>
      </c>
    </row>
    <row r="5056" spans="1:7" x14ac:dyDescent="0.2">
      <c r="A5056" s="1">
        <v>43676</v>
      </c>
      <c r="B5056">
        <v>10</v>
      </c>
      <c r="C5056">
        <v>20941</v>
      </c>
      <c r="D5056">
        <v>18914</v>
      </c>
      <c r="F5056">
        <f t="shared" si="156"/>
        <v>7</v>
      </c>
      <c r="G5056">
        <f t="shared" si="157"/>
        <v>30</v>
      </c>
    </row>
    <row r="5057" spans="1:7" x14ac:dyDescent="0.2">
      <c r="A5057" s="1">
        <v>43676</v>
      </c>
      <c r="B5057">
        <v>11</v>
      </c>
      <c r="C5057">
        <v>21648</v>
      </c>
      <c r="D5057">
        <v>19572</v>
      </c>
      <c r="F5057">
        <f t="shared" si="156"/>
        <v>7</v>
      </c>
      <c r="G5057">
        <f t="shared" si="157"/>
        <v>30</v>
      </c>
    </row>
    <row r="5058" spans="1:7" x14ac:dyDescent="0.2">
      <c r="A5058" s="1">
        <v>43676</v>
      </c>
      <c r="B5058">
        <v>12</v>
      </c>
      <c r="C5058">
        <v>21827</v>
      </c>
      <c r="D5058">
        <v>19855</v>
      </c>
      <c r="F5058">
        <f t="shared" si="156"/>
        <v>7</v>
      </c>
      <c r="G5058">
        <f t="shared" si="157"/>
        <v>30</v>
      </c>
    </row>
    <row r="5059" spans="1:7" x14ac:dyDescent="0.2">
      <c r="A5059" s="1">
        <v>43676</v>
      </c>
      <c r="B5059">
        <v>13</v>
      </c>
      <c r="C5059">
        <v>22311</v>
      </c>
      <c r="D5059">
        <v>20163</v>
      </c>
      <c r="F5059">
        <f t="shared" si="156"/>
        <v>7</v>
      </c>
      <c r="G5059">
        <f t="shared" si="157"/>
        <v>30</v>
      </c>
    </row>
    <row r="5060" spans="1:7" x14ac:dyDescent="0.2">
      <c r="A5060" s="1">
        <v>43676</v>
      </c>
      <c r="B5060">
        <v>14</v>
      </c>
      <c r="C5060">
        <v>22830</v>
      </c>
      <c r="D5060">
        <v>20499</v>
      </c>
      <c r="F5060">
        <f t="shared" si="156"/>
        <v>7</v>
      </c>
      <c r="G5060">
        <f t="shared" si="157"/>
        <v>30</v>
      </c>
    </row>
    <row r="5061" spans="1:7" x14ac:dyDescent="0.2">
      <c r="A5061" s="1">
        <v>43676</v>
      </c>
      <c r="B5061">
        <v>15</v>
      </c>
      <c r="C5061">
        <v>23167</v>
      </c>
      <c r="D5061">
        <v>20707</v>
      </c>
      <c r="F5061">
        <f t="shared" si="156"/>
        <v>7</v>
      </c>
      <c r="G5061">
        <f t="shared" si="157"/>
        <v>30</v>
      </c>
    </row>
    <row r="5062" spans="1:7" x14ac:dyDescent="0.2">
      <c r="A5062" s="1">
        <v>43676</v>
      </c>
      <c r="B5062">
        <v>16</v>
      </c>
      <c r="C5062">
        <v>23429</v>
      </c>
      <c r="D5062">
        <v>21090</v>
      </c>
      <c r="F5062">
        <f t="shared" si="156"/>
        <v>7</v>
      </c>
      <c r="G5062">
        <f t="shared" si="157"/>
        <v>30</v>
      </c>
    </row>
    <row r="5063" spans="1:7" x14ac:dyDescent="0.2">
      <c r="A5063" s="1">
        <v>43676</v>
      </c>
      <c r="B5063">
        <v>17</v>
      </c>
      <c r="C5063">
        <v>23621</v>
      </c>
      <c r="D5063">
        <v>21269</v>
      </c>
      <c r="F5063">
        <f t="shared" si="156"/>
        <v>7</v>
      </c>
      <c r="G5063">
        <f t="shared" si="157"/>
        <v>30</v>
      </c>
    </row>
    <row r="5064" spans="1:7" x14ac:dyDescent="0.2">
      <c r="A5064" s="1">
        <v>43676</v>
      </c>
      <c r="B5064">
        <v>18</v>
      </c>
      <c r="C5064">
        <v>23011</v>
      </c>
      <c r="D5064">
        <v>21001</v>
      </c>
      <c r="F5064">
        <f t="shared" ref="F5064:F5127" si="158">MONTH(A5064)</f>
        <v>7</v>
      </c>
      <c r="G5064">
        <f t="shared" ref="G5064:G5127" si="159">DAY(A5064)</f>
        <v>30</v>
      </c>
    </row>
    <row r="5065" spans="1:7" x14ac:dyDescent="0.2">
      <c r="A5065" s="1">
        <v>43676</v>
      </c>
      <c r="B5065">
        <v>19</v>
      </c>
      <c r="C5065">
        <v>22614</v>
      </c>
      <c r="D5065">
        <v>20819</v>
      </c>
      <c r="F5065">
        <f t="shared" si="158"/>
        <v>7</v>
      </c>
      <c r="G5065">
        <f t="shared" si="159"/>
        <v>30</v>
      </c>
    </row>
    <row r="5066" spans="1:7" x14ac:dyDescent="0.2">
      <c r="A5066" s="1">
        <v>43676</v>
      </c>
      <c r="B5066">
        <v>20</v>
      </c>
      <c r="C5066">
        <v>21878</v>
      </c>
      <c r="D5066">
        <v>20103</v>
      </c>
      <c r="F5066">
        <f t="shared" si="158"/>
        <v>7</v>
      </c>
      <c r="G5066">
        <f t="shared" si="159"/>
        <v>30</v>
      </c>
    </row>
    <row r="5067" spans="1:7" x14ac:dyDescent="0.2">
      <c r="A5067" s="1">
        <v>43676</v>
      </c>
      <c r="B5067">
        <v>21</v>
      </c>
      <c r="C5067">
        <v>21647</v>
      </c>
      <c r="D5067">
        <v>19716</v>
      </c>
      <c r="F5067">
        <f t="shared" si="158"/>
        <v>7</v>
      </c>
      <c r="G5067">
        <f t="shared" si="159"/>
        <v>30</v>
      </c>
    </row>
    <row r="5068" spans="1:7" x14ac:dyDescent="0.2">
      <c r="A5068" s="1">
        <v>43676</v>
      </c>
      <c r="B5068">
        <v>22</v>
      </c>
      <c r="C5068">
        <v>20467</v>
      </c>
      <c r="D5068">
        <v>18416</v>
      </c>
      <c r="F5068">
        <f t="shared" si="158"/>
        <v>7</v>
      </c>
      <c r="G5068">
        <f t="shared" si="159"/>
        <v>30</v>
      </c>
    </row>
    <row r="5069" spans="1:7" x14ac:dyDescent="0.2">
      <c r="A5069" s="1">
        <v>43676</v>
      </c>
      <c r="B5069">
        <v>23</v>
      </c>
      <c r="C5069">
        <v>19360</v>
      </c>
      <c r="D5069">
        <v>16651</v>
      </c>
      <c r="F5069">
        <f t="shared" si="158"/>
        <v>7</v>
      </c>
      <c r="G5069">
        <f t="shared" si="159"/>
        <v>30</v>
      </c>
    </row>
    <row r="5070" spans="1:7" x14ac:dyDescent="0.2">
      <c r="A5070" s="1">
        <v>43676</v>
      </c>
      <c r="B5070">
        <v>24</v>
      </c>
      <c r="C5070">
        <v>18063</v>
      </c>
      <c r="D5070">
        <v>15224</v>
      </c>
      <c r="F5070">
        <f t="shared" si="158"/>
        <v>7</v>
      </c>
      <c r="G5070">
        <f t="shared" si="159"/>
        <v>30</v>
      </c>
    </row>
    <row r="5071" spans="1:7" x14ac:dyDescent="0.2">
      <c r="A5071" s="1">
        <v>43677</v>
      </c>
      <c r="B5071">
        <v>1</v>
      </c>
      <c r="C5071">
        <v>17365</v>
      </c>
      <c r="D5071">
        <v>14367</v>
      </c>
      <c r="F5071">
        <f t="shared" si="158"/>
        <v>7</v>
      </c>
      <c r="G5071">
        <f t="shared" si="159"/>
        <v>31</v>
      </c>
    </row>
    <row r="5072" spans="1:7" x14ac:dyDescent="0.2">
      <c r="A5072" s="1">
        <v>43677</v>
      </c>
      <c r="B5072">
        <v>2</v>
      </c>
      <c r="C5072">
        <v>16812</v>
      </c>
      <c r="D5072">
        <v>13770</v>
      </c>
      <c r="F5072">
        <f t="shared" si="158"/>
        <v>7</v>
      </c>
      <c r="G5072">
        <f t="shared" si="159"/>
        <v>31</v>
      </c>
    </row>
    <row r="5073" spans="1:7" x14ac:dyDescent="0.2">
      <c r="A5073" s="1">
        <v>43677</v>
      </c>
      <c r="B5073">
        <v>3</v>
      </c>
      <c r="C5073">
        <v>16381</v>
      </c>
      <c r="D5073">
        <v>13384</v>
      </c>
      <c r="F5073">
        <f t="shared" si="158"/>
        <v>7</v>
      </c>
      <c r="G5073">
        <f t="shared" si="159"/>
        <v>31</v>
      </c>
    </row>
    <row r="5074" spans="1:7" x14ac:dyDescent="0.2">
      <c r="A5074" s="1">
        <v>43677</v>
      </c>
      <c r="B5074">
        <v>4</v>
      </c>
      <c r="C5074">
        <v>16177</v>
      </c>
      <c r="D5074">
        <v>13219</v>
      </c>
      <c r="F5074">
        <f t="shared" si="158"/>
        <v>7</v>
      </c>
      <c r="G5074">
        <f t="shared" si="159"/>
        <v>31</v>
      </c>
    </row>
    <row r="5075" spans="1:7" x14ac:dyDescent="0.2">
      <c r="A5075" s="1">
        <v>43677</v>
      </c>
      <c r="B5075">
        <v>5</v>
      </c>
      <c r="C5075">
        <v>16619</v>
      </c>
      <c r="D5075">
        <v>13620</v>
      </c>
      <c r="F5075">
        <f t="shared" si="158"/>
        <v>7</v>
      </c>
      <c r="G5075">
        <f t="shared" si="159"/>
        <v>31</v>
      </c>
    </row>
    <row r="5076" spans="1:7" x14ac:dyDescent="0.2">
      <c r="A5076" s="1">
        <v>43677</v>
      </c>
      <c r="B5076">
        <v>6</v>
      </c>
      <c r="C5076">
        <v>17289</v>
      </c>
      <c r="D5076">
        <v>14335</v>
      </c>
      <c r="F5076">
        <f t="shared" si="158"/>
        <v>7</v>
      </c>
      <c r="G5076">
        <f t="shared" si="159"/>
        <v>31</v>
      </c>
    </row>
    <row r="5077" spans="1:7" x14ac:dyDescent="0.2">
      <c r="A5077" s="1">
        <v>43677</v>
      </c>
      <c r="B5077">
        <v>7</v>
      </c>
      <c r="C5077">
        <v>17883</v>
      </c>
      <c r="D5077">
        <v>15249</v>
      </c>
      <c r="F5077">
        <f t="shared" si="158"/>
        <v>7</v>
      </c>
      <c r="G5077">
        <f t="shared" si="159"/>
        <v>31</v>
      </c>
    </row>
    <row r="5078" spans="1:7" x14ac:dyDescent="0.2">
      <c r="A5078" s="1">
        <v>43677</v>
      </c>
      <c r="B5078">
        <v>8</v>
      </c>
      <c r="C5078">
        <v>18293</v>
      </c>
      <c r="D5078">
        <v>16111</v>
      </c>
      <c r="F5078">
        <f t="shared" si="158"/>
        <v>7</v>
      </c>
      <c r="G5078">
        <f t="shared" si="159"/>
        <v>31</v>
      </c>
    </row>
    <row r="5079" spans="1:7" x14ac:dyDescent="0.2">
      <c r="A5079" s="1">
        <v>43677</v>
      </c>
      <c r="B5079">
        <v>9</v>
      </c>
      <c r="C5079">
        <v>18809</v>
      </c>
      <c r="D5079">
        <v>16648</v>
      </c>
      <c r="F5079">
        <f t="shared" si="158"/>
        <v>7</v>
      </c>
      <c r="G5079">
        <f t="shared" si="159"/>
        <v>31</v>
      </c>
    </row>
    <row r="5080" spans="1:7" x14ac:dyDescent="0.2">
      <c r="A5080" s="1">
        <v>43677</v>
      </c>
      <c r="B5080">
        <v>10</v>
      </c>
      <c r="C5080">
        <v>19351</v>
      </c>
      <c r="D5080">
        <v>17190</v>
      </c>
      <c r="F5080">
        <f t="shared" si="158"/>
        <v>7</v>
      </c>
      <c r="G5080">
        <f t="shared" si="159"/>
        <v>31</v>
      </c>
    </row>
    <row r="5081" spans="1:7" x14ac:dyDescent="0.2">
      <c r="A5081" s="1">
        <v>43677</v>
      </c>
      <c r="B5081">
        <v>11</v>
      </c>
      <c r="C5081">
        <v>19843</v>
      </c>
      <c r="D5081">
        <v>17679</v>
      </c>
      <c r="F5081">
        <f t="shared" si="158"/>
        <v>7</v>
      </c>
      <c r="G5081">
        <f t="shared" si="159"/>
        <v>31</v>
      </c>
    </row>
    <row r="5082" spans="1:7" x14ac:dyDescent="0.2">
      <c r="A5082" s="1">
        <v>43677</v>
      </c>
      <c r="B5082">
        <v>12</v>
      </c>
      <c r="C5082">
        <v>20321</v>
      </c>
      <c r="D5082">
        <v>18086</v>
      </c>
      <c r="F5082">
        <f t="shared" si="158"/>
        <v>7</v>
      </c>
      <c r="G5082">
        <f t="shared" si="159"/>
        <v>31</v>
      </c>
    </row>
    <row r="5083" spans="1:7" x14ac:dyDescent="0.2">
      <c r="A5083" s="1">
        <v>43677</v>
      </c>
      <c r="B5083">
        <v>13</v>
      </c>
      <c r="C5083">
        <v>20678</v>
      </c>
      <c r="D5083">
        <v>18529</v>
      </c>
      <c r="F5083">
        <f t="shared" si="158"/>
        <v>7</v>
      </c>
      <c r="G5083">
        <f t="shared" si="159"/>
        <v>31</v>
      </c>
    </row>
    <row r="5084" spans="1:7" x14ac:dyDescent="0.2">
      <c r="A5084" s="1">
        <v>43677</v>
      </c>
      <c r="B5084">
        <v>14</v>
      </c>
      <c r="C5084">
        <v>20962</v>
      </c>
      <c r="D5084">
        <v>18860</v>
      </c>
      <c r="F5084">
        <f t="shared" si="158"/>
        <v>7</v>
      </c>
      <c r="G5084">
        <f t="shared" si="159"/>
        <v>31</v>
      </c>
    </row>
    <row r="5085" spans="1:7" x14ac:dyDescent="0.2">
      <c r="A5085" s="1">
        <v>43677</v>
      </c>
      <c r="B5085">
        <v>15</v>
      </c>
      <c r="C5085">
        <v>21408</v>
      </c>
      <c r="D5085">
        <v>19306</v>
      </c>
      <c r="F5085">
        <f t="shared" si="158"/>
        <v>7</v>
      </c>
      <c r="G5085">
        <f t="shared" si="159"/>
        <v>31</v>
      </c>
    </row>
    <row r="5086" spans="1:7" x14ac:dyDescent="0.2">
      <c r="A5086" s="1">
        <v>43677</v>
      </c>
      <c r="B5086">
        <v>16</v>
      </c>
      <c r="C5086">
        <v>21840</v>
      </c>
      <c r="D5086">
        <v>19730</v>
      </c>
      <c r="F5086">
        <f t="shared" si="158"/>
        <v>7</v>
      </c>
      <c r="G5086">
        <f t="shared" si="159"/>
        <v>31</v>
      </c>
    </row>
    <row r="5087" spans="1:7" x14ac:dyDescent="0.2">
      <c r="A5087" s="1">
        <v>43677</v>
      </c>
      <c r="B5087">
        <v>17</v>
      </c>
      <c r="C5087">
        <v>22360</v>
      </c>
      <c r="D5087">
        <v>20374</v>
      </c>
      <c r="F5087">
        <f t="shared" si="158"/>
        <v>7</v>
      </c>
      <c r="G5087">
        <f t="shared" si="159"/>
        <v>31</v>
      </c>
    </row>
    <row r="5088" spans="1:7" x14ac:dyDescent="0.2">
      <c r="A5088" s="1">
        <v>43677</v>
      </c>
      <c r="B5088">
        <v>18</v>
      </c>
      <c r="C5088">
        <v>22417</v>
      </c>
      <c r="D5088">
        <v>20497</v>
      </c>
      <c r="F5088">
        <f t="shared" si="158"/>
        <v>7</v>
      </c>
      <c r="G5088">
        <f t="shared" si="159"/>
        <v>31</v>
      </c>
    </row>
    <row r="5089" spans="1:7" x14ac:dyDescent="0.2">
      <c r="A5089" s="1">
        <v>43677</v>
      </c>
      <c r="B5089">
        <v>19</v>
      </c>
      <c r="C5089">
        <v>22068</v>
      </c>
      <c r="D5089">
        <v>20256</v>
      </c>
      <c r="F5089">
        <f t="shared" si="158"/>
        <v>7</v>
      </c>
      <c r="G5089">
        <f t="shared" si="159"/>
        <v>31</v>
      </c>
    </row>
    <row r="5090" spans="1:7" x14ac:dyDescent="0.2">
      <c r="A5090" s="1">
        <v>43677</v>
      </c>
      <c r="B5090">
        <v>20</v>
      </c>
      <c r="C5090">
        <v>21404</v>
      </c>
      <c r="D5090">
        <v>19530</v>
      </c>
      <c r="F5090">
        <f t="shared" si="158"/>
        <v>7</v>
      </c>
      <c r="G5090">
        <f t="shared" si="159"/>
        <v>31</v>
      </c>
    </row>
    <row r="5091" spans="1:7" x14ac:dyDescent="0.2">
      <c r="A5091" s="1">
        <v>43677</v>
      </c>
      <c r="B5091">
        <v>21</v>
      </c>
      <c r="C5091">
        <v>20931</v>
      </c>
      <c r="D5091">
        <v>18940</v>
      </c>
      <c r="F5091">
        <f t="shared" si="158"/>
        <v>7</v>
      </c>
      <c r="G5091">
        <f t="shared" si="159"/>
        <v>31</v>
      </c>
    </row>
    <row r="5092" spans="1:7" x14ac:dyDescent="0.2">
      <c r="A5092" s="1">
        <v>43677</v>
      </c>
      <c r="B5092">
        <v>22</v>
      </c>
      <c r="C5092">
        <v>19450</v>
      </c>
      <c r="D5092">
        <v>17404</v>
      </c>
      <c r="F5092">
        <f t="shared" si="158"/>
        <v>7</v>
      </c>
      <c r="G5092">
        <f t="shared" si="159"/>
        <v>31</v>
      </c>
    </row>
    <row r="5093" spans="1:7" x14ac:dyDescent="0.2">
      <c r="A5093" s="1">
        <v>43677</v>
      </c>
      <c r="B5093">
        <v>23</v>
      </c>
      <c r="C5093">
        <v>17849</v>
      </c>
      <c r="D5093">
        <v>15771</v>
      </c>
      <c r="F5093">
        <f t="shared" si="158"/>
        <v>7</v>
      </c>
      <c r="G5093">
        <f t="shared" si="159"/>
        <v>31</v>
      </c>
    </row>
    <row r="5094" spans="1:7" x14ac:dyDescent="0.2">
      <c r="A5094" s="1">
        <v>43677</v>
      </c>
      <c r="B5094">
        <v>24</v>
      </c>
      <c r="C5094">
        <v>16680</v>
      </c>
      <c r="D5094">
        <v>14466</v>
      </c>
      <c r="F5094">
        <f t="shared" si="158"/>
        <v>7</v>
      </c>
      <c r="G5094">
        <f t="shared" si="159"/>
        <v>31</v>
      </c>
    </row>
    <row r="5095" spans="1:7" x14ac:dyDescent="0.2">
      <c r="A5095" s="1">
        <v>43678</v>
      </c>
      <c r="B5095">
        <v>1</v>
      </c>
      <c r="C5095">
        <v>15914</v>
      </c>
      <c r="D5095">
        <v>13602</v>
      </c>
      <c r="F5095">
        <f t="shared" si="158"/>
        <v>8</v>
      </c>
      <c r="G5095">
        <f t="shared" si="159"/>
        <v>1</v>
      </c>
    </row>
    <row r="5096" spans="1:7" x14ac:dyDescent="0.2">
      <c r="A5096" s="1">
        <v>43678</v>
      </c>
      <c r="B5096">
        <v>2</v>
      </c>
      <c r="C5096">
        <v>15323</v>
      </c>
      <c r="D5096">
        <v>13075</v>
      </c>
      <c r="F5096">
        <f t="shared" si="158"/>
        <v>8</v>
      </c>
      <c r="G5096">
        <f t="shared" si="159"/>
        <v>1</v>
      </c>
    </row>
    <row r="5097" spans="1:7" x14ac:dyDescent="0.2">
      <c r="A5097" s="1">
        <v>43678</v>
      </c>
      <c r="B5097">
        <v>3</v>
      </c>
      <c r="C5097">
        <v>14986</v>
      </c>
      <c r="D5097">
        <v>12736</v>
      </c>
      <c r="F5097">
        <f t="shared" si="158"/>
        <v>8</v>
      </c>
      <c r="G5097">
        <f t="shared" si="159"/>
        <v>1</v>
      </c>
    </row>
    <row r="5098" spans="1:7" x14ac:dyDescent="0.2">
      <c r="A5098" s="1">
        <v>43678</v>
      </c>
      <c r="B5098">
        <v>4</v>
      </c>
      <c r="C5098">
        <v>14895</v>
      </c>
      <c r="D5098">
        <v>12684</v>
      </c>
      <c r="F5098">
        <f t="shared" si="158"/>
        <v>8</v>
      </c>
      <c r="G5098">
        <f t="shared" si="159"/>
        <v>1</v>
      </c>
    </row>
    <row r="5099" spans="1:7" x14ac:dyDescent="0.2">
      <c r="A5099" s="1">
        <v>43678</v>
      </c>
      <c r="B5099">
        <v>5</v>
      </c>
      <c r="C5099">
        <v>15186</v>
      </c>
      <c r="D5099">
        <v>12921</v>
      </c>
      <c r="F5099">
        <f t="shared" si="158"/>
        <v>8</v>
      </c>
      <c r="G5099">
        <f t="shared" si="159"/>
        <v>1</v>
      </c>
    </row>
    <row r="5100" spans="1:7" x14ac:dyDescent="0.2">
      <c r="A5100" s="1">
        <v>43678</v>
      </c>
      <c r="B5100">
        <v>6</v>
      </c>
      <c r="C5100">
        <v>15755</v>
      </c>
      <c r="D5100">
        <v>13515</v>
      </c>
      <c r="F5100">
        <f t="shared" si="158"/>
        <v>8</v>
      </c>
      <c r="G5100">
        <f t="shared" si="159"/>
        <v>1</v>
      </c>
    </row>
    <row r="5101" spans="1:7" x14ac:dyDescent="0.2">
      <c r="A5101" s="1">
        <v>43678</v>
      </c>
      <c r="B5101">
        <v>7</v>
      </c>
      <c r="C5101">
        <v>16773</v>
      </c>
      <c r="D5101">
        <v>14556</v>
      </c>
      <c r="F5101">
        <f t="shared" si="158"/>
        <v>8</v>
      </c>
      <c r="G5101">
        <f t="shared" si="159"/>
        <v>1</v>
      </c>
    </row>
    <row r="5102" spans="1:7" x14ac:dyDescent="0.2">
      <c r="A5102" s="1">
        <v>43678</v>
      </c>
      <c r="B5102">
        <v>8</v>
      </c>
      <c r="C5102">
        <v>17521</v>
      </c>
      <c r="D5102">
        <v>15424</v>
      </c>
      <c r="F5102">
        <f t="shared" si="158"/>
        <v>8</v>
      </c>
      <c r="G5102">
        <f t="shared" si="159"/>
        <v>1</v>
      </c>
    </row>
    <row r="5103" spans="1:7" x14ac:dyDescent="0.2">
      <c r="A5103" s="1">
        <v>43678</v>
      </c>
      <c r="B5103">
        <v>9</v>
      </c>
      <c r="C5103">
        <v>18147</v>
      </c>
      <c r="D5103">
        <v>15992</v>
      </c>
      <c r="F5103">
        <f t="shared" si="158"/>
        <v>8</v>
      </c>
      <c r="G5103">
        <f t="shared" si="159"/>
        <v>1</v>
      </c>
    </row>
    <row r="5104" spans="1:7" x14ac:dyDescent="0.2">
      <c r="A5104" s="1">
        <v>43678</v>
      </c>
      <c r="B5104">
        <v>10</v>
      </c>
      <c r="C5104">
        <v>18693</v>
      </c>
      <c r="D5104">
        <v>16498</v>
      </c>
      <c r="F5104">
        <f t="shared" si="158"/>
        <v>8</v>
      </c>
      <c r="G5104">
        <f t="shared" si="159"/>
        <v>1</v>
      </c>
    </row>
    <row r="5105" spans="1:7" x14ac:dyDescent="0.2">
      <c r="A5105" s="1">
        <v>43678</v>
      </c>
      <c r="B5105">
        <v>11</v>
      </c>
      <c r="C5105">
        <v>19167</v>
      </c>
      <c r="D5105">
        <v>17021</v>
      </c>
      <c r="F5105">
        <f t="shared" si="158"/>
        <v>8</v>
      </c>
      <c r="G5105">
        <f t="shared" si="159"/>
        <v>1</v>
      </c>
    </row>
    <row r="5106" spans="1:7" x14ac:dyDescent="0.2">
      <c r="A5106" s="1">
        <v>43678</v>
      </c>
      <c r="B5106">
        <v>12</v>
      </c>
      <c r="C5106">
        <v>19423</v>
      </c>
      <c r="D5106">
        <v>17413</v>
      </c>
      <c r="F5106">
        <f t="shared" si="158"/>
        <v>8</v>
      </c>
      <c r="G5106">
        <f t="shared" si="159"/>
        <v>1</v>
      </c>
    </row>
    <row r="5107" spans="1:7" x14ac:dyDescent="0.2">
      <c r="A5107" s="1">
        <v>43678</v>
      </c>
      <c r="B5107">
        <v>13</v>
      </c>
      <c r="C5107">
        <v>19959</v>
      </c>
      <c r="D5107">
        <v>17765</v>
      </c>
      <c r="F5107">
        <f t="shared" si="158"/>
        <v>8</v>
      </c>
      <c r="G5107">
        <f t="shared" si="159"/>
        <v>1</v>
      </c>
    </row>
    <row r="5108" spans="1:7" x14ac:dyDescent="0.2">
      <c r="A5108" s="1">
        <v>43678</v>
      </c>
      <c r="B5108">
        <v>14</v>
      </c>
      <c r="C5108">
        <v>20212</v>
      </c>
      <c r="D5108">
        <v>18134</v>
      </c>
      <c r="F5108">
        <f t="shared" si="158"/>
        <v>8</v>
      </c>
      <c r="G5108">
        <f t="shared" si="159"/>
        <v>1</v>
      </c>
    </row>
    <row r="5109" spans="1:7" x14ac:dyDescent="0.2">
      <c r="A5109" s="1">
        <v>43678</v>
      </c>
      <c r="B5109">
        <v>15</v>
      </c>
      <c r="C5109">
        <v>20001</v>
      </c>
      <c r="D5109">
        <v>18408</v>
      </c>
      <c r="F5109">
        <f t="shared" si="158"/>
        <v>8</v>
      </c>
      <c r="G5109">
        <f t="shared" si="159"/>
        <v>1</v>
      </c>
    </row>
    <row r="5110" spans="1:7" x14ac:dyDescent="0.2">
      <c r="A5110" s="1">
        <v>43678</v>
      </c>
      <c r="B5110">
        <v>16</v>
      </c>
      <c r="C5110">
        <v>20630</v>
      </c>
      <c r="D5110">
        <v>18981</v>
      </c>
      <c r="F5110">
        <f t="shared" si="158"/>
        <v>8</v>
      </c>
      <c r="G5110">
        <f t="shared" si="159"/>
        <v>1</v>
      </c>
    </row>
    <row r="5111" spans="1:7" x14ac:dyDescent="0.2">
      <c r="A5111" s="1">
        <v>43678</v>
      </c>
      <c r="B5111">
        <v>17</v>
      </c>
      <c r="C5111">
        <v>21400</v>
      </c>
      <c r="D5111">
        <v>19723</v>
      </c>
      <c r="F5111">
        <f t="shared" si="158"/>
        <v>8</v>
      </c>
      <c r="G5111">
        <f t="shared" si="159"/>
        <v>1</v>
      </c>
    </row>
    <row r="5112" spans="1:7" x14ac:dyDescent="0.2">
      <c r="A5112" s="1">
        <v>43678</v>
      </c>
      <c r="B5112">
        <v>18</v>
      </c>
      <c r="C5112">
        <v>21970</v>
      </c>
      <c r="D5112">
        <v>20181</v>
      </c>
      <c r="F5112">
        <f t="shared" si="158"/>
        <v>8</v>
      </c>
      <c r="G5112">
        <f t="shared" si="159"/>
        <v>1</v>
      </c>
    </row>
    <row r="5113" spans="1:7" x14ac:dyDescent="0.2">
      <c r="A5113" s="1">
        <v>43678</v>
      </c>
      <c r="B5113">
        <v>19</v>
      </c>
      <c r="C5113">
        <v>21805</v>
      </c>
      <c r="D5113">
        <v>19903</v>
      </c>
      <c r="F5113">
        <f t="shared" si="158"/>
        <v>8</v>
      </c>
      <c r="G5113">
        <f t="shared" si="159"/>
        <v>1</v>
      </c>
    </row>
    <row r="5114" spans="1:7" x14ac:dyDescent="0.2">
      <c r="A5114" s="1">
        <v>43678</v>
      </c>
      <c r="B5114">
        <v>20</v>
      </c>
      <c r="C5114">
        <v>21423</v>
      </c>
      <c r="D5114">
        <v>19376</v>
      </c>
      <c r="F5114">
        <f t="shared" si="158"/>
        <v>8</v>
      </c>
      <c r="G5114">
        <f t="shared" si="159"/>
        <v>1</v>
      </c>
    </row>
    <row r="5115" spans="1:7" x14ac:dyDescent="0.2">
      <c r="A5115" s="1">
        <v>43678</v>
      </c>
      <c r="B5115">
        <v>21</v>
      </c>
      <c r="C5115">
        <v>20871</v>
      </c>
      <c r="D5115">
        <v>18608</v>
      </c>
      <c r="F5115">
        <f t="shared" si="158"/>
        <v>8</v>
      </c>
      <c r="G5115">
        <f t="shared" si="159"/>
        <v>1</v>
      </c>
    </row>
    <row r="5116" spans="1:7" x14ac:dyDescent="0.2">
      <c r="A5116" s="1">
        <v>43678</v>
      </c>
      <c r="B5116">
        <v>22</v>
      </c>
      <c r="C5116">
        <v>19542</v>
      </c>
      <c r="D5116">
        <v>17303</v>
      </c>
      <c r="F5116">
        <f t="shared" si="158"/>
        <v>8</v>
      </c>
      <c r="G5116">
        <f t="shared" si="159"/>
        <v>1</v>
      </c>
    </row>
    <row r="5117" spans="1:7" x14ac:dyDescent="0.2">
      <c r="A5117" s="1">
        <v>43678</v>
      </c>
      <c r="B5117">
        <v>23</v>
      </c>
      <c r="C5117">
        <v>17958</v>
      </c>
      <c r="D5117">
        <v>15737</v>
      </c>
      <c r="F5117">
        <f t="shared" si="158"/>
        <v>8</v>
      </c>
      <c r="G5117">
        <f t="shared" si="159"/>
        <v>1</v>
      </c>
    </row>
    <row r="5118" spans="1:7" x14ac:dyDescent="0.2">
      <c r="A5118" s="1">
        <v>43678</v>
      </c>
      <c r="B5118">
        <v>24</v>
      </c>
      <c r="C5118">
        <v>16895</v>
      </c>
      <c r="D5118">
        <v>14561</v>
      </c>
      <c r="F5118">
        <f t="shared" si="158"/>
        <v>8</v>
      </c>
      <c r="G5118">
        <f t="shared" si="159"/>
        <v>1</v>
      </c>
    </row>
    <row r="5119" spans="1:7" x14ac:dyDescent="0.2">
      <c r="A5119" s="1">
        <v>43679</v>
      </c>
      <c r="B5119">
        <v>1</v>
      </c>
      <c r="C5119">
        <v>16074</v>
      </c>
      <c r="D5119">
        <v>13751</v>
      </c>
      <c r="F5119">
        <f t="shared" si="158"/>
        <v>8</v>
      </c>
      <c r="G5119">
        <f t="shared" si="159"/>
        <v>2</v>
      </c>
    </row>
    <row r="5120" spans="1:7" x14ac:dyDescent="0.2">
      <c r="A5120" s="1">
        <v>43679</v>
      </c>
      <c r="B5120">
        <v>2</v>
      </c>
      <c r="C5120">
        <v>15512</v>
      </c>
      <c r="D5120">
        <v>13209</v>
      </c>
      <c r="F5120">
        <f t="shared" si="158"/>
        <v>8</v>
      </c>
      <c r="G5120">
        <f t="shared" si="159"/>
        <v>2</v>
      </c>
    </row>
    <row r="5121" spans="1:7" x14ac:dyDescent="0.2">
      <c r="A5121" s="1">
        <v>43679</v>
      </c>
      <c r="B5121">
        <v>3</v>
      </c>
      <c r="C5121">
        <v>15174</v>
      </c>
      <c r="D5121">
        <v>12926</v>
      </c>
      <c r="F5121">
        <f t="shared" si="158"/>
        <v>8</v>
      </c>
      <c r="G5121">
        <f t="shared" si="159"/>
        <v>2</v>
      </c>
    </row>
    <row r="5122" spans="1:7" x14ac:dyDescent="0.2">
      <c r="A5122" s="1">
        <v>43679</v>
      </c>
      <c r="B5122">
        <v>4</v>
      </c>
      <c r="C5122">
        <v>15026</v>
      </c>
      <c r="D5122">
        <v>12826</v>
      </c>
      <c r="F5122">
        <f t="shared" si="158"/>
        <v>8</v>
      </c>
      <c r="G5122">
        <f t="shared" si="159"/>
        <v>2</v>
      </c>
    </row>
    <row r="5123" spans="1:7" x14ac:dyDescent="0.2">
      <c r="A5123" s="1">
        <v>43679</v>
      </c>
      <c r="B5123">
        <v>5</v>
      </c>
      <c r="C5123">
        <v>15283</v>
      </c>
      <c r="D5123">
        <v>13120</v>
      </c>
      <c r="F5123">
        <f t="shared" si="158"/>
        <v>8</v>
      </c>
      <c r="G5123">
        <f t="shared" si="159"/>
        <v>2</v>
      </c>
    </row>
    <row r="5124" spans="1:7" x14ac:dyDescent="0.2">
      <c r="A5124" s="1">
        <v>43679</v>
      </c>
      <c r="B5124">
        <v>6</v>
      </c>
      <c r="C5124">
        <v>16034</v>
      </c>
      <c r="D5124">
        <v>13824</v>
      </c>
      <c r="F5124">
        <f t="shared" si="158"/>
        <v>8</v>
      </c>
      <c r="G5124">
        <f t="shared" si="159"/>
        <v>2</v>
      </c>
    </row>
    <row r="5125" spans="1:7" x14ac:dyDescent="0.2">
      <c r="A5125" s="1">
        <v>43679</v>
      </c>
      <c r="B5125">
        <v>7</v>
      </c>
      <c r="C5125">
        <v>16970</v>
      </c>
      <c r="D5125">
        <v>14762</v>
      </c>
      <c r="F5125">
        <f t="shared" si="158"/>
        <v>8</v>
      </c>
      <c r="G5125">
        <f t="shared" si="159"/>
        <v>2</v>
      </c>
    </row>
    <row r="5126" spans="1:7" x14ac:dyDescent="0.2">
      <c r="A5126" s="1">
        <v>43679</v>
      </c>
      <c r="B5126">
        <v>8</v>
      </c>
      <c r="C5126">
        <v>17803</v>
      </c>
      <c r="D5126">
        <v>15596</v>
      </c>
      <c r="F5126">
        <f t="shared" si="158"/>
        <v>8</v>
      </c>
      <c r="G5126">
        <f t="shared" si="159"/>
        <v>2</v>
      </c>
    </row>
    <row r="5127" spans="1:7" x14ac:dyDescent="0.2">
      <c r="A5127" s="1">
        <v>43679</v>
      </c>
      <c r="B5127">
        <v>9</v>
      </c>
      <c r="C5127">
        <v>18504</v>
      </c>
      <c r="D5127">
        <v>16344</v>
      </c>
      <c r="F5127">
        <f t="shared" si="158"/>
        <v>8</v>
      </c>
      <c r="G5127">
        <f t="shared" si="159"/>
        <v>2</v>
      </c>
    </row>
    <row r="5128" spans="1:7" x14ac:dyDescent="0.2">
      <c r="A5128" s="1">
        <v>43679</v>
      </c>
      <c r="B5128">
        <v>10</v>
      </c>
      <c r="C5128">
        <v>19005</v>
      </c>
      <c r="D5128">
        <v>16844</v>
      </c>
      <c r="F5128">
        <f t="shared" ref="F5128:F5191" si="160">MONTH(A5128)</f>
        <v>8</v>
      </c>
      <c r="G5128">
        <f t="shared" ref="G5128:G5191" si="161">DAY(A5128)</f>
        <v>2</v>
      </c>
    </row>
    <row r="5129" spans="1:7" x14ac:dyDescent="0.2">
      <c r="A5129" s="1">
        <v>43679</v>
      </c>
      <c r="B5129">
        <v>11</v>
      </c>
      <c r="C5129">
        <v>19433</v>
      </c>
      <c r="D5129">
        <v>17273</v>
      </c>
      <c r="F5129">
        <f t="shared" si="160"/>
        <v>8</v>
      </c>
      <c r="G5129">
        <f t="shared" si="161"/>
        <v>2</v>
      </c>
    </row>
    <row r="5130" spans="1:7" x14ac:dyDescent="0.2">
      <c r="A5130" s="1">
        <v>43679</v>
      </c>
      <c r="B5130">
        <v>12</v>
      </c>
      <c r="C5130">
        <v>19839</v>
      </c>
      <c r="D5130">
        <v>17659</v>
      </c>
      <c r="F5130">
        <f t="shared" si="160"/>
        <v>8</v>
      </c>
      <c r="G5130">
        <f t="shared" si="161"/>
        <v>2</v>
      </c>
    </row>
    <row r="5131" spans="1:7" x14ac:dyDescent="0.2">
      <c r="A5131" s="1">
        <v>43679</v>
      </c>
      <c r="B5131">
        <v>13</v>
      </c>
      <c r="C5131">
        <v>20198</v>
      </c>
      <c r="D5131">
        <v>18010</v>
      </c>
      <c r="F5131">
        <f t="shared" si="160"/>
        <v>8</v>
      </c>
      <c r="G5131">
        <f t="shared" si="161"/>
        <v>2</v>
      </c>
    </row>
    <row r="5132" spans="1:7" x14ac:dyDescent="0.2">
      <c r="A5132" s="1">
        <v>43679</v>
      </c>
      <c r="B5132">
        <v>14</v>
      </c>
      <c r="C5132">
        <v>20510</v>
      </c>
      <c r="D5132">
        <v>18280</v>
      </c>
      <c r="F5132">
        <f t="shared" si="160"/>
        <v>8</v>
      </c>
      <c r="G5132">
        <f t="shared" si="161"/>
        <v>2</v>
      </c>
    </row>
    <row r="5133" spans="1:7" x14ac:dyDescent="0.2">
      <c r="A5133" s="1">
        <v>43679</v>
      </c>
      <c r="B5133">
        <v>15</v>
      </c>
      <c r="C5133">
        <v>20849</v>
      </c>
      <c r="D5133">
        <v>18616</v>
      </c>
      <c r="F5133">
        <f t="shared" si="160"/>
        <v>8</v>
      </c>
      <c r="G5133">
        <f t="shared" si="161"/>
        <v>2</v>
      </c>
    </row>
    <row r="5134" spans="1:7" x14ac:dyDescent="0.2">
      <c r="A5134" s="1">
        <v>43679</v>
      </c>
      <c r="B5134">
        <v>16</v>
      </c>
      <c r="C5134">
        <v>21341</v>
      </c>
      <c r="D5134">
        <v>19097</v>
      </c>
      <c r="F5134">
        <f t="shared" si="160"/>
        <v>8</v>
      </c>
      <c r="G5134">
        <f t="shared" si="161"/>
        <v>2</v>
      </c>
    </row>
    <row r="5135" spans="1:7" x14ac:dyDescent="0.2">
      <c r="A5135" s="1">
        <v>43679</v>
      </c>
      <c r="B5135">
        <v>17</v>
      </c>
      <c r="C5135">
        <v>22118</v>
      </c>
      <c r="D5135">
        <v>19863</v>
      </c>
      <c r="F5135">
        <f t="shared" si="160"/>
        <v>8</v>
      </c>
      <c r="G5135">
        <f t="shared" si="161"/>
        <v>2</v>
      </c>
    </row>
    <row r="5136" spans="1:7" x14ac:dyDescent="0.2">
      <c r="A5136" s="1">
        <v>43679</v>
      </c>
      <c r="B5136">
        <v>18</v>
      </c>
      <c r="C5136">
        <v>22366</v>
      </c>
      <c r="D5136">
        <v>20083</v>
      </c>
      <c r="F5136">
        <f t="shared" si="160"/>
        <v>8</v>
      </c>
      <c r="G5136">
        <f t="shared" si="161"/>
        <v>2</v>
      </c>
    </row>
    <row r="5137" spans="1:7" x14ac:dyDescent="0.2">
      <c r="A5137" s="1">
        <v>43679</v>
      </c>
      <c r="B5137">
        <v>19</v>
      </c>
      <c r="C5137">
        <v>21960</v>
      </c>
      <c r="D5137">
        <v>19703</v>
      </c>
      <c r="F5137">
        <f t="shared" si="160"/>
        <v>8</v>
      </c>
      <c r="G5137">
        <f t="shared" si="161"/>
        <v>2</v>
      </c>
    </row>
    <row r="5138" spans="1:7" x14ac:dyDescent="0.2">
      <c r="A5138" s="1">
        <v>43679</v>
      </c>
      <c r="B5138">
        <v>20</v>
      </c>
      <c r="C5138">
        <v>21352</v>
      </c>
      <c r="D5138">
        <v>19175</v>
      </c>
      <c r="F5138">
        <f t="shared" si="160"/>
        <v>8</v>
      </c>
      <c r="G5138">
        <f t="shared" si="161"/>
        <v>2</v>
      </c>
    </row>
    <row r="5139" spans="1:7" x14ac:dyDescent="0.2">
      <c r="A5139" s="1">
        <v>43679</v>
      </c>
      <c r="B5139">
        <v>21</v>
      </c>
      <c r="C5139">
        <v>20664</v>
      </c>
      <c r="D5139">
        <v>18481</v>
      </c>
      <c r="F5139">
        <f t="shared" si="160"/>
        <v>8</v>
      </c>
      <c r="G5139">
        <f t="shared" si="161"/>
        <v>2</v>
      </c>
    </row>
    <row r="5140" spans="1:7" x14ac:dyDescent="0.2">
      <c r="A5140" s="1">
        <v>43679</v>
      </c>
      <c r="B5140">
        <v>22</v>
      </c>
      <c r="C5140">
        <v>19447</v>
      </c>
      <c r="D5140">
        <v>17178</v>
      </c>
      <c r="F5140">
        <f t="shared" si="160"/>
        <v>8</v>
      </c>
      <c r="G5140">
        <f t="shared" si="161"/>
        <v>2</v>
      </c>
    </row>
    <row r="5141" spans="1:7" x14ac:dyDescent="0.2">
      <c r="A5141" s="1">
        <v>43679</v>
      </c>
      <c r="B5141">
        <v>23</v>
      </c>
      <c r="C5141">
        <v>18138</v>
      </c>
      <c r="D5141">
        <v>15847</v>
      </c>
      <c r="F5141">
        <f t="shared" si="160"/>
        <v>8</v>
      </c>
      <c r="G5141">
        <f t="shared" si="161"/>
        <v>2</v>
      </c>
    </row>
    <row r="5142" spans="1:7" x14ac:dyDescent="0.2">
      <c r="A5142" s="1">
        <v>43679</v>
      </c>
      <c r="B5142">
        <v>24</v>
      </c>
      <c r="C5142">
        <v>16841</v>
      </c>
      <c r="D5142">
        <v>14587</v>
      </c>
      <c r="F5142">
        <f t="shared" si="160"/>
        <v>8</v>
      </c>
      <c r="G5142">
        <f t="shared" si="161"/>
        <v>2</v>
      </c>
    </row>
    <row r="5143" spans="1:7" x14ac:dyDescent="0.2">
      <c r="A5143" s="1">
        <v>43680</v>
      </c>
      <c r="B5143">
        <v>1</v>
      </c>
      <c r="C5143">
        <v>15975</v>
      </c>
      <c r="D5143">
        <v>13723</v>
      </c>
      <c r="F5143">
        <f t="shared" si="160"/>
        <v>8</v>
      </c>
      <c r="G5143">
        <f t="shared" si="161"/>
        <v>3</v>
      </c>
    </row>
    <row r="5144" spans="1:7" x14ac:dyDescent="0.2">
      <c r="A5144" s="1">
        <v>43680</v>
      </c>
      <c r="B5144">
        <v>2</v>
      </c>
      <c r="C5144">
        <v>15326</v>
      </c>
      <c r="D5144">
        <v>13090</v>
      </c>
      <c r="F5144">
        <f t="shared" si="160"/>
        <v>8</v>
      </c>
      <c r="G5144">
        <f t="shared" si="161"/>
        <v>3</v>
      </c>
    </row>
    <row r="5145" spans="1:7" x14ac:dyDescent="0.2">
      <c r="A5145" s="1">
        <v>43680</v>
      </c>
      <c r="B5145">
        <v>3</v>
      </c>
      <c r="C5145">
        <v>14664</v>
      </c>
      <c r="D5145">
        <v>12597</v>
      </c>
      <c r="F5145">
        <f t="shared" si="160"/>
        <v>8</v>
      </c>
      <c r="G5145">
        <f t="shared" si="161"/>
        <v>3</v>
      </c>
    </row>
    <row r="5146" spans="1:7" x14ac:dyDescent="0.2">
      <c r="A5146" s="1">
        <v>43680</v>
      </c>
      <c r="B5146">
        <v>4</v>
      </c>
      <c r="C5146">
        <v>14583</v>
      </c>
      <c r="D5146">
        <v>12348</v>
      </c>
      <c r="F5146">
        <f t="shared" si="160"/>
        <v>8</v>
      </c>
      <c r="G5146">
        <f t="shared" si="161"/>
        <v>3</v>
      </c>
    </row>
    <row r="5147" spans="1:7" x14ac:dyDescent="0.2">
      <c r="A5147" s="1">
        <v>43680</v>
      </c>
      <c r="B5147">
        <v>5</v>
      </c>
      <c r="C5147">
        <v>14847</v>
      </c>
      <c r="D5147">
        <v>12312</v>
      </c>
      <c r="F5147">
        <f t="shared" si="160"/>
        <v>8</v>
      </c>
      <c r="G5147">
        <f t="shared" si="161"/>
        <v>3</v>
      </c>
    </row>
    <row r="5148" spans="1:7" x14ac:dyDescent="0.2">
      <c r="A5148" s="1">
        <v>43680</v>
      </c>
      <c r="B5148">
        <v>6</v>
      </c>
      <c r="C5148">
        <v>14881</v>
      </c>
      <c r="D5148">
        <v>12459</v>
      </c>
      <c r="F5148">
        <f t="shared" si="160"/>
        <v>8</v>
      </c>
      <c r="G5148">
        <f t="shared" si="161"/>
        <v>3</v>
      </c>
    </row>
    <row r="5149" spans="1:7" x14ac:dyDescent="0.2">
      <c r="A5149" s="1">
        <v>43680</v>
      </c>
      <c r="B5149">
        <v>7</v>
      </c>
      <c r="C5149">
        <v>15049</v>
      </c>
      <c r="D5149">
        <v>12954</v>
      </c>
      <c r="F5149">
        <f t="shared" si="160"/>
        <v>8</v>
      </c>
      <c r="G5149">
        <f t="shared" si="161"/>
        <v>3</v>
      </c>
    </row>
    <row r="5150" spans="1:7" x14ac:dyDescent="0.2">
      <c r="A5150" s="1">
        <v>43680</v>
      </c>
      <c r="B5150">
        <v>8</v>
      </c>
      <c r="C5150">
        <v>16218</v>
      </c>
      <c r="D5150">
        <v>13919</v>
      </c>
      <c r="F5150">
        <f t="shared" si="160"/>
        <v>8</v>
      </c>
      <c r="G5150">
        <f t="shared" si="161"/>
        <v>3</v>
      </c>
    </row>
    <row r="5151" spans="1:7" x14ac:dyDescent="0.2">
      <c r="A5151" s="1">
        <v>43680</v>
      </c>
      <c r="B5151">
        <v>9</v>
      </c>
      <c r="C5151">
        <v>17235</v>
      </c>
      <c r="D5151">
        <v>14936</v>
      </c>
      <c r="F5151">
        <f t="shared" si="160"/>
        <v>8</v>
      </c>
      <c r="G5151">
        <f t="shared" si="161"/>
        <v>3</v>
      </c>
    </row>
    <row r="5152" spans="1:7" x14ac:dyDescent="0.2">
      <c r="A5152" s="1">
        <v>43680</v>
      </c>
      <c r="B5152">
        <v>10</v>
      </c>
      <c r="C5152">
        <v>18029</v>
      </c>
      <c r="D5152">
        <v>15731</v>
      </c>
      <c r="F5152">
        <f t="shared" si="160"/>
        <v>8</v>
      </c>
      <c r="G5152">
        <f t="shared" si="161"/>
        <v>3</v>
      </c>
    </row>
    <row r="5153" spans="1:7" x14ac:dyDescent="0.2">
      <c r="A5153" s="1">
        <v>43680</v>
      </c>
      <c r="B5153">
        <v>11</v>
      </c>
      <c r="C5153">
        <v>18760</v>
      </c>
      <c r="D5153">
        <v>16448</v>
      </c>
      <c r="F5153">
        <f t="shared" si="160"/>
        <v>8</v>
      </c>
      <c r="G5153">
        <f t="shared" si="161"/>
        <v>3</v>
      </c>
    </row>
    <row r="5154" spans="1:7" x14ac:dyDescent="0.2">
      <c r="A5154" s="1">
        <v>43680</v>
      </c>
      <c r="B5154">
        <v>12</v>
      </c>
      <c r="C5154">
        <v>19048</v>
      </c>
      <c r="D5154">
        <v>16850</v>
      </c>
      <c r="F5154">
        <f t="shared" si="160"/>
        <v>8</v>
      </c>
      <c r="G5154">
        <f t="shared" si="161"/>
        <v>3</v>
      </c>
    </row>
    <row r="5155" spans="1:7" x14ac:dyDescent="0.2">
      <c r="A5155" s="1">
        <v>43680</v>
      </c>
      <c r="B5155">
        <v>13</v>
      </c>
      <c r="C5155">
        <v>19641</v>
      </c>
      <c r="D5155">
        <v>17294</v>
      </c>
      <c r="F5155">
        <f t="shared" si="160"/>
        <v>8</v>
      </c>
      <c r="G5155">
        <f t="shared" si="161"/>
        <v>3</v>
      </c>
    </row>
    <row r="5156" spans="1:7" x14ac:dyDescent="0.2">
      <c r="A5156" s="1">
        <v>43680</v>
      </c>
      <c r="B5156">
        <v>14</v>
      </c>
      <c r="C5156">
        <v>20072</v>
      </c>
      <c r="D5156">
        <v>17689</v>
      </c>
      <c r="F5156">
        <f t="shared" si="160"/>
        <v>8</v>
      </c>
      <c r="G5156">
        <f t="shared" si="161"/>
        <v>3</v>
      </c>
    </row>
    <row r="5157" spans="1:7" x14ac:dyDescent="0.2">
      <c r="A5157" s="1">
        <v>43680</v>
      </c>
      <c r="B5157">
        <v>15</v>
      </c>
      <c r="C5157">
        <v>20260</v>
      </c>
      <c r="D5157">
        <v>17888</v>
      </c>
      <c r="F5157">
        <f t="shared" si="160"/>
        <v>8</v>
      </c>
      <c r="G5157">
        <f t="shared" si="161"/>
        <v>3</v>
      </c>
    </row>
    <row r="5158" spans="1:7" x14ac:dyDescent="0.2">
      <c r="A5158" s="1">
        <v>43680</v>
      </c>
      <c r="B5158">
        <v>16</v>
      </c>
      <c r="C5158">
        <v>20659</v>
      </c>
      <c r="D5158">
        <v>18570</v>
      </c>
      <c r="F5158">
        <f t="shared" si="160"/>
        <v>8</v>
      </c>
      <c r="G5158">
        <f t="shared" si="161"/>
        <v>3</v>
      </c>
    </row>
    <row r="5159" spans="1:7" x14ac:dyDescent="0.2">
      <c r="A5159" s="1">
        <v>43680</v>
      </c>
      <c r="B5159">
        <v>17</v>
      </c>
      <c r="C5159">
        <v>21265</v>
      </c>
      <c r="D5159">
        <v>19130</v>
      </c>
      <c r="F5159">
        <f t="shared" si="160"/>
        <v>8</v>
      </c>
      <c r="G5159">
        <f t="shared" si="161"/>
        <v>3</v>
      </c>
    </row>
    <row r="5160" spans="1:7" x14ac:dyDescent="0.2">
      <c r="A5160" s="1">
        <v>43680</v>
      </c>
      <c r="B5160">
        <v>18</v>
      </c>
      <c r="C5160">
        <v>21378</v>
      </c>
      <c r="D5160">
        <v>19241</v>
      </c>
      <c r="F5160">
        <f t="shared" si="160"/>
        <v>8</v>
      </c>
      <c r="G5160">
        <f t="shared" si="161"/>
        <v>3</v>
      </c>
    </row>
    <row r="5161" spans="1:7" x14ac:dyDescent="0.2">
      <c r="A5161" s="1">
        <v>43680</v>
      </c>
      <c r="B5161">
        <v>19</v>
      </c>
      <c r="C5161">
        <v>21009</v>
      </c>
      <c r="D5161">
        <v>18894</v>
      </c>
      <c r="F5161">
        <f t="shared" si="160"/>
        <v>8</v>
      </c>
      <c r="G5161">
        <f t="shared" si="161"/>
        <v>3</v>
      </c>
    </row>
    <row r="5162" spans="1:7" x14ac:dyDescent="0.2">
      <c r="A5162" s="1">
        <v>43680</v>
      </c>
      <c r="B5162">
        <v>20</v>
      </c>
      <c r="C5162">
        <v>20657</v>
      </c>
      <c r="D5162">
        <v>18486</v>
      </c>
      <c r="F5162">
        <f t="shared" si="160"/>
        <v>8</v>
      </c>
      <c r="G5162">
        <f t="shared" si="161"/>
        <v>3</v>
      </c>
    </row>
    <row r="5163" spans="1:7" x14ac:dyDescent="0.2">
      <c r="A5163" s="1">
        <v>43680</v>
      </c>
      <c r="B5163">
        <v>21</v>
      </c>
      <c r="C5163">
        <v>20110</v>
      </c>
      <c r="D5163">
        <v>18092</v>
      </c>
      <c r="F5163">
        <f t="shared" si="160"/>
        <v>8</v>
      </c>
      <c r="G5163">
        <f t="shared" si="161"/>
        <v>3</v>
      </c>
    </row>
    <row r="5164" spans="1:7" x14ac:dyDescent="0.2">
      <c r="A5164" s="1">
        <v>43680</v>
      </c>
      <c r="B5164">
        <v>22</v>
      </c>
      <c r="C5164">
        <v>19284</v>
      </c>
      <c r="D5164">
        <v>17120</v>
      </c>
      <c r="F5164">
        <f t="shared" si="160"/>
        <v>8</v>
      </c>
      <c r="G5164">
        <f t="shared" si="161"/>
        <v>3</v>
      </c>
    </row>
    <row r="5165" spans="1:7" x14ac:dyDescent="0.2">
      <c r="A5165" s="1">
        <v>43680</v>
      </c>
      <c r="B5165">
        <v>23</v>
      </c>
      <c r="C5165">
        <v>17974</v>
      </c>
      <c r="D5165">
        <v>15840</v>
      </c>
      <c r="F5165">
        <f t="shared" si="160"/>
        <v>8</v>
      </c>
      <c r="G5165">
        <f t="shared" si="161"/>
        <v>3</v>
      </c>
    </row>
    <row r="5166" spans="1:7" x14ac:dyDescent="0.2">
      <c r="A5166" s="1">
        <v>43680</v>
      </c>
      <c r="B5166">
        <v>24</v>
      </c>
      <c r="C5166">
        <v>16754</v>
      </c>
      <c r="D5166">
        <v>14671</v>
      </c>
      <c r="F5166">
        <f t="shared" si="160"/>
        <v>8</v>
      </c>
      <c r="G5166">
        <f t="shared" si="161"/>
        <v>3</v>
      </c>
    </row>
    <row r="5167" spans="1:7" x14ac:dyDescent="0.2">
      <c r="A5167" s="1">
        <v>43681</v>
      </c>
      <c r="B5167">
        <v>1</v>
      </c>
      <c r="C5167">
        <v>15887</v>
      </c>
      <c r="D5167">
        <v>13797</v>
      </c>
      <c r="F5167">
        <f t="shared" si="160"/>
        <v>8</v>
      </c>
      <c r="G5167">
        <f t="shared" si="161"/>
        <v>4</v>
      </c>
    </row>
    <row r="5168" spans="1:7" x14ac:dyDescent="0.2">
      <c r="A5168" s="1">
        <v>43681</v>
      </c>
      <c r="B5168">
        <v>2</v>
      </c>
      <c r="C5168">
        <v>15316</v>
      </c>
      <c r="D5168">
        <v>13200</v>
      </c>
      <c r="F5168">
        <f t="shared" si="160"/>
        <v>8</v>
      </c>
      <c r="G5168">
        <f t="shared" si="161"/>
        <v>4</v>
      </c>
    </row>
    <row r="5169" spans="1:7" x14ac:dyDescent="0.2">
      <c r="A5169" s="1">
        <v>43681</v>
      </c>
      <c r="B5169">
        <v>3</v>
      </c>
      <c r="C5169">
        <v>14924</v>
      </c>
      <c r="D5169">
        <v>12786</v>
      </c>
      <c r="F5169">
        <f t="shared" si="160"/>
        <v>8</v>
      </c>
      <c r="G5169">
        <f t="shared" si="161"/>
        <v>4</v>
      </c>
    </row>
    <row r="5170" spans="1:7" x14ac:dyDescent="0.2">
      <c r="A5170" s="1">
        <v>43681</v>
      </c>
      <c r="B5170">
        <v>4</v>
      </c>
      <c r="C5170">
        <v>14648</v>
      </c>
      <c r="D5170">
        <v>12539</v>
      </c>
      <c r="F5170">
        <f t="shared" si="160"/>
        <v>8</v>
      </c>
      <c r="G5170">
        <f t="shared" si="161"/>
        <v>4</v>
      </c>
    </row>
    <row r="5171" spans="1:7" x14ac:dyDescent="0.2">
      <c r="A5171" s="1">
        <v>43681</v>
      </c>
      <c r="B5171">
        <v>5</v>
      </c>
      <c r="C5171">
        <v>14677</v>
      </c>
      <c r="D5171">
        <v>12532</v>
      </c>
      <c r="F5171">
        <f t="shared" si="160"/>
        <v>8</v>
      </c>
      <c r="G5171">
        <f t="shared" si="161"/>
        <v>4</v>
      </c>
    </row>
    <row r="5172" spans="1:7" x14ac:dyDescent="0.2">
      <c r="A5172" s="1">
        <v>43681</v>
      </c>
      <c r="B5172">
        <v>6</v>
      </c>
      <c r="C5172">
        <v>14619</v>
      </c>
      <c r="D5172">
        <v>12391</v>
      </c>
      <c r="F5172">
        <f t="shared" si="160"/>
        <v>8</v>
      </c>
      <c r="G5172">
        <f t="shared" si="161"/>
        <v>4</v>
      </c>
    </row>
    <row r="5173" spans="1:7" x14ac:dyDescent="0.2">
      <c r="A5173" s="1">
        <v>43681</v>
      </c>
      <c r="B5173">
        <v>7</v>
      </c>
      <c r="C5173">
        <v>14944</v>
      </c>
      <c r="D5173">
        <v>12743</v>
      </c>
      <c r="F5173">
        <f t="shared" si="160"/>
        <v>8</v>
      </c>
      <c r="G5173">
        <f t="shared" si="161"/>
        <v>4</v>
      </c>
    </row>
    <row r="5174" spans="1:7" x14ac:dyDescent="0.2">
      <c r="A5174" s="1">
        <v>43681</v>
      </c>
      <c r="B5174">
        <v>8</v>
      </c>
      <c r="C5174">
        <v>15762</v>
      </c>
      <c r="D5174">
        <v>13604</v>
      </c>
      <c r="F5174">
        <f t="shared" si="160"/>
        <v>8</v>
      </c>
      <c r="G5174">
        <f t="shared" si="161"/>
        <v>4</v>
      </c>
    </row>
    <row r="5175" spans="1:7" x14ac:dyDescent="0.2">
      <c r="A5175" s="1">
        <v>43681</v>
      </c>
      <c r="B5175">
        <v>9</v>
      </c>
      <c r="C5175">
        <v>16769</v>
      </c>
      <c r="D5175">
        <v>14402</v>
      </c>
      <c r="F5175">
        <f t="shared" si="160"/>
        <v>8</v>
      </c>
      <c r="G5175">
        <f t="shared" si="161"/>
        <v>4</v>
      </c>
    </row>
    <row r="5176" spans="1:7" x14ac:dyDescent="0.2">
      <c r="A5176" s="1">
        <v>43681</v>
      </c>
      <c r="B5176">
        <v>10</v>
      </c>
      <c r="C5176">
        <v>17435</v>
      </c>
      <c r="D5176">
        <v>15053</v>
      </c>
      <c r="F5176">
        <f t="shared" si="160"/>
        <v>8</v>
      </c>
      <c r="G5176">
        <f t="shared" si="161"/>
        <v>4</v>
      </c>
    </row>
    <row r="5177" spans="1:7" x14ac:dyDescent="0.2">
      <c r="A5177" s="1">
        <v>43681</v>
      </c>
      <c r="B5177">
        <v>11</v>
      </c>
      <c r="C5177">
        <v>17967</v>
      </c>
      <c r="D5177">
        <v>15633</v>
      </c>
      <c r="F5177">
        <f t="shared" si="160"/>
        <v>8</v>
      </c>
      <c r="G5177">
        <f t="shared" si="161"/>
        <v>4</v>
      </c>
    </row>
    <row r="5178" spans="1:7" x14ac:dyDescent="0.2">
      <c r="A5178" s="1">
        <v>43681</v>
      </c>
      <c r="B5178">
        <v>12</v>
      </c>
      <c r="C5178">
        <v>18422</v>
      </c>
      <c r="D5178">
        <v>16091</v>
      </c>
      <c r="F5178">
        <f t="shared" si="160"/>
        <v>8</v>
      </c>
      <c r="G5178">
        <f t="shared" si="161"/>
        <v>4</v>
      </c>
    </row>
    <row r="5179" spans="1:7" x14ac:dyDescent="0.2">
      <c r="A5179" s="1">
        <v>43681</v>
      </c>
      <c r="B5179">
        <v>13</v>
      </c>
      <c r="C5179">
        <v>18528</v>
      </c>
      <c r="D5179">
        <v>16242</v>
      </c>
      <c r="F5179">
        <f t="shared" si="160"/>
        <v>8</v>
      </c>
      <c r="G5179">
        <f t="shared" si="161"/>
        <v>4</v>
      </c>
    </row>
    <row r="5180" spans="1:7" x14ac:dyDescent="0.2">
      <c r="A5180" s="1">
        <v>43681</v>
      </c>
      <c r="B5180">
        <v>14</v>
      </c>
      <c r="C5180">
        <v>18695</v>
      </c>
      <c r="D5180">
        <v>16437</v>
      </c>
      <c r="F5180">
        <f t="shared" si="160"/>
        <v>8</v>
      </c>
      <c r="G5180">
        <f t="shared" si="161"/>
        <v>4</v>
      </c>
    </row>
    <row r="5181" spans="1:7" x14ac:dyDescent="0.2">
      <c r="A5181" s="1">
        <v>43681</v>
      </c>
      <c r="B5181">
        <v>15</v>
      </c>
      <c r="C5181">
        <v>18855</v>
      </c>
      <c r="D5181">
        <v>16634</v>
      </c>
      <c r="F5181">
        <f t="shared" si="160"/>
        <v>8</v>
      </c>
      <c r="G5181">
        <f t="shared" si="161"/>
        <v>4</v>
      </c>
    </row>
    <row r="5182" spans="1:7" x14ac:dyDescent="0.2">
      <c r="A5182" s="1">
        <v>43681</v>
      </c>
      <c r="B5182">
        <v>16</v>
      </c>
      <c r="C5182">
        <v>19424</v>
      </c>
      <c r="D5182">
        <v>17243</v>
      </c>
      <c r="F5182">
        <f t="shared" si="160"/>
        <v>8</v>
      </c>
      <c r="G5182">
        <f t="shared" si="161"/>
        <v>4</v>
      </c>
    </row>
    <row r="5183" spans="1:7" x14ac:dyDescent="0.2">
      <c r="A5183" s="1">
        <v>43681</v>
      </c>
      <c r="B5183">
        <v>17</v>
      </c>
      <c r="C5183">
        <v>20300</v>
      </c>
      <c r="D5183">
        <v>18058</v>
      </c>
      <c r="F5183">
        <f t="shared" si="160"/>
        <v>8</v>
      </c>
      <c r="G5183">
        <f t="shared" si="161"/>
        <v>4</v>
      </c>
    </row>
    <row r="5184" spans="1:7" x14ac:dyDescent="0.2">
      <c r="A5184" s="1">
        <v>43681</v>
      </c>
      <c r="B5184">
        <v>18</v>
      </c>
      <c r="C5184">
        <v>20409</v>
      </c>
      <c r="D5184">
        <v>18278</v>
      </c>
      <c r="F5184">
        <f t="shared" si="160"/>
        <v>8</v>
      </c>
      <c r="G5184">
        <f t="shared" si="161"/>
        <v>4</v>
      </c>
    </row>
    <row r="5185" spans="1:7" x14ac:dyDescent="0.2">
      <c r="A5185" s="1">
        <v>43681</v>
      </c>
      <c r="B5185">
        <v>19</v>
      </c>
      <c r="C5185">
        <v>19864</v>
      </c>
      <c r="D5185">
        <v>17977</v>
      </c>
      <c r="F5185">
        <f t="shared" si="160"/>
        <v>8</v>
      </c>
      <c r="G5185">
        <f t="shared" si="161"/>
        <v>4</v>
      </c>
    </row>
    <row r="5186" spans="1:7" x14ac:dyDescent="0.2">
      <c r="A5186" s="1">
        <v>43681</v>
      </c>
      <c r="B5186">
        <v>20</v>
      </c>
      <c r="C5186">
        <v>19462</v>
      </c>
      <c r="D5186">
        <v>17414</v>
      </c>
      <c r="F5186">
        <f t="shared" si="160"/>
        <v>8</v>
      </c>
      <c r="G5186">
        <f t="shared" si="161"/>
        <v>4</v>
      </c>
    </row>
    <row r="5187" spans="1:7" x14ac:dyDescent="0.2">
      <c r="A5187" s="1">
        <v>43681</v>
      </c>
      <c r="B5187">
        <v>21</v>
      </c>
      <c r="C5187">
        <v>19073</v>
      </c>
      <c r="D5187">
        <v>16734</v>
      </c>
      <c r="F5187">
        <f t="shared" si="160"/>
        <v>8</v>
      </c>
      <c r="G5187">
        <f t="shared" si="161"/>
        <v>4</v>
      </c>
    </row>
    <row r="5188" spans="1:7" x14ac:dyDescent="0.2">
      <c r="A5188" s="1">
        <v>43681</v>
      </c>
      <c r="B5188">
        <v>22</v>
      </c>
      <c r="C5188">
        <v>17957</v>
      </c>
      <c r="D5188">
        <v>15797</v>
      </c>
      <c r="F5188">
        <f t="shared" si="160"/>
        <v>8</v>
      </c>
      <c r="G5188">
        <f t="shared" si="161"/>
        <v>4</v>
      </c>
    </row>
    <row r="5189" spans="1:7" x14ac:dyDescent="0.2">
      <c r="A5189" s="1">
        <v>43681</v>
      </c>
      <c r="B5189">
        <v>23</v>
      </c>
      <c r="C5189">
        <v>16660</v>
      </c>
      <c r="D5189">
        <v>14735</v>
      </c>
      <c r="F5189">
        <f t="shared" si="160"/>
        <v>8</v>
      </c>
      <c r="G5189">
        <f t="shared" si="161"/>
        <v>4</v>
      </c>
    </row>
    <row r="5190" spans="1:7" x14ac:dyDescent="0.2">
      <c r="A5190" s="1">
        <v>43681</v>
      </c>
      <c r="B5190">
        <v>24</v>
      </c>
      <c r="C5190">
        <v>15640</v>
      </c>
      <c r="D5190">
        <v>13712</v>
      </c>
      <c r="F5190">
        <f t="shared" si="160"/>
        <v>8</v>
      </c>
      <c r="G5190">
        <f t="shared" si="161"/>
        <v>4</v>
      </c>
    </row>
    <row r="5191" spans="1:7" x14ac:dyDescent="0.2">
      <c r="A5191" s="1">
        <v>43682</v>
      </c>
      <c r="B5191">
        <v>1</v>
      </c>
      <c r="C5191">
        <v>14872</v>
      </c>
      <c r="D5191">
        <v>12930</v>
      </c>
      <c r="F5191">
        <f t="shared" si="160"/>
        <v>8</v>
      </c>
      <c r="G5191">
        <f t="shared" si="161"/>
        <v>5</v>
      </c>
    </row>
    <row r="5192" spans="1:7" x14ac:dyDescent="0.2">
      <c r="A5192" s="1">
        <v>43682</v>
      </c>
      <c r="B5192">
        <v>2</v>
      </c>
      <c r="C5192">
        <v>14550</v>
      </c>
      <c r="D5192">
        <v>12436</v>
      </c>
      <c r="F5192">
        <f t="shared" ref="F5192:F5255" si="162">MONTH(A5192)</f>
        <v>8</v>
      </c>
      <c r="G5192">
        <f t="shared" ref="G5192:G5255" si="163">DAY(A5192)</f>
        <v>5</v>
      </c>
    </row>
    <row r="5193" spans="1:7" x14ac:dyDescent="0.2">
      <c r="A5193" s="1">
        <v>43682</v>
      </c>
      <c r="B5193">
        <v>3</v>
      </c>
      <c r="C5193">
        <v>14165</v>
      </c>
      <c r="D5193">
        <v>12120</v>
      </c>
      <c r="F5193">
        <f t="shared" si="162"/>
        <v>8</v>
      </c>
      <c r="G5193">
        <f t="shared" si="163"/>
        <v>5</v>
      </c>
    </row>
    <row r="5194" spans="1:7" x14ac:dyDescent="0.2">
      <c r="A5194" s="1">
        <v>43682</v>
      </c>
      <c r="B5194">
        <v>4</v>
      </c>
      <c r="C5194">
        <v>14267</v>
      </c>
      <c r="D5194">
        <v>11992</v>
      </c>
      <c r="F5194">
        <f t="shared" si="162"/>
        <v>8</v>
      </c>
      <c r="G5194">
        <f t="shared" si="163"/>
        <v>5</v>
      </c>
    </row>
    <row r="5195" spans="1:7" x14ac:dyDescent="0.2">
      <c r="A5195" s="1">
        <v>43682</v>
      </c>
      <c r="B5195">
        <v>5</v>
      </c>
      <c r="C5195">
        <v>14379</v>
      </c>
      <c r="D5195">
        <v>12037</v>
      </c>
      <c r="F5195">
        <f t="shared" si="162"/>
        <v>8</v>
      </c>
      <c r="G5195">
        <f t="shared" si="163"/>
        <v>5</v>
      </c>
    </row>
    <row r="5196" spans="1:7" x14ac:dyDescent="0.2">
      <c r="A5196" s="1">
        <v>43682</v>
      </c>
      <c r="B5196">
        <v>6</v>
      </c>
      <c r="C5196">
        <v>14278</v>
      </c>
      <c r="D5196">
        <v>12244</v>
      </c>
      <c r="F5196">
        <f t="shared" si="162"/>
        <v>8</v>
      </c>
      <c r="G5196">
        <f t="shared" si="163"/>
        <v>5</v>
      </c>
    </row>
    <row r="5197" spans="1:7" x14ac:dyDescent="0.2">
      <c r="A5197" s="1">
        <v>43682</v>
      </c>
      <c r="B5197">
        <v>7</v>
      </c>
      <c r="C5197">
        <v>15132</v>
      </c>
      <c r="D5197">
        <v>12716</v>
      </c>
      <c r="F5197">
        <f t="shared" si="162"/>
        <v>8</v>
      </c>
      <c r="G5197">
        <f t="shared" si="163"/>
        <v>5</v>
      </c>
    </row>
    <row r="5198" spans="1:7" x14ac:dyDescent="0.2">
      <c r="A5198" s="1">
        <v>43682</v>
      </c>
      <c r="B5198">
        <v>8</v>
      </c>
      <c r="C5198">
        <v>15476</v>
      </c>
      <c r="D5198">
        <v>13427</v>
      </c>
      <c r="F5198">
        <f t="shared" si="162"/>
        <v>8</v>
      </c>
      <c r="G5198">
        <f t="shared" si="163"/>
        <v>5</v>
      </c>
    </row>
    <row r="5199" spans="1:7" x14ac:dyDescent="0.2">
      <c r="A5199" s="1">
        <v>43682</v>
      </c>
      <c r="B5199">
        <v>9</v>
      </c>
      <c r="C5199">
        <v>16633</v>
      </c>
      <c r="D5199">
        <v>14428</v>
      </c>
      <c r="F5199">
        <f t="shared" si="162"/>
        <v>8</v>
      </c>
      <c r="G5199">
        <f t="shared" si="163"/>
        <v>5</v>
      </c>
    </row>
    <row r="5200" spans="1:7" x14ac:dyDescent="0.2">
      <c r="A5200" s="1">
        <v>43682</v>
      </c>
      <c r="B5200">
        <v>10</v>
      </c>
      <c r="C5200">
        <v>17508</v>
      </c>
      <c r="D5200">
        <v>15256</v>
      </c>
      <c r="F5200">
        <f t="shared" si="162"/>
        <v>8</v>
      </c>
      <c r="G5200">
        <f t="shared" si="163"/>
        <v>5</v>
      </c>
    </row>
    <row r="5201" spans="1:7" x14ac:dyDescent="0.2">
      <c r="A5201" s="1">
        <v>43682</v>
      </c>
      <c r="B5201">
        <v>11</v>
      </c>
      <c r="C5201">
        <v>18175</v>
      </c>
      <c r="D5201">
        <v>16158</v>
      </c>
      <c r="F5201">
        <f t="shared" si="162"/>
        <v>8</v>
      </c>
      <c r="G5201">
        <f t="shared" si="163"/>
        <v>5</v>
      </c>
    </row>
    <row r="5202" spans="1:7" x14ac:dyDescent="0.2">
      <c r="A5202" s="1">
        <v>43682</v>
      </c>
      <c r="B5202">
        <v>12</v>
      </c>
      <c r="C5202">
        <v>19097</v>
      </c>
      <c r="D5202">
        <v>16890</v>
      </c>
      <c r="F5202">
        <f t="shared" si="162"/>
        <v>8</v>
      </c>
      <c r="G5202">
        <f t="shared" si="163"/>
        <v>5</v>
      </c>
    </row>
    <row r="5203" spans="1:7" x14ac:dyDescent="0.2">
      <c r="A5203" s="1">
        <v>43682</v>
      </c>
      <c r="B5203">
        <v>13</v>
      </c>
      <c r="C5203">
        <v>19384</v>
      </c>
      <c r="D5203">
        <v>17193</v>
      </c>
      <c r="F5203">
        <f t="shared" si="162"/>
        <v>8</v>
      </c>
      <c r="G5203">
        <f t="shared" si="163"/>
        <v>5</v>
      </c>
    </row>
    <row r="5204" spans="1:7" x14ac:dyDescent="0.2">
      <c r="A5204" s="1">
        <v>43682</v>
      </c>
      <c r="B5204">
        <v>14</v>
      </c>
      <c r="C5204">
        <v>19836</v>
      </c>
      <c r="D5204">
        <v>17656</v>
      </c>
      <c r="F5204">
        <f t="shared" si="162"/>
        <v>8</v>
      </c>
      <c r="G5204">
        <f t="shared" si="163"/>
        <v>5</v>
      </c>
    </row>
    <row r="5205" spans="1:7" x14ac:dyDescent="0.2">
      <c r="A5205" s="1">
        <v>43682</v>
      </c>
      <c r="B5205">
        <v>15</v>
      </c>
      <c r="C5205">
        <v>20299</v>
      </c>
      <c r="D5205">
        <v>18029</v>
      </c>
      <c r="F5205">
        <f t="shared" si="162"/>
        <v>8</v>
      </c>
      <c r="G5205">
        <f t="shared" si="163"/>
        <v>5</v>
      </c>
    </row>
    <row r="5206" spans="1:7" x14ac:dyDescent="0.2">
      <c r="A5206" s="1">
        <v>43682</v>
      </c>
      <c r="B5206">
        <v>16</v>
      </c>
      <c r="C5206">
        <v>20956</v>
      </c>
      <c r="D5206">
        <v>18818</v>
      </c>
      <c r="F5206">
        <f t="shared" si="162"/>
        <v>8</v>
      </c>
      <c r="G5206">
        <f t="shared" si="163"/>
        <v>5</v>
      </c>
    </row>
    <row r="5207" spans="1:7" x14ac:dyDescent="0.2">
      <c r="A5207" s="1">
        <v>43682</v>
      </c>
      <c r="B5207">
        <v>17</v>
      </c>
      <c r="C5207">
        <v>21592</v>
      </c>
      <c r="D5207">
        <v>19493</v>
      </c>
      <c r="F5207">
        <f t="shared" si="162"/>
        <v>8</v>
      </c>
      <c r="G5207">
        <f t="shared" si="163"/>
        <v>5</v>
      </c>
    </row>
    <row r="5208" spans="1:7" x14ac:dyDescent="0.2">
      <c r="A5208" s="1">
        <v>43682</v>
      </c>
      <c r="B5208">
        <v>18</v>
      </c>
      <c r="C5208">
        <v>21436</v>
      </c>
      <c r="D5208">
        <v>19620</v>
      </c>
      <c r="F5208">
        <f t="shared" si="162"/>
        <v>8</v>
      </c>
      <c r="G5208">
        <f t="shared" si="163"/>
        <v>5</v>
      </c>
    </row>
    <row r="5209" spans="1:7" x14ac:dyDescent="0.2">
      <c r="A5209" s="1">
        <v>43682</v>
      </c>
      <c r="B5209">
        <v>19</v>
      </c>
      <c r="C5209">
        <v>21439</v>
      </c>
      <c r="D5209">
        <v>19535</v>
      </c>
      <c r="F5209">
        <f t="shared" si="162"/>
        <v>8</v>
      </c>
      <c r="G5209">
        <f t="shared" si="163"/>
        <v>5</v>
      </c>
    </row>
    <row r="5210" spans="1:7" x14ac:dyDescent="0.2">
      <c r="A5210" s="1">
        <v>43682</v>
      </c>
      <c r="B5210">
        <v>20</v>
      </c>
      <c r="C5210">
        <v>21232</v>
      </c>
      <c r="D5210">
        <v>19293</v>
      </c>
      <c r="F5210">
        <f t="shared" si="162"/>
        <v>8</v>
      </c>
      <c r="G5210">
        <f t="shared" si="163"/>
        <v>5</v>
      </c>
    </row>
    <row r="5211" spans="1:7" x14ac:dyDescent="0.2">
      <c r="A5211" s="1">
        <v>43682</v>
      </c>
      <c r="B5211">
        <v>21</v>
      </c>
      <c r="C5211">
        <v>20783</v>
      </c>
      <c r="D5211">
        <v>18822</v>
      </c>
      <c r="F5211">
        <f t="shared" si="162"/>
        <v>8</v>
      </c>
      <c r="G5211">
        <f t="shared" si="163"/>
        <v>5</v>
      </c>
    </row>
    <row r="5212" spans="1:7" x14ac:dyDescent="0.2">
      <c r="A5212" s="1">
        <v>43682</v>
      </c>
      <c r="B5212">
        <v>22</v>
      </c>
      <c r="C5212">
        <v>19684</v>
      </c>
      <c r="D5212">
        <v>17721</v>
      </c>
      <c r="F5212">
        <f t="shared" si="162"/>
        <v>8</v>
      </c>
      <c r="G5212">
        <f t="shared" si="163"/>
        <v>5</v>
      </c>
    </row>
    <row r="5213" spans="1:7" x14ac:dyDescent="0.2">
      <c r="A5213" s="1">
        <v>43682</v>
      </c>
      <c r="B5213">
        <v>23</v>
      </c>
      <c r="C5213">
        <v>18238</v>
      </c>
      <c r="D5213">
        <v>16243</v>
      </c>
      <c r="F5213">
        <f t="shared" si="162"/>
        <v>8</v>
      </c>
      <c r="G5213">
        <f t="shared" si="163"/>
        <v>5</v>
      </c>
    </row>
    <row r="5214" spans="1:7" x14ac:dyDescent="0.2">
      <c r="A5214" s="1">
        <v>43682</v>
      </c>
      <c r="B5214">
        <v>24</v>
      </c>
      <c r="C5214">
        <v>17046</v>
      </c>
      <c r="D5214">
        <v>14991</v>
      </c>
      <c r="F5214">
        <f t="shared" si="162"/>
        <v>8</v>
      </c>
      <c r="G5214">
        <f t="shared" si="163"/>
        <v>5</v>
      </c>
    </row>
    <row r="5215" spans="1:7" x14ac:dyDescent="0.2">
      <c r="A5215" s="1">
        <v>43683</v>
      </c>
      <c r="B5215">
        <v>1</v>
      </c>
      <c r="C5215">
        <v>16365</v>
      </c>
      <c r="D5215">
        <v>14222</v>
      </c>
      <c r="F5215">
        <f t="shared" si="162"/>
        <v>8</v>
      </c>
      <c r="G5215">
        <f t="shared" si="163"/>
        <v>6</v>
      </c>
    </row>
    <row r="5216" spans="1:7" x14ac:dyDescent="0.2">
      <c r="A5216" s="1">
        <v>43683</v>
      </c>
      <c r="B5216">
        <v>2</v>
      </c>
      <c r="C5216">
        <v>15852</v>
      </c>
      <c r="D5216">
        <v>13665</v>
      </c>
      <c r="F5216">
        <f t="shared" si="162"/>
        <v>8</v>
      </c>
      <c r="G5216">
        <f t="shared" si="163"/>
        <v>6</v>
      </c>
    </row>
    <row r="5217" spans="1:7" x14ac:dyDescent="0.2">
      <c r="A5217" s="1">
        <v>43683</v>
      </c>
      <c r="B5217">
        <v>3</v>
      </c>
      <c r="C5217">
        <v>15512</v>
      </c>
      <c r="D5217">
        <v>13375</v>
      </c>
      <c r="F5217">
        <f t="shared" si="162"/>
        <v>8</v>
      </c>
      <c r="G5217">
        <f t="shared" si="163"/>
        <v>6</v>
      </c>
    </row>
    <row r="5218" spans="1:7" x14ac:dyDescent="0.2">
      <c r="A5218" s="1">
        <v>43683</v>
      </c>
      <c r="B5218">
        <v>4</v>
      </c>
      <c r="C5218">
        <v>15564</v>
      </c>
      <c r="D5218">
        <v>13403</v>
      </c>
      <c r="F5218">
        <f t="shared" si="162"/>
        <v>8</v>
      </c>
      <c r="G5218">
        <f t="shared" si="163"/>
        <v>6</v>
      </c>
    </row>
    <row r="5219" spans="1:7" x14ac:dyDescent="0.2">
      <c r="A5219" s="1">
        <v>43683</v>
      </c>
      <c r="B5219">
        <v>5</v>
      </c>
      <c r="C5219">
        <v>16081</v>
      </c>
      <c r="D5219">
        <v>13905</v>
      </c>
      <c r="F5219">
        <f t="shared" si="162"/>
        <v>8</v>
      </c>
      <c r="G5219">
        <f t="shared" si="163"/>
        <v>6</v>
      </c>
    </row>
    <row r="5220" spans="1:7" x14ac:dyDescent="0.2">
      <c r="A5220" s="1">
        <v>43683</v>
      </c>
      <c r="B5220">
        <v>6</v>
      </c>
      <c r="C5220">
        <v>17044</v>
      </c>
      <c r="D5220">
        <v>14853</v>
      </c>
      <c r="F5220">
        <f t="shared" si="162"/>
        <v>8</v>
      </c>
      <c r="G5220">
        <f t="shared" si="163"/>
        <v>6</v>
      </c>
    </row>
    <row r="5221" spans="1:7" x14ac:dyDescent="0.2">
      <c r="A5221" s="1">
        <v>43683</v>
      </c>
      <c r="B5221">
        <v>7</v>
      </c>
      <c r="C5221">
        <v>18423</v>
      </c>
      <c r="D5221">
        <v>16096</v>
      </c>
      <c r="F5221">
        <f t="shared" si="162"/>
        <v>8</v>
      </c>
      <c r="G5221">
        <f t="shared" si="163"/>
        <v>6</v>
      </c>
    </row>
    <row r="5222" spans="1:7" x14ac:dyDescent="0.2">
      <c r="A5222" s="1">
        <v>43683</v>
      </c>
      <c r="B5222">
        <v>8</v>
      </c>
      <c r="C5222">
        <v>19516</v>
      </c>
      <c r="D5222">
        <v>17299</v>
      </c>
      <c r="F5222">
        <f t="shared" si="162"/>
        <v>8</v>
      </c>
      <c r="G5222">
        <f t="shared" si="163"/>
        <v>6</v>
      </c>
    </row>
    <row r="5223" spans="1:7" x14ac:dyDescent="0.2">
      <c r="A5223" s="1">
        <v>43683</v>
      </c>
      <c r="B5223">
        <v>9</v>
      </c>
      <c r="C5223">
        <v>20387</v>
      </c>
      <c r="D5223">
        <v>18171</v>
      </c>
      <c r="F5223">
        <f t="shared" si="162"/>
        <v>8</v>
      </c>
      <c r="G5223">
        <f t="shared" si="163"/>
        <v>6</v>
      </c>
    </row>
    <row r="5224" spans="1:7" x14ac:dyDescent="0.2">
      <c r="A5224" s="1">
        <v>43683</v>
      </c>
      <c r="B5224">
        <v>10</v>
      </c>
      <c r="C5224">
        <v>20898</v>
      </c>
      <c r="D5224">
        <v>18764</v>
      </c>
      <c r="F5224">
        <f t="shared" si="162"/>
        <v>8</v>
      </c>
      <c r="G5224">
        <f t="shared" si="163"/>
        <v>6</v>
      </c>
    </row>
    <row r="5225" spans="1:7" x14ac:dyDescent="0.2">
      <c r="A5225" s="1">
        <v>43683</v>
      </c>
      <c r="B5225">
        <v>11</v>
      </c>
      <c r="C5225">
        <v>20854</v>
      </c>
      <c r="D5225">
        <v>18809</v>
      </c>
      <c r="F5225">
        <f t="shared" si="162"/>
        <v>8</v>
      </c>
      <c r="G5225">
        <f t="shared" si="163"/>
        <v>6</v>
      </c>
    </row>
    <row r="5226" spans="1:7" x14ac:dyDescent="0.2">
      <c r="A5226" s="1">
        <v>43683</v>
      </c>
      <c r="B5226">
        <v>12</v>
      </c>
      <c r="C5226">
        <v>21048</v>
      </c>
      <c r="D5226">
        <v>18908</v>
      </c>
      <c r="F5226">
        <f t="shared" si="162"/>
        <v>8</v>
      </c>
      <c r="G5226">
        <f t="shared" si="163"/>
        <v>6</v>
      </c>
    </row>
    <row r="5227" spans="1:7" x14ac:dyDescent="0.2">
      <c r="A5227" s="1">
        <v>43683</v>
      </c>
      <c r="B5227">
        <v>13</v>
      </c>
      <c r="C5227">
        <v>21564</v>
      </c>
      <c r="D5227">
        <v>19423</v>
      </c>
      <c r="F5227">
        <f t="shared" si="162"/>
        <v>8</v>
      </c>
      <c r="G5227">
        <f t="shared" si="163"/>
        <v>6</v>
      </c>
    </row>
    <row r="5228" spans="1:7" x14ac:dyDescent="0.2">
      <c r="A5228" s="1">
        <v>43683</v>
      </c>
      <c r="B5228">
        <v>14</v>
      </c>
      <c r="C5228">
        <v>21866</v>
      </c>
      <c r="D5228">
        <v>19913</v>
      </c>
      <c r="F5228">
        <f t="shared" si="162"/>
        <v>8</v>
      </c>
      <c r="G5228">
        <f t="shared" si="163"/>
        <v>6</v>
      </c>
    </row>
    <row r="5229" spans="1:7" x14ac:dyDescent="0.2">
      <c r="A5229" s="1">
        <v>43683</v>
      </c>
      <c r="B5229">
        <v>15</v>
      </c>
      <c r="C5229">
        <v>21932</v>
      </c>
      <c r="D5229">
        <v>19980</v>
      </c>
      <c r="F5229">
        <f t="shared" si="162"/>
        <v>8</v>
      </c>
      <c r="G5229">
        <f t="shared" si="163"/>
        <v>6</v>
      </c>
    </row>
    <row r="5230" spans="1:7" x14ac:dyDescent="0.2">
      <c r="A5230" s="1">
        <v>43683</v>
      </c>
      <c r="B5230">
        <v>16</v>
      </c>
      <c r="C5230">
        <v>21760</v>
      </c>
      <c r="D5230">
        <v>20112</v>
      </c>
      <c r="F5230">
        <f t="shared" si="162"/>
        <v>8</v>
      </c>
      <c r="G5230">
        <f t="shared" si="163"/>
        <v>6</v>
      </c>
    </row>
    <row r="5231" spans="1:7" x14ac:dyDescent="0.2">
      <c r="A5231" s="1">
        <v>43683</v>
      </c>
      <c r="B5231">
        <v>17</v>
      </c>
      <c r="C5231">
        <v>22157</v>
      </c>
      <c r="D5231">
        <v>20389</v>
      </c>
      <c r="F5231">
        <f t="shared" si="162"/>
        <v>8</v>
      </c>
      <c r="G5231">
        <f t="shared" si="163"/>
        <v>6</v>
      </c>
    </row>
    <row r="5232" spans="1:7" x14ac:dyDescent="0.2">
      <c r="A5232" s="1">
        <v>43683</v>
      </c>
      <c r="B5232">
        <v>18</v>
      </c>
      <c r="C5232">
        <v>21843</v>
      </c>
      <c r="D5232">
        <v>20014</v>
      </c>
      <c r="F5232">
        <f t="shared" si="162"/>
        <v>8</v>
      </c>
      <c r="G5232">
        <f t="shared" si="163"/>
        <v>6</v>
      </c>
    </row>
    <row r="5233" spans="1:7" x14ac:dyDescent="0.2">
      <c r="A5233" s="1">
        <v>43683</v>
      </c>
      <c r="B5233">
        <v>19</v>
      </c>
      <c r="C5233">
        <v>21698</v>
      </c>
      <c r="D5233">
        <v>19796</v>
      </c>
      <c r="F5233">
        <f t="shared" si="162"/>
        <v>8</v>
      </c>
      <c r="G5233">
        <f t="shared" si="163"/>
        <v>6</v>
      </c>
    </row>
    <row r="5234" spans="1:7" x14ac:dyDescent="0.2">
      <c r="A5234" s="1">
        <v>43683</v>
      </c>
      <c r="B5234">
        <v>20</v>
      </c>
      <c r="C5234">
        <v>21581</v>
      </c>
      <c r="D5234">
        <v>19732</v>
      </c>
      <c r="F5234">
        <f t="shared" si="162"/>
        <v>8</v>
      </c>
      <c r="G5234">
        <f t="shared" si="163"/>
        <v>6</v>
      </c>
    </row>
    <row r="5235" spans="1:7" x14ac:dyDescent="0.2">
      <c r="A5235" s="1">
        <v>43683</v>
      </c>
      <c r="B5235">
        <v>21</v>
      </c>
      <c r="C5235">
        <v>21228</v>
      </c>
      <c r="D5235">
        <v>19412</v>
      </c>
      <c r="F5235">
        <f t="shared" si="162"/>
        <v>8</v>
      </c>
      <c r="G5235">
        <f t="shared" si="163"/>
        <v>6</v>
      </c>
    </row>
    <row r="5236" spans="1:7" x14ac:dyDescent="0.2">
      <c r="A5236" s="1">
        <v>43683</v>
      </c>
      <c r="B5236">
        <v>22</v>
      </c>
      <c r="C5236">
        <v>19983</v>
      </c>
      <c r="D5236">
        <v>18106</v>
      </c>
      <c r="F5236">
        <f t="shared" si="162"/>
        <v>8</v>
      </c>
      <c r="G5236">
        <f t="shared" si="163"/>
        <v>6</v>
      </c>
    </row>
    <row r="5237" spans="1:7" x14ac:dyDescent="0.2">
      <c r="A5237" s="1">
        <v>43683</v>
      </c>
      <c r="B5237">
        <v>23</v>
      </c>
      <c r="C5237">
        <v>18559</v>
      </c>
      <c r="D5237">
        <v>16636</v>
      </c>
      <c r="F5237">
        <f t="shared" si="162"/>
        <v>8</v>
      </c>
      <c r="G5237">
        <f t="shared" si="163"/>
        <v>6</v>
      </c>
    </row>
    <row r="5238" spans="1:7" x14ac:dyDescent="0.2">
      <c r="A5238" s="1">
        <v>43683</v>
      </c>
      <c r="B5238">
        <v>24</v>
      </c>
      <c r="C5238">
        <v>17507</v>
      </c>
      <c r="D5238">
        <v>15454</v>
      </c>
      <c r="F5238">
        <f t="shared" si="162"/>
        <v>8</v>
      </c>
      <c r="G5238">
        <f t="shared" si="163"/>
        <v>6</v>
      </c>
    </row>
    <row r="5239" spans="1:7" x14ac:dyDescent="0.2">
      <c r="A5239" s="1">
        <v>43684</v>
      </c>
      <c r="B5239">
        <v>1</v>
      </c>
      <c r="C5239">
        <v>16667</v>
      </c>
      <c r="D5239">
        <v>14563</v>
      </c>
      <c r="F5239">
        <f t="shared" si="162"/>
        <v>8</v>
      </c>
      <c r="G5239">
        <f t="shared" si="163"/>
        <v>7</v>
      </c>
    </row>
    <row r="5240" spans="1:7" x14ac:dyDescent="0.2">
      <c r="A5240" s="1">
        <v>43684</v>
      </c>
      <c r="B5240">
        <v>2</v>
      </c>
      <c r="C5240">
        <v>16229</v>
      </c>
      <c r="D5240">
        <v>14091</v>
      </c>
      <c r="F5240">
        <f t="shared" si="162"/>
        <v>8</v>
      </c>
      <c r="G5240">
        <f t="shared" si="163"/>
        <v>7</v>
      </c>
    </row>
    <row r="5241" spans="1:7" x14ac:dyDescent="0.2">
      <c r="A5241" s="1">
        <v>43684</v>
      </c>
      <c r="B5241">
        <v>3</v>
      </c>
      <c r="C5241">
        <v>15883</v>
      </c>
      <c r="D5241">
        <v>13817</v>
      </c>
      <c r="F5241">
        <f t="shared" si="162"/>
        <v>8</v>
      </c>
      <c r="G5241">
        <f t="shared" si="163"/>
        <v>7</v>
      </c>
    </row>
    <row r="5242" spans="1:7" x14ac:dyDescent="0.2">
      <c r="A5242" s="1">
        <v>43684</v>
      </c>
      <c r="B5242">
        <v>4</v>
      </c>
      <c r="C5242">
        <v>15931</v>
      </c>
      <c r="D5242">
        <v>13815</v>
      </c>
      <c r="F5242">
        <f t="shared" si="162"/>
        <v>8</v>
      </c>
      <c r="G5242">
        <f t="shared" si="163"/>
        <v>7</v>
      </c>
    </row>
    <row r="5243" spans="1:7" x14ac:dyDescent="0.2">
      <c r="A5243" s="1">
        <v>43684</v>
      </c>
      <c r="B5243">
        <v>5</v>
      </c>
      <c r="C5243">
        <v>16356</v>
      </c>
      <c r="D5243">
        <v>14150</v>
      </c>
      <c r="F5243">
        <f t="shared" si="162"/>
        <v>8</v>
      </c>
      <c r="G5243">
        <f t="shared" si="163"/>
        <v>7</v>
      </c>
    </row>
    <row r="5244" spans="1:7" x14ac:dyDescent="0.2">
      <c r="A5244" s="1">
        <v>43684</v>
      </c>
      <c r="B5244">
        <v>6</v>
      </c>
      <c r="C5244">
        <v>17158</v>
      </c>
      <c r="D5244">
        <v>15036</v>
      </c>
      <c r="F5244">
        <f t="shared" si="162"/>
        <v>8</v>
      </c>
      <c r="G5244">
        <f t="shared" si="163"/>
        <v>7</v>
      </c>
    </row>
    <row r="5245" spans="1:7" x14ac:dyDescent="0.2">
      <c r="A5245" s="1">
        <v>43684</v>
      </c>
      <c r="B5245">
        <v>7</v>
      </c>
      <c r="C5245">
        <v>17914</v>
      </c>
      <c r="D5245">
        <v>15983</v>
      </c>
      <c r="F5245">
        <f t="shared" si="162"/>
        <v>8</v>
      </c>
      <c r="G5245">
        <f t="shared" si="163"/>
        <v>7</v>
      </c>
    </row>
    <row r="5246" spans="1:7" x14ac:dyDescent="0.2">
      <c r="A5246" s="1">
        <v>43684</v>
      </c>
      <c r="B5246">
        <v>8</v>
      </c>
      <c r="C5246">
        <v>18375</v>
      </c>
      <c r="D5246">
        <v>16778</v>
      </c>
      <c r="F5246">
        <f t="shared" si="162"/>
        <v>8</v>
      </c>
      <c r="G5246">
        <f t="shared" si="163"/>
        <v>7</v>
      </c>
    </row>
    <row r="5247" spans="1:7" x14ac:dyDescent="0.2">
      <c r="A5247" s="1">
        <v>43684</v>
      </c>
      <c r="B5247">
        <v>9</v>
      </c>
      <c r="C5247">
        <v>18992</v>
      </c>
      <c r="D5247">
        <v>17229</v>
      </c>
      <c r="F5247">
        <f t="shared" si="162"/>
        <v>8</v>
      </c>
      <c r="G5247">
        <f t="shared" si="163"/>
        <v>7</v>
      </c>
    </row>
    <row r="5248" spans="1:7" x14ac:dyDescent="0.2">
      <c r="A5248" s="1">
        <v>43684</v>
      </c>
      <c r="B5248">
        <v>10</v>
      </c>
      <c r="C5248">
        <v>19793</v>
      </c>
      <c r="D5248">
        <v>18026</v>
      </c>
      <c r="F5248">
        <f t="shared" si="162"/>
        <v>8</v>
      </c>
      <c r="G5248">
        <f t="shared" si="163"/>
        <v>7</v>
      </c>
    </row>
    <row r="5249" spans="1:7" x14ac:dyDescent="0.2">
      <c r="A5249" s="1">
        <v>43684</v>
      </c>
      <c r="B5249">
        <v>11</v>
      </c>
      <c r="C5249">
        <v>20633</v>
      </c>
      <c r="D5249">
        <v>18788</v>
      </c>
      <c r="F5249">
        <f t="shared" si="162"/>
        <v>8</v>
      </c>
      <c r="G5249">
        <f t="shared" si="163"/>
        <v>7</v>
      </c>
    </row>
    <row r="5250" spans="1:7" x14ac:dyDescent="0.2">
      <c r="A5250" s="1">
        <v>43684</v>
      </c>
      <c r="B5250">
        <v>12</v>
      </c>
      <c r="C5250">
        <v>21158</v>
      </c>
      <c r="D5250">
        <v>19294</v>
      </c>
      <c r="F5250">
        <f t="shared" si="162"/>
        <v>8</v>
      </c>
      <c r="G5250">
        <f t="shared" si="163"/>
        <v>7</v>
      </c>
    </row>
    <row r="5251" spans="1:7" x14ac:dyDescent="0.2">
      <c r="A5251" s="1">
        <v>43684</v>
      </c>
      <c r="B5251">
        <v>13</v>
      </c>
      <c r="C5251">
        <v>21265</v>
      </c>
      <c r="D5251">
        <v>19663</v>
      </c>
      <c r="F5251">
        <f t="shared" si="162"/>
        <v>8</v>
      </c>
      <c r="G5251">
        <f t="shared" si="163"/>
        <v>7</v>
      </c>
    </row>
    <row r="5252" spans="1:7" x14ac:dyDescent="0.2">
      <c r="A5252" s="1">
        <v>43684</v>
      </c>
      <c r="B5252">
        <v>14</v>
      </c>
      <c r="C5252">
        <v>21556</v>
      </c>
      <c r="D5252">
        <v>19836</v>
      </c>
      <c r="F5252">
        <f t="shared" si="162"/>
        <v>8</v>
      </c>
      <c r="G5252">
        <f t="shared" si="163"/>
        <v>7</v>
      </c>
    </row>
    <row r="5253" spans="1:7" x14ac:dyDescent="0.2">
      <c r="A5253" s="1">
        <v>43684</v>
      </c>
      <c r="B5253">
        <v>15</v>
      </c>
      <c r="C5253">
        <v>22012</v>
      </c>
      <c r="D5253">
        <v>20153</v>
      </c>
      <c r="F5253">
        <f t="shared" si="162"/>
        <v>8</v>
      </c>
      <c r="G5253">
        <f t="shared" si="163"/>
        <v>7</v>
      </c>
    </row>
    <row r="5254" spans="1:7" x14ac:dyDescent="0.2">
      <c r="A5254" s="1">
        <v>43684</v>
      </c>
      <c r="B5254">
        <v>16</v>
      </c>
      <c r="C5254">
        <v>22045</v>
      </c>
      <c r="D5254">
        <v>20399</v>
      </c>
      <c r="F5254">
        <f t="shared" si="162"/>
        <v>8</v>
      </c>
      <c r="G5254">
        <f t="shared" si="163"/>
        <v>7</v>
      </c>
    </row>
    <row r="5255" spans="1:7" x14ac:dyDescent="0.2">
      <c r="A5255" s="1">
        <v>43684</v>
      </c>
      <c r="B5255">
        <v>17</v>
      </c>
      <c r="C5255">
        <v>22520</v>
      </c>
      <c r="D5255">
        <v>20754</v>
      </c>
      <c r="F5255">
        <f t="shared" si="162"/>
        <v>8</v>
      </c>
      <c r="G5255">
        <f t="shared" si="163"/>
        <v>7</v>
      </c>
    </row>
    <row r="5256" spans="1:7" x14ac:dyDescent="0.2">
      <c r="A5256" s="1">
        <v>43684</v>
      </c>
      <c r="B5256">
        <v>18</v>
      </c>
      <c r="C5256">
        <v>22821</v>
      </c>
      <c r="D5256">
        <v>21033</v>
      </c>
      <c r="F5256">
        <f t="shared" ref="F5256:F5319" si="164">MONTH(A5256)</f>
        <v>8</v>
      </c>
      <c r="G5256">
        <f t="shared" ref="G5256:G5319" si="165">DAY(A5256)</f>
        <v>7</v>
      </c>
    </row>
    <row r="5257" spans="1:7" x14ac:dyDescent="0.2">
      <c r="A5257" s="1">
        <v>43684</v>
      </c>
      <c r="B5257">
        <v>19</v>
      </c>
      <c r="C5257">
        <v>22231</v>
      </c>
      <c r="D5257">
        <v>20699</v>
      </c>
      <c r="F5257">
        <f t="shared" si="164"/>
        <v>8</v>
      </c>
      <c r="G5257">
        <f t="shared" si="165"/>
        <v>7</v>
      </c>
    </row>
    <row r="5258" spans="1:7" x14ac:dyDescent="0.2">
      <c r="A5258" s="1">
        <v>43684</v>
      </c>
      <c r="B5258">
        <v>20</v>
      </c>
      <c r="C5258">
        <v>21859</v>
      </c>
      <c r="D5258">
        <v>20280</v>
      </c>
      <c r="F5258">
        <f t="shared" si="164"/>
        <v>8</v>
      </c>
      <c r="G5258">
        <f t="shared" si="165"/>
        <v>7</v>
      </c>
    </row>
    <row r="5259" spans="1:7" x14ac:dyDescent="0.2">
      <c r="A5259" s="1">
        <v>43684</v>
      </c>
      <c r="B5259">
        <v>21</v>
      </c>
      <c r="C5259">
        <v>21088</v>
      </c>
      <c r="D5259">
        <v>19745</v>
      </c>
      <c r="F5259">
        <f t="shared" si="164"/>
        <v>8</v>
      </c>
      <c r="G5259">
        <f t="shared" si="165"/>
        <v>7</v>
      </c>
    </row>
    <row r="5260" spans="1:7" x14ac:dyDescent="0.2">
      <c r="A5260" s="1">
        <v>43684</v>
      </c>
      <c r="B5260">
        <v>22</v>
      </c>
      <c r="C5260">
        <v>19614</v>
      </c>
      <c r="D5260">
        <v>18210</v>
      </c>
      <c r="F5260">
        <f t="shared" si="164"/>
        <v>8</v>
      </c>
      <c r="G5260">
        <f t="shared" si="165"/>
        <v>7</v>
      </c>
    </row>
    <row r="5261" spans="1:7" x14ac:dyDescent="0.2">
      <c r="A5261" s="1">
        <v>43684</v>
      </c>
      <c r="B5261">
        <v>23</v>
      </c>
      <c r="C5261">
        <v>18353</v>
      </c>
      <c r="D5261">
        <v>16613</v>
      </c>
      <c r="F5261">
        <f t="shared" si="164"/>
        <v>8</v>
      </c>
      <c r="G5261">
        <f t="shared" si="165"/>
        <v>7</v>
      </c>
    </row>
    <row r="5262" spans="1:7" x14ac:dyDescent="0.2">
      <c r="A5262" s="1">
        <v>43684</v>
      </c>
      <c r="B5262">
        <v>24</v>
      </c>
      <c r="C5262">
        <v>17237</v>
      </c>
      <c r="D5262">
        <v>15215</v>
      </c>
      <c r="F5262">
        <f t="shared" si="164"/>
        <v>8</v>
      </c>
      <c r="G5262">
        <f t="shared" si="165"/>
        <v>7</v>
      </c>
    </row>
    <row r="5263" spans="1:7" x14ac:dyDescent="0.2">
      <c r="A5263" s="1">
        <v>43685</v>
      </c>
      <c r="B5263">
        <v>1</v>
      </c>
      <c r="C5263">
        <v>16467</v>
      </c>
      <c r="D5263">
        <v>14191</v>
      </c>
      <c r="F5263">
        <f t="shared" si="164"/>
        <v>8</v>
      </c>
      <c r="G5263">
        <f t="shared" si="165"/>
        <v>8</v>
      </c>
    </row>
    <row r="5264" spans="1:7" x14ac:dyDescent="0.2">
      <c r="A5264" s="1">
        <v>43685</v>
      </c>
      <c r="B5264">
        <v>2</v>
      </c>
      <c r="C5264">
        <v>15668</v>
      </c>
      <c r="D5264">
        <v>13576</v>
      </c>
      <c r="F5264">
        <f t="shared" si="164"/>
        <v>8</v>
      </c>
      <c r="G5264">
        <f t="shared" si="165"/>
        <v>8</v>
      </c>
    </row>
    <row r="5265" spans="1:7" x14ac:dyDescent="0.2">
      <c r="A5265" s="1">
        <v>43685</v>
      </c>
      <c r="B5265">
        <v>3</v>
      </c>
      <c r="C5265">
        <v>15466</v>
      </c>
      <c r="D5265">
        <v>13242</v>
      </c>
      <c r="F5265">
        <f t="shared" si="164"/>
        <v>8</v>
      </c>
      <c r="G5265">
        <f t="shared" si="165"/>
        <v>8</v>
      </c>
    </row>
    <row r="5266" spans="1:7" x14ac:dyDescent="0.2">
      <c r="A5266" s="1">
        <v>43685</v>
      </c>
      <c r="B5266">
        <v>4</v>
      </c>
      <c r="C5266">
        <v>15318</v>
      </c>
      <c r="D5266">
        <v>13147</v>
      </c>
      <c r="F5266">
        <f t="shared" si="164"/>
        <v>8</v>
      </c>
      <c r="G5266">
        <f t="shared" si="165"/>
        <v>8</v>
      </c>
    </row>
    <row r="5267" spans="1:7" x14ac:dyDescent="0.2">
      <c r="A5267" s="1">
        <v>43685</v>
      </c>
      <c r="B5267">
        <v>5</v>
      </c>
      <c r="C5267">
        <v>15963</v>
      </c>
      <c r="D5267">
        <v>13536</v>
      </c>
      <c r="F5267">
        <f t="shared" si="164"/>
        <v>8</v>
      </c>
      <c r="G5267">
        <f t="shared" si="165"/>
        <v>8</v>
      </c>
    </row>
    <row r="5268" spans="1:7" x14ac:dyDescent="0.2">
      <c r="A5268" s="1">
        <v>43685</v>
      </c>
      <c r="B5268">
        <v>6</v>
      </c>
      <c r="C5268">
        <v>16903</v>
      </c>
      <c r="D5268">
        <v>14541</v>
      </c>
      <c r="F5268">
        <f t="shared" si="164"/>
        <v>8</v>
      </c>
      <c r="G5268">
        <f t="shared" si="165"/>
        <v>8</v>
      </c>
    </row>
    <row r="5269" spans="1:7" x14ac:dyDescent="0.2">
      <c r="A5269" s="1">
        <v>43685</v>
      </c>
      <c r="B5269">
        <v>7</v>
      </c>
      <c r="C5269">
        <v>17877</v>
      </c>
      <c r="D5269">
        <v>15621</v>
      </c>
      <c r="F5269">
        <f t="shared" si="164"/>
        <v>8</v>
      </c>
      <c r="G5269">
        <f t="shared" si="165"/>
        <v>8</v>
      </c>
    </row>
    <row r="5270" spans="1:7" x14ac:dyDescent="0.2">
      <c r="A5270" s="1">
        <v>43685</v>
      </c>
      <c r="B5270">
        <v>8</v>
      </c>
      <c r="C5270">
        <v>18871</v>
      </c>
      <c r="D5270">
        <v>16618</v>
      </c>
      <c r="F5270">
        <f t="shared" si="164"/>
        <v>8</v>
      </c>
      <c r="G5270">
        <f t="shared" si="165"/>
        <v>8</v>
      </c>
    </row>
    <row r="5271" spans="1:7" x14ac:dyDescent="0.2">
      <c r="A5271" s="1">
        <v>43685</v>
      </c>
      <c r="B5271">
        <v>9</v>
      </c>
      <c r="C5271">
        <v>19560</v>
      </c>
      <c r="D5271">
        <v>17316</v>
      </c>
      <c r="F5271">
        <f t="shared" si="164"/>
        <v>8</v>
      </c>
      <c r="G5271">
        <f t="shared" si="165"/>
        <v>8</v>
      </c>
    </row>
    <row r="5272" spans="1:7" x14ac:dyDescent="0.2">
      <c r="A5272" s="1">
        <v>43685</v>
      </c>
      <c r="B5272">
        <v>10</v>
      </c>
      <c r="C5272">
        <v>19726</v>
      </c>
      <c r="D5272">
        <v>17489</v>
      </c>
      <c r="F5272">
        <f t="shared" si="164"/>
        <v>8</v>
      </c>
      <c r="G5272">
        <f t="shared" si="165"/>
        <v>8</v>
      </c>
    </row>
    <row r="5273" spans="1:7" x14ac:dyDescent="0.2">
      <c r="A5273" s="1">
        <v>43685</v>
      </c>
      <c r="B5273">
        <v>11</v>
      </c>
      <c r="C5273">
        <v>19720</v>
      </c>
      <c r="D5273">
        <v>17491</v>
      </c>
      <c r="F5273">
        <f t="shared" si="164"/>
        <v>8</v>
      </c>
      <c r="G5273">
        <f t="shared" si="165"/>
        <v>8</v>
      </c>
    </row>
    <row r="5274" spans="1:7" x14ac:dyDescent="0.2">
      <c r="A5274" s="1">
        <v>43685</v>
      </c>
      <c r="B5274">
        <v>12</v>
      </c>
      <c r="C5274">
        <v>19891</v>
      </c>
      <c r="D5274">
        <v>17652</v>
      </c>
      <c r="F5274">
        <f t="shared" si="164"/>
        <v>8</v>
      </c>
      <c r="G5274">
        <f t="shared" si="165"/>
        <v>8</v>
      </c>
    </row>
    <row r="5275" spans="1:7" x14ac:dyDescent="0.2">
      <c r="A5275" s="1">
        <v>43685</v>
      </c>
      <c r="B5275">
        <v>13</v>
      </c>
      <c r="C5275">
        <v>20277</v>
      </c>
      <c r="D5275">
        <v>17968</v>
      </c>
      <c r="F5275">
        <f t="shared" si="164"/>
        <v>8</v>
      </c>
      <c r="G5275">
        <f t="shared" si="165"/>
        <v>8</v>
      </c>
    </row>
    <row r="5276" spans="1:7" x14ac:dyDescent="0.2">
      <c r="A5276" s="1">
        <v>43685</v>
      </c>
      <c r="B5276">
        <v>14</v>
      </c>
      <c r="C5276">
        <v>20395</v>
      </c>
      <c r="D5276">
        <v>18083</v>
      </c>
      <c r="F5276">
        <f t="shared" si="164"/>
        <v>8</v>
      </c>
      <c r="G5276">
        <f t="shared" si="165"/>
        <v>8</v>
      </c>
    </row>
    <row r="5277" spans="1:7" x14ac:dyDescent="0.2">
      <c r="A5277" s="1">
        <v>43685</v>
      </c>
      <c r="B5277">
        <v>15</v>
      </c>
      <c r="C5277">
        <v>20413</v>
      </c>
      <c r="D5277">
        <v>18224</v>
      </c>
      <c r="F5277">
        <f t="shared" si="164"/>
        <v>8</v>
      </c>
      <c r="G5277">
        <f t="shared" si="165"/>
        <v>8</v>
      </c>
    </row>
    <row r="5278" spans="1:7" x14ac:dyDescent="0.2">
      <c r="A5278" s="1">
        <v>43685</v>
      </c>
      <c r="B5278">
        <v>16</v>
      </c>
      <c r="C5278">
        <v>20737</v>
      </c>
      <c r="D5278">
        <v>18542</v>
      </c>
      <c r="F5278">
        <f t="shared" si="164"/>
        <v>8</v>
      </c>
      <c r="G5278">
        <f t="shared" si="165"/>
        <v>8</v>
      </c>
    </row>
    <row r="5279" spans="1:7" x14ac:dyDescent="0.2">
      <c r="A5279" s="1">
        <v>43685</v>
      </c>
      <c r="B5279">
        <v>17</v>
      </c>
      <c r="C5279">
        <v>21355</v>
      </c>
      <c r="D5279">
        <v>19111</v>
      </c>
      <c r="F5279">
        <f t="shared" si="164"/>
        <v>8</v>
      </c>
      <c r="G5279">
        <f t="shared" si="165"/>
        <v>8</v>
      </c>
    </row>
    <row r="5280" spans="1:7" x14ac:dyDescent="0.2">
      <c r="A5280" s="1">
        <v>43685</v>
      </c>
      <c r="B5280">
        <v>18</v>
      </c>
      <c r="C5280">
        <v>21375</v>
      </c>
      <c r="D5280">
        <v>19194</v>
      </c>
      <c r="F5280">
        <f t="shared" si="164"/>
        <v>8</v>
      </c>
      <c r="G5280">
        <f t="shared" si="165"/>
        <v>8</v>
      </c>
    </row>
    <row r="5281" spans="1:7" x14ac:dyDescent="0.2">
      <c r="A5281" s="1">
        <v>43685</v>
      </c>
      <c r="B5281">
        <v>19</v>
      </c>
      <c r="C5281">
        <v>21092</v>
      </c>
      <c r="D5281">
        <v>19057</v>
      </c>
      <c r="F5281">
        <f t="shared" si="164"/>
        <v>8</v>
      </c>
      <c r="G5281">
        <f t="shared" si="165"/>
        <v>8</v>
      </c>
    </row>
    <row r="5282" spans="1:7" x14ac:dyDescent="0.2">
      <c r="A5282" s="1">
        <v>43685</v>
      </c>
      <c r="B5282">
        <v>20</v>
      </c>
      <c r="C5282">
        <v>20645</v>
      </c>
      <c r="D5282">
        <v>18633</v>
      </c>
      <c r="F5282">
        <f t="shared" si="164"/>
        <v>8</v>
      </c>
      <c r="G5282">
        <f t="shared" si="165"/>
        <v>8</v>
      </c>
    </row>
    <row r="5283" spans="1:7" x14ac:dyDescent="0.2">
      <c r="A5283" s="1">
        <v>43685</v>
      </c>
      <c r="B5283">
        <v>21</v>
      </c>
      <c r="C5283">
        <v>19728</v>
      </c>
      <c r="D5283">
        <v>17998</v>
      </c>
      <c r="F5283">
        <f t="shared" si="164"/>
        <v>8</v>
      </c>
      <c r="G5283">
        <f t="shared" si="165"/>
        <v>8</v>
      </c>
    </row>
    <row r="5284" spans="1:7" x14ac:dyDescent="0.2">
      <c r="A5284" s="1">
        <v>43685</v>
      </c>
      <c r="B5284">
        <v>22</v>
      </c>
      <c r="C5284">
        <v>19028</v>
      </c>
      <c r="D5284">
        <v>16747</v>
      </c>
      <c r="F5284">
        <f t="shared" si="164"/>
        <v>8</v>
      </c>
      <c r="G5284">
        <f t="shared" si="165"/>
        <v>8</v>
      </c>
    </row>
    <row r="5285" spans="1:7" x14ac:dyDescent="0.2">
      <c r="A5285" s="1">
        <v>43685</v>
      </c>
      <c r="B5285">
        <v>23</v>
      </c>
      <c r="C5285">
        <v>17566</v>
      </c>
      <c r="D5285">
        <v>15311</v>
      </c>
      <c r="F5285">
        <f t="shared" si="164"/>
        <v>8</v>
      </c>
      <c r="G5285">
        <f t="shared" si="165"/>
        <v>8</v>
      </c>
    </row>
    <row r="5286" spans="1:7" x14ac:dyDescent="0.2">
      <c r="A5286" s="1">
        <v>43685</v>
      </c>
      <c r="B5286">
        <v>24</v>
      </c>
      <c r="C5286">
        <v>16261</v>
      </c>
      <c r="D5286">
        <v>14104</v>
      </c>
      <c r="F5286">
        <f t="shared" si="164"/>
        <v>8</v>
      </c>
      <c r="G5286">
        <f t="shared" si="165"/>
        <v>8</v>
      </c>
    </row>
    <row r="5287" spans="1:7" x14ac:dyDescent="0.2">
      <c r="A5287" s="1">
        <v>43686</v>
      </c>
      <c r="B5287">
        <v>1</v>
      </c>
      <c r="C5287">
        <v>15569</v>
      </c>
      <c r="D5287">
        <v>13368</v>
      </c>
      <c r="F5287">
        <f t="shared" si="164"/>
        <v>8</v>
      </c>
      <c r="G5287">
        <f t="shared" si="165"/>
        <v>9</v>
      </c>
    </row>
    <row r="5288" spans="1:7" x14ac:dyDescent="0.2">
      <c r="A5288" s="1">
        <v>43686</v>
      </c>
      <c r="B5288">
        <v>2</v>
      </c>
      <c r="C5288">
        <v>15053</v>
      </c>
      <c r="D5288">
        <v>12823</v>
      </c>
      <c r="F5288">
        <f t="shared" si="164"/>
        <v>8</v>
      </c>
      <c r="G5288">
        <f t="shared" si="165"/>
        <v>9</v>
      </c>
    </row>
    <row r="5289" spans="1:7" x14ac:dyDescent="0.2">
      <c r="A5289" s="1">
        <v>43686</v>
      </c>
      <c r="B5289">
        <v>3</v>
      </c>
      <c r="C5289">
        <v>14758</v>
      </c>
      <c r="D5289">
        <v>12503</v>
      </c>
      <c r="F5289">
        <f t="shared" si="164"/>
        <v>8</v>
      </c>
      <c r="G5289">
        <f t="shared" si="165"/>
        <v>9</v>
      </c>
    </row>
    <row r="5290" spans="1:7" x14ac:dyDescent="0.2">
      <c r="A5290" s="1">
        <v>43686</v>
      </c>
      <c r="B5290">
        <v>4</v>
      </c>
      <c r="C5290">
        <v>14829</v>
      </c>
      <c r="D5290">
        <v>12520</v>
      </c>
      <c r="F5290">
        <f t="shared" si="164"/>
        <v>8</v>
      </c>
      <c r="G5290">
        <f t="shared" si="165"/>
        <v>9</v>
      </c>
    </row>
    <row r="5291" spans="1:7" x14ac:dyDescent="0.2">
      <c r="A5291" s="1">
        <v>43686</v>
      </c>
      <c r="B5291">
        <v>5</v>
      </c>
      <c r="C5291">
        <v>15172</v>
      </c>
      <c r="D5291">
        <v>12906</v>
      </c>
      <c r="F5291">
        <f t="shared" si="164"/>
        <v>8</v>
      </c>
      <c r="G5291">
        <f t="shared" si="165"/>
        <v>9</v>
      </c>
    </row>
    <row r="5292" spans="1:7" x14ac:dyDescent="0.2">
      <c r="A5292" s="1">
        <v>43686</v>
      </c>
      <c r="B5292">
        <v>6</v>
      </c>
      <c r="C5292">
        <v>15944</v>
      </c>
      <c r="D5292">
        <v>13683</v>
      </c>
      <c r="F5292">
        <f t="shared" si="164"/>
        <v>8</v>
      </c>
      <c r="G5292">
        <f t="shared" si="165"/>
        <v>9</v>
      </c>
    </row>
    <row r="5293" spans="1:7" x14ac:dyDescent="0.2">
      <c r="A5293" s="1">
        <v>43686</v>
      </c>
      <c r="B5293">
        <v>7</v>
      </c>
      <c r="C5293">
        <v>17064</v>
      </c>
      <c r="D5293">
        <v>14763</v>
      </c>
      <c r="F5293">
        <f t="shared" si="164"/>
        <v>8</v>
      </c>
      <c r="G5293">
        <f t="shared" si="165"/>
        <v>9</v>
      </c>
    </row>
    <row r="5294" spans="1:7" x14ac:dyDescent="0.2">
      <c r="A5294" s="1">
        <v>43686</v>
      </c>
      <c r="B5294">
        <v>8</v>
      </c>
      <c r="C5294">
        <v>17595</v>
      </c>
      <c r="D5294">
        <v>15526</v>
      </c>
      <c r="F5294">
        <f t="shared" si="164"/>
        <v>8</v>
      </c>
      <c r="G5294">
        <f t="shared" si="165"/>
        <v>9</v>
      </c>
    </row>
    <row r="5295" spans="1:7" x14ac:dyDescent="0.2">
      <c r="A5295" s="1">
        <v>43686</v>
      </c>
      <c r="B5295">
        <v>9</v>
      </c>
      <c r="C5295">
        <v>18222</v>
      </c>
      <c r="D5295">
        <v>15946</v>
      </c>
      <c r="F5295">
        <f t="shared" si="164"/>
        <v>8</v>
      </c>
      <c r="G5295">
        <f t="shared" si="165"/>
        <v>9</v>
      </c>
    </row>
    <row r="5296" spans="1:7" x14ac:dyDescent="0.2">
      <c r="A5296" s="1">
        <v>43686</v>
      </c>
      <c r="B5296">
        <v>10</v>
      </c>
      <c r="C5296">
        <v>18646</v>
      </c>
      <c r="D5296">
        <v>16353</v>
      </c>
      <c r="F5296">
        <f t="shared" si="164"/>
        <v>8</v>
      </c>
      <c r="G5296">
        <f t="shared" si="165"/>
        <v>9</v>
      </c>
    </row>
    <row r="5297" spans="1:7" x14ac:dyDescent="0.2">
      <c r="A5297" s="1">
        <v>43686</v>
      </c>
      <c r="B5297">
        <v>11</v>
      </c>
      <c r="C5297">
        <v>18953</v>
      </c>
      <c r="D5297">
        <v>16666</v>
      </c>
      <c r="F5297">
        <f t="shared" si="164"/>
        <v>8</v>
      </c>
      <c r="G5297">
        <f t="shared" si="165"/>
        <v>9</v>
      </c>
    </row>
    <row r="5298" spans="1:7" x14ac:dyDescent="0.2">
      <c r="A5298" s="1">
        <v>43686</v>
      </c>
      <c r="B5298">
        <v>12</v>
      </c>
      <c r="C5298">
        <v>19184</v>
      </c>
      <c r="D5298">
        <v>16922</v>
      </c>
      <c r="F5298">
        <f t="shared" si="164"/>
        <v>8</v>
      </c>
      <c r="G5298">
        <f t="shared" si="165"/>
        <v>9</v>
      </c>
    </row>
    <row r="5299" spans="1:7" x14ac:dyDescent="0.2">
      <c r="A5299" s="1">
        <v>43686</v>
      </c>
      <c r="B5299">
        <v>13</v>
      </c>
      <c r="C5299">
        <v>19421</v>
      </c>
      <c r="D5299">
        <v>17070</v>
      </c>
      <c r="F5299">
        <f t="shared" si="164"/>
        <v>8</v>
      </c>
      <c r="G5299">
        <f t="shared" si="165"/>
        <v>9</v>
      </c>
    </row>
    <row r="5300" spans="1:7" x14ac:dyDescent="0.2">
      <c r="A5300" s="1">
        <v>43686</v>
      </c>
      <c r="B5300">
        <v>14</v>
      </c>
      <c r="C5300">
        <v>19419</v>
      </c>
      <c r="D5300">
        <v>17061</v>
      </c>
      <c r="F5300">
        <f t="shared" si="164"/>
        <v>8</v>
      </c>
      <c r="G5300">
        <f t="shared" si="165"/>
        <v>9</v>
      </c>
    </row>
    <row r="5301" spans="1:7" x14ac:dyDescent="0.2">
      <c r="A5301" s="1">
        <v>43686</v>
      </c>
      <c r="B5301">
        <v>15</v>
      </c>
      <c r="C5301">
        <v>19364</v>
      </c>
      <c r="D5301">
        <v>17001</v>
      </c>
      <c r="F5301">
        <f t="shared" si="164"/>
        <v>8</v>
      </c>
      <c r="G5301">
        <f t="shared" si="165"/>
        <v>9</v>
      </c>
    </row>
    <row r="5302" spans="1:7" x14ac:dyDescent="0.2">
      <c r="A5302" s="1">
        <v>43686</v>
      </c>
      <c r="B5302">
        <v>16</v>
      </c>
      <c r="C5302">
        <v>19377</v>
      </c>
      <c r="D5302">
        <v>17129</v>
      </c>
      <c r="F5302">
        <f t="shared" si="164"/>
        <v>8</v>
      </c>
      <c r="G5302">
        <f t="shared" si="165"/>
        <v>9</v>
      </c>
    </row>
    <row r="5303" spans="1:7" x14ac:dyDescent="0.2">
      <c r="A5303" s="1">
        <v>43686</v>
      </c>
      <c r="B5303">
        <v>17</v>
      </c>
      <c r="C5303">
        <v>19900</v>
      </c>
      <c r="D5303">
        <v>17626</v>
      </c>
      <c r="F5303">
        <f t="shared" si="164"/>
        <v>8</v>
      </c>
      <c r="G5303">
        <f t="shared" si="165"/>
        <v>9</v>
      </c>
    </row>
    <row r="5304" spans="1:7" x14ac:dyDescent="0.2">
      <c r="A5304" s="1">
        <v>43686</v>
      </c>
      <c r="B5304">
        <v>18</v>
      </c>
      <c r="C5304">
        <v>19751</v>
      </c>
      <c r="D5304">
        <v>17691</v>
      </c>
      <c r="F5304">
        <f t="shared" si="164"/>
        <v>8</v>
      </c>
      <c r="G5304">
        <f t="shared" si="165"/>
        <v>9</v>
      </c>
    </row>
    <row r="5305" spans="1:7" x14ac:dyDescent="0.2">
      <c r="A5305" s="1">
        <v>43686</v>
      </c>
      <c r="B5305">
        <v>19</v>
      </c>
      <c r="C5305">
        <v>19601</v>
      </c>
      <c r="D5305">
        <v>17535</v>
      </c>
      <c r="F5305">
        <f t="shared" si="164"/>
        <v>8</v>
      </c>
      <c r="G5305">
        <f t="shared" si="165"/>
        <v>9</v>
      </c>
    </row>
    <row r="5306" spans="1:7" x14ac:dyDescent="0.2">
      <c r="A5306" s="1">
        <v>43686</v>
      </c>
      <c r="B5306">
        <v>20</v>
      </c>
      <c r="C5306">
        <v>19495</v>
      </c>
      <c r="D5306">
        <v>17349</v>
      </c>
      <c r="F5306">
        <f t="shared" si="164"/>
        <v>8</v>
      </c>
      <c r="G5306">
        <f t="shared" si="165"/>
        <v>9</v>
      </c>
    </row>
    <row r="5307" spans="1:7" x14ac:dyDescent="0.2">
      <c r="A5307" s="1">
        <v>43686</v>
      </c>
      <c r="B5307">
        <v>21</v>
      </c>
      <c r="C5307">
        <v>18909</v>
      </c>
      <c r="D5307">
        <v>16825</v>
      </c>
      <c r="F5307">
        <f t="shared" si="164"/>
        <v>8</v>
      </c>
      <c r="G5307">
        <f t="shared" si="165"/>
        <v>9</v>
      </c>
    </row>
    <row r="5308" spans="1:7" x14ac:dyDescent="0.2">
      <c r="A5308" s="1">
        <v>43686</v>
      </c>
      <c r="B5308">
        <v>22</v>
      </c>
      <c r="C5308">
        <v>17705</v>
      </c>
      <c r="D5308">
        <v>15686</v>
      </c>
      <c r="F5308">
        <f t="shared" si="164"/>
        <v>8</v>
      </c>
      <c r="G5308">
        <f t="shared" si="165"/>
        <v>9</v>
      </c>
    </row>
    <row r="5309" spans="1:7" x14ac:dyDescent="0.2">
      <c r="A5309" s="1">
        <v>43686</v>
      </c>
      <c r="B5309">
        <v>23</v>
      </c>
      <c r="C5309">
        <v>16341</v>
      </c>
      <c r="D5309">
        <v>14376</v>
      </c>
      <c r="F5309">
        <f t="shared" si="164"/>
        <v>8</v>
      </c>
      <c r="G5309">
        <f t="shared" si="165"/>
        <v>9</v>
      </c>
    </row>
    <row r="5310" spans="1:7" x14ac:dyDescent="0.2">
      <c r="A5310" s="1">
        <v>43686</v>
      </c>
      <c r="B5310">
        <v>24</v>
      </c>
      <c r="C5310">
        <v>15566</v>
      </c>
      <c r="D5310">
        <v>13250</v>
      </c>
      <c r="F5310">
        <f t="shared" si="164"/>
        <v>8</v>
      </c>
      <c r="G5310">
        <f t="shared" si="165"/>
        <v>9</v>
      </c>
    </row>
    <row r="5311" spans="1:7" x14ac:dyDescent="0.2">
      <c r="A5311" s="1">
        <v>43687</v>
      </c>
      <c r="B5311">
        <v>1</v>
      </c>
      <c r="C5311">
        <v>15770</v>
      </c>
      <c r="D5311">
        <v>12670</v>
      </c>
      <c r="F5311">
        <f t="shared" si="164"/>
        <v>8</v>
      </c>
      <c r="G5311">
        <f t="shared" si="165"/>
        <v>10</v>
      </c>
    </row>
    <row r="5312" spans="1:7" x14ac:dyDescent="0.2">
      <c r="A5312" s="1">
        <v>43687</v>
      </c>
      <c r="B5312">
        <v>2</v>
      </c>
      <c r="C5312">
        <v>15273</v>
      </c>
      <c r="D5312">
        <v>12219</v>
      </c>
      <c r="F5312">
        <f t="shared" si="164"/>
        <v>8</v>
      </c>
      <c r="G5312">
        <f t="shared" si="165"/>
        <v>10</v>
      </c>
    </row>
    <row r="5313" spans="1:7" x14ac:dyDescent="0.2">
      <c r="A5313" s="1">
        <v>43687</v>
      </c>
      <c r="B5313">
        <v>3</v>
      </c>
      <c r="C5313">
        <v>14897</v>
      </c>
      <c r="D5313">
        <v>11924</v>
      </c>
      <c r="F5313">
        <f t="shared" si="164"/>
        <v>8</v>
      </c>
      <c r="G5313">
        <f t="shared" si="165"/>
        <v>10</v>
      </c>
    </row>
    <row r="5314" spans="1:7" x14ac:dyDescent="0.2">
      <c r="A5314" s="1">
        <v>43687</v>
      </c>
      <c r="B5314">
        <v>4</v>
      </c>
      <c r="C5314">
        <v>14595</v>
      </c>
      <c r="D5314">
        <v>11760</v>
      </c>
      <c r="F5314">
        <f t="shared" si="164"/>
        <v>8</v>
      </c>
      <c r="G5314">
        <f t="shared" si="165"/>
        <v>10</v>
      </c>
    </row>
    <row r="5315" spans="1:7" x14ac:dyDescent="0.2">
      <c r="A5315" s="1">
        <v>43687</v>
      </c>
      <c r="B5315">
        <v>5</v>
      </c>
      <c r="C5315">
        <v>14890</v>
      </c>
      <c r="D5315">
        <v>11850</v>
      </c>
      <c r="F5315">
        <f t="shared" si="164"/>
        <v>8</v>
      </c>
      <c r="G5315">
        <f t="shared" si="165"/>
        <v>10</v>
      </c>
    </row>
    <row r="5316" spans="1:7" x14ac:dyDescent="0.2">
      <c r="A5316" s="1">
        <v>43687</v>
      </c>
      <c r="B5316">
        <v>6</v>
      </c>
      <c r="C5316">
        <v>15181</v>
      </c>
      <c r="D5316">
        <v>12091</v>
      </c>
      <c r="F5316">
        <f t="shared" si="164"/>
        <v>8</v>
      </c>
      <c r="G5316">
        <f t="shared" si="165"/>
        <v>10</v>
      </c>
    </row>
    <row r="5317" spans="1:7" x14ac:dyDescent="0.2">
      <c r="A5317" s="1">
        <v>43687</v>
      </c>
      <c r="B5317">
        <v>7</v>
      </c>
      <c r="C5317">
        <v>15250</v>
      </c>
      <c r="D5317">
        <v>12639</v>
      </c>
      <c r="F5317">
        <f t="shared" si="164"/>
        <v>8</v>
      </c>
      <c r="G5317">
        <f t="shared" si="165"/>
        <v>10</v>
      </c>
    </row>
    <row r="5318" spans="1:7" x14ac:dyDescent="0.2">
      <c r="A5318" s="1">
        <v>43687</v>
      </c>
      <c r="B5318">
        <v>8</v>
      </c>
      <c r="C5318">
        <v>15644</v>
      </c>
      <c r="D5318">
        <v>13423</v>
      </c>
      <c r="F5318">
        <f t="shared" si="164"/>
        <v>8</v>
      </c>
      <c r="G5318">
        <f t="shared" si="165"/>
        <v>10</v>
      </c>
    </row>
    <row r="5319" spans="1:7" x14ac:dyDescent="0.2">
      <c r="A5319" s="1">
        <v>43687</v>
      </c>
      <c r="B5319">
        <v>9</v>
      </c>
      <c r="C5319">
        <v>16093</v>
      </c>
      <c r="D5319">
        <v>13887</v>
      </c>
      <c r="F5319">
        <f t="shared" si="164"/>
        <v>8</v>
      </c>
      <c r="G5319">
        <f t="shared" si="165"/>
        <v>10</v>
      </c>
    </row>
    <row r="5320" spans="1:7" x14ac:dyDescent="0.2">
      <c r="A5320" s="1">
        <v>43687</v>
      </c>
      <c r="B5320">
        <v>10</v>
      </c>
      <c r="C5320">
        <v>16515</v>
      </c>
      <c r="D5320">
        <v>14249</v>
      </c>
      <c r="F5320">
        <f t="shared" ref="F5320:F5383" si="166">MONTH(A5320)</f>
        <v>8</v>
      </c>
      <c r="G5320">
        <f t="shared" ref="G5320:G5383" si="167">DAY(A5320)</f>
        <v>10</v>
      </c>
    </row>
    <row r="5321" spans="1:7" x14ac:dyDescent="0.2">
      <c r="A5321" s="1">
        <v>43687</v>
      </c>
      <c r="B5321">
        <v>11</v>
      </c>
      <c r="C5321">
        <v>16758</v>
      </c>
      <c r="D5321">
        <v>14538</v>
      </c>
      <c r="F5321">
        <f t="shared" si="166"/>
        <v>8</v>
      </c>
      <c r="G5321">
        <f t="shared" si="167"/>
        <v>10</v>
      </c>
    </row>
    <row r="5322" spans="1:7" x14ac:dyDescent="0.2">
      <c r="A5322" s="1">
        <v>43687</v>
      </c>
      <c r="B5322">
        <v>12</v>
      </c>
      <c r="C5322">
        <v>17126</v>
      </c>
      <c r="D5322">
        <v>14808</v>
      </c>
      <c r="F5322">
        <f t="shared" si="166"/>
        <v>8</v>
      </c>
      <c r="G5322">
        <f t="shared" si="167"/>
        <v>10</v>
      </c>
    </row>
    <row r="5323" spans="1:7" x14ac:dyDescent="0.2">
      <c r="A5323" s="1">
        <v>43687</v>
      </c>
      <c r="B5323">
        <v>13</v>
      </c>
      <c r="C5323">
        <v>17020</v>
      </c>
      <c r="D5323">
        <v>14815</v>
      </c>
      <c r="F5323">
        <f t="shared" si="166"/>
        <v>8</v>
      </c>
      <c r="G5323">
        <f t="shared" si="167"/>
        <v>10</v>
      </c>
    </row>
    <row r="5324" spans="1:7" x14ac:dyDescent="0.2">
      <c r="A5324" s="1">
        <v>43687</v>
      </c>
      <c r="B5324">
        <v>14</v>
      </c>
      <c r="C5324">
        <v>16885</v>
      </c>
      <c r="D5324">
        <v>14738</v>
      </c>
      <c r="F5324">
        <f t="shared" si="166"/>
        <v>8</v>
      </c>
      <c r="G5324">
        <f t="shared" si="167"/>
        <v>10</v>
      </c>
    </row>
    <row r="5325" spans="1:7" x14ac:dyDescent="0.2">
      <c r="A5325" s="1">
        <v>43687</v>
      </c>
      <c r="B5325">
        <v>15</v>
      </c>
      <c r="C5325">
        <v>16839</v>
      </c>
      <c r="D5325">
        <v>14763</v>
      </c>
      <c r="F5325">
        <f t="shared" si="166"/>
        <v>8</v>
      </c>
      <c r="G5325">
        <f t="shared" si="167"/>
        <v>10</v>
      </c>
    </row>
    <row r="5326" spans="1:7" x14ac:dyDescent="0.2">
      <c r="A5326" s="1">
        <v>43687</v>
      </c>
      <c r="B5326">
        <v>16</v>
      </c>
      <c r="C5326">
        <v>17364</v>
      </c>
      <c r="D5326">
        <v>15215</v>
      </c>
      <c r="F5326">
        <f t="shared" si="166"/>
        <v>8</v>
      </c>
      <c r="G5326">
        <f t="shared" si="167"/>
        <v>10</v>
      </c>
    </row>
    <row r="5327" spans="1:7" x14ac:dyDescent="0.2">
      <c r="A5327" s="1">
        <v>43687</v>
      </c>
      <c r="B5327">
        <v>17</v>
      </c>
      <c r="C5327">
        <v>17911</v>
      </c>
      <c r="D5327">
        <v>15770</v>
      </c>
      <c r="F5327">
        <f t="shared" si="166"/>
        <v>8</v>
      </c>
      <c r="G5327">
        <f t="shared" si="167"/>
        <v>10</v>
      </c>
    </row>
    <row r="5328" spans="1:7" x14ac:dyDescent="0.2">
      <c r="A5328" s="1">
        <v>43687</v>
      </c>
      <c r="B5328">
        <v>18</v>
      </c>
      <c r="C5328">
        <v>18250</v>
      </c>
      <c r="D5328">
        <v>16255</v>
      </c>
      <c r="F5328">
        <f t="shared" si="166"/>
        <v>8</v>
      </c>
      <c r="G5328">
        <f t="shared" si="167"/>
        <v>10</v>
      </c>
    </row>
    <row r="5329" spans="1:7" x14ac:dyDescent="0.2">
      <c r="A5329" s="1">
        <v>43687</v>
      </c>
      <c r="B5329">
        <v>19</v>
      </c>
      <c r="C5329">
        <v>18052</v>
      </c>
      <c r="D5329">
        <v>16119</v>
      </c>
      <c r="F5329">
        <f t="shared" si="166"/>
        <v>8</v>
      </c>
      <c r="G5329">
        <f t="shared" si="167"/>
        <v>10</v>
      </c>
    </row>
    <row r="5330" spans="1:7" x14ac:dyDescent="0.2">
      <c r="A5330" s="1">
        <v>43687</v>
      </c>
      <c r="B5330">
        <v>20</v>
      </c>
      <c r="C5330">
        <v>17560</v>
      </c>
      <c r="D5330">
        <v>15702</v>
      </c>
      <c r="F5330">
        <f t="shared" si="166"/>
        <v>8</v>
      </c>
      <c r="G5330">
        <f t="shared" si="167"/>
        <v>10</v>
      </c>
    </row>
    <row r="5331" spans="1:7" x14ac:dyDescent="0.2">
      <c r="A5331" s="1">
        <v>43687</v>
      </c>
      <c r="B5331">
        <v>21</v>
      </c>
      <c r="C5331">
        <v>17313</v>
      </c>
      <c r="D5331">
        <v>15268</v>
      </c>
      <c r="F5331">
        <f t="shared" si="166"/>
        <v>8</v>
      </c>
      <c r="G5331">
        <f t="shared" si="167"/>
        <v>10</v>
      </c>
    </row>
    <row r="5332" spans="1:7" x14ac:dyDescent="0.2">
      <c r="A5332" s="1">
        <v>43687</v>
      </c>
      <c r="B5332">
        <v>22</v>
      </c>
      <c r="C5332">
        <v>16403</v>
      </c>
      <c r="D5332">
        <v>14322</v>
      </c>
      <c r="F5332">
        <f t="shared" si="166"/>
        <v>8</v>
      </c>
      <c r="G5332">
        <f t="shared" si="167"/>
        <v>10</v>
      </c>
    </row>
    <row r="5333" spans="1:7" x14ac:dyDescent="0.2">
      <c r="A5333" s="1">
        <v>43687</v>
      </c>
      <c r="B5333">
        <v>23</v>
      </c>
      <c r="C5333">
        <v>15880</v>
      </c>
      <c r="D5333">
        <v>13521</v>
      </c>
      <c r="F5333">
        <f t="shared" si="166"/>
        <v>8</v>
      </c>
      <c r="G5333">
        <f t="shared" si="167"/>
        <v>10</v>
      </c>
    </row>
    <row r="5334" spans="1:7" x14ac:dyDescent="0.2">
      <c r="A5334" s="1">
        <v>43687</v>
      </c>
      <c r="B5334">
        <v>24</v>
      </c>
      <c r="C5334">
        <v>15212</v>
      </c>
      <c r="D5334">
        <v>12692</v>
      </c>
      <c r="F5334">
        <f t="shared" si="166"/>
        <v>8</v>
      </c>
      <c r="G5334">
        <f t="shared" si="167"/>
        <v>10</v>
      </c>
    </row>
    <row r="5335" spans="1:7" x14ac:dyDescent="0.2">
      <c r="A5335" s="1">
        <v>43688</v>
      </c>
      <c r="B5335">
        <v>1</v>
      </c>
      <c r="C5335">
        <v>14780</v>
      </c>
      <c r="D5335">
        <v>12173</v>
      </c>
      <c r="F5335">
        <f t="shared" si="166"/>
        <v>8</v>
      </c>
      <c r="G5335">
        <f t="shared" si="167"/>
        <v>11</v>
      </c>
    </row>
    <row r="5336" spans="1:7" x14ac:dyDescent="0.2">
      <c r="A5336" s="1">
        <v>43688</v>
      </c>
      <c r="B5336">
        <v>2</v>
      </c>
      <c r="C5336">
        <v>14647</v>
      </c>
      <c r="D5336">
        <v>11734</v>
      </c>
      <c r="F5336">
        <f t="shared" si="166"/>
        <v>8</v>
      </c>
      <c r="G5336">
        <f t="shared" si="167"/>
        <v>11</v>
      </c>
    </row>
    <row r="5337" spans="1:7" x14ac:dyDescent="0.2">
      <c r="A5337" s="1">
        <v>43688</v>
      </c>
      <c r="B5337">
        <v>3</v>
      </c>
      <c r="C5337">
        <v>14461</v>
      </c>
      <c r="D5337">
        <v>11460</v>
      </c>
      <c r="F5337">
        <f t="shared" si="166"/>
        <v>8</v>
      </c>
      <c r="G5337">
        <f t="shared" si="167"/>
        <v>11</v>
      </c>
    </row>
    <row r="5338" spans="1:7" x14ac:dyDescent="0.2">
      <c r="A5338" s="1">
        <v>43688</v>
      </c>
      <c r="B5338">
        <v>4</v>
      </c>
      <c r="C5338">
        <v>14258</v>
      </c>
      <c r="D5338">
        <v>11321</v>
      </c>
      <c r="F5338">
        <f t="shared" si="166"/>
        <v>8</v>
      </c>
      <c r="G5338">
        <f t="shared" si="167"/>
        <v>11</v>
      </c>
    </row>
    <row r="5339" spans="1:7" x14ac:dyDescent="0.2">
      <c r="A5339" s="1">
        <v>43688</v>
      </c>
      <c r="B5339">
        <v>5</v>
      </c>
      <c r="C5339">
        <v>14327</v>
      </c>
      <c r="D5339">
        <v>11280</v>
      </c>
      <c r="F5339">
        <f t="shared" si="166"/>
        <v>8</v>
      </c>
      <c r="G5339">
        <f t="shared" si="167"/>
        <v>11</v>
      </c>
    </row>
    <row r="5340" spans="1:7" x14ac:dyDescent="0.2">
      <c r="A5340" s="1">
        <v>43688</v>
      </c>
      <c r="B5340">
        <v>6</v>
      </c>
      <c r="C5340">
        <v>14194</v>
      </c>
      <c r="D5340">
        <v>11348</v>
      </c>
      <c r="F5340">
        <f t="shared" si="166"/>
        <v>8</v>
      </c>
      <c r="G5340">
        <f t="shared" si="167"/>
        <v>11</v>
      </c>
    </row>
    <row r="5341" spans="1:7" x14ac:dyDescent="0.2">
      <c r="A5341" s="1">
        <v>43688</v>
      </c>
      <c r="B5341">
        <v>7</v>
      </c>
      <c r="C5341">
        <v>14365</v>
      </c>
      <c r="D5341">
        <v>11728</v>
      </c>
      <c r="F5341">
        <f t="shared" si="166"/>
        <v>8</v>
      </c>
      <c r="G5341">
        <f t="shared" si="167"/>
        <v>11</v>
      </c>
    </row>
    <row r="5342" spans="1:7" x14ac:dyDescent="0.2">
      <c r="A5342" s="1">
        <v>43688</v>
      </c>
      <c r="B5342">
        <v>8</v>
      </c>
      <c r="C5342">
        <v>14993</v>
      </c>
      <c r="D5342">
        <v>12407</v>
      </c>
      <c r="F5342">
        <f t="shared" si="166"/>
        <v>8</v>
      </c>
      <c r="G5342">
        <f t="shared" si="167"/>
        <v>11</v>
      </c>
    </row>
    <row r="5343" spans="1:7" x14ac:dyDescent="0.2">
      <c r="A5343" s="1">
        <v>43688</v>
      </c>
      <c r="B5343">
        <v>9</v>
      </c>
      <c r="C5343">
        <v>15391</v>
      </c>
      <c r="D5343">
        <v>13034</v>
      </c>
      <c r="F5343">
        <f t="shared" si="166"/>
        <v>8</v>
      </c>
      <c r="G5343">
        <f t="shared" si="167"/>
        <v>11</v>
      </c>
    </row>
    <row r="5344" spans="1:7" x14ac:dyDescent="0.2">
      <c r="A5344" s="1">
        <v>43688</v>
      </c>
      <c r="B5344">
        <v>10</v>
      </c>
      <c r="C5344">
        <v>15830</v>
      </c>
      <c r="D5344">
        <v>13759</v>
      </c>
      <c r="F5344">
        <f t="shared" si="166"/>
        <v>8</v>
      </c>
      <c r="G5344">
        <f t="shared" si="167"/>
        <v>11</v>
      </c>
    </row>
    <row r="5345" spans="1:7" x14ac:dyDescent="0.2">
      <c r="A5345" s="1">
        <v>43688</v>
      </c>
      <c r="B5345">
        <v>11</v>
      </c>
      <c r="C5345">
        <v>16283</v>
      </c>
      <c r="D5345">
        <v>14323</v>
      </c>
      <c r="F5345">
        <f t="shared" si="166"/>
        <v>8</v>
      </c>
      <c r="G5345">
        <f t="shared" si="167"/>
        <v>11</v>
      </c>
    </row>
    <row r="5346" spans="1:7" x14ac:dyDescent="0.2">
      <c r="A5346" s="1">
        <v>43688</v>
      </c>
      <c r="B5346">
        <v>12</v>
      </c>
      <c r="C5346">
        <v>16797</v>
      </c>
      <c r="D5346">
        <v>14821</v>
      </c>
      <c r="F5346">
        <f t="shared" si="166"/>
        <v>8</v>
      </c>
      <c r="G5346">
        <f t="shared" si="167"/>
        <v>11</v>
      </c>
    </row>
    <row r="5347" spans="1:7" x14ac:dyDescent="0.2">
      <c r="A5347" s="1">
        <v>43688</v>
      </c>
      <c r="B5347">
        <v>13</v>
      </c>
      <c r="C5347">
        <v>17242</v>
      </c>
      <c r="D5347">
        <v>15205</v>
      </c>
      <c r="F5347">
        <f t="shared" si="166"/>
        <v>8</v>
      </c>
      <c r="G5347">
        <f t="shared" si="167"/>
        <v>11</v>
      </c>
    </row>
    <row r="5348" spans="1:7" x14ac:dyDescent="0.2">
      <c r="A5348" s="1">
        <v>43688</v>
      </c>
      <c r="B5348">
        <v>14</v>
      </c>
      <c r="C5348">
        <v>17644</v>
      </c>
      <c r="D5348">
        <v>15697</v>
      </c>
      <c r="F5348">
        <f t="shared" si="166"/>
        <v>8</v>
      </c>
      <c r="G5348">
        <f t="shared" si="167"/>
        <v>11</v>
      </c>
    </row>
    <row r="5349" spans="1:7" x14ac:dyDescent="0.2">
      <c r="A5349" s="1">
        <v>43688</v>
      </c>
      <c r="B5349">
        <v>15</v>
      </c>
      <c r="C5349">
        <v>18236</v>
      </c>
      <c r="D5349">
        <v>16229</v>
      </c>
      <c r="F5349">
        <f t="shared" si="166"/>
        <v>8</v>
      </c>
      <c r="G5349">
        <f t="shared" si="167"/>
        <v>11</v>
      </c>
    </row>
    <row r="5350" spans="1:7" x14ac:dyDescent="0.2">
      <c r="A5350" s="1">
        <v>43688</v>
      </c>
      <c r="B5350">
        <v>16</v>
      </c>
      <c r="C5350">
        <v>18608</v>
      </c>
      <c r="D5350">
        <v>16784</v>
      </c>
      <c r="F5350">
        <f t="shared" si="166"/>
        <v>8</v>
      </c>
      <c r="G5350">
        <f t="shared" si="167"/>
        <v>11</v>
      </c>
    </row>
    <row r="5351" spans="1:7" x14ac:dyDescent="0.2">
      <c r="A5351" s="1">
        <v>43688</v>
      </c>
      <c r="B5351">
        <v>17</v>
      </c>
      <c r="C5351">
        <v>19380</v>
      </c>
      <c r="D5351">
        <v>17534</v>
      </c>
      <c r="F5351">
        <f t="shared" si="166"/>
        <v>8</v>
      </c>
      <c r="G5351">
        <f t="shared" si="167"/>
        <v>11</v>
      </c>
    </row>
    <row r="5352" spans="1:7" x14ac:dyDescent="0.2">
      <c r="A5352" s="1">
        <v>43688</v>
      </c>
      <c r="B5352">
        <v>18</v>
      </c>
      <c r="C5352">
        <v>19772</v>
      </c>
      <c r="D5352">
        <v>17975</v>
      </c>
      <c r="F5352">
        <f t="shared" si="166"/>
        <v>8</v>
      </c>
      <c r="G5352">
        <f t="shared" si="167"/>
        <v>11</v>
      </c>
    </row>
    <row r="5353" spans="1:7" x14ac:dyDescent="0.2">
      <c r="A5353" s="1">
        <v>43688</v>
      </c>
      <c r="B5353">
        <v>19</v>
      </c>
      <c r="C5353">
        <v>19767</v>
      </c>
      <c r="D5353">
        <v>18012</v>
      </c>
      <c r="F5353">
        <f t="shared" si="166"/>
        <v>8</v>
      </c>
      <c r="G5353">
        <f t="shared" si="167"/>
        <v>11</v>
      </c>
    </row>
    <row r="5354" spans="1:7" x14ac:dyDescent="0.2">
      <c r="A5354" s="1">
        <v>43688</v>
      </c>
      <c r="B5354">
        <v>20</v>
      </c>
      <c r="C5354">
        <v>19802</v>
      </c>
      <c r="D5354">
        <v>17973</v>
      </c>
      <c r="F5354">
        <f t="shared" si="166"/>
        <v>8</v>
      </c>
      <c r="G5354">
        <f t="shared" si="167"/>
        <v>11</v>
      </c>
    </row>
    <row r="5355" spans="1:7" x14ac:dyDescent="0.2">
      <c r="A5355" s="1">
        <v>43688</v>
      </c>
      <c r="B5355">
        <v>21</v>
      </c>
      <c r="C5355">
        <v>19366</v>
      </c>
      <c r="D5355">
        <v>17650</v>
      </c>
      <c r="F5355">
        <f t="shared" si="166"/>
        <v>8</v>
      </c>
      <c r="G5355">
        <f t="shared" si="167"/>
        <v>11</v>
      </c>
    </row>
    <row r="5356" spans="1:7" x14ac:dyDescent="0.2">
      <c r="A5356" s="1">
        <v>43688</v>
      </c>
      <c r="B5356">
        <v>22</v>
      </c>
      <c r="C5356">
        <v>18427</v>
      </c>
      <c r="D5356">
        <v>16590</v>
      </c>
      <c r="F5356">
        <f t="shared" si="166"/>
        <v>8</v>
      </c>
      <c r="G5356">
        <f t="shared" si="167"/>
        <v>11</v>
      </c>
    </row>
    <row r="5357" spans="1:7" x14ac:dyDescent="0.2">
      <c r="A5357" s="1">
        <v>43688</v>
      </c>
      <c r="B5357">
        <v>23</v>
      </c>
      <c r="C5357">
        <v>17099</v>
      </c>
      <c r="D5357">
        <v>15362</v>
      </c>
      <c r="F5357">
        <f t="shared" si="166"/>
        <v>8</v>
      </c>
      <c r="G5357">
        <f t="shared" si="167"/>
        <v>11</v>
      </c>
    </row>
    <row r="5358" spans="1:7" x14ac:dyDescent="0.2">
      <c r="A5358" s="1">
        <v>43688</v>
      </c>
      <c r="B5358">
        <v>24</v>
      </c>
      <c r="C5358">
        <v>15966</v>
      </c>
      <c r="D5358">
        <v>14254</v>
      </c>
      <c r="F5358">
        <f t="shared" si="166"/>
        <v>8</v>
      </c>
      <c r="G5358">
        <f t="shared" si="167"/>
        <v>11</v>
      </c>
    </row>
    <row r="5359" spans="1:7" x14ac:dyDescent="0.2">
      <c r="A5359" s="1">
        <v>43689</v>
      </c>
      <c r="B5359">
        <v>1</v>
      </c>
      <c r="C5359">
        <v>15574</v>
      </c>
      <c r="D5359">
        <v>13521</v>
      </c>
      <c r="F5359">
        <f t="shared" si="166"/>
        <v>8</v>
      </c>
      <c r="G5359">
        <f t="shared" si="167"/>
        <v>12</v>
      </c>
    </row>
    <row r="5360" spans="1:7" x14ac:dyDescent="0.2">
      <c r="A5360" s="1">
        <v>43689</v>
      </c>
      <c r="B5360">
        <v>2</v>
      </c>
      <c r="C5360">
        <v>15413</v>
      </c>
      <c r="D5360">
        <v>13042</v>
      </c>
      <c r="F5360">
        <f t="shared" si="166"/>
        <v>8</v>
      </c>
      <c r="G5360">
        <f t="shared" si="167"/>
        <v>12</v>
      </c>
    </row>
    <row r="5361" spans="1:7" x14ac:dyDescent="0.2">
      <c r="A5361" s="1">
        <v>43689</v>
      </c>
      <c r="B5361">
        <v>3</v>
      </c>
      <c r="C5361">
        <v>15499</v>
      </c>
      <c r="D5361">
        <v>12796</v>
      </c>
      <c r="F5361">
        <f t="shared" si="166"/>
        <v>8</v>
      </c>
      <c r="G5361">
        <f t="shared" si="167"/>
        <v>12</v>
      </c>
    </row>
    <row r="5362" spans="1:7" x14ac:dyDescent="0.2">
      <c r="A5362" s="1">
        <v>43689</v>
      </c>
      <c r="B5362">
        <v>4</v>
      </c>
      <c r="C5362">
        <v>15650</v>
      </c>
      <c r="D5362">
        <v>12918</v>
      </c>
      <c r="F5362">
        <f t="shared" si="166"/>
        <v>8</v>
      </c>
      <c r="G5362">
        <f t="shared" si="167"/>
        <v>12</v>
      </c>
    </row>
    <row r="5363" spans="1:7" x14ac:dyDescent="0.2">
      <c r="A5363" s="1">
        <v>43689</v>
      </c>
      <c r="B5363">
        <v>5</v>
      </c>
      <c r="C5363">
        <v>16021</v>
      </c>
      <c r="D5363">
        <v>13623</v>
      </c>
      <c r="F5363">
        <f t="shared" si="166"/>
        <v>8</v>
      </c>
      <c r="G5363">
        <f t="shared" si="167"/>
        <v>12</v>
      </c>
    </row>
    <row r="5364" spans="1:7" x14ac:dyDescent="0.2">
      <c r="A5364" s="1">
        <v>43689</v>
      </c>
      <c r="B5364">
        <v>6</v>
      </c>
      <c r="C5364">
        <v>16223</v>
      </c>
      <c r="D5364">
        <v>14596</v>
      </c>
      <c r="F5364">
        <f t="shared" si="166"/>
        <v>8</v>
      </c>
      <c r="G5364">
        <f t="shared" si="167"/>
        <v>12</v>
      </c>
    </row>
    <row r="5365" spans="1:7" x14ac:dyDescent="0.2">
      <c r="A5365" s="1">
        <v>43689</v>
      </c>
      <c r="B5365">
        <v>7</v>
      </c>
      <c r="C5365">
        <v>17412</v>
      </c>
      <c r="D5365">
        <v>15764</v>
      </c>
      <c r="F5365">
        <f t="shared" si="166"/>
        <v>8</v>
      </c>
      <c r="G5365">
        <f t="shared" si="167"/>
        <v>12</v>
      </c>
    </row>
    <row r="5366" spans="1:7" x14ac:dyDescent="0.2">
      <c r="A5366" s="1">
        <v>43689</v>
      </c>
      <c r="B5366">
        <v>8</v>
      </c>
      <c r="C5366">
        <v>18006</v>
      </c>
      <c r="D5366">
        <v>16570</v>
      </c>
      <c r="F5366">
        <f t="shared" si="166"/>
        <v>8</v>
      </c>
      <c r="G5366">
        <f t="shared" si="167"/>
        <v>12</v>
      </c>
    </row>
    <row r="5367" spans="1:7" x14ac:dyDescent="0.2">
      <c r="A5367" s="1">
        <v>43689</v>
      </c>
      <c r="B5367">
        <v>9</v>
      </c>
      <c r="C5367">
        <v>18451</v>
      </c>
      <c r="D5367">
        <v>16901</v>
      </c>
      <c r="F5367">
        <f t="shared" si="166"/>
        <v>8</v>
      </c>
      <c r="G5367">
        <f t="shared" si="167"/>
        <v>12</v>
      </c>
    </row>
    <row r="5368" spans="1:7" x14ac:dyDescent="0.2">
      <c r="A5368" s="1">
        <v>43689</v>
      </c>
      <c r="B5368">
        <v>10</v>
      </c>
      <c r="C5368">
        <v>19114</v>
      </c>
      <c r="D5368">
        <v>17467</v>
      </c>
      <c r="F5368">
        <f t="shared" si="166"/>
        <v>8</v>
      </c>
      <c r="G5368">
        <f t="shared" si="167"/>
        <v>12</v>
      </c>
    </row>
    <row r="5369" spans="1:7" x14ac:dyDescent="0.2">
      <c r="A5369" s="1">
        <v>43689</v>
      </c>
      <c r="B5369">
        <v>11</v>
      </c>
      <c r="C5369">
        <v>19632</v>
      </c>
      <c r="D5369">
        <v>17886</v>
      </c>
      <c r="F5369">
        <f t="shared" si="166"/>
        <v>8</v>
      </c>
      <c r="G5369">
        <f t="shared" si="167"/>
        <v>12</v>
      </c>
    </row>
    <row r="5370" spans="1:7" x14ac:dyDescent="0.2">
      <c r="A5370" s="1">
        <v>43689</v>
      </c>
      <c r="B5370">
        <v>12</v>
      </c>
      <c r="C5370">
        <v>20133</v>
      </c>
      <c r="D5370">
        <v>18410</v>
      </c>
      <c r="F5370">
        <f t="shared" si="166"/>
        <v>8</v>
      </c>
      <c r="G5370">
        <f t="shared" si="167"/>
        <v>12</v>
      </c>
    </row>
    <row r="5371" spans="1:7" x14ac:dyDescent="0.2">
      <c r="A5371" s="1">
        <v>43689</v>
      </c>
      <c r="B5371">
        <v>13</v>
      </c>
      <c r="C5371">
        <v>20890</v>
      </c>
      <c r="D5371">
        <v>19188</v>
      </c>
      <c r="F5371">
        <f t="shared" si="166"/>
        <v>8</v>
      </c>
      <c r="G5371">
        <f t="shared" si="167"/>
        <v>12</v>
      </c>
    </row>
    <row r="5372" spans="1:7" x14ac:dyDescent="0.2">
      <c r="A5372" s="1">
        <v>43689</v>
      </c>
      <c r="B5372">
        <v>14</v>
      </c>
      <c r="C5372">
        <v>21392</v>
      </c>
      <c r="D5372">
        <v>19726</v>
      </c>
      <c r="F5372">
        <f t="shared" si="166"/>
        <v>8</v>
      </c>
      <c r="G5372">
        <f t="shared" si="167"/>
        <v>12</v>
      </c>
    </row>
    <row r="5373" spans="1:7" x14ac:dyDescent="0.2">
      <c r="A5373" s="1">
        <v>43689</v>
      </c>
      <c r="B5373">
        <v>15</v>
      </c>
      <c r="C5373">
        <v>21520</v>
      </c>
      <c r="D5373">
        <v>19967</v>
      </c>
      <c r="F5373">
        <f t="shared" si="166"/>
        <v>8</v>
      </c>
      <c r="G5373">
        <f t="shared" si="167"/>
        <v>12</v>
      </c>
    </row>
    <row r="5374" spans="1:7" x14ac:dyDescent="0.2">
      <c r="A5374" s="1">
        <v>43689</v>
      </c>
      <c r="B5374">
        <v>16</v>
      </c>
      <c r="C5374">
        <v>21708</v>
      </c>
      <c r="D5374">
        <v>20125</v>
      </c>
      <c r="F5374">
        <f t="shared" si="166"/>
        <v>8</v>
      </c>
      <c r="G5374">
        <f t="shared" si="167"/>
        <v>12</v>
      </c>
    </row>
    <row r="5375" spans="1:7" x14ac:dyDescent="0.2">
      <c r="A5375" s="1">
        <v>43689</v>
      </c>
      <c r="B5375">
        <v>17</v>
      </c>
      <c r="C5375">
        <v>21811</v>
      </c>
      <c r="D5375">
        <v>20422</v>
      </c>
      <c r="F5375">
        <f t="shared" si="166"/>
        <v>8</v>
      </c>
      <c r="G5375">
        <f t="shared" si="167"/>
        <v>12</v>
      </c>
    </row>
    <row r="5376" spans="1:7" x14ac:dyDescent="0.2">
      <c r="A5376" s="1">
        <v>43689</v>
      </c>
      <c r="B5376">
        <v>18</v>
      </c>
      <c r="C5376">
        <v>21842</v>
      </c>
      <c r="D5376">
        <v>20403</v>
      </c>
      <c r="F5376">
        <f t="shared" si="166"/>
        <v>8</v>
      </c>
      <c r="G5376">
        <f t="shared" si="167"/>
        <v>12</v>
      </c>
    </row>
    <row r="5377" spans="1:7" x14ac:dyDescent="0.2">
      <c r="A5377" s="1">
        <v>43689</v>
      </c>
      <c r="B5377">
        <v>19</v>
      </c>
      <c r="C5377">
        <v>21641</v>
      </c>
      <c r="D5377">
        <v>20046</v>
      </c>
      <c r="F5377">
        <f t="shared" si="166"/>
        <v>8</v>
      </c>
      <c r="G5377">
        <f t="shared" si="167"/>
        <v>12</v>
      </c>
    </row>
    <row r="5378" spans="1:7" x14ac:dyDescent="0.2">
      <c r="A5378" s="1">
        <v>43689</v>
      </c>
      <c r="B5378">
        <v>20</v>
      </c>
      <c r="C5378">
        <v>21733</v>
      </c>
      <c r="D5378">
        <v>19842</v>
      </c>
      <c r="F5378">
        <f t="shared" si="166"/>
        <v>8</v>
      </c>
      <c r="G5378">
        <f t="shared" si="167"/>
        <v>12</v>
      </c>
    </row>
    <row r="5379" spans="1:7" x14ac:dyDescent="0.2">
      <c r="A5379" s="1">
        <v>43689</v>
      </c>
      <c r="B5379">
        <v>21</v>
      </c>
      <c r="C5379">
        <v>20923</v>
      </c>
      <c r="D5379">
        <v>19388</v>
      </c>
      <c r="F5379">
        <f t="shared" si="166"/>
        <v>8</v>
      </c>
      <c r="G5379">
        <f t="shared" si="167"/>
        <v>12</v>
      </c>
    </row>
    <row r="5380" spans="1:7" x14ac:dyDescent="0.2">
      <c r="A5380" s="1">
        <v>43689</v>
      </c>
      <c r="B5380">
        <v>22</v>
      </c>
      <c r="C5380">
        <v>20261</v>
      </c>
      <c r="D5380">
        <v>18142</v>
      </c>
      <c r="F5380">
        <f t="shared" si="166"/>
        <v>8</v>
      </c>
      <c r="G5380">
        <f t="shared" si="167"/>
        <v>12</v>
      </c>
    </row>
    <row r="5381" spans="1:7" x14ac:dyDescent="0.2">
      <c r="A5381" s="1">
        <v>43689</v>
      </c>
      <c r="B5381">
        <v>23</v>
      </c>
      <c r="C5381">
        <v>18991</v>
      </c>
      <c r="D5381">
        <v>16762</v>
      </c>
      <c r="F5381">
        <f t="shared" si="166"/>
        <v>8</v>
      </c>
      <c r="G5381">
        <f t="shared" si="167"/>
        <v>12</v>
      </c>
    </row>
    <row r="5382" spans="1:7" x14ac:dyDescent="0.2">
      <c r="A5382" s="1">
        <v>43689</v>
      </c>
      <c r="B5382">
        <v>24</v>
      </c>
      <c r="C5382">
        <v>17584</v>
      </c>
      <c r="D5382">
        <v>15551</v>
      </c>
      <c r="F5382">
        <f t="shared" si="166"/>
        <v>8</v>
      </c>
      <c r="G5382">
        <f t="shared" si="167"/>
        <v>12</v>
      </c>
    </row>
    <row r="5383" spans="1:7" x14ac:dyDescent="0.2">
      <c r="A5383" s="1">
        <v>43690</v>
      </c>
      <c r="B5383">
        <v>1</v>
      </c>
      <c r="C5383">
        <v>16792</v>
      </c>
      <c r="D5383">
        <v>14655</v>
      </c>
      <c r="F5383">
        <f t="shared" si="166"/>
        <v>8</v>
      </c>
      <c r="G5383">
        <f t="shared" si="167"/>
        <v>13</v>
      </c>
    </row>
    <row r="5384" spans="1:7" x14ac:dyDescent="0.2">
      <c r="A5384" s="1">
        <v>43690</v>
      </c>
      <c r="B5384">
        <v>2</v>
      </c>
      <c r="C5384">
        <v>16098</v>
      </c>
      <c r="D5384">
        <v>14067</v>
      </c>
      <c r="F5384">
        <f t="shared" ref="F5384:F5447" si="168">MONTH(A5384)</f>
        <v>8</v>
      </c>
      <c r="G5384">
        <f t="shared" ref="G5384:G5447" si="169">DAY(A5384)</f>
        <v>13</v>
      </c>
    </row>
    <row r="5385" spans="1:7" x14ac:dyDescent="0.2">
      <c r="A5385" s="1">
        <v>43690</v>
      </c>
      <c r="B5385">
        <v>3</v>
      </c>
      <c r="C5385">
        <v>15752</v>
      </c>
      <c r="D5385">
        <v>13732</v>
      </c>
      <c r="F5385">
        <f t="shared" si="168"/>
        <v>8</v>
      </c>
      <c r="G5385">
        <f t="shared" si="169"/>
        <v>13</v>
      </c>
    </row>
    <row r="5386" spans="1:7" x14ac:dyDescent="0.2">
      <c r="A5386" s="1">
        <v>43690</v>
      </c>
      <c r="B5386">
        <v>4</v>
      </c>
      <c r="C5386">
        <v>15749</v>
      </c>
      <c r="D5386">
        <v>13717</v>
      </c>
      <c r="F5386">
        <f t="shared" si="168"/>
        <v>8</v>
      </c>
      <c r="G5386">
        <f t="shared" si="169"/>
        <v>13</v>
      </c>
    </row>
    <row r="5387" spans="1:7" x14ac:dyDescent="0.2">
      <c r="A5387" s="1">
        <v>43690</v>
      </c>
      <c r="B5387">
        <v>5</v>
      </c>
      <c r="C5387">
        <v>16285</v>
      </c>
      <c r="D5387">
        <v>14201</v>
      </c>
      <c r="F5387">
        <f t="shared" si="168"/>
        <v>8</v>
      </c>
      <c r="G5387">
        <f t="shared" si="169"/>
        <v>13</v>
      </c>
    </row>
    <row r="5388" spans="1:7" x14ac:dyDescent="0.2">
      <c r="A5388" s="1">
        <v>43690</v>
      </c>
      <c r="B5388">
        <v>6</v>
      </c>
      <c r="C5388">
        <v>17055</v>
      </c>
      <c r="D5388">
        <v>14976</v>
      </c>
      <c r="F5388">
        <f t="shared" si="168"/>
        <v>8</v>
      </c>
      <c r="G5388">
        <f t="shared" si="169"/>
        <v>13</v>
      </c>
    </row>
    <row r="5389" spans="1:7" x14ac:dyDescent="0.2">
      <c r="A5389" s="1">
        <v>43690</v>
      </c>
      <c r="B5389">
        <v>7</v>
      </c>
      <c r="C5389">
        <v>18014</v>
      </c>
      <c r="D5389">
        <v>16024</v>
      </c>
      <c r="F5389">
        <f t="shared" si="168"/>
        <v>8</v>
      </c>
      <c r="G5389">
        <f t="shared" si="169"/>
        <v>13</v>
      </c>
    </row>
    <row r="5390" spans="1:7" x14ac:dyDescent="0.2">
      <c r="A5390" s="1">
        <v>43690</v>
      </c>
      <c r="B5390">
        <v>8</v>
      </c>
      <c r="C5390">
        <v>18871</v>
      </c>
      <c r="D5390">
        <v>16921</v>
      </c>
      <c r="F5390">
        <f t="shared" si="168"/>
        <v>8</v>
      </c>
      <c r="G5390">
        <f t="shared" si="169"/>
        <v>13</v>
      </c>
    </row>
    <row r="5391" spans="1:7" x14ac:dyDescent="0.2">
      <c r="A5391" s="1">
        <v>43690</v>
      </c>
      <c r="B5391">
        <v>9</v>
      </c>
      <c r="C5391">
        <v>19779</v>
      </c>
      <c r="D5391">
        <v>17584</v>
      </c>
      <c r="F5391">
        <f t="shared" si="168"/>
        <v>8</v>
      </c>
      <c r="G5391">
        <f t="shared" si="169"/>
        <v>13</v>
      </c>
    </row>
    <row r="5392" spans="1:7" x14ac:dyDescent="0.2">
      <c r="A5392" s="1">
        <v>43690</v>
      </c>
      <c r="B5392">
        <v>10</v>
      </c>
      <c r="C5392">
        <v>20194</v>
      </c>
      <c r="D5392">
        <v>18049</v>
      </c>
      <c r="F5392">
        <f t="shared" si="168"/>
        <v>8</v>
      </c>
      <c r="G5392">
        <f t="shared" si="169"/>
        <v>13</v>
      </c>
    </row>
    <row r="5393" spans="1:7" x14ac:dyDescent="0.2">
      <c r="A5393" s="1">
        <v>43690</v>
      </c>
      <c r="B5393">
        <v>11</v>
      </c>
      <c r="C5393">
        <v>20361</v>
      </c>
      <c r="D5393">
        <v>18280</v>
      </c>
      <c r="F5393">
        <f t="shared" si="168"/>
        <v>8</v>
      </c>
      <c r="G5393">
        <f t="shared" si="169"/>
        <v>13</v>
      </c>
    </row>
    <row r="5394" spans="1:7" x14ac:dyDescent="0.2">
      <c r="A5394" s="1">
        <v>43690</v>
      </c>
      <c r="B5394">
        <v>12</v>
      </c>
      <c r="C5394">
        <v>20657</v>
      </c>
      <c r="D5394">
        <v>18762</v>
      </c>
      <c r="F5394">
        <f t="shared" si="168"/>
        <v>8</v>
      </c>
      <c r="G5394">
        <f t="shared" si="169"/>
        <v>13</v>
      </c>
    </row>
    <row r="5395" spans="1:7" x14ac:dyDescent="0.2">
      <c r="A5395" s="1">
        <v>43690</v>
      </c>
      <c r="B5395">
        <v>13</v>
      </c>
      <c r="C5395">
        <v>21099</v>
      </c>
      <c r="D5395">
        <v>19121</v>
      </c>
      <c r="F5395">
        <f t="shared" si="168"/>
        <v>8</v>
      </c>
      <c r="G5395">
        <f t="shared" si="169"/>
        <v>13</v>
      </c>
    </row>
    <row r="5396" spans="1:7" x14ac:dyDescent="0.2">
      <c r="A5396" s="1">
        <v>43690</v>
      </c>
      <c r="B5396">
        <v>14</v>
      </c>
      <c r="C5396">
        <v>21862</v>
      </c>
      <c r="D5396">
        <v>19845</v>
      </c>
      <c r="F5396">
        <f t="shared" si="168"/>
        <v>8</v>
      </c>
      <c r="G5396">
        <f t="shared" si="169"/>
        <v>13</v>
      </c>
    </row>
    <row r="5397" spans="1:7" x14ac:dyDescent="0.2">
      <c r="A5397" s="1">
        <v>43690</v>
      </c>
      <c r="B5397">
        <v>15</v>
      </c>
      <c r="C5397">
        <v>22277</v>
      </c>
      <c r="D5397">
        <v>20129</v>
      </c>
      <c r="F5397">
        <f t="shared" si="168"/>
        <v>8</v>
      </c>
      <c r="G5397">
        <f t="shared" si="169"/>
        <v>13</v>
      </c>
    </row>
    <row r="5398" spans="1:7" x14ac:dyDescent="0.2">
      <c r="A5398" s="1">
        <v>43690</v>
      </c>
      <c r="B5398">
        <v>16</v>
      </c>
      <c r="C5398">
        <v>22575</v>
      </c>
      <c r="D5398">
        <v>20564</v>
      </c>
      <c r="F5398">
        <f t="shared" si="168"/>
        <v>8</v>
      </c>
      <c r="G5398">
        <f t="shared" si="169"/>
        <v>13</v>
      </c>
    </row>
    <row r="5399" spans="1:7" x14ac:dyDescent="0.2">
      <c r="A5399" s="1">
        <v>43690</v>
      </c>
      <c r="B5399">
        <v>17</v>
      </c>
      <c r="C5399">
        <v>22816</v>
      </c>
      <c r="D5399">
        <v>21000</v>
      </c>
      <c r="F5399">
        <f t="shared" si="168"/>
        <v>8</v>
      </c>
      <c r="G5399">
        <f t="shared" si="169"/>
        <v>13</v>
      </c>
    </row>
    <row r="5400" spans="1:7" x14ac:dyDescent="0.2">
      <c r="A5400" s="1">
        <v>43690</v>
      </c>
      <c r="B5400">
        <v>18</v>
      </c>
      <c r="C5400">
        <v>22608</v>
      </c>
      <c r="D5400">
        <v>20791</v>
      </c>
      <c r="F5400">
        <f t="shared" si="168"/>
        <v>8</v>
      </c>
      <c r="G5400">
        <f t="shared" si="169"/>
        <v>13</v>
      </c>
    </row>
    <row r="5401" spans="1:7" x14ac:dyDescent="0.2">
      <c r="A5401" s="1">
        <v>43690</v>
      </c>
      <c r="B5401">
        <v>19</v>
      </c>
      <c r="C5401">
        <v>22067</v>
      </c>
      <c r="D5401">
        <v>20331</v>
      </c>
      <c r="F5401">
        <f t="shared" si="168"/>
        <v>8</v>
      </c>
      <c r="G5401">
        <f t="shared" si="169"/>
        <v>13</v>
      </c>
    </row>
    <row r="5402" spans="1:7" x14ac:dyDescent="0.2">
      <c r="A5402" s="1">
        <v>43690</v>
      </c>
      <c r="B5402">
        <v>20</v>
      </c>
      <c r="C5402">
        <v>21843</v>
      </c>
      <c r="D5402">
        <v>19872</v>
      </c>
      <c r="F5402">
        <f t="shared" si="168"/>
        <v>8</v>
      </c>
      <c r="G5402">
        <f t="shared" si="169"/>
        <v>13</v>
      </c>
    </row>
    <row r="5403" spans="1:7" x14ac:dyDescent="0.2">
      <c r="A5403" s="1">
        <v>43690</v>
      </c>
      <c r="B5403">
        <v>21</v>
      </c>
      <c r="C5403">
        <v>21205</v>
      </c>
      <c r="D5403">
        <v>19330</v>
      </c>
      <c r="F5403">
        <f t="shared" si="168"/>
        <v>8</v>
      </c>
      <c r="G5403">
        <f t="shared" si="169"/>
        <v>13</v>
      </c>
    </row>
    <row r="5404" spans="1:7" x14ac:dyDescent="0.2">
      <c r="A5404" s="1">
        <v>43690</v>
      </c>
      <c r="B5404">
        <v>22</v>
      </c>
      <c r="C5404">
        <v>19719</v>
      </c>
      <c r="D5404">
        <v>17824</v>
      </c>
      <c r="F5404">
        <f t="shared" si="168"/>
        <v>8</v>
      </c>
      <c r="G5404">
        <f t="shared" si="169"/>
        <v>13</v>
      </c>
    </row>
    <row r="5405" spans="1:7" x14ac:dyDescent="0.2">
      <c r="A5405" s="1">
        <v>43690</v>
      </c>
      <c r="B5405">
        <v>23</v>
      </c>
      <c r="C5405">
        <v>18013</v>
      </c>
      <c r="D5405">
        <v>16235</v>
      </c>
      <c r="F5405">
        <f t="shared" si="168"/>
        <v>8</v>
      </c>
      <c r="G5405">
        <f t="shared" si="169"/>
        <v>13</v>
      </c>
    </row>
    <row r="5406" spans="1:7" x14ac:dyDescent="0.2">
      <c r="A5406" s="1">
        <v>43690</v>
      </c>
      <c r="B5406">
        <v>24</v>
      </c>
      <c r="C5406">
        <v>16743</v>
      </c>
      <c r="D5406">
        <v>14847</v>
      </c>
      <c r="F5406">
        <f t="shared" si="168"/>
        <v>8</v>
      </c>
      <c r="G5406">
        <f t="shared" si="169"/>
        <v>13</v>
      </c>
    </row>
    <row r="5407" spans="1:7" x14ac:dyDescent="0.2">
      <c r="A5407" s="1">
        <v>43691</v>
      </c>
      <c r="B5407">
        <v>1</v>
      </c>
      <c r="C5407">
        <v>15803</v>
      </c>
      <c r="D5407">
        <v>13950</v>
      </c>
      <c r="F5407">
        <f t="shared" si="168"/>
        <v>8</v>
      </c>
      <c r="G5407">
        <f t="shared" si="169"/>
        <v>14</v>
      </c>
    </row>
    <row r="5408" spans="1:7" x14ac:dyDescent="0.2">
      <c r="A5408" s="1">
        <v>43691</v>
      </c>
      <c r="B5408">
        <v>2</v>
      </c>
      <c r="C5408">
        <v>15369</v>
      </c>
      <c r="D5408">
        <v>13461</v>
      </c>
      <c r="F5408">
        <f t="shared" si="168"/>
        <v>8</v>
      </c>
      <c r="G5408">
        <f t="shared" si="169"/>
        <v>14</v>
      </c>
    </row>
    <row r="5409" spans="1:7" x14ac:dyDescent="0.2">
      <c r="A5409" s="1">
        <v>43691</v>
      </c>
      <c r="B5409">
        <v>3</v>
      </c>
      <c r="C5409">
        <v>15141</v>
      </c>
      <c r="D5409">
        <v>13138</v>
      </c>
      <c r="F5409">
        <f t="shared" si="168"/>
        <v>8</v>
      </c>
      <c r="G5409">
        <f t="shared" si="169"/>
        <v>14</v>
      </c>
    </row>
    <row r="5410" spans="1:7" x14ac:dyDescent="0.2">
      <c r="A5410" s="1">
        <v>43691</v>
      </c>
      <c r="B5410">
        <v>4</v>
      </c>
      <c r="C5410">
        <v>15303</v>
      </c>
      <c r="D5410">
        <v>13109</v>
      </c>
      <c r="F5410">
        <f t="shared" si="168"/>
        <v>8</v>
      </c>
      <c r="G5410">
        <f t="shared" si="169"/>
        <v>14</v>
      </c>
    </row>
    <row r="5411" spans="1:7" x14ac:dyDescent="0.2">
      <c r="A5411" s="1">
        <v>43691</v>
      </c>
      <c r="B5411">
        <v>5</v>
      </c>
      <c r="C5411">
        <v>15380</v>
      </c>
      <c r="D5411">
        <v>13389</v>
      </c>
      <c r="F5411">
        <f t="shared" si="168"/>
        <v>8</v>
      </c>
      <c r="G5411">
        <f t="shared" si="169"/>
        <v>14</v>
      </c>
    </row>
    <row r="5412" spans="1:7" x14ac:dyDescent="0.2">
      <c r="A5412" s="1">
        <v>43691</v>
      </c>
      <c r="B5412">
        <v>6</v>
      </c>
      <c r="C5412">
        <v>16122</v>
      </c>
      <c r="D5412">
        <v>14163</v>
      </c>
      <c r="F5412">
        <f t="shared" si="168"/>
        <v>8</v>
      </c>
      <c r="G5412">
        <f t="shared" si="169"/>
        <v>14</v>
      </c>
    </row>
    <row r="5413" spans="1:7" x14ac:dyDescent="0.2">
      <c r="A5413" s="1">
        <v>43691</v>
      </c>
      <c r="B5413">
        <v>7</v>
      </c>
      <c r="C5413">
        <v>17219</v>
      </c>
      <c r="D5413">
        <v>15215</v>
      </c>
      <c r="F5413">
        <f t="shared" si="168"/>
        <v>8</v>
      </c>
      <c r="G5413">
        <f t="shared" si="169"/>
        <v>14</v>
      </c>
    </row>
    <row r="5414" spans="1:7" x14ac:dyDescent="0.2">
      <c r="A5414" s="1">
        <v>43691</v>
      </c>
      <c r="B5414">
        <v>8</v>
      </c>
      <c r="C5414">
        <v>17836</v>
      </c>
      <c r="D5414">
        <v>15922</v>
      </c>
      <c r="F5414">
        <f t="shared" si="168"/>
        <v>8</v>
      </c>
      <c r="G5414">
        <f t="shared" si="169"/>
        <v>14</v>
      </c>
    </row>
    <row r="5415" spans="1:7" x14ac:dyDescent="0.2">
      <c r="A5415" s="1">
        <v>43691</v>
      </c>
      <c r="B5415">
        <v>9</v>
      </c>
      <c r="C5415">
        <v>18078</v>
      </c>
      <c r="D5415">
        <v>16172</v>
      </c>
      <c r="F5415">
        <f t="shared" si="168"/>
        <v>8</v>
      </c>
      <c r="G5415">
        <f t="shared" si="169"/>
        <v>14</v>
      </c>
    </row>
    <row r="5416" spans="1:7" x14ac:dyDescent="0.2">
      <c r="A5416" s="1">
        <v>43691</v>
      </c>
      <c r="B5416">
        <v>10</v>
      </c>
      <c r="C5416">
        <v>18792</v>
      </c>
      <c r="D5416">
        <v>16793</v>
      </c>
      <c r="F5416">
        <f t="shared" si="168"/>
        <v>8</v>
      </c>
      <c r="G5416">
        <f t="shared" si="169"/>
        <v>14</v>
      </c>
    </row>
    <row r="5417" spans="1:7" x14ac:dyDescent="0.2">
      <c r="A5417" s="1">
        <v>43691</v>
      </c>
      <c r="B5417">
        <v>11</v>
      </c>
      <c r="C5417">
        <v>19259</v>
      </c>
      <c r="D5417">
        <v>17137</v>
      </c>
      <c r="F5417">
        <f t="shared" si="168"/>
        <v>8</v>
      </c>
      <c r="G5417">
        <f t="shared" si="169"/>
        <v>14</v>
      </c>
    </row>
    <row r="5418" spans="1:7" x14ac:dyDescent="0.2">
      <c r="A5418" s="1">
        <v>43691</v>
      </c>
      <c r="B5418">
        <v>12</v>
      </c>
      <c r="C5418">
        <v>19463</v>
      </c>
      <c r="D5418">
        <v>17386</v>
      </c>
      <c r="F5418">
        <f t="shared" si="168"/>
        <v>8</v>
      </c>
      <c r="G5418">
        <f t="shared" si="169"/>
        <v>14</v>
      </c>
    </row>
    <row r="5419" spans="1:7" x14ac:dyDescent="0.2">
      <c r="A5419" s="1">
        <v>43691</v>
      </c>
      <c r="B5419">
        <v>13</v>
      </c>
      <c r="C5419">
        <v>19991</v>
      </c>
      <c r="D5419">
        <v>17845</v>
      </c>
      <c r="F5419">
        <f t="shared" si="168"/>
        <v>8</v>
      </c>
      <c r="G5419">
        <f t="shared" si="169"/>
        <v>14</v>
      </c>
    </row>
    <row r="5420" spans="1:7" x14ac:dyDescent="0.2">
      <c r="A5420" s="1">
        <v>43691</v>
      </c>
      <c r="B5420">
        <v>14</v>
      </c>
      <c r="C5420">
        <v>20400</v>
      </c>
      <c r="D5420">
        <v>18181</v>
      </c>
      <c r="F5420">
        <f t="shared" si="168"/>
        <v>8</v>
      </c>
      <c r="G5420">
        <f t="shared" si="169"/>
        <v>14</v>
      </c>
    </row>
    <row r="5421" spans="1:7" x14ac:dyDescent="0.2">
      <c r="A5421" s="1">
        <v>43691</v>
      </c>
      <c r="B5421">
        <v>15</v>
      </c>
      <c r="C5421">
        <v>20497</v>
      </c>
      <c r="D5421">
        <v>18424</v>
      </c>
      <c r="F5421">
        <f t="shared" si="168"/>
        <v>8</v>
      </c>
      <c r="G5421">
        <f t="shared" si="169"/>
        <v>14</v>
      </c>
    </row>
    <row r="5422" spans="1:7" x14ac:dyDescent="0.2">
      <c r="A5422" s="1">
        <v>43691</v>
      </c>
      <c r="B5422">
        <v>16</v>
      </c>
      <c r="C5422">
        <v>20956</v>
      </c>
      <c r="D5422">
        <v>18917</v>
      </c>
      <c r="F5422">
        <f t="shared" si="168"/>
        <v>8</v>
      </c>
      <c r="G5422">
        <f t="shared" si="169"/>
        <v>14</v>
      </c>
    </row>
    <row r="5423" spans="1:7" x14ac:dyDescent="0.2">
      <c r="A5423" s="1">
        <v>43691</v>
      </c>
      <c r="B5423">
        <v>17</v>
      </c>
      <c r="C5423">
        <v>21496</v>
      </c>
      <c r="D5423">
        <v>19441</v>
      </c>
      <c r="F5423">
        <f t="shared" si="168"/>
        <v>8</v>
      </c>
      <c r="G5423">
        <f t="shared" si="169"/>
        <v>14</v>
      </c>
    </row>
    <row r="5424" spans="1:7" x14ac:dyDescent="0.2">
      <c r="A5424" s="1">
        <v>43691</v>
      </c>
      <c r="B5424">
        <v>18</v>
      </c>
      <c r="C5424">
        <v>21493</v>
      </c>
      <c r="D5424">
        <v>19476</v>
      </c>
      <c r="F5424">
        <f t="shared" si="168"/>
        <v>8</v>
      </c>
      <c r="G5424">
        <f t="shared" si="169"/>
        <v>14</v>
      </c>
    </row>
    <row r="5425" spans="1:7" x14ac:dyDescent="0.2">
      <c r="A5425" s="1">
        <v>43691</v>
      </c>
      <c r="B5425">
        <v>19</v>
      </c>
      <c r="C5425">
        <v>21340</v>
      </c>
      <c r="D5425">
        <v>19312</v>
      </c>
      <c r="F5425">
        <f t="shared" si="168"/>
        <v>8</v>
      </c>
      <c r="G5425">
        <f t="shared" si="169"/>
        <v>14</v>
      </c>
    </row>
    <row r="5426" spans="1:7" x14ac:dyDescent="0.2">
      <c r="A5426" s="1">
        <v>43691</v>
      </c>
      <c r="B5426">
        <v>20</v>
      </c>
      <c r="C5426">
        <v>21173</v>
      </c>
      <c r="D5426">
        <v>18858</v>
      </c>
      <c r="F5426">
        <f t="shared" si="168"/>
        <v>8</v>
      </c>
      <c r="G5426">
        <f t="shared" si="169"/>
        <v>14</v>
      </c>
    </row>
    <row r="5427" spans="1:7" x14ac:dyDescent="0.2">
      <c r="A5427" s="1">
        <v>43691</v>
      </c>
      <c r="B5427">
        <v>21</v>
      </c>
      <c r="C5427">
        <v>20554</v>
      </c>
      <c r="D5427">
        <v>18267</v>
      </c>
      <c r="F5427">
        <f t="shared" si="168"/>
        <v>8</v>
      </c>
      <c r="G5427">
        <f t="shared" si="169"/>
        <v>14</v>
      </c>
    </row>
    <row r="5428" spans="1:7" x14ac:dyDescent="0.2">
      <c r="A5428" s="1">
        <v>43691</v>
      </c>
      <c r="B5428">
        <v>22</v>
      </c>
      <c r="C5428">
        <v>19170</v>
      </c>
      <c r="D5428">
        <v>16872</v>
      </c>
      <c r="F5428">
        <f t="shared" si="168"/>
        <v>8</v>
      </c>
      <c r="G5428">
        <f t="shared" si="169"/>
        <v>14</v>
      </c>
    </row>
    <row r="5429" spans="1:7" x14ac:dyDescent="0.2">
      <c r="A5429" s="1">
        <v>43691</v>
      </c>
      <c r="B5429">
        <v>23</v>
      </c>
      <c r="C5429">
        <v>17362</v>
      </c>
      <c r="D5429">
        <v>15412</v>
      </c>
      <c r="F5429">
        <f t="shared" si="168"/>
        <v>8</v>
      </c>
      <c r="G5429">
        <f t="shared" si="169"/>
        <v>14</v>
      </c>
    </row>
    <row r="5430" spans="1:7" x14ac:dyDescent="0.2">
      <c r="A5430" s="1">
        <v>43691</v>
      </c>
      <c r="B5430">
        <v>24</v>
      </c>
      <c r="C5430">
        <v>16145</v>
      </c>
      <c r="D5430">
        <v>14164</v>
      </c>
      <c r="F5430">
        <f t="shared" si="168"/>
        <v>8</v>
      </c>
      <c r="G5430">
        <f t="shared" si="169"/>
        <v>14</v>
      </c>
    </row>
    <row r="5431" spans="1:7" x14ac:dyDescent="0.2">
      <c r="A5431" s="1">
        <v>43692</v>
      </c>
      <c r="B5431">
        <v>1</v>
      </c>
      <c r="C5431">
        <v>15583</v>
      </c>
      <c r="D5431">
        <v>13360</v>
      </c>
      <c r="F5431">
        <f t="shared" si="168"/>
        <v>8</v>
      </c>
      <c r="G5431">
        <f t="shared" si="169"/>
        <v>15</v>
      </c>
    </row>
    <row r="5432" spans="1:7" x14ac:dyDescent="0.2">
      <c r="A5432" s="1">
        <v>43692</v>
      </c>
      <c r="B5432">
        <v>2</v>
      </c>
      <c r="C5432">
        <v>15720</v>
      </c>
      <c r="D5432">
        <v>12980</v>
      </c>
      <c r="F5432">
        <f t="shared" si="168"/>
        <v>8</v>
      </c>
      <c r="G5432">
        <f t="shared" si="169"/>
        <v>15</v>
      </c>
    </row>
    <row r="5433" spans="1:7" x14ac:dyDescent="0.2">
      <c r="A5433" s="1">
        <v>43692</v>
      </c>
      <c r="B5433">
        <v>3</v>
      </c>
      <c r="C5433">
        <v>15538</v>
      </c>
      <c r="D5433">
        <v>12821</v>
      </c>
      <c r="F5433">
        <f t="shared" si="168"/>
        <v>8</v>
      </c>
      <c r="G5433">
        <f t="shared" si="169"/>
        <v>15</v>
      </c>
    </row>
    <row r="5434" spans="1:7" x14ac:dyDescent="0.2">
      <c r="A5434" s="1">
        <v>43692</v>
      </c>
      <c r="B5434">
        <v>4</v>
      </c>
      <c r="C5434">
        <v>15567</v>
      </c>
      <c r="D5434">
        <v>12742</v>
      </c>
      <c r="F5434">
        <f t="shared" si="168"/>
        <v>8</v>
      </c>
      <c r="G5434">
        <f t="shared" si="169"/>
        <v>15</v>
      </c>
    </row>
    <row r="5435" spans="1:7" x14ac:dyDescent="0.2">
      <c r="A5435" s="1">
        <v>43692</v>
      </c>
      <c r="B5435">
        <v>5</v>
      </c>
      <c r="C5435">
        <v>15830</v>
      </c>
      <c r="D5435">
        <v>12993</v>
      </c>
      <c r="F5435">
        <f t="shared" si="168"/>
        <v>8</v>
      </c>
      <c r="G5435">
        <f t="shared" si="169"/>
        <v>15</v>
      </c>
    </row>
    <row r="5436" spans="1:7" x14ac:dyDescent="0.2">
      <c r="A5436" s="1">
        <v>43692</v>
      </c>
      <c r="B5436">
        <v>6</v>
      </c>
      <c r="C5436">
        <v>16437</v>
      </c>
      <c r="D5436">
        <v>13701</v>
      </c>
      <c r="F5436">
        <f t="shared" si="168"/>
        <v>8</v>
      </c>
      <c r="G5436">
        <f t="shared" si="169"/>
        <v>15</v>
      </c>
    </row>
    <row r="5437" spans="1:7" x14ac:dyDescent="0.2">
      <c r="A5437" s="1">
        <v>43692</v>
      </c>
      <c r="B5437">
        <v>7</v>
      </c>
      <c r="C5437">
        <v>17059</v>
      </c>
      <c r="D5437">
        <v>14587</v>
      </c>
      <c r="F5437">
        <f t="shared" si="168"/>
        <v>8</v>
      </c>
      <c r="G5437">
        <f t="shared" si="169"/>
        <v>15</v>
      </c>
    </row>
    <row r="5438" spans="1:7" x14ac:dyDescent="0.2">
      <c r="A5438" s="1">
        <v>43692</v>
      </c>
      <c r="B5438">
        <v>8</v>
      </c>
      <c r="C5438">
        <v>17724</v>
      </c>
      <c r="D5438">
        <v>15345</v>
      </c>
      <c r="F5438">
        <f t="shared" si="168"/>
        <v>8</v>
      </c>
      <c r="G5438">
        <f t="shared" si="169"/>
        <v>15</v>
      </c>
    </row>
    <row r="5439" spans="1:7" x14ac:dyDescent="0.2">
      <c r="A5439" s="1">
        <v>43692</v>
      </c>
      <c r="B5439">
        <v>9</v>
      </c>
      <c r="C5439">
        <v>18089</v>
      </c>
      <c r="D5439">
        <v>15795</v>
      </c>
      <c r="F5439">
        <f t="shared" si="168"/>
        <v>8</v>
      </c>
      <c r="G5439">
        <f t="shared" si="169"/>
        <v>15</v>
      </c>
    </row>
    <row r="5440" spans="1:7" x14ac:dyDescent="0.2">
      <c r="A5440" s="1">
        <v>43692</v>
      </c>
      <c r="B5440">
        <v>10</v>
      </c>
      <c r="C5440">
        <v>18727</v>
      </c>
      <c r="D5440">
        <v>16394</v>
      </c>
      <c r="F5440">
        <f t="shared" si="168"/>
        <v>8</v>
      </c>
      <c r="G5440">
        <f t="shared" si="169"/>
        <v>15</v>
      </c>
    </row>
    <row r="5441" spans="1:7" x14ac:dyDescent="0.2">
      <c r="A5441" s="1">
        <v>43692</v>
      </c>
      <c r="B5441">
        <v>11</v>
      </c>
      <c r="C5441">
        <v>19093</v>
      </c>
      <c r="D5441">
        <v>16799</v>
      </c>
      <c r="F5441">
        <f t="shared" si="168"/>
        <v>8</v>
      </c>
      <c r="G5441">
        <f t="shared" si="169"/>
        <v>15</v>
      </c>
    </row>
    <row r="5442" spans="1:7" x14ac:dyDescent="0.2">
      <c r="A5442" s="1">
        <v>43692</v>
      </c>
      <c r="B5442">
        <v>12</v>
      </c>
      <c r="C5442">
        <v>19332</v>
      </c>
      <c r="D5442">
        <v>17019</v>
      </c>
      <c r="F5442">
        <f t="shared" si="168"/>
        <v>8</v>
      </c>
      <c r="G5442">
        <f t="shared" si="169"/>
        <v>15</v>
      </c>
    </row>
    <row r="5443" spans="1:7" x14ac:dyDescent="0.2">
      <c r="A5443" s="1">
        <v>43692</v>
      </c>
      <c r="B5443">
        <v>13</v>
      </c>
      <c r="C5443">
        <v>19556</v>
      </c>
      <c r="D5443">
        <v>17422</v>
      </c>
      <c r="F5443">
        <f t="shared" si="168"/>
        <v>8</v>
      </c>
      <c r="G5443">
        <f t="shared" si="169"/>
        <v>15</v>
      </c>
    </row>
    <row r="5444" spans="1:7" x14ac:dyDescent="0.2">
      <c r="A5444" s="1">
        <v>43692</v>
      </c>
      <c r="B5444">
        <v>14</v>
      </c>
      <c r="C5444">
        <v>19605</v>
      </c>
      <c r="D5444">
        <v>17312</v>
      </c>
      <c r="F5444">
        <f t="shared" si="168"/>
        <v>8</v>
      </c>
      <c r="G5444">
        <f t="shared" si="169"/>
        <v>15</v>
      </c>
    </row>
    <row r="5445" spans="1:7" x14ac:dyDescent="0.2">
      <c r="A5445" s="1">
        <v>43692</v>
      </c>
      <c r="B5445">
        <v>15</v>
      </c>
      <c r="C5445">
        <v>19457</v>
      </c>
      <c r="D5445">
        <v>17167</v>
      </c>
      <c r="F5445">
        <f t="shared" si="168"/>
        <v>8</v>
      </c>
      <c r="G5445">
        <f t="shared" si="169"/>
        <v>15</v>
      </c>
    </row>
    <row r="5446" spans="1:7" x14ac:dyDescent="0.2">
      <c r="A5446" s="1">
        <v>43692</v>
      </c>
      <c r="B5446">
        <v>16</v>
      </c>
      <c r="C5446">
        <v>19572</v>
      </c>
      <c r="D5446">
        <v>17425</v>
      </c>
      <c r="F5446">
        <f t="shared" si="168"/>
        <v>8</v>
      </c>
      <c r="G5446">
        <f t="shared" si="169"/>
        <v>15</v>
      </c>
    </row>
    <row r="5447" spans="1:7" x14ac:dyDescent="0.2">
      <c r="A5447" s="1">
        <v>43692</v>
      </c>
      <c r="B5447">
        <v>17</v>
      </c>
      <c r="C5447">
        <v>19922</v>
      </c>
      <c r="D5447">
        <v>17725</v>
      </c>
      <c r="F5447">
        <f t="shared" si="168"/>
        <v>8</v>
      </c>
      <c r="G5447">
        <f t="shared" si="169"/>
        <v>15</v>
      </c>
    </row>
    <row r="5448" spans="1:7" x14ac:dyDescent="0.2">
      <c r="A5448" s="1">
        <v>43692</v>
      </c>
      <c r="B5448">
        <v>18</v>
      </c>
      <c r="C5448">
        <v>20154</v>
      </c>
      <c r="D5448">
        <v>17884</v>
      </c>
      <c r="F5448">
        <f t="shared" ref="F5448:F5511" si="170">MONTH(A5448)</f>
        <v>8</v>
      </c>
      <c r="G5448">
        <f t="shared" ref="G5448:G5511" si="171">DAY(A5448)</f>
        <v>15</v>
      </c>
    </row>
    <row r="5449" spans="1:7" x14ac:dyDescent="0.2">
      <c r="A5449" s="1">
        <v>43692</v>
      </c>
      <c r="B5449">
        <v>19</v>
      </c>
      <c r="C5449">
        <v>20045</v>
      </c>
      <c r="D5449">
        <v>17749</v>
      </c>
      <c r="F5449">
        <f t="shared" si="170"/>
        <v>8</v>
      </c>
      <c r="G5449">
        <f t="shared" si="171"/>
        <v>15</v>
      </c>
    </row>
    <row r="5450" spans="1:7" x14ac:dyDescent="0.2">
      <c r="A5450" s="1">
        <v>43692</v>
      </c>
      <c r="B5450">
        <v>20</v>
      </c>
      <c r="C5450">
        <v>19954</v>
      </c>
      <c r="D5450">
        <v>17736</v>
      </c>
      <c r="F5450">
        <f t="shared" si="170"/>
        <v>8</v>
      </c>
      <c r="G5450">
        <f t="shared" si="171"/>
        <v>15</v>
      </c>
    </row>
    <row r="5451" spans="1:7" x14ac:dyDescent="0.2">
      <c r="A5451" s="1">
        <v>43692</v>
      </c>
      <c r="B5451">
        <v>21</v>
      </c>
      <c r="C5451">
        <v>19684</v>
      </c>
      <c r="D5451">
        <v>17444</v>
      </c>
      <c r="F5451">
        <f t="shared" si="170"/>
        <v>8</v>
      </c>
      <c r="G5451">
        <f t="shared" si="171"/>
        <v>15</v>
      </c>
    </row>
    <row r="5452" spans="1:7" x14ac:dyDescent="0.2">
      <c r="A5452" s="1">
        <v>43692</v>
      </c>
      <c r="B5452">
        <v>22</v>
      </c>
      <c r="C5452">
        <v>18138</v>
      </c>
      <c r="D5452">
        <v>16255</v>
      </c>
      <c r="F5452">
        <f t="shared" si="170"/>
        <v>8</v>
      </c>
      <c r="G5452">
        <f t="shared" si="171"/>
        <v>15</v>
      </c>
    </row>
    <row r="5453" spans="1:7" x14ac:dyDescent="0.2">
      <c r="A5453" s="1">
        <v>43692</v>
      </c>
      <c r="B5453">
        <v>23</v>
      </c>
      <c r="C5453">
        <v>17021</v>
      </c>
      <c r="D5453">
        <v>15015</v>
      </c>
      <c r="F5453">
        <f t="shared" si="170"/>
        <v>8</v>
      </c>
      <c r="G5453">
        <f t="shared" si="171"/>
        <v>15</v>
      </c>
    </row>
    <row r="5454" spans="1:7" x14ac:dyDescent="0.2">
      <c r="A5454" s="1">
        <v>43692</v>
      </c>
      <c r="B5454">
        <v>24</v>
      </c>
      <c r="C5454">
        <v>16071</v>
      </c>
      <c r="D5454">
        <v>13996</v>
      </c>
      <c r="F5454">
        <f t="shared" si="170"/>
        <v>8</v>
      </c>
      <c r="G5454">
        <f t="shared" si="171"/>
        <v>15</v>
      </c>
    </row>
    <row r="5455" spans="1:7" x14ac:dyDescent="0.2">
      <c r="A5455" s="1">
        <v>43693</v>
      </c>
      <c r="B5455">
        <v>1</v>
      </c>
      <c r="C5455">
        <v>15619</v>
      </c>
      <c r="D5455">
        <v>13354</v>
      </c>
      <c r="F5455">
        <f t="shared" si="170"/>
        <v>8</v>
      </c>
      <c r="G5455">
        <f t="shared" si="171"/>
        <v>16</v>
      </c>
    </row>
    <row r="5456" spans="1:7" x14ac:dyDescent="0.2">
      <c r="A5456" s="1">
        <v>43693</v>
      </c>
      <c r="B5456">
        <v>2</v>
      </c>
      <c r="C5456">
        <v>15307</v>
      </c>
      <c r="D5456">
        <v>13040</v>
      </c>
      <c r="F5456">
        <f t="shared" si="170"/>
        <v>8</v>
      </c>
      <c r="G5456">
        <f t="shared" si="171"/>
        <v>16</v>
      </c>
    </row>
    <row r="5457" spans="1:7" x14ac:dyDescent="0.2">
      <c r="A5457" s="1">
        <v>43693</v>
      </c>
      <c r="B5457">
        <v>3</v>
      </c>
      <c r="C5457">
        <v>15173</v>
      </c>
      <c r="D5457">
        <v>12906</v>
      </c>
      <c r="F5457">
        <f t="shared" si="170"/>
        <v>8</v>
      </c>
      <c r="G5457">
        <f t="shared" si="171"/>
        <v>16</v>
      </c>
    </row>
    <row r="5458" spans="1:7" x14ac:dyDescent="0.2">
      <c r="A5458" s="1">
        <v>43693</v>
      </c>
      <c r="B5458">
        <v>4</v>
      </c>
      <c r="C5458">
        <v>15274</v>
      </c>
      <c r="D5458">
        <v>12904</v>
      </c>
      <c r="F5458">
        <f t="shared" si="170"/>
        <v>8</v>
      </c>
      <c r="G5458">
        <f t="shared" si="171"/>
        <v>16</v>
      </c>
    </row>
    <row r="5459" spans="1:7" x14ac:dyDescent="0.2">
      <c r="A5459" s="1">
        <v>43693</v>
      </c>
      <c r="B5459">
        <v>5</v>
      </c>
      <c r="C5459">
        <v>15295</v>
      </c>
      <c r="D5459">
        <v>13258</v>
      </c>
      <c r="F5459">
        <f t="shared" si="170"/>
        <v>8</v>
      </c>
      <c r="G5459">
        <f t="shared" si="171"/>
        <v>16</v>
      </c>
    </row>
    <row r="5460" spans="1:7" x14ac:dyDescent="0.2">
      <c r="A5460" s="1">
        <v>43693</v>
      </c>
      <c r="B5460">
        <v>6</v>
      </c>
      <c r="C5460">
        <v>15923</v>
      </c>
      <c r="D5460">
        <v>13843</v>
      </c>
      <c r="F5460">
        <f t="shared" si="170"/>
        <v>8</v>
      </c>
      <c r="G5460">
        <f t="shared" si="171"/>
        <v>16</v>
      </c>
    </row>
    <row r="5461" spans="1:7" x14ac:dyDescent="0.2">
      <c r="A5461" s="1">
        <v>43693</v>
      </c>
      <c r="B5461">
        <v>7</v>
      </c>
      <c r="C5461">
        <v>16505</v>
      </c>
      <c r="D5461">
        <v>14582</v>
      </c>
      <c r="F5461">
        <f t="shared" si="170"/>
        <v>8</v>
      </c>
      <c r="G5461">
        <f t="shared" si="171"/>
        <v>16</v>
      </c>
    </row>
    <row r="5462" spans="1:7" x14ac:dyDescent="0.2">
      <c r="A5462" s="1">
        <v>43693</v>
      </c>
      <c r="B5462">
        <v>8</v>
      </c>
      <c r="C5462">
        <v>17447</v>
      </c>
      <c r="D5462">
        <v>15401</v>
      </c>
      <c r="F5462">
        <f t="shared" si="170"/>
        <v>8</v>
      </c>
      <c r="G5462">
        <f t="shared" si="171"/>
        <v>16</v>
      </c>
    </row>
    <row r="5463" spans="1:7" x14ac:dyDescent="0.2">
      <c r="A5463" s="1">
        <v>43693</v>
      </c>
      <c r="B5463">
        <v>9</v>
      </c>
      <c r="C5463">
        <v>18006</v>
      </c>
      <c r="D5463">
        <v>15952</v>
      </c>
      <c r="F5463">
        <f t="shared" si="170"/>
        <v>8</v>
      </c>
      <c r="G5463">
        <f t="shared" si="171"/>
        <v>16</v>
      </c>
    </row>
    <row r="5464" spans="1:7" x14ac:dyDescent="0.2">
      <c r="A5464" s="1">
        <v>43693</v>
      </c>
      <c r="B5464">
        <v>10</v>
      </c>
      <c r="C5464">
        <v>18565</v>
      </c>
      <c r="D5464">
        <v>16419</v>
      </c>
      <c r="F5464">
        <f t="shared" si="170"/>
        <v>8</v>
      </c>
      <c r="G5464">
        <f t="shared" si="171"/>
        <v>16</v>
      </c>
    </row>
    <row r="5465" spans="1:7" x14ac:dyDescent="0.2">
      <c r="A5465" s="1">
        <v>43693</v>
      </c>
      <c r="B5465">
        <v>11</v>
      </c>
      <c r="C5465">
        <v>19209</v>
      </c>
      <c r="D5465">
        <v>16964</v>
      </c>
      <c r="F5465">
        <f t="shared" si="170"/>
        <v>8</v>
      </c>
      <c r="G5465">
        <f t="shared" si="171"/>
        <v>16</v>
      </c>
    </row>
    <row r="5466" spans="1:7" x14ac:dyDescent="0.2">
      <c r="A5466" s="1">
        <v>43693</v>
      </c>
      <c r="B5466">
        <v>12</v>
      </c>
      <c r="C5466">
        <v>19601</v>
      </c>
      <c r="D5466">
        <v>17355</v>
      </c>
      <c r="F5466">
        <f t="shared" si="170"/>
        <v>8</v>
      </c>
      <c r="G5466">
        <f t="shared" si="171"/>
        <v>16</v>
      </c>
    </row>
    <row r="5467" spans="1:7" x14ac:dyDescent="0.2">
      <c r="A5467" s="1">
        <v>43693</v>
      </c>
      <c r="B5467">
        <v>13</v>
      </c>
      <c r="C5467">
        <v>19868</v>
      </c>
      <c r="D5467">
        <v>17782</v>
      </c>
      <c r="F5467">
        <f t="shared" si="170"/>
        <v>8</v>
      </c>
      <c r="G5467">
        <f t="shared" si="171"/>
        <v>16</v>
      </c>
    </row>
    <row r="5468" spans="1:7" x14ac:dyDescent="0.2">
      <c r="A5468" s="1">
        <v>43693</v>
      </c>
      <c r="B5468">
        <v>14</v>
      </c>
      <c r="C5468">
        <v>20113</v>
      </c>
      <c r="D5468">
        <v>18113</v>
      </c>
      <c r="F5468">
        <f t="shared" si="170"/>
        <v>8</v>
      </c>
      <c r="G5468">
        <f t="shared" si="171"/>
        <v>16</v>
      </c>
    </row>
    <row r="5469" spans="1:7" x14ac:dyDescent="0.2">
      <c r="A5469" s="1">
        <v>43693</v>
      </c>
      <c r="B5469">
        <v>15</v>
      </c>
      <c r="C5469">
        <v>20550</v>
      </c>
      <c r="D5469">
        <v>18505</v>
      </c>
      <c r="F5469">
        <f t="shared" si="170"/>
        <v>8</v>
      </c>
      <c r="G5469">
        <f t="shared" si="171"/>
        <v>16</v>
      </c>
    </row>
    <row r="5470" spans="1:7" x14ac:dyDescent="0.2">
      <c r="A5470" s="1">
        <v>43693</v>
      </c>
      <c r="B5470">
        <v>16</v>
      </c>
      <c r="C5470">
        <v>20977</v>
      </c>
      <c r="D5470">
        <v>18927</v>
      </c>
      <c r="F5470">
        <f t="shared" si="170"/>
        <v>8</v>
      </c>
      <c r="G5470">
        <f t="shared" si="171"/>
        <v>16</v>
      </c>
    </row>
    <row r="5471" spans="1:7" x14ac:dyDescent="0.2">
      <c r="A5471" s="1">
        <v>43693</v>
      </c>
      <c r="B5471">
        <v>17</v>
      </c>
      <c r="C5471">
        <v>21147</v>
      </c>
      <c r="D5471">
        <v>19184</v>
      </c>
      <c r="F5471">
        <f t="shared" si="170"/>
        <v>8</v>
      </c>
      <c r="G5471">
        <f t="shared" si="171"/>
        <v>16</v>
      </c>
    </row>
    <row r="5472" spans="1:7" x14ac:dyDescent="0.2">
      <c r="A5472" s="1">
        <v>43693</v>
      </c>
      <c r="B5472">
        <v>18</v>
      </c>
      <c r="C5472">
        <v>21208</v>
      </c>
      <c r="D5472">
        <v>19161</v>
      </c>
      <c r="F5472">
        <f t="shared" si="170"/>
        <v>8</v>
      </c>
      <c r="G5472">
        <f t="shared" si="171"/>
        <v>16</v>
      </c>
    </row>
    <row r="5473" spans="1:7" x14ac:dyDescent="0.2">
      <c r="A5473" s="1">
        <v>43693</v>
      </c>
      <c r="B5473">
        <v>19</v>
      </c>
      <c r="C5473">
        <v>20757</v>
      </c>
      <c r="D5473">
        <v>18725</v>
      </c>
      <c r="F5473">
        <f t="shared" si="170"/>
        <v>8</v>
      </c>
      <c r="G5473">
        <f t="shared" si="171"/>
        <v>16</v>
      </c>
    </row>
    <row r="5474" spans="1:7" x14ac:dyDescent="0.2">
      <c r="A5474" s="1">
        <v>43693</v>
      </c>
      <c r="B5474">
        <v>20</v>
      </c>
      <c r="C5474">
        <v>20362</v>
      </c>
      <c r="D5474">
        <v>18472</v>
      </c>
      <c r="F5474">
        <f t="shared" si="170"/>
        <v>8</v>
      </c>
      <c r="G5474">
        <f t="shared" si="171"/>
        <v>16</v>
      </c>
    </row>
    <row r="5475" spans="1:7" x14ac:dyDescent="0.2">
      <c r="A5475" s="1">
        <v>43693</v>
      </c>
      <c r="B5475">
        <v>21</v>
      </c>
      <c r="C5475">
        <v>20099</v>
      </c>
      <c r="D5475">
        <v>18185</v>
      </c>
      <c r="F5475">
        <f t="shared" si="170"/>
        <v>8</v>
      </c>
      <c r="G5475">
        <f t="shared" si="171"/>
        <v>16</v>
      </c>
    </row>
    <row r="5476" spans="1:7" x14ac:dyDescent="0.2">
      <c r="A5476" s="1">
        <v>43693</v>
      </c>
      <c r="B5476">
        <v>22</v>
      </c>
      <c r="C5476">
        <v>18932</v>
      </c>
      <c r="D5476">
        <v>17078</v>
      </c>
      <c r="F5476">
        <f t="shared" si="170"/>
        <v>8</v>
      </c>
      <c r="G5476">
        <f t="shared" si="171"/>
        <v>16</v>
      </c>
    </row>
    <row r="5477" spans="1:7" x14ac:dyDescent="0.2">
      <c r="A5477" s="1">
        <v>43693</v>
      </c>
      <c r="B5477">
        <v>23</v>
      </c>
      <c r="C5477">
        <v>17580</v>
      </c>
      <c r="D5477">
        <v>15744</v>
      </c>
      <c r="F5477">
        <f t="shared" si="170"/>
        <v>8</v>
      </c>
      <c r="G5477">
        <f t="shared" si="171"/>
        <v>16</v>
      </c>
    </row>
    <row r="5478" spans="1:7" x14ac:dyDescent="0.2">
      <c r="A5478" s="1">
        <v>43693</v>
      </c>
      <c r="B5478">
        <v>24</v>
      </c>
      <c r="C5478">
        <v>16516</v>
      </c>
      <c r="D5478">
        <v>14600</v>
      </c>
      <c r="F5478">
        <f t="shared" si="170"/>
        <v>8</v>
      </c>
      <c r="G5478">
        <f t="shared" si="171"/>
        <v>16</v>
      </c>
    </row>
    <row r="5479" spans="1:7" x14ac:dyDescent="0.2">
      <c r="A5479" s="1">
        <v>43694</v>
      </c>
      <c r="B5479">
        <v>1</v>
      </c>
      <c r="C5479">
        <v>15707</v>
      </c>
      <c r="D5479">
        <v>13654</v>
      </c>
      <c r="F5479">
        <f t="shared" si="170"/>
        <v>8</v>
      </c>
      <c r="G5479">
        <f t="shared" si="171"/>
        <v>17</v>
      </c>
    </row>
    <row r="5480" spans="1:7" x14ac:dyDescent="0.2">
      <c r="A5480" s="1">
        <v>43694</v>
      </c>
      <c r="B5480">
        <v>2</v>
      </c>
      <c r="C5480">
        <v>15085</v>
      </c>
      <c r="D5480">
        <v>13071</v>
      </c>
      <c r="F5480">
        <f t="shared" si="170"/>
        <v>8</v>
      </c>
      <c r="G5480">
        <f t="shared" si="171"/>
        <v>17</v>
      </c>
    </row>
    <row r="5481" spans="1:7" x14ac:dyDescent="0.2">
      <c r="A5481" s="1">
        <v>43694</v>
      </c>
      <c r="B5481">
        <v>3</v>
      </c>
      <c r="C5481">
        <v>15176</v>
      </c>
      <c r="D5481">
        <v>12829</v>
      </c>
      <c r="F5481">
        <f t="shared" si="170"/>
        <v>8</v>
      </c>
      <c r="G5481">
        <f t="shared" si="171"/>
        <v>17</v>
      </c>
    </row>
    <row r="5482" spans="1:7" x14ac:dyDescent="0.2">
      <c r="A5482" s="1">
        <v>43694</v>
      </c>
      <c r="B5482">
        <v>4</v>
      </c>
      <c r="C5482">
        <v>15088</v>
      </c>
      <c r="D5482">
        <v>12592</v>
      </c>
      <c r="F5482">
        <f t="shared" si="170"/>
        <v>8</v>
      </c>
      <c r="G5482">
        <f t="shared" si="171"/>
        <v>17</v>
      </c>
    </row>
    <row r="5483" spans="1:7" x14ac:dyDescent="0.2">
      <c r="A5483" s="1">
        <v>43694</v>
      </c>
      <c r="B5483">
        <v>5</v>
      </c>
      <c r="C5483">
        <v>15116</v>
      </c>
      <c r="D5483">
        <v>12714</v>
      </c>
      <c r="F5483">
        <f t="shared" si="170"/>
        <v>8</v>
      </c>
      <c r="G5483">
        <f t="shared" si="171"/>
        <v>17</v>
      </c>
    </row>
    <row r="5484" spans="1:7" x14ac:dyDescent="0.2">
      <c r="A5484" s="1">
        <v>43694</v>
      </c>
      <c r="B5484">
        <v>6</v>
      </c>
      <c r="C5484">
        <v>15365</v>
      </c>
      <c r="D5484">
        <v>13009</v>
      </c>
      <c r="F5484">
        <f t="shared" si="170"/>
        <v>8</v>
      </c>
      <c r="G5484">
        <f t="shared" si="171"/>
        <v>17</v>
      </c>
    </row>
    <row r="5485" spans="1:7" x14ac:dyDescent="0.2">
      <c r="A5485" s="1">
        <v>43694</v>
      </c>
      <c r="B5485">
        <v>7</v>
      </c>
      <c r="C5485">
        <v>15847</v>
      </c>
      <c r="D5485">
        <v>13681</v>
      </c>
      <c r="F5485">
        <f t="shared" si="170"/>
        <v>8</v>
      </c>
      <c r="G5485">
        <f t="shared" si="171"/>
        <v>17</v>
      </c>
    </row>
    <row r="5486" spans="1:7" x14ac:dyDescent="0.2">
      <c r="A5486" s="1">
        <v>43694</v>
      </c>
      <c r="B5486">
        <v>8</v>
      </c>
      <c r="C5486">
        <v>16701</v>
      </c>
      <c r="D5486">
        <v>14733</v>
      </c>
      <c r="F5486">
        <f t="shared" si="170"/>
        <v>8</v>
      </c>
      <c r="G5486">
        <f t="shared" si="171"/>
        <v>17</v>
      </c>
    </row>
    <row r="5487" spans="1:7" x14ac:dyDescent="0.2">
      <c r="A5487" s="1">
        <v>43694</v>
      </c>
      <c r="B5487">
        <v>9</v>
      </c>
      <c r="C5487">
        <v>17376</v>
      </c>
      <c r="D5487">
        <v>15485</v>
      </c>
      <c r="F5487">
        <f t="shared" si="170"/>
        <v>8</v>
      </c>
      <c r="G5487">
        <f t="shared" si="171"/>
        <v>17</v>
      </c>
    </row>
    <row r="5488" spans="1:7" x14ac:dyDescent="0.2">
      <c r="A5488" s="1">
        <v>43694</v>
      </c>
      <c r="B5488">
        <v>10</v>
      </c>
      <c r="C5488">
        <v>18250</v>
      </c>
      <c r="D5488">
        <v>16107</v>
      </c>
      <c r="F5488">
        <f t="shared" si="170"/>
        <v>8</v>
      </c>
      <c r="G5488">
        <f t="shared" si="171"/>
        <v>17</v>
      </c>
    </row>
    <row r="5489" spans="1:7" x14ac:dyDescent="0.2">
      <c r="A5489" s="1">
        <v>43694</v>
      </c>
      <c r="B5489">
        <v>11</v>
      </c>
      <c r="C5489">
        <v>18953</v>
      </c>
      <c r="D5489">
        <v>16762</v>
      </c>
      <c r="F5489">
        <f t="shared" si="170"/>
        <v>8</v>
      </c>
      <c r="G5489">
        <f t="shared" si="171"/>
        <v>17</v>
      </c>
    </row>
    <row r="5490" spans="1:7" x14ac:dyDescent="0.2">
      <c r="A5490" s="1">
        <v>43694</v>
      </c>
      <c r="B5490">
        <v>12</v>
      </c>
      <c r="C5490">
        <v>19467</v>
      </c>
      <c r="D5490">
        <v>17184</v>
      </c>
      <c r="F5490">
        <f t="shared" si="170"/>
        <v>8</v>
      </c>
      <c r="G5490">
        <f t="shared" si="171"/>
        <v>17</v>
      </c>
    </row>
    <row r="5491" spans="1:7" x14ac:dyDescent="0.2">
      <c r="A5491" s="1">
        <v>43694</v>
      </c>
      <c r="B5491">
        <v>13</v>
      </c>
      <c r="C5491">
        <v>19550</v>
      </c>
      <c r="D5491">
        <v>17257</v>
      </c>
      <c r="F5491">
        <f t="shared" si="170"/>
        <v>8</v>
      </c>
      <c r="G5491">
        <f t="shared" si="171"/>
        <v>17</v>
      </c>
    </row>
    <row r="5492" spans="1:7" x14ac:dyDescent="0.2">
      <c r="A5492" s="1">
        <v>43694</v>
      </c>
      <c r="B5492">
        <v>14</v>
      </c>
      <c r="C5492">
        <v>19845</v>
      </c>
      <c r="D5492">
        <v>17589</v>
      </c>
      <c r="F5492">
        <f t="shared" si="170"/>
        <v>8</v>
      </c>
      <c r="G5492">
        <f t="shared" si="171"/>
        <v>17</v>
      </c>
    </row>
    <row r="5493" spans="1:7" x14ac:dyDescent="0.2">
      <c r="A5493" s="1">
        <v>43694</v>
      </c>
      <c r="B5493">
        <v>15</v>
      </c>
      <c r="C5493">
        <v>20155</v>
      </c>
      <c r="D5493">
        <v>17717</v>
      </c>
      <c r="F5493">
        <f t="shared" si="170"/>
        <v>8</v>
      </c>
      <c r="G5493">
        <f t="shared" si="171"/>
        <v>17</v>
      </c>
    </row>
    <row r="5494" spans="1:7" x14ac:dyDescent="0.2">
      <c r="A5494" s="1">
        <v>43694</v>
      </c>
      <c r="B5494">
        <v>16</v>
      </c>
      <c r="C5494">
        <v>20494</v>
      </c>
      <c r="D5494">
        <v>18100</v>
      </c>
      <c r="F5494">
        <f t="shared" si="170"/>
        <v>8</v>
      </c>
      <c r="G5494">
        <f t="shared" si="171"/>
        <v>17</v>
      </c>
    </row>
    <row r="5495" spans="1:7" x14ac:dyDescent="0.2">
      <c r="A5495" s="1">
        <v>43694</v>
      </c>
      <c r="B5495">
        <v>17</v>
      </c>
      <c r="C5495">
        <v>21093</v>
      </c>
      <c r="D5495">
        <v>18750</v>
      </c>
      <c r="F5495">
        <f t="shared" si="170"/>
        <v>8</v>
      </c>
      <c r="G5495">
        <f t="shared" si="171"/>
        <v>17</v>
      </c>
    </row>
    <row r="5496" spans="1:7" x14ac:dyDescent="0.2">
      <c r="A5496" s="1">
        <v>43694</v>
      </c>
      <c r="B5496">
        <v>18</v>
      </c>
      <c r="C5496">
        <v>21308</v>
      </c>
      <c r="D5496">
        <v>19114</v>
      </c>
      <c r="F5496">
        <f t="shared" si="170"/>
        <v>8</v>
      </c>
      <c r="G5496">
        <f t="shared" si="171"/>
        <v>17</v>
      </c>
    </row>
    <row r="5497" spans="1:7" x14ac:dyDescent="0.2">
      <c r="A5497" s="1">
        <v>43694</v>
      </c>
      <c r="B5497">
        <v>19</v>
      </c>
      <c r="C5497">
        <v>21016</v>
      </c>
      <c r="D5497">
        <v>18785</v>
      </c>
      <c r="F5497">
        <f t="shared" si="170"/>
        <v>8</v>
      </c>
      <c r="G5497">
        <f t="shared" si="171"/>
        <v>17</v>
      </c>
    </row>
    <row r="5498" spans="1:7" x14ac:dyDescent="0.2">
      <c r="A5498" s="1">
        <v>43694</v>
      </c>
      <c r="B5498">
        <v>20</v>
      </c>
      <c r="C5498">
        <v>20310</v>
      </c>
      <c r="D5498">
        <v>18129</v>
      </c>
      <c r="F5498">
        <f t="shared" si="170"/>
        <v>8</v>
      </c>
      <c r="G5498">
        <f t="shared" si="171"/>
        <v>17</v>
      </c>
    </row>
    <row r="5499" spans="1:7" x14ac:dyDescent="0.2">
      <c r="A5499" s="1">
        <v>43694</v>
      </c>
      <c r="B5499">
        <v>21</v>
      </c>
      <c r="C5499">
        <v>19860</v>
      </c>
      <c r="D5499">
        <v>17742</v>
      </c>
      <c r="F5499">
        <f t="shared" si="170"/>
        <v>8</v>
      </c>
      <c r="G5499">
        <f t="shared" si="171"/>
        <v>17</v>
      </c>
    </row>
    <row r="5500" spans="1:7" x14ac:dyDescent="0.2">
      <c r="A5500" s="1">
        <v>43694</v>
      </c>
      <c r="B5500">
        <v>22</v>
      </c>
      <c r="C5500">
        <v>18491</v>
      </c>
      <c r="D5500">
        <v>16752</v>
      </c>
      <c r="F5500">
        <f t="shared" si="170"/>
        <v>8</v>
      </c>
      <c r="G5500">
        <f t="shared" si="171"/>
        <v>17</v>
      </c>
    </row>
    <row r="5501" spans="1:7" x14ac:dyDescent="0.2">
      <c r="A5501" s="1">
        <v>43694</v>
      </c>
      <c r="B5501">
        <v>23</v>
      </c>
      <c r="C5501">
        <v>17403</v>
      </c>
      <c r="D5501">
        <v>15558</v>
      </c>
      <c r="F5501">
        <f t="shared" si="170"/>
        <v>8</v>
      </c>
      <c r="G5501">
        <f t="shared" si="171"/>
        <v>17</v>
      </c>
    </row>
    <row r="5502" spans="1:7" x14ac:dyDescent="0.2">
      <c r="A5502" s="1">
        <v>43694</v>
      </c>
      <c r="B5502">
        <v>24</v>
      </c>
      <c r="C5502">
        <v>16463</v>
      </c>
      <c r="D5502">
        <v>14571</v>
      </c>
      <c r="F5502">
        <f t="shared" si="170"/>
        <v>8</v>
      </c>
      <c r="G5502">
        <f t="shared" si="171"/>
        <v>17</v>
      </c>
    </row>
    <row r="5503" spans="1:7" x14ac:dyDescent="0.2">
      <c r="A5503" s="1">
        <v>43695</v>
      </c>
      <c r="B5503">
        <v>1</v>
      </c>
      <c r="C5503">
        <v>15849</v>
      </c>
      <c r="D5503">
        <v>13769</v>
      </c>
      <c r="F5503">
        <f t="shared" si="170"/>
        <v>8</v>
      </c>
      <c r="G5503">
        <f t="shared" si="171"/>
        <v>18</v>
      </c>
    </row>
    <row r="5504" spans="1:7" x14ac:dyDescent="0.2">
      <c r="A5504" s="1">
        <v>43695</v>
      </c>
      <c r="B5504">
        <v>2</v>
      </c>
      <c r="C5504">
        <v>15189</v>
      </c>
      <c r="D5504">
        <v>13212</v>
      </c>
      <c r="F5504">
        <f t="shared" si="170"/>
        <v>8</v>
      </c>
      <c r="G5504">
        <f t="shared" si="171"/>
        <v>18</v>
      </c>
    </row>
    <row r="5505" spans="1:7" x14ac:dyDescent="0.2">
      <c r="A5505" s="1">
        <v>43695</v>
      </c>
      <c r="B5505">
        <v>3</v>
      </c>
      <c r="C5505">
        <v>14888</v>
      </c>
      <c r="D5505">
        <v>12870</v>
      </c>
      <c r="F5505">
        <f t="shared" si="170"/>
        <v>8</v>
      </c>
      <c r="G5505">
        <f t="shared" si="171"/>
        <v>18</v>
      </c>
    </row>
    <row r="5506" spans="1:7" x14ac:dyDescent="0.2">
      <c r="A5506" s="1">
        <v>43695</v>
      </c>
      <c r="B5506">
        <v>4</v>
      </c>
      <c r="C5506">
        <v>14861</v>
      </c>
      <c r="D5506">
        <v>12776</v>
      </c>
      <c r="F5506">
        <f t="shared" si="170"/>
        <v>8</v>
      </c>
      <c r="G5506">
        <f t="shared" si="171"/>
        <v>18</v>
      </c>
    </row>
    <row r="5507" spans="1:7" x14ac:dyDescent="0.2">
      <c r="A5507" s="1">
        <v>43695</v>
      </c>
      <c r="B5507">
        <v>5</v>
      </c>
      <c r="C5507">
        <v>14907</v>
      </c>
      <c r="D5507">
        <v>12762</v>
      </c>
      <c r="F5507">
        <f t="shared" si="170"/>
        <v>8</v>
      </c>
      <c r="G5507">
        <f t="shared" si="171"/>
        <v>18</v>
      </c>
    </row>
    <row r="5508" spans="1:7" x14ac:dyDescent="0.2">
      <c r="A5508" s="1">
        <v>43695</v>
      </c>
      <c r="B5508">
        <v>6</v>
      </c>
      <c r="C5508">
        <v>15223</v>
      </c>
      <c r="D5508">
        <v>12918</v>
      </c>
      <c r="F5508">
        <f t="shared" si="170"/>
        <v>8</v>
      </c>
      <c r="G5508">
        <f t="shared" si="171"/>
        <v>18</v>
      </c>
    </row>
    <row r="5509" spans="1:7" x14ac:dyDescent="0.2">
      <c r="A5509" s="1">
        <v>43695</v>
      </c>
      <c r="B5509">
        <v>7</v>
      </c>
      <c r="C5509">
        <v>15725</v>
      </c>
      <c r="D5509">
        <v>13381</v>
      </c>
      <c r="F5509">
        <f t="shared" si="170"/>
        <v>8</v>
      </c>
      <c r="G5509">
        <f t="shared" si="171"/>
        <v>18</v>
      </c>
    </row>
    <row r="5510" spans="1:7" x14ac:dyDescent="0.2">
      <c r="A5510" s="1">
        <v>43695</v>
      </c>
      <c r="B5510">
        <v>8</v>
      </c>
      <c r="C5510">
        <v>16075</v>
      </c>
      <c r="D5510">
        <v>14151</v>
      </c>
      <c r="F5510">
        <f t="shared" si="170"/>
        <v>8</v>
      </c>
      <c r="G5510">
        <f t="shared" si="171"/>
        <v>18</v>
      </c>
    </row>
    <row r="5511" spans="1:7" x14ac:dyDescent="0.2">
      <c r="A5511" s="1">
        <v>43695</v>
      </c>
      <c r="B5511">
        <v>9</v>
      </c>
      <c r="C5511">
        <v>17213</v>
      </c>
      <c r="D5511">
        <v>15005</v>
      </c>
      <c r="F5511">
        <f t="shared" si="170"/>
        <v>8</v>
      </c>
      <c r="G5511">
        <f t="shared" si="171"/>
        <v>18</v>
      </c>
    </row>
    <row r="5512" spans="1:7" x14ac:dyDescent="0.2">
      <c r="A5512" s="1">
        <v>43695</v>
      </c>
      <c r="B5512">
        <v>10</v>
      </c>
      <c r="C5512">
        <v>17970</v>
      </c>
      <c r="D5512">
        <v>15764</v>
      </c>
      <c r="F5512">
        <f t="shared" ref="F5512:F5575" si="172">MONTH(A5512)</f>
        <v>8</v>
      </c>
      <c r="G5512">
        <f t="shared" ref="G5512:G5575" si="173">DAY(A5512)</f>
        <v>18</v>
      </c>
    </row>
    <row r="5513" spans="1:7" x14ac:dyDescent="0.2">
      <c r="A5513" s="1">
        <v>43695</v>
      </c>
      <c r="B5513">
        <v>11</v>
      </c>
      <c r="C5513">
        <v>18570</v>
      </c>
      <c r="D5513">
        <v>16404</v>
      </c>
      <c r="F5513">
        <f t="shared" si="172"/>
        <v>8</v>
      </c>
      <c r="G5513">
        <f t="shared" si="173"/>
        <v>18</v>
      </c>
    </row>
    <row r="5514" spans="1:7" x14ac:dyDescent="0.2">
      <c r="A5514" s="1">
        <v>43695</v>
      </c>
      <c r="B5514">
        <v>12</v>
      </c>
      <c r="C5514">
        <v>18760</v>
      </c>
      <c r="D5514">
        <v>16597</v>
      </c>
      <c r="F5514">
        <f t="shared" si="172"/>
        <v>8</v>
      </c>
      <c r="G5514">
        <f t="shared" si="173"/>
        <v>18</v>
      </c>
    </row>
    <row r="5515" spans="1:7" x14ac:dyDescent="0.2">
      <c r="A5515" s="1">
        <v>43695</v>
      </c>
      <c r="B5515">
        <v>13</v>
      </c>
      <c r="C5515">
        <v>19225</v>
      </c>
      <c r="D5515">
        <v>16947</v>
      </c>
      <c r="F5515">
        <f t="shared" si="172"/>
        <v>8</v>
      </c>
      <c r="G5515">
        <f t="shared" si="173"/>
        <v>18</v>
      </c>
    </row>
    <row r="5516" spans="1:7" x14ac:dyDescent="0.2">
      <c r="A5516" s="1">
        <v>43695</v>
      </c>
      <c r="B5516">
        <v>14</v>
      </c>
      <c r="C5516">
        <v>19992</v>
      </c>
      <c r="D5516">
        <v>17664</v>
      </c>
      <c r="F5516">
        <f t="shared" si="172"/>
        <v>8</v>
      </c>
      <c r="G5516">
        <f t="shared" si="173"/>
        <v>18</v>
      </c>
    </row>
    <row r="5517" spans="1:7" x14ac:dyDescent="0.2">
      <c r="A5517" s="1">
        <v>43695</v>
      </c>
      <c r="B5517">
        <v>15</v>
      </c>
      <c r="C5517">
        <v>20681</v>
      </c>
      <c r="D5517">
        <v>18439</v>
      </c>
      <c r="F5517">
        <f t="shared" si="172"/>
        <v>8</v>
      </c>
      <c r="G5517">
        <f t="shared" si="173"/>
        <v>18</v>
      </c>
    </row>
    <row r="5518" spans="1:7" x14ac:dyDescent="0.2">
      <c r="A5518" s="1">
        <v>43695</v>
      </c>
      <c r="B5518">
        <v>16</v>
      </c>
      <c r="C5518">
        <v>21097</v>
      </c>
      <c r="D5518">
        <v>18915</v>
      </c>
      <c r="F5518">
        <f t="shared" si="172"/>
        <v>8</v>
      </c>
      <c r="G5518">
        <f t="shared" si="173"/>
        <v>18</v>
      </c>
    </row>
    <row r="5519" spans="1:7" x14ac:dyDescent="0.2">
      <c r="A5519" s="1">
        <v>43695</v>
      </c>
      <c r="B5519">
        <v>17</v>
      </c>
      <c r="C5519">
        <v>20999</v>
      </c>
      <c r="D5519">
        <v>19335</v>
      </c>
      <c r="F5519">
        <f t="shared" si="172"/>
        <v>8</v>
      </c>
      <c r="G5519">
        <f t="shared" si="173"/>
        <v>18</v>
      </c>
    </row>
    <row r="5520" spans="1:7" x14ac:dyDescent="0.2">
      <c r="A5520" s="1">
        <v>43695</v>
      </c>
      <c r="B5520">
        <v>18</v>
      </c>
      <c r="C5520">
        <v>20955</v>
      </c>
      <c r="D5520">
        <v>19164</v>
      </c>
      <c r="F5520">
        <f t="shared" si="172"/>
        <v>8</v>
      </c>
      <c r="G5520">
        <f t="shared" si="173"/>
        <v>18</v>
      </c>
    </row>
    <row r="5521" spans="1:7" x14ac:dyDescent="0.2">
      <c r="A5521" s="1">
        <v>43695</v>
      </c>
      <c r="B5521">
        <v>19</v>
      </c>
      <c r="C5521">
        <v>20099</v>
      </c>
      <c r="D5521">
        <v>18370</v>
      </c>
      <c r="F5521">
        <f t="shared" si="172"/>
        <v>8</v>
      </c>
      <c r="G5521">
        <f t="shared" si="173"/>
        <v>18</v>
      </c>
    </row>
    <row r="5522" spans="1:7" x14ac:dyDescent="0.2">
      <c r="A5522" s="1">
        <v>43695</v>
      </c>
      <c r="B5522">
        <v>20</v>
      </c>
      <c r="C5522">
        <v>20281</v>
      </c>
      <c r="D5522">
        <v>18333</v>
      </c>
      <c r="F5522">
        <f t="shared" si="172"/>
        <v>8</v>
      </c>
      <c r="G5522">
        <f t="shared" si="173"/>
        <v>18</v>
      </c>
    </row>
    <row r="5523" spans="1:7" x14ac:dyDescent="0.2">
      <c r="A5523" s="1">
        <v>43695</v>
      </c>
      <c r="B5523">
        <v>21</v>
      </c>
      <c r="C5523">
        <v>19846</v>
      </c>
      <c r="D5523">
        <v>17998</v>
      </c>
      <c r="F5523">
        <f t="shared" si="172"/>
        <v>8</v>
      </c>
      <c r="G5523">
        <f t="shared" si="173"/>
        <v>18</v>
      </c>
    </row>
    <row r="5524" spans="1:7" x14ac:dyDescent="0.2">
      <c r="A5524" s="1">
        <v>43695</v>
      </c>
      <c r="B5524">
        <v>22</v>
      </c>
      <c r="C5524">
        <v>18569</v>
      </c>
      <c r="D5524">
        <v>16774</v>
      </c>
      <c r="F5524">
        <f t="shared" si="172"/>
        <v>8</v>
      </c>
      <c r="G5524">
        <f t="shared" si="173"/>
        <v>18</v>
      </c>
    </row>
    <row r="5525" spans="1:7" x14ac:dyDescent="0.2">
      <c r="A5525" s="1">
        <v>43695</v>
      </c>
      <c r="B5525">
        <v>23</v>
      </c>
      <c r="C5525">
        <v>17654</v>
      </c>
      <c r="D5525">
        <v>15888</v>
      </c>
      <c r="F5525">
        <f t="shared" si="172"/>
        <v>8</v>
      </c>
      <c r="G5525">
        <f t="shared" si="173"/>
        <v>18</v>
      </c>
    </row>
    <row r="5526" spans="1:7" x14ac:dyDescent="0.2">
      <c r="A5526" s="1">
        <v>43695</v>
      </c>
      <c r="B5526">
        <v>24</v>
      </c>
      <c r="C5526">
        <v>16942</v>
      </c>
      <c r="D5526">
        <v>14917</v>
      </c>
      <c r="F5526">
        <f t="shared" si="172"/>
        <v>8</v>
      </c>
      <c r="G5526">
        <f t="shared" si="173"/>
        <v>18</v>
      </c>
    </row>
    <row r="5527" spans="1:7" x14ac:dyDescent="0.2">
      <c r="A5527" s="1">
        <v>43696</v>
      </c>
      <c r="B5527">
        <v>1</v>
      </c>
      <c r="C5527">
        <v>16192</v>
      </c>
      <c r="D5527">
        <v>14144</v>
      </c>
      <c r="F5527">
        <f t="shared" si="172"/>
        <v>8</v>
      </c>
      <c r="G5527">
        <f t="shared" si="173"/>
        <v>19</v>
      </c>
    </row>
    <row r="5528" spans="1:7" x14ac:dyDescent="0.2">
      <c r="A5528" s="1">
        <v>43696</v>
      </c>
      <c r="B5528">
        <v>2</v>
      </c>
      <c r="C5528">
        <v>15893</v>
      </c>
      <c r="D5528">
        <v>13686</v>
      </c>
      <c r="F5528">
        <f t="shared" si="172"/>
        <v>8</v>
      </c>
      <c r="G5528">
        <f t="shared" si="173"/>
        <v>19</v>
      </c>
    </row>
    <row r="5529" spans="1:7" x14ac:dyDescent="0.2">
      <c r="A5529" s="1">
        <v>43696</v>
      </c>
      <c r="B5529">
        <v>3</v>
      </c>
      <c r="C5529">
        <v>15520</v>
      </c>
      <c r="D5529">
        <v>13361</v>
      </c>
      <c r="F5529">
        <f t="shared" si="172"/>
        <v>8</v>
      </c>
      <c r="G5529">
        <f t="shared" si="173"/>
        <v>19</v>
      </c>
    </row>
    <row r="5530" spans="1:7" x14ac:dyDescent="0.2">
      <c r="A5530" s="1">
        <v>43696</v>
      </c>
      <c r="B5530">
        <v>4</v>
      </c>
      <c r="C5530">
        <v>15593</v>
      </c>
      <c r="D5530">
        <v>13363</v>
      </c>
      <c r="F5530">
        <f t="shared" si="172"/>
        <v>8</v>
      </c>
      <c r="G5530">
        <f t="shared" si="173"/>
        <v>19</v>
      </c>
    </row>
    <row r="5531" spans="1:7" x14ac:dyDescent="0.2">
      <c r="A5531" s="1">
        <v>43696</v>
      </c>
      <c r="B5531">
        <v>5</v>
      </c>
      <c r="C5531">
        <v>15918</v>
      </c>
      <c r="D5531">
        <v>13900</v>
      </c>
      <c r="F5531">
        <f t="shared" si="172"/>
        <v>8</v>
      </c>
      <c r="G5531">
        <f t="shared" si="173"/>
        <v>19</v>
      </c>
    </row>
    <row r="5532" spans="1:7" x14ac:dyDescent="0.2">
      <c r="A5532" s="1">
        <v>43696</v>
      </c>
      <c r="B5532">
        <v>6</v>
      </c>
      <c r="C5532">
        <v>16788</v>
      </c>
      <c r="D5532">
        <v>14928</v>
      </c>
      <c r="F5532">
        <f t="shared" si="172"/>
        <v>8</v>
      </c>
      <c r="G5532">
        <f t="shared" si="173"/>
        <v>19</v>
      </c>
    </row>
    <row r="5533" spans="1:7" x14ac:dyDescent="0.2">
      <c r="A5533" s="1">
        <v>43696</v>
      </c>
      <c r="B5533">
        <v>7</v>
      </c>
      <c r="C5533">
        <v>17725</v>
      </c>
      <c r="D5533">
        <v>16099</v>
      </c>
      <c r="F5533">
        <f t="shared" si="172"/>
        <v>8</v>
      </c>
      <c r="G5533">
        <f t="shared" si="173"/>
        <v>19</v>
      </c>
    </row>
    <row r="5534" spans="1:7" x14ac:dyDescent="0.2">
      <c r="A5534" s="1">
        <v>43696</v>
      </c>
      <c r="B5534">
        <v>8</v>
      </c>
      <c r="C5534">
        <v>19084</v>
      </c>
      <c r="D5534">
        <v>17232</v>
      </c>
      <c r="F5534">
        <f t="shared" si="172"/>
        <v>8</v>
      </c>
      <c r="G5534">
        <f t="shared" si="173"/>
        <v>19</v>
      </c>
    </row>
    <row r="5535" spans="1:7" x14ac:dyDescent="0.2">
      <c r="A5535" s="1">
        <v>43696</v>
      </c>
      <c r="B5535">
        <v>9</v>
      </c>
      <c r="C5535">
        <v>19675</v>
      </c>
      <c r="D5535">
        <v>17862</v>
      </c>
      <c r="F5535">
        <f t="shared" si="172"/>
        <v>8</v>
      </c>
      <c r="G5535">
        <f t="shared" si="173"/>
        <v>19</v>
      </c>
    </row>
    <row r="5536" spans="1:7" x14ac:dyDescent="0.2">
      <c r="A5536" s="1">
        <v>43696</v>
      </c>
      <c r="B5536">
        <v>10</v>
      </c>
      <c r="C5536">
        <v>20273</v>
      </c>
      <c r="D5536">
        <v>18414</v>
      </c>
      <c r="F5536">
        <f t="shared" si="172"/>
        <v>8</v>
      </c>
      <c r="G5536">
        <f t="shared" si="173"/>
        <v>19</v>
      </c>
    </row>
    <row r="5537" spans="1:7" x14ac:dyDescent="0.2">
      <c r="A5537" s="1">
        <v>43696</v>
      </c>
      <c r="B5537">
        <v>11</v>
      </c>
      <c r="C5537">
        <v>20781</v>
      </c>
      <c r="D5537">
        <v>18787</v>
      </c>
      <c r="F5537">
        <f t="shared" si="172"/>
        <v>8</v>
      </c>
      <c r="G5537">
        <f t="shared" si="173"/>
        <v>19</v>
      </c>
    </row>
    <row r="5538" spans="1:7" x14ac:dyDescent="0.2">
      <c r="A5538" s="1">
        <v>43696</v>
      </c>
      <c r="B5538">
        <v>12</v>
      </c>
      <c r="C5538">
        <v>20930</v>
      </c>
      <c r="D5538">
        <v>19131</v>
      </c>
      <c r="F5538">
        <f t="shared" si="172"/>
        <v>8</v>
      </c>
      <c r="G5538">
        <f t="shared" si="173"/>
        <v>19</v>
      </c>
    </row>
    <row r="5539" spans="1:7" x14ac:dyDescent="0.2">
      <c r="A5539" s="1">
        <v>43696</v>
      </c>
      <c r="B5539">
        <v>13</v>
      </c>
      <c r="C5539">
        <v>21148</v>
      </c>
      <c r="D5539">
        <v>19199</v>
      </c>
      <c r="F5539">
        <f t="shared" si="172"/>
        <v>8</v>
      </c>
      <c r="G5539">
        <f t="shared" si="173"/>
        <v>19</v>
      </c>
    </row>
    <row r="5540" spans="1:7" x14ac:dyDescent="0.2">
      <c r="A5540" s="1">
        <v>43696</v>
      </c>
      <c r="B5540">
        <v>14</v>
      </c>
      <c r="C5540">
        <v>21530</v>
      </c>
      <c r="D5540">
        <v>19393</v>
      </c>
      <c r="F5540">
        <f t="shared" si="172"/>
        <v>8</v>
      </c>
      <c r="G5540">
        <f t="shared" si="173"/>
        <v>19</v>
      </c>
    </row>
    <row r="5541" spans="1:7" x14ac:dyDescent="0.2">
      <c r="A5541" s="1">
        <v>43696</v>
      </c>
      <c r="B5541">
        <v>15</v>
      </c>
      <c r="C5541">
        <v>21820</v>
      </c>
      <c r="D5541">
        <v>19663</v>
      </c>
      <c r="F5541">
        <f t="shared" si="172"/>
        <v>8</v>
      </c>
      <c r="G5541">
        <f t="shared" si="173"/>
        <v>19</v>
      </c>
    </row>
    <row r="5542" spans="1:7" x14ac:dyDescent="0.2">
      <c r="A5542" s="1">
        <v>43696</v>
      </c>
      <c r="B5542">
        <v>16</v>
      </c>
      <c r="C5542">
        <v>22357</v>
      </c>
      <c r="D5542">
        <v>20149</v>
      </c>
      <c r="F5542">
        <f t="shared" si="172"/>
        <v>8</v>
      </c>
      <c r="G5542">
        <f t="shared" si="173"/>
        <v>19</v>
      </c>
    </row>
    <row r="5543" spans="1:7" x14ac:dyDescent="0.2">
      <c r="A5543" s="1">
        <v>43696</v>
      </c>
      <c r="B5543">
        <v>17</v>
      </c>
      <c r="C5543">
        <v>22669</v>
      </c>
      <c r="D5543">
        <v>20607</v>
      </c>
      <c r="F5543">
        <f t="shared" si="172"/>
        <v>8</v>
      </c>
      <c r="G5543">
        <f t="shared" si="173"/>
        <v>19</v>
      </c>
    </row>
    <row r="5544" spans="1:7" x14ac:dyDescent="0.2">
      <c r="A5544" s="1">
        <v>43696</v>
      </c>
      <c r="B5544">
        <v>18</v>
      </c>
      <c r="C5544">
        <v>22493</v>
      </c>
      <c r="D5544">
        <v>20769</v>
      </c>
      <c r="F5544">
        <f t="shared" si="172"/>
        <v>8</v>
      </c>
      <c r="G5544">
        <f t="shared" si="173"/>
        <v>19</v>
      </c>
    </row>
    <row r="5545" spans="1:7" x14ac:dyDescent="0.2">
      <c r="A5545" s="1">
        <v>43696</v>
      </c>
      <c r="B5545">
        <v>19</v>
      </c>
      <c r="C5545">
        <v>22148</v>
      </c>
      <c r="D5545">
        <v>20515</v>
      </c>
      <c r="F5545">
        <f t="shared" si="172"/>
        <v>8</v>
      </c>
      <c r="G5545">
        <f t="shared" si="173"/>
        <v>19</v>
      </c>
    </row>
    <row r="5546" spans="1:7" x14ac:dyDescent="0.2">
      <c r="A5546" s="1">
        <v>43696</v>
      </c>
      <c r="B5546">
        <v>20</v>
      </c>
      <c r="C5546">
        <v>21731</v>
      </c>
      <c r="D5546">
        <v>20020</v>
      </c>
      <c r="F5546">
        <f t="shared" si="172"/>
        <v>8</v>
      </c>
      <c r="G5546">
        <f t="shared" si="173"/>
        <v>19</v>
      </c>
    </row>
    <row r="5547" spans="1:7" x14ac:dyDescent="0.2">
      <c r="A5547" s="1">
        <v>43696</v>
      </c>
      <c r="B5547">
        <v>21</v>
      </c>
      <c r="C5547">
        <v>21080</v>
      </c>
      <c r="D5547">
        <v>19246</v>
      </c>
      <c r="F5547">
        <f t="shared" si="172"/>
        <v>8</v>
      </c>
      <c r="G5547">
        <f t="shared" si="173"/>
        <v>19</v>
      </c>
    </row>
    <row r="5548" spans="1:7" x14ac:dyDescent="0.2">
      <c r="A5548" s="1">
        <v>43696</v>
      </c>
      <c r="B5548">
        <v>22</v>
      </c>
      <c r="C5548">
        <v>19577</v>
      </c>
      <c r="D5548">
        <v>17787</v>
      </c>
      <c r="F5548">
        <f t="shared" si="172"/>
        <v>8</v>
      </c>
      <c r="G5548">
        <f t="shared" si="173"/>
        <v>19</v>
      </c>
    </row>
    <row r="5549" spans="1:7" x14ac:dyDescent="0.2">
      <c r="A5549" s="1">
        <v>43696</v>
      </c>
      <c r="B5549">
        <v>23</v>
      </c>
      <c r="C5549">
        <v>17601</v>
      </c>
      <c r="D5549">
        <v>16137</v>
      </c>
      <c r="F5549">
        <f t="shared" si="172"/>
        <v>8</v>
      </c>
      <c r="G5549">
        <f t="shared" si="173"/>
        <v>19</v>
      </c>
    </row>
    <row r="5550" spans="1:7" x14ac:dyDescent="0.2">
      <c r="A5550" s="1">
        <v>43696</v>
      </c>
      <c r="B5550">
        <v>24</v>
      </c>
      <c r="C5550">
        <v>16491</v>
      </c>
      <c r="D5550">
        <v>14839</v>
      </c>
      <c r="F5550">
        <f t="shared" si="172"/>
        <v>8</v>
      </c>
      <c r="G5550">
        <f t="shared" si="173"/>
        <v>19</v>
      </c>
    </row>
    <row r="5551" spans="1:7" x14ac:dyDescent="0.2">
      <c r="A5551" s="1">
        <v>43697</v>
      </c>
      <c r="B5551">
        <v>1</v>
      </c>
      <c r="C5551">
        <v>15652</v>
      </c>
      <c r="D5551">
        <v>13836</v>
      </c>
      <c r="F5551">
        <f t="shared" si="172"/>
        <v>8</v>
      </c>
      <c r="G5551">
        <f t="shared" si="173"/>
        <v>20</v>
      </c>
    </row>
    <row r="5552" spans="1:7" x14ac:dyDescent="0.2">
      <c r="A5552" s="1">
        <v>43697</v>
      </c>
      <c r="B5552">
        <v>2</v>
      </c>
      <c r="C5552">
        <v>15277</v>
      </c>
      <c r="D5552">
        <v>13239</v>
      </c>
      <c r="F5552">
        <f t="shared" si="172"/>
        <v>8</v>
      </c>
      <c r="G5552">
        <f t="shared" si="173"/>
        <v>20</v>
      </c>
    </row>
    <row r="5553" spans="1:7" x14ac:dyDescent="0.2">
      <c r="A5553" s="1">
        <v>43697</v>
      </c>
      <c r="B5553">
        <v>3</v>
      </c>
      <c r="C5553">
        <v>15112</v>
      </c>
      <c r="D5553">
        <v>12957</v>
      </c>
      <c r="F5553">
        <f t="shared" si="172"/>
        <v>8</v>
      </c>
      <c r="G5553">
        <f t="shared" si="173"/>
        <v>20</v>
      </c>
    </row>
    <row r="5554" spans="1:7" x14ac:dyDescent="0.2">
      <c r="A5554" s="1">
        <v>43697</v>
      </c>
      <c r="B5554">
        <v>4</v>
      </c>
      <c r="C5554">
        <v>15252</v>
      </c>
      <c r="D5554">
        <v>12930</v>
      </c>
      <c r="F5554">
        <f t="shared" si="172"/>
        <v>8</v>
      </c>
      <c r="G5554">
        <f t="shared" si="173"/>
        <v>20</v>
      </c>
    </row>
    <row r="5555" spans="1:7" x14ac:dyDescent="0.2">
      <c r="A5555" s="1">
        <v>43697</v>
      </c>
      <c r="B5555">
        <v>5</v>
      </c>
      <c r="C5555">
        <v>15552</v>
      </c>
      <c r="D5555">
        <v>13290</v>
      </c>
      <c r="F5555">
        <f t="shared" si="172"/>
        <v>8</v>
      </c>
      <c r="G5555">
        <f t="shared" si="173"/>
        <v>20</v>
      </c>
    </row>
    <row r="5556" spans="1:7" x14ac:dyDescent="0.2">
      <c r="A5556" s="1">
        <v>43697</v>
      </c>
      <c r="B5556">
        <v>6</v>
      </c>
      <c r="C5556">
        <v>16677</v>
      </c>
      <c r="D5556">
        <v>14324</v>
      </c>
      <c r="F5556">
        <f t="shared" si="172"/>
        <v>8</v>
      </c>
      <c r="G5556">
        <f t="shared" si="173"/>
        <v>20</v>
      </c>
    </row>
    <row r="5557" spans="1:7" x14ac:dyDescent="0.2">
      <c r="A5557" s="1">
        <v>43697</v>
      </c>
      <c r="B5557">
        <v>7</v>
      </c>
      <c r="C5557">
        <v>17546</v>
      </c>
      <c r="D5557">
        <v>15376</v>
      </c>
      <c r="F5557">
        <f t="shared" si="172"/>
        <v>8</v>
      </c>
      <c r="G5557">
        <f t="shared" si="173"/>
        <v>20</v>
      </c>
    </row>
    <row r="5558" spans="1:7" x14ac:dyDescent="0.2">
      <c r="A5558" s="1">
        <v>43697</v>
      </c>
      <c r="B5558">
        <v>8</v>
      </c>
      <c r="C5558">
        <v>18284</v>
      </c>
      <c r="D5558">
        <v>16184</v>
      </c>
      <c r="F5558">
        <f t="shared" si="172"/>
        <v>8</v>
      </c>
      <c r="G5558">
        <f t="shared" si="173"/>
        <v>20</v>
      </c>
    </row>
    <row r="5559" spans="1:7" x14ac:dyDescent="0.2">
      <c r="A5559" s="1">
        <v>43697</v>
      </c>
      <c r="B5559">
        <v>9</v>
      </c>
      <c r="C5559">
        <v>18898</v>
      </c>
      <c r="D5559">
        <v>16834</v>
      </c>
      <c r="F5559">
        <f t="shared" si="172"/>
        <v>8</v>
      </c>
      <c r="G5559">
        <f t="shared" si="173"/>
        <v>20</v>
      </c>
    </row>
    <row r="5560" spans="1:7" x14ac:dyDescent="0.2">
      <c r="A5560" s="1">
        <v>43697</v>
      </c>
      <c r="B5560">
        <v>10</v>
      </c>
      <c r="C5560">
        <v>19434</v>
      </c>
      <c r="D5560">
        <v>17386</v>
      </c>
      <c r="F5560">
        <f t="shared" si="172"/>
        <v>8</v>
      </c>
      <c r="G5560">
        <f t="shared" si="173"/>
        <v>20</v>
      </c>
    </row>
    <row r="5561" spans="1:7" x14ac:dyDescent="0.2">
      <c r="A5561" s="1">
        <v>43697</v>
      </c>
      <c r="B5561">
        <v>11</v>
      </c>
      <c r="C5561">
        <v>19805</v>
      </c>
      <c r="D5561">
        <v>17847</v>
      </c>
      <c r="F5561">
        <f t="shared" si="172"/>
        <v>8</v>
      </c>
      <c r="G5561">
        <f t="shared" si="173"/>
        <v>20</v>
      </c>
    </row>
    <row r="5562" spans="1:7" x14ac:dyDescent="0.2">
      <c r="A5562" s="1">
        <v>43697</v>
      </c>
      <c r="B5562">
        <v>12</v>
      </c>
      <c r="C5562">
        <v>20276</v>
      </c>
      <c r="D5562">
        <v>18324</v>
      </c>
      <c r="F5562">
        <f t="shared" si="172"/>
        <v>8</v>
      </c>
      <c r="G5562">
        <f t="shared" si="173"/>
        <v>20</v>
      </c>
    </row>
    <row r="5563" spans="1:7" x14ac:dyDescent="0.2">
      <c r="A5563" s="1">
        <v>43697</v>
      </c>
      <c r="B5563">
        <v>13</v>
      </c>
      <c r="C5563">
        <v>21267</v>
      </c>
      <c r="D5563">
        <v>19221</v>
      </c>
      <c r="F5563">
        <f t="shared" si="172"/>
        <v>8</v>
      </c>
      <c r="G5563">
        <f t="shared" si="173"/>
        <v>20</v>
      </c>
    </row>
    <row r="5564" spans="1:7" x14ac:dyDescent="0.2">
      <c r="A5564" s="1">
        <v>43697</v>
      </c>
      <c r="B5564">
        <v>14</v>
      </c>
      <c r="C5564">
        <v>21817</v>
      </c>
      <c r="D5564">
        <v>19723</v>
      </c>
      <c r="F5564">
        <f t="shared" si="172"/>
        <v>8</v>
      </c>
      <c r="G5564">
        <f t="shared" si="173"/>
        <v>20</v>
      </c>
    </row>
    <row r="5565" spans="1:7" x14ac:dyDescent="0.2">
      <c r="A5565" s="1">
        <v>43697</v>
      </c>
      <c r="B5565">
        <v>15</v>
      </c>
      <c r="C5565">
        <v>22347</v>
      </c>
      <c r="D5565">
        <v>20154</v>
      </c>
      <c r="F5565">
        <f t="shared" si="172"/>
        <v>8</v>
      </c>
      <c r="G5565">
        <f t="shared" si="173"/>
        <v>20</v>
      </c>
    </row>
    <row r="5566" spans="1:7" x14ac:dyDescent="0.2">
      <c r="A5566" s="1">
        <v>43697</v>
      </c>
      <c r="B5566">
        <v>16</v>
      </c>
      <c r="C5566">
        <v>22706</v>
      </c>
      <c r="D5566">
        <v>20614</v>
      </c>
      <c r="F5566">
        <f t="shared" si="172"/>
        <v>8</v>
      </c>
      <c r="G5566">
        <f t="shared" si="173"/>
        <v>20</v>
      </c>
    </row>
    <row r="5567" spans="1:7" x14ac:dyDescent="0.2">
      <c r="A5567" s="1">
        <v>43697</v>
      </c>
      <c r="B5567">
        <v>17</v>
      </c>
      <c r="C5567">
        <v>23056</v>
      </c>
      <c r="D5567">
        <v>21145</v>
      </c>
      <c r="F5567">
        <f t="shared" si="172"/>
        <v>8</v>
      </c>
      <c r="G5567">
        <f t="shared" si="173"/>
        <v>20</v>
      </c>
    </row>
    <row r="5568" spans="1:7" x14ac:dyDescent="0.2">
      <c r="A5568" s="1">
        <v>43697</v>
      </c>
      <c r="B5568">
        <v>18</v>
      </c>
      <c r="C5568">
        <v>22665</v>
      </c>
      <c r="D5568">
        <v>20988</v>
      </c>
      <c r="F5568">
        <f t="shared" si="172"/>
        <v>8</v>
      </c>
      <c r="G5568">
        <f t="shared" si="173"/>
        <v>20</v>
      </c>
    </row>
    <row r="5569" spans="1:7" x14ac:dyDescent="0.2">
      <c r="A5569" s="1">
        <v>43697</v>
      </c>
      <c r="B5569">
        <v>19</v>
      </c>
      <c r="C5569">
        <v>22083</v>
      </c>
      <c r="D5569">
        <v>20575</v>
      </c>
      <c r="F5569">
        <f t="shared" si="172"/>
        <v>8</v>
      </c>
      <c r="G5569">
        <f t="shared" si="173"/>
        <v>20</v>
      </c>
    </row>
    <row r="5570" spans="1:7" x14ac:dyDescent="0.2">
      <c r="A5570" s="1">
        <v>43697</v>
      </c>
      <c r="B5570">
        <v>20</v>
      </c>
      <c r="C5570">
        <v>21856</v>
      </c>
      <c r="D5570">
        <v>20334</v>
      </c>
      <c r="F5570">
        <f t="shared" si="172"/>
        <v>8</v>
      </c>
      <c r="G5570">
        <f t="shared" si="173"/>
        <v>20</v>
      </c>
    </row>
    <row r="5571" spans="1:7" x14ac:dyDescent="0.2">
      <c r="A5571" s="1">
        <v>43697</v>
      </c>
      <c r="B5571">
        <v>21</v>
      </c>
      <c r="C5571">
        <v>21759</v>
      </c>
      <c r="D5571">
        <v>19834</v>
      </c>
      <c r="F5571">
        <f t="shared" si="172"/>
        <v>8</v>
      </c>
      <c r="G5571">
        <f t="shared" si="173"/>
        <v>20</v>
      </c>
    </row>
    <row r="5572" spans="1:7" x14ac:dyDescent="0.2">
      <c r="A5572" s="1">
        <v>43697</v>
      </c>
      <c r="B5572">
        <v>22</v>
      </c>
      <c r="C5572">
        <v>20378</v>
      </c>
      <c r="D5572">
        <v>18571</v>
      </c>
      <c r="F5572">
        <f t="shared" si="172"/>
        <v>8</v>
      </c>
      <c r="G5572">
        <f t="shared" si="173"/>
        <v>20</v>
      </c>
    </row>
    <row r="5573" spans="1:7" x14ac:dyDescent="0.2">
      <c r="A5573" s="1">
        <v>43697</v>
      </c>
      <c r="B5573">
        <v>23</v>
      </c>
      <c r="C5573">
        <v>18943</v>
      </c>
      <c r="D5573">
        <v>17078</v>
      </c>
      <c r="F5573">
        <f t="shared" si="172"/>
        <v>8</v>
      </c>
      <c r="G5573">
        <f t="shared" si="173"/>
        <v>20</v>
      </c>
    </row>
    <row r="5574" spans="1:7" x14ac:dyDescent="0.2">
      <c r="A5574" s="1">
        <v>43697</v>
      </c>
      <c r="B5574">
        <v>24</v>
      </c>
      <c r="C5574">
        <v>17681</v>
      </c>
      <c r="D5574">
        <v>15853</v>
      </c>
      <c r="F5574">
        <f t="shared" si="172"/>
        <v>8</v>
      </c>
      <c r="G5574">
        <f t="shared" si="173"/>
        <v>20</v>
      </c>
    </row>
    <row r="5575" spans="1:7" x14ac:dyDescent="0.2">
      <c r="A5575" s="1">
        <v>43698</v>
      </c>
      <c r="B5575">
        <v>1</v>
      </c>
      <c r="C5575">
        <v>16936</v>
      </c>
      <c r="D5575">
        <v>14997</v>
      </c>
      <c r="F5575">
        <f t="shared" si="172"/>
        <v>8</v>
      </c>
      <c r="G5575">
        <f t="shared" si="173"/>
        <v>21</v>
      </c>
    </row>
    <row r="5576" spans="1:7" x14ac:dyDescent="0.2">
      <c r="A5576" s="1">
        <v>43698</v>
      </c>
      <c r="B5576">
        <v>2</v>
      </c>
      <c r="C5576">
        <v>16464</v>
      </c>
      <c r="D5576">
        <v>14448</v>
      </c>
      <c r="F5576">
        <f t="shared" ref="F5576:F5639" si="174">MONTH(A5576)</f>
        <v>8</v>
      </c>
      <c r="G5576">
        <f t="shared" ref="G5576:G5639" si="175">DAY(A5576)</f>
        <v>21</v>
      </c>
    </row>
    <row r="5577" spans="1:7" x14ac:dyDescent="0.2">
      <c r="A5577" s="1">
        <v>43698</v>
      </c>
      <c r="B5577">
        <v>3</v>
      </c>
      <c r="C5577">
        <v>16084</v>
      </c>
      <c r="D5577">
        <v>14050</v>
      </c>
      <c r="F5577">
        <f t="shared" si="174"/>
        <v>8</v>
      </c>
      <c r="G5577">
        <f t="shared" si="175"/>
        <v>21</v>
      </c>
    </row>
    <row r="5578" spans="1:7" x14ac:dyDescent="0.2">
      <c r="A5578" s="1">
        <v>43698</v>
      </c>
      <c r="B5578">
        <v>4</v>
      </c>
      <c r="C5578">
        <v>16010</v>
      </c>
      <c r="D5578">
        <v>13958</v>
      </c>
      <c r="F5578">
        <f t="shared" si="174"/>
        <v>8</v>
      </c>
      <c r="G5578">
        <f t="shared" si="175"/>
        <v>21</v>
      </c>
    </row>
    <row r="5579" spans="1:7" x14ac:dyDescent="0.2">
      <c r="A5579" s="1">
        <v>43698</v>
      </c>
      <c r="B5579">
        <v>5</v>
      </c>
      <c r="C5579">
        <v>16436</v>
      </c>
      <c r="D5579">
        <v>14290</v>
      </c>
      <c r="F5579">
        <f t="shared" si="174"/>
        <v>8</v>
      </c>
      <c r="G5579">
        <f t="shared" si="175"/>
        <v>21</v>
      </c>
    </row>
    <row r="5580" spans="1:7" x14ac:dyDescent="0.2">
      <c r="A5580" s="1">
        <v>43698</v>
      </c>
      <c r="B5580">
        <v>6</v>
      </c>
      <c r="C5580">
        <v>17598</v>
      </c>
      <c r="D5580">
        <v>15402</v>
      </c>
      <c r="F5580">
        <f t="shared" si="174"/>
        <v>8</v>
      </c>
      <c r="G5580">
        <f t="shared" si="175"/>
        <v>21</v>
      </c>
    </row>
    <row r="5581" spans="1:7" x14ac:dyDescent="0.2">
      <c r="A5581" s="1">
        <v>43698</v>
      </c>
      <c r="B5581">
        <v>7</v>
      </c>
      <c r="C5581">
        <v>18565</v>
      </c>
      <c r="D5581">
        <v>16563</v>
      </c>
      <c r="F5581">
        <f t="shared" si="174"/>
        <v>8</v>
      </c>
      <c r="G5581">
        <f t="shared" si="175"/>
        <v>21</v>
      </c>
    </row>
    <row r="5582" spans="1:7" x14ac:dyDescent="0.2">
      <c r="A5582" s="1">
        <v>43698</v>
      </c>
      <c r="B5582">
        <v>8</v>
      </c>
      <c r="C5582">
        <v>19663</v>
      </c>
      <c r="D5582">
        <v>17694</v>
      </c>
      <c r="F5582">
        <f t="shared" si="174"/>
        <v>8</v>
      </c>
      <c r="G5582">
        <f t="shared" si="175"/>
        <v>21</v>
      </c>
    </row>
    <row r="5583" spans="1:7" x14ac:dyDescent="0.2">
      <c r="A5583" s="1">
        <v>43698</v>
      </c>
      <c r="B5583">
        <v>9</v>
      </c>
      <c r="C5583">
        <v>20544</v>
      </c>
      <c r="D5583">
        <v>18573</v>
      </c>
      <c r="F5583">
        <f t="shared" si="174"/>
        <v>8</v>
      </c>
      <c r="G5583">
        <f t="shared" si="175"/>
        <v>21</v>
      </c>
    </row>
    <row r="5584" spans="1:7" x14ac:dyDescent="0.2">
      <c r="A5584" s="1">
        <v>43698</v>
      </c>
      <c r="B5584">
        <v>10</v>
      </c>
      <c r="C5584">
        <v>21245</v>
      </c>
      <c r="D5584">
        <v>19311</v>
      </c>
      <c r="F5584">
        <f t="shared" si="174"/>
        <v>8</v>
      </c>
      <c r="G5584">
        <f t="shared" si="175"/>
        <v>21</v>
      </c>
    </row>
    <row r="5585" spans="1:7" x14ac:dyDescent="0.2">
      <c r="A5585" s="1">
        <v>43698</v>
      </c>
      <c r="B5585">
        <v>11</v>
      </c>
      <c r="C5585">
        <v>21492</v>
      </c>
      <c r="D5585">
        <v>19661</v>
      </c>
      <c r="F5585">
        <f t="shared" si="174"/>
        <v>8</v>
      </c>
      <c r="G5585">
        <f t="shared" si="175"/>
        <v>21</v>
      </c>
    </row>
    <row r="5586" spans="1:7" x14ac:dyDescent="0.2">
      <c r="A5586" s="1">
        <v>43698</v>
      </c>
      <c r="B5586">
        <v>12</v>
      </c>
      <c r="C5586">
        <v>21755</v>
      </c>
      <c r="D5586">
        <v>20182</v>
      </c>
      <c r="F5586">
        <f t="shared" si="174"/>
        <v>8</v>
      </c>
      <c r="G5586">
        <f t="shared" si="175"/>
        <v>21</v>
      </c>
    </row>
    <row r="5587" spans="1:7" x14ac:dyDescent="0.2">
      <c r="A5587" s="1">
        <v>43698</v>
      </c>
      <c r="B5587">
        <v>13</v>
      </c>
      <c r="C5587">
        <v>22179</v>
      </c>
      <c r="D5587">
        <v>20643</v>
      </c>
      <c r="F5587">
        <f t="shared" si="174"/>
        <v>8</v>
      </c>
      <c r="G5587">
        <f t="shared" si="175"/>
        <v>21</v>
      </c>
    </row>
    <row r="5588" spans="1:7" x14ac:dyDescent="0.2">
      <c r="A5588" s="1">
        <v>43698</v>
      </c>
      <c r="B5588">
        <v>14</v>
      </c>
      <c r="C5588">
        <v>21955</v>
      </c>
      <c r="D5588">
        <v>20782</v>
      </c>
      <c r="F5588">
        <f t="shared" si="174"/>
        <v>8</v>
      </c>
      <c r="G5588">
        <f t="shared" si="175"/>
        <v>21</v>
      </c>
    </row>
    <row r="5589" spans="1:7" x14ac:dyDescent="0.2">
      <c r="A5589" s="1">
        <v>43698</v>
      </c>
      <c r="B5589">
        <v>15</v>
      </c>
      <c r="C5589">
        <v>22581</v>
      </c>
      <c r="D5589">
        <v>21105</v>
      </c>
      <c r="F5589">
        <f t="shared" si="174"/>
        <v>8</v>
      </c>
      <c r="G5589">
        <f t="shared" si="175"/>
        <v>21</v>
      </c>
    </row>
    <row r="5590" spans="1:7" x14ac:dyDescent="0.2">
      <c r="A5590" s="1">
        <v>43698</v>
      </c>
      <c r="B5590">
        <v>16</v>
      </c>
      <c r="C5590">
        <v>22793</v>
      </c>
      <c r="D5590">
        <v>21141</v>
      </c>
      <c r="F5590">
        <f t="shared" si="174"/>
        <v>8</v>
      </c>
      <c r="G5590">
        <f t="shared" si="175"/>
        <v>21</v>
      </c>
    </row>
    <row r="5591" spans="1:7" x14ac:dyDescent="0.2">
      <c r="A5591" s="1">
        <v>43698</v>
      </c>
      <c r="B5591">
        <v>17</v>
      </c>
      <c r="C5591">
        <v>23189</v>
      </c>
      <c r="D5591">
        <v>21354</v>
      </c>
      <c r="F5591">
        <f t="shared" si="174"/>
        <v>8</v>
      </c>
      <c r="G5591">
        <f t="shared" si="175"/>
        <v>21</v>
      </c>
    </row>
    <row r="5592" spans="1:7" x14ac:dyDescent="0.2">
      <c r="A5592" s="1">
        <v>43698</v>
      </c>
      <c r="B5592">
        <v>18</v>
      </c>
      <c r="C5592">
        <v>22593</v>
      </c>
      <c r="D5592">
        <v>21082</v>
      </c>
      <c r="F5592">
        <f t="shared" si="174"/>
        <v>8</v>
      </c>
      <c r="G5592">
        <f t="shared" si="175"/>
        <v>21</v>
      </c>
    </row>
    <row r="5593" spans="1:7" x14ac:dyDescent="0.2">
      <c r="A5593" s="1">
        <v>43698</v>
      </c>
      <c r="B5593">
        <v>19</v>
      </c>
      <c r="C5593">
        <v>22046</v>
      </c>
      <c r="D5593">
        <v>20722</v>
      </c>
      <c r="F5593">
        <f t="shared" si="174"/>
        <v>8</v>
      </c>
      <c r="G5593">
        <f t="shared" si="175"/>
        <v>21</v>
      </c>
    </row>
    <row r="5594" spans="1:7" x14ac:dyDescent="0.2">
      <c r="A5594" s="1">
        <v>43698</v>
      </c>
      <c r="B5594">
        <v>20</v>
      </c>
      <c r="C5594">
        <v>22346</v>
      </c>
      <c r="D5594">
        <v>20885</v>
      </c>
      <c r="F5594">
        <f t="shared" si="174"/>
        <v>8</v>
      </c>
      <c r="G5594">
        <f t="shared" si="175"/>
        <v>21</v>
      </c>
    </row>
    <row r="5595" spans="1:7" x14ac:dyDescent="0.2">
      <c r="A5595" s="1">
        <v>43698</v>
      </c>
      <c r="B5595">
        <v>21</v>
      </c>
      <c r="C5595">
        <v>21972</v>
      </c>
      <c r="D5595">
        <v>20274</v>
      </c>
      <c r="F5595">
        <f t="shared" si="174"/>
        <v>8</v>
      </c>
      <c r="G5595">
        <f t="shared" si="175"/>
        <v>21</v>
      </c>
    </row>
    <row r="5596" spans="1:7" x14ac:dyDescent="0.2">
      <c r="A5596" s="1">
        <v>43698</v>
      </c>
      <c r="B5596">
        <v>22</v>
      </c>
      <c r="C5596">
        <v>20589</v>
      </c>
      <c r="D5596">
        <v>18785</v>
      </c>
      <c r="F5596">
        <f t="shared" si="174"/>
        <v>8</v>
      </c>
      <c r="G5596">
        <f t="shared" si="175"/>
        <v>21</v>
      </c>
    </row>
    <row r="5597" spans="1:7" x14ac:dyDescent="0.2">
      <c r="A5597" s="1">
        <v>43698</v>
      </c>
      <c r="B5597">
        <v>23</v>
      </c>
      <c r="C5597">
        <v>18769</v>
      </c>
      <c r="D5597">
        <v>17216</v>
      </c>
      <c r="F5597">
        <f t="shared" si="174"/>
        <v>8</v>
      </c>
      <c r="G5597">
        <f t="shared" si="175"/>
        <v>21</v>
      </c>
    </row>
    <row r="5598" spans="1:7" x14ac:dyDescent="0.2">
      <c r="A5598" s="1">
        <v>43698</v>
      </c>
      <c r="B5598">
        <v>24</v>
      </c>
      <c r="C5598">
        <v>17571</v>
      </c>
      <c r="D5598">
        <v>15745</v>
      </c>
      <c r="F5598">
        <f t="shared" si="174"/>
        <v>8</v>
      </c>
      <c r="G5598">
        <f t="shared" si="175"/>
        <v>21</v>
      </c>
    </row>
    <row r="5599" spans="1:7" x14ac:dyDescent="0.2">
      <c r="A5599" s="1">
        <v>43699</v>
      </c>
      <c r="B5599">
        <v>1</v>
      </c>
      <c r="C5599">
        <v>16600</v>
      </c>
      <c r="D5599">
        <v>14665</v>
      </c>
      <c r="F5599">
        <f t="shared" si="174"/>
        <v>8</v>
      </c>
      <c r="G5599">
        <f t="shared" si="175"/>
        <v>22</v>
      </c>
    </row>
    <row r="5600" spans="1:7" x14ac:dyDescent="0.2">
      <c r="A5600" s="1">
        <v>43699</v>
      </c>
      <c r="B5600">
        <v>2</v>
      </c>
      <c r="C5600">
        <v>15856</v>
      </c>
      <c r="D5600">
        <v>13889</v>
      </c>
      <c r="F5600">
        <f t="shared" si="174"/>
        <v>8</v>
      </c>
      <c r="G5600">
        <f t="shared" si="175"/>
        <v>22</v>
      </c>
    </row>
    <row r="5601" spans="1:7" x14ac:dyDescent="0.2">
      <c r="A5601" s="1">
        <v>43699</v>
      </c>
      <c r="B5601">
        <v>3</v>
      </c>
      <c r="C5601">
        <v>15451</v>
      </c>
      <c r="D5601">
        <v>13400</v>
      </c>
      <c r="F5601">
        <f t="shared" si="174"/>
        <v>8</v>
      </c>
      <c r="G5601">
        <f t="shared" si="175"/>
        <v>22</v>
      </c>
    </row>
    <row r="5602" spans="1:7" x14ac:dyDescent="0.2">
      <c r="A5602" s="1">
        <v>43699</v>
      </c>
      <c r="B5602">
        <v>4</v>
      </c>
      <c r="C5602">
        <v>15210</v>
      </c>
      <c r="D5602">
        <v>13204</v>
      </c>
      <c r="F5602">
        <f t="shared" si="174"/>
        <v>8</v>
      </c>
      <c r="G5602">
        <f t="shared" si="175"/>
        <v>22</v>
      </c>
    </row>
    <row r="5603" spans="1:7" x14ac:dyDescent="0.2">
      <c r="A5603" s="1">
        <v>43699</v>
      </c>
      <c r="B5603">
        <v>5</v>
      </c>
      <c r="C5603">
        <v>15575</v>
      </c>
      <c r="D5603">
        <v>13517</v>
      </c>
      <c r="F5603">
        <f t="shared" si="174"/>
        <v>8</v>
      </c>
      <c r="G5603">
        <f t="shared" si="175"/>
        <v>22</v>
      </c>
    </row>
    <row r="5604" spans="1:7" x14ac:dyDescent="0.2">
      <c r="A5604" s="1">
        <v>43699</v>
      </c>
      <c r="B5604">
        <v>6</v>
      </c>
      <c r="C5604">
        <v>16654</v>
      </c>
      <c r="D5604">
        <v>14452</v>
      </c>
      <c r="F5604">
        <f t="shared" si="174"/>
        <v>8</v>
      </c>
      <c r="G5604">
        <f t="shared" si="175"/>
        <v>22</v>
      </c>
    </row>
    <row r="5605" spans="1:7" x14ac:dyDescent="0.2">
      <c r="A5605" s="1">
        <v>43699</v>
      </c>
      <c r="B5605">
        <v>7</v>
      </c>
      <c r="C5605">
        <v>17412</v>
      </c>
      <c r="D5605">
        <v>15350</v>
      </c>
      <c r="F5605">
        <f t="shared" si="174"/>
        <v>8</v>
      </c>
      <c r="G5605">
        <f t="shared" si="175"/>
        <v>22</v>
      </c>
    </row>
    <row r="5606" spans="1:7" x14ac:dyDescent="0.2">
      <c r="A5606" s="1">
        <v>43699</v>
      </c>
      <c r="B5606">
        <v>8</v>
      </c>
      <c r="C5606">
        <v>18042</v>
      </c>
      <c r="D5606">
        <v>16037</v>
      </c>
      <c r="F5606">
        <f t="shared" si="174"/>
        <v>8</v>
      </c>
      <c r="G5606">
        <f t="shared" si="175"/>
        <v>22</v>
      </c>
    </row>
    <row r="5607" spans="1:7" x14ac:dyDescent="0.2">
      <c r="A5607" s="1">
        <v>43699</v>
      </c>
      <c r="B5607">
        <v>9</v>
      </c>
      <c r="C5607">
        <v>18368</v>
      </c>
      <c r="D5607">
        <v>16279</v>
      </c>
      <c r="F5607">
        <f t="shared" si="174"/>
        <v>8</v>
      </c>
      <c r="G5607">
        <f t="shared" si="175"/>
        <v>22</v>
      </c>
    </row>
    <row r="5608" spans="1:7" x14ac:dyDescent="0.2">
      <c r="A5608" s="1">
        <v>43699</v>
      </c>
      <c r="B5608">
        <v>10</v>
      </c>
      <c r="C5608">
        <v>18808</v>
      </c>
      <c r="D5608">
        <v>16582</v>
      </c>
      <c r="F5608">
        <f t="shared" si="174"/>
        <v>8</v>
      </c>
      <c r="G5608">
        <f t="shared" si="175"/>
        <v>22</v>
      </c>
    </row>
    <row r="5609" spans="1:7" x14ac:dyDescent="0.2">
      <c r="A5609" s="1">
        <v>43699</v>
      </c>
      <c r="B5609">
        <v>11</v>
      </c>
      <c r="C5609">
        <v>19197</v>
      </c>
      <c r="D5609">
        <v>16975</v>
      </c>
      <c r="F5609">
        <f t="shared" si="174"/>
        <v>8</v>
      </c>
      <c r="G5609">
        <f t="shared" si="175"/>
        <v>22</v>
      </c>
    </row>
    <row r="5610" spans="1:7" x14ac:dyDescent="0.2">
      <c r="A5610" s="1">
        <v>43699</v>
      </c>
      <c r="B5610">
        <v>12</v>
      </c>
      <c r="C5610">
        <v>19293</v>
      </c>
      <c r="D5610">
        <v>17079</v>
      </c>
      <c r="F5610">
        <f t="shared" si="174"/>
        <v>8</v>
      </c>
      <c r="G5610">
        <f t="shared" si="175"/>
        <v>22</v>
      </c>
    </row>
    <row r="5611" spans="1:7" x14ac:dyDescent="0.2">
      <c r="A5611" s="1">
        <v>43699</v>
      </c>
      <c r="B5611">
        <v>13</v>
      </c>
      <c r="C5611">
        <v>19446</v>
      </c>
      <c r="D5611">
        <v>17232</v>
      </c>
      <c r="F5611">
        <f t="shared" si="174"/>
        <v>8</v>
      </c>
      <c r="G5611">
        <f t="shared" si="175"/>
        <v>22</v>
      </c>
    </row>
    <row r="5612" spans="1:7" x14ac:dyDescent="0.2">
      <c r="A5612" s="1">
        <v>43699</v>
      </c>
      <c r="B5612">
        <v>14</v>
      </c>
      <c r="C5612">
        <v>19580</v>
      </c>
      <c r="D5612">
        <v>17394</v>
      </c>
      <c r="F5612">
        <f t="shared" si="174"/>
        <v>8</v>
      </c>
      <c r="G5612">
        <f t="shared" si="175"/>
        <v>22</v>
      </c>
    </row>
    <row r="5613" spans="1:7" x14ac:dyDescent="0.2">
      <c r="A5613" s="1">
        <v>43699</v>
      </c>
      <c r="B5613">
        <v>15</v>
      </c>
      <c r="C5613">
        <v>19812</v>
      </c>
      <c r="D5613">
        <v>17517</v>
      </c>
      <c r="F5613">
        <f t="shared" si="174"/>
        <v>8</v>
      </c>
      <c r="G5613">
        <f t="shared" si="175"/>
        <v>22</v>
      </c>
    </row>
    <row r="5614" spans="1:7" x14ac:dyDescent="0.2">
      <c r="A5614" s="1">
        <v>43699</v>
      </c>
      <c r="B5614">
        <v>16</v>
      </c>
      <c r="C5614">
        <v>20353</v>
      </c>
      <c r="D5614">
        <v>18083</v>
      </c>
      <c r="F5614">
        <f t="shared" si="174"/>
        <v>8</v>
      </c>
      <c r="G5614">
        <f t="shared" si="175"/>
        <v>22</v>
      </c>
    </row>
    <row r="5615" spans="1:7" x14ac:dyDescent="0.2">
      <c r="A5615" s="1">
        <v>43699</v>
      </c>
      <c r="B5615">
        <v>17</v>
      </c>
      <c r="C5615">
        <v>20540</v>
      </c>
      <c r="D5615">
        <v>18275</v>
      </c>
      <c r="F5615">
        <f t="shared" si="174"/>
        <v>8</v>
      </c>
      <c r="G5615">
        <f t="shared" si="175"/>
        <v>22</v>
      </c>
    </row>
    <row r="5616" spans="1:7" x14ac:dyDescent="0.2">
      <c r="A5616" s="1">
        <v>43699</v>
      </c>
      <c r="B5616">
        <v>18</v>
      </c>
      <c r="C5616">
        <v>20514</v>
      </c>
      <c r="D5616">
        <v>18333</v>
      </c>
      <c r="F5616">
        <f t="shared" si="174"/>
        <v>8</v>
      </c>
      <c r="G5616">
        <f t="shared" si="175"/>
        <v>22</v>
      </c>
    </row>
    <row r="5617" spans="1:7" x14ac:dyDescent="0.2">
      <c r="A5617" s="1">
        <v>43699</v>
      </c>
      <c r="B5617">
        <v>19</v>
      </c>
      <c r="C5617">
        <v>20125</v>
      </c>
      <c r="D5617">
        <v>17971</v>
      </c>
      <c r="F5617">
        <f t="shared" si="174"/>
        <v>8</v>
      </c>
      <c r="G5617">
        <f t="shared" si="175"/>
        <v>22</v>
      </c>
    </row>
    <row r="5618" spans="1:7" x14ac:dyDescent="0.2">
      <c r="A5618" s="1">
        <v>43699</v>
      </c>
      <c r="B5618">
        <v>20</v>
      </c>
      <c r="C5618">
        <v>19434</v>
      </c>
      <c r="D5618">
        <v>17681</v>
      </c>
      <c r="F5618">
        <f t="shared" si="174"/>
        <v>8</v>
      </c>
      <c r="G5618">
        <f t="shared" si="175"/>
        <v>22</v>
      </c>
    </row>
    <row r="5619" spans="1:7" x14ac:dyDescent="0.2">
      <c r="A5619" s="1">
        <v>43699</v>
      </c>
      <c r="B5619">
        <v>21</v>
      </c>
      <c r="C5619">
        <v>19230</v>
      </c>
      <c r="D5619">
        <v>17399</v>
      </c>
      <c r="F5619">
        <f t="shared" si="174"/>
        <v>8</v>
      </c>
      <c r="G5619">
        <f t="shared" si="175"/>
        <v>22</v>
      </c>
    </row>
    <row r="5620" spans="1:7" x14ac:dyDescent="0.2">
      <c r="A5620" s="1">
        <v>43699</v>
      </c>
      <c r="B5620">
        <v>22</v>
      </c>
      <c r="C5620">
        <v>18029</v>
      </c>
      <c r="D5620">
        <v>16137</v>
      </c>
      <c r="F5620">
        <f t="shared" si="174"/>
        <v>8</v>
      </c>
      <c r="G5620">
        <f t="shared" si="175"/>
        <v>22</v>
      </c>
    </row>
    <row r="5621" spans="1:7" x14ac:dyDescent="0.2">
      <c r="A5621" s="1">
        <v>43699</v>
      </c>
      <c r="B5621">
        <v>23</v>
      </c>
      <c r="C5621">
        <v>16555</v>
      </c>
      <c r="D5621">
        <v>14718</v>
      </c>
      <c r="F5621">
        <f t="shared" si="174"/>
        <v>8</v>
      </c>
      <c r="G5621">
        <f t="shared" si="175"/>
        <v>22</v>
      </c>
    </row>
    <row r="5622" spans="1:7" x14ac:dyDescent="0.2">
      <c r="A5622" s="1">
        <v>43699</v>
      </c>
      <c r="B5622">
        <v>24</v>
      </c>
      <c r="C5622">
        <v>15598</v>
      </c>
      <c r="D5622">
        <v>13609</v>
      </c>
      <c r="F5622">
        <f t="shared" si="174"/>
        <v>8</v>
      </c>
      <c r="G5622">
        <f t="shared" si="175"/>
        <v>22</v>
      </c>
    </row>
    <row r="5623" spans="1:7" x14ac:dyDescent="0.2">
      <c r="A5623" s="1">
        <v>43700</v>
      </c>
      <c r="B5623">
        <v>1</v>
      </c>
      <c r="C5623">
        <v>15237</v>
      </c>
      <c r="D5623">
        <v>12976</v>
      </c>
      <c r="F5623">
        <f t="shared" si="174"/>
        <v>8</v>
      </c>
      <c r="G5623">
        <f t="shared" si="175"/>
        <v>23</v>
      </c>
    </row>
    <row r="5624" spans="1:7" x14ac:dyDescent="0.2">
      <c r="A5624" s="1">
        <v>43700</v>
      </c>
      <c r="B5624">
        <v>2</v>
      </c>
      <c r="C5624">
        <v>14756</v>
      </c>
      <c r="D5624">
        <v>12544</v>
      </c>
      <c r="F5624">
        <f t="shared" si="174"/>
        <v>8</v>
      </c>
      <c r="G5624">
        <f t="shared" si="175"/>
        <v>23</v>
      </c>
    </row>
    <row r="5625" spans="1:7" x14ac:dyDescent="0.2">
      <c r="A5625" s="1">
        <v>43700</v>
      </c>
      <c r="B5625">
        <v>3</v>
      </c>
      <c r="C5625">
        <v>14770</v>
      </c>
      <c r="D5625">
        <v>12340</v>
      </c>
      <c r="F5625">
        <f t="shared" si="174"/>
        <v>8</v>
      </c>
      <c r="G5625">
        <f t="shared" si="175"/>
        <v>23</v>
      </c>
    </row>
    <row r="5626" spans="1:7" x14ac:dyDescent="0.2">
      <c r="A5626" s="1">
        <v>43700</v>
      </c>
      <c r="B5626">
        <v>4</v>
      </c>
      <c r="C5626">
        <v>14632</v>
      </c>
      <c r="D5626">
        <v>12311</v>
      </c>
      <c r="F5626">
        <f t="shared" si="174"/>
        <v>8</v>
      </c>
      <c r="G5626">
        <f t="shared" si="175"/>
        <v>23</v>
      </c>
    </row>
    <row r="5627" spans="1:7" x14ac:dyDescent="0.2">
      <c r="A5627" s="1">
        <v>43700</v>
      </c>
      <c r="B5627">
        <v>5</v>
      </c>
      <c r="C5627">
        <v>15023</v>
      </c>
      <c r="D5627">
        <v>12674</v>
      </c>
      <c r="F5627">
        <f t="shared" si="174"/>
        <v>8</v>
      </c>
      <c r="G5627">
        <f t="shared" si="175"/>
        <v>23</v>
      </c>
    </row>
    <row r="5628" spans="1:7" x14ac:dyDescent="0.2">
      <c r="A5628" s="1">
        <v>43700</v>
      </c>
      <c r="B5628">
        <v>6</v>
      </c>
      <c r="C5628">
        <v>15577</v>
      </c>
      <c r="D5628">
        <v>13532</v>
      </c>
      <c r="F5628">
        <f t="shared" si="174"/>
        <v>8</v>
      </c>
      <c r="G5628">
        <f t="shared" si="175"/>
        <v>23</v>
      </c>
    </row>
    <row r="5629" spans="1:7" x14ac:dyDescent="0.2">
      <c r="A5629" s="1">
        <v>43700</v>
      </c>
      <c r="B5629">
        <v>7</v>
      </c>
      <c r="C5629">
        <v>16412</v>
      </c>
      <c r="D5629">
        <v>14350</v>
      </c>
      <c r="F5629">
        <f t="shared" si="174"/>
        <v>8</v>
      </c>
      <c r="G5629">
        <f t="shared" si="175"/>
        <v>23</v>
      </c>
    </row>
    <row r="5630" spans="1:7" x14ac:dyDescent="0.2">
      <c r="A5630" s="1">
        <v>43700</v>
      </c>
      <c r="B5630">
        <v>8</v>
      </c>
      <c r="C5630">
        <v>17265</v>
      </c>
      <c r="D5630">
        <v>15057</v>
      </c>
      <c r="F5630">
        <f t="shared" si="174"/>
        <v>8</v>
      </c>
      <c r="G5630">
        <f t="shared" si="175"/>
        <v>23</v>
      </c>
    </row>
    <row r="5631" spans="1:7" x14ac:dyDescent="0.2">
      <c r="A5631" s="1">
        <v>43700</v>
      </c>
      <c r="B5631">
        <v>9</v>
      </c>
      <c r="C5631">
        <v>17536</v>
      </c>
      <c r="D5631">
        <v>15282</v>
      </c>
      <c r="F5631">
        <f t="shared" si="174"/>
        <v>8</v>
      </c>
      <c r="G5631">
        <f t="shared" si="175"/>
        <v>23</v>
      </c>
    </row>
    <row r="5632" spans="1:7" x14ac:dyDescent="0.2">
      <c r="A5632" s="1">
        <v>43700</v>
      </c>
      <c r="B5632">
        <v>10</v>
      </c>
      <c r="C5632">
        <v>17917</v>
      </c>
      <c r="D5632">
        <v>15666</v>
      </c>
      <c r="F5632">
        <f t="shared" si="174"/>
        <v>8</v>
      </c>
      <c r="G5632">
        <f t="shared" si="175"/>
        <v>23</v>
      </c>
    </row>
    <row r="5633" spans="1:7" x14ac:dyDescent="0.2">
      <c r="A5633" s="1">
        <v>43700</v>
      </c>
      <c r="B5633">
        <v>11</v>
      </c>
      <c r="C5633">
        <v>17996</v>
      </c>
      <c r="D5633">
        <v>15745</v>
      </c>
      <c r="F5633">
        <f t="shared" si="174"/>
        <v>8</v>
      </c>
      <c r="G5633">
        <f t="shared" si="175"/>
        <v>23</v>
      </c>
    </row>
    <row r="5634" spans="1:7" x14ac:dyDescent="0.2">
      <c r="A5634" s="1">
        <v>43700</v>
      </c>
      <c r="B5634">
        <v>12</v>
      </c>
      <c r="C5634">
        <v>18197</v>
      </c>
      <c r="D5634">
        <v>15945</v>
      </c>
      <c r="F5634">
        <f t="shared" si="174"/>
        <v>8</v>
      </c>
      <c r="G5634">
        <f t="shared" si="175"/>
        <v>23</v>
      </c>
    </row>
    <row r="5635" spans="1:7" x14ac:dyDescent="0.2">
      <c r="A5635" s="1">
        <v>43700</v>
      </c>
      <c r="B5635">
        <v>13</v>
      </c>
      <c r="C5635">
        <v>18446</v>
      </c>
      <c r="D5635">
        <v>16179</v>
      </c>
      <c r="F5635">
        <f t="shared" si="174"/>
        <v>8</v>
      </c>
      <c r="G5635">
        <f t="shared" si="175"/>
        <v>23</v>
      </c>
    </row>
    <row r="5636" spans="1:7" x14ac:dyDescent="0.2">
      <c r="A5636" s="1">
        <v>43700</v>
      </c>
      <c r="B5636">
        <v>14</v>
      </c>
      <c r="C5636">
        <v>18477</v>
      </c>
      <c r="D5636">
        <v>16229</v>
      </c>
      <c r="F5636">
        <f t="shared" si="174"/>
        <v>8</v>
      </c>
      <c r="G5636">
        <f t="shared" si="175"/>
        <v>23</v>
      </c>
    </row>
    <row r="5637" spans="1:7" x14ac:dyDescent="0.2">
      <c r="A5637" s="1">
        <v>43700</v>
      </c>
      <c r="B5637">
        <v>15</v>
      </c>
      <c r="C5637">
        <v>18414</v>
      </c>
      <c r="D5637">
        <v>16180</v>
      </c>
      <c r="F5637">
        <f t="shared" si="174"/>
        <v>8</v>
      </c>
      <c r="G5637">
        <f t="shared" si="175"/>
        <v>23</v>
      </c>
    </row>
    <row r="5638" spans="1:7" x14ac:dyDescent="0.2">
      <c r="A5638" s="1">
        <v>43700</v>
      </c>
      <c r="B5638">
        <v>16</v>
      </c>
      <c r="C5638">
        <v>18381</v>
      </c>
      <c r="D5638">
        <v>16362</v>
      </c>
      <c r="F5638">
        <f t="shared" si="174"/>
        <v>8</v>
      </c>
      <c r="G5638">
        <f t="shared" si="175"/>
        <v>23</v>
      </c>
    </row>
    <row r="5639" spans="1:7" x14ac:dyDescent="0.2">
      <c r="A5639" s="1">
        <v>43700</v>
      </c>
      <c r="B5639">
        <v>17</v>
      </c>
      <c r="C5639">
        <v>18545</v>
      </c>
      <c r="D5639">
        <v>16496</v>
      </c>
      <c r="F5639">
        <f t="shared" si="174"/>
        <v>8</v>
      </c>
      <c r="G5639">
        <f t="shared" si="175"/>
        <v>23</v>
      </c>
    </row>
    <row r="5640" spans="1:7" x14ac:dyDescent="0.2">
      <c r="A5640" s="1">
        <v>43700</v>
      </c>
      <c r="B5640">
        <v>18</v>
      </c>
      <c r="C5640">
        <v>18319</v>
      </c>
      <c r="D5640">
        <v>16397</v>
      </c>
      <c r="F5640">
        <f t="shared" ref="F5640:F5703" si="176">MONTH(A5640)</f>
        <v>8</v>
      </c>
      <c r="G5640">
        <f t="shared" ref="G5640:G5703" si="177">DAY(A5640)</f>
        <v>23</v>
      </c>
    </row>
    <row r="5641" spans="1:7" x14ac:dyDescent="0.2">
      <c r="A5641" s="1">
        <v>43700</v>
      </c>
      <c r="B5641">
        <v>19</v>
      </c>
      <c r="C5641">
        <v>18082</v>
      </c>
      <c r="D5641">
        <v>16167</v>
      </c>
      <c r="F5641">
        <f t="shared" si="176"/>
        <v>8</v>
      </c>
      <c r="G5641">
        <f t="shared" si="177"/>
        <v>23</v>
      </c>
    </row>
    <row r="5642" spans="1:7" x14ac:dyDescent="0.2">
      <c r="A5642" s="1">
        <v>43700</v>
      </c>
      <c r="B5642">
        <v>20</v>
      </c>
      <c r="C5642">
        <v>17656</v>
      </c>
      <c r="D5642">
        <v>16119</v>
      </c>
      <c r="F5642">
        <f t="shared" si="176"/>
        <v>8</v>
      </c>
      <c r="G5642">
        <f t="shared" si="177"/>
        <v>23</v>
      </c>
    </row>
    <row r="5643" spans="1:7" x14ac:dyDescent="0.2">
      <c r="A5643" s="1">
        <v>43700</v>
      </c>
      <c r="B5643">
        <v>21</v>
      </c>
      <c r="C5643">
        <v>17925</v>
      </c>
      <c r="D5643">
        <v>15666</v>
      </c>
      <c r="F5643">
        <f t="shared" si="176"/>
        <v>8</v>
      </c>
      <c r="G5643">
        <f t="shared" si="177"/>
        <v>23</v>
      </c>
    </row>
    <row r="5644" spans="1:7" x14ac:dyDescent="0.2">
      <c r="A5644" s="1">
        <v>43700</v>
      </c>
      <c r="B5644">
        <v>22</v>
      </c>
      <c r="C5644">
        <v>16851</v>
      </c>
      <c r="D5644">
        <v>14759</v>
      </c>
      <c r="F5644">
        <f t="shared" si="176"/>
        <v>8</v>
      </c>
      <c r="G5644">
        <f t="shared" si="177"/>
        <v>23</v>
      </c>
    </row>
    <row r="5645" spans="1:7" x14ac:dyDescent="0.2">
      <c r="A5645" s="1">
        <v>43700</v>
      </c>
      <c r="B5645">
        <v>23</v>
      </c>
      <c r="C5645">
        <v>15641</v>
      </c>
      <c r="D5645">
        <v>13504</v>
      </c>
      <c r="F5645">
        <f t="shared" si="176"/>
        <v>8</v>
      </c>
      <c r="G5645">
        <f t="shared" si="177"/>
        <v>23</v>
      </c>
    </row>
    <row r="5646" spans="1:7" x14ac:dyDescent="0.2">
      <c r="A5646" s="1">
        <v>43700</v>
      </c>
      <c r="B5646">
        <v>24</v>
      </c>
      <c r="C5646">
        <v>14615</v>
      </c>
      <c r="D5646">
        <v>12582</v>
      </c>
      <c r="F5646">
        <f t="shared" si="176"/>
        <v>8</v>
      </c>
      <c r="G5646">
        <f t="shared" si="177"/>
        <v>23</v>
      </c>
    </row>
    <row r="5647" spans="1:7" x14ac:dyDescent="0.2">
      <c r="A5647" s="1">
        <v>43701</v>
      </c>
      <c r="B5647">
        <v>1</v>
      </c>
      <c r="C5647">
        <v>14398</v>
      </c>
      <c r="D5647">
        <v>12071</v>
      </c>
      <c r="F5647">
        <f t="shared" si="176"/>
        <v>8</v>
      </c>
      <c r="G5647">
        <f t="shared" si="177"/>
        <v>24</v>
      </c>
    </row>
    <row r="5648" spans="1:7" x14ac:dyDescent="0.2">
      <c r="A5648" s="1">
        <v>43701</v>
      </c>
      <c r="B5648">
        <v>2</v>
      </c>
      <c r="C5648">
        <v>14166</v>
      </c>
      <c r="D5648">
        <v>11731</v>
      </c>
      <c r="F5648">
        <f t="shared" si="176"/>
        <v>8</v>
      </c>
      <c r="G5648">
        <f t="shared" si="177"/>
        <v>24</v>
      </c>
    </row>
    <row r="5649" spans="1:7" x14ac:dyDescent="0.2">
      <c r="A5649" s="1">
        <v>43701</v>
      </c>
      <c r="B5649">
        <v>3</v>
      </c>
      <c r="C5649">
        <v>14140</v>
      </c>
      <c r="D5649">
        <v>11477</v>
      </c>
      <c r="F5649">
        <f t="shared" si="176"/>
        <v>8</v>
      </c>
      <c r="G5649">
        <f t="shared" si="177"/>
        <v>24</v>
      </c>
    </row>
    <row r="5650" spans="1:7" x14ac:dyDescent="0.2">
      <c r="A5650" s="1">
        <v>43701</v>
      </c>
      <c r="B5650">
        <v>4</v>
      </c>
      <c r="C5650">
        <v>14299</v>
      </c>
      <c r="D5650">
        <v>11464</v>
      </c>
      <c r="F5650">
        <f t="shared" si="176"/>
        <v>8</v>
      </c>
      <c r="G5650">
        <f t="shared" si="177"/>
        <v>24</v>
      </c>
    </row>
    <row r="5651" spans="1:7" x14ac:dyDescent="0.2">
      <c r="A5651" s="1">
        <v>43701</v>
      </c>
      <c r="B5651">
        <v>5</v>
      </c>
      <c r="C5651">
        <v>14314</v>
      </c>
      <c r="D5651">
        <v>11627</v>
      </c>
      <c r="F5651">
        <f t="shared" si="176"/>
        <v>8</v>
      </c>
      <c r="G5651">
        <f t="shared" si="177"/>
        <v>24</v>
      </c>
    </row>
    <row r="5652" spans="1:7" x14ac:dyDescent="0.2">
      <c r="A5652" s="1">
        <v>43701</v>
      </c>
      <c r="B5652">
        <v>6</v>
      </c>
      <c r="C5652">
        <v>14235</v>
      </c>
      <c r="D5652">
        <v>11942</v>
      </c>
      <c r="F5652">
        <f t="shared" si="176"/>
        <v>8</v>
      </c>
      <c r="G5652">
        <f t="shared" si="177"/>
        <v>24</v>
      </c>
    </row>
    <row r="5653" spans="1:7" x14ac:dyDescent="0.2">
      <c r="A5653" s="1">
        <v>43701</v>
      </c>
      <c r="B5653">
        <v>7</v>
      </c>
      <c r="C5653">
        <v>14499</v>
      </c>
      <c r="D5653">
        <v>12400</v>
      </c>
      <c r="F5653">
        <f t="shared" si="176"/>
        <v>8</v>
      </c>
      <c r="G5653">
        <f t="shared" si="177"/>
        <v>24</v>
      </c>
    </row>
    <row r="5654" spans="1:7" x14ac:dyDescent="0.2">
      <c r="A5654" s="1">
        <v>43701</v>
      </c>
      <c r="B5654">
        <v>8</v>
      </c>
      <c r="C5654">
        <v>15135</v>
      </c>
      <c r="D5654">
        <v>12966</v>
      </c>
      <c r="F5654">
        <f t="shared" si="176"/>
        <v>8</v>
      </c>
      <c r="G5654">
        <f t="shared" si="177"/>
        <v>24</v>
      </c>
    </row>
    <row r="5655" spans="1:7" x14ac:dyDescent="0.2">
      <c r="A5655" s="1">
        <v>43701</v>
      </c>
      <c r="B5655">
        <v>9</v>
      </c>
      <c r="C5655">
        <v>15592</v>
      </c>
      <c r="D5655">
        <v>13388</v>
      </c>
      <c r="F5655">
        <f t="shared" si="176"/>
        <v>8</v>
      </c>
      <c r="G5655">
        <f t="shared" si="177"/>
        <v>24</v>
      </c>
    </row>
    <row r="5656" spans="1:7" x14ac:dyDescent="0.2">
      <c r="A5656" s="1">
        <v>43701</v>
      </c>
      <c r="B5656">
        <v>10</v>
      </c>
      <c r="C5656">
        <v>15880</v>
      </c>
      <c r="D5656">
        <v>13786</v>
      </c>
      <c r="F5656">
        <f t="shared" si="176"/>
        <v>8</v>
      </c>
      <c r="G5656">
        <f t="shared" si="177"/>
        <v>24</v>
      </c>
    </row>
    <row r="5657" spans="1:7" x14ac:dyDescent="0.2">
      <c r="A5657" s="1">
        <v>43701</v>
      </c>
      <c r="B5657">
        <v>11</v>
      </c>
      <c r="C5657">
        <v>16172</v>
      </c>
      <c r="D5657">
        <v>14048</v>
      </c>
      <c r="F5657">
        <f t="shared" si="176"/>
        <v>8</v>
      </c>
      <c r="G5657">
        <f t="shared" si="177"/>
        <v>24</v>
      </c>
    </row>
    <row r="5658" spans="1:7" x14ac:dyDescent="0.2">
      <c r="A5658" s="1">
        <v>43701</v>
      </c>
      <c r="B5658">
        <v>12</v>
      </c>
      <c r="C5658">
        <v>16427</v>
      </c>
      <c r="D5658">
        <v>14259</v>
      </c>
      <c r="F5658">
        <f t="shared" si="176"/>
        <v>8</v>
      </c>
      <c r="G5658">
        <f t="shared" si="177"/>
        <v>24</v>
      </c>
    </row>
    <row r="5659" spans="1:7" x14ac:dyDescent="0.2">
      <c r="A5659" s="1">
        <v>43701</v>
      </c>
      <c r="B5659">
        <v>13</v>
      </c>
      <c r="C5659">
        <v>16395</v>
      </c>
      <c r="D5659">
        <v>14190</v>
      </c>
      <c r="F5659">
        <f t="shared" si="176"/>
        <v>8</v>
      </c>
      <c r="G5659">
        <f t="shared" si="177"/>
        <v>24</v>
      </c>
    </row>
    <row r="5660" spans="1:7" x14ac:dyDescent="0.2">
      <c r="A5660" s="1">
        <v>43701</v>
      </c>
      <c r="B5660">
        <v>14</v>
      </c>
      <c r="C5660">
        <v>16532</v>
      </c>
      <c r="D5660">
        <v>14291</v>
      </c>
      <c r="F5660">
        <f t="shared" si="176"/>
        <v>8</v>
      </c>
      <c r="G5660">
        <f t="shared" si="177"/>
        <v>24</v>
      </c>
    </row>
    <row r="5661" spans="1:7" x14ac:dyDescent="0.2">
      <c r="A5661" s="1">
        <v>43701</v>
      </c>
      <c r="B5661">
        <v>15</v>
      </c>
      <c r="C5661">
        <v>16791</v>
      </c>
      <c r="D5661">
        <v>14569</v>
      </c>
      <c r="F5661">
        <f t="shared" si="176"/>
        <v>8</v>
      </c>
      <c r="G5661">
        <f t="shared" si="177"/>
        <v>24</v>
      </c>
    </row>
    <row r="5662" spans="1:7" x14ac:dyDescent="0.2">
      <c r="A5662" s="1">
        <v>43701</v>
      </c>
      <c r="B5662">
        <v>16</v>
      </c>
      <c r="C5662">
        <v>16975</v>
      </c>
      <c r="D5662">
        <v>14890</v>
      </c>
      <c r="F5662">
        <f t="shared" si="176"/>
        <v>8</v>
      </c>
      <c r="G5662">
        <f t="shared" si="177"/>
        <v>24</v>
      </c>
    </row>
    <row r="5663" spans="1:7" x14ac:dyDescent="0.2">
      <c r="A5663" s="1">
        <v>43701</v>
      </c>
      <c r="B5663">
        <v>17</v>
      </c>
      <c r="C5663">
        <v>17544</v>
      </c>
      <c r="D5663">
        <v>15397</v>
      </c>
      <c r="F5663">
        <f t="shared" si="176"/>
        <v>8</v>
      </c>
      <c r="G5663">
        <f t="shared" si="177"/>
        <v>24</v>
      </c>
    </row>
    <row r="5664" spans="1:7" x14ac:dyDescent="0.2">
      <c r="A5664" s="1">
        <v>43701</v>
      </c>
      <c r="B5664">
        <v>18</v>
      </c>
      <c r="C5664">
        <v>17791</v>
      </c>
      <c r="D5664">
        <v>15685</v>
      </c>
      <c r="F5664">
        <f t="shared" si="176"/>
        <v>8</v>
      </c>
      <c r="G5664">
        <f t="shared" si="177"/>
        <v>24</v>
      </c>
    </row>
    <row r="5665" spans="1:7" x14ac:dyDescent="0.2">
      <c r="A5665" s="1">
        <v>43701</v>
      </c>
      <c r="B5665">
        <v>19</v>
      </c>
      <c r="C5665">
        <v>17546</v>
      </c>
      <c r="D5665">
        <v>15449</v>
      </c>
      <c r="F5665">
        <f t="shared" si="176"/>
        <v>8</v>
      </c>
      <c r="G5665">
        <f t="shared" si="177"/>
        <v>24</v>
      </c>
    </row>
    <row r="5666" spans="1:7" x14ac:dyDescent="0.2">
      <c r="A5666" s="1">
        <v>43701</v>
      </c>
      <c r="B5666">
        <v>20</v>
      </c>
      <c r="C5666">
        <v>17256</v>
      </c>
      <c r="D5666">
        <v>15327</v>
      </c>
      <c r="F5666">
        <f t="shared" si="176"/>
        <v>8</v>
      </c>
      <c r="G5666">
        <f t="shared" si="177"/>
        <v>24</v>
      </c>
    </row>
    <row r="5667" spans="1:7" x14ac:dyDescent="0.2">
      <c r="A5667" s="1">
        <v>43701</v>
      </c>
      <c r="B5667">
        <v>21</v>
      </c>
      <c r="C5667">
        <v>16981</v>
      </c>
      <c r="D5667">
        <v>15001</v>
      </c>
      <c r="F5667">
        <f t="shared" si="176"/>
        <v>8</v>
      </c>
      <c r="G5667">
        <f t="shared" si="177"/>
        <v>24</v>
      </c>
    </row>
    <row r="5668" spans="1:7" x14ac:dyDescent="0.2">
      <c r="A5668" s="1">
        <v>43701</v>
      </c>
      <c r="B5668">
        <v>22</v>
      </c>
      <c r="C5668">
        <v>16076</v>
      </c>
      <c r="D5668">
        <v>14156</v>
      </c>
      <c r="F5668">
        <f t="shared" si="176"/>
        <v>8</v>
      </c>
      <c r="G5668">
        <f t="shared" si="177"/>
        <v>24</v>
      </c>
    </row>
    <row r="5669" spans="1:7" x14ac:dyDescent="0.2">
      <c r="A5669" s="1">
        <v>43701</v>
      </c>
      <c r="B5669">
        <v>23</v>
      </c>
      <c r="C5669">
        <v>15313</v>
      </c>
      <c r="D5669">
        <v>13265</v>
      </c>
      <c r="F5669">
        <f t="shared" si="176"/>
        <v>8</v>
      </c>
      <c r="G5669">
        <f t="shared" si="177"/>
        <v>24</v>
      </c>
    </row>
    <row r="5670" spans="1:7" x14ac:dyDescent="0.2">
      <c r="A5670" s="1">
        <v>43701</v>
      </c>
      <c r="B5670">
        <v>24</v>
      </c>
      <c r="C5670">
        <v>14661</v>
      </c>
      <c r="D5670">
        <v>12458</v>
      </c>
      <c r="F5670">
        <f t="shared" si="176"/>
        <v>8</v>
      </c>
      <c r="G5670">
        <f t="shared" si="177"/>
        <v>24</v>
      </c>
    </row>
    <row r="5671" spans="1:7" x14ac:dyDescent="0.2">
      <c r="A5671" s="1">
        <v>43702</v>
      </c>
      <c r="B5671">
        <v>1</v>
      </c>
      <c r="C5671">
        <v>13968</v>
      </c>
      <c r="D5671">
        <v>11943</v>
      </c>
      <c r="F5671">
        <f t="shared" si="176"/>
        <v>8</v>
      </c>
      <c r="G5671">
        <f t="shared" si="177"/>
        <v>25</v>
      </c>
    </row>
    <row r="5672" spans="1:7" x14ac:dyDescent="0.2">
      <c r="A5672" s="1">
        <v>43702</v>
      </c>
      <c r="B5672">
        <v>2</v>
      </c>
      <c r="C5672">
        <v>13742</v>
      </c>
      <c r="D5672">
        <v>11563</v>
      </c>
      <c r="F5672">
        <f t="shared" si="176"/>
        <v>8</v>
      </c>
      <c r="G5672">
        <f t="shared" si="177"/>
        <v>25</v>
      </c>
    </row>
    <row r="5673" spans="1:7" x14ac:dyDescent="0.2">
      <c r="A5673" s="1">
        <v>43702</v>
      </c>
      <c r="B5673">
        <v>3</v>
      </c>
      <c r="C5673">
        <v>13709</v>
      </c>
      <c r="D5673">
        <v>11370</v>
      </c>
      <c r="F5673">
        <f t="shared" si="176"/>
        <v>8</v>
      </c>
      <c r="G5673">
        <f t="shared" si="177"/>
        <v>25</v>
      </c>
    </row>
    <row r="5674" spans="1:7" x14ac:dyDescent="0.2">
      <c r="A5674" s="1">
        <v>43702</v>
      </c>
      <c r="B5674">
        <v>4</v>
      </c>
      <c r="C5674">
        <v>13863</v>
      </c>
      <c r="D5674">
        <v>11310</v>
      </c>
      <c r="F5674">
        <f t="shared" si="176"/>
        <v>8</v>
      </c>
      <c r="G5674">
        <f t="shared" si="177"/>
        <v>25</v>
      </c>
    </row>
    <row r="5675" spans="1:7" x14ac:dyDescent="0.2">
      <c r="A5675" s="1">
        <v>43702</v>
      </c>
      <c r="B5675">
        <v>5</v>
      </c>
      <c r="C5675">
        <v>13952</v>
      </c>
      <c r="D5675">
        <v>11314</v>
      </c>
      <c r="F5675">
        <f t="shared" si="176"/>
        <v>8</v>
      </c>
      <c r="G5675">
        <f t="shared" si="177"/>
        <v>25</v>
      </c>
    </row>
    <row r="5676" spans="1:7" x14ac:dyDescent="0.2">
      <c r="A5676" s="1">
        <v>43702</v>
      </c>
      <c r="B5676">
        <v>6</v>
      </c>
      <c r="C5676">
        <v>13819</v>
      </c>
      <c r="D5676">
        <v>11481</v>
      </c>
      <c r="F5676">
        <f t="shared" si="176"/>
        <v>8</v>
      </c>
      <c r="G5676">
        <f t="shared" si="177"/>
        <v>25</v>
      </c>
    </row>
    <row r="5677" spans="1:7" x14ac:dyDescent="0.2">
      <c r="A5677" s="1">
        <v>43702</v>
      </c>
      <c r="B5677">
        <v>7</v>
      </c>
      <c r="C5677">
        <v>14300</v>
      </c>
      <c r="D5677">
        <v>11670</v>
      </c>
      <c r="F5677">
        <f t="shared" si="176"/>
        <v>8</v>
      </c>
      <c r="G5677">
        <f t="shared" si="177"/>
        <v>25</v>
      </c>
    </row>
    <row r="5678" spans="1:7" x14ac:dyDescent="0.2">
      <c r="A5678" s="1">
        <v>43702</v>
      </c>
      <c r="B5678">
        <v>8</v>
      </c>
      <c r="C5678">
        <v>14445</v>
      </c>
      <c r="D5678">
        <v>12249</v>
      </c>
      <c r="F5678">
        <f t="shared" si="176"/>
        <v>8</v>
      </c>
      <c r="G5678">
        <f t="shared" si="177"/>
        <v>25</v>
      </c>
    </row>
    <row r="5679" spans="1:7" x14ac:dyDescent="0.2">
      <c r="A5679" s="1">
        <v>43702</v>
      </c>
      <c r="B5679">
        <v>9</v>
      </c>
      <c r="C5679">
        <v>15044</v>
      </c>
      <c r="D5679">
        <v>12798</v>
      </c>
      <c r="F5679">
        <f t="shared" si="176"/>
        <v>8</v>
      </c>
      <c r="G5679">
        <f t="shared" si="177"/>
        <v>25</v>
      </c>
    </row>
    <row r="5680" spans="1:7" x14ac:dyDescent="0.2">
      <c r="A5680" s="1">
        <v>43702</v>
      </c>
      <c r="B5680">
        <v>10</v>
      </c>
      <c r="C5680">
        <v>15531</v>
      </c>
      <c r="D5680">
        <v>13309</v>
      </c>
      <c r="F5680">
        <f t="shared" si="176"/>
        <v>8</v>
      </c>
      <c r="G5680">
        <f t="shared" si="177"/>
        <v>25</v>
      </c>
    </row>
    <row r="5681" spans="1:7" x14ac:dyDescent="0.2">
      <c r="A5681" s="1">
        <v>43702</v>
      </c>
      <c r="B5681">
        <v>11</v>
      </c>
      <c r="C5681">
        <v>15810</v>
      </c>
      <c r="D5681">
        <v>13707</v>
      </c>
      <c r="F5681">
        <f t="shared" si="176"/>
        <v>8</v>
      </c>
      <c r="G5681">
        <f t="shared" si="177"/>
        <v>25</v>
      </c>
    </row>
    <row r="5682" spans="1:7" x14ac:dyDescent="0.2">
      <c r="A5682" s="1">
        <v>43702</v>
      </c>
      <c r="B5682">
        <v>12</v>
      </c>
      <c r="C5682">
        <v>16158</v>
      </c>
      <c r="D5682">
        <v>14036</v>
      </c>
      <c r="F5682">
        <f t="shared" si="176"/>
        <v>8</v>
      </c>
      <c r="G5682">
        <f t="shared" si="177"/>
        <v>25</v>
      </c>
    </row>
    <row r="5683" spans="1:7" x14ac:dyDescent="0.2">
      <c r="A5683" s="1">
        <v>43702</v>
      </c>
      <c r="B5683">
        <v>13</v>
      </c>
      <c r="C5683">
        <v>16472</v>
      </c>
      <c r="D5683">
        <v>14218</v>
      </c>
      <c r="F5683">
        <f t="shared" si="176"/>
        <v>8</v>
      </c>
      <c r="G5683">
        <f t="shared" si="177"/>
        <v>25</v>
      </c>
    </row>
    <row r="5684" spans="1:7" x14ac:dyDescent="0.2">
      <c r="A5684" s="1">
        <v>43702</v>
      </c>
      <c r="B5684">
        <v>14</v>
      </c>
      <c r="C5684">
        <v>16673</v>
      </c>
      <c r="D5684">
        <v>14410</v>
      </c>
      <c r="F5684">
        <f t="shared" si="176"/>
        <v>8</v>
      </c>
      <c r="G5684">
        <f t="shared" si="177"/>
        <v>25</v>
      </c>
    </row>
    <row r="5685" spans="1:7" x14ac:dyDescent="0.2">
      <c r="A5685" s="1">
        <v>43702</v>
      </c>
      <c r="B5685">
        <v>15</v>
      </c>
      <c r="C5685">
        <v>16806</v>
      </c>
      <c r="D5685">
        <v>14631</v>
      </c>
      <c r="F5685">
        <f t="shared" si="176"/>
        <v>8</v>
      </c>
      <c r="G5685">
        <f t="shared" si="177"/>
        <v>25</v>
      </c>
    </row>
    <row r="5686" spans="1:7" x14ac:dyDescent="0.2">
      <c r="A5686" s="1">
        <v>43702</v>
      </c>
      <c r="B5686">
        <v>16</v>
      </c>
      <c r="C5686">
        <v>17552</v>
      </c>
      <c r="D5686">
        <v>15172</v>
      </c>
      <c r="F5686">
        <f t="shared" si="176"/>
        <v>8</v>
      </c>
      <c r="G5686">
        <f t="shared" si="177"/>
        <v>25</v>
      </c>
    </row>
    <row r="5687" spans="1:7" x14ac:dyDescent="0.2">
      <c r="A5687" s="1">
        <v>43702</v>
      </c>
      <c r="B5687">
        <v>17</v>
      </c>
      <c r="C5687">
        <v>18108</v>
      </c>
      <c r="D5687">
        <v>15875</v>
      </c>
      <c r="F5687">
        <f t="shared" si="176"/>
        <v>8</v>
      </c>
      <c r="G5687">
        <f t="shared" si="177"/>
        <v>25</v>
      </c>
    </row>
    <row r="5688" spans="1:7" x14ac:dyDescent="0.2">
      <c r="A5688" s="1">
        <v>43702</v>
      </c>
      <c r="B5688">
        <v>18</v>
      </c>
      <c r="C5688">
        <v>18492</v>
      </c>
      <c r="D5688">
        <v>16202</v>
      </c>
      <c r="F5688">
        <f t="shared" si="176"/>
        <v>8</v>
      </c>
      <c r="G5688">
        <f t="shared" si="177"/>
        <v>25</v>
      </c>
    </row>
    <row r="5689" spans="1:7" x14ac:dyDescent="0.2">
      <c r="A5689" s="1">
        <v>43702</v>
      </c>
      <c r="B5689">
        <v>19</v>
      </c>
      <c r="C5689">
        <v>18207</v>
      </c>
      <c r="D5689">
        <v>16087</v>
      </c>
      <c r="F5689">
        <f t="shared" si="176"/>
        <v>8</v>
      </c>
      <c r="G5689">
        <f t="shared" si="177"/>
        <v>25</v>
      </c>
    </row>
    <row r="5690" spans="1:7" x14ac:dyDescent="0.2">
      <c r="A5690" s="1">
        <v>43702</v>
      </c>
      <c r="B5690">
        <v>20</v>
      </c>
      <c r="C5690">
        <v>18146</v>
      </c>
      <c r="D5690">
        <v>16133</v>
      </c>
      <c r="F5690">
        <f t="shared" si="176"/>
        <v>8</v>
      </c>
      <c r="G5690">
        <f t="shared" si="177"/>
        <v>25</v>
      </c>
    </row>
    <row r="5691" spans="1:7" x14ac:dyDescent="0.2">
      <c r="A5691" s="1">
        <v>43702</v>
      </c>
      <c r="B5691">
        <v>21</v>
      </c>
      <c r="C5691">
        <v>17695</v>
      </c>
      <c r="D5691">
        <v>15522</v>
      </c>
      <c r="F5691">
        <f t="shared" si="176"/>
        <v>8</v>
      </c>
      <c r="G5691">
        <f t="shared" si="177"/>
        <v>25</v>
      </c>
    </row>
    <row r="5692" spans="1:7" x14ac:dyDescent="0.2">
      <c r="A5692" s="1">
        <v>43702</v>
      </c>
      <c r="B5692">
        <v>22</v>
      </c>
      <c r="C5692">
        <v>16870</v>
      </c>
      <c r="D5692">
        <v>14695</v>
      </c>
      <c r="F5692">
        <f t="shared" si="176"/>
        <v>8</v>
      </c>
      <c r="G5692">
        <f t="shared" si="177"/>
        <v>25</v>
      </c>
    </row>
    <row r="5693" spans="1:7" x14ac:dyDescent="0.2">
      <c r="A5693" s="1">
        <v>43702</v>
      </c>
      <c r="B5693">
        <v>23</v>
      </c>
      <c r="C5693">
        <v>15816</v>
      </c>
      <c r="D5693">
        <v>13551</v>
      </c>
      <c r="F5693">
        <f t="shared" si="176"/>
        <v>8</v>
      </c>
      <c r="G5693">
        <f t="shared" si="177"/>
        <v>25</v>
      </c>
    </row>
    <row r="5694" spans="1:7" x14ac:dyDescent="0.2">
      <c r="A5694" s="1">
        <v>43702</v>
      </c>
      <c r="B5694">
        <v>24</v>
      </c>
      <c r="C5694">
        <v>15159</v>
      </c>
      <c r="D5694">
        <v>12708</v>
      </c>
      <c r="F5694">
        <f t="shared" si="176"/>
        <v>8</v>
      </c>
      <c r="G5694">
        <f t="shared" si="177"/>
        <v>25</v>
      </c>
    </row>
    <row r="5695" spans="1:7" x14ac:dyDescent="0.2">
      <c r="A5695" s="1">
        <v>43703</v>
      </c>
      <c r="B5695">
        <v>1</v>
      </c>
      <c r="C5695">
        <v>14580</v>
      </c>
      <c r="D5695">
        <v>12103</v>
      </c>
      <c r="F5695">
        <f t="shared" si="176"/>
        <v>8</v>
      </c>
      <c r="G5695">
        <f t="shared" si="177"/>
        <v>26</v>
      </c>
    </row>
    <row r="5696" spans="1:7" x14ac:dyDescent="0.2">
      <c r="A5696" s="1">
        <v>43703</v>
      </c>
      <c r="B5696">
        <v>2</v>
      </c>
      <c r="C5696">
        <v>14448</v>
      </c>
      <c r="D5696">
        <v>11842</v>
      </c>
      <c r="F5696">
        <f t="shared" si="176"/>
        <v>8</v>
      </c>
      <c r="G5696">
        <f t="shared" si="177"/>
        <v>26</v>
      </c>
    </row>
    <row r="5697" spans="1:7" x14ac:dyDescent="0.2">
      <c r="A5697" s="1">
        <v>43703</v>
      </c>
      <c r="B5697">
        <v>3</v>
      </c>
      <c r="C5697">
        <v>14393</v>
      </c>
      <c r="D5697">
        <v>11783</v>
      </c>
      <c r="F5697">
        <f t="shared" si="176"/>
        <v>8</v>
      </c>
      <c r="G5697">
        <f t="shared" si="177"/>
        <v>26</v>
      </c>
    </row>
    <row r="5698" spans="1:7" x14ac:dyDescent="0.2">
      <c r="A5698" s="1">
        <v>43703</v>
      </c>
      <c r="B5698">
        <v>4</v>
      </c>
      <c r="C5698">
        <v>14241</v>
      </c>
      <c r="D5698">
        <v>11798</v>
      </c>
      <c r="F5698">
        <f t="shared" si="176"/>
        <v>8</v>
      </c>
      <c r="G5698">
        <f t="shared" si="177"/>
        <v>26</v>
      </c>
    </row>
    <row r="5699" spans="1:7" x14ac:dyDescent="0.2">
      <c r="A5699" s="1">
        <v>43703</v>
      </c>
      <c r="B5699">
        <v>5</v>
      </c>
      <c r="C5699">
        <v>14788</v>
      </c>
      <c r="D5699">
        <v>12340</v>
      </c>
      <c r="F5699">
        <f t="shared" si="176"/>
        <v>8</v>
      </c>
      <c r="G5699">
        <f t="shared" si="177"/>
        <v>26</v>
      </c>
    </row>
    <row r="5700" spans="1:7" x14ac:dyDescent="0.2">
      <c r="A5700" s="1">
        <v>43703</v>
      </c>
      <c r="B5700">
        <v>6</v>
      </c>
      <c r="C5700">
        <v>15619</v>
      </c>
      <c r="D5700">
        <v>13333</v>
      </c>
      <c r="F5700">
        <f t="shared" si="176"/>
        <v>8</v>
      </c>
      <c r="G5700">
        <f t="shared" si="177"/>
        <v>26</v>
      </c>
    </row>
    <row r="5701" spans="1:7" x14ac:dyDescent="0.2">
      <c r="A5701" s="1">
        <v>43703</v>
      </c>
      <c r="B5701">
        <v>7</v>
      </c>
      <c r="C5701">
        <v>16736</v>
      </c>
      <c r="D5701">
        <v>14326</v>
      </c>
      <c r="F5701">
        <f t="shared" si="176"/>
        <v>8</v>
      </c>
      <c r="G5701">
        <f t="shared" si="177"/>
        <v>26</v>
      </c>
    </row>
    <row r="5702" spans="1:7" x14ac:dyDescent="0.2">
      <c r="A5702" s="1">
        <v>43703</v>
      </c>
      <c r="B5702">
        <v>8</v>
      </c>
      <c r="C5702">
        <v>17358</v>
      </c>
      <c r="D5702">
        <v>15079</v>
      </c>
      <c r="F5702">
        <f t="shared" si="176"/>
        <v>8</v>
      </c>
      <c r="G5702">
        <f t="shared" si="177"/>
        <v>26</v>
      </c>
    </row>
    <row r="5703" spans="1:7" x14ac:dyDescent="0.2">
      <c r="A5703" s="1">
        <v>43703</v>
      </c>
      <c r="B5703">
        <v>9</v>
      </c>
      <c r="C5703">
        <v>17743</v>
      </c>
      <c r="D5703">
        <v>15525</v>
      </c>
      <c r="F5703">
        <f t="shared" si="176"/>
        <v>8</v>
      </c>
      <c r="G5703">
        <f t="shared" si="177"/>
        <v>26</v>
      </c>
    </row>
    <row r="5704" spans="1:7" x14ac:dyDescent="0.2">
      <c r="A5704" s="1">
        <v>43703</v>
      </c>
      <c r="B5704">
        <v>10</v>
      </c>
      <c r="C5704">
        <v>18118</v>
      </c>
      <c r="D5704">
        <v>15928</v>
      </c>
      <c r="F5704">
        <f t="shared" ref="F5704:F5767" si="178">MONTH(A5704)</f>
        <v>8</v>
      </c>
      <c r="G5704">
        <f t="shared" ref="G5704:G5767" si="179">DAY(A5704)</f>
        <v>26</v>
      </c>
    </row>
    <row r="5705" spans="1:7" x14ac:dyDescent="0.2">
      <c r="A5705" s="1">
        <v>43703</v>
      </c>
      <c r="B5705">
        <v>11</v>
      </c>
      <c r="C5705">
        <v>18375</v>
      </c>
      <c r="D5705">
        <v>16175</v>
      </c>
      <c r="F5705">
        <f t="shared" si="178"/>
        <v>8</v>
      </c>
      <c r="G5705">
        <f t="shared" si="179"/>
        <v>26</v>
      </c>
    </row>
    <row r="5706" spans="1:7" x14ac:dyDescent="0.2">
      <c r="A5706" s="1">
        <v>43703</v>
      </c>
      <c r="B5706">
        <v>12</v>
      </c>
      <c r="C5706">
        <v>18584</v>
      </c>
      <c r="D5706">
        <v>16368</v>
      </c>
      <c r="F5706">
        <f t="shared" si="178"/>
        <v>8</v>
      </c>
      <c r="G5706">
        <f t="shared" si="179"/>
        <v>26</v>
      </c>
    </row>
    <row r="5707" spans="1:7" x14ac:dyDescent="0.2">
      <c r="A5707" s="1">
        <v>43703</v>
      </c>
      <c r="B5707">
        <v>13</v>
      </c>
      <c r="C5707">
        <v>18803</v>
      </c>
      <c r="D5707">
        <v>16628</v>
      </c>
      <c r="F5707">
        <f t="shared" si="178"/>
        <v>8</v>
      </c>
      <c r="G5707">
        <f t="shared" si="179"/>
        <v>26</v>
      </c>
    </row>
    <row r="5708" spans="1:7" x14ac:dyDescent="0.2">
      <c r="A5708" s="1">
        <v>43703</v>
      </c>
      <c r="B5708">
        <v>14</v>
      </c>
      <c r="C5708">
        <v>18911</v>
      </c>
      <c r="D5708">
        <v>16700</v>
      </c>
      <c r="F5708">
        <f t="shared" si="178"/>
        <v>8</v>
      </c>
      <c r="G5708">
        <f t="shared" si="179"/>
        <v>26</v>
      </c>
    </row>
    <row r="5709" spans="1:7" x14ac:dyDescent="0.2">
      <c r="A5709" s="1">
        <v>43703</v>
      </c>
      <c r="B5709">
        <v>15</v>
      </c>
      <c r="C5709">
        <v>19063</v>
      </c>
      <c r="D5709">
        <v>16941</v>
      </c>
      <c r="F5709">
        <f t="shared" si="178"/>
        <v>8</v>
      </c>
      <c r="G5709">
        <f t="shared" si="179"/>
        <v>26</v>
      </c>
    </row>
    <row r="5710" spans="1:7" x14ac:dyDescent="0.2">
      <c r="A5710" s="1">
        <v>43703</v>
      </c>
      <c r="B5710">
        <v>16</v>
      </c>
      <c r="C5710">
        <v>19458</v>
      </c>
      <c r="D5710">
        <v>17332</v>
      </c>
      <c r="F5710">
        <f t="shared" si="178"/>
        <v>8</v>
      </c>
      <c r="G5710">
        <f t="shared" si="179"/>
        <v>26</v>
      </c>
    </row>
    <row r="5711" spans="1:7" x14ac:dyDescent="0.2">
      <c r="A5711" s="1">
        <v>43703</v>
      </c>
      <c r="B5711">
        <v>17</v>
      </c>
      <c r="C5711">
        <v>19942</v>
      </c>
      <c r="D5711">
        <v>17784</v>
      </c>
      <c r="F5711">
        <f t="shared" si="178"/>
        <v>8</v>
      </c>
      <c r="G5711">
        <f t="shared" si="179"/>
        <v>26</v>
      </c>
    </row>
    <row r="5712" spans="1:7" x14ac:dyDescent="0.2">
      <c r="A5712" s="1">
        <v>43703</v>
      </c>
      <c r="B5712">
        <v>18</v>
      </c>
      <c r="C5712">
        <v>19838</v>
      </c>
      <c r="D5712">
        <v>17752</v>
      </c>
      <c r="F5712">
        <f t="shared" si="178"/>
        <v>8</v>
      </c>
      <c r="G5712">
        <f t="shared" si="179"/>
        <v>26</v>
      </c>
    </row>
    <row r="5713" spans="1:7" x14ac:dyDescent="0.2">
      <c r="A5713" s="1">
        <v>43703</v>
      </c>
      <c r="B5713">
        <v>19</v>
      </c>
      <c r="C5713">
        <v>19439</v>
      </c>
      <c r="D5713">
        <v>17391</v>
      </c>
      <c r="F5713">
        <f t="shared" si="178"/>
        <v>8</v>
      </c>
      <c r="G5713">
        <f t="shared" si="179"/>
        <v>26</v>
      </c>
    </row>
    <row r="5714" spans="1:7" x14ac:dyDescent="0.2">
      <c r="A5714" s="1">
        <v>43703</v>
      </c>
      <c r="B5714">
        <v>20</v>
      </c>
      <c r="C5714">
        <v>19461</v>
      </c>
      <c r="D5714">
        <v>17386</v>
      </c>
      <c r="F5714">
        <f t="shared" si="178"/>
        <v>8</v>
      </c>
      <c r="G5714">
        <f t="shared" si="179"/>
        <v>26</v>
      </c>
    </row>
    <row r="5715" spans="1:7" x14ac:dyDescent="0.2">
      <c r="A5715" s="1">
        <v>43703</v>
      </c>
      <c r="B5715">
        <v>21</v>
      </c>
      <c r="C5715">
        <v>18894</v>
      </c>
      <c r="D5715">
        <v>16662</v>
      </c>
      <c r="F5715">
        <f t="shared" si="178"/>
        <v>8</v>
      </c>
      <c r="G5715">
        <f t="shared" si="179"/>
        <v>26</v>
      </c>
    </row>
    <row r="5716" spans="1:7" x14ac:dyDescent="0.2">
      <c r="A5716" s="1">
        <v>43703</v>
      </c>
      <c r="B5716">
        <v>22</v>
      </c>
      <c r="C5716">
        <v>17735</v>
      </c>
      <c r="D5716">
        <v>15440</v>
      </c>
      <c r="F5716">
        <f t="shared" si="178"/>
        <v>8</v>
      </c>
      <c r="G5716">
        <f t="shared" si="179"/>
        <v>26</v>
      </c>
    </row>
    <row r="5717" spans="1:7" x14ac:dyDescent="0.2">
      <c r="A5717" s="1">
        <v>43703</v>
      </c>
      <c r="B5717">
        <v>23</v>
      </c>
      <c r="C5717">
        <v>16533</v>
      </c>
      <c r="D5717">
        <v>14188</v>
      </c>
      <c r="F5717">
        <f t="shared" si="178"/>
        <v>8</v>
      </c>
      <c r="G5717">
        <f t="shared" si="179"/>
        <v>26</v>
      </c>
    </row>
    <row r="5718" spans="1:7" x14ac:dyDescent="0.2">
      <c r="A5718" s="1">
        <v>43703</v>
      </c>
      <c r="B5718">
        <v>24</v>
      </c>
      <c r="C5718">
        <v>15586</v>
      </c>
      <c r="D5718">
        <v>13172</v>
      </c>
      <c r="F5718">
        <f t="shared" si="178"/>
        <v>8</v>
      </c>
      <c r="G5718">
        <f t="shared" si="179"/>
        <v>26</v>
      </c>
    </row>
    <row r="5719" spans="1:7" x14ac:dyDescent="0.2">
      <c r="A5719" s="1">
        <v>43704</v>
      </c>
      <c r="B5719">
        <v>1</v>
      </c>
      <c r="C5719">
        <v>15107</v>
      </c>
      <c r="D5719">
        <v>12621</v>
      </c>
      <c r="F5719">
        <f t="shared" si="178"/>
        <v>8</v>
      </c>
      <c r="G5719">
        <f t="shared" si="179"/>
        <v>27</v>
      </c>
    </row>
    <row r="5720" spans="1:7" x14ac:dyDescent="0.2">
      <c r="A5720" s="1">
        <v>43704</v>
      </c>
      <c r="B5720">
        <v>2</v>
      </c>
      <c r="C5720">
        <v>14955</v>
      </c>
      <c r="D5720">
        <v>12276</v>
      </c>
      <c r="F5720">
        <f t="shared" si="178"/>
        <v>8</v>
      </c>
      <c r="G5720">
        <f t="shared" si="179"/>
        <v>27</v>
      </c>
    </row>
    <row r="5721" spans="1:7" x14ac:dyDescent="0.2">
      <c r="A5721" s="1">
        <v>43704</v>
      </c>
      <c r="B5721">
        <v>3</v>
      </c>
      <c r="C5721">
        <v>14845</v>
      </c>
      <c r="D5721">
        <v>12136</v>
      </c>
      <c r="F5721">
        <f t="shared" si="178"/>
        <v>8</v>
      </c>
      <c r="G5721">
        <f t="shared" si="179"/>
        <v>27</v>
      </c>
    </row>
    <row r="5722" spans="1:7" x14ac:dyDescent="0.2">
      <c r="A5722" s="1">
        <v>43704</v>
      </c>
      <c r="B5722">
        <v>4</v>
      </c>
      <c r="C5722">
        <v>14794</v>
      </c>
      <c r="D5722">
        <v>12189</v>
      </c>
      <c r="F5722">
        <f t="shared" si="178"/>
        <v>8</v>
      </c>
      <c r="G5722">
        <f t="shared" si="179"/>
        <v>27</v>
      </c>
    </row>
    <row r="5723" spans="1:7" x14ac:dyDescent="0.2">
      <c r="A5723" s="1">
        <v>43704</v>
      </c>
      <c r="B5723">
        <v>5</v>
      </c>
      <c r="C5723">
        <v>15014</v>
      </c>
      <c r="D5723">
        <v>12626</v>
      </c>
      <c r="F5723">
        <f t="shared" si="178"/>
        <v>8</v>
      </c>
      <c r="G5723">
        <f t="shared" si="179"/>
        <v>27</v>
      </c>
    </row>
    <row r="5724" spans="1:7" x14ac:dyDescent="0.2">
      <c r="A5724" s="1">
        <v>43704</v>
      </c>
      <c r="B5724">
        <v>6</v>
      </c>
      <c r="C5724">
        <v>15963</v>
      </c>
      <c r="D5724">
        <v>13595</v>
      </c>
      <c r="F5724">
        <f t="shared" si="178"/>
        <v>8</v>
      </c>
      <c r="G5724">
        <f t="shared" si="179"/>
        <v>27</v>
      </c>
    </row>
    <row r="5725" spans="1:7" x14ac:dyDescent="0.2">
      <c r="A5725" s="1">
        <v>43704</v>
      </c>
      <c r="B5725">
        <v>7</v>
      </c>
      <c r="C5725">
        <v>17236</v>
      </c>
      <c r="D5725">
        <v>14938</v>
      </c>
      <c r="F5725">
        <f t="shared" si="178"/>
        <v>8</v>
      </c>
      <c r="G5725">
        <f t="shared" si="179"/>
        <v>27</v>
      </c>
    </row>
    <row r="5726" spans="1:7" x14ac:dyDescent="0.2">
      <c r="A5726" s="1">
        <v>43704</v>
      </c>
      <c r="B5726">
        <v>8</v>
      </c>
      <c r="C5726">
        <v>17961</v>
      </c>
      <c r="D5726">
        <v>15666</v>
      </c>
      <c r="F5726">
        <f t="shared" si="178"/>
        <v>8</v>
      </c>
      <c r="G5726">
        <f t="shared" si="179"/>
        <v>27</v>
      </c>
    </row>
    <row r="5727" spans="1:7" x14ac:dyDescent="0.2">
      <c r="A5727" s="1">
        <v>43704</v>
      </c>
      <c r="B5727">
        <v>9</v>
      </c>
      <c r="C5727">
        <v>18237</v>
      </c>
      <c r="D5727">
        <v>16016</v>
      </c>
      <c r="F5727">
        <f t="shared" si="178"/>
        <v>8</v>
      </c>
      <c r="G5727">
        <f t="shared" si="179"/>
        <v>27</v>
      </c>
    </row>
    <row r="5728" spans="1:7" x14ac:dyDescent="0.2">
      <c r="A5728" s="1">
        <v>43704</v>
      </c>
      <c r="B5728">
        <v>10</v>
      </c>
      <c r="C5728">
        <v>18665</v>
      </c>
      <c r="D5728">
        <v>16411</v>
      </c>
      <c r="F5728">
        <f t="shared" si="178"/>
        <v>8</v>
      </c>
      <c r="G5728">
        <f t="shared" si="179"/>
        <v>27</v>
      </c>
    </row>
    <row r="5729" spans="1:7" x14ac:dyDescent="0.2">
      <c r="A5729" s="1">
        <v>43704</v>
      </c>
      <c r="B5729">
        <v>11</v>
      </c>
      <c r="C5729">
        <v>19007</v>
      </c>
      <c r="D5729">
        <v>16764</v>
      </c>
      <c r="F5729">
        <f t="shared" si="178"/>
        <v>8</v>
      </c>
      <c r="G5729">
        <f t="shared" si="179"/>
        <v>27</v>
      </c>
    </row>
    <row r="5730" spans="1:7" x14ac:dyDescent="0.2">
      <c r="A5730" s="1">
        <v>43704</v>
      </c>
      <c r="B5730">
        <v>12</v>
      </c>
      <c r="C5730">
        <v>19044</v>
      </c>
      <c r="D5730">
        <v>16933</v>
      </c>
      <c r="F5730">
        <f t="shared" si="178"/>
        <v>8</v>
      </c>
      <c r="G5730">
        <f t="shared" si="179"/>
        <v>27</v>
      </c>
    </row>
    <row r="5731" spans="1:7" x14ac:dyDescent="0.2">
      <c r="A5731" s="1">
        <v>43704</v>
      </c>
      <c r="B5731">
        <v>13</v>
      </c>
      <c r="C5731">
        <v>19188</v>
      </c>
      <c r="D5731">
        <v>17073</v>
      </c>
      <c r="F5731">
        <f t="shared" si="178"/>
        <v>8</v>
      </c>
      <c r="G5731">
        <f t="shared" si="179"/>
        <v>27</v>
      </c>
    </row>
    <row r="5732" spans="1:7" x14ac:dyDescent="0.2">
      <c r="A5732" s="1">
        <v>43704</v>
      </c>
      <c r="B5732">
        <v>14</v>
      </c>
      <c r="C5732">
        <v>19002</v>
      </c>
      <c r="D5732">
        <v>17005</v>
      </c>
      <c r="F5732">
        <f t="shared" si="178"/>
        <v>8</v>
      </c>
      <c r="G5732">
        <f t="shared" si="179"/>
        <v>27</v>
      </c>
    </row>
    <row r="5733" spans="1:7" x14ac:dyDescent="0.2">
      <c r="A5733" s="1">
        <v>43704</v>
      </c>
      <c r="B5733">
        <v>15</v>
      </c>
      <c r="C5733">
        <v>19124</v>
      </c>
      <c r="D5733">
        <v>17069</v>
      </c>
      <c r="F5733">
        <f t="shared" si="178"/>
        <v>8</v>
      </c>
      <c r="G5733">
        <f t="shared" si="179"/>
        <v>27</v>
      </c>
    </row>
    <row r="5734" spans="1:7" x14ac:dyDescent="0.2">
      <c r="A5734" s="1">
        <v>43704</v>
      </c>
      <c r="B5734">
        <v>16</v>
      </c>
      <c r="C5734">
        <v>19463</v>
      </c>
      <c r="D5734">
        <v>17417</v>
      </c>
      <c r="F5734">
        <f t="shared" si="178"/>
        <v>8</v>
      </c>
      <c r="G5734">
        <f t="shared" si="179"/>
        <v>27</v>
      </c>
    </row>
    <row r="5735" spans="1:7" x14ac:dyDescent="0.2">
      <c r="A5735" s="1">
        <v>43704</v>
      </c>
      <c r="B5735">
        <v>17</v>
      </c>
      <c r="C5735">
        <v>19835</v>
      </c>
      <c r="D5735">
        <v>17707</v>
      </c>
      <c r="F5735">
        <f t="shared" si="178"/>
        <v>8</v>
      </c>
      <c r="G5735">
        <f t="shared" si="179"/>
        <v>27</v>
      </c>
    </row>
    <row r="5736" spans="1:7" x14ac:dyDescent="0.2">
      <c r="A5736" s="1">
        <v>43704</v>
      </c>
      <c r="B5736">
        <v>18</v>
      </c>
      <c r="C5736">
        <v>19869</v>
      </c>
      <c r="D5736">
        <v>17730</v>
      </c>
      <c r="F5736">
        <f t="shared" si="178"/>
        <v>8</v>
      </c>
      <c r="G5736">
        <f t="shared" si="179"/>
        <v>27</v>
      </c>
    </row>
    <row r="5737" spans="1:7" x14ac:dyDescent="0.2">
      <c r="A5737" s="1">
        <v>43704</v>
      </c>
      <c r="B5737">
        <v>19</v>
      </c>
      <c r="C5737">
        <v>19646</v>
      </c>
      <c r="D5737">
        <v>17660</v>
      </c>
      <c r="F5737">
        <f t="shared" si="178"/>
        <v>8</v>
      </c>
      <c r="G5737">
        <f t="shared" si="179"/>
        <v>27</v>
      </c>
    </row>
    <row r="5738" spans="1:7" x14ac:dyDescent="0.2">
      <c r="A5738" s="1">
        <v>43704</v>
      </c>
      <c r="B5738">
        <v>20</v>
      </c>
      <c r="C5738">
        <v>19952</v>
      </c>
      <c r="D5738">
        <v>17966</v>
      </c>
      <c r="F5738">
        <f t="shared" si="178"/>
        <v>8</v>
      </c>
      <c r="G5738">
        <f t="shared" si="179"/>
        <v>27</v>
      </c>
    </row>
    <row r="5739" spans="1:7" x14ac:dyDescent="0.2">
      <c r="A5739" s="1">
        <v>43704</v>
      </c>
      <c r="B5739">
        <v>21</v>
      </c>
      <c r="C5739">
        <v>19421</v>
      </c>
      <c r="D5739">
        <v>17335</v>
      </c>
      <c r="F5739">
        <f t="shared" si="178"/>
        <v>8</v>
      </c>
      <c r="G5739">
        <f t="shared" si="179"/>
        <v>27</v>
      </c>
    </row>
    <row r="5740" spans="1:7" x14ac:dyDescent="0.2">
      <c r="A5740" s="1">
        <v>43704</v>
      </c>
      <c r="B5740">
        <v>22</v>
      </c>
      <c r="C5740">
        <v>18333</v>
      </c>
      <c r="D5740">
        <v>16248</v>
      </c>
      <c r="F5740">
        <f t="shared" si="178"/>
        <v>8</v>
      </c>
      <c r="G5740">
        <f t="shared" si="179"/>
        <v>27</v>
      </c>
    </row>
    <row r="5741" spans="1:7" x14ac:dyDescent="0.2">
      <c r="A5741" s="1">
        <v>43704</v>
      </c>
      <c r="B5741">
        <v>23</v>
      </c>
      <c r="C5741">
        <v>17297</v>
      </c>
      <c r="D5741">
        <v>15072</v>
      </c>
      <c r="F5741">
        <f t="shared" si="178"/>
        <v>8</v>
      </c>
      <c r="G5741">
        <f t="shared" si="179"/>
        <v>27</v>
      </c>
    </row>
    <row r="5742" spans="1:7" x14ac:dyDescent="0.2">
      <c r="A5742" s="1">
        <v>43704</v>
      </c>
      <c r="B5742">
        <v>24</v>
      </c>
      <c r="C5742">
        <v>16615</v>
      </c>
      <c r="D5742">
        <v>14219</v>
      </c>
      <c r="F5742">
        <f t="shared" si="178"/>
        <v>8</v>
      </c>
      <c r="G5742">
        <f t="shared" si="179"/>
        <v>27</v>
      </c>
    </row>
    <row r="5743" spans="1:7" x14ac:dyDescent="0.2">
      <c r="A5743" s="1">
        <v>43705</v>
      </c>
      <c r="B5743">
        <v>1</v>
      </c>
      <c r="C5743">
        <v>16043</v>
      </c>
      <c r="D5743">
        <v>13627</v>
      </c>
      <c r="F5743">
        <f t="shared" si="178"/>
        <v>8</v>
      </c>
      <c r="G5743">
        <f t="shared" si="179"/>
        <v>28</v>
      </c>
    </row>
    <row r="5744" spans="1:7" x14ac:dyDescent="0.2">
      <c r="A5744" s="1">
        <v>43705</v>
      </c>
      <c r="B5744">
        <v>2</v>
      </c>
      <c r="C5744">
        <v>15649</v>
      </c>
      <c r="D5744">
        <v>13208</v>
      </c>
      <c r="F5744">
        <f t="shared" si="178"/>
        <v>8</v>
      </c>
      <c r="G5744">
        <f t="shared" si="179"/>
        <v>28</v>
      </c>
    </row>
    <row r="5745" spans="1:7" x14ac:dyDescent="0.2">
      <c r="A5745" s="1">
        <v>43705</v>
      </c>
      <c r="B5745">
        <v>3</v>
      </c>
      <c r="C5745">
        <v>15280</v>
      </c>
      <c r="D5745">
        <v>12857</v>
      </c>
      <c r="F5745">
        <f t="shared" si="178"/>
        <v>8</v>
      </c>
      <c r="G5745">
        <f t="shared" si="179"/>
        <v>28</v>
      </c>
    </row>
    <row r="5746" spans="1:7" x14ac:dyDescent="0.2">
      <c r="A5746" s="1">
        <v>43705</v>
      </c>
      <c r="B5746">
        <v>4</v>
      </c>
      <c r="C5746">
        <v>15244</v>
      </c>
      <c r="D5746">
        <v>12850</v>
      </c>
      <c r="F5746">
        <f t="shared" si="178"/>
        <v>8</v>
      </c>
      <c r="G5746">
        <f t="shared" si="179"/>
        <v>28</v>
      </c>
    </row>
    <row r="5747" spans="1:7" x14ac:dyDescent="0.2">
      <c r="A5747" s="1">
        <v>43705</v>
      </c>
      <c r="B5747">
        <v>5</v>
      </c>
      <c r="C5747">
        <v>15661</v>
      </c>
      <c r="D5747">
        <v>13313</v>
      </c>
      <c r="F5747">
        <f t="shared" si="178"/>
        <v>8</v>
      </c>
      <c r="G5747">
        <f t="shared" si="179"/>
        <v>28</v>
      </c>
    </row>
    <row r="5748" spans="1:7" x14ac:dyDescent="0.2">
      <c r="A5748" s="1">
        <v>43705</v>
      </c>
      <c r="B5748">
        <v>6</v>
      </c>
      <c r="C5748">
        <v>16606</v>
      </c>
      <c r="D5748">
        <v>14213</v>
      </c>
      <c r="F5748">
        <f t="shared" si="178"/>
        <v>8</v>
      </c>
      <c r="G5748">
        <f t="shared" si="179"/>
        <v>28</v>
      </c>
    </row>
    <row r="5749" spans="1:7" x14ac:dyDescent="0.2">
      <c r="A5749" s="1">
        <v>43705</v>
      </c>
      <c r="B5749">
        <v>7</v>
      </c>
      <c r="C5749">
        <v>17414</v>
      </c>
      <c r="D5749">
        <v>15221</v>
      </c>
      <c r="F5749">
        <f t="shared" si="178"/>
        <v>8</v>
      </c>
      <c r="G5749">
        <f t="shared" si="179"/>
        <v>28</v>
      </c>
    </row>
    <row r="5750" spans="1:7" x14ac:dyDescent="0.2">
      <c r="A5750" s="1">
        <v>43705</v>
      </c>
      <c r="B5750">
        <v>8</v>
      </c>
      <c r="C5750">
        <v>18303</v>
      </c>
      <c r="D5750">
        <v>16219</v>
      </c>
      <c r="F5750">
        <f t="shared" si="178"/>
        <v>8</v>
      </c>
      <c r="G5750">
        <f t="shared" si="179"/>
        <v>28</v>
      </c>
    </row>
    <row r="5751" spans="1:7" x14ac:dyDescent="0.2">
      <c r="A5751" s="1">
        <v>43705</v>
      </c>
      <c r="B5751">
        <v>9</v>
      </c>
      <c r="C5751">
        <v>18792</v>
      </c>
      <c r="D5751">
        <v>16777</v>
      </c>
      <c r="F5751">
        <f t="shared" si="178"/>
        <v>8</v>
      </c>
      <c r="G5751">
        <f t="shared" si="179"/>
        <v>28</v>
      </c>
    </row>
    <row r="5752" spans="1:7" x14ac:dyDescent="0.2">
      <c r="A5752" s="1">
        <v>43705</v>
      </c>
      <c r="B5752">
        <v>10</v>
      </c>
      <c r="C5752">
        <v>19189</v>
      </c>
      <c r="D5752">
        <v>17262</v>
      </c>
      <c r="F5752">
        <f t="shared" si="178"/>
        <v>8</v>
      </c>
      <c r="G5752">
        <f t="shared" si="179"/>
        <v>28</v>
      </c>
    </row>
    <row r="5753" spans="1:7" x14ac:dyDescent="0.2">
      <c r="A5753" s="1">
        <v>43705</v>
      </c>
      <c r="B5753">
        <v>11</v>
      </c>
      <c r="C5753">
        <v>19512</v>
      </c>
      <c r="D5753">
        <v>17551</v>
      </c>
      <c r="F5753">
        <f t="shared" si="178"/>
        <v>8</v>
      </c>
      <c r="G5753">
        <f t="shared" si="179"/>
        <v>28</v>
      </c>
    </row>
    <row r="5754" spans="1:7" x14ac:dyDescent="0.2">
      <c r="A5754" s="1">
        <v>43705</v>
      </c>
      <c r="B5754">
        <v>12</v>
      </c>
      <c r="C5754">
        <v>19677</v>
      </c>
      <c r="D5754">
        <v>17586</v>
      </c>
      <c r="F5754">
        <f t="shared" si="178"/>
        <v>8</v>
      </c>
      <c r="G5754">
        <f t="shared" si="179"/>
        <v>28</v>
      </c>
    </row>
    <row r="5755" spans="1:7" x14ac:dyDescent="0.2">
      <c r="A5755" s="1">
        <v>43705</v>
      </c>
      <c r="B5755">
        <v>13</v>
      </c>
      <c r="C5755">
        <v>19473</v>
      </c>
      <c r="D5755">
        <v>17347</v>
      </c>
      <c r="F5755">
        <f t="shared" si="178"/>
        <v>8</v>
      </c>
      <c r="G5755">
        <f t="shared" si="179"/>
        <v>28</v>
      </c>
    </row>
    <row r="5756" spans="1:7" x14ac:dyDescent="0.2">
      <c r="A5756" s="1">
        <v>43705</v>
      </c>
      <c r="B5756">
        <v>14</v>
      </c>
      <c r="C5756">
        <v>19993</v>
      </c>
      <c r="D5756">
        <v>17754</v>
      </c>
      <c r="F5756">
        <f t="shared" si="178"/>
        <v>8</v>
      </c>
      <c r="G5756">
        <f t="shared" si="179"/>
        <v>28</v>
      </c>
    </row>
    <row r="5757" spans="1:7" x14ac:dyDescent="0.2">
      <c r="A5757" s="1">
        <v>43705</v>
      </c>
      <c r="B5757">
        <v>15</v>
      </c>
      <c r="C5757">
        <v>20249</v>
      </c>
      <c r="D5757">
        <v>17993</v>
      </c>
      <c r="F5757">
        <f t="shared" si="178"/>
        <v>8</v>
      </c>
      <c r="G5757">
        <f t="shared" si="179"/>
        <v>28</v>
      </c>
    </row>
    <row r="5758" spans="1:7" x14ac:dyDescent="0.2">
      <c r="A5758" s="1">
        <v>43705</v>
      </c>
      <c r="B5758">
        <v>16</v>
      </c>
      <c r="C5758">
        <v>20630</v>
      </c>
      <c r="D5758">
        <v>18408</v>
      </c>
      <c r="F5758">
        <f t="shared" si="178"/>
        <v>8</v>
      </c>
      <c r="G5758">
        <f t="shared" si="179"/>
        <v>28</v>
      </c>
    </row>
    <row r="5759" spans="1:7" x14ac:dyDescent="0.2">
      <c r="A5759" s="1">
        <v>43705</v>
      </c>
      <c r="B5759">
        <v>17</v>
      </c>
      <c r="C5759">
        <v>20877</v>
      </c>
      <c r="D5759">
        <v>18748</v>
      </c>
      <c r="F5759">
        <f t="shared" si="178"/>
        <v>8</v>
      </c>
      <c r="G5759">
        <f t="shared" si="179"/>
        <v>28</v>
      </c>
    </row>
    <row r="5760" spans="1:7" x14ac:dyDescent="0.2">
      <c r="A5760" s="1">
        <v>43705</v>
      </c>
      <c r="B5760">
        <v>18</v>
      </c>
      <c r="C5760">
        <v>20482</v>
      </c>
      <c r="D5760">
        <v>18377</v>
      </c>
      <c r="F5760">
        <f t="shared" si="178"/>
        <v>8</v>
      </c>
      <c r="G5760">
        <f t="shared" si="179"/>
        <v>28</v>
      </c>
    </row>
    <row r="5761" spans="1:7" x14ac:dyDescent="0.2">
      <c r="A5761" s="1">
        <v>43705</v>
      </c>
      <c r="B5761">
        <v>19</v>
      </c>
      <c r="C5761">
        <v>20281</v>
      </c>
      <c r="D5761">
        <v>18128</v>
      </c>
      <c r="F5761">
        <f t="shared" si="178"/>
        <v>8</v>
      </c>
      <c r="G5761">
        <f t="shared" si="179"/>
        <v>28</v>
      </c>
    </row>
    <row r="5762" spans="1:7" x14ac:dyDescent="0.2">
      <c r="A5762" s="1">
        <v>43705</v>
      </c>
      <c r="B5762">
        <v>20</v>
      </c>
      <c r="C5762">
        <v>20388</v>
      </c>
      <c r="D5762">
        <v>18279</v>
      </c>
      <c r="F5762">
        <f t="shared" si="178"/>
        <v>8</v>
      </c>
      <c r="G5762">
        <f t="shared" si="179"/>
        <v>28</v>
      </c>
    </row>
    <row r="5763" spans="1:7" x14ac:dyDescent="0.2">
      <c r="A5763" s="1">
        <v>43705</v>
      </c>
      <c r="B5763">
        <v>21</v>
      </c>
      <c r="C5763">
        <v>19717</v>
      </c>
      <c r="D5763">
        <v>17543</v>
      </c>
      <c r="F5763">
        <f t="shared" si="178"/>
        <v>8</v>
      </c>
      <c r="G5763">
        <f t="shared" si="179"/>
        <v>28</v>
      </c>
    </row>
    <row r="5764" spans="1:7" x14ac:dyDescent="0.2">
      <c r="A5764" s="1">
        <v>43705</v>
      </c>
      <c r="B5764">
        <v>22</v>
      </c>
      <c r="C5764">
        <v>18562</v>
      </c>
      <c r="D5764">
        <v>16333</v>
      </c>
      <c r="F5764">
        <f t="shared" si="178"/>
        <v>8</v>
      </c>
      <c r="G5764">
        <f t="shared" si="179"/>
        <v>28</v>
      </c>
    </row>
    <row r="5765" spans="1:7" x14ac:dyDescent="0.2">
      <c r="A5765" s="1">
        <v>43705</v>
      </c>
      <c r="B5765">
        <v>23</v>
      </c>
      <c r="C5765">
        <v>17487</v>
      </c>
      <c r="D5765">
        <v>15086</v>
      </c>
      <c r="F5765">
        <f t="shared" si="178"/>
        <v>8</v>
      </c>
      <c r="G5765">
        <f t="shared" si="179"/>
        <v>28</v>
      </c>
    </row>
    <row r="5766" spans="1:7" x14ac:dyDescent="0.2">
      <c r="A5766" s="1">
        <v>43705</v>
      </c>
      <c r="B5766">
        <v>24</v>
      </c>
      <c r="C5766">
        <v>16358</v>
      </c>
      <c r="D5766">
        <v>13982</v>
      </c>
      <c r="F5766">
        <f t="shared" si="178"/>
        <v>8</v>
      </c>
      <c r="G5766">
        <f t="shared" si="179"/>
        <v>28</v>
      </c>
    </row>
    <row r="5767" spans="1:7" x14ac:dyDescent="0.2">
      <c r="A5767" s="1">
        <v>43706</v>
      </c>
      <c r="B5767">
        <v>1</v>
      </c>
      <c r="C5767">
        <v>15459</v>
      </c>
      <c r="D5767">
        <v>13213</v>
      </c>
      <c r="F5767">
        <f t="shared" si="178"/>
        <v>8</v>
      </c>
      <c r="G5767">
        <f t="shared" si="179"/>
        <v>29</v>
      </c>
    </row>
    <row r="5768" spans="1:7" x14ac:dyDescent="0.2">
      <c r="A5768" s="1">
        <v>43706</v>
      </c>
      <c r="B5768">
        <v>2</v>
      </c>
      <c r="C5768">
        <v>15034</v>
      </c>
      <c r="D5768">
        <v>12736</v>
      </c>
      <c r="F5768">
        <f t="shared" ref="F5768:F5831" si="180">MONTH(A5768)</f>
        <v>8</v>
      </c>
      <c r="G5768">
        <f t="shared" ref="G5768:G5831" si="181">DAY(A5768)</f>
        <v>29</v>
      </c>
    </row>
    <row r="5769" spans="1:7" x14ac:dyDescent="0.2">
      <c r="A5769" s="1">
        <v>43706</v>
      </c>
      <c r="B5769">
        <v>3</v>
      </c>
      <c r="C5769">
        <v>14713</v>
      </c>
      <c r="D5769">
        <v>12437</v>
      </c>
      <c r="F5769">
        <f t="shared" si="180"/>
        <v>8</v>
      </c>
      <c r="G5769">
        <f t="shared" si="181"/>
        <v>29</v>
      </c>
    </row>
    <row r="5770" spans="1:7" x14ac:dyDescent="0.2">
      <c r="A5770" s="1">
        <v>43706</v>
      </c>
      <c r="B5770">
        <v>4</v>
      </c>
      <c r="C5770">
        <v>14570</v>
      </c>
      <c r="D5770">
        <v>12467</v>
      </c>
      <c r="F5770">
        <f t="shared" si="180"/>
        <v>8</v>
      </c>
      <c r="G5770">
        <f t="shared" si="181"/>
        <v>29</v>
      </c>
    </row>
    <row r="5771" spans="1:7" x14ac:dyDescent="0.2">
      <c r="A5771" s="1">
        <v>43706</v>
      </c>
      <c r="B5771">
        <v>5</v>
      </c>
      <c r="C5771">
        <v>15106</v>
      </c>
      <c r="D5771">
        <v>12870</v>
      </c>
      <c r="F5771">
        <f t="shared" si="180"/>
        <v>8</v>
      </c>
      <c r="G5771">
        <f t="shared" si="181"/>
        <v>29</v>
      </c>
    </row>
    <row r="5772" spans="1:7" x14ac:dyDescent="0.2">
      <c r="A5772" s="1">
        <v>43706</v>
      </c>
      <c r="B5772">
        <v>6</v>
      </c>
      <c r="C5772">
        <v>16012</v>
      </c>
      <c r="D5772">
        <v>13829</v>
      </c>
      <c r="F5772">
        <f t="shared" si="180"/>
        <v>8</v>
      </c>
      <c r="G5772">
        <f t="shared" si="181"/>
        <v>29</v>
      </c>
    </row>
    <row r="5773" spans="1:7" x14ac:dyDescent="0.2">
      <c r="A5773" s="1">
        <v>43706</v>
      </c>
      <c r="B5773">
        <v>7</v>
      </c>
      <c r="C5773">
        <v>16698</v>
      </c>
      <c r="D5773">
        <v>14651</v>
      </c>
      <c r="F5773">
        <f t="shared" si="180"/>
        <v>8</v>
      </c>
      <c r="G5773">
        <f t="shared" si="181"/>
        <v>29</v>
      </c>
    </row>
    <row r="5774" spans="1:7" x14ac:dyDescent="0.2">
      <c r="A5774" s="1">
        <v>43706</v>
      </c>
      <c r="B5774">
        <v>8</v>
      </c>
      <c r="C5774">
        <v>17310</v>
      </c>
      <c r="D5774">
        <v>15323</v>
      </c>
      <c r="F5774">
        <f t="shared" si="180"/>
        <v>8</v>
      </c>
      <c r="G5774">
        <f t="shared" si="181"/>
        <v>29</v>
      </c>
    </row>
    <row r="5775" spans="1:7" x14ac:dyDescent="0.2">
      <c r="A5775" s="1">
        <v>43706</v>
      </c>
      <c r="B5775">
        <v>9</v>
      </c>
      <c r="C5775">
        <v>17639</v>
      </c>
      <c r="D5775">
        <v>15645</v>
      </c>
      <c r="F5775">
        <f t="shared" si="180"/>
        <v>8</v>
      </c>
      <c r="G5775">
        <f t="shared" si="181"/>
        <v>29</v>
      </c>
    </row>
    <row r="5776" spans="1:7" x14ac:dyDescent="0.2">
      <c r="A5776" s="1">
        <v>43706</v>
      </c>
      <c r="B5776">
        <v>10</v>
      </c>
      <c r="C5776">
        <v>18094</v>
      </c>
      <c r="D5776">
        <v>15923</v>
      </c>
      <c r="F5776">
        <f t="shared" si="180"/>
        <v>8</v>
      </c>
      <c r="G5776">
        <f t="shared" si="181"/>
        <v>29</v>
      </c>
    </row>
    <row r="5777" spans="1:7" x14ac:dyDescent="0.2">
      <c r="A5777" s="1">
        <v>43706</v>
      </c>
      <c r="B5777">
        <v>11</v>
      </c>
      <c r="C5777">
        <v>18295</v>
      </c>
      <c r="D5777">
        <v>16102</v>
      </c>
      <c r="F5777">
        <f t="shared" si="180"/>
        <v>8</v>
      </c>
      <c r="G5777">
        <f t="shared" si="181"/>
        <v>29</v>
      </c>
    </row>
    <row r="5778" spans="1:7" x14ac:dyDescent="0.2">
      <c r="A5778" s="1">
        <v>43706</v>
      </c>
      <c r="B5778">
        <v>12</v>
      </c>
      <c r="C5778">
        <v>18432</v>
      </c>
      <c r="D5778">
        <v>16227</v>
      </c>
      <c r="F5778">
        <f t="shared" si="180"/>
        <v>8</v>
      </c>
      <c r="G5778">
        <f t="shared" si="181"/>
        <v>29</v>
      </c>
    </row>
    <row r="5779" spans="1:7" x14ac:dyDescent="0.2">
      <c r="A5779" s="1">
        <v>43706</v>
      </c>
      <c r="B5779">
        <v>13</v>
      </c>
      <c r="C5779">
        <v>18590</v>
      </c>
      <c r="D5779">
        <v>16423</v>
      </c>
      <c r="F5779">
        <f t="shared" si="180"/>
        <v>8</v>
      </c>
      <c r="G5779">
        <f t="shared" si="181"/>
        <v>29</v>
      </c>
    </row>
    <row r="5780" spans="1:7" x14ac:dyDescent="0.2">
      <c r="A5780" s="1">
        <v>43706</v>
      </c>
      <c r="B5780">
        <v>14</v>
      </c>
      <c r="C5780">
        <v>18861</v>
      </c>
      <c r="D5780">
        <v>16624</v>
      </c>
      <c r="F5780">
        <f t="shared" si="180"/>
        <v>8</v>
      </c>
      <c r="G5780">
        <f t="shared" si="181"/>
        <v>29</v>
      </c>
    </row>
    <row r="5781" spans="1:7" x14ac:dyDescent="0.2">
      <c r="A5781" s="1">
        <v>43706</v>
      </c>
      <c r="B5781">
        <v>15</v>
      </c>
      <c r="C5781">
        <v>18983</v>
      </c>
      <c r="D5781">
        <v>16777</v>
      </c>
      <c r="F5781">
        <f t="shared" si="180"/>
        <v>8</v>
      </c>
      <c r="G5781">
        <f t="shared" si="181"/>
        <v>29</v>
      </c>
    </row>
    <row r="5782" spans="1:7" x14ac:dyDescent="0.2">
      <c r="A5782" s="1">
        <v>43706</v>
      </c>
      <c r="B5782">
        <v>16</v>
      </c>
      <c r="C5782">
        <v>19363</v>
      </c>
      <c r="D5782">
        <v>17168</v>
      </c>
      <c r="F5782">
        <f t="shared" si="180"/>
        <v>8</v>
      </c>
      <c r="G5782">
        <f t="shared" si="181"/>
        <v>29</v>
      </c>
    </row>
    <row r="5783" spans="1:7" x14ac:dyDescent="0.2">
      <c r="A5783" s="1">
        <v>43706</v>
      </c>
      <c r="B5783">
        <v>17</v>
      </c>
      <c r="C5783">
        <v>20001</v>
      </c>
      <c r="D5783">
        <v>17754</v>
      </c>
      <c r="F5783">
        <f t="shared" si="180"/>
        <v>8</v>
      </c>
      <c r="G5783">
        <f t="shared" si="181"/>
        <v>29</v>
      </c>
    </row>
    <row r="5784" spans="1:7" x14ac:dyDescent="0.2">
      <c r="A5784" s="1">
        <v>43706</v>
      </c>
      <c r="B5784">
        <v>18</v>
      </c>
      <c r="C5784">
        <v>20089</v>
      </c>
      <c r="D5784">
        <v>17862</v>
      </c>
      <c r="F5784">
        <f t="shared" si="180"/>
        <v>8</v>
      </c>
      <c r="G5784">
        <f t="shared" si="181"/>
        <v>29</v>
      </c>
    </row>
    <row r="5785" spans="1:7" x14ac:dyDescent="0.2">
      <c r="A5785" s="1">
        <v>43706</v>
      </c>
      <c r="B5785">
        <v>19</v>
      </c>
      <c r="C5785">
        <v>20056</v>
      </c>
      <c r="D5785">
        <v>17864</v>
      </c>
      <c r="F5785">
        <f t="shared" si="180"/>
        <v>8</v>
      </c>
      <c r="G5785">
        <f t="shared" si="181"/>
        <v>29</v>
      </c>
    </row>
    <row r="5786" spans="1:7" x14ac:dyDescent="0.2">
      <c r="A5786" s="1">
        <v>43706</v>
      </c>
      <c r="B5786">
        <v>20</v>
      </c>
      <c r="C5786">
        <v>20004</v>
      </c>
      <c r="D5786">
        <v>17780</v>
      </c>
      <c r="F5786">
        <f t="shared" si="180"/>
        <v>8</v>
      </c>
      <c r="G5786">
        <f t="shared" si="181"/>
        <v>29</v>
      </c>
    </row>
    <row r="5787" spans="1:7" x14ac:dyDescent="0.2">
      <c r="A5787" s="1">
        <v>43706</v>
      </c>
      <c r="B5787">
        <v>21</v>
      </c>
      <c r="C5787">
        <v>19020</v>
      </c>
      <c r="D5787">
        <v>16998</v>
      </c>
      <c r="F5787">
        <f t="shared" si="180"/>
        <v>8</v>
      </c>
      <c r="G5787">
        <f t="shared" si="181"/>
        <v>29</v>
      </c>
    </row>
    <row r="5788" spans="1:7" x14ac:dyDescent="0.2">
      <c r="A5788" s="1">
        <v>43706</v>
      </c>
      <c r="B5788">
        <v>22</v>
      </c>
      <c r="C5788">
        <v>18074</v>
      </c>
      <c r="D5788">
        <v>15922</v>
      </c>
      <c r="F5788">
        <f t="shared" si="180"/>
        <v>8</v>
      </c>
      <c r="G5788">
        <f t="shared" si="181"/>
        <v>29</v>
      </c>
    </row>
    <row r="5789" spans="1:7" x14ac:dyDescent="0.2">
      <c r="A5789" s="1">
        <v>43706</v>
      </c>
      <c r="B5789">
        <v>23</v>
      </c>
      <c r="C5789">
        <v>16912</v>
      </c>
      <c r="D5789">
        <v>14675</v>
      </c>
      <c r="F5789">
        <f t="shared" si="180"/>
        <v>8</v>
      </c>
      <c r="G5789">
        <f t="shared" si="181"/>
        <v>29</v>
      </c>
    </row>
    <row r="5790" spans="1:7" x14ac:dyDescent="0.2">
      <c r="A5790" s="1">
        <v>43706</v>
      </c>
      <c r="B5790">
        <v>24</v>
      </c>
      <c r="C5790">
        <v>15996</v>
      </c>
      <c r="D5790">
        <v>13737</v>
      </c>
      <c r="F5790">
        <f t="shared" si="180"/>
        <v>8</v>
      </c>
      <c r="G5790">
        <f t="shared" si="181"/>
        <v>29</v>
      </c>
    </row>
    <row r="5791" spans="1:7" x14ac:dyDescent="0.2">
      <c r="A5791" s="1">
        <v>43707</v>
      </c>
      <c r="B5791">
        <v>1</v>
      </c>
      <c r="C5791">
        <v>15625</v>
      </c>
      <c r="D5791">
        <v>13066</v>
      </c>
      <c r="F5791">
        <f t="shared" si="180"/>
        <v>8</v>
      </c>
      <c r="G5791">
        <f t="shared" si="181"/>
        <v>30</v>
      </c>
    </row>
    <row r="5792" spans="1:7" x14ac:dyDescent="0.2">
      <c r="A5792" s="1">
        <v>43707</v>
      </c>
      <c r="B5792">
        <v>2</v>
      </c>
      <c r="C5792">
        <v>15692</v>
      </c>
      <c r="D5792">
        <v>12850</v>
      </c>
      <c r="F5792">
        <f t="shared" si="180"/>
        <v>8</v>
      </c>
      <c r="G5792">
        <f t="shared" si="181"/>
        <v>30</v>
      </c>
    </row>
    <row r="5793" spans="1:7" x14ac:dyDescent="0.2">
      <c r="A5793" s="1">
        <v>43707</v>
      </c>
      <c r="B5793">
        <v>3</v>
      </c>
      <c r="C5793">
        <v>15617</v>
      </c>
      <c r="D5793">
        <v>12795</v>
      </c>
      <c r="F5793">
        <f t="shared" si="180"/>
        <v>8</v>
      </c>
      <c r="G5793">
        <f t="shared" si="181"/>
        <v>30</v>
      </c>
    </row>
    <row r="5794" spans="1:7" x14ac:dyDescent="0.2">
      <c r="A5794" s="1">
        <v>43707</v>
      </c>
      <c r="B5794">
        <v>4</v>
      </c>
      <c r="C5794">
        <v>15764</v>
      </c>
      <c r="D5794">
        <v>12935</v>
      </c>
      <c r="F5794">
        <f t="shared" si="180"/>
        <v>8</v>
      </c>
      <c r="G5794">
        <f t="shared" si="181"/>
        <v>30</v>
      </c>
    </row>
    <row r="5795" spans="1:7" x14ac:dyDescent="0.2">
      <c r="A5795" s="1">
        <v>43707</v>
      </c>
      <c r="B5795">
        <v>5</v>
      </c>
      <c r="C5795">
        <v>15395</v>
      </c>
      <c r="D5795">
        <v>13353</v>
      </c>
      <c r="F5795">
        <f t="shared" si="180"/>
        <v>8</v>
      </c>
      <c r="G5795">
        <f t="shared" si="181"/>
        <v>30</v>
      </c>
    </row>
    <row r="5796" spans="1:7" x14ac:dyDescent="0.2">
      <c r="A5796" s="1">
        <v>43707</v>
      </c>
      <c r="B5796">
        <v>6</v>
      </c>
      <c r="C5796">
        <v>16192</v>
      </c>
      <c r="D5796">
        <v>14179</v>
      </c>
      <c r="F5796">
        <f t="shared" si="180"/>
        <v>8</v>
      </c>
      <c r="G5796">
        <f t="shared" si="181"/>
        <v>30</v>
      </c>
    </row>
    <row r="5797" spans="1:7" x14ac:dyDescent="0.2">
      <c r="A5797" s="1">
        <v>43707</v>
      </c>
      <c r="B5797">
        <v>7</v>
      </c>
      <c r="C5797">
        <v>16973</v>
      </c>
      <c r="D5797">
        <v>14939</v>
      </c>
      <c r="F5797">
        <f t="shared" si="180"/>
        <v>8</v>
      </c>
      <c r="G5797">
        <f t="shared" si="181"/>
        <v>30</v>
      </c>
    </row>
    <row r="5798" spans="1:7" x14ac:dyDescent="0.2">
      <c r="A5798" s="1">
        <v>43707</v>
      </c>
      <c r="B5798">
        <v>8</v>
      </c>
      <c r="C5798">
        <v>17458</v>
      </c>
      <c r="D5798">
        <v>15583</v>
      </c>
      <c r="F5798">
        <f t="shared" si="180"/>
        <v>8</v>
      </c>
      <c r="G5798">
        <f t="shared" si="181"/>
        <v>30</v>
      </c>
    </row>
    <row r="5799" spans="1:7" x14ac:dyDescent="0.2">
      <c r="A5799" s="1">
        <v>43707</v>
      </c>
      <c r="B5799">
        <v>9</v>
      </c>
      <c r="C5799">
        <v>17780</v>
      </c>
      <c r="D5799">
        <v>15910</v>
      </c>
      <c r="F5799">
        <f t="shared" si="180"/>
        <v>8</v>
      </c>
      <c r="G5799">
        <f t="shared" si="181"/>
        <v>30</v>
      </c>
    </row>
    <row r="5800" spans="1:7" x14ac:dyDescent="0.2">
      <c r="A5800" s="1">
        <v>43707</v>
      </c>
      <c r="B5800">
        <v>10</v>
      </c>
      <c r="C5800">
        <v>17829</v>
      </c>
      <c r="D5800">
        <v>15945</v>
      </c>
      <c r="F5800">
        <f t="shared" si="180"/>
        <v>8</v>
      </c>
      <c r="G5800">
        <f t="shared" si="181"/>
        <v>30</v>
      </c>
    </row>
    <row r="5801" spans="1:7" x14ac:dyDescent="0.2">
      <c r="A5801" s="1">
        <v>43707</v>
      </c>
      <c r="B5801">
        <v>11</v>
      </c>
      <c r="C5801">
        <v>18172</v>
      </c>
      <c r="D5801">
        <v>16179</v>
      </c>
      <c r="F5801">
        <f t="shared" si="180"/>
        <v>8</v>
      </c>
      <c r="G5801">
        <f t="shared" si="181"/>
        <v>30</v>
      </c>
    </row>
    <row r="5802" spans="1:7" x14ac:dyDescent="0.2">
      <c r="A5802" s="1">
        <v>43707</v>
      </c>
      <c r="B5802">
        <v>12</v>
      </c>
      <c r="C5802">
        <v>18407</v>
      </c>
      <c r="D5802">
        <v>16310</v>
      </c>
      <c r="F5802">
        <f t="shared" si="180"/>
        <v>8</v>
      </c>
      <c r="G5802">
        <f t="shared" si="181"/>
        <v>30</v>
      </c>
    </row>
    <row r="5803" spans="1:7" x14ac:dyDescent="0.2">
      <c r="A5803" s="1">
        <v>43707</v>
      </c>
      <c r="B5803">
        <v>13</v>
      </c>
      <c r="C5803">
        <v>18777</v>
      </c>
      <c r="D5803">
        <v>16395</v>
      </c>
      <c r="F5803">
        <f t="shared" si="180"/>
        <v>8</v>
      </c>
      <c r="G5803">
        <f t="shared" si="181"/>
        <v>30</v>
      </c>
    </row>
    <row r="5804" spans="1:7" x14ac:dyDescent="0.2">
      <c r="A5804" s="1">
        <v>43707</v>
      </c>
      <c r="B5804">
        <v>14</v>
      </c>
      <c r="C5804">
        <v>18764</v>
      </c>
      <c r="D5804">
        <v>16366</v>
      </c>
      <c r="F5804">
        <f t="shared" si="180"/>
        <v>8</v>
      </c>
      <c r="G5804">
        <f t="shared" si="181"/>
        <v>30</v>
      </c>
    </row>
    <row r="5805" spans="1:7" x14ac:dyDescent="0.2">
      <c r="A5805" s="1">
        <v>43707</v>
      </c>
      <c r="B5805">
        <v>15</v>
      </c>
      <c r="C5805">
        <v>18834</v>
      </c>
      <c r="D5805">
        <v>16501</v>
      </c>
      <c r="F5805">
        <f t="shared" si="180"/>
        <v>8</v>
      </c>
      <c r="G5805">
        <f t="shared" si="181"/>
        <v>30</v>
      </c>
    </row>
    <row r="5806" spans="1:7" x14ac:dyDescent="0.2">
      <c r="A5806" s="1">
        <v>43707</v>
      </c>
      <c r="B5806">
        <v>16</v>
      </c>
      <c r="C5806">
        <v>19166</v>
      </c>
      <c r="D5806">
        <v>16715</v>
      </c>
      <c r="F5806">
        <f t="shared" si="180"/>
        <v>8</v>
      </c>
      <c r="G5806">
        <f t="shared" si="181"/>
        <v>30</v>
      </c>
    </row>
    <row r="5807" spans="1:7" x14ac:dyDescent="0.2">
      <c r="A5807" s="1">
        <v>43707</v>
      </c>
      <c r="B5807">
        <v>17</v>
      </c>
      <c r="C5807">
        <v>19432</v>
      </c>
      <c r="D5807">
        <v>17123</v>
      </c>
      <c r="F5807">
        <f t="shared" si="180"/>
        <v>8</v>
      </c>
      <c r="G5807">
        <f t="shared" si="181"/>
        <v>30</v>
      </c>
    </row>
    <row r="5808" spans="1:7" x14ac:dyDescent="0.2">
      <c r="A5808" s="1">
        <v>43707</v>
      </c>
      <c r="B5808">
        <v>18</v>
      </c>
      <c r="C5808">
        <v>19231</v>
      </c>
      <c r="D5808">
        <v>16972</v>
      </c>
      <c r="F5808">
        <f t="shared" si="180"/>
        <v>8</v>
      </c>
      <c r="G5808">
        <f t="shared" si="181"/>
        <v>30</v>
      </c>
    </row>
    <row r="5809" spans="1:7" x14ac:dyDescent="0.2">
      <c r="A5809" s="1">
        <v>43707</v>
      </c>
      <c r="B5809">
        <v>19</v>
      </c>
      <c r="C5809">
        <v>18942</v>
      </c>
      <c r="D5809">
        <v>16597</v>
      </c>
      <c r="F5809">
        <f t="shared" si="180"/>
        <v>8</v>
      </c>
      <c r="G5809">
        <f t="shared" si="181"/>
        <v>30</v>
      </c>
    </row>
    <row r="5810" spans="1:7" x14ac:dyDescent="0.2">
      <c r="A5810" s="1">
        <v>43707</v>
      </c>
      <c r="B5810">
        <v>20</v>
      </c>
      <c r="C5810">
        <v>18860</v>
      </c>
      <c r="D5810">
        <v>16507</v>
      </c>
      <c r="F5810">
        <f t="shared" si="180"/>
        <v>8</v>
      </c>
      <c r="G5810">
        <f t="shared" si="181"/>
        <v>30</v>
      </c>
    </row>
    <row r="5811" spans="1:7" x14ac:dyDescent="0.2">
      <c r="A5811" s="1">
        <v>43707</v>
      </c>
      <c r="B5811">
        <v>21</v>
      </c>
      <c r="C5811">
        <v>18162</v>
      </c>
      <c r="D5811">
        <v>15848</v>
      </c>
      <c r="F5811">
        <f t="shared" si="180"/>
        <v>8</v>
      </c>
      <c r="G5811">
        <f t="shared" si="181"/>
        <v>30</v>
      </c>
    </row>
    <row r="5812" spans="1:7" x14ac:dyDescent="0.2">
      <c r="A5812" s="1">
        <v>43707</v>
      </c>
      <c r="B5812">
        <v>22</v>
      </c>
      <c r="C5812">
        <v>16978</v>
      </c>
      <c r="D5812">
        <v>14819</v>
      </c>
      <c r="F5812">
        <f t="shared" si="180"/>
        <v>8</v>
      </c>
      <c r="G5812">
        <f t="shared" si="181"/>
        <v>30</v>
      </c>
    </row>
    <row r="5813" spans="1:7" x14ac:dyDescent="0.2">
      <c r="A5813" s="1">
        <v>43707</v>
      </c>
      <c r="B5813">
        <v>23</v>
      </c>
      <c r="C5813">
        <v>15967</v>
      </c>
      <c r="D5813">
        <v>13730</v>
      </c>
      <c r="F5813">
        <f t="shared" si="180"/>
        <v>8</v>
      </c>
      <c r="G5813">
        <f t="shared" si="181"/>
        <v>30</v>
      </c>
    </row>
    <row r="5814" spans="1:7" x14ac:dyDescent="0.2">
      <c r="A5814" s="1">
        <v>43707</v>
      </c>
      <c r="B5814">
        <v>24</v>
      </c>
      <c r="C5814">
        <v>15018</v>
      </c>
      <c r="D5814">
        <v>12799</v>
      </c>
      <c r="F5814">
        <f t="shared" si="180"/>
        <v>8</v>
      </c>
      <c r="G5814">
        <f t="shared" si="181"/>
        <v>30</v>
      </c>
    </row>
    <row r="5815" spans="1:7" x14ac:dyDescent="0.2">
      <c r="A5815" s="1">
        <v>43708</v>
      </c>
      <c r="B5815">
        <v>1</v>
      </c>
      <c r="C5815">
        <v>14383</v>
      </c>
      <c r="D5815">
        <v>12278</v>
      </c>
      <c r="F5815">
        <f t="shared" si="180"/>
        <v>8</v>
      </c>
      <c r="G5815">
        <f t="shared" si="181"/>
        <v>31</v>
      </c>
    </row>
    <row r="5816" spans="1:7" x14ac:dyDescent="0.2">
      <c r="A5816" s="1">
        <v>43708</v>
      </c>
      <c r="B5816">
        <v>2</v>
      </c>
      <c r="C5816">
        <v>14576</v>
      </c>
      <c r="D5816">
        <v>11895</v>
      </c>
      <c r="F5816">
        <f t="shared" si="180"/>
        <v>8</v>
      </c>
      <c r="G5816">
        <f t="shared" si="181"/>
        <v>31</v>
      </c>
    </row>
    <row r="5817" spans="1:7" x14ac:dyDescent="0.2">
      <c r="A5817" s="1">
        <v>43708</v>
      </c>
      <c r="B5817">
        <v>3</v>
      </c>
      <c r="C5817">
        <v>14613</v>
      </c>
      <c r="D5817">
        <v>11618</v>
      </c>
      <c r="F5817">
        <f t="shared" si="180"/>
        <v>8</v>
      </c>
      <c r="G5817">
        <f t="shared" si="181"/>
        <v>31</v>
      </c>
    </row>
    <row r="5818" spans="1:7" x14ac:dyDescent="0.2">
      <c r="A5818" s="1">
        <v>43708</v>
      </c>
      <c r="B5818">
        <v>4</v>
      </c>
      <c r="C5818">
        <v>14598</v>
      </c>
      <c r="D5818">
        <v>11465</v>
      </c>
      <c r="F5818">
        <f t="shared" si="180"/>
        <v>8</v>
      </c>
      <c r="G5818">
        <f t="shared" si="181"/>
        <v>31</v>
      </c>
    </row>
    <row r="5819" spans="1:7" x14ac:dyDescent="0.2">
      <c r="A5819" s="1">
        <v>43708</v>
      </c>
      <c r="B5819">
        <v>5</v>
      </c>
      <c r="C5819">
        <v>14673</v>
      </c>
      <c r="D5819">
        <v>11538</v>
      </c>
      <c r="F5819">
        <f t="shared" si="180"/>
        <v>8</v>
      </c>
      <c r="G5819">
        <f t="shared" si="181"/>
        <v>31</v>
      </c>
    </row>
    <row r="5820" spans="1:7" x14ac:dyDescent="0.2">
      <c r="A5820" s="1">
        <v>43708</v>
      </c>
      <c r="B5820">
        <v>6</v>
      </c>
      <c r="C5820">
        <v>14886</v>
      </c>
      <c r="D5820">
        <v>11804</v>
      </c>
      <c r="F5820">
        <f t="shared" si="180"/>
        <v>8</v>
      </c>
      <c r="G5820">
        <f t="shared" si="181"/>
        <v>31</v>
      </c>
    </row>
    <row r="5821" spans="1:7" x14ac:dyDescent="0.2">
      <c r="A5821" s="1">
        <v>43708</v>
      </c>
      <c r="B5821">
        <v>7</v>
      </c>
      <c r="C5821">
        <v>14972</v>
      </c>
      <c r="D5821">
        <v>12096</v>
      </c>
      <c r="F5821">
        <f t="shared" si="180"/>
        <v>8</v>
      </c>
      <c r="G5821">
        <f t="shared" si="181"/>
        <v>31</v>
      </c>
    </row>
    <row r="5822" spans="1:7" x14ac:dyDescent="0.2">
      <c r="A5822" s="1">
        <v>43708</v>
      </c>
      <c r="B5822">
        <v>8</v>
      </c>
      <c r="C5822">
        <v>15163</v>
      </c>
      <c r="D5822">
        <v>12607</v>
      </c>
      <c r="F5822">
        <f t="shared" si="180"/>
        <v>8</v>
      </c>
      <c r="G5822">
        <f t="shared" si="181"/>
        <v>31</v>
      </c>
    </row>
    <row r="5823" spans="1:7" x14ac:dyDescent="0.2">
      <c r="A5823" s="1">
        <v>43708</v>
      </c>
      <c r="B5823">
        <v>9</v>
      </c>
      <c r="C5823">
        <v>15179</v>
      </c>
      <c r="D5823">
        <v>13040</v>
      </c>
      <c r="F5823">
        <f t="shared" si="180"/>
        <v>8</v>
      </c>
      <c r="G5823">
        <f t="shared" si="181"/>
        <v>31</v>
      </c>
    </row>
    <row r="5824" spans="1:7" x14ac:dyDescent="0.2">
      <c r="A5824" s="1">
        <v>43708</v>
      </c>
      <c r="B5824">
        <v>10</v>
      </c>
      <c r="C5824">
        <v>15457</v>
      </c>
      <c r="D5824">
        <v>13281</v>
      </c>
      <c r="F5824">
        <f t="shared" si="180"/>
        <v>8</v>
      </c>
      <c r="G5824">
        <f t="shared" si="181"/>
        <v>31</v>
      </c>
    </row>
    <row r="5825" spans="1:7" x14ac:dyDescent="0.2">
      <c r="A5825" s="1">
        <v>43708</v>
      </c>
      <c r="B5825">
        <v>11</v>
      </c>
      <c r="C5825">
        <v>15914</v>
      </c>
      <c r="D5825">
        <v>13610</v>
      </c>
      <c r="F5825">
        <f t="shared" si="180"/>
        <v>8</v>
      </c>
      <c r="G5825">
        <f t="shared" si="181"/>
        <v>31</v>
      </c>
    </row>
    <row r="5826" spans="1:7" x14ac:dyDescent="0.2">
      <c r="A5826" s="1">
        <v>43708</v>
      </c>
      <c r="B5826">
        <v>12</v>
      </c>
      <c r="C5826">
        <v>16114</v>
      </c>
      <c r="D5826">
        <v>13755</v>
      </c>
      <c r="F5826">
        <f t="shared" si="180"/>
        <v>8</v>
      </c>
      <c r="G5826">
        <f t="shared" si="181"/>
        <v>31</v>
      </c>
    </row>
    <row r="5827" spans="1:7" x14ac:dyDescent="0.2">
      <c r="A5827" s="1">
        <v>43708</v>
      </c>
      <c r="B5827">
        <v>13</v>
      </c>
      <c r="C5827">
        <v>16009</v>
      </c>
      <c r="D5827">
        <v>13784</v>
      </c>
      <c r="F5827">
        <f t="shared" si="180"/>
        <v>8</v>
      </c>
      <c r="G5827">
        <f t="shared" si="181"/>
        <v>31</v>
      </c>
    </row>
    <row r="5828" spans="1:7" x14ac:dyDescent="0.2">
      <c r="A5828" s="1">
        <v>43708</v>
      </c>
      <c r="B5828">
        <v>14</v>
      </c>
      <c r="C5828">
        <v>16152</v>
      </c>
      <c r="D5828">
        <v>13887</v>
      </c>
      <c r="F5828">
        <f t="shared" si="180"/>
        <v>8</v>
      </c>
      <c r="G5828">
        <f t="shared" si="181"/>
        <v>31</v>
      </c>
    </row>
    <row r="5829" spans="1:7" x14ac:dyDescent="0.2">
      <c r="A5829" s="1">
        <v>43708</v>
      </c>
      <c r="B5829">
        <v>15</v>
      </c>
      <c r="C5829">
        <v>16188</v>
      </c>
      <c r="D5829">
        <v>14010</v>
      </c>
      <c r="F5829">
        <f t="shared" si="180"/>
        <v>8</v>
      </c>
      <c r="G5829">
        <f t="shared" si="181"/>
        <v>31</v>
      </c>
    </row>
    <row r="5830" spans="1:7" x14ac:dyDescent="0.2">
      <c r="A5830" s="1">
        <v>43708</v>
      </c>
      <c r="B5830">
        <v>16</v>
      </c>
      <c r="C5830">
        <v>16649</v>
      </c>
      <c r="D5830">
        <v>14450</v>
      </c>
      <c r="F5830">
        <f t="shared" si="180"/>
        <v>8</v>
      </c>
      <c r="G5830">
        <f t="shared" si="181"/>
        <v>31</v>
      </c>
    </row>
    <row r="5831" spans="1:7" x14ac:dyDescent="0.2">
      <c r="A5831" s="1">
        <v>43708</v>
      </c>
      <c r="B5831">
        <v>17</v>
      </c>
      <c r="C5831">
        <v>17086</v>
      </c>
      <c r="D5831">
        <v>15050</v>
      </c>
      <c r="F5831">
        <f t="shared" si="180"/>
        <v>8</v>
      </c>
      <c r="G5831">
        <f t="shared" si="181"/>
        <v>31</v>
      </c>
    </row>
    <row r="5832" spans="1:7" x14ac:dyDescent="0.2">
      <c r="A5832" s="1">
        <v>43708</v>
      </c>
      <c r="B5832">
        <v>18</v>
      </c>
      <c r="C5832">
        <v>17277</v>
      </c>
      <c r="D5832">
        <v>15281</v>
      </c>
      <c r="F5832">
        <f t="shared" ref="F5832:F5895" si="182">MONTH(A5832)</f>
        <v>8</v>
      </c>
      <c r="G5832">
        <f t="shared" ref="G5832:G5895" si="183">DAY(A5832)</f>
        <v>31</v>
      </c>
    </row>
    <row r="5833" spans="1:7" x14ac:dyDescent="0.2">
      <c r="A5833" s="1">
        <v>43708</v>
      </c>
      <c r="B5833">
        <v>19</v>
      </c>
      <c r="C5833">
        <v>17006</v>
      </c>
      <c r="D5833">
        <v>14951</v>
      </c>
      <c r="F5833">
        <f t="shared" si="182"/>
        <v>8</v>
      </c>
      <c r="G5833">
        <f t="shared" si="183"/>
        <v>31</v>
      </c>
    </row>
    <row r="5834" spans="1:7" x14ac:dyDescent="0.2">
      <c r="A5834" s="1">
        <v>43708</v>
      </c>
      <c r="B5834">
        <v>20</v>
      </c>
      <c r="C5834">
        <v>17258</v>
      </c>
      <c r="D5834">
        <v>15172</v>
      </c>
      <c r="F5834">
        <f t="shared" si="182"/>
        <v>8</v>
      </c>
      <c r="G5834">
        <f t="shared" si="183"/>
        <v>31</v>
      </c>
    </row>
    <row r="5835" spans="1:7" x14ac:dyDescent="0.2">
      <c r="A5835" s="1">
        <v>43708</v>
      </c>
      <c r="B5835">
        <v>21</v>
      </c>
      <c r="C5835">
        <v>16784</v>
      </c>
      <c r="D5835">
        <v>14723</v>
      </c>
      <c r="F5835">
        <f t="shared" si="182"/>
        <v>8</v>
      </c>
      <c r="G5835">
        <f t="shared" si="183"/>
        <v>31</v>
      </c>
    </row>
    <row r="5836" spans="1:7" x14ac:dyDescent="0.2">
      <c r="A5836" s="1">
        <v>43708</v>
      </c>
      <c r="B5836">
        <v>22</v>
      </c>
      <c r="C5836">
        <v>16020</v>
      </c>
      <c r="D5836">
        <v>13956</v>
      </c>
      <c r="F5836">
        <f t="shared" si="182"/>
        <v>8</v>
      </c>
      <c r="G5836">
        <f t="shared" si="183"/>
        <v>31</v>
      </c>
    </row>
    <row r="5837" spans="1:7" x14ac:dyDescent="0.2">
      <c r="A5837" s="1">
        <v>43708</v>
      </c>
      <c r="B5837">
        <v>23</v>
      </c>
      <c r="C5837">
        <v>15202</v>
      </c>
      <c r="D5837">
        <v>13055</v>
      </c>
      <c r="F5837">
        <f t="shared" si="182"/>
        <v>8</v>
      </c>
      <c r="G5837">
        <f t="shared" si="183"/>
        <v>31</v>
      </c>
    </row>
    <row r="5838" spans="1:7" x14ac:dyDescent="0.2">
      <c r="A5838" s="1">
        <v>43708</v>
      </c>
      <c r="B5838">
        <v>24</v>
      </c>
      <c r="C5838">
        <v>14640</v>
      </c>
      <c r="D5838">
        <v>12395</v>
      </c>
      <c r="F5838">
        <f t="shared" si="182"/>
        <v>8</v>
      </c>
      <c r="G5838">
        <f t="shared" si="183"/>
        <v>31</v>
      </c>
    </row>
    <row r="5839" spans="1:7" x14ac:dyDescent="0.2">
      <c r="A5839" s="1">
        <v>43709</v>
      </c>
      <c r="B5839">
        <v>1</v>
      </c>
      <c r="C5839">
        <v>14662</v>
      </c>
      <c r="D5839">
        <v>11929</v>
      </c>
      <c r="F5839">
        <f t="shared" si="182"/>
        <v>9</v>
      </c>
      <c r="G5839">
        <f t="shared" si="183"/>
        <v>1</v>
      </c>
    </row>
    <row r="5840" spans="1:7" x14ac:dyDescent="0.2">
      <c r="A5840" s="1">
        <v>43709</v>
      </c>
      <c r="B5840">
        <v>2</v>
      </c>
      <c r="C5840">
        <v>14720</v>
      </c>
      <c r="D5840">
        <v>11640</v>
      </c>
      <c r="F5840">
        <f t="shared" si="182"/>
        <v>9</v>
      </c>
      <c r="G5840">
        <f t="shared" si="183"/>
        <v>1</v>
      </c>
    </row>
    <row r="5841" spans="1:7" x14ac:dyDescent="0.2">
      <c r="A5841" s="1">
        <v>43709</v>
      </c>
      <c r="B5841">
        <v>3</v>
      </c>
      <c r="C5841">
        <v>14557</v>
      </c>
      <c r="D5841">
        <v>11444</v>
      </c>
      <c r="F5841">
        <f t="shared" si="182"/>
        <v>9</v>
      </c>
      <c r="G5841">
        <f t="shared" si="183"/>
        <v>1</v>
      </c>
    </row>
    <row r="5842" spans="1:7" x14ac:dyDescent="0.2">
      <c r="A5842" s="1">
        <v>43709</v>
      </c>
      <c r="B5842">
        <v>4</v>
      </c>
      <c r="C5842">
        <v>14309</v>
      </c>
      <c r="D5842">
        <v>11303</v>
      </c>
      <c r="F5842">
        <f t="shared" si="182"/>
        <v>9</v>
      </c>
      <c r="G5842">
        <f t="shared" si="183"/>
        <v>1</v>
      </c>
    </row>
    <row r="5843" spans="1:7" x14ac:dyDescent="0.2">
      <c r="A5843" s="1">
        <v>43709</v>
      </c>
      <c r="B5843">
        <v>5</v>
      </c>
      <c r="C5843">
        <v>14290</v>
      </c>
      <c r="D5843">
        <v>11399</v>
      </c>
      <c r="F5843">
        <f t="shared" si="182"/>
        <v>9</v>
      </c>
      <c r="G5843">
        <f t="shared" si="183"/>
        <v>1</v>
      </c>
    </row>
    <row r="5844" spans="1:7" x14ac:dyDescent="0.2">
      <c r="A5844" s="1">
        <v>43709</v>
      </c>
      <c r="B5844">
        <v>6</v>
      </c>
      <c r="C5844">
        <v>14276</v>
      </c>
      <c r="D5844">
        <v>11475</v>
      </c>
      <c r="F5844">
        <f t="shared" si="182"/>
        <v>9</v>
      </c>
      <c r="G5844">
        <f t="shared" si="183"/>
        <v>1</v>
      </c>
    </row>
    <row r="5845" spans="1:7" x14ac:dyDescent="0.2">
      <c r="A5845" s="1">
        <v>43709</v>
      </c>
      <c r="B5845">
        <v>7</v>
      </c>
      <c r="C5845">
        <v>14460</v>
      </c>
      <c r="D5845">
        <v>11634</v>
      </c>
      <c r="F5845">
        <f t="shared" si="182"/>
        <v>9</v>
      </c>
      <c r="G5845">
        <f t="shared" si="183"/>
        <v>1</v>
      </c>
    </row>
    <row r="5846" spans="1:7" x14ac:dyDescent="0.2">
      <c r="A5846" s="1">
        <v>43709</v>
      </c>
      <c r="B5846">
        <v>8</v>
      </c>
      <c r="C5846">
        <v>14945</v>
      </c>
      <c r="D5846">
        <v>12221</v>
      </c>
      <c r="F5846">
        <f t="shared" si="182"/>
        <v>9</v>
      </c>
      <c r="G5846">
        <f t="shared" si="183"/>
        <v>1</v>
      </c>
    </row>
    <row r="5847" spans="1:7" x14ac:dyDescent="0.2">
      <c r="A5847" s="1">
        <v>43709</v>
      </c>
      <c r="B5847">
        <v>9</v>
      </c>
      <c r="C5847">
        <v>15426</v>
      </c>
      <c r="D5847">
        <v>12704</v>
      </c>
      <c r="F5847">
        <f t="shared" si="182"/>
        <v>9</v>
      </c>
      <c r="G5847">
        <f t="shared" si="183"/>
        <v>1</v>
      </c>
    </row>
    <row r="5848" spans="1:7" x14ac:dyDescent="0.2">
      <c r="A5848" s="1">
        <v>43709</v>
      </c>
      <c r="B5848">
        <v>10</v>
      </c>
      <c r="C5848">
        <v>15307</v>
      </c>
      <c r="D5848">
        <v>13070</v>
      </c>
      <c r="F5848">
        <f t="shared" si="182"/>
        <v>9</v>
      </c>
      <c r="G5848">
        <f t="shared" si="183"/>
        <v>1</v>
      </c>
    </row>
    <row r="5849" spans="1:7" x14ac:dyDescent="0.2">
      <c r="A5849" s="1">
        <v>43709</v>
      </c>
      <c r="B5849">
        <v>11</v>
      </c>
      <c r="C5849">
        <v>15513</v>
      </c>
      <c r="D5849">
        <v>13361</v>
      </c>
      <c r="F5849">
        <f t="shared" si="182"/>
        <v>9</v>
      </c>
      <c r="G5849">
        <f t="shared" si="183"/>
        <v>1</v>
      </c>
    </row>
    <row r="5850" spans="1:7" x14ac:dyDescent="0.2">
      <c r="A5850" s="1">
        <v>43709</v>
      </c>
      <c r="B5850">
        <v>12</v>
      </c>
      <c r="C5850">
        <v>15512</v>
      </c>
      <c r="D5850">
        <v>13718</v>
      </c>
      <c r="F5850">
        <f t="shared" si="182"/>
        <v>9</v>
      </c>
      <c r="G5850">
        <f t="shared" si="183"/>
        <v>1</v>
      </c>
    </row>
    <row r="5851" spans="1:7" x14ac:dyDescent="0.2">
      <c r="A5851" s="1">
        <v>43709</v>
      </c>
      <c r="B5851">
        <v>13</v>
      </c>
      <c r="C5851">
        <v>15741</v>
      </c>
      <c r="D5851">
        <v>13809</v>
      </c>
      <c r="F5851">
        <f t="shared" si="182"/>
        <v>9</v>
      </c>
      <c r="G5851">
        <f t="shared" si="183"/>
        <v>1</v>
      </c>
    </row>
    <row r="5852" spans="1:7" x14ac:dyDescent="0.2">
      <c r="A5852" s="1">
        <v>43709</v>
      </c>
      <c r="B5852">
        <v>14</v>
      </c>
      <c r="C5852">
        <v>15692</v>
      </c>
      <c r="D5852">
        <v>13924</v>
      </c>
      <c r="F5852">
        <f t="shared" si="182"/>
        <v>9</v>
      </c>
      <c r="G5852">
        <f t="shared" si="183"/>
        <v>1</v>
      </c>
    </row>
    <row r="5853" spans="1:7" x14ac:dyDescent="0.2">
      <c r="A5853" s="1">
        <v>43709</v>
      </c>
      <c r="B5853">
        <v>15</v>
      </c>
      <c r="C5853">
        <v>15948</v>
      </c>
      <c r="D5853">
        <v>14129</v>
      </c>
      <c r="F5853">
        <f t="shared" si="182"/>
        <v>9</v>
      </c>
      <c r="G5853">
        <f t="shared" si="183"/>
        <v>1</v>
      </c>
    </row>
    <row r="5854" spans="1:7" x14ac:dyDescent="0.2">
      <c r="A5854" s="1">
        <v>43709</v>
      </c>
      <c r="B5854">
        <v>16</v>
      </c>
      <c r="C5854">
        <v>16162</v>
      </c>
      <c r="D5854">
        <v>14347</v>
      </c>
      <c r="F5854">
        <f t="shared" si="182"/>
        <v>9</v>
      </c>
      <c r="G5854">
        <f t="shared" si="183"/>
        <v>1</v>
      </c>
    </row>
    <row r="5855" spans="1:7" x14ac:dyDescent="0.2">
      <c r="A5855" s="1">
        <v>43709</v>
      </c>
      <c r="B5855">
        <v>17</v>
      </c>
      <c r="C5855">
        <v>16567</v>
      </c>
      <c r="D5855">
        <v>14747</v>
      </c>
      <c r="F5855">
        <f t="shared" si="182"/>
        <v>9</v>
      </c>
      <c r="G5855">
        <f t="shared" si="183"/>
        <v>1</v>
      </c>
    </row>
    <row r="5856" spans="1:7" x14ac:dyDescent="0.2">
      <c r="A5856" s="1">
        <v>43709</v>
      </c>
      <c r="B5856">
        <v>18</v>
      </c>
      <c r="C5856">
        <v>16640</v>
      </c>
      <c r="D5856">
        <v>14748</v>
      </c>
      <c r="F5856">
        <f t="shared" si="182"/>
        <v>9</v>
      </c>
      <c r="G5856">
        <f t="shared" si="183"/>
        <v>1</v>
      </c>
    </row>
    <row r="5857" spans="1:7" x14ac:dyDescent="0.2">
      <c r="A5857" s="1">
        <v>43709</v>
      </c>
      <c r="B5857">
        <v>19</v>
      </c>
      <c r="C5857">
        <v>16537</v>
      </c>
      <c r="D5857">
        <v>14674</v>
      </c>
      <c r="F5857">
        <f t="shared" si="182"/>
        <v>9</v>
      </c>
      <c r="G5857">
        <f t="shared" si="183"/>
        <v>1</v>
      </c>
    </row>
    <row r="5858" spans="1:7" x14ac:dyDescent="0.2">
      <c r="A5858" s="1">
        <v>43709</v>
      </c>
      <c r="B5858">
        <v>20</v>
      </c>
      <c r="C5858">
        <v>16768</v>
      </c>
      <c r="D5858">
        <v>14837</v>
      </c>
      <c r="F5858">
        <f t="shared" si="182"/>
        <v>9</v>
      </c>
      <c r="G5858">
        <f t="shared" si="183"/>
        <v>1</v>
      </c>
    </row>
    <row r="5859" spans="1:7" x14ac:dyDescent="0.2">
      <c r="A5859" s="1">
        <v>43709</v>
      </c>
      <c r="B5859">
        <v>21</v>
      </c>
      <c r="C5859">
        <v>16096</v>
      </c>
      <c r="D5859">
        <v>14251</v>
      </c>
      <c r="F5859">
        <f t="shared" si="182"/>
        <v>9</v>
      </c>
      <c r="G5859">
        <f t="shared" si="183"/>
        <v>1</v>
      </c>
    </row>
    <row r="5860" spans="1:7" x14ac:dyDescent="0.2">
      <c r="A5860" s="1">
        <v>43709</v>
      </c>
      <c r="B5860">
        <v>22</v>
      </c>
      <c r="C5860">
        <v>15549</v>
      </c>
      <c r="D5860">
        <v>13526</v>
      </c>
      <c r="F5860">
        <f t="shared" si="182"/>
        <v>9</v>
      </c>
      <c r="G5860">
        <f t="shared" si="183"/>
        <v>1</v>
      </c>
    </row>
    <row r="5861" spans="1:7" x14ac:dyDescent="0.2">
      <c r="A5861" s="1">
        <v>43709</v>
      </c>
      <c r="B5861">
        <v>23</v>
      </c>
      <c r="C5861">
        <v>14981</v>
      </c>
      <c r="D5861">
        <v>12931</v>
      </c>
      <c r="F5861">
        <f t="shared" si="182"/>
        <v>9</v>
      </c>
      <c r="G5861">
        <f t="shared" si="183"/>
        <v>1</v>
      </c>
    </row>
    <row r="5862" spans="1:7" x14ac:dyDescent="0.2">
      <c r="A5862" s="1">
        <v>43709</v>
      </c>
      <c r="B5862">
        <v>24</v>
      </c>
      <c r="C5862">
        <v>14596</v>
      </c>
      <c r="D5862">
        <v>12399</v>
      </c>
      <c r="F5862">
        <f t="shared" si="182"/>
        <v>9</v>
      </c>
      <c r="G5862">
        <f t="shared" si="183"/>
        <v>1</v>
      </c>
    </row>
    <row r="5863" spans="1:7" x14ac:dyDescent="0.2">
      <c r="A5863" s="1">
        <v>43710</v>
      </c>
      <c r="B5863">
        <v>1</v>
      </c>
      <c r="C5863">
        <v>14179</v>
      </c>
      <c r="D5863">
        <v>11912</v>
      </c>
      <c r="F5863">
        <f t="shared" si="182"/>
        <v>9</v>
      </c>
      <c r="G5863">
        <f t="shared" si="183"/>
        <v>2</v>
      </c>
    </row>
    <row r="5864" spans="1:7" x14ac:dyDescent="0.2">
      <c r="A5864" s="1">
        <v>43710</v>
      </c>
      <c r="B5864">
        <v>2</v>
      </c>
      <c r="C5864">
        <v>14376</v>
      </c>
      <c r="D5864">
        <v>11654</v>
      </c>
      <c r="F5864">
        <f t="shared" si="182"/>
        <v>9</v>
      </c>
      <c r="G5864">
        <f t="shared" si="183"/>
        <v>2</v>
      </c>
    </row>
    <row r="5865" spans="1:7" x14ac:dyDescent="0.2">
      <c r="A5865" s="1">
        <v>43710</v>
      </c>
      <c r="B5865">
        <v>3</v>
      </c>
      <c r="C5865">
        <v>14091</v>
      </c>
      <c r="D5865">
        <v>11460</v>
      </c>
      <c r="F5865">
        <f t="shared" si="182"/>
        <v>9</v>
      </c>
      <c r="G5865">
        <f t="shared" si="183"/>
        <v>2</v>
      </c>
    </row>
    <row r="5866" spans="1:7" x14ac:dyDescent="0.2">
      <c r="A5866" s="1">
        <v>43710</v>
      </c>
      <c r="B5866">
        <v>4</v>
      </c>
      <c r="C5866">
        <v>14068</v>
      </c>
      <c r="D5866">
        <v>11351</v>
      </c>
      <c r="F5866">
        <f t="shared" si="182"/>
        <v>9</v>
      </c>
      <c r="G5866">
        <f t="shared" si="183"/>
        <v>2</v>
      </c>
    </row>
    <row r="5867" spans="1:7" x14ac:dyDescent="0.2">
      <c r="A5867" s="1">
        <v>43710</v>
      </c>
      <c r="B5867">
        <v>5</v>
      </c>
      <c r="C5867">
        <v>14304</v>
      </c>
      <c r="D5867">
        <v>11430</v>
      </c>
      <c r="F5867">
        <f t="shared" si="182"/>
        <v>9</v>
      </c>
      <c r="G5867">
        <f t="shared" si="183"/>
        <v>2</v>
      </c>
    </row>
    <row r="5868" spans="1:7" x14ac:dyDescent="0.2">
      <c r="A5868" s="1">
        <v>43710</v>
      </c>
      <c r="B5868">
        <v>6</v>
      </c>
      <c r="C5868">
        <v>14532</v>
      </c>
      <c r="D5868">
        <v>11715</v>
      </c>
      <c r="F5868">
        <f t="shared" si="182"/>
        <v>9</v>
      </c>
      <c r="G5868">
        <f t="shared" si="183"/>
        <v>2</v>
      </c>
    </row>
    <row r="5869" spans="1:7" x14ac:dyDescent="0.2">
      <c r="A5869" s="1">
        <v>43710</v>
      </c>
      <c r="B5869">
        <v>7</v>
      </c>
      <c r="C5869">
        <v>14484</v>
      </c>
      <c r="D5869">
        <v>12014</v>
      </c>
      <c r="F5869">
        <f t="shared" si="182"/>
        <v>9</v>
      </c>
      <c r="G5869">
        <f t="shared" si="183"/>
        <v>2</v>
      </c>
    </row>
    <row r="5870" spans="1:7" x14ac:dyDescent="0.2">
      <c r="A5870" s="1">
        <v>43710</v>
      </c>
      <c r="B5870">
        <v>8</v>
      </c>
      <c r="C5870">
        <v>14568</v>
      </c>
      <c r="D5870">
        <v>12579</v>
      </c>
      <c r="F5870">
        <f t="shared" si="182"/>
        <v>9</v>
      </c>
      <c r="G5870">
        <f t="shared" si="183"/>
        <v>2</v>
      </c>
    </row>
    <row r="5871" spans="1:7" x14ac:dyDescent="0.2">
      <c r="A5871" s="1">
        <v>43710</v>
      </c>
      <c r="B5871">
        <v>9</v>
      </c>
      <c r="C5871">
        <v>15104</v>
      </c>
      <c r="D5871">
        <v>13196</v>
      </c>
      <c r="F5871">
        <f t="shared" si="182"/>
        <v>9</v>
      </c>
      <c r="G5871">
        <f t="shared" si="183"/>
        <v>2</v>
      </c>
    </row>
    <row r="5872" spans="1:7" x14ac:dyDescent="0.2">
      <c r="A5872" s="1">
        <v>43710</v>
      </c>
      <c r="B5872">
        <v>10</v>
      </c>
      <c r="C5872">
        <v>15694</v>
      </c>
      <c r="D5872">
        <v>13651</v>
      </c>
      <c r="F5872">
        <f t="shared" si="182"/>
        <v>9</v>
      </c>
      <c r="G5872">
        <f t="shared" si="183"/>
        <v>2</v>
      </c>
    </row>
    <row r="5873" spans="1:7" x14ac:dyDescent="0.2">
      <c r="A5873" s="1">
        <v>43710</v>
      </c>
      <c r="B5873">
        <v>11</v>
      </c>
      <c r="C5873">
        <v>15926</v>
      </c>
      <c r="D5873">
        <v>14078</v>
      </c>
      <c r="F5873">
        <f t="shared" si="182"/>
        <v>9</v>
      </c>
      <c r="G5873">
        <f t="shared" si="183"/>
        <v>2</v>
      </c>
    </row>
    <row r="5874" spans="1:7" x14ac:dyDescent="0.2">
      <c r="A5874" s="1">
        <v>43710</v>
      </c>
      <c r="B5874">
        <v>12</v>
      </c>
      <c r="C5874">
        <v>16353</v>
      </c>
      <c r="D5874">
        <v>14299</v>
      </c>
      <c r="F5874">
        <f t="shared" si="182"/>
        <v>9</v>
      </c>
      <c r="G5874">
        <f t="shared" si="183"/>
        <v>2</v>
      </c>
    </row>
    <row r="5875" spans="1:7" x14ac:dyDescent="0.2">
      <c r="A5875" s="1">
        <v>43710</v>
      </c>
      <c r="B5875">
        <v>13</v>
      </c>
      <c r="C5875">
        <v>16430</v>
      </c>
      <c r="D5875">
        <v>14453</v>
      </c>
      <c r="F5875">
        <f t="shared" si="182"/>
        <v>9</v>
      </c>
      <c r="G5875">
        <f t="shared" si="183"/>
        <v>2</v>
      </c>
    </row>
    <row r="5876" spans="1:7" x14ac:dyDescent="0.2">
      <c r="A5876" s="1">
        <v>43710</v>
      </c>
      <c r="B5876">
        <v>14</v>
      </c>
      <c r="C5876">
        <v>16728</v>
      </c>
      <c r="D5876">
        <v>14638</v>
      </c>
      <c r="F5876">
        <f t="shared" si="182"/>
        <v>9</v>
      </c>
      <c r="G5876">
        <f t="shared" si="183"/>
        <v>2</v>
      </c>
    </row>
    <row r="5877" spans="1:7" x14ac:dyDescent="0.2">
      <c r="A5877" s="1">
        <v>43710</v>
      </c>
      <c r="B5877">
        <v>15</v>
      </c>
      <c r="C5877">
        <v>17036</v>
      </c>
      <c r="D5877">
        <v>14865</v>
      </c>
      <c r="F5877">
        <f t="shared" si="182"/>
        <v>9</v>
      </c>
      <c r="G5877">
        <f t="shared" si="183"/>
        <v>2</v>
      </c>
    </row>
    <row r="5878" spans="1:7" x14ac:dyDescent="0.2">
      <c r="A5878" s="1">
        <v>43710</v>
      </c>
      <c r="B5878">
        <v>16</v>
      </c>
      <c r="C5878">
        <v>17489</v>
      </c>
      <c r="D5878">
        <v>15403</v>
      </c>
      <c r="F5878">
        <f t="shared" si="182"/>
        <v>9</v>
      </c>
      <c r="G5878">
        <f t="shared" si="183"/>
        <v>2</v>
      </c>
    </row>
    <row r="5879" spans="1:7" x14ac:dyDescent="0.2">
      <c r="A5879" s="1">
        <v>43710</v>
      </c>
      <c r="B5879">
        <v>17</v>
      </c>
      <c r="C5879">
        <v>18099</v>
      </c>
      <c r="D5879">
        <v>15962</v>
      </c>
      <c r="F5879">
        <f t="shared" si="182"/>
        <v>9</v>
      </c>
      <c r="G5879">
        <f t="shared" si="183"/>
        <v>2</v>
      </c>
    </row>
    <row r="5880" spans="1:7" x14ac:dyDescent="0.2">
      <c r="A5880" s="1">
        <v>43710</v>
      </c>
      <c r="B5880">
        <v>18</v>
      </c>
      <c r="C5880">
        <v>18101</v>
      </c>
      <c r="D5880">
        <v>16153</v>
      </c>
      <c r="F5880">
        <f t="shared" si="182"/>
        <v>9</v>
      </c>
      <c r="G5880">
        <f t="shared" si="183"/>
        <v>2</v>
      </c>
    </row>
    <row r="5881" spans="1:7" x14ac:dyDescent="0.2">
      <c r="A5881" s="1">
        <v>43710</v>
      </c>
      <c r="B5881">
        <v>19</v>
      </c>
      <c r="C5881">
        <v>18091</v>
      </c>
      <c r="D5881">
        <v>16195</v>
      </c>
      <c r="F5881">
        <f t="shared" si="182"/>
        <v>9</v>
      </c>
      <c r="G5881">
        <f t="shared" si="183"/>
        <v>2</v>
      </c>
    </row>
    <row r="5882" spans="1:7" x14ac:dyDescent="0.2">
      <c r="A5882" s="1">
        <v>43710</v>
      </c>
      <c r="B5882">
        <v>20</v>
      </c>
      <c r="C5882">
        <v>18322</v>
      </c>
      <c r="D5882">
        <v>16417</v>
      </c>
      <c r="F5882">
        <f t="shared" si="182"/>
        <v>9</v>
      </c>
      <c r="G5882">
        <f t="shared" si="183"/>
        <v>2</v>
      </c>
    </row>
    <row r="5883" spans="1:7" x14ac:dyDescent="0.2">
      <c r="A5883" s="1">
        <v>43710</v>
      </c>
      <c r="B5883">
        <v>21</v>
      </c>
      <c r="C5883">
        <v>17527</v>
      </c>
      <c r="D5883">
        <v>15657</v>
      </c>
      <c r="F5883">
        <f t="shared" si="182"/>
        <v>9</v>
      </c>
      <c r="G5883">
        <f t="shared" si="183"/>
        <v>2</v>
      </c>
    </row>
    <row r="5884" spans="1:7" x14ac:dyDescent="0.2">
      <c r="A5884" s="1">
        <v>43710</v>
      </c>
      <c r="B5884">
        <v>22</v>
      </c>
      <c r="C5884">
        <v>16356</v>
      </c>
      <c r="D5884">
        <v>14651</v>
      </c>
      <c r="F5884">
        <f t="shared" si="182"/>
        <v>9</v>
      </c>
      <c r="G5884">
        <f t="shared" si="183"/>
        <v>2</v>
      </c>
    </row>
    <row r="5885" spans="1:7" x14ac:dyDescent="0.2">
      <c r="A5885" s="1">
        <v>43710</v>
      </c>
      <c r="B5885">
        <v>23</v>
      </c>
      <c r="C5885">
        <v>15482</v>
      </c>
      <c r="D5885">
        <v>13657</v>
      </c>
      <c r="F5885">
        <f t="shared" si="182"/>
        <v>9</v>
      </c>
      <c r="G5885">
        <f t="shared" si="183"/>
        <v>2</v>
      </c>
    </row>
    <row r="5886" spans="1:7" x14ac:dyDescent="0.2">
      <c r="A5886" s="1">
        <v>43710</v>
      </c>
      <c r="B5886">
        <v>24</v>
      </c>
      <c r="C5886">
        <v>14664</v>
      </c>
      <c r="D5886">
        <v>12789</v>
      </c>
      <c r="F5886">
        <f t="shared" si="182"/>
        <v>9</v>
      </c>
      <c r="G5886">
        <f t="shared" si="183"/>
        <v>2</v>
      </c>
    </row>
    <row r="5887" spans="1:7" x14ac:dyDescent="0.2">
      <c r="A5887" s="1">
        <v>43711</v>
      </c>
      <c r="B5887">
        <v>1</v>
      </c>
      <c r="C5887">
        <v>14302</v>
      </c>
      <c r="D5887">
        <v>12284</v>
      </c>
      <c r="F5887">
        <f t="shared" si="182"/>
        <v>9</v>
      </c>
      <c r="G5887">
        <f t="shared" si="183"/>
        <v>3</v>
      </c>
    </row>
    <row r="5888" spans="1:7" x14ac:dyDescent="0.2">
      <c r="A5888" s="1">
        <v>43711</v>
      </c>
      <c r="B5888">
        <v>2</v>
      </c>
      <c r="C5888">
        <v>14216</v>
      </c>
      <c r="D5888">
        <v>12009</v>
      </c>
      <c r="F5888">
        <f t="shared" si="182"/>
        <v>9</v>
      </c>
      <c r="G5888">
        <f t="shared" si="183"/>
        <v>3</v>
      </c>
    </row>
    <row r="5889" spans="1:7" x14ac:dyDescent="0.2">
      <c r="A5889" s="1">
        <v>43711</v>
      </c>
      <c r="B5889">
        <v>3</v>
      </c>
      <c r="C5889">
        <v>13989</v>
      </c>
      <c r="D5889">
        <v>11859</v>
      </c>
      <c r="F5889">
        <f t="shared" si="182"/>
        <v>9</v>
      </c>
      <c r="G5889">
        <f t="shared" si="183"/>
        <v>3</v>
      </c>
    </row>
    <row r="5890" spans="1:7" x14ac:dyDescent="0.2">
      <c r="A5890" s="1">
        <v>43711</v>
      </c>
      <c r="B5890">
        <v>4</v>
      </c>
      <c r="C5890">
        <v>14126</v>
      </c>
      <c r="D5890">
        <v>11900</v>
      </c>
      <c r="F5890">
        <f t="shared" si="182"/>
        <v>9</v>
      </c>
      <c r="G5890">
        <f t="shared" si="183"/>
        <v>3</v>
      </c>
    </row>
    <row r="5891" spans="1:7" x14ac:dyDescent="0.2">
      <c r="A5891" s="1">
        <v>43711</v>
      </c>
      <c r="B5891">
        <v>5</v>
      </c>
      <c r="C5891">
        <v>14446</v>
      </c>
      <c r="D5891">
        <v>12353</v>
      </c>
      <c r="F5891">
        <f t="shared" si="182"/>
        <v>9</v>
      </c>
      <c r="G5891">
        <f t="shared" si="183"/>
        <v>3</v>
      </c>
    </row>
    <row r="5892" spans="1:7" x14ac:dyDescent="0.2">
      <c r="A5892" s="1">
        <v>43711</v>
      </c>
      <c r="B5892">
        <v>6</v>
      </c>
      <c r="C5892">
        <v>15732</v>
      </c>
      <c r="D5892">
        <v>13565</v>
      </c>
      <c r="F5892">
        <f t="shared" si="182"/>
        <v>9</v>
      </c>
      <c r="G5892">
        <f t="shared" si="183"/>
        <v>3</v>
      </c>
    </row>
    <row r="5893" spans="1:7" x14ac:dyDescent="0.2">
      <c r="A5893" s="1">
        <v>43711</v>
      </c>
      <c r="B5893">
        <v>7</v>
      </c>
      <c r="C5893">
        <v>16310</v>
      </c>
      <c r="D5893">
        <v>14542</v>
      </c>
      <c r="F5893">
        <f t="shared" si="182"/>
        <v>9</v>
      </c>
      <c r="G5893">
        <f t="shared" si="183"/>
        <v>3</v>
      </c>
    </row>
    <row r="5894" spans="1:7" x14ac:dyDescent="0.2">
      <c r="A5894" s="1">
        <v>43711</v>
      </c>
      <c r="B5894">
        <v>8</v>
      </c>
      <c r="C5894">
        <v>16579</v>
      </c>
      <c r="D5894">
        <v>14835</v>
      </c>
      <c r="F5894">
        <f t="shared" si="182"/>
        <v>9</v>
      </c>
      <c r="G5894">
        <f t="shared" si="183"/>
        <v>3</v>
      </c>
    </row>
    <row r="5895" spans="1:7" x14ac:dyDescent="0.2">
      <c r="A5895" s="1">
        <v>43711</v>
      </c>
      <c r="B5895">
        <v>9</v>
      </c>
      <c r="C5895">
        <v>16685</v>
      </c>
      <c r="D5895">
        <v>14986</v>
      </c>
      <c r="F5895">
        <f t="shared" si="182"/>
        <v>9</v>
      </c>
      <c r="G5895">
        <f t="shared" si="183"/>
        <v>3</v>
      </c>
    </row>
    <row r="5896" spans="1:7" x14ac:dyDescent="0.2">
      <c r="A5896" s="1">
        <v>43711</v>
      </c>
      <c r="B5896">
        <v>10</v>
      </c>
      <c r="C5896">
        <v>17232</v>
      </c>
      <c r="D5896">
        <v>15363</v>
      </c>
      <c r="F5896">
        <f t="shared" ref="F5896:F5959" si="184">MONTH(A5896)</f>
        <v>9</v>
      </c>
      <c r="G5896">
        <f t="shared" ref="G5896:G5959" si="185">DAY(A5896)</f>
        <v>3</v>
      </c>
    </row>
    <row r="5897" spans="1:7" x14ac:dyDescent="0.2">
      <c r="A5897" s="1">
        <v>43711</v>
      </c>
      <c r="B5897">
        <v>11</v>
      </c>
      <c r="C5897">
        <v>17932</v>
      </c>
      <c r="D5897">
        <v>15682</v>
      </c>
      <c r="F5897">
        <f t="shared" si="184"/>
        <v>9</v>
      </c>
      <c r="G5897">
        <f t="shared" si="185"/>
        <v>3</v>
      </c>
    </row>
    <row r="5898" spans="1:7" x14ac:dyDescent="0.2">
      <c r="A5898" s="1">
        <v>43711</v>
      </c>
      <c r="B5898">
        <v>12</v>
      </c>
      <c r="C5898">
        <v>18124</v>
      </c>
      <c r="D5898">
        <v>15910</v>
      </c>
      <c r="F5898">
        <f t="shared" si="184"/>
        <v>9</v>
      </c>
      <c r="G5898">
        <f t="shared" si="185"/>
        <v>3</v>
      </c>
    </row>
    <row r="5899" spans="1:7" x14ac:dyDescent="0.2">
      <c r="A5899" s="1">
        <v>43711</v>
      </c>
      <c r="B5899">
        <v>13</v>
      </c>
      <c r="C5899">
        <v>18491</v>
      </c>
      <c r="D5899">
        <v>16174</v>
      </c>
      <c r="F5899">
        <f t="shared" si="184"/>
        <v>9</v>
      </c>
      <c r="G5899">
        <f t="shared" si="185"/>
        <v>3</v>
      </c>
    </row>
    <row r="5900" spans="1:7" x14ac:dyDescent="0.2">
      <c r="A5900" s="1">
        <v>43711</v>
      </c>
      <c r="B5900">
        <v>14</v>
      </c>
      <c r="C5900">
        <v>18640</v>
      </c>
      <c r="D5900">
        <v>16371</v>
      </c>
      <c r="F5900">
        <f t="shared" si="184"/>
        <v>9</v>
      </c>
      <c r="G5900">
        <f t="shared" si="185"/>
        <v>3</v>
      </c>
    </row>
    <row r="5901" spans="1:7" x14ac:dyDescent="0.2">
      <c r="A5901" s="1">
        <v>43711</v>
      </c>
      <c r="B5901">
        <v>15</v>
      </c>
      <c r="C5901">
        <v>18762</v>
      </c>
      <c r="D5901">
        <v>16631</v>
      </c>
      <c r="F5901">
        <f t="shared" si="184"/>
        <v>9</v>
      </c>
      <c r="G5901">
        <f t="shared" si="185"/>
        <v>3</v>
      </c>
    </row>
    <row r="5902" spans="1:7" x14ac:dyDescent="0.2">
      <c r="A5902" s="1">
        <v>43711</v>
      </c>
      <c r="B5902">
        <v>16</v>
      </c>
      <c r="C5902">
        <v>19116</v>
      </c>
      <c r="D5902">
        <v>16914</v>
      </c>
      <c r="F5902">
        <f t="shared" si="184"/>
        <v>9</v>
      </c>
      <c r="G5902">
        <f t="shared" si="185"/>
        <v>3</v>
      </c>
    </row>
    <row r="5903" spans="1:7" x14ac:dyDescent="0.2">
      <c r="A5903" s="1">
        <v>43711</v>
      </c>
      <c r="B5903">
        <v>17</v>
      </c>
      <c r="C5903">
        <v>19434</v>
      </c>
      <c r="D5903">
        <v>17185</v>
      </c>
      <c r="F5903">
        <f t="shared" si="184"/>
        <v>9</v>
      </c>
      <c r="G5903">
        <f t="shared" si="185"/>
        <v>3</v>
      </c>
    </row>
    <row r="5904" spans="1:7" x14ac:dyDescent="0.2">
      <c r="A5904" s="1">
        <v>43711</v>
      </c>
      <c r="B5904">
        <v>18</v>
      </c>
      <c r="C5904">
        <v>19568</v>
      </c>
      <c r="D5904">
        <v>17255</v>
      </c>
      <c r="F5904">
        <f t="shared" si="184"/>
        <v>9</v>
      </c>
      <c r="G5904">
        <f t="shared" si="185"/>
        <v>3</v>
      </c>
    </row>
    <row r="5905" spans="1:7" x14ac:dyDescent="0.2">
      <c r="A5905" s="1">
        <v>43711</v>
      </c>
      <c r="B5905">
        <v>19</v>
      </c>
      <c r="C5905">
        <v>19734</v>
      </c>
      <c r="D5905">
        <v>17501</v>
      </c>
      <c r="F5905">
        <f t="shared" si="184"/>
        <v>9</v>
      </c>
      <c r="G5905">
        <f t="shared" si="185"/>
        <v>3</v>
      </c>
    </row>
    <row r="5906" spans="1:7" x14ac:dyDescent="0.2">
      <c r="A5906" s="1">
        <v>43711</v>
      </c>
      <c r="B5906">
        <v>20</v>
      </c>
      <c r="C5906">
        <v>19861</v>
      </c>
      <c r="D5906">
        <v>17642</v>
      </c>
      <c r="F5906">
        <f t="shared" si="184"/>
        <v>9</v>
      </c>
      <c r="G5906">
        <f t="shared" si="185"/>
        <v>3</v>
      </c>
    </row>
    <row r="5907" spans="1:7" x14ac:dyDescent="0.2">
      <c r="A5907" s="1">
        <v>43711</v>
      </c>
      <c r="B5907">
        <v>21</v>
      </c>
      <c r="C5907">
        <v>19252</v>
      </c>
      <c r="D5907">
        <v>16950</v>
      </c>
      <c r="F5907">
        <f t="shared" si="184"/>
        <v>9</v>
      </c>
      <c r="G5907">
        <f t="shared" si="185"/>
        <v>3</v>
      </c>
    </row>
    <row r="5908" spans="1:7" x14ac:dyDescent="0.2">
      <c r="A5908" s="1">
        <v>43711</v>
      </c>
      <c r="B5908">
        <v>22</v>
      </c>
      <c r="C5908">
        <v>17782</v>
      </c>
      <c r="D5908">
        <v>15748</v>
      </c>
      <c r="F5908">
        <f t="shared" si="184"/>
        <v>9</v>
      </c>
      <c r="G5908">
        <f t="shared" si="185"/>
        <v>3</v>
      </c>
    </row>
    <row r="5909" spans="1:7" x14ac:dyDescent="0.2">
      <c r="A5909" s="1">
        <v>43711</v>
      </c>
      <c r="B5909">
        <v>23</v>
      </c>
      <c r="C5909">
        <v>16746</v>
      </c>
      <c r="D5909">
        <v>14531</v>
      </c>
      <c r="F5909">
        <f t="shared" si="184"/>
        <v>9</v>
      </c>
      <c r="G5909">
        <f t="shared" si="185"/>
        <v>3</v>
      </c>
    </row>
    <row r="5910" spans="1:7" x14ac:dyDescent="0.2">
      <c r="A5910" s="1">
        <v>43711</v>
      </c>
      <c r="B5910">
        <v>24</v>
      </c>
      <c r="C5910">
        <v>15636</v>
      </c>
      <c r="D5910">
        <v>13496</v>
      </c>
      <c r="F5910">
        <f t="shared" si="184"/>
        <v>9</v>
      </c>
      <c r="G5910">
        <f t="shared" si="185"/>
        <v>3</v>
      </c>
    </row>
    <row r="5911" spans="1:7" x14ac:dyDescent="0.2">
      <c r="A5911" s="1">
        <v>43712</v>
      </c>
      <c r="B5911">
        <v>1</v>
      </c>
      <c r="C5911">
        <v>15637</v>
      </c>
      <c r="D5911">
        <v>13107</v>
      </c>
      <c r="F5911">
        <f t="shared" si="184"/>
        <v>9</v>
      </c>
      <c r="G5911">
        <f t="shared" si="185"/>
        <v>4</v>
      </c>
    </row>
    <row r="5912" spans="1:7" x14ac:dyDescent="0.2">
      <c r="A5912" s="1">
        <v>43712</v>
      </c>
      <c r="B5912">
        <v>2</v>
      </c>
      <c r="C5912">
        <v>15743</v>
      </c>
      <c r="D5912">
        <v>12809</v>
      </c>
      <c r="F5912">
        <f t="shared" si="184"/>
        <v>9</v>
      </c>
      <c r="G5912">
        <f t="shared" si="185"/>
        <v>4</v>
      </c>
    </row>
    <row r="5913" spans="1:7" x14ac:dyDescent="0.2">
      <c r="A5913" s="1">
        <v>43712</v>
      </c>
      <c r="B5913">
        <v>3</v>
      </c>
      <c r="C5913">
        <v>15857</v>
      </c>
      <c r="D5913">
        <v>12640</v>
      </c>
      <c r="F5913">
        <f t="shared" si="184"/>
        <v>9</v>
      </c>
      <c r="G5913">
        <f t="shared" si="185"/>
        <v>4</v>
      </c>
    </row>
    <row r="5914" spans="1:7" x14ac:dyDescent="0.2">
      <c r="A5914" s="1">
        <v>43712</v>
      </c>
      <c r="B5914">
        <v>4</v>
      </c>
      <c r="C5914">
        <v>15891</v>
      </c>
      <c r="D5914">
        <v>12775</v>
      </c>
      <c r="F5914">
        <f t="shared" si="184"/>
        <v>9</v>
      </c>
      <c r="G5914">
        <f t="shared" si="185"/>
        <v>4</v>
      </c>
    </row>
    <row r="5915" spans="1:7" x14ac:dyDescent="0.2">
      <c r="A5915" s="1">
        <v>43712</v>
      </c>
      <c r="B5915">
        <v>5</v>
      </c>
      <c r="C5915">
        <v>15740</v>
      </c>
      <c r="D5915">
        <v>13250</v>
      </c>
      <c r="F5915">
        <f t="shared" si="184"/>
        <v>9</v>
      </c>
      <c r="G5915">
        <f t="shared" si="185"/>
        <v>4</v>
      </c>
    </row>
    <row r="5916" spans="1:7" x14ac:dyDescent="0.2">
      <c r="A5916" s="1">
        <v>43712</v>
      </c>
      <c r="B5916">
        <v>6</v>
      </c>
      <c r="C5916">
        <v>16564</v>
      </c>
      <c r="D5916">
        <v>14280</v>
      </c>
      <c r="F5916">
        <f t="shared" si="184"/>
        <v>9</v>
      </c>
      <c r="G5916">
        <f t="shared" si="185"/>
        <v>4</v>
      </c>
    </row>
    <row r="5917" spans="1:7" x14ac:dyDescent="0.2">
      <c r="A5917" s="1">
        <v>43712</v>
      </c>
      <c r="B5917">
        <v>7</v>
      </c>
      <c r="C5917">
        <v>17515</v>
      </c>
      <c r="D5917">
        <v>15278</v>
      </c>
      <c r="F5917">
        <f t="shared" si="184"/>
        <v>9</v>
      </c>
      <c r="G5917">
        <f t="shared" si="185"/>
        <v>4</v>
      </c>
    </row>
    <row r="5918" spans="1:7" x14ac:dyDescent="0.2">
      <c r="A5918" s="1">
        <v>43712</v>
      </c>
      <c r="B5918">
        <v>8</v>
      </c>
      <c r="C5918">
        <v>17921</v>
      </c>
      <c r="D5918">
        <v>15840</v>
      </c>
      <c r="F5918">
        <f t="shared" si="184"/>
        <v>9</v>
      </c>
      <c r="G5918">
        <f t="shared" si="185"/>
        <v>4</v>
      </c>
    </row>
    <row r="5919" spans="1:7" x14ac:dyDescent="0.2">
      <c r="A5919" s="1">
        <v>43712</v>
      </c>
      <c r="B5919">
        <v>9</v>
      </c>
      <c r="C5919">
        <v>17955</v>
      </c>
      <c r="D5919">
        <v>15834</v>
      </c>
      <c r="F5919">
        <f t="shared" si="184"/>
        <v>9</v>
      </c>
      <c r="G5919">
        <f t="shared" si="185"/>
        <v>4</v>
      </c>
    </row>
    <row r="5920" spans="1:7" x14ac:dyDescent="0.2">
      <c r="A5920" s="1">
        <v>43712</v>
      </c>
      <c r="B5920">
        <v>10</v>
      </c>
      <c r="C5920">
        <v>18071</v>
      </c>
      <c r="D5920">
        <v>15835</v>
      </c>
      <c r="F5920">
        <f t="shared" si="184"/>
        <v>9</v>
      </c>
      <c r="G5920">
        <f t="shared" si="185"/>
        <v>4</v>
      </c>
    </row>
    <row r="5921" spans="1:7" x14ac:dyDescent="0.2">
      <c r="A5921" s="1">
        <v>43712</v>
      </c>
      <c r="B5921">
        <v>11</v>
      </c>
      <c r="C5921">
        <v>18008</v>
      </c>
      <c r="D5921">
        <v>15782</v>
      </c>
      <c r="F5921">
        <f t="shared" si="184"/>
        <v>9</v>
      </c>
      <c r="G5921">
        <f t="shared" si="185"/>
        <v>4</v>
      </c>
    </row>
    <row r="5922" spans="1:7" x14ac:dyDescent="0.2">
      <c r="A5922" s="1">
        <v>43712</v>
      </c>
      <c r="B5922">
        <v>12</v>
      </c>
      <c r="C5922">
        <v>17930</v>
      </c>
      <c r="D5922">
        <v>15685</v>
      </c>
      <c r="F5922">
        <f t="shared" si="184"/>
        <v>9</v>
      </c>
      <c r="G5922">
        <f t="shared" si="185"/>
        <v>4</v>
      </c>
    </row>
    <row r="5923" spans="1:7" x14ac:dyDescent="0.2">
      <c r="A5923" s="1">
        <v>43712</v>
      </c>
      <c r="B5923">
        <v>13</v>
      </c>
      <c r="C5923">
        <v>17960</v>
      </c>
      <c r="D5923">
        <v>15688</v>
      </c>
      <c r="F5923">
        <f t="shared" si="184"/>
        <v>9</v>
      </c>
      <c r="G5923">
        <f t="shared" si="185"/>
        <v>4</v>
      </c>
    </row>
    <row r="5924" spans="1:7" x14ac:dyDescent="0.2">
      <c r="A5924" s="1">
        <v>43712</v>
      </c>
      <c r="B5924">
        <v>14</v>
      </c>
      <c r="C5924">
        <v>18065</v>
      </c>
      <c r="D5924">
        <v>15740</v>
      </c>
      <c r="F5924">
        <f t="shared" si="184"/>
        <v>9</v>
      </c>
      <c r="G5924">
        <f t="shared" si="185"/>
        <v>4</v>
      </c>
    </row>
    <row r="5925" spans="1:7" x14ac:dyDescent="0.2">
      <c r="A5925" s="1">
        <v>43712</v>
      </c>
      <c r="B5925">
        <v>15</v>
      </c>
      <c r="C5925">
        <v>18082</v>
      </c>
      <c r="D5925">
        <v>15707</v>
      </c>
      <c r="F5925">
        <f t="shared" si="184"/>
        <v>9</v>
      </c>
      <c r="G5925">
        <f t="shared" si="185"/>
        <v>4</v>
      </c>
    </row>
    <row r="5926" spans="1:7" x14ac:dyDescent="0.2">
      <c r="A5926" s="1">
        <v>43712</v>
      </c>
      <c r="B5926">
        <v>16</v>
      </c>
      <c r="C5926">
        <v>18018</v>
      </c>
      <c r="D5926">
        <v>15865</v>
      </c>
      <c r="F5926">
        <f t="shared" si="184"/>
        <v>9</v>
      </c>
      <c r="G5926">
        <f t="shared" si="185"/>
        <v>4</v>
      </c>
    </row>
    <row r="5927" spans="1:7" x14ac:dyDescent="0.2">
      <c r="A5927" s="1">
        <v>43712</v>
      </c>
      <c r="B5927">
        <v>17</v>
      </c>
      <c r="C5927">
        <v>18278</v>
      </c>
      <c r="D5927">
        <v>16302</v>
      </c>
      <c r="F5927">
        <f t="shared" si="184"/>
        <v>9</v>
      </c>
      <c r="G5927">
        <f t="shared" si="185"/>
        <v>4</v>
      </c>
    </row>
    <row r="5928" spans="1:7" x14ac:dyDescent="0.2">
      <c r="A5928" s="1">
        <v>43712</v>
      </c>
      <c r="B5928">
        <v>18</v>
      </c>
      <c r="C5928">
        <v>18370</v>
      </c>
      <c r="D5928">
        <v>16288</v>
      </c>
      <c r="F5928">
        <f t="shared" si="184"/>
        <v>9</v>
      </c>
      <c r="G5928">
        <f t="shared" si="185"/>
        <v>4</v>
      </c>
    </row>
    <row r="5929" spans="1:7" x14ac:dyDescent="0.2">
      <c r="A5929" s="1">
        <v>43712</v>
      </c>
      <c r="B5929">
        <v>19</v>
      </c>
      <c r="C5929">
        <v>18792</v>
      </c>
      <c r="D5929">
        <v>16615</v>
      </c>
      <c r="F5929">
        <f t="shared" si="184"/>
        <v>9</v>
      </c>
      <c r="G5929">
        <f t="shared" si="185"/>
        <v>4</v>
      </c>
    </row>
    <row r="5930" spans="1:7" x14ac:dyDescent="0.2">
      <c r="A5930" s="1">
        <v>43712</v>
      </c>
      <c r="B5930">
        <v>20</v>
      </c>
      <c r="C5930">
        <v>18765</v>
      </c>
      <c r="D5930">
        <v>16721</v>
      </c>
      <c r="F5930">
        <f t="shared" si="184"/>
        <v>9</v>
      </c>
      <c r="G5930">
        <f t="shared" si="185"/>
        <v>4</v>
      </c>
    </row>
    <row r="5931" spans="1:7" x14ac:dyDescent="0.2">
      <c r="A5931" s="1">
        <v>43712</v>
      </c>
      <c r="B5931">
        <v>21</v>
      </c>
      <c r="C5931">
        <v>17937</v>
      </c>
      <c r="D5931">
        <v>16080</v>
      </c>
      <c r="F5931">
        <f t="shared" si="184"/>
        <v>9</v>
      </c>
      <c r="G5931">
        <f t="shared" si="185"/>
        <v>4</v>
      </c>
    </row>
    <row r="5932" spans="1:7" x14ac:dyDescent="0.2">
      <c r="A5932" s="1">
        <v>43712</v>
      </c>
      <c r="B5932">
        <v>22</v>
      </c>
      <c r="C5932">
        <v>16695</v>
      </c>
      <c r="D5932">
        <v>14890</v>
      </c>
      <c r="F5932">
        <f t="shared" si="184"/>
        <v>9</v>
      </c>
      <c r="G5932">
        <f t="shared" si="185"/>
        <v>4</v>
      </c>
    </row>
    <row r="5933" spans="1:7" x14ac:dyDescent="0.2">
      <c r="A5933" s="1">
        <v>43712</v>
      </c>
      <c r="B5933">
        <v>23</v>
      </c>
      <c r="C5933">
        <v>15480</v>
      </c>
      <c r="D5933">
        <v>13666</v>
      </c>
      <c r="F5933">
        <f t="shared" si="184"/>
        <v>9</v>
      </c>
      <c r="G5933">
        <f t="shared" si="185"/>
        <v>4</v>
      </c>
    </row>
    <row r="5934" spans="1:7" x14ac:dyDescent="0.2">
      <c r="A5934" s="1">
        <v>43712</v>
      </c>
      <c r="B5934">
        <v>24</v>
      </c>
      <c r="C5934">
        <v>14799</v>
      </c>
      <c r="D5934">
        <v>12825</v>
      </c>
      <c r="F5934">
        <f t="shared" si="184"/>
        <v>9</v>
      </c>
      <c r="G5934">
        <f t="shared" si="185"/>
        <v>4</v>
      </c>
    </row>
    <row r="5935" spans="1:7" x14ac:dyDescent="0.2">
      <c r="A5935" s="1">
        <v>43713</v>
      </c>
      <c r="B5935">
        <v>1</v>
      </c>
      <c r="C5935">
        <v>14364</v>
      </c>
      <c r="D5935">
        <v>12353</v>
      </c>
      <c r="F5935">
        <f t="shared" si="184"/>
        <v>9</v>
      </c>
      <c r="G5935">
        <f t="shared" si="185"/>
        <v>5</v>
      </c>
    </row>
    <row r="5936" spans="1:7" x14ac:dyDescent="0.2">
      <c r="A5936" s="1">
        <v>43713</v>
      </c>
      <c r="B5936">
        <v>2</v>
      </c>
      <c r="C5936">
        <v>14094</v>
      </c>
      <c r="D5936">
        <v>12016</v>
      </c>
      <c r="F5936">
        <f t="shared" si="184"/>
        <v>9</v>
      </c>
      <c r="G5936">
        <f t="shared" si="185"/>
        <v>5</v>
      </c>
    </row>
    <row r="5937" spans="1:7" x14ac:dyDescent="0.2">
      <c r="A5937" s="1">
        <v>43713</v>
      </c>
      <c r="B5937">
        <v>3</v>
      </c>
      <c r="C5937">
        <v>13950</v>
      </c>
      <c r="D5937">
        <v>11884</v>
      </c>
      <c r="F5937">
        <f t="shared" si="184"/>
        <v>9</v>
      </c>
      <c r="G5937">
        <f t="shared" si="185"/>
        <v>5</v>
      </c>
    </row>
    <row r="5938" spans="1:7" x14ac:dyDescent="0.2">
      <c r="A5938" s="1">
        <v>43713</v>
      </c>
      <c r="B5938">
        <v>4</v>
      </c>
      <c r="C5938">
        <v>14241</v>
      </c>
      <c r="D5938">
        <v>12091</v>
      </c>
      <c r="F5938">
        <f t="shared" si="184"/>
        <v>9</v>
      </c>
      <c r="G5938">
        <f t="shared" si="185"/>
        <v>5</v>
      </c>
    </row>
    <row r="5939" spans="1:7" x14ac:dyDescent="0.2">
      <c r="A5939" s="1">
        <v>43713</v>
      </c>
      <c r="B5939">
        <v>5</v>
      </c>
      <c r="C5939">
        <v>14536</v>
      </c>
      <c r="D5939">
        <v>12571</v>
      </c>
      <c r="F5939">
        <f t="shared" si="184"/>
        <v>9</v>
      </c>
      <c r="G5939">
        <f t="shared" si="185"/>
        <v>5</v>
      </c>
    </row>
    <row r="5940" spans="1:7" x14ac:dyDescent="0.2">
      <c r="A5940" s="1">
        <v>43713</v>
      </c>
      <c r="B5940">
        <v>6</v>
      </c>
      <c r="C5940">
        <v>15713</v>
      </c>
      <c r="D5940">
        <v>13781</v>
      </c>
      <c r="F5940">
        <f t="shared" si="184"/>
        <v>9</v>
      </c>
      <c r="G5940">
        <f t="shared" si="185"/>
        <v>5</v>
      </c>
    </row>
    <row r="5941" spans="1:7" x14ac:dyDescent="0.2">
      <c r="A5941" s="1">
        <v>43713</v>
      </c>
      <c r="B5941">
        <v>7</v>
      </c>
      <c r="C5941">
        <v>16546</v>
      </c>
      <c r="D5941">
        <v>14768</v>
      </c>
      <c r="F5941">
        <f t="shared" si="184"/>
        <v>9</v>
      </c>
      <c r="G5941">
        <f t="shared" si="185"/>
        <v>5</v>
      </c>
    </row>
    <row r="5942" spans="1:7" x14ac:dyDescent="0.2">
      <c r="A5942" s="1">
        <v>43713</v>
      </c>
      <c r="B5942">
        <v>8</v>
      </c>
      <c r="C5942">
        <v>16726</v>
      </c>
      <c r="D5942">
        <v>14826</v>
      </c>
      <c r="F5942">
        <f t="shared" si="184"/>
        <v>9</v>
      </c>
      <c r="G5942">
        <f t="shared" si="185"/>
        <v>5</v>
      </c>
    </row>
    <row r="5943" spans="1:7" x14ac:dyDescent="0.2">
      <c r="A5943" s="1">
        <v>43713</v>
      </c>
      <c r="B5943">
        <v>9</v>
      </c>
      <c r="C5943">
        <v>16734</v>
      </c>
      <c r="D5943">
        <v>14637</v>
      </c>
      <c r="F5943">
        <f t="shared" si="184"/>
        <v>9</v>
      </c>
      <c r="G5943">
        <f t="shared" si="185"/>
        <v>5</v>
      </c>
    </row>
    <row r="5944" spans="1:7" x14ac:dyDescent="0.2">
      <c r="A5944" s="1">
        <v>43713</v>
      </c>
      <c r="B5944">
        <v>10</v>
      </c>
      <c r="C5944">
        <v>16776</v>
      </c>
      <c r="D5944">
        <v>14720</v>
      </c>
      <c r="F5944">
        <f t="shared" si="184"/>
        <v>9</v>
      </c>
      <c r="G5944">
        <f t="shared" si="185"/>
        <v>5</v>
      </c>
    </row>
    <row r="5945" spans="1:7" x14ac:dyDescent="0.2">
      <c r="A5945" s="1">
        <v>43713</v>
      </c>
      <c r="B5945">
        <v>11</v>
      </c>
      <c r="C5945">
        <v>16952</v>
      </c>
      <c r="D5945">
        <v>14911</v>
      </c>
      <c r="F5945">
        <f t="shared" si="184"/>
        <v>9</v>
      </c>
      <c r="G5945">
        <f t="shared" si="185"/>
        <v>5</v>
      </c>
    </row>
    <row r="5946" spans="1:7" x14ac:dyDescent="0.2">
      <c r="A5946" s="1">
        <v>43713</v>
      </c>
      <c r="B5946">
        <v>12</v>
      </c>
      <c r="C5946">
        <v>16967</v>
      </c>
      <c r="D5946">
        <v>14873</v>
      </c>
      <c r="F5946">
        <f t="shared" si="184"/>
        <v>9</v>
      </c>
      <c r="G5946">
        <f t="shared" si="185"/>
        <v>5</v>
      </c>
    </row>
    <row r="5947" spans="1:7" x14ac:dyDescent="0.2">
      <c r="A5947" s="1">
        <v>43713</v>
      </c>
      <c r="B5947">
        <v>13</v>
      </c>
      <c r="C5947">
        <v>17143</v>
      </c>
      <c r="D5947">
        <v>15076</v>
      </c>
      <c r="F5947">
        <f t="shared" si="184"/>
        <v>9</v>
      </c>
      <c r="G5947">
        <f t="shared" si="185"/>
        <v>5</v>
      </c>
    </row>
    <row r="5948" spans="1:7" x14ac:dyDescent="0.2">
      <c r="A5948" s="1">
        <v>43713</v>
      </c>
      <c r="B5948">
        <v>14</v>
      </c>
      <c r="C5948">
        <v>17181</v>
      </c>
      <c r="D5948">
        <v>15177</v>
      </c>
      <c r="F5948">
        <f t="shared" si="184"/>
        <v>9</v>
      </c>
      <c r="G5948">
        <f t="shared" si="185"/>
        <v>5</v>
      </c>
    </row>
    <row r="5949" spans="1:7" x14ac:dyDescent="0.2">
      <c r="A5949" s="1">
        <v>43713</v>
      </c>
      <c r="B5949">
        <v>15</v>
      </c>
      <c r="C5949">
        <v>17509</v>
      </c>
      <c r="D5949">
        <v>15330</v>
      </c>
      <c r="F5949">
        <f t="shared" si="184"/>
        <v>9</v>
      </c>
      <c r="G5949">
        <f t="shared" si="185"/>
        <v>5</v>
      </c>
    </row>
    <row r="5950" spans="1:7" x14ac:dyDescent="0.2">
      <c r="A5950" s="1">
        <v>43713</v>
      </c>
      <c r="B5950">
        <v>16</v>
      </c>
      <c r="C5950">
        <v>18040</v>
      </c>
      <c r="D5950">
        <v>16047</v>
      </c>
      <c r="F5950">
        <f t="shared" si="184"/>
        <v>9</v>
      </c>
      <c r="G5950">
        <f t="shared" si="185"/>
        <v>5</v>
      </c>
    </row>
    <row r="5951" spans="1:7" x14ac:dyDescent="0.2">
      <c r="A5951" s="1">
        <v>43713</v>
      </c>
      <c r="B5951">
        <v>17</v>
      </c>
      <c r="C5951">
        <v>18498</v>
      </c>
      <c r="D5951">
        <v>16540</v>
      </c>
      <c r="F5951">
        <f t="shared" si="184"/>
        <v>9</v>
      </c>
      <c r="G5951">
        <f t="shared" si="185"/>
        <v>5</v>
      </c>
    </row>
    <row r="5952" spans="1:7" x14ac:dyDescent="0.2">
      <c r="A5952" s="1">
        <v>43713</v>
      </c>
      <c r="B5952">
        <v>18</v>
      </c>
      <c r="C5952">
        <v>18462</v>
      </c>
      <c r="D5952">
        <v>16701</v>
      </c>
      <c r="F5952">
        <f t="shared" si="184"/>
        <v>9</v>
      </c>
      <c r="G5952">
        <f t="shared" si="185"/>
        <v>5</v>
      </c>
    </row>
    <row r="5953" spans="1:7" x14ac:dyDescent="0.2">
      <c r="A5953" s="1">
        <v>43713</v>
      </c>
      <c r="B5953">
        <v>19</v>
      </c>
      <c r="C5953">
        <v>18669</v>
      </c>
      <c r="D5953">
        <v>16871</v>
      </c>
      <c r="F5953">
        <f t="shared" si="184"/>
        <v>9</v>
      </c>
      <c r="G5953">
        <f t="shared" si="185"/>
        <v>5</v>
      </c>
    </row>
    <row r="5954" spans="1:7" x14ac:dyDescent="0.2">
      <c r="A5954" s="1">
        <v>43713</v>
      </c>
      <c r="B5954">
        <v>20</v>
      </c>
      <c r="C5954">
        <v>18603</v>
      </c>
      <c r="D5954">
        <v>16864</v>
      </c>
      <c r="F5954">
        <f t="shared" si="184"/>
        <v>9</v>
      </c>
      <c r="G5954">
        <f t="shared" si="185"/>
        <v>5</v>
      </c>
    </row>
    <row r="5955" spans="1:7" x14ac:dyDescent="0.2">
      <c r="A5955" s="1">
        <v>43713</v>
      </c>
      <c r="B5955">
        <v>21</v>
      </c>
      <c r="C5955">
        <v>18084</v>
      </c>
      <c r="D5955">
        <v>16328</v>
      </c>
      <c r="F5955">
        <f t="shared" si="184"/>
        <v>9</v>
      </c>
      <c r="G5955">
        <f t="shared" si="185"/>
        <v>5</v>
      </c>
    </row>
    <row r="5956" spans="1:7" x14ac:dyDescent="0.2">
      <c r="A5956" s="1">
        <v>43713</v>
      </c>
      <c r="B5956">
        <v>22</v>
      </c>
      <c r="C5956">
        <v>17064</v>
      </c>
      <c r="D5956">
        <v>15325</v>
      </c>
      <c r="F5956">
        <f t="shared" si="184"/>
        <v>9</v>
      </c>
      <c r="G5956">
        <f t="shared" si="185"/>
        <v>5</v>
      </c>
    </row>
    <row r="5957" spans="1:7" x14ac:dyDescent="0.2">
      <c r="A5957" s="1">
        <v>43713</v>
      </c>
      <c r="B5957">
        <v>23</v>
      </c>
      <c r="C5957">
        <v>15914</v>
      </c>
      <c r="D5957">
        <v>14103</v>
      </c>
      <c r="F5957">
        <f t="shared" si="184"/>
        <v>9</v>
      </c>
      <c r="G5957">
        <f t="shared" si="185"/>
        <v>5</v>
      </c>
    </row>
    <row r="5958" spans="1:7" x14ac:dyDescent="0.2">
      <c r="A5958" s="1">
        <v>43713</v>
      </c>
      <c r="B5958">
        <v>24</v>
      </c>
      <c r="C5958">
        <v>15039</v>
      </c>
      <c r="D5958">
        <v>13118</v>
      </c>
      <c r="F5958">
        <f t="shared" si="184"/>
        <v>9</v>
      </c>
      <c r="G5958">
        <f t="shared" si="185"/>
        <v>5</v>
      </c>
    </row>
    <row r="5959" spans="1:7" x14ac:dyDescent="0.2">
      <c r="A5959" s="1">
        <v>43714</v>
      </c>
      <c r="B5959">
        <v>1</v>
      </c>
      <c r="C5959">
        <v>14435</v>
      </c>
      <c r="D5959">
        <v>12502</v>
      </c>
      <c r="F5959">
        <f t="shared" si="184"/>
        <v>9</v>
      </c>
      <c r="G5959">
        <f t="shared" si="185"/>
        <v>6</v>
      </c>
    </row>
    <row r="5960" spans="1:7" x14ac:dyDescent="0.2">
      <c r="A5960" s="1">
        <v>43714</v>
      </c>
      <c r="B5960">
        <v>2</v>
      </c>
      <c r="C5960">
        <v>14221</v>
      </c>
      <c r="D5960">
        <v>12274</v>
      </c>
      <c r="F5960">
        <f t="shared" ref="F5960:F6023" si="186">MONTH(A5960)</f>
        <v>9</v>
      </c>
      <c r="G5960">
        <f t="shared" ref="G5960:G6023" si="187">DAY(A5960)</f>
        <v>6</v>
      </c>
    </row>
    <row r="5961" spans="1:7" x14ac:dyDescent="0.2">
      <c r="A5961" s="1">
        <v>43714</v>
      </c>
      <c r="B5961">
        <v>3</v>
      </c>
      <c r="C5961">
        <v>14122</v>
      </c>
      <c r="D5961">
        <v>12115</v>
      </c>
      <c r="F5961">
        <f t="shared" si="186"/>
        <v>9</v>
      </c>
      <c r="G5961">
        <f t="shared" si="187"/>
        <v>6</v>
      </c>
    </row>
    <row r="5962" spans="1:7" x14ac:dyDescent="0.2">
      <c r="A5962" s="1">
        <v>43714</v>
      </c>
      <c r="B5962">
        <v>4</v>
      </c>
      <c r="C5962">
        <v>14212</v>
      </c>
      <c r="D5962">
        <v>12232</v>
      </c>
      <c r="F5962">
        <f t="shared" si="186"/>
        <v>9</v>
      </c>
      <c r="G5962">
        <f t="shared" si="187"/>
        <v>6</v>
      </c>
    </row>
    <row r="5963" spans="1:7" x14ac:dyDescent="0.2">
      <c r="A5963" s="1">
        <v>43714</v>
      </c>
      <c r="B5963">
        <v>5</v>
      </c>
      <c r="C5963">
        <v>14500</v>
      </c>
      <c r="D5963">
        <v>12600</v>
      </c>
      <c r="F5963">
        <f t="shared" si="186"/>
        <v>9</v>
      </c>
      <c r="G5963">
        <f t="shared" si="187"/>
        <v>6</v>
      </c>
    </row>
    <row r="5964" spans="1:7" x14ac:dyDescent="0.2">
      <c r="A5964" s="1">
        <v>43714</v>
      </c>
      <c r="B5964">
        <v>6</v>
      </c>
      <c r="C5964">
        <v>15558</v>
      </c>
      <c r="D5964">
        <v>13677</v>
      </c>
      <c r="F5964">
        <f t="shared" si="186"/>
        <v>9</v>
      </c>
      <c r="G5964">
        <f t="shared" si="187"/>
        <v>6</v>
      </c>
    </row>
    <row r="5965" spans="1:7" x14ac:dyDescent="0.2">
      <c r="A5965" s="1">
        <v>43714</v>
      </c>
      <c r="B5965">
        <v>7</v>
      </c>
      <c r="C5965">
        <v>16564</v>
      </c>
      <c r="D5965">
        <v>14730</v>
      </c>
      <c r="F5965">
        <f t="shared" si="186"/>
        <v>9</v>
      </c>
      <c r="G5965">
        <f t="shared" si="187"/>
        <v>6</v>
      </c>
    </row>
    <row r="5966" spans="1:7" x14ac:dyDescent="0.2">
      <c r="A5966" s="1">
        <v>43714</v>
      </c>
      <c r="B5966">
        <v>8</v>
      </c>
      <c r="C5966">
        <v>16955</v>
      </c>
      <c r="D5966">
        <v>15088</v>
      </c>
      <c r="F5966">
        <f t="shared" si="186"/>
        <v>9</v>
      </c>
      <c r="G5966">
        <f t="shared" si="187"/>
        <v>6</v>
      </c>
    </row>
    <row r="5967" spans="1:7" x14ac:dyDescent="0.2">
      <c r="A5967" s="1">
        <v>43714</v>
      </c>
      <c r="B5967">
        <v>9</v>
      </c>
      <c r="C5967">
        <v>17209</v>
      </c>
      <c r="D5967">
        <v>15192</v>
      </c>
      <c r="F5967">
        <f t="shared" si="186"/>
        <v>9</v>
      </c>
      <c r="G5967">
        <f t="shared" si="187"/>
        <v>6</v>
      </c>
    </row>
    <row r="5968" spans="1:7" x14ac:dyDescent="0.2">
      <c r="A5968" s="1">
        <v>43714</v>
      </c>
      <c r="B5968">
        <v>10</v>
      </c>
      <c r="C5968">
        <v>17662</v>
      </c>
      <c r="D5968">
        <v>15621</v>
      </c>
      <c r="F5968">
        <f t="shared" si="186"/>
        <v>9</v>
      </c>
      <c r="G5968">
        <f t="shared" si="187"/>
        <v>6</v>
      </c>
    </row>
    <row r="5969" spans="1:7" x14ac:dyDescent="0.2">
      <c r="A5969" s="1">
        <v>43714</v>
      </c>
      <c r="B5969">
        <v>11</v>
      </c>
      <c r="C5969">
        <v>17850</v>
      </c>
      <c r="D5969">
        <v>15911</v>
      </c>
      <c r="F5969">
        <f t="shared" si="186"/>
        <v>9</v>
      </c>
      <c r="G5969">
        <f t="shared" si="187"/>
        <v>6</v>
      </c>
    </row>
    <row r="5970" spans="1:7" x14ac:dyDescent="0.2">
      <c r="A5970" s="1">
        <v>43714</v>
      </c>
      <c r="B5970">
        <v>12</v>
      </c>
      <c r="C5970">
        <v>17854</v>
      </c>
      <c r="D5970">
        <v>15936</v>
      </c>
      <c r="F5970">
        <f t="shared" si="186"/>
        <v>9</v>
      </c>
      <c r="G5970">
        <f t="shared" si="187"/>
        <v>6</v>
      </c>
    </row>
    <row r="5971" spans="1:7" x14ac:dyDescent="0.2">
      <c r="A5971" s="1">
        <v>43714</v>
      </c>
      <c r="B5971">
        <v>13</v>
      </c>
      <c r="C5971">
        <v>17801</v>
      </c>
      <c r="D5971">
        <v>16104</v>
      </c>
      <c r="F5971">
        <f t="shared" si="186"/>
        <v>9</v>
      </c>
      <c r="G5971">
        <f t="shared" si="187"/>
        <v>6</v>
      </c>
    </row>
    <row r="5972" spans="1:7" x14ac:dyDescent="0.2">
      <c r="A5972" s="1">
        <v>43714</v>
      </c>
      <c r="B5972">
        <v>14</v>
      </c>
      <c r="C5972">
        <v>17639</v>
      </c>
      <c r="D5972">
        <v>15970</v>
      </c>
      <c r="F5972">
        <f t="shared" si="186"/>
        <v>9</v>
      </c>
      <c r="G5972">
        <f t="shared" si="187"/>
        <v>6</v>
      </c>
    </row>
    <row r="5973" spans="1:7" x14ac:dyDescent="0.2">
      <c r="A5973" s="1">
        <v>43714</v>
      </c>
      <c r="B5973">
        <v>15</v>
      </c>
      <c r="C5973">
        <v>17530</v>
      </c>
      <c r="D5973">
        <v>15848</v>
      </c>
      <c r="F5973">
        <f t="shared" si="186"/>
        <v>9</v>
      </c>
      <c r="G5973">
        <f t="shared" si="187"/>
        <v>6</v>
      </c>
    </row>
    <row r="5974" spans="1:7" x14ac:dyDescent="0.2">
      <c r="A5974" s="1">
        <v>43714</v>
      </c>
      <c r="B5974">
        <v>16</v>
      </c>
      <c r="C5974">
        <v>17858</v>
      </c>
      <c r="D5974">
        <v>15976</v>
      </c>
      <c r="F5974">
        <f t="shared" si="186"/>
        <v>9</v>
      </c>
      <c r="G5974">
        <f t="shared" si="187"/>
        <v>6</v>
      </c>
    </row>
    <row r="5975" spans="1:7" x14ac:dyDescent="0.2">
      <c r="A5975" s="1">
        <v>43714</v>
      </c>
      <c r="B5975">
        <v>17</v>
      </c>
      <c r="C5975">
        <v>17942</v>
      </c>
      <c r="D5975">
        <v>16079</v>
      </c>
      <c r="F5975">
        <f t="shared" si="186"/>
        <v>9</v>
      </c>
      <c r="G5975">
        <f t="shared" si="187"/>
        <v>6</v>
      </c>
    </row>
    <row r="5976" spans="1:7" x14ac:dyDescent="0.2">
      <c r="A5976" s="1">
        <v>43714</v>
      </c>
      <c r="B5976">
        <v>18</v>
      </c>
      <c r="C5976">
        <v>17796</v>
      </c>
      <c r="D5976">
        <v>15954</v>
      </c>
      <c r="F5976">
        <f t="shared" si="186"/>
        <v>9</v>
      </c>
      <c r="G5976">
        <f t="shared" si="187"/>
        <v>6</v>
      </c>
    </row>
    <row r="5977" spans="1:7" x14ac:dyDescent="0.2">
      <c r="A5977" s="1">
        <v>43714</v>
      </c>
      <c r="B5977">
        <v>19</v>
      </c>
      <c r="C5977">
        <v>17836</v>
      </c>
      <c r="D5977">
        <v>16026</v>
      </c>
      <c r="F5977">
        <f t="shared" si="186"/>
        <v>9</v>
      </c>
      <c r="G5977">
        <f t="shared" si="187"/>
        <v>6</v>
      </c>
    </row>
    <row r="5978" spans="1:7" x14ac:dyDescent="0.2">
      <c r="A5978" s="1">
        <v>43714</v>
      </c>
      <c r="B5978">
        <v>20</v>
      </c>
      <c r="C5978">
        <v>17720</v>
      </c>
      <c r="D5978">
        <v>16120</v>
      </c>
      <c r="F5978">
        <f t="shared" si="186"/>
        <v>9</v>
      </c>
      <c r="G5978">
        <f t="shared" si="187"/>
        <v>6</v>
      </c>
    </row>
    <row r="5979" spans="1:7" x14ac:dyDescent="0.2">
      <c r="A5979" s="1">
        <v>43714</v>
      </c>
      <c r="B5979">
        <v>21</v>
      </c>
      <c r="C5979">
        <v>17374</v>
      </c>
      <c r="D5979">
        <v>15565</v>
      </c>
      <c r="F5979">
        <f t="shared" si="186"/>
        <v>9</v>
      </c>
      <c r="G5979">
        <f t="shared" si="187"/>
        <v>6</v>
      </c>
    </row>
    <row r="5980" spans="1:7" x14ac:dyDescent="0.2">
      <c r="A5980" s="1">
        <v>43714</v>
      </c>
      <c r="B5980">
        <v>22</v>
      </c>
      <c r="C5980">
        <v>16505</v>
      </c>
      <c r="D5980">
        <v>14705</v>
      </c>
      <c r="F5980">
        <f t="shared" si="186"/>
        <v>9</v>
      </c>
      <c r="G5980">
        <f t="shared" si="187"/>
        <v>6</v>
      </c>
    </row>
    <row r="5981" spans="1:7" x14ac:dyDescent="0.2">
      <c r="A5981" s="1">
        <v>43714</v>
      </c>
      <c r="B5981">
        <v>23</v>
      </c>
      <c r="C5981">
        <v>15383</v>
      </c>
      <c r="D5981">
        <v>13593</v>
      </c>
      <c r="F5981">
        <f t="shared" si="186"/>
        <v>9</v>
      </c>
      <c r="G5981">
        <f t="shared" si="187"/>
        <v>6</v>
      </c>
    </row>
    <row r="5982" spans="1:7" x14ac:dyDescent="0.2">
      <c r="A5982" s="1">
        <v>43714</v>
      </c>
      <c r="B5982">
        <v>24</v>
      </c>
      <c r="C5982">
        <v>14522</v>
      </c>
      <c r="D5982">
        <v>12660</v>
      </c>
      <c r="F5982">
        <f t="shared" si="186"/>
        <v>9</v>
      </c>
      <c r="G5982">
        <f t="shared" si="187"/>
        <v>6</v>
      </c>
    </row>
    <row r="5983" spans="1:7" x14ac:dyDescent="0.2">
      <c r="A5983" s="1">
        <v>43715</v>
      </c>
      <c r="B5983">
        <v>1</v>
      </c>
      <c r="C5983">
        <v>14162</v>
      </c>
      <c r="D5983">
        <v>12120</v>
      </c>
      <c r="F5983">
        <f t="shared" si="186"/>
        <v>9</v>
      </c>
      <c r="G5983">
        <f t="shared" si="187"/>
        <v>7</v>
      </c>
    </row>
    <row r="5984" spans="1:7" x14ac:dyDescent="0.2">
      <c r="A5984" s="1">
        <v>43715</v>
      </c>
      <c r="B5984">
        <v>2</v>
      </c>
      <c r="C5984">
        <v>13894</v>
      </c>
      <c r="D5984">
        <v>11724</v>
      </c>
      <c r="F5984">
        <f t="shared" si="186"/>
        <v>9</v>
      </c>
      <c r="G5984">
        <f t="shared" si="187"/>
        <v>7</v>
      </c>
    </row>
    <row r="5985" spans="1:7" x14ac:dyDescent="0.2">
      <c r="A5985" s="1">
        <v>43715</v>
      </c>
      <c r="B5985">
        <v>3</v>
      </c>
      <c r="C5985">
        <v>13803</v>
      </c>
      <c r="D5985">
        <v>11509</v>
      </c>
      <c r="F5985">
        <f t="shared" si="186"/>
        <v>9</v>
      </c>
      <c r="G5985">
        <f t="shared" si="187"/>
        <v>7</v>
      </c>
    </row>
    <row r="5986" spans="1:7" x14ac:dyDescent="0.2">
      <c r="A5986" s="1">
        <v>43715</v>
      </c>
      <c r="B5986">
        <v>4</v>
      </c>
      <c r="C5986">
        <v>13780</v>
      </c>
      <c r="D5986">
        <v>11484</v>
      </c>
      <c r="F5986">
        <f t="shared" si="186"/>
        <v>9</v>
      </c>
      <c r="G5986">
        <f t="shared" si="187"/>
        <v>7</v>
      </c>
    </row>
    <row r="5987" spans="1:7" x14ac:dyDescent="0.2">
      <c r="A5987" s="1">
        <v>43715</v>
      </c>
      <c r="B5987">
        <v>5</v>
      </c>
      <c r="C5987">
        <v>13892</v>
      </c>
      <c r="D5987">
        <v>11543</v>
      </c>
      <c r="F5987">
        <f t="shared" si="186"/>
        <v>9</v>
      </c>
      <c r="G5987">
        <f t="shared" si="187"/>
        <v>7</v>
      </c>
    </row>
    <row r="5988" spans="1:7" x14ac:dyDescent="0.2">
      <c r="A5988" s="1">
        <v>43715</v>
      </c>
      <c r="B5988">
        <v>6</v>
      </c>
      <c r="C5988">
        <v>14362</v>
      </c>
      <c r="D5988">
        <v>11985</v>
      </c>
      <c r="F5988">
        <f t="shared" si="186"/>
        <v>9</v>
      </c>
      <c r="G5988">
        <f t="shared" si="187"/>
        <v>7</v>
      </c>
    </row>
    <row r="5989" spans="1:7" x14ac:dyDescent="0.2">
      <c r="A5989" s="1">
        <v>43715</v>
      </c>
      <c r="B5989">
        <v>7</v>
      </c>
      <c r="C5989">
        <v>14429</v>
      </c>
      <c r="D5989">
        <v>12470</v>
      </c>
      <c r="F5989">
        <f t="shared" si="186"/>
        <v>9</v>
      </c>
      <c r="G5989">
        <f t="shared" si="187"/>
        <v>7</v>
      </c>
    </row>
    <row r="5990" spans="1:7" x14ac:dyDescent="0.2">
      <c r="A5990" s="1">
        <v>43715</v>
      </c>
      <c r="B5990">
        <v>8</v>
      </c>
      <c r="C5990">
        <v>14901</v>
      </c>
      <c r="D5990">
        <v>13137</v>
      </c>
      <c r="F5990">
        <f t="shared" si="186"/>
        <v>9</v>
      </c>
      <c r="G5990">
        <f t="shared" si="187"/>
        <v>7</v>
      </c>
    </row>
    <row r="5991" spans="1:7" x14ac:dyDescent="0.2">
      <c r="A5991" s="1">
        <v>43715</v>
      </c>
      <c r="B5991">
        <v>9</v>
      </c>
      <c r="C5991">
        <v>15421</v>
      </c>
      <c r="D5991">
        <v>13662</v>
      </c>
      <c r="F5991">
        <f t="shared" si="186"/>
        <v>9</v>
      </c>
      <c r="G5991">
        <f t="shared" si="187"/>
        <v>7</v>
      </c>
    </row>
    <row r="5992" spans="1:7" x14ac:dyDescent="0.2">
      <c r="A5992" s="1">
        <v>43715</v>
      </c>
      <c r="B5992">
        <v>10</v>
      </c>
      <c r="C5992">
        <v>15529</v>
      </c>
      <c r="D5992">
        <v>13893</v>
      </c>
      <c r="F5992">
        <f t="shared" si="186"/>
        <v>9</v>
      </c>
      <c r="G5992">
        <f t="shared" si="187"/>
        <v>7</v>
      </c>
    </row>
    <row r="5993" spans="1:7" x14ac:dyDescent="0.2">
      <c r="A5993" s="1">
        <v>43715</v>
      </c>
      <c r="B5993">
        <v>11</v>
      </c>
      <c r="C5993">
        <v>15688</v>
      </c>
      <c r="D5993">
        <v>14022</v>
      </c>
      <c r="F5993">
        <f t="shared" si="186"/>
        <v>9</v>
      </c>
      <c r="G5993">
        <f t="shared" si="187"/>
        <v>7</v>
      </c>
    </row>
    <row r="5994" spans="1:7" x14ac:dyDescent="0.2">
      <c r="A5994" s="1">
        <v>43715</v>
      </c>
      <c r="B5994">
        <v>12</v>
      </c>
      <c r="C5994">
        <v>15954</v>
      </c>
      <c r="D5994">
        <v>14056</v>
      </c>
      <c r="F5994">
        <f t="shared" si="186"/>
        <v>9</v>
      </c>
      <c r="G5994">
        <f t="shared" si="187"/>
        <v>7</v>
      </c>
    </row>
    <row r="5995" spans="1:7" x14ac:dyDescent="0.2">
      <c r="A5995" s="1">
        <v>43715</v>
      </c>
      <c r="B5995">
        <v>13</v>
      </c>
      <c r="C5995">
        <v>15593</v>
      </c>
      <c r="D5995">
        <v>13979</v>
      </c>
      <c r="F5995">
        <f t="shared" si="186"/>
        <v>9</v>
      </c>
      <c r="G5995">
        <f t="shared" si="187"/>
        <v>7</v>
      </c>
    </row>
    <row r="5996" spans="1:7" x14ac:dyDescent="0.2">
      <c r="A5996" s="1">
        <v>43715</v>
      </c>
      <c r="B5996">
        <v>14</v>
      </c>
      <c r="C5996">
        <v>15477</v>
      </c>
      <c r="D5996">
        <v>13872</v>
      </c>
      <c r="F5996">
        <f t="shared" si="186"/>
        <v>9</v>
      </c>
      <c r="G5996">
        <f t="shared" si="187"/>
        <v>7</v>
      </c>
    </row>
    <row r="5997" spans="1:7" x14ac:dyDescent="0.2">
      <c r="A5997" s="1">
        <v>43715</v>
      </c>
      <c r="B5997">
        <v>15</v>
      </c>
      <c r="C5997">
        <v>15343</v>
      </c>
      <c r="D5997">
        <v>13810</v>
      </c>
      <c r="F5997">
        <f t="shared" si="186"/>
        <v>9</v>
      </c>
      <c r="G5997">
        <f t="shared" si="187"/>
        <v>7</v>
      </c>
    </row>
    <row r="5998" spans="1:7" x14ac:dyDescent="0.2">
      <c r="A5998" s="1">
        <v>43715</v>
      </c>
      <c r="B5998">
        <v>16</v>
      </c>
      <c r="C5998">
        <v>15751</v>
      </c>
      <c r="D5998">
        <v>14193</v>
      </c>
      <c r="F5998">
        <f t="shared" si="186"/>
        <v>9</v>
      </c>
      <c r="G5998">
        <f t="shared" si="187"/>
        <v>7</v>
      </c>
    </row>
    <row r="5999" spans="1:7" x14ac:dyDescent="0.2">
      <c r="A5999" s="1">
        <v>43715</v>
      </c>
      <c r="B5999">
        <v>17</v>
      </c>
      <c r="C5999">
        <v>16378</v>
      </c>
      <c r="D5999">
        <v>14763</v>
      </c>
      <c r="F5999">
        <f t="shared" si="186"/>
        <v>9</v>
      </c>
      <c r="G5999">
        <f t="shared" si="187"/>
        <v>7</v>
      </c>
    </row>
    <row r="6000" spans="1:7" x14ac:dyDescent="0.2">
      <c r="A6000" s="1">
        <v>43715</v>
      </c>
      <c r="B6000">
        <v>18</v>
      </c>
      <c r="C6000">
        <v>17141</v>
      </c>
      <c r="D6000">
        <v>14929</v>
      </c>
      <c r="F6000">
        <f t="shared" si="186"/>
        <v>9</v>
      </c>
      <c r="G6000">
        <f t="shared" si="187"/>
        <v>7</v>
      </c>
    </row>
    <row r="6001" spans="1:7" x14ac:dyDescent="0.2">
      <c r="A6001" s="1">
        <v>43715</v>
      </c>
      <c r="B6001">
        <v>19</v>
      </c>
      <c r="C6001">
        <v>16944</v>
      </c>
      <c r="D6001">
        <v>15006</v>
      </c>
      <c r="F6001">
        <f t="shared" si="186"/>
        <v>9</v>
      </c>
      <c r="G6001">
        <f t="shared" si="187"/>
        <v>7</v>
      </c>
    </row>
    <row r="6002" spans="1:7" x14ac:dyDescent="0.2">
      <c r="A6002" s="1">
        <v>43715</v>
      </c>
      <c r="B6002">
        <v>20</v>
      </c>
      <c r="C6002">
        <v>16804</v>
      </c>
      <c r="D6002">
        <v>14908</v>
      </c>
      <c r="F6002">
        <f t="shared" si="186"/>
        <v>9</v>
      </c>
      <c r="G6002">
        <f t="shared" si="187"/>
        <v>7</v>
      </c>
    </row>
    <row r="6003" spans="1:7" x14ac:dyDescent="0.2">
      <c r="A6003" s="1">
        <v>43715</v>
      </c>
      <c r="B6003">
        <v>21</v>
      </c>
      <c r="C6003">
        <v>16269</v>
      </c>
      <c r="D6003">
        <v>14392</v>
      </c>
      <c r="F6003">
        <f t="shared" si="186"/>
        <v>9</v>
      </c>
      <c r="G6003">
        <f t="shared" si="187"/>
        <v>7</v>
      </c>
    </row>
    <row r="6004" spans="1:7" x14ac:dyDescent="0.2">
      <c r="A6004" s="1">
        <v>43715</v>
      </c>
      <c r="B6004">
        <v>22</v>
      </c>
      <c r="C6004">
        <v>15726</v>
      </c>
      <c r="D6004">
        <v>13651</v>
      </c>
      <c r="F6004">
        <f t="shared" si="186"/>
        <v>9</v>
      </c>
      <c r="G6004">
        <f t="shared" si="187"/>
        <v>7</v>
      </c>
    </row>
    <row r="6005" spans="1:7" x14ac:dyDescent="0.2">
      <c r="A6005" s="1">
        <v>43715</v>
      </c>
      <c r="B6005">
        <v>23</v>
      </c>
      <c r="C6005">
        <v>14802</v>
      </c>
      <c r="D6005">
        <v>12653</v>
      </c>
      <c r="F6005">
        <f t="shared" si="186"/>
        <v>9</v>
      </c>
      <c r="G6005">
        <f t="shared" si="187"/>
        <v>7</v>
      </c>
    </row>
    <row r="6006" spans="1:7" x14ac:dyDescent="0.2">
      <c r="A6006" s="1">
        <v>43715</v>
      </c>
      <c r="B6006">
        <v>24</v>
      </c>
      <c r="C6006">
        <v>14193</v>
      </c>
      <c r="D6006">
        <v>11998</v>
      </c>
      <c r="F6006">
        <f t="shared" si="186"/>
        <v>9</v>
      </c>
      <c r="G6006">
        <f t="shared" si="187"/>
        <v>7</v>
      </c>
    </row>
    <row r="6007" spans="1:7" x14ac:dyDescent="0.2">
      <c r="A6007" s="1">
        <v>43716</v>
      </c>
      <c r="B6007">
        <v>1</v>
      </c>
      <c r="C6007">
        <v>13733</v>
      </c>
      <c r="D6007">
        <v>11545</v>
      </c>
      <c r="F6007">
        <f t="shared" si="186"/>
        <v>9</v>
      </c>
      <c r="G6007">
        <f t="shared" si="187"/>
        <v>8</v>
      </c>
    </row>
    <row r="6008" spans="1:7" x14ac:dyDescent="0.2">
      <c r="A6008" s="1">
        <v>43716</v>
      </c>
      <c r="B6008">
        <v>2</v>
      </c>
      <c r="C6008">
        <v>13518</v>
      </c>
      <c r="D6008">
        <v>11231</v>
      </c>
      <c r="F6008">
        <f t="shared" si="186"/>
        <v>9</v>
      </c>
      <c r="G6008">
        <f t="shared" si="187"/>
        <v>8</v>
      </c>
    </row>
    <row r="6009" spans="1:7" x14ac:dyDescent="0.2">
      <c r="A6009" s="1">
        <v>43716</v>
      </c>
      <c r="B6009">
        <v>3</v>
      </c>
      <c r="C6009">
        <v>13456</v>
      </c>
      <c r="D6009">
        <v>11020</v>
      </c>
      <c r="F6009">
        <f t="shared" si="186"/>
        <v>9</v>
      </c>
      <c r="G6009">
        <f t="shared" si="187"/>
        <v>8</v>
      </c>
    </row>
    <row r="6010" spans="1:7" x14ac:dyDescent="0.2">
      <c r="A6010" s="1">
        <v>43716</v>
      </c>
      <c r="B6010">
        <v>4</v>
      </c>
      <c r="C6010">
        <v>13399</v>
      </c>
      <c r="D6010">
        <v>11010</v>
      </c>
      <c r="F6010">
        <f t="shared" si="186"/>
        <v>9</v>
      </c>
      <c r="G6010">
        <f t="shared" si="187"/>
        <v>8</v>
      </c>
    </row>
    <row r="6011" spans="1:7" x14ac:dyDescent="0.2">
      <c r="A6011" s="1">
        <v>43716</v>
      </c>
      <c r="B6011">
        <v>5</v>
      </c>
      <c r="C6011">
        <v>13811</v>
      </c>
      <c r="D6011">
        <v>11121</v>
      </c>
      <c r="F6011">
        <f t="shared" si="186"/>
        <v>9</v>
      </c>
      <c r="G6011">
        <f t="shared" si="187"/>
        <v>8</v>
      </c>
    </row>
    <row r="6012" spans="1:7" x14ac:dyDescent="0.2">
      <c r="A6012" s="1">
        <v>43716</v>
      </c>
      <c r="B6012">
        <v>6</v>
      </c>
      <c r="C6012">
        <v>13870</v>
      </c>
      <c r="D6012">
        <v>11337</v>
      </c>
      <c r="F6012">
        <f t="shared" si="186"/>
        <v>9</v>
      </c>
      <c r="G6012">
        <f t="shared" si="187"/>
        <v>8</v>
      </c>
    </row>
    <row r="6013" spans="1:7" x14ac:dyDescent="0.2">
      <c r="A6013" s="1">
        <v>43716</v>
      </c>
      <c r="B6013">
        <v>7</v>
      </c>
      <c r="C6013">
        <v>13843</v>
      </c>
      <c r="D6013">
        <v>11660</v>
      </c>
      <c r="F6013">
        <f t="shared" si="186"/>
        <v>9</v>
      </c>
      <c r="G6013">
        <f t="shared" si="187"/>
        <v>8</v>
      </c>
    </row>
    <row r="6014" spans="1:7" x14ac:dyDescent="0.2">
      <c r="A6014" s="1">
        <v>43716</v>
      </c>
      <c r="B6014">
        <v>8</v>
      </c>
      <c r="C6014">
        <v>14169</v>
      </c>
      <c r="D6014">
        <v>12214</v>
      </c>
      <c r="F6014">
        <f t="shared" si="186"/>
        <v>9</v>
      </c>
      <c r="G6014">
        <f t="shared" si="187"/>
        <v>8</v>
      </c>
    </row>
    <row r="6015" spans="1:7" x14ac:dyDescent="0.2">
      <c r="A6015" s="1">
        <v>43716</v>
      </c>
      <c r="B6015">
        <v>9</v>
      </c>
      <c r="C6015">
        <v>14538</v>
      </c>
      <c r="D6015">
        <v>12729</v>
      </c>
      <c r="F6015">
        <f t="shared" si="186"/>
        <v>9</v>
      </c>
      <c r="G6015">
        <f t="shared" si="187"/>
        <v>8</v>
      </c>
    </row>
    <row r="6016" spans="1:7" x14ac:dyDescent="0.2">
      <c r="A6016" s="1">
        <v>43716</v>
      </c>
      <c r="B6016">
        <v>10</v>
      </c>
      <c r="C6016">
        <v>14906</v>
      </c>
      <c r="D6016">
        <v>13079</v>
      </c>
      <c r="F6016">
        <f t="shared" si="186"/>
        <v>9</v>
      </c>
      <c r="G6016">
        <f t="shared" si="187"/>
        <v>8</v>
      </c>
    </row>
    <row r="6017" spans="1:7" x14ac:dyDescent="0.2">
      <c r="A6017" s="1">
        <v>43716</v>
      </c>
      <c r="B6017">
        <v>11</v>
      </c>
      <c r="C6017">
        <v>15096</v>
      </c>
      <c r="D6017">
        <v>13342</v>
      </c>
      <c r="F6017">
        <f t="shared" si="186"/>
        <v>9</v>
      </c>
      <c r="G6017">
        <f t="shared" si="187"/>
        <v>8</v>
      </c>
    </row>
    <row r="6018" spans="1:7" x14ac:dyDescent="0.2">
      <c r="A6018" s="1">
        <v>43716</v>
      </c>
      <c r="B6018">
        <v>12</v>
      </c>
      <c r="C6018">
        <v>15319</v>
      </c>
      <c r="D6018">
        <v>13581</v>
      </c>
      <c r="F6018">
        <f t="shared" si="186"/>
        <v>9</v>
      </c>
      <c r="G6018">
        <f t="shared" si="187"/>
        <v>8</v>
      </c>
    </row>
    <row r="6019" spans="1:7" x14ac:dyDescent="0.2">
      <c r="A6019" s="1">
        <v>43716</v>
      </c>
      <c r="B6019">
        <v>13</v>
      </c>
      <c r="C6019">
        <v>15422</v>
      </c>
      <c r="D6019">
        <v>13642</v>
      </c>
      <c r="F6019">
        <f t="shared" si="186"/>
        <v>9</v>
      </c>
      <c r="G6019">
        <f t="shared" si="187"/>
        <v>8</v>
      </c>
    </row>
    <row r="6020" spans="1:7" x14ac:dyDescent="0.2">
      <c r="A6020" s="1">
        <v>43716</v>
      </c>
      <c r="B6020">
        <v>14</v>
      </c>
      <c r="C6020">
        <v>15189</v>
      </c>
      <c r="D6020">
        <v>13612</v>
      </c>
      <c r="F6020">
        <f t="shared" si="186"/>
        <v>9</v>
      </c>
      <c r="G6020">
        <f t="shared" si="187"/>
        <v>8</v>
      </c>
    </row>
    <row r="6021" spans="1:7" x14ac:dyDescent="0.2">
      <c r="A6021" s="1">
        <v>43716</v>
      </c>
      <c r="B6021">
        <v>15</v>
      </c>
      <c r="C6021">
        <v>15822</v>
      </c>
      <c r="D6021">
        <v>13782</v>
      </c>
      <c r="F6021">
        <f t="shared" si="186"/>
        <v>9</v>
      </c>
      <c r="G6021">
        <f t="shared" si="187"/>
        <v>8</v>
      </c>
    </row>
    <row r="6022" spans="1:7" x14ac:dyDescent="0.2">
      <c r="A6022" s="1">
        <v>43716</v>
      </c>
      <c r="B6022">
        <v>16</v>
      </c>
      <c r="C6022">
        <v>16129</v>
      </c>
      <c r="D6022">
        <v>14066</v>
      </c>
      <c r="F6022">
        <f t="shared" si="186"/>
        <v>9</v>
      </c>
      <c r="G6022">
        <f t="shared" si="187"/>
        <v>8</v>
      </c>
    </row>
    <row r="6023" spans="1:7" x14ac:dyDescent="0.2">
      <c r="A6023" s="1">
        <v>43716</v>
      </c>
      <c r="B6023">
        <v>17</v>
      </c>
      <c r="C6023">
        <v>16467</v>
      </c>
      <c r="D6023">
        <v>14462</v>
      </c>
      <c r="F6023">
        <f t="shared" si="186"/>
        <v>9</v>
      </c>
      <c r="G6023">
        <f t="shared" si="187"/>
        <v>8</v>
      </c>
    </row>
    <row r="6024" spans="1:7" x14ac:dyDescent="0.2">
      <c r="A6024" s="1">
        <v>43716</v>
      </c>
      <c r="B6024">
        <v>18</v>
      </c>
      <c r="C6024">
        <v>16594</v>
      </c>
      <c r="D6024">
        <v>14586</v>
      </c>
      <c r="F6024">
        <f t="shared" ref="F6024:F6087" si="188">MONTH(A6024)</f>
        <v>9</v>
      </c>
      <c r="G6024">
        <f t="shared" ref="G6024:G6087" si="189">DAY(A6024)</f>
        <v>8</v>
      </c>
    </row>
    <row r="6025" spans="1:7" x14ac:dyDescent="0.2">
      <c r="A6025" s="1">
        <v>43716</v>
      </c>
      <c r="B6025">
        <v>19</v>
      </c>
      <c r="C6025">
        <v>16625</v>
      </c>
      <c r="D6025">
        <v>14805</v>
      </c>
      <c r="F6025">
        <f t="shared" si="188"/>
        <v>9</v>
      </c>
      <c r="G6025">
        <f t="shared" si="189"/>
        <v>8</v>
      </c>
    </row>
    <row r="6026" spans="1:7" x14ac:dyDescent="0.2">
      <c r="A6026" s="1">
        <v>43716</v>
      </c>
      <c r="B6026">
        <v>20</v>
      </c>
      <c r="C6026">
        <v>17083</v>
      </c>
      <c r="D6026">
        <v>14974</v>
      </c>
      <c r="F6026">
        <f t="shared" si="188"/>
        <v>9</v>
      </c>
      <c r="G6026">
        <f t="shared" si="189"/>
        <v>8</v>
      </c>
    </row>
    <row r="6027" spans="1:7" x14ac:dyDescent="0.2">
      <c r="A6027" s="1">
        <v>43716</v>
      </c>
      <c r="B6027">
        <v>21</v>
      </c>
      <c r="C6027">
        <v>16519</v>
      </c>
      <c r="D6027">
        <v>14459</v>
      </c>
      <c r="F6027">
        <f t="shared" si="188"/>
        <v>9</v>
      </c>
      <c r="G6027">
        <f t="shared" si="189"/>
        <v>8</v>
      </c>
    </row>
    <row r="6028" spans="1:7" x14ac:dyDescent="0.2">
      <c r="A6028" s="1">
        <v>43716</v>
      </c>
      <c r="B6028">
        <v>22</v>
      </c>
      <c r="C6028">
        <v>15524</v>
      </c>
      <c r="D6028">
        <v>13497</v>
      </c>
      <c r="F6028">
        <f t="shared" si="188"/>
        <v>9</v>
      </c>
      <c r="G6028">
        <f t="shared" si="189"/>
        <v>8</v>
      </c>
    </row>
    <row r="6029" spans="1:7" x14ac:dyDescent="0.2">
      <c r="A6029" s="1">
        <v>43716</v>
      </c>
      <c r="B6029">
        <v>23</v>
      </c>
      <c r="C6029">
        <v>14867</v>
      </c>
      <c r="D6029">
        <v>12534</v>
      </c>
      <c r="F6029">
        <f t="shared" si="188"/>
        <v>9</v>
      </c>
      <c r="G6029">
        <f t="shared" si="189"/>
        <v>8</v>
      </c>
    </row>
    <row r="6030" spans="1:7" x14ac:dyDescent="0.2">
      <c r="A6030" s="1">
        <v>43716</v>
      </c>
      <c r="B6030">
        <v>24</v>
      </c>
      <c r="C6030">
        <v>14204</v>
      </c>
      <c r="D6030">
        <v>11898</v>
      </c>
      <c r="F6030">
        <f t="shared" si="188"/>
        <v>9</v>
      </c>
      <c r="G6030">
        <f t="shared" si="189"/>
        <v>8</v>
      </c>
    </row>
    <row r="6031" spans="1:7" x14ac:dyDescent="0.2">
      <c r="A6031" s="1">
        <v>43717</v>
      </c>
      <c r="B6031">
        <v>1</v>
      </c>
      <c r="C6031">
        <v>14068</v>
      </c>
      <c r="D6031">
        <v>11451</v>
      </c>
      <c r="F6031">
        <f t="shared" si="188"/>
        <v>9</v>
      </c>
      <c r="G6031">
        <f t="shared" si="189"/>
        <v>9</v>
      </c>
    </row>
    <row r="6032" spans="1:7" x14ac:dyDescent="0.2">
      <c r="A6032" s="1">
        <v>43717</v>
      </c>
      <c r="B6032">
        <v>2</v>
      </c>
      <c r="C6032">
        <v>13920</v>
      </c>
      <c r="D6032">
        <v>11263</v>
      </c>
      <c r="F6032">
        <f t="shared" si="188"/>
        <v>9</v>
      </c>
      <c r="G6032">
        <f t="shared" si="189"/>
        <v>9</v>
      </c>
    </row>
    <row r="6033" spans="1:7" x14ac:dyDescent="0.2">
      <c r="A6033" s="1">
        <v>43717</v>
      </c>
      <c r="B6033">
        <v>3</v>
      </c>
      <c r="C6033">
        <v>13963</v>
      </c>
      <c r="D6033">
        <v>11179</v>
      </c>
      <c r="F6033">
        <f t="shared" si="188"/>
        <v>9</v>
      </c>
      <c r="G6033">
        <f t="shared" si="189"/>
        <v>9</v>
      </c>
    </row>
    <row r="6034" spans="1:7" x14ac:dyDescent="0.2">
      <c r="A6034" s="1">
        <v>43717</v>
      </c>
      <c r="B6034">
        <v>4</v>
      </c>
      <c r="C6034">
        <v>13805</v>
      </c>
      <c r="D6034">
        <v>11296</v>
      </c>
      <c r="F6034">
        <f t="shared" si="188"/>
        <v>9</v>
      </c>
      <c r="G6034">
        <f t="shared" si="189"/>
        <v>9</v>
      </c>
    </row>
    <row r="6035" spans="1:7" x14ac:dyDescent="0.2">
      <c r="A6035" s="1">
        <v>43717</v>
      </c>
      <c r="B6035">
        <v>5</v>
      </c>
      <c r="C6035">
        <v>14304</v>
      </c>
      <c r="D6035">
        <v>11822</v>
      </c>
      <c r="F6035">
        <f t="shared" si="188"/>
        <v>9</v>
      </c>
      <c r="G6035">
        <f t="shared" si="189"/>
        <v>9</v>
      </c>
    </row>
    <row r="6036" spans="1:7" x14ac:dyDescent="0.2">
      <c r="A6036" s="1">
        <v>43717</v>
      </c>
      <c r="B6036">
        <v>6</v>
      </c>
      <c r="C6036">
        <v>15433</v>
      </c>
      <c r="D6036">
        <v>13168</v>
      </c>
      <c r="F6036">
        <f t="shared" si="188"/>
        <v>9</v>
      </c>
      <c r="G6036">
        <f t="shared" si="189"/>
        <v>9</v>
      </c>
    </row>
    <row r="6037" spans="1:7" x14ac:dyDescent="0.2">
      <c r="A6037" s="1">
        <v>43717</v>
      </c>
      <c r="B6037">
        <v>7</v>
      </c>
      <c r="C6037">
        <v>16397</v>
      </c>
      <c r="D6037">
        <v>14478</v>
      </c>
      <c r="F6037">
        <f t="shared" si="188"/>
        <v>9</v>
      </c>
      <c r="G6037">
        <f t="shared" si="189"/>
        <v>9</v>
      </c>
    </row>
    <row r="6038" spans="1:7" x14ac:dyDescent="0.2">
      <c r="A6038" s="1">
        <v>43717</v>
      </c>
      <c r="B6038">
        <v>8</v>
      </c>
      <c r="C6038">
        <v>16363</v>
      </c>
      <c r="D6038">
        <v>14675</v>
      </c>
      <c r="F6038">
        <f t="shared" si="188"/>
        <v>9</v>
      </c>
      <c r="G6038">
        <f t="shared" si="189"/>
        <v>9</v>
      </c>
    </row>
    <row r="6039" spans="1:7" x14ac:dyDescent="0.2">
      <c r="A6039" s="1">
        <v>43717</v>
      </c>
      <c r="B6039">
        <v>9</v>
      </c>
      <c r="C6039">
        <v>16132</v>
      </c>
      <c r="D6039">
        <v>14599</v>
      </c>
      <c r="F6039">
        <f t="shared" si="188"/>
        <v>9</v>
      </c>
      <c r="G6039">
        <f t="shared" si="189"/>
        <v>9</v>
      </c>
    </row>
    <row r="6040" spans="1:7" x14ac:dyDescent="0.2">
      <c r="A6040" s="1">
        <v>43717</v>
      </c>
      <c r="B6040">
        <v>10</v>
      </c>
      <c r="C6040">
        <v>15968</v>
      </c>
      <c r="D6040">
        <v>14351</v>
      </c>
      <c r="F6040">
        <f t="shared" si="188"/>
        <v>9</v>
      </c>
      <c r="G6040">
        <f t="shared" si="189"/>
        <v>9</v>
      </c>
    </row>
    <row r="6041" spans="1:7" x14ac:dyDescent="0.2">
      <c r="A6041" s="1">
        <v>43717</v>
      </c>
      <c r="B6041">
        <v>11</v>
      </c>
      <c r="C6041">
        <v>16416</v>
      </c>
      <c r="D6041">
        <v>14439</v>
      </c>
      <c r="F6041">
        <f t="shared" si="188"/>
        <v>9</v>
      </c>
      <c r="G6041">
        <f t="shared" si="189"/>
        <v>9</v>
      </c>
    </row>
    <row r="6042" spans="1:7" x14ac:dyDescent="0.2">
      <c r="A6042" s="1">
        <v>43717</v>
      </c>
      <c r="B6042">
        <v>12</v>
      </c>
      <c r="C6042">
        <v>16809</v>
      </c>
      <c r="D6042">
        <v>14589</v>
      </c>
      <c r="F6042">
        <f t="shared" si="188"/>
        <v>9</v>
      </c>
      <c r="G6042">
        <f t="shared" si="189"/>
        <v>9</v>
      </c>
    </row>
    <row r="6043" spans="1:7" x14ac:dyDescent="0.2">
      <c r="A6043" s="1">
        <v>43717</v>
      </c>
      <c r="B6043">
        <v>13</v>
      </c>
      <c r="C6043">
        <v>16896</v>
      </c>
      <c r="D6043">
        <v>14650</v>
      </c>
      <c r="F6043">
        <f t="shared" si="188"/>
        <v>9</v>
      </c>
      <c r="G6043">
        <f t="shared" si="189"/>
        <v>9</v>
      </c>
    </row>
    <row r="6044" spans="1:7" x14ac:dyDescent="0.2">
      <c r="A6044" s="1">
        <v>43717</v>
      </c>
      <c r="B6044">
        <v>14</v>
      </c>
      <c r="C6044">
        <v>16811</v>
      </c>
      <c r="D6044">
        <v>14644</v>
      </c>
      <c r="F6044">
        <f t="shared" si="188"/>
        <v>9</v>
      </c>
      <c r="G6044">
        <f t="shared" si="189"/>
        <v>9</v>
      </c>
    </row>
    <row r="6045" spans="1:7" x14ac:dyDescent="0.2">
      <c r="A6045" s="1">
        <v>43717</v>
      </c>
      <c r="B6045">
        <v>15</v>
      </c>
      <c r="C6045">
        <v>16951</v>
      </c>
      <c r="D6045">
        <v>14793</v>
      </c>
      <c r="F6045">
        <f t="shared" si="188"/>
        <v>9</v>
      </c>
      <c r="G6045">
        <f t="shared" si="189"/>
        <v>9</v>
      </c>
    </row>
    <row r="6046" spans="1:7" x14ac:dyDescent="0.2">
      <c r="A6046" s="1">
        <v>43717</v>
      </c>
      <c r="B6046">
        <v>16</v>
      </c>
      <c r="C6046">
        <v>17298</v>
      </c>
      <c r="D6046">
        <v>15268</v>
      </c>
      <c r="F6046">
        <f t="shared" si="188"/>
        <v>9</v>
      </c>
      <c r="G6046">
        <f t="shared" si="189"/>
        <v>9</v>
      </c>
    </row>
    <row r="6047" spans="1:7" x14ac:dyDescent="0.2">
      <c r="A6047" s="1">
        <v>43717</v>
      </c>
      <c r="B6047">
        <v>17</v>
      </c>
      <c r="C6047">
        <v>17819</v>
      </c>
      <c r="D6047">
        <v>15818</v>
      </c>
      <c r="F6047">
        <f t="shared" si="188"/>
        <v>9</v>
      </c>
      <c r="G6047">
        <f t="shared" si="189"/>
        <v>9</v>
      </c>
    </row>
    <row r="6048" spans="1:7" x14ac:dyDescent="0.2">
      <c r="A6048" s="1">
        <v>43717</v>
      </c>
      <c r="B6048">
        <v>18</v>
      </c>
      <c r="C6048">
        <v>18096</v>
      </c>
      <c r="D6048">
        <v>16113</v>
      </c>
      <c r="F6048">
        <f t="shared" si="188"/>
        <v>9</v>
      </c>
      <c r="G6048">
        <f t="shared" si="189"/>
        <v>9</v>
      </c>
    </row>
    <row r="6049" spans="1:7" x14ac:dyDescent="0.2">
      <c r="A6049" s="1">
        <v>43717</v>
      </c>
      <c r="B6049">
        <v>19</v>
      </c>
      <c r="C6049">
        <v>18386</v>
      </c>
      <c r="D6049">
        <v>16380</v>
      </c>
      <c r="F6049">
        <f t="shared" si="188"/>
        <v>9</v>
      </c>
      <c r="G6049">
        <f t="shared" si="189"/>
        <v>9</v>
      </c>
    </row>
    <row r="6050" spans="1:7" x14ac:dyDescent="0.2">
      <c r="A6050" s="1">
        <v>43717</v>
      </c>
      <c r="B6050">
        <v>20</v>
      </c>
      <c r="C6050">
        <v>18515</v>
      </c>
      <c r="D6050">
        <v>16565</v>
      </c>
      <c r="F6050">
        <f t="shared" si="188"/>
        <v>9</v>
      </c>
      <c r="G6050">
        <f t="shared" si="189"/>
        <v>9</v>
      </c>
    </row>
    <row r="6051" spans="1:7" x14ac:dyDescent="0.2">
      <c r="A6051" s="1">
        <v>43717</v>
      </c>
      <c r="B6051">
        <v>21</v>
      </c>
      <c r="C6051">
        <v>17745</v>
      </c>
      <c r="D6051">
        <v>15764</v>
      </c>
      <c r="F6051">
        <f t="shared" si="188"/>
        <v>9</v>
      </c>
      <c r="G6051">
        <f t="shared" si="189"/>
        <v>9</v>
      </c>
    </row>
    <row r="6052" spans="1:7" x14ac:dyDescent="0.2">
      <c r="A6052" s="1">
        <v>43717</v>
      </c>
      <c r="B6052">
        <v>22</v>
      </c>
      <c r="C6052">
        <v>16518</v>
      </c>
      <c r="D6052">
        <v>14546</v>
      </c>
      <c r="F6052">
        <f t="shared" si="188"/>
        <v>9</v>
      </c>
      <c r="G6052">
        <f t="shared" si="189"/>
        <v>9</v>
      </c>
    </row>
    <row r="6053" spans="1:7" x14ac:dyDescent="0.2">
      <c r="A6053" s="1">
        <v>43717</v>
      </c>
      <c r="B6053">
        <v>23</v>
      </c>
      <c r="C6053">
        <v>15337</v>
      </c>
      <c r="D6053">
        <v>13330</v>
      </c>
      <c r="F6053">
        <f t="shared" si="188"/>
        <v>9</v>
      </c>
      <c r="G6053">
        <f t="shared" si="189"/>
        <v>9</v>
      </c>
    </row>
    <row r="6054" spans="1:7" x14ac:dyDescent="0.2">
      <c r="A6054" s="1">
        <v>43717</v>
      </c>
      <c r="B6054">
        <v>24</v>
      </c>
      <c r="C6054">
        <v>14564</v>
      </c>
      <c r="D6054">
        <v>12494</v>
      </c>
      <c r="F6054">
        <f t="shared" si="188"/>
        <v>9</v>
      </c>
      <c r="G6054">
        <f t="shared" si="189"/>
        <v>9</v>
      </c>
    </row>
    <row r="6055" spans="1:7" x14ac:dyDescent="0.2">
      <c r="A6055" s="1">
        <v>43718</v>
      </c>
      <c r="B6055">
        <v>1</v>
      </c>
      <c r="C6055">
        <v>14274</v>
      </c>
      <c r="D6055">
        <v>12076</v>
      </c>
      <c r="F6055">
        <f t="shared" si="188"/>
        <v>9</v>
      </c>
      <c r="G6055">
        <f t="shared" si="189"/>
        <v>10</v>
      </c>
    </row>
    <row r="6056" spans="1:7" x14ac:dyDescent="0.2">
      <c r="A6056" s="1">
        <v>43718</v>
      </c>
      <c r="B6056">
        <v>2</v>
      </c>
      <c r="C6056">
        <v>14360</v>
      </c>
      <c r="D6056">
        <v>11683</v>
      </c>
      <c r="F6056">
        <f t="shared" si="188"/>
        <v>9</v>
      </c>
      <c r="G6056">
        <f t="shared" si="189"/>
        <v>10</v>
      </c>
    </row>
    <row r="6057" spans="1:7" x14ac:dyDescent="0.2">
      <c r="A6057" s="1">
        <v>43718</v>
      </c>
      <c r="B6057">
        <v>3</v>
      </c>
      <c r="C6057">
        <v>14494</v>
      </c>
      <c r="D6057">
        <v>11561</v>
      </c>
      <c r="F6057">
        <f t="shared" si="188"/>
        <v>9</v>
      </c>
      <c r="G6057">
        <f t="shared" si="189"/>
        <v>10</v>
      </c>
    </row>
    <row r="6058" spans="1:7" x14ac:dyDescent="0.2">
      <c r="A6058" s="1">
        <v>43718</v>
      </c>
      <c r="B6058">
        <v>4</v>
      </c>
      <c r="C6058">
        <v>14554</v>
      </c>
      <c r="D6058">
        <v>11586</v>
      </c>
      <c r="F6058">
        <f t="shared" si="188"/>
        <v>9</v>
      </c>
      <c r="G6058">
        <f t="shared" si="189"/>
        <v>10</v>
      </c>
    </row>
    <row r="6059" spans="1:7" x14ac:dyDescent="0.2">
      <c r="A6059" s="1">
        <v>43718</v>
      </c>
      <c r="B6059">
        <v>5</v>
      </c>
      <c r="C6059">
        <v>14479</v>
      </c>
      <c r="D6059">
        <v>12077</v>
      </c>
      <c r="F6059">
        <f t="shared" si="188"/>
        <v>9</v>
      </c>
      <c r="G6059">
        <f t="shared" si="189"/>
        <v>10</v>
      </c>
    </row>
    <row r="6060" spans="1:7" x14ac:dyDescent="0.2">
      <c r="A6060" s="1">
        <v>43718</v>
      </c>
      <c r="B6060">
        <v>6</v>
      </c>
      <c r="C6060">
        <v>15521</v>
      </c>
      <c r="D6060">
        <v>13270</v>
      </c>
      <c r="F6060">
        <f t="shared" si="188"/>
        <v>9</v>
      </c>
      <c r="G6060">
        <f t="shared" si="189"/>
        <v>10</v>
      </c>
    </row>
    <row r="6061" spans="1:7" x14ac:dyDescent="0.2">
      <c r="A6061" s="1">
        <v>43718</v>
      </c>
      <c r="B6061">
        <v>7</v>
      </c>
      <c r="C6061">
        <v>16662</v>
      </c>
      <c r="D6061">
        <v>14522</v>
      </c>
      <c r="F6061">
        <f t="shared" si="188"/>
        <v>9</v>
      </c>
      <c r="G6061">
        <f t="shared" si="189"/>
        <v>10</v>
      </c>
    </row>
    <row r="6062" spans="1:7" x14ac:dyDescent="0.2">
      <c r="A6062" s="1">
        <v>43718</v>
      </c>
      <c r="B6062">
        <v>8</v>
      </c>
      <c r="C6062">
        <v>16833</v>
      </c>
      <c r="D6062">
        <v>14758</v>
      </c>
      <c r="F6062">
        <f t="shared" si="188"/>
        <v>9</v>
      </c>
      <c r="G6062">
        <f t="shared" si="189"/>
        <v>10</v>
      </c>
    </row>
    <row r="6063" spans="1:7" x14ac:dyDescent="0.2">
      <c r="A6063" s="1">
        <v>43718</v>
      </c>
      <c r="B6063">
        <v>9</v>
      </c>
      <c r="C6063">
        <v>17275</v>
      </c>
      <c r="D6063">
        <v>14927</v>
      </c>
      <c r="F6063">
        <f t="shared" si="188"/>
        <v>9</v>
      </c>
      <c r="G6063">
        <f t="shared" si="189"/>
        <v>10</v>
      </c>
    </row>
    <row r="6064" spans="1:7" x14ac:dyDescent="0.2">
      <c r="A6064" s="1">
        <v>43718</v>
      </c>
      <c r="B6064">
        <v>10</v>
      </c>
      <c r="C6064">
        <v>17474</v>
      </c>
      <c r="D6064">
        <v>15122</v>
      </c>
      <c r="F6064">
        <f t="shared" si="188"/>
        <v>9</v>
      </c>
      <c r="G6064">
        <f t="shared" si="189"/>
        <v>10</v>
      </c>
    </row>
    <row r="6065" spans="1:7" x14ac:dyDescent="0.2">
      <c r="A6065" s="1">
        <v>43718</v>
      </c>
      <c r="B6065">
        <v>11</v>
      </c>
      <c r="C6065">
        <v>17500</v>
      </c>
      <c r="D6065">
        <v>15232</v>
      </c>
      <c r="F6065">
        <f t="shared" si="188"/>
        <v>9</v>
      </c>
      <c r="G6065">
        <f t="shared" si="189"/>
        <v>10</v>
      </c>
    </row>
    <row r="6066" spans="1:7" x14ac:dyDescent="0.2">
      <c r="A6066" s="1">
        <v>43718</v>
      </c>
      <c r="B6066">
        <v>12</v>
      </c>
      <c r="C6066">
        <v>17872</v>
      </c>
      <c r="D6066">
        <v>15568</v>
      </c>
      <c r="F6066">
        <f t="shared" si="188"/>
        <v>9</v>
      </c>
      <c r="G6066">
        <f t="shared" si="189"/>
        <v>10</v>
      </c>
    </row>
    <row r="6067" spans="1:7" x14ac:dyDescent="0.2">
      <c r="A6067" s="1">
        <v>43718</v>
      </c>
      <c r="B6067">
        <v>13</v>
      </c>
      <c r="C6067">
        <v>18168</v>
      </c>
      <c r="D6067">
        <v>15953</v>
      </c>
      <c r="F6067">
        <f t="shared" si="188"/>
        <v>9</v>
      </c>
      <c r="G6067">
        <f t="shared" si="189"/>
        <v>10</v>
      </c>
    </row>
    <row r="6068" spans="1:7" x14ac:dyDescent="0.2">
      <c r="A6068" s="1">
        <v>43718</v>
      </c>
      <c r="B6068">
        <v>14</v>
      </c>
      <c r="C6068">
        <v>18355</v>
      </c>
      <c r="D6068">
        <v>16143</v>
      </c>
      <c r="F6068">
        <f t="shared" si="188"/>
        <v>9</v>
      </c>
      <c r="G6068">
        <f t="shared" si="189"/>
        <v>10</v>
      </c>
    </row>
    <row r="6069" spans="1:7" x14ac:dyDescent="0.2">
      <c r="A6069" s="1">
        <v>43718</v>
      </c>
      <c r="B6069">
        <v>15</v>
      </c>
      <c r="C6069">
        <v>18552</v>
      </c>
      <c r="D6069">
        <v>16346</v>
      </c>
      <c r="F6069">
        <f t="shared" si="188"/>
        <v>9</v>
      </c>
      <c r="G6069">
        <f t="shared" si="189"/>
        <v>10</v>
      </c>
    </row>
    <row r="6070" spans="1:7" x14ac:dyDescent="0.2">
      <c r="A6070" s="1">
        <v>43718</v>
      </c>
      <c r="B6070">
        <v>16</v>
      </c>
      <c r="C6070">
        <v>19054</v>
      </c>
      <c r="D6070">
        <v>16816</v>
      </c>
      <c r="F6070">
        <f t="shared" si="188"/>
        <v>9</v>
      </c>
      <c r="G6070">
        <f t="shared" si="189"/>
        <v>10</v>
      </c>
    </row>
    <row r="6071" spans="1:7" x14ac:dyDescent="0.2">
      <c r="A6071" s="1">
        <v>43718</v>
      </c>
      <c r="B6071">
        <v>17</v>
      </c>
      <c r="C6071">
        <v>19426</v>
      </c>
      <c r="D6071">
        <v>17143</v>
      </c>
      <c r="F6071">
        <f t="shared" si="188"/>
        <v>9</v>
      </c>
      <c r="G6071">
        <f t="shared" si="189"/>
        <v>10</v>
      </c>
    </row>
    <row r="6072" spans="1:7" x14ac:dyDescent="0.2">
      <c r="A6072" s="1">
        <v>43718</v>
      </c>
      <c r="B6072">
        <v>18</v>
      </c>
      <c r="C6072">
        <v>19354</v>
      </c>
      <c r="D6072">
        <v>17021</v>
      </c>
      <c r="F6072">
        <f t="shared" si="188"/>
        <v>9</v>
      </c>
      <c r="G6072">
        <f t="shared" si="189"/>
        <v>10</v>
      </c>
    </row>
    <row r="6073" spans="1:7" x14ac:dyDescent="0.2">
      <c r="A6073" s="1">
        <v>43718</v>
      </c>
      <c r="B6073">
        <v>19</v>
      </c>
      <c r="C6073">
        <v>19520</v>
      </c>
      <c r="D6073">
        <v>17184</v>
      </c>
      <c r="F6073">
        <f t="shared" si="188"/>
        <v>9</v>
      </c>
      <c r="G6073">
        <f t="shared" si="189"/>
        <v>10</v>
      </c>
    </row>
    <row r="6074" spans="1:7" x14ac:dyDescent="0.2">
      <c r="A6074" s="1">
        <v>43718</v>
      </c>
      <c r="B6074">
        <v>20</v>
      </c>
      <c r="C6074">
        <v>19423</v>
      </c>
      <c r="D6074">
        <v>17323</v>
      </c>
      <c r="F6074">
        <f t="shared" si="188"/>
        <v>9</v>
      </c>
      <c r="G6074">
        <f t="shared" si="189"/>
        <v>10</v>
      </c>
    </row>
    <row r="6075" spans="1:7" x14ac:dyDescent="0.2">
      <c r="A6075" s="1">
        <v>43718</v>
      </c>
      <c r="B6075">
        <v>21</v>
      </c>
      <c r="C6075">
        <v>18865</v>
      </c>
      <c r="D6075">
        <v>16644</v>
      </c>
      <c r="F6075">
        <f t="shared" si="188"/>
        <v>9</v>
      </c>
      <c r="G6075">
        <f t="shared" si="189"/>
        <v>10</v>
      </c>
    </row>
    <row r="6076" spans="1:7" x14ac:dyDescent="0.2">
      <c r="A6076" s="1">
        <v>43718</v>
      </c>
      <c r="B6076">
        <v>22</v>
      </c>
      <c r="C6076">
        <v>17715</v>
      </c>
      <c r="D6076">
        <v>15485</v>
      </c>
      <c r="F6076">
        <f t="shared" si="188"/>
        <v>9</v>
      </c>
      <c r="G6076">
        <f t="shared" si="189"/>
        <v>10</v>
      </c>
    </row>
    <row r="6077" spans="1:7" x14ac:dyDescent="0.2">
      <c r="A6077" s="1">
        <v>43718</v>
      </c>
      <c r="B6077">
        <v>23</v>
      </c>
      <c r="C6077">
        <v>16656</v>
      </c>
      <c r="D6077">
        <v>14435</v>
      </c>
      <c r="F6077">
        <f t="shared" si="188"/>
        <v>9</v>
      </c>
      <c r="G6077">
        <f t="shared" si="189"/>
        <v>10</v>
      </c>
    </row>
    <row r="6078" spans="1:7" x14ac:dyDescent="0.2">
      <c r="A6078" s="1">
        <v>43718</v>
      </c>
      <c r="B6078">
        <v>24</v>
      </c>
      <c r="C6078">
        <v>15692</v>
      </c>
      <c r="D6078">
        <v>13532</v>
      </c>
      <c r="F6078">
        <f t="shared" si="188"/>
        <v>9</v>
      </c>
      <c r="G6078">
        <f t="shared" si="189"/>
        <v>10</v>
      </c>
    </row>
    <row r="6079" spans="1:7" x14ac:dyDescent="0.2">
      <c r="A6079" s="1">
        <v>43719</v>
      </c>
      <c r="B6079">
        <v>1</v>
      </c>
      <c r="C6079">
        <v>15408</v>
      </c>
      <c r="D6079">
        <v>13128</v>
      </c>
      <c r="F6079">
        <f t="shared" si="188"/>
        <v>9</v>
      </c>
      <c r="G6079">
        <f t="shared" si="189"/>
        <v>11</v>
      </c>
    </row>
    <row r="6080" spans="1:7" x14ac:dyDescent="0.2">
      <c r="A6080" s="1">
        <v>43719</v>
      </c>
      <c r="B6080">
        <v>2</v>
      </c>
      <c r="C6080">
        <v>15035</v>
      </c>
      <c r="D6080">
        <v>12666</v>
      </c>
      <c r="F6080">
        <f t="shared" si="188"/>
        <v>9</v>
      </c>
      <c r="G6080">
        <f t="shared" si="189"/>
        <v>11</v>
      </c>
    </row>
    <row r="6081" spans="1:7" x14ac:dyDescent="0.2">
      <c r="A6081" s="1">
        <v>43719</v>
      </c>
      <c r="B6081">
        <v>3</v>
      </c>
      <c r="C6081">
        <v>14875</v>
      </c>
      <c r="D6081">
        <v>12560</v>
      </c>
      <c r="F6081">
        <f t="shared" si="188"/>
        <v>9</v>
      </c>
      <c r="G6081">
        <f t="shared" si="189"/>
        <v>11</v>
      </c>
    </row>
    <row r="6082" spans="1:7" x14ac:dyDescent="0.2">
      <c r="A6082" s="1">
        <v>43719</v>
      </c>
      <c r="B6082">
        <v>4</v>
      </c>
      <c r="C6082">
        <v>15024</v>
      </c>
      <c r="D6082">
        <v>12683</v>
      </c>
      <c r="F6082">
        <f t="shared" si="188"/>
        <v>9</v>
      </c>
      <c r="G6082">
        <f t="shared" si="189"/>
        <v>11</v>
      </c>
    </row>
    <row r="6083" spans="1:7" x14ac:dyDescent="0.2">
      <c r="A6083" s="1">
        <v>43719</v>
      </c>
      <c r="B6083">
        <v>5</v>
      </c>
      <c r="C6083">
        <v>15309</v>
      </c>
      <c r="D6083">
        <v>13070</v>
      </c>
      <c r="F6083">
        <f t="shared" si="188"/>
        <v>9</v>
      </c>
      <c r="G6083">
        <f t="shared" si="189"/>
        <v>11</v>
      </c>
    </row>
    <row r="6084" spans="1:7" x14ac:dyDescent="0.2">
      <c r="A6084" s="1">
        <v>43719</v>
      </c>
      <c r="B6084">
        <v>6</v>
      </c>
      <c r="C6084">
        <v>16616</v>
      </c>
      <c r="D6084">
        <v>14458</v>
      </c>
      <c r="F6084">
        <f t="shared" si="188"/>
        <v>9</v>
      </c>
      <c r="G6084">
        <f t="shared" si="189"/>
        <v>11</v>
      </c>
    </row>
    <row r="6085" spans="1:7" x14ac:dyDescent="0.2">
      <c r="A6085" s="1">
        <v>43719</v>
      </c>
      <c r="B6085">
        <v>7</v>
      </c>
      <c r="C6085">
        <v>17752</v>
      </c>
      <c r="D6085">
        <v>15838</v>
      </c>
      <c r="F6085">
        <f t="shared" si="188"/>
        <v>9</v>
      </c>
      <c r="G6085">
        <f t="shared" si="189"/>
        <v>11</v>
      </c>
    </row>
    <row r="6086" spans="1:7" x14ac:dyDescent="0.2">
      <c r="A6086" s="1">
        <v>43719</v>
      </c>
      <c r="B6086">
        <v>8</v>
      </c>
      <c r="C6086">
        <v>18499</v>
      </c>
      <c r="D6086">
        <v>16692</v>
      </c>
      <c r="F6086">
        <f t="shared" si="188"/>
        <v>9</v>
      </c>
      <c r="G6086">
        <f t="shared" si="189"/>
        <v>11</v>
      </c>
    </row>
    <row r="6087" spans="1:7" x14ac:dyDescent="0.2">
      <c r="A6087" s="1">
        <v>43719</v>
      </c>
      <c r="B6087">
        <v>9</v>
      </c>
      <c r="C6087">
        <v>18675</v>
      </c>
      <c r="D6087">
        <v>17048</v>
      </c>
      <c r="F6087">
        <f t="shared" si="188"/>
        <v>9</v>
      </c>
      <c r="G6087">
        <f t="shared" si="189"/>
        <v>11</v>
      </c>
    </row>
    <row r="6088" spans="1:7" x14ac:dyDescent="0.2">
      <c r="A6088" s="1">
        <v>43719</v>
      </c>
      <c r="B6088">
        <v>10</v>
      </c>
      <c r="C6088">
        <v>19200</v>
      </c>
      <c r="D6088">
        <v>17553</v>
      </c>
      <c r="F6088">
        <f t="shared" ref="F6088:F6151" si="190">MONTH(A6088)</f>
        <v>9</v>
      </c>
      <c r="G6088">
        <f t="shared" ref="G6088:G6151" si="191">DAY(A6088)</f>
        <v>11</v>
      </c>
    </row>
    <row r="6089" spans="1:7" x14ac:dyDescent="0.2">
      <c r="A6089" s="1">
        <v>43719</v>
      </c>
      <c r="B6089">
        <v>11</v>
      </c>
      <c r="C6089">
        <v>19337</v>
      </c>
      <c r="D6089">
        <v>17719</v>
      </c>
      <c r="F6089">
        <f t="shared" si="190"/>
        <v>9</v>
      </c>
      <c r="G6089">
        <f t="shared" si="191"/>
        <v>11</v>
      </c>
    </row>
    <row r="6090" spans="1:7" x14ac:dyDescent="0.2">
      <c r="A6090" s="1">
        <v>43719</v>
      </c>
      <c r="B6090">
        <v>12</v>
      </c>
      <c r="C6090">
        <v>19603</v>
      </c>
      <c r="D6090">
        <v>17951</v>
      </c>
      <c r="F6090">
        <f t="shared" si="190"/>
        <v>9</v>
      </c>
      <c r="G6090">
        <f t="shared" si="191"/>
        <v>11</v>
      </c>
    </row>
    <row r="6091" spans="1:7" x14ac:dyDescent="0.2">
      <c r="A6091" s="1">
        <v>43719</v>
      </c>
      <c r="B6091">
        <v>13</v>
      </c>
      <c r="C6091">
        <v>19898</v>
      </c>
      <c r="D6091">
        <v>18198</v>
      </c>
      <c r="F6091">
        <f t="shared" si="190"/>
        <v>9</v>
      </c>
      <c r="G6091">
        <f t="shared" si="191"/>
        <v>11</v>
      </c>
    </row>
    <row r="6092" spans="1:7" x14ac:dyDescent="0.2">
      <c r="A6092" s="1">
        <v>43719</v>
      </c>
      <c r="B6092">
        <v>14</v>
      </c>
      <c r="C6092">
        <v>20436</v>
      </c>
      <c r="D6092">
        <v>18572</v>
      </c>
      <c r="F6092">
        <f t="shared" si="190"/>
        <v>9</v>
      </c>
      <c r="G6092">
        <f t="shared" si="191"/>
        <v>11</v>
      </c>
    </row>
    <row r="6093" spans="1:7" x14ac:dyDescent="0.2">
      <c r="A6093" s="1">
        <v>43719</v>
      </c>
      <c r="B6093">
        <v>15</v>
      </c>
      <c r="C6093">
        <v>20931</v>
      </c>
      <c r="D6093">
        <v>18974</v>
      </c>
      <c r="F6093">
        <f t="shared" si="190"/>
        <v>9</v>
      </c>
      <c r="G6093">
        <f t="shared" si="191"/>
        <v>11</v>
      </c>
    </row>
    <row r="6094" spans="1:7" x14ac:dyDescent="0.2">
      <c r="A6094" s="1">
        <v>43719</v>
      </c>
      <c r="B6094">
        <v>16</v>
      </c>
      <c r="C6094">
        <v>21297</v>
      </c>
      <c r="D6094">
        <v>19304</v>
      </c>
      <c r="F6094">
        <f t="shared" si="190"/>
        <v>9</v>
      </c>
      <c r="G6094">
        <f t="shared" si="191"/>
        <v>11</v>
      </c>
    </row>
    <row r="6095" spans="1:7" x14ac:dyDescent="0.2">
      <c r="A6095" s="1">
        <v>43719</v>
      </c>
      <c r="B6095">
        <v>17</v>
      </c>
      <c r="C6095">
        <v>21779</v>
      </c>
      <c r="D6095">
        <v>19717</v>
      </c>
      <c r="F6095">
        <f t="shared" si="190"/>
        <v>9</v>
      </c>
      <c r="G6095">
        <f t="shared" si="191"/>
        <v>11</v>
      </c>
    </row>
    <row r="6096" spans="1:7" x14ac:dyDescent="0.2">
      <c r="A6096" s="1">
        <v>43719</v>
      </c>
      <c r="B6096">
        <v>18</v>
      </c>
      <c r="C6096">
        <v>21469</v>
      </c>
      <c r="D6096">
        <v>19398</v>
      </c>
      <c r="F6096">
        <f t="shared" si="190"/>
        <v>9</v>
      </c>
      <c r="G6096">
        <f t="shared" si="191"/>
        <v>11</v>
      </c>
    </row>
    <row r="6097" spans="1:7" x14ac:dyDescent="0.2">
      <c r="A6097" s="1">
        <v>43719</v>
      </c>
      <c r="B6097">
        <v>19</v>
      </c>
      <c r="C6097">
        <v>21226</v>
      </c>
      <c r="D6097">
        <v>19328</v>
      </c>
      <c r="F6097">
        <f t="shared" si="190"/>
        <v>9</v>
      </c>
      <c r="G6097">
        <f t="shared" si="191"/>
        <v>11</v>
      </c>
    </row>
    <row r="6098" spans="1:7" x14ac:dyDescent="0.2">
      <c r="A6098" s="1">
        <v>43719</v>
      </c>
      <c r="B6098">
        <v>20</v>
      </c>
      <c r="C6098">
        <v>20879</v>
      </c>
      <c r="D6098">
        <v>18982</v>
      </c>
      <c r="F6098">
        <f t="shared" si="190"/>
        <v>9</v>
      </c>
      <c r="G6098">
        <f t="shared" si="191"/>
        <v>11</v>
      </c>
    </row>
    <row r="6099" spans="1:7" x14ac:dyDescent="0.2">
      <c r="A6099" s="1">
        <v>43719</v>
      </c>
      <c r="B6099">
        <v>21</v>
      </c>
      <c r="C6099">
        <v>20402</v>
      </c>
      <c r="D6099">
        <v>18274</v>
      </c>
      <c r="F6099">
        <f t="shared" si="190"/>
        <v>9</v>
      </c>
      <c r="G6099">
        <f t="shared" si="191"/>
        <v>11</v>
      </c>
    </row>
    <row r="6100" spans="1:7" x14ac:dyDescent="0.2">
      <c r="A6100" s="1">
        <v>43719</v>
      </c>
      <c r="B6100">
        <v>22</v>
      </c>
      <c r="C6100">
        <v>19026</v>
      </c>
      <c r="D6100">
        <v>16824</v>
      </c>
      <c r="F6100">
        <f t="shared" si="190"/>
        <v>9</v>
      </c>
      <c r="G6100">
        <f t="shared" si="191"/>
        <v>11</v>
      </c>
    </row>
    <row r="6101" spans="1:7" x14ac:dyDescent="0.2">
      <c r="A6101" s="1">
        <v>43719</v>
      </c>
      <c r="B6101">
        <v>23</v>
      </c>
      <c r="C6101">
        <v>17254</v>
      </c>
      <c r="D6101">
        <v>15326</v>
      </c>
      <c r="F6101">
        <f t="shared" si="190"/>
        <v>9</v>
      </c>
      <c r="G6101">
        <f t="shared" si="191"/>
        <v>11</v>
      </c>
    </row>
    <row r="6102" spans="1:7" x14ac:dyDescent="0.2">
      <c r="A6102" s="1">
        <v>43719</v>
      </c>
      <c r="B6102">
        <v>24</v>
      </c>
      <c r="C6102">
        <v>16216</v>
      </c>
      <c r="D6102">
        <v>14277</v>
      </c>
      <c r="F6102">
        <f t="shared" si="190"/>
        <v>9</v>
      </c>
      <c r="G6102">
        <f t="shared" si="191"/>
        <v>11</v>
      </c>
    </row>
    <row r="6103" spans="1:7" x14ac:dyDescent="0.2">
      <c r="A6103" s="1">
        <v>43720</v>
      </c>
      <c r="B6103">
        <v>1</v>
      </c>
      <c r="C6103">
        <v>15432</v>
      </c>
      <c r="D6103">
        <v>13479</v>
      </c>
      <c r="F6103">
        <f t="shared" si="190"/>
        <v>9</v>
      </c>
      <c r="G6103">
        <f t="shared" si="191"/>
        <v>12</v>
      </c>
    </row>
    <row r="6104" spans="1:7" x14ac:dyDescent="0.2">
      <c r="A6104" s="1">
        <v>43720</v>
      </c>
      <c r="B6104">
        <v>2</v>
      </c>
      <c r="C6104">
        <v>14968</v>
      </c>
      <c r="D6104">
        <v>12927</v>
      </c>
      <c r="F6104">
        <f t="shared" si="190"/>
        <v>9</v>
      </c>
      <c r="G6104">
        <f t="shared" si="191"/>
        <v>12</v>
      </c>
    </row>
    <row r="6105" spans="1:7" x14ac:dyDescent="0.2">
      <c r="A6105" s="1">
        <v>43720</v>
      </c>
      <c r="B6105">
        <v>3</v>
      </c>
      <c r="C6105">
        <v>14520</v>
      </c>
      <c r="D6105">
        <v>12550</v>
      </c>
      <c r="F6105">
        <f t="shared" si="190"/>
        <v>9</v>
      </c>
      <c r="G6105">
        <f t="shared" si="191"/>
        <v>12</v>
      </c>
    </row>
    <row r="6106" spans="1:7" x14ac:dyDescent="0.2">
      <c r="A6106" s="1">
        <v>43720</v>
      </c>
      <c r="B6106">
        <v>4</v>
      </c>
      <c r="C6106">
        <v>14390</v>
      </c>
      <c r="D6106">
        <v>12480</v>
      </c>
      <c r="F6106">
        <f t="shared" si="190"/>
        <v>9</v>
      </c>
      <c r="G6106">
        <f t="shared" si="191"/>
        <v>12</v>
      </c>
    </row>
    <row r="6107" spans="1:7" x14ac:dyDescent="0.2">
      <c r="A6107" s="1">
        <v>43720</v>
      </c>
      <c r="B6107">
        <v>5</v>
      </c>
      <c r="C6107">
        <v>14907</v>
      </c>
      <c r="D6107">
        <v>12805</v>
      </c>
      <c r="F6107">
        <f t="shared" si="190"/>
        <v>9</v>
      </c>
      <c r="G6107">
        <f t="shared" si="191"/>
        <v>12</v>
      </c>
    </row>
    <row r="6108" spans="1:7" x14ac:dyDescent="0.2">
      <c r="A6108" s="1">
        <v>43720</v>
      </c>
      <c r="B6108">
        <v>6</v>
      </c>
      <c r="C6108">
        <v>15702</v>
      </c>
      <c r="D6108">
        <v>13848</v>
      </c>
      <c r="F6108">
        <f t="shared" si="190"/>
        <v>9</v>
      </c>
      <c r="G6108">
        <f t="shared" si="191"/>
        <v>12</v>
      </c>
    </row>
    <row r="6109" spans="1:7" x14ac:dyDescent="0.2">
      <c r="A6109" s="1">
        <v>43720</v>
      </c>
      <c r="B6109">
        <v>7</v>
      </c>
      <c r="C6109">
        <v>16855</v>
      </c>
      <c r="D6109">
        <v>15099</v>
      </c>
      <c r="F6109">
        <f t="shared" si="190"/>
        <v>9</v>
      </c>
      <c r="G6109">
        <f t="shared" si="191"/>
        <v>12</v>
      </c>
    </row>
    <row r="6110" spans="1:7" x14ac:dyDescent="0.2">
      <c r="A6110" s="1">
        <v>43720</v>
      </c>
      <c r="B6110">
        <v>8</v>
      </c>
      <c r="C6110">
        <v>17605</v>
      </c>
      <c r="D6110">
        <v>15385</v>
      </c>
      <c r="F6110">
        <f t="shared" si="190"/>
        <v>9</v>
      </c>
      <c r="G6110">
        <f t="shared" si="191"/>
        <v>12</v>
      </c>
    </row>
    <row r="6111" spans="1:7" x14ac:dyDescent="0.2">
      <c r="A6111" s="1">
        <v>43720</v>
      </c>
      <c r="B6111">
        <v>9</v>
      </c>
      <c r="C6111">
        <v>17311</v>
      </c>
      <c r="D6111">
        <v>15134</v>
      </c>
      <c r="F6111">
        <f t="shared" si="190"/>
        <v>9</v>
      </c>
      <c r="G6111">
        <f t="shared" si="191"/>
        <v>12</v>
      </c>
    </row>
    <row r="6112" spans="1:7" x14ac:dyDescent="0.2">
      <c r="A6112" s="1">
        <v>43720</v>
      </c>
      <c r="B6112">
        <v>10</v>
      </c>
      <c r="C6112">
        <v>16968</v>
      </c>
      <c r="D6112">
        <v>14804</v>
      </c>
      <c r="F6112">
        <f t="shared" si="190"/>
        <v>9</v>
      </c>
      <c r="G6112">
        <f t="shared" si="191"/>
        <v>12</v>
      </c>
    </row>
    <row r="6113" spans="1:7" x14ac:dyDescent="0.2">
      <c r="A6113" s="1">
        <v>43720</v>
      </c>
      <c r="B6113">
        <v>11</v>
      </c>
      <c r="C6113">
        <v>17216</v>
      </c>
      <c r="D6113">
        <v>15055</v>
      </c>
      <c r="F6113">
        <f t="shared" si="190"/>
        <v>9</v>
      </c>
      <c r="G6113">
        <f t="shared" si="191"/>
        <v>12</v>
      </c>
    </row>
    <row r="6114" spans="1:7" x14ac:dyDescent="0.2">
      <c r="A6114" s="1">
        <v>43720</v>
      </c>
      <c r="B6114">
        <v>12</v>
      </c>
      <c r="C6114">
        <v>17198</v>
      </c>
      <c r="D6114">
        <v>15060</v>
      </c>
      <c r="F6114">
        <f t="shared" si="190"/>
        <v>9</v>
      </c>
      <c r="G6114">
        <f t="shared" si="191"/>
        <v>12</v>
      </c>
    </row>
    <row r="6115" spans="1:7" x14ac:dyDescent="0.2">
      <c r="A6115" s="1">
        <v>43720</v>
      </c>
      <c r="B6115">
        <v>13</v>
      </c>
      <c r="C6115">
        <v>17459</v>
      </c>
      <c r="D6115">
        <v>15201</v>
      </c>
      <c r="F6115">
        <f t="shared" si="190"/>
        <v>9</v>
      </c>
      <c r="G6115">
        <f t="shared" si="191"/>
        <v>12</v>
      </c>
    </row>
    <row r="6116" spans="1:7" x14ac:dyDescent="0.2">
      <c r="A6116" s="1">
        <v>43720</v>
      </c>
      <c r="B6116">
        <v>14</v>
      </c>
      <c r="C6116">
        <v>17518</v>
      </c>
      <c r="D6116">
        <v>15269</v>
      </c>
      <c r="F6116">
        <f t="shared" si="190"/>
        <v>9</v>
      </c>
      <c r="G6116">
        <f t="shared" si="191"/>
        <v>12</v>
      </c>
    </row>
    <row r="6117" spans="1:7" x14ac:dyDescent="0.2">
      <c r="A6117" s="1">
        <v>43720</v>
      </c>
      <c r="B6117">
        <v>15</v>
      </c>
      <c r="C6117">
        <v>17607</v>
      </c>
      <c r="D6117">
        <v>15322</v>
      </c>
      <c r="F6117">
        <f t="shared" si="190"/>
        <v>9</v>
      </c>
      <c r="G6117">
        <f t="shared" si="191"/>
        <v>12</v>
      </c>
    </row>
    <row r="6118" spans="1:7" x14ac:dyDescent="0.2">
      <c r="A6118" s="1">
        <v>43720</v>
      </c>
      <c r="B6118">
        <v>16</v>
      </c>
      <c r="C6118">
        <v>17953</v>
      </c>
      <c r="D6118">
        <v>15825</v>
      </c>
      <c r="F6118">
        <f t="shared" si="190"/>
        <v>9</v>
      </c>
      <c r="G6118">
        <f t="shared" si="191"/>
        <v>12</v>
      </c>
    </row>
    <row r="6119" spans="1:7" x14ac:dyDescent="0.2">
      <c r="A6119" s="1">
        <v>43720</v>
      </c>
      <c r="B6119">
        <v>17</v>
      </c>
      <c r="C6119">
        <v>18307</v>
      </c>
      <c r="D6119">
        <v>16279</v>
      </c>
      <c r="F6119">
        <f t="shared" si="190"/>
        <v>9</v>
      </c>
      <c r="G6119">
        <f t="shared" si="191"/>
        <v>12</v>
      </c>
    </row>
    <row r="6120" spans="1:7" x14ac:dyDescent="0.2">
      <c r="A6120" s="1">
        <v>43720</v>
      </c>
      <c r="B6120">
        <v>18</v>
      </c>
      <c r="C6120">
        <v>18208</v>
      </c>
      <c r="D6120">
        <v>16328</v>
      </c>
      <c r="F6120">
        <f t="shared" si="190"/>
        <v>9</v>
      </c>
      <c r="G6120">
        <f t="shared" si="191"/>
        <v>12</v>
      </c>
    </row>
    <row r="6121" spans="1:7" x14ac:dyDescent="0.2">
      <c r="A6121" s="1">
        <v>43720</v>
      </c>
      <c r="B6121">
        <v>19</v>
      </c>
      <c r="C6121">
        <v>18231</v>
      </c>
      <c r="D6121">
        <v>16479</v>
      </c>
      <c r="F6121">
        <f t="shared" si="190"/>
        <v>9</v>
      </c>
      <c r="G6121">
        <f t="shared" si="191"/>
        <v>12</v>
      </c>
    </row>
    <row r="6122" spans="1:7" x14ac:dyDescent="0.2">
      <c r="A6122" s="1">
        <v>43720</v>
      </c>
      <c r="B6122">
        <v>20</v>
      </c>
      <c r="C6122">
        <v>18404</v>
      </c>
      <c r="D6122">
        <v>16493</v>
      </c>
      <c r="F6122">
        <f t="shared" si="190"/>
        <v>9</v>
      </c>
      <c r="G6122">
        <f t="shared" si="191"/>
        <v>12</v>
      </c>
    </row>
    <row r="6123" spans="1:7" x14ac:dyDescent="0.2">
      <c r="A6123" s="1">
        <v>43720</v>
      </c>
      <c r="B6123">
        <v>21</v>
      </c>
      <c r="C6123">
        <v>17994</v>
      </c>
      <c r="D6123">
        <v>15747</v>
      </c>
      <c r="F6123">
        <f t="shared" si="190"/>
        <v>9</v>
      </c>
      <c r="G6123">
        <f t="shared" si="191"/>
        <v>12</v>
      </c>
    </row>
    <row r="6124" spans="1:7" x14ac:dyDescent="0.2">
      <c r="A6124" s="1">
        <v>43720</v>
      </c>
      <c r="B6124">
        <v>22</v>
      </c>
      <c r="C6124">
        <v>16845</v>
      </c>
      <c r="D6124">
        <v>14667</v>
      </c>
      <c r="F6124">
        <f t="shared" si="190"/>
        <v>9</v>
      </c>
      <c r="G6124">
        <f t="shared" si="191"/>
        <v>12</v>
      </c>
    </row>
    <row r="6125" spans="1:7" x14ac:dyDescent="0.2">
      <c r="A6125" s="1">
        <v>43720</v>
      </c>
      <c r="B6125">
        <v>23</v>
      </c>
      <c r="C6125">
        <v>15516</v>
      </c>
      <c r="D6125">
        <v>13371</v>
      </c>
      <c r="F6125">
        <f t="shared" si="190"/>
        <v>9</v>
      </c>
      <c r="G6125">
        <f t="shared" si="191"/>
        <v>12</v>
      </c>
    </row>
    <row r="6126" spans="1:7" x14ac:dyDescent="0.2">
      <c r="A6126" s="1">
        <v>43720</v>
      </c>
      <c r="B6126">
        <v>24</v>
      </c>
      <c r="C6126">
        <v>14792</v>
      </c>
      <c r="D6126">
        <v>12433</v>
      </c>
      <c r="F6126">
        <f t="shared" si="190"/>
        <v>9</v>
      </c>
      <c r="G6126">
        <f t="shared" si="191"/>
        <v>12</v>
      </c>
    </row>
    <row r="6127" spans="1:7" x14ac:dyDescent="0.2">
      <c r="A6127" s="1">
        <v>43721</v>
      </c>
      <c r="B6127">
        <v>1</v>
      </c>
      <c r="C6127">
        <v>14461</v>
      </c>
      <c r="D6127">
        <v>11744</v>
      </c>
      <c r="F6127">
        <f t="shared" si="190"/>
        <v>9</v>
      </c>
      <c r="G6127">
        <f t="shared" si="191"/>
        <v>13</v>
      </c>
    </row>
    <row r="6128" spans="1:7" x14ac:dyDescent="0.2">
      <c r="A6128" s="1">
        <v>43721</v>
      </c>
      <c r="B6128">
        <v>2</v>
      </c>
      <c r="C6128">
        <v>14238</v>
      </c>
      <c r="D6128">
        <v>11435</v>
      </c>
      <c r="F6128">
        <f t="shared" si="190"/>
        <v>9</v>
      </c>
      <c r="G6128">
        <f t="shared" si="191"/>
        <v>13</v>
      </c>
    </row>
    <row r="6129" spans="1:7" x14ac:dyDescent="0.2">
      <c r="A6129" s="1">
        <v>43721</v>
      </c>
      <c r="B6129">
        <v>3</v>
      </c>
      <c r="C6129">
        <v>14134</v>
      </c>
      <c r="D6129">
        <v>11365</v>
      </c>
      <c r="F6129">
        <f t="shared" si="190"/>
        <v>9</v>
      </c>
      <c r="G6129">
        <f t="shared" si="191"/>
        <v>13</v>
      </c>
    </row>
    <row r="6130" spans="1:7" x14ac:dyDescent="0.2">
      <c r="A6130" s="1">
        <v>43721</v>
      </c>
      <c r="B6130">
        <v>4</v>
      </c>
      <c r="C6130">
        <v>14383</v>
      </c>
      <c r="D6130">
        <v>11559</v>
      </c>
      <c r="F6130">
        <f t="shared" si="190"/>
        <v>9</v>
      </c>
      <c r="G6130">
        <f t="shared" si="191"/>
        <v>13</v>
      </c>
    </row>
    <row r="6131" spans="1:7" x14ac:dyDescent="0.2">
      <c r="A6131" s="1">
        <v>43721</v>
      </c>
      <c r="B6131">
        <v>5</v>
      </c>
      <c r="C6131">
        <v>14661</v>
      </c>
      <c r="D6131">
        <v>11907</v>
      </c>
      <c r="F6131">
        <f t="shared" si="190"/>
        <v>9</v>
      </c>
      <c r="G6131">
        <f t="shared" si="191"/>
        <v>13</v>
      </c>
    </row>
    <row r="6132" spans="1:7" x14ac:dyDescent="0.2">
      <c r="A6132" s="1">
        <v>43721</v>
      </c>
      <c r="B6132">
        <v>6</v>
      </c>
      <c r="C6132">
        <v>15303</v>
      </c>
      <c r="D6132">
        <v>13028</v>
      </c>
      <c r="F6132">
        <f t="shared" si="190"/>
        <v>9</v>
      </c>
      <c r="G6132">
        <f t="shared" si="191"/>
        <v>13</v>
      </c>
    </row>
    <row r="6133" spans="1:7" x14ac:dyDescent="0.2">
      <c r="A6133" s="1">
        <v>43721</v>
      </c>
      <c r="B6133">
        <v>7</v>
      </c>
      <c r="C6133">
        <v>16285</v>
      </c>
      <c r="D6133">
        <v>14184</v>
      </c>
      <c r="F6133">
        <f t="shared" si="190"/>
        <v>9</v>
      </c>
      <c r="G6133">
        <f t="shared" si="191"/>
        <v>13</v>
      </c>
    </row>
    <row r="6134" spans="1:7" x14ac:dyDescent="0.2">
      <c r="A6134" s="1">
        <v>43721</v>
      </c>
      <c r="B6134">
        <v>8</v>
      </c>
      <c r="C6134">
        <v>16755</v>
      </c>
      <c r="D6134">
        <v>14654</v>
      </c>
      <c r="F6134">
        <f t="shared" si="190"/>
        <v>9</v>
      </c>
      <c r="G6134">
        <f t="shared" si="191"/>
        <v>13</v>
      </c>
    </row>
    <row r="6135" spans="1:7" x14ac:dyDescent="0.2">
      <c r="A6135" s="1">
        <v>43721</v>
      </c>
      <c r="B6135">
        <v>9</v>
      </c>
      <c r="C6135">
        <v>16885</v>
      </c>
      <c r="D6135">
        <v>14589</v>
      </c>
      <c r="F6135">
        <f t="shared" si="190"/>
        <v>9</v>
      </c>
      <c r="G6135">
        <f t="shared" si="191"/>
        <v>13</v>
      </c>
    </row>
    <row r="6136" spans="1:7" x14ac:dyDescent="0.2">
      <c r="A6136" s="1">
        <v>43721</v>
      </c>
      <c r="B6136">
        <v>10</v>
      </c>
      <c r="C6136">
        <v>16895</v>
      </c>
      <c r="D6136">
        <v>14724</v>
      </c>
      <c r="F6136">
        <f t="shared" si="190"/>
        <v>9</v>
      </c>
      <c r="G6136">
        <f t="shared" si="191"/>
        <v>13</v>
      </c>
    </row>
    <row r="6137" spans="1:7" x14ac:dyDescent="0.2">
      <c r="A6137" s="1">
        <v>43721</v>
      </c>
      <c r="B6137">
        <v>11</v>
      </c>
      <c r="C6137">
        <v>17186</v>
      </c>
      <c r="D6137">
        <v>15038</v>
      </c>
      <c r="F6137">
        <f t="shared" si="190"/>
        <v>9</v>
      </c>
      <c r="G6137">
        <f t="shared" si="191"/>
        <v>13</v>
      </c>
    </row>
    <row r="6138" spans="1:7" x14ac:dyDescent="0.2">
      <c r="A6138" s="1">
        <v>43721</v>
      </c>
      <c r="B6138">
        <v>12</v>
      </c>
      <c r="C6138">
        <v>17284</v>
      </c>
      <c r="D6138">
        <v>15161</v>
      </c>
      <c r="F6138">
        <f t="shared" si="190"/>
        <v>9</v>
      </c>
      <c r="G6138">
        <f t="shared" si="191"/>
        <v>13</v>
      </c>
    </row>
    <row r="6139" spans="1:7" x14ac:dyDescent="0.2">
      <c r="A6139" s="1">
        <v>43721</v>
      </c>
      <c r="B6139">
        <v>13</v>
      </c>
      <c r="C6139">
        <v>17476</v>
      </c>
      <c r="D6139">
        <v>15329</v>
      </c>
      <c r="F6139">
        <f t="shared" si="190"/>
        <v>9</v>
      </c>
      <c r="G6139">
        <f t="shared" si="191"/>
        <v>13</v>
      </c>
    </row>
    <row r="6140" spans="1:7" x14ac:dyDescent="0.2">
      <c r="A6140" s="1">
        <v>43721</v>
      </c>
      <c r="B6140">
        <v>14</v>
      </c>
      <c r="C6140">
        <v>17624</v>
      </c>
      <c r="D6140">
        <v>15432</v>
      </c>
      <c r="F6140">
        <f t="shared" si="190"/>
        <v>9</v>
      </c>
      <c r="G6140">
        <f t="shared" si="191"/>
        <v>13</v>
      </c>
    </row>
    <row r="6141" spans="1:7" x14ac:dyDescent="0.2">
      <c r="A6141" s="1">
        <v>43721</v>
      </c>
      <c r="B6141">
        <v>15</v>
      </c>
      <c r="C6141">
        <v>17528</v>
      </c>
      <c r="D6141">
        <v>15502</v>
      </c>
      <c r="F6141">
        <f t="shared" si="190"/>
        <v>9</v>
      </c>
      <c r="G6141">
        <f t="shared" si="191"/>
        <v>13</v>
      </c>
    </row>
    <row r="6142" spans="1:7" x14ac:dyDescent="0.2">
      <c r="A6142" s="1">
        <v>43721</v>
      </c>
      <c r="B6142">
        <v>16</v>
      </c>
      <c r="C6142">
        <v>17907</v>
      </c>
      <c r="D6142">
        <v>15948</v>
      </c>
      <c r="F6142">
        <f t="shared" si="190"/>
        <v>9</v>
      </c>
      <c r="G6142">
        <f t="shared" si="191"/>
        <v>13</v>
      </c>
    </row>
    <row r="6143" spans="1:7" x14ac:dyDescent="0.2">
      <c r="A6143" s="1">
        <v>43721</v>
      </c>
      <c r="B6143">
        <v>17</v>
      </c>
      <c r="C6143">
        <v>18169</v>
      </c>
      <c r="D6143">
        <v>16266</v>
      </c>
      <c r="F6143">
        <f t="shared" si="190"/>
        <v>9</v>
      </c>
      <c r="G6143">
        <f t="shared" si="191"/>
        <v>13</v>
      </c>
    </row>
    <row r="6144" spans="1:7" x14ac:dyDescent="0.2">
      <c r="A6144" s="1">
        <v>43721</v>
      </c>
      <c r="B6144">
        <v>18</v>
      </c>
      <c r="C6144">
        <v>17994</v>
      </c>
      <c r="D6144">
        <v>16189</v>
      </c>
      <c r="F6144">
        <f t="shared" si="190"/>
        <v>9</v>
      </c>
      <c r="G6144">
        <f t="shared" si="191"/>
        <v>13</v>
      </c>
    </row>
    <row r="6145" spans="1:7" x14ac:dyDescent="0.2">
      <c r="A6145" s="1">
        <v>43721</v>
      </c>
      <c r="B6145">
        <v>19</v>
      </c>
      <c r="C6145">
        <v>18386</v>
      </c>
      <c r="D6145">
        <v>16253</v>
      </c>
      <c r="F6145">
        <f t="shared" si="190"/>
        <v>9</v>
      </c>
      <c r="G6145">
        <f t="shared" si="191"/>
        <v>13</v>
      </c>
    </row>
    <row r="6146" spans="1:7" x14ac:dyDescent="0.2">
      <c r="A6146" s="1">
        <v>43721</v>
      </c>
      <c r="B6146">
        <v>20</v>
      </c>
      <c r="C6146">
        <v>18534</v>
      </c>
      <c r="D6146">
        <v>16303</v>
      </c>
      <c r="F6146">
        <f t="shared" si="190"/>
        <v>9</v>
      </c>
      <c r="G6146">
        <f t="shared" si="191"/>
        <v>13</v>
      </c>
    </row>
    <row r="6147" spans="1:7" x14ac:dyDescent="0.2">
      <c r="A6147" s="1">
        <v>43721</v>
      </c>
      <c r="B6147">
        <v>21</v>
      </c>
      <c r="C6147">
        <v>17870</v>
      </c>
      <c r="D6147">
        <v>15639</v>
      </c>
      <c r="F6147">
        <f t="shared" si="190"/>
        <v>9</v>
      </c>
      <c r="G6147">
        <f t="shared" si="191"/>
        <v>13</v>
      </c>
    </row>
    <row r="6148" spans="1:7" x14ac:dyDescent="0.2">
      <c r="A6148" s="1">
        <v>43721</v>
      </c>
      <c r="B6148">
        <v>22</v>
      </c>
      <c r="C6148">
        <v>16965</v>
      </c>
      <c r="D6148">
        <v>14675</v>
      </c>
      <c r="F6148">
        <f t="shared" si="190"/>
        <v>9</v>
      </c>
      <c r="G6148">
        <f t="shared" si="191"/>
        <v>13</v>
      </c>
    </row>
    <row r="6149" spans="1:7" x14ac:dyDescent="0.2">
      <c r="A6149" s="1">
        <v>43721</v>
      </c>
      <c r="B6149">
        <v>23</v>
      </c>
      <c r="C6149">
        <v>16185</v>
      </c>
      <c r="D6149">
        <v>13675</v>
      </c>
      <c r="F6149">
        <f t="shared" si="190"/>
        <v>9</v>
      </c>
      <c r="G6149">
        <f t="shared" si="191"/>
        <v>13</v>
      </c>
    </row>
    <row r="6150" spans="1:7" x14ac:dyDescent="0.2">
      <c r="A6150" s="1">
        <v>43721</v>
      </c>
      <c r="B6150">
        <v>24</v>
      </c>
      <c r="C6150">
        <v>15849</v>
      </c>
      <c r="D6150">
        <v>12789</v>
      </c>
      <c r="F6150">
        <f t="shared" si="190"/>
        <v>9</v>
      </c>
      <c r="G6150">
        <f t="shared" si="191"/>
        <v>13</v>
      </c>
    </row>
    <row r="6151" spans="1:7" x14ac:dyDescent="0.2">
      <c r="A6151" s="1">
        <v>43722</v>
      </c>
      <c r="B6151">
        <v>1</v>
      </c>
      <c r="C6151">
        <v>15480</v>
      </c>
      <c r="D6151">
        <v>12238</v>
      </c>
      <c r="F6151">
        <f t="shared" si="190"/>
        <v>9</v>
      </c>
      <c r="G6151">
        <f t="shared" si="191"/>
        <v>14</v>
      </c>
    </row>
    <row r="6152" spans="1:7" x14ac:dyDescent="0.2">
      <c r="A6152" s="1">
        <v>43722</v>
      </c>
      <c r="B6152">
        <v>2</v>
      </c>
      <c r="C6152">
        <v>15089</v>
      </c>
      <c r="D6152">
        <v>11820</v>
      </c>
      <c r="F6152">
        <f t="shared" ref="F6152:F6215" si="192">MONTH(A6152)</f>
        <v>9</v>
      </c>
      <c r="G6152">
        <f t="shared" ref="G6152:G6215" si="193">DAY(A6152)</f>
        <v>14</v>
      </c>
    </row>
    <row r="6153" spans="1:7" x14ac:dyDescent="0.2">
      <c r="A6153" s="1">
        <v>43722</v>
      </c>
      <c r="B6153">
        <v>3</v>
      </c>
      <c r="C6153">
        <v>14817</v>
      </c>
      <c r="D6153">
        <v>11561</v>
      </c>
      <c r="F6153">
        <f t="shared" si="192"/>
        <v>9</v>
      </c>
      <c r="G6153">
        <f t="shared" si="193"/>
        <v>14</v>
      </c>
    </row>
    <row r="6154" spans="1:7" x14ac:dyDescent="0.2">
      <c r="A6154" s="1">
        <v>43722</v>
      </c>
      <c r="B6154">
        <v>4</v>
      </c>
      <c r="C6154">
        <v>14597</v>
      </c>
      <c r="D6154">
        <v>11501</v>
      </c>
      <c r="F6154">
        <f t="shared" si="192"/>
        <v>9</v>
      </c>
      <c r="G6154">
        <f t="shared" si="193"/>
        <v>14</v>
      </c>
    </row>
    <row r="6155" spans="1:7" x14ac:dyDescent="0.2">
      <c r="A6155" s="1">
        <v>43722</v>
      </c>
      <c r="B6155">
        <v>5</v>
      </c>
      <c r="C6155">
        <v>14698</v>
      </c>
      <c r="D6155">
        <v>11555</v>
      </c>
      <c r="F6155">
        <f t="shared" si="192"/>
        <v>9</v>
      </c>
      <c r="G6155">
        <f t="shared" si="193"/>
        <v>14</v>
      </c>
    </row>
    <row r="6156" spans="1:7" x14ac:dyDescent="0.2">
      <c r="A6156" s="1">
        <v>43722</v>
      </c>
      <c r="B6156">
        <v>6</v>
      </c>
      <c r="C6156">
        <v>14975</v>
      </c>
      <c r="D6156">
        <v>11876</v>
      </c>
      <c r="F6156">
        <f t="shared" si="192"/>
        <v>9</v>
      </c>
      <c r="G6156">
        <f t="shared" si="193"/>
        <v>14</v>
      </c>
    </row>
    <row r="6157" spans="1:7" x14ac:dyDescent="0.2">
      <c r="A6157" s="1">
        <v>43722</v>
      </c>
      <c r="B6157">
        <v>7</v>
      </c>
      <c r="C6157">
        <v>14938</v>
      </c>
      <c r="D6157">
        <v>12300</v>
      </c>
      <c r="F6157">
        <f t="shared" si="192"/>
        <v>9</v>
      </c>
      <c r="G6157">
        <f t="shared" si="193"/>
        <v>14</v>
      </c>
    </row>
    <row r="6158" spans="1:7" x14ac:dyDescent="0.2">
      <c r="A6158" s="1">
        <v>43722</v>
      </c>
      <c r="B6158">
        <v>8</v>
      </c>
      <c r="C6158">
        <v>15681</v>
      </c>
      <c r="D6158">
        <v>13036</v>
      </c>
      <c r="F6158">
        <f t="shared" si="192"/>
        <v>9</v>
      </c>
      <c r="G6158">
        <f t="shared" si="193"/>
        <v>14</v>
      </c>
    </row>
    <row r="6159" spans="1:7" x14ac:dyDescent="0.2">
      <c r="A6159" s="1">
        <v>43722</v>
      </c>
      <c r="B6159">
        <v>9</v>
      </c>
      <c r="C6159">
        <v>16180</v>
      </c>
      <c r="D6159">
        <v>13553</v>
      </c>
      <c r="F6159">
        <f t="shared" si="192"/>
        <v>9</v>
      </c>
      <c r="G6159">
        <f t="shared" si="193"/>
        <v>14</v>
      </c>
    </row>
    <row r="6160" spans="1:7" x14ac:dyDescent="0.2">
      <c r="A6160" s="1">
        <v>43722</v>
      </c>
      <c r="B6160">
        <v>10</v>
      </c>
      <c r="C6160">
        <v>16413</v>
      </c>
      <c r="D6160">
        <v>13923</v>
      </c>
      <c r="F6160">
        <f t="shared" si="192"/>
        <v>9</v>
      </c>
      <c r="G6160">
        <f t="shared" si="193"/>
        <v>14</v>
      </c>
    </row>
    <row r="6161" spans="1:7" x14ac:dyDescent="0.2">
      <c r="A6161" s="1">
        <v>43722</v>
      </c>
      <c r="B6161">
        <v>11</v>
      </c>
      <c r="C6161">
        <v>16350</v>
      </c>
      <c r="D6161">
        <v>13981</v>
      </c>
      <c r="F6161">
        <f t="shared" si="192"/>
        <v>9</v>
      </c>
      <c r="G6161">
        <f t="shared" si="193"/>
        <v>14</v>
      </c>
    </row>
    <row r="6162" spans="1:7" x14ac:dyDescent="0.2">
      <c r="A6162" s="1">
        <v>43722</v>
      </c>
      <c r="B6162">
        <v>12</v>
      </c>
      <c r="C6162">
        <v>16182</v>
      </c>
      <c r="D6162">
        <v>13914</v>
      </c>
      <c r="F6162">
        <f t="shared" si="192"/>
        <v>9</v>
      </c>
      <c r="G6162">
        <f t="shared" si="193"/>
        <v>14</v>
      </c>
    </row>
    <row r="6163" spans="1:7" x14ac:dyDescent="0.2">
      <c r="A6163" s="1">
        <v>43722</v>
      </c>
      <c r="B6163">
        <v>13</v>
      </c>
      <c r="C6163">
        <v>16084</v>
      </c>
      <c r="D6163">
        <v>13856</v>
      </c>
      <c r="F6163">
        <f t="shared" si="192"/>
        <v>9</v>
      </c>
      <c r="G6163">
        <f t="shared" si="193"/>
        <v>14</v>
      </c>
    </row>
    <row r="6164" spans="1:7" x14ac:dyDescent="0.2">
      <c r="A6164" s="1">
        <v>43722</v>
      </c>
      <c r="B6164">
        <v>14</v>
      </c>
      <c r="C6164">
        <v>16030</v>
      </c>
      <c r="D6164">
        <v>13800</v>
      </c>
      <c r="F6164">
        <f t="shared" si="192"/>
        <v>9</v>
      </c>
      <c r="G6164">
        <f t="shared" si="193"/>
        <v>14</v>
      </c>
    </row>
    <row r="6165" spans="1:7" x14ac:dyDescent="0.2">
      <c r="A6165" s="1">
        <v>43722</v>
      </c>
      <c r="B6165">
        <v>15</v>
      </c>
      <c r="C6165">
        <v>16014</v>
      </c>
      <c r="D6165">
        <v>13787</v>
      </c>
      <c r="F6165">
        <f t="shared" si="192"/>
        <v>9</v>
      </c>
      <c r="G6165">
        <f t="shared" si="193"/>
        <v>14</v>
      </c>
    </row>
    <row r="6166" spans="1:7" x14ac:dyDescent="0.2">
      <c r="A6166" s="1">
        <v>43722</v>
      </c>
      <c r="B6166">
        <v>16</v>
      </c>
      <c r="C6166">
        <v>16491</v>
      </c>
      <c r="D6166">
        <v>14265</v>
      </c>
      <c r="F6166">
        <f t="shared" si="192"/>
        <v>9</v>
      </c>
      <c r="G6166">
        <f t="shared" si="193"/>
        <v>14</v>
      </c>
    </row>
    <row r="6167" spans="1:7" x14ac:dyDescent="0.2">
      <c r="A6167" s="1">
        <v>43722</v>
      </c>
      <c r="B6167">
        <v>17</v>
      </c>
      <c r="C6167">
        <v>16979</v>
      </c>
      <c r="D6167">
        <v>14754</v>
      </c>
      <c r="F6167">
        <f t="shared" si="192"/>
        <v>9</v>
      </c>
      <c r="G6167">
        <f t="shared" si="193"/>
        <v>14</v>
      </c>
    </row>
    <row r="6168" spans="1:7" x14ac:dyDescent="0.2">
      <c r="A6168" s="1">
        <v>43722</v>
      </c>
      <c r="B6168">
        <v>18</v>
      </c>
      <c r="C6168">
        <v>17282</v>
      </c>
      <c r="D6168">
        <v>15078</v>
      </c>
      <c r="F6168">
        <f t="shared" si="192"/>
        <v>9</v>
      </c>
      <c r="G6168">
        <f t="shared" si="193"/>
        <v>14</v>
      </c>
    </row>
    <row r="6169" spans="1:7" x14ac:dyDescent="0.2">
      <c r="A6169" s="1">
        <v>43722</v>
      </c>
      <c r="B6169">
        <v>19</v>
      </c>
      <c r="C6169">
        <v>17161</v>
      </c>
      <c r="D6169">
        <v>15121</v>
      </c>
      <c r="F6169">
        <f t="shared" si="192"/>
        <v>9</v>
      </c>
      <c r="G6169">
        <f t="shared" si="193"/>
        <v>14</v>
      </c>
    </row>
    <row r="6170" spans="1:7" x14ac:dyDescent="0.2">
      <c r="A6170" s="1">
        <v>43722</v>
      </c>
      <c r="B6170">
        <v>20</v>
      </c>
      <c r="C6170">
        <v>17052</v>
      </c>
      <c r="D6170">
        <v>15026</v>
      </c>
      <c r="F6170">
        <f t="shared" si="192"/>
        <v>9</v>
      </c>
      <c r="G6170">
        <f t="shared" si="193"/>
        <v>14</v>
      </c>
    </row>
    <row r="6171" spans="1:7" x14ac:dyDescent="0.2">
      <c r="A6171" s="1">
        <v>43722</v>
      </c>
      <c r="B6171">
        <v>21</v>
      </c>
      <c r="C6171">
        <v>16410</v>
      </c>
      <c r="D6171">
        <v>14423</v>
      </c>
      <c r="F6171">
        <f t="shared" si="192"/>
        <v>9</v>
      </c>
      <c r="G6171">
        <f t="shared" si="193"/>
        <v>14</v>
      </c>
    </row>
    <row r="6172" spans="1:7" x14ac:dyDescent="0.2">
      <c r="A6172" s="1">
        <v>43722</v>
      </c>
      <c r="B6172">
        <v>22</v>
      </c>
      <c r="C6172">
        <v>15766</v>
      </c>
      <c r="D6172">
        <v>13658</v>
      </c>
      <c r="F6172">
        <f t="shared" si="192"/>
        <v>9</v>
      </c>
      <c r="G6172">
        <f t="shared" si="193"/>
        <v>14</v>
      </c>
    </row>
    <row r="6173" spans="1:7" x14ac:dyDescent="0.2">
      <c r="A6173" s="1">
        <v>43722</v>
      </c>
      <c r="B6173">
        <v>23</v>
      </c>
      <c r="C6173">
        <v>14971</v>
      </c>
      <c r="D6173">
        <v>12787</v>
      </c>
      <c r="F6173">
        <f t="shared" si="192"/>
        <v>9</v>
      </c>
      <c r="G6173">
        <f t="shared" si="193"/>
        <v>14</v>
      </c>
    </row>
    <row r="6174" spans="1:7" x14ac:dyDescent="0.2">
      <c r="A6174" s="1">
        <v>43722</v>
      </c>
      <c r="B6174">
        <v>24</v>
      </c>
      <c r="C6174">
        <v>14288</v>
      </c>
      <c r="D6174">
        <v>12082</v>
      </c>
      <c r="F6174">
        <f t="shared" si="192"/>
        <v>9</v>
      </c>
      <c r="G6174">
        <f t="shared" si="193"/>
        <v>14</v>
      </c>
    </row>
    <row r="6175" spans="1:7" x14ac:dyDescent="0.2">
      <c r="A6175" s="1">
        <v>43723</v>
      </c>
      <c r="B6175">
        <v>1</v>
      </c>
      <c r="C6175">
        <v>14116</v>
      </c>
      <c r="D6175">
        <v>11584</v>
      </c>
      <c r="F6175">
        <f t="shared" si="192"/>
        <v>9</v>
      </c>
      <c r="G6175">
        <f t="shared" si="193"/>
        <v>15</v>
      </c>
    </row>
    <row r="6176" spans="1:7" x14ac:dyDescent="0.2">
      <c r="A6176" s="1">
        <v>43723</v>
      </c>
      <c r="B6176">
        <v>2</v>
      </c>
      <c r="C6176">
        <v>13771</v>
      </c>
      <c r="D6176">
        <v>11278</v>
      </c>
      <c r="F6176">
        <f t="shared" si="192"/>
        <v>9</v>
      </c>
      <c r="G6176">
        <f t="shared" si="193"/>
        <v>15</v>
      </c>
    </row>
    <row r="6177" spans="1:7" x14ac:dyDescent="0.2">
      <c r="A6177" s="1">
        <v>43723</v>
      </c>
      <c r="B6177">
        <v>3</v>
      </c>
      <c r="C6177">
        <v>13636</v>
      </c>
      <c r="D6177">
        <v>11076</v>
      </c>
      <c r="F6177">
        <f t="shared" si="192"/>
        <v>9</v>
      </c>
      <c r="G6177">
        <f t="shared" si="193"/>
        <v>15</v>
      </c>
    </row>
    <row r="6178" spans="1:7" x14ac:dyDescent="0.2">
      <c r="A6178" s="1">
        <v>43723</v>
      </c>
      <c r="B6178">
        <v>4</v>
      </c>
      <c r="C6178">
        <v>13262</v>
      </c>
      <c r="D6178">
        <v>10990</v>
      </c>
      <c r="F6178">
        <f t="shared" si="192"/>
        <v>9</v>
      </c>
      <c r="G6178">
        <f t="shared" si="193"/>
        <v>15</v>
      </c>
    </row>
    <row r="6179" spans="1:7" x14ac:dyDescent="0.2">
      <c r="A6179" s="1">
        <v>43723</v>
      </c>
      <c r="B6179">
        <v>5</v>
      </c>
      <c r="C6179">
        <v>13262</v>
      </c>
      <c r="D6179">
        <v>11002</v>
      </c>
      <c r="F6179">
        <f t="shared" si="192"/>
        <v>9</v>
      </c>
      <c r="G6179">
        <f t="shared" si="193"/>
        <v>15</v>
      </c>
    </row>
    <row r="6180" spans="1:7" x14ac:dyDescent="0.2">
      <c r="A6180" s="1">
        <v>43723</v>
      </c>
      <c r="B6180">
        <v>6</v>
      </c>
      <c r="C6180">
        <v>13571</v>
      </c>
      <c r="D6180">
        <v>11233</v>
      </c>
      <c r="F6180">
        <f t="shared" si="192"/>
        <v>9</v>
      </c>
      <c r="G6180">
        <f t="shared" si="193"/>
        <v>15</v>
      </c>
    </row>
    <row r="6181" spans="1:7" x14ac:dyDescent="0.2">
      <c r="A6181" s="1">
        <v>43723</v>
      </c>
      <c r="B6181">
        <v>7</v>
      </c>
      <c r="C6181">
        <v>13829</v>
      </c>
      <c r="D6181">
        <v>11531</v>
      </c>
      <c r="F6181">
        <f t="shared" si="192"/>
        <v>9</v>
      </c>
      <c r="G6181">
        <f t="shared" si="193"/>
        <v>15</v>
      </c>
    </row>
    <row r="6182" spans="1:7" x14ac:dyDescent="0.2">
      <c r="A6182" s="1">
        <v>43723</v>
      </c>
      <c r="B6182">
        <v>8</v>
      </c>
      <c r="C6182">
        <v>14446</v>
      </c>
      <c r="D6182">
        <v>12162</v>
      </c>
      <c r="F6182">
        <f t="shared" si="192"/>
        <v>9</v>
      </c>
      <c r="G6182">
        <f t="shared" si="193"/>
        <v>15</v>
      </c>
    </row>
    <row r="6183" spans="1:7" x14ac:dyDescent="0.2">
      <c r="A6183" s="1">
        <v>43723</v>
      </c>
      <c r="B6183">
        <v>9</v>
      </c>
      <c r="C6183">
        <v>15039</v>
      </c>
      <c r="D6183">
        <v>12774</v>
      </c>
      <c r="F6183">
        <f t="shared" si="192"/>
        <v>9</v>
      </c>
      <c r="G6183">
        <f t="shared" si="193"/>
        <v>15</v>
      </c>
    </row>
    <row r="6184" spans="1:7" x14ac:dyDescent="0.2">
      <c r="A6184" s="1">
        <v>43723</v>
      </c>
      <c r="B6184">
        <v>10</v>
      </c>
      <c r="C6184">
        <v>15550</v>
      </c>
      <c r="D6184">
        <v>13327</v>
      </c>
      <c r="F6184">
        <f t="shared" si="192"/>
        <v>9</v>
      </c>
      <c r="G6184">
        <f t="shared" si="193"/>
        <v>15</v>
      </c>
    </row>
    <row r="6185" spans="1:7" x14ac:dyDescent="0.2">
      <c r="A6185" s="1">
        <v>43723</v>
      </c>
      <c r="B6185">
        <v>11</v>
      </c>
      <c r="C6185">
        <v>15988</v>
      </c>
      <c r="D6185">
        <v>13880</v>
      </c>
      <c r="F6185">
        <f t="shared" si="192"/>
        <v>9</v>
      </c>
      <c r="G6185">
        <f t="shared" si="193"/>
        <v>15</v>
      </c>
    </row>
    <row r="6186" spans="1:7" x14ac:dyDescent="0.2">
      <c r="A6186" s="1">
        <v>43723</v>
      </c>
      <c r="B6186">
        <v>12</v>
      </c>
      <c r="C6186">
        <v>15991</v>
      </c>
      <c r="D6186">
        <v>13957</v>
      </c>
      <c r="F6186">
        <f t="shared" si="192"/>
        <v>9</v>
      </c>
      <c r="G6186">
        <f t="shared" si="193"/>
        <v>15</v>
      </c>
    </row>
    <row r="6187" spans="1:7" x14ac:dyDescent="0.2">
      <c r="A6187" s="1">
        <v>43723</v>
      </c>
      <c r="B6187">
        <v>13</v>
      </c>
      <c r="C6187">
        <v>15999</v>
      </c>
      <c r="D6187">
        <v>13987</v>
      </c>
      <c r="F6187">
        <f t="shared" si="192"/>
        <v>9</v>
      </c>
      <c r="G6187">
        <f t="shared" si="193"/>
        <v>15</v>
      </c>
    </row>
    <row r="6188" spans="1:7" x14ac:dyDescent="0.2">
      <c r="A6188" s="1">
        <v>43723</v>
      </c>
      <c r="B6188">
        <v>14</v>
      </c>
      <c r="C6188">
        <v>15991</v>
      </c>
      <c r="D6188">
        <v>14009</v>
      </c>
      <c r="F6188">
        <f t="shared" si="192"/>
        <v>9</v>
      </c>
      <c r="G6188">
        <f t="shared" si="193"/>
        <v>15</v>
      </c>
    </row>
    <row r="6189" spans="1:7" x14ac:dyDescent="0.2">
      <c r="A6189" s="1">
        <v>43723</v>
      </c>
      <c r="B6189">
        <v>15</v>
      </c>
      <c r="C6189">
        <v>15931</v>
      </c>
      <c r="D6189">
        <v>14038</v>
      </c>
      <c r="F6189">
        <f t="shared" si="192"/>
        <v>9</v>
      </c>
      <c r="G6189">
        <f t="shared" si="193"/>
        <v>15</v>
      </c>
    </row>
    <row r="6190" spans="1:7" x14ac:dyDescent="0.2">
      <c r="A6190" s="1">
        <v>43723</v>
      </c>
      <c r="B6190">
        <v>16</v>
      </c>
      <c r="C6190">
        <v>16212</v>
      </c>
      <c r="D6190">
        <v>14338</v>
      </c>
      <c r="F6190">
        <f t="shared" si="192"/>
        <v>9</v>
      </c>
      <c r="G6190">
        <f t="shared" si="193"/>
        <v>15</v>
      </c>
    </row>
    <row r="6191" spans="1:7" x14ac:dyDescent="0.2">
      <c r="A6191" s="1">
        <v>43723</v>
      </c>
      <c r="B6191">
        <v>17</v>
      </c>
      <c r="C6191">
        <v>17017</v>
      </c>
      <c r="D6191">
        <v>15049</v>
      </c>
      <c r="F6191">
        <f t="shared" si="192"/>
        <v>9</v>
      </c>
      <c r="G6191">
        <f t="shared" si="193"/>
        <v>15</v>
      </c>
    </row>
    <row r="6192" spans="1:7" x14ac:dyDescent="0.2">
      <c r="A6192" s="1">
        <v>43723</v>
      </c>
      <c r="B6192">
        <v>18</v>
      </c>
      <c r="C6192">
        <v>17230</v>
      </c>
      <c r="D6192">
        <v>15215</v>
      </c>
      <c r="F6192">
        <f t="shared" si="192"/>
        <v>9</v>
      </c>
      <c r="G6192">
        <f t="shared" si="193"/>
        <v>15</v>
      </c>
    </row>
    <row r="6193" spans="1:7" x14ac:dyDescent="0.2">
      <c r="A6193" s="1">
        <v>43723</v>
      </c>
      <c r="B6193">
        <v>19</v>
      </c>
      <c r="C6193">
        <v>17338</v>
      </c>
      <c r="D6193">
        <v>15390</v>
      </c>
      <c r="F6193">
        <f t="shared" si="192"/>
        <v>9</v>
      </c>
      <c r="G6193">
        <f t="shared" si="193"/>
        <v>15</v>
      </c>
    </row>
    <row r="6194" spans="1:7" x14ac:dyDescent="0.2">
      <c r="A6194" s="1">
        <v>43723</v>
      </c>
      <c r="B6194">
        <v>20</v>
      </c>
      <c r="C6194">
        <v>17044</v>
      </c>
      <c r="D6194">
        <v>15375</v>
      </c>
      <c r="F6194">
        <f t="shared" si="192"/>
        <v>9</v>
      </c>
      <c r="G6194">
        <f t="shared" si="193"/>
        <v>15</v>
      </c>
    </row>
    <row r="6195" spans="1:7" x14ac:dyDescent="0.2">
      <c r="A6195" s="1">
        <v>43723</v>
      </c>
      <c r="B6195">
        <v>21</v>
      </c>
      <c r="C6195">
        <v>16633</v>
      </c>
      <c r="D6195">
        <v>14826</v>
      </c>
      <c r="F6195">
        <f t="shared" si="192"/>
        <v>9</v>
      </c>
      <c r="G6195">
        <f t="shared" si="193"/>
        <v>15</v>
      </c>
    </row>
    <row r="6196" spans="1:7" x14ac:dyDescent="0.2">
      <c r="A6196" s="1">
        <v>43723</v>
      </c>
      <c r="B6196">
        <v>22</v>
      </c>
      <c r="C6196">
        <v>15610</v>
      </c>
      <c r="D6196">
        <v>13954</v>
      </c>
      <c r="F6196">
        <f t="shared" si="192"/>
        <v>9</v>
      </c>
      <c r="G6196">
        <f t="shared" si="193"/>
        <v>15</v>
      </c>
    </row>
    <row r="6197" spans="1:7" x14ac:dyDescent="0.2">
      <c r="A6197" s="1">
        <v>43723</v>
      </c>
      <c r="B6197">
        <v>23</v>
      </c>
      <c r="C6197">
        <v>14727</v>
      </c>
      <c r="D6197">
        <v>12933</v>
      </c>
      <c r="F6197">
        <f t="shared" si="192"/>
        <v>9</v>
      </c>
      <c r="G6197">
        <f t="shared" si="193"/>
        <v>15</v>
      </c>
    </row>
    <row r="6198" spans="1:7" x14ac:dyDescent="0.2">
      <c r="A6198" s="1">
        <v>43723</v>
      </c>
      <c r="B6198">
        <v>24</v>
      </c>
      <c r="C6198">
        <v>14099</v>
      </c>
      <c r="D6198">
        <v>12230</v>
      </c>
      <c r="F6198">
        <f t="shared" si="192"/>
        <v>9</v>
      </c>
      <c r="G6198">
        <f t="shared" si="193"/>
        <v>15</v>
      </c>
    </row>
    <row r="6199" spans="1:7" x14ac:dyDescent="0.2">
      <c r="A6199" s="1">
        <v>43724</v>
      </c>
      <c r="B6199">
        <v>1</v>
      </c>
      <c r="C6199">
        <v>13730</v>
      </c>
      <c r="D6199">
        <v>11819</v>
      </c>
      <c r="F6199">
        <f t="shared" si="192"/>
        <v>9</v>
      </c>
      <c r="G6199">
        <f t="shared" si="193"/>
        <v>16</v>
      </c>
    </row>
    <row r="6200" spans="1:7" x14ac:dyDescent="0.2">
      <c r="A6200" s="1">
        <v>43724</v>
      </c>
      <c r="B6200">
        <v>2</v>
      </c>
      <c r="C6200">
        <v>13568</v>
      </c>
      <c r="D6200">
        <v>11581</v>
      </c>
      <c r="F6200">
        <f t="shared" si="192"/>
        <v>9</v>
      </c>
      <c r="G6200">
        <f t="shared" si="193"/>
        <v>16</v>
      </c>
    </row>
    <row r="6201" spans="1:7" x14ac:dyDescent="0.2">
      <c r="A6201" s="1">
        <v>43724</v>
      </c>
      <c r="B6201">
        <v>3</v>
      </c>
      <c r="C6201">
        <v>13821</v>
      </c>
      <c r="D6201">
        <v>11482</v>
      </c>
      <c r="F6201">
        <f t="shared" si="192"/>
        <v>9</v>
      </c>
      <c r="G6201">
        <f t="shared" si="193"/>
        <v>16</v>
      </c>
    </row>
    <row r="6202" spans="1:7" x14ac:dyDescent="0.2">
      <c r="A6202" s="1">
        <v>43724</v>
      </c>
      <c r="B6202">
        <v>4</v>
      </c>
      <c r="C6202">
        <v>13938</v>
      </c>
      <c r="D6202">
        <v>11607</v>
      </c>
      <c r="F6202">
        <f t="shared" si="192"/>
        <v>9</v>
      </c>
      <c r="G6202">
        <f t="shared" si="193"/>
        <v>16</v>
      </c>
    </row>
    <row r="6203" spans="1:7" x14ac:dyDescent="0.2">
      <c r="A6203" s="1">
        <v>43724</v>
      </c>
      <c r="B6203">
        <v>5</v>
      </c>
      <c r="C6203">
        <v>14437</v>
      </c>
      <c r="D6203">
        <v>12125</v>
      </c>
      <c r="F6203">
        <f t="shared" si="192"/>
        <v>9</v>
      </c>
      <c r="G6203">
        <f t="shared" si="193"/>
        <v>16</v>
      </c>
    </row>
    <row r="6204" spans="1:7" x14ac:dyDescent="0.2">
      <c r="A6204" s="1">
        <v>43724</v>
      </c>
      <c r="B6204">
        <v>6</v>
      </c>
      <c r="C6204">
        <v>15730</v>
      </c>
      <c r="D6204">
        <v>13501</v>
      </c>
      <c r="F6204">
        <f t="shared" si="192"/>
        <v>9</v>
      </c>
      <c r="G6204">
        <f t="shared" si="193"/>
        <v>16</v>
      </c>
    </row>
    <row r="6205" spans="1:7" x14ac:dyDescent="0.2">
      <c r="A6205" s="1">
        <v>43724</v>
      </c>
      <c r="B6205">
        <v>7</v>
      </c>
      <c r="C6205">
        <v>16717</v>
      </c>
      <c r="D6205">
        <v>14714</v>
      </c>
      <c r="F6205">
        <f t="shared" si="192"/>
        <v>9</v>
      </c>
      <c r="G6205">
        <f t="shared" si="193"/>
        <v>16</v>
      </c>
    </row>
    <row r="6206" spans="1:7" x14ac:dyDescent="0.2">
      <c r="A6206" s="1">
        <v>43724</v>
      </c>
      <c r="B6206">
        <v>8</v>
      </c>
      <c r="C6206">
        <v>16802</v>
      </c>
      <c r="D6206">
        <v>14996</v>
      </c>
      <c r="F6206">
        <f t="shared" si="192"/>
        <v>9</v>
      </c>
      <c r="G6206">
        <f t="shared" si="193"/>
        <v>16</v>
      </c>
    </row>
    <row r="6207" spans="1:7" x14ac:dyDescent="0.2">
      <c r="A6207" s="1">
        <v>43724</v>
      </c>
      <c r="B6207">
        <v>9</v>
      </c>
      <c r="C6207">
        <v>17068</v>
      </c>
      <c r="D6207">
        <v>15041</v>
      </c>
      <c r="F6207">
        <f t="shared" si="192"/>
        <v>9</v>
      </c>
      <c r="G6207">
        <f t="shared" si="193"/>
        <v>16</v>
      </c>
    </row>
    <row r="6208" spans="1:7" x14ac:dyDescent="0.2">
      <c r="A6208" s="1">
        <v>43724</v>
      </c>
      <c r="B6208">
        <v>10</v>
      </c>
      <c r="C6208">
        <v>17114</v>
      </c>
      <c r="D6208">
        <v>15171</v>
      </c>
      <c r="F6208">
        <f t="shared" si="192"/>
        <v>9</v>
      </c>
      <c r="G6208">
        <f t="shared" si="193"/>
        <v>16</v>
      </c>
    </row>
    <row r="6209" spans="1:7" x14ac:dyDescent="0.2">
      <c r="A6209" s="1">
        <v>43724</v>
      </c>
      <c r="B6209">
        <v>11</v>
      </c>
      <c r="C6209">
        <v>17252</v>
      </c>
      <c r="D6209">
        <v>15199</v>
      </c>
      <c r="F6209">
        <f t="shared" si="192"/>
        <v>9</v>
      </c>
      <c r="G6209">
        <f t="shared" si="193"/>
        <v>16</v>
      </c>
    </row>
    <row r="6210" spans="1:7" x14ac:dyDescent="0.2">
      <c r="A6210" s="1">
        <v>43724</v>
      </c>
      <c r="B6210">
        <v>12</v>
      </c>
      <c r="C6210">
        <v>17137</v>
      </c>
      <c r="D6210">
        <v>15200</v>
      </c>
      <c r="F6210">
        <f t="shared" si="192"/>
        <v>9</v>
      </c>
      <c r="G6210">
        <f t="shared" si="193"/>
        <v>16</v>
      </c>
    </row>
    <row r="6211" spans="1:7" x14ac:dyDescent="0.2">
      <c r="A6211" s="1">
        <v>43724</v>
      </c>
      <c r="B6211">
        <v>13</v>
      </c>
      <c r="C6211">
        <v>17130</v>
      </c>
      <c r="D6211">
        <v>15296</v>
      </c>
      <c r="F6211">
        <f t="shared" si="192"/>
        <v>9</v>
      </c>
      <c r="G6211">
        <f t="shared" si="193"/>
        <v>16</v>
      </c>
    </row>
    <row r="6212" spans="1:7" x14ac:dyDescent="0.2">
      <c r="A6212" s="1">
        <v>43724</v>
      </c>
      <c r="B6212">
        <v>14</v>
      </c>
      <c r="C6212">
        <v>16998</v>
      </c>
      <c r="D6212">
        <v>15298</v>
      </c>
      <c r="F6212">
        <f t="shared" si="192"/>
        <v>9</v>
      </c>
      <c r="G6212">
        <f t="shared" si="193"/>
        <v>16</v>
      </c>
    </row>
    <row r="6213" spans="1:7" x14ac:dyDescent="0.2">
      <c r="A6213" s="1">
        <v>43724</v>
      </c>
      <c r="B6213">
        <v>15</v>
      </c>
      <c r="C6213">
        <v>17277</v>
      </c>
      <c r="D6213">
        <v>15376</v>
      </c>
      <c r="F6213">
        <f t="shared" si="192"/>
        <v>9</v>
      </c>
      <c r="G6213">
        <f t="shared" si="193"/>
        <v>16</v>
      </c>
    </row>
    <row r="6214" spans="1:7" x14ac:dyDescent="0.2">
      <c r="A6214" s="1">
        <v>43724</v>
      </c>
      <c r="B6214">
        <v>16</v>
      </c>
      <c r="C6214">
        <v>17599</v>
      </c>
      <c r="D6214">
        <v>15703</v>
      </c>
      <c r="F6214">
        <f t="shared" si="192"/>
        <v>9</v>
      </c>
      <c r="G6214">
        <f t="shared" si="193"/>
        <v>16</v>
      </c>
    </row>
    <row r="6215" spans="1:7" x14ac:dyDescent="0.2">
      <c r="A6215" s="1">
        <v>43724</v>
      </c>
      <c r="B6215">
        <v>17</v>
      </c>
      <c r="C6215">
        <v>18144</v>
      </c>
      <c r="D6215">
        <v>16192</v>
      </c>
      <c r="F6215">
        <f t="shared" si="192"/>
        <v>9</v>
      </c>
      <c r="G6215">
        <f t="shared" si="193"/>
        <v>16</v>
      </c>
    </row>
    <row r="6216" spans="1:7" x14ac:dyDescent="0.2">
      <c r="A6216" s="1">
        <v>43724</v>
      </c>
      <c r="B6216">
        <v>18</v>
      </c>
      <c r="C6216">
        <v>18277</v>
      </c>
      <c r="D6216">
        <v>16372</v>
      </c>
      <c r="F6216">
        <f t="shared" ref="F6216:F6279" si="194">MONTH(A6216)</f>
        <v>9</v>
      </c>
      <c r="G6216">
        <f t="shared" ref="G6216:G6279" si="195">DAY(A6216)</f>
        <v>16</v>
      </c>
    </row>
    <row r="6217" spans="1:7" x14ac:dyDescent="0.2">
      <c r="A6217" s="1">
        <v>43724</v>
      </c>
      <c r="B6217">
        <v>19</v>
      </c>
      <c r="C6217">
        <v>18263</v>
      </c>
      <c r="D6217">
        <v>16665</v>
      </c>
      <c r="F6217">
        <f t="shared" si="194"/>
        <v>9</v>
      </c>
      <c r="G6217">
        <f t="shared" si="195"/>
        <v>16</v>
      </c>
    </row>
    <row r="6218" spans="1:7" x14ac:dyDescent="0.2">
      <c r="A6218" s="1">
        <v>43724</v>
      </c>
      <c r="B6218">
        <v>20</v>
      </c>
      <c r="C6218">
        <v>18395</v>
      </c>
      <c r="D6218">
        <v>16607</v>
      </c>
      <c r="F6218">
        <f t="shared" si="194"/>
        <v>9</v>
      </c>
      <c r="G6218">
        <f t="shared" si="195"/>
        <v>16</v>
      </c>
    </row>
    <row r="6219" spans="1:7" x14ac:dyDescent="0.2">
      <c r="A6219" s="1">
        <v>43724</v>
      </c>
      <c r="B6219">
        <v>21</v>
      </c>
      <c r="C6219">
        <v>17722</v>
      </c>
      <c r="D6219">
        <v>15809</v>
      </c>
      <c r="F6219">
        <f t="shared" si="194"/>
        <v>9</v>
      </c>
      <c r="G6219">
        <f t="shared" si="195"/>
        <v>16</v>
      </c>
    </row>
    <row r="6220" spans="1:7" x14ac:dyDescent="0.2">
      <c r="A6220" s="1">
        <v>43724</v>
      </c>
      <c r="B6220">
        <v>22</v>
      </c>
      <c r="C6220">
        <v>16607</v>
      </c>
      <c r="D6220">
        <v>14759</v>
      </c>
      <c r="F6220">
        <f t="shared" si="194"/>
        <v>9</v>
      </c>
      <c r="G6220">
        <f t="shared" si="195"/>
        <v>16</v>
      </c>
    </row>
    <row r="6221" spans="1:7" x14ac:dyDescent="0.2">
      <c r="A6221" s="1">
        <v>43724</v>
      </c>
      <c r="B6221">
        <v>23</v>
      </c>
      <c r="C6221">
        <v>15516</v>
      </c>
      <c r="D6221">
        <v>13583</v>
      </c>
      <c r="F6221">
        <f t="shared" si="194"/>
        <v>9</v>
      </c>
      <c r="G6221">
        <f t="shared" si="195"/>
        <v>16</v>
      </c>
    </row>
    <row r="6222" spans="1:7" x14ac:dyDescent="0.2">
      <c r="A6222" s="1">
        <v>43724</v>
      </c>
      <c r="B6222">
        <v>24</v>
      </c>
      <c r="C6222">
        <v>14870</v>
      </c>
      <c r="D6222">
        <v>12748</v>
      </c>
      <c r="F6222">
        <f t="shared" si="194"/>
        <v>9</v>
      </c>
      <c r="G6222">
        <f t="shared" si="195"/>
        <v>16</v>
      </c>
    </row>
    <row r="6223" spans="1:7" x14ac:dyDescent="0.2">
      <c r="A6223" s="1">
        <v>43725</v>
      </c>
      <c r="B6223">
        <v>1</v>
      </c>
      <c r="C6223">
        <v>14684</v>
      </c>
      <c r="D6223">
        <v>12336</v>
      </c>
      <c r="F6223">
        <f t="shared" si="194"/>
        <v>9</v>
      </c>
      <c r="G6223">
        <f t="shared" si="195"/>
        <v>17</v>
      </c>
    </row>
    <row r="6224" spans="1:7" x14ac:dyDescent="0.2">
      <c r="A6224" s="1">
        <v>43725</v>
      </c>
      <c r="B6224">
        <v>2</v>
      </c>
      <c r="C6224">
        <v>14423</v>
      </c>
      <c r="D6224">
        <v>12031</v>
      </c>
      <c r="F6224">
        <f t="shared" si="194"/>
        <v>9</v>
      </c>
      <c r="G6224">
        <f t="shared" si="195"/>
        <v>17</v>
      </c>
    </row>
    <row r="6225" spans="1:7" x14ac:dyDescent="0.2">
      <c r="A6225" s="1">
        <v>43725</v>
      </c>
      <c r="B6225">
        <v>3</v>
      </c>
      <c r="C6225">
        <v>14098</v>
      </c>
      <c r="D6225">
        <v>11869</v>
      </c>
      <c r="F6225">
        <f t="shared" si="194"/>
        <v>9</v>
      </c>
      <c r="G6225">
        <f t="shared" si="195"/>
        <v>17</v>
      </c>
    </row>
    <row r="6226" spans="1:7" x14ac:dyDescent="0.2">
      <c r="A6226" s="1">
        <v>43725</v>
      </c>
      <c r="B6226">
        <v>4</v>
      </c>
      <c r="C6226">
        <v>14112</v>
      </c>
      <c r="D6226">
        <v>11891</v>
      </c>
      <c r="F6226">
        <f t="shared" si="194"/>
        <v>9</v>
      </c>
      <c r="G6226">
        <f t="shared" si="195"/>
        <v>17</v>
      </c>
    </row>
    <row r="6227" spans="1:7" x14ac:dyDescent="0.2">
      <c r="A6227" s="1">
        <v>43725</v>
      </c>
      <c r="B6227">
        <v>5</v>
      </c>
      <c r="C6227">
        <v>14357</v>
      </c>
      <c r="D6227">
        <v>12182</v>
      </c>
      <c r="F6227">
        <f t="shared" si="194"/>
        <v>9</v>
      </c>
      <c r="G6227">
        <f t="shared" si="195"/>
        <v>17</v>
      </c>
    </row>
    <row r="6228" spans="1:7" x14ac:dyDescent="0.2">
      <c r="A6228" s="1">
        <v>43725</v>
      </c>
      <c r="B6228">
        <v>6</v>
      </c>
      <c r="C6228">
        <v>15501</v>
      </c>
      <c r="D6228">
        <v>13474</v>
      </c>
      <c r="F6228">
        <f t="shared" si="194"/>
        <v>9</v>
      </c>
      <c r="G6228">
        <f t="shared" si="195"/>
        <v>17</v>
      </c>
    </row>
    <row r="6229" spans="1:7" x14ac:dyDescent="0.2">
      <c r="A6229" s="1">
        <v>43725</v>
      </c>
      <c r="B6229">
        <v>7</v>
      </c>
      <c r="C6229">
        <v>16378</v>
      </c>
      <c r="D6229">
        <v>14578</v>
      </c>
      <c r="F6229">
        <f t="shared" si="194"/>
        <v>9</v>
      </c>
      <c r="G6229">
        <f t="shared" si="195"/>
        <v>17</v>
      </c>
    </row>
    <row r="6230" spans="1:7" x14ac:dyDescent="0.2">
      <c r="A6230" s="1">
        <v>43725</v>
      </c>
      <c r="B6230">
        <v>8</v>
      </c>
      <c r="C6230">
        <v>16674</v>
      </c>
      <c r="D6230">
        <v>14740</v>
      </c>
      <c r="F6230">
        <f t="shared" si="194"/>
        <v>9</v>
      </c>
      <c r="G6230">
        <f t="shared" si="195"/>
        <v>17</v>
      </c>
    </row>
    <row r="6231" spans="1:7" x14ac:dyDescent="0.2">
      <c r="A6231" s="1">
        <v>43725</v>
      </c>
      <c r="B6231">
        <v>9</v>
      </c>
      <c r="C6231">
        <v>16581</v>
      </c>
      <c r="D6231">
        <v>14580</v>
      </c>
      <c r="F6231">
        <f t="shared" si="194"/>
        <v>9</v>
      </c>
      <c r="G6231">
        <f t="shared" si="195"/>
        <v>17</v>
      </c>
    </row>
    <row r="6232" spans="1:7" x14ac:dyDescent="0.2">
      <c r="A6232" s="1">
        <v>43725</v>
      </c>
      <c r="B6232">
        <v>10</v>
      </c>
      <c r="C6232">
        <v>16843</v>
      </c>
      <c r="D6232">
        <v>14749</v>
      </c>
      <c r="F6232">
        <f t="shared" si="194"/>
        <v>9</v>
      </c>
      <c r="G6232">
        <f t="shared" si="195"/>
        <v>17</v>
      </c>
    </row>
    <row r="6233" spans="1:7" x14ac:dyDescent="0.2">
      <c r="A6233" s="1">
        <v>43725</v>
      </c>
      <c r="B6233">
        <v>11</v>
      </c>
      <c r="C6233">
        <v>17103</v>
      </c>
      <c r="D6233">
        <v>14952</v>
      </c>
      <c r="F6233">
        <f t="shared" si="194"/>
        <v>9</v>
      </c>
      <c r="G6233">
        <f t="shared" si="195"/>
        <v>17</v>
      </c>
    </row>
    <row r="6234" spans="1:7" x14ac:dyDescent="0.2">
      <c r="A6234" s="1">
        <v>43725</v>
      </c>
      <c r="B6234">
        <v>12</v>
      </c>
      <c r="C6234">
        <v>17025</v>
      </c>
      <c r="D6234">
        <v>14968</v>
      </c>
      <c r="F6234">
        <f t="shared" si="194"/>
        <v>9</v>
      </c>
      <c r="G6234">
        <f t="shared" si="195"/>
        <v>17</v>
      </c>
    </row>
    <row r="6235" spans="1:7" x14ac:dyDescent="0.2">
      <c r="A6235" s="1">
        <v>43725</v>
      </c>
      <c r="B6235">
        <v>13</v>
      </c>
      <c r="C6235">
        <v>17243</v>
      </c>
      <c r="D6235">
        <v>15149</v>
      </c>
      <c r="F6235">
        <f t="shared" si="194"/>
        <v>9</v>
      </c>
      <c r="G6235">
        <f t="shared" si="195"/>
        <v>17</v>
      </c>
    </row>
    <row r="6236" spans="1:7" x14ac:dyDescent="0.2">
      <c r="A6236" s="1">
        <v>43725</v>
      </c>
      <c r="B6236">
        <v>14</v>
      </c>
      <c r="C6236">
        <v>17343</v>
      </c>
      <c r="D6236">
        <v>15239</v>
      </c>
      <c r="F6236">
        <f t="shared" si="194"/>
        <v>9</v>
      </c>
      <c r="G6236">
        <f t="shared" si="195"/>
        <v>17</v>
      </c>
    </row>
    <row r="6237" spans="1:7" x14ac:dyDescent="0.2">
      <c r="A6237" s="1">
        <v>43725</v>
      </c>
      <c r="B6237">
        <v>15</v>
      </c>
      <c r="C6237">
        <v>17485</v>
      </c>
      <c r="D6237">
        <v>15468</v>
      </c>
      <c r="F6237">
        <f t="shared" si="194"/>
        <v>9</v>
      </c>
      <c r="G6237">
        <f t="shared" si="195"/>
        <v>17</v>
      </c>
    </row>
    <row r="6238" spans="1:7" x14ac:dyDescent="0.2">
      <c r="A6238" s="1">
        <v>43725</v>
      </c>
      <c r="B6238">
        <v>16</v>
      </c>
      <c r="C6238">
        <v>17992</v>
      </c>
      <c r="D6238">
        <v>16174</v>
      </c>
      <c r="F6238">
        <f t="shared" si="194"/>
        <v>9</v>
      </c>
      <c r="G6238">
        <f t="shared" si="195"/>
        <v>17</v>
      </c>
    </row>
    <row r="6239" spans="1:7" x14ac:dyDescent="0.2">
      <c r="A6239" s="1">
        <v>43725</v>
      </c>
      <c r="B6239">
        <v>17</v>
      </c>
      <c r="C6239">
        <v>18392</v>
      </c>
      <c r="D6239">
        <v>16719</v>
      </c>
      <c r="F6239">
        <f t="shared" si="194"/>
        <v>9</v>
      </c>
      <c r="G6239">
        <f t="shared" si="195"/>
        <v>17</v>
      </c>
    </row>
    <row r="6240" spans="1:7" x14ac:dyDescent="0.2">
      <c r="A6240" s="1">
        <v>43725</v>
      </c>
      <c r="B6240">
        <v>18</v>
      </c>
      <c r="C6240">
        <v>18313</v>
      </c>
      <c r="D6240">
        <v>16885</v>
      </c>
      <c r="F6240">
        <f t="shared" si="194"/>
        <v>9</v>
      </c>
      <c r="G6240">
        <f t="shared" si="195"/>
        <v>17</v>
      </c>
    </row>
    <row r="6241" spans="1:7" x14ac:dyDescent="0.2">
      <c r="A6241" s="1">
        <v>43725</v>
      </c>
      <c r="B6241">
        <v>19</v>
      </c>
      <c r="C6241">
        <v>18219</v>
      </c>
      <c r="D6241">
        <v>17003</v>
      </c>
      <c r="F6241">
        <f t="shared" si="194"/>
        <v>9</v>
      </c>
      <c r="G6241">
        <f t="shared" si="195"/>
        <v>17</v>
      </c>
    </row>
    <row r="6242" spans="1:7" x14ac:dyDescent="0.2">
      <c r="A6242" s="1">
        <v>43725</v>
      </c>
      <c r="B6242">
        <v>20</v>
      </c>
      <c r="C6242">
        <v>18093</v>
      </c>
      <c r="D6242">
        <v>16801</v>
      </c>
      <c r="F6242">
        <f t="shared" si="194"/>
        <v>9</v>
      </c>
      <c r="G6242">
        <f t="shared" si="195"/>
        <v>17</v>
      </c>
    </row>
    <row r="6243" spans="1:7" x14ac:dyDescent="0.2">
      <c r="A6243" s="1">
        <v>43725</v>
      </c>
      <c r="B6243">
        <v>21</v>
      </c>
      <c r="C6243">
        <v>17279</v>
      </c>
      <c r="D6243">
        <v>15825</v>
      </c>
      <c r="F6243">
        <f t="shared" si="194"/>
        <v>9</v>
      </c>
      <c r="G6243">
        <f t="shared" si="195"/>
        <v>17</v>
      </c>
    </row>
    <row r="6244" spans="1:7" x14ac:dyDescent="0.2">
      <c r="A6244" s="1">
        <v>43725</v>
      </c>
      <c r="B6244">
        <v>22</v>
      </c>
      <c r="C6244">
        <v>16339</v>
      </c>
      <c r="D6244">
        <v>14688</v>
      </c>
      <c r="F6244">
        <f t="shared" si="194"/>
        <v>9</v>
      </c>
      <c r="G6244">
        <f t="shared" si="195"/>
        <v>17</v>
      </c>
    </row>
    <row r="6245" spans="1:7" x14ac:dyDescent="0.2">
      <c r="A6245" s="1">
        <v>43725</v>
      </c>
      <c r="B6245">
        <v>23</v>
      </c>
      <c r="C6245">
        <v>14998</v>
      </c>
      <c r="D6245">
        <v>13533</v>
      </c>
      <c r="F6245">
        <f t="shared" si="194"/>
        <v>9</v>
      </c>
      <c r="G6245">
        <f t="shared" si="195"/>
        <v>17</v>
      </c>
    </row>
    <row r="6246" spans="1:7" x14ac:dyDescent="0.2">
      <c r="A6246" s="1">
        <v>43725</v>
      </c>
      <c r="B6246">
        <v>24</v>
      </c>
      <c r="C6246">
        <v>14860</v>
      </c>
      <c r="D6246">
        <v>12693</v>
      </c>
      <c r="F6246">
        <f t="shared" si="194"/>
        <v>9</v>
      </c>
      <c r="G6246">
        <f t="shared" si="195"/>
        <v>17</v>
      </c>
    </row>
    <row r="6247" spans="1:7" x14ac:dyDescent="0.2">
      <c r="A6247" s="1">
        <v>43726</v>
      </c>
      <c r="B6247">
        <v>1</v>
      </c>
      <c r="C6247">
        <v>14158</v>
      </c>
      <c r="D6247">
        <v>12042</v>
      </c>
      <c r="F6247">
        <f t="shared" si="194"/>
        <v>9</v>
      </c>
      <c r="G6247">
        <f t="shared" si="195"/>
        <v>18</v>
      </c>
    </row>
    <row r="6248" spans="1:7" x14ac:dyDescent="0.2">
      <c r="A6248" s="1">
        <v>43726</v>
      </c>
      <c r="B6248">
        <v>2</v>
      </c>
      <c r="C6248">
        <v>14161</v>
      </c>
      <c r="D6248">
        <v>11675</v>
      </c>
      <c r="F6248">
        <f t="shared" si="194"/>
        <v>9</v>
      </c>
      <c r="G6248">
        <f t="shared" si="195"/>
        <v>18</v>
      </c>
    </row>
    <row r="6249" spans="1:7" x14ac:dyDescent="0.2">
      <c r="A6249" s="1">
        <v>43726</v>
      </c>
      <c r="B6249">
        <v>3</v>
      </c>
      <c r="C6249">
        <v>14070</v>
      </c>
      <c r="D6249">
        <v>11509</v>
      </c>
      <c r="F6249">
        <f t="shared" si="194"/>
        <v>9</v>
      </c>
      <c r="G6249">
        <f t="shared" si="195"/>
        <v>18</v>
      </c>
    </row>
    <row r="6250" spans="1:7" x14ac:dyDescent="0.2">
      <c r="A6250" s="1">
        <v>43726</v>
      </c>
      <c r="B6250">
        <v>4</v>
      </c>
      <c r="C6250">
        <v>14133</v>
      </c>
      <c r="D6250">
        <v>11545</v>
      </c>
      <c r="F6250">
        <f t="shared" si="194"/>
        <v>9</v>
      </c>
      <c r="G6250">
        <f t="shared" si="195"/>
        <v>18</v>
      </c>
    </row>
    <row r="6251" spans="1:7" x14ac:dyDescent="0.2">
      <c r="A6251" s="1">
        <v>43726</v>
      </c>
      <c r="B6251">
        <v>5</v>
      </c>
      <c r="C6251">
        <v>14597</v>
      </c>
      <c r="D6251">
        <v>12035</v>
      </c>
      <c r="F6251">
        <f t="shared" si="194"/>
        <v>9</v>
      </c>
      <c r="G6251">
        <f t="shared" si="195"/>
        <v>18</v>
      </c>
    </row>
    <row r="6252" spans="1:7" x14ac:dyDescent="0.2">
      <c r="A6252" s="1">
        <v>43726</v>
      </c>
      <c r="B6252">
        <v>6</v>
      </c>
      <c r="C6252">
        <v>15275</v>
      </c>
      <c r="D6252">
        <v>13312</v>
      </c>
      <c r="F6252">
        <f t="shared" si="194"/>
        <v>9</v>
      </c>
      <c r="G6252">
        <f t="shared" si="195"/>
        <v>18</v>
      </c>
    </row>
    <row r="6253" spans="1:7" x14ac:dyDescent="0.2">
      <c r="A6253" s="1">
        <v>43726</v>
      </c>
      <c r="B6253">
        <v>7</v>
      </c>
      <c r="C6253">
        <v>16299</v>
      </c>
      <c r="D6253">
        <v>14443</v>
      </c>
      <c r="F6253">
        <f t="shared" si="194"/>
        <v>9</v>
      </c>
      <c r="G6253">
        <f t="shared" si="195"/>
        <v>18</v>
      </c>
    </row>
    <row r="6254" spans="1:7" x14ac:dyDescent="0.2">
      <c r="A6254" s="1">
        <v>43726</v>
      </c>
      <c r="B6254">
        <v>8</v>
      </c>
      <c r="C6254">
        <v>16388</v>
      </c>
      <c r="D6254">
        <v>14393</v>
      </c>
      <c r="F6254">
        <f t="shared" si="194"/>
        <v>9</v>
      </c>
      <c r="G6254">
        <f t="shared" si="195"/>
        <v>18</v>
      </c>
    </row>
    <row r="6255" spans="1:7" x14ac:dyDescent="0.2">
      <c r="A6255" s="1">
        <v>43726</v>
      </c>
      <c r="B6255">
        <v>9</v>
      </c>
      <c r="C6255">
        <v>16514</v>
      </c>
      <c r="D6255">
        <v>14411</v>
      </c>
      <c r="F6255">
        <f t="shared" si="194"/>
        <v>9</v>
      </c>
      <c r="G6255">
        <f t="shared" si="195"/>
        <v>18</v>
      </c>
    </row>
    <row r="6256" spans="1:7" x14ac:dyDescent="0.2">
      <c r="A6256" s="1">
        <v>43726</v>
      </c>
      <c r="B6256">
        <v>10</v>
      </c>
      <c r="C6256">
        <v>16625</v>
      </c>
      <c r="D6256">
        <v>14704</v>
      </c>
      <c r="F6256">
        <f t="shared" si="194"/>
        <v>9</v>
      </c>
      <c r="G6256">
        <f t="shared" si="195"/>
        <v>18</v>
      </c>
    </row>
    <row r="6257" spans="1:7" x14ac:dyDescent="0.2">
      <c r="A6257" s="1">
        <v>43726</v>
      </c>
      <c r="B6257">
        <v>11</v>
      </c>
      <c r="C6257">
        <v>16790</v>
      </c>
      <c r="D6257">
        <v>14771</v>
      </c>
      <c r="F6257">
        <f t="shared" si="194"/>
        <v>9</v>
      </c>
      <c r="G6257">
        <f t="shared" si="195"/>
        <v>18</v>
      </c>
    </row>
    <row r="6258" spans="1:7" x14ac:dyDescent="0.2">
      <c r="A6258" s="1">
        <v>43726</v>
      </c>
      <c r="B6258">
        <v>12</v>
      </c>
      <c r="C6258">
        <v>16894</v>
      </c>
      <c r="D6258">
        <v>14898</v>
      </c>
      <c r="F6258">
        <f t="shared" si="194"/>
        <v>9</v>
      </c>
      <c r="G6258">
        <f t="shared" si="195"/>
        <v>18</v>
      </c>
    </row>
    <row r="6259" spans="1:7" x14ac:dyDescent="0.2">
      <c r="A6259" s="1">
        <v>43726</v>
      </c>
      <c r="B6259">
        <v>13</v>
      </c>
      <c r="C6259">
        <v>17164</v>
      </c>
      <c r="D6259">
        <v>15245</v>
      </c>
      <c r="F6259">
        <f t="shared" si="194"/>
        <v>9</v>
      </c>
      <c r="G6259">
        <f t="shared" si="195"/>
        <v>18</v>
      </c>
    </row>
    <row r="6260" spans="1:7" x14ac:dyDescent="0.2">
      <c r="A6260" s="1">
        <v>43726</v>
      </c>
      <c r="B6260">
        <v>14</v>
      </c>
      <c r="C6260">
        <v>17337</v>
      </c>
      <c r="D6260">
        <v>15400</v>
      </c>
      <c r="F6260">
        <f t="shared" si="194"/>
        <v>9</v>
      </c>
      <c r="G6260">
        <f t="shared" si="195"/>
        <v>18</v>
      </c>
    </row>
    <row r="6261" spans="1:7" x14ac:dyDescent="0.2">
      <c r="A6261" s="1">
        <v>43726</v>
      </c>
      <c r="B6261">
        <v>15</v>
      </c>
      <c r="C6261">
        <v>17633</v>
      </c>
      <c r="D6261">
        <v>15753</v>
      </c>
      <c r="F6261">
        <f t="shared" si="194"/>
        <v>9</v>
      </c>
      <c r="G6261">
        <f t="shared" si="195"/>
        <v>18</v>
      </c>
    </row>
    <row r="6262" spans="1:7" x14ac:dyDescent="0.2">
      <c r="A6262" s="1">
        <v>43726</v>
      </c>
      <c r="B6262">
        <v>16</v>
      </c>
      <c r="C6262">
        <v>18119</v>
      </c>
      <c r="D6262">
        <v>16330</v>
      </c>
      <c r="F6262">
        <f t="shared" si="194"/>
        <v>9</v>
      </c>
      <c r="G6262">
        <f t="shared" si="195"/>
        <v>18</v>
      </c>
    </row>
    <row r="6263" spans="1:7" x14ac:dyDescent="0.2">
      <c r="A6263" s="1">
        <v>43726</v>
      </c>
      <c r="B6263">
        <v>17</v>
      </c>
      <c r="C6263">
        <v>18705</v>
      </c>
      <c r="D6263">
        <v>16960</v>
      </c>
      <c r="F6263">
        <f t="shared" si="194"/>
        <v>9</v>
      </c>
      <c r="G6263">
        <f t="shared" si="195"/>
        <v>18</v>
      </c>
    </row>
    <row r="6264" spans="1:7" x14ac:dyDescent="0.2">
      <c r="A6264" s="1">
        <v>43726</v>
      </c>
      <c r="B6264">
        <v>18</v>
      </c>
      <c r="C6264">
        <v>18144</v>
      </c>
      <c r="D6264">
        <v>16881</v>
      </c>
      <c r="F6264">
        <f t="shared" si="194"/>
        <v>9</v>
      </c>
      <c r="G6264">
        <f t="shared" si="195"/>
        <v>18</v>
      </c>
    </row>
    <row r="6265" spans="1:7" x14ac:dyDescent="0.2">
      <c r="A6265" s="1">
        <v>43726</v>
      </c>
      <c r="B6265">
        <v>19</v>
      </c>
      <c r="C6265">
        <v>17901</v>
      </c>
      <c r="D6265">
        <v>16914</v>
      </c>
      <c r="F6265">
        <f t="shared" si="194"/>
        <v>9</v>
      </c>
      <c r="G6265">
        <f t="shared" si="195"/>
        <v>18</v>
      </c>
    </row>
    <row r="6266" spans="1:7" x14ac:dyDescent="0.2">
      <c r="A6266" s="1">
        <v>43726</v>
      </c>
      <c r="B6266">
        <v>20</v>
      </c>
      <c r="C6266">
        <v>17865</v>
      </c>
      <c r="D6266">
        <v>16690</v>
      </c>
      <c r="F6266">
        <f t="shared" si="194"/>
        <v>9</v>
      </c>
      <c r="G6266">
        <f t="shared" si="195"/>
        <v>18</v>
      </c>
    </row>
    <row r="6267" spans="1:7" x14ac:dyDescent="0.2">
      <c r="A6267" s="1">
        <v>43726</v>
      </c>
      <c r="B6267">
        <v>21</v>
      </c>
      <c r="C6267">
        <v>17497</v>
      </c>
      <c r="D6267">
        <v>15772</v>
      </c>
      <c r="F6267">
        <f t="shared" si="194"/>
        <v>9</v>
      </c>
      <c r="G6267">
        <f t="shared" si="195"/>
        <v>18</v>
      </c>
    </row>
    <row r="6268" spans="1:7" x14ac:dyDescent="0.2">
      <c r="A6268" s="1">
        <v>43726</v>
      </c>
      <c r="B6268">
        <v>22</v>
      </c>
      <c r="C6268">
        <v>16178</v>
      </c>
      <c r="D6268">
        <v>14461</v>
      </c>
      <c r="F6268">
        <f t="shared" si="194"/>
        <v>9</v>
      </c>
      <c r="G6268">
        <f t="shared" si="195"/>
        <v>18</v>
      </c>
    </row>
    <row r="6269" spans="1:7" x14ac:dyDescent="0.2">
      <c r="A6269" s="1">
        <v>43726</v>
      </c>
      <c r="B6269">
        <v>23</v>
      </c>
      <c r="C6269">
        <v>15157</v>
      </c>
      <c r="D6269">
        <v>13269</v>
      </c>
      <c r="F6269">
        <f t="shared" si="194"/>
        <v>9</v>
      </c>
      <c r="G6269">
        <f t="shared" si="195"/>
        <v>18</v>
      </c>
    </row>
    <row r="6270" spans="1:7" x14ac:dyDescent="0.2">
      <c r="A6270" s="1">
        <v>43726</v>
      </c>
      <c r="B6270">
        <v>24</v>
      </c>
      <c r="C6270">
        <v>14916</v>
      </c>
      <c r="D6270">
        <v>12375</v>
      </c>
      <c r="F6270">
        <f t="shared" si="194"/>
        <v>9</v>
      </c>
      <c r="G6270">
        <f t="shared" si="195"/>
        <v>18</v>
      </c>
    </row>
    <row r="6271" spans="1:7" x14ac:dyDescent="0.2">
      <c r="A6271" s="1">
        <v>43727</v>
      </c>
      <c r="B6271">
        <v>1</v>
      </c>
      <c r="C6271">
        <v>14471</v>
      </c>
      <c r="D6271">
        <v>11957</v>
      </c>
      <c r="F6271">
        <f t="shared" si="194"/>
        <v>9</v>
      </c>
      <c r="G6271">
        <f t="shared" si="195"/>
        <v>19</v>
      </c>
    </row>
    <row r="6272" spans="1:7" x14ac:dyDescent="0.2">
      <c r="A6272" s="1">
        <v>43727</v>
      </c>
      <c r="B6272">
        <v>2</v>
      </c>
      <c r="C6272">
        <v>14051</v>
      </c>
      <c r="D6272">
        <v>11521</v>
      </c>
      <c r="F6272">
        <f t="shared" si="194"/>
        <v>9</v>
      </c>
      <c r="G6272">
        <f t="shared" si="195"/>
        <v>19</v>
      </c>
    </row>
    <row r="6273" spans="1:7" x14ac:dyDescent="0.2">
      <c r="A6273" s="1">
        <v>43727</v>
      </c>
      <c r="B6273">
        <v>3</v>
      </c>
      <c r="C6273">
        <v>14004</v>
      </c>
      <c r="D6273">
        <v>11374</v>
      </c>
      <c r="F6273">
        <f t="shared" si="194"/>
        <v>9</v>
      </c>
      <c r="G6273">
        <f t="shared" si="195"/>
        <v>19</v>
      </c>
    </row>
    <row r="6274" spans="1:7" x14ac:dyDescent="0.2">
      <c r="A6274" s="1">
        <v>43727</v>
      </c>
      <c r="B6274">
        <v>4</v>
      </c>
      <c r="C6274">
        <v>14019</v>
      </c>
      <c r="D6274">
        <v>11475</v>
      </c>
      <c r="F6274">
        <f t="shared" si="194"/>
        <v>9</v>
      </c>
      <c r="G6274">
        <f t="shared" si="195"/>
        <v>19</v>
      </c>
    </row>
    <row r="6275" spans="1:7" x14ac:dyDescent="0.2">
      <c r="A6275" s="1">
        <v>43727</v>
      </c>
      <c r="B6275">
        <v>5</v>
      </c>
      <c r="C6275">
        <v>14154</v>
      </c>
      <c r="D6275">
        <v>11929</v>
      </c>
      <c r="F6275">
        <f t="shared" si="194"/>
        <v>9</v>
      </c>
      <c r="G6275">
        <f t="shared" si="195"/>
        <v>19</v>
      </c>
    </row>
    <row r="6276" spans="1:7" x14ac:dyDescent="0.2">
      <c r="A6276" s="1">
        <v>43727</v>
      </c>
      <c r="B6276">
        <v>6</v>
      </c>
      <c r="C6276">
        <v>15108</v>
      </c>
      <c r="D6276">
        <v>13239</v>
      </c>
      <c r="F6276">
        <f t="shared" si="194"/>
        <v>9</v>
      </c>
      <c r="G6276">
        <f t="shared" si="195"/>
        <v>19</v>
      </c>
    </row>
    <row r="6277" spans="1:7" x14ac:dyDescent="0.2">
      <c r="A6277" s="1">
        <v>43727</v>
      </c>
      <c r="B6277">
        <v>7</v>
      </c>
      <c r="C6277">
        <v>16308</v>
      </c>
      <c r="D6277">
        <v>14456</v>
      </c>
      <c r="F6277">
        <f t="shared" si="194"/>
        <v>9</v>
      </c>
      <c r="G6277">
        <f t="shared" si="195"/>
        <v>19</v>
      </c>
    </row>
    <row r="6278" spans="1:7" x14ac:dyDescent="0.2">
      <c r="A6278" s="1">
        <v>43727</v>
      </c>
      <c r="B6278">
        <v>8</v>
      </c>
      <c r="C6278">
        <v>16857</v>
      </c>
      <c r="D6278">
        <v>14720</v>
      </c>
      <c r="F6278">
        <f t="shared" si="194"/>
        <v>9</v>
      </c>
      <c r="G6278">
        <f t="shared" si="195"/>
        <v>19</v>
      </c>
    </row>
    <row r="6279" spans="1:7" x14ac:dyDescent="0.2">
      <c r="A6279" s="1">
        <v>43727</v>
      </c>
      <c r="B6279">
        <v>9</v>
      </c>
      <c r="C6279">
        <v>16879</v>
      </c>
      <c r="D6279">
        <v>14719</v>
      </c>
      <c r="F6279">
        <f t="shared" si="194"/>
        <v>9</v>
      </c>
      <c r="G6279">
        <f t="shared" si="195"/>
        <v>19</v>
      </c>
    </row>
    <row r="6280" spans="1:7" x14ac:dyDescent="0.2">
      <c r="A6280" s="1">
        <v>43727</v>
      </c>
      <c r="B6280">
        <v>10</v>
      </c>
      <c r="C6280">
        <v>17081</v>
      </c>
      <c r="D6280">
        <v>14946</v>
      </c>
      <c r="F6280">
        <f t="shared" ref="F6280:F6343" si="196">MONTH(A6280)</f>
        <v>9</v>
      </c>
      <c r="G6280">
        <f t="shared" ref="G6280:G6343" si="197">DAY(A6280)</f>
        <v>19</v>
      </c>
    </row>
    <row r="6281" spans="1:7" x14ac:dyDescent="0.2">
      <c r="A6281" s="1">
        <v>43727</v>
      </c>
      <c r="B6281">
        <v>11</v>
      </c>
      <c r="C6281">
        <v>17302</v>
      </c>
      <c r="D6281">
        <v>15077</v>
      </c>
      <c r="F6281">
        <f t="shared" si="196"/>
        <v>9</v>
      </c>
      <c r="G6281">
        <f t="shared" si="197"/>
        <v>19</v>
      </c>
    </row>
    <row r="6282" spans="1:7" x14ac:dyDescent="0.2">
      <c r="A6282" s="1">
        <v>43727</v>
      </c>
      <c r="B6282">
        <v>12</v>
      </c>
      <c r="C6282">
        <v>17257</v>
      </c>
      <c r="D6282">
        <v>15195</v>
      </c>
      <c r="F6282">
        <f t="shared" si="196"/>
        <v>9</v>
      </c>
      <c r="G6282">
        <f t="shared" si="197"/>
        <v>19</v>
      </c>
    </row>
    <row r="6283" spans="1:7" x14ac:dyDescent="0.2">
      <c r="A6283" s="1">
        <v>43727</v>
      </c>
      <c r="B6283">
        <v>13</v>
      </c>
      <c r="C6283">
        <v>17425</v>
      </c>
      <c r="D6283">
        <v>15523</v>
      </c>
      <c r="F6283">
        <f t="shared" si="196"/>
        <v>9</v>
      </c>
      <c r="G6283">
        <f t="shared" si="197"/>
        <v>19</v>
      </c>
    </row>
    <row r="6284" spans="1:7" x14ac:dyDescent="0.2">
      <c r="A6284" s="1">
        <v>43727</v>
      </c>
      <c r="B6284">
        <v>14</v>
      </c>
      <c r="C6284">
        <v>17592</v>
      </c>
      <c r="D6284">
        <v>15643</v>
      </c>
      <c r="F6284">
        <f t="shared" si="196"/>
        <v>9</v>
      </c>
      <c r="G6284">
        <f t="shared" si="197"/>
        <v>19</v>
      </c>
    </row>
    <row r="6285" spans="1:7" x14ac:dyDescent="0.2">
      <c r="A6285" s="1">
        <v>43727</v>
      </c>
      <c r="B6285">
        <v>15</v>
      </c>
      <c r="C6285">
        <v>17666</v>
      </c>
      <c r="D6285">
        <v>15820</v>
      </c>
      <c r="F6285">
        <f t="shared" si="196"/>
        <v>9</v>
      </c>
      <c r="G6285">
        <f t="shared" si="197"/>
        <v>19</v>
      </c>
    </row>
    <row r="6286" spans="1:7" x14ac:dyDescent="0.2">
      <c r="A6286" s="1">
        <v>43727</v>
      </c>
      <c r="B6286">
        <v>16</v>
      </c>
      <c r="C6286">
        <v>18077</v>
      </c>
      <c r="D6286">
        <v>16283</v>
      </c>
      <c r="F6286">
        <f t="shared" si="196"/>
        <v>9</v>
      </c>
      <c r="G6286">
        <f t="shared" si="197"/>
        <v>19</v>
      </c>
    </row>
    <row r="6287" spans="1:7" x14ac:dyDescent="0.2">
      <c r="A6287" s="1">
        <v>43727</v>
      </c>
      <c r="B6287">
        <v>17</v>
      </c>
      <c r="C6287">
        <v>18372</v>
      </c>
      <c r="D6287">
        <v>16667</v>
      </c>
      <c r="F6287">
        <f t="shared" si="196"/>
        <v>9</v>
      </c>
      <c r="G6287">
        <f t="shared" si="197"/>
        <v>19</v>
      </c>
    </row>
    <row r="6288" spans="1:7" x14ac:dyDescent="0.2">
      <c r="A6288" s="1">
        <v>43727</v>
      </c>
      <c r="B6288">
        <v>18</v>
      </c>
      <c r="C6288">
        <v>18344</v>
      </c>
      <c r="D6288">
        <v>16706</v>
      </c>
      <c r="F6288">
        <f t="shared" si="196"/>
        <v>9</v>
      </c>
      <c r="G6288">
        <f t="shared" si="197"/>
        <v>19</v>
      </c>
    </row>
    <row r="6289" spans="1:7" x14ac:dyDescent="0.2">
      <c r="A6289" s="1">
        <v>43727</v>
      </c>
      <c r="B6289">
        <v>19</v>
      </c>
      <c r="C6289">
        <v>18794</v>
      </c>
      <c r="D6289">
        <v>16979</v>
      </c>
      <c r="F6289">
        <f t="shared" si="196"/>
        <v>9</v>
      </c>
      <c r="G6289">
        <f t="shared" si="197"/>
        <v>19</v>
      </c>
    </row>
    <row r="6290" spans="1:7" x14ac:dyDescent="0.2">
      <c r="A6290" s="1">
        <v>43727</v>
      </c>
      <c r="B6290">
        <v>20</v>
      </c>
      <c r="C6290">
        <v>18399</v>
      </c>
      <c r="D6290">
        <v>16796</v>
      </c>
      <c r="F6290">
        <f t="shared" si="196"/>
        <v>9</v>
      </c>
      <c r="G6290">
        <f t="shared" si="197"/>
        <v>19</v>
      </c>
    </row>
    <row r="6291" spans="1:7" x14ac:dyDescent="0.2">
      <c r="A6291" s="1">
        <v>43727</v>
      </c>
      <c r="B6291">
        <v>21</v>
      </c>
      <c r="C6291">
        <v>17875</v>
      </c>
      <c r="D6291">
        <v>15991</v>
      </c>
      <c r="F6291">
        <f t="shared" si="196"/>
        <v>9</v>
      </c>
      <c r="G6291">
        <f t="shared" si="197"/>
        <v>19</v>
      </c>
    </row>
    <row r="6292" spans="1:7" x14ac:dyDescent="0.2">
      <c r="A6292" s="1">
        <v>43727</v>
      </c>
      <c r="B6292">
        <v>22</v>
      </c>
      <c r="C6292">
        <v>16526</v>
      </c>
      <c r="D6292">
        <v>14736</v>
      </c>
      <c r="F6292">
        <f t="shared" si="196"/>
        <v>9</v>
      </c>
      <c r="G6292">
        <f t="shared" si="197"/>
        <v>19</v>
      </c>
    </row>
    <row r="6293" spans="1:7" x14ac:dyDescent="0.2">
      <c r="A6293" s="1">
        <v>43727</v>
      </c>
      <c r="B6293">
        <v>23</v>
      </c>
      <c r="C6293">
        <v>15539</v>
      </c>
      <c r="D6293">
        <v>13515</v>
      </c>
      <c r="F6293">
        <f t="shared" si="196"/>
        <v>9</v>
      </c>
      <c r="G6293">
        <f t="shared" si="197"/>
        <v>19</v>
      </c>
    </row>
    <row r="6294" spans="1:7" x14ac:dyDescent="0.2">
      <c r="A6294" s="1">
        <v>43727</v>
      </c>
      <c r="B6294">
        <v>24</v>
      </c>
      <c r="C6294">
        <v>14833</v>
      </c>
      <c r="D6294">
        <v>12520</v>
      </c>
      <c r="F6294">
        <f t="shared" si="196"/>
        <v>9</v>
      </c>
      <c r="G6294">
        <f t="shared" si="197"/>
        <v>19</v>
      </c>
    </row>
    <row r="6295" spans="1:7" x14ac:dyDescent="0.2">
      <c r="A6295" s="1">
        <v>43728</v>
      </c>
      <c r="B6295">
        <v>1</v>
      </c>
      <c r="C6295">
        <v>14516</v>
      </c>
      <c r="D6295">
        <v>11946</v>
      </c>
      <c r="F6295">
        <f t="shared" si="196"/>
        <v>9</v>
      </c>
      <c r="G6295">
        <f t="shared" si="197"/>
        <v>20</v>
      </c>
    </row>
    <row r="6296" spans="1:7" x14ac:dyDescent="0.2">
      <c r="A6296" s="1">
        <v>43728</v>
      </c>
      <c r="B6296">
        <v>2</v>
      </c>
      <c r="C6296">
        <v>14137</v>
      </c>
      <c r="D6296">
        <v>11746</v>
      </c>
      <c r="F6296">
        <f t="shared" si="196"/>
        <v>9</v>
      </c>
      <c r="G6296">
        <f t="shared" si="197"/>
        <v>20</v>
      </c>
    </row>
    <row r="6297" spans="1:7" x14ac:dyDescent="0.2">
      <c r="A6297" s="1">
        <v>43728</v>
      </c>
      <c r="B6297">
        <v>3</v>
      </c>
      <c r="C6297">
        <v>14030</v>
      </c>
      <c r="D6297">
        <v>11573</v>
      </c>
      <c r="F6297">
        <f t="shared" si="196"/>
        <v>9</v>
      </c>
      <c r="G6297">
        <f t="shared" si="197"/>
        <v>20</v>
      </c>
    </row>
    <row r="6298" spans="1:7" x14ac:dyDescent="0.2">
      <c r="A6298" s="1">
        <v>43728</v>
      </c>
      <c r="B6298">
        <v>4</v>
      </c>
      <c r="C6298">
        <v>14086</v>
      </c>
      <c r="D6298">
        <v>11533</v>
      </c>
      <c r="F6298">
        <f t="shared" si="196"/>
        <v>9</v>
      </c>
      <c r="G6298">
        <f t="shared" si="197"/>
        <v>20</v>
      </c>
    </row>
    <row r="6299" spans="1:7" x14ac:dyDescent="0.2">
      <c r="A6299" s="1">
        <v>43728</v>
      </c>
      <c r="B6299">
        <v>5</v>
      </c>
      <c r="C6299">
        <v>14401</v>
      </c>
      <c r="D6299">
        <v>11972</v>
      </c>
      <c r="F6299">
        <f t="shared" si="196"/>
        <v>9</v>
      </c>
      <c r="G6299">
        <f t="shared" si="197"/>
        <v>20</v>
      </c>
    </row>
    <row r="6300" spans="1:7" x14ac:dyDescent="0.2">
      <c r="A6300" s="1">
        <v>43728</v>
      </c>
      <c r="B6300">
        <v>6</v>
      </c>
      <c r="C6300">
        <v>15285</v>
      </c>
      <c r="D6300">
        <v>13237</v>
      </c>
      <c r="F6300">
        <f t="shared" si="196"/>
        <v>9</v>
      </c>
      <c r="G6300">
        <f t="shared" si="197"/>
        <v>20</v>
      </c>
    </row>
    <row r="6301" spans="1:7" x14ac:dyDescent="0.2">
      <c r="A6301" s="1">
        <v>43728</v>
      </c>
      <c r="B6301">
        <v>7</v>
      </c>
      <c r="C6301">
        <v>16421</v>
      </c>
      <c r="D6301">
        <v>14480</v>
      </c>
      <c r="F6301">
        <f t="shared" si="196"/>
        <v>9</v>
      </c>
      <c r="G6301">
        <f t="shared" si="197"/>
        <v>20</v>
      </c>
    </row>
    <row r="6302" spans="1:7" x14ac:dyDescent="0.2">
      <c r="A6302" s="1">
        <v>43728</v>
      </c>
      <c r="B6302">
        <v>8</v>
      </c>
      <c r="C6302">
        <v>17003</v>
      </c>
      <c r="D6302">
        <v>14814</v>
      </c>
      <c r="F6302">
        <f t="shared" si="196"/>
        <v>9</v>
      </c>
      <c r="G6302">
        <f t="shared" si="197"/>
        <v>20</v>
      </c>
    </row>
    <row r="6303" spans="1:7" x14ac:dyDescent="0.2">
      <c r="A6303" s="1">
        <v>43728</v>
      </c>
      <c r="B6303">
        <v>9</v>
      </c>
      <c r="C6303">
        <v>17192</v>
      </c>
      <c r="D6303">
        <v>14979</v>
      </c>
      <c r="F6303">
        <f t="shared" si="196"/>
        <v>9</v>
      </c>
      <c r="G6303">
        <f t="shared" si="197"/>
        <v>20</v>
      </c>
    </row>
    <row r="6304" spans="1:7" x14ac:dyDescent="0.2">
      <c r="A6304" s="1">
        <v>43728</v>
      </c>
      <c r="B6304">
        <v>10</v>
      </c>
      <c r="C6304">
        <v>17553</v>
      </c>
      <c r="D6304">
        <v>15362</v>
      </c>
      <c r="F6304">
        <f t="shared" si="196"/>
        <v>9</v>
      </c>
      <c r="G6304">
        <f t="shared" si="197"/>
        <v>20</v>
      </c>
    </row>
    <row r="6305" spans="1:7" x14ac:dyDescent="0.2">
      <c r="A6305" s="1">
        <v>43728</v>
      </c>
      <c r="B6305">
        <v>11</v>
      </c>
      <c r="C6305">
        <v>17509</v>
      </c>
      <c r="D6305">
        <v>15411</v>
      </c>
      <c r="F6305">
        <f t="shared" si="196"/>
        <v>9</v>
      </c>
      <c r="G6305">
        <f t="shared" si="197"/>
        <v>20</v>
      </c>
    </row>
    <row r="6306" spans="1:7" x14ac:dyDescent="0.2">
      <c r="A6306" s="1">
        <v>43728</v>
      </c>
      <c r="B6306">
        <v>12</v>
      </c>
      <c r="C6306">
        <v>17678</v>
      </c>
      <c r="D6306">
        <v>15650</v>
      </c>
      <c r="F6306">
        <f t="shared" si="196"/>
        <v>9</v>
      </c>
      <c r="G6306">
        <f t="shared" si="197"/>
        <v>20</v>
      </c>
    </row>
    <row r="6307" spans="1:7" x14ac:dyDescent="0.2">
      <c r="A6307" s="1">
        <v>43728</v>
      </c>
      <c r="B6307">
        <v>13</v>
      </c>
      <c r="C6307">
        <v>18149</v>
      </c>
      <c r="D6307">
        <v>16084</v>
      </c>
      <c r="F6307">
        <f t="shared" si="196"/>
        <v>9</v>
      </c>
      <c r="G6307">
        <f t="shared" si="197"/>
        <v>20</v>
      </c>
    </row>
    <row r="6308" spans="1:7" x14ac:dyDescent="0.2">
      <c r="A6308" s="1">
        <v>43728</v>
      </c>
      <c r="B6308">
        <v>14</v>
      </c>
      <c r="C6308">
        <v>18487</v>
      </c>
      <c r="D6308">
        <v>16452</v>
      </c>
      <c r="F6308">
        <f t="shared" si="196"/>
        <v>9</v>
      </c>
      <c r="G6308">
        <f t="shared" si="197"/>
        <v>20</v>
      </c>
    </row>
    <row r="6309" spans="1:7" x14ac:dyDescent="0.2">
      <c r="A6309" s="1">
        <v>43728</v>
      </c>
      <c r="B6309">
        <v>15</v>
      </c>
      <c r="C6309">
        <v>18698</v>
      </c>
      <c r="D6309">
        <v>16731</v>
      </c>
      <c r="F6309">
        <f t="shared" si="196"/>
        <v>9</v>
      </c>
      <c r="G6309">
        <f t="shared" si="197"/>
        <v>20</v>
      </c>
    </row>
    <row r="6310" spans="1:7" x14ac:dyDescent="0.2">
      <c r="A6310" s="1">
        <v>43728</v>
      </c>
      <c r="B6310">
        <v>16</v>
      </c>
      <c r="C6310">
        <v>19058</v>
      </c>
      <c r="D6310">
        <v>17132</v>
      </c>
      <c r="F6310">
        <f t="shared" si="196"/>
        <v>9</v>
      </c>
      <c r="G6310">
        <f t="shared" si="197"/>
        <v>20</v>
      </c>
    </row>
    <row r="6311" spans="1:7" x14ac:dyDescent="0.2">
      <c r="A6311" s="1">
        <v>43728</v>
      </c>
      <c r="B6311">
        <v>17</v>
      </c>
      <c r="C6311">
        <v>19341</v>
      </c>
      <c r="D6311">
        <v>17482</v>
      </c>
      <c r="F6311">
        <f t="shared" si="196"/>
        <v>9</v>
      </c>
      <c r="G6311">
        <f t="shared" si="197"/>
        <v>20</v>
      </c>
    </row>
    <row r="6312" spans="1:7" x14ac:dyDescent="0.2">
      <c r="A6312" s="1">
        <v>43728</v>
      </c>
      <c r="B6312">
        <v>18</v>
      </c>
      <c r="C6312">
        <v>19079</v>
      </c>
      <c r="D6312">
        <v>17326</v>
      </c>
      <c r="F6312">
        <f t="shared" si="196"/>
        <v>9</v>
      </c>
      <c r="G6312">
        <f t="shared" si="197"/>
        <v>20</v>
      </c>
    </row>
    <row r="6313" spans="1:7" x14ac:dyDescent="0.2">
      <c r="A6313" s="1">
        <v>43728</v>
      </c>
      <c r="B6313">
        <v>19</v>
      </c>
      <c r="C6313">
        <v>18987</v>
      </c>
      <c r="D6313">
        <v>17238</v>
      </c>
      <c r="F6313">
        <f t="shared" si="196"/>
        <v>9</v>
      </c>
      <c r="G6313">
        <f t="shared" si="197"/>
        <v>20</v>
      </c>
    </row>
    <row r="6314" spans="1:7" x14ac:dyDescent="0.2">
      <c r="A6314" s="1">
        <v>43728</v>
      </c>
      <c r="B6314">
        <v>20</v>
      </c>
      <c r="C6314">
        <v>18816</v>
      </c>
      <c r="D6314">
        <v>17116</v>
      </c>
      <c r="F6314">
        <f t="shared" si="196"/>
        <v>9</v>
      </c>
      <c r="G6314">
        <f t="shared" si="197"/>
        <v>20</v>
      </c>
    </row>
    <row r="6315" spans="1:7" x14ac:dyDescent="0.2">
      <c r="A6315" s="1">
        <v>43728</v>
      </c>
      <c r="B6315">
        <v>21</v>
      </c>
      <c r="C6315">
        <v>17984</v>
      </c>
      <c r="D6315">
        <v>16265</v>
      </c>
      <c r="F6315">
        <f t="shared" si="196"/>
        <v>9</v>
      </c>
      <c r="G6315">
        <f t="shared" si="197"/>
        <v>20</v>
      </c>
    </row>
    <row r="6316" spans="1:7" x14ac:dyDescent="0.2">
      <c r="A6316" s="1">
        <v>43728</v>
      </c>
      <c r="B6316">
        <v>22</v>
      </c>
      <c r="C6316">
        <v>17101</v>
      </c>
      <c r="D6316">
        <v>15236</v>
      </c>
      <c r="F6316">
        <f t="shared" si="196"/>
        <v>9</v>
      </c>
      <c r="G6316">
        <f t="shared" si="197"/>
        <v>20</v>
      </c>
    </row>
    <row r="6317" spans="1:7" x14ac:dyDescent="0.2">
      <c r="A6317" s="1">
        <v>43728</v>
      </c>
      <c r="B6317">
        <v>23</v>
      </c>
      <c r="C6317">
        <v>15908</v>
      </c>
      <c r="D6317">
        <v>13968</v>
      </c>
      <c r="F6317">
        <f t="shared" si="196"/>
        <v>9</v>
      </c>
      <c r="G6317">
        <f t="shared" si="197"/>
        <v>20</v>
      </c>
    </row>
    <row r="6318" spans="1:7" x14ac:dyDescent="0.2">
      <c r="A6318" s="1">
        <v>43728</v>
      </c>
      <c r="B6318">
        <v>24</v>
      </c>
      <c r="C6318">
        <v>15077</v>
      </c>
      <c r="D6318">
        <v>12972</v>
      </c>
      <c r="F6318">
        <f t="shared" si="196"/>
        <v>9</v>
      </c>
      <c r="G6318">
        <f t="shared" si="197"/>
        <v>20</v>
      </c>
    </row>
    <row r="6319" spans="1:7" x14ac:dyDescent="0.2">
      <c r="A6319" s="1">
        <v>43729</v>
      </c>
      <c r="B6319">
        <v>1</v>
      </c>
      <c r="C6319">
        <v>14359</v>
      </c>
      <c r="D6319">
        <v>12437</v>
      </c>
      <c r="F6319">
        <f t="shared" si="196"/>
        <v>9</v>
      </c>
      <c r="G6319">
        <f t="shared" si="197"/>
        <v>21</v>
      </c>
    </row>
    <row r="6320" spans="1:7" x14ac:dyDescent="0.2">
      <c r="A6320" s="1">
        <v>43729</v>
      </c>
      <c r="B6320">
        <v>2</v>
      </c>
      <c r="C6320">
        <v>14174</v>
      </c>
      <c r="D6320">
        <v>12003</v>
      </c>
      <c r="F6320">
        <f t="shared" si="196"/>
        <v>9</v>
      </c>
      <c r="G6320">
        <f t="shared" si="197"/>
        <v>21</v>
      </c>
    </row>
    <row r="6321" spans="1:7" x14ac:dyDescent="0.2">
      <c r="A6321" s="1">
        <v>43729</v>
      </c>
      <c r="B6321">
        <v>3</v>
      </c>
      <c r="C6321">
        <v>14146</v>
      </c>
      <c r="D6321">
        <v>11781</v>
      </c>
      <c r="F6321">
        <f t="shared" si="196"/>
        <v>9</v>
      </c>
      <c r="G6321">
        <f t="shared" si="197"/>
        <v>21</v>
      </c>
    </row>
    <row r="6322" spans="1:7" x14ac:dyDescent="0.2">
      <c r="A6322" s="1">
        <v>43729</v>
      </c>
      <c r="B6322">
        <v>4</v>
      </c>
      <c r="C6322">
        <v>14006</v>
      </c>
      <c r="D6322">
        <v>11611</v>
      </c>
      <c r="F6322">
        <f t="shared" si="196"/>
        <v>9</v>
      </c>
      <c r="G6322">
        <f t="shared" si="197"/>
        <v>21</v>
      </c>
    </row>
    <row r="6323" spans="1:7" x14ac:dyDescent="0.2">
      <c r="A6323" s="1">
        <v>43729</v>
      </c>
      <c r="B6323">
        <v>5</v>
      </c>
      <c r="C6323">
        <v>14073</v>
      </c>
      <c r="D6323">
        <v>11730</v>
      </c>
      <c r="F6323">
        <f t="shared" si="196"/>
        <v>9</v>
      </c>
      <c r="G6323">
        <f t="shared" si="197"/>
        <v>21</v>
      </c>
    </row>
    <row r="6324" spans="1:7" x14ac:dyDescent="0.2">
      <c r="A6324" s="1">
        <v>43729</v>
      </c>
      <c r="B6324">
        <v>6</v>
      </c>
      <c r="C6324">
        <v>14402</v>
      </c>
      <c r="D6324">
        <v>12285</v>
      </c>
      <c r="F6324">
        <f t="shared" si="196"/>
        <v>9</v>
      </c>
      <c r="G6324">
        <f t="shared" si="197"/>
        <v>21</v>
      </c>
    </row>
    <row r="6325" spans="1:7" x14ac:dyDescent="0.2">
      <c r="A6325" s="1">
        <v>43729</v>
      </c>
      <c r="B6325">
        <v>7</v>
      </c>
      <c r="C6325">
        <v>14748</v>
      </c>
      <c r="D6325">
        <v>12777</v>
      </c>
      <c r="F6325">
        <f t="shared" si="196"/>
        <v>9</v>
      </c>
      <c r="G6325">
        <f t="shared" si="197"/>
        <v>21</v>
      </c>
    </row>
    <row r="6326" spans="1:7" x14ac:dyDescent="0.2">
      <c r="A6326" s="1">
        <v>43729</v>
      </c>
      <c r="B6326">
        <v>8</v>
      </c>
      <c r="C6326">
        <v>15473</v>
      </c>
      <c r="D6326">
        <v>13466</v>
      </c>
      <c r="F6326">
        <f t="shared" si="196"/>
        <v>9</v>
      </c>
      <c r="G6326">
        <f t="shared" si="197"/>
        <v>21</v>
      </c>
    </row>
    <row r="6327" spans="1:7" x14ac:dyDescent="0.2">
      <c r="A6327" s="1">
        <v>43729</v>
      </c>
      <c r="B6327">
        <v>9</v>
      </c>
      <c r="C6327">
        <v>16293</v>
      </c>
      <c r="D6327">
        <v>14105</v>
      </c>
      <c r="F6327">
        <f t="shared" si="196"/>
        <v>9</v>
      </c>
      <c r="G6327">
        <f t="shared" si="197"/>
        <v>21</v>
      </c>
    </row>
    <row r="6328" spans="1:7" x14ac:dyDescent="0.2">
      <c r="A6328" s="1">
        <v>43729</v>
      </c>
      <c r="B6328">
        <v>10</v>
      </c>
      <c r="C6328">
        <v>16827</v>
      </c>
      <c r="D6328">
        <v>14828</v>
      </c>
      <c r="F6328">
        <f t="shared" si="196"/>
        <v>9</v>
      </c>
      <c r="G6328">
        <f t="shared" si="197"/>
        <v>21</v>
      </c>
    </row>
    <row r="6329" spans="1:7" x14ac:dyDescent="0.2">
      <c r="A6329" s="1">
        <v>43729</v>
      </c>
      <c r="B6329">
        <v>11</v>
      </c>
      <c r="C6329">
        <v>17334</v>
      </c>
      <c r="D6329">
        <v>15355</v>
      </c>
      <c r="F6329">
        <f t="shared" si="196"/>
        <v>9</v>
      </c>
      <c r="G6329">
        <f t="shared" si="197"/>
        <v>21</v>
      </c>
    </row>
    <row r="6330" spans="1:7" x14ac:dyDescent="0.2">
      <c r="A6330" s="1">
        <v>43729</v>
      </c>
      <c r="B6330">
        <v>12</v>
      </c>
      <c r="C6330">
        <v>17750</v>
      </c>
      <c r="D6330">
        <v>15807</v>
      </c>
      <c r="F6330">
        <f t="shared" si="196"/>
        <v>9</v>
      </c>
      <c r="G6330">
        <f t="shared" si="197"/>
        <v>21</v>
      </c>
    </row>
    <row r="6331" spans="1:7" x14ac:dyDescent="0.2">
      <c r="A6331" s="1">
        <v>43729</v>
      </c>
      <c r="B6331">
        <v>13</v>
      </c>
      <c r="C6331">
        <v>17816</v>
      </c>
      <c r="D6331">
        <v>16032</v>
      </c>
      <c r="F6331">
        <f t="shared" si="196"/>
        <v>9</v>
      </c>
      <c r="G6331">
        <f t="shared" si="197"/>
        <v>21</v>
      </c>
    </row>
    <row r="6332" spans="1:7" x14ac:dyDescent="0.2">
      <c r="A6332" s="1">
        <v>43729</v>
      </c>
      <c r="B6332">
        <v>14</v>
      </c>
      <c r="C6332">
        <v>18090</v>
      </c>
      <c r="D6332">
        <v>16322</v>
      </c>
      <c r="F6332">
        <f t="shared" si="196"/>
        <v>9</v>
      </c>
      <c r="G6332">
        <f t="shared" si="197"/>
        <v>21</v>
      </c>
    </row>
    <row r="6333" spans="1:7" x14ac:dyDescent="0.2">
      <c r="A6333" s="1">
        <v>43729</v>
      </c>
      <c r="B6333">
        <v>15</v>
      </c>
      <c r="C6333">
        <v>18475</v>
      </c>
      <c r="D6333">
        <v>16632</v>
      </c>
      <c r="F6333">
        <f t="shared" si="196"/>
        <v>9</v>
      </c>
      <c r="G6333">
        <f t="shared" si="197"/>
        <v>21</v>
      </c>
    </row>
    <row r="6334" spans="1:7" x14ac:dyDescent="0.2">
      <c r="A6334" s="1">
        <v>43729</v>
      </c>
      <c r="B6334">
        <v>16</v>
      </c>
      <c r="C6334">
        <v>19045</v>
      </c>
      <c r="D6334">
        <v>17166</v>
      </c>
      <c r="F6334">
        <f t="shared" si="196"/>
        <v>9</v>
      </c>
      <c r="G6334">
        <f t="shared" si="197"/>
        <v>21</v>
      </c>
    </row>
    <row r="6335" spans="1:7" x14ac:dyDescent="0.2">
      <c r="A6335" s="1">
        <v>43729</v>
      </c>
      <c r="B6335">
        <v>17</v>
      </c>
      <c r="C6335">
        <v>19486</v>
      </c>
      <c r="D6335">
        <v>17633</v>
      </c>
      <c r="F6335">
        <f t="shared" si="196"/>
        <v>9</v>
      </c>
      <c r="G6335">
        <f t="shared" si="197"/>
        <v>21</v>
      </c>
    </row>
    <row r="6336" spans="1:7" x14ac:dyDescent="0.2">
      <c r="A6336" s="1">
        <v>43729</v>
      </c>
      <c r="B6336">
        <v>18</v>
      </c>
      <c r="C6336">
        <v>19089</v>
      </c>
      <c r="D6336">
        <v>17525</v>
      </c>
      <c r="F6336">
        <f t="shared" si="196"/>
        <v>9</v>
      </c>
      <c r="G6336">
        <f t="shared" si="197"/>
        <v>21</v>
      </c>
    </row>
    <row r="6337" spans="1:7" x14ac:dyDescent="0.2">
      <c r="A6337" s="1">
        <v>43729</v>
      </c>
      <c r="B6337">
        <v>19</v>
      </c>
      <c r="C6337">
        <v>18836</v>
      </c>
      <c r="D6337">
        <v>17137</v>
      </c>
      <c r="F6337">
        <f t="shared" si="196"/>
        <v>9</v>
      </c>
      <c r="G6337">
        <f t="shared" si="197"/>
        <v>21</v>
      </c>
    </row>
    <row r="6338" spans="1:7" x14ac:dyDescent="0.2">
      <c r="A6338" s="1">
        <v>43729</v>
      </c>
      <c r="B6338">
        <v>20</v>
      </c>
      <c r="C6338">
        <v>18378</v>
      </c>
      <c r="D6338">
        <v>16673</v>
      </c>
      <c r="F6338">
        <f t="shared" si="196"/>
        <v>9</v>
      </c>
      <c r="G6338">
        <f t="shared" si="197"/>
        <v>21</v>
      </c>
    </row>
    <row r="6339" spans="1:7" x14ac:dyDescent="0.2">
      <c r="A6339" s="1">
        <v>43729</v>
      </c>
      <c r="B6339">
        <v>21</v>
      </c>
      <c r="C6339">
        <v>17842</v>
      </c>
      <c r="D6339">
        <v>16014</v>
      </c>
      <c r="F6339">
        <f t="shared" si="196"/>
        <v>9</v>
      </c>
      <c r="G6339">
        <f t="shared" si="197"/>
        <v>21</v>
      </c>
    </row>
    <row r="6340" spans="1:7" x14ac:dyDescent="0.2">
      <c r="A6340" s="1">
        <v>43729</v>
      </c>
      <c r="B6340">
        <v>22</v>
      </c>
      <c r="C6340">
        <v>16792</v>
      </c>
      <c r="D6340">
        <v>15029</v>
      </c>
      <c r="F6340">
        <f t="shared" si="196"/>
        <v>9</v>
      </c>
      <c r="G6340">
        <f t="shared" si="197"/>
        <v>21</v>
      </c>
    </row>
    <row r="6341" spans="1:7" x14ac:dyDescent="0.2">
      <c r="A6341" s="1">
        <v>43729</v>
      </c>
      <c r="B6341">
        <v>23</v>
      </c>
      <c r="C6341">
        <v>15801</v>
      </c>
      <c r="D6341">
        <v>13931</v>
      </c>
      <c r="F6341">
        <f t="shared" si="196"/>
        <v>9</v>
      </c>
      <c r="G6341">
        <f t="shared" si="197"/>
        <v>21</v>
      </c>
    </row>
    <row r="6342" spans="1:7" x14ac:dyDescent="0.2">
      <c r="A6342" s="1">
        <v>43729</v>
      </c>
      <c r="B6342">
        <v>24</v>
      </c>
      <c r="C6342">
        <v>15110</v>
      </c>
      <c r="D6342">
        <v>12982</v>
      </c>
      <c r="F6342">
        <f t="shared" si="196"/>
        <v>9</v>
      </c>
      <c r="G6342">
        <f t="shared" si="197"/>
        <v>21</v>
      </c>
    </row>
    <row r="6343" spans="1:7" x14ac:dyDescent="0.2">
      <c r="A6343" s="1">
        <v>43730</v>
      </c>
      <c r="B6343">
        <v>1</v>
      </c>
      <c r="C6343">
        <v>15046</v>
      </c>
      <c r="D6343">
        <v>12545</v>
      </c>
      <c r="F6343">
        <f t="shared" si="196"/>
        <v>9</v>
      </c>
      <c r="G6343">
        <f t="shared" si="197"/>
        <v>22</v>
      </c>
    </row>
    <row r="6344" spans="1:7" x14ac:dyDescent="0.2">
      <c r="A6344" s="1">
        <v>43730</v>
      </c>
      <c r="B6344">
        <v>2</v>
      </c>
      <c r="C6344">
        <v>14934</v>
      </c>
      <c r="D6344">
        <v>12104</v>
      </c>
      <c r="F6344">
        <f t="shared" ref="F6344:F6407" si="198">MONTH(A6344)</f>
        <v>9</v>
      </c>
      <c r="G6344">
        <f t="shared" ref="G6344:G6407" si="199">DAY(A6344)</f>
        <v>22</v>
      </c>
    </row>
    <row r="6345" spans="1:7" x14ac:dyDescent="0.2">
      <c r="A6345" s="1">
        <v>43730</v>
      </c>
      <c r="B6345">
        <v>3</v>
      </c>
      <c r="C6345">
        <v>14689</v>
      </c>
      <c r="D6345">
        <v>11931</v>
      </c>
      <c r="F6345">
        <f t="shared" si="198"/>
        <v>9</v>
      </c>
      <c r="G6345">
        <f t="shared" si="199"/>
        <v>22</v>
      </c>
    </row>
    <row r="6346" spans="1:7" x14ac:dyDescent="0.2">
      <c r="A6346" s="1">
        <v>43730</v>
      </c>
      <c r="B6346">
        <v>4</v>
      </c>
      <c r="C6346">
        <v>14620</v>
      </c>
      <c r="D6346">
        <v>11804</v>
      </c>
      <c r="F6346">
        <f t="shared" si="198"/>
        <v>9</v>
      </c>
      <c r="G6346">
        <f t="shared" si="199"/>
        <v>22</v>
      </c>
    </row>
    <row r="6347" spans="1:7" x14ac:dyDescent="0.2">
      <c r="A6347" s="1">
        <v>43730</v>
      </c>
      <c r="B6347">
        <v>5</v>
      </c>
      <c r="C6347">
        <v>14699</v>
      </c>
      <c r="D6347">
        <v>11902</v>
      </c>
      <c r="F6347">
        <f t="shared" si="198"/>
        <v>9</v>
      </c>
      <c r="G6347">
        <f t="shared" si="199"/>
        <v>22</v>
      </c>
    </row>
    <row r="6348" spans="1:7" x14ac:dyDescent="0.2">
      <c r="A6348" s="1">
        <v>43730</v>
      </c>
      <c r="B6348">
        <v>6</v>
      </c>
      <c r="C6348">
        <v>15113</v>
      </c>
      <c r="D6348">
        <v>12158</v>
      </c>
      <c r="F6348">
        <f t="shared" si="198"/>
        <v>9</v>
      </c>
      <c r="G6348">
        <f t="shared" si="199"/>
        <v>22</v>
      </c>
    </row>
    <row r="6349" spans="1:7" x14ac:dyDescent="0.2">
      <c r="A6349" s="1">
        <v>43730</v>
      </c>
      <c r="B6349">
        <v>7</v>
      </c>
      <c r="C6349">
        <v>14659</v>
      </c>
      <c r="D6349">
        <v>12640</v>
      </c>
      <c r="F6349">
        <f t="shared" si="198"/>
        <v>9</v>
      </c>
      <c r="G6349">
        <f t="shared" si="199"/>
        <v>22</v>
      </c>
    </row>
    <row r="6350" spans="1:7" x14ac:dyDescent="0.2">
      <c r="A6350" s="1">
        <v>43730</v>
      </c>
      <c r="B6350">
        <v>8</v>
      </c>
      <c r="C6350">
        <v>15993</v>
      </c>
      <c r="D6350">
        <v>13514</v>
      </c>
      <c r="F6350">
        <f t="shared" si="198"/>
        <v>9</v>
      </c>
      <c r="G6350">
        <f t="shared" si="199"/>
        <v>22</v>
      </c>
    </row>
    <row r="6351" spans="1:7" x14ac:dyDescent="0.2">
      <c r="A6351" s="1">
        <v>43730</v>
      </c>
      <c r="B6351">
        <v>9</v>
      </c>
      <c r="C6351">
        <v>16600</v>
      </c>
      <c r="D6351">
        <v>14359</v>
      </c>
      <c r="F6351">
        <f t="shared" si="198"/>
        <v>9</v>
      </c>
      <c r="G6351">
        <f t="shared" si="199"/>
        <v>22</v>
      </c>
    </row>
    <row r="6352" spans="1:7" x14ac:dyDescent="0.2">
      <c r="A6352" s="1">
        <v>43730</v>
      </c>
      <c r="B6352">
        <v>10</v>
      </c>
      <c r="C6352">
        <v>17149</v>
      </c>
      <c r="D6352">
        <v>15156</v>
      </c>
      <c r="F6352">
        <f t="shared" si="198"/>
        <v>9</v>
      </c>
      <c r="G6352">
        <f t="shared" si="199"/>
        <v>22</v>
      </c>
    </row>
    <row r="6353" spans="1:7" x14ac:dyDescent="0.2">
      <c r="A6353" s="1">
        <v>43730</v>
      </c>
      <c r="B6353">
        <v>11</v>
      </c>
      <c r="C6353">
        <v>18119</v>
      </c>
      <c r="D6353">
        <v>15980</v>
      </c>
      <c r="F6353">
        <f t="shared" si="198"/>
        <v>9</v>
      </c>
      <c r="G6353">
        <f t="shared" si="199"/>
        <v>22</v>
      </c>
    </row>
    <row r="6354" spans="1:7" x14ac:dyDescent="0.2">
      <c r="A6354" s="1">
        <v>43730</v>
      </c>
      <c r="B6354">
        <v>12</v>
      </c>
      <c r="C6354">
        <v>18793</v>
      </c>
      <c r="D6354">
        <v>16497</v>
      </c>
      <c r="F6354">
        <f t="shared" si="198"/>
        <v>9</v>
      </c>
      <c r="G6354">
        <f t="shared" si="199"/>
        <v>22</v>
      </c>
    </row>
    <row r="6355" spans="1:7" x14ac:dyDescent="0.2">
      <c r="A6355" s="1">
        <v>43730</v>
      </c>
      <c r="B6355">
        <v>13</v>
      </c>
      <c r="C6355">
        <v>19059</v>
      </c>
      <c r="D6355">
        <v>16759</v>
      </c>
      <c r="F6355">
        <f t="shared" si="198"/>
        <v>9</v>
      </c>
      <c r="G6355">
        <f t="shared" si="199"/>
        <v>22</v>
      </c>
    </row>
    <row r="6356" spans="1:7" x14ac:dyDescent="0.2">
      <c r="A6356" s="1">
        <v>43730</v>
      </c>
      <c r="B6356">
        <v>14</v>
      </c>
      <c r="C6356">
        <v>19337</v>
      </c>
      <c r="D6356">
        <v>17067</v>
      </c>
      <c r="F6356">
        <f t="shared" si="198"/>
        <v>9</v>
      </c>
      <c r="G6356">
        <f t="shared" si="199"/>
        <v>22</v>
      </c>
    </row>
    <row r="6357" spans="1:7" x14ac:dyDescent="0.2">
      <c r="A6357" s="1">
        <v>43730</v>
      </c>
      <c r="B6357">
        <v>15</v>
      </c>
      <c r="C6357">
        <v>19782</v>
      </c>
      <c r="D6357">
        <v>17397</v>
      </c>
      <c r="F6357">
        <f t="shared" si="198"/>
        <v>9</v>
      </c>
      <c r="G6357">
        <f t="shared" si="199"/>
        <v>22</v>
      </c>
    </row>
    <row r="6358" spans="1:7" x14ac:dyDescent="0.2">
      <c r="A6358" s="1">
        <v>43730</v>
      </c>
      <c r="B6358">
        <v>16</v>
      </c>
      <c r="C6358">
        <v>20434</v>
      </c>
      <c r="D6358">
        <v>18132</v>
      </c>
      <c r="F6358">
        <f t="shared" si="198"/>
        <v>9</v>
      </c>
      <c r="G6358">
        <f t="shared" si="199"/>
        <v>22</v>
      </c>
    </row>
    <row r="6359" spans="1:7" x14ac:dyDescent="0.2">
      <c r="A6359" s="1">
        <v>43730</v>
      </c>
      <c r="B6359">
        <v>17</v>
      </c>
      <c r="C6359">
        <v>21145</v>
      </c>
      <c r="D6359">
        <v>18803</v>
      </c>
      <c r="F6359">
        <f t="shared" si="198"/>
        <v>9</v>
      </c>
      <c r="G6359">
        <f t="shared" si="199"/>
        <v>22</v>
      </c>
    </row>
    <row r="6360" spans="1:7" x14ac:dyDescent="0.2">
      <c r="A6360" s="1">
        <v>43730</v>
      </c>
      <c r="B6360">
        <v>18</v>
      </c>
      <c r="C6360">
        <v>20508</v>
      </c>
      <c r="D6360">
        <v>18672</v>
      </c>
      <c r="F6360">
        <f t="shared" si="198"/>
        <v>9</v>
      </c>
      <c r="G6360">
        <f t="shared" si="199"/>
        <v>22</v>
      </c>
    </row>
    <row r="6361" spans="1:7" x14ac:dyDescent="0.2">
      <c r="A6361" s="1">
        <v>43730</v>
      </c>
      <c r="B6361">
        <v>19</v>
      </c>
      <c r="C6361">
        <v>20232</v>
      </c>
      <c r="D6361">
        <v>18539</v>
      </c>
      <c r="F6361">
        <f t="shared" si="198"/>
        <v>9</v>
      </c>
      <c r="G6361">
        <f t="shared" si="199"/>
        <v>22</v>
      </c>
    </row>
    <row r="6362" spans="1:7" x14ac:dyDescent="0.2">
      <c r="A6362" s="1">
        <v>43730</v>
      </c>
      <c r="B6362">
        <v>20</v>
      </c>
      <c r="C6362">
        <v>20134</v>
      </c>
      <c r="D6362">
        <v>18224</v>
      </c>
      <c r="F6362">
        <f t="shared" si="198"/>
        <v>9</v>
      </c>
      <c r="G6362">
        <f t="shared" si="199"/>
        <v>22</v>
      </c>
    </row>
    <row r="6363" spans="1:7" x14ac:dyDescent="0.2">
      <c r="A6363" s="1">
        <v>43730</v>
      </c>
      <c r="B6363">
        <v>21</v>
      </c>
      <c r="C6363">
        <v>19531</v>
      </c>
      <c r="D6363">
        <v>17466</v>
      </c>
      <c r="F6363">
        <f t="shared" si="198"/>
        <v>9</v>
      </c>
      <c r="G6363">
        <f t="shared" si="199"/>
        <v>22</v>
      </c>
    </row>
    <row r="6364" spans="1:7" x14ac:dyDescent="0.2">
      <c r="A6364" s="1">
        <v>43730</v>
      </c>
      <c r="B6364">
        <v>22</v>
      </c>
      <c r="C6364">
        <v>18634</v>
      </c>
      <c r="D6364">
        <v>16325</v>
      </c>
      <c r="F6364">
        <f t="shared" si="198"/>
        <v>9</v>
      </c>
      <c r="G6364">
        <f t="shared" si="199"/>
        <v>22</v>
      </c>
    </row>
    <row r="6365" spans="1:7" x14ac:dyDescent="0.2">
      <c r="A6365" s="1">
        <v>43730</v>
      </c>
      <c r="B6365">
        <v>23</v>
      </c>
      <c r="C6365">
        <v>17154</v>
      </c>
      <c r="D6365">
        <v>15050</v>
      </c>
      <c r="F6365">
        <f t="shared" si="198"/>
        <v>9</v>
      </c>
      <c r="G6365">
        <f t="shared" si="199"/>
        <v>22</v>
      </c>
    </row>
    <row r="6366" spans="1:7" x14ac:dyDescent="0.2">
      <c r="A6366" s="1">
        <v>43730</v>
      </c>
      <c r="B6366">
        <v>24</v>
      </c>
      <c r="C6366">
        <v>16228</v>
      </c>
      <c r="D6366">
        <v>14039</v>
      </c>
      <c r="F6366">
        <f t="shared" si="198"/>
        <v>9</v>
      </c>
      <c r="G6366">
        <f t="shared" si="199"/>
        <v>22</v>
      </c>
    </row>
    <row r="6367" spans="1:7" x14ac:dyDescent="0.2">
      <c r="A6367" s="1">
        <v>43731</v>
      </c>
      <c r="B6367">
        <v>1</v>
      </c>
      <c r="C6367">
        <v>15865</v>
      </c>
      <c r="D6367">
        <v>13408</v>
      </c>
      <c r="F6367">
        <f t="shared" si="198"/>
        <v>9</v>
      </c>
      <c r="G6367">
        <f t="shared" si="199"/>
        <v>23</v>
      </c>
    </row>
    <row r="6368" spans="1:7" x14ac:dyDescent="0.2">
      <c r="A6368" s="1">
        <v>43731</v>
      </c>
      <c r="B6368">
        <v>2</v>
      </c>
      <c r="C6368">
        <v>15042</v>
      </c>
      <c r="D6368">
        <v>13065</v>
      </c>
      <c r="F6368">
        <f t="shared" si="198"/>
        <v>9</v>
      </c>
      <c r="G6368">
        <f t="shared" si="199"/>
        <v>23</v>
      </c>
    </row>
    <row r="6369" spans="1:7" x14ac:dyDescent="0.2">
      <c r="A6369" s="1">
        <v>43731</v>
      </c>
      <c r="B6369">
        <v>3</v>
      </c>
      <c r="C6369">
        <v>15434</v>
      </c>
      <c r="D6369">
        <v>12933</v>
      </c>
      <c r="F6369">
        <f t="shared" si="198"/>
        <v>9</v>
      </c>
      <c r="G6369">
        <f t="shared" si="199"/>
        <v>23</v>
      </c>
    </row>
    <row r="6370" spans="1:7" x14ac:dyDescent="0.2">
      <c r="A6370" s="1">
        <v>43731</v>
      </c>
      <c r="B6370">
        <v>4</v>
      </c>
      <c r="C6370">
        <v>15453</v>
      </c>
      <c r="D6370">
        <v>12737</v>
      </c>
      <c r="F6370">
        <f t="shared" si="198"/>
        <v>9</v>
      </c>
      <c r="G6370">
        <f t="shared" si="199"/>
        <v>23</v>
      </c>
    </row>
    <row r="6371" spans="1:7" x14ac:dyDescent="0.2">
      <c r="A6371" s="1">
        <v>43731</v>
      </c>
      <c r="B6371">
        <v>5</v>
      </c>
      <c r="C6371">
        <v>15693</v>
      </c>
      <c r="D6371">
        <v>13156</v>
      </c>
      <c r="F6371">
        <f t="shared" si="198"/>
        <v>9</v>
      </c>
      <c r="G6371">
        <f t="shared" si="199"/>
        <v>23</v>
      </c>
    </row>
    <row r="6372" spans="1:7" x14ac:dyDescent="0.2">
      <c r="A6372" s="1">
        <v>43731</v>
      </c>
      <c r="B6372">
        <v>6</v>
      </c>
      <c r="C6372">
        <v>16929</v>
      </c>
      <c r="D6372">
        <v>14648</v>
      </c>
      <c r="F6372">
        <f t="shared" si="198"/>
        <v>9</v>
      </c>
      <c r="G6372">
        <f t="shared" si="199"/>
        <v>23</v>
      </c>
    </row>
    <row r="6373" spans="1:7" x14ac:dyDescent="0.2">
      <c r="A6373" s="1">
        <v>43731</v>
      </c>
      <c r="B6373">
        <v>7</v>
      </c>
      <c r="C6373">
        <v>18394</v>
      </c>
      <c r="D6373">
        <v>16187</v>
      </c>
      <c r="F6373">
        <f t="shared" si="198"/>
        <v>9</v>
      </c>
      <c r="G6373">
        <f t="shared" si="199"/>
        <v>23</v>
      </c>
    </row>
    <row r="6374" spans="1:7" x14ac:dyDescent="0.2">
      <c r="A6374" s="1">
        <v>43731</v>
      </c>
      <c r="B6374">
        <v>8</v>
      </c>
      <c r="C6374">
        <v>19279</v>
      </c>
      <c r="D6374">
        <v>17055</v>
      </c>
      <c r="F6374">
        <f t="shared" si="198"/>
        <v>9</v>
      </c>
      <c r="G6374">
        <f t="shared" si="199"/>
        <v>23</v>
      </c>
    </row>
    <row r="6375" spans="1:7" x14ac:dyDescent="0.2">
      <c r="A6375" s="1">
        <v>43731</v>
      </c>
      <c r="B6375">
        <v>9</v>
      </c>
      <c r="C6375">
        <v>19570</v>
      </c>
      <c r="D6375">
        <v>17442</v>
      </c>
      <c r="F6375">
        <f t="shared" si="198"/>
        <v>9</v>
      </c>
      <c r="G6375">
        <f t="shared" si="199"/>
        <v>23</v>
      </c>
    </row>
    <row r="6376" spans="1:7" x14ac:dyDescent="0.2">
      <c r="A6376" s="1">
        <v>43731</v>
      </c>
      <c r="B6376">
        <v>10</v>
      </c>
      <c r="C6376">
        <v>19550</v>
      </c>
      <c r="D6376">
        <v>17602</v>
      </c>
      <c r="F6376">
        <f t="shared" si="198"/>
        <v>9</v>
      </c>
      <c r="G6376">
        <f t="shared" si="199"/>
        <v>23</v>
      </c>
    </row>
    <row r="6377" spans="1:7" x14ac:dyDescent="0.2">
      <c r="A6377" s="1">
        <v>43731</v>
      </c>
      <c r="B6377">
        <v>11</v>
      </c>
      <c r="C6377">
        <v>19773</v>
      </c>
      <c r="D6377">
        <v>17680</v>
      </c>
      <c r="F6377">
        <f t="shared" si="198"/>
        <v>9</v>
      </c>
      <c r="G6377">
        <f t="shared" si="199"/>
        <v>23</v>
      </c>
    </row>
    <row r="6378" spans="1:7" x14ac:dyDescent="0.2">
      <c r="A6378" s="1">
        <v>43731</v>
      </c>
      <c r="B6378">
        <v>12</v>
      </c>
      <c r="C6378">
        <v>19548</v>
      </c>
      <c r="D6378">
        <v>17543</v>
      </c>
      <c r="F6378">
        <f t="shared" si="198"/>
        <v>9</v>
      </c>
      <c r="G6378">
        <f t="shared" si="199"/>
        <v>23</v>
      </c>
    </row>
    <row r="6379" spans="1:7" x14ac:dyDescent="0.2">
      <c r="A6379" s="1">
        <v>43731</v>
      </c>
      <c r="B6379">
        <v>13</v>
      </c>
      <c r="C6379">
        <v>19498</v>
      </c>
      <c r="D6379">
        <v>17387</v>
      </c>
      <c r="F6379">
        <f t="shared" si="198"/>
        <v>9</v>
      </c>
      <c r="G6379">
        <f t="shared" si="199"/>
        <v>23</v>
      </c>
    </row>
    <row r="6380" spans="1:7" x14ac:dyDescent="0.2">
      <c r="A6380" s="1">
        <v>43731</v>
      </c>
      <c r="B6380">
        <v>14</v>
      </c>
      <c r="C6380">
        <v>19717</v>
      </c>
      <c r="D6380">
        <v>17370</v>
      </c>
      <c r="F6380">
        <f t="shared" si="198"/>
        <v>9</v>
      </c>
      <c r="G6380">
        <f t="shared" si="199"/>
        <v>23</v>
      </c>
    </row>
    <row r="6381" spans="1:7" x14ac:dyDescent="0.2">
      <c r="A6381" s="1">
        <v>43731</v>
      </c>
      <c r="B6381">
        <v>15</v>
      </c>
      <c r="C6381">
        <v>19757</v>
      </c>
      <c r="D6381">
        <v>17513</v>
      </c>
      <c r="F6381">
        <f t="shared" si="198"/>
        <v>9</v>
      </c>
      <c r="G6381">
        <f t="shared" si="199"/>
        <v>23</v>
      </c>
    </row>
    <row r="6382" spans="1:7" x14ac:dyDescent="0.2">
      <c r="A6382" s="1">
        <v>43731</v>
      </c>
      <c r="B6382">
        <v>16</v>
      </c>
      <c r="C6382">
        <v>19987</v>
      </c>
      <c r="D6382">
        <v>17756</v>
      </c>
      <c r="F6382">
        <f t="shared" si="198"/>
        <v>9</v>
      </c>
      <c r="G6382">
        <f t="shared" si="199"/>
        <v>23</v>
      </c>
    </row>
    <row r="6383" spans="1:7" x14ac:dyDescent="0.2">
      <c r="A6383" s="1">
        <v>43731</v>
      </c>
      <c r="B6383">
        <v>17</v>
      </c>
      <c r="C6383">
        <v>20089</v>
      </c>
      <c r="D6383">
        <v>17806</v>
      </c>
      <c r="F6383">
        <f t="shared" si="198"/>
        <v>9</v>
      </c>
      <c r="G6383">
        <f t="shared" si="199"/>
        <v>23</v>
      </c>
    </row>
    <row r="6384" spans="1:7" x14ac:dyDescent="0.2">
      <c r="A6384" s="1">
        <v>43731</v>
      </c>
      <c r="B6384">
        <v>18</v>
      </c>
      <c r="C6384">
        <v>19923</v>
      </c>
      <c r="D6384">
        <v>17573</v>
      </c>
      <c r="F6384">
        <f t="shared" si="198"/>
        <v>9</v>
      </c>
      <c r="G6384">
        <f t="shared" si="199"/>
        <v>23</v>
      </c>
    </row>
    <row r="6385" spans="1:7" x14ac:dyDescent="0.2">
      <c r="A6385" s="1">
        <v>43731</v>
      </c>
      <c r="B6385">
        <v>19</v>
      </c>
      <c r="C6385">
        <v>19933</v>
      </c>
      <c r="D6385">
        <v>17717</v>
      </c>
      <c r="F6385">
        <f t="shared" si="198"/>
        <v>9</v>
      </c>
      <c r="G6385">
        <f t="shared" si="199"/>
        <v>23</v>
      </c>
    </row>
    <row r="6386" spans="1:7" x14ac:dyDescent="0.2">
      <c r="A6386" s="1">
        <v>43731</v>
      </c>
      <c r="B6386">
        <v>20</v>
      </c>
      <c r="C6386">
        <v>19631</v>
      </c>
      <c r="D6386">
        <v>17344</v>
      </c>
      <c r="F6386">
        <f t="shared" si="198"/>
        <v>9</v>
      </c>
      <c r="G6386">
        <f t="shared" si="199"/>
        <v>23</v>
      </c>
    </row>
    <row r="6387" spans="1:7" x14ac:dyDescent="0.2">
      <c r="A6387" s="1">
        <v>43731</v>
      </c>
      <c r="B6387">
        <v>21</v>
      </c>
      <c r="C6387">
        <v>18621</v>
      </c>
      <c r="D6387">
        <v>16361</v>
      </c>
      <c r="F6387">
        <f t="shared" si="198"/>
        <v>9</v>
      </c>
      <c r="G6387">
        <f t="shared" si="199"/>
        <v>23</v>
      </c>
    </row>
    <row r="6388" spans="1:7" x14ac:dyDescent="0.2">
      <c r="A6388" s="1">
        <v>43731</v>
      </c>
      <c r="B6388">
        <v>22</v>
      </c>
      <c r="C6388">
        <v>17323</v>
      </c>
      <c r="D6388">
        <v>15128</v>
      </c>
      <c r="F6388">
        <f t="shared" si="198"/>
        <v>9</v>
      </c>
      <c r="G6388">
        <f t="shared" si="199"/>
        <v>23</v>
      </c>
    </row>
    <row r="6389" spans="1:7" x14ac:dyDescent="0.2">
      <c r="A6389" s="1">
        <v>43731</v>
      </c>
      <c r="B6389">
        <v>23</v>
      </c>
      <c r="C6389">
        <v>15991</v>
      </c>
      <c r="D6389">
        <v>13662</v>
      </c>
      <c r="F6389">
        <f t="shared" si="198"/>
        <v>9</v>
      </c>
      <c r="G6389">
        <f t="shared" si="199"/>
        <v>23</v>
      </c>
    </row>
    <row r="6390" spans="1:7" x14ac:dyDescent="0.2">
      <c r="A6390" s="1">
        <v>43731</v>
      </c>
      <c r="B6390">
        <v>24</v>
      </c>
      <c r="C6390">
        <v>15454</v>
      </c>
      <c r="D6390">
        <v>12863</v>
      </c>
      <c r="F6390">
        <f t="shared" si="198"/>
        <v>9</v>
      </c>
      <c r="G6390">
        <f t="shared" si="199"/>
        <v>23</v>
      </c>
    </row>
    <row r="6391" spans="1:7" x14ac:dyDescent="0.2">
      <c r="A6391" s="1">
        <v>43732</v>
      </c>
      <c r="B6391">
        <v>1</v>
      </c>
      <c r="C6391">
        <v>15225</v>
      </c>
      <c r="D6391">
        <v>12307</v>
      </c>
      <c r="F6391">
        <f t="shared" si="198"/>
        <v>9</v>
      </c>
      <c r="G6391">
        <f t="shared" si="199"/>
        <v>24</v>
      </c>
    </row>
    <row r="6392" spans="1:7" x14ac:dyDescent="0.2">
      <c r="A6392" s="1">
        <v>43732</v>
      </c>
      <c r="B6392">
        <v>2</v>
      </c>
      <c r="C6392">
        <v>15169</v>
      </c>
      <c r="D6392">
        <v>12054</v>
      </c>
      <c r="F6392">
        <f t="shared" si="198"/>
        <v>9</v>
      </c>
      <c r="G6392">
        <f t="shared" si="199"/>
        <v>24</v>
      </c>
    </row>
    <row r="6393" spans="1:7" x14ac:dyDescent="0.2">
      <c r="A6393" s="1">
        <v>43732</v>
      </c>
      <c r="B6393">
        <v>3</v>
      </c>
      <c r="C6393">
        <v>14991</v>
      </c>
      <c r="D6393">
        <v>11993</v>
      </c>
      <c r="F6393">
        <f t="shared" si="198"/>
        <v>9</v>
      </c>
      <c r="G6393">
        <f t="shared" si="199"/>
        <v>24</v>
      </c>
    </row>
    <row r="6394" spans="1:7" x14ac:dyDescent="0.2">
      <c r="A6394" s="1">
        <v>43732</v>
      </c>
      <c r="B6394">
        <v>4</v>
      </c>
      <c r="C6394">
        <v>14786</v>
      </c>
      <c r="D6394">
        <v>12035</v>
      </c>
      <c r="F6394">
        <f t="shared" si="198"/>
        <v>9</v>
      </c>
      <c r="G6394">
        <f t="shared" si="199"/>
        <v>24</v>
      </c>
    </row>
    <row r="6395" spans="1:7" x14ac:dyDescent="0.2">
      <c r="A6395" s="1">
        <v>43732</v>
      </c>
      <c r="B6395">
        <v>5</v>
      </c>
      <c r="C6395">
        <v>14855</v>
      </c>
      <c r="D6395">
        <v>12496</v>
      </c>
      <c r="F6395">
        <f t="shared" si="198"/>
        <v>9</v>
      </c>
      <c r="G6395">
        <f t="shared" si="199"/>
        <v>24</v>
      </c>
    </row>
    <row r="6396" spans="1:7" x14ac:dyDescent="0.2">
      <c r="A6396" s="1">
        <v>43732</v>
      </c>
      <c r="B6396">
        <v>6</v>
      </c>
      <c r="C6396">
        <v>15960</v>
      </c>
      <c r="D6396">
        <v>13669</v>
      </c>
      <c r="F6396">
        <f t="shared" si="198"/>
        <v>9</v>
      </c>
      <c r="G6396">
        <f t="shared" si="199"/>
        <v>24</v>
      </c>
    </row>
    <row r="6397" spans="1:7" x14ac:dyDescent="0.2">
      <c r="A6397" s="1">
        <v>43732</v>
      </c>
      <c r="B6397">
        <v>7</v>
      </c>
      <c r="C6397">
        <v>16735</v>
      </c>
      <c r="D6397">
        <v>14843</v>
      </c>
      <c r="F6397">
        <f t="shared" si="198"/>
        <v>9</v>
      </c>
      <c r="G6397">
        <f t="shared" si="199"/>
        <v>24</v>
      </c>
    </row>
    <row r="6398" spans="1:7" x14ac:dyDescent="0.2">
      <c r="A6398" s="1">
        <v>43732</v>
      </c>
      <c r="B6398">
        <v>8</v>
      </c>
      <c r="C6398">
        <v>16961</v>
      </c>
      <c r="D6398">
        <v>15056</v>
      </c>
      <c r="F6398">
        <f t="shared" si="198"/>
        <v>9</v>
      </c>
      <c r="G6398">
        <f t="shared" si="199"/>
        <v>24</v>
      </c>
    </row>
    <row r="6399" spans="1:7" x14ac:dyDescent="0.2">
      <c r="A6399" s="1">
        <v>43732</v>
      </c>
      <c r="B6399">
        <v>9</v>
      </c>
      <c r="C6399">
        <v>17181</v>
      </c>
      <c r="D6399">
        <v>15184</v>
      </c>
      <c r="F6399">
        <f t="shared" si="198"/>
        <v>9</v>
      </c>
      <c r="G6399">
        <f t="shared" si="199"/>
        <v>24</v>
      </c>
    </row>
    <row r="6400" spans="1:7" x14ac:dyDescent="0.2">
      <c r="A6400" s="1">
        <v>43732</v>
      </c>
      <c r="B6400">
        <v>10</v>
      </c>
      <c r="C6400">
        <v>17360</v>
      </c>
      <c r="D6400">
        <v>15274</v>
      </c>
      <c r="F6400">
        <f t="shared" si="198"/>
        <v>9</v>
      </c>
      <c r="G6400">
        <f t="shared" si="199"/>
        <v>24</v>
      </c>
    </row>
    <row r="6401" spans="1:7" x14ac:dyDescent="0.2">
      <c r="A6401" s="1">
        <v>43732</v>
      </c>
      <c r="B6401">
        <v>11</v>
      </c>
      <c r="C6401">
        <v>17401</v>
      </c>
      <c r="D6401">
        <v>15278</v>
      </c>
      <c r="F6401">
        <f t="shared" si="198"/>
        <v>9</v>
      </c>
      <c r="G6401">
        <f t="shared" si="199"/>
        <v>24</v>
      </c>
    </row>
    <row r="6402" spans="1:7" x14ac:dyDescent="0.2">
      <c r="A6402" s="1">
        <v>43732</v>
      </c>
      <c r="B6402">
        <v>12</v>
      </c>
      <c r="C6402">
        <v>17417</v>
      </c>
      <c r="D6402">
        <v>15309</v>
      </c>
      <c r="F6402">
        <f t="shared" si="198"/>
        <v>9</v>
      </c>
      <c r="G6402">
        <f t="shared" si="199"/>
        <v>24</v>
      </c>
    </row>
    <row r="6403" spans="1:7" x14ac:dyDescent="0.2">
      <c r="A6403" s="1">
        <v>43732</v>
      </c>
      <c r="B6403">
        <v>13</v>
      </c>
      <c r="C6403">
        <v>17697</v>
      </c>
      <c r="D6403">
        <v>15491</v>
      </c>
      <c r="F6403">
        <f t="shared" si="198"/>
        <v>9</v>
      </c>
      <c r="G6403">
        <f t="shared" si="199"/>
        <v>24</v>
      </c>
    </row>
    <row r="6404" spans="1:7" x14ac:dyDescent="0.2">
      <c r="A6404" s="1">
        <v>43732</v>
      </c>
      <c r="B6404">
        <v>14</v>
      </c>
      <c r="C6404">
        <v>17776</v>
      </c>
      <c r="D6404">
        <v>15583</v>
      </c>
      <c r="F6404">
        <f t="shared" si="198"/>
        <v>9</v>
      </c>
      <c r="G6404">
        <f t="shared" si="199"/>
        <v>24</v>
      </c>
    </row>
    <row r="6405" spans="1:7" x14ac:dyDescent="0.2">
      <c r="A6405" s="1">
        <v>43732</v>
      </c>
      <c r="B6405">
        <v>15</v>
      </c>
      <c r="C6405">
        <v>17838</v>
      </c>
      <c r="D6405">
        <v>15599</v>
      </c>
      <c r="F6405">
        <f t="shared" si="198"/>
        <v>9</v>
      </c>
      <c r="G6405">
        <f t="shared" si="199"/>
        <v>24</v>
      </c>
    </row>
    <row r="6406" spans="1:7" x14ac:dyDescent="0.2">
      <c r="A6406" s="1">
        <v>43732</v>
      </c>
      <c r="B6406">
        <v>16</v>
      </c>
      <c r="C6406">
        <v>17982</v>
      </c>
      <c r="D6406">
        <v>16051</v>
      </c>
      <c r="F6406">
        <f t="shared" si="198"/>
        <v>9</v>
      </c>
      <c r="G6406">
        <f t="shared" si="199"/>
        <v>24</v>
      </c>
    </row>
    <row r="6407" spans="1:7" x14ac:dyDescent="0.2">
      <c r="A6407" s="1">
        <v>43732</v>
      </c>
      <c r="B6407">
        <v>17</v>
      </c>
      <c r="C6407">
        <v>18299</v>
      </c>
      <c r="D6407">
        <v>16441</v>
      </c>
      <c r="F6407">
        <f t="shared" si="198"/>
        <v>9</v>
      </c>
      <c r="G6407">
        <f t="shared" si="199"/>
        <v>24</v>
      </c>
    </row>
    <row r="6408" spans="1:7" x14ac:dyDescent="0.2">
      <c r="A6408" s="1">
        <v>43732</v>
      </c>
      <c r="B6408">
        <v>18</v>
      </c>
      <c r="C6408">
        <v>18401</v>
      </c>
      <c r="D6408">
        <v>16585</v>
      </c>
      <c r="F6408">
        <f t="shared" ref="F6408:F6471" si="200">MONTH(A6408)</f>
        <v>9</v>
      </c>
      <c r="G6408">
        <f t="shared" ref="G6408:G6471" si="201">DAY(A6408)</f>
        <v>24</v>
      </c>
    </row>
    <row r="6409" spans="1:7" x14ac:dyDescent="0.2">
      <c r="A6409" s="1">
        <v>43732</v>
      </c>
      <c r="B6409">
        <v>19</v>
      </c>
      <c r="C6409">
        <v>18596</v>
      </c>
      <c r="D6409">
        <v>16888</v>
      </c>
      <c r="F6409">
        <f t="shared" si="200"/>
        <v>9</v>
      </c>
      <c r="G6409">
        <f t="shared" si="201"/>
        <v>24</v>
      </c>
    </row>
    <row r="6410" spans="1:7" x14ac:dyDescent="0.2">
      <c r="A6410" s="1">
        <v>43732</v>
      </c>
      <c r="B6410">
        <v>20</v>
      </c>
      <c r="C6410">
        <v>18433</v>
      </c>
      <c r="D6410">
        <v>16686</v>
      </c>
      <c r="F6410">
        <f t="shared" si="200"/>
        <v>9</v>
      </c>
      <c r="G6410">
        <f t="shared" si="201"/>
        <v>24</v>
      </c>
    </row>
    <row r="6411" spans="1:7" x14ac:dyDescent="0.2">
      <c r="A6411" s="1">
        <v>43732</v>
      </c>
      <c r="B6411">
        <v>21</v>
      </c>
      <c r="C6411">
        <v>17579</v>
      </c>
      <c r="D6411">
        <v>15856</v>
      </c>
      <c r="F6411">
        <f t="shared" si="200"/>
        <v>9</v>
      </c>
      <c r="G6411">
        <f t="shared" si="201"/>
        <v>24</v>
      </c>
    </row>
    <row r="6412" spans="1:7" x14ac:dyDescent="0.2">
      <c r="A6412" s="1">
        <v>43732</v>
      </c>
      <c r="B6412">
        <v>22</v>
      </c>
      <c r="C6412">
        <v>16471</v>
      </c>
      <c r="D6412">
        <v>14625</v>
      </c>
      <c r="F6412">
        <f t="shared" si="200"/>
        <v>9</v>
      </c>
      <c r="G6412">
        <f t="shared" si="201"/>
        <v>24</v>
      </c>
    </row>
    <row r="6413" spans="1:7" x14ac:dyDescent="0.2">
      <c r="A6413" s="1">
        <v>43732</v>
      </c>
      <c r="B6413">
        <v>23</v>
      </c>
      <c r="C6413">
        <v>15517</v>
      </c>
      <c r="D6413">
        <v>13392</v>
      </c>
      <c r="F6413">
        <f t="shared" si="200"/>
        <v>9</v>
      </c>
      <c r="G6413">
        <f t="shared" si="201"/>
        <v>24</v>
      </c>
    </row>
    <row r="6414" spans="1:7" x14ac:dyDescent="0.2">
      <c r="A6414" s="1">
        <v>43732</v>
      </c>
      <c r="B6414">
        <v>24</v>
      </c>
      <c r="C6414">
        <v>14588</v>
      </c>
      <c r="D6414">
        <v>12477</v>
      </c>
      <c r="F6414">
        <f t="shared" si="200"/>
        <v>9</v>
      </c>
      <c r="G6414">
        <f t="shared" si="201"/>
        <v>24</v>
      </c>
    </row>
    <row r="6415" spans="1:7" x14ac:dyDescent="0.2">
      <c r="A6415" s="1">
        <v>43733</v>
      </c>
      <c r="B6415">
        <v>1</v>
      </c>
      <c r="C6415">
        <v>14715</v>
      </c>
      <c r="D6415">
        <v>12070</v>
      </c>
      <c r="F6415">
        <f t="shared" si="200"/>
        <v>9</v>
      </c>
      <c r="G6415">
        <f t="shared" si="201"/>
        <v>25</v>
      </c>
    </row>
    <row r="6416" spans="1:7" x14ac:dyDescent="0.2">
      <c r="A6416" s="1">
        <v>43733</v>
      </c>
      <c r="B6416">
        <v>2</v>
      </c>
      <c r="C6416">
        <v>14701</v>
      </c>
      <c r="D6416">
        <v>11791</v>
      </c>
      <c r="F6416">
        <f t="shared" si="200"/>
        <v>9</v>
      </c>
      <c r="G6416">
        <f t="shared" si="201"/>
        <v>25</v>
      </c>
    </row>
    <row r="6417" spans="1:7" x14ac:dyDescent="0.2">
      <c r="A6417" s="1">
        <v>43733</v>
      </c>
      <c r="B6417">
        <v>3</v>
      </c>
      <c r="C6417">
        <v>14465</v>
      </c>
      <c r="D6417">
        <v>11586</v>
      </c>
      <c r="F6417">
        <f t="shared" si="200"/>
        <v>9</v>
      </c>
      <c r="G6417">
        <f t="shared" si="201"/>
        <v>25</v>
      </c>
    </row>
    <row r="6418" spans="1:7" x14ac:dyDescent="0.2">
      <c r="A6418" s="1">
        <v>43733</v>
      </c>
      <c r="B6418">
        <v>4</v>
      </c>
      <c r="C6418">
        <v>14533</v>
      </c>
      <c r="D6418">
        <v>11575</v>
      </c>
      <c r="F6418">
        <f t="shared" si="200"/>
        <v>9</v>
      </c>
      <c r="G6418">
        <f t="shared" si="201"/>
        <v>25</v>
      </c>
    </row>
    <row r="6419" spans="1:7" x14ac:dyDescent="0.2">
      <c r="A6419" s="1">
        <v>43733</v>
      </c>
      <c r="B6419">
        <v>5</v>
      </c>
      <c r="C6419">
        <v>14965</v>
      </c>
      <c r="D6419">
        <v>11998</v>
      </c>
      <c r="F6419">
        <f t="shared" si="200"/>
        <v>9</v>
      </c>
      <c r="G6419">
        <f t="shared" si="201"/>
        <v>25</v>
      </c>
    </row>
    <row r="6420" spans="1:7" x14ac:dyDescent="0.2">
      <c r="A6420" s="1">
        <v>43733</v>
      </c>
      <c r="B6420">
        <v>6</v>
      </c>
      <c r="C6420">
        <v>15520</v>
      </c>
      <c r="D6420">
        <v>13240</v>
      </c>
      <c r="F6420">
        <f t="shared" si="200"/>
        <v>9</v>
      </c>
      <c r="G6420">
        <f t="shared" si="201"/>
        <v>25</v>
      </c>
    </row>
    <row r="6421" spans="1:7" x14ac:dyDescent="0.2">
      <c r="A6421" s="1">
        <v>43733</v>
      </c>
      <c r="B6421">
        <v>7</v>
      </c>
      <c r="C6421">
        <v>16680</v>
      </c>
      <c r="D6421">
        <v>14477</v>
      </c>
      <c r="F6421">
        <f t="shared" si="200"/>
        <v>9</v>
      </c>
      <c r="G6421">
        <f t="shared" si="201"/>
        <v>25</v>
      </c>
    </row>
    <row r="6422" spans="1:7" x14ac:dyDescent="0.2">
      <c r="A6422" s="1">
        <v>43733</v>
      </c>
      <c r="B6422">
        <v>8</v>
      </c>
      <c r="C6422">
        <v>16838</v>
      </c>
      <c r="D6422">
        <v>14687</v>
      </c>
      <c r="F6422">
        <f t="shared" si="200"/>
        <v>9</v>
      </c>
      <c r="G6422">
        <f t="shared" si="201"/>
        <v>25</v>
      </c>
    </row>
    <row r="6423" spans="1:7" x14ac:dyDescent="0.2">
      <c r="A6423" s="1">
        <v>43733</v>
      </c>
      <c r="B6423">
        <v>9</v>
      </c>
      <c r="C6423">
        <v>17047</v>
      </c>
      <c r="D6423">
        <v>14792</v>
      </c>
      <c r="F6423">
        <f t="shared" si="200"/>
        <v>9</v>
      </c>
      <c r="G6423">
        <f t="shared" si="201"/>
        <v>25</v>
      </c>
    </row>
    <row r="6424" spans="1:7" x14ac:dyDescent="0.2">
      <c r="A6424" s="1">
        <v>43733</v>
      </c>
      <c r="B6424">
        <v>10</v>
      </c>
      <c r="C6424">
        <v>17350</v>
      </c>
      <c r="D6424">
        <v>15082</v>
      </c>
      <c r="F6424">
        <f t="shared" si="200"/>
        <v>9</v>
      </c>
      <c r="G6424">
        <f t="shared" si="201"/>
        <v>25</v>
      </c>
    </row>
    <row r="6425" spans="1:7" x14ac:dyDescent="0.2">
      <c r="A6425" s="1">
        <v>43733</v>
      </c>
      <c r="B6425">
        <v>11</v>
      </c>
      <c r="C6425">
        <v>17820</v>
      </c>
      <c r="D6425">
        <v>15184</v>
      </c>
      <c r="F6425">
        <f t="shared" si="200"/>
        <v>9</v>
      </c>
      <c r="G6425">
        <f t="shared" si="201"/>
        <v>25</v>
      </c>
    </row>
    <row r="6426" spans="1:7" x14ac:dyDescent="0.2">
      <c r="A6426" s="1">
        <v>43733</v>
      </c>
      <c r="B6426">
        <v>12</v>
      </c>
      <c r="C6426">
        <v>18088</v>
      </c>
      <c r="D6426">
        <v>15365</v>
      </c>
      <c r="F6426">
        <f t="shared" si="200"/>
        <v>9</v>
      </c>
      <c r="G6426">
        <f t="shared" si="201"/>
        <v>25</v>
      </c>
    </row>
    <row r="6427" spans="1:7" x14ac:dyDescent="0.2">
      <c r="A6427" s="1">
        <v>43733</v>
      </c>
      <c r="B6427">
        <v>13</v>
      </c>
      <c r="C6427">
        <v>18333</v>
      </c>
      <c r="D6427">
        <v>15678</v>
      </c>
      <c r="F6427">
        <f t="shared" si="200"/>
        <v>9</v>
      </c>
      <c r="G6427">
        <f t="shared" si="201"/>
        <v>25</v>
      </c>
    </row>
    <row r="6428" spans="1:7" x14ac:dyDescent="0.2">
      <c r="A6428" s="1">
        <v>43733</v>
      </c>
      <c r="B6428">
        <v>14</v>
      </c>
      <c r="C6428">
        <v>18472</v>
      </c>
      <c r="D6428">
        <v>15850</v>
      </c>
      <c r="F6428">
        <f t="shared" si="200"/>
        <v>9</v>
      </c>
      <c r="G6428">
        <f t="shared" si="201"/>
        <v>25</v>
      </c>
    </row>
    <row r="6429" spans="1:7" x14ac:dyDescent="0.2">
      <c r="A6429" s="1">
        <v>43733</v>
      </c>
      <c r="B6429">
        <v>15</v>
      </c>
      <c r="C6429">
        <v>18589</v>
      </c>
      <c r="D6429">
        <v>16092</v>
      </c>
      <c r="F6429">
        <f t="shared" si="200"/>
        <v>9</v>
      </c>
      <c r="G6429">
        <f t="shared" si="201"/>
        <v>25</v>
      </c>
    </row>
    <row r="6430" spans="1:7" x14ac:dyDescent="0.2">
      <c r="A6430" s="1">
        <v>43733</v>
      </c>
      <c r="B6430">
        <v>16</v>
      </c>
      <c r="C6430">
        <v>18842</v>
      </c>
      <c r="D6430">
        <v>16441</v>
      </c>
      <c r="F6430">
        <f t="shared" si="200"/>
        <v>9</v>
      </c>
      <c r="G6430">
        <f t="shared" si="201"/>
        <v>25</v>
      </c>
    </row>
    <row r="6431" spans="1:7" x14ac:dyDescent="0.2">
      <c r="A6431" s="1">
        <v>43733</v>
      </c>
      <c r="B6431">
        <v>17</v>
      </c>
      <c r="C6431">
        <v>18923</v>
      </c>
      <c r="D6431">
        <v>16744</v>
      </c>
      <c r="F6431">
        <f t="shared" si="200"/>
        <v>9</v>
      </c>
      <c r="G6431">
        <f t="shared" si="201"/>
        <v>25</v>
      </c>
    </row>
    <row r="6432" spans="1:7" x14ac:dyDescent="0.2">
      <c r="A6432" s="1">
        <v>43733</v>
      </c>
      <c r="B6432">
        <v>18</v>
      </c>
      <c r="C6432">
        <v>18971</v>
      </c>
      <c r="D6432">
        <v>16735</v>
      </c>
      <c r="F6432">
        <f t="shared" si="200"/>
        <v>9</v>
      </c>
      <c r="G6432">
        <f t="shared" si="201"/>
        <v>25</v>
      </c>
    </row>
    <row r="6433" spans="1:7" x14ac:dyDescent="0.2">
      <c r="A6433" s="1">
        <v>43733</v>
      </c>
      <c r="B6433">
        <v>19</v>
      </c>
      <c r="C6433">
        <v>19678</v>
      </c>
      <c r="D6433">
        <v>17430</v>
      </c>
      <c r="F6433">
        <f t="shared" si="200"/>
        <v>9</v>
      </c>
      <c r="G6433">
        <f t="shared" si="201"/>
        <v>25</v>
      </c>
    </row>
    <row r="6434" spans="1:7" x14ac:dyDescent="0.2">
      <c r="A6434" s="1">
        <v>43733</v>
      </c>
      <c r="B6434">
        <v>20</v>
      </c>
      <c r="C6434">
        <v>19578</v>
      </c>
      <c r="D6434">
        <v>17262</v>
      </c>
      <c r="F6434">
        <f t="shared" si="200"/>
        <v>9</v>
      </c>
      <c r="G6434">
        <f t="shared" si="201"/>
        <v>25</v>
      </c>
    </row>
    <row r="6435" spans="1:7" x14ac:dyDescent="0.2">
      <c r="A6435" s="1">
        <v>43733</v>
      </c>
      <c r="B6435">
        <v>21</v>
      </c>
      <c r="C6435">
        <v>18683</v>
      </c>
      <c r="D6435">
        <v>16403</v>
      </c>
      <c r="F6435">
        <f t="shared" si="200"/>
        <v>9</v>
      </c>
      <c r="G6435">
        <f t="shared" si="201"/>
        <v>25</v>
      </c>
    </row>
    <row r="6436" spans="1:7" x14ac:dyDescent="0.2">
      <c r="A6436" s="1">
        <v>43733</v>
      </c>
      <c r="B6436">
        <v>22</v>
      </c>
      <c r="C6436">
        <v>17456</v>
      </c>
      <c r="D6436">
        <v>15236</v>
      </c>
      <c r="F6436">
        <f t="shared" si="200"/>
        <v>9</v>
      </c>
      <c r="G6436">
        <f t="shared" si="201"/>
        <v>25</v>
      </c>
    </row>
    <row r="6437" spans="1:7" x14ac:dyDescent="0.2">
      <c r="A6437" s="1">
        <v>43733</v>
      </c>
      <c r="B6437">
        <v>23</v>
      </c>
      <c r="C6437">
        <v>16503</v>
      </c>
      <c r="D6437">
        <v>14079</v>
      </c>
      <c r="F6437">
        <f t="shared" si="200"/>
        <v>9</v>
      </c>
      <c r="G6437">
        <f t="shared" si="201"/>
        <v>25</v>
      </c>
    </row>
    <row r="6438" spans="1:7" x14ac:dyDescent="0.2">
      <c r="A6438" s="1">
        <v>43733</v>
      </c>
      <c r="B6438">
        <v>24</v>
      </c>
      <c r="C6438">
        <v>16151</v>
      </c>
      <c r="D6438">
        <v>13259</v>
      </c>
      <c r="F6438">
        <f t="shared" si="200"/>
        <v>9</v>
      </c>
      <c r="G6438">
        <f t="shared" si="201"/>
        <v>25</v>
      </c>
    </row>
    <row r="6439" spans="1:7" x14ac:dyDescent="0.2">
      <c r="A6439" s="1">
        <v>43734</v>
      </c>
      <c r="B6439">
        <v>1</v>
      </c>
      <c r="C6439">
        <v>15288</v>
      </c>
      <c r="D6439">
        <v>12648</v>
      </c>
      <c r="F6439">
        <f t="shared" si="200"/>
        <v>9</v>
      </c>
      <c r="G6439">
        <f t="shared" si="201"/>
        <v>26</v>
      </c>
    </row>
    <row r="6440" spans="1:7" x14ac:dyDescent="0.2">
      <c r="A6440" s="1">
        <v>43734</v>
      </c>
      <c r="B6440">
        <v>2</v>
      </c>
      <c r="C6440">
        <v>15398</v>
      </c>
      <c r="D6440">
        <v>12446</v>
      </c>
      <c r="F6440">
        <f t="shared" si="200"/>
        <v>9</v>
      </c>
      <c r="G6440">
        <f t="shared" si="201"/>
        <v>26</v>
      </c>
    </row>
    <row r="6441" spans="1:7" x14ac:dyDescent="0.2">
      <c r="A6441" s="1">
        <v>43734</v>
      </c>
      <c r="B6441">
        <v>3</v>
      </c>
      <c r="C6441">
        <v>15302</v>
      </c>
      <c r="D6441">
        <v>12270</v>
      </c>
      <c r="F6441">
        <f t="shared" si="200"/>
        <v>9</v>
      </c>
      <c r="G6441">
        <f t="shared" si="201"/>
        <v>26</v>
      </c>
    </row>
    <row r="6442" spans="1:7" x14ac:dyDescent="0.2">
      <c r="A6442" s="1">
        <v>43734</v>
      </c>
      <c r="B6442">
        <v>4</v>
      </c>
      <c r="C6442">
        <v>15237</v>
      </c>
      <c r="D6442">
        <v>12240</v>
      </c>
      <c r="F6442">
        <f t="shared" si="200"/>
        <v>9</v>
      </c>
      <c r="G6442">
        <f t="shared" si="201"/>
        <v>26</v>
      </c>
    </row>
    <row r="6443" spans="1:7" x14ac:dyDescent="0.2">
      <c r="A6443" s="1">
        <v>43734</v>
      </c>
      <c r="B6443">
        <v>5</v>
      </c>
      <c r="C6443">
        <v>14956</v>
      </c>
      <c r="D6443">
        <v>12684</v>
      </c>
      <c r="F6443">
        <f t="shared" si="200"/>
        <v>9</v>
      </c>
      <c r="G6443">
        <f t="shared" si="201"/>
        <v>26</v>
      </c>
    </row>
    <row r="6444" spans="1:7" x14ac:dyDescent="0.2">
      <c r="A6444" s="1">
        <v>43734</v>
      </c>
      <c r="B6444">
        <v>6</v>
      </c>
      <c r="C6444">
        <v>16177</v>
      </c>
      <c r="D6444">
        <v>13935</v>
      </c>
      <c r="F6444">
        <f t="shared" si="200"/>
        <v>9</v>
      </c>
      <c r="G6444">
        <f t="shared" si="201"/>
        <v>26</v>
      </c>
    </row>
    <row r="6445" spans="1:7" x14ac:dyDescent="0.2">
      <c r="A6445" s="1">
        <v>43734</v>
      </c>
      <c r="B6445">
        <v>7</v>
      </c>
      <c r="C6445">
        <v>16664</v>
      </c>
      <c r="D6445">
        <v>15153</v>
      </c>
      <c r="F6445">
        <f t="shared" si="200"/>
        <v>9</v>
      </c>
      <c r="G6445">
        <f t="shared" si="201"/>
        <v>26</v>
      </c>
    </row>
    <row r="6446" spans="1:7" x14ac:dyDescent="0.2">
      <c r="A6446" s="1">
        <v>43734</v>
      </c>
      <c r="B6446">
        <v>8</v>
      </c>
      <c r="C6446">
        <v>17426</v>
      </c>
      <c r="D6446">
        <v>15625</v>
      </c>
      <c r="F6446">
        <f t="shared" si="200"/>
        <v>9</v>
      </c>
      <c r="G6446">
        <f t="shared" si="201"/>
        <v>26</v>
      </c>
    </row>
    <row r="6447" spans="1:7" x14ac:dyDescent="0.2">
      <c r="A6447" s="1">
        <v>43734</v>
      </c>
      <c r="B6447">
        <v>9</v>
      </c>
      <c r="C6447">
        <v>17688</v>
      </c>
      <c r="D6447">
        <v>15748</v>
      </c>
      <c r="F6447">
        <f t="shared" si="200"/>
        <v>9</v>
      </c>
      <c r="G6447">
        <f t="shared" si="201"/>
        <v>26</v>
      </c>
    </row>
    <row r="6448" spans="1:7" x14ac:dyDescent="0.2">
      <c r="A6448" s="1">
        <v>43734</v>
      </c>
      <c r="B6448">
        <v>10</v>
      </c>
      <c r="C6448">
        <v>17582</v>
      </c>
      <c r="D6448">
        <v>15423</v>
      </c>
      <c r="F6448">
        <f t="shared" si="200"/>
        <v>9</v>
      </c>
      <c r="G6448">
        <f t="shared" si="201"/>
        <v>26</v>
      </c>
    </row>
    <row r="6449" spans="1:7" x14ac:dyDescent="0.2">
      <c r="A6449" s="1">
        <v>43734</v>
      </c>
      <c r="B6449">
        <v>11</v>
      </c>
      <c r="C6449">
        <v>17393</v>
      </c>
      <c r="D6449">
        <v>15175</v>
      </c>
      <c r="F6449">
        <f t="shared" si="200"/>
        <v>9</v>
      </c>
      <c r="G6449">
        <f t="shared" si="201"/>
        <v>26</v>
      </c>
    </row>
    <row r="6450" spans="1:7" x14ac:dyDescent="0.2">
      <c r="A6450" s="1">
        <v>43734</v>
      </c>
      <c r="B6450">
        <v>12</v>
      </c>
      <c r="C6450">
        <v>17479</v>
      </c>
      <c r="D6450">
        <v>15201</v>
      </c>
      <c r="F6450">
        <f t="shared" si="200"/>
        <v>9</v>
      </c>
      <c r="G6450">
        <f t="shared" si="201"/>
        <v>26</v>
      </c>
    </row>
    <row r="6451" spans="1:7" x14ac:dyDescent="0.2">
      <c r="A6451" s="1">
        <v>43734</v>
      </c>
      <c r="B6451">
        <v>13</v>
      </c>
      <c r="C6451">
        <v>17348</v>
      </c>
      <c r="D6451">
        <v>15169</v>
      </c>
      <c r="F6451">
        <f t="shared" si="200"/>
        <v>9</v>
      </c>
      <c r="G6451">
        <f t="shared" si="201"/>
        <v>26</v>
      </c>
    </row>
    <row r="6452" spans="1:7" x14ac:dyDescent="0.2">
      <c r="A6452" s="1">
        <v>43734</v>
      </c>
      <c r="B6452">
        <v>14</v>
      </c>
      <c r="C6452">
        <v>17149</v>
      </c>
      <c r="D6452">
        <v>14838</v>
      </c>
      <c r="F6452">
        <f t="shared" si="200"/>
        <v>9</v>
      </c>
      <c r="G6452">
        <f t="shared" si="201"/>
        <v>26</v>
      </c>
    </row>
    <row r="6453" spans="1:7" x14ac:dyDescent="0.2">
      <c r="A6453" s="1">
        <v>43734</v>
      </c>
      <c r="B6453">
        <v>15</v>
      </c>
      <c r="C6453">
        <v>17184</v>
      </c>
      <c r="D6453">
        <v>14919</v>
      </c>
      <c r="F6453">
        <f t="shared" si="200"/>
        <v>9</v>
      </c>
      <c r="G6453">
        <f t="shared" si="201"/>
        <v>26</v>
      </c>
    </row>
    <row r="6454" spans="1:7" x14ac:dyDescent="0.2">
      <c r="A6454" s="1">
        <v>43734</v>
      </c>
      <c r="B6454">
        <v>16</v>
      </c>
      <c r="C6454">
        <v>17698</v>
      </c>
      <c r="D6454">
        <v>15418</v>
      </c>
      <c r="F6454">
        <f t="shared" si="200"/>
        <v>9</v>
      </c>
      <c r="G6454">
        <f t="shared" si="201"/>
        <v>26</v>
      </c>
    </row>
    <row r="6455" spans="1:7" x14ac:dyDescent="0.2">
      <c r="A6455" s="1">
        <v>43734</v>
      </c>
      <c r="B6455">
        <v>17</v>
      </c>
      <c r="C6455">
        <v>18355</v>
      </c>
      <c r="D6455">
        <v>16035</v>
      </c>
      <c r="F6455">
        <f t="shared" si="200"/>
        <v>9</v>
      </c>
      <c r="G6455">
        <f t="shared" si="201"/>
        <v>26</v>
      </c>
    </row>
    <row r="6456" spans="1:7" x14ac:dyDescent="0.2">
      <c r="A6456" s="1">
        <v>43734</v>
      </c>
      <c r="B6456">
        <v>18</v>
      </c>
      <c r="C6456">
        <v>18256</v>
      </c>
      <c r="D6456">
        <v>16244</v>
      </c>
      <c r="F6456">
        <f t="shared" si="200"/>
        <v>9</v>
      </c>
      <c r="G6456">
        <f t="shared" si="201"/>
        <v>26</v>
      </c>
    </row>
    <row r="6457" spans="1:7" x14ac:dyDescent="0.2">
      <c r="A6457" s="1">
        <v>43734</v>
      </c>
      <c r="B6457">
        <v>19</v>
      </c>
      <c r="C6457">
        <v>18354</v>
      </c>
      <c r="D6457">
        <v>16350</v>
      </c>
      <c r="F6457">
        <f t="shared" si="200"/>
        <v>9</v>
      </c>
      <c r="G6457">
        <f t="shared" si="201"/>
        <v>26</v>
      </c>
    </row>
    <row r="6458" spans="1:7" x14ac:dyDescent="0.2">
      <c r="A6458" s="1">
        <v>43734</v>
      </c>
      <c r="B6458">
        <v>20</v>
      </c>
      <c r="C6458">
        <v>18030</v>
      </c>
      <c r="D6458">
        <v>16188</v>
      </c>
      <c r="F6458">
        <f t="shared" si="200"/>
        <v>9</v>
      </c>
      <c r="G6458">
        <f t="shared" si="201"/>
        <v>26</v>
      </c>
    </row>
    <row r="6459" spans="1:7" x14ac:dyDescent="0.2">
      <c r="A6459" s="1">
        <v>43734</v>
      </c>
      <c r="B6459">
        <v>21</v>
      </c>
      <c r="C6459">
        <v>17477</v>
      </c>
      <c r="D6459">
        <v>15478</v>
      </c>
      <c r="F6459">
        <f t="shared" si="200"/>
        <v>9</v>
      </c>
      <c r="G6459">
        <f t="shared" si="201"/>
        <v>26</v>
      </c>
    </row>
    <row r="6460" spans="1:7" x14ac:dyDescent="0.2">
      <c r="A6460" s="1">
        <v>43734</v>
      </c>
      <c r="B6460">
        <v>22</v>
      </c>
      <c r="C6460">
        <v>16117</v>
      </c>
      <c r="D6460">
        <v>14383</v>
      </c>
      <c r="F6460">
        <f t="shared" si="200"/>
        <v>9</v>
      </c>
      <c r="G6460">
        <f t="shared" si="201"/>
        <v>26</v>
      </c>
    </row>
    <row r="6461" spans="1:7" x14ac:dyDescent="0.2">
      <c r="A6461" s="1">
        <v>43734</v>
      </c>
      <c r="B6461">
        <v>23</v>
      </c>
      <c r="C6461">
        <v>15109</v>
      </c>
      <c r="D6461">
        <v>13250</v>
      </c>
      <c r="F6461">
        <f t="shared" si="200"/>
        <v>9</v>
      </c>
      <c r="G6461">
        <f t="shared" si="201"/>
        <v>26</v>
      </c>
    </row>
    <row r="6462" spans="1:7" x14ac:dyDescent="0.2">
      <c r="A6462" s="1">
        <v>43734</v>
      </c>
      <c r="B6462">
        <v>24</v>
      </c>
      <c r="C6462">
        <v>14602</v>
      </c>
      <c r="D6462">
        <v>12446</v>
      </c>
      <c r="F6462">
        <f t="shared" si="200"/>
        <v>9</v>
      </c>
      <c r="G6462">
        <f t="shared" si="201"/>
        <v>26</v>
      </c>
    </row>
    <row r="6463" spans="1:7" x14ac:dyDescent="0.2">
      <c r="A6463" s="1">
        <v>43735</v>
      </c>
      <c r="B6463">
        <v>1</v>
      </c>
      <c r="C6463">
        <v>14266</v>
      </c>
      <c r="D6463">
        <v>11977</v>
      </c>
      <c r="F6463">
        <f t="shared" si="200"/>
        <v>9</v>
      </c>
      <c r="G6463">
        <f t="shared" si="201"/>
        <v>27</v>
      </c>
    </row>
    <row r="6464" spans="1:7" x14ac:dyDescent="0.2">
      <c r="A6464" s="1">
        <v>43735</v>
      </c>
      <c r="B6464">
        <v>2</v>
      </c>
      <c r="C6464">
        <v>14158</v>
      </c>
      <c r="D6464">
        <v>11675</v>
      </c>
      <c r="F6464">
        <f t="shared" si="200"/>
        <v>9</v>
      </c>
      <c r="G6464">
        <f t="shared" si="201"/>
        <v>27</v>
      </c>
    </row>
    <row r="6465" spans="1:7" x14ac:dyDescent="0.2">
      <c r="A6465" s="1">
        <v>43735</v>
      </c>
      <c r="B6465">
        <v>3</v>
      </c>
      <c r="C6465">
        <v>14225</v>
      </c>
      <c r="D6465">
        <v>11551</v>
      </c>
      <c r="F6465">
        <f t="shared" si="200"/>
        <v>9</v>
      </c>
      <c r="G6465">
        <f t="shared" si="201"/>
        <v>27</v>
      </c>
    </row>
    <row r="6466" spans="1:7" x14ac:dyDescent="0.2">
      <c r="A6466" s="1">
        <v>43735</v>
      </c>
      <c r="B6466">
        <v>4</v>
      </c>
      <c r="C6466">
        <v>14207</v>
      </c>
      <c r="D6466">
        <v>11556</v>
      </c>
      <c r="F6466">
        <f t="shared" si="200"/>
        <v>9</v>
      </c>
      <c r="G6466">
        <f t="shared" si="201"/>
        <v>27</v>
      </c>
    </row>
    <row r="6467" spans="1:7" x14ac:dyDescent="0.2">
      <c r="A6467" s="1">
        <v>43735</v>
      </c>
      <c r="B6467">
        <v>5</v>
      </c>
      <c r="C6467">
        <v>14351</v>
      </c>
      <c r="D6467">
        <v>12045</v>
      </c>
      <c r="F6467">
        <f t="shared" si="200"/>
        <v>9</v>
      </c>
      <c r="G6467">
        <f t="shared" si="201"/>
        <v>27</v>
      </c>
    </row>
    <row r="6468" spans="1:7" x14ac:dyDescent="0.2">
      <c r="A6468" s="1">
        <v>43735</v>
      </c>
      <c r="B6468">
        <v>6</v>
      </c>
      <c r="C6468">
        <v>15345</v>
      </c>
      <c r="D6468">
        <v>13250</v>
      </c>
      <c r="F6468">
        <f t="shared" si="200"/>
        <v>9</v>
      </c>
      <c r="G6468">
        <f t="shared" si="201"/>
        <v>27</v>
      </c>
    </row>
    <row r="6469" spans="1:7" x14ac:dyDescent="0.2">
      <c r="A6469" s="1">
        <v>43735</v>
      </c>
      <c r="B6469">
        <v>7</v>
      </c>
      <c r="C6469">
        <v>16434</v>
      </c>
      <c r="D6469">
        <v>14338</v>
      </c>
      <c r="F6469">
        <f t="shared" si="200"/>
        <v>9</v>
      </c>
      <c r="G6469">
        <f t="shared" si="201"/>
        <v>27</v>
      </c>
    </row>
    <row r="6470" spans="1:7" x14ac:dyDescent="0.2">
      <c r="A6470" s="1">
        <v>43735</v>
      </c>
      <c r="B6470">
        <v>8</v>
      </c>
      <c r="C6470">
        <v>16598</v>
      </c>
      <c r="D6470">
        <v>14585</v>
      </c>
      <c r="F6470">
        <f t="shared" si="200"/>
        <v>9</v>
      </c>
      <c r="G6470">
        <f t="shared" si="201"/>
        <v>27</v>
      </c>
    </row>
    <row r="6471" spans="1:7" x14ac:dyDescent="0.2">
      <c r="A6471" s="1">
        <v>43735</v>
      </c>
      <c r="B6471">
        <v>9</v>
      </c>
      <c r="C6471">
        <v>16804</v>
      </c>
      <c r="D6471">
        <v>14554</v>
      </c>
      <c r="F6471">
        <f t="shared" si="200"/>
        <v>9</v>
      </c>
      <c r="G6471">
        <f t="shared" si="201"/>
        <v>27</v>
      </c>
    </row>
    <row r="6472" spans="1:7" x14ac:dyDescent="0.2">
      <c r="A6472" s="1">
        <v>43735</v>
      </c>
      <c r="B6472">
        <v>10</v>
      </c>
      <c r="C6472">
        <v>16876</v>
      </c>
      <c r="D6472">
        <v>14430</v>
      </c>
      <c r="F6472">
        <f t="shared" ref="F6472:F6535" si="202">MONTH(A6472)</f>
        <v>9</v>
      </c>
      <c r="G6472">
        <f t="shared" ref="G6472:G6535" si="203">DAY(A6472)</f>
        <v>27</v>
      </c>
    </row>
    <row r="6473" spans="1:7" x14ac:dyDescent="0.2">
      <c r="A6473" s="1">
        <v>43735</v>
      </c>
      <c r="B6473">
        <v>11</v>
      </c>
      <c r="C6473">
        <v>17195</v>
      </c>
      <c r="D6473">
        <v>14385</v>
      </c>
      <c r="F6473">
        <f t="shared" si="202"/>
        <v>9</v>
      </c>
      <c r="G6473">
        <f t="shared" si="203"/>
        <v>27</v>
      </c>
    </row>
    <row r="6474" spans="1:7" x14ac:dyDescent="0.2">
      <c r="A6474" s="1">
        <v>43735</v>
      </c>
      <c r="B6474">
        <v>12</v>
      </c>
      <c r="C6474">
        <v>16941</v>
      </c>
      <c r="D6474">
        <v>14340</v>
      </c>
      <c r="F6474">
        <f t="shared" si="202"/>
        <v>9</v>
      </c>
      <c r="G6474">
        <f t="shared" si="203"/>
        <v>27</v>
      </c>
    </row>
    <row r="6475" spans="1:7" x14ac:dyDescent="0.2">
      <c r="A6475" s="1">
        <v>43735</v>
      </c>
      <c r="B6475">
        <v>13</v>
      </c>
      <c r="C6475">
        <v>17442</v>
      </c>
      <c r="D6475">
        <v>14679</v>
      </c>
      <c r="F6475">
        <f t="shared" si="202"/>
        <v>9</v>
      </c>
      <c r="G6475">
        <f t="shared" si="203"/>
        <v>27</v>
      </c>
    </row>
    <row r="6476" spans="1:7" x14ac:dyDescent="0.2">
      <c r="A6476" s="1">
        <v>43735</v>
      </c>
      <c r="B6476">
        <v>14</v>
      </c>
      <c r="C6476">
        <v>17360</v>
      </c>
      <c r="D6476">
        <v>14794</v>
      </c>
      <c r="F6476">
        <f t="shared" si="202"/>
        <v>9</v>
      </c>
      <c r="G6476">
        <f t="shared" si="203"/>
        <v>27</v>
      </c>
    </row>
    <row r="6477" spans="1:7" x14ac:dyDescent="0.2">
      <c r="A6477" s="1">
        <v>43735</v>
      </c>
      <c r="B6477">
        <v>15</v>
      </c>
      <c r="C6477">
        <v>17375</v>
      </c>
      <c r="D6477">
        <v>14793</v>
      </c>
      <c r="F6477">
        <f t="shared" si="202"/>
        <v>9</v>
      </c>
      <c r="G6477">
        <f t="shared" si="203"/>
        <v>27</v>
      </c>
    </row>
    <row r="6478" spans="1:7" x14ac:dyDescent="0.2">
      <c r="A6478" s="1">
        <v>43735</v>
      </c>
      <c r="B6478">
        <v>16</v>
      </c>
      <c r="C6478">
        <v>17849</v>
      </c>
      <c r="D6478">
        <v>15344</v>
      </c>
      <c r="F6478">
        <f t="shared" si="202"/>
        <v>9</v>
      </c>
      <c r="G6478">
        <f t="shared" si="203"/>
        <v>27</v>
      </c>
    </row>
    <row r="6479" spans="1:7" x14ac:dyDescent="0.2">
      <c r="A6479" s="1">
        <v>43735</v>
      </c>
      <c r="B6479">
        <v>17</v>
      </c>
      <c r="C6479">
        <v>17946</v>
      </c>
      <c r="D6479">
        <v>15711</v>
      </c>
      <c r="F6479">
        <f t="shared" si="202"/>
        <v>9</v>
      </c>
      <c r="G6479">
        <f t="shared" si="203"/>
        <v>27</v>
      </c>
    </row>
    <row r="6480" spans="1:7" x14ac:dyDescent="0.2">
      <c r="A6480" s="1">
        <v>43735</v>
      </c>
      <c r="B6480">
        <v>18</v>
      </c>
      <c r="C6480">
        <v>17945</v>
      </c>
      <c r="D6480">
        <v>15577</v>
      </c>
      <c r="F6480">
        <f t="shared" si="202"/>
        <v>9</v>
      </c>
      <c r="G6480">
        <f t="shared" si="203"/>
        <v>27</v>
      </c>
    </row>
    <row r="6481" spans="1:7" x14ac:dyDescent="0.2">
      <c r="A6481" s="1">
        <v>43735</v>
      </c>
      <c r="B6481">
        <v>19</v>
      </c>
      <c r="C6481">
        <v>17982</v>
      </c>
      <c r="D6481">
        <v>15880</v>
      </c>
      <c r="F6481">
        <f t="shared" si="202"/>
        <v>9</v>
      </c>
      <c r="G6481">
        <f t="shared" si="203"/>
        <v>27</v>
      </c>
    </row>
    <row r="6482" spans="1:7" x14ac:dyDescent="0.2">
      <c r="A6482" s="1">
        <v>43735</v>
      </c>
      <c r="B6482">
        <v>20</v>
      </c>
      <c r="C6482">
        <v>17862</v>
      </c>
      <c r="D6482">
        <v>15558</v>
      </c>
      <c r="F6482">
        <f t="shared" si="202"/>
        <v>9</v>
      </c>
      <c r="G6482">
        <f t="shared" si="203"/>
        <v>27</v>
      </c>
    </row>
    <row r="6483" spans="1:7" x14ac:dyDescent="0.2">
      <c r="A6483" s="1">
        <v>43735</v>
      </c>
      <c r="B6483">
        <v>21</v>
      </c>
      <c r="C6483">
        <v>17435</v>
      </c>
      <c r="D6483">
        <v>14964</v>
      </c>
      <c r="F6483">
        <f t="shared" si="202"/>
        <v>9</v>
      </c>
      <c r="G6483">
        <f t="shared" si="203"/>
        <v>27</v>
      </c>
    </row>
    <row r="6484" spans="1:7" x14ac:dyDescent="0.2">
      <c r="A6484" s="1">
        <v>43735</v>
      </c>
      <c r="B6484">
        <v>22</v>
      </c>
      <c r="C6484">
        <v>16997</v>
      </c>
      <c r="D6484">
        <v>14061</v>
      </c>
      <c r="F6484">
        <f t="shared" si="202"/>
        <v>9</v>
      </c>
      <c r="G6484">
        <f t="shared" si="203"/>
        <v>27</v>
      </c>
    </row>
    <row r="6485" spans="1:7" x14ac:dyDescent="0.2">
      <c r="A6485" s="1">
        <v>43735</v>
      </c>
      <c r="B6485">
        <v>23</v>
      </c>
      <c r="C6485">
        <v>15936</v>
      </c>
      <c r="D6485">
        <v>13014</v>
      </c>
      <c r="F6485">
        <f t="shared" si="202"/>
        <v>9</v>
      </c>
      <c r="G6485">
        <f t="shared" si="203"/>
        <v>27</v>
      </c>
    </row>
    <row r="6486" spans="1:7" x14ac:dyDescent="0.2">
      <c r="A6486" s="1">
        <v>43735</v>
      </c>
      <c r="B6486">
        <v>24</v>
      </c>
      <c r="C6486">
        <v>15026</v>
      </c>
      <c r="D6486">
        <v>12238</v>
      </c>
      <c r="F6486">
        <f t="shared" si="202"/>
        <v>9</v>
      </c>
      <c r="G6486">
        <f t="shared" si="203"/>
        <v>27</v>
      </c>
    </row>
    <row r="6487" spans="1:7" x14ac:dyDescent="0.2">
      <c r="A6487" s="1">
        <v>43736</v>
      </c>
      <c r="B6487">
        <v>1</v>
      </c>
      <c r="C6487">
        <v>14736</v>
      </c>
      <c r="D6487">
        <v>11861</v>
      </c>
      <c r="F6487">
        <f t="shared" si="202"/>
        <v>9</v>
      </c>
      <c r="G6487">
        <f t="shared" si="203"/>
        <v>28</v>
      </c>
    </row>
    <row r="6488" spans="1:7" x14ac:dyDescent="0.2">
      <c r="A6488" s="1">
        <v>43736</v>
      </c>
      <c r="B6488">
        <v>2</v>
      </c>
      <c r="C6488">
        <v>14605</v>
      </c>
      <c r="D6488">
        <v>11432</v>
      </c>
      <c r="F6488">
        <f t="shared" si="202"/>
        <v>9</v>
      </c>
      <c r="G6488">
        <f t="shared" si="203"/>
        <v>28</v>
      </c>
    </row>
    <row r="6489" spans="1:7" x14ac:dyDescent="0.2">
      <c r="A6489" s="1">
        <v>43736</v>
      </c>
      <c r="B6489">
        <v>3</v>
      </c>
      <c r="C6489">
        <v>14561</v>
      </c>
      <c r="D6489">
        <v>11385</v>
      </c>
      <c r="F6489">
        <f t="shared" si="202"/>
        <v>9</v>
      </c>
      <c r="G6489">
        <f t="shared" si="203"/>
        <v>28</v>
      </c>
    </row>
    <row r="6490" spans="1:7" x14ac:dyDescent="0.2">
      <c r="A6490" s="1">
        <v>43736</v>
      </c>
      <c r="B6490">
        <v>4</v>
      </c>
      <c r="C6490">
        <v>14406</v>
      </c>
      <c r="D6490">
        <v>11384</v>
      </c>
      <c r="F6490">
        <f t="shared" si="202"/>
        <v>9</v>
      </c>
      <c r="G6490">
        <f t="shared" si="203"/>
        <v>28</v>
      </c>
    </row>
    <row r="6491" spans="1:7" x14ac:dyDescent="0.2">
      <c r="A6491" s="1">
        <v>43736</v>
      </c>
      <c r="B6491">
        <v>5</v>
      </c>
      <c r="C6491">
        <v>14724</v>
      </c>
      <c r="D6491">
        <v>11556</v>
      </c>
      <c r="F6491">
        <f t="shared" si="202"/>
        <v>9</v>
      </c>
      <c r="G6491">
        <f t="shared" si="203"/>
        <v>28</v>
      </c>
    </row>
    <row r="6492" spans="1:7" x14ac:dyDescent="0.2">
      <c r="A6492" s="1">
        <v>43736</v>
      </c>
      <c r="B6492">
        <v>6</v>
      </c>
      <c r="C6492">
        <v>15105</v>
      </c>
      <c r="D6492">
        <v>12026</v>
      </c>
      <c r="F6492">
        <f t="shared" si="202"/>
        <v>9</v>
      </c>
      <c r="G6492">
        <f t="shared" si="203"/>
        <v>28</v>
      </c>
    </row>
    <row r="6493" spans="1:7" x14ac:dyDescent="0.2">
      <c r="A6493" s="1">
        <v>43736</v>
      </c>
      <c r="B6493">
        <v>7</v>
      </c>
      <c r="C6493">
        <v>15221</v>
      </c>
      <c r="D6493">
        <v>12747</v>
      </c>
      <c r="F6493">
        <f t="shared" si="202"/>
        <v>9</v>
      </c>
      <c r="G6493">
        <f t="shared" si="203"/>
        <v>28</v>
      </c>
    </row>
    <row r="6494" spans="1:7" x14ac:dyDescent="0.2">
      <c r="A6494" s="1">
        <v>43736</v>
      </c>
      <c r="B6494">
        <v>8</v>
      </c>
      <c r="C6494">
        <v>15730</v>
      </c>
      <c r="D6494">
        <v>13620</v>
      </c>
      <c r="F6494">
        <f t="shared" si="202"/>
        <v>9</v>
      </c>
      <c r="G6494">
        <f t="shared" si="203"/>
        <v>28</v>
      </c>
    </row>
    <row r="6495" spans="1:7" x14ac:dyDescent="0.2">
      <c r="A6495" s="1">
        <v>43736</v>
      </c>
      <c r="B6495">
        <v>9</v>
      </c>
      <c r="C6495">
        <v>16515</v>
      </c>
      <c r="D6495">
        <v>14419</v>
      </c>
      <c r="F6495">
        <f t="shared" si="202"/>
        <v>9</v>
      </c>
      <c r="G6495">
        <f t="shared" si="203"/>
        <v>28</v>
      </c>
    </row>
    <row r="6496" spans="1:7" x14ac:dyDescent="0.2">
      <c r="A6496" s="1">
        <v>43736</v>
      </c>
      <c r="B6496">
        <v>10</v>
      </c>
      <c r="C6496">
        <v>17072</v>
      </c>
      <c r="D6496">
        <v>14960</v>
      </c>
      <c r="F6496">
        <f t="shared" si="202"/>
        <v>9</v>
      </c>
      <c r="G6496">
        <f t="shared" si="203"/>
        <v>28</v>
      </c>
    </row>
    <row r="6497" spans="1:7" x14ac:dyDescent="0.2">
      <c r="A6497" s="1">
        <v>43736</v>
      </c>
      <c r="B6497">
        <v>11</v>
      </c>
      <c r="C6497">
        <v>17100</v>
      </c>
      <c r="D6497">
        <v>15032</v>
      </c>
      <c r="F6497">
        <f t="shared" si="202"/>
        <v>9</v>
      </c>
      <c r="G6497">
        <f t="shared" si="203"/>
        <v>28</v>
      </c>
    </row>
    <row r="6498" spans="1:7" x14ac:dyDescent="0.2">
      <c r="A6498" s="1">
        <v>43736</v>
      </c>
      <c r="B6498">
        <v>12</v>
      </c>
      <c r="C6498">
        <v>17053</v>
      </c>
      <c r="D6498">
        <v>15069</v>
      </c>
      <c r="F6498">
        <f t="shared" si="202"/>
        <v>9</v>
      </c>
      <c r="G6498">
        <f t="shared" si="203"/>
        <v>28</v>
      </c>
    </row>
    <row r="6499" spans="1:7" x14ac:dyDescent="0.2">
      <c r="A6499" s="1">
        <v>43736</v>
      </c>
      <c r="B6499">
        <v>13</v>
      </c>
      <c r="C6499">
        <v>17018</v>
      </c>
      <c r="D6499">
        <v>14974</v>
      </c>
      <c r="F6499">
        <f t="shared" si="202"/>
        <v>9</v>
      </c>
      <c r="G6499">
        <f t="shared" si="203"/>
        <v>28</v>
      </c>
    </row>
    <row r="6500" spans="1:7" x14ac:dyDescent="0.2">
      <c r="A6500" s="1">
        <v>43736</v>
      </c>
      <c r="B6500">
        <v>14</v>
      </c>
      <c r="C6500">
        <v>16879</v>
      </c>
      <c r="D6500">
        <v>14699</v>
      </c>
      <c r="F6500">
        <f t="shared" si="202"/>
        <v>9</v>
      </c>
      <c r="G6500">
        <f t="shared" si="203"/>
        <v>28</v>
      </c>
    </row>
    <row r="6501" spans="1:7" x14ac:dyDescent="0.2">
      <c r="A6501" s="1">
        <v>43736</v>
      </c>
      <c r="B6501">
        <v>15</v>
      </c>
      <c r="C6501">
        <v>16922</v>
      </c>
      <c r="D6501">
        <v>14587</v>
      </c>
      <c r="F6501">
        <f t="shared" si="202"/>
        <v>9</v>
      </c>
      <c r="G6501">
        <f t="shared" si="203"/>
        <v>28</v>
      </c>
    </row>
    <row r="6502" spans="1:7" x14ac:dyDescent="0.2">
      <c r="A6502" s="1">
        <v>43736</v>
      </c>
      <c r="B6502">
        <v>16</v>
      </c>
      <c r="C6502">
        <v>16919</v>
      </c>
      <c r="D6502">
        <v>14557</v>
      </c>
      <c r="F6502">
        <f t="shared" si="202"/>
        <v>9</v>
      </c>
      <c r="G6502">
        <f t="shared" si="203"/>
        <v>28</v>
      </c>
    </row>
    <row r="6503" spans="1:7" x14ac:dyDescent="0.2">
      <c r="A6503" s="1">
        <v>43736</v>
      </c>
      <c r="B6503">
        <v>17</v>
      </c>
      <c r="C6503">
        <v>16993</v>
      </c>
      <c r="D6503">
        <v>14673</v>
      </c>
      <c r="F6503">
        <f t="shared" si="202"/>
        <v>9</v>
      </c>
      <c r="G6503">
        <f t="shared" si="203"/>
        <v>28</v>
      </c>
    </row>
    <row r="6504" spans="1:7" x14ac:dyDescent="0.2">
      <c r="A6504" s="1">
        <v>43736</v>
      </c>
      <c r="B6504">
        <v>18</v>
      </c>
      <c r="C6504">
        <v>16937</v>
      </c>
      <c r="D6504">
        <v>14632</v>
      </c>
      <c r="F6504">
        <f t="shared" si="202"/>
        <v>9</v>
      </c>
      <c r="G6504">
        <f t="shared" si="203"/>
        <v>28</v>
      </c>
    </row>
    <row r="6505" spans="1:7" x14ac:dyDescent="0.2">
      <c r="A6505" s="1">
        <v>43736</v>
      </c>
      <c r="B6505">
        <v>19</v>
      </c>
      <c r="C6505">
        <v>17140</v>
      </c>
      <c r="D6505">
        <v>14867</v>
      </c>
      <c r="F6505">
        <f t="shared" si="202"/>
        <v>9</v>
      </c>
      <c r="G6505">
        <f t="shared" si="203"/>
        <v>28</v>
      </c>
    </row>
    <row r="6506" spans="1:7" x14ac:dyDescent="0.2">
      <c r="A6506" s="1">
        <v>43736</v>
      </c>
      <c r="B6506">
        <v>20</v>
      </c>
      <c r="C6506">
        <v>16824</v>
      </c>
      <c r="D6506">
        <v>14569</v>
      </c>
      <c r="F6506">
        <f t="shared" si="202"/>
        <v>9</v>
      </c>
      <c r="G6506">
        <f t="shared" si="203"/>
        <v>28</v>
      </c>
    </row>
    <row r="6507" spans="1:7" x14ac:dyDescent="0.2">
      <c r="A6507" s="1">
        <v>43736</v>
      </c>
      <c r="B6507">
        <v>21</v>
      </c>
      <c r="C6507">
        <v>16203</v>
      </c>
      <c r="D6507">
        <v>13940</v>
      </c>
      <c r="F6507">
        <f t="shared" si="202"/>
        <v>9</v>
      </c>
      <c r="G6507">
        <f t="shared" si="203"/>
        <v>28</v>
      </c>
    </row>
    <row r="6508" spans="1:7" x14ac:dyDescent="0.2">
      <c r="A6508" s="1">
        <v>43736</v>
      </c>
      <c r="B6508">
        <v>22</v>
      </c>
      <c r="C6508">
        <v>15332</v>
      </c>
      <c r="D6508">
        <v>13179</v>
      </c>
      <c r="F6508">
        <f t="shared" si="202"/>
        <v>9</v>
      </c>
      <c r="G6508">
        <f t="shared" si="203"/>
        <v>28</v>
      </c>
    </row>
    <row r="6509" spans="1:7" x14ac:dyDescent="0.2">
      <c r="A6509" s="1">
        <v>43736</v>
      </c>
      <c r="B6509">
        <v>23</v>
      </c>
      <c r="C6509">
        <v>14807</v>
      </c>
      <c r="D6509">
        <v>12326</v>
      </c>
      <c r="F6509">
        <f t="shared" si="202"/>
        <v>9</v>
      </c>
      <c r="G6509">
        <f t="shared" si="203"/>
        <v>28</v>
      </c>
    </row>
    <row r="6510" spans="1:7" x14ac:dyDescent="0.2">
      <c r="A6510" s="1">
        <v>43736</v>
      </c>
      <c r="B6510">
        <v>24</v>
      </c>
      <c r="C6510">
        <v>14345</v>
      </c>
      <c r="D6510">
        <v>11610</v>
      </c>
      <c r="F6510">
        <f t="shared" si="202"/>
        <v>9</v>
      </c>
      <c r="G6510">
        <f t="shared" si="203"/>
        <v>28</v>
      </c>
    </row>
    <row r="6511" spans="1:7" x14ac:dyDescent="0.2">
      <c r="A6511" s="1">
        <v>43737</v>
      </c>
      <c r="B6511">
        <v>1</v>
      </c>
      <c r="C6511">
        <v>14142</v>
      </c>
      <c r="D6511">
        <v>11124</v>
      </c>
      <c r="F6511">
        <f t="shared" si="202"/>
        <v>9</v>
      </c>
      <c r="G6511">
        <f t="shared" si="203"/>
        <v>29</v>
      </c>
    </row>
    <row r="6512" spans="1:7" x14ac:dyDescent="0.2">
      <c r="A6512" s="1">
        <v>43737</v>
      </c>
      <c r="B6512">
        <v>2</v>
      </c>
      <c r="C6512">
        <v>13960</v>
      </c>
      <c r="D6512">
        <v>10787</v>
      </c>
      <c r="F6512">
        <f t="shared" si="202"/>
        <v>9</v>
      </c>
      <c r="G6512">
        <f t="shared" si="203"/>
        <v>29</v>
      </c>
    </row>
    <row r="6513" spans="1:7" x14ac:dyDescent="0.2">
      <c r="A6513" s="1">
        <v>43737</v>
      </c>
      <c r="B6513">
        <v>3</v>
      </c>
      <c r="C6513">
        <v>13724</v>
      </c>
      <c r="D6513">
        <v>10621</v>
      </c>
      <c r="F6513">
        <f t="shared" si="202"/>
        <v>9</v>
      </c>
      <c r="G6513">
        <f t="shared" si="203"/>
        <v>29</v>
      </c>
    </row>
    <row r="6514" spans="1:7" x14ac:dyDescent="0.2">
      <c r="A6514" s="1">
        <v>43737</v>
      </c>
      <c r="B6514">
        <v>4</v>
      </c>
      <c r="C6514">
        <v>13319</v>
      </c>
      <c r="D6514">
        <v>10477</v>
      </c>
      <c r="F6514">
        <f t="shared" si="202"/>
        <v>9</v>
      </c>
      <c r="G6514">
        <f t="shared" si="203"/>
        <v>29</v>
      </c>
    </row>
    <row r="6515" spans="1:7" x14ac:dyDescent="0.2">
      <c r="A6515" s="1">
        <v>43737</v>
      </c>
      <c r="B6515">
        <v>5</v>
      </c>
      <c r="C6515">
        <v>13670</v>
      </c>
      <c r="D6515">
        <v>10497</v>
      </c>
      <c r="F6515">
        <f t="shared" si="202"/>
        <v>9</v>
      </c>
      <c r="G6515">
        <f t="shared" si="203"/>
        <v>29</v>
      </c>
    </row>
    <row r="6516" spans="1:7" x14ac:dyDescent="0.2">
      <c r="A6516" s="1">
        <v>43737</v>
      </c>
      <c r="B6516">
        <v>6</v>
      </c>
      <c r="C6516">
        <v>13987</v>
      </c>
      <c r="D6516">
        <v>10955</v>
      </c>
      <c r="F6516">
        <f t="shared" si="202"/>
        <v>9</v>
      </c>
      <c r="G6516">
        <f t="shared" si="203"/>
        <v>29</v>
      </c>
    </row>
    <row r="6517" spans="1:7" x14ac:dyDescent="0.2">
      <c r="A6517" s="1">
        <v>43737</v>
      </c>
      <c r="B6517">
        <v>7</v>
      </c>
      <c r="C6517">
        <v>14231</v>
      </c>
      <c r="D6517">
        <v>11489</v>
      </c>
      <c r="F6517">
        <f t="shared" si="202"/>
        <v>9</v>
      </c>
      <c r="G6517">
        <f t="shared" si="203"/>
        <v>29</v>
      </c>
    </row>
    <row r="6518" spans="1:7" x14ac:dyDescent="0.2">
      <c r="A6518" s="1">
        <v>43737</v>
      </c>
      <c r="B6518">
        <v>8</v>
      </c>
      <c r="C6518">
        <v>14588</v>
      </c>
      <c r="D6518">
        <v>11859</v>
      </c>
      <c r="F6518">
        <f t="shared" si="202"/>
        <v>9</v>
      </c>
      <c r="G6518">
        <f t="shared" si="203"/>
        <v>29</v>
      </c>
    </row>
    <row r="6519" spans="1:7" x14ac:dyDescent="0.2">
      <c r="A6519" s="1">
        <v>43737</v>
      </c>
      <c r="B6519">
        <v>9</v>
      </c>
      <c r="C6519">
        <v>14940</v>
      </c>
      <c r="D6519">
        <v>12204</v>
      </c>
      <c r="F6519">
        <f t="shared" si="202"/>
        <v>9</v>
      </c>
      <c r="G6519">
        <f t="shared" si="203"/>
        <v>29</v>
      </c>
    </row>
    <row r="6520" spans="1:7" x14ac:dyDescent="0.2">
      <c r="A6520" s="1">
        <v>43737</v>
      </c>
      <c r="B6520">
        <v>10</v>
      </c>
      <c r="C6520">
        <v>15121</v>
      </c>
      <c r="D6520">
        <v>12437</v>
      </c>
      <c r="F6520">
        <f t="shared" si="202"/>
        <v>9</v>
      </c>
      <c r="G6520">
        <f t="shared" si="203"/>
        <v>29</v>
      </c>
    </row>
    <row r="6521" spans="1:7" x14ac:dyDescent="0.2">
      <c r="A6521" s="1">
        <v>43737</v>
      </c>
      <c r="B6521">
        <v>11</v>
      </c>
      <c r="C6521">
        <v>15197</v>
      </c>
      <c r="D6521">
        <v>12548</v>
      </c>
      <c r="F6521">
        <f t="shared" si="202"/>
        <v>9</v>
      </c>
      <c r="G6521">
        <f t="shared" si="203"/>
        <v>29</v>
      </c>
    </row>
    <row r="6522" spans="1:7" x14ac:dyDescent="0.2">
      <c r="A6522" s="1">
        <v>43737</v>
      </c>
      <c r="B6522">
        <v>12</v>
      </c>
      <c r="C6522">
        <v>15185</v>
      </c>
      <c r="D6522">
        <v>12508</v>
      </c>
      <c r="F6522">
        <f t="shared" si="202"/>
        <v>9</v>
      </c>
      <c r="G6522">
        <f t="shared" si="203"/>
        <v>29</v>
      </c>
    </row>
    <row r="6523" spans="1:7" x14ac:dyDescent="0.2">
      <c r="A6523" s="1">
        <v>43737</v>
      </c>
      <c r="B6523">
        <v>13</v>
      </c>
      <c r="C6523">
        <v>15318</v>
      </c>
      <c r="D6523">
        <v>12564</v>
      </c>
      <c r="F6523">
        <f t="shared" si="202"/>
        <v>9</v>
      </c>
      <c r="G6523">
        <f t="shared" si="203"/>
        <v>29</v>
      </c>
    </row>
    <row r="6524" spans="1:7" x14ac:dyDescent="0.2">
      <c r="A6524" s="1">
        <v>43737</v>
      </c>
      <c r="B6524">
        <v>14</v>
      </c>
      <c r="C6524">
        <v>15427</v>
      </c>
      <c r="D6524">
        <v>12695</v>
      </c>
      <c r="F6524">
        <f t="shared" si="202"/>
        <v>9</v>
      </c>
      <c r="G6524">
        <f t="shared" si="203"/>
        <v>29</v>
      </c>
    </row>
    <row r="6525" spans="1:7" x14ac:dyDescent="0.2">
      <c r="A6525" s="1">
        <v>43737</v>
      </c>
      <c r="B6525">
        <v>15</v>
      </c>
      <c r="C6525">
        <v>15749</v>
      </c>
      <c r="D6525">
        <v>13137</v>
      </c>
      <c r="F6525">
        <f t="shared" si="202"/>
        <v>9</v>
      </c>
      <c r="G6525">
        <f t="shared" si="203"/>
        <v>29</v>
      </c>
    </row>
    <row r="6526" spans="1:7" x14ac:dyDescent="0.2">
      <c r="A6526" s="1">
        <v>43737</v>
      </c>
      <c r="B6526">
        <v>16</v>
      </c>
      <c r="C6526">
        <v>16025</v>
      </c>
      <c r="D6526">
        <v>13741</v>
      </c>
      <c r="F6526">
        <f t="shared" si="202"/>
        <v>9</v>
      </c>
      <c r="G6526">
        <f t="shared" si="203"/>
        <v>29</v>
      </c>
    </row>
    <row r="6527" spans="1:7" x14ac:dyDescent="0.2">
      <c r="A6527" s="1">
        <v>43737</v>
      </c>
      <c r="B6527">
        <v>17</v>
      </c>
      <c r="C6527">
        <v>16624</v>
      </c>
      <c r="D6527">
        <v>14414</v>
      </c>
      <c r="F6527">
        <f t="shared" si="202"/>
        <v>9</v>
      </c>
      <c r="G6527">
        <f t="shared" si="203"/>
        <v>29</v>
      </c>
    </row>
    <row r="6528" spans="1:7" x14ac:dyDescent="0.2">
      <c r="A6528" s="1">
        <v>43737</v>
      </c>
      <c r="B6528">
        <v>18</v>
      </c>
      <c r="C6528">
        <v>16645</v>
      </c>
      <c r="D6528">
        <v>14474</v>
      </c>
      <c r="F6528">
        <f t="shared" si="202"/>
        <v>9</v>
      </c>
      <c r="G6528">
        <f t="shared" si="203"/>
        <v>29</v>
      </c>
    </row>
    <row r="6529" spans="1:7" x14ac:dyDescent="0.2">
      <c r="A6529" s="1">
        <v>43737</v>
      </c>
      <c r="B6529">
        <v>19</v>
      </c>
      <c r="C6529">
        <v>17398</v>
      </c>
      <c r="D6529">
        <v>15125</v>
      </c>
      <c r="F6529">
        <f t="shared" si="202"/>
        <v>9</v>
      </c>
      <c r="G6529">
        <f t="shared" si="203"/>
        <v>29</v>
      </c>
    </row>
    <row r="6530" spans="1:7" x14ac:dyDescent="0.2">
      <c r="A6530" s="1">
        <v>43737</v>
      </c>
      <c r="B6530">
        <v>20</v>
      </c>
      <c r="C6530">
        <v>17044</v>
      </c>
      <c r="D6530">
        <v>14729</v>
      </c>
      <c r="F6530">
        <f t="shared" si="202"/>
        <v>9</v>
      </c>
      <c r="G6530">
        <f t="shared" si="203"/>
        <v>29</v>
      </c>
    </row>
    <row r="6531" spans="1:7" x14ac:dyDescent="0.2">
      <c r="A6531" s="1">
        <v>43737</v>
      </c>
      <c r="B6531">
        <v>21</v>
      </c>
      <c r="C6531">
        <v>16482</v>
      </c>
      <c r="D6531">
        <v>14195</v>
      </c>
      <c r="F6531">
        <f t="shared" si="202"/>
        <v>9</v>
      </c>
      <c r="G6531">
        <f t="shared" si="203"/>
        <v>29</v>
      </c>
    </row>
    <row r="6532" spans="1:7" x14ac:dyDescent="0.2">
      <c r="A6532" s="1">
        <v>43737</v>
      </c>
      <c r="B6532">
        <v>22</v>
      </c>
      <c r="C6532">
        <v>15632</v>
      </c>
      <c r="D6532">
        <v>13277</v>
      </c>
      <c r="F6532">
        <f t="shared" si="202"/>
        <v>9</v>
      </c>
      <c r="G6532">
        <f t="shared" si="203"/>
        <v>29</v>
      </c>
    </row>
    <row r="6533" spans="1:7" x14ac:dyDescent="0.2">
      <c r="A6533" s="1">
        <v>43737</v>
      </c>
      <c r="B6533">
        <v>23</v>
      </c>
      <c r="C6533">
        <v>15072</v>
      </c>
      <c r="D6533">
        <v>12373</v>
      </c>
      <c r="F6533">
        <f t="shared" si="202"/>
        <v>9</v>
      </c>
      <c r="G6533">
        <f t="shared" si="203"/>
        <v>29</v>
      </c>
    </row>
    <row r="6534" spans="1:7" x14ac:dyDescent="0.2">
      <c r="A6534" s="1">
        <v>43737</v>
      </c>
      <c r="B6534">
        <v>24</v>
      </c>
      <c r="C6534">
        <v>14452</v>
      </c>
      <c r="D6534">
        <v>11703</v>
      </c>
      <c r="F6534">
        <f t="shared" si="202"/>
        <v>9</v>
      </c>
      <c r="G6534">
        <f t="shared" si="203"/>
        <v>29</v>
      </c>
    </row>
    <row r="6535" spans="1:7" x14ac:dyDescent="0.2">
      <c r="A6535" s="1">
        <v>43738</v>
      </c>
      <c r="B6535">
        <v>1</v>
      </c>
      <c r="C6535">
        <v>13851</v>
      </c>
      <c r="D6535">
        <v>11337</v>
      </c>
      <c r="F6535">
        <f t="shared" si="202"/>
        <v>9</v>
      </c>
      <c r="G6535">
        <f t="shared" si="203"/>
        <v>30</v>
      </c>
    </row>
    <row r="6536" spans="1:7" x14ac:dyDescent="0.2">
      <c r="A6536" s="1">
        <v>43738</v>
      </c>
      <c r="B6536">
        <v>2</v>
      </c>
      <c r="C6536">
        <v>13664</v>
      </c>
      <c r="D6536">
        <v>11146</v>
      </c>
      <c r="F6536">
        <f t="shared" ref="F6536:F6599" si="204">MONTH(A6536)</f>
        <v>9</v>
      </c>
      <c r="G6536">
        <f t="shared" ref="G6536:G6599" si="205">DAY(A6536)</f>
        <v>30</v>
      </c>
    </row>
    <row r="6537" spans="1:7" x14ac:dyDescent="0.2">
      <c r="A6537" s="1">
        <v>43738</v>
      </c>
      <c r="B6537">
        <v>3</v>
      </c>
      <c r="C6537">
        <v>13639</v>
      </c>
      <c r="D6537">
        <v>11118</v>
      </c>
      <c r="F6537">
        <f t="shared" si="204"/>
        <v>9</v>
      </c>
      <c r="G6537">
        <f t="shared" si="205"/>
        <v>30</v>
      </c>
    </row>
    <row r="6538" spans="1:7" x14ac:dyDescent="0.2">
      <c r="A6538" s="1">
        <v>43738</v>
      </c>
      <c r="B6538">
        <v>4</v>
      </c>
      <c r="C6538">
        <v>13786</v>
      </c>
      <c r="D6538">
        <v>11232</v>
      </c>
      <c r="F6538">
        <f t="shared" si="204"/>
        <v>9</v>
      </c>
      <c r="G6538">
        <f t="shared" si="205"/>
        <v>30</v>
      </c>
    </row>
    <row r="6539" spans="1:7" x14ac:dyDescent="0.2">
      <c r="A6539" s="1">
        <v>43738</v>
      </c>
      <c r="B6539">
        <v>5</v>
      </c>
      <c r="C6539">
        <v>14300</v>
      </c>
      <c r="D6539">
        <v>11763</v>
      </c>
      <c r="F6539">
        <f t="shared" si="204"/>
        <v>9</v>
      </c>
      <c r="G6539">
        <f t="shared" si="205"/>
        <v>30</v>
      </c>
    </row>
    <row r="6540" spans="1:7" x14ac:dyDescent="0.2">
      <c r="A6540" s="1">
        <v>43738</v>
      </c>
      <c r="B6540">
        <v>6</v>
      </c>
      <c r="C6540">
        <v>15114</v>
      </c>
      <c r="D6540">
        <v>13010</v>
      </c>
      <c r="F6540">
        <f t="shared" si="204"/>
        <v>9</v>
      </c>
      <c r="G6540">
        <f t="shared" si="205"/>
        <v>30</v>
      </c>
    </row>
    <row r="6541" spans="1:7" x14ac:dyDescent="0.2">
      <c r="A6541" s="1">
        <v>43738</v>
      </c>
      <c r="B6541">
        <v>7</v>
      </c>
      <c r="C6541">
        <v>16308</v>
      </c>
      <c r="D6541">
        <v>14374</v>
      </c>
      <c r="F6541">
        <f t="shared" si="204"/>
        <v>9</v>
      </c>
      <c r="G6541">
        <f t="shared" si="205"/>
        <v>30</v>
      </c>
    </row>
    <row r="6542" spans="1:7" x14ac:dyDescent="0.2">
      <c r="A6542" s="1">
        <v>43738</v>
      </c>
      <c r="B6542">
        <v>8</v>
      </c>
      <c r="C6542">
        <v>16967</v>
      </c>
      <c r="D6542">
        <v>14972</v>
      </c>
      <c r="F6542">
        <f t="shared" si="204"/>
        <v>9</v>
      </c>
      <c r="G6542">
        <f t="shared" si="205"/>
        <v>30</v>
      </c>
    </row>
    <row r="6543" spans="1:7" x14ac:dyDescent="0.2">
      <c r="A6543" s="1">
        <v>43738</v>
      </c>
      <c r="B6543">
        <v>9</v>
      </c>
      <c r="C6543">
        <v>16886</v>
      </c>
      <c r="D6543">
        <v>14882</v>
      </c>
      <c r="F6543">
        <f t="shared" si="204"/>
        <v>9</v>
      </c>
      <c r="G6543">
        <f t="shared" si="205"/>
        <v>30</v>
      </c>
    </row>
    <row r="6544" spans="1:7" x14ac:dyDescent="0.2">
      <c r="A6544" s="1">
        <v>43738</v>
      </c>
      <c r="B6544">
        <v>10</v>
      </c>
      <c r="C6544">
        <v>16788</v>
      </c>
      <c r="D6544">
        <v>14593</v>
      </c>
      <c r="F6544">
        <f t="shared" si="204"/>
        <v>9</v>
      </c>
      <c r="G6544">
        <f t="shared" si="205"/>
        <v>30</v>
      </c>
    </row>
    <row r="6545" spans="1:7" x14ac:dyDescent="0.2">
      <c r="A6545" s="1">
        <v>43738</v>
      </c>
      <c r="B6545">
        <v>11</v>
      </c>
      <c r="C6545">
        <v>16291</v>
      </c>
      <c r="D6545">
        <v>14376</v>
      </c>
      <c r="F6545">
        <f t="shared" si="204"/>
        <v>9</v>
      </c>
      <c r="G6545">
        <f t="shared" si="205"/>
        <v>30</v>
      </c>
    </row>
    <row r="6546" spans="1:7" x14ac:dyDescent="0.2">
      <c r="A6546" s="1">
        <v>43738</v>
      </c>
      <c r="B6546">
        <v>12</v>
      </c>
      <c r="C6546">
        <v>16108</v>
      </c>
      <c r="D6546">
        <v>14277</v>
      </c>
      <c r="F6546">
        <f t="shared" si="204"/>
        <v>9</v>
      </c>
      <c r="G6546">
        <f t="shared" si="205"/>
        <v>30</v>
      </c>
    </row>
    <row r="6547" spans="1:7" x14ac:dyDescent="0.2">
      <c r="A6547" s="1">
        <v>43738</v>
      </c>
      <c r="B6547">
        <v>13</v>
      </c>
      <c r="C6547">
        <v>16399</v>
      </c>
      <c r="D6547">
        <v>14454</v>
      </c>
      <c r="F6547">
        <f t="shared" si="204"/>
        <v>9</v>
      </c>
      <c r="G6547">
        <f t="shared" si="205"/>
        <v>30</v>
      </c>
    </row>
    <row r="6548" spans="1:7" x14ac:dyDescent="0.2">
      <c r="A6548" s="1">
        <v>43738</v>
      </c>
      <c r="B6548">
        <v>14</v>
      </c>
      <c r="C6548">
        <v>16590</v>
      </c>
      <c r="D6548">
        <v>14711</v>
      </c>
      <c r="F6548">
        <f t="shared" si="204"/>
        <v>9</v>
      </c>
      <c r="G6548">
        <f t="shared" si="205"/>
        <v>30</v>
      </c>
    </row>
    <row r="6549" spans="1:7" x14ac:dyDescent="0.2">
      <c r="A6549" s="1">
        <v>43738</v>
      </c>
      <c r="B6549">
        <v>15</v>
      </c>
      <c r="C6549">
        <v>16770</v>
      </c>
      <c r="D6549">
        <v>14909</v>
      </c>
      <c r="F6549">
        <f t="shared" si="204"/>
        <v>9</v>
      </c>
      <c r="G6549">
        <f t="shared" si="205"/>
        <v>30</v>
      </c>
    </row>
    <row r="6550" spans="1:7" x14ac:dyDescent="0.2">
      <c r="A6550" s="1">
        <v>43738</v>
      </c>
      <c r="B6550">
        <v>16</v>
      </c>
      <c r="C6550">
        <v>17328</v>
      </c>
      <c r="D6550">
        <v>15342</v>
      </c>
      <c r="F6550">
        <f t="shared" si="204"/>
        <v>9</v>
      </c>
      <c r="G6550">
        <f t="shared" si="205"/>
        <v>30</v>
      </c>
    </row>
    <row r="6551" spans="1:7" x14ac:dyDescent="0.2">
      <c r="A6551" s="1">
        <v>43738</v>
      </c>
      <c r="B6551">
        <v>17</v>
      </c>
      <c r="C6551">
        <v>17742</v>
      </c>
      <c r="D6551">
        <v>15870</v>
      </c>
      <c r="F6551">
        <f t="shared" si="204"/>
        <v>9</v>
      </c>
      <c r="G6551">
        <f t="shared" si="205"/>
        <v>30</v>
      </c>
    </row>
    <row r="6552" spans="1:7" x14ac:dyDescent="0.2">
      <c r="A6552" s="1">
        <v>43738</v>
      </c>
      <c r="B6552">
        <v>18</v>
      </c>
      <c r="C6552">
        <v>18077</v>
      </c>
      <c r="D6552">
        <v>16189</v>
      </c>
      <c r="F6552">
        <f t="shared" si="204"/>
        <v>9</v>
      </c>
      <c r="G6552">
        <f t="shared" si="205"/>
        <v>30</v>
      </c>
    </row>
    <row r="6553" spans="1:7" x14ac:dyDescent="0.2">
      <c r="A6553" s="1">
        <v>43738</v>
      </c>
      <c r="B6553">
        <v>19</v>
      </c>
      <c r="C6553">
        <v>18428</v>
      </c>
      <c r="D6553">
        <v>16711</v>
      </c>
      <c r="F6553">
        <f t="shared" si="204"/>
        <v>9</v>
      </c>
      <c r="G6553">
        <f t="shared" si="205"/>
        <v>30</v>
      </c>
    </row>
    <row r="6554" spans="1:7" x14ac:dyDescent="0.2">
      <c r="A6554" s="1">
        <v>43738</v>
      </c>
      <c r="B6554">
        <v>20</v>
      </c>
      <c r="C6554">
        <v>17572</v>
      </c>
      <c r="D6554">
        <v>16263</v>
      </c>
      <c r="F6554">
        <f t="shared" si="204"/>
        <v>9</v>
      </c>
      <c r="G6554">
        <f t="shared" si="205"/>
        <v>30</v>
      </c>
    </row>
    <row r="6555" spans="1:7" x14ac:dyDescent="0.2">
      <c r="A6555" s="1">
        <v>43738</v>
      </c>
      <c r="B6555">
        <v>21</v>
      </c>
      <c r="C6555">
        <v>17135</v>
      </c>
      <c r="D6555">
        <v>15394</v>
      </c>
      <c r="F6555">
        <f t="shared" si="204"/>
        <v>9</v>
      </c>
      <c r="G6555">
        <f t="shared" si="205"/>
        <v>30</v>
      </c>
    </row>
    <row r="6556" spans="1:7" x14ac:dyDescent="0.2">
      <c r="A6556" s="1">
        <v>43738</v>
      </c>
      <c r="B6556">
        <v>22</v>
      </c>
      <c r="C6556">
        <v>16292</v>
      </c>
      <c r="D6556">
        <v>14315</v>
      </c>
      <c r="F6556">
        <f t="shared" si="204"/>
        <v>9</v>
      </c>
      <c r="G6556">
        <f t="shared" si="205"/>
        <v>30</v>
      </c>
    </row>
    <row r="6557" spans="1:7" x14ac:dyDescent="0.2">
      <c r="A6557" s="1">
        <v>43738</v>
      </c>
      <c r="B6557">
        <v>23</v>
      </c>
      <c r="C6557">
        <v>15710</v>
      </c>
      <c r="D6557">
        <v>13240</v>
      </c>
      <c r="F6557">
        <f t="shared" si="204"/>
        <v>9</v>
      </c>
      <c r="G6557">
        <f t="shared" si="205"/>
        <v>30</v>
      </c>
    </row>
    <row r="6558" spans="1:7" x14ac:dyDescent="0.2">
      <c r="A6558" s="1">
        <v>43738</v>
      </c>
      <c r="B6558">
        <v>24</v>
      </c>
      <c r="C6558">
        <v>14811</v>
      </c>
      <c r="D6558">
        <v>12310</v>
      </c>
      <c r="F6558">
        <f t="shared" si="204"/>
        <v>9</v>
      </c>
      <c r="G6558">
        <f t="shared" si="205"/>
        <v>30</v>
      </c>
    </row>
    <row r="6559" spans="1:7" x14ac:dyDescent="0.2">
      <c r="A6559" s="1">
        <v>43739</v>
      </c>
      <c r="B6559">
        <v>1</v>
      </c>
      <c r="C6559">
        <v>14573</v>
      </c>
      <c r="D6559">
        <v>11837</v>
      </c>
      <c r="F6559">
        <f t="shared" si="204"/>
        <v>10</v>
      </c>
      <c r="G6559">
        <f t="shared" si="205"/>
        <v>1</v>
      </c>
    </row>
    <row r="6560" spans="1:7" x14ac:dyDescent="0.2">
      <c r="A6560" s="1">
        <v>43739</v>
      </c>
      <c r="B6560">
        <v>2</v>
      </c>
      <c r="C6560">
        <v>14313</v>
      </c>
      <c r="D6560">
        <v>11578</v>
      </c>
      <c r="F6560">
        <f t="shared" si="204"/>
        <v>10</v>
      </c>
      <c r="G6560">
        <f t="shared" si="205"/>
        <v>1</v>
      </c>
    </row>
    <row r="6561" spans="1:7" x14ac:dyDescent="0.2">
      <c r="A6561" s="1">
        <v>43739</v>
      </c>
      <c r="B6561">
        <v>3</v>
      </c>
      <c r="C6561">
        <v>14179</v>
      </c>
      <c r="D6561">
        <v>11443</v>
      </c>
      <c r="F6561">
        <f t="shared" si="204"/>
        <v>10</v>
      </c>
      <c r="G6561">
        <f t="shared" si="205"/>
        <v>1</v>
      </c>
    </row>
    <row r="6562" spans="1:7" x14ac:dyDescent="0.2">
      <c r="A6562" s="1">
        <v>43739</v>
      </c>
      <c r="B6562">
        <v>4</v>
      </c>
      <c r="C6562">
        <v>14220</v>
      </c>
      <c r="D6562">
        <v>11491</v>
      </c>
      <c r="F6562">
        <f t="shared" si="204"/>
        <v>10</v>
      </c>
      <c r="G6562">
        <f t="shared" si="205"/>
        <v>1</v>
      </c>
    </row>
    <row r="6563" spans="1:7" x14ac:dyDescent="0.2">
      <c r="A6563" s="1">
        <v>43739</v>
      </c>
      <c r="B6563">
        <v>5</v>
      </c>
      <c r="C6563">
        <v>14529</v>
      </c>
      <c r="D6563">
        <v>11964</v>
      </c>
      <c r="F6563">
        <f t="shared" si="204"/>
        <v>10</v>
      </c>
      <c r="G6563">
        <f t="shared" si="205"/>
        <v>1</v>
      </c>
    </row>
    <row r="6564" spans="1:7" x14ac:dyDescent="0.2">
      <c r="A6564" s="1">
        <v>43739</v>
      </c>
      <c r="B6564">
        <v>6</v>
      </c>
      <c r="C6564">
        <v>15368</v>
      </c>
      <c r="D6564">
        <v>13339</v>
      </c>
      <c r="F6564">
        <f t="shared" si="204"/>
        <v>10</v>
      </c>
      <c r="G6564">
        <f t="shared" si="205"/>
        <v>1</v>
      </c>
    </row>
    <row r="6565" spans="1:7" x14ac:dyDescent="0.2">
      <c r="A6565" s="1">
        <v>43739</v>
      </c>
      <c r="B6565">
        <v>7</v>
      </c>
      <c r="C6565">
        <v>16770</v>
      </c>
      <c r="D6565">
        <v>14751</v>
      </c>
      <c r="F6565">
        <f t="shared" si="204"/>
        <v>10</v>
      </c>
      <c r="G6565">
        <f t="shared" si="205"/>
        <v>1</v>
      </c>
    </row>
    <row r="6566" spans="1:7" x14ac:dyDescent="0.2">
      <c r="A6566" s="1">
        <v>43739</v>
      </c>
      <c r="B6566">
        <v>8</v>
      </c>
      <c r="C6566">
        <v>17196</v>
      </c>
      <c r="D6566">
        <v>15087</v>
      </c>
      <c r="F6566">
        <f t="shared" si="204"/>
        <v>10</v>
      </c>
      <c r="G6566">
        <f t="shared" si="205"/>
        <v>1</v>
      </c>
    </row>
    <row r="6567" spans="1:7" x14ac:dyDescent="0.2">
      <c r="A6567" s="1">
        <v>43739</v>
      </c>
      <c r="B6567">
        <v>9</v>
      </c>
      <c r="C6567">
        <v>17948</v>
      </c>
      <c r="D6567">
        <v>15771</v>
      </c>
      <c r="F6567">
        <f t="shared" si="204"/>
        <v>10</v>
      </c>
      <c r="G6567">
        <f t="shared" si="205"/>
        <v>1</v>
      </c>
    </row>
    <row r="6568" spans="1:7" x14ac:dyDescent="0.2">
      <c r="A6568" s="1">
        <v>43739</v>
      </c>
      <c r="B6568">
        <v>10</v>
      </c>
      <c r="C6568">
        <v>18374</v>
      </c>
      <c r="D6568">
        <v>16074</v>
      </c>
      <c r="F6568">
        <f t="shared" si="204"/>
        <v>10</v>
      </c>
      <c r="G6568">
        <f t="shared" si="205"/>
        <v>1</v>
      </c>
    </row>
    <row r="6569" spans="1:7" x14ac:dyDescent="0.2">
      <c r="A6569" s="1">
        <v>43739</v>
      </c>
      <c r="B6569">
        <v>11</v>
      </c>
      <c r="C6569">
        <v>18368</v>
      </c>
      <c r="D6569">
        <v>16462</v>
      </c>
      <c r="F6569">
        <f t="shared" si="204"/>
        <v>10</v>
      </c>
      <c r="G6569">
        <f t="shared" si="205"/>
        <v>1</v>
      </c>
    </row>
    <row r="6570" spans="1:7" x14ac:dyDescent="0.2">
      <c r="A6570" s="1">
        <v>43739</v>
      </c>
      <c r="B6570">
        <v>12</v>
      </c>
      <c r="C6570">
        <v>18761</v>
      </c>
      <c r="D6570">
        <v>16849</v>
      </c>
      <c r="F6570">
        <f t="shared" si="204"/>
        <v>10</v>
      </c>
      <c r="G6570">
        <f t="shared" si="205"/>
        <v>1</v>
      </c>
    </row>
    <row r="6571" spans="1:7" x14ac:dyDescent="0.2">
      <c r="A6571" s="1">
        <v>43739</v>
      </c>
      <c r="B6571">
        <v>13</v>
      </c>
      <c r="C6571">
        <v>19549</v>
      </c>
      <c r="D6571">
        <v>17658</v>
      </c>
      <c r="F6571">
        <f t="shared" si="204"/>
        <v>10</v>
      </c>
      <c r="G6571">
        <f t="shared" si="205"/>
        <v>1</v>
      </c>
    </row>
    <row r="6572" spans="1:7" x14ac:dyDescent="0.2">
      <c r="A6572" s="1">
        <v>43739</v>
      </c>
      <c r="B6572">
        <v>14</v>
      </c>
      <c r="C6572">
        <v>20053</v>
      </c>
      <c r="D6572">
        <v>18036</v>
      </c>
      <c r="F6572">
        <f t="shared" si="204"/>
        <v>10</v>
      </c>
      <c r="G6572">
        <f t="shared" si="205"/>
        <v>1</v>
      </c>
    </row>
    <row r="6573" spans="1:7" x14ac:dyDescent="0.2">
      <c r="A6573" s="1">
        <v>43739</v>
      </c>
      <c r="B6573">
        <v>15</v>
      </c>
      <c r="C6573">
        <v>20134</v>
      </c>
      <c r="D6573">
        <v>18088</v>
      </c>
      <c r="F6573">
        <f t="shared" si="204"/>
        <v>10</v>
      </c>
      <c r="G6573">
        <f t="shared" si="205"/>
        <v>1</v>
      </c>
    </row>
    <row r="6574" spans="1:7" x14ac:dyDescent="0.2">
      <c r="A6574" s="1">
        <v>43739</v>
      </c>
      <c r="B6574">
        <v>16</v>
      </c>
      <c r="C6574">
        <v>20395</v>
      </c>
      <c r="D6574">
        <v>18329</v>
      </c>
      <c r="F6574">
        <f t="shared" si="204"/>
        <v>10</v>
      </c>
      <c r="G6574">
        <f t="shared" si="205"/>
        <v>1</v>
      </c>
    </row>
    <row r="6575" spans="1:7" x14ac:dyDescent="0.2">
      <c r="A6575" s="1">
        <v>43739</v>
      </c>
      <c r="B6575">
        <v>17</v>
      </c>
      <c r="C6575">
        <v>20361</v>
      </c>
      <c r="D6575">
        <v>18089</v>
      </c>
      <c r="F6575">
        <f t="shared" si="204"/>
        <v>10</v>
      </c>
      <c r="G6575">
        <f t="shared" si="205"/>
        <v>1</v>
      </c>
    </row>
    <row r="6576" spans="1:7" x14ac:dyDescent="0.2">
      <c r="A6576" s="1">
        <v>43739</v>
      </c>
      <c r="B6576">
        <v>18</v>
      </c>
      <c r="C6576">
        <v>19918</v>
      </c>
      <c r="D6576">
        <v>17844</v>
      </c>
      <c r="F6576">
        <f t="shared" si="204"/>
        <v>10</v>
      </c>
      <c r="G6576">
        <f t="shared" si="205"/>
        <v>1</v>
      </c>
    </row>
    <row r="6577" spans="1:7" x14ac:dyDescent="0.2">
      <c r="A6577" s="1">
        <v>43739</v>
      </c>
      <c r="B6577">
        <v>19</v>
      </c>
      <c r="C6577">
        <v>20005</v>
      </c>
      <c r="D6577">
        <v>18002</v>
      </c>
      <c r="F6577">
        <f t="shared" si="204"/>
        <v>10</v>
      </c>
      <c r="G6577">
        <f t="shared" si="205"/>
        <v>1</v>
      </c>
    </row>
    <row r="6578" spans="1:7" x14ac:dyDescent="0.2">
      <c r="A6578" s="1">
        <v>43739</v>
      </c>
      <c r="B6578">
        <v>20</v>
      </c>
      <c r="C6578">
        <v>19515</v>
      </c>
      <c r="D6578">
        <v>17664</v>
      </c>
      <c r="F6578">
        <f t="shared" si="204"/>
        <v>10</v>
      </c>
      <c r="G6578">
        <f t="shared" si="205"/>
        <v>1</v>
      </c>
    </row>
    <row r="6579" spans="1:7" x14ac:dyDescent="0.2">
      <c r="A6579" s="1">
        <v>43739</v>
      </c>
      <c r="B6579">
        <v>21</v>
      </c>
      <c r="C6579">
        <v>18581</v>
      </c>
      <c r="D6579">
        <v>16926</v>
      </c>
      <c r="F6579">
        <f t="shared" si="204"/>
        <v>10</v>
      </c>
      <c r="G6579">
        <f t="shared" si="205"/>
        <v>1</v>
      </c>
    </row>
    <row r="6580" spans="1:7" x14ac:dyDescent="0.2">
      <c r="A6580" s="1">
        <v>43739</v>
      </c>
      <c r="B6580">
        <v>22</v>
      </c>
      <c r="C6580">
        <v>17469</v>
      </c>
      <c r="D6580">
        <v>15664</v>
      </c>
      <c r="F6580">
        <f t="shared" si="204"/>
        <v>10</v>
      </c>
      <c r="G6580">
        <f t="shared" si="205"/>
        <v>1</v>
      </c>
    </row>
    <row r="6581" spans="1:7" x14ac:dyDescent="0.2">
      <c r="A6581" s="1">
        <v>43739</v>
      </c>
      <c r="B6581">
        <v>23</v>
      </c>
      <c r="C6581">
        <v>16130</v>
      </c>
      <c r="D6581">
        <v>14376</v>
      </c>
      <c r="F6581">
        <f t="shared" si="204"/>
        <v>10</v>
      </c>
      <c r="G6581">
        <f t="shared" si="205"/>
        <v>1</v>
      </c>
    </row>
    <row r="6582" spans="1:7" x14ac:dyDescent="0.2">
      <c r="A6582" s="1">
        <v>43739</v>
      </c>
      <c r="B6582">
        <v>24</v>
      </c>
      <c r="C6582">
        <v>15231</v>
      </c>
      <c r="D6582">
        <v>13403</v>
      </c>
      <c r="F6582">
        <f t="shared" si="204"/>
        <v>10</v>
      </c>
      <c r="G6582">
        <f t="shared" si="205"/>
        <v>1</v>
      </c>
    </row>
    <row r="6583" spans="1:7" x14ac:dyDescent="0.2">
      <c r="A6583" s="1">
        <v>43740</v>
      </c>
      <c r="B6583">
        <v>1</v>
      </c>
      <c r="C6583">
        <v>14687</v>
      </c>
      <c r="D6583">
        <v>12759</v>
      </c>
      <c r="F6583">
        <f t="shared" si="204"/>
        <v>10</v>
      </c>
      <c r="G6583">
        <f t="shared" si="205"/>
        <v>2</v>
      </c>
    </row>
    <row r="6584" spans="1:7" x14ac:dyDescent="0.2">
      <c r="A6584" s="1">
        <v>43740</v>
      </c>
      <c r="B6584">
        <v>2</v>
      </c>
      <c r="C6584">
        <v>14495</v>
      </c>
      <c r="D6584">
        <v>12305</v>
      </c>
      <c r="F6584">
        <f t="shared" si="204"/>
        <v>10</v>
      </c>
      <c r="G6584">
        <f t="shared" si="205"/>
        <v>2</v>
      </c>
    </row>
    <row r="6585" spans="1:7" x14ac:dyDescent="0.2">
      <c r="A6585" s="1">
        <v>43740</v>
      </c>
      <c r="B6585">
        <v>3</v>
      </c>
      <c r="C6585">
        <v>14472</v>
      </c>
      <c r="D6585">
        <v>12126</v>
      </c>
      <c r="F6585">
        <f t="shared" si="204"/>
        <v>10</v>
      </c>
      <c r="G6585">
        <f t="shared" si="205"/>
        <v>2</v>
      </c>
    </row>
    <row r="6586" spans="1:7" x14ac:dyDescent="0.2">
      <c r="A6586" s="1">
        <v>43740</v>
      </c>
      <c r="B6586">
        <v>4</v>
      </c>
      <c r="C6586">
        <v>14584</v>
      </c>
      <c r="D6586">
        <v>12253</v>
      </c>
      <c r="F6586">
        <f t="shared" si="204"/>
        <v>10</v>
      </c>
      <c r="G6586">
        <f t="shared" si="205"/>
        <v>2</v>
      </c>
    </row>
    <row r="6587" spans="1:7" x14ac:dyDescent="0.2">
      <c r="A6587" s="1">
        <v>43740</v>
      </c>
      <c r="B6587">
        <v>5</v>
      </c>
      <c r="C6587">
        <v>14774</v>
      </c>
      <c r="D6587">
        <v>12776</v>
      </c>
      <c r="F6587">
        <f t="shared" si="204"/>
        <v>10</v>
      </c>
      <c r="G6587">
        <f t="shared" si="205"/>
        <v>2</v>
      </c>
    </row>
    <row r="6588" spans="1:7" x14ac:dyDescent="0.2">
      <c r="A6588" s="1">
        <v>43740</v>
      </c>
      <c r="B6588">
        <v>6</v>
      </c>
      <c r="C6588">
        <v>15889</v>
      </c>
      <c r="D6588">
        <v>14103</v>
      </c>
      <c r="F6588">
        <f t="shared" si="204"/>
        <v>10</v>
      </c>
      <c r="G6588">
        <f t="shared" si="205"/>
        <v>2</v>
      </c>
    </row>
    <row r="6589" spans="1:7" x14ac:dyDescent="0.2">
      <c r="A6589" s="1">
        <v>43740</v>
      </c>
      <c r="B6589">
        <v>7</v>
      </c>
      <c r="C6589">
        <v>17149</v>
      </c>
      <c r="D6589">
        <v>15351</v>
      </c>
      <c r="F6589">
        <f t="shared" si="204"/>
        <v>10</v>
      </c>
      <c r="G6589">
        <f t="shared" si="205"/>
        <v>2</v>
      </c>
    </row>
    <row r="6590" spans="1:7" x14ac:dyDescent="0.2">
      <c r="A6590" s="1">
        <v>43740</v>
      </c>
      <c r="B6590">
        <v>8</v>
      </c>
      <c r="C6590">
        <v>17635</v>
      </c>
      <c r="D6590">
        <v>15745</v>
      </c>
      <c r="F6590">
        <f t="shared" si="204"/>
        <v>10</v>
      </c>
      <c r="G6590">
        <f t="shared" si="205"/>
        <v>2</v>
      </c>
    </row>
    <row r="6591" spans="1:7" x14ac:dyDescent="0.2">
      <c r="A6591" s="1">
        <v>43740</v>
      </c>
      <c r="B6591">
        <v>9</v>
      </c>
      <c r="C6591">
        <v>17909</v>
      </c>
      <c r="D6591">
        <v>15832</v>
      </c>
      <c r="F6591">
        <f t="shared" si="204"/>
        <v>10</v>
      </c>
      <c r="G6591">
        <f t="shared" si="205"/>
        <v>2</v>
      </c>
    </row>
    <row r="6592" spans="1:7" x14ac:dyDescent="0.2">
      <c r="A6592" s="1">
        <v>43740</v>
      </c>
      <c r="B6592">
        <v>10</v>
      </c>
      <c r="C6592">
        <v>18037</v>
      </c>
      <c r="D6592">
        <v>15981</v>
      </c>
      <c r="F6592">
        <f t="shared" si="204"/>
        <v>10</v>
      </c>
      <c r="G6592">
        <f t="shared" si="205"/>
        <v>2</v>
      </c>
    </row>
    <row r="6593" spans="1:7" x14ac:dyDescent="0.2">
      <c r="A6593" s="1">
        <v>43740</v>
      </c>
      <c r="B6593">
        <v>11</v>
      </c>
      <c r="C6593">
        <v>17999</v>
      </c>
      <c r="D6593">
        <v>16034</v>
      </c>
      <c r="F6593">
        <f t="shared" si="204"/>
        <v>10</v>
      </c>
      <c r="G6593">
        <f t="shared" si="205"/>
        <v>2</v>
      </c>
    </row>
    <row r="6594" spans="1:7" x14ac:dyDescent="0.2">
      <c r="A6594" s="1">
        <v>43740</v>
      </c>
      <c r="B6594">
        <v>12</v>
      </c>
      <c r="C6594">
        <v>17760</v>
      </c>
      <c r="D6594">
        <v>15670</v>
      </c>
      <c r="F6594">
        <f t="shared" si="204"/>
        <v>10</v>
      </c>
      <c r="G6594">
        <f t="shared" si="205"/>
        <v>2</v>
      </c>
    </row>
    <row r="6595" spans="1:7" x14ac:dyDescent="0.2">
      <c r="A6595" s="1">
        <v>43740</v>
      </c>
      <c r="B6595">
        <v>13</v>
      </c>
      <c r="C6595">
        <v>17450</v>
      </c>
      <c r="D6595">
        <v>15305</v>
      </c>
      <c r="F6595">
        <f t="shared" si="204"/>
        <v>10</v>
      </c>
      <c r="G6595">
        <f t="shared" si="205"/>
        <v>2</v>
      </c>
    </row>
    <row r="6596" spans="1:7" x14ac:dyDescent="0.2">
      <c r="A6596" s="1">
        <v>43740</v>
      </c>
      <c r="B6596">
        <v>14</v>
      </c>
      <c r="C6596">
        <v>17411</v>
      </c>
      <c r="D6596">
        <v>15271</v>
      </c>
      <c r="F6596">
        <f t="shared" si="204"/>
        <v>10</v>
      </c>
      <c r="G6596">
        <f t="shared" si="205"/>
        <v>2</v>
      </c>
    </row>
    <row r="6597" spans="1:7" x14ac:dyDescent="0.2">
      <c r="A6597" s="1">
        <v>43740</v>
      </c>
      <c r="B6597">
        <v>15</v>
      </c>
      <c r="C6597">
        <v>17111</v>
      </c>
      <c r="D6597">
        <v>15125</v>
      </c>
      <c r="F6597">
        <f t="shared" si="204"/>
        <v>10</v>
      </c>
      <c r="G6597">
        <f t="shared" si="205"/>
        <v>2</v>
      </c>
    </row>
    <row r="6598" spans="1:7" x14ac:dyDescent="0.2">
      <c r="A6598" s="1">
        <v>43740</v>
      </c>
      <c r="B6598">
        <v>16</v>
      </c>
      <c r="C6598">
        <v>17492</v>
      </c>
      <c r="D6598">
        <v>15506</v>
      </c>
      <c r="F6598">
        <f t="shared" si="204"/>
        <v>10</v>
      </c>
      <c r="G6598">
        <f t="shared" si="205"/>
        <v>2</v>
      </c>
    </row>
    <row r="6599" spans="1:7" x14ac:dyDescent="0.2">
      <c r="A6599" s="1">
        <v>43740</v>
      </c>
      <c r="B6599">
        <v>17</v>
      </c>
      <c r="C6599">
        <v>17962</v>
      </c>
      <c r="D6599">
        <v>15886</v>
      </c>
      <c r="F6599">
        <f t="shared" si="204"/>
        <v>10</v>
      </c>
      <c r="G6599">
        <f t="shared" si="205"/>
        <v>2</v>
      </c>
    </row>
    <row r="6600" spans="1:7" x14ac:dyDescent="0.2">
      <c r="A6600" s="1">
        <v>43740</v>
      </c>
      <c r="B6600">
        <v>18</v>
      </c>
      <c r="C6600">
        <v>17495</v>
      </c>
      <c r="D6600">
        <v>15885</v>
      </c>
      <c r="F6600">
        <f t="shared" ref="F6600:F6663" si="206">MONTH(A6600)</f>
        <v>10</v>
      </c>
      <c r="G6600">
        <f t="shared" ref="G6600:G6663" si="207">DAY(A6600)</f>
        <v>2</v>
      </c>
    </row>
    <row r="6601" spans="1:7" x14ac:dyDescent="0.2">
      <c r="A6601" s="1">
        <v>43740</v>
      </c>
      <c r="B6601">
        <v>19</v>
      </c>
      <c r="C6601">
        <v>17805</v>
      </c>
      <c r="D6601">
        <v>16189</v>
      </c>
      <c r="F6601">
        <f t="shared" si="206"/>
        <v>10</v>
      </c>
      <c r="G6601">
        <f t="shared" si="207"/>
        <v>2</v>
      </c>
    </row>
    <row r="6602" spans="1:7" x14ac:dyDescent="0.2">
      <c r="A6602" s="1">
        <v>43740</v>
      </c>
      <c r="B6602">
        <v>20</v>
      </c>
      <c r="C6602">
        <v>17221</v>
      </c>
      <c r="D6602">
        <v>15768</v>
      </c>
      <c r="F6602">
        <f t="shared" si="206"/>
        <v>10</v>
      </c>
      <c r="G6602">
        <f t="shared" si="207"/>
        <v>2</v>
      </c>
    </row>
    <row r="6603" spans="1:7" x14ac:dyDescent="0.2">
      <c r="A6603" s="1">
        <v>43740</v>
      </c>
      <c r="B6603">
        <v>21</v>
      </c>
      <c r="C6603">
        <v>17106</v>
      </c>
      <c r="D6603">
        <v>15096</v>
      </c>
      <c r="F6603">
        <f t="shared" si="206"/>
        <v>10</v>
      </c>
      <c r="G6603">
        <f t="shared" si="207"/>
        <v>2</v>
      </c>
    </row>
    <row r="6604" spans="1:7" x14ac:dyDescent="0.2">
      <c r="A6604" s="1">
        <v>43740</v>
      </c>
      <c r="B6604">
        <v>22</v>
      </c>
      <c r="C6604">
        <v>16089</v>
      </c>
      <c r="D6604">
        <v>14046</v>
      </c>
      <c r="F6604">
        <f t="shared" si="206"/>
        <v>10</v>
      </c>
      <c r="G6604">
        <f t="shared" si="207"/>
        <v>2</v>
      </c>
    </row>
    <row r="6605" spans="1:7" x14ac:dyDescent="0.2">
      <c r="A6605" s="1">
        <v>43740</v>
      </c>
      <c r="B6605">
        <v>23</v>
      </c>
      <c r="C6605">
        <v>15413</v>
      </c>
      <c r="D6605">
        <v>12942</v>
      </c>
      <c r="F6605">
        <f t="shared" si="206"/>
        <v>10</v>
      </c>
      <c r="G6605">
        <f t="shared" si="207"/>
        <v>2</v>
      </c>
    </row>
    <row r="6606" spans="1:7" x14ac:dyDescent="0.2">
      <c r="A6606" s="1">
        <v>43740</v>
      </c>
      <c r="B6606">
        <v>24</v>
      </c>
      <c r="C6606">
        <v>14682</v>
      </c>
      <c r="D6606">
        <v>12149</v>
      </c>
      <c r="F6606">
        <f t="shared" si="206"/>
        <v>10</v>
      </c>
      <c r="G6606">
        <f t="shared" si="207"/>
        <v>2</v>
      </c>
    </row>
    <row r="6607" spans="1:7" x14ac:dyDescent="0.2">
      <c r="A6607" s="1">
        <v>43741</v>
      </c>
      <c r="B6607">
        <v>1</v>
      </c>
      <c r="C6607">
        <v>14109</v>
      </c>
      <c r="D6607">
        <v>11622</v>
      </c>
      <c r="F6607">
        <f t="shared" si="206"/>
        <v>10</v>
      </c>
      <c r="G6607">
        <f t="shared" si="207"/>
        <v>3</v>
      </c>
    </row>
    <row r="6608" spans="1:7" x14ac:dyDescent="0.2">
      <c r="A6608" s="1">
        <v>43741</v>
      </c>
      <c r="B6608">
        <v>2</v>
      </c>
      <c r="C6608">
        <v>13888</v>
      </c>
      <c r="D6608">
        <v>11402</v>
      </c>
      <c r="F6608">
        <f t="shared" si="206"/>
        <v>10</v>
      </c>
      <c r="G6608">
        <f t="shared" si="207"/>
        <v>3</v>
      </c>
    </row>
    <row r="6609" spans="1:7" x14ac:dyDescent="0.2">
      <c r="A6609" s="1">
        <v>43741</v>
      </c>
      <c r="B6609">
        <v>3</v>
      </c>
      <c r="C6609">
        <v>13813</v>
      </c>
      <c r="D6609">
        <v>11275</v>
      </c>
      <c r="F6609">
        <f t="shared" si="206"/>
        <v>10</v>
      </c>
      <c r="G6609">
        <f t="shared" si="207"/>
        <v>3</v>
      </c>
    </row>
    <row r="6610" spans="1:7" x14ac:dyDescent="0.2">
      <c r="A6610" s="1">
        <v>43741</v>
      </c>
      <c r="B6610">
        <v>4</v>
      </c>
      <c r="C6610">
        <v>13870</v>
      </c>
      <c r="D6610">
        <v>11331</v>
      </c>
      <c r="F6610">
        <f t="shared" si="206"/>
        <v>10</v>
      </c>
      <c r="G6610">
        <f t="shared" si="207"/>
        <v>3</v>
      </c>
    </row>
    <row r="6611" spans="1:7" x14ac:dyDescent="0.2">
      <c r="A6611" s="1">
        <v>43741</v>
      </c>
      <c r="B6611">
        <v>5</v>
      </c>
      <c r="C6611">
        <v>14353</v>
      </c>
      <c r="D6611">
        <v>11834</v>
      </c>
      <c r="F6611">
        <f t="shared" si="206"/>
        <v>10</v>
      </c>
      <c r="G6611">
        <f t="shared" si="207"/>
        <v>3</v>
      </c>
    </row>
    <row r="6612" spans="1:7" x14ac:dyDescent="0.2">
      <c r="A6612" s="1">
        <v>43741</v>
      </c>
      <c r="B6612">
        <v>6</v>
      </c>
      <c r="C6612">
        <v>15040</v>
      </c>
      <c r="D6612">
        <v>13109</v>
      </c>
      <c r="F6612">
        <f t="shared" si="206"/>
        <v>10</v>
      </c>
      <c r="G6612">
        <f t="shared" si="207"/>
        <v>3</v>
      </c>
    </row>
    <row r="6613" spans="1:7" x14ac:dyDescent="0.2">
      <c r="A6613" s="1">
        <v>43741</v>
      </c>
      <c r="B6613">
        <v>7</v>
      </c>
      <c r="C6613">
        <v>16491</v>
      </c>
      <c r="D6613">
        <v>14599</v>
      </c>
      <c r="F6613">
        <f t="shared" si="206"/>
        <v>10</v>
      </c>
      <c r="G6613">
        <f t="shared" si="207"/>
        <v>3</v>
      </c>
    </row>
    <row r="6614" spans="1:7" x14ac:dyDescent="0.2">
      <c r="A6614" s="1">
        <v>43741</v>
      </c>
      <c r="B6614">
        <v>8</v>
      </c>
      <c r="C6614">
        <v>16939</v>
      </c>
      <c r="D6614">
        <v>15093</v>
      </c>
      <c r="F6614">
        <f t="shared" si="206"/>
        <v>10</v>
      </c>
      <c r="G6614">
        <f t="shared" si="207"/>
        <v>3</v>
      </c>
    </row>
    <row r="6615" spans="1:7" x14ac:dyDescent="0.2">
      <c r="A6615" s="1">
        <v>43741</v>
      </c>
      <c r="B6615">
        <v>9</v>
      </c>
      <c r="C6615">
        <v>17067</v>
      </c>
      <c r="D6615">
        <v>15256</v>
      </c>
      <c r="F6615">
        <f t="shared" si="206"/>
        <v>10</v>
      </c>
      <c r="G6615">
        <f t="shared" si="207"/>
        <v>3</v>
      </c>
    </row>
    <row r="6616" spans="1:7" x14ac:dyDescent="0.2">
      <c r="A6616" s="1">
        <v>43741</v>
      </c>
      <c r="B6616">
        <v>10</v>
      </c>
      <c r="C6616">
        <v>17238</v>
      </c>
      <c r="D6616">
        <v>15424</v>
      </c>
      <c r="F6616">
        <f t="shared" si="206"/>
        <v>10</v>
      </c>
      <c r="G6616">
        <f t="shared" si="207"/>
        <v>3</v>
      </c>
    </row>
    <row r="6617" spans="1:7" x14ac:dyDescent="0.2">
      <c r="A6617" s="1">
        <v>43741</v>
      </c>
      <c r="B6617">
        <v>11</v>
      </c>
      <c r="C6617">
        <v>17407</v>
      </c>
      <c r="D6617">
        <v>15528</v>
      </c>
      <c r="F6617">
        <f t="shared" si="206"/>
        <v>10</v>
      </c>
      <c r="G6617">
        <f t="shared" si="207"/>
        <v>3</v>
      </c>
    </row>
    <row r="6618" spans="1:7" x14ac:dyDescent="0.2">
      <c r="A6618" s="1">
        <v>43741</v>
      </c>
      <c r="B6618">
        <v>12</v>
      </c>
      <c r="C6618">
        <v>17158</v>
      </c>
      <c r="D6618">
        <v>15408</v>
      </c>
      <c r="F6618">
        <f t="shared" si="206"/>
        <v>10</v>
      </c>
      <c r="G6618">
        <f t="shared" si="207"/>
        <v>3</v>
      </c>
    </row>
    <row r="6619" spans="1:7" x14ac:dyDescent="0.2">
      <c r="A6619" s="1">
        <v>43741</v>
      </c>
      <c r="B6619">
        <v>13</v>
      </c>
      <c r="C6619">
        <v>17135</v>
      </c>
      <c r="D6619">
        <v>15344</v>
      </c>
      <c r="F6619">
        <f t="shared" si="206"/>
        <v>10</v>
      </c>
      <c r="G6619">
        <f t="shared" si="207"/>
        <v>3</v>
      </c>
    </row>
    <row r="6620" spans="1:7" x14ac:dyDescent="0.2">
      <c r="A6620" s="1">
        <v>43741</v>
      </c>
      <c r="B6620">
        <v>14</v>
      </c>
      <c r="C6620">
        <v>17123</v>
      </c>
      <c r="D6620">
        <v>15440</v>
      </c>
      <c r="F6620">
        <f t="shared" si="206"/>
        <v>10</v>
      </c>
      <c r="G6620">
        <f t="shared" si="207"/>
        <v>3</v>
      </c>
    </row>
    <row r="6621" spans="1:7" x14ac:dyDescent="0.2">
      <c r="A6621" s="1">
        <v>43741</v>
      </c>
      <c r="B6621">
        <v>15</v>
      </c>
      <c r="C6621">
        <v>16869</v>
      </c>
      <c r="D6621">
        <v>15532</v>
      </c>
      <c r="F6621">
        <f t="shared" si="206"/>
        <v>10</v>
      </c>
      <c r="G6621">
        <f t="shared" si="207"/>
        <v>3</v>
      </c>
    </row>
    <row r="6622" spans="1:7" x14ac:dyDescent="0.2">
      <c r="A6622" s="1">
        <v>43741</v>
      </c>
      <c r="B6622">
        <v>16</v>
      </c>
      <c r="C6622">
        <v>17138</v>
      </c>
      <c r="D6622">
        <v>15751</v>
      </c>
      <c r="F6622">
        <f t="shared" si="206"/>
        <v>10</v>
      </c>
      <c r="G6622">
        <f t="shared" si="207"/>
        <v>3</v>
      </c>
    </row>
    <row r="6623" spans="1:7" x14ac:dyDescent="0.2">
      <c r="A6623" s="1">
        <v>43741</v>
      </c>
      <c r="B6623">
        <v>17</v>
      </c>
      <c r="C6623">
        <v>17359</v>
      </c>
      <c r="D6623">
        <v>15920</v>
      </c>
      <c r="F6623">
        <f t="shared" si="206"/>
        <v>10</v>
      </c>
      <c r="G6623">
        <f t="shared" si="207"/>
        <v>3</v>
      </c>
    </row>
    <row r="6624" spans="1:7" x14ac:dyDescent="0.2">
      <c r="A6624" s="1">
        <v>43741</v>
      </c>
      <c r="B6624">
        <v>18</v>
      </c>
      <c r="C6624">
        <v>17748</v>
      </c>
      <c r="D6624">
        <v>16115</v>
      </c>
      <c r="F6624">
        <f t="shared" si="206"/>
        <v>10</v>
      </c>
      <c r="G6624">
        <f t="shared" si="207"/>
        <v>3</v>
      </c>
    </row>
    <row r="6625" spans="1:7" x14ac:dyDescent="0.2">
      <c r="A6625" s="1">
        <v>43741</v>
      </c>
      <c r="B6625">
        <v>19</v>
      </c>
      <c r="C6625">
        <v>18057</v>
      </c>
      <c r="D6625">
        <v>16545</v>
      </c>
      <c r="F6625">
        <f t="shared" si="206"/>
        <v>10</v>
      </c>
      <c r="G6625">
        <f t="shared" si="207"/>
        <v>3</v>
      </c>
    </row>
    <row r="6626" spans="1:7" x14ac:dyDescent="0.2">
      <c r="A6626" s="1">
        <v>43741</v>
      </c>
      <c r="B6626">
        <v>20</v>
      </c>
      <c r="C6626">
        <v>17951</v>
      </c>
      <c r="D6626">
        <v>16205</v>
      </c>
      <c r="F6626">
        <f t="shared" si="206"/>
        <v>10</v>
      </c>
      <c r="G6626">
        <f t="shared" si="207"/>
        <v>3</v>
      </c>
    </row>
    <row r="6627" spans="1:7" x14ac:dyDescent="0.2">
      <c r="A6627" s="1">
        <v>43741</v>
      </c>
      <c r="B6627">
        <v>21</v>
      </c>
      <c r="C6627">
        <v>17309</v>
      </c>
      <c r="D6627">
        <v>15517</v>
      </c>
      <c r="F6627">
        <f t="shared" si="206"/>
        <v>10</v>
      </c>
      <c r="G6627">
        <f t="shared" si="207"/>
        <v>3</v>
      </c>
    </row>
    <row r="6628" spans="1:7" x14ac:dyDescent="0.2">
      <c r="A6628" s="1">
        <v>43741</v>
      </c>
      <c r="B6628">
        <v>22</v>
      </c>
      <c r="C6628">
        <v>16059</v>
      </c>
      <c r="D6628">
        <v>14245</v>
      </c>
      <c r="F6628">
        <f t="shared" si="206"/>
        <v>10</v>
      </c>
      <c r="G6628">
        <f t="shared" si="207"/>
        <v>3</v>
      </c>
    </row>
    <row r="6629" spans="1:7" x14ac:dyDescent="0.2">
      <c r="A6629" s="1">
        <v>43741</v>
      </c>
      <c r="B6629">
        <v>23</v>
      </c>
      <c r="C6629">
        <v>15037</v>
      </c>
      <c r="D6629">
        <v>13102</v>
      </c>
      <c r="F6629">
        <f t="shared" si="206"/>
        <v>10</v>
      </c>
      <c r="G6629">
        <f t="shared" si="207"/>
        <v>3</v>
      </c>
    </row>
    <row r="6630" spans="1:7" x14ac:dyDescent="0.2">
      <c r="A6630" s="1">
        <v>43741</v>
      </c>
      <c r="B6630">
        <v>24</v>
      </c>
      <c r="C6630">
        <v>14814</v>
      </c>
      <c r="D6630">
        <v>12523</v>
      </c>
      <c r="F6630">
        <f t="shared" si="206"/>
        <v>10</v>
      </c>
      <c r="G6630">
        <f t="shared" si="207"/>
        <v>3</v>
      </c>
    </row>
    <row r="6631" spans="1:7" x14ac:dyDescent="0.2">
      <c r="A6631" s="1">
        <v>43742</v>
      </c>
      <c r="B6631">
        <v>1</v>
      </c>
      <c r="C6631">
        <v>14386</v>
      </c>
      <c r="D6631">
        <v>12049</v>
      </c>
      <c r="F6631">
        <f t="shared" si="206"/>
        <v>10</v>
      </c>
      <c r="G6631">
        <f t="shared" si="207"/>
        <v>4</v>
      </c>
    </row>
    <row r="6632" spans="1:7" x14ac:dyDescent="0.2">
      <c r="A6632" s="1">
        <v>43742</v>
      </c>
      <c r="B6632">
        <v>2</v>
      </c>
      <c r="C6632">
        <v>14020</v>
      </c>
      <c r="D6632">
        <v>11708</v>
      </c>
      <c r="F6632">
        <f t="shared" si="206"/>
        <v>10</v>
      </c>
      <c r="G6632">
        <f t="shared" si="207"/>
        <v>4</v>
      </c>
    </row>
    <row r="6633" spans="1:7" x14ac:dyDescent="0.2">
      <c r="A6633" s="1">
        <v>43742</v>
      </c>
      <c r="B6633">
        <v>3</v>
      </c>
      <c r="C6633">
        <v>14147</v>
      </c>
      <c r="D6633">
        <v>11610</v>
      </c>
      <c r="F6633">
        <f t="shared" si="206"/>
        <v>10</v>
      </c>
      <c r="G6633">
        <f t="shared" si="207"/>
        <v>4</v>
      </c>
    </row>
    <row r="6634" spans="1:7" x14ac:dyDescent="0.2">
      <c r="A6634" s="1">
        <v>43742</v>
      </c>
      <c r="B6634">
        <v>4</v>
      </c>
      <c r="C6634">
        <v>14215</v>
      </c>
      <c r="D6634">
        <v>11678</v>
      </c>
      <c r="F6634">
        <f t="shared" si="206"/>
        <v>10</v>
      </c>
      <c r="G6634">
        <f t="shared" si="207"/>
        <v>4</v>
      </c>
    </row>
    <row r="6635" spans="1:7" x14ac:dyDescent="0.2">
      <c r="A6635" s="1">
        <v>43742</v>
      </c>
      <c r="B6635">
        <v>5</v>
      </c>
      <c r="C6635">
        <v>14573</v>
      </c>
      <c r="D6635">
        <v>12091</v>
      </c>
      <c r="F6635">
        <f t="shared" si="206"/>
        <v>10</v>
      </c>
      <c r="G6635">
        <f t="shared" si="207"/>
        <v>4</v>
      </c>
    </row>
    <row r="6636" spans="1:7" x14ac:dyDescent="0.2">
      <c r="A6636" s="1">
        <v>43742</v>
      </c>
      <c r="B6636">
        <v>6</v>
      </c>
      <c r="C6636">
        <v>15370</v>
      </c>
      <c r="D6636">
        <v>13364</v>
      </c>
      <c r="F6636">
        <f t="shared" si="206"/>
        <v>10</v>
      </c>
      <c r="G6636">
        <f t="shared" si="207"/>
        <v>4</v>
      </c>
    </row>
    <row r="6637" spans="1:7" x14ac:dyDescent="0.2">
      <c r="A6637" s="1">
        <v>43742</v>
      </c>
      <c r="B6637">
        <v>7</v>
      </c>
      <c r="C6637">
        <v>16713</v>
      </c>
      <c r="D6637">
        <v>14743</v>
      </c>
      <c r="F6637">
        <f t="shared" si="206"/>
        <v>10</v>
      </c>
      <c r="G6637">
        <f t="shared" si="207"/>
        <v>4</v>
      </c>
    </row>
    <row r="6638" spans="1:7" x14ac:dyDescent="0.2">
      <c r="A6638" s="1">
        <v>43742</v>
      </c>
      <c r="B6638">
        <v>8</v>
      </c>
      <c r="C6638">
        <v>16825</v>
      </c>
      <c r="D6638">
        <v>14999</v>
      </c>
      <c r="F6638">
        <f t="shared" si="206"/>
        <v>10</v>
      </c>
      <c r="G6638">
        <f t="shared" si="207"/>
        <v>4</v>
      </c>
    </row>
    <row r="6639" spans="1:7" x14ac:dyDescent="0.2">
      <c r="A6639" s="1">
        <v>43742</v>
      </c>
      <c r="B6639">
        <v>9</v>
      </c>
      <c r="C6639">
        <v>16697</v>
      </c>
      <c r="D6639">
        <v>14966</v>
      </c>
      <c r="F6639">
        <f t="shared" si="206"/>
        <v>10</v>
      </c>
      <c r="G6639">
        <f t="shared" si="207"/>
        <v>4</v>
      </c>
    </row>
    <row r="6640" spans="1:7" x14ac:dyDescent="0.2">
      <c r="A6640" s="1">
        <v>43742</v>
      </c>
      <c r="B6640">
        <v>10</v>
      </c>
      <c r="C6640">
        <v>16755</v>
      </c>
      <c r="D6640">
        <v>14990</v>
      </c>
      <c r="F6640">
        <f t="shared" si="206"/>
        <v>10</v>
      </c>
      <c r="G6640">
        <f t="shared" si="207"/>
        <v>4</v>
      </c>
    </row>
    <row r="6641" spans="1:7" x14ac:dyDescent="0.2">
      <c r="A6641" s="1">
        <v>43742</v>
      </c>
      <c r="B6641">
        <v>11</v>
      </c>
      <c r="C6641">
        <v>16880</v>
      </c>
      <c r="D6641">
        <v>14942</v>
      </c>
      <c r="F6641">
        <f t="shared" si="206"/>
        <v>10</v>
      </c>
      <c r="G6641">
        <f t="shared" si="207"/>
        <v>4</v>
      </c>
    </row>
    <row r="6642" spans="1:7" x14ac:dyDescent="0.2">
      <c r="A6642" s="1">
        <v>43742</v>
      </c>
      <c r="B6642">
        <v>12</v>
      </c>
      <c r="C6642">
        <v>16708</v>
      </c>
      <c r="D6642">
        <v>14900</v>
      </c>
      <c r="F6642">
        <f t="shared" si="206"/>
        <v>10</v>
      </c>
      <c r="G6642">
        <f t="shared" si="207"/>
        <v>4</v>
      </c>
    </row>
    <row r="6643" spans="1:7" x14ac:dyDescent="0.2">
      <c r="A6643" s="1">
        <v>43742</v>
      </c>
      <c r="B6643">
        <v>13</v>
      </c>
      <c r="C6643">
        <v>16627</v>
      </c>
      <c r="D6643">
        <v>14920</v>
      </c>
      <c r="F6643">
        <f t="shared" si="206"/>
        <v>10</v>
      </c>
      <c r="G6643">
        <f t="shared" si="207"/>
        <v>4</v>
      </c>
    </row>
    <row r="6644" spans="1:7" x14ac:dyDescent="0.2">
      <c r="A6644" s="1">
        <v>43742</v>
      </c>
      <c r="B6644">
        <v>14</v>
      </c>
      <c r="C6644">
        <v>16214</v>
      </c>
      <c r="D6644">
        <v>14561</v>
      </c>
      <c r="F6644">
        <f t="shared" si="206"/>
        <v>10</v>
      </c>
      <c r="G6644">
        <f t="shared" si="207"/>
        <v>4</v>
      </c>
    </row>
    <row r="6645" spans="1:7" x14ac:dyDescent="0.2">
      <c r="A6645" s="1">
        <v>43742</v>
      </c>
      <c r="B6645">
        <v>15</v>
      </c>
      <c r="C6645">
        <v>16032</v>
      </c>
      <c r="D6645">
        <v>14328</v>
      </c>
      <c r="F6645">
        <f t="shared" si="206"/>
        <v>10</v>
      </c>
      <c r="G6645">
        <f t="shared" si="207"/>
        <v>4</v>
      </c>
    </row>
    <row r="6646" spans="1:7" x14ac:dyDescent="0.2">
      <c r="A6646" s="1">
        <v>43742</v>
      </c>
      <c r="B6646">
        <v>16</v>
      </c>
      <c r="C6646">
        <v>16203</v>
      </c>
      <c r="D6646">
        <v>14529</v>
      </c>
      <c r="F6646">
        <f t="shared" si="206"/>
        <v>10</v>
      </c>
      <c r="G6646">
        <f t="shared" si="207"/>
        <v>4</v>
      </c>
    </row>
    <row r="6647" spans="1:7" x14ac:dyDescent="0.2">
      <c r="A6647" s="1">
        <v>43742</v>
      </c>
      <c r="B6647">
        <v>17</v>
      </c>
      <c r="C6647">
        <v>16589</v>
      </c>
      <c r="D6647">
        <v>14922</v>
      </c>
      <c r="F6647">
        <f t="shared" si="206"/>
        <v>10</v>
      </c>
      <c r="G6647">
        <f t="shared" si="207"/>
        <v>4</v>
      </c>
    </row>
    <row r="6648" spans="1:7" x14ac:dyDescent="0.2">
      <c r="A6648" s="1">
        <v>43742</v>
      </c>
      <c r="B6648">
        <v>18</v>
      </c>
      <c r="C6648">
        <v>17055</v>
      </c>
      <c r="D6648">
        <v>15335</v>
      </c>
      <c r="F6648">
        <f t="shared" si="206"/>
        <v>10</v>
      </c>
      <c r="G6648">
        <f t="shared" si="207"/>
        <v>4</v>
      </c>
    </row>
    <row r="6649" spans="1:7" x14ac:dyDescent="0.2">
      <c r="A6649" s="1">
        <v>43742</v>
      </c>
      <c r="B6649">
        <v>19</v>
      </c>
      <c r="C6649">
        <v>17432</v>
      </c>
      <c r="D6649">
        <v>15882</v>
      </c>
      <c r="F6649">
        <f t="shared" si="206"/>
        <v>10</v>
      </c>
      <c r="G6649">
        <f t="shared" si="207"/>
        <v>4</v>
      </c>
    </row>
    <row r="6650" spans="1:7" x14ac:dyDescent="0.2">
      <c r="A6650" s="1">
        <v>43742</v>
      </c>
      <c r="B6650">
        <v>20</v>
      </c>
      <c r="C6650">
        <v>17578</v>
      </c>
      <c r="D6650">
        <v>15900</v>
      </c>
      <c r="F6650">
        <f t="shared" si="206"/>
        <v>10</v>
      </c>
      <c r="G6650">
        <f t="shared" si="207"/>
        <v>4</v>
      </c>
    </row>
    <row r="6651" spans="1:7" x14ac:dyDescent="0.2">
      <c r="A6651" s="1">
        <v>43742</v>
      </c>
      <c r="B6651">
        <v>21</v>
      </c>
      <c r="C6651">
        <v>17002</v>
      </c>
      <c r="D6651">
        <v>15292</v>
      </c>
      <c r="F6651">
        <f t="shared" si="206"/>
        <v>10</v>
      </c>
      <c r="G6651">
        <f t="shared" si="207"/>
        <v>4</v>
      </c>
    </row>
    <row r="6652" spans="1:7" x14ac:dyDescent="0.2">
      <c r="A6652" s="1">
        <v>43742</v>
      </c>
      <c r="B6652">
        <v>22</v>
      </c>
      <c r="C6652">
        <v>16129</v>
      </c>
      <c r="D6652">
        <v>14416</v>
      </c>
      <c r="F6652">
        <f t="shared" si="206"/>
        <v>10</v>
      </c>
      <c r="G6652">
        <f t="shared" si="207"/>
        <v>4</v>
      </c>
    </row>
    <row r="6653" spans="1:7" x14ac:dyDescent="0.2">
      <c r="A6653" s="1">
        <v>43742</v>
      </c>
      <c r="B6653">
        <v>23</v>
      </c>
      <c r="C6653">
        <v>15087</v>
      </c>
      <c r="D6653">
        <v>13272</v>
      </c>
      <c r="F6653">
        <f t="shared" si="206"/>
        <v>10</v>
      </c>
      <c r="G6653">
        <f t="shared" si="207"/>
        <v>4</v>
      </c>
    </row>
    <row r="6654" spans="1:7" x14ac:dyDescent="0.2">
      <c r="A6654" s="1">
        <v>43742</v>
      </c>
      <c r="B6654">
        <v>24</v>
      </c>
      <c r="C6654">
        <v>14636</v>
      </c>
      <c r="D6654">
        <v>12566</v>
      </c>
      <c r="F6654">
        <f t="shared" si="206"/>
        <v>10</v>
      </c>
      <c r="G6654">
        <f t="shared" si="207"/>
        <v>4</v>
      </c>
    </row>
    <row r="6655" spans="1:7" x14ac:dyDescent="0.2">
      <c r="A6655" s="1">
        <v>43743</v>
      </c>
      <c r="B6655">
        <v>1</v>
      </c>
      <c r="C6655">
        <v>14352</v>
      </c>
      <c r="D6655">
        <v>12038</v>
      </c>
      <c r="F6655">
        <f t="shared" si="206"/>
        <v>10</v>
      </c>
      <c r="G6655">
        <f t="shared" si="207"/>
        <v>5</v>
      </c>
    </row>
    <row r="6656" spans="1:7" x14ac:dyDescent="0.2">
      <c r="A6656" s="1">
        <v>43743</v>
      </c>
      <c r="B6656">
        <v>2</v>
      </c>
      <c r="C6656">
        <v>14167</v>
      </c>
      <c r="D6656">
        <v>11750</v>
      </c>
      <c r="F6656">
        <f t="shared" si="206"/>
        <v>10</v>
      </c>
      <c r="G6656">
        <f t="shared" si="207"/>
        <v>5</v>
      </c>
    </row>
    <row r="6657" spans="1:7" x14ac:dyDescent="0.2">
      <c r="A6657" s="1">
        <v>43743</v>
      </c>
      <c r="B6657">
        <v>3</v>
      </c>
      <c r="C6657">
        <v>13965</v>
      </c>
      <c r="D6657">
        <v>11547</v>
      </c>
      <c r="F6657">
        <f t="shared" si="206"/>
        <v>10</v>
      </c>
      <c r="G6657">
        <f t="shared" si="207"/>
        <v>5</v>
      </c>
    </row>
    <row r="6658" spans="1:7" x14ac:dyDescent="0.2">
      <c r="A6658" s="1">
        <v>43743</v>
      </c>
      <c r="B6658">
        <v>4</v>
      </c>
      <c r="C6658">
        <v>13881</v>
      </c>
      <c r="D6658">
        <v>11472</v>
      </c>
      <c r="F6658">
        <f t="shared" si="206"/>
        <v>10</v>
      </c>
      <c r="G6658">
        <f t="shared" si="207"/>
        <v>5</v>
      </c>
    </row>
    <row r="6659" spans="1:7" x14ac:dyDescent="0.2">
      <c r="A6659" s="1">
        <v>43743</v>
      </c>
      <c r="B6659">
        <v>5</v>
      </c>
      <c r="C6659">
        <v>14052</v>
      </c>
      <c r="D6659">
        <v>11642</v>
      </c>
      <c r="F6659">
        <f t="shared" si="206"/>
        <v>10</v>
      </c>
      <c r="G6659">
        <f t="shared" si="207"/>
        <v>5</v>
      </c>
    </row>
    <row r="6660" spans="1:7" x14ac:dyDescent="0.2">
      <c r="A6660" s="1">
        <v>43743</v>
      </c>
      <c r="B6660">
        <v>6</v>
      </c>
      <c r="C6660">
        <v>14565</v>
      </c>
      <c r="D6660">
        <v>12156</v>
      </c>
      <c r="F6660">
        <f t="shared" si="206"/>
        <v>10</v>
      </c>
      <c r="G6660">
        <f t="shared" si="207"/>
        <v>5</v>
      </c>
    </row>
    <row r="6661" spans="1:7" x14ac:dyDescent="0.2">
      <c r="A6661" s="1">
        <v>43743</v>
      </c>
      <c r="B6661">
        <v>7</v>
      </c>
      <c r="C6661">
        <v>15320</v>
      </c>
      <c r="D6661">
        <v>12911</v>
      </c>
      <c r="F6661">
        <f t="shared" si="206"/>
        <v>10</v>
      </c>
      <c r="G6661">
        <f t="shared" si="207"/>
        <v>5</v>
      </c>
    </row>
    <row r="6662" spans="1:7" x14ac:dyDescent="0.2">
      <c r="A6662" s="1">
        <v>43743</v>
      </c>
      <c r="B6662">
        <v>8</v>
      </c>
      <c r="C6662">
        <v>15822</v>
      </c>
      <c r="D6662">
        <v>13417</v>
      </c>
      <c r="F6662">
        <f t="shared" si="206"/>
        <v>10</v>
      </c>
      <c r="G6662">
        <f t="shared" si="207"/>
        <v>5</v>
      </c>
    </row>
    <row r="6663" spans="1:7" x14ac:dyDescent="0.2">
      <c r="A6663" s="1">
        <v>43743</v>
      </c>
      <c r="B6663">
        <v>9</v>
      </c>
      <c r="C6663">
        <v>15847</v>
      </c>
      <c r="D6663">
        <v>13534</v>
      </c>
      <c r="F6663">
        <f t="shared" si="206"/>
        <v>10</v>
      </c>
      <c r="G6663">
        <f t="shared" si="207"/>
        <v>5</v>
      </c>
    </row>
    <row r="6664" spans="1:7" x14ac:dyDescent="0.2">
      <c r="A6664" s="1">
        <v>43743</v>
      </c>
      <c r="B6664">
        <v>10</v>
      </c>
      <c r="C6664">
        <v>15839</v>
      </c>
      <c r="D6664">
        <v>13414</v>
      </c>
      <c r="F6664">
        <f t="shared" ref="F6664:F6727" si="208">MONTH(A6664)</f>
        <v>10</v>
      </c>
      <c r="G6664">
        <f t="shared" ref="G6664:G6727" si="209">DAY(A6664)</f>
        <v>5</v>
      </c>
    </row>
    <row r="6665" spans="1:7" x14ac:dyDescent="0.2">
      <c r="A6665" s="1">
        <v>43743</v>
      </c>
      <c r="B6665">
        <v>11</v>
      </c>
      <c r="C6665">
        <v>15768</v>
      </c>
      <c r="D6665">
        <v>13296</v>
      </c>
      <c r="F6665">
        <f t="shared" si="208"/>
        <v>10</v>
      </c>
      <c r="G6665">
        <f t="shared" si="209"/>
        <v>5</v>
      </c>
    </row>
    <row r="6666" spans="1:7" x14ac:dyDescent="0.2">
      <c r="A6666" s="1">
        <v>43743</v>
      </c>
      <c r="B6666">
        <v>12</v>
      </c>
      <c r="C6666">
        <v>15467</v>
      </c>
      <c r="D6666">
        <v>12964</v>
      </c>
      <c r="F6666">
        <f t="shared" si="208"/>
        <v>10</v>
      </c>
      <c r="G6666">
        <f t="shared" si="209"/>
        <v>5</v>
      </c>
    </row>
    <row r="6667" spans="1:7" x14ac:dyDescent="0.2">
      <c r="A6667" s="1">
        <v>43743</v>
      </c>
      <c r="B6667">
        <v>13</v>
      </c>
      <c r="C6667">
        <v>15158</v>
      </c>
      <c r="D6667">
        <v>12635</v>
      </c>
      <c r="F6667">
        <f t="shared" si="208"/>
        <v>10</v>
      </c>
      <c r="G6667">
        <f t="shared" si="209"/>
        <v>5</v>
      </c>
    </row>
    <row r="6668" spans="1:7" x14ac:dyDescent="0.2">
      <c r="A6668" s="1">
        <v>43743</v>
      </c>
      <c r="B6668">
        <v>14</v>
      </c>
      <c r="C6668">
        <v>15007</v>
      </c>
      <c r="D6668">
        <v>12493</v>
      </c>
      <c r="F6668">
        <f t="shared" si="208"/>
        <v>10</v>
      </c>
      <c r="G6668">
        <f t="shared" si="209"/>
        <v>5</v>
      </c>
    </row>
    <row r="6669" spans="1:7" x14ac:dyDescent="0.2">
      <c r="A6669" s="1">
        <v>43743</v>
      </c>
      <c r="B6669">
        <v>15</v>
      </c>
      <c r="C6669">
        <v>15187</v>
      </c>
      <c r="D6669">
        <v>12646</v>
      </c>
      <c r="F6669">
        <f t="shared" si="208"/>
        <v>10</v>
      </c>
      <c r="G6669">
        <f t="shared" si="209"/>
        <v>5</v>
      </c>
    </row>
    <row r="6670" spans="1:7" x14ac:dyDescent="0.2">
      <c r="A6670" s="1">
        <v>43743</v>
      </c>
      <c r="B6670">
        <v>16</v>
      </c>
      <c r="C6670">
        <v>15741</v>
      </c>
      <c r="D6670">
        <v>13140</v>
      </c>
      <c r="F6670">
        <f t="shared" si="208"/>
        <v>10</v>
      </c>
      <c r="G6670">
        <f t="shared" si="209"/>
        <v>5</v>
      </c>
    </row>
    <row r="6671" spans="1:7" x14ac:dyDescent="0.2">
      <c r="A6671" s="1">
        <v>43743</v>
      </c>
      <c r="B6671">
        <v>17</v>
      </c>
      <c r="C6671">
        <v>16268</v>
      </c>
      <c r="D6671">
        <v>13859</v>
      </c>
      <c r="F6671">
        <f t="shared" si="208"/>
        <v>10</v>
      </c>
      <c r="G6671">
        <f t="shared" si="209"/>
        <v>5</v>
      </c>
    </row>
    <row r="6672" spans="1:7" x14ac:dyDescent="0.2">
      <c r="A6672" s="1">
        <v>43743</v>
      </c>
      <c r="B6672">
        <v>18</v>
      </c>
      <c r="C6672">
        <v>16237</v>
      </c>
      <c r="D6672">
        <v>14320</v>
      </c>
      <c r="F6672">
        <f t="shared" si="208"/>
        <v>10</v>
      </c>
      <c r="G6672">
        <f t="shared" si="209"/>
        <v>5</v>
      </c>
    </row>
    <row r="6673" spans="1:7" x14ac:dyDescent="0.2">
      <c r="A6673" s="1">
        <v>43743</v>
      </c>
      <c r="B6673">
        <v>19</v>
      </c>
      <c r="C6673">
        <v>16689</v>
      </c>
      <c r="D6673">
        <v>14690</v>
      </c>
      <c r="F6673">
        <f t="shared" si="208"/>
        <v>10</v>
      </c>
      <c r="G6673">
        <f t="shared" si="209"/>
        <v>5</v>
      </c>
    </row>
    <row r="6674" spans="1:7" x14ac:dyDescent="0.2">
      <c r="A6674" s="1">
        <v>43743</v>
      </c>
      <c r="B6674">
        <v>20</v>
      </c>
      <c r="C6674">
        <v>16375</v>
      </c>
      <c r="D6674">
        <v>14349</v>
      </c>
      <c r="F6674">
        <f t="shared" si="208"/>
        <v>10</v>
      </c>
      <c r="G6674">
        <f t="shared" si="209"/>
        <v>5</v>
      </c>
    </row>
    <row r="6675" spans="1:7" x14ac:dyDescent="0.2">
      <c r="A6675" s="1">
        <v>43743</v>
      </c>
      <c r="B6675">
        <v>21</v>
      </c>
      <c r="C6675">
        <v>16290</v>
      </c>
      <c r="D6675">
        <v>13826</v>
      </c>
      <c r="F6675">
        <f t="shared" si="208"/>
        <v>10</v>
      </c>
      <c r="G6675">
        <f t="shared" si="209"/>
        <v>5</v>
      </c>
    </row>
    <row r="6676" spans="1:7" x14ac:dyDescent="0.2">
      <c r="A6676" s="1">
        <v>43743</v>
      </c>
      <c r="B6676">
        <v>22</v>
      </c>
      <c r="C6676">
        <v>15888</v>
      </c>
      <c r="D6676">
        <v>13164</v>
      </c>
      <c r="F6676">
        <f t="shared" si="208"/>
        <v>10</v>
      </c>
      <c r="G6676">
        <f t="shared" si="209"/>
        <v>5</v>
      </c>
    </row>
    <row r="6677" spans="1:7" x14ac:dyDescent="0.2">
      <c r="A6677" s="1">
        <v>43743</v>
      </c>
      <c r="B6677">
        <v>23</v>
      </c>
      <c r="C6677">
        <v>15268</v>
      </c>
      <c r="D6677">
        <v>12503</v>
      </c>
      <c r="F6677">
        <f t="shared" si="208"/>
        <v>10</v>
      </c>
      <c r="G6677">
        <f t="shared" si="209"/>
        <v>5</v>
      </c>
    </row>
    <row r="6678" spans="1:7" x14ac:dyDescent="0.2">
      <c r="A6678" s="1">
        <v>43743</v>
      </c>
      <c r="B6678">
        <v>24</v>
      </c>
      <c r="C6678">
        <v>14659</v>
      </c>
      <c r="D6678">
        <v>11771</v>
      </c>
      <c r="F6678">
        <f t="shared" si="208"/>
        <v>10</v>
      </c>
      <c r="G6678">
        <f t="shared" si="209"/>
        <v>5</v>
      </c>
    </row>
    <row r="6679" spans="1:7" x14ac:dyDescent="0.2">
      <c r="A6679" s="1">
        <v>43744</v>
      </c>
      <c r="B6679">
        <v>1</v>
      </c>
      <c r="C6679">
        <v>14088</v>
      </c>
      <c r="D6679">
        <v>11201</v>
      </c>
      <c r="F6679">
        <f t="shared" si="208"/>
        <v>10</v>
      </c>
      <c r="G6679">
        <f t="shared" si="209"/>
        <v>6</v>
      </c>
    </row>
    <row r="6680" spans="1:7" x14ac:dyDescent="0.2">
      <c r="A6680" s="1">
        <v>43744</v>
      </c>
      <c r="B6680">
        <v>2</v>
      </c>
      <c r="C6680">
        <v>13774</v>
      </c>
      <c r="D6680">
        <v>10902</v>
      </c>
      <c r="F6680">
        <f t="shared" si="208"/>
        <v>10</v>
      </c>
      <c r="G6680">
        <f t="shared" si="209"/>
        <v>6</v>
      </c>
    </row>
    <row r="6681" spans="1:7" x14ac:dyDescent="0.2">
      <c r="A6681" s="1">
        <v>43744</v>
      </c>
      <c r="B6681">
        <v>3</v>
      </c>
      <c r="C6681">
        <v>13679</v>
      </c>
      <c r="D6681">
        <v>10792</v>
      </c>
      <c r="F6681">
        <f t="shared" si="208"/>
        <v>10</v>
      </c>
      <c r="G6681">
        <f t="shared" si="209"/>
        <v>6</v>
      </c>
    </row>
    <row r="6682" spans="1:7" x14ac:dyDescent="0.2">
      <c r="A6682" s="1">
        <v>43744</v>
      </c>
      <c r="B6682">
        <v>4</v>
      </c>
      <c r="C6682">
        <v>13565</v>
      </c>
      <c r="D6682">
        <v>10739</v>
      </c>
      <c r="F6682">
        <f t="shared" si="208"/>
        <v>10</v>
      </c>
      <c r="G6682">
        <f t="shared" si="209"/>
        <v>6</v>
      </c>
    </row>
    <row r="6683" spans="1:7" x14ac:dyDescent="0.2">
      <c r="A6683" s="1">
        <v>43744</v>
      </c>
      <c r="B6683">
        <v>5</v>
      </c>
      <c r="C6683">
        <v>13514</v>
      </c>
      <c r="D6683">
        <v>10878</v>
      </c>
      <c r="F6683">
        <f t="shared" si="208"/>
        <v>10</v>
      </c>
      <c r="G6683">
        <f t="shared" si="209"/>
        <v>6</v>
      </c>
    </row>
    <row r="6684" spans="1:7" x14ac:dyDescent="0.2">
      <c r="A6684" s="1">
        <v>43744</v>
      </c>
      <c r="B6684">
        <v>6</v>
      </c>
      <c r="C6684">
        <v>13910</v>
      </c>
      <c r="D6684">
        <v>11250</v>
      </c>
      <c r="F6684">
        <f t="shared" si="208"/>
        <v>10</v>
      </c>
      <c r="G6684">
        <f t="shared" si="209"/>
        <v>6</v>
      </c>
    </row>
    <row r="6685" spans="1:7" x14ac:dyDescent="0.2">
      <c r="A6685" s="1">
        <v>43744</v>
      </c>
      <c r="B6685">
        <v>7</v>
      </c>
      <c r="C6685">
        <v>14546</v>
      </c>
      <c r="D6685">
        <v>11841</v>
      </c>
      <c r="F6685">
        <f t="shared" si="208"/>
        <v>10</v>
      </c>
      <c r="G6685">
        <f t="shared" si="209"/>
        <v>6</v>
      </c>
    </row>
    <row r="6686" spans="1:7" x14ac:dyDescent="0.2">
      <c r="A6686" s="1">
        <v>43744</v>
      </c>
      <c r="B6686">
        <v>8</v>
      </c>
      <c r="C6686">
        <v>15229</v>
      </c>
      <c r="D6686">
        <v>12548</v>
      </c>
      <c r="F6686">
        <f t="shared" si="208"/>
        <v>10</v>
      </c>
      <c r="G6686">
        <f t="shared" si="209"/>
        <v>6</v>
      </c>
    </row>
    <row r="6687" spans="1:7" x14ac:dyDescent="0.2">
      <c r="A6687" s="1">
        <v>43744</v>
      </c>
      <c r="B6687">
        <v>9</v>
      </c>
      <c r="C6687">
        <v>15984</v>
      </c>
      <c r="D6687">
        <v>13349</v>
      </c>
      <c r="F6687">
        <f t="shared" si="208"/>
        <v>10</v>
      </c>
      <c r="G6687">
        <f t="shared" si="209"/>
        <v>6</v>
      </c>
    </row>
    <row r="6688" spans="1:7" x14ac:dyDescent="0.2">
      <c r="A6688" s="1">
        <v>43744</v>
      </c>
      <c r="B6688">
        <v>10</v>
      </c>
      <c r="C6688">
        <v>16436</v>
      </c>
      <c r="D6688">
        <v>13757</v>
      </c>
      <c r="F6688">
        <f t="shared" si="208"/>
        <v>10</v>
      </c>
      <c r="G6688">
        <f t="shared" si="209"/>
        <v>6</v>
      </c>
    </row>
    <row r="6689" spans="1:7" x14ac:dyDescent="0.2">
      <c r="A6689" s="1">
        <v>43744</v>
      </c>
      <c r="B6689">
        <v>11</v>
      </c>
      <c r="C6689">
        <v>16621</v>
      </c>
      <c r="D6689">
        <v>13943</v>
      </c>
      <c r="F6689">
        <f t="shared" si="208"/>
        <v>10</v>
      </c>
      <c r="G6689">
        <f t="shared" si="209"/>
        <v>6</v>
      </c>
    </row>
    <row r="6690" spans="1:7" x14ac:dyDescent="0.2">
      <c r="A6690" s="1">
        <v>43744</v>
      </c>
      <c r="B6690">
        <v>12</v>
      </c>
      <c r="C6690">
        <v>16512</v>
      </c>
      <c r="D6690">
        <v>13834</v>
      </c>
      <c r="F6690">
        <f t="shared" si="208"/>
        <v>10</v>
      </c>
      <c r="G6690">
        <f t="shared" si="209"/>
        <v>6</v>
      </c>
    </row>
    <row r="6691" spans="1:7" x14ac:dyDescent="0.2">
      <c r="A6691" s="1">
        <v>43744</v>
      </c>
      <c r="B6691">
        <v>13</v>
      </c>
      <c r="C6691">
        <v>16192</v>
      </c>
      <c r="D6691">
        <v>13585</v>
      </c>
      <c r="F6691">
        <f t="shared" si="208"/>
        <v>10</v>
      </c>
      <c r="G6691">
        <f t="shared" si="209"/>
        <v>6</v>
      </c>
    </row>
    <row r="6692" spans="1:7" x14ac:dyDescent="0.2">
      <c r="A6692" s="1">
        <v>43744</v>
      </c>
      <c r="B6692">
        <v>14</v>
      </c>
      <c r="C6692">
        <v>16073</v>
      </c>
      <c r="D6692">
        <v>13472</v>
      </c>
      <c r="F6692">
        <f t="shared" si="208"/>
        <v>10</v>
      </c>
      <c r="G6692">
        <f t="shared" si="209"/>
        <v>6</v>
      </c>
    </row>
    <row r="6693" spans="1:7" x14ac:dyDescent="0.2">
      <c r="A6693" s="1">
        <v>43744</v>
      </c>
      <c r="B6693">
        <v>15</v>
      </c>
      <c r="C6693">
        <v>16020</v>
      </c>
      <c r="D6693">
        <v>13504</v>
      </c>
      <c r="F6693">
        <f t="shared" si="208"/>
        <v>10</v>
      </c>
      <c r="G6693">
        <f t="shared" si="209"/>
        <v>6</v>
      </c>
    </row>
    <row r="6694" spans="1:7" x14ac:dyDescent="0.2">
      <c r="A6694" s="1">
        <v>43744</v>
      </c>
      <c r="B6694">
        <v>16</v>
      </c>
      <c r="C6694">
        <v>16450</v>
      </c>
      <c r="D6694">
        <v>13872</v>
      </c>
      <c r="F6694">
        <f t="shared" si="208"/>
        <v>10</v>
      </c>
      <c r="G6694">
        <f t="shared" si="209"/>
        <v>6</v>
      </c>
    </row>
    <row r="6695" spans="1:7" x14ac:dyDescent="0.2">
      <c r="A6695" s="1">
        <v>43744</v>
      </c>
      <c r="B6695">
        <v>17</v>
      </c>
      <c r="C6695">
        <v>16874</v>
      </c>
      <c r="D6695">
        <v>14548</v>
      </c>
      <c r="F6695">
        <f t="shared" si="208"/>
        <v>10</v>
      </c>
      <c r="G6695">
        <f t="shared" si="209"/>
        <v>6</v>
      </c>
    </row>
    <row r="6696" spans="1:7" x14ac:dyDescent="0.2">
      <c r="A6696" s="1">
        <v>43744</v>
      </c>
      <c r="B6696">
        <v>18</v>
      </c>
      <c r="C6696">
        <v>16811</v>
      </c>
      <c r="D6696">
        <v>14914</v>
      </c>
      <c r="F6696">
        <f t="shared" si="208"/>
        <v>10</v>
      </c>
      <c r="G6696">
        <f t="shared" si="209"/>
        <v>6</v>
      </c>
    </row>
    <row r="6697" spans="1:7" x14ac:dyDescent="0.2">
      <c r="A6697" s="1">
        <v>43744</v>
      </c>
      <c r="B6697">
        <v>19</v>
      </c>
      <c r="C6697">
        <v>17044</v>
      </c>
      <c r="D6697">
        <v>15279</v>
      </c>
      <c r="F6697">
        <f t="shared" si="208"/>
        <v>10</v>
      </c>
      <c r="G6697">
        <f t="shared" si="209"/>
        <v>6</v>
      </c>
    </row>
    <row r="6698" spans="1:7" x14ac:dyDescent="0.2">
      <c r="A6698" s="1">
        <v>43744</v>
      </c>
      <c r="B6698">
        <v>20</v>
      </c>
      <c r="C6698">
        <v>16570</v>
      </c>
      <c r="D6698">
        <v>14910</v>
      </c>
      <c r="F6698">
        <f t="shared" si="208"/>
        <v>10</v>
      </c>
      <c r="G6698">
        <f t="shared" si="209"/>
        <v>6</v>
      </c>
    </row>
    <row r="6699" spans="1:7" x14ac:dyDescent="0.2">
      <c r="A6699" s="1">
        <v>43744</v>
      </c>
      <c r="B6699">
        <v>21</v>
      </c>
      <c r="C6699">
        <v>16031</v>
      </c>
      <c r="D6699">
        <v>14316</v>
      </c>
      <c r="F6699">
        <f t="shared" si="208"/>
        <v>10</v>
      </c>
      <c r="G6699">
        <f t="shared" si="209"/>
        <v>6</v>
      </c>
    </row>
    <row r="6700" spans="1:7" x14ac:dyDescent="0.2">
      <c r="A6700" s="1">
        <v>43744</v>
      </c>
      <c r="B6700">
        <v>22</v>
      </c>
      <c r="C6700">
        <v>15327</v>
      </c>
      <c r="D6700">
        <v>13445</v>
      </c>
      <c r="F6700">
        <f t="shared" si="208"/>
        <v>10</v>
      </c>
      <c r="G6700">
        <f t="shared" si="209"/>
        <v>6</v>
      </c>
    </row>
    <row r="6701" spans="1:7" x14ac:dyDescent="0.2">
      <c r="A6701" s="1">
        <v>43744</v>
      </c>
      <c r="B6701">
        <v>23</v>
      </c>
      <c r="C6701">
        <v>14753</v>
      </c>
      <c r="D6701">
        <v>12445</v>
      </c>
      <c r="F6701">
        <f t="shared" si="208"/>
        <v>10</v>
      </c>
      <c r="G6701">
        <f t="shared" si="209"/>
        <v>6</v>
      </c>
    </row>
    <row r="6702" spans="1:7" x14ac:dyDescent="0.2">
      <c r="A6702" s="1">
        <v>43744</v>
      </c>
      <c r="B6702">
        <v>24</v>
      </c>
      <c r="C6702">
        <v>14016</v>
      </c>
      <c r="D6702">
        <v>11705</v>
      </c>
      <c r="F6702">
        <f t="shared" si="208"/>
        <v>10</v>
      </c>
      <c r="G6702">
        <f t="shared" si="209"/>
        <v>6</v>
      </c>
    </row>
    <row r="6703" spans="1:7" x14ac:dyDescent="0.2">
      <c r="A6703" s="1">
        <v>43745</v>
      </c>
      <c r="B6703">
        <v>1</v>
      </c>
      <c r="C6703">
        <v>13717</v>
      </c>
      <c r="D6703">
        <v>11313</v>
      </c>
      <c r="F6703">
        <f t="shared" si="208"/>
        <v>10</v>
      </c>
      <c r="G6703">
        <f t="shared" si="209"/>
        <v>7</v>
      </c>
    </row>
    <row r="6704" spans="1:7" x14ac:dyDescent="0.2">
      <c r="A6704" s="1">
        <v>43745</v>
      </c>
      <c r="B6704">
        <v>2</v>
      </c>
      <c r="C6704">
        <v>13581</v>
      </c>
      <c r="D6704">
        <v>11127</v>
      </c>
      <c r="F6704">
        <f t="shared" si="208"/>
        <v>10</v>
      </c>
      <c r="G6704">
        <f t="shared" si="209"/>
        <v>7</v>
      </c>
    </row>
    <row r="6705" spans="1:7" x14ac:dyDescent="0.2">
      <c r="A6705" s="1">
        <v>43745</v>
      </c>
      <c r="B6705">
        <v>3</v>
      </c>
      <c r="C6705">
        <v>13569</v>
      </c>
      <c r="D6705">
        <v>11089</v>
      </c>
      <c r="F6705">
        <f t="shared" si="208"/>
        <v>10</v>
      </c>
      <c r="G6705">
        <f t="shared" si="209"/>
        <v>7</v>
      </c>
    </row>
    <row r="6706" spans="1:7" x14ac:dyDescent="0.2">
      <c r="A6706" s="1">
        <v>43745</v>
      </c>
      <c r="B6706">
        <v>4</v>
      </c>
      <c r="C6706">
        <v>13753</v>
      </c>
      <c r="D6706">
        <v>11190</v>
      </c>
      <c r="F6706">
        <f t="shared" si="208"/>
        <v>10</v>
      </c>
      <c r="G6706">
        <f t="shared" si="209"/>
        <v>7</v>
      </c>
    </row>
    <row r="6707" spans="1:7" x14ac:dyDescent="0.2">
      <c r="A6707" s="1">
        <v>43745</v>
      </c>
      <c r="B6707">
        <v>5</v>
      </c>
      <c r="C6707">
        <v>14052</v>
      </c>
      <c r="D6707">
        <v>11724</v>
      </c>
      <c r="F6707">
        <f t="shared" si="208"/>
        <v>10</v>
      </c>
      <c r="G6707">
        <f t="shared" si="209"/>
        <v>7</v>
      </c>
    </row>
    <row r="6708" spans="1:7" x14ac:dyDescent="0.2">
      <c r="A6708" s="1">
        <v>43745</v>
      </c>
      <c r="B6708">
        <v>6</v>
      </c>
      <c r="C6708">
        <v>14814</v>
      </c>
      <c r="D6708">
        <v>13162</v>
      </c>
      <c r="F6708">
        <f t="shared" si="208"/>
        <v>10</v>
      </c>
      <c r="G6708">
        <f t="shared" si="209"/>
        <v>7</v>
      </c>
    </row>
    <row r="6709" spans="1:7" x14ac:dyDescent="0.2">
      <c r="A6709" s="1">
        <v>43745</v>
      </c>
      <c r="B6709">
        <v>7</v>
      </c>
      <c r="C6709">
        <v>16121</v>
      </c>
      <c r="D6709">
        <v>14635</v>
      </c>
      <c r="F6709">
        <f t="shared" si="208"/>
        <v>10</v>
      </c>
      <c r="G6709">
        <f t="shared" si="209"/>
        <v>7</v>
      </c>
    </row>
    <row r="6710" spans="1:7" x14ac:dyDescent="0.2">
      <c r="A6710" s="1">
        <v>43745</v>
      </c>
      <c r="B6710">
        <v>8</v>
      </c>
      <c r="C6710">
        <v>16281</v>
      </c>
      <c r="D6710">
        <v>14963</v>
      </c>
      <c r="F6710">
        <f t="shared" si="208"/>
        <v>10</v>
      </c>
      <c r="G6710">
        <f t="shared" si="209"/>
        <v>7</v>
      </c>
    </row>
    <row r="6711" spans="1:7" x14ac:dyDescent="0.2">
      <c r="A6711" s="1">
        <v>43745</v>
      </c>
      <c r="B6711">
        <v>9</v>
      </c>
      <c r="C6711">
        <v>16590</v>
      </c>
      <c r="D6711">
        <v>15008</v>
      </c>
      <c r="F6711">
        <f t="shared" si="208"/>
        <v>10</v>
      </c>
      <c r="G6711">
        <f t="shared" si="209"/>
        <v>7</v>
      </c>
    </row>
    <row r="6712" spans="1:7" x14ac:dyDescent="0.2">
      <c r="A6712" s="1">
        <v>43745</v>
      </c>
      <c r="B6712">
        <v>10</v>
      </c>
      <c r="C6712">
        <v>16717</v>
      </c>
      <c r="D6712">
        <v>14965</v>
      </c>
      <c r="F6712">
        <f t="shared" si="208"/>
        <v>10</v>
      </c>
      <c r="G6712">
        <f t="shared" si="209"/>
        <v>7</v>
      </c>
    </row>
    <row r="6713" spans="1:7" x14ac:dyDescent="0.2">
      <c r="A6713" s="1">
        <v>43745</v>
      </c>
      <c r="B6713">
        <v>11</v>
      </c>
      <c r="C6713">
        <v>16654</v>
      </c>
      <c r="D6713">
        <v>14789</v>
      </c>
      <c r="F6713">
        <f t="shared" si="208"/>
        <v>10</v>
      </c>
      <c r="G6713">
        <f t="shared" si="209"/>
        <v>7</v>
      </c>
    </row>
    <row r="6714" spans="1:7" x14ac:dyDescent="0.2">
      <c r="A6714" s="1">
        <v>43745</v>
      </c>
      <c r="B6714">
        <v>12</v>
      </c>
      <c r="C6714">
        <v>16670</v>
      </c>
      <c r="D6714">
        <v>14596</v>
      </c>
      <c r="F6714">
        <f t="shared" si="208"/>
        <v>10</v>
      </c>
      <c r="G6714">
        <f t="shared" si="209"/>
        <v>7</v>
      </c>
    </row>
    <row r="6715" spans="1:7" x14ac:dyDescent="0.2">
      <c r="A6715" s="1">
        <v>43745</v>
      </c>
      <c r="B6715">
        <v>13</v>
      </c>
      <c r="C6715">
        <v>16939</v>
      </c>
      <c r="D6715">
        <v>14630</v>
      </c>
      <c r="F6715">
        <f t="shared" si="208"/>
        <v>10</v>
      </c>
      <c r="G6715">
        <f t="shared" si="209"/>
        <v>7</v>
      </c>
    </row>
    <row r="6716" spans="1:7" x14ac:dyDescent="0.2">
      <c r="A6716" s="1">
        <v>43745</v>
      </c>
      <c r="B6716">
        <v>14</v>
      </c>
      <c r="C6716">
        <v>16939</v>
      </c>
      <c r="D6716">
        <v>14638</v>
      </c>
      <c r="F6716">
        <f t="shared" si="208"/>
        <v>10</v>
      </c>
      <c r="G6716">
        <f t="shared" si="209"/>
        <v>7</v>
      </c>
    </row>
    <row r="6717" spans="1:7" x14ac:dyDescent="0.2">
      <c r="A6717" s="1">
        <v>43745</v>
      </c>
      <c r="B6717">
        <v>15</v>
      </c>
      <c r="C6717">
        <v>17029</v>
      </c>
      <c r="D6717">
        <v>14705</v>
      </c>
      <c r="F6717">
        <f t="shared" si="208"/>
        <v>10</v>
      </c>
      <c r="G6717">
        <f t="shared" si="209"/>
        <v>7</v>
      </c>
    </row>
    <row r="6718" spans="1:7" x14ac:dyDescent="0.2">
      <c r="A6718" s="1">
        <v>43745</v>
      </c>
      <c r="B6718">
        <v>16</v>
      </c>
      <c r="C6718">
        <v>17115</v>
      </c>
      <c r="D6718">
        <v>15090</v>
      </c>
      <c r="F6718">
        <f t="shared" si="208"/>
        <v>10</v>
      </c>
      <c r="G6718">
        <f t="shared" si="209"/>
        <v>7</v>
      </c>
    </row>
    <row r="6719" spans="1:7" x14ac:dyDescent="0.2">
      <c r="A6719" s="1">
        <v>43745</v>
      </c>
      <c r="B6719">
        <v>17</v>
      </c>
      <c r="C6719">
        <v>17443</v>
      </c>
      <c r="D6719">
        <v>15611</v>
      </c>
      <c r="F6719">
        <f t="shared" si="208"/>
        <v>10</v>
      </c>
      <c r="G6719">
        <f t="shared" si="209"/>
        <v>7</v>
      </c>
    </row>
    <row r="6720" spans="1:7" x14ac:dyDescent="0.2">
      <c r="A6720" s="1">
        <v>43745</v>
      </c>
      <c r="B6720">
        <v>18</v>
      </c>
      <c r="C6720">
        <v>17700</v>
      </c>
      <c r="D6720">
        <v>15964</v>
      </c>
      <c r="F6720">
        <f t="shared" si="208"/>
        <v>10</v>
      </c>
      <c r="G6720">
        <f t="shared" si="209"/>
        <v>7</v>
      </c>
    </row>
    <row r="6721" spans="1:7" x14ac:dyDescent="0.2">
      <c r="A6721" s="1">
        <v>43745</v>
      </c>
      <c r="B6721">
        <v>19</v>
      </c>
      <c r="C6721">
        <v>18164</v>
      </c>
      <c r="D6721">
        <v>16354</v>
      </c>
      <c r="F6721">
        <f t="shared" si="208"/>
        <v>10</v>
      </c>
      <c r="G6721">
        <f t="shared" si="209"/>
        <v>7</v>
      </c>
    </row>
    <row r="6722" spans="1:7" x14ac:dyDescent="0.2">
      <c r="A6722" s="1">
        <v>43745</v>
      </c>
      <c r="B6722">
        <v>20</v>
      </c>
      <c r="C6722">
        <v>17938</v>
      </c>
      <c r="D6722">
        <v>16103</v>
      </c>
      <c r="F6722">
        <f t="shared" si="208"/>
        <v>10</v>
      </c>
      <c r="G6722">
        <f t="shared" si="209"/>
        <v>7</v>
      </c>
    </row>
    <row r="6723" spans="1:7" x14ac:dyDescent="0.2">
      <c r="A6723" s="1">
        <v>43745</v>
      </c>
      <c r="B6723">
        <v>21</v>
      </c>
      <c r="C6723">
        <v>17183</v>
      </c>
      <c r="D6723">
        <v>15382</v>
      </c>
      <c r="F6723">
        <f t="shared" si="208"/>
        <v>10</v>
      </c>
      <c r="G6723">
        <f t="shared" si="209"/>
        <v>7</v>
      </c>
    </row>
    <row r="6724" spans="1:7" x14ac:dyDescent="0.2">
      <c r="A6724" s="1">
        <v>43745</v>
      </c>
      <c r="B6724">
        <v>22</v>
      </c>
      <c r="C6724">
        <v>15922</v>
      </c>
      <c r="D6724">
        <v>14317</v>
      </c>
      <c r="F6724">
        <f t="shared" si="208"/>
        <v>10</v>
      </c>
      <c r="G6724">
        <f t="shared" si="209"/>
        <v>7</v>
      </c>
    </row>
    <row r="6725" spans="1:7" x14ac:dyDescent="0.2">
      <c r="A6725" s="1">
        <v>43745</v>
      </c>
      <c r="B6725">
        <v>23</v>
      </c>
      <c r="C6725">
        <v>14817</v>
      </c>
      <c r="D6725">
        <v>13232</v>
      </c>
      <c r="F6725">
        <f t="shared" si="208"/>
        <v>10</v>
      </c>
      <c r="G6725">
        <f t="shared" si="209"/>
        <v>7</v>
      </c>
    </row>
    <row r="6726" spans="1:7" x14ac:dyDescent="0.2">
      <c r="A6726" s="1">
        <v>43745</v>
      </c>
      <c r="B6726">
        <v>24</v>
      </c>
      <c r="C6726">
        <v>14618</v>
      </c>
      <c r="D6726">
        <v>12584</v>
      </c>
      <c r="F6726">
        <f t="shared" si="208"/>
        <v>10</v>
      </c>
      <c r="G6726">
        <f t="shared" si="209"/>
        <v>7</v>
      </c>
    </row>
    <row r="6727" spans="1:7" x14ac:dyDescent="0.2">
      <c r="A6727" s="1">
        <v>43746</v>
      </c>
      <c r="B6727">
        <v>1</v>
      </c>
      <c r="C6727">
        <v>14289</v>
      </c>
      <c r="D6727">
        <v>12195</v>
      </c>
      <c r="F6727">
        <f t="shared" si="208"/>
        <v>10</v>
      </c>
      <c r="G6727">
        <f t="shared" si="209"/>
        <v>8</v>
      </c>
    </row>
    <row r="6728" spans="1:7" x14ac:dyDescent="0.2">
      <c r="A6728" s="1">
        <v>43746</v>
      </c>
      <c r="B6728">
        <v>2</v>
      </c>
      <c r="C6728">
        <v>14075</v>
      </c>
      <c r="D6728">
        <v>11949</v>
      </c>
      <c r="F6728">
        <f t="shared" ref="F6728:F6791" si="210">MONTH(A6728)</f>
        <v>10</v>
      </c>
      <c r="G6728">
        <f t="shared" ref="G6728:G6791" si="211">DAY(A6728)</f>
        <v>8</v>
      </c>
    </row>
    <row r="6729" spans="1:7" x14ac:dyDescent="0.2">
      <c r="A6729" s="1">
        <v>43746</v>
      </c>
      <c r="B6729">
        <v>3</v>
      </c>
      <c r="C6729">
        <v>14037</v>
      </c>
      <c r="D6729">
        <v>11823</v>
      </c>
      <c r="F6729">
        <f t="shared" si="210"/>
        <v>10</v>
      </c>
      <c r="G6729">
        <f t="shared" si="211"/>
        <v>8</v>
      </c>
    </row>
    <row r="6730" spans="1:7" x14ac:dyDescent="0.2">
      <c r="A6730" s="1">
        <v>43746</v>
      </c>
      <c r="B6730">
        <v>4</v>
      </c>
      <c r="C6730">
        <v>14137</v>
      </c>
      <c r="D6730">
        <v>11837</v>
      </c>
      <c r="F6730">
        <f t="shared" si="210"/>
        <v>10</v>
      </c>
      <c r="G6730">
        <f t="shared" si="211"/>
        <v>8</v>
      </c>
    </row>
    <row r="6731" spans="1:7" x14ac:dyDescent="0.2">
      <c r="A6731" s="1">
        <v>43746</v>
      </c>
      <c r="B6731">
        <v>5</v>
      </c>
      <c r="C6731">
        <v>14536</v>
      </c>
      <c r="D6731">
        <v>12357</v>
      </c>
      <c r="F6731">
        <f t="shared" si="210"/>
        <v>10</v>
      </c>
      <c r="G6731">
        <f t="shared" si="211"/>
        <v>8</v>
      </c>
    </row>
    <row r="6732" spans="1:7" x14ac:dyDescent="0.2">
      <c r="A6732" s="1">
        <v>43746</v>
      </c>
      <c r="B6732">
        <v>6</v>
      </c>
      <c r="C6732">
        <v>15159</v>
      </c>
      <c r="D6732">
        <v>13546</v>
      </c>
      <c r="F6732">
        <f t="shared" si="210"/>
        <v>10</v>
      </c>
      <c r="G6732">
        <f t="shared" si="211"/>
        <v>8</v>
      </c>
    </row>
    <row r="6733" spans="1:7" x14ac:dyDescent="0.2">
      <c r="A6733" s="1">
        <v>43746</v>
      </c>
      <c r="B6733">
        <v>7</v>
      </c>
      <c r="C6733">
        <v>16413</v>
      </c>
      <c r="D6733">
        <v>14892</v>
      </c>
      <c r="F6733">
        <f t="shared" si="210"/>
        <v>10</v>
      </c>
      <c r="G6733">
        <f t="shared" si="211"/>
        <v>8</v>
      </c>
    </row>
    <row r="6734" spans="1:7" x14ac:dyDescent="0.2">
      <c r="A6734" s="1">
        <v>43746</v>
      </c>
      <c r="B6734">
        <v>8</v>
      </c>
      <c r="C6734">
        <v>16495</v>
      </c>
      <c r="D6734">
        <v>14826</v>
      </c>
      <c r="F6734">
        <f t="shared" si="210"/>
        <v>10</v>
      </c>
      <c r="G6734">
        <f t="shared" si="211"/>
        <v>8</v>
      </c>
    </row>
    <row r="6735" spans="1:7" x14ac:dyDescent="0.2">
      <c r="A6735" s="1">
        <v>43746</v>
      </c>
      <c r="B6735">
        <v>9</v>
      </c>
      <c r="C6735">
        <v>16246</v>
      </c>
      <c r="D6735">
        <v>14511</v>
      </c>
      <c r="F6735">
        <f t="shared" si="210"/>
        <v>10</v>
      </c>
      <c r="G6735">
        <f t="shared" si="211"/>
        <v>8</v>
      </c>
    </row>
    <row r="6736" spans="1:7" x14ac:dyDescent="0.2">
      <c r="A6736" s="1">
        <v>43746</v>
      </c>
      <c r="B6736">
        <v>10</v>
      </c>
      <c r="C6736">
        <v>15951</v>
      </c>
      <c r="D6736">
        <v>14182</v>
      </c>
      <c r="F6736">
        <f t="shared" si="210"/>
        <v>10</v>
      </c>
      <c r="G6736">
        <f t="shared" si="211"/>
        <v>8</v>
      </c>
    </row>
    <row r="6737" spans="1:7" x14ac:dyDescent="0.2">
      <c r="A6737" s="1">
        <v>43746</v>
      </c>
      <c r="B6737">
        <v>11</v>
      </c>
      <c r="C6737">
        <v>15964</v>
      </c>
      <c r="D6737">
        <v>14076</v>
      </c>
      <c r="F6737">
        <f t="shared" si="210"/>
        <v>10</v>
      </c>
      <c r="G6737">
        <f t="shared" si="211"/>
        <v>8</v>
      </c>
    </row>
    <row r="6738" spans="1:7" x14ac:dyDescent="0.2">
      <c r="A6738" s="1">
        <v>43746</v>
      </c>
      <c r="B6738">
        <v>12</v>
      </c>
      <c r="C6738">
        <v>15745</v>
      </c>
      <c r="D6738">
        <v>13956</v>
      </c>
      <c r="F6738">
        <f t="shared" si="210"/>
        <v>10</v>
      </c>
      <c r="G6738">
        <f t="shared" si="211"/>
        <v>8</v>
      </c>
    </row>
    <row r="6739" spans="1:7" x14ac:dyDescent="0.2">
      <c r="A6739" s="1">
        <v>43746</v>
      </c>
      <c r="B6739">
        <v>13</v>
      </c>
      <c r="C6739">
        <v>15930</v>
      </c>
      <c r="D6739">
        <v>14039</v>
      </c>
      <c r="F6739">
        <f t="shared" si="210"/>
        <v>10</v>
      </c>
      <c r="G6739">
        <f t="shared" si="211"/>
        <v>8</v>
      </c>
    </row>
    <row r="6740" spans="1:7" x14ac:dyDescent="0.2">
      <c r="A6740" s="1">
        <v>43746</v>
      </c>
      <c r="B6740">
        <v>14</v>
      </c>
      <c r="C6740">
        <v>16241</v>
      </c>
      <c r="D6740">
        <v>14081</v>
      </c>
      <c r="F6740">
        <f t="shared" si="210"/>
        <v>10</v>
      </c>
      <c r="G6740">
        <f t="shared" si="211"/>
        <v>8</v>
      </c>
    </row>
    <row r="6741" spans="1:7" x14ac:dyDescent="0.2">
      <c r="A6741" s="1">
        <v>43746</v>
      </c>
      <c r="B6741">
        <v>15</v>
      </c>
      <c r="C6741">
        <v>16097</v>
      </c>
      <c r="D6741">
        <v>14340</v>
      </c>
      <c r="F6741">
        <f t="shared" si="210"/>
        <v>10</v>
      </c>
      <c r="G6741">
        <f t="shared" si="211"/>
        <v>8</v>
      </c>
    </row>
    <row r="6742" spans="1:7" x14ac:dyDescent="0.2">
      <c r="A6742" s="1">
        <v>43746</v>
      </c>
      <c r="B6742">
        <v>16</v>
      </c>
      <c r="C6742">
        <v>16671</v>
      </c>
      <c r="D6742">
        <v>14915</v>
      </c>
      <c r="F6742">
        <f t="shared" si="210"/>
        <v>10</v>
      </c>
      <c r="G6742">
        <f t="shared" si="211"/>
        <v>8</v>
      </c>
    </row>
    <row r="6743" spans="1:7" x14ac:dyDescent="0.2">
      <c r="A6743" s="1">
        <v>43746</v>
      </c>
      <c r="B6743">
        <v>17</v>
      </c>
      <c r="C6743">
        <v>17354</v>
      </c>
      <c r="D6743">
        <v>15614</v>
      </c>
      <c r="F6743">
        <f t="shared" si="210"/>
        <v>10</v>
      </c>
      <c r="G6743">
        <f t="shared" si="211"/>
        <v>8</v>
      </c>
    </row>
    <row r="6744" spans="1:7" x14ac:dyDescent="0.2">
      <c r="A6744" s="1">
        <v>43746</v>
      </c>
      <c r="B6744">
        <v>18</v>
      </c>
      <c r="C6744">
        <v>17325</v>
      </c>
      <c r="D6744">
        <v>15974</v>
      </c>
      <c r="F6744">
        <f t="shared" si="210"/>
        <v>10</v>
      </c>
      <c r="G6744">
        <f t="shared" si="211"/>
        <v>8</v>
      </c>
    </row>
    <row r="6745" spans="1:7" x14ac:dyDescent="0.2">
      <c r="A6745" s="1">
        <v>43746</v>
      </c>
      <c r="B6745">
        <v>19</v>
      </c>
      <c r="C6745">
        <v>17489</v>
      </c>
      <c r="D6745">
        <v>16261</v>
      </c>
      <c r="F6745">
        <f t="shared" si="210"/>
        <v>10</v>
      </c>
      <c r="G6745">
        <f t="shared" si="211"/>
        <v>8</v>
      </c>
    </row>
    <row r="6746" spans="1:7" x14ac:dyDescent="0.2">
      <c r="A6746" s="1">
        <v>43746</v>
      </c>
      <c r="B6746">
        <v>20</v>
      </c>
      <c r="C6746">
        <v>17061</v>
      </c>
      <c r="D6746">
        <v>15913</v>
      </c>
      <c r="F6746">
        <f t="shared" si="210"/>
        <v>10</v>
      </c>
      <c r="G6746">
        <f t="shared" si="211"/>
        <v>8</v>
      </c>
    </row>
    <row r="6747" spans="1:7" x14ac:dyDescent="0.2">
      <c r="A6747" s="1">
        <v>43746</v>
      </c>
      <c r="B6747">
        <v>21</v>
      </c>
      <c r="C6747">
        <v>16742</v>
      </c>
      <c r="D6747">
        <v>15210</v>
      </c>
      <c r="F6747">
        <f t="shared" si="210"/>
        <v>10</v>
      </c>
      <c r="G6747">
        <f t="shared" si="211"/>
        <v>8</v>
      </c>
    </row>
    <row r="6748" spans="1:7" x14ac:dyDescent="0.2">
      <c r="A6748" s="1">
        <v>43746</v>
      </c>
      <c r="B6748">
        <v>22</v>
      </c>
      <c r="C6748">
        <v>16125</v>
      </c>
      <c r="D6748">
        <v>14288</v>
      </c>
      <c r="F6748">
        <f t="shared" si="210"/>
        <v>10</v>
      </c>
      <c r="G6748">
        <f t="shared" si="211"/>
        <v>8</v>
      </c>
    </row>
    <row r="6749" spans="1:7" x14ac:dyDescent="0.2">
      <c r="A6749" s="1">
        <v>43746</v>
      </c>
      <c r="B6749">
        <v>23</v>
      </c>
      <c r="C6749">
        <v>15509</v>
      </c>
      <c r="D6749">
        <v>13278</v>
      </c>
      <c r="F6749">
        <f t="shared" si="210"/>
        <v>10</v>
      </c>
      <c r="G6749">
        <f t="shared" si="211"/>
        <v>8</v>
      </c>
    </row>
    <row r="6750" spans="1:7" x14ac:dyDescent="0.2">
      <c r="A6750" s="1">
        <v>43746</v>
      </c>
      <c r="B6750">
        <v>24</v>
      </c>
      <c r="C6750">
        <v>15230</v>
      </c>
      <c r="D6750">
        <v>12559</v>
      </c>
      <c r="F6750">
        <f t="shared" si="210"/>
        <v>10</v>
      </c>
      <c r="G6750">
        <f t="shared" si="211"/>
        <v>8</v>
      </c>
    </row>
    <row r="6751" spans="1:7" x14ac:dyDescent="0.2">
      <c r="A6751" s="1">
        <v>43747</v>
      </c>
      <c r="B6751">
        <v>1</v>
      </c>
      <c r="C6751">
        <v>14775</v>
      </c>
      <c r="D6751">
        <v>12093</v>
      </c>
      <c r="F6751">
        <f t="shared" si="210"/>
        <v>10</v>
      </c>
      <c r="G6751">
        <f t="shared" si="211"/>
        <v>9</v>
      </c>
    </row>
    <row r="6752" spans="1:7" x14ac:dyDescent="0.2">
      <c r="A6752" s="1">
        <v>43747</v>
      </c>
      <c r="B6752">
        <v>2</v>
      </c>
      <c r="C6752">
        <v>14760</v>
      </c>
      <c r="D6752">
        <v>11806</v>
      </c>
      <c r="F6752">
        <f t="shared" si="210"/>
        <v>10</v>
      </c>
      <c r="G6752">
        <f t="shared" si="211"/>
        <v>9</v>
      </c>
    </row>
    <row r="6753" spans="1:7" x14ac:dyDescent="0.2">
      <c r="A6753" s="1">
        <v>43747</v>
      </c>
      <c r="B6753">
        <v>3</v>
      </c>
      <c r="C6753">
        <v>14566</v>
      </c>
      <c r="D6753">
        <v>11636</v>
      </c>
      <c r="F6753">
        <f t="shared" si="210"/>
        <v>10</v>
      </c>
      <c r="G6753">
        <f t="shared" si="211"/>
        <v>9</v>
      </c>
    </row>
    <row r="6754" spans="1:7" x14ac:dyDescent="0.2">
      <c r="A6754" s="1">
        <v>43747</v>
      </c>
      <c r="B6754">
        <v>4</v>
      </c>
      <c r="C6754">
        <v>14724</v>
      </c>
      <c r="D6754">
        <v>11774</v>
      </c>
      <c r="F6754">
        <f t="shared" si="210"/>
        <v>10</v>
      </c>
      <c r="G6754">
        <f t="shared" si="211"/>
        <v>9</v>
      </c>
    </row>
    <row r="6755" spans="1:7" x14ac:dyDescent="0.2">
      <c r="A6755" s="1">
        <v>43747</v>
      </c>
      <c r="B6755">
        <v>5</v>
      </c>
      <c r="C6755">
        <v>15153</v>
      </c>
      <c r="D6755">
        <v>12271</v>
      </c>
      <c r="F6755">
        <f t="shared" si="210"/>
        <v>10</v>
      </c>
      <c r="G6755">
        <f t="shared" si="211"/>
        <v>9</v>
      </c>
    </row>
    <row r="6756" spans="1:7" x14ac:dyDescent="0.2">
      <c r="A6756" s="1">
        <v>43747</v>
      </c>
      <c r="B6756">
        <v>6</v>
      </c>
      <c r="C6756">
        <v>15629</v>
      </c>
      <c r="D6756">
        <v>13562</v>
      </c>
      <c r="F6756">
        <f t="shared" si="210"/>
        <v>10</v>
      </c>
      <c r="G6756">
        <f t="shared" si="211"/>
        <v>9</v>
      </c>
    </row>
    <row r="6757" spans="1:7" x14ac:dyDescent="0.2">
      <c r="A6757" s="1">
        <v>43747</v>
      </c>
      <c r="B6757">
        <v>7</v>
      </c>
      <c r="C6757">
        <v>16644</v>
      </c>
      <c r="D6757">
        <v>14987</v>
      </c>
      <c r="F6757">
        <f t="shared" si="210"/>
        <v>10</v>
      </c>
      <c r="G6757">
        <f t="shared" si="211"/>
        <v>9</v>
      </c>
    </row>
    <row r="6758" spans="1:7" x14ac:dyDescent="0.2">
      <c r="A6758" s="1">
        <v>43747</v>
      </c>
      <c r="B6758">
        <v>8</v>
      </c>
      <c r="C6758">
        <v>16656</v>
      </c>
      <c r="D6758">
        <v>14889</v>
      </c>
      <c r="F6758">
        <f t="shared" si="210"/>
        <v>10</v>
      </c>
      <c r="G6758">
        <f t="shared" si="211"/>
        <v>9</v>
      </c>
    </row>
    <row r="6759" spans="1:7" x14ac:dyDescent="0.2">
      <c r="A6759" s="1">
        <v>43747</v>
      </c>
      <c r="B6759">
        <v>9</v>
      </c>
      <c r="C6759">
        <v>16548</v>
      </c>
      <c r="D6759">
        <v>14741</v>
      </c>
      <c r="F6759">
        <f t="shared" si="210"/>
        <v>10</v>
      </c>
      <c r="G6759">
        <f t="shared" si="211"/>
        <v>9</v>
      </c>
    </row>
    <row r="6760" spans="1:7" x14ac:dyDescent="0.2">
      <c r="A6760" s="1">
        <v>43747</v>
      </c>
      <c r="B6760">
        <v>10</v>
      </c>
      <c r="C6760">
        <v>16318</v>
      </c>
      <c r="D6760">
        <v>14374</v>
      </c>
      <c r="F6760">
        <f t="shared" si="210"/>
        <v>10</v>
      </c>
      <c r="G6760">
        <f t="shared" si="211"/>
        <v>9</v>
      </c>
    </row>
    <row r="6761" spans="1:7" x14ac:dyDescent="0.2">
      <c r="A6761" s="1">
        <v>43747</v>
      </c>
      <c r="B6761">
        <v>11</v>
      </c>
      <c r="C6761">
        <v>15921</v>
      </c>
      <c r="D6761">
        <v>14064</v>
      </c>
      <c r="F6761">
        <f t="shared" si="210"/>
        <v>10</v>
      </c>
      <c r="G6761">
        <f t="shared" si="211"/>
        <v>9</v>
      </c>
    </row>
    <row r="6762" spans="1:7" x14ac:dyDescent="0.2">
      <c r="A6762" s="1">
        <v>43747</v>
      </c>
      <c r="B6762">
        <v>12</v>
      </c>
      <c r="C6762">
        <v>15759</v>
      </c>
      <c r="D6762">
        <v>14063</v>
      </c>
      <c r="F6762">
        <f t="shared" si="210"/>
        <v>10</v>
      </c>
      <c r="G6762">
        <f t="shared" si="211"/>
        <v>9</v>
      </c>
    </row>
    <row r="6763" spans="1:7" x14ac:dyDescent="0.2">
      <c r="A6763" s="1">
        <v>43747</v>
      </c>
      <c r="B6763">
        <v>13</v>
      </c>
      <c r="C6763">
        <v>15795</v>
      </c>
      <c r="D6763">
        <v>14064</v>
      </c>
      <c r="F6763">
        <f t="shared" si="210"/>
        <v>10</v>
      </c>
      <c r="G6763">
        <f t="shared" si="211"/>
        <v>9</v>
      </c>
    </row>
    <row r="6764" spans="1:7" x14ac:dyDescent="0.2">
      <c r="A6764" s="1">
        <v>43747</v>
      </c>
      <c r="B6764">
        <v>14</v>
      </c>
      <c r="C6764">
        <v>15836</v>
      </c>
      <c r="D6764">
        <v>14009</v>
      </c>
      <c r="F6764">
        <f t="shared" si="210"/>
        <v>10</v>
      </c>
      <c r="G6764">
        <f t="shared" si="211"/>
        <v>9</v>
      </c>
    </row>
    <row r="6765" spans="1:7" x14ac:dyDescent="0.2">
      <c r="A6765" s="1">
        <v>43747</v>
      </c>
      <c r="B6765">
        <v>15</v>
      </c>
      <c r="C6765">
        <v>16269</v>
      </c>
      <c r="D6765">
        <v>14147</v>
      </c>
      <c r="F6765">
        <f t="shared" si="210"/>
        <v>10</v>
      </c>
      <c r="G6765">
        <f t="shared" si="211"/>
        <v>9</v>
      </c>
    </row>
    <row r="6766" spans="1:7" x14ac:dyDescent="0.2">
      <c r="A6766" s="1">
        <v>43747</v>
      </c>
      <c r="B6766">
        <v>16</v>
      </c>
      <c r="C6766">
        <v>16753</v>
      </c>
      <c r="D6766">
        <v>14806</v>
      </c>
      <c r="F6766">
        <f t="shared" si="210"/>
        <v>10</v>
      </c>
      <c r="G6766">
        <f t="shared" si="211"/>
        <v>9</v>
      </c>
    </row>
    <row r="6767" spans="1:7" x14ac:dyDescent="0.2">
      <c r="A6767" s="1">
        <v>43747</v>
      </c>
      <c r="B6767">
        <v>17</v>
      </c>
      <c r="C6767">
        <v>17135</v>
      </c>
      <c r="D6767">
        <v>15418</v>
      </c>
      <c r="F6767">
        <f t="shared" si="210"/>
        <v>10</v>
      </c>
      <c r="G6767">
        <f t="shared" si="211"/>
        <v>9</v>
      </c>
    </row>
    <row r="6768" spans="1:7" x14ac:dyDescent="0.2">
      <c r="A6768" s="1">
        <v>43747</v>
      </c>
      <c r="B6768">
        <v>18</v>
      </c>
      <c r="C6768">
        <v>17315</v>
      </c>
      <c r="D6768">
        <v>15690</v>
      </c>
      <c r="F6768">
        <f t="shared" si="210"/>
        <v>10</v>
      </c>
      <c r="G6768">
        <f t="shared" si="211"/>
        <v>9</v>
      </c>
    </row>
    <row r="6769" spans="1:7" x14ac:dyDescent="0.2">
      <c r="A6769" s="1">
        <v>43747</v>
      </c>
      <c r="B6769">
        <v>19</v>
      </c>
      <c r="C6769">
        <v>17739</v>
      </c>
      <c r="D6769">
        <v>16055</v>
      </c>
      <c r="F6769">
        <f t="shared" si="210"/>
        <v>10</v>
      </c>
      <c r="G6769">
        <f t="shared" si="211"/>
        <v>9</v>
      </c>
    </row>
    <row r="6770" spans="1:7" x14ac:dyDescent="0.2">
      <c r="A6770" s="1">
        <v>43747</v>
      </c>
      <c r="B6770">
        <v>20</v>
      </c>
      <c r="C6770">
        <v>17503</v>
      </c>
      <c r="D6770">
        <v>15804</v>
      </c>
      <c r="F6770">
        <f t="shared" si="210"/>
        <v>10</v>
      </c>
      <c r="G6770">
        <f t="shared" si="211"/>
        <v>9</v>
      </c>
    </row>
    <row r="6771" spans="1:7" x14ac:dyDescent="0.2">
      <c r="A6771" s="1">
        <v>43747</v>
      </c>
      <c r="B6771">
        <v>21</v>
      </c>
      <c r="C6771">
        <v>17001</v>
      </c>
      <c r="D6771">
        <v>15134</v>
      </c>
      <c r="F6771">
        <f t="shared" si="210"/>
        <v>10</v>
      </c>
      <c r="G6771">
        <f t="shared" si="211"/>
        <v>9</v>
      </c>
    </row>
    <row r="6772" spans="1:7" x14ac:dyDescent="0.2">
      <c r="A6772" s="1">
        <v>43747</v>
      </c>
      <c r="B6772">
        <v>22</v>
      </c>
      <c r="C6772">
        <v>16301</v>
      </c>
      <c r="D6772">
        <v>14127</v>
      </c>
      <c r="F6772">
        <f t="shared" si="210"/>
        <v>10</v>
      </c>
      <c r="G6772">
        <f t="shared" si="211"/>
        <v>9</v>
      </c>
    </row>
    <row r="6773" spans="1:7" x14ac:dyDescent="0.2">
      <c r="A6773" s="1">
        <v>43747</v>
      </c>
      <c r="B6773">
        <v>23</v>
      </c>
      <c r="C6773">
        <v>15825</v>
      </c>
      <c r="D6773">
        <v>13106</v>
      </c>
      <c r="F6773">
        <f t="shared" si="210"/>
        <v>10</v>
      </c>
      <c r="G6773">
        <f t="shared" si="211"/>
        <v>9</v>
      </c>
    </row>
    <row r="6774" spans="1:7" x14ac:dyDescent="0.2">
      <c r="A6774" s="1">
        <v>43747</v>
      </c>
      <c r="B6774">
        <v>24</v>
      </c>
      <c r="C6774">
        <v>14891</v>
      </c>
      <c r="D6774">
        <v>12260</v>
      </c>
      <c r="F6774">
        <f t="shared" si="210"/>
        <v>10</v>
      </c>
      <c r="G6774">
        <f t="shared" si="211"/>
        <v>9</v>
      </c>
    </row>
    <row r="6775" spans="1:7" x14ac:dyDescent="0.2">
      <c r="A6775" s="1">
        <v>43748</v>
      </c>
      <c r="B6775">
        <v>1</v>
      </c>
      <c r="C6775">
        <v>14373</v>
      </c>
      <c r="D6775">
        <v>11777</v>
      </c>
      <c r="F6775">
        <f t="shared" si="210"/>
        <v>10</v>
      </c>
      <c r="G6775">
        <f t="shared" si="211"/>
        <v>10</v>
      </c>
    </row>
    <row r="6776" spans="1:7" x14ac:dyDescent="0.2">
      <c r="A6776" s="1">
        <v>43748</v>
      </c>
      <c r="B6776">
        <v>2</v>
      </c>
      <c r="C6776">
        <v>14107</v>
      </c>
      <c r="D6776">
        <v>11553</v>
      </c>
      <c r="F6776">
        <f t="shared" si="210"/>
        <v>10</v>
      </c>
      <c r="G6776">
        <f t="shared" si="211"/>
        <v>10</v>
      </c>
    </row>
    <row r="6777" spans="1:7" x14ac:dyDescent="0.2">
      <c r="A6777" s="1">
        <v>43748</v>
      </c>
      <c r="B6777">
        <v>3</v>
      </c>
      <c r="C6777">
        <v>14229</v>
      </c>
      <c r="D6777">
        <v>11398</v>
      </c>
      <c r="F6777">
        <f t="shared" si="210"/>
        <v>10</v>
      </c>
      <c r="G6777">
        <f t="shared" si="211"/>
        <v>10</v>
      </c>
    </row>
    <row r="6778" spans="1:7" x14ac:dyDescent="0.2">
      <c r="A6778" s="1">
        <v>43748</v>
      </c>
      <c r="B6778">
        <v>4</v>
      </c>
      <c r="C6778">
        <v>14270</v>
      </c>
      <c r="D6778">
        <v>11456</v>
      </c>
      <c r="F6778">
        <f t="shared" si="210"/>
        <v>10</v>
      </c>
      <c r="G6778">
        <f t="shared" si="211"/>
        <v>10</v>
      </c>
    </row>
    <row r="6779" spans="1:7" x14ac:dyDescent="0.2">
      <c r="A6779" s="1">
        <v>43748</v>
      </c>
      <c r="B6779">
        <v>5</v>
      </c>
      <c r="C6779">
        <v>14571</v>
      </c>
      <c r="D6779">
        <v>12134</v>
      </c>
      <c r="F6779">
        <f t="shared" si="210"/>
        <v>10</v>
      </c>
      <c r="G6779">
        <f t="shared" si="211"/>
        <v>10</v>
      </c>
    </row>
    <row r="6780" spans="1:7" x14ac:dyDescent="0.2">
      <c r="A6780" s="1">
        <v>43748</v>
      </c>
      <c r="B6780">
        <v>6</v>
      </c>
      <c r="C6780">
        <v>15558</v>
      </c>
      <c r="D6780">
        <v>13620</v>
      </c>
      <c r="F6780">
        <f t="shared" si="210"/>
        <v>10</v>
      </c>
      <c r="G6780">
        <f t="shared" si="211"/>
        <v>10</v>
      </c>
    </row>
    <row r="6781" spans="1:7" x14ac:dyDescent="0.2">
      <c r="A6781" s="1">
        <v>43748</v>
      </c>
      <c r="B6781">
        <v>7</v>
      </c>
      <c r="C6781">
        <v>16622</v>
      </c>
      <c r="D6781">
        <v>14928</v>
      </c>
      <c r="F6781">
        <f t="shared" si="210"/>
        <v>10</v>
      </c>
      <c r="G6781">
        <f t="shared" si="211"/>
        <v>10</v>
      </c>
    </row>
    <row r="6782" spans="1:7" x14ac:dyDescent="0.2">
      <c r="A6782" s="1">
        <v>43748</v>
      </c>
      <c r="B6782">
        <v>8</v>
      </c>
      <c r="C6782">
        <v>16616</v>
      </c>
      <c r="D6782">
        <v>14956</v>
      </c>
      <c r="F6782">
        <f t="shared" si="210"/>
        <v>10</v>
      </c>
      <c r="G6782">
        <f t="shared" si="211"/>
        <v>10</v>
      </c>
    </row>
    <row r="6783" spans="1:7" x14ac:dyDescent="0.2">
      <c r="A6783" s="1">
        <v>43748</v>
      </c>
      <c r="B6783">
        <v>9</v>
      </c>
      <c r="C6783">
        <v>16153</v>
      </c>
      <c r="D6783">
        <v>14596</v>
      </c>
      <c r="F6783">
        <f t="shared" si="210"/>
        <v>10</v>
      </c>
      <c r="G6783">
        <f t="shared" si="211"/>
        <v>10</v>
      </c>
    </row>
    <row r="6784" spans="1:7" x14ac:dyDescent="0.2">
      <c r="A6784" s="1">
        <v>43748</v>
      </c>
      <c r="B6784">
        <v>10</v>
      </c>
      <c r="C6784">
        <v>15904</v>
      </c>
      <c r="D6784">
        <v>14191</v>
      </c>
      <c r="F6784">
        <f t="shared" si="210"/>
        <v>10</v>
      </c>
      <c r="G6784">
        <f t="shared" si="211"/>
        <v>10</v>
      </c>
    </row>
    <row r="6785" spans="1:7" x14ac:dyDescent="0.2">
      <c r="A6785" s="1">
        <v>43748</v>
      </c>
      <c r="B6785">
        <v>11</v>
      </c>
      <c r="C6785">
        <v>15712</v>
      </c>
      <c r="D6785">
        <v>13945</v>
      </c>
      <c r="F6785">
        <f t="shared" si="210"/>
        <v>10</v>
      </c>
      <c r="G6785">
        <f t="shared" si="211"/>
        <v>10</v>
      </c>
    </row>
    <row r="6786" spans="1:7" x14ac:dyDescent="0.2">
      <c r="A6786" s="1">
        <v>43748</v>
      </c>
      <c r="B6786">
        <v>12</v>
      </c>
      <c r="C6786">
        <v>15598</v>
      </c>
      <c r="D6786">
        <v>13785</v>
      </c>
      <c r="F6786">
        <f t="shared" si="210"/>
        <v>10</v>
      </c>
      <c r="G6786">
        <f t="shared" si="211"/>
        <v>10</v>
      </c>
    </row>
    <row r="6787" spans="1:7" x14ac:dyDescent="0.2">
      <c r="A6787" s="1">
        <v>43748</v>
      </c>
      <c r="B6787">
        <v>13</v>
      </c>
      <c r="C6787">
        <v>15537</v>
      </c>
      <c r="D6787">
        <v>13807</v>
      </c>
      <c r="F6787">
        <f t="shared" si="210"/>
        <v>10</v>
      </c>
      <c r="G6787">
        <f t="shared" si="211"/>
        <v>10</v>
      </c>
    </row>
    <row r="6788" spans="1:7" x14ac:dyDescent="0.2">
      <c r="A6788" s="1">
        <v>43748</v>
      </c>
      <c r="B6788">
        <v>14</v>
      </c>
      <c r="C6788">
        <v>15729</v>
      </c>
      <c r="D6788">
        <v>13936</v>
      </c>
      <c r="F6788">
        <f t="shared" si="210"/>
        <v>10</v>
      </c>
      <c r="G6788">
        <f t="shared" si="211"/>
        <v>10</v>
      </c>
    </row>
    <row r="6789" spans="1:7" x14ac:dyDescent="0.2">
      <c r="A6789" s="1">
        <v>43748</v>
      </c>
      <c r="B6789">
        <v>15</v>
      </c>
      <c r="C6789">
        <v>16385</v>
      </c>
      <c r="D6789">
        <v>14155</v>
      </c>
      <c r="F6789">
        <f t="shared" si="210"/>
        <v>10</v>
      </c>
      <c r="G6789">
        <f t="shared" si="211"/>
        <v>10</v>
      </c>
    </row>
    <row r="6790" spans="1:7" x14ac:dyDescent="0.2">
      <c r="A6790" s="1">
        <v>43748</v>
      </c>
      <c r="B6790">
        <v>16</v>
      </c>
      <c r="C6790">
        <v>16431</v>
      </c>
      <c r="D6790">
        <v>14561</v>
      </c>
      <c r="F6790">
        <f t="shared" si="210"/>
        <v>10</v>
      </c>
      <c r="G6790">
        <f t="shared" si="211"/>
        <v>10</v>
      </c>
    </row>
    <row r="6791" spans="1:7" x14ac:dyDescent="0.2">
      <c r="A6791" s="1">
        <v>43748</v>
      </c>
      <c r="B6791">
        <v>17</v>
      </c>
      <c r="C6791">
        <v>17135</v>
      </c>
      <c r="D6791">
        <v>15188</v>
      </c>
      <c r="F6791">
        <f t="shared" si="210"/>
        <v>10</v>
      </c>
      <c r="G6791">
        <f t="shared" si="211"/>
        <v>10</v>
      </c>
    </row>
    <row r="6792" spans="1:7" x14ac:dyDescent="0.2">
      <c r="A6792" s="1">
        <v>43748</v>
      </c>
      <c r="B6792">
        <v>18</v>
      </c>
      <c r="C6792">
        <v>17687</v>
      </c>
      <c r="D6792">
        <v>15734</v>
      </c>
      <c r="F6792">
        <f t="shared" ref="F6792:F6855" si="212">MONTH(A6792)</f>
        <v>10</v>
      </c>
      <c r="G6792">
        <f t="shared" ref="G6792:G6855" si="213">DAY(A6792)</f>
        <v>10</v>
      </c>
    </row>
    <row r="6793" spans="1:7" x14ac:dyDescent="0.2">
      <c r="A6793" s="1">
        <v>43748</v>
      </c>
      <c r="B6793">
        <v>19</v>
      </c>
      <c r="C6793">
        <v>18192</v>
      </c>
      <c r="D6793">
        <v>16282</v>
      </c>
      <c r="F6793">
        <f t="shared" si="212"/>
        <v>10</v>
      </c>
      <c r="G6793">
        <f t="shared" si="213"/>
        <v>10</v>
      </c>
    </row>
    <row r="6794" spans="1:7" x14ac:dyDescent="0.2">
      <c r="A6794" s="1">
        <v>43748</v>
      </c>
      <c r="B6794">
        <v>20</v>
      </c>
      <c r="C6794">
        <v>17762</v>
      </c>
      <c r="D6794">
        <v>15800</v>
      </c>
      <c r="F6794">
        <f t="shared" si="212"/>
        <v>10</v>
      </c>
      <c r="G6794">
        <f t="shared" si="213"/>
        <v>10</v>
      </c>
    </row>
    <row r="6795" spans="1:7" x14ac:dyDescent="0.2">
      <c r="A6795" s="1">
        <v>43748</v>
      </c>
      <c r="B6795">
        <v>21</v>
      </c>
      <c r="C6795">
        <v>16955</v>
      </c>
      <c r="D6795">
        <v>14978</v>
      </c>
      <c r="F6795">
        <f t="shared" si="212"/>
        <v>10</v>
      </c>
      <c r="G6795">
        <f t="shared" si="213"/>
        <v>10</v>
      </c>
    </row>
    <row r="6796" spans="1:7" x14ac:dyDescent="0.2">
      <c r="A6796" s="1">
        <v>43748</v>
      </c>
      <c r="B6796">
        <v>22</v>
      </c>
      <c r="C6796">
        <v>16153</v>
      </c>
      <c r="D6796">
        <v>14027</v>
      </c>
      <c r="F6796">
        <f t="shared" si="212"/>
        <v>10</v>
      </c>
      <c r="G6796">
        <f t="shared" si="213"/>
        <v>10</v>
      </c>
    </row>
    <row r="6797" spans="1:7" x14ac:dyDescent="0.2">
      <c r="A6797" s="1">
        <v>43748</v>
      </c>
      <c r="B6797">
        <v>23</v>
      </c>
      <c r="C6797">
        <v>15729</v>
      </c>
      <c r="D6797">
        <v>12967</v>
      </c>
      <c r="F6797">
        <f t="shared" si="212"/>
        <v>10</v>
      </c>
      <c r="G6797">
        <f t="shared" si="213"/>
        <v>10</v>
      </c>
    </row>
    <row r="6798" spans="1:7" x14ac:dyDescent="0.2">
      <c r="A6798" s="1">
        <v>43748</v>
      </c>
      <c r="B6798">
        <v>24</v>
      </c>
      <c r="C6798">
        <v>15116</v>
      </c>
      <c r="D6798">
        <v>12227</v>
      </c>
      <c r="F6798">
        <f t="shared" si="212"/>
        <v>10</v>
      </c>
      <c r="G6798">
        <f t="shared" si="213"/>
        <v>10</v>
      </c>
    </row>
    <row r="6799" spans="1:7" x14ac:dyDescent="0.2">
      <c r="A6799" s="1">
        <v>43749</v>
      </c>
      <c r="B6799">
        <v>1</v>
      </c>
      <c r="C6799">
        <v>14699</v>
      </c>
      <c r="D6799">
        <v>11786</v>
      </c>
      <c r="F6799">
        <f t="shared" si="212"/>
        <v>10</v>
      </c>
      <c r="G6799">
        <f t="shared" si="213"/>
        <v>11</v>
      </c>
    </row>
    <row r="6800" spans="1:7" x14ac:dyDescent="0.2">
      <c r="A6800" s="1">
        <v>43749</v>
      </c>
      <c r="B6800">
        <v>2</v>
      </c>
      <c r="C6800">
        <v>14436</v>
      </c>
      <c r="D6800">
        <v>11525</v>
      </c>
      <c r="F6800">
        <f t="shared" si="212"/>
        <v>10</v>
      </c>
      <c r="G6800">
        <f t="shared" si="213"/>
        <v>11</v>
      </c>
    </row>
    <row r="6801" spans="1:7" x14ac:dyDescent="0.2">
      <c r="A6801" s="1">
        <v>43749</v>
      </c>
      <c r="B6801">
        <v>3</v>
      </c>
      <c r="C6801">
        <v>14415</v>
      </c>
      <c r="D6801">
        <v>11501</v>
      </c>
      <c r="F6801">
        <f t="shared" si="212"/>
        <v>10</v>
      </c>
      <c r="G6801">
        <f t="shared" si="213"/>
        <v>11</v>
      </c>
    </row>
    <row r="6802" spans="1:7" x14ac:dyDescent="0.2">
      <c r="A6802" s="1">
        <v>43749</v>
      </c>
      <c r="B6802">
        <v>4</v>
      </c>
      <c r="C6802">
        <v>14502</v>
      </c>
      <c r="D6802">
        <v>11594</v>
      </c>
      <c r="F6802">
        <f t="shared" si="212"/>
        <v>10</v>
      </c>
      <c r="G6802">
        <f t="shared" si="213"/>
        <v>11</v>
      </c>
    </row>
    <row r="6803" spans="1:7" x14ac:dyDescent="0.2">
      <c r="A6803" s="1">
        <v>43749</v>
      </c>
      <c r="B6803">
        <v>5</v>
      </c>
      <c r="C6803">
        <v>14939</v>
      </c>
      <c r="D6803">
        <v>12197</v>
      </c>
      <c r="F6803">
        <f t="shared" si="212"/>
        <v>10</v>
      </c>
      <c r="G6803">
        <f t="shared" si="213"/>
        <v>11</v>
      </c>
    </row>
    <row r="6804" spans="1:7" x14ac:dyDescent="0.2">
      <c r="A6804" s="1">
        <v>43749</v>
      </c>
      <c r="B6804">
        <v>6</v>
      </c>
      <c r="C6804">
        <v>15473</v>
      </c>
      <c r="D6804">
        <v>13424</v>
      </c>
      <c r="F6804">
        <f t="shared" si="212"/>
        <v>10</v>
      </c>
      <c r="G6804">
        <f t="shared" si="213"/>
        <v>11</v>
      </c>
    </row>
    <row r="6805" spans="1:7" x14ac:dyDescent="0.2">
      <c r="A6805" s="1">
        <v>43749</v>
      </c>
      <c r="B6805">
        <v>7</v>
      </c>
      <c r="C6805">
        <v>16596</v>
      </c>
      <c r="D6805">
        <v>14727</v>
      </c>
      <c r="F6805">
        <f t="shared" si="212"/>
        <v>10</v>
      </c>
      <c r="G6805">
        <f t="shared" si="213"/>
        <v>11</v>
      </c>
    </row>
    <row r="6806" spans="1:7" x14ac:dyDescent="0.2">
      <c r="A6806" s="1">
        <v>43749</v>
      </c>
      <c r="B6806">
        <v>8</v>
      </c>
      <c r="C6806">
        <v>16623</v>
      </c>
      <c r="D6806">
        <v>14695</v>
      </c>
      <c r="F6806">
        <f t="shared" si="212"/>
        <v>10</v>
      </c>
      <c r="G6806">
        <f t="shared" si="213"/>
        <v>11</v>
      </c>
    </row>
    <row r="6807" spans="1:7" x14ac:dyDescent="0.2">
      <c r="A6807" s="1">
        <v>43749</v>
      </c>
      <c r="B6807">
        <v>9</v>
      </c>
      <c r="C6807">
        <v>16625</v>
      </c>
      <c r="D6807">
        <v>14443</v>
      </c>
      <c r="F6807">
        <f t="shared" si="212"/>
        <v>10</v>
      </c>
      <c r="G6807">
        <f t="shared" si="213"/>
        <v>11</v>
      </c>
    </row>
    <row r="6808" spans="1:7" x14ac:dyDescent="0.2">
      <c r="A6808" s="1">
        <v>43749</v>
      </c>
      <c r="B6808">
        <v>10</v>
      </c>
      <c r="C6808">
        <v>16672</v>
      </c>
      <c r="D6808">
        <v>14178</v>
      </c>
      <c r="F6808">
        <f t="shared" si="212"/>
        <v>10</v>
      </c>
      <c r="G6808">
        <f t="shared" si="213"/>
        <v>11</v>
      </c>
    </row>
    <row r="6809" spans="1:7" x14ac:dyDescent="0.2">
      <c r="A6809" s="1">
        <v>43749</v>
      </c>
      <c r="B6809">
        <v>11</v>
      </c>
      <c r="C6809">
        <v>16555</v>
      </c>
      <c r="D6809">
        <v>14037</v>
      </c>
      <c r="F6809">
        <f t="shared" si="212"/>
        <v>10</v>
      </c>
      <c r="G6809">
        <f t="shared" si="213"/>
        <v>11</v>
      </c>
    </row>
    <row r="6810" spans="1:7" x14ac:dyDescent="0.2">
      <c r="A6810" s="1">
        <v>43749</v>
      </c>
      <c r="B6810">
        <v>12</v>
      </c>
      <c r="C6810">
        <v>16548</v>
      </c>
      <c r="D6810">
        <v>13989</v>
      </c>
      <c r="F6810">
        <f t="shared" si="212"/>
        <v>10</v>
      </c>
      <c r="G6810">
        <f t="shared" si="213"/>
        <v>11</v>
      </c>
    </row>
    <row r="6811" spans="1:7" x14ac:dyDescent="0.2">
      <c r="A6811" s="1">
        <v>43749</v>
      </c>
      <c r="B6811">
        <v>13</v>
      </c>
      <c r="C6811">
        <v>16500</v>
      </c>
      <c r="D6811">
        <v>13943</v>
      </c>
      <c r="F6811">
        <f t="shared" si="212"/>
        <v>10</v>
      </c>
      <c r="G6811">
        <f t="shared" si="213"/>
        <v>11</v>
      </c>
    </row>
    <row r="6812" spans="1:7" x14ac:dyDescent="0.2">
      <c r="A6812" s="1">
        <v>43749</v>
      </c>
      <c r="B6812">
        <v>14</v>
      </c>
      <c r="C6812">
        <v>16682</v>
      </c>
      <c r="D6812">
        <v>14129</v>
      </c>
      <c r="F6812">
        <f t="shared" si="212"/>
        <v>10</v>
      </c>
      <c r="G6812">
        <f t="shared" si="213"/>
        <v>11</v>
      </c>
    </row>
    <row r="6813" spans="1:7" x14ac:dyDescent="0.2">
      <c r="A6813" s="1">
        <v>43749</v>
      </c>
      <c r="B6813">
        <v>15</v>
      </c>
      <c r="C6813">
        <v>16605</v>
      </c>
      <c r="D6813">
        <v>14180</v>
      </c>
      <c r="F6813">
        <f t="shared" si="212"/>
        <v>10</v>
      </c>
      <c r="G6813">
        <f t="shared" si="213"/>
        <v>11</v>
      </c>
    </row>
    <row r="6814" spans="1:7" x14ac:dyDescent="0.2">
      <c r="A6814" s="1">
        <v>43749</v>
      </c>
      <c r="B6814">
        <v>16</v>
      </c>
      <c r="C6814">
        <v>16917</v>
      </c>
      <c r="D6814">
        <v>14659</v>
      </c>
      <c r="F6814">
        <f t="shared" si="212"/>
        <v>10</v>
      </c>
      <c r="G6814">
        <f t="shared" si="213"/>
        <v>11</v>
      </c>
    </row>
    <row r="6815" spans="1:7" x14ac:dyDescent="0.2">
      <c r="A6815" s="1">
        <v>43749</v>
      </c>
      <c r="B6815">
        <v>17</v>
      </c>
      <c r="C6815">
        <v>17202</v>
      </c>
      <c r="D6815">
        <v>15070</v>
      </c>
      <c r="F6815">
        <f t="shared" si="212"/>
        <v>10</v>
      </c>
      <c r="G6815">
        <f t="shared" si="213"/>
        <v>11</v>
      </c>
    </row>
    <row r="6816" spans="1:7" x14ac:dyDescent="0.2">
      <c r="A6816" s="1">
        <v>43749</v>
      </c>
      <c r="B6816">
        <v>18</v>
      </c>
      <c r="C6816">
        <v>17278</v>
      </c>
      <c r="D6816">
        <v>15283</v>
      </c>
      <c r="F6816">
        <f t="shared" si="212"/>
        <v>10</v>
      </c>
      <c r="G6816">
        <f t="shared" si="213"/>
        <v>11</v>
      </c>
    </row>
    <row r="6817" spans="1:7" x14ac:dyDescent="0.2">
      <c r="A6817" s="1">
        <v>43749</v>
      </c>
      <c r="B6817">
        <v>19</v>
      </c>
      <c r="C6817">
        <v>17751</v>
      </c>
      <c r="D6817">
        <v>15633</v>
      </c>
      <c r="F6817">
        <f t="shared" si="212"/>
        <v>10</v>
      </c>
      <c r="G6817">
        <f t="shared" si="213"/>
        <v>11</v>
      </c>
    </row>
    <row r="6818" spans="1:7" x14ac:dyDescent="0.2">
      <c r="A6818" s="1">
        <v>43749</v>
      </c>
      <c r="B6818">
        <v>20</v>
      </c>
      <c r="C6818">
        <v>17450</v>
      </c>
      <c r="D6818">
        <v>15167</v>
      </c>
      <c r="F6818">
        <f t="shared" si="212"/>
        <v>10</v>
      </c>
      <c r="G6818">
        <f t="shared" si="213"/>
        <v>11</v>
      </c>
    </row>
    <row r="6819" spans="1:7" x14ac:dyDescent="0.2">
      <c r="A6819" s="1">
        <v>43749</v>
      </c>
      <c r="B6819">
        <v>21</v>
      </c>
      <c r="C6819">
        <v>17025</v>
      </c>
      <c r="D6819">
        <v>14566</v>
      </c>
      <c r="F6819">
        <f t="shared" si="212"/>
        <v>10</v>
      </c>
      <c r="G6819">
        <f t="shared" si="213"/>
        <v>11</v>
      </c>
    </row>
    <row r="6820" spans="1:7" x14ac:dyDescent="0.2">
      <c r="A6820" s="1">
        <v>43749</v>
      </c>
      <c r="B6820">
        <v>22</v>
      </c>
      <c r="C6820">
        <v>16143</v>
      </c>
      <c r="D6820">
        <v>13692</v>
      </c>
      <c r="F6820">
        <f t="shared" si="212"/>
        <v>10</v>
      </c>
      <c r="G6820">
        <f t="shared" si="213"/>
        <v>11</v>
      </c>
    </row>
    <row r="6821" spans="1:7" x14ac:dyDescent="0.2">
      <c r="A6821" s="1">
        <v>43749</v>
      </c>
      <c r="B6821">
        <v>23</v>
      </c>
      <c r="C6821">
        <v>15247</v>
      </c>
      <c r="D6821">
        <v>12597</v>
      </c>
      <c r="F6821">
        <f t="shared" si="212"/>
        <v>10</v>
      </c>
      <c r="G6821">
        <f t="shared" si="213"/>
        <v>11</v>
      </c>
    </row>
    <row r="6822" spans="1:7" x14ac:dyDescent="0.2">
      <c r="A6822" s="1">
        <v>43749</v>
      </c>
      <c r="B6822">
        <v>24</v>
      </c>
      <c r="C6822">
        <v>14396</v>
      </c>
      <c r="D6822">
        <v>11899</v>
      </c>
      <c r="F6822">
        <f t="shared" si="212"/>
        <v>10</v>
      </c>
      <c r="G6822">
        <f t="shared" si="213"/>
        <v>11</v>
      </c>
    </row>
    <row r="6823" spans="1:7" x14ac:dyDescent="0.2">
      <c r="A6823" s="1">
        <v>43750</v>
      </c>
      <c r="B6823">
        <v>1</v>
      </c>
      <c r="C6823">
        <v>14164</v>
      </c>
      <c r="D6823">
        <v>11416</v>
      </c>
      <c r="F6823">
        <f t="shared" si="212"/>
        <v>10</v>
      </c>
      <c r="G6823">
        <f t="shared" si="213"/>
        <v>12</v>
      </c>
    </row>
    <row r="6824" spans="1:7" x14ac:dyDescent="0.2">
      <c r="A6824" s="1">
        <v>43750</v>
      </c>
      <c r="B6824">
        <v>2</v>
      </c>
      <c r="C6824">
        <v>13867</v>
      </c>
      <c r="D6824">
        <v>11158</v>
      </c>
      <c r="F6824">
        <f t="shared" si="212"/>
        <v>10</v>
      </c>
      <c r="G6824">
        <f t="shared" si="213"/>
        <v>12</v>
      </c>
    </row>
    <row r="6825" spans="1:7" x14ac:dyDescent="0.2">
      <c r="A6825" s="1">
        <v>43750</v>
      </c>
      <c r="B6825">
        <v>3</v>
      </c>
      <c r="C6825">
        <v>14019</v>
      </c>
      <c r="D6825">
        <v>11067</v>
      </c>
      <c r="F6825">
        <f t="shared" si="212"/>
        <v>10</v>
      </c>
      <c r="G6825">
        <f t="shared" si="213"/>
        <v>12</v>
      </c>
    </row>
    <row r="6826" spans="1:7" x14ac:dyDescent="0.2">
      <c r="A6826" s="1">
        <v>43750</v>
      </c>
      <c r="B6826">
        <v>4</v>
      </c>
      <c r="C6826">
        <v>13948</v>
      </c>
      <c r="D6826">
        <v>11120</v>
      </c>
      <c r="F6826">
        <f t="shared" si="212"/>
        <v>10</v>
      </c>
      <c r="G6826">
        <f t="shared" si="213"/>
        <v>12</v>
      </c>
    </row>
    <row r="6827" spans="1:7" x14ac:dyDescent="0.2">
      <c r="A6827" s="1">
        <v>43750</v>
      </c>
      <c r="B6827">
        <v>5</v>
      </c>
      <c r="C6827">
        <v>14129</v>
      </c>
      <c r="D6827">
        <v>11338</v>
      </c>
      <c r="F6827">
        <f t="shared" si="212"/>
        <v>10</v>
      </c>
      <c r="G6827">
        <f t="shared" si="213"/>
        <v>12</v>
      </c>
    </row>
    <row r="6828" spans="1:7" x14ac:dyDescent="0.2">
      <c r="A6828" s="1">
        <v>43750</v>
      </c>
      <c r="B6828">
        <v>6</v>
      </c>
      <c r="C6828">
        <v>14290</v>
      </c>
      <c r="D6828">
        <v>11841</v>
      </c>
      <c r="F6828">
        <f t="shared" si="212"/>
        <v>10</v>
      </c>
      <c r="G6828">
        <f t="shared" si="213"/>
        <v>12</v>
      </c>
    </row>
    <row r="6829" spans="1:7" x14ac:dyDescent="0.2">
      <c r="A6829" s="1">
        <v>43750</v>
      </c>
      <c r="B6829">
        <v>7</v>
      </c>
      <c r="C6829">
        <v>15011</v>
      </c>
      <c r="D6829">
        <v>12431</v>
      </c>
      <c r="F6829">
        <f t="shared" si="212"/>
        <v>10</v>
      </c>
      <c r="G6829">
        <f t="shared" si="213"/>
        <v>12</v>
      </c>
    </row>
    <row r="6830" spans="1:7" x14ac:dyDescent="0.2">
      <c r="A6830" s="1">
        <v>43750</v>
      </c>
      <c r="B6830">
        <v>8</v>
      </c>
      <c r="C6830">
        <v>15808</v>
      </c>
      <c r="D6830">
        <v>13222</v>
      </c>
      <c r="F6830">
        <f t="shared" si="212"/>
        <v>10</v>
      </c>
      <c r="G6830">
        <f t="shared" si="213"/>
        <v>12</v>
      </c>
    </row>
    <row r="6831" spans="1:7" x14ac:dyDescent="0.2">
      <c r="A6831" s="1">
        <v>43750</v>
      </c>
      <c r="B6831">
        <v>9</v>
      </c>
      <c r="C6831">
        <v>16219</v>
      </c>
      <c r="D6831">
        <v>13641</v>
      </c>
      <c r="F6831">
        <f t="shared" si="212"/>
        <v>10</v>
      </c>
      <c r="G6831">
        <f t="shared" si="213"/>
        <v>12</v>
      </c>
    </row>
    <row r="6832" spans="1:7" x14ac:dyDescent="0.2">
      <c r="A6832" s="1">
        <v>43750</v>
      </c>
      <c r="B6832">
        <v>10</v>
      </c>
      <c r="C6832">
        <v>16105</v>
      </c>
      <c r="D6832">
        <v>13909</v>
      </c>
      <c r="F6832">
        <f t="shared" si="212"/>
        <v>10</v>
      </c>
      <c r="G6832">
        <f t="shared" si="213"/>
        <v>12</v>
      </c>
    </row>
    <row r="6833" spans="1:7" x14ac:dyDescent="0.2">
      <c r="A6833" s="1">
        <v>43750</v>
      </c>
      <c r="B6833">
        <v>11</v>
      </c>
      <c r="C6833">
        <v>16307</v>
      </c>
      <c r="D6833">
        <v>13917</v>
      </c>
      <c r="F6833">
        <f t="shared" si="212"/>
        <v>10</v>
      </c>
      <c r="G6833">
        <f t="shared" si="213"/>
        <v>12</v>
      </c>
    </row>
    <row r="6834" spans="1:7" x14ac:dyDescent="0.2">
      <c r="A6834" s="1">
        <v>43750</v>
      </c>
      <c r="B6834">
        <v>12</v>
      </c>
      <c r="C6834">
        <v>16256</v>
      </c>
      <c r="D6834">
        <v>13806</v>
      </c>
      <c r="F6834">
        <f t="shared" si="212"/>
        <v>10</v>
      </c>
      <c r="G6834">
        <f t="shared" si="213"/>
        <v>12</v>
      </c>
    </row>
    <row r="6835" spans="1:7" x14ac:dyDescent="0.2">
      <c r="A6835" s="1">
        <v>43750</v>
      </c>
      <c r="B6835">
        <v>13</v>
      </c>
      <c r="C6835">
        <v>15945</v>
      </c>
      <c r="D6835">
        <v>13482</v>
      </c>
      <c r="F6835">
        <f t="shared" si="212"/>
        <v>10</v>
      </c>
      <c r="G6835">
        <f t="shared" si="213"/>
        <v>12</v>
      </c>
    </row>
    <row r="6836" spans="1:7" x14ac:dyDescent="0.2">
      <c r="A6836" s="1">
        <v>43750</v>
      </c>
      <c r="B6836">
        <v>14</v>
      </c>
      <c r="C6836">
        <v>16069</v>
      </c>
      <c r="D6836">
        <v>13368</v>
      </c>
      <c r="F6836">
        <f t="shared" si="212"/>
        <v>10</v>
      </c>
      <c r="G6836">
        <f t="shared" si="213"/>
        <v>12</v>
      </c>
    </row>
    <row r="6837" spans="1:7" x14ac:dyDescent="0.2">
      <c r="A6837" s="1">
        <v>43750</v>
      </c>
      <c r="B6837">
        <v>15</v>
      </c>
      <c r="C6837">
        <v>16001</v>
      </c>
      <c r="D6837">
        <v>13296</v>
      </c>
      <c r="F6837">
        <f t="shared" si="212"/>
        <v>10</v>
      </c>
      <c r="G6837">
        <f t="shared" si="213"/>
        <v>12</v>
      </c>
    </row>
    <row r="6838" spans="1:7" x14ac:dyDescent="0.2">
      <c r="A6838" s="1">
        <v>43750</v>
      </c>
      <c r="B6838">
        <v>16</v>
      </c>
      <c r="C6838">
        <v>16330</v>
      </c>
      <c r="D6838">
        <v>13580</v>
      </c>
      <c r="F6838">
        <f t="shared" si="212"/>
        <v>10</v>
      </c>
      <c r="G6838">
        <f t="shared" si="213"/>
        <v>12</v>
      </c>
    </row>
    <row r="6839" spans="1:7" x14ac:dyDescent="0.2">
      <c r="A6839" s="1">
        <v>43750</v>
      </c>
      <c r="B6839">
        <v>17</v>
      </c>
      <c r="C6839">
        <v>16663</v>
      </c>
      <c r="D6839">
        <v>14009</v>
      </c>
      <c r="F6839">
        <f t="shared" si="212"/>
        <v>10</v>
      </c>
      <c r="G6839">
        <f t="shared" si="213"/>
        <v>12</v>
      </c>
    </row>
    <row r="6840" spans="1:7" x14ac:dyDescent="0.2">
      <c r="A6840" s="1">
        <v>43750</v>
      </c>
      <c r="B6840">
        <v>18</v>
      </c>
      <c r="C6840">
        <v>16637</v>
      </c>
      <c r="D6840">
        <v>14182</v>
      </c>
      <c r="F6840">
        <f t="shared" si="212"/>
        <v>10</v>
      </c>
      <c r="G6840">
        <f t="shared" si="213"/>
        <v>12</v>
      </c>
    </row>
    <row r="6841" spans="1:7" x14ac:dyDescent="0.2">
      <c r="A6841" s="1">
        <v>43750</v>
      </c>
      <c r="B6841">
        <v>19</v>
      </c>
      <c r="C6841">
        <v>16931</v>
      </c>
      <c r="D6841">
        <v>14477</v>
      </c>
      <c r="F6841">
        <f t="shared" si="212"/>
        <v>10</v>
      </c>
      <c r="G6841">
        <f t="shared" si="213"/>
        <v>12</v>
      </c>
    </row>
    <row r="6842" spans="1:7" x14ac:dyDescent="0.2">
      <c r="A6842" s="1">
        <v>43750</v>
      </c>
      <c r="B6842">
        <v>20</v>
      </c>
      <c r="C6842">
        <v>16646</v>
      </c>
      <c r="D6842">
        <v>14195</v>
      </c>
      <c r="F6842">
        <f t="shared" si="212"/>
        <v>10</v>
      </c>
      <c r="G6842">
        <f t="shared" si="213"/>
        <v>12</v>
      </c>
    </row>
    <row r="6843" spans="1:7" x14ac:dyDescent="0.2">
      <c r="A6843" s="1">
        <v>43750</v>
      </c>
      <c r="B6843">
        <v>21</v>
      </c>
      <c r="C6843">
        <v>16133</v>
      </c>
      <c r="D6843">
        <v>13665</v>
      </c>
      <c r="F6843">
        <f t="shared" si="212"/>
        <v>10</v>
      </c>
      <c r="G6843">
        <f t="shared" si="213"/>
        <v>12</v>
      </c>
    </row>
    <row r="6844" spans="1:7" x14ac:dyDescent="0.2">
      <c r="A6844" s="1">
        <v>43750</v>
      </c>
      <c r="B6844">
        <v>22</v>
      </c>
      <c r="C6844">
        <v>15808</v>
      </c>
      <c r="D6844">
        <v>13062</v>
      </c>
      <c r="F6844">
        <f t="shared" si="212"/>
        <v>10</v>
      </c>
      <c r="G6844">
        <f t="shared" si="213"/>
        <v>12</v>
      </c>
    </row>
    <row r="6845" spans="1:7" x14ac:dyDescent="0.2">
      <c r="A6845" s="1">
        <v>43750</v>
      </c>
      <c r="B6845">
        <v>23</v>
      </c>
      <c r="C6845">
        <v>15019</v>
      </c>
      <c r="D6845">
        <v>12284</v>
      </c>
      <c r="F6845">
        <f t="shared" si="212"/>
        <v>10</v>
      </c>
      <c r="G6845">
        <f t="shared" si="213"/>
        <v>12</v>
      </c>
    </row>
    <row r="6846" spans="1:7" x14ac:dyDescent="0.2">
      <c r="A6846" s="1">
        <v>43750</v>
      </c>
      <c r="B6846">
        <v>24</v>
      </c>
      <c r="C6846">
        <v>14188</v>
      </c>
      <c r="D6846">
        <v>11652</v>
      </c>
      <c r="F6846">
        <f t="shared" si="212"/>
        <v>10</v>
      </c>
      <c r="G6846">
        <f t="shared" si="213"/>
        <v>12</v>
      </c>
    </row>
    <row r="6847" spans="1:7" x14ac:dyDescent="0.2">
      <c r="A6847" s="1">
        <v>43751</v>
      </c>
      <c r="B6847">
        <v>1</v>
      </c>
      <c r="C6847">
        <v>14106</v>
      </c>
      <c r="D6847">
        <v>11261</v>
      </c>
      <c r="F6847">
        <f t="shared" si="212"/>
        <v>10</v>
      </c>
      <c r="G6847">
        <f t="shared" si="213"/>
        <v>13</v>
      </c>
    </row>
    <row r="6848" spans="1:7" x14ac:dyDescent="0.2">
      <c r="A6848" s="1">
        <v>43751</v>
      </c>
      <c r="B6848">
        <v>2</v>
      </c>
      <c r="C6848">
        <v>13839</v>
      </c>
      <c r="D6848">
        <v>10992</v>
      </c>
      <c r="F6848">
        <f t="shared" si="212"/>
        <v>10</v>
      </c>
      <c r="G6848">
        <f t="shared" si="213"/>
        <v>13</v>
      </c>
    </row>
    <row r="6849" spans="1:7" x14ac:dyDescent="0.2">
      <c r="A6849" s="1">
        <v>43751</v>
      </c>
      <c r="B6849">
        <v>3</v>
      </c>
      <c r="C6849">
        <v>13775</v>
      </c>
      <c r="D6849">
        <v>10930</v>
      </c>
      <c r="F6849">
        <f t="shared" si="212"/>
        <v>10</v>
      </c>
      <c r="G6849">
        <f t="shared" si="213"/>
        <v>13</v>
      </c>
    </row>
    <row r="6850" spans="1:7" x14ac:dyDescent="0.2">
      <c r="A6850" s="1">
        <v>43751</v>
      </c>
      <c r="B6850">
        <v>4</v>
      </c>
      <c r="C6850">
        <v>13709</v>
      </c>
      <c r="D6850">
        <v>10860</v>
      </c>
      <c r="F6850">
        <f t="shared" si="212"/>
        <v>10</v>
      </c>
      <c r="G6850">
        <f t="shared" si="213"/>
        <v>13</v>
      </c>
    </row>
    <row r="6851" spans="1:7" x14ac:dyDescent="0.2">
      <c r="A6851" s="1">
        <v>43751</v>
      </c>
      <c r="B6851">
        <v>5</v>
      </c>
      <c r="C6851">
        <v>13751</v>
      </c>
      <c r="D6851">
        <v>10897</v>
      </c>
      <c r="F6851">
        <f t="shared" si="212"/>
        <v>10</v>
      </c>
      <c r="G6851">
        <f t="shared" si="213"/>
        <v>13</v>
      </c>
    </row>
    <row r="6852" spans="1:7" x14ac:dyDescent="0.2">
      <c r="A6852" s="1">
        <v>43751</v>
      </c>
      <c r="B6852">
        <v>6</v>
      </c>
      <c r="C6852">
        <v>14147</v>
      </c>
      <c r="D6852">
        <v>11294</v>
      </c>
      <c r="F6852">
        <f t="shared" si="212"/>
        <v>10</v>
      </c>
      <c r="G6852">
        <f t="shared" si="213"/>
        <v>13</v>
      </c>
    </row>
    <row r="6853" spans="1:7" x14ac:dyDescent="0.2">
      <c r="A6853" s="1">
        <v>43751</v>
      </c>
      <c r="B6853">
        <v>7</v>
      </c>
      <c r="C6853">
        <v>14693</v>
      </c>
      <c r="D6853">
        <v>11845</v>
      </c>
      <c r="F6853">
        <f t="shared" si="212"/>
        <v>10</v>
      </c>
      <c r="G6853">
        <f t="shared" si="213"/>
        <v>13</v>
      </c>
    </row>
    <row r="6854" spans="1:7" x14ac:dyDescent="0.2">
      <c r="A6854" s="1">
        <v>43751</v>
      </c>
      <c r="B6854">
        <v>8</v>
      </c>
      <c r="C6854">
        <v>14876</v>
      </c>
      <c r="D6854">
        <v>12279</v>
      </c>
      <c r="F6854">
        <f t="shared" si="212"/>
        <v>10</v>
      </c>
      <c r="G6854">
        <f t="shared" si="213"/>
        <v>13</v>
      </c>
    </row>
    <row r="6855" spans="1:7" x14ac:dyDescent="0.2">
      <c r="A6855" s="1">
        <v>43751</v>
      </c>
      <c r="B6855">
        <v>9</v>
      </c>
      <c r="C6855">
        <v>15202</v>
      </c>
      <c r="D6855">
        <v>12557</v>
      </c>
      <c r="F6855">
        <f t="shared" si="212"/>
        <v>10</v>
      </c>
      <c r="G6855">
        <f t="shared" si="213"/>
        <v>13</v>
      </c>
    </row>
    <row r="6856" spans="1:7" x14ac:dyDescent="0.2">
      <c r="A6856" s="1">
        <v>43751</v>
      </c>
      <c r="B6856">
        <v>10</v>
      </c>
      <c r="C6856">
        <v>15222</v>
      </c>
      <c r="D6856">
        <v>12573</v>
      </c>
      <c r="F6856">
        <f t="shared" ref="F6856:F6919" si="214">MONTH(A6856)</f>
        <v>10</v>
      </c>
      <c r="G6856">
        <f t="shared" ref="G6856:G6919" si="215">DAY(A6856)</f>
        <v>13</v>
      </c>
    </row>
    <row r="6857" spans="1:7" x14ac:dyDescent="0.2">
      <c r="A6857" s="1">
        <v>43751</v>
      </c>
      <c r="B6857">
        <v>11</v>
      </c>
      <c r="C6857">
        <v>15260</v>
      </c>
      <c r="D6857">
        <v>12516</v>
      </c>
      <c r="F6857">
        <f t="shared" si="214"/>
        <v>10</v>
      </c>
      <c r="G6857">
        <f t="shared" si="215"/>
        <v>13</v>
      </c>
    </row>
    <row r="6858" spans="1:7" x14ac:dyDescent="0.2">
      <c r="A6858" s="1">
        <v>43751</v>
      </c>
      <c r="B6858">
        <v>12</v>
      </c>
      <c r="C6858">
        <v>15193</v>
      </c>
      <c r="D6858">
        <v>12454</v>
      </c>
      <c r="F6858">
        <f t="shared" si="214"/>
        <v>10</v>
      </c>
      <c r="G6858">
        <f t="shared" si="215"/>
        <v>13</v>
      </c>
    </row>
    <row r="6859" spans="1:7" x14ac:dyDescent="0.2">
      <c r="A6859" s="1">
        <v>43751</v>
      </c>
      <c r="B6859">
        <v>13</v>
      </c>
      <c r="C6859">
        <v>14987</v>
      </c>
      <c r="D6859">
        <v>12241</v>
      </c>
      <c r="F6859">
        <f t="shared" si="214"/>
        <v>10</v>
      </c>
      <c r="G6859">
        <f t="shared" si="215"/>
        <v>13</v>
      </c>
    </row>
    <row r="6860" spans="1:7" x14ac:dyDescent="0.2">
      <c r="A6860" s="1">
        <v>43751</v>
      </c>
      <c r="B6860">
        <v>14</v>
      </c>
      <c r="C6860">
        <v>14810</v>
      </c>
      <c r="D6860">
        <v>12058</v>
      </c>
      <c r="F6860">
        <f t="shared" si="214"/>
        <v>10</v>
      </c>
      <c r="G6860">
        <f t="shared" si="215"/>
        <v>13</v>
      </c>
    </row>
    <row r="6861" spans="1:7" x14ac:dyDescent="0.2">
      <c r="A6861" s="1">
        <v>43751</v>
      </c>
      <c r="B6861">
        <v>15</v>
      </c>
      <c r="C6861">
        <v>15111</v>
      </c>
      <c r="D6861">
        <v>12167</v>
      </c>
      <c r="F6861">
        <f t="shared" si="214"/>
        <v>10</v>
      </c>
      <c r="G6861">
        <f t="shared" si="215"/>
        <v>13</v>
      </c>
    </row>
    <row r="6862" spans="1:7" x14ac:dyDescent="0.2">
      <c r="A6862" s="1">
        <v>43751</v>
      </c>
      <c r="B6862">
        <v>16</v>
      </c>
      <c r="C6862">
        <v>15503</v>
      </c>
      <c r="D6862">
        <v>12660</v>
      </c>
      <c r="F6862">
        <f t="shared" si="214"/>
        <v>10</v>
      </c>
      <c r="G6862">
        <f t="shared" si="215"/>
        <v>13</v>
      </c>
    </row>
    <row r="6863" spans="1:7" x14ac:dyDescent="0.2">
      <c r="A6863" s="1">
        <v>43751</v>
      </c>
      <c r="B6863">
        <v>17</v>
      </c>
      <c r="C6863">
        <v>15954</v>
      </c>
      <c r="D6863">
        <v>13207</v>
      </c>
      <c r="F6863">
        <f t="shared" si="214"/>
        <v>10</v>
      </c>
      <c r="G6863">
        <f t="shared" si="215"/>
        <v>13</v>
      </c>
    </row>
    <row r="6864" spans="1:7" x14ac:dyDescent="0.2">
      <c r="A6864" s="1">
        <v>43751</v>
      </c>
      <c r="B6864">
        <v>18</v>
      </c>
      <c r="C6864">
        <v>16118</v>
      </c>
      <c r="D6864">
        <v>13465</v>
      </c>
      <c r="F6864">
        <f t="shared" si="214"/>
        <v>10</v>
      </c>
      <c r="G6864">
        <f t="shared" si="215"/>
        <v>13</v>
      </c>
    </row>
    <row r="6865" spans="1:7" x14ac:dyDescent="0.2">
      <c r="A6865" s="1">
        <v>43751</v>
      </c>
      <c r="B6865">
        <v>19</v>
      </c>
      <c r="C6865">
        <v>16548</v>
      </c>
      <c r="D6865">
        <v>13888</v>
      </c>
      <c r="F6865">
        <f t="shared" si="214"/>
        <v>10</v>
      </c>
      <c r="G6865">
        <f t="shared" si="215"/>
        <v>13</v>
      </c>
    </row>
    <row r="6866" spans="1:7" x14ac:dyDescent="0.2">
      <c r="A6866" s="1">
        <v>43751</v>
      </c>
      <c r="B6866">
        <v>20</v>
      </c>
      <c r="C6866">
        <v>16365</v>
      </c>
      <c r="D6866">
        <v>13715</v>
      </c>
      <c r="F6866">
        <f t="shared" si="214"/>
        <v>10</v>
      </c>
      <c r="G6866">
        <f t="shared" si="215"/>
        <v>13</v>
      </c>
    </row>
    <row r="6867" spans="1:7" x14ac:dyDescent="0.2">
      <c r="A6867" s="1">
        <v>43751</v>
      </c>
      <c r="B6867">
        <v>21</v>
      </c>
      <c r="C6867">
        <v>15931</v>
      </c>
      <c r="D6867">
        <v>13269</v>
      </c>
      <c r="F6867">
        <f t="shared" si="214"/>
        <v>10</v>
      </c>
      <c r="G6867">
        <f t="shared" si="215"/>
        <v>13</v>
      </c>
    </row>
    <row r="6868" spans="1:7" x14ac:dyDescent="0.2">
      <c r="A6868" s="1">
        <v>43751</v>
      </c>
      <c r="B6868">
        <v>22</v>
      </c>
      <c r="C6868">
        <v>15805</v>
      </c>
      <c r="D6868">
        <v>13001</v>
      </c>
      <c r="F6868">
        <f t="shared" si="214"/>
        <v>10</v>
      </c>
      <c r="G6868">
        <f t="shared" si="215"/>
        <v>13</v>
      </c>
    </row>
    <row r="6869" spans="1:7" x14ac:dyDescent="0.2">
      <c r="A6869" s="1">
        <v>43751</v>
      </c>
      <c r="B6869">
        <v>23</v>
      </c>
      <c r="C6869">
        <v>15286</v>
      </c>
      <c r="D6869">
        <v>12391</v>
      </c>
      <c r="F6869">
        <f t="shared" si="214"/>
        <v>10</v>
      </c>
      <c r="G6869">
        <f t="shared" si="215"/>
        <v>13</v>
      </c>
    </row>
    <row r="6870" spans="1:7" x14ac:dyDescent="0.2">
      <c r="A6870" s="1">
        <v>43751</v>
      </c>
      <c r="B6870">
        <v>24</v>
      </c>
      <c r="C6870">
        <v>14549</v>
      </c>
      <c r="D6870">
        <v>11790</v>
      </c>
      <c r="F6870">
        <f t="shared" si="214"/>
        <v>10</v>
      </c>
      <c r="G6870">
        <f t="shared" si="215"/>
        <v>13</v>
      </c>
    </row>
    <row r="6871" spans="1:7" x14ac:dyDescent="0.2">
      <c r="A6871" s="1">
        <v>43752</v>
      </c>
      <c r="B6871">
        <v>1</v>
      </c>
      <c r="C6871">
        <v>14220</v>
      </c>
      <c r="D6871">
        <v>11216</v>
      </c>
      <c r="F6871">
        <f t="shared" si="214"/>
        <v>10</v>
      </c>
      <c r="G6871">
        <f t="shared" si="215"/>
        <v>14</v>
      </c>
    </row>
    <row r="6872" spans="1:7" x14ac:dyDescent="0.2">
      <c r="A6872" s="1">
        <v>43752</v>
      </c>
      <c r="B6872">
        <v>2</v>
      </c>
      <c r="C6872">
        <v>13936</v>
      </c>
      <c r="D6872">
        <v>10931</v>
      </c>
      <c r="F6872">
        <f t="shared" si="214"/>
        <v>10</v>
      </c>
      <c r="G6872">
        <f t="shared" si="215"/>
        <v>14</v>
      </c>
    </row>
    <row r="6873" spans="1:7" x14ac:dyDescent="0.2">
      <c r="A6873" s="1">
        <v>43752</v>
      </c>
      <c r="B6873">
        <v>3</v>
      </c>
      <c r="C6873">
        <v>13857</v>
      </c>
      <c r="D6873">
        <v>10853</v>
      </c>
      <c r="F6873">
        <f t="shared" si="214"/>
        <v>10</v>
      </c>
      <c r="G6873">
        <f t="shared" si="215"/>
        <v>14</v>
      </c>
    </row>
    <row r="6874" spans="1:7" x14ac:dyDescent="0.2">
      <c r="A6874" s="1">
        <v>43752</v>
      </c>
      <c r="B6874">
        <v>4</v>
      </c>
      <c r="C6874">
        <v>13919</v>
      </c>
      <c r="D6874">
        <v>10917</v>
      </c>
      <c r="F6874">
        <f t="shared" si="214"/>
        <v>10</v>
      </c>
      <c r="G6874">
        <f t="shared" si="215"/>
        <v>14</v>
      </c>
    </row>
    <row r="6875" spans="1:7" x14ac:dyDescent="0.2">
      <c r="A6875" s="1">
        <v>43752</v>
      </c>
      <c r="B6875">
        <v>5</v>
      </c>
      <c r="C6875">
        <v>14067</v>
      </c>
      <c r="D6875">
        <v>11071</v>
      </c>
      <c r="F6875">
        <f t="shared" si="214"/>
        <v>10</v>
      </c>
      <c r="G6875">
        <f t="shared" si="215"/>
        <v>14</v>
      </c>
    </row>
    <row r="6876" spans="1:7" x14ac:dyDescent="0.2">
      <c r="A6876" s="1">
        <v>43752</v>
      </c>
      <c r="B6876">
        <v>6</v>
      </c>
      <c r="C6876">
        <v>14411</v>
      </c>
      <c r="D6876">
        <v>11557</v>
      </c>
      <c r="F6876">
        <f t="shared" si="214"/>
        <v>10</v>
      </c>
      <c r="G6876">
        <f t="shared" si="215"/>
        <v>14</v>
      </c>
    </row>
    <row r="6877" spans="1:7" x14ac:dyDescent="0.2">
      <c r="A6877" s="1">
        <v>43752</v>
      </c>
      <c r="B6877">
        <v>7</v>
      </c>
      <c r="C6877">
        <v>15022</v>
      </c>
      <c r="D6877">
        <v>12083</v>
      </c>
      <c r="F6877">
        <f t="shared" si="214"/>
        <v>10</v>
      </c>
      <c r="G6877">
        <f t="shared" si="215"/>
        <v>14</v>
      </c>
    </row>
    <row r="6878" spans="1:7" x14ac:dyDescent="0.2">
      <c r="A6878" s="1">
        <v>43752</v>
      </c>
      <c r="B6878">
        <v>8</v>
      </c>
      <c r="C6878">
        <v>15320</v>
      </c>
      <c r="D6878">
        <v>12671</v>
      </c>
      <c r="F6878">
        <f t="shared" si="214"/>
        <v>10</v>
      </c>
      <c r="G6878">
        <f t="shared" si="215"/>
        <v>14</v>
      </c>
    </row>
    <row r="6879" spans="1:7" x14ac:dyDescent="0.2">
      <c r="A6879" s="1">
        <v>43752</v>
      </c>
      <c r="B6879">
        <v>9</v>
      </c>
      <c r="C6879">
        <v>15783</v>
      </c>
      <c r="D6879">
        <v>13133</v>
      </c>
      <c r="F6879">
        <f t="shared" si="214"/>
        <v>10</v>
      </c>
      <c r="G6879">
        <f t="shared" si="215"/>
        <v>14</v>
      </c>
    </row>
    <row r="6880" spans="1:7" x14ac:dyDescent="0.2">
      <c r="A6880" s="1">
        <v>43752</v>
      </c>
      <c r="B6880">
        <v>10</v>
      </c>
      <c r="C6880">
        <v>15821</v>
      </c>
      <c r="D6880">
        <v>13173</v>
      </c>
      <c r="F6880">
        <f t="shared" si="214"/>
        <v>10</v>
      </c>
      <c r="G6880">
        <f t="shared" si="215"/>
        <v>14</v>
      </c>
    </row>
    <row r="6881" spans="1:7" x14ac:dyDescent="0.2">
      <c r="A6881" s="1">
        <v>43752</v>
      </c>
      <c r="B6881">
        <v>11</v>
      </c>
      <c r="C6881">
        <v>15838</v>
      </c>
      <c r="D6881">
        <v>13196</v>
      </c>
      <c r="F6881">
        <f t="shared" si="214"/>
        <v>10</v>
      </c>
      <c r="G6881">
        <f t="shared" si="215"/>
        <v>14</v>
      </c>
    </row>
    <row r="6882" spans="1:7" x14ac:dyDescent="0.2">
      <c r="A6882" s="1">
        <v>43752</v>
      </c>
      <c r="B6882">
        <v>12</v>
      </c>
      <c r="C6882">
        <v>15905</v>
      </c>
      <c r="D6882">
        <v>13245</v>
      </c>
      <c r="F6882">
        <f t="shared" si="214"/>
        <v>10</v>
      </c>
      <c r="G6882">
        <f t="shared" si="215"/>
        <v>14</v>
      </c>
    </row>
    <row r="6883" spans="1:7" x14ac:dyDescent="0.2">
      <c r="A6883" s="1">
        <v>43752</v>
      </c>
      <c r="B6883">
        <v>13</v>
      </c>
      <c r="C6883">
        <v>16179</v>
      </c>
      <c r="D6883">
        <v>13327</v>
      </c>
      <c r="F6883">
        <f t="shared" si="214"/>
        <v>10</v>
      </c>
      <c r="G6883">
        <f t="shared" si="215"/>
        <v>14</v>
      </c>
    </row>
    <row r="6884" spans="1:7" x14ac:dyDescent="0.2">
      <c r="A6884" s="1">
        <v>43752</v>
      </c>
      <c r="B6884">
        <v>14</v>
      </c>
      <c r="C6884">
        <v>15971</v>
      </c>
      <c r="D6884">
        <v>13118</v>
      </c>
      <c r="F6884">
        <f t="shared" si="214"/>
        <v>10</v>
      </c>
      <c r="G6884">
        <f t="shared" si="215"/>
        <v>14</v>
      </c>
    </row>
    <row r="6885" spans="1:7" x14ac:dyDescent="0.2">
      <c r="A6885" s="1">
        <v>43752</v>
      </c>
      <c r="B6885">
        <v>15</v>
      </c>
      <c r="C6885">
        <v>16112</v>
      </c>
      <c r="D6885">
        <v>13264</v>
      </c>
      <c r="F6885">
        <f t="shared" si="214"/>
        <v>10</v>
      </c>
      <c r="G6885">
        <f t="shared" si="215"/>
        <v>14</v>
      </c>
    </row>
    <row r="6886" spans="1:7" x14ac:dyDescent="0.2">
      <c r="A6886" s="1">
        <v>43752</v>
      </c>
      <c r="B6886">
        <v>16</v>
      </c>
      <c r="C6886">
        <v>16381</v>
      </c>
      <c r="D6886">
        <v>13755</v>
      </c>
      <c r="F6886">
        <f t="shared" si="214"/>
        <v>10</v>
      </c>
      <c r="G6886">
        <f t="shared" si="215"/>
        <v>14</v>
      </c>
    </row>
    <row r="6887" spans="1:7" x14ac:dyDescent="0.2">
      <c r="A6887" s="1">
        <v>43752</v>
      </c>
      <c r="B6887">
        <v>17</v>
      </c>
      <c r="C6887">
        <v>16303</v>
      </c>
      <c r="D6887">
        <v>14202</v>
      </c>
      <c r="F6887">
        <f t="shared" si="214"/>
        <v>10</v>
      </c>
      <c r="G6887">
        <f t="shared" si="215"/>
        <v>14</v>
      </c>
    </row>
    <row r="6888" spans="1:7" x14ac:dyDescent="0.2">
      <c r="A6888" s="1">
        <v>43752</v>
      </c>
      <c r="B6888">
        <v>18</v>
      </c>
      <c r="C6888">
        <v>16762</v>
      </c>
      <c r="D6888">
        <v>14618</v>
      </c>
      <c r="F6888">
        <f t="shared" si="214"/>
        <v>10</v>
      </c>
      <c r="G6888">
        <f t="shared" si="215"/>
        <v>14</v>
      </c>
    </row>
    <row r="6889" spans="1:7" x14ac:dyDescent="0.2">
      <c r="A6889" s="1">
        <v>43752</v>
      </c>
      <c r="B6889">
        <v>19</v>
      </c>
      <c r="C6889">
        <v>17115</v>
      </c>
      <c r="D6889">
        <v>15095</v>
      </c>
      <c r="F6889">
        <f t="shared" si="214"/>
        <v>10</v>
      </c>
      <c r="G6889">
        <f t="shared" si="215"/>
        <v>14</v>
      </c>
    </row>
    <row r="6890" spans="1:7" x14ac:dyDescent="0.2">
      <c r="A6890" s="1">
        <v>43752</v>
      </c>
      <c r="B6890">
        <v>20</v>
      </c>
      <c r="C6890">
        <v>16827</v>
      </c>
      <c r="D6890">
        <v>14793</v>
      </c>
      <c r="F6890">
        <f t="shared" si="214"/>
        <v>10</v>
      </c>
      <c r="G6890">
        <f t="shared" si="215"/>
        <v>14</v>
      </c>
    </row>
    <row r="6891" spans="1:7" x14ac:dyDescent="0.2">
      <c r="A6891" s="1">
        <v>43752</v>
      </c>
      <c r="B6891">
        <v>21</v>
      </c>
      <c r="C6891">
        <v>16465</v>
      </c>
      <c r="D6891">
        <v>14314</v>
      </c>
      <c r="F6891">
        <f t="shared" si="214"/>
        <v>10</v>
      </c>
      <c r="G6891">
        <f t="shared" si="215"/>
        <v>14</v>
      </c>
    </row>
    <row r="6892" spans="1:7" x14ac:dyDescent="0.2">
      <c r="A6892" s="1">
        <v>43752</v>
      </c>
      <c r="B6892">
        <v>22</v>
      </c>
      <c r="C6892">
        <v>15298</v>
      </c>
      <c r="D6892">
        <v>13336</v>
      </c>
      <c r="F6892">
        <f t="shared" si="214"/>
        <v>10</v>
      </c>
      <c r="G6892">
        <f t="shared" si="215"/>
        <v>14</v>
      </c>
    </row>
    <row r="6893" spans="1:7" x14ac:dyDescent="0.2">
      <c r="A6893" s="1">
        <v>43752</v>
      </c>
      <c r="B6893">
        <v>23</v>
      </c>
      <c r="C6893">
        <v>14876</v>
      </c>
      <c r="D6893">
        <v>12477</v>
      </c>
      <c r="F6893">
        <f t="shared" si="214"/>
        <v>10</v>
      </c>
      <c r="G6893">
        <f t="shared" si="215"/>
        <v>14</v>
      </c>
    </row>
    <row r="6894" spans="1:7" x14ac:dyDescent="0.2">
      <c r="A6894" s="1">
        <v>43752</v>
      </c>
      <c r="B6894">
        <v>24</v>
      </c>
      <c r="C6894">
        <v>14533</v>
      </c>
      <c r="D6894">
        <v>11909</v>
      </c>
      <c r="F6894">
        <f t="shared" si="214"/>
        <v>10</v>
      </c>
      <c r="G6894">
        <f t="shared" si="215"/>
        <v>14</v>
      </c>
    </row>
    <row r="6895" spans="1:7" x14ac:dyDescent="0.2">
      <c r="A6895" s="1">
        <v>43753</v>
      </c>
      <c r="B6895">
        <v>1</v>
      </c>
      <c r="C6895">
        <v>14507</v>
      </c>
      <c r="D6895">
        <v>11613</v>
      </c>
      <c r="F6895">
        <f t="shared" si="214"/>
        <v>10</v>
      </c>
      <c r="G6895">
        <f t="shared" si="215"/>
        <v>15</v>
      </c>
    </row>
    <row r="6896" spans="1:7" x14ac:dyDescent="0.2">
      <c r="A6896" s="1">
        <v>43753</v>
      </c>
      <c r="B6896">
        <v>2</v>
      </c>
      <c r="C6896">
        <v>14407</v>
      </c>
      <c r="D6896">
        <v>11500</v>
      </c>
      <c r="F6896">
        <f t="shared" si="214"/>
        <v>10</v>
      </c>
      <c r="G6896">
        <f t="shared" si="215"/>
        <v>15</v>
      </c>
    </row>
    <row r="6897" spans="1:7" x14ac:dyDescent="0.2">
      <c r="A6897" s="1">
        <v>43753</v>
      </c>
      <c r="B6897">
        <v>3</v>
      </c>
      <c r="C6897">
        <v>14177</v>
      </c>
      <c r="D6897">
        <v>11570</v>
      </c>
      <c r="F6897">
        <f t="shared" si="214"/>
        <v>10</v>
      </c>
      <c r="G6897">
        <f t="shared" si="215"/>
        <v>15</v>
      </c>
    </row>
    <row r="6898" spans="1:7" x14ac:dyDescent="0.2">
      <c r="A6898" s="1">
        <v>43753</v>
      </c>
      <c r="B6898">
        <v>4</v>
      </c>
      <c r="C6898">
        <v>14247</v>
      </c>
      <c r="D6898">
        <v>11687</v>
      </c>
      <c r="F6898">
        <f t="shared" si="214"/>
        <v>10</v>
      </c>
      <c r="G6898">
        <f t="shared" si="215"/>
        <v>15</v>
      </c>
    </row>
    <row r="6899" spans="1:7" x14ac:dyDescent="0.2">
      <c r="A6899" s="1">
        <v>43753</v>
      </c>
      <c r="B6899">
        <v>5</v>
      </c>
      <c r="C6899">
        <v>14552</v>
      </c>
      <c r="D6899">
        <v>12449</v>
      </c>
      <c r="F6899">
        <f t="shared" si="214"/>
        <v>10</v>
      </c>
      <c r="G6899">
        <f t="shared" si="215"/>
        <v>15</v>
      </c>
    </row>
    <row r="6900" spans="1:7" x14ac:dyDescent="0.2">
      <c r="A6900" s="1">
        <v>43753</v>
      </c>
      <c r="B6900">
        <v>6</v>
      </c>
      <c r="C6900">
        <v>15979</v>
      </c>
      <c r="D6900">
        <v>13870</v>
      </c>
      <c r="F6900">
        <f t="shared" si="214"/>
        <v>10</v>
      </c>
      <c r="G6900">
        <f t="shared" si="215"/>
        <v>15</v>
      </c>
    </row>
    <row r="6901" spans="1:7" x14ac:dyDescent="0.2">
      <c r="A6901" s="1">
        <v>43753</v>
      </c>
      <c r="B6901">
        <v>7</v>
      </c>
      <c r="C6901">
        <v>17292</v>
      </c>
      <c r="D6901">
        <v>15288</v>
      </c>
      <c r="F6901">
        <f t="shared" si="214"/>
        <v>10</v>
      </c>
      <c r="G6901">
        <f t="shared" si="215"/>
        <v>15</v>
      </c>
    </row>
    <row r="6902" spans="1:7" x14ac:dyDescent="0.2">
      <c r="A6902" s="1">
        <v>43753</v>
      </c>
      <c r="B6902">
        <v>8</v>
      </c>
      <c r="C6902">
        <v>17121</v>
      </c>
      <c r="D6902">
        <v>15166</v>
      </c>
      <c r="F6902">
        <f t="shared" si="214"/>
        <v>10</v>
      </c>
      <c r="G6902">
        <f t="shared" si="215"/>
        <v>15</v>
      </c>
    </row>
    <row r="6903" spans="1:7" x14ac:dyDescent="0.2">
      <c r="A6903" s="1">
        <v>43753</v>
      </c>
      <c r="B6903">
        <v>9</v>
      </c>
      <c r="C6903">
        <v>16386</v>
      </c>
      <c r="D6903">
        <v>14643</v>
      </c>
      <c r="F6903">
        <f t="shared" si="214"/>
        <v>10</v>
      </c>
      <c r="G6903">
        <f t="shared" si="215"/>
        <v>15</v>
      </c>
    </row>
    <row r="6904" spans="1:7" x14ac:dyDescent="0.2">
      <c r="A6904" s="1">
        <v>43753</v>
      </c>
      <c r="B6904">
        <v>10</v>
      </c>
      <c r="C6904">
        <v>16063</v>
      </c>
      <c r="D6904">
        <v>14290</v>
      </c>
      <c r="F6904">
        <f t="shared" si="214"/>
        <v>10</v>
      </c>
      <c r="G6904">
        <f t="shared" si="215"/>
        <v>15</v>
      </c>
    </row>
    <row r="6905" spans="1:7" x14ac:dyDescent="0.2">
      <c r="A6905" s="1">
        <v>43753</v>
      </c>
      <c r="B6905">
        <v>11</v>
      </c>
      <c r="C6905">
        <v>15922</v>
      </c>
      <c r="D6905">
        <v>13973</v>
      </c>
      <c r="F6905">
        <f t="shared" si="214"/>
        <v>10</v>
      </c>
      <c r="G6905">
        <f t="shared" si="215"/>
        <v>15</v>
      </c>
    </row>
    <row r="6906" spans="1:7" x14ac:dyDescent="0.2">
      <c r="A6906" s="1">
        <v>43753</v>
      </c>
      <c r="B6906">
        <v>12</v>
      </c>
      <c r="C6906">
        <v>16095</v>
      </c>
      <c r="D6906">
        <v>13801</v>
      </c>
      <c r="F6906">
        <f t="shared" si="214"/>
        <v>10</v>
      </c>
      <c r="G6906">
        <f t="shared" si="215"/>
        <v>15</v>
      </c>
    </row>
    <row r="6907" spans="1:7" x14ac:dyDescent="0.2">
      <c r="A6907" s="1">
        <v>43753</v>
      </c>
      <c r="B6907">
        <v>13</v>
      </c>
      <c r="C6907">
        <v>16130</v>
      </c>
      <c r="D6907">
        <v>13884</v>
      </c>
      <c r="F6907">
        <f t="shared" si="214"/>
        <v>10</v>
      </c>
      <c r="G6907">
        <f t="shared" si="215"/>
        <v>15</v>
      </c>
    </row>
    <row r="6908" spans="1:7" x14ac:dyDescent="0.2">
      <c r="A6908" s="1">
        <v>43753</v>
      </c>
      <c r="B6908">
        <v>14</v>
      </c>
      <c r="C6908">
        <v>16325</v>
      </c>
      <c r="D6908">
        <v>13919</v>
      </c>
      <c r="F6908">
        <f t="shared" si="214"/>
        <v>10</v>
      </c>
      <c r="G6908">
        <f t="shared" si="215"/>
        <v>15</v>
      </c>
    </row>
    <row r="6909" spans="1:7" x14ac:dyDescent="0.2">
      <c r="A6909" s="1">
        <v>43753</v>
      </c>
      <c r="B6909">
        <v>15</v>
      </c>
      <c r="C6909">
        <v>16815</v>
      </c>
      <c r="D6909">
        <v>14394</v>
      </c>
      <c r="F6909">
        <f t="shared" si="214"/>
        <v>10</v>
      </c>
      <c r="G6909">
        <f t="shared" si="215"/>
        <v>15</v>
      </c>
    </row>
    <row r="6910" spans="1:7" x14ac:dyDescent="0.2">
      <c r="A6910" s="1">
        <v>43753</v>
      </c>
      <c r="B6910">
        <v>16</v>
      </c>
      <c r="C6910">
        <v>16926</v>
      </c>
      <c r="D6910">
        <v>14990</v>
      </c>
      <c r="F6910">
        <f t="shared" si="214"/>
        <v>10</v>
      </c>
      <c r="G6910">
        <f t="shared" si="215"/>
        <v>15</v>
      </c>
    </row>
    <row r="6911" spans="1:7" x14ac:dyDescent="0.2">
      <c r="A6911" s="1">
        <v>43753</v>
      </c>
      <c r="B6911">
        <v>17</v>
      </c>
      <c r="C6911">
        <v>17455</v>
      </c>
      <c r="D6911">
        <v>15558</v>
      </c>
      <c r="F6911">
        <f t="shared" si="214"/>
        <v>10</v>
      </c>
      <c r="G6911">
        <f t="shared" si="215"/>
        <v>15</v>
      </c>
    </row>
    <row r="6912" spans="1:7" x14ac:dyDescent="0.2">
      <c r="A6912" s="1">
        <v>43753</v>
      </c>
      <c r="B6912">
        <v>18</v>
      </c>
      <c r="C6912">
        <v>17706</v>
      </c>
      <c r="D6912">
        <v>15786</v>
      </c>
      <c r="F6912">
        <f t="shared" si="214"/>
        <v>10</v>
      </c>
      <c r="G6912">
        <f t="shared" si="215"/>
        <v>15</v>
      </c>
    </row>
    <row r="6913" spans="1:7" x14ac:dyDescent="0.2">
      <c r="A6913" s="1">
        <v>43753</v>
      </c>
      <c r="B6913">
        <v>19</v>
      </c>
      <c r="C6913">
        <v>18183</v>
      </c>
      <c r="D6913">
        <v>16233</v>
      </c>
      <c r="F6913">
        <f t="shared" si="214"/>
        <v>10</v>
      </c>
      <c r="G6913">
        <f t="shared" si="215"/>
        <v>15</v>
      </c>
    </row>
    <row r="6914" spans="1:7" x14ac:dyDescent="0.2">
      <c r="A6914" s="1">
        <v>43753</v>
      </c>
      <c r="B6914">
        <v>20</v>
      </c>
      <c r="C6914">
        <v>17829</v>
      </c>
      <c r="D6914">
        <v>15976</v>
      </c>
      <c r="F6914">
        <f t="shared" si="214"/>
        <v>10</v>
      </c>
      <c r="G6914">
        <f t="shared" si="215"/>
        <v>15</v>
      </c>
    </row>
    <row r="6915" spans="1:7" x14ac:dyDescent="0.2">
      <c r="A6915" s="1">
        <v>43753</v>
      </c>
      <c r="B6915">
        <v>21</v>
      </c>
      <c r="C6915">
        <v>17042</v>
      </c>
      <c r="D6915">
        <v>15133</v>
      </c>
      <c r="F6915">
        <f t="shared" si="214"/>
        <v>10</v>
      </c>
      <c r="G6915">
        <f t="shared" si="215"/>
        <v>15</v>
      </c>
    </row>
    <row r="6916" spans="1:7" x14ac:dyDescent="0.2">
      <c r="A6916" s="1">
        <v>43753</v>
      </c>
      <c r="B6916">
        <v>22</v>
      </c>
      <c r="C6916">
        <v>16043</v>
      </c>
      <c r="D6916">
        <v>13897</v>
      </c>
      <c r="F6916">
        <f t="shared" si="214"/>
        <v>10</v>
      </c>
      <c r="G6916">
        <f t="shared" si="215"/>
        <v>15</v>
      </c>
    </row>
    <row r="6917" spans="1:7" x14ac:dyDescent="0.2">
      <c r="A6917" s="1">
        <v>43753</v>
      </c>
      <c r="B6917">
        <v>23</v>
      </c>
      <c r="C6917">
        <v>14939</v>
      </c>
      <c r="D6917">
        <v>12718</v>
      </c>
      <c r="F6917">
        <f t="shared" si="214"/>
        <v>10</v>
      </c>
      <c r="G6917">
        <f t="shared" si="215"/>
        <v>15</v>
      </c>
    </row>
    <row r="6918" spans="1:7" x14ac:dyDescent="0.2">
      <c r="A6918" s="1">
        <v>43753</v>
      </c>
      <c r="B6918">
        <v>24</v>
      </c>
      <c r="C6918">
        <v>14389</v>
      </c>
      <c r="D6918">
        <v>12022</v>
      </c>
      <c r="F6918">
        <f t="shared" si="214"/>
        <v>10</v>
      </c>
      <c r="G6918">
        <f t="shared" si="215"/>
        <v>15</v>
      </c>
    </row>
    <row r="6919" spans="1:7" x14ac:dyDescent="0.2">
      <c r="A6919" s="1">
        <v>43754</v>
      </c>
      <c r="B6919">
        <v>1</v>
      </c>
      <c r="C6919">
        <v>14623</v>
      </c>
      <c r="D6919">
        <v>11653</v>
      </c>
      <c r="F6919">
        <f t="shared" si="214"/>
        <v>10</v>
      </c>
      <c r="G6919">
        <f t="shared" si="215"/>
        <v>16</v>
      </c>
    </row>
    <row r="6920" spans="1:7" x14ac:dyDescent="0.2">
      <c r="A6920" s="1">
        <v>43754</v>
      </c>
      <c r="B6920">
        <v>2</v>
      </c>
      <c r="C6920">
        <v>14324</v>
      </c>
      <c r="D6920">
        <v>11414</v>
      </c>
      <c r="F6920">
        <f t="shared" ref="F6920:F6983" si="216">MONTH(A6920)</f>
        <v>10</v>
      </c>
      <c r="G6920">
        <f t="shared" ref="G6920:G6983" si="217">DAY(A6920)</f>
        <v>16</v>
      </c>
    </row>
    <row r="6921" spans="1:7" x14ac:dyDescent="0.2">
      <c r="A6921" s="1">
        <v>43754</v>
      </c>
      <c r="B6921">
        <v>3</v>
      </c>
      <c r="C6921">
        <v>14346</v>
      </c>
      <c r="D6921">
        <v>11442</v>
      </c>
      <c r="F6921">
        <f t="shared" si="216"/>
        <v>10</v>
      </c>
      <c r="G6921">
        <f t="shared" si="217"/>
        <v>16</v>
      </c>
    </row>
    <row r="6922" spans="1:7" x14ac:dyDescent="0.2">
      <c r="A6922" s="1">
        <v>43754</v>
      </c>
      <c r="B6922">
        <v>4</v>
      </c>
      <c r="C6922">
        <v>14476</v>
      </c>
      <c r="D6922">
        <v>11575</v>
      </c>
      <c r="F6922">
        <f t="shared" si="216"/>
        <v>10</v>
      </c>
      <c r="G6922">
        <f t="shared" si="217"/>
        <v>16</v>
      </c>
    </row>
    <row r="6923" spans="1:7" x14ac:dyDescent="0.2">
      <c r="A6923" s="1">
        <v>43754</v>
      </c>
      <c r="B6923">
        <v>5</v>
      </c>
      <c r="C6923">
        <v>14995</v>
      </c>
      <c r="D6923">
        <v>12212</v>
      </c>
      <c r="F6923">
        <f t="shared" si="216"/>
        <v>10</v>
      </c>
      <c r="G6923">
        <f t="shared" si="217"/>
        <v>16</v>
      </c>
    </row>
    <row r="6924" spans="1:7" x14ac:dyDescent="0.2">
      <c r="A6924" s="1">
        <v>43754</v>
      </c>
      <c r="B6924">
        <v>6</v>
      </c>
      <c r="C6924">
        <v>15888</v>
      </c>
      <c r="D6924">
        <v>13634</v>
      </c>
      <c r="F6924">
        <f t="shared" si="216"/>
        <v>10</v>
      </c>
      <c r="G6924">
        <f t="shared" si="217"/>
        <v>16</v>
      </c>
    </row>
    <row r="6925" spans="1:7" x14ac:dyDescent="0.2">
      <c r="A6925" s="1">
        <v>43754</v>
      </c>
      <c r="B6925">
        <v>7</v>
      </c>
      <c r="C6925">
        <v>17261</v>
      </c>
      <c r="D6925">
        <v>15152</v>
      </c>
      <c r="F6925">
        <f t="shared" si="216"/>
        <v>10</v>
      </c>
      <c r="G6925">
        <f t="shared" si="217"/>
        <v>16</v>
      </c>
    </row>
    <row r="6926" spans="1:7" x14ac:dyDescent="0.2">
      <c r="A6926" s="1">
        <v>43754</v>
      </c>
      <c r="B6926">
        <v>8</v>
      </c>
      <c r="C6926">
        <v>17863</v>
      </c>
      <c r="D6926">
        <v>15784</v>
      </c>
      <c r="F6926">
        <f t="shared" si="216"/>
        <v>10</v>
      </c>
      <c r="G6926">
        <f t="shared" si="217"/>
        <v>16</v>
      </c>
    </row>
    <row r="6927" spans="1:7" x14ac:dyDescent="0.2">
      <c r="A6927" s="1">
        <v>43754</v>
      </c>
      <c r="B6927">
        <v>9</v>
      </c>
      <c r="C6927">
        <v>17802</v>
      </c>
      <c r="D6927">
        <v>15879</v>
      </c>
      <c r="F6927">
        <f t="shared" si="216"/>
        <v>10</v>
      </c>
      <c r="G6927">
        <f t="shared" si="217"/>
        <v>16</v>
      </c>
    </row>
    <row r="6928" spans="1:7" x14ac:dyDescent="0.2">
      <c r="A6928" s="1">
        <v>43754</v>
      </c>
      <c r="B6928">
        <v>10</v>
      </c>
      <c r="C6928">
        <v>17958</v>
      </c>
      <c r="D6928">
        <v>16023</v>
      </c>
      <c r="F6928">
        <f t="shared" si="216"/>
        <v>10</v>
      </c>
      <c r="G6928">
        <f t="shared" si="217"/>
        <v>16</v>
      </c>
    </row>
    <row r="6929" spans="1:7" x14ac:dyDescent="0.2">
      <c r="A6929" s="1">
        <v>43754</v>
      </c>
      <c r="B6929">
        <v>11</v>
      </c>
      <c r="C6929">
        <v>17965</v>
      </c>
      <c r="D6929">
        <v>16086</v>
      </c>
      <c r="F6929">
        <f t="shared" si="216"/>
        <v>10</v>
      </c>
      <c r="G6929">
        <f t="shared" si="217"/>
        <v>16</v>
      </c>
    </row>
    <row r="6930" spans="1:7" x14ac:dyDescent="0.2">
      <c r="A6930" s="1">
        <v>43754</v>
      </c>
      <c r="B6930">
        <v>12</v>
      </c>
      <c r="C6930">
        <v>17769</v>
      </c>
      <c r="D6930">
        <v>15965</v>
      </c>
      <c r="F6930">
        <f t="shared" si="216"/>
        <v>10</v>
      </c>
      <c r="G6930">
        <f t="shared" si="217"/>
        <v>16</v>
      </c>
    </row>
    <row r="6931" spans="1:7" x14ac:dyDescent="0.2">
      <c r="A6931" s="1">
        <v>43754</v>
      </c>
      <c r="B6931">
        <v>13</v>
      </c>
      <c r="C6931">
        <v>17842</v>
      </c>
      <c r="D6931">
        <v>15961</v>
      </c>
      <c r="F6931">
        <f t="shared" si="216"/>
        <v>10</v>
      </c>
      <c r="G6931">
        <f t="shared" si="217"/>
        <v>16</v>
      </c>
    </row>
    <row r="6932" spans="1:7" x14ac:dyDescent="0.2">
      <c r="A6932" s="1">
        <v>43754</v>
      </c>
      <c r="B6932">
        <v>14</v>
      </c>
      <c r="C6932">
        <v>17959</v>
      </c>
      <c r="D6932">
        <v>15878</v>
      </c>
      <c r="F6932">
        <f t="shared" si="216"/>
        <v>10</v>
      </c>
      <c r="G6932">
        <f t="shared" si="217"/>
        <v>16</v>
      </c>
    </row>
    <row r="6933" spans="1:7" x14ac:dyDescent="0.2">
      <c r="A6933" s="1">
        <v>43754</v>
      </c>
      <c r="B6933">
        <v>15</v>
      </c>
      <c r="C6933">
        <v>17840</v>
      </c>
      <c r="D6933">
        <v>15806</v>
      </c>
      <c r="F6933">
        <f t="shared" si="216"/>
        <v>10</v>
      </c>
      <c r="G6933">
        <f t="shared" si="217"/>
        <v>16</v>
      </c>
    </row>
    <row r="6934" spans="1:7" x14ac:dyDescent="0.2">
      <c r="A6934" s="1">
        <v>43754</v>
      </c>
      <c r="B6934">
        <v>16</v>
      </c>
      <c r="C6934">
        <v>17988</v>
      </c>
      <c r="D6934">
        <v>15973</v>
      </c>
      <c r="F6934">
        <f t="shared" si="216"/>
        <v>10</v>
      </c>
      <c r="G6934">
        <f t="shared" si="217"/>
        <v>16</v>
      </c>
    </row>
    <row r="6935" spans="1:7" x14ac:dyDescent="0.2">
      <c r="A6935" s="1">
        <v>43754</v>
      </c>
      <c r="B6935">
        <v>17</v>
      </c>
      <c r="C6935">
        <v>18442</v>
      </c>
      <c r="D6935">
        <v>16241</v>
      </c>
      <c r="F6935">
        <f t="shared" si="216"/>
        <v>10</v>
      </c>
      <c r="G6935">
        <f t="shared" si="217"/>
        <v>16</v>
      </c>
    </row>
    <row r="6936" spans="1:7" x14ac:dyDescent="0.2">
      <c r="A6936" s="1">
        <v>43754</v>
      </c>
      <c r="B6936">
        <v>18</v>
      </c>
      <c r="C6936">
        <v>18496</v>
      </c>
      <c r="D6936">
        <v>16356</v>
      </c>
      <c r="F6936">
        <f t="shared" si="216"/>
        <v>10</v>
      </c>
      <c r="G6936">
        <f t="shared" si="217"/>
        <v>16</v>
      </c>
    </row>
    <row r="6937" spans="1:7" x14ac:dyDescent="0.2">
      <c r="A6937" s="1">
        <v>43754</v>
      </c>
      <c r="B6937">
        <v>19</v>
      </c>
      <c r="C6937">
        <v>18678</v>
      </c>
      <c r="D6937">
        <v>16503</v>
      </c>
      <c r="F6937">
        <f t="shared" si="216"/>
        <v>10</v>
      </c>
      <c r="G6937">
        <f t="shared" si="217"/>
        <v>16</v>
      </c>
    </row>
    <row r="6938" spans="1:7" x14ac:dyDescent="0.2">
      <c r="A6938" s="1">
        <v>43754</v>
      </c>
      <c r="B6938">
        <v>20</v>
      </c>
      <c r="C6938">
        <v>18305</v>
      </c>
      <c r="D6938">
        <v>16128</v>
      </c>
      <c r="F6938">
        <f t="shared" si="216"/>
        <v>10</v>
      </c>
      <c r="G6938">
        <f t="shared" si="217"/>
        <v>16</v>
      </c>
    </row>
    <row r="6939" spans="1:7" x14ac:dyDescent="0.2">
      <c r="A6939" s="1">
        <v>43754</v>
      </c>
      <c r="B6939">
        <v>21</v>
      </c>
      <c r="C6939">
        <v>17879</v>
      </c>
      <c r="D6939">
        <v>15398</v>
      </c>
      <c r="F6939">
        <f t="shared" si="216"/>
        <v>10</v>
      </c>
      <c r="G6939">
        <f t="shared" si="217"/>
        <v>16</v>
      </c>
    </row>
    <row r="6940" spans="1:7" x14ac:dyDescent="0.2">
      <c r="A6940" s="1">
        <v>43754</v>
      </c>
      <c r="B6940">
        <v>22</v>
      </c>
      <c r="C6940">
        <v>16888</v>
      </c>
      <c r="D6940">
        <v>14266</v>
      </c>
      <c r="F6940">
        <f t="shared" si="216"/>
        <v>10</v>
      </c>
      <c r="G6940">
        <f t="shared" si="217"/>
        <v>16</v>
      </c>
    </row>
    <row r="6941" spans="1:7" x14ac:dyDescent="0.2">
      <c r="A6941" s="1">
        <v>43754</v>
      </c>
      <c r="B6941">
        <v>23</v>
      </c>
      <c r="C6941">
        <v>16240</v>
      </c>
      <c r="D6941">
        <v>13204</v>
      </c>
      <c r="F6941">
        <f t="shared" si="216"/>
        <v>10</v>
      </c>
      <c r="G6941">
        <f t="shared" si="217"/>
        <v>16</v>
      </c>
    </row>
    <row r="6942" spans="1:7" x14ac:dyDescent="0.2">
      <c r="A6942" s="1">
        <v>43754</v>
      </c>
      <c r="B6942">
        <v>24</v>
      </c>
      <c r="C6942">
        <v>15555</v>
      </c>
      <c r="D6942">
        <v>12462</v>
      </c>
      <c r="F6942">
        <f t="shared" si="216"/>
        <v>10</v>
      </c>
      <c r="G6942">
        <f t="shared" si="217"/>
        <v>16</v>
      </c>
    </row>
    <row r="6943" spans="1:7" x14ac:dyDescent="0.2">
      <c r="A6943" s="1">
        <v>43755</v>
      </c>
      <c r="B6943">
        <v>1</v>
      </c>
      <c r="C6943">
        <v>15106</v>
      </c>
      <c r="D6943">
        <v>12036</v>
      </c>
      <c r="F6943">
        <f t="shared" si="216"/>
        <v>10</v>
      </c>
      <c r="G6943">
        <f t="shared" si="217"/>
        <v>17</v>
      </c>
    </row>
    <row r="6944" spans="1:7" x14ac:dyDescent="0.2">
      <c r="A6944" s="1">
        <v>43755</v>
      </c>
      <c r="B6944">
        <v>2</v>
      </c>
      <c r="C6944">
        <v>14889</v>
      </c>
      <c r="D6944">
        <v>11816</v>
      </c>
      <c r="F6944">
        <f t="shared" si="216"/>
        <v>10</v>
      </c>
      <c r="G6944">
        <f t="shared" si="217"/>
        <v>17</v>
      </c>
    </row>
    <row r="6945" spans="1:7" x14ac:dyDescent="0.2">
      <c r="A6945" s="1">
        <v>43755</v>
      </c>
      <c r="B6945">
        <v>3</v>
      </c>
      <c r="C6945">
        <v>14826</v>
      </c>
      <c r="D6945">
        <v>11734</v>
      </c>
      <c r="F6945">
        <f t="shared" si="216"/>
        <v>10</v>
      </c>
      <c r="G6945">
        <f t="shared" si="217"/>
        <v>17</v>
      </c>
    </row>
    <row r="6946" spans="1:7" x14ac:dyDescent="0.2">
      <c r="A6946" s="1">
        <v>43755</v>
      </c>
      <c r="B6946">
        <v>4</v>
      </c>
      <c r="C6946">
        <v>14826</v>
      </c>
      <c r="D6946">
        <v>11741</v>
      </c>
      <c r="F6946">
        <f t="shared" si="216"/>
        <v>10</v>
      </c>
      <c r="G6946">
        <f t="shared" si="217"/>
        <v>17</v>
      </c>
    </row>
    <row r="6947" spans="1:7" x14ac:dyDescent="0.2">
      <c r="A6947" s="1">
        <v>43755</v>
      </c>
      <c r="B6947">
        <v>5</v>
      </c>
      <c r="C6947">
        <v>15305</v>
      </c>
      <c r="D6947">
        <v>12235</v>
      </c>
      <c r="F6947">
        <f t="shared" si="216"/>
        <v>10</v>
      </c>
      <c r="G6947">
        <f t="shared" si="217"/>
        <v>17</v>
      </c>
    </row>
    <row r="6948" spans="1:7" x14ac:dyDescent="0.2">
      <c r="A6948" s="1">
        <v>43755</v>
      </c>
      <c r="B6948">
        <v>6</v>
      </c>
      <c r="C6948">
        <v>16214</v>
      </c>
      <c r="D6948">
        <v>13635</v>
      </c>
      <c r="F6948">
        <f t="shared" si="216"/>
        <v>10</v>
      </c>
      <c r="G6948">
        <f t="shared" si="217"/>
        <v>17</v>
      </c>
    </row>
    <row r="6949" spans="1:7" x14ac:dyDescent="0.2">
      <c r="A6949" s="1">
        <v>43755</v>
      </c>
      <c r="B6949">
        <v>7</v>
      </c>
      <c r="C6949">
        <v>17627</v>
      </c>
      <c r="D6949">
        <v>15142</v>
      </c>
      <c r="F6949">
        <f t="shared" si="216"/>
        <v>10</v>
      </c>
      <c r="G6949">
        <f t="shared" si="217"/>
        <v>17</v>
      </c>
    </row>
    <row r="6950" spans="1:7" x14ac:dyDescent="0.2">
      <c r="A6950" s="1">
        <v>43755</v>
      </c>
      <c r="B6950">
        <v>8</v>
      </c>
      <c r="C6950">
        <v>17765</v>
      </c>
      <c r="D6950">
        <v>15540</v>
      </c>
      <c r="F6950">
        <f t="shared" si="216"/>
        <v>10</v>
      </c>
      <c r="G6950">
        <f t="shared" si="217"/>
        <v>17</v>
      </c>
    </row>
    <row r="6951" spans="1:7" x14ac:dyDescent="0.2">
      <c r="A6951" s="1">
        <v>43755</v>
      </c>
      <c r="B6951">
        <v>9</v>
      </c>
      <c r="C6951">
        <v>17712</v>
      </c>
      <c r="D6951">
        <v>15531</v>
      </c>
      <c r="F6951">
        <f t="shared" si="216"/>
        <v>10</v>
      </c>
      <c r="G6951">
        <f t="shared" si="217"/>
        <v>17</v>
      </c>
    </row>
    <row r="6952" spans="1:7" x14ac:dyDescent="0.2">
      <c r="A6952" s="1">
        <v>43755</v>
      </c>
      <c r="B6952">
        <v>10</v>
      </c>
      <c r="C6952">
        <v>17778</v>
      </c>
      <c r="D6952">
        <v>15562</v>
      </c>
      <c r="F6952">
        <f t="shared" si="216"/>
        <v>10</v>
      </c>
      <c r="G6952">
        <f t="shared" si="217"/>
        <v>17</v>
      </c>
    </row>
    <row r="6953" spans="1:7" x14ac:dyDescent="0.2">
      <c r="A6953" s="1">
        <v>43755</v>
      </c>
      <c r="B6953">
        <v>11</v>
      </c>
      <c r="C6953">
        <v>18251</v>
      </c>
      <c r="D6953">
        <v>15516</v>
      </c>
      <c r="F6953">
        <f t="shared" si="216"/>
        <v>10</v>
      </c>
      <c r="G6953">
        <f t="shared" si="217"/>
        <v>17</v>
      </c>
    </row>
    <row r="6954" spans="1:7" x14ac:dyDescent="0.2">
      <c r="A6954" s="1">
        <v>43755</v>
      </c>
      <c r="B6954">
        <v>12</v>
      </c>
      <c r="C6954">
        <v>18148</v>
      </c>
      <c r="D6954">
        <v>15416</v>
      </c>
      <c r="F6954">
        <f t="shared" si="216"/>
        <v>10</v>
      </c>
      <c r="G6954">
        <f t="shared" si="217"/>
        <v>17</v>
      </c>
    </row>
    <row r="6955" spans="1:7" x14ac:dyDescent="0.2">
      <c r="A6955" s="1">
        <v>43755</v>
      </c>
      <c r="B6955">
        <v>13</v>
      </c>
      <c r="C6955">
        <v>17884</v>
      </c>
      <c r="D6955">
        <v>15298</v>
      </c>
      <c r="F6955">
        <f t="shared" si="216"/>
        <v>10</v>
      </c>
      <c r="G6955">
        <f t="shared" si="217"/>
        <v>17</v>
      </c>
    </row>
    <row r="6956" spans="1:7" x14ac:dyDescent="0.2">
      <c r="A6956" s="1">
        <v>43755</v>
      </c>
      <c r="B6956">
        <v>14</v>
      </c>
      <c r="C6956">
        <v>17720</v>
      </c>
      <c r="D6956">
        <v>15187</v>
      </c>
      <c r="F6956">
        <f t="shared" si="216"/>
        <v>10</v>
      </c>
      <c r="G6956">
        <f t="shared" si="217"/>
        <v>17</v>
      </c>
    </row>
    <row r="6957" spans="1:7" x14ac:dyDescent="0.2">
      <c r="A6957" s="1">
        <v>43755</v>
      </c>
      <c r="B6957">
        <v>15</v>
      </c>
      <c r="C6957">
        <v>18014</v>
      </c>
      <c r="D6957">
        <v>15315</v>
      </c>
      <c r="F6957">
        <f t="shared" si="216"/>
        <v>10</v>
      </c>
      <c r="G6957">
        <f t="shared" si="217"/>
        <v>17</v>
      </c>
    </row>
    <row r="6958" spans="1:7" x14ac:dyDescent="0.2">
      <c r="A6958" s="1">
        <v>43755</v>
      </c>
      <c r="B6958">
        <v>16</v>
      </c>
      <c r="C6958">
        <v>17839</v>
      </c>
      <c r="D6958">
        <v>15770</v>
      </c>
      <c r="F6958">
        <f t="shared" si="216"/>
        <v>10</v>
      </c>
      <c r="G6958">
        <f t="shared" si="217"/>
        <v>17</v>
      </c>
    </row>
    <row r="6959" spans="1:7" x14ac:dyDescent="0.2">
      <c r="A6959" s="1">
        <v>43755</v>
      </c>
      <c r="B6959">
        <v>17</v>
      </c>
      <c r="C6959">
        <v>18109</v>
      </c>
      <c r="D6959">
        <v>16209</v>
      </c>
      <c r="F6959">
        <f t="shared" si="216"/>
        <v>10</v>
      </c>
      <c r="G6959">
        <f t="shared" si="217"/>
        <v>17</v>
      </c>
    </row>
    <row r="6960" spans="1:7" x14ac:dyDescent="0.2">
      <c r="A6960" s="1">
        <v>43755</v>
      </c>
      <c r="B6960">
        <v>18</v>
      </c>
      <c r="C6960">
        <v>18698</v>
      </c>
      <c r="D6960">
        <v>16552</v>
      </c>
      <c r="F6960">
        <f t="shared" si="216"/>
        <v>10</v>
      </c>
      <c r="G6960">
        <f t="shared" si="217"/>
        <v>17</v>
      </c>
    </row>
    <row r="6961" spans="1:7" x14ac:dyDescent="0.2">
      <c r="A6961" s="1">
        <v>43755</v>
      </c>
      <c r="B6961">
        <v>19</v>
      </c>
      <c r="C6961">
        <v>18920</v>
      </c>
      <c r="D6961">
        <v>16784</v>
      </c>
      <c r="F6961">
        <f t="shared" si="216"/>
        <v>10</v>
      </c>
      <c r="G6961">
        <f t="shared" si="217"/>
        <v>17</v>
      </c>
    </row>
    <row r="6962" spans="1:7" x14ac:dyDescent="0.2">
      <c r="A6962" s="1">
        <v>43755</v>
      </c>
      <c r="B6962">
        <v>20</v>
      </c>
      <c r="C6962">
        <v>18545</v>
      </c>
      <c r="D6962">
        <v>16464</v>
      </c>
      <c r="F6962">
        <f t="shared" si="216"/>
        <v>10</v>
      </c>
      <c r="G6962">
        <f t="shared" si="217"/>
        <v>17</v>
      </c>
    </row>
    <row r="6963" spans="1:7" x14ac:dyDescent="0.2">
      <c r="A6963" s="1">
        <v>43755</v>
      </c>
      <c r="B6963">
        <v>21</v>
      </c>
      <c r="C6963">
        <v>17727</v>
      </c>
      <c r="D6963">
        <v>15753</v>
      </c>
      <c r="F6963">
        <f t="shared" si="216"/>
        <v>10</v>
      </c>
      <c r="G6963">
        <f t="shared" si="217"/>
        <v>17</v>
      </c>
    </row>
    <row r="6964" spans="1:7" x14ac:dyDescent="0.2">
      <c r="A6964" s="1">
        <v>43755</v>
      </c>
      <c r="B6964">
        <v>22</v>
      </c>
      <c r="C6964">
        <v>17201</v>
      </c>
      <c r="D6964">
        <v>14734</v>
      </c>
      <c r="F6964">
        <f t="shared" si="216"/>
        <v>10</v>
      </c>
      <c r="G6964">
        <f t="shared" si="217"/>
        <v>17</v>
      </c>
    </row>
    <row r="6965" spans="1:7" x14ac:dyDescent="0.2">
      <c r="A6965" s="1">
        <v>43755</v>
      </c>
      <c r="B6965">
        <v>23</v>
      </c>
      <c r="C6965">
        <v>16085</v>
      </c>
      <c r="D6965">
        <v>13694</v>
      </c>
      <c r="F6965">
        <f t="shared" si="216"/>
        <v>10</v>
      </c>
      <c r="G6965">
        <f t="shared" si="217"/>
        <v>17</v>
      </c>
    </row>
    <row r="6966" spans="1:7" x14ac:dyDescent="0.2">
      <c r="A6966" s="1">
        <v>43755</v>
      </c>
      <c r="B6966">
        <v>24</v>
      </c>
      <c r="C6966">
        <v>15253</v>
      </c>
      <c r="D6966">
        <v>12818</v>
      </c>
      <c r="F6966">
        <f t="shared" si="216"/>
        <v>10</v>
      </c>
      <c r="G6966">
        <f t="shared" si="217"/>
        <v>17</v>
      </c>
    </row>
    <row r="6967" spans="1:7" x14ac:dyDescent="0.2">
      <c r="A6967" s="1">
        <v>43756</v>
      </c>
      <c r="B6967">
        <v>1</v>
      </c>
      <c r="C6967">
        <v>14946</v>
      </c>
      <c r="D6967">
        <v>12430</v>
      </c>
      <c r="F6967">
        <f t="shared" si="216"/>
        <v>10</v>
      </c>
      <c r="G6967">
        <f t="shared" si="217"/>
        <v>18</v>
      </c>
    </row>
    <row r="6968" spans="1:7" x14ac:dyDescent="0.2">
      <c r="A6968" s="1">
        <v>43756</v>
      </c>
      <c r="B6968">
        <v>2</v>
      </c>
      <c r="C6968">
        <v>14748</v>
      </c>
      <c r="D6968">
        <v>12319</v>
      </c>
      <c r="F6968">
        <f t="shared" si="216"/>
        <v>10</v>
      </c>
      <c r="G6968">
        <f t="shared" si="217"/>
        <v>18</v>
      </c>
    </row>
    <row r="6969" spans="1:7" x14ac:dyDescent="0.2">
      <c r="A6969" s="1">
        <v>43756</v>
      </c>
      <c r="B6969">
        <v>3</v>
      </c>
      <c r="C6969">
        <v>14707</v>
      </c>
      <c r="D6969">
        <v>12337</v>
      </c>
      <c r="F6969">
        <f t="shared" si="216"/>
        <v>10</v>
      </c>
      <c r="G6969">
        <f t="shared" si="217"/>
        <v>18</v>
      </c>
    </row>
    <row r="6970" spans="1:7" x14ac:dyDescent="0.2">
      <c r="A6970" s="1">
        <v>43756</v>
      </c>
      <c r="B6970">
        <v>4</v>
      </c>
      <c r="C6970">
        <v>14833</v>
      </c>
      <c r="D6970">
        <v>12441</v>
      </c>
      <c r="F6970">
        <f t="shared" si="216"/>
        <v>10</v>
      </c>
      <c r="G6970">
        <f t="shared" si="217"/>
        <v>18</v>
      </c>
    </row>
    <row r="6971" spans="1:7" x14ac:dyDescent="0.2">
      <c r="A6971" s="1">
        <v>43756</v>
      </c>
      <c r="B6971">
        <v>5</v>
      </c>
      <c r="C6971">
        <v>15203</v>
      </c>
      <c r="D6971">
        <v>12914</v>
      </c>
      <c r="F6971">
        <f t="shared" si="216"/>
        <v>10</v>
      </c>
      <c r="G6971">
        <f t="shared" si="217"/>
        <v>18</v>
      </c>
    </row>
    <row r="6972" spans="1:7" x14ac:dyDescent="0.2">
      <c r="A6972" s="1">
        <v>43756</v>
      </c>
      <c r="B6972">
        <v>6</v>
      </c>
      <c r="C6972">
        <v>16083</v>
      </c>
      <c r="D6972">
        <v>14185</v>
      </c>
      <c r="F6972">
        <f t="shared" si="216"/>
        <v>10</v>
      </c>
      <c r="G6972">
        <f t="shared" si="217"/>
        <v>18</v>
      </c>
    </row>
    <row r="6973" spans="1:7" x14ac:dyDescent="0.2">
      <c r="A6973" s="1">
        <v>43756</v>
      </c>
      <c r="B6973">
        <v>7</v>
      </c>
      <c r="C6973">
        <v>17081</v>
      </c>
      <c r="D6973">
        <v>15459</v>
      </c>
      <c r="F6973">
        <f t="shared" si="216"/>
        <v>10</v>
      </c>
      <c r="G6973">
        <f t="shared" si="217"/>
        <v>18</v>
      </c>
    </row>
    <row r="6974" spans="1:7" x14ac:dyDescent="0.2">
      <c r="A6974" s="1">
        <v>43756</v>
      </c>
      <c r="B6974">
        <v>8</v>
      </c>
      <c r="C6974">
        <v>17281</v>
      </c>
      <c r="D6974">
        <v>15729</v>
      </c>
      <c r="F6974">
        <f t="shared" si="216"/>
        <v>10</v>
      </c>
      <c r="G6974">
        <f t="shared" si="217"/>
        <v>18</v>
      </c>
    </row>
    <row r="6975" spans="1:7" x14ac:dyDescent="0.2">
      <c r="A6975" s="1">
        <v>43756</v>
      </c>
      <c r="B6975">
        <v>9</v>
      </c>
      <c r="C6975">
        <v>17558</v>
      </c>
      <c r="D6975">
        <v>15672</v>
      </c>
      <c r="F6975">
        <f t="shared" si="216"/>
        <v>10</v>
      </c>
      <c r="G6975">
        <f t="shared" si="217"/>
        <v>18</v>
      </c>
    </row>
    <row r="6976" spans="1:7" x14ac:dyDescent="0.2">
      <c r="A6976" s="1">
        <v>43756</v>
      </c>
      <c r="B6976">
        <v>10</v>
      </c>
      <c r="C6976">
        <v>17155</v>
      </c>
      <c r="D6976">
        <v>15259</v>
      </c>
      <c r="F6976">
        <f t="shared" si="216"/>
        <v>10</v>
      </c>
      <c r="G6976">
        <f t="shared" si="217"/>
        <v>18</v>
      </c>
    </row>
    <row r="6977" spans="1:7" x14ac:dyDescent="0.2">
      <c r="A6977" s="1">
        <v>43756</v>
      </c>
      <c r="B6977">
        <v>11</v>
      </c>
      <c r="C6977">
        <v>16722</v>
      </c>
      <c r="D6977">
        <v>14793</v>
      </c>
      <c r="F6977">
        <f t="shared" si="216"/>
        <v>10</v>
      </c>
      <c r="G6977">
        <f t="shared" si="217"/>
        <v>18</v>
      </c>
    </row>
    <row r="6978" spans="1:7" x14ac:dyDescent="0.2">
      <c r="A6978" s="1">
        <v>43756</v>
      </c>
      <c r="B6978">
        <v>12</v>
      </c>
      <c r="C6978">
        <v>16603</v>
      </c>
      <c r="D6978">
        <v>14508</v>
      </c>
      <c r="F6978">
        <f t="shared" si="216"/>
        <v>10</v>
      </c>
      <c r="G6978">
        <f t="shared" si="217"/>
        <v>18</v>
      </c>
    </row>
    <row r="6979" spans="1:7" x14ac:dyDescent="0.2">
      <c r="A6979" s="1">
        <v>43756</v>
      </c>
      <c r="B6979">
        <v>13</v>
      </c>
      <c r="C6979">
        <v>16538</v>
      </c>
      <c r="D6979">
        <v>14364</v>
      </c>
      <c r="F6979">
        <f t="shared" si="216"/>
        <v>10</v>
      </c>
      <c r="G6979">
        <f t="shared" si="217"/>
        <v>18</v>
      </c>
    </row>
    <row r="6980" spans="1:7" x14ac:dyDescent="0.2">
      <c r="A6980" s="1">
        <v>43756</v>
      </c>
      <c r="B6980">
        <v>14</v>
      </c>
      <c r="C6980">
        <v>16343</v>
      </c>
      <c r="D6980">
        <v>14246</v>
      </c>
      <c r="F6980">
        <f t="shared" si="216"/>
        <v>10</v>
      </c>
      <c r="G6980">
        <f t="shared" si="217"/>
        <v>18</v>
      </c>
    </row>
    <row r="6981" spans="1:7" x14ac:dyDescent="0.2">
      <c r="A6981" s="1">
        <v>43756</v>
      </c>
      <c r="B6981">
        <v>15</v>
      </c>
      <c r="C6981">
        <v>16320</v>
      </c>
      <c r="D6981">
        <v>14233</v>
      </c>
      <c r="F6981">
        <f t="shared" si="216"/>
        <v>10</v>
      </c>
      <c r="G6981">
        <f t="shared" si="217"/>
        <v>18</v>
      </c>
    </row>
    <row r="6982" spans="1:7" x14ac:dyDescent="0.2">
      <c r="A6982" s="1">
        <v>43756</v>
      </c>
      <c r="B6982">
        <v>16</v>
      </c>
      <c r="C6982">
        <v>16703</v>
      </c>
      <c r="D6982">
        <v>14609</v>
      </c>
      <c r="F6982">
        <f t="shared" si="216"/>
        <v>10</v>
      </c>
      <c r="G6982">
        <f t="shared" si="217"/>
        <v>18</v>
      </c>
    </row>
    <row r="6983" spans="1:7" x14ac:dyDescent="0.2">
      <c r="A6983" s="1">
        <v>43756</v>
      </c>
      <c r="B6983">
        <v>17</v>
      </c>
      <c r="C6983">
        <v>17282</v>
      </c>
      <c r="D6983">
        <v>15188</v>
      </c>
      <c r="F6983">
        <f t="shared" si="216"/>
        <v>10</v>
      </c>
      <c r="G6983">
        <f t="shared" si="217"/>
        <v>18</v>
      </c>
    </row>
    <row r="6984" spans="1:7" x14ac:dyDescent="0.2">
      <c r="A6984" s="1">
        <v>43756</v>
      </c>
      <c r="B6984">
        <v>18</v>
      </c>
      <c r="C6984">
        <v>17866</v>
      </c>
      <c r="D6984">
        <v>15742</v>
      </c>
      <c r="F6984">
        <f t="shared" ref="F6984:F7047" si="218">MONTH(A6984)</f>
        <v>10</v>
      </c>
      <c r="G6984">
        <f t="shared" ref="G6984:G7047" si="219">DAY(A6984)</f>
        <v>18</v>
      </c>
    </row>
    <row r="6985" spans="1:7" x14ac:dyDescent="0.2">
      <c r="A6985" s="1">
        <v>43756</v>
      </c>
      <c r="B6985">
        <v>19</v>
      </c>
      <c r="C6985">
        <v>18406</v>
      </c>
      <c r="D6985">
        <v>16158</v>
      </c>
      <c r="F6985">
        <f t="shared" si="218"/>
        <v>10</v>
      </c>
      <c r="G6985">
        <f t="shared" si="219"/>
        <v>18</v>
      </c>
    </row>
    <row r="6986" spans="1:7" x14ac:dyDescent="0.2">
      <c r="A6986" s="1">
        <v>43756</v>
      </c>
      <c r="B6986">
        <v>20</v>
      </c>
      <c r="C6986">
        <v>17755</v>
      </c>
      <c r="D6986">
        <v>15882</v>
      </c>
      <c r="F6986">
        <f t="shared" si="218"/>
        <v>10</v>
      </c>
      <c r="G6986">
        <f t="shared" si="219"/>
        <v>18</v>
      </c>
    </row>
    <row r="6987" spans="1:7" x14ac:dyDescent="0.2">
      <c r="A6987" s="1">
        <v>43756</v>
      </c>
      <c r="B6987">
        <v>21</v>
      </c>
      <c r="C6987">
        <v>17302</v>
      </c>
      <c r="D6987">
        <v>15430</v>
      </c>
      <c r="F6987">
        <f t="shared" si="218"/>
        <v>10</v>
      </c>
      <c r="G6987">
        <f t="shared" si="219"/>
        <v>18</v>
      </c>
    </row>
    <row r="6988" spans="1:7" x14ac:dyDescent="0.2">
      <c r="A6988" s="1">
        <v>43756</v>
      </c>
      <c r="B6988">
        <v>22</v>
      </c>
      <c r="C6988">
        <v>16469</v>
      </c>
      <c r="D6988">
        <v>14574</v>
      </c>
      <c r="F6988">
        <f t="shared" si="218"/>
        <v>10</v>
      </c>
      <c r="G6988">
        <f t="shared" si="219"/>
        <v>18</v>
      </c>
    </row>
    <row r="6989" spans="1:7" x14ac:dyDescent="0.2">
      <c r="A6989" s="1">
        <v>43756</v>
      </c>
      <c r="B6989">
        <v>23</v>
      </c>
      <c r="C6989">
        <v>15480</v>
      </c>
      <c r="D6989">
        <v>13587</v>
      </c>
      <c r="F6989">
        <f t="shared" si="218"/>
        <v>10</v>
      </c>
      <c r="G6989">
        <f t="shared" si="219"/>
        <v>18</v>
      </c>
    </row>
    <row r="6990" spans="1:7" x14ac:dyDescent="0.2">
      <c r="A6990" s="1">
        <v>43756</v>
      </c>
      <c r="B6990">
        <v>24</v>
      </c>
      <c r="C6990">
        <v>14659</v>
      </c>
      <c r="D6990">
        <v>12734</v>
      </c>
      <c r="F6990">
        <f t="shared" si="218"/>
        <v>10</v>
      </c>
      <c r="G6990">
        <f t="shared" si="219"/>
        <v>18</v>
      </c>
    </row>
    <row r="6991" spans="1:7" x14ac:dyDescent="0.2">
      <c r="A6991" s="1">
        <v>43757</v>
      </c>
      <c r="B6991">
        <v>1</v>
      </c>
      <c r="C6991">
        <v>14235</v>
      </c>
      <c r="D6991">
        <v>12193</v>
      </c>
      <c r="F6991">
        <f t="shared" si="218"/>
        <v>10</v>
      </c>
      <c r="G6991">
        <f t="shared" si="219"/>
        <v>19</v>
      </c>
    </row>
    <row r="6992" spans="1:7" x14ac:dyDescent="0.2">
      <c r="A6992" s="1">
        <v>43757</v>
      </c>
      <c r="B6992">
        <v>2</v>
      </c>
      <c r="C6992">
        <v>14248</v>
      </c>
      <c r="D6992">
        <v>11935</v>
      </c>
      <c r="F6992">
        <f t="shared" si="218"/>
        <v>10</v>
      </c>
      <c r="G6992">
        <f t="shared" si="219"/>
        <v>19</v>
      </c>
    </row>
    <row r="6993" spans="1:7" x14ac:dyDescent="0.2">
      <c r="A6993" s="1">
        <v>43757</v>
      </c>
      <c r="B6993">
        <v>3</v>
      </c>
      <c r="C6993">
        <v>14339</v>
      </c>
      <c r="D6993">
        <v>11851</v>
      </c>
      <c r="F6993">
        <f t="shared" si="218"/>
        <v>10</v>
      </c>
      <c r="G6993">
        <f t="shared" si="219"/>
        <v>19</v>
      </c>
    </row>
    <row r="6994" spans="1:7" x14ac:dyDescent="0.2">
      <c r="A6994" s="1">
        <v>43757</v>
      </c>
      <c r="B6994">
        <v>4</v>
      </c>
      <c r="C6994">
        <v>14502</v>
      </c>
      <c r="D6994">
        <v>11849</v>
      </c>
      <c r="F6994">
        <f t="shared" si="218"/>
        <v>10</v>
      </c>
      <c r="G6994">
        <f t="shared" si="219"/>
        <v>19</v>
      </c>
    </row>
    <row r="6995" spans="1:7" x14ac:dyDescent="0.2">
      <c r="A6995" s="1">
        <v>43757</v>
      </c>
      <c r="B6995">
        <v>5</v>
      </c>
      <c r="C6995">
        <v>14677</v>
      </c>
      <c r="D6995">
        <v>12101</v>
      </c>
      <c r="F6995">
        <f t="shared" si="218"/>
        <v>10</v>
      </c>
      <c r="G6995">
        <f t="shared" si="219"/>
        <v>19</v>
      </c>
    </row>
    <row r="6996" spans="1:7" x14ac:dyDescent="0.2">
      <c r="A6996" s="1">
        <v>43757</v>
      </c>
      <c r="B6996">
        <v>6</v>
      </c>
      <c r="C6996">
        <v>15099</v>
      </c>
      <c r="D6996">
        <v>12798</v>
      </c>
      <c r="F6996">
        <f t="shared" si="218"/>
        <v>10</v>
      </c>
      <c r="G6996">
        <f t="shared" si="219"/>
        <v>19</v>
      </c>
    </row>
    <row r="6997" spans="1:7" x14ac:dyDescent="0.2">
      <c r="A6997" s="1">
        <v>43757</v>
      </c>
      <c r="B6997">
        <v>7</v>
      </c>
      <c r="C6997">
        <v>15841</v>
      </c>
      <c r="D6997">
        <v>13662</v>
      </c>
      <c r="F6997">
        <f t="shared" si="218"/>
        <v>10</v>
      </c>
      <c r="G6997">
        <f t="shared" si="219"/>
        <v>19</v>
      </c>
    </row>
    <row r="6998" spans="1:7" x14ac:dyDescent="0.2">
      <c r="A6998" s="1">
        <v>43757</v>
      </c>
      <c r="B6998">
        <v>8</v>
      </c>
      <c r="C6998">
        <v>16150</v>
      </c>
      <c r="D6998">
        <v>14030</v>
      </c>
      <c r="F6998">
        <f t="shared" si="218"/>
        <v>10</v>
      </c>
      <c r="G6998">
        <f t="shared" si="219"/>
        <v>19</v>
      </c>
    </row>
    <row r="6999" spans="1:7" x14ac:dyDescent="0.2">
      <c r="A6999" s="1">
        <v>43757</v>
      </c>
      <c r="B6999">
        <v>9</v>
      </c>
      <c r="C6999">
        <v>15830</v>
      </c>
      <c r="D6999">
        <v>13626</v>
      </c>
      <c r="F6999">
        <f t="shared" si="218"/>
        <v>10</v>
      </c>
      <c r="G6999">
        <f t="shared" si="219"/>
        <v>19</v>
      </c>
    </row>
    <row r="7000" spans="1:7" x14ac:dyDescent="0.2">
      <c r="A7000" s="1">
        <v>43757</v>
      </c>
      <c r="B7000">
        <v>10</v>
      </c>
      <c r="C7000">
        <v>15654</v>
      </c>
      <c r="D7000">
        <v>13401</v>
      </c>
      <c r="F7000">
        <f t="shared" si="218"/>
        <v>10</v>
      </c>
      <c r="G7000">
        <f t="shared" si="219"/>
        <v>19</v>
      </c>
    </row>
    <row r="7001" spans="1:7" x14ac:dyDescent="0.2">
      <c r="A7001" s="1">
        <v>43757</v>
      </c>
      <c r="B7001">
        <v>11</v>
      </c>
      <c r="C7001">
        <v>15651</v>
      </c>
      <c r="D7001">
        <v>13114</v>
      </c>
      <c r="F7001">
        <f t="shared" si="218"/>
        <v>10</v>
      </c>
      <c r="G7001">
        <f t="shared" si="219"/>
        <v>19</v>
      </c>
    </row>
    <row r="7002" spans="1:7" x14ac:dyDescent="0.2">
      <c r="A7002" s="1">
        <v>43757</v>
      </c>
      <c r="B7002">
        <v>12</v>
      </c>
      <c r="C7002">
        <v>15253</v>
      </c>
      <c r="D7002">
        <v>12933</v>
      </c>
      <c r="F7002">
        <f t="shared" si="218"/>
        <v>10</v>
      </c>
      <c r="G7002">
        <f t="shared" si="219"/>
        <v>19</v>
      </c>
    </row>
    <row r="7003" spans="1:7" x14ac:dyDescent="0.2">
      <c r="A7003" s="1">
        <v>43757</v>
      </c>
      <c r="B7003">
        <v>13</v>
      </c>
      <c r="C7003">
        <v>15332</v>
      </c>
      <c r="D7003">
        <v>12768</v>
      </c>
      <c r="F7003">
        <f t="shared" si="218"/>
        <v>10</v>
      </c>
      <c r="G7003">
        <f t="shared" si="219"/>
        <v>19</v>
      </c>
    </row>
    <row r="7004" spans="1:7" x14ac:dyDescent="0.2">
      <c r="A7004" s="1">
        <v>43757</v>
      </c>
      <c r="B7004">
        <v>14</v>
      </c>
      <c r="C7004">
        <v>15497</v>
      </c>
      <c r="D7004">
        <v>12727</v>
      </c>
      <c r="F7004">
        <f t="shared" si="218"/>
        <v>10</v>
      </c>
      <c r="G7004">
        <f t="shared" si="219"/>
        <v>19</v>
      </c>
    </row>
    <row r="7005" spans="1:7" x14ac:dyDescent="0.2">
      <c r="A7005" s="1">
        <v>43757</v>
      </c>
      <c r="B7005">
        <v>15</v>
      </c>
      <c r="C7005">
        <v>15430</v>
      </c>
      <c r="D7005">
        <v>12950</v>
      </c>
      <c r="F7005">
        <f t="shared" si="218"/>
        <v>10</v>
      </c>
      <c r="G7005">
        <f t="shared" si="219"/>
        <v>19</v>
      </c>
    </row>
    <row r="7006" spans="1:7" x14ac:dyDescent="0.2">
      <c r="A7006" s="1">
        <v>43757</v>
      </c>
      <c r="B7006">
        <v>16</v>
      </c>
      <c r="C7006">
        <v>15852</v>
      </c>
      <c r="D7006">
        <v>13514</v>
      </c>
      <c r="F7006">
        <f t="shared" si="218"/>
        <v>10</v>
      </c>
      <c r="G7006">
        <f t="shared" si="219"/>
        <v>19</v>
      </c>
    </row>
    <row r="7007" spans="1:7" x14ac:dyDescent="0.2">
      <c r="A7007" s="1">
        <v>43757</v>
      </c>
      <c r="B7007">
        <v>17</v>
      </c>
      <c r="C7007">
        <v>16627</v>
      </c>
      <c r="D7007">
        <v>14233</v>
      </c>
      <c r="F7007">
        <f t="shared" si="218"/>
        <v>10</v>
      </c>
      <c r="G7007">
        <f t="shared" si="219"/>
        <v>19</v>
      </c>
    </row>
    <row r="7008" spans="1:7" x14ac:dyDescent="0.2">
      <c r="A7008" s="1">
        <v>43757</v>
      </c>
      <c r="B7008">
        <v>18</v>
      </c>
      <c r="C7008">
        <v>17093</v>
      </c>
      <c r="D7008">
        <v>14730</v>
      </c>
      <c r="F7008">
        <f t="shared" si="218"/>
        <v>10</v>
      </c>
      <c r="G7008">
        <f t="shared" si="219"/>
        <v>19</v>
      </c>
    </row>
    <row r="7009" spans="1:7" x14ac:dyDescent="0.2">
      <c r="A7009" s="1">
        <v>43757</v>
      </c>
      <c r="B7009">
        <v>19</v>
      </c>
      <c r="C7009">
        <v>17266</v>
      </c>
      <c r="D7009">
        <v>14905</v>
      </c>
      <c r="F7009">
        <f t="shared" si="218"/>
        <v>10</v>
      </c>
      <c r="G7009">
        <f t="shared" si="219"/>
        <v>19</v>
      </c>
    </row>
    <row r="7010" spans="1:7" x14ac:dyDescent="0.2">
      <c r="A7010" s="1">
        <v>43757</v>
      </c>
      <c r="B7010">
        <v>20</v>
      </c>
      <c r="C7010">
        <v>16941</v>
      </c>
      <c r="D7010">
        <v>14580</v>
      </c>
      <c r="F7010">
        <f t="shared" si="218"/>
        <v>10</v>
      </c>
      <c r="G7010">
        <f t="shared" si="219"/>
        <v>19</v>
      </c>
    </row>
    <row r="7011" spans="1:7" x14ac:dyDescent="0.2">
      <c r="A7011" s="1">
        <v>43757</v>
      </c>
      <c r="B7011">
        <v>21</v>
      </c>
      <c r="C7011">
        <v>16450</v>
      </c>
      <c r="D7011">
        <v>14093</v>
      </c>
      <c r="F7011">
        <f t="shared" si="218"/>
        <v>10</v>
      </c>
      <c r="G7011">
        <f t="shared" si="219"/>
        <v>19</v>
      </c>
    </row>
    <row r="7012" spans="1:7" x14ac:dyDescent="0.2">
      <c r="A7012" s="1">
        <v>43757</v>
      </c>
      <c r="B7012">
        <v>22</v>
      </c>
      <c r="C7012">
        <v>15932</v>
      </c>
      <c r="D7012">
        <v>13552</v>
      </c>
      <c r="F7012">
        <f t="shared" si="218"/>
        <v>10</v>
      </c>
      <c r="G7012">
        <f t="shared" si="219"/>
        <v>19</v>
      </c>
    </row>
    <row r="7013" spans="1:7" x14ac:dyDescent="0.2">
      <c r="A7013" s="1">
        <v>43757</v>
      </c>
      <c r="B7013">
        <v>23</v>
      </c>
      <c r="C7013">
        <v>15561</v>
      </c>
      <c r="D7013">
        <v>12915</v>
      </c>
      <c r="F7013">
        <f t="shared" si="218"/>
        <v>10</v>
      </c>
      <c r="G7013">
        <f t="shared" si="219"/>
        <v>19</v>
      </c>
    </row>
    <row r="7014" spans="1:7" x14ac:dyDescent="0.2">
      <c r="A7014" s="1">
        <v>43757</v>
      </c>
      <c r="B7014">
        <v>24</v>
      </c>
      <c r="C7014">
        <v>14886</v>
      </c>
      <c r="D7014">
        <v>12005</v>
      </c>
      <c r="F7014">
        <f t="shared" si="218"/>
        <v>10</v>
      </c>
      <c r="G7014">
        <f t="shared" si="219"/>
        <v>19</v>
      </c>
    </row>
    <row r="7015" spans="1:7" x14ac:dyDescent="0.2">
      <c r="A7015" s="1">
        <v>43758</v>
      </c>
      <c r="B7015">
        <v>1</v>
      </c>
      <c r="C7015">
        <v>14385</v>
      </c>
      <c r="D7015">
        <v>11565</v>
      </c>
      <c r="F7015">
        <f t="shared" si="218"/>
        <v>10</v>
      </c>
      <c r="G7015">
        <f t="shared" si="219"/>
        <v>20</v>
      </c>
    </row>
    <row r="7016" spans="1:7" x14ac:dyDescent="0.2">
      <c r="A7016" s="1">
        <v>43758</v>
      </c>
      <c r="B7016">
        <v>2</v>
      </c>
      <c r="C7016">
        <v>14067</v>
      </c>
      <c r="D7016">
        <v>11357</v>
      </c>
      <c r="F7016">
        <f t="shared" si="218"/>
        <v>10</v>
      </c>
      <c r="G7016">
        <f t="shared" si="219"/>
        <v>20</v>
      </c>
    </row>
    <row r="7017" spans="1:7" x14ac:dyDescent="0.2">
      <c r="A7017" s="1">
        <v>43758</v>
      </c>
      <c r="B7017">
        <v>3</v>
      </c>
      <c r="C7017">
        <v>13955</v>
      </c>
      <c r="D7017">
        <v>11229</v>
      </c>
      <c r="F7017">
        <f t="shared" si="218"/>
        <v>10</v>
      </c>
      <c r="G7017">
        <f t="shared" si="219"/>
        <v>20</v>
      </c>
    </row>
    <row r="7018" spans="1:7" x14ac:dyDescent="0.2">
      <c r="A7018" s="1">
        <v>43758</v>
      </c>
      <c r="B7018">
        <v>4</v>
      </c>
      <c r="C7018">
        <v>13948</v>
      </c>
      <c r="D7018">
        <v>11230</v>
      </c>
      <c r="F7018">
        <f t="shared" si="218"/>
        <v>10</v>
      </c>
      <c r="G7018">
        <f t="shared" si="219"/>
        <v>20</v>
      </c>
    </row>
    <row r="7019" spans="1:7" x14ac:dyDescent="0.2">
      <c r="A7019" s="1">
        <v>43758</v>
      </c>
      <c r="B7019">
        <v>5</v>
      </c>
      <c r="C7019">
        <v>14236</v>
      </c>
      <c r="D7019">
        <v>11516</v>
      </c>
      <c r="F7019">
        <f t="shared" si="218"/>
        <v>10</v>
      </c>
      <c r="G7019">
        <f t="shared" si="219"/>
        <v>20</v>
      </c>
    </row>
    <row r="7020" spans="1:7" x14ac:dyDescent="0.2">
      <c r="A7020" s="1">
        <v>43758</v>
      </c>
      <c r="B7020">
        <v>6</v>
      </c>
      <c r="C7020">
        <v>14282</v>
      </c>
      <c r="D7020">
        <v>12065</v>
      </c>
      <c r="F7020">
        <f t="shared" si="218"/>
        <v>10</v>
      </c>
      <c r="G7020">
        <f t="shared" si="219"/>
        <v>20</v>
      </c>
    </row>
    <row r="7021" spans="1:7" x14ac:dyDescent="0.2">
      <c r="A7021" s="1">
        <v>43758</v>
      </c>
      <c r="B7021">
        <v>7</v>
      </c>
      <c r="C7021">
        <v>14915</v>
      </c>
      <c r="D7021">
        <v>12747</v>
      </c>
      <c r="F7021">
        <f t="shared" si="218"/>
        <v>10</v>
      </c>
      <c r="G7021">
        <f t="shared" si="219"/>
        <v>20</v>
      </c>
    </row>
    <row r="7022" spans="1:7" x14ac:dyDescent="0.2">
      <c r="A7022" s="1">
        <v>43758</v>
      </c>
      <c r="B7022">
        <v>8</v>
      </c>
      <c r="C7022">
        <v>15445</v>
      </c>
      <c r="D7022">
        <v>13254</v>
      </c>
      <c r="F7022">
        <f t="shared" si="218"/>
        <v>10</v>
      </c>
      <c r="G7022">
        <f t="shared" si="219"/>
        <v>20</v>
      </c>
    </row>
    <row r="7023" spans="1:7" x14ac:dyDescent="0.2">
      <c r="A7023" s="1">
        <v>43758</v>
      </c>
      <c r="B7023">
        <v>9</v>
      </c>
      <c r="C7023">
        <v>15659</v>
      </c>
      <c r="D7023">
        <v>13375</v>
      </c>
      <c r="F7023">
        <f t="shared" si="218"/>
        <v>10</v>
      </c>
      <c r="G7023">
        <f t="shared" si="219"/>
        <v>20</v>
      </c>
    </row>
    <row r="7024" spans="1:7" x14ac:dyDescent="0.2">
      <c r="A7024" s="1">
        <v>43758</v>
      </c>
      <c r="B7024">
        <v>10</v>
      </c>
      <c r="C7024">
        <v>15656</v>
      </c>
      <c r="D7024">
        <v>13352</v>
      </c>
      <c r="F7024">
        <f t="shared" si="218"/>
        <v>10</v>
      </c>
      <c r="G7024">
        <f t="shared" si="219"/>
        <v>20</v>
      </c>
    </row>
    <row r="7025" spans="1:7" x14ac:dyDescent="0.2">
      <c r="A7025" s="1">
        <v>43758</v>
      </c>
      <c r="B7025">
        <v>11</v>
      </c>
      <c r="C7025">
        <v>15419</v>
      </c>
      <c r="D7025">
        <v>13160</v>
      </c>
      <c r="F7025">
        <f t="shared" si="218"/>
        <v>10</v>
      </c>
      <c r="G7025">
        <f t="shared" si="219"/>
        <v>20</v>
      </c>
    </row>
    <row r="7026" spans="1:7" x14ac:dyDescent="0.2">
      <c r="A7026" s="1">
        <v>43758</v>
      </c>
      <c r="B7026">
        <v>12</v>
      </c>
      <c r="C7026">
        <v>15231</v>
      </c>
      <c r="D7026">
        <v>13007</v>
      </c>
      <c r="F7026">
        <f t="shared" si="218"/>
        <v>10</v>
      </c>
      <c r="G7026">
        <f t="shared" si="219"/>
        <v>20</v>
      </c>
    </row>
    <row r="7027" spans="1:7" x14ac:dyDescent="0.2">
      <c r="A7027" s="1">
        <v>43758</v>
      </c>
      <c r="B7027">
        <v>13</v>
      </c>
      <c r="C7027">
        <v>15206</v>
      </c>
      <c r="D7027">
        <v>12888</v>
      </c>
      <c r="F7027">
        <f t="shared" si="218"/>
        <v>10</v>
      </c>
      <c r="G7027">
        <f t="shared" si="219"/>
        <v>20</v>
      </c>
    </row>
    <row r="7028" spans="1:7" x14ac:dyDescent="0.2">
      <c r="A7028" s="1">
        <v>43758</v>
      </c>
      <c r="B7028">
        <v>14</v>
      </c>
      <c r="C7028">
        <v>15170</v>
      </c>
      <c r="D7028">
        <v>12873</v>
      </c>
      <c r="F7028">
        <f t="shared" si="218"/>
        <v>10</v>
      </c>
      <c r="G7028">
        <f t="shared" si="219"/>
        <v>20</v>
      </c>
    </row>
    <row r="7029" spans="1:7" x14ac:dyDescent="0.2">
      <c r="A7029" s="1">
        <v>43758</v>
      </c>
      <c r="B7029">
        <v>15</v>
      </c>
      <c r="C7029">
        <v>15267</v>
      </c>
      <c r="D7029">
        <v>13030</v>
      </c>
      <c r="F7029">
        <f t="shared" si="218"/>
        <v>10</v>
      </c>
      <c r="G7029">
        <f t="shared" si="219"/>
        <v>20</v>
      </c>
    </row>
    <row r="7030" spans="1:7" x14ac:dyDescent="0.2">
      <c r="A7030" s="1">
        <v>43758</v>
      </c>
      <c r="B7030">
        <v>16</v>
      </c>
      <c r="C7030">
        <v>15878</v>
      </c>
      <c r="D7030">
        <v>13688</v>
      </c>
      <c r="F7030">
        <f t="shared" si="218"/>
        <v>10</v>
      </c>
      <c r="G7030">
        <f t="shared" si="219"/>
        <v>20</v>
      </c>
    </row>
    <row r="7031" spans="1:7" x14ac:dyDescent="0.2">
      <c r="A7031" s="1">
        <v>43758</v>
      </c>
      <c r="B7031">
        <v>17</v>
      </c>
      <c r="C7031">
        <v>16846</v>
      </c>
      <c r="D7031">
        <v>14673</v>
      </c>
      <c r="F7031">
        <f t="shared" si="218"/>
        <v>10</v>
      </c>
      <c r="G7031">
        <f t="shared" si="219"/>
        <v>20</v>
      </c>
    </row>
    <row r="7032" spans="1:7" x14ac:dyDescent="0.2">
      <c r="A7032" s="1">
        <v>43758</v>
      </c>
      <c r="B7032">
        <v>18</v>
      </c>
      <c r="C7032">
        <v>17384</v>
      </c>
      <c r="D7032">
        <v>15271</v>
      </c>
      <c r="F7032">
        <f t="shared" si="218"/>
        <v>10</v>
      </c>
      <c r="G7032">
        <f t="shared" si="219"/>
        <v>20</v>
      </c>
    </row>
    <row r="7033" spans="1:7" x14ac:dyDescent="0.2">
      <c r="A7033" s="1">
        <v>43758</v>
      </c>
      <c r="B7033">
        <v>19</v>
      </c>
      <c r="C7033">
        <v>17681</v>
      </c>
      <c r="D7033">
        <v>15565</v>
      </c>
      <c r="F7033">
        <f t="shared" si="218"/>
        <v>10</v>
      </c>
      <c r="G7033">
        <f t="shared" si="219"/>
        <v>20</v>
      </c>
    </row>
    <row r="7034" spans="1:7" x14ac:dyDescent="0.2">
      <c r="A7034" s="1">
        <v>43758</v>
      </c>
      <c r="B7034">
        <v>20</v>
      </c>
      <c r="C7034">
        <v>17281</v>
      </c>
      <c r="D7034">
        <v>15170</v>
      </c>
      <c r="F7034">
        <f t="shared" si="218"/>
        <v>10</v>
      </c>
      <c r="G7034">
        <f t="shared" si="219"/>
        <v>20</v>
      </c>
    </row>
    <row r="7035" spans="1:7" x14ac:dyDescent="0.2">
      <c r="A7035" s="1">
        <v>43758</v>
      </c>
      <c r="B7035">
        <v>21</v>
      </c>
      <c r="C7035">
        <v>16790</v>
      </c>
      <c r="D7035">
        <v>14590</v>
      </c>
      <c r="F7035">
        <f t="shared" si="218"/>
        <v>10</v>
      </c>
      <c r="G7035">
        <f t="shared" si="219"/>
        <v>20</v>
      </c>
    </row>
    <row r="7036" spans="1:7" x14ac:dyDescent="0.2">
      <c r="A7036" s="1">
        <v>43758</v>
      </c>
      <c r="B7036">
        <v>22</v>
      </c>
      <c r="C7036">
        <v>15617</v>
      </c>
      <c r="D7036">
        <v>13406</v>
      </c>
      <c r="F7036">
        <f t="shared" si="218"/>
        <v>10</v>
      </c>
      <c r="G7036">
        <f t="shared" si="219"/>
        <v>20</v>
      </c>
    </row>
    <row r="7037" spans="1:7" x14ac:dyDescent="0.2">
      <c r="A7037" s="1">
        <v>43758</v>
      </c>
      <c r="B7037">
        <v>23</v>
      </c>
      <c r="C7037">
        <v>14856</v>
      </c>
      <c r="D7037">
        <v>12597</v>
      </c>
      <c r="F7037">
        <f t="shared" si="218"/>
        <v>10</v>
      </c>
      <c r="G7037">
        <f t="shared" si="219"/>
        <v>20</v>
      </c>
    </row>
    <row r="7038" spans="1:7" x14ac:dyDescent="0.2">
      <c r="A7038" s="1">
        <v>43758</v>
      </c>
      <c r="B7038">
        <v>24</v>
      </c>
      <c r="C7038">
        <v>14249</v>
      </c>
      <c r="D7038">
        <v>11980</v>
      </c>
      <c r="F7038">
        <f t="shared" si="218"/>
        <v>10</v>
      </c>
      <c r="G7038">
        <f t="shared" si="219"/>
        <v>20</v>
      </c>
    </row>
    <row r="7039" spans="1:7" x14ac:dyDescent="0.2">
      <c r="A7039" s="1">
        <v>43759</v>
      </c>
      <c r="B7039">
        <v>1</v>
      </c>
      <c r="C7039">
        <v>14382</v>
      </c>
      <c r="D7039">
        <v>11734</v>
      </c>
      <c r="F7039">
        <f t="shared" si="218"/>
        <v>10</v>
      </c>
      <c r="G7039">
        <f t="shared" si="219"/>
        <v>21</v>
      </c>
    </row>
    <row r="7040" spans="1:7" x14ac:dyDescent="0.2">
      <c r="A7040" s="1">
        <v>43759</v>
      </c>
      <c r="B7040">
        <v>2</v>
      </c>
      <c r="C7040">
        <v>14361</v>
      </c>
      <c r="D7040">
        <v>11577</v>
      </c>
      <c r="F7040">
        <f t="shared" si="218"/>
        <v>10</v>
      </c>
      <c r="G7040">
        <f t="shared" si="219"/>
        <v>21</v>
      </c>
    </row>
    <row r="7041" spans="1:7" x14ac:dyDescent="0.2">
      <c r="A7041" s="1">
        <v>43759</v>
      </c>
      <c r="B7041">
        <v>3</v>
      </c>
      <c r="C7041">
        <v>14284</v>
      </c>
      <c r="D7041">
        <v>11530</v>
      </c>
      <c r="F7041">
        <f t="shared" si="218"/>
        <v>10</v>
      </c>
      <c r="G7041">
        <f t="shared" si="219"/>
        <v>21</v>
      </c>
    </row>
    <row r="7042" spans="1:7" x14ac:dyDescent="0.2">
      <c r="A7042" s="1">
        <v>43759</v>
      </c>
      <c r="B7042">
        <v>4</v>
      </c>
      <c r="C7042">
        <v>14180</v>
      </c>
      <c r="D7042">
        <v>11688</v>
      </c>
      <c r="F7042">
        <f t="shared" si="218"/>
        <v>10</v>
      </c>
      <c r="G7042">
        <f t="shared" si="219"/>
        <v>21</v>
      </c>
    </row>
    <row r="7043" spans="1:7" x14ac:dyDescent="0.2">
      <c r="A7043" s="1">
        <v>43759</v>
      </c>
      <c r="B7043">
        <v>5</v>
      </c>
      <c r="C7043">
        <v>14225</v>
      </c>
      <c r="D7043">
        <v>12271</v>
      </c>
      <c r="F7043">
        <f t="shared" si="218"/>
        <v>10</v>
      </c>
      <c r="G7043">
        <f t="shared" si="219"/>
        <v>21</v>
      </c>
    </row>
    <row r="7044" spans="1:7" x14ac:dyDescent="0.2">
      <c r="A7044" s="1">
        <v>43759</v>
      </c>
      <c r="B7044">
        <v>6</v>
      </c>
      <c r="C7044">
        <v>15430</v>
      </c>
      <c r="D7044">
        <v>13598</v>
      </c>
      <c r="F7044">
        <f t="shared" si="218"/>
        <v>10</v>
      </c>
      <c r="G7044">
        <f t="shared" si="219"/>
        <v>21</v>
      </c>
    </row>
    <row r="7045" spans="1:7" x14ac:dyDescent="0.2">
      <c r="A7045" s="1">
        <v>43759</v>
      </c>
      <c r="B7045">
        <v>7</v>
      </c>
      <c r="C7045">
        <v>17038</v>
      </c>
      <c r="D7045">
        <v>15010</v>
      </c>
      <c r="F7045">
        <f t="shared" si="218"/>
        <v>10</v>
      </c>
      <c r="G7045">
        <f t="shared" si="219"/>
        <v>21</v>
      </c>
    </row>
    <row r="7046" spans="1:7" x14ac:dyDescent="0.2">
      <c r="A7046" s="1">
        <v>43759</v>
      </c>
      <c r="B7046">
        <v>8</v>
      </c>
      <c r="C7046">
        <v>17087</v>
      </c>
      <c r="D7046">
        <v>15027</v>
      </c>
      <c r="F7046">
        <f t="shared" si="218"/>
        <v>10</v>
      </c>
      <c r="G7046">
        <f t="shared" si="219"/>
        <v>21</v>
      </c>
    </row>
    <row r="7047" spans="1:7" x14ac:dyDescent="0.2">
      <c r="A7047" s="1">
        <v>43759</v>
      </c>
      <c r="B7047">
        <v>9</v>
      </c>
      <c r="C7047">
        <v>16746</v>
      </c>
      <c r="D7047">
        <v>14686</v>
      </c>
      <c r="F7047">
        <f t="shared" si="218"/>
        <v>10</v>
      </c>
      <c r="G7047">
        <f t="shared" si="219"/>
        <v>21</v>
      </c>
    </row>
    <row r="7048" spans="1:7" x14ac:dyDescent="0.2">
      <c r="A7048" s="1">
        <v>43759</v>
      </c>
      <c r="B7048">
        <v>10</v>
      </c>
      <c r="C7048">
        <v>16590</v>
      </c>
      <c r="D7048">
        <v>14461</v>
      </c>
      <c r="F7048">
        <f t="shared" ref="F7048:F7111" si="220">MONTH(A7048)</f>
        <v>10</v>
      </c>
      <c r="G7048">
        <f t="shared" ref="G7048:G7111" si="221">DAY(A7048)</f>
        <v>21</v>
      </c>
    </row>
    <row r="7049" spans="1:7" x14ac:dyDescent="0.2">
      <c r="A7049" s="1">
        <v>43759</v>
      </c>
      <c r="B7049">
        <v>11</v>
      </c>
      <c r="C7049">
        <v>16133</v>
      </c>
      <c r="D7049">
        <v>14227</v>
      </c>
      <c r="F7049">
        <f t="shared" si="220"/>
        <v>10</v>
      </c>
      <c r="G7049">
        <f t="shared" si="221"/>
        <v>21</v>
      </c>
    </row>
    <row r="7050" spans="1:7" x14ac:dyDescent="0.2">
      <c r="A7050" s="1">
        <v>43759</v>
      </c>
      <c r="B7050">
        <v>12</v>
      </c>
      <c r="C7050">
        <v>15988</v>
      </c>
      <c r="D7050">
        <v>14084</v>
      </c>
      <c r="F7050">
        <f t="shared" si="220"/>
        <v>10</v>
      </c>
      <c r="G7050">
        <f t="shared" si="221"/>
        <v>21</v>
      </c>
    </row>
    <row r="7051" spans="1:7" x14ac:dyDescent="0.2">
      <c r="A7051" s="1">
        <v>43759</v>
      </c>
      <c r="B7051">
        <v>13</v>
      </c>
      <c r="C7051">
        <v>15926</v>
      </c>
      <c r="D7051">
        <v>14145</v>
      </c>
      <c r="F7051">
        <f t="shared" si="220"/>
        <v>10</v>
      </c>
      <c r="G7051">
        <f t="shared" si="221"/>
        <v>21</v>
      </c>
    </row>
    <row r="7052" spans="1:7" x14ac:dyDescent="0.2">
      <c r="A7052" s="1">
        <v>43759</v>
      </c>
      <c r="B7052">
        <v>14</v>
      </c>
      <c r="C7052">
        <v>15943</v>
      </c>
      <c r="D7052">
        <v>14235</v>
      </c>
      <c r="F7052">
        <f t="shared" si="220"/>
        <v>10</v>
      </c>
      <c r="G7052">
        <f t="shared" si="221"/>
        <v>21</v>
      </c>
    </row>
    <row r="7053" spans="1:7" x14ac:dyDescent="0.2">
      <c r="A7053" s="1">
        <v>43759</v>
      </c>
      <c r="B7053">
        <v>15</v>
      </c>
      <c r="C7053">
        <v>16116</v>
      </c>
      <c r="D7053">
        <v>14446</v>
      </c>
      <c r="F7053">
        <f t="shared" si="220"/>
        <v>10</v>
      </c>
      <c r="G7053">
        <f t="shared" si="221"/>
        <v>21</v>
      </c>
    </row>
    <row r="7054" spans="1:7" x14ac:dyDescent="0.2">
      <c r="A7054" s="1">
        <v>43759</v>
      </c>
      <c r="B7054">
        <v>16</v>
      </c>
      <c r="C7054">
        <v>16794</v>
      </c>
      <c r="D7054">
        <v>14989</v>
      </c>
      <c r="F7054">
        <f t="shared" si="220"/>
        <v>10</v>
      </c>
      <c r="G7054">
        <f t="shared" si="221"/>
        <v>21</v>
      </c>
    </row>
    <row r="7055" spans="1:7" x14ac:dyDescent="0.2">
      <c r="A7055" s="1">
        <v>43759</v>
      </c>
      <c r="B7055">
        <v>17</v>
      </c>
      <c r="C7055">
        <v>17265</v>
      </c>
      <c r="D7055">
        <v>15487</v>
      </c>
      <c r="F7055">
        <f t="shared" si="220"/>
        <v>10</v>
      </c>
      <c r="G7055">
        <f t="shared" si="221"/>
        <v>21</v>
      </c>
    </row>
    <row r="7056" spans="1:7" x14ac:dyDescent="0.2">
      <c r="A7056" s="1">
        <v>43759</v>
      </c>
      <c r="B7056">
        <v>18</v>
      </c>
      <c r="C7056">
        <v>17938</v>
      </c>
      <c r="D7056">
        <v>15986</v>
      </c>
      <c r="F7056">
        <f t="shared" si="220"/>
        <v>10</v>
      </c>
      <c r="G7056">
        <f t="shared" si="221"/>
        <v>21</v>
      </c>
    </row>
    <row r="7057" spans="1:7" x14ac:dyDescent="0.2">
      <c r="A7057" s="1">
        <v>43759</v>
      </c>
      <c r="B7057">
        <v>19</v>
      </c>
      <c r="C7057">
        <v>18108</v>
      </c>
      <c r="D7057">
        <v>16147</v>
      </c>
      <c r="F7057">
        <f t="shared" si="220"/>
        <v>10</v>
      </c>
      <c r="G7057">
        <f t="shared" si="221"/>
        <v>21</v>
      </c>
    </row>
    <row r="7058" spans="1:7" x14ac:dyDescent="0.2">
      <c r="A7058" s="1">
        <v>43759</v>
      </c>
      <c r="B7058">
        <v>20</v>
      </c>
      <c r="C7058">
        <v>17678</v>
      </c>
      <c r="D7058">
        <v>15723</v>
      </c>
      <c r="F7058">
        <f t="shared" si="220"/>
        <v>10</v>
      </c>
      <c r="G7058">
        <f t="shared" si="221"/>
        <v>21</v>
      </c>
    </row>
    <row r="7059" spans="1:7" x14ac:dyDescent="0.2">
      <c r="A7059" s="1">
        <v>43759</v>
      </c>
      <c r="B7059">
        <v>21</v>
      </c>
      <c r="C7059">
        <v>16986</v>
      </c>
      <c r="D7059">
        <v>14987</v>
      </c>
      <c r="F7059">
        <f t="shared" si="220"/>
        <v>10</v>
      </c>
      <c r="G7059">
        <f t="shared" si="221"/>
        <v>21</v>
      </c>
    </row>
    <row r="7060" spans="1:7" x14ac:dyDescent="0.2">
      <c r="A7060" s="1">
        <v>43759</v>
      </c>
      <c r="B7060">
        <v>22</v>
      </c>
      <c r="C7060">
        <v>15912</v>
      </c>
      <c r="D7060">
        <v>13964</v>
      </c>
      <c r="F7060">
        <f t="shared" si="220"/>
        <v>10</v>
      </c>
      <c r="G7060">
        <f t="shared" si="221"/>
        <v>21</v>
      </c>
    </row>
    <row r="7061" spans="1:7" x14ac:dyDescent="0.2">
      <c r="A7061" s="1">
        <v>43759</v>
      </c>
      <c r="B7061">
        <v>23</v>
      </c>
      <c r="C7061">
        <v>14915</v>
      </c>
      <c r="D7061">
        <v>12947</v>
      </c>
      <c r="F7061">
        <f t="shared" si="220"/>
        <v>10</v>
      </c>
      <c r="G7061">
        <f t="shared" si="221"/>
        <v>21</v>
      </c>
    </row>
    <row r="7062" spans="1:7" x14ac:dyDescent="0.2">
      <c r="A7062" s="1">
        <v>43759</v>
      </c>
      <c r="B7062">
        <v>24</v>
      </c>
      <c r="C7062">
        <v>14363</v>
      </c>
      <c r="D7062">
        <v>12204</v>
      </c>
      <c r="F7062">
        <f t="shared" si="220"/>
        <v>10</v>
      </c>
      <c r="G7062">
        <f t="shared" si="221"/>
        <v>21</v>
      </c>
    </row>
    <row r="7063" spans="1:7" x14ac:dyDescent="0.2">
      <c r="A7063" s="1">
        <v>43760</v>
      </c>
      <c r="B7063">
        <v>1</v>
      </c>
      <c r="C7063">
        <v>14343</v>
      </c>
      <c r="D7063">
        <v>11851</v>
      </c>
      <c r="F7063">
        <f t="shared" si="220"/>
        <v>10</v>
      </c>
      <c r="G7063">
        <f t="shared" si="221"/>
        <v>22</v>
      </c>
    </row>
    <row r="7064" spans="1:7" x14ac:dyDescent="0.2">
      <c r="A7064" s="1">
        <v>43760</v>
      </c>
      <c r="B7064">
        <v>2</v>
      </c>
      <c r="C7064">
        <v>14333</v>
      </c>
      <c r="D7064">
        <v>11564</v>
      </c>
      <c r="F7064">
        <f t="shared" si="220"/>
        <v>10</v>
      </c>
      <c r="G7064">
        <f t="shared" si="221"/>
        <v>22</v>
      </c>
    </row>
    <row r="7065" spans="1:7" x14ac:dyDescent="0.2">
      <c r="A7065" s="1">
        <v>43760</v>
      </c>
      <c r="B7065">
        <v>3</v>
      </c>
      <c r="C7065">
        <v>14479</v>
      </c>
      <c r="D7065">
        <v>11530</v>
      </c>
      <c r="F7065">
        <f t="shared" si="220"/>
        <v>10</v>
      </c>
      <c r="G7065">
        <f t="shared" si="221"/>
        <v>22</v>
      </c>
    </row>
    <row r="7066" spans="1:7" x14ac:dyDescent="0.2">
      <c r="A7066" s="1">
        <v>43760</v>
      </c>
      <c r="B7066">
        <v>4</v>
      </c>
      <c r="C7066">
        <v>14421</v>
      </c>
      <c r="D7066">
        <v>11550</v>
      </c>
      <c r="F7066">
        <f t="shared" si="220"/>
        <v>10</v>
      </c>
      <c r="G7066">
        <f t="shared" si="221"/>
        <v>22</v>
      </c>
    </row>
    <row r="7067" spans="1:7" x14ac:dyDescent="0.2">
      <c r="A7067" s="1">
        <v>43760</v>
      </c>
      <c r="B7067">
        <v>5</v>
      </c>
      <c r="C7067">
        <v>14470</v>
      </c>
      <c r="D7067">
        <v>12174</v>
      </c>
      <c r="F7067">
        <f t="shared" si="220"/>
        <v>10</v>
      </c>
      <c r="G7067">
        <f t="shared" si="221"/>
        <v>22</v>
      </c>
    </row>
    <row r="7068" spans="1:7" x14ac:dyDescent="0.2">
      <c r="A7068" s="1">
        <v>43760</v>
      </c>
      <c r="B7068">
        <v>6</v>
      </c>
      <c r="C7068">
        <v>15497</v>
      </c>
      <c r="D7068">
        <v>13559</v>
      </c>
      <c r="F7068">
        <f t="shared" si="220"/>
        <v>10</v>
      </c>
      <c r="G7068">
        <f t="shared" si="221"/>
        <v>22</v>
      </c>
    </row>
    <row r="7069" spans="1:7" x14ac:dyDescent="0.2">
      <c r="A7069" s="1">
        <v>43760</v>
      </c>
      <c r="B7069">
        <v>7</v>
      </c>
      <c r="C7069">
        <v>16573</v>
      </c>
      <c r="D7069">
        <v>14805</v>
      </c>
      <c r="F7069">
        <f t="shared" si="220"/>
        <v>10</v>
      </c>
      <c r="G7069">
        <f t="shared" si="221"/>
        <v>22</v>
      </c>
    </row>
    <row r="7070" spans="1:7" x14ac:dyDescent="0.2">
      <c r="A7070" s="1">
        <v>43760</v>
      </c>
      <c r="B7070">
        <v>8</v>
      </c>
      <c r="C7070">
        <v>17212</v>
      </c>
      <c r="D7070">
        <v>15282</v>
      </c>
      <c r="F7070">
        <f t="shared" si="220"/>
        <v>10</v>
      </c>
      <c r="G7070">
        <f t="shared" si="221"/>
        <v>22</v>
      </c>
    </row>
    <row r="7071" spans="1:7" x14ac:dyDescent="0.2">
      <c r="A7071" s="1">
        <v>43760</v>
      </c>
      <c r="B7071">
        <v>9</v>
      </c>
      <c r="C7071">
        <v>17481</v>
      </c>
      <c r="D7071">
        <v>15376</v>
      </c>
      <c r="F7071">
        <f t="shared" si="220"/>
        <v>10</v>
      </c>
      <c r="G7071">
        <f t="shared" si="221"/>
        <v>22</v>
      </c>
    </row>
    <row r="7072" spans="1:7" x14ac:dyDescent="0.2">
      <c r="A7072" s="1">
        <v>43760</v>
      </c>
      <c r="B7072">
        <v>10</v>
      </c>
      <c r="C7072">
        <v>17572</v>
      </c>
      <c r="D7072">
        <v>15501</v>
      </c>
      <c r="F7072">
        <f t="shared" si="220"/>
        <v>10</v>
      </c>
      <c r="G7072">
        <f t="shared" si="221"/>
        <v>22</v>
      </c>
    </row>
    <row r="7073" spans="1:7" x14ac:dyDescent="0.2">
      <c r="A7073" s="1">
        <v>43760</v>
      </c>
      <c r="B7073">
        <v>11</v>
      </c>
      <c r="C7073">
        <v>17493</v>
      </c>
      <c r="D7073">
        <v>15496</v>
      </c>
      <c r="F7073">
        <f t="shared" si="220"/>
        <v>10</v>
      </c>
      <c r="G7073">
        <f t="shared" si="221"/>
        <v>22</v>
      </c>
    </row>
    <row r="7074" spans="1:7" x14ac:dyDescent="0.2">
      <c r="A7074" s="1">
        <v>43760</v>
      </c>
      <c r="B7074">
        <v>12</v>
      </c>
      <c r="C7074">
        <v>17280</v>
      </c>
      <c r="D7074">
        <v>15294</v>
      </c>
      <c r="F7074">
        <f t="shared" si="220"/>
        <v>10</v>
      </c>
      <c r="G7074">
        <f t="shared" si="221"/>
        <v>22</v>
      </c>
    </row>
    <row r="7075" spans="1:7" x14ac:dyDescent="0.2">
      <c r="A7075" s="1">
        <v>43760</v>
      </c>
      <c r="B7075">
        <v>13</v>
      </c>
      <c r="C7075">
        <v>17120</v>
      </c>
      <c r="D7075">
        <v>15136</v>
      </c>
      <c r="F7075">
        <f t="shared" si="220"/>
        <v>10</v>
      </c>
      <c r="G7075">
        <f t="shared" si="221"/>
        <v>22</v>
      </c>
    </row>
    <row r="7076" spans="1:7" x14ac:dyDescent="0.2">
      <c r="A7076" s="1">
        <v>43760</v>
      </c>
      <c r="B7076">
        <v>14</v>
      </c>
      <c r="C7076">
        <v>16907</v>
      </c>
      <c r="D7076">
        <v>14932</v>
      </c>
      <c r="F7076">
        <f t="shared" si="220"/>
        <v>10</v>
      </c>
      <c r="G7076">
        <f t="shared" si="221"/>
        <v>22</v>
      </c>
    </row>
    <row r="7077" spans="1:7" x14ac:dyDescent="0.2">
      <c r="A7077" s="1">
        <v>43760</v>
      </c>
      <c r="B7077">
        <v>15</v>
      </c>
      <c r="C7077">
        <v>17042</v>
      </c>
      <c r="D7077">
        <v>15015</v>
      </c>
      <c r="F7077">
        <f t="shared" si="220"/>
        <v>10</v>
      </c>
      <c r="G7077">
        <f t="shared" si="221"/>
        <v>22</v>
      </c>
    </row>
    <row r="7078" spans="1:7" x14ac:dyDescent="0.2">
      <c r="A7078" s="1">
        <v>43760</v>
      </c>
      <c r="B7078">
        <v>16</v>
      </c>
      <c r="C7078">
        <v>17195</v>
      </c>
      <c r="D7078">
        <v>15349</v>
      </c>
      <c r="F7078">
        <f t="shared" si="220"/>
        <v>10</v>
      </c>
      <c r="G7078">
        <f t="shared" si="221"/>
        <v>22</v>
      </c>
    </row>
    <row r="7079" spans="1:7" x14ac:dyDescent="0.2">
      <c r="A7079" s="1">
        <v>43760</v>
      </c>
      <c r="B7079">
        <v>17</v>
      </c>
      <c r="C7079">
        <v>17541</v>
      </c>
      <c r="D7079">
        <v>15668</v>
      </c>
      <c r="F7079">
        <f t="shared" si="220"/>
        <v>10</v>
      </c>
      <c r="G7079">
        <f t="shared" si="221"/>
        <v>22</v>
      </c>
    </row>
    <row r="7080" spans="1:7" x14ac:dyDescent="0.2">
      <c r="A7080" s="1">
        <v>43760</v>
      </c>
      <c r="B7080">
        <v>18</v>
      </c>
      <c r="C7080">
        <v>17596</v>
      </c>
      <c r="D7080">
        <v>15887</v>
      </c>
      <c r="F7080">
        <f t="shared" si="220"/>
        <v>10</v>
      </c>
      <c r="G7080">
        <f t="shared" si="221"/>
        <v>22</v>
      </c>
    </row>
    <row r="7081" spans="1:7" x14ac:dyDescent="0.2">
      <c r="A7081" s="1">
        <v>43760</v>
      </c>
      <c r="B7081">
        <v>19</v>
      </c>
      <c r="C7081">
        <v>17913</v>
      </c>
      <c r="D7081">
        <v>15989</v>
      </c>
      <c r="F7081">
        <f t="shared" si="220"/>
        <v>10</v>
      </c>
      <c r="G7081">
        <f t="shared" si="221"/>
        <v>22</v>
      </c>
    </row>
    <row r="7082" spans="1:7" x14ac:dyDescent="0.2">
      <c r="A7082" s="1">
        <v>43760</v>
      </c>
      <c r="B7082">
        <v>20</v>
      </c>
      <c r="C7082">
        <v>17425</v>
      </c>
      <c r="D7082">
        <v>15583</v>
      </c>
      <c r="F7082">
        <f t="shared" si="220"/>
        <v>10</v>
      </c>
      <c r="G7082">
        <f t="shared" si="221"/>
        <v>22</v>
      </c>
    </row>
    <row r="7083" spans="1:7" x14ac:dyDescent="0.2">
      <c r="A7083" s="1">
        <v>43760</v>
      </c>
      <c r="B7083">
        <v>21</v>
      </c>
      <c r="C7083">
        <v>16644</v>
      </c>
      <c r="D7083">
        <v>14886</v>
      </c>
      <c r="F7083">
        <f t="shared" si="220"/>
        <v>10</v>
      </c>
      <c r="G7083">
        <f t="shared" si="221"/>
        <v>22</v>
      </c>
    </row>
    <row r="7084" spans="1:7" x14ac:dyDescent="0.2">
      <c r="A7084" s="1">
        <v>43760</v>
      </c>
      <c r="B7084">
        <v>22</v>
      </c>
      <c r="C7084">
        <v>15819</v>
      </c>
      <c r="D7084">
        <v>13956</v>
      </c>
      <c r="F7084">
        <f t="shared" si="220"/>
        <v>10</v>
      </c>
      <c r="G7084">
        <f t="shared" si="221"/>
        <v>22</v>
      </c>
    </row>
    <row r="7085" spans="1:7" x14ac:dyDescent="0.2">
      <c r="A7085" s="1">
        <v>43760</v>
      </c>
      <c r="B7085">
        <v>23</v>
      </c>
      <c r="C7085">
        <v>15194</v>
      </c>
      <c r="D7085">
        <v>12964</v>
      </c>
      <c r="F7085">
        <f t="shared" si="220"/>
        <v>10</v>
      </c>
      <c r="G7085">
        <f t="shared" si="221"/>
        <v>22</v>
      </c>
    </row>
    <row r="7086" spans="1:7" x14ac:dyDescent="0.2">
      <c r="A7086" s="1">
        <v>43760</v>
      </c>
      <c r="B7086">
        <v>24</v>
      </c>
      <c r="C7086">
        <v>14970</v>
      </c>
      <c r="D7086">
        <v>12148</v>
      </c>
      <c r="F7086">
        <f t="shared" si="220"/>
        <v>10</v>
      </c>
      <c r="G7086">
        <f t="shared" si="221"/>
        <v>22</v>
      </c>
    </row>
    <row r="7087" spans="1:7" x14ac:dyDescent="0.2">
      <c r="A7087" s="1">
        <v>43761</v>
      </c>
      <c r="B7087">
        <v>1</v>
      </c>
      <c r="C7087">
        <v>14855</v>
      </c>
      <c r="D7087">
        <v>11848</v>
      </c>
      <c r="F7087">
        <f t="shared" si="220"/>
        <v>10</v>
      </c>
      <c r="G7087">
        <f t="shared" si="221"/>
        <v>23</v>
      </c>
    </row>
    <row r="7088" spans="1:7" x14ac:dyDescent="0.2">
      <c r="A7088" s="1">
        <v>43761</v>
      </c>
      <c r="B7088">
        <v>2</v>
      </c>
      <c r="C7088">
        <v>14600</v>
      </c>
      <c r="D7088">
        <v>11560</v>
      </c>
      <c r="F7088">
        <f t="shared" si="220"/>
        <v>10</v>
      </c>
      <c r="G7088">
        <f t="shared" si="221"/>
        <v>23</v>
      </c>
    </row>
    <row r="7089" spans="1:7" x14ac:dyDescent="0.2">
      <c r="A7089" s="1">
        <v>43761</v>
      </c>
      <c r="B7089">
        <v>3</v>
      </c>
      <c r="C7089">
        <v>14526</v>
      </c>
      <c r="D7089">
        <v>11458</v>
      </c>
      <c r="F7089">
        <f t="shared" si="220"/>
        <v>10</v>
      </c>
      <c r="G7089">
        <f t="shared" si="221"/>
        <v>23</v>
      </c>
    </row>
    <row r="7090" spans="1:7" x14ac:dyDescent="0.2">
      <c r="A7090" s="1">
        <v>43761</v>
      </c>
      <c r="B7090">
        <v>4</v>
      </c>
      <c r="C7090">
        <v>14456</v>
      </c>
      <c r="D7090">
        <v>11543</v>
      </c>
      <c r="F7090">
        <f t="shared" si="220"/>
        <v>10</v>
      </c>
      <c r="G7090">
        <f t="shared" si="221"/>
        <v>23</v>
      </c>
    </row>
    <row r="7091" spans="1:7" x14ac:dyDescent="0.2">
      <c r="A7091" s="1">
        <v>43761</v>
      </c>
      <c r="B7091">
        <v>5</v>
      </c>
      <c r="C7091">
        <v>14254</v>
      </c>
      <c r="D7091">
        <v>12068</v>
      </c>
      <c r="F7091">
        <f t="shared" si="220"/>
        <v>10</v>
      </c>
      <c r="G7091">
        <f t="shared" si="221"/>
        <v>23</v>
      </c>
    </row>
    <row r="7092" spans="1:7" x14ac:dyDescent="0.2">
      <c r="A7092" s="1">
        <v>43761</v>
      </c>
      <c r="B7092">
        <v>6</v>
      </c>
      <c r="C7092">
        <v>15383</v>
      </c>
      <c r="D7092">
        <v>13409</v>
      </c>
      <c r="F7092">
        <f t="shared" si="220"/>
        <v>10</v>
      </c>
      <c r="G7092">
        <f t="shared" si="221"/>
        <v>23</v>
      </c>
    </row>
    <row r="7093" spans="1:7" x14ac:dyDescent="0.2">
      <c r="A7093" s="1">
        <v>43761</v>
      </c>
      <c r="B7093">
        <v>7</v>
      </c>
      <c r="C7093">
        <v>16681</v>
      </c>
      <c r="D7093">
        <v>14908</v>
      </c>
      <c r="F7093">
        <f t="shared" si="220"/>
        <v>10</v>
      </c>
      <c r="G7093">
        <f t="shared" si="221"/>
        <v>23</v>
      </c>
    </row>
    <row r="7094" spans="1:7" x14ac:dyDescent="0.2">
      <c r="A7094" s="1">
        <v>43761</v>
      </c>
      <c r="B7094">
        <v>8</v>
      </c>
      <c r="C7094">
        <v>16912</v>
      </c>
      <c r="D7094">
        <v>15022</v>
      </c>
      <c r="F7094">
        <f t="shared" si="220"/>
        <v>10</v>
      </c>
      <c r="G7094">
        <f t="shared" si="221"/>
        <v>23</v>
      </c>
    </row>
    <row r="7095" spans="1:7" x14ac:dyDescent="0.2">
      <c r="A7095" s="1">
        <v>43761</v>
      </c>
      <c r="B7095">
        <v>9</v>
      </c>
      <c r="C7095">
        <v>16399</v>
      </c>
      <c r="D7095">
        <v>14510</v>
      </c>
      <c r="F7095">
        <f t="shared" si="220"/>
        <v>10</v>
      </c>
      <c r="G7095">
        <f t="shared" si="221"/>
        <v>23</v>
      </c>
    </row>
    <row r="7096" spans="1:7" x14ac:dyDescent="0.2">
      <c r="A7096" s="1">
        <v>43761</v>
      </c>
      <c r="B7096">
        <v>10</v>
      </c>
      <c r="C7096">
        <v>16340</v>
      </c>
      <c r="D7096">
        <v>13997</v>
      </c>
      <c r="F7096">
        <f t="shared" si="220"/>
        <v>10</v>
      </c>
      <c r="G7096">
        <f t="shared" si="221"/>
        <v>23</v>
      </c>
    </row>
    <row r="7097" spans="1:7" x14ac:dyDescent="0.2">
      <c r="A7097" s="1">
        <v>43761</v>
      </c>
      <c r="B7097">
        <v>11</v>
      </c>
      <c r="C7097">
        <v>16146</v>
      </c>
      <c r="D7097">
        <v>13909</v>
      </c>
      <c r="F7097">
        <f t="shared" si="220"/>
        <v>10</v>
      </c>
      <c r="G7097">
        <f t="shared" si="221"/>
        <v>23</v>
      </c>
    </row>
    <row r="7098" spans="1:7" x14ac:dyDescent="0.2">
      <c r="A7098" s="1">
        <v>43761</v>
      </c>
      <c r="B7098">
        <v>12</v>
      </c>
      <c r="C7098">
        <v>16062</v>
      </c>
      <c r="D7098">
        <v>13890</v>
      </c>
      <c r="F7098">
        <f t="shared" si="220"/>
        <v>10</v>
      </c>
      <c r="G7098">
        <f t="shared" si="221"/>
        <v>23</v>
      </c>
    </row>
    <row r="7099" spans="1:7" x14ac:dyDescent="0.2">
      <c r="A7099" s="1">
        <v>43761</v>
      </c>
      <c r="B7099">
        <v>13</v>
      </c>
      <c r="C7099">
        <v>16321</v>
      </c>
      <c r="D7099">
        <v>14091</v>
      </c>
      <c r="F7099">
        <f t="shared" si="220"/>
        <v>10</v>
      </c>
      <c r="G7099">
        <f t="shared" si="221"/>
        <v>23</v>
      </c>
    </row>
    <row r="7100" spans="1:7" x14ac:dyDescent="0.2">
      <c r="A7100" s="1">
        <v>43761</v>
      </c>
      <c r="B7100">
        <v>14</v>
      </c>
      <c r="C7100">
        <v>16296</v>
      </c>
      <c r="D7100">
        <v>14166</v>
      </c>
      <c r="F7100">
        <f t="shared" si="220"/>
        <v>10</v>
      </c>
      <c r="G7100">
        <f t="shared" si="221"/>
        <v>23</v>
      </c>
    </row>
    <row r="7101" spans="1:7" x14ac:dyDescent="0.2">
      <c r="A7101" s="1">
        <v>43761</v>
      </c>
      <c r="B7101">
        <v>15</v>
      </c>
      <c r="C7101">
        <v>16418</v>
      </c>
      <c r="D7101">
        <v>14318</v>
      </c>
      <c r="F7101">
        <f t="shared" si="220"/>
        <v>10</v>
      </c>
      <c r="G7101">
        <f t="shared" si="221"/>
        <v>23</v>
      </c>
    </row>
    <row r="7102" spans="1:7" x14ac:dyDescent="0.2">
      <c r="A7102" s="1">
        <v>43761</v>
      </c>
      <c r="B7102">
        <v>16</v>
      </c>
      <c r="C7102">
        <v>16692</v>
      </c>
      <c r="D7102">
        <v>14889</v>
      </c>
      <c r="F7102">
        <f t="shared" si="220"/>
        <v>10</v>
      </c>
      <c r="G7102">
        <f t="shared" si="221"/>
        <v>23</v>
      </c>
    </row>
    <row r="7103" spans="1:7" x14ac:dyDescent="0.2">
      <c r="A7103" s="1">
        <v>43761</v>
      </c>
      <c r="B7103">
        <v>17</v>
      </c>
      <c r="C7103">
        <v>17072</v>
      </c>
      <c r="D7103">
        <v>15425</v>
      </c>
      <c r="F7103">
        <f t="shared" si="220"/>
        <v>10</v>
      </c>
      <c r="G7103">
        <f t="shared" si="221"/>
        <v>23</v>
      </c>
    </row>
    <row r="7104" spans="1:7" x14ac:dyDescent="0.2">
      <c r="A7104" s="1">
        <v>43761</v>
      </c>
      <c r="B7104">
        <v>18</v>
      </c>
      <c r="C7104">
        <v>17614</v>
      </c>
      <c r="D7104">
        <v>15925</v>
      </c>
      <c r="F7104">
        <f t="shared" si="220"/>
        <v>10</v>
      </c>
      <c r="G7104">
        <f t="shared" si="221"/>
        <v>23</v>
      </c>
    </row>
    <row r="7105" spans="1:7" x14ac:dyDescent="0.2">
      <c r="A7105" s="1">
        <v>43761</v>
      </c>
      <c r="B7105">
        <v>19</v>
      </c>
      <c r="C7105">
        <v>17886</v>
      </c>
      <c r="D7105">
        <v>16235</v>
      </c>
      <c r="F7105">
        <f t="shared" si="220"/>
        <v>10</v>
      </c>
      <c r="G7105">
        <f t="shared" si="221"/>
        <v>23</v>
      </c>
    </row>
    <row r="7106" spans="1:7" x14ac:dyDescent="0.2">
      <c r="A7106" s="1">
        <v>43761</v>
      </c>
      <c r="B7106">
        <v>20</v>
      </c>
      <c r="C7106">
        <v>17605</v>
      </c>
      <c r="D7106">
        <v>15962</v>
      </c>
      <c r="F7106">
        <f t="shared" si="220"/>
        <v>10</v>
      </c>
      <c r="G7106">
        <f t="shared" si="221"/>
        <v>23</v>
      </c>
    </row>
    <row r="7107" spans="1:7" x14ac:dyDescent="0.2">
      <c r="A7107" s="1">
        <v>43761</v>
      </c>
      <c r="B7107">
        <v>21</v>
      </c>
      <c r="C7107">
        <v>16627</v>
      </c>
      <c r="D7107">
        <v>15274</v>
      </c>
      <c r="F7107">
        <f t="shared" si="220"/>
        <v>10</v>
      </c>
      <c r="G7107">
        <f t="shared" si="221"/>
        <v>23</v>
      </c>
    </row>
    <row r="7108" spans="1:7" x14ac:dyDescent="0.2">
      <c r="A7108" s="1">
        <v>43761</v>
      </c>
      <c r="B7108">
        <v>22</v>
      </c>
      <c r="C7108">
        <v>15845</v>
      </c>
      <c r="D7108">
        <v>14145</v>
      </c>
      <c r="F7108">
        <f t="shared" si="220"/>
        <v>10</v>
      </c>
      <c r="G7108">
        <f t="shared" si="221"/>
        <v>23</v>
      </c>
    </row>
    <row r="7109" spans="1:7" x14ac:dyDescent="0.2">
      <c r="A7109" s="1">
        <v>43761</v>
      </c>
      <c r="B7109">
        <v>23</v>
      </c>
      <c r="C7109">
        <v>14959</v>
      </c>
      <c r="D7109">
        <v>13009</v>
      </c>
      <c r="F7109">
        <f t="shared" si="220"/>
        <v>10</v>
      </c>
      <c r="G7109">
        <f t="shared" si="221"/>
        <v>23</v>
      </c>
    </row>
    <row r="7110" spans="1:7" x14ac:dyDescent="0.2">
      <c r="A7110" s="1">
        <v>43761</v>
      </c>
      <c r="B7110">
        <v>24</v>
      </c>
      <c r="C7110">
        <v>15000</v>
      </c>
      <c r="D7110">
        <v>12268</v>
      </c>
      <c r="F7110">
        <f t="shared" si="220"/>
        <v>10</v>
      </c>
      <c r="G7110">
        <f t="shared" si="221"/>
        <v>23</v>
      </c>
    </row>
    <row r="7111" spans="1:7" x14ac:dyDescent="0.2">
      <c r="A7111" s="1">
        <v>43762</v>
      </c>
      <c r="B7111">
        <v>1</v>
      </c>
      <c r="C7111">
        <v>14743</v>
      </c>
      <c r="D7111">
        <v>11914</v>
      </c>
      <c r="F7111">
        <f t="shared" si="220"/>
        <v>10</v>
      </c>
      <c r="G7111">
        <f t="shared" si="221"/>
        <v>24</v>
      </c>
    </row>
    <row r="7112" spans="1:7" x14ac:dyDescent="0.2">
      <c r="A7112" s="1">
        <v>43762</v>
      </c>
      <c r="B7112">
        <v>2</v>
      </c>
      <c r="C7112">
        <v>14414</v>
      </c>
      <c r="D7112">
        <v>11730</v>
      </c>
      <c r="F7112">
        <f t="shared" ref="F7112:F7175" si="222">MONTH(A7112)</f>
        <v>10</v>
      </c>
      <c r="G7112">
        <f t="shared" ref="G7112:G7175" si="223">DAY(A7112)</f>
        <v>24</v>
      </c>
    </row>
    <row r="7113" spans="1:7" x14ac:dyDescent="0.2">
      <c r="A7113" s="1">
        <v>43762</v>
      </c>
      <c r="B7113">
        <v>3</v>
      </c>
      <c r="C7113">
        <v>14289</v>
      </c>
      <c r="D7113">
        <v>11646</v>
      </c>
      <c r="F7113">
        <f t="shared" si="222"/>
        <v>10</v>
      </c>
      <c r="G7113">
        <f t="shared" si="223"/>
        <v>24</v>
      </c>
    </row>
    <row r="7114" spans="1:7" x14ac:dyDescent="0.2">
      <c r="A7114" s="1">
        <v>43762</v>
      </c>
      <c r="B7114">
        <v>4</v>
      </c>
      <c r="C7114">
        <v>14344</v>
      </c>
      <c r="D7114">
        <v>11652</v>
      </c>
      <c r="F7114">
        <f t="shared" si="222"/>
        <v>10</v>
      </c>
      <c r="G7114">
        <f t="shared" si="223"/>
        <v>24</v>
      </c>
    </row>
    <row r="7115" spans="1:7" x14ac:dyDescent="0.2">
      <c r="A7115" s="1">
        <v>43762</v>
      </c>
      <c r="B7115">
        <v>5</v>
      </c>
      <c r="C7115">
        <v>14489</v>
      </c>
      <c r="D7115">
        <v>12170</v>
      </c>
      <c r="F7115">
        <f t="shared" si="222"/>
        <v>10</v>
      </c>
      <c r="G7115">
        <f t="shared" si="223"/>
        <v>24</v>
      </c>
    </row>
    <row r="7116" spans="1:7" x14ac:dyDescent="0.2">
      <c r="A7116" s="1">
        <v>43762</v>
      </c>
      <c r="B7116">
        <v>6</v>
      </c>
      <c r="C7116">
        <v>15304</v>
      </c>
      <c r="D7116">
        <v>13474</v>
      </c>
      <c r="F7116">
        <f t="shared" si="222"/>
        <v>10</v>
      </c>
      <c r="G7116">
        <f t="shared" si="223"/>
        <v>24</v>
      </c>
    </row>
    <row r="7117" spans="1:7" x14ac:dyDescent="0.2">
      <c r="A7117" s="1">
        <v>43762</v>
      </c>
      <c r="B7117">
        <v>7</v>
      </c>
      <c r="C7117">
        <v>16800</v>
      </c>
      <c r="D7117">
        <v>14946</v>
      </c>
      <c r="F7117">
        <f t="shared" si="222"/>
        <v>10</v>
      </c>
      <c r="G7117">
        <f t="shared" si="223"/>
        <v>24</v>
      </c>
    </row>
    <row r="7118" spans="1:7" x14ac:dyDescent="0.2">
      <c r="A7118" s="1">
        <v>43762</v>
      </c>
      <c r="B7118">
        <v>8</v>
      </c>
      <c r="C7118">
        <v>17134</v>
      </c>
      <c r="D7118">
        <v>15322</v>
      </c>
      <c r="F7118">
        <f t="shared" si="222"/>
        <v>10</v>
      </c>
      <c r="G7118">
        <f t="shared" si="223"/>
        <v>24</v>
      </c>
    </row>
    <row r="7119" spans="1:7" x14ac:dyDescent="0.2">
      <c r="A7119" s="1">
        <v>43762</v>
      </c>
      <c r="B7119">
        <v>9</v>
      </c>
      <c r="C7119">
        <v>17058</v>
      </c>
      <c r="D7119">
        <v>15235</v>
      </c>
      <c r="F7119">
        <f t="shared" si="222"/>
        <v>10</v>
      </c>
      <c r="G7119">
        <f t="shared" si="223"/>
        <v>24</v>
      </c>
    </row>
    <row r="7120" spans="1:7" x14ac:dyDescent="0.2">
      <c r="A7120" s="1">
        <v>43762</v>
      </c>
      <c r="B7120">
        <v>10</v>
      </c>
      <c r="C7120">
        <v>16778</v>
      </c>
      <c r="D7120">
        <v>15095</v>
      </c>
      <c r="F7120">
        <f t="shared" si="222"/>
        <v>10</v>
      </c>
      <c r="G7120">
        <f t="shared" si="223"/>
        <v>24</v>
      </c>
    </row>
    <row r="7121" spans="1:7" x14ac:dyDescent="0.2">
      <c r="A7121" s="1">
        <v>43762</v>
      </c>
      <c r="B7121">
        <v>11</v>
      </c>
      <c r="C7121">
        <v>16663</v>
      </c>
      <c r="D7121">
        <v>14952</v>
      </c>
      <c r="F7121">
        <f t="shared" si="222"/>
        <v>10</v>
      </c>
      <c r="G7121">
        <f t="shared" si="223"/>
        <v>24</v>
      </c>
    </row>
    <row r="7122" spans="1:7" x14ac:dyDescent="0.2">
      <c r="A7122" s="1">
        <v>43762</v>
      </c>
      <c r="B7122">
        <v>12</v>
      </c>
      <c r="C7122">
        <v>16253</v>
      </c>
      <c r="D7122">
        <v>14720</v>
      </c>
      <c r="F7122">
        <f t="shared" si="222"/>
        <v>10</v>
      </c>
      <c r="G7122">
        <f t="shared" si="223"/>
        <v>24</v>
      </c>
    </row>
    <row r="7123" spans="1:7" x14ac:dyDescent="0.2">
      <c r="A7123" s="1">
        <v>43762</v>
      </c>
      <c r="B7123">
        <v>13</v>
      </c>
      <c r="C7123">
        <v>16287</v>
      </c>
      <c r="D7123">
        <v>14706</v>
      </c>
      <c r="F7123">
        <f t="shared" si="222"/>
        <v>10</v>
      </c>
      <c r="G7123">
        <f t="shared" si="223"/>
        <v>24</v>
      </c>
    </row>
    <row r="7124" spans="1:7" x14ac:dyDescent="0.2">
      <c r="A7124" s="1">
        <v>43762</v>
      </c>
      <c r="B7124">
        <v>14</v>
      </c>
      <c r="C7124">
        <v>16714</v>
      </c>
      <c r="D7124">
        <v>14571</v>
      </c>
      <c r="F7124">
        <f t="shared" si="222"/>
        <v>10</v>
      </c>
      <c r="G7124">
        <f t="shared" si="223"/>
        <v>24</v>
      </c>
    </row>
    <row r="7125" spans="1:7" x14ac:dyDescent="0.2">
      <c r="A7125" s="1">
        <v>43762</v>
      </c>
      <c r="B7125">
        <v>15</v>
      </c>
      <c r="C7125">
        <v>16203</v>
      </c>
      <c r="D7125">
        <v>14560</v>
      </c>
      <c r="F7125">
        <f t="shared" si="222"/>
        <v>10</v>
      </c>
      <c r="G7125">
        <f t="shared" si="223"/>
        <v>24</v>
      </c>
    </row>
    <row r="7126" spans="1:7" x14ac:dyDescent="0.2">
      <c r="A7126" s="1">
        <v>43762</v>
      </c>
      <c r="B7126">
        <v>16</v>
      </c>
      <c r="C7126">
        <v>16683</v>
      </c>
      <c r="D7126">
        <v>14937</v>
      </c>
      <c r="F7126">
        <f t="shared" si="222"/>
        <v>10</v>
      </c>
      <c r="G7126">
        <f t="shared" si="223"/>
        <v>24</v>
      </c>
    </row>
    <row r="7127" spans="1:7" x14ac:dyDescent="0.2">
      <c r="A7127" s="1">
        <v>43762</v>
      </c>
      <c r="B7127">
        <v>17</v>
      </c>
      <c r="C7127">
        <v>17443</v>
      </c>
      <c r="D7127">
        <v>15564</v>
      </c>
      <c r="F7127">
        <f t="shared" si="222"/>
        <v>10</v>
      </c>
      <c r="G7127">
        <f t="shared" si="223"/>
        <v>24</v>
      </c>
    </row>
    <row r="7128" spans="1:7" x14ac:dyDescent="0.2">
      <c r="A7128" s="1">
        <v>43762</v>
      </c>
      <c r="B7128">
        <v>18</v>
      </c>
      <c r="C7128">
        <v>18228</v>
      </c>
      <c r="D7128">
        <v>16448</v>
      </c>
      <c r="F7128">
        <f t="shared" si="222"/>
        <v>10</v>
      </c>
      <c r="G7128">
        <f t="shared" si="223"/>
        <v>24</v>
      </c>
    </row>
    <row r="7129" spans="1:7" x14ac:dyDescent="0.2">
      <c r="A7129" s="1">
        <v>43762</v>
      </c>
      <c r="B7129">
        <v>19</v>
      </c>
      <c r="C7129">
        <v>18080</v>
      </c>
      <c r="D7129">
        <v>16518</v>
      </c>
      <c r="F7129">
        <f t="shared" si="222"/>
        <v>10</v>
      </c>
      <c r="G7129">
        <f t="shared" si="223"/>
        <v>24</v>
      </c>
    </row>
    <row r="7130" spans="1:7" x14ac:dyDescent="0.2">
      <c r="A7130" s="1">
        <v>43762</v>
      </c>
      <c r="B7130">
        <v>20</v>
      </c>
      <c r="C7130">
        <v>17715</v>
      </c>
      <c r="D7130">
        <v>16151</v>
      </c>
      <c r="F7130">
        <f t="shared" si="222"/>
        <v>10</v>
      </c>
      <c r="G7130">
        <f t="shared" si="223"/>
        <v>24</v>
      </c>
    </row>
    <row r="7131" spans="1:7" x14ac:dyDescent="0.2">
      <c r="A7131" s="1">
        <v>43762</v>
      </c>
      <c r="B7131">
        <v>21</v>
      </c>
      <c r="C7131">
        <v>17069</v>
      </c>
      <c r="D7131">
        <v>15494</v>
      </c>
      <c r="F7131">
        <f t="shared" si="222"/>
        <v>10</v>
      </c>
      <c r="G7131">
        <f t="shared" si="223"/>
        <v>24</v>
      </c>
    </row>
    <row r="7132" spans="1:7" x14ac:dyDescent="0.2">
      <c r="A7132" s="1">
        <v>43762</v>
      </c>
      <c r="B7132">
        <v>22</v>
      </c>
      <c r="C7132">
        <v>16295</v>
      </c>
      <c r="D7132">
        <v>14502</v>
      </c>
      <c r="F7132">
        <f t="shared" si="222"/>
        <v>10</v>
      </c>
      <c r="G7132">
        <f t="shared" si="223"/>
        <v>24</v>
      </c>
    </row>
    <row r="7133" spans="1:7" x14ac:dyDescent="0.2">
      <c r="A7133" s="1">
        <v>43762</v>
      </c>
      <c r="B7133">
        <v>23</v>
      </c>
      <c r="C7133">
        <v>15019</v>
      </c>
      <c r="D7133">
        <v>13435</v>
      </c>
      <c r="F7133">
        <f t="shared" si="222"/>
        <v>10</v>
      </c>
      <c r="G7133">
        <f t="shared" si="223"/>
        <v>24</v>
      </c>
    </row>
    <row r="7134" spans="1:7" x14ac:dyDescent="0.2">
      <c r="A7134" s="1">
        <v>43762</v>
      </c>
      <c r="B7134">
        <v>24</v>
      </c>
      <c r="C7134">
        <v>14736</v>
      </c>
      <c r="D7134">
        <v>12665</v>
      </c>
      <c r="F7134">
        <f t="shared" si="222"/>
        <v>10</v>
      </c>
      <c r="G7134">
        <f t="shared" si="223"/>
        <v>24</v>
      </c>
    </row>
    <row r="7135" spans="1:7" x14ac:dyDescent="0.2">
      <c r="A7135" s="1">
        <v>43763</v>
      </c>
      <c r="B7135">
        <v>1</v>
      </c>
      <c r="C7135">
        <v>14574</v>
      </c>
      <c r="D7135">
        <v>12379</v>
      </c>
      <c r="F7135">
        <f t="shared" si="222"/>
        <v>10</v>
      </c>
      <c r="G7135">
        <f t="shared" si="223"/>
        <v>25</v>
      </c>
    </row>
    <row r="7136" spans="1:7" x14ac:dyDescent="0.2">
      <c r="A7136" s="1">
        <v>43763</v>
      </c>
      <c r="B7136">
        <v>2</v>
      </c>
      <c r="C7136">
        <v>14461</v>
      </c>
      <c r="D7136">
        <v>12141</v>
      </c>
      <c r="F7136">
        <f t="shared" si="222"/>
        <v>10</v>
      </c>
      <c r="G7136">
        <f t="shared" si="223"/>
        <v>25</v>
      </c>
    </row>
    <row r="7137" spans="1:7" x14ac:dyDescent="0.2">
      <c r="A7137" s="1">
        <v>43763</v>
      </c>
      <c r="B7137">
        <v>3</v>
      </c>
      <c r="C7137">
        <v>14324</v>
      </c>
      <c r="D7137">
        <v>12003</v>
      </c>
      <c r="F7137">
        <f t="shared" si="222"/>
        <v>10</v>
      </c>
      <c r="G7137">
        <f t="shared" si="223"/>
        <v>25</v>
      </c>
    </row>
    <row r="7138" spans="1:7" x14ac:dyDescent="0.2">
      <c r="A7138" s="1">
        <v>43763</v>
      </c>
      <c r="B7138">
        <v>4</v>
      </c>
      <c r="C7138">
        <v>14392</v>
      </c>
      <c r="D7138">
        <v>12115</v>
      </c>
      <c r="F7138">
        <f t="shared" si="222"/>
        <v>10</v>
      </c>
      <c r="G7138">
        <f t="shared" si="223"/>
        <v>25</v>
      </c>
    </row>
    <row r="7139" spans="1:7" x14ac:dyDescent="0.2">
      <c r="A7139" s="1">
        <v>43763</v>
      </c>
      <c r="B7139">
        <v>5</v>
      </c>
      <c r="C7139">
        <v>14660</v>
      </c>
      <c r="D7139">
        <v>12660</v>
      </c>
      <c r="F7139">
        <f t="shared" si="222"/>
        <v>10</v>
      </c>
      <c r="G7139">
        <f t="shared" si="223"/>
        <v>25</v>
      </c>
    </row>
    <row r="7140" spans="1:7" x14ac:dyDescent="0.2">
      <c r="A7140" s="1">
        <v>43763</v>
      </c>
      <c r="B7140">
        <v>6</v>
      </c>
      <c r="C7140">
        <v>15720</v>
      </c>
      <c r="D7140">
        <v>13909</v>
      </c>
      <c r="F7140">
        <f t="shared" si="222"/>
        <v>10</v>
      </c>
      <c r="G7140">
        <f t="shared" si="223"/>
        <v>25</v>
      </c>
    </row>
    <row r="7141" spans="1:7" x14ac:dyDescent="0.2">
      <c r="A7141" s="1">
        <v>43763</v>
      </c>
      <c r="B7141">
        <v>7</v>
      </c>
      <c r="C7141">
        <v>17038</v>
      </c>
      <c r="D7141">
        <v>15472</v>
      </c>
      <c r="F7141">
        <f t="shared" si="222"/>
        <v>10</v>
      </c>
      <c r="G7141">
        <f t="shared" si="223"/>
        <v>25</v>
      </c>
    </row>
    <row r="7142" spans="1:7" x14ac:dyDescent="0.2">
      <c r="A7142" s="1">
        <v>43763</v>
      </c>
      <c r="B7142">
        <v>8</v>
      </c>
      <c r="C7142">
        <v>17368</v>
      </c>
      <c r="D7142">
        <v>15887</v>
      </c>
      <c r="F7142">
        <f t="shared" si="222"/>
        <v>10</v>
      </c>
      <c r="G7142">
        <f t="shared" si="223"/>
        <v>25</v>
      </c>
    </row>
    <row r="7143" spans="1:7" x14ac:dyDescent="0.2">
      <c r="A7143" s="1">
        <v>43763</v>
      </c>
      <c r="B7143">
        <v>9</v>
      </c>
      <c r="C7143">
        <v>17430</v>
      </c>
      <c r="D7143">
        <v>15902</v>
      </c>
      <c r="F7143">
        <f t="shared" si="222"/>
        <v>10</v>
      </c>
      <c r="G7143">
        <f t="shared" si="223"/>
        <v>25</v>
      </c>
    </row>
    <row r="7144" spans="1:7" x14ac:dyDescent="0.2">
      <c r="A7144" s="1">
        <v>43763</v>
      </c>
      <c r="B7144">
        <v>10</v>
      </c>
      <c r="C7144">
        <v>17396</v>
      </c>
      <c r="D7144">
        <v>15903</v>
      </c>
      <c r="F7144">
        <f t="shared" si="222"/>
        <v>10</v>
      </c>
      <c r="G7144">
        <f t="shared" si="223"/>
        <v>25</v>
      </c>
    </row>
    <row r="7145" spans="1:7" x14ac:dyDescent="0.2">
      <c r="A7145" s="1">
        <v>43763</v>
      </c>
      <c r="B7145">
        <v>11</v>
      </c>
      <c r="C7145">
        <v>17227</v>
      </c>
      <c r="D7145">
        <v>15617</v>
      </c>
      <c r="F7145">
        <f t="shared" si="222"/>
        <v>10</v>
      </c>
      <c r="G7145">
        <f t="shared" si="223"/>
        <v>25</v>
      </c>
    </row>
    <row r="7146" spans="1:7" x14ac:dyDescent="0.2">
      <c r="A7146" s="1">
        <v>43763</v>
      </c>
      <c r="B7146">
        <v>12</v>
      </c>
      <c r="C7146">
        <v>16636</v>
      </c>
      <c r="D7146">
        <v>15153</v>
      </c>
      <c r="F7146">
        <f t="shared" si="222"/>
        <v>10</v>
      </c>
      <c r="G7146">
        <f t="shared" si="223"/>
        <v>25</v>
      </c>
    </row>
    <row r="7147" spans="1:7" x14ac:dyDescent="0.2">
      <c r="A7147" s="1">
        <v>43763</v>
      </c>
      <c r="B7147">
        <v>13</v>
      </c>
      <c r="C7147">
        <v>16605</v>
      </c>
      <c r="D7147">
        <v>15122</v>
      </c>
      <c r="F7147">
        <f t="shared" si="222"/>
        <v>10</v>
      </c>
      <c r="G7147">
        <f t="shared" si="223"/>
        <v>25</v>
      </c>
    </row>
    <row r="7148" spans="1:7" x14ac:dyDescent="0.2">
      <c r="A7148" s="1">
        <v>43763</v>
      </c>
      <c r="B7148">
        <v>14</v>
      </c>
      <c r="C7148">
        <v>16585</v>
      </c>
      <c r="D7148">
        <v>15029</v>
      </c>
      <c r="F7148">
        <f t="shared" si="222"/>
        <v>10</v>
      </c>
      <c r="G7148">
        <f t="shared" si="223"/>
        <v>25</v>
      </c>
    </row>
    <row r="7149" spans="1:7" x14ac:dyDescent="0.2">
      <c r="A7149" s="1">
        <v>43763</v>
      </c>
      <c r="B7149">
        <v>15</v>
      </c>
      <c r="C7149">
        <v>16454</v>
      </c>
      <c r="D7149">
        <v>15025</v>
      </c>
      <c r="F7149">
        <f t="shared" si="222"/>
        <v>10</v>
      </c>
      <c r="G7149">
        <f t="shared" si="223"/>
        <v>25</v>
      </c>
    </row>
    <row r="7150" spans="1:7" x14ac:dyDescent="0.2">
      <c r="A7150" s="1">
        <v>43763</v>
      </c>
      <c r="B7150">
        <v>16</v>
      </c>
      <c r="C7150">
        <v>16660</v>
      </c>
      <c r="D7150">
        <v>15458</v>
      </c>
      <c r="F7150">
        <f t="shared" si="222"/>
        <v>10</v>
      </c>
      <c r="G7150">
        <f t="shared" si="223"/>
        <v>25</v>
      </c>
    </row>
    <row r="7151" spans="1:7" x14ac:dyDescent="0.2">
      <c r="A7151" s="1">
        <v>43763</v>
      </c>
      <c r="B7151">
        <v>17</v>
      </c>
      <c r="C7151">
        <v>17511</v>
      </c>
      <c r="D7151">
        <v>15870</v>
      </c>
      <c r="F7151">
        <f t="shared" si="222"/>
        <v>10</v>
      </c>
      <c r="G7151">
        <f t="shared" si="223"/>
        <v>25</v>
      </c>
    </row>
    <row r="7152" spans="1:7" x14ac:dyDescent="0.2">
      <c r="A7152" s="1">
        <v>43763</v>
      </c>
      <c r="B7152">
        <v>18</v>
      </c>
      <c r="C7152">
        <v>17774</v>
      </c>
      <c r="D7152">
        <v>16254</v>
      </c>
      <c r="F7152">
        <f t="shared" si="222"/>
        <v>10</v>
      </c>
      <c r="G7152">
        <f t="shared" si="223"/>
        <v>25</v>
      </c>
    </row>
    <row r="7153" spans="1:7" x14ac:dyDescent="0.2">
      <c r="A7153" s="1">
        <v>43763</v>
      </c>
      <c r="B7153">
        <v>19</v>
      </c>
      <c r="C7153">
        <v>17666</v>
      </c>
      <c r="D7153">
        <v>16171</v>
      </c>
      <c r="F7153">
        <f t="shared" si="222"/>
        <v>10</v>
      </c>
      <c r="G7153">
        <f t="shared" si="223"/>
        <v>25</v>
      </c>
    </row>
    <row r="7154" spans="1:7" x14ac:dyDescent="0.2">
      <c r="A7154" s="1">
        <v>43763</v>
      </c>
      <c r="B7154">
        <v>20</v>
      </c>
      <c r="C7154">
        <v>17431</v>
      </c>
      <c r="D7154">
        <v>15828</v>
      </c>
      <c r="F7154">
        <f t="shared" si="222"/>
        <v>10</v>
      </c>
      <c r="G7154">
        <f t="shared" si="223"/>
        <v>25</v>
      </c>
    </row>
    <row r="7155" spans="1:7" x14ac:dyDescent="0.2">
      <c r="A7155" s="1">
        <v>43763</v>
      </c>
      <c r="B7155">
        <v>21</v>
      </c>
      <c r="C7155">
        <v>16689</v>
      </c>
      <c r="D7155">
        <v>15185</v>
      </c>
      <c r="F7155">
        <f t="shared" si="222"/>
        <v>10</v>
      </c>
      <c r="G7155">
        <f t="shared" si="223"/>
        <v>25</v>
      </c>
    </row>
    <row r="7156" spans="1:7" x14ac:dyDescent="0.2">
      <c r="A7156" s="1">
        <v>43763</v>
      </c>
      <c r="B7156">
        <v>22</v>
      </c>
      <c r="C7156">
        <v>15952</v>
      </c>
      <c r="D7156">
        <v>14358</v>
      </c>
      <c r="F7156">
        <f t="shared" si="222"/>
        <v>10</v>
      </c>
      <c r="G7156">
        <f t="shared" si="223"/>
        <v>25</v>
      </c>
    </row>
    <row r="7157" spans="1:7" x14ac:dyDescent="0.2">
      <c r="A7157" s="1">
        <v>43763</v>
      </c>
      <c r="B7157">
        <v>23</v>
      </c>
      <c r="C7157">
        <v>14974</v>
      </c>
      <c r="D7157">
        <v>13278</v>
      </c>
      <c r="F7157">
        <f t="shared" si="222"/>
        <v>10</v>
      </c>
      <c r="G7157">
        <f t="shared" si="223"/>
        <v>25</v>
      </c>
    </row>
    <row r="7158" spans="1:7" x14ac:dyDescent="0.2">
      <c r="A7158" s="1">
        <v>43763</v>
      </c>
      <c r="B7158">
        <v>24</v>
      </c>
      <c r="C7158">
        <v>14245</v>
      </c>
      <c r="D7158">
        <v>12469</v>
      </c>
      <c r="F7158">
        <f t="shared" si="222"/>
        <v>10</v>
      </c>
      <c r="G7158">
        <f t="shared" si="223"/>
        <v>25</v>
      </c>
    </row>
    <row r="7159" spans="1:7" x14ac:dyDescent="0.2">
      <c r="A7159" s="1">
        <v>43764</v>
      </c>
      <c r="B7159">
        <v>1</v>
      </c>
      <c r="C7159">
        <v>14118</v>
      </c>
      <c r="D7159">
        <v>11999</v>
      </c>
      <c r="F7159">
        <f t="shared" si="222"/>
        <v>10</v>
      </c>
      <c r="G7159">
        <f t="shared" si="223"/>
        <v>26</v>
      </c>
    </row>
    <row r="7160" spans="1:7" x14ac:dyDescent="0.2">
      <c r="A7160" s="1">
        <v>43764</v>
      </c>
      <c r="B7160">
        <v>2</v>
      </c>
      <c r="C7160">
        <v>14284</v>
      </c>
      <c r="D7160">
        <v>11829</v>
      </c>
      <c r="F7160">
        <f t="shared" si="222"/>
        <v>10</v>
      </c>
      <c r="G7160">
        <f t="shared" si="223"/>
        <v>26</v>
      </c>
    </row>
    <row r="7161" spans="1:7" x14ac:dyDescent="0.2">
      <c r="A7161" s="1">
        <v>43764</v>
      </c>
      <c r="B7161">
        <v>3</v>
      </c>
      <c r="C7161">
        <v>14342</v>
      </c>
      <c r="D7161">
        <v>11760</v>
      </c>
      <c r="F7161">
        <f t="shared" si="222"/>
        <v>10</v>
      </c>
      <c r="G7161">
        <f t="shared" si="223"/>
        <v>26</v>
      </c>
    </row>
    <row r="7162" spans="1:7" x14ac:dyDescent="0.2">
      <c r="A7162" s="1">
        <v>43764</v>
      </c>
      <c r="B7162">
        <v>4</v>
      </c>
      <c r="C7162">
        <v>14364</v>
      </c>
      <c r="D7162">
        <v>11779</v>
      </c>
      <c r="F7162">
        <f t="shared" si="222"/>
        <v>10</v>
      </c>
      <c r="G7162">
        <f t="shared" si="223"/>
        <v>26</v>
      </c>
    </row>
    <row r="7163" spans="1:7" x14ac:dyDescent="0.2">
      <c r="A7163" s="1">
        <v>43764</v>
      </c>
      <c r="B7163">
        <v>5</v>
      </c>
      <c r="C7163">
        <v>14362</v>
      </c>
      <c r="D7163">
        <v>12003</v>
      </c>
      <c r="F7163">
        <f t="shared" si="222"/>
        <v>10</v>
      </c>
      <c r="G7163">
        <f t="shared" si="223"/>
        <v>26</v>
      </c>
    </row>
    <row r="7164" spans="1:7" x14ac:dyDescent="0.2">
      <c r="A7164" s="1">
        <v>43764</v>
      </c>
      <c r="B7164">
        <v>6</v>
      </c>
      <c r="C7164">
        <v>14437</v>
      </c>
      <c r="D7164">
        <v>12560</v>
      </c>
      <c r="F7164">
        <f t="shared" si="222"/>
        <v>10</v>
      </c>
      <c r="G7164">
        <f t="shared" si="223"/>
        <v>26</v>
      </c>
    </row>
    <row r="7165" spans="1:7" x14ac:dyDescent="0.2">
      <c r="A7165" s="1">
        <v>43764</v>
      </c>
      <c r="B7165">
        <v>7</v>
      </c>
      <c r="C7165">
        <v>15231</v>
      </c>
      <c r="D7165">
        <v>13389</v>
      </c>
      <c r="F7165">
        <f t="shared" si="222"/>
        <v>10</v>
      </c>
      <c r="G7165">
        <f t="shared" si="223"/>
        <v>26</v>
      </c>
    </row>
    <row r="7166" spans="1:7" x14ac:dyDescent="0.2">
      <c r="A7166" s="1">
        <v>43764</v>
      </c>
      <c r="B7166">
        <v>8</v>
      </c>
      <c r="C7166">
        <v>15612</v>
      </c>
      <c r="D7166">
        <v>13825</v>
      </c>
      <c r="F7166">
        <f t="shared" si="222"/>
        <v>10</v>
      </c>
      <c r="G7166">
        <f t="shared" si="223"/>
        <v>26</v>
      </c>
    </row>
    <row r="7167" spans="1:7" x14ac:dyDescent="0.2">
      <c r="A7167" s="1">
        <v>43764</v>
      </c>
      <c r="B7167">
        <v>9</v>
      </c>
      <c r="C7167">
        <v>15291</v>
      </c>
      <c r="D7167">
        <v>13661</v>
      </c>
      <c r="F7167">
        <f t="shared" si="222"/>
        <v>10</v>
      </c>
      <c r="G7167">
        <f t="shared" si="223"/>
        <v>26</v>
      </c>
    </row>
    <row r="7168" spans="1:7" x14ac:dyDescent="0.2">
      <c r="A7168" s="1">
        <v>43764</v>
      </c>
      <c r="B7168">
        <v>10</v>
      </c>
      <c r="C7168">
        <v>14980</v>
      </c>
      <c r="D7168">
        <v>13372</v>
      </c>
      <c r="F7168">
        <f t="shared" si="222"/>
        <v>10</v>
      </c>
      <c r="G7168">
        <f t="shared" si="223"/>
        <v>26</v>
      </c>
    </row>
    <row r="7169" spans="1:7" x14ac:dyDescent="0.2">
      <c r="A7169" s="1">
        <v>43764</v>
      </c>
      <c r="B7169">
        <v>11</v>
      </c>
      <c r="C7169">
        <v>14961</v>
      </c>
      <c r="D7169">
        <v>13215</v>
      </c>
      <c r="F7169">
        <f t="shared" si="222"/>
        <v>10</v>
      </c>
      <c r="G7169">
        <f t="shared" si="223"/>
        <v>26</v>
      </c>
    </row>
    <row r="7170" spans="1:7" x14ac:dyDescent="0.2">
      <c r="A7170" s="1">
        <v>43764</v>
      </c>
      <c r="B7170">
        <v>12</v>
      </c>
      <c r="C7170">
        <v>14813</v>
      </c>
      <c r="D7170">
        <v>13085</v>
      </c>
      <c r="F7170">
        <f t="shared" si="222"/>
        <v>10</v>
      </c>
      <c r="G7170">
        <f t="shared" si="223"/>
        <v>26</v>
      </c>
    </row>
    <row r="7171" spans="1:7" x14ac:dyDescent="0.2">
      <c r="A7171" s="1">
        <v>43764</v>
      </c>
      <c r="B7171">
        <v>13</v>
      </c>
      <c r="C7171">
        <v>14700</v>
      </c>
      <c r="D7171">
        <v>12987</v>
      </c>
      <c r="F7171">
        <f t="shared" si="222"/>
        <v>10</v>
      </c>
      <c r="G7171">
        <f t="shared" si="223"/>
        <v>26</v>
      </c>
    </row>
    <row r="7172" spans="1:7" x14ac:dyDescent="0.2">
      <c r="A7172" s="1">
        <v>43764</v>
      </c>
      <c r="B7172">
        <v>14</v>
      </c>
      <c r="C7172">
        <v>14967</v>
      </c>
      <c r="D7172">
        <v>13024</v>
      </c>
      <c r="F7172">
        <f t="shared" si="222"/>
        <v>10</v>
      </c>
      <c r="G7172">
        <f t="shared" si="223"/>
        <v>26</v>
      </c>
    </row>
    <row r="7173" spans="1:7" x14ac:dyDescent="0.2">
      <c r="A7173" s="1">
        <v>43764</v>
      </c>
      <c r="B7173">
        <v>15</v>
      </c>
      <c r="C7173">
        <v>14973</v>
      </c>
      <c r="D7173">
        <v>13194</v>
      </c>
      <c r="F7173">
        <f t="shared" si="222"/>
        <v>10</v>
      </c>
      <c r="G7173">
        <f t="shared" si="223"/>
        <v>26</v>
      </c>
    </row>
    <row r="7174" spans="1:7" x14ac:dyDescent="0.2">
      <c r="A7174" s="1">
        <v>43764</v>
      </c>
      <c r="B7174">
        <v>16</v>
      </c>
      <c r="C7174">
        <v>15455</v>
      </c>
      <c r="D7174">
        <v>13771</v>
      </c>
      <c r="F7174">
        <f t="shared" si="222"/>
        <v>10</v>
      </c>
      <c r="G7174">
        <f t="shared" si="223"/>
        <v>26</v>
      </c>
    </row>
    <row r="7175" spans="1:7" x14ac:dyDescent="0.2">
      <c r="A7175" s="1">
        <v>43764</v>
      </c>
      <c r="B7175">
        <v>17</v>
      </c>
      <c r="C7175">
        <v>16008</v>
      </c>
      <c r="D7175">
        <v>14392</v>
      </c>
      <c r="F7175">
        <f t="shared" si="222"/>
        <v>10</v>
      </c>
      <c r="G7175">
        <f t="shared" si="223"/>
        <v>26</v>
      </c>
    </row>
    <row r="7176" spans="1:7" x14ac:dyDescent="0.2">
      <c r="A7176" s="1">
        <v>43764</v>
      </c>
      <c r="B7176">
        <v>18</v>
      </c>
      <c r="C7176">
        <v>16703</v>
      </c>
      <c r="D7176">
        <v>14937</v>
      </c>
      <c r="F7176">
        <f t="shared" ref="F7176:F7239" si="224">MONTH(A7176)</f>
        <v>10</v>
      </c>
      <c r="G7176">
        <f t="shared" ref="G7176:G7239" si="225">DAY(A7176)</f>
        <v>26</v>
      </c>
    </row>
    <row r="7177" spans="1:7" x14ac:dyDescent="0.2">
      <c r="A7177" s="1">
        <v>43764</v>
      </c>
      <c r="B7177">
        <v>19</v>
      </c>
      <c r="C7177">
        <v>16520</v>
      </c>
      <c r="D7177">
        <v>14651</v>
      </c>
      <c r="F7177">
        <f t="shared" si="224"/>
        <v>10</v>
      </c>
      <c r="G7177">
        <f t="shared" si="225"/>
        <v>26</v>
      </c>
    </row>
    <row r="7178" spans="1:7" x14ac:dyDescent="0.2">
      <c r="A7178" s="1">
        <v>43764</v>
      </c>
      <c r="B7178">
        <v>20</v>
      </c>
      <c r="C7178">
        <v>16088</v>
      </c>
      <c r="D7178">
        <v>14201</v>
      </c>
      <c r="F7178">
        <f t="shared" si="224"/>
        <v>10</v>
      </c>
      <c r="G7178">
        <f t="shared" si="225"/>
        <v>26</v>
      </c>
    </row>
    <row r="7179" spans="1:7" x14ac:dyDescent="0.2">
      <c r="A7179" s="1">
        <v>43764</v>
      </c>
      <c r="B7179">
        <v>21</v>
      </c>
      <c r="C7179">
        <v>15582</v>
      </c>
      <c r="D7179">
        <v>13698</v>
      </c>
      <c r="F7179">
        <f t="shared" si="224"/>
        <v>10</v>
      </c>
      <c r="G7179">
        <f t="shared" si="225"/>
        <v>26</v>
      </c>
    </row>
    <row r="7180" spans="1:7" x14ac:dyDescent="0.2">
      <c r="A7180" s="1">
        <v>43764</v>
      </c>
      <c r="B7180">
        <v>22</v>
      </c>
      <c r="C7180">
        <v>15105</v>
      </c>
      <c r="D7180">
        <v>13089</v>
      </c>
      <c r="F7180">
        <f t="shared" si="224"/>
        <v>10</v>
      </c>
      <c r="G7180">
        <f t="shared" si="225"/>
        <v>26</v>
      </c>
    </row>
    <row r="7181" spans="1:7" x14ac:dyDescent="0.2">
      <c r="A7181" s="1">
        <v>43764</v>
      </c>
      <c r="B7181">
        <v>23</v>
      </c>
      <c r="C7181">
        <v>14752</v>
      </c>
      <c r="D7181">
        <v>12316</v>
      </c>
      <c r="F7181">
        <f t="shared" si="224"/>
        <v>10</v>
      </c>
      <c r="G7181">
        <f t="shared" si="225"/>
        <v>26</v>
      </c>
    </row>
    <row r="7182" spans="1:7" x14ac:dyDescent="0.2">
      <c r="A7182" s="1">
        <v>43764</v>
      </c>
      <c r="B7182">
        <v>24</v>
      </c>
      <c r="C7182">
        <v>14152</v>
      </c>
      <c r="D7182">
        <v>11784</v>
      </c>
      <c r="F7182">
        <f t="shared" si="224"/>
        <v>10</v>
      </c>
      <c r="G7182">
        <f t="shared" si="225"/>
        <v>26</v>
      </c>
    </row>
    <row r="7183" spans="1:7" x14ac:dyDescent="0.2">
      <c r="A7183" s="1">
        <v>43765</v>
      </c>
      <c r="B7183">
        <v>1</v>
      </c>
      <c r="C7183">
        <v>14030</v>
      </c>
      <c r="D7183">
        <v>11383</v>
      </c>
      <c r="F7183">
        <f t="shared" si="224"/>
        <v>10</v>
      </c>
      <c r="G7183">
        <f t="shared" si="225"/>
        <v>27</v>
      </c>
    </row>
    <row r="7184" spans="1:7" x14ac:dyDescent="0.2">
      <c r="A7184" s="1">
        <v>43765</v>
      </c>
      <c r="B7184">
        <v>2</v>
      </c>
      <c r="C7184">
        <v>13968</v>
      </c>
      <c r="D7184">
        <v>11207</v>
      </c>
      <c r="F7184">
        <f t="shared" si="224"/>
        <v>10</v>
      </c>
      <c r="G7184">
        <f t="shared" si="225"/>
        <v>27</v>
      </c>
    </row>
    <row r="7185" spans="1:7" x14ac:dyDescent="0.2">
      <c r="A7185" s="1">
        <v>43765</v>
      </c>
      <c r="B7185">
        <v>3</v>
      </c>
      <c r="C7185">
        <v>13722</v>
      </c>
      <c r="D7185">
        <v>11094</v>
      </c>
      <c r="F7185">
        <f t="shared" si="224"/>
        <v>10</v>
      </c>
      <c r="G7185">
        <f t="shared" si="225"/>
        <v>27</v>
      </c>
    </row>
    <row r="7186" spans="1:7" x14ac:dyDescent="0.2">
      <c r="A7186" s="1">
        <v>43765</v>
      </c>
      <c r="B7186">
        <v>4</v>
      </c>
      <c r="C7186">
        <v>13854</v>
      </c>
      <c r="D7186">
        <v>11038</v>
      </c>
      <c r="F7186">
        <f t="shared" si="224"/>
        <v>10</v>
      </c>
      <c r="G7186">
        <f t="shared" si="225"/>
        <v>27</v>
      </c>
    </row>
    <row r="7187" spans="1:7" x14ac:dyDescent="0.2">
      <c r="A7187" s="1">
        <v>43765</v>
      </c>
      <c r="B7187">
        <v>5</v>
      </c>
      <c r="C7187">
        <v>13906</v>
      </c>
      <c r="D7187">
        <v>11105</v>
      </c>
      <c r="F7187">
        <f t="shared" si="224"/>
        <v>10</v>
      </c>
      <c r="G7187">
        <f t="shared" si="225"/>
        <v>27</v>
      </c>
    </row>
    <row r="7188" spans="1:7" x14ac:dyDescent="0.2">
      <c r="A7188" s="1">
        <v>43765</v>
      </c>
      <c r="B7188">
        <v>6</v>
      </c>
      <c r="C7188">
        <v>14131</v>
      </c>
      <c r="D7188">
        <v>11336</v>
      </c>
      <c r="F7188">
        <f t="shared" si="224"/>
        <v>10</v>
      </c>
      <c r="G7188">
        <f t="shared" si="225"/>
        <v>27</v>
      </c>
    </row>
    <row r="7189" spans="1:7" x14ac:dyDescent="0.2">
      <c r="A7189" s="1">
        <v>43765</v>
      </c>
      <c r="B7189">
        <v>7</v>
      </c>
      <c r="C7189">
        <v>14756</v>
      </c>
      <c r="D7189">
        <v>11955</v>
      </c>
      <c r="F7189">
        <f t="shared" si="224"/>
        <v>10</v>
      </c>
      <c r="G7189">
        <f t="shared" si="225"/>
        <v>27</v>
      </c>
    </row>
    <row r="7190" spans="1:7" x14ac:dyDescent="0.2">
      <c r="A7190" s="1">
        <v>43765</v>
      </c>
      <c r="B7190">
        <v>8</v>
      </c>
      <c r="C7190">
        <v>14785</v>
      </c>
      <c r="D7190">
        <v>12559</v>
      </c>
      <c r="F7190">
        <f t="shared" si="224"/>
        <v>10</v>
      </c>
      <c r="G7190">
        <f t="shared" si="225"/>
        <v>27</v>
      </c>
    </row>
    <row r="7191" spans="1:7" x14ac:dyDescent="0.2">
      <c r="A7191" s="1">
        <v>43765</v>
      </c>
      <c r="B7191">
        <v>9</v>
      </c>
      <c r="C7191">
        <v>15569</v>
      </c>
      <c r="D7191">
        <v>13342</v>
      </c>
      <c r="F7191">
        <f t="shared" si="224"/>
        <v>10</v>
      </c>
      <c r="G7191">
        <f t="shared" si="225"/>
        <v>27</v>
      </c>
    </row>
    <row r="7192" spans="1:7" x14ac:dyDescent="0.2">
      <c r="A7192" s="1">
        <v>43765</v>
      </c>
      <c r="B7192">
        <v>10</v>
      </c>
      <c r="C7192">
        <v>16065</v>
      </c>
      <c r="D7192">
        <v>13921</v>
      </c>
      <c r="F7192">
        <f t="shared" si="224"/>
        <v>10</v>
      </c>
      <c r="G7192">
        <f t="shared" si="225"/>
        <v>27</v>
      </c>
    </row>
    <row r="7193" spans="1:7" x14ac:dyDescent="0.2">
      <c r="A7193" s="1">
        <v>43765</v>
      </c>
      <c r="B7193">
        <v>11</v>
      </c>
      <c r="C7193">
        <v>16211</v>
      </c>
      <c r="D7193">
        <v>14241</v>
      </c>
      <c r="F7193">
        <f t="shared" si="224"/>
        <v>10</v>
      </c>
      <c r="G7193">
        <f t="shared" si="225"/>
        <v>27</v>
      </c>
    </row>
    <row r="7194" spans="1:7" x14ac:dyDescent="0.2">
      <c r="A7194" s="1">
        <v>43765</v>
      </c>
      <c r="B7194">
        <v>12</v>
      </c>
      <c r="C7194">
        <v>16681</v>
      </c>
      <c r="D7194">
        <v>14476</v>
      </c>
      <c r="F7194">
        <f t="shared" si="224"/>
        <v>10</v>
      </c>
      <c r="G7194">
        <f t="shared" si="225"/>
        <v>27</v>
      </c>
    </row>
    <row r="7195" spans="1:7" x14ac:dyDescent="0.2">
      <c r="A7195" s="1">
        <v>43765</v>
      </c>
      <c r="B7195">
        <v>13</v>
      </c>
      <c r="C7195">
        <v>16556</v>
      </c>
      <c r="D7195">
        <v>14368</v>
      </c>
      <c r="F7195">
        <f t="shared" si="224"/>
        <v>10</v>
      </c>
      <c r="G7195">
        <f t="shared" si="225"/>
        <v>27</v>
      </c>
    </row>
    <row r="7196" spans="1:7" x14ac:dyDescent="0.2">
      <c r="A7196" s="1">
        <v>43765</v>
      </c>
      <c r="B7196">
        <v>14</v>
      </c>
      <c r="C7196">
        <v>16397</v>
      </c>
      <c r="D7196">
        <v>14274</v>
      </c>
      <c r="F7196">
        <f t="shared" si="224"/>
        <v>10</v>
      </c>
      <c r="G7196">
        <f t="shared" si="225"/>
        <v>27</v>
      </c>
    </row>
    <row r="7197" spans="1:7" x14ac:dyDescent="0.2">
      <c r="A7197" s="1">
        <v>43765</v>
      </c>
      <c r="B7197">
        <v>15</v>
      </c>
      <c r="C7197">
        <v>16430</v>
      </c>
      <c r="D7197">
        <v>14218</v>
      </c>
      <c r="F7197">
        <f t="shared" si="224"/>
        <v>10</v>
      </c>
      <c r="G7197">
        <f t="shared" si="225"/>
        <v>27</v>
      </c>
    </row>
    <row r="7198" spans="1:7" x14ac:dyDescent="0.2">
      <c r="A7198" s="1">
        <v>43765</v>
      </c>
      <c r="B7198">
        <v>16</v>
      </c>
      <c r="C7198">
        <v>17065</v>
      </c>
      <c r="D7198">
        <v>14762</v>
      </c>
      <c r="F7198">
        <f t="shared" si="224"/>
        <v>10</v>
      </c>
      <c r="G7198">
        <f t="shared" si="225"/>
        <v>27</v>
      </c>
    </row>
    <row r="7199" spans="1:7" x14ac:dyDescent="0.2">
      <c r="A7199" s="1">
        <v>43765</v>
      </c>
      <c r="B7199">
        <v>17</v>
      </c>
      <c r="C7199">
        <v>17477</v>
      </c>
      <c r="D7199">
        <v>15390</v>
      </c>
      <c r="F7199">
        <f t="shared" si="224"/>
        <v>10</v>
      </c>
      <c r="G7199">
        <f t="shared" si="225"/>
        <v>27</v>
      </c>
    </row>
    <row r="7200" spans="1:7" x14ac:dyDescent="0.2">
      <c r="A7200" s="1">
        <v>43765</v>
      </c>
      <c r="B7200">
        <v>18</v>
      </c>
      <c r="C7200">
        <v>17456</v>
      </c>
      <c r="D7200">
        <v>15646</v>
      </c>
      <c r="F7200">
        <f t="shared" si="224"/>
        <v>10</v>
      </c>
      <c r="G7200">
        <f t="shared" si="225"/>
        <v>27</v>
      </c>
    </row>
    <row r="7201" spans="1:7" x14ac:dyDescent="0.2">
      <c r="A7201" s="1">
        <v>43765</v>
      </c>
      <c r="B7201">
        <v>19</v>
      </c>
      <c r="C7201">
        <v>16979</v>
      </c>
      <c r="D7201">
        <v>15296</v>
      </c>
      <c r="F7201">
        <f t="shared" si="224"/>
        <v>10</v>
      </c>
      <c r="G7201">
        <f t="shared" si="225"/>
        <v>27</v>
      </c>
    </row>
    <row r="7202" spans="1:7" x14ac:dyDescent="0.2">
      <c r="A7202" s="1">
        <v>43765</v>
      </c>
      <c r="B7202">
        <v>20</v>
      </c>
      <c r="C7202">
        <v>16573</v>
      </c>
      <c r="D7202">
        <v>14781</v>
      </c>
      <c r="F7202">
        <f t="shared" si="224"/>
        <v>10</v>
      </c>
      <c r="G7202">
        <f t="shared" si="225"/>
        <v>27</v>
      </c>
    </row>
    <row r="7203" spans="1:7" x14ac:dyDescent="0.2">
      <c r="A7203" s="1">
        <v>43765</v>
      </c>
      <c r="B7203">
        <v>21</v>
      </c>
      <c r="C7203">
        <v>16004</v>
      </c>
      <c r="D7203">
        <v>14227</v>
      </c>
      <c r="F7203">
        <f t="shared" si="224"/>
        <v>10</v>
      </c>
      <c r="G7203">
        <f t="shared" si="225"/>
        <v>27</v>
      </c>
    </row>
    <row r="7204" spans="1:7" x14ac:dyDescent="0.2">
      <c r="A7204" s="1">
        <v>43765</v>
      </c>
      <c r="B7204">
        <v>22</v>
      </c>
      <c r="C7204">
        <v>15355</v>
      </c>
      <c r="D7204">
        <v>13512</v>
      </c>
      <c r="F7204">
        <f t="shared" si="224"/>
        <v>10</v>
      </c>
      <c r="G7204">
        <f t="shared" si="225"/>
        <v>27</v>
      </c>
    </row>
    <row r="7205" spans="1:7" x14ac:dyDescent="0.2">
      <c r="A7205" s="1">
        <v>43765</v>
      </c>
      <c r="B7205">
        <v>23</v>
      </c>
      <c r="C7205">
        <v>14726</v>
      </c>
      <c r="D7205">
        <v>12750</v>
      </c>
      <c r="F7205">
        <f t="shared" si="224"/>
        <v>10</v>
      </c>
      <c r="G7205">
        <f t="shared" si="225"/>
        <v>27</v>
      </c>
    </row>
    <row r="7206" spans="1:7" x14ac:dyDescent="0.2">
      <c r="A7206" s="1">
        <v>43765</v>
      </c>
      <c r="B7206">
        <v>24</v>
      </c>
      <c r="C7206">
        <v>14319</v>
      </c>
      <c r="D7206">
        <v>11987</v>
      </c>
      <c r="F7206">
        <f t="shared" si="224"/>
        <v>10</v>
      </c>
      <c r="G7206">
        <f t="shared" si="225"/>
        <v>27</v>
      </c>
    </row>
    <row r="7207" spans="1:7" x14ac:dyDescent="0.2">
      <c r="A7207" s="1">
        <v>43766</v>
      </c>
      <c r="B7207">
        <v>1</v>
      </c>
      <c r="C7207">
        <v>14233</v>
      </c>
      <c r="D7207">
        <v>11686</v>
      </c>
      <c r="F7207">
        <f t="shared" si="224"/>
        <v>10</v>
      </c>
      <c r="G7207">
        <f t="shared" si="225"/>
        <v>28</v>
      </c>
    </row>
    <row r="7208" spans="1:7" x14ac:dyDescent="0.2">
      <c r="A7208" s="1">
        <v>43766</v>
      </c>
      <c r="B7208">
        <v>2</v>
      </c>
      <c r="C7208">
        <v>14242</v>
      </c>
      <c r="D7208">
        <v>11609</v>
      </c>
      <c r="F7208">
        <f t="shared" si="224"/>
        <v>10</v>
      </c>
      <c r="G7208">
        <f t="shared" si="225"/>
        <v>28</v>
      </c>
    </row>
    <row r="7209" spans="1:7" x14ac:dyDescent="0.2">
      <c r="A7209" s="1">
        <v>43766</v>
      </c>
      <c r="B7209">
        <v>3</v>
      </c>
      <c r="C7209">
        <v>14060</v>
      </c>
      <c r="D7209">
        <v>11559</v>
      </c>
      <c r="F7209">
        <f t="shared" si="224"/>
        <v>10</v>
      </c>
      <c r="G7209">
        <f t="shared" si="225"/>
        <v>28</v>
      </c>
    </row>
    <row r="7210" spans="1:7" x14ac:dyDescent="0.2">
      <c r="A7210" s="1">
        <v>43766</v>
      </c>
      <c r="B7210">
        <v>4</v>
      </c>
      <c r="C7210">
        <v>14272</v>
      </c>
      <c r="D7210">
        <v>11745</v>
      </c>
      <c r="F7210">
        <f t="shared" si="224"/>
        <v>10</v>
      </c>
      <c r="G7210">
        <f t="shared" si="225"/>
        <v>28</v>
      </c>
    </row>
    <row r="7211" spans="1:7" x14ac:dyDescent="0.2">
      <c r="A7211" s="1">
        <v>43766</v>
      </c>
      <c r="B7211">
        <v>5</v>
      </c>
      <c r="C7211">
        <v>14300</v>
      </c>
      <c r="D7211">
        <v>12339</v>
      </c>
      <c r="F7211">
        <f t="shared" si="224"/>
        <v>10</v>
      </c>
      <c r="G7211">
        <f t="shared" si="225"/>
        <v>28</v>
      </c>
    </row>
    <row r="7212" spans="1:7" x14ac:dyDescent="0.2">
      <c r="A7212" s="1">
        <v>43766</v>
      </c>
      <c r="B7212">
        <v>6</v>
      </c>
      <c r="C7212">
        <v>15817</v>
      </c>
      <c r="D7212">
        <v>13786</v>
      </c>
      <c r="F7212">
        <f t="shared" si="224"/>
        <v>10</v>
      </c>
      <c r="G7212">
        <f t="shared" si="225"/>
        <v>28</v>
      </c>
    </row>
    <row r="7213" spans="1:7" x14ac:dyDescent="0.2">
      <c r="A7213" s="1">
        <v>43766</v>
      </c>
      <c r="B7213">
        <v>7</v>
      </c>
      <c r="C7213">
        <v>16710</v>
      </c>
      <c r="D7213">
        <v>15309</v>
      </c>
      <c r="F7213">
        <f t="shared" si="224"/>
        <v>10</v>
      </c>
      <c r="G7213">
        <f t="shared" si="225"/>
        <v>28</v>
      </c>
    </row>
    <row r="7214" spans="1:7" x14ac:dyDescent="0.2">
      <c r="A7214" s="1">
        <v>43766</v>
      </c>
      <c r="B7214">
        <v>8</v>
      </c>
      <c r="C7214">
        <v>16650</v>
      </c>
      <c r="D7214">
        <v>15376</v>
      </c>
      <c r="F7214">
        <f t="shared" si="224"/>
        <v>10</v>
      </c>
      <c r="G7214">
        <f t="shared" si="225"/>
        <v>28</v>
      </c>
    </row>
    <row r="7215" spans="1:7" x14ac:dyDescent="0.2">
      <c r="A7215" s="1">
        <v>43766</v>
      </c>
      <c r="B7215">
        <v>9</v>
      </c>
      <c r="C7215">
        <v>16449</v>
      </c>
      <c r="D7215">
        <v>14967</v>
      </c>
      <c r="F7215">
        <f t="shared" si="224"/>
        <v>10</v>
      </c>
      <c r="G7215">
        <f t="shared" si="225"/>
        <v>28</v>
      </c>
    </row>
    <row r="7216" spans="1:7" x14ac:dyDescent="0.2">
      <c r="A7216" s="1">
        <v>43766</v>
      </c>
      <c r="B7216">
        <v>10</v>
      </c>
      <c r="C7216">
        <v>16378</v>
      </c>
      <c r="D7216">
        <v>14750</v>
      </c>
      <c r="F7216">
        <f t="shared" si="224"/>
        <v>10</v>
      </c>
      <c r="G7216">
        <f t="shared" si="225"/>
        <v>28</v>
      </c>
    </row>
    <row r="7217" spans="1:7" x14ac:dyDescent="0.2">
      <c r="A7217" s="1">
        <v>43766</v>
      </c>
      <c r="B7217">
        <v>11</v>
      </c>
      <c r="C7217">
        <v>16143</v>
      </c>
      <c r="D7217">
        <v>14469</v>
      </c>
      <c r="F7217">
        <f t="shared" si="224"/>
        <v>10</v>
      </c>
      <c r="G7217">
        <f t="shared" si="225"/>
        <v>28</v>
      </c>
    </row>
    <row r="7218" spans="1:7" x14ac:dyDescent="0.2">
      <c r="A7218" s="1">
        <v>43766</v>
      </c>
      <c r="B7218">
        <v>12</v>
      </c>
      <c r="C7218">
        <v>15842</v>
      </c>
      <c r="D7218">
        <v>14212</v>
      </c>
      <c r="F7218">
        <f t="shared" si="224"/>
        <v>10</v>
      </c>
      <c r="G7218">
        <f t="shared" si="225"/>
        <v>28</v>
      </c>
    </row>
    <row r="7219" spans="1:7" x14ac:dyDescent="0.2">
      <c r="A7219" s="1">
        <v>43766</v>
      </c>
      <c r="B7219">
        <v>13</v>
      </c>
      <c r="C7219">
        <v>15730</v>
      </c>
      <c r="D7219">
        <v>14165</v>
      </c>
      <c r="F7219">
        <f t="shared" si="224"/>
        <v>10</v>
      </c>
      <c r="G7219">
        <f t="shared" si="225"/>
        <v>28</v>
      </c>
    </row>
    <row r="7220" spans="1:7" x14ac:dyDescent="0.2">
      <c r="A7220" s="1">
        <v>43766</v>
      </c>
      <c r="B7220">
        <v>14</v>
      </c>
      <c r="C7220">
        <v>15857</v>
      </c>
      <c r="D7220">
        <v>14094</v>
      </c>
      <c r="F7220">
        <f t="shared" si="224"/>
        <v>10</v>
      </c>
      <c r="G7220">
        <f t="shared" si="225"/>
        <v>28</v>
      </c>
    </row>
    <row r="7221" spans="1:7" x14ac:dyDescent="0.2">
      <c r="A7221" s="1">
        <v>43766</v>
      </c>
      <c r="B7221">
        <v>15</v>
      </c>
      <c r="C7221">
        <v>15994</v>
      </c>
      <c r="D7221">
        <v>14291</v>
      </c>
      <c r="F7221">
        <f t="shared" si="224"/>
        <v>10</v>
      </c>
      <c r="G7221">
        <f t="shared" si="225"/>
        <v>28</v>
      </c>
    </row>
    <row r="7222" spans="1:7" x14ac:dyDescent="0.2">
      <c r="A7222" s="1">
        <v>43766</v>
      </c>
      <c r="B7222">
        <v>16</v>
      </c>
      <c r="C7222">
        <v>16726</v>
      </c>
      <c r="D7222">
        <v>14909</v>
      </c>
      <c r="F7222">
        <f t="shared" si="224"/>
        <v>10</v>
      </c>
      <c r="G7222">
        <f t="shared" si="225"/>
        <v>28</v>
      </c>
    </row>
    <row r="7223" spans="1:7" x14ac:dyDescent="0.2">
      <c r="A7223" s="1">
        <v>43766</v>
      </c>
      <c r="B7223">
        <v>17</v>
      </c>
      <c r="C7223">
        <v>17646</v>
      </c>
      <c r="D7223">
        <v>15785</v>
      </c>
      <c r="F7223">
        <f t="shared" si="224"/>
        <v>10</v>
      </c>
      <c r="G7223">
        <f t="shared" si="225"/>
        <v>28</v>
      </c>
    </row>
    <row r="7224" spans="1:7" x14ac:dyDescent="0.2">
      <c r="A7224" s="1">
        <v>43766</v>
      </c>
      <c r="B7224">
        <v>18</v>
      </c>
      <c r="C7224">
        <v>18061</v>
      </c>
      <c r="D7224">
        <v>16351</v>
      </c>
      <c r="F7224">
        <f t="shared" si="224"/>
        <v>10</v>
      </c>
      <c r="G7224">
        <f t="shared" si="225"/>
        <v>28</v>
      </c>
    </row>
    <row r="7225" spans="1:7" x14ac:dyDescent="0.2">
      <c r="A7225" s="1">
        <v>43766</v>
      </c>
      <c r="B7225">
        <v>19</v>
      </c>
      <c r="C7225">
        <v>18331</v>
      </c>
      <c r="D7225">
        <v>16572</v>
      </c>
      <c r="F7225">
        <f t="shared" si="224"/>
        <v>10</v>
      </c>
      <c r="G7225">
        <f t="shared" si="225"/>
        <v>28</v>
      </c>
    </row>
    <row r="7226" spans="1:7" x14ac:dyDescent="0.2">
      <c r="A7226" s="1">
        <v>43766</v>
      </c>
      <c r="B7226">
        <v>20</v>
      </c>
      <c r="C7226">
        <v>17699</v>
      </c>
      <c r="D7226">
        <v>16163</v>
      </c>
      <c r="F7226">
        <f t="shared" si="224"/>
        <v>10</v>
      </c>
      <c r="G7226">
        <f t="shared" si="225"/>
        <v>28</v>
      </c>
    </row>
    <row r="7227" spans="1:7" x14ac:dyDescent="0.2">
      <c r="A7227" s="1">
        <v>43766</v>
      </c>
      <c r="B7227">
        <v>21</v>
      </c>
      <c r="C7227">
        <v>17142</v>
      </c>
      <c r="D7227">
        <v>15450</v>
      </c>
      <c r="F7227">
        <f t="shared" si="224"/>
        <v>10</v>
      </c>
      <c r="G7227">
        <f t="shared" si="225"/>
        <v>28</v>
      </c>
    </row>
    <row r="7228" spans="1:7" x14ac:dyDescent="0.2">
      <c r="A7228" s="1">
        <v>43766</v>
      </c>
      <c r="B7228">
        <v>22</v>
      </c>
      <c r="C7228">
        <v>16169</v>
      </c>
      <c r="D7228">
        <v>14524</v>
      </c>
      <c r="F7228">
        <f t="shared" si="224"/>
        <v>10</v>
      </c>
      <c r="G7228">
        <f t="shared" si="225"/>
        <v>28</v>
      </c>
    </row>
    <row r="7229" spans="1:7" x14ac:dyDescent="0.2">
      <c r="A7229" s="1">
        <v>43766</v>
      </c>
      <c r="B7229">
        <v>23</v>
      </c>
      <c r="C7229">
        <v>15023</v>
      </c>
      <c r="D7229">
        <v>13394</v>
      </c>
      <c r="F7229">
        <f t="shared" si="224"/>
        <v>10</v>
      </c>
      <c r="G7229">
        <f t="shared" si="225"/>
        <v>28</v>
      </c>
    </row>
    <row r="7230" spans="1:7" x14ac:dyDescent="0.2">
      <c r="A7230" s="1">
        <v>43766</v>
      </c>
      <c r="B7230">
        <v>24</v>
      </c>
      <c r="C7230">
        <v>14429</v>
      </c>
      <c r="D7230">
        <v>12550</v>
      </c>
      <c r="F7230">
        <f t="shared" si="224"/>
        <v>10</v>
      </c>
      <c r="G7230">
        <f t="shared" si="225"/>
        <v>28</v>
      </c>
    </row>
    <row r="7231" spans="1:7" x14ac:dyDescent="0.2">
      <c r="A7231" s="1">
        <v>43767</v>
      </c>
      <c r="B7231">
        <v>1</v>
      </c>
      <c r="C7231">
        <v>14129</v>
      </c>
      <c r="D7231">
        <v>12180</v>
      </c>
      <c r="F7231">
        <f t="shared" si="224"/>
        <v>10</v>
      </c>
      <c r="G7231">
        <f t="shared" si="225"/>
        <v>29</v>
      </c>
    </row>
    <row r="7232" spans="1:7" x14ac:dyDescent="0.2">
      <c r="A7232" s="1">
        <v>43767</v>
      </c>
      <c r="B7232">
        <v>2</v>
      </c>
      <c r="C7232">
        <v>13642</v>
      </c>
      <c r="D7232">
        <v>11932</v>
      </c>
      <c r="F7232">
        <f t="shared" si="224"/>
        <v>10</v>
      </c>
      <c r="G7232">
        <f t="shared" si="225"/>
        <v>29</v>
      </c>
    </row>
    <row r="7233" spans="1:7" x14ac:dyDescent="0.2">
      <c r="A7233" s="1">
        <v>43767</v>
      </c>
      <c r="B7233">
        <v>3</v>
      </c>
      <c r="C7233">
        <v>13808</v>
      </c>
      <c r="D7233">
        <v>11852</v>
      </c>
      <c r="F7233">
        <f t="shared" si="224"/>
        <v>10</v>
      </c>
      <c r="G7233">
        <f t="shared" si="225"/>
        <v>29</v>
      </c>
    </row>
    <row r="7234" spans="1:7" x14ac:dyDescent="0.2">
      <c r="A7234" s="1">
        <v>43767</v>
      </c>
      <c r="B7234">
        <v>4</v>
      </c>
      <c r="C7234">
        <v>14048</v>
      </c>
      <c r="D7234">
        <v>11889</v>
      </c>
      <c r="F7234">
        <f t="shared" si="224"/>
        <v>10</v>
      </c>
      <c r="G7234">
        <f t="shared" si="225"/>
        <v>29</v>
      </c>
    </row>
    <row r="7235" spans="1:7" x14ac:dyDescent="0.2">
      <c r="A7235" s="1">
        <v>43767</v>
      </c>
      <c r="B7235">
        <v>5</v>
      </c>
      <c r="C7235">
        <v>14423</v>
      </c>
      <c r="D7235">
        <v>12374</v>
      </c>
      <c r="F7235">
        <f t="shared" si="224"/>
        <v>10</v>
      </c>
      <c r="G7235">
        <f t="shared" si="225"/>
        <v>29</v>
      </c>
    </row>
    <row r="7236" spans="1:7" x14ac:dyDescent="0.2">
      <c r="A7236" s="1">
        <v>43767</v>
      </c>
      <c r="B7236">
        <v>6</v>
      </c>
      <c r="C7236">
        <v>15355</v>
      </c>
      <c r="D7236">
        <v>13594</v>
      </c>
      <c r="F7236">
        <f t="shared" si="224"/>
        <v>10</v>
      </c>
      <c r="G7236">
        <f t="shared" si="225"/>
        <v>29</v>
      </c>
    </row>
    <row r="7237" spans="1:7" x14ac:dyDescent="0.2">
      <c r="A7237" s="1">
        <v>43767</v>
      </c>
      <c r="B7237">
        <v>7</v>
      </c>
      <c r="C7237">
        <v>16550</v>
      </c>
      <c r="D7237">
        <v>15045</v>
      </c>
      <c r="F7237">
        <f t="shared" si="224"/>
        <v>10</v>
      </c>
      <c r="G7237">
        <f t="shared" si="225"/>
        <v>29</v>
      </c>
    </row>
    <row r="7238" spans="1:7" x14ac:dyDescent="0.2">
      <c r="A7238" s="1">
        <v>43767</v>
      </c>
      <c r="B7238">
        <v>8</v>
      </c>
      <c r="C7238">
        <v>16838</v>
      </c>
      <c r="D7238">
        <v>15297</v>
      </c>
      <c r="F7238">
        <f t="shared" si="224"/>
        <v>10</v>
      </c>
      <c r="G7238">
        <f t="shared" si="225"/>
        <v>29</v>
      </c>
    </row>
    <row r="7239" spans="1:7" x14ac:dyDescent="0.2">
      <c r="A7239" s="1">
        <v>43767</v>
      </c>
      <c r="B7239">
        <v>9</v>
      </c>
      <c r="C7239">
        <v>17114</v>
      </c>
      <c r="D7239">
        <v>15134</v>
      </c>
      <c r="F7239">
        <f t="shared" si="224"/>
        <v>10</v>
      </c>
      <c r="G7239">
        <f t="shared" si="225"/>
        <v>29</v>
      </c>
    </row>
    <row r="7240" spans="1:7" x14ac:dyDescent="0.2">
      <c r="A7240" s="1">
        <v>43767</v>
      </c>
      <c r="B7240">
        <v>10</v>
      </c>
      <c r="C7240">
        <v>16991</v>
      </c>
      <c r="D7240">
        <v>14813</v>
      </c>
      <c r="F7240">
        <f t="shared" ref="F7240:F7303" si="226">MONTH(A7240)</f>
        <v>10</v>
      </c>
      <c r="G7240">
        <f t="shared" ref="G7240:G7303" si="227">DAY(A7240)</f>
        <v>29</v>
      </c>
    </row>
    <row r="7241" spans="1:7" x14ac:dyDescent="0.2">
      <c r="A7241" s="1">
        <v>43767</v>
      </c>
      <c r="B7241">
        <v>11</v>
      </c>
      <c r="C7241">
        <v>16784</v>
      </c>
      <c r="D7241">
        <v>14656</v>
      </c>
      <c r="F7241">
        <f t="shared" si="226"/>
        <v>10</v>
      </c>
      <c r="G7241">
        <f t="shared" si="227"/>
        <v>29</v>
      </c>
    </row>
    <row r="7242" spans="1:7" x14ac:dyDescent="0.2">
      <c r="A7242" s="1">
        <v>43767</v>
      </c>
      <c r="B7242">
        <v>12</v>
      </c>
      <c r="C7242">
        <v>16636</v>
      </c>
      <c r="D7242">
        <v>14657</v>
      </c>
      <c r="F7242">
        <f t="shared" si="226"/>
        <v>10</v>
      </c>
      <c r="G7242">
        <f t="shared" si="227"/>
        <v>29</v>
      </c>
    </row>
    <row r="7243" spans="1:7" x14ac:dyDescent="0.2">
      <c r="A7243" s="1">
        <v>43767</v>
      </c>
      <c r="B7243">
        <v>13</v>
      </c>
      <c r="C7243">
        <v>16598</v>
      </c>
      <c r="D7243">
        <v>14719</v>
      </c>
      <c r="F7243">
        <f t="shared" si="226"/>
        <v>10</v>
      </c>
      <c r="G7243">
        <f t="shared" si="227"/>
        <v>29</v>
      </c>
    </row>
    <row r="7244" spans="1:7" x14ac:dyDescent="0.2">
      <c r="A7244" s="1">
        <v>43767</v>
      </c>
      <c r="B7244">
        <v>14</v>
      </c>
      <c r="C7244">
        <v>16760</v>
      </c>
      <c r="D7244">
        <v>14839</v>
      </c>
      <c r="F7244">
        <f t="shared" si="226"/>
        <v>10</v>
      </c>
      <c r="G7244">
        <f t="shared" si="227"/>
        <v>29</v>
      </c>
    </row>
    <row r="7245" spans="1:7" x14ac:dyDescent="0.2">
      <c r="A7245" s="1">
        <v>43767</v>
      </c>
      <c r="B7245">
        <v>15</v>
      </c>
      <c r="C7245">
        <v>17214</v>
      </c>
      <c r="D7245">
        <v>15266</v>
      </c>
      <c r="F7245">
        <f t="shared" si="226"/>
        <v>10</v>
      </c>
      <c r="G7245">
        <f t="shared" si="227"/>
        <v>29</v>
      </c>
    </row>
    <row r="7246" spans="1:7" x14ac:dyDescent="0.2">
      <c r="A7246" s="1">
        <v>43767</v>
      </c>
      <c r="B7246">
        <v>16</v>
      </c>
      <c r="C7246">
        <v>17548</v>
      </c>
      <c r="D7246">
        <v>15640</v>
      </c>
      <c r="F7246">
        <f t="shared" si="226"/>
        <v>10</v>
      </c>
      <c r="G7246">
        <f t="shared" si="227"/>
        <v>29</v>
      </c>
    </row>
    <row r="7247" spans="1:7" x14ac:dyDescent="0.2">
      <c r="A7247" s="1">
        <v>43767</v>
      </c>
      <c r="B7247">
        <v>17</v>
      </c>
      <c r="C7247">
        <v>17813</v>
      </c>
      <c r="D7247">
        <v>16215</v>
      </c>
      <c r="F7247">
        <f t="shared" si="226"/>
        <v>10</v>
      </c>
      <c r="G7247">
        <f t="shared" si="227"/>
        <v>29</v>
      </c>
    </row>
    <row r="7248" spans="1:7" x14ac:dyDescent="0.2">
      <c r="A7248" s="1">
        <v>43767</v>
      </c>
      <c r="B7248">
        <v>18</v>
      </c>
      <c r="C7248">
        <v>18374</v>
      </c>
      <c r="D7248">
        <v>16678</v>
      </c>
      <c r="F7248">
        <f t="shared" si="226"/>
        <v>10</v>
      </c>
      <c r="G7248">
        <f t="shared" si="227"/>
        <v>29</v>
      </c>
    </row>
    <row r="7249" spans="1:7" x14ac:dyDescent="0.2">
      <c r="A7249" s="1">
        <v>43767</v>
      </c>
      <c r="B7249">
        <v>19</v>
      </c>
      <c r="C7249">
        <v>18153</v>
      </c>
      <c r="D7249">
        <v>16607</v>
      </c>
      <c r="F7249">
        <f t="shared" si="226"/>
        <v>10</v>
      </c>
      <c r="G7249">
        <f t="shared" si="227"/>
        <v>29</v>
      </c>
    </row>
    <row r="7250" spans="1:7" x14ac:dyDescent="0.2">
      <c r="A7250" s="1">
        <v>43767</v>
      </c>
      <c r="B7250">
        <v>20</v>
      </c>
      <c r="C7250">
        <v>17856</v>
      </c>
      <c r="D7250">
        <v>16263</v>
      </c>
      <c r="F7250">
        <f t="shared" si="226"/>
        <v>10</v>
      </c>
      <c r="G7250">
        <f t="shared" si="227"/>
        <v>29</v>
      </c>
    </row>
    <row r="7251" spans="1:7" x14ac:dyDescent="0.2">
      <c r="A7251" s="1">
        <v>43767</v>
      </c>
      <c r="B7251">
        <v>21</v>
      </c>
      <c r="C7251">
        <v>17075</v>
      </c>
      <c r="D7251">
        <v>15644</v>
      </c>
      <c r="F7251">
        <f t="shared" si="226"/>
        <v>10</v>
      </c>
      <c r="G7251">
        <f t="shared" si="227"/>
        <v>29</v>
      </c>
    </row>
    <row r="7252" spans="1:7" x14ac:dyDescent="0.2">
      <c r="A7252" s="1">
        <v>43767</v>
      </c>
      <c r="B7252">
        <v>22</v>
      </c>
      <c r="C7252">
        <v>16249</v>
      </c>
      <c r="D7252">
        <v>14615</v>
      </c>
      <c r="F7252">
        <f t="shared" si="226"/>
        <v>10</v>
      </c>
      <c r="G7252">
        <f t="shared" si="227"/>
        <v>29</v>
      </c>
    </row>
    <row r="7253" spans="1:7" x14ac:dyDescent="0.2">
      <c r="A7253" s="1">
        <v>43767</v>
      </c>
      <c r="B7253">
        <v>23</v>
      </c>
      <c r="C7253">
        <v>15273</v>
      </c>
      <c r="D7253">
        <v>13466</v>
      </c>
      <c r="F7253">
        <f t="shared" si="226"/>
        <v>10</v>
      </c>
      <c r="G7253">
        <f t="shared" si="227"/>
        <v>29</v>
      </c>
    </row>
    <row r="7254" spans="1:7" x14ac:dyDescent="0.2">
      <c r="A7254" s="1">
        <v>43767</v>
      </c>
      <c r="B7254">
        <v>24</v>
      </c>
      <c r="C7254">
        <v>14486</v>
      </c>
      <c r="D7254">
        <v>12716</v>
      </c>
      <c r="F7254">
        <f t="shared" si="226"/>
        <v>10</v>
      </c>
      <c r="G7254">
        <f t="shared" si="227"/>
        <v>29</v>
      </c>
    </row>
    <row r="7255" spans="1:7" x14ac:dyDescent="0.2">
      <c r="A7255" s="1">
        <v>43768</v>
      </c>
      <c r="B7255">
        <v>1</v>
      </c>
      <c r="C7255">
        <v>13964</v>
      </c>
      <c r="D7255">
        <v>12294</v>
      </c>
      <c r="F7255">
        <f t="shared" si="226"/>
        <v>10</v>
      </c>
      <c r="G7255">
        <f t="shared" si="227"/>
        <v>30</v>
      </c>
    </row>
    <row r="7256" spans="1:7" x14ac:dyDescent="0.2">
      <c r="A7256" s="1">
        <v>43768</v>
      </c>
      <c r="B7256">
        <v>2</v>
      </c>
      <c r="C7256">
        <v>13946</v>
      </c>
      <c r="D7256">
        <v>12181</v>
      </c>
      <c r="F7256">
        <f t="shared" si="226"/>
        <v>10</v>
      </c>
      <c r="G7256">
        <f t="shared" si="227"/>
        <v>30</v>
      </c>
    </row>
    <row r="7257" spans="1:7" x14ac:dyDescent="0.2">
      <c r="A7257" s="1">
        <v>43768</v>
      </c>
      <c r="B7257">
        <v>3</v>
      </c>
      <c r="C7257">
        <v>14065</v>
      </c>
      <c r="D7257">
        <v>12054</v>
      </c>
      <c r="F7257">
        <f t="shared" si="226"/>
        <v>10</v>
      </c>
      <c r="G7257">
        <f t="shared" si="227"/>
        <v>30</v>
      </c>
    </row>
    <row r="7258" spans="1:7" x14ac:dyDescent="0.2">
      <c r="A7258" s="1">
        <v>43768</v>
      </c>
      <c r="B7258">
        <v>4</v>
      </c>
      <c r="C7258">
        <v>13879</v>
      </c>
      <c r="D7258">
        <v>12266</v>
      </c>
      <c r="F7258">
        <f t="shared" si="226"/>
        <v>10</v>
      </c>
      <c r="G7258">
        <f t="shared" si="227"/>
        <v>30</v>
      </c>
    </row>
    <row r="7259" spans="1:7" x14ac:dyDescent="0.2">
      <c r="A7259" s="1">
        <v>43768</v>
      </c>
      <c r="B7259">
        <v>5</v>
      </c>
      <c r="C7259">
        <v>14525</v>
      </c>
      <c r="D7259">
        <v>12729</v>
      </c>
      <c r="F7259">
        <f t="shared" si="226"/>
        <v>10</v>
      </c>
      <c r="G7259">
        <f t="shared" si="227"/>
        <v>30</v>
      </c>
    </row>
    <row r="7260" spans="1:7" x14ac:dyDescent="0.2">
      <c r="A7260" s="1">
        <v>43768</v>
      </c>
      <c r="B7260">
        <v>6</v>
      </c>
      <c r="C7260">
        <v>15736</v>
      </c>
      <c r="D7260">
        <v>13999</v>
      </c>
      <c r="F7260">
        <f t="shared" si="226"/>
        <v>10</v>
      </c>
      <c r="G7260">
        <f t="shared" si="227"/>
        <v>30</v>
      </c>
    </row>
    <row r="7261" spans="1:7" x14ac:dyDescent="0.2">
      <c r="A7261" s="1">
        <v>43768</v>
      </c>
      <c r="B7261">
        <v>7</v>
      </c>
      <c r="C7261">
        <v>17244</v>
      </c>
      <c r="D7261">
        <v>15500</v>
      </c>
      <c r="F7261">
        <f t="shared" si="226"/>
        <v>10</v>
      </c>
      <c r="G7261">
        <f t="shared" si="227"/>
        <v>30</v>
      </c>
    </row>
    <row r="7262" spans="1:7" x14ac:dyDescent="0.2">
      <c r="A7262" s="1">
        <v>43768</v>
      </c>
      <c r="B7262">
        <v>8</v>
      </c>
      <c r="C7262">
        <v>17537</v>
      </c>
      <c r="D7262">
        <v>15869</v>
      </c>
      <c r="F7262">
        <f t="shared" si="226"/>
        <v>10</v>
      </c>
      <c r="G7262">
        <f t="shared" si="227"/>
        <v>30</v>
      </c>
    </row>
    <row r="7263" spans="1:7" x14ac:dyDescent="0.2">
      <c r="A7263" s="1">
        <v>43768</v>
      </c>
      <c r="B7263">
        <v>9</v>
      </c>
      <c r="C7263">
        <v>17677</v>
      </c>
      <c r="D7263">
        <v>15968</v>
      </c>
      <c r="F7263">
        <f t="shared" si="226"/>
        <v>10</v>
      </c>
      <c r="G7263">
        <f t="shared" si="227"/>
        <v>30</v>
      </c>
    </row>
    <row r="7264" spans="1:7" x14ac:dyDescent="0.2">
      <c r="A7264" s="1">
        <v>43768</v>
      </c>
      <c r="B7264">
        <v>10</v>
      </c>
      <c r="C7264">
        <v>17483</v>
      </c>
      <c r="D7264">
        <v>15801</v>
      </c>
      <c r="F7264">
        <f t="shared" si="226"/>
        <v>10</v>
      </c>
      <c r="G7264">
        <f t="shared" si="227"/>
        <v>30</v>
      </c>
    </row>
    <row r="7265" spans="1:7" x14ac:dyDescent="0.2">
      <c r="A7265" s="1">
        <v>43768</v>
      </c>
      <c r="B7265">
        <v>11</v>
      </c>
      <c r="C7265">
        <v>17466</v>
      </c>
      <c r="D7265">
        <v>15828</v>
      </c>
      <c r="F7265">
        <f t="shared" si="226"/>
        <v>10</v>
      </c>
      <c r="G7265">
        <f t="shared" si="227"/>
        <v>30</v>
      </c>
    </row>
    <row r="7266" spans="1:7" x14ac:dyDescent="0.2">
      <c r="A7266" s="1">
        <v>43768</v>
      </c>
      <c r="B7266">
        <v>12</v>
      </c>
      <c r="C7266">
        <v>17550</v>
      </c>
      <c r="D7266">
        <v>15876</v>
      </c>
      <c r="F7266">
        <f t="shared" si="226"/>
        <v>10</v>
      </c>
      <c r="G7266">
        <f t="shared" si="227"/>
        <v>30</v>
      </c>
    </row>
    <row r="7267" spans="1:7" x14ac:dyDescent="0.2">
      <c r="A7267" s="1">
        <v>43768</v>
      </c>
      <c r="B7267">
        <v>13</v>
      </c>
      <c r="C7267">
        <v>17316</v>
      </c>
      <c r="D7267">
        <v>15832</v>
      </c>
      <c r="F7267">
        <f t="shared" si="226"/>
        <v>10</v>
      </c>
      <c r="G7267">
        <f t="shared" si="227"/>
        <v>30</v>
      </c>
    </row>
    <row r="7268" spans="1:7" x14ac:dyDescent="0.2">
      <c r="A7268" s="1">
        <v>43768</v>
      </c>
      <c r="B7268">
        <v>14</v>
      </c>
      <c r="C7268">
        <v>17373</v>
      </c>
      <c r="D7268">
        <v>15853</v>
      </c>
      <c r="F7268">
        <f t="shared" si="226"/>
        <v>10</v>
      </c>
      <c r="G7268">
        <f t="shared" si="227"/>
        <v>30</v>
      </c>
    </row>
    <row r="7269" spans="1:7" x14ac:dyDescent="0.2">
      <c r="A7269" s="1">
        <v>43768</v>
      </c>
      <c r="B7269">
        <v>15</v>
      </c>
      <c r="C7269">
        <v>17477</v>
      </c>
      <c r="D7269">
        <v>15865</v>
      </c>
      <c r="F7269">
        <f t="shared" si="226"/>
        <v>10</v>
      </c>
      <c r="G7269">
        <f t="shared" si="227"/>
        <v>30</v>
      </c>
    </row>
    <row r="7270" spans="1:7" x14ac:dyDescent="0.2">
      <c r="A7270" s="1">
        <v>43768</v>
      </c>
      <c r="B7270">
        <v>16</v>
      </c>
      <c r="C7270">
        <v>17949</v>
      </c>
      <c r="D7270">
        <v>16263</v>
      </c>
      <c r="F7270">
        <f t="shared" si="226"/>
        <v>10</v>
      </c>
      <c r="G7270">
        <f t="shared" si="227"/>
        <v>30</v>
      </c>
    </row>
    <row r="7271" spans="1:7" x14ac:dyDescent="0.2">
      <c r="A7271" s="1">
        <v>43768</v>
      </c>
      <c r="B7271">
        <v>17</v>
      </c>
      <c r="C7271">
        <v>18345</v>
      </c>
      <c r="D7271">
        <v>16502</v>
      </c>
      <c r="F7271">
        <f t="shared" si="226"/>
        <v>10</v>
      </c>
      <c r="G7271">
        <f t="shared" si="227"/>
        <v>30</v>
      </c>
    </row>
    <row r="7272" spans="1:7" x14ac:dyDescent="0.2">
      <c r="A7272" s="1">
        <v>43768</v>
      </c>
      <c r="B7272">
        <v>18</v>
      </c>
      <c r="C7272">
        <v>18486</v>
      </c>
      <c r="D7272">
        <v>16686</v>
      </c>
      <c r="F7272">
        <f t="shared" si="226"/>
        <v>10</v>
      </c>
      <c r="G7272">
        <f t="shared" si="227"/>
        <v>30</v>
      </c>
    </row>
    <row r="7273" spans="1:7" x14ac:dyDescent="0.2">
      <c r="A7273" s="1">
        <v>43768</v>
      </c>
      <c r="B7273">
        <v>19</v>
      </c>
      <c r="C7273">
        <v>18345</v>
      </c>
      <c r="D7273">
        <v>16477</v>
      </c>
      <c r="F7273">
        <f t="shared" si="226"/>
        <v>10</v>
      </c>
      <c r="G7273">
        <f t="shared" si="227"/>
        <v>30</v>
      </c>
    </row>
    <row r="7274" spans="1:7" x14ac:dyDescent="0.2">
      <c r="A7274" s="1">
        <v>43768</v>
      </c>
      <c r="B7274">
        <v>20</v>
      </c>
      <c r="C7274">
        <v>17675</v>
      </c>
      <c r="D7274">
        <v>16122</v>
      </c>
      <c r="F7274">
        <f t="shared" si="226"/>
        <v>10</v>
      </c>
      <c r="G7274">
        <f t="shared" si="227"/>
        <v>30</v>
      </c>
    </row>
    <row r="7275" spans="1:7" x14ac:dyDescent="0.2">
      <c r="A7275" s="1">
        <v>43768</v>
      </c>
      <c r="B7275">
        <v>21</v>
      </c>
      <c r="C7275">
        <v>17165</v>
      </c>
      <c r="D7275">
        <v>15428</v>
      </c>
      <c r="F7275">
        <f t="shared" si="226"/>
        <v>10</v>
      </c>
      <c r="G7275">
        <f t="shared" si="227"/>
        <v>30</v>
      </c>
    </row>
    <row r="7276" spans="1:7" x14ac:dyDescent="0.2">
      <c r="A7276" s="1">
        <v>43768</v>
      </c>
      <c r="B7276">
        <v>22</v>
      </c>
      <c r="C7276">
        <v>16535</v>
      </c>
      <c r="D7276">
        <v>14576</v>
      </c>
      <c r="F7276">
        <f t="shared" si="226"/>
        <v>10</v>
      </c>
      <c r="G7276">
        <f t="shared" si="227"/>
        <v>30</v>
      </c>
    </row>
    <row r="7277" spans="1:7" x14ac:dyDescent="0.2">
      <c r="A7277" s="1">
        <v>43768</v>
      </c>
      <c r="B7277">
        <v>23</v>
      </c>
      <c r="C7277">
        <v>15349</v>
      </c>
      <c r="D7277">
        <v>13612</v>
      </c>
      <c r="F7277">
        <f t="shared" si="226"/>
        <v>10</v>
      </c>
      <c r="G7277">
        <f t="shared" si="227"/>
        <v>30</v>
      </c>
    </row>
    <row r="7278" spans="1:7" x14ac:dyDescent="0.2">
      <c r="A7278" s="1">
        <v>43768</v>
      </c>
      <c r="B7278">
        <v>24</v>
      </c>
      <c r="C7278">
        <v>14867</v>
      </c>
      <c r="D7278">
        <v>12839</v>
      </c>
      <c r="F7278">
        <f t="shared" si="226"/>
        <v>10</v>
      </c>
      <c r="G7278">
        <f t="shared" si="227"/>
        <v>30</v>
      </c>
    </row>
    <row r="7279" spans="1:7" x14ac:dyDescent="0.2">
      <c r="A7279" s="1">
        <v>43769</v>
      </c>
      <c r="B7279">
        <v>1</v>
      </c>
      <c r="C7279">
        <v>14270</v>
      </c>
      <c r="D7279">
        <v>12502</v>
      </c>
      <c r="F7279">
        <f t="shared" si="226"/>
        <v>10</v>
      </c>
      <c r="G7279">
        <f t="shared" si="227"/>
        <v>31</v>
      </c>
    </row>
    <row r="7280" spans="1:7" x14ac:dyDescent="0.2">
      <c r="A7280" s="1">
        <v>43769</v>
      </c>
      <c r="B7280">
        <v>2</v>
      </c>
      <c r="C7280">
        <v>14082</v>
      </c>
      <c r="D7280">
        <v>12276</v>
      </c>
      <c r="F7280">
        <f t="shared" si="226"/>
        <v>10</v>
      </c>
      <c r="G7280">
        <f t="shared" si="227"/>
        <v>31</v>
      </c>
    </row>
    <row r="7281" spans="1:7" x14ac:dyDescent="0.2">
      <c r="A7281" s="1">
        <v>43769</v>
      </c>
      <c r="B7281">
        <v>3</v>
      </c>
      <c r="C7281">
        <v>14268</v>
      </c>
      <c r="D7281">
        <v>12056</v>
      </c>
      <c r="F7281">
        <f t="shared" si="226"/>
        <v>10</v>
      </c>
      <c r="G7281">
        <f t="shared" si="227"/>
        <v>31</v>
      </c>
    </row>
    <row r="7282" spans="1:7" x14ac:dyDescent="0.2">
      <c r="A7282" s="1">
        <v>43769</v>
      </c>
      <c r="B7282">
        <v>4</v>
      </c>
      <c r="C7282">
        <v>14433</v>
      </c>
      <c r="D7282">
        <v>12152</v>
      </c>
      <c r="F7282">
        <f t="shared" si="226"/>
        <v>10</v>
      </c>
      <c r="G7282">
        <f t="shared" si="227"/>
        <v>31</v>
      </c>
    </row>
    <row r="7283" spans="1:7" x14ac:dyDescent="0.2">
      <c r="A7283" s="1">
        <v>43769</v>
      </c>
      <c r="B7283">
        <v>5</v>
      </c>
      <c r="C7283">
        <v>14605</v>
      </c>
      <c r="D7283">
        <v>12750</v>
      </c>
      <c r="F7283">
        <f t="shared" si="226"/>
        <v>10</v>
      </c>
      <c r="G7283">
        <f t="shared" si="227"/>
        <v>31</v>
      </c>
    </row>
    <row r="7284" spans="1:7" x14ac:dyDescent="0.2">
      <c r="A7284" s="1">
        <v>43769</v>
      </c>
      <c r="B7284">
        <v>6</v>
      </c>
      <c r="C7284">
        <v>15752</v>
      </c>
      <c r="D7284">
        <v>13976</v>
      </c>
      <c r="F7284">
        <f t="shared" si="226"/>
        <v>10</v>
      </c>
      <c r="G7284">
        <f t="shared" si="227"/>
        <v>31</v>
      </c>
    </row>
    <row r="7285" spans="1:7" x14ac:dyDescent="0.2">
      <c r="A7285" s="1">
        <v>43769</v>
      </c>
      <c r="B7285">
        <v>7</v>
      </c>
      <c r="C7285">
        <v>17543</v>
      </c>
      <c r="D7285">
        <v>15566</v>
      </c>
      <c r="F7285">
        <f t="shared" si="226"/>
        <v>10</v>
      </c>
      <c r="G7285">
        <f t="shared" si="227"/>
        <v>31</v>
      </c>
    </row>
    <row r="7286" spans="1:7" x14ac:dyDescent="0.2">
      <c r="A7286" s="1">
        <v>43769</v>
      </c>
      <c r="B7286">
        <v>8</v>
      </c>
      <c r="C7286">
        <v>17926</v>
      </c>
      <c r="D7286">
        <v>15995</v>
      </c>
      <c r="F7286">
        <f t="shared" si="226"/>
        <v>10</v>
      </c>
      <c r="G7286">
        <f t="shared" si="227"/>
        <v>31</v>
      </c>
    </row>
    <row r="7287" spans="1:7" x14ac:dyDescent="0.2">
      <c r="A7287" s="1">
        <v>43769</v>
      </c>
      <c r="B7287">
        <v>9</v>
      </c>
      <c r="C7287">
        <v>17635</v>
      </c>
      <c r="D7287">
        <v>16002</v>
      </c>
      <c r="F7287">
        <f t="shared" si="226"/>
        <v>10</v>
      </c>
      <c r="G7287">
        <f t="shared" si="227"/>
        <v>31</v>
      </c>
    </row>
    <row r="7288" spans="1:7" x14ac:dyDescent="0.2">
      <c r="A7288" s="1">
        <v>43769</v>
      </c>
      <c r="B7288">
        <v>10</v>
      </c>
      <c r="C7288">
        <v>17724</v>
      </c>
      <c r="D7288">
        <v>16080</v>
      </c>
      <c r="F7288">
        <f t="shared" si="226"/>
        <v>10</v>
      </c>
      <c r="G7288">
        <f t="shared" si="227"/>
        <v>31</v>
      </c>
    </row>
    <row r="7289" spans="1:7" x14ac:dyDescent="0.2">
      <c r="A7289" s="1">
        <v>43769</v>
      </c>
      <c r="B7289">
        <v>11</v>
      </c>
      <c r="C7289">
        <v>18102</v>
      </c>
      <c r="D7289">
        <v>16252</v>
      </c>
      <c r="F7289">
        <f t="shared" si="226"/>
        <v>10</v>
      </c>
      <c r="G7289">
        <f t="shared" si="227"/>
        <v>31</v>
      </c>
    </row>
    <row r="7290" spans="1:7" x14ac:dyDescent="0.2">
      <c r="A7290" s="1">
        <v>43769</v>
      </c>
      <c r="B7290">
        <v>12</v>
      </c>
      <c r="C7290">
        <v>18148</v>
      </c>
      <c r="D7290">
        <v>16342</v>
      </c>
      <c r="F7290">
        <f t="shared" si="226"/>
        <v>10</v>
      </c>
      <c r="G7290">
        <f t="shared" si="227"/>
        <v>31</v>
      </c>
    </row>
    <row r="7291" spans="1:7" x14ac:dyDescent="0.2">
      <c r="A7291" s="1">
        <v>43769</v>
      </c>
      <c r="B7291">
        <v>13</v>
      </c>
      <c r="C7291">
        <v>18048</v>
      </c>
      <c r="D7291">
        <v>16312</v>
      </c>
      <c r="F7291">
        <f t="shared" si="226"/>
        <v>10</v>
      </c>
      <c r="G7291">
        <f t="shared" si="227"/>
        <v>31</v>
      </c>
    </row>
    <row r="7292" spans="1:7" x14ac:dyDescent="0.2">
      <c r="A7292" s="1">
        <v>43769</v>
      </c>
      <c r="B7292">
        <v>14</v>
      </c>
      <c r="C7292">
        <v>17920</v>
      </c>
      <c r="D7292">
        <v>16048</v>
      </c>
      <c r="F7292">
        <f t="shared" si="226"/>
        <v>10</v>
      </c>
      <c r="G7292">
        <f t="shared" si="227"/>
        <v>31</v>
      </c>
    </row>
    <row r="7293" spans="1:7" x14ac:dyDescent="0.2">
      <c r="A7293" s="1">
        <v>43769</v>
      </c>
      <c r="B7293">
        <v>15</v>
      </c>
      <c r="C7293">
        <v>17920</v>
      </c>
      <c r="D7293">
        <v>15879</v>
      </c>
      <c r="F7293">
        <f t="shared" si="226"/>
        <v>10</v>
      </c>
      <c r="G7293">
        <f t="shared" si="227"/>
        <v>31</v>
      </c>
    </row>
    <row r="7294" spans="1:7" x14ac:dyDescent="0.2">
      <c r="A7294" s="1">
        <v>43769</v>
      </c>
      <c r="B7294">
        <v>16</v>
      </c>
      <c r="C7294">
        <v>18133</v>
      </c>
      <c r="D7294">
        <v>16291</v>
      </c>
      <c r="F7294">
        <f t="shared" si="226"/>
        <v>10</v>
      </c>
      <c r="G7294">
        <f t="shared" si="227"/>
        <v>31</v>
      </c>
    </row>
    <row r="7295" spans="1:7" x14ac:dyDescent="0.2">
      <c r="A7295" s="1">
        <v>43769</v>
      </c>
      <c r="B7295">
        <v>17</v>
      </c>
      <c r="C7295">
        <v>18301</v>
      </c>
      <c r="D7295">
        <v>16434</v>
      </c>
      <c r="F7295">
        <f t="shared" si="226"/>
        <v>10</v>
      </c>
      <c r="G7295">
        <f t="shared" si="227"/>
        <v>31</v>
      </c>
    </row>
    <row r="7296" spans="1:7" x14ac:dyDescent="0.2">
      <c r="A7296" s="1">
        <v>43769</v>
      </c>
      <c r="B7296">
        <v>18</v>
      </c>
      <c r="C7296">
        <v>18188</v>
      </c>
      <c r="D7296">
        <v>16369</v>
      </c>
      <c r="F7296">
        <f t="shared" si="226"/>
        <v>10</v>
      </c>
      <c r="G7296">
        <f t="shared" si="227"/>
        <v>31</v>
      </c>
    </row>
    <row r="7297" spans="1:7" x14ac:dyDescent="0.2">
      <c r="A7297" s="1">
        <v>43769</v>
      </c>
      <c r="B7297">
        <v>19</v>
      </c>
      <c r="C7297">
        <v>17956</v>
      </c>
      <c r="D7297">
        <v>16025</v>
      </c>
      <c r="F7297">
        <f t="shared" si="226"/>
        <v>10</v>
      </c>
      <c r="G7297">
        <f t="shared" si="227"/>
        <v>31</v>
      </c>
    </row>
    <row r="7298" spans="1:7" x14ac:dyDescent="0.2">
      <c r="A7298" s="1">
        <v>43769</v>
      </c>
      <c r="B7298">
        <v>20</v>
      </c>
      <c r="C7298">
        <v>17850</v>
      </c>
      <c r="D7298">
        <v>15792</v>
      </c>
      <c r="F7298">
        <f t="shared" si="226"/>
        <v>10</v>
      </c>
      <c r="G7298">
        <f t="shared" si="227"/>
        <v>31</v>
      </c>
    </row>
    <row r="7299" spans="1:7" x14ac:dyDescent="0.2">
      <c r="A7299" s="1">
        <v>43769</v>
      </c>
      <c r="B7299">
        <v>21</v>
      </c>
      <c r="C7299">
        <v>17210</v>
      </c>
      <c r="D7299">
        <v>15198</v>
      </c>
      <c r="F7299">
        <f t="shared" si="226"/>
        <v>10</v>
      </c>
      <c r="G7299">
        <f t="shared" si="227"/>
        <v>31</v>
      </c>
    </row>
    <row r="7300" spans="1:7" x14ac:dyDescent="0.2">
      <c r="A7300" s="1">
        <v>43769</v>
      </c>
      <c r="B7300">
        <v>22</v>
      </c>
      <c r="C7300">
        <v>16399</v>
      </c>
      <c r="D7300">
        <v>14317</v>
      </c>
      <c r="F7300">
        <f t="shared" si="226"/>
        <v>10</v>
      </c>
      <c r="G7300">
        <f t="shared" si="227"/>
        <v>31</v>
      </c>
    </row>
    <row r="7301" spans="1:7" x14ac:dyDescent="0.2">
      <c r="A7301" s="1">
        <v>43769</v>
      </c>
      <c r="B7301">
        <v>23</v>
      </c>
      <c r="C7301">
        <v>15543</v>
      </c>
      <c r="D7301">
        <v>13295</v>
      </c>
      <c r="F7301">
        <f t="shared" si="226"/>
        <v>10</v>
      </c>
      <c r="G7301">
        <f t="shared" si="227"/>
        <v>31</v>
      </c>
    </row>
    <row r="7302" spans="1:7" x14ac:dyDescent="0.2">
      <c r="A7302" s="1">
        <v>43769</v>
      </c>
      <c r="B7302">
        <v>24</v>
      </c>
      <c r="C7302">
        <v>15025</v>
      </c>
      <c r="D7302">
        <v>12684</v>
      </c>
      <c r="F7302">
        <f t="shared" si="226"/>
        <v>10</v>
      </c>
      <c r="G7302">
        <f t="shared" si="227"/>
        <v>31</v>
      </c>
    </row>
    <row r="7303" spans="1:7" x14ac:dyDescent="0.2">
      <c r="A7303" s="1">
        <v>43770</v>
      </c>
      <c r="B7303">
        <v>1</v>
      </c>
      <c r="C7303">
        <v>14883</v>
      </c>
      <c r="D7303">
        <v>12276</v>
      </c>
      <c r="F7303">
        <f t="shared" si="226"/>
        <v>11</v>
      </c>
      <c r="G7303">
        <f t="shared" si="227"/>
        <v>1</v>
      </c>
    </row>
    <row r="7304" spans="1:7" x14ac:dyDescent="0.2">
      <c r="A7304" s="1">
        <v>43770</v>
      </c>
      <c r="B7304">
        <v>2</v>
      </c>
      <c r="C7304">
        <v>15084</v>
      </c>
      <c r="D7304">
        <v>12229</v>
      </c>
      <c r="F7304">
        <f t="shared" ref="F7304:F7367" si="228">MONTH(A7304)</f>
        <v>11</v>
      </c>
      <c r="G7304">
        <f t="shared" ref="G7304:G7367" si="229">DAY(A7304)</f>
        <v>1</v>
      </c>
    </row>
    <row r="7305" spans="1:7" x14ac:dyDescent="0.2">
      <c r="A7305" s="1">
        <v>43770</v>
      </c>
      <c r="B7305">
        <v>3</v>
      </c>
      <c r="C7305">
        <v>14902</v>
      </c>
      <c r="D7305">
        <v>12133</v>
      </c>
      <c r="F7305">
        <f t="shared" si="228"/>
        <v>11</v>
      </c>
      <c r="G7305">
        <f t="shared" si="229"/>
        <v>1</v>
      </c>
    </row>
    <row r="7306" spans="1:7" x14ac:dyDescent="0.2">
      <c r="A7306" s="1">
        <v>43770</v>
      </c>
      <c r="B7306">
        <v>4</v>
      </c>
      <c r="C7306">
        <v>15149</v>
      </c>
      <c r="D7306">
        <v>12243</v>
      </c>
      <c r="F7306">
        <f t="shared" si="228"/>
        <v>11</v>
      </c>
      <c r="G7306">
        <f t="shared" si="229"/>
        <v>1</v>
      </c>
    </row>
    <row r="7307" spans="1:7" x14ac:dyDescent="0.2">
      <c r="A7307" s="1">
        <v>43770</v>
      </c>
      <c r="B7307">
        <v>5</v>
      </c>
      <c r="C7307">
        <v>15199</v>
      </c>
      <c r="D7307">
        <v>12695</v>
      </c>
      <c r="F7307">
        <f t="shared" si="228"/>
        <v>11</v>
      </c>
      <c r="G7307">
        <f t="shared" si="229"/>
        <v>1</v>
      </c>
    </row>
    <row r="7308" spans="1:7" x14ac:dyDescent="0.2">
      <c r="A7308" s="1">
        <v>43770</v>
      </c>
      <c r="B7308">
        <v>6</v>
      </c>
      <c r="C7308">
        <v>16317</v>
      </c>
      <c r="D7308">
        <v>13950</v>
      </c>
      <c r="F7308">
        <f t="shared" si="228"/>
        <v>11</v>
      </c>
      <c r="G7308">
        <f t="shared" si="229"/>
        <v>1</v>
      </c>
    </row>
    <row r="7309" spans="1:7" x14ac:dyDescent="0.2">
      <c r="A7309" s="1">
        <v>43770</v>
      </c>
      <c r="B7309">
        <v>7</v>
      </c>
      <c r="C7309">
        <v>17370</v>
      </c>
      <c r="D7309">
        <v>15490</v>
      </c>
      <c r="F7309">
        <f t="shared" si="228"/>
        <v>11</v>
      </c>
      <c r="G7309">
        <f t="shared" si="229"/>
        <v>1</v>
      </c>
    </row>
    <row r="7310" spans="1:7" x14ac:dyDescent="0.2">
      <c r="A7310" s="1">
        <v>43770</v>
      </c>
      <c r="B7310">
        <v>8</v>
      </c>
      <c r="C7310">
        <v>17631</v>
      </c>
      <c r="D7310">
        <v>15850</v>
      </c>
      <c r="F7310">
        <f t="shared" si="228"/>
        <v>11</v>
      </c>
      <c r="G7310">
        <f t="shared" si="229"/>
        <v>1</v>
      </c>
    </row>
    <row r="7311" spans="1:7" x14ac:dyDescent="0.2">
      <c r="A7311" s="1">
        <v>43770</v>
      </c>
      <c r="B7311">
        <v>9</v>
      </c>
      <c r="C7311">
        <v>18027</v>
      </c>
      <c r="D7311">
        <v>15943</v>
      </c>
      <c r="F7311">
        <f t="shared" si="228"/>
        <v>11</v>
      </c>
      <c r="G7311">
        <f t="shared" si="229"/>
        <v>1</v>
      </c>
    </row>
    <row r="7312" spans="1:7" x14ac:dyDescent="0.2">
      <c r="A7312" s="1">
        <v>43770</v>
      </c>
      <c r="B7312">
        <v>10</v>
      </c>
      <c r="C7312">
        <v>18195</v>
      </c>
      <c r="D7312">
        <v>16086</v>
      </c>
      <c r="F7312">
        <f t="shared" si="228"/>
        <v>11</v>
      </c>
      <c r="G7312">
        <f t="shared" si="229"/>
        <v>1</v>
      </c>
    </row>
    <row r="7313" spans="1:7" x14ac:dyDescent="0.2">
      <c r="A7313" s="1">
        <v>43770</v>
      </c>
      <c r="B7313">
        <v>11</v>
      </c>
      <c r="C7313">
        <v>18116</v>
      </c>
      <c r="D7313">
        <v>16191</v>
      </c>
      <c r="F7313">
        <f t="shared" si="228"/>
        <v>11</v>
      </c>
      <c r="G7313">
        <f t="shared" si="229"/>
        <v>1</v>
      </c>
    </row>
    <row r="7314" spans="1:7" x14ac:dyDescent="0.2">
      <c r="A7314" s="1">
        <v>43770</v>
      </c>
      <c r="B7314">
        <v>12</v>
      </c>
      <c r="C7314">
        <v>17839</v>
      </c>
      <c r="D7314">
        <v>16048</v>
      </c>
      <c r="F7314">
        <f t="shared" si="228"/>
        <v>11</v>
      </c>
      <c r="G7314">
        <f t="shared" si="229"/>
        <v>1</v>
      </c>
    </row>
    <row r="7315" spans="1:7" x14ac:dyDescent="0.2">
      <c r="A7315" s="1">
        <v>43770</v>
      </c>
      <c r="B7315">
        <v>13</v>
      </c>
      <c r="C7315">
        <v>17561</v>
      </c>
      <c r="D7315">
        <v>15736</v>
      </c>
      <c r="F7315">
        <f t="shared" si="228"/>
        <v>11</v>
      </c>
      <c r="G7315">
        <f t="shared" si="229"/>
        <v>1</v>
      </c>
    </row>
    <row r="7316" spans="1:7" x14ac:dyDescent="0.2">
      <c r="A7316" s="1">
        <v>43770</v>
      </c>
      <c r="B7316">
        <v>14</v>
      </c>
      <c r="C7316">
        <v>17460</v>
      </c>
      <c r="D7316">
        <v>15621</v>
      </c>
      <c r="F7316">
        <f t="shared" si="228"/>
        <v>11</v>
      </c>
      <c r="G7316">
        <f t="shared" si="229"/>
        <v>1</v>
      </c>
    </row>
    <row r="7317" spans="1:7" x14ac:dyDescent="0.2">
      <c r="A7317" s="1">
        <v>43770</v>
      </c>
      <c r="B7317">
        <v>15</v>
      </c>
      <c r="C7317">
        <v>17480</v>
      </c>
      <c r="D7317">
        <v>15686</v>
      </c>
      <c r="F7317">
        <f t="shared" si="228"/>
        <v>11</v>
      </c>
      <c r="G7317">
        <f t="shared" si="229"/>
        <v>1</v>
      </c>
    </row>
    <row r="7318" spans="1:7" x14ac:dyDescent="0.2">
      <c r="A7318" s="1">
        <v>43770</v>
      </c>
      <c r="B7318">
        <v>16</v>
      </c>
      <c r="C7318">
        <v>17924</v>
      </c>
      <c r="D7318">
        <v>16047</v>
      </c>
      <c r="F7318">
        <f t="shared" si="228"/>
        <v>11</v>
      </c>
      <c r="G7318">
        <f t="shared" si="229"/>
        <v>1</v>
      </c>
    </row>
    <row r="7319" spans="1:7" x14ac:dyDescent="0.2">
      <c r="A7319" s="1">
        <v>43770</v>
      </c>
      <c r="B7319">
        <v>17</v>
      </c>
      <c r="C7319">
        <v>18454</v>
      </c>
      <c r="D7319">
        <v>16676</v>
      </c>
      <c r="F7319">
        <f t="shared" si="228"/>
        <v>11</v>
      </c>
      <c r="G7319">
        <f t="shared" si="229"/>
        <v>1</v>
      </c>
    </row>
    <row r="7320" spans="1:7" x14ac:dyDescent="0.2">
      <c r="A7320" s="1">
        <v>43770</v>
      </c>
      <c r="B7320">
        <v>18</v>
      </c>
      <c r="C7320">
        <v>18820</v>
      </c>
      <c r="D7320">
        <v>17041</v>
      </c>
      <c r="F7320">
        <f t="shared" si="228"/>
        <v>11</v>
      </c>
      <c r="G7320">
        <f t="shared" si="229"/>
        <v>1</v>
      </c>
    </row>
    <row r="7321" spans="1:7" x14ac:dyDescent="0.2">
      <c r="A7321" s="1">
        <v>43770</v>
      </c>
      <c r="B7321">
        <v>19</v>
      </c>
      <c r="C7321">
        <v>18615</v>
      </c>
      <c r="D7321">
        <v>16970</v>
      </c>
      <c r="F7321">
        <f t="shared" si="228"/>
        <v>11</v>
      </c>
      <c r="G7321">
        <f t="shared" si="229"/>
        <v>1</v>
      </c>
    </row>
    <row r="7322" spans="1:7" x14ac:dyDescent="0.2">
      <c r="A7322" s="1">
        <v>43770</v>
      </c>
      <c r="B7322">
        <v>20</v>
      </c>
      <c r="C7322">
        <v>18067</v>
      </c>
      <c r="D7322">
        <v>16635</v>
      </c>
      <c r="F7322">
        <f t="shared" si="228"/>
        <v>11</v>
      </c>
      <c r="G7322">
        <f t="shared" si="229"/>
        <v>1</v>
      </c>
    </row>
    <row r="7323" spans="1:7" x14ac:dyDescent="0.2">
      <c r="A7323" s="1">
        <v>43770</v>
      </c>
      <c r="B7323">
        <v>21</v>
      </c>
      <c r="C7323">
        <v>17746</v>
      </c>
      <c r="D7323">
        <v>16020</v>
      </c>
      <c r="F7323">
        <f t="shared" si="228"/>
        <v>11</v>
      </c>
      <c r="G7323">
        <f t="shared" si="229"/>
        <v>1</v>
      </c>
    </row>
    <row r="7324" spans="1:7" x14ac:dyDescent="0.2">
      <c r="A7324" s="1">
        <v>43770</v>
      </c>
      <c r="B7324">
        <v>22</v>
      </c>
      <c r="C7324">
        <v>16556</v>
      </c>
      <c r="D7324">
        <v>15021</v>
      </c>
      <c r="F7324">
        <f t="shared" si="228"/>
        <v>11</v>
      </c>
      <c r="G7324">
        <f t="shared" si="229"/>
        <v>1</v>
      </c>
    </row>
    <row r="7325" spans="1:7" x14ac:dyDescent="0.2">
      <c r="A7325" s="1">
        <v>43770</v>
      </c>
      <c r="B7325">
        <v>23</v>
      </c>
      <c r="C7325">
        <v>15633</v>
      </c>
      <c r="D7325">
        <v>13935</v>
      </c>
      <c r="F7325">
        <f t="shared" si="228"/>
        <v>11</v>
      </c>
      <c r="G7325">
        <f t="shared" si="229"/>
        <v>1</v>
      </c>
    </row>
    <row r="7326" spans="1:7" x14ac:dyDescent="0.2">
      <c r="A7326" s="1">
        <v>43770</v>
      </c>
      <c r="B7326">
        <v>24</v>
      </c>
      <c r="C7326">
        <v>14931</v>
      </c>
      <c r="D7326">
        <v>13076</v>
      </c>
      <c r="F7326">
        <f t="shared" si="228"/>
        <v>11</v>
      </c>
      <c r="G7326">
        <f t="shared" si="229"/>
        <v>1</v>
      </c>
    </row>
    <row r="7327" spans="1:7" x14ac:dyDescent="0.2">
      <c r="A7327" s="1">
        <v>43771</v>
      </c>
      <c r="B7327">
        <v>1</v>
      </c>
      <c r="C7327">
        <v>14809</v>
      </c>
      <c r="D7327">
        <v>12563</v>
      </c>
      <c r="F7327">
        <f t="shared" si="228"/>
        <v>11</v>
      </c>
      <c r="G7327">
        <f t="shared" si="229"/>
        <v>2</v>
      </c>
    </row>
    <row r="7328" spans="1:7" x14ac:dyDescent="0.2">
      <c r="A7328" s="1">
        <v>43771</v>
      </c>
      <c r="B7328">
        <v>2</v>
      </c>
      <c r="C7328">
        <v>14753</v>
      </c>
      <c r="D7328">
        <v>12310</v>
      </c>
      <c r="F7328">
        <f t="shared" si="228"/>
        <v>11</v>
      </c>
      <c r="G7328">
        <f t="shared" si="229"/>
        <v>2</v>
      </c>
    </row>
    <row r="7329" spans="1:7" x14ac:dyDescent="0.2">
      <c r="A7329" s="1">
        <v>43771</v>
      </c>
      <c r="B7329">
        <v>3</v>
      </c>
      <c r="C7329">
        <v>14794</v>
      </c>
      <c r="D7329">
        <v>12090</v>
      </c>
      <c r="F7329">
        <f t="shared" si="228"/>
        <v>11</v>
      </c>
      <c r="G7329">
        <f t="shared" si="229"/>
        <v>2</v>
      </c>
    </row>
    <row r="7330" spans="1:7" x14ac:dyDescent="0.2">
      <c r="A7330" s="1">
        <v>43771</v>
      </c>
      <c r="B7330">
        <v>4</v>
      </c>
      <c r="C7330">
        <v>14607</v>
      </c>
      <c r="D7330">
        <v>12099</v>
      </c>
      <c r="F7330">
        <f t="shared" si="228"/>
        <v>11</v>
      </c>
      <c r="G7330">
        <f t="shared" si="229"/>
        <v>2</v>
      </c>
    </row>
    <row r="7331" spans="1:7" x14ac:dyDescent="0.2">
      <c r="A7331" s="1">
        <v>43771</v>
      </c>
      <c r="B7331">
        <v>5</v>
      </c>
      <c r="C7331">
        <v>14713</v>
      </c>
      <c r="D7331">
        <v>12278</v>
      </c>
      <c r="F7331">
        <f t="shared" si="228"/>
        <v>11</v>
      </c>
      <c r="G7331">
        <f t="shared" si="229"/>
        <v>2</v>
      </c>
    </row>
    <row r="7332" spans="1:7" x14ac:dyDescent="0.2">
      <c r="A7332" s="1">
        <v>43771</v>
      </c>
      <c r="B7332">
        <v>6</v>
      </c>
      <c r="C7332">
        <v>15069</v>
      </c>
      <c r="D7332">
        <v>12904</v>
      </c>
      <c r="F7332">
        <f t="shared" si="228"/>
        <v>11</v>
      </c>
      <c r="G7332">
        <f t="shared" si="229"/>
        <v>2</v>
      </c>
    </row>
    <row r="7333" spans="1:7" x14ac:dyDescent="0.2">
      <c r="A7333" s="1">
        <v>43771</v>
      </c>
      <c r="B7333">
        <v>7</v>
      </c>
      <c r="C7333">
        <v>15502</v>
      </c>
      <c r="D7333">
        <v>13665</v>
      </c>
      <c r="F7333">
        <f t="shared" si="228"/>
        <v>11</v>
      </c>
      <c r="G7333">
        <f t="shared" si="229"/>
        <v>2</v>
      </c>
    </row>
    <row r="7334" spans="1:7" x14ac:dyDescent="0.2">
      <c r="A7334" s="1">
        <v>43771</v>
      </c>
      <c r="B7334">
        <v>8</v>
      </c>
      <c r="C7334">
        <v>16182</v>
      </c>
      <c r="D7334">
        <v>14321</v>
      </c>
      <c r="F7334">
        <f t="shared" si="228"/>
        <v>11</v>
      </c>
      <c r="G7334">
        <f t="shared" si="229"/>
        <v>2</v>
      </c>
    </row>
    <row r="7335" spans="1:7" x14ac:dyDescent="0.2">
      <c r="A7335" s="1">
        <v>43771</v>
      </c>
      <c r="B7335">
        <v>9</v>
      </c>
      <c r="C7335">
        <v>16928</v>
      </c>
      <c r="D7335">
        <v>15019</v>
      </c>
      <c r="F7335">
        <f t="shared" si="228"/>
        <v>11</v>
      </c>
      <c r="G7335">
        <f t="shared" si="229"/>
        <v>2</v>
      </c>
    </row>
    <row r="7336" spans="1:7" x14ac:dyDescent="0.2">
      <c r="A7336" s="1">
        <v>43771</v>
      </c>
      <c r="B7336">
        <v>10</v>
      </c>
      <c r="C7336">
        <v>17194</v>
      </c>
      <c r="D7336">
        <v>15327</v>
      </c>
      <c r="F7336">
        <f t="shared" si="228"/>
        <v>11</v>
      </c>
      <c r="G7336">
        <f t="shared" si="229"/>
        <v>2</v>
      </c>
    </row>
    <row r="7337" spans="1:7" x14ac:dyDescent="0.2">
      <c r="A7337" s="1">
        <v>43771</v>
      </c>
      <c r="B7337">
        <v>11</v>
      </c>
      <c r="C7337">
        <v>17365</v>
      </c>
      <c r="D7337">
        <v>15478</v>
      </c>
      <c r="F7337">
        <f t="shared" si="228"/>
        <v>11</v>
      </c>
      <c r="G7337">
        <f t="shared" si="229"/>
        <v>2</v>
      </c>
    </row>
    <row r="7338" spans="1:7" x14ac:dyDescent="0.2">
      <c r="A7338" s="1">
        <v>43771</v>
      </c>
      <c r="B7338">
        <v>12</v>
      </c>
      <c r="C7338">
        <v>17626</v>
      </c>
      <c r="D7338">
        <v>15731</v>
      </c>
      <c r="F7338">
        <f t="shared" si="228"/>
        <v>11</v>
      </c>
      <c r="G7338">
        <f t="shared" si="229"/>
        <v>2</v>
      </c>
    </row>
    <row r="7339" spans="1:7" x14ac:dyDescent="0.2">
      <c r="A7339" s="1">
        <v>43771</v>
      </c>
      <c r="B7339">
        <v>13</v>
      </c>
      <c r="C7339">
        <v>17188</v>
      </c>
      <c r="D7339">
        <v>15443</v>
      </c>
      <c r="F7339">
        <f t="shared" si="228"/>
        <v>11</v>
      </c>
      <c r="G7339">
        <f t="shared" si="229"/>
        <v>2</v>
      </c>
    </row>
    <row r="7340" spans="1:7" x14ac:dyDescent="0.2">
      <c r="A7340" s="1">
        <v>43771</v>
      </c>
      <c r="B7340">
        <v>14</v>
      </c>
      <c r="C7340">
        <v>16819</v>
      </c>
      <c r="D7340">
        <v>15094</v>
      </c>
      <c r="F7340">
        <f t="shared" si="228"/>
        <v>11</v>
      </c>
      <c r="G7340">
        <f t="shared" si="229"/>
        <v>2</v>
      </c>
    </row>
    <row r="7341" spans="1:7" x14ac:dyDescent="0.2">
      <c r="A7341" s="1">
        <v>43771</v>
      </c>
      <c r="B7341">
        <v>15</v>
      </c>
      <c r="C7341">
        <v>16759</v>
      </c>
      <c r="D7341">
        <v>14890</v>
      </c>
      <c r="F7341">
        <f t="shared" si="228"/>
        <v>11</v>
      </c>
      <c r="G7341">
        <f t="shared" si="229"/>
        <v>2</v>
      </c>
    </row>
    <row r="7342" spans="1:7" x14ac:dyDescent="0.2">
      <c r="A7342" s="1">
        <v>43771</v>
      </c>
      <c r="B7342">
        <v>16</v>
      </c>
      <c r="C7342">
        <v>17347</v>
      </c>
      <c r="D7342">
        <v>15287</v>
      </c>
      <c r="F7342">
        <f t="shared" si="228"/>
        <v>11</v>
      </c>
      <c r="G7342">
        <f t="shared" si="229"/>
        <v>2</v>
      </c>
    </row>
    <row r="7343" spans="1:7" x14ac:dyDescent="0.2">
      <c r="A7343" s="1">
        <v>43771</v>
      </c>
      <c r="B7343">
        <v>17</v>
      </c>
      <c r="C7343">
        <v>17762</v>
      </c>
      <c r="D7343">
        <v>15759</v>
      </c>
      <c r="F7343">
        <f t="shared" si="228"/>
        <v>11</v>
      </c>
      <c r="G7343">
        <f t="shared" si="229"/>
        <v>2</v>
      </c>
    </row>
    <row r="7344" spans="1:7" x14ac:dyDescent="0.2">
      <c r="A7344" s="1">
        <v>43771</v>
      </c>
      <c r="B7344">
        <v>18</v>
      </c>
      <c r="C7344">
        <v>17858</v>
      </c>
      <c r="D7344">
        <v>15955</v>
      </c>
      <c r="F7344">
        <f t="shared" si="228"/>
        <v>11</v>
      </c>
      <c r="G7344">
        <f t="shared" si="229"/>
        <v>2</v>
      </c>
    </row>
    <row r="7345" spans="1:7" x14ac:dyDescent="0.2">
      <c r="A7345" s="1">
        <v>43771</v>
      </c>
      <c r="B7345">
        <v>19</v>
      </c>
      <c r="C7345">
        <v>17756</v>
      </c>
      <c r="D7345">
        <v>15799</v>
      </c>
      <c r="F7345">
        <f t="shared" si="228"/>
        <v>11</v>
      </c>
      <c r="G7345">
        <f t="shared" si="229"/>
        <v>2</v>
      </c>
    </row>
    <row r="7346" spans="1:7" x14ac:dyDescent="0.2">
      <c r="A7346" s="1">
        <v>43771</v>
      </c>
      <c r="B7346">
        <v>20</v>
      </c>
      <c r="C7346">
        <v>17242</v>
      </c>
      <c r="D7346">
        <v>15227</v>
      </c>
      <c r="F7346">
        <f t="shared" si="228"/>
        <v>11</v>
      </c>
      <c r="G7346">
        <f t="shared" si="229"/>
        <v>2</v>
      </c>
    </row>
    <row r="7347" spans="1:7" x14ac:dyDescent="0.2">
      <c r="A7347" s="1">
        <v>43771</v>
      </c>
      <c r="B7347">
        <v>21</v>
      </c>
      <c r="C7347">
        <v>16812</v>
      </c>
      <c r="D7347">
        <v>14677</v>
      </c>
      <c r="F7347">
        <f t="shared" si="228"/>
        <v>11</v>
      </c>
      <c r="G7347">
        <f t="shared" si="229"/>
        <v>2</v>
      </c>
    </row>
    <row r="7348" spans="1:7" x14ac:dyDescent="0.2">
      <c r="A7348" s="1">
        <v>43771</v>
      </c>
      <c r="B7348">
        <v>22</v>
      </c>
      <c r="C7348">
        <v>16139</v>
      </c>
      <c r="D7348">
        <v>14091</v>
      </c>
      <c r="F7348">
        <f t="shared" si="228"/>
        <v>11</v>
      </c>
      <c r="G7348">
        <f t="shared" si="229"/>
        <v>2</v>
      </c>
    </row>
    <row r="7349" spans="1:7" x14ac:dyDescent="0.2">
      <c r="A7349" s="1">
        <v>43771</v>
      </c>
      <c r="B7349">
        <v>23</v>
      </c>
      <c r="C7349">
        <v>15713</v>
      </c>
      <c r="D7349">
        <v>13319</v>
      </c>
      <c r="F7349">
        <f t="shared" si="228"/>
        <v>11</v>
      </c>
      <c r="G7349">
        <f t="shared" si="229"/>
        <v>2</v>
      </c>
    </row>
    <row r="7350" spans="1:7" x14ac:dyDescent="0.2">
      <c r="A7350" s="1">
        <v>43771</v>
      </c>
      <c r="B7350">
        <v>24</v>
      </c>
      <c r="C7350">
        <v>14340</v>
      </c>
      <c r="D7350">
        <v>12700</v>
      </c>
      <c r="F7350">
        <f t="shared" si="228"/>
        <v>11</v>
      </c>
      <c r="G7350">
        <f t="shared" si="229"/>
        <v>2</v>
      </c>
    </row>
    <row r="7351" spans="1:7" x14ac:dyDescent="0.2">
      <c r="A7351" s="1">
        <v>43772</v>
      </c>
      <c r="B7351">
        <v>1</v>
      </c>
      <c r="C7351">
        <v>14290</v>
      </c>
      <c r="D7351">
        <v>12221</v>
      </c>
      <c r="F7351">
        <f t="shared" si="228"/>
        <v>11</v>
      </c>
      <c r="G7351">
        <f t="shared" si="229"/>
        <v>3</v>
      </c>
    </row>
    <row r="7352" spans="1:7" x14ac:dyDescent="0.2">
      <c r="A7352" s="1">
        <v>43772</v>
      </c>
      <c r="B7352">
        <v>2</v>
      </c>
      <c r="C7352">
        <v>14137</v>
      </c>
      <c r="D7352">
        <v>11936</v>
      </c>
      <c r="F7352">
        <f t="shared" si="228"/>
        <v>11</v>
      </c>
      <c r="G7352">
        <f t="shared" si="229"/>
        <v>3</v>
      </c>
    </row>
    <row r="7353" spans="1:7" x14ac:dyDescent="0.2">
      <c r="A7353" s="1">
        <v>43772</v>
      </c>
      <c r="B7353">
        <v>3</v>
      </c>
      <c r="C7353">
        <v>14042</v>
      </c>
      <c r="D7353">
        <v>11758</v>
      </c>
      <c r="F7353">
        <f t="shared" si="228"/>
        <v>11</v>
      </c>
      <c r="G7353">
        <f t="shared" si="229"/>
        <v>3</v>
      </c>
    </row>
    <row r="7354" spans="1:7" x14ac:dyDescent="0.2">
      <c r="A7354" s="1">
        <v>43772</v>
      </c>
      <c r="B7354">
        <v>4</v>
      </c>
      <c r="C7354">
        <v>14261</v>
      </c>
      <c r="D7354">
        <v>11744</v>
      </c>
      <c r="F7354">
        <f t="shared" si="228"/>
        <v>11</v>
      </c>
      <c r="G7354">
        <f t="shared" si="229"/>
        <v>3</v>
      </c>
    </row>
    <row r="7355" spans="1:7" x14ac:dyDescent="0.2">
      <c r="A7355" s="1">
        <v>43772</v>
      </c>
      <c r="B7355">
        <v>5</v>
      </c>
      <c r="C7355">
        <v>14236</v>
      </c>
      <c r="D7355">
        <v>11711</v>
      </c>
      <c r="F7355">
        <f t="shared" si="228"/>
        <v>11</v>
      </c>
      <c r="G7355">
        <f t="shared" si="229"/>
        <v>3</v>
      </c>
    </row>
    <row r="7356" spans="1:7" x14ac:dyDescent="0.2">
      <c r="A7356" s="1">
        <v>43772</v>
      </c>
      <c r="B7356">
        <v>6</v>
      </c>
      <c r="C7356">
        <v>14195</v>
      </c>
      <c r="D7356">
        <v>11933</v>
      </c>
      <c r="F7356">
        <f t="shared" si="228"/>
        <v>11</v>
      </c>
      <c r="G7356">
        <f t="shared" si="229"/>
        <v>3</v>
      </c>
    </row>
    <row r="7357" spans="1:7" x14ac:dyDescent="0.2">
      <c r="A7357" s="1">
        <v>43772</v>
      </c>
      <c r="B7357">
        <v>7</v>
      </c>
      <c r="C7357">
        <v>15182</v>
      </c>
      <c r="D7357">
        <v>12446</v>
      </c>
      <c r="F7357">
        <f t="shared" si="228"/>
        <v>11</v>
      </c>
      <c r="G7357">
        <f t="shared" si="229"/>
        <v>3</v>
      </c>
    </row>
    <row r="7358" spans="1:7" x14ac:dyDescent="0.2">
      <c r="A7358" s="1">
        <v>43772</v>
      </c>
      <c r="B7358">
        <v>8</v>
      </c>
      <c r="C7358">
        <v>15661</v>
      </c>
      <c r="D7358">
        <v>13008</v>
      </c>
      <c r="F7358">
        <f t="shared" si="228"/>
        <v>11</v>
      </c>
      <c r="G7358">
        <f t="shared" si="229"/>
        <v>3</v>
      </c>
    </row>
    <row r="7359" spans="1:7" x14ac:dyDescent="0.2">
      <c r="A7359" s="1">
        <v>43772</v>
      </c>
      <c r="B7359">
        <v>9</v>
      </c>
      <c r="C7359">
        <v>16069</v>
      </c>
      <c r="D7359">
        <v>13460</v>
      </c>
      <c r="F7359">
        <f t="shared" si="228"/>
        <v>11</v>
      </c>
      <c r="G7359">
        <f t="shared" si="229"/>
        <v>3</v>
      </c>
    </row>
    <row r="7360" spans="1:7" x14ac:dyDescent="0.2">
      <c r="A7360" s="1">
        <v>43772</v>
      </c>
      <c r="B7360">
        <v>10</v>
      </c>
      <c r="C7360">
        <v>16037</v>
      </c>
      <c r="D7360">
        <v>13551</v>
      </c>
      <c r="F7360">
        <f t="shared" si="228"/>
        <v>11</v>
      </c>
      <c r="G7360">
        <f t="shared" si="229"/>
        <v>3</v>
      </c>
    </row>
    <row r="7361" spans="1:7" x14ac:dyDescent="0.2">
      <c r="A7361" s="1">
        <v>43772</v>
      </c>
      <c r="B7361">
        <v>11</v>
      </c>
      <c r="C7361">
        <v>16037</v>
      </c>
      <c r="D7361">
        <v>13632</v>
      </c>
      <c r="F7361">
        <f t="shared" si="228"/>
        <v>11</v>
      </c>
      <c r="G7361">
        <f t="shared" si="229"/>
        <v>3</v>
      </c>
    </row>
    <row r="7362" spans="1:7" x14ac:dyDescent="0.2">
      <c r="A7362" s="1">
        <v>43772</v>
      </c>
      <c r="B7362">
        <v>12</v>
      </c>
      <c r="C7362">
        <v>16470</v>
      </c>
      <c r="D7362">
        <v>14019</v>
      </c>
      <c r="F7362">
        <f t="shared" si="228"/>
        <v>11</v>
      </c>
      <c r="G7362">
        <f t="shared" si="229"/>
        <v>3</v>
      </c>
    </row>
    <row r="7363" spans="1:7" x14ac:dyDescent="0.2">
      <c r="A7363" s="1">
        <v>43772</v>
      </c>
      <c r="B7363">
        <v>13</v>
      </c>
      <c r="C7363">
        <v>16789</v>
      </c>
      <c r="D7363">
        <v>14270</v>
      </c>
      <c r="F7363">
        <f t="shared" si="228"/>
        <v>11</v>
      </c>
      <c r="G7363">
        <f t="shared" si="229"/>
        <v>3</v>
      </c>
    </row>
    <row r="7364" spans="1:7" x14ac:dyDescent="0.2">
      <c r="A7364" s="1">
        <v>43772</v>
      </c>
      <c r="B7364">
        <v>14</v>
      </c>
      <c r="C7364">
        <v>16706</v>
      </c>
      <c r="D7364">
        <v>14243</v>
      </c>
      <c r="F7364">
        <f t="shared" si="228"/>
        <v>11</v>
      </c>
      <c r="G7364">
        <f t="shared" si="229"/>
        <v>3</v>
      </c>
    </row>
    <row r="7365" spans="1:7" x14ac:dyDescent="0.2">
      <c r="A7365" s="1">
        <v>43772</v>
      </c>
      <c r="B7365">
        <v>15</v>
      </c>
      <c r="C7365">
        <v>16473</v>
      </c>
      <c r="D7365">
        <v>14324</v>
      </c>
      <c r="F7365">
        <f t="shared" si="228"/>
        <v>11</v>
      </c>
      <c r="G7365">
        <f t="shared" si="229"/>
        <v>3</v>
      </c>
    </row>
    <row r="7366" spans="1:7" x14ac:dyDescent="0.2">
      <c r="A7366" s="1">
        <v>43772</v>
      </c>
      <c r="B7366">
        <v>16</v>
      </c>
      <c r="C7366">
        <v>16922</v>
      </c>
      <c r="D7366">
        <v>14792</v>
      </c>
      <c r="F7366">
        <f t="shared" si="228"/>
        <v>11</v>
      </c>
      <c r="G7366">
        <f t="shared" si="229"/>
        <v>3</v>
      </c>
    </row>
    <row r="7367" spans="1:7" x14ac:dyDescent="0.2">
      <c r="A7367" s="1">
        <v>43772</v>
      </c>
      <c r="B7367">
        <v>17</v>
      </c>
      <c r="C7367">
        <v>17847</v>
      </c>
      <c r="D7367">
        <v>15872</v>
      </c>
      <c r="F7367">
        <f t="shared" si="228"/>
        <v>11</v>
      </c>
      <c r="G7367">
        <f t="shared" si="229"/>
        <v>3</v>
      </c>
    </row>
    <row r="7368" spans="1:7" x14ac:dyDescent="0.2">
      <c r="A7368" s="1">
        <v>43772</v>
      </c>
      <c r="B7368">
        <v>18</v>
      </c>
      <c r="C7368">
        <v>18929</v>
      </c>
      <c r="D7368">
        <v>16860</v>
      </c>
      <c r="F7368">
        <f t="shared" ref="F7368:F7431" si="230">MONTH(A7368)</f>
        <v>11</v>
      </c>
      <c r="G7368">
        <f t="shared" ref="G7368:G7431" si="231">DAY(A7368)</f>
        <v>3</v>
      </c>
    </row>
    <row r="7369" spans="1:7" x14ac:dyDescent="0.2">
      <c r="A7369" s="1">
        <v>43772</v>
      </c>
      <c r="B7369">
        <v>19</v>
      </c>
      <c r="C7369">
        <v>18740</v>
      </c>
      <c r="D7369">
        <v>16724</v>
      </c>
      <c r="F7369">
        <f t="shared" si="230"/>
        <v>11</v>
      </c>
      <c r="G7369">
        <f t="shared" si="231"/>
        <v>3</v>
      </c>
    </row>
    <row r="7370" spans="1:7" x14ac:dyDescent="0.2">
      <c r="A7370" s="1">
        <v>43772</v>
      </c>
      <c r="B7370">
        <v>20</v>
      </c>
      <c r="C7370">
        <v>18070</v>
      </c>
      <c r="D7370">
        <v>16113</v>
      </c>
      <c r="F7370">
        <f t="shared" si="230"/>
        <v>11</v>
      </c>
      <c r="G7370">
        <f t="shared" si="231"/>
        <v>3</v>
      </c>
    </row>
    <row r="7371" spans="1:7" x14ac:dyDescent="0.2">
      <c r="A7371" s="1">
        <v>43772</v>
      </c>
      <c r="B7371">
        <v>21</v>
      </c>
      <c r="C7371">
        <v>17413</v>
      </c>
      <c r="D7371">
        <v>15616</v>
      </c>
      <c r="F7371">
        <f t="shared" si="230"/>
        <v>11</v>
      </c>
      <c r="G7371">
        <f t="shared" si="231"/>
        <v>3</v>
      </c>
    </row>
    <row r="7372" spans="1:7" x14ac:dyDescent="0.2">
      <c r="A7372" s="1">
        <v>43772</v>
      </c>
      <c r="B7372">
        <v>22</v>
      </c>
      <c r="C7372">
        <v>16878</v>
      </c>
      <c r="D7372">
        <v>14914</v>
      </c>
      <c r="F7372">
        <f t="shared" si="230"/>
        <v>11</v>
      </c>
      <c r="G7372">
        <f t="shared" si="231"/>
        <v>3</v>
      </c>
    </row>
    <row r="7373" spans="1:7" x14ac:dyDescent="0.2">
      <c r="A7373" s="1">
        <v>43772</v>
      </c>
      <c r="B7373">
        <v>23</v>
      </c>
      <c r="C7373">
        <v>15802</v>
      </c>
      <c r="D7373">
        <v>13877</v>
      </c>
      <c r="F7373">
        <f t="shared" si="230"/>
        <v>11</v>
      </c>
      <c r="G7373">
        <f t="shared" si="231"/>
        <v>3</v>
      </c>
    </row>
    <row r="7374" spans="1:7" x14ac:dyDescent="0.2">
      <c r="A7374" s="1">
        <v>43772</v>
      </c>
      <c r="B7374">
        <v>24</v>
      </c>
      <c r="C7374">
        <v>15178</v>
      </c>
      <c r="D7374">
        <v>13032</v>
      </c>
      <c r="F7374">
        <f t="shared" si="230"/>
        <v>11</v>
      </c>
      <c r="G7374">
        <f t="shared" si="231"/>
        <v>3</v>
      </c>
    </row>
    <row r="7375" spans="1:7" x14ac:dyDescent="0.2">
      <c r="A7375" s="1">
        <v>43773</v>
      </c>
      <c r="B7375">
        <v>1</v>
      </c>
      <c r="C7375">
        <v>15074</v>
      </c>
      <c r="D7375">
        <v>12440</v>
      </c>
      <c r="F7375">
        <f t="shared" si="230"/>
        <v>11</v>
      </c>
      <c r="G7375">
        <f t="shared" si="231"/>
        <v>4</v>
      </c>
    </row>
    <row r="7376" spans="1:7" x14ac:dyDescent="0.2">
      <c r="A7376" s="1">
        <v>43773</v>
      </c>
      <c r="B7376">
        <v>2</v>
      </c>
      <c r="C7376">
        <v>14762</v>
      </c>
      <c r="D7376">
        <v>12161</v>
      </c>
      <c r="F7376">
        <f t="shared" si="230"/>
        <v>11</v>
      </c>
      <c r="G7376">
        <f t="shared" si="231"/>
        <v>4</v>
      </c>
    </row>
    <row r="7377" spans="1:7" x14ac:dyDescent="0.2">
      <c r="A7377" s="1">
        <v>43773</v>
      </c>
      <c r="B7377">
        <v>3</v>
      </c>
      <c r="C7377">
        <v>14921</v>
      </c>
      <c r="D7377">
        <v>12212</v>
      </c>
      <c r="F7377">
        <f t="shared" si="230"/>
        <v>11</v>
      </c>
      <c r="G7377">
        <f t="shared" si="231"/>
        <v>4</v>
      </c>
    </row>
    <row r="7378" spans="1:7" x14ac:dyDescent="0.2">
      <c r="A7378" s="1">
        <v>43773</v>
      </c>
      <c r="B7378">
        <v>4</v>
      </c>
      <c r="C7378">
        <v>14889</v>
      </c>
      <c r="D7378">
        <v>12240</v>
      </c>
      <c r="F7378">
        <f t="shared" si="230"/>
        <v>11</v>
      </c>
      <c r="G7378">
        <f t="shared" si="231"/>
        <v>4</v>
      </c>
    </row>
    <row r="7379" spans="1:7" x14ac:dyDescent="0.2">
      <c r="A7379" s="1">
        <v>43773</v>
      </c>
      <c r="B7379">
        <v>5</v>
      </c>
      <c r="C7379">
        <v>15074</v>
      </c>
      <c r="D7379">
        <v>12466</v>
      </c>
      <c r="F7379">
        <f t="shared" si="230"/>
        <v>11</v>
      </c>
      <c r="G7379">
        <f t="shared" si="231"/>
        <v>4</v>
      </c>
    </row>
    <row r="7380" spans="1:7" x14ac:dyDescent="0.2">
      <c r="A7380" s="1">
        <v>43773</v>
      </c>
      <c r="B7380">
        <v>6</v>
      </c>
      <c r="C7380">
        <v>15523</v>
      </c>
      <c r="D7380">
        <v>13180</v>
      </c>
      <c r="F7380">
        <f t="shared" si="230"/>
        <v>11</v>
      </c>
      <c r="G7380">
        <f t="shared" si="231"/>
        <v>4</v>
      </c>
    </row>
    <row r="7381" spans="1:7" x14ac:dyDescent="0.2">
      <c r="A7381" s="1">
        <v>43773</v>
      </c>
      <c r="B7381">
        <v>7</v>
      </c>
      <c r="C7381">
        <v>16399</v>
      </c>
      <c r="D7381">
        <v>14374</v>
      </c>
      <c r="F7381">
        <f t="shared" si="230"/>
        <v>11</v>
      </c>
      <c r="G7381">
        <f t="shared" si="231"/>
        <v>4</v>
      </c>
    </row>
    <row r="7382" spans="1:7" x14ac:dyDescent="0.2">
      <c r="A7382" s="1">
        <v>43773</v>
      </c>
      <c r="B7382">
        <v>8</v>
      </c>
      <c r="C7382">
        <v>17416</v>
      </c>
      <c r="D7382">
        <v>15487</v>
      </c>
      <c r="F7382">
        <f t="shared" si="230"/>
        <v>11</v>
      </c>
      <c r="G7382">
        <f t="shared" si="231"/>
        <v>4</v>
      </c>
    </row>
    <row r="7383" spans="1:7" x14ac:dyDescent="0.2">
      <c r="A7383" s="1">
        <v>43773</v>
      </c>
      <c r="B7383">
        <v>9</v>
      </c>
      <c r="C7383">
        <v>17583</v>
      </c>
      <c r="D7383">
        <v>15676</v>
      </c>
      <c r="F7383">
        <f t="shared" si="230"/>
        <v>11</v>
      </c>
      <c r="G7383">
        <f t="shared" si="231"/>
        <v>4</v>
      </c>
    </row>
    <row r="7384" spans="1:7" x14ac:dyDescent="0.2">
      <c r="A7384" s="1">
        <v>43773</v>
      </c>
      <c r="B7384">
        <v>10</v>
      </c>
      <c r="C7384">
        <v>17755</v>
      </c>
      <c r="D7384">
        <v>15742</v>
      </c>
      <c r="F7384">
        <f t="shared" si="230"/>
        <v>11</v>
      </c>
      <c r="G7384">
        <f t="shared" si="231"/>
        <v>4</v>
      </c>
    </row>
    <row r="7385" spans="1:7" x14ac:dyDescent="0.2">
      <c r="A7385" s="1">
        <v>43773</v>
      </c>
      <c r="B7385">
        <v>11</v>
      </c>
      <c r="C7385">
        <v>17907</v>
      </c>
      <c r="D7385">
        <v>15870</v>
      </c>
      <c r="F7385">
        <f t="shared" si="230"/>
        <v>11</v>
      </c>
      <c r="G7385">
        <f t="shared" si="231"/>
        <v>4</v>
      </c>
    </row>
    <row r="7386" spans="1:7" x14ac:dyDescent="0.2">
      <c r="A7386" s="1">
        <v>43773</v>
      </c>
      <c r="B7386">
        <v>12</v>
      </c>
      <c r="C7386">
        <v>17816</v>
      </c>
      <c r="D7386">
        <v>15690</v>
      </c>
      <c r="F7386">
        <f t="shared" si="230"/>
        <v>11</v>
      </c>
      <c r="G7386">
        <f t="shared" si="231"/>
        <v>4</v>
      </c>
    </row>
    <row r="7387" spans="1:7" x14ac:dyDescent="0.2">
      <c r="A7387" s="1">
        <v>43773</v>
      </c>
      <c r="B7387">
        <v>13</v>
      </c>
      <c r="C7387">
        <v>17424</v>
      </c>
      <c r="D7387">
        <v>15305</v>
      </c>
      <c r="F7387">
        <f t="shared" si="230"/>
        <v>11</v>
      </c>
      <c r="G7387">
        <f t="shared" si="231"/>
        <v>4</v>
      </c>
    </row>
    <row r="7388" spans="1:7" x14ac:dyDescent="0.2">
      <c r="A7388" s="1">
        <v>43773</v>
      </c>
      <c r="B7388">
        <v>14</v>
      </c>
      <c r="C7388">
        <v>17401</v>
      </c>
      <c r="D7388">
        <v>15308</v>
      </c>
      <c r="F7388">
        <f t="shared" si="230"/>
        <v>11</v>
      </c>
      <c r="G7388">
        <f t="shared" si="231"/>
        <v>4</v>
      </c>
    </row>
    <row r="7389" spans="1:7" x14ac:dyDescent="0.2">
      <c r="A7389" s="1">
        <v>43773</v>
      </c>
      <c r="B7389">
        <v>15</v>
      </c>
      <c r="C7389">
        <v>17507</v>
      </c>
      <c r="D7389">
        <v>15421</v>
      </c>
      <c r="F7389">
        <f t="shared" si="230"/>
        <v>11</v>
      </c>
      <c r="G7389">
        <f t="shared" si="231"/>
        <v>4</v>
      </c>
    </row>
    <row r="7390" spans="1:7" x14ac:dyDescent="0.2">
      <c r="A7390" s="1">
        <v>43773</v>
      </c>
      <c r="B7390">
        <v>16</v>
      </c>
      <c r="C7390">
        <v>17591</v>
      </c>
      <c r="D7390">
        <v>15604</v>
      </c>
      <c r="F7390">
        <f t="shared" si="230"/>
        <v>11</v>
      </c>
      <c r="G7390">
        <f t="shared" si="231"/>
        <v>4</v>
      </c>
    </row>
    <row r="7391" spans="1:7" x14ac:dyDescent="0.2">
      <c r="A7391" s="1">
        <v>43773</v>
      </c>
      <c r="B7391">
        <v>17</v>
      </c>
      <c r="C7391">
        <v>18266</v>
      </c>
      <c r="D7391">
        <v>16301</v>
      </c>
      <c r="F7391">
        <f t="shared" si="230"/>
        <v>11</v>
      </c>
      <c r="G7391">
        <f t="shared" si="231"/>
        <v>4</v>
      </c>
    </row>
    <row r="7392" spans="1:7" x14ac:dyDescent="0.2">
      <c r="A7392" s="1">
        <v>43773</v>
      </c>
      <c r="B7392">
        <v>18</v>
      </c>
      <c r="C7392">
        <v>19088</v>
      </c>
      <c r="D7392">
        <v>17053</v>
      </c>
      <c r="F7392">
        <f t="shared" si="230"/>
        <v>11</v>
      </c>
      <c r="G7392">
        <f t="shared" si="231"/>
        <v>4</v>
      </c>
    </row>
    <row r="7393" spans="1:7" x14ac:dyDescent="0.2">
      <c r="A7393" s="1">
        <v>43773</v>
      </c>
      <c r="B7393">
        <v>19</v>
      </c>
      <c r="C7393">
        <v>19017</v>
      </c>
      <c r="D7393">
        <v>16971</v>
      </c>
      <c r="F7393">
        <f t="shared" si="230"/>
        <v>11</v>
      </c>
      <c r="G7393">
        <f t="shared" si="231"/>
        <v>4</v>
      </c>
    </row>
    <row r="7394" spans="1:7" x14ac:dyDescent="0.2">
      <c r="A7394" s="1">
        <v>43773</v>
      </c>
      <c r="B7394">
        <v>20</v>
      </c>
      <c r="C7394">
        <v>18893</v>
      </c>
      <c r="D7394">
        <v>16696</v>
      </c>
      <c r="F7394">
        <f t="shared" si="230"/>
        <v>11</v>
      </c>
      <c r="G7394">
        <f t="shared" si="231"/>
        <v>4</v>
      </c>
    </row>
    <row r="7395" spans="1:7" x14ac:dyDescent="0.2">
      <c r="A7395" s="1">
        <v>43773</v>
      </c>
      <c r="B7395">
        <v>21</v>
      </c>
      <c r="C7395">
        <v>18550</v>
      </c>
      <c r="D7395">
        <v>16289</v>
      </c>
      <c r="F7395">
        <f t="shared" si="230"/>
        <v>11</v>
      </c>
      <c r="G7395">
        <f t="shared" si="231"/>
        <v>4</v>
      </c>
    </row>
    <row r="7396" spans="1:7" x14ac:dyDescent="0.2">
      <c r="A7396" s="1">
        <v>43773</v>
      </c>
      <c r="B7396">
        <v>22</v>
      </c>
      <c r="C7396">
        <v>17612</v>
      </c>
      <c r="D7396">
        <v>15491</v>
      </c>
      <c r="F7396">
        <f t="shared" si="230"/>
        <v>11</v>
      </c>
      <c r="G7396">
        <f t="shared" si="231"/>
        <v>4</v>
      </c>
    </row>
    <row r="7397" spans="1:7" x14ac:dyDescent="0.2">
      <c r="A7397" s="1">
        <v>43773</v>
      </c>
      <c r="B7397">
        <v>23</v>
      </c>
      <c r="C7397">
        <v>16740</v>
      </c>
      <c r="D7397">
        <v>14433</v>
      </c>
      <c r="F7397">
        <f t="shared" si="230"/>
        <v>11</v>
      </c>
      <c r="G7397">
        <f t="shared" si="231"/>
        <v>4</v>
      </c>
    </row>
    <row r="7398" spans="1:7" x14ac:dyDescent="0.2">
      <c r="A7398" s="1">
        <v>43773</v>
      </c>
      <c r="B7398">
        <v>24</v>
      </c>
      <c r="C7398">
        <v>15819</v>
      </c>
      <c r="D7398">
        <v>13393</v>
      </c>
      <c r="F7398">
        <f t="shared" si="230"/>
        <v>11</v>
      </c>
      <c r="G7398">
        <f t="shared" si="231"/>
        <v>4</v>
      </c>
    </row>
    <row r="7399" spans="1:7" x14ac:dyDescent="0.2">
      <c r="A7399" s="1">
        <v>43774</v>
      </c>
      <c r="B7399">
        <v>1</v>
      </c>
      <c r="C7399">
        <v>15009</v>
      </c>
      <c r="D7399">
        <v>12768</v>
      </c>
      <c r="F7399">
        <f t="shared" si="230"/>
        <v>11</v>
      </c>
      <c r="G7399">
        <f t="shared" si="231"/>
        <v>5</v>
      </c>
    </row>
    <row r="7400" spans="1:7" x14ac:dyDescent="0.2">
      <c r="A7400" s="1">
        <v>43774</v>
      </c>
      <c r="B7400">
        <v>2</v>
      </c>
      <c r="C7400">
        <v>14903</v>
      </c>
      <c r="D7400">
        <v>12396</v>
      </c>
      <c r="F7400">
        <f t="shared" si="230"/>
        <v>11</v>
      </c>
      <c r="G7400">
        <f t="shared" si="231"/>
        <v>5</v>
      </c>
    </row>
    <row r="7401" spans="1:7" x14ac:dyDescent="0.2">
      <c r="A7401" s="1">
        <v>43774</v>
      </c>
      <c r="B7401">
        <v>3</v>
      </c>
      <c r="C7401">
        <v>14511</v>
      </c>
      <c r="D7401">
        <v>12127</v>
      </c>
      <c r="F7401">
        <f t="shared" si="230"/>
        <v>11</v>
      </c>
      <c r="G7401">
        <f t="shared" si="231"/>
        <v>5</v>
      </c>
    </row>
    <row r="7402" spans="1:7" x14ac:dyDescent="0.2">
      <c r="A7402" s="1">
        <v>43774</v>
      </c>
      <c r="B7402">
        <v>4</v>
      </c>
      <c r="C7402">
        <v>14714</v>
      </c>
      <c r="D7402">
        <v>12068</v>
      </c>
      <c r="F7402">
        <f t="shared" si="230"/>
        <v>11</v>
      </c>
      <c r="G7402">
        <f t="shared" si="231"/>
        <v>5</v>
      </c>
    </row>
    <row r="7403" spans="1:7" x14ac:dyDescent="0.2">
      <c r="A7403" s="1">
        <v>43774</v>
      </c>
      <c r="B7403">
        <v>5</v>
      </c>
      <c r="C7403">
        <v>14784</v>
      </c>
      <c r="D7403">
        <v>12210</v>
      </c>
      <c r="F7403">
        <f t="shared" si="230"/>
        <v>11</v>
      </c>
      <c r="G7403">
        <f t="shared" si="231"/>
        <v>5</v>
      </c>
    </row>
    <row r="7404" spans="1:7" x14ac:dyDescent="0.2">
      <c r="A7404" s="1">
        <v>43774</v>
      </c>
      <c r="B7404">
        <v>6</v>
      </c>
      <c r="C7404">
        <v>15060</v>
      </c>
      <c r="D7404">
        <v>12811</v>
      </c>
      <c r="F7404">
        <f t="shared" si="230"/>
        <v>11</v>
      </c>
      <c r="G7404">
        <f t="shared" si="231"/>
        <v>5</v>
      </c>
    </row>
    <row r="7405" spans="1:7" x14ac:dyDescent="0.2">
      <c r="A7405" s="1">
        <v>43774</v>
      </c>
      <c r="B7405">
        <v>7</v>
      </c>
      <c r="C7405">
        <v>16397</v>
      </c>
      <c r="D7405">
        <v>14264</v>
      </c>
      <c r="F7405">
        <f t="shared" si="230"/>
        <v>11</v>
      </c>
      <c r="G7405">
        <f t="shared" si="231"/>
        <v>5</v>
      </c>
    </row>
    <row r="7406" spans="1:7" x14ac:dyDescent="0.2">
      <c r="A7406" s="1">
        <v>43774</v>
      </c>
      <c r="B7406">
        <v>8</v>
      </c>
      <c r="C7406">
        <v>17556</v>
      </c>
      <c r="D7406">
        <v>15560</v>
      </c>
      <c r="F7406">
        <f t="shared" si="230"/>
        <v>11</v>
      </c>
      <c r="G7406">
        <f t="shared" si="231"/>
        <v>5</v>
      </c>
    </row>
    <row r="7407" spans="1:7" x14ac:dyDescent="0.2">
      <c r="A7407" s="1">
        <v>43774</v>
      </c>
      <c r="B7407">
        <v>9</v>
      </c>
      <c r="C7407">
        <v>17876</v>
      </c>
      <c r="D7407">
        <v>15903</v>
      </c>
      <c r="F7407">
        <f t="shared" si="230"/>
        <v>11</v>
      </c>
      <c r="G7407">
        <f t="shared" si="231"/>
        <v>5</v>
      </c>
    </row>
    <row r="7408" spans="1:7" x14ac:dyDescent="0.2">
      <c r="A7408" s="1">
        <v>43774</v>
      </c>
      <c r="B7408">
        <v>10</v>
      </c>
      <c r="C7408">
        <v>17831</v>
      </c>
      <c r="D7408">
        <v>15832</v>
      </c>
      <c r="F7408">
        <f t="shared" si="230"/>
        <v>11</v>
      </c>
      <c r="G7408">
        <f t="shared" si="231"/>
        <v>5</v>
      </c>
    </row>
    <row r="7409" spans="1:7" x14ac:dyDescent="0.2">
      <c r="A7409" s="1">
        <v>43774</v>
      </c>
      <c r="B7409">
        <v>11</v>
      </c>
      <c r="C7409">
        <v>17629</v>
      </c>
      <c r="D7409">
        <v>15430</v>
      </c>
      <c r="F7409">
        <f t="shared" si="230"/>
        <v>11</v>
      </c>
      <c r="G7409">
        <f t="shared" si="231"/>
        <v>5</v>
      </c>
    </row>
    <row r="7410" spans="1:7" x14ac:dyDescent="0.2">
      <c r="A7410" s="1">
        <v>43774</v>
      </c>
      <c r="B7410">
        <v>12</v>
      </c>
      <c r="C7410">
        <v>17454</v>
      </c>
      <c r="D7410">
        <v>15179</v>
      </c>
      <c r="F7410">
        <f t="shared" si="230"/>
        <v>11</v>
      </c>
      <c r="G7410">
        <f t="shared" si="231"/>
        <v>5</v>
      </c>
    </row>
    <row r="7411" spans="1:7" x14ac:dyDescent="0.2">
      <c r="A7411" s="1">
        <v>43774</v>
      </c>
      <c r="B7411">
        <v>13</v>
      </c>
      <c r="C7411">
        <v>17504</v>
      </c>
      <c r="D7411">
        <v>14979</v>
      </c>
      <c r="F7411">
        <f t="shared" si="230"/>
        <v>11</v>
      </c>
      <c r="G7411">
        <f t="shared" si="231"/>
        <v>5</v>
      </c>
    </row>
    <row r="7412" spans="1:7" x14ac:dyDescent="0.2">
      <c r="A7412" s="1">
        <v>43774</v>
      </c>
      <c r="B7412">
        <v>14</v>
      </c>
      <c r="C7412">
        <v>17688</v>
      </c>
      <c r="D7412">
        <v>15196</v>
      </c>
      <c r="F7412">
        <f t="shared" si="230"/>
        <v>11</v>
      </c>
      <c r="G7412">
        <f t="shared" si="231"/>
        <v>5</v>
      </c>
    </row>
    <row r="7413" spans="1:7" x14ac:dyDescent="0.2">
      <c r="A7413" s="1">
        <v>43774</v>
      </c>
      <c r="B7413">
        <v>15</v>
      </c>
      <c r="C7413">
        <v>17641</v>
      </c>
      <c r="D7413">
        <v>15219</v>
      </c>
      <c r="F7413">
        <f t="shared" si="230"/>
        <v>11</v>
      </c>
      <c r="G7413">
        <f t="shared" si="231"/>
        <v>5</v>
      </c>
    </row>
    <row r="7414" spans="1:7" x14ac:dyDescent="0.2">
      <c r="A7414" s="1">
        <v>43774</v>
      </c>
      <c r="B7414">
        <v>16</v>
      </c>
      <c r="C7414">
        <v>17959</v>
      </c>
      <c r="D7414">
        <v>15587</v>
      </c>
      <c r="F7414">
        <f t="shared" si="230"/>
        <v>11</v>
      </c>
      <c r="G7414">
        <f t="shared" si="231"/>
        <v>5</v>
      </c>
    </row>
    <row r="7415" spans="1:7" x14ac:dyDescent="0.2">
      <c r="A7415" s="1">
        <v>43774</v>
      </c>
      <c r="B7415">
        <v>17</v>
      </c>
      <c r="C7415">
        <v>18912</v>
      </c>
      <c r="D7415">
        <v>16517</v>
      </c>
      <c r="F7415">
        <f t="shared" si="230"/>
        <v>11</v>
      </c>
      <c r="G7415">
        <f t="shared" si="231"/>
        <v>5</v>
      </c>
    </row>
    <row r="7416" spans="1:7" x14ac:dyDescent="0.2">
      <c r="A7416" s="1">
        <v>43774</v>
      </c>
      <c r="B7416">
        <v>18</v>
      </c>
      <c r="C7416">
        <v>19715</v>
      </c>
      <c r="D7416">
        <v>17345</v>
      </c>
      <c r="F7416">
        <f t="shared" si="230"/>
        <v>11</v>
      </c>
      <c r="G7416">
        <f t="shared" si="231"/>
        <v>5</v>
      </c>
    </row>
    <row r="7417" spans="1:7" x14ac:dyDescent="0.2">
      <c r="A7417" s="1">
        <v>43774</v>
      </c>
      <c r="B7417">
        <v>19</v>
      </c>
      <c r="C7417">
        <v>19753</v>
      </c>
      <c r="D7417">
        <v>17410</v>
      </c>
      <c r="F7417">
        <f t="shared" si="230"/>
        <v>11</v>
      </c>
      <c r="G7417">
        <f t="shared" si="231"/>
        <v>5</v>
      </c>
    </row>
    <row r="7418" spans="1:7" x14ac:dyDescent="0.2">
      <c r="A7418" s="1">
        <v>43774</v>
      </c>
      <c r="B7418">
        <v>20</v>
      </c>
      <c r="C7418">
        <v>19436</v>
      </c>
      <c r="D7418">
        <v>17071</v>
      </c>
      <c r="F7418">
        <f t="shared" si="230"/>
        <v>11</v>
      </c>
      <c r="G7418">
        <f t="shared" si="231"/>
        <v>5</v>
      </c>
    </row>
    <row r="7419" spans="1:7" x14ac:dyDescent="0.2">
      <c r="A7419" s="1">
        <v>43774</v>
      </c>
      <c r="B7419">
        <v>21</v>
      </c>
      <c r="C7419">
        <v>18937</v>
      </c>
      <c r="D7419">
        <v>16545</v>
      </c>
      <c r="F7419">
        <f t="shared" si="230"/>
        <v>11</v>
      </c>
      <c r="G7419">
        <f t="shared" si="231"/>
        <v>5</v>
      </c>
    </row>
    <row r="7420" spans="1:7" x14ac:dyDescent="0.2">
      <c r="A7420" s="1">
        <v>43774</v>
      </c>
      <c r="B7420">
        <v>22</v>
      </c>
      <c r="C7420">
        <v>18221</v>
      </c>
      <c r="D7420">
        <v>15834</v>
      </c>
      <c r="F7420">
        <f t="shared" si="230"/>
        <v>11</v>
      </c>
      <c r="G7420">
        <f t="shared" si="231"/>
        <v>5</v>
      </c>
    </row>
    <row r="7421" spans="1:7" x14ac:dyDescent="0.2">
      <c r="A7421" s="1">
        <v>43774</v>
      </c>
      <c r="B7421">
        <v>23</v>
      </c>
      <c r="C7421">
        <v>17094</v>
      </c>
      <c r="D7421">
        <v>14716</v>
      </c>
      <c r="F7421">
        <f t="shared" si="230"/>
        <v>11</v>
      </c>
      <c r="G7421">
        <f t="shared" si="231"/>
        <v>5</v>
      </c>
    </row>
    <row r="7422" spans="1:7" x14ac:dyDescent="0.2">
      <c r="A7422" s="1">
        <v>43774</v>
      </c>
      <c r="B7422">
        <v>24</v>
      </c>
      <c r="C7422">
        <v>16055</v>
      </c>
      <c r="D7422">
        <v>13705</v>
      </c>
      <c r="F7422">
        <f t="shared" si="230"/>
        <v>11</v>
      </c>
      <c r="G7422">
        <f t="shared" si="231"/>
        <v>5</v>
      </c>
    </row>
    <row r="7423" spans="1:7" x14ac:dyDescent="0.2">
      <c r="A7423" s="1">
        <v>43775</v>
      </c>
      <c r="B7423">
        <v>1</v>
      </c>
      <c r="C7423">
        <v>15382</v>
      </c>
      <c r="D7423">
        <v>13068</v>
      </c>
      <c r="F7423">
        <f t="shared" si="230"/>
        <v>11</v>
      </c>
      <c r="G7423">
        <f t="shared" si="231"/>
        <v>6</v>
      </c>
    </row>
    <row r="7424" spans="1:7" x14ac:dyDescent="0.2">
      <c r="A7424" s="1">
        <v>43775</v>
      </c>
      <c r="B7424">
        <v>2</v>
      </c>
      <c r="C7424">
        <v>15448</v>
      </c>
      <c r="D7424">
        <v>12798</v>
      </c>
      <c r="F7424">
        <f t="shared" si="230"/>
        <v>11</v>
      </c>
      <c r="G7424">
        <f t="shared" si="231"/>
        <v>6</v>
      </c>
    </row>
    <row r="7425" spans="1:7" x14ac:dyDescent="0.2">
      <c r="A7425" s="1">
        <v>43775</v>
      </c>
      <c r="B7425">
        <v>3</v>
      </c>
      <c r="C7425">
        <v>15480</v>
      </c>
      <c r="D7425">
        <v>12843</v>
      </c>
      <c r="F7425">
        <f t="shared" si="230"/>
        <v>11</v>
      </c>
      <c r="G7425">
        <f t="shared" si="231"/>
        <v>6</v>
      </c>
    </row>
    <row r="7426" spans="1:7" x14ac:dyDescent="0.2">
      <c r="A7426" s="1">
        <v>43775</v>
      </c>
      <c r="B7426">
        <v>4</v>
      </c>
      <c r="C7426">
        <v>14966</v>
      </c>
      <c r="D7426">
        <v>12626</v>
      </c>
      <c r="F7426">
        <f t="shared" si="230"/>
        <v>11</v>
      </c>
      <c r="G7426">
        <f t="shared" si="231"/>
        <v>6</v>
      </c>
    </row>
    <row r="7427" spans="1:7" x14ac:dyDescent="0.2">
      <c r="A7427" s="1">
        <v>43775</v>
      </c>
      <c r="B7427">
        <v>5</v>
      </c>
      <c r="C7427">
        <v>14884</v>
      </c>
      <c r="D7427">
        <v>12781</v>
      </c>
      <c r="F7427">
        <f t="shared" si="230"/>
        <v>11</v>
      </c>
      <c r="G7427">
        <f t="shared" si="231"/>
        <v>6</v>
      </c>
    </row>
    <row r="7428" spans="1:7" x14ac:dyDescent="0.2">
      <c r="A7428" s="1">
        <v>43775</v>
      </c>
      <c r="B7428">
        <v>6</v>
      </c>
      <c r="C7428">
        <v>15464</v>
      </c>
      <c r="D7428">
        <v>13435</v>
      </c>
      <c r="F7428">
        <f t="shared" si="230"/>
        <v>11</v>
      </c>
      <c r="G7428">
        <f t="shared" si="231"/>
        <v>6</v>
      </c>
    </row>
    <row r="7429" spans="1:7" x14ac:dyDescent="0.2">
      <c r="A7429" s="1">
        <v>43775</v>
      </c>
      <c r="B7429">
        <v>7</v>
      </c>
      <c r="C7429">
        <v>17161</v>
      </c>
      <c r="D7429">
        <v>15104</v>
      </c>
      <c r="F7429">
        <f t="shared" si="230"/>
        <v>11</v>
      </c>
      <c r="G7429">
        <f t="shared" si="231"/>
        <v>6</v>
      </c>
    </row>
    <row r="7430" spans="1:7" x14ac:dyDescent="0.2">
      <c r="A7430" s="1">
        <v>43775</v>
      </c>
      <c r="B7430">
        <v>8</v>
      </c>
      <c r="C7430">
        <v>17747</v>
      </c>
      <c r="D7430">
        <v>16050</v>
      </c>
      <c r="F7430">
        <f t="shared" si="230"/>
        <v>11</v>
      </c>
      <c r="G7430">
        <f t="shared" si="231"/>
        <v>6</v>
      </c>
    </row>
    <row r="7431" spans="1:7" x14ac:dyDescent="0.2">
      <c r="A7431" s="1">
        <v>43775</v>
      </c>
      <c r="B7431">
        <v>9</v>
      </c>
      <c r="C7431">
        <v>17479</v>
      </c>
      <c r="D7431">
        <v>15681</v>
      </c>
      <c r="F7431">
        <f t="shared" si="230"/>
        <v>11</v>
      </c>
      <c r="G7431">
        <f t="shared" si="231"/>
        <v>6</v>
      </c>
    </row>
    <row r="7432" spans="1:7" x14ac:dyDescent="0.2">
      <c r="A7432" s="1">
        <v>43775</v>
      </c>
      <c r="B7432">
        <v>10</v>
      </c>
      <c r="C7432">
        <v>17257</v>
      </c>
      <c r="D7432">
        <v>15351</v>
      </c>
      <c r="F7432">
        <f t="shared" ref="F7432:F7495" si="232">MONTH(A7432)</f>
        <v>11</v>
      </c>
      <c r="G7432">
        <f t="shared" ref="G7432:G7495" si="233">DAY(A7432)</f>
        <v>6</v>
      </c>
    </row>
    <row r="7433" spans="1:7" x14ac:dyDescent="0.2">
      <c r="A7433" s="1">
        <v>43775</v>
      </c>
      <c r="B7433">
        <v>11</v>
      </c>
      <c r="C7433">
        <v>17056</v>
      </c>
      <c r="D7433">
        <v>15117</v>
      </c>
      <c r="F7433">
        <f t="shared" si="232"/>
        <v>11</v>
      </c>
      <c r="G7433">
        <f t="shared" si="233"/>
        <v>6</v>
      </c>
    </row>
    <row r="7434" spans="1:7" x14ac:dyDescent="0.2">
      <c r="A7434" s="1">
        <v>43775</v>
      </c>
      <c r="B7434">
        <v>12</v>
      </c>
      <c r="C7434">
        <v>17446</v>
      </c>
      <c r="D7434">
        <v>15411</v>
      </c>
      <c r="F7434">
        <f t="shared" si="232"/>
        <v>11</v>
      </c>
      <c r="G7434">
        <f t="shared" si="233"/>
        <v>6</v>
      </c>
    </row>
    <row r="7435" spans="1:7" x14ac:dyDescent="0.2">
      <c r="A7435" s="1">
        <v>43775</v>
      </c>
      <c r="B7435">
        <v>13</v>
      </c>
      <c r="C7435">
        <v>17628</v>
      </c>
      <c r="D7435">
        <v>15370</v>
      </c>
      <c r="F7435">
        <f t="shared" si="232"/>
        <v>11</v>
      </c>
      <c r="G7435">
        <f t="shared" si="233"/>
        <v>6</v>
      </c>
    </row>
    <row r="7436" spans="1:7" x14ac:dyDescent="0.2">
      <c r="A7436" s="1">
        <v>43775</v>
      </c>
      <c r="B7436">
        <v>14</v>
      </c>
      <c r="C7436">
        <v>17848</v>
      </c>
      <c r="D7436">
        <v>15581</v>
      </c>
      <c r="F7436">
        <f t="shared" si="232"/>
        <v>11</v>
      </c>
      <c r="G7436">
        <f t="shared" si="233"/>
        <v>6</v>
      </c>
    </row>
    <row r="7437" spans="1:7" x14ac:dyDescent="0.2">
      <c r="A7437" s="1">
        <v>43775</v>
      </c>
      <c r="B7437">
        <v>15</v>
      </c>
      <c r="C7437">
        <v>18356</v>
      </c>
      <c r="D7437">
        <v>16076</v>
      </c>
      <c r="F7437">
        <f t="shared" si="232"/>
        <v>11</v>
      </c>
      <c r="G7437">
        <f t="shared" si="233"/>
        <v>6</v>
      </c>
    </row>
    <row r="7438" spans="1:7" x14ac:dyDescent="0.2">
      <c r="A7438" s="1">
        <v>43775</v>
      </c>
      <c r="B7438">
        <v>16</v>
      </c>
      <c r="C7438">
        <v>18915</v>
      </c>
      <c r="D7438">
        <v>16823</v>
      </c>
      <c r="F7438">
        <f t="shared" si="232"/>
        <v>11</v>
      </c>
      <c r="G7438">
        <f t="shared" si="233"/>
        <v>6</v>
      </c>
    </row>
    <row r="7439" spans="1:7" x14ac:dyDescent="0.2">
      <c r="A7439" s="1">
        <v>43775</v>
      </c>
      <c r="B7439">
        <v>17</v>
      </c>
      <c r="C7439">
        <v>19406</v>
      </c>
      <c r="D7439">
        <v>17558</v>
      </c>
      <c r="F7439">
        <f t="shared" si="232"/>
        <v>11</v>
      </c>
      <c r="G7439">
        <f t="shared" si="233"/>
        <v>6</v>
      </c>
    </row>
    <row r="7440" spans="1:7" x14ac:dyDescent="0.2">
      <c r="A7440" s="1">
        <v>43775</v>
      </c>
      <c r="B7440">
        <v>18</v>
      </c>
      <c r="C7440">
        <v>19937</v>
      </c>
      <c r="D7440">
        <v>18071</v>
      </c>
      <c r="F7440">
        <f t="shared" si="232"/>
        <v>11</v>
      </c>
      <c r="G7440">
        <f t="shared" si="233"/>
        <v>6</v>
      </c>
    </row>
    <row r="7441" spans="1:7" x14ac:dyDescent="0.2">
      <c r="A7441" s="1">
        <v>43775</v>
      </c>
      <c r="B7441">
        <v>19</v>
      </c>
      <c r="C7441">
        <v>19857</v>
      </c>
      <c r="D7441">
        <v>17845</v>
      </c>
      <c r="F7441">
        <f t="shared" si="232"/>
        <v>11</v>
      </c>
      <c r="G7441">
        <f t="shared" si="233"/>
        <v>6</v>
      </c>
    </row>
    <row r="7442" spans="1:7" x14ac:dyDescent="0.2">
      <c r="A7442" s="1">
        <v>43775</v>
      </c>
      <c r="B7442">
        <v>20</v>
      </c>
      <c r="C7442">
        <v>19537</v>
      </c>
      <c r="D7442">
        <v>17597</v>
      </c>
      <c r="F7442">
        <f t="shared" si="232"/>
        <v>11</v>
      </c>
      <c r="G7442">
        <f t="shared" si="233"/>
        <v>6</v>
      </c>
    </row>
    <row r="7443" spans="1:7" x14ac:dyDescent="0.2">
      <c r="A7443" s="1">
        <v>43775</v>
      </c>
      <c r="B7443">
        <v>21</v>
      </c>
      <c r="C7443">
        <v>19060</v>
      </c>
      <c r="D7443">
        <v>17110</v>
      </c>
      <c r="F7443">
        <f t="shared" si="232"/>
        <v>11</v>
      </c>
      <c r="G7443">
        <f t="shared" si="233"/>
        <v>6</v>
      </c>
    </row>
    <row r="7444" spans="1:7" x14ac:dyDescent="0.2">
      <c r="A7444" s="1">
        <v>43775</v>
      </c>
      <c r="B7444">
        <v>22</v>
      </c>
      <c r="C7444">
        <v>18210</v>
      </c>
      <c r="D7444">
        <v>16242</v>
      </c>
      <c r="F7444">
        <f t="shared" si="232"/>
        <v>11</v>
      </c>
      <c r="G7444">
        <f t="shared" si="233"/>
        <v>6</v>
      </c>
    </row>
    <row r="7445" spans="1:7" x14ac:dyDescent="0.2">
      <c r="A7445" s="1">
        <v>43775</v>
      </c>
      <c r="B7445">
        <v>23</v>
      </c>
      <c r="C7445">
        <v>16939</v>
      </c>
      <c r="D7445">
        <v>15091</v>
      </c>
      <c r="F7445">
        <f t="shared" si="232"/>
        <v>11</v>
      </c>
      <c r="G7445">
        <f t="shared" si="233"/>
        <v>6</v>
      </c>
    </row>
    <row r="7446" spans="1:7" x14ac:dyDescent="0.2">
      <c r="A7446" s="1">
        <v>43775</v>
      </c>
      <c r="B7446">
        <v>24</v>
      </c>
      <c r="C7446">
        <v>15899</v>
      </c>
      <c r="D7446">
        <v>14059</v>
      </c>
      <c r="F7446">
        <f t="shared" si="232"/>
        <v>11</v>
      </c>
      <c r="G7446">
        <f t="shared" si="233"/>
        <v>6</v>
      </c>
    </row>
    <row r="7447" spans="1:7" x14ac:dyDescent="0.2">
      <c r="A7447" s="1">
        <v>43776</v>
      </c>
      <c r="B7447">
        <v>1</v>
      </c>
      <c r="C7447">
        <v>15223</v>
      </c>
      <c r="D7447">
        <v>13507</v>
      </c>
      <c r="F7447">
        <f t="shared" si="232"/>
        <v>11</v>
      </c>
      <c r="G7447">
        <f t="shared" si="233"/>
        <v>7</v>
      </c>
    </row>
    <row r="7448" spans="1:7" x14ac:dyDescent="0.2">
      <c r="A7448" s="1">
        <v>43776</v>
      </c>
      <c r="B7448">
        <v>2</v>
      </c>
      <c r="C7448">
        <v>14894</v>
      </c>
      <c r="D7448">
        <v>13147</v>
      </c>
      <c r="F7448">
        <f t="shared" si="232"/>
        <v>11</v>
      </c>
      <c r="G7448">
        <f t="shared" si="233"/>
        <v>7</v>
      </c>
    </row>
    <row r="7449" spans="1:7" x14ac:dyDescent="0.2">
      <c r="A7449" s="1">
        <v>43776</v>
      </c>
      <c r="B7449">
        <v>3</v>
      </c>
      <c r="C7449">
        <v>14719</v>
      </c>
      <c r="D7449">
        <v>12989</v>
      </c>
      <c r="F7449">
        <f t="shared" si="232"/>
        <v>11</v>
      </c>
      <c r="G7449">
        <f t="shared" si="233"/>
        <v>7</v>
      </c>
    </row>
    <row r="7450" spans="1:7" x14ac:dyDescent="0.2">
      <c r="A7450" s="1">
        <v>43776</v>
      </c>
      <c r="B7450">
        <v>4</v>
      </c>
      <c r="C7450">
        <v>14805</v>
      </c>
      <c r="D7450">
        <v>13103</v>
      </c>
      <c r="F7450">
        <f t="shared" si="232"/>
        <v>11</v>
      </c>
      <c r="G7450">
        <f t="shared" si="233"/>
        <v>7</v>
      </c>
    </row>
    <row r="7451" spans="1:7" x14ac:dyDescent="0.2">
      <c r="A7451" s="1">
        <v>43776</v>
      </c>
      <c r="B7451">
        <v>5</v>
      </c>
      <c r="C7451">
        <v>15112</v>
      </c>
      <c r="D7451">
        <v>13334</v>
      </c>
      <c r="F7451">
        <f t="shared" si="232"/>
        <v>11</v>
      </c>
      <c r="G7451">
        <f t="shared" si="233"/>
        <v>7</v>
      </c>
    </row>
    <row r="7452" spans="1:7" x14ac:dyDescent="0.2">
      <c r="A7452" s="1">
        <v>43776</v>
      </c>
      <c r="B7452">
        <v>6</v>
      </c>
      <c r="C7452">
        <v>15809</v>
      </c>
      <c r="D7452">
        <v>13918</v>
      </c>
      <c r="F7452">
        <f t="shared" si="232"/>
        <v>11</v>
      </c>
      <c r="G7452">
        <f t="shared" si="233"/>
        <v>7</v>
      </c>
    </row>
    <row r="7453" spans="1:7" x14ac:dyDescent="0.2">
      <c r="A7453" s="1">
        <v>43776</v>
      </c>
      <c r="B7453">
        <v>7</v>
      </c>
      <c r="C7453">
        <v>17153</v>
      </c>
      <c r="D7453">
        <v>15272</v>
      </c>
      <c r="F7453">
        <f t="shared" si="232"/>
        <v>11</v>
      </c>
      <c r="G7453">
        <f t="shared" si="233"/>
        <v>7</v>
      </c>
    </row>
    <row r="7454" spans="1:7" x14ac:dyDescent="0.2">
      <c r="A7454" s="1">
        <v>43776</v>
      </c>
      <c r="B7454">
        <v>8</v>
      </c>
      <c r="C7454">
        <v>18307</v>
      </c>
      <c r="D7454">
        <v>16524</v>
      </c>
      <c r="F7454">
        <f t="shared" si="232"/>
        <v>11</v>
      </c>
      <c r="G7454">
        <f t="shared" si="233"/>
        <v>7</v>
      </c>
    </row>
    <row r="7455" spans="1:7" x14ac:dyDescent="0.2">
      <c r="A7455" s="1">
        <v>43776</v>
      </c>
      <c r="B7455">
        <v>9</v>
      </c>
      <c r="C7455">
        <v>18641</v>
      </c>
      <c r="D7455">
        <v>16864</v>
      </c>
      <c r="F7455">
        <f t="shared" si="232"/>
        <v>11</v>
      </c>
      <c r="G7455">
        <f t="shared" si="233"/>
        <v>7</v>
      </c>
    </row>
    <row r="7456" spans="1:7" x14ac:dyDescent="0.2">
      <c r="A7456" s="1">
        <v>43776</v>
      </c>
      <c r="B7456">
        <v>10</v>
      </c>
      <c r="C7456">
        <v>18922</v>
      </c>
      <c r="D7456">
        <v>17053</v>
      </c>
      <c r="F7456">
        <f t="shared" si="232"/>
        <v>11</v>
      </c>
      <c r="G7456">
        <f t="shared" si="233"/>
        <v>7</v>
      </c>
    </row>
    <row r="7457" spans="1:7" x14ac:dyDescent="0.2">
      <c r="A7457" s="1">
        <v>43776</v>
      </c>
      <c r="B7457">
        <v>11</v>
      </c>
      <c r="C7457">
        <v>18960</v>
      </c>
      <c r="D7457">
        <v>17051</v>
      </c>
      <c r="F7457">
        <f t="shared" si="232"/>
        <v>11</v>
      </c>
      <c r="G7457">
        <f t="shared" si="233"/>
        <v>7</v>
      </c>
    </row>
    <row r="7458" spans="1:7" x14ac:dyDescent="0.2">
      <c r="A7458" s="1">
        <v>43776</v>
      </c>
      <c r="B7458">
        <v>12</v>
      </c>
      <c r="C7458">
        <v>18832</v>
      </c>
      <c r="D7458">
        <v>16893</v>
      </c>
      <c r="F7458">
        <f t="shared" si="232"/>
        <v>11</v>
      </c>
      <c r="G7458">
        <f t="shared" si="233"/>
        <v>7</v>
      </c>
    </row>
    <row r="7459" spans="1:7" x14ac:dyDescent="0.2">
      <c r="A7459" s="1">
        <v>43776</v>
      </c>
      <c r="B7459">
        <v>13</v>
      </c>
      <c r="C7459">
        <v>19050</v>
      </c>
      <c r="D7459">
        <v>16648</v>
      </c>
      <c r="F7459">
        <f t="shared" si="232"/>
        <v>11</v>
      </c>
      <c r="G7459">
        <f t="shared" si="233"/>
        <v>7</v>
      </c>
    </row>
    <row r="7460" spans="1:7" x14ac:dyDescent="0.2">
      <c r="A7460" s="1">
        <v>43776</v>
      </c>
      <c r="B7460">
        <v>14</v>
      </c>
      <c r="C7460">
        <v>19085</v>
      </c>
      <c r="D7460">
        <v>16604</v>
      </c>
      <c r="F7460">
        <f t="shared" si="232"/>
        <v>11</v>
      </c>
      <c r="G7460">
        <f t="shared" si="233"/>
        <v>7</v>
      </c>
    </row>
    <row r="7461" spans="1:7" x14ac:dyDescent="0.2">
      <c r="A7461" s="1">
        <v>43776</v>
      </c>
      <c r="B7461">
        <v>15</v>
      </c>
      <c r="C7461">
        <v>18869</v>
      </c>
      <c r="D7461">
        <v>16392</v>
      </c>
      <c r="F7461">
        <f t="shared" si="232"/>
        <v>11</v>
      </c>
      <c r="G7461">
        <f t="shared" si="233"/>
        <v>7</v>
      </c>
    </row>
    <row r="7462" spans="1:7" x14ac:dyDescent="0.2">
      <c r="A7462" s="1">
        <v>43776</v>
      </c>
      <c r="B7462">
        <v>16</v>
      </c>
      <c r="C7462">
        <v>18882</v>
      </c>
      <c r="D7462">
        <v>16610</v>
      </c>
      <c r="F7462">
        <f t="shared" si="232"/>
        <v>11</v>
      </c>
      <c r="G7462">
        <f t="shared" si="233"/>
        <v>7</v>
      </c>
    </row>
    <row r="7463" spans="1:7" x14ac:dyDescent="0.2">
      <c r="A7463" s="1">
        <v>43776</v>
      </c>
      <c r="B7463">
        <v>17</v>
      </c>
      <c r="C7463">
        <v>18732</v>
      </c>
      <c r="D7463">
        <v>17304</v>
      </c>
      <c r="F7463">
        <f t="shared" si="232"/>
        <v>11</v>
      </c>
      <c r="G7463">
        <f t="shared" si="233"/>
        <v>7</v>
      </c>
    </row>
    <row r="7464" spans="1:7" x14ac:dyDescent="0.2">
      <c r="A7464" s="1">
        <v>43776</v>
      </c>
      <c r="B7464">
        <v>18</v>
      </c>
      <c r="C7464">
        <v>20022</v>
      </c>
      <c r="D7464">
        <v>18135</v>
      </c>
      <c r="F7464">
        <f t="shared" si="232"/>
        <v>11</v>
      </c>
      <c r="G7464">
        <f t="shared" si="233"/>
        <v>7</v>
      </c>
    </row>
    <row r="7465" spans="1:7" x14ac:dyDescent="0.2">
      <c r="A7465" s="1">
        <v>43776</v>
      </c>
      <c r="B7465">
        <v>19</v>
      </c>
      <c r="C7465">
        <v>20226</v>
      </c>
      <c r="D7465">
        <v>18156</v>
      </c>
      <c r="F7465">
        <f t="shared" si="232"/>
        <v>11</v>
      </c>
      <c r="G7465">
        <f t="shared" si="233"/>
        <v>7</v>
      </c>
    </row>
    <row r="7466" spans="1:7" x14ac:dyDescent="0.2">
      <c r="A7466" s="1">
        <v>43776</v>
      </c>
      <c r="B7466">
        <v>20</v>
      </c>
      <c r="C7466">
        <v>20060</v>
      </c>
      <c r="D7466">
        <v>18030</v>
      </c>
      <c r="F7466">
        <f t="shared" si="232"/>
        <v>11</v>
      </c>
      <c r="G7466">
        <f t="shared" si="233"/>
        <v>7</v>
      </c>
    </row>
    <row r="7467" spans="1:7" x14ac:dyDescent="0.2">
      <c r="A7467" s="1">
        <v>43776</v>
      </c>
      <c r="B7467">
        <v>21</v>
      </c>
      <c r="C7467">
        <v>20155</v>
      </c>
      <c r="D7467">
        <v>17673</v>
      </c>
      <c r="F7467">
        <f t="shared" si="232"/>
        <v>11</v>
      </c>
      <c r="G7467">
        <f t="shared" si="233"/>
        <v>7</v>
      </c>
    </row>
    <row r="7468" spans="1:7" x14ac:dyDescent="0.2">
      <c r="A7468" s="1">
        <v>43776</v>
      </c>
      <c r="B7468">
        <v>22</v>
      </c>
      <c r="C7468">
        <v>19267</v>
      </c>
      <c r="D7468">
        <v>16905</v>
      </c>
      <c r="F7468">
        <f t="shared" si="232"/>
        <v>11</v>
      </c>
      <c r="G7468">
        <f t="shared" si="233"/>
        <v>7</v>
      </c>
    </row>
    <row r="7469" spans="1:7" x14ac:dyDescent="0.2">
      <c r="A7469" s="1">
        <v>43776</v>
      </c>
      <c r="B7469">
        <v>23</v>
      </c>
      <c r="C7469">
        <v>17834</v>
      </c>
      <c r="D7469">
        <v>15772</v>
      </c>
      <c r="F7469">
        <f t="shared" si="232"/>
        <v>11</v>
      </c>
      <c r="G7469">
        <f t="shared" si="233"/>
        <v>7</v>
      </c>
    </row>
    <row r="7470" spans="1:7" x14ac:dyDescent="0.2">
      <c r="A7470" s="1">
        <v>43776</v>
      </c>
      <c r="B7470">
        <v>24</v>
      </c>
      <c r="C7470">
        <v>16692</v>
      </c>
      <c r="D7470">
        <v>14752</v>
      </c>
      <c r="F7470">
        <f t="shared" si="232"/>
        <v>11</v>
      </c>
      <c r="G7470">
        <f t="shared" si="233"/>
        <v>7</v>
      </c>
    </row>
    <row r="7471" spans="1:7" x14ac:dyDescent="0.2">
      <c r="A7471" s="1">
        <v>43777</v>
      </c>
      <c r="B7471">
        <v>1</v>
      </c>
      <c r="C7471">
        <v>15890</v>
      </c>
      <c r="D7471">
        <v>13981</v>
      </c>
      <c r="F7471">
        <f t="shared" si="232"/>
        <v>11</v>
      </c>
      <c r="G7471">
        <f t="shared" si="233"/>
        <v>8</v>
      </c>
    </row>
    <row r="7472" spans="1:7" x14ac:dyDescent="0.2">
      <c r="A7472" s="1">
        <v>43777</v>
      </c>
      <c r="B7472">
        <v>2</v>
      </c>
      <c r="C7472">
        <v>15737</v>
      </c>
      <c r="D7472">
        <v>13635</v>
      </c>
      <c r="F7472">
        <f t="shared" si="232"/>
        <v>11</v>
      </c>
      <c r="G7472">
        <f t="shared" si="233"/>
        <v>8</v>
      </c>
    </row>
    <row r="7473" spans="1:7" x14ac:dyDescent="0.2">
      <c r="A7473" s="1">
        <v>43777</v>
      </c>
      <c r="B7473">
        <v>3</v>
      </c>
      <c r="C7473">
        <v>15456</v>
      </c>
      <c r="D7473">
        <v>13382</v>
      </c>
      <c r="F7473">
        <f t="shared" si="232"/>
        <v>11</v>
      </c>
      <c r="G7473">
        <f t="shared" si="233"/>
        <v>8</v>
      </c>
    </row>
    <row r="7474" spans="1:7" x14ac:dyDescent="0.2">
      <c r="A7474" s="1">
        <v>43777</v>
      </c>
      <c r="B7474">
        <v>4</v>
      </c>
      <c r="C7474">
        <v>15456</v>
      </c>
      <c r="D7474">
        <v>13382</v>
      </c>
      <c r="F7474">
        <f t="shared" si="232"/>
        <v>11</v>
      </c>
      <c r="G7474">
        <f t="shared" si="233"/>
        <v>8</v>
      </c>
    </row>
    <row r="7475" spans="1:7" x14ac:dyDescent="0.2">
      <c r="A7475" s="1">
        <v>43777</v>
      </c>
      <c r="B7475">
        <v>5</v>
      </c>
      <c r="C7475">
        <v>15633</v>
      </c>
      <c r="D7475">
        <v>13540</v>
      </c>
      <c r="F7475">
        <f t="shared" si="232"/>
        <v>11</v>
      </c>
      <c r="G7475">
        <f t="shared" si="233"/>
        <v>8</v>
      </c>
    </row>
    <row r="7476" spans="1:7" x14ac:dyDescent="0.2">
      <c r="A7476" s="1">
        <v>43777</v>
      </c>
      <c r="B7476">
        <v>6</v>
      </c>
      <c r="C7476">
        <v>16342</v>
      </c>
      <c r="D7476">
        <v>14196</v>
      </c>
      <c r="F7476">
        <f t="shared" si="232"/>
        <v>11</v>
      </c>
      <c r="G7476">
        <f t="shared" si="233"/>
        <v>8</v>
      </c>
    </row>
    <row r="7477" spans="1:7" x14ac:dyDescent="0.2">
      <c r="A7477" s="1">
        <v>43777</v>
      </c>
      <c r="B7477">
        <v>7</v>
      </c>
      <c r="C7477">
        <v>17944</v>
      </c>
      <c r="D7477">
        <v>15632</v>
      </c>
      <c r="F7477">
        <f t="shared" si="232"/>
        <v>11</v>
      </c>
      <c r="G7477">
        <f t="shared" si="233"/>
        <v>8</v>
      </c>
    </row>
    <row r="7478" spans="1:7" x14ac:dyDescent="0.2">
      <c r="A7478" s="1">
        <v>43777</v>
      </c>
      <c r="B7478">
        <v>8</v>
      </c>
      <c r="C7478">
        <v>18981</v>
      </c>
      <c r="D7478">
        <v>16828</v>
      </c>
      <c r="F7478">
        <f t="shared" si="232"/>
        <v>11</v>
      </c>
      <c r="G7478">
        <f t="shared" si="233"/>
        <v>8</v>
      </c>
    </row>
    <row r="7479" spans="1:7" x14ac:dyDescent="0.2">
      <c r="A7479" s="1">
        <v>43777</v>
      </c>
      <c r="B7479">
        <v>9</v>
      </c>
      <c r="C7479">
        <v>19045</v>
      </c>
      <c r="D7479">
        <v>16984</v>
      </c>
      <c r="F7479">
        <f t="shared" si="232"/>
        <v>11</v>
      </c>
      <c r="G7479">
        <f t="shared" si="233"/>
        <v>8</v>
      </c>
    </row>
    <row r="7480" spans="1:7" x14ac:dyDescent="0.2">
      <c r="A7480" s="1">
        <v>43777</v>
      </c>
      <c r="B7480">
        <v>10</v>
      </c>
      <c r="C7480">
        <v>18867</v>
      </c>
      <c r="D7480">
        <v>16744</v>
      </c>
      <c r="F7480">
        <f t="shared" si="232"/>
        <v>11</v>
      </c>
      <c r="G7480">
        <f t="shared" si="233"/>
        <v>8</v>
      </c>
    </row>
    <row r="7481" spans="1:7" x14ac:dyDescent="0.2">
      <c r="A7481" s="1">
        <v>43777</v>
      </c>
      <c r="B7481">
        <v>11</v>
      </c>
      <c r="C7481">
        <v>18560</v>
      </c>
      <c r="D7481">
        <v>16481</v>
      </c>
      <c r="F7481">
        <f t="shared" si="232"/>
        <v>11</v>
      </c>
      <c r="G7481">
        <f t="shared" si="233"/>
        <v>8</v>
      </c>
    </row>
    <row r="7482" spans="1:7" x14ac:dyDescent="0.2">
      <c r="A7482" s="1">
        <v>43777</v>
      </c>
      <c r="B7482">
        <v>12</v>
      </c>
      <c r="C7482">
        <v>18639</v>
      </c>
      <c r="D7482">
        <v>16463</v>
      </c>
      <c r="F7482">
        <f t="shared" si="232"/>
        <v>11</v>
      </c>
      <c r="G7482">
        <f t="shared" si="233"/>
        <v>8</v>
      </c>
    </row>
    <row r="7483" spans="1:7" x14ac:dyDescent="0.2">
      <c r="A7483" s="1">
        <v>43777</v>
      </c>
      <c r="B7483">
        <v>13</v>
      </c>
      <c r="C7483">
        <v>18251</v>
      </c>
      <c r="D7483">
        <v>16170</v>
      </c>
      <c r="F7483">
        <f t="shared" si="232"/>
        <v>11</v>
      </c>
      <c r="G7483">
        <f t="shared" si="233"/>
        <v>8</v>
      </c>
    </row>
    <row r="7484" spans="1:7" x14ac:dyDescent="0.2">
      <c r="A7484" s="1">
        <v>43777</v>
      </c>
      <c r="B7484">
        <v>14</v>
      </c>
      <c r="C7484">
        <v>17896</v>
      </c>
      <c r="D7484">
        <v>15961</v>
      </c>
      <c r="F7484">
        <f t="shared" si="232"/>
        <v>11</v>
      </c>
      <c r="G7484">
        <f t="shared" si="233"/>
        <v>8</v>
      </c>
    </row>
    <row r="7485" spans="1:7" x14ac:dyDescent="0.2">
      <c r="A7485" s="1">
        <v>43777</v>
      </c>
      <c r="B7485">
        <v>15</v>
      </c>
      <c r="C7485">
        <v>17591</v>
      </c>
      <c r="D7485">
        <v>16022</v>
      </c>
      <c r="F7485">
        <f t="shared" si="232"/>
        <v>11</v>
      </c>
      <c r="G7485">
        <f t="shared" si="233"/>
        <v>8</v>
      </c>
    </row>
    <row r="7486" spans="1:7" x14ac:dyDescent="0.2">
      <c r="A7486" s="1">
        <v>43777</v>
      </c>
      <c r="B7486">
        <v>16</v>
      </c>
      <c r="C7486">
        <v>17883</v>
      </c>
      <c r="D7486">
        <v>16326</v>
      </c>
      <c r="F7486">
        <f t="shared" si="232"/>
        <v>11</v>
      </c>
      <c r="G7486">
        <f t="shared" si="233"/>
        <v>8</v>
      </c>
    </row>
    <row r="7487" spans="1:7" x14ac:dyDescent="0.2">
      <c r="A7487" s="1">
        <v>43777</v>
      </c>
      <c r="B7487">
        <v>17</v>
      </c>
      <c r="C7487">
        <v>18285</v>
      </c>
      <c r="D7487">
        <v>17053</v>
      </c>
      <c r="F7487">
        <f t="shared" si="232"/>
        <v>11</v>
      </c>
      <c r="G7487">
        <f t="shared" si="233"/>
        <v>8</v>
      </c>
    </row>
    <row r="7488" spans="1:7" x14ac:dyDescent="0.2">
      <c r="A7488" s="1">
        <v>43777</v>
      </c>
      <c r="B7488">
        <v>18</v>
      </c>
      <c r="C7488">
        <v>18998</v>
      </c>
      <c r="D7488">
        <v>17818</v>
      </c>
      <c r="F7488">
        <f t="shared" si="232"/>
        <v>11</v>
      </c>
      <c r="G7488">
        <f t="shared" si="233"/>
        <v>8</v>
      </c>
    </row>
    <row r="7489" spans="1:7" x14ac:dyDescent="0.2">
      <c r="A7489" s="1">
        <v>43777</v>
      </c>
      <c r="B7489">
        <v>19</v>
      </c>
      <c r="C7489">
        <v>19006</v>
      </c>
      <c r="D7489">
        <v>17792</v>
      </c>
      <c r="F7489">
        <f t="shared" si="232"/>
        <v>11</v>
      </c>
      <c r="G7489">
        <f t="shared" si="233"/>
        <v>8</v>
      </c>
    </row>
    <row r="7490" spans="1:7" x14ac:dyDescent="0.2">
      <c r="A7490" s="1">
        <v>43777</v>
      </c>
      <c r="B7490">
        <v>20</v>
      </c>
      <c r="C7490">
        <v>19012</v>
      </c>
      <c r="D7490">
        <v>17645</v>
      </c>
      <c r="F7490">
        <f t="shared" si="232"/>
        <v>11</v>
      </c>
      <c r="G7490">
        <f t="shared" si="233"/>
        <v>8</v>
      </c>
    </row>
    <row r="7491" spans="1:7" x14ac:dyDescent="0.2">
      <c r="A7491" s="1">
        <v>43777</v>
      </c>
      <c r="B7491">
        <v>21</v>
      </c>
      <c r="C7491">
        <v>18555</v>
      </c>
      <c r="D7491">
        <v>17230</v>
      </c>
      <c r="F7491">
        <f t="shared" si="232"/>
        <v>11</v>
      </c>
      <c r="G7491">
        <f t="shared" si="233"/>
        <v>8</v>
      </c>
    </row>
    <row r="7492" spans="1:7" x14ac:dyDescent="0.2">
      <c r="A7492" s="1">
        <v>43777</v>
      </c>
      <c r="B7492">
        <v>22</v>
      </c>
      <c r="C7492">
        <v>18239</v>
      </c>
      <c r="D7492">
        <v>16679</v>
      </c>
      <c r="F7492">
        <f t="shared" si="232"/>
        <v>11</v>
      </c>
      <c r="G7492">
        <f t="shared" si="233"/>
        <v>8</v>
      </c>
    </row>
    <row r="7493" spans="1:7" x14ac:dyDescent="0.2">
      <c r="A7493" s="1">
        <v>43777</v>
      </c>
      <c r="B7493">
        <v>23</v>
      </c>
      <c r="C7493">
        <v>17348</v>
      </c>
      <c r="D7493">
        <v>15714</v>
      </c>
      <c r="F7493">
        <f t="shared" si="232"/>
        <v>11</v>
      </c>
      <c r="G7493">
        <f t="shared" si="233"/>
        <v>8</v>
      </c>
    </row>
    <row r="7494" spans="1:7" x14ac:dyDescent="0.2">
      <c r="A7494" s="1">
        <v>43777</v>
      </c>
      <c r="B7494">
        <v>24</v>
      </c>
      <c r="C7494">
        <v>16723</v>
      </c>
      <c r="D7494">
        <v>14700</v>
      </c>
      <c r="F7494">
        <f t="shared" si="232"/>
        <v>11</v>
      </c>
      <c r="G7494">
        <f t="shared" si="233"/>
        <v>8</v>
      </c>
    </row>
    <row r="7495" spans="1:7" x14ac:dyDescent="0.2">
      <c r="A7495" s="1">
        <v>43778</v>
      </c>
      <c r="B7495">
        <v>1</v>
      </c>
      <c r="C7495">
        <v>15780</v>
      </c>
      <c r="D7495">
        <v>13849</v>
      </c>
      <c r="F7495">
        <f t="shared" si="232"/>
        <v>11</v>
      </c>
      <c r="G7495">
        <f t="shared" si="233"/>
        <v>9</v>
      </c>
    </row>
    <row r="7496" spans="1:7" x14ac:dyDescent="0.2">
      <c r="A7496" s="1">
        <v>43778</v>
      </c>
      <c r="B7496">
        <v>2</v>
      </c>
      <c r="C7496">
        <v>15496</v>
      </c>
      <c r="D7496">
        <v>13370</v>
      </c>
      <c r="F7496">
        <f t="shared" ref="F7496:F7559" si="234">MONTH(A7496)</f>
        <v>11</v>
      </c>
      <c r="G7496">
        <f t="shared" ref="G7496:G7559" si="235">DAY(A7496)</f>
        <v>9</v>
      </c>
    </row>
    <row r="7497" spans="1:7" x14ac:dyDescent="0.2">
      <c r="A7497" s="1">
        <v>43778</v>
      </c>
      <c r="B7497">
        <v>3</v>
      </c>
      <c r="C7497">
        <v>15331</v>
      </c>
      <c r="D7497">
        <v>13070</v>
      </c>
      <c r="F7497">
        <f t="shared" si="234"/>
        <v>11</v>
      </c>
      <c r="G7497">
        <f t="shared" si="235"/>
        <v>9</v>
      </c>
    </row>
    <row r="7498" spans="1:7" x14ac:dyDescent="0.2">
      <c r="A7498" s="1">
        <v>43778</v>
      </c>
      <c r="B7498">
        <v>4</v>
      </c>
      <c r="C7498">
        <v>15147</v>
      </c>
      <c r="D7498">
        <v>12951</v>
      </c>
      <c r="F7498">
        <f t="shared" si="234"/>
        <v>11</v>
      </c>
      <c r="G7498">
        <f t="shared" si="235"/>
        <v>9</v>
      </c>
    </row>
    <row r="7499" spans="1:7" x14ac:dyDescent="0.2">
      <c r="A7499" s="1">
        <v>43778</v>
      </c>
      <c r="B7499">
        <v>5</v>
      </c>
      <c r="C7499">
        <v>14843</v>
      </c>
      <c r="D7499">
        <v>12926</v>
      </c>
      <c r="F7499">
        <f t="shared" si="234"/>
        <v>11</v>
      </c>
      <c r="G7499">
        <f t="shared" si="235"/>
        <v>9</v>
      </c>
    </row>
    <row r="7500" spans="1:7" x14ac:dyDescent="0.2">
      <c r="A7500" s="1">
        <v>43778</v>
      </c>
      <c r="B7500">
        <v>6</v>
      </c>
      <c r="C7500">
        <v>14985</v>
      </c>
      <c r="D7500">
        <v>13275</v>
      </c>
      <c r="F7500">
        <f t="shared" si="234"/>
        <v>11</v>
      </c>
      <c r="G7500">
        <f t="shared" si="235"/>
        <v>9</v>
      </c>
    </row>
    <row r="7501" spans="1:7" x14ac:dyDescent="0.2">
      <c r="A7501" s="1">
        <v>43778</v>
      </c>
      <c r="B7501">
        <v>7</v>
      </c>
      <c r="C7501">
        <v>15767</v>
      </c>
      <c r="D7501">
        <v>13722</v>
      </c>
      <c r="F7501">
        <f t="shared" si="234"/>
        <v>11</v>
      </c>
      <c r="G7501">
        <f t="shared" si="235"/>
        <v>9</v>
      </c>
    </row>
    <row r="7502" spans="1:7" x14ac:dyDescent="0.2">
      <c r="A7502" s="1">
        <v>43778</v>
      </c>
      <c r="B7502">
        <v>8</v>
      </c>
      <c r="C7502">
        <v>16462</v>
      </c>
      <c r="D7502">
        <v>14491</v>
      </c>
      <c r="F7502">
        <f t="shared" si="234"/>
        <v>11</v>
      </c>
      <c r="G7502">
        <f t="shared" si="235"/>
        <v>9</v>
      </c>
    </row>
    <row r="7503" spans="1:7" x14ac:dyDescent="0.2">
      <c r="A7503" s="1">
        <v>43778</v>
      </c>
      <c r="B7503">
        <v>9</v>
      </c>
      <c r="C7503">
        <v>17044</v>
      </c>
      <c r="D7503">
        <v>14991</v>
      </c>
      <c r="F7503">
        <f t="shared" si="234"/>
        <v>11</v>
      </c>
      <c r="G7503">
        <f t="shared" si="235"/>
        <v>9</v>
      </c>
    </row>
    <row r="7504" spans="1:7" x14ac:dyDescent="0.2">
      <c r="A7504" s="1">
        <v>43778</v>
      </c>
      <c r="B7504">
        <v>10</v>
      </c>
      <c r="C7504">
        <v>17353</v>
      </c>
      <c r="D7504">
        <v>15398</v>
      </c>
      <c r="F7504">
        <f t="shared" si="234"/>
        <v>11</v>
      </c>
      <c r="G7504">
        <f t="shared" si="235"/>
        <v>9</v>
      </c>
    </row>
    <row r="7505" spans="1:7" x14ac:dyDescent="0.2">
      <c r="A7505" s="1">
        <v>43778</v>
      </c>
      <c r="B7505">
        <v>11</v>
      </c>
      <c r="C7505">
        <v>17672</v>
      </c>
      <c r="D7505">
        <v>15573</v>
      </c>
      <c r="F7505">
        <f t="shared" si="234"/>
        <v>11</v>
      </c>
      <c r="G7505">
        <f t="shared" si="235"/>
        <v>9</v>
      </c>
    </row>
    <row r="7506" spans="1:7" x14ac:dyDescent="0.2">
      <c r="A7506" s="1">
        <v>43778</v>
      </c>
      <c r="B7506">
        <v>12</v>
      </c>
      <c r="C7506">
        <v>17735</v>
      </c>
      <c r="D7506">
        <v>15752</v>
      </c>
      <c r="F7506">
        <f t="shared" si="234"/>
        <v>11</v>
      </c>
      <c r="G7506">
        <f t="shared" si="235"/>
        <v>9</v>
      </c>
    </row>
    <row r="7507" spans="1:7" x14ac:dyDescent="0.2">
      <c r="A7507" s="1">
        <v>43778</v>
      </c>
      <c r="B7507">
        <v>13</v>
      </c>
      <c r="C7507">
        <v>17783</v>
      </c>
      <c r="D7507">
        <v>15676</v>
      </c>
      <c r="F7507">
        <f t="shared" si="234"/>
        <v>11</v>
      </c>
      <c r="G7507">
        <f t="shared" si="235"/>
        <v>9</v>
      </c>
    </row>
    <row r="7508" spans="1:7" x14ac:dyDescent="0.2">
      <c r="A7508" s="1">
        <v>43778</v>
      </c>
      <c r="B7508">
        <v>14</v>
      </c>
      <c r="C7508">
        <v>17837</v>
      </c>
      <c r="D7508">
        <v>15619</v>
      </c>
      <c r="F7508">
        <f t="shared" si="234"/>
        <v>11</v>
      </c>
      <c r="G7508">
        <f t="shared" si="235"/>
        <v>9</v>
      </c>
    </row>
    <row r="7509" spans="1:7" x14ac:dyDescent="0.2">
      <c r="A7509" s="1">
        <v>43778</v>
      </c>
      <c r="B7509">
        <v>15</v>
      </c>
      <c r="C7509">
        <v>17836</v>
      </c>
      <c r="D7509">
        <v>15686</v>
      </c>
      <c r="F7509">
        <f t="shared" si="234"/>
        <v>11</v>
      </c>
      <c r="G7509">
        <f t="shared" si="235"/>
        <v>9</v>
      </c>
    </row>
    <row r="7510" spans="1:7" x14ac:dyDescent="0.2">
      <c r="A7510" s="1">
        <v>43778</v>
      </c>
      <c r="B7510">
        <v>16</v>
      </c>
      <c r="C7510">
        <v>17972</v>
      </c>
      <c r="D7510">
        <v>15851</v>
      </c>
      <c r="F7510">
        <f t="shared" si="234"/>
        <v>11</v>
      </c>
      <c r="G7510">
        <f t="shared" si="235"/>
        <v>9</v>
      </c>
    </row>
    <row r="7511" spans="1:7" x14ac:dyDescent="0.2">
      <c r="A7511" s="1">
        <v>43778</v>
      </c>
      <c r="B7511">
        <v>17</v>
      </c>
      <c r="C7511">
        <v>18683</v>
      </c>
      <c r="D7511">
        <v>16571</v>
      </c>
      <c r="F7511">
        <f t="shared" si="234"/>
        <v>11</v>
      </c>
      <c r="G7511">
        <f t="shared" si="235"/>
        <v>9</v>
      </c>
    </row>
    <row r="7512" spans="1:7" x14ac:dyDescent="0.2">
      <c r="A7512" s="1">
        <v>43778</v>
      </c>
      <c r="B7512">
        <v>18</v>
      </c>
      <c r="C7512">
        <v>18843</v>
      </c>
      <c r="D7512">
        <v>16871</v>
      </c>
      <c r="F7512">
        <f t="shared" si="234"/>
        <v>11</v>
      </c>
      <c r="G7512">
        <f t="shared" si="235"/>
        <v>9</v>
      </c>
    </row>
    <row r="7513" spans="1:7" x14ac:dyDescent="0.2">
      <c r="A7513" s="1">
        <v>43778</v>
      </c>
      <c r="B7513">
        <v>19</v>
      </c>
      <c r="C7513">
        <v>18476</v>
      </c>
      <c r="D7513">
        <v>16492</v>
      </c>
      <c r="F7513">
        <f t="shared" si="234"/>
        <v>11</v>
      </c>
      <c r="G7513">
        <f t="shared" si="235"/>
        <v>9</v>
      </c>
    </row>
    <row r="7514" spans="1:7" x14ac:dyDescent="0.2">
      <c r="A7514" s="1">
        <v>43778</v>
      </c>
      <c r="B7514">
        <v>20</v>
      </c>
      <c r="C7514">
        <v>17832</v>
      </c>
      <c r="D7514">
        <v>16002</v>
      </c>
      <c r="F7514">
        <f t="shared" si="234"/>
        <v>11</v>
      </c>
      <c r="G7514">
        <f t="shared" si="235"/>
        <v>9</v>
      </c>
    </row>
    <row r="7515" spans="1:7" x14ac:dyDescent="0.2">
      <c r="A7515" s="1">
        <v>43778</v>
      </c>
      <c r="B7515">
        <v>21</v>
      </c>
      <c r="C7515">
        <v>17636</v>
      </c>
      <c r="D7515">
        <v>15501</v>
      </c>
      <c r="F7515">
        <f t="shared" si="234"/>
        <v>11</v>
      </c>
      <c r="G7515">
        <f t="shared" si="235"/>
        <v>9</v>
      </c>
    </row>
    <row r="7516" spans="1:7" x14ac:dyDescent="0.2">
      <c r="A7516" s="1">
        <v>43778</v>
      </c>
      <c r="B7516">
        <v>22</v>
      </c>
      <c r="C7516">
        <v>17140</v>
      </c>
      <c r="D7516">
        <v>14972</v>
      </c>
      <c r="F7516">
        <f t="shared" si="234"/>
        <v>11</v>
      </c>
      <c r="G7516">
        <f t="shared" si="235"/>
        <v>9</v>
      </c>
    </row>
    <row r="7517" spans="1:7" x14ac:dyDescent="0.2">
      <c r="A7517" s="1">
        <v>43778</v>
      </c>
      <c r="B7517">
        <v>23</v>
      </c>
      <c r="C7517">
        <v>16282</v>
      </c>
      <c r="D7517">
        <v>14241</v>
      </c>
      <c r="F7517">
        <f t="shared" si="234"/>
        <v>11</v>
      </c>
      <c r="G7517">
        <f t="shared" si="235"/>
        <v>9</v>
      </c>
    </row>
    <row r="7518" spans="1:7" x14ac:dyDescent="0.2">
      <c r="A7518" s="1">
        <v>43778</v>
      </c>
      <c r="B7518">
        <v>24</v>
      </c>
      <c r="C7518">
        <v>15596</v>
      </c>
      <c r="D7518">
        <v>13334</v>
      </c>
      <c r="F7518">
        <f t="shared" si="234"/>
        <v>11</v>
      </c>
      <c r="G7518">
        <f t="shared" si="235"/>
        <v>9</v>
      </c>
    </row>
    <row r="7519" spans="1:7" x14ac:dyDescent="0.2">
      <c r="A7519" s="1">
        <v>43779</v>
      </c>
      <c r="B7519">
        <v>1</v>
      </c>
      <c r="C7519">
        <v>14917</v>
      </c>
      <c r="D7519">
        <v>12877</v>
      </c>
      <c r="F7519">
        <f t="shared" si="234"/>
        <v>11</v>
      </c>
      <c r="G7519">
        <f t="shared" si="235"/>
        <v>10</v>
      </c>
    </row>
    <row r="7520" spans="1:7" x14ac:dyDescent="0.2">
      <c r="A7520" s="1">
        <v>43779</v>
      </c>
      <c r="B7520">
        <v>2</v>
      </c>
      <c r="C7520">
        <v>14860</v>
      </c>
      <c r="D7520">
        <v>12483</v>
      </c>
      <c r="F7520">
        <f t="shared" si="234"/>
        <v>11</v>
      </c>
      <c r="G7520">
        <f t="shared" si="235"/>
        <v>10</v>
      </c>
    </row>
    <row r="7521" spans="1:7" x14ac:dyDescent="0.2">
      <c r="A7521" s="1">
        <v>43779</v>
      </c>
      <c r="B7521">
        <v>3</v>
      </c>
      <c r="C7521">
        <v>14594</v>
      </c>
      <c r="D7521">
        <v>12204</v>
      </c>
      <c r="F7521">
        <f t="shared" si="234"/>
        <v>11</v>
      </c>
      <c r="G7521">
        <f t="shared" si="235"/>
        <v>10</v>
      </c>
    </row>
    <row r="7522" spans="1:7" x14ac:dyDescent="0.2">
      <c r="A7522" s="1">
        <v>43779</v>
      </c>
      <c r="B7522">
        <v>4</v>
      </c>
      <c r="C7522">
        <v>14421</v>
      </c>
      <c r="D7522">
        <v>12012</v>
      </c>
      <c r="F7522">
        <f t="shared" si="234"/>
        <v>11</v>
      </c>
      <c r="G7522">
        <f t="shared" si="235"/>
        <v>10</v>
      </c>
    </row>
    <row r="7523" spans="1:7" x14ac:dyDescent="0.2">
      <c r="A7523" s="1">
        <v>43779</v>
      </c>
      <c r="B7523">
        <v>5</v>
      </c>
      <c r="C7523">
        <v>14777</v>
      </c>
      <c r="D7523">
        <v>12052</v>
      </c>
      <c r="F7523">
        <f t="shared" si="234"/>
        <v>11</v>
      </c>
      <c r="G7523">
        <f t="shared" si="235"/>
        <v>10</v>
      </c>
    </row>
    <row r="7524" spans="1:7" x14ac:dyDescent="0.2">
      <c r="A7524" s="1">
        <v>43779</v>
      </c>
      <c r="B7524">
        <v>6</v>
      </c>
      <c r="C7524">
        <v>15015</v>
      </c>
      <c r="D7524">
        <v>12251</v>
      </c>
      <c r="F7524">
        <f t="shared" si="234"/>
        <v>11</v>
      </c>
      <c r="G7524">
        <f t="shared" si="235"/>
        <v>10</v>
      </c>
    </row>
    <row r="7525" spans="1:7" x14ac:dyDescent="0.2">
      <c r="A7525" s="1">
        <v>43779</v>
      </c>
      <c r="B7525">
        <v>7</v>
      </c>
      <c r="C7525">
        <v>15339</v>
      </c>
      <c r="D7525">
        <v>12688</v>
      </c>
      <c r="F7525">
        <f t="shared" si="234"/>
        <v>11</v>
      </c>
      <c r="G7525">
        <f t="shared" si="235"/>
        <v>10</v>
      </c>
    </row>
    <row r="7526" spans="1:7" x14ac:dyDescent="0.2">
      <c r="A7526" s="1">
        <v>43779</v>
      </c>
      <c r="B7526">
        <v>8</v>
      </c>
      <c r="C7526">
        <v>15340</v>
      </c>
      <c r="D7526">
        <v>13270</v>
      </c>
      <c r="F7526">
        <f t="shared" si="234"/>
        <v>11</v>
      </c>
      <c r="G7526">
        <f t="shared" si="235"/>
        <v>10</v>
      </c>
    </row>
    <row r="7527" spans="1:7" x14ac:dyDescent="0.2">
      <c r="A7527" s="1">
        <v>43779</v>
      </c>
      <c r="B7527">
        <v>9</v>
      </c>
      <c r="C7527">
        <v>15837</v>
      </c>
      <c r="D7527">
        <v>13872</v>
      </c>
      <c r="F7527">
        <f t="shared" si="234"/>
        <v>11</v>
      </c>
      <c r="G7527">
        <f t="shared" si="235"/>
        <v>10</v>
      </c>
    </row>
    <row r="7528" spans="1:7" x14ac:dyDescent="0.2">
      <c r="A7528" s="1">
        <v>43779</v>
      </c>
      <c r="B7528">
        <v>10</v>
      </c>
      <c r="C7528">
        <v>16353</v>
      </c>
      <c r="D7528">
        <v>14389</v>
      </c>
      <c r="F7528">
        <f t="shared" si="234"/>
        <v>11</v>
      </c>
      <c r="G7528">
        <f t="shared" si="235"/>
        <v>10</v>
      </c>
    </row>
    <row r="7529" spans="1:7" x14ac:dyDescent="0.2">
      <c r="A7529" s="1">
        <v>43779</v>
      </c>
      <c r="B7529">
        <v>11</v>
      </c>
      <c r="C7529">
        <v>16650</v>
      </c>
      <c r="D7529">
        <v>14868</v>
      </c>
      <c r="F7529">
        <f t="shared" si="234"/>
        <v>11</v>
      </c>
      <c r="G7529">
        <f t="shared" si="235"/>
        <v>10</v>
      </c>
    </row>
    <row r="7530" spans="1:7" x14ac:dyDescent="0.2">
      <c r="A7530" s="1">
        <v>43779</v>
      </c>
      <c r="B7530">
        <v>12</v>
      </c>
      <c r="C7530">
        <v>17022</v>
      </c>
      <c r="D7530">
        <v>15073</v>
      </c>
      <c r="F7530">
        <f t="shared" si="234"/>
        <v>11</v>
      </c>
      <c r="G7530">
        <f t="shared" si="235"/>
        <v>10</v>
      </c>
    </row>
    <row r="7531" spans="1:7" x14ac:dyDescent="0.2">
      <c r="A7531" s="1">
        <v>43779</v>
      </c>
      <c r="B7531">
        <v>13</v>
      </c>
      <c r="C7531">
        <v>16941</v>
      </c>
      <c r="D7531">
        <v>15160</v>
      </c>
      <c r="F7531">
        <f t="shared" si="234"/>
        <v>11</v>
      </c>
      <c r="G7531">
        <f t="shared" si="235"/>
        <v>10</v>
      </c>
    </row>
    <row r="7532" spans="1:7" x14ac:dyDescent="0.2">
      <c r="A7532" s="1">
        <v>43779</v>
      </c>
      <c r="B7532">
        <v>14</v>
      </c>
      <c r="C7532">
        <v>17010</v>
      </c>
      <c r="D7532">
        <v>15265</v>
      </c>
      <c r="F7532">
        <f t="shared" si="234"/>
        <v>11</v>
      </c>
      <c r="G7532">
        <f t="shared" si="235"/>
        <v>10</v>
      </c>
    </row>
    <row r="7533" spans="1:7" x14ac:dyDescent="0.2">
      <c r="A7533" s="1">
        <v>43779</v>
      </c>
      <c r="B7533">
        <v>15</v>
      </c>
      <c r="C7533">
        <v>17350</v>
      </c>
      <c r="D7533">
        <v>15522</v>
      </c>
      <c r="F7533">
        <f t="shared" si="234"/>
        <v>11</v>
      </c>
      <c r="G7533">
        <f t="shared" si="235"/>
        <v>10</v>
      </c>
    </row>
    <row r="7534" spans="1:7" x14ac:dyDescent="0.2">
      <c r="A7534" s="1">
        <v>43779</v>
      </c>
      <c r="B7534">
        <v>16</v>
      </c>
      <c r="C7534">
        <v>17598</v>
      </c>
      <c r="D7534">
        <v>16054</v>
      </c>
      <c r="F7534">
        <f t="shared" si="234"/>
        <v>11</v>
      </c>
      <c r="G7534">
        <f t="shared" si="235"/>
        <v>10</v>
      </c>
    </row>
    <row r="7535" spans="1:7" x14ac:dyDescent="0.2">
      <c r="A7535" s="1">
        <v>43779</v>
      </c>
      <c r="B7535">
        <v>17</v>
      </c>
      <c r="C7535">
        <v>18523</v>
      </c>
      <c r="D7535">
        <v>16696</v>
      </c>
      <c r="F7535">
        <f t="shared" si="234"/>
        <v>11</v>
      </c>
      <c r="G7535">
        <f t="shared" si="235"/>
        <v>10</v>
      </c>
    </row>
    <row r="7536" spans="1:7" x14ac:dyDescent="0.2">
      <c r="A7536" s="1">
        <v>43779</v>
      </c>
      <c r="B7536">
        <v>18</v>
      </c>
      <c r="C7536">
        <v>18726</v>
      </c>
      <c r="D7536">
        <v>17291</v>
      </c>
      <c r="F7536">
        <f t="shared" si="234"/>
        <v>11</v>
      </c>
      <c r="G7536">
        <f t="shared" si="235"/>
        <v>10</v>
      </c>
    </row>
    <row r="7537" spans="1:7" x14ac:dyDescent="0.2">
      <c r="A7537" s="1">
        <v>43779</v>
      </c>
      <c r="B7537">
        <v>19</v>
      </c>
      <c r="C7537">
        <v>18571</v>
      </c>
      <c r="D7537">
        <v>16991</v>
      </c>
      <c r="F7537">
        <f t="shared" si="234"/>
        <v>11</v>
      </c>
      <c r="G7537">
        <f t="shared" si="235"/>
        <v>10</v>
      </c>
    </row>
    <row r="7538" spans="1:7" x14ac:dyDescent="0.2">
      <c r="A7538" s="1">
        <v>43779</v>
      </c>
      <c r="B7538">
        <v>20</v>
      </c>
      <c r="C7538">
        <v>18382</v>
      </c>
      <c r="D7538">
        <v>16612</v>
      </c>
      <c r="F7538">
        <f t="shared" si="234"/>
        <v>11</v>
      </c>
      <c r="G7538">
        <f t="shared" si="235"/>
        <v>10</v>
      </c>
    </row>
    <row r="7539" spans="1:7" x14ac:dyDescent="0.2">
      <c r="A7539" s="1">
        <v>43779</v>
      </c>
      <c r="B7539">
        <v>21</v>
      </c>
      <c r="C7539">
        <v>18201</v>
      </c>
      <c r="D7539">
        <v>16291</v>
      </c>
      <c r="F7539">
        <f t="shared" si="234"/>
        <v>11</v>
      </c>
      <c r="G7539">
        <f t="shared" si="235"/>
        <v>10</v>
      </c>
    </row>
    <row r="7540" spans="1:7" x14ac:dyDescent="0.2">
      <c r="A7540" s="1">
        <v>43779</v>
      </c>
      <c r="B7540">
        <v>22</v>
      </c>
      <c r="C7540">
        <v>17499</v>
      </c>
      <c r="D7540">
        <v>15652</v>
      </c>
      <c r="F7540">
        <f t="shared" si="234"/>
        <v>11</v>
      </c>
      <c r="G7540">
        <f t="shared" si="235"/>
        <v>10</v>
      </c>
    </row>
    <row r="7541" spans="1:7" x14ac:dyDescent="0.2">
      <c r="A7541" s="1">
        <v>43779</v>
      </c>
      <c r="B7541">
        <v>23</v>
      </c>
      <c r="C7541">
        <v>16354</v>
      </c>
      <c r="D7541">
        <v>14760</v>
      </c>
      <c r="F7541">
        <f t="shared" si="234"/>
        <v>11</v>
      </c>
      <c r="G7541">
        <f t="shared" si="235"/>
        <v>10</v>
      </c>
    </row>
    <row r="7542" spans="1:7" x14ac:dyDescent="0.2">
      <c r="A7542" s="1">
        <v>43779</v>
      </c>
      <c r="B7542">
        <v>24</v>
      </c>
      <c r="C7542">
        <v>15820</v>
      </c>
      <c r="D7542">
        <v>13994</v>
      </c>
      <c r="F7542">
        <f t="shared" si="234"/>
        <v>11</v>
      </c>
      <c r="G7542">
        <f t="shared" si="235"/>
        <v>10</v>
      </c>
    </row>
    <row r="7543" spans="1:7" x14ac:dyDescent="0.2">
      <c r="A7543" s="1">
        <v>43780</v>
      </c>
      <c r="B7543">
        <v>1</v>
      </c>
      <c r="C7543">
        <v>15711</v>
      </c>
      <c r="D7543">
        <v>13466</v>
      </c>
      <c r="F7543">
        <f t="shared" si="234"/>
        <v>11</v>
      </c>
      <c r="G7543">
        <f t="shared" si="235"/>
        <v>11</v>
      </c>
    </row>
    <row r="7544" spans="1:7" x14ac:dyDescent="0.2">
      <c r="A7544" s="1">
        <v>43780</v>
      </c>
      <c r="B7544">
        <v>2</v>
      </c>
      <c r="C7544">
        <v>15416</v>
      </c>
      <c r="D7544">
        <v>13137</v>
      </c>
      <c r="F7544">
        <f t="shared" si="234"/>
        <v>11</v>
      </c>
      <c r="G7544">
        <f t="shared" si="235"/>
        <v>11</v>
      </c>
    </row>
    <row r="7545" spans="1:7" x14ac:dyDescent="0.2">
      <c r="A7545" s="1">
        <v>43780</v>
      </c>
      <c r="B7545">
        <v>3</v>
      </c>
      <c r="C7545">
        <v>15141</v>
      </c>
      <c r="D7545">
        <v>12954</v>
      </c>
      <c r="F7545">
        <f t="shared" si="234"/>
        <v>11</v>
      </c>
      <c r="G7545">
        <f t="shared" si="235"/>
        <v>11</v>
      </c>
    </row>
    <row r="7546" spans="1:7" x14ac:dyDescent="0.2">
      <c r="A7546" s="1">
        <v>43780</v>
      </c>
      <c r="B7546">
        <v>4</v>
      </c>
      <c r="C7546">
        <v>15063</v>
      </c>
      <c r="D7546">
        <v>13006</v>
      </c>
      <c r="F7546">
        <f t="shared" si="234"/>
        <v>11</v>
      </c>
      <c r="G7546">
        <f t="shared" si="235"/>
        <v>11</v>
      </c>
    </row>
    <row r="7547" spans="1:7" x14ac:dyDescent="0.2">
      <c r="A7547" s="1">
        <v>43780</v>
      </c>
      <c r="B7547">
        <v>5</v>
      </c>
      <c r="C7547">
        <v>14923</v>
      </c>
      <c r="D7547">
        <v>13173</v>
      </c>
      <c r="F7547">
        <f t="shared" si="234"/>
        <v>11</v>
      </c>
      <c r="G7547">
        <f t="shared" si="235"/>
        <v>11</v>
      </c>
    </row>
    <row r="7548" spans="1:7" x14ac:dyDescent="0.2">
      <c r="A7548" s="1">
        <v>43780</v>
      </c>
      <c r="B7548">
        <v>6</v>
      </c>
      <c r="C7548">
        <v>15733</v>
      </c>
      <c r="D7548">
        <v>13851</v>
      </c>
      <c r="F7548">
        <f t="shared" si="234"/>
        <v>11</v>
      </c>
      <c r="G7548">
        <f t="shared" si="235"/>
        <v>11</v>
      </c>
    </row>
    <row r="7549" spans="1:7" x14ac:dyDescent="0.2">
      <c r="A7549" s="1">
        <v>43780</v>
      </c>
      <c r="B7549">
        <v>7</v>
      </c>
      <c r="C7549">
        <v>17181</v>
      </c>
      <c r="D7549">
        <v>15260</v>
      </c>
      <c r="F7549">
        <f t="shared" si="234"/>
        <v>11</v>
      </c>
      <c r="G7549">
        <f t="shared" si="235"/>
        <v>11</v>
      </c>
    </row>
    <row r="7550" spans="1:7" x14ac:dyDescent="0.2">
      <c r="A7550" s="1">
        <v>43780</v>
      </c>
      <c r="B7550">
        <v>8</v>
      </c>
      <c r="C7550">
        <v>18488</v>
      </c>
      <c r="D7550">
        <v>16557</v>
      </c>
      <c r="F7550">
        <f t="shared" si="234"/>
        <v>11</v>
      </c>
      <c r="G7550">
        <f t="shared" si="235"/>
        <v>11</v>
      </c>
    </row>
    <row r="7551" spans="1:7" x14ac:dyDescent="0.2">
      <c r="A7551" s="1">
        <v>43780</v>
      </c>
      <c r="B7551">
        <v>9</v>
      </c>
      <c r="C7551">
        <v>19019</v>
      </c>
      <c r="D7551">
        <v>16991</v>
      </c>
      <c r="F7551">
        <f t="shared" si="234"/>
        <v>11</v>
      </c>
      <c r="G7551">
        <f t="shared" si="235"/>
        <v>11</v>
      </c>
    </row>
    <row r="7552" spans="1:7" x14ac:dyDescent="0.2">
      <c r="A7552" s="1">
        <v>43780</v>
      </c>
      <c r="B7552">
        <v>10</v>
      </c>
      <c r="C7552">
        <v>19174</v>
      </c>
      <c r="D7552">
        <v>17187</v>
      </c>
      <c r="F7552">
        <f t="shared" si="234"/>
        <v>11</v>
      </c>
      <c r="G7552">
        <f t="shared" si="235"/>
        <v>11</v>
      </c>
    </row>
    <row r="7553" spans="1:7" x14ac:dyDescent="0.2">
      <c r="A7553" s="1">
        <v>43780</v>
      </c>
      <c r="B7553">
        <v>11</v>
      </c>
      <c r="C7553">
        <v>19396</v>
      </c>
      <c r="D7553">
        <v>17326</v>
      </c>
      <c r="F7553">
        <f t="shared" si="234"/>
        <v>11</v>
      </c>
      <c r="G7553">
        <f t="shared" si="235"/>
        <v>11</v>
      </c>
    </row>
    <row r="7554" spans="1:7" x14ac:dyDescent="0.2">
      <c r="A7554" s="1">
        <v>43780</v>
      </c>
      <c r="B7554">
        <v>12</v>
      </c>
      <c r="C7554">
        <v>19494</v>
      </c>
      <c r="D7554">
        <v>17396</v>
      </c>
      <c r="F7554">
        <f t="shared" si="234"/>
        <v>11</v>
      </c>
      <c r="G7554">
        <f t="shared" si="235"/>
        <v>11</v>
      </c>
    </row>
    <row r="7555" spans="1:7" x14ac:dyDescent="0.2">
      <c r="A7555" s="1">
        <v>43780</v>
      </c>
      <c r="B7555">
        <v>13</v>
      </c>
      <c r="C7555">
        <v>19741</v>
      </c>
      <c r="D7555">
        <v>17602</v>
      </c>
      <c r="F7555">
        <f t="shared" si="234"/>
        <v>11</v>
      </c>
      <c r="G7555">
        <f t="shared" si="235"/>
        <v>11</v>
      </c>
    </row>
    <row r="7556" spans="1:7" x14ac:dyDescent="0.2">
      <c r="A7556" s="1">
        <v>43780</v>
      </c>
      <c r="B7556">
        <v>14</v>
      </c>
      <c r="C7556">
        <v>19707</v>
      </c>
      <c r="D7556">
        <v>17761</v>
      </c>
      <c r="F7556">
        <f t="shared" si="234"/>
        <v>11</v>
      </c>
      <c r="G7556">
        <f t="shared" si="235"/>
        <v>11</v>
      </c>
    </row>
    <row r="7557" spans="1:7" x14ac:dyDescent="0.2">
      <c r="A7557" s="1">
        <v>43780</v>
      </c>
      <c r="B7557">
        <v>15</v>
      </c>
      <c r="C7557">
        <v>19771</v>
      </c>
      <c r="D7557">
        <v>17844</v>
      </c>
      <c r="F7557">
        <f t="shared" si="234"/>
        <v>11</v>
      </c>
      <c r="G7557">
        <f t="shared" si="235"/>
        <v>11</v>
      </c>
    </row>
    <row r="7558" spans="1:7" x14ac:dyDescent="0.2">
      <c r="A7558" s="1">
        <v>43780</v>
      </c>
      <c r="B7558">
        <v>16</v>
      </c>
      <c r="C7558">
        <v>19909</v>
      </c>
      <c r="D7558">
        <v>17952</v>
      </c>
      <c r="F7558">
        <f t="shared" si="234"/>
        <v>11</v>
      </c>
      <c r="G7558">
        <f t="shared" si="235"/>
        <v>11</v>
      </c>
    </row>
    <row r="7559" spans="1:7" x14ac:dyDescent="0.2">
      <c r="A7559" s="1">
        <v>43780</v>
      </c>
      <c r="B7559">
        <v>17</v>
      </c>
      <c r="C7559">
        <v>19630</v>
      </c>
      <c r="D7559">
        <v>18250</v>
      </c>
      <c r="F7559">
        <f t="shared" si="234"/>
        <v>11</v>
      </c>
      <c r="G7559">
        <f t="shared" si="235"/>
        <v>11</v>
      </c>
    </row>
    <row r="7560" spans="1:7" x14ac:dyDescent="0.2">
      <c r="A7560" s="1">
        <v>43780</v>
      </c>
      <c r="B7560">
        <v>18</v>
      </c>
      <c r="C7560">
        <v>20519</v>
      </c>
      <c r="D7560">
        <v>19070</v>
      </c>
      <c r="F7560">
        <f t="shared" ref="F7560:F7623" si="236">MONTH(A7560)</f>
        <v>11</v>
      </c>
      <c r="G7560">
        <f t="shared" ref="G7560:G7623" si="237">DAY(A7560)</f>
        <v>11</v>
      </c>
    </row>
    <row r="7561" spans="1:7" x14ac:dyDescent="0.2">
      <c r="A7561" s="1">
        <v>43780</v>
      </c>
      <c r="B7561">
        <v>19</v>
      </c>
      <c r="C7561">
        <v>20769</v>
      </c>
      <c r="D7561">
        <v>18879</v>
      </c>
      <c r="F7561">
        <f t="shared" si="236"/>
        <v>11</v>
      </c>
      <c r="G7561">
        <f t="shared" si="237"/>
        <v>11</v>
      </c>
    </row>
    <row r="7562" spans="1:7" x14ac:dyDescent="0.2">
      <c r="A7562" s="1">
        <v>43780</v>
      </c>
      <c r="B7562">
        <v>20</v>
      </c>
      <c r="C7562">
        <v>20539</v>
      </c>
      <c r="D7562">
        <v>18595</v>
      </c>
      <c r="F7562">
        <f t="shared" si="236"/>
        <v>11</v>
      </c>
      <c r="G7562">
        <f t="shared" si="237"/>
        <v>11</v>
      </c>
    </row>
    <row r="7563" spans="1:7" x14ac:dyDescent="0.2">
      <c r="A7563" s="1">
        <v>43780</v>
      </c>
      <c r="B7563">
        <v>21</v>
      </c>
      <c r="C7563">
        <v>19858</v>
      </c>
      <c r="D7563">
        <v>18206</v>
      </c>
      <c r="F7563">
        <f t="shared" si="236"/>
        <v>11</v>
      </c>
      <c r="G7563">
        <f t="shared" si="237"/>
        <v>11</v>
      </c>
    </row>
    <row r="7564" spans="1:7" x14ac:dyDescent="0.2">
      <c r="A7564" s="1">
        <v>43780</v>
      </c>
      <c r="B7564">
        <v>22</v>
      </c>
      <c r="C7564">
        <v>18838</v>
      </c>
      <c r="D7564">
        <v>17477</v>
      </c>
      <c r="F7564">
        <f t="shared" si="236"/>
        <v>11</v>
      </c>
      <c r="G7564">
        <f t="shared" si="237"/>
        <v>11</v>
      </c>
    </row>
    <row r="7565" spans="1:7" x14ac:dyDescent="0.2">
      <c r="A7565" s="1">
        <v>43780</v>
      </c>
      <c r="B7565">
        <v>23</v>
      </c>
      <c r="C7565">
        <v>18207</v>
      </c>
      <c r="D7565">
        <v>16439</v>
      </c>
      <c r="F7565">
        <f t="shared" si="236"/>
        <v>11</v>
      </c>
      <c r="G7565">
        <f t="shared" si="237"/>
        <v>11</v>
      </c>
    </row>
    <row r="7566" spans="1:7" x14ac:dyDescent="0.2">
      <c r="A7566" s="1">
        <v>43780</v>
      </c>
      <c r="B7566">
        <v>24</v>
      </c>
      <c r="C7566">
        <v>17287</v>
      </c>
      <c r="D7566">
        <v>15482</v>
      </c>
      <c r="F7566">
        <f t="shared" si="236"/>
        <v>11</v>
      </c>
      <c r="G7566">
        <f t="shared" si="237"/>
        <v>11</v>
      </c>
    </row>
    <row r="7567" spans="1:7" x14ac:dyDescent="0.2">
      <c r="A7567" s="1">
        <v>43781</v>
      </c>
      <c r="B7567">
        <v>1</v>
      </c>
      <c r="C7567">
        <v>16936</v>
      </c>
      <c r="D7567">
        <v>14937</v>
      </c>
      <c r="F7567">
        <f t="shared" si="236"/>
        <v>11</v>
      </c>
      <c r="G7567">
        <f t="shared" si="237"/>
        <v>12</v>
      </c>
    </row>
    <row r="7568" spans="1:7" x14ac:dyDescent="0.2">
      <c r="A7568" s="1">
        <v>43781</v>
      </c>
      <c r="B7568">
        <v>2</v>
      </c>
      <c r="C7568">
        <v>16571</v>
      </c>
      <c r="D7568">
        <v>14691</v>
      </c>
      <c r="F7568">
        <f t="shared" si="236"/>
        <v>11</v>
      </c>
      <c r="G7568">
        <f t="shared" si="237"/>
        <v>12</v>
      </c>
    </row>
    <row r="7569" spans="1:7" x14ac:dyDescent="0.2">
      <c r="A7569" s="1">
        <v>43781</v>
      </c>
      <c r="B7569">
        <v>3</v>
      </c>
      <c r="C7569">
        <v>16288</v>
      </c>
      <c r="D7569">
        <v>14457</v>
      </c>
      <c r="F7569">
        <f t="shared" si="236"/>
        <v>11</v>
      </c>
      <c r="G7569">
        <f t="shared" si="237"/>
        <v>12</v>
      </c>
    </row>
    <row r="7570" spans="1:7" x14ac:dyDescent="0.2">
      <c r="A7570" s="1">
        <v>43781</v>
      </c>
      <c r="B7570">
        <v>4</v>
      </c>
      <c r="C7570">
        <v>16655</v>
      </c>
      <c r="D7570">
        <v>14353</v>
      </c>
      <c r="F7570">
        <f t="shared" si="236"/>
        <v>11</v>
      </c>
      <c r="G7570">
        <f t="shared" si="237"/>
        <v>12</v>
      </c>
    </row>
    <row r="7571" spans="1:7" x14ac:dyDescent="0.2">
      <c r="A7571" s="1">
        <v>43781</v>
      </c>
      <c r="B7571">
        <v>5</v>
      </c>
      <c r="C7571">
        <v>16666</v>
      </c>
      <c r="D7571">
        <v>14449</v>
      </c>
      <c r="F7571">
        <f t="shared" si="236"/>
        <v>11</v>
      </c>
      <c r="G7571">
        <f t="shared" si="237"/>
        <v>12</v>
      </c>
    </row>
    <row r="7572" spans="1:7" x14ac:dyDescent="0.2">
      <c r="A7572" s="1">
        <v>43781</v>
      </c>
      <c r="B7572">
        <v>6</v>
      </c>
      <c r="C7572">
        <v>17221</v>
      </c>
      <c r="D7572">
        <v>14975</v>
      </c>
      <c r="F7572">
        <f t="shared" si="236"/>
        <v>11</v>
      </c>
      <c r="G7572">
        <f t="shared" si="237"/>
        <v>12</v>
      </c>
    </row>
    <row r="7573" spans="1:7" x14ac:dyDescent="0.2">
      <c r="A7573" s="1">
        <v>43781</v>
      </c>
      <c r="B7573">
        <v>7</v>
      </c>
      <c r="C7573">
        <v>18212</v>
      </c>
      <c r="D7573">
        <v>16304</v>
      </c>
      <c r="F7573">
        <f t="shared" si="236"/>
        <v>11</v>
      </c>
      <c r="G7573">
        <f t="shared" si="237"/>
        <v>12</v>
      </c>
    </row>
    <row r="7574" spans="1:7" x14ac:dyDescent="0.2">
      <c r="A7574" s="1">
        <v>43781</v>
      </c>
      <c r="B7574">
        <v>8</v>
      </c>
      <c r="C7574">
        <v>19482</v>
      </c>
      <c r="D7574">
        <v>17506</v>
      </c>
      <c r="F7574">
        <f t="shared" si="236"/>
        <v>11</v>
      </c>
      <c r="G7574">
        <f t="shared" si="237"/>
        <v>12</v>
      </c>
    </row>
    <row r="7575" spans="1:7" x14ac:dyDescent="0.2">
      <c r="A7575" s="1">
        <v>43781</v>
      </c>
      <c r="B7575">
        <v>9</v>
      </c>
      <c r="C7575">
        <v>19468</v>
      </c>
      <c r="D7575">
        <v>17737</v>
      </c>
      <c r="F7575">
        <f t="shared" si="236"/>
        <v>11</v>
      </c>
      <c r="G7575">
        <f t="shared" si="237"/>
        <v>12</v>
      </c>
    </row>
    <row r="7576" spans="1:7" x14ac:dyDescent="0.2">
      <c r="A7576" s="1">
        <v>43781</v>
      </c>
      <c r="B7576">
        <v>10</v>
      </c>
      <c r="C7576">
        <v>19860</v>
      </c>
      <c r="D7576">
        <v>17753</v>
      </c>
      <c r="F7576">
        <f t="shared" si="236"/>
        <v>11</v>
      </c>
      <c r="G7576">
        <f t="shared" si="237"/>
        <v>12</v>
      </c>
    </row>
    <row r="7577" spans="1:7" x14ac:dyDescent="0.2">
      <c r="A7577" s="1">
        <v>43781</v>
      </c>
      <c r="B7577">
        <v>11</v>
      </c>
      <c r="C7577">
        <v>19966</v>
      </c>
      <c r="D7577">
        <v>17761</v>
      </c>
      <c r="F7577">
        <f t="shared" si="236"/>
        <v>11</v>
      </c>
      <c r="G7577">
        <f t="shared" si="237"/>
        <v>12</v>
      </c>
    </row>
    <row r="7578" spans="1:7" x14ac:dyDescent="0.2">
      <c r="A7578" s="1">
        <v>43781</v>
      </c>
      <c r="B7578">
        <v>12</v>
      </c>
      <c r="C7578">
        <v>19644</v>
      </c>
      <c r="D7578">
        <v>17536</v>
      </c>
      <c r="F7578">
        <f t="shared" si="236"/>
        <v>11</v>
      </c>
      <c r="G7578">
        <f t="shared" si="237"/>
        <v>12</v>
      </c>
    </row>
    <row r="7579" spans="1:7" x14ac:dyDescent="0.2">
      <c r="A7579" s="1">
        <v>43781</v>
      </c>
      <c r="B7579">
        <v>13</v>
      </c>
      <c r="C7579">
        <v>19388</v>
      </c>
      <c r="D7579">
        <v>17430</v>
      </c>
      <c r="F7579">
        <f t="shared" si="236"/>
        <v>11</v>
      </c>
      <c r="G7579">
        <f t="shared" si="237"/>
        <v>12</v>
      </c>
    </row>
    <row r="7580" spans="1:7" x14ac:dyDescent="0.2">
      <c r="A7580" s="1">
        <v>43781</v>
      </c>
      <c r="B7580">
        <v>14</v>
      </c>
      <c r="C7580">
        <v>19605</v>
      </c>
      <c r="D7580">
        <v>17482</v>
      </c>
      <c r="F7580">
        <f t="shared" si="236"/>
        <v>11</v>
      </c>
      <c r="G7580">
        <f t="shared" si="237"/>
        <v>12</v>
      </c>
    </row>
    <row r="7581" spans="1:7" x14ac:dyDescent="0.2">
      <c r="A7581" s="1">
        <v>43781</v>
      </c>
      <c r="B7581">
        <v>15</v>
      </c>
      <c r="C7581">
        <v>19657</v>
      </c>
      <c r="D7581">
        <v>17506</v>
      </c>
      <c r="F7581">
        <f t="shared" si="236"/>
        <v>11</v>
      </c>
      <c r="G7581">
        <f t="shared" si="237"/>
        <v>12</v>
      </c>
    </row>
    <row r="7582" spans="1:7" x14ac:dyDescent="0.2">
      <c r="A7582" s="1">
        <v>43781</v>
      </c>
      <c r="B7582">
        <v>16</v>
      </c>
      <c r="C7582">
        <v>19729</v>
      </c>
      <c r="D7582">
        <v>17792</v>
      </c>
      <c r="F7582">
        <f t="shared" si="236"/>
        <v>11</v>
      </c>
      <c r="G7582">
        <f t="shared" si="237"/>
        <v>12</v>
      </c>
    </row>
    <row r="7583" spans="1:7" x14ac:dyDescent="0.2">
      <c r="A7583" s="1">
        <v>43781</v>
      </c>
      <c r="B7583">
        <v>17</v>
      </c>
      <c r="C7583">
        <v>19910</v>
      </c>
      <c r="D7583">
        <v>18353</v>
      </c>
      <c r="F7583">
        <f t="shared" si="236"/>
        <v>11</v>
      </c>
      <c r="G7583">
        <f t="shared" si="237"/>
        <v>12</v>
      </c>
    </row>
    <row r="7584" spans="1:7" x14ac:dyDescent="0.2">
      <c r="A7584" s="1">
        <v>43781</v>
      </c>
      <c r="B7584">
        <v>18</v>
      </c>
      <c r="C7584">
        <v>20907</v>
      </c>
      <c r="D7584">
        <v>19312</v>
      </c>
      <c r="F7584">
        <f t="shared" si="236"/>
        <v>11</v>
      </c>
      <c r="G7584">
        <f t="shared" si="237"/>
        <v>12</v>
      </c>
    </row>
    <row r="7585" spans="1:7" x14ac:dyDescent="0.2">
      <c r="A7585" s="1">
        <v>43781</v>
      </c>
      <c r="B7585">
        <v>19</v>
      </c>
      <c r="C7585">
        <v>21111</v>
      </c>
      <c r="D7585">
        <v>19234</v>
      </c>
      <c r="F7585">
        <f t="shared" si="236"/>
        <v>11</v>
      </c>
      <c r="G7585">
        <f t="shared" si="237"/>
        <v>12</v>
      </c>
    </row>
    <row r="7586" spans="1:7" x14ac:dyDescent="0.2">
      <c r="A7586" s="1">
        <v>43781</v>
      </c>
      <c r="B7586">
        <v>20</v>
      </c>
      <c r="C7586">
        <v>20663</v>
      </c>
      <c r="D7586">
        <v>19052</v>
      </c>
      <c r="F7586">
        <f t="shared" si="236"/>
        <v>11</v>
      </c>
      <c r="G7586">
        <f t="shared" si="237"/>
        <v>12</v>
      </c>
    </row>
    <row r="7587" spans="1:7" x14ac:dyDescent="0.2">
      <c r="A7587" s="1">
        <v>43781</v>
      </c>
      <c r="B7587">
        <v>21</v>
      </c>
      <c r="C7587">
        <v>20458</v>
      </c>
      <c r="D7587">
        <v>18608</v>
      </c>
      <c r="F7587">
        <f t="shared" si="236"/>
        <v>11</v>
      </c>
      <c r="G7587">
        <f t="shared" si="237"/>
        <v>12</v>
      </c>
    </row>
    <row r="7588" spans="1:7" x14ac:dyDescent="0.2">
      <c r="A7588" s="1">
        <v>43781</v>
      </c>
      <c r="B7588">
        <v>22</v>
      </c>
      <c r="C7588">
        <v>20102</v>
      </c>
      <c r="D7588">
        <v>17951</v>
      </c>
      <c r="F7588">
        <f t="shared" si="236"/>
        <v>11</v>
      </c>
      <c r="G7588">
        <f t="shared" si="237"/>
        <v>12</v>
      </c>
    </row>
    <row r="7589" spans="1:7" x14ac:dyDescent="0.2">
      <c r="A7589" s="1">
        <v>43781</v>
      </c>
      <c r="B7589">
        <v>23</v>
      </c>
      <c r="C7589">
        <v>18985</v>
      </c>
      <c r="D7589">
        <v>16963</v>
      </c>
      <c r="F7589">
        <f t="shared" si="236"/>
        <v>11</v>
      </c>
      <c r="G7589">
        <f t="shared" si="237"/>
        <v>12</v>
      </c>
    </row>
    <row r="7590" spans="1:7" x14ac:dyDescent="0.2">
      <c r="A7590" s="1">
        <v>43781</v>
      </c>
      <c r="B7590">
        <v>24</v>
      </c>
      <c r="C7590">
        <v>18292</v>
      </c>
      <c r="D7590">
        <v>16004</v>
      </c>
      <c r="F7590">
        <f t="shared" si="236"/>
        <v>11</v>
      </c>
      <c r="G7590">
        <f t="shared" si="237"/>
        <v>12</v>
      </c>
    </row>
    <row r="7591" spans="1:7" x14ac:dyDescent="0.2">
      <c r="A7591" s="1">
        <v>43782</v>
      </c>
      <c r="B7591">
        <v>1</v>
      </c>
      <c r="C7591">
        <v>17653</v>
      </c>
      <c r="D7591">
        <v>15326</v>
      </c>
      <c r="F7591">
        <f t="shared" si="236"/>
        <v>11</v>
      </c>
      <c r="G7591">
        <f t="shared" si="237"/>
        <v>13</v>
      </c>
    </row>
    <row r="7592" spans="1:7" x14ac:dyDescent="0.2">
      <c r="A7592" s="1">
        <v>43782</v>
      </c>
      <c r="B7592">
        <v>2</v>
      </c>
      <c r="C7592">
        <v>17265</v>
      </c>
      <c r="D7592">
        <v>14937</v>
      </c>
      <c r="F7592">
        <f t="shared" si="236"/>
        <v>11</v>
      </c>
      <c r="G7592">
        <f t="shared" si="237"/>
        <v>13</v>
      </c>
    </row>
    <row r="7593" spans="1:7" x14ac:dyDescent="0.2">
      <c r="A7593" s="1">
        <v>43782</v>
      </c>
      <c r="B7593">
        <v>3</v>
      </c>
      <c r="C7593">
        <v>17027</v>
      </c>
      <c r="D7593">
        <v>14795</v>
      </c>
      <c r="F7593">
        <f t="shared" si="236"/>
        <v>11</v>
      </c>
      <c r="G7593">
        <f t="shared" si="237"/>
        <v>13</v>
      </c>
    </row>
    <row r="7594" spans="1:7" x14ac:dyDescent="0.2">
      <c r="A7594" s="1">
        <v>43782</v>
      </c>
      <c r="B7594">
        <v>4</v>
      </c>
      <c r="C7594">
        <v>16899</v>
      </c>
      <c r="D7594">
        <v>14796</v>
      </c>
      <c r="F7594">
        <f t="shared" si="236"/>
        <v>11</v>
      </c>
      <c r="G7594">
        <f t="shared" si="237"/>
        <v>13</v>
      </c>
    </row>
    <row r="7595" spans="1:7" x14ac:dyDescent="0.2">
      <c r="A7595" s="1">
        <v>43782</v>
      </c>
      <c r="B7595">
        <v>5</v>
      </c>
      <c r="C7595">
        <v>17183</v>
      </c>
      <c r="D7595">
        <v>14974</v>
      </c>
      <c r="F7595">
        <f t="shared" si="236"/>
        <v>11</v>
      </c>
      <c r="G7595">
        <f t="shared" si="237"/>
        <v>13</v>
      </c>
    </row>
    <row r="7596" spans="1:7" x14ac:dyDescent="0.2">
      <c r="A7596" s="1">
        <v>43782</v>
      </c>
      <c r="B7596">
        <v>6</v>
      </c>
      <c r="C7596">
        <v>17945</v>
      </c>
      <c r="D7596">
        <v>15625</v>
      </c>
      <c r="F7596">
        <f t="shared" si="236"/>
        <v>11</v>
      </c>
      <c r="G7596">
        <f t="shared" si="237"/>
        <v>13</v>
      </c>
    </row>
    <row r="7597" spans="1:7" x14ac:dyDescent="0.2">
      <c r="A7597" s="1">
        <v>43782</v>
      </c>
      <c r="B7597">
        <v>7</v>
      </c>
      <c r="C7597">
        <v>19413</v>
      </c>
      <c r="D7597">
        <v>17053</v>
      </c>
      <c r="F7597">
        <f t="shared" si="236"/>
        <v>11</v>
      </c>
      <c r="G7597">
        <f t="shared" si="237"/>
        <v>13</v>
      </c>
    </row>
    <row r="7598" spans="1:7" x14ac:dyDescent="0.2">
      <c r="A7598" s="1">
        <v>43782</v>
      </c>
      <c r="B7598">
        <v>8</v>
      </c>
      <c r="C7598">
        <v>19990</v>
      </c>
      <c r="D7598">
        <v>18152</v>
      </c>
      <c r="F7598">
        <f t="shared" si="236"/>
        <v>11</v>
      </c>
      <c r="G7598">
        <f t="shared" si="237"/>
        <v>13</v>
      </c>
    </row>
    <row r="7599" spans="1:7" x14ac:dyDescent="0.2">
      <c r="A7599" s="1">
        <v>43782</v>
      </c>
      <c r="B7599">
        <v>9</v>
      </c>
      <c r="C7599">
        <v>20209</v>
      </c>
      <c r="D7599">
        <v>18243</v>
      </c>
      <c r="F7599">
        <f t="shared" si="236"/>
        <v>11</v>
      </c>
      <c r="G7599">
        <f t="shared" si="237"/>
        <v>13</v>
      </c>
    </row>
    <row r="7600" spans="1:7" x14ac:dyDescent="0.2">
      <c r="A7600" s="1">
        <v>43782</v>
      </c>
      <c r="B7600">
        <v>10</v>
      </c>
      <c r="C7600">
        <v>20622</v>
      </c>
      <c r="D7600">
        <v>18151</v>
      </c>
      <c r="F7600">
        <f t="shared" si="236"/>
        <v>11</v>
      </c>
      <c r="G7600">
        <f t="shared" si="237"/>
        <v>13</v>
      </c>
    </row>
    <row r="7601" spans="1:7" x14ac:dyDescent="0.2">
      <c r="A7601" s="1">
        <v>43782</v>
      </c>
      <c r="B7601">
        <v>11</v>
      </c>
      <c r="C7601">
        <v>20863</v>
      </c>
      <c r="D7601">
        <v>18139</v>
      </c>
      <c r="F7601">
        <f t="shared" si="236"/>
        <v>11</v>
      </c>
      <c r="G7601">
        <f t="shared" si="237"/>
        <v>13</v>
      </c>
    </row>
    <row r="7602" spans="1:7" x14ac:dyDescent="0.2">
      <c r="A7602" s="1">
        <v>43782</v>
      </c>
      <c r="B7602">
        <v>12</v>
      </c>
      <c r="C7602">
        <v>20528</v>
      </c>
      <c r="D7602">
        <v>18022</v>
      </c>
      <c r="F7602">
        <f t="shared" si="236"/>
        <v>11</v>
      </c>
      <c r="G7602">
        <f t="shared" si="237"/>
        <v>13</v>
      </c>
    </row>
    <row r="7603" spans="1:7" x14ac:dyDescent="0.2">
      <c r="A7603" s="1">
        <v>43782</v>
      </c>
      <c r="B7603">
        <v>13</v>
      </c>
      <c r="C7603">
        <v>19735</v>
      </c>
      <c r="D7603">
        <v>17842</v>
      </c>
      <c r="F7603">
        <f t="shared" si="236"/>
        <v>11</v>
      </c>
      <c r="G7603">
        <f t="shared" si="237"/>
        <v>13</v>
      </c>
    </row>
    <row r="7604" spans="1:7" x14ac:dyDescent="0.2">
      <c r="A7604" s="1">
        <v>43782</v>
      </c>
      <c r="B7604">
        <v>14</v>
      </c>
      <c r="C7604">
        <v>19767</v>
      </c>
      <c r="D7604">
        <v>17817</v>
      </c>
      <c r="F7604">
        <f t="shared" si="236"/>
        <v>11</v>
      </c>
      <c r="G7604">
        <f t="shared" si="237"/>
        <v>13</v>
      </c>
    </row>
    <row r="7605" spans="1:7" x14ac:dyDescent="0.2">
      <c r="A7605" s="1">
        <v>43782</v>
      </c>
      <c r="B7605">
        <v>15</v>
      </c>
      <c r="C7605">
        <v>19926</v>
      </c>
      <c r="D7605">
        <v>17850</v>
      </c>
      <c r="F7605">
        <f t="shared" si="236"/>
        <v>11</v>
      </c>
      <c r="G7605">
        <f t="shared" si="237"/>
        <v>13</v>
      </c>
    </row>
    <row r="7606" spans="1:7" x14ac:dyDescent="0.2">
      <c r="A7606" s="1">
        <v>43782</v>
      </c>
      <c r="B7606">
        <v>16</v>
      </c>
      <c r="C7606">
        <v>19899</v>
      </c>
      <c r="D7606">
        <v>17938</v>
      </c>
      <c r="F7606">
        <f t="shared" si="236"/>
        <v>11</v>
      </c>
      <c r="G7606">
        <f t="shared" si="237"/>
        <v>13</v>
      </c>
    </row>
    <row r="7607" spans="1:7" x14ac:dyDescent="0.2">
      <c r="A7607" s="1">
        <v>43782</v>
      </c>
      <c r="B7607">
        <v>17</v>
      </c>
      <c r="C7607">
        <v>19926</v>
      </c>
      <c r="D7607">
        <v>18185</v>
      </c>
      <c r="F7607">
        <f t="shared" si="236"/>
        <v>11</v>
      </c>
      <c r="G7607">
        <f t="shared" si="237"/>
        <v>13</v>
      </c>
    </row>
    <row r="7608" spans="1:7" x14ac:dyDescent="0.2">
      <c r="A7608" s="1">
        <v>43782</v>
      </c>
      <c r="B7608">
        <v>18</v>
      </c>
      <c r="C7608">
        <v>20666</v>
      </c>
      <c r="D7608">
        <v>19625</v>
      </c>
      <c r="F7608">
        <f t="shared" si="236"/>
        <v>11</v>
      </c>
      <c r="G7608">
        <f t="shared" si="237"/>
        <v>13</v>
      </c>
    </row>
    <row r="7609" spans="1:7" x14ac:dyDescent="0.2">
      <c r="A7609" s="1">
        <v>43782</v>
      </c>
      <c r="B7609">
        <v>19</v>
      </c>
      <c r="C7609">
        <v>21657</v>
      </c>
      <c r="D7609">
        <v>19394</v>
      </c>
      <c r="F7609">
        <f t="shared" si="236"/>
        <v>11</v>
      </c>
      <c r="G7609">
        <f t="shared" si="237"/>
        <v>13</v>
      </c>
    </row>
    <row r="7610" spans="1:7" x14ac:dyDescent="0.2">
      <c r="A7610" s="1">
        <v>43782</v>
      </c>
      <c r="B7610">
        <v>20</v>
      </c>
      <c r="C7610">
        <v>21643</v>
      </c>
      <c r="D7610">
        <v>19103</v>
      </c>
      <c r="F7610">
        <f t="shared" si="236"/>
        <v>11</v>
      </c>
      <c r="G7610">
        <f t="shared" si="237"/>
        <v>13</v>
      </c>
    </row>
    <row r="7611" spans="1:7" x14ac:dyDescent="0.2">
      <c r="A7611" s="1">
        <v>43782</v>
      </c>
      <c r="B7611">
        <v>21</v>
      </c>
      <c r="C7611">
        <v>21154</v>
      </c>
      <c r="D7611">
        <v>18613</v>
      </c>
      <c r="F7611">
        <f t="shared" si="236"/>
        <v>11</v>
      </c>
      <c r="G7611">
        <f t="shared" si="237"/>
        <v>13</v>
      </c>
    </row>
    <row r="7612" spans="1:7" x14ac:dyDescent="0.2">
      <c r="A7612" s="1">
        <v>43782</v>
      </c>
      <c r="B7612">
        <v>22</v>
      </c>
      <c r="C7612">
        <v>20536</v>
      </c>
      <c r="D7612">
        <v>17993</v>
      </c>
      <c r="F7612">
        <f t="shared" si="236"/>
        <v>11</v>
      </c>
      <c r="G7612">
        <f t="shared" si="237"/>
        <v>13</v>
      </c>
    </row>
    <row r="7613" spans="1:7" x14ac:dyDescent="0.2">
      <c r="A7613" s="1">
        <v>43782</v>
      </c>
      <c r="B7613">
        <v>23</v>
      </c>
      <c r="C7613">
        <v>18832</v>
      </c>
      <c r="D7613">
        <v>16762</v>
      </c>
      <c r="F7613">
        <f t="shared" si="236"/>
        <v>11</v>
      </c>
      <c r="G7613">
        <f t="shared" si="237"/>
        <v>13</v>
      </c>
    </row>
    <row r="7614" spans="1:7" x14ac:dyDescent="0.2">
      <c r="A7614" s="1">
        <v>43782</v>
      </c>
      <c r="B7614">
        <v>24</v>
      </c>
      <c r="C7614">
        <v>17679</v>
      </c>
      <c r="D7614">
        <v>15935</v>
      </c>
      <c r="F7614">
        <f t="shared" si="236"/>
        <v>11</v>
      </c>
      <c r="G7614">
        <f t="shared" si="237"/>
        <v>13</v>
      </c>
    </row>
    <row r="7615" spans="1:7" x14ac:dyDescent="0.2">
      <c r="A7615" s="1">
        <v>43783</v>
      </c>
      <c r="B7615">
        <v>1</v>
      </c>
      <c r="C7615">
        <v>17928</v>
      </c>
      <c r="D7615">
        <v>15364</v>
      </c>
      <c r="F7615">
        <f t="shared" si="236"/>
        <v>11</v>
      </c>
      <c r="G7615">
        <f t="shared" si="237"/>
        <v>14</v>
      </c>
    </row>
    <row r="7616" spans="1:7" x14ac:dyDescent="0.2">
      <c r="A7616" s="1">
        <v>43783</v>
      </c>
      <c r="B7616">
        <v>2</v>
      </c>
      <c r="C7616">
        <v>17669</v>
      </c>
      <c r="D7616">
        <v>14877</v>
      </c>
      <c r="F7616">
        <f t="shared" si="236"/>
        <v>11</v>
      </c>
      <c r="G7616">
        <f t="shared" si="237"/>
        <v>14</v>
      </c>
    </row>
    <row r="7617" spans="1:7" x14ac:dyDescent="0.2">
      <c r="A7617" s="1">
        <v>43783</v>
      </c>
      <c r="B7617">
        <v>3</v>
      </c>
      <c r="C7617">
        <v>17198</v>
      </c>
      <c r="D7617">
        <v>14590</v>
      </c>
      <c r="F7617">
        <f t="shared" si="236"/>
        <v>11</v>
      </c>
      <c r="G7617">
        <f t="shared" si="237"/>
        <v>14</v>
      </c>
    </row>
    <row r="7618" spans="1:7" x14ac:dyDescent="0.2">
      <c r="A7618" s="1">
        <v>43783</v>
      </c>
      <c r="B7618">
        <v>4</v>
      </c>
      <c r="C7618">
        <v>17104</v>
      </c>
      <c r="D7618">
        <v>14478</v>
      </c>
      <c r="F7618">
        <f t="shared" si="236"/>
        <v>11</v>
      </c>
      <c r="G7618">
        <f t="shared" si="237"/>
        <v>14</v>
      </c>
    </row>
    <row r="7619" spans="1:7" x14ac:dyDescent="0.2">
      <c r="A7619" s="1">
        <v>43783</v>
      </c>
      <c r="B7619">
        <v>5</v>
      </c>
      <c r="C7619">
        <v>17319</v>
      </c>
      <c r="D7619">
        <v>14648</v>
      </c>
      <c r="F7619">
        <f t="shared" si="236"/>
        <v>11</v>
      </c>
      <c r="G7619">
        <f t="shared" si="237"/>
        <v>14</v>
      </c>
    </row>
    <row r="7620" spans="1:7" x14ac:dyDescent="0.2">
      <c r="A7620" s="1">
        <v>43783</v>
      </c>
      <c r="B7620">
        <v>6</v>
      </c>
      <c r="C7620">
        <v>18402</v>
      </c>
      <c r="D7620">
        <v>15341</v>
      </c>
      <c r="F7620">
        <f t="shared" si="236"/>
        <v>11</v>
      </c>
      <c r="G7620">
        <f t="shared" si="237"/>
        <v>14</v>
      </c>
    </row>
    <row r="7621" spans="1:7" x14ac:dyDescent="0.2">
      <c r="A7621" s="1">
        <v>43783</v>
      </c>
      <c r="B7621">
        <v>7</v>
      </c>
      <c r="C7621">
        <v>19447</v>
      </c>
      <c r="D7621">
        <v>16576</v>
      </c>
      <c r="F7621">
        <f t="shared" si="236"/>
        <v>11</v>
      </c>
      <c r="G7621">
        <f t="shared" si="237"/>
        <v>14</v>
      </c>
    </row>
    <row r="7622" spans="1:7" x14ac:dyDescent="0.2">
      <c r="A7622" s="1">
        <v>43783</v>
      </c>
      <c r="B7622">
        <v>8</v>
      </c>
      <c r="C7622">
        <v>19960</v>
      </c>
      <c r="D7622">
        <v>17821</v>
      </c>
      <c r="F7622">
        <f t="shared" si="236"/>
        <v>11</v>
      </c>
      <c r="G7622">
        <f t="shared" si="237"/>
        <v>14</v>
      </c>
    </row>
    <row r="7623" spans="1:7" x14ac:dyDescent="0.2">
      <c r="A7623" s="1">
        <v>43783</v>
      </c>
      <c r="B7623">
        <v>9</v>
      </c>
      <c r="C7623">
        <v>19612</v>
      </c>
      <c r="D7623">
        <v>17982</v>
      </c>
      <c r="F7623">
        <f t="shared" si="236"/>
        <v>11</v>
      </c>
      <c r="G7623">
        <f t="shared" si="237"/>
        <v>14</v>
      </c>
    </row>
    <row r="7624" spans="1:7" x14ac:dyDescent="0.2">
      <c r="A7624" s="1">
        <v>43783</v>
      </c>
      <c r="B7624">
        <v>10</v>
      </c>
      <c r="C7624">
        <v>20023</v>
      </c>
      <c r="D7624">
        <v>18133</v>
      </c>
      <c r="F7624">
        <f t="shared" ref="F7624:F7687" si="238">MONTH(A7624)</f>
        <v>11</v>
      </c>
      <c r="G7624">
        <f t="shared" ref="G7624:G7687" si="239">DAY(A7624)</f>
        <v>14</v>
      </c>
    </row>
    <row r="7625" spans="1:7" x14ac:dyDescent="0.2">
      <c r="A7625" s="1">
        <v>43783</v>
      </c>
      <c r="B7625">
        <v>11</v>
      </c>
      <c r="C7625">
        <v>19448</v>
      </c>
      <c r="D7625">
        <v>18039</v>
      </c>
      <c r="F7625">
        <f t="shared" si="238"/>
        <v>11</v>
      </c>
      <c r="G7625">
        <f t="shared" si="239"/>
        <v>14</v>
      </c>
    </row>
    <row r="7626" spans="1:7" x14ac:dyDescent="0.2">
      <c r="A7626" s="1">
        <v>43783</v>
      </c>
      <c r="B7626">
        <v>12</v>
      </c>
      <c r="C7626">
        <v>18970</v>
      </c>
      <c r="D7626">
        <v>18017</v>
      </c>
      <c r="F7626">
        <f t="shared" si="238"/>
        <v>11</v>
      </c>
      <c r="G7626">
        <f t="shared" si="239"/>
        <v>14</v>
      </c>
    </row>
    <row r="7627" spans="1:7" x14ac:dyDescent="0.2">
      <c r="A7627" s="1">
        <v>43783</v>
      </c>
      <c r="B7627">
        <v>13</v>
      </c>
      <c r="C7627">
        <v>19488</v>
      </c>
      <c r="D7627">
        <v>17829</v>
      </c>
      <c r="F7627">
        <f t="shared" si="238"/>
        <v>11</v>
      </c>
      <c r="G7627">
        <f t="shared" si="239"/>
        <v>14</v>
      </c>
    </row>
    <row r="7628" spans="1:7" x14ac:dyDescent="0.2">
      <c r="A7628" s="1">
        <v>43783</v>
      </c>
      <c r="B7628">
        <v>14</v>
      </c>
      <c r="C7628">
        <v>19379</v>
      </c>
      <c r="D7628">
        <v>17876</v>
      </c>
      <c r="F7628">
        <f t="shared" si="238"/>
        <v>11</v>
      </c>
      <c r="G7628">
        <f t="shared" si="239"/>
        <v>14</v>
      </c>
    </row>
    <row r="7629" spans="1:7" x14ac:dyDescent="0.2">
      <c r="A7629" s="1">
        <v>43783</v>
      </c>
      <c r="B7629">
        <v>15</v>
      </c>
      <c r="C7629">
        <v>19741</v>
      </c>
      <c r="D7629">
        <v>17850</v>
      </c>
      <c r="F7629">
        <f t="shared" si="238"/>
        <v>11</v>
      </c>
      <c r="G7629">
        <f t="shared" si="239"/>
        <v>14</v>
      </c>
    </row>
    <row r="7630" spans="1:7" x14ac:dyDescent="0.2">
      <c r="A7630" s="1">
        <v>43783</v>
      </c>
      <c r="B7630">
        <v>16</v>
      </c>
      <c r="C7630">
        <v>19668</v>
      </c>
      <c r="D7630">
        <v>17957</v>
      </c>
      <c r="F7630">
        <f t="shared" si="238"/>
        <v>11</v>
      </c>
      <c r="G7630">
        <f t="shared" si="239"/>
        <v>14</v>
      </c>
    </row>
    <row r="7631" spans="1:7" x14ac:dyDescent="0.2">
      <c r="A7631" s="1">
        <v>43783</v>
      </c>
      <c r="B7631">
        <v>17</v>
      </c>
      <c r="C7631">
        <v>20016</v>
      </c>
      <c r="D7631">
        <v>18516</v>
      </c>
      <c r="F7631">
        <f t="shared" si="238"/>
        <v>11</v>
      </c>
      <c r="G7631">
        <f t="shared" si="239"/>
        <v>14</v>
      </c>
    </row>
    <row r="7632" spans="1:7" x14ac:dyDescent="0.2">
      <c r="A7632" s="1">
        <v>43783</v>
      </c>
      <c r="B7632">
        <v>18</v>
      </c>
      <c r="C7632">
        <v>20789</v>
      </c>
      <c r="D7632">
        <v>19119</v>
      </c>
      <c r="F7632">
        <f t="shared" si="238"/>
        <v>11</v>
      </c>
      <c r="G7632">
        <f t="shared" si="239"/>
        <v>14</v>
      </c>
    </row>
    <row r="7633" spans="1:7" x14ac:dyDescent="0.2">
      <c r="A7633" s="1">
        <v>43783</v>
      </c>
      <c r="B7633">
        <v>19</v>
      </c>
      <c r="C7633">
        <v>20494</v>
      </c>
      <c r="D7633">
        <v>18618</v>
      </c>
      <c r="F7633">
        <f t="shared" si="238"/>
        <v>11</v>
      </c>
      <c r="G7633">
        <f t="shared" si="239"/>
        <v>14</v>
      </c>
    </row>
    <row r="7634" spans="1:7" x14ac:dyDescent="0.2">
      <c r="A7634" s="1">
        <v>43783</v>
      </c>
      <c r="B7634">
        <v>20</v>
      </c>
      <c r="C7634">
        <v>20470</v>
      </c>
      <c r="D7634">
        <v>18308</v>
      </c>
      <c r="F7634">
        <f t="shared" si="238"/>
        <v>11</v>
      </c>
      <c r="G7634">
        <f t="shared" si="239"/>
        <v>14</v>
      </c>
    </row>
    <row r="7635" spans="1:7" x14ac:dyDescent="0.2">
      <c r="A7635" s="1">
        <v>43783</v>
      </c>
      <c r="B7635">
        <v>21</v>
      </c>
      <c r="C7635">
        <v>19937</v>
      </c>
      <c r="D7635">
        <v>17893</v>
      </c>
      <c r="F7635">
        <f t="shared" si="238"/>
        <v>11</v>
      </c>
      <c r="G7635">
        <f t="shared" si="239"/>
        <v>14</v>
      </c>
    </row>
    <row r="7636" spans="1:7" x14ac:dyDescent="0.2">
      <c r="A7636" s="1">
        <v>43783</v>
      </c>
      <c r="B7636">
        <v>22</v>
      </c>
      <c r="C7636">
        <v>18997</v>
      </c>
      <c r="D7636">
        <v>17119</v>
      </c>
      <c r="F7636">
        <f t="shared" si="238"/>
        <v>11</v>
      </c>
      <c r="G7636">
        <f t="shared" si="239"/>
        <v>14</v>
      </c>
    </row>
    <row r="7637" spans="1:7" x14ac:dyDescent="0.2">
      <c r="A7637" s="1">
        <v>43783</v>
      </c>
      <c r="B7637">
        <v>23</v>
      </c>
      <c r="C7637">
        <v>17815</v>
      </c>
      <c r="D7637">
        <v>15893</v>
      </c>
      <c r="F7637">
        <f t="shared" si="238"/>
        <v>11</v>
      </c>
      <c r="G7637">
        <f t="shared" si="239"/>
        <v>14</v>
      </c>
    </row>
    <row r="7638" spans="1:7" x14ac:dyDescent="0.2">
      <c r="A7638" s="1">
        <v>43783</v>
      </c>
      <c r="B7638">
        <v>24</v>
      </c>
      <c r="C7638">
        <v>17120</v>
      </c>
      <c r="D7638">
        <v>15000</v>
      </c>
      <c r="F7638">
        <f t="shared" si="238"/>
        <v>11</v>
      </c>
      <c r="G7638">
        <f t="shared" si="239"/>
        <v>14</v>
      </c>
    </row>
    <row r="7639" spans="1:7" x14ac:dyDescent="0.2">
      <c r="A7639" s="1">
        <v>43784</v>
      </c>
      <c r="B7639">
        <v>1</v>
      </c>
      <c r="C7639">
        <v>16741</v>
      </c>
      <c r="D7639">
        <v>14252</v>
      </c>
      <c r="F7639">
        <f t="shared" si="238"/>
        <v>11</v>
      </c>
      <c r="G7639">
        <f t="shared" si="239"/>
        <v>15</v>
      </c>
    </row>
    <row r="7640" spans="1:7" x14ac:dyDescent="0.2">
      <c r="A7640" s="1">
        <v>43784</v>
      </c>
      <c r="B7640">
        <v>2</v>
      </c>
      <c r="C7640">
        <v>16652</v>
      </c>
      <c r="D7640">
        <v>13770</v>
      </c>
      <c r="F7640">
        <f t="shared" si="238"/>
        <v>11</v>
      </c>
      <c r="G7640">
        <f t="shared" si="239"/>
        <v>15</v>
      </c>
    </row>
    <row r="7641" spans="1:7" x14ac:dyDescent="0.2">
      <c r="A7641" s="1">
        <v>43784</v>
      </c>
      <c r="B7641">
        <v>3</v>
      </c>
      <c r="C7641">
        <v>16137</v>
      </c>
      <c r="D7641">
        <v>13443</v>
      </c>
      <c r="F7641">
        <f t="shared" si="238"/>
        <v>11</v>
      </c>
      <c r="G7641">
        <f t="shared" si="239"/>
        <v>15</v>
      </c>
    </row>
    <row r="7642" spans="1:7" x14ac:dyDescent="0.2">
      <c r="A7642" s="1">
        <v>43784</v>
      </c>
      <c r="B7642">
        <v>4</v>
      </c>
      <c r="C7642">
        <v>16189</v>
      </c>
      <c r="D7642">
        <v>13368</v>
      </c>
      <c r="F7642">
        <f t="shared" si="238"/>
        <v>11</v>
      </c>
      <c r="G7642">
        <f t="shared" si="239"/>
        <v>15</v>
      </c>
    </row>
    <row r="7643" spans="1:7" x14ac:dyDescent="0.2">
      <c r="A7643" s="1">
        <v>43784</v>
      </c>
      <c r="B7643">
        <v>5</v>
      </c>
      <c r="C7643">
        <v>16618</v>
      </c>
      <c r="D7643">
        <v>13641</v>
      </c>
      <c r="F7643">
        <f t="shared" si="238"/>
        <v>11</v>
      </c>
      <c r="G7643">
        <f t="shared" si="239"/>
        <v>15</v>
      </c>
    </row>
    <row r="7644" spans="1:7" x14ac:dyDescent="0.2">
      <c r="A7644" s="1">
        <v>43784</v>
      </c>
      <c r="B7644">
        <v>6</v>
      </c>
      <c r="C7644">
        <v>17261</v>
      </c>
      <c r="D7644">
        <v>14362</v>
      </c>
      <c r="F7644">
        <f t="shared" si="238"/>
        <v>11</v>
      </c>
      <c r="G7644">
        <f t="shared" si="239"/>
        <v>15</v>
      </c>
    </row>
    <row r="7645" spans="1:7" x14ac:dyDescent="0.2">
      <c r="A7645" s="1">
        <v>43784</v>
      </c>
      <c r="B7645">
        <v>7</v>
      </c>
      <c r="C7645">
        <v>18310</v>
      </c>
      <c r="D7645">
        <v>15627</v>
      </c>
      <c r="F7645">
        <f t="shared" si="238"/>
        <v>11</v>
      </c>
      <c r="G7645">
        <f t="shared" si="239"/>
        <v>15</v>
      </c>
    </row>
    <row r="7646" spans="1:7" x14ac:dyDescent="0.2">
      <c r="A7646" s="1">
        <v>43784</v>
      </c>
      <c r="B7646">
        <v>8</v>
      </c>
      <c r="C7646">
        <v>18614</v>
      </c>
      <c r="D7646">
        <v>16633</v>
      </c>
      <c r="F7646">
        <f t="shared" si="238"/>
        <v>11</v>
      </c>
      <c r="G7646">
        <f t="shared" si="239"/>
        <v>15</v>
      </c>
    </row>
    <row r="7647" spans="1:7" x14ac:dyDescent="0.2">
      <c r="A7647" s="1">
        <v>43784</v>
      </c>
      <c r="B7647">
        <v>9</v>
      </c>
      <c r="C7647">
        <v>19162</v>
      </c>
      <c r="D7647">
        <v>17086</v>
      </c>
      <c r="F7647">
        <f t="shared" si="238"/>
        <v>11</v>
      </c>
      <c r="G7647">
        <f t="shared" si="239"/>
        <v>15</v>
      </c>
    </row>
    <row r="7648" spans="1:7" x14ac:dyDescent="0.2">
      <c r="A7648" s="1">
        <v>43784</v>
      </c>
      <c r="B7648">
        <v>10</v>
      </c>
      <c r="C7648">
        <v>20361</v>
      </c>
      <c r="D7648">
        <v>17643</v>
      </c>
      <c r="F7648">
        <f t="shared" si="238"/>
        <v>11</v>
      </c>
      <c r="G7648">
        <f t="shared" si="239"/>
        <v>15</v>
      </c>
    </row>
    <row r="7649" spans="1:7" x14ac:dyDescent="0.2">
      <c r="A7649" s="1">
        <v>43784</v>
      </c>
      <c r="B7649">
        <v>11</v>
      </c>
      <c r="C7649">
        <v>20224</v>
      </c>
      <c r="D7649">
        <v>17878</v>
      </c>
      <c r="F7649">
        <f t="shared" si="238"/>
        <v>11</v>
      </c>
      <c r="G7649">
        <f t="shared" si="239"/>
        <v>15</v>
      </c>
    </row>
    <row r="7650" spans="1:7" x14ac:dyDescent="0.2">
      <c r="A7650" s="1">
        <v>43784</v>
      </c>
      <c r="B7650">
        <v>12</v>
      </c>
      <c r="C7650">
        <v>19897</v>
      </c>
      <c r="D7650">
        <v>17817</v>
      </c>
      <c r="F7650">
        <f t="shared" si="238"/>
        <v>11</v>
      </c>
      <c r="G7650">
        <f t="shared" si="239"/>
        <v>15</v>
      </c>
    </row>
    <row r="7651" spans="1:7" x14ac:dyDescent="0.2">
      <c r="A7651" s="1">
        <v>43784</v>
      </c>
      <c r="B7651">
        <v>13</v>
      </c>
      <c r="C7651">
        <v>19449</v>
      </c>
      <c r="D7651">
        <v>17561</v>
      </c>
      <c r="F7651">
        <f t="shared" si="238"/>
        <v>11</v>
      </c>
      <c r="G7651">
        <f t="shared" si="239"/>
        <v>15</v>
      </c>
    </row>
    <row r="7652" spans="1:7" x14ac:dyDescent="0.2">
      <c r="A7652" s="1">
        <v>43784</v>
      </c>
      <c r="B7652">
        <v>14</v>
      </c>
      <c r="C7652">
        <v>19261</v>
      </c>
      <c r="D7652">
        <v>17425</v>
      </c>
      <c r="F7652">
        <f t="shared" si="238"/>
        <v>11</v>
      </c>
      <c r="G7652">
        <f t="shared" si="239"/>
        <v>15</v>
      </c>
    </row>
    <row r="7653" spans="1:7" x14ac:dyDescent="0.2">
      <c r="A7653" s="1">
        <v>43784</v>
      </c>
      <c r="B7653">
        <v>15</v>
      </c>
      <c r="C7653">
        <v>19536</v>
      </c>
      <c r="D7653">
        <v>17573</v>
      </c>
      <c r="F7653">
        <f t="shared" si="238"/>
        <v>11</v>
      </c>
      <c r="G7653">
        <f t="shared" si="239"/>
        <v>15</v>
      </c>
    </row>
    <row r="7654" spans="1:7" x14ac:dyDescent="0.2">
      <c r="A7654" s="1">
        <v>43784</v>
      </c>
      <c r="B7654">
        <v>16</v>
      </c>
      <c r="C7654">
        <v>19134</v>
      </c>
      <c r="D7654">
        <v>17427</v>
      </c>
      <c r="F7654">
        <f t="shared" si="238"/>
        <v>11</v>
      </c>
      <c r="G7654">
        <f t="shared" si="239"/>
        <v>15</v>
      </c>
    </row>
    <row r="7655" spans="1:7" x14ac:dyDescent="0.2">
      <c r="A7655" s="1">
        <v>43784</v>
      </c>
      <c r="B7655">
        <v>17</v>
      </c>
      <c r="C7655">
        <v>19693</v>
      </c>
      <c r="D7655">
        <v>17879</v>
      </c>
      <c r="F7655">
        <f t="shared" si="238"/>
        <v>11</v>
      </c>
      <c r="G7655">
        <f t="shared" si="239"/>
        <v>15</v>
      </c>
    </row>
    <row r="7656" spans="1:7" x14ac:dyDescent="0.2">
      <c r="A7656" s="1">
        <v>43784</v>
      </c>
      <c r="B7656">
        <v>18</v>
      </c>
      <c r="C7656">
        <v>20335</v>
      </c>
      <c r="D7656">
        <v>18494</v>
      </c>
      <c r="F7656">
        <f t="shared" si="238"/>
        <v>11</v>
      </c>
      <c r="G7656">
        <f t="shared" si="239"/>
        <v>15</v>
      </c>
    </row>
    <row r="7657" spans="1:7" x14ac:dyDescent="0.2">
      <c r="A7657" s="1">
        <v>43784</v>
      </c>
      <c r="B7657">
        <v>19</v>
      </c>
      <c r="C7657">
        <v>19899</v>
      </c>
      <c r="D7657">
        <v>18242</v>
      </c>
      <c r="F7657">
        <f t="shared" si="238"/>
        <v>11</v>
      </c>
      <c r="G7657">
        <f t="shared" si="239"/>
        <v>15</v>
      </c>
    </row>
    <row r="7658" spans="1:7" x14ac:dyDescent="0.2">
      <c r="A7658" s="1">
        <v>43784</v>
      </c>
      <c r="B7658">
        <v>20</v>
      </c>
      <c r="C7658">
        <v>19810</v>
      </c>
      <c r="D7658">
        <v>18078</v>
      </c>
      <c r="F7658">
        <f t="shared" si="238"/>
        <v>11</v>
      </c>
      <c r="G7658">
        <f t="shared" si="239"/>
        <v>15</v>
      </c>
    </row>
    <row r="7659" spans="1:7" x14ac:dyDescent="0.2">
      <c r="A7659" s="1">
        <v>43784</v>
      </c>
      <c r="B7659">
        <v>21</v>
      </c>
      <c r="C7659">
        <v>19196</v>
      </c>
      <c r="D7659">
        <v>17745</v>
      </c>
      <c r="F7659">
        <f t="shared" si="238"/>
        <v>11</v>
      </c>
      <c r="G7659">
        <f t="shared" si="239"/>
        <v>15</v>
      </c>
    </row>
    <row r="7660" spans="1:7" x14ac:dyDescent="0.2">
      <c r="A7660" s="1">
        <v>43784</v>
      </c>
      <c r="B7660">
        <v>22</v>
      </c>
      <c r="C7660">
        <v>18618</v>
      </c>
      <c r="D7660">
        <v>17217</v>
      </c>
      <c r="F7660">
        <f t="shared" si="238"/>
        <v>11</v>
      </c>
      <c r="G7660">
        <f t="shared" si="239"/>
        <v>15</v>
      </c>
    </row>
    <row r="7661" spans="1:7" x14ac:dyDescent="0.2">
      <c r="A7661" s="1">
        <v>43784</v>
      </c>
      <c r="B7661">
        <v>23</v>
      </c>
      <c r="C7661">
        <v>17678</v>
      </c>
      <c r="D7661">
        <v>16366</v>
      </c>
      <c r="F7661">
        <f t="shared" si="238"/>
        <v>11</v>
      </c>
      <c r="G7661">
        <f t="shared" si="239"/>
        <v>15</v>
      </c>
    </row>
    <row r="7662" spans="1:7" x14ac:dyDescent="0.2">
      <c r="A7662" s="1">
        <v>43784</v>
      </c>
      <c r="B7662">
        <v>24</v>
      </c>
      <c r="C7662">
        <v>16959</v>
      </c>
      <c r="D7662">
        <v>15309</v>
      </c>
      <c r="F7662">
        <f t="shared" si="238"/>
        <v>11</v>
      </c>
      <c r="G7662">
        <f t="shared" si="239"/>
        <v>15</v>
      </c>
    </row>
    <row r="7663" spans="1:7" x14ac:dyDescent="0.2">
      <c r="A7663" s="1">
        <v>43785</v>
      </c>
      <c r="B7663">
        <v>1</v>
      </c>
      <c r="C7663">
        <v>16372</v>
      </c>
      <c r="D7663">
        <v>14844</v>
      </c>
      <c r="F7663">
        <f t="shared" si="238"/>
        <v>11</v>
      </c>
      <c r="G7663">
        <f t="shared" si="239"/>
        <v>16</v>
      </c>
    </row>
    <row r="7664" spans="1:7" x14ac:dyDescent="0.2">
      <c r="A7664" s="1">
        <v>43785</v>
      </c>
      <c r="B7664">
        <v>2</v>
      </c>
      <c r="C7664">
        <v>16498</v>
      </c>
      <c r="D7664">
        <v>14534</v>
      </c>
      <c r="F7664">
        <f t="shared" si="238"/>
        <v>11</v>
      </c>
      <c r="G7664">
        <f t="shared" si="239"/>
        <v>16</v>
      </c>
    </row>
    <row r="7665" spans="1:7" x14ac:dyDescent="0.2">
      <c r="A7665" s="1">
        <v>43785</v>
      </c>
      <c r="B7665">
        <v>3</v>
      </c>
      <c r="C7665">
        <v>16373</v>
      </c>
      <c r="D7665">
        <v>14265</v>
      </c>
      <c r="F7665">
        <f t="shared" si="238"/>
        <v>11</v>
      </c>
      <c r="G7665">
        <f t="shared" si="239"/>
        <v>16</v>
      </c>
    </row>
    <row r="7666" spans="1:7" x14ac:dyDescent="0.2">
      <c r="A7666" s="1">
        <v>43785</v>
      </c>
      <c r="B7666">
        <v>4</v>
      </c>
      <c r="C7666">
        <v>16376</v>
      </c>
      <c r="D7666">
        <v>14165</v>
      </c>
      <c r="F7666">
        <f t="shared" si="238"/>
        <v>11</v>
      </c>
      <c r="G7666">
        <f t="shared" si="239"/>
        <v>16</v>
      </c>
    </row>
    <row r="7667" spans="1:7" x14ac:dyDescent="0.2">
      <c r="A7667" s="1">
        <v>43785</v>
      </c>
      <c r="B7667">
        <v>5</v>
      </c>
      <c r="C7667">
        <v>16307</v>
      </c>
      <c r="D7667">
        <v>14205</v>
      </c>
      <c r="F7667">
        <f t="shared" si="238"/>
        <v>11</v>
      </c>
      <c r="G7667">
        <f t="shared" si="239"/>
        <v>16</v>
      </c>
    </row>
    <row r="7668" spans="1:7" x14ac:dyDescent="0.2">
      <c r="A7668" s="1">
        <v>43785</v>
      </c>
      <c r="B7668">
        <v>6</v>
      </c>
      <c r="C7668">
        <v>16650</v>
      </c>
      <c r="D7668">
        <v>14500</v>
      </c>
      <c r="F7668">
        <f t="shared" si="238"/>
        <v>11</v>
      </c>
      <c r="G7668">
        <f t="shared" si="239"/>
        <v>16</v>
      </c>
    </row>
    <row r="7669" spans="1:7" x14ac:dyDescent="0.2">
      <c r="A7669" s="1">
        <v>43785</v>
      </c>
      <c r="B7669">
        <v>7</v>
      </c>
      <c r="C7669">
        <v>17143</v>
      </c>
      <c r="D7669">
        <v>15053</v>
      </c>
      <c r="F7669">
        <f t="shared" si="238"/>
        <v>11</v>
      </c>
      <c r="G7669">
        <f t="shared" si="239"/>
        <v>16</v>
      </c>
    </row>
    <row r="7670" spans="1:7" x14ac:dyDescent="0.2">
      <c r="A7670" s="1">
        <v>43785</v>
      </c>
      <c r="B7670">
        <v>8</v>
      </c>
      <c r="C7670">
        <v>17676</v>
      </c>
      <c r="D7670">
        <v>15805</v>
      </c>
      <c r="F7670">
        <f t="shared" si="238"/>
        <v>11</v>
      </c>
      <c r="G7670">
        <f t="shared" si="239"/>
        <v>16</v>
      </c>
    </row>
    <row r="7671" spans="1:7" x14ac:dyDescent="0.2">
      <c r="A7671" s="1">
        <v>43785</v>
      </c>
      <c r="B7671">
        <v>9</v>
      </c>
      <c r="C7671">
        <v>18013</v>
      </c>
      <c r="D7671">
        <v>16286</v>
      </c>
      <c r="F7671">
        <f t="shared" si="238"/>
        <v>11</v>
      </c>
      <c r="G7671">
        <f t="shared" si="239"/>
        <v>16</v>
      </c>
    </row>
    <row r="7672" spans="1:7" x14ac:dyDescent="0.2">
      <c r="A7672" s="1">
        <v>43785</v>
      </c>
      <c r="B7672">
        <v>10</v>
      </c>
      <c r="C7672">
        <v>18413</v>
      </c>
      <c r="D7672">
        <v>16607</v>
      </c>
      <c r="F7672">
        <f t="shared" si="238"/>
        <v>11</v>
      </c>
      <c r="G7672">
        <f t="shared" si="239"/>
        <v>16</v>
      </c>
    </row>
    <row r="7673" spans="1:7" x14ac:dyDescent="0.2">
      <c r="A7673" s="1">
        <v>43785</v>
      </c>
      <c r="B7673">
        <v>11</v>
      </c>
      <c r="C7673">
        <v>18548</v>
      </c>
      <c r="D7673">
        <v>16710</v>
      </c>
      <c r="F7673">
        <f t="shared" si="238"/>
        <v>11</v>
      </c>
      <c r="G7673">
        <f t="shared" si="239"/>
        <v>16</v>
      </c>
    </row>
    <row r="7674" spans="1:7" x14ac:dyDescent="0.2">
      <c r="A7674" s="1">
        <v>43785</v>
      </c>
      <c r="B7674">
        <v>12</v>
      </c>
      <c r="C7674">
        <v>18337</v>
      </c>
      <c r="D7674">
        <v>16562</v>
      </c>
      <c r="F7674">
        <f t="shared" si="238"/>
        <v>11</v>
      </c>
      <c r="G7674">
        <f t="shared" si="239"/>
        <v>16</v>
      </c>
    </row>
    <row r="7675" spans="1:7" x14ac:dyDescent="0.2">
      <c r="A7675" s="1">
        <v>43785</v>
      </c>
      <c r="B7675">
        <v>13</v>
      </c>
      <c r="C7675">
        <v>18100</v>
      </c>
      <c r="D7675">
        <v>16395</v>
      </c>
      <c r="F7675">
        <f t="shared" si="238"/>
        <v>11</v>
      </c>
      <c r="G7675">
        <f t="shared" si="239"/>
        <v>16</v>
      </c>
    </row>
    <row r="7676" spans="1:7" x14ac:dyDescent="0.2">
      <c r="A7676" s="1">
        <v>43785</v>
      </c>
      <c r="B7676">
        <v>14</v>
      </c>
      <c r="C7676">
        <v>17749</v>
      </c>
      <c r="D7676">
        <v>16108</v>
      </c>
      <c r="F7676">
        <f t="shared" si="238"/>
        <v>11</v>
      </c>
      <c r="G7676">
        <f t="shared" si="239"/>
        <v>16</v>
      </c>
    </row>
    <row r="7677" spans="1:7" x14ac:dyDescent="0.2">
      <c r="A7677" s="1">
        <v>43785</v>
      </c>
      <c r="B7677">
        <v>15</v>
      </c>
      <c r="C7677">
        <v>17718</v>
      </c>
      <c r="D7677">
        <v>16093</v>
      </c>
      <c r="F7677">
        <f t="shared" si="238"/>
        <v>11</v>
      </c>
      <c r="G7677">
        <f t="shared" si="239"/>
        <v>16</v>
      </c>
    </row>
    <row r="7678" spans="1:7" x14ac:dyDescent="0.2">
      <c r="A7678" s="1">
        <v>43785</v>
      </c>
      <c r="B7678">
        <v>16</v>
      </c>
      <c r="C7678">
        <v>17826</v>
      </c>
      <c r="D7678">
        <v>16360</v>
      </c>
      <c r="F7678">
        <f t="shared" si="238"/>
        <v>11</v>
      </c>
      <c r="G7678">
        <f t="shared" si="239"/>
        <v>16</v>
      </c>
    </row>
    <row r="7679" spans="1:7" x14ac:dyDescent="0.2">
      <c r="A7679" s="1">
        <v>43785</v>
      </c>
      <c r="B7679">
        <v>17</v>
      </c>
      <c r="C7679">
        <v>18474</v>
      </c>
      <c r="D7679">
        <v>17159</v>
      </c>
      <c r="F7679">
        <f t="shared" si="238"/>
        <v>11</v>
      </c>
      <c r="G7679">
        <f t="shared" si="239"/>
        <v>16</v>
      </c>
    </row>
    <row r="7680" spans="1:7" x14ac:dyDescent="0.2">
      <c r="A7680" s="1">
        <v>43785</v>
      </c>
      <c r="B7680">
        <v>18</v>
      </c>
      <c r="C7680">
        <v>19754</v>
      </c>
      <c r="D7680">
        <v>18193</v>
      </c>
      <c r="F7680">
        <f t="shared" si="238"/>
        <v>11</v>
      </c>
      <c r="G7680">
        <f t="shared" si="239"/>
        <v>16</v>
      </c>
    </row>
    <row r="7681" spans="1:7" x14ac:dyDescent="0.2">
      <c r="A7681" s="1">
        <v>43785</v>
      </c>
      <c r="B7681">
        <v>19</v>
      </c>
      <c r="C7681">
        <v>19809</v>
      </c>
      <c r="D7681">
        <v>17929</v>
      </c>
      <c r="F7681">
        <f t="shared" si="238"/>
        <v>11</v>
      </c>
      <c r="G7681">
        <f t="shared" si="239"/>
        <v>16</v>
      </c>
    </row>
    <row r="7682" spans="1:7" x14ac:dyDescent="0.2">
      <c r="A7682" s="1">
        <v>43785</v>
      </c>
      <c r="B7682">
        <v>20</v>
      </c>
      <c r="C7682">
        <v>19366</v>
      </c>
      <c r="D7682">
        <v>17424</v>
      </c>
      <c r="F7682">
        <f t="shared" si="238"/>
        <v>11</v>
      </c>
      <c r="G7682">
        <f t="shared" si="239"/>
        <v>16</v>
      </c>
    </row>
    <row r="7683" spans="1:7" x14ac:dyDescent="0.2">
      <c r="A7683" s="1">
        <v>43785</v>
      </c>
      <c r="B7683">
        <v>21</v>
      </c>
      <c r="C7683">
        <v>19076</v>
      </c>
      <c r="D7683">
        <v>16972</v>
      </c>
      <c r="F7683">
        <f t="shared" si="238"/>
        <v>11</v>
      </c>
      <c r="G7683">
        <f t="shared" si="239"/>
        <v>16</v>
      </c>
    </row>
    <row r="7684" spans="1:7" x14ac:dyDescent="0.2">
      <c r="A7684" s="1">
        <v>43785</v>
      </c>
      <c r="B7684">
        <v>22</v>
      </c>
      <c r="C7684">
        <v>18499</v>
      </c>
      <c r="D7684">
        <v>16506</v>
      </c>
      <c r="F7684">
        <f t="shared" si="238"/>
        <v>11</v>
      </c>
      <c r="G7684">
        <f t="shared" si="239"/>
        <v>16</v>
      </c>
    </row>
    <row r="7685" spans="1:7" x14ac:dyDescent="0.2">
      <c r="A7685" s="1">
        <v>43785</v>
      </c>
      <c r="B7685">
        <v>23</v>
      </c>
      <c r="C7685">
        <v>17911</v>
      </c>
      <c r="D7685">
        <v>15862</v>
      </c>
      <c r="F7685">
        <f t="shared" si="238"/>
        <v>11</v>
      </c>
      <c r="G7685">
        <f t="shared" si="239"/>
        <v>16</v>
      </c>
    </row>
    <row r="7686" spans="1:7" x14ac:dyDescent="0.2">
      <c r="A7686" s="1">
        <v>43785</v>
      </c>
      <c r="B7686">
        <v>24</v>
      </c>
      <c r="C7686">
        <v>17485</v>
      </c>
      <c r="D7686">
        <v>14991</v>
      </c>
      <c r="F7686">
        <f t="shared" si="238"/>
        <v>11</v>
      </c>
      <c r="G7686">
        <f t="shared" si="239"/>
        <v>16</v>
      </c>
    </row>
    <row r="7687" spans="1:7" x14ac:dyDescent="0.2">
      <c r="A7687" s="1">
        <v>43786</v>
      </c>
      <c r="B7687">
        <v>1</v>
      </c>
      <c r="C7687">
        <v>16842</v>
      </c>
      <c r="D7687">
        <v>14384</v>
      </c>
      <c r="F7687">
        <f t="shared" si="238"/>
        <v>11</v>
      </c>
      <c r="G7687">
        <f t="shared" si="239"/>
        <v>17</v>
      </c>
    </row>
    <row r="7688" spans="1:7" x14ac:dyDescent="0.2">
      <c r="A7688" s="1">
        <v>43786</v>
      </c>
      <c r="B7688">
        <v>2</v>
      </c>
      <c r="C7688">
        <v>16360</v>
      </c>
      <c r="D7688">
        <v>13886</v>
      </c>
      <c r="F7688">
        <f t="shared" ref="F7688:F7751" si="240">MONTH(A7688)</f>
        <v>11</v>
      </c>
      <c r="G7688">
        <f t="shared" ref="G7688:G7751" si="241">DAY(A7688)</f>
        <v>17</v>
      </c>
    </row>
    <row r="7689" spans="1:7" x14ac:dyDescent="0.2">
      <c r="A7689" s="1">
        <v>43786</v>
      </c>
      <c r="B7689">
        <v>3</v>
      </c>
      <c r="C7689">
        <v>16349</v>
      </c>
      <c r="D7689">
        <v>13673</v>
      </c>
      <c r="F7689">
        <f t="shared" si="240"/>
        <v>11</v>
      </c>
      <c r="G7689">
        <f t="shared" si="241"/>
        <v>17</v>
      </c>
    </row>
    <row r="7690" spans="1:7" x14ac:dyDescent="0.2">
      <c r="A7690" s="1">
        <v>43786</v>
      </c>
      <c r="B7690">
        <v>4</v>
      </c>
      <c r="C7690">
        <v>16150</v>
      </c>
      <c r="D7690">
        <v>13585</v>
      </c>
      <c r="F7690">
        <f t="shared" si="240"/>
        <v>11</v>
      </c>
      <c r="G7690">
        <f t="shared" si="241"/>
        <v>17</v>
      </c>
    </row>
    <row r="7691" spans="1:7" x14ac:dyDescent="0.2">
      <c r="A7691" s="1">
        <v>43786</v>
      </c>
      <c r="B7691">
        <v>5</v>
      </c>
      <c r="C7691">
        <v>16083</v>
      </c>
      <c r="D7691">
        <v>13589</v>
      </c>
      <c r="F7691">
        <f t="shared" si="240"/>
        <v>11</v>
      </c>
      <c r="G7691">
        <f t="shared" si="241"/>
        <v>17</v>
      </c>
    </row>
    <row r="7692" spans="1:7" x14ac:dyDescent="0.2">
      <c r="A7692" s="1">
        <v>43786</v>
      </c>
      <c r="B7692">
        <v>6</v>
      </c>
      <c r="C7692">
        <v>16257</v>
      </c>
      <c r="D7692">
        <v>13718</v>
      </c>
      <c r="F7692">
        <f t="shared" si="240"/>
        <v>11</v>
      </c>
      <c r="G7692">
        <f t="shared" si="241"/>
        <v>17</v>
      </c>
    </row>
    <row r="7693" spans="1:7" x14ac:dyDescent="0.2">
      <c r="A7693" s="1">
        <v>43786</v>
      </c>
      <c r="B7693">
        <v>7</v>
      </c>
      <c r="C7693">
        <v>16367</v>
      </c>
      <c r="D7693">
        <v>14119</v>
      </c>
      <c r="F7693">
        <f t="shared" si="240"/>
        <v>11</v>
      </c>
      <c r="G7693">
        <f t="shared" si="241"/>
        <v>17</v>
      </c>
    </row>
    <row r="7694" spans="1:7" x14ac:dyDescent="0.2">
      <c r="A7694" s="1">
        <v>43786</v>
      </c>
      <c r="B7694">
        <v>8</v>
      </c>
      <c r="C7694">
        <v>16647</v>
      </c>
      <c r="D7694">
        <v>14676</v>
      </c>
      <c r="F7694">
        <f t="shared" si="240"/>
        <v>11</v>
      </c>
      <c r="G7694">
        <f t="shared" si="241"/>
        <v>17</v>
      </c>
    </row>
    <row r="7695" spans="1:7" x14ac:dyDescent="0.2">
      <c r="A7695" s="1">
        <v>43786</v>
      </c>
      <c r="B7695">
        <v>9</v>
      </c>
      <c r="C7695">
        <v>17109</v>
      </c>
      <c r="D7695">
        <v>15032</v>
      </c>
      <c r="F7695">
        <f t="shared" si="240"/>
        <v>11</v>
      </c>
      <c r="G7695">
        <f t="shared" si="241"/>
        <v>17</v>
      </c>
    </row>
    <row r="7696" spans="1:7" x14ac:dyDescent="0.2">
      <c r="A7696" s="1">
        <v>43786</v>
      </c>
      <c r="B7696">
        <v>10</v>
      </c>
      <c r="C7696">
        <v>16794</v>
      </c>
      <c r="D7696">
        <v>15080</v>
      </c>
      <c r="F7696">
        <f t="shared" si="240"/>
        <v>11</v>
      </c>
      <c r="G7696">
        <f t="shared" si="241"/>
        <v>17</v>
      </c>
    </row>
    <row r="7697" spans="1:7" x14ac:dyDescent="0.2">
      <c r="A7697" s="1">
        <v>43786</v>
      </c>
      <c r="B7697">
        <v>11</v>
      </c>
      <c r="C7697">
        <v>16995</v>
      </c>
      <c r="D7697">
        <v>15099</v>
      </c>
      <c r="F7697">
        <f t="shared" si="240"/>
        <v>11</v>
      </c>
      <c r="G7697">
        <f t="shared" si="241"/>
        <v>17</v>
      </c>
    </row>
    <row r="7698" spans="1:7" x14ac:dyDescent="0.2">
      <c r="A7698" s="1">
        <v>43786</v>
      </c>
      <c r="B7698">
        <v>12</v>
      </c>
      <c r="C7698">
        <v>16804</v>
      </c>
      <c r="D7698">
        <v>15068</v>
      </c>
      <c r="F7698">
        <f t="shared" si="240"/>
        <v>11</v>
      </c>
      <c r="G7698">
        <f t="shared" si="241"/>
        <v>17</v>
      </c>
    </row>
    <row r="7699" spans="1:7" x14ac:dyDescent="0.2">
      <c r="A7699" s="1">
        <v>43786</v>
      </c>
      <c r="B7699">
        <v>13</v>
      </c>
      <c r="C7699">
        <v>16788</v>
      </c>
      <c r="D7699">
        <v>15048</v>
      </c>
      <c r="F7699">
        <f t="shared" si="240"/>
        <v>11</v>
      </c>
      <c r="G7699">
        <f t="shared" si="241"/>
        <v>17</v>
      </c>
    </row>
    <row r="7700" spans="1:7" x14ac:dyDescent="0.2">
      <c r="A7700" s="1">
        <v>43786</v>
      </c>
      <c r="B7700">
        <v>14</v>
      </c>
      <c r="C7700">
        <v>16917</v>
      </c>
      <c r="D7700">
        <v>14879</v>
      </c>
      <c r="F7700">
        <f t="shared" si="240"/>
        <v>11</v>
      </c>
      <c r="G7700">
        <f t="shared" si="241"/>
        <v>17</v>
      </c>
    </row>
    <row r="7701" spans="1:7" x14ac:dyDescent="0.2">
      <c r="A7701" s="1">
        <v>43786</v>
      </c>
      <c r="B7701">
        <v>15</v>
      </c>
      <c r="C7701">
        <v>16668</v>
      </c>
      <c r="D7701">
        <v>15101</v>
      </c>
      <c r="F7701">
        <f t="shared" si="240"/>
        <v>11</v>
      </c>
      <c r="G7701">
        <f t="shared" si="241"/>
        <v>17</v>
      </c>
    </row>
    <row r="7702" spans="1:7" x14ac:dyDescent="0.2">
      <c r="A7702" s="1">
        <v>43786</v>
      </c>
      <c r="B7702">
        <v>16</v>
      </c>
      <c r="C7702">
        <v>17354</v>
      </c>
      <c r="D7702">
        <v>15752</v>
      </c>
      <c r="F7702">
        <f t="shared" si="240"/>
        <v>11</v>
      </c>
      <c r="G7702">
        <f t="shared" si="241"/>
        <v>17</v>
      </c>
    </row>
    <row r="7703" spans="1:7" x14ac:dyDescent="0.2">
      <c r="A7703" s="1">
        <v>43786</v>
      </c>
      <c r="B7703">
        <v>17</v>
      </c>
      <c r="C7703">
        <v>18081</v>
      </c>
      <c r="D7703">
        <v>16863</v>
      </c>
      <c r="F7703">
        <f t="shared" si="240"/>
        <v>11</v>
      </c>
      <c r="G7703">
        <f t="shared" si="241"/>
        <v>17</v>
      </c>
    </row>
    <row r="7704" spans="1:7" x14ac:dyDescent="0.2">
      <c r="A7704" s="1">
        <v>43786</v>
      </c>
      <c r="B7704">
        <v>18</v>
      </c>
      <c r="C7704">
        <v>19393</v>
      </c>
      <c r="D7704">
        <v>18010</v>
      </c>
      <c r="F7704">
        <f t="shared" si="240"/>
        <v>11</v>
      </c>
      <c r="G7704">
        <f t="shared" si="241"/>
        <v>17</v>
      </c>
    </row>
    <row r="7705" spans="1:7" x14ac:dyDescent="0.2">
      <c r="A7705" s="1">
        <v>43786</v>
      </c>
      <c r="B7705">
        <v>19</v>
      </c>
      <c r="C7705">
        <v>19617</v>
      </c>
      <c r="D7705">
        <v>17812</v>
      </c>
      <c r="F7705">
        <f t="shared" si="240"/>
        <v>11</v>
      </c>
      <c r="G7705">
        <f t="shared" si="241"/>
        <v>17</v>
      </c>
    </row>
    <row r="7706" spans="1:7" x14ac:dyDescent="0.2">
      <c r="A7706" s="1">
        <v>43786</v>
      </c>
      <c r="B7706">
        <v>20</v>
      </c>
      <c r="C7706">
        <v>19278</v>
      </c>
      <c r="D7706">
        <v>17365</v>
      </c>
      <c r="F7706">
        <f t="shared" si="240"/>
        <v>11</v>
      </c>
      <c r="G7706">
        <f t="shared" si="241"/>
        <v>17</v>
      </c>
    </row>
    <row r="7707" spans="1:7" x14ac:dyDescent="0.2">
      <c r="A7707" s="1">
        <v>43786</v>
      </c>
      <c r="B7707">
        <v>21</v>
      </c>
      <c r="C7707">
        <v>18571</v>
      </c>
      <c r="D7707">
        <v>16936</v>
      </c>
      <c r="F7707">
        <f t="shared" si="240"/>
        <v>11</v>
      </c>
      <c r="G7707">
        <f t="shared" si="241"/>
        <v>17</v>
      </c>
    </row>
    <row r="7708" spans="1:7" x14ac:dyDescent="0.2">
      <c r="A7708" s="1">
        <v>43786</v>
      </c>
      <c r="B7708">
        <v>22</v>
      </c>
      <c r="C7708">
        <v>17800</v>
      </c>
      <c r="D7708">
        <v>16338</v>
      </c>
      <c r="F7708">
        <f t="shared" si="240"/>
        <v>11</v>
      </c>
      <c r="G7708">
        <f t="shared" si="241"/>
        <v>17</v>
      </c>
    </row>
    <row r="7709" spans="1:7" x14ac:dyDescent="0.2">
      <c r="A7709" s="1">
        <v>43786</v>
      </c>
      <c r="B7709">
        <v>23</v>
      </c>
      <c r="C7709">
        <v>16969</v>
      </c>
      <c r="D7709">
        <v>15394</v>
      </c>
      <c r="F7709">
        <f t="shared" si="240"/>
        <v>11</v>
      </c>
      <c r="G7709">
        <f t="shared" si="241"/>
        <v>17</v>
      </c>
    </row>
    <row r="7710" spans="1:7" x14ac:dyDescent="0.2">
      <c r="A7710" s="1">
        <v>43786</v>
      </c>
      <c r="B7710">
        <v>24</v>
      </c>
      <c r="C7710">
        <v>16477</v>
      </c>
      <c r="D7710">
        <v>14493</v>
      </c>
      <c r="F7710">
        <f t="shared" si="240"/>
        <v>11</v>
      </c>
      <c r="G7710">
        <f t="shared" si="241"/>
        <v>17</v>
      </c>
    </row>
    <row r="7711" spans="1:7" x14ac:dyDescent="0.2">
      <c r="A7711" s="1">
        <v>43787</v>
      </c>
      <c r="B7711">
        <v>1</v>
      </c>
      <c r="C7711">
        <v>15730</v>
      </c>
      <c r="D7711">
        <v>13989</v>
      </c>
      <c r="F7711">
        <f t="shared" si="240"/>
        <v>11</v>
      </c>
      <c r="G7711">
        <f t="shared" si="241"/>
        <v>18</v>
      </c>
    </row>
    <row r="7712" spans="1:7" x14ac:dyDescent="0.2">
      <c r="A7712" s="1">
        <v>43787</v>
      </c>
      <c r="B7712">
        <v>2</v>
      </c>
      <c r="C7712">
        <v>15662</v>
      </c>
      <c r="D7712">
        <v>13853</v>
      </c>
      <c r="F7712">
        <f t="shared" si="240"/>
        <v>11</v>
      </c>
      <c r="G7712">
        <f t="shared" si="241"/>
        <v>18</v>
      </c>
    </row>
    <row r="7713" spans="1:7" x14ac:dyDescent="0.2">
      <c r="A7713" s="1">
        <v>43787</v>
      </c>
      <c r="B7713">
        <v>3</v>
      </c>
      <c r="C7713">
        <v>15537</v>
      </c>
      <c r="D7713">
        <v>13659</v>
      </c>
      <c r="F7713">
        <f t="shared" si="240"/>
        <v>11</v>
      </c>
      <c r="G7713">
        <f t="shared" si="241"/>
        <v>18</v>
      </c>
    </row>
    <row r="7714" spans="1:7" x14ac:dyDescent="0.2">
      <c r="A7714" s="1">
        <v>43787</v>
      </c>
      <c r="B7714">
        <v>4</v>
      </c>
      <c r="C7714">
        <v>15544</v>
      </c>
      <c r="D7714">
        <v>13588</v>
      </c>
      <c r="F7714">
        <f t="shared" si="240"/>
        <v>11</v>
      </c>
      <c r="G7714">
        <f t="shared" si="241"/>
        <v>18</v>
      </c>
    </row>
    <row r="7715" spans="1:7" x14ac:dyDescent="0.2">
      <c r="A7715" s="1">
        <v>43787</v>
      </c>
      <c r="B7715">
        <v>5</v>
      </c>
      <c r="C7715">
        <v>15957</v>
      </c>
      <c r="D7715">
        <v>13829</v>
      </c>
      <c r="F7715">
        <f t="shared" si="240"/>
        <v>11</v>
      </c>
      <c r="G7715">
        <f t="shared" si="241"/>
        <v>18</v>
      </c>
    </row>
    <row r="7716" spans="1:7" x14ac:dyDescent="0.2">
      <c r="A7716" s="1">
        <v>43787</v>
      </c>
      <c r="B7716">
        <v>6</v>
      </c>
      <c r="C7716">
        <v>16336</v>
      </c>
      <c r="D7716">
        <v>14366</v>
      </c>
      <c r="F7716">
        <f t="shared" si="240"/>
        <v>11</v>
      </c>
      <c r="G7716">
        <f t="shared" si="241"/>
        <v>18</v>
      </c>
    </row>
    <row r="7717" spans="1:7" x14ac:dyDescent="0.2">
      <c r="A7717" s="1">
        <v>43787</v>
      </c>
      <c r="B7717">
        <v>7</v>
      </c>
      <c r="C7717">
        <v>17287</v>
      </c>
      <c r="D7717">
        <v>15634</v>
      </c>
      <c r="F7717">
        <f t="shared" si="240"/>
        <v>11</v>
      </c>
      <c r="G7717">
        <f t="shared" si="241"/>
        <v>18</v>
      </c>
    </row>
    <row r="7718" spans="1:7" x14ac:dyDescent="0.2">
      <c r="A7718" s="1">
        <v>43787</v>
      </c>
      <c r="B7718">
        <v>8</v>
      </c>
      <c r="C7718">
        <v>18546</v>
      </c>
      <c r="D7718">
        <v>17042</v>
      </c>
      <c r="F7718">
        <f t="shared" si="240"/>
        <v>11</v>
      </c>
      <c r="G7718">
        <f t="shared" si="241"/>
        <v>18</v>
      </c>
    </row>
    <row r="7719" spans="1:7" x14ac:dyDescent="0.2">
      <c r="A7719" s="1">
        <v>43787</v>
      </c>
      <c r="B7719">
        <v>9</v>
      </c>
      <c r="C7719">
        <v>18535</v>
      </c>
      <c r="D7719">
        <v>17239</v>
      </c>
      <c r="F7719">
        <f t="shared" si="240"/>
        <v>11</v>
      </c>
      <c r="G7719">
        <f t="shared" si="241"/>
        <v>18</v>
      </c>
    </row>
    <row r="7720" spans="1:7" x14ac:dyDescent="0.2">
      <c r="A7720" s="1">
        <v>43787</v>
      </c>
      <c r="B7720">
        <v>10</v>
      </c>
      <c r="C7720">
        <v>19050</v>
      </c>
      <c r="D7720">
        <v>17282</v>
      </c>
      <c r="F7720">
        <f t="shared" si="240"/>
        <v>11</v>
      </c>
      <c r="G7720">
        <f t="shared" si="241"/>
        <v>18</v>
      </c>
    </row>
    <row r="7721" spans="1:7" x14ac:dyDescent="0.2">
      <c r="A7721" s="1">
        <v>43787</v>
      </c>
      <c r="B7721">
        <v>11</v>
      </c>
      <c r="C7721">
        <v>19131</v>
      </c>
      <c r="D7721">
        <v>17315</v>
      </c>
      <c r="F7721">
        <f t="shared" si="240"/>
        <v>11</v>
      </c>
      <c r="G7721">
        <f t="shared" si="241"/>
        <v>18</v>
      </c>
    </row>
    <row r="7722" spans="1:7" x14ac:dyDescent="0.2">
      <c r="A7722" s="1">
        <v>43787</v>
      </c>
      <c r="B7722">
        <v>12</v>
      </c>
      <c r="C7722">
        <v>19150</v>
      </c>
      <c r="D7722">
        <v>17240</v>
      </c>
      <c r="F7722">
        <f t="shared" si="240"/>
        <v>11</v>
      </c>
      <c r="G7722">
        <f t="shared" si="241"/>
        <v>18</v>
      </c>
    </row>
    <row r="7723" spans="1:7" x14ac:dyDescent="0.2">
      <c r="A7723" s="1">
        <v>43787</v>
      </c>
      <c r="B7723">
        <v>13</v>
      </c>
      <c r="C7723">
        <v>18956</v>
      </c>
      <c r="D7723">
        <v>17110</v>
      </c>
      <c r="F7723">
        <f t="shared" si="240"/>
        <v>11</v>
      </c>
      <c r="G7723">
        <f t="shared" si="241"/>
        <v>18</v>
      </c>
    </row>
    <row r="7724" spans="1:7" x14ac:dyDescent="0.2">
      <c r="A7724" s="1">
        <v>43787</v>
      </c>
      <c r="B7724">
        <v>14</v>
      </c>
      <c r="C7724">
        <v>19191</v>
      </c>
      <c r="D7724">
        <v>17126</v>
      </c>
      <c r="F7724">
        <f t="shared" si="240"/>
        <v>11</v>
      </c>
      <c r="G7724">
        <f t="shared" si="241"/>
        <v>18</v>
      </c>
    </row>
    <row r="7725" spans="1:7" x14ac:dyDescent="0.2">
      <c r="A7725" s="1">
        <v>43787</v>
      </c>
      <c r="B7725">
        <v>15</v>
      </c>
      <c r="C7725">
        <v>19459</v>
      </c>
      <c r="D7725">
        <v>17352</v>
      </c>
      <c r="F7725">
        <f t="shared" si="240"/>
        <v>11</v>
      </c>
      <c r="G7725">
        <f t="shared" si="241"/>
        <v>18</v>
      </c>
    </row>
    <row r="7726" spans="1:7" x14ac:dyDescent="0.2">
      <c r="A7726" s="1">
        <v>43787</v>
      </c>
      <c r="B7726">
        <v>16</v>
      </c>
      <c r="C7726">
        <v>19506</v>
      </c>
      <c r="D7726">
        <v>17611</v>
      </c>
      <c r="F7726">
        <f t="shared" si="240"/>
        <v>11</v>
      </c>
      <c r="G7726">
        <f t="shared" si="241"/>
        <v>18</v>
      </c>
    </row>
    <row r="7727" spans="1:7" x14ac:dyDescent="0.2">
      <c r="A7727" s="1">
        <v>43787</v>
      </c>
      <c r="B7727">
        <v>17</v>
      </c>
      <c r="C7727">
        <v>19623</v>
      </c>
      <c r="D7727">
        <v>18237</v>
      </c>
      <c r="F7727">
        <f t="shared" si="240"/>
        <v>11</v>
      </c>
      <c r="G7727">
        <f t="shared" si="241"/>
        <v>18</v>
      </c>
    </row>
    <row r="7728" spans="1:7" x14ac:dyDescent="0.2">
      <c r="A7728" s="1">
        <v>43787</v>
      </c>
      <c r="B7728">
        <v>18</v>
      </c>
      <c r="C7728">
        <v>20140</v>
      </c>
      <c r="D7728">
        <v>18982</v>
      </c>
      <c r="F7728">
        <f t="shared" si="240"/>
        <v>11</v>
      </c>
      <c r="G7728">
        <f t="shared" si="241"/>
        <v>18</v>
      </c>
    </row>
    <row r="7729" spans="1:7" x14ac:dyDescent="0.2">
      <c r="A7729" s="1">
        <v>43787</v>
      </c>
      <c r="B7729">
        <v>19</v>
      </c>
      <c r="C7729">
        <v>20150</v>
      </c>
      <c r="D7729">
        <v>18654</v>
      </c>
      <c r="F7729">
        <f t="shared" si="240"/>
        <v>11</v>
      </c>
      <c r="G7729">
        <f t="shared" si="241"/>
        <v>18</v>
      </c>
    </row>
    <row r="7730" spans="1:7" x14ac:dyDescent="0.2">
      <c r="A7730" s="1">
        <v>43787</v>
      </c>
      <c r="B7730">
        <v>20</v>
      </c>
      <c r="C7730">
        <v>19769</v>
      </c>
      <c r="D7730">
        <v>18353</v>
      </c>
      <c r="F7730">
        <f t="shared" si="240"/>
        <v>11</v>
      </c>
      <c r="G7730">
        <f t="shared" si="241"/>
        <v>18</v>
      </c>
    </row>
    <row r="7731" spans="1:7" x14ac:dyDescent="0.2">
      <c r="A7731" s="1">
        <v>43787</v>
      </c>
      <c r="B7731">
        <v>21</v>
      </c>
      <c r="C7731">
        <v>19567</v>
      </c>
      <c r="D7731">
        <v>17846</v>
      </c>
      <c r="F7731">
        <f t="shared" si="240"/>
        <v>11</v>
      </c>
      <c r="G7731">
        <f t="shared" si="241"/>
        <v>18</v>
      </c>
    </row>
    <row r="7732" spans="1:7" x14ac:dyDescent="0.2">
      <c r="A7732" s="1">
        <v>43787</v>
      </c>
      <c r="B7732">
        <v>22</v>
      </c>
      <c r="C7732">
        <v>18881</v>
      </c>
      <c r="D7732">
        <v>17226</v>
      </c>
      <c r="F7732">
        <f t="shared" si="240"/>
        <v>11</v>
      </c>
      <c r="G7732">
        <f t="shared" si="241"/>
        <v>18</v>
      </c>
    </row>
    <row r="7733" spans="1:7" x14ac:dyDescent="0.2">
      <c r="A7733" s="1">
        <v>43787</v>
      </c>
      <c r="B7733">
        <v>23</v>
      </c>
      <c r="C7733">
        <v>17685</v>
      </c>
      <c r="D7733">
        <v>16090</v>
      </c>
      <c r="F7733">
        <f t="shared" si="240"/>
        <v>11</v>
      </c>
      <c r="G7733">
        <f t="shared" si="241"/>
        <v>18</v>
      </c>
    </row>
    <row r="7734" spans="1:7" x14ac:dyDescent="0.2">
      <c r="A7734" s="1">
        <v>43787</v>
      </c>
      <c r="B7734">
        <v>24</v>
      </c>
      <c r="C7734">
        <v>16596</v>
      </c>
      <c r="D7734">
        <v>15039</v>
      </c>
      <c r="F7734">
        <f t="shared" si="240"/>
        <v>11</v>
      </c>
      <c r="G7734">
        <f t="shared" si="241"/>
        <v>18</v>
      </c>
    </row>
    <row r="7735" spans="1:7" x14ac:dyDescent="0.2">
      <c r="A7735" s="1">
        <v>43788</v>
      </c>
      <c r="B7735">
        <v>1</v>
      </c>
      <c r="C7735">
        <v>16168</v>
      </c>
      <c r="D7735">
        <v>14268</v>
      </c>
      <c r="F7735">
        <f t="shared" si="240"/>
        <v>11</v>
      </c>
      <c r="G7735">
        <f t="shared" si="241"/>
        <v>19</v>
      </c>
    </row>
    <row r="7736" spans="1:7" x14ac:dyDescent="0.2">
      <c r="A7736" s="1">
        <v>43788</v>
      </c>
      <c r="B7736">
        <v>2</v>
      </c>
      <c r="C7736">
        <v>15860</v>
      </c>
      <c r="D7736">
        <v>13764</v>
      </c>
      <c r="F7736">
        <f t="shared" si="240"/>
        <v>11</v>
      </c>
      <c r="G7736">
        <f t="shared" si="241"/>
        <v>19</v>
      </c>
    </row>
    <row r="7737" spans="1:7" x14ac:dyDescent="0.2">
      <c r="A7737" s="1">
        <v>43788</v>
      </c>
      <c r="B7737">
        <v>3</v>
      </c>
      <c r="C7737">
        <v>15680</v>
      </c>
      <c r="D7737">
        <v>13592</v>
      </c>
      <c r="F7737">
        <f t="shared" si="240"/>
        <v>11</v>
      </c>
      <c r="G7737">
        <f t="shared" si="241"/>
        <v>19</v>
      </c>
    </row>
    <row r="7738" spans="1:7" x14ac:dyDescent="0.2">
      <c r="A7738" s="1">
        <v>43788</v>
      </c>
      <c r="B7738">
        <v>4</v>
      </c>
      <c r="C7738">
        <v>15898</v>
      </c>
      <c r="D7738">
        <v>13556</v>
      </c>
      <c r="F7738">
        <f t="shared" si="240"/>
        <v>11</v>
      </c>
      <c r="G7738">
        <f t="shared" si="241"/>
        <v>19</v>
      </c>
    </row>
    <row r="7739" spans="1:7" x14ac:dyDescent="0.2">
      <c r="A7739" s="1">
        <v>43788</v>
      </c>
      <c r="B7739">
        <v>5</v>
      </c>
      <c r="C7739">
        <v>15669</v>
      </c>
      <c r="D7739">
        <v>13636</v>
      </c>
      <c r="F7739">
        <f t="shared" si="240"/>
        <v>11</v>
      </c>
      <c r="G7739">
        <f t="shared" si="241"/>
        <v>19</v>
      </c>
    </row>
    <row r="7740" spans="1:7" x14ac:dyDescent="0.2">
      <c r="A7740" s="1">
        <v>43788</v>
      </c>
      <c r="B7740">
        <v>6</v>
      </c>
      <c r="C7740">
        <v>16545</v>
      </c>
      <c r="D7740">
        <v>14286</v>
      </c>
      <c r="F7740">
        <f t="shared" si="240"/>
        <v>11</v>
      </c>
      <c r="G7740">
        <f t="shared" si="241"/>
        <v>19</v>
      </c>
    </row>
    <row r="7741" spans="1:7" x14ac:dyDescent="0.2">
      <c r="A7741" s="1">
        <v>43788</v>
      </c>
      <c r="B7741">
        <v>7</v>
      </c>
      <c r="C7741">
        <v>17690</v>
      </c>
      <c r="D7741">
        <v>15580</v>
      </c>
      <c r="F7741">
        <f t="shared" si="240"/>
        <v>11</v>
      </c>
      <c r="G7741">
        <f t="shared" si="241"/>
        <v>19</v>
      </c>
    </row>
    <row r="7742" spans="1:7" x14ac:dyDescent="0.2">
      <c r="A7742" s="1">
        <v>43788</v>
      </c>
      <c r="B7742">
        <v>8</v>
      </c>
      <c r="C7742">
        <v>18893</v>
      </c>
      <c r="D7742">
        <v>16856</v>
      </c>
      <c r="F7742">
        <f t="shared" si="240"/>
        <v>11</v>
      </c>
      <c r="G7742">
        <f t="shared" si="241"/>
        <v>19</v>
      </c>
    </row>
    <row r="7743" spans="1:7" x14ac:dyDescent="0.2">
      <c r="A7743" s="1">
        <v>43788</v>
      </c>
      <c r="B7743">
        <v>9</v>
      </c>
      <c r="C7743">
        <v>18848</v>
      </c>
      <c r="D7743">
        <v>17109</v>
      </c>
      <c r="F7743">
        <f t="shared" si="240"/>
        <v>11</v>
      </c>
      <c r="G7743">
        <f t="shared" si="241"/>
        <v>19</v>
      </c>
    </row>
    <row r="7744" spans="1:7" x14ac:dyDescent="0.2">
      <c r="A7744" s="1">
        <v>43788</v>
      </c>
      <c r="B7744">
        <v>10</v>
      </c>
      <c r="C7744">
        <v>18678</v>
      </c>
      <c r="D7744">
        <v>17018</v>
      </c>
      <c r="F7744">
        <f t="shared" si="240"/>
        <v>11</v>
      </c>
      <c r="G7744">
        <f t="shared" si="241"/>
        <v>19</v>
      </c>
    </row>
    <row r="7745" spans="1:7" x14ac:dyDescent="0.2">
      <c r="A7745" s="1">
        <v>43788</v>
      </c>
      <c r="B7745">
        <v>11</v>
      </c>
      <c r="C7745">
        <v>18496</v>
      </c>
      <c r="D7745">
        <v>17042</v>
      </c>
      <c r="F7745">
        <f t="shared" si="240"/>
        <v>11</v>
      </c>
      <c r="G7745">
        <f t="shared" si="241"/>
        <v>19</v>
      </c>
    </row>
    <row r="7746" spans="1:7" x14ac:dyDescent="0.2">
      <c r="A7746" s="1">
        <v>43788</v>
      </c>
      <c r="B7746">
        <v>12</v>
      </c>
      <c r="C7746">
        <v>18428</v>
      </c>
      <c r="D7746">
        <v>16941</v>
      </c>
      <c r="F7746">
        <f t="shared" si="240"/>
        <v>11</v>
      </c>
      <c r="G7746">
        <f t="shared" si="241"/>
        <v>19</v>
      </c>
    </row>
    <row r="7747" spans="1:7" x14ac:dyDescent="0.2">
      <c r="A7747" s="1">
        <v>43788</v>
      </c>
      <c r="B7747">
        <v>13</v>
      </c>
      <c r="C7747">
        <v>18332</v>
      </c>
      <c r="D7747">
        <v>16874</v>
      </c>
      <c r="F7747">
        <f t="shared" si="240"/>
        <v>11</v>
      </c>
      <c r="G7747">
        <f t="shared" si="241"/>
        <v>19</v>
      </c>
    </row>
    <row r="7748" spans="1:7" x14ac:dyDescent="0.2">
      <c r="A7748" s="1">
        <v>43788</v>
      </c>
      <c r="B7748">
        <v>14</v>
      </c>
      <c r="C7748">
        <v>18388</v>
      </c>
      <c r="D7748">
        <v>16881</v>
      </c>
      <c r="F7748">
        <f t="shared" si="240"/>
        <v>11</v>
      </c>
      <c r="G7748">
        <f t="shared" si="241"/>
        <v>19</v>
      </c>
    </row>
    <row r="7749" spans="1:7" x14ac:dyDescent="0.2">
      <c r="A7749" s="1">
        <v>43788</v>
      </c>
      <c r="B7749">
        <v>15</v>
      </c>
      <c r="C7749">
        <v>18418</v>
      </c>
      <c r="D7749">
        <v>16975</v>
      </c>
      <c r="F7749">
        <f t="shared" si="240"/>
        <v>11</v>
      </c>
      <c r="G7749">
        <f t="shared" si="241"/>
        <v>19</v>
      </c>
    </row>
    <row r="7750" spans="1:7" x14ac:dyDescent="0.2">
      <c r="A7750" s="1">
        <v>43788</v>
      </c>
      <c r="B7750">
        <v>16</v>
      </c>
      <c r="C7750">
        <v>18721</v>
      </c>
      <c r="D7750">
        <v>17274</v>
      </c>
      <c r="F7750">
        <f t="shared" si="240"/>
        <v>11</v>
      </c>
      <c r="G7750">
        <f t="shared" si="241"/>
        <v>19</v>
      </c>
    </row>
    <row r="7751" spans="1:7" x14ac:dyDescent="0.2">
      <c r="A7751" s="1">
        <v>43788</v>
      </c>
      <c r="B7751">
        <v>17</v>
      </c>
      <c r="C7751">
        <v>19386</v>
      </c>
      <c r="D7751">
        <v>17927</v>
      </c>
      <c r="F7751">
        <f t="shared" si="240"/>
        <v>11</v>
      </c>
      <c r="G7751">
        <f t="shared" si="241"/>
        <v>19</v>
      </c>
    </row>
    <row r="7752" spans="1:7" x14ac:dyDescent="0.2">
      <c r="A7752" s="1">
        <v>43788</v>
      </c>
      <c r="B7752">
        <v>18</v>
      </c>
      <c r="C7752">
        <v>20270</v>
      </c>
      <c r="D7752">
        <v>18679</v>
      </c>
      <c r="F7752">
        <f t="shared" ref="F7752:F7815" si="242">MONTH(A7752)</f>
        <v>11</v>
      </c>
      <c r="G7752">
        <f t="shared" ref="G7752:G7815" si="243">DAY(A7752)</f>
        <v>19</v>
      </c>
    </row>
    <row r="7753" spans="1:7" x14ac:dyDescent="0.2">
      <c r="A7753" s="1">
        <v>43788</v>
      </c>
      <c r="B7753">
        <v>19</v>
      </c>
      <c r="C7753">
        <v>20140</v>
      </c>
      <c r="D7753">
        <v>18337</v>
      </c>
      <c r="F7753">
        <f t="shared" si="242"/>
        <v>11</v>
      </c>
      <c r="G7753">
        <f t="shared" si="243"/>
        <v>19</v>
      </c>
    </row>
    <row r="7754" spans="1:7" x14ac:dyDescent="0.2">
      <c r="A7754" s="1">
        <v>43788</v>
      </c>
      <c r="B7754">
        <v>20</v>
      </c>
      <c r="C7754">
        <v>19574</v>
      </c>
      <c r="D7754">
        <v>18010</v>
      </c>
      <c r="F7754">
        <f t="shared" si="242"/>
        <v>11</v>
      </c>
      <c r="G7754">
        <f t="shared" si="243"/>
        <v>19</v>
      </c>
    </row>
    <row r="7755" spans="1:7" x14ac:dyDescent="0.2">
      <c r="A7755" s="1">
        <v>43788</v>
      </c>
      <c r="B7755">
        <v>21</v>
      </c>
      <c r="C7755">
        <v>19397</v>
      </c>
      <c r="D7755">
        <v>17537</v>
      </c>
      <c r="F7755">
        <f t="shared" si="242"/>
        <v>11</v>
      </c>
      <c r="G7755">
        <f t="shared" si="243"/>
        <v>19</v>
      </c>
    </row>
    <row r="7756" spans="1:7" x14ac:dyDescent="0.2">
      <c r="A7756" s="1">
        <v>43788</v>
      </c>
      <c r="B7756">
        <v>22</v>
      </c>
      <c r="C7756">
        <v>18487</v>
      </c>
      <c r="D7756">
        <v>16888</v>
      </c>
      <c r="F7756">
        <f t="shared" si="242"/>
        <v>11</v>
      </c>
      <c r="G7756">
        <f t="shared" si="243"/>
        <v>19</v>
      </c>
    </row>
    <row r="7757" spans="1:7" x14ac:dyDescent="0.2">
      <c r="A7757" s="1">
        <v>43788</v>
      </c>
      <c r="B7757">
        <v>23</v>
      </c>
      <c r="C7757">
        <v>17200</v>
      </c>
      <c r="D7757">
        <v>15741</v>
      </c>
      <c r="F7757">
        <f t="shared" si="242"/>
        <v>11</v>
      </c>
      <c r="G7757">
        <f t="shared" si="243"/>
        <v>19</v>
      </c>
    </row>
    <row r="7758" spans="1:7" x14ac:dyDescent="0.2">
      <c r="A7758" s="1">
        <v>43788</v>
      </c>
      <c r="B7758">
        <v>24</v>
      </c>
      <c r="C7758">
        <v>16433</v>
      </c>
      <c r="D7758">
        <v>14704</v>
      </c>
      <c r="F7758">
        <f t="shared" si="242"/>
        <v>11</v>
      </c>
      <c r="G7758">
        <f t="shared" si="243"/>
        <v>19</v>
      </c>
    </row>
    <row r="7759" spans="1:7" x14ac:dyDescent="0.2">
      <c r="A7759" s="1">
        <v>43789</v>
      </c>
      <c r="B7759">
        <v>1</v>
      </c>
      <c r="C7759">
        <v>15791</v>
      </c>
      <c r="D7759">
        <v>13955</v>
      </c>
      <c r="F7759">
        <f t="shared" si="242"/>
        <v>11</v>
      </c>
      <c r="G7759">
        <f t="shared" si="243"/>
        <v>20</v>
      </c>
    </row>
    <row r="7760" spans="1:7" x14ac:dyDescent="0.2">
      <c r="A7760" s="1">
        <v>43789</v>
      </c>
      <c r="B7760">
        <v>2</v>
      </c>
      <c r="C7760">
        <v>15534</v>
      </c>
      <c r="D7760">
        <v>13534</v>
      </c>
      <c r="F7760">
        <f t="shared" si="242"/>
        <v>11</v>
      </c>
      <c r="G7760">
        <f t="shared" si="243"/>
        <v>20</v>
      </c>
    </row>
    <row r="7761" spans="1:7" x14ac:dyDescent="0.2">
      <c r="A7761" s="1">
        <v>43789</v>
      </c>
      <c r="B7761">
        <v>3</v>
      </c>
      <c r="C7761">
        <v>15451</v>
      </c>
      <c r="D7761">
        <v>13261</v>
      </c>
      <c r="F7761">
        <f t="shared" si="242"/>
        <v>11</v>
      </c>
      <c r="G7761">
        <f t="shared" si="243"/>
        <v>20</v>
      </c>
    </row>
    <row r="7762" spans="1:7" x14ac:dyDescent="0.2">
      <c r="A7762" s="1">
        <v>43789</v>
      </c>
      <c r="B7762">
        <v>4</v>
      </c>
      <c r="C7762">
        <v>15154</v>
      </c>
      <c r="D7762">
        <v>13207</v>
      </c>
      <c r="F7762">
        <f t="shared" si="242"/>
        <v>11</v>
      </c>
      <c r="G7762">
        <f t="shared" si="243"/>
        <v>20</v>
      </c>
    </row>
    <row r="7763" spans="1:7" x14ac:dyDescent="0.2">
      <c r="A7763" s="1">
        <v>43789</v>
      </c>
      <c r="B7763">
        <v>5</v>
      </c>
      <c r="C7763">
        <v>15612</v>
      </c>
      <c r="D7763">
        <v>13340</v>
      </c>
      <c r="F7763">
        <f t="shared" si="242"/>
        <v>11</v>
      </c>
      <c r="G7763">
        <f t="shared" si="243"/>
        <v>20</v>
      </c>
    </row>
    <row r="7764" spans="1:7" x14ac:dyDescent="0.2">
      <c r="A7764" s="1">
        <v>43789</v>
      </c>
      <c r="B7764">
        <v>6</v>
      </c>
      <c r="C7764">
        <v>16078</v>
      </c>
      <c r="D7764">
        <v>14031</v>
      </c>
      <c r="F7764">
        <f t="shared" si="242"/>
        <v>11</v>
      </c>
      <c r="G7764">
        <f t="shared" si="243"/>
        <v>20</v>
      </c>
    </row>
    <row r="7765" spans="1:7" x14ac:dyDescent="0.2">
      <c r="A7765" s="1">
        <v>43789</v>
      </c>
      <c r="B7765">
        <v>7</v>
      </c>
      <c r="C7765">
        <v>17488</v>
      </c>
      <c r="D7765">
        <v>15331</v>
      </c>
      <c r="F7765">
        <f t="shared" si="242"/>
        <v>11</v>
      </c>
      <c r="G7765">
        <f t="shared" si="243"/>
        <v>20</v>
      </c>
    </row>
    <row r="7766" spans="1:7" x14ac:dyDescent="0.2">
      <c r="A7766" s="1">
        <v>43789</v>
      </c>
      <c r="B7766">
        <v>8</v>
      </c>
      <c r="C7766">
        <v>18493</v>
      </c>
      <c r="D7766">
        <v>16607</v>
      </c>
      <c r="F7766">
        <f t="shared" si="242"/>
        <v>11</v>
      </c>
      <c r="G7766">
        <f t="shared" si="243"/>
        <v>20</v>
      </c>
    </row>
    <row r="7767" spans="1:7" x14ac:dyDescent="0.2">
      <c r="A7767" s="1">
        <v>43789</v>
      </c>
      <c r="B7767">
        <v>9</v>
      </c>
      <c r="C7767">
        <v>18680</v>
      </c>
      <c r="D7767">
        <v>16916</v>
      </c>
      <c r="F7767">
        <f t="shared" si="242"/>
        <v>11</v>
      </c>
      <c r="G7767">
        <f t="shared" si="243"/>
        <v>20</v>
      </c>
    </row>
    <row r="7768" spans="1:7" x14ac:dyDescent="0.2">
      <c r="A7768" s="1">
        <v>43789</v>
      </c>
      <c r="B7768">
        <v>10</v>
      </c>
      <c r="C7768">
        <v>18677</v>
      </c>
      <c r="D7768">
        <v>16899</v>
      </c>
      <c r="F7768">
        <f t="shared" si="242"/>
        <v>11</v>
      </c>
      <c r="G7768">
        <f t="shared" si="243"/>
        <v>20</v>
      </c>
    </row>
    <row r="7769" spans="1:7" x14ac:dyDescent="0.2">
      <c r="A7769" s="1">
        <v>43789</v>
      </c>
      <c r="B7769">
        <v>11</v>
      </c>
      <c r="C7769">
        <v>18465</v>
      </c>
      <c r="D7769">
        <v>16798</v>
      </c>
      <c r="F7769">
        <f t="shared" si="242"/>
        <v>11</v>
      </c>
      <c r="G7769">
        <f t="shared" si="243"/>
        <v>20</v>
      </c>
    </row>
    <row r="7770" spans="1:7" x14ac:dyDescent="0.2">
      <c r="A7770" s="1">
        <v>43789</v>
      </c>
      <c r="B7770">
        <v>12</v>
      </c>
      <c r="C7770">
        <v>18144</v>
      </c>
      <c r="D7770">
        <v>16480</v>
      </c>
      <c r="F7770">
        <f t="shared" si="242"/>
        <v>11</v>
      </c>
      <c r="G7770">
        <f t="shared" si="243"/>
        <v>20</v>
      </c>
    </row>
    <row r="7771" spans="1:7" x14ac:dyDescent="0.2">
      <c r="A7771" s="1">
        <v>43789</v>
      </c>
      <c r="B7771">
        <v>13</v>
      </c>
      <c r="C7771">
        <v>18026</v>
      </c>
      <c r="D7771">
        <v>16310</v>
      </c>
      <c r="F7771">
        <f t="shared" si="242"/>
        <v>11</v>
      </c>
      <c r="G7771">
        <f t="shared" si="243"/>
        <v>20</v>
      </c>
    </row>
    <row r="7772" spans="1:7" x14ac:dyDescent="0.2">
      <c r="A7772" s="1">
        <v>43789</v>
      </c>
      <c r="B7772">
        <v>14</v>
      </c>
      <c r="C7772">
        <v>17921</v>
      </c>
      <c r="D7772">
        <v>16211</v>
      </c>
      <c r="F7772">
        <f t="shared" si="242"/>
        <v>11</v>
      </c>
      <c r="G7772">
        <f t="shared" si="243"/>
        <v>20</v>
      </c>
    </row>
    <row r="7773" spans="1:7" x14ac:dyDescent="0.2">
      <c r="A7773" s="1">
        <v>43789</v>
      </c>
      <c r="B7773">
        <v>15</v>
      </c>
      <c r="C7773">
        <v>17958</v>
      </c>
      <c r="D7773">
        <v>16230</v>
      </c>
      <c r="F7773">
        <f t="shared" si="242"/>
        <v>11</v>
      </c>
      <c r="G7773">
        <f t="shared" si="243"/>
        <v>20</v>
      </c>
    </row>
    <row r="7774" spans="1:7" x14ac:dyDescent="0.2">
      <c r="A7774" s="1">
        <v>43789</v>
      </c>
      <c r="B7774">
        <v>16</v>
      </c>
      <c r="C7774">
        <v>18105</v>
      </c>
      <c r="D7774">
        <v>16493</v>
      </c>
      <c r="F7774">
        <f t="shared" si="242"/>
        <v>11</v>
      </c>
      <c r="G7774">
        <f t="shared" si="243"/>
        <v>20</v>
      </c>
    </row>
    <row r="7775" spans="1:7" x14ac:dyDescent="0.2">
      <c r="A7775" s="1">
        <v>43789</v>
      </c>
      <c r="B7775">
        <v>17</v>
      </c>
      <c r="C7775">
        <v>18647</v>
      </c>
      <c r="D7775">
        <v>17279</v>
      </c>
      <c r="F7775">
        <f t="shared" si="242"/>
        <v>11</v>
      </c>
      <c r="G7775">
        <f t="shared" si="243"/>
        <v>20</v>
      </c>
    </row>
    <row r="7776" spans="1:7" x14ac:dyDescent="0.2">
      <c r="A7776" s="1">
        <v>43789</v>
      </c>
      <c r="B7776">
        <v>18</v>
      </c>
      <c r="C7776">
        <v>19655</v>
      </c>
      <c r="D7776">
        <v>18178</v>
      </c>
      <c r="F7776">
        <f t="shared" si="242"/>
        <v>11</v>
      </c>
      <c r="G7776">
        <f t="shared" si="243"/>
        <v>20</v>
      </c>
    </row>
    <row r="7777" spans="1:7" x14ac:dyDescent="0.2">
      <c r="A7777" s="1">
        <v>43789</v>
      </c>
      <c r="B7777">
        <v>19</v>
      </c>
      <c r="C7777">
        <v>19561</v>
      </c>
      <c r="D7777">
        <v>18034</v>
      </c>
      <c r="F7777">
        <f t="shared" si="242"/>
        <v>11</v>
      </c>
      <c r="G7777">
        <f t="shared" si="243"/>
        <v>20</v>
      </c>
    </row>
    <row r="7778" spans="1:7" x14ac:dyDescent="0.2">
      <c r="A7778" s="1">
        <v>43789</v>
      </c>
      <c r="B7778">
        <v>20</v>
      </c>
      <c r="C7778">
        <v>19478</v>
      </c>
      <c r="D7778">
        <v>17847</v>
      </c>
      <c r="F7778">
        <f t="shared" si="242"/>
        <v>11</v>
      </c>
      <c r="G7778">
        <f t="shared" si="243"/>
        <v>20</v>
      </c>
    </row>
    <row r="7779" spans="1:7" x14ac:dyDescent="0.2">
      <c r="A7779" s="1">
        <v>43789</v>
      </c>
      <c r="B7779">
        <v>21</v>
      </c>
      <c r="C7779">
        <v>19037</v>
      </c>
      <c r="D7779">
        <v>17492</v>
      </c>
      <c r="F7779">
        <f t="shared" si="242"/>
        <v>11</v>
      </c>
      <c r="G7779">
        <f t="shared" si="243"/>
        <v>20</v>
      </c>
    </row>
    <row r="7780" spans="1:7" x14ac:dyDescent="0.2">
      <c r="A7780" s="1">
        <v>43789</v>
      </c>
      <c r="B7780">
        <v>22</v>
      </c>
      <c r="C7780">
        <v>18603</v>
      </c>
      <c r="D7780">
        <v>17072</v>
      </c>
      <c r="F7780">
        <f t="shared" si="242"/>
        <v>11</v>
      </c>
      <c r="G7780">
        <f t="shared" si="243"/>
        <v>20</v>
      </c>
    </row>
    <row r="7781" spans="1:7" x14ac:dyDescent="0.2">
      <c r="A7781" s="1">
        <v>43789</v>
      </c>
      <c r="B7781">
        <v>23</v>
      </c>
      <c r="C7781">
        <v>17592</v>
      </c>
      <c r="D7781">
        <v>16143</v>
      </c>
      <c r="F7781">
        <f t="shared" si="242"/>
        <v>11</v>
      </c>
      <c r="G7781">
        <f t="shared" si="243"/>
        <v>20</v>
      </c>
    </row>
    <row r="7782" spans="1:7" x14ac:dyDescent="0.2">
      <c r="A7782" s="1">
        <v>43789</v>
      </c>
      <c r="B7782">
        <v>24</v>
      </c>
      <c r="C7782">
        <v>16454</v>
      </c>
      <c r="D7782">
        <v>14951</v>
      </c>
      <c r="F7782">
        <f t="shared" si="242"/>
        <v>11</v>
      </c>
      <c r="G7782">
        <f t="shared" si="243"/>
        <v>20</v>
      </c>
    </row>
    <row r="7783" spans="1:7" x14ac:dyDescent="0.2">
      <c r="A7783" s="1">
        <v>43790</v>
      </c>
      <c r="B7783">
        <v>1</v>
      </c>
      <c r="C7783">
        <v>16071</v>
      </c>
      <c r="D7783">
        <v>14202</v>
      </c>
      <c r="F7783">
        <f t="shared" si="242"/>
        <v>11</v>
      </c>
      <c r="G7783">
        <f t="shared" si="243"/>
        <v>21</v>
      </c>
    </row>
    <row r="7784" spans="1:7" x14ac:dyDescent="0.2">
      <c r="A7784" s="1">
        <v>43790</v>
      </c>
      <c r="B7784">
        <v>2</v>
      </c>
      <c r="C7784">
        <v>15587</v>
      </c>
      <c r="D7784">
        <v>13772</v>
      </c>
      <c r="F7784">
        <f t="shared" si="242"/>
        <v>11</v>
      </c>
      <c r="G7784">
        <f t="shared" si="243"/>
        <v>21</v>
      </c>
    </row>
    <row r="7785" spans="1:7" x14ac:dyDescent="0.2">
      <c r="A7785" s="1">
        <v>43790</v>
      </c>
      <c r="B7785">
        <v>3</v>
      </c>
      <c r="C7785">
        <v>15225</v>
      </c>
      <c r="D7785">
        <v>13482</v>
      </c>
      <c r="F7785">
        <f t="shared" si="242"/>
        <v>11</v>
      </c>
      <c r="G7785">
        <f t="shared" si="243"/>
        <v>21</v>
      </c>
    </row>
    <row r="7786" spans="1:7" x14ac:dyDescent="0.2">
      <c r="A7786" s="1">
        <v>43790</v>
      </c>
      <c r="B7786">
        <v>4</v>
      </c>
      <c r="C7786">
        <v>15371</v>
      </c>
      <c r="D7786">
        <v>13488</v>
      </c>
      <c r="F7786">
        <f t="shared" si="242"/>
        <v>11</v>
      </c>
      <c r="G7786">
        <f t="shared" si="243"/>
        <v>21</v>
      </c>
    </row>
    <row r="7787" spans="1:7" x14ac:dyDescent="0.2">
      <c r="A7787" s="1">
        <v>43790</v>
      </c>
      <c r="B7787">
        <v>5</v>
      </c>
      <c r="C7787">
        <v>15507</v>
      </c>
      <c r="D7787">
        <v>13571</v>
      </c>
      <c r="F7787">
        <f t="shared" si="242"/>
        <v>11</v>
      </c>
      <c r="G7787">
        <f t="shared" si="243"/>
        <v>21</v>
      </c>
    </row>
    <row r="7788" spans="1:7" x14ac:dyDescent="0.2">
      <c r="A7788" s="1">
        <v>43790</v>
      </c>
      <c r="B7788">
        <v>6</v>
      </c>
      <c r="C7788">
        <v>15955</v>
      </c>
      <c r="D7788">
        <v>14010</v>
      </c>
      <c r="F7788">
        <f t="shared" si="242"/>
        <v>11</v>
      </c>
      <c r="G7788">
        <f t="shared" si="243"/>
        <v>21</v>
      </c>
    </row>
    <row r="7789" spans="1:7" x14ac:dyDescent="0.2">
      <c r="A7789" s="1">
        <v>43790</v>
      </c>
      <c r="B7789">
        <v>7</v>
      </c>
      <c r="C7789">
        <v>16897</v>
      </c>
      <c r="D7789">
        <v>15131</v>
      </c>
      <c r="F7789">
        <f t="shared" si="242"/>
        <v>11</v>
      </c>
      <c r="G7789">
        <f t="shared" si="243"/>
        <v>21</v>
      </c>
    </row>
    <row r="7790" spans="1:7" x14ac:dyDescent="0.2">
      <c r="A7790" s="1">
        <v>43790</v>
      </c>
      <c r="B7790">
        <v>8</v>
      </c>
      <c r="C7790">
        <v>17923</v>
      </c>
      <c r="D7790">
        <v>16293</v>
      </c>
      <c r="F7790">
        <f t="shared" si="242"/>
        <v>11</v>
      </c>
      <c r="G7790">
        <f t="shared" si="243"/>
        <v>21</v>
      </c>
    </row>
    <row r="7791" spans="1:7" x14ac:dyDescent="0.2">
      <c r="A7791" s="1">
        <v>43790</v>
      </c>
      <c r="B7791">
        <v>9</v>
      </c>
      <c r="C7791">
        <v>18592</v>
      </c>
      <c r="D7791">
        <v>16659</v>
      </c>
      <c r="F7791">
        <f t="shared" si="242"/>
        <v>11</v>
      </c>
      <c r="G7791">
        <f t="shared" si="243"/>
        <v>21</v>
      </c>
    </row>
    <row r="7792" spans="1:7" x14ac:dyDescent="0.2">
      <c r="A7792" s="1">
        <v>43790</v>
      </c>
      <c r="B7792">
        <v>10</v>
      </c>
      <c r="C7792">
        <v>18802</v>
      </c>
      <c r="D7792">
        <v>16769</v>
      </c>
      <c r="F7792">
        <f t="shared" si="242"/>
        <v>11</v>
      </c>
      <c r="G7792">
        <f t="shared" si="243"/>
        <v>21</v>
      </c>
    </row>
    <row r="7793" spans="1:7" x14ac:dyDescent="0.2">
      <c r="A7793" s="1">
        <v>43790</v>
      </c>
      <c r="B7793">
        <v>11</v>
      </c>
      <c r="C7793">
        <v>18806</v>
      </c>
      <c r="D7793">
        <v>16722</v>
      </c>
      <c r="F7793">
        <f t="shared" si="242"/>
        <v>11</v>
      </c>
      <c r="G7793">
        <f t="shared" si="243"/>
        <v>21</v>
      </c>
    </row>
    <row r="7794" spans="1:7" x14ac:dyDescent="0.2">
      <c r="A7794" s="1">
        <v>43790</v>
      </c>
      <c r="B7794">
        <v>12</v>
      </c>
      <c r="C7794">
        <v>18826</v>
      </c>
      <c r="D7794">
        <v>16688</v>
      </c>
      <c r="F7794">
        <f t="shared" si="242"/>
        <v>11</v>
      </c>
      <c r="G7794">
        <f t="shared" si="243"/>
        <v>21</v>
      </c>
    </row>
    <row r="7795" spans="1:7" x14ac:dyDescent="0.2">
      <c r="A7795" s="1">
        <v>43790</v>
      </c>
      <c r="B7795">
        <v>13</v>
      </c>
      <c r="C7795">
        <v>18855</v>
      </c>
      <c r="D7795">
        <v>16607</v>
      </c>
      <c r="F7795">
        <f t="shared" si="242"/>
        <v>11</v>
      </c>
      <c r="G7795">
        <f t="shared" si="243"/>
        <v>21</v>
      </c>
    </row>
    <row r="7796" spans="1:7" x14ac:dyDescent="0.2">
      <c r="A7796" s="1">
        <v>43790</v>
      </c>
      <c r="B7796">
        <v>14</v>
      </c>
      <c r="C7796">
        <v>19071</v>
      </c>
      <c r="D7796">
        <v>16673</v>
      </c>
      <c r="F7796">
        <f t="shared" si="242"/>
        <v>11</v>
      </c>
      <c r="G7796">
        <f t="shared" si="243"/>
        <v>21</v>
      </c>
    </row>
    <row r="7797" spans="1:7" x14ac:dyDescent="0.2">
      <c r="A7797" s="1">
        <v>43790</v>
      </c>
      <c r="B7797">
        <v>15</v>
      </c>
      <c r="C7797">
        <v>19218</v>
      </c>
      <c r="D7797">
        <v>16815</v>
      </c>
      <c r="F7797">
        <f t="shared" si="242"/>
        <v>11</v>
      </c>
      <c r="G7797">
        <f t="shared" si="243"/>
        <v>21</v>
      </c>
    </row>
    <row r="7798" spans="1:7" x14ac:dyDescent="0.2">
      <c r="A7798" s="1">
        <v>43790</v>
      </c>
      <c r="B7798">
        <v>16</v>
      </c>
      <c r="C7798">
        <v>19315</v>
      </c>
      <c r="D7798">
        <v>17075</v>
      </c>
      <c r="F7798">
        <f t="shared" si="242"/>
        <v>11</v>
      </c>
      <c r="G7798">
        <f t="shared" si="243"/>
        <v>21</v>
      </c>
    </row>
    <row r="7799" spans="1:7" x14ac:dyDescent="0.2">
      <c r="A7799" s="1">
        <v>43790</v>
      </c>
      <c r="B7799">
        <v>17</v>
      </c>
      <c r="C7799">
        <v>20185</v>
      </c>
      <c r="D7799">
        <v>17731</v>
      </c>
      <c r="F7799">
        <f t="shared" si="242"/>
        <v>11</v>
      </c>
      <c r="G7799">
        <f t="shared" si="243"/>
        <v>21</v>
      </c>
    </row>
    <row r="7800" spans="1:7" x14ac:dyDescent="0.2">
      <c r="A7800" s="1">
        <v>43790</v>
      </c>
      <c r="B7800">
        <v>18</v>
      </c>
      <c r="C7800">
        <v>20321</v>
      </c>
      <c r="D7800">
        <v>18075</v>
      </c>
      <c r="F7800">
        <f t="shared" si="242"/>
        <v>11</v>
      </c>
      <c r="G7800">
        <f t="shared" si="243"/>
        <v>21</v>
      </c>
    </row>
    <row r="7801" spans="1:7" x14ac:dyDescent="0.2">
      <c r="A7801" s="1">
        <v>43790</v>
      </c>
      <c r="B7801">
        <v>19</v>
      </c>
      <c r="C7801">
        <v>19980</v>
      </c>
      <c r="D7801">
        <v>17689</v>
      </c>
      <c r="F7801">
        <f t="shared" si="242"/>
        <v>11</v>
      </c>
      <c r="G7801">
        <f t="shared" si="243"/>
        <v>21</v>
      </c>
    </row>
    <row r="7802" spans="1:7" x14ac:dyDescent="0.2">
      <c r="A7802" s="1">
        <v>43790</v>
      </c>
      <c r="B7802">
        <v>20</v>
      </c>
      <c r="C7802">
        <v>19753</v>
      </c>
      <c r="D7802">
        <v>17449</v>
      </c>
      <c r="F7802">
        <f t="shared" si="242"/>
        <v>11</v>
      </c>
      <c r="G7802">
        <f t="shared" si="243"/>
        <v>21</v>
      </c>
    </row>
    <row r="7803" spans="1:7" x14ac:dyDescent="0.2">
      <c r="A7803" s="1">
        <v>43790</v>
      </c>
      <c r="B7803">
        <v>21</v>
      </c>
      <c r="C7803">
        <v>19503</v>
      </c>
      <c r="D7803">
        <v>17143</v>
      </c>
      <c r="F7803">
        <f t="shared" si="242"/>
        <v>11</v>
      </c>
      <c r="G7803">
        <f t="shared" si="243"/>
        <v>21</v>
      </c>
    </row>
    <row r="7804" spans="1:7" x14ac:dyDescent="0.2">
      <c r="A7804" s="1">
        <v>43790</v>
      </c>
      <c r="B7804">
        <v>22</v>
      </c>
      <c r="C7804">
        <v>18703</v>
      </c>
      <c r="D7804">
        <v>16440</v>
      </c>
      <c r="F7804">
        <f t="shared" si="242"/>
        <v>11</v>
      </c>
      <c r="G7804">
        <f t="shared" si="243"/>
        <v>21</v>
      </c>
    </row>
    <row r="7805" spans="1:7" x14ac:dyDescent="0.2">
      <c r="A7805" s="1">
        <v>43790</v>
      </c>
      <c r="B7805">
        <v>23</v>
      </c>
      <c r="C7805">
        <v>17978</v>
      </c>
      <c r="D7805">
        <v>15441</v>
      </c>
      <c r="F7805">
        <f t="shared" si="242"/>
        <v>11</v>
      </c>
      <c r="G7805">
        <f t="shared" si="243"/>
        <v>21</v>
      </c>
    </row>
    <row r="7806" spans="1:7" x14ac:dyDescent="0.2">
      <c r="A7806" s="1">
        <v>43790</v>
      </c>
      <c r="B7806">
        <v>24</v>
      </c>
      <c r="C7806">
        <v>16893</v>
      </c>
      <c r="D7806">
        <v>14090</v>
      </c>
      <c r="F7806">
        <f t="shared" si="242"/>
        <v>11</v>
      </c>
      <c r="G7806">
        <f t="shared" si="243"/>
        <v>21</v>
      </c>
    </row>
    <row r="7807" spans="1:7" x14ac:dyDescent="0.2">
      <c r="A7807" s="1">
        <v>43791</v>
      </c>
      <c r="B7807">
        <v>1</v>
      </c>
      <c r="C7807">
        <v>16249</v>
      </c>
      <c r="D7807">
        <v>13366</v>
      </c>
      <c r="F7807">
        <f t="shared" si="242"/>
        <v>11</v>
      </c>
      <c r="G7807">
        <f t="shared" si="243"/>
        <v>22</v>
      </c>
    </row>
    <row r="7808" spans="1:7" x14ac:dyDescent="0.2">
      <c r="A7808" s="1">
        <v>43791</v>
      </c>
      <c r="B7808">
        <v>2</v>
      </c>
      <c r="C7808">
        <v>15499</v>
      </c>
      <c r="D7808">
        <v>12948</v>
      </c>
      <c r="F7808">
        <f t="shared" si="242"/>
        <v>11</v>
      </c>
      <c r="G7808">
        <f t="shared" si="243"/>
        <v>22</v>
      </c>
    </row>
    <row r="7809" spans="1:7" x14ac:dyDescent="0.2">
      <c r="A7809" s="1">
        <v>43791</v>
      </c>
      <c r="B7809">
        <v>3</v>
      </c>
      <c r="C7809">
        <v>15266</v>
      </c>
      <c r="D7809">
        <v>12763</v>
      </c>
      <c r="F7809">
        <f t="shared" si="242"/>
        <v>11</v>
      </c>
      <c r="G7809">
        <f t="shared" si="243"/>
        <v>22</v>
      </c>
    </row>
    <row r="7810" spans="1:7" x14ac:dyDescent="0.2">
      <c r="A7810" s="1">
        <v>43791</v>
      </c>
      <c r="B7810">
        <v>4</v>
      </c>
      <c r="C7810">
        <v>15346</v>
      </c>
      <c r="D7810">
        <v>12790</v>
      </c>
      <c r="F7810">
        <f t="shared" si="242"/>
        <v>11</v>
      </c>
      <c r="G7810">
        <f t="shared" si="243"/>
        <v>22</v>
      </c>
    </row>
    <row r="7811" spans="1:7" x14ac:dyDescent="0.2">
      <c r="A7811" s="1">
        <v>43791</v>
      </c>
      <c r="B7811">
        <v>5</v>
      </c>
      <c r="C7811">
        <v>15632</v>
      </c>
      <c r="D7811">
        <v>12949</v>
      </c>
      <c r="F7811">
        <f t="shared" si="242"/>
        <v>11</v>
      </c>
      <c r="G7811">
        <f t="shared" si="243"/>
        <v>22</v>
      </c>
    </row>
    <row r="7812" spans="1:7" x14ac:dyDescent="0.2">
      <c r="A7812" s="1">
        <v>43791</v>
      </c>
      <c r="B7812">
        <v>6</v>
      </c>
      <c r="C7812">
        <v>16460</v>
      </c>
      <c r="D7812">
        <v>13647</v>
      </c>
      <c r="F7812">
        <f t="shared" si="242"/>
        <v>11</v>
      </c>
      <c r="G7812">
        <f t="shared" si="243"/>
        <v>22</v>
      </c>
    </row>
    <row r="7813" spans="1:7" x14ac:dyDescent="0.2">
      <c r="A7813" s="1">
        <v>43791</v>
      </c>
      <c r="B7813">
        <v>7</v>
      </c>
      <c r="C7813">
        <v>17391</v>
      </c>
      <c r="D7813">
        <v>14825</v>
      </c>
      <c r="F7813">
        <f t="shared" si="242"/>
        <v>11</v>
      </c>
      <c r="G7813">
        <f t="shared" si="243"/>
        <v>22</v>
      </c>
    </row>
    <row r="7814" spans="1:7" x14ac:dyDescent="0.2">
      <c r="A7814" s="1">
        <v>43791</v>
      </c>
      <c r="B7814">
        <v>8</v>
      </c>
      <c r="C7814">
        <v>18638</v>
      </c>
      <c r="D7814">
        <v>16253</v>
      </c>
      <c r="F7814">
        <f t="shared" si="242"/>
        <v>11</v>
      </c>
      <c r="G7814">
        <f t="shared" si="243"/>
        <v>22</v>
      </c>
    </row>
    <row r="7815" spans="1:7" x14ac:dyDescent="0.2">
      <c r="A7815" s="1">
        <v>43791</v>
      </c>
      <c r="B7815">
        <v>9</v>
      </c>
      <c r="C7815">
        <v>19125</v>
      </c>
      <c r="D7815">
        <v>16763</v>
      </c>
      <c r="F7815">
        <f t="shared" si="242"/>
        <v>11</v>
      </c>
      <c r="G7815">
        <f t="shared" si="243"/>
        <v>22</v>
      </c>
    </row>
    <row r="7816" spans="1:7" x14ac:dyDescent="0.2">
      <c r="A7816" s="1">
        <v>43791</v>
      </c>
      <c r="B7816">
        <v>10</v>
      </c>
      <c r="C7816">
        <v>18859</v>
      </c>
      <c r="D7816">
        <v>16581</v>
      </c>
      <c r="F7816">
        <f t="shared" ref="F7816:F7879" si="244">MONTH(A7816)</f>
        <v>11</v>
      </c>
      <c r="G7816">
        <f t="shared" ref="G7816:G7879" si="245">DAY(A7816)</f>
        <v>22</v>
      </c>
    </row>
    <row r="7817" spans="1:7" x14ac:dyDescent="0.2">
      <c r="A7817" s="1">
        <v>43791</v>
      </c>
      <c r="B7817">
        <v>11</v>
      </c>
      <c r="C7817">
        <v>18786</v>
      </c>
      <c r="D7817">
        <v>16559</v>
      </c>
      <c r="F7817">
        <f t="shared" si="244"/>
        <v>11</v>
      </c>
      <c r="G7817">
        <f t="shared" si="245"/>
        <v>22</v>
      </c>
    </row>
    <row r="7818" spans="1:7" x14ac:dyDescent="0.2">
      <c r="A7818" s="1">
        <v>43791</v>
      </c>
      <c r="B7818">
        <v>12</v>
      </c>
      <c r="C7818">
        <v>19011</v>
      </c>
      <c r="D7818">
        <v>16494</v>
      </c>
      <c r="F7818">
        <f t="shared" si="244"/>
        <v>11</v>
      </c>
      <c r="G7818">
        <f t="shared" si="245"/>
        <v>22</v>
      </c>
    </row>
    <row r="7819" spans="1:7" x14ac:dyDescent="0.2">
      <c r="A7819" s="1">
        <v>43791</v>
      </c>
      <c r="B7819">
        <v>13</v>
      </c>
      <c r="C7819">
        <v>18754</v>
      </c>
      <c r="D7819">
        <v>16323</v>
      </c>
      <c r="F7819">
        <f t="shared" si="244"/>
        <v>11</v>
      </c>
      <c r="G7819">
        <f t="shared" si="245"/>
        <v>22</v>
      </c>
    </row>
    <row r="7820" spans="1:7" x14ac:dyDescent="0.2">
      <c r="A7820" s="1">
        <v>43791</v>
      </c>
      <c r="B7820">
        <v>14</v>
      </c>
      <c r="C7820">
        <v>18905</v>
      </c>
      <c r="D7820">
        <v>16367</v>
      </c>
      <c r="F7820">
        <f t="shared" si="244"/>
        <v>11</v>
      </c>
      <c r="G7820">
        <f t="shared" si="245"/>
        <v>22</v>
      </c>
    </row>
    <row r="7821" spans="1:7" x14ac:dyDescent="0.2">
      <c r="A7821" s="1">
        <v>43791</v>
      </c>
      <c r="B7821">
        <v>15</v>
      </c>
      <c r="C7821">
        <v>19088</v>
      </c>
      <c r="D7821">
        <v>16584</v>
      </c>
      <c r="F7821">
        <f t="shared" si="244"/>
        <v>11</v>
      </c>
      <c r="G7821">
        <f t="shared" si="245"/>
        <v>22</v>
      </c>
    </row>
    <row r="7822" spans="1:7" x14ac:dyDescent="0.2">
      <c r="A7822" s="1">
        <v>43791</v>
      </c>
      <c r="B7822">
        <v>16</v>
      </c>
      <c r="C7822">
        <v>19283</v>
      </c>
      <c r="D7822">
        <v>16814</v>
      </c>
      <c r="F7822">
        <f t="shared" si="244"/>
        <v>11</v>
      </c>
      <c r="G7822">
        <f t="shared" si="245"/>
        <v>22</v>
      </c>
    </row>
    <row r="7823" spans="1:7" x14ac:dyDescent="0.2">
      <c r="A7823" s="1">
        <v>43791</v>
      </c>
      <c r="B7823">
        <v>17</v>
      </c>
      <c r="C7823">
        <v>19891</v>
      </c>
      <c r="D7823">
        <v>17734</v>
      </c>
      <c r="F7823">
        <f t="shared" si="244"/>
        <v>11</v>
      </c>
      <c r="G7823">
        <f t="shared" si="245"/>
        <v>22</v>
      </c>
    </row>
    <row r="7824" spans="1:7" x14ac:dyDescent="0.2">
      <c r="A7824" s="1">
        <v>43791</v>
      </c>
      <c r="B7824">
        <v>18</v>
      </c>
      <c r="C7824">
        <v>19962</v>
      </c>
      <c r="D7824">
        <v>18427</v>
      </c>
      <c r="F7824">
        <f t="shared" si="244"/>
        <v>11</v>
      </c>
      <c r="G7824">
        <f t="shared" si="245"/>
        <v>22</v>
      </c>
    </row>
    <row r="7825" spans="1:7" x14ac:dyDescent="0.2">
      <c r="A7825" s="1">
        <v>43791</v>
      </c>
      <c r="B7825">
        <v>19</v>
      </c>
      <c r="C7825">
        <v>19138</v>
      </c>
      <c r="D7825">
        <v>18014</v>
      </c>
      <c r="F7825">
        <f t="shared" si="244"/>
        <v>11</v>
      </c>
      <c r="G7825">
        <f t="shared" si="245"/>
        <v>22</v>
      </c>
    </row>
    <row r="7826" spans="1:7" x14ac:dyDescent="0.2">
      <c r="A7826" s="1">
        <v>43791</v>
      </c>
      <c r="B7826">
        <v>20</v>
      </c>
      <c r="C7826">
        <v>18743</v>
      </c>
      <c r="D7826">
        <v>17794</v>
      </c>
      <c r="F7826">
        <f t="shared" si="244"/>
        <v>11</v>
      </c>
      <c r="G7826">
        <f t="shared" si="245"/>
        <v>22</v>
      </c>
    </row>
    <row r="7827" spans="1:7" x14ac:dyDescent="0.2">
      <c r="A7827" s="1">
        <v>43791</v>
      </c>
      <c r="B7827">
        <v>21</v>
      </c>
      <c r="C7827">
        <v>18682</v>
      </c>
      <c r="D7827">
        <v>17553</v>
      </c>
      <c r="F7827">
        <f t="shared" si="244"/>
        <v>11</v>
      </c>
      <c r="G7827">
        <f t="shared" si="245"/>
        <v>22</v>
      </c>
    </row>
    <row r="7828" spans="1:7" x14ac:dyDescent="0.2">
      <c r="A7828" s="1">
        <v>43791</v>
      </c>
      <c r="B7828">
        <v>22</v>
      </c>
      <c r="C7828">
        <v>18050</v>
      </c>
      <c r="D7828">
        <v>16968</v>
      </c>
      <c r="F7828">
        <f t="shared" si="244"/>
        <v>11</v>
      </c>
      <c r="G7828">
        <f t="shared" si="245"/>
        <v>22</v>
      </c>
    </row>
    <row r="7829" spans="1:7" x14ac:dyDescent="0.2">
      <c r="A7829" s="1">
        <v>43791</v>
      </c>
      <c r="B7829">
        <v>23</v>
      </c>
      <c r="C7829">
        <v>17398</v>
      </c>
      <c r="D7829">
        <v>16174</v>
      </c>
      <c r="F7829">
        <f t="shared" si="244"/>
        <v>11</v>
      </c>
      <c r="G7829">
        <f t="shared" si="245"/>
        <v>22</v>
      </c>
    </row>
    <row r="7830" spans="1:7" x14ac:dyDescent="0.2">
      <c r="A7830" s="1">
        <v>43791</v>
      </c>
      <c r="B7830">
        <v>24</v>
      </c>
      <c r="C7830">
        <v>16696</v>
      </c>
      <c r="D7830">
        <v>15034</v>
      </c>
      <c r="F7830">
        <f t="shared" si="244"/>
        <v>11</v>
      </c>
      <c r="G7830">
        <f t="shared" si="245"/>
        <v>22</v>
      </c>
    </row>
    <row r="7831" spans="1:7" x14ac:dyDescent="0.2">
      <c r="A7831" s="1">
        <v>43792</v>
      </c>
      <c r="B7831">
        <v>1</v>
      </c>
      <c r="C7831">
        <v>16212</v>
      </c>
      <c r="D7831">
        <v>14249</v>
      </c>
      <c r="F7831">
        <f t="shared" si="244"/>
        <v>11</v>
      </c>
      <c r="G7831">
        <f t="shared" si="245"/>
        <v>23</v>
      </c>
    </row>
    <row r="7832" spans="1:7" x14ac:dyDescent="0.2">
      <c r="A7832" s="1">
        <v>43792</v>
      </c>
      <c r="B7832">
        <v>2</v>
      </c>
      <c r="C7832">
        <v>15885</v>
      </c>
      <c r="D7832">
        <v>13782</v>
      </c>
      <c r="F7832">
        <f t="shared" si="244"/>
        <v>11</v>
      </c>
      <c r="G7832">
        <f t="shared" si="245"/>
        <v>23</v>
      </c>
    </row>
    <row r="7833" spans="1:7" x14ac:dyDescent="0.2">
      <c r="A7833" s="1">
        <v>43792</v>
      </c>
      <c r="B7833">
        <v>3</v>
      </c>
      <c r="C7833">
        <v>15637</v>
      </c>
      <c r="D7833">
        <v>13423</v>
      </c>
      <c r="F7833">
        <f t="shared" si="244"/>
        <v>11</v>
      </c>
      <c r="G7833">
        <f t="shared" si="245"/>
        <v>23</v>
      </c>
    </row>
    <row r="7834" spans="1:7" x14ac:dyDescent="0.2">
      <c r="A7834" s="1">
        <v>43792</v>
      </c>
      <c r="B7834">
        <v>4</v>
      </c>
      <c r="C7834">
        <v>15491</v>
      </c>
      <c r="D7834">
        <v>13257</v>
      </c>
      <c r="F7834">
        <f t="shared" si="244"/>
        <v>11</v>
      </c>
      <c r="G7834">
        <f t="shared" si="245"/>
        <v>23</v>
      </c>
    </row>
    <row r="7835" spans="1:7" x14ac:dyDescent="0.2">
      <c r="A7835" s="1">
        <v>43792</v>
      </c>
      <c r="B7835">
        <v>5</v>
      </c>
      <c r="C7835">
        <v>15564</v>
      </c>
      <c r="D7835">
        <v>13272</v>
      </c>
      <c r="F7835">
        <f t="shared" si="244"/>
        <v>11</v>
      </c>
      <c r="G7835">
        <f t="shared" si="245"/>
        <v>23</v>
      </c>
    </row>
    <row r="7836" spans="1:7" x14ac:dyDescent="0.2">
      <c r="A7836" s="1">
        <v>43792</v>
      </c>
      <c r="B7836">
        <v>6</v>
      </c>
      <c r="C7836">
        <v>15785</v>
      </c>
      <c r="D7836">
        <v>13440</v>
      </c>
      <c r="F7836">
        <f t="shared" si="244"/>
        <v>11</v>
      </c>
      <c r="G7836">
        <f t="shared" si="245"/>
        <v>23</v>
      </c>
    </row>
    <row r="7837" spans="1:7" x14ac:dyDescent="0.2">
      <c r="A7837" s="1">
        <v>43792</v>
      </c>
      <c r="B7837">
        <v>7</v>
      </c>
      <c r="C7837">
        <v>16536</v>
      </c>
      <c r="D7837">
        <v>14109</v>
      </c>
      <c r="F7837">
        <f t="shared" si="244"/>
        <v>11</v>
      </c>
      <c r="G7837">
        <f t="shared" si="245"/>
        <v>23</v>
      </c>
    </row>
    <row r="7838" spans="1:7" x14ac:dyDescent="0.2">
      <c r="A7838" s="1">
        <v>43792</v>
      </c>
      <c r="B7838">
        <v>8</v>
      </c>
      <c r="C7838">
        <v>17172</v>
      </c>
      <c r="D7838">
        <v>14887</v>
      </c>
      <c r="F7838">
        <f t="shared" si="244"/>
        <v>11</v>
      </c>
      <c r="G7838">
        <f t="shared" si="245"/>
        <v>23</v>
      </c>
    </row>
    <row r="7839" spans="1:7" x14ac:dyDescent="0.2">
      <c r="A7839" s="1">
        <v>43792</v>
      </c>
      <c r="B7839">
        <v>9</v>
      </c>
      <c r="C7839">
        <v>17393</v>
      </c>
      <c r="D7839">
        <v>15285</v>
      </c>
      <c r="F7839">
        <f t="shared" si="244"/>
        <v>11</v>
      </c>
      <c r="G7839">
        <f t="shared" si="245"/>
        <v>23</v>
      </c>
    </row>
    <row r="7840" spans="1:7" x14ac:dyDescent="0.2">
      <c r="A7840" s="1">
        <v>43792</v>
      </c>
      <c r="B7840">
        <v>10</v>
      </c>
      <c r="C7840">
        <v>17637</v>
      </c>
      <c r="D7840">
        <v>15443</v>
      </c>
      <c r="F7840">
        <f t="shared" si="244"/>
        <v>11</v>
      </c>
      <c r="G7840">
        <f t="shared" si="245"/>
        <v>23</v>
      </c>
    </row>
    <row r="7841" spans="1:7" x14ac:dyDescent="0.2">
      <c r="A7841" s="1">
        <v>43792</v>
      </c>
      <c r="B7841">
        <v>11</v>
      </c>
      <c r="C7841">
        <v>17587</v>
      </c>
      <c r="D7841">
        <v>15361</v>
      </c>
      <c r="F7841">
        <f t="shared" si="244"/>
        <v>11</v>
      </c>
      <c r="G7841">
        <f t="shared" si="245"/>
        <v>23</v>
      </c>
    </row>
    <row r="7842" spans="1:7" x14ac:dyDescent="0.2">
      <c r="A7842" s="1">
        <v>43792</v>
      </c>
      <c r="B7842">
        <v>12</v>
      </c>
      <c r="C7842">
        <v>17356</v>
      </c>
      <c r="D7842">
        <v>14979</v>
      </c>
      <c r="F7842">
        <f t="shared" si="244"/>
        <v>11</v>
      </c>
      <c r="G7842">
        <f t="shared" si="245"/>
        <v>23</v>
      </c>
    </row>
    <row r="7843" spans="1:7" x14ac:dyDescent="0.2">
      <c r="A7843" s="1">
        <v>43792</v>
      </c>
      <c r="B7843">
        <v>13</v>
      </c>
      <c r="C7843">
        <v>17193</v>
      </c>
      <c r="D7843">
        <v>14704</v>
      </c>
      <c r="F7843">
        <f t="shared" si="244"/>
        <v>11</v>
      </c>
      <c r="G7843">
        <f t="shared" si="245"/>
        <v>23</v>
      </c>
    </row>
    <row r="7844" spans="1:7" x14ac:dyDescent="0.2">
      <c r="A7844" s="1">
        <v>43792</v>
      </c>
      <c r="B7844">
        <v>14</v>
      </c>
      <c r="C7844">
        <v>17454</v>
      </c>
      <c r="D7844">
        <v>14964</v>
      </c>
      <c r="F7844">
        <f t="shared" si="244"/>
        <v>11</v>
      </c>
      <c r="G7844">
        <f t="shared" si="245"/>
        <v>23</v>
      </c>
    </row>
    <row r="7845" spans="1:7" x14ac:dyDescent="0.2">
      <c r="A7845" s="1">
        <v>43792</v>
      </c>
      <c r="B7845">
        <v>15</v>
      </c>
      <c r="C7845">
        <v>17858</v>
      </c>
      <c r="D7845">
        <v>15455</v>
      </c>
      <c r="F7845">
        <f t="shared" si="244"/>
        <v>11</v>
      </c>
      <c r="G7845">
        <f t="shared" si="245"/>
        <v>23</v>
      </c>
    </row>
    <row r="7846" spans="1:7" x14ac:dyDescent="0.2">
      <c r="A7846" s="1">
        <v>43792</v>
      </c>
      <c r="B7846">
        <v>16</v>
      </c>
      <c r="C7846">
        <v>17829</v>
      </c>
      <c r="D7846">
        <v>15796</v>
      </c>
      <c r="F7846">
        <f t="shared" si="244"/>
        <v>11</v>
      </c>
      <c r="G7846">
        <f t="shared" si="245"/>
        <v>23</v>
      </c>
    </row>
    <row r="7847" spans="1:7" x14ac:dyDescent="0.2">
      <c r="A7847" s="1">
        <v>43792</v>
      </c>
      <c r="B7847">
        <v>17</v>
      </c>
      <c r="C7847">
        <v>17600</v>
      </c>
      <c r="D7847">
        <v>16441</v>
      </c>
      <c r="F7847">
        <f t="shared" si="244"/>
        <v>11</v>
      </c>
      <c r="G7847">
        <f t="shared" si="245"/>
        <v>23</v>
      </c>
    </row>
    <row r="7848" spans="1:7" x14ac:dyDescent="0.2">
      <c r="A7848" s="1">
        <v>43792</v>
      </c>
      <c r="B7848">
        <v>18</v>
      </c>
      <c r="C7848">
        <v>18698</v>
      </c>
      <c r="D7848">
        <v>17189</v>
      </c>
      <c r="F7848">
        <f t="shared" si="244"/>
        <v>11</v>
      </c>
      <c r="G7848">
        <f t="shared" si="245"/>
        <v>23</v>
      </c>
    </row>
    <row r="7849" spans="1:7" x14ac:dyDescent="0.2">
      <c r="A7849" s="1">
        <v>43792</v>
      </c>
      <c r="B7849">
        <v>19</v>
      </c>
      <c r="C7849">
        <v>18618</v>
      </c>
      <c r="D7849">
        <v>16911</v>
      </c>
      <c r="F7849">
        <f t="shared" si="244"/>
        <v>11</v>
      </c>
      <c r="G7849">
        <f t="shared" si="245"/>
        <v>23</v>
      </c>
    </row>
    <row r="7850" spans="1:7" x14ac:dyDescent="0.2">
      <c r="A7850" s="1">
        <v>43792</v>
      </c>
      <c r="B7850">
        <v>20</v>
      </c>
      <c r="C7850">
        <v>17718</v>
      </c>
      <c r="D7850">
        <v>16486</v>
      </c>
      <c r="F7850">
        <f t="shared" si="244"/>
        <v>11</v>
      </c>
      <c r="G7850">
        <f t="shared" si="245"/>
        <v>23</v>
      </c>
    </row>
    <row r="7851" spans="1:7" x14ac:dyDescent="0.2">
      <c r="A7851" s="1">
        <v>43792</v>
      </c>
      <c r="B7851">
        <v>21</v>
      </c>
      <c r="C7851">
        <v>17656</v>
      </c>
      <c r="D7851">
        <v>16140</v>
      </c>
      <c r="F7851">
        <f t="shared" si="244"/>
        <v>11</v>
      </c>
      <c r="G7851">
        <f t="shared" si="245"/>
        <v>23</v>
      </c>
    </row>
    <row r="7852" spans="1:7" x14ac:dyDescent="0.2">
      <c r="A7852" s="1">
        <v>43792</v>
      </c>
      <c r="B7852">
        <v>22</v>
      </c>
      <c r="C7852">
        <v>17386</v>
      </c>
      <c r="D7852">
        <v>15679</v>
      </c>
      <c r="F7852">
        <f t="shared" si="244"/>
        <v>11</v>
      </c>
      <c r="G7852">
        <f t="shared" si="245"/>
        <v>23</v>
      </c>
    </row>
    <row r="7853" spans="1:7" x14ac:dyDescent="0.2">
      <c r="A7853" s="1">
        <v>43792</v>
      </c>
      <c r="B7853">
        <v>23</v>
      </c>
      <c r="C7853">
        <v>16783</v>
      </c>
      <c r="D7853">
        <v>14936</v>
      </c>
      <c r="F7853">
        <f t="shared" si="244"/>
        <v>11</v>
      </c>
      <c r="G7853">
        <f t="shared" si="245"/>
        <v>23</v>
      </c>
    </row>
    <row r="7854" spans="1:7" x14ac:dyDescent="0.2">
      <c r="A7854" s="1">
        <v>43792</v>
      </c>
      <c r="B7854">
        <v>24</v>
      </c>
      <c r="C7854">
        <v>15807</v>
      </c>
      <c r="D7854">
        <v>13958</v>
      </c>
      <c r="F7854">
        <f t="shared" si="244"/>
        <v>11</v>
      </c>
      <c r="G7854">
        <f t="shared" si="245"/>
        <v>23</v>
      </c>
    </row>
    <row r="7855" spans="1:7" x14ac:dyDescent="0.2">
      <c r="A7855" s="1">
        <v>43793</v>
      </c>
      <c r="B7855">
        <v>1</v>
      </c>
      <c r="C7855">
        <v>15150</v>
      </c>
      <c r="D7855">
        <v>13295</v>
      </c>
      <c r="F7855">
        <f t="shared" si="244"/>
        <v>11</v>
      </c>
      <c r="G7855">
        <f t="shared" si="245"/>
        <v>24</v>
      </c>
    </row>
    <row r="7856" spans="1:7" x14ac:dyDescent="0.2">
      <c r="A7856" s="1">
        <v>43793</v>
      </c>
      <c r="B7856">
        <v>2</v>
      </c>
      <c r="C7856">
        <v>15256</v>
      </c>
      <c r="D7856">
        <v>12930</v>
      </c>
      <c r="F7856">
        <f t="shared" si="244"/>
        <v>11</v>
      </c>
      <c r="G7856">
        <f t="shared" si="245"/>
        <v>24</v>
      </c>
    </row>
    <row r="7857" spans="1:7" x14ac:dyDescent="0.2">
      <c r="A7857" s="1">
        <v>43793</v>
      </c>
      <c r="B7857">
        <v>3</v>
      </c>
      <c r="C7857">
        <v>15246</v>
      </c>
      <c r="D7857">
        <v>12695</v>
      </c>
      <c r="F7857">
        <f t="shared" si="244"/>
        <v>11</v>
      </c>
      <c r="G7857">
        <f t="shared" si="245"/>
        <v>24</v>
      </c>
    </row>
    <row r="7858" spans="1:7" x14ac:dyDescent="0.2">
      <c r="A7858" s="1">
        <v>43793</v>
      </c>
      <c r="B7858">
        <v>4</v>
      </c>
      <c r="C7858">
        <v>15327</v>
      </c>
      <c r="D7858">
        <v>12647</v>
      </c>
      <c r="F7858">
        <f t="shared" si="244"/>
        <v>11</v>
      </c>
      <c r="G7858">
        <f t="shared" si="245"/>
        <v>24</v>
      </c>
    </row>
    <row r="7859" spans="1:7" x14ac:dyDescent="0.2">
      <c r="A7859" s="1">
        <v>43793</v>
      </c>
      <c r="B7859">
        <v>5</v>
      </c>
      <c r="C7859">
        <v>15484</v>
      </c>
      <c r="D7859">
        <v>12774</v>
      </c>
      <c r="F7859">
        <f t="shared" si="244"/>
        <v>11</v>
      </c>
      <c r="G7859">
        <f t="shared" si="245"/>
        <v>24</v>
      </c>
    </row>
    <row r="7860" spans="1:7" x14ac:dyDescent="0.2">
      <c r="A7860" s="1">
        <v>43793</v>
      </c>
      <c r="B7860">
        <v>6</v>
      </c>
      <c r="C7860">
        <v>15162</v>
      </c>
      <c r="D7860">
        <v>12899</v>
      </c>
      <c r="F7860">
        <f t="shared" si="244"/>
        <v>11</v>
      </c>
      <c r="G7860">
        <f t="shared" si="245"/>
        <v>24</v>
      </c>
    </row>
    <row r="7861" spans="1:7" x14ac:dyDescent="0.2">
      <c r="A7861" s="1">
        <v>43793</v>
      </c>
      <c r="B7861">
        <v>7</v>
      </c>
      <c r="C7861">
        <v>15775</v>
      </c>
      <c r="D7861">
        <v>13318</v>
      </c>
      <c r="F7861">
        <f t="shared" si="244"/>
        <v>11</v>
      </c>
      <c r="G7861">
        <f t="shared" si="245"/>
        <v>24</v>
      </c>
    </row>
    <row r="7862" spans="1:7" x14ac:dyDescent="0.2">
      <c r="A7862" s="1">
        <v>43793</v>
      </c>
      <c r="B7862">
        <v>8</v>
      </c>
      <c r="C7862">
        <v>15881</v>
      </c>
      <c r="D7862">
        <v>13953</v>
      </c>
      <c r="F7862">
        <f t="shared" si="244"/>
        <v>11</v>
      </c>
      <c r="G7862">
        <f t="shared" si="245"/>
        <v>24</v>
      </c>
    </row>
    <row r="7863" spans="1:7" x14ac:dyDescent="0.2">
      <c r="A7863" s="1">
        <v>43793</v>
      </c>
      <c r="B7863">
        <v>9</v>
      </c>
      <c r="C7863">
        <v>16683</v>
      </c>
      <c r="D7863">
        <v>14562</v>
      </c>
      <c r="F7863">
        <f t="shared" si="244"/>
        <v>11</v>
      </c>
      <c r="G7863">
        <f t="shared" si="245"/>
        <v>24</v>
      </c>
    </row>
    <row r="7864" spans="1:7" x14ac:dyDescent="0.2">
      <c r="A7864" s="1">
        <v>43793</v>
      </c>
      <c r="B7864">
        <v>10</v>
      </c>
      <c r="C7864">
        <v>16939</v>
      </c>
      <c r="D7864">
        <v>14683</v>
      </c>
      <c r="F7864">
        <f t="shared" si="244"/>
        <v>11</v>
      </c>
      <c r="G7864">
        <f t="shared" si="245"/>
        <v>24</v>
      </c>
    </row>
    <row r="7865" spans="1:7" x14ac:dyDescent="0.2">
      <c r="A7865" s="1">
        <v>43793</v>
      </c>
      <c r="B7865">
        <v>11</v>
      </c>
      <c r="C7865">
        <v>16857</v>
      </c>
      <c r="D7865">
        <v>14714</v>
      </c>
      <c r="F7865">
        <f t="shared" si="244"/>
        <v>11</v>
      </c>
      <c r="G7865">
        <f t="shared" si="245"/>
        <v>24</v>
      </c>
    </row>
    <row r="7866" spans="1:7" x14ac:dyDescent="0.2">
      <c r="A7866" s="1">
        <v>43793</v>
      </c>
      <c r="B7866">
        <v>12</v>
      </c>
      <c r="C7866">
        <v>16554</v>
      </c>
      <c r="D7866">
        <v>14362</v>
      </c>
      <c r="F7866">
        <f t="shared" si="244"/>
        <v>11</v>
      </c>
      <c r="G7866">
        <f t="shared" si="245"/>
        <v>24</v>
      </c>
    </row>
    <row r="7867" spans="1:7" x14ac:dyDescent="0.2">
      <c r="A7867" s="1">
        <v>43793</v>
      </c>
      <c r="B7867">
        <v>13</v>
      </c>
      <c r="C7867">
        <v>16577</v>
      </c>
      <c r="D7867">
        <v>14231</v>
      </c>
      <c r="F7867">
        <f t="shared" si="244"/>
        <v>11</v>
      </c>
      <c r="G7867">
        <f t="shared" si="245"/>
        <v>24</v>
      </c>
    </row>
    <row r="7868" spans="1:7" x14ac:dyDescent="0.2">
      <c r="A7868" s="1">
        <v>43793</v>
      </c>
      <c r="B7868">
        <v>14</v>
      </c>
      <c r="C7868">
        <v>16299</v>
      </c>
      <c r="D7868">
        <v>13862</v>
      </c>
      <c r="F7868">
        <f t="shared" si="244"/>
        <v>11</v>
      </c>
      <c r="G7868">
        <f t="shared" si="245"/>
        <v>24</v>
      </c>
    </row>
    <row r="7869" spans="1:7" x14ac:dyDescent="0.2">
      <c r="A7869" s="1">
        <v>43793</v>
      </c>
      <c r="B7869">
        <v>15</v>
      </c>
      <c r="C7869">
        <v>16453</v>
      </c>
      <c r="D7869">
        <v>13877</v>
      </c>
      <c r="F7869">
        <f t="shared" si="244"/>
        <v>11</v>
      </c>
      <c r="G7869">
        <f t="shared" si="245"/>
        <v>24</v>
      </c>
    </row>
    <row r="7870" spans="1:7" x14ac:dyDescent="0.2">
      <c r="A7870" s="1">
        <v>43793</v>
      </c>
      <c r="B7870">
        <v>16</v>
      </c>
      <c r="C7870">
        <v>17323</v>
      </c>
      <c r="D7870">
        <v>14778</v>
      </c>
      <c r="F7870">
        <f t="shared" si="244"/>
        <v>11</v>
      </c>
      <c r="G7870">
        <f t="shared" si="245"/>
        <v>24</v>
      </c>
    </row>
    <row r="7871" spans="1:7" x14ac:dyDescent="0.2">
      <c r="A7871" s="1">
        <v>43793</v>
      </c>
      <c r="B7871">
        <v>17</v>
      </c>
      <c r="C7871">
        <v>18586</v>
      </c>
      <c r="D7871">
        <v>16021</v>
      </c>
      <c r="F7871">
        <f t="shared" si="244"/>
        <v>11</v>
      </c>
      <c r="G7871">
        <f t="shared" si="245"/>
        <v>24</v>
      </c>
    </row>
    <row r="7872" spans="1:7" x14ac:dyDescent="0.2">
      <c r="A7872" s="1">
        <v>43793</v>
      </c>
      <c r="B7872">
        <v>18</v>
      </c>
      <c r="C7872">
        <v>19713</v>
      </c>
      <c r="D7872">
        <v>17101</v>
      </c>
      <c r="F7872">
        <f t="shared" si="244"/>
        <v>11</v>
      </c>
      <c r="G7872">
        <f t="shared" si="245"/>
        <v>24</v>
      </c>
    </row>
    <row r="7873" spans="1:7" x14ac:dyDescent="0.2">
      <c r="A7873" s="1">
        <v>43793</v>
      </c>
      <c r="B7873">
        <v>19</v>
      </c>
      <c r="C7873">
        <v>19342</v>
      </c>
      <c r="D7873">
        <v>16952</v>
      </c>
      <c r="F7873">
        <f t="shared" si="244"/>
        <v>11</v>
      </c>
      <c r="G7873">
        <f t="shared" si="245"/>
        <v>24</v>
      </c>
    </row>
    <row r="7874" spans="1:7" x14ac:dyDescent="0.2">
      <c r="A7874" s="1">
        <v>43793</v>
      </c>
      <c r="B7874">
        <v>20</v>
      </c>
      <c r="C7874">
        <v>18890</v>
      </c>
      <c r="D7874">
        <v>16531</v>
      </c>
      <c r="F7874">
        <f t="shared" si="244"/>
        <v>11</v>
      </c>
      <c r="G7874">
        <f t="shared" si="245"/>
        <v>24</v>
      </c>
    </row>
    <row r="7875" spans="1:7" x14ac:dyDescent="0.2">
      <c r="A7875" s="1">
        <v>43793</v>
      </c>
      <c r="B7875">
        <v>21</v>
      </c>
      <c r="C7875">
        <v>18587</v>
      </c>
      <c r="D7875">
        <v>16108</v>
      </c>
      <c r="F7875">
        <f t="shared" si="244"/>
        <v>11</v>
      </c>
      <c r="G7875">
        <f t="shared" si="245"/>
        <v>24</v>
      </c>
    </row>
    <row r="7876" spans="1:7" x14ac:dyDescent="0.2">
      <c r="A7876" s="1">
        <v>43793</v>
      </c>
      <c r="B7876">
        <v>22</v>
      </c>
      <c r="C7876">
        <v>18250</v>
      </c>
      <c r="D7876">
        <v>15560</v>
      </c>
      <c r="F7876">
        <f t="shared" si="244"/>
        <v>11</v>
      </c>
      <c r="G7876">
        <f t="shared" si="245"/>
        <v>24</v>
      </c>
    </row>
    <row r="7877" spans="1:7" x14ac:dyDescent="0.2">
      <c r="A7877" s="1">
        <v>43793</v>
      </c>
      <c r="B7877">
        <v>23</v>
      </c>
      <c r="C7877">
        <v>17394</v>
      </c>
      <c r="D7877">
        <v>14659</v>
      </c>
      <c r="F7877">
        <f t="shared" si="244"/>
        <v>11</v>
      </c>
      <c r="G7877">
        <f t="shared" si="245"/>
        <v>24</v>
      </c>
    </row>
    <row r="7878" spans="1:7" x14ac:dyDescent="0.2">
      <c r="A7878" s="1">
        <v>43793</v>
      </c>
      <c r="B7878">
        <v>24</v>
      </c>
      <c r="C7878">
        <v>16563</v>
      </c>
      <c r="D7878">
        <v>13858</v>
      </c>
      <c r="F7878">
        <f t="shared" si="244"/>
        <v>11</v>
      </c>
      <c r="G7878">
        <f t="shared" si="245"/>
        <v>24</v>
      </c>
    </row>
    <row r="7879" spans="1:7" x14ac:dyDescent="0.2">
      <c r="A7879" s="1">
        <v>43794</v>
      </c>
      <c r="B7879">
        <v>1</v>
      </c>
      <c r="C7879">
        <v>16386</v>
      </c>
      <c r="D7879">
        <v>13316</v>
      </c>
      <c r="F7879">
        <f t="shared" si="244"/>
        <v>11</v>
      </c>
      <c r="G7879">
        <f t="shared" si="245"/>
        <v>25</v>
      </c>
    </row>
    <row r="7880" spans="1:7" x14ac:dyDescent="0.2">
      <c r="A7880" s="1">
        <v>43794</v>
      </c>
      <c r="B7880">
        <v>2</v>
      </c>
      <c r="C7880">
        <v>15921</v>
      </c>
      <c r="D7880">
        <v>12928</v>
      </c>
      <c r="F7880">
        <f t="shared" ref="F7880:F7943" si="246">MONTH(A7880)</f>
        <v>11</v>
      </c>
      <c r="G7880">
        <f t="shared" ref="G7880:G7943" si="247">DAY(A7880)</f>
        <v>25</v>
      </c>
    </row>
    <row r="7881" spans="1:7" x14ac:dyDescent="0.2">
      <c r="A7881" s="1">
        <v>43794</v>
      </c>
      <c r="B7881">
        <v>3</v>
      </c>
      <c r="C7881">
        <v>15726</v>
      </c>
      <c r="D7881">
        <v>12773</v>
      </c>
      <c r="F7881">
        <f t="shared" si="246"/>
        <v>11</v>
      </c>
      <c r="G7881">
        <f t="shared" si="247"/>
        <v>25</v>
      </c>
    </row>
    <row r="7882" spans="1:7" x14ac:dyDescent="0.2">
      <c r="A7882" s="1">
        <v>43794</v>
      </c>
      <c r="B7882">
        <v>4</v>
      </c>
      <c r="C7882">
        <v>15520</v>
      </c>
      <c r="D7882">
        <v>12763</v>
      </c>
      <c r="F7882">
        <f t="shared" si="246"/>
        <v>11</v>
      </c>
      <c r="G7882">
        <f t="shared" si="247"/>
        <v>25</v>
      </c>
    </row>
    <row r="7883" spans="1:7" x14ac:dyDescent="0.2">
      <c r="A7883" s="1">
        <v>43794</v>
      </c>
      <c r="B7883">
        <v>5</v>
      </c>
      <c r="C7883">
        <v>15252</v>
      </c>
      <c r="D7883">
        <v>12958</v>
      </c>
      <c r="F7883">
        <f t="shared" si="246"/>
        <v>11</v>
      </c>
      <c r="G7883">
        <f t="shared" si="247"/>
        <v>25</v>
      </c>
    </row>
    <row r="7884" spans="1:7" x14ac:dyDescent="0.2">
      <c r="A7884" s="1">
        <v>43794</v>
      </c>
      <c r="B7884">
        <v>6</v>
      </c>
      <c r="C7884">
        <v>15802</v>
      </c>
      <c r="D7884">
        <v>13559</v>
      </c>
      <c r="F7884">
        <f t="shared" si="246"/>
        <v>11</v>
      </c>
      <c r="G7884">
        <f t="shared" si="247"/>
        <v>25</v>
      </c>
    </row>
    <row r="7885" spans="1:7" x14ac:dyDescent="0.2">
      <c r="A7885" s="1">
        <v>43794</v>
      </c>
      <c r="B7885">
        <v>7</v>
      </c>
      <c r="C7885">
        <v>17231</v>
      </c>
      <c r="D7885">
        <v>14930</v>
      </c>
      <c r="F7885">
        <f t="shared" si="246"/>
        <v>11</v>
      </c>
      <c r="G7885">
        <f t="shared" si="247"/>
        <v>25</v>
      </c>
    </row>
    <row r="7886" spans="1:7" x14ac:dyDescent="0.2">
      <c r="A7886" s="1">
        <v>43794</v>
      </c>
      <c r="B7886">
        <v>8</v>
      </c>
      <c r="C7886">
        <v>18301</v>
      </c>
      <c r="D7886">
        <v>16391</v>
      </c>
      <c r="F7886">
        <f t="shared" si="246"/>
        <v>11</v>
      </c>
      <c r="G7886">
        <f t="shared" si="247"/>
        <v>25</v>
      </c>
    </row>
    <row r="7887" spans="1:7" x14ac:dyDescent="0.2">
      <c r="A7887" s="1">
        <v>43794</v>
      </c>
      <c r="B7887">
        <v>9</v>
      </c>
      <c r="C7887">
        <v>18430</v>
      </c>
      <c r="D7887">
        <v>16457</v>
      </c>
      <c r="F7887">
        <f t="shared" si="246"/>
        <v>11</v>
      </c>
      <c r="G7887">
        <f t="shared" si="247"/>
        <v>25</v>
      </c>
    </row>
    <row r="7888" spans="1:7" x14ac:dyDescent="0.2">
      <c r="A7888" s="1">
        <v>43794</v>
      </c>
      <c r="B7888">
        <v>10</v>
      </c>
      <c r="C7888">
        <v>18344</v>
      </c>
      <c r="D7888">
        <v>16190</v>
      </c>
      <c r="F7888">
        <f t="shared" si="246"/>
        <v>11</v>
      </c>
      <c r="G7888">
        <f t="shared" si="247"/>
        <v>25</v>
      </c>
    </row>
    <row r="7889" spans="1:7" x14ac:dyDescent="0.2">
      <c r="A7889" s="1">
        <v>43794</v>
      </c>
      <c r="B7889">
        <v>11</v>
      </c>
      <c r="C7889">
        <v>18473</v>
      </c>
      <c r="D7889">
        <v>16218</v>
      </c>
      <c r="F7889">
        <f t="shared" si="246"/>
        <v>11</v>
      </c>
      <c r="G7889">
        <f t="shared" si="247"/>
        <v>25</v>
      </c>
    </row>
    <row r="7890" spans="1:7" x14ac:dyDescent="0.2">
      <c r="A7890" s="1">
        <v>43794</v>
      </c>
      <c r="B7890">
        <v>12</v>
      </c>
      <c r="C7890">
        <v>18594</v>
      </c>
      <c r="D7890">
        <v>16215</v>
      </c>
      <c r="F7890">
        <f t="shared" si="246"/>
        <v>11</v>
      </c>
      <c r="G7890">
        <f t="shared" si="247"/>
        <v>25</v>
      </c>
    </row>
    <row r="7891" spans="1:7" x14ac:dyDescent="0.2">
      <c r="A7891" s="1">
        <v>43794</v>
      </c>
      <c r="B7891">
        <v>13</v>
      </c>
      <c r="C7891">
        <v>18872</v>
      </c>
      <c r="D7891">
        <v>16257</v>
      </c>
      <c r="F7891">
        <f t="shared" si="246"/>
        <v>11</v>
      </c>
      <c r="G7891">
        <f t="shared" si="247"/>
        <v>25</v>
      </c>
    </row>
    <row r="7892" spans="1:7" x14ac:dyDescent="0.2">
      <c r="A7892" s="1">
        <v>43794</v>
      </c>
      <c r="B7892">
        <v>14</v>
      </c>
      <c r="C7892">
        <v>18897</v>
      </c>
      <c r="D7892">
        <v>16464</v>
      </c>
      <c r="F7892">
        <f t="shared" si="246"/>
        <v>11</v>
      </c>
      <c r="G7892">
        <f t="shared" si="247"/>
        <v>25</v>
      </c>
    </row>
    <row r="7893" spans="1:7" x14ac:dyDescent="0.2">
      <c r="A7893" s="1">
        <v>43794</v>
      </c>
      <c r="B7893">
        <v>15</v>
      </c>
      <c r="C7893">
        <v>18668</v>
      </c>
      <c r="D7893">
        <v>16493</v>
      </c>
      <c r="F7893">
        <f t="shared" si="246"/>
        <v>11</v>
      </c>
      <c r="G7893">
        <f t="shared" si="247"/>
        <v>25</v>
      </c>
    </row>
    <row r="7894" spans="1:7" x14ac:dyDescent="0.2">
      <c r="A7894" s="1">
        <v>43794</v>
      </c>
      <c r="B7894">
        <v>16</v>
      </c>
      <c r="C7894">
        <v>18626</v>
      </c>
      <c r="D7894">
        <v>16728</v>
      </c>
      <c r="F7894">
        <f t="shared" si="246"/>
        <v>11</v>
      </c>
      <c r="G7894">
        <f t="shared" si="247"/>
        <v>25</v>
      </c>
    </row>
    <row r="7895" spans="1:7" x14ac:dyDescent="0.2">
      <c r="A7895" s="1">
        <v>43794</v>
      </c>
      <c r="B7895">
        <v>17</v>
      </c>
      <c r="C7895">
        <v>18993</v>
      </c>
      <c r="D7895">
        <v>17472</v>
      </c>
      <c r="F7895">
        <f t="shared" si="246"/>
        <v>11</v>
      </c>
      <c r="G7895">
        <f t="shared" si="247"/>
        <v>25</v>
      </c>
    </row>
    <row r="7896" spans="1:7" x14ac:dyDescent="0.2">
      <c r="A7896" s="1">
        <v>43794</v>
      </c>
      <c r="B7896">
        <v>18</v>
      </c>
      <c r="C7896">
        <v>19871</v>
      </c>
      <c r="D7896">
        <v>18411</v>
      </c>
      <c r="F7896">
        <f t="shared" si="246"/>
        <v>11</v>
      </c>
      <c r="G7896">
        <f t="shared" si="247"/>
        <v>25</v>
      </c>
    </row>
    <row r="7897" spans="1:7" x14ac:dyDescent="0.2">
      <c r="A7897" s="1">
        <v>43794</v>
      </c>
      <c r="B7897">
        <v>19</v>
      </c>
      <c r="C7897">
        <v>19283</v>
      </c>
      <c r="D7897">
        <v>17803</v>
      </c>
      <c r="F7897">
        <f t="shared" si="246"/>
        <v>11</v>
      </c>
      <c r="G7897">
        <f t="shared" si="247"/>
        <v>25</v>
      </c>
    </row>
    <row r="7898" spans="1:7" x14ac:dyDescent="0.2">
      <c r="A7898" s="1">
        <v>43794</v>
      </c>
      <c r="B7898">
        <v>20</v>
      </c>
      <c r="C7898">
        <v>19329</v>
      </c>
      <c r="D7898">
        <v>17545</v>
      </c>
      <c r="F7898">
        <f t="shared" si="246"/>
        <v>11</v>
      </c>
      <c r="G7898">
        <f t="shared" si="247"/>
        <v>25</v>
      </c>
    </row>
    <row r="7899" spans="1:7" x14ac:dyDescent="0.2">
      <c r="A7899" s="1">
        <v>43794</v>
      </c>
      <c r="B7899">
        <v>21</v>
      </c>
      <c r="C7899">
        <v>18789</v>
      </c>
      <c r="D7899">
        <v>17126</v>
      </c>
      <c r="F7899">
        <f t="shared" si="246"/>
        <v>11</v>
      </c>
      <c r="G7899">
        <f t="shared" si="247"/>
        <v>25</v>
      </c>
    </row>
    <row r="7900" spans="1:7" x14ac:dyDescent="0.2">
      <c r="A7900" s="1">
        <v>43794</v>
      </c>
      <c r="B7900">
        <v>22</v>
      </c>
      <c r="C7900">
        <v>17946</v>
      </c>
      <c r="D7900">
        <v>16297</v>
      </c>
      <c r="F7900">
        <f t="shared" si="246"/>
        <v>11</v>
      </c>
      <c r="G7900">
        <f t="shared" si="247"/>
        <v>25</v>
      </c>
    </row>
    <row r="7901" spans="1:7" x14ac:dyDescent="0.2">
      <c r="A7901" s="1">
        <v>43794</v>
      </c>
      <c r="B7901">
        <v>23</v>
      </c>
      <c r="C7901">
        <v>17675</v>
      </c>
      <c r="D7901">
        <v>15270</v>
      </c>
      <c r="F7901">
        <f t="shared" si="246"/>
        <v>11</v>
      </c>
      <c r="G7901">
        <f t="shared" si="247"/>
        <v>25</v>
      </c>
    </row>
    <row r="7902" spans="1:7" x14ac:dyDescent="0.2">
      <c r="A7902" s="1">
        <v>43794</v>
      </c>
      <c r="B7902">
        <v>24</v>
      </c>
      <c r="C7902">
        <v>16765</v>
      </c>
      <c r="D7902">
        <v>14080</v>
      </c>
      <c r="F7902">
        <f t="shared" si="246"/>
        <v>11</v>
      </c>
      <c r="G7902">
        <f t="shared" si="247"/>
        <v>25</v>
      </c>
    </row>
    <row r="7903" spans="1:7" x14ac:dyDescent="0.2">
      <c r="A7903" s="1">
        <v>43795</v>
      </c>
      <c r="B7903">
        <v>1</v>
      </c>
      <c r="C7903">
        <v>16268</v>
      </c>
      <c r="D7903">
        <v>13273</v>
      </c>
      <c r="F7903">
        <f t="shared" si="246"/>
        <v>11</v>
      </c>
      <c r="G7903">
        <f t="shared" si="247"/>
        <v>26</v>
      </c>
    </row>
    <row r="7904" spans="1:7" x14ac:dyDescent="0.2">
      <c r="A7904" s="1">
        <v>43795</v>
      </c>
      <c r="B7904">
        <v>2</v>
      </c>
      <c r="C7904">
        <v>16093</v>
      </c>
      <c r="D7904">
        <v>12819</v>
      </c>
      <c r="F7904">
        <f t="shared" si="246"/>
        <v>11</v>
      </c>
      <c r="G7904">
        <f t="shared" si="247"/>
        <v>26</v>
      </c>
    </row>
    <row r="7905" spans="1:7" x14ac:dyDescent="0.2">
      <c r="A7905" s="1">
        <v>43795</v>
      </c>
      <c r="B7905">
        <v>3</v>
      </c>
      <c r="C7905">
        <v>15717</v>
      </c>
      <c r="D7905">
        <v>12639</v>
      </c>
      <c r="F7905">
        <f t="shared" si="246"/>
        <v>11</v>
      </c>
      <c r="G7905">
        <f t="shared" si="247"/>
        <v>26</v>
      </c>
    </row>
    <row r="7906" spans="1:7" x14ac:dyDescent="0.2">
      <c r="A7906" s="1">
        <v>43795</v>
      </c>
      <c r="B7906">
        <v>4</v>
      </c>
      <c r="C7906">
        <v>15355</v>
      </c>
      <c r="D7906">
        <v>12529</v>
      </c>
      <c r="F7906">
        <f t="shared" si="246"/>
        <v>11</v>
      </c>
      <c r="G7906">
        <f t="shared" si="247"/>
        <v>26</v>
      </c>
    </row>
    <row r="7907" spans="1:7" x14ac:dyDescent="0.2">
      <c r="A7907" s="1">
        <v>43795</v>
      </c>
      <c r="B7907">
        <v>5</v>
      </c>
      <c r="C7907">
        <v>15700</v>
      </c>
      <c r="D7907">
        <v>12824</v>
      </c>
      <c r="F7907">
        <f t="shared" si="246"/>
        <v>11</v>
      </c>
      <c r="G7907">
        <f t="shared" si="247"/>
        <v>26</v>
      </c>
    </row>
    <row r="7908" spans="1:7" x14ac:dyDescent="0.2">
      <c r="A7908" s="1">
        <v>43795</v>
      </c>
      <c r="B7908">
        <v>6</v>
      </c>
      <c r="C7908">
        <v>16479</v>
      </c>
      <c r="D7908">
        <v>13562</v>
      </c>
      <c r="F7908">
        <f t="shared" si="246"/>
        <v>11</v>
      </c>
      <c r="G7908">
        <f t="shared" si="247"/>
        <v>26</v>
      </c>
    </row>
    <row r="7909" spans="1:7" x14ac:dyDescent="0.2">
      <c r="A7909" s="1">
        <v>43795</v>
      </c>
      <c r="B7909">
        <v>7</v>
      </c>
      <c r="C7909">
        <v>17356</v>
      </c>
      <c r="D7909">
        <v>14801</v>
      </c>
      <c r="F7909">
        <f t="shared" si="246"/>
        <v>11</v>
      </c>
      <c r="G7909">
        <f t="shared" si="247"/>
        <v>26</v>
      </c>
    </row>
    <row r="7910" spans="1:7" x14ac:dyDescent="0.2">
      <c r="A7910" s="1">
        <v>43795</v>
      </c>
      <c r="B7910">
        <v>8</v>
      </c>
      <c r="C7910">
        <v>18258</v>
      </c>
      <c r="D7910">
        <v>16118</v>
      </c>
      <c r="F7910">
        <f t="shared" si="246"/>
        <v>11</v>
      </c>
      <c r="G7910">
        <f t="shared" si="247"/>
        <v>26</v>
      </c>
    </row>
    <row r="7911" spans="1:7" x14ac:dyDescent="0.2">
      <c r="A7911" s="1">
        <v>43795</v>
      </c>
      <c r="B7911">
        <v>9</v>
      </c>
      <c r="C7911">
        <v>18426</v>
      </c>
      <c r="D7911">
        <v>16284</v>
      </c>
      <c r="F7911">
        <f t="shared" si="246"/>
        <v>11</v>
      </c>
      <c r="G7911">
        <f t="shared" si="247"/>
        <v>26</v>
      </c>
    </row>
    <row r="7912" spans="1:7" x14ac:dyDescent="0.2">
      <c r="A7912" s="1">
        <v>43795</v>
      </c>
      <c r="B7912">
        <v>10</v>
      </c>
      <c r="C7912">
        <v>17893</v>
      </c>
      <c r="D7912">
        <v>16124</v>
      </c>
      <c r="F7912">
        <f t="shared" si="246"/>
        <v>11</v>
      </c>
      <c r="G7912">
        <f t="shared" si="247"/>
        <v>26</v>
      </c>
    </row>
    <row r="7913" spans="1:7" x14ac:dyDescent="0.2">
      <c r="A7913" s="1">
        <v>43795</v>
      </c>
      <c r="B7913">
        <v>11</v>
      </c>
      <c r="C7913">
        <v>17825</v>
      </c>
      <c r="D7913">
        <v>15820</v>
      </c>
      <c r="F7913">
        <f t="shared" si="246"/>
        <v>11</v>
      </c>
      <c r="G7913">
        <f t="shared" si="247"/>
        <v>26</v>
      </c>
    </row>
    <row r="7914" spans="1:7" x14ac:dyDescent="0.2">
      <c r="A7914" s="1">
        <v>43795</v>
      </c>
      <c r="B7914">
        <v>12</v>
      </c>
      <c r="C7914">
        <v>17429</v>
      </c>
      <c r="D7914">
        <v>15596</v>
      </c>
      <c r="F7914">
        <f t="shared" si="246"/>
        <v>11</v>
      </c>
      <c r="G7914">
        <f t="shared" si="247"/>
        <v>26</v>
      </c>
    </row>
    <row r="7915" spans="1:7" x14ac:dyDescent="0.2">
      <c r="A7915" s="1">
        <v>43795</v>
      </c>
      <c r="B7915">
        <v>13</v>
      </c>
      <c r="C7915">
        <v>17237</v>
      </c>
      <c r="D7915">
        <v>15371</v>
      </c>
      <c r="F7915">
        <f t="shared" si="246"/>
        <v>11</v>
      </c>
      <c r="G7915">
        <f t="shared" si="247"/>
        <v>26</v>
      </c>
    </row>
    <row r="7916" spans="1:7" x14ac:dyDescent="0.2">
      <c r="A7916" s="1">
        <v>43795</v>
      </c>
      <c r="B7916">
        <v>14</v>
      </c>
      <c r="C7916">
        <v>17234</v>
      </c>
      <c r="D7916">
        <v>15337</v>
      </c>
      <c r="F7916">
        <f t="shared" si="246"/>
        <v>11</v>
      </c>
      <c r="G7916">
        <f t="shared" si="247"/>
        <v>26</v>
      </c>
    </row>
    <row r="7917" spans="1:7" x14ac:dyDescent="0.2">
      <c r="A7917" s="1">
        <v>43795</v>
      </c>
      <c r="B7917">
        <v>15</v>
      </c>
      <c r="C7917">
        <v>17557</v>
      </c>
      <c r="D7917">
        <v>15706</v>
      </c>
      <c r="F7917">
        <f t="shared" si="246"/>
        <v>11</v>
      </c>
      <c r="G7917">
        <f t="shared" si="247"/>
        <v>26</v>
      </c>
    </row>
    <row r="7918" spans="1:7" x14ac:dyDescent="0.2">
      <c r="A7918" s="1">
        <v>43795</v>
      </c>
      <c r="B7918">
        <v>16</v>
      </c>
      <c r="C7918">
        <v>17697</v>
      </c>
      <c r="D7918">
        <v>16225</v>
      </c>
      <c r="F7918">
        <f t="shared" si="246"/>
        <v>11</v>
      </c>
      <c r="G7918">
        <f t="shared" si="247"/>
        <v>26</v>
      </c>
    </row>
    <row r="7919" spans="1:7" x14ac:dyDescent="0.2">
      <c r="A7919" s="1">
        <v>43795</v>
      </c>
      <c r="B7919">
        <v>17</v>
      </c>
      <c r="C7919">
        <v>17966</v>
      </c>
      <c r="D7919">
        <v>16887</v>
      </c>
      <c r="F7919">
        <f t="shared" si="246"/>
        <v>11</v>
      </c>
      <c r="G7919">
        <f t="shared" si="247"/>
        <v>26</v>
      </c>
    </row>
    <row r="7920" spans="1:7" x14ac:dyDescent="0.2">
      <c r="A7920" s="1">
        <v>43795</v>
      </c>
      <c r="B7920">
        <v>18</v>
      </c>
      <c r="C7920">
        <v>18798</v>
      </c>
      <c r="D7920">
        <v>17924</v>
      </c>
      <c r="F7920">
        <f t="shared" si="246"/>
        <v>11</v>
      </c>
      <c r="G7920">
        <f t="shared" si="247"/>
        <v>26</v>
      </c>
    </row>
    <row r="7921" spans="1:7" x14ac:dyDescent="0.2">
      <c r="A7921" s="1">
        <v>43795</v>
      </c>
      <c r="B7921">
        <v>19</v>
      </c>
      <c r="C7921">
        <v>18894</v>
      </c>
      <c r="D7921">
        <v>17830</v>
      </c>
      <c r="F7921">
        <f t="shared" si="246"/>
        <v>11</v>
      </c>
      <c r="G7921">
        <f t="shared" si="247"/>
        <v>26</v>
      </c>
    </row>
    <row r="7922" spans="1:7" x14ac:dyDescent="0.2">
      <c r="A7922" s="1">
        <v>43795</v>
      </c>
      <c r="B7922">
        <v>20</v>
      </c>
      <c r="C7922">
        <v>18836</v>
      </c>
      <c r="D7922">
        <v>17625</v>
      </c>
      <c r="F7922">
        <f t="shared" si="246"/>
        <v>11</v>
      </c>
      <c r="G7922">
        <f t="shared" si="247"/>
        <v>26</v>
      </c>
    </row>
    <row r="7923" spans="1:7" x14ac:dyDescent="0.2">
      <c r="A7923" s="1">
        <v>43795</v>
      </c>
      <c r="B7923">
        <v>21</v>
      </c>
      <c r="C7923">
        <v>17882</v>
      </c>
      <c r="D7923">
        <v>16914</v>
      </c>
      <c r="F7923">
        <f t="shared" si="246"/>
        <v>11</v>
      </c>
      <c r="G7923">
        <f t="shared" si="247"/>
        <v>26</v>
      </c>
    </row>
    <row r="7924" spans="1:7" x14ac:dyDescent="0.2">
      <c r="A7924" s="1">
        <v>43795</v>
      </c>
      <c r="B7924">
        <v>22</v>
      </c>
      <c r="C7924">
        <v>17997</v>
      </c>
      <c r="D7924">
        <v>16312</v>
      </c>
      <c r="F7924">
        <f t="shared" si="246"/>
        <v>11</v>
      </c>
      <c r="G7924">
        <f t="shared" si="247"/>
        <v>26</v>
      </c>
    </row>
    <row r="7925" spans="1:7" x14ac:dyDescent="0.2">
      <c r="A7925" s="1">
        <v>43795</v>
      </c>
      <c r="B7925">
        <v>23</v>
      </c>
      <c r="C7925">
        <v>17079</v>
      </c>
      <c r="D7925">
        <v>15271</v>
      </c>
      <c r="F7925">
        <f t="shared" si="246"/>
        <v>11</v>
      </c>
      <c r="G7925">
        <f t="shared" si="247"/>
        <v>26</v>
      </c>
    </row>
    <row r="7926" spans="1:7" x14ac:dyDescent="0.2">
      <c r="A7926" s="1">
        <v>43795</v>
      </c>
      <c r="B7926">
        <v>24</v>
      </c>
      <c r="C7926">
        <v>16832</v>
      </c>
      <c r="D7926">
        <v>14077</v>
      </c>
      <c r="F7926">
        <f t="shared" si="246"/>
        <v>11</v>
      </c>
      <c r="G7926">
        <f t="shared" si="247"/>
        <v>26</v>
      </c>
    </row>
    <row r="7927" spans="1:7" x14ac:dyDescent="0.2">
      <c r="A7927" s="1">
        <v>43796</v>
      </c>
      <c r="B7927">
        <v>1</v>
      </c>
      <c r="C7927">
        <v>16099</v>
      </c>
      <c r="D7927">
        <v>13259</v>
      </c>
      <c r="F7927">
        <f t="shared" si="246"/>
        <v>11</v>
      </c>
      <c r="G7927">
        <f t="shared" si="247"/>
        <v>27</v>
      </c>
    </row>
    <row r="7928" spans="1:7" x14ac:dyDescent="0.2">
      <c r="A7928" s="1">
        <v>43796</v>
      </c>
      <c r="B7928">
        <v>2</v>
      </c>
      <c r="C7928">
        <v>15760</v>
      </c>
      <c r="D7928">
        <v>12868</v>
      </c>
      <c r="F7928">
        <f t="shared" si="246"/>
        <v>11</v>
      </c>
      <c r="G7928">
        <f t="shared" si="247"/>
        <v>27</v>
      </c>
    </row>
    <row r="7929" spans="1:7" x14ac:dyDescent="0.2">
      <c r="A7929" s="1">
        <v>43796</v>
      </c>
      <c r="B7929">
        <v>3</v>
      </c>
      <c r="C7929">
        <v>15664</v>
      </c>
      <c r="D7929">
        <v>12587</v>
      </c>
      <c r="F7929">
        <f t="shared" si="246"/>
        <v>11</v>
      </c>
      <c r="G7929">
        <f t="shared" si="247"/>
        <v>27</v>
      </c>
    </row>
    <row r="7930" spans="1:7" x14ac:dyDescent="0.2">
      <c r="A7930" s="1">
        <v>43796</v>
      </c>
      <c r="B7930">
        <v>4</v>
      </c>
      <c r="C7930">
        <v>15414</v>
      </c>
      <c r="D7930">
        <v>12534</v>
      </c>
      <c r="F7930">
        <f t="shared" si="246"/>
        <v>11</v>
      </c>
      <c r="G7930">
        <f t="shared" si="247"/>
        <v>27</v>
      </c>
    </row>
    <row r="7931" spans="1:7" x14ac:dyDescent="0.2">
      <c r="A7931" s="1">
        <v>43796</v>
      </c>
      <c r="B7931">
        <v>5</v>
      </c>
      <c r="C7931">
        <v>15888</v>
      </c>
      <c r="D7931">
        <v>12682</v>
      </c>
      <c r="F7931">
        <f t="shared" si="246"/>
        <v>11</v>
      </c>
      <c r="G7931">
        <f t="shared" si="247"/>
        <v>27</v>
      </c>
    </row>
    <row r="7932" spans="1:7" x14ac:dyDescent="0.2">
      <c r="A7932" s="1">
        <v>43796</v>
      </c>
      <c r="B7932">
        <v>6</v>
      </c>
      <c r="C7932">
        <v>16568</v>
      </c>
      <c r="D7932">
        <v>13261</v>
      </c>
      <c r="F7932">
        <f t="shared" si="246"/>
        <v>11</v>
      </c>
      <c r="G7932">
        <f t="shared" si="247"/>
        <v>27</v>
      </c>
    </row>
    <row r="7933" spans="1:7" x14ac:dyDescent="0.2">
      <c r="A7933" s="1">
        <v>43796</v>
      </c>
      <c r="B7933">
        <v>7</v>
      </c>
      <c r="C7933">
        <v>17429</v>
      </c>
      <c r="D7933">
        <v>14529</v>
      </c>
      <c r="F7933">
        <f t="shared" si="246"/>
        <v>11</v>
      </c>
      <c r="G7933">
        <f t="shared" si="247"/>
        <v>27</v>
      </c>
    </row>
    <row r="7934" spans="1:7" x14ac:dyDescent="0.2">
      <c r="A7934" s="1">
        <v>43796</v>
      </c>
      <c r="B7934">
        <v>8</v>
      </c>
      <c r="C7934">
        <v>18633</v>
      </c>
      <c r="D7934">
        <v>16096</v>
      </c>
      <c r="F7934">
        <f t="shared" si="246"/>
        <v>11</v>
      </c>
      <c r="G7934">
        <f t="shared" si="247"/>
        <v>27</v>
      </c>
    </row>
    <row r="7935" spans="1:7" x14ac:dyDescent="0.2">
      <c r="A7935" s="1">
        <v>43796</v>
      </c>
      <c r="B7935">
        <v>9</v>
      </c>
      <c r="C7935">
        <v>19091</v>
      </c>
      <c r="D7935">
        <v>16560</v>
      </c>
      <c r="F7935">
        <f t="shared" si="246"/>
        <v>11</v>
      </c>
      <c r="G7935">
        <f t="shared" si="247"/>
        <v>27</v>
      </c>
    </row>
    <row r="7936" spans="1:7" x14ac:dyDescent="0.2">
      <c r="A7936" s="1">
        <v>43796</v>
      </c>
      <c r="B7936">
        <v>10</v>
      </c>
      <c r="C7936">
        <v>19191</v>
      </c>
      <c r="D7936">
        <v>16679</v>
      </c>
      <c r="F7936">
        <f t="shared" si="246"/>
        <v>11</v>
      </c>
      <c r="G7936">
        <f t="shared" si="247"/>
        <v>27</v>
      </c>
    </row>
    <row r="7937" spans="1:7" x14ac:dyDescent="0.2">
      <c r="A7937" s="1">
        <v>43796</v>
      </c>
      <c r="B7937">
        <v>11</v>
      </c>
      <c r="C7937">
        <v>19065</v>
      </c>
      <c r="D7937">
        <v>16646</v>
      </c>
      <c r="F7937">
        <f t="shared" si="246"/>
        <v>11</v>
      </c>
      <c r="G7937">
        <f t="shared" si="247"/>
        <v>27</v>
      </c>
    </row>
    <row r="7938" spans="1:7" x14ac:dyDescent="0.2">
      <c r="A7938" s="1">
        <v>43796</v>
      </c>
      <c r="B7938">
        <v>12</v>
      </c>
      <c r="C7938">
        <v>19123</v>
      </c>
      <c r="D7938">
        <v>16825</v>
      </c>
      <c r="F7938">
        <f t="shared" si="246"/>
        <v>11</v>
      </c>
      <c r="G7938">
        <f t="shared" si="247"/>
        <v>27</v>
      </c>
    </row>
    <row r="7939" spans="1:7" x14ac:dyDescent="0.2">
      <c r="A7939" s="1">
        <v>43796</v>
      </c>
      <c r="B7939">
        <v>13</v>
      </c>
      <c r="C7939">
        <v>19173</v>
      </c>
      <c r="D7939">
        <v>16906</v>
      </c>
      <c r="F7939">
        <f t="shared" si="246"/>
        <v>11</v>
      </c>
      <c r="G7939">
        <f t="shared" si="247"/>
        <v>27</v>
      </c>
    </row>
    <row r="7940" spans="1:7" x14ac:dyDescent="0.2">
      <c r="A7940" s="1">
        <v>43796</v>
      </c>
      <c r="B7940">
        <v>14</v>
      </c>
      <c r="C7940">
        <v>19215</v>
      </c>
      <c r="D7940">
        <v>16961</v>
      </c>
      <c r="F7940">
        <f t="shared" si="246"/>
        <v>11</v>
      </c>
      <c r="G7940">
        <f t="shared" si="247"/>
        <v>27</v>
      </c>
    </row>
    <row r="7941" spans="1:7" x14ac:dyDescent="0.2">
      <c r="A7941" s="1">
        <v>43796</v>
      </c>
      <c r="B7941">
        <v>15</v>
      </c>
      <c r="C7941">
        <v>19024</v>
      </c>
      <c r="D7941">
        <v>16761</v>
      </c>
      <c r="F7941">
        <f t="shared" si="246"/>
        <v>11</v>
      </c>
      <c r="G7941">
        <f t="shared" si="247"/>
        <v>27</v>
      </c>
    </row>
    <row r="7942" spans="1:7" x14ac:dyDescent="0.2">
      <c r="A7942" s="1">
        <v>43796</v>
      </c>
      <c r="B7942">
        <v>16</v>
      </c>
      <c r="C7942">
        <v>19513</v>
      </c>
      <c r="D7942">
        <v>17100</v>
      </c>
      <c r="F7942">
        <f t="shared" si="246"/>
        <v>11</v>
      </c>
      <c r="G7942">
        <f t="shared" si="247"/>
        <v>27</v>
      </c>
    </row>
    <row r="7943" spans="1:7" x14ac:dyDescent="0.2">
      <c r="A7943" s="1">
        <v>43796</v>
      </c>
      <c r="B7943">
        <v>17</v>
      </c>
      <c r="C7943">
        <v>19908</v>
      </c>
      <c r="D7943">
        <v>17596</v>
      </c>
      <c r="F7943">
        <f t="shared" si="246"/>
        <v>11</v>
      </c>
      <c r="G7943">
        <f t="shared" si="247"/>
        <v>27</v>
      </c>
    </row>
    <row r="7944" spans="1:7" x14ac:dyDescent="0.2">
      <c r="A7944" s="1">
        <v>43796</v>
      </c>
      <c r="B7944">
        <v>18</v>
      </c>
      <c r="C7944">
        <v>20692</v>
      </c>
      <c r="D7944">
        <v>18211</v>
      </c>
      <c r="F7944">
        <f t="shared" ref="F7944:F8007" si="248">MONTH(A7944)</f>
        <v>11</v>
      </c>
      <c r="G7944">
        <f t="shared" ref="G7944:G8007" si="249">DAY(A7944)</f>
        <v>27</v>
      </c>
    </row>
    <row r="7945" spans="1:7" x14ac:dyDescent="0.2">
      <c r="A7945" s="1">
        <v>43796</v>
      </c>
      <c r="B7945">
        <v>19</v>
      </c>
      <c r="C7945">
        <v>19813</v>
      </c>
      <c r="D7945">
        <v>17668</v>
      </c>
      <c r="F7945">
        <f t="shared" si="248"/>
        <v>11</v>
      </c>
      <c r="G7945">
        <f t="shared" si="249"/>
        <v>27</v>
      </c>
    </row>
    <row r="7946" spans="1:7" x14ac:dyDescent="0.2">
      <c r="A7946" s="1">
        <v>43796</v>
      </c>
      <c r="B7946">
        <v>20</v>
      </c>
      <c r="C7946">
        <v>19654</v>
      </c>
      <c r="D7946">
        <v>17381</v>
      </c>
      <c r="F7946">
        <f t="shared" si="248"/>
        <v>11</v>
      </c>
      <c r="G7946">
        <f t="shared" si="249"/>
        <v>27</v>
      </c>
    </row>
    <row r="7947" spans="1:7" x14ac:dyDescent="0.2">
      <c r="A7947" s="1">
        <v>43796</v>
      </c>
      <c r="B7947">
        <v>21</v>
      </c>
      <c r="C7947">
        <v>19590</v>
      </c>
      <c r="D7947">
        <v>16981</v>
      </c>
      <c r="F7947">
        <f t="shared" si="248"/>
        <v>11</v>
      </c>
      <c r="G7947">
        <f t="shared" si="249"/>
        <v>27</v>
      </c>
    </row>
    <row r="7948" spans="1:7" x14ac:dyDescent="0.2">
      <c r="A7948" s="1">
        <v>43796</v>
      </c>
      <c r="B7948">
        <v>22</v>
      </c>
      <c r="C7948">
        <v>19231</v>
      </c>
      <c r="D7948">
        <v>16364</v>
      </c>
      <c r="F7948">
        <f t="shared" si="248"/>
        <v>11</v>
      </c>
      <c r="G7948">
        <f t="shared" si="249"/>
        <v>27</v>
      </c>
    </row>
    <row r="7949" spans="1:7" x14ac:dyDescent="0.2">
      <c r="A7949" s="1">
        <v>43796</v>
      </c>
      <c r="B7949">
        <v>23</v>
      </c>
      <c r="C7949">
        <v>18165</v>
      </c>
      <c r="D7949">
        <v>15198</v>
      </c>
      <c r="F7949">
        <f t="shared" si="248"/>
        <v>11</v>
      </c>
      <c r="G7949">
        <f t="shared" si="249"/>
        <v>27</v>
      </c>
    </row>
    <row r="7950" spans="1:7" x14ac:dyDescent="0.2">
      <c r="A7950" s="1">
        <v>43796</v>
      </c>
      <c r="B7950">
        <v>24</v>
      </c>
      <c r="C7950">
        <v>17088</v>
      </c>
      <c r="D7950">
        <v>14127</v>
      </c>
      <c r="F7950">
        <f t="shared" si="248"/>
        <v>11</v>
      </c>
      <c r="G7950">
        <f t="shared" si="249"/>
        <v>27</v>
      </c>
    </row>
    <row r="7951" spans="1:7" x14ac:dyDescent="0.2">
      <c r="A7951" s="1">
        <v>43797</v>
      </c>
      <c r="B7951">
        <v>1</v>
      </c>
      <c r="C7951">
        <v>16062</v>
      </c>
      <c r="D7951">
        <v>13314</v>
      </c>
      <c r="F7951">
        <f t="shared" si="248"/>
        <v>11</v>
      </c>
      <c r="G7951">
        <f t="shared" si="249"/>
        <v>28</v>
      </c>
    </row>
    <row r="7952" spans="1:7" x14ac:dyDescent="0.2">
      <c r="A7952" s="1">
        <v>43797</v>
      </c>
      <c r="B7952">
        <v>2</v>
      </c>
      <c r="C7952">
        <v>15802</v>
      </c>
      <c r="D7952">
        <v>13009</v>
      </c>
      <c r="F7952">
        <f t="shared" si="248"/>
        <v>11</v>
      </c>
      <c r="G7952">
        <f t="shared" si="249"/>
        <v>28</v>
      </c>
    </row>
    <row r="7953" spans="1:7" x14ac:dyDescent="0.2">
      <c r="A7953" s="1">
        <v>43797</v>
      </c>
      <c r="B7953">
        <v>3</v>
      </c>
      <c r="C7953">
        <v>15700</v>
      </c>
      <c r="D7953">
        <v>12797</v>
      </c>
      <c r="F7953">
        <f t="shared" si="248"/>
        <v>11</v>
      </c>
      <c r="G7953">
        <f t="shared" si="249"/>
        <v>28</v>
      </c>
    </row>
    <row r="7954" spans="1:7" x14ac:dyDescent="0.2">
      <c r="A7954" s="1">
        <v>43797</v>
      </c>
      <c r="B7954">
        <v>4</v>
      </c>
      <c r="C7954">
        <v>15518</v>
      </c>
      <c r="D7954">
        <v>12678</v>
      </c>
      <c r="F7954">
        <f t="shared" si="248"/>
        <v>11</v>
      </c>
      <c r="G7954">
        <f t="shared" si="249"/>
        <v>28</v>
      </c>
    </row>
    <row r="7955" spans="1:7" x14ac:dyDescent="0.2">
      <c r="A7955" s="1">
        <v>43797</v>
      </c>
      <c r="B7955">
        <v>5</v>
      </c>
      <c r="C7955">
        <v>15772</v>
      </c>
      <c r="D7955">
        <v>12875</v>
      </c>
      <c r="F7955">
        <f t="shared" si="248"/>
        <v>11</v>
      </c>
      <c r="G7955">
        <f t="shared" si="249"/>
        <v>28</v>
      </c>
    </row>
    <row r="7956" spans="1:7" x14ac:dyDescent="0.2">
      <c r="A7956" s="1">
        <v>43797</v>
      </c>
      <c r="B7956">
        <v>6</v>
      </c>
      <c r="C7956">
        <v>16285</v>
      </c>
      <c r="D7956">
        <v>13501</v>
      </c>
      <c r="F7956">
        <f t="shared" si="248"/>
        <v>11</v>
      </c>
      <c r="G7956">
        <f t="shared" si="249"/>
        <v>28</v>
      </c>
    </row>
    <row r="7957" spans="1:7" x14ac:dyDescent="0.2">
      <c r="A7957" s="1">
        <v>43797</v>
      </c>
      <c r="B7957">
        <v>7</v>
      </c>
      <c r="C7957">
        <v>17542</v>
      </c>
      <c r="D7957">
        <v>14855</v>
      </c>
      <c r="F7957">
        <f t="shared" si="248"/>
        <v>11</v>
      </c>
      <c r="G7957">
        <f t="shared" si="249"/>
        <v>28</v>
      </c>
    </row>
    <row r="7958" spans="1:7" x14ac:dyDescent="0.2">
      <c r="A7958" s="1">
        <v>43797</v>
      </c>
      <c r="B7958">
        <v>8</v>
      </c>
      <c r="C7958">
        <v>18833</v>
      </c>
      <c r="D7958">
        <v>16261</v>
      </c>
      <c r="F7958">
        <f t="shared" si="248"/>
        <v>11</v>
      </c>
      <c r="G7958">
        <f t="shared" si="249"/>
        <v>28</v>
      </c>
    </row>
    <row r="7959" spans="1:7" x14ac:dyDescent="0.2">
      <c r="A7959" s="1">
        <v>43797</v>
      </c>
      <c r="B7959">
        <v>9</v>
      </c>
      <c r="C7959">
        <v>19604</v>
      </c>
      <c r="D7959">
        <v>16686</v>
      </c>
      <c r="F7959">
        <f t="shared" si="248"/>
        <v>11</v>
      </c>
      <c r="G7959">
        <f t="shared" si="249"/>
        <v>28</v>
      </c>
    </row>
    <row r="7960" spans="1:7" x14ac:dyDescent="0.2">
      <c r="A7960" s="1">
        <v>43797</v>
      </c>
      <c r="B7960">
        <v>10</v>
      </c>
      <c r="C7960">
        <v>19650</v>
      </c>
      <c r="D7960">
        <v>16763</v>
      </c>
      <c r="F7960">
        <f t="shared" si="248"/>
        <v>11</v>
      </c>
      <c r="G7960">
        <f t="shared" si="249"/>
        <v>28</v>
      </c>
    </row>
    <row r="7961" spans="1:7" x14ac:dyDescent="0.2">
      <c r="A7961" s="1">
        <v>43797</v>
      </c>
      <c r="B7961">
        <v>11</v>
      </c>
      <c r="C7961">
        <v>19690</v>
      </c>
      <c r="D7961">
        <v>16678</v>
      </c>
      <c r="F7961">
        <f t="shared" si="248"/>
        <v>11</v>
      </c>
      <c r="G7961">
        <f t="shared" si="249"/>
        <v>28</v>
      </c>
    </row>
    <row r="7962" spans="1:7" x14ac:dyDescent="0.2">
      <c r="A7962" s="1">
        <v>43797</v>
      </c>
      <c r="B7962">
        <v>12</v>
      </c>
      <c r="C7962">
        <v>19575</v>
      </c>
      <c r="D7962">
        <v>16616</v>
      </c>
      <c r="F7962">
        <f t="shared" si="248"/>
        <v>11</v>
      </c>
      <c r="G7962">
        <f t="shared" si="249"/>
        <v>28</v>
      </c>
    </row>
    <row r="7963" spans="1:7" x14ac:dyDescent="0.2">
      <c r="A7963" s="1">
        <v>43797</v>
      </c>
      <c r="B7963">
        <v>13</v>
      </c>
      <c r="C7963">
        <v>19197</v>
      </c>
      <c r="D7963">
        <v>16462</v>
      </c>
      <c r="F7963">
        <f t="shared" si="248"/>
        <v>11</v>
      </c>
      <c r="G7963">
        <f t="shared" si="249"/>
        <v>28</v>
      </c>
    </row>
    <row r="7964" spans="1:7" x14ac:dyDescent="0.2">
      <c r="A7964" s="1">
        <v>43797</v>
      </c>
      <c r="B7964">
        <v>14</v>
      </c>
      <c r="C7964">
        <v>19197</v>
      </c>
      <c r="D7964">
        <v>16304</v>
      </c>
      <c r="F7964">
        <f t="shared" si="248"/>
        <v>11</v>
      </c>
      <c r="G7964">
        <f t="shared" si="249"/>
        <v>28</v>
      </c>
    </row>
    <row r="7965" spans="1:7" x14ac:dyDescent="0.2">
      <c r="A7965" s="1">
        <v>43797</v>
      </c>
      <c r="B7965">
        <v>15</v>
      </c>
      <c r="C7965">
        <v>19110</v>
      </c>
      <c r="D7965">
        <v>16446</v>
      </c>
      <c r="F7965">
        <f t="shared" si="248"/>
        <v>11</v>
      </c>
      <c r="G7965">
        <f t="shared" si="249"/>
        <v>28</v>
      </c>
    </row>
    <row r="7966" spans="1:7" x14ac:dyDescent="0.2">
      <c r="A7966" s="1">
        <v>43797</v>
      </c>
      <c r="B7966">
        <v>16</v>
      </c>
      <c r="C7966">
        <v>18800</v>
      </c>
      <c r="D7966">
        <v>16831</v>
      </c>
      <c r="F7966">
        <f t="shared" si="248"/>
        <v>11</v>
      </c>
      <c r="G7966">
        <f t="shared" si="249"/>
        <v>28</v>
      </c>
    </row>
    <row r="7967" spans="1:7" x14ac:dyDescent="0.2">
      <c r="A7967" s="1">
        <v>43797</v>
      </c>
      <c r="B7967">
        <v>17</v>
      </c>
      <c r="C7967">
        <v>19579</v>
      </c>
      <c r="D7967">
        <v>17679</v>
      </c>
      <c r="F7967">
        <f t="shared" si="248"/>
        <v>11</v>
      </c>
      <c r="G7967">
        <f t="shared" si="249"/>
        <v>28</v>
      </c>
    </row>
    <row r="7968" spans="1:7" x14ac:dyDescent="0.2">
      <c r="A7968" s="1">
        <v>43797</v>
      </c>
      <c r="B7968">
        <v>18</v>
      </c>
      <c r="C7968">
        <v>20456</v>
      </c>
      <c r="D7968">
        <v>18591</v>
      </c>
      <c r="F7968">
        <f t="shared" si="248"/>
        <v>11</v>
      </c>
      <c r="G7968">
        <f t="shared" si="249"/>
        <v>28</v>
      </c>
    </row>
    <row r="7969" spans="1:7" x14ac:dyDescent="0.2">
      <c r="A7969" s="1">
        <v>43797</v>
      </c>
      <c r="B7969">
        <v>19</v>
      </c>
      <c r="C7969">
        <v>20036</v>
      </c>
      <c r="D7969">
        <v>18397</v>
      </c>
      <c r="F7969">
        <f t="shared" si="248"/>
        <v>11</v>
      </c>
      <c r="G7969">
        <f t="shared" si="249"/>
        <v>28</v>
      </c>
    </row>
    <row r="7970" spans="1:7" x14ac:dyDescent="0.2">
      <c r="A7970" s="1">
        <v>43797</v>
      </c>
      <c r="B7970">
        <v>20</v>
      </c>
      <c r="C7970">
        <v>19794</v>
      </c>
      <c r="D7970">
        <v>18325</v>
      </c>
      <c r="F7970">
        <f t="shared" si="248"/>
        <v>11</v>
      </c>
      <c r="G7970">
        <f t="shared" si="249"/>
        <v>28</v>
      </c>
    </row>
    <row r="7971" spans="1:7" x14ac:dyDescent="0.2">
      <c r="A7971" s="1">
        <v>43797</v>
      </c>
      <c r="B7971">
        <v>21</v>
      </c>
      <c r="C7971">
        <v>19314</v>
      </c>
      <c r="D7971">
        <v>17956</v>
      </c>
      <c r="F7971">
        <f t="shared" si="248"/>
        <v>11</v>
      </c>
      <c r="G7971">
        <f t="shared" si="249"/>
        <v>28</v>
      </c>
    </row>
    <row r="7972" spans="1:7" x14ac:dyDescent="0.2">
      <c r="A7972" s="1">
        <v>43797</v>
      </c>
      <c r="B7972">
        <v>22</v>
      </c>
      <c r="C7972">
        <v>18551</v>
      </c>
      <c r="D7972">
        <v>17360</v>
      </c>
      <c r="F7972">
        <f t="shared" si="248"/>
        <v>11</v>
      </c>
      <c r="G7972">
        <f t="shared" si="249"/>
        <v>28</v>
      </c>
    </row>
    <row r="7973" spans="1:7" x14ac:dyDescent="0.2">
      <c r="A7973" s="1">
        <v>43797</v>
      </c>
      <c r="B7973">
        <v>23</v>
      </c>
      <c r="C7973">
        <v>17767</v>
      </c>
      <c r="D7973">
        <v>16393</v>
      </c>
      <c r="F7973">
        <f t="shared" si="248"/>
        <v>11</v>
      </c>
      <c r="G7973">
        <f t="shared" si="249"/>
        <v>28</v>
      </c>
    </row>
    <row r="7974" spans="1:7" x14ac:dyDescent="0.2">
      <c r="A7974" s="1">
        <v>43797</v>
      </c>
      <c r="B7974">
        <v>24</v>
      </c>
      <c r="C7974">
        <v>17149</v>
      </c>
      <c r="D7974">
        <v>15358</v>
      </c>
      <c r="F7974">
        <f t="shared" si="248"/>
        <v>11</v>
      </c>
      <c r="G7974">
        <f t="shared" si="249"/>
        <v>28</v>
      </c>
    </row>
    <row r="7975" spans="1:7" x14ac:dyDescent="0.2">
      <c r="A7975" s="1">
        <v>43798</v>
      </c>
      <c r="B7975">
        <v>1</v>
      </c>
      <c r="C7975">
        <v>16110</v>
      </c>
      <c r="D7975">
        <v>14583</v>
      </c>
      <c r="F7975">
        <f t="shared" si="248"/>
        <v>11</v>
      </c>
      <c r="G7975">
        <f t="shared" si="249"/>
        <v>29</v>
      </c>
    </row>
    <row r="7976" spans="1:7" x14ac:dyDescent="0.2">
      <c r="A7976" s="1">
        <v>43798</v>
      </c>
      <c r="B7976">
        <v>2</v>
      </c>
      <c r="C7976">
        <v>16109</v>
      </c>
      <c r="D7976">
        <v>14097</v>
      </c>
      <c r="F7976">
        <f t="shared" si="248"/>
        <v>11</v>
      </c>
      <c r="G7976">
        <f t="shared" si="249"/>
        <v>29</v>
      </c>
    </row>
    <row r="7977" spans="1:7" x14ac:dyDescent="0.2">
      <c r="A7977" s="1">
        <v>43798</v>
      </c>
      <c r="B7977">
        <v>3</v>
      </c>
      <c r="C7977">
        <v>15674</v>
      </c>
      <c r="D7977">
        <v>13887</v>
      </c>
      <c r="F7977">
        <f t="shared" si="248"/>
        <v>11</v>
      </c>
      <c r="G7977">
        <f t="shared" si="249"/>
        <v>29</v>
      </c>
    </row>
    <row r="7978" spans="1:7" x14ac:dyDescent="0.2">
      <c r="A7978" s="1">
        <v>43798</v>
      </c>
      <c r="B7978">
        <v>4</v>
      </c>
      <c r="C7978">
        <v>15698</v>
      </c>
      <c r="D7978">
        <v>13841</v>
      </c>
      <c r="F7978">
        <f t="shared" si="248"/>
        <v>11</v>
      </c>
      <c r="G7978">
        <f t="shared" si="249"/>
        <v>29</v>
      </c>
    </row>
    <row r="7979" spans="1:7" x14ac:dyDescent="0.2">
      <c r="A7979" s="1">
        <v>43798</v>
      </c>
      <c r="B7979">
        <v>5</v>
      </c>
      <c r="C7979">
        <v>15782</v>
      </c>
      <c r="D7979">
        <v>13963</v>
      </c>
      <c r="F7979">
        <f t="shared" si="248"/>
        <v>11</v>
      </c>
      <c r="G7979">
        <f t="shared" si="249"/>
        <v>29</v>
      </c>
    </row>
    <row r="7980" spans="1:7" x14ac:dyDescent="0.2">
      <c r="A7980" s="1">
        <v>43798</v>
      </c>
      <c r="B7980">
        <v>6</v>
      </c>
      <c r="C7980">
        <v>16267</v>
      </c>
      <c r="D7980">
        <v>14536</v>
      </c>
      <c r="F7980">
        <f t="shared" si="248"/>
        <v>11</v>
      </c>
      <c r="G7980">
        <f t="shared" si="249"/>
        <v>29</v>
      </c>
    </row>
    <row r="7981" spans="1:7" x14ac:dyDescent="0.2">
      <c r="A7981" s="1">
        <v>43798</v>
      </c>
      <c r="B7981">
        <v>7</v>
      </c>
      <c r="C7981">
        <v>17720</v>
      </c>
      <c r="D7981">
        <v>15771</v>
      </c>
      <c r="F7981">
        <f t="shared" si="248"/>
        <v>11</v>
      </c>
      <c r="G7981">
        <f t="shared" si="249"/>
        <v>29</v>
      </c>
    </row>
    <row r="7982" spans="1:7" x14ac:dyDescent="0.2">
      <c r="A7982" s="1">
        <v>43798</v>
      </c>
      <c r="B7982">
        <v>8</v>
      </c>
      <c r="C7982">
        <v>18773</v>
      </c>
      <c r="D7982">
        <v>17107</v>
      </c>
      <c r="F7982">
        <f t="shared" si="248"/>
        <v>11</v>
      </c>
      <c r="G7982">
        <f t="shared" si="249"/>
        <v>29</v>
      </c>
    </row>
    <row r="7983" spans="1:7" x14ac:dyDescent="0.2">
      <c r="A7983" s="1">
        <v>43798</v>
      </c>
      <c r="B7983">
        <v>9</v>
      </c>
      <c r="C7983">
        <v>19196</v>
      </c>
      <c r="D7983">
        <v>17563</v>
      </c>
      <c r="F7983">
        <f t="shared" si="248"/>
        <v>11</v>
      </c>
      <c r="G7983">
        <f t="shared" si="249"/>
        <v>29</v>
      </c>
    </row>
    <row r="7984" spans="1:7" x14ac:dyDescent="0.2">
      <c r="A7984" s="1">
        <v>43798</v>
      </c>
      <c r="B7984">
        <v>10</v>
      </c>
      <c r="C7984">
        <v>19227</v>
      </c>
      <c r="D7984">
        <v>17567</v>
      </c>
      <c r="F7984">
        <f t="shared" si="248"/>
        <v>11</v>
      </c>
      <c r="G7984">
        <f t="shared" si="249"/>
        <v>29</v>
      </c>
    </row>
    <row r="7985" spans="1:7" x14ac:dyDescent="0.2">
      <c r="A7985" s="1">
        <v>43798</v>
      </c>
      <c r="B7985">
        <v>11</v>
      </c>
      <c r="C7985">
        <v>18872</v>
      </c>
      <c r="D7985">
        <v>17550</v>
      </c>
      <c r="F7985">
        <f t="shared" si="248"/>
        <v>11</v>
      </c>
      <c r="G7985">
        <f t="shared" si="249"/>
        <v>29</v>
      </c>
    </row>
    <row r="7986" spans="1:7" x14ac:dyDescent="0.2">
      <c r="A7986" s="1">
        <v>43798</v>
      </c>
      <c r="B7986">
        <v>12</v>
      </c>
      <c r="C7986">
        <v>18621</v>
      </c>
      <c r="D7986">
        <v>17472</v>
      </c>
      <c r="F7986">
        <f t="shared" si="248"/>
        <v>11</v>
      </c>
      <c r="G7986">
        <f t="shared" si="249"/>
        <v>29</v>
      </c>
    </row>
    <row r="7987" spans="1:7" x14ac:dyDescent="0.2">
      <c r="A7987" s="1">
        <v>43798</v>
      </c>
      <c r="B7987">
        <v>13</v>
      </c>
      <c r="C7987">
        <v>18911</v>
      </c>
      <c r="D7987">
        <v>17320</v>
      </c>
      <c r="F7987">
        <f t="shared" si="248"/>
        <v>11</v>
      </c>
      <c r="G7987">
        <f t="shared" si="249"/>
        <v>29</v>
      </c>
    </row>
    <row r="7988" spans="1:7" x14ac:dyDescent="0.2">
      <c r="A7988" s="1">
        <v>43798</v>
      </c>
      <c r="B7988">
        <v>14</v>
      </c>
      <c r="C7988">
        <v>19027</v>
      </c>
      <c r="D7988">
        <v>17255</v>
      </c>
      <c r="F7988">
        <f t="shared" si="248"/>
        <v>11</v>
      </c>
      <c r="G7988">
        <f t="shared" si="249"/>
        <v>29</v>
      </c>
    </row>
    <row r="7989" spans="1:7" x14ac:dyDescent="0.2">
      <c r="A7989" s="1">
        <v>43798</v>
      </c>
      <c r="B7989">
        <v>15</v>
      </c>
      <c r="C7989">
        <v>18798</v>
      </c>
      <c r="D7989">
        <v>17250</v>
      </c>
      <c r="F7989">
        <f t="shared" si="248"/>
        <v>11</v>
      </c>
      <c r="G7989">
        <f t="shared" si="249"/>
        <v>29</v>
      </c>
    </row>
    <row r="7990" spans="1:7" x14ac:dyDescent="0.2">
      <c r="A7990" s="1">
        <v>43798</v>
      </c>
      <c r="B7990">
        <v>16</v>
      </c>
      <c r="C7990">
        <v>19096</v>
      </c>
      <c r="D7990">
        <v>17404</v>
      </c>
      <c r="F7990">
        <f t="shared" si="248"/>
        <v>11</v>
      </c>
      <c r="G7990">
        <f t="shared" si="249"/>
        <v>29</v>
      </c>
    </row>
    <row r="7991" spans="1:7" x14ac:dyDescent="0.2">
      <c r="A7991" s="1">
        <v>43798</v>
      </c>
      <c r="B7991">
        <v>17</v>
      </c>
      <c r="C7991">
        <v>19414</v>
      </c>
      <c r="D7991">
        <v>17966</v>
      </c>
      <c r="F7991">
        <f t="shared" si="248"/>
        <v>11</v>
      </c>
      <c r="G7991">
        <f t="shared" si="249"/>
        <v>29</v>
      </c>
    </row>
    <row r="7992" spans="1:7" x14ac:dyDescent="0.2">
      <c r="A7992" s="1">
        <v>43798</v>
      </c>
      <c r="B7992">
        <v>18</v>
      </c>
      <c r="C7992">
        <v>20068</v>
      </c>
      <c r="D7992">
        <v>18633</v>
      </c>
      <c r="F7992">
        <f t="shared" si="248"/>
        <v>11</v>
      </c>
      <c r="G7992">
        <f t="shared" si="249"/>
        <v>29</v>
      </c>
    </row>
    <row r="7993" spans="1:7" x14ac:dyDescent="0.2">
      <c r="A7993" s="1">
        <v>43798</v>
      </c>
      <c r="B7993">
        <v>19</v>
      </c>
      <c r="C7993">
        <v>20066</v>
      </c>
      <c r="D7993">
        <v>18237</v>
      </c>
      <c r="F7993">
        <f t="shared" si="248"/>
        <v>11</v>
      </c>
      <c r="G7993">
        <f t="shared" si="249"/>
        <v>29</v>
      </c>
    </row>
    <row r="7994" spans="1:7" x14ac:dyDescent="0.2">
      <c r="A7994" s="1">
        <v>43798</v>
      </c>
      <c r="B7994">
        <v>20</v>
      </c>
      <c r="C7994">
        <v>19730</v>
      </c>
      <c r="D7994">
        <v>17999</v>
      </c>
      <c r="F7994">
        <f t="shared" si="248"/>
        <v>11</v>
      </c>
      <c r="G7994">
        <f t="shared" si="249"/>
        <v>29</v>
      </c>
    </row>
    <row r="7995" spans="1:7" x14ac:dyDescent="0.2">
      <c r="A7995" s="1">
        <v>43798</v>
      </c>
      <c r="B7995">
        <v>21</v>
      </c>
      <c r="C7995">
        <v>19560</v>
      </c>
      <c r="D7995">
        <v>17722</v>
      </c>
      <c r="F7995">
        <f t="shared" si="248"/>
        <v>11</v>
      </c>
      <c r="G7995">
        <f t="shared" si="249"/>
        <v>29</v>
      </c>
    </row>
    <row r="7996" spans="1:7" x14ac:dyDescent="0.2">
      <c r="A7996" s="1">
        <v>43798</v>
      </c>
      <c r="B7996">
        <v>22</v>
      </c>
      <c r="C7996">
        <v>19258</v>
      </c>
      <c r="D7996">
        <v>17215</v>
      </c>
      <c r="F7996">
        <f t="shared" si="248"/>
        <v>11</v>
      </c>
      <c r="G7996">
        <f t="shared" si="249"/>
        <v>29</v>
      </c>
    </row>
    <row r="7997" spans="1:7" x14ac:dyDescent="0.2">
      <c r="A7997" s="1">
        <v>43798</v>
      </c>
      <c r="B7997">
        <v>23</v>
      </c>
      <c r="C7997">
        <v>17810</v>
      </c>
      <c r="D7997">
        <v>16362</v>
      </c>
      <c r="F7997">
        <f t="shared" si="248"/>
        <v>11</v>
      </c>
      <c r="G7997">
        <f t="shared" si="249"/>
        <v>29</v>
      </c>
    </row>
    <row r="7998" spans="1:7" x14ac:dyDescent="0.2">
      <c r="A7998" s="1">
        <v>43798</v>
      </c>
      <c r="B7998">
        <v>24</v>
      </c>
      <c r="C7998">
        <v>16965</v>
      </c>
      <c r="D7998">
        <v>15373</v>
      </c>
      <c r="F7998">
        <f t="shared" si="248"/>
        <v>11</v>
      </c>
      <c r="G7998">
        <f t="shared" si="249"/>
        <v>29</v>
      </c>
    </row>
    <row r="7999" spans="1:7" x14ac:dyDescent="0.2">
      <c r="A7999" s="1">
        <v>43799</v>
      </c>
      <c r="B7999">
        <v>1</v>
      </c>
      <c r="C7999">
        <v>16262</v>
      </c>
      <c r="D7999">
        <v>14603</v>
      </c>
      <c r="F7999">
        <f t="shared" si="248"/>
        <v>11</v>
      </c>
      <c r="G7999">
        <f t="shared" si="249"/>
        <v>30</v>
      </c>
    </row>
    <row r="8000" spans="1:7" x14ac:dyDescent="0.2">
      <c r="A8000" s="1">
        <v>43799</v>
      </c>
      <c r="B8000">
        <v>2</v>
      </c>
      <c r="C8000">
        <v>15638</v>
      </c>
      <c r="D8000">
        <v>14043</v>
      </c>
      <c r="F8000">
        <f t="shared" si="248"/>
        <v>11</v>
      </c>
      <c r="G8000">
        <f t="shared" si="249"/>
        <v>30</v>
      </c>
    </row>
    <row r="8001" spans="1:7" x14ac:dyDescent="0.2">
      <c r="A8001" s="1">
        <v>43799</v>
      </c>
      <c r="B8001">
        <v>3</v>
      </c>
      <c r="C8001">
        <v>14874</v>
      </c>
      <c r="D8001">
        <v>13726</v>
      </c>
      <c r="F8001">
        <f t="shared" si="248"/>
        <v>11</v>
      </c>
      <c r="G8001">
        <f t="shared" si="249"/>
        <v>30</v>
      </c>
    </row>
    <row r="8002" spans="1:7" x14ac:dyDescent="0.2">
      <c r="A8002" s="1">
        <v>43799</v>
      </c>
      <c r="B8002">
        <v>4</v>
      </c>
      <c r="C8002">
        <v>15047</v>
      </c>
      <c r="D8002">
        <v>13580</v>
      </c>
      <c r="F8002">
        <f t="shared" si="248"/>
        <v>11</v>
      </c>
      <c r="G8002">
        <f t="shared" si="249"/>
        <v>30</v>
      </c>
    </row>
    <row r="8003" spans="1:7" x14ac:dyDescent="0.2">
      <c r="A8003" s="1">
        <v>43799</v>
      </c>
      <c r="B8003">
        <v>5</v>
      </c>
      <c r="C8003">
        <v>15331</v>
      </c>
      <c r="D8003">
        <v>13650</v>
      </c>
      <c r="F8003">
        <f t="shared" si="248"/>
        <v>11</v>
      </c>
      <c r="G8003">
        <f t="shared" si="249"/>
        <v>30</v>
      </c>
    </row>
    <row r="8004" spans="1:7" x14ac:dyDescent="0.2">
      <c r="A8004" s="1">
        <v>43799</v>
      </c>
      <c r="B8004">
        <v>6</v>
      </c>
      <c r="C8004">
        <v>15572</v>
      </c>
      <c r="D8004">
        <v>13874</v>
      </c>
      <c r="F8004">
        <f t="shared" si="248"/>
        <v>11</v>
      </c>
      <c r="G8004">
        <f t="shared" si="249"/>
        <v>30</v>
      </c>
    </row>
    <row r="8005" spans="1:7" x14ac:dyDescent="0.2">
      <c r="A8005" s="1">
        <v>43799</v>
      </c>
      <c r="B8005">
        <v>7</v>
      </c>
      <c r="C8005">
        <v>16339</v>
      </c>
      <c r="D8005">
        <v>14632</v>
      </c>
      <c r="F8005">
        <f t="shared" si="248"/>
        <v>11</v>
      </c>
      <c r="G8005">
        <f t="shared" si="249"/>
        <v>30</v>
      </c>
    </row>
    <row r="8006" spans="1:7" x14ac:dyDescent="0.2">
      <c r="A8006" s="1">
        <v>43799</v>
      </c>
      <c r="B8006">
        <v>8</v>
      </c>
      <c r="C8006">
        <v>16633</v>
      </c>
      <c r="D8006">
        <v>15323</v>
      </c>
      <c r="F8006">
        <f t="shared" si="248"/>
        <v>11</v>
      </c>
      <c r="G8006">
        <f t="shared" si="249"/>
        <v>30</v>
      </c>
    </row>
    <row r="8007" spans="1:7" x14ac:dyDescent="0.2">
      <c r="A8007" s="1">
        <v>43799</v>
      </c>
      <c r="B8007">
        <v>9</v>
      </c>
      <c r="C8007">
        <v>17414</v>
      </c>
      <c r="D8007">
        <v>15908</v>
      </c>
      <c r="F8007">
        <f t="shared" si="248"/>
        <v>11</v>
      </c>
      <c r="G8007">
        <f t="shared" si="249"/>
        <v>30</v>
      </c>
    </row>
    <row r="8008" spans="1:7" x14ac:dyDescent="0.2">
      <c r="A8008" s="1">
        <v>43799</v>
      </c>
      <c r="B8008">
        <v>10</v>
      </c>
      <c r="C8008">
        <v>18254</v>
      </c>
      <c r="D8008">
        <v>16253</v>
      </c>
      <c r="F8008">
        <f t="shared" ref="F8008:F8071" si="250">MONTH(A8008)</f>
        <v>11</v>
      </c>
      <c r="G8008">
        <f t="shared" ref="G8008:G8071" si="251">DAY(A8008)</f>
        <v>30</v>
      </c>
    </row>
    <row r="8009" spans="1:7" x14ac:dyDescent="0.2">
      <c r="A8009" s="1">
        <v>43799</v>
      </c>
      <c r="B8009">
        <v>11</v>
      </c>
      <c r="C8009">
        <v>18671</v>
      </c>
      <c r="D8009">
        <v>16231</v>
      </c>
      <c r="F8009">
        <f t="shared" si="250"/>
        <v>11</v>
      </c>
      <c r="G8009">
        <f t="shared" si="251"/>
        <v>30</v>
      </c>
    </row>
    <row r="8010" spans="1:7" x14ac:dyDescent="0.2">
      <c r="A8010" s="1">
        <v>43799</v>
      </c>
      <c r="B8010">
        <v>12</v>
      </c>
      <c r="C8010">
        <v>18016</v>
      </c>
      <c r="D8010">
        <v>15830</v>
      </c>
      <c r="F8010">
        <f t="shared" si="250"/>
        <v>11</v>
      </c>
      <c r="G8010">
        <f t="shared" si="251"/>
        <v>30</v>
      </c>
    </row>
    <row r="8011" spans="1:7" x14ac:dyDescent="0.2">
      <c r="A8011" s="1">
        <v>43799</v>
      </c>
      <c r="B8011">
        <v>13</v>
      </c>
      <c r="C8011">
        <v>17643</v>
      </c>
      <c r="D8011">
        <v>15593</v>
      </c>
      <c r="F8011">
        <f t="shared" si="250"/>
        <v>11</v>
      </c>
      <c r="G8011">
        <f t="shared" si="251"/>
        <v>30</v>
      </c>
    </row>
    <row r="8012" spans="1:7" x14ac:dyDescent="0.2">
      <c r="A8012" s="1">
        <v>43799</v>
      </c>
      <c r="B8012">
        <v>14</v>
      </c>
      <c r="C8012">
        <v>17749</v>
      </c>
      <c r="D8012">
        <v>15410</v>
      </c>
      <c r="F8012">
        <f t="shared" si="250"/>
        <v>11</v>
      </c>
      <c r="G8012">
        <f t="shared" si="251"/>
        <v>30</v>
      </c>
    </row>
    <row r="8013" spans="1:7" x14ac:dyDescent="0.2">
      <c r="A8013" s="1">
        <v>43799</v>
      </c>
      <c r="B8013">
        <v>15</v>
      </c>
      <c r="C8013">
        <v>18063</v>
      </c>
      <c r="D8013">
        <v>15533</v>
      </c>
      <c r="F8013">
        <f t="shared" si="250"/>
        <v>11</v>
      </c>
      <c r="G8013">
        <f t="shared" si="251"/>
        <v>30</v>
      </c>
    </row>
    <row r="8014" spans="1:7" x14ac:dyDescent="0.2">
      <c r="A8014" s="1">
        <v>43799</v>
      </c>
      <c r="B8014">
        <v>16</v>
      </c>
      <c r="C8014">
        <v>18710</v>
      </c>
      <c r="D8014">
        <v>16157</v>
      </c>
      <c r="F8014">
        <f t="shared" si="250"/>
        <v>11</v>
      </c>
      <c r="G8014">
        <f t="shared" si="251"/>
        <v>30</v>
      </c>
    </row>
    <row r="8015" spans="1:7" x14ac:dyDescent="0.2">
      <c r="A8015" s="1">
        <v>43799</v>
      </c>
      <c r="B8015">
        <v>17</v>
      </c>
      <c r="C8015">
        <v>19721</v>
      </c>
      <c r="D8015">
        <v>16980</v>
      </c>
      <c r="F8015">
        <f t="shared" si="250"/>
        <v>11</v>
      </c>
      <c r="G8015">
        <f t="shared" si="251"/>
        <v>30</v>
      </c>
    </row>
    <row r="8016" spans="1:7" x14ac:dyDescent="0.2">
      <c r="A8016" s="1">
        <v>43799</v>
      </c>
      <c r="B8016">
        <v>18</v>
      </c>
      <c r="C8016">
        <v>20530</v>
      </c>
      <c r="D8016">
        <v>17814</v>
      </c>
      <c r="F8016">
        <f t="shared" si="250"/>
        <v>11</v>
      </c>
      <c r="G8016">
        <f t="shared" si="251"/>
        <v>30</v>
      </c>
    </row>
    <row r="8017" spans="1:7" x14ac:dyDescent="0.2">
      <c r="A8017" s="1">
        <v>43799</v>
      </c>
      <c r="B8017">
        <v>19</v>
      </c>
      <c r="C8017">
        <v>20005</v>
      </c>
      <c r="D8017">
        <v>17460</v>
      </c>
      <c r="F8017">
        <f t="shared" si="250"/>
        <v>11</v>
      </c>
      <c r="G8017">
        <f t="shared" si="251"/>
        <v>30</v>
      </c>
    </row>
    <row r="8018" spans="1:7" x14ac:dyDescent="0.2">
      <c r="A8018" s="1">
        <v>43799</v>
      </c>
      <c r="B8018">
        <v>20</v>
      </c>
      <c r="C8018">
        <v>19561</v>
      </c>
      <c r="D8018">
        <v>17018</v>
      </c>
      <c r="F8018">
        <f t="shared" si="250"/>
        <v>11</v>
      </c>
      <c r="G8018">
        <f t="shared" si="251"/>
        <v>30</v>
      </c>
    </row>
    <row r="8019" spans="1:7" x14ac:dyDescent="0.2">
      <c r="A8019" s="1">
        <v>43799</v>
      </c>
      <c r="B8019">
        <v>21</v>
      </c>
      <c r="C8019">
        <v>19207</v>
      </c>
      <c r="D8019">
        <v>16620</v>
      </c>
      <c r="F8019">
        <f t="shared" si="250"/>
        <v>11</v>
      </c>
      <c r="G8019">
        <f t="shared" si="251"/>
        <v>30</v>
      </c>
    </row>
    <row r="8020" spans="1:7" x14ac:dyDescent="0.2">
      <c r="A8020" s="1">
        <v>43799</v>
      </c>
      <c r="B8020">
        <v>22</v>
      </c>
      <c r="C8020">
        <v>18835</v>
      </c>
      <c r="D8020">
        <v>16100</v>
      </c>
      <c r="F8020">
        <f t="shared" si="250"/>
        <v>11</v>
      </c>
      <c r="G8020">
        <f t="shared" si="251"/>
        <v>30</v>
      </c>
    </row>
    <row r="8021" spans="1:7" x14ac:dyDescent="0.2">
      <c r="A8021" s="1">
        <v>43799</v>
      </c>
      <c r="B8021">
        <v>23</v>
      </c>
      <c r="C8021">
        <v>18235</v>
      </c>
      <c r="D8021">
        <v>15472</v>
      </c>
      <c r="F8021">
        <f t="shared" si="250"/>
        <v>11</v>
      </c>
      <c r="G8021">
        <f t="shared" si="251"/>
        <v>30</v>
      </c>
    </row>
    <row r="8022" spans="1:7" x14ac:dyDescent="0.2">
      <c r="A8022" s="1">
        <v>43799</v>
      </c>
      <c r="B8022">
        <v>24</v>
      </c>
      <c r="C8022">
        <v>17798</v>
      </c>
      <c r="D8022">
        <v>14691</v>
      </c>
      <c r="F8022">
        <f t="shared" si="250"/>
        <v>11</v>
      </c>
      <c r="G8022">
        <f t="shared" si="251"/>
        <v>30</v>
      </c>
    </row>
    <row r="8023" spans="1:7" x14ac:dyDescent="0.2">
      <c r="A8023" s="1">
        <v>43800</v>
      </c>
      <c r="B8023">
        <v>1</v>
      </c>
      <c r="C8023">
        <v>17028</v>
      </c>
      <c r="D8023">
        <v>14002</v>
      </c>
      <c r="F8023">
        <f t="shared" si="250"/>
        <v>12</v>
      </c>
      <c r="G8023">
        <f t="shared" si="251"/>
        <v>1</v>
      </c>
    </row>
    <row r="8024" spans="1:7" x14ac:dyDescent="0.2">
      <c r="A8024" s="1">
        <v>43800</v>
      </c>
      <c r="B8024">
        <v>2</v>
      </c>
      <c r="C8024">
        <v>16594</v>
      </c>
      <c r="D8024">
        <v>13558</v>
      </c>
      <c r="F8024">
        <f t="shared" si="250"/>
        <v>12</v>
      </c>
      <c r="G8024">
        <f t="shared" si="251"/>
        <v>1</v>
      </c>
    </row>
    <row r="8025" spans="1:7" x14ac:dyDescent="0.2">
      <c r="A8025" s="1">
        <v>43800</v>
      </c>
      <c r="B8025">
        <v>3</v>
      </c>
      <c r="C8025">
        <v>16393</v>
      </c>
      <c r="D8025">
        <v>13304</v>
      </c>
      <c r="F8025">
        <f t="shared" si="250"/>
        <v>12</v>
      </c>
      <c r="G8025">
        <f t="shared" si="251"/>
        <v>1</v>
      </c>
    </row>
    <row r="8026" spans="1:7" x14ac:dyDescent="0.2">
      <c r="A8026" s="1">
        <v>43800</v>
      </c>
      <c r="B8026">
        <v>4</v>
      </c>
      <c r="C8026">
        <v>16641</v>
      </c>
      <c r="D8026">
        <v>13226</v>
      </c>
      <c r="F8026">
        <f t="shared" si="250"/>
        <v>12</v>
      </c>
      <c r="G8026">
        <f t="shared" si="251"/>
        <v>1</v>
      </c>
    </row>
    <row r="8027" spans="1:7" x14ac:dyDescent="0.2">
      <c r="A8027" s="1">
        <v>43800</v>
      </c>
      <c r="B8027">
        <v>5</v>
      </c>
      <c r="C8027">
        <v>16728</v>
      </c>
      <c r="D8027">
        <v>13226</v>
      </c>
      <c r="F8027">
        <f t="shared" si="250"/>
        <v>12</v>
      </c>
      <c r="G8027">
        <f t="shared" si="251"/>
        <v>1</v>
      </c>
    </row>
    <row r="8028" spans="1:7" x14ac:dyDescent="0.2">
      <c r="A8028" s="1">
        <v>43800</v>
      </c>
      <c r="B8028">
        <v>6</v>
      </c>
      <c r="C8028">
        <v>17089</v>
      </c>
      <c r="D8028">
        <v>13595</v>
      </c>
      <c r="F8028">
        <f t="shared" si="250"/>
        <v>12</v>
      </c>
      <c r="G8028">
        <f t="shared" si="251"/>
        <v>1</v>
      </c>
    </row>
    <row r="8029" spans="1:7" x14ac:dyDescent="0.2">
      <c r="A8029" s="1">
        <v>43800</v>
      </c>
      <c r="B8029">
        <v>7</v>
      </c>
      <c r="C8029">
        <v>17624</v>
      </c>
      <c r="D8029">
        <v>14075</v>
      </c>
      <c r="F8029">
        <f t="shared" si="250"/>
        <v>12</v>
      </c>
      <c r="G8029">
        <f t="shared" si="251"/>
        <v>1</v>
      </c>
    </row>
    <row r="8030" spans="1:7" x14ac:dyDescent="0.2">
      <c r="A8030" s="1">
        <v>43800</v>
      </c>
      <c r="B8030">
        <v>8</v>
      </c>
      <c r="C8030">
        <v>18128</v>
      </c>
      <c r="D8030">
        <v>14729</v>
      </c>
      <c r="F8030">
        <f t="shared" si="250"/>
        <v>12</v>
      </c>
      <c r="G8030">
        <f t="shared" si="251"/>
        <v>1</v>
      </c>
    </row>
    <row r="8031" spans="1:7" x14ac:dyDescent="0.2">
      <c r="A8031" s="1">
        <v>43800</v>
      </c>
      <c r="B8031">
        <v>9</v>
      </c>
      <c r="C8031">
        <v>19210</v>
      </c>
      <c r="D8031">
        <v>15820</v>
      </c>
      <c r="F8031">
        <f t="shared" si="250"/>
        <v>12</v>
      </c>
      <c r="G8031">
        <f t="shared" si="251"/>
        <v>1</v>
      </c>
    </row>
    <row r="8032" spans="1:7" x14ac:dyDescent="0.2">
      <c r="A8032" s="1">
        <v>43800</v>
      </c>
      <c r="B8032">
        <v>10</v>
      </c>
      <c r="C8032">
        <v>19203</v>
      </c>
      <c r="D8032">
        <v>16427</v>
      </c>
      <c r="F8032">
        <f t="shared" si="250"/>
        <v>12</v>
      </c>
      <c r="G8032">
        <f t="shared" si="251"/>
        <v>1</v>
      </c>
    </row>
    <row r="8033" spans="1:7" x14ac:dyDescent="0.2">
      <c r="A8033" s="1">
        <v>43800</v>
      </c>
      <c r="B8033">
        <v>11</v>
      </c>
      <c r="C8033">
        <v>19002</v>
      </c>
      <c r="D8033">
        <v>16775</v>
      </c>
      <c r="F8033">
        <f t="shared" si="250"/>
        <v>12</v>
      </c>
      <c r="G8033">
        <f t="shared" si="251"/>
        <v>1</v>
      </c>
    </row>
    <row r="8034" spans="1:7" x14ac:dyDescent="0.2">
      <c r="A8034" s="1">
        <v>43800</v>
      </c>
      <c r="B8034">
        <v>12</v>
      </c>
      <c r="C8034">
        <v>18690</v>
      </c>
      <c r="D8034">
        <v>17092</v>
      </c>
      <c r="F8034">
        <f t="shared" si="250"/>
        <v>12</v>
      </c>
      <c r="G8034">
        <f t="shared" si="251"/>
        <v>1</v>
      </c>
    </row>
    <row r="8035" spans="1:7" x14ac:dyDescent="0.2">
      <c r="A8035" s="1">
        <v>43800</v>
      </c>
      <c r="B8035">
        <v>13</v>
      </c>
      <c r="C8035">
        <v>18820</v>
      </c>
      <c r="D8035">
        <v>17393</v>
      </c>
      <c r="F8035">
        <f t="shared" si="250"/>
        <v>12</v>
      </c>
      <c r="G8035">
        <f t="shared" si="251"/>
        <v>1</v>
      </c>
    </row>
    <row r="8036" spans="1:7" x14ac:dyDescent="0.2">
      <c r="A8036" s="1">
        <v>43800</v>
      </c>
      <c r="B8036">
        <v>14</v>
      </c>
      <c r="C8036">
        <v>19128</v>
      </c>
      <c r="D8036">
        <v>17341</v>
      </c>
      <c r="F8036">
        <f t="shared" si="250"/>
        <v>12</v>
      </c>
      <c r="G8036">
        <f t="shared" si="251"/>
        <v>1</v>
      </c>
    </row>
    <row r="8037" spans="1:7" x14ac:dyDescent="0.2">
      <c r="A8037" s="1">
        <v>43800</v>
      </c>
      <c r="B8037">
        <v>15</v>
      </c>
      <c r="C8037">
        <v>19100</v>
      </c>
      <c r="D8037">
        <v>17584</v>
      </c>
      <c r="F8037">
        <f t="shared" si="250"/>
        <v>12</v>
      </c>
      <c r="G8037">
        <f t="shared" si="251"/>
        <v>1</v>
      </c>
    </row>
    <row r="8038" spans="1:7" x14ac:dyDescent="0.2">
      <c r="A8038" s="1">
        <v>43800</v>
      </c>
      <c r="B8038">
        <v>16</v>
      </c>
      <c r="C8038">
        <v>19394</v>
      </c>
      <c r="D8038">
        <v>17909</v>
      </c>
      <c r="F8038">
        <f t="shared" si="250"/>
        <v>12</v>
      </c>
      <c r="G8038">
        <f t="shared" si="251"/>
        <v>1</v>
      </c>
    </row>
    <row r="8039" spans="1:7" x14ac:dyDescent="0.2">
      <c r="A8039" s="1">
        <v>43800</v>
      </c>
      <c r="B8039">
        <v>17</v>
      </c>
      <c r="C8039">
        <v>19339</v>
      </c>
      <c r="D8039">
        <v>18541</v>
      </c>
      <c r="F8039">
        <f t="shared" si="250"/>
        <v>12</v>
      </c>
      <c r="G8039">
        <f t="shared" si="251"/>
        <v>1</v>
      </c>
    </row>
    <row r="8040" spans="1:7" x14ac:dyDescent="0.2">
      <c r="A8040" s="1">
        <v>43800</v>
      </c>
      <c r="B8040">
        <v>18</v>
      </c>
      <c r="C8040">
        <v>19547</v>
      </c>
      <c r="D8040">
        <v>19160</v>
      </c>
      <c r="F8040">
        <f t="shared" si="250"/>
        <v>12</v>
      </c>
      <c r="G8040">
        <f t="shared" si="251"/>
        <v>1</v>
      </c>
    </row>
    <row r="8041" spans="1:7" x14ac:dyDescent="0.2">
      <c r="A8041" s="1">
        <v>43800</v>
      </c>
      <c r="B8041">
        <v>19</v>
      </c>
      <c r="C8041">
        <v>19569</v>
      </c>
      <c r="D8041">
        <v>18787</v>
      </c>
      <c r="F8041">
        <f t="shared" si="250"/>
        <v>12</v>
      </c>
      <c r="G8041">
        <f t="shared" si="251"/>
        <v>1</v>
      </c>
    </row>
    <row r="8042" spans="1:7" x14ac:dyDescent="0.2">
      <c r="A8042" s="1">
        <v>43800</v>
      </c>
      <c r="B8042">
        <v>20</v>
      </c>
      <c r="C8042">
        <v>19196</v>
      </c>
      <c r="D8042">
        <v>18213</v>
      </c>
      <c r="F8042">
        <f t="shared" si="250"/>
        <v>12</v>
      </c>
      <c r="G8042">
        <f t="shared" si="251"/>
        <v>1</v>
      </c>
    </row>
    <row r="8043" spans="1:7" x14ac:dyDescent="0.2">
      <c r="A8043" s="1">
        <v>43800</v>
      </c>
      <c r="B8043">
        <v>21</v>
      </c>
      <c r="C8043">
        <v>18854</v>
      </c>
      <c r="D8043">
        <v>17722</v>
      </c>
      <c r="F8043">
        <f t="shared" si="250"/>
        <v>12</v>
      </c>
      <c r="G8043">
        <f t="shared" si="251"/>
        <v>1</v>
      </c>
    </row>
    <row r="8044" spans="1:7" x14ac:dyDescent="0.2">
      <c r="A8044" s="1">
        <v>43800</v>
      </c>
      <c r="B8044">
        <v>22</v>
      </c>
      <c r="C8044">
        <v>18433</v>
      </c>
      <c r="D8044">
        <v>17091</v>
      </c>
      <c r="F8044">
        <f t="shared" si="250"/>
        <v>12</v>
      </c>
      <c r="G8044">
        <f t="shared" si="251"/>
        <v>1</v>
      </c>
    </row>
    <row r="8045" spans="1:7" x14ac:dyDescent="0.2">
      <c r="A8045" s="1">
        <v>43800</v>
      </c>
      <c r="B8045">
        <v>23</v>
      </c>
      <c r="C8045">
        <v>17793</v>
      </c>
      <c r="D8045">
        <v>16134</v>
      </c>
      <c r="F8045">
        <f t="shared" si="250"/>
        <v>12</v>
      </c>
      <c r="G8045">
        <f t="shared" si="251"/>
        <v>1</v>
      </c>
    </row>
    <row r="8046" spans="1:7" x14ac:dyDescent="0.2">
      <c r="A8046" s="1">
        <v>43800</v>
      </c>
      <c r="B8046">
        <v>24</v>
      </c>
      <c r="C8046">
        <v>16674</v>
      </c>
      <c r="D8046">
        <v>15028</v>
      </c>
      <c r="F8046">
        <f t="shared" si="250"/>
        <v>12</v>
      </c>
      <c r="G8046">
        <f t="shared" si="251"/>
        <v>1</v>
      </c>
    </row>
    <row r="8047" spans="1:7" x14ac:dyDescent="0.2">
      <c r="A8047" s="1">
        <v>43801</v>
      </c>
      <c r="B8047">
        <v>1</v>
      </c>
      <c r="C8047">
        <v>16792</v>
      </c>
      <c r="D8047">
        <v>14438</v>
      </c>
      <c r="F8047">
        <f t="shared" si="250"/>
        <v>12</v>
      </c>
      <c r="G8047">
        <f t="shared" si="251"/>
        <v>2</v>
      </c>
    </row>
    <row r="8048" spans="1:7" x14ac:dyDescent="0.2">
      <c r="A8048" s="1">
        <v>43801</v>
      </c>
      <c r="B8048">
        <v>2</v>
      </c>
      <c r="C8048">
        <v>16795</v>
      </c>
      <c r="D8048">
        <v>14147</v>
      </c>
      <c r="F8048">
        <f t="shared" si="250"/>
        <v>12</v>
      </c>
      <c r="G8048">
        <f t="shared" si="251"/>
        <v>2</v>
      </c>
    </row>
    <row r="8049" spans="1:7" x14ac:dyDescent="0.2">
      <c r="A8049" s="1">
        <v>43801</v>
      </c>
      <c r="B8049">
        <v>3</v>
      </c>
      <c r="C8049">
        <v>17154</v>
      </c>
      <c r="D8049">
        <v>14201</v>
      </c>
      <c r="F8049">
        <f t="shared" si="250"/>
        <v>12</v>
      </c>
      <c r="G8049">
        <f t="shared" si="251"/>
        <v>2</v>
      </c>
    </row>
    <row r="8050" spans="1:7" x14ac:dyDescent="0.2">
      <c r="A8050" s="1">
        <v>43801</v>
      </c>
      <c r="B8050">
        <v>4</v>
      </c>
      <c r="C8050">
        <v>17030</v>
      </c>
      <c r="D8050">
        <v>14157</v>
      </c>
      <c r="F8050">
        <f t="shared" si="250"/>
        <v>12</v>
      </c>
      <c r="G8050">
        <f t="shared" si="251"/>
        <v>2</v>
      </c>
    </row>
    <row r="8051" spans="1:7" x14ac:dyDescent="0.2">
      <c r="A8051" s="1">
        <v>43801</v>
      </c>
      <c r="B8051">
        <v>5</v>
      </c>
      <c r="C8051">
        <v>17102</v>
      </c>
      <c r="D8051">
        <v>14385</v>
      </c>
      <c r="F8051">
        <f t="shared" si="250"/>
        <v>12</v>
      </c>
      <c r="G8051">
        <f t="shared" si="251"/>
        <v>2</v>
      </c>
    </row>
    <row r="8052" spans="1:7" x14ac:dyDescent="0.2">
      <c r="A8052" s="1">
        <v>43801</v>
      </c>
      <c r="B8052">
        <v>6</v>
      </c>
      <c r="C8052">
        <v>17502</v>
      </c>
      <c r="D8052">
        <v>14853</v>
      </c>
      <c r="F8052">
        <f t="shared" si="250"/>
        <v>12</v>
      </c>
      <c r="G8052">
        <f t="shared" si="251"/>
        <v>2</v>
      </c>
    </row>
    <row r="8053" spans="1:7" x14ac:dyDescent="0.2">
      <c r="A8053" s="1">
        <v>43801</v>
      </c>
      <c r="B8053">
        <v>7</v>
      </c>
      <c r="C8053">
        <v>18515</v>
      </c>
      <c r="D8053">
        <v>16048</v>
      </c>
      <c r="F8053">
        <f t="shared" si="250"/>
        <v>12</v>
      </c>
      <c r="G8053">
        <f t="shared" si="251"/>
        <v>2</v>
      </c>
    </row>
    <row r="8054" spans="1:7" x14ac:dyDescent="0.2">
      <c r="A8054" s="1">
        <v>43801</v>
      </c>
      <c r="B8054">
        <v>8</v>
      </c>
      <c r="C8054">
        <v>19727</v>
      </c>
      <c r="D8054">
        <v>17509</v>
      </c>
      <c r="F8054">
        <f t="shared" si="250"/>
        <v>12</v>
      </c>
      <c r="G8054">
        <f t="shared" si="251"/>
        <v>2</v>
      </c>
    </row>
    <row r="8055" spans="1:7" x14ac:dyDescent="0.2">
      <c r="A8055" s="1">
        <v>43801</v>
      </c>
      <c r="B8055">
        <v>9</v>
      </c>
      <c r="C8055">
        <v>19932</v>
      </c>
      <c r="D8055">
        <v>17717</v>
      </c>
      <c r="F8055">
        <f t="shared" si="250"/>
        <v>12</v>
      </c>
      <c r="G8055">
        <f t="shared" si="251"/>
        <v>2</v>
      </c>
    </row>
    <row r="8056" spans="1:7" x14ac:dyDescent="0.2">
      <c r="A8056" s="1">
        <v>43801</v>
      </c>
      <c r="B8056">
        <v>10</v>
      </c>
      <c r="C8056">
        <v>20228</v>
      </c>
      <c r="D8056">
        <v>18050</v>
      </c>
      <c r="F8056">
        <f t="shared" si="250"/>
        <v>12</v>
      </c>
      <c r="G8056">
        <f t="shared" si="251"/>
        <v>2</v>
      </c>
    </row>
    <row r="8057" spans="1:7" x14ac:dyDescent="0.2">
      <c r="A8057" s="1">
        <v>43801</v>
      </c>
      <c r="B8057">
        <v>11</v>
      </c>
      <c r="C8057">
        <v>20580</v>
      </c>
      <c r="D8057">
        <v>18057</v>
      </c>
      <c r="F8057">
        <f t="shared" si="250"/>
        <v>12</v>
      </c>
      <c r="G8057">
        <f t="shared" si="251"/>
        <v>2</v>
      </c>
    </row>
    <row r="8058" spans="1:7" x14ac:dyDescent="0.2">
      <c r="A8058" s="1">
        <v>43801</v>
      </c>
      <c r="B8058">
        <v>12</v>
      </c>
      <c r="C8058">
        <v>20211</v>
      </c>
      <c r="D8058">
        <v>17843</v>
      </c>
      <c r="F8058">
        <f t="shared" si="250"/>
        <v>12</v>
      </c>
      <c r="G8058">
        <f t="shared" si="251"/>
        <v>2</v>
      </c>
    </row>
    <row r="8059" spans="1:7" x14ac:dyDescent="0.2">
      <c r="A8059" s="1">
        <v>43801</v>
      </c>
      <c r="B8059">
        <v>13</v>
      </c>
      <c r="C8059">
        <v>19417</v>
      </c>
      <c r="D8059">
        <v>17569</v>
      </c>
      <c r="F8059">
        <f t="shared" si="250"/>
        <v>12</v>
      </c>
      <c r="G8059">
        <f t="shared" si="251"/>
        <v>2</v>
      </c>
    </row>
    <row r="8060" spans="1:7" x14ac:dyDescent="0.2">
      <c r="A8060" s="1">
        <v>43801</v>
      </c>
      <c r="B8060">
        <v>14</v>
      </c>
      <c r="C8060">
        <v>19721</v>
      </c>
      <c r="D8060">
        <v>17539</v>
      </c>
      <c r="F8060">
        <f t="shared" si="250"/>
        <v>12</v>
      </c>
      <c r="G8060">
        <f t="shared" si="251"/>
        <v>2</v>
      </c>
    </row>
    <row r="8061" spans="1:7" x14ac:dyDescent="0.2">
      <c r="A8061" s="1">
        <v>43801</v>
      </c>
      <c r="B8061">
        <v>15</v>
      </c>
      <c r="C8061">
        <v>20030</v>
      </c>
      <c r="D8061">
        <v>17572</v>
      </c>
      <c r="F8061">
        <f t="shared" si="250"/>
        <v>12</v>
      </c>
      <c r="G8061">
        <f t="shared" si="251"/>
        <v>2</v>
      </c>
    </row>
    <row r="8062" spans="1:7" x14ac:dyDescent="0.2">
      <c r="A8062" s="1">
        <v>43801</v>
      </c>
      <c r="B8062">
        <v>16</v>
      </c>
      <c r="C8062">
        <v>20369</v>
      </c>
      <c r="D8062">
        <v>17771</v>
      </c>
      <c r="F8062">
        <f t="shared" si="250"/>
        <v>12</v>
      </c>
      <c r="G8062">
        <f t="shared" si="251"/>
        <v>2</v>
      </c>
    </row>
    <row r="8063" spans="1:7" x14ac:dyDescent="0.2">
      <c r="A8063" s="1">
        <v>43801</v>
      </c>
      <c r="B8063">
        <v>17</v>
      </c>
      <c r="C8063">
        <v>20909</v>
      </c>
      <c r="D8063">
        <v>18553</v>
      </c>
      <c r="F8063">
        <f t="shared" si="250"/>
        <v>12</v>
      </c>
      <c r="G8063">
        <f t="shared" si="251"/>
        <v>2</v>
      </c>
    </row>
    <row r="8064" spans="1:7" x14ac:dyDescent="0.2">
      <c r="A8064" s="1">
        <v>43801</v>
      </c>
      <c r="B8064">
        <v>18</v>
      </c>
      <c r="C8064">
        <v>21895</v>
      </c>
      <c r="D8064">
        <v>19551</v>
      </c>
      <c r="F8064">
        <f t="shared" si="250"/>
        <v>12</v>
      </c>
      <c r="G8064">
        <f t="shared" si="251"/>
        <v>2</v>
      </c>
    </row>
    <row r="8065" spans="1:7" x14ac:dyDescent="0.2">
      <c r="A8065" s="1">
        <v>43801</v>
      </c>
      <c r="B8065">
        <v>19</v>
      </c>
      <c r="C8065">
        <v>21589</v>
      </c>
      <c r="D8065">
        <v>19296</v>
      </c>
      <c r="F8065">
        <f t="shared" si="250"/>
        <v>12</v>
      </c>
      <c r="G8065">
        <f t="shared" si="251"/>
        <v>2</v>
      </c>
    </row>
    <row r="8066" spans="1:7" x14ac:dyDescent="0.2">
      <c r="A8066" s="1">
        <v>43801</v>
      </c>
      <c r="B8066">
        <v>20</v>
      </c>
      <c r="C8066">
        <v>20959</v>
      </c>
      <c r="D8066">
        <v>18993</v>
      </c>
      <c r="F8066">
        <f t="shared" si="250"/>
        <v>12</v>
      </c>
      <c r="G8066">
        <f t="shared" si="251"/>
        <v>2</v>
      </c>
    </row>
    <row r="8067" spans="1:7" x14ac:dyDescent="0.2">
      <c r="A8067" s="1">
        <v>43801</v>
      </c>
      <c r="B8067">
        <v>21</v>
      </c>
      <c r="C8067">
        <v>20875</v>
      </c>
      <c r="D8067">
        <v>18489</v>
      </c>
      <c r="F8067">
        <f t="shared" si="250"/>
        <v>12</v>
      </c>
      <c r="G8067">
        <f t="shared" si="251"/>
        <v>2</v>
      </c>
    </row>
    <row r="8068" spans="1:7" x14ac:dyDescent="0.2">
      <c r="A8068" s="1">
        <v>43801</v>
      </c>
      <c r="B8068">
        <v>22</v>
      </c>
      <c r="C8068">
        <v>20717</v>
      </c>
      <c r="D8068">
        <v>18009</v>
      </c>
      <c r="F8068">
        <f t="shared" si="250"/>
        <v>12</v>
      </c>
      <c r="G8068">
        <f t="shared" si="251"/>
        <v>2</v>
      </c>
    </row>
    <row r="8069" spans="1:7" x14ac:dyDescent="0.2">
      <c r="A8069" s="1">
        <v>43801</v>
      </c>
      <c r="B8069">
        <v>23</v>
      </c>
      <c r="C8069">
        <v>19333</v>
      </c>
      <c r="D8069">
        <v>16934</v>
      </c>
      <c r="F8069">
        <f t="shared" si="250"/>
        <v>12</v>
      </c>
      <c r="G8069">
        <f t="shared" si="251"/>
        <v>2</v>
      </c>
    </row>
    <row r="8070" spans="1:7" x14ac:dyDescent="0.2">
      <c r="A8070" s="1">
        <v>43801</v>
      </c>
      <c r="B8070">
        <v>24</v>
      </c>
      <c r="C8070">
        <v>18434</v>
      </c>
      <c r="D8070">
        <v>15760</v>
      </c>
      <c r="F8070">
        <f t="shared" si="250"/>
        <v>12</v>
      </c>
      <c r="G8070">
        <f t="shared" si="251"/>
        <v>2</v>
      </c>
    </row>
    <row r="8071" spans="1:7" x14ac:dyDescent="0.2">
      <c r="A8071" s="1">
        <v>43802</v>
      </c>
      <c r="B8071">
        <v>1</v>
      </c>
      <c r="C8071">
        <v>17535</v>
      </c>
      <c r="D8071">
        <v>15112</v>
      </c>
      <c r="F8071">
        <f t="shared" si="250"/>
        <v>12</v>
      </c>
      <c r="G8071">
        <f t="shared" si="251"/>
        <v>3</v>
      </c>
    </row>
    <row r="8072" spans="1:7" x14ac:dyDescent="0.2">
      <c r="A8072" s="1">
        <v>43802</v>
      </c>
      <c r="B8072">
        <v>2</v>
      </c>
      <c r="C8072">
        <v>17216</v>
      </c>
      <c r="D8072">
        <v>14740</v>
      </c>
      <c r="F8072">
        <f t="shared" ref="F8072:F8135" si="252">MONTH(A8072)</f>
        <v>12</v>
      </c>
      <c r="G8072">
        <f t="shared" ref="G8072:G8135" si="253">DAY(A8072)</f>
        <v>3</v>
      </c>
    </row>
    <row r="8073" spans="1:7" x14ac:dyDescent="0.2">
      <c r="A8073" s="1">
        <v>43802</v>
      </c>
      <c r="B8073">
        <v>3</v>
      </c>
      <c r="C8073">
        <v>16686</v>
      </c>
      <c r="D8073">
        <v>14487</v>
      </c>
      <c r="F8073">
        <f t="shared" si="252"/>
        <v>12</v>
      </c>
      <c r="G8073">
        <f t="shared" si="253"/>
        <v>3</v>
      </c>
    </row>
    <row r="8074" spans="1:7" x14ac:dyDescent="0.2">
      <c r="A8074" s="1">
        <v>43802</v>
      </c>
      <c r="B8074">
        <v>4</v>
      </c>
      <c r="C8074">
        <v>16280</v>
      </c>
      <c r="D8074">
        <v>14426</v>
      </c>
      <c r="F8074">
        <f t="shared" si="252"/>
        <v>12</v>
      </c>
      <c r="G8074">
        <f t="shared" si="253"/>
        <v>3</v>
      </c>
    </row>
    <row r="8075" spans="1:7" x14ac:dyDescent="0.2">
      <c r="A8075" s="1">
        <v>43802</v>
      </c>
      <c r="B8075">
        <v>5</v>
      </c>
      <c r="C8075">
        <v>16609</v>
      </c>
      <c r="D8075">
        <v>14655</v>
      </c>
      <c r="F8075">
        <f t="shared" si="252"/>
        <v>12</v>
      </c>
      <c r="G8075">
        <f t="shared" si="253"/>
        <v>3</v>
      </c>
    </row>
    <row r="8076" spans="1:7" x14ac:dyDescent="0.2">
      <c r="A8076" s="1">
        <v>43802</v>
      </c>
      <c r="B8076">
        <v>6</v>
      </c>
      <c r="C8076">
        <v>17533</v>
      </c>
      <c r="D8076">
        <v>15334</v>
      </c>
      <c r="F8076">
        <f t="shared" si="252"/>
        <v>12</v>
      </c>
      <c r="G8076">
        <f t="shared" si="253"/>
        <v>3</v>
      </c>
    </row>
    <row r="8077" spans="1:7" x14ac:dyDescent="0.2">
      <c r="A8077" s="1">
        <v>43802</v>
      </c>
      <c r="B8077">
        <v>7</v>
      </c>
      <c r="C8077">
        <v>18903</v>
      </c>
      <c r="D8077">
        <v>16606</v>
      </c>
      <c r="F8077">
        <f t="shared" si="252"/>
        <v>12</v>
      </c>
      <c r="G8077">
        <f t="shared" si="253"/>
        <v>3</v>
      </c>
    </row>
    <row r="8078" spans="1:7" x14ac:dyDescent="0.2">
      <c r="A8078" s="1">
        <v>43802</v>
      </c>
      <c r="B8078">
        <v>8</v>
      </c>
      <c r="C8078">
        <v>20215</v>
      </c>
      <c r="D8078">
        <v>17873</v>
      </c>
      <c r="F8078">
        <f t="shared" si="252"/>
        <v>12</v>
      </c>
      <c r="G8078">
        <f t="shared" si="253"/>
        <v>3</v>
      </c>
    </row>
    <row r="8079" spans="1:7" x14ac:dyDescent="0.2">
      <c r="A8079" s="1">
        <v>43802</v>
      </c>
      <c r="B8079">
        <v>9</v>
      </c>
      <c r="C8079">
        <v>20044</v>
      </c>
      <c r="D8079">
        <v>17741</v>
      </c>
      <c r="F8079">
        <f t="shared" si="252"/>
        <v>12</v>
      </c>
      <c r="G8079">
        <f t="shared" si="253"/>
        <v>3</v>
      </c>
    </row>
    <row r="8080" spans="1:7" x14ac:dyDescent="0.2">
      <c r="A8080" s="1">
        <v>43802</v>
      </c>
      <c r="B8080">
        <v>10</v>
      </c>
      <c r="C8080">
        <v>19925</v>
      </c>
      <c r="D8080">
        <v>17569</v>
      </c>
      <c r="F8080">
        <f t="shared" si="252"/>
        <v>12</v>
      </c>
      <c r="G8080">
        <f t="shared" si="253"/>
        <v>3</v>
      </c>
    </row>
    <row r="8081" spans="1:7" x14ac:dyDescent="0.2">
      <c r="A8081" s="1">
        <v>43802</v>
      </c>
      <c r="B8081">
        <v>11</v>
      </c>
      <c r="C8081">
        <v>19751</v>
      </c>
      <c r="D8081">
        <v>17341</v>
      </c>
      <c r="F8081">
        <f t="shared" si="252"/>
        <v>12</v>
      </c>
      <c r="G8081">
        <f t="shared" si="253"/>
        <v>3</v>
      </c>
    </row>
    <row r="8082" spans="1:7" x14ac:dyDescent="0.2">
      <c r="A8082" s="1">
        <v>43802</v>
      </c>
      <c r="B8082">
        <v>12</v>
      </c>
      <c r="C8082">
        <v>20131</v>
      </c>
      <c r="D8082">
        <v>17206</v>
      </c>
      <c r="F8082">
        <f t="shared" si="252"/>
        <v>12</v>
      </c>
      <c r="G8082">
        <f t="shared" si="253"/>
        <v>3</v>
      </c>
    </row>
    <row r="8083" spans="1:7" x14ac:dyDescent="0.2">
      <c r="A8083" s="1">
        <v>43802</v>
      </c>
      <c r="B8083">
        <v>13</v>
      </c>
      <c r="C8083">
        <v>19916</v>
      </c>
      <c r="D8083">
        <v>17063</v>
      </c>
      <c r="F8083">
        <f t="shared" si="252"/>
        <v>12</v>
      </c>
      <c r="G8083">
        <f t="shared" si="253"/>
        <v>3</v>
      </c>
    </row>
    <row r="8084" spans="1:7" x14ac:dyDescent="0.2">
      <c r="A8084" s="1">
        <v>43802</v>
      </c>
      <c r="B8084">
        <v>14</v>
      </c>
      <c r="C8084">
        <v>19765</v>
      </c>
      <c r="D8084">
        <v>17070</v>
      </c>
      <c r="F8084">
        <f t="shared" si="252"/>
        <v>12</v>
      </c>
      <c r="G8084">
        <f t="shared" si="253"/>
        <v>3</v>
      </c>
    </row>
    <row r="8085" spans="1:7" x14ac:dyDescent="0.2">
      <c r="A8085" s="1">
        <v>43802</v>
      </c>
      <c r="B8085">
        <v>15</v>
      </c>
      <c r="C8085">
        <v>20119</v>
      </c>
      <c r="D8085">
        <v>17248</v>
      </c>
      <c r="F8085">
        <f t="shared" si="252"/>
        <v>12</v>
      </c>
      <c r="G8085">
        <f t="shared" si="253"/>
        <v>3</v>
      </c>
    </row>
    <row r="8086" spans="1:7" x14ac:dyDescent="0.2">
      <c r="A8086" s="1">
        <v>43802</v>
      </c>
      <c r="B8086">
        <v>16</v>
      </c>
      <c r="C8086">
        <v>20167</v>
      </c>
      <c r="D8086">
        <v>17702</v>
      </c>
      <c r="F8086">
        <f t="shared" si="252"/>
        <v>12</v>
      </c>
      <c r="G8086">
        <f t="shared" si="253"/>
        <v>3</v>
      </c>
    </row>
    <row r="8087" spans="1:7" x14ac:dyDescent="0.2">
      <c r="A8087" s="1">
        <v>43802</v>
      </c>
      <c r="B8087">
        <v>17</v>
      </c>
      <c r="C8087">
        <v>20810</v>
      </c>
      <c r="D8087">
        <v>18523</v>
      </c>
      <c r="F8087">
        <f t="shared" si="252"/>
        <v>12</v>
      </c>
      <c r="G8087">
        <f t="shared" si="253"/>
        <v>3</v>
      </c>
    </row>
    <row r="8088" spans="1:7" x14ac:dyDescent="0.2">
      <c r="A8088" s="1">
        <v>43802</v>
      </c>
      <c r="B8088">
        <v>18</v>
      </c>
      <c r="C8088">
        <v>21877</v>
      </c>
      <c r="D8088">
        <v>19363</v>
      </c>
      <c r="F8088">
        <f t="shared" si="252"/>
        <v>12</v>
      </c>
      <c r="G8088">
        <f t="shared" si="253"/>
        <v>3</v>
      </c>
    </row>
    <row r="8089" spans="1:7" x14ac:dyDescent="0.2">
      <c r="A8089" s="1">
        <v>43802</v>
      </c>
      <c r="B8089">
        <v>19</v>
      </c>
      <c r="C8089">
        <v>21996</v>
      </c>
      <c r="D8089">
        <v>19229</v>
      </c>
      <c r="F8089">
        <f t="shared" si="252"/>
        <v>12</v>
      </c>
      <c r="G8089">
        <f t="shared" si="253"/>
        <v>3</v>
      </c>
    </row>
    <row r="8090" spans="1:7" x14ac:dyDescent="0.2">
      <c r="A8090" s="1">
        <v>43802</v>
      </c>
      <c r="B8090">
        <v>20</v>
      </c>
      <c r="C8090">
        <v>21274</v>
      </c>
      <c r="D8090">
        <v>18862</v>
      </c>
      <c r="F8090">
        <f t="shared" si="252"/>
        <v>12</v>
      </c>
      <c r="G8090">
        <f t="shared" si="253"/>
        <v>3</v>
      </c>
    </row>
    <row r="8091" spans="1:7" x14ac:dyDescent="0.2">
      <c r="A8091" s="1">
        <v>43802</v>
      </c>
      <c r="B8091">
        <v>21</v>
      </c>
      <c r="C8091">
        <v>20757</v>
      </c>
      <c r="D8091">
        <v>18288</v>
      </c>
      <c r="F8091">
        <f t="shared" si="252"/>
        <v>12</v>
      </c>
      <c r="G8091">
        <f t="shared" si="253"/>
        <v>3</v>
      </c>
    </row>
    <row r="8092" spans="1:7" x14ac:dyDescent="0.2">
      <c r="A8092" s="1">
        <v>43802</v>
      </c>
      <c r="B8092">
        <v>22</v>
      </c>
      <c r="C8092">
        <v>19915</v>
      </c>
      <c r="D8092">
        <v>17657</v>
      </c>
      <c r="F8092">
        <f t="shared" si="252"/>
        <v>12</v>
      </c>
      <c r="G8092">
        <f t="shared" si="253"/>
        <v>3</v>
      </c>
    </row>
    <row r="8093" spans="1:7" x14ac:dyDescent="0.2">
      <c r="A8093" s="1">
        <v>43802</v>
      </c>
      <c r="B8093">
        <v>23</v>
      </c>
      <c r="C8093">
        <v>18994</v>
      </c>
      <c r="D8093">
        <v>16736</v>
      </c>
      <c r="F8093">
        <f t="shared" si="252"/>
        <v>12</v>
      </c>
      <c r="G8093">
        <f t="shared" si="253"/>
        <v>3</v>
      </c>
    </row>
    <row r="8094" spans="1:7" x14ac:dyDescent="0.2">
      <c r="A8094" s="1">
        <v>43802</v>
      </c>
      <c r="B8094">
        <v>24</v>
      </c>
      <c r="C8094">
        <v>17816</v>
      </c>
      <c r="D8094">
        <v>15246</v>
      </c>
      <c r="F8094">
        <f t="shared" si="252"/>
        <v>12</v>
      </c>
      <c r="G8094">
        <f t="shared" si="253"/>
        <v>3</v>
      </c>
    </row>
    <row r="8095" spans="1:7" x14ac:dyDescent="0.2">
      <c r="A8095" s="1">
        <v>43803</v>
      </c>
      <c r="B8095">
        <v>1</v>
      </c>
      <c r="C8095">
        <v>16561</v>
      </c>
      <c r="D8095">
        <v>14239</v>
      </c>
      <c r="F8095">
        <f t="shared" si="252"/>
        <v>12</v>
      </c>
      <c r="G8095">
        <f t="shared" si="253"/>
        <v>4</v>
      </c>
    </row>
    <row r="8096" spans="1:7" x14ac:dyDescent="0.2">
      <c r="A8096" s="1">
        <v>43803</v>
      </c>
      <c r="B8096">
        <v>2</v>
      </c>
      <c r="C8096">
        <v>16441</v>
      </c>
      <c r="D8096">
        <v>14034</v>
      </c>
      <c r="F8096">
        <f t="shared" si="252"/>
        <v>12</v>
      </c>
      <c r="G8096">
        <f t="shared" si="253"/>
        <v>4</v>
      </c>
    </row>
    <row r="8097" spans="1:7" x14ac:dyDescent="0.2">
      <c r="A8097" s="1">
        <v>43803</v>
      </c>
      <c r="B8097">
        <v>3</v>
      </c>
      <c r="C8097">
        <v>16522</v>
      </c>
      <c r="D8097">
        <v>13936</v>
      </c>
      <c r="F8097">
        <f t="shared" si="252"/>
        <v>12</v>
      </c>
      <c r="G8097">
        <f t="shared" si="253"/>
        <v>4</v>
      </c>
    </row>
    <row r="8098" spans="1:7" x14ac:dyDescent="0.2">
      <c r="A8098" s="1">
        <v>43803</v>
      </c>
      <c r="B8098">
        <v>4</v>
      </c>
      <c r="C8098">
        <v>16763</v>
      </c>
      <c r="D8098">
        <v>13906</v>
      </c>
      <c r="F8098">
        <f t="shared" si="252"/>
        <v>12</v>
      </c>
      <c r="G8098">
        <f t="shared" si="253"/>
        <v>4</v>
      </c>
    </row>
    <row r="8099" spans="1:7" x14ac:dyDescent="0.2">
      <c r="A8099" s="1">
        <v>43803</v>
      </c>
      <c r="B8099">
        <v>5</v>
      </c>
      <c r="C8099">
        <v>16851</v>
      </c>
      <c r="D8099">
        <v>14053</v>
      </c>
      <c r="F8099">
        <f t="shared" si="252"/>
        <v>12</v>
      </c>
      <c r="G8099">
        <f t="shared" si="253"/>
        <v>4</v>
      </c>
    </row>
    <row r="8100" spans="1:7" x14ac:dyDescent="0.2">
      <c r="A8100" s="1">
        <v>43803</v>
      </c>
      <c r="B8100">
        <v>6</v>
      </c>
      <c r="C8100">
        <v>17539</v>
      </c>
      <c r="D8100">
        <v>14671</v>
      </c>
      <c r="F8100">
        <f t="shared" si="252"/>
        <v>12</v>
      </c>
      <c r="G8100">
        <f t="shared" si="253"/>
        <v>4</v>
      </c>
    </row>
    <row r="8101" spans="1:7" x14ac:dyDescent="0.2">
      <c r="A8101" s="1">
        <v>43803</v>
      </c>
      <c r="B8101">
        <v>7</v>
      </c>
      <c r="C8101">
        <v>18733</v>
      </c>
      <c r="D8101">
        <v>16033</v>
      </c>
      <c r="F8101">
        <f t="shared" si="252"/>
        <v>12</v>
      </c>
      <c r="G8101">
        <f t="shared" si="253"/>
        <v>4</v>
      </c>
    </row>
    <row r="8102" spans="1:7" x14ac:dyDescent="0.2">
      <c r="A8102" s="1">
        <v>43803</v>
      </c>
      <c r="B8102">
        <v>8</v>
      </c>
      <c r="C8102">
        <v>19913</v>
      </c>
      <c r="D8102">
        <v>17413</v>
      </c>
      <c r="F8102">
        <f t="shared" si="252"/>
        <v>12</v>
      </c>
      <c r="G8102">
        <f t="shared" si="253"/>
        <v>4</v>
      </c>
    </row>
    <row r="8103" spans="1:7" x14ac:dyDescent="0.2">
      <c r="A8103" s="1">
        <v>43803</v>
      </c>
      <c r="B8103">
        <v>9</v>
      </c>
      <c r="C8103">
        <v>20137</v>
      </c>
      <c r="D8103">
        <v>17671</v>
      </c>
      <c r="F8103">
        <f t="shared" si="252"/>
        <v>12</v>
      </c>
      <c r="G8103">
        <f t="shared" si="253"/>
        <v>4</v>
      </c>
    </row>
    <row r="8104" spans="1:7" x14ac:dyDescent="0.2">
      <c r="A8104" s="1">
        <v>43803</v>
      </c>
      <c r="B8104">
        <v>10</v>
      </c>
      <c r="C8104">
        <v>19995</v>
      </c>
      <c r="D8104">
        <v>17777</v>
      </c>
      <c r="F8104">
        <f t="shared" si="252"/>
        <v>12</v>
      </c>
      <c r="G8104">
        <f t="shared" si="253"/>
        <v>4</v>
      </c>
    </row>
    <row r="8105" spans="1:7" x14ac:dyDescent="0.2">
      <c r="A8105" s="1">
        <v>43803</v>
      </c>
      <c r="B8105">
        <v>11</v>
      </c>
      <c r="C8105">
        <v>20071</v>
      </c>
      <c r="D8105">
        <v>17778</v>
      </c>
      <c r="F8105">
        <f t="shared" si="252"/>
        <v>12</v>
      </c>
      <c r="G8105">
        <f t="shared" si="253"/>
        <v>4</v>
      </c>
    </row>
    <row r="8106" spans="1:7" x14ac:dyDescent="0.2">
      <c r="A8106" s="1">
        <v>43803</v>
      </c>
      <c r="B8106">
        <v>12</v>
      </c>
      <c r="C8106">
        <v>20022</v>
      </c>
      <c r="D8106">
        <v>17580</v>
      </c>
      <c r="F8106">
        <f t="shared" si="252"/>
        <v>12</v>
      </c>
      <c r="G8106">
        <f t="shared" si="253"/>
        <v>4</v>
      </c>
    </row>
    <row r="8107" spans="1:7" x14ac:dyDescent="0.2">
      <c r="A8107" s="1">
        <v>43803</v>
      </c>
      <c r="B8107">
        <v>13</v>
      </c>
      <c r="C8107">
        <v>20175</v>
      </c>
      <c r="D8107">
        <v>17444</v>
      </c>
      <c r="F8107">
        <f t="shared" si="252"/>
        <v>12</v>
      </c>
      <c r="G8107">
        <f t="shared" si="253"/>
        <v>4</v>
      </c>
    </row>
    <row r="8108" spans="1:7" x14ac:dyDescent="0.2">
      <c r="A8108" s="1">
        <v>43803</v>
      </c>
      <c r="B8108">
        <v>14</v>
      </c>
      <c r="C8108">
        <v>20335</v>
      </c>
      <c r="D8108">
        <v>17497</v>
      </c>
      <c r="F8108">
        <f t="shared" si="252"/>
        <v>12</v>
      </c>
      <c r="G8108">
        <f t="shared" si="253"/>
        <v>4</v>
      </c>
    </row>
    <row r="8109" spans="1:7" x14ac:dyDescent="0.2">
      <c r="A8109" s="1">
        <v>43803</v>
      </c>
      <c r="B8109">
        <v>15</v>
      </c>
      <c r="C8109">
        <v>20425</v>
      </c>
      <c r="D8109">
        <v>17546</v>
      </c>
      <c r="F8109">
        <f t="shared" si="252"/>
        <v>12</v>
      </c>
      <c r="G8109">
        <f t="shared" si="253"/>
        <v>4</v>
      </c>
    </row>
    <row r="8110" spans="1:7" x14ac:dyDescent="0.2">
      <c r="A8110" s="1">
        <v>43803</v>
      </c>
      <c r="B8110">
        <v>16</v>
      </c>
      <c r="C8110">
        <v>20351</v>
      </c>
      <c r="D8110">
        <v>17718</v>
      </c>
      <c r="F8110">
        <f t="shared" si="252"/>
        <v>12</v>
      </c>
      <c r="G8110">
        <f t="shared" si="253"/>
        <v>4</v>
      </c>
    </row>
    <row r="8111" spans="1:7" x14ac:dyDescent="0.2">
      <c r="A8111" s="1">
        <v>43803</v>
      </c>
      <c r="B8111">
        <v>17</v>
      </c>
      <c r="C8111">
        <v>21234</v>
      </c>
      <c r="D8111">
        <v>18306</v>
      </c>
      <c r="F8111">
        <f t="shared" si="252"/>
        <v>12</v>
      </c>
      <c r="G8111">
        <f t="shared" si="253"/>
        <v>4</v>
      </c>
    </row>
    <row r="8112" spans="1:7" x14ac:dyDescent="0.2">
      <c r="A8112" s="1">
        <v>43803</v>
      </c>
      <c r="B8112">
        <v>18</v>
      </c>
      <c r="C8112">
        <v>21900</v>
      </c>
      <c r="D8112">
        <v>18939</v>
      </c>
      <c r="F8112">
        <f t="shared" si="252"/>
        <v>12</v>
      </c>
      <c r="G8112">
        <f t="shared" si="253"/>
        <v>4</v>
      </c>
    </row>
    <row r="8113" spans="1:7" x14ac:dyDescent="0.2">
      <c r="A8113" s="1">
        <v>43803</v>
      </c>
      <c r="B8113">
        <v>19</v>
      </c>
      <c r="C8113">
        <v>21455</v>
      </c>
      <c r="D8113">
        <v>18652</v>
      </c>
      <c r="F8113">
        <f t="shared" si="252"/>
        <v>12</v>
      </c>
      <c r="G8113">
        <f t="shared" si="253"/>
        <v>4</v>
      </c>
    </row>
    <row r="8114" spans="1:7" x14ac:dyDescent="0.2">
      <c r="A8114" s="1">
        <v>43803</v>
      </c>
      <c r="B8114">
        <v>20</v>
      </c>
      <c r="C8114">
        <v>21307</v>
      </c>
      <c r="D8114">
        <v>18497</v>
      </c>
      <c r="F8114">
        <f t="shared" si="252"/>
        <v>12</v>
      </c>
      <c r="G8114">
        <f t="shared" si="253"/>
        <v>4</v>
      </c>
    </row>
    <row r="8115" spans="1:7" x14ac:dyDescent="0.2">
      <c r="A8115" s="1">
        <v>43803</v>
      </c>
      <c r="B8115">
        <v>21</v>
      </c>
      <c r="C8115">
        <v>20868</v>
      </c>
      <c r="D8115">
        <v>18139</v>
      </c>
      <c r="F8115">
        <f t="shared" si="252"/>
        <v>12</v>
      </c>
      <c r="G8115">
        <f t="shared" si="253"/>
        <v>4</v>
      </c>
    </row>
    <row r="8116" spans="1:7" x14ac:dyDescent="0.2">
      <c r="A8116" s="1">
        <v>43803</v>
      </c>
      <c r="B8116">
        <v>22</v>
      </c>
      <c r="C8116">
        <v>20184</v>
      </c>
      <c r="D8116">
        <v>17485</v>
      </c>
      <c r="F8116">
        <f t="shared" si="252"/>
        <v>12</v>
      </c>
      <c r="G8116">
        <f t="shared" si="253"/>
        <v>4</v>
      </c>
    </row>
    <row r="8117" spans="1:7" x14ac:dyDescent="0.2">
      <c r="A8117" s="1">
        <v>43803</v>
      </c>
      <c r="B8117">
        <v>23</v>
      </c>
      <c r="C8117">
        <v>18690</v>
      </c>
      <c r="D8117">
        <v>16259</v>
      </c>
      <c r="F8117">
        <f t="shared" si="252"/>
        <v>12</v>
      </c>
      <c r="G8117">
        <f t="shared" si="253"/>
        <v>4</v>
      </c>
    </row>
    <row r="8118" spans="1:7" x14ac:dyDescent="0.2">
      <c r="A8118" s="1">
        <v>43803</v>
      </c>
      <c r="B8118">
        <v>24</v>
      </c>
      <c r="C8118">
        <v>17913</v>
      </c>
      <c r="D8118">
        <v>15163</v>
      </c>
      <c r="F8118">
        <f t="shared" si="252"/>
        <v>12</v>
      </c>
      <c r="G8118">
        <f t="shared" si="253"/>
        <v>4</v>
      </c>
    </row>
    <row r="8119" spans="1:7" x14ac:dyDescent="0.2">
      <c r="A8119" s="1">
        <v>43804</v>
      </c>
      <c r="B8119">
        <v>1</v>
      </c>
      <c r="C8119">
        <v>17216</v>
      </c>
      <c r="D8119">
        <v>14265</v>
      </c>
      <c r="F8119">
        <f t="shared" si="252"/>
        <v>12</v>
      </c>
      <c r="G8119">
        <f t="shared" si="253"/>
        <v>5</v>
      </c>
    </row>
    <row r="8120" spans="1:7" x14ac:dyDescent="0.2">
      <c r="A8120" s="1">
        <v>43804</v>
      </c>
      <c r="B8120">
        <v>2</v>
      </c>
      <c r="C8120">
        <v>17155</v>
      </c>
      <c r="D8120">
        <v>13789</v>
      </c>
      <c r="F8120">
        <f t="shared" si="252"/>
        <v>12</v>
      </c>
      <c r="G8120">
        <f t="shared" si="253"/>
        <v>5</v>
      </c>
    </row>
    <row r="8121" spans="1:7" x14ac:dyDescent="0.2">
      <c r="A8121" s="1">
        <v>43804</v>
      </c>
      <c r="B8121">
        <v>3</v>
      </c>
      <c r="C8121">
        <v>17020</v>
      </c>
      <c r="D8121">
        <v>13608</v>
      </c>
      <c r="F8121">
        <f t="shared" si="252"/>
        <v>12</v>
      </c>
      <c r="G8121">
        <f t="shared" si="253"/>
        <v>5</v>
      </c>
    </row>
    <row r="8122" spans="1:7" x14ac:dyDescent="0.2">
      <c r="A8122" s="1">
        <v>43804</v>
      </c>
      <c r="B8122">
        <v>4</v>
      </c>
      <c r="C8122">
        <v>16889</v>
      </c>
      <c r="D8122">
        <v>13575</v>
      </c>
      <c r="F8122">
        <f t="shared" si="252"/>
        <v>12</v>
      </c>
      <c r="G8122">
        <f t="shared" si="253"/>
        <v>5</v>
      </c>
    </row>
    <row r="8123" spans="1:7" x14ac:dyDescent="0.2">
      <c r="A8123" s="1">
        <v>43804</v>
      </c>
      <c r="B8123">
        <v>5</v>
      </c>
      <c r="C8123">
        <v>17222</v>
      </c>
      <c r="D8123">
        <v>13824</v>
      </c>
      <c r="F8123">
        <f t="shared" si="252"/>
        <v>12</v>
      </c>
      <c r="G8123">
        <f t="shared" si="253"/>
        <v>5</v>
      </c>
    </row>
    <row r="8124" spans="1:7" x14ac:dyDescent="0.2">
      <c r="A8124" s="1">
        <v>43804</v>
      </c>
      <c r="B8124">
        <v>6</v>
      </c>
      <c r="C8124">
        <v>17718</v>
      </c>
      <c r="D8124">
        <v>14435</v>
      </c>
      <c r="F8124">
        <f t="shared" si="252"/>
        <v>12</v>
      </c>
      <c r="G8124">
        <f t="shared" si="253"/>
        <v>5</v>
      </c>
    </row>
    <row r="8125" spans="1:7" x14ac:dyDescent="0.2">
      <c r="A8125" s="1">
        <v>43804</v>
      </c>
      <c r="B8125">
        <v>7</v>
      </c>
      <c r="C8125">
        <v>18605</v>
      </c>
      <c r="D8125">
        <v>15800</v>
      </c>
      <c r="F8125">
        <f t="shared" si="252"/>
        <v>12</v>
      </c>
      <c r="G8125">
        <f t="shared" si="253"/>
        <v>5</v>
      </c>
    </row>
    <row r="8126" spans="1:7" x14ac:dyDescent="0.2">
      <c r="A8126" s="1">
        <v>43804</v>
      </c>
      <c r="B8126">
        <v>8</v>
      </c>
      <c r="C8126">
        <v>19971</v>
      </c>
      <c r="D8126">
        <v>17407</v>
      </c>
      <c r="F8126">
        <f t="shared" si="252"/>
        <v>12</v>
      </c>
      <c r="G8126">
        <f t="shared" si="253"/>
        <v>5</v>
      </c>
    </row>
    <row r="8127" spans="1:7" x14ac:dyDescent="0.2">
      <c r="A8127" s="1">
        <v>43804</v>
      </c>
      <c r="B8127">
        <v>9</v>
      </c>
      <c r="C8127">
        <v>20150</v>
      </c>
      <c r="D8127">
        <v>17852</v>
      </c>
      <c r="F8127">
        <f t="shared" si="252"/>
        <v>12</v>
      </c>
      <c r="G8127">
        <f t="shared" si="253"/>
        <v>5</v>
      </c>
    </row>
    <row r="8128" spans="1:7" x14ac:dyDescent="0.2">
      <c r="A8128" s="1">
        <v>43804</v>
      </c>
      <c r="B8128">
        <v>10</v>
      </c>
      <c r="C8128">
        <v>20115</v>
      </c>
      <c r="D8128">
        <v>17797</v>
      </c>
      <c r="F8128">
        <f t="shared" si="252"/>
        <v>12</v>
      </c>
      <c r="G8128">
        <f t="shared" si="253"/>
        <v>5</v>
      </c>
    </row>
    <row r="8129" spans="1:7" x14ac:dyDescent="0.2">
      <c r="A8129" s="1">
        <v>43804</v>
      </c>
      <c r="B8129">
        <v>11</v>
      </c>
      <c r="C8129">
        <v>20252</v>
      </c>
      <c r="D8129">
        <v>17848</v>
      </c>
      <c r="F8129">
        <f t="shared" si="252"/>
        <v>12</v>
      </c>
      <c r="G8129">
        <f t="shared" si="253"/>
        <v>5</v>
      </c>
    </row>
    <row r="8130" spans="1:7" x14ac:dyDescent="0.2">
      <c r="A8130" s="1">
        <v>43804</v>
      </c>
      <c r="B8130">
        <v>12</v>
      </c>
      <c r="C8130">
        <v>19985</v>
      </c>
      <c r="D8130">
        <v>17803</v>
      </c>
      <c r="F8130">
        <f t="shared" si="252"/>
        <v>12</v>
      </c>
      <c r="G8130">
        <f t="shared" si="253"/>
        <v>5</v>
      </c>
    </row>
    <row r="8131" spans="1:7" x14ac:dyDescent="0.2">
      <c r="A8131" s="1">
        <v>43804</v>
      </c>
      <c r="B8131">
        <v>13</v>
      </c>
      <c r="C8131">
        <v>19805</v>
      </c>
      <c r="D8131">
        <v>17573</v>
      </c>
      <c r="F8131">
        <f t="shared" si="252"/>
        <v>12</v>
      </c>
      <c r="G8131">
        <f t="shared" si="253"/>
        <v>5</v>
      </c>
    </row>
    <row r="8132" spans="1:7" x14ac:dyDescent="0.2">
      <c r="A8132" s="1">
        <v>43804</v>
      </c>
      <c r="B8132">
        <v>14</v>
      </c>
      <c r="C8132">
        <v>20173</v>
      </c>
      <c r="D8132">
        <v>17712</v>
      </c>
      <c r="F8132">
        <f t="shared" si="252"/>
        <v>12</v>
      </c>
      <c r="G8132">
        <f t="shared" si="253"/>
        <v>5</v>
      </c>
    </row>
    <row r="8133" spans="1:7" x14ac:dyDescent="0.2">
      <c r="A8133" s="1">
        <v>43804</v>
      </c>
      <c r="B8133">
        <v>15</v>
      </c>
      <c r="C8133">
        <v>20322</v>
      </c>
      <c r="D8133">
        <v>17728</v>
      </c>
      <c r="F8133">
        <f t="shared" si="252"/>
        <v>12</v>
      </c>
      <c r="G8133">
        <f t="shared" si="253"/>
        <v>5</v>
      </c>
    </row>
    <row r="8134" spans="1:7" x14ac:dyDescent="0.2">
      <c r="A8134" s="1">
        <v>43804</v>
      </c>
      <c r="B8134">
        <v>16</v>
      </c>
      <c r="C8134">
        <v>20203</v>
      </c>
      <c r="D8134">
        <v>18014</v>
      </c>
      <c r="F8134">
        <f t="shared" si="252"/>
        <v>12</v>
      </c>
      <c r="G8134">
        <f t="shared" si="253"/>
        <v>5</v>
      </c>
    </row>
    <row r="8135" spans="1:7" x14ac:dyDescent="0.2">
      <c r="A8135" s="1">
        <v>43804</v>
      </c>
      <c r="B8135">
        <v>17</v>
      </c>
      <c r="C8135">
        <v>20416</v>
      </c>
      <c r="D8135">
        <v>18673</v>
      </c>
      <c r="F8135">
        <f t="shared" si="252"/>
        <v>12</v>
      </c>
      <c r="G8135">
        <f t="shared" si="253"/>
        <v>5</v>
      </c>
    </row>
    <row r="8136" spans="1:7" x14ac:dyDescent="0.2">
      <c r="A8136" s="1">
        <v>43804</v>
      </c>
      <c r="B8136">
        <v>18</v>
      </c>
      <c r="C8136">
        <v>21082</v>
      </c>
      <c r="D8136">
        <v>19543</v>
      </c>
      <c r="F8136">
        <f t="shared" ref="F8136:F8199" si="254">MONTH(A8136)</f>
        <v>12</v>
      </c>
      <c r="G8136">
        <f t="shared" ref="G8136:G8199" si="255">DAY(A8136)</f>
        <v>5</v>
      </c>
    </row>
    <row r="8137" spans="1:7" x14ac:dyDescent="0.2">
      <c r="A8137" s="1">
        <v>43804</v>
      </c>
      <c r="B8137">
        <v>19</v>
      </c>
      <c r="C8137">
        <v>20677</v>
      </c>
      <c r="D8137">
        <v>19318</v>
      </c>
      <c r="F8137">
        <f t="shared" si="254"/>
        <v>12</v>
      </c>
      <c r="G8137">
        <f t="shared" si="255"/>
        <v>5</v>
      </c>
    </row>
    <row r="8138" spans="1:7" x14ac:dyDescent="0.2">
      <c r="A8138" s="1">
        <v>43804</v>
      </c>
      <c r="B8138">
        <v>20</v>
      </c>
      <c r="C8138">
        <v>20528</v>
      </c>
      <c r="D8138">
        <v>18989</v>
      </c>
      <c r="F8138">
        <f t="shared" si="254"/>
        <v>12</v>
      </c>
      <c r="G8138">
        <f t="shared" si="255"/>
        <v>5</v>
      </c>
    </row>
    <row r="8139" spans="1:7" x14ac:dyDescent="0.2">
      <c r="A8139" s="1">
        <v>43804</v>
      </c>
      <c r="B8139">
        <v>21</v>
      </c>
      <c r="C8139">
        <v>20100</v>
      </c>
      <c r="D8139">
        <v>18626</v>
      </c>
      <c r="F8139">
        <f t="shared" si="254"/>
        <v>12</v>
      </c>
      <c r="G8139">
        <f t="shared" si="255"/>
        <v>5</v>
      </c>
    </row>
    <row r="8140" spans="1:7" x14ac:dyDescent="0.2">
      <c r="A8140" s="1">
        <v>43804</v>
      </c>
      <c r="B8140">
        <v>22</v>
      </c>
      <c r="C8140">
        <v>19423</v>
      </c>
      <c r="D8140">
        <v>17932</v>
      </c>
      <c r="F8140">
        <f t="shared" si="254"/>
        <v>12</v>
      </c>
      <c r="G8140">
        <f t="shared" si="255"/>
        <v>5</v>
      </c>
    </row>
    <row r="8141" spans="1:7" x14ac:dyDescent="0.2">
      <c r="A8141" s="1">
        <v>43804</v>
      </c>
      <c r="B8141">
        <v>23</v>
      </c>
      <c r="C8141">
        <v>18568</v>
      </c>
      <c r="D8141">
        <v>16891</v>
      </c>
      <c r="F8141">
        <f t="shared" si="254"/>
        <v>12</v>
      </c>
      <c r="G8141">
        <f t="shared" si="255"/>
        <v>5</v>
      </c>
    </row>
    <row r="8142" spans="1:7" x14ac:dyDescent="0.2">
      <c r="A8142" s="1">
        <v>43804</v>
      </c>
      <c r="B8142">
        <v>24</v>
      </c>
      <c r="C8142">
        <v>17825</v>
      </c>
      <c r="D8142">
        <v>15728</v>
      </c>
      <c r="F8142">
        <f t="shared" si="254"/>
        <v>12</v>
      </c>
      <c r="G8142">
        <f t="shared" si="255"/>
        <v>5</v>
      </c>
    </row>
    <row r="8143" spans="1:7" x14ac:dyDescent="0.2">
      <c r="A8143" s="1">
        <v>43805</v>
      </c>
      <c r="B8143">
        <v>1</v>
      </c>
      <c r="C8143">
        <v>16609</v>
      </c>
      <c r="D8143">
        <v>14953</v>
      </c>
      <c r="F8143">
        <f t="shared" si="254"/>
        <v>12</v>
      </c>
      <c r="G8143">
        <f t="shared" si="255"/>
        <v>6</v>
      </c>
    </row>
    <row r="8144" spans="1:7" x14ac:dyDescent="0.2">
      <c r="A8144" s="1">
        <v>43805</v>
      </c>
      <c r="B8144">
        <v>2</v>
      </c>
      <c r="C8144">
        <v>16456</v>
      </c>
      <c r="D8144">
        <v>14473</v>
      </c>
      <c r="F8144">
        <f t="shared" si="254"/>
        <v>12</v>
      </c>
      <c r="G8144">
        <f t="shared" si="255"/>
        <v>6</v>
      </c>
    </row>
    <row r="8145" spans="1:7" x14ac:dyDescent="0.2">
      <c r="A8145" s="1">
        <v>43805</v>
      </c>
      <c r="B8145">
        <v>3</v>
      </c>
      <c r="C8145">
        <v>16646</v>
      </c>
      <c r="D8145">
        <v>14287</v>
      </c>
      <c r="F8145">
        <f t="shared" si="254"/>
        <v>12</v>
      </c>
      <c r="G8145">
        <f t="shared" si="255"/>
        <v>6</v>
      </c>
    </row>
    <row r="8146" spans="1:7" x14ac:dyDescent="0.2">
      <c r="A8146" s="1">
        <v>43805</v>
      </c>
      <c r="B8146">
        <v>4</v>
      </c>
      <c r="C8146">
        <v>16707</v>
      </c>
      <c r="D8146">
        <v>14237</v>
      </c>
      <c r="F8146">
        <f t="shared" si="254"/>
        <v>12</v>
      </c>
      <c r="G8146">
        <f t="shared" si="255"/>
        <v>6</v>
      </c>
    </row>
    <row r="8147" spans="1:7" x14ac:dyDescent="0.2">
      <c r="A8147" s="1">
        <v>43805</v>
      </c>
      <c r="B8147">
        <v>5</v>
      </c>
      <c r="C8147">
        <v>16892</v>
      </c>
      <c r="D8147">
        <v>14372</v>
      </c>
      <c r="F8147">
        <f t="shared" si="254"/>
        <v>12</v>
      </c>
      <c r="G8147">
        <f t="shared" si="255"/>
        <v>6</v>
      </c>
    </row>
    <row r="8148" spans="1:7" x14ac:dyDescent="0.2">
      <c r="A8148" s="1">
        <v>43805</v>
      </c>
      <c r="B8148">
        <v>6</v>
      </c>
      <c r="C8148">
        <v>17617</v>
      </c>
      <c r="D8148">
        <v>15020</v>
      </c>
      <c r="F8148">
        <f t="shared" si="254"/>
        <v>12</v>
      </c>
      <c r="G8148">
        <f t="shared" si="255"/>
        <v>6</v>
      </c>
    </row>
    <row r="8149" spans="1:7" x14ac:dyDescent="0.2">
      <c r="A8149" s="1">
        <v>43805</v>
      </c>
      <c r="B8149">
        <v>7</v>
      </c>
      <c r="C8149">
        <v>18846</v>
      </c>
      <c r="D8149">
        <v>16317</v>
      </c>
      <c r="F8149">
        <f t="shared" si="254"/>
        <v>12</v>
      </c>
      <c r="G8149">
        <f t="shared" si="255"/>
        <v>6</v>
      </c>
    </row>
    <row r="8150" spans="1:7" x14ac:dyDescent="0.2">
      <c r="A8150" s="1">
        <v>43805</v>
      </c>
      <c r="B8150">
        <v>8</v>
      </c>
      <c r="C8150">
        <v>19409</v>
      </c>
      <c r="D8150">
        <v>17381</v>
      </c>
      <c r="F8150">
        <f t="shared" si="254"/>
        <v>12</v>
      </c>
      <c r="G8150">
        <f t="shared" si="255"/>
        <v>6</v>
      </c>
    </row>
    <row r="8151" spans="1:7" x14ac:dyDescent="0.2">
      <c r="A8151" s="1">
        <v>43805</v>
      </c>
      <c r="B8151">
        <v>9</v>
      </c>
      <c r="C8151">
        <v>19723</v>
      </c>
      <c r="D8151">
        <v>17743</v>
      </c>
      <c r="F8151">
        <f t="shared" si="254"/>
        <v>12</v>
      </c>
      <c r="G8151">
        <f t="shared" si="255"/>
        <v>6</v>
      </c>
    </row>
    <row r="8152" spans="1:7" x14ac:dyDescent="0.2">
      <c r="A8152" s="1">
        <v>43805</v>
      </c>
      <c r="B8152">
        <v>10</v>
      </c>
      <c r="C8152">
        <v>19829</v>
      </c>
      <c r="D8152">
        <v>17923</v>
      </c>
      <c r="F8152">
        <f t="shared" si="254"/>
        <v>12</v>
      </c>
      <c r="G8152">
        <f t="shared" si="255"/>
        <v>6</v>
      </c>
    </row>
    <row r="8153" spans="1:7" x14ac:dyDescent="0.2">
      <c r="A8153" s="1">
        <v>43805</v>
      </c>
      <c r="B8153">
        <v>11</v>
      </c>
      <c r="C8153">
        <v>20057</v>
      </c>
      <c r="D8153">
        <v>18060</v>
      </c>
      <c r="F8153">
        <f t="shared" si="254"/>
        <v>12</v>
      </c>
      <c r="G8153">
        <f t="shared" si="255"/>
        <v>6</v>
      </c>
    </row>
    <row r="8154" spans="1:7" x14ac:dyDescent="0.2">
      <c r="A8154" s="1">
        <v>43805</v>
      </c>
      <c r="B8154">
        <v>12</v>
      </c>
      <c r="C8154">
        <v>19887</v>
      </c>
      <c r="D8154">
        <v>17909</v>
      </c>
      <c r="F8154">
        <f t="shared" si="254"/>
        <v>12</v>
      </c>
      <c r="G8154">
        <f t="shared" si="255"/>
        <v>6</v>
      </c>
    </row>
    <row r="8155" spans="1:7" x14ac:dyDescent="0.2">
      <c r="A8155" s="1">
        <v>43805</v>
      </c>
      <c r="B8155">
        <v>13</v>
      </c>
      <c r="C8155">
        <v>19668</v>
      </c>
      <c r="D8155">
        <v>17671</v>
      </c>
      <c r="F8155">
        <f t="shared" si="254"/>
        <v>12</v>
      </c>
      <c r="G8155">
        <f t="shared" si="255"/>
        <v>6</v>
      </c>
    </row>
    <row r="8156" spans="1:7" x14ac:dyDescent="0.2">
      <c r="A8156" s="1">
        <v>43805</v>
      </c>
      <c r="B8156">
        <v>14</v>
      </c>
      <c r="C8156">
        <v>19394</v>
      </c>
      <c r="D8156">
        <v>17402</v>
      </c>
      <c r="F8156">
        <f t="shared" si="254"/>
        <v>12</v>
      </c>
      <c r="G8156">
        <f t="shared" si="255"/>
        <v>6</v>
      </c>
    </row>
    <row r="8157" spans="1:7" x14ac:dyDescent="0.2">
      <c r="A8157" s="1">
        <v>43805</v>
      </c>
      <c r="B8157">
        <v>15</v>
      </c>
      <c r="C8157">
        <v>19341</v>
      </c>
      <c r="D8157">
        <v>17351</v>
      </c>
      <c r="F8157">
        <f t="shared" si="254"/>
        <v>12</v>
      </c>
      <c r="G8157">
        <f t="shared" si="255"/>
        <v>6</v>
      </c>
    </row>
    <row r="8158" spans="1:7" x14ac:dyDescent="0.2">
      <c r="A8158" s="1">
        <v>43805</v>
      </c>
      <c r="B8158">
        <v>16</v>
      </c>
      <c r="C8158">
        <v>19417</v>
      </c>
      <c r="D8158">
        <v>17516</v>
      </c>
      <c r="F8158">
        <f t="shared" si="254"/>
        <v>12</v>
      </c>
      <c r="G8158">
        <f t="shared" si="255"/>
        <v>6</v>
      </c>
    </row>
    <row r="8159" spans="1:7" x14ac:dyDescent="0.2">
      <c r="A8159" s="1">
        <v>43805</v>
      </c>
      <c r="B8159">
        <v>17</v>
      </c>
      <c r="C8159">
        <v>20133</v>
      </c>
      <c r="D8159">
        <v>18161</v>
      </c>
      <c r="F8159">
        <f t="shared" si="254"/>
        <v>12</v>
      </c>
      <c r="G8159">
        <f t="shared" si="255"/>
        <v>6</v>
      </c>
    </row>
    <row r="8160" spans="1:7" x14ac:dyDescent="0.2">
      <c r="A8160" s="1">
        <v>43805</v>
      </c>
      <c r="B8160">
        <v>18</v>
      </c>
      <c r="C8160">
        <v>21275</v>
      </c>
      <c r="D8160">
        <v>18953</v>
      </c>
      <c r="F8160">
        <f t="shared" si="254"/>
        <v>12</v>
      </c>
      <c r="G8160">
        <f t="shared" si="255"/>
        <v>6</v>
      </c>
    </row>
    <row r="8161" spans="1:7" x14ac:dyDescent="0.2">
      <c r="A8161" s="1">
        <v>43805</v>
      </c>
      <c r="B8161">
        <v>19</v>
      </c>
      <c r="C8161">
        <v>21064</v>
      </c>
      <c r="D8161">
        <v>18660</v>
      </c>
      <c r="F8161">
        <f t="shared" si="254"/>
        <v>12</v>
      </c>
      <c r="G8161">
        <f t="shared" si="255"/>
        <v>6</v>
      </c>
    </row>
    <row r="8162" spans="1:7" x14ac:dyDescent="0.2">
      <c r="A8162" s="1">
        <v>43805</v>
      </c>
      <c r="B8162">
        <v>20</v>
      </c>
      <c r="C8162">
        <v>20709</v>
      </c>
      <c r="D8162">
        <v>18371</v>
      </c>
      <c r="F8162">
        <f t="shared" si="254"/>
        <v>12</v>
      </c>
      <c r="G8162">
        <f t="shared" si="255"/>
        <v>6</v>
      </c>
    </row>
    <row r="8163" spans="1:7" x14ac:dyDescent="0.2">
      <c r="A8163" s="1">
        <v>43805</v>
      </c>
      <c r="B8163">
        <v>21</v>
      </c>
      <c r="C8163">
        <v>20470</v>
      </c>
      <c r="D8163">
        <v>18122</v>
      </c>
      <c r="F8163">
        <f t="shared" si="254"/>
        <v>12</v>
      </c>
      <c r="G8163">
        <f t="shared" si="255"/>
        <v>6</v>
      </c>
    </row>
    <row r="8164" spans="1:7" x14ac:dyDescent="0.2">
      <c r="A8164" s="1">
        <v>43805</v>
      </c>
      <c r="B8164">
        <v>22</v>
      </c>
      <c r="C8164">
        <v>19924</v>
      </c>
      <c r="D8164">
        <v>17671</v>
      </c>
      <c r="F8164">
        <f t="shared" si="254"/>
        <v>12</v>
      </c>
      <c r="G8164">
        <f t="shared" si="255"/>
        <v>6</v>
      </c>
    </row>
    <row r="8165" spans="1:7" x14ac:dyDescent="0.2">
      <c r="A8165" s="1">
        <v>43805</v>
      </c>
      <c r="B8165">
        <v>23</v>
      </c>
      <c r="C8165">
        <v>19001</v>
      </c>
      <c r="D8165">
        <v>16754</v>
      </c>
      <c r="F8165">
        <f t="shared" si="254"/>
        <v>12</v>
      </c>
      <c r="G8165">
        <f t="shared" si="255"/>
        <v>6</v>
      </c>
    </row>
    <row r="8166" spans="1:7" x14ac:dyDescent="0.2">
      <c r="A8166" s="1">
        <v>43805</v>
      </c>
      <c r="B8166">
        <v>24</v>
      </c>
      <c r="C8166">
        <v>17750</v>
      </c>
      <c r="D8166">
        <v>15742</v>
      </c>
      <c r="F8166">
        <f t="shared" si="254"/>
        <v>12</v>
      </c>
      <c r="G8166">
        <f t="shared" si="255"/>
        <v>6</v>
      </c>
    </row>
    <row r="8167" spans="1:7" x14ac:dyDescent="0.2">
      <c r="A8167" s="1">
        <v>43806</v>
      </c>
      <c r="B8167">
        <v>1</v>
      </c>
      <c r="C8167">
        <v>16992</v>
      </c>
      <c r="D8167">
        <v>14957</v>
      </c>
      <c r="F8167">
        <f t="shared" si="254"/>
        <v>12</v>
      </c>
      <c r="G8167">
        <f t="shared" si="255"/>
        <v>7</v>
      </c>
    </row>
    <row r="8168" spans="1:7" x14ac:dyDescent="0.2">
      <c r="A8168" s="1">
        <v>43806</v>
      </c>
      <c r="B8168">
        <v>2</v>
      </c>
      <c r="C8168">
        <v>17009</v>
      </c>
      <c r="D8168">
        <v>14419</v>
      </c>
      <c r="F8168">
        <f t="shared" si="254"/>
        <v>12</v>
      </c>
      <c r="G8168">
        <f t="shared" si="255"/>
        <v>7</v>
      </c>
    </row>
    <row r="8169" spans="1:7" x14ac:dyDescent="0.2">
      <c r="A8169" s="1">
        <v>43806</v>
      </c>
      <c r="B8169">
        <v>3</v>
      </c>
      <c r="C8169">
        <v>16584</v>
      </c>
      <c r="D8169">
        <v>14101</v>
      </c>
      <c r="F8169">
        <f t="shared" si="254"/>
        <v>12</v>
      </c>
      <c r="G8169">
        <f t="shared" si="255"/>
        <v>7</v>
      </c>
    </row>
    <row r="8170" spans="1:7" x14ac:dyDescent="0.2">
      <c r="A8170" s="1">
        <v>43806</v>
      </c>
      <c r="B8170">
        <v>4</v>
      </c>
      <c r="C8170">
        <v>16534</v>
      </c>
      <c r="D8170">
        <v>14021</v>
      </c>
      <c r="F8170">
        <f t="shared" si="254"/>
        <v>12</v>
      </c>
      <c r="G8170">
        <f t="shared" si="255"/>
        <v>7</v>
      </c>
    </row>
    <row r="8171" spans="1:7" x14ac:dyDescent="0.2">
      <c r="A8171" s="1">
        <v>43806</v>
      </c>
      <c r="B8171">
        <v>5</v>
      </c>
      <c r="C8171">
        <v>16633</v>
      </c>
      <c r="D8171">
        <v>14082</v>
      </c>
      <c r="F8171">
        <f t="shared" si="254"/>
        <v>12</v>
      </c>
      <c r="G8171">
        <f t="shared" si="255"/>
        <v>7</v>
      </c>
    </row>
    <row r="8172" spans="1:7" x14ac:dyDescent="0.2">
      <c r="A8172" s="1">
        <v>43806</v>
      </c>
      <c r="B8172">
        <v>6</v>
      </c>
      <c r="C8172">
        <v>16504</v>
      </c>
      <c r="D8172">
        <v>14351</v>
      </c>
      <c r="F8172">
        <f t="shared" si="254"/>
        <v>12</v>
      </c>
      <c r="G8172">
        <f t="shared" si="255"/>
        <v>7</v>
      </c>
    </row>
    <row r="8173" spans="1:7" x14ac:dyDescent="0.2">
      <c r="A8173" s="1">
        <v>43806</v>
      </c>
      <c r="B8173">
        <v>7</v>
      </c>
      <c r="C8173">
        <v>17217</v>
      </c>
      <c r="D8173">
        <v>15022</v>
      </c>
      <c r="F8173">
        <f t="shared" si="254"/>
        <v>12</v>
      </c>
      <c r="G8173">
        <f t="shared" si="255"/>
        <v>7</v>
      </c>
    </row>
    <row r="8174" spans="1:7" x14ac:dyDescent="0.2">
      <c r="A8174" s="1">
        <v>43806</v>
      </c>
      <c r="B8174">
        <v>8</v>
      </c>
      <c r="C8174">
        <v>18196</v>
      </c>
      <c r="D8174">
        <v>16000</v>
      </c>
      <c r="F8174">
        <f t="shared" si="254"/>
        <v>12</v>
      </c>
      <c r="G8174">
        <f t="shared" si="255"/>
        <v>7</v>
      </c>
    </row>
    <row r="8175" spans="1:7" x14ac:dyDescent="0.2">
      <c r="A8175" s="1">
        <v>43806</v>
      </c>
      <c r="B8175">
        <v>9</v>
      </c>
      <c r="C8175">
        <v>17777</v>
      </c>
      <c r="D8175">
        <v>16556</v>
      </c>
      <c r="F8175">
        <f t="shared" si="254"/>
        <v>12</v>
      </c>
      <c r="G8175">
        <f t="shared" si="255"/>
        <v>7</v>
      </c>
    </row>
    <row r="8176" spans="1:7" x14ac:dyDescent="0.2">
      <c r="A8176" s="1">
        <v>43806</v>
      </c>
      <c r="B8176">
        <v>10</v>
      </c>
      <c r="C8176">
        <v>18264</v>
      </c>
      <c r="D8176">
        <v>17217</v>
      </c>
      <c r="F8176">
        <f t="shared" si="254"/>
        <v>12</v>
      </c>
      <c r="G8176">
        <f t="shared" si="255"/>
        <v>7</v>
      </c>
    </row>
    <row r="8177" spans="1:7" x14ac:dyDescent="0.2">
      <c r="A8177" s="1">
        <v>43806</v>
      </c>
      <c r="B8177">
        <v>11</v>
      </c>
      <c r="C8177">
        <v>18364</v>
      </c>
      <c r="D8177">
        <v>17147</v>
      </c>
      <c r="F8177">
        <f t="shared" si="254"/>
        <v>12</v>
      </c>
      <c r="G8177">
        <f t="shared" si="255"/>
        <v>7</v>
      </c>
    </row>
    <row r="8178" spans="1:7" x14ac:dyDescent="0.2">
      <c r="A8178" s="1">
        <v>43806</v>
      </c>
      <c r="B8178">
        <v>12</v>
      </c>
      <c r="C8178">
        <v>18684</v>
      </c>
      <c r="D8178">
        <v>16947</v>
      </c>
      <c r="F8178">
        <f t="shared" si="254"/>
        <v>12</v>
      </c>
      <c r="G8178">
        <f t="shared" si="255"/>
        <v>7</v>
      </c>
    </row>
    <row r="8179" spans="1:7" x14ac:dyDescent="0.2">
      <c r="A8179" s="1">
        <v>43806</v>
      </c>
      <c r="B8179">
        <v>13</v>
      </c>
      <c r="C8179">
        <v>18029</v>
      </c>
      <c r="D8179">
        <v>16756</v>
      </c>
      <c r="F8179">
        <f t="shared" si="254"/>
        <v>12</v>
      </c>
      <c r="G8179">
        <f t="shared" si="255"/>
        <v>7</v>
      </c>
    </row>
    <row r="8180" spans="1:7" x14ac:dyDescent="0.2">
      <c r="A8180" s="1">
        <v>43806</v>
      </c>
      <c r="B8180">
        <v>14</v>
      </c>
      <c r="C8180">
        <v>18096</v>
      </c>
      <c r="D8180">
        <v>16578</v>
      </c>
      <c r="F8180">
        <f t="shared" si="254"/>
        <v>12</v>
      </c>
      <c r="G8180">
        <f t="shared" si="255"/>
        <v>7</v>
      </c>
    </row>
    <row r="8181" spans="1:7" x14ac:dyDescent="0.2">
      <c r="A8181" s="1">
        <v>43806</v>
      </c>
      <c r="B8181">
        <v>15</v>
      </c>
      <c r="C8181">
        <v>18023</v>
      </c>
      <c r="D8181">
        <v>16486</v>
      </c>
      <c r="F8181">
        <f t="shared" si="254"/>
        <v>12</v>
      </c>
      <c r="G8181">
        <f t="shared" si="255"/>
        <v>7</v>
      </c>
    </row>
    <row r="8182" spans="1:7" x14ac:dyDescent="0.2">
      <c r="A8182" s="1">
        <v>43806</v>
      </c>
      <c r="B8182">
        <v>16</v>
      </c>
      <c r="C8182">
        <v>18234</v>
      </c>
      <c r="D8182">
        <v>16658</v>
      </c>
      <c r="F8182">
        <f t="shared" si="254"/>
        <v>12</v>
      </c>
      <c r="G8182">
        <f t="shared" si="255"/>
        <v>7</v>
      </c>
    </row>
    <row r="8183" spans="1:7" x14ac:dyDescent="0.2">
      <c r="A8183" s="1">
        <v>43806</v>
      </c>
      <c r="B8183">
        <v>17</v>
      </c>
      <c r="C8183">
        <v>18740</v>
      </c>
      <c r="D8183">
        <v>17410</v>
      </c>
      <c r="F8183">
        <f t="shared" si="254"/>
        <v>12</v>
      </c>
      <c r="G8183">
        <f t="shared" si="255"/>
        <v>7</v>
      </c>
    </row>
    <row r="8184" spans="1:7" x14ac:dyDescent="0.2">
      <c r="A8184" s="1">
        <v>43806</v>
      </c>
      <c r="B8184">
        <v>18</v>
      </c>
      <c r="C8184">
        <v>19850</v>
      </c>
      <c r="D8184">
        <v>18474</v>
      </c>
      <c r="F8184">
        <f t="shared" si="254"/>
        <v>12</v>
      </c>
      <c r="G8184">
        <f t="shared" si="255"/>
        <v>7</v>
      </c>
    </row>
    <row r="8185" spans="1:7" x14ac:dyDescent="0.2">
      <c r="A8185" s="1">
        <v>43806</v>
      </c>
      <c r="B8185">
        <v>19</v>
      </c>
      <c r="C8185">
        <v>19738</v>
      </c>
      <c r="D8185">
        <v>18232</v>
      </c>
      <c r="F8185">
        <f t="shared" si="254"/>
        <v>12</v>
      </c>
      <c r="G8185">
        <f t="shared" si="255"/>
        <v>7</v>
      </c>
    </row>
    <row r="8186" spans="1:7" x14ac:dyDescent="0.2">
      <c r="A8186" s="1">
        <v>43806</v>
      </c>
      <c r="B8186">
        <v>20</v>
      </c>
      <c r="C8186">
        <v>19382</v>
      </c>
      <c r="D8186">
        <v>17660</v>
      </c>
      <c r="F8186">
        <f t="shared" si="254"/>
        <v>12</v>
      </c>
      <c r="G8186">
        <f t="shared" si="255"/>
        <v>7</v>
      </c>
    </row>
    <row r="8187" spans="1:7" x14ac:dyDescent="0.2">
      <c r="A8187" s="1">
        <v>43806</v>
      </c>
      <c r="B8187">
        <v>21</v>
      </c>
      <c r="C8187">
        <v>18979</v>
      </c>
      <c r="D8187">
        <v>17236</v>
      </c>
      <c r="F8187">
        <f t="shared" si="254"/>
        <v>12</v>
      </c>
      <c r="G8187">
        <f t="shared" si="255"/>
        <v>7</v>
      </c>
    </row>
    <row r="8188" spans="1:7" x14ac:dyDescent="0.2">
      <c r="A8188" s="1">
        <v>43806</v>
      </c>
      <c r="B8188">
        <v>22</v>
      </c>
      <c r="C8188">
        <v>19318</v>
      </c>
      <c r="D8188">
        <v>16749</v>
      </c>
      <c r="F8188">
        <f t="shared" si="254"/>
        <v>12</v>
      </c>
      <c r="G8188">
        <f t="shared" si="255"/>
        <v>7</v>
      </c>
    </row>
    <row r="8189" spans="1:7" x14ac:dyDescent="0.2">
      <c r="A8189" s="1">
        <v>43806</v>
      </c>
      <c r="B8189">
        <v>23</v>
      </c>
      <c r="C8189">
        <v>18527</v>
      </c>
      <c r="D8189">
        <v>15916</v>
      </c>
      <c r="F8189">
        <f t="shared" si="254"/>
        <v>12</v>
      </c>
      <c r="G8189">
        <f t="shared" si="255"/>
        <v>7</v>
      </c>
    </row>
    <row r="8190" spans="1:7" x14ac:dyDescent="0.2">
      <c r="A8190" s="1">
        <v>43806</v>
      </c>
      <c r="B8190">
        <v>24</v>
      </c>
      <c r="C8190">
        <v>17660</v>
      </c>
      <c r="D8190">
        <v>15016</v>
      </c>
      <c r="F8190">
        <f t="shared" si="254"/>
        <v>12</v>
      </c>
      <c r="G8190">
        <f t="shared" si="255"/>
        <v>7</v>
      </c>
    </row>
    <row r="8191" spans="1:7" x14ac:dyDescent="0.2">
      <c r="A8191" s="1">
        <v>43807</v>
      </c>
      <c r="B8191">
        <v>1</v>
      </c>
      <c r="C8191">
        <v>17790</v>
      </c>
      <c r="D8191">
        <v>14277</v>
      </c>
      <c r="F8191">
        <f t="shared" si="254"/>
        <v>12</v>
      </c>
      <c r="G8191">
        <f t="shared" si="255"/>
        <v>8</v>
      </c>
    </row>
    <row r="8192" spans="1:7" x14ac:dyDescent="0.2">
      <c r="A8192" s="1">
        <v>43807</v>
      </c>
      <c r="B8192">
        <v>2</v>
      </c>
      <c r="C8192">
        <v>17266</v>
      </c>
      <c r="D8192">
        <v>13760</v>
      </c>
      <c r="F8192">
        <f t="shared" si="254"/>
        <v>12</v>
      </c>
      <c r="G8192">
        <f t="shared" si="255"/>
        <v>8</v>
      </c>
    </row>
    <row r="8193" spans="1:7" x14ac:dyDescent="0.2">
      <c r="A8193" s="1">
        <v>43807</v>
      </c>
      <c r="B8193">
        <v>3</v>
      </c>
      <c r="C8193">
        <v>16935</v>
      </c>
      <c r="D8193">
        <v>13419</v>
      </c>
      <c r="F8193">
        <f t="shared" si="254"/>
        <v>12</v>
      </c>
      <c r="G8193">
        <f t="shared" si="255"/>
        <v>8</v>
      </c>
    </row>
    <row r="8194" spans="1:7" x14ac:dyDescent="0.2">
      <c r="A8194" s="1">
        <v>43807</v>
      </c>
      <c r="B8194">
        <v>4</v>
      </c>
      <c r="C8194">
        <v>16873</v>
      </c>
      <c r="D8194">
        <v>13178</v>
      </c>
      <c r="F8194">
        <f t="shared" si="254"/>
        <v>12</v>
      </c>
      <c r="G8194">
        <f t="shared" si="255"/>
        <v>8</v>
      </c>
    </row>
    <row r="8195" spans="1:7" x14ac:dyDescent="0.2">
      <c r="A8195" s="1">
        <v>43807</v>
      </c>
      <c r="B8195">
        <v>5</v>
      </c>
      <c r="C8195">
        <v>16782</v>
      </c>
      <c r="D8195">
        <v>13161</v>
      </c>
      <c r="F8195">
        <f t="shared" si="254"/>
        <v>12</v>
      </c>
      <c r="G8195">
        <f t="shared" si="255"/>
        <v>8</v>
      </c>
    </row>
    <row r="8196" spans="1:7" x14ac:dyDescent="0.2">
      <c r="A8196" s="1">
        <v>43807</v>
      </c>
      <c r="B8196">
        <v>6</v>
      </c>
      <c r="C8196">
        <v>17031</v>
      </c>
      <c r="D8196">
        <v>13244</v>
      </c>
      <c r="F8196">
        <f t="shared" si="254"/>
        <v>12</v>
      </c>
      <c r="G8196">
        <f t="shared" si="255"/>
        <v>8</v>
      </c>
    </row>
    <row r="8197" spans="1:7" x14ac:dyDescent="0.2">
      <c r="A8197" s="1">
        <v>43807</v>
      </c>
      <c r="B8197">
        <v>7</v>
      </c>
      <c r="C8197">
        <v>17284</v>
      </c>
      <c r="D8197">
        <v>13607</v>
      </c>
      <c r="F8197">
        <f t="shared" si="254"/>
        <v>12</v>
      </c>
      <c r="G8197">
        <f t="shared" si="255"/>
        <v>8</v>
      </c>
    </row>
    <row r="8198" spans="1:7" x14ac:dyDescent="0.2">
      <c r="A8198" s="1">
        <v>43807</v>
      </c>
      <c r="B8198">
        <v>8</v>
      </c>
      <c r="C8198">
        <v>17995</v>
      </c>
      <c r="D8198">
        <v>14400</v>
      </c>
      <c r="F8198">
        <f t="shared" si="254"/>
        <v>12</v>
      </c>
      <c r="G8198">
        <f t="shared" si="255"/>
        <v>8</v>
      </c>
    </row>
    <row r="8199" spans="1:7" x14ac:dyDescent="0.2">
      <c r="A8199" s="1">
        <v>43807</v>
      </c>
      <c r="B8199">
        <v>9</v>
      </c>
      <c r="C8199">
        <v>18331</v>
      </c>
      <c r="D8199">
        <v>14906</v>
      </c>
      <c r="F8199">
        <f t="shared" si="254"/>
        <v>12</v>
      </c>
      <c r="G8199">
        <f t="shared" si="255"/>
        <v>8</v>
      </c>
    </row>
    <row r="8200" spans="1:7" x14ac:dyDescent="0.2">
      <c r="A8200" s="1">
        <v>43807</v>
      </c>
      <c r="B8200">
        <v>10</v>
      </c>
      <c r="C8200">
        <v>18764</v>
      </c>
      <c r="D8200">
        <v>15430</v>
      </c>
      <c r="F8200">
        <f t="shared" ref="F8200:F8263" si="256">MONTH(A8200)</f>
        <v>12</v>
      </c>
      <c r="G8200">
        <f t="shared" ref="G8200:G8263" si="257">DAY(A8200)</f>
        <v>8</v>
      </c>
    </row>
    <row r="8201" spans="1:7" x14ac:dyDescent="0.2">
      <c r="A8201" s="1">
        <v>43807</v>
      </c>
      <c r="B8201">
        <v>11</v>
      </c>
      <c r="C8201">
        <v>18935</v>
      </c>
      <c r="D8201">
        <v>15737</v>
      </c>
      <c r="F8201">
        <f t="shared" si="256"/>
        <v>12</v>
      </c>
      <c r="G8201">
        <f t="shared" si="257"/>
        <v>8</v>
      </c>
    </row>
    <row r="8202" spans="1:7" x14ac:dyDescent="0.2">
      <c r="A8202" s="1">
        <v>43807</v>
      </c>
      <c r="B8202">
        <v>12</v>
      </c>
      <c r="C8202">
        <v>18817</v>
      </c>
      <c r="D8202">
        <v>15877</v>
      </c>
      <c r="F8202">
        <f t="shared" si="256"/>
        <v>12</v>
      </c>
      <c r="G8202">
        <f t="shared" si="257"/>
        <v>8</v>
      </c>
    </row>
    <row r="8203" spans="1:7" x14ac:dyDescent="0.2">
      <c r="A8203" s="1">
        <v>43807</v>
      </c>
      <c r="B8203">
        <v>13</v>
      </c>
      <c r="C8203">
        <v>18930</v>
      </c>
      <c r="D8203">
        <v>15655</v>
      </c>
      <c r="F8203">
        <f t="shared" si="256"/>
        <v>12</v>
      </c>
      <c r="G8203">
        <f t="shared" si="257"/>
        <v>8</v>
      </c>
    </row>
    <row r="8204" spans="1:7" x14ac:dyDescent="0.2">
      <c r="A8204" s="1">
        <v>43807</v>
      </c>
      <c r="B8204">
        <v>14</v>
      </c>
      <c r="C8204">
        <v>19184</v>
      </c>
      <c r="D8204">
        <v>15871</v>
      </c>
      <c r="F8204">
        <f t="shared" si="256"/>
        <v>12</v>
      </c>
      <c r="G8204">
        <f t="shared" si="257"/>
        <v>8</v>
      </c>
    </row>
    <row r="8205" spans="1:7" x14ac:dyDescent="0.2">
      <c r="A8205" s="1">
        <v>43807</v>
      </c>
      <c r="B8205">
        <v>15</v>
      </c>
      <c r="C8205">
        <v>19171</v>
      </c>
      <c r="D8205">
        <v>16010</v>
      </c>
      <c r="F8205">
        <f t="shared" si="256"/>
        <v>12</v>
      </c>
      <c r="G8205">
        <f t="shared" si="257"/>
        <v>8</v>
      </c>
    </row>
    <row r="8206" spans="1:7" x14ac:dyDescent="0.2">
      <c r="A8206" s="1">
        <v>43807</v>
      </c>
      <c r="B8206">
        <v>16</v>
      </c>
      <c r="C8206">
        <v>18920</v>
      </c>
      <c r="D8206">
        <v>16177</v>
      </c>
      <c r="F8206">
        <f t="shared" si="256"/>
        <v>12</v>
      </c>
      <c r="G8206">
        <f t="shared" si="257"/>
        <v>8</v>
      </c>
    </row>
    <row r="8207" spans="1:7" x14ac:dyDescent="0.2">
      <c r="A8207" s="1">
        <v>43807</v>
      </c>
      <c r="B8207">
        <v>17</v>
      </c>
      <c r="C8207">
        <v>19813</v>
      </c>
      <c r="D8207">
        <v>17012</v>
      </c>
      <c r="F8207">
        <f t="shared" si="256"/>
        <v>12</v>
      </c>
      <c r="G8207">
        <f t="shared" si="257"/>
        <v>8</v>
      </c>
    </row>
    <row r="8208" spans="1:7" x14ac:dyDescent="0.2">
      <c r="A8208" s="1">
        <v>43807</v>
      </c>
      <c r="B8208">
        <v>18</v>
      </c>
      <c r="C8208">
        <v>20535</v>
      </c>
      <c r="D8208">
        <v>17845</v>
      </c>
      <c r="F8208">
        <f t="shared" si="256"/>
        <v>12</v>
      </c>
      <c r="G8208">
        <f t="shared" si="257"/>
        <v>8</v>
      </c>
    </row>
    <row r="8209" spans="1:7" x14ac:dyDescent="0.2">
      <c r="A8209" s="1">
        <v>43807</v>
      </c>
      <c r="B8209">
        <v>19</v>
      </c>
      <c r="C8209">
        <v>20562</v>
      </c>
      <c r="D8209">
        <v>17480</v>
      </c>
      <c r="F8209">
        <f t="shared" si="256"/>
        <v>12</v>
      </c>
      <c r="G8209">
        <f t="shared" si="257"/>
        <v>8</v>
      </c>
    </row>
    <row r="8210" spans="1:7" x14ac:dyDescent="0.2">
      <c r="A8210" s="1">
        <v>43807</v>
      </c>
      <c r="B8210">
        <v>20</v>
      </c>
      <c r="C8210">
        <v>20101</v>
      </c>
      <c r="D8210">
        <v>17072</v>
      </c>
      <c r="F8210">
        <f t="shared" si="256"/>
        <v>12</v>
      </c>
      <c r="G8210">
        <f t="shared" si="257"/>
        <v>8</v>
      </c>
    </row>
    <row r="8211" spans="1:7" x14ac:dyDescent="0.2">
      <c r="A8211" s="1">
        <v>43807</v>
      </c>
      <c r="B8211">
        <v>21</v>
      </c>
      <c r="C8211">
        <v>19613</v>
      </c>
      <c r="D8211">
        <v>16616</v>
      </c>
      <c r="F8211">
        <f t="shared" si="256"/>
        <v>12</v>
      </c>
      <c r="G8211">
        <f t="shared" si="257"/>
        <v>8</v>
      </c>
    </row>
    <row r="8212" spans="1:7" x14ac:dyDescent="0.2">
      <c r="A8212" s="1">
        <v>43807</v>
      </c>
      <c r="B8212">
        <v>22</v>
      </c>
      <c r="C8212">
        <v>18883</v>
      </c>
      <c r="D8212">
        <v>15897</v>
      </c>
      <c r="F8212">
        <f t="shared" si="256"/>
        <v>12</v>
      </c>
      <c r="G8212">
        <f t="shared" si="257"/>
        <v>8</v>
      </c>
    </row>
    <row r="8213" spans="1:7" x14ac:dyDescent="0.2">
      <c r="A8213" s="1">
        <v>43807</v>
      </c>
      <c r="B8213">
        <v>23</v>
      </c>
      <c r="C8213">
        <v>17910</v>
      </c>
      <c r="D8213">
        <v>14971</v>
      </c>
      <c r="F8213">
        <f t="shared" si="256"/>
        <v>12</v>
      </c>
      <c r="G8213">
        <f t="shared" si="257"/>
        <v>8</v>
      </c>
    </row>
    <row r="8214" spans="1:7" x14ac:dyDescent="0.2">
      <c r="A8214" s="1">
        <v>43807</v>
      </c>
      <c r="B8214">
        <v>24</v>
      </c>
      <c r="C8214">
        <v>16546</v>
      </c>
      <c r="D8214">
        <v>13953</v>
      </c>
      <c r="F8214">
        <f t="shared" si="256"/>
        <v>12</v>
      </c>
      <c r="G8214">
        <f t="shared" si="257"/>
        <v>8</v>
      </c>
    </row>
    <row r="8215" spans="1:7" x14ac:dyDescent="0.2">
      <c r="A8215" s="1">
        <v>43808</v>
      </c>
      <c r="B8215">
        <v>1</v>
      </c>
      <c r="C8215">
        <v>16103</v>
      </c>
      <c r="D8215">
        <v>13292</v>
      </c>
      <c r="F8215">
        <f t="shared" si="256"/>
        <v>12</v>
      </c>
      <c r="G8215">
        <f t="shared" si="257"/>
        <v>9</v>
      </c>
    </row>
    <row r="8216" spans="1:7" x14ac:dyDescent="0.2">
      <c r="A8216" s="1">
        <v>43808</v>
      </c>
      <c r="B8216">
        <v>2</v>
      </c>
      <c r="C8216">
        <v>15956</v>
      </c>
      <c r="D8216">
        <v>12928</v>
      </c>
      <c r="F8216">
        <f t="shared" si="256"/>
        <v>12</v>
      </c>
      <c r="G8216">
        <f t="shared" si="257"/>
        <v>9</v>
      </c>
    </row>
    <row r="8217" spans="1:7" x14ac:dyDescent="0.2">
      <c r="A8217" s="1">
        <v>43808</v>
      </c>
      <c r="B8217">
        <v>3</v>
      </c>
      <c r="C8217">
        <v>15857</v>
      </c>
      <c r="D8217">
        <v>12823</v>
      </c>
      <c r="F8217">
        <f t="shared" si="256"/>
        <v>12</v>
      </c>
      <c r="G8217">
        <f t="shared" si="257"/>
        <v>9</v>
      </c>
    </row>
    <row r="8218" spans="1:7" x14ac:dyDescent="0.2">
      <c r="A8218" s="1">
        <v>43808</v>
      </c>
      <c r="B8218">
        <v>4</v>
      </c>
      <c r="C8218">
        <v>15568</v>
      </c>
      <c r="D8218">
        <v>12731</v>
      </c>
      <c r="F8218">
        <f t="shared" si="256"/>
        <v>12</v>
      </c>
      <c r="G8218">
        <f t="shared" si="257"/>
        <v>9</v>
      </c>
    </row>
    <row r="8219" spans="1:7" x14ac:dyDescent="0.2">
      <c r="A8219" s="1">
        <v>43808</v>
      </c>
      <c r="B8219">
        <v>5</v>
      </c>
      <c r="C8219">
        <v>15947</v>
      </c>
      <c r="D8219">
        <v>13032</v>
      </c>
      <c r="F8219">
        <f t="shared" si="256"/>
        <v>12</v>
      </c>
      <c r="G8219">
        <f t="shared" si="257"/>
        <v>9</v>
      </c>
    </row>
    <row r="8220" spans="1:7" x14ac:dyDescent="0.2">
      <c r="A8220" s="1">
        <v>43808</v>
      </c>
      <c r="B8220">
        <v>6</v>
      </c>
      <c r="C8220">
        <v>16520</v>
      </c>
      <c r="D8220">
        <v>13768</v>
      </c>
      <c r="F8220">
        <f t="shared" si="256"/>
        <v>12</v>
      </c>
      <c r="G8220">
        <f t="shared" si="257"/>
        <v>9</v>
      </c>
    </row>
    <row r="8221" spans="1:7" x14ac:dyDescent="0.2">
      <c r="A8221" s="1">
        <v>43808</v>
      </c>
      <c r="B8221">
        <v>7</v>
      </c>
      <c r="C8221">
        <v>17473</v>
      </c>
      <c r="D8221">
        <v>15155</v>
      </c>
      <c r="F8221">
        <f t="shared" si="256"/>
        <v>12</v>
      </c>
      <c r="G8221">
        <f t="shared" si="257"/>
        <v>9</v>
      </c>
    </row>
    <row r="8222" spans="1:7" x14ac:dyDescent="0.2">
      <c r="A8222" s="1">
        <v>43808</v>
      </c>
      <c r="B8222">
        <v>8</v>
      </c>
      <c r="C8222">
        <v>18732</v>
      </c>
      <c r="D8222">
        <v>16508</v>
      </c>
      <c r="F8222">
        <f t="shared" si="256"/>
        <v>12</v>
      </c>
      <c r="G8222">
        <f t="shared" si="257"/>
        <v>9</v>
      </c>
    </row>
    <row r="8223" spans="1:7" x14ac:dyDescent="0.2">
      <c r="A8223" s="1">
        <v>43808</v>
      </c>
      <c r="B8223">
        <v>9</v>
      </c>
      <c r="C8223">
        <v>18742</v>
      </c>
      <c r="D8223">
        <v>16613</v>
      </c>
      <c r="F8223">
        <f t="shared" si="256"/>
        <v>12</v>
      </c>
      <c r="G8223">
        <f t="shared" si="257"/>
        <v>9</v>
      </c>
    </row>
    <row r="8224" spans="1:7" x14ac:dyDescent="0.2">
      <c r="A8224" s="1">
        <v>43808</v>
      </c>
      <c r="B8224">
        <v>10</v>
      </c>
      <c r="C8224">
        <v>18499</v>
      </c>
      <c r="D8224">
        <v>16744</v>
      </c>
      <c r="F8224">
        <f t="shared" si="256"/>
        <v>12</v>
      </c>
      <c r="G8224">
        <f t="shared" si="257"/>
        <v>9</v>
      </c>
    </row>
    <row r="8225" spans="1:7" x14ac:dyDescent="0.2">
      <c r="A8225" s="1">
        <v>43808</v>
      </c>
      <c r="B8225">
        <v>11</v>
      </c>
      <c r="C8225">
        <v>18859</v>
      </c>
      <c r="D8225">
        <v>16703</v>
      </c>
      <c r="F8225">
        <f t="shared" si="256"/>
        <v>12</v>
      </c>
      <c r="G8225">
        <f t="shared" si="257"/>
        <v>9</v>
      </c>
    </row>
    <row r="8226" spans="1:7" x14ac:dyDescent="0.2">
      <c r="A8226" s="1">
        <v>43808</v>
      </c>
      <c r="B8226">
        <v>12</v>
      </c>
      <c r="C8226">
        <v>19082</v>
      </c>
      <c r="D8226">
        <v>16908</v>
      </c>
      <c r="F8226">
        <f t="shared" si="256"/>
        <v>12</v>
      </c>
      <c r="G8226">
        <f t="shared" si="257"/>
        <v>9</v>
      </c>
    </row>
    <row r="8227" spans="1:7" x14ac:dyDescent="0.2">
      <c r="A8227" s="1">
        <v>43808</v>
      </c>
      <c r="B8227">
        <v>13</v>
      </c>
      <c r="C8227">
        <v>19334</v>
      </c>
      <c r="D8227">
        <v>17111</v>
      </c>
      <c r="F8227">
        <f t="shared" si="256"/>
        <v>12</v>
      </c>
      <c r="G8227">
        <f t="shared" si="257"/>
        <v>9</v>
      </c>
    </row>
    <row r="8228" spans="1:7" x14ac:dyDescent="0.2">
      <c r="A8228" s="1">
        <v>43808</v>
      </c>
      <c r="B8228">
        <v>14</v>
      </c>
      <c r="C8228">
        <v>19153</v>
      </c>
      <c r="D8228">
        <v>17283</v>
      </c>
      <c r="F8228">
        <f t="shared" si="256"/>
        <v>12</v>
      </c>
      <c r="G8228">
        <f t="shared" si="257"/>
        <v>9</v>
      </c>
    </row>
    <row r="8229" spans="1:7" x14ac:dyDescent="0.2">
      <c r="A8229" s="1">
        <v>43808</v>
      </c>
      <c r="B8229">
        <v>15</v>
      </c>
      <c r="C8229">
        <v>19034</v>
      </c>
      <c r="D8229">
        <v>17212</v>
      </c>
      <c r="F8229">
        <f t="shared" si="256"/>
        <v>12</v>
      </c>
      <c r="G8229">
        <f t="shared" si="257"/>
        <v>9</v>
      </c>
    </row>
    <row r="8230" spans="1:7" x14ac:dyDescent="0.2">
      <c r="A8230" s="1">
        <v>43808</v>
      </c>
      <c r="B8230">
        <v>16</v>
      </c>
      <c r="C8230">
        <v>19119</v>
      </c>
      <c r="D8230">
        <v>17363</v>
      </c>
      <c r="F8230">
        <f t="shared" si="256"/>
        <v>12</v>
      </c>
      <c r="G8230">
        <f t="shared" si="257"/>
        <v>9</v>
      </c>
    </row>
    <row r="8231" spans="1:7" x14ac:dyDescent="0.2">
      <c r="A8231" s="1">
        <v>43808</v>
      </c>
      <c r="B8231">
        <v>17</v>
      </c>
      <c r="C8231">
        <v>19835</v>
      </c>
      <c r="D8231">
        <v>18062</v>
      </c>
      <c r="F8231">
        <f t="shared" si="256"/>
        <v>12</v>
      </c>
      <c r="G8231">
        <f t="shared" si="257"/>
        <v>9</v>
      </c>
    </row>
    <row r="8232" spans="1:7" x14ac:dyDescent="0.2">
      <c r="A8232" s="1">
        <v>43808</v>
      </c>
      <c r="B8232">
        <v>18</v>
      </c>
      <c r="C8232">
        <v>20289</v>
      </c>
      <c r="D8232">
        <v>18451</v>
      </c>
      <c r="F8232">
        <f t="shared" si="256"/>
        <v>12</v>
      </c>
      <c r="G8232">
        <f t="shared" si="257"/>
        <v>9</v>
      </c>
    </row>
    <row r="8233" spans="1:7" x14ac:dyDescent="0.2">
      <c r="A8233" s="1">
        <v>43808</v>
      </c>
      <c r="B8233">
        <v>19</v>
      </c>
      <c r="C8233">
        <v>19871</v>
      </c>
      <c r="D8233">
        <v>18083</v>
      </c>
      <c r="F8233">
        <f t="shared" si="256"/>
        <v>12</v>
      </c>
      <c r="G8233">
        <f t="shared" si="257"/>
        <v>9</v>
      </c>
    </row>
    <row r="8234" spans="1:7" x14ac:dyDescent="0.2">
      <c r="A8234" s="1">
        <v>43808</v>
      </c>
      <c r="B8234">
        <v>20</v>
      </c>
      <c r="C8234">
        <v>19739</v>
      </c>
      <c r="D8234">
        <v>17776</v>
      </c>
      <c r="F8234">
        <f t="shared" si="256"/>
        <v>12</v>
      </c>
      <c r="G8234">
        <f t="shared" si="257"/>
        <v>9</v>
      </c>
    </row>
    <row r="8235" spans="1:7" x14ac:dyDescent="0.2">
      <c r="A8235" s="1">
        <v>43808</v>
      </c>
      <c r="B8235">
        <v>21</v>
      </c>
      <c r="C8235">
        <v>19571</v>
      </c>
      <c r="D8235">
        <v>17309</v>
      </c>
      <c r="F8235">
        <f t="shared" si="256"/>
        <v>12</v>
      </c>
      <c r="G8235">
        <f t="shared" si="257"/>
        <v>9</v>
      </c>
    </row>
    <row r="8236" spans="1:7" x14ac:dyDescent="0.2">
      <c r="A8236" s="1">
        <v>43808</v>
      </c>
      <c r="B8236">
        <v>22</v>
      </c>
      <c r="C8236">
        <v>19106</v>
      </c>
      <c r="D8236">
        <v>16559</v>
      </c>
      <c r="F8236">
        <f t="shared" si="256"/>
        <v>12</v>
      </c>
      <c r="G8236">
        <f t="shared" si="257"/>
        <v>9</v>
      </c>
    </row>
    <row r="8237" spans="1:7" x14ac:dyDescent="0.2">
      <c r="A8237" s="1">
        <v>43808</v>
      </c>
      <c r="B8237">
        <v>23</v>
      </c>
      <c r="C8237">
        <v>18125</v>
      </c>
      <c r="D8237">
        <v>15419</v>
      </c>
      <c r="F8237">
        <f t="shared" si="256"/>
        <v>12</v>
      </c>
      <c r="G8237">
        <f t="shared" si="257"/>
        <v>9</v>
      </c>
    </row>
    <row r="8238" spans="1:7" x14ac:dyDescent="0.2">
      <c r="A8238" s="1">
        <v>43808</v>
      </c>
      <c r="B8238">
        <v>24</v>
      </c>
      <c r="C8238">
        <v>16845</v>
      </c>
      <c r="D8238">
        <v>14215</v>
      </c>
      <c r="F8238">
        <f t="shared" si="256"/>
        <v>12</v>
      </c>
      <c r="G8238">
        <f t="shared" si="257"/>
        <v>9</v>
      </c>
    </row>
    <row r="8239" spans="1:7" x14ac:dyDescent="0.2">
      <c r="A8239" s="1">
        <v>43809</v>
      </c>
      <c r="B8239">
        <v>1</v>
      </c>
      <c r="C8239">
        <v>15814</v>
      </c>
      <c r="D8239">
        <v>13423</v>
      </c>
      <c r="F8239">
        <f t="shared" si="256"/>
        <v>12</v>
      </c>
      <c r="G8239">
        <f t="shared" si="257"/>
        <v>10</v>
      </c>
    </row>
    <row r="8240" spans="1:7" x14ac:dyDescent="0.2">
      <c r="A8240" s="1">
        <v>43809</v>
      </c>
      <c r="B8240">
        <v>2</v>
      </c>
      <c r="C8240">
        <v>15401</v>
      </c>
      <c r="D8240">
        <v>13097</v>
      </c>
      <c r="F8240">
        <f t="shared" si="256"/>
        <v>12</v>
      </c>
      <c r="G8240">
        <f t="shared" si="257"/>
        <v>10</v>
      </c>
    </row>
    <row r="8241" spans="1:7" x14ac:dyDescent="0.2">
      <c r="A8241" s="1">
        <v>43809</v>
      </c>
      <c r="B8241">
        <v>3</v>
      </c>
      <c r="C8241">
        <v>15157</v>
      </c>
      <c r="D8241">
        <v>12920</v>
      </c>
      <c r="F8241">
        <f t="shared" si="256"/>
        <v>12</v>
      </c>
      <c r="G8241">
        <f t="shared" si="257"/>
        <v>10</v>
      </c>
    </row>
    <row r="8242" spans="1:7" x14ac:dyDescent="0.2">
      <c r="A8242" s="1">
        <v>43809</v>
      </c>
      <c r="B8242">
        <v>4</v>
      </c>
      <c r="C8242">
        <v>15282</v>
      </c>
      <c r="D8242">
        <v>12936</v>
      </c>
      <c r="F8242">
        <f t="shared" si="256"/>
        <v>12</v>
      </c>
      <c r="G8242">
        <f t="shared" si="257"/>
        <v>10</v>
      </c>
    </row>
    <row r="8243" spans="1:7" x14ac:dyDescent="0.2">
      <c r="A8243" s="1">
        <v>43809</v>
      </c>
      <c r="B8243">
        <v>5</v>
      </c>
      <c r="C8243">
        <v>15440</v>
      </c>
      <c r="D8243">
        <v>13242</v>
      </c>
      <c r="F8243">
        <f t="shared" si="256"/>
        <v>12</v>
      </c>
      <c r="G8243">
        <f t="shared" si="257"/>
        <v>10</v>
      </c>
    </row>
    <row r="8244" spans="1:7" x14ac:dyDescent="0.2">
      <c r="A8244" s="1">
        <v>43809</v>
      </c>
      <c r="B8244">
        <v>6</v>
      </c>
      <c r="C8244">
        <v>16141</v>
      </c>
      <c r="D8244">
        <v>13782</v>
      </c>
      <c r="F8244">
        <f t="shared" si="256"/>
        <v>12</v>
      </c>
      <c r="G8244">
        <f t="shared" si="257"/>
        <v>10</v>
      </c>
    </row>
    <row r="8245" spans="1:7" x14ac:dyDescent="0.2">
      <c r="A8245" s="1">
        <v>43809</v>
      </c>
      <c r="B8245">
        <v>7</v>
      </c>
      <c r="C8245">
        <v>17650</v>
      </c>
      <c r="D8245">
        <v>15034</v>
      </c>
      <c r="F8245">
        <f t="shared" si="256"/>
        <v>12</v>
      </c>
      <c r="G8245">
        <f t="shared" si="257"/>
        <v>10</v>
      </c>
    </row>
    <row r="8246" spans="1:7" x14ac:dyDescent="0.2">
      <c r="A8246" s="1">
        <v>43809</v>
      </c>
      <c r="B8246">
        <v>8</v>
      </c>
      <c r="C8246">
        <v>18590</v>
      </c>
      <c r="D8246">
        <v>16581</v>
      </c>
      <c r="F8246">
        <f t="shared" si="256"/>
        <v>12</v>
      </c>
      <c r="G8246">
        <f t="shared" si="257"/>
        <v>10</v>
      </c>
    </row>
    <row r="8247" spans="1:7" x14ac:dyDescent="0.2">
      <c r="A8247" s="1">
        <v>43809</v>
      </c>
      <c r="B8247">
        <v>9</v>
      </c>
      <c r="C8247">
        <v>18898</v>
      </c>
      <c r="D8247">
        <v>17221</v>
      </c>
      <c r="F8247">
        <f t="shared" si="256"/>
        <v>12</v>
      </c>
      <c r="G8247">
        <f t="shared" si="257"/>
        <v>10</v>
      </c>
    </row>
    <row r="8248" spans="1:7" x14ac:dyDescent="0.2">
      <c r="A8248" s="1">
        <v>43809</v>
      </c>
      <c r="B8248">
        <v>10</v>
      </c>
      <c r="C8248">
        <v>18301</v>
      </c>
      <c r="D8248">
        <v>17494</v>
      </c>
      <c r="F8248">
        <f t="shared" si="256"/>
        <v>12</v>
      </c>
      <c r="G8248">
        <f t="shared" si="257"/>
        <v>10</v>
      </c>
    </row>
    <row r="8249" spans="1:7" x14ac:dyDescent="0.2">
      <c r="A8249" s="1">
        <v>43809</v>
      </c>
      <c r="B8249">
        <v>11</v>
      </c>
      <c r="C8249">
        <v>18750</v>
      </c>
      <c r="D8249">
        <v>17497</v>
      </c>
      <c r="F8249">
        <f t="shared" si="256"/>
        <v>12</v>
      </c>
      <c r="G8249">
        <f t="shared" si="257"/>
        <v>10</v>
      </c>
    </row>
    <row r="8250" spans="1:7" x14ac:dyDescent="0.2">
      <c r="A8250" s="1">
        <v>43809</v>
      </c>
      <c r="B8250">
        <v>12</v>
      </c>
      <c r="C8250">
        <v>18407</v>
      </c>
      <c r="D8250">
        <v>17319</v>
      </c>
      <c r="F8250">
        <f t="shared" si="256"/>
        <v>12</v>
      </c>
      <c r="G8250">
        <f t="shared" si="257"/>
        <v>10</v>
      </c>
    </row>
    <row r="8251" spans="1:7" x14ac:dyDescent="0.2">
      <c r="A8251" s="1">
        <v>43809</v>
      </c>
      <c r="B8251">
        <v>13</v>
      </c>
      <c r="C8251">
        <v>18532</v>
      </c>
      <c r="D8251">
        <v>17294</v>
      </c>
      <c r="F8251">
        <f t="shared" si="256"/>
        <v>12</v>
      </c>
      <c r="G8251">
        <f t="shared" si="257"/>
        <v>10</v>
      </c>
    </row>
    <row r="8252" spans="1:7" x14ac:dyDescent="0.2">
      <c r="A8252" s="1">
        <v>43809</v>
      </c>
      <c r="B8252">
        <v>14</v>
      </c>
      <c r="C8252">
        <v>18581</v>
      </c>
      <c r="D8252">
        <v>17228</v>
      </c>
      <c r="F8252">
        <f t="shared" si="256"/>
        <v>12</v>
      </c>
      <c r="G8252">
        <f t="shared" si="257"/>
        <v>10</v>
      </c>
    </row>
    <row r="8253" spans="1:7" x14ac:dyDescent="0.2">
      <c r="A8253" s="1">
        <v>43809</v>
      </c>
      <c r="B8253">
        <v>15</v>
      </c>
      <c r="C8253">
        <v>19302</v>
      </c>
      <c r="D8253">
        <v>17421</v>
      </c>
      <c r="F8253">
        <f t="shared" si="256"/>
        <v>12</v>
      </c>
      <c r="G8253">
        <f t="shared" si="257"/>
        <v>10</v>
      </c>
    </row>
    <row r="8254" spans="1:7" x14ac:dyDescent="0.2">
      <c r="A8254" s="1">
        <v>43809</v>
      </c>
      <c r="B8254">
        <v>16</v>
      </c>
      <c r="C8254">
        <v>19817</v>
      </c>
      <c r="D8254">
        <v>17811</v>
      </c>
      <c r="F8254">
        <f t="shared" si="256"/>
        <v>12</v>
      </c>
      <c r="G8254">
        <f t="shared" si="257"/>
        <v>10</v>
      </c>
    </row>
    <row r="8255" spans="1:7" x14ac:dyDescent="0.2">
      <c r="A8255" s="1">
        <v>43809</v>
      </c>
      <c r="B8255">
        <v>17</v>
      </c>
      <c r="C8255">
        <v>21432</v>
      </c>
      <c r="D8255">
        <v>18900</v>
      </c>
      <c r="F8255">
        <f t="shared" si="256"/>
        <v>12</v>
      </c>
      <c r="G8255">
        <f t="shared" si="257"/>
        <v>10</v>
      </c>
    </row>
    <row r="8256" spans="1:7" x14ac:dyDescent="0.2">
      <c r="A8256" s="1">
        <v>43809</v>
      </c>
      <c r="B8256">
        <v>18</v>
      </c>
      <c r="C8256">
        <v>22326</v>
      </c>
      <c r="D8256">
        <v>19779</v>
      </c>
      <c r="F8256">
        <f t="shared" si="256"/>
        <v>12</v>
      </c>
      <c r="G8256">
        <f t="shared" si="257"/>
        <v>10</v>
      </c>
    </row>
    <row r="8257" spans="1:7" x14ac:dyDescent="0.2">
      <c r="A8257" s="1">
        <v>43809</v>
      </c>
      <c r="B8257">
        <v>19</v>
      </c>
      <c r="C8257">
        <v>22116</v>
      </c>
      <c r="D8257">
        <v>19675</v>
      </c>
      <c r="F8257">
        <f t="shared" si="256"/>
        <v>12</v>
      </c>
      <c r="G8257">
        <f t="shared" si="257"/>
        <v>10</v>
      </c>
    </row>
    <row r="8258" spans="1:7" x14ac:dyDescent="0.2">
      <c r="A8258" s="1">
        <v>43809</v>
      </c>
      <c r="B8258">
        <v>20</v>
      </c>
      <c r="C8258">
        <v>21521</v>
      </c>
      <c r="D8258">
        <v>19360</v>
      </c>
      <c r="F8258">
        <f t="shared" si="256"/>
        <v>12</v>
      </c>
      <c r="G8258">
        <f t="shared" si="257"/>
        <v>10</v>
      </c>
    </row>
    <row r="8259" spans="1:7" x14ac:dyDescent="0.2">
      <c r="A8259" s="1">
        <v>43809</v>
      </c>
      <c r="B8259">
        <v>21</v>
      </c>
      <c r="C8259">
        <v>20968</v>
      </c>
      <c r="D8259">
        <v>19136</v>
      </c>
      <c r="F8259">
        <f t="shared" si="256"/>
        <v>12</v>
      </c>
      <c r="G8259">
        <f t="shared" si="257"/>
        <v>10</v>
      </c>
    </row>
    <row r="8260" spans="1:7" x14ac:dyDescent="0.2">
      <c r="A8260" s="1">
        <v>43809</v>
      </c>
      <c r="B8260">
        <v>22</v>
      </c>
      <c r="C8260">
        <v>20510</v>
      </c>
      <c r="D8260">
        <v>18537</v>
      </c>
      <c r="F8260">
        <f t="shared" si="256"/>
        <v>12</v>
      </c>
      <c r="G8260">
        <f t="shared" si="257"/>
        <v>10</v>
      </c>
    </row>
    <row r="8261" spans="1:7" x14ac:dyDescent="0.2">
      <c r="A8261" s="1">
        <v>43809</v>
      </c>
      <c r="B8261">
        <v>23</v>
      </c>
      <c r="C8261">
        <v>18363</v>
      </c>
      <c r="D8261">
        <v>17256</v>
      </c>
      <c r="F8261">
        <f t="shared" si="256"/>
        <v>12</v>
      </c>
      <c r="G8261">
        <f t="shared" si="257"/>
        <v>10</v>
      </c>
    </row>
    <row r="8262" spans="1:7" x14ac:dyDescent="0.2">
      <c r="A8262" s="1">
        <v>43809</v>
      </c>
      <c r="B8262">
        <v>24</v>
      </c>
      <c r="C8262">
        <v>17428</v>
      </c>
      <c r="D8262">
        <v>16112</v>
      </c>
      <c r="F8262">
        <f t="shared" si="256"/>
        <v>12</v>
      </c>
      <c r="G8262">
        <f t="shared" si="257"/>
        <v>10</v>
      </c>
    </row>
    <row r="8263" spans="1:7" x14ac:dyDescent="0.2">
      <c r="A8263" s="1">
        <v>43810</v>
      </c>
      <c r="B8263">
        <v>1</v>
      </c>
      <c r="C8263">
        <v>17228</v>
      </c>
      <c r="D8263">
        <v>15518</v>
      </c>
      <c r="F8263">
        <f t="shared" si="256"/>
        <v>12</v>
      </c>
      <c r="G8263">
        <f t="shared" si="257"/>
        <v>11</v>
      </c>
    </row>
    <row r="8264" spans="1:7" x14ac:dyDescent="0.2">
      <c r="A8264" s="1">
        <v>43810</v>
      </c>
      <c r="B8264">
        <v>2</v>
      </c>
      <c r="C8264">
        <v>17041</v>
      </c>
      <c r="D8264">
        <v>15052</v>
      </c>
      <c r="F8264">
        <f t="shared" ref="F8264:F8327" si="258">MONTH(A8264)</f>
        <v>12</v>
      </c>
      <c r="G8264">
        <f t="shared" ref="G8264:G8327" si="259">DAY(A8264)</f>
        <v>11</v>
      </c>
    </row>
    <row r="8265" spans="1:7" x14ac:dyDescent="0.2">
      <c r="A8265" s="1">
        <v>43810</v>
      </c>
      <c r="B8265">
        <v>3</v>
      </c>
      <c r="C8265">
        <v>16721</v>
      </c>
      <c r="D8265">
        <v>14654</v>
      </c>
      <c r="F8265">
        <f t="shared" si="258"/>
        <v>12</v>
      </c>
      <c r="G8265">
        <f t="shared" si="259"/>
        <v>11</v>
      </c>
    </row>
    <row r="8266" spans="1:7" x14ac:dyDescent="0.2">
      <c r="A8266" s="1">
        <v>43810</v>
      </c>
      <c r="B8266">
        <v>4</v>
      </c>
      <c r="C8266">
        <v>16705</v>
      </c>
      <c r="D8266">
        <v>14581</v>
      </c>
      <c r="F8266">
        <f t="shared" si="258"/>
        <v>12</v>
      </c>
      <c r="G8266">
        <f t="shared" si="259"/>
        <v>11</v>
      </c>
    </row>
    <row r="8267" spans="1:7" x14ac:dyDescent="0.2">
      <c r="A8267" s="1">
        <v>43810</v>
      </c>
      <c r="B8267">
        <v>5</v>
      </c>
      <c r="C8267">
        <v>16758</v>
      </c>
      <c r="D8267">
        <v>14687</v>
      </c>
      <c r="F8267">
        <f t="shared" si="258"/>
        <v>12</v>
      </c>
      <c r="G8267">
        <f t="shared" si="259"/>
        <v>11</v>
      </c>
    </row>
    <row r="8268" spans="1:7" x14ac:dyDescent="0.2">
      <c r="A8268" s="1">
        <v>43810</v>
      </c>
      <c r="B8268">
        <v>6</v>
      </c>
      <c r="C8268">
        <v>17657</v>
      </c>
      <c r="D8268">
        <v>15603</v>
      </c>
      <c r="F8268">
        <f t="shared" si="258"/>
        <v>12</v>
      </c>
      <c r="G8268">
        <f t="shared" si="259"/>
        <v>11</v>
      </c>
    </row>
    <row r="8269" spans="1:7" x14ac:dyDescent="0.2">
      <c r="A8269" s="1">
        <v>43810</v>
      </c>
      <c r="B8269">
        <v>7</v>
      </c>
      <c r="C8269">
        <v>18933</v>
      </c>
      <c r="D8269">
        <v>16874</v>
      </c>
      <c r="F8269">
        <f t="shared" si="258"/>
        <v>12</v>
      </c>
      <c r="G8269">
        <f t="shared" si="259"/>
        <v>11</v>
      </c>
    </row>
    <row r="8270" spans="1:7" x14ac:dyDescent="0.2">
      <c r="A8270" s="1">
        <v>43810</v>
      </c>
      <c r="B8270">
        <v>8</v>
      </c>
      <c r="C8270">
        <v>19171</v>
      </c>
      <c r="D8270">
        <v>18063</v>
      </c>
      <c r="F8270">
        <f t="shared" si="258"/>
        <v>12</v>
      </c>
      <c r="G8270">
        <f t="shared" si="259"/>
        <v>11</v>
      </c>
    </row>
    <row r="8271" spans="1:7" x14ac:dyDescent="0.2">
      <c r="A8271" s="1">
        <v>43810</v>
      </c>
      <c r="B8271">
        <v>9</v>
      </c>
      <c r="C8271">
        <v>19258</v>
      </c>
      <c r="D8271">
        <v>18163</v>
      </c>
      <c r="F8271">
        <f t="shared" si="258"/>
        <v>12</v>
      </c>
      <c r="G8271">
        <f t="shared" si="259"/>
        <v>11</v>
      </c>
    </row>
    <row r="8272" spans="1:7" x14ac:dyDescent="0.2">
      <c r="A8272" s="1">
        <v>43810</v>
      </c>
      <c r="B8272">
        <v>10</v>
      </c>
      <c r="C8272">
        <v>19366</v>
      </c>
      <c r="D8272">
        <v>17905</v>
      </c>
      <c r="F8272">
        <f t="shared" si="258"/>
        <v>12</v>
      </c>
      <c r="G8272">
        <f t="shared" si="259"/>
        <v>11</v>
      </c>
    </row>
    <row r="8273" spans="1:7" x14ac:dyDescent="0.2">
      <c r="A8273" s="1">
        <v>43810</v>
      </c>
      <c r="B8273">
        <v>11</v>
      </c>
      <c r="C8273">
        <v>19601</v>
      </c>
      <c r="D8273">
        <v>17658</v>
      </c>
      <c r="F8273">
        <f t="shared" si="258"/>
        <v>12</v>
      </c>
      <c r="G8273">
        <f t="shared" si="259"/>
        <v>11</v>
      </c>
    </row>
    <row r="8274" spans="1:7" x14ac:dyDescent="0.2">
      <c r="A8274" s="1">
        <v>43810</v>
      </c>
      <c r="B8274">
        <v>12</v>
      </c>
      <c r="C8274">
        <v>19897</v>
      </c>
      <c r="D8274">
        <v>17881</v>
      </c>
      <c r="F8274">
        <f t="shared" si="258"/>
        <v>12</v>
      </c>
      <c r="G8274">
        <f t="shared" si="259"/>
        <v>11</v>
      </c>
    </row>
    <row r="8275" spans="1:7" x14ac:dyDescent="0.2">
      <c r="A8275" s="1">
        <v>43810</v>
      </c>
      <c r="B8275">
        <v>13</v>
      </c>
      <c r="C8275">
        <v>20071</v>
      </c>
      <c r="D8275">
        <v>17968</v>
      </c>
      <c r="F8275">
        <f t="shared" si="258"/>
        <v>12</v>
      </c>
      <c r="G8275">
        <f t="shared" si="259"/>
        <v>11</v>
      </c>
    </row>
    <row r="8276" spans="1:7" x14ac:dyDescent="0.2">
      <c r="A8276" s="1">
        <v>43810</v>
      </c>
      <c r="B8276">
        <v>14</v>
      </c>
      <c r="C8276">
        <v>20073</v>
      </c>
      <c r="D8276">
        <v>18041</v>
      </c>
      <c r="F8276">
        <f t="shared" si="258"/>
        <v>12</v>
      </c>
      <c r="G8276">
        <f t="shared" si="259"/>
        <v>11</v>
      </c>
    </row>
    <row r="8277" spans="1:7" x14ac:dyDescent="0.2">
      <c r="A8277" s="1">
        <v>43810</v>
      </c>
      <c r="B8277">
        <v>15</v>
      </c>
      <c r="C8277">
        <v>20170</v>
      </c>
      <c r="D8277">
        <v>18329</v>
      </c>
      <c r="F8277">
        <f t="shared" si="258"/>
        <v>12</v>
      </c>
      <c r="G8277">
        <f t="shared" si="259"/>
        <v>11</v>
      </c>
    </row>
    <row r="8278" spans="1:7" x14ac:dyDescent="0.2">
      <c r="A8278" s="1">
        <v>43810</v>
      </c>
      <c r="B8278">
        <v>16</v>
      </c>
      <c r="C8278">
        <v>19948</v>
      </c>
      <c r="D8278">
        <v>18487</v>
      </c>
      <c r="F8278">
        <f t="shared" si="258"/>
        <v>12</v>
      </c>
      <c r="G8278">
        <f t="shared" si="259"/>
        <v>11</v>
      </c>
    </row>
    <row r="8279" spans="1:7" x14ac:dyDescent="0.2">
      <c r="A8279" s="1">
        <v>43810</v>
      </c>
      <c r="B8279">
        <v>17</v>
      </c>
      <c r="C8279">
        <v>20310</v>
      </c>
      <c r="D8279">
        <v>19243</v>
      </c>
      <c r="F8279">
        <f t="shared" si="258"/>
        <v>12</v>
      </c>
      <c r="G8279">
        <f t="shared" si="259"/>
        <v>11</v>
      </c>
    </row>
    <row r="8280" spans="1:7" x14ac:dyDescent="0.2">
      <c r="A8280" s="1">
        <v>43810</v>
      </c>
      <c r="B8280">
        <v>18</v>
      </c>
      <c r="C8280">
        <v>21799</v>
      </c>
      <c r="D8280">
        <v>20297</v>
      </c>
      <c r="F8280">
        <f t="shared" si="258"/>
        <v>12</v>
      </c>
      <c r="G8280">
        <f t="shared" si="259"/>
        <v>11</v>
      </c>
    </row>
    <row r="8281" spans="1:7" x14ac:dyDescent="0.2">
      <c r="A8281" s="1">
        <v>43810</v>
      </c>
      <c r="B8281">
        <v>19</v>
      </c>
      <c r="C8281">
        <v>21845</v>
      </c>
      <c r="D8281">
        <v>20226</v>
      </c>
      <c r="F8281">
        <f t="shared" si="258"/>
        <v>12</v>
      </c>
      <c r="G8281">
        <f t="shared" si="259"/>
        <v>11</v>
      </c>
    </row>
    <row r="8282" spans="1:7" x14ac:dyDescent="0.2">
      <c r="A8282" s="1">
        <v>43810</v>
      </c>
      <c r="B8282">
        <v>20</v>
      </c>
      <c r="C8282">
        <v>21744</v>
      </c>
      <c r="D8282">
        <v>19919</v>
      </c>
      <c r="F8282">
        <f t="shared" si="258"/>
        <v>12</v>
      </c>
      <c r="G8282">
        <f t="shared" si="259"/>
        <v>11</v>
      </c>
    </row>
    <row r="8283" spans="1:7" x14ac:dyDescent="0.2">
      <c r="A8283" s="1">
        <v>43810</v>
      </c>
      <c r="B8283">
        <v>21</v>
      </c>
      <c r="C8283">
        <v>21154</v>
      </c>
      <c r="D8283">
        <v>19531</v>
      </c>
      <c r="F8283">
        <f t="shared" si="258"/>
        <v>12</v>
      </c>
      <c r="G8283">
        <f t="shared" si="259"/>
        <v>11</v>
      </c>
    </row>
    <row r="8284" spans="1:7" x14ac:dyDescent="0.2">
      <c r="A8284" s="1">
        <v>43810</v>
      </c>
      <c r="B8284">
        <v>22</v>
      </c>
      <c r="C8284">
        <v>20347</v>
      </c>
      <c r="D8284">
        <v>18832</v>
      </c>
      <c r="F8284">
        <f t="shared" si="258"/>
        <v>12</v>
      </c>
      <c r="G8284">
        <f t="shared" si="259"/>
        <v>11</v>
      </c>
    </row>
    <row r="8285" spans="1:7" x14ac:dyDescent="0.2">
      <c r="A8285" s="1">
        <v>43810</v>
      </c>
      <c r="B8285">
        <v>23</v>
      </c>
      <c r="C8285">
        <v>19489</v>
      </c>
      <c r="D8285">
        <v>17893</v>
      </c>
      <c r="F8285">
        <f t="shared" si="258"/>
        <v>12</v>
      </c>
      <c r="G8285">
        <f t="shared" si="259"/>
        <v>11</v>
      </c>
    </row>
    <row r="8286" spans="1:7" x14ac:dyDescent="0.2">
      <c r="A8286" s="1">
        <v>43810</v>
      </c>
      <c r="B8286">
        <v>24</v>
      </c>
      <c r="C8286">
        <v>18434</v>
      </c>
      <c r="D8286">
        <v>16607</v>
      </c>
      <c r="F8286">
        <f t="shared" si="258"/>
        <v>12</v>
      </c>
      <c r="G8286">
        <f t="shared" si="259"/>
        <v>11</v>
      </c>
    </row>
    <row r="8287" spans="1:7" x14ac:dyDescent="0.2">
      <c r="A8287" s="1">
        <v>43811</v>
      </c>
      <c r="B8287">
        <v>1</v>
      </c>
      <c r="C8287">
        <v>17661</v>
      </c>
      <c r="D8287">
        <v>15944</v>
      </c>
      <c r="F8287">
        <f t="shared" si="258"/>
        <v>12</v>
      </c>
      <c r="G8287">
        <f t="shared" si="259"/>
        <v>12</v>
      </c>
    </row>
    <row r="8288" spans="1:7" x14ac:dyDescent="0.2">
      <c r="A8288" s="1">
        <v>43811</v>
      </c>
      <c r="B8288">
        <v>2</v>
      </c>
      <c r="C8288">
        <v>17105</v>
      </c>
      <c r="D8288">
        <v>15365</v>
      </c>
      <c r="F8288">
        <f t="shared" si="258"/>
        <v>12</v>
      </c>
      <c r="G8288">
        <f t="shared" si="259"/>
        <v>12</v>
      </c>
    </row>
    <row r="8289" spans="1:7" x14ac:dyDescent="0.2">
      <c r="A8289" s="1">
        <v>43811</v>
      </c>
      <c r="B8289">
        <v>3</v>
      </c>
      <c r="C8289">
        <v>16976</v>
      </c>
      <c r="D8289">
        <v>15230</v>
      </c>
      <c r="F8289">
        <f t="shared" si="258"/>
        <v>12</v>
      </c>
      <c r="G8289">
        <f t="shared" si="259"/>
        <v>12</v>
      </c>
    </row>
    <row r="8290" spans="1:7" x14ac:dyDescent="0.2">
      <c r="A8290" s="1">
        <v>43811</v>
      </c>
      <c r="B8290">
        <v>4</v>
      </c>
      <c r="C8290">
        <v>17124</v>
      </c>
      <c r="D8290">
        <v>15274</v>
      </c>
      <c r="F8290">
        <f t="shared" si="258"/>
        <v>12</v>
      </c>
      <c r="G8290">
        <f t="shared" si="259"/>
        <v>12</v>
      </c>
    </row>
    <row r="8291" spans="1:7" x14ac:dyDescent="0.2">
      <c r="A8291" s="1">
        <v>43811</v>
      </c>
      <c r="B8291">
        <v>5</v>
      </c>
      <c r="C8291">
        <v>17398</v>
      </c>
      <c r="D8291">
        <v>15402</v>
      </c>
      <c r="F8291">
        <f t="shared" si="258"/>
        <v>12</v>
      </c>
      <c r="G8291">
        <f t="shared" si="259"/>
        <v>12</v>
      </c>
    </row>
    <row r="8292" spans="1:7" x14ac:dyDescent="0.2">
      <c r="A8292" s="1">
        <v>43811</v>
      </c>
      <c r="B8292">
        <v>6</v>
      </c>
      <c r="C8292">
        <v>18446</v>
      </c>
      <c r="D8292">
        <v>16051</v>
      </c>
      <c r="F8292">
        <f t="shared" si="258"/>
        <v>12</v>
      </c>
      <c r="G8292">
        <f t="shared" si="259"/>
        <v>12</v>
      </c>
    </row>
    <row r="8293" spans="1:7" x14ac:dyDescent="0.2">
      <c r="A8293" s="1">
        <v>43811</v>
      </c>
      <c r="B8293">
        <v>7</v>
      </c>
      <c r="C8293">
        <v>19844</v>
      </c>
      <c r="D8293">
        <v>17493</v>
      </c>
      <c r="F8293">
        <f t="shared" si="258"/>
        <v>12</v>
      </c>
      <c r="G8293">
        <f t="shared" si="259"/>
        <v>12</v>
      </c>
    </row>
    <row r="8294" spans="1:7" x14ac:dyDescent="0.2">
      <c r="A8294" s="1">
        <v>43811</v>
      </c>
      <c r="B8294">
        <v>8</v>
      </c>
      <c r="C8294">
        <v>20688</v>
      </c>
      <c r="D8294">
        <v>18867</v>
      </c>
      <c r="F8294">
        <f t="shared" si="258"/>
        <v>12</v>
      </c>
      <c r="G8294">
        <f t="shared" si="259"/>
        <v>12</v>
      </c>
    </row>
    <row r="8295" spans="1:7" x14ac:dyDescent="0.2">
      <c r="A8295" s="1">
        <v>43811</v>
      </c>
      <c r="B8295">
        <v>9</v>
      </c>
      <c r="C8295">
        <v>20182</v>
      </c>
      <c r="D8295">
        <v>18694</v>
      </c>
      <c r="F8295">
        <f t="shared" si="258"/>
        <v>12</v>
      </c>
      <c r="G8295">
        <f t="shared" si="259"/>
        <v>12</v>
      </c>
    </row>
    <row r="8296" spans="1:7" x14ac:dyDescent="0.2">
      <c r="A8296" s="1">
        <v>43811</v>
      </c>
      <c r="B8296">
        <v>10</v>
      </c>
      <c r="C8296">
        <v>20220</v>
      </c>
      <c r="D8296">
        <v>18149</v>
      </c>
      <c r="F8296">
        <f t="shared" si="258"/>
        <v>12</v>
      </c>
      <c r="G8296">
        <f t="shared" si="259"/>
        <v>12</v>
      </c>
    </row>
    <row r="8297" spans="1:7" x14ac:dyDescent="0.2">
      <c r="A8297" s="1">
        <v>43811</v>
      </c>
      <c r="B8297">
        <v>11</v>
      </c>
      <c r="C8297">
        <v>19773</v>
      </c>
      <c r="D8297">
        <v>17768</v>
      </c>
      <c r="F8297">
        <f t="shared" si="258"/>
        <v>12</v>
      </c>
      <c r="G8297">
        <f t="shared" si="259"/>
        <v>12</v>
      </c>
    </row>
    <row r="8298" spans="1:7" x14ac:dyDescent="0.2">
      <c r="A8298" s="1">
        <v>43811</v>
      </c>
      <c r="B8298">
        <v>12</v>
      </c>
      <c r="C8298">
        <v>20483</v>
      </c>
      <c r="D8298">
        <v>17963</v>
      </c>
      <c r="F8298">
        <f t="shared" si="258"/>
        <v>12</v>
      </c>
      <c r="G8298">
        <f t="shared" si="259"/>
        <v>12</v>
      </c>
    </row>
    <row r="8299" spans="1:7" x14ac:dyDescent="0.2">
      <c r="A8299" s="1">
        <v>43811</v>
      </c>
      <c r="B8299">
        <v>13</v>
      </c>
      <c r="C8299">
        <v>20882</v>
      </c>
      <c r="D8299">
        <v>18161</v>
      </c>
      <c r="F8299">
        <f t="shared" si="258"/>
        <v>12</v>
      </c>
      <c r="G8299">
        <f t="shared" si="259"/>
        <v>12</v>
      </c>
    </row>
    <row r="8300" spans="1:7" x14ac:dyDescent="0.2">
      <c r="A8300" s="1">
        <v>43811</v>
      </c>
      <c r="B8300">
        <v>14</v>
      </c>
      <c r="C8300">
        <v>20832</v>
      </c>
      <c r="D8300">
        <v>18306</v>
      </c>
      <c r="F8300">
        <f t="shared" si="258"/>
        <v>12</v>
      </c>
      <c r="G8300">
        <f t="shared" si="259"/>
        <v>12</v>
      </c>
    </row>
    <row r="8301" spans="1:7" x14ac:dyDescent="0.2">
      <c r="A8301" s="1">
        <v>43811</v>
      </c>
      <c r="B8301">
        <v>15</v>
      </c>
      <c r="C8301">
        <v>20573</v>
      </c>
      <c r="D8301">
        <v>18338</v>
      </c>
      <c r="F8301">
        <f t="shared" si="258"/>
        <v>12</v>
      </c>
      <c r="G8301">
        <f t="shared" si="259"/>
        <v>12</v>
      </c>
    </row>
    <row r="8302" spans="1:7" x14ac:dyDescent="0.2">
      <c r="A8302" s="1">
        <v>43811</v>
      </c>
      <c r="B8302">
        <v>16</v>
      </c>
      <c r="C8302">
        <v>20766</v>
      </c>
      <c r="D8302">
        <v>18515</v>
      </c>
      <c r="F8302">
        <f t="shared" si="258"/>
        <v>12</v>
      </c>
      <c r="G8302">
        <f t="shared" si="259"/>
        <v>12</v>
      </c>
    </row>
    <row r="8303" spans="1:7" x14ac:dyDescent="0.2">
      <c r="A8303" s="1">
        <v>43811</v>
      </c>
      <c r="B8303">
        <v>17</v>
      </c>
      <c r="C8303">
        <v>21183</v>
      </c>
      <c r="D8303">
        <v>19166</v>
      </c>
      <c r="F8303">
        <f t="shared" si="258"/>
        <v>12</v>
      </c>
      <c r="G8303">
        <f t="shared" si="259"/>
        <v>12</v>
      </c>
    </row>
    <row r="8304" spans="1:7" x14ac:dyDescent="0.2">
      <c r="A8304" s="1">
        <v>43811</v>
      </c>
      <c r="B8304">
        <v>18</v>
      </c>
      <c r="C8304">
        <v>21822</v>
      </c>
      <c r="D8304">
        <v>19782</v>
      </c>
      <c r="F8304">
        <f t="shared" si="258"/>
        <v>12</v>
      </c>
      <c r="G8304">
        <f t="shared" si="259"/>
        <v>12</v>
      </c>
    </row>
    <row r="8305" spans="1:7" x14ac:dyDescent="0.2">
      <c r="A8305" s="1">
        <v>43811</v>
      </c>
      <c r="B8305">
        <v>19</v>
      </c>
      <c r="C8305">
        <v>21675</v>
      </c>
      <c r="D8305">
        <v>19459</v>
      </c>
      <c r="F8305">
        <f t="shared" si="258"/>
        <v>12</v>
      </c>
      <c r="G8305">
        <f t="shared" si="259"/>
        <v>12</v>
      </c>
    </row>
    <row r="8306" spans="1:7" x14ac:dyDescent="0.2">
      <c r="A8306" s="1">
        <v>43811</v>
      </c>
      <c r="B8306">
        <v>20</v>
      </c>
      <c r="C8306">
        <v>21183</v>
      </c>
      <c r="D8306">
        <v>19149</v>
      </c>
      <c r="F8306">
        <f t="shared" si="258"/>
        <v>12</v>
      </c>
      <c r="G8306">
        <f t="shared" si="259"/>
        <v>12</v>
      </c>
    </row>
    <row r="8307" spans="1:7" x14ac:dyDescent="0.2">
      <c r="A8307" s="1">
        <v>43811</v>
      </c>
      <c r="B8307">
        <v>21</v>
      </c>
      <c r="C8307">
        <v>20985</v>
      </c>
      <c r="D8307">
        <v>18894</v>
      </c>
      <c r="F8307">
        <f t="shared" si="258"/>
        <v>12</v>
      </c>
      <c r="G8307">
        <f t="shared" si="259"/>
        <v>12</v>
      </c>
    </row>
    <row r="8308" spans="1:7" x14ac:dyDescent="0.2">
      <c r="A8308" s="1">
        <v>43811</v>
      </c>
      <c r="B8308">
        <v>22</v>
      </c>
      <c r="C8308">
        <v>19886</v>
      </c>
      <c r="D8308">
        <v>18224</v>
      </c>
      <c r="F8308">
        <f t="shared" si="258"/>
        <v>12</v>
      </c>
      <c r="G8308">
        <f t="shared" si="259"/>
        <v>12</v>
      </c>
    </row>
    <row r="8309" spans="1:7" x14ac:dyDescent="0.2">
      <c r="A8309" s="1">
        <v>43811</v>
      </c>
      <c r="B8309">
        <v>23</v>
      </c>
      <c r="C8309">
        <v>19109</v>
      </c>
      <c r="D8309">
        <v>17062</v>
      </c>
      <c r="F8309">
        <f t="shared" si="258"/>
        <v>12</v>
      </c>
      <c r="G8309">
        <f t="shared" si="259"/>
        <v>12</v>
      </c>
    </row>
    <row r="8310" spans="1:7" x14ac:dyDescent="0.2">
      <c r="A8310" s="1">
        <v>43811</v>
      </c>
      <c r="B8310">
        <v>24</v>
      </c>
      <c r="C8310">
        <v>18563</v>
      </c>
      <c r="D8310">
        <v>16000</v>
      </c>
      <c r="F8310">
        <f t="shared" si="258"/>
        <v>12</v>
      </c>
      <c r="G8310">
        <f t="shared" si="259"/>
        <v>12</v>
      </c>
    </row>
    <row r="8311" spans="1:7" x14ac:dyDescent="0.2">
      <c r="A8311" s="1">
        <v>43812</v>
      </c>
      <c r="B8311">
        <v>1</v>
      </c>
      <c r="C8311">
        <v>17794</v>
      </c>
      <c r="D8311">
        <v>15102</v>
      </c>
      <c r="F8311">
        <f t="shared" si="258"/>
        <v>12</v>
      </c>
      <c r="G8311">
        <f t="shared" si="259"/>
        <v>13</v>
      </c>
    </row>
    <row r="8312" spans="1:7" x14ac:dyDescent="0.2">
      <c r="A8312" s="1">
        <v>43812</v>
      </c>
      <c r="B8312">
        <v>2</v>
      </c>
      <c r="C8312">
        <v>17321</v>
      </c>
      <c r="D8312">
        <v>14579</v>
      </c>
      <c r="F8312">
        <f t="shared" si="258"/>
        <v>12</v>
      </c>
      <c r="G8312">
        <f t="shared" si="259"/>
        <v>13</v>
      </c>
    </row>
    <row r="8313" spans="1:7" x14ac:dyDescent="0.2">
      <c r="A8313" s="1">
        <v>43812</v>
      </c>
      <c r="B8313">
        <v>3</v>
      </c>
      <c r="C8313">
        <v>17062</v>
      </c>
      <c r="D8313">
        <v>14246</v>
      </c>
      <c r="F8313">
        <f t="shared" si="258"/>
        <v>12</v>
      </c>
      <c r="G8313">
        <f t="shared" si="259"/>
        <v>13</v>
      </c>
    </row>
    <row r="8314" spans="1:7" x14ac:dyDescent="0.2">
      <c r="A8314" s="1">
        <v>43812</v>
      </c>
      <c r="B8314">
        <v>4</v>
      </c>
      <c r="C8314">
        <v>17119</v>
      </c>
      <c r="D8314">
        <v>14249</v>
      </c>
      <c r="F8314">
        <f t="shared" si="258"/>
        <v>12</v>
      </c>
      <c r="G8314">
        <f t="shared" si="259"/>
        <v>13</v>
      </c>
    </row>
    <row r="8315" spans="1:7" x14ac:dyDescent="0.2">
      <c r="A8315" s="1">
        <v>43812</v>
      </c>
      <c r="B8315">
        <v>5</v>
      </c>
      <c r="C8315">
        <v>17215</v>
      </c>
      <c r="D8315">
        <v>14370</v>
      </c>
      <c r="F8315">
        <f t="shared" si="258"/>
        <v>12</v>
      </c>
      <c r="G8315">
        <f t="shared" si="259"/>
        <v>13</v>
      </c>
    </row>
    <row r="8316" spans="1:7" x14ac:dyDescent="0.2">
      <c r="A8316" s="1">
        <v>43812</v>
      </c>
      <c r="B8316">
        <v>6</v>
      </c>
      <c r="C8316">
        <v>17576</v>
      </c>
      <c r="D8316">
        <v>15070</v>
      </c>
      <c r="F8316">
        <f t="shared" si="258"/>
        <v>12</v>
      </c>
      <c r="G8316">
        <f t="shared" si="259"/>
        <v>13</v>
      </c>
    </row>
    <row r="8317" spans="1:7" x14ac:dyDescent="0.2">
      <c r="A8317" s="1">
        <v>43812</v>
      </c>
      <c r="B8317">
        <v>7</v>
      </c>
      <c r="C8317">
        <v>18328</v>
      </c>
      <c r="D8317">
        <v>16212</v>
      </c>
      <c r="F8317">
        <f t="shared" si="258"/>
        <v>12</v>
      </c>
      <c r="G8317">
        <f t="shared" si="259"/>
        <v>13</v>
      </c>
    </row>
    <row r="8318" spans="1:7" x14ac:dyDescent="0.2">
      <c r="A8318" s="1">
        <v>43812</v>
      </c>
      <c r="B8318">
        <v>8</v>
      </c>
      <c r="C8318">
        <v>19441</v>
      </c>
      <c r="D8318">
        <v>17582</v>
      </c>
      <c r="F8318">
        <f t="shared" si="258"/>
        <v>12</v>
      </c>
      <c r="G8318">
        <f t="shared" si="259"/>
        <v>13</v>
      </c>
    </row>
    <row r="8319" spans="1:7" x14ac:dyDescent="0.2">
      <c r="A8319" s="1">
        <v>43812</v>
      </c>
      <c r="B8319">
        <v>9</v>
      </c>
      <c r="C8319">
        <v>19337</v>
      </c>
      <c r="D8319">
        <v>17630</v>
      </c>
      <c r="F8319">
        <f t="shared" si="258"/>
        <v>12</v>
      </c>
      <c r="G8319">
        <f t="shared" si="259"/>
        <v>13</v>
      </c>
    </row>
    <row r="8320" spans="1:7" x14ac:dyDescent="0.2">
      <c r="A8320" s="1">
        <v>43812</v>
      </c>
      <c r="B8320">
        <v>10</v>
      </c>
      <c r="C8320">
        <v>19351</v>
      </c>
      <c r="D8320">
        <v>17357</v>
      </c>
      <c r="F8320">
        <f t="shared" si="258"/>
        <v>12</v>
      </c>
      <c r="G8320">
        <f t="shared" si="259"/>
        <v>13</v>
      </c>
    </row>
    <row r="8321" spans="1:7" x14ac:dyDescent="0.2">
      <c r="A8321" s="1">
        <v>43812</v>
      </c>
      <c r="B8321">
        <v>11</v>
      </c>
      <c r="C8321">
        <v>19371</v>
      </c>
      <c r="D8321">
        <v>17166</v>
      </c>
      <c r="F8321">
        <f t="shared" si="258"/>
        <v>12</v>
      </c>
      <c r="G8321">
        <f t="shared" si="259"/>
        <v>13</v>
      </c>
    </row>
    <row r="8322" spans="1:7" x14ac:dyDescent="0.2">
      <c r="A8322" s="1">
        <v>43812</v>
      </c>
      <c r="B8322">
        <v>12</v>
      </c>
      <c r="C8322">
        <v>19225</v>
      </c>
      <c r="D8322">
        <v>16897</v>
      </c>
      <c r="F8322">
        <f t="shared" si="258"/>
        <v>12</v>
      </c>
      <c r="G8322">
        <f t="shared" si="259"/>
        <v>13</v>
      </c>
    </row>
    <row r="8323" spans="1:7" x14ac:dyDescent="0.2">
      <c r="A8323" s="1">
        <v>43812</v>
      </c>
      <c r="B8323">
        <v>13</v>
      </c>
      <c r="C8323">
        <v>19180</v>
      </c>
      <c r="D8323">
        <v>16934</v>
      </c>
      <c r="F8323">
        <f t="shared" si="258"/>
        <v>12</v>
      </c>
      <c r="G8323">
        <f t="shared" si="259"/>
        <v>13</v>
      </c>
    </row>
    <row r="8324" spans="1:7" x14ac:dyDescent="0.2">
      <c r="A8324" s="1">
        <v>43812</v>
      </c>
      <c r="B8324">
        <v>14</v>
      </c>
      <c r="C8324">
        <v>19360</v>
      </c>
      <c r="D8324">
        <v>17143</v>
      </c>
      <c r="F8324">
        <f t="shared" si="258"/>
        <v>12</v>
      </c>
      <c r="G8324">
        <f t="shared" si="259"/>
        <v>13</v>
      </c>
    </row>
    <row r="8325" spans="1:7" x14ac:dyDescent="0.2">
      <c r="A8325" s="1">
        <v>43812</v>
      </c>
      <c r="B8325">
        <v>15</v>
      </c>
      <c r="C8325">
        <v>19599</v>
      </c>
      <c r="D8325">
        <v>17352</v>
      </c>
      <c r="F8325">
        <f t="shared" si="258"/>
        <v>12</v>
      </c>
      <c r="G8325">
        <f t="shared" si="259"/>
        <v>13</v>
      </c>
    </row>
    <row r="8326" spans="1:7" x14ac:dyDescent="0.2">
      <c r="A8326" s="1">
        <v>43812</v>
      </c>
      <c r="B8326">
        <v>16</v>
      </c>
      <c r="C8326">
        <v>19578</v>
      </c>
      <c r="D8326">
        <v>17441</v>
      </c>
      <c r="F8326">
        <f t="shared" si="258"/>
        <v>12</v>
      </c>
      <c r="G8326">
        <f t="shared" si="259"/>
        <v>13</v>
      </c>
    </row>
    <row r="8327" spans="1:7" x14ac:dyDescent="0.2">
      <c r="A8327" s="1">
        <v>43812</v>
      </c>
      <c r="B8327">
        <v>17</v>
      </c>
      <c r="C8327">
        <v>19898</v>
      </c>
      <c r="D8327">
        <v>18222</v>
      </c>
      <c r="F8327">
        <f t="shared" si="258"/>
        <v>12</v>
      </c>
      <c r="G8327">
        <f t="shared" si="259"/>
        <v>13</v>
      </c>
    </row>
    <row r="8328" spans="1:7" x14ac:dyDescent="0.2">
      <c r="A8328" s="1">
        <v>43812</v>
      </c>
      <c r="B8328">
        <v>18</v>
      </c>
      <c r="C8328">
        <v>20715</v>
      </c>
      <c r="D8328">
        <v>18862</v>
      </c>
      <c r="F8328">
        <f t="shared" ref="F8328:F8391" si="260">MONTH(A8328)</f>
        <v>12</v>
      </c>
      <c r="G8328">
        <f t="shared" ref="G8328:G8391" si="261">DAY(A8328)</f>
        <v>13</v>
      </c>
    </row>
    <row r="8329" spans="1:7" x14ac:dyDescent="0.2">
      <c r="A8329" s="1">
        <v>43812</v>
      </c>
      <c r="B8329">
        <v>19</v>
      </c>
      <c r="C8329">
        <v>20571</v>
      </c>
      <c r="D8329">
        <v>18648</v>
      </c>
      <c r="F8329">
        <f t="shared" si="260"/>
        <v>12</v>
      </c>
      <c r="G8329">
        <f t="shared" si="261"/>
        <v>13</v>
      </c>
    </row>
    <row r="8330" spans="1:7" x14ac:dyDescent="0.2">
      <c r="A8330" s="1">
        <v>43812</v>
      </c>
      <c r="B8330">
        <v>20</v>
      </c>
      <c r="C8330">
        <v>20162</v>
      </c>
      <c r="D8330">
        <v>18392</v>
      </c>
      <c r="F8330">
        <f t="shared" si="260"/>
        <v>12</v>
      </c>
      <c r="G8330">
        <f t="shared" si="261"/>
        <v>13</v>
      </c>
    </row>
    <row r="8331" spans="1:7" x14ac:dyDescent="0.2">
      <c r="A8331" s="1">
        <v>43812</v>
      </c>
      <c r="B8331">
        <v>21</v>
      </c>
      <c r="C8331">
        <v>19802</v>
      </c>
      <c r="D8331">
        <v>18168</v>
      </c>
      <c r="F8331">
        <f t="shared" si="260"/>
        <v>12</v>
      </c>
      <c r="G8331">
        <f t="shared" si="261"/>
        <v>13</v>
      </c>
    </row>
    <row r="8332" spans="1:7" x14ac:dyDescent="0.2">
      <c r="A8332" s="1">
        <v>43812</v>
      </c>
      <c r="B8332">
        <v>22</v>
      </c>
      <c r="C8332">
        <v>19138</v>
      </c>
      <c r="D8332">
        <v>17464</v>
      </c>
      <c r="F8332">
        <f t="shared" si="260"/>
        <v>12</v>
      </c>
      <c r="G8332">
        <f t="shared" si="261"/>
        <v>13</v>
      </c>
    </row>
    <row r="8333" spans="1:7" x14ac:dyDescent="0.2">
      <c r="A8333" s="1">
        <v>43812</v>
      </c>
      <c r="B8333">
        <v>23</v>
      </c>
      <c r="C8333">
        <v>18045</v>
      </c>
      <c r="D8333">
        <v>16552</v>
      </c>
      <c r="F8333">
        <f t="shared" si="260"/>
        <v>12</v>
      </c>
      <c r="G8333">
        <f t="shared" si="261"/>
        <v>13</v>
      </c>
    </row>
    <row r="8334" spans="1:7" x14ac:dyDescent="0.2">
      <c r="A8334" s="1">
        <v>43812</v>
      </c>
      <c r="B8334">
        <v>24</v>
      </c>
      <c r="C8334">
        <v>16907</v>
      </c>
      <c r="D8334">
        <v>15300</v>
      </c>
      <c r="F8334">
        <f t="shared" si="260"/>
        <v>12</v>
      </c>
      <c r="G8334">
        <f t="shared" si="261"/>
        <v>13</v>
      </c>
    </row>
    <row r="8335" spans="1:7" x14ac:dyDescent="0.2">
      <c r="A8335" s="1">
        <v>43813</v>
      </c>
      <c r="B8335">
        <v>1</v>
      </c>
      <c r="C8335">
        <v>16002</v>
      </c>
      <c r="D8335">
        <v>14457</v>
      </c>
      <c r="F8335">
        <f t="shared" si="260"/>
        <v>12</v>
      </c>
      <c r="G8335">
        <f t="shared" si="261"/>
        <v>14</v>
      </c>
    </row>
    <row r="8336" spans="1:7" x14ac:dyDescent="0.2">
      <c r="A8336" s="1">
        <v>43813</v>
      </c>
      <c r="B8336">
        <v>2</v>
      </c>
      <c r="C8336">
        <v>15827</v>
      </c>
      <c r="D8336">
        <v>13947</v>
      </c>
      <c r="F8336">
        <f t="shared" si="260"/>
        <v>12</v>
      </c>
      <c r="G8336">
        <f t="shared" si="261"/>
        <v>14</v>
      </c>
    </row>
    <row r="8337" spans="1:7" x14ac:dyDescent="0.2">
      <c r="A8337" s="1">
        <v>43813</v>
      </c>
      <c r="B8337">
        <v>3</v>
      </c>
      <c r="C8337">
        <v>15842</v>
      </c>
      <c r="D8337">
        <v>13725</v>
      </c>
      <c r="F8337">
        <f t="shared" si="260"/>
        <v>12</v>
      </c>
      <c r="G8337">
        <f t="shared" si="261"/>
        <v>14</v>
      </c>
    </row>
    <row r="8338" spans="1:7" x14ac:dyDescent="0.2">
      <c r="A8338" s="1">
        <v>43813</v>
      </c>
      <c r="B8338">
        <v>4</v>
      </c>
      <c r="C8338">
        <v>15432</v>
      </c>
      <c r="D8338">
        <v>13498</v>
      </c>
      <c r="F8338">
        <f t="shared" si="260"/>
        <v>12</v>
      </c>
      <c r="G8338">
        <f t="shared" si="261"/>
        <v>14</v>
      </c>
    </row>
    <row r="8339" spans="1:7" x14ac:dyDescent="0.2">
      <c r="A8339" s="1">
        <v>43813</v>
      </c>
      <c r="B8339">
        <v>5</v>
      </c>
      <c r="C8339">
        <v>15481</v>
      </c>
      <c r="D8339">
        <v>13522</v>
      </c>
      <c r="F8339">
        <f t="shared" si="260"/>
        <v>12</v>
      </c>
      <c r="G8339">
        <f t="shared" si="261"/>
        <v>14</v>
      </c>
    </row>
    <row r="8340" spans="1:7" x14ac:dyDescent="0.2">
      <c r="A8340" s="1">
        <v>43813</v>
      </c>
      <c r="B8340">
        <v>6</v>
      </c>
      <c r="C8340">
        <v>15676</v>
      </c>
      <c r="D8340">
        <v>13743</v>
      </c>
      <c r="F8340">
        <f t="shared" si="260"/>
        <v>12</v>
      </c>
      <c r="G8340">
        <f t="shared" si="261"/>
        <v>14</v>
      </c>
    </row>
    <row r="8341" spans="1:7" x14ac:dyDescent="0.2">
      <c r="A8341" s="1">
        <v>43813</v>
      </c>
      <c r="B8341">
        <v>7</v>
      </c>
      <c r="C8341">
        <v>15901</v>
      </c>
      <c r="D8341">
        <v>14245</v>
      </c>
      <c r="F8341">
        <f t="shared" si="260"/>
        <v>12</v>
      </c>
      <c r="G8341">
        <f t="shared" si="261"/>
        <v>14</v>
      </c>
    </row>
    <row r="8342" spans="1:7" x14ac:dyDescent="0.2">
      <c r="A8342" s="1">
        <v>43813</v>
      </c>
      <c r="B8342">
        <v>8</v>
      </c>
      <c r="C8342">
        <v>16492</v>
      </c>
      <c r="D8342">
        <v>15137</v>
      </c>
      <c r="F8342">
        <f t="shared" si="260"/>
        <v>12</v>
      </c>
      <c r="G8342">
        <f t="shared" si="261"/>
        <v>14</v>
      </c>
    </row>
    <row r="8343" spans="1:7" x14ac:dyDescent="0.2">
      <c r="A8343" s="1">
        <v>43813</v>
      </c>
      <c r="B8343">
        <v>9</v>
      </c>
      <c r="C8343">
        <v>16902</v>
      </c>
      <c r="D8343">
        <v>15953</v>
      </c>
      <c r="F8343">
        <f t="shared" si="260"/>
        <v>12</v>
      </c>
      <c r="G8343">
        <f t="shared" si="261"/>
        <v>14</v>
      </c>
    </row>
    <row r="8344" spans="1:7" x14ac:dyDescent="0.2">
      <c r="A8344" s="1">
        <v>43813</v>
      </c>
      <c r="B8344">
        <v>10</v>
      </c>
      <c r="C8344">
        <v>17851</v>
      </c>
      <c r="D8344">
        <v>16780</v>
      </c>
      <c r="F8344">
        <f t="shared" si="260"/>
        <v>12</v>
      </c>
      <c r="G8344">
        <f t="shared" si="261"/>
        <v>14</v>
      </c>
    </row>
    <row r="8345" spans="1:7" x14ac:dyDescent="0.2">
      <c r="A8345" s="1">
        <v>43813</v>
      </c>
      <c r="B8345">
        <v>11</v>
      </c>
      <c r="C8345">
        <v>18686</v>
      </c>
      <c r="D8345">
        <v>17283</v>
      </c>
      <c r="F8345">
        <f t="shared" si="260"/>
        <v>12</v>
      </c>
      <c r="G8345">
        <f t="shared" si="261"/>
        <v>14</v>
      </c>
    </row>
    <row r="8346" spans="1:7" x14ac:dyDescent="0.2">
      <c r="A8346" s="1">
        <v>43813</v>
      </c>
      <c r="B8346">
        <v>12</v>
      </c>
      <c r="C8346">
        <v>19369</v>
      </c>
      <c r="D8346">
        <v>17717</v>
      </c>
      <c r="F8346">
        <f t="shared" si="260"/>
        <v>12</v>
      </c>
      <c r="G8346">
        <f t="shared" si="261"/>
        <v>14</v>
      </c>
    </row>
    <row r="8347" spans="1:7" x14ac:dyDescent="0.2">
      <c r="A8347" s="1">
        <v>43813</v>
      </c>
      <c r="B8347">
        <v>13</v>
      </c>
      <c r="C8347">
        <v>19184</v>
      </c>
      <c r="D8347">
        <v>17774</v>
      </c>
      <c r="F8347">
        <f t="shared" si="260"/>
        <v>12</v>
      </c>
      <c r="G8347">
        <f t="shared" si="261"/>
        <v>14</v>
      </c>
    </row>
    <row r="8348" spans="1:7" x14ac:dyDescent="0.2">
      <c r="A8348" s="1">
        <v>43813</v>
      </c>
      <c r="B8348">
        <v>14</v>
      </c>
      <c r="C8348">
        <v>18858</v>
      </c>
      <c r="D8348">
        <v>17604</v>
      </c>
      <c r="F8348">
        <f t="shared" si="260"/>
        <v>12</v>
      </c>
      <c r="G8348">
        <f t="shared" si="261"/>
        <v>14</v>
      </c>
    </row>
    <row r="8349" spans="1:7" x14ac:dyDescent="0.2">
      <c r="A8349" s="1">
        <v>43813</v>
      </c>
      <c r="B8349">
        <v>15</v>
      </c>
      <c r="C8349">
        <v>18933</v>
      </c>
      <c r="D8349">
        <v>17488</v>
      </c>
      <c r="F8349">
        <f t="shared" si="260"/>
        <v>12</v>
      </c>
      <c r="G8349">
        <f t="shared" si="261"/>
        <v>14</v>
      </c>
    </row>
    <row r="8350" spans="1:7" x14ac:dyDescent="0.2">
      <c r="A8350" s="1">
        <v>43813</v>
      </c>
      <c r="B8350">
        <v>16</v>
      </c>
      <c r="C8350">
        <v>18630</v>
      </c>
      <c r="D8350">
        <v>17255</v>
      </c>
      <c r="F8350">
        <f t="shared" si="260"/>
        <v>12</v>
      </c>
      <c r="G8350">
        <f t="shared" si="261"/>
        <v>14</v>
      </c>
    </row>
    <row r="8351" spans="1:7" x14ac:dyDescent="0.2">
      <c r="A8351" s="1">
        <v>43813</v>
      </c>
      <c r="B8351">
        <v>17</v>
      </c>
      <c r="C8351">
        <v>19113</v>
      </c>
      <c r="D8351">
        <v>17880</v>
      </c>
      <c r="F8351">
        <f t="shared" si="260"/>
        <v>12</v>
      </c>
      <c r="G8351">
        <f t="shared" si="261"/>
        <v>14</v>
      </c>
    </row>
    <row r="8352" spans="1:7" x14ac:dyDescent="0.2">
      <c r="A8352" s="1">
        <v>43813</v>
      </c>
      <c r="B8352">
        <v>18</v>
      </c>
      <c r="C8352">
        <v>19576</v>
      </c>
      <c r="D8352">
        <v>18239</v>
      </c>
      <c r="F8352">
        <f t="shared" si="260"/>
        <v>12</v>
      </c>
      <c r="G8352">
        <f t="shared" si="261"/>
        <v>14</v>
      </c>
    </row>
    <row r="8353" spans="1:7" x14ac:dyDescent="0.2">
      <c r="A8353" s="1">
        <v>43813</v>
      </c>
      <c r="B8353">
        <v>19</v>
      </c>
      <c r="C8353">
        <v>19112</v>
      </c>
      <c r="D8353">
        <v>17798</v>
      </c>
      <c r="F8353">
        <f t="shared" si="260"/>
        <v>12</v>
      </c>
      <c r="G8353">
        <f t="shared" si="261"/>
        <v>14</v>
      </c>
    </row>
    <row r="8354" spans="1:7" x14ac:dyDescent="0.2">
      <c r="A8354" s="1">
        <v>43813</v>
      </c>
      <c r="B8354">
        <v>20</v>
      </c>
      <c r="C8354">
        <v>18794</v>
      </c>
      <c r="D8354">
        <v>17321</v>
      </c>
      <c r="F8354">
        <f t="shared" si="260"/>
        <v>12</v>
      </c>
      <c r="G8354">
        <f t="shared" si="261"/>
        <v>14</v>
      </c>
    </row>
    <row r="8355" spans="1:7" x14ac:dyDescent="0.2">
      <c r="A8355" s="1">
        <v>43813</v>
      </c>
      <c r="B8355">
        <v>21</v>
      </c>
      <c r="C8355">
        <v>18917</v>
      </c>
      <c r="D8355">
        <v>17060</v>
      </c>
      <c r="F8355">
        <f t="shared" si="260"/>
        <v>12</v>
      </c>
      <c r="G8355">
        <f t="shared" si="261"/>
        <v>14</v>
      </c>
    </row>
    <row r="8356" spans="1:7" x14ac:dyDescent="0.2">
      <c r="A8356" s="1">
        <v>43813</v>
      </c>
      <c r="B8356">
        <v>22</v>
      </c>
      <c r="C8356">
        <v>18364</v>
      </c>
      <c r="D8356">
        <v>16396</v>
      </c>
      <c r="F8356">
        <f t="shared" si="260"/>
        <v>12</v>
      </c>
      <c r="G8356">
        <f t="shared" si="261"/>
        <v>14</v>
      </c>
    </row>
    <row r="8357" spans="1:7" x14ac:dyDescent="0.2">
      <c r="A8357" s="1">
        <v>43813</v>
      </c>
      <c r="B8357">
        <v>23</v>
      </c>
      <c r="C8357">
        <v>17670</v>
      </c>
      <c r="D8357">
        <v>15619</v>
      </c>
      <c r="F8357">
        <f t="shared" si="260"/>
        <v>12</v>
      </c>
      <c r="G8357">
        <f t="shared" si="261"/>
        <v>14</v>
      </c>
    </row>
    <row r="8358" spans="1:7" x14ac:dyDescent="0.2">
      <c r="A8358" s="1">
        <v>43813</v>
      </c>
      <c r="B8358">
        <v>24</v>
      </c>
      <c r="C8358">
        <v>17230</v>
      </c>
      <c r="D8358">
        <v>14834</v>
      </c>
      <c r="F8358">
        <f t="shared" si="260"/>
        <v>12</v>
      </c>
      <c r="G8358">
        <f t="shared" si="261"/>
        <v>14</v>
      </c>
    </row>
    <row r="8359" spans="1:7" x14ac:dyDescent="0.2">
      <c r="A8359" s="1">
        <v>43814</v>
      </c>
      <c r="B8359">
        <v>1</v>
      </c>
      <c r="C8359">
        <v>16469</v>
      </c>
      <c r="D8359">
        <v>14026</v>
      </c>
      <c r="F8359">
        <f t="shared" si="260"/>
        <v>12</v>
      </c>
      <c r="G8359">
        <f t="shared" si="261"/>
        <v>15</v>
      </c>
    </row>
    <row r="8360" spans="1:7" x14ac:dyDescent="0.2">
      <c r="A8360" s="1">
        <v>43814</v>
      </c>
      <c r="B8360">
        <v>2</v>
      </c>
      <c r="C8360">
        <v>16210</v>
      </c>
      <c r="D8360">
        <v>13507</v>
      </c>
      <c r="F8360">
        <f t="shared" si="260"/>
        <v>12</v>
      </c>
      <c r="G8360">
        <f t="shared" si="261"/>
        <v>15</v>
      </c>
    </row>
    <row r="8361" spans="1:7" x14ac:dyDescent="0.2">
      <c r="A8361" s="1">
        <v>43814</v>
      </c>
      <c r="B8361">
        <v>3</v>
      </c>
      <c r="C8361">
        <v>15971</v>
      </c>
      <c r="D8361">
        <v>13188</v>
      </c>
      <c r="F8361">
        <f t="shared" si="260"/>
        <v>12</v>
      </c>
      <c r="G8361">
        <f t="shared" si="261"/>
        <v>15</v>
      </c>
    </row>
    <row r="8362" spans="1:7" x14ac:dyDescent="0.2">
      <c r="A8362" s="1">
        <v>43814</v>
      </c>
      <c r="B8362">
        <v>4</v>
      </c>
      <c r="C8362">
        <v>15768</v>
      </c>
      <c r="D8362">
        <v>12999</v>
      </c>
      <c r="F8362">
        <f t="shared" si="260"/>
        <v>12</v>
      </c>
      <c r="G8362">
        <f t="shared" si="261"/>
        <v>15</v>
      </c>
    </row>
    <row r="8363" spans="1:7" x14ac:dyDescent="0.2">
      <c r="A8363" s="1">
        <v>43814</v>
      </c>
      <c r="B8363">
        <v>5</v>
      </c>
      <c r="C8363">
        <v>15800</v>
      </c>
      <c r="D8363">
        <v>13069</v>
      </c>
      <c r="F8363">
        <f t="shared" si="260"/>
        <v>12</v>
      </c>
      <c r="G8363">
        <f t="shared" si="261"/>
        <v>15</v>
      </c>
    </row>
    <row r="8364" spans="1:7" x14ac:dyDescent="0.2">
      <c r="A8364" s="1">
        <v>43814</v>
      </c>
      <c r="B8364">
        <v>6</v>
      </c>
      <c r="C8364">
        <v>15964</v>
      </c>
      <c r="D8364">
        <v>13290</v>
      </c>
      <c r="F8364">
        <f t="shared" si="260"/>
        <v>12</v>
      </c>
      <c r="G8364">
        <f t="shared" si="261"/>
        <v>15</v>
      </c>
    </row>
    <row r="8365" spans="1:7" x14ac:dyDescent="0.2">
      <c r="A8365" s="1">
        <v>43814</v>
      </c>
      <c r="B8365">
        <v>7</v>
      </c>
      <c r="C8365">
        <v>16442</v>
      </c>
      <c r="D8365">
        <v>13791</v>
      </c>
      <c r="F8365">
        <f t="shared" si="260"/>
        <v>12</v>
      </c>
      <c r="G8365">
        <f t="shared" si="261"/>
        <v>15</v>
      </c>
    </row>
    <row r="8366" spans="1:7" x14ac:dyDescent="0.2">
      <c r="A8366" s="1">
        <v>43814</v>
      </c>
      <c r="B8366">
        <v>8</v>
      </c>
      <c r="C8366">
        <v>17070</v>
      </c>
      <c r="D8366">
        <v>14540</v>
      </c>
      <c r="F8366">
        <f t="shared" si="260"/>
        <v>12</v>
      </c>
      <c r="G8366">
        <f t="shared" si="261"/>
        <v>15</v>
      </c>
    </row>
    <row r="8367" spans="1:7" x14ac:dyDescent="0.2">
      <c r="A8367" s="1">
        <v>43814</v>
      </c>
      <c r="B8367">
        <v>9</v>
      </c>
      <c r="C8367">
        <v>17496</v>
      </c>
      <c r="D8367">
        <v>15176</v>
      </c>
      <c r="F8367">
        <f t="shared" si="260"/>
        <v>12</v>
      </c>
      <c r="G8367">
        <f t="shared" si="261"/>
        <v>15</v>
      </c>
    </row>
    <row r="8368" spans="1:7" x14ac:dyDescent="0.2">
      <c r="A8368" s="1">
        <v>43814</v>
      </c>
      <c r="B8368">
        <v>10</v>
      </c>
      <c r="C8368">
        <v>18170</v>
      </c>
      <c r="D8368">
        <v>15887</v>
      </c>
      <c r="F8368">
        <f t="shared" si="260"/>
        <v>12</v>
      </c>
      <c r="G8368">
        <f t="shared" si="261"/>
        <v>15</v>
      </c>
    </row>
    <row r="8369" spans="1:7" x14ac:dyDescent="0.2">
      <c r="A8369" s="1">
        <v>43814</v>
      </c>
      <c r="B8369">
        <v>11</v>
      </c>
      <c r="C8369">
        <v>18649</v>
      </c>
      <c r="D8369">
        <v>16146</v>
      </c>
      <c r="F8369">
        <f t="shared" si="260"/>
        <v>12</v>
      </c>
      <c r="G8369">
        <f t="shared" si="261"/>
        <v>15</v>
      </c>
    </row>
    <row r="8370" spans="1:7" x14ac:dyDescent="0.2">
      <c r="A8370" s="1">
        <v>43814</v>
      </c>
      <c r="B8370">
        <v>12</v>
      </c>
      <c r="C8370">
        <v>18739</v>
      </c>
      <c r="D8370">
        <v>16216</v>
      </c>
      <c r="F8370">
        <f t="shared" si="260"/>
        <v>12</v>
      </c>
      <c r="G8370">
        <f t="shared" si="261"/>
        <v>15</v>
      </c>
    </row>
    <row r="8371" spans="1:7" x14ac:dyDescent="0.2">
      <c r="A8371" s="1">
        <v>43814</v>
      </c>
      <c r="B8371">
        <v>13</v>
      </c>
      <c r="C8371">
        <v>18823</v>
      </c>
      <c r="D8371">
        <v>16218</v>
      </c>
      <c r="F8371">
        <f t="shared" si="260"/>
        <v>12</v>
      </c>
      <c r="G8371">
        <f t="shared" si="261"/>
        <v>15</v>
      </c>
    </row>
    <row r="8372" spans="1:7" x14ac:dyDescent="0.2">
      <c r="A8372" s="1">
        <v>43814</v>
      </c>
      <c r="B8372">
        <v>14</v>
      </c>
      <c r="C8372">
        <v>19054</v>
      </c>
      <c r="D8372">
        <v>16322</v>
      </c>
      <c r="F8372">
        <f t="shared" si="260"/>
        <v>12</v>
      </c>
      <c r="G8372">
        <f t="shared" si="261"/>
        <v>15</v>
      </c>
    </row>
    <row r="8373" spans="1:7" x14ac:dyDescent="0.2">
      <c r="A8373" s="1">
        <v>43814</v>
      </c>
      <c r="B8373">
        <v>15</v>
      </c>
      <c r="C8373">
        <v>18941</v>
      </c>
      <c r="D8373">
        <v>16423</v>
      </c>
      <c r="F8373">
        <f t="shared" si="260"/>
        <v>12</v>
      </c>
      <c r="G8373">
        <f t="shared" si="261"/>
        <v>15</v>
      </c>
    </row>
    <row r="8374" spans="1:7" x14ac:dyDescent="0.2">
      <c r="A8374" s="1">
        <v>43814</v>
      </c>
      <c r="B8374">
        <v>16</v>
      </c>
      <c r="C8374">
        <v>18924</v>
      </c>
      <c r="D8374">
        <v>16773</v>
      </c>
      <c r="F8374">
        <f t="shared" si="260"/>
        <v>12</v>
      </c>
      <c r="G8374">
        <f t="shared" si="261"/>
        <v>15</v>
      </c>
    </row>
    <row r="8375" spans="1:7" x14ac:dyDescent="0.2">
      <c r="A8375" s="1">
        <v>43814</v>
      </c>
      <c r="B8375">
        <v>17</v>
      </c>
      <c r="C8375">
        <v>19816</v>
      </c>
      <c r="D8375">
        <v>17826</v>
      </c>
      <c r="F8375">
        <f t="shared" si="260"/>
        <v>12</v>
      </c>
      <c r="G8375">
        <f t="shared" si="261"/>
        <v>15</v>
      </c>
    </row>
    <row r="8376" spans="1:7" x14ac:dyDescent="0.2">
      <c r="A8376" s="1">
        <v>43814</v>
      </c>
      <c r="B8376">
        <v>18</v>
      </c>
      <c r="C8376">
        <v>20817</v>
      </c>
      <c r="D8376">
        <v>18974</v>
      </c>
      <c r="F8376">
        <f t="shared" si="260"/>
        <v>12</v>
      </c>
      <c r="G8376">
        <f t="shared" si="261"/>
        <v>15</v>
      </c>
    </row>
    <row r="8377" spans="1:7" x14ac:dyDescent="0.2">
      <c r="A8377" s="1">
        <v>43814</v>
      </c>
      <c r="B8377">
        <v>19</v>
      </c>
      <c r="C8377">
        <v>20254</v>
      </c>
      <c r="D8377">
        <v>18861</v>
      </c>
      <c r="F8377">
        <f t="shared" si="260"/>
        <v>12</v>
      </c>
      <c r="G8377">
        <f t="shared" si="261"/>
        <v>15</v>
      </c>
    </row>
    <row r="8378" spans="1:7" x14ac:dyDescent="0.2">
      <c r="A8378" s="1">
        <v>43814</v>
      </c>
      <c r="B8378">
        <v>20</v>
      </c>
      <c r="C8378">
        <v>19725</v>
      </c>
      <c r="D8378">
        <v>18501</v>
      </c>
      <c r="F8378">
        <f t="shared" si="260"/>
        <v>12</v>
      </c>
      <c r="G8378">
        <f t="shared" si="261"/>
        <v>15</v>
      </c>
    </row>
    <row r="8379" spans="1:7" x14ac:dyDescent="0.2">
      <c r="A8379" s="1">
        <v>43814</v>
      </c>
      <c r="B8379">
        <v>21</v>
      </c>
      <c r="C8379">
        <v>19451</v>
      </c>
      <c r="D8379">
        <v>18108</v>
      </c>
      <c r="F8379">
        <f t="shared" si="260"/>
        <v>12</v>
      </c>
      <c r="G8379">
        <f t="shared" si="261"/>
        <v>15</v>
      </c>
    </row>
    <row r="8380" spans="1:7" x14ac:dyDescent="0.2">
      <c r="A8380" s="1">
        <v>43814</v>
      </c>
      <c r="B8380">
        <v>22</v>
      </c>
      <c r="C8380">
        <v>19299</v>
      </c>
      <c r="D8380">
        <v>17616</v>
      </c>
      <c r="F8380">
        <f t="shared" si="260"/>
        <v>12</v>
      </c>
      <c r="G8380">
        <f t="shared" si="261"/>
        <v>15</v>
      </c>
    </row>
    <row r="8381" spans="1:7" x14ac:dyDescent="0.2">
      <c r="A8381" s="1">
        <v>43814</v>
      </c>
      <c r="B8381">
        <v>23</v>
      </c>
      <c r="C8381">
        <v>18619</v>
      </c>
      <c r="D8381">
        <v>16763</v>
      </c>
      <c r="F8381">
        <f t="shared" si="260"/>
        <v>12</v>
      </c>
      <c r="G8381">
        <f t="shared" si="261"/>
        <v>15</v>
      </c>
    </row>
    <row r="8382" spans="1:7" x14ac:dyDescent="0.2">
      <c r="A8382" s="1">
        <v>43814</v>
      </c>
      <c r="B8382">
        <v>24</v>
      </c>
      <c r="C8382">
        <v>17448</v>
      </c>
      <c r="D8382">
        <v>15871</v>
      </c>
      <c r="F8382">
        <f t="shared" si="260"/>
        <v>12</v>
      </c>
      <c r="G8382">
        <f t="shared" si="261"/>
        <v>15</v>
      </c>
    </row>
    <row r="8383" spans="1:7" x14ac:dyDescent="0.2">
      <c r="A8383" s="1">
        <v>43815</v>
      </c>
      <c r="B8383">
        <v>1</v>
      </c>
      <c r="C8383">
        <v>16786</v>
      </c>
      <c r="D8383">
        <v>15160</v>
      </c>
      <c r="F8383">
        <f t="shared" si="260"/>
        <v>12</v>
      </c>
      <c r="G8383">
        <f t="shared" si="261"/>
        <v>16</v>
      </c>
    </row>
    <row r="8384" spans="1:7" x14ac:dyDescent="0.2">
      <c r="A8384" s="1">
        <v>43815</v>
      </c>
      <c r="B8384">
        <v>2</v>
      </c>
      <c r="C8384">
        <v>16341</v>
      </c>
      <c r="D8384">
        <v>14789</v>
      </c>
      <c r="F8384">
        <f t="shared" si="260"/>
        <v>12</v>
      </c>
      <c r="G8384">
        <f t="shared" si="261"/>
        <v>16</v>
      </c>
    </row>
    <row r="8385" spans="1:7" x14ac:dyDescent="0.2">
      <c r="A8385" s="1">
        <v>43815</v>
      </c>
      <c r="B8385">
        <v>3</v>
      </c>
      <c r="C8385">
        <v>16165</v>
      </c>
      <c r="D8385">
        <v>14638</v>
      </c>
      <c r="F8385">
        <f t="shared" si="260"/>
        <v>12</v>
      </c>
      <c r="G8385">
        <f t="shared" si="261"/>
        <v>16</v>
      </c>
    </row>
    <row r="8386" spans="1:7" x14ac:dyDescent="0.2">
      <c r="A8386" s="1">
        <v>43815</v>
      </c>
      <c r="B8386">
        <v>4</v>
      </c>
      <c r="C8386">
        <v>16110</v>
      </c>
      <c r="D8386">
        <v>14549</v>
      </c>
      <c r="F8386">
        <f t="shared" si="260"/>
        <v>12</v>
      </c>
      <c r="G8386">
        <f t="shared" si="261"/>
        <v>16</v>
      </c>
    </row>
    <row r="8387" spans="1:7" x14ac:dyDescent="0.2">
      <c r="A8387" s="1">
        <v>43815</v>
      </c>
      <c r="B8387">
        <v>5</v>
      </c>
      <c r="C8387">
        <v>16302</v>
      </c>
      <c r="D8387">
        <v>14650</v>
      </c>
      <c r="F8387">
        <f t="shared" si="260"/>
        <v>12</v>
      </c>
      <c r="G8387">
        <f t="shared" si="261"/>
        <v>16</v>
      </c>
    </row>
    <row r="8388" spans="1:7" x14ac:dyDescent="0.2">
      <c r="A8388" s="1">
        <v>43815</v>
      </c>
      <c r="B8388">
        <v>6</v>
      </c>
      <c r="C8388">
        <v>17488</v>
      </c>
      <c r="D8388">
        <v>15372</v>
      </c>
      <c r="F8388">
        <f t="shared" si="260"/>
        <v>12</v>
      </c>
      <c r="G8388">
        <f t="shared" si="261"/>
        <v>16</v>
      </c>
    </row>
    <row r="8389" spans="1:7" x14ac:dyDescent="0.2">
      <c r="A8389" s="1">
        <v>43815</v>
      </c>
      <c r="B8389">
        <v>7</v>
      </c>
      <c r="C8389">
        <v>18626</v>
      </c>
      <c r="D8389">
        <v>16765</v>
      </c>
      <c r="F8389">
        <f t="shared" si="260"/>
        <v>12</v>
      </c>
      <c r="G8389">
        <f t="shared" si="261"/>
        <v>16</v>
      </c>
    </row>
    <row r="8390" spans="1:7" x14ac:dyDescent="0.2">
      <c r="A8390" s="1">
        <v>43815</v>
      </c>
      <c r="B8390">
        <v>8</v>
      </c>
      <c r="C8390">
        <v>19670</v>
      </c>
      <c r="D8390">
        <v>18079</v>
      </c>
      <c r="F8390">
        <f t="shared" si="260"/>
        <v>12</v>
      </c>
      <c r="G8390">
        <f t="shared" si="261"/>
        <v>16</v>
      </c>
    </row>
    <row r="8391" spans="1:7" x14ac:dyDescent="0.2">
      <c r="A8391" s="1">
        <v>43815</v>
      </c>
      <c r="B8391">
        <v>9</v>
      </c>
      <c r="C8391">
        <v>19819</v>
      </c>
      <c r="D8391">
        <v>18374</v>
      </c>
      <c r="F8391">
        <f t="shared" si="260"/>
        <v>12</v>
      </c>
      <c r="G8391">
        <f t="shared" si="261"/>
        <v>16</v>
      </c>
    </row>
    <row r="8392" spans="1:7" x14ac:dyDescent="0.2">
      <c r="A8392" s="1">
        <v>43815</v>
      </c>
      <c r="B8392">
        <v>10</v>
      </c>
      <c r="C8392">
        <v>20212</v>
      </c>
      <c r="D8392">
        <v>18416</v>
      </c>
      <c r="F8392">
        <f t="shared" ref="F8392:F8455" si="262">MONTH(A8392)</f>
        <v>12</v>
      </c>
      <c r="G8392">
        <f t="shared" ref="G8392:G8455" si="263">DAY(A8392)</f>
        <v>16</v>
      </c>
    </row>
    <row r="8393" spans="1:7" x14ac:dyDescent="0.2">
      <c r="A8393" s="1">
        <v>43815</v>
      </c>
      <c r="B8393">
        <v>11</v>
      </c>
      <c r="C8393">
        <v>20172</v>
      </c>
      <c r="D8393">
        <v>18300</v>
      </c>
      <c r="F8393">
        <f t="shared" si="262"/>
        <v>12</v>
      </c>
      <c r="G8393">
        <f t="shared" si="263"/>
        <v>16</v>
      </c>
    </row>
    <row r="8394" spans="1:7" x14ac:dyDescent="0.2">
      <c r="A8394" s="1">
        <v>43815</v>
      </c>
      <c r="B8394">
        <v>12</v>
      </c>
      <c r="C8394">
        <v>20034</v>
      </c>
      <c r="D8394">
        <v>18024</v>
      </c>
      <c r="F8394">
        <f t="shared" si="262"/>
        <v>12</v>
      </c>
      <c r="G8394">
        <f t="shared" si="263"/>
        <v>16</v>
      </c>
    </row>
    <row r="8395" spans="1:7" x14ac:dyDescent="0.2">
      <c r="A8395" s="1">
        <v>43815</v>
      </c>
      <c r="B8395">
        <v>13</v>
      </c>
      <c r="C8395">
        <v>19732</v>
      </c>
      <c r="D8395">
        <v>17732</v>
      </c>
      <c r="F8395">
        <f t="shared" si="262"/>
        <v>12</v>
      </c>
      <c r="G8395">
        <f t="shared" si="263"/>
        <v>16</v>
      </c>
    </row>
    <row r="8396" spans="1:7" x14ac:dyDescent="0.2">
      <c r="A8396" s="1">
        <v>43815</v>
      </c>
      <c r="B8396">
        <v>14</v>
      </c>
      <c r="C8396">
        <v>19846</v>
      </c>
      <c r="D8396">
        <v>17686</v>
      </c>
      <c r="F8396">
        <f t="shared" si="262"/>
        <v>12</v>
      </c>
      <c r="G8396">
        <f t="shared" si="263"/>
        <v>16</v>
      </c>
    </row>
    <row r="8397" spans="1:7" x14ac:dyDescent="0.2">
      <c r="A8397" s="1">
        <v>43815</v>
      </c>
      <c r="B8397">
        <v>15</v>
      </c>
      <c r="C8397">
        <v>20047</v>
      </c>
      <c r="D8397">
        <v>17916</v>
      </c>
      <c r="F8397">
        <f t="shared" si="262"/>
        <v>12</v>
      </c>
      <c r="G8397">
        <f t="shared" si="263"/>
        <v>16</v>
      </c>
    </row>
    <row r="8398" spans="1:7" x14ac:dyDescent="0.2">
      <c r="A8398" s="1">
        <v>43815</v>
      </c>
      <c r="B8398">
        <v>16</v>
      </c>
      <c r="C8398">
        <v>20214</v>
      </c>
      <c r="D8398">
        <v>18256</v>
      </c>
      <c r="F8398">
        <f t="shared" si="262"/>
        <v>12</v>
      </c>
      <c r="G8398">
        <f t="shared" si="263"/>
        <v>16</v>
      </c>
    </row>
    <row r="8399" spans="1:7" x14ac:dyDescent="0.2">
      <c r="A8399" s="1">
        <v>43815</v>
      </c>
      <c r="B8399">
        <v>17</v>
      </c>
      <c r="C8399">
        <v>20634</v>
      </c>
      <c r="D8399">
        <v>18908</v>
      </c>
      <c r="F8399">
        <f t="shared" si="262"/>
        <v>12</v>
      </c>
      <c r="G8399">
        <f t="shared" si="263"/>
        <v>16</v>
      </c>
    </row>
    <row r="8400" spans="1:7" x14ac:dyDescent="0.2">
      <c r="A8400" s="1">
        <v>43815</v>
      </c>
      <c r="B8400">
        <v>18</v>
      </c>
      <c r="C8400">
        <v>21512</v>
      </c>
      <c r="D8400">
        <v>19721</v>
      </c>
      <c r="F8400">
        <f t="shared" si="262"/>
        <v>12</v>
      </c>
      <c r="G8400">
        <f t="shared" si="263"/>
        <v>16</v>
      </c>
    </row>
    <row r="8401" spans="1:7" x14ac:dyDescent="0.2">
      <c r="A8401" s="1">
        <v>43815</v>
      </c>
      <c r="B8401">
        <v>19</v>
      </c>
      <c r="C8401">
        <v>21442</v>
      </c>
      <c r="D8401">
        <v>19583</v>
      </c>
      <c r="F8401">
        <f t="shared" si="262"/>
        <v>12</v>
      </c>
      <c r="G8401">
        <f t="shared" si="263"/>
        <v>16</v>
      </c>
    </row>
    <row r="8402" spans="1:7" x14ac:dyDescent="0.2">
      <c r="A8402" s="1">
        <v>43815</v>
      </c>
      <c r="B8402">
        <v>20</v>
      </c>
      <c r="C8402">
        <v>21301</v>
      </c>
      <c r="D8402">
        <v>19430</v>
      </c>
      <c r="F8402">
        <f t="shared" si="262"/>
        <v>12</v>
      </c>
      <c r="G8402">
        <f t="shared" si="263"/>
        <v>16</v>
      </c>
    </row>
    <row r="8403" spans="1:7" x14ac:dyDescent="0.2">
      <c r="A8403" s="1">
        <v>43815</v>
      </c>
      <c r="B8403">
        <v>21</v>
      </c>
      <c r="C8403">
        <v>21050</v>
      </c>
      <c r="D8403">
        <v>19092</v>
      </c>
      <c r="F8403">
        <f t="shared" si="262"/>
        <v>12</v>
      </c>
      <c r="G8403">
        <f t="shared" si="263"/>
        <v>16</v>
      </c>
    </row>
    <row r="8404" spans="1:7" x14ac:dyDescent="0.2">
      <c r="A8404" s="1">
        <v>43815</v>
      </c>
      <c r="B8404">
        <v>22</v>
      </c>
      <c r="C8404">
        <v>19849</v>
      </c>
      <c r="D8404">
        <v>18406</v>
      </c>
      <c r="F8404">
        <f t="shared" si="262"/>
        <v>12</v>
      </c>
      <c r="G8404">
        <f t="shared" si="263"/>
        <v>16</v>
      </c>
    </row>
    <row r="8405" spans="1:7" x14ac:dyDescent="0.2">
      <c r="A8405" s="1">
        <v>43815</v>
      </c>
      <c r="B8405">
        <v>23</v>
      </c>
      <c r="C8405">
        <v>18680</v>
      </c>
      <c r="D8405">
        <v>17269</v>
      </c>
      <c r="F8405">
        <f t="shared" si="262"/>
        <v>12</v>
      </c>
      <c r="G8405">
        <f t="shared" si="263"/>
        <v>16</v>
      </c>
    </row>
    <row r="8406" spans="1:7" x14ac:dyDescent="0.2">
      <c r="A8406" s="1">
        <v>43815</v>
      </c>
      <c r="B8406">
        <v>24</v>
      </c>
      <c r="C8406">
        <v>17335</v>
      </c>
      <c r="D8406">
        <v>15970</v>
      </c>
      <c r="F8406">
        <f t="shared" si="262"/>
        <v>12</v>
      </c>
      <c r="G8406">
        <f t="shared" si="263"/>
        <v>16</v>
      </c>
    </row>
    <row r="8407" spans="1:7" x14ac:dyDescent="0.2">
      <c r="A8407" s="1">
        <v>43816</v>
      </c>
      <c r="B8407">
        <v>1</v>
      </c>
      <c r="C8407">
        <v>16516</v>
      </c>
      <c r="D8407">
        <v>15130</v>
      </c>
      <c r="F8407">
        <f t="shared" si="262"/>
        <v>12</v>
      </c>
      <c r="G8407">
        <f t="shared" si="263"/>
        <v>17</v>
      </c>
    </row>
    <row r="8408" spans="1:7" x14ac:dyDescent="0.2">
      <c r="A8408" s="1">
        <v>43816</v>
      </c>
      <c r="B8408">
        <v>2</v>
      </c>
      <c r="C8408">
        <v>16119</v>
      </c>
      <c r="D8408">
        <v>14654</v>
      </c>
      <c r="F8408">
        <f t="shared" si="262"/>
        <v>12</v>
      </c>
      <c r="G8408">
        <f t="shared" si="263"/>
        <v>17</v>
      </c>
    </row>
    <row r="8409" spans="1:7" x14ac:dyDescent="0.2">
      <c r="A8409" s="1">
        <v>43816</v>
      </c>
      <c r="B8409">
        <v>3</v>
      </c>
      <c r="C8409">
        <v>16303</v>
      </c>
      <c r="D8409">
        <v>14425</v>
      </c>
      <c r="F8409">
        <f t="shared" si="262"/>
        <v>12</v>
      </c>
      <c r="G8409">
        <f t="shared" si="263"/>
        <v>17</v>
      </c>
    </row>
    <row r="8410" spans="1:7" x14ac:dyDescent="0.2">
      <c r="A8410" s="1">
        <v>43816</v>
      </c>
      <c r="B8410">
        <v>4</v>
      </c>
      <c r="C8410">
        <v>16414</v>
      </c>
      <c r="D8410">
        <v>14320</v>
      </c>
      <c r="F8410">
        <f t="shared" si="262"/>
        <v>12</v>
      </c>
      <c r="G8410">
        <f t="shared" si="263"/>
        <v>17</v>
      </c>
    </row>
    <row r="8411" spans="1:7" x14ac:dyDescent="0.2">
      <c r="A8411" s="1">
        <v>43816</v>
      </c>
      <c r="B8411">
        <v>5</v>
      </c>
      <c r="C8411">
        <v>16411</v>
      </c>
      <c r="D8411">
        <v>14438</v>
      </c>
      <c r="F8411">
        <f t="shared" si="262"/>
        <v>12</v>
      </c>
      <c r="G8411">
        <f t="shared" si="263"/>
        <v>17</v>
      </c>
    </row>
    <row r="8412" spans="1:7" x14ac:dyDescent="0.2">
      <c r="A8412" s="1">
        <v>43816</v>
      </c>
      <c r="B8412">
        <v>6</v>
      </c>
      <c r="C8412">
        <v>16850</v>
      </c>
      <c r="D8412">
        <v>15037</v>
      </c>
      <c r="F8412">
        <f t="shared" si="262"/>
        <v>12</v>
      </c>
      <c r="G8412">
        <f t="shared" si="263"/>
        <v>17</v>
      </c>
    </row>
    <row r="8413" spans="1:7" x14ac:dyDescent="0.2">
      <c r="A8413" s="1">
        <v>43816</v>
      </c>
      <c r="B8413">
        <v>7</v>
      </c>
      <c r="C8413">
        <v>18116</v>
      </c>
      <c r="D8413">
        <v>16399</v>
      </c>
      <c r="F8413">
        <f t="shared" si="262"/>
        <v>12</v>
      </c>
      <c r="G8413">
        <f t="shared" si="263"/>
        <v>17</v>
      </c>
    </row>
    <row r="8414" spans="1:7" x14ac:dyDescent="0.2">
      <c r="A8414" s="1">
        <v>43816</v>
      </c>
      <c r="B8414">
        <v>8</v>
      </c>
      <c r="C8414">
        <v>18958</v>
      </c>
      <c r="D8414">
        <v>17784</v>
      </c>
      <c r="F8414">
        <f t="shared" si="262"/>
        <v>12</v>
      </c>
      <c r="G8414">
        <f t="shared" si="263"/>
        <v>17</v>
      </c>
    </row>
    <row r="8415" spans="1:7" x14ac:dyDescent="0.2">
      <c r="A8415" s="1">
        <v>43816</v>
      </c>
      <c r="B8415">
        <v>9</v>
      </c>
      <c r="C8415">
        <v>19511</v>
      </c>
      <c r="D8415">
        <v>18227</v>
      </c>
      <c r="F8415">
        <f t="shared" si="262"/>
        <v>12</v>
      </c>
      <c r="G8415">
        <f t="shared" si="263"/>
        <v>17</v>
      </c>
    </row>
    <row r="8416" spans="1:7" x14ac:dyDescent="0.2">
      <c r="A8416" s="1">
        <v>43816</v>
      </c>
      <c r="B8416">
        <v>10</v>
      </c>
      <c r="C8416">
        <v>19884</v>
      </c>
      <c r="D8416">
        <v>18469</v>
      </c>
      <c r="F8416">
        <f t="shared" si="262"/>
        <v>12</v>
      </c>
      <c r="G8416">
        <f t="shared" si="263"/>
        <v>17</v>
      </c>
    </row>
    <row r="8417" spans="1:7" x14ac:dyDescent="0.2">
      <c r="A8417" s="1">
        <v>43816</v>
      </c>
      <c r="B8417">
        <v>11</v>
      </c>
      <c r="C8417">
        <v>20362</v>
      </c>
      <c r="D8417">
        <v>18491</v>
      </c>
      <c r="F8417">
        <f t="shared" si="262"/>
        <v>12</v>
      </c>
      <c r="G8417">
        <f t="shared" si="263"/>
        <v>17</v>
      </c>
    </row>
    <row r="8418" spans="1:7" x14ac:dyDescent="0.2">
      <c r="A8418" s="1">
        <v>43816</v>
      </c>
      <c r="B8418">
        <v>12</v>
      </c>
      <c r="C8418">
        <v>20280</v>
      </c>
      <c r="D8418">
        <v>18330</v>
      </c>
      <c r="F8418">
        <f t="shared" si="262"/>
        <v>12</v>
      </c>
      <c r="G8418">
        <f t="shared" si="263"/>
        <v>17</v>
      </c>
    </row>
    <row r="8419" spans="1:7" x14ac:dyDescent="0.2">
      <c r="A8419" s="1">
        <v>43816</v>
      </c>
      <c r="B8419">
        <v>13</v>
      </c>
      <c r="C8419">
        <v>20381</v>
      </c>
      <c r="D8419">
        <v>18153</v>
      </c>
      <c r="F8419">
        <f t="shared" si="262"/>
        <v>12</v>
      </c>
      <c r="G8419">
        <f t="shared" si="263"/>
        <v>17</v>
      </c>
    </row>
    <row r="8420" spans="1:7" x14ac:dyDescent="0.2">
      <c r="A8420" s="1">
        <v>43816</v>
      </c>
      <c r="B8420">
        <v>14</v>
      </c>
      <c r="C8420">
        <v>20184</v>
      </c>
      <c r="D8420">
        <v>18017</v>
      </c>
      <c r="F8420">
        <f t="shared" si="262"/>
        <v>12</v>
      </c>
      <c r="G8420">
        <f t="shared" si="263"/>
        <v>17</v>
      </c>
    </row>
    <row r="8421" spans="1:7" x14ac:dyDescent="0.2">
      <c r="A8421" s="1">
        <v>43816</v>
      </c>
      <c r="B8421">
        <v>15</v>
      </c>
      <c r="C8421">
        <v>20016</v>
      </c>
      <c r="D8421">
        <v>17875</v>
      </c>
      <c r="F8421">
        <f t="shared" si="262"/>
        <v>12</v>
      </c>
      <c r="G8421">
        <f t="shared" si="263"/>
        <v>17</v>
      </c>
    </row>
    <row r="8422" spans="1:7" x14ac:dyDescent="0.2">
      <c r="A8422" s="1">
        <v>43816</v>
      </c>
      <c r="B8422">
        <v>16</v>
      </c>
      <c r="C8422">
        <v>20359</v>
      </c>
      <c r="D8422">
        <v>17989</v>
      </c>
      <c r="F8422">
        <f t="shared" si="262"/>
        <v>12</v>
      </c>
      <c r="G8422">
        <f t="shared" si="263"/>
        <v>17</v>
      </c>
    </row>
    <row r="8423" spans="1:7" x14ac:dyDescent="0.2">
      <c r="A8423" s="1">
        <v>43816</v>
      </c>
      <c r="B8423">
        <v>17</v>
      </c>
      <c r="C8423">
        <v>21069</v>
      </c>
      <c r="D8423">
        <v>18896</v>
      </c>
      <c r="F8423">
        <f t="shared" si="262"/>
        <v>12</v>
      </c>
      <c r="G8423">
        <f t="shared" si="263"/>
        <v>17</v>
      </c>
    </row>
    <row r="8424" spans="1:7" x14ac:dyDescent="0.2">
      <c r="A8424" s="1">
        <v>43816</v>
      </c>
      <c r="B8424">
        <v>18</v>
      </c>
      <c r="C8424">
        <v>22066</v>
      </c>
      <c r="D8424">
        <v>19632</v>
      </c>
      <c r="F8424">
        <f t="shared" si="262"/>
        <v>12</v>
      </c>
      <c r="G8424">
        <f t="shared" si="263"/>
        <v>17</v>
      </c>
    </row>
    <row r="8425" spans="1:7" x14ac:dyDescent="0.2">
      <c r="A8425" s="1">
        <v>43816</v>
      </c>
      <c r="B8425">
        <v>19</v>
      </c>
      <c r="C8425">
        <v>21639</v>
      </c>
      <c r="D8425">
        <v>19235</v>
      </c>
      <c r="F8425">
        <f t="shared" si="262"/>
        <v>12</v>
      </c>
      <c r="G8425">
        <f t="shared" si="263"/>
        <v>17</v>
      </c>
    </row>
    <row r="8426" spans="1:7" x14ac:dyDescent="0.2">
      <c r="A8426" s="1">
        <v>43816</v>
      </c>
      <c r="B8426">
        <v>20</v>
      </c>
      <c r="C8426">
        <v>21186</v>
      </c>
      <c r="D8426">
        <v>18977</v>
      </c>
      <c r="F8426">
        <f t="shared" si="262"/>
        <v>12</v>
      </c>
      <c r="G8426">
        <f t="shared" si="263"/>
        <v>17</v>
      </c>
    </row>
    <row r="8427" spans="1:7" x14ac:dyDescent="0.2">
      <c r="A8427" s="1">
        <v>43816</v>
      </c>
      <c r="B8427">
        <v>21</v>
      </c>
      <c r="C8427">
        <v>20748</v>
      </c>
      <c r="D8427">
        <v>18552</v>
      </c>
      <c r="F8427">
        <f t="shared" si="262"/>
        <v>12</v>
      </c>
      <c r="G8427">
        <f t="shared" si="263"/>
        <v>17</v>
      </c>
    </row>
    <row r="8428" spans="1:7" x14ac:dyDescent="0.2">
      <c r="A8428" s="1">
        <v>43816</v>
      </c>
      <c r="B8428">
        <v>22</v>
      </c>
      <c r="C8428">
        <v>20238</v>
      </c>
      <c r="D8428">
        <v>17921</v>
      </c>
      <c r="F8428">
        <f t="shared" si="262"/>
        <v>12</v>
      </c>
      <c r="G8428">
        <f t="shared" si="263"/>
        <v>17</v>
      </c>
    </row>
    <row r="8429" spans="1:7" x14ac:dyDescent="0.2">
      <c r="A8429" s="1">
        <v>43816</v>
      </c>
      <c r="B8429">
        <v>23</v>
      </c>
      <c r="C8429">
        <v>19012</v>
      </c>
      <c r="D8429">
        <v>16824</v>
      </c>
      <c r="F8429">
        <f t="shared" si="262"/>
        <v>12</v>
      </c>
      <c r="G8429">
        <f t="shared" si="263"/>
        <v>17</v>
      </c>
    </row>
    <row r="8430" spans="1:7" x14ac:dyDescent="0.2">
      <c r="A8430" s="1">
        <v>43816</v>
      </c>
      <c r="B8430">
        <v>24</v>
      </c>
      <c r="C8430">
        <v>18132</v>
      </c>
      <c r="D8430">
        <v>15720</v>
      </c>
      <c r="F8430">
        <f t="shared" si="262"/>
        <v>12</v>
      </c>
      <c r="G8430">
        <f t="shared" si="263"/>
        <v>17</v>
      </c>
    </row>
    <row r="8431" spans="1:7" x14ac:dyDescent="0.2">
      <c r="A8431" s="1">
        <v>43817</v>
      </c>
      <c r="B8431">
        <v>1</v>
      </c>
      <c r="C8431">
        <v>17287</v>
      </c>
      <c r="D8431">
        <v>14871</v>
      </c>
      <c r="F8431">
        <f t="shared" si="262"/>
        <v>12</v>
      </c>
      <c r="G8431">
        <f t="shared" si="263"/>
        <v>18</v>
      </c>
    </row>
    <row r="8432" spans="1:7" x14ac:dyDescent="0.2">
      <c r="A8432" s="1">
        <v>43817</v>
      </c>
      <c r="B8432">
        <v>2</v>
      </c>
      <c r="C8432">
        <v>17277</v>
      </c>
      <c r="D8432">
        <v>14471</v>
      </c>
      <c r="F8432">
        <f t="shared" si="262"/>
        <v>12</v>
      </c>
      <c r="G8432">
        <f t="shared" si="263"/>
        <v>18</v>
      </c>
    </row>
    <row r="8433" spans="1:7" x14ac:dyDescent="0.2">
      <c r="A8433" s="1">
        <v>43817</v>
      </c>
      <c r="B8433">
        <v>3</v>
      </c>
      <c r="C8433">
        <v>17580</v>
      </c>
      <c r="D8433">
        <v>14546</v>
      </c>
      <c r="F8433">
        <f t="shared" si="262"/>
        <v>12</v>
      </c>
      <c r="G8433">
        <f t="shared" si="263"/>
        <v>18</v>
      </c>
    </row>
    <row r="8434" spans="1:7" x14ac:dyDescent="0.2">
      <c r="A8434" s="1">
        <v>43817</v>
      </c>
      <c r="B8434">
        <v>4</v>
      </c>
      <c r="C8434">
        <v>17447</v>
      </c>
      <c r="D8434">
        <v>14475</v>
      </c>
      <c r="F8434">
        <f t="shared" si="262"/>
        <v>12</v>
      </c>
      <c r="G8434">
        <f t="shared" si="263"/>
        <v>18</v>
      </c>
    </row>
    <row r="8435" spans="1:7" x14ac:dyDescent="0.2">
      <c r="A8435" s="1">
        <v>43817</v>
      </c>
      <c r="B8435">
        <v>5</v>
      </c>
      <c r="C8435">
        <v>17490</v>
      </c>
      <c r="D8435">
        <v>14524</v>
      </c>
      <c r="F8435">
        <f t="shared" si="262"/>
        <v>12</v>
      </c>
      <c r="G8435">
        <f t="shared" si="263"/>
        <v>18</v>
      </c>
    </row>
    <row r="8436" spans="1:7" x14ac:dyDescent="0.2">
      <c r="A8436" s="1">
        <v>43817</v>
      </c>
      <c r="B8436">
        <v>6</v>
      </c>
      <c r="C8436">
        <v>17788</v>
      </c>
      <c r="D8436">
        <v>15066</v>
      </c>
      <c r="F8436">
        <f t="shared" si="262"/>
        <v>12</v>
      </c>
      <c r="G8436">
        <f t="shared" si="263"/>
        <v>18</v>
      </c>
    </row>
    <row r="8437" spans="1:7" x14ac:dyDescent="0.2">
      <c r="A8437" s="1">
        <v>43817</v>
      </c>
      <c r="B8437">
        <v>7</v>
      </c>
      <c r="C8437">
        <v>19115</v>
      </c>
      <c r="D8437">
        <v>16397</v>
      </c>
      <c r="F8437">
        <f t="shared" si="262"/>
        <v>12</v>
      </c>
      <c r="G8437">
        <f t="shared" si="263"/>
        <v>18</v>
      </c>
    </row>
    <row r="8438" spans="1:7" x14ac:dyDescent="0.2">
      <c r="A8438" s="1">
        <v>43817</v>
      </c>
      <c r="B8438">
        <v>8</v>
      </c>
      <c r="C8438">
        <v>19958</v>
      </c>
      <c r="D8438">
        <v>17734</v>
      </c>
      <c r="F8438">
        <f t="shared" si="262"/>
        <v>12</v>
      </c>
      <c r="G8438">
        <f t="shared" si="263"/>
        <v>18</v>
      </c>
    </row>
    <row r="8439" spans="1:7" x14ac:dyDescent="0.2">
      <c r="A8439" s="1">
        <v>43817</v>
      </c>
      <c r="B8439">
        <v>9</v>
      </c>
      <c r="C8439">
        <v>20411</v>
      </c>
      <c r="D8439">
        <v>18179</v>
      </c>
      <c r="F8439">
        <f t="shared" si="262"/>
        <v>12</v>
      </c>
      <c r="G8439">
        <f t="shared" si="263"/>
        <v>18</v>
      </c>
    </row>
    <row r="8440" spans="1:7" x14ac:dyDescent="0.2">
      <c r="A8440" s="1">
        <v>43817</v>
      </c>
      <c r="B8440">
        <v>10</v>
      </c>
      <c r="C8440">
        <v>20451</v>
      </c>
      <c r="D8440">
        <v>18152</v>
      </c>
      <c r="F8440">
        <f t="shared" si="262"/>
        <v>12</v>
      </c>
      <c r="G8440">
        <f t="shared" si="263"/>
        <v>18</v>
      </c>
    </row>
    <row r="8441" spans="1:7" x14ac:dyDescent="0.2">
      <c r="A8441" s="1">
        <v>43817</v>
      </c>
      <c r="B8441">
        <v>11</v>
      </c>
      <c r="C8441">
        <v>21077</v>
      </c>
      <c r="D8441">
        <v>18313</v>
      </c>
      <c r="F8441">
        <f t="shared" si="262"/>
        <v>12</v>
      </c>
      <c r="G8441">
        <f t="shared" si="263"/>
        <v>18</v>
      </c>
    </row>
    <row r="8442" spans="1:7" x14ac:dyDescent="0.2">
      <c r="A8442" s="1">
        <v>43817</v>
      </c>
      <c r="B8442">
        <v>12</v>
      </c>
      <c r="C8442">
        <v>21048</v>
      </c>
      <c r="D8442">
        <v>18254</v>
      </c>
      <c r="F8442">
        <f t="shared" si="262"/>
        <v>12</v>
      </c>
      <c r="G8442">
        <f t="shared" si="263"/>
        <v>18</v>
      </c>
    </row>
    <row r="8443" spans="1:7" x14ac:dyDescent="0.2">
      <c r="A8443" s="1">
        <v>43817</v>
      </c>
      <c r="B8443">
        <v>13</v>
      </c>
      <c r="C8443">
        <v>20746</v>
      </c>
      <c r="D8443">
        <v>18043</v>
      </c>
      <c r="F8443">
        <f t="shared" si="262"/>
        <v>12</v>
      </c>
      <c r="G8443">
        <f t="shared" si="263"/>
        <v>18</v>
      </c>
    </row>
    <row r="8444" spans="1:7" x14ac:dyDescent="0.2">
      <c r="A8444" s="1">
        <v>43817</v>
      </c>
      <c r="B8444">
        <v>14</v>
      </c>
      <c r="C8444">
        <v>20422</v>
      </c>
      <c r="D8444">
        <v>18161</v>
      </c>
      <c r="F8444">
        <f t="shared" si="262"/>
        <v>12</v>
      </c>
      <c r="G8444">
        <f t="shared" si="263"/>
        <v>18</v>
      </c>
    </row>
    <row r="8445" spans="1:7" x14ac:dyDescent="0.2">
      <c r="A8445" s="1">
        <v>43817</v>
      </c>
      <c r="B8445">
        <v>15</v>
      </c>
      <c r="C8445">
        <v>20369</v>
      </c>
      <c r="D8445">
        <v>18296</v>
      </c>
      <c r="F8445">
        <f t="shared" si="262"/>
        <v>12</v>
      </c>
      <c r="G8445">
        <f t="shared" si="263"/>
        <v>18</v>
      </c>
    </row>
    <row r="8446" spans="1:7" x14ac:dyDescent="0.2">
      <c r="A8446" s="1">
        <v>43817</v>
      </c>
      <c r="B8446">
        <v>16</v>
      </c>
      <c r="C8446">
        <v>20828</v>
      </c>
      <c r="D8446">
        <v>18501</v>
      </c>
      <c r="F8446">
        <f t="shared" si="262"/>
        <v>12</v>
      </c>
      <c r="G8446">
        <f t="shared" si="263"/>
        <v>18</v>
      </c>
    </row>
    <row r="8447" spans="1:7" x14ac:dyDescent="0.2">
      <c r="A8447" s="1">
        <v>43817</v>
      </c>
      <c r="B8447">
        <v>17</v>
      </c>
      <c r="C8447">
        <v>22332</v>
      </c>
      <c r="D8447">
        <v>19556</v>
      </c>
      <c r="F8447">
        <f t="shared" si="262"/>
        <v>12</v>
      </c>
      <c r="G8447">
        <f t="shared" si="263"/>
        <v>18</v>
      </c>
    </row>
    <row r="8448" spans="1:7" x14ac:dyDescent="0.2">
      <c r="A8448" s="1">
        <v>43817</v>
      </c>
      <c r="B8448">
        <v>18</v>
      </c>
      <c r="C8448">
        <v>22982</v>
      </c>
      <c r="D8448">
        <v>20534</v>
      </c>
      <c r="F8448">
        <f t="shared" si="262"/>
        <v>12</v>
      </c>
      <c r="G8448">
        <f t="shared" si="263"/>
        <v>18</v>
      </c>
    </row>
    <row r="8449" spans="1:7" x14ac:dyDescent="0.2">
      <c r="A8449" s="1">
        <v>43817</v>
      </c>
      <c r="B8449">
        <v>19</v>
      </c>
      <c r="C8449">
        <v>23010</v>
      </c>
      <c r="D8449">
        <v>20504</v>
      </c>
      <c r="F8449">
        <f t="shared" si="262"/>
        <v>12</v>
      </c>
      <c r="G8449">
        <f t="shared" si="263"/>
        <v>18</v>
      </c>
    </row>
    <row r="8450" spans="1:7" x14ac:dyDescent="0.2">
      <c r="A8450" s="1">
        <v>43817</v>
      </c>
      <c r="B8450">
        <v>20</v>
      </c>
      <c r="C8450">
        <v>22826</v>
      </c>
      <c r="D8450">
        <v>20443</v>
      </c>
      <c r="F8450">
        <f t="shared" si="262"/>
        <v>12</v>
      </c>
      <c r="G8450">
        <f t="shared" si="263"/>
        <v>18</v>
      </c>
    </row>
    <row r="8451" spans="1:7" x14ac:dyDescent="0.2">
      <c r="A8451" s="1">
        <v>43817</v>
      </c>
      <c r="B8451">
        <v>21</v>
      </c>
      <c r="C8451">
        <v>22359</v>
      </c>
      <c r="D8451">
        <v>20210</v>
      </c>
      <c r="F8451">
        <f t="shared" si="262"/>
        <v>12</v>
      </c>
      <c r="G8451">
        <f t="shared" si="263"/>
        <v>18</v>
      </c>
    </row>
    <row r="8452" spans="1:7" x14ac:dyDescent="0.2">
      <c r="A8452" s="1">
        <v>43817</v>
      </c>
      <c r="B8452">
        <v>22</v>
      </c>
      <c r="C8452">
        <v>21762</v>
      </c>
      <c r="D8452">
        <v>19542</v>
      </c>
      <c r="F8452">
        <f t="shared" si="262"/>
        <v>12</v>
      </c>
      <c r="G8452">
        <f t="shared" si="263"/>
        <v>18</v>
      </c>
    </row>
    <row r="8453" spans="1:7" x14ac:dyDescent="0.2">
      <c r="A8453" s="1">
        <v>43817</v>
      </c>
      <c r="B8453">
        <v>23</v>
      </c>
      <c r="C8453">
        <v>20497</v>
      </c>
      <c r="D8453">
        <v>18540</v>
      </c>
      <c r="F8453">
        <f t="shared" si="262"/>
        <v>12</v>
      </c>
      <c r="G8453">
        <f t="shared" si="263"/>
        <v>18</v>
      </c>
    </row>
    <row r="8454" spans="1:7" x14ac:dyDescent="0.2">
      <c r="A8454" s="1">
        <v>43817</v>
      </c>
      <c r="B8454">
        <v>24</v>
      </c>
      <c r="C8454">
        <v>19437</v>
      </c>
      <c r="D8454">
        <v>17484</v>
      </c>
      <c r="F8454">
        <f t="shared" si="262"/>
        <v>12</v>
      </c>
      <c r="G8454">
        <f t="shared" si="263"/>
        <v>18</v>
      </c>
    </row>
    <row r="8455" spans="1:7" x14ac:dyDescent="0.2">
      <c r="A8455" s="1">
        <v>43818</v>
      </c>
      <c r="B8455">
        <v>1</v>
      </c>
      <c r="C8455">
        <v>19109</v>
      </c>
      <c r="D8455">
        <v>16724</v>
      </c>
      <c r="F8455">
        <f t="shared" si="262"/>
        <v>12</v>
      </c>
      <c r="G8455">
        <f t="shared" si="263"/>
        <v>19</v>
      </c>
    </row>
    <row r="8456" spans="1:7" x14ac:dyDescent="0.2">
      <c r="A8456" s="1">
        <v>43818</v>
      </c>
      <c r="B8456">
        <v>2</v>
      </c>
      <c r="C8456">
        <v>18195</v>
      </c>
      <c r="D8456">
        <v>16367</v>
      </c>
      <c r="F8456">
        <f t="shared" ref="F8456:F8519" si="264">MONTH(A8456)</f>
        <v>12</v>
      </c>
      <c r="G8456">
        <f t="shared" ref="G8456:G8519" si="265">DAY(A8456)</f>
        <v>19</v>
      </c>
    </row>
    <row r="8457" spans="1:7" x14ac:dyDescent="0.2">
      <c r="A8457" s="1">
        <v>43818</v>
      </c>
      <c r="B8457">
        <v>3</v>
      </c>
      <c r="C8457">
        <v>18137</v>
      </c>
      <c r="D8457">
        <v>16223</v>
      </c>
      <c r="F8457">
        <f t="shared" si="264"/>
        <v>12</v>
      </c>
      <c r="G8457">
        <f t="shared" si="265"/>
        <v>19</v>
      </c>
    </row>
    <row r="8458" spans="1:7" x14ac:dyDescent="0.2">
      <c r="A8458" s="1">
        <v>43818</v>
      </c>
      <c r="B8458">
        <v>4</v>
      </c>
      <c r="C8458">
        <v>17693</v>
      </c>
      <c r="D8458">
        <v>16072</v>
      </c>
      <c r="F8458">
        <f t="shared" si="264"/>
        <v>12</v>
      </c>
      <c r="G8458">
        <f t="shared" si="265"/>
        <v>19</v>
      </c>
    </row>
    <row r="8459" spans="1:7" x14ac:dyDescent="0.2">
      <c r="A8459" s="1">
        <v>43818</v>
      </c>
      <c r="B8459">
        <v>5</v>
      </c>
      <c r="C8459">
        <v>17513</v>
      </c>
      <c r="D8459">
        <v>16227</v>
      </c>
      <c r="F8459">
        <f t="shared" si="264"/>
        <v>12</v>
      </c>
      <c r="G8459">
        <f t="shared" si="265"/>
        <v>19</v>
      </c>
    </row>
    <row r="8460" spans="1:7" x14ac:dyDescent="0.2">
      <c r="A8460" s="1">
        <v>43818</v>
      </c>
      <c r="B8460">
        <v>6</v>
      </c>
      <c r="C8460">
        <v>18818</v>
      </c>
      <c r="D8460">
        <v>16938</v>
      </c>
      <c r="F8460">
        <f t="shared" si="264"/>
        <v>12</v>
      </c>
      <c r="G8460">
        <f t="shared" si="265"/>
        <v>19</v>
      </c>
    </row>
    <row r="8461" spans="1:7" x14ac:dyDescent="0.2">
      <c r="A8461" s="1">
        <v>43818</v>
      </c>
      <c r="B8461">
        <v>7</v>
      </c>
      <c r="C8461">
        <v>19664</v>
      </c>
      <c r="D8461">
        <v>18175</v>
      </c>
      <c r="F8461">
        <f t="shared" si="264"/>
        <v>12</v>
      </c>
      <c r="G8461">
        <f t="shared" si="265"/>
        <v>19</v>
      </c>
    </row>
    <row r="8462" spans="1:7" x14ac:dyDescent="0.2">
      <c r="A8462" s="1">
        <v>43818</v>
      </c>
      <c r="B8462">
        <v>8</v>
      </c>
      <c r="C8462">
        <v>20812</v>
      </c>
      <c r="D8462">
        <v>19439</v>
      </c>
      <c r="F8462">
        <f t="shared" si="264"/>
        <v>12</v>
      </c>
      <c r="G8462">
        <f t="shared" si="265"/>
        <v>19</v>
      </c>
    </row>
    <row r="8463" spans="1:7" x14ac:dyDescent="0.2">
      <c r="A8463" s="1">
        <v>43818</v>
      </c>
      <c r="B8463">
        <v>9</v>
      </c>
      <c r="C8463">
        <v>21054</v>
      </c>
      <c r="D8463">
        <v>19733</v>
      </c>
      <c r="F8463">
        <f t="shared" si="264"/>
        <v>12</v>
      </c>
      <c r="G8463">
        <f t="shared" si="265"/>
        <v>19</v>
      </c>
    </row>
    <row r="8464" spans="1:7" x14ac:dyDescent="0.2">
      <c r="A8464" s="1">
        <v>43818</v>
      </c>
      <c r="B8464">
        <v>10</v>
      </c>
      <c r="C8464">
        <v>21192</v>
      </c>
      <c r="D8464">
        <v>19620</v>
      </c>
      <c r="F8464">
        <f t="shared" si="264"/>
        <v>12</v>
      </c>
      <c r="G8464">
        <f t="shared" si="265"/>
        <v>19</v>
      </c>
    </row>
    <row r="8465" spans="1:7" x14ac:dyDescent="0.2">
      <c r="A8465" s="1">
        <v>43818</v>
      </c>
      <c r="B8465">
        <v>11</v>
      </c>
      <c r="C8465">
        <v>20886</v>
      </c>
      <c r="D8465">
        <v>19579</v>
      </c>
      <c r="F8465">
        <f t="shared" si="264"/>
        <v>12</v>
      </c>
      <c r="G8465">
        <f t="shared" si="265"/>
        <v>19</v>
      </c>
    </row>
    <row r="8466" spans="1:7" x14ac:dyDescent="0.2">
      <c r="A8466" s="1">
        <v>43818</v>
      </c>
      <c r="B8466">
        <v>12</v>
      </c>
      <c r="C8466">
        <v>21258</v>
      </c>
      <c r="D8466">
        <v>19445</v>
      </c>
      <c r="F8466">
        <f t="shared" si="264"/>
        <v>12</v>
      </c>
      <c r="G8466">
        <f t="shared" si="265"/>
        <v>19</v>
      </c>
    </row>
    <row r="8467" spans="1:7" x14ac:dyDescent="0.2">
      <c r="A8467" s="1">
        <v>43818</v>
      </c>
      <c r="B8467">
        <v>13</v>
      </c>
      <c r="C8467">
        <v>20478</v>
      </c>
      <c r="D8467">
        <v>19211</v>
      </c>
      <c r="F8467">
        <f t="shared" si="264"/>
        <v>12</v>
      </c>
      <c r="G8467">
        <f t="shared" si="265"/>
        <v>19</v>
      </c>
    </row>
    <row r="8468" spans="1:7" x14ac:dyDescent="0.2">
      <c r="A8468" s="1">
        <v>43818</v>
      </c>
      <c r="B8468">
        <v>14</v>
      </c>
      <c r="C8468">
        <v>20645</v>
      </c>
      <c r="D8468">
        <v>19286</v>
      </c>
      <c r="F8468">
        <f t="shared" si="264"/>
        <v>12</v>
      </c>
      <c r="G8468">
        <f t="shared" si="265"/>
        <v>19</v>
      </c>
    </row>
    <row r="8469" spans="1:7" x14ac:dyDescent="0.2">
      <c r="A8469" s="1">
        <v>43818</v>
      </c>
      <c r="B8469">
        <v>15</v>
      </c>
      <c r="C8469">
        <v>21450</v>
      </c>
      <c r="D8469">
        <v>19412</v>
      </c>
      <c r="F8469">
        <f t="shared" si="264"/>
        <v>12</v>
      </c>
      <c r="G8469">
        <f t="shared" si="265"/>
        <v>19</v>
      </c>
    </row>
    <row r="8470" spans="1:7" x14ac:dyDescent="0.2">
      <c r="A8470" s="1">
        <v>43818</v>
      </c>
      <c r="B8470">
        <v>16</v>
      </c>
      <c r="C8470">
        <v>21740</v>
      </c>
      <c r="D8470">
        <v>19406</v>
      </c>
      <c r="F8470">
        <f t="shared" si="264"/>
        <v>12</v>
      </c>
      <c r="G8470">
        <f t="shared" si="265"/>
        <v>19</v>
      </c>
    </row>
    <row r="8471" spans="1:7" x14ac:dyDescent="0.2">
      <c r="A8471" s="1">
        <v>43818</v>
      </c>
      <c r="B8471">
        <v>17</v>
      </c>
      <c r="C8471">
        <v>21428</v>
      </c>
      <c r="D8471">
        <v>20131</v>
      </c>
      <c r="F8471">
        <f t="shared" si="264"/>
        <v>12</v>
      </c>
      <c r="G8471">
        <f t="shared" si="265"/>
        <v>19</v>
      </c>
    </row>
    <row r="8472" spans="1:7" x14ac:dyDescent="0.2">
      <c r="A8472" s="1">
        <v>43818</v>
      </c>
      <c r="B8472">
        <v>18</v>
      </c>
      <c r="C8472">
        <v>22555</v>
      </c>
      <c r="D8472">
        <v>20974</v>
      </c>
      <c r="F8472">
        <f t="shared" si="264"/>
        <v>12</v>
      </c>
      <c r="G8472">
        <f t="shared" si="265"/>
        <v>19</v>
      </c>
    </row>
    <row r="8473" spans="1:7" x14ac:dyDescent="0.2">
      <c r="A8473" s="1">
        <v>43818</v>
      </c>
      <c r="B8473">
        <v>19</v>
      </c>
      <c r="C8473">
        <v>22468</v>
      </c>
      <c r="D8473">
        <v>20622</v>
      </c>
      <c r="F8473">
        <f t="shared" si="264"/>
        <v>12</v>
      </c>
      <c r="G8473">
        <f t="shared" si="265"/>
        <v>19</v>
      </c>
    </row>
    <row r="8474" spans="1:7" x14ac:dyDescent="0.2">
      <c r="A8474" s="1">
        <v>43818</v>
      </c>
      <c r="B8474">
        <v>20</v>
      </c>
      <c r="C8474">
        <v>22095</v>
      </c>
      <c r="D8474">
        <v>20488</v>
      </c>
      <c r="F8474">
        <f t="shared" si="264"/>
        <v>12</v>
      </c>
      <c r="G8474">
        <f t="shared" si="265"/>
        <v>19</v>
      </c>
    </row>
    <row r="8475" spans="1:7" x14ac:dyDescent="0.2">
      <c r="A8475" s="1">
        <v>43818</v>
      </c>
      <c r="B8475">
        <v>21</v>
      </c>
      <c r="C8475">
        <v>21998</v>
      </c>
      <c r="D8475">
        <v>20340</v>
      </c>
      <c r="F8475">
        <f t="shared" si="264"/>
        <v>12</v>
      </c>
      <c r="G8475">
        <f t="shared" si="265"/>
        <v>19</v>
      </c>
    </row>
    <row r="8476" spans="1:7" x14ac:dyDescent="0.2">
      <c r="A8476" s="1">
        <v>43818</v>
      </c>
      <c r="B8476">
        <v>22</v>
      </c>
      <c r="C8476">
        <v>21320</v>
      </c>
      <c r="D8476">
        <v>19641</v>
      </c>
      <c r="F8476">
        <f t="shared" si="264"/>
        <v>12</v>
      </c>
      <c r="G8476">
        <f t="shared" si="265"/>
        <v>19</v>
      </c>
    </row>
    <row r="8477" spans="1:7" x14ac:dyDescent="0.2">
      <c r="A8477" s="1">
        <v>43818</v>
      </c>
      <c r="B8477">
        <v>23</v>
      </c>
      <c r="C8477">
        <v>20033</v>
      </c>
      <c r="D8477">
        <v>18534</v>
      </c>
      <c r="F8477">
        <f t="shared" si="264"/>
        <v>12</v>
      </c>
      <c r="G8477">
        <f t="shared" si="265"/>
        <v>19</v>
      </c>
    </row>
    <row r="8478" spans="1:7" x14ac:dyDescent="0.2">
      <c r="A8478" s="1">
        <v>43818</v>
      </c>
      <c r="B8478">
        <v>24</v>
      </c>
      <c r="C8478">
        <v>19227</v>
      </c>
      <c r="D8478">
        <v>17322</v>
      </c>
      <c r="F8478">
        <f t="shared" si="264"/>
        <v>12</v>
      </c>
      <c r="G8478">
        <f t="shared" si="265"/>
        <v>19</v>
      </c>
    </row>
    <row r="8479" spans="1:7" x14ac:dyDescent="0.2">
      <c r="A8479" s="1">
        <v>43819</v>
      </c>
      <c r="B8479">
        <v>1</v>
      </c>
      <c r="C8479">
        <v>18095</v>
      </c>
      <c r="D8479">
        <v>16360</v>
      </c>
      <c r="F8479">
        <f t="shared" si="264"/>
        <v>12</v>
      </c>
      <c r="G8479">
        <f t="shared" si="265"/>
        <v>20</v>
      </c>
    </row>
    <row r="8480" spans="1:7" x14ac:dyDescent="0.2">
      <c r="A8480" s="1">
        <v>43819</v>
      </c>
      <c r="B8480">
        <v>2</v>
      </c>
      <c r="C8480">
        <v>17703</v>
      </c>
      <c r="D8480">
        <v>15834</v>
      </c>
      <c r="F8480">
        <f t="shared" si="264"/>
        <v>12</v>
      </c>
      <c r="G8480">
        <f t="shared" si="265"/>
        <v>20</v>
      </c>
    </row>
    <row r="8481" spans="1:7" x14ac:dyDescent="0.2">
      <c r="A8481" s="1">
        <v>43819</v>
      </c>
      <c r="B8481">
        <v>3</v>
      </c>
      <c r="C8481">
        <v>17471</v>
      </c>
      <c r="D8481">
        <v>15565</v>
      </c>
      <c r="F8481">
        <f t="shared" si="264"/>
        <v>12</v>
      </c>
      <c r="G8481">
        <f t="shared" si="265"/>
        <v>20</v>
      </c>
    </row>
    <row r="8482" spans="1:7" x14ac:dyDescent="0.2">
      <c r="A8482" s="1">
        <v>43819</v>
      </c>
      <c r="B8482">
        <v>4</v>
      </c>
      <c r="C8482">
        <v>17573</v>
      </c>
      <c r="D8482">
        <v>15489</v>
      </c>
      <c r="F8482">
        <f t="shared" si="264"/>
        <v>12</v>
      </c>
      <c r="G8482">
        <f t="shared" si="265"/>
        <v>20</v>
      </c>
    </row>
    <row r="8483" spans="1:7" x14ac:dyDescent="0.2">
      <c r="A8483" s="1">
        <v>43819</v>
      </c>
      <c r="B8483">
        <v>5</v>
      </c>
      <c r="C8483">
        <v>17872</v>
      </c>
      <c r="D8483">
        <v>15585</v>
      </c>
      <c r="F8483">
        <f t="shared" si="264"/>
        <v>12</v>
      </c>
      <c r="G8483">
        <f t="shared" si="265"/>
        <v>20</v>
      </c>
    </row>
    <row r="8484" spans="1:7" x14ac:dyDescent="0.2">
      <c r="A8484" s="1">
        <v>43819</v>
      </c>
      <c r="B8484">
        <v>6</v>
      </c>
      <c r="C8484">
        <v>18431</v>
      </c>
      <c r="D8484">
        <v>16282</v>
      </c>
      <c r="F8484">
        <f t="shared" si="264"/>
        <v>12</v>
      </c>
      <c r="G8484">
        <f t="shared" si="265"/>
        <v>20</v>
      </c>
    </row>
    <row r="8485" spans="1:7" x14ac:dyDescent="0.2">
      <c r="A8485" s="1">
        <v>43819</v>
      </c>
      <c r="B8485">
        <v>7</v>
      </c>
      <c r="C8485">
        <v>19312</v>
      </c>
      <c r="D8485">
        <v>17546</v>
      </c>
      <c r="F8485">
        <f t="shared" si="264"/>
        <v>12</v>
      </c>
      <c r="G8485">
        <f t="shared" si="265"/>
        <v>20</v>
      </c>
    </row>
    <row r="8486" spans="1:7" x14ac:dyDescent="0.2">
      <c r="A8486" s="1">
        <v>43819</v>
      </c>
      <c r="B8486">
        <v>8</v>
      </c>
      <c r="C8486">
        <v>20370</v>
      </c>
      <c r="D8486">
        <v>18680</v>
      </c>
      <c r="F8486">
        <f t="shared" si="264"/>
        <v>12</v>
      </c>
      <c r="G8486">
        <f t="shared" si="265"/>
        <v>20</v>
      </c>
    </row>
    <row r="8487" spans="1:7" x14ac:dyDescent="0.2">
      <c r="A8487" s="1">
        <v>43819</v>
      </c>
      <c r="B8487">
        <v>9</v>
      </c>
      <c r="C8487">
        <v>20516</v>
      </c>
      <c r="D8487">
        <v>18988</v>
      </c>
      <c r="F8487">
        <f t="shared" si="264"/>
        <v>12</v>
      </c>
      <c r="G8487">
        <f t="shared" si="265"/>
        <v>20</v>
      </c>
    </row>
    <row r="8488" spans="1:7" x14ac:dyDescent="0.2">
      <c r="A8488" s="1">
        <v>43819</v>
      </c>
      <c r="B8488">
        <v>10</v>
      </c>
      <c r="C8488">
        <v>20604</v>
      </c>
      <c r="D8488">
        <v>18851</v>
      </c>
      <c r="F8488">
        <f t="shared" si="264"/>
        <v>12</v>
      </c>
      <c r="G8488">
        <f t="shared" si="265"/>
        <v>20</v>
      </c>
    </row>
    <row r="8489" spans="1:7" x14ac:dyDescent="0.2">
      <c r="A8489" s="1">
        <v>43819</v>
      </c>
      <c r="B8489">
        <v>11</v>
      </c>
      <c r="C8489">
        <v>21015</v>
      </c>
      <c r="D8489">
        <v>18833</v>
      </c>
      <c r="F8489">
        <f t="shared" si="264"/>
        <v>12</v>
      </c>
      <c r="G8489">
        <f t="shared" si="265"/>
        <v>20</v>
      </c>
    </row>
    <row r="8490" spans="1:7" x14ac:dyDescent="0.2">
      <c r="A8490" s="1">
        <v>43819</v>
      </c>
      <c r="B8490">
        <v>12</v>
      </c>
      <c r="C8490">
        <v>20474</v>
      </c>
      <c r="D8490">
        <v>18251</v>
      </c>
      <c r="F8490">
        <f t="shared" si="264"/>
        <v>12</v>
      </c>
      <c r="G8490">
        <f t="shared" si="265"/>
        <v>20</v>
      </c>
    </row>
    <row r="8491" spans="1:7" x14ac:dyDescent="0.2">
      <c r="A8491" s="1">
        <v>43819</v>
      </c>
      <c r="B8491">
        <v>13</v>
      </c>
      <c r="C8491">
        <v>19794</v>
      </c>
      <c r="D8491">
        <v>17611</v>
      </c>
      <c r="F8491">
        <f t="shared" si="264"/>
        <v>12</v>
      </c>
      <c r="G8491">
        <f t="shared" si="265"/>
        <v>20</v>
      </c>
    </row>
    <row r="8492" spans="1:7" x14ac:dyDescent="0.2">
      <c r="A8492" s="1">
        <v>43819</v>
      </c>
      <c r="B8492">
        <v>14</v>
      </c>
      <c r="C8492">
        <v>19794</v>
      </c>
      <c r="D8492">
        <v>17477</v>
      </c>
      <c r="F8492">
        <f t="shared" si="264"/>
        <v>12</v>
      </c>
      <c r="G8492">
        <f t="shared" si="265"/>
        <v>20</v>
      </c>
    </row>
    <row r="8493" spans="1:7" x14ac:dyDescent="0.2">
      <c r="A8493" s="1">
        <v>43819</v>
      </c>
      <c r="B8493">
        <v>15</v>
      </c>
      <c r="C8493">
        <v>19876</v>
      </c>
      <c r="D8493">
        <v>17408</v>
      </c>
      <c r="F8493">
        <f t="shared" si="264"/>
        <v>12</v>
      </c>
      <c r="G8493">
        <f t="shared" si="265"/>
        <v>20</v>
      </c>
    </row>
    <row r="8494" spans="1:7" x14ac:dyDescent="0.2">
      <c r="A8494" s="1">
        <v>43819</v>
      </c>
      <c r="B8494">
        <v>16</v>
      </c>
      <c r="C8494">
        <v>20192</v>
      </c>
      <c r="D8494">
        <v>17820</v>
      </c>
      <c r="F8494">
        <f t="shared" si="264"/>
        <v>12</v>
      </c>
      <c r="G8494">
        <f t="shared" si="265"/>
        <v>20</v>
      </c>
    </row>
    <row r="8495" spans="1:7" x14ac:dyDescent="0.2">
      <c r="A8495" s="1">
        <v>43819</v>
      </c>
      <c r="B8495">
        <v>17</v>
      </c>
      <c r="C8495">
        <v>20622</v>
      </c>
      <c r="D8495">
        <v>18778</v>
      </c>
      <c r="F8495">
        <f t="shared" si="264"/>
        <v>12</v>
      </c>
      <c r="G8495">
        <f t="shared" si="265"/>
        <v>20</v>
      </c>
    </row>
    <row r="8496" spans="1:7" x14ac:dyDescent="0.2">
      <c r="A8496" s="1">
        <v>43819</v>
      </c>
      <c r="B8496">
        <v>18</v>
      </c>
      <c r="C8496">
        <v>21816</v>
      </c>
      <c r="D8496">
        <v>19907</v>
      </c>
      <c r="F8496">
        <f t="shared" si="264"/>
        <v>12</v>
      </c>
      <c r="G8496">
        <f t="shared" si="265"/>
        <v>20</v>
      </c>
    </row>
    <row r="8497" spans="1:7" x14ac:dyDescent="0.2">
      <c r="A8497" s="1">
        <v>43819</v>
      </c>
      <c r="B8497">
        <v>19</v>
      </c>
      <c r="C8497">
        <v>21979</v>
      </c>
      <c r="D8497">
        <v>19541</v>
      </c>
      <c r="F8497">
        <f t="shared" si="264"/>
        <v>12</v>
      </c>
      <c r="G8497">
        <f t="shared" si="265"/>
        <v>20</v>
      </c>
    </row>
    <row r="8498" spans="1:7" x14ac:dyDescent="0.2">
      <c r="A8498" s="1">
        <v>43819</v>
      </c>
      <c r="B8498">
        <v>20</v>
      </c>
      <c r="C8498">
        <v>21023</v>
      </c>
      <c r="D8498">
        <v>19116</v>
      </c>
      <c r="F8498">
        <f t="shared" si="264"/>
        <v>12</v>
      </c>
      <c r="G8498">
        <f t="shared" si="265"/>
        <v>20</v>
      </c>
    </row>
    <row r="8499" spans="1:7" x14ac:dyDescent="0.2">
      <c r="A8499" s="1">
        <v>43819</v>
      </c>
      <c r="B8499">
        <v>21</v>
      </c>
      <c r="C8499">
        <v>21145</v>
      </c>
      <c r="D8499">
        <v>18886</v>
      </c>
      <c r="F8499">
        <f t="shared" si="264"/>
        <v>12</v>
      </c>
      <c r="G8499">
        <f t="shared" si="265"/>
        <v>20</v>
      </c>
    </row>
    <row r="8500" spans="1:7" x14ac:dyDescent="0.2">
      <c r="A8500" s="1">
        <v>43819</v>
      </c>
      <c r="B8500">
        <v>22</v>
      </c>
      <c r="C8500">
        <v>20698</v>
      </c>
      <c r="D8500">
        <v>18347</v>
      </c>
      <c r="F8500">
        <f t="shared" si="264"/>
        <v>12</v>
      </c>
      <c r="G8500">
        <f t="shared" si="265"/>
        <v>20</v>
      </c>
    </row>
    <row r="8501" spans="1:7" x14ac:dyDescent="0.2">
      <c r="A8501" s="1">
        <v>43819</v>
      </c>
      <c r="B8501">
        <v>23</v>
      </c>
      <c r="C8501">
        <v>19478</v>
      </c>
      <c r="D8501">
        <v>17356</v>
      </c>
      <c r="F8501">
        <f t="shared" si="264"/>
        <v>12</v>
      </c>
      <c r="G8501">
        <f t="shared" si="265"/>
        <v>20</v>
      </c>
    </row>
    <row r="8502" spans="1:7" x14ac:dyDescent="0.2">
      <c r="A8502" s="1">
        <v>43819</v>
      </c>
      <c r="B8502">
        <v>24</v>
      </c>
      <c r="C8502">
        <v>18279</v>
      </c>
      <c r="D8502">
        <v>16137</v>
      </c>
      <c r="F8502">
        <f t="shared" si="264"/>
        <v>12</v>
      </c>
      <c r="G8502">
        <f t="shared" si="265"/>
        <v>20</v>
      </c>
    </row>
    <row r="8503" spans="1:7" x14ac:dyDescent="0.2">
      <c r="A8503" s="1">
        <v>43820</v>
      </c>
      <c r="B8503">
        <v>1</v>
      </c>
      <c r="C8503">
        <v>17779</v>
      </c>
      <c r="D8503">
        <v>15343</v>
      </c>
      <c r="F8503">
        <f t="shared" si="264"/>
        <v>12</v>
      </c>
      <c r="G8503">
        <f t="shared" si="265"/>
        <v>21</v>
      </c>
    </row>
    <row r="8504" spans="1:7" x14ac:dyDescent="0.2">
      <c r="A8504" s="1">
        <v>43820</v>
      </c>
      <c r="B8504">
        <v>2</v>
      </c>
      <c r="C8504">
        <v>17245</v>
      </c>
      <c r="D8504">
        <v>14868</v>
      </c>
      <c r="F8504">
        <f t="shared" si="264"/>
        <v>12</v>
      </c>
      <c r="G8504">
        <f t="shared" si="265"/>
        <v>21</v>
      </c>
    </row>
    <row r="8505" spans="1:7" x14ac:dyDescent="0.2">
      <c r="A8505" s="1">
        <v>43820</v>
      </c>
      <c r="B8505">
        <v>3</v>
      </c>
      <c r="C8505">
        <v>16973</v>
      </c>
      <c r="D8505">
        <v>14590</v>
      </c>
      <c r="F8505">
        <f t="shared" si="264"/>
        <v>12</v>
      </c>
      <c r="G8505">
        <f t="shared" si="265"/>
        <v>21</v>
      </c>
    </row>
    <row r="8506" spans="1:7" x14ac:dyDescent="0.2">
      <c r="A8506" s="1">
        <v>43820</v>
      </c>
      <c r="B8506">
        <v>4</v>
      </c>
      <c r="C8506">
        <v>16677</v>
      </c>
      <c r="D8506">
        <v>14510</v>
      </c>
      <c r="F8506">
        <f t="shared" si="264"/>
        <v>12</v>
      </c>
      <c r="G8506">
        <f t="shared" si="265"/>
        <v>21</v>
      </c>
    </row>
    <row r="8507" spans="1:7" x14ac:dyDescent="0.2">
      <c r="A8507" s="1">
        <v>43820</v>
      </c>
      <c r="B8507">
        <v>5</v>
      </c>
      <c r="C8507">
        <v>16691</v>
      </c>
      <c r="D8507">
        <v>14497</v>
      </c>
      <c r="F8507">
        <f t="shared" si="264"/>
        <v>12</v>
      </c>
      <c r="G8507">
        <f t="shared" si="265"/>
        <v>21</v>
      </c>
    </row>
    <row r="8508" spans="1:7" x14ac:dyDescent="0.2">
      <c r="A8508" s="1">
        <v>43820</v>
      </c>
      <c r="B8508">
        <v>6</v>
      </c>
      <c r="C8508">
        <v>16402</v>
      </c>
      <c r="D8508">
        <v>14784</v>
      </c>
      <c r="F8508">
        <f t="shared" si="264"/>
        <v>12</v>
      </c>
      <c r="G8508">
        <f t="shared" si="265"/>
        <v>21</v>
      </c>
    </row>
    <row r="8509" spans="1:7" x14ac:dyDescent="0.2">
      <c r="A8509" s="1">
        <v>43820</v>
      </c>
      <c r="B8509">
        <v>7</v>
      </c>
      <c r="C8509">
        <v>16976</v>
      </c>
      <c r="D8509">
        <v>15193</v>
      </c>
      <c r="F8509">
        <f t="shared" si="264"/>
        <v>12</v>
      </c>
      <c r="G8509">
        <f t="shared" si="265"/>
        <v>21</v>
      </c>
    </row>
    <row r="8510" spans="1:7" x14ac:dyDescent="0.2">
      <c r="A8510" s="1">
        <v>43820</v>
      </c>
      <c r="B8510">
        <v>8</v>
      </c>
      <c r="C8510">
        <v>17328</v>
      </c>
      <c r="D8510">
        <v>15915</v>
      </c>
      <c r="F8510">
        <f t="shared" si="264"/>
        <v>12</v>
      </c>
      <c r="G8510">
        <f t="shared" si="265"/>
        <v>21</v>
      </c>
    </row>
    <row r="8511" spans="1:7" x14ac:dyDescent="0.2">
      <c r="A8511" s="1">
        <v>43820</v>
      </c>
      <c r="B8511">
        <v>9</v>
      </c>
      <c r="C8511">
        <v>18435</v>
      </c>
      <c r="D8511">
        <v>16563</v>
      </c>
      <c r="F8511">
        <f t="shared" si="264"/>
        <v>12</v>
      </c>
      <c r="G8511">
        <f t="shared" si="265"/>
        <v>21</v>
      </c>
    </row>
    <row r="8512" spans="1:7" x14ac:dyDescent="0.2">
      <c r="A8512" s="1">
        <v>43820</v>
      </c>
      <c r="B8512">
        <v>10</v>
      </c>
      <c r="C8512">
        <v>18939</v>
      </c>
      <c r="D8512">
        <v>17129</v>
      </c>
      <c r="F8512">
        <f t="shared" si="264"/>
        <v>12</v>
      </c>
      <c r="G8512">
        <f t="shared" si="265"/>
        <v>21</v>
      </c>
    </row>
    <row r="8513" spans="1:7" x14ac:dyDescent="0.2">
      <c r="A8513" s="1">
        <v>43820</v>
      </c>
      <c r="B8513">
        <v>11</v>
      </c>
      <c r="C8513">
        <v>19209</v>
      </c>
      <c r="D8513">
        <v>17271</v>
      </c>
      <c r="F8513">
        <f t="shared" si="264"/>
        <v>12</v>
      </c>
      <c r="G8513">
        <f t="shared" si="265"/>
        <v>21</v>
      </c>
    </row>
    <row r="8514" spans="1:7" x14ac:dyDescent="0.2">
      <c r="A8514" s="1">
        <v>43820</v>
      </c>
      <c r="B8514">
        <v>12</v>
      </c>
      <c r="C8514">
        <v>18964</v>
      </c>
      <c r="D8514">
        <v>17083</v>
      </c>
      <c r="F8514">
        <f t="shared" si="264"/>
        <v>12</v>
      </c>
      <c r="G8514">
        <f t="shared" si="265"/>
        <v>21</v>
      </c>
    </row>
    <row r="8515" spans="1:7" x14ac:dyDescent="0.2">
      <c r="A8515" s="1">
        <v>43820</v>
      </c>
      <c r="B8515">
        <v>13</v>
      </c>
      <c r="C8515">
        <v>18577</v>
      </c>
      <c r="D8515">
        <v>16667</v>
      </c>
      <c r="F8515">
        <f t="shared" si="264"/>
        <v>12</v>
      </c>
      <c r="G8515">
        <f t="shared" si="265"/>
        <v>21</v>
      </c>
    </row>
    <row r="8516" spans="1:7" x14ac:dyDescent="0.2">
      <c r="A8516" s="1">
        <v>43820</v>
      </c>
      <c r="B8516">
        <v>14</v>
      </c>
      <c r="C8516">
        <v>18182</v>
      </c>
      <c r="D8516">
        <v>16349</v>
      </c>
      <c r="F8516">
        <f t="shared" si="264"/>
        <v>12</v>
      </c>
      <c r="G8516">
        <f t="shared" si="265"/>
        <v>21</v>
      </c>
    </row>
    <row r="8517" spans="1:7" x14ac:dyDescent="0.2">
      <c r="A8517" s="1">
        <v>43820</v>
      </c>
      <c r="B8517">
        <v>15</v>
      </c>
      <c r="C8517">
        <v>18269</v>
      </c>
      <c r="D8517">
        <v>16166</v>
      </c>
      <c r="F8517">
        <f t="shared" si="264"/>
        <v>12</v>
      </c>
      <c r="G8517">
        <f t="shared" si="265"/>
        <v>21</v>
      </c>
    </row>
    <row r="8518" spans="1:7" x14ac:dyDescent="0.2">
      <c r="A8518" s="1">
        <v>43820</v>
      </c>
      <c r="B8518">
        <v>16</v>
      </c>
      <c r="C8518">
        <v>18241</v>
      </c>
      <c r="D8518">
        <v>16339</v>
      </c>
      <c r="F8518">
        <f t="shared" si="264"/>
        <v>12</v>
      </c>
      <c r="G8518">
        <f t="shared" si="265"/>
        <v>21</v>
      </c>
    </row>
    <row r="8519" spans="1:7" x14ac:dyDescent="0.2">
      <c r="A8519" s="1">
        <v>43820</v>
      </c>
      <c r="B8519">
        <v>17</v>
      </c>
      <c r="C8519">
        <v>18755</v>
      </c>
      <c r="D8519">
        <v>17244</v>
      </c>
      <c r="F8519">
        <f t="shared" si="264"/>
        <v>12</v>
      </c>
      <c r="G8519">
        <f t="shared" si="265"/>
        <v>21</v>
      </c>
    </row>
    <row r="8520" spans="1:7" x14ac:dyDescent="0.2">
      <c r="A8520" s="1">
        <v>43820</v>
      </c>
      <c r="B8520">
        <v>18</v>
      </c>
      <c r="C8520">
        <v>20120</v>
      </c>
      <c r="D8520">
        <v>18022</v>
      </c>
      <c r="F8520">
        <f t="shared" ref="F8520:F8583" si="266">MONTH(A8520)</f>
        <v>12</v>
      </c>
      <c r="G8520">
        <f t="shared" ref="G8520:G8583" si="267">DAY(A8520)</f>
        <v>21</v>
      </c>
    </row>
    <row r="8521" spans="1:7" x14ac:dyDescent="0.2">
      <c r="A8521" s="1">
        <v>43820</v>
      </c>
      <c r="B8521">
        <v>19</v>
      </c>
      <c r="C8521">
        <v>19797</v>
      </c>
      <c r="D8521">
        <v>17672</v>
      </c>
      <c r="F8521">
        <f t="shared" si="266"/>
        <v>12</v>
      </c>
      <c r="G8521">
        <f t="shared" si="267"/>
        <v>21</v>
      </c>
    </row>
    <row r="8522" spans="1:7" x14ac:dyDescent="0.2">
      <c r="A8522" s="1">
        <v>43820</v>
      </c>
      <c r="B8522">
        <v>20</v>
      </c>
      <c r="C8522">
        <v>19621</v>
      </c>
      <c r="D8522">
        <v>17283</v>
      </c>
      <c r="F8522">
        <f t="shared" si="266"/>
        <v>12</v>
      </c>
      <c r="G8522">
        <f t="shared" si="267"/>
        <v>21</v>
      </c>
    </row>
    <row r="8523" spans="1:7" x14ac:dyDescent="0.2">
      <c r="A8523" s="1">
        <v>43820</v>
      </c>
      <c r="B8523">
        <v>21</v>
      </c>
      <c r="C8523">
        <v>19424</v>
      </c>
      <c r="D8523">
        <v>16815</v>
      </c>
      <c r="F8523">
        <f t="shared" si="266"/>
        <v>12</v>
      </c>
      <c r="G8523">
        <f t="shared" si="267"/>
        <v>21</v>
      </c>
    </row>
    <row r="8524" spans="1:7" x14ac:dyDescent="0.2">
      <c r="A8524" s="1">
        <v>43820</v>
      </c>
      <c r="B8524">
        <v>22</v>
      </c>
      <c r="C8524">
        <v>18545</v>
      </c>
      <c r="D8524">
        <v>16315</v>
      </c>
      <c r="F8524">
        <f t="shared" si="266"/>
        <v>12</v>
      </c>
      <c r="G8524">
        <f t="shared" si="267"/>
        <v>21</v>
      </c>
    </row>
    <row r="8525" spans="1:7" x14ac:dyDescent="0.2">
      <c r="A8525" s="1">
        <v>43820</v>
      </c>
      <c r="B8525">
        <v>23</v>
      </c>
      <c r="C8525">
        <v>18008</v>
      </c>
      <c r="D8525">
        <v>15613</v>
      </c>
      <c r="F8525">
        <f t="shared" si="266"/>
        <v>12</v>
      </c>
      <c r="G8525">
        <f t="shared" si="267"/>
        <v>21</v>
      </c>
    </row>
    <row r="8526" spans="1:7" x14ac:dyDescent="0.2">
      <c r="A8526" s="1">
        <v>43820</v>
      </c>
      <c r="B8526">
        <v>24</v>
      </c>
      <c r="C8526">
        <v>17588</v>
      </c>
      <c r="D8526">
        <v>14793</v>
      </c>
      <c r="F8526">
        <f t="shared" si="266"/>
        <v>12</v>
      </c>
      <c r="G8526">
        <f t="shared" si="267"/>
        <v>21</v>
      </c>
    </row>
    <row r="8527" spans="1:7" x14ac:dyDescent="0.2">
      <c r="A8527" s="1">
        <v>43821</v>
      </c>
      <c r="B8527">
        <v>1</v>
      </c>
      <c r="C8527">
        <v>17270</v>
      </c>
      <c r="D8527">
        <v>14063</v>
      </c>
      <c r="F8527">
        <f t="shared" si="266"/>
        <v>12</v>
      </c>
      <c r="G8527">
        <f t="shared" si="267"/>
        <v>22</v>
      </c>
    </row>
    <row r="8528" spans="1:7" x14ac:dyDescent="0.2">
      <c r="A8528" s="1">
        <v>43821</v>
      </c>
      <c r="B8528">
        <v>2</v>
      </c>
      <c r="C8528">
        <v>16951</v>
      </c>
      <c r="D8528">
        <v>13591</v>
      </c>
      <c r="F8528">
        <f t="shared" si="266"/>
        <v>12</v>
      </c>
      <c r="G8528">
        <f t="shared" si="267"/>
        <v>22</v>
      </c>
    </row>
    <row r="8529" spans="1:7" x14ac:dyDescent="0.2">
      <c r="A8529" s="1">
        <v>43821</v>
      </c>
      <c r="B8529">
        <v>3</v>
      </c>
      <c r="C8529">
        <v>16406</v>
      </c>
      <c r="D8529">
        <v>13308</v>
      </c>
      <c r="F8529">
        <f t="shared" si="266"/>
        <v>12</v>
      </c>
      <c r="G8529">
        <f t="shared" si="267"/>
        <v>22</v>
      </c>
    </row>
    <row r="8530" spans="1:7" x14ac:dyDescent="0.2">
      <c r="A8530" s="1">
        <v>43821</v>
      </c>
      <c r="B8530">
        <v>4</v>
      </c>
      <c r="C8530">
        <v>16436</v>
      </c>
      <c r="D8530">
        <v>13219</v>
      </c>
      <c r="F8530">
        <f t="shared" si="266"/>
        <v>12</v>
      </c>
      <c r="G8530">
        <f t="shared" si="267"/>
        <v>22</v>
      </c>
    </row>
    <row r="8531" spans="1:7" x14ac:dyDescent="0.2">
      <c r="A8531" s="1">
        <v>43821</v>
      </c>
      <c r="B8531">
        <v>5</v>
      </c>
      <c r="C8531">
        <v>16498</v>
      </c>
      <c r="D8531">
        <v>13289</v>
      </c>
      <c r="F8531">
        <f t="shared" si="266"/>
        <v>12</v>
      </c>
      <c r="G8531">
        <f t="shared" si="267"/>
        <v>22</v>
      </c>
    </row>
    <row r="8532" spans="1:7" x14ac:dyDescent="0.2">
      <c r="A8532" s="1">
        <v>43821</v>
      </c>
      <c r="B8532">
        <v>6</v>
      </c>
      <c r="C8532">
        <v>16667</v>
      </c>
      <c r="D8532">
        <v>13549</v>
      </c>
      <c r="F8532">
        <f t="shared" si="266"/>
        <v>12</v>
      </c>
      <c r="G8532">
        <f t="shared" si="267"/>
        <v>22</v>
      </c>
    </row>
    <row r="8533" spans="1:7" x14ac:dyDescent="0.2">
      <c r="A8533" s="1">
        <v>43821</v>
      </c>
      <c r="B8533">
        <v>7</v>
      </c>
      <c r="C8533">
        <v>17138</v>
      </c>
      <c r="D8533">
        <v>13987</v>
      </c>
      <c r="F8533">
        <f t="shared" si="266"/>
        <v>12</v>
      </c>
      <c r="G8533">
        <f t="shared" si="267"/>
        <v>22</v>
      </c>
    </row>
    <row r="8534" spans="1:7" x14ac:dyDescent="0.2">
      <c r="A8534" s="1">
        <v>43821</v>
      </c>
      <c r="B8534">
        <v>8</v>
      </c>
      <c r="C8534">
        <v>17423</v>
      </c>
      <c r="D8534">
        <v>14621</v>
      </c>
      <c r="F8534">
        <f t="shared" si="266"/>
        <v>12</v>
      </c>
      <c r="G8534">
        <f t="shared" si="267"/>
        <v>22</v>
      </c>
    </row>
    <row r="8535" spans="1:7" x14ac:dyDescent="0.2">
      <c r="A8535" s="1">
        <v>43821</v>
      </c>
      <c r="B8535">
        <v>9</v>
      </c>
      <c r="C8535">
        <v>17720</v>
      </c>
      <c r="D8535">
        <v>15086</v>
      </c>
      <c r="F8535">
        <f t="shared" si="266"/>
        <v>12</v>
      </c>
      <c r="G8535">
        <f t="shared" si="267"/>
        <v>22</v>
      </c>
    </row>
    <row r="8536" spans="1:7" x14ac:dyDescent="0.2">
      <c r="A8536" s="1">
        <v>43821</v>
      </c>
      <c r="B8536">
        <v>10</v>
      </c>
      <c r="C8536">
        <v>17924</v>
      </c>
      <c r="D8536">
        <v>15362</v>
      </c>
      <c r="F8536">
        <f t="shared" si="266"/>
        <v>12</v>
      </c>
      <c r="G8536">
        <f t="shared" si="267"/>
        <v>22</v>
      </c>
    </row>
    <row r="8537" spans="1:7" x14ac:dyDescent="0.2">
      <c r="A8537" s="1">
        <v>43821</v>
      </c>
      <c r="B8537">
        <v>11</v>
      </c>
      <c r="C8537">
        <v>17916</v>
      </c>
      <c r="D8537">
        <v>15241</v>
      </c>
      <c r="F8537">
        <f t="shared" si="266"/>
        <v>12</v>
      </c>
      <c r="G8537">
        <f t="shared" si="267"/>
        <v>22</v>
      </c>
    </row>
    <row r="8538" spans="1:7" x14ac:dyDescent="0.2">
      <c r="A8538" s="1">
        <v>43821</v>
      </c>
      <c r="B8538">
        <v>12</v>
      </c>
      <c r="C8538">
        <v>17709</v>
      </c>
      <c r="D8538">
        <v>15032</v>
      </c>
      <c r="F8538">
        <f t="shared" si="266"/>
        <v>12</v>
      </c>
      <c r="G8538">
        <f t="shared" si="267"/>
        <v>22</v>
      </c>
    </row>
    <row r="8539" spans="1:7" x14ac:dyDescent="0.2">
      <c r="A8539" s="1">
        <v>43821</v>
      </c>
      <c r="B8539">
        <v>13</v>
      </c>
      <c r="C8539">
        <v>17612</v>
      </c>
      <c r="D8539">
        <v>14776</v>
      </c>
      <c r="F8539">
        <f t="shared" si="266"/>
        <v>12</v>
      </c>
      <c r="G8539">
        <f t="shared" si="267"/>
        <v>22</v>
      </c>
    </row>
    <row r="8540" spans="1:7" x14ac:dyDescent="0.2">
      <c r="A8540" s="1">
        <v>43821</v>
      </c>
      <c r="B8540">
        <v>14</v>
      </c>
      <c r="C8540">
        <v>17663</v>
      </c>
      <c r="D8540">
        <v>14536</v>
      </c>
      <c r="F8540">
        <f t="shared" si="266"/>
        <v>12</v>
      </c>
      <c r="G8540">
        <f t="shared" si="267"/>
        <v>22</v>
      </c>
    </row>
    <row r="8541" spans="1:7" x14ac:dyDescent="0.2">
      <c r="A8541" s="1">
        <v>43821</v>
      </c>
      <c r="B8541">
        <v>15</v>
      </c>
      <c r="C8541">
        <v>17598</v>
      </c>
      <c r="D8541">
        <v>14678</v>
      </c>
      <c r="F8541">
        <f t="shared" si="266"/>
        <v>12</v>
      </c>
      <c r="G8541">
        <f t="shared" si="267"/>
        <v>22</v>
      </c>
    </row>
    <row r="8542" spans="1:7" x14ac:dyDescent="0.2">
      <c r="A8542" s="1">
        <v>43821</v>
      </c>
      <c r="B8542">
        <v>16</v>
      </c>
      <c r="C8542">
        <v>18317</v>
      </c>
      <c r="D8542">
        <v>15154</v>
      </c>
      <c r="F8542">
        <f t="shared" si="266"/>
        <v>12</v>
      </c>
      <c r="G8542">
        <f t="shared" si="267"/>
        <v>22</v>
      </c>
    </row>
    <row r="8543" spans="1:7" x14ac:dyDescent="0.2">
      <c r="A8543" s="1">
        <v>43821</v>
      </c>
      <c r="B8543">
        <v>17</v>
      </c>
      <c r="C8543">
        <v>19168</v>
      </c>
      <c r="D8543">
        <v>16094</v>
      </c>
      <c r="F8543">
        <f t="shared" si="266"/>
        <v>12</v>
      </c>
      <c r="G8543">
        <f t="shared" si="267"/>
        <v>22</v>
      </c>
    </row>
    <row r="8544" spans="1:7" x14ac:dyDescent="0.2">
      <c r="A8544" s="1">
        <v>43821</v>
      </c>
      <c r="B8544">
        <v>18</v>
      </c>
      <c r="C8544">
        <v>19950</v>
      </c>
      <c r="D8544">
        <v>16965</v>
      </c>
      <c r="F8544">
        <f t="shared" si="266"/>
        <v>12</v>
      </c>
      <c r="G8544">
        <f t="shared" si="267"/>
        <v>22</v>
      </c>
    </row>
    <row r="8545" spans="1:7" x14ac:dyDescent="0.2">
      <c r="A8545" s="1">
        <v>43821</v>
      </c>
      <c r="B8545">
        <v>19</v>
      </c>
      <c r="C8545">
        <v>19608</v>
      </c>
      <c r="D8545">
        <v>16829</v>
      </c>
      <c r="F8545">
        <f t="shared" si="266"/>
        <v>12</v>
      </c>
      <c r="G8545">
        <f t="shared" si="267"/>
        <v>22</v>
      </c>
    </row>
    <row r="8546" spans="1:7" x14ac:dyDescent="0.2">
      <c r="A8546" s="1">
        <v>43821</v>
      </c>
      <c r="B8546">
        <v>20</v>
      </c>
      <c r="C8546">
        <v>19274</v>
      </c>
      <c r="D8546">
        <v>16492</v>
      </c>
      <c r="F8546">
        <f t="shared" si="266"/>
        <v>12</v>
      </c>
      <c r="G8546">
        <f t="shared" si="267"/>
        <v>22</v>
      </c>
    </row>
    <row r="8547" spans="1:7" x14ac:dyDescent="0.2">
      <c r="A8547" s="1">
        <v>43821</v>
      </c>
      <c r="B8547">
        <v>21</v>
      </c>
      <c r="C8547">
        <v>19094</v>
      </c>
      <c r="D8547">
        <v>16144</v>
      </c>
      <c r="F8547">
        <f t="shared" si="266"/>
        <v>12</v>
      </c>
      <c r="G8547">
        <f t="shared" si="267"/>
        <v>22</v>
      </c>
    </row>
    <row r="8548" spans="1:7" x14ac:dyDescent="0.2">
      <c r="A8548" s="1">
        <v>43821</v>
      </c>
      <c r="B8548">
        <v>22</v>
      </c>
      <c r="C8548">
        <v>18892</v>
      </c>
      <c r="D8548">
        <v>15693</v>
      </c>
      <c r="F8548">
        <f t="shared" si="266"/>
        <v>12</v>
      </c>
      <c r="G8548">
        <f t="shared" si="267"/>
        <v>22</v>
      </c>
    </row>
    <row r="8549" spans="1:7" x14ac:dyDescent="0.2">
      <c r="A8549" s="1">
        <v>43821</v>
      </c>
      <c r="B8549">
        <v>23</v>
      </c>
      <c r="C8549">
        <v>18015</v>
      </c>
      <c r="D8549">
        <v>14933</v>
      </c>
      <c r="F8549">
        <f t="shared" si="266"/>
        <v>12</v>
      </c>
      <c r="G8549">
        <f t="shared" si="267"/>
        <v>22</v>
      </c>
    </row>
    <row r="8550" spans="1:7" x14ac:dyDescent="0.2">
      <c r="A8550" s="1">
        <v>43821</v>
      </c>
      <c r="B8550">
        <v>24</v>
      </c>
      <c r="C8550">
        <v>17076</v>
      </c>
      <c r="D8550">
        <v>14066</v>
      </c>
      <c r="F8550">
        <f t="shared" si="266"/>
        <v>12</v>
      </c>
      <c r="G8550">
        <f t="shared" si="267"/>
        <v>22</v>
      </c>
    </row>
    <row r="8551" spans="1:7" x14ac:dyDescent="0.2">
      <c r="A8551" s="1">
        <v>43822</v>
      </c>
      <c r="B8551">
        <v>1</v>
      </c>
      <c r="C8551">
        <v>16675</v>
      </c>
      <c r="D8551">
        <v>13340</v>
      </c>
      <c r="F8551">
        <f t="shared" si="266"/>
        <v>12</v>
      </c>
      <c r="G8551">
        <f t="shared" si="267"/>
        <v>23</v>
      </c>
    </row>
    <row r="8552" spans="1:7" x14ac:dyDescent="0.2">
      <c r="A8552" s="1">
        <v>43822</v>
      </c>
      <c r="B8552">
        <v>2</v>
      </c>
      <c r="C8552">
        <v>15966</v>
      </c>
      <c r="D8552">
        <v>12862</v>
      </c>
      <c r="F8552">
        <f t="shared" si="266"/>
        <v>12</v>
      </c>
      <c r="G8552">
        <f t="shared" si="267"/>
        <v>23</v>
      </c>
    </row>
    <row r="8553" spans="1:7" x14ac:dyDescent="0.2">
      <c r="A8553" s="1">
        <v>43822</v>
      </c>
      <c r="B8553">
        <v>3</v>
      </c>
      <c r="C8553">
        <v>15864</v>
      </c>
      <c r="D8553">
        <v>12765</v>
      </c>
      <c r="F8553">
        <f t="shared" si="266"/>
        <v>12</v>
      </c>
      <c r="G8553">
        <f t="shared" si="267"/>
        <v>23</v>
      </c>
    </row>
    <row r="8554" spans="1:7" x14ac:dyDescent="0.2">
      <c r="A8554" s="1">
        <v>43822</v>
      </c>
      <c r="B8554">
        <v>4</v>
      </c>
      <c r="C8554">
        <v>15608</v>
      </c>
      <c r="D8554">
        <v>12675</v>
      </c>
      <c r="F8554">
        <f t="shared" si="266"/>
        <v>12</v>
      </c>
      <c r="G8554">
        <f t="shared" si="267"/>
        <v>23</v>
      </c>
    </row>
    <row r="8555" spans="1:7" x14ac:dyDescent="0.2">
      <c r="A8555" s="1">
        <v>43822</v>
      </c>
      <c r="B8555">
        <v>5</v>
      </c>
      <c r="C8555">
        <v>15568</v>
      </c>
      <c r="D8555">
        <v>12640</v>
      </c>
      <c r="F8555">
        <f t="shared" si="266"/>
        <v>12</v>
      </c>
      <c r="G8555">
        <f t="shared" si="267"/>
        <v>23</v>
      </c>
    </row>
    <row r="8556" spans="1:7" x14ac:dyDescent="0.2">
      <c r="A8556" s="1">
        <v>43822</v>
      </c>
      <c r="B8556">
        <v>6</v>
      </c>
      <c r="C8556">
        <v>16315</v>
      </c>
      <c r="D8556">
        <v>13160</v>
      </c>
      <c r="F8556">
        <f t="shared" si="266"/>
        <v>12</v>
      </c>
      <c r="G8556">
        <f t="shared" si="267"/>
        <v>23</v>
      </c>
    </row>
    <row r="8557" spans="1:7" x14ac:dyDescent="0.2">
      <c r="A8557" s="1">
        <v>43822</v>
      </c>
      <c r="B8557">
        <v>7</v>
      </c>
      <c r="C8557">
        <v>17336</v>
      </c>
      <c r="D8557">
        <v>14247</v>
      </c>
      <c r="F8557">
        <f t="shared" si="266"/>
        <v>12</v>
      </c>
      <c r="G8557">
        <f t="shared" si="267"/>
        <v>23</v>
      </c>
    </row>
    <row r="8558" spans="1:7" x14ac:dyDescent="0.2">
      <c r="A8558" s="1">
        <v>43822</v>
      </c>
      <c r="B8558">
        <v>8</v>
      </c>
      <c r="C8558">
        <v>17873</v>
      </c>
      <c r="D8558">
        <v>15254</v>
      </c>
      <c r="F8558">
        <f t="shared" si="266"/>
        <v>12</v>
      </c>
      <c r="G8558">
        <f t="shared" si="267"/>
        <v>23</v>
      </c>
    </row>
    <row r="8559" spans="1:7" x14ac:dyDescent="0.2">
      <c r="A8559" s="1">
        <v>43822</v>
      </c>
      <c r="B8559">
        <v>9</v>
      </c>
      <c r="C8559">
        <v>18446</v>
      </c>
      <c r="D8559">
        <v>15563</v>
      </c>
      <c r="F8559">
        <f t="shared" si="266"/>
        <v>12</v>
      </c>
      <c r="G8559">
        <f t="shared" si="267"/>
        <v>23</v>
      </c>
    </row>
    <row r="8560" spans="1:7" x14ac:dyDescent="0.2">
      <c r="A8560" s="1">
        <v>43822</v>
      </c>
      <c r="B8560">
        <v>10</v>
      </c>
      <c r="C8560">
        <v>18257</v>
      </c>
      <c r="D8560">
        <v>15525</v>
      </c>
      <c r="F8560">
        <f t="shared" si="266"/>
        <v>12</v>
      </c>
      <c r="G8560">
        <f t="shared" si="267"/>
        <v>23</v>
      </c>
    </row>
    <row r="8561" spans="1:7" x14ac:dyDescent="0.2">
      <c r="A8561" s="1">
        <v>43822</v>
      </c>
      <c r="B8561">
        <v>11</v>
      </c>
      <c r="C8561">
        <v>18315</v>
      </c>
      <c r="D8561">
        <v>15276</v>
      </c>
      <c r="F8561">
        <f t="shared" si="266"/>
        <v>12</v>
      </c>
      <c r="G8561">
        <f t="shared" si="267"/>
        <v>23</v>
      </c>
    </row>
    <row r="8562" spans="1:7" x14ac:dyDescent="0.2">
      <c r="A8562" s="1">
        <v>43822</v>
      </c>
      <c r="B8562">
        <v>12</v>
      </c>
      <c r="C8562">
        <v>17918</v>
      </c>
      <c r="D8562">
        <v>14764</v>
      </c>
      <c r="F8562">
        <f t="shared" si="266"/>
        <v>12</v>
      </c>
      <c r="G8562">
        <f t="shared" si="267"/>
        <v>23</v>
      </c>
    </row>
    <row r="8563" spans="1:7" x14ac:dyDescent="0.2">
      <c r="A8563" s="1">
        <v>43822</v>
      </c>
      <c r="B8563">
        <v>13</v>
      </c>
      <c r="C8563">
        <v>17610</v>
      </c>
      <c r="D8563">
        <v>14825</v>
      </c>
      <c r="F8563">
        <f t="shared" si="266"/>
        <v>12</v>
      </c>
      <c r="G8563">
        <f t="shared" si="267"/>
        <v>23</v>
      </c>
    </row>
    <row r="8564" spans="1:7" x14ac:dyDescent="0.2">
      <c r="A8564" s="1">
        <v>43822</v>
      </c>
      <c r="B8564">
        <v>14</v>
      </c>
      <c r="C8564">
        <v>17732</v>
      </c>
      <c r="D8564">
        <v>14918</v>
      </c>
      <c r="F8564">
        <f t="shared" si="266"/>
        <v>12</v>
      </c>
      <c r="G8564">
        <f t="shared" si="267"/>
        <v>23</v>
      </c>
    </row>
    <row r="8565" spans="1:7" x14ac:dyDescent="0.2">
      <c r="A8565" s="1">
        <v>43822</v>
      </c>
      <c r="B8565">
        <v>15</v>
      </c>
      <c r="C8565">
        <v>17836</v>
      </c>
      <c r="D8565">
        <v>15201</v>
      </c>
      <c r="F8565">
        <f t="shared" si="266"/>
        <v>12</v>
      </c>
      <c r="G8565">
        <f t="shared" si="267"/>
        <v>23</v>
      </c>
    </row>
    <row r="8566" spans="1:7" x14ac:dyDescent="0.2">
      <c r="A8566" s="1">
        <v>43822</v>
      </c>
      <c r="B8566">
        <v>16</v>
      </c>
      <c r="C8566">
        <v>17815</v>
      </c>
      <c r="D8566">
        <v>15471</v>
      </c>
      <c r="F8566">
        <f t="shared" si="266"/>
        <v>12</v>
      </c>
      <c r="G8566">
        <f t="shared" si="267"/>
        <v>23</v>
      </c>
    </row>
    <row r="8567" spans="1:7" x14ac:dyDescent="0.2">
      <c r="A8567" s="1">
        <v>43822</v>
      </c>
      <c r="B8567">
        <v>17</v>
      </c>
      <c r="C8567">
        <v>18476</v>
      </c>
      <c r="D8567">
        <v>16337</v>
      </c>
      <c r="F8567">
        <f t="shared" si="266"/>
        <v>12</v>
      </c>
      <c r="G8567">
        <f t="shared" si="267"/>
        <v>23</v>
      </c>
    </row>
    <row r="8568" spans="1:7" x14ac:dyDescent="0.2">
      <c r="A8568" s="1">
        <v>43822</v>
      </c>
      <c r="B8568">
        <v>18</v>
      </c>
      <c r="C8568">
        <v>19468</v>
      </c>
      <c r="D8568">
        <v>17251</v>
      </c>
      <c r="F8568">
        <f t="shared" si="266"/>
        <v>12</v>
      </c>
      <c r="G8568">
        <f t="shared" si="267"/>
        <v>23</v>
      </c>
    </row>
    <row r="8569" spans="1:7" x14ac:dyDescent="0.2">
      <c r="A8569" s="1">
        <v>43822</v>
      </c>
      <c r="B8569">
        <v>19</v>
      </c>
      <c r="C8569">
        <v>19217</v>
      </c>
      <c r="D8569">
        <v>17046</v>
      </c>
      <c r="F8569">
        <f t="shared" si="266"/>
        <v>12</v>
      </c>
      <c r="G8569">
        <f t="shared" si="267"/>
        <v>23</v>
      </c>
    </row>
    <row r="8570" spans="1:7" x14ac:dyDescent="0.2">
      <c r="A8570" s="1">
        <v>43822</v>
      </c>
      <c r="B8570">
        <v>20</v>
      </c>
      <c r="C8570">
        <v>19218</v>
      </c>
      <c r="D8570">
        <v>17159</v>
      </c>
      <c r="F8570">
        <f t="shared" si="266"/>
        <v>12</v>
      </c>
      <c r="G8570">
        <f t="shared" si="267"/>
        <v>23</v>
      </c>
    </row>
    <row r="8571" spans="1:7" x14ac:dyDescent="0.2">
      <c r="A8571" s="1">
        <v>43822</v>
      </c>
      <c r="B8571">
        <v>21</v>
      </c>
      <c r="C8571">
        <v>18928</v>
      </c>
      <c r="D8571">
        <v>16938</v>
      </c>
      <c r="F8571">
        <f t="shared" si="266"/>
        <v>12</v>
      </c>
      <c r="G8571">
        <f t="shared" si="267"/>
        <v>23</v>
      </c>
    </row>
    <row r="8572" spans="1:7" x14ac:dyDescent="0.2">
      <c r="A8572" s="1">
        <v>43822</v>
      </c>
      <c r="B8572">
        <v>22</v>
      </c>
      <c r="C8572">
        <v>18345</v>
      </c>
      <c r="D8572">
        <v>16301</v>
      </c>
      <c r="F8572">
        <f t="shared" si="266"/>
        <v>12</v>
      </c>
      <c r="G8572">
        <f t="shared" si="267"/>
        <v>23</v>
      </c>
    </row>
    <row r="8573" spans="1:7" x14ac:dyDescent="0.2">
      <c r="A8573" s="1">
        <v>43822</v>
      </c>
      <c r="B8573">
        <v>23</v>
      </c>
      <c r="C8573">
        <v>17176</v>
      </c>
      <c r="D8573">
        <v>15182</v>
      </c>
      <c r="F8573">
        <f t="shared" si="266"/>
        <v>12</v>
      </c>
      <c r="G8573">
        <f t="shared" si="267"/>
        <v>23</v>
      </c>
    </row>
    <row r="8574" spans="1:7" x14ac:dyDescent="0.2">
      <c r="A8574" s="1">
        <v>43822</v>
      </c>
      <c r="B8574">
        <v>24</v>
      </c>
      <c r="C8574">
        <v>16222</v>
      </c>
      <c r="D8574">
        <v>14395</v>
      </c>
      <c r="F8574">
        <f t="shared" si="266"/>
        <v>12</v>
      </c>
      <c r="G8574">
        <f t="shared" si="267"/>
        <v>23</v>
      </c>
    </row>
    <row r="8575" spans="1:7" x14ac:dyDescent="0.2">
      <c r="A8575" s="1">
        <v>43823</v>
      </c>
      <c r="B8575">
        <v>1</v>
      </c>
      <c r="C8575">
        <v>15756</v>
      </c>
      <c r="D8575">
        <v>13547</v>
      </c>
      <c r="F8575">
        <f t="shared" si="266"/>
        <v>12</v>
      </c>
      <c r="G8575">
        <f t="shared" si="267"/>
        <v>24</v>
      </c>
    </row>
    <row r="8576" spans="1:7" x14ac:dyDescent="0.2">
      <c r="A8576" s="1">
        <v>43823</v>
      </c>
      <c r="B8576">
        <v>2</v>
      </c>
      <c r="C8576">
        <v>15415</v>
      </c>
      <c r="D8576">
        <v>13124</v>
      </c>
      <c r="F8576">
        <f t="shared" si="266"/>
        <v>12</v>
      </c>
      <c r="G8576">
        <f t="shared" si="267"/>
        <v>24</v>
      </c>
    </row>
    <row r="8577" spans="1:7" x14ac:dyDescent="0.2">
      <c r="A8577" s="1">
        <v>43823</v>
      </c>
      <c r="B8577">
        <v>3</v>
      </c>
      <c r="C8577">
        <v>15454</v>
      </c>
      <c r="D8577">
        <v>12916</v>
      </c>
      <c r="F8577">
        <f t="shared" si="266"/>
        <v>12</v>
      </c>
      <c r="G8577">
        <f t="shared" si="267"/>
        <v>24</v>
      </c>
    </row>
    <row r="8578" spans="1:7" x14ac:dyDescent="0.2">
      <c r="A8578" s="1">
        <v>43823</v>
      </c>
      <c r="B8578">
        <v>4</v>
      </c>
      <c r="C8578">
        <v>15317</v>
      </c>
      <c r="D8578">
        <v>12851</v>
      </c>
      <c r="F8578">
        <f t="shared" si="266"/>
        <v>12</v>
      </c>
      <c r="G8578">
        <f t="shared" si="267"/>
        <v>24</v>
      </c>
    </row>
    <row r="8579" spans="1:7" x14ac:dyDescent="0.2">
      <c r="A8579" s="1">
        <v>43823</v>
      </c>
      <c r="B8579">
        <v>5</v>
      </c>
      <c r="C8579">
        <v>15662</v>
      </c>
      <c r="D8579">
        <v>12999</v>
      </c>
      <c r="F8579">
        <f t="shared" si="266"/>
        <v>12</v>
      </c>
      <c r="G8579">
        <f t="shared" si="267"/>
        <v>24</v>
      </c>
    </row>
    <row r="8580" spans="1:7" x14ac:dyDescent="0.2">
      <c r="A8580" s="1">
        <v>43823</v>
      </c>
      <c r="B8580">
        <v>6</v>
      </c>
      <c r="C8580">
        <v>16060</v>
      </c>
      <c r="D8580">
        <v>13467</v>
      </c>
      <c r="F8580">
        <f t="shared" si="266"/>
        <v>12</v>
      </c>
      <c r="G8580">
        <f t="shared" si="267"/>
        <v>24</v>
      </c>
    </row>
    <row r="8581" spans="1:7" x14ac:dyDescent="0.2">
      <c r="A8581" s="1">
        <v>43823</v>
      </c>
      <c r="B8581">
        <v>7</v>
      </c>
      <c r="C8581">
        <v>16891</v>
      </c>
      <c r="D8581">
        <v>14434</v>
      </c>
      <c r="F8581">
        <f t="shared" si="266"/>
        <v>12</v>
      </c>
      <c r="G8581">
        <f t="shared" si="267"/>
        <v>24</v>
      </c>
    </row>
    <row r="8582" spans="1:7" x14ac:dyDescent="0.2">
      <c r="A8582" s="1">
        <v>43823</v>
      </c>
      <c r="B8582">
        <v>8</v>
      </c>
      <c r="C8582">
        <v>17456</v>
      </c>
      <c r="D8582">
        <v>15366</v>
      </c>
      <c r="F8582">
        <f t="shared" si="266"/>
        <v>12</v>
      </c>
      <c r="G8582">
        <f t="shared" si="267"/>
        <v>24</v>
      </c>
    </row>
    <row r="8583" spans="1:7" x14ac:dyDescent="0.2">
      <c r="A8583" s="1">
        <v>43823</v>
      </c>
      <c r="B8583">
        <v>9</v>
      </c>
      <c r="C8583">
        <v>17811</v>
      </c>
      <c r="D8583">
        <v>15788</v>
      </c>
      <c r="F8583">
        <f t="shared" si="266"/>
        <v>12</v>
      </c>
      <c r="G8583">
        <f t="shared" si="267"/>
        <v>24</v>
      </c>
    </row>
    <row r="8584" spans="1:7" x14ac:dyDescent="0.2">
      <c r="A8584" s="1">
        <v>43823</v>
      </c>
      <c r="B8584">
        <v>10</v>
      </c>
      <c r="C8584">
        <v>17861</v>
      </c>
      <c r="D8584">
        <v>15710</v>
      </c>
      <c r="F8584">
        <f t="shared" ref="F8584:F8647" si="268">MONTH(A8584)</f>
        <v>12</v>
      </c>
      <c r="G8584">
        <f t="shared" ref="G8584:G8647" si="269">DAY(A8584)</f>
        <v>24</v>
      </c>
    </row>
    <row r="8585" spans="1:7" x14ac:dyDescent="0.2">
      <c r="A8585" s="1">
        <v>43823</v>
      </c>
      <c r="B8585">
        <v>11</v>
      </c>
      <c r="C8585">
        <v>17992</v>
      </c>
      <c r="D8585">
        <v>15694</v>
      </c>
      <c r="F8585">
        <f t="shared" si="268"/>
        <v>12</v>
      </c>
      <c r="G8585">
        <f t="shared" si="269"/>
        <v>24</v>
      </c>
    </row>
    <row r="8586" spans="1:7" x14ac:dyDescent="0.2">
      <c r="A8586" s="1">
        <v>43823</v>
      </c>
      <c r="B8586">
        <v>12</v>
      </c>
      <c r="C8586">
        <v>18118</v>
      </c>
      <c r="D8586">
        <v>15876</v>
      </c>
      <c r="F8586">
        <f t="shared" si="268"/>
        <v>12</v>
      </c>
      <c r="G8586">
        <f t="shared" si="269"/>
        <v>24</v>
      </c>
    </row>
    <row r="8587" spans="1:7" x14ac:dyDescent="0.2">
      <c r="A8587" s="1">
        <v>43823</v>
      </c>
      <c r="B8587">
        <v>13</v>
      </c>
      <c r="C8587">
        <v>17861</v>
      </c>
      <c r="D8587">
        <v>15831</v>
      </c>
      <c r="F8587">
        <f t="shared" si="268"/>
        <v>12</v>
      </c>
      <c r="G8587">
        <f t="shared" si="269"/>
        <v>24</v>
      </c>
    </row>
    <row r="8588" spans="1:7" x14ac:dyDescent="0.2">
      <c r="A8588" s="1">
        <v>43823</v>
      </c>
      <c r="B8588">
        <v>14</v>
      </c>
      <c r="C8588">
        <v>17663</v>
      </c>
      <c r="D8588">
        <v>15534</v>
      </c>
      <c r="F8588">
        <f t="shared" si="268"/>
        <v>12</v>
      </c>
      <c r="G8588">
        <f t="shared" si="269"/>
        <v>24</v>
      </c>
    </row>
    <row r="8589" spans="1:7" x14ac:dyDescent="0.2">
      <c r="A8589" s="1">
        <v>43823</v>
      </c>
      <c r="B8589">
        <v>15</v>
      </c>
      <c r="C8589">
        <v>17407</v>
      </c>
      <c r="D8589">
        <v>15508</v>
      </c>
      <c r="F8589">
        <f t="shared" si="268"/>
        <v>12</v>
      </c>
      <c r="G8589">
        <f t="shared" si="269"/>
        <v>24</v>
      </c>
    </row>
    <row r="8590" spans="1:7" x14ac:dyDescent="0.2">
      <c r="A8590" s="1">
        <v>43823</v>
      </c>
      <c r="B8590">
        <v>16</v>
      </c>
      <c r="C8590">
        <v>17511</v>
      </c>
      <c r="D8590">
        <v>15679</v>
      </c>
      <c r="F8590">
        <f t="shared" si="268"/>
        <v>12</v>
      </c>
      <c r="G8590">
        <f t="shared" si="269"/>
        <v>24</v>
      </c>
    </row>
    <row r="8591" spans="1:7" x14ac:dyDescent="0.2">
      <c r="A8591" s="1">
        <v>43823</v>
      </c>
      <c r="B8591">
        <v>17</v>
      </c>
      <c r="C8591">
        <v>18416</v>
      </c>
      <c r="D8591">
        <v>16318</v>
      </c>
      <c r="F8591">
        <f t="shared" si="268"/>
        <v>12</v>
      </c>
      <c r="G8591">
        <f t="shared" si="269"/>
        <v>24</v>
      </c>
    </row>
    <row r="8592" spans="1:7" x14ac:dyDescent="0.2">
      <c r="A8592" s="1">
        <v>43823</v>
      </c>
      <c r="B8592">
        <v>18</v>
      </c>
      <c r="C8592">
        <v>19088</v>
      </c>
      <c r="D8592">
        <v>16993</v>
      </c>
      <c r="F8592">
        <f t="shared" si="268"/>
        <v>12</v>
      </c>
      <c r="G8592">
        <f t="shared" si="269"/>
        <v>24</v>
      </c>
    </row>
    <row r="8593" spans="1:7" x14ac:dyDescent="0.2">
      <c r="A8593" s="1">
        <v>43823</v>
      </c>
      <c r="B8593">
        <v>19</v>
      </c>
      <c r="C8593">
        <v>18345</v>
      </c>
      <c r="D8593">
        <v>16458</v>
      </c>
      <c r="F8593">
        <f t="shared" si="268"/>
        <v>12</v>
      </c>
      <c r="G8593">
        <f t="shared" si="269"/>
        <v>24</v>
      </c>
    </row>
    <row r="8594" spans="1:7" x14ac:dyDescent="0.2">
      <c r="A8594" s="1">
        <v>43823</v>
      </c>
      <c r="B8594">
        <v>20</v>
      </c>
      <c r="C8594">
        <v>17513</v>
      </c>
      <c r="D8594">
        <v>15936</v>
      </c>
      <c r="F8594">
        <f t="shared" si="268"/>
        <v>12</v>
      </c>
      <c r="G8594">
        <f t="shared" si="269"/>
        <v>24</v>
      </c>
    </row>
    <row r="8595" spans="1:7" x14ac:dyDescent="0.2">
      <c r="A8595" s="1">
        <v>43823</v>
      </c>
      <c r="B8595">
        <v>21</v>
      </c>
      <c r="C8595">
        <v>16875</v>
      </c>
      <c r="D8595">
        <v>15388</v>
      </c>
      <c r="F8595">
        <f t="shared" si="268"/>
        <v>12</v>
      </c>
      <c r="G8595">
        <f t="shared" si="269"/>
        <v>24</v>
      </c>
    </row>
    <row r="8596" spans="1:7" x14ac:dyDescent="0.2">
      <c r="A8596" s="1">
        <v>43823</v>
      </c>
      <c r="B8596">
        <v>22</v>
      </c>
      <c r="C8596">
        <v>16960</v>
      </c>
      <c r="D8596">
        <v>14975</v>
      </c>
      <c r="F8596">
        <f t="shared" si="268"/>
        <v>12</v>
      </c>
      <c r="G8596">
        <f t="shared" si="269"/>
        <v>24</v>
      </c>
    </row>
    <row r="8597" spans="1:7" x14ac:dyDescent="0.2">
      <c r="A8597" s="1">
        <v>43823</v>
      </c>
      <c r="B8597">
        <v>23</v>
      </c>
      <c r="C8597">
        <v>16658</v>
      </c>
      <c r="D8597">
        <v>14661</v>
      </c>
      <c r="F8597">
        <f t="shared" si="268"/>
        <v>12</v>
      </c>
      <c r="G8597">
        <f t="shared" si="269"/>
        <v>24</v>
      </c>
    </row>
    <row r="8598" spans="1:7" x14ac:dyDescent="0.2">
      <c r="A8598" s="1">
        <v>43823</v>
      </c>
      <c r="B8598">
        <v>24</v>
      </c>
      <c r="C8598">
        <v>15902</v>
      </c>
      <c r="D8598">
        <v>13981</v>
      </c>
      <c r="F8598">
        <f t="shared" si="268"/>
        <v>12</v>
      </c>
      <c r="G8598">
        <f t="shared" si="269"/>
        <v>24</v>
      </c>
    </row>
    <row r="8599" spans="1:7" x14ac:dyDescent="0.2">
      <c r="A8599" s="1">
        <v>43824</v>
      </c>
      <c r="B8599">
        <v>1</v>
      </c>
      <c r="C8599">
        <v>15791</v>
      </c>
      <c r="D8599">
        <v>13395</v>
      </c>
      <c r="F8599">
        <f t="shared" si="268"/>
        <v>12</v>
      </c>
      <c r="G8599">
        <f t="shared" si="269"/>
        <v>25</v>
      </c>
    </row>
    <row r="8600" spans="1:7" x14ac:dyDescent="0.2">
      <c r="A8600" s="1">
        <v>43824</v>
      </c>
      <c r="B8600">
        <v>2</v>
      </c>
      <c r="C8600">
        <v>15348</v>
      </c>
      <c r="D8600">
        <v>12981</v>
      </c>
      <c r="F8600">
        <f t="shared" si="268"/>
        <v>12</v>
      </c>
      <c r="G8600">
        <f t="shared" si="269"/>
        <v>25</v>
      </c>
    </row>
    <row r="8601" spans="1:7" x14ac:dyDescent="0.2">
      <c r="A8601" s="1">
        <v>43824</v>
      </c>
      <c r="B8601">
        <v>3</v>
      </c>
      <c r="C8601">
        <v>14913</v>
      </c>
      <c r="D8601">
        <v>12681</v>
      </c>
      <c r="F8601">
        <f t="shared" si="268"/>
        <v>12</v>
      </c>
      <c r="G8601">
        <f t="shared" si="269"/>
        <v>25</v>
      </c>
    </row>
    <row r="8602" spans="1:7" x14ac:dyDescent="0.2">
      <c r="A8602" s="1">
        <v>43824</v>
      </c>
      <c r="B8602">
        <v>4</v>
      </c>
      <c r="C8602">
        <v>14722</v>
      </c>
      <c r="D8602">
        <v>12538</v>
      </c>
      <c r="F8602">
        <f t="shared" si="268"/>
        <v>12</v>
      </c>
      <c r="G8602">
        <f t="shared" si="269"/>
        <v>25</v>
      </c>
    </row>
    <row r="8603" spans="1:7" x14ac:dyDescent="0.2">
      <c r="A8603" s="1">
        <v>43824</v>
      </c>
      <c r="B8603">
        <v>5</v>
      </c>
      <c r="C8603">
        <v>14686</v>
      </c>
      <c r="D8603">
        <v>12526</v>
      </c>
      <c r="F8603">
        <f t="shared" si="268"/>
        <v>12</v>
      </c>
      <c r="G8603">
        <f t="shared" si="269"/>
        <v>25</v>
      </c>
    </row>
    <row r="8604" spans="1:7" x14ac:dyDescent="0.2">
      <c r="A8604" s="1">
        <v>43824</v>
      </c>
      <c r="B8604">
        <v>6</v>
      </c>
      <c r="C8604">
        <v>15026</v>
      </c>
      <c r="D8604">
        <v>12675</v>
      </c>
      <c r="F8604">
        <f t="shared" si="268"/>
        <v>12</v>
      </c>
      <c r="G8604">
        <f t="shared" si="269"/>
        <v>25</v>
      </c>
    </row>
    <row r="8605" spans="1:7" x14ac:dyDescent="0.2">
      <c r="A8605" s="1">
        <v>43824</v>
      </c>
      <c r="B8605">
        <v>7</v>
      </c>
      <c r="C8605">
        <v>15565</v>
      </c>
      <c r="D8605">
        <v>13183</v>
      </c>
      <c r="F8605">
        <f t="shared" si="268"/>
        <v>12</v>
      </c>
      <c r="G8605">
        <f t="shared" si="269"/>
        <v>25</v>
      </c>
    </row>
    <row r="8606" spans="1:7" x14ac:dyDescent="0.2">
      <c r="A8606" s="1">
        <v>43824</v>
      </c>
      <c r="B8606">
        <v>8</v>
      </c>
      <c r="C8606">
        <v>15925</v>
      </c>
      <c r="D8606">
        <v>13758</v>
      </c>
      <c r="F8606">
        <f t="shared" si="268"/>
        <v>12</v>
      </c>
      <c r="G8606">
        <f t="shared" si="269"/>
        <v>25</v>
      </c>
    </row>
    <row r="8607" spans="1:7" x14ac:dyDescent="0.2">
      <c r="A8607" s="1">
        <v>43824</v>
      </c>
      <c r="B8607">
        <v>9</v>
      </c>
      <c r="C8607">
        <v>16486</v>
      </c>
      <c r="D8607">
        <v>14319</v>
      </c>
      <c r="F8607">
        <f t="shared" si="268"/>
        <v>12</v>
      </c>
      <c r="G8607">
        <f t="shared" si="269"/>
        <v>25</v>
      </c>
    </row>
    <row r="8608" spans="1:7" x14ac:dyDescent="0.2">
      <c r="A8608" s="1">
        <v>43824</v>
      </c>
      <c r="B8608">
        <v>10</v>
      </c>
      <c r="C8608">
        <v>16411</v>
      </c>
      <c r="D8608">
        <v>14505</v>
      </c>
      <c r="F8608">
        <f t="shared" si="268"/>
        <v>12</v>
      </c>
      <c r="G8608">
        <f t="shared" si="269"/>
        <v>25</v>
      </c>
    </row>
    <row r="8609" spans="1:7" x14ac:dyDescent="0.2">
      <c r="A8609" s="1">
        <v>43824</v>
      </c>
      <c r="B8609">
        <v>11</v>
      </c>
      <c r="C8609">
        <v>16320</v>
      </c>
      <c r="D8609">
        <v>14611</v>
      </c>
      <c r="F8609">
        <f t="shared" si="268"/>
        <v>12</v>
      </c>
      <c r="G8609">
        <f t="shared" si="269"/>
        <v>25</v>
      </c>
    </row>
    <row r="8610" spans="1:7" x14ac:dyDescent="0.2">
      <c r="A8610" s="1">
        <v>43824</v>
      </c>
      <c r="B8610">
        <v>12</v>
      </c>
      <c r="C8610">
        <v>16591</v>
      </c>
      <c r="D8610">
        <v>14961</v>
      </c>
      <c r="F8610">
        <f t="shared" si="268"/>
        <v>12</v>
      </c>
      <c r="G8610">
        <f t="shared" si="269"/>
        <v>25</v>
      </c>
    </row>
    <row r="8611" spans="1:7" x14ac:dyDescent="0.2">
      <c r="A8611" s="1">
        <v>43824</v>
      </c>
      <c r="B8611">
        <v>13</v>
      </c>
      <c r="C8611">
        <v>16162</v>
      </c>
      <c r="D8611">
        <v>14869</v>
      </c>
      <c r="F8611">
        <f t="shared" si="268"/>
        <v>12</v>
      </c>
      <c r="G8611">
        <f t="shared" si="269"/>
        <v>25</v>
      </c>
    </row>
    <row r="8612" spans="1:7" x14ac:dyDescent="0.2">
      <c r="A8612" s="1">
        <v>43824</v>
      </c>
      <c r="B8612">
        <v>14</v>
      </c>
      <c r="C8612">
        <v>16179</v>
      </c>
      <c r="D8612">
        <v>14792</v>
      </c>
      <c r="F8612">
        <f t="shared" si="268"/>
        <v>12</v>
      </c>
      <c r="G8612">
        <f t="shared" si="269"/>
        <v>25</v>
      </c>
    </row>
    <row r="8613" spans="1:7" x14ac:dyDescent="0.2">
      <c r="A8613" s="1">
        <v>43824</v>
      </c>
      <c r="B8613">
        <v>15</v>
      </c>
      <c r="C8613">
        <v>16152</v>
      </c>
      <c r="D8613">
        <v>14734</v>
      </c>
      <c r="F8613">
        <f t="shared" si="268"/>
        <v>12</v>
      </c>
      <c r="G8613">
        <f t="shared" si="269"/>
        <v>25</v>
      </c>
    </row>
    <row r="8614" spans="1:7" x14ac:dyDescent="0.2">
      <c r="A8614" s="1">
        <v>43824</v>
      </c>
      <c r="B8614">
        <v>16</v>
      </c>
      <c r="C8614">
        <v>16327</v>
      </c>
      <c r="D8614">
        <v>14929</v>
      </c>
      <c r="F8614">
        <f t="shared" si="268"/>
        <v>12</v>
      </c>
      <c r="G8614">
        <f t="shared" si="269"/>
        <v>25</v>
      </c>
    </row>
    <row r="8615" spans="1:7" x14ac:dyDescent="0.2">
      <c r="A8615" s="1">
        <v>43824</v>
      </c>
      <c r="B8615">
        <v>17</v>
      </c>
      <c r="C8615">
        <v>16858</v>
      </c>
      <c r="D8615">
        <v>15424</v>
      </c>
      <c r="F8615">
        <f t="shared" si="268"/>
        <v>12</v>
      </c>
      <c r="G8615">
        <f t="shared" si="269"/>
        <v>25</v>
      </c>
    </row>
    <row r="8616" spans="1:7" x14ac:dyDescent="0.2">
      <c r="A8616" s="1">
        <v>43824</v>
      </c>
      <c r="B8616">
        <v>18</v>
      </c>
      <c r="C8616">
        <v>17465</v>
      </c>
      <c r="D8616">
        <v>15750</v>
      </c>
      <c r="F8616">
        <f t="shared" si="268"/>
        <v>12</v>
      </c>
      <c r="G8616">
        <f t="shared" si="269"/>
        <v>25</v>
      </c>
    </row>
    <row r="8617" spans="1:7" x14ac:dyDescent="0.2">
      <c r="A8617" s="1">
        <v>43824</v>
      </c>
      <c r="B8617">
        <v>19</v>
      </c>
      <c r="C8617">
        <v>17091</v>
      </c>
      <c r="D8617">
        <v>15267</v>
      </c>
      <c r="F8617">
        <f t="shared" si="268"/>
        <v>12</v>
      </c>
      <c r="G8617">
        <f t="shared" si="269"/>
        <v>25</v>
      </c>
    </row>
    <row r="8618" spans="1:7" x14ac:dyDescent="0.2">
      <c r="A8618" s="1">
        <v>43824</v>
      </c>
      <c r="B8618">
        <v>20</v>
      </c>
      <c r="C8618">
        <v>16520</v>
      </c>
      <c r="D8618">
        <v>14828</v>
      </c>
      <c r="F8618">
        <f t="shared" si="268"/>
        <v>12</v>
      </c>
      <c r="G8618">
        <f t="shared" si="269"/>
        <v>25</v>
      </c>
    </row>
    <row r="8619" spans="1:7" x14ac:dyDescent="0.2">
      <c r="A8619" s="1">
        <v>43824</v>
      </c>
      <c r="B8619">
        <v>21</v>
      </c>
      <c r="C8619">
        <v>16407</v>
      </c>
      <c r="D8619">
        <v>14596</v>
      </c>
      <c r="F8619">
        <f t="shared" si="268"/>
        <v>12</v>
      </c>
      <c r="G8619">
        <f t="shared" si="269"/>
        <v>25</v>
      </c>
    </row>
    <row r="8620" spans="1:7" x14ac:dyDescent="0.2">
      <c r="A8620" s="1">
        <v>43824</v>
      </c>
      <c r="B8620">
        <v>22</v>
      </c>
      <c r="C8620">
        <v>16244</v>
      </c>
      <c r="D8620">
        <v>14340</v>
      </c>
      <c r="F8620">
        <f t="shared" si="268"/>
        <v>12</v>
      </c>
      <c r="G8620">
        <f t="shared" si="269"/>
        <v>25</v>
      </c>
    </row>
    <row r="8621" spans="1:7" x14ac:dyDescent="0.2">
      <c r="A8621" s="1">
        <v>43824</v>
      </c>
      <c r="B8621">
        <v>23</v>
      </c>
      <c r="C8621">
        <v>16061</v>
      </c>
      <c r="D8621">
        <v>13955</v>
      </c>
      <c r="F8621">
        <f t="shared" si="268"/>
        <v>12</v>
      </c>
      <c r="G8621">
        <f t="shared" si="269"/>
        <v>25</v>
      </c>
    </row>
    <row r="8622" spans="1:7" x14ac:dyDescent="0.2">
      <c r="A8622" s="1">
        <v>43824</v>
      </c>
      <c r="B8622">
        <v>24</v>
      </c>
      <c r="C8622">
        <v>15989</v>
      </c>
      <c r="D8622">
        <v>13400</v>
      </c>
      <c r="F8622">
        <f t="shared" si="268"/>
        <v>12</v>
      </c>
      <c r="G8622">
        <f t="shared" si="269"/>
        <v>25</v>
      </c>
    </row>
    <row r="8623" spans="1:7" x14ac:dyDescent="0.2">
      <c r="A8623" s="1">
        <v>43825</v>
      </c>
      <c r="B8623">
        <v>1</v>
      </c>
      <c r="C8623">
        <v>15783</v>
      </c>
      <c r="D8623">
        <v>12939</v>
      </c>
      <c r="F8623">
        <f t="shared" si="268"/>
        <v>12</v>
      </c>
      <c r="G8623">
        <f t="shared" si="269"/>
        <v>26</v>
      </c>
    </row>
    <row r="8624" spans="1:7" x14ac:dyDescent="0.2">
      <c r="A8624" s="1">
        <v>43825</v>
      </c>
      <c r="B8624">
        <v>2</v>
      </c>
      <c r="C8624">
        <v>15328</v>
      </c>
      <c r="D8624">
        <v>12526</v>
      </c>
      <c r="F8624">
        <f t="shared" si="268"/>
        <v>12</v>
      </c>
      <c r="G8624">
        <f t="shared" si="269"/>
        <v>26</v>
      </c>
    </row>
    <row r="8625" spans="1:7" x14ac:dyDescent="0.2">
      <c r="A8625" s="1">
        <v>43825</v>
      </c>
      <c r="B8625">
        <v>3</v>
      </c>
      <c r="C8625">
        <v>15205</v>
      </c>
      <c r="D8625">
        <v>12267</v>
      </c>
      <c r="F8625">
        <f t="shared" si="268"/>
        <v>12</v>
      </c>
      <c r="G8625">
        <f t="shared" si="269"/>
        <v>26</v>
      </c>
    </row>
    <row r="8626" spans="1:7" x14ac:dyDescent="0.2">
      <c r="A8626" s="1">
        <v>43825</v>
      </c>
      <c r="B8626">
        <v>4</v>
      </c>
      <c r="C8626">
        <v>14995</v>
      </c>
      <c r="D8626">
        <v>12200</v>
      </c>
      <c r="F8626">
        <f t="shared" si="268"/>
        <v>12</v>
      </c>
      <c r="G8626">
        <f t="shared" si="269"/>
        <v>26</v>
      </c>
    </row>
    <row r="8627" spans="1:7" x14ac:dyDescent="0.2">
      <c r="A8627" s="1">
        <v>43825</v>
      </c>
      <c r="B8627">
        <v>5</v>
      </c>
      <c r="C8627">
        <v>14898</v>
      </c>
      <c r="D8627">
        <v>12063</v>
      </c>
      <c r="F8627">
        <f t="shared" si="268"/>
        <v>12</v>
      </c>
      <c r="G8627">
        <f t="shared" si="269"/>
        <v>26</v>
      </c>
    </row>
    <row r="8628" spans="1:7" x14ac:dyDescent="0.2">
      <c r="A8628" s="1">
        <v>43825</v>
      </c>
      <c r="B8628">
        <v>6</v>
      </c>
      <c r="C8628">
        <v>15326</v>
      </c>
      <c r="D8628">
        <v>12337</v>
      </c>
      <c r="F8628">
        <f t="shared" si="268"/>
        <v>12</v>
      </c>
      <c r="G8628">
        <f t="shared" si="269"/>
        <v>26</v>
      </c>
    </row>
    <row r="8629" spans="1:7" x14ac:dyDescent="0.2">
      <c r="A8629" s="1">
        <v>43825</v>
      </c>
      <c r="B8629">
        <v>7</v>
      </c>
      <c r="C8629">
        <v>15705</v>
      </c>
      <c r="D8629">
        <v>12851</v>
      </c>
      <c r="F8629">
        <f t="shared" si="268"/>
        <v>12</v>
      </c>
      <c r="G8629">
        <f t="shared" si="269"/>
        <v>26</v>
      </c>
    </row>
    <row r="8630" spans="1:7" x14ac:dyDescent="0.2">
      <c r="A8630" s="1">
        <v>43825</v>
      </c>
      <c r="B8630">
        <v>8</v>
      </c>
      <c r="C8630">
        <v>16446</v>
      </c>
      <c r="D8630">
        <v>13441</v>
      </c>
      <c r="F8630">
        <f t="shared" si="268"/>
        <v>12</v>
      </c>
      <c r="G8630">
        <f t="shared" si="269"/>
        <v>26</v>
      </c>
    </row>
    <row r="8631" spans="1:7" x14ac:dyDescent="0.2">
      <c r="A8631" s="1">
        <v>43825</v>
      </c>
      <c r="B8631">
        <v>9</v>
      </c>
      <c r="C8631">
        <v>16448</v>
      </c>
      <c r="D8631">
        <v>13888</v>
      </c>
      <c r="F8631">
        <f t="shared" si="268"/>
        <v>12</v>
      </c>
      <c r="G8631">
        <f t="shared" si="269"/>
        <v>26</v>
      </c>
    </row>
    <row r="8632" spans="1:7" x14ac:dyDescent="0.2">
      <c r="A8632" s="1">
        <v>43825</v>
      </c>
      <c r="B8632">
        <v>10</v>
      </c>
      <c r="C8632">
        <v>17299</v>
      </c>
      <c r="D8632">
        <v>14414</v>
      </c>
      <c r="F8632">
        <f t="shared" si="268"/>
        <v>12</v>
      </c>
      <c r="G8632">
        <f t="shared" si="269"/>
        <v>26</v>
      </c>
    </row>
    <row r="8633" spans="1:7" x14ac:dyDescent="0.2">
      <c r="A8633" s="1">
        <v>43825</v>
      </c>
      <c r="B8633">
        <v>11</v>
      </c>
      <c r="C8633">
        <v>17790</v>
      </c>
      <c r="D8633">
        <v>14769</v>
      </c>
      <c r="F8633">
        <f t="shared" si="268"/>
        <v>12</v>
      </c>
      <c r="G8633">
        <f t="shared" si="269"/>
        <v>26</v>
      </c>
    </row>
    <row r="8634" spans="1:7" x14ac:dyDescent="0.2">
      <c r="A8634" s="1">
        <v>43825</v>
      </c>
      <c r="B8634">
        <v>12</v>
      </c>
      <c r="C8634">
        <v>17901</v>
      </c>
      <c r="D8634">
        <v>15034</v>
      </c>
      <c r="F8634">
        <f t="shared" si="268"/>
        <v>12</v>
      </c>
      <c r="G8634">
        <f t="shared" si="269"/>
        <v>26</v>
      </c>
    </row>
    <row r="8635" spans="1:7" x14ac:dyDescent="0.2">
      <c r="A8635" s="1">
        <v>43825</v>
      </c>
      <c r="B8635">
        <v>13</v>
      </c>
      <c r="C8635">
        <v>18290</v>
      </c>
      <c r="D8635">
        <v>15156</v>
      </c>
      <c r="F8635">
        <f t="shared" si="268"/>
        <v>12</v>
      </c>
      <c r="G8635">
        <f t="shared" si="269"/>
        <v>26</v>
      </c>
    </row>
    <row r="8636" spans="1:7" x14ac:dyDescent="0.2">
      <c r="A8636" s="1">
        <v>43825</v>
      </c>
      <c r="B8636">
        <v>14</v>
      </c>
      <c r="C8636">
        <v>18138</v>
      </c>
      <c r="D8636">
        <v>15070</v>
      </c>
      <c r="F8636">
        <f t="shared" si="268"/>
        <v>12</v>
      </c>
      <c r="G8636">
        <f t="shared" si="269"/>
        <v>26</v>
      </c>
    </row>
    <row r="8637" spans="1:7" x14ac:dyDescent="0.2">
      <c r="A8637" s="1">
        <v>43825</v>
      </c>
      <c r="B8637">
        <v>15</v>
      </c>
      <c r="C8637">
        <v>18154</v>
      </c>
      <c r="D8637">
        <v>15109</v>
      </c>
      <c r="F8637">
        <f t="shared" si="268"/>
        <v>12</v>
      </c>
      <c r="G8637">
        <f t="shared" si="269"/>
        <v>26</v>
      </c>
    </row>
    <row r="8638" spans="1:7" x14ac:dyDescent="0.2">
      <c r="A8638" s="1">
        <v>43825</v>
      </c>
      <c r="B8638">
        <v>16</v>
      </c>
      <c r="C8638">
        <v>18093</v>
      </c>
      <c r="D8638">
        <v>15239</v>
      </c>
      <c r="F8638">
        <f t="shared" si="268"/>
        <v>12</v>
      </c>
      <c r="G8638">
        <f t="shared" si="269"/>
        <v>26</v>
      </c>
    </row>
    <row r="8639" spans="1:7" x14ac:dyDescent="0.2">
      <c r="A8639" s="1">
        <v>43825</v>
      </c>
      <c r="B8639">
        <v>17</v>
      </c>
      <c r="C8639">
        <v>18348</v>
      </c>
      <c r="D8639">
        <v>15674</v>
      </c>
      <c r="F8639">
        <f t="shared" si="268"/>
        <v>12</v>
      </c>
      <c r="G8639">
        <f t="shared" si="269"/>
        <v>26</v>
      </c>
    </row>
    <row r="8640" spans="1:7" x14ac:dyDescent="0.2">
      <c r="A8640" s="1">
        <v>43825</v>
      </c>
      <c r="B8640">
        <v>18</v>
      </c>
      <c r="C8640">
        <v>18694</v>
      </c>
      <c r="D8640">
        <v>16180</v>
      </c>
      <c r="F8640">
        <f t="shared" si="268"/>
        <v>12</v>
      </c>
      <c r="G8640">
        <f t="shared" si="269"/>
        <v>26</v>
      </c>
    </row>
    <row r="8641" spans="1:7" x14ac:dyDescent="0.2">
      <c r="A8641" s="1">
        <v>43825</v>
      </c>
      <c r="B8641">
        <v>19</v>
      </c>
      <c r="C8641">
        <v>18553</v>
      </c>
      <c r="D8641">
        <v>15948</v>
      </c>
      <c r="F8641">
        <f t="shared" si="268"/>
        <v>12</v>
      </c>
      <c r="G8641">
        <f t="shared" si="269"/>
        <v>26</v>
      </c>
    </row>
    <row r="8642" spans="1:7" x14ac:dyDescent="0.2">
      <c r="A8642" s="1">
        <v>43825</v>
      </c>
      <c r="B8642">
        <v>20</v>
      </c>
      <c r="C8642">
        <v>18225</v>
      </c>
      <c r="D8642">
        <v>15486</v>
      </c>
      <c r="F8642">
        <f t="shared" si="268"/>
        <v>12</v>
      </c>
      <c r="G8642">
        <f t="shared" si="269"/>
        <v>26</v>
      </c>
    </row>
    <row r="8643" spans="1:7" x14ac:dyDescent="0.2">
      <c r="A8643" s="1">
        <v>43825</v>
      </c>
      <c r="B8643">
        <v>21</v>
      </c>
      <c r="C8643">
        <v>18093</v>
      </c>
      <c r="D8643">
        <v>15168</v>
      </c>
      <c r="F8643">
        <f t="shared" si="268"/>
        <v>12</v>
      </c>
      <c r="G8643">
        <f t="shared" si="269"/>
        <v>26</v>
      </c>
    </row>
    <row r="8644" spans="1:7" x14ac:dyDescent="0.2">
      <c r="A8644" s="1">
        <v>43825</v>
      </c>
      <c r="B8644">
        <v>22</v>
      </c>
      <c r="C8644">
        <v>17819</v>
      </c>
      <c r="D8644">
        <v>14705</v>
      </c>
      <c r="F8644">
        <f t="shared" si="268"/>
        <v>12</v>
      </c>
      <c r="G8644">
        <f t="shared" si="269"/>
        <v>26</v>
      </c>
    </row>
    <row r="8645" spans="1:7" x14ac:dyDescent="0.2">
      <c r="A8645" s="1">
        <v>43825</v>
      </c>
      <c r="B8645">
        <v>23</v>
      </c>
      <c r="C8645">
        <v>17071</v>
      </c>
      <c r="D8645">
        <v>13943</v>
      </c>
      <c r="F8645">
        <f t="shared" si="268"/>
        <v>12</v>
      </c>
      <c r="G8645">
        <f t="shared" si="269"/>
        <v>26</v>
      </c>
    </row>
    <row r="8646" spans="1:7" x14ac:dyDescent="0.2">
      <c r="A8646" s="1">
        <v>43825</v>
      </c>
      <c r="B8646">
        <v>24</v>
      </c>
      <c r="C8646">
        <v>16209</v>
      </c>
      <c r="D8646">
        <v>13075</v>
      </c>
      <c r="F8646">
        <f t="shared" si="268"/>
        <v>12</v>
      </c>
      <c r="G8646">
        <f t="shared" si="269"/>
        <v>26</v>
      </c>
    </row>
    <row r="8647" spans="1:7" x14ac:dyDescent="0.2">
      <c r="A8647" s="1">
        <v>43826</v>
      </c>
      <c r="B8647">
        <v>1</v>
      </c>
      <c r="C8647">
        <v>15292</v>
      </c>
      <c r="D8647">
        <v>12398</v>
      </c>
      <c r="F8647">
        <f t="shared" si="268"/>
        <v>12</v>
      </c>
      <c r="G8647">
        <f t="shared" si="269"/>
        <v>27</v>
      </c>
    </row>
    <row r="8648" spans="1:7" x14ac:dyDescent="0.2">
      <c r="A8648" s="1">
        <v>43826</v>
      </c>
      <c r="B8648">
        <v>2</v>
      </c>
      <c r="C8648">
        <v>14970</v>
      </c>
      <c r="D8648">
        <v>11994</v>
      </c>
      <c r="F8648">
        <f t="shared" ref="F8648:F8711" si="270">MONTH(A8648)</f>
        <v>12</v>
      </c>
      <c r="G8648">
        <f t="shared" ref="G8648:G8711" si="271">DAY(A8648)</f>
        <v>27</v>
      </c>
    </row>
    <row r="8649" spans="1:7" x14ac:dyDescent="0.2">
      <c r="A8649" s="1">
        <v>43826</v>
      </c>
      <c r="B8649">
        <v>3</v>
      </c>
      <c r="C8649">
        <v>15198</v>
      </c>
      <c r="D8649">
        <v>11849</v>
      </c>
      <c r="F8649">
        <f t="shared" si="270"/>
        <v>12</v>
      </c>
      <c r="G8649">
        <f t="shared" si="271"/>
        <v>27</v>
      </c>
    </row>
    <row r="8650" spans="1:7" x14ac:dyDescent="0.2">
      <c r="A8650" s="1">
        <v>43826</v>
      </c>
      <c r="B8650">
        <v>4</v>
      </c>
      <c r="C8650">
        <v>15200</v>
      </c>
      <c r="D8650">
        <v>11787</v>
      </c>
      <c r="F8650">
        <f t="shared" si="270"/>
        <v>12</v>
      </c>
      <c r="G8650">
        <f t="shared" si="271"/>
        <v>27</v>
      </c>
    </row>
    <row r="8651" spans="1:7" x14ac:dyDescent="0.2">
      <c r="A8651" s="1">
        <v>43826</v>
      </c>
      <c r="B8651">
        <v>5</v>
      </c>
      <c r="C8651">
        <v>15123</v>
      </c>
      <c r="D8651">
        <v>11851</v>
      </c>
      <c r="F8651">
        <f t="shared" si="270"/>
        <v>12</v>
      </c>
      <c r="G8651">
        <f t="shared" si="271"/>
        <v>27</v>
      </c>
    </row>
    <row r="8652" spans="1:7" x14ac:dyDescent="0.2">
      <c r="A8652" s="1">
        <v>43826</v>
      </c>
      <c r="B8652">
        <v>6</v>
      </c>
      <c r="C8652">
        <v>15311</v>
      </c>
      <c r="D8652">
        <v>12151</v>
      </c>
      <c r="F8652">
        <f t="shared" si="270"/>
        <v>12</v>
      </c>
      <c r="G8652">
        <f t="shared" si="271"/>
        <v>27</v>
      </c>
    </row>
    <row r="8653" spans="1:7" x14ac:dyDescent="0.2">
      <c r="A8653" s="1">
        <v>43826</v>
      </c>
      <c r="B8653">
        <v>7</v>
      </c>
      <c r="C8653">
        <v>15841</v>
      </c>
      <c r="D8653">
        <v>12975</v>
      </c>
      <c r="F8653">
        <f t="shared" si="270"/>
        <v>12</v>
      </c>
      <c r="G8653">
        <f t="shared" si="271"/>
        <v>27</v>
      </c>
    </row>
    <row r="8654" spans="1:7" x14ac:dyDescent="0.2">
      <c r="A8654" s="1">
        <v>43826</v>
      </c>
      <c r="B8654">
        <v>8</v>
      </c>
      <c r="C8654">
        <v>16495</v>
      </c>
      <c r="D8654">
        <v>13721</v>
      </c>
      <c r="F8654">
        <f t="shared" si="270"/>
        <v>12</v>
      </c>
      <c r="G8654">
        <f t="shared" si="271"/>
        <v>27</v>
      </c>
    </row>
    <row r="8655" spans="1:7" x14ac:dyDescent="0.2">
      <c r="A8655" s="1">
        <v>43826</v>
      </c>
      <c r="B8655">
        <v>9</v>
      </c>
      <c r="C8655">
        <v>17053</v>
      </c>
      <c r="D8655">
        <v>14282</v>
      </c>
      <c r="F8655">
        <f t="shared" si="270"/>
        <v>12</v>
      </c>
      <c r="G8655">
        <f t="shared" si="271"/>
        <v>27</v>
      </c>
    </row>
    <row r="8656" spans="1:7" x14ac:dyDescent="0.2">
      <c r="A8656" s="1">
        <v>43826</v>
      </c>
      <c r="B8656">
        <v>10</v>
      </c>
      <c r="C8656">
        <v>17445</v>
      </c>
      <c r="D8656">
        <v>14745</v>
      </c>
      <c r="F8656">
        <f t="shared" si="270"/>
        <v>12</v>
      </c>
      <c r="G8656">
        <f t="shared" si="271"/>
        <v>27</v>
      </c>
    </row>
    <row r="8657" spans="1:7" x14ac:dyDescent="0.2">
      <c r="A8657" s="1">
        <v>43826</v>
      </c>
      <c r="B8657">
        <v>11</v>
      </c>
      <c r="C8657">
        <v>17927</v>
      </c>
      <c r="D8657">
        <v>15060</v>
      </c>
      <c r="F8657">
        <f t="shared" si="270"/>
        <v>12</v>
      </c>
      <c r="G8657">
        <f t="shared" si="271"/>
        <v>27</v>
      </c>
    </row>
    <row r="8658" spans="1:7" x14ac:dyDescent="0.2">
      <c r="A8658" s="1">
        <v>43826</v>
      </c>
      <c r="B8658">
        <v>12</v>
      </c>
      <c r="C8658">
        <v>18313</v>
      </c>
      <c r="D8658">
        <v>15237</v>
      </c>
      <c r="F8658">
        <f t="shared" si="270"/>
        <v>12</v>
      </c>
      <c r="G8658">
        <f t="shared" si="271"/>
        <v>27</v>
      </c>
    </row>
    <row r="8659" spans="1:7" x14ac:dyDescent="0.2">
      <c r="A8659" s="1">
        <v>43826</v>
      </c>
      <c r="B8659">
        <v>13</v>
      </c>
      <c r="C8659">
        <v>18468</v>
      </c>
      <c r="D8659">
        <v>15307</v>
      </c>
      <c r="F8659">
        <f t="shared" si="270"/>
        <v>12</v>
      </c>
      <c r="G8659">
        <f t="shared" si="271"/>
        <v>27</v>
      </c>
    </row>
    <row r="8660" spans="1:7" x14ac:dyDescent="0.2">
      <c r="A8660" s="1">
        <v>43826</v>
      </c>
      <c r="B8660">
        <v>14</v>
      </c>
      <c r="C8660">
        <v>18063</v>
      </c>
      <c r="D8660">
        <v>15319</v>
      </c>
      <c r="F8660">
        <f t="shared" si="270"/>
        <v>12</v>
      </c>
      <c r="G8660">
        <f t="shared" si="271"/>
        <v>27</v>
      </c>
    </row>
    <row r="8661" spans="1:7" x14ac:dyDescent="0.2">
      <c r="A8661" s="1">
        <v>43826</v>
      </c>
      <c r="B8661">
        <v>15</v>
      </c>
      <c r="C8661">
        <v>18120</v>
      </c>
      <c r="D8661">
        <v>15457</v>
      </c>
      <c r="F8661">
        <f t="shared" si="270"/>
        <v>12</v>
      </c>
      <c r="G8661">
        <f t="shared" si="271"/>
        <v>27</v>
      </c>
    </row>
    <row r="8662" spans="1:7" x14ac:dyDescent="0.2">
      <c r="A8662" s="1">
        <v>43826</v>
      </c>
      <c r="B8662">
        <v>16</v>
      </c>
      <c r="C8662">
        <v>18408</v>
      </c>
      <c r="D8662">
        <v>15653</v>
      </c>
      <c r="F8662">
        <f t="shared" si="270"/>
        <v>12</v>
      </c>
      <c r="G8662">
        <f t="shared" si="271"/>
        <v>27</v>
      </c>
    </row>
    <row r="8663" spans="1:7" x14ac:dyDescent="0.2">
      <c r="A8663" s="1">
        <v>43826</v>
      </c>
      <c r="B8663">
        <v>17</v>
      </c>
      <c r="C8663">
        <v>18640</v>
      </c>
      <c r="D8663">
        <v>16260</v>
      </c>
      <c r="F8663">
        <f t="shared" si="270"/>
        <v>12</v>
      </c>
      <c r="G8663">
        <f t="shared" si="271"/>
        <v>27</v>
      </c>
    </row>
    <row r="8664" spans="1:7" x14ac:dyDescent="0.2">
      <c r="A8664" s="1">
        <v>43826</v>
      </c>
      <c r="B8664">
        <v>18</v>
      </c>
      <c r="C8664">
        <v>19019</v>
      </c>
      <c r="D8664">
        <v>16790</v>
      </c>
      <c r="F8664">
        <f t="shared" si="270"/>
        <v>12</v>
      </c>
      <c r="G8664">
        <f t="shared" si="271"/>
        <v>27</v>
      </c>
    </row>
    <row r="8665" spans="1:7" x14ac:dyDescent="0.2">
      <c r="A8665" s="1">
        <v>43826</v>
      </c>
      <c r="B8665">
        <v>19</v>
      </c>
      <c r="C8665">
        <v>18566</v>
      </c>
      <c r="D8665">
        <v>16445</v>
      </c>
      <c r="F8665">
        <f t="shared" si="270"/>
        <v>12</v>
      </c>
      <c r="G8665">
        <f t="shared" si="271"/>
        <v>27</v>
      </c>
    </row>
    <row r="8666" spans="1:7" x14ac:dyDescent="0.2">
      <c r="A8666" s="1">
        <v>43826</v>
      </c>
      <c r="B8666">
        <v>20</v>
      </c>
      <c r="C8666">
        <v>18523</v>
      </c>
      <c r="D8666">
        <v>16202</v>
      </c>
      <c r="F8666">
        <f t="shared" si="270"/>
        <v>12</v>
      </c>
      <c r="G8666">
        <f t="shared" si="271"/>
        <v>27</v>
      </c>
    </row>
    <row r="8667" spans="1:7" x14ac:dyDescent="0.2">
      <c r="A8667" s="1">
        <v>43826</v>
      </c>
      <c r="B8667">
        <v>21</v>
      </c>
      <c r="C8667">
        <v>18418</v>
      </c>
      <c r="D8667">
        <v>15948</v>
      </c>
      <c r="F8667">
        <f t="shared" si="270"/>
        <v>12</v>
      </c>
      <c r="G8667">
        <f t="shared" si="271"/>
        <v>27</v>
      </c>
    </row>
    <row r="8668" spans="1:7" x14ac:dyDescent="0.2">
      <c r="A8668" s="1">
        <v>43826</v>
      </c>
      <c r="B8668">
        <v>22</v>
      </c>
      <c r="C8668">
        <v>17852</v>
      </c>
      <c r="D8668">
        <v>15376</v>
      </c>
      <c r="F8668">
        <f t="shared" si="270"/>
        <v>12</v>
      </c>
      <c r="G8668">
        <f t="shared" si="271"/>
        <v>27</v>
      </c>
    </row>
    <row r="8669" spans="1:7" x14ac:dyDescent="0.2">
      <c r="A8669" s="1">
        <v>43826</v>
      </c>
      <c r="B8669">
        <v>23</v>
      </c>
      <c r="C8669">
        <v>17046</v>
      </c>
      <c r="D8669">
        <v>14696</v>
      </c>
      <c r="F8669">
        <f t="shared" si="270"/>
        <v>12</v>
      </c>
      <c r="G8669">
        <f t="shared" si="271"/>
        <v>27</v>
      </c>
    </row>
    <row r="8670" spans="1:7" x14ac:dyDescent="0.2">
      <c r="A8670" s="1">
        <v>43826</v>
      </c>
      <c r="B8670">
        <v>24</v>
      </c>
      <c r="C8670">
        <v>15997</v>
      </c>
      <c r="D8670">
        <v>13727</v>
      </c>
      <c r="F8670">
        <f t="shared" si="270"/>
        <v>12</v>
      </c>
      <c r="G8670">
        <f t="shared" si="271"/>
        <v>27</v>
      </c>
    </row>
    <row r="8671" spans="1:7" x14ac:dyDescent="0.2">
      <c r="A8671" s="1">
        <v>43827</v>
      </c>
      <c r="B8671">
        <v>1</v>
      </c>
      <c r="C8671">
        <v>15285</v>
      </c>
      <c r="D8671">
        <v>13181</v>
      </c>
      <c r="F8671">
        <f t="shared" si="270"/>
        <v>12</v>
      </c>
      <c r="G8671">
        <f t="shared" si="271"/>
        <v>28</v>
      </c>
    </row>
    <row r="8672" spans="1:7" x14ac:dyDescent="0.2">
      <c r="A8672" s="1">
        <v>43827</v>
      </c>
      <c r="B8672">
        <v>2</v>
      </c>
      <c r="C8672">
        <v>15134</v>
      </c>
      <c r="D8672">
        <v>12774</v>
      </c>
      <c r="F8672">
        <f t="shared" si="270"/>
        <v>12</v>
      </c>
      <c r="G8672">
        <f t="shared" si="271"/>
        <v>28</v>
      </c>
    </row>
    <row r="8673" spans="1:7" x14ac:dyDescent="0.2">
      <c r="A8673" s="1">
        <v>43827</v>
      </c>
      <c r="B8673">
        <v>3</v>
      </c>
      <c r="C8673">
        <v>15044</v>
      </c>
      <c r="D8673">
        <v>12483</v>
      </c>
      <c r="F8673">
        <f t="shared" si="270"/>
        <v>12</v>
      </c>
      <c r="G8673">
        <f t="shared" si="271"/>
        <v>28</v>
      </c>
    </row>
    <row r="8674" spans="1:7" x14ac:dyDescent="0.2">
      <c r="A8674" s="1">
        <v>43827</v>
      </c>
      <c r="B8674">
        <v>4</v>
      </c>
      <c r="C8674">
        <v>14879</v>
      </c>
      <c r="D8674">
        <v>12367</v>
      </c>
      <c r="F8674">
        <f t="shared" si="270"/>
        <v>12</v>
      </c>
      <c r="G8674">
        <f t="shared" si="271"/>
        <v>28</v>
      </c>
    </row>
    <row r="8675" spans="1:7" x14ac:dyDescent="0.2">
      <c r="A8675" s="1">
        <v>43827</v>
      </c>
      <c r="B8675">
        <v>5</v>
      </c>
      <c r="C8675">
        <v>14672</v>
      </c>
      <c r="D8675">
        <v>12404</v>
      </c>
      <c r="F8675">
        <f t="shared" si="270"/>
        <v>12</v>
      </c>
      <c r="G8675">
        <f t="shared" si="271"/>
        <v>28</v>
      </c>
    </row>
    <row r="8676" spans="1:7" x14ac:dyDescent="0.2">
      <c r="A8676" s="1">
        <v>43827</v>
      </c>
      <c r="B8676">
        <v>6</v>
      </c>
      <c r="C8676">
        <v>14780</v>
      </c>
      <c r="D8676">
        <v>12595</v>
      </c>
      <c r="F8676">
        <f t="shared" si="270"/>
        <v>12</v>
      </c>
      <c r="G8676">
        <f t="shared" si="271"/>
        <v>28</v>
      </c>
    </row>
    <row r="8677" spans="1:7" x14ac:dyDescent="0.2">
      <c r="A8677" s="1">
        <v>43827</v>
      </c>
      <c r="B8677">
        <v>7</v>
      </c>
      <c r="C8677">
        <v>15392</v>
      </c>
      <c r="D8677">
        <v>13115</v>
      </c>
      <c r="F8677">
        <f t="shared" si="270"/>
        <v>12</v>
      </c>
      <c r="G8677">
        <f t="shared" si="271"/>
        <v>28</v>
      </c>
    </row>
    <row r="8678" spans="1:7" x14ac:dyDescent="0.2">
      <c r="A8678" s="1">
        <v>43827</v>
      </c>
      <c r="B8678">
        <v>8</v>
      </c>
      <c r="C8678">
        <v>15630</v>
      </c>
      <c r="D8678">
        <v>13762</v>
      </c>
      <c r="F8678">
        <f t="shared" si="270"/>
        <v>12</v>
      </c>
      <c r="G8678">
        <f t="shared" si="271"/>
        <v>28</v>
      </c>
    </row>
    <row r="8679" spans="1:7" x14ac:dyDescent="0.2">
      <c r="A8679" s="1">
        <v>43827</v>
      </c>
      <c r="B8679">
        <v>9</v>
      </c>
      <c r="C8679">
        <v>15949</v>
      </c>
      <c r="D8679">
        <v>14277</v>
      </c>
      <c r="F8679">
        <f t="shared" si="270"/>
        <v>12</v>
      </c>
      <c r="G8679">
        <f t="shared" si="271"/>
        <v>28</v>
      </c>
    </row>
    <row r="8680" spans="1:7" x14ac:dyDescent="0.2">
      <c r="A8680" s="1">
        <v>43827</v>
      </c>
      <c r="B8680">
        <v>10</v>
      </c>
      <c r="C8680">
        <v>16735</v>
      </c>
      <c r="D8680">
        <v>14619</v>
      </c>
      <c r="F8680">
        <f t="shared" si="270"/>
        <v>12</v>
      </c>
      <c r="G8680">
        <f t="shared" si="271"/>
        <v>28</v>
      </c>
    </row>
    <row r="8681" spans="1:7" x14ac:dyDescent="0.2">
      <c r="A8681" s="1">
        <v>43827</v>
      </c>
      <c r="B8681">
        <v>11</v>
      </c>
      <c r="C8681">
        <v>17099</v>
      </c>
      <c r="D8681">
        <v>14761</v>
      </c>
      <c r="F8681">
        <f t="shared" si="270"/>
        <v>12</v>
      </c>
      <c r="G8681">
        <f t="shared" si="271"/>
        <v>28</v>
      </c>
    </row>
    <row r="8682" spans="1:7" x14ac:dyDescent="0.2">
      <c r="A8682" s="1">
        <v>43827</v>
      </c>
      <c r="B8682">
        <v>12</v>
      </c>
      <c r="C8682">
        <v>16914</v>
      </c>
      <c r="D8682">
        <v>14740</v>
      </c>
      <c r="F8682">
        <f t="shared" si="270"/>
        <v>12</v>
      </c>
      <c r="G8682">
        <f t="shared" si="271"/>
        <v>28</v>
      </c>
    </row>
    <row r="8683" spans="1:7" x14ac:dyDescent="0.2">
      <c r="A8683" s="1">
        <v>43827</v>
      </c>
      <c r="B8683">
        <v>13</v>
      </c>
      <c r="C8683">
        <v>16671</v>
      </c>
      <c r="D8683">
        <v>14507</v>
      </c>
      <c r="F8683">
        <f t="shared" si="270"/>
        <v>12</v>
      </c>
      <c r="G8683">
        <f t="shared" si="271"/>
        <v>28</v>
      </c>
    </row>
    <row r="8684" spans="1:7" x14ac:dyDescent="0.2">
      <c r="A8684" s="1">
        <v>43827</v>
      </c>
      <c r="B8684">
        <v>14</v>
      </c>
      <c r="C8684">
        <v>16451</v>
      </c>
      <c r="D8684">
        <v>14346</v>
      </c>
      <c r="F8684">
        <f t="shared" si="270"/>
        <v>12</v>
      </c>
      <c r="G8684">
        <f t="shared" si="271"/>
        <v>28</v>
      </c>
    </row>
    <row r="8685" spans="1:7" x14ac:dyDescent="0.2">
      <c r="A8685" s="1">
        <v>43827</v>
      </c>
      <c r="B8685">
        <v>15</v>
      </c>
      <c r="C8685">
        <v>16607</v>
      </c>
      <c r="D8685">
        <v>14354</v>
      </c>
      <c r="F8685">
        <f t="shared" si="270"/>
        <v>12</v>
      </c>
      <c r="G8685">
        <f t="shared" si="271"/>
        <v>28</v>
      </c>
    </row>
    <row r="8686" spans="1:7" x14ac:dyDescent="0.2">
      <c r="A8686" s="1">
        <v>43827</v>
      </c>
      <c r="B8686">
        <v>16</v>
      </c>
      <c r="C8686">
        <v>16941</v>
      </c>
      <c r="D8686">
        <v>14891</v>
      </c>
      <c r="F8686">
        <f t="shared" si="270"/>
        <v>12</v>
      </c>
      <c r="G8686">
        <f t="shared" si="271"/>
        <v>28</v>
      </c>
    </row>
    <row r="8687" spans="1:7" x14ac:dyDescent="0.2">
      <c r="A8687" s="1">
        <v>43827</v>
      </c>
      <c r="B8687">
        <v>17</v>
      </c>
      <c r="C8687">
        <v>17819</v>
      </c>
      <c r="D8687">
        <v>15857</v>
      </c>
      <c r="F8687">
        <f t="shared" si="270"/>
        <v>12</v>
      </c>
      <c r="G8687">
        <f t="shared" si="271"/>
        <v>28</v>
      </c>
    </row>
    <row r="8688" spans="1:7" x14ac:dyDescent="0.2">
      <c r="A8688" s="1">
        <v>43827</v>
      </c>
      <c r="B8688">
        <v>18</v>
      </c>
      <c r="C8688">
        <v>18622</v>
      </c>
      <c r="D8688">
        <v>16671</v>
      </c>
      <c r="F8688">
        <f t="shared" si="270"/>
        <v>12</v>
      </c>
      <c r="G8688">
        <f t="shared" si="271"/>
        <v>28</v>
      </c>
    </row>
    <row r="8689" spans="1:7" x14ac:dyDescent="0.2">
      <c r="A8689" s="1">
        <v>43827</v>
      </c>
      <c r="B8689">
        <v>19</v>
      </c>
      <c r="C8689">
        <v>18605</v>
      </c>
      <c r="D8689">
        <v>16513</v>
      </c>
      <c r="F8689">
        <f t="shared" si="270"/>
        <v>12</v>
      </c>
      <c r="G8689">
        <f t="shared" si="271"/>
        <v>28</v>
      </c>
    </row>
    <row r="8690" spans="1:7" x14ac:dyDescent="0.2">
      <c r="A8690" s="1">
        <v>43827</v>
      </c>
      <c r="B8690">
        <v>20</v>
      </c>
      <c r="C8690">
        <v>18052</v>
      </c>
      <c r="D8690">
        <v>16085</v>
      </c>
      <c r="F8690">
        <f t="shared" si="270"/>
        <v>12</v>
      </c>
      <c r="G8690">
        <f t="shared" si="271"/>
        <v>28</v>
      </c>
    </row>
    <row r="8691" spans="1:7" x14ac:dyDescent="0.2">
      <c r="A8691" s="1">
        <v>43827</v>
      </c>
      <c r="B8691">
        <v>21</v>
      </c>
      <c r="C8691">
        <v>17864</v>
      </c>
      <c r="D8691">
        <v>15763</v>
      </c>
      <c r="F8691">
        <f t="shared" si="270"/>
        <v>12</v>
      </c>
      <c r="G8691">
        <f t="shared" si="271"/>
        <v>28</v>
      </c>
    </row>
    <row r="8692" spans="1:7" x14ac:dyDescent="0.2">
      <c r="A8692" s="1">
        <v>43827</v>
      </c>
      <c r="B8692">
        <v>22</v>
      </c>
      <c r="C8692">
        <v>17178</v>
      </c>
      <c r="D8692">
        <v>15202</v>
      </c>
      <c r="F8692">
        <f t="shared" si="270"/>
        <v>12</v>
      </c>
      <c r="G8692">
        <f t="shared" si="271"/>
        <v>28</v>
      </c>
    </row>
    <row r="8693" spans="1:7" x14ac:dyDescent="0.2">
      <c r="A8693" s="1">
        <v>43827</v>
      </c>
      <c r="B8693">
        <v>23</v>
      </c>
      <c r="C8693">
        <v>16449</v>
      </c>
      <c r="D8693">
        <v>14576</v>
      </c>
      <c r="F8693">
        <f t="shared" si="270"/>
        <v>12</v>
      </c>
      <c r="G8693">
        <f t="shared" si="271"/>
        <v>28</v>
      </c>
    </row>
    <row r="8694" spans="1:7" x14ac:dyDescent="0.2">
      <c r="A8694" s="1">
        <v>43827</v>
      </c>
      <c r="B8694">
        <v>24</v>
      </c>
      <c r="C8694">
        <v>15731</v>
      </c>
      <c r="D8694">
        <v>13740</v>
      </c>
      <c r="F8694">
        <f t="shared" si="270"/>
        <v>12</v>
      </c>
      <c r="G8694">
        <f t="shared" si="271"/>
        <v>28</v>
      </c>
    </row>
    <row r="8695" spans="1:7" x14ac:dyDescent="0.2">
      <c r="A8695" s="1">
        <v>43828</v>
      </c>
      <c r="B8695">
        <v>1</v>
      </c>
      <c r="C8695">
        <v>15125</v>
      </c>
      <c r="D8695">
        <v>13230</v>
      </c>
      <c r="F8695">
        <f t="shared" si="270"/>
        <v>12</v>
      </c>
      <c r="G8695">
        <f t="shared" si="271"/>
        <v>29</v>
      </c>
    </row>
    <row r="8696" spans="1:7" x14ac:dyDescent="0.2">
      <c r="A8696" s="1">
        <v>43828</v>
      </c>
      <c r="B8696">
        <v>2</v>
      </c>
      <c r="C8696">
        <v>15286</v>
      </c>
      <c r="D8696">
        <v>12829</v>
      </c>
      <c r="F8696">
        <f t="shared" si="270"/>
        <v>12</v>
      </c>
      <c r="G8696">
        <f t="shared" si="271"/>
        <v>29</v>
      </c>
    </row>
    <row r="8697" spans="1:7" x14ac:dyDescent="0.2">
      <c r="A8697" s="1">
        <v>43828</v>
      </c>
      <c r="B8697">
        <v>3</v>
      </c>
      <c r="C8697">
        <v>14773</v>
      </c>
      <c r="D8697">
        <v>12401</v>
      </c>
      <c r="F8697">
        <f t="shared" si="270"/>
        <v>12</v>
      </c>
      <c r="G8697">
        <f t="shared" si="271"/>
        <v>29</v>
      </c>
    </row>
    <row r="8698" spans="1:7" x14ac:dyDescent="0.2">
      <c r="A8698" s="1">
        <v>43828</v>
      </c>
      <c r="B8698">
        <v>4</v>
      </c>
      <c r="C8698">
        <v>15291</v>
      </c>
      <c r="D8698">
        <v>12294</v>
      </c>
      <c r="F8698">
        <f t="shared" si="270"/>
        <v>12</v>
      </c>
      <c r="G8698">
        <f t="shared" si="271"/>
        <v>29</v>
      </c>
    </row>
    <row r="8699" spans="1:7" x14ac:dyDescent="0.2">
      <c r="A8699" s="1">
        <v>43828</v>
      </c>
      <c r="B8699">
        <v>5</v>
      </c>
      <c r="C8699">
        <v>15750</v>
      </c>
      <c r="D8699">
        <v>12280</v>
      </c>
      <c r="F8699">
        <f t="shared" si="270"/>
        <v>12</v>
      </c>
      <c r="G8699">
        <f t="shared" si="271"/>
        <v>29</v>
      </c>
    </row>
    <row r="8700" spans="1:7" x14ac:dyDescent="0.2">
      <c r="A8700" s="1">
        <v>43828</v>
      </c>
      <c r="B8700">
        <v>6</v>
      </c>
      <c r="C8700">
        <v>15668</v>
      </c>
      <c r="D8700">
        <v>12373</v>
      </c>
      <c r="F8700">
        <f t="shared" si="270"/>
        <v>12</v>
      </c>
      <c r="G8700">
        <f t="shared" si="271"/>
        <v>29</v>
      </c>
    </row>
    <row r="8701" spans="1:7" x14ac:dyDescent="0.2">
      <c r="A8701" s="1">
        <v>43828</v>
      </c>
      <c r="B8701">
        <v>7</v>
      </c>
      <c r="C8701">
        <v>15573</v>
      </c>
      <c r="D8701">
        <v>12730</v>
      </c>
      <c r="F8701">
        <f t="shared" si="270"/>
        <v>12</v>
      </c>
      <c r="G8701">
        <f t="shared" si="271"/>
        <v>29</v>
      </c>
    </row>
    <row r="8702" spans="1:7" x14ac:dyDescent="0.2">
      <c r="A8702" s="1">
        <v>43828</v>
      </c>
      <c r="B8702">
        <v>8</v>
      </c>
      <c r="C8702">
        <v>16170</v>
      </c>
      <c r="D8702">
        <v>13290</v>
      </c>
      <c r="F8702">
        <f t="shared" si="270"/>
        <v>12</v>
      </c>
      <c r="G8702">
        <f t="shared" si="271"/>
        <v>29</v>
      </c>
    </row>
    <row r="8703" spans="1:7" x14ac:dyDescent="0.2">
      <c r="A8703" s="1">
        <v>43828</v>
      </c>
      <c r="B8703">
        <v>9</v>
      </c>
      <c r="C8703">
        <v>16862</v>
      </c>
      <c r="D8703">
        <v>13746</v>
      </c>
      <c r="F8703">
        <f t="shared" si="270"/>
        <v>12</v>
      </c>
      <c r="G8703">
        <f t="shared" si="271"/>
        <v>29</v>
      </c>
    </row>
    <row r="8704" spans="1:7" x14ac:dyDescent="0.2">
      <c r="A8704" s="1">
        <v>43828</v>
      </c>
      <c r="B8704">
        <v>10</v>
      </c>
      <c r="C8704">
        <v>17266</v>
      </c>
      <c r="D8704">
        <v>14241</v>
      </c>
      <c r="F8704">
        <f t="shared" si="270"/>
        <v>12</v>
      </c>
      <c r="G8704">
        <f t="shared" si="271"/>
        <v>29</v>
      </c>
    </row>
    <row r="8705" spans="1:7" x14ac:dyDescent="0.2">
      <c r="A8705" s="1">
        <v>43828</v>
      </c>
      <c r="B8705">
        <v>11</v>
      </c>
      <c r="C8705">
        <v>17907</v>
      </c>
      <c r="D8705">
        <v>14676</v>
      </c>
      <c r="F8705">
        <f t="shared" si="270"/>
        <v>12</v>
      </c>
      <c r="G8705">
        <f t="shared" si="271"/>
        <v>29</v>
      </c>
    </row>
    <row r="8706" spans="1:7" x14ac:dyDescent="0.2">
      <c r="A8706" s="1">
        <v>43828</v>
      </c>
      <c r="B8706">
        <v>12</v>
      </c>
      <c r="C8706">
        <v>18555</v>
      </c>
      <c r="D8706">
        <v>15146</v>
      </c>
      <c r="F8706">
        <f t="shared" si="270"/>
        <v>12</v>
      </c>
      <c r="G8706">
        <f t="shared" si="271"/>
        <v>29</v>
      </c>
    </row>
    <row r="8707" spans="1:7" x14ac:dyDescent="0.2">
      <c r="A8707" s="1">
        <v>43828</v>
      </c>
      <c r="B8707">
        <v>13</v>
      </c>
      <c r="C8707">
        <v>18865</v>
      </c>
      <c r="D8707">
        <v>15712</v>
      </c>
      <c r="F8707">
        <f t="shared" si="270"/>
        <v>12</v>
      </c>
      <c r="G8707">
        <f t="shared" si="271"/>
        <v>29</v>
      </c>
    </row>
    <row r="8708" spans="1:7" x14ac:dyDescent="0.2">
      <c r="A8708" s="1">
        <v>43828</v>
      </c>
      <c r="B8708">
        <v>14</v>
      </c>
      <c r="C8708">
        <v>18645</v>
      </c>
      <c r="D8708">
        <v>15970</v>
      </c>
      <c r="F8708">
        <f t="shared" si="270"/>
        <v>12</v>
      </c>
      <c r="G8708">
        <f t="shared" si="271"/>
        <v>29</v>
      </c>
    </row>
    <row r="8709" spans="1:7" x14ac:dyDescent="0.2">
      <c r="A8709" s="1">
        <v>43828</v>
      </c>
      <c r="B8709">
        <v>15</v>
      </c>
      <c r="C8709">
        <v>18875</v>
      </c>
      <c r="D8709">
        <v>16185</v>
      </c>
      <c r="F8709">
        <f t="shared" si="270"/>
        <v>12</v>
      </c>
      <c r="G8709">
        <f t="shared" si="271"/>
        <v>29</v>
      </c>
    </row>
    <row r="8710" spans="1:7" x14ac:dyDescent="0.2">
      <c r="A8710" s="1">
        <v>43828</v>
      </c>
      <c r="B8710">
        <v>16</v>
      </c>
      <c r="C8710">
        <v>18883</v>
      </c>
      <c r="D8710">
        <v>16338</v>
      </c>
      <c r="F8710">
        <f t="shared" si="270"/>
        <v>12</v>
      </c>
      <c r="G8710">
        <f t="shared" si="271"/>
        <v>29</v>
      </c>
    </row>
    <row r="8711" spans="1:7" x14ac:dyDescent="0.2">
      <c r="A8711" s="1">
        <v>43828</v>
      </c>
      <c r="B8711">
        <v>17</v>
      </c>
      <c r="C8711">
        <v>19490</v>
      </c>
      <c r="D8711">
        <v>16864</v>
      </c>
      <c r="F8711">
        <f t="shared" si="270"/>
        <v>12</v>
      </c>
      <c r="G8711">
        <f t="shared" si="271"/>
        <v>29</v>
      </c>
    </row>
    <row r="8712" spans="1:7" x14ac:dyDescent="0.2">
      <c r="A8712" s="1">
        <v>43828</v>
      </c>
      <c r="B8712">
        <v>18</v>
      </c>
      <c r="C8712">
        <v>19927</v>
      </c>
      <c r="D8712">
        <v>17397</v>
      </c>
      <c r="F8712">
        <f t="shared" ref="F8712:F8766" si="272">MONTH(A8712)</f>
        <v>12</v>
      </c>
      <c r="G8712">
        <f t="shared" ref="G8712:G8766" si="273">DAY(A8712)</f>
        <v>29</v>
      </c>
    </row>
    <row r="8713" spans="1:7" x14ac:dyDescent="0.2">
      <c r="A8713" s="1">
        <v>43828</v>
      </c>
      <c r="B8713">
        <v>19</v>
      </c>
      <c r="C8713">
        <v>19453</v>
      </c>
      <c r="D8713">
        <v>16947</v>
      </c>
      <c r="F8713">
        <f t="shared" si="272"/>
        <v>12</v>
      </c>
      <c r="G8713">
        <f t="shared" si="273"/>
        <v>29</v>
      </c>
    </row>
    <row r="8714" spans="1:7" x14ac:dyDescent="0.2">
      <c r="A8714" s="1">
        <v>43828</v>
      </c>
      <c r="B8714">
        <v>20</v>
      </c>
      <c r="C8714">
        <v>19126</v>
      </c>
      <c r="D8714">
        <v>16631</v>
      </c>
      <c r="F8714">
        <f t="shared" si="272"/>
        <v>12</v>
      </c>
      <c r="G8714">
        <f t="shared" si="273"/>
        <v>29</v>
      </c>
    </row>
    <row r="8715" spans="1:7" x14ac:dyDescent="0.2">
      <c r="A8715" s="1">
        <v>43828</v>
      </c>
      <c r="B8715">
        <v>21</v>
      </c>
      <c r="C8715">
        <v>18742</v>
      </c>
      <c r="D8715">
        <v>16138</v>
      </c>
      <c r="F8715">
        <f t="shared" si="272"/>
        <v>12</v>
      </c>
      <c r="G8715">
        <f t="shared" si="273"/>
        <v>29</v>
      </c>
    </row>
    <row r="8716" spans="1:7" x14ac:dyDescent="0.2">
      <c r="A8716" s="1">
        <v>43828</v>
      </c>
      <c r="B8716">
        <v>22</v>
      </c>
      <c r="C8716">
        <v>18408</v>
      </c>
      <c r="D8716">
        <v>15538</v>
      </c>
      <c r="F8716">
        <f t="shared" si="272"/>
        <v>12</v>
      </c>
      <c r="G8716">
        <f t="shared" si="273"/>
        <v>29</v>
      </c>
    </row>
    <row r="8717" spans="1:7" x14ac:dyDescent="0.2">
      <c r="A8717" s="1">
        <v>43828</v>
      </c>
      <c r="B8717">
        <v>23</v>
      </c>
      <c r="C8717">
        <v>17887</v>
      </c>
      <c r="D8717">
        <v>15039</v>
      </c>
      <c r="F8717">
        <f t="shared" si="272"/>
        <v>12</v>
      </c>
      <c r="G8717">
        <f t="shared" si="273"/>
        <v>29</v>
      </c>
    </row>
    <row r="8718" spans="1:7" x14ac:dyDescent="0.2">
      <c r="A8718" s="1">
        <v>43828</v>
      </c>
      <c r="B8718">
        <v>24</v>
      </c>
      <c r="C8718">
        <v>16942</v>
      </c>
      <c r="D8718">
        <v>14110</v>
      </c>
      <c r="F8718">
        <f t="shared" si="272"/>
        <v>12</v>
      </c>
      <c r="G8718">
        <f t="shared" si="273"/>
        <v>29</v>
      </c>
    </row>
    <row r="8719" spans="1:7" x14ac:dyDescent="0.2">
      <c r="A8719" s="1">
        <v>43829</v>
      </c>
      <c r="B8719">
        <v>1</v>
      </c>
      <c r="C8719">
        <v>16413</v>
      </c>
      <c r="D8719">
        <v>13237</v>
      </c>
      <c r="F8719">
        <f t="shared" si="272"/>
        <v>12</v>
      </c>
      <c r="G8719">
        <f t="shared" si="273"/>
        <v>30</v>
      </c>
    </row>
    <row r="8720" spans="1:7" x14ac:dyDescent="0.2">
      <c r="A8720" s="1">
        <v>43829</v>
      </c>
      <c r="B8720">
        <v>2</v>
      </c>
      <c r="C8720">
        <v>16317</v>
      </c>
      <c r="D8720">
        <v>13018</v>
      </c>
      <c r="F8720">
        <f t="shared" si="272"/>
        <v>12</v>
      </c>
      <c r="G8720">
        <f t="shared" si="273"/>
        <v>30</v>
      </c>
    </row>
    <row r="8721" spans="1:7" x14ac:dyDescent="0.2">
      <c r="A8721" s="1">
        <v>43829</v>
      </c>
      <c r="B8721">
        <v>3</v>
      </c>
      <c r="C8721">
        <v>16176</v>
      </c>
      <c r="D8721">
        <v>12859</v>
      </c>
      <c r="F8721">
        <f t="shared" si="272"/>
        <v>12</v>
      </c>
      <c r="G8721">
        <f t="shared" si="273"/>
        <v>30</v>
      </c>
    </row>
    <row r="8722" spans="1:7" x14ac:dyDescent="0.2">
      <c r="A8722" s="1">
        <v>43829</v>
      </c>
      <c r="B8722">
        <v>4</v>
      </c>
      <c r="C8722">
        <v>16218</v>
      </c>
      <c r="D8722">
        <v>12788</v>
      </c>
      <c r="F8722">
        <f t="shared" si="272"/>
        <v>12</v>
      </c>
      <c r="G8722">
        <f t="shared" si="273"/>
        <v>30</v>
      </c>
    </row>
    <row r="8723" spans="1:7" x14ac:dyDescent="0.2">
      <c r="A8723" s="1">
        <v>43829</v>
      </c>
      <c r="B8723">
        <v>5</v>
      </c>
      <c r="C8723">
        <v>16441</v>
      </c>
      <c r="D8723">
        <v>12997</v>
      </c>
      <c r="F8723">
        <f t="shared" si="272"/>
        <v>12</v>
      </c>
      <c r="G8723">
        <f t="shared" si="273"/>
        <v>30</v>
      </c>
    </row>
    <row r="8724" spans="1:7" x14ac:dyDescent="0.2">
      <c r="A8724" s="1">
        <v>43829</v>
      </c>
      <c r="B8724">
        <v>6</v>
      </c>
      <c r="C8724">
        <v>16812</v>
      </c>
      <c r="D8724">
        <v>13363</v>
      </c>
      <c r="F8724">
        <f t="shared" si="272"/>
        <v>12</v>
      </c>
      <c r="G8724">
        <f t="shared" si="273"/>
        <v>30</v>
      </c>
    </row>
    <row r="8725" spans="1:7" x14ac:dyDescent="0.2">
      <c r="A8725" s="1">
        <v>43829</v>
      </c>
      <c r="B8725">
        <v>7</v>
      </c>
      <c r="C8725">
        <v>17486</v>
      </c>
      <c r="D8725">
        <v>14349</v>
      </c>
      <c r="F8725">
        <f t="shared" si="272"/>
        <v>12</v>
      </c>
      <c r="G8725">
        <f t="shared" si="273"/>
        <v>30</v>
      </c>
    </row>
    <row r="8726" spans="1:7" x14ac:dyDescent="0.2">
      <c r="A8726" s="1">
        <v>43829</v>
      </c>
      <c r="B8726">
        <v>8</v>
      </c>
      <c r="C8726">
        <v>17538</v>
      </c>
      <c r="D8726">
        <v>15147</v>
      </c>
      <c r="F8726">
        <f t="shared" si="272"/>
        <v>12</v>
      </c>
      <c r="G8726">
        <f t="shared" si="273"/>
        <v>30</v>
      </c>
    </row>
    <row r="8727" spans="1:7" x14ac:dyDescent="0.2">
      <c r="A8727" s="1">
        <v>43829</v>
      </c>
      <c r="B8727">
        <v>9</v>
      </c>
      <c r="C8727">
        <v>17616</v>
      </c>
      <c r="D8727">
        <v>15537</v>
      </c>
      <c r="F8727">
        <f t="shared" si="272"/>
        <v>12</v>
      </c>
      <c r="G8727">
        <f t="shared" si="273"/>
        <v>30</v>
      </c>
    </row>
    <row r="8728" spans="1:7" x14ac:dyDescent="0.2">
      <c r="A8728" s="1">
        <v>43829</v>
      </c>
      <c r="B8728">
        <v>10</v>
      </c>
      <c r="C8728">
        <v>18077</v>
      </c>
      <c r="D8728">
        <v>15902</v>
      </c>
      <c r="F8728">
        <f t="shared" si="272"/>
        <v>12</v>
      </c>
      <c r="G8728">
        <f t="shared" si="273"/>
        <v>30</v>
      </c>
    </row>
    <row r="8729" spans="1:7" x14ac:dyDescent="0.2">
      <c r="A8729" s="1">
        <v>43829</v>
      </c>
      <c r="B8729">
        <v>11</v>
      </c>
      <c r="C8729">
        <v>18567</v>
      </c>
      <c r="D8729">
        <v>15975</v>
      </c>
      <c r="F8729">
        <f t="shared" si="272"/>
        <v>12</v>
      </c>
      <c r="G8729">
        <f t="shared" si="273"/>
        <v>30</v>
      </c>
    </row>
    <row r="8730" spans="1:7" x14ac:dyDescent="0.2">
      <c r="A8730" s="1">
        <v>43829</v>
      </c>
      <c r="B8730">
        <v>12</v>
      </c>
      <c r="C8730">
        <v>18379</v>
      </c>
      <c r="D8730">
        <v>15607</v>
      </c>
      <c r="F8730">
        <f t="shared" si="272"/>
        <v>12</v>
      </c>
      <c r="G8730">
        <f t="shared" si="273"/>
        <v>30</v>
      </c>
    </row>
    <row r="8731" spans="1:7" x14ac:dyDescent="0.2">
      <c r="A8731" s="1">
        <v>43829</v>
      </c>
      <c r="B8731">
        <v>13</v>
      </c>
      <c r="C8731">
        <v>18458</v>
      </c>
      <c r="D8731">
        <v>15569</v>
      </c>
      <c r="F8731">
        <f t="shared" si="272"/>
        <v>12</v>
      </c>
      <c r="G8731">
        <f t="shared" si="273"/>
        <v>30</v>
      </c>
    </row>
    <row r="8732" spans="1:7" x14ac:dyDescent="0.2">
      <c r="A8732" s="1">
        <v>43829</v>
      </c>
      <c r="B8732">
        <v>14</v>
      </c>
      <c r="C8732">
        <v>18166</v>
      </c>
      <c r="D8732">
        <v>15568</v>
      </c>
      <c r="F8732">
        <f t="shared" si="272"/>
        <v>12</v>
      </c>
      <c r="G8732">
        <f t="shared" si="273"/>
        <v>30</v>
      </c>
    </row>
    <row r="8733" spans="1:7" x14ac:dyDescent="0.2">
      <c r="A8733" s="1">
        <v>43829</v>
      </c>
      <c r="B8733">
        <v>15</v>
      </c>
      <c r="C8733">
        <v>17920</v>
      </c>
      <c r="D8733">
        <v>15646</v>
      </c>
      <c r="F8733">
        <f t="shared" si="272"/>
        <v>12</v>
      </c>
      <c r="G8733">
        <f t="shared" si="273"/>
        <v>30</v>
      </c>
    </row>
    <row r="8734" spans="1:7" x14ac:dyDescent="0.2">
      <c r="A8734" s="1">
        <v>43829</v>
      </c>
      <c r="B8734">
        <v>16</v>
      </c>
      <c r="C8734">
        <v>18017</v>
      </c>
      <c r="D8734">
        <v>15830</v>
      </c>
      <c r="F8734">
        <f t="shared" si="272"/>
        <v>12</v>
      </c>
      <c r="G8734">
        <f t="shared" si="273"/>
        <v>30</v>
      </c>
    </row>
    <row r="8735" spans="1:7" x14ac:dyDescent="0.2">
      <c r="A8735" s="1">
        <v>43829</v>
      </c>
      <c r="B8735">
        <v>17</v>
      </c>
      <c r="C8735">
        <v>18511</v>
      </c>
      <c r="D8735">
        <v>16409</v>
      </c>
      <c r="F8735">
        <f t="shared" si="272"/>
        <v>12</v>
      </c>
      <c r="G8735">
        <f t="shared" si="273"/>
        <v>30</v>
      </c>
    </row>
    <row r="8736" spans="1:7" x14ac:dyDescent="0.2">
      <c r="A8736" s="1">
        <v>43829</v>
      </c>
      <c r="B8736">
        <v>18</v>
      </c>
      <c r="C8736">
        <v>19127</v>
      </c>
      <c r="D8736">
        <v>17009</v>
      </c>
      <c r="F8736">
        <f t="shared" si="272"/>
        <v>12</v>
      </c>
      <c r="G8736">
        <f t="shared" si="273"/>
        <v>30</v>
      </c>
    </row>
    <row r="8737" spans="1:7" x14ac:dyDescent="0.2">
      <c r="A8737" s="1">
        <v>43829</v>
      </c>
      <c r="B8737">
        <v>19</v>
      </c>
      <c r="C8737">
        <v>18841</v>
      </c>
      <c r="D8737">
        <v>16758</v>
      </c>
      <c r="F8737">
        <f t="shared" si="272"/>
        <v>12</v>
      </c>
      <c r="G8737">
        <f t="shared" si="273"/>
        <v>30</v>
      </c>
    </row>
    <row r="8738" spans="1:7" x14ac:dyDescent="0.2">
      <c r="A8738" s="1">
        <v>43829</v>
      </c>
      <c r="B8738">
        <v>20</v>
      </c>
      <c r="C8738">
        <v>18597</v>
      </c>
      <c r="D8738">
        <v>16510</v>
      </c>
      <c r="F8738">
        <f t="shared" si="272"/>
        <v>12</v>
      </c>
      <c r="G8738">
        <f t="shared" si="273"/>
        <v>30</v>
      </c>
    </row>
    <row r="8739" spans="1:7" x14ac:dyDescent="0.2">
      <c r="A8739" s="1">
        <v>43829</v>
      </c>
      <c r="B8739">
        <v>21</v>
      </c>
      <c r="C8739">
        <v>18324</v>
      </c>
      <c r="D8739">
        <v>16154</v>
      </c>
      <c r="F8739">
        <f t="shared" si="272"/>
        <v>12</v>
      </c>
      <c r="G8739">
        <f t="shared" si="273"/>
        <v>30</v>
      </c>
    </row>
    <row r="8740" spans="1:7" x14ac:dyDescent="0.2">
      <c r="A8740" s="1">
        <v>43829</v>
      </c>
      <c r="B8740">
        <v>22</v>
      </c>
      <c r="C8740">
        <v>17890</v>
      </c>
      <c r="D8740">
        <v>15606</v>
      </c>
      <c r="F8740">
        <f t="shared" si="272"/>
        <v>12</v>
      </c>
      <c r="G8740">
        <f t="shared" si="273"/>
        <v>30</v>
      </c>
    </row>
    <row r="8741" spans="1:7" x14ac:dyDescent="0.2">
      <c r="A8741" s="1">
        <v>43829</v>
      </c>
      <c r="B8741">
        <v>23</v>
      </c>
      <c r="C8741">
        <v>17226</v>
      </c>
      <c r="D8741">
        <v>14849</v>
      </c>
      <c r="F8741">
        <f t="shared" si="272"/>
        <v>12</v>
      </c>
      <c r="G8741">
        <f t="shared" si="273"/>
        <v>30</v>
      </c>
    </row>
    <row r="8742" spans="1:7" x14ac:dyDescent="0.2">
      <c r="A8742" s="1">
        <v>43829</v>
      </c>
      <c r="B8742">
        <v>24</v>
      </c>
      <c r="C8742">
        <v>16072</v>
      </c>
      <c r="D8742">
        <v>13747</v>
      </c>
      <c r="F8742">
        <f t="shared" si="272"/>
        <v>12</v>
      </c>
      <c r="G8742">
        <f t="shared" si="273"/>
        <v>30</v>
      </c>
    </row>
    <row r="8743" spans="1:7" x14ac:dyDescent="0.2">
      <c r="A8743" s="1">
        <v>43830</v>
      </c>
      <c r="B8743">
        <v>1</v>
      </c>
      <c r="C8743">
        <v>16284</v>
      </c>
      <c r="D8743">
        <v>13303</v>
      </c>
      <c r="F8743">
        <f t="shared" si="272"/>
        <v>12</v>
      </c>
      <c r="G8743">
        <f t="shared" si="273"/>
        <v>31</v>
      </c>
    </row>
    <row r="8744" spans="1:7" x14ac:dyDescent="0.2">
      <c r="A8744" s="1">
        <v>43830</v>
      </c>
      <c r="B8744">
        <v>2</v>
      </c>
      <c r="C8744">
        <v>15832</v>
      </c>
      <c r="D8744">
        <v>12776</v>
      </c>
      <c r="F8744">
        <f t="shared" si="272"/>
        <v>12</v>
      </c>
      <c r="G8744">
        <f t="shared" si="273"/>
        <v>31</v>
      </c>
    </row>
    <row r="8745" spans="1:7" x14ac:dyDescent="0.2">
      <c r="A8745" s="1">
        <v>43830</v>
      </c>
      <c r="B8745">
        <v>3</v>
      </c>
      <c r="C8745">
        <v>15575</v>
      </c>
      <c r="D8745">
        <v>12408</v>
      </c>
      <c r="F8745">
        <f t="shared" si="272"/>
        <v>12</v>
      </c>
      <c r="G8745">
        <f t="shared" si="273"/>
        <v>31</v>
      </c>
    </row>
    <row r="8746" spans="1:7" x14ac:dyDescent="0.2">
      <c r="A8746" s="1">
        <v>43830</v>
      </c>
      <c r="B8746">
        <v>4</v>
      </c>
      <c r="C8746">
        <v>15709</v>
      </c>
      <c r="D8746">
        <v>12433</v>
      </c>
      <c r="F8746">
        <f t="shared" si="272"/>
        <v>12</v>
      </c>
      <c r="G8746">
        <f t="shared" si="273"/>
        <v>31</v>
      </c>
    </row>
    <row r="8747" spans="1:7" x14ac:dyDescent="0.2">
      <c r="A8747" s="1">
        <v>43830</v>
      </c>
      <c r="B8747">
        <v>5</v>
      </c>
      <c r="C8747">
        <v>15737</v>
      </c>
      <c r="D8747">
        <v>12433</v>
      </c>
      <c r="F8747">
        <f t="shared" si="272"/>
        <v>12</v>
      </c>
      <c r="G8747">
        <f t="shared" si="273"/>
        <v>31</v>
      </c>
    </row>
    <row r="8748" spans="1:7" x14ac:dyDescent="0.2">
      <c r="A8748" s="1">
        <v>43830</v>
      </c>
      <c r="B8748">
        <v>6</v>
      </c>
      <c r="C8748">
        <v>16008</v>
      </c>
      <c r="D8748">
        <v>12911</v>
      </c>
      <c r="F8748">
        <f t="shared" si="272"/>
        <v>12</v>
      </c>
      <c r="G8748">
        <f t="shared" si="273"/>
        <v>31</v>
      </c>
    </row>
    <row r="8749" spans="1:7" x14ac:dyDescent="0.2">
      <c r="A8749" s="1">
        <v>43830</v>
      </c>
      <c r="B8749">
        <v>7</v>
      </c>
      <c r="C8749">
        <v>16755</v>
      </c>
      <c r="D8749">
        <v>13750</v>
      </c>
      <c r="F8749">
        <f t="shared" si="272"/>
        <v>12</v>
      </c>
      <c r="G8749">
        <f t="shared" si="273"/>
        <v>31</v>
      </c>
    </row>
    <row r="8750" spans="1:7" x14ac:dyDescent="0.2">
      <c r="A8750" s="1">
        <v>43830</v>
      </c>
      <c r="B8750">
        <v>8</v>
      </c>
      <c r="C8750">
        <v>17198</v>
      </c>
      <c r="D8750">
        <v>14387</v>
      </c>
      <c r="F8750">
        <f t="shared" si="272"/>
        <v>12</v>
      </c>
      <c r="G8750">
        <f t="shared" si="273"/>
        <v>31</v>
      </c>
    </row>
    <row r="8751" spans="1:7" x14ac:dyDescent="0.2">
      <c r="A8751" s="1">
        <v>43830</v>
      </c>
      <c r="B8751">
        <v>9</v>
      </c>
      <c r="C8751">
        <v>17626</v>
      </c>
      <c r="D8751">
        <v>14900</v>
      </c>
      <c r="F8751">
        <f t="shared" si="272"/>
        <v>12</v>
      </c>
      <c r="G8751">
        <f t="shared" si="273"/>
        <v>31</v>
      </c>
    </row>
    <row r="8752" spans="1:7" x14ac:dyDescent="0.2">
      <c r="A8752" s="1">
        <v>43830</v>
      </c>
      <c r="B8752">
        <v>10</v>
      </c>
      <c r="C8752">
        <v>18303</v>
      </c>
      <c r="D8752">
        <v>15490</v>
      </c>
      <c r="F8752">
        <f t="shared" si="272"/>
        <v>12</v>
      </c>
      <c r="G8752">
        <f t="shared" si="273"/>
        <v>31</v>
      </c>
    </row>
    <row r="8753" spans="1:7" x14ac:dyDescent="0.2">
      <c r="A8753" s="1">
        <v>43830</v>
      </c>
      <c r="B8753">
        <v>11</v>
      </c>
      <c r="C8753">
        <v>18654</v>
      </c>
      <c r="D8753">
        <v>15855</v>
      </c>
      <c r="F8753">
        <f t="shared" si="272"/>
        <v>12</v>
      </c>
      <c r="G8753">
        <f t="shared" si="273"/>
        <v>31</v>
      </c>
    </row>
    <row r="8754" spans="1:7" x14ac:dyDescent="0.2">
      <c r="A8754" s="1">
        <v>43830</v>
      </c>
      <c r="B8754">
        <v>12</v>
      </c>
      <c r="C8754">
        <v>18824</v>
      </c>
      <c r="D8754">
        <v>16097</v>
      </c>
      <c r="F8754">
        <f t="shared" si="272"/>
        <v>12</v>
      </c>
      <c r="G8754">
        <f t="shared" si="273"/>
        <v>31</v>
      </c>
    </row>
    <row r="8755" spans="1:7" x14ac:dyDescent="0.2">
      <c r="A8755" s="1">
        <v>43830</v>
      </c>
      <c r="B8755">
        <v>13</v>
      </c>
      <c r="C8755">
        <v>18790</v>
      </c>
      <c r="D8755">
        <v>16029</v>
      </c>
      <c r="F8755">
        <f t="shared" si="272"/>
        <v>12</v>
      </c>
      <c r="G8755">
        <f t="shared" si="273"/>
        <v>31</v>
      </c>
    </row>
    <row r="8756" spans="1:7" x14ac:dyDescent="0.2">
      <c r="A8756" s="1">
        <v>43830</v>
      </c>
      <c r="B8756">
        <v>14</v>
      </c>
      <c r="C8756">
        <v>18619</v>
      </c>
      <c r="D8756">
        <v>15822</v>
      </c>
      <c r="F8756">
        <f t="shared" si="272"/>
        <v>12</v>
      </c>
      <c r="G8756">
        <f t="shared" si="273"/>
        <v>31</v>
      </c>
    </row>
    <row r="8757" spans="1:7" x14ac:dyDescent="0.2">
      <c r="A8757" s="1">
        <v>43830</v>
      </c>
      <c r="B8757">
        <v>15</v>
      </c>
      <c r="C8757">
        <v>18513</v>
      </c>
      <c r="D8757">
        <v>15716</v>
      </c>
      <c r="F8757">
        <f t="shared" si="272"/>
        <v>12</v>
      </c>
      <c r="G8757">
        <f t="shared" si="273"/>
        <v>31</v>
      </c>
    </row>
    <row r="8758" spans="1:7" x14ac:dyDescent="0.2">
      <c r="A8758" s="1">
        <v>43830</v>
      </c>
      <c r="B8758">
        <v>16</v>
      </c>
      <c r="C8758">
        <v>18555</v>
      </c>
      <c r="D8758">
        <v>15780</v>
      </c>
      <c r="F8758">
        <f t="shared" si="272"/>
        <v>12</v>
      </c>
      <c r="G8758">
        <f t="shared" si="273"/>
        <v>31</v>
      </c>
    </row>
    <row r="8759" spans="1:7" x14ac:dyDescent="0.2">
      <c r="A8759" s="1">
        <v>43830</v>
      </c>
      <c r="B8759">
        <v>17</v>
      </c>
      <c r="C8759">
        <v>18701</v>
      </c>
      <c r="D8759">
        <v>16138</v>
      </c>
      <c r="F8759">
        <f t="shared" si="272"/>
        <v>12</v>
      </c>
      <c r="G8759">
        <f t="shared" si="273"/>
        <v>31</v>
      </c>
    </row>
    <row r="8760" spans="1:7" x14ac:dyDescent="0.2">
      <c r="A8760" s="1">
        <v>43830</v>
      </c>
      <c r="B8760">
        <v>18</v>
      </c>
      <c r="C8760">
        <v>19235</v>
      </c>
      <c r="D8760">
        <v>16674</v>
      </c>
      <c r="F8760">
        <f t="shared" si="272"/>
        <v>12</v>
      </c>
      <c r="G8760">
        <f t="shared" si="273"/>
        <v>31</v>
      </c>
    </row>
    <row r="8761" spans="1:7" x14ac:dyDescent="0.2">
      <c r="A8761" s="1">
        <v>43830</v>
      </c>
      <c r="B8761">
        <v>19</v>
      </c>
      <c r="C8761">
        <v>18941</v>
      </c>
      <c r="D8761">
        <v>16375</v>
      </c>
      <c r="F8761">
        <f t="shared" si="272"/>
        <v>12</v>
      </c>
      <c r="G8761">
        <f t="shared" si="273"/>
        <v>31</v>
      </c>
    </row>
    <row r="8762" spans="1:7" x14ac:dyDescent="0.2">
      <c r="A8762" s="1">
        <v>43830</v>
      </c>
      <c r="B8762">
        <v>20</v>
      </c>
      <c r="C8762">
        <v>18402</v>
      </c>
      <c r="D8762">
        <v>15909</v>
      </c>
      <c r="F8762">
        <f t="shared" si="272"/>
        <v>12</v>
      </c>
      <c r="G8762">
        <f t="shared" si="273"/>
        <v>31</v>
      </c>
    </row>
    <row r="8763" spans="1:7" x14ac:dyDescent="0.2">
      <c r="A8763" s="1">
        <v>43830</v>
      </c>
      <c r="B8763">
        <v>21</v>
      </c>
      <c r="C8763">
        <v>17574</v>
      </c>
      <c r="D8763">
        <v>15198</v>
      </c>
      <c r="F8763">
        <f t="shared" si="272"/>
        <v>12</v>
      </c>
      <c r="G8763">
        <f t="shared" si="273"/>
        <v>31</v>
      </c>
    </row>
    <row r="8764" spans="1:7" x14ac:dyDescent="0.2">
      <c r="A8764" s="1">
        <v>43830</v>
      </c>
      <c r="B8764">
        <v>22</v>
      </c>
      <c r="C8764">
        <v>16872</v>
      </c>
      <c r="D8764">
        <v>14678</v>
      </c>
      <c r="F8764">
        <f t="shared" si="272"/>
        <v>12</v>
      </c>
      <c r="G8764">
        <f t="shared" si="273"/>
        <v>31</v>
      </c>
    </row>
    <row r="8765" spans="1:7" x14ac:dyDescent="0.2">
      <c r="A8765" s="1">
        <v>43830</v>
      </c>
      <c r="B8765">
        <v>23</v>
      </c>
      <c r="C8765">
        <v>16562</v>
      </c>
      <c r="D8765">
        <v>14136</v>
      </c>
      <c r="F8765">
        <f t="shared" si="272"/>
        <v>12</v>
      </c>
      <c r="G8765">
        <f t="shared" si="273"/>
        <v>31</v>
      </c>
    </row>
    <row r="8766" spans="1:7" x14ac:dyDescent="0.2">
      <c r="A8766" s="1">
        <v>43830</v>
      </c>
      <c r="B8766">
        <v>24</v>
      </c>
      <c r="C8766">
        <v>16527</v>
      </c>
      <c r="D8766">
        <v>13578</v>
      </c>
      <c r="F8766">
        <f t="shared" si="272"/>
        <v>12</v>
      </c>
      <c r="G8766">
        <f t="shared" si="273"/>
        <v>31</v>
      </c>
    </row>
  </sheetData>
  <autoFilter ref="A6:G8766" xr:uid="{C458482C-9A93-4131-B0A2-D41A27C660E7}"/>
  <hyperlinks>
    <hyperlink ref="B1" r:id="rId1" xr:uid="{AEE75212-FB2F-45AC-A9E1-75C81942EF1A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C79C9-99B1-4432-A792-D397A8A50CD4}">
  <dimension ref="A1:F1441"/>
  <sheetViews>
    <sheetView topLeftCell="A58" zoomScale="85" zoomScaleNormal="85" workbookViewId="0">
      <selection activeCell="F2" sqref="F2:F121"/>
    </sheetView>
  </sheetViews>
  <sheetFormatPr defaultRowHeight="11.25" x14ac:dyDescent="0.2"/>
  <cols>
    <col min="1" max="1" width="16.5" bestFit="1" customWidth="1"/>
    <col min="2" max="2" width="20.5" bestFit="1" customWidth="1"/>
    <col min="3" max="3" width="15.33203125" bestFit="1" customWidth="1"/>
    <col min="4" max="4" width="8.5" bestFit="1" customWidth="1"/>
    <col min="5" max="5" width="10.83203125" bestFit="1" customWidth="1"/>
    <col min="6" max="6" width="24.5" customWidth="1"/>
    <col min="7" max="7" width="10.1640625" bestFit="1" customWidth="1"/>
  </cols>
  <sheetData>
    <row r="1" spans="1:6" ht="15" x14ac:dyDescent="0.25">
      <c r="A1" s="4" t="s">
        <v>5</v>
      </c>
      <c r="B1" s="4" t="s">
        <v>6</v>
      </c>
      <c r="C1" s="4" t="s">
        <v>7</v>
      </c>
      <c r="D1" s="4" t="s">
        <v>8</v>
      </c>
      <c r="E1" s="4" t="s">
        <v>10</v>
      </c>
      <c r="F1" s="4" t="s">
        <v>33</v>
      </c>
    </row>
    <row r="2" spans="1:6" x14ac:dyDescent="0.2">
      <c r="A2" t="s">
        <v>34</v>
      </c>
      <c r="B2" t="s">
        <v>25</v>
      </c>
      <c r="C2" t="s">
        <v>0</v>
      </c>
      <c r="D2" t="s">
        <v>14</v>
      </c>
      <c r="E2">
        <v>1</v>
      </c>
      <c r="F2" s="12">
        <f>SUMIFS('EV Hourly Load Data'!$S$4:$S$26,'EV Hourly Load Data'!$R$4:$R$26,E2)/SUM('EV Hourly Load Data'!$S$4:$S$26)/365</f>
        <v>6.6798011285968531E-5</v>
      </c>
    </row>
    <row r="3" spans="1:6" x14ac:dyDescent="0.2">
      <c r="A3" t="s">
        <v>34</v>
      </c>
      <c r="B3" t="s">
        <v>25</v>
      </c>
      <c r="C3" t="s">
        <v>0</v>
      </c>
      <c r="D3" t="s">
        <v>14</v>
      </c>
      <c r="E3">
        <v>2</v>
      </c>
      <c r="F3" s="12">
        <f>SUMIFS('EV Hourly Load Data'!$S$4:$S$26,'EV Hourly Load Data'!$R$4:$R$26,E3)/SUM('EV Hourly Load Data'!$S$4:$S$26)/365</f>
        <v>1.9539595295751109E-5</v>
      </c>
    </row>
    <row r="4" spans="1:6" x14ac:dyDescent="0.2">
      <c r="A4" t="s">
        <v>34</v>
      </c>
      <c r="B4" t="s">
        <v>25</v>
      </c>
      <c r="C4" t="s">
        <v>0</v>
      </c>
      <c r="D4" t="s">
        <v>14</v>
      </c>
      <c r="E4">
        <v>3</v>
      </c>
      <c r="F4" s="12">
        <f>SUMIFS('EV Hourly Load Data'!$S$4:$S$26,'EV Hourly Load Data'!$R$4:$R$26,E4)/SUM('EV Hourly Load Data'!$S$4:$S$26)/365</f>
        <v>6.4772981713300888E-6</v>
      </c>
    </row>
    <row r="5" spans="1:6" x14ac:dyDescent="0.2">
      <c r="A5" t="s">
        <v>34</v>
      </c>
      <c r="B5" t="s">
        <v>25</v>
      </c>
      <c r="C5" t="s">
        <v>0</v>
      </c>
      <c r="D5" t="s">
        <v>14</v>
      </c>
      <c r="E5">
        <v>4</v>
      </c>
      <c r="F5" s="12">
        <f>SUMIFS('EV Hourly Load Data'!$S$4:$S$26,'EV Hourly Load Data'!$R$4:$R$26,E5)/SUM('EV Hourly Load Data'!$S$4:$S$26)/365</f>
        <v>4.9085078695600812E-6</v>
      </c>
    </row>
    <row r="6" spans="1:6" x14ac:dyDescent="0.2">
      <c r="A6" t="s">
        <v>34</v>
      </c>
      <c r="B6" t="s">
        <v>25</v>
      </c>
      <c r="C6" t="s">
        <v>0</v>
      </c>
      <c r="D6" t="s">
        <v>14</v>
      </c>
      <c r="E6">
        <v>5</v>
      </c>
      <c r="F6" s="12">
        <f>SUMIFS('EV Hourly Load Data'!$S$4:$S$26,'EV Hourly Load Data'!$R$4:$R$26,E6)/SUM('EV Hourly Load Data'!$S$4:$S$26)/365</f>
        <v>5.2097791715645894E-6</v>
      </c>
    </row>
    <row r="7" spans="1:6" x14ac:dyDescent="0.2">
      <c r="A7" t="s">
        <v>34</v>
      </c>
      <c r="B7" t="s">
        <v>25</v>
      </c>
      <c r="C7" t="s">
        <v>0</v>
      </c>
      <c r="D7" t="s">
        <v>14</v>
      </c>
      <c r="E7">
        <v>6</v>
      </c>
      <c r="F7" s="12">
        <f>SUMIFS('EV Hourly Load Data'!$S$4:$S$26,'EV Hourly Load Data'!$R$4:$R$26,E7)/SUM('EV Hourly Load Data'!$S$4:$S$26)/365</f>
        <v>7.0994836844200708E-6</v>
      </c>
    </row>
    <row r="8" spans="1:6" x14ac:dyDescent="0.2">
      <c r="A8" t="s">
        <v>34</v>
      </c>
      <c r="B8" t="s">
        <v>25</v>
      </c>
      <c r="C8" t="s">
        <v>0</v>
      </c>
      <c r="D8" t="s">
        <v>14</v>
      </c>
      <c r="E8">
        <v>7</v>
      </c>
      <c r="F8" s="12">
        <f>SUMIFS('EV Hourly Load Data'!$S$4:$S$26,'EV Hourly Load Data'!$R$4:$R$26,E8)/SUM('EV Hourly Load Data'!$S$4:$S$26)/365</f>
        <v>1.3760595429353736E-5</v>
      </c>
    </row>
    <row r="9" spans="1:6" x14ac:dyDescent="0.2">
      <c r="A9" t="s">
        <v>34</v>
      </c>
      <c r="B9" t="s">
        <v>25</v>
      </c>
      <c r="C9" t="s">
        <v>0</v>
      </c>
      <c r="D9" t="s">
        <v>14</v>
      </c>
      <c r="E9">
        <v>8</v>
      </c>
      <c r="F9" s="12">
        <f>SUMIFS('EV Hourly Load Data'!$S$4:$S$26,'EV Hourly Load Data'!$R$4:$R$26,E9)/SUM('EV Hourly Load Data'!$S$4:$S$26)/365</f>
        <v>2.5895999073440191E-5</v>
      </c>
    </row>
    <row r="10" spans="1:6" x14ac:dyDescent="0.2">
      <c r="A10" t="s">
        <v>34</v>
      </c>
      <c r="B10" t="s">
        <v>25</v>
      </c>
      <c r="C10" t="s">
        <v>0</v>
      </c>
      <c r="D10" t="s">
        <v>14</v>
      </c>
      <c r="E10">
        <v>9</v>
      </c>
      <c r="F10" s="12">
        <f>SUMIFS('EV Hourly Load Data'!$S$4:$S$26,'EV Hourly Load Data'!$R$4:$R$26,E10)/SUM('EV Hourly Load Data'!$S$4:$S$26)/365</f>
        <v>0</v>
      </c>
    </row>
    <row r="11" spans="1:6" x14ac:dyDescent="0.2">
      <c r="A11" t="s">
        <v>34</v>
      </c>
      <c r="B11" t="s">
        <v>25</v>
      </c>
      <c r="C11" t="s">
        <v>0</v>
      </c>
      <c r="D11" t="s">
        <v>14</v>
      </c>
      <c r="E11">
        <v>10</v>
      </c>
      <c r="F11" s="12">
        <f>SUMIFS('EV Hourly Load Data'!$S$4:$S$26,'EV Hourly Load Data'!$R$4:$R$26,E11)/SUM('EV Hourly Load Data'!$S$4:$S$26)/365</f>
        <v>6.5195173350190459E-5</v>
      </c>
    </row>
    <row r="12" spans="1:6" x14ac:dyDescent="0.2">
      <c r="A12" t="s">
        <v>34</v>
      </c>
      <c r="B12" t="s">
        <v>25</v>
      </c>
      <c r="C12" t="s">
        <v>0</v>
      </c>
      <c r="D12" t="s">
        <v>14</v>
      </c>
      <c r="E12">
        <v>11</v>
      </c>
      <c r="F12" s="12">
        <f>SUMIFS('EV Hourly Load Data'!$S$4:$S$26,'EV Hourly Load Data'!$R$4:$R$26,E12)/SUM('EV Hourly Load Data'!$S$4:$S$26)/365</f>
        <v>8.1841670139440689E-5</v>
      </c>
    </row>
    <row r="13" spans="1:6" x14ac:dyDescent="0.2">
      <c r="A13" t="s">
        <v>34</v>
      </c>
      <c r="B13" t="s">
        <v>25</v>
      </c>
      <c r="C13" t="s">
        <v>0</v>
      </c>
      <c r="D13" t="s">
        <v>14</v>
      </c>
      <c r="E13">
        <v>12</v>
      </c>
      <c r="F13" s="12">
        <f>SUMIFS('EV Hourly Load Data'!$S$4:$S$26,'EV Hourly Load Data'!$R$4:$R$26,E13)/SUM('EV Hourly Load Data'!$S$4:$S$26)/365</f>
        <v>1.0398672241180438E-4</v>
      </c>
    </row>
    <row r="14" spans="1:6" x14ac:dyDescent="0.2">
      <c r="A14" t="s">
        <v>34</v>
      </c>
      <c r="B14" t="s">
        <v>25</v>
      </c>
      <c r="C14" t="s">
        <v>0</v>
      </c>
      <c r="D14" t="s">
        <v>14</v>
      </c>
      <c r="E14">
        <v>13</v>
      </c>
      <c r="F14" s="12">
        <f>SUMIFS('EV Hourly Load Data'!$S$4:$S$26,'EV Hourly Load Data'!$R$4:$R$26,E14)/SUM('EV Hourly Load Data'!$S$4:$S$26)/365</f>
        <v>1.2491894151503535E-4</v>
      </c>
    </row>
    <row r="15" spans="1:6" x14ac:dyDescent="0.2">
      <c r="A15" t="s">
        <v>34</v>
      </c>
      <c r="B15" t="s">
        <v>25</v>
      </c>
      <c r="C15" t="s">
        <v>0</v>
      </c>
      <c r="D15" t="s">
        <v>14</v>
      </c>
      <c r="E15">
        <v>14</v>
      </c>
      <c r="F15" s="12">
        <f>SUMIFS('EV Hourly Load Data'!$S$4:$S$26,'EV Hourly Load Data'!$R$4:$R$26,E15)/SUM('EV Hourly Load Data'!$S$4:$S$26)/365</f>
        <v>1.4255668529728185E-4</v>
      </c>
    </row>
    <row r="16" spans="1:6" x14ac:dyDescent="0.2">
      <c r="A16" t="s">
        <v>34</v>
      </c>
      <c r="B16" t="s">
        <v>25</v>
      </c>
      <c r="C16" t="s">
        <v>0</v>
      </c>
      <c r="D16" t="s">
        <v>14</v>
      </c>
      <c r="E16">
        <v>15</v>
      </c>
      <c r="F16" s="12">
        <f>SUMIFS('EV Hourly Load Data'!$S$4:$S$26,'EV Hourly Load Data'!$R$4:$R$26,E16)/SUM('EV Hourly Load Data'!$S$4:$S$26)/365</f>
        <v>1.5937567418471905E-4</v>
      </c>
    </row>
    <row r="17" spans="1:6" x14ac:dyDescent="0.2">
      <c r="A17" t="s">
        <v>34</v>
      </c>
      <c r="B17" t="s">
        <v>25</v>
      </c>
      <c r="C17" t="s">
        <v>0</v>
      </c>
      <c r="D17" t="s">
        <v>14</v>
      </c>
      <c r="E17">
        <v>16</v>
      </c>
      <c r="F17" s="12">
        <f>SUMIFS('EV Hourly Load Data'!$S$4:$S$26,'EV Hourly Load Data'!$R$4:$R$26,E17)/SUM('EV Hourly Load Data'!$S$4:$S$26)/365</f>
        <v>1.8299587050795547E-4</v>
      </c>
    </row>
    <row r="18" spans="1:6" x14ac:dyDescent="0.2">
      <c r="A18" t="s">
        <v>34</v>
      </c>
      <c r="B18" t="s">
        <v>25</v>
      </c>
      <c r="C18" t="s">
        <v>0</v>
      </c>
      <c r="D18" t="s">
        <v>14</v>
      </c>
      <c r="E18">
        <v>17</v>
      </c>
      <c r="F18" s="12">
        <f>SUMIFS('EV Hourly Load Data'!$S$4:$S$26,'EV Hourly Load Data'!$R$4:$R$26,E18)/SUM('EV Hourly Load Data'!$S$4:$S$26)/365</f>
        <v>2.1817544309605012E-4</v>
      </c>
    </row>
    <row r="19" spans="1:6" x14ac:dyDescent="0.2">
      <c r="A19" t="s">
        <v>34</v>
      </c>
      <c r="B19" t="s">
        <v>25</v>
      </c>
      <c r="C19" t="s">
        <v>0</v>
      </c>
      <c r="D19" t="s">
        <v>14</v>
      </c>
      <c r="E19">
        <v>18</v>
      </c>
      <c r="F19" s="12">
        <f>SUMIFS('EV Hourly Load Data'!$S$4:$S$26,'EV Hourly Load Data'!$R$4:$R$26,E19)/SUM('EV Hourly Load Data'!$S$4:$S$26)/365</f>
        <v>2.512029285592563E-4</v>
      </c>
    </row>
    <row r="20" spans="1:6" x14ac:dyDescent="0.2">
      <c r="A20" t="s">
        <v>34</v>
      </c>
      <c r="B20" t="s">
        <v>25</v>
      </c>
      <c r="C20" t="s">
        <v>0</v>
      </c>
      <c r="D20" t="s">
        <v>14</v>
      </c>
      <c r="E20">
        <v>19</v>
      </c>
      <c r="F20" s="12">
        <f>SUMIFS('EV Hourly Load Data'!$S$4:$S$26,'EV Hourly Load Data'!$R$4:$R$26,E20)/SUM('EV Hourly Load Data'!$S$4:$S$26)/365</f>
        <v>2.6924420394946596E-4</v>
      </c>
    </row>
    <row r="21" spans="1:6" x14ac:dyDescent="0.2">
      <c r="A21" t="s">
        <v>34</v>
      </c>
      <c r="B21" t="s">
        <v>25</v>
      </c>
      <c r="C21" t="s">
        <v>0</v>
      </c>
      <c r="D21" t="s">
        <v>14</v>
      </c>
      <c r="E21">
        <v>20</v>
      </c>
      <c r="F21" s="12">
        <f>SUMIFS('EV Hourly Load Data'!$S$4:$S$26,'EV Hourly Load Data'!$R$4:$R$26,E21)/SUM('EV Hourly Load Data'!$S$4:$S$26)/365</f>
        <v>2.591715880314472E-4</v>
      </c>
    </row>
    <row r="22" spans="1:6" x14ac:dyDescent="0.2">
      <c r="A22" t="s">
        <v>34</v>
      </c>
      <c r="B22" t="s">
        <v>25</v>
      </c>
      <c r="C22" t="s">
        <v>0</v>
      </c>
      <c r="D22" t="s">
        <v>14</v>
      </c>
      <c r="E22">
        <v>21</v>
      </c>
      <c r="F22" s="12">
        <f>SUMIFS('EV Hourly Load Data'!$S$4:$S$26,'EV Hourly Load Data'!$R$4:$R$26,E22)/SUM('EV Hourly Load Data'!$S$4:$S$26)/365</f>
        <v>2.4108348691619094E-4</v>
      </c>
    </row>
    <row r="23" spans="1:6" x14ac:dyDescent="0.2">
      <c r="A23" t="s">
        <v>34</v>
      </c>
      <c r="B23" t="s">
        <v>25</v>
      </c>
      <c r="C23" t="s">
        <v>0</v>
      </c>
      <c r="D23" t="s">
        <v>14</v>
      </c>
      <c r="E23">
        <v>22</v>
      </c>
      <c r="F23" s="12">
        <f>SUMIFS('EV Hourly Load Data'!$S$4:$S$26,'EV Hourly Load Data'!$R$4:$R$26,E23)/SUM('EV Hourly Load Data'!$S$4:$S$26)/365</f>
        <v>2.0905189656143171E-4</v>
      </c>
    </row>
    <row r="24" spans="1:6" x14ac:dyDescent="0.2">
      <c r="A24" t="s">
        <v>34</v>
      </c>
      <c r="B24" t="s">
        <v>25</v>
      </c>
      <c r="C24" t="s">
        <v>0</v>
      </c>
      <c r="D24" t="s">
        <v>14</v>
      </c>
      <c r="E24">
        <v>23</v>
      </c>
      <c r="F24" s="12">
        <f>SUMIFS('EV Hourly Load Data'!$S$4:$S$26,'EV Hourly Load Data'!$R$4:$R$26,E24)/SUM('EV Hourly Load Data'!$S$4:$S$26)/365</f>
        <v>1.6374313346068819E-4</v>
      </c>
    </row>
    <row r="25" spans="1:6" x14ac:dyDescent="0.2">
      <c r="A25" t="s">
        <v>34</v>
      </c>
      <c r="B25" t="s">
        <v>25</v>
      </c>
      <c r="C25" t="s">
        <v>0</v>
      </c>
      <c r="D25" t="s">
        <v>14</v>
      </c>
      <c r="E25">
        <v>24</v>
      </c>
      <c r="F25" s="12">
        <f>SUMIFS('EV Hourly Load Data'!$S$4:$S$26,'EV Hourly Load Data'!$R$4:$R$26,E25)/SUM('EV Hourly Load Data'!$S$4:$S$26)/365</f>
        <v>1.1749333943491417E-4</v>
      </c>
    </row>
    <row r="26" spans="1:6" x14ac:dyDescent="0.2">
      <c r="A26" t="s">
        <v>34</v>
      </c>
      <c r="B26" t="s">
        <v>25</v>
      </c>
      <c r="C26" t="s">
        <v>0</v>
      </c>
      <c r="D26" s="11" t="s">
        <v>13</v>
      </c>
      <c r="E26">
        <v>1</v>
      </c>
      <c r="F26" s="12">
        <f>SUMIFS('EV Hourly Load Data'!$S$4:$S$26,'EV Hourly Load Data'!$R$4:$R$26,E26)/SUM('EV Hourly Load Data'!$S$4:$S$26)/365</f>
        <v>6.6798011285968531E-5</v>
      </c>
    </row>
    <row r="27" spans="1:6" x14ac:dyDescent="0.2">
      <c r="A27" t="s">
        <v>34</v>
      </c>
      <c r="B27" t="s">
        <v>25</v>
      </c>
      <c r="C27" t="s">
        <v>0</v>
      </c>
      <c r="D27" s="11" t="s">
        <v>13</v>
      </c>
      <c r="E27">
        <v>2</v>
      </c>
      <c r="F27" s="12">
        <f>SUMIFS('EV Hourly Load Data'!$S$4:$S$26,'EV Hourly Load Data'!$R$4:$R$26,E27)/SUM('EV Hourly Load Data'!$S$4:$S$26)/365</f>
        <v>1.9539595295751109E-5</v>
      </c>
    </row>
    <row r="28" spans="1:6" x14ac:dyDescent="0.2">
      <c r="A28" t="s">
        <v>34</v>
      </c>
      <c r="B28" t="s">
        <v>25</v>
      </c>
      <c r="C28" t="s">
        <v>0</v>
      </c>
      <c r="D28" s="11" t="s">
        <v>13</v>
      </c>
      <c r="E28">
        <v>3</v>
      </c>
      <c r="F28" s="12">
        <f>SUMIFS('EV Hourly Load Data'!$S$4:$S$26,'EV Hourly Load Data'!$R$4:$R$26,E28)/SUM('EV Hourly Load Data'!$S$4:$S$26)/365</f>
        <v>6.4772981713300888E-6</v>
      </c>
    </row>
    <row r="29" spans="1:6" x14ac:dyDescent="0.2">
      <c r="A29" t="s">
        <v>34</v>
      </c>
      <c r="B29" t="s">
        <v>25</v>
      </c>
      <c r="C29" t="s">
        <v>0</v>
      </c>
      <c r="D29" s="11" t="s">
        <v>13</v>
      </c>
      <c r="E29">
        <v>4</v>
      </c>
      <c r="F29" s="12">
        <f>SUMIFS('EV Hourly Load Data'!$S$4:$S$26,'EV Hourly Load Data'!$R$4:$R$26,E29)/SUM('EV Hourly Load Data'!$S$4:$S$26)/365</f>
        <v>4.9085078695600812E-6</v>
      </c>
    </row>
    <row r="30" spans="1:6" x14ac:dyDescent="0.2">
      <c r="A30" t="s">
        <v>34</v>
      </c>
      <c r="B30" t="s">
        <v>25</v>
      </c>
      <c r="C30" t="s">
        <v>0</v>
      </c>
      <c r="D30" s="11" t="s">
        <v>13</v>
      </c>
      <c r="E30">
        <v>5</v>
      </c>
      <c r="F30" s="12">
        <f>SUMIFS('EV Hourly Load Data'!$S$4:$S$26,'EV Hourly Load Data'!$R$4:$R$26,E30)/SUM('EV Hourly Load Data'!$S$4:$S$26)/365</f>
        <v>5.2097791715645894E-6</v>
      </c>
    </row>
    <row r="31" spans="1:6" x14ac:dyDescent="0.2">
      <c r="A31" t="s">
        <v>34</v>
      </c>
      <c r="B31" t="s">
        <v>25</v>
      </c>
      <c r="C31" t="s">
        <v>0</v>
      </c>
      <c r="D31" s="11" t="s">
        <v>13</v>
      </c>
      <c r="E31">
        <v>6</v>
      </c>
      <c r="F31" s="12">
        <f>SUMIFS('EV Hourly Load Data'!$S$4:$S$26,'EV Hourly Load Data'!$R$4:$R$26,E31)/SUM('EV Hourly Load Data'!$S$4:$S$26)/365</f>
        <v>7.0994836844200708E-6</v>
      </c>
    </row>
    <row r="32" spans="1:6" x14ac:dyDescent="0.2">
      <c r="A32" t="s">
        <v>34</v>
      </c>
      <c r="B32" t="s">
        <v>25</v>
      </c>
      <c r="C32" t="s">
        <v>0</v>
      </c>
      <c r="D32" s="11" t="s">
        <v>13</v>
      </c>
      <c r="E32">
        <v>7</v>
      </c>
      <c r="F32" s="12">
        <f>SUMIFS('EV Hourly Load Data'!$S$4:$S$26,'EV Hourly Load Data'!$R$4:$R$26,E32)/SUM('EV Hourly Load Data'!$S$4:$S$26)/365</f>
        <v>1.3760595429353736E-5</v>
      </c>
    </row>
    <row r="33" spans="1:6" x14ac:dyDescent="0.2">
      <c r="A33" t="s">
        <v>34</v>
      </c>
      <c r="B33" t="s">
        <v>25</v>
      </c>
      <c r="C33" t="s">
        <v>0</v>
      </c>
      <c r="D33" s="11" t="s">
        <v>13</v>
      </c>
      <c r="E33">
        <v>8</v>
      </c>
      <c r="F33" s="12">
        <f>SUMIFS('EV Hourly Load Data'!$S$4:$S$26,'EV Hourly Load Data'!$R$4:$R$26,E33)/SUM('EV Hourly Load Data'!$S$4:$S$26)/365</f>
        <v>2.5895999073440191E-5</v>
      </c>
    </row>
    <row r="34" spans="1:6" x14ac:dyDescent="0.2">
      <c r="A34" t="s">
        <v>34</v>
      </c>
      <c r="B34" t="s">
        <v>25</v>
      </c>
      <c r="C34" t="s">
        <v>0</v>
      </c>
      <c r="D34" s="11" t="s">
        <v>13</v>
      </c>
      <c r="E34">
        <v>9</v>
      </c>
      <c r="F34" s="12">
        <f>SUMIFS('EV Hourly Load Data'!$S$4:$S$26,'EV Hourly Load Data'!$R$4:$R$26,E34)/SUM('EV Hourly Load Data'!$S$4:$S$26)/365</f>
        <v>0</v>
      </c>
    </row>
    <row r="35" spans="1:6" x14ac:dyDescent="0.2">
      <c r="A35" t="s">
        <v>34</v>
      </c>
      <c r="B35" t="s">
        <v>25</v>
      </c>
      <c r="C35" t="s">
        <v>0</v>
      </c>
      <c r="D35" s="11" t="s">
        <v>13</v>
      </c>
      <c r="E35">
        <v>10</v>
      </c>
      <c r="F35" s="12">
        <f>SUMIFS('EV Hourly Load Data'!$S$4:$S$26,'EV Hourly Load Data'!$R$4:$R$26,E35)/SUM('EV Hourly Load Data'!$S$4:$S$26)/365</f>
        <v>6.5195173350190459E-5</v>
      </c>
    </row>
    <row r="36" spans="1:6" x14ac:dyDescent="0.2">
      <c r="A36" t="s">
        <v>34</v>
      </c>
      <c r="B36" t="s">
        <v>25</v>
      </c>
      <c r="C36" t="s">
        <v>0</v>
      </c>
      <c r="D36" s="11" t="s">
        <v>13</v>
      </c>
      <c r="E36">
        <v>11</v>
      </c>
      <c r="F36" s="12">
        <f>SUMIFS('EV Hourly Load Data'!$S$4:$S$26,'EV Hourly Load Data'!$R$4:$R$26,E36)/SUM('EV Hourly Load Data'!$S$4:$S$26)/365</f>
        <v>8.1841670139440689E-5</v>
      </c>
    </row>
    <row r="37" spans="1:6" x14ac:dyDescent="0.2">
      <c r="A37" t="s">
        <v>34</v>
      </c>
      <c r="B37" t="s">
        <v>25</v>
      </c>
      <c r="C37" t="s">
        <v>0</v>
      </c>
      <c r="D37" s="11" t="s">
        <v>13</v>
      </c>
      <c r="E37">
        <v>12</v>
      </c>
      <c r="F37" s="12">
        <f>SUMIFS('EV Hourly Load Data'!$S$4:$S$26,'EV Hourly Load Data'!$R$4:$R$26,E37)/SUM('EV Hourly Load Data'!$S$4:$S$26)/365</f>
        <v>1.0398672241180438E-4</v>
      </c>
    </row>
    <row r="38" spans="1:6" x14ac:dyDescent="0.2">
      <c r="A38" t="s">
        <v>34</v>
      </c>
      <c r="B38" t="s">
        <v>25</v>
      </c>
      <c r="C38" t="s">
        <v>0</v>
      </c>
      <c r="D38" s="11" t="s">
        <v>13</v>
      </c>
      <c r="E38">
        <v>13</v>
      </c>
      <c r="F38" s="12">
        <f>SUMIFS('EV Hourly Load Data'!$S$4:$S$26,'EV Hourly Load Data'!$R$4:$R$26,E38)/SUM('EV Hourly Load Data'!$S$4:$S$26)/365</f>
        <v>1.2491894151503535E-4</v>
      </c>
    </row>
    <row r="39" spans="1:6" x14ac:dyDescent="0.2">
      <c r="A39" t="s">
        <v>34</v>
      </c>
      <c r="B39" t="s">
        <v>25</v>
      </c>
      <c r="C39" t="s">
        <v>0</v>
      </c>
      <c r="D39" s="11" t="s">
        <v>13</v>
      </c>
      <c r="E39">
        <v>14</v>
      </c>
      <c r="F39" s="12">
        <f>SUMIFS('EV Hourly Load Data'!$S$4:$S$26,'EV Hourly Load Data'!$R$4:$R$26,E39)/SUM('EV Hourly Load Data'!$S$4:$S$26)/365</f>
        <v>1.4255668529728185E-4</v>
      </c>
    </row>
    <row r="40" spans="1:6" x14ac:dyDescent="0.2">
      <c r="A40" t="s">
        <v>34</v>
      </c>
      <c r="B40" t="s">
        <v>25</v>
      </c>
      <c r="C40" t="s">
        <v>0</v>
      </c>
      <c r="D40" s="11" t="s">
        <v>13</v>
      </c>
      <c r="E40">
        <v>15</v>
      </c>
      <c r="F40" s="12">
        <f>SUMIFS('EV Hourly Load Data'!$S$4:$S$26,'EV Hourly Load Data'!$R$4:$R$26,E40)/SUM('EV Hourly Load Data'!$S$4:$S$26)/365</f>
        <v>1.5937567418471905E-4</v>
      </c>
    </row>
    <row r="41" spans="1:6" x14ac:dyDescent="0.2">
      <c r="A41" t="s">
        <v>34</v>
      </c>
      <c r="B41" t="s">
        <v>25</v>
      </c>
      <c r="C41" t="s">
        <v>0</v>
      </c>
      <c r="D41" s="11" t="s">
        <v>13</v>
      </c>
      <c r="E41">
        <v>16</v>
      </c>
      <c r="F41" s="12">
        <f>SUMIFS('EV Hourly Load Data'!$S$4:$S$26,'EV Hourly Load Data'!$R$4:$R$26,E41)/SUM('EV Hourly Load Data'!$S$4:$S$26)/365</f>
        <v>1.8299587050795547E-4</v>
      </c>
    </row>
    <row r="42" spans="1:6" x14ac:dyDescent="0.2">
      <c r="A42" t="s">
        <v>34</v>
      </c>
      <c r="B42" t="s">
        <v>25</v>
      </c>
      <c r="C42" t="s">
        <v>0</v>
      </c>
      <c r="D42" s="11" t="s">
        <v>13</v>
      </c>
      <c r="E42">
        <v>17</v>
      </c>
      <c r="F42" s="12">
        <f>SUMIFS('EV Hourly Load Data'!$S$4:$S$26,'EV Hourly Load Data'!$R$4:$R$26,E42)/SUM('EV Hourly Load Data'!$S$4:$S$26)/365</f>
        <v>2.1817544309605012E-4</v>
      </c>
    </row>
    <row r="43" spans="1:6" x14ac:dyDescent="0.2">
      <c r="A43" t="s">
        <v>34</v>
      </c>
      <c r="B43" t="s">
        <v>25</v>
      </c>
      <c r="C43" t="s">
        <v>0</v>
      </c>
      <c r="D43" s="11" t="s">
        <v>13</v>
      </c>
      <c r="E43">
        <v>18</v>
      </c>
      <c r="F43" s="12">
        <f>SUMIFS('EV Hourly Load Data'!$S$4:$S$26,'EV Hourly Load Data'!$R$4:$R$26,E43)/SUM('EV Hourly Load Data'!$S$4:$S$26)/365</f>
        <v>2.512029285592563E-4</v>
      </c>
    </row>
    <row r="44" spans="1:6" x14ac:dyDescent="0.2">
      <c r="A44" t="s">
        <v>34</v>
      </c>
      <c r="B44" t="s">
        <v>25</v>
      </c>
      <c r="C44" t="s">
        <v>0</v>
      </c>
      <c r="D44" s="11" t="s">
        <v>13</v>
      </c>
      <c r="E44">
        <v>19</v>
      </c>
      <c r="F44" s="12">
        <f>SUMIFS('EV Hourly Load Data'!$S$4:$S$26,'EV Hourly Load Data'!$R$4:$R$26,E44)/SUM('EV Hourly Load Data'!$S$4:$S$26)/365</f>
        <v>2.6924420394946596E-4</v>
      </c>
    </row>
    <row r="45" spans="1:6" x14ac:dyDescent="0.2">
      <c r="A45" t="s">
        <v>34</v>
      </c>
      <c r="B45" t="s">
        <v>25</v>
      </c>
      <c r="C45" t="s">
        <v>0</v>
      </c>
      <c r="D45" s="11" t="s">
        <v>13</v>
      </c>
      <c r="E45">
        <v>20</v>
      </c>
      <c r="F45" s="12">
        <f>SUMIFS('EV Hourly Load Data'!$S$4:$S$26,'EV Hourly Load Data'!$R$4:$R$26,E45)/SUM('EV Hourly Load Data'!$S$4:$S$26)/365</f>
        <v>2.591715880314472E-4</v>
      </c>
    </row>
    <row r="46" spans="1:6" x14ac:dyDescent="0.2">
      <c r="A46" t="s">
        <v>34</v>
      </c>
      <c r="B46" t="s">
        <v>25</v>
      </c>
      <c r="C46" t="s">
        <v>0</v>
      </c>
      <c r="D46" s="11" t="s">
        <v>13</v>
      </c>
      <c r="E46">
        <v>21</v>
      </c>
      <c r="F46" s="12">
        <f>SUMIFS('EV Hourly Load Data'!$S$4:$S$26,'EV Hourly Load Data'!$R$4:$R$26,E46)/SUM('EV Hourly Load Data'!$S$4:$S$26)/365</f>
        <v>2.4108348691619094E-4</v>
      </c>
    </row>
    <row r="47" spans="1:6" x14ac:dyDescent="0.2">
      <c r="A47" t="s">
        <v>34</v>
      </c>
      <c r="B47" t="s">
        <v>25</v>
      </c>
      <c r="C47" t="s">
        <v>0</v>
      </c>
      <c r="D47" s="11" t="s">
        <v>13</v>
      </c>
      <c r="E47">
        <v>22</v>
      </c>
      <c r="F47" s="12">
        <f>SUMIFS('EV Hourly Load Data'!$S$4:$S$26,'EV Hourly Load Data'!$R$4:$R$26,E47)/SUM('EV Hourly Load Data'!$S$4:$S$26)/365</f>
        <v>2.0905189656143171E-4</v>
      </c>
    </row>
    <row r="48" spans="1:6" x14ac:dyDescent="0.2">
      <c r="A48" t="s">
        <v>34</v>
      </c>
      <c r="B48" t="s">
        <v>25</v>
      </c>
      <c r="C48" t="s">
        <v>0</v>
      </c>
      <c r="D48" s="11" t="s">
        <v>13</v>
      </c>
      <c r="E48">
        <v>23</v>
      </c>
      <c r="F48" s="12">
        <f>SUMIFS('EV Hourly Load Data'!$S$4:$S$26,'EV Hourly Load Data'!$R$4:$R$26,E48)/SUM('EV Hourly Load Data'!$S$4:$S$26)/365</f>
        <v>1.6374313346068819E-4</v>
      </c>
    </row>
    <row r="49" spans="1:6" x14ac:dyDescent="0.2">
      <c r="A49" t="s">
        <v>34</v>
      </c>
      <c r="B49" t="s">
        <v>25</v>
      </c>
      <c r="C49" t="s">
        <v>0</v>
      </c>
      <c r="D49" s="11" t="s">
        <v>13</v>
      </c>
      <c r="E49">
        <v>24</v>
      </c>
      <c r="F49" s="12">
        <f>SUMIFS('EV Hourly Load Data'!$S$4:$S$26,'EV Hourly Load Data'!$R$4:$R$26,E49)/SUM('EV Hourly Load Data'!$S$4:$S$26)/365</f>
        <v>1.1749333943491417E-4</v>
      </c>
    </row>
    <row r="50" spans="1:6" x14ac:dyDescent="0.2">
      <c r="A50" t="s">
        <v>34</v>
      </c>
      <c r="B50" t="s">
        <v>25</v>
      </c>
      <c r="C50" t="s">
        <v>0</v>
      </c>
      <c r="D50" s="11" t="s">
        <v>15</v>
      </c>
      <c r="E50">
        <v>1</v>
      </c>
      <c r="F50" s="12">
        <f>SUMIFS('EV Hourly Load Data'!$S$4:$S$26,'EV Hourly Load Data'!$R$4:$R$26,E50)/SUM('EV Hourly Load Data'!$S$4:$S$26)/365</f>
        <v>6.6798011285968531E-5</v>
      </c>
    </row>
    <row r="51" spans="1:6" x14ac:dyDescent="0.2">
      <c r="A51" t="s">
        <v>34</v>
      </c>
      <c r="B51" t="s">
        <v>25</v>
      </c>
      <c r="C51" t="s">
        <v>0</v>
      </c>
      <c r="D51" s="11" t="s">
        <v>15</v>
      </c>
      <c r="E51">
        <v>2</v>
      </c>
      <c r="F51" s="12">
        <f>SUMIFS('EV Hourly Load Data'!$S$4:$S$26,'EV Hourly Load Data'!$R$4:$R$26,E51)/SUM('EV Hourly Load Data'!$S$4:$S$26)/365</f>
        <v>1.9539595295751109E-5</v>
      </c>
    </row>
    <row r="52" spans="1:6" x14ac:dyDescent="0.2">
      <c r="A52" t="s">
        <v>34</v>
      </c>
      <c r="B52" t="s">
        <v>25</v>
      </c>
      <c r="C52" t="s">
        <v>0</v>
      </c>
      <c r="D52" s="11" t="s">
        <v>15</v>
      </c>
      <c r="E52">
        <v>3</v>
      </c>
      <c r="F52" s="12">
        <f>SUMIFS('EV Hourly Load Data'!$S$4:$S$26,'EV Hourly Load Data'!$R$4:$R$26,E52)/SUM('EV Hourly Load Data'!$S$4:$S$26)/365</f>
        <v>6.4772981713300888E-6</v>
      </c>
    </row>
    <row r="53" spans="1:6" x14ac:dyDescent="0.2">
      <c r="A53" t="s">
        <v>34</v>
      </c>
      <c r="B53" t="s">
        <v>25</v>
      </c>
      <c r="C53" t="s">
        <v>0</v>
      </c>
      <c r="D53" s="11" t="s">
        <v>15</v>
      </c>
      <c r="E53">
        <v>4</v>
      </c>
      <c r="F53" s="12">
        <f>SUMIFS('EV Hourly Load Data'!$S$4:$S$26,'EV Hourly Load Data'!$R$4:$R$26,E53)/SUM('EV Hourly Load Data'!$S$4:$S$26)/365</f>
        <v>4.9085078695600812E-6</v>
      </c>
    </row>
    <row r="54" spans="1:6" x14ac:dyDescent="0.2">
      <c r="A54" t="s">
        <v>34</v>
      </c>
      <c r="B54" t="s">
        <v>25</v>
      </c>
      <c r="C54" t="s">
        <v>0</v>
      </c>
      <c r="D54" s="11" t="s">
        <v>15</v>
      </c>
      <c r="E54">
        <v>5</v>
      </c>
      <c r="F54" s="12">
        <f>SUMIFS('EV Hourly Load Data'!$S$4:$S$26,'EV Hourly Load Data'!$R$4:$R$26,E54)/SUM('EV Hourly Load Data'!$S$4:$S$26)/365</f>
        <v>5.2097791715645894E-6</v>
      </c>
    </row>
    <row r="55" spans="1:6" x14ac:dyDescent="0.2">
      <c r="A55" t="s">
        <v>34</v>
      </c>
      <c r="B55" t="s">
        <v>25</v>
      </c>
      <c r="C55" t="s">
        <v>0</v>
      </c>
      <c r="D55" s="11" t="s">
        <v>15</v>
      </c>
      <c r="E55">
        <v>6</v>
      </c>
      <c r="F55" s="12">
        <f>SUMIFS('EV Hourly Load Data'!$S$4:$S$26,'EV Hourly Load Data'!$R$4:$R$26,E55)/SUM('EV Hourly Load Data'!$S$4:$S$26)/365</f>
        <v>7.0994836844200708E-6</v>
      </c>
    </row>
    <row r="56" spans="1:6" x14ac:dyDescent="0.2">
      <c r="A56" t="s">
        <v>34</v>
      </c>
      <c r="B56" t="s">
        <v>25</v>
      </c>
      <c r="C56" t="s">
        <v>0</v>
      </c>
      <c r="D56" s="11" t="s">
        <v>15</v>
      </c>
      <c r="E56">
        <v>7</v>
      </c>
      <c r="F56" s="12">
        <f>SUMIFS('EV Hourly Load Data'!$S$4:$S$26,'EV Hourly Load Data'!$R$4:$R$26,E56)/SUM('EV Hourly Load Data'!$S$4:$S$26)/365</f>
        <v>1.3760595429353736E-5</v>
      </c>
    </row>
    <row r="57" spans="1:6" x14ac:dyDescent="0.2">
      <c r="A57" t="s">
        <v>34</v>
      </c>
      <c r="B57" t="s">
        <v>25</v>
      </c>
      <c r="C57" t="s">
        <v>0</v>
      </c>
      <c r="D57" s="11" t="s">
        <v>15</v>
      </c>
      <c r="E57">
        <v>8</v>
      </c>
      <c r="F57" s="12">
        <f>SUMIFS('EV Hourly Load Data'!$S$4:$S$26,'EV Hourly Load Data'!$R$4:$R$26,E57)/SUM('EV Hourly Load Data'!$S$4:$S$26)/365</f>
        <v>2.5895999073440191E-5</v>
      </c>
    </row>
    <row r="58" spans="1:6" x14ac:dyDescent="0.2">
      <c r="A58" t="s">
        <v>34</v>
      </c>
      <c r="B58" t="s">
        <v>25</v>
      </c>
      <c r="C58" t="s">
        <v>0</v>
      </c>
      <c r="D58" s="11" t="s">
        <v>15</v>
      </c>
      <c r="E58">
        <v>9</v>
      </c>
      <c r="F58" s="12">
        <f>SUMIFS('EV Hourly Load Data'!$S$4:$S$26,'EV Hourly Load Data'!$R$4:$R$26,E58)/SUM('EV Hourly Load Data'!$S$4:$S$26)/365</f>
        <v>0</v>
      </c>
    </row>
    <row r="59" spans="1:6" x14ac:dyDescent="0.2">
      <c r="A59" t="s">
        <v>34</v>
      </c>
      <c r="B59" t="s">
        <v>25</v>
      </c>
      <c r="C59" t="s">
        <v>0</v>
      </c>
      <c r="D59" s="11" t="s">
        <v>15</v>
      </c>
      <c r="E59">
        <v>10</v>
      </c>
      <c r="F59" s="12">
        <f>SUMIFS('EV Hourly Load Data'!$S$4:$S$26,'EV Hourly Load Data'!$R$4:$R$26,E59)/SUM('EV Hourly Load Data'!$S$4:$S$26)/365</f>
        <v>6.5195173350190459E-5</v>
      </c>
    </row>
    <row r="60" spans="1:6" x14ac:dyDescent="0.2">
      <c r="A60" t="s">
        <v>34</v>
      </c>
      <c r="B60" t="s">
        <v>25</v>
      </c>
      <c r="C60" t="s">
        <v>0</v>
      </c>
      <c r="D60" s="11" t="s">
        <v>15</v>
      </c>
      <c r="E60">
        <v>11</v>
      </c>
      <c r="F60" s="12">
        <f>SUMIFS('EV Hourly Load Data'!$S$4:$S$26,'EV Hourly Load Data'!$R$4:$R$26,E60)/SUM('EV Hourly Load Data'!$S$4:$S$26)/365</f>
        <v>8.1841670139440689E-5</v>
      </c>
    </row>
    <row r="61" spans="1:6" x14ac:dyDescent="0.2">
      <c r="A61" t="s">
        <v>34</v>
      </c>
      <c r="B61" t="s">
        <v>25</v>
      </c>
      <c r="C61" t="s">
        <v>0</v>
      </c>
      <c r="D61" s="11" t="s">
        <v>15</v>
      </c>
      <c r="E61">
        <v>12</v>
      </c>
      <c r="F61" s="12">
        <f>SUMIFS('EV Hourly Load Data'!$S$4:$S$26,'EV Hourly Load Data'!$R$4:$R$26,E61)/SUM('EV Hourly Load Data'!$S$4:$S$26)/365</f>
        <v>1.0398672241180438E-4</v>
      </c>
    </row>
    <row r="62" spans="1:6" x14ac:dyDescent="0.2">
      <c r="A62" t="s">
        <v>34</v>
      </c>
      <c r="B62" t="s">
        <v>25</v>
      </c>
      <c r="C62" t="s">
        <v>0</v>
      </c>
      <c r="D62" s="11" t="s">
        <v>15</v>
      </c>
      <c r="E62">
        <v>13</v>
      </c>
      <c r="F62" s="12">
        <f>SUMIFS('EV Hourly Load Data'!$S$4:$S$26,'EV Hourly Load Data'!$R$4:$R$26,E62)/SUM('EV Hourly Load Data'!$S$4:$S$26)/365</f>
        <v>1.2491894151503535E-4</v>
      </c>
    </row>
    <row r="63" spans="1:6" x14ac:dyDescent="0.2">
      <c r="A63" t="s">
        <v>34</v>
      </c>
      <c r="B63" t="s">
        <v>25</v>
      </c>
      <c r="C63" t="s">
        <v>0</v>
      </c>
      <c r="D63" s="11" t="s">
        <v>15</v>
      </c>
      <c r="E63">
        <v>14</v>
      </c>
      <c r="F63" s="12">
        <f>SUMIFS('EV Hourly Load Data'!$S$4:$S$26,'EV Hourly Load Data'!$R$4:$R$26,E63)/SUM('EV Hourly Load Data'!$S$4:$S$26)/365</f>
        <v>1.4255668529728185E-4</v>
      </c>
    </row>
    <row r="64" spans="1:6" x14ac:dyDescent="0.2">
      <c r="A64" t="s">
        <v>34</v>
      </c>
      <c r="B64" t="s">
        <v>25</v>
      </c>
      <c r="C64" t="s">
        <v>0</v>
      </c>
      <c r="D64" s="11" t="s">
        <v>15</v>
      </c>
      <c r="E64">
        <v>15</v>
      </c>
      <c r="F64" s="12">
        <f>SUMIFS('EV Hourly Load Data'!$S$4:$S$26,'EV Hourly Load Data'!$R$4:$R$26,E64)/SUM('EV Hourly Load Data'!$S$4:$S$26)/365</f>
        <v>1.5937567418471905E-4</v>
      </c>
    </row>
    <row r="65" spans="1:6" x14ac:dyDescent="0.2">
      <c r="A65" t="s">
        <v>34</v>
      </c>
      <c r="B65" t="s">
        <v>25</v>
      </c>
      <c r="C65" t="s">
        <v>0</v>
      </c>
      <c r="D65" s="11" t="s">
        <v>15</v>
      </c>
      <c r="E65">
        <v>16</v>
      </c>
      <c r="F65" s="12">
        <f>SUMIFS('EV Hourly Load Data'!$S$4:$S$26,'EV Hourly Load Data'!$R$4:$R$26,E65)/SUM('EV Hourly Load Data'!$S$4:$S$26)/365</f>
        <v>1.8299587050795547E-4</v>
      </c>
    </row>
    <row r="66" spans="1:6" x14ac:dyDescent="0.2">
      <c r="A66" t="s">
        <v>34</v>
      </c>
      <c r="B66" t="s">
        <v>25</v>
      </c>
      <c r="C66" t="s">
        <v>0</v>
      </c>
      <c r="D66" s="11" t="s">
        <v>15</v>
      </c>
      <c r="E66">
        <v>17</v>
      </c>
      <c r="F66" s="12">
        <f>SUMIFS('EV Hourly Load Data'!$S$4:$S$26,'EV Hourly Load Data'!$R$4:$R$26,E66)/SUM('EV Hourly Load Data'!$S$4:$S$26)/365</f>
        <v>2.1817544309605012E-4</v>
      </c>
    </row>
    <row r="67" spans="1:6" x14ac:dyDescent="0.2">
      <c r="A67" t="s">
        <v>34</v>
      </c>
      <c r="B67" t="s">
        <v>25</v>
      </c>
      <c r="C67" t="s">
        <v>0</v>
      </c>
      <c r="D67" s="11" t="s">
        <v>15</v>
      </c>
      <c r="E67">
        <v>18</v>
      </c>
      <c r="F67" s="12">
        <f>SUMIFS('EV Hourly Load Data'!$S$4:$S$26,'EV Hourly Load Data'!$R$4:$R$26,E67)/SUM('EV Hourly Load Data'!$S$4:$S$26)/365</f>
        <v>2.512029285592563E-4</v>
      </c>
    </row>
    <row r="68" spans="1:6" x14ac:dyDescent="0.2">
      <c r="A68" t="s">
        <v>34</v>
      </c>
      <c r="B68" t="s">
        <v>25</v>
      </c>
      <c r="C68" t="s">
        <v>0</v>
      </c>
      <c r="D68" s="11" t="s">
        <v>15</v>
      </c>
      <c r="E68">
        <v>19</v>
      </c>
      <c r="F68" s="12">
        <f>SUMIFS('EV Hourly Load Data'!$S$4:$S$26,'EV Hourly Load Data'!$R$4:$R$26,E68)/SUM('EV Hourly Load Data'!$S$4:$S$26)/365</f>
        <v>2.6924420394946596E-4</v>
      </c>
    </row>
    <row r="69" spans="1:6" x14ac:dyDescent="0.2">
      <c r="A69" t="s">
        <v>34</v>
      </c>
      <c r="B69" t="s">
        <v>25</v>
      </c>
      <c r="C69" t="s">
        <v>0</v>
      </c>
      <c r="D69" s="11" t="s">
        <v>15</v>
      </c>
      <c r="E69">
        <v>20</v>
      </c>
      <c r="F69" s="12">
        <f>SUMIFS('EV Hourly Load Data'!$S$4:$S$26,'EV Hourly Load Data'!$R$4:$R$26,E69)/SUM('EV Hourly Load Data'!$S$4:$S$26)/365</f>
        <v>2.591715880314472E-4</v>
      </c>
    </row>
    <row r="70" spans="1:6" x14ac:dyDescent="0.2">
      <c r="A70" t="s">
        <v>34</v>
      </c>
      <c r="B70" t="s">
        <v>25</v>
      </c>
      <c r="C70" t="s">
        <v>0</v>
      </c>
      <c r="D70" s="11" t="s">
        <v>15</v>
      </c>
      <c r="E70">
        <v>21</v>
      </c>
      <c r="F70" s="12">
        <f>SUMIFS('EV Hourly Load Data'!$S$4:$S$26,'EV Hourly Load Data'!$R$4:$R$26,E70)/SUM('EV Hourly Load Data'!$S$4:$S$26)/365</f>
        <v>2.4108348691619094E-4</v>
      </c>
    </row>
    <row r="71" spans="1:6" x14ac:dyDescent="0.2">
      <c r="A71" t="s">
        <v>34</v>
      </c>
      <c r="B71" t="s">
        <v>25</v>
      </c>
      <c r="C71" t="s">
        <v>0</v>
      </c>
      <c r="D71" s="11" t="s">
        <v>15</v>
      </c>
      <c r="E71">
        <v>22</v>
      </c>
      <c r="F71" s="12">
        <f>SUMIFS('EV Hourly Load Data'!$S$4:$S$26,'EV Hourly Load Data'!$R$4:$R$26,E71)/SUM('EV Hourly Load Data'!$S$4:$S$26)/365</f>
        <v>2.0905189656143171E-4</v>
      </c>
    </row>
    <row r="72" spans="1:6" x14ac:dyDescent="0.2">
      <c r="A72" t="s">
        <v>34</v>
      </c>
      <c r="B72" t="s">
        <v>25</v>
      </c>
      <c r="C72" t="s">
        <v>0</v>
      </c>
      <c r="D72" s="11" t="s">
        <v>15</v>
      </c>
      <c r="E72">
        <v>23</v>
      </c>
      <c r="F72" s="12">
        <f>SUMIFS('EV Hourly Load Data'!$S$4:$S$26,'EV Hourly Load Data'!$R$4:$R$26,E72)/SUM('EV Hourly Load Data'!$S$4:$S$26)/365</f>
        <v>1.6374313346068819E-4</v>
      </c>
    </row>
    <row r="73" spans="1:6" x14ac:dyDescent="0.2">
      <c r="A73" t="s">
        <v>34</v>
      </c>
      <c r="B73" t="s">
        <v>25</v>
      </c>
      <c r="C73" t="s">
        <v>0</v>
      </c>
      <c r="D73" s="11" t="s">
        <v>15</v>
      </c>
      <c r="E73">
        <v>24</v>
      </c>
      <c r="F73" s="12">
        <f>SUMIFS('EV Hourly Load Data'!$S$4:$S$26,'EV Hourly Load Data'!$R$4:$R$26,E73)/SUM('EV Hourly Load Data'!$S$4:$S$26)/365</f>
        <v>1.1749333943491417E-4</v>
      </c>
    </row>
    <row r="74" spans="1:6" x14ac:dyDescent="0.2">
      <c r="A74" t="s">
        <v>34</v>
      </c>
      <c r="B74" t="s">
        <v>25</v>
      </c>
      <c r="C74" t="s">
        <v>0</v>
      </c>
      <c r="D74" s="11" t="s">
        <v>11</v>
      </c>
      <c r="E74">
        <v>1</v>
      </c>
      <c r="F74" s="12">
        <f>SUMIFS('EV Hourly Load Data'!$S$4:$S$26,'EV Hourly Load Data'!$R$4:$R$26,E74)/SUM('EV Hourly Load Data'!$S$4:$S$26)/365</f>
        <v>6.6798011285968531E-5</v>
      </c>
    </row>
    <row r="75" spans="1:6" x14ac:dyDescent="0.2">
      <c r="A75" t="s">
        <v>34</v>
      </c>
      <c r="B75" t="s">
        <v>25</v>
      </c>
      <c r="C75" t="s">
        <v>0</v>
      </c>
      <c r="D75" s="11" t="s">
        <v>11</v>
      </c>
      <c r="E75">
        <v>2</v>
      </c>
      <c r="F75" s="12">
        <f>SUMIFS('EV Hourly Load Data'!$S$4:$S$26,'EV Hourly Load Data'!$R$4:$R$26,E75)/SUM('EV Hourly Load Data'!$S$4:$S$26)/365</f>
        <v>1.9539595295751109E-5</v>
      </c>
    </row>
    <row r="76" spans="1:6" x14ac:dyDescent="0.2">
      <c r="A76" t="s">
        <v>34</v>
      </c>
      <c r="B76" t="s">
        <v>25</v>
      </c>
      <c r="C76" t="s">
        <v>0</v>
      </c>
      <c r="D76" s="11" t="s">
        <v>11</v>
      </c>
      <c r="E76">
        <v>3</v>
      </c>
      <c r="F76" s="12">
        <f>SUMIFS('EV Hourly Load Data'!$S$4:$S$26,'EV Hourly Load Data'!$R$4:$R$26,E76)/SUM('EV Hourly Load Data'!$S$4:$S$26)/365</f>
        <v>6.4772981713300888E-6</v>
      </c>
    </row>
    <row r="77" spans="1:6" x14ac:dyDescent="0.2">
      <c r="A77" t="s">
        <v>34</v>
      </c>
      <c r="B77" t="s">
        <v>25</v>
      </c>
      <c r="C77" t="s">
        <v>0</v>
      </c>
      <c r="D77" s="11" t="s">
        <v>11</v>
      </c>
      <c r="E77">
        <v>4</v>
      </c>
      <c r="F77" s="12">
        <f>SUMIFS('EV Hourly Load Data'!$S$4:$S$26,'EV Hourly Load Data'!$R$4:$R$26,E77)/SUM('EV Hourly Load Data'!$S$4:$S$26)/365</f>
        <v>4.9085078695600812E-6</v>
      </c>
    </row>
    <row r="78" spans="1:6" x14ac:dyDescent="0.2">
      <c r="A78" t="s">
        <v>34</v>
      </c>
      <c r="B78" t="s">
        <v>25</v>
      </c>
      <c r="C78" t="s">
        <v>0</v>
      </c>
      <c r="D78" s="11" t="s">
        <v>11</v>
      </c>
      <c r="E78">
        <v>5</v>
      </c>
      <c r="F78" s="12">
        <f>SUMIFS('EV Hourly Load Data'!$S$4:$S$26,'EV Hourly Load Data'!$R$4:$R$26,E78)/SUM('EV Hourly Load Data'!$S$4:$S$26)/365</f>
        <v>5.2097791715645894E-6</v>
      </c>
    </row>
    <row r="79" spans="1:6" x14ac:dyDescent="0.2">
      <c r="A79" t="s">
        <v>34</v>
      </c>
      <c r="B79" t="s">
        <v>25</v>
      </c>
      <c r="C79" t="s">
        <v>0</v>
      </c>
      <c r="D79" s="11" t="s">
        <v>11</v>
      </c>
      <c r="E79">
        <v>6</v>
      </c>
      <c r="F79" s="12">
        <f>SUMIFS('EV Hourly Load Data'!$S$4:$S$26,'EV Hourly Load Data'!$R$4:$R$26,E79)/SUM('EV Hourly Load Data'!$S$4:$S$26)/365</f>
        <v>7.0994836844200708E-6</v>
      </c>
    </row>
    <row r="80" spans="1:6" x14ac:dyDescent="0.2">
      <c r="A80" t="s">
        <v>34</v>
      </c>
      <c r="B80" t="s">
        <v>25</v>
      </c>
      <c r="C80" t="s">
        <v>0</v>
      </c>
      <c r="D80" s="11" t="s">
        <v>11</v>
      </c>
      <c r="E80">
        <v>7</v>
      </c>
      <c r="F80" s="12">
        <f>SUMIFS('EV Hourly Load Data'!$S$4:$S$26,'EV Hourly Load Data'!$R$4:$R$26,E80)/SUM('EV Hourly Load Data'!$S$4:$S$26)/365</f>
        <v>1.3760595429353736E-5</v>
      </c>
    </row>
    <row r="81" spans="1:6" x14ac:dyDescent="0.2">
      <c r="A81" t="s">
        <v>34</v>
      </c>
      <c r="B81" t="s">
        <v>25</v>
      </c>
      <c r="C81" t="s">
        <v>0</v>
      </c>
      <c r="D81" s="11" t="s">
        <v>11</v>
      </c>
      <c r="E81">
        <v>8</v>
      </c>
      <c r="F81" s="12">
        <f>SUMIFS('EV Hourly Load Data'!$S$4:$S$26,'EV Hourly Load Data'!$R$4:$R$26,E81)/SUM('EV Hourly Load Data'!$S$4:$S$26)/365</f>
        <v>2.5895999073440191E-5</v>
      </c>
    </row>
    <row r="82" spans="1:6" x14ac:dyDescent="0.2">
      <c r="A82" t="s">
        <v>34</v>
      </c>
      <c r="B82" t="s">
        <v>25</v>
      </c>
      <c r="C82" t="s">
        <v>0</v>
      </c>
      <c r="D82" s="11" t="s">
        <v>11</v>
      </c>
      <c r="E82">
        <v>9</v>
      </c>
      <c r="F82" s="12">
        <f>SUMIFS('EV Hourly Load Data'!$S$4:$S$26,'EV Hourly Load Data'!$R$4:$R$26,E82)/SUM('EV Hourly Load Data'!$S$4:$S$26)/365</f>
        <v>0</v>
      </c>
    </row>
    <row r="83" spans="1:6" x14ac:dyDescent="0.2">
      <c r="A83" t="s">
        <v>34</v>
      </c>
      <c r="B83" t="s">
        <v>25</v>
      </c>
      <c r="C83" t="s">
        <v>0</v>
      </c>
      <c r="D83" s="11" t="s">
        <v>11</v>
      </c>
      <c r="E83">
        <v>10</v>
      </c>
      <c r="F83" s="12">
        <f>SUMIFS('EV Hourly Load Data'!$S$4:$S$26,'EV Hourly Load Data'!$R$4:$R$26,E83)/SUM('EV Hourly Load Data'!$S$4:$S$26)/365</f>
        <v>6.5195173350190459E-5</v>
      </c>
    </row>
    <row r="84" spans="1:6" x14ac:dyDescent="0.2">
      <c r="A84" t="s">
        <v>34</v>
      </c>
      <c r="B84" t="s">
        <v>25</v>
      </c>
      <c r="C84" t="s">
        <v>0</v>
      </c>
      <c r="D84" s="11" t="s">
        <v>11</v>
      </c>
      <c r="E84">
        <v>11</v>
      </c>
      <c r="F84" s="12">
        <f>SUMIFS('EV Hourly Load Data'!$S$4:$S$26,'EV Hourly Load Data'!$R$4:$R$26,E84)/SUM('EV Hourly Load Data'!$S$4:$S$26)/365</f>
        <v>8.1841670139440689E-5</v>
      </c>
    </row>
    <row r="85" spans="1:6" x14ac:dyDescent="0.2">
      <c r="A85" t="s">
        <v>34</v>
      </c>
      <c r="B85" t="s">
        <v>25</v>
      </c>
      <c r="C85" t="s">
        <v>0</v>
      </c>
      <c r="D85" s="11" t="s">
        <v>11</v>
      </c>
      <c r="E85">
        <v>12</v>
      </c>
      <c r="F85" s="12">
        <f>SUMIFS('EV Hourly Load Data'!$S$4:$S$26,'EV Hourly Load Data'!$R$4:$R$26,E85)/SUM('EV Hourly Load Data'!$S$4:$S$26)/365</f>
        <v>1.0398672241180438E-4</v>
      </c>
    </row>
    <row r="86" spans="1:6" x14ac:dyDescent="0.2">
      <c r="A86" t="s">
        <v>34</v>
      </c>
      <c r="B86" t="s">
        <v>25</v>
      </c>
      <c r="C86" t="s">
        <v>0</v>
      </c>
      <c r="D86" s="11" t="s">
        <v>11</v>
      </c>
      <c r="E86">
        <v>13</v>
      </c>
      <c r="F86" s="12">
        <f>SUMIFS('EV Hourly Load Data'!$S$4:$S$26,'EV Hourly Load Data'!$R$4:$R$26,E86)/SUM('EV Hourly Load Data'!$S$4:$S$26)/365</f>
        <v>1.2491894151503535E-4</v>
      </c>
    </row>
    <row r="87" spans="1:6" x14ac:dyDescent="0.2">
      <c r="A87" t="s">
        <v>34</v>
      </c>
      <c r="B87" t="s">
        <v>25</v>
      </c>
      <c r="C87" t="s">
        <v>0</v>
      </c>
      <c r="D87" s="11" t="s">
        <v>11</v>
      </c>
      <c r="E87">
        <v>14</v>
      </c>
      <c r="F87" s="12">
        <f>SUMIFS('EV Hourly Load Data'!$S$4:$S$26,'EV Hourly Load Data'!$R$4:$R$26,E87)/SUM('EV Hourly Load Data'!$S$4:$S$26)/365</f>
        <v>1.4255668529728185E-4</v>
      </c>
    </row>
    <row r="88" spans="1:6" x14ac:dyDescent="0.2">
      <c r="A88" t="s">
        <v>34</v>
      </c>
      <c r="B88" t="s">
        <v>25</v>
      </c>
      <c r="C88" t="s">
        <v>0</v>
      </c>
      <c r="D88" s="11" t="s">
        <v>11</v>
      </c>
      <c r="E88">
        <v>15</v>
      </c>
      <c r="F88" s="12">
        <f>SUMIFS('EV Hourly Load Data'!$S$4:$S$26,'EV Hourly Load Data'!$R$4:$R$26,E88)/SUM('EV Hourly Load Data'!$S$4:$S$26)/365</f>
        <v>1.5937567418471905E-4</v>
      </c>
    </row>
    <row r="89" spans="1:6" x14ac:dyDescent="0.2">
      <c r="A89" t="s">
        <v>34</v>
      </c>
      <c r="B89" t="s">
        <v>25</v>
      </c>
      <c r="C89" t="s">
        <v>0</v>
      </c>
      <c r="D89" s="11" t="s">
        <v>11</v>
      </c>
      <c r="E89">
        <v>16</v>
      </c>
      <c r="F89" s="12">
        <f>SUMIFS('EV Hourly Load Data'!$S$4:$S$26,'EV Hourly Load Data'!$R$4:$R$26,E89)/SUM('EV Hourly Load Data'!$S$4:$S$26)/365</f>
        <v>1.8299587050795547E-4</v>
      </c>
    </row>
    <row r="90" spans="1:6" x14ac:dyDescent="0.2">
      <c r="A90" t="s">
        <v>34</v>
      </c>
      <c r="B90" t="s">
        <v>25</v>
      </c>
      <c r="C90" t="s">
        <v>0</v>
      </c>
      <c r="D90" s="11" t="s">
        <v>11</v>
      </c>
      <c r="E90">
        <v>17</v>
      </c>
      <c r="F90" s="12">
        <f>SUMIFS('EV Hourly Load Data'!$S$4:$S$26,'EV Hourly Load Data'!$R$4:$R$26,E90)/SUM('EV Hourly Load Data'!$S$4:$S$26)/365</f>
        <v>2.1817544309605012E-4</v>
      </c>
    </row>
    <row r="91" spans="1:6" x14ac:dyDescent="0.2">
      <c r="A91" t="s">
        <v>34</v>
      </c>
      <c r="B91" t="s">
        <v>25</v>
      </c>
      <c r="C91" t="s">
        <v>0</v>
      </c>
      <c r="D91" s="11" t="s">
        <v>11</v>
      </c>
      <c r="E91">
        <v>18</v>
      </c>
      <c r="F91" s="12">
        <f>SUMIFS('EV Hourly Load Data'!$S$4:$S$26,'EV Hourly Load Data'!$R$4:$R$26,E91)/SUM('EV Hourly Load Data'!$S$4:$S$26)/365</f>
        <v>2.512029285592563E-4</v>
      </c>
    </row>
    <row r="92" spans="1:6" x14ac:dyDescent="0.2">
      <c r="A92" t="s">
        <v>34</v>
      </c>
      <c r="B92" t="s">
        <v>25</v>
      </c>
      <c r="C92" t="s">
        <v>0</v>
      </c>
      <c r="D92" s="11" t="s">
        <v>11</v>
      </c>
      <c r="E92">
        <v>19</v>
      </c>
      <c r="F92" s="12">
        <f>SUMIFS('EV Hourly Load Data'!$S$4:$S$26,'EV Hourly Load Data'!$R$4:$R$26,E92)/SUM('EV Hourly Load Data'!$S$4:$S$26)/365</f>
        <v>2.6924420394946596E-4</v>
      </c>
    </row>
    <row r="93" spans="1:6" x14ac:dyDescent="0.2">
      <c r="A93" t="s">
        <v>34</v>
      </c>
      <c r="B93" t="s">
        <v>25</v>
      </c>
      <c r="C93" t="s">
        <v>0</v>
      </c>
      <c r="D93" s="11" t="s">
        <v>11</v>
      </c>
      <c r="E93">
        <v>20</v>
      </c>
      <c r="F93" s="12">
        <f>SUMIFS('EV Hourly Load Data'!$S$4:$S$26,'EV Hourly Load Data'!$R$4:$R$26,E93)/SUM('EV Hourly Load Data'!$S$4:$S$26)/365</f>
        <v>2.591715880314472E-4</v>
      </c>
    </row>
    <row r="94" spans="1:6" x14ac:dyDescent="0.2">
      <c r="A94" t="s">
        <v>34</v>
      </c>
      <c r="B94" t="s">
        <v>25</v>
      </c>
      <c r="C94" t="s">
        <v>0</v>
      </c>
      <c r="D94" s="11" t="s">
        <v>11</v>
      </c>
      <c r="E94">
        <v>21</v>
      </c>
      <c r="F94" s="12">
        <f>SUMIFS('EV Hourly Load Data'!$S$4:$S$26,'EV Hourly Load Data'!$R$4:$R$26,E94)/SUM('EV Hourly Load Data'!$S$4:$S$26)/365</f>
        <v>2.4108348691619094E-4</v>
      </c>
    </row>
    <row r="95" spans="1:6" x14ac:dyDescent="0.2">
      <c r="A95" t="s">
        <v>34</v>
      </c>
      <c r="B95" t="s">
        <v>25</v>
      </c>
      <c r="C95" t="s">
        <v>0</v>
      </c>
      <c r="D95" s="11" t="s">
        <v>11</v>
      </c>
      <c r="E95">
        <v>22</v>
      </c>
      <c r="F95" s="12">
        <f>SUMIFS('EV Hourly Load Data'!$S$4:$S$26,'EV Hourly Load Data'!$R$4:$R$26,E95)/SUM('EV Hourly Load Data'!$S$4:$S$26)/365</f>
        <v>2.0905189656143171E-4</v>
      </c>
    </row>
    <row r="96" spans="1:6" x14ac:dyDescent="0.2">
      <c r="A96" t="s">
        <v>34</v>
      </c>
      <c r="B96" t="s">
        <v>25</v>
      </c>
      <c r="C96" t="s">
        <v>0</v>
      </c>
      <c r="D96" s="11" t="s">
        <v>11</v>
      </c>
      <c r="E96">
        <v>23</v>
      </c>
      <c r="F96" s="12">
        <f>SUMIFS('EV Hourly Load Data'!$S$4:$S$26,'EV Hourly Load Data'!$R$4:$R$26,E96)/SUM('EV Hourly Load Data'!$S$4:$S$26)/365</f>
        <v>1.6374313346068819E-4</v>
      </c>
    </row>
    <row r="97" spans="1:6" x14ac:dyDescent="0.2">
      <c r="A97" t="s">
        <v>34</v>
      </c>
      <c r="B97" t="s">
        <v>25</v>
      </c>
      <c r="C97" t="s">
        <v>0</v>
      </c>
      <c r="D97" s="11" t="s">
        <v>11</v>
      </c>
      <c r="E97">
        <v>24</v>
      </c>
      <c r="F97" s="12">
        <f>SUMIFS('EV Hourly Load Data'!$S$4:$S$26,'EV Hourly Load Data'!$R$4:$R$26,E97)/SUM('EV Hourly Load Data'!$S$4:$S$26)/365</f>
        <v>1.1749333943491417E-4</v>
      </c>
    </row>
    <row r="98" spans="1:6" x14ac:dyDescent="0.2">
      <c r="A98" t="s">
        <v>34</v>
      </c>
      <c r="B98" t="s">
        <v>25</v>
      </c>
      <c r="C98" t="s">
        <v>0</v>
      </c>
      <c r="D98" s="11" t="s">
        <v>12</v>
      </c>
      <c r="E98">
        <v>1</v>
      </c>
      <c r="F98" s="12">
        <f>SUMIFS('EV Hourly Load Data'!$S$4:$S$26,'EV Hourly Load Data'!$R$4:$R$26,E98)/SUM('EV Hourly Load Data'!$S$4:$S$26)/365</f>
        <v>6.6798011285968531E-5</v>
      </c>
    </row>
    <row r="99" spans="1:6" x14ac:dyDescent="0.2">
      <c r="A99" t="s">
        <v>34</v>
      </c>
      <c r="B99" t="s">
        <v>25</v>
      </c>
      <c r="C99" t="s">
        <v>0</v>
      </c>
      <c r="D99" s="11" t="s">
        <v>12</v>
      </c>
      <c r="E99">
        <v>2</v>
      </c>
      <c r="F99" s="12">
        <f>SUMIFS('EV Hourly Load Data'!$S$4:$S$26,'EV Hourly Load Data'!$R$4:$R$26,E99)/SUM('EV Hourly Load Data'!$S$4:$S$26)/365</f>
        <v>1.9539595295751109E-5</v>
      </c>
    </row>
    <row r="100" spans="1:6" x14ac:dyDescent="0.2">
      <c r="A100" t="s">
        <v>34</v>
      </c>
      <c r="B100" t="s">
        <v>25</v>
      </c>
      <c r="C100" t="s">
        <v>0</v>
      </c>
      <c r="D100" s="11" t="s">
        <v>12</v>
      </c>
      <c r="E100">
        <v>3</v>
      </c>
      <c r="F100" s="12">
        <f>SUMIFS('EV Hourly Load Data'!$S$4:$S$26,'EV Hourly Load Data'!$R$4:$R$26,E100)/SUM('EV Hourly Load Data'!$S$4:$S$26)/365</f>
        <v>6.4772981713300888E-6</v>
      </c>
    </row>
    <row r="101" spans="1:6" x14ac:dyDescent="0.2">
      <c r="A101" t="s">
        <v>34</v>
      </c>
      <c r="B101" t="s">
        <v>25</v>
      </c>
      <c r="C101" t="s">
        <v>0</v>
      </c>
      <c r="D101" s="11" t="s">
        <v>12</v>
      </c>
      <c r="E101">
        <v>4</v>
      </c>
      <c r="F101" s="12">
        <f>SUMIFS('EV Hourly Load Data'!$S$4:$S$26,'EV Hourly Load Data'!$R$4:$R$26,E101)/SUM('EV Hourly Load Data'!$S$4:$S$26)/365</f>
        <v>4.9085078695600812E-6</v>
      </c>
    </row>
    <row r="102" spans="1:6" x14ac:dyDescent="0.2">
      <c r="A102" t="s">
        <v>34</v>
      </c>
      <c r="B102" t="s">
        <v>25</v>
      </c>
      <c r="C102" t="s">
        <v>0</v>
      </c>
      <c r="D102" s="11" t="s">
        <v>12</v>
      </c>
      <c r="E102">
        <v>5</v>
      </c>
      <c r="F102" s="12">
        <f>SUMIFS('EV Hourly Load Data'!$S$4:$S$26,'EV Hourly Load Data'!$R$4:$R$26,E102)/SUM('EV Hourly Load Data'!$S$4:$S$26)/365</f>
        <v>5.2097791715645894E-6</v>
      </c>
    </row>
    <row r="103" spans="1:6" x14ac:dyDescent="0.2">
      <c r="A103" t="s">
        <v>34</v>
      </c>
      <c r="B103" t="s">
        <v>25</v>
      </c>
      <c r="C103" t="s">
        <v>0</v>
      </c>
      <c r="D103" s="11" t="s">
        <v>12</v>
      </c>
      <c r="E103">
        <v>6</v>
      </c>
      <c r="F103" s="12">
        <f>SUMIFS('EV Hourly Load Data'!$S$4:$S$26,'EV Hourly Load Data'!$R$4:$R$26,E103)/SUM('EV Hourly Load Data'!$S$4:$S$26)/365</f>
        <v>7.0994836844200708E-6</v>
      </c>
    </row>
    <row r="104" spans="1:6" x14ac:dyDescent="0.2">
      <c r="A104" t="s">
        <v>34</v>
      </c>
      <c r="B104" t="s">
        <v>25</v>
      </c>
      <c r="C104" t="s">
        <v>0</v>
      </c>
      <c r="D104" s="11" t="s">
        <v>12</v>
      </c>
      <c r="E104">
        <v>7</v>
      </c>
      <c r="F104" s="12">
        <f>SUMIFS('EV Hourly Load Data'!$S$4:$S$26,'EV Hourly Load Data'!$R$4:$R$26,E104)/SUM('EV Hourly Load Data'!$S$4:$S$26)/365</f>
        <v>1.3760595429353736E-5</v>
      </c>
    </row>
    <row r="105" spans="1:6" x14ac:dyDescent="0.2">
      <c r="A105" t="s">
        <v>34</v>
      </c>
      <c r="B105" t="s">
        <v>25</v>
      </c>
      <c r="C105" t="s">
        <v>0</v>
      </c>
      <c r="D105" s="11" t="s">
        <v>12</v>
      </c>
      <c r="E105">
        <v>8</v>
      </c>
      <c r="F105" s="12">
        <f>SUMIFS('EV Hourly Load Data'!$S$4:$S$26,'EV Hourly Load Data'!$R$4:$R$26,E105)/SUM('EV Hourly Load Data'!$S$4:$S$26)/365</f>
        <v>2.5895999073440191E-5</v>
      </c>
    </row>
    <row r="106" spans="1:6" x14ac:dyDescent="0.2">
      <c r="A106" t="s">
        <v>34</v>
      </c>
      <c r="B106" t="s">
        <v>25</v>
      </c>
      <c r="C106" t="s">
        <v>0</v>
      </c>
      <c r="D106" s="11" t="s">
        <v>12</v>
      </c>
      <c r="E106">
        <v>9</v>
      </c>
      <c r="F106" s="12">
        <f>SUMIFS('EV Hourly Load Data'!$S$4:$S$26,'EV Hourly Load Data'!$R$4:$R$26,E106)/SUM('EV Hourly Load Data'!$S$4:$S$26)/365</f>
        <v>0</v>
      </c>
    </row>
    <row r="107" spans="1:6" x14ac:dyDescent="0.2">
      <c r="A107" t="s">
        <v>34</v>
      </c>
      <c r="B107" t="s">
        <v>25</v>
      </c>
      <c r="C107" t="s">
        <v>0</v>
      </c>
      <c r="D107" s="11" t="s">
        <v>12</v>
      </c>
      <c r="E107">
        <v>10</v>
      </c>
      <c r="F107" s="12">
        <f>SUMIFS('EV Hourly Load Data'!$S$4:$S$26,'EV Hourly Load Data'!$R$4:$R$26,E107)/SUM('EV Hourly Load Data'!$S$4:$S$26)/365</f>
        <v>6.5195173350190459E-5</v>
      </c>
    </row>
    <row r="108" spans="1:6" x14ac:dyDescent="0.2">
      <c r="A108" t="s">
        <v>34</v>
      </c>
      <c r="B108" t="s">
        <v>25</v>
      </c>
      <c r="C108" t="s">
        <v>0</v>
      </c>
      <c r="D108" s="11" t="s">
        <v>12</v>
      </c>
      <c r="E108">
        <v>11</v>
      </c>
      <c r="F108" s="12">
        <f>SUMIFS('EV Hourly Load Data'!$S$4:$S$26,'EV Hourly Load Data'!$R$4:$R$26,E108)/SUM('EV Hourly Load Data'!$S$4:$S$26)/365</f>
        <v>8.1841670139440689E-5</v>
      </c>
    </row>
    <row r="109" spans="1:6" x14ac:dyDescent="0.2">
      <c r="A109" t="s">
        <v>34</v>
      </c>
      <c r="B109" t="s">
        <v>25</v>
      </c>
      <c r="C109" t="s">
        <v>0</v>
      </c>
      <c r="D109" s="11" t="s">
        <v>12</v>
      </c>
      <c r="E109">
        <v>12</v>
      </c>
      <c r="F109" s="12">
        <f>SUMIFS('EV Hourly Load Data'!$S$4:$S$26,'EV Hourly Load Data'!$R$4:$R$26,E109)/SUM('EV Hourly Load Data'!$S$4:$S$26)/365</f>
        <v>1.0398672241180438E-4</v>
      </c>
    </row>
    <row r="110" spans="1:6" x14ac:dyDescent="0.2">
      <c r="A110" t="s">
        <v>34</v>
      </c>
      <c r="B110" t="s">
        <v>25</v>
      </c>
      <c r="C110" t="s">
        <v>0</v>
      </c>
      <c r="D110" s="11" t="s">
        <v>12</v>
      </c>
      <c r="E110">
        <v>13</v>
      </c>
      <c r="F110" s="12">
        <f>SUMIFS('EV Hourly Load Data'!$S$4:$S$26,'EV Hourly Load Data'!$R$4:$R$26,E110)/SUM('EV Hourly Load Data'!$S$4:$S$26)/365</f>
        <v>1.2491894151503535E-4</v>
      </c>
    </row>
    <row r="111" spans="1:6" x14ac:dyDescent="0.2">
      <c r="A111" t="s">
        <v>34</v>
      </c>
      <c r="B111" t="s">
        <v>25</v>
      </c>
      <c r="C111" t="s">
        <v>0</v>
      </c>
      <c r="D111" s="11" t="s">
        <v>12</v>
      </c>
      <c r="E111">
        <v>14</v>
      </c>
      <c r="F111" s="12">
        <f>SUMIFS('EV Hourly Load Data'!$S$4:$S$26,'EV Hourly Load Data'!$R$4:$R$26,E111)/SUM('EV Hourly Load Data'!$S$4:$S$26)/365</f>
        <v>1.4255668529728185E-4</v>
      </c>
    </row>
    <row r="112" spans="1:6" x14ac:dyDescent="0.2">
      <c r="A112" t="s">
        <v>34</v>
      </c>
      <c r="B112" t="s">
        <v>25</v>
      </c>
      <c r="C112" t="s">
        <v>0</v>
      </c>
      <c r="D112" s="11" t="s">
        <v>12</v>
      </c>
      <c r="E112">
        <v>15</v>
      </c>
      <c r="F112" s="12">
        <f>SUMIFS('EV Hourly Load Data'!$S$4:$S$26,'EV Hourly Load Data'!$R$4:$R$26,E112)/SUM('EV Hourly Load Data'!$S$4:$S$26)/365</f>
        <v>1.5937567418471905E-4</v>
      </c>
    </row>
    <row r="113" spans="1:6" x14ac:dyDescent="0.2">
      <c r="A113" t="s">
        <v>34</v>
      </c>
      <c r="B113" t="s">
        <v>25</v>
      </c>
      <c r="C113" t="s">
        <v>0</v>
      </c>
      <c r="D113" s="11" t="s">
        <v>12</v>
      </c>
      <c r="E113">
        <v>16</v>
      </c>
      <c r="F113" s="12">
        <f>SUMIFS('EV Hourly Load Data'!$S$4:$S$26,'EV Hourly Load Data'!$R$4:$R$26,E113)/SUM('EV Hourly Load Data'!$S$4:$S$26)/365</f>
        <v>1.8299587050795547E-4</v>
      </c>
    </row>
    <row r="114" spans="1:6" x14ac:dyDescent="0.2">
      <c r="A114" t="s">
        <v>34</v>
      </c>
      <c r="B114" t="s">
        <v>25</v>
      </c>
      <c r="C114" t="s">
        <v>0</v>
      </c>
      <c r="D114" s="11" t="s">
        <v>12</v>
      </c>
      <c r="E114">
        <v>17</v>
      </c>
      <c r="F114" s="12">
        <f>SUMIFS('EV Hourly Load Data'!$S$4:$S$26,'EV Hourly Load Data'!$R$4:$R$26,E114)/SUM('EV Hourly Load Data'!$S$4:$S$26)/365</f>
        <v>2.1817544309605012E-4</v>
      </c>
    </row>
    <row r="115" spans="1:6" x14ac:dyDescent="0.2">
      <c r="A115" t="s">
        <v>34</v>
      </c>
      <c r="B115" t="s">
        <v>25</v>
      </c>
      <c r="C115" t="s">
        <v>0</v>
      </c>
      <c r="D115" s="11" t="s">
        <v>12</v>
      </c>
      <c r="E115">
        <v>18</v>
      </c>
      <c r="F115" s="12">
        <f>SUMIFS('EV Hourly Load Data'!$S$4:$S$26,'EV Hourly Load Data'!$R$4:$R$26,E115)/SUM('EV Hourly Load Data'!$S$4:$S$26)/365</f>
        <v>2.512029285592563E-4</v>
      </c>
    </row>
    <row r="116" spans="1:6" x14ac:dyDescent="0.2">
      <c r="A116" t="s">
        <v>34</v>
      </c>
      <c r="B116" t="s">
        <v>25</v>
      </c>
      <c r="C116" t="s">
        <v>0</v>
      </c>
      <c r="D116" s="11" t="s">
        <v>12</v>
      </c>
      <c r="E116">
        <v>19</v>
      </c>
      <c r="F116" s="12">
        <f>SUMIFS('EV Hourly Load Data'!$S$4:$S$26,'EV Hourly Load Data'!$R$4:$R$26,E116)/SUM('EV Hourly Load Data'!$S$4:$S$26)/365</f>
        <v>2.6924420394946596E-4</v>
      </c>
    </row>
    <row r="117" spans="1:6" x14ac:dyDescent="0.2">
      <c r="A117" t="s">
        <v>34</v>
      </c>
      <c r="B117" t="s">
        <v>25</v>
      </c>
      <c r="C117" t="s">
        <v>0</v>
      </c>
      <c r="D117" s="11" t="s">
        <v>12</v>
      </c>
      <c r="E117">
        <v>20</v>
      </c>
      <c r="F117" s="12">
        <f>SUMIFS('EV Hourly Load Data'!$S$4:$S$26,'EV Hourly Load Data'!$R$4:$R$26,E117)/SUM('EV Hourly Load Data'!$S$4:$S$26)/365</f>
        <v>2.591715880314472E-4</v>
      </c>
    </row>
    <row r="118" spans="1:6" x14ac:dyDescent="0.2">
      <c r="A118" t="s">
        <v>34</v>
      </c>
      <c r="B118" t="s">
        <v>25</v>
      </c>
      <c r="C118" t="s">
        <v>0</v>
      </c>
      <c r="D118" s="11" t="s">
        <v>12</v>
      </c>
      <c r="E118">
        <v>21</v>
      </c>
      <c r="F118" s="12">
        <f>SUMIFS('EV Hourly Load Data'!$S$4:$S$26,'EV Hourly Load Data'!$R$4:$R$26,E118)/SUM('EV Hourly Load Data'!$S$4:$S$26)/365</f>
        <v>2.4108348691619094E-4</v>
      </c>
    </row>
    <row r="119" spans="1:6" x14ac:dyDescent="0.2">
      <c r="A119" t="s">
        <v>34</v>
      </c>
      <c r="B119" t="s">
        <v>25</v>
      </c>
      <c r="C119" t="s">
        <v>0</v>
      </c>
      <c r="D119" s="11" t="s">
        <v>12</v>
      </c>
      <c r="E119">
        <v>22</v>
      </c>
      <c r="F119" s="12">
        <f>SUMIFS('EV Hourly Load Data'!$S$4:$S$26,'EV Hourly Load Data'!$R$4:$R$26,E119)/SUM('EV Hourly Load Data'!$S$4:$S$26)/365</f>
        <v>2.0905189656143171E-4</v>
      </c>
    </row>
    <row r="120" spans="1:6" x14ac:dyDescent="0.2">
      <c r="A120" t="s">
        <v>34</v>
      </c>
      <c r="B120" t="s">
        <v>25</v>
      </c>
      <c r="C120" t="s">
        <v>0</v>
      </c>
      <c r="D120" s="11" t="s">
        <v>12</v>
      </c>
      <c r="E120">
        <v>23</v>
      </c>
      <c r="F120" s="12">
        <f>SUMIFS('EV Hourly Load Data'!$S$4:$S$26,'EV Hourly Load Data'!$R$4:$R$26,E120)/SUM('EV Hourly Load Data'!$S$4:$S$26)/365</f>
        <v>1.6374313346068819E-4</v>
      </c>
    </row>
    <row r="121" spans="1:6" x14ac:dyDescent="0.2">
      <c r="A121" t="s">
        <v>34</v>
      </c>
      <c r="B121" t="s">
        <v>25</v>
      </c>
      <c r="C121" t="s">
        <v>0</v>
      </c>
      <c r="D121" s="11" t="s">
        <v>12</v>
      </c>
      <c r="E121">
        <v>24</v>
      </c>
      <c r="F121" s="12">
        <f>SUMIFS('EV Hourly Load Data'!$S$4:$S$26,'EV Hourly Load Data'!$R$4:$R$26,E121)/SUM('EV Hourly Load Data'!$S$4:$S$26)/365</f>
        <v>1.1749333943491417E-4</v>
      </c>
    </row>
    <row r="122" spans="1:6" x14ac:dyDescent="0.2">
      <c r="A122" t="s">
        <v>34</v>
      </c>
      <c r="B122" t="s">
        <v>30</v>
      </c>
      <c r="C122" t="s">
        <v>0</v>
      </c>
      <c r="D122" t="s">
        <v>14</v>
      </c>
      <c r="E122">
        <v>1</v>
      </c>
      <c r="F122" s="12">
        <f>1/24*INDEX('Season Definitions'!$D$3:$D$7,MATCH($D122,'Season Definitions'!$B$3:$B$7,0))</f>
        <v>1.1415525114155251E-4</v>
      </c>
    </row>
    <row r="123" spans="1:6" x14ac:dyDescent="0.2">
      <c r="A123" t="s">
        <v>34</v>
      </c>
      <c r="B123" t="s">
        <v>30</v>
      </c>
      <c r="C123" t="s">
        <v>0</v>
      </c>
      <c r="D123" t="s">
        <v>14</v>
      </c>
      <c r="E123">
        <v>2</v>
      </c>
      <c r="F123" s="12">
        <f>1/24*INDEX('Season Definitions'!$D$3:$D$7,MATCH($D123,'Season Definitions'!$B$3:$B$7,0))</f>
        <v>1.1415525114155251E-4</v>
      </c>
    </row>
    <row r="124" spans="1:6" x14ac:dyDescent="0.2">
      <c r="A124" t="s">
        <v>34</v>
      </c>
      <c r="B124" t="s">
        <v>30</v>
      </c>
      <c r="C124" t="s">
        <v>0</v>
      </c>
      <c r="D124" t="s">
        <v>14</v>
      </c>
      <c r="E124">
        <v>3</v>
      </c>
      <c r="F124" s="12">
        <f>1/24*INDEX('Season Definitions'!$D$3:$D$7,MATCH($D124,'Season Definitions'!$B$3:$B$7,0))</f>
        <v>1.1415525114155251E-4</v>
      </c>
    </row>
    <row r="125" spans="1:6" x14ac:dyDescent="0.2">
      <c r="A125" t="s">
        <v>34</v>
      </c>
      <c r="B125" t="s">
        <v>30</v>
      </c>
      <c r="C125" t="s">
        <v>0</v>
      </c>
      <c r="D125" t="s">
        <v>14</v>
      </c>
      <c r="E125">
        <v>4</v>
      </c>
      <c r="F125" s="12">
        <f>1/24*INDEX('Season Definitions'!$D$3:$D$7,MATCH($D125,'Season Definitions'!$B$3:$B$7,0))</f>
        <v>1.1415525114155251E-4</v>
      </c>
    </row>
    <row r="126" spans="1:6" x14ac:dyDescent="0.2">
      <c r="A126" t="s">
        <v>34</v>
      </c>
      <c r="B126" t="s">
        <v>30</v>
      </c>
      <c r="C126" t="s">
        <v>0</v>
      </c>
      <c r="D126" t="s">
        <v>14</v>
      </c>
      <c r="E126">
        <v>5</v>
      </c>
      <c r="F126" s="12">
        <f>1/24*INDEX('Season Definitions'!$D$3:$D$7,MATCH($D126,'Season Definitions'!$B$3:$B$7,0))</f>
        <v>1.1415525114155251E-4</v>
      </c>
    </row>
    <row r="127" spans="1:6" x14ac:dyDescent="0.2">
      <c r="A127" t="s">
        <v>34</v>
      </c>
      <c r="B127" t="s">
        <v>30</v>
      </c>
      <c r="C127" t="s">
        <v>0</v>
      </c>
      <c r="D127" t="s">
        <v>14</v>
      </c>
      <c r="E127">
        <v>6</v>
      </c>
      <c r="F127" s="12">
        <f>1/24*INDEX('Season Definitions'!$D$3:$D$7,MATCH($D127,'Season Definitions'!$B$3:$B$7,0))</f>
        <v>1.1415525114155251E-4</v>
      </c>
    </row>
    <row r="128" spans="1:6" x14ac:dyDescent="0.2">
      <c r="A128" t="s">
        <v>34</v>
      </c>
      <c r="B128" t="s">
        <v>30</v>
      </c>
      <c r="C128" t="s">
        <v>0</v>
      </c>
      <c r="D128" t="s">
        <v>14</v>
      </c>
      <c r="E128">
        <v>7</v>
      </c>
      <c r="F128" s="12">
        <f>1/24*INDEX('Season Definitions'!$D$3:$D$7,MATCH($D128,'Season Definitions'!$B$3:$B$7,0))</f>
        <v>1.1415525114155251E-4</v>
      </c>
    </row>
    <row r="129" spans="1:6" x14ac:dyDescent="0.2">
      <c r="A129" t="s">
        <v>34</v>
      </c>
      <c r="B129" t="s">
        <v>30</v>
      </c>
      <c r="C129" t="s">
        <v>0</v>
      </c>
      <c r="D129" t="s">
        <v>14</v>
      </c>
      <c r="E129">
        <v>8</v>
      </c>
      <c r="F129" s="12">
        <f>1/24*INDEX('Season Definitions'!$D$3:$D$7,MATCH($D129,'Season Definitions'!$B$3:$B$7,0))</f>
        <v>1.1415525114155251E-4</v>
      </c>
    </row>
    <row r="130" spans="1:6" x14ac:dyDescent="0.2">
      <c r="A130" t="s">
        <v>34</v>
      </c>
      <c r="B130" t="s">
        <v>30</v>
      </c>
      <c r="C130" t="s">
        <v>0</v>
      </c>
      <c r="D130" t="s">
        <v>14</v>
      </c>
      <c r="E130">
        <v>9</v>
      </c>
      <c r="F130" s="12">
        <f>1/24*INDEX('Season Definitions'!$D$3:$D$7,MATCH($D130,'Season Definitions'!$B$3:$B$7,0))</f>
        <v>1.1415525114155251E-4</v>
      </c>
    </row>
    <row r="131" spans="1:6" x14ac:dyDescent="0.2">
      <c r="A131" t="s">
        <v>34</v>
      </c>
      <c r="B131" t="s">
        <v>30</v>
      </c>
      <c r="C131" t="s">
        <v>0</v>
      </c>
      <c r="D131" t="s">
        <v>14</v>
      </c>
      <c r="E131">
        <v>10</v>
      </c>
      <c r="F131" s="12">
        <f>1/24*INDEX('Season Definitions'!$D$3:$D$7,MATCH($D131,'Season Definitions'!$B$3:$B$7,0))</f>
        <v>1.1415525114155251E-4</v>
      </c>
    </row>
    <row r="132" spans="1:6" x14ac:dyDescent="0.2">
      <c r="A132" t="s">
        <v>34</v>
      </c>
      <c r="B132" t="s">
        <v>30</v>
      </c>
      <c r="C132" t="s">
        <v>0</v>
      </c>
      <c r="D132" t="s">
        <v>14</v>
      </c>
      <c r="E132">
        <v>11</v>
      </c>
      <c r="F132" s="12">
        <f>1/24*INDEX('Season Definitions'!$D$3:$D$7,MATCH($D132,'Season Definitions'!$B$3:$B$7,0))</f>
        <v>1.1415525114155251E-4</v>
      </c>
    </row>
    <row r="133" spans="1:6" x14ac:dyDescent="0.2">
      <c r="A133" t="s">
        <v>34</v>
      </c>
      <c r="B133" t="s">
        <v>30</v>
      </c>
      <c r="C133" t="s">
        <v>0</v>
      </c>
      <c r="D133" t="s">
        <v>14</v>
      </c>
      <c r="E133">
        <v>12</v>
      </c>
      <c r="F133" s="12">
        <f>1/24*INDEX('Season Definitions'!$D$3:$D$7,MATCH($D133,'Season Definitions'!$B$3:$B$7,0))</f>
        <v>1.1415525114155251E-4</v>
      </c>
    </row>
    <row r="134" spans="1:6" x14ac:dyDescent="0.2">
      <c r="A134" t="s">
        <v>34</v>
      </c>
      <c r="B134" t="s">
        <v>30</v>
      </c>
      <c r="C134" t="s">
        <v>0</v>
      </c>
      <c r="D134" t="s">
        <v>14</v>
      </c>
      <c r="E134">
        <v>13</v>
      </c>
      <c r="F134" s="12">
        <f>1/24*INDEX('Season Definitions'!$D$3:$D$7,MATCH($D134,'Season Definitions'!$B$3:$B$7,0))</f>
        <v>1.1415525114155251E-4</v>
      </c>
    </row>
    <row r="135" spans="1:6" x14ac:dyDescent="0.2">
      <c r="A135" t="s">
        <v>34</v>
      </c>
      <c r="B135" t="s">
        <v>30</v>
      </c>
      <c r="C135" t="s">
        <v>0</v>
      </c>
      <c r="D135" t="s">
        <v>14</v>
      </c>
      <c r="E135">
        <v>14</v>
      </c>
      <c r="F135" s="12">
        <f>1/24*INDEX('Season Definitions'!$D$3:$D$7,MATCH($D135,'Season Definitions'!$B$3:$B$7,0))</f>
        <v>1.1415525114155251E-4</v>
      </c>
    </row>
    <row r="136" spans="1:6" x14ac:dyDescent="0.2">
      <c r="A136" t="s">
        <v>34</v>
      </c>
      <c r="B136" t="s">
        <v>30</v>
      </c>
      <c r="C136" t="s">
        <v>0</v>
      </c>
      <c r="D136" t="s">
        <v>14</v>
      </c>
      <c r="E136">
        <v>15</v>
      </c>
      <c r="F136" s="12">
        <f>1/24*INDEX('Season Definitions'!$D$3:$D$7,MATCH($D136,'Season Definitions'!$B$3:$B$7,0))</f>
        <v>1.1415525114155251E-4</v>
      </c>
    </row>
    <row r="137" spans="1:6" x14ac:dyDescent="0.2">
      <c r="A137" t="s">
        <v>34</v>
      </c>
      <c r="B137" t="s">
        <v>30</v>
      </c>
      <c r="C137" t="s">
        <v>0</v>
      </c>
      <c r="D137" t="s">
        <v>14</v>
      </c>
      <c r="E137">
        <v>16</v>
      </c>
      <c r="F137" s="12">
        <f>1/24*INDEX('Season Definitions'!$D$3:$D$7,MATCH($D137,'Season Definitions'!$B$3:$B$7,0))</f>
        <v>1.1415525114155251E-4</v>
      </c>
    </row>
    <row r="138" spans="1:6" x14ac:dyDescent="0.2">
      <c r="A138" t="s">
        <v>34</v>
      </c>
      <c r="B138" t="s">
        <v>30</v>
      </c>
      <c r="C138" t="s">
        <v>0</v>
      </c>
      <c r="D138" t="s">
        <v>14</v>
      </c>
      <c r="E138">
        <v>17</v>
      </c>
      <c r="F138" s="12">
        <f>1/24*INDEX('Season Definitions'!$D$3:$D$7,MATCH($D138,'Season Definitions'!$B$3:$B$7,0))</f>
        <v>1.1415525114155251E-4</v>
      </c>
    </row>
    <row r="139" spans="1:6" x14ac:dyDescent="0.2">
      <c r="A139" t="s">
        <v>34</v>
      </c>
      <c r="B139" t="s">
        <v>30</v>
      </c>
      <c r="C139" t="s">
        <v>0</v>
      </c>
      <c r="D139" t="s">
        <v>14</v>
      </c>
      <c r="E139">
        <v>18</v>
      </c>
      <c r="F139" s="12">
        <f>1/24*INDEX('Season Definitions'!$D$3:$D$7,MATCH($D139,'Season Definitions'!$B$3:$B$7,0))</f>
        <v>1.1415525114155251E-4</v>
      </c>
    </row>
    <row r="140" spans="1:6" x14ac:dyDescent="0.2">
      <c r="A140" t="s">
        <v>34</v>
      </c>
      <c r="B140" t="s">
        <v>30</v>
      </c>
      <c r="C140" t="s">
        <v>0</v>
      </c>
      <c r="D140" t="s">
        <v>14</v>
      </c>
      <c r="E140">
        <v>19</v>
      </c>
      <c r="F140" s="12">
        <f>1/24*INDEX('Season Definitions'!$D$3:$D$7,MATCH($D140,'Season Definitions'!$B$3:$B$7,0))</f>
        <v>1.1415525114155251E-4</v>
      </c>
    </row>
    <row r="141" spans="1:6" x14ac:dyDescent="0.2">
      <c r="A141" t="s">
        <v>34</v>
      </c>
      <c r="B141" t="s">
        <v>30</v>
      </c>
      <c r="C141" t="s">
        <v>0</v>
      </c>
      <c r="D141" t="s">
        <v>14</v>
      </c>
      <c r="E141">
        <v>20</v>
      </c>
      <c r="F141" s="12">
        <f>1/24*INDEX('Season Definitions'!$D$3:$D$7,MATCH($D141,'Season Definitions'!$B$3:$B$7,0))</f>
        <v>1.1415525114155251E-4</v>
      </c>
    </row>
    <row r="142" spans="1:6" x14ac:dyDescent="0.2">
      <c r="A142" t="s">
        <v>34</v>
      </c>
      <c r="B142" t="s">
        <v>30</v>
      </c>
      <c r="C142" t="s">
        <v>0</v>
      </c>
      <c r="D142" t="s">
        <v>14</v>
      </c>
      <c r="E142">
        <v>21</v>
      </c>
      <c r="F142" s="12">
        <f>1/24*INDEX('Season Definitions'!$D$3:$D$7,MATCH($D142,'Season Definitions'!$B$3:$B$7,0))</f>
        <v>1.1415525114155251E-4</v>
      </c>
    </row>
    <row r="143" spans="1:6" x14ac:dyDescent="0.2">
      <c r="A143" t="s">
        <v>34</v>
      </c>
      <c r="B143" t="s">
        <v>30</v>
      </c>
      <c r="C143" t="s">
        <v>0</v>
      </c>
      <c r="D143" t="s">
        <v>14</v>
      </c>
      <c r="E143">
        <v>22</v>
      </c>
      <c r="F143" s="12">
        <f>1/24*INDEX('Season Definitions'!$D$3:$D$7,MATCH($D143,'Season Definitions'!$B$3:$B$7,0))</f>
        <v>1.1415525114155251E-4</v>
      </c>
    </row>
    <row r="144" spans="1:6" x14ac:dyDescent="0.2">
      <c r="A144" t="s">
        <v>34</v>
      </c>
      <c r="B144" t="s">
        <v>30</v>
      </c>
      <c r="C144" t="s">
        <v>0</v>
      </c>
      <c r="D144" t="s">
        <v>14</v>
      </c>
      <c r="E144">
        <v>23</v>
      </c>
      <c r="F144" s="12">
        <f>1/24*INDEX('Season Definitions'!$D$3:$D$7,MATCH($D144,'Season Definitions'!$B$3:$B$7,0))</f>
        <v>1.1415525114155251E-4</v>
      </c>
    </row>
    <row r="145" spans="1:6" x14ac:dyDescent="0.2">
      <c r="A145" t="s">
        <v>34</v>
      </c>
      <c r="B145" t="s">
        <v>30</v>
      </c>
      <c r="C145" t="s">
        <v>0</v>
      </c>
      <c r="D145" t="s">
        <v>14</v>
      </c>
      <c r="E145">
        <v>24</v>
      </c>
      <c r="F145" s="12">
        <f>1/24*INDEX('Season Definitions'!$D$3:$D$7,MATCH($D145,'Season Definitions'!$B$3:$B$7,0))</f>
        <v>1.1415525114155251E-4</v>
      </c>
    </row>
    <row r="146" spans="1:6" x14ac:dyDescent="0.2">
      <c r="A146" t="s">
        <v>34</v>
      </c>
      <c r="B146" t="s">
        <v>30</v>
      </c>
      <c r="C146" t="s">
        <v>0</v>
      </c>
      <c r="D146" s="11" t="s">
        <v>13</v>
      </c>
      <c r="E146">
        <v>1</v>
      </c>
      <c r="F146" s="12">
        <f>1/24*INDEX('Season Definitions'!$D$3:$D$7,MATCH($D146,'Season Definitions'!$B$3:$B$7,0))</f>
        <v>1.1415525114155251E-4</v>
      </c>
    </row>
    <row r="147" spans="1:6" x14ac:dyDescent="0.2">
      <c r="A147" t="s">
        <v>34</v>
      </c>
      <c r="B147" t="s">
        <v>30</v>
      </c>
      <c r="C147" t="s">
        <v>0</v>
      </c>
      <c r="D147" s="11" t="s">
        <v>13</v>
      </c>
      <c r="E147">
        <v>2</v>
      </c>
      <c r="F147" s="12">
        <f>1/24*INDEX('Season Definitions'!$D$3:$D$7,MATCH($D147,'Season Definitions'!$B$3:$B$7,0))</f>
        <v>1.1415525114155251E-4</v>
      </c>
    </row>
    <row r="148" spans="1:6" x14ac:dyDescent="0.2">
      <c r="A148" t="s">
        <v>34</v>
      </c>
      <c r="B148" t="s">
        <v>30</v>
      </c>
      <c r="C148" t="s">
        <v>0</v>
      </c>
      <c r="D148" s="11" t="s">
        <v>13</v>
      </c>
      <c r="E148">
        <v>3</v>
      </c>
      <c r="F148" s="12">
        <f>1/24*INDEX('Season Definitions'!$D$3:$D$7,MATCH($D148,'Season Definitions'!$B$3:$B$7,0))</f>
        <v>1.1415525114155251E-4</v>
      </c>
    </row>
    <row r="149" spans="1:6" x14ac:dyDescent="0.2">
      <c r="A149" t="s">
        <v>34</v>
      </c>
      <c r="B149" t="s">
        <v>30</v>
      </c>
      <c r="C149" t="s">
        <v>0</v>
      </c>
      <c r="D149" s="11" t="s">
        <v>13</v>
      </c>
      <c r="E149">
        <v>4</v>
      </c>
      <c r="F149" s="12">
        <f>1/24*INDEX('Season Definitions'!$D$3:$D$7,MATCH($D149,'Season Definitions'!$B$3:$B$7,0))</f>
        <v>1.1415525114155251E-4</v>
      </c>
    </row>
    <row r="150" spans="1:6" x14ac:dyDescent="0.2">
      <c r="A150" t="s">
        <v>34</v>
      </c>
      <c r="B150" t="s">
        <v>30</v>
      </c>
      <c r="C150" t="s">
        <v>0</v>
      </c>
      <c r="D150" s="11" t="s">
        <v>13</v>
      </c>
      <c r="E150">
        <v>5</v>
      </c>
      <c r="F150" s="12">
        <f>1/24*INDEX('Season Definitions'!$D$3:$D$7,MATCH($D150,'Season Definitions'!$B$3:$B$7,0))</f>
        <v>1.1415525114155251E-4</v>
      </c>
    </row>
    <row r="151" spans="1:6" x14ac:dyDescent="0.2">
      <c r="A151" t="s">
        <v>34</v>
      </c>
      <c r="B151" t="s">
        <v>30</v>
      </c>
      <c r="C151" t="s">
        <v>0</v>
      </c>
      <c r="D151" s="11" t="s">
        <v>13</v>
      </c>
      <c r="E151">
        <v>6</v>
      </c>
      <c r="F151" s="12">
        <f>1/24*INDEX('Season Definitions'!$D$3:$D$7,MATCH($D151,'Season Definitions'!$B$3:$B$7,0))</f>
        <v>1.1415525114155251E-4</v>
      </c>
    </row>
    <row r="152" spans="1:6" x14ac:dyDescent="0.2">
      <c r="A152" t="s">
        <v>34</v>
      </c>
      <c r="B152" t="s">
        <v>30</v>
      </c>
      <c r="C152" t="s">
        <v>0</v>
      </c>
      <c r="D152" s="11" t="s">
        <v>13</v>
      </c>
      <c r="E152">
        <v>7</v>
      </c>
      <c r="F152" s="12">
        <f>1/24*INDEX('Season Definitions'!$D$3:$D$7,MATCH($D152,'Season Definitions'!$B$3:$B$7,0))</f>
        <v>1.1415525114155251E-4</v>
      </c>
    </row>
    <row r="153" spans="1:6" x14ac:dyDescent="0.2">
      <c r="A153" t="s">
        <v>34</v>
      </c>
      <c r="B153" t="s">
        <v>30</v>
      </c>
      <c r="C153" t="s">
        <v>0</v>
      </c>
      <c r="D153" s="11" t="s">
        <v>13</v>
      </c>
      <c r="E153">
        <v>8</v>
      </c>
      <c r="F153" s="12">
        <f>1/24*INDEX('Season Definitions'!$D$3:$D$7,MATCH($D153,'Season Definitions'!$B$3:$B$7,0))</f>
        <v>1.1415525114155251E-4</v>
      </c>
    </row>
    <row r="154" spans="1:6" x14ac:dyDescent="0.2">
      <c r="A154" t="s">
        <v>34</v>
      </c>
      <c r="B154" t="s">
        <v>30</v>
      </c>
      <c r="C154" t="s">
        <v>0</v>
      </c>
      <c r="D154" s="11" t="s">
        <v>13</v>
      </c>
      <c r="E154">
        <v>9</v>
      </c>
      <c r="F154" s="12">
        <f>1/24*INDEX('Season Definitions'!$D$3:$D$7,MATCH($D154,'Season Definitions'!$B$3:$B$7,0))</f>
        <v>1.1415525114155251E-4</v>
      </c>
    </row>
    <row r="155" spans="1:6" x14ac:dyDescent="0.2">
      <c r="A155" t="s">
        <v>34</v>
      </c>
      <c r="B155" t="s">
        <v>30</v>
      </c>
      <c r="C155" t="s">
        <v>0</v>
      </c>
      <c r="D155" s="11" t="s">
        <v>13</v>
      </c>
      <c r="E155">
        <v>10</v>
      </c>
      <c r="F155" s="12">
        <f>1/24*INDEX('Season Definitions'!$D$3:$D$7,MATCH($D155,'Season Definitions'!$B$3:$B$7,0))</f>
        <v>1.1415525114155251E-4</v>
      </c>
    </row>
    <row r="156" spans="1:6" x14ac:dyDescent="0.2">
      <c r="A156" t="s">
        <v>34</v>
      </c>
      <c r="B156" t="s">
        <v>30</v>
      </c>
      <c r="C156" t="s">
        <v>0</v>
      </c>
      <c r="D156" s="11" t="s">
        <v>13</v>
      </c>
      <c r="E156">
        <v>11</v>
      </c>
      <c r="F156" s="12">
        <f>1/24*INDEX('Season Definitions'!$D$3:$D$7,MATCH($D156,'Season Definitions'!$B$3:$B$7,0))</f>
        <v>1.1415525114155251E-4</v>
      </c>
    </row>
    <row r="157" spans="1:6" x14ac:dyDescent="0.2">
      <c r="A157" t="s">
        <v>34</v>
      </c>
      <c r="B157" t="s">
        <v>30</v>
      </c>
      <c r="C157" t="s">
        <v>0</v>
      </c>
      <c r="D157" s="11" t="s">
        <v>13</v>
      </c>
      <c r="E157">
        <v>12</v>
      </c>
      <c r="F157" s="12">
        <f>1/24*INDEX('Season Definitions'!$D$3:$D$7,MATCH($D157,'Season Definitions'!$B$3:$B$7,0))</f>
        <v>1.1415525114155251E-4</v>
      </c>
    </row>
    <row r="158" spans="1:6" x14ac:dyDescent="0.2">
      <c r="A158" t="s">
        <v>34</v>
      </c>
      <c r="B158" t="s">
        <v>30</v>
      </c>
      <c r="C158" t="s">
        <v>0</v>
      </c>
      <c r="D158" s="11" t="s">
        <v>13</v>
      </c>
      <c r="E158">
        <v>13</v>
      </c>
      <c r="F158" s="12">
        <f>1/24*INDEX('Season Definitions'!$D$3:$D$7,MATCH($D158,'Season Definitions'!$B$3:$B$7,0))</f>
        <v>1.1415525114155251E-4</v>
      </c>
    </row>
    <row r="159" spans="1:6" x14ac:dyDescent="0.2">
      <c r="A159" t="s">
        <v>34</v>
      </c>
      <c r="B159" t="s">
        <v>30</v>
      </c>
      <c r="C159" t="s">
        <v>0</v>
      </c>
      <c r="D159" s="11" t="s">
        <v>13</v>
      </c>
      <c r="E159">
        <v>14</v>
      </c>
      <c r="F159" s="12">
        <f>1/24*INDEX('Season Definitions'!$D$3:$D$7,MATCH($D159,'Season Definitions'!$B$3:$B$7,0))</f>
        <v>1.1415525114155251E-4</v>
      </c>
    </row>
    <row r="160" spans="1:6" x14ac:dyDescent="0.2">
      <c r="A160" t="s">
        <v>34</v>
      </c>
      <c r="B160" t="s">
        <v>30</v>
      </c>
      <c r="C160" t="s">
        <v>0</v>
      </c>
      <c r="D160" s="11" t="s">
        <v>13</v>
      </c>
      <c r="E160">
        <v>15</v>
      </c>
      <c r="F160" s="12">
        <f>1/24*INDEX('Season Definitions'!$D$3:$D$7,MATCH($D160,'Season Definitions'!$B$3:$B$7,0))</f>
        <v>1.1415525114155251E-4</v>
      </c>
    </row>
    <row r="161" spans="1:6" x14ac:dyDescent="0.2">
      <c r="A161" t="s">
        <v>34</v>
      </c>
      <c r="B161" t="s">
        <v>30</v>
      </c>
      <c r="C161" t="s">
        <v>0</v>
      </c>
      <c r="D161" s="11" t="s">
        <v>13</v>
      </c>
      <c r="E161">
        <v>16</v>
      </c>
      <c r="F161" s="12">
        <f>1/24*INDEX('Season Definitions'!$D$3:$D$7,MATCH($D161,'Season Definitions'!$B$3:$B$7,0))</f>
        <v>1.1415525114155251E-4</v>
      </c>
    </row>
    <row r="162" spans="1:6" x14ac:dyDescent="0.2">
      <c r="A162" t="s">
        <v>34</v>
      </c>
      <c r="B162" t="s">
        <v>30</v>
      </c>
      <c r="C162" t="s">
        <v>0</v>
      </c>
      <c r="D162" s="11" t="s">
        <v>13</v>
      </c>
      <c r="E162">
        <v>17</v>
      </c>
      <c r="F162" s="12">
        <f>1/24*INDEX('Season Definitions'!$D$3:$D$7,MATCH($D162,'Season Definitions'!$B$3:$B$7,0))</f>
        <v>1.1415525114155251E-4</v>
      </c>
    </row>
    <row r="163" spans="1:6" x14ac:dyDescent="0.2">
      <c r="A163" t="s">
        <v>34</v>
      </c>
      <c r="B163" t="s">
        <v>30</v>
      </c>
      <c r="C163" t="s">
        <v>0</v>
      </c>
      <c r="D163" s="11" t="s">
        <v>13</v>
      </c>
      <c r="E163">
        <v>18</v>
      </c>
      <c r="F163" s="12">
        <f>1/24*INDEX('Season Definitions'!$D$3:$D$7,MATCH($D163,'Season Definitions'!$B$3:$B$7,0))</f>
        <v>1.1415525114155251E-4</v>
      </c>
    </row>
    <row r="164" spans="1:6" x14ac:dyDescent="0.2">
      <c r="A164" t="s">
        <v>34</v>
      </c>
      <c r="B164" t="s">
        <v>30</v>
      </c>
      <c r="C164" t="s">
        <v>0</v>
      </c>
      <c r="D164" s="11" t="s">
        <v>13</v>
      </c>
      <c r="E164">
        <v>19</v>
      </c>
      <c r="F164" s="12">
        <f>1/24*INDEX('Season Definitions'!$D$3:$D$7,MATCH($D164,'Season Definitions'!$B$3:$B$7,0))</f>
        <v>1.1415525114155251E-4</v>
      </c>
    </row>
    <row r="165" spans="1:6" x14ac:dyDescent="0.2">
      <c r="A165" t="s">
        <v>34</v>
      </c>
      <c r="B165" t="s">
        <v>30</v>
      </c>
      <c r="C165" t="s">
        <v>0</v>
      </c>
      <c r="D165" s="11" t="s">
        <v>13</v>
      </c>
      <c r="E165">
        <v>20</v>
      </c>
      <c r="F165" s="12">
        <f>1/24*INDEX('Season Definitions'!$D$3:$D$7,MATCH($D165,'Season Definitions'!$B$3:$B$7,0))</f>
        <v>1.1415525114155251E-4</v>
      </c>
    </row>
    <row r="166" spans="1:6" x14ac:dyDescent="0.2">
      <c r="A166" t="s">
        <v>34</v>
      </c>
      <c r="B166" t="s">
        <v>30</v>
      </c>
      <c r="C166" t="s">
        <v>0</v>
      </c>
      <c r="D166" s="11" t="s">
        <v>13</v>
      </c>
      <c r="E166">
        <v>21</v>
      </c>
      <c r="F166" s="12">
        <f>1/24*INDEX('Season Definitions'!$D$3:$D$7,MATCH($D166,'Season Definitions'!$B$3:$B$7,0))</f>
        <v>1.1415525114155251E-4</v>
      </c>
    </row>
    <row r="167" spans="1:6" x14ac:dyDescent="0.2">
      <c r="A167" t="s">
        <v>34</v>
      </c>
      <c r="B167" t="s">
        <v>30</v>
      </c>
      <c r="C167" t="s">
        <v>0</v>
      </c>
      <c r="D167" s="11" t="s">
        <v>13</v>
      </c>
      <c r="E167">
        <v>22</v>
      </c>
      <c r="F167" s="12">
        <f>1/24*INDEX('Season Definitions'!$D$3:$D$7,MATCH($D167,'Season Definitions'!$B$3:$B$7,0))</f>
        <v>1.1415525114155251E-4</v>
      </c>
    </row>
    <row r="168" spans="1:6" x14ac:dyDescent="0.2">
      <c r="A168" t="s">
        <v>34</v>
      </c>
      <c r="B168" t="s">
        <v>30</v>
      </c>
      <c r="C168" t="s">
        <v>0</v>
      </c>
      <c r="D168" s="11" t="s">
        <v>13</v>
      </c>
      <c r="E168">
        <v>23</v>
      </c>
      <c r="F168" s="12">
        <f>1/24*INDEX('Season Definitions'!$D$3:$D$7,MATCH($D168,'Season Definitions'!$B$3:$B$7,0))</f>
        <v>1.1415525114155251E-4</v>
      </c>
    </row>
    <row r="169" spans="1:6" x14ac:dyDescent="0.2">
      <c r="A169" t="s">
        <v>34</v>
      </c>
      <c r="B169" t="s">
        <v>30</v>
      </c>
      <c r="C169" t="s">
        <v>0</v>
      </c>
      <c r="D169" s="11" t="s">
        <v>13</v>
      </c>
      <c r="E169">
        <v>24</v>
      </c>
      <c r="F169" s="12">
        <f>1/24*INDEX('Season Definitions'!$D$3:$D$7,MATCH($D169,'Season Definitions'!$B$3:$B$7,0))</f>
        <v>1.1415525114155251E-4</v>
      </c>
    </row>
    <row r="170" spans="1:6" x14ac:dyDescent="0.2">
      <c r="A170" t="s">
        <v>34</v>
      </c>
      <c r="B170" t="s">
        <v>30</v>
      </c>
      <c r="C170" t="s">
        <v>0</v>
      </c>
      <c r="D170" s="11" t="s">
        <v>15</v>
      </c>
      <c r="E170">
        <v>1</v>
      </c>
      <c r="F170" s="12">
        <f>1/24*INDEX('Season Definitions'!$D$3:$D$7,MATCH($D170,'Season Definitions'!$B$3:$B$7,0))</f>
        <v>1.1415525114155251E-4</v>
      </c>
    </row>
    <row r="171" spans="1:6" x14ac:dyDescent="0.2">
      <c r="A171" t="s">
        <v>34</v>
      </c>
      <c r="B171" t="s">
        <v>30</v>
      </c>
      <c r="C171" t="s">
        <v>0</v>
      </c>
      <c r="D171" s="11" t="s">
        <v>15</v>
      </c>
      <c r="E171">
        <v>2</v>
      </c>
      <c r="F171" s="12">
        <f>1/24*INDEX('Season Definitions'!$D$3:$D$7,MATCH($D171,'Season Definitions'!$B$3:$B$7,0))</f>
        <v>1.1415525114155251E-4</v>
      </c>
    </row>
    <row r="172" spans="1:6" x14ac:dyDescent="0.2">
      <c r="A172" t="s">
        <v>34</v>
      </c>
      <c r="B172" t="s">
        <v>30</v>
      </c>
      <c r="C172" t="s">
        <v>0</v>
      </c>
      <c r="D172" s="11" t="s">
        <v>15</v>
      </c>
      <c r="E172">
        <v>3</v>
      </c>
      <c r="F172" s="12">
        <f>1/24*INDEX('Season Definitions'!$D$3:$D$7,MATCH($D172,'Season Definitions'!$B$3:$B$7,0))</f>
        <v>1.1415525114155251E-4</v>
      </c>
    </row>
    <row r="173" spans="1:6" x14ac:dyDescent="0.2">
      <c r="A173" t="s">
        <v>34</v>
      </c>
      <c r="B173" t="s">
        <v>30</v>
      </c>
      <c r="C173" t="s">
        <v>0</v>
      </c>
      <c r="D173" s="11" t="s">
        <v>15</v>
      </c>
      <c r="E173">
        <v>4</v>
      </c>
      <c r="F173" s="12">
        <f>1/24*INDEX('Season Definitions'!$D$3:$D$7,MATCH($D173,'Season Definitions'!$B$3:$B$7,0))</f>
        <v>1.1415525114155251E-4</v>
      </c>
    </row>
    <row r="174" spans="1:6" x14ac:dyDescent="0.2">
      <c r="A174" t="s">
        <v>34</v>
      </c>
      <c r="B174" t="s">
        <v>30</v>
      </c>
      <c r="C174" t="s">
        <v>0</v>
      </c>
      <c r="D174" s="11" t="s">
        <v>15</v>
      </c>
      <c r="E174">
        <v>5</v>
      </c>
      <c r="F174" s="12">
        <f>1/24*INDEX('Season Definitions'!$D$3:$D$7,MATCH($D174,'Season Definitions'!$B$3:$B$7,0))</f>
        <v>1.1415525114155251E-4</v>
      </c>
    </row>
    <row r="175" spans="1:6" x14ac:dyDescent="0.2">
      <c r="A175" t="s">
        <v>34</v>
      </c>
      <c r="B175" t="s">
        <v>30</v>
      </c>
      <c r="C175" t="s">
        <v>0</v>
      </c>
      <c r="D175" s="11" t="s">
        <v>15</v>
      </c>
      <c r="E175">
        <v>6</v>
      </c>
      <c r="F175" s="12">
        <f>1/24*INDEX('Season Definitions'!$D$3:$D$7,MATCH($D175,'Season Definitions'!$B$3:$B$7,0))</f>
        <v>1.1415525114155251E-4</v>
      </c>
    </row>
    <row r="176" spans="1:6" x14ac:dyDescent="0.2">
      <c r="A176" t="s">
        <v>34</v>
      </c>
      <c r="B176" t="s">
        <v>30</v>
      </c>
      <c r="C176" t="s">
        <v>0</v>
      </c>
      <c r="D176" s="11" t="s">
        <v>15</v>
      </c>
      <c r="E176">
        <v>7</v>
      </c>
      <c r="F176" s="12">
        <f>1/24*INDEX('Season Definitions'!$D$3:$D$7,MATCH($D176,'Season Definitions'!$B$3:$B$7,0))</f>
        <v>1.1415525114155251E-4</v>
      </c>
    </row>
    <row r="177" spans="1:6" x14ac:dyDescent="0.2">
      <c r="A177" t="s">
        <v>34</v>
      </c>
      <c r="B177" t="s">
        <v>30</v>
      </c>
      <c r="C177" t="s">
        <v>0</v>
      </c>
      <c r="D177" s="11" t="s">
        <v>15</v>
      </c>
      <c r="E177">
        <v>8</v>
      </c>
      <c r="F177" s="12">
        <f>1/24*INDEX('Season Definitions'!$D$3:$D$7,MATCH($D177,'Season Definitions'!$B$3:$B$7,0))</f>
        <v>1.1415525114155251E-4</v>
      </c>
    </row>
    <row r="178" spans="1:6" x14ac:dyDescent="0.2">
      <c r="A178" t="s">
        <v>34</v>
      </c>
      <c r="B178" t="s">
        <v>30</v>
      </c>
      <c r="C178" t="s">
        <v>0</v>
      </c>
      <c r="D178" s="11" t="s">
        <v>15</v>
      </c>
      <c r="E178">
        <v>9</v>
      </c>
      <c r="F178" s="12">
        <f>1/24*INDEX('Season Definitions'!$D$3:$D$7,MATCH($D178,'Season Definitions'!$B$3:$B$7,0))</f>
        <v>1.1415525114155251E-4</v>
      </c>
    </row>
    <row r="179" spans="1:6" x14ac:dyDescent="0.2">
      <c r="A179" t="s">
        <v>34</v>
      </c>
      <c r="B179" t="s">
        <v>30</v>
      </c>
      <c r="C179" t="s">
        <v>0</v>
      </c>
      <c r="D179" s="11" t="s">
        <v>15</v>
      </c>
      <c r="E179">
        <v>10</v>
      </c>
      <c r="F179" s="12">
        <f>1/24*INDEX('Season Definitions'!$D$3:$D$7,MATCH($D179,'Season Definitions'!$B$3:$B$7,0))</f>
        <v>1.1415525114155251E-4</v>
      </c>
    </row>
    <row r="180" spans="1:6" x14ac:dyDescent="0.2">
      <c r="A180" t="s">
        <v>34</v>
      </c>
      <c r="B180" t="s">
        <v>30</v>
      </c>
      <c r="C180" t="s">
        <v>0</v>
      </c>
      <c r="D180" s="11" t="s">
        <v>15</v>
      </c>
      <c r="E180">
        <v>11</v>
      </c>
      <c r="F180" s="12">
        <f>1/24*INDEX('Season Definitions'!$D$3:$D$7,MATCH($D180,'Season Definitions'!$B$3:$B$7,0))</f>
        <v>1.1415525114155251E-4</v>
      </c>
    </row>
    <row r="181" spans="1:6" x14ac:dyDescent="0.2">
      <c r="A181" t="s">
        <v>34</v>
      </c>
      <c r="B181" t="s">
        <v>30</v>
      </c>
      <c r="C181" t="s">
        <v>0</v>
      </c>
      <c r="D181" s="11" t="s">
        <v>15</v>
      </c>
      <c r="E181">
        <v>12</v>
      </c>
      <c r="F181" s="12">
        <f>1/24*INDEX('Season Definitions'!$D$3:$D$7,MATCH($D181,'Season Definitions'!$B$3:$B$7,0))</f>
        <v>1.1415525114155251E-4</v>
      </c>
    </row>
    <row r="182" spans="1:6" x14ac:dyDescent="0.2">
      <c r="A182" t="s">
        <v>34</v>
      </c>
      <c r="B182" t="s">
        <v>30</v>
      </c>
      <c r="C182" t="s">
        <v>0</v>
      </c>
      <c r="D182" s="11" t="s">
        <v>15</v>
      </c>
      <c r="E182">
        <v>13</v>
      </c>
      <c r="F182" s="12">
        <f>1/24*INDEX('Season Definitions'!$D$3:$D$7,MATCH($D182,'Season Definitions'!$B$3:$B$7,0))</f>
        <v>1.1415525114155251E-4</v>
      </c>
    </row>
    <row r="183" spans="1:6" x14ac:dyDescent="0.2">
      <c r="A183" t="s">
        <v>34</v>
      </c>
      <c r="B183" t="s">
        <v>30</v>
      </c>
      <c r="C183" t="s">
        <v>0</v>
      </c>
      <c r="D183" s="11" t="s">
        <v>15</v>
      </c>
      <c r="E183">
        <v>14</v>
      </c>
      <c r="F183" s="12">
        <f>1/24*INDEX('Season Definitions'!$D$3:$D$7,MATCH($D183,'Season Definitions'!$B$3:$B$7,0))</f>
        <v>1.1415525114155251E-4</v>
      </c>
    </row>
    <row r="184" spans="1:6" x14ac:dyDescent="0.2">
      <c r="A184" t="s">
        <v>34</v>
      </c>
      <c r="B184" t="s">
        <v>30</v>
      </c>
      <c r="C184" t="s">
        <v>0</v>
      </c>
      <c r="D184" s="11" t="s">
        <v>15</v>
      </c>
      <c r="E184">
        <v>15</v>
      </c>
      <c r="F184" s="12">
        <f>1/24*INDEX('Season Definitions'!$D$3:$D$7,MATCH($D184,'Season Definitions'!$B$3:$B$7,0))</f>
        <v>1.1415525114155251E-4</v>
      </c>
    </row>
    <row r="185" spans="1:6" x14ac:dyDescent="0.2">
      <c r="A185" t="s">
        <v>34</v>
      </c>
      <c r="B185" t="s">
        <v>30</v>
      </c>
      <c r="C185" t="s">
        <v>0</v>
      </c>
      <c r="D185" s="11" t="s">
        <v>15</v>
      </c>
      <c r="E185">
        <v>16</v>
      </c>
      <c r="F185" s="12">
        <f>1/24*INDEX('Season Definitions'!$D$3:$D$7,MATCH($D185,'Season Definitions'!$B$3:$B$7,0))</f>
        <v>1.1415525114155251E-4</v>
      </c>
    </row>
    <row r="186" spans="1:6" x14ac:dyDescent="0.2">
      <c r="A186" t="s">
        <v>34</v>
      </c>
      <c r="B186" t="s">
        <v>30</v>
      </c>
      <c r="C186" t="s">
        <v>0</v>
      </c>
      <c r="D186" s="11" t="s">
        <v>15</v>
      </c>
      <c r="E186">
        <v>17</v>
      </c>
      <c r="F186" s="12">
        <f>1/24*INDEX('Season Definitions'!$D$3:$D$7,MATCH($D186,'Season Definitions'!$B$3:$B$7,0))</f>
        <v>1.1415525114155251E-4</v>
      </c>
    </row>
    <row r="187" spans="1:6" x14ac:dyDescent="0.2">
      <c r="A187" t="s">
        <v>34</v>
      </c>
      <c r="B187" t="s">
        <v>30</v>
      </c>
      <c r="C187" t="s">
        <v>0</v>
      </c>
      <c r="D187" s="11" t="s">
        <v>15</v>
      </c>
      <c r="E187">
        <v>18</v>
      </c>
      <c r="F187" s="12">
        <f>1/24*INDEX('Season Definitions'!$D$3:$D$7,MATCH($D187,'Season Definitions'!$B$3:$B$7,0))</f>
        <v>1.1415525114155251E-4</v>
      </c>
    </row>
    <row r="188" spans="1:6" x14ac:dyDescent="0.2">
      <c r="A188" t="s">
        <v>34</v>
      </c>
      <c r="B188" t="s">
        <v>30</v>
      </c>
      <c r="C188" t="s">
        <v>0</v>
      </c>
      <c r="D188" s="11" t="s">
        <v>15</v>
      </c>
      <c r="E188">
        <v>19</v>
      </c>
      <c r="F188" s="12">
        <f>1/24*INDEX('Season Definitions'!$D$3:$D$7,MATCH($D188,'Season Definitions'!$B$3:$B$7,0))</f>
        <v>1.1415525114155251E-4</v>
      </c>
    </row>
    <row r="189" spans="1:6" x14ac:dyDescent="0.2">
      <c r="A189" t="s">
        <v>34</v>
      </c>
      <c r="B189" t="s">
        <v>30</v>
      </c>
      <c r="C189" t="s">
        <v>0</v>
      </c>
      <c r="D189" s="11" t="s">
        <v>15</v>
      </c>
      <c r="E189">
        <v>20</v>
      </c>
      <c r="F189" s="12">
        <f>1/24*INDEX('Season Definitions'!$D$3:$D$7,MATCH($D189,'Season Definitions'!$B$3:$B$7,0))</f>
        <v>1.1415525114155251E-4</v>
      </c>
    </row>
    <row r="190" spans="1:6" x14ac:dyDescent="0.2">
      <c r="A190" t="s">
        <v>34</v>
      </c>
      <c r="B190" t="s">
        <v>30</v>
      </c>
      <c r="C190" t="s">
        <v>0</v>
      </c>
      <c r="D190" s="11" t="s">
        <v>15</v>
      </c>
      <c r="E190">
        <v>21</v>
      </c>
      <c r="F190" s="12">
        <f>1/24*INDEX('Season Definitions'!$D$3:$D$7,MATCH($D190,'Season Definitions'!$B$3:$B$7,0))</f>
        <v>1.1415525114155251E-4</v>
      </c>
    </row>
    <row r="191" spans="1:6" x14ac:dyDescent="0.2">
      <c r="A191" t="s">
        <v>34</v>
      </c>
      <c r="B191" t="s">
        <v>30</v>
      </c>
      <c r="C191" t="s">
        <v>0</v>
      </c>
      <c r="D191" s="11" t="s">
        <v>15</v>
      </c>
      <c r="E191">
        <v>22</v>
      </c>
      <c r="F191" s="12">
        <f>1/24*INDEX('Season Definitions'!$D$3:$D$7,MATCH($D191,'Season Definitions'!$B$3:$B$7,0))</f>
        <v>1.1415525114155251E-4</v>
      </c>
    </row>
    <row r="192" spans="1:6" x14ac:dyDescent="0.2">
      <c r="A192" t="s">
        <v>34</v>
      </c>
      <c r="B192" t="s">
        <v>30</v>
      </c>
      <c r="C192" t="s">
        <v>0</v>
      </c>
      <c r="D192" s="11" t="s">
        <v>15</v>
      </c>
      <c r="E192">
        <v>23</v>
      </c>
      <c r="F192" s="12">
        <f>1/24*INDEX('Season Definitions'!$D$3:$D$7,MATCH($D192,'Season Definitions'!$B$3:$B$7,0))</f>
        <v>1.1415525114155251E-4</v>
      </c>
    </row>
    <row r="193" spans="1:6" x14ac:dyDescent="0.2">
      <c r="A193" t="s">
        <v>34</v>
      </c>
      <c r="B193" t="s">
        <v>30</v>
      </c>
      <c r="C193" t="s">
        <v>0</v>
      </c>
      <c r="D193" s="11" t="s">
        <v>15</v>
      </c>
      <c r="E193">
        <v>24</v>
      </c>
      <c r="F193" s="12">
        <f>1/24*INDEX('Season Definitions'!$D$3:$D$7,MATCH($D193,'Season Definitions'!$B$3:$B$7,0))</f>
        <v>1.1415525114155251E-4</v>
      </c>
    </row>
    <row r="194" spans="1:6" x14ac:dyDescent="0.2">
      <c r="A194" t="s">
        <v>34</v>
      </c>
      <c r="B194" t="s">
        <v>30</v>
      </c>
      <c r="C194" t="s">
        <v>0</v>
      </c>
      <c r="D194" s="11" t="s">
        <v>11</v>
      </c>
      <c r="E194">
        <v>1</v>
      </c>
      <c r="F194" s="12">
        <f>1/24*INDEX('Season Definitions'!$D$3:$D$7,MATCH($D194,'Season Definitions'!$B$3:$B$7,0))</f>
        <v>1.1415525114155251E-4</v>
      </c>
    </row>
    <row r="195" spans="1:6" x14ac:dyDescent="0.2">
      <c r="A195" t="s">
        <v>34</v>
      </c>
      <c r="B195" t="s">
        <v>30</v>
      </c>
      <c r="C195" t="s">
        <v>0</v>
      </c>
      <c r="D195" s="11" t="s">
        <v>11</v>
      </c>
      <c r="E195">
        <v>2</v>
      </c>
      <c r="F195" s="12">
        <f>1/24*INDEX('Season Definitions'!$D$3:$D$7,MATCH($D195,'Season Definitions'!$B$3:$B$7,0))</f>
        <v>1.1415525114155251E-4</v>
      </c>
    </row>
    <row r="196" spans="1:6" x14ac:dyDescent="0.2">
      <c r="A196" t="s">
        <v>34</v>
      </c>
      <c r="B196" t="s">
        <v>30</v>
      </c>
      <c r="C196" t="s">
        <v>0</v>
      </c>
      <c r="D196" s="11" t="s">
        <v>11</v>
      </c>
      <c r="E196">
        <v>3</v>
      </c>
      <c r="F196" s="12">
        <f>1/24*INDEX('Season Definitions'!$D$3:$D$7,MATCH($D196,'Season Definitions'!$B$3:$B$7,0))</f>
        <v>1.1415525114155251E-4</v>
      </c>
    </row>
    <row r="197" spans="1:6" x14ac:dyDescent="0.2">
      <c r="A197" t="s">
        <v>34</v>
      </c>
      <c r="B197" t="s">
        <v>30</v>
      </c>
      <c r="C197" t="s">
        <v>0</v>
      </c>
      <c r="D197" s="11" t="s">
        <v>11</v>
      </c>
      <c r="E197">
        <v>4</v>
      </c>
      <c r="F197" s="12">
        <f>1/24*INDEX('Season Definitions'!$D$3:$D$7,MATCH($D197,'Season Definitions'!$B$3:$B$7,0))</f>
        <v>1.1415525114155251E-4</v>
      </c>
    </row>
    <row r="198" spans="1:6" x14ac:dyDescent="0.2">
      <c r="A198" t="s">
        <v>34</v>
      </c>
      <c r="B198" t="s">
        <v>30</v>
      </c>
      <c r="C198" t="s">
        <v>0</v>
      </c>
      <c r="D198" s="11" t="s">
        <v>11</v>
      </c>
      <c r="E198">
        <v>5</v>
      </c>
      <c r="F198" s="12">
        <f>1/24*INDEX('Season Definitions'!$D$3:$D$7,MATCH($D198,'Season Definitions'!$B$3:$B$7,0))</f>
        <v>1.1415525114155251E-4</v>
      </c>
    </row>
    <row r="199" spans="1:6" x14ac:dyDescent="0.2">
      <c r="A199" t="s">
        <v>34</v>
      </c>
      <c r="B199" t="s">
        <v>30</v>
      </c>
      <c r="C199" t="s">
        <v>0</v>
      </c>
      <c r="D199" s="11" t="s">
        <v>11</v>
      </c>
      <c r="E199">
        <v>6</v>
      </c>
      <c r="F199" s="12">
        <f>1/24*INDEX('Season Definitions'!$D$3:$D$7,MATCH($D199,'Season Definitions'!$B$3:$B$7,0))</f>
        <v>1.1415525114155251E-4</v>
      </c>
    </row>
    <row r="200" spans="1:6" x14ac:dyDescent="0.2">
      <c r="A200" t="s">
        <v>34</v>
      </c>
      <c r="B200" t="s">
        <v>30</v>
      </c>
      <c r="C200" t="s">
        <v>0</v>
      </c>
      <c r="D200" s="11" t="s">
        <v>11</v>
      </c>
      <c r="E200">
        <v>7</v>
      </c>
      <c r="F200" s="12">
        <f>1/24*INDEX('Season Definitions'!$D$3:$D$7,MATCH($D200,'Season Definitions'!$B$3:$B$7,0))</f>
        <v>1.1415525114155251E-4</v>
      </c>
    </row>
    <row r="201" spans="1:6" x14ac:dyDescent="0.2">
      <c r="A201" t="s">
        <v>34</v>
      </c>
      <c r="B201" t="s">
        <v>30</v>
      </c>
      <c r="C201" t="s">
        <v>0</v>
      </c>
      <c r="D201" s="11" t="s">
        <v>11</v>
      </c>
      <c r="E201">
        <v>8</v>
      </c>
      <c r="F201" s="12">
        <f>1/24*INDEX('Season Definitions'!$D$3:$D$7,MATCH($D201,'Season Definitions'!$B$3:$B$7,0))</f>
        <v>1.1415525114155251E-4</v>
      </c>
    </row>
    <row r="202" spans="1:6" x14ac:dyDescent="0.2">
      <c r="A202" t="s">
        <v>34</v>
      </c>
      <c r="B202" t="s">
        <v>30</v>
      </c>
      <c r="C202" t="s">
        <v>0</v>
      </c>
      <c r="D202" s="11" t="s">
        <v>11</v>
      </c>
      <c r="E202">
        <v>9</v>
      </c>
      <c r="F202" s="12">
        <f>1/24*INDEX('Season Definitions'!$D$3:$D$7,MATCH($D202,'Season Definitions'!$B$3:$B$7,0))</f>
        <v>1.1415525114155251E-4</v>
      </c>
    </row>
    <row r="203" spans="1:6" x14ac:dyDescent="0.2">
      <c r="A203" t="s">
        <v>34</v>
      </c>
      <c r="B203" t="s">
        <v>30</v>
      </c>
      <c r="C203" t="s">
        <v>0</v>
      </c>
      <c r="D203" s="11" t="s">
        <v>11</v>
      </c>
      <c r="E203">
        <v>10</v>
      </c>
      <c r="F203" s="12">
        <f>1/24*INDEX('Season Definitions'!$D$3:$D$7,MATCH($D203,'Season Definitions'!$B$3:$B$7,0))</f>
        <v>1.1415525114155251E-4</v>
      </c>
    </row>
    <row r="204" spans="1:6" x14ac:dyDescent="0.2">
      <c r="A204" t="s">
        <v>34</v>
      </c>
      <c r="B204" t="s">
        <v>30</v>
      </c>
      <c r="C204" t="s">
        <v>0</v>
      </c>
      <c r="D204" s="11" t="s">
        <v>11</v>
      </c>
      <c r="E204">
        <v>11</v>
      </c>
      <c r="F204" s="12">
        <f>1/24*INDEX('Season Definitions'!$D$3:$D$7,MATCH($D204,'Season Definitions'!$B$3:$B$7,0))</f>
        <v>1.1415525114155251E-4</v>
      </c>
    </row>
    <row r="205" spans="1:6" x14ac:dyDescent="0.2">
      <c r="A205" t="s">
        <v>34</v>
      </c>
      <c r="B205" t="s">
        <v>30</v>
      </c>
      <c r="C205" t="s">
        <v>0</v>
      </c>
      <c r="D205" s="11" t="s">
        <v>11</v>
      </c>
      <c r="E205">
        <v>12</v>
      </c>
      <c r="F205" s="12">
        <f>1/24*INDEX('Season Definitions'!$D$3:$D$7,MATCH($D205,'Season Definitions'!$B$3:$B$7,0))</f>
        <v>1.1415525114155251E-4</v>
      </c>
    </row>
    <row r="206" spans="1:6" x14ac:dyDescent="0.2">
      <c r="A206" t="s">
        <v>34</v>
      </c>
      <c r="B206" t="s">
        <v>30</v>
      </c>
      <c r="C206" t="s">
        <v>0</v>
      </c>
      <c r="D206" s="11" t="s">
        <v>11</v>
      </c>
      <c r="E206">
        <v>13</v>
      </c>
      <c r="F206" s="12">
        <f>1/24*INDEX('Season Definitions'!$D$3:$D$7,MATCH($D206,'Season Definitions'!$B$3:$B$7,0))</f>
        <v>1.1415525114155251E-4</v>
      </c>
    </row>
    <row r="207" spans="1:6" x14ac:dyDescent="0.2">
      <c r="A207" t="s">
        <v>34</v>
      </c>
      <c r="B207" t="s">
        <v>30</v>
      </c>
      <c r="C207" t="s">
        <v>0</v>
      </c>
      <c r="D207" s="11" t="s">
        <v>11</v>
      </c>
      <c r="E207">
        <v>14</v>
      </c>
      <c r="F207" s="12">
        <f>1/24*INDEX('Season Definitions'!$D$3:$D$7,MATCH($D207,'Season Definitions'!$B$3:$B$7,0))</f>
        <v>1.1415525114155251E-4</v>
      </c>
    </row>
    <row r="208" spans="1:6" x14ac:dyDescent="0.2">
      <c r="A208" t="s">
        <v>34</v>
      </c>
      <c r="B208" t="s">
        <v>30</v>
      </c>
      <c r="C208" t="s">
        <v>0</v>
      </c>
      <c r="D208" s="11" t="s">
        <v>11</v>
      </c>
      <c r="E208">
        <v>15</v>
      </c>
      <c r="F208" s="12">
        <f>1/24*INDEX('Season Definitions'!$D$3:$D$7,MATCH($D208,'Season Definitions'!$B$3:$B$7,0))</f>
        <v>1.1415525114155251E-4</v>
      </c>
    </row>
    <row r="209" spans="1:6" x14ac:dyDescent="0.2">
      <c r="A209" t="s">
        <v>34</v>
      </c>
      <c r="B209" t="s">
        <v>30</v>
      </c>
      <c r="C209" t="s">
        <v>0</v>
      </c>
      <c r="D209" s="11" t="s">
        <v>11</v>
      </c>
      <c r="E209">
        <v>16</v>
      </c>
      <c r="F209" s="12">
        <f>1/24*INDEX('Season Definitions'!$D$3:$D$7,MATCH($D209,'Season Definitions'!$B$3:$B$7,0))</f>
        <v>1.1415525114155251E-4</v>
      </c>
    </row>
    <row r="210" spans="1:6" x14ac:dyDescent="0.2">
      <c r="A210" t="s">
        <v>34</v>
      </c>
      <c r="B210" t="s">
        <v>30</v>
      </c>
      <c r="C210" t="s">
        <v>0</v>
      </c>
      <c r="D210" s="11" t="s">
        <v>11</v>
      </c>
      <c r="E210">
        <v>17</v>
      </c>
      <c r="F210" s="12">
        <f>1/24*INDEX('Season Definitions'!$D$3:$D$7,MATCH($D210,'Season Definitions'!$B$3:$B$7,0))</f>
        <v>1.1415525114155251E-4</v>
      </c>
    </row>
    <row r="211" spans="1:6" x14ac:dyDescent="0.2">
      <c r="A211" t="s">
        <v>34</v>
      </c>
      <c r="B211" t="s">
        <v>30</v>
      </c>
      <c r="C211" t="s">
        <v>0</v>
      </c>
      <c r="D211" s="11" t="s">
        <v>11</v>
      </c>
      <c r="E211">
        <v>18</v>
      </c>
      <c r="F211" s="12">
        <f>1/24*INDEX('Season Definitions'!$D$3:$D$7,MATCH($D211,'Season Definitions'!$B$3:$B$7,0))</f>
        <v>1.1415525114155251E-4</v>
      </c>
    </row>
    <row r="212" spans="1:6" x14ac:dyDescent="0.2">
      <c r="A212" t="s">
        <v>34</v>
      </c>
      <c r="B212" t="s">
        <v>30</v>
      </c>
      <c r="C212" t="s">
        <v>0</v>
      </c>
      <c r="D212" s="11" t="s">
        <v>11</v>
      </c>
      <c r="E212">
        <v>19</v>
      </c>
      <c r="F212" s="12">
        <f>1/24*INDEX('Season Definitions'!$D$3:$D$7,MATCH($D212,'Season Definitions'!$B$3:$B$7,0))</f>
        <v>1.1415525114155251E-4</v>
      </c>
    </row>
    <row r="213" spans="1:6" x14ac:dyDescent="0.2">
      <c r="A213" t="s">
        <v>34</v>
      </c>
      <c r="B213" t="s">
        <v>30</v>
      </c>
      <c r="C213" t="s">
        <v>0</v>
      </c>
      <c r="D213" s="11" t="s">
        <v>11</v>
      </c>
      <c r="E213">
        <v>20</v>
      </c>
      <c r="F213" s="12">
        <f>1/24*INDEX('Season Definitions'!$D$3:$D$7,MATCH($D213,'Season Definitions'!$B$3:$B$7,0))</f>
        <v>1.1415525114155251E-4</v>
      </c>
    </row>
    <row r="214" spans="1:6" x14ac:dyDescent="0.2">
      <c r="A214" t="s">
        <v>34</v>
      </c>
      <c r="B214" t="s">
        <v>30</v>
      </c>
      <c r="C214" t="s">
        <v>0</v>
      </c>
      <c r="D214" s="11" t="s">
        <v>11</v>
      </c>
      <c r="E214">
        <v>21</v>
      </c>
      <c r="F214" s="12">
        <f>1/24*INDEX('Season Definitions'!$D$3:$D$7,MATCH($D214,'Season Definitions'!$B$3:$B$7,0))</f>
        <v>1.1415525114155251E-4</v>
      </c>
    </row>
    <row r="215" spans="1:6" x14ac:dyDescent="0.2">
      <c r="A215" t="s">
        <v>34</v>
      </c>
      <c r="B215" t="s">
        <v>30</v>
      </c>
      <c r="C215" t="s">
        <v>0</v>
      </c>
      <c r="D215" s="11" t="s">
        <v>11</v>
      </c>
      <c r="E215">
        <v>22</v>
      </c>
      <c r="F215" s="12">
        <f>1/24*INDEX('Season Definitions'!$D$3:$D$7,MATCH($D215,'Season Definitions'!$B$3:$B$7,0))</f>
        <v>1.1415525114155251E-4</v>
      </c>
    </row>
    <row r="216" spans="1:6" x14ac:dyDescent="0.2">
      <c r="A216" t="s">
        <v>34</v>
      </c>
      <c r="B216" t="s">
        <v>30</v>
      </c>
      <c r="C216" t="s">
        <v>0</v>
      </c>
      <c r="D216" s="11" t="s">
        <v>11</v>
      </c>
      <c r="E216">
        <v>23</v>
      </c>
      <c r="F216" s="12">
        <f>1/24*INDEX('Season Definitions'!$D$3:$D$7,MATCH($D216,'Season Definitions'!$B$3:$B$7,0))</f>
        <v>1.1415525114155251E-4</v>
      </c>
    </row>
    <row r="217" spans="1:6" x14ac:dyDescent="0.2">
      <c r="A217" t="s">
        <v>34</v>
      </c>
      <c r="B217" t="s">
        <v>30</v>
      </c>
      <c r="C217" t="s">
        <v>0</v>
      </c>
      <c r="D217" s="11" t="s">
        <v>11</v>
      </c>
      <c r="E217">
        <v>24</v>
      </c>
      <c r="F217" s="12">
        <f>1/24*INDEX('Season Definitions'!$D$3:$D$7,MATCH($D217,'Season Definitions'!$B$3:$B$7,0))</f>
        <v>1.1415525114155251E-4</v>
      </c>
    </row>
    <row r="218" spans="1:6" x14ac:dyDescent="0.2">
      <c r="A218" t="s">
        <v>34</v>
      </c>
      <c r="B218" t="s">
        <v>30</v>
      </c>
      <c r="C218" t="s">
        <v>0</v>
      </c>
      <c r="D218" s="11" t="s">
        <v>12</v>
      </c>
      <c r="E218">
        <v>1</v>
      </c>
      <c r="F218" s="12">
        <f>1/24*INDEX('Season Definitions'!$D$3:$D$7,MATCH($D218,'Season Definitions'!$B$3:$B$7,0))</f>
        <v>1.1415525114155251E-4</v>
      </c>
    </row>
    <row r="219" spans="1:6" x14ac:dyDescent="0.2">
      <c r="A219" t="s">
        <v>34</v>
      </c>
      <c r="B219" t="s">
        <v>30</v>
      </c>
      <c r="C219" t="s">
        <v>0</v>
      </c>
      <c r="D219" s="11" t="s">
        <v>12</v>
      </c>
      <c r="E219">
        <v>2</v>
      </c>
      <c r="F219" s="12">
        <f>1/24*INDEX('Season Definitions'!$D$3:$D$7,MATCH($D219,'Season Definitions'!$B$3:$B$7,0))</f>
        <v>1.1415525114155251E-4</v>
      </c>
    </row>
    <row r="220" spans="1:6" x14ac:dyDescent="0.2">
      <c r="A220" t="s">
        <v>34</v>
      </c>
      <c r="B220" t="s">
        <v>30</v>
      </c>
      <c r="C220" t="s">
        <v>0</v>
      </c>
      <c r="D220" s="11" t="s">
        <v>12</v>
      </c>
      <c r="E220">
        <v>3</v>
      </c>
      <c r="F220" s="12">
        <f>1/24*INDEX('Season Definitions'!$D$3:$D$7,MATCH($D220,'Season Definitions'!$B$3:$B$7,0))</f>
        <v>1.1415525114155251E-4</v>
      </c>
    </row>
    <row r="221" spans="1:6" x14ac:dyDescent="0.2">
      <c r="A221" t="s">
        <v>34</v>
      </c>
      <c r="B221" t="s">
        <v>30</v>
      </c>
      <c r="C221" t="s">
        <v>0</v>
      </c>
      <c r="D221" s="11" t="s">
        <v>12</v>
      </c>
      <c r="E221">
        <v>4</v>
      </c>
      <c r="F221" s="12">
        <f>1/24*INDEX('Season Definitions'!$D$3:$D$7,MATCH($D221,'Season Definitions'!$B$3:$B$7,0))</f>
        <v>1.1415525114155251E-4</v>
      </c>
    </row>
    <row r="222" spans="1:6" x14ac:dyDescent="0.2">
      <c r="A222" t="s">
        <v>34</v>
      </c>
      <c r="B222" t="s">
        <v>30</v>
      </c>
      <c r="C222" t="s">
        <v>0</v>
      </c>
      <c r="D222" s="11" t="s">
        <v>12</v>
      </c>
      <c r="E222">
        <v>5</v>
      </c>
      <c r="F222" s="12">
        <f>1/24*INDEX('Season Definitions'!$D$3:$D$7,MATCH($D222,'Season Definitions'!$B$3:$B$7,0))</f>
        <v>1.1415525114155251E-4</v>
      </c>
    </row>
    <row r="223" spans="1:6" x14ac:dyDescent="0.2">
      <c r="A223" t="s">
        <v>34</v>
      </c>
      <c r="B223" t="s">
        <v>30</v>
      </c>
      <c r="C223" t="s">
        <v>0</v>
      </c>
      <c r="D223" s="11" t="s">
        <v>12</v>
      </c>
      <c r="E223">
        <v>6</v>
      </c>
      <c r="F223" s="12">
        <f>1/24*INDEX('Season Definitions'!$D$3:$D$7,MATCH($D223,'Season Definitions'!$B$3:$B$7,0))</f>
        <v>1.1415525114155251E-4</v>
      </c>
    </row>
    <row r="224" spans="1:6" x14ac:dyDescent="0.2">
      <c r="A224" t="s">
        <v>34</v>
      </c>
      <c r="B224" t="s">
        <v>30</v>
      </c>
      <c r="C224" t="s">
        <v>0</v>
      </c>
      <c r="D224" s="11" t="s">
        <v>12</v>
      </c>
      <c r="E224">
        <v>7</v>
      </c>
      <c r="F224" s="12">
        <f>1/24*INDEX('Season Definitions'!$D$3:$D$7,MATCH($D224,'Season Definitions'!$B$3:$B$7,0))</f>
        <v>1.1415525114155251E-4</v>
      </c>
    </row>
    <row r="225" spans="1:6" x14ac:dyDescent="0.2">
      <c r="A225" t="s">
        <v>34</v>
      </c>
      <c r="B225" t="s">
        <v>30</v>
      </c>
      <c r="C225" t="s">
        <v>0</v>
      </c>
      <c r="D225" s="11" t="s">
        <v>12</v>
      </c>
      <c r="E225">
        <v>8</v>
      </c>
      <c r="F225" s="12">
        <f>1/24*INDEX('Season Definitions'!$D$3:$D$7,MATCH($D225,'Season Definitions'!$B$3:$B$7,0))</f>
        <v>1.1415525114155251E-4</v>
      </c>
    </row>
    <row r="226" spans="1:6" x14ac:dyDescent="0.2">
      <c r="A226" t="s">
        <v>34</v>
      </c>
      <c r="B226" t="s">
        <v>30</v>
      </c>
      <c r="C226" t="s">
        <v>0</v>
      </c>
      <c r="D226" s="11" t="s">
        <v>12</v>
      </c>
      <c r="E226">
        <v>9</v>
      </c>
      <c r="F226" s="12">
        <f>1/24*INDEX('Season Definitions'!$D$3:$D$7,MATCH($D226,'Season Definitions'!$B$3:$B$7,0))</f>
        <v>1.1415525114155251E-4</v>
      </c>
    </row>
    <row r="227" spans="1:6" x14ac:dyDescent="0.2">
      <c r="A227" t="s">
        <v>34</v>
      </c>
      <c r="B227" t="s">
        <v>30</v>
      </c>
      <c r="C227" t="s">
        <v>0</v>
      </c>
      <c r="D227" s="11" t="s">
        <v>12</v>
      </c>
      <c r="E227">
        <v>10</v>
      </c>
      <c r="F227" s="12">
        <f>1/24*INDEX('Season Definitions'!$D$3:$D$7,MATCH($D227,'Season Definitions'!$B$3:$B$7,0))</f>
        <v>1.1415525114155251E-4</v>
      </c>
    </row>
    <row r="228" spans="1:6" x14ac:dyDescent="0.2">
      <c r="A228" t="s">
        <v>34</v>
      </c>
      <c r="B228" t="s">
        <v>30</v>
      </c>
      <c r="C228" t="s">
        <v>0</v>
      </c>
      <c r="D228" s="11" t="s">
        <v>12</v>
      </c>
      <c r="E228">
        <v>11</v>
      </c>
      <c r="F228" s="12">
        <f>1/24*INDEX('Season Definitions'!$D$3:$D$7,MATCH($D228,'Season Definitions'!$B$3:$B$7,0))</f>
        <v>1.1415525114155251E-4</v>
      </c>
    </row>
    <row r="229" spans="1:6" x14ac:dyDescent="0.2">
      <c r="A229" t="s">
        <v>34</v>
      </c>
      <c r="B229" t="s">
        <v>30</v>
      </c>
      <c r="C229" t="s">
        <v>0</v>
      </c>
      <c r="D229" s="11" t="s">
        <v>12</v>
      </c>
      <c r="E229">
        <v>12</v>
      </c>
      <c r="F229" s="12">
        <f>1/24*INDEX('Season Definitions'!$D$3:$D$7,MATCH($D229,'Season Definitions'!$B$3:$B$7,0))</f>
        <v>1.1415525114155251E-4</v>
      </c>
    </row>
    <row r="230" spans="1:6" x14ac:dyDescent="0.2">
      <c r="A230" t="s">
        <v>34</v>
      </c>
      <c r="B230" t="s">
        <v>30</v>
      </c>
      <c r="C230" t="s">
        <v>0</v>
      </c>
      <c r="D230" s="11" t="s">
        <v>12</v>
      </c>
      <c r="E230">
        <v>13</v>
      </c>
      <c r="F230" s="12">
        <f>1/24*INDEX('Season Definitions'!$D$3:$D$7,MATCH($D230,'Season Definitions'!$B$3:$B$7,0))</f>
        <v>1.1415525114155251E-4</v>
      </c>
    </row>
    <row r="231" spans="1:6" x14ac:dyDescent="0.2">
      <c r="A231" t="s">
        <v>34</v>
      </c>
      <c r="B231" t="s">
        <v>30</v>
      </c>
      <c r="C231" t="s">
        <v>0</v>
      </c>
      <c r="D231" s="11" t="s">
        <v>12</v>
      </c>
      <c r="E231">
        <v>14</v>
      </c>
      <c r="F231" s="12">
        <f>1/24*INDEX('Season Definitions'!$D$3:$D$7,MATCH($D231,'Season Definitions'!$B$3:$B$7,0))</f>
        <v>1.1415525114155251E-4</v>
      </c>
    </row>
    <row r="232" spans="1:6" x14ac:dyDescent="0.2">
      <c r="A232" t="s">
        <v>34</v>
      </c>
      <c r="B232" t="s">
        <v>30</v>
      </c>
      <c r="C232" t="s">
        <v>0</v>
      </c>
      <c r="D232" s="11" t="s">
        <v>12</v>
      </c>
      <c r="E232">
        <v>15</v>
      </c>
      <c r="F232" s="12">
        <f>1/24*INDEX('Season Definitions'!$D$3:$D$7,MATCH($D232,'Season Definitions'!$B$3:$B$7,0))</f>
        <v>1.1415525114155251E-4</v>
      </c>
    </row>
    <row r="233" spans="1:6" x14ac:dyDescent="0.2">
      <c r="A233" t="s">
        <v>34</v>
      </c>
      <c r="B233" t="s">
        <v>30</v>
      </c>
      <c r="C233" t="s">
        <v>0</v>
      </c>
      <c r="D233" s="11" t="s">
        <v>12</v>
      </c>
      <c r="E233">
        <v>16</v>
      </c>
      <c r="F233" s="12">
        <f>1/24*INDEX('Season Definitions'!$D$3:$D$7,MATCH($D233,'Season Definitions'!$B$3:$B$7,0))</f>
        <v>1.1415525114155251E-4</v>
      </c>
    </row>
    <row r="234" spans="1:6" x14ac:dyDescent="0.2">
      <c r="A234" t="s">
        <v>34</v>
      </c>
      <c r="B234" t="s">
        <v>30</v>
      </c>
      <c r="C234" t="s">
        <v>0</v>
      </c>
      <c r="D234" s="11" t="s">
        <v>12</v>
      </c>
      <c r="E234">
        <v>17</v>
      </c>
      <c r="F234" s="12">
        <f>1/24*INDEX('Season Definitions'!$D$3:$D$7,MATCH($D234,'Season Definitions'!$B$3:$B$7,0))</f>
        <v>1.1415525114155251E-4</v>
      </c>
    </row>
    <row r="235" spans="1:6" x14ac:dyDescent="0.2">
      <c r="A235" t="s">
        <v>34</v>
      </c>
      <c r="B235" t="s">
        <v>30</v>
      </c>
      <c r="C235" t="s">
        <v>0</v>
      </c>
      <c r="D235" s="11" t="s">
        <v>12</v>
      </c>
      <c r="E235">
        <v>18</v>
      </c>
      <c r="F235" s="12">
        <f>1/24*INDEX('Season Definitions'!$D$3:$D$7,MATCH($D235,'Season Definitions'!$B$3:$B$7,0))</f>
        <v>1.1415525114155251E-4</v>
      </c>
    </row>
    <row r="236" spans="1:6" x14ac:dyDescent="0.2">
      <c r="A236" t="s">
        <v>34</v>
      </c>
      <c r="B236" t="s">
        <v>30</v>
      </c>
      <c r="C236" t="s">
        <v>0</v>
      </c>
      <c r="D236" s="11" t="s">
        <v>12</v>
      </c>
      <c r="E236">
        <v>19</v>
      </c>
      <c r="F236" s="12">
        <f>1/24*INDEX('Season Definitions'!$D$3:$D$7,MATCH($D236,'Season Definitions'!$B$3:$B$7,0))</f>
        <v>1.1415525114155251E-4</v>
      </c>
    </row>
    <row r="237" spans="1:6" x14ac:dyDescent="0.2">
      <c r="A237" t="s">
        <v>34</v>
      </c>
      <c r="B237" t="s">
        <v>30</v>
      </c>
      <c r="C237" t="s">
        <v>0</v>
      </c>
      <c r="D237" s="11" t="s">
        <v>12</v>
      </c>
      <c r="E237">
        <v>20</v>
      </c>
      <c r="F237" s="12">
        <f>1/24*INDEX('Season Definitions'!$D$3:$D$7,MATCH($D237,'Season Definitions'!$B$3:$B$7,0))</f>
        <v>1.1415525114155251E-4</v>
      </c>
    </row>
    <row r="238" spans="1:6" x14ac:dyDescent="0.2">
      <c r="A238" t="s">
        <v>34</v>
      </c>
      <c r="B238" t="s">
        <v>30</v>
      </c>
      <c r="C238" t="s">
        <v>0</v>
      </c>
      <c r="D238" s="11" t="s">
        <v>12</v>
      </c>
      <c r="E238">
        <v>21</v>
      </c>
      <c r="F238" s="12">
        <f>1/24*INDEX('Season Definitions'!$D$3:$D$7,MATCH($D238,'Season Definitions'!$B$3:$B$7,0))</f>
        <v>1.1415525114155251E-4</v>
      </c>
    </row>
    <row r="239" spans="1:6" x14ac:dyDescent="0.2">
      <c r="A239" t="s">
        <v>34</v>
      </c>
      <c r="B239" t="s">
        <v>30</v>
      </c>
      <c r="C239" t="s">
        <v>0</v>
      </c>
      <c r="D239" s="11" t="s">
        <v>12</v>
      </c>
      <c r="E239">
        <v>22</v>
      </c>
      <c r="F239" s="12">
        <f>1/24*INDEX('Season Definitions'!$D$3:$D$7,MATCH($D239,'Season Definitions'!$B$3:$B$7,0))</f>
        <v>1.1415525114155251E-4</v>
      </c>
    </row>
    <row r="240" spans="1:6" x14ac:dyDescent="0.2">
      <c r="A240" t="s">
        <v>34</v>
      </c>
      <c r="B240" t="s">
        <v>30</v>
      </c>
      <c r="C240" t="s">
        <v>0</v>
      </c>
      <c r="D240" s="11" t="s">
        <v>12</v>
      </c>
      <c r="E240">
        <v>23</v>
      </c>
      <c r="F240" s="12">
        <f>1/24*INDEX('Season Definitions'!$D$3:$D$7,MATCH($D240,'Season Definitions'!$B$3:$B$7,0))</f>
        <v>1.1415525114155251E-4</v>
      </c>
    </row>
    <row r="241" spans="1:6" x14ac:dyDescent="0.2">
      <c r="A241" t="s">
        <v>34</v>
      </c>
      <c r="B241" t="s">
        <v>30</v>
      </c>
      <c r="C241" t="s">
        <v>0</v>
      </c>
      <c r="D241" s="11" t="s">
        <v>12</v>
      </c>
      <c r="E241">
        <v>24</v>
      </c>
      <c r="F241" s="12">
        <f>1/24*INDEX('Season Definitions'!$D$3:$D$7,MATCH($D241,'Season Definitions'!$B$3:$B$7,0))</f>
        <v>1.1415525114155251E-4</v>
      </c>
    </row>
    <row r="242" spans="1:6" x14ac:dyDescent="0.2">
      <c r="A242" t="s">
        <v>34</v>
      </c>
      <c r="B242" t="s">
        <v>27</v>
      </c>
      <c r="C242" t="s">
        <v>0</v>
      </c>
      <c r="D242" t="s">
        <v>14</v>
      </c>
      <c r="E242">
        <v>1</v>
      </c>
      <c r="F242" s="12">
        <f>1/24*INDEX('Season Definitions'!$D$3:$D$7,MATCH($D242,'Season Definitions'!$B$3:$B$7,0))</f>
        <v>1.1415525114155251E-4</v>
      </c>
    </row>
    <row r="243" spans="1:6" x14ac:dyDescent="0.2">
      <c r="A243" t="s">
        <v>34</v>
      </c>
      <c r="B243" t="s">
        <v>27</v>
      </c>
      <c r="C243" t="s">
        <v>0</v>
      </c>
      <c r="D243" t="s">
        <v>14</v>
      </c>
      <c r="E243">
        <v>2</v>
      </c>
      <c r="F243" s="12">
        <f>1/24*INDEX('Season Definitions'!$D$3:$D$7,MATCH($D243,'Season Definitions'!$B$3:$B$7,0))</f>
        <v>1.1415525114155251E-4</v>
      </c>
    </row>
    <row r="244" spans="1:6" x14ac:dyDescent="0.2">
      <c r="A244" t="s">
        <v>34</v>
      </c>
      <c r="B244" t="s">
        <v>27</v>
      </c>
      <c r="C244" t="s">
        <v>0</v>
      </c>
      <c r="D244" t="s">
        <v>14</v>
      </c>
      <c r="E244">
        <v>3</v>
      </c>
      <c r="F244" s="12">
        <f>1/24*INDEX('Season Definitions'!$D$3:$D$7,MATCH($D244,'Season Definitions'!$B$3:$B$7,0))</f>
        <v>1.1415525114155251E-4</v>
      </c>
    </row>
    <row r="245" spans="1:6" x14ac:dyDescent="0.2">
      <c r="A245" t="s">
        <v>34</v>
      </c>
      <c r="B245" t="s">
        <v>27</v>
      </c>
      <c r="C245" t="s">
        <v>0</v>
      </c>
      <c r="D245" t="s">
        <v>14</v>
      </c>
      <c r="E245">
        <v>4</v>
      </c>
      <c r="F245" s="12">
        <f>1/24*INDEX('Season Definitions'!$D$3:$D$7,MATCH($D245,'Season Definitions'!$B$3:$B$7,0))</f>
        <v>1.1415525114155251E-4</v>
      </c>
    </row>
    <row r="246" spans="1:6" x14ac:dyDescent="0.2">
      <c r="A246" t="s">
        <v>34</v>
      </c>
      <c r="B246" t="s">
        <v>27</v>
      </c>
      <c r="C246" t="s">
        <v>0</v>
      </c>
      <c r="D246" t="s">
        <v>14</v>
      </c>
      <c r="E246">
        <v>5</v>
      </c>
      <c r="F246" s="12">
        <f>1/24*INDEX('Season Definitions'!$D$3:$D$7,MATCH($D246,'Season Definitions'!$B$3:$B$7,0))</f>
        <v>1.1415525114155251E-4</v>
      </c>
    </row>
    <row r="247" spans="1:6" x14ac:dyDescent="0.2">
      <c r="A247" t="s">
        <v>34</v>
      </c>
      <c r="B247" t="s">
        <v>27</v>
      </c>
      <c r="C247" t="s">
        <v>0</v>
      </c>
      <c r="D247" t="s">
        <v>14</v>
      </c>
      <c r="E247">
        <v>6</v>
      </c>
      <c r="F247" s="12">
        <f>1/24*INDEX('Season Definitions'!$D$3:$D$7,MATCH($D247,'Season Definitions'!$B$3:$B$7,0))</f>
        <v>1.1415525114155251E-4</v>
      </c>
    </row>
    <row r="248" spans="1:6" x14ac:dyDescent="0.2">
      <c r="A248" t="s">
        <v>34</v>
      </c>
      <c r="B248" t="s">
        <v>27</v>
      </c>
      <c r="C248" t="s">
        <v>0</v>
      </c>
      <c r="D248" t="s">
        <v>14</v>
      </c>
      <c r="E248">
        <v>7</v>
      </c>
      <c r="F248" s="12">
        <f>1/24*INDEX('Season Definitions'!$D$3:$D$7,MATCH($D248,'Season Definitions'!$B$3:$B$7,0))</f>
        <v>1.1415525114155251E-4</v>
      </c>
    </row>
    <row r="249" spans="1:6" x14ac:dyDescent="0.2">
      <c r="A249" t="s">
        <v>34</v>
      </c>
      <c r="B249" t="s">
        <v>27</v>
      </c>
      <c r="C249" t="s">
        <v>0</v>
      </c>
      <c r="D249" t="s">
        <v>14</v>
      </c>
      <c r="E249">
        <v>8</v>
      </c>
      <c r="F249" s="12">
        <f>1/24*INDEX('Season Definitions'!$D$3:$D$7,MATCH($D249,'Season Definitions'!$B$3:$B$7,0))</f>
        <v>1.1415525114155251E-4</v>
      </c>
    </row>
    <row r="250" spans="1:6" x14ac:dyDescent="0.2">
      <c r="A250" t="s">
        <v>34</v>
      </c>
      <c r="B250" t="s">
        <v>27</v>
      </c>
      <c r="C250" t="s">
        <v>0</v>
      </c>
      <c r="D250" t="s">
        <v>14</v>
      </c>
      <c r="E250">
        <v>9</v>
      </c>
      <c r="F250" s="12">
        <f>1/24*INDEX('Season Definitions'!$D$3:$D$7,MATCH($D250,'Season Definitions'!$B$3:$B$7,0))</f>
        <v>1.1415525114155251E-4</v>
      </c>
    </row>
    <row r="251" spans="1:6" x14ac:dyDescent="0.2">
      <c r="A251" t="s">
        <v>34</v>
      </c>
      <c r="B251" t="s">
        <v>27</v>
      </c>
      <c r="C251" t="s">
        <v>0</v>
      </c>
      <c r="D251" t="s">
        <v>14</v>
      </c>
      <c r="E251">
        <v>10</v>
      </c>
      <c r="F251" s="12">
        <f>1/24*INDEX('Season Definitions'!$D$3:$D$7,MATCH($D251,'Season Definitions'!$B$3:$B$7,0))</f>
        <v>1.1415525114155251E-4</v>
      </c>
    </row>
    <row r="252" spans="1:6" x14ac:dyDescent="0.2">
      <c r="A252" t="s">
        <v>34</v>
      </c>
      <c r="B252" t="s">
        <v>27</v>
      </c>
      <c r="C252" t="s">
        <v>0</v>
      </c>
      <c r="D252" t="s">
        <v>14</v>
      </c>
      <c r="E252">
        <v>11</v>
      </c>
      <c r="F252" s="12">
        <f>1/24*INDEX('Season Definitions'!$D$3:$D$7,MATCH($D252,'Season Definitions'!$B$3:$B$7,0))</f>
        <v>1.1415525114155251E-4</v>
      </c>
    </row>
    <row r="253" spans="1:6" x14ac:dyDescent="0.2">
      <c r="A253" t="s">
        <v>34</v>
      </c>
      <c r="B253" t="s">
        <v>27</v>
      </c>
      <c r="C253" t="s">
        <v>0</v>
      </c>
      <c r="D253" t="s">
        <v>14</v>
      </c>
      <c r="E253">
        <v>12</v>
      </c>
      <c r="F253" s="12">
        <f>1/24*INDEX('Season Definitions'!$D$3:$D$7,MATCH($D253,'Season Definitions'!$B$3:$B$7,0))</f>
        <v>1.1415525114155251E-4</v>
      </c>
    </row>
    <row r="254" spans="1:6" x14ac:dyDescent="0.2">
      <c r="A254" t="s">
        <v>34</v>
      </c>
      <c r="B254" t="s">
        <v>27</v>
      </c>
      <c r="C254" t="s">
        <v>0</v>
      </c>
      <c r="D254" t="s">
        <v>14</v>
      </c>
      <c r="E254">
        <v>13</v>
      </c>
      <c r="F254" s="12">
        <f>1/24*INDEX('Season Definitions'!$D$3:$D$7,MATCH($D254,'Season Definitions'!$B$3:$B$7,0))</f>
        <v>1.1415525114155251E-4</v>
      </c>
    </row>
    <row r="255" spans="1:6" x14ac:dyDescent="0.2">
      <c r="A255" t="s">
        <v>34</v>
      </c>
      <c r="B255" t="s">
        <v>27</v>
      </c>
      <c r="C255" t="s">
        <v>0</v>
      </c>
      <c r="D255" t="s">
        <v>14</v>
      </c>
      <c r="E255">
        <v>14</v>
      </c>
      <c r="F255" s="12">
        <f>1/24*INDEX('Season Definitions'!$D$3:$D$7,MATCH($D255,'Season Definitions'!$B$3:$B$7,0))</f>
        <v>1.1415525114155251E-4</v>
      </c>
    </row>
    <row r="256" spans="1:6" x14ac:dyDescent="0.2">
      <c r="A256" t="s">
        <v>34</v>
      </c>
      <c r="B256" t="s">
        <v>27</v>
      </c>
      <c r="C256" t="s">
        <v>0</v>
      </c>
      <c r="D256" t="s">
        <v>14</v>
      </c>
      <c r="E256">
        <v>15</v>
      </c>
      <c r="F256" s="12">
        <f>1/24*INDEX('Season Definitions'!$D$3:$D$7,MATCH($D256,'Season Definitions'!$B$3:$B$7,0))</f>
        <v>1.1415525114155251E-4</v>
      </c>
    </row>
    <row r="257" spans="1:6" x14ac:dyDescent="0.2">
      <c r="A257" t="s">
        <v>34</v>
      </c>
      <c r="B257" t="s">
        <v>27</v>
      </c>
      <c r="C257" t="s">
        <v>0</v>
      </c>
      <c r="D257" t="s">
        <v>14</v>
      </c>
      <c r="E257">
        <v>16</v>
      </c>
      <c r="F257" s="12">
        <f>1/24*INDEX('Season Definitions'!$D$3:$D$7,MATCH($D257,'Season Definitions'!$B$3:$B$7,0))</f>
        <v>1.1415525114155251E-4</v>
      </c>
    </row>
    <row r="258" spans="1:6" x14ac:dyDescent="0.2">
      <c r="A258" t="s">
        <v>34</v>
      </c>
      <c r="B258" t="s">
        <v>27</v>
      </c>
      <c r="C258" t="s">
        <v>0</v>
      </c>
      <c r="D258" t="s">
        <v>14</v>
      </c>
      <c r="E258">
        <v>17</v>
      </c>
      <c r="F258" s="12">
        <f>1/24*INDEX('Season Definitions'!$D$3:$D$7,MATCH($D258,'Season Definitions'!$B$3:$B$7,0))</f>
        <v>1.1415525114155251E-4</v>
      </c>
    </row>
    <row r="259" spans="1:6" x14ac:dyDescent="0.2">
      <c r="A259" t="s">
        <v>34</v>
      </c>
      <c r="B259" t="s">
        <v>27</v>
      </c>
      <c r="C259" t="s">
        <v>0</v>
      </c>
      <c r="D259" t="s">
        <v>14</v>
      </c>
      <c r="E259">
        <v>18</v>
      </c>
      <c r="F259" s="12">
        <f>1/24*INDEX('Season Definitions'!$D$3:$D$7,MATCH($D259,'Season Definitions'!$B$3:$B$7,0))</f>
        <v>1.1415525114155251E-4</v>
      </c>
    </row>
    <row r="260" spans="1:6" x14ac:dyDescent="0.2">
      <c r="A260" t="s">
        <v>34</v>
      </c>
      <c r="B260" t="s">
        <v>27</v>
      </c>
      <c r="C260" t="s">
        <v>0</v>
      </c>
      <c r="D260" t="s">
        <v>14</v>
      </c>
      <c r="E260">
        <v>19</v>
      </c>
      <c r="F260" s="12">
        <f>1/24*INDEX('Season Definitions'!$D$3:$D$7,MATCH($D260,'Season Definitions'!$B$3:$B$7,0))</f>
        <v>1.1415525114155251E-4</v>
      </c>
    </row>
    <row r="261" spans="1:6" x14ac:dyDescent="0.2">
      <c r="A261" t="s">
        <v>34</v>
      </c>
      <c r="B261" t="s">
        <v>27</v>
      </c>
      <c r="C261" t="s">
        <v>0</v>
      </c>
      <c r="D261" t="s">
        <v>14</v>
      </c>
      <c r="E261">
        <v>20</v>
      </c>
      <c r="F261" s="12">
        <f>1/24*INDEX('Season Definitions'!$D$3:$D$7,MATCH($D261,'Season Definitions'!$B$3:$B$7,0))</f>
        <v>1.1415525114155251E-4</v>
      </c>
    </row>
    <row r="262" spans="1:6" x14ac:dyDescent="0.2">
      <c r="A262" t="s">
        <v>34</v>
      </c>
      <c r="B262" t="s">
        <v>27</v>
      </c>
      <c r="C262" t="s">
        <v>0</v>
      </c>
      <c r="D262" t="s">
        <v>14</v>
      </c>
      <c r="E262">
        <v>21</v>
      </c>
      <c r="F262" s="12">
        <f>1/24*INDEX('Season Definitions'!$D$3:$D$7,MATCH($D262,'Season Definitions'!$B$3:$B$7,0))</f>
        <v>1.1415525114155251E-4</v>
      </c>
    </row>
    <row r="263" spans="1:6" x14ac:dyDescent="0.2">
      <c r="A263" t="s">
        <v>34</v>
      </c>
      <c r="B263" t="s">
        <v>27</v>
      </c>
      <c r="C263" t="s">
        <v>0</v>
      </c>
      <c r="D263" t="s">
        <v>14</v>
      </c>
      <c r="E263">
        <v>22</v>
      </c>
      <c r="F263" s="12">
        <f>1/24*INDEX('Season Definitions'!$D$3:$D$7,MATCH($D263,'Season Definitions'!$B$3:$B$7,0))</f>
        <v>1.1415525114155251E-4</v>
      </c>
    </row>
    <row r="264" spans="1:6" x14ac:dyDescent="0.2">
      <c r="A264" t="s">
        <v>34</v>
      </c>
      <c r="B264" t="s">
        <v>27</v>
      </c>
      <c r="C264" t="s">
        <v>0</v>
      </c>
      <c r="D264" t="s">
        <v>14</v>
      </c>
      <c r="E264">
        <v>23</v>
      </c>
      <c r="F264" s="12">
        <f>1/24*INDEX('Season Definitions'!$D$3:$D$7,MATCH($D264,'Season Definitions'!$B$3:$B$7,0))</f>
        <v>1.1415525114155251E-4</v>
      </c>
    </row>
    <row r="265" spans="1:6" x14ac:dyDescent="0.2">
      <c r="A265" t="s">
        <v>34</v>
      </c>
      <c r="B265" t="s">
        <v>27</v>
      </c>
      <c r="C265" t="s">
        <v>0</v>
      </c>
      <c r="D265" t="s">
        <v>14</v>
      </c>
      <c r="E265">
        <v>24</v>
      </c>
      <c r="F265" s="12">
        <f>1/24*INDEX('Season Definitions'!$D$3:$D$7,MATCH($D265,'Season Definitions'!$B$3:$B$7,0))</f>
        <v>1.1415525114155251E-4</v>
      </c>
    </row>
    <row r="266" spans="1:6" x14ac:dyDescent="0.2">
      <c r="A266" t="s">
        <v>34</v>
      </c>
      <c r="B266" t="s">
        <v>27</v>
      </c>
      <c r="C266" t="s">
        <v>0</v>
      </c>
      <c r="D266" s="11" t="s">
        <v>13</v>
      </c>
      <c r="E266">
        <v>1</v>
      </c>
      <c r="F266" s="12">
        <f>1/24*INDEX('Season Definitions'!$D$3:$D$7,MATCH($D266,'Season Definitions'!$B$3:$B$7,0))</f>
        <v>1.1415525114155251E-4</v>
      </c>
    </row>
    <row r="267" spans="1:6" x14ac:dyDescent="0.2">
      <c r="A267" t="s">
        <v>34</v>
      </c>
      <c r="B267" t="s">
        <v>27</v>
      </c>
      <c r="C267" t="s">
        <v>0</v>
      </c>
      <c r="D267" s="11" t="s">
        <v>13</v>
      </c>
      <c r="E267">
        <v>2</v>
      </c>
      <c r="F267" s="12">
        <f>1/24*INDEX('Season Definitions'!$D$3:$D$7,MATCH($D267,'Season Definitions'!$B$3:$B$7,0))</f>
        <v>1.1415525114155251E-4</v>
      </c>
    </row>
    <row r="268" spans="1:6" x14ac:dyDescent="0.2">
      <c r="A268" t="s">
        <v>34</v>
      </c>
      <c r="B268" t="s">
        <v>27</v>
      </c>
      <c r="C268" t="s">
        <v>0</v>
      </c>
      <c r="D268" s="11" t="s">
        <v>13</v>
      </c>
      <c r="E268">
        <v>3</v>
      </c>
      <c r="F268" s="12">
        <f>1/24*INDEX('Season Definitions'!$D$3:$D$7,MATCH($D268,'Season Definitions'!$B$3:$B$7,0))</f>
        <v>1.1415525114155251E-4</v>
      </c>
    </row>
    <row r="269" spans="1:6" x14ac:dyDescent="0.2">
      <c r="A269" t="s">
        <v>34</v>
      </c>
      <c r="B269" t="s">
        <v>27</v>
      </c>
      <c r="C269" t="s">
        <v>0</v>
      </c>
      <c r="D269" s="11" t="s">
        <v>13</v>
      </c>
      <c r="E269">
        <v>4</v>
      </c>
      <c r="F269" s="12">
        <f>1/24*INDEX('Season Definitions'!$D$3:$D$7,MATCH($D269,'Season Definitions'!$B$3:$B$7,0))</f>
        <v>1.1415525114155251E-4</v>
      </c>
    </row>
    <row r="270" spans="1:6" x14ac:dyDescent="0.2">
      <c r="A270" t="s">
        <v>34</v>
      </c>
      <c r="B270" t="s">
        <v>27</v>
      </c>
      <c r="C270" t="s">
        <v>0</v>
      </c>
      <c r="D270" s="11" t="s">
        <v>13</v>
      </c>
      <c r="E270">
        <v>5</v>
      </c>
      <c r="F270" s="12">
        <f>1/24*INDEX('Season Definitions'!$D$3:$D$7,MATCH($D270,'Season Definitions'!$B$3:$B$7,0))</f>
        <v>1.1415525114155251E-4</v>
      </c>
    </row>
    <row r="271" spans="1:6" x14ac:dyDescent="0.2">
      <c r="A271" t="s">
        <v>34</v>
      </c>
      <c r="B271" t="s">
        <v>27</v>
      </c>
      <c r="C271" t="s">
        <v>0</v>
      </c>
      <c r="D271" s="11" t="s">
        <v>13</v>
      </c>
      <c r="E271">
        <v>6</v>
      </c>
      <c r="F271" s="12">
        <f>1/24*INDEX('Season Definitions'!$D$3:$D$7,MATCH($D271,'Season Definitions'!$B$3:$B$7,0))</f>
        <v>1.1415525114155251E-4</v>
      </c>
    </row>
    <row r="272" spans="1:6" x14ac:dyDescent="0.2">
      <c r="A272" t="s">
        <v>34</v>
      </c>
      <c r="B272" t="s">
        <v>27</v>
      </c>
      <c r="C272" t="s">
        <v>0</v>
      </c>
      <c r="D272" s="11" t="s">
        <v>13</v>
      </c>
      <c r="E272">
        <v>7</v>
      </c>
      <c r="F272" s="12">
        <f>1/24*INDEX('Season Definitions'!$D$3:$D$7,MATCH($D272,'Season Definitions'!$B$3:$B$7,0))</f>
        <v>1.1415525114155251E-4</v>
      </c>
    </row>
    <row r="273" spans="1:6" x14ac:dyDescent="0.2">
      <c r="A273" t="s">
        <v>34</v>
      </c>
      <c r="B273" t="s">
        <v>27</v>
      </c>
      <c r="C273" t="s">
        <v>0</v>
      </c>
      <c r="D273" s="11" t="s">
        <v>13</v>
      </c>
      <c r="E273">
        <v>8</v>
      </c>
      <c r="F273" s="12">
        <f>1/24*INDEX('Season Definitions'!$D$3:$D$7,MATCH($D273,'Season Definitions'!$B$3:$B$7,0))</f>
        <v>1.1415525114155251E-4</v>
      </c>
    </row>
    <row r="274" spans="1:6" x14ac:dyDescent="0.2">
      <c r="A274" t="s">
        <v>34</v>
      </c>
      <c r="B274" t="s">
        <v>27</v>
      </c>
      <c r="C274" t="s">
        <v>0</v>
      </c>
      <c r="D274" s="11" t="s">
        <v>13</v>
      </c>
      <c r="E274">
        <v>9</v>
      </c>
      <c r="F274" s="12">
        <f>1/24*INDEX('Season Definitions'!$D$3:$D$7,MATCH($D274,'Season Definitions'!$B$3:$B$7,0))</f>
        <v>1.1415525114155251E-4</v>
      </c>
    </row>
    <row r="275" spans="1:6" x14ac:dyDescent="0.2">
      <c r="A275" t="s">
        <v>34</v>
      </c>
      <c r="B275" t="s">
        <v>27</v>
      </c>
      <c r="C275" t="s">
        <v>0</v>
      </c>
      <c r="D275" s="11" t="s">
        <v>13</v>
      </c>
      <c r="E275">
        <v>10</v>
      </c>
      <c r="F275" s="12">
        <f>1/24*INDEX('Season Definitions'!$D$3:$D$7,MATCH($D275,'Season Definitions'!$B$3:$B$7,0))</f>
        <v>1.1415525114155251E-4</v>
      </c>
    </row>
    <row r="276" spans="1:6" x14ac:dyDescent="0.2">
      <c r="A276" t="s">
        <v>34</v>
      </c>
      <c r="B276" t="s">
        <v>27</v>
      </c>
      <c r="C276" t="s">
        <v>0</v>
      </c>
      <c r="D276" s="11" t="s">
        <v>13</v>
      </c>
      <c r="E276">
        <v>11</v>
      </c>
      <c r="F276" s="12">
        <f>1/24*INDEX('Season Definitions'!$D$3:$D$7,MATCH($D276,'Season Definitions'!$B$3:$B$7,0))</f>
        <v>1.1415525114155251E-4</v>
      </c>
    </row>
    <row r="277" spans="1:6" x14ac:dyDescent="0.2">
      <c r="A277" t="s">
        <v>34</v>
      </c>
      <c r="B277" t="s">
        <v>27</v>
      </c>
      <c r="C277" t="s">
        <v>0</v>
      </c>
      <c r="D277" s="11" t="s">
        <v>13</v>
      </c>
      <c r="E277">
        <v>12</v>
      </c>
      <c r="F277" s="12">
        <f>1/24*INDEX('Season Definitions'!$D$3:$D$7,MATCH($D277,'Season Definitions'!$B$3:$B$7,0))</f>
        <v>1.1415525114155251E-4</v>
      </c>
    </row>
    <row r="278" spans="1:6" x14ac:dyDescent="0.2">
      <c r="A278" t="s">
        <v>34</v>
      </c>
      <c r="B278" t="s">
        <v>27</v>
      </c>
      <c r="C278" t="s">
        <v>0</v>
      </c>
      <c r="D278" s="11" t="s">
        <v>13</v>
      </c>
      <c r="E278">
        <v>13</v>
      </c>
      <c r="F278" s="12">
        <f>1/24*INDEX('Season Definitions'!$D$3:$D$7,MATCH($D278,'Season Definitions'!$B$3:$B$7,0))</f>
        <v>1.1415525114155251E-4</v>
      </c>
    </row>
    <row r="279" spans="1:6" x14ac:dyDescent="0.2">
      <c r="A279" t="s">
        <v>34</v>
      </c>
      <c r="B279" t="s">
        <v>27</v>
      </c>
      <c r="C279" t="s">
        <v>0</v>
      </c>
      <c r="D279" s="11" t="s">
        <v>13</v>
      </c>
      <c r="E279">
        <v>14</v>
      </c>
      <c r="F279" s="12">
        <f>1/24*INDEX('Season Definitions'!$D$3:$D$7,MATCH($D279,'Season Definitions'!$B$3:$B$7,0))</f>
        <v>1.1415525114155251E-4</v>
      </c>
    </row>
    <row r="280" spans="1:6" x14ac:dyDescent="0.2">
      <c r="A280" t="s">
        <v>34</v>
      </c>
      <c r="B280" t="s">
        <v>27</v>
      </c>
      <c r="C280" t="s">
        <v>0</v>
      </c>
      <c r="D280" s="11" t="s">
        <v>13</v>
      </c>
      <c r="E280">
        <v>15</v>
      </c>
      <c r="F280" s="12">
        <f>1/24*INDEX('Season Definitions'!$D$3:$D$7,MATCH($D280,'Season Definitions'!$B$3:$B$7,0))</f>
        <v>1.1415525114155251E-4</v>
      </c>
    </row>
    <row r="281" spans="1:6" x14ac:dyDescent="0.2">
      <c r="A281" t="s">
        <v>34</v>
      </c>
      <c r="B281" t="s">
        <v>27</v>
      </c>
      <c r="C281" t="s">
        <v>0</v>
      </c>
      <c r="D281" s="11" t="s">
        <v>13</v>
      </c>
      <c r="E281">
        <v>16</v>
      </c>
      <c r="F281" s="12">
        <f>1/24*INDEX('Season Definitions'!$D$3:$D$7,MATCH($D281,'Season Definitions'!$B$3:$B$7,0))</f>
        <v>1.1415525114155251E-4</v>
      </c>
    </row>
    <row r="282" spans="1:6" x14ac:dyDescent="0.2">
      <c r="A282" t="s">
        <v>34</v>
      </c>
      <c r="B282" t="s">
        <v>27</v>
      </c>
      <c r="C282" t="s">
        <v>0</v>
      </c>
      <c r="D282" s="11" t="s">
        <v>13</v>
      </c>
      <c r="E282">
        <v>17</v>
      </c>
      <c r="F282" s="12">
        <f>1/24*INDEX('Season Definitions'!$D$3:$D$7,MATCH($D282,'Season Definitions'!$B$3:$B$7,0))</f>
        <v>1.1415525114155251E-4</v>
      </c>
    </row>
    <row r="283" spans="1:6" x14ac:dyDescent="0.2">
      <c r="A283" t="s">
        <v>34</v>
      </c>
      <c r="B283" t="s">
        <v>27</v>
      </c>
      <c r="C283" t="s">
        <v>0</v>
      </c>
      <c r="D283" s="11" t="s">
        <v>13</v>
      </c>
      <c r="E283">
        <v>18</v>
      </c>
      <c r="F283" s="12">
        <f>1/24*INDEX('Season Definitions'!$D$3:$D$7,MATCH($D283,'Season Definitions'!$B$3:$B$7,0))</f>
        <v>1.1415525114155251E-4</v>
      </c>
    </row>
    <row r="284" spans="1:6" x14ac:dyDescent="0.2">
      <c r="A284" t="s">
        <v>34</v>
      </c>
      <c r="B284" t="s">
        <v>27</v>
      </c>
      <c r="C284" t="s">
        <v>0</v>
      </c>
      <c r="D284" s="11" t="s">
        <v>13</v>
      </c>
      <c r="E284">
        <v>19</v>
      </c>
      <c r="F284" s="12">
        <f>1/24*INDEX('Season Definitions'!$D$3:$D$7,MATCH($D284,'Season Definitions'!$B$3:$B$7,0))</f>
        <v>1.1415525114155251E-4</v>
      </c>
    </row>
    <row r="285" spans="1:6" x14ac:dyDescent="0.2">
      <c r="A285" t="s">
        <v>34</v>
      </c>
      <c r="B285" t="s">
        <v>27</v>
      </c>
      <c r="C285" t="s">
        <v>0</v>
      </c>
      <c r="D285" s="11" t="s">
        <v>13</v>
      </c>
      <c r="E285">
        <v>20</v>
      </c>
      <c r="F285" s="12">
        <f>1/24*INDEX('Season Definitions'!$D$3:$D$7,MATCH($D285,'Season Definitions'!$B$3:$B$7,0))</f>
        <v>1.1415525114155251E-4</v>
      </c>
    </row>
    <row r="286" spans="1:6" x14ac:dyDescent="0.2">
      <c r="A286" t="s">
        <v>34</v>
      </c>
      <c r="B286" t="s">
        <v>27</v>
      </c>
      <c r="C286" t="s">
        <v>0</v>
      </c>
      <c r="D286" s="11" t="s">
        <v>13</v>
      </c>
      <c r="E286">
        <v>21</v>
      </c>
      <c r="F286" s="12">
        <f>1/24*INDEX('Season Definitions'!$D$3:$D$7,MATCH($D286,'Season Definitions'!$B$3:$B$7,0))</f>
        <v>1.1415525114155251E-4</v>
      </c>
    </row>
    <row r="287" spans="1:6" x14ac:dyDescent="0.2">
      <c r="A287" t="s">
        <v>34</v>
      </c>
      <c r="B287" t="s">
        <v>27</v>
      </c>
      <c r="C287" t="s">
        <v>0</v>
      </c>
      <c r="D287" s="11" t="s">
        <v>13</v>
      </c>
      <c r="E287">
        <v>22</v>
      </c>
      <c r="F287" s="12">
        <f>1/24*INDEX('Season Definitions'!$D$3:$D$7,MATCH($D287,'Season Definitions'!$B$3:$B$7,0))</f>
        <v>1.1415525114155251E-4</v>
      </c>
    </row>
    <row r="288" spans="1:6" x14ac:dyDescent="0.2">
      <c r="A288" t="s">
        <v>34</v>
      </c>
      <c r="B288" t="s">
        <v>27</v>
      </c>
      <c r="C288" t="s">
        <v>0</v>
      </c>
      <c r="D288" s="11" t="s">
        <v>13</v>
      </c>
      <c r="E288">
        <v>23</v>
      </c>
      <c r="F288" s="12">
        <f>1/24*INDEX('Season Definitions'!$D$3:$D$7,MATCH($D288,'Season Definitions'!$B$3:$B$7,0))</f>
        <v>1.1415525114155251E-4</v>
      </c>
    </row>
    <row r="289" spans="1:6" x14ac:dyDescent="0.2">
      <c r="A289" t="s">
        <v>34</v>
      </c>
      <c r="B289" t="s">
        <v>27</v>
      </c>
      <c r="C289" t="s">
        <v>0</v>
      </c>
      <c r="D289" s="11" t="s">
        <v>13</v>
      </c>
      <c r="E289">
        <v>24</v>
      </c>
      <c r="F289" s="12">
        <f>1/24*INDEX('Season Definitions'!$D$3:$D$7,MATCH($D289,'Season Definitions'!$B$3:$B$7,0))</f>
        <v>1.1415525114155251E-4</v>
      </c>
    </row>
    <row r="290" spans="1:6" x14ac:dyDescent="0.2">
      <c r="A290" t="s">
        <v>34</v>
      </c>
      <c r="B290" t="s">
        <v>27</v>
      </c>
      <c r="C290" t="s">
        <v>0</v>
      </c>
      <c r="D290" s="11" t="s">
        <v>15</v>
      </c>
      <c r="E290">
        <v>1</v>
      </c>
      <c r="F290" s="12">
        <f>1/24*INDEX('Season Definitions'!$D$3:$D$7,MATCH($D290,'Season Definitions'!$B$3:$B$7,0))</f>
        <v>1.1415525114155251E-4</v>
      </c>
    </row>
    <row r="291" spans="1:6" x14ac:dyDescent="0.2">
      <c r="A291" t="s">
        <v>34</v>
      </c>
      <c r="B291" t="s">
        <v>27</v>
      </c>
      <c r="C291" t="s">
        <v>0</v>
      </c>
      <c r="D291" s="11" t="s">
        <v>15</v>
      </c>
      <c r="E291">
        <v>2</v>
      </c>
      <c r="F291" s="12">
        <f>1/24*INDEX('Season Definitions'!$D$3:$D$7,MATCH($D291,'Season Definitions'!$B$3:$B$7,0))</f>
        <v>1.1415525114155251E-4</v>
      </c>
    </row>
    <row r="292" spans="1:6" x14ac:dyDescent="0.2">
      <c r="A292" t="s">
        <v>34</v>
      </c>
      <c r="B292" t="s">
        <v>27</v>
      </c>
      <c r="C292" t="s">
        <v>0</v>
      </c>
      <c r="D292" s="11" t="s">
        <v>15</v>
      </c>
      <c r="E292">
        <v>3</v>
      </c>
      <c r="F292" s="12">
        <f>1/24*INDEX('Season Definitions'!$D$3:$D$7,MATCH($D292,'Season Definitions'!$B$3:$B$7,0))</f>
        <v>1.1415525114155251E-4</v>
      </c>
    </row>
    <row r="293" spans="1:6" x14ac:dyDescent="0.2">
      <c r="A293" t="s">
        <v>34</v>
      </c>
      <c r="B293" t="s">
        <v>27</v>
      </c>
      <c r="C293" t="s">
        <v>0</v>
      </c>
      <c r="D293" s="11" t="s">
        <v>15</v>
      </c>
      <c r="E293">
        <v>4</v>
      </c>
      <c r="F293" s="12">
        <f>1/24*INDEX('Season Definitions'!$D$3:$D$7,MATCH($D293,'Season Definitions'!$B$3:$B$7,0))</f>
        <v>1.1415525114155251E-4</v>
      </c>
    </row>
    <row r="294" spans="1:6" x14ac:dyDescent="0.2">
      <c r="A294" t="s">
        <v>34</v>
      </c>
      <c r="B294" t="s">
        <v>27</v>
      </c>
      <c r="C294" t="s">
        <v>0</v>
      </c>
      <c r="D294" s="11" t="s">
        <v>15</v>
      </c>
      <c r="E294">
        <v>5</v>
      </c>
      <c r="F294" s="12">
        <f>1/24*INDEX('Season Definitions'!$D$3:$D$7,MATCH($D294,'Season Definitions'!$B$3:$B$7,0))</f>
        <v>1.1415525114155251E-4</v>
      </c>
    </row>
    <row r="295" spans="1:6" x14ac:dyDescent="0.2">
      <c r="A295" t="s">
        <v>34</v>
      </c>
      <c r="B295" t="s">
        <v>27</v>
      </c>
      <c r="C295" t="s">
        <v>0</v>
      </c>
      <c r="D295" s="11" t="s">
        <v>15</v>
      </c>
      <c r="E295">
        <v>6</v>
      </c>
      <c r="F295" s="12">
        <f>1/24*INDEX('Season Definitions'!$D$3:$D$7,MATCH($D295,'Season Definitions'!$B$3:$B$7,0))</f>
        <v>1.1415525114155251E-4</v>
      </c>
    </row>
    <row r="296" spans="1:6" x14ac:dyDescent="0.2">
      <c r="A296" t="s">
        <v>34</v>
      </c>
      <c r="B296" t="s">
        <v>27</v>
      </c>
      <c r="C296" t="s">
        <v>0</v>
      </c>
      <c r="D296" s="11" t="s">
        <v>15</v>
      </c>
      <c r="E296">
        <v>7</v>
      </c>
      <c r="F296" s="12">
        <f>1/24*INDEX('Season Definitions'!$D$3:$D$7,MATCH($D296,'Season Definitions'!$B$3:$B$7,0))</f>
        <v>1.1415525114155251E-4</v>
      </c>
    </row>
    <row r="297" spans="1:6" x14ac:dyDescent="0.2">
      <c r="A297" t="s">
        <v>34</v>
      </c>
      <c r="B297" t="s">
        <v>27</v>
      </c>
      <c r="C297" t="s">
        <v>0</v>
      </c>
      <c r="D297" s="11" t="s">
        <v>15</v>
      </c>
      <c r="E297">
        <v>8</v>
      </c>
      <c r="F297" s="12">
        <f>1/24*INDEX('Season Definitions'!$D$3:$D$7,MATCH($D297,'Season Definitions'!$B$3:$B$7,0))</f>
        <v>1.1415525114155251E-4</v>
      </c>
    </row>
    <row r="298" spans="1:6" x14ac:dyDescent="0.2">
      <c r="A298" t="s">
        <v>34</v>
      </c>
      <c r="B298" t="s">
        <v>27</v>
      </c>
      <c r="C298" t="s">
        <v>0</v>
      </c>
      <c r="D298" s="11" t="s">
        <v>15</v>
      </c>
      <c r="E298">
        <v>9</v>
      </c>
      <c r="F298" s="12">
        <f>1/24*INDEX('Season Definitions'!$D$3:$D$7,MATCH($D298,'Season Definitions'!$B$3:$B$7,0))</f>
        <v>1.1415525114155251E-4</v>
      </c>
    </row>
    <row r="299" spans="1:6" x14ac:dyDescent="0.2">
      <c r="A299" t="s">
        <v>34</v>
      </c>
      <c r="B299" t="s">
        <v>27</v>
      </c>
      <c r="C299" t="s">
        <v>0</v>
      </c>
      <c r="D299" s="11" t="s">
        <v>15</v>
      </c>
      <c r="E299">
        <v>10</v>
      </c>
      <c r="F299" s="12">
        <f>1/24*INDEX('Season Definitions'!$D$3:$D$7,MATCH($D299,'Season Definitions'!$B$3:$B$7,0))</f>
        <v>1.1415525114155251E-4</v>
      </c>
    </row>
    <row r="300" spans="1:6" x14ac:dyDescent="0.2">
      <c r="A300" t="s">
        <v>34</v>
      </c>
      <c r="B300" t="s">
        <v>27</v>
      </c>
      <c r="C300" t="s">
        <v>0</v>
      </c>
      <c r="D300" s="11" t="s">
        <v>15</v>
      </c>
      <c r="E300">
        <v>11</v>
      </c>
      <c r="F300" s="12">
        <f>1/24*INDEX('Season Definitions'!$D$3:$D$7,MATCH($D300,'Season Definitions'!$B$3:$B$7,0))</f>
        <v>1.1415525114155251E-4</v>
      </c>
    </row>
    <row r="301" spans="1:6" x14ac:dyDescent="0.2">
      <c r="A301" t="s">
        <v>34</v>
      </c>
      <c r="B301" t="s">
        <v>27</v>
      </c>
      <c r="C301" t="s">
        <v>0</v>
      </c>
      <c r="D301" s="11" t="s">
        <v>15</v>
      </c>
      <c r="E301">
        <v>12</v>
      </c>
      <c r="F301" s="12">
        <f>1/24*INDEX('Season Definitions'!$D$3:$D$7,MATCH($D301,'Season Definitions'!$B$3:$B$7,0))</f>
        <v>1.1415525114155251E-4</v>
      </c>
    </row>
    <row r="302" spans="1:6" x14ac:dyDescent="0.2">
      <c r="A302" t="s">
        <v>34</v>
      </c>
      <c r="B302" t="s">
        <v>27</v>
      </c>
      <c r="C302" t="s">
        <v>0</v>
      </c>
      <c r="D302" s="11" t="s">
        <v>15</v>
      </c>
      <c r="E302">
        <v>13</v>
      </c>
      <c r="F302" s="12">
        <f>1/24*INDEX('Season Definitions'!$D$3:$D$7,MATCH($D302,'Season Definitions'!$B$3:$B$7,0))</f>
        <v>1.1415525114155251E-4</v>
      </c>
    </row>
    <row r="303" spans="1:6" x14ac:dyDescent="0.2">
      <c r="A303" t="s">
        <v>34</v>
      </c>
      <c r="B303" t="s">
        <v>27</v>
      </c>
      <c r="C303" t="s">
        <v>0</v>
      </c>
      <c r="D303" s="11" t="s">
        <v>15</v>
      </c>
      <c r="E303">
        <v>14</v>
      </c>
      <c r="F303" s="12">
        <f>1/24*INDEX('Season Definitions'!$D$3:$D$7,MATCH($D303,'Season Definitions'!$B$3:$B$7,0))</f>
        <v>1.1415525114155251E-4</v>
      </c>
    </row>
    <row r="304" spans="1:6" x14ac:dyDescent="0.2">
      <c r="A304" t="s">
        <v>34</v>
      </c>
      <c r="B304" t="s">
        <v>27</v>
      </c>
      <c r="C304" t="s">
        <v>0</v>
      </c>
      <c r="D304" s="11" t="s">
        <v>15</v>
      </c>
      <c r="E304">
        <v>15</v>
      </c>
      <c r="F304" s="12">
        <f>1/24*INDEX('Season Definitions'!$D$3:$D$7,MATCH($D304,'Season Definitions'!$B$3:$B$7,0))</f>
        <v>1.1415525114155251E-4</v>
      </c>
    </row>
    <row r="305" spans="1:6" x14ac:dyDescent="0.2">
      <c r="A305" t="s">
        <v>34</v>
      </c>
      <c r="B305" t="s">
        <v>27</v>
      </c>
      <c r="C305" t="s">
        <v>0</v>
      </c>
      <c r="D305" s="11" t="s">
        <v>15</v>
      </c>
      <c r="E305">
        <v>16</v>
      </c>
      <c r="F305" s="12">
        <f>1/24*INDEX('Season Definitions'!$D$3:$D$7,MATCH($D305,'Season Definitions'!$B$3:$B$7,0))</f>
        <v>1.1415525114155251E-4</v>
      </c>
    </row>
    <row r="306" spans="1:6" x14ac:dyDescent="0.2">
      <c r="A306" t="s">
        <v>34</v>
      </c>
      <c r="B306" t="s">
        <v>27</v>
      </c>
      <c r="C306" t="s">
        <v>0</v>
      </c>
      <c r="D306" s="11" t="s">
        <v>15</v>
      </c>
      <c r="E306">
        <v>17</v>
      </c>
      <c r="F306" s="12">
        <f>1/24*INDEX('Season Definitions'!$D$3:$D$7,MATCH($D306,'Season Definitions'!$B$3:$B$7,0))</f>
        <v>1.1415525114155251E-4</v>
      </c>
    </row>
    <row r="307" spans="1:6" x14ac:dyDescent="0.2">
      <c r="A307" t="s">
        <v>34</v>
      </c>
      <c r="B307" t="s">
        <v>27</v>
      </c>
      <c r="C307" t="s">
        <v>0</v>
      </c>
      <c r="D307" s="11" t="s">
        <v>15</v>
      </c>
      <c r="E307">
        <v>18</v>
      </c>
      <c r="F307" s="12">
        <f>1/24*INDEX('Season Definitions'!$D$3:$D$7,MATCH($D307,'Season Definitions'!$B$3:$B$7,0))</f>
        <v>1.1415525114155251E-4</v>
      </c>
    </row>
    <row r="308" spans="1:6" x14ac:dyDescent="0.2">
      <c r="A308" t="s">
        <v>34</v>
      </c>
      <c r="B308" t="s">
        <v>27</v>
      </c>
      <c r="C308" t="s">
        <v>0</v>
      </c>
      <c r="D308" s="11" t="s">
        <v>15</v>
      </c>
      <c r="E308">
        <v>19</v>
      </c>
      <c r="F308" s="12">
        <f>1/24*INDEX('Season Definitions'!$D$3:$D$7,MATCH($D308,'Season Definitions'!$B$3:$B$7,0))</f>
        <v>1.1415525114155251E-4</v>
      </c>
    </row>
    <row r="309" spans="1:6" x14ac:dyDescent="0.2">
      <c r="A309" t="s">
        <v>34</v>
      </c>
      <c r="B309" t="s">
        <v>27</v>
      </c>
      <c r="C309" t="s">
        <v>0</v>
      </c>
      <c r="D309" s="11" t="s">
        <v>15</v>
      </c>
      <c r="E309">
        <v>20</v>
      </c>
      <c r="F309" s="12">
        <f>1/24*INDEX('Season Definitions'!$D$3:$D$7,MATCH($D309,'Season Definitions'!$B$3:$B$7,0))</f>
        <v>1.1415525114155251E-4</v>
      </c>
    </row>
    <row r="310" spans="1:6" x14ac:dyDescent="0.2">
      <c r="A310" t="s">
        <v>34</v>
      </c>
      <c r="B310" t="s">
        <v>27</v>
      </c>
      <c r="C310" t="s">
        <v>0</v>
      </c>
      <c r="D310" s="11" t="s">
        <v>15</v>
      </c>
      <c r="E310">
        <v>21</v>
      </c>
      <c r="F310" s="12">
        <f>1/24*INDEX('Season Definitions'!$D$3:$D$7,MATCH($D310,'Season Definitions'!$B$3:$B$7,0))</f>
        <v>1.1415525114155251E-4</v>
      </c>
    </row>
    <row r="311" spans="1:6" x14ac:dyDescent="0.2">
      <c r="A311" t="s">
        <v>34</v>
      </c>
      <c r="B311" t="s">
        <v>27</v>
      </c>
      <c r="C311" t="s">
        <v>0</v>
      </c>
      <c r="D311" s="11" t="s">
        <v>15</v>
      </c>
      <c r="E311">
        <v>22</v>
      </c>
      <c r="F311" s="12">
        <f>1/24*INDEX('Season Definitions'!$D$3:$D$7,MATCH($D311,'Season Definitions'!$B$3:$B$7,0))</f>
        <v>1.1415525114155251E-4</v>
      </c>
    </row>
    <row r="312" spans="1:6" x14ac:dyDescent="0.2">
      <c r="A312" t="s">
        <v>34</v>
      </c>
      <c r="B312" t="s">
        <v>27</v>
      </c>
      <c r="C312" t="s">
        <v>0</v>
      </c>
      <c r="D312" s="11" t="s">
        <v>15</v>
      </c>
      <c r="E312">
        <v>23</v>
      </c>
      <c r="F312" s="12">
        <f>1/24*INDEX('Season Definitions'!$D$3:$D$7,MATCH($D312,'Season Definitions'!$B$3:$B$7,0))</f>
        <v>1.1415525114155251E-4</v>
      </c>
    </row>
    <row r="313" spans="1:6" x14ac:dyDescent="0.2">
      <c r="A313" t="s">
        <v>34</v>
      </c>
      <c r="B313" t="s">
        <v>27</v>
      </c>
      <c r="C313" t="s">
        <v>0</v>
      </c>
      <c r="D313" s="11" t="s">
        <v>15</v>
      </c>
      <c r="E313">
        <v>24</v>
      </c>
      <c r="F313" s="12">
        <f>1/24*INDEX('Season Definitions'!$D$3:$D$7,MATCH($D313,'Season Definitions'!$B$3:$B$7,0))</f>
        <v>1.1415525114155251E-4</v>
      </c>
    </row>
    <row r="314" spans="1:6" x14ac:dyDescent="0.2">
      <c r="A314" t="s">
        <v>34</v>
      </c>
      <c r="B314" t="s">
        <v>27</v>
      </c>
      <c r="C314" t="s">
        <v>0</v>
      </c>
      <c r="D314" s="11" t="s">
        <v>11</v>
      </c>
      <c r="E314">
        <v>1</v>
      </c>
      <c r="F314" s="12">
        <f>1/24*INDEX('Season Definitions'!$D$3:$D$7,MATCH($D314,'Season Definitions'!$B$3:$B$7,0))</f>
        <v>1.1415525114155251E-4</v>
      </c>
    </row>
    <row r="315" spans="1:6" x14ac:dyDescent="0.2">
      <c r="A315" t="s">
        <v>34</v>
      </c>
      <c r="B315" t="s">
        <v>27</v>
      </c>
      <c r="C315" t="s">
        <v>0</v>
      </c>
      <c r="D315" s="11" t="s">
        <v>11</v>
      </c>
      <c r="E315">
        <v>2</v>
      </c>
      <c r="F315" s="12">
        <f>1/24*INDEX('Season Definitions'!$D$3:$D$7,MATCH($D315,'Season Definitions'!$B$3:$B$7,0))</f>
        <v>1.1415525114155251E-4</v>
      </c>
    </row>
    <row r="316" spans="1:6" x14ac:dyDescent="0.2">
      <c r="A316" t="s">
        <v>34</v>
      </c>
      <c r="B316" t="s">
        <v>27</v>
      </c>
      <c r="C316" t="s">
        <v>0</v>
      </c>
      <c r="D316" s="11" t="s">
        <v>11</v>
      </c>
      <c r="E316">
        <v>3</v>
      </c>
      <c r="F316" s="12">
        <f>1/24*INDEX('Season Definitions'!$D$3:$D$7,MATCH($D316,'Season Definitions'!$B$3:$B$7,0))</f>
        <v>1.1415525114155251E-4</v>
      </c>
    </row>
    <row r="317" spans="1:6" x14ac:dyDescent="0.2">
      <c r="A317" t="s">
        <v>34</v>
      </c>
      <c r="B317" t="s">
        <v>27</v>
      </c>
      <c r="C317" t="s">
        <v>0</v>
      </c>
      <c r="D317" s="11" t="s">
        <v>11</v>
      </c>
      <c r="E317">
        <v>4</v>
      </c>
      <c r="F317" s="12">
        <f>1/24*INDEX('Season Definitions'!$D$3:$D$7,MATCH($D317,'Season Definitions'!$B$3:$B$7,0))</f>
        <v>1.1415525114155251E-4</v>
      </c>
    </row>
    <row r="318" spans="1:6" x14ac:dyDescent="0.2">
      <c r="A318" t="s">
        <v>34</v>
      </c>
      <c r="B318" t="s">
        <v>27</v>
      </c>
      <c r="C318" t="s">
        <v>0</v>
      </c>
      <c r="D318" s="11" t="s">
        <v>11</v>
      </c>
      <c r="E318">
        <v>5</v>
      </c>
      <c r="F318" s="12">
        <f>1/24*INDEX('Season Definitions'!$D$3:$D$7,MATCH($D318,'Season Definitions'!$B$3:$B$7,0))</f>
        <v>1.1415525114155251E-4</v>
      </c>
    </row>
    <row r="319" spans="1:6" x14ac:dyDescent="0.2">
      <c r="A319" t="s">
        <v>34</v>
      </c>
      <c r="B319" t="s">
        <v>27</v>
      </c>
      <c r="C319" t="s">
        <v>0</v>
      </c>
      <c r="D319" s="11" t="s">
        <v>11</v>
      </c>
      <c r="E319">
        <v>6</v>
      </c>
      <c r="F319" s="12">
        <f>1/24*INDEX('Season Definitions'!$D$3:$D$7,MATCH($D319,'Season Definitions'!$B$3:$B$7,0))</f>
        <v>1.1415525114155251E-4</v>
      </c>
    </row>
    <row r="320" spans="1:6" x14ac:dyDescent="0.2">
      <c r="A320" t="s">
        <v>34</v>
      </c>
      <c r="B320" t="s">
        <v>27</v>
      </c>
      <c r="C320" t="s">
        <v>0</v>
      </c>
      <c r="D320" s="11" t="s">
        <v>11</v>
      </c>
      <c r="E320">
        <v>7</v>
      </c>
      <c r="F320" s="12">
        <f>1/24*INDEX('Season Definitions'!$D$3:$D$7,MATCH($D320,'Season Definitions'!$B$3:$B$7,0))</f>
        <v>1.1415525114155251E-4</v>
      </c>
    </row>
    <row r="321" spans="1:6" x14ac:dyDescent="0.2">
      <c r="A321" t="s">
        <v>34</v>
      </c>
      <c r="B321" t="s">
        <v>27</v>
      </c>
      <c r="C321" t="s">
        <v>0</v>
      </c>
      <c r="D321" s="11" t="s">
        <v>11</v>
      </c>
      <c r="E321">
        <v>8</v>
      </c>
      <c r="F321" s="12">
        <f>1/24*INDEX('Season Definitions'!$D$3:$D$7,MATCH($D321,'Season Definitions'!$B$3:$B$7,0))</f>
        <v>1.1415525114155251E-4</v>
      </c>
    </row>
    <row r="322" spans="1:6" x14ac:dyDescent="0.2">
      <c r="A322" t="s">
        <v>34</v>
      </c>
      <c r="B322" t="s">
        <v>27</v>
      </c>
      <c r="C322" t="s">
        <v>0</v>
      </c>
      <c r="D322" s="11" t="s">
        <v>11</v>
      </c>
      <c r="E322">
        <v>9</v>
      </c>
      <c r="F322" s="12">
        <f>1/24*INDEX('Season Definitions'!$D$3:$D$7,MATCH($D322,'Season Definitions'!$B$3:$B$7,0))</f>
        <v>1.1415525114155251E-4</v>
      </c>
    </row>
    <row r="323" spans="1:6" x14ac:dyDescent="0.2">
      <c r="A323" t="s">
        <v>34</v>
      </c>
      <c r="B323" t="s">
        <v>27</v>
      </c>
      <c r="C323" t="s">
        <v>0</v>
      </c>
      <c r="D323" s="11" t="s">
        <v>11</v>
      </c>
      <c r="E323">
        <v>10</v>
      </c>
      <c r="F323" s="12">
        <f>1/24*INDEX('Season Definitions'!$D$3:$D$7,MATCH($D323,'Season Definitions'!$B$3:$B$7,0))</f>
        <v>1.1415525114155251E-4</v>
      </c>
    </row>
    <row r="324" spans="1:6" x14ac:dyDescent="0.2">
      <c r="A324" t="s">
        <v>34</v>
      </c>
      <c r="B324" t="s">
        <v>27</v>
      </c>
      <c r="C324" t="s">
        <v>0</v>
      </c>
      <c r="D324" s="11" t="s">
        <v>11</v>
      </c>
      <c r="E324">
        <v>11</v>
      </c>
      <c r="F324" s="12">
        <f>1/24*INDEX('Season Definitions'!$D$3:$D$7,MATCH($D324,'Season Definitions'!$B$3:$B$7,0))</f>
        <v>1.1415525114155251E-4</v>
      </c>
    </row>
    <row r="325" spans="1:6" x14ac:dyDescent="0.2">
      <c r="A325" t="s">
        <v>34</v>
      </c>
      <c r="B325" t="s">
        <v>27</v>
      </c>
      <c r="C325" t="s">
        <v>0</v>
      </c>
      <c r="D325" s="11" t="s">
        <v>11</v>
      </c>
      <c r="E325">
        <v>12</v>
      </c>
      <c r="F325" s="12">
        <f>1/24*INDEX('Season Definitions'!$D$3:$D$7,MATCH($D325,'Season Definitions'!$B$3:$B$7,0))</f>
        <v>1.1415525114155251E-4</v>
      </c>
    </row>
    <row r="326" spans="1:6" x14ac:dyDescent="0.2">
      <c r="A326" t="s">
        <v>34</v>
      </c>
      <c r="B326" t="s">
        <v>27</v>
      </c>
      <c r="C326" t="s">
        <v>0</v>
      </c>
      <c r="D326" s="11" t="s">
        <v>11</v>
      </c>
      <c r="E326">
        <v>13</v>
      </c>
      <c r="F326" s="12">
        <f>1/24*INDEX('Season Definitions'!$D$3:$D$7,MATCH($D326,'Season Definitions'!$B$3:$B$7,0))</f>
        <v>1.1415525114155251E-4</v>
      </c>
    </row>
    <row r="327" spans="1:6" x14ac:dyDescent="0.2">
      <c r="A327" t="s">
        <v>34</v>
      </c>
      <c r="B327" t="s">
        <v>27</v>
      </c>
      <c r="C327" t="s">
        <v>0</v>
      </c>
      <c r="D327" s="11" t="s">
        <v>11</v>
      </c>
      <c r="E327">
        <v>14</v>
      </c>
      <c r="F327" s="12">
        <f>1/24*INDEX('Season Definitions'!$D$3:$D$7,MATCH($D327,'Season Definitions'!$B$3:$B$7,0))</f>
        <v>1.1415525114155251E-4</v>
      </c>
    </row>
    <row r="328" spans="1:6" x14ac:dyDescent="0.2">
      <c r="A328" t="s">
        <v>34</v>
      </c>
      <c r="B328" t="s">
        <v>27</v>
      </c>
      <c r="C328" t="s">
        <v>0</v>
      </c>
      <c r="D328" s="11" t="s">
        <v>11</v>
      </c>
      <c r="E328">
        <v>15</v>
      </c>
      <c r="F328" s="12">
        <f>1/24*INDEX('Season Definitions'!$D$3:$D$7,MATCH($D328,'Season Definitions'!$B$3:$B$7,0))</f>
        <v>1.1415525114155251E-4</v>
      </c>
    </row>
    <row r="329" spans="1:6" x14ac:dyDescent="0.2">
      <c r="A329" t="s">
        <v>34</v>
      </c>
      <c r="B329" t="s">
        <v>27</v>
      </c>
      <c r="C329" t="s">
        <v>0</v>
      </c>
      <c r="D329" s="11" t="s">
        <v>11</v>
      </c>
      <c r="E329">
        <v>16</v>
      </c>
      <c r="F329" s="12">
        <f>1/24*INDEX('Season Definitions'!$D$3:$D$7,MATCH($D329,'Season Definitions'!$B$3:$B$7,0))</f>
        <v>1.1415525114155251E-4</v>
      </c>
    </row>
    <row r="330" spans="1:6" x14ac:dyDescent="0.2">
      <c r="A330" t="s">
        <v>34</v>
      </c>
      <c r="B330" t="s">
        <v>27</v>
      </c>
      <c r="C330" t="s">
        <v>0</v>
      </c>
      <c r="D330" s="11" t="s">
        <v>11</v>
      </c>
      <c r="E330">
        <v>17</v>
      </c>
      <c r="F330" s="12">
        <f>1/24*INDEX('Season Definitions'!$D$3:$D$7,MATCH($D330,'Season Definitions'!$B$3:$B$7,0))</f>
        <v>1.1415525114155251E-4</v>
      </c>
    </row>
    <row r="331" spans="1:6" x14ac:dyDescent="0.2">
      <c r="A331" t="s">
        <v>34</v>
      </c>
      <c r="B331" t="s">
        <v>27</v>
      </c>
      <c r="C331" t="s">
        <v>0</v>
      </c>
      <c r="D331" s="11" t="s">
        <v>11</v>
      </c>
      <c r="E331">
        <v>18</v>
      </c>
      <c r="F331" s="12">
        <f>1/24*INDEX('Season Definitions'!$D$3:$D$7,MATCH($D331,'Season Definitions'!$B$3:$B$7,0))</f>
        <v>1.1415525114155251E-4</v>
      </c>
    </row>
    <row r="332" spans="1:6" x14ac:dyDescent="0.2">
      <c r="A332" t="s">
        <v>34</v>
      </c>
      <c r="B332" t="s">
        <v>27</v>
      </c>
      <c r="C332" t="s">
        <v>0</v>
      </c>
      <c r="D332" s="11" t="s">
        <v>11</v>
      </c>
      <c r="E332">
        <v>19</v>
      </c>
      <c r="F332" s="12">
        <f>1/24*INDEX('Season Definitions'!$D$3:$D$7,MATCH($D332,'Season Definitions'!$B$3:$B$7,0))</f>
        <v>1.1415525114155251E-4</v>
      </c>
    </row>
    <row r="333" spans="1:6" x14ac:dyDescent="0.2">
      <c r="A333" t="s">
        <v>34</v>
      </c>
      <c r="B333" t="s">
        <v>27</v>
      </c>
      <c r="C333" t="s">
        <v>0</v>
      </c>
      <c r="D333" s="11" t="s">
        <v>11</v>
      </c>
      <c r="E333">
        <v>20</v>
      </c>
      <c r="F333" s="12">
        <f>1/24*INDEX('Season Definitions'!$D$3:$D$7,MATCH($D333,'Season Definitions'!$B$3:$B$7,0))</f>
        <v>1.1415525114155251E-4</v>
      </c>
    </row>
    <row r="334" spans="1:6" x14ac:dyDescent="0.2">
      <c r="A334" t="s">
        <v>34</v>
      </c>
      <c r="B334" t="s">
        <v>27</v>
      </c>
      <c r="C334" t="s">
        <v>0</v>
      </c>
      <c r="D334" s="11" t="s">
        <v>11</v>
      </c>
      <c r="E334">
        <v>21</v>
      </c>
      <c r="F334" s="12">
        <f>1/24*INDEX('Season Definitions'!$D$3:$D$7,MATCH($D334,'Season Definitions'!$B$3:$B$7,0))</f>
        <v>1.1415525114155251E-4</v>
      </c>
    </row>
    <row r="335" spans="1:6" x14ac:dyDescent="0.2">
      <c r="A335" t="s">
        <v>34</v>
      </c>
      <c r="B335" t="s">
        <v>27</v>
      </c>
      <c r="C335" t="s">
        <v>0</v>
      </c>
      <c r="D335" s="11" t="s">
        <v>11</v>
      </c>
      <c r="E335">
        <v>22</v>
      </c>
      <c r="F335" s="12">
        <f>1/24*INDEX('Season Definitions'!$D$3:$D$7,MATCH($D335,'Season Definitions'!$B$3:$B$7,0))</f>
        <v>1.1415525114155251E-4</v>
      </c>
    </row>
    <row r="336" spans="1:6" x14ac:dyDescent="0.2">
      <c r="A336" t="s">
        <v>34</v>
      </c>
      <c r="B336" t="s">
        <v>27</v>
      </c>
      <c r="C336" t="s">
        <v>0</v>
      </c>
      <c r="D336" s="11" t="s">
        <v>11</v>
      </c>
      <c r="E336">
        <v>23</v>
      </c>
      <c r="F336" s="12">
        <f>1/24*INDEX('Season Definitions'!$D$3:$D$7,MATCH($D336,'Season Definitions'!$B$3:$B$7,0))</f>
        <v>1.1415525114155251E-4</v>
      </c>
    </row>
    <row r="337" spans="1:6" x14ac:dyDescent="0.2">
      <c r="A337" t="s">
        <v>34</v>
      </c>
      <c r="B337" t="s">
        <v>27</v>
      </c>
      <c r="C337" t="s">
        <v>0</v>
      </c>
      <c r="D337" s="11" t="s">
        <v>11</v>
      </c>
      <c r="E337">
        <v>24</v>
      </c>
      <c r="F337" s="12">
        <f>1/24*INDEX('Season Definitions'!$D$3:$D$7,MATCH($D337,'Season Definitions'!$B$3:$B$7,0))</f>
        <v>1.1415525114155251E-4</v>
      </c>
    </row>
    <row r="338" spans="1:6" x14ac:dyDescent="0.2">
      <c r="A338" t="s">
        <v>34</v>
      </c>
      <c r="B338" t="s">
        <v>27</v>
      </c>
      <c r="C338" t="s">
        <v>0</v>
      </c>
      <c r="D338" s="11" t="s">
        <v>12</v>
      </c>
      <c r="E338">
        <v>1</v>
      </c>
      <c r="F338" s="12">
        <f>1/24*INDEX('Season Definitions'!$D$3:$D$7,MATCH($D338,'Season Definitions'!$B$3:$B$7,0))</f>
        <v>1.1415525114155251E-4</v>
      </c>
    </row>
    <row r="339" spans="1:6" x14ac:dyDescent="0.2">
      <c r="A339" t="s">
        <v>34</v>
      </c>
      <c r="B339" t="s">
        <v>27</v>
      </c>
      <c r="C339" t="s">
        <v>0</v>
      </c>
      <c r="D339" s="11" t="s">
        <v>12</v>
      </c>
      <c r="E339">
        <v>2</v>
      </c>
      <c r="F339" s="12">
        <f>1/24*INDEX('Season Definitions'!$D$3:$D$7,MATCH($D339,'Season Definitions'!$B$3:$B$7,0))</f>
        <v>1.1415525114155251E-4</v>
      </c>
    </row>
    <row r="340" spans="1:6" x14ac:dyDescent="0.2">
      <c r="A340" t="s">
        <v>34</v>
      </c>
      <c r="B340" t="s">
        <v>27</v>
      </c>
      <c r="C340" t="s">
        <v>0</v>
      </c>
      <c r="D340" s="11" t="s">
        <v>12</v>
      </c>
      <c r="E340">
        <v>3</v>
      </c>
      <c r="F340" s="12">
        <f>1/24*INDEX('Season Definitions'!$D$3:$D$7,MATCH($D340,'Season Definitions'!$B$3:$B$7,0))</f>
        <v>1.1415525114155251E-4</v>
      </c>
    </row>
    <row r="341" spans="1:6" x14ac:dyDescent="0.2">
      <c r="A341" t="s">
        <v>34</v>
      </c>
      <c r="B341" t="s">
        <v>27</v>
      </c>
      <c r="C341" t="s">
        <v>0</v>
      </c>
      <c r="D341" s="11" t="s">
        <v>12</v>
      </c>
      <c r="E341">
        <v>4</v>
      </c>
      <c r="F341" s="12">
        <f>1/24*INDEX('Season Definitions'!$D$3:$D$7,MATCH($D341,'Season Definitions'!$B$3:$B$7,0))</f>
        <v>1.1415525114155251E-4</v>
      </c>
    </row>
    <row r="342" spans="1:6" x14ac:dyDescent="0.2">
      <c r="A342" t="s">
        <v>34</v>
      </c>
      <c r="B342" t="s">
        <v>27</v>
      </c>
      <c r="C342" t="s">
        <v>0</v>
      </c>
      <c r="D342" s="11" t="s">
        <v>12</v>
      </c>
      <c r="E342">
        <v>5</v>
      </c>
      <c r="F342" s="12">
        <f>1/24*INDEX('Season Definitions'!$D$3:$D$7,MATCH($D342,'Season Definitions'!$B$3:$B$7,0))</f>
        <v>1.1415525114155251E-4</v>
      </c>
    </row>
    <row r="343" spans="1:6" x14ac:dyDescent="0.2">
      <c r="A343" t="s">
        <v>34</v>
      </c>
      <c r="B343" t="s">
        <v>27</v>
      </c>
      <c r="C343" t="s">
        <v>0</v>
      </c>
      <c r="D343" s="11" t="s">
        <v>12</v>
      </c>
      <c r="E343">
        <v>6</v>
      </c>
      <c r="F343" s="12">
        <f>1/24*INDEX('Season Definitions'!$D$3:$D$7,MATCH($D343,'Season Definitions'!$B$3:$B$7,0))</f>
        <v>1.1415525114155251E-4</v>
      </c>
    </row>
    <row r="344" spans="1:6" x14ac:dyDescent="0.2">
      <c r="A344" t="s">
        <v>34</v>
      </c>
      <c r="B344" t="s">
        <v>27</v>
      </c>
      <c r="C344" t="s">
        <v>0</v>
      </c>
      <c r="D344" s="11" t="s">
        <v>12</v>
      </c>
      <c r="E344">
        <v>7</v>
      </c>
      <c r="F344" s="12">
        <f>1/24*INDEX('Season Definitions'!$D$3:$D$7,MATCH($D344,'Season Definitions'!$B$3:$B$7,0))</f>
        <v>1.1415525114155251E-4</v>
      </c>
    </row>
    <row r="345" spans="1:6" x14ac:dyDescent="0.2">
      <c r="A345" t="s">
        <v>34</v>
      </c>
      <c r="B345" t="s">
        <v>27</v>
      </c>
      <c r="C345" t="s">
        <v>0</v>
      </c>
      <c r="D345" s="11" t="s">
        <v>12</v>
      </c>
      <c r="E345">
        <v>8</v>
      </c>
      <c r="F345" s="12">
        <f>1/24*INDEX('Season Definitions'!$D$3:$D$7,MATCH($D345,'Season Definitions'!$B$3:$B$7,0))</f>
        <v>1.1415525114155251E-4</v>
      </c>
    </row>
    <row r="346" spans="1:6" x14ac:dyDescent="0.2">
      <c r="A346" t="s">
        <v>34</v>
      </c>
      <c r="B346" t="s">
        <v>27</v>
      </c>
      <c r="C346" t="s">
        <v>0</v>
      </c>
      <c r="D346" s="11" t="s">
        <v>12</v>
      </c>
      <c r="E346">
        <v>9</v>
      </c>
      <c r="F346" s="12">
        <f>1/24*INDEX('Season Definitions'!$D$3:$D$7,MATCH($D346,'Season Definitions'!$B$3:$B$7,0))</f>
        <v>1.1415525114155251E-4</v>
      </c>
    </row>
    <row r="347" spans="1:6" x14ac:dyDescent="0.2">
      <c r="A347" t="s">
        <v>34</v>
      </c>
      <c r="B347" t="s">
        <v>27</v>
      </c>
      <c r="C347" t="s">
        <v>0</v>
      </c>
      <c r="D347" s="11" t="s">
        <v>12</v>
      </c>
      <c r="E347">
        <v>10</v>
      </c>
      <c r="F347" s="12">
        <f>1/24*INDEX('Season Definitions'!$D$3:$D$7,MATCH($D347,'Season Definitions'!$B$3:$B$7,0))</f>
        <v>1.1415525114155251E-4</v>
      </c>
    </row>
    <row r="348" spans="1:6" x14ac:dyDescent="0.2">
      <c r="A348" t="s">
        <v>34</v>
      </c>
      <c r="B348" t="s">
        <v>27</v>
      </c>
      <c r="C348" t="s">
        <v>0</v>
      </c>
      <c r="D348" s="11" t="s">
        <v>12</v>
      </c>
      <c r="E348">
        <v>11</v>
      </c>
      <c r="F348" s="12">
        <f>1/24*INDEX('Season Definitions'!$D$3:$D$7,MATCH($D348,'Season Definitions'!$B$3:$B$7,0))</f>
        <v>1.1415525114155251E-4</v>
      </c>
    </row>
    <row r="349" spans="1:6" x14ac:dyDescent="0.2">
      <c r="A349" t="s">
        <v>34</v>
      </c>
      <c r="B349" t="s">
        <v>27</v>
      </c>
      <c r="C349" t="s">
        <v>0</v>
      </c>
      <c r="D349" s="11" t="s">
        <v>12</v>
      </c>
      <c r="E349">
        <v>12</v>
      </c>
      <c r="F349" s="12">
        <f>1/24*INDEX('Season Definitions'!$D$3:$D$7,MATCH($D349,'Season Definitions'!$B$3:$B$7,0))</f>
        <v>1.1415525114155251E-4</v>
      </c>
    </row>
    <row r="350" spans="1:6" x14ac:dyDescent="0.2">
      <c r="A350" t="s">
        <v>34</v>
      </c>
      <c r="B350" t="s">
        <v>27</v>
      </c>
      <c r="C350" t="s">
        <v>0</v>
      </c>
      <c r="D350" s="11" t="s">
        <v>12</v>
      </c>
      <c r="E350">
        <v>13</v>
      </c>
      <c r="F350" s="12">
        <f>1/24*INDEX('Season Definitions'!$D$3:$D$7,MATCH($D350,'Season Definitions'!$B$3:$B$7,0))</f>
        <v>1.1415525114155251E-4</v>
      </c>
    </row>
    <row r="351" spans="1:6" x14ac:dyDescent="0.2">
      <c r="A351" t="s">
        <v>34</v>
      </c>
      <c r="B351" t="s">
        <v>27</v>
      </c>
      <c r="C351" t="s">
        <v>0</v>
      </c>
      <c r="D351" s="11" t="s">
        <v>12</v>
      </c>
      <c r="E351">
        <v>14</v>
      </c>
      <c r="F351" s="12">
        <f>1/24*INDEX('Season Definitions'!$D$3:$D$7,MATCH($D351,'Season Definitions'!$B$3:$B$7,0))</f>
        <v>1.1415525114155251E-4</v>
      </c>
    </row>
    <row r="352" spans="1:6" x14ac:dyDescent="0.2">
      <c r="A352" t="s">
        <v>34</v>
      </c>
      <c r="B352" t="s">
        <v>27</v>
      </c>
      <c r="C352" t="s">
        <v>0</v>
      </c>
      <c r="D352" s="11" t="s">
        <v>12</v>
      </c>
      <c r="E352">
        <v>15</v>
      </c>
      <c r="F352" s="12">
        <f>1/24*INDEX('Season Definitions'!$D$3:$D$7,MATCH($D352,'Season Definitions'!$B$3:$B$7,0))</f>
        <v>1.1415525114155251E-4</v>
      </c>
    </row>
    <row r="353" spans="1:6" x14ac:dyDescent="0.2">
      <c r="A353" t="s">
        <v>34</v>
      </c>
      <c r="B353" t="s">
        <v>27</v>
      </c>
      <c r="C353" t="s">
        <v>0</v>
      </c>
      <c r="D353" s="11" t="s">
        <v>12</v>
      </c>
      <c r="E353">
        <v>16</v>
      </c>
      <c r="F353" s="12">
        <f>1/24*INDEX('Season Definitions'!$D$3:$D$7,MATCH($D353,'Season Definitions'!$B$3:$B$7,0))</f>
        <v>1.1415525114155251E-4</v>
      </c>
    </row>
    <row r="354" spans="1:6" x14ac:dyDescent="0.2">
      <c r="A354" t="s">
        <v>34</v>
      </c>
      <c r="B354" t="s">
        <v>27</v>
      </c>
      <c r="C354" t="s">
        <v>0</v>
      </c>
      <c r="D354" s="11" t="s">
        <v>12</v>
      </c>
      <c r="E354">
        <v>17</v>
      </c>
      <c r="F354" s="12">
        <f>1/24*INDEX('Season Definitions'!$D$3:$D$7,MATCH($D354,'Season Definitions'!$B$3:$B$7,0))</f>
        <v>1.1415525114155251E-4</v>
      </c>
    </row>
    <row r="355" spans="1:6" x14ac:dyDescent="0.2">
      <c r="A355" t="s">
        <v>34</v>
      </c>
      <c r="B355" t="s">
        <v>27</v>
      </c>
      <c r="C355" t="s">
        <v>0</v>
      </c>
      <c r="D355" s="11" t="s">
        <v>12</v>
      </c>
      <c r="E355">
        <v>18</v>
      </c>
      <c r="F355" s="12">
        <f>1/24*INDEX('Season Definitions'!$D$3:$D$7,MATCH($D355,'Season Definitions'!$B$3:$B$7,0))</f>
        <v>1.1415525114155251E-4</v>
      </c>
    </row>
    <row r="356" spans="1:6" x14ac:dyDescent="0.2">
      <c r="A356" t="s">
        <v>34</v>
      </c>
      <c r="B356" t="s">
        <v>27</v>
      </c>
      <c r="C356" t="s">
        <v>0</v>
      </c>
      <c r="D356" s="11" t="s">
        <v>12</v>
      </c>
      <c r="E356">
        <v>19</v>
      </c>
      <c r="F356" s="12">
        <f>1/24*INDEX('Season Definitions'!$D$3:$D$7,MATCH($D356,'Season Definitions'!$B$3:$B$7,0))</f>
        <v>1.1415525114155251E-4</v>
      </c>
    </row>
    <row r="357" spans="1:6" x14ac:dyDescent="0.2">
      <c r="A357" t="s">
        <v>34</v>
      </c>
      <c r="B357" t="s">
        <v>27</v>
      </c>
      <c r="C357" t="s">
        <v>0</v>
      </c>
      <c r="D357" s="11" t="s">
        <v>12</v>
      </c>
      <c r="E357">
        <v>20</v>
      </c>
      <c r="F357" s="12">
        <f>1/24*INDEX('Season Definitions'!$D$3:$D$7,MATCH($D357,'Season Definitions'!$B$3:$B$7,0))</f>
        <v>1.1415525114155251E-4</v>
      </c>
    </row>
    <row r="358" spans="1:6" x14ac:dyDescent="0.2">
      <c r="A358" t="s">
        <v>34</v>
      </c>
      <c r="B358" t="s">
        <v>27</v>
      </c>
      <c r="C358" t="s">
        <v>0</v>
      </c>
      <c r="D358" s="11" t="s">
        <v>12</v>
      </c>
      <c r="E358">
        <v>21</v>
      </c>
      <c r="F358" s="12">
        <f>1/24*INDEX('Season Definitions'!$D$3:$D$7,MATCH($D358,'Season Definitions'!$B$3:$B$7,0))</f>
        <v>1.1415525114155251E-4</v>
      </c>
    </row>
    <row r="359" spans="1:6" x14ac:dyDescent="0.2">
      <c r="A359" t="s">
        <v>34</v>
      </c>
      <c r="B359" t="s">
        <v>27</v>
      </c>
      <c r="C359" t="s">
        <v>0</v>
      </c>
      <c r="D359" s="11" t="s">
        <v>12</v>
      </c>
      <c r="E359">
        <v>22</v>
      </c>
      <c r="F359" s="12">
        <f>1/24*INDEX('Season Definitions'!$D$3:$D$7,MATCH($D359,'Season Definitions'!$B$3:$B$7,0))</f>
        <v>1.1415525114155251E-4</v>
      </c>
    </row>
    <row r="360" spans="1:6" x14ac:dyDescent="0.2">
      <c r="A360" t="s">
        <v>34</v>
      </c>
      <c r="B360" t="s">
        <v>27</v>
      </c>
      <c r="C360" t="s">
        <v>0</v>
      </c>
      <c r="D360" s="11" t="s">
        <v>12</v>
      </c>
      <c r="E360">
        <v>23</v>
      </c>
      <c r="F360" s="12">
        <f>1/24*INDEX('Season Definitions'!$D$3:$D$7,MATCH($D360,'Season Definitions'!$B$3:$B$7,0))</f>
        <v>1.1415525114155251E-4</v>
      </c>
    </row>
    <row r="361" spans="1:6" x14ac:dyDescent="0.2">
      <c r="A361" t="s">
        <v>34</v>
      </c>
      <c r="B361" t="s">
        <v>27</v>
      </c>
      <c r="C361" t="s">
        <v>0</v>
      </c>
      <c r="D361" s="11" t="s">
        <v>12</v>
      </c>
      <c r="E361">
        <v>24</v>
      </c>
      <c r="F361" s="12">
        <f>1/24*INDEX('Season Definitions'!$D$3:$D$7,MATCH($D361,'Season Definitions'!$B$3:$B$7,0))</f>
        <v>1.1415525114155251E-4</v>
      </c>
    </row>
    <row r="362" spans="1:6" x14ac:dyDescent="0.2">
      <c r="A362" t="s">
        <v>34</v>
      </c>
      <c r="B362" t="s">
        <v>29</v>
      </c>
      <c r="C362" t="s">
        <v>0</v>
      </c>
      <c r="D362" t="s">
        <v>14</v>
      </c>
      <c r="E362">
        <v>1</v>
      </c>
      <c r="F362" s="12">
        <f>1/24*INDEX('Season Definitions'!$D$3:$D$7,MATCH($D362,'Season Definitions'!$B$3:$B$7,0))</f>
        <v>1.1415525114155251E-4</v>
      </c>
    </row>
    <row r="363" spans="1:6" x14ac:dyDescent="0.2">
      <c r="A363" t="s">
        <v>34</v>
      </c>
      <c r="B363" t="s">
        <v>29</v>
      </c>
      <c r="C363" t="s">
        <v>0</v>
      </c>
      <c r="D363" t="s">
        <v>14</v>
      </c>
      <c r="E363">
        <v>2</v>
      </c>
      <c r="F363" s="12">
        <f>1/24*INDEX('Season Definitions'!$D$3:$D$7,MATCH($D363,'Season Definitions'!$B$3:$B$7,0))</f>
        <v>1.1415525114155251E-4</v>
      </c>
    </row>
    <row r="364" spans="1:6" x14ac:dyDescent="0.2">
      <c r="A364" t="s">
        <v>34</v>
      </c>
      <c r="B364" t="s">
        <v>29</v>
      </c>
      <c r="C364" t="s">
        <v>0</v>
      </c>
      <c r="D364" t="s">
        <v>14</v>
      </c>
      <c r="E364">
        <v>3</v>
      </c>
      <c r="F364" s="12">
        <f>1/24*INDEX('Season Definitions'!$D$3:$D$7,MATCH($D364,'Season Definitions'!$B$3:$B$7,0))</f>
        <v>1.1415525114155251E-4</v>
      </c>
    </row>
    <row r="365" spans="1:6" x14ac:dyDescent="0.2">
      <c r="A365" t="s">
        <v>34</v>
      </c>
      <c r="B365" t="s">
        <v>29</v>
      </c>
      <c r="C365" t="s">
        <v>0</v>
      </c>
      <c r="D365" t="s">
        <v>14</v>
      </c>
      <c r="E365">
        <v>4</v>
      </c>
      <c r="F365" s="12">
        <f>1/24*INDEX('Season Definitions'!$D$3:$D$7,MATCH($D365,'Season Definitions'!$B$3:$B$7,0))</f>
        <v>1.1415525114155251E-4</v>
      </c>
    </row>
    <row r="366" spans="1:6" x14ac:dyDescent="0.2">
      <c r="A366" t="s">
        <v>34</v>
      </c>
      <c r="B366" t="s">
        <v>29</v>
      </c>
      <c r="C366" t="s">
        <v>0</v>
      </c>
      <c r="D366" t="s">
        <v>14</v>
      </c>
      <c r="E366">
        <v>5</v>
      </c>
      <c r="F366" s="12">
        <f>1/24*INDEX('Season Definitions'!$D$3:$D$7,MATCH($D366,'Season Definitions'!$B$3:$B$7,0))</f>
        <v>1.1415525114155251E-4</v>
      </c>
    </row>
    <row r="367" spans="1:6" x14ac:dyDescent="0.2">
      <c r="A367" t="s">
        <v>34</v>
      </c>
      <c r="B367" t="s">
        <v>29</v>
      </c>
      <c r="C367" t="s">
        <v>0</v>
      </c>
      <c r="D367" t="s">
        <v>14</v>
      </c>
      <c r="E367">
        <v>6</v>
      </c>
      <c r="F367" s="12">
        <f>1/24*INDEX('Season Definitions'!$D$3:$D$7,MATCH($D367,'Season Definitions'!$B$3:$B$7,0))</f>
        <v>1.1415525114155251E-4</v>
      </c>
    </row>
    <row r="368" spans="1:6" x14ac:dyDescent="0.2">
      <c r="A368" t="s">
        <v>34</v>
      </c>
      <c r="B368" t="s">
        <v>29</v>
      </c>
      <c r="C368" t="s">
        <v>0</v>
      </c>
      <c r="D368" t="s">
        <v>14</v>
      </c>
      <c r="E368">
        <v>7</v>
      </c>
      <c r="F368" s="12">
        <f>1/24*INDEX('Season Definitions'!$D$3:$D$7,MATCH($D368,'Season Definitions'!$B$3:$B$7,0))</f>
        <v>1.1415525114155251E-4</v>
      </c>
    </row>
    <row r="369" spans="1:6" x14ac:dyDescent="0.2">
      <c r="A369" t="s">
        <v>34</v>
      </c>
      <c r="B369" t="s">
        <v>29</v>
      </c>
      <c r="C369" t="s">
        <v>0</v>
      </c>
      <c r="D369" t="s">
        <v>14</v>
      </c>
      <c r="E369">
        <v>8</v>
      </c>
      <c r="F369" s="12">
        <f>1/24*INDEX('Season Definitions'!$D$3:$D$7,MATCH($D369,'Season Definitions'!$B$3:$B$7,0))</f>
        <v>1.1415525114155251E-4</v>
      </c>
    </row>
    <row r="370" spans="1:6" x14ac:dyDescent="0.2">
      <c r="A370" t="s">
        <v>34</v>
      </c>
      <c r="B370" t="s">
        <v>29</v>
      </c>
      <c r="C370" t="s">
        <v>0</v>
      </c>
      <c r="D370" t="s">
        <v>14</v>
      </c>
      <c r="E370">
        <v>9</v>
      </c>
      <c r="F370" s="12">
        <f>1/24*INDEX('Season Definitions'!$D$3:$D$7,MATCH($D370,'Season Definitions'!$B$3:$B$7,0))</f>
        <v>1.1415525114155251E-4</v>
      </c>
    </row>
    <row r="371" spans="1:6" x14ac:dyDescent="0.2">
      <c r="A371" t="s">
        <v>34</v>
      </c>
      <c r="B371" t="s">
        <v>29</v>
      </c>
      <c r="C371" t="s">
        <v>0</v>
      </c>
      <c r="D371" t="s">
        <v>14</v>
      </c>
      <c r="E371">
        <v>10</v>
      </c>
      <c r="F371" s="12">
        <f>1/24*INDEX('Season Definitions'!$D$3:$D$7,MATCH($D371,'Season Definitions'!$B$3:$B$7,0))</f>
        <v>1.1415525114155251E-4</v>
      </c>
    </row>
    <row r="372" spans="1:6" x14ac:dyDescent="0.2">
      <c r="A372" t="s">
        <v>34</v>
      </c>
      <c r="B372" t="s">
        <v>29</v>
      </c>
      <c r="C372" t="s">
        <v>0</v>
      </c>
      <c r="D372" t="s">
        <v>14</v>
      </c>
      <c r="E372">
        <v>11</v>
      </c>
      <c r="F372" s="12">
        <f>1/24*INDEX('Season Definitions'!$D$3:$D$7,MATCH($D372,'Season Definitions'!$B$3:$B$7,0))</f>
        <v>1.1415525114155251E-4</v>
      </c>
    </row>
    <row r="373" spans="1:6" x14ac:dyDescent="0.2">
      <c r="A373" t="s">
        <v>34</v>
      </c>
      <c r="B373" t="s">
        <v>29</v>
      </c>
      <c r="C373" t="s">
        <v>0</v>
      </c>
      <c r="D373" t="s">
        <v>14</v>
      </c>
      <c r="E373">
        <v>12</v>
      </c>
      <c r="F373" s="12">
        <f>1/24*INDEX('Season Definitions'!$D$3:$D$7,MATCH($D373,'Season Definitions'!$B$3:$B$7,0))</f>
        <v>1.1415525114155251E-4</v>
      </c>
    </row>
    <row r="374" spans="1:6" x14ac:dyDescent="0.2">
      <c r="A374" t="s">
        <v>34</v>
      </c>
      <c r="B374" t="s">
        <v>29</v>
      </c>
      <c r="C374" t="s">
        <v>0</v>
      </c>
      <c r="D374" t="s">
        <v>14</v>
      </c>
      <c r="E374">
        <v>13</v>
      </c>
      <c r="F374" s="12">
        <f>1/24*INDEX('Season Definitions'!$D$3:$D$7,MATCH($D374,'Season Definitions'!$B$3:$B$7,0))</f>
        <v>1.1415525114155251E-4</v>
      </c>
    </row>
    <row r="375" spans="1:6" x14ac:dyDescent="0.2">
      <c r="A375" t="s">
        <v>34</v>
      </c>
      <c r="B375" t="s">
        <v>29</v>
      </c>
      <c r="C375" t="s">
        <v>0</v>
      </c>
      <c r="D375" t="s">
        <v>14</v>
      </c>
      <c r="E375">
        <v>14</v>
      </c>
      <c r="F375" s="12">
        <f>1/24*INDEX('Season Definitions'!$D$3:$D$7,MATCH($D375,'Season Definitions'!$B$3:$B$7,0))</f>
        <v>1.1415525114155251E-4</v>
      </c>
    </row>
    <row r="376" spans="1:6" x14ac:dyDescent="0.2">
      <c r="A376" t="s">
        <v>34</v>
      </c>
      <c r="B376" t="s">
        <v>29</v>
      </c>
      <c r="C376" t="s">
        <v>0</v>
      </c>
      <c r="D376" t="s">
        <v>14</v>
      </c>
      <c r="E376">
        <v>15</v>
      </c>
      <c r="F376" s="12">
        <f>1/24*INDEX('Season Definitions'!$D$3:$D$7,MATCH($D376,'Season Definitions'!$B$3:$B$7,0))</f>
        <v>1.1415525114155251E-4</v>
      </c>
    </row>
    <row r="377" spans="1:6" x14ac:dyDescent="0.2">
      <c r="A377" t="s">
        <v>34</v>
      </c>
      <c r="B377" t="s">
        <v>29</v>
      </c>
      <c r="C377" t="s">
        <v>0</v>
      </c>
      <c r="D377" t="s">
        <v>14</v>
      </c>
      <c r="E377">
        <v>16</v>
      </c>
      <c r="F377" s="12">
        <f>1/24*INDEX('Season Definitions'!$D$3:$D$7,MATCH($D377,'Season Definitions'!$B$3:$B$7,0))</f>
        <v>1.1415525114155251E-4</v>
      </c>
    </row>
    <row r="378" spans="1:6" x14ac:dyDescent="0.2">
      <c r="A378" t="s">
        <v>34</v>
      </c>
      <c r="B378" t="s">
        <v>29</v>
      </c>
      <c r="C378" t="s">
        <v>0</v>
      </c>
      <c r="D378" t="s">
        <v>14</v>
      </c>
      <c r="E378">
        <v>17</v>
      </c>
      <c r="F378" s="12">
        <f>1/24*INDEX('Season Definitions'!$D$3:$D$7,MATCH($D378,'Season Definitions'!$B$3:$B$7,0))</f>
        <v>1.1415525114155251E-4</v>
      </c>
    </row>
    <row r="379" spans="1:6" x14ac:dyDescent="0.2">
      <c r="A379" t="s">
        <v>34</v>
      </c>
      <c r="B379" t="s">
        <v>29</v>
      </c>
      <c r="C379" t="s">
        <v>0</v>
      </c>
      <c r="D379" t="s">
        <v>14</v>
      </c>
      <c r="E379">
        <v>18</v>
      </c>
      <c r="F379" s="12">
        <f>1/24*INDEX('Season Definitions'!$D$3:$D$7,MATCH($D379,'Season Definitions'!$B$3:$B$7,0))</f>
        <v>1.1415525114155251E-4</v>
      </c>
    </row>
    <row r="380" spans="1:6" x14ac:dyDescent="0.2">
      <c r="A380" t="s">
        <v>34</v>
      </c>
      <c r="B380" t="s">
        <v>29</v>
      </c>
      <c r="C380" t="s">
        <v>0</v>
      </c>
      <c r="D380" t="s">
        <v>14</v>
      </c>
      <c r="E380">
        <v>19</v>
      </c>
      <c r="F380" s="12">
        <f>1/24*INDEX('Season Definitions'!$D$3:$D$7,MATCH($D380,'Season Definitions'!$B$3:$B$7,0))</f>
        <v>1.1415525114155251E-4</v>
      </c>
    </row>
    <row r="381" spans="1:6" x14ac:dyDescent="0.2">
      <c r="A381" t="s">
        <v>34</v>
      </c>
      <c r="B381" t="s">
        <v>29</v>
      </c>
      <c r="C381" t="s">
        <v>0</v>
      </c>
      <c r="D381" t="s">
        <v>14</v>
      </c>
      <c r="E381">
        <v>20</v>
      </c>
      <c r="F381" s="12">
        <f>1/24*INDEX('Season Definitions'!$D$3:$D$7,MATCH($D381,'Season Definitions'!$B$3:$B$7,0))</f>
        <v>1.1415525114155251E-4</v>
      </c>
    </row>
    <row r="382" spans="1:6" x14ac:dyDescent="0.2">
      <c r="A382" t="s">
        <v>34</v>
      </c>
      <c r="B382" t="s">
        <v>29</v>
      </c>
      <c r="C382" t="s">
        <v>0</v>
      </c>
      <c r="D382" t="s">
        <v>14</v>
      </c>
      <c r="E382">
        <v>21</v>
      </c>
      <c r="F382" s="12">
        <f>1/24*INDEX('Season Definitions'!$D$3:$D$7,MATCH($D382,'Season Definitions'!$B$3:$B$7,0))</f>
        <v>1.1415525114155251E-4</v>
      </c>
    </row>
    <row r="383" spans="1:6" x14ac:dyDescent="0.2">
      <c r="A383" t="s">
        <v>34</v>
      </c>
      <c r="B383" t="s">
        <v>29</v>
      </c>
      <c r="C383" t="s">
        <v>0</v>
      </c>
      <c r="D383" t="s">
        <v>14</v>
      </c>
      <c r="E383">
        <v>22</v>
      </c>
      <c r="F383" s="12">
        <f>1/24*INDEX('Season Definitions'!$D$3:$D$7,MATCH($D383,'Season Definitions'!$B$3:$B$7,0))</f>
        <v>1.1415525114155251E-4</v>
      </c>
    </row>
    <row r="384" spans="1:6" x14ac:dyDescent="0.2">
      <c r="A384" t="s">
        <v>34</v>
      </c>
      <c r="B384" t="s">
        <v>29</v>
      </c>
      <c r="C384" t="s">
        <v>0</v>
      </c>
      <c r="D384" t="s">
        <v>14</v>
      </c>
      <c r="E384">
        <v>23</v>
      </c>
      <c r="F384" s="12">
        <f>1/24*INDEX('Season Definitions'!$D$3:$D$7,MATCH($D384,'Season Definitions'!$B$3:$B$7,0))</f>
        <v>1.1415525114155251E-4</v>
      </c>
    </row>
    <row r="385" spans="1:6" x14ac:dyDescent="0.2">
      <c r="A385" t="s">
        <v>34</v>
      </c>
      <c r="B385" t="s">
        <v>29</v>
      </c>
      <c r="C385" t="s">
        <v>0</v>
      </c>
      <c r="D385" t="s">
        <v>14</v>
      </c>
      <c r="E385">
        <v>24</v>
      </c>
      <c r="F385" s="12">
        <f>1/24*INDEX('Season Definitions'!$D$3:$D$7,MATCH($D385,'Season Definitions'!$B$3:$B$7,0))</f>
        <v>1.1415525114155251E-4</v>
      </c>
    </row>
    <row r="386" spans="1:6" x14ac:dyDescent="0.2">
      <c r="A386" t="s">
        <v>34</v>
      </c>
      <c r="B386" t="s">
        <v>29</v>
      </c>
      <c r="C386" t="s">
        <v>0</v>
      </c>
      <c r="D386" s="11" t="s">
        <v>13</v>
      </c>
      <c r="E386">
        <v>1</v>
      </c>
      <c r="F386" s="12">
        <f>1/24*INDEX('Season Definitions'!$D$3:$D$7,MATCH($D386,'Season Definitions'!$B$3:$B$7,0))</f>
        <v>1.1415525114155251E-4</v>
      </c>
    </row>
    <row r="387" spans="1:6" x14ac:dyDescent="0.2">
      <c r="A387" t="s">
        <v>34</v>
      </c>
      <c r="B387" t="s">
        <v>29</v>
      </c>
      <c r="C387" t="s">
        <v>0</v>
      </c>
      <c r="D387" s="11" t="s">
        <v>13</v>
      </c>
      <c r="E387">
        <v>2</v>
      </c>
      <c r="F387" s="12">
        <f>1/24*INDEX('Season Definitions'!$D$3:$D$7,MATCH($D387,'Season Definitions'!$B$3:$B$7,0))</f>
        <v>1.1415525114155251E-4</v>
      </c>
    </row>
    <row r="388" spans="1:6" x14ac:dyDescent="0.2">
      <c r="A388" t="s">
        <v>34</v>
      </c>
      <c r="B388" t="s">
        <v>29</v>
      </c>
      <c r="C388" t="s">
        <v>0</v>
      </c>
      <c r="D388" s="11" t="s">
        <v>13</v>
      </c>
      <c r="E388">
        <v>3</v>
      </c>
      <c r="F388" s="12">
        <f>1/24*INDEX('Season Definitions'!$D$3:$D$7,MATCH($D388,'Season Definitions'!$B$3:$B$7,0))</f>
        <v>1.1415525114155251E-4</v>
      </c>
    </row>
    <row r="389" spans="1:6" x14ac:dyDescent="0.2">
      <c r="A389" t="s">
        <v>34</v>
      </c>
      <c r="B389" t="s">
        <v>29</v>
      </c>
      <c r="C389" t="s">
        <v>0</v>
      </c>
      <c r="D389" s="11" t="s">
        <v>13</v>
      </c>
      <c r="E389">
        <v>4</v>
      </c>
      <c r="F389" s="12">
        <f>1/24*INDEX('Season Definitions'!$D$3:$D$7,MATCH($D389,'Season Definitions'!$B$3:$B$7,0))</f>
        <v>1.1415525114155251E-4</v>
      </c>
    </row>
    <row r="390" spans="1:6" x14ac:dyDescent="0.2">
      <c r="A390" t="s">
        <v>34</v>
      </c>
      <c r="B390" t="s">
        <v>29</v>
      </c>
      <c r="C390" t="s">
        <v>0</v>
      </c>
      <c r="D390" s="11" t="s">
        <v>13</v>
      </c>
      <c r="E390">
        <v>5</v>
      </c>
      <c r="F390" s="12">
        <f>1/24*INDEX('Season Definitions'!$D$3:$D$7,MATCH($D390,'Season Definitions'!$B$3:$B$7,0))</f>
        <v>1.1415525114155251E-4</v>
      </c>
    </row>
    <row r="391" spans="1:6" x14ac:dyDescent="0.2">
      <c r="A391" t="s">
        <v>34</v>
      </c>
      <c r="B391" t="s">
        <v>29</v>
      </c>
      <c r="C391" t="s">
        <v>0</v>
      </c>
      <c r="D391" s="11" t="s">
        <v>13</v>
      </c>
      <c r="E391">
        <v>6</v>
      </c>
      <c r="F391" s="12">
        <f>1/24*INDEX('Season Definitions'!$D$3:$D$7,MATCH($D391,'Season Definitions'!$B$3:$B$7,0))</f>
        <v>1.1415525114155251E-4</v>
      </c>
    </row>
    <row r="392" spans="1:6" x14ac:dyDescent="0.2">
      <c r="A392" t="s">
        <v>34</v>
      </c>
      <c r="B392" t="s">
        <v>29</v>
      </c>
      <c r="C392" t="s">
        <v>0</v>
      </c>
      <c r="D392" s="11" t="s">
        <v>13</v>
      </c>
      <c r="E392">
        <v>7</v>
      </c>
      <c r="F392" s="12">
        <f>1/24*INDEX('Season Definitions'!$D$3:$D$7,MATCH($D392,'Season Definitions'!$B$3:$B$7,0))</f>
        <v>1.1415525114155251E-4</v>
      </c>
    </row>
    <row r="393" spans="1:6" x14ac:dyDescent="0.2">
      <c r="A393" t="s">
        <v>34</v>
      </c>
      <c r="B393" t="s">
        <v>29</v>
      </c>
      <c r="C393" t="s">
        <v>0</v>
      </c>
      <c r="D393" s="11" t="s">
        <v>13</v>
      </c>
      <c r="E393">
        <v>8</v>
      </c>
      <c r="F393" s="12">
        <f>1/24*INDEX('Season Definitions'!$D$3:$D$7,MATCH($D393,'Season Definitions'!$B$3:$B$7,0))</f>
        <v>1.1415525114155251E-4</v>
      </c>
    </row>
    <row r="394" spans="1:6" x14ac:dyDescent="0.2">
      <c r="A394" t="s">
        <v>34</v>
      </c>
      <c r="B394" t="s">
        <v>29</v>
      </c>
      <c r="C394" t="s">
        <v>0</v>
      </c>
      <c r="D394" s="11" t="s">
        <v>13</v>
      </c>
      <c r="E394">
        <v>9</v>
      </c>
      <c r="F394" s="12">
        <f>1/24*INDEX('Season Definitions'!$D$3:$D$7,MATCH($D394,'Season Definitions'!$B$3:$B$7,0))</f>
        <v>1.1415525114155251E-4</v>
      </c>
    </row>
    <row r="395" spans="1:6" x14ac:dyDescent="0.2">
      <c r="A395" t="s">
        <v>34</v>
      </c>
      <c r="B395" t="s">
        <v>29</v>
      </c>
      <c r="C395" t="s">
        <v>0</v>
      </c>
      <c r="D395" s="11" t="s">
        <v>13</v>
      </c>
      <c r="E395">
        <v>10</v>
      </c>
      <c r="F395" s="12">
        <f>1/24*INDEX('Season Definitions'!$D$3:$D$7,MATCH($D395,'Season Definitions'!$B$3:$B$7,0))</f>
        <v>1.1415525114155251E-4</v>
      </c>
    </row>
    <row r="396" spans="1:6" x14ac:dyDescent="0.2">
      <c r="A396" t="s">
        <v>34</v>
      </c>
      <c r="B396" t="s">
        <v>29</v>
      </c>
      <c r="C396" t="s">
        <v>0</v>
      </c>
      <c r="D396" s="11" t="s">
        <v>13</v>
      </c>
      <c r="E396">
        <v>11</v>
      </c>
      <c r="F396" s="12">
        <f>1/24*INDEX('Season Definitions'!$D$3:$D$7,MATCH($D396,'Season Definitions'!$B$3:$B$7,0))</f>
        <v>1.1415525114155251E-4</v>
      </c>
    </row>
    <row r="397" spans="1:6" x14ac:dyDescent="0.2">
      <c r="A397" t="s">
        <v>34</v>
      </c>
      <c r="B397" t="s">
        <v>29</v>
      </c>
      <c r="C397" t="s">
        <v>0</v>
      </c>
      <c r="D397" s="11" t="s">
        <v>13</v>
      </c>
      <c r="E397">
        <v>12</v>
      </c>
      <c r="F397" s="12">
        <f>1/24*INDEX('Season Definitions'!$D$3:$D$7,MATCH($D397,'Season Definitions'!$B$3:$B$7,0))</f>
        <v>1.1415525114155251E-4</v>
      </c>
    </row>
    <row r="398" spans="1:6" x14ac:dyDescent="0.2">
      <c r="A398" t="s">
        <v>34</v>
      </c>
      <c r="B398" t="s">
        <v>29</v>
      </c>
      <c r="C398" t="s">
        <v>0</v>
      </c>
      <c r="D398" s="11" t="s">
        <v>13</v>
      </c>
      <c r="E398">
        <v>13</v>
      </c>
      <c r="F398" s="12">
        <f>1/24*INDEX('Season Definitions'!$D$3:$D$7,MATCH($D398,'Season Definitions'!$B$3:$B$7,0))</f>
        <v>1.1415525114155251E-4</v>
      </c>
    </row>
    <row r="399" spans="1:6" x14ac:dyDescent="0.2">
      <c r="A399" t="s">
        <v>34</v>
      </c>
      <c r="B399" t="s">
        <v>29</v>
      </c>
      <c r="C399" t="s">
        <v>0</v>
      </c>
      <c r="D399" s="11" t="s">
        <v>13</v>
      </c>
      <c r="E399">
        <v>14</v>
      </c>
      <c r="F399" s="12">
        <f>1/24*INDEX('Season Definitions'!$D$3:$D$7,MATCH($D399,'Season Definitions'!$B$3:$B$7,0))</f>
        <v>1.1415525114155251E-4</v>
      </c>
    </row>
    <row r="400" spans="1:6" x14ac:dyDescent="0.2">
      <c r="A400" t="s">
        <v>34</v>
      </c>
      <c r="B400" t="s">
        <v>29</v>
      </c>
      <c r="C400" t="s">
        <v>0</v>
      </c>
      <c r="D400" s="11" t="s">
        <v>13</v>
      </c>
      <c r="E400">
        <v>15</v>
      </c>
      <c r="F400" s="12">
        <f>1/24*INDEX('Season Definitions'!$D$3:$D$7,MATCH($D400,'Season Definitions'!$B$3:$B$7,0))</f>
        <v>1.1415525114155251E-4</v>
      </c>
    </row>
    <row r="401" spans="1:6" x14ac:dyDescent="0.2">
      <c r="A401" t="s">
        <v>34</v>
      </c>
      <c r="B401" t="s">
        <v>29</v>
      </c>
      <c r="C401" t="s">
        <v>0</v>
      </c>
      <c r="D401" s="11" t="s">
        <v>13</v>
      </c>
      <c r="E401">
        <v>16</v>
      </c>
      <c r="F401" s="12">
        <f>1/24*INDEX('Season Definitions'!$D$3:$D$7,MATCH($D401,'Season Definitions'!$B$3:$B$7,0))</f>
        <v>1.1415525114155251E-4</v>
      </c>
    </row>
    <row r="402" spans="1:6" x14ac:dyDescent="0.2">
      <c r="A402" t="s">
        <v>34</v>
      </c>
      <c r="B402" t="s">
        <v>29</v>
      </c>
      <c r="C402" t="s">
        <v>0</v>
      </c>
      <c r="D402" s="11" t="s">
        <v>13</v>
      </c>
      <c r="E402">
        <v>17</v>
      </c>
      <c r="F402" s="12">
        <f>1/24*INDEX('Season Definitions'!$D$3:$D$7,MATCH($D402,'Season Definitions'!$B$3:$B$7,0))</f>
        <v>1.1415525114155251E-4</v>
      </c>
    </row>
    <row r="403" spans="1:6" x14ac:dyDescent="0.2">
      <c r="A403" t="s">
        <v>34</v>
      </c>
      <c r="B403" t="s">
        <v>29</v>
      </c>
      <c r="C403" t="s">
        <v>0</v>
      </c>
      <c r="D403" s="11" t="s">
        <v>13</v>
      </c>
      <c r="E403">
        <v>18</v>
      </c>
      <c r="F403" s="12">
        <f>1/24*INDEX('Season Definitions'!$D$3:$D$7,MATCH($D403,'Season Definitions'!$B$3:$B$7,0))</f>
        <v>1.1415525114155251E-4</v>
      </c>
    </row>
    <row r="404" spans="1:6" x14ac:dyDescent="0.2">
      <c r="A404" t="s">
        <v>34</v>
      </c>
      <c r="B404" t="s">
        <v>29</v>
      </c>
      <c r="C404" t="s">
        <v>0</v>
      </c>
      <c r="D404" s="11" t="s">
        <v>13</v>
      </c>
      <c r="E404">
        <v>19</v>
      </c>
      <c r="F404" s="12">
        <f>1/24*INDEX('Season Definitions'!$D$3:$D$7,MATCH($D404,'Season Definitions'!$B$3:$B$7,0))</f>
        <v>1.1415525114155251E-4</v>
      </c>
    </row>
    <row r="405" spans="1:6" x14ac:dyDescent="0.2">
      <c r="A405" t="s">
        <v>34</v>
      </c>
      <c r="B405" t="s">
        <v>29</v>
      </c>
      <c r="C405" t="s">
        <v>0</v>
      </c>
      <c r="D405" s="11" t="s">
        <v>13</v>
      </c>
      <c r="E405">
        <v>20</v>
      </c>
      <c r="F405" s="12">
        <f>1/24*INDEX('Season Definitions'!$D$3:$D$7,MATCH($D405,'Season Definitions'!$B$3:$B$7,0))</f>
        <v>1.1415525114155251E-4</v>
      </c>
    </row>
    <row r="406" spans="1:6" x14ac:dyDescent="0.2">
      <c r="A406" t="s">
        <v>34</v>
      </c>
      <c r="B406" t="s">
        <v>29</v>
      </c>
      <c r="C406" t="s">
        <v>0</v>
      </c>
      <c r="D406" s="11" t="s">
        <v>13</v>
      </c>
      <c r="E406">
        <v>21</v>
      </c>
      <c r="F406" s="12">
        <f>1/24*INDEX('Season Definitions'!$D$3:$D$7,MATCH($D406,'Season Definitions'!$B$3:$B$7,0))</f>
        <v>1.1415525114155251E-4</v>
      </c>
    </row>
    <row r="407" spans="1:6" x14ac:dyDescent="0.2">
      <c r="A407" t="s">
        <v>34</v>
      </c>
      <c r="B407" t="s">
        <v>29</v>
      </c>
      <c r="C407" t="s">
        <v>0</v>
      </c>
      <c r="D407" s="11" t="s">
        <v>13</v>
      </c>
      <c r="E407">
        <v>22</v>
      </c>
      <c r="F407" s="12">
        <f>1/24*INDEX('Season Definitions'!$D$3:$D$7,MATCH($D407,'Season Definitions'!$B$3:$B$7,0))</f>
        <v>1.1415525114155251E-4</v>
      </c>
    </row>
    <row r="408" spans="1:6" x14ac:dyDescent="0.2">
      <c r="A408" t="s">
        <v>34</v>
      </c>
      <c r="B408" t="s">
        <v>29</v>
      </c>
      <c r="C408" t="s">
        <v>0</v>
      </c>
      <c r="D408" s="11" t="s">
        <v>13</v>
      </c>
      <c r="E408">
        <v>23</v>
      </c>
      <c r="F408" s="12">
        <f>1/24*INDEX('Season Definitions'!$D$3:$D$7,MATCH($D408,'Season Definitions'!$B$3:$B$7,0))</f>
        <v>1.1415525114155251E-4</v>
      </c>
    </row>
    <row r="409" spans="1:6" x14ac:dyDescent="0.2">
      <c r="A409" t="s">
        <v>34</v>
      </c>
      <c r="B409" t="s">
        <v>29</v>
      </c>
      <c r="C409" t="s">
        <v>0</v>
      </c>
      <c r="D409" s="11" t="s">
        <v>13</v>
      </c>
      <c r="E409">
        <v>24</v>
      </c>
      <c r="F409" s="12">
        <f>1/24*INDEX('Season Definitions'!$D$3:$D$7,MATCH($D409,'Season Definitions'!$B$3:$B$7,0))</f>
        <v>1.1415525114155251E-4</v>
      </c>
    </row>
    <row r="410" spans="1:6" x14ac:dyDescent="0.2">
      <c r="A410" t="s">
        <v>34</v>
      </c>
      <c r="B410" t="s">
        <v>29</v>
      </c>
      <c r="C410" t="s">
        <v>0</v>
      </c>
      <c r="D410" s="11" t="s">
        <v>15</v>
      </c>
      <c r="E410">
        <v>1</v>
      </c>
      <c r="F410" s="12">
        <f>1/24*INDEX('Season Definitions'!$D$3:$D$7,MATCH($D410,'Season Definitions'!$B$3:$B$7,0))</f>
        <v>1.1415525114155251E-4</v>
      </c>
    </row>
    <row r="411" spans="1:6" x14ac:dyDescent="0.2">
      <c r="A411" t="s">
        <v>34</v>
      </c>
      <c r="B411" t="s">
        <v>29</v>
      </c>
      <c r="C411" t="s">
        <v>0</v>
      </c>
      <c r="D411" s="11" t="s">
        <v>15</v>
      </c>
      <c r="E411">
        <v>2</v>
      </c>
      <c r="F411" s="12">
        <f>1/24*INDEX('Season Definitions'!$D$3:$D$7,MATCH($D411,'Season Definitions'!$B$3:$B$7,0))</f>
        <v>1.1415525114155251E-4</v>
      </c>
    </row>
    <row r="412" spans="1:6" x14ac:dyDescent="0.2">
      <c r="A412" t="s">
        <v>34</v>
      </c>
      <c r="B412" t="s">
        <v>29</v>
      </c>
      <c r="C412" t="s">
        <v>0</v>
      </c>
      <c r="D412" s="11" t="s">
        <v>15</v>
      </c>
      <c r="E412">
        <v>3</v>
      </c>
      <c r="F412" s="12">
        <f>1/24*INDEX('Season Definitions'!$D$3:$D$7,MATCH($D412,'Season Definitions'!$B$3:$B$7,0))</f>
        <v>1.1415525114155251E-4</v>
      </c>
    </row>
    <row r="413" spans="1:6" x14ac:dyDescent="0.2">
      <c r="A413" t="s">
        <v>34</v>
      </c>
      <c r="B413" t="s">
        <v>29</v>
      </c>
      <c r="C413" t="s">
        <v>0</v>
      </c>
      <c r="D413" s="11" t="s">
        <v>15</v>
      </c>
      <c r="E413">
        <v>4</v>
      </c>
      <c r="F413" s="12">
        <f>1/24*INDEX('Season Definitions'!$D$3:$D$7,MATCH($D413,'Season Definitions'!$B$3:$B$7,0))</f>
        <v>1.1415525114155251E-4</v>
      </c>
    </row>
    <row r="414" spans="1:6" x14ac:dyDescent="0.2">
      <c r="A414" t="s">
        <v>34</v>
      </c>
      <c r="B414" t="s">
        <v>29</v>
      </c>
      <c r="C414" t="s">
        <v>0</v>
      </c>
      <c r="D414" s="11" t="s">
        <v>15</v>
      </c>
      <c r="E414">
        <v>5</v>
      </c>
      <c r="F414" s="12">
        <f>1/24*INDEX('Season Definitions'!$D$3:$D$7,MATCH($D414,'Season Definitions'!$B$3:$B$7,0))</f>
        <v>1.1415525114155251E-4</v>
      </c>
    </row>
    <row r="415" spans="1:6" x14ac:dyDescent="0.2">
      <c r="A415" t="s">
        <v>34</v>
      </c>
      <c r="B415" t="s">
        <v>29</v>
      </c>
      <c r="C415" t="s">
        <v>0</v>
      </c>
      <c r="D415" s="11" t="s">
        <v>15</v>
      </c>
      <c r="E415">
        <v>6</v>
      </c>
      <c r="F415" s="12">
        <f>1/24*INDEX('Season Definitions'!$D$3:$D$7,MATCH($D415,'Season Definitions'!$B$3:$B$7,0))</f>
        <v>1.1415525114155251E-4</v>
      </c>
    </row>
    <row r="416" spans="1:6" x14ac:dyDescent="0.2">
      <c r="A416" t="s">
        <v>34</v>
      </c>
      <c r="B416" t="s">
        <v>29</v>
      </c>
      <c r="C416" t="s">
        <v>0</v>
      </c>
      <c r="D416" s="11" t="s">
        <v>15</v>
      </c>
      <c r="E416">
        <v>7</v>
      </c>
      <c r="F416" s="12">
        <f>1/24*INDEX('Season Definitions'!$D$3:$D$7,MATCH($D416,'Season Definitions'!$B$3:$B$7,0))</f>
        <v>1.1415525114155251E-4</v>
      </c>
    </row>
    <row r="417" spans="1:6" x14ac:dyDescent="0.2">
      <c r="A417" t="s">
        <v>34</v>
      </c>
      <c r="B417" t="s">
        <v>29</v>
      </c>
      <c r="C417" t="s">
        <v>0</v>
      </c>
      <c r="D417" s="11" t="s">
        <v>15</v>
      </c>
      <c r="E417">
        <v>8</v>
      </c>
      <c r="F417" s="12">
        <f>1/24*INDEX('Season Definitions'!$D$3:$D$7,MATCH($D417,'Season Definitions'!$B$3:$B$7,0))</f>
        <v>1.1415525114155251E-4</v>
      </c>
    </row>
    <row r="418" spans="1:6" x14ac:dyDescent="0.2">
      <c r="A418" t="s">
        <v>34</v>
      </c>
      <c r="B418" t="s">
        <v>29</v>
      </c>
      <c r="C418" t="s">
        <v>0</v>
      </c>
      <c r="D418" s="11" t="s">
        <v>15</v>
      </c>
      <c r="E418">
        <v>9</v>
      </c>
      <c r="F418" s="12">
        <f>1/24*INDEX('Season Definitions'!$D$3:$D$7,MATCH($D418,'Season Definitions'!$B$3:$B$7,0))</f>
        <v>1.1415525114155251E-4</v>
      </c>
    </row>
    <row r="419" spans="1:6" x14ac:dyDescent="0.2">
      <c r="A419" t="s">
        <v>34</v>
      </c>
      <c r="B419" t="s">
        <v>29</v>
      </c>
      <c r="C419" t="s">
        <v>0</v>
      </c>
      <c r="D419" s="11" t="s">
        <v>15</v>
      </c>
      <c r="E419">
        <v>10</v>
      </c>
      <c r="F419" s="12">
        <f>1/24*INDEX('Season Definitions'!$D$3:$D$7,MATCH($D419,'Season Definitions'!$B$3:$B$7,0))</f>
        <v>1.1415525114155251E-4</v>
      </c>
    </row>
    <row r="420" spans="1:6" x14ac:dyDescent="0.2">
      <c r="A420" t="s">
        <v>34</v>
      </c>
      <c r="B420" t="s">
        <v>29</v>
      </c>
      <c r="C420" t="s">
        <v>0</v>
      </c>
      <c r="D420" s="11" t="s">
        <v>15</v>
      </c>
      <c r="E420">
        <v>11</v>
      </c>
      <c r="F420" s="12">
        <f>1/24*INDEX('Season Definitions'!$D$3:$D$7,MATCH($D420,'Season Definitions'!$B$3:$B$7,0))</f>
        <v>1.1415525114155251E-4</v>
      </c>
    </row>
    <row r="421" spans="1:6" x14ac:dyDescent="0.2">
      <c r="A421" t="s">
        <v>34</v>
      </c>
      <c r="B421" t="s">
        <v>29</v>
      </c>
      <c r="C421" t="s">
        <v>0</v>
      </c>
      <c r="D421" s="11" t="s">
        <v>15</v>
      </c>
      <c r="E421">
        <v>12</v>
      </c>
      <c r="F421" s="12">
        <f>1/24*INDEX('Season Definitions'!$D$3:$D$7,MATCH($D421,'Season Definitions'!$B$3:$B$7,0))</f>
        <v>1.1415525114155251E-4</v>
      </c>
    </row>
    <row r="422" spans="1:6" x14ac:dyDescent="0.2">
      <c r="A422" t="s">
        <v>34</v>
      </c>
      <c r="B422" t="s">
        <v>29</v>
      </c>
      <c r="C422" t="s">
        <v>0</v>
      </c>
      <c r="D422" s="11" t="s">
        <v>15</v>
      </c>
      <c r="E422">
        <v>13</v>
      </c>
      <c r="F422" s="12">
        <f>1/24*INDEX('Season Definitions'!$D$3:$D$7,MATCH($D422,'Season Definitions'!$B$3:$B$7,0))</f>
        <v>1.1415525114155251E-4</v>
      </c>
    </row>
    <row r="423" spans="1:6" x14ac:dyDescent="0.2">
      <c r="A423" t="s">
        <v>34</v>
      </c>
      <c r="B423" t="s">
        <v>29</v>
      </c>
      <c r="C423" t="s">
        <v>0</v>
      </c>
      <c r="D423" s="11" t="s">
        <v>15</v>
      </c>
      <c r="E423">
        <v>14</v>
      </c>
      <c r="F423" s="12">
        <f>1/24*INDEX('Season Definitions'!$D$3:$D$7,MATCH($D423,'Season Definitions'!$B$3:$B$7,0))</f>
        <v>1.1415525114155251E-4</v>
      </c>
    </row>
    <row r="424" spans="1:6" x14ac:dyDescent="0.2">
      <c r="A424" t="s">
        <v>34</v>
      </c>
      <c r="B424" t="s">
        <v>29</v>
      </c>
      <c r="C424" t="s">
        <v>0</v>
      </c>
      <c r="D424" s="11" t="s">
        <v>15</v>
      </c>
      <c r="E424">
        <v>15</v>
      </c>
      <c r="F424" s="12">
        <f>1/24*INDEX('Season Definitions'!$D$3:$D$7,MATCH($D424,'Season Definitions'!$B$3:$B$7,0))</f>
        <v>1.1415525114155251E-4</v>
      </c>
    </row>
    <row r="425" spans="1:6" x14ac:dyDescent="0.2">
      <c r="A425" t="s">
        <v>34</v>
      </c>
      <c r="B425" t="s">
        <v>29</v>
      </c>
      <c r="C425" t="s">
        <v>0</v>
      </c>
      <c r="D425" s="11" t="s">
        <v>15</v>
      </c>
      <c r="E425">
        <v>16</v>
      </c>
      <c r="F425" s="12">
        <f>1/24*INDEX('Season Definitions'!$D$3:$D$7,MATCH($D425,'Season Definitions'!$B$3:$B$7,0))</f>
        <v>1.1415525114155251E-4</v>
      </c>
    </row>
    <row r="426" spans="1:6" x14ac:dyDescent="0.2">
      <c r="A426" t="s">
        <v>34</v>
      </c>
      <c r="B426" t="s">
        <v>29</v>
      </c>
      <c r="C426" t="s">
        <v>0</v>
      </c>
      <c r="D426" s="11" t="s">
        <v>15</v>
      </c>
      <c r="E426">
        <v>17</v>
      </c>
      <c r="F426" s="12">
        <f>1/24*INDEX('Season Definitions'!$D$3:$D$7,MATCH($D426,'Season Definitions'!$B$3:$B$7,0))</f>
        <v>1.1415525114155251E-4</v>
      </c>
    </row>
    <row r="427" spans="1:6" x14ac:dyDescent="0.2">
      <c r="A427" t="s">
        <v>34</v>
      </c>
      <c r="B427" t="s">
        <v>29</v>
      </c>
      <c r="C427" t="s">
        <v>0</v>
      </c>
      <c r="D427" s="11" t="s">
        <v>15</v>
      </c>
      <c r="E427">
        <v>18</v>
      </c>
      <c r="F427" s="12">
        <f>1/24*INDEX('Season Definitions'!$D$3:$D$7,MATCH($D427,'Season Definitions'!$B$3:$B$7,0))</f>
        <v>1.1415525114155251E-4</v>
      </c>
    </row>
    <row r="428" spans="1:6" x14ac:dyDescent="0.2">
      <c r="A428" t="s">
        <v>34</v>
      </c>
      <c r="B428" t="s">
        <v>29</v>
      </c>
      <c r="C428" t="s">
        <v>0</v>
      </c>
      <c r="D428" s="11" t="s">
        <v>15</v>
      </c>
      <c r="E428">
        <v>19</v>
      </c>
      <c r="F428" s="12">
        <f>1/24*INDEX('Season Definitions'!$D$3:$D$7,MATCH($D428,'Season Definitions'!$B$3:$B$7,0))</f>
        <v>1.1415525114155251E-4</v>
      </c>
    </row>
    <row r="429" spans="1:6" x14ac:dyDescent="0.2">
      <c r="A429" t="s">
        <v>34</v>
      </c>
      <c r="B429" t="s">
        <v>29</v>
      </c>
      <c r="C429" t="s">
        <v>0</v>
      </c>
      <c r="D429" s="11" t="s">
        <v>15</v>
      </c>
      <c r="E429">
        <v>20</v>
      </c>
      <c r="F429" s="12">
        <f>1/24*INDEX('Season Definitions'!$D$3:$D$7,MATCH($D429,'Season Definitions'!$B$3:$B$7,0))</f>
        <v>1.1415525114155251E-4</v>
      </c>
    </row>
    <row r="430" spans="1:6" x14ac:dyDescent="0.2">
      <c r="A430" t="s">
        <v>34</v>
      </c>
      <c r="B430" t="s">
        <v>29</v>
      </c>
      <c r="C430" t="s">
        <v>0</v>
      </c>
      <c r="D430" s="11" t="s">
        <v>15</v>
      </c>
      <c r="E430">
        <v>21</v>
      </c>
      <c r="F430" s="12">
        <f>1/24*INDEX('Season Definitions'!$D$3:$D$7,MATCH($D430,'Season Definitions'!$B$3:$B$7,0))</f>
        <v>1.1415525114155251E-4</v>
      </c>
    </row>
    <row r="431" spans="1:6" x14ac:dyDescent="0.2">
      <c r="A431" t="s">
        <v>34</v>
      </c>
      <c r="B431" t="s">
        <v>29</v>
      </c>
      <c r="C431" t="s">
        <v>0</v>
      </c>
      <c r="D431" s="11" t="s">
        <v>15</v>
      </c>
      <c r="E431">
        <v>22</v>
      </c>
      <c r="F431" s="12">
        <f>1/24*INDEX('Season Definitions'!$D$3:$D$7,MATCH($D431,'Season Definitions'!$B$3:$B$7,0))</f>
        <v>1.1415525114155251E-4</v>
      </c>
    </row>
    <row r="432" spans="1:6" x14ac:dyDescent="0.2">
      <c r="A432" t="s">
        <v>34</v>
      </c>
      <c r="B432" t="s">
        <v>29</v>
      </c>
      <c r="C432" t="s">
        <v>0</v>
      </c>
      <c r="D432" s="11" t="s">
        <v>15</v>
      </c>
      <c r="E432">
        <v>23</v>
      </c>
      <c r="F432" s="12">
        <f>1/24*INDEX('Season Definitions'!$D$3:$D$7,MATCH($D432,'Season Definitions'!$B$3:$B$7,0))</f>
        <v>1.1415525114155251E-4</v>
      </c>
    </row>
    <row r="433" spans="1:6" x14ac:dyDescent="0.2">
      <c r="A433" t="s">
        <v>34</v>
      </c>
      <c r="B433" t="s">
        <v>29</v>
      </c>
      <c r="C433" t="s">
        <v>0</v>
      </c>
      <c r="D433" s="11" t="s">
        <v>15</v>
      </c>
      <c r="E433">
        <v>24</v>
      </c>
      <c r="F433" s="12">
        <f>1/24*INDEX('Season Definitions'!$D$3:$D$7,MATCH($D433,'Season Definitions'!$B$3:$B$7,0))</f>
        <v>1.1415525114155251E-4</v>
      </c>
    </row>
    <row r="434" spans="1:6" x14ac:dyDescent="0.2">
      <c r="A434" t="s">
        <v>34</v>
      </c>
      <c r="B434" t="s">
        <v>29</v>
      </c>
      <c r="C434" t="s">
        <v>0</v>
      </c>
      <c r="D434" s="11" t="s">
        <v>11</v>
      </c>
      <c r="E434">
        <v>1</v>
      </c>
      <c r="F434" s="12">
        <f>1/24*INDEX('Season Definitions'!$D$3:$D$7,MATCH($D434,'Season Definitions'!$B$3:$B$7,0))</f>
        <v>1.1415525114155251E-4</v>
      </c>
    </row>
    <row r="435" spans="1:6" x14ac:dyDescent="0.2">
      <c r="A435" t="s">
        <v>34</v>
      </c>
      <c r="B435" t="s">
        <v>29</v>
      </c>
      <c r="C435" t="s">
        <v>0</v>
      </c>
      <c r="D435" s="11" t="s">
        <v>11</v>
      </c>
      <c r="E435">
        <v>2</v>
      </c>
      <c r="F435" s="12">
        <f>1/24*INDEX('Season Definitions'!$D$3:$D$7,MATCH($D435,'Season Definitions'!$B$3:$B$7,0))</f>
        <v>1.1415525114155251E-4</v>
      </c>
    </row>
    <row r="436" spans="1:6" x14ac:dyDescent="0.2">
      <c r="A436" t="s">
        <v>34</v>
      </c>
      <c r="B436" t="s">
        <v>29</v>
      </c>
      <c r="C436" t="s">
        <v>0</v>
      </c>
      <c r="D436" s="11" t="s">
        <v>11</v>
      </c>
      <c r="E436">
        <v>3</v>
      </c>
      <c r="F436" s="12">
        <f>1/24*INDEX('Season Definitions'!$D$3:$D$7,MATCH($D436,'Season Definitions'!$B$3:$B$7,0))</f>
        <v>1.1415525114155251E-4</v>
      </c>
    </row>
    <row r="437" spans="1:6" x14ac:dyDescent="0.2">
      <c r="A437" t="s">
        <v>34</v>
      </c>
      <c r="B437" t="s">
        <v>29</v>
      </c>
      <c r="C437" t="s">
        <v>0</v>
      </c>
      <c r="D437" s="11" t="s">
        <v>11</v>
      </c>
      <c r="E437">
        <v>4</v>
      </c>
      <c r="F437" s="12">
        <f>1/24*INDEX('Season Definitions'!$D$3:$D$7,MATCH($D437,'Season Definitions'!$B$3:$B$7,0))</f>
        <v>1.1415525114155251E-4</v>
      </c>
    </row>
    <row r="438" spans="1:6" x14ac:dyDescent="0.2">
      <c r="A438" t="s">
        <v>34</v>
      </c>
      <c r="B438" t="s">
        <v>29</v>
      </c>
      <c r="C438" t="s">
        <v>0</v>
      </c>
      <c r="D438" s="11" t="s">
        <v>11</v>
      </c>
      <c r="E438">
        <v>5</v>
      </c>
      <c r="F438" s="12">
        <f>1/24*INDEX('Season Definitions'!$D$3:$D$7,MATCH($D438,'Season Definitions'!$B$3:$B$7,0))</f>
        <v>1.1415525114155251E-4</v>
      </c>
    </row>
    <row r="439" spans="1:6" x14ac:dyDescent="0.2">
      <c r="A439" t="s">
        <v>34</v>
      </c>
      <c r="B439" t="s">
        <v>29</v>
      </c>
      <c r="C439" t="s">
        <v>0</v>
      </c>
      <c r="D439" s="11" t="s">
        <v>11</v>
      </c>
      <c r="E439">
        <v>6</v>
      </c>
      <c r="F439" s="12">
        <f>1/24*INDEX('Season Definitions'!$D$3:$D$7,MATCH($D439,'Season Definitions'!$B$3:$B$7,0))</f>
        <v>1.1415525114155251E-4</v>
      </c>
    </row>
    <row r="440" spans="1:6" x14ac:dyDescent="0.2">
      <c r="A440" t="s">
        <v>34</v>
      </c>
      <c r="B440" t="s">
        <v>29</v>
      </c>
      <c r="C440" t="s">
        <v>0</v>
      </c>
      <c r="D440" s="11" t="s">
        <v>11</v>
      </c>
      <c r="E440">
        <v>7</v>
      </c>
      <c r="F440" s="12">
        <f>1/24*INDEX('Season Definitions'!$D$3:$D$7,MATCH($D440,'Season Definitions'!$B$3:$B$7,0))</f>
        <v>1.1415525114155251E-4</v>
      </c>
    </row>
    <row r="441" spans="1:6" x14ac:dyDescent="0.2">
      <c r="A441" t="s">
        <v>34</v>
      </c>
      <c r="B441" t="s">
        <v>29</v>
      </c>
      <c r="C441" t="s">
        <v>0</v>
      </c>
      <c r="D441" s="11" t="s">
        <v>11</v>
      </c>
      <c r="E441">
        <v>8</v>
      </c>
      <c r="F441" s="12">
        <f>1/24*INDEX('Season Definitions'!$D$3:$D$7,MATCH($D441,'Season Definitions'!$B$3:$B$7,0))</f>
        <v>1.1415525114155251E-4</v>
      </c>
    </row>
    <row r="442" spans="1:6" x14ac:dyDescent="0.2">
      <c r="A442" t="s">
        <v>34</v>
      </c>
      <c r="B442" t="s">
        <v>29</v>
      </c>
      <c r="C442" t="s">
        <v>0</v>
      </c>
      <c r="D442" s="11" t="s">
        <v>11</v>
      </c>
      <c r="E442">
        <v>9</v>
      </c>
      <c r="F442" s="12">
        <f>1/24*INDEX('Season Definitions'!$D$3:$D$7,MATCH($D442,'Season Definitions'!$B$3:$B$7,0))</f>
        <v>1.1415525114155251E-4</v>
      </c>
    </row>
    <row r="443" spans="1:6" x14ac:dyDescent="0.2">
      <c r="A443" t="s">
        <v>34</v>
      </c>
      <c r="B443" t="s">
        <v>29</v>
      </c>
      <c r="C443" t="s">
        <v>0</v>
      </c>
      <c r="D443" s="11" t="s">
        <v>11</v>
      </c>
      <c r="E443">
        <v>10</v>
      </c>
      <c r="F443" s="12">
        <f>1/24*INDEX('Season Definitions'!$D$3:$D$7,MATCH($D443,'Season Definitions'!$B$3:$B$7,0))</f>
        <v>1.1415525114155251E-4</v>
      </c>
    </row>
    <row r="444" spans="1:6" x14ac:dyDescent="0.2">
      <c r="A444" t="s">
        <v>34</v>
      </c>
      <c r="B444" t="s">
        <v>29</v>
      </c>
      <c r="C444" t="s">
        <v>0</v>
      </c>
      <c r="D444" s="11" t="s">
        <v>11</v>
      </c>
      <c r="E444">
        <v>11</v>
      </c>
      <c r="F444" s="12">
        <f>1/24*INDEX('Season Definitions'!$D$3:$D$7,MATCH($D444,'Season Definitions'!$B$3:$B$7,0))</f>
        <v>1.1415525114155251E-4</v>
      </c>
    </row>
    <row r="445" spans="1:6" x14ac:dyDescent="0.2">
      <c r="A445" t="s">
        <v>34</v>
      </c>
      <c r="B445" t="s">
        <v>29</v>
      </c>
      <c r="C445" t="s">
        <v>0</v>
      </c>
      <c r="D445" s="11" t="s">
        <v>11</v>
      </c>
      <c r="E445">
        <v>12</v>
      </c>
      <c r="F445" s="12">
        <f>1/24*INDEX('Season Definitions'!$D$3:$D$7,MATCH($D445,'Season Definitions'!$B$3:$B$7,0))</f>
        <v>1.1415525114155251E-4</v>
      </c>
    </row>
    <row r="446" spans="1:6" x14ac:dyDescent="0.2">
      <c r="A446" t="s">
        <v>34</v>
      </c>
      <c r="B446" t="s">
        <v>29</v>
      </c>
      <c r="C446" t="s">
        <v>0</v>
      </c>
      <c r="D446" s="11" t="s">
        <v>11</v>
      </c>
      <c r="E446">
        <v>13</v>
      </c>
      <c r="F446" s="12">
        <f>1/24*INDEX('Season Definitions'!$D$3:$D$7,MATCH($D446,'Season Definitions'!$B$3:$B$7,0))</f>
        <v>1.1415525114155251E-4</v>
      </c>
    </row>
    <row r="447" spans="1:6" x14ac:dyDescent="0.2">
      <c r="A447" t="s">
        <v>34</v>
      </c>
      <c r="B447" t="s">
        <v>29</v>
      </c>
      <c r="C447" t="s">
        <v>0</v>
      </c>
      <c r="D447" s="11" t="s">
        <v>11</v>
      </c>
      <c r="E447">
        <v>14</v>
      </c>
      <c r="F447" s="12">
        <f>1/24*INDEX('Season Definitions'!$D$3:$D$7,MATCH($D447,'Season Definitions'!$B$3:$B$7,0))</f>
        <v>1.1415525114155251E-4</v>
      </c>
    </row>
    <row r="448" spans="1:6" x14ac:dyDescent="0.2">
      <c r="A448" t="s">
        <v>34</v>
      </c>
      <c r="B448" t="s">
        <v>29</v>
      </c>
      <c r="C448" t="s">
        <v>0</v>
      </c>
      <c r="D448" s="11" t="s">
        <v>11</v>
      </c>
      <c r="E448">
        <v>15</v>
      </c>
      <c r="F448" s="12">
        <f>1/24*INDEX('Season Definitions'!$D$3:$D$7,MATCH($D448,'Season Definitions'!$B$3:$B$7,0))</f>
        <v>1.1415525114155251E-4</v>
      </c>
    </row>
    <row r="449" spans="1:6" x14ac:dyDescent="0.2">
      <c r="A449" t="s">
        <v>34</v>
      </c>
      <c r="B449" t="s">
        <v>29</v>
      </c>
      <c r="C449" t="s">
        <v>0</v>
      </c>
      <c r="D449" s="11" t="s">
        <v>11</v>
      </c>
      <c r="E449">
        <v>16</v>
      </c>
      <c r="F449" s="12">
        <f>1/24*INDEX('Season Definitions'!$D$3:$D$7,MATCH($D449,'Season Definitions'!$B$3:$B$7,0))</f>
        <v>1.1415525114155251E-4</v>
      </c>
    </row>
    <row r="450" spans="1:6" x14ac:dyDescent="0.2">
      <c r="A450" t="s">
        <v>34</v>
      </c>
      <c r="B450" t="s">
        <v>29</v>
      </c>
      <c r="C450" t="s">
        <v>0</v>
      </c>
      <c r="D450" s="11" t="s">
        <v>11</v>
      </c>
      <c r="E450">
        <v>17</v>
      </c>
      <c r="F450" s="12">
        <f>1/24*INDEX('Season Definitions'!$D$3:$D$7,MATCH($D450,'Season Definitions'!$B$3:$B$7,0))</f>
        <v>1.1415525114155251E-4</v>
      </c>
    </row>
    <row r="451" spans="1:6" x14ac:dyDescent="0.2">
      <c r="A451" t="s">
        <v>34</v>
      </c>
      <c r="B451" t="s">
        <v>29</v>
      </c>
      <c r="C451" t="s">
        <v>0</v>
      </c>
      <c r="D451" s="11" t="s">
        <v>11</v>
      </c>
      <c r="E451">
        <v>18</v>
      </c>
      <c r="F451" s="12">
        <f>1/24*INDEX('Season Definitions'!$D$3:$D$7,MATCH($D451,'Season Definitions'!$B$3:$B$7,0))</f>
        <v>1.1415525114155251E-4</v>
      </c>
    </row>
    <row r="452" spans="1:6" x14ac:dyDescent="0.2">
      <c r="A452" t="s">
        <v>34</v>
      </c>
      <c r="B452" t="s">
        <v>29</v>
      </c>
      <c r="C452" t="s">
        <v>0</v>
      </c>
      <c r="D452" s="11" t="s">
        <v>11</v>
      </c>
      <c r="E452">
        <v>19</v>
      </c>
      <c r="F452" s="12">
        <f>1/24*INDEX('Season Definitions'!$D$3:$D$7,MATCH($D452,'Season Definitions'!$B$3:$B$7,0))</f>
        <v>1.1415525114155251E-4</v>
      </c>
    </row>
    <row r="453" spans="1:6" x14ac:dyDescent="0.2">
      <c r="A453" t="s">
        <v>34</v>
      </c>
      <c r="B453" t="s">
        <v>29</v>
      </c>
      <c r="C453" t="s">
        <v>0</v>
      </c>
      <c r="D453" s="11" t="s">
        <v>11</v>
      </c>
      <c r="E453">
        <v>20</v>
      </c>
      <c r="F453" s="12">
        <f>1/24*INDEX('Season Definitions'!$D$3:$D$7,MATCH($D453,'Season Definitions'!$B$3:$B$7,0))</f>
        <v>1.1415525114155251E-4</v>
      </c>
    </row>
    <row r="454" spans="1:6" x14ac:dyDescent="0.2">
      <c r="A454" t="s">
        <v>34</v>
      </c>
      <c r="B454" t="s">
        <v>29</v>
      </c>
      <c r="C454" t="s">
        <v>0</v>
      </c>
      <c r="D454" s="11" t="s">
        <v>11</v>
      </c>
      <c r="E454">
        <v>21</v>
      </c>
      <c r="F454" s="12">
        <f>1/24*INDEX('Season Definitions'!$D$3:$D$7,MATCH($D454,'Season Definitions'!$B$3:$B$7,0))</f>
        <v>1.1415525114155251E-4</v>
      </c>
    </row>
    <row r="455" spans="1:6" x14ac:dyDescent="0.2">
      <c r="A455" t="s">
        <v>34</v>
      </c>
      <c r="B455" t="s">
        <v>29</v>
      </c>
      <c r="C455" t="s">
        <v>0</v>
      </c>
      <c r="D455" s="11" t="s">
        <v>11</v>
      </c>
      <c r="E455">
        <v>22</v>
      </c>
      <c r="F455" s="12">
        <f>1/24*INDEX('Season Definitions'!$D$3:$D$7,MATCH($D455,'Season Definitions'!$B$3:$B$7,0))</f>
        <v>1.1415525114155251E-4</v>
      </c>
    </row>
    <row r="456" spans="1:6" x14ac:dyDescent="0.2">
      <c r="A456" t="s">
        <v>34</v>
      </c>
      <c r="B456" t="s">
        <v>29</v>
      </c>
      <c r="C456" t="s">
        <v>0</v>
      </c>
      <c r="D456" s="11" t="s">
        <v>11</v>
      </c>
      <c r="E456">
        <v>23</v>
      </c>
      <c r="F456" s="12">
        <f>1/24*INDEX('Season Definitions'!$D$3:$D$7,MATCH($D456,'Season Definitions'!$B$3:$B$7,0))</f>
        <v>1.1415525114155251E-4</v>
      </c>
    </row>
    <row r="457" spans="1:6" x14ac:dyDescent="0.2">
      <c r="A457" t="s">
        <v>34</v>
      </c>
      <c r="B457" t="s">
        <v>29</v>
      </c>
      <c r="C457" t="s">
        <v>0</v>
      </c>
      <c r="D457" s="11" t="s">
        <v>11</v>
      </c>
      <c r="E457">
        <v>24</v>
      </c>
      <c r="F457" s="12">
        <f>1/24*INDEX('Season Definitions'!$D$3:$D$7,MATCH($D457,'Season Definitions'!$B$3:$B$7,0))</f>
        <v>1.1415525114155251E-4</v>
      </c>
    </row>
    <row r="458" spans="1:6" x14ac:dyDescent="0.2">
      <c r="A458" t="s">
        <v>34</v>
      </c>
      <c r="B458" t="s">
        <v>29</v>
      </c>
      <c r="C458" t="s">
        <v>0</v>
      </c>
      <c r="D458" s="11" t="s">
        <v>12</v>
      </c>
      <c r="E458">
        <v>1</v>
      </c>
      <c r="F458" s="12">
        <f>1/24*INDEX('Season Definitions'!$D$3:$D$7,MATCH($D458,'Season Definitions'!$B$3:$B$7,0))</f>
        <v>1.1415525114155251E-4</v>
      </c>
    </row>
    <row r="459" spans="1:6" x14ac:dyDescent="0.2">
      <c r="A459" t="s">
        <v>34</v>
      </c>
      <c r="B459" t="s">
        <v>29</v>
      </c>
      <c r="C459" t="s">
        <v>0</v>
      </c>
      <c r="D459" s="11" t="s">
        <v>12</v>
      </c>
      <c r="E459">
        <v>2</v>
      </c>
      <c r="F459" s="12">
        <f>1/24*INDEX('Season Definitions'!$D$3:$D$7,MATCH($D459,'Season Definitions'!$B$3:$B$7,0))</f>
        <v>1.1415525114155251E-4</v>
      </c>
    </row>
    <row r="460" spans="1:6" x14ac:dyDescent="0.2">
      <c r="A460" t="s">
        <v>34</v>
      </c>
      <c r="B460" t="s">
        <v>29</v>
      </c>
      <c r="C460" t="s">
        <v>0</v>
      </c>
      <c r="D460" s="11" t="s">
        <v>12</v>
      </c>
      <c r="E460">
        <v>3</v>
      </c>
      <c r="F460" s="12">
        <f>1/24*INDEX('Season Definitions'!$D$3:$D$7,MATCH($D460,'Season Definitions'!$B$3:$B$7,0))</f>
        <v>1.1415525114155251E-4</v>
      </c>
    </row>
    <row r="461" spans="1:6" x14ac:dyDescent="0.2">
      <c r="A461" t="s">
        <v>34</v>
      </c>
      <c r="B461" t="s">
        <v>29</v>
      </c>
      <c r="C461" t="s">
        <v>0</v>
      </c>
      <c r="D461" s="11" t="s">
        <v>12</v>
      </c>
      <c r="E461">
        <v>4</v>
      </c>
      <c r="F461" s="12">
        <f>1/24*INDEX('Season Definitions'!$D$3:$D$7,MATCH($D461,'Season Definitions'!$B$3:$B$7,0))</f>
        <v>1.1415525114155251E-4</v>
      </c>
    </row>
    <row r="462" spans="1:6" x14ac:dyDescent="0.2">
      <c r="A462" t="s">
        <v>34</v>
      </c>
      <c r="B462" t="s">
        <v>29</v>
      </c>
      <c r="C462" t="s">
        <v>0</v>
      </c>
      <c r="D462" s="11" t="s">
        <v>12</v>
      </c>
      <c r="E462">
        <v>5</v>
      </c>
      <c r="F462" s="12">
        <f>1/24*INDEX('Season Definitions'!$D$3:$D$7,MATCH($D462,'Season Definitions'!$B$3:$B$7,0))</f>
        <v>1.1415525114155251E-4</v>
      </c>
    </row>
    <row r="463" spans="1:6" x14ac:dyDescent="0.2">
      <c r="A463" t="s">
        <v>34</v>
      </c>
      <c r="B463" t="s">
        <v>29</v>
      </c>
      <c r="C463" t="s">
        <v>0</v>
      </c>
      <c r="D463" s="11" t="s">
        <v>12</v>
      </c>
      <c r="E463">
        <v>6</v>
      </c>
      <c r="F463" s="12">
        <f>1/24*INDEX('Season Definitions'!$D$3:$D$7,MATCH($D463,'Season Definitions'!$B$3:$B$7,0))</f>
        <v>1.1415525114155251E-4</v>
      </c>
    </row>
    <row r="464" spans="1:6" x14ac:dyDescent="0.2">
      <c r="A464" t="s">
        <v>34</v>
      </c>
      <c r="B464" t="s">
        <v>29</v>
      </c>
      <c r="C464" t="s">
        <v>0</v>
      </c>
      <c r="D464" s="11" t="s">
        <v>12</v>
      </c>
      <c r="E464">
        <v>7</v>
      </c>
      <c r="F464" s="12">
        <f>1/24*INDEX('Season Definitions'!$D$3:$D$7,MATCH($D464,'Season Definitions'!$B$3:$B$7,0))</f>
        <v>1.1415525114155251E-4</v>
      </c>
    </row>
    <row r="465" spans="1:6" x14ac:dyDescent="0.2">
      <c r="A465" t="s">
        <v>34</v>
      </c>
      <c r="B465" t="s">
        <v>29</v>
      </c>
      <c r="C465" t="s">
        <v>0</v>
      </c>
      <c r="D465" s="11" t="s">
        <v>12</v>
      </c>
      <c r="E465">
        <v>8</v>
      </c>
      <c r="F465" s="12">
        <f>1/24*INDEX('Season Definitions'!$D$3:$D$7,MATCH($D465,'Season Definitions'!$B$3:$B$7,0))</f>
        <v>1.1415525114155251E-4</v>
      </c>
    </row>
    <row r="466" spans="1:6" x14ac:dyDescent="0.2">
      <c r="A466" t="s">
        <v>34</v>
      </c>
      <c r="B466" t="s">
        <v>29</v>
      </c>
      <c r="C466" t="s">
        <v>0</v>
      </c>
      <c r="D466" s="11" t="s">
        <v>12</v>
      </c>
      <c r="E466">
        <v>9</v>
      </c>
      <c r="F466" s="12">
        <f>1/24*INDEX('Season Definitions'!$D$3:$D$7,MATCH($D466,'Season Definitions'!$B$3:$B$7,0))</f>
        <v>1.1415525114155251E-4</v>
      </c>
    </row>
    <row r="467" spans="1:6" x14ac:dyDescent="0.2">
      <c r="A467" t="s">
        <v>34</v>
      </c>
      <c r="B467" t="s">
        <v>29</v>
      </c>
      <c r="C467" t="s">
        <v>0</v>
      </c>
      <c r="D467" s="11" t="s">
        <v>12</v>
      </c>
      <c r="E467">
        <v>10</v>
      </c>
      <c r="F467" s="12">
        <f>1/24*INDEX('Season Definitions'!$D$3:$D$7,MATCH($D467,'Season Definitions'!$B$3:$B$7,0))</f>
        <v>1.1415525114155251E-4</v>
      </c>
    </row>
    <row r="468" spans="1:6" x14ac:dyDescent="0.2">
      <c r="A468" t="s">
        <v>34</v>
      </c>
      <c r="B468" t="s">
        <v>29</v>
      </c>
      <c r="C468" t="s">
        <v>0</v>
      </c>
      <c r="D468" s="11" t="s">
        <v>12</v>
      </c>
      <c r="E468">
        <v>11</v>
      </c>
      <c r="F468" s="12">
        <f>1/24*INDEX('Season Definitions'!$D$3:$D$7,MATCH($D468,'Season Definitions'!$B$3:$B$7,0))</f>
        <v>1.1415525114155251E-4</v>
      </c>
    </row>
    <row r="469" spans="1:6" x14ac:dyDescent="0.2">
      <c r="A469" t="s">
        <v>34</v>
      </c>
      <c r="B469" t="s">
        <v>29</v>
      </c>
      <c r="C469" t="s">
        <v>0</v>
      </c>
      <c r="D469" s="11" t="s">
        <v>12</v>
      </c>
      <c r="E469">
        <v>12</v>
      </c>
      <c r="F469" s="12">
        <f>1/24*INDEX('Season Definitions'!$D$3:$D$7,MATCH($D469,'Season Definitions'!$B$3:$B$7,0))</f>
        <v>1.1415525114155251E-4</v>
      </c>
    </row>
    <row r="470" spans="1:6" x14ac:dyDescent="0.2">
      <c r="A470" t="s">
        <v>34</v>
      </c>
      <c r="B470" t="s">
        <v>29</v>
      </c>
      <c r="C470" t="s">
        <v>0</v>
      </c>
      <c r="D470" s="11" t="s">
        <v>12</v>
      </c>
      <c r="E470">
        <v>13</v>
      </c>
      <c r="F470" s="12">
        <f>1/24*INDEX('Season Definitions'!$D$3:$D$7,MATCH($D470,'Season Definitions'!$B$3:$B$7,0))</f>
        <v>1.1415525114155251E-4</v>
      </c>
    </row>
    <row r="471" spans="1:6" x14ac:dyDescent="0.2">
      <c r="A471" t="s">
        <v>34</v>
      </c>
      <c r="B471" t="s">
        <v>29</v>
      </c>
      <c r="C471" t="s">
        <v>0</v>
      </c>
      <c r="D471" s="11" t="s">
        <v>12</v>
      </c>
      <c r="E471">
        <v>14</v>
      </c>
      <c r="F471" s="12">
        <f>1/24*INDEX('Season Definitions'!$D$3:$D$7,MATCH($D471,'Season Definitions'!$B$3:$B$7,0))</f>
        <v>1.1415525114155251E-4</v>
      </c>
    </row>
    <row r="472" spans="1:6" x14ac:dyDescent="0.2">
      <c r="A472" t="s">
        <v>34</v>
      </c>
      <c r="B472" t="s">
        <v>29</v>
      </c>
      <c r="C472" t="s">
        <v>0</v>
      </c>
      <c r="D472" s="11" t="s">
        <v>12</v>
      </c>
      <c r="E472">
        <v>15</v>
      </c>
      <c r="F472" s="12">
        <f>1/24*INDEX('Season Definitions'!$D$3:$D$7,MATCH($D472,'Season Definitions'!$B$3:$B$7,0))</f>
        <v>1.1415525114155251E-4</v>
      </c>
    </row>
    <row r="473" spans="1:6" x14ac:dyDescent="0.2">
      <c r="A473" t="s">
        <v>34</v>
      </c>
      <c r="B473" t="s">
        <v>29</v>
      </c>
      <c r="C473" t="s">
        <v>0</v>
      </c>
      <c r="D473" s="11" t="s">
        <v>12</v>
      </c>
      <c r="E473">
        <v>16</v>
      </c>
      <c r="F473" s="12">
        <f>1/24*INDEX('Season Definitions'!$D$3:$D$7,MATCH($D473,'Season Definitions'!$B$3:$B$7,0))</f>
        <v>1.1415525114155251E-4</v>
      </c>
    </row>
    <row r="474" spans="1:6" x14ac:dyDescent="0.2">
      <c r="A474" t="s">
        <v>34</v>
      </c>
      <c r="B474" t="s">
        <v>29</v>
      </c>
      <c r="C474" t="s">
        <v>0</v>
      </c>
      <c r="D474" s="11" t="s">
        <v>12</v>
      </c>
      <c r="E474">
        <v>17</v>
      </c>
      <c r="F474" s="12">
        <f>1/24*INDEX('Season Definitions'!$D$3:$D$7,MATCH($D474,'Season Definitions'!$B$3:$B$7,0))</f>
        <v>1.1415525114155251E-4</v>
      </c>
    </row>
    <row r="475" spans="1:6" x14ac:dyDescent="0.2">
      <c r="A475" t="s">
        <v>34</v>
      </c>
      <c r="B475" t="s">
        <v>29</v>
      </c>
      <c r="C475" t="s">
        <v>0</v>
      </c>
      <c r="D475" s="11" t="s">
        <v>12</v>
      </c>
      <c r="E475">
        <v>18</v>
      </c>
      <c r="F475" s="12">
        <f>1/24*INDEX('Season Definitions'!$D$3:$D$7,MATCH($D475,'Season Definitions'!$B$3:$B$7,0))</f>
        <v>1.1415525114155251E-4</v>
      </c>
    </row>
    <row r="476" spans="1:6" x14ac:dyDescent="0.2">
      <c r="A476" t="s">
        <v>34</v>
      </c>
      <c r="B476" t="s">
        <v>29</v>
      </c>
      <c r="C476" t="s">
        <v>0</v>
      </c>
      <c r="D476" s="11" t="s">
        <v>12</v>
      </c>
      <c r="E476">
        <v>19</v>
      </c>
      <c r="F476" s="12">
        <f>1/24*INDEX('Season Definitions'!$D$3:$D$7,MATCH($D476,'Season Definitions'!$B$3:$B$7,0))</f>
        <v>1.1415525114155251E-4</v>
      </c>
    </row>
    <row r="477" spans="1:6" x14ac:dyDescent="0.2">
      <c r="A477" t="s">
        <v>34</v>
      </c>
      <c r="B477" t="s">
        <v>29</v>
      </c>
      <c r="C477" t="s">
        <v>0</v>
      </c>
      <c r="D477" s="11" t="s">
        <v>12</v>
      </c>
      <c r="E477">
        <v>20</v>
      </c>
      <c r="F477" s="12">
        <f>1/24*INDEX('Season Definitions'!$D$3:$D$7,MATCH($D477,'Season Definitions'!$B$3:$B$7,0))</f>
        <v>1.1415525114155251E-4</v>
      </c>
    </row>
    <row r="478" spans="1:6" x14ac:dyDescent="0.2">
      <c r="A478" t="s">
        <v>34</v>
      </c>
      <c r="B478" t="s">
        <v>29</v>
      </c>
      <c r="C478" t="s">
        <v>0</v>
      </c>
      <c r="D478" s="11" t="s">
        <v>12</v>
      </c>
      <c r="E478">
        <v>21</v>
      </c>
      <c r="F478" s="12">
        <f>1/24*INDEX('Season Definitions'!$D$3:$D$7,MATCH($D478,'Season Definitions'!$B$3:$B$7,0))</f>
        <v>1.1415525114155251E-4</v>
      </c>
    </row>
    <row r="479" spans="1:6" x14ac:dyDescent="0.2">
      <c r="A479" t="s">
        <v>34</v>
      </c>
      <c r="B479" t="s">
        <v>29</v>
      </c>
      <c r="C479" t="s">
        <v>0</v>
      </c>
      <c r="D479" s="11" t="s">
        <v>12</v>
      </c>
      <c r="E479">
        <v>22</v>
      </c>
      <c r="F479" s="12">
        <f>1/24*INDEX('Season Definitions'!$D$3:$D$7,MATCH($D479,'Season Definitions'!$B$3:$B$7,0))</f>
        <v>1.1415525114155251E-4</v>
      </c>
    </row>
    <row r="480" spans="1:6" x14ac:dyDescent="0.2">
      <c r="A480" t="s">
        <v>34</v>
      </c>
      <c r="B480" t="s">
        <v>29</v>
      </c>
      <c r="C480" t="s">
        <v>0</v>
      </c>
      <c r="D480" s="11" t="s">
        <v>12</v>
      </c>
      <c r="E480">
        <v>23</v>
      </c>
      <c r="F480" s="12">
        <f>1/24*INDEX('Season Definitions'!$D$3:$D$7,MATCH($D480,'Season Definitions'!$B$3:$B$7,0))</f>
        <v>1.1415525114155251E-4</v>
      </c>
    </row>
    <row r="481" spans="1:6" x14ac:dyDescent="0.2">
      <c r="A481" t="s">
        <v>34</v>
      </c>
      <c r="B481" t="s">
        <v>29</v>
      </c>
      <c r="C481" t="s">
        <v>0</v>
      </c>
      <c r="D481" s="11" t="s">
        <v>12</v>
      </c>
      <c r="E481">
        <v>24</v>
      </c>
      <c r="F481" s="12">
        <f>1/24*INDEX('Season Definitions'!$D$3:$D$7,MATCH($D481,'Season Definitions'!$B$3:$B$7,0))</f>
        <v>1.1415525114155251E-4</v>
      </c>
    </row>
    <row r="482" spans="1:6" x14ac:dyDescent="0.2">
      <c r="A482" t="s">
        <v>34</v>
      </c>
      <c r="B482" t="s">
        <v>26</v>
      </c>
      <c r="C482" t="s">
        <v>0</v>
      </c>
      <c r="D482" t="s">
        <v>14</v>
      </c>
      <c r="E482">
        <v>1</v>
      </c>
      <c r="F482" s="12">
        <f>SUMIFS('EV Hourly Load Data'!$T$4:$T$26,'EV Hourly Load Data'!$R$4:$R$26,E482)/SUM('EV Hourly Load Data'!$T$4:$T$26)/365</f>
        <v>1.8862089774473973E-4</v>
      </c>
    </row>
    <row r="483" spans="1:6" x14ac:dyDescent="0.2">
      <c r="A483" t="s">
        <v>34</v>
      </c>
      <c r="B483" t="s">
        <v>26</v>
      </c>
      <c r="C483" t="s">
        <v>0</v>
      </c>
      <c r="D483" t="s">
        <v>14</v>
      </c>
      <c r="E483">
        <v>2</v>
      </c>
      <c r="F483" s="12">
        <f>SUMIFS('EV Hourly Load Data'!$T$4:$T$26,'EV Hourly Load Data'!$R$4:$R$26,E483)/SUM('EV Hourly Load Data'!$T$4:$T$26)/365</f>
        <v>1.3464515256384282E-4</v>
      </c>
    </row>
    <row r="484" spans="1:6" x14ac:dyDescent="0.2">
      <c r="A484" t="s">
        <v>34</v>
      </c>
      <c r="B484" t="s">
        <v>26</v>
      </c>
      <c r="C484" t="s">
        <v>0</v>
      </c>
      <c r="D484" t="s">
        <v>14</v>
      </c>
      <c r="E484">
        <v>3</v>
      </c>
      <c r="F484" s="12">
        <f>SUMIFS('EV Hourly Load Data'!$T$4:$T$26,'EV Hourly Load Data'!$R$4:$R$26,E484)/SUM('EV Hourly Load Data'!$T$4:$T$26)/365</f>
        <v>7.0536585078347373E-5</v>
      </c>
    </row>
    <row r="485" spans="1:6" x14ac:dyDescent="0.2">
      <c r="A485" t="s">
        <v>34</v>
      </c>
      <c r="B485" t="s">
        <v>26</v>
      </c>
      <c r="C485" t="s">
        <v>0</v>
      </c>
      <c r="D485" t="s">
        <v>14</v>
      </c>
      <c r="E485">
        <v>4</v>
      </c>
      <c r="F485" s="12">
        <f>SUMIFS('EV Hourly Load Data'!$T$4:$T$26,'EV Hourly Load Data'!$R$4:$R$26,E485)/SUM('EV Hourly Load Data'!$T$4:$T$26)/365</f>
        <v>3.4523737324833446E-5</v>
      </c>
    </row>
    <row r="486" spans="1:6" x14ac:dyDescent="0.2">
      <c r="A486" t="s">
        <v>34</v>
      </c>
      <c r="B486" t="s">
        <v>26</v>
      </c>
      <c r="C486" t="s">
        <v>0</v>
      </c>
      <c r="D486" t="s">
        <v>14</v>
      </c>
      <c r="E486">
        <v>5</v>
      </c>
      <c r="F486" s="12">
        <f>SUMIFS('EV Hourly Load Data'!$T$4:$T$26,'EV Hourly Load Data'!$R$4:$R$26,E486)/SUM('EV Hourly Load Data'!$T$4:$T$26)/365</f>
        <v>1.9409927919976442E-5</v>
      </c>
    </row>
    <row r="487" spans="1:6" x14ac:dyDescent="0.2">
      <c r="A487" t="s">
        <v>34</v>
      </c>
      <c r="B487" t="s">
        <v>26</v>
      </c>
      <c r="C487" t="s">
        <v>0</v>
      </c>
      <c r="D487" t="s">
        <v>14</v>
      </c>
      <c r="E487">
        <v>6</v>
      </c>
      <c r="F487" s="12">
        <f>SUMIFS('EV Hourly Load Data'!$T$4:$T$26,'EV Hourly Load Data'!$R$4:$R$26,E487)/SUM('EV Hourly Load Data'!$T$4:$T$26)/365</f>
        <v>1.2636900235614384E-5</v>
      </c>
    </row>
    <row r="488" spans="1:6" x14ac:dyDescent="0.2">
      <c r="A488" t="s">
        <v>34</v>
      </c>
      <c r="B488" t="s">
        <v>26</v>
      </c>
      <c r="C488" t="s">
        <v>0</v>
      </c>
      <c r="D488" t="s">
        <v>14</v>
      </c>
      <c r="E488">
        <v>7</v>
      </c>
      <c r="F488" s="12">
        <f>SUMIFS('EV Hourly Load Data'!$T$4:$T$26,'EV Hourly Load Data'!$R$4:$R$26,E488)/SUM('EV Hourly Load Data'!$T$4:$T$26)/365</f>
        <v>1.2756495812531886E-5</v>
      </c>
    </row>
    <row r="489" spans="1:6" x14ac:dyDescent="0.2">
      <c r="A489" t="s">
        <v>34</v>
      </c>
      <c r="B489" t="s">
        <v>26</v>
      </c>
      <c r="C489" t="s">
        <v>0</v>
      </c>
      <c r="D489" t="s">
        <v>14</v>
      </c>
      <c r="E489">
        <v>8</v>
      </c>
      <c r="F489" s="12">
        <f>SUMIFS('EV Hourly Load Data'!$T$4:$T$26,'EV Hourly Load Data'!$R$4:$R$26,E489)/SUM('EV Hourly Load Data'!$T$4:$T$26)/365</f>
        <v>1.6311105626962113E-5</v>
      </c>
    </row>
    <row r="490" spans="1:6" x14ac:dyDescent="0.2">
      <c r="A490" t="s">
        <v>34</v>
      </c>
      <c r="B490" t="s">
        <v>26</v>
      </c>
      <c r="C490" t="s">
        <v>0</v>
      </c>
      <c r="D490" t="s">
        <v>14</v>
      </c>
      <c r="E490">
        <v>9</v>
      </c>
      <c r="F490" s="12">
        <f>SUMIFS('EV Hourly Load Data'!$T$4:$T$26,'EV Hourly Load Data'!$R$4:$R$26,E490)/SUM('EV Hourly Load Data'!$T$4:$T$26)/365</f>
        <v>0</v>
      </c>
    </row>
    <row r="491" spans="1:6" x14ac:dyDescent="0.2">
      <c r="A491" t="s">
        <v>34</v>
      </c>
      <c r="B491" t="s">
        <v>26</v>
      </c>
      <c r="C491" t="s">
        <v>0</v>
      </c>
      <c r="D491" t="s">
        <v>14</v>
      </c>
      <c r="E491">
        <v>10</v>
      </c>
      <c r="F491" s="12">
        <f>SUMIFS('EV Hourly Load Data'!$T$4:$T$26,'EV Hourly Load Data'!$R$4:$R$26,E491)/SUM('EV Hourly Load Data'!$T$4:$T$26)/365</f>
        <v>4.2415487458840219E-5</v>
      </c>
    </row>
    <row r="492" spans="1:6" x14ac:dyDescent="0.2">
      <c r="A492" t="s">
        <v>34</v>
      </c>
      <c r="B492" t="s">
        <v>26</v>
      </c>
      <c r="C492" t="s">
        <v>0</v>
      </c>
      <c r="D492" t="s">
        <v>14</v>
      </c>
      <c r="E492">
        <v>11</v>
      </c>
      <c r="F492" s="12">
        <f>SUMIFS('EV Hourly Load Data'!$T$4:$T$26,'EV Hourly Load Data'!$R$4:$R$26,E492)/SUM('EV Hourly Load Data'!$T$4:$T$26)/365</f>
        <v>6.4797191428887603E-5</v>
      </c>
    </row>
    <row r="493" spans="1:6" x14ac:dyDescent="0.2">
      <c r="A493" t="s">
        <v>34</v>
      </c>
      <c r="B493" t="s">
        <v>26</v>
      </c>
      <c r="C493" t="s">
        <v>0</v>
      </c>
      <c r="D493" t="s">
        <v>14</v>
      </c>
      <c r="E493">
        <v>12</v>
      </c>
      <c r="F493" s="12">
        <f>SUMIFS('EV Hourly Load Data'!$T$4:$T$26,'EV Hourly Load Data'!$R$4:$R$26,E493)/SUM('EV Hourly Load Data'!$T$4:$T$26)/365</f>
        <v>9.6799205207645031E-5</v>
      </c>
    </row>
    <row r="494" spans="1:6" x14ac:dyDescent="0.2">
      <c r="A494" t="s">
        <v>34</v>
      </c>
      <c r="B494" t="s">
        <v>26</v>
      </c>
      <c r="C494" t="s">
        <v>0</v>
      </c>
      <c r="D494" t="s">
        <v>14</v>
      </c>
      <c r="E494">
        <v>13</v>
      </c>
      <c r="F494" s="12">
        <f>SUMIFS('EV Hourly Load Data'!$T$4:$T$26,'EV Hourly Load Data'!$R$4:$R$26,E494)/SUM('EV Hourly Load Data'!$T$4:$T$26)/365</f>
        <v>9.736943527512143E-5</v>
      </c>
    </row>
    <row r="495" spans="1:6" x14ac:dyDescent="0.2">
      <c r="A495" t="s">
        <v>34</v>
      </c>
      <c r="B495" t="s">
        <v>26</v>
      </c>
      <c r="C495" t="s">
        <v>0</v>
      </c>
      <c r="D495" t="s">
        <v>14</v>
      </c>
      <c r="E495">
        <v>14</v>
      </c>
      <c r="F495" s="12">
        <f>SUMIFS('EV Hourly Load Data'!$T$4:$T$26,'EV Hourly Load Data'!$R$4:$R$26,E495)/SUM('EV Hourly Load Data'!$T$4:$T$26)/365</f>
        <v>1.0303386945678866E-4</v>
      </c>
    </row>
    <row r="496" spans="1:6" x14ac:dyDescent="0.2">
      <c r="A496" t="s">
        <v>34</v>
      </c>
      <c r="B496" t="s">
        <v>26</v>
      </c>
      <c r="C496" t="s">
        <v>0</v>
      </c>
      <c r="D496" t="s">
        <v>14</v>
      </c>
      <c r="E496">
        <v>15</v>
      </c>
      <c r="F496" s="12">
        <f>SUMIFS('EV Hourly Load Data'!$T$4:$T$26,'EV Hourly Load Data'!$R$4:$R$26,E496)/SUM('EV Hourly Load Data'!$T$4:$T$26)/365</f>
        <v>1.0146035749196894E-4</v>
      </c>
    </row>
    <row r="497" spans="1:6" x14ac:dyDescent="0.2">
      <c r="A497" t="s">
        <v>34</v>
      </c>
      <c r="B497" t="s">
        <v>26</v>
      </c>
      <c r="C497" t="s">
        <v>0</v>
      </c>
      <c r="D497" t="s">
        <v>14</v>
      </c>
      <c r="E497">
        <v>16</v>
      </c>
      <c r="F497" s="12">
        <f>SUMIFS('EV Hourly Load Data'!$T$4:$T$26,'EV Hourly Load Data'!$R$4:$R$26,E497)/SUM('EV Hourly Load Data'!$T$4:$T$26)/365</f>
        <v>1.2003657536141867E-4</v>
      </c>
    </row>
    <row r="498" spans="1:6" x14ac:dyDescent="0.2">
      <c r="A498" t="s">
        <v>34</v>
      </c>
      <c r="B498" t="s">
        <v>26</v>
      </c>
      <c r="C498" t="s">
        <v>0</v>
      </c>
      <c r="D498" t="s">
        <v>14</v>
      </c>
      <c r="E498">
        <v>17</v>
      </c>
      <c r="F498" s="12">
        <f>SUMIFS('EV Hourly Load Data'!$T$4:$T$26,'EV Hourly Load Data'!$R$4:$R$26,E498)/SUM('EV Hourly Load Data'!$T$4:$T$26)/365</f>
        <v>1.6524767766418476E-4</v>
      </c>
    </row>
    <row r="499" spans="1:6" x14ac:dyDescent="0.2">
      <c r="A499" t="s">
        <v>34</v>
      </c>
      <c r="B499" t="s">
        <v>26</v>
      </c>
      <c r="C499" t="s">
        <v>0</v>
      </c>
      <c r="D499" t="s">
        <v>14</v>
      </c>
      <c r="E499">
        <v>18</v>
      </c>
      <c r="F499" s="12">
        <f>SUMIFS('EV Hourly Load Data'!$T$4:$T$26,'EV Hourly Load Data'!$R$4:$R$26,E499)/SUM('EV Hourly Load Data'!$T$4:$T$26)/365</f>
        <v>1.8959780891271113E-4</v>
      </c>
    </row>
    <row r="500" spans="1:6" x14ac:dyDescent="0.2">
      <c r="A500" t="s">
        <v>34</v>
      </c>
      <c r="B500" t="s">
        <v>26</v>
      </c>
      <c r="C500" t="s">
        <v>0</v>
      </c>
      <c r="D500" t="s">
        <v>14</v>
      </c>
      <c r="E500">
        <v>19</v>
      </c>
      <c r="F500" s="12">
        <f>SUMIFS('EV Hourly Load Data'!$T$4:$T$26,'EV Hourly Load Data'!$R$4:$R$26,E500)/SUM('EV Hourly Load Data'!$T$4:$T$26)/365</f>
        <v>2.005607720972757E-4</v>
      </c>
    </row>
    <row r="501" spans="1:6" x14ac:dyDescent="0.2">
      <c r="A501" t="s">
        <v>34</v>
      </c>
      <c r="B501" t="s">
        <v>26</v>
      </c>
      <c r="C501" t="s">
        <v>0</v>
      </c>
      <c r="D501" t="s">
        <v>14</v>
      </c>
      <c r="E501">
        <v>20</v>
      </c>
      <c r="F501" s="12">
        <f>SUMIFS('EV Hourly Load Data'!$T$4:$T$26,'EV Hourly Load Data'!$R$4:$R$26,E501)/SUM('EV Hourly Load Data'!$T$4:$T$26)/365</f>
        <v>2.0348210954435747E-4</v>
      </c>
    </row>
    <row r="502" spans="1:6" x14ac:dyDescent="0.2">
      <c r="A502" t="s">
        <v>34</v>
      </c>
      <c r="B502" t="s">
        <v>26</v>
      </c>
      <c r="C502" t="s">
        <v>0</v>
      </c>
      <c r="D502" t="s">
        <v>14</v>
      </c>
      <c r="E502">
        <v>21</v>
      </c>
      <c r="F502" s="12">
        <f>SUMIFS('EV Hourly Load Data'!$T$4:$T$26,'EV Hourly Load Data'!$R$4:$R$26,E502)/SUM('EV Hourly Load Data'!$T$4:$T$26)/365</f>
        <v>2.1124879609314126E-4</v>
      </c>
    </row>
    <row r="503" spans="1:6" x14ac:dyDescent="0.2">
      <c r="A503" t="s">
        <v>34</v>
      </c>
      <c r="B503" t="s">
        <v>26</v>
      </c>
      <c r="C503" t="s">
        <v>0</v>
      </c>
      <c r="D503" t="s">
        <v>14</v>
      </c>
      <c r="E503">
        <v>22</v>
      </c>
      <c r="F503" s="12">
        <f>SUMIFS('EV Hourly Load Data'!$T$4:$T$26,'EV Hourly Load Data'!$R$4:$R$26,E503)/SUM('EV Hourly Load Data'!$T$4:$T$26)/365</f>
        <v>2.1844531124725158E-4</v>
      </c>
    </row>
    <row r="504" spans="1:6" x14ac:dyDescent="0.2">
      <c r="A504" t="s">
        <v>34</v>
      </c>
      <c r="B504" t="s">
        <v>26</v>
      </c>
      <c r="C504" t="s">
        <v>0</v>
      </c>
      <c r="D504" t="s">
        <v>14</v>
      </c>
      <c r="E504">
        <v>23</v>
      </c>
      <c r="F504" s="12">
        <f>SUMIFS('EV Hourly Load Data'!$T$4:$T$26,'EV Hourly Load Data'!$R$4:$R$26,E504)/SUM('EV Hourly Load Data'!$T$4:$T$26)/365</f>
        <v>2.2093865365499301E-4</v>
      </c>
    </row>
    <row r="505" spans="1:6" x14ac:dyDescent="0.2">
      <c r="A505" t="s">
        <v>34</v>
      </c>
      <c r="B505" t="s">
        <v>26</v>
      </c>
      <c r="C505" t="s">
        <v>0</v>
      </c>
      <c r="D505" t="s">
        <v>14</v>
      </c>
      <c r="E505">
        <v>24</v>
      </c>
      <c r="F505" s="12">
        <f>SUMIFS('EV Hourly Load Data'!$T$4:$T$26,'EV Hourly Load Data'!$R$4:$R$26,E505)/SUM('EV Hourly Load Data'!$T$4:$T$26)/365</f>
        <v>2.1485197419582655E-4</v>
      </c>
    </row>
    <row r="506" spans="1:6" x14ac:dyDescent="0.2">
      <c r="A506" t="s">
        <v>34</v>
      </c>
      <c r="B506" t="s">
        <v>26</v>
      </c>
      <c r="C506" t="s">
        <v>0</v>
      </c>
      <c r="D506" s="11" t="s">
        <v>13</v>
      </c>
      <c r="E506">
        <v>1</v>
      </c>
      <c r="F506" s="12">
        <f>SUMIFS('EV Hourly Load Data'!$T$4:$T$26,'EV Hourly Load Data'!$R$4:$R$26,E506)/SUM('EV Hourly Load Data'!$T$4:$T$26)/365</f>
        <v>1.8862089774473973E-4</v>
      </c>
    </row>
    <row r="507" spans="1:6" x14ac:dyDescent="0.2">
      <c r="A507" t="s">
        <v>34</v>
      </c>
      <c r="B507" t="s">
        <v>26</v>
      </c>
      <c r="C507" t="s">
        <v>0</v>
      </c>
      <c r="D507" s="11" t="s">
        <v>13</v>
      </c>
      <c r="E507">
        <v>2</v>
      </c>
      <c r="F507" s="12">
        <f>SUMIFS('EV Hourly Load Data'!$T$4:$T$26,'EV Hourly Load Data'!$R$4:$R$26,E507)/SUM('EV Hourly Load Data'!$T$4:$T$26)/365</f>
        <v>1.3464515256384282E-4</v>
      </c>
    </row>
    <row r="508" spans="1:6" x14ac:dyDescent="0.2">
      <c r="A508" t="s">
        <v>34</v>
      </c>
      <c r="B508" t="s">
        <v>26</v>
      </c>
      <c r="C508" t="s">
        <v>0</v>
      </c>
      <c r="D508" s="11" t="s">
        <v>13</v>
      </c>
      <c r="E508">
        <v>3</v>
      </c>
      <c r="F508" s="12">
        <f>SUMIFS('EV Hourly Load Data'!$T$4:$T$26,'EV Hourly Load Data'!$R$4:$R$26,E508)/SUM('EV Hourly Load Data'!$T$4:$T$26)/365</f>
        <v>7.0536585078347373E-5</v>
      </c>
    </row>
    <row r="509" spans="1:6" x14ac:dyDescent="0.2">
      <c r="A509" t="s">
        <v>34</v>
      </c>
      <c r="B509" t="s">
        <v>26</v>
      </c>
      <c r="C509" t="s">
        <v>0</v>
      </c>
      <c r="D509" s="11" t="s">
        <v>13</v>
      </c>
      <c r="E509">
        <v>4</v>
      </c>
      <c r="F509" s="12">
        <f>SUMIFS('EV Hourly Load Data'!$T$4:$T$26,'EV Hourly Load Data'!$R$4:$R$26,E509)/SUM('EV Hourly Load Data'!$T$4:$T$26)/365</f>
        <v>3.4523737324833446E-5</v>
      </c>
    </row>
    <row r="510" spans="1:6" x14ac:dyDescent="0.2">
      <c r="A510" t="s">
        <v>34</v>
      </c>
      <c r="B510" t="s">
        <v>26</v>
      </c>
      <c r="C510" t="s">
        <v>0</v>
      </c>
      <c r="D510" s="11" t="s">
        <v>13</v>
      </c>
      <c r="E510">
        <v>5</v>
      </c>
      <c r="F510" s="12">
        <f>SUMIFS('EV Hourly Load Data'!$T$4:$T$26,'EV Hourly Load Data'!$R$4:$R$26,E510)/SUM('EV Hourly Load Data'!$T$4:$T$26)/365</f>
        <v>1.9409927919976442E-5</v>
      </c>
    </row>
    <row r="511" spans="1:6" x14ac:dyDescent="0.2">
      <c r="A511" t="s">
        <v>34</v>
      </c>
      <c r="B511" t="s">
        <v>26</v>
      </c>
      <c r="C511" t="s">
        <v>0</v>
      </c>
      <c r="D511" s="11" t="s">
        <v>13</v>
      </c>
      <c r="E511">
        <v>6</v>
      </c>
      <c r="F511" s="12">
        <f>SUMIFS('EV Hourly Load Data'!$T$4:$T$26,'EV Hourly Load Data'!$R$4:$R$26,E511)/SUM('EV Hourly Load Data'!$T$4:$T$26)/365</f>
        <v>1.2636900235614384E-5</v>
      </c>
    </row>
    <row r="512" spans="1:6" x14ac:dyDescent="0.2">
      <c r="A512" t="s">
        <v>34</v>
      </c>
      <c r="B512" t="s">
        <v>26</v>
      </c>
      <c r="C512" t="s">
        <v>0</v>
      </c>
      <c r="D512" s="11" t="s">
        <v>13</v>
      </c>
      <c r="E512">
        <v>7</v>
      </c>
      <c r="F512" s="12">
        <f>SUMIFS('EV Hourly Load Data'!$T$4:$T$26,'EV Hourly Load Data'!$R$4:$R$26,E512)/SUM('EV Hourly Load Data'!$T$4:$T$26)/365</f>
        <v>1.2756495812531886E-5</v>
      </c>
    </row>
    <row r="513" spans="1:6" x14ac:dyDescent="0.2">
      <c r="A513" t="s">
        <v>34</v>
      </c>
      <c r="B513" t="s">
        <v>26</v>
      </c>
      <c r="C513" t="s">
        <v>0</v>
      </c>
      <c r="D513" s="11" t="s">
        <v>13</v>
      </c>
      <c r="E513">
        <v>8</v>
      </c>
      <c r="F513" s="12">
        <f>SUMIFS('EV Hourly Load Data'!$T$4:$T$26,'EV Hourly Load Data'!$R$4:$R$26,E513)/SUM('EV Hourly Load Data'!$T$4:$T$26)/365</f>
        <v>1.6311105626962113E-5</v>
      </c>
    </row>
    <row r="514" spans="1:6" x14ac:dyDescent="0.2">
      <c r="A514" t="s">
        <v>34</v>
      </c>
      <c r="B514" t="s">
        <v>26</v>
      </c>
      <c r="C514" t="s">
        <v>0</v>
      </c>
      <c r="D514" s="11" t="s">
        <v>13</v>
      </c>
      <c r="E514">
        <v>9</v>
      </c>
      <c r="F514" s="12">
        <f>SUMIFS('EV Hourly Load Data'!$T$4:$T$26,'EV Hourly Load Data'!$R$4:$R$26,E514)/SUM('EV Hourly Load Data'!$T$4:$T$26)/365</f>
        <v>0</v>
      </c>
    </row>
    <row r="515" spans="1:6" x14ac:dyDescent="0.2">
      <c r="A515" t="s">
        <v>34</v>
      </c>
      <c r="B515" t="s">
        <v>26</v>
      </c>
      <c r="C515" t="s">
        <v>0</v>
      </c>
      <c r="D515" s="11" t="s">
        <v>13</v>
      </c>
      <c r="E515">
        <v>10</v>
      </c>
      <c r="F515" s="12">
        <f>SUMIFS('EV Hourly Load Data'!$T$4:$T$26,'EV Hourly Load Data'!$R$4:$R$26,E515)/SUM('EV Hourly Load Data'!$T$4:$T$26)/365</f>
        <v>4.2415487458840219E-5</v>
      </c>
    </row>
    <row r="516" spans="1:6" x14ac:dyDescent="0.2">
      <c r="A516" t="s">
        <v>34</v>
      </c>
      <c r="B516" t="s">
        <v>26</v>
      </c>
      <c r="C516" t="s">
        <v>0</v>
      </c>
      <c r="D516" s="11" t="s">
        <v>13</v>
      </c>
      <c r="E516">
        <v>11</v>
      </c>
      <c r="F516" s="12">
        <f>SUMIFS('EV Hourly Load Data'!$T$4:$T$26,'EV Hourly Load Data'!$R$4:$R$26,E516)/SUM('EV Hourly Load Data'!$T$4:$T$26)/365</f>
        <v>6.4797191428887603E-5</v>
      </c>
    </row>
    <row r="517" spans="1:6" x14ac:dyDescent="0.2">
      <c r="A517" t="s">
        <v>34</v>
      </c>
      <c r="B517" t="s">
        <v>26</v>
      </c>
      <c r="C517" t="s">
        <v>0</v>
      </c>
      <c r="D517" s="11" t="s">
        <v>13</v>
      </c>
      <c r="E517">
        <v>12</v>
      </c>
      <c r="F517" s="12">
        <f>SUMIFS('EV Hourly Load Data'!$T$4:$T$26,'EV Hourly Load Data'!$R$4:$R$26,E517)/SUM('EV Hourly Load Data'!$T$4:$T$26)/365</f>
        <v>9.6799205207645031E-5</v>
      </c>
    </row>
    <row r="518" spans="1:6" x14ac:dyDescent="0.2">
      <c r="A518" t="s">
        <v>34</v>
      </c>
      <c r="B518" t="s">
        <v>26</v>
      </c>
      <c r="C518" t="s">
        <v>0</v>
      </c>
      <c r="D518" s="11" t="s">
        <v>13</v>
      </c>
      <c r="E518">
        <v>13</v>
      </c>
      <c r="F518" s="12">
        <f>SUMIFS('EV Hourly Load Data'!$T$4:$T$26,'EV Hourly Load Data'!$R$4:$R$26,E518)/SUM('EV Hourly Load Data'!$T$4:$T$26)/365</f>
        <v>9.736943527512143E-5</v>
      </c>
    </row>
    <row r="519" spans="1:6" x14ac:dyDescent="0.2">
      <c r="A519" t="s">
        <v>34</v>
      </c>
      <c r="B519" t="s">
        <v>26</v>
      </c>
      <c r="C519" t="s">
        <v>0</v>
      </c>
      <c r="D519" s="11" t="s">
        <v>13</v>
      </c>
      <c r="E519">
        <v>14</v>
      </c>
      <c r="F519" s="12">
        <f>SUMIFS('EV Hourly Load Data'!$T$4:$T$26,'EV Hourly Load Data'!$R$4:$R$26,E519)/SUM('EV Hourly Load Data'!$T$4:$T$26)/365</f>
        <v>1.0303386945678866E-4</v>
      </c>
    </row>
    <row r="520" spans="1:6" x14ac:dyDescent="0.2">
      <c r="A520" t="s">
        <v>34</v>
      </c>
      <c r="B520" t="s">
        <v>26</v>
      </c>
      <c r="C520" t="s">
        <v>0</v>
      </c>
      <c r="D520" s="11" t="s">
        <v>13</v>
      </c>
      <c r="E520">
        <v>15</v>
      </c>
      <c r="F520" s="12">
        <f>SUMIFS('EV Hourly Load Data'!$T$4:$T$26,'EV Hourly Load Data'!$R$4:$R$26,E520)/SUM('EV Hourly Load Data'!$T$4:$T$26)/365</f>
        <v>1.0146035749196894E-4</v>
      </c>
    </row>
    <row r="521" spans="1:6" x14ac:dyDescent="0.2">
      <c r="A521" t="s">
        <v>34</v>
      </c>
      <c r="B521" t="s">
        <v>26</v>
      </c>
      <c r="C521" t="s">
        <v>0</v>
      </c>
      <c r="D521" s="11" t="s">
        <v>13</v>
      </c>
      <c r="E521">
        <v>16</v>
      </c>
      <c r="F521" s="12">
        <f>SUMIFS('EV Hourly Load Data'!$T$4:$T$26,'EV Hourly Load Data'!$R$4:$R$26,E521)/SUM('EV Hourly Load Data'!$T$4:$T$26)/365</f>
        <v>1.2003657536141867E-4</v>
      </c>
    </row>
    <row r="522" spans="1:6" x14ac:dyDescent="0.2">
      <c r="A522" t="s">
        <v>34</v>
      </c>
      <c r="B522" t="s">
        <v>26</v>
      </c>
      <c r="C522" t="s">
        <v>0</v>
      </c>
      <c r="D522" s="11" t="s">
        <v>13</v>
      </c>
      <c r="E522">
        <v>17</v>
      </c>
      <c r="F522" s="12">
        <f>SUMIFS('EV Hourly Load Data'!$T$4:$T$26,'EV Hourly Load Data'!$R$4:$R$26,E522)/SUM('EV Hourly Load Data'!$T$4:$T$26)/365</f>
        <v>1.6524767766418476E-4</v>
      </c>
    </row>
    <row r="523" spans="1:6" x14ac:dyDescent="0.2">
      <c r="A523" t="s">
        <v>34</v>
      </c>
      <c r="B523" t="s">
        <v>26</v>
      </c>
      <c r="C523" t="s">
        <v>0</v>
      </c>
      <c r="D523" s="11" t="s">
        <v>13</v>
      </c>
      <c r="E523">
        <v>18</v>
      </c>
      <c r="F523" s="12">
        <f>SUMIFS('EV Hourly Load Data'!$T$4:$T$26,'EV Hourly Load Data'!$R$4:$R$26,E523)/SUM('EV Hourly Load Data'!$T$4:$T$26)/365</f>
        <v>1.8959780891271113E-4</v>
      </c>
    </row>
    <row r="524" spans="1:6" x14ac:dyDescent="0.2">
      <c r="A524" t="s">
        <v>34</v>
      </c>
      <c r="B524" t="s">
        <v>26</v>
      </c>
      <c r="C524" t="s">
        <v>0</v>
      </c>
      <c r="D524" s="11" t="s">
        <v>13</v>
      </c>
      <c r="E524">
        <v>19</v>
      </c>
      <c r="F524" s="12">
        <f>SUMIFS('EV Hourly Load Data'!$T$4:$T$26,'EV Hourly Load Data'!$R$4:$R$26,E524)/SUM('EV Hourly Load Data'!$T$4:$T$26)/365</f>
        <v>2.005607720972757E-4</v>
      </c>
    </row>
    <row r="525" spans="1:6" x14ac:dyDescent="0.2">
      <c r="A525" t="s">
        <v>34</v>
      </c>
      <c r="B525" t="s">
        <v>26</v>
      </c>
      <c r="C525" t="s">
        <v>0</v>
      </c>
      <c r="D525" s="11" t="s">
        <v>13</v>
      </c>
      <c r="E525">
        <v>20</v>
      </c>
      <c r="F525" s="12">
        <f>SUMIFS('EV Hourly Load Data'!$T$4:$T$26,'EV Hourly Load Data'!$R$4:$R$26,E525)/SUM('EV Hourly Load Data'!$T$4:$T$26)/365</f>
        <v>2.0348210954435747E-4</v>
      </c>
    </row>
    <row r="526" spans="1:6" x14ac:dyDescent="0.2">
      <c r="A526" t="s">
        <v>34</v>
      </c>
      <c r="B526" t="s">
        <v>26</v>
      </c>
      <c r="C526" t="s">
        <v>0</v>
      </c>
      <c r="D526" s="11" t="s">
        <v>13</v>
      </c>
      <c r="E526">
        <v>21</v>
      </c>
      <c r="F526" s="12">
        <f>SUMIFS('EV Hourly Load Data'!$T$4:$T$26,'EV Hourly Load Data'!$R$4:$R$26,E526)/SUM('EV Hourly Load Data'!$T$4:$T$26)/365</f>
        <v>2.1124879609314126E-4</v>
      </c>
    </row>
    <row r="527" spans="1:6" x14ac:dyDescent="0.2">
      <c r="A527" t="s">
        <v>34</v>
      </c>
      <c r="B527" t="s">
        <v>26</v>
      </c>
      <c r="C527" t="s">
        <v>0</v>
      </c>
      <c r="D527" s="11" t="s">
        <v>13</v>
      </c>
      <c r="E527">
        <v>22</v>
      </c>
      <c r="F527" s="12">
        <f>SUMIFS('EV Hourly Load Data'!$T$4:$T$26,'EV Hourly Load Data'!$R$4:$R$26,E527)/SUM('EV Hourly Load Data'!$T$4:$T$26)/365</f>
        <v>2.1844531124725158E-4</v>
      </c>
    </row>
    <row r="528" spans="1:6" x14ac:dyDescent="0.2">
      <c r="A528" t="s">
        <v>34</v>
      </c>
      <c r="B528" t="s">
        <v>26</v>
      </c>
      <c r="C528" t="s">
        <v>0</v>
      </c>
      <c r="D528" s="11" t="s">
        <v>13</v>
      </c>
      <c r="E528">
        <v>23</v>
      </c>
      <c r="F528" s="12">
        <f>SUMIFS('EV Hourly Load Data'!$T$4:$T$26,'EV Hourly Load Data'!$R$4:$R$26,E528)/SUM('EV Hourly Load Data'!$T$4:$T$26)/365</f>
        <v>2.2093865365499301E-4</v>
      </c>
    </row>
    <row r="529" spans="1:6" x14ac:dyDescent="0.2">
      <c r="A529" t="s">
        <v>34</v>
      </c>
      <c r="B529" t="s">
        <v>26</v>
      </c>
      <c r="C529" t="s">
        <v>0</v>
      </c>
      <c r="D529" s="11" t="s">
        <v>13</v>
      </c>
      <c r="E529">
        <v>24</v>
      </c>
      <c r="F529" s="12">
        <f>SUMIFS('EV Hourly Load Data'!$T$4:$T$26,'EV Hourly Load Data'!$R$4:$R$26,E529)/SUM('EV Hourly Load Data'!$T$4:$T$26)/365</f>
        <v>2.1485197419582655E-4</v>
      </c>
    </row>
    <row r="530" spans="1:6" x14ac:dyDescent="0.2">
      <c r="A530" t="s">
        <v>34</v>
      </c>
      <c r="B530" t="s">
        <v>26</v>
      </c>
      <c r="C530" t="s">
        <v>0</v>
      </c>
      <c r="D530" s="11" t="s">
        <v>15</v>
      </c>
      <c r="E530">
        <v>1</v>
      </c>
      <c r="F530" s="12">
        <f>SUMIFS('EV Hourly Load Data'!$T$4:$T$26,'EV Hourly Load Data'!$R$4:$R$26,E530)/SUM('EV Hourly Load Data'!$T$4:$T$26)/365</f>
        <v>1.8862089774473973E-4</v>
      </c>
    </row>
    <row r="531" spans="1:6" x14ac:dyDescent="0.2">
      <c r="A531" t="s">
        <v>34</v>
      </c>
      <c r="B531" t="s">
        <v>26</v>
      </c>
      <c r="C531" t="s">
        <v>0</v>
      </c>
      <c r="D531" s="11" t="s">
        <v>15</v>
      </c>
      <c r="E531">
        <v>2</v>
      </c>
      <c r="F531" s="12">
        <f>SUMIFS('EV Hourly Load Data'!$T$4:$T$26,'EV Hourly Load Data'!$R$4:$R$26,E531)/SUM('EV Hourly Load Data'!$T$4:$T$26)/365</f>
        <v>1.3464515256384282E-4</v>
      </c>
    </row>
    <row r="532" spans="1:6" x14ac:dyDescent="0.2">
      <c r="A532" t="s">
        <v>34</v>
      </c>
      <c r="B532" t="s">
        <v>26</v>
      </c>
      <c r="C532" t="s">
        <v>0</v>
      </c>
      <c r="D532" s="11" t="s">
        <v>15</v>
      </c>
      <c r="E532">
        <v>3</v>
      </c>
      <c r="F532" s="12">
        <f>SUMIFS('EV Hourly Load Data'!$T$4:$T$26,'EV Hourly Load Data'!$R$4:$R$26,E532)/SUM('EV Hourly Load Data'!$T$4:$T$26)/365</f>
        <v>7.0536585078347373E-5</v>
      </c>
    </row>
    <row r="533" spans="1:6" x14ac:dyDescent="0.2">
      <c r="A533" t="s">
        <v>34</v>
      </c>
      <c r="B533" t="s">
        <v>26</v>
      </c>
      <c r="C533" t="s">
        <v>0</v>
      </c>
      <c r="D533" s="11" t="s">
        <v>15</v>
      </c>
      <c r="E533">
        <v>4</v>
      </c>
      <c r="F533" s="12">
        <f>SUMIFS('EV Hourly Load Data'!$T$4:$T$26,'EV Hourly Load Data'!$R$4:$R$26,E533)/SUM('EV Hourly Load Data'!$T$4:$T$26)/365</f>
        <v>3.4523737324833446E-5</v>
      </c>
    </row>
    <row r="534" spans="1:6" x14ac:dyDescent="0.2">
      <c r="A534" t="s">
        <v>34</v>
      </c>
      <c r="B534" t="s">
        <v>26</v>
      </c>
      <c r="C534" t="s">
        <v>0</v>
      </c>
      <c r="D534" s="11" t="s">
        <v>15</v>
      </c>
      <c r="E534">
        <v>5</v>
      </c>
      <c r="F534" s="12">
        <f>SUMIFS('EV Hourly Load Data'!$T$4:$T$26,'EV Hourly Load Data'!$R$4:$R$26,E534)/SUM('EV Hourly Load Data'!$T$4:$T$26)/365</f>
        <v>1.9409927919976442E-5</v>
      </c>
    </row>
    <row r="535" spans="1:6" x14ac:dyDescent="0.2">
      <c r="A535" t="s">
        <v>34</v>
      </c>
      <c r="B535" t="s">
        <v>26</v>
      </c>
      <c r="C535" t="s">
        <v>0</v>
      </c>
      <c r="D535" s="11" t="s">
        <v>15</v>
      </c>
      <c r="E535">
        <v>6</v>
      </c>
      <c r="F535" s="12">
        <f>SUMIFS('EV Hourly Load Data'!$T$4:$T$26,'EV Hourly Load Data'!$R$4:$R$26,E535)/SUM('EV Hourly Load Data'!$T$4:$T$26)/365</f>
        <v>1.2636900235614384E-5</v>
      </c>
    </row>
    <row r="536" spans="1:6" x14ac:dyDescent="0.2">
      <c r="A536" t="s">
        <v>34</v>
      </c>
      <c r="B536" t="s">
        <v>26</v>
      </c>
      <c r="C536" t="s">
        <v>0</v>
      </c>
      <c r="D536" s="11" t="s">
        <v>15</v>
      </c>
      <c r="E536">
        <v>7</v>
      </c>
      <c r="F536" s="12">
        <f>SUMIFS('EV Hourly Load Data'!$T$4:$T$26,'EV Hourly Load Data'!$R$4:$R$26,E536)/SUM('EV Hourly Load Data'!$T$4:$T$26)/365</f>
        <v>1.2756495812531886E-5</v>
      </c>
    </row>
    <row r="537" spans="1:6" x14ac:dyDescent="0.2">
      <c r="A537" t="s">
        <v>34</v>
      </c>
      <c r="B537" t="s">
        <v>26</v>
      </c>
      <c r="C537" t="s">
        <v>0</v>
      </c>
      <c r="D537" s="11" t="s">
        <v>15</v>
      </c>
      <c r="E537">
        <v>8</v>
      </c>
      <c r="F537" s="12">
        <f>SUMIFS('EV Hourly Load Data'!$T$4:$T$26,'EV Hourly Load Data'!$R$4:$R$26,E537)/SUM('EV Hourly Load Data'!$T$4:$T$26)/365</f>
        <v>1.6311105626962113E-5</v>
      </c>
    </row>
    <row r="538" spans="1:6" x14ac:dyDescent="0.2">
      <c r="A538" t="s">
        <v>34</v>
      </c>
      <c r="B538" t="s">
        <v>26</v>
      </c>
      <c r="C538" t="s">
        <v>0</v>
      </c>
      <c r="D538" s="11" t="s">
        <v>15</v>
      </c>
      <c r="E538">
        <v>9</v>
      </c>
      <c r="F538" s="12">
        <f>SUMIFS('EV Hourly Load Data'!$T$4:$T$26,'EV Hourly Load Data'!$R$4:$R$26,E538)/SUM('EV Hourly Load Data'!$T$4:$T$26)/365</f>
        <v>0</v>
      </c>
    </row>
    <row r="539" spans="1:6" x14ac:dyDescent="0.2">
      <c r="A539" t="s">
        <v>34</v>
      </c>
      <c r="B539" t="s">
        <v>26</v>
      </c>
      <c r="C539" t="s">
        <v>0</v>
      </c>
      <c r="D539" s="11" t="s">
        <v>15</v>
      </c>
      <c r="E539">
        <v>10</v>
      </c>
      <c r="F539" s="12">
        <f>SUMIFS('EV Hourly Load Data'!$T$4:$T$26,'EV Hourly Load Data'!$R$4:$R$26,E539)/SUM('EV Hourly Load Data'!$T$4:$T$26)/365</f>
        <v>4.2415487458840219E-5</v>
      </c>
    </row>
    <row r="540" spans="1:6" x14ac:dyDescent="0.2">
      <c r="A540" t="s">
        <v>34</v>
      </c>
      <c r="B540" t="s">
        <v>26</v>
      </c>
      <c r="C540" t="s">
        <v>0</v>
      </c>
      <c r="D540" s="11" t="s">
        <v>15</v>
      </c>
      <c r="E540">
        <v>11</v>
      </c>
      <c r="F540" s="12">
        <f>SUMIFS('EV Hourly Load Data'!$T$4:$T$26,'EV Hourly Load Data'!$R$4:$R$26,E540)/SUM('EV Hourly Load Data'!$T$4:$T$26)/365</f>
        <v>6.4797191428887603E-5</v>
      </c>
    </row>
    <row r="541" spans="1:6" x14ac:dyDescent="0.2">
      <c r="A541" t="s">
        <v>34</v>
      </c>
      <c r="B541" t="s">
        <v>26</v>
      </c>
      <c r="C541" t="s">
        <v>0</v>
      </c>
      <c r="D541" s="11" t="s">
        <v>15</v>
      </c>
      <c r="E541">
        <v>12</v>
      </c>
      <c r="F541" s="12">
        <f>SUMIFS('EV Hourly Load Data'!$T$4:$T$26,'EV Hourly Load Data'!$R$4:$R$26,E541)/SUM('EV Hourly Load Data'!$T$4:$T$26)/365</f>
        <v>9.6799205207645031E-5</v>
      </c>
    </row>
    <row r="542" spans="1:6" x14ac:dyDescent="0.2">
      <c r="A542" t="s">
        <v>34</v>
      </c>
      <c r="B542" t="s">
        <v>26</v>
      </c>
      <c r="C542" t="s">
        <v>0</v>
      </c>
      <c r="D542" s="11" t="s">
        <v>15</v>
      </c>
      <c r="E542">
        <v>13</v>
      </c>
      <c r="F542" s="12">
        <f>SUMIFS('EV Hourly Load Data'!$T$4:$T$26,'EV Hourly Load Data'!$R$4:$R$26,E542)/SUM('EV Hourly Load Data'!$T$4:$T$26)/365</f>
        <v>9.736943527512143E-5</v>
      </c>
    </row>
    <row r="543" spans="1:6" x14ac:dyDescent="0.2">
      <c r="A543" t="s">
        <v>34</v>
      </c>
      <c r="B543" t="s">
        <v>26</v>
      </c>
      <c r="C543" t="s">
        <v>0</v>
      </c>
      <c r="D543" s="11" t="s">
        <v>15</v>
      </c>
      <c r="E543">
        <v>14</v>
      </c>
      <c r="F543" s="12">
        <f>SUMIFS('EV Hourly Load Data'!$T$4:$T$26,'EV Hourly Load Data'!$R$4:$R$26,E543)/SUM('EV Hourly Load Data'!$T$4:$T$26)/365</f>
        <v>1.0303386945678866E-4</v>
      </c>
    </row>
    <row r="544" spans="1:6" x14ac:dyDescent="0.2">
      <c r="A544" t="s">
        <v>34</v>
      </c>
      <c r="B544" t="s">
        <v>26</v>
      </c>
      <c r="C544" t="s">
        <v>0</v>
      </c>
      <c r="D544" s="11" t="s">
        <v>15</v>
      </c>
      <c r="E544">
        <v>15</v>
      </c>
      <c r="F544" s="12">
        <f>SUMIFS('EV Hourly Load Data'!$T$4:$T$26,'EV Hourly Load Data'!$R$4:$R$26,E544)/SUM('EV Hourly Load Data'!$T$4:$T$26)/365</f>
        <v>1.0146035749196894E-4</v>
      </c>
    </row>
    <row r="545" spans="1:6" x14ac:dyDescent="0.2">
      <c r="A545" t="s">
        <v>34</v>
      </c>
      <c r="B545" t="s">
        <v>26</v>
      </c>
      <c r="C545" t="s">
        <v>0</v>
      </c>
      <c r="D545" s="11" t="s">
        <v>15</v>
      </c>
      <c r="E545">
        <v>16</v>
      </c>
      <c r="F545" s="12">
        <f>SUMIFS('EV Hourly Load Data'!$T$4:$T$26,'EV Hourly Load Data'!$R$4:$R$26,E545)/SUM('EV Hourly Load Data'!$T$4:$T$26)/365</f>
        <v>1.2003657536141867E-4</v>
      </c>
    </row>
    <row r="546" spans="1:6" x14ac:dyDescent="0.2">
      <c r="A546" t="s">
        <v>34</v>
      </c>
      <c r="B546" t="s">
        <v>26</v>
      </c>
      <c r="C546" t="s">
        <v>0</v>
      </c>
      <c r="D546" s="11" t="s">
        <v>15</v>
      </c>
      <c r="E546">
        <v>17</v>
      </c>
      <c r="F546" s="12">
        <f>SUMIFS('EV Hourly Load Data'!$T$4:$T$26,'EV Hourly Load Data'!$R$4:$R$26,E546)/SUM('EV Hourly Load Data'!$T$4:$T$26)/365</f>
        <v>1.6524767766418476E-4</v>
      </c>
    </row>
    <row r="547" spans="1:6" x14ac:dyDescent="0.2">
      <c r="A547" t="s">
        <v>34</v>
      </c>
      <c r="B547" t="s">
        <v>26</v>
      </c>
      <c r="C547" t="s">
        <v>0</v>
      </c>
      <c r="D547" s="11" t="s">
        <v>15</v>
      </c>
      <c r="E547">
        <v>18</v>
      </c>
      <c r="F547" s="12">
        <f>SUMIFS('EV Hourly Load Data'!$T$4:$T$26,'EV Hourly Load Data'!$R$4:$R$26,E547)/SUM('EV Hourly Load Data'!$T$4:$T$26)/365</f>
        <v>1.8959780891271113E-4</v>
      </c>
    </row>
    <row r="548" spans="1:6" x14ac:dyDescent="0.2">
      <c r="A548" t="s">
        <v>34</v>
      </c>
      <c r="B548" t="s">
        <v>26</v>
      </c>
      <c r="C548" t="s">
        <v>0</v>
      </c>
      <c r="D548" s="11" t="s">
        <v>15</v>
      </c>
      <c r="E548">
        <v>19</v>
      </c>
      <c r="F548" s="12">
        <f>SUMIFS('EV Hourly Load Data'!$T$4:$T$26,'EV Hourly Load Data'!$R$4:$R$26,E548)/SUM('EV Hourly Load Data'!$T$4:$T$26)/365</f>
        <v>2.005607720972757E-4</v>
      </c>
    </row>
    <row r="549" spans="1:6" x14ac:dyDescent="0.2">
      <c r="A549" t="s">
        <v>34</v>
      </c>
      <c r="B549" t="s">
        <v>26</v>
      </c>
      <c r="C549" t="s">
        <v>0</v>
      </c>
      <c r="D549" s="11" t="s">
        <v>15</v>
      </c>
      <c r="E549">
        <v>20</v>
      </c>
      <c r="F549" s="12">
        <f>SUMIFS('EV Hourly Load Data'!$T$4:$T$26,'EV Hourly Load Data'!$R$4:$R$26,E549)/SUM('EV Hourly Load Data'!$T$4:$T$26)/365</f>
        <v>2.0348210954435747E-4</v>
      </c>
    </row>
    <row r="550" spans="1:6" x14ac:dyDescent="0.2">
      <c r="A550" t="s">
        <v>34</v>
      </c>
      <c r="B550" t="s">
        <v>26</v>
      </c>
      <c r="C550" t="s">
        <v>0</v>
      </c>
      <c r="D550" s="11" t="s">
        <v>15</v>
      </c>
      <c r="E550">
        <v>21</v>
      </c>
      <c r="F550" s="12">
        <f>SUMIFS('EV Hourly Load Data'!$T$4:$T$26,'EV Hourly Load Data'!$R$4:$R$26,E550)/SUM('EV Hourly Load Data'!$T$4:$T$26)/365</f>
        <v>2.1124879609314126E-4</v>
      </c>
    </row>
    <row r="551" spans="1:6" x14ac:dyDescent="0.2">
      <c r="A551" t="s">
        <v>34</v>
      </c>
      <c r="B551" t="s">
        <v>26</v>
      </c>
      <c r="C551" t="s">
        <v>0</v>
      </c>
      <c r="D551" s="11" t="s">
        <v>15</v>
      </c>
      <c r="E551">
        <v>22</v>
      </c>
      <c r="F551" s="12">
        <f>SUMIFS('EV Hourly Load Data'!$T$4:$T$26,'EV Hourly Load Data'!$R$4:$R$26,E551)/SUM('EV Hourly Load Data'!$T$4:$T$26)/365</f>
        <v>2.1844531124725158E-4</v>
      </c>
    </row>
    <row r="552" spans="1:6" x14ac:dyDescent="0.2">
      <c r="A552" t="s">
        <v>34</v>
      </c>
      <c r="B552" t="s">
        <v>26</v>
      </c>
      <c r="C552" t="s">
        <v>0</v>
      </c>
      <c r="D552" s="11" t="s">
        <v>15</v>
      </c>
      <c r="E552">
        <v>23</v>
      </c>
      <c r="F552" s="12">
        <f>SUMIFS('EV Hourly Load Data'!$T$4:$T$26,'EV Hourly Load Data'!$R$4:$R$26,E552)/SUM('EV Hourly Load Data'!$T$4:$T$26)/365</f>
        <v>2.2093865365499301E-4</v>
      </c>
    </row>
    <row r="553" spans="1:6" x14ac:dyDescent="0.2">
      <c r="A553" t="s">
        <v>34</v>
      </c>
      <c r="B553" t="s">
        <v>26</v>
      </c>
      <c r="C553" t="s">
        <v>0</v>
      </c>
      <c r="D553" s="11" t="s">
        <v>15</v>
      </c>
      <c r="E553">
        <v>24</v>
      </c>
      <c r="F553" s="12">
        <f>SUMIFS('EV Hourly Load Data'!$T$4:$T$26,'EV Hourly Load Data'!$R$4:$R$26,E553)/SUM('EV Hourly Load Data'!$T$4:$T$26)/365</f>
        <v>2.1485197419582655E-4</v>
      </c>
    </row>
    <row r="554" spans="1:6" x14ac:dyDescent="0.2">
      <c r="A554" t="s">
        <v>34</v>
      </c>
      <c r="B554" t="s">
        <v>26</v>
      </c>
      <c r="C554" t="s">
        <v>0</v>
      </c>
      <c r="D554" s="11" t="s">
        <v>11</v>
      </c>
      <c r="E554">
        <v>1</v>
      </c>
      <c r="F554" s="12">
        <f>SUMIFS('EV Hourly Load Data'!$T$4:$T$26,'EV Hourly Load Data'!$R$4:$R$26,E554)/SUM('EV Hourly Load Data'!$T$4:$T$26)/365</f>
        <v>1.8862089774473973E-4</v>
      </c>
    </row>
    <row r="555" spans="1:6" x14ac:dyDescent="0.2">
      <c r="A555" t="s">
        <v>34</v>
      </c>
      <c r="B555" t="s">
        <v>26</v>
      </c>
      <c r="C555" t="s">
        <v>0</v>
      </c>
      <c r="D555" s="11" t="s">
        <v>11</v>
      </c>
      <c r="E555">
        <v>2</v>
      </c>
      <c r="F555" s="12">
        <f>SUMIFS('EV Hourly Load Data'!$T$4:$T$26,'EV Hourly Load Data'!$R$4:$R$26,E555)/SUM('EV Hourly Load Data'!$T$4:$T$26)/365</f>
        <v>1.3464515256384282E-4</v>
      </c>
    </row>
    <row r="556" spans="1:6" x14ac:dyDescent="0.2">
      <c r="A556" t="s">
        <v>34</v>
      </c>
      <c r="B556" t="s">
        <v>26</v>
      </c>
      <c r="C556" t="s">
        <v>0</v>
      </c>
      <c r="D556" s="11" t="s">
        <v>11</v>
      </c>
      <c r="E556">
        <v>3</v>
      </c>
      <c r="F556" s="12">
        <f>SUMIFS('EV Hourly Load Data'!$T$4:$T$26,'EV Hourly Load Data'!$R$4:$R$26,E556)/SUM('EV Hourly Load Data'!$T$4:$T$26)/365</f>
        <v>7.0536585078347373E-5</v>
      </c>
    </row>
    <row r="557" spans="1:6" x14ac:dyDescent="0.2">
      <c r="A557" t="s">
        <v>34</v>
      </c>
      <c r="B557" t="s">
        <v>26</v>
      </c>
      <c r="C557" t="s">
        <v>0</v>
      </c>
      <c r="D557" s="11" t="s">
        <v>11</v>
      </c>
      <c r="E557">
        <v>4</v>
      </c>
      <c r="F557" s="12">
        <f>SUMIFS('EV Hourly Load Data'!$T$4:$T$26,'EV Hourly Load Data'!$R$4:$R$26,E557)/SUM('EV Hourly Load Data'!$T$4:$T$26)/365</f>
        <v>3.4523737324833446E-5</v>
      </c>
    </row>
    <row r="558" spans="1:6" x14ac:dyDescent="0.2">
      <c r="A558" t="s">
        <v>34</v>
      </c>
      <c r="B558" t="s">
        <v>26</v>
      </c>
      <c r="C558" t="s">
        <v>0</v>
      </c>
      <c r="D558" s="11" t="s">
        <v>11</v>
      </c>
      <c r="E558">
        <v>5</v>
      </c>
      <c r="F558" s="12">
        <f>SUMIFS('EV Hourly Load Data'!$T$4:$T$26,'EV Hourly Load Data'!$R$4:$R$26,E558)/SUM('EV Hourly Load Data'!$T$4:$T$26)/365</f>
        <v>1.9409927919976442E-5</v>
      </c>
    </row>
    <row r="559" spans="1:6" x14ac:dyDescent="0.2">
      <c r="A559" t="s">
        <v>34</v>
      </c>
      <c r="B559" t="s">
        <v>26</v>
      </c>
      <c r="C559" t="s">
        <v>0</v>
      </c>
      <c r="D559" s="11" t="s">
        <v>11</v>
      </c>
      <c r="E559">
        <v>6</v>
      </c>
      <c r="F559" s="12">
        <f>SUMIFS('EV Hourly Load Data'!$T$4:$T$26,'EV Hourly Load Data'!$R$4:$R$26,E559)/SUM('EV Hourly Load Data'!$T$4:$T$26)/365</f>
        <v>1.2636900235614384E-5</v>
      </c>
    </row>
    <row r="560" spans="1:6" x14ac:dyDescent="0.2">
      <c r="A560" t="s">
        <v>34</v>
      </c>
      <c r="B560" t="s">
        <v>26</v>
      </c>
      <c r="C560" t="s">
        <v>0</v>
      </c>
      <c r="D560" s="11" t="s">
        <v>11</v>
      </c>
      <c r="E560">
        <v>7</v>
      </c>
      <c r="F560" s="12">
        <f>SUMIFS('EV Hourly Load Data'!$T$4:$T$26,'EV Hourly Load Data'!$R$4:$R$26,E560)/SUM('EV Hourly Load Data'!$T$4:$T$26)/365</f>
        <v>1.2756495812531886E-5</v>
      </c>
    </row>
    <row r="561" spans="1:6" x14ac:dyDescent="0.2">
      <c r="A561" t="s">
        <v>34</v>
      </c>
      <c r="B561" t="s">
        <v>26</v>
      </c>
      <c r="C561" t="s">
        <v>0</v>
      </c>
      <c r="D561" s="11" t="s">
        <v>11</v>
      </c>
      <c r="E561">
        <v>8</v>
      </c>
      <c r="F561" s="12">
        <f>SUMIFS('EV Hourly Load Data'!$T$4:$T$26,'EV Hourly Load Data'!$R$4:$R$26,E561)/SUM('EV Hourly Load Data'!$T$4:$T$26)/365</f>
        <v>1.6311105626962113E-5</v>
      </c>
    </row>
    <row r="562" spans="1:6" x14ac:dyDescent="0.2">
      <c r="A562" t="s">
        <v>34</v>
      </c>
      <c r="B562" t="s">
        <v>26</v>
      </c>
      <c r="C562" t="s">
        <v>0</v>
      </c>
      <c r="D562" s="11" t="s">
        <v>11</v>
      </c>
      <c r="E562">
        <v>9</v>
      </c>
      <c r="F562" s="12">
        <f>SUMIFS('EV Hourly Load Data'!$T$4:$T$26,'EV Hourly Load Data'!$R$4:$R$26,E562)/SUM('EV Hourly Load Data'!$T$4:$T$26)/365</f>
        <v>0</v>
      </c>
    </row>
    <row r="563" spans="1:6" x14ac:dyDescent="0.2">
      <c r="A563" t="s">
        <v>34</v>
      </c>
      <c r="B563" t="s">
        <v>26</v>
      </c>
      <c r="C563" t="s">
        <v>0</v>
      </c>
      <c r="D563" s="11" t="s">
        <v>11</v>
      </c>
      <c r="E563">
        <v>10</v>
      </c>
      <c r="F563" s="12">
        <f>SUMIFS('EV Hourly Load Data'!$T$4:$T$26,'EV Hourly Load Data'!$R$4:$R$26,E563)/SUM('EV Hourly Load Data'!$T$4:$T$26)/365</f>
        <v>4.2415487458840219E-5</v>
      </c>
    </row>
    <row r="564" spans="1:6" x14ac:dyDescent="0.2">
      <c r="A564" t="s">
        <v>34</v>
      </c>
      <c r="B564" t="s">
        <v>26</v>
      </c>
      <c r="C564" t="s">
        <v>0</v>
      </c>
      <c r="D564" s="11" t="s">
        <v>11</v>
      </c>
      <c r="E564">
        <v>11</v>
      </c>
      <c r="F564" s="12">
        <f>SUMIFS('EV Hourly Load Data'!$T$4:$T$26,'EV Hourly Load Data'!$R$4:$R$26,E564)/SUM('EV Hourly Load Data'!$T$4:$T$26)/365</f>
        <v>6.4797191428887603E-5</v>
      </c>
    </row>
    <row r="565" spans="1:6" x14ac:dyDescent="0.2">
      <c r="A565" t="s">
        <v>34</v>
      </c>
      <c r="B565" t="s">
        <v>26</v>
      </c>
      <c r="C565" t="s">
        <v>0</v>
      </c>
      <c r="D565" s="11" t="s">
        <v>11</v>
      </c>
      <c r="E565">
        <v>12</v>
      </c>
      <c r="F565" s="12">
        <f>SUMIFS('EV Hourly Load Data'!$T$4:$T$26,'EV Hourly Load Data'!$R$4:$R$26,E565)/SUM('EV Hourly Load Data'!$T$4:$T$26)/365</f>
        <v>9.6799205207645031E-5</v>
      </c>
    </row>
    <row r="566" spans="1:6" x14ac:dyDescent="0.2">
      <c r="A566" t="s">
        <v>34</v>
      </c>
      <c r="B566" t="s">
        <v>26</v>
      </c>
      <c r="C566" t="s">
        <v>0</v>
      </c>
      <c r="D566" s="11" t="s">
        <v>11</v>
      </c>
      <c r="E566">
        <v>13</v>
      </c>
      <c r="F566" s="12">
        <f>SUMIFS('EV Hourly Load Data'!$T$4:$T$26,'EV Hourly Load Data'!$R$4:$R$26,E566)/SUM('EV Hourly Load Data'!$T$4:$T$26)/365</f>
        <v>9.736943527512143E-5</v>
      </c>
    </row>
    <row r="567" spans="1:6" x14ac:dyDescent="0.2">
      <c r="A567" t="s">
        <v>34</v>
      </c>
      <c r="B567" t="s">
        <v>26</v>
      </c>
      <c r="C567" t="s">
        <v>0</v>
      </c>
      <c r="D567" s="11" t="s">
        <v>11</v>
      </c>
      <c r="E567">
        <v>14</v>
      </c>
      <c r="F567" s="12">
        <f>SUMIFS('EV Hourly Load Data'!$T$4:$T$26,'EV Hourly Load Data'!$R$4:$R$26,E567)/SUM('EV Hourly Load Data'!$T$4:$T$26)/365</f>
        <v>1.0303386945678866E-4</v>
      </c>
    </row>
    <row r="568" spans="1:6" x14ac:dyDescent="0.2">
      <c r="A568" t="s">
        <v>34</v>
      </c>
      <c r="B568" t="s">
        <v>26</v>
      </c>
      <c r="C568" t="s">
        <v>0</v>
      </c>
      <c r="D568" s="11" t="s">
        <v>11</v>
      </c>
      <c r="E568">
        <v>15</v>
      </c>
      <c r="F568" s="12">
        <f>SUMIFS('EV Hourly Load Data'!$T$4:$T$26,'EV Hourly Load Data'!$R$4:$R$26,E568)/SUM('EV Hourly Load Data'!$T$4:$T$26)/365</f>
        <v>1.0146035749196894E-4</v>
      </c>
    </row>
    <row r="569" spans="1:6" x14ac:dyDescent="0.2">
      <c r="A569" t="s">
        <v>34</v>
      </c>
      <c r="B569" t="s">
        <v>26</v>
      </c>
      <c r="C569" t="s">
        <v>0</v>
      </c>
      <c r="D569" s="11" t="s">
        <v>11</v>
      </c>
      <c r="E569">
        <v>16</v>
      </c>
      <c r="F569" s="12">
        <f>SUMIFS('EV Hourly Load Data'!$T$4:$T$26,'EV Hourly Load Data'!$R$4:$R$26,E569)/SUM('EV Hourly Load Data'!$T$4:$T$26)/365</f>
        <v>1.2003657536141867E-4</v>
      </c>
    </row>
    <row r="570" spans="1:6" x14ac:dyDescent="0.2">
      <c r="A570" t="s">
        <v>34</v>
      </c>
      <c r="B570" t="s">
        <v>26</v>
      </c>
      <c r="C570" t="s">
        <v>0</v>
      </c>
      <c r="D570" s="11" t="s">
        <v>11</v>
      </c>
      <c r="E570">
        <v>17</v>
      </c>
      <c r="F570" s="12">
        <f>SUMIFS('EV Hourly Load Data'!$T$4:$T$26,'EV Hourly Load Data'!$R$4:$R$26,E570)/SUM('EV Hourly Load Data'!$T$4:$T$26)/365</f>
        <v>1.6524767766418476E-4</v>
      </c>
    </row>
    <row r="571" spans="1:6" x14ac:dyDescent="0.2">
      <c r="A571" t="s">
        <v>34</v>
      </c>
      <c r="B571" t="s">
        <v>26</v>
      </c>
      <c r="C571" t="s">
        <v>0</v>
      </c>
      <c r="D571" s="11" t="s">
        <v>11</v>
      </c>
      <c r="E571">
        <v>18</v>
      </c>
      <c r="F571" s="12">
        <f>SUMIFS('EV Hourly Load Data'!$T$4:$T$26,'EV Hourly Load Data'!$R$4:$R$26,E571)/SUM('EV Hourly Load Data'!$T$4:$T$26)/365</f>
        <v>1.8959780891271113E-4</v>
      </c>
    </row>
    <row r="572" spans="1:6" x14ac:dyDescent="0.2">
      <c r="A572" t="s">
        <v>34</v>
      </c>
      <c r="B572" t="s">
        <v>26</v>
      </c>
      <c r="C572" t="s">
        <v>0</v>
      </c>
      <c r="D572" s="11" t="s">
        <v>11</v>
      </c>
      <c r="E572">
        <v>19</v>
      </c>
      <c r="F572" s="12">
        <f>SUMIFS('EV Hourly Load Data'!$T$4:$T$26,'EV Hourly Load Data'!$R$4:$R$26,E572)/SUM('EV Hourly Load Data'!$T$4:$T$26)/365</f>
        <v>2.005607720972757E-4</v>
      </c>
    </row>
    <row r="573" spans="1:6" x14ac:dyDescent="0.2">
      <c r="A573" t="s">
        <v>34</v>
      </c>
      <c r="B573" t="s">
        <v>26</v>
      </c>
      <c r="C573" t="s">
        <v>0</v>
      </c>
      <c r="D573" s="11" t="s">
        <v>11</v>
      </c>
      <c r="E573">
        <v>20</v>
      </c>
      <c r="F573" s="12">
        <f>SUMIFS('EV Hourly Load Data'!$T$4:$T$26,'EV Hourly Load Data'!$R$4:$R$26,E573)/SUM('EV Hourly Load Data'!$T$4:$T$26)/365</f>
        <v>2.0348210954435747E-4</v>
      </c>
    </row>
    <row r="574" spans="1:6" x14ac:dyDescent="0.2">
      <c r="A574" t="s">
        <v>34</v>
      </c>
      <c r="B574" t="s">
        <v>26</v>
      </c>
      <c r="C574" t="s">
        <v>0</v>
      </c>
      <c r="D574" s="11" t="s">
        <v>11</v>
      </c>
      <c r="E574">
        <v>21</v>
      </c>
      <c r="F574" s="12">
        <f>SUMIFS('EV Hourly Load Data'!$T$4:$T$26,'EV Hourly Load Data'!$R$4:$R$26,E574)/SUM('EV Hourly Load Data'!$T$4:$T$26)/365</f>
        <v>2.1124879609314126E-4</v>
      </c>
    </row>
    <row r="575" spans="1:6" x14ac:dyDescent="0.2">
      <c r="A575" t="s">
        <v>34</v>
      </c>
      <c r="B575" t="s">
        <v>26</v>
      </c>
      <c r="C575" t="s">
        <v>0</v>
      </c>
      <c r="D575" s="11" t="s">
        <v>11</v>
      </c>
      <c r="E575">
        <v>22</v>
      </c>
      <c r="F575" s="12">
        <f>SUMIFS('EV Hourly Load Data'!$T$4:$T$26,'EV Hourly Load Data'!$R$4:$R$26,E575)/SUM('EV Hourly Load Data'!$T$4:$T$26)/365</f>
        <v>2.1844531124725158E-4</v>
      </c>
    </row>
    <row r="576" spans="1:6" x14ac:dyDescent="0.2">
      <c r="A576" t="s">
        <v>34</v>
      </c>
      <c r="B576" t="s">
        <v>26</v>
      </c>
      <c r="C576" t="s">
        <v>0</v>
      </c>
      <c r="D576" s="11" t="s">
        <v>11</v>
      </c>
      <c r="E576">
        <v>23</v>
      </c>
      <c r="F576" s="12">
        <f>SUMIFS('EV Hourly Load Data'!$T$4:$T$26,'EV Hourly Load Data'!$R$4:$R$26,E576)/SUM('EV Hourly Load Data'!$T$4:$T$26)/365</f>
        <v>2.2093865365499301E-4</v>
      </c>
    </row>
    <row r="577" spans="1:6" x14ac:dyDescent="0.2">
      <c r="A577" t="s">
        <v>34</v>
      </c>
      <c r="B577" t="s">
        <v>26</v>
      </c>
      <c r="C577" t="s">
        <v>0</v>
      </c>
      <c r="D577" s="11" t="s">
        <v>11</v>
      </c>
      <c r="E577">
        <v>24</v>
      </c>
      <c r="F577" s="12">
        <f>SUMIFS('EV Hourly Load Data'!$T$4:$T$26,'EV Hourly Load Data'!$R$4:$R$26,E577)/SUM('EV Hourly Load Data'!$T$4:$T$26)/365</f>
        <v>2.1485197419582655E-4</v>
      </c>
    </row>
    <row r="578" spans="1:6" x14ac:dyDescent="0.2">
      <c r="A578" t="s">
        <v>34</v>
      </c>
      <c r="B578" t="s">
        <v>26</v>
      </c>
      <c r="C578" t="s">
        <v>0</v>
      </c>
      <c r="D578" s="11" t="s">
        <v>12</v>
      </c>
      <c r="E578">
        <v>1</v>
      </c>
      <c r="F578" s="12">
        <f>SUMIFS('EV Hourly Load Data'!$T$4:$T$26,'EV Hourly Load Data'!$R$4:$R$26,E578)/SUM('EV Hourly Load Data'!$T$4:$T$26)/365</f>
        <v>1.8862089774473973E-4</v>
      </c>
    </row>
    <row r="579" spans="1:6" x14ac:dyDescent="0.2">
      <c r="A579" t="s">
        <v>34</v>
      </c>
      <c r="B579" t="s">
        <v>26</v>
      </c>
      <c r="C579" t="s">
        <v>0</v>
      </c>
      <c r="D579" s="11" t="s">
        <v>12</v>
      </c>
      <c r="E579">
        <v>2</v>
      </c>
      <c r="F579" s="12">
        <f>SUMIFS('EV Hourly Load Data'!$T$4:$T$26,'EV Hourly Load Data'!$R$4:$R$26,E579)/SUM('EV Hourly Load Data'!$T$4:$T$26)/365</f>
        <v>1.3464515256384282E-4</v>
      </c>
    </row>
    <row r="580" spans="1:6" x14ac:dyDescent="0.2">
      <c r="A580" t="s">
        <v>34</v>
      </c>
      <c r="B580" t="s">
        <v>26</v>
      </c>
      <c r="C580" t="s">
        <v>0</v>
      </c>
      <c r="D580" s="11" t="s">
        <v>12</v>
      </c>
      <c r="E580">
        <v>3</v>
      </c>
      <c r="F580" s="12">
        <f>SUMIFS('EV Hourly Load Data'!$T$4:$T$26,'EV Hourly Load Data'!$R$4:$R$26,E580)/SUM('EV Hourly Load Data'!$T$4:$T$26)/365</f>
        <v>7.0536585078347373E-5</v>
      </c>
    </row>
    <row r="581" spans="1:6" x14ac:dyDescent="0.2">
      <c r="A581" t="s">
        <v>34</v>
      </c>
      <c r="B581" t="s">
        <v>26</v>
      </c>
      <c r="C581" t="s">
        <v>0</v>
      </c>
      <c r="D581" s="11" t="s">
        <v>12</v>
      </c>
      <c r="E581">
        <v>4</v>
      </c>
      <c r="F581" s="12">
        <f>SUMIFS('EV Hourly Load Data'!$T$4:$T$26,'EV Hourly Load Data'!$R$4:$R$26,E581)/SUM('EV Hourly Load Data'!$T$4:$T$26)/365</f>
        <v>3.4523737324833446E-5</v>
      </c>
    </row>
    <row r="582" spans="1:6" x14ac:dyDescent="0.2">
      <c r="A582" t="s">
        <v>34</v>
      </c>
      <c r="B582" t="s">
        <v>26</v>
      </c>
      <c r="C582" t="s">
        <v>0</v>
      </c>
      <c r="D582" s="11" t="s">
        <v>12</v>
      </c>
      <c r="E582">
        <v>5</v>
      </c>
      <c r="F582" s="12">
        <f>SUMIFS('EV Hourly Load Data'!$T$4:$T$26,'EV Hourly Load Data'!$R$4:$R$26,E582)/SUM('EV Hourly Load Data'!$T$4:$T$26)/365</f>
        <v>1.9409927919976442E-5</v>
      </c>
    </row>
    <row r="583" spans="1:6" x14ac:dyDescent="0.2">
      <c r="A583" t="s">
        <v>34</v>
      </c>
      <c r="B583" t="s">
        <v>26</v>
      </c>
      <c r="C583" t="s">
        <v>0</v>
      </c>
      <c r="D583" s="11" t="s">
        <v>12</v>
      </c>
      <c r="E583">
        <v>6</v>
      </c>
      <c r="F583" s="12">
        <f>SUMIFS('EV Hourly Load Data'!$T$4:$T$26,'EV Hourly Load Data'!$R$4:$R$26,E583)/SUM('EV Hourly Load Data'!$T$4:$T$26)/365</f>
        <v>1.2636900235614384E-5</v>
      </c>
    </row>
    <row r="584" spans="1:6" x14ac:dyDescent="0.2">
      <c r="A584" t="s">
        <v>34</v>
      </c>
      <c r="B584" t="s">
        <v>26</v>
      </c>
      <c r="C584" t="s">
        <v>0</v>
      </c>
      <c r="D584" s="11" t="s">
        <v>12</v>
      </c>
      <c r="E584">
        <v>7</v>
      </c>
      <c r="F584" s="12">
        <f>SUMIFS('EV Hourly Load Data'!$T$4:$T$26,'EV Hourly Load Data'!$R$4:$R$26,E584)/SUM('EV Hourly Load Data'!$T$4:$T$26)/365</f>
        <v>1.2756495812531886E-5</v>
      </c>
    </row>
    <row r="585" spans="1:6" x14ac:dyDescent="0.2">
      <c r="A585" t="s">
        <v>34</v>
      </c>
      <c r="B585" t="s">
        <v>26</v>
      </c>
      <c r="C585" t="s">
        <v>0</v>
      </c>
      <c r="D585" s="11" t="s">
        <v>12</v>
      </c>
      <c r="E585">
        <v>8</v>
      </c>
      <c r="F585" s="12">
        <f>SUMIFS('EV Hourly Load Data'!$T$4:$T$26,'EV Hourly Load Data'!$R$4:$R$26,E585)/SUM('EV Hourly Load Data'!$T$4:$T$26)/365</f>
        <v>1.6311105626962113E-5</v>
      </c>
    </row>
    <row r="586" spans="1:6" x14ac:dyDescent="0.2">
      <c r="A586" t="s">
        <v>34</v>
      </c>
      <c r="B586" t="s">
        <v>26</v>
      </c>
      <c r="C586" t="s">
        <v>0</v>
      </c>
      <c r="D586" s="11" t="s">
        <v>12</v>
      </c>
      <c r="E586">
        <v>9</v>
      </c>
      <c r="F586" s="12">
        <f>SUMIFS('EV Hourly Load Data'!$T$4:$T$26,'EV Hourly Load Data'!$R$4:$R$26,E586)/SUM('EV Hourly Load Data'!$T$4:$T$26)/365</f>
        <v>0</v>
      </c>
    </row>
    <row r="587" spans="1:6" x14ac:dyDescent="0.2">
      <c r="A587" t="s">
        <v>34</v>
      </c>
      <c r="B587" t="s">
        <v>26</v>
      </c>
      <c r="C587" t="s">
        <v>0</v>
      </c>
      <c r="D587" s="11" t="s">
        <v>12</v>
      </c>
      <c r="E587">
        <v>10</v>
      </c>
      <c r="F587" s="12">
        <f>SUMIFS('EV Hourly Load Data'!$T$4:$T$26,'EV Hourly Load Data'!$R$4:$R$26,E587)/SUM('EV Hourly Load Data'!$T$4:$T$26)/365</f>
        <v>4.2415487458840219E-5</v>
      </c>
    </row>
    <row r="588" spans="1:6" x14ac:dyDescent="0.2">
      <c r="A588" t="s">
        <v>34</v>
      </c>
      <c r="B588" t="s">
        <v>26</v>
      </c>
      <c r="C588" t="s">
        <v>0</v>
      </c>
      <c r="D588" s="11" t="s">
        <v>12</v>
      </c>
      <c r="E588">
        <v>11</v>
      </c>
      <c r="F588" s="12">
        <f>SUMIFS('EV Hourly Load Data'!$T$4:$T$26,'EV Hourly Load Data'!$R$4:$R$26,E588)/SUM('EV Hourly Load Data'!$T$4:$T$26)/365</f>
        <v>6.4797191428887603E-5</v>
      </c>
    </row>
    <row r="589" spans="1:6" x14ac:dyDescent="0.2">
      <c r="A589" t="s">
        <v>34</v>
      </c>
      <c r="B589" t="s">
        <v>26</v>
      </c>
      <c r="C589" t="s">
        <v>0</v>
      </c>
      <c r="D589" s="11" t="s">
        <v>12</v>
      </c>
      <c r="E589">
        <v>12</v>
      </c>
      <c r="F589" s="12">
        <f>SUMIFS('EV Hourly Load Data'!$T$4:$T$26,'EV Hourly Load Data'!$R$4:$R$26,E589)/SUM('EV Hourly Load Data'!$T$4:$T$26)/365</f>
        <v>9.6799205207645031E-5</v>
      </c>
    </row>
    <row r="590" spans="1:6" x14ac:dyDescent="0.2">
      <c r="A590" t="s">
        <v>34</v>
      </c>
      <c r="B590" t="s">
        <v>26</v>
      </c>
      <c r="C590" t="s">
        <v>0</v>
      </c>
      <c r="D590" s="11" t="s">
        <v>12</v>
      </c>
      <c r="E590">
        <v>13</v>
      </c>
      <c r="F590" s="12">
        <f>SUMIFS('EV Hourly Load Data'!$T$4:$T$26,'EV Hourly Load Data'!$R$4:$R$26,E590)/SUM('EV Hourly Load Data'!$T$4:$T$26)/365</f>
        <v>9.736943527512143E-5</v>
      </c>
    </row>
    <row r="591" spans="1:6" x14ac:dyDescent="0.2">
      <c r="A591" t="s">
        <v>34</v>
      </c>
      <c r="B591" t="s">
        <v>26</v>
      </c>
      <c r="C591" t="s">
        <v>0</v>
      </c>
      <c r="D591" s="11" t="s">
        <v>12</v>
      </c>
      <c r="E591">
        <v>14</v>
      </c>
      <c r="F591" s="12">
        <f>SUMIFS('EV Hourly Load Data'!$T$4:$T$26,'EV Hourly Load Data'!$R$4:$R$26,E591)/SUM('EV Hourly Load Data'!$T$4:$T$26)/365</f>
        <v>1.0303386945678866E-4</v>
      </c>
    </row>
    <row r="592" spans="1:6" x14ac:dyDescent="0.2">
      <c r="A592" t="s">
        <v>34</v>
      </c>
      <c r="B592" t="s">
        <v>26</v>
      </c>
      <c r="C592" t="s">
        <v>0</v>
      </c>
      <c r="D592" s="11" t="s">
        <v>12</v>
      </c>
      <c r="E592">
        <v>15</v>
      </c>
      <c r="F592" s="12">
        <f>SUMIFS('EV Hourly Load Data'!$T$4:$T$26,'EV Hourly Load Data'!$R$4:$R$26,E592)/SUM('EV Hourly Load Data'!$T$4:$T$26)/365</f>
        <v>1.0146035749196894E-4</v>
      </c>
    </row>
    <row r="593" spans="1:6" x14ac:dyDescent="0.2">
      <c r="A593" t="s">
        <v>34</v>
      </c>
      <c r="B593" t="s">
        <v>26</v>
      </c>
      <c r="C593" t="s">
        <v>0</v>
      </c>
      <c r="D593" s="11" t="s">
        <v>12</v>
      </c>
      <c r="E593">
        <v>16</v>
      </c>
      <c r="F593" s="12">
        <f>SUMIFS('EV Hourly Load Data'!$T$4:$T$26,'EV Hourly Load Data'!$R$4:$R$26,E593)/SUM('EV Hourly Load Data'!$T$4:$T$26)/365</f>
        <v>1.2003657536141867E-4</v>
      </c>
    </row>
    <row r="594" spans="1:6" x14ac:dyDescent="0.2">
      <c r="A594" t="s">
        <v>34</v>
      </c>
      <c r="B594" t="s">
        <v>26</v>
      </c>
      <c r="C594" t="s">
        <v>0</v>
      </c>
      <c r="D594" s="11" t="s">
        <v>12</v>
      </c>
      <c r="E594">
        <v>17</v>
      </c>
      <c r="F594" s="12">
        <f>SUMIFS('EV Hourly Load Data'!$T$4:$T$26,'EV Hourly Load Data'!$R$4:$R$26,E594)/SUM('EV Hourly Load Data'!$T$4:$T$26)/365</f>
        <v>1.6524767766418476E-4</v>
      </c>
    </row>
    <row r="595" spans="1:6" x14ac:dyDescent="0.2">
      <c r="A595" t="s">
        <v>34</v>
      </c>
      <c r="B595" t="s">
        <v>26</v>
      </c>
      <c r="C595" t="s">
        <v>0</v>
      </c>
      <c r="D595" s="11" t="s">
        <v>12</v>
      </c>
      <c r="E595">
        <v>18</v>
      </c>
      <c r="F595" s="12">
        <f>SUMIFS('EV Hourly Load Data'!$T$4:$T$26,'EV Hourly Load Data'!$R$4:$R$26,E595)/SUM('EV Hourly Load Data'!$T$4:$T$26)/365</f>
        <v>1.8959780891271113E-4</v>
      </c>
    </row>
    <row r="596" spans="1:6" x14ac:dyDescent="0.2">
      <c r="A596" t="s">
        <v>34</v>
      </c>
      <c r="B596" t="s">
        <v>26</v>
      </c>
      <c r="C596" t="s">
        <v>0</v>
      </c>
      <c r="D596" s="11" t="s">
        <v>12</v>
      </c>
      <c r="E596">
        <v>19</v>
      </c>
      <c r="F596" s="12">
        <f>SUMIFS('EV Hourly Load Data'!$T$4:$T$26,'EV Hourly Load Data'!$R$4:$R$26,E596)/SUM('EV Hourly Load Data'!$T$4:$T$26)/365</f>
        <v>2.005607720972757E-4</v>
      </c>
    </row>
    <row r="597" spans="1:6" x14ac:dyDescent="0.2">
      <c r="A597" t="s">
        <v>34</v>
      </c>
      <c r="B597" t="s">
        <v>26</v>
      </c>
      <c r="C597" t="s">
        <v>0</v>
      </c>
      <c r="D597" s="11" t="s">
        <v>12</v>
      </c>
      <c r="E597">
        <v>20</v>
      </c>
      <c r="F597" s="12">
        <f>SUMIFS('EV Hourly Load Data'!$T$4:$T$26,'EV Hourly Load Data'!$R$4:$R$26,E597)/SUM('EV Hourly Load Data'!$T$4:$T$26)/365</f>
        <v>2.0348210954435747E-4</v>
      </c>
    </row>
    <row r="598" spans="1:6" x14ac:dyDescent="0.2">
      <c r="A598" t="s">
        <v>34</v>
      </c>
      <c r="B598" t="s">
        <v>26</v>
      </c>
      <c r="C598" t="s">
        <v>0</v>
      </c>
      <c r="D598" s="11" t="s">
        <v>12</v>
      </c>
      <c r="E598">
        <v>21</v>
      </c>
      <c r="F598" s="12">
        <f>SUMIFS('EV Hourly Load Data'!$T$4:$T$26,'EV Hourly Load Data'!$R$4:$R$26,E598)/SUM('EV Hourly Load Data'!$T$4:$T$26)/365</f>
        <v>2.1124879609314126E-4</v>
      </c>
    </row>
    <row r="599" spans="1:6" x14ac:dyDescent="0.2">
      <c r="A599" t="s">
        <v>34</v>
      </c>
      <c r="B599" t="s">
        <v>26</v>
      </c>
      <c r="C599" t="s">
        <v>0</v>
      </c>
      <c r="D599" s="11" t="s">
        <v>12</v>
      </c>
      <c r="E599">
        <v>22</v>
      </c>
      <c r="F599" s="12">
        <f>SUMIFS('EV Hourly Load Data'!$T$4:$T$26,'EV Hourly Load Data'!$R$4:$R$26,E599)/SUM('EV Hourly Load Data'!$T$4:$T$26)/365</f>
        <v>2.1844531124725158E-4</v>
      </c>
    </row>
    <row r="600" spans="1:6" x14ac:dyDescent="0.2">
      <c r="A600" t="s">
        <v>34</v>
      </c>
      <c r="B600" t="s">
        <v>26</v>
      </c>
      <c r="C600" t="s">
        <v>0</v>
      </c>
      <c r="D600" s="11" t="s">
        <v>12</v>
      </c>
      <c r="E600">
        <v>23</v>
      </c>
      <c r="F600" s="12">
        <f>SUMIFS('EV Hourly Load Data'!$T$4:$T$26,'EV Hourly Load Data'!$R$4:$R$26,E600)/SUM('EV Hourly Load Data'!$T$4:$T$26)/365</f>
        <v>2.2093865365499301E-4</v>
      </c>
    </row>
    <row r="601" spans="1:6" x14ac:dyDescent="0.2">
      <c r="A601" t="s">
        <v>34</v>
      </c>
      <c r="B601" t="s">
        <v>26</v>
      </c>
      <c r="C601" t="s">
        <v>0</v>
      </c>
      <c r="D601" s="11" t="s">
        <v>12</v>
      </c>
      <c r="E601">
        <v>24</v>
      </c>
      <c r="F601" s="12">
        <f>SUMIFS('EV Hourly Load Data'!$T$4:$T$26,'EV Hourly Load Data'!$R$4:$R$26,E601)/SUM('EV Hourly Load Data'!$T$4:$T$26)/365</f>
        <v>2.1485197419582655E-4</v>
      </c>
    </row>
    <row r="602" spans="1:6" x14ac:dyDescent="0.2">
      <c r="A602" t="s">
        <v>34</v>
      </c>
      <c r="B602" t="s">
        <v>25</v>
      </c>
      <c r="C602" t="s">
        <v>2</v>
      </c>
      <c r="D602" t="s">
        <v>14</v>
      </c>
      <c r="E602">
        <v>1</v>
      </c>
      <c r="F602" s="12">
        <f>1/24*INDEX('Season Definitions'!$D$3:$D$7,MATCH($D602,'Season Definitions'!$B$3:$B$7,0))</f>
        <v>1.1415525114155251E-4</v>
      </c>
    </row>
    <row r="603" spans="1:6" x14ac:dyDescent="0.2">
      <c r="A603" t="s">
        <v>34</v>
      </c>
      <c r="B603" t="s">
        <v>25</v>
      </c>
      <c r="C603" t="s">
        <v>2</v>
      </c>
      <c r="D603" t="s">
        <v>14</v>
      </c>
      <c r="E603">
        <v>2</v>
      </c>
      <c r="F603" s="12">
        <f>1/24*INDEX('Season Definitions'!$D$3:$D$7,MATCH($D603,'Season Definitions'!$B$3:$B$7,0))</f>
        <v>1.1415525114155251E-4</v>
      </c>
    </row>
    <row r="604" spans="1:6" x14ac:dyDescent="0.2">
      <c r="A604" t="s">
        <v>34</v>
      </c>
      <c r="B604" t="s">
        <v>25</v>
      </c>
      <c r="C604" t="s">
        <v>2</v>
      </c>
      <c r="D604" t="s">
        <v>14</v>
      </c>
      <c r="E604">
        <v>3</v>
      </c>
      <c r="F604" s="12">
        <f>1/24*INDEX('Season Definitions'!$D$3:$D$7,MATCH($D604,'Season Definitions'!$B$3:$B$7,0))</f>
        <v>1.1415525114155251E-4</v>
      </c>
    </row>
    <row r="605" spans="1:6" x14ac:dyDescent="0.2">
      <c r="A605" t="s">
        <v>34</v>
      </c>
      <c r="B605" t="s">
        <v>25</v>
      </c>
      <c r="C605" t="s">
        <v>2</v>
      </c>
      <c r="D605" t="s">
        <v>14</v>
      </c>
      <c r="E605">
        <v>4</v>
      </c>
      <c r="F605" s="12">
        <f>1/24*INDEX('Season Definitions'!$D$3:$D$7,MATCH($D605,'Season Definitions'!$B$3:$B$7,0))</f>
        <v>1.1415525114155251E-4</v>
      </c>
    </row>
    <row r="606" spans="1:6" x14ac:dyDescent="0.2">
      <c r="A606" t="s">
        <v>34</v>
      </c>
      <c r="B606" t="s">
        <v>25</v>
      </c>
      <c r="C606" t="s">
        <v>2</v>
      </c>
      <c r="D606" t="s">
        <v>14</v>
      </c>
      <c r="E606">
        <v>5</v>
      </c>
      <c r="F606" s="12">
        <f>1/24*INDEX('Season Definitions'!$D$3:$D$7,MATCH($D606,'Season Definitions'!$B$3:$B$7,0))</f>
        <v>1.1415525114155251E-4</v>
      </c>
    </row>
    <row r="607" spans="1:6" x14ac:dyDescent="0.2">
      <c r="A607" t="s">
        <v>34</v>
      </c>
      <c r="B607" t="s">
        <v>25</v>
      </c>
      <c r="C607" t="s">
        <v>2</v>
      </c>
      <c r="D607" t="s">
        <v>14</v>
      </c>
      <c r="E607">
        <v>6</v>
      </c>
      <c r="F607" s="12">
        <f>1/24*INDEX('Season Definitions'!$D$3:$D$7,MATCH($D607,'Season Definitions'!$B$3:$B$7,0))</f>
        <v>1.1415525114155251E-4</v>
      </c>
    </row>
    <row r="608" spans="1:6" x14ac:dyDescent="0.2">
      <c r="A608" t="s">
        <v>34</v>
      </c>
      <c r="B608" t="s">
        <v>25</v>
      </c>
      <c r="C608" t="s">
        <v>2</v>
      </c>
      <c r="D608" t="s">
        <v>14</v>
      </c>
      <c r="E608">
        <v>7</v>
      </c>
      <c r="F608" s="12">
        <f>1/24*INDEX('Season Definitions'!$D$3:$D$7,MATCH($D608,'Season Definitions'!$B$3:$B$7,0))</f>
        <v>1.1415525114155251E-4</v>
      </c>
    </row>
    <row r="609" spans="1:6" x14ac:dyDescent="0.2">
      <c r="A609" t="s">
        <v>34</v>
      </c>
      <c r="B609" t="s">
        <v>25</v>
      </c>
      <c r="C609" t="s">
        <v>2</v>
      </c>
      <c r="D609" t="s">
        <v>14</v>
      </c>
      <c r="E609">
        <v>8</v>
      </c>
      <c r="F609" s="12">
        <f>1/24*INDEX('Season Definitions'!$D$3:$D$7,MATCH($D609,'Season Definitions'!$B$3:$B$7,0))</f>
        <v>1.1415525114155251E-4</v>
      </c>
    </row>
    <row r="610" spans="1:6" x14ac:dyDescent="0.2">
      <c r="A610" t="s">
        <v>34</v>
      </c>
      <c r="B610" t="s">
        <v>25</v>
      </c>
      <c r="C610" t="s">
        <v>2</v>
      </c>
      <c r="D610" t="s">
        <v>14</v>
      </c>
      <c r="E610">
        <v>9</v>
      </c>
      <c r="F610" s="12">
        <f>1/24*INDEX('Season Definitions'!$D$3:$D$7,MATCH($D610,'Season Definitions'!$B$3:$B$7,0))</f>
        <v>1.1415525114155251E-4</v>
      </c>
    </row>
    <row r="611" spans="1:6" x14ac:dyDescent="0.2">
      <c r="A611" t="s">
        <v>34</v>
      </c>
      <c r="B611" t="s">
        <v>25</v>
      </c>
      <c r="C611" t="s">
        <v>2</v>
      </c>
      <c r="D611" t="s">
        <v>14</v>
      </c>
      <c r="E611">
        <v>10</v>
      </c>
      <c r="F611" s="12">
        <f>1/24*INDEX('Season Definitions'!$D$3:$D$7,MATCH($D611,'Season Definitions'!$B$3:$B$7,0))</f>
        <v>1.1415525114155251E-4</v>
      </c>
    </row>
    <row r="612" spans="1:6" x14ac:dyDescent="0.2">
      <c r="A612" t="s">
        <v>34</v>
      </c>
      <c r="B612" t="s">
        <v>25</v>
      </c>
      <c r="C612" t="s">
        <v>2</v>
      </c>
      <c r="D612" t="s">
        <v>14</v>
      </c>
      <c r="E612">
        <v>11</v>
      </c>
      <c r="F612" s="12">
        <f>1/24*INDEX('Season Definitions'!$D$3:$D$7,MATCH($D612,'Season Definitions'!$B$3:$B$7,0))</f>
        <v>1.1415525114155251E-4</v>
      </c>
    </row>
    <row r="613" spans="1:6" x14ac:dyDescent="0.2">
      <c r="A613" t="s">
        <v>34</v>
      </c>
      <c r="B613" t="s">
        <v>25</v>
      </c>
      <c r="C613" t="s">
        <v>2</v>
      </c>
      <c r="D613" t="s">
        <v>14</v>
      </c>
      <c r="E613">
        <v>12</v>
      </c>
      <c r="F613" s="12">
        <f>1/24*INDEX('Season Definitions'!$D$3:$D$7,MATCH($D613,'Season Definitions'!$B$3:$B$7,0))</f>
        <v>1.1415525114155251E-4</v>
      </c>
    </row>
    <row r="614" spans="1:6" x14ac:dyDescent="0.2">
      <c r="A614" t="s">
        <v>34</v>
      </c>
      <c r="B614" t="s">
        <v>25</v>
      </c>
      <c r="C614" t="s">
        <v>2</v>
      </c>
      <c r="D614" t="s">
        <v>14</v>
      </c>
      <c r="E614">
        <v>13</v>
      </c>
      <c r="F614" s="12">
        <f>1/24*INDEX('Season Definitions'!$D$3:$D$7,MATCH($D614,'Season Definitions'!$B$3:$B$7,0))</f>
        <v>1.1415525114155251E-4</v>
      </c>
    </row>
    <row r="615" spans="1:6" x14ac:dyDescent="0.2">
      <c r="A615" t="s">
        <v>34</v>
      </c>
      <c r="B615" t="s">
        <v>25</v>
      </c>
      <c r="C615" t="s">
        <v>2</v>
      </c>
      <c r="D615" t="s">
        <v>14</v>
      </c>
      <c r="E615">
        <v>14</v>
      </c>
      <c r="F615" s="12">
        <f>1/24*INDEX('Season Definitions'!$D$3:$D$7,MATCH($D615,'Season Definitions'!$B$3:$B$7,0))</f>
        <v>1.1415525114155251E-4</v>
      </c>
    </row>
    <row r="616" spans="1:6" x14ac:dyDescent="0.2">
      <c r="A616" t="s">
        <v>34</v>
      </c>
      <c r="B616" t="s">
        <v>25</v>
      </c>
      <c r="C616" t="s">
        <v>2</v>
      </c>
      <c r="D616" t="s">
        <v>14</v>
      </c>
      <c r="E616">
        <v>15</v>
      </c>
      <c r="F616" s="12">
        <f>1/24*INDEX('Season Definitions'!$D$3:$D$7,MATCH($D616,'Season Definitions'!$B$3:$B$7,0))</f>
        <v>1.1415525114155251E-4</v>
      </c>
    </row>
    <row r="617" spans="1:6" x14ac:dyDescent="0.2">
      <c r="A617" t="s">
        <v>34</v>
      </c>
      <c r="B617" t="s">
        <v>25</v>
      </c>
      <c r="C617" t="s">
        <v>2</v>
      </c>
      <c r="D617" t="s">
        <v>14</v>
      </c>
      <c r="E617">
        <v>16</v>
      </c>
      <c r="F617" s="12">
        <f>1/24*INDEX('Season Definitions'!$D$3:$D$7,MATCH($D617,'Season Definitions'!$B$3:$B$7,0))</f>
        <v>1.1415525114155251E-4</v>
      </c>
    </row>
    <row r="618" spans="1:6" x14ac:dyDescent="0.2">
      <c r="A618" t="s">
        <v>34</v>
      </c>
      <c r="B618" t="s">
        <v>25</v>
      </c>
      <c r="C618" t="s">
        <v>2</v>
      </c>
      <c r="D618" t="s">
        <v>14</v>
      </c>
      <c r="E618">
        <v>17</v>
      </c>
      <c r="F618" s="12">
        <f>1/24*INDEX('Season Definitions'!$D$3:$D$7,MATCH($D618,'Season Definitions'!$B$3:$B$7,0))</f>
        <v>1.1415525114155251E-4</v>
      </c>
    </row>
    <row r="619" spans="1:6" x14ac:dyDescent="0.2">
      <c r="A619" t="s">
        <v>34</v>
      </c>
      <c r="B619" t="s">
        <v>25</v>
      </c>
      <c r="C619" t="s">
        <v>2</v>
      </c>
      <c r="D619" t="s">
        <v>14</v>
      </c>
      <c r="E619">
        <v>18</v>
      </c>
      <c r="F619" s="12">
        <f>1/24*INDEX('Season Definitions'!$D$3:$D$7,MATCH($D619,'Season Definitions'!$B$3:$B$7,0))</f>
        <v>1.1415525114155251E-4</v>
      </c>
    </row>
    <row r="620" spans="1:6" x14ac:dyDescent="0.2">
      <c r="A620" t="s">
        <v>34</v>
      </c>
      <c r="B620" t="s">
        <v>25</v>
      </c>
      <c r="C620" t="s">
        <v>2</v>
      </c>
      <c r="D620" t="s">
        <v>14</v>
      </c>
      <c r="E620">
        <v>19</v>
      </c>
      <c r="F620" s="12">
        <f>1/24*INDEX('Season Definitions'!$D$3:$D$7,MATCH($D620,'Season Definitions'!$B$3:$B$7,0))</f>
        <v>1.1415525114155251E-4</v>
      </c>
    </row>
    <row r="621" spans="1:6" x14ac:dyDescent="0.2">
      <c r="A621" t="s">
        <v>34</v>
      </c>
      <c r="B621" t="s">
        <v>25</v>
      </c>
      <c r="C621" t="s">
        <v>2</v>
      </c>
      <c r="D621" t="s">
        <v>14</v>
      </c>
      <c r="E621">
        <v>20</v>
      </c>
      <c r="F621" s="12">
        <f>1/24*INDEX('Season Definitions'!$D$3:$D$7,MATCH($D621,'Season Definitions'!$B$3:$B$7,0))</f>
        <v>1.1415525114155251E-4</v>
      </c>
    </row>
    <row r="622" spans="1:6" x14ac:dyDescent="0.2">
      <c r="A622" t="s">
        <v>34</v>
      </c>
      <c r="B622" t="s">
        <v>25</v>
      </c>
      <c r="C622" t="s">
        <v>2</v>
      </c>
      <c r="D622" t="s">
        <v>14</v>
      </c>
      <c r="E622">
        <v>21</v>
      </c>
      <c r="F622" s="12">
        <f>1/24*INDEX('Season Definitions'!$D$3:$D$7,MATCH($D622,'Season Definitions'!$B$3:$B$7,0))</f>
        <v>1.1415525114155251E-4</v>
      </c>
    </row>
    <row r="623" spans="1:6" x14ac:dyDescent="0.2">
      <c r="A623" t="s">
        <v>34</v>
      </c>
      <c r="B623" t="s">
        <v>25</v>
      </c>
      <c r="C623" t="s">
        <v>2</v>
      </c>
      <c r="D623" t="s">
        <v>14</v>
      </c>
      <c r="E623">
        <v>22</v>
      </c>
      <c r="F623" s="12">
        <f>1/24*INDEX('Season Definitions'!$D$3:$D$7,MATCH($D623,'Season Definitions'!$B$3:$B$7,0))</f>
        <v>1.1415525114155251E-4</v>
      </c>
    </row>
    <row r="624" spans="1:6" x14ac:dyDescent="0.2">
      <c r="A624" t="s">
        <v>34</v>
      </c>
      <c r="B624" t="s">
        <v>25</v>
      </c>
      <c r="C624" t="s">
        <v>2</v>
      </c>
      <c r="D624" t="s">
        <v>14</v>
      </c>
      <c r="E624">
        <v>23</v>
      </c>
      <c r="F624" s="12">
        <f>1/24*INDEX('Season Definitions'!$D$3:$D$7,MATCH($D624,'Season Definitions'!$B$3:$B$7,0))</f>
        <v>1.1415525114155251E-4</v>
      </c>
    </row>
    <row r="625" spans="1:6" x14ac:dyDescent="0.2">
      <c r="A625" t="s">
        <v>34</v>
      </c>
      <c r="B625" t="s">
        <v>25</v>
      </c>
      <c r="C625" t="s">
        <v>2</v>
      </c>
      <c r="D625" t="s">
        <v>14</v>
      </c>
      <c r="E625">
        <v>24</v>
      </c>
      <c r="F625" s="12">
        <f>1/24*INDEX('Season Definitions'!$D$3:$D$7,MATCH($D625,'Season Definitions'!$B$3:$B$7,0))</f>
        <v>1.1415525114155251E-4</v>
      </c>
    </row>
    <row r="626" spans="1:6" x14ac:dyDescent="0.2">
      <c r="A626" t="s">
        <v>34</v>
      </c>
      <c r="B626" t="s">
        <v>25</v>
      </c>
      <c r="C626" t="s">
        <v>2</v>
      </c>
      <c r="D626" s="11" t="s">
        <v>13</v>
      </c>
      <c r="E626">
        <v>1</v>
      </c>
      <c r="F626" s="12">
        <f>1/24*INDEX('Season Definitions'!$D$3:$D$7,MATCH($D626,'Season Definitions'!$B$3:$B$7,0))</f>
        <v>1.1415525114155251E-4</v>
      </c>
    </row>
    <row r="627" spans="1:6" x14ac:dyDescent="0.2">
      <c r="A627" t="s">
        <v>34</v>
      </c>
      <c r="B627" t="s">
        <v>25</v>
      </c>
      <c r="C627" t="s">
        <v>2</v>
      </c>
      <c r="D627" s="11" t="s">
        <v>13</v>
      </c>
      <c r="E627">
        <v>2</v>
      </c>
      <c r="F627" s="12">
        <f>1/24*INDEX('Season Definitions'!$D$3:$D$7,MATCH($D627,'Season Definitions'!$B$3:$B$7,0))</f>
        <v>1.1415525114155251E-4</v>
      </c>
    </row>
    <row r="628" spans="1:6" x14ac:dyDescent="0.2">
      <c r="A628" t="s">
        <v>34</v>
      </c>
      <c r="B628" t="s">
        <v>25</v>
      </c>
      <c r="C628" t="s">
        <v>2</v>
      </c>
      <c r="D628" s="11" t="s">
        <v>13</v>
      </c>
      <c r="E628">
        <v>3</v>
      </c>
      <c r="F628" s="12">
        <f>1/24*INDEX('Season Definitions'!$D$3:$D$7,MATCH($D628,'Season Definitions'!$B$3:$B$7,0))</f>
        <v>1.1415525114155251E-4</v>
      </c>
    </row>
    <row r="629" spans="1:6" x14ac:dyDescent="0.2">
      <c r="A629" t="s">
        <v>34</v>
      </c>
      <c r="B629" t="s">
        <v>25</v>
      </c>
      <c r="C629" t="s">
        <v>2</v>
      </c>
      <c r="D629" s="11" t="s">
        <v>13</v>
      </c>
      <c r="E629">
        <v>4</v>
      </c>
      <c r="F629" s="12">
        <f>1/24*INDEX('Season Definitions'!$D$3:$D$7,MATCH($D629,'Season Definitions'!$B$3:$B$7,0))</f>
        <v>1.1415525114155251E-4</v>
      </c>
    </row>
    <row r="630" spans="1:6" x14ac:dyDescent="0.2">
      <c r="A630" t="s">
        <v>34</v>
      </c>
      <c r="B630" t="s">
        <v>25</v>
      </c>
      <c r="C630" t="s">
        <v>2</v>
      </c>
      <c r="D630" s="11" t="s">
        <v>13</v>
      </c>
      <c r="E630">
        <v>5</v>
      </c>
      <c r="F630" s="12">
        <f>1/24*INDEX('Season Definitions'!$D$3:$D$7,MATCH($D630,'Season Definitions'!$B$3:$B$7,0))</f>
        <v>1.1415525114155251E-4</v>
      </c>
    </row>
    <row r="631" spans="1:6" x14ac:dyDescent="0.2">
      <c r="A631" t="s">
        <v>34</v>
      </c>
      <c r="B631" t="s">
        <v>25</v>
      </c>
      <c r="C631" t="s">
        <v>2</v>
      </c>
      <c r="D631" s="11" t="s">
        <v>13</v>
      </c>
      <c r="E631">
        <v>6</v>
      </c>
      <c r="F631" s="12">
        <f>1/24*INDEX('Season Definitions'!$D$3:$D$7,MATCH($D631,'Season Definitions'!$B$3:$B$7,0))</f>
        <v>1.1415525114155251E-4</v>
      </c>
    </row>
    <row r="632" spans="1:6" x14ac:dyDescent="0.2">
      <c r="A632" t="s">
        <v>34</v>
      </c>
      <c r="B632" t="s">
        <v>25</v>
      </c>
      <c r="C632" t="s">
        <v>2</v>
      </c>
      <c r="D632" s="11" t="s">
        <v>13</v>
      </c>
      <c r="E632">
        <v>7</v>
      </c>
      <c r="F632" s="12">
        <f>1/24*INDEX('Season Definitions'!$D$3:$D$7,MATCH($D632,'Season Definitions'!$B$3:$B$7,0))</f>
        <v>1.1415525114155251E-4</v>
      </c>
    </row>
    <row r="633" spans="1:6" x14ac:dyDescent="0.2">
      <c r="A633" t="s">
        <v>34</v>
      </c>
      <c r="B633" t="s">
        <v>25</v>
      </c>
      <c r="C633" t="s">
        <v>2</v>
      </c>
      <c r="D633" s="11" t="s">
        <v>13</v>
      </c>
      <c r="E633">
        <v>8</v>
      </c>
      <c r="F633" s="12">
        <f>1/24*INDEX('Season Definitions'!$D$3:$D$7,MATCH($D633,'Season Definitions'!$B$3:$B$7,0))</f>
        <v>1.1415525114155251E-4</v>
      </c>
    </row>
    <row r="634" spans="1:6" x14ac:dyDescent="0.2">
      <c r="A634" t="s">
        <v>34</v>
      </c>
      <c r="B634" t="s">
        <v>25</v>
      </c>
      <c r="C634" t="s">
        <v>2</v>
      </c>
      <c r="D634" s="11" t="s">
        <v>13</v>
      </c>
      <c r="E634">
        <v>9</v>
      </c>
      <c r="F634" s="12">
        <f>1/24*INDEX('Season Definitions'!$D$3:$D$7,MATCH($D634,'Season Definitions'!$B$3:$B$7,0))</f>
        <v>1.1415525114155251E-4</v>
      </c>
    </row>
    <row r="635" spans="1:6" x14ac:dyDescent="0.2">
      <c r="A635" t="s">
        <v>34</v>
      </c>
      <c r="B635" t="s">
        <v>25</v>
      </c>
      <c r="C635" t="s">
        <v>2</v>
      </c>
      <c r="D635" s="11" t="s">
        <v>13</v>
      </c>
      <c r="E635">
        <v>10</v>
      </c>
      <c r="F635" s="12">
        <f>1/24*INDEX('Season Definitions'!$D$3:$D$7,MATCH($D635,'Season Definitions'!$B$3:$B$7,0))</f>
        <v>1.1415525114155251E-4</v>
      </c>
    </row>
    <row r="636" spans="1:6" x14ac:dyDescent="0.2">
      <c r="A636" t="s">
        <v>34</v>
      </c>
      <c r="B636" t="s">
        <v>25</v>
      </c>
      <c r="C636" t="s">
        <v>2</v>
      </c>
      <c r="D636" s="11" t="s">
        <v>13</v>
      </c>
      <c r="E636">
        <v>11</v>
      </c>
      <c r="F636" s="12">
        <f>1/24*INDEX('Season Definitions'!$D$3:$D$7,MATCH($D636,'Season Definitions'!$B$3:$B$7,0))</f>
        <v>1.1415525114155251E-4</v>
      </c>
    </row>
    <row r="637" spans="1:6" x14ac:dyDescent="0.2">
      <c r="A637" t="s">
        <v>34</v>
      </c>
      <c r="B637" t="s">
        <v>25</v>
      </c>
      <c r="C637" t="s">
        <v>2</v>
      </c>
      <c r="D637" s="11" t="s">
        <v>13</v>
      </c>
      <c r="E637">
        <v>12</v>
      </c>
      <c r="F637" s="12">
        <f>1/24*INDEX('Season Definitions'!$D$3:$D$7,MATCH($D637,'Season Definitions'!$B$3:$B$7,0))</f>
        <v>1.1415525114155251E-4</v>
      </c>
    </row>
    <row r="638" spans="1:6" x14ac:dyDescent="0.2">
      <c r="A638" t="s">
        <v>34</v>
      </c>
      <c r="B638" t="s">
        <v>25</v>
      </c>
      <c r="C638" t="s">
        <v>2</v>
      </c>
      <c r="D638" s="11" t="s">
        <v>13</v>
      </c>
      <c r="E638">
        <v>13</v>
      </c>
      <c r="F638" s="12">
        <f>1/24*INDEX('Season Definitions'!$D$3:$D$7,MATCH($D638,'Season Definitions'!$B$3:$B$7,0))</f>
        <v>1.1415525114155251E-4</v>
      </c>
    </row>
    <row r="639" spans="1:6" x14ac:dyDescent="0.2">
      <c r="A639" t="s">
        <v>34</v>
      </c>
      <c r="B639" t="s">
        <v>25</v>
      </c>
      <c r="C639" t="s">
        <v>2</v>
      </c>
      <c r="D639" s="11" t="s">
        <v>13</v>
      </c>
      <c r="E639">
        <v>14</v>
      </c>
      <c r="F639" s="12">
        <f>1/24*INDEX('Season Definitions'!$D$3:$D$7,MATCH($D639,'Season Definitions'!$B$3:$B$7,0))</f>
        <v>1.1415525114155251E-4</v>
      </c>
    </row>
    <row r="640" spans="1:6" x14ac:dyDescent="0.2">
      <c r="A640" t="s">
        <v>34</v>
      </c>
      <c r="B640" t="s">
        <v>25</v>
      </c>
      <c r="C640" t="s">
        <v>2</v>
      </c>
      <c r="D640" s="11" t="s">
        <v>13</v>
      </c>
      <c r="E640">
        <v>15</v>
      </c>
      <c r="F640" s="12">
        <f>1/24*INDEX('Season Definitions'!$D$3:$D$7,MATCH($D640,'Season Definitions'!$B$3:$B$7,0))</f>
        <v>1.1415525114155251E-4</v>
      </c>
    </row>
    <row r="641" spans="1:6" x14ac:dyDescent="0.2">
      <c r="A641" t="s">
        <v>34</v>
      </c>
      <c r="B641" t="s">
        <v>25</v>
      </c>
      <c r="C641" t="s">
        <v>2</v>
      </c>
      <c r="D641" s="11" t="s">
        <v>13</v>
      </c>
      <c r="E641">
        <v>16</v>
      </c>
      <c r="F641" s="12">
        <f>1/24*INDEX('Season Definitions'!$D$3:$D$7,MATCH($D641,'Season Definitions'!$B$3:$B$7,0))</f>
        <v>1.1415525114155251E-4</v>
      </c>
    </row>
    <row r="642" spans="1:6" x14ac:dyDescent="0.2">
      <c r="A642" t="s">
        <v>34</v>
      </c>
      <c r="B642" t="s">
        <v>25</v>
      </c>
      <c r="C642" t="s">
        <v>2</v>
      </c>
      <c r="D642" s="11" t="s">
        <v>13</v>
      </c>
      <c r="E642">
        <v>17</v>
      </c>
      <c r="F642" s="12">
        <f>1/24*INDEX('Season Definitions'!$D$3:$D$7,MATCH($D642,'Season Definitions'!$B$3:$B$7,0))</f>
        <v>1.1415525114155251E-4</v>
      </c>
    </row>
    <row r="643" spans="1:6" x14ac:dyDescent="0.2">
      <c r="A643" t="s">
        <v>34</v>
      </c>
      <c r="B643" t="s">
        <v>25</v>
      </c>
      <c r="C643" t="s">
        <v>2</v>
      </c>
      <c r="D643" s="11" t="s">
        <v>13</v>
      </c>
      <c r="E643">
        <v>18</v>
      </c>
      <c r="F643" s="12">
        <f>1/24*INDEX('Season Definitions'!$D$3:$D$7,MATCH($D643,'Season Definitions'!$B$3:$B$7,0))</f>
        <v>1.1415525114155251E-4</v>
      </c>
    </row>
    <row r="644" spans="1:6" x14ac:dyDescent="0.2">
      <c r="A644" t="s">
        <v>34</v>
      </c>
      <c r="B644" t="s">
        <v>25</v>
      </c>
      <c r="C644" t="s">
        <v>2</v>
      </c>
      <c r="D644" s="11" t="s">
        <v>13</v>
      </c>
      <c r="E644">
        <v>19</v>
      </c>
      <c r="F644" s="12">
        <f>1/24*INDEX('Season Definitions'!$D$3:$D$7,MATCH($D644,'Season Definitions'!$B$3:$B$7,0))</f>
        <v>1.1415525114155251E-4</v>
      </c>
    </row>
    <row r="645" spans="1:6" x14ac:dyDescent="0.2">
      <c r="A645" t="s">
        <v>34</v>
      </c>
      <c r="B645" t="s">
        <v>25</v>
      </c>
      <c r="C645" t="s">
        <v>2</v>
      </c>
      <c r="D645" s="11" t="s">
        <v>13</v>
      </c>
      <c r="E645">
        <v>20</v>
      </c>
      <c r="F645" s="12">
        <f>1/24*INDEX('Season Definitions'!$D$3:$D$7,MATCH($D645,'Season Definitions'!$B$3:$B$7,0))</f>
        <v>1.1415525114155251E-4</v>
      </c>
    </row>
    <row r="646" spans="1:6" x14ac:dyDescent="0.2">
      <c r="A646" t="s">
        <v>34</v>
      </c>
      <c r="B646" t="s">
        <v>25</v>
      </c>
      <c r="C646" t="s">
        <v>2</v>
      </c>
      <c r="D646" s="11" t="s">
        <v>13</v>
      </c>
      <c r="E646">
        <v>21</v>
      </c>
      <c r="F646" s="12">
        <f>1/24*INDEX('Season Definitions'!$D$3:$D$7,MATCH($D646,'Season Definitions'!$B$3:$B$7,0))</f>
        <v>1.1415525114155251E-4</v>
      </c>
    </row>
    <row r="647" spans="1:6" x14ac:dyDescent="0.2">
      <c r="A647" t="s">
        <v>34</v>
      </c>
      <c r="B647" t="s">
        <v>25</v>
      </c>
      <c r="C647" t="s">
        <v>2</v>
      </c>
      <c r="D647" s="11" t="s">
        <v>13</v>
      </c>
      <c r="E647">
        <v>22</v>
      </c>
      <c r="F647" s="12">
        <f>1/24*INDEX('Season Definitions'!$D$3:$D$7,MATCH($D647,'Season Definitions'!$B$3:$B$7,0))</f>
        <v>1.1415525114155251E-4</v>
      </c>
    </row>
    <row r="648" spans="1:6" x14ac:dyDescent="0.2">
      <c r="A648" t="s">
        <v>34</v>
      </c>
      <c r="B648" t="s">
        <v>25</v>
      </c>
      <c r="C648" t="s">
        <v>2</v>
      </c>
      <c r="D648" s="11" t="s">
        <v>13</v>
      </c>
      <c r="E648">
        <v>23</v>
      </c>
      <c r="F648" s="12">
        <f>1/24*INDEX('Season Definitions'!$D$3:$D$7,MATCH($D648,'Season Definitions'!$B$3:$B$7,0))</f>
        <v>1.1415525114155251E-4</v>
      </c>
    </row>
    <row r="649" spans="1:6" x14ac:dyDescent="0.2">
      <c r="A649" t="s">
        <v>34</v>
      </c>
      <c r="B649" t="s">
        <v>25</v>
      </c>
      <c r="C649" t="s">
        <v>2</v>
      </c>
      <c r="D649" s="11" t="s">
        <v>13</v>
      </c>
      <c r="E649">
        <v>24</v>
      </c>
      <c r="F649" s="12">
        <f>1/24*INDEX('Season Definitions'!$D$3:$D$7,MATCH($D649,'Season Definitions'!$B$3:$B$7,0))</f>
        <v>1.1415525114155251E-4</v>
      </c>
    </row>
    <row r="650" spans="1:6" x14ac:dyDescent="0.2">
      <c r="A650" t="s">
        <v>34</v>
      </c>
      <c r="B650" t="s">
        <v>25</v>
      </c>
      <c r="C650" t="s">
        <v>2</v>
      </c>
      <c r="D650" s="11" t="s">
        <v>15</v>
      </c>
      <c r="E650">
        <v>1</v>
      </c>
      <c r="F650" s="12">
        <f>1/24*INDEX('Season Definitions'!$D$3:$D$7,MATCH($D650,'Season Definitions'!$B$3:$B$7,0))</f>
        <v>1.1415525114155251E-4</v>
      </c>
    </row>
    <row r="651" spans="1:6" x14ac:dyDescent="0.2">
      <c r="A651" t="s">
        <v>34</v>
      </c>
      <c r="B651" t="s">
        <v>25</v>
      </c>
      <c r="C651" t="s">
        <v>2</v>
      </c>
      <c r="D651" s="11" t="s">
        <v>15</v>
      </c>
      <c r="E651">
        <v>2</v>
      </c>
      <c r="F651" s="12">
        <f>1/24*INDEX('Season Definitions'!$D$3:$D$7,MATCH($D651,'Season Definitions'!$B$3:$B$7,0))</f>
        <v>1.1415525114155251E-4</v>
      </c>
    </row>
    <row r="652" spans="1:6" x14ac:dyDescent="0.2">
      <c r="A652" t="s">
        <v>34</v>
      </c>
      <c r="B652" t="s">
        <v>25</v>
      </c>
      <c r="C652" t="s">
        <v>2</v>
      </c>
      <c r="D652" s="11" t="s">
        <v>15</v>
      </c>
      <c r="E652">
        <v>3</v>
      </c>
      <c r="F652" s="12">
        <f>1/24*INDEX('Season Definitions'!$D$3:$D$7,MATCH($D652,'Season Definitions'!$B$3:$B$7,0))</f>
        <v>1.1415525114155251E-4</v>
      </c>
    </row>
    <row r="653" spans="1:6" x14ac:dyDescent="0.2">
      <c r="A653" t="s">
        <v>34</v>
      </c>
      <c r="B653" t="s">
        <v>25</v>
      </c>
      <c r="C653" t="s">
        <v>2</v>
      </c>
      <c r="D653" s="11" t="s">
        <v>15</v>
      </c>
      <c r="E653">
        <v>4</v>
      </c>
      <c r="F653" s="12">
        <f>1/24*INDEX('Season Definitions'!$D$3:$D$7,MATCH($D653,'Season Definitions'!$B$3:$B$7,0))</f>
        <v>1.1415525114155251E-4</v>
      </c>
    </row>
    <row r="654" spans="1:6" x14ac:dyDescent="0.2">
      <c r="A654" t="s">
        <v>34</v>
      </c>
      <c r="B654" t="s">
        <v>25</v>
      </c>
      <c r="C654" t="s">
        <v>2</v>
      </c>
      <c r="D654" s="11" t="s">
        <v>15</v>
      </c>
      <c r="E654">
        <v>5</v>
      </c>
      <c r="F654" s="12">
        <f>1/24*INDEX('Season Definitions'!$D$3:$D$7,MATCH($D654,'Season Definitions'!$B$3:$B$7,0))</f>
        <v>1.1415525114155251E-4</v>
      </c>
    </row>
    <row r="655" spans="1:6" x14ac:dyDescent="0.2">
      <c r="A655" t="s">
        <v>34</v>
      </c>
      <c r="B655" t="s">
        <v>25</v>
      </c>
      <c r="C655" t="s">
        <v>2</v>
      </c>
      <c r="D655" s="11" t="s">
        <v>15</v>
      </c>
      <c r="E655">
        <v>6</v>
      </c>
      <c r="F655" s="12">
        <f>1/24*INDEX('Season Definitions'!$D$3:$D$7,MATCH($D655,'Season Definitions'!$B$3:$B$7,0))</f>
        <v>1.1415525114155251E-4</v>
      </c>
    </row>
    <row r="656" spans="1:6" x14ac:dyDescent="0.2">
      <c r="A656" t="s">
        <v>34</v>
      </c>
      <c r="B656" t="s">
        <v>25</v>
      </c>
      <c r="C656" t="s">
        <v>2</v>
      </c>
      <c r="D656" s="11" t="s">
        <v>15</v>
      </c>
      <c r="E656">
        <v>7</v>
      </c>
      <c r="F656" s="12">
        <f>1/24*INDEX('Season Definitions'!$D$3:$D$7,MATCH($D656,'Season Definitions'!$B$3:$B$7,0))</f>
        <v>1.1415525114155251E-4</v>
      </c>
    </row>
    <row r="657" spans="1:6" x14ac:dyDescent="0.2">
      <c r="A657" t="s">
        <v>34</v>
      </c>
      <c r="B657" t="s">
        <v>25</v>
      </c>
      <c r="C657" t="s">
        <v>2</v>
      </c>
      <c r="D657" s="11" t="s">
        <v>15</v>
      </c>
      <c r="E657">
        <v>8</v>
      </c>
      <c r="F657" s="12">
        <f>1/24*INDEX('Season Definitions'!$D$3:$D$7,MATCH($D657,'Season Definitions'!$B$3:$B$7,0))</f>
        <v>1.1415525114155251E-4</v>
      </c>
    </row>
    <row r="658" spans="1:6" x14ac:dyDescent="0.2">
      <c r="A658" t="s">
        <v>34</v>
      </c>
      <c r="B658" t="s">
        <v>25</v>
      </c>
      <c r="C658" t="s">
        <v>2</v>
      </c>
      <c r="D658" s="11" t="s">
        <v>15</v>
      </c>
      <c r="E658">
        <v>9</v>
      </c>
      <c r="F658" s="12">
        <f>1/24*INDEX('Season Definitions'!$D$3:$D$7,MATCH($D658,'Season Definitions'!$B$3:$B$7,0))</f>
        <v>1.1415525114155251E-4</v>
      </c>
    </row>
    <row r="659" spans="1:6" x14ac:dyDescent="0.2">
      <c r="A659" t="s">
        <v>34</v>
      </c>
      <c r="B659" t="s">
        <v>25</v>
      </c>
      <c r="C659" t="s">
        <v>2</v>
      </c>
      <c r="D659" s="11" t="s">
        <v>15</v>
      </c>
      <c r="E659">
        <v>10</v>
      </c>
      <c r="F659" s="12">
        <f>1/24*INDEX('Season Definitions'!$D$3:$D$7,MATCH($D659,'Season Definitions'!$B$3:$B$7,0))</f>
        <v>1.1415525114155251E-4</v>
      </c>
    </row>
    <row r="660" spans="1:6" x14ac:dyDescent="0.2">
      <c r="A660" t="s">
        <v>34</v>
      </c>
      <c r="B660" t="s">
        <v>25</v>
      </c>
      <c r="C660" t="s">
        <v>2</v>
      </c>
      <c r="D660" s="11" t="s">
        <v>15</v>
      </c>
      <c r="E660">
        <v>11</v>
      </c>
      <c r="F660" s="12">
        <f>1/24*INDEX('Season Definitions'!$D$3:$D$7,MATCH($D660,'Season Definitions'!$B$3:$B$7,0))</f>
        <v>1.1415525114155251E-4</v>
      </c>
    </row>
    <row r="661" spans="1:6" x14ac:dyDescent="0.2">
      <c r="A661" t="s">
        <v>34</v>
      </c>
      <c r="B661" t="s">
        <v>25</v>
      </c>
      <c r="C661" t="s">
        <v>2</v>
      </c>
      <c r="D661" s="11" t="s">
        <v>15</v>
      </c>
      <c r="E661">
        <v>12</v>
      </c>
      <c r="F661" s="12">
        <f>1/24*INDEX('Season Definitions'!$D$3:$D$7,MATCH($D661,'Season Definitions'!$B$3:$B$7,0))</f>
        <v>1.1415525114155251E-4</v>
      </c>
    </row>
    <row r="662" spans="1:6" x14ac:dyDescent="0.2">
      <c r="A662" t="s">
        <v>34</v>
      </c>
      <c r="B662" t="s">
        <v>25</v>
      </c>
      <c r="C662" t="s">
        <v>2</v>
      </c>
      <c r="D662" s="11" t="s">
        <v>15</v>
      </c>
      <c r="E662">
        <v>13</v>
      </c>
      <c r="F662" s="12">
        <f>1/24*INDEX('Season Definitions'!$D$3:$D$7,MATCH($D662,'Season Definitions'!$B$3:$B$7,0))</f>
        <v>1.1415525114155251E-4</v>
      </c>
    </row>
    <row r="663" spans="1:6" x14ac:dyDescent="0.2">
      <c r="A663" t="s">
        <v>34</v>
      </c>
      <c r="B663" t="s">
        <v>25</v>
      </c>
      <c r="C663" t="s">
        <v>2</v>
      </c>
      <c r="D663" s="11" t="s">
        <v>15</v>
      </c>
      <c r="E663">
        <v>14</v>
      </c>
      <c r="F663" s="12">
        <f>1/24*INDEX('Season Definitions'!$D$3:$D$7,MATCH($D663,'Season Definitions'!$B$3:$B$7,0))</f>
        <v>1.1415525114155251E-4</v>
      </c>
    </row>
    <row r="664" spans="1:6" x14ac:dyDescent="0.2">
      <c r="A664" t="s">
        <v>34</v>
      </c>
      <c r="B664" t="s">
        <v>25</v>
      </c>
      <c r="C664" t="s">
        <v>2</v>
      </c>
      <c r="D664" s="11" t="s">
        <v>15</v>
      </c>
      <c r="E664">
        <v>15</v>
      </c>
      <c r="F664" s="12">
        <f>1/24*INDEX('Season Definitions'!$D$3:$D$7,MATCH($D664,'Season Definitions'!$B$3:$B$7,0))</f>
        <v>1.1415525114155251E-4</v>
      </c>
    </row>
    <row r="665" spans="1:6" x14ac:dyDescent="0.2">
      <c r="A665" t="s">
        <v>34</v>
      </c>
      <c r="B665" t="s">
        <v>25</v>
      </c>
      <c r="C665" t="s">
        <v>2</v>
      </c>
      <c r="D665" s="11" t="s">
        <v>15</v>
      </c>
      <c r="E665">
        <v>16</v>
      </c>
      <c r="F665" s="12">
        <f>1/24*INDEX('Season Definitions'!$D$3:$D$7,MATCH($D665,'Season Definitions'!$B$3:$B$7,0))</f>
        <v>1.1415525114155251E-4</v>
      </c>
    </row>
    <row r="666" spans="1:6" x14ac:dyDescent="0.2">
      <c r="A666" t="s">
        <v>34</v>
      </c>
      <c r="B666" t="s">
        <v>25</v>
      </c>
      <c r="C666" t="s">
        <v>2</v>
      </c>
      <c r="D666" s="11" t="s">
        <v>15</v>
      </c>
      <c r="E666">
        <v>17</v>
      </c>
      <c r="F666" s="12">
        <f>1/24*INDEX('Season Definitions'!$D$3:$D$7,MATCH($D666,'Season Definitions'!$B$3:$B$7,0))</f>
        <v>1.1415525114155251E-4</v>
      </c>
    </row>
    <row r="667" spans="1:6" x14ac:dyDescent="0.2">
      <c r="A667" t="s">
        <v>34</v>
      </c>
      <c r="B667" t="s">
        <v>25</v>
      </c>
      <c r="C667" t="s">
        <v>2</v>
      </c>
      <c r="D667" s="11" t="s">
        <v>15</v>
      </c>
      <c r="E667">
        <v>18</v>
      </c>
      <c r="F667" s="12">
        <f>1/24*INDEX('Season Definitions'!$D$3:$D$7,MATCH($D667,'Season Definitions'!$B$3:$B$7,0))</f>
        <v>1.1415525114155251E-4</v>
      </c>
    </row>
    <row r="668" spans="1:6" x14ac:dyDescent="0.2">
      <c r="A668" t="s">
        <v>34</v>
      </c>
      <c r="B668" t="s">
        <v>25</v>
      </c>
      <c r="C668" t="s">
        <v>2</v>
      </c>
      <c r="D668" s="11" t="s">
        <v>15</v>
      </c>
      <c r="E668">
        <v>19</v>
      </c>
      <c r="F668" s="12">
        <f>1/24*INDEX('Season Definitions'!$D$3:$D$7,MATCH($D668,'Season Definitions'!$B$3:$B$7,0))</f>
        <v>1.1415525114155251E-4</v>
      </c>
    </row>
    <row r="669" spans="1:6" x14ac:dyDescent="0.2">
      <c r="A669" t="s">
        <v>34</v>
      </c>
      <c r="B669" t="s">
        <v>25</v>
      </c>
      <c r="C669" t="s">
        <v>2</v>
      </c>
      <c r="D669" s="11" t="s">
        <v>15</v>
      </c>
      <c r="E669">
        <v>20</v>
      </c>
      <c r="F669" s="12">
        <f>1/24*INDEX('Season Definitions'!$D$3:$D$7,MATCH($D669,'Season Definitions'!$B$3:$B$7,0))</f>
        <v>1.1415525114155251E-4</v>
      </c>
    </row>
    <row r="670" spans="1:6" x14ac:dyDescent="0.2">
      <c r="A670" t="s">
        <v>34</v>
      </c>
      <c r="B670" t="s">
        <v>25</v>
      </c>
      <c r="C670" t="s">
        <v>2</v>
      </c>
      <c r="D670" s="11" t="s">
        <v>15</v>
      </c>
      <c r="E670">
        <v>21</v>
      </c>
      <c r="F670" s="12">
        <f>1/24*INDEX('Season Definitions'!$D$3:$D$7,MATCH($D670,'Season Definitions'!$B$3:$B$7,0))</f>
        <v>1.1415525114155251E-4</v>
      </c>
    </row>
    <row r="671" spans="1:6" x14ac:dyDescent="0.2">
      <c r="A671" t="s">
        <v>34</v>
      </c>
      <c r="B671" t="s">
        <v>25</v>
      </c>
      <c r="C671" t="s">
        <v>2</v>
      </c>
      <c r="D671" s="11" t="s">
        <v>15</v>
      </c>
      <c r="E671">
        <v>22</v>
      </c>
      <c r="F671" s="12">
        <f>1/24*INDEX('Season Definitions'!$D$3:$D$7,MATCH($D671,'Season Definitions'!$B$3:$B$7,0))</f>
        <v>1.1415525114155251E-4</v>
      </c>
    </row>
    <row r="672" spans="1:6" x14ac:dyDescent="0.2">
      <c r="A672" t="s">
        <v>34</v>
      </c>
      <c r="B672" t="s">
        <v>25</v>
      </c>
      <c r="C672" t="s">
        <v>2</v>
      </c>
      <c r="D672" s="11" t="s">
        <v>15</v>
      </c>
      <c r="E672">
        <v>23</v>
      </c>
      <c r="F672" s="12">
        <f>1/24*INDEX('Season Definitions'!$D$3:$D$7,MATCH($D672,'Season Definitions'!$B$3:$B$7,0))</f>
        <v>1.1415525114155251E-4</v>
      </c>
    </row>
    <row r="673" spans="1:6" x14ac:dyDescent="0.2">
      <c r="A673" t="s">
        <v>34</v>
      </c>
      <c r="B673" t="s">
        <v>25</v>
      </c>
      <c r="C673" t="s">
        <v>2</v>
      </c>
      <c r="D673" s="11" t="s">
        <v>15</v>
      </c>
      <c r="E673">
        <v>24</v>
      </c>
      <c r="F673" s="12">
        <f>1/24*INDEX('Season Definitions'!$D$3:$D$7,MATCH($D673,'Season Definitions'!$B$3:$B$7,0))</f>
        <v>1.1415525114155251E-4</v>
      </c>
    </row>
    <row r="674" spans="1:6" x14ac:dyDescent="0.2">
      <c r="A674" t="s">
        <v>34</v>
      </c>
      <c r="B674" t="s">
        <v>25</v>
      </c>
      <c r="C674" t="s">
        <v>2</v>
      </c>
      <c r="D674" s="11" t="s">
        <v>11</v>
      </c>
      <c r="E674">
        <v>1</v>
      </c>
      <c r="F674" s="12">
        <f>1/24*INDEX('Season Definitions'!$D$3:$D$7,MATCH($D674,'Season Definitions'!$B$3:$B$7,0))</f>
        <v>1.1415525114155251E-4</v>
      </c>
    </row>
    <row r="675" spans="1:6" x14ac:dyDescent="0.2">
      <c r="A675" t="s">
        <v>34</v>
      </c>
      <c r="B675" t="s">
        <v>25</v>
      </c>
      <c r="C675" t="s">
        <v>2</v>
      </c>
      <c r="D675" s="11" t="s">
        <v>11</v>
      </c>
      <c r="E675">
        <v>2</v>
      </c>
      <c r="F675" s="12">
        <f>1/24*INDEX('Season Definitions'!$D$3:$D$7,MATCH($D675,'Season Definitions'!$B$3:$B$7,0))</f>
        <v>1.1415525114155251E-4</v>
      </c>
    </row>
    <row r="676" spans="1:6" x14ac:dyDescent="0.2">
      <c r="A676" t="s">
        <v>34</v>
      </c>
      <c r="B676" t="s">
        <v>25</v>
      </c>
      <c r="C676" t="s">
        <v>2</v>
      </c>
      <c r="D676" s="11" t="s">
        <v>11</v>
      </c>
      <c r="E676">
        <v>3</v>
      </c>
      <c r="F676" s="12">
        <f>1/24*INDEX('Season Definitions'!$D$3:$D$7,MATCH($D676,'Season Definitions'!$B$3:$B$7,0))</f>
        <v>1.1415525114155251E-4</v>
      </c>
    </row>
    <row r="677" spans="1:6" x14ac:dyDescent="0.2">
      <c r="A677" t="s">
        <v>34</v>
      </c>
      <c r="B677" t="s">
        <v>25</v>
      </c>
      <c r="C677" t="s">
        <v>2</v>
      </c>
      <c r="D677" s="11" t="s">
        <v>11</v>
      </c>
      <c r="E677">
        <v>4</v>
      </c>
      <c r="F677" s="12">
        <f>1/24*INDEX('Season Definitions'!$D$3:$D$7,MATCH($D677,'Season Definitions'!$B$3:$B$7,0))</f>
        <v>1.1415525114155251E-4</v>
      </c>
    </row>
    <row r="678" spans="1:6" x14ac:dyDescent="0.2">
      <c r="A678" t="s">
        <v>34</v>
      </c>
      <c r="B678" t="s">
        <v>25</v>
      </c>
      <c r="C678" t="s">
        <v>2</v>
      </c>
      <c r="D678" s="11" t="s">
        <v>11</v>
      </c>
      <c r="E678">
        <v>5</v>
      </c>
      <c r="F678" s="12">
        <f>1/24*INDEX('Season Definitions'!$D$3:$D$7,MATCH($D678,'Season Definitions'!$B$3:$B$7,0))</f>
        <v>1.1415525114155251E-4</v>
      </c>
    </row>
    <row r="679" spans="1:6" x14ac:dyDescent="0.2">
      <c r="A679" t="s">
        <v>34</v>
      </c>
      <c r="B679" t="s">
        <v>25</v>
      </c>
      <c r="C679" t="s">
        <v>2</v>
      </c>
      <c r="D679" s="11" t="s">
        <v>11</v>
      </c>
      <c r="E679">
        <v>6</v>
      </c>
      <c r="F679" s="12">
        <f>1/24*INDEX('Season Definitions'!$D$3:$D$7,MATCH($D679,'Season Definitions'!$B$3:$B$7,0))</f>
        <v>1.1415525114155251E-4</v>
      </c>
    </row>
    <row r="680" spans="1:6" x14ac:dyDescent="0.2">
      <c r="A680" t="s">
        <v>34</v>
      </c>
      <c r="B680" t="s">
        <v>25</v>
      </c>
      <c r="C680" t="s">
        <v>2</v>
      </c>
      <c r="D680" s="11" t="s">
        <v>11</v>
      </c>
      <c r="E680">
        <v>7</v>
      </c>
      <c r="F680" s="12">
        <f>1/24*INDEX('Season Definitions'!$D$3:$D$7,MATCH($D680,'Season Definitions'!$B$3:$B$7,0))</f>
        <v>1.1415525114155251E-4</v>
      </c>
    </row>
    <row r="681" spans="1:6" x14ac:dyDescent="0.2">
      <c r="A681" t="s">
        <v>34</v>
      </c>
      <c r="B681" t="s">
        <v>25</v>
      </c>
      <c r="C681" t="s">
        <v>2</v>
      </c>
      <c r="D681" s="11" t="s">
        <v>11</v>
      </c>
      <c r="E681">
        <v>8</v>
      </c>
      <c r="F681" s="12">
        <f>1/24*INDEX('Season Definitions'!$D$3:$D$7,MATCH($D681,'Season Definitions'!$B$3:$B$7,0))</f>
        <v>1.1415525114155251E-4</v>
      </c>
    </row>
    <row r="682" spans="1:6" x14ac:dyDescent="0.2">
      <c r="A682" t="s">
        <v>34</v>
      </c>
      <c r="B682" t="s">
        <v>25</v>
      </c>
      <c r="C682" t="s">
        <v>2</v>
      </c>
      <c r="D682" s="11" t="s">
        <v>11</v>
      </c>
      <c r="E682">
        <v>9</v>
      </c>
      <c r="F682" s="12">
        <f>1/24*INDEX('Season Definitions'!$D$3:$D$7,MATCH($D682,'Season Definitions'!$B$3:$B$7,0))</f>
        <v>1.1415525114155251E-4</v>
      </c>
    </row>
    <row r="683" spans="1:6" x14ac:dyDescent="0.2">
      <c r="A683" t="s">
        <v>34</v>
      </c>
      <c r="B683" t="s">
        <v>25</v>
      </c>
      <c r="C683" t="s">
        <v>2</v>
      </c>
      <c r="D683" s="11" t="s">
        <v>11</v>
      </c>
      <c r="E683">
        <v>10</v>
      </c>
      <c r="F683" s="12">
        <f>1/24*INDEX('Season Definitions'!$D$3:$D$7,MATCH($D683,'Season Definitions'!$B$3:$B$7,0))</f>
        <v>1.1415525114155251E-4</v>
      </c>
    </row>
    <row r="684" spans="1:6" x14ac:dyDescent="0.2">
      <c r="A684" t="s">
        <v>34</v>
      </c>
      <c r="B684" t="s">
        <v>25</v>
      </c>
      <c r="C684" t="s">
        <v>2</v>
      </c>
      <c r="D684" s="11" t="s">
        <v>11</v>
      </c>
      <c r="E684">
        <v>11</v>
      </c>
      <c r="F684" s="12">
        <f>1/24*INDEX('Season Definitions'!$D$3:$D$7,MATCH($D684,'Season Definitions'!$B$3:$B$7,0))</f>
        <v>1.1415525114155251E-4</v>
      </c>
    </row>
    <row r="685" spans="1:6" x14ac:dyDescent="0.2">
      <c r="A685" t="s">
        <v>34</v>
      </c>
      <c r="B685" t="s">
        <v>25</v>
      </c>
      <c r="C685" t="s">
        <v>2</v>
      </c>
      <c r="D685" s="11" t="s">
        <v>11</v>
      </c>
      <c r="E685">
        <v>12</v>
      </c>
      <c r="F685" s="12">
        <f>1/24*INDEX('Season Definitions'!$D$3:$D$7,MATCH($D685,'Season Definitions'!$B$3:$B$7,0))</f>
        <v>1.1415525114155251E-4</v>
      </c>
    </row>
    <row r="686" spans="1:6" x14ac:dyDescent="0.2">
      <c r="A686" t="s">
        <v>34</v>
      </c>
      <c r="B686" t="s">
        <v>25</v>
      </c>
      <c r="C686" t="s">
        <v>2</v>
      </c>
      <c r="D686" s="11" t="s">
        <v>11</v>
      </c>
      <c r="E686">
        <v>13</v>
      </c>
      <c r="F686" s="12">
        <f>1/24*INDEX('Season Definitions'!$D$3:$D$7,MATCH($D686,'Season Definitions'!$B$3:$B$7,0))</f>
        <v>1.1415525114155251E-4</v>
      </c>
    </row>
    <row r="687" spans="1:6" x14ac:dyDescent="0.2">
      <c r="A687" t="s">
        <v>34</v>
      </c>
      <c r="B687" t="s">
        <v>25</v>
      </c>
      <c r="C687" t="s">
        <v>2</v>
      </c>
      <c r="D687" s="11" t="s">
        <v>11</v>
      </c>
      <c r="E687">
        <v>14</v>
      </c>
      <c r="F687" s="12">
        <f>1/24*INDEX('Season Definitions'!$D$3:$D$7,MATCH($D687,'Season Definitions'!$B$3:$B$7,0))</f>
        <v>1.1415525114155251E-4</v>
      </c>
    </row>
    <row r="688" spans="1:6" x14ac:dyDescent="0.2">
      <c r="A688" t="s">
        <v>34</v>
      </c>
      <c r="B688" t="s">
        <v>25</v>
      </c>
      <c r="C688" t="s">
        <v>2</v>
      </c>
      <c r="D688" s="11" t="s">
        <v>11</v>
      </c>
      <c r="E688">
        <v>15</v>
      </c>
      <c r="F688" s="12">
        <f>1/24*INDEX('Season Definitions'!$D$3:$D$7,MATCH($D688,'Season Definitions'!$B$3:$B$7,0))</f>
        <v>1.1415525114155251E-4</v>
      </c>
    </row>
    <row r="689" spans="1:6" x14ac:dyDescent="0.2">
      <c r="A689" t="s">
        <v>34</v>
      </c>
      <c r="B689" t="s">
        <v>25</v>
      </c>
      <c r="C689" t="s">
        <v>2</v>
      </c>
      <c r="D689" s="11" t="s">
        <v>11</v>
      </c>
      <c r="E689">
        <v>16</v>
      </c>
      <c r="F689" s="12">
        <f>1/24*INDEX('Season Definitions'!$D$3:$D$7,MATCH($D689,'Season Definitions'!$B$3:$B$7,0))</f>
        <v>1.1415525114155251E-4</v>
      </c>
    </row>
    <row r="690" spans="1:6" x14ac:dyDescent="0.2">
      <c r="A690" t="s">
        <v>34</v>
      </c>
      <c r="B690" t="s">
        <v>25</v>
      </c>
      <c r="C690" t="s">
        <v>2</v>
      </c>
      <c r="D690" s="11" t="s">
        <v>11</v>
      </c>
      <c r="E690">
        <v>17</v>
      </c>
      <c r="F690" s="12">
        <f>1/24*INDEX('Season Definitions'!$D$3:$D$7,MATCH($D690,'Season Definitions'!$B$3:$B$7,0))</f>
        <v>1.1415525114155251E-4</v>
      </c>
    </row>
    <row r="691" spans="1:6" x14ac:dyDescent="0.2">
      <c r="A691" t="s">
        <v>34</v>
      </c>
      <c r="B691" t="s">
        <v>25</v>
      </c>
      <c r="C691" t="s">
        <v>2</v>
      </c>
      <c r="D691" s="11" t="s">
        <v>11</v>
      </c>
      <c r="E691">
        <v>18</v>
      </c>
      <c r="F691" s="12">
        <f>1/24*INDEX('Season Definitions'!$D$3:$D$7,MATCH($D691,'Season Definitions'!$B$3:$B$7,0))</f>
        <v>1.1415525114155251E-4</v>
      </c>
    </row>
    <row r="692" spans="1:6" x14ac:dyDescent="0.2">
      <c r="A692" t="s">
        <v>34</v>
      </c>
      <c r="B692" t="s">
        <v>25</v>
      </c>
      <c r="C692" t="s">
        <v>2</v>
      </c>
      <c r="D692" s="11" t="s">
        <v>11</v>
      </c>
      <c r="E692">
        <v>19</v>
      </c>
      <c r="F692" s="12">
        <f>1/24*INDEX('Season Definitions'!$D$3:$D$7,MATCH($D692,'Season Definitions'!$B$3:$B$7,0))</f>
        <v>1.1415525114155251E-4</v>
      </c>
    </row>
    <row r="693" spans="1:6" x14ac:dyDescent="0.2">
      <c r="A693" t="s">
        <v>34</v>
      </c>
      <c r="B693" t="s">
        <v>25</v>
      </c>
      <c r="C693" t="s">
        <v>2</v>
      </c>
      <c r="D693" s="11" t="s">
        <v>11</v>
      </c>
      <c r="E693">
        <v>20</v>
      </c>
      <c r="F693" s="12">
        <f>1/24*INDEX('Season Definitions'!$D$3:$D$7,MATCH($D693,'Season Definitions'!$B$3:$B$7,0))</f>
        <v>1.1415525114155251E-4</v>
      </c>
    </row>
    <row r="694" spans="1:6" x14ac:dyDescent="0.2">
      <c r="A694" t="s">
        <v>34</v>
      </c>
      <c r="B694" t="s">
        <v>25</v>
      </c>
      <c r="C694" t="s">
        <v>2</v>
      </c>
      <c r="D694" s="11" t="s">
        <v>11</v>
      </c>
      <c r="E694">
        <v>21</v>
      </c>
      <c r="F694" s="12">
        <f>1/24*INDEX('Season Definitions'!$D$3:$D$7,MATCH($D694,'Season Definitions'!$B$3:$B$7,0))</f>
        <v>1.1415525114155251E-4</v>
      </c>
    </row>
    <row r="695" spans="1:6" x14ac:dyDescent="0.2">
      <c r="A695" t="s">
        <v>34</v>
      </c>
      <c r="B695" t="s">
        <v>25</v>
      </c>
      <c r="C695" t="s">
        <v>2</v>
      </c>
      <c r="D695" s="11" t="s">
        <v>11</v>
      </c>
      <c r="E695">
        <v>22</v>
      </c>
      <c r="F695" s="12">
        <f>1/24*INDEX('Season Definitions'!$D$3:$D$7,MATCH($D695,'Season Definitions'!$B$3:$B$7,0))</f>
        <v>1.1415525114155251E-4</v>
      </c>
    </row>
    <row r="696" spans="1:6" x14ac:dyDescent="0.2">
      <c r="A696" t="s">
        <v>34</v>
      </c>
      <c r="B696" t="s">
        <v>25</v>
      </c>
      <c r="C696" t="s">
        <v>2</v>
      </c>
      <c r="D696" s="11" t="s">
        <v>11</v>
      </c>
      <c r="E696">
        <v>23</v>
      </c>
      <c r="F696" s="12">
        <f>1/24*INDEX('Season Definitions'!$D$3:$D$7,MATCH($D696,'Season Definitions'!$B$3:$B$7,0))</f>
        <v>1.1415525114155251E-4</v>
      </c>
    </row>
    <row r="697" spans="1:6" x14ac:dyDescent="0.2">
      <c r="A697" t="s">
        <v>34</v>
      </c>
      <c r="B697" t="s">
        <v>25</v>
      </c>
      <c r="C697" t="s">
        <v>2</v>
      </c>
      <c r="D697" s="11" t="s">
        <v>11</v>
      </c>
      <c r="E697">
        <v>24</v>
      </c>
      <c r="F697" s="12">
        <f>1/24*INDEX('Season Definitions'!$D$3:$D$7,MATCH($D697,'Season Definitions'!$B$3:$B$7,0))</f>
        <v>1.1415525114155251E-4</v>
      </c>
    </row>
    <row r="698" spans="1:6" x14ac:dyDescent="0.2">
      <c r="A698" t="s">
        <v>34</v>
      </c>
      <c r="B698" t="s">
        <v>25</v>
      </c>
      <c r="C698" t="s">
        <v>2</v>
      </c>
      <c r="D698" s="11" t="s">
        <v>12</v>
      </c>
      <c r="E698">
        <v>1</v>
      </c>
      <c r="F698" s="12">
        <f>1/24*INDEX('Season Definitions'!$D$3:$D$7,MATCH($D698,'Season Definitions'!$B$3:$B$7,0))</f>
        <v>1.1415525114155251E-4</v>
      </c>
    </row>
    <row r="699" spans="1:6" x14ac:dyDescent="0.2">
      <c r="A699" t="s">
        <v>34</v>
      </c>
      <c r="B699" t="s">
        <v>25</v>
      </c>
      <c r="C699" t="s">
        <v>2</v>
      </c>
      <c r="D699" s="11" t="s">
        <v>12</v>
      </c>
      <c r="E699">
        <v>2</v>
      </c>
      <c r="F699" s="12">
        <f>1/24*INDEX('Season Definitions'!$D$3:$D$7,MATCH($D699,'Season Definitions'!$B$3:$B$7,0))</f>
        <v>1.1415525114155251E-4</v>
      </c>
    </row>
    <row r="700" spans="1:6" x14ac:dyDescent="0.2">
      <c r="A700" t="s">
        <v>34</v>
      </c>
      <c r="B700" t="s">
        <v>25</v>
      </c>
      <c r="C700" t="s">
        <v>2</v>
      </c>
      <c r="D700" s="11" t="s">
        <v>12</v>
      </c>
      <c r="E700">
        <v>3</v>
      </c>
      <c r="F700" s="12">
        <f>1/24*INDEX('Season Definitions'!$D$3:$D$7,MATCH($D700,'Season Definitions'!$B$3:$B$7,0))</f>
        <v>1.1415525114155251E-4</v>
      </c>
    </row>
    <row r="701" spans="1:6" x14ac:dyDescent="0.2">
      <c r="A701" t="s">
        <v>34</v>
      </c>
      <c r="B701" t="s">
        <v>25</v>
      </c>
      <c r="C701" t="s">
        <v>2</v>
      </c>
      <c r="D701" s="11" t="s">
        <v>12</v>
      </c>
      <c r="E701">
        <v>4</v>
      </c>
      <c r="F701" s="12">
        <f>1/24*INDEX('Season Definitions'!$D$3:$D$7,MATCH($D701,'Season Definitions'!$B$3:$B$7,0))</f>
        <v>1.1415525114155251E-4</v>
      </c>
    </row>
    <row r="702" spans="1:6" x14ac:dyDescent="0.2">
      <c r="A702" t="s">
        <v>34</v>
      </c>
      <c r="B702" t="s">
        <v>25</v>
      </c>
      <c r="C702" t="s">
        <v>2</v>
      </c>
      <c r="D702" s="11" t="s">
        <v>12</v>
      </c>
      <c r="E702">
        <v>5</v>
      </c>
      <c r="F702" s="12">
        <f>1/24*INDEX('Season Definitions'!$D$3:$D$7,MATCH($D702,'Season Definitions'!$B$3:$B$7,0))</f>
        <v>1.1415525114155251E-4</v>
      </c>
    </row>
    <row r="703" spans="1:6" x14ac:dyDescent="0.2">
      <c r="A703" t="s">
        <v>34</v>
      </c>
      <c r="B703" t="s">
        <v>25</v>
      </c>
      <c r="C703" t="s">
        <v>2</v>
      </c>
      <c r="D703" s="11" t="s">
        <v>12</v>
      </c>
      <c r="E703">
        <v>6</v>
      </c>
      <c r="F703" s="12">
        <f>1/24*INDEX('Season Definitions'!$D$3:$D$7,MATCH($D703,'Season Definitions'!$B$3:$B$7,0))</f>
        <v>1.1415525114155251E-4</v>
      </c>
    </row>
    <row r="704" spans="1:6" x14ac:dyDescent="0.2">
      <c r="A704" t="s">
        <v>34</v>
      </c>
      <c r="B704" t="s">
        <v>25</v>
      </c>
      <c r="C704" t="s">
        <v>2</v>
      </c>
      <c r="D704" s="11" t="s">
        <v>12</v>
      </c>
      <c r="E704">
        <v>7</v>
      </c>
      <c r="F704" s="12">
        <f>1/24*INDEX('Season Definitions'!$D$3:$D$7,MATCH($D704,'Season Definitions'!$B$3:$B$7,0))</f>
        <v>1.1415525114155251E-4</v>
      </c>
    </row>
    <row r="705" spans="1:6" x14ac:dyDescent="0.2">
      <c r="A705" t="s">
        <v>34</v>
      </c>
      <c r="B705" t="s">
        <v>25</v>
      </c>
      <c r="C705" t="s">
        <v>2</v>
      </c>
      <c r="D705" s="11" t="s">
        <v>12</v>
      </c>
      <c r="E705">
        <v>8</v>
      </c>
      <c r="F705" s="12">
        <f>1/24*INDEX('Season Definitions'!$D$3:$D$7,MATCH($D705,'Season Definitions'!$B$3:$B$7,0))</f>
        <v>1.1415525114155251E-4</v>
      </c>
    </row>
    <row r="706" spans="1:6" x14ac:dyDescent="0.2">
      <c r="A706" t="s">
        <v>34</v>
      </c>
      <c r="B706" t="s">
        <v>25</v>
      </c>
      <c r="C706" t="s">
        <v>2</v>
      </c>
      <c r="D706" s="11" t="s">
        <v>12</v>
      </c>
      <c r="E706">
        <v>9</v>
      </c>
      <c r="F706" s="12">
        <f>1/24*INDEX('Season Definitions'!$D$3:$D$7,MATCH($D706,'Season Definitions'!$B$3:$B$7,0))</f>
        <v>1.1415525114155251E-4</v>
      </c>
    </row>
    <row r="707" spans="1:6" x14ac:dyDescent="0.2">
      <c r="A707" t="s">
        <v>34</v>
      </c>
      <c r="B707" t="s">
        <v>25</v>
      </c>
      <c r="C707" t="s">
        <v>2</v>
      </c>
      <c r="D707" s="11" t="s">
        <v>12</v>
      </c>
      <c r="E707">
        <v>10</v>
      </c>
      <c r="F707" s="12">
        <f>1/24*INDEX('Season Definitions'!$D$3:$D$7,MATCH($D707,'Season Definitions'!$B$3:$B$7,0))</f>
        <v>1.1415525114155251E-4</v>
      </c>
    </row>
    <row r="708" spans="1:6" x14ac:dyDescent="0.2">
      <c r="A708" t="s">
        <v>34</v>
      </c>
      <c r="B708" t="s">
        <v>25</v>
      </c>
      <c r="C708" t="s">
        <v>2</v>
      </c>
      <c r="D708" s="11" t="s">
        <v>12</v>
      </c>
      <c r="E708">
        <v>11</v>
      </c>
      <c r="F708" s="12">
        <f>1/24*INDEX('Season Definitions'!$D$3:$D$7,MATCH($D708,'Season Definitions'!$B$3:$B$7,0))</f>
        <v>1.1415525114155251E-4</v>
      </c>
    </row>
    <row r="709" spans="1:6" x14ac:dyDescent="0.2">
      <c r="A709" t="s">
        <v>34</v>
      </c>
      <c r="B709" t="s">
        <v>25</v>
      </c>
      <c r="C709" t="s">
        <v>2</v>
      </c>
      <c r="D709" s="11" t="s">
        <v>12</v>
      </c>
      <c r="E709">
        <v>12</v>
      </c>
      <c r="F709" s="12">
        <f>1/24*INDEX('Season Definitions'!$D$3:$D$7,MATCH($D709,'Season Definitions'!$B$3:$B$7,0))</f>
        <v>1.1415525114155251E-4</v>
      </c>
    </row>
    <row r="710" spans="1:6" x14ac:dyDescent="0.2">
      <c r="A710" t="s">
        <v>34</v>
      </c>
      <c r="B710" t="s">
        <v>25</v>
      </c>
      <c r="C710" t="s">
        <v>2</v>
      </c>
      <c r="D710" s="11" t="s">
        <v>12</v>
      </c>
      <c r="E710">
        <v>13</v>
      </c>
      <c r="F710" s="12">
        <f>1/24*INDEX('Season Definitions'!$D$3:$D$7,MATCH($D710,'Season Definitions'!$B$3:$B$7,0))</f>
        <v>1.1415525114155251E-4</v>
      </c>
    </row>
    <row r="711" spans="1:6" x14ac:dyDescent="0.2">
      <c r="A711" t="s">
        <v>34</v>
      </c>
      <c r="B711" t="s">
        <v>25</v>
      </c>
      <c r="C711" t="s">
        <v>2</v>
      </c>
      <c r="D711" s="11" t="s">
        <v>12</v>
      </c>
      <c r="E711">
        <v>14</v>
      </c>
      <c r="F711" s="12">
        <f>1/24*INDEX('Season Definitions'!$D$3:$D$7,MATCH($D711,'Season Definitions'!$B$3:$B$7,0))</f>
        <v>1.1415525114155251E-4</v>
      </c>
    </row>
    <row r="712" spans="1:6" x14ac:dyDescent="0.2">
      <c r="A712" t="s">
        <v>34</v>
      </c>
      <c r="B712" t="s">
        <v>25</v>
      </c>
      <c r="C712" t="s">
        <v>2</v>
      </c>
      <c r="D712" s="11" t="s">
        <v>12</v>
      </c>
      <c r="E712">
        <v>15</v>
      </c>
      <c r="F712" s="12">
        <f>1/24*INDEX('Season Definitions'!$D$3:$D$7,MATCH($D712,'Season Definitions'!$B$3:$B$7,0))</f>
        <v>1.1415525114155251E-4</v>
      </c>
    </row>
    <row r="713" spans="1:6" x14ac:dyDescent="0.2">
      <c r="A713" t="s">
        <v>34</v>
      </c>
      <c r="B713" t="s">
        <v>25</v>
      </c>
      <c r="C713" t="s">
        <v>2</v>
      </c>
      <c r="D713" s="11" t="s">
        <v>12</v>
      </c>
      <c r="E713">
        <v>16</v>
      </c>
      <c r="F713" s="12">
        <f>1/24*INDEX('Season Definitions'!$D$3:$D$7,MATCH($D713,'Season Definitions'!$B$3:$B$7,0))</f>
        <v>1.1415525114155251E-4</v>
      </c>
    </row>
    <row r="714" spans="1:6" x14ac:dyDescent="0.2">
      <c r="A714" t="s">
        <v>34</v>
      </c>
      <c r="B714" t="s">
        <v>25</v>
      </c>
      <c r="C714" t="s">
        <v>2</v>
      </c>
      <c r="D714" s="11" t="s">
        <v>12</v>
      </c>
      <c r="E714">
        <v>17</v>
      </c>
      <c r="F714" s="12">
        <f>1/24*INDEX('Season Definitions'!$D$3:$D$7,MATCH($D714,'Season Definitions'!$B$3:$B$7,0))</f>
        <v>1.1415525114155251E-4</v>
      </c>
    </row>
    <row r="715" spans="1:6" x14ac:dyDescent="0.2">
      <c r="A715" t="s">
        <v>34</v>
      </c>
      <c r="B715" t="s">
        <v>25</v>
      </c>
      <c r="C715" t="s">
        <v>2</v>
      </c>
      <c r="D715" s="11" t="s">
        <v>12</v>
      </c>
      <c r="E715">
        <v>18</v>
      </c>
      <c r="F715" s="12">
        <f>1/24*INDEX('Season Definitions'!$D$3:$D$7,MATCH($D715,'Season Definitions'!$B$3:$B$7,0))</f>
        <v>1.1415525114155251E-4</v>
      </c>
    </row>
    <row r="716" spans="1:6" x14ac:dyDescent="0.2">
      <c r="A716" t="s">
        <v>34</v>
      </c>
      <c r="B716" t="s">
        <v>25</v>
      </c>
      <c r="C716" t="s">
        <v>2</v>
      </c>
      <c r="D716" s="11" t="s">
        <v>12</v>
      </c>
      <c r="E716">
        <v>19</v>
      </c>
      <c r="F716" s="12">
        <f>1/24*INDEX('Season Definitions'!$D$3:$D$7,MATCH($D716,'Season Definitions'!$B$3:$B$7,0))</f>
        <v>1.1415525114155251E-4</v>
      </c>
    </row>
    <row r="717" spans="1:6" x14ac:dyDescent="0.2">
      <c r="A717" t="s">
        <v>34</v>
      </c>
      <c r="B717" t="s">
        <v>25</v>
      </c>
      <c r="C717" t="s">
        <v>2</v>
      </c>
      <c r="D717" s="11" t="s">
        <v>12</v>
      </c>
      <c r="E717">
        <v>20</v>
      </c>
      <c r="F717" s="12">
        <f>1/24*INDEX('Season Definitions'!$D$3:$D$7,MATCH($D717,'Season Definitions'!$B$3:$B$7,0))</f>
        <v>1.1415525114155251E-4</v>
      </c>
    </row>
    <row r="718" spans="1:6" x14ac:dyDescent="0.2">
      <c r="A718" t="s">
        <v>34</v>
      </c>
      <c r="B718" t="s">
        <v>25</v>
      </c>
      <c r="C718" t="s">
        <v>2</v>
      </c>
      <c r="D718" s="11" t="s">
        <v>12</v>
      </c>
      <c r="E718">
        <v>21</v>
      </c>
      <c r="F718" s="12">
        <f>1/24*INDEX('Season Definitions'!$D$3:$D$7,MATCH($D718,'Season Definitions'!$B$3:$B$7,0))</f>
        <v>1.1415525114155251E-4</v>
      </c>
    </row>
    <row r="719" spans="1:6" x14ac:dyDescent="0.2">
      <c r="A719" t="s">
        <v>34</v>
      </c>
      <c r="B719" t="s">
        <v>25</v>
      </c>
      <c r="C719" t="s">
        <v>2</v>
      </c>
      <c r="D719" s="11" t="s">
        <v>12</v>
      </c>
      <c r="E719">
        <v>22</v>
      </c>
      <c r="F719" s="12">
        <f>1/24*INDEX('Season Definitions'!$D$3:$D$7,MATCH($D719,'Season Definitions'!$B$3:$B$7,0))</f>
        <v>1.1415525114155251E-4</v>
      </c>
    </row>
    <row r="720" spans="1:6" x14ac:dyDescent="0.2">
      <c r="A720" t="s">
        <v>34</v>
      </c>
      <c r="B720" t="s">
        <v>25</v>
      </c>
      <c r="C720" t="s">
        <v>2</v>
      </c>
      <c r="D720" s="11" t="s">
        <v>12</v>
      </c>
      <c r="E720">
        <v>23</v>
      </c>
      <c r="F720" s="12">
        <f>1/24*INDEX('Season Definitions'!$D$3:$D$7,MATCH($D720,'Season Definitions'!$B$3:$B$7,0))</f>
        <v>1.1415525114155251E-4</v>
      </c>
    </row>
    <row r="721" spans="1:6" x14ac:dyDescent="0.2">
      <c r="A721" t="s">
        <v>34</v>
      </c>
      <c r="B721" t="s">
        <v>25</v>
      </c>
      <c r="C721" t="s">
        <v>2</v>
      </c>
      <c r="D721" s="11" t="s">
        <v>12</v>
      </c>
      <c r="E721">
        <v>24</v>
      </c>
      <c r="F721" s="12">
        <f>1/24*INDEX('Season Definitions'!$D$3:$D$7,MATCH($D721,'Season Definitions'!$B$3:$B$7,0))</f>
        <v>1.1415525114155251E-4</v>
      </c>
    </row>
    <row r="722" spans="1:6" x14ac:dyDescent="0.2">
      <c r="A722" t="s">
        <v>34</v>
      </c>
      <c r="B722" t="s">
        <v>26</v>
      </c>
      <c r="C722" t="s">
        <v>2</v>
      </c>
      <c r="D722" t="s">
        <v>14</v>
      </c>
      <c r="E722">
        <v>1</v>
      </c>
      <c r="F722" s="12">
        <f>1/24*INDEX('Season Definitions'!$D$3:$D$7,MATCH($D722,'Season Definitions'!$B$3:$B$7,0))</f>
        <v>1.1415525114155251E-4</v>
      </c>
    </row>
    <row r="723" spans="1:6" x14ac:dyDescent="0.2">
      <c r="A723" t="s">
        <v>34</v>
      </c>
      <c r="B723" t="s">
        <v>26</v>
      </c>
      <c r="C723" t="s">
        <v>2</v>
      </c>
      <c r="D723" t="s">
        <v>14</v>
      </c>
      <c r="E723">
        <v>2</v>
      </c>
      <c r="F723" s="12">
        <f>1/24*INDEX('Season Definitions'!$D$3:$D$7,MATCH($D723,'Season Definitions'!$B$3:$B$7,0))</f>
        <v>1.1415525114155251E-4</v>
      </c>
    </row>
    <row r="724" spans="1:6" x14ac:dyDescent="0.2">
      <c r="A724" t="s">
        <v>34</v>
      </c>
      <c r="B724" t="s">
        <v>26</v>
      </c>
      <c r="C724" t="s">
        <v>2</v>
      </c>
      <c r="D724" t="s">
        <v>14</v>
      </c>
      <c r="E724">
        <v>3</v>
      </c>
      <c r="F724" s="12">
        <f>1/24*INDEX('Season Definitions'!$D$3:$D$7,MATCH($D724,'Season Definitions'!$B$3:$B$7,0))</f>
        <v>1.1415525114155251E-4</v>
      </c>
    </row>
    <row r="725" spans="1:6" x14ac:dyDescent="0.2">
      <c r="A725" t="s">
        <v>34</v>
      </c>
      <c r="B725" t="s">
        <v>26</v>
      </c>
      <c r="C725" t="s">
        <v>2</v>
      </c>
      <c r="D725" t="s">
        <v>14</v>
      </c>
      <c r="E725">
        <v>4</v>
      </c>
      <c r="F725" s="12">
        <f>1/24*INDEX('Season Definitions'!$D$3:$D$7,MATCH($D725,'Season Definitions'!$B$3:$B$7,0))</f>
        <v>1.1415525114155251E-4</v>
      </c>
    </row>
    <row r="726" spans="1:6" x14ac:dyDescent="0.2">
      <c r="A726" t="s">
        <v>34</v>
      </c>
      <c r="B726" t="s">
        <v>26</v>
      </c>
      <c r="C726" t="s">
        <v>2</v>
      </c>
      <c r="D726" t="s">
        <v>14</v>
      </c>
      <c r="E726">
        <v>5</v>
      </c>
      <c r="F726" s="12">
        <f>1/24*INDEX('Season Definitions'!$D$3:$D$7,MATCH($D726,'Season Definitions'!$B$3:$B$7,0))</f>
        <v>1.1415525114155251E-4</v>
      </c>
    </row>
    <row r="727" spans="1:6" x14ac:dyDescent="0.2">
      <c r="A727" t="s">
        <v>34</v>
      </c>
      <c r="B727" t="s">
        <v>26</v>
      </c>
      <c r="C727" t="s">
        <v>2</v>
      </c>
      <c r="D727" t="s">
        <v>14</v>
      </c>
      <c r="E727">
        <v>6</v>
      </c>
      <c r="F727" s="12">
        <f>1/24*INDEX('Season Definitions'!$D$3:$D$7,MATCH($D727,'Season Definitions'!$B$3:$B$7,0))</f>
        <v>1.1415525114155251E-4</v>
      </c>
    </row>
    <row r="728" spans="1:6" x14ac:dyDescent="0.2">
      <c r="A728" t="s">
        <v>34</v>
      </c>
      <c r="B728" t="s">
        <v>26</v>
      </c>
      <c r="C728" t="s">
        <v>2</v>
      </c>
      <c r="D728" t="s">
        <v>14</v>
      </c>
      <c r="E728">
        <v>7</v>
      </c>
      <c r="F728" s="12">
        <f>1/24*INDEX('Season Definitions'!$D$3:$D$7,MATCH($D728,'Season Definitions'!$B$3:$B$7,0))</f>
        <v>1.1415525114155251E-4</v>
      </c>
    </row>
    <row r="729" spans="1:6" x14ac:dyDescent="0.2">
      <c r="A729" t="s">
        <v>34</v>
      </c>
      <c r="B729" t="s">
        <v>26</v>
      </c>
      <c r="C729" t="s">
        <v>2</v>
      </c>
      <c r="D729" t="s">
        <v>14</v>
      </c>
      <c r="E729">
        <v>8</v>
      </c>
      <c r="F729" s="12">
        <f>1/24*INDEX('Season Definitions'!$D$3:$D$7,MATCH($D729,'Season Definitions'!$B$3:$B$7,0))</f>
        <v>1.1415525114155251E-4</v>
      </c>
    </row>
    <row r="730" spans="1:6" x14ac:dyDescent="0.2">
      <c r="A730" t="s">
        <v>34</v>
      </c>
      <c r="B730" t="s">
        <v>26</v>
      </c>
      <c r="C730" t="s">
        <v>2</v>
      </c>
      <c r="D730" t="s">
        <v>14</v>
      </c>
      <c r="E730">
        <v>9</v>
      </c>
      <c r="F730" s="12">
        <f>1/24*INDEX('Season Definitions'!$D$3:$D$7,MATCH($D730,'Season Definitions'!$B$3:$B$7,0))</f>
        <v>1.1415525114155251E-4</v>
      </c>
    </row>
    <row r="731" spans="1:6" x14ac:dyDescent="0.2">
      <c r="A731" t="s">
        <v>34</v>
      </c>
      <c r="B731" t="s">
        <v>26</v>
      </c>
      <c r="C731" t="s">
        <v>2</v>
      </c>
      <c r="D731" t="s">
        <v>14</v>
      </c>
      <c r="E731">
        <v>10</v>
      </c>
      <c r="F731" s="12">
        <f>1/24*INDEX('Season Definitions'!$D$3:$D$7,MATCH($D731,'Season Definitions'!$B$3:$B$7,0))</f>
        <v>1.1415525114155251E-4</v>
      </c>
    </row>
    <row r="732" spans="1:6" x14ac:dyDescent="0.2">
      <c r="A732" t="s">
        <v>34</v>
      </c>
      <c r="B732" t="s">
        <v>26</v>
      </c>
      <c r="C732" t="s">
        <v>2</v>
      </c>
      <c r="D732" t="s">
        <v>14</v>
      </c>
      <c r="E732">
        <v>11</v>
      </c>
      <c r="F732" s="12">
        <f>1/24*INDEX('Season Definitions'!$D$3:$D$7,MATCH($D732,'Season Definitions'!$B$3:$B$7,0))</f>
        <v>1.1415525114155251E-4</v>
      </c>
    </row>
    <row r="733" spans="1:6" x14ac:dyDescent="0.2">
      <c r="A733" t="s">
        <v>34</v>
      </c>
      <c r="B733" t="s">
        <v>26</v>
      </c>
      <c r="C733" t="s">
        <v>2</v>
      </c>
      <c r="D733" t="s">
        <v>14</v>
      </c>
      <c r="E733">
        <v>12</v>
      </c>
      <c r="F733" s="12">
        <f>1/24*INDEX('Season Definitions'!$D$3:$D$7,MATCH($D733,'Season Definitions'!$B$3:$B$7,0))</f>
        <v>1.1415525114155251E-4</v>
      </c>
    </row>
    <row r="734" spans="1:6" x14ac:dyDescent="0.2">
      <c r="A734" t="s">
        <v>34</v>
      </c>
      <c r="B734" t="s">
        <v>26</v>
      </c>
      <c r="C734" t="s">
        <v>2</v>
      </c>
      <c r="D734" t="s">
        <v>14</v>
      </c>
      <c r="E734">
        <v>13</v>
      </c>
      <c r="F734" s="12">
        <f>1/24*INDEX('Season Definitions'!$D$3:$D$7,MATCH($D734,'Season Definitions'!$B$3:$B$7,0))</f>
        <v>1.1415525114155251E-4</v>
      </c>
    </row>
    <row r="735" spans="1:6" x14ac:dyDescent="0.2">
      <c r="A735" t="s">
        <v>34</v>
      </c>
      <c r="B735" t="s">
        <v>26</v>
      </c>
      <c r="C735" t="s">
        <v>2</v>
      </c>
      <c r="D735" t="s">
        <v>14</v>
      </c>
      <c r="E735">
        <v>14</v>
      </c>
      <c r="F735" s="12">
        <f>1/24*INDEX('Season Definitions'!$D$3:$D$7,MATCH($D735,'Season Definitions'!$B$3:$B$7,0))</f>
        <v>1.1415525114155251E-4</v>
      </c>
    </row>
    <row r="736" spans="1:6" x14ac:dyDescent="0.2">
      <c r="A736" t="s">
        <v>34</v>
      </c>
      <c r="B736" t="s">
        <v>26</v>
      </c>
      <c r="C736" t="s">
        <v>2</v>
      </c>
      <c r="D736" t="s">
        <v>14</v>
      </c>
      <c r="E736">
        <v>15</v>
      </c>
      <c r="F736" s="12">
        <f>1/24*INDEX('Season Definitions'!$D$3:$D$7,MATCH($D736,'Season Definitions'!$B$3:$B$7,0))</f>
        <v>1.1415525114155251E-4</v>
      </c>
    </row>
    <row r="737" spans="1:6" x14ac:dyDescent="0.2">
      <c r="A737" t="s">
        <v>34</v>
      </c>
      <c r="B737" t="s">
        <v>26</v>
      </c>
      <c r="C737" t="s">
        <v>2</v>
      </c>
      <c r="D737" t="s">
        <v>14</v>
      </c>
      <c r="E737">
        <v>16</v>
      </c>
      <c r="F737" s="12">
        <f>1/24*INDEX('Season Definitions'!$D$3:$D$7,MATCH($D737,'Season Definitions'!$B$3:$B$7,0))</f>
        <v>1.1415525114155251E-4</v>
      </c>
    </row>
    <row r="738" spans="1:6" x14ac:dyDescent="0.2">
      <c r="A738" t="s">
        <v>34</v>
      </c>
      <c r="B738" t="s">
        <v>26</v>
      </c>
      <c r="C738" t="s">
        <v>2</v>
      </c>
      <c r="D738" t="s">
        <v>14</v>
      </c>
      <c r="E738">
        <v>17</v>
      </c>
      <c r="F738" s="12">
        <f>1/24*INDEX('Season Definitions'!$D$3:$D$7,MATCH($D738,'Season Definitions'!$B$3:$B$7,0))</f>
        <v>1.1415525114155251E-4</v>
      </c>
    </row>
    <row r="739" spans="1:6" x14ac:dyDescent="0.2">
      <c r="A739" t="s">
        <v>34</v>
      </c>
      <c r="B739" t="s">
        <v>26</v>
      </c>
      <c r="C739" t="s">
        <v>2</v>
      </c>
      <c r="D739" t="s">
        <v>14</v>
      </c>
      <c r="E739">
        <v>18</v>
      </c>
      <c r="F739" s="12">
        <f>1/24*INDEX('Season Definitions'!$D$3:$D$7,MATCH($D739,'Season Definitions'!$B$3:$B$7,0))</f>
        <v>1.1415525114155251E-4</v>
      </c>
    </row>
    <row r="740" spans="1:6" x14ac:dyDescent="0.2">
      <c r="A740" t="s">
        <v>34</v>
      </c>
      <c r="B740" t="s">
        <v>26</v>
      </c>
      <c r="C740" t="s">
        <v>2</v>
      </c>
      <c r="D740" t="s">
        <v>14</v>
      </c>
      <c r="E740">
        <v>19</v>
      </c>
      <c r="F740" s="12">
        <f>1/24*INDEX('Season Definitions'!$D$3:$D$7,MATCH($D740,'Season Definitions'!$B$3:$B$7,0))</f>
        <v>1.1415525114155251E-4</v>
      </c>
    </row>
    <row r="741" spans="1:6" x14ac:dyDescent="0.2">
      <c r="A741" t="s">
        <v>34</v>
      </c>
      <c r="B741" t="s">
        <v>26</v>
      </c>
      <c r="C741" t="s">
        <v>2</v>
      </c>
      <c r="D741" t="s">
        <v>14</v>
      </c>
      <c r="E741">
        <v>20</v>
      </c>
      <c r="F741" s="12">
        <f>1/24*INDEX('Season Definitions'!$D$3:$D$7,MATCH($D741,'Season Definitions'!$B$3:$B$7,0))</f>
        <v>1.1415525114155251E-4</v>
      </c>
    </row>
    <row r="742" spans="1:6" x14ac:dyDescent="0.2">
      <c r="A742" t="s">
        <v>34</v>
      </c>
      <c r="B742" t="s">
        <v>26</v>
      </c>
      <c r="C742" t="s">
        <v>2</v>
      </c>
      <c r="D742" t="s">
        <v>14</v>
      </c>
      <c r="E742">
        <v>21</v>
      </c>
      <c r="F742" s="12">
        <f>1/24*INDEX('Season Definitions'!$D$3:$D$7,MATCH($D742,'Season Definitions'!$B$3:$B$7,0))</f>
        <v>1.1415525114155251E-4</v>
      </c>
    </row>
    <row r="743" spans="1:6" x14ac:dyDescent="0.2">
      <c r="A743" t="s">
        <v>34</v>
      </c>
      <c r="B743" t="s">
        <v>26</v>
      </c>
      <c r="C743" t="s">
        <v>2</v>
      </c>
      <c r="D743" t="s">
        <v>14</v>
      </c>
      <c r="E743">
        <v>22</v>
      </c>
      <c r="F743" s="12">
        <f>1/24*INDEX('Season Definitions'!$D$3:$D$7,MATCH($D743,'Season Definitions'!$B$3:$B$7,0))</f>
        <v>1.1415525114155251E-4</v>
      </c>
    </row>
    <row r="744" spans="1:6" x14ac:dyDescent="0.2">
      <c r="A744" t="s">
        <v>34</v>
      </c>
      <c r="B744" t="s">
        <v>26</v>
      </c>
      <c r="C744" t="s">
        <v>2</v>
      </c>
      <c r="D744" t="s">
        <v>14</v>
      </c>
      <c r="E744">
        <v>23</v>
      </c>
      <c r="F744" s="12">
        <f>1/24*INDEX('Season Definitions'!$D$3:$D$7,MATCH($D744,'Season Definitions'!$B$3:$B$7,0))</f>
        <v>1.1415525114155251E-4</v>
      </c>
    </row>
    <row r="745" spans="1:6" x14ac:dyDescent="0.2">
      <c r="A745" t="s">
        <v>34</v>
      </c>
      <c r="B745" t="s">
        <v>26</v>
      </c>
      <c r="C745" t="s">
        <v>2</v>
      </c>
      <c r="D745" t="s">
        <v>14</v>
      </c>
      <c r="E745">
        <v>24</v>
      </c>
      <c r="F745" s="12">
        <f>1/24*INDEX('Season Definitions'!$D$3:$D$7,MATCH($D745,'Season Definitions'!$B$3:$B$7,0))</f>
        <v>1.1415525114155251E-4</v>
      </c>
    </row>
    <row r="746" spans="1:6" x14ac:dyDescent="0.2">
      <c r="A746" t="s">
        <v>34</v>
      </c>
      <c r="B746" t="s">
        <v>26</v>
      </c>
      <c r="C746" t="s">
        <v>2</v>
      </c>
      <c r="D746" s="11" t="s">
        <v>13</v>
      </c>
      <c r="E746">
        <v>1</v>
      </c>
      <c r="F746" s="12">
        <f>1/24*INDEX('Season Definitions'!$D$3:$D$7,MATCH($D746,'Season Definitions'!$B$3:$B$7,0))</f>
        <v>1.1415525114155251E-4</v>
      </c>
    </row>
    <row r="747" spans="1:6" x14ac:dyDescent="0.2">
      <c r="A747" t="s">
        <v>34</v>
      </c>
      <c r="B747" t="s">
        <v>26</v>
      </c>
      <c r="C747" t="s">
        <v>2</v>
      </c>
      <c r="D747" s="11" t="s">
        <v>13</v>
      </c>
      <c r="E747">
        <v>2</v>
      </c>
      <c r="F747" s="12">
        <f>1/24*INDEX('Season Definitions'!$D$3:$D$7,MATCH($D747,'Season Definitions'!$B$3:$B$7,0))</f>
        <v>1.1415525114155251E-4</v>
      </c>
    </row>
    <row r="748" spans="1:6" x14ac:dyDescent="0.2">
      <c r="A748" t="s">
        <v>34</v>
      </c>
      <c r="B748" t="s">
        <v>26</v>
      </c>
      <c r="C748" t="s">
        <v>2</v>
      </c>
      <c r="D748" s="11" t="s">
        <v>13</v>
      </c>
      <c r="E748">
        <v>3</v>
      </c>
      <c r="F748" s="12">
        <f>1/24*INDEX('Season Definitions'!$D$3:$D$7,MATCH($D748,'Season Definitions'!$B$3:$B$7,0))</f>
        <v>1.1415525114155251E-4</v>
      </c>
    </row>
    <row r="749" spans="1:6" x14ac:dyDescent="0.2">
      <c r="A749" t="s">
        <v>34</v>
      </c>
      <c r="B749" t="s">
        <v>26</v>
      </c>
      <c r="C749" t="s">
        <v>2</v>
      </c>
      <c r="D749" s="11" t="s">
        <v>13</v>
      </c>
      <c r="E749">
        <v>4</v>
      </c>
      <c r="F749" s="12">
        <f>1/24*INDEX('Season Definitions'!$D$3:$D$7,MATCH($D749,'Season Definitions'!$B$3:$B$7,0))</f>
        <v>1.1415525114155251E-4</v>
      </c>
    </row>
    <row r="750" spans="1:6" x14ac:dyDescent="0.2">
      <c r="A750" t="s">
        <v>34</v>
      </c>
      <c r="B750" t="s">
        <v>26</v>
      </c>
      <c r="C750" t="s">
        <v>2</v>
      </c>
      <c r="D750" s="11" t="s">
        <v>13</v>
      </c>
      <c r="E750">
        <v>5</v>
      </c>
      <c r="F750" s="12">
        <f>1/24*INDEX('Season Definitions'!$D$3:$D$7,MATCH($D750,'Season Definitions'!$B$3:$B$7,0))</f>
        <v>1.1415525114155251E-4</v>
      </c>
    </row>
    <row r="751" spans="1:6" x14ac:dyDescent="0.2">
      <c r="A751" t="s">
        <v>34</v>
      </c>
      <c r="B751" t="s">
        <v>26</v>
      </c>
      <c r="C751" t="s">
        <v>2</v>
      </c>
      <c r="D751" s="11" t="s">
        <v>13</v>
      </c>
      <c r="E751">
        <v>6</v>
      </c>
      <c r="F751" s="12">
        <f>1/24*INDEX('Season Definitions'!$D$3:$D$7,MATCH($D751,'Season Definitions'!$B$3:$B$7,0))</f>
        <v>1.1415525114155251E-4</v>
      </c>
    </row>
    <row r="752" spans="1:6" x14ac:dyDescent="0.2">
      <c r="A752" t="s">
        <v>34</v>
      </c>
      <c r="B752" t="s">
        <v>26</v>
      </c>
      <c r="C752" t="s">
        <v>2</v>
      </c>
      <c r="D752" s="11" t="s">
        <v>13</v>
      </c>
      <c r="E752">
        <v>7</v>
      </c>
      <c r="F752" s="12">
        <f>1/24*INDEX('Season Definitions'!$D$3:$D$7,MATCH($D752,'Season Definitions'!$B$3:$B$7,0))</f>
        <v>1.1415525114155251E-4</v>
      </c>
    </row>
    <row r="753" spans="1:6" x14ac:dyDescent="0.2">
      <c r="A753" t="s">
        <v>34</v>
      </c>
      <c r="B753" t="s">
        <v>26</v>
      </c>
      <c r="C753" t="s">
        <v>2</v>
      </c>
      <c r="D753" s="11" t="s">
        <v>13</v>
      </c>
      <c r="E753">
        <v>8</v>
      </c>
      <c r="F753" s="12">
        <f>1/24*INDEX('Season Definitions'!$D$3:$D$7,MATCH($D753,'Season Definitions'!$B$3:$B$7,0))</f>
        <v>1.1415525114155251E-4</v>
      </c>
    </row>
    <row r="754" spans="1:6" x14ac:dyDescent="0.2">
      <c r="A754" t="s">
        <v>34</v>
      </c>
      <c r="B754" t="s">
        <v>26</v>
      </c>
      <c r="C754" t="s">
        <v>2</v>
      </c>
      <c r="D754" s="11" t="s">
        <v>13</v>
      </c>
      <c r="E754">
        <v>9</v>
      </c>
      <c r="F754" s="12">
        <f>1/24*INDEX('Season Definitions'!$D$3:$D$7,MATCH($D754,'Season Definitions'!$B$3:$B$7,0))</f>
        <v>1.1415525114155251E-4</v>
      </c>
    </row>
    <row r="755" spans="1:6" x14ac:dyDescent="0.2">
      <c r="A755" t="s">
        <v>34</v>
      </c>
      <c r="B755" t="s">
        <v>26</v>
      </c>
      <c r="C755" t="s">
        <v>2</v>
      </c>
      <c r="D755" s="11" t="s">
        <v>13</v>
      </c>
      <c r="E755">
        <v>10</v>
      </c>
      <c r="F755" s="12">
        <f>1/24*INDEX('Season Definitions'!$D$3:$D$7,MATCH($D755,'Season Definitions'!$B$3:$B$7,0))</f>
        <v>1.1415525114155251E-4</v>
      </c>
    </row>
    <row r="756" spans="1:6" x14ac:dyDescent="0.2">
      <c r="A756" t="s">
        <v>34</v>
      </c>
      <c r="B756" t="s">
        <v>26</v>
      </c>
      <c r="C756" t="s">
        <v>2</v>
      </c>
      <c r="D756" s="11" t="s">
        <v>13</v>
      </c>
      <c r="E756">
        <v>11</v>
      </c>
      <c r="F756" s="12">
        <f>1/24*INDEX('Season Definitions'!$D$3:$D$7,MATCH($D756,'Season Definitions'!$B$3:$B$7,0))</f>
        <v>1.1415525114155251E-4</v>
      </c>
    </row>
    <row r="757" spans="1:6" x14ac:dyDescent="0.2">
      <c r="A757" t="s">
        <v>34</v>
      </c>
      <c r="B757" t="s">
        <v>26</v>
      </c>
      <c r="C757" t="s">
        <v>2</v>
      </c>
      <c r="D757" s="11" t="s">
        <v>13</v>
      </c>
      <c r="E757">
        <v>12</v>
      </c>
      <c r="F757" s="12">
        <f>1/24*INDEX('Season Definitions'!$D$3:$D$7,MATCH($D757,'Season Definitions'!$B$3:$B$7,0))</f>
        <v>1.1415525114155251E-4</v>
      </c>
    </row>
    <row r="758" spans="1:6" x14ac:dyDescent="0.2">
      <c r="A758" t="s">
        <v>34</v>
      </c>
      <c r="B758" t="s">
        <v>26</v>
      </c>
      <c r="C758" t="s">
        <v>2</v>
      </c>
      <c r="D758" s="11" t="s">
        <v>13</v>
      </c>
      <c r="E758">
        <v>13</v>
      </c>
      <c r="F758" s="12">
        <f>1/24*INDEX('Season Definitions'!$D$3:$D$7,MATCH($D758,'Season Definitions'!$B$3:$B$7,0))</f>
        <v>1.1415525114155251E-4</v>
      </c>
    </row>
    <row r="759" spans="1:6" x14ac:dyDescent="0.2">
      <c r="A759" t="s">
        <v>34</v>
      </c>
      <c r="B759" t="s">
        <v>26</v>
      </c>
      <c r="C759" t="s">
        <v>2</v>
      </c>
      <c r="D759" s="11" t="s">
        <v>13</v>
      </c>
      <c r="E759">
        <v>14</v>
      </c>
      <c r="F759" s="12">
        <f>1/24*INDEX('Season Definitions'!$D$3:$D$7,MATCH($D759,'Season Definitions'!$B$3:$B$7,0))</f>
        <v>1.1415525114155251E-4</v>
      </c>
    </row>
    <row r="760" spans="1:6" x14ac:dyDescent="0.2">
      <c r="A760" t="s">
        <v>34</v>
      </c>
      <c r="B760" t="s">
        <v>26</v>
      </c>
      <c r="C760" t="s">
        <v>2</v>
      </c>
      <c r="D760" s="11" t="s">
        <v>13</v>
      </c>
      <c r="E760">
        <v>15</v>
      </c>
      <c r="F760" s="12">
        <f>1/24*INDEX('Season Definitions'!$D$3:$D$7,MATCH($D760,'Season Definitions'!$B$3:$B$7,0))</f>
        <v>1.1415525114155251E-4</v>
      </c>
    </row>
    <row r="761" spans="1:6" x14ac:dyDescent="0.2">
      <c r="A761" t="s">
        <v>34</v>
      </c>
      <c r="B761" t="s">
        <v>26</v>
      </c>
      <c r="C761" t="s">
        <v>2</v>
      </c>
      <c r="D761" s="11" t="s">
        <v>13</v>
      </c>
      <c r="E761">
        <v>16</v>
      </c>
      <c r="F761" s="12">
        <f>1/24*INDEX('Season Definitions'!$D$3:$D$7,MATCH($D761,'Season Definitions'!$B$3:$B$7,0))</f>
        <v>1.1415525114155251E-4</v>
      </c>
    </row>
    <row r="762" spans="1:6" x14ac:dyDescent="0.2">
      <c r="A762" t="s">
        <v>34</v>
      </c>
      <c r="B762" t="s">
        <v>26</v>
      </c>
      <c r="C762" t="s">
        <v>2</v>
      </c>
      <c r="D762" s="11" t="s">
        <v>13</v>
      </c>
      <c r="E762">
        <v>17</v>
      </c>
      <c r="F762" s="12">
        <f>1/24*INDEX('Season Definitions'!$D$3:$D$7,MATCH($D762,'Season Definitions'!$B$3:$B$7,0))</f>
        <v>1.1415525114155251E-4</v>
      </c>
    </row>
    <row r="763" spans="1:6" x14ac:dyDescent="0.2">
      <c r="A763" t="s">
        <v>34</v>
      </c>
      <c r="B763" t="s">
        <v>26</v>
      </c>
      <c r="C763" t="s">
        <v>2</v>
      </c>
      <c r="D763" s="11" t="s">
        <v>13</v>
      </c>
      <c r="E763">
        <v>18</v>
      </c>
      <c r="F763" s="12">
        <f>1/24*INDEX('Season Definitions'!$D$3:$D$7,MATCH($D763,'Season Definitions'!$B$3:$B$7,0))</f>
        <v>1.1415525114155251E-4</v>
      </c>
    </row>
    <row r="764" spans="1:6" x14ac:dyDescent="0.2">
      <c r="A764" t="s">
        <v>34</v>
      </c>
      <c r="B764" t="s">
        <v>26</v>
      </c>
      <c r="C764" t="s">
        <v>2</v>
      </c>
      <c r="D764" s="11" t="s">
        <v>13</v>
      </c>
      <c r="E764">
        <v>19</v>
      </c>
      <c r="F764" s="12">
        <f>1/24*INDEX('Season Definitions'!$D$3:$D$7,MATCH($D764,'Season Definitions'!$B$3:$B$7,0))</f>
        <v>1.1415525114155251E-4</v>
      </c>
    </row>
    <row r="765" spans="1:6" x14ac:dyDescent="0.2">
      <c r="A765" t="s">
        <v>34</v>
      </c>
      <c r="B765" t="s">
        <v>26</v>
      </c>
      <c r="C765" t="s">
        <v>2</v>
      </c>
      <c r="D765" s="11" t="s">
        <v>13</v>
      </c>
      <c r="E765">
        <v>20</v>
      </c>
      <c r="F765" s="12">
        <f>1/24*INDEX('Season Definitions'!$D$3:$D$7,MATCH($D765,'Season Definitions'!$B$3:$B$7,0))</f>
        <v>1.1415525114155251E-4</v>
      </c>
    </row>
    <row r="766" spans="1:6" x14ac:dyDescent="0.2">
      <c r="A766" t="s">
        <v>34</v>
      </c>
      <c r="B766" t="s">
        <v>26</v>
      </c>
      <c r="C766" t="s">
        <v>2</v>
      </c>
      <c r="D766" s="11" t="s">
        <v>13</v>
      </c>
      <c r="E766">
        <v>21</v>
      </c>
      <c r="F766" s="12">
        <f>1/24*INDEX('Season Definitions'!$D$3:$D$7,MATCH($D766,'Season Definitions'!$B$3:$B$7,0))</f>
        <v>1.1415525114155251E-4</v>
      </c>
    </row>
    <row r="767" spans="1:6" x14ac:dyDescent="0.2">
      <c r="A767" t="s">
        <v>34</v>
      </c>
      <c r="B767" t="s">
        <v>26</v>
      </c>
      <c r="C767" t="s">
        <v>2</v>
      </c>
      <c r="D767" s="11" t="s">
        <v>13</v>
      </c>
      <c r="E767">
        <v>22</v>
      </c>
      <c r="F767" s="12">
        <f>1/24*INDEX('Season Definitions'!$D$3:$D$7,MATCH($D767,'Season Definitions'!$B$3:$B$7,0))</f>
        <v>1.1415525114155251E-4</v>
      </c>
    </row>
    <row r="768" spans="1:6" x14ac:dyDescent="0.2">
      <c r="A768" t="s">
        <v>34</v>
      </c>
      <c r="B768" t="s">
        <v>26</v>
      </c>
      <c r="C768" t="s">
        <v>2</v>
      </c>
      <c r="D768" s="11" t="s">
        <v>13</v>
      </c>
      <c r="E768">
        <v>23</v>
      </c>
      <c r="F768" s="12">
        <f>1/24*INDEX('Season Definitions'!$D$3:$D$7,MATCH($D768,'Season Definitions'!$B$3:$B$7,0))</f>
        <v>1.1415525114155251E-4</v>
      </c>
    </row>
    <row r="769" spans="1:6" x14ac:dyDescent="0.2">
      <c r="A769" t="s">
        <v>34</v>
      </c>
      <c r="B769" t="s">
        <v>26</v>
      </c>
      <c r="C769" t="s">
        <v>2</v>
      </c>
      <c r="D769" s="11" t="s">
        <v>13</v>
      </c>
      <c r="E769">
        <v>24</v>
      </c>
      <c r="F769" s="12">
        <f>1/24*INDEX('Season Definitions'!$D$3:$D$7,MATCH($D769,'Season Definitions'!$B$3:$B$7,0))</f>
        <v>1.1415525114155251E-4</v>
      </c>
    </row>
    <row r="770" spans="1:6" x14ac:dyDescent="0.2">
      <c r="A770" t="s">
        <v>34</v>
      </c>
      <c r="B770" t="s">
        <v>26</v>
      </c>
      <c r="C770" t="s">
        <v>2</v>
      </c>
      <c r="D770" s="11" t="s">
        <v>15</v>
      </c>
      <c r="E770">
        <v>1</v>
      </c>
      <c r="F770" s="12">
        <f>1/24*INDEX('Season Definitions'!$D$3:$D$7,MATCH($D770,'Season Definitions'!$B$3:$B$7,0))</f>
        <v>1.1415525114155251E-4</v>
      </c>
    </row>
    <row r="771" spans="1:6" x14ac:dyDescent="0.2">
      <c r="A771" t="s">
        <v>34</v>
      </c>
      <c r="B771" t="s">
        <v>26</v>
      </c>
      <c r="C771" t="s">
        <v>2</v>
      </c>
      <c r="D771" s="11" t="s">
        <v>15</v>
      </c>
      <c r="E771">
        <v>2</v>
      </c>
      <c r="F771" s="12">
        <f>1/24*INDEX('Season Definitions'!$D$3:$D$7,MATCH($D771,'Season Definitions'!$B$3:$B$7,0))</f>
        <v>1.1415525114155251E-4</v>
      </c>
    </row>
    <row r="772" spans="1:6" x14ac:dyDescent="0.2">
      <c r="A772" t="s">
        <v>34</v>
      </c>
      <c r="B772" t="s">
        <v>26</v>
      </c>
      <c r="C772" t="s">
        <v>2</v>
      </c>
      <c r="D772" s="11" t="s">
        <v>15</v>
      </c>
      <c r="E772">
        <v>3</v>
      </c>
      <c r="F772" s="12">
        <f>1/24*INDEX('Season Definitions'!$D$3:$D$7,MATCH($D772,'Season Definitions'!$B$3:$B$7,0))</f>
        <v>1.1415525114155251E-4</v>
      </c>
    </row>
    <row r="773" spans="1:6" x14ac:dyDescent="0.2">
      <c r="A773" t="s">
        <v>34</v>
      </c>
      <c r="B773" t="s">
        <v>26</v>
      </c>
      <c r="C773" t="s">
        <v>2</v>
      </c>
      <c r="D773" s="11" t="s">
        <v>15</v>
      </c>
      <c r="E773">
        <v>4</v>
      </c>
      <c r="F773" s="12">
        <f>1/24*INDEX('Season Definitions'!$D$3:$D$7,MATCH($D773,'Season Definitions'!$B$3:$B$7,0))</f>
        <v>1.1415525114155251E-4</v>
      </c>
    </row>
    <row r="774" spans="1:6" x14ac:dyDescent="0.2">
      <c r="A774" t="s">
        <v>34</v>
      </c>
      <c r="B774" t="s">
        <v>26</v>
      </c>
      <c r="C774" t="s">
        <v>2</v>
      </c>
      <c r="D774" s="11" t="s">
        <v>15</v>
      </c>
      <c r="E774">
        <v>5</v>
      </c>
      <c r="F774" s="12">
        <f>1/24*INDEX('Season Definitions'!$D$3:$D$7,MATCH($D774,'Season Definitions'!$B$3:$B$7,0))</f>
        <v>1.1415525114155251E-4</v>
      </c>
    </row>
    <row r="775" spans="1:6" x14ac:dyDescent="0.2">
      <c r="A775" t="s">
        <v>34</v>
      </c>
      <c r="B775" t="s">
        <v>26</v>
      </c>
      <c r="C775" t="s">
        <v>2</v>
      </c>
      <c r="D775" s="11" t="s">
        <v>15</v>
      </c>
      <c r="E775">
        <v>6</v>
      </c>
      <c r="F775" s="12">
        <f>1/24*INDEX('Season Definitions'!$D$3:$D$7,MATCH($D775,'Season Definitions'!$B$3:$B$7,0))</f>
        <v>1.1415525114155251E-4</v>
      </c>
    </row>
    <row r="776" spans="1:6" x14ac:dyDescent="0.2">
      <c r="A776" t="s">
        <v>34</v>
      </c>
      <c r="B776" t="s">
        <v>26</v>
      </c>
      <c r="C776" t="s">
        <v>2</v>
      </c>
      <c r="D776" s="11" t="s">
        <v>15</v>
      </c>
      <c r="E776">
        <v>7</v>
      </c>
      <c r="F776" s="12">
        <f>1/24*INDEX('Season Definitions'!$D$3:$D$7,MATCH($D776,'Season Definitions'!$B$3:$B$7,0))</f>
        <v>1.1415525114155251E-4</v>
      </c>
    </row>
    <row r="777" spans="1:6" x14ac:dyDescent="0.2">
      <c r="A777" t="s">
        <v>34</v>
      </c>
      <c r="B777" t="s">
        <v>26</v>
      </c>
      <c r="C777" t="s">
        <v>2</v>
      </c>
      <c r="D777" s="11" t="s">
        <v>15</v>
      </c>
      <c r="E777">
        <v>8</v>
      </c>
      <c r="F777" s="12">
        <f>1/24*INDEX('Season Definitions'!$D$3:$D$7,MATCH($D777,'Season Definitions'!$B$3:$B$7,0))</f>
        <v>1.1415525114155251E-4</v>
      </c>
    </row>
    <row r="778" spans="1:6" x14ac:dyDescent="0.2">
      <c r="A778" t="s">
        <v>34</v>
      </c>
      <c r="B778" t="s">
        <v>26</v>
      </c>
      <c r="C778" t="s">
        <v>2</v>
      </c>
      <c r="D778" s="11" t="s">
        <v>15</v>
      </c>
      <c r="E778">
        <v>9</v>
      </c>
      <c r="F778" s="12">
        <f>1/24*INDEX('Season Definitions'!$D$3:$D$7,MATCH($D778,'Season Definitions'!$B$3:$B$7,0))</f>
        <v>1.1415525114155251E-4</v>
      </c>
    </row>
    <row r="779" spans="1:6" x14ac:dyDescent="0.2">
      <c r="A779" t="s">
        <v>34</v>
      </c>
      <c r="B779" t="s">
        <v>26</v>
      </c>
      <c r="C779" t="s">
        <v>2</v>
      </c>
      <c r="D779" s="11" t="s">
        <v>15</v>
      </c>
      <c r="E779">
        <v>10</v>
      </c>
      <c r="F779" s="12">
        <f>1/24*INDEX('Season Definitions'!$D$3:$D$7,MATCH($D779,'Season Definitions'!$B$3:$B$7,0))</f>
        <v>1.1415525114155251E-4</v>
      </c>
    </row>
    <row r="780" spans="1:6" x14ac:dyDescent="0.2">
      <c r="A780" t="s">
        <v>34</v>
      </c>
      <c r="B780" t="s">
        <v>26</v>
      </c>
      <c r="C780" t="s">
        <v>2</v>
      </c>
      <c r="D780" s="11" t="s">
        <v>15</v>
      </c>
      <c r="E780">
        <v>11</v>
      </c>
      <c r="F780" s="12">
        <f>1/24*INDEX('Season Definitions'!$D$3:$D$7,MATCH($D780,'Season Definitions'!$B$3:$B$7,0))</f>
        <v>1.1415525114155251E-4</v>
      </c>
    </row>
    <row r="781" spans="1:6" x14ac:dyDescent="0.2">
      <c r="A781" t="s">
        <v>34</v>
      </c>
      <c r="B781" t="s">
        <v>26</v>
      </c>
      <c r="C781" t="s">
        <v>2</v>
      </c>
      <c r="D781" s="11" t="s">
        <v>15</v>
      </c>
      <c r="E781">
        <v>12</v>
      </c>
      <c r="F781" s="12">
        <f>1/24*INDEX('Season Definitions'!$D$3:$D$7,MATCH($D781,'Season Definitions'!$B$3:$B$7,0))</f>
        <v>1.1415525114155251E-4</v>
      </c>
    </row>
    <row r="782" spans="1:6" x14ac:dyDescent="0.2">
      <c r="A782" t="s">
        <v>34</v>
      </c>
      <c r="B782" t="s">
        <v>26</v>
      </c>
      <c r="C782" t="s">
        <v>2</v>
      </c>
      <c r="D782" s="11" t="s">
        <v>15</v>
      </c>
      <c r="E782">
        <v>13</v>
      </c>
      <c r="F782" s="12">
        <f>1/24*INDEX('Season Definitions'!$D$3:$D$7,MATCH($D782,'Season Definitions'!$B$3:$B$7,0))</f>
        <v>1.1415525114155251E-4</v>
      </c>
    </row>
    <row r="783" spans="1:6" x14ac:dyDescent="0.2">
      <c r="A783" t="s">
        <v>34</v>
      </c>
      <c r="B783" t="s">
        <v>26</v>
      </c>
      <c r="C783" t="s">
        <v>2</v>
      </c>
      <c r="D783" s="11" t="s">
        <v>15</v>
      </c>
      <c r="E783">
        <v>14</v>
      </c>
      <c r="F783" s="12">
        <f>1/24*INDEX('Season Definitions'!$D$3:$D$7,MATCH($D783,'Season Definitions'!$B$3:$B$7,0))</f>
        <v>1.1415525114155251E-4</v>
      </c>
    </row>
    <row r="784" spans="1:6" x14ac:dyDescent="0.2">
      <c r="A784" t="s">
        <v>34</v>
      </c>
      <c r="B784" t="s">
        <v>26</v>
      </c>
      <c r="C784" t="s">
        <v>2</v>
      </c>
      <c r="D784" s="11" t="s">
        <v>15</v>
      </c>
      <c r="E784">
        <v>15</v>
      </c>
      <c r="F784" s="12">
        <f>1/24*INDEX('Season Definitions'!$D$3:$D$7,MATCH($D784,'Season Definitions'!$B$3:$B$7,0))</f>
        <v>1.1415525114155251E-4</v>
      </c>
    </row>
    <row r="785" spans="1:6" x14ac:dyDescent="0.2">
      <c r="A785" t="s">
        <v>34</v>
      </c>
      <c r="B785" t="s">
        <v>26</v>
      </c>
      <c r="C785" t="s">
        <v>2</v>
      </c>
      <c r="D785" s="11" t="s">
        <v>15</v>
      </c>
      <c r="E785">
        <v>16</v>
      </c>
      <c r="F785" s="12">
        <f>1/24*INDEX('Season Definitions'!$D$3:$D$7,MATCH($D785,'Season Definitions'!$B$3:$B$7,0))</f>
        <v>1.1415525114155251E-4</v>
      </c>
    </row>
    <row r="786" spans="1:6" x14ac:dyDescent="0.2">
      <c r="A786" t="s">
        <v>34</v>
      </c>
      <c r="B786" t="s">
        <v>26</v>
      </c>
      <c r="C786" t="s">
        <v>2</v>
      </c>
      <c r="D786" s="11" t="s">
        <v>15</v>
      </c>
      <c r="E786">
        <v>17</v>
      </c>
      <c r="F786" s="12">
        <f>1/24*INDEX('Season Definitions'!$D$3:$D$7,MATCH($D786,'Season Definitions'!$B$3:$B$7,0))</f>
        <v>1.1415525114155251E-4</v>
      </c>
    </row>
    <row r="787" spans="1:6" x14ac:dyDescent="0.2">
      <c r="A787" t="s">
        <v>34</v>
      </c>
      <c r="B787" t="s">
        <v>26</v>
      </c>
      <c r="C787" t="s">
        <v>2</v>
      </c>
      <c r="D787" s="11" t="s">
        <v>15</v>
      </c>
      <c r="E787">
        <v>18</v>
      </c>
      <c r="F787" s="12">
        <f>1/24*INDEX('Season Definitions'!$D$3:$D$7,MATCH($D787,'Season Definitions'!$B$3:$B$7,0))</f>
        <v>1.1415525114155251E-4</v>
      </c>
    </row>
    <row r="788" spans="1:6" x14ac:dyDescent="0.2">
      <c r="A788" t="s">
        <v>34</v>
      </c>
      <c r="B788" t="s">
        <v>26</v>
      </c>
      <c r="C788" t="s">
        <v>2</v>
      </c>
      <c r="D788" s="11" t="s">
        <v>15</v>
      </c>
      <c r="E788">
        <v>19</v>
      </c>
      <c r="F788" s="12">
        <f>1/24*INDEX('Season Definitions'!$D$3:$D$7,MATCH($D788,'Season Definitions'!$B$3:$B$7,0))</f>
        <v>1.1415525114155251E-4</v>
      </c>
    </row>
    <row r="789" spans="1:6" x14ac:dyDescent="0.2">
      <c r="A789" t="s">
        <v>34</v>
      </c>
      <c r="B789" t="s">
        <v>26</v>
      </c>
      <c r="C789" t="s">
        <v>2</v>
      </c>
      <c r="D789" s="11" t="s">
        <v>15</v>
      </c>
      <c r="E789">
        <v>20</v>
      </c>
      <c r="F789" s="12">
        <f>1/24*INDEX('Season Definitions'!$D$3:$D$7,MATCH($D789,'Season Definitions'!$B$3:$B$7,0))</f>
        <v>1.1415525114155251E-4</v>
      </c>
    </row>
    <row r="790" spans="1:6" x14ac:dyDescent="0.2">
      <c r="A790" t="s">
        <v>34</v>
      </c>
      <c r="B790" t="s">
        <v>26</v>
      </c>
      <c r="C790" t="s">
        <v>2</v>
      </c>
      <c r="D790" s="11" t="s">
        <v>15</v>
      </c>
      <c r="E790">
        <v>21</v>
      </c>
      <c r="F790" s="12">
        <f>1/24*INDEX('Season Definitions'!$D$3:$D$7,MATCH($D790,'Season Definitions'!$B$3:$B$7,0))</f>
        <v>1.1415525114155251E-4</v>
      </c>
    </row>
    <row r="791" spans="1:6" x14ac:dyDescent="0.2">
      <c r="A791" t="s">
        <v>34</v>
      </c>
      <c r="B791" t="s">
        <v>26</v>
      </c>
      <c r="C791" t="s">
        <v>2</v>
      </c>
      <c r="D791" s="11" t="s">
        <v>15</v>
      </c>
      <c r="E791">
        <v>22</v>
      </c>
      <c r="F791" s="12">
        <f>1/24*INDEX('Season Definitions'!$D$3:$D$7,MATCH($D791,'Season Definitions'!$B$3:$B$7,0))</f>
        <v>1.1415525114155251E-4</v>
      </c>
    </row>
    <row r="792" spans="1:6" x14ac:dyDescent="0.2">
      <c r="A792" t="s">
        <v>34</v>
      </c>
      <c r="B792" t="s">
        <v>26</v>
      </c>
      <c r="C792" t="s">
        <v>2</v>
      </c>
      <c r="D792" s="11" t="s">
        <v>15</v>
      </c>
      <c r="E792">
        <v>23</v>
      </c>
      <c r="F792" s="12">
        <f>1/24*INDEX('Season Definitions'!$D$3:$D$7,MATCH($D792,'Season Definitions'!$B$3:$B$7,0))</f>
        <v>1.1415525114155251E-4</v>
      </c>
    </row>
    <row r="793" spans="1:6" x14ac:dyDescent="0.2">
      <c r="A793" t="s">
        <v>34</v>
      </c>
      <c r="B793" t="s">
        <v>26</v>
      </c>
      <c r="C793" t="s">
        <v>2</v>
      </c>
      <c r="D793" s="11" t="s">
        <v>15</v>
      </c>
      <c r="E793">
        <v>24</v>
      </c>
      <c r="F793" s="12">
        <f>1/24*INDEX('Season Definitions'!$D$3:$D$7,MATCH($D793,'Season Definitions'!$B$3:$B$7,0))</f>
        <v>1.1415525114155251E-4</v>
      </c>
    </row>
    <row r="794" spans="1:6" x14ac:dyDescent="0.2">
      <c r="A794" t="s">
        <v>34</v>
      </c>
      <c r="B794" t="s">
        <v>26</v>
      </c>
      <c r="C794" t="s">
        <v>2</v>
      </c>
      <c r="D794" s="11" t="s">
        <v>11</v>
      </c>
      <c r="E794">
        <v>1</v>
      </c>
      <c r="F794" s="12">
        <f>1/24*INDEX('Season Definitions'!$D$3:$D$7,MATCH($D794,'Season Definitions'!$B$3:$B$7,0))</f>
        <v>1.1415525114155251E-4</v>
      </c>
    </row>
    <row r="795" spans="1:6" x14ac:dyDescent="0.2">
      <c r="A795" t="s">
        <v>34</v>
      </c>
      <c r="B795" t="s">
        <v>26</v>
      </c>
      <c r="C795" t="s">
        <v>2</v>
      </c>
      <c r="D795" s="11" t="s">
        <v>11</v>
      </c>
      <c r="E795">
        <v>2</v>
      </c>
      <c r="F795" s="12">
        <f>1/24*INDEX('Season Definitions'!$D$3:$D$7,MATCH($D795,'Season Definitions'!$B$3:$B$7,0))</f>
        <v>1.1415525114155251E-4</v>
      </c>
    </row>
    <row r="796" spans="1:6" x14ac:dyDescent="0.2">
      <c r="A796" t="s">
        <v>34</v>
      </c>
      <c r="B796" t="s">
        <v>26</v>
      </c>
      <c r="C796" t="s">
        <v>2</v>
      </c>
      <c r="D796" s="11" t="s">
        <v>11</v>
      </c>
      <c r="E796">
        <v>3</v>
      </c>
      <c r="F796" s="12">
        <f>1/24*INDEX('Season Definitions'!$D$3:$D$7,MATCH($D796,'Season Definitions'!$B$3:$B$7,0))</f>
        <v>1.1415525114155251E-4</v>
      </c>
    </row>
    <row r="797" spans="1:6" x14ac:dyDescent="0.2">
      <c r="A797" t="s">
        <v>34</v>
      </c>
      <c r="B797" t="s">
        <v>26</v>
      </c>
      <c r="C797" t="s">
        <v>2</v>
      </c>
      <c r="D797" s="11" t="s">
        <v>11</v>
      </c>
      <c r="E797">
        <v>4</v>
      </c>
      <c r="F797" s="12">
        <f>1/24*INDEX('Season Definitions'!$D$3:$D$7,MATCH($D797,'Season Definitions'!$B$3:$B$7,0))</f>
        <v>1.1415525114155251E-4</v>
      </c>
    </row>
    <row r="798" spans="1:6" x14ac:dyDescent="0.2">
      <c r="A798" t="s">
        <v>34</v>
      </c>
      <c r="B798" t="s">
        <v>26</v>
      </c>
      <c r="C798" t="s">
        <v>2</v>
      </c>
      <c r="D798" s="11" t="s">
        <v>11</v>
      </c>
      <c r="E798">
        <v>5</v>
      </c>
      <c r="F798" s="12">
        <f>1/24*INDEX('Season Definitions'!$D$3:$D$7,MATCH($D798,'Season Definitions'!$B$3:$B$7,0))</f>
        <v>1.1415525114155251E-4</v>
      </c>
    </row>
    <row r="799" spans="1:6" x14ac:dyDescent="0.2">
      <c r="A799" t="s">
        <v>34</v>
      </c>
      <c r="B799" t="s">
        <v>26</v>
      </c>
      <c r="C799" t="s">
        <v>2</v>
      </c>
      <c r="D799" s="11" t="s">
        <v>11</v>
      </c>
      <c r="E799">
        <v>6</v>
      </c>
      <c r="F799" s="12">
        <f>1/24*INDEX('Season Definitions'!$D$3:$D$7,MATCH($D799,'Season Definitions'!$B$3:$B$7,0))</f>
        <v>1.1415525114155251E-4</v>
      </c>
    </row>
    <row r="800" spans="1:6" x14ac:dyDescent="0.2">
      <c r="A800" t="s">
        <v>34</v>
      </c>
      <c r="B800" t="s">
        <v>26</v>
      </c>
      <c r="C800" t="s">
        <v>2</v>
      </c>
      <c r="D800" s="11" t="s">
        <v>11</v>
      </c>
      <c r="E800">
        <v>7</v>
      </c>
      <c r="F800" s="12">
        <f>1/24*INDEX('Season Definitions'!$D$3:$D$7,MATCH($D800,'Season Definitions'!$B$3:$B$7,0))</f>
        <v>1.1415525114155251E-4</v>
      </c>
    </row>
    <row r="801" spans="1:6" x14ac:dyDescent="0.2">
      <c r="A801" t="s">
        <v>34</v>
      </c>
      <c r="B801" t="s">
        <v>26</v>
      </c>
      <c r="C801" t="s">
        <v>2</v>
      </c>
      <c r="D801" s="11" t="s">
        <v>11</v>
      </c>
      <c r="E801">
        <v>8</v>
      </c>
      <c r="F801" s="12">
        <f>1/24*INDEX('Season Definitions'!$D$3:$D$7,MATCH($D801,'Season Definitions'!$B$3:$B$7,0))</f>
        <v>1.1415525114155251E-4</v>
      </c>
    </row>
    <row r="802" spans="1:6" x14ac:dyDescent="0.2">
      <c r="A802" t="s">
        <v>34</v>
      </c>
      <c r="B802" t="s">
        <v>26</v>
      </c>
      <c r="C802" t="s">
        <v>2</v>
      </c>
      <c r="D802" s="11" t="s">
        <v>11</v>
      </c>
      <c r="E802">
        <v>9</v>
      </c>
      <c r="F802" s="12">
        <f>1/24*INDEX('Season Definitions'!$D$3:$D$7,MATCH($D802,'Season Definitions'!$B$3:$B$7,0))</f>
        <v>1.1415525114155251E-4</v>
      </c>
    </row>
    <row r="803" spans="1:6" x14ac:dyDescent="0.2">
      <c r="A803" t="s">
        <v>34</v>
      </c>
      <c r="B803" t="s">
        <v>26</v>
      </c>
      <c r="C803" t="s">
        <v>2</v>
      </c>
      <c r="D803" s="11" t="s">
        <v>11</v>
      </c>
      <c r="E803">
        <v>10</v>
      </c>
      <c r="F803" s="12">
        <f>1/24*INDEX('Season Definitions'!$D$3:$D$7,MATCH($D803,'Season Definitions'!$B$3:$B$7,0))</f>
        <v>1.1415525114155251E-4</v>
      </c>
    </row>
    <row r="804" spans="1:6" x14ac:dyDescent="0.2">
      <c r="A804" t="s">
        <v>34</v>
      </c>
      <c r="B804" t="s">
        <v>26</v>
      </c>
      <c r="C804" t="s">
        <v>2</v>
      </c>
      <c r="D804" s="11" t="s">
        <v>11</v>
      </c>
      <c r="E804">
        <v>11</v>
      </c>
      <c r="F804" s="12">
        <f>1/24*INDEX('Season Definitions'!$D$3:$D$7,MATCH($D804,'Season Definitions'!$B$3:$B$7,0))</f>
        <v>1.1415525114155251E-4</v>
      </c>
    </row>
    <row r="805" spans="1:6" x14ac:dyDescent="0.2">
      <c r="A805" t="s">
        <v>34</v>
      </c>
      <c r="B805" t="s">
        <v>26</v>
      </c>
      <c r="C805" t="s">
        <v>2</v>
      </c>
      <c r="D805" s="11" t="s">
        <v>11</v>
      </c>
      <c r="E805">
        <v>12</v>
      </c>
      <c r="F805" s="12">
        <f>1/24*INDEX('Season Definitions'!$D$3:$D$7,MATCH($D805,'Season Definitions'!$B$3:$B$7,0))</f>
        <v>1.1415525114155251E-4</v>
      </c>
    </row>
    <row r="806" spans="1:6" x14ac:dyDescent="0.2">
      <c r="A806" t="s">
        <v>34</v>
      </c>
      <c r="B806" t="s">
        <v>26</v>
      </c>
      <c r="C806" t="s">
        <v>2</v>
      </c>
      <c r="D806" s="11" t="s">
        <v>11</v>
      </c>
      <c r="E806">
        <v>13</v>
      </c>
      <c r="F806" s="12">
        <f>1/24*INDEX('Season Definitions'!$D$3:$D$7,MATCH($D806,'Season Definitions'!$B$3:$B$7,0))</f>
        <v>1.1415525114155251E-4</v>
      </c>
    </row>
    <row r="807" spans="1:6" x14ac:dyDescent="0.2">
      <c r="A807" t="s">
        <v>34</v>
      </c>
      <c r="B807" t="s">
        <v>26</v>
      </c>
      <c r="C807" t="s">
        <v>2</v>
      </c>
      <c r="D807" s="11" t="s">
        <v>11</v>
      </c>
      <c r="E807">
        <v>14</v>
      </c>
      <c r="F807" s="12">
        <f>1/24*INDEX('Season Definitions'!$D$3:$D$7,MATCH($D807,'Season Definitions'!$B$3:$B$7,0))</f>
        <v>1.1415525114155251E-4</v>
      </c>
    </row>
    <row r="808" spans="1:6" x14ac:dyDescent="0.2">
      <c r="A808" t="s">
        <v>34</v>
      </c>
      <c r="B808" t="s">
        <v>26</v>
      </c>
      <c r="C808" t="s">
        <v>2</v>
      </c>
      <c r="D808" s="11" t="s">
        <v>11</v>
      </c>
      <c r="E808">
        <v>15</v>
      </c>
      <c r="F808" s="12">
        <f>1/24*INDEX('Season Definitions'!$D$3:$D$7,MATCH($D808,'Season Definitions'!$B$3:$B$7,0))</f>
        <v>1.1415525114155251E-4</v>
      </c>
    </row>
    <row r="809" spans="1:6" x14ac:dyDescent="0.2">
      <c r="A809" t="s">
        <v>34</v>
      </c>
      <c r="B809" t="s">
        <v>26</v>
      </c>
      <c r="C809" t="s">
        <v>2</v>
      </c>
      <c r="D809" s="11" t="s">
        <v>11</v>
      </c>
      <c r="E809">
        <v>16</v>
      </c>
      <c r="F809" s="12">
        <f>1/24*INDEX('Season Definitions'!$D$3:$D$7,MATCH($D809,'Season Definitions'!$B$3:$B$7,0))</f>
        <v>1.1415525114155251E-4</v>
      </c>
    </row>
    <row r="810" spans="1:6" x14ac:dyDescent="0.2">
      <c r="A810" t="s">
        <v>34</v>
      </c>
      <c r="B810" t="s">
        <v>26</v>
      </c>
      <c r="C810" t="s">
        <v>2</v>
      </c>
      <c r="D810" s="11" t="s">
        <v>11</v>
      </c>
      <c r="E810">
        <v>17</v>
      </c>
      <c r="F810" s="12">
        <f>1/24*INDEX('Season Definitions'!$D$3:$D$7,MATCH($D810,'Season Definitions'!$B$3:$B$7,0))</f>
        <v>1.1415525114155251E-4</v>
      </c>
    </row>
    <row r="811" spans="1:6" x14ac:dyDescent="0.2">
      <c r="A811" t="s">
        <v>34</v>
      </c>
      <c r="B811" t="s">
        <v>26</v>
      </c>
      <c r="C811" t="s">
        <v>2</v>
      </c>
      <c r="D811" s="11" t="s">
        <v>11</v>
      </c>
      <c r="E811">
        <v>18</v>
      </c>
      <c r="F811" s="12">
        <f>1/24*INDEX('Season Definitions'!$D$3:$D$7,MATCH($D811,'Season Definitions'!$B$3:$B$7,0))</f>
        <v>1.1415525114155251E-4</v>
      </c>
    </row>
    <row r="812" spans="1:6" x14ac:dyDescent="0.2">
      <c r="A812" t="s">
        <v>34</v>
      </c>
      <c r="B812" t="s">
        <v>26</v>
      </c>
      <c r="C812" t="s">
        <v>2</v>
      </c>
      <c r="D812" s="11" t="s">
        <v>11</v>
      </c>
      <c r="E812">
        <v>19</v>
      </c>
      <c r="F812" s="12">
        <f>1/24*INDEX('Season Definitions'!$D$3:$D$7,MATCH($D812,'Season Definitions'!$B$3:$B$7,0))</f>
        <v>1.1415525114155251E-4</v>
      </c>
    </row>
    <row r="813" spans="1:6" x14ac:dyDescent="0.2">
      <c r="A813" t="s">
        <v>34</v>
      </c>
      <c r="B813" t="s">
        <v>26</v>
      </c>
      <c r="C813" t="s">
        <v>2</v>
      </c>
      <c r="D813" s="11" t="s">
        <v>11</v>
      </c>
      <c r="E813">
        <v>20</v>
      </c>
      <c r="F813" s="12">
        <f>1/24*INDEX('Season Definitions'!$D$3:$D$7,MATCH($D813,'Season Definitions'!$B$3:$B$7,0))</f>
        <v>1.1415525114155251E-4</v>
      </c>
    </row>
    <row r="814" spans="1:6" x14ac:dyDescent="0.2">
      <c r="A814" t="s">
        <v>34</v>
      </c>
      <c r="B814" t="s">
        <v>26</v>
      </c>
      <c r="C814" t="s">
        <v>2</v>
      </c>
      <c r="D814" s="11" t="s">
        <v>11</v>
      </c>
      <c r="E814">
        <v>21</v>
      </c>
      <c r="F814" s="12">
        <f>1/24*INDEX('Season Definitions'!$D$3:$D$7,MATCH($D814,'Season Definitions'!$B$3:$B$7,0))</f>
        <v>1.1415525114155251E-4</v>
      </c>
    </row>
    <row r="815" spans="1:6" x14ac:dyDescent="0.2">
      <c r="A815" t="s">
        <v>34</v>
      </c>
      <c r="B815" t="s">
        <v>26</v>
      </c>
      <c r="C815" t="s">
        <v>2</v>
      </c>
      <c r="D815" s="11" t="s">
        <v>11</v>
      </c>
      <c r="E815">
        <v>22</v>
      </c>
      <c r="F815" s="12">
        <f>1/24*INDEX('Season Definitions'!$D$3:$D$7,MATCH($D815,'Season Definitions'!$B$3:$B$7,0))</f>
        <v>1.1415525114155251E-4</v>
      </c>
    </row>
    <row r="816" spans="1:6" x14ac:dyDescent="0.2">
      <c r="A816" t="s">
        <v>34</v>
      </c>
      <c r="B816" t="s">
        <v>26</v>
      </c>
      <c r="C816" t="s">
        <v>2</v>
      </c>
      <c r="D816" s="11" t="s">
        <v>11</v>
      </c>
      <c r="E816">
        <v>23</v>
      </c>
      <c r="F816" s="12">
        <f>1/24*INDEX('Season Definitions'!$D$3:$D$7,MATCH($D816,'Season Definitions'!$B$3:$B$7,0))</f>
        <v>1.1415525114155251E-4</v>
      </c>
    </row>
    <row r="817" spans="1:6" x14ac:dyDescent="0.2">
      <c r="A817" t="s">
        <v>34</v>
      </c>
      <c r="B817" t="s">
        <v>26</v>
      </c>
      <c r="C817" t="s">
        <v>2</v>
      </c>
      <c r="D817" s="11" t="s">
        <v>11</v>
      </c>
      <c r="E817">
        <v>24</v>
      </c>
      <c r="F817" s="12">
        <f>1/24*INDEX('Season Definitions'!$D$3:$D$7,MATCH($D817,'Season Definitions'!$B$3:$B$7,0))</f>
        <v>1.1415525114155251E-4</v>
      </c>
    </row>
    <row r="818" spans="1:6" x14ac:dyDescent="0.2">
      <c r="A818" t="s">
        <v>34</v>
      </c>
      <c r="B818" t="s">
        <v>26</v>
      </c>
      <c r="C818" t="s">
        <v>2</v>
      </c>
      <c r="D818" s="11" t="s">
        <v>12</v>
      </c>
      <c r="E818">
        <v>1</v>
      </c>
      <c r="F818" s="12">
        <f>1/24*INDEX('Season Definitions'!$D$3:$D$7,MATCH($D818,'Season Definitions'!$B$3:$B$7,0))</f>
        <v>1.1415525114155251E-4</v>
      </c>
    </row>
    <row r="819" spans="1:6" x14ac:dyDescent="0.2">
      <c r="A819" t="s">
        <v>34</v>
      </c>
      <c r="B819" t="s">
        <v>26</v>
      </c>
      <c r="C819" t="s">
        <v>2</v>
      </c>
      <c r="D819" s="11" t="s">
        <v>12</v>
      </c>
      <c r="E819">
        <v>2</v>
      </c>
      <c r="F819" s="12">
        <f>1/24*INDEX('Season Definitions'!$D$3:$D$7,MATCH($D819,'Season Definitions'!$B$3:$B$7,0))</f>
        <v>1.1415525114155251E-4</v>
      </c>
    </row>
    <row r="820" spans="1:6" x14ac:dyDescent="0.2">
      <c r="A820" t="s">
        <v>34</v>
      </c>
      <c r="B820" t="s">
        <v>26</v>
      </c>
      <c r="C820" t="s">
        <v>2</v>
      </c>
      <c r="D820" s="11" t="s">
        <v>12</v>
      </c>
      <c r="E820">
        <v>3</v>
      </c>
      <c r="F820" s="12">
        <f>1/24*INDEX('Season Definitions'!$D$3:$D$7,MATCH($D820,'Season Definitions'!$B$3:$B$7,0))</f>
        <v>1.1415525114155251E-4</v>
      </c>
    </row>
    <row r="821" spans="1:6" x14ac:dyDescent="0.2">
      <c r="A821" t="s">
        <v>34</v>
      </c>
      <c r="B821" t="s">
        <v>26</v>
      </c>
      <c r="C821" t="s">
        <v>2</v>
      </c>
      <c r="D821" s="11" t="s">
        <v>12</v>
      </c>
      <c r="E821">
        <v>4</v>
      </c>
      <c r="F821" s="12">
        <f>1/24*INDEX('Season Definitions'!$D$3:$D$7,MATCH($D821,'Season Definitions'!$B$3:$B$7,0))</f>
        <v>1.1415525114155251E-4</v>
      </c>
    </row>
    <row r="822" spans="1:6" x14ac:dyDescent="0.2">
      <c r="A822" t="s">
        <v>34</v>
      </c>
      <c r="B822" t="s">
        <v>26</v>
      </c>
      <c r="C822" t="s">
        <v>2</v>
      </c>
      <c r="D822" s="11" t="s">
        <v>12</v>
      </c>
      <c r="E822">
        <v>5</v>
      </c>
      <c r="F822" s="12">
        <f>1/24*INDEX('Season Definitions'!$D$3:$D$7,MATCH($D822,'Season Definitions'!$B$3:$B$7,0))</f>
        <v>1.1415525114155251E-4</v>
      </c>
    </row>
    <row r="823" spans="1:6" x14ac:dyDescent="0.2">
      <c r="A823" t="s">
        <v>34</v>
      </c>
      <c r="B823" t="s">
        <v>26</v>
      </c>
      <c r="C823" t="s">
        <v>2</v>
      </c>
      <c r="D823" s="11" t="s">
        <v>12</v>
      </c>
      <c r="E823">
        <v>6</v>
      </c>
      <c r="F823" s="12">
        <f>1/24*INDEX('Season Definitions'!$D$3:$D$7,MATCH($D823,'Season Definitions'!$B$3:$B$7,0))</f>
        <v>1.1415525114155251E-4</v>
      </c>
    </row>
    <row r="824" spans="1:6" x14ac:dyDescent="0.2">
      <c r="A824" t="s">
        <v>34</v>
      </c>
      <c r="B824" t="s">
        <v>26</v>
      </c>
      <c r="C824" t="s">
        <v>2</v>
      </c>
      <c r="D824" s="11" t="s">
        <v>12</v>
      </c>
      <c r="E824">
        <v>7</v>
      </c>
      <c r="F824" s="12">
        <f>1/24*INDEX('Season Definitions'!$D$3:$D$7,MATCH($D824,'Season Definitions'!$B$3:$B$7,0))</f>
        <v>1.1415525114155251E-4</v>
      </c>
    </row>
    <row r="825" spans="1:6" x14ac:dyDescent="0.2">
      <c r="A825" t="s">
        <v>34</v>
      </c>
      <c r="B825" t="s">
        <v>26</v>
      </c>
      <c r="C825" t="s">
        <v>2</v>
      </c>
      <c r="D825" s="11" t="s">
        <v>12</v>
      </c>
      <c r="E825">
        <v>8</v>
      </c>
      <c r="F825" s="12">
        <f>1/24*INDEX('Season Definitions'!$D$3:$D$7,MATCH($D825,'Season Definitions'!$B$3:$B$7,0))</f>
        <v>1.1415525114155251E-4</v>
      </c>
    </row>
    <row r="826" spans="1:6" x14ac:dyDescent="0.2">
      <c r="A826" t="s">
        <v>34</v>
      </c>
      <c r="B826" t="s">
        <v>26</v>
      </c>
      <c r="C826" t="s">
        <v>2</v>
      </c>
      <c r="D826" s="11" t="s">
        <v>12</v>
      </c>
      <c r="E826">
        <v>9</v>
      </c>
      <c r="F826" s="12">
        <f>1/24*INDEX('Season Definitions'!$D$3:$D$7,MATCH($D826,'Season Definitions'!$B$3:$B$7,0))</f>
        <v>1.1415525114155251E-4</v>
      </c>
    </row>
    <row r="827" spans="1:6" x14ac:dyDescent="0.2">
      <c r="A827" t="s">
        <v>34</v>
      </c>
      <c r="B827" t="s">
        <v>26</v>
      </c>
      <c r="C827" t="s">
        <v>2</v>
      </c>
      <c r="D827" s="11" t="s">
        <v>12</v>
      </c>
      <c r="E827">
        <v>10</v>
      </c>
      <c r="F827" s="12">
        <f>1/24*INDEX('Season Definitions'!$D$3:$D$7,MATCH($D827,'Season Definitions'!$B$3:$B$7,0))</f>
        <v>1.1415525114155251E-4</v>
      </c>
    </row>
    <row r="828" spans="1:6" x14ac:dyDescent="0.2">
      <c r="A828" t="s">
        <v>34</v>
      </c>
      <c r="B828" t="s">
        <v>26</v>
      </c>
      <c r="C828" t="s">
        <v>2</v>
      </c>
      <c r="D828" s="11" t="s">
        <v>12</v>
      </c>
      <c r="E828">
        <v>11</v>
      </c>
      <c r="F828" s="12">
        <f>1/24*INDEX('Season Definitions'!$D$3:$D$7,MATCH($D828,'Season Definitions'!$B$3:$B$7,0))</f>
        <v>1.1415525114155251E-4</v>
      </c>
    </row>
    <row r="829" spans="1:6" x14ac:dyDescent="0.2">
      <c r="A829" t="s">
        <v>34</v>
      </c>
      <c r="B829" t="s">
        <v>26</v>
      </c>
      <c r="C829" t="s">
        <v>2</v>
      </c>
      <c r="D829" s="11" t="s">
        <v>12</v>
      </c>
      <c r="E829">
        <v>12</v>
      </c>
      <c r="F829" s="12">
        <f>1/24*INDEX('Season Definitions'!$D$3:$D$7,MATCH($D829,'Season Definitions'!$B$3:$B$7,0))</f>
        <v>1.1415525114155251E-4</v>
      </c>
    </row>
    <row r="830" spans="1:6" x14ac:dyDescent="0.2">
      <c r="A830" t="s">
        <v>34</v>
      </c>
      <c r="B830" t="s">
        <v>26</v>
      </c>
      <c r="C830" t="s">
        <v>2</v>
      </c>
      <c r="D830" s="11" t="s">
        <v>12</v>
      </c>
      <c r="E830">
        <v>13</v>
      </c>
      <c r="F830" s="12">
        <f>1/24*INDEX('Season Definitions'!$D$3:$D$7,MATCH($D830,'Season Definitions'!$B$3:$B$7,0))</f>
        <v>1.1415525114155251E-4</v>
      </c>
    </row>
    <row r="831" spans="1:6" x14ac:dyDescent="0.2">
      <c r="A831" t="s">
        <v>34</v>
      </c>
      <c r="B831" t="s">
        <v>26</v>
      </c>
      <c r="C831" t="s">
        <v>2</v>
      </c>
      <c r="D831" s="11" t="s">
        <v>12</v>
      </c>
      <c r="E831">
        <v>14</v>
      </c>
      <c r="F831" s="12">
        <f>1/24*INDEX('Season Definitions'!$D$3:$D$7,MATCH($D831,'Season Definitions'!$B$3:$B$7,0))</f>
        <v>1.1415525114155251E-4</v>
      </c>
    </row>
    <row r="832" spans="1:6" x14ac:dyDescent="0.2">
      <c r="A832" t="s">
        <v>34</v>
      </c>
      <c r="B832" t="s">
        <v>26</v>
      </c>
      <c r="C832" t="s">
        <v>2</v>
      </c>
      <c r="D832" s="11" t="s">
        <v>12</v>
      </c>
      <c r="E832">
        <v>15</v>
      </c>
      <c r="F832" s="12">
        <f>1/24*INDEX('Season Definitions'!$D$3:$D$7,MATCH($D832,'Season Definitions'!$B$3:$B$7,0))</f>
        <v>1.1415525114155251E-4</v>
      </c>
    </row>
    <row r="833" spans="1:6" x14ac:dyDescent="0.2">
      <c r="A833" t="s">
        <v>34</v>
      </c>
      <c r="B833" t="s">
        <v>26</v>
      </c>
      <c r="C833" t="s">
        <v>2</v>
      </c>
      <c r="D833" s="11" t="s">
        <v>12</v>
      </c>
      <c r="E833">
        <v>16</v>
      </c>
      <c r="F833" s="12">
        <f>1/24*INDEX('Season Definitions'!$D$3:$D$7,MATCH($D833,'Season Definitions'!$B$3:$B$7,0))</f>
        <v>1.1415525114155251E-4</v>
      </c>
    </row>
    <row r="834" spans="1:6" x14ac:dyDescent="0.2">
      <c r="A834" t="s">
        <v>34</v>
      </c>
      <c r="B834" t="s">
        <v>26</v>
      </c>
      <c r="C834" t="s">
        <v>2</v>
      </c>
      <c r="D834" s="11" t="s">
        <v>12</v>
      </c>
      <c r="E834">
        <v>17</v>
      </c>
      <c r="F834" s="12">
        <f>1/24*INDEX('Season Definitions'!$D$3:$D$7,MATCH($D834,'Season Definitions'!$B$3:$B$7,0))</f>
        <v>1.1415525114155251E-4</v>
      </c>
    </row>
    <row r="835" spans="1:6" x14ac:dyDescent="0.2">
      <c r="A835" t="s">
        <v>34</v>
      </c>
      <c r="B835" t="s">
        <v>26</v>
      </c>
      <c r="C835" t="s">
        <v>2</v>
      </c>
      <c r="D835" s="11" t="s">
        <v>12</v>
      </c>
      <c r="E835">
        <v>18</v>
      </c>
      <c r="F835" s="12">
        <f>1/24*INDEX('Season Definitions'!$D$3:$D$7,MATCH($D835,'Season Definitions'!$B$3:$B$7,0))</f>
        <v>1.1415525114155251E-4</v>
      </c>
    </row>
    <row r="836" spans="1:6" x14ac:dyDescent="0.2">
      <c r="A836" t="s">
        <v>34</v>
      </c>
      <c r="B836" t="s">
        <v>26</v>
      </c>
      <c r="C836" t="s">
        <v>2</v>
      </c>
      <c r="D836" s="11" t="s">
        <v>12</v>
      </c>
      <c r="E836">
        <v>19</v>
      </c>
      <c r="F836" s="12">
        <f>1/24*INDEX('Season Definitions'!$D$3:$D$7,MATCH($D836,'Season Definitions'!$B$3:$B$7,0))</f>
        <v>1.1415525114155251E-4</v>
      </c>
    </row>
    <row r="837" spans="1:6" x14ac:dyDescent="0.2">
      <c r="A837" t="s">
        <v>34</v>
      </c>
      <c r="B837" t="s">
        <v>26</v>
      </c>
      <c r="C837" t="s">
        <v>2</v>
      </c>
      <c r="D837" s="11" t="s">
        <v>12</v>
      </c>
      <c r="E837">
        <v>20</v>
      </c>
      <c r="F837" s="12">
        <f>1/24*INDEX('Season Definitions'!$D$3:$D$7,MATCH($D837,'Season Definitions'!$B$3:$B$7,0))</f>
        <v>1.1415525114155251E-4</v>
      </c>
    </row>
    <row r="838" spans="1:6" x14ac:dyDescent="0.2">
      <c r="A838" t="s">
        <v>34</v>
      </c>
      <c r="B838" t="s">
        <v>26</v>
      </c>
      <c r="C838" t="s">
        <v>2</v>
      </c>
      <c r="D838" s="11" t="s">
        <v>12</v>
      </c>
      <c r="E838">
        <v>21</v>
      </c>
      <c r="F838" s="12">
        <f>1/24*INDEX('Season Definitions'!$D$3:$D$7,MATCH($D838,'Season Definitions'!$B$3:$B$7,0))</f>
        <v>1.1415525114155251E-4</v>
      </c>
    </row>
    <row r="839" spans="1:6" x14ac:dyDescent="0.2">
      <c r="A839" t="s">
        <v>34</v>
      </c>
      <c r="B839" t="s">
        <v>26</v>
      </c>
      <c r="C839" t="s">
        <v>2</v>
      </c>
      <c r="D839" s="11" t="s">
        <v>12</v>
      </c>
      <c r="E839">
        <v>22</v>
      </c>
      <c r="F839" s="12">
        <f>1/24*INDEX('Season Definitions'!$D$3:$D$7,MATCH($D839,'Season Definitions'!$B$3:$B$7,0))</f>
        <v>1.1415525114155251E-4</v>
      </c>
    </row>
    <row r="840" spans="1:6" x14ac:dyDescent="0.2">
      <c r="A840" t="s">
        <v>34</v>
      </c>
      <c r="B840" t="s">
        <v>26</v>
      </c>
      <c r="C840" t="s">
        <v>2</v>
      </c>
      <c r="D840" s="11" t="s">
        <v>12</v>
      </c>
      <c r="E840">
        <v>23</v>
      </c>
      <c r="F840" s="12">
        <f>1/24*INDEX('Season Definitions'!$D$3:$D$7,MATCH($D840,'Season Definitions'!$B$3:$B$7,0))</f>
        <v>1.1415525114155251E-4</v>
      </c>
    </row>
    <row r="841" spans="1:6" x14ac:dyDescent="0.2">
      <c r="A841" t="s">
        <v>34</v>
      </c>
      <c r="B841" t="s">
        <v>26</v>
      </c>
      <c r="C841" t="s">
        <v>2</v>
      </c>
      <c r="D841" s="11" t="s">
        <v>12</v>
      </c>
      <c r="E841">
        <v>24</v>
      </c>
      <c r="F841" s="12">
        <f>1/24*INDEX('Season Definitions'!$D$3:$D$7,MATCH($D841,'Season Definitions'!$B$3:$B$7,0))</f>
        <v>1.1415525114155251E-4</v>
      </c>
    </row>
    <row r="842" spans="1:6" x14ac:dyDescent="0.2">
      <c r="A842" t="s">
        <v>34</v>
      </c>
      <c r="B842" t="s">
        <v>27</v>
      </c>
      <c r="C842" t="s">
        <v>2</v>
      </c>
      <c r="D842" t="s">
        <v>14</v>
      </c>
      <c r="E842">
        <v>1</v>
      </c>
      <c r="F842" s="12">
        <f>1/24*INDEX('Season Definitions'!$D$3:$D$7,MATCH($D842,'Season Definitions'!$B$3:$B$7,0))</f>
        <v>1.1415525114155251E-4</v>
      </c>
    </row>
    <row r="843" spans="1:6" x14ac:dyDescent="0.2">
      <c r="A843" t="s">
        <v>34</v>
      </c>
      <c r="B843" t="s">
        <v>27</v>
      </c>
      <c r="C843" t="s">
        <v>2</v>
      </c>
      <c r="D843" t="s">
        <v>14</v>
      </c>
      <c r="E843">
        <v>2</v>
      </c>
      <c r="F843" s="12">
        <f>1/24*INDEX('Season Definitions'!$D$3:$D$7,MATCH($D843,'Season Definitions'!$B$3:$B$7,0))</f>
        <v>1.1415525114155251E-4</v>
      </c>
    </row>
    <row r="844" spans="1:6" x14ac:dyDescent="0.2">
      <c r="A844" t="s">
        <v>34</v>
      </c>
      <c r="B844" t="s">
        <v>27</v>
      </c>
      <c r="C844" t="s">
        <v>2</v>
      </c>
      <c r="D844" t="s">
        <v>14</v>
      </c>
      <c r="E844">
        <v>3</v>
      </c>
      <c r="F844" s="12">
        <f>1/24*INDEX('Season Definitions'!$D$3:$D$7,MATCH($D844,'Season Definitions'!$B$3:$B$7,0))</f>
        <v>1.1415525114155251E-4</v>
      </c>
    </row>
    <row r="845" spans="1:6" x14ac:dyDescent="0.2">
      <c r="A845" t="s">
        <v>34</v>
      </c>
      <c r="B845" t="s">
        <v>27</v>
      </c>
      <c r="C845" t="s">
        <v>2</v>
      </c>
      <c r="D845" t="s">
        <v>14</v>
      </c>
      <c r="E845">
        <v>4</v>
      </c>
      <c r="F845" s="12">
        <f>1/24*INDEX('Season Definitions'!$D$3:$D$7,MATCH($D845,'Season Definitions'!$B$3:$B$7,0))</f>
        <v>1.1415525114155251E-4</v>
      </c>
    </row>
    <row r="846" spans="1:6" x14ac:dyDescent="0.2">
      <c r="A846" t="s">
        <v>34</v>
      </c>
      <c r="B846" t="s">
        <v>27</v>
      </c>
      <c r="C846" t="s">
        <v>2</v>
      </c>
      <c r="D846" t="s">
        <v>14</v>
      </c>
      <c r="E846">
        <v>5</v>
      </c>
      <c r="F846" s="12">
        <f>1/24*INDEX('Season Definitions'!$D$3:$D$7,MATCH($D846,'Season Definitions'!$B$3:$B$7,0))</f>
        <v>1.1415525114155251E-4</v>
      </c>
    </row>
    <row r="847" spans="1:6" x14ac:dyDescent="0.2">
      <c r="A847" t="s">
        <v>34</v>
      </c>
      <c r="B847" t="s">
        <v>27</v>
      </c>
      <c r="C847" t="s">
        <v>2</v>
      </c>
      <c r="D847" t="s">
        <v>14</v>
      </c>
      <c r="E847">
        <v>6</v>
      </c>
      <c r="F847" s="12">
        <f>1/24*INDEX('Season Definitions'!$D$3:$D$7,MATCH($D847,'Season Definitions'!$B$3:$B$7,0))</f>
        <v>1.1415525114155251E-4</v>
      </c>
    </row>
    <row r="848" spans="1:6" x14ac:dyDescent="0.2">
      <c r="A848" t="s">
        <v>34</v>
      </c>
      <c r="B848" t="s">
        <v>27</v>
      </c>
      <c r="C848" t="s">
        <v>2</v>
      </c>
      <c r="D848" t="s">
        <v>14</v>
      </c>
      <c r="E848">
        <v>7</v>
      </c>
      <c r="F848" s="12">
        <f>1/24*INDEX('Season Definitions'!$D$3:$D$7,MATCH($D848,'Season Definitions'!$B$3:$B$7,0))</f>
        <v>1.1415525114155251E-4</v>
      </c>
    </row>
    <row r="849" spans="1:6" x14ac:dyDescent="0.2">
      <c r="A849" t="s">
        <v>34</v>
      </c>
      <c r="B849" t="s">
        <v>27</v>
      </c>
      <c r="C849" t="s">
        <v>2</v>
      </c>
      <c r="D849" t="s">
        <v>14</v>
      </c>
      <c r="E849">
        <v>8</v>
      </c>
      <c r="F849" s="12">
        <f>1/24*INDEX('Season Definitions'!$D$3:$D$7,MATCH($D849,'Season Definitions'!$B$3:$B$7,0))</f>
        <v>1.1415525114155251E-4</v>
      </c>
    </row>
    <row r="850" spans="1:6" x14ac:dyDescent="0.2">
      <c r="A850" t="s">
        <v>34</v>
      </c>
      <c r="B850" t="s">
        <v>27</v>
      </c>
      <c r="C850" t="s">
        <v>2</v>
      </c>
      <c r="D850" t="s">
        <v>14</v>
      </c>
      <c r="E850">
        <v>9</v>
      </c>
      <c r="F850" s="12">
        <f>1/24*INDEX('Season Definitions'!$D$3:$D$7,MATCH($D850,'Season Definitions'!$B$3:$B$7,0))</f>
        <v>1.1415525114155251E-4</v>
      </c>
    </row>
    <row r="851" spans="1:6" x14ac:dyDescent="0.2">
      <c r="A851" t="s">
        <v>34</v>
      </c>
      <c r="B851" t="s">
        <v>27</v>
      </c>
      <c r="C851" t="s">
        <v>2</v>
      </c>
      <c r="D851" t="s">
        <v>14</v>
      </c>
      <c r="E851">
        <v>10</v>
      </c>
      <c r="F851" s="12">
        <f>1/24*INDEX('Season Definitions'!$D$3:$D$7,MATCH($D851,'Season Definitions'!$B$3:$B$7,0))</f>
        <v>1.1415525114155251E-4</v>
      </c>
    </row>
    <row r="852" spans="1:6" x14ac:dyDescent="0.2">
      <c r="A852" t="s">
        <v>34</v>
      </c>
      <c r="B852" t="s">
        <v>27</v>
      </c>
      <c r="C852" t="s">
        <v>2</v>
      </c>
      <c r="D852" t="s">
        <v>14</v>
      </c>
      <c r="E852">
        <v>11</v>
      </c>
      <c r="F852" s="12">
        <f>1/24*INDEX('Season Definitions'!$D$3:$D$7,MATCH($D852,'Season Definitions'!$B$3:$B$7,0))</f>
        <v>1.1415525114155251E-4</v>
      </c>
    </row>
    <row r="853" spans="1:6" x14ac:dyDescent="0.2">
      <c r="A853" t="s">
        <v>34</v>
      </c>
      <c r="B853" t="s">
        <v>27</v>
      </c>
      <c r="C853" t="s">
        <v>2</v>
      </c>
      <c r="D853" t="s">
        <v>14</v>
      </c>
      <c r="E853">
        <v>12</v>
      </c>
      <c r="F853" s="12">
        <f>1/24*INDEX('Season Definitions'!$D$3:$D$7,MATCH($D853,'Season Definitions'!$B$3:$B$7,0))</f>
        <v>1.1415525114155251E-4</v>
      </c>
    </row>
    <row r="854" spans="1:6" x14ac:dyDescent="0.2">
      <c r="A854" t="s">
        <v>34</v>
      </c>
      <c r="B854" t="s">
        <v>27</v>
      </c>
      <c r="C854" t="s">
        <v>2</v>
      </c>
      <c r="D854" t="s">
        <v>14</v>
      </c>
      <c r="E854">
        <v>13</v>
      </c>
      <c r="F854" s="12">
        <f>1/24*INDEX('Season Definitions'!$D$3:$D$7,MATCH($D854,'Season Definitions'!$B$3:$B$7,0))</f>
        <v>1.1415525114155251E-4</v>
      </c>
    </row>
    <row r="855" spans="1:6" x14ac:dyDescent="0.2">
      <c r="A855" t="s">
        <v>34</v>
      </c>
      <c r="B855" t="s">
        <v>27</v>
      </c>
      <c r="C855" t="s">
        <v>2</v>
      </c>
      <c r="D855" t="s">
        <v>14</v>
      </c>
      <c r="E855">
        <v>14</v>
      </c>
      <c r="F855" s="12">
        <f>1/24*INDEX('Season Definitions'!$D$3:$D$7,MATCH($D855,'Season Definitions'!$B$3:$B$7,0))</f>
        <v>1.1415525114155251E-4</v>
      </c>
    </row>
    <row r="856" spans="1:6" x14ac:dyDescent="0.2">
      <c r="A856" t="s">
        <v>34</v>
      </c>
      <c r="B856" t="s">
        <v>27</v>
      </c>
      <c r="C856" t="s">
        <v>2</v>
      </c>
      <c r="D856" t="s">
        <v>14</v>
      </c>
      <c r="E856">
        <v>15</v>
      </c>
      <c r="F856" s="12">
        <f>1/24*INDEX('Season Definitions'!$D$3:$D$7,MATCH($D856,'Season Definitions'!$B$3:$B$7,0))</f>
        <v>1.1415525114155251E-4</v>
      </c>
    </row>
    <row r="857" spans="1:6" x14ac:dyDescent="0.2">
      <c r="A857" t="s">
        <v>34</v>
      </c>
      <c r="B857" t="s">
        <v>27</v>
      </c>
      <c r="C857" t="s">
        <v>2</v>
      </c>
      <c r="D857" t="s">
        <v>14</v>
      </c>
      <c r="E857">
        <v>16</v>
      </c>
      <c r="F857" s="12">
        <f>1/24*INDEX('Season Definitions'!$D$3:$D$7,MATCH($D857,'Season Definitions'!$B$3:$B$7,0))</f>
        <v>1.1415525114155251E-4</v>
      </c>
    </row>
    <row r="858" spans="1:6" x14ac:dyDescent="0.2">
      <c r="A858" t="s">
        <v>34</v>
      </c>
      <c r="B858" t="s">
        <v>27</v>
      </c>
      <c r="C858" t="s">
        <v>2</v>
      </c>
      <c r="D858" t="s">
        <v>14</v>
      </c>
      <c r="E858">
        <v>17</v>
      </c>
      <c r="F858" s="12">
        <f>1/24*INDEX('Season Definitions'!$D$3:$D$7,MATCH($D858,'Season Definitions'!$B$3:$B$7,0))</f>
        <v>1.1415525114155251E-4</v>
      </c>
    </row>
    <row r="859" spans="1:6" x14ac:dyDescent="0.2">
      <c r="A859" t="s">
        <v>34</v>
      </c>
      <c r="B859" t="s">
        <v>27</v>
      </c>
      <c r="C859" t="s">
        <v>2</v>
      </c>
      <c r="D859" t="s">
        <v>14</v>
      </c>
      <c r="E859">
        <v>18</v>
      </c>
      <c r="F859" s="12">
        <f>1/24*INDEX('Season Definitions'!$D$3:$D$7,MATCH($D859,'Season Definitions'!$B$3:$B$7,0))</f>
        <v>1.1415525114155251E-4</v>
      </c>
    </row>
    <row r="860" spans="1:6" x14ac:dyDescent="0.2">
      <c r="A860" t="s">
        <v>34</v>
      </c>
      <c r="B860" t="s">
        <v>27</v>
      </c>
      <c r="C860" t="s">
        <v>2</v>
      </c>
      <c r="D860" t="s">
        <v>14</v>
      </c>
      <c r="E860">
        <v>19</v>
      </c>
      <c r="F860" s="12">
        <f>1/24*INDEX('Season Definitions'!$D$3:$D$7,MATCH($D860,'Season Definitions'!$B$3:$B$7,0))</f>
        <v>1.1415525114155251E-4</v>
      </c>
    </row>
    <row r="861" spans="1:6" x14ac:dyDescent="0.2">
      <c r="A861" t="s">
        <v>34</v>
      </c>
      <c r="B861" t="s">
        <v>27</v>
      </c>
      <c r="C861" t="s">
        <v>2</v>
      </c>
      <c r="D861" t="s">
        <v>14</v>
      </c>
      <c r="E861">
        <v>20</v>
      </c>
      <c r="F861" s="12">
        <f>1/24*INDEX('Season Definitions'!$D$3:$D$7,MATCH($D861,'Season Definitions'!$B$3:$B$7,0))</f>
        <v>1.1415525114155251E-4</v>
      </c>
    </row>
    <row r="862" spans="1:6" x14ac:dyDescent="0.2">
      <c r="A862" t="s">
        <v>34</v>
      </c>
      <c r="B862" t="s">
        <v>27</v>
      </c>
      <c r="C862" t="s">
        <v>2</v>
      </c>
      <c r="D862" t="s">
        <v>14</v>
      </c>
      <c r="E862">
        <v>21</v>
      </c>
      <c r="F862" s="12">
        <f>1/24*INDEX('Season Definitions'!$D$3:$D$7,MATCH($D862,'Season Definitions'!$B$3:$B$7,0))</f>
        <v>1.1415525114155251E-4</v>
      </c>
    </row>
    <row r="863" spans="1:6" x14ac:dyDescent="0.2">
      <c r="A863" t="s">
        <v>34</v>
      </c>
      <c r="B863" t="s">
        <v>27</v>
      </c>
      <c r="C863" t="s">
        <v>2</v>
      </c>
      <c r="D863" t="s">
        <v>14</v>
      </c>
      <c r="E863">
        <v>22</v>
      </c>
      <c r="F863" s="12">
        <f>1/24*INDEX('Season Definitions'!$D$3:$D$7,MATCH($D863,'Season Definitions'!$B$3:$B$7,0))</f>
        <v>1.1415525114155251E-4</v>
      </c>
    </row>
    <row r="864" spans="1:6" x14ac:dyDescent="0.2">
      <c r="A864" t="s">
        <v>34</v>
      </c>
      <c r="B864" t="s">
        <v>27</v>
      </c>
      <c r="C864" t="s">
        <v>2</v>
      </c>
      <c r="D864" t="s">
        <v>14</v>
      </c>
      <c r="E864">
        <v>23</v>
      </c>
      <c r="F864" s="12">
        <f>1/24*INDEX('Season Definitions'!$D$3:$D$7,MATCH($D864,'Season Definitions'!$B$3:$B$7,0))</f>
        <v>1.1415525114155251E-4</v>
      </c>
    </row>
    <row r="865" spans="1:6" x14ac:dyDescent="0.2">
      <c r="A865" t="s">
        <v>34</v>
      </c>
      <c r="B865" t="s">
        <v>27</v>
      </c>
      <c r="C865" t="s">
        <v>2</v>
      </c>
      <c r="D865" t="s">
        <v>14</v>
      </c>
      <c r="E865">
        <v>24</v>
      </c>
      <c r="F865" s="12">
        <f>1/24*INDEX('Season Definitions'!$D$3:$D$7,MATCH($D865,'Season Definitions'!$B$3:$B$7,0))</f>
        <v>1.1415525114155251E-4</v>
      </c>
    </row>
    <row r="866" spans="1:6" x14ac:dyDescent="0.2">
      <c r="A866" t="s">
        <v>34</v>
      </c>
      <c r="B866" t="s">
        <v>27</v>
      </c>
      <c r="C866" t="s">
        <v>2</v>
      </c>
      <c r="D866" s="11" t="s">
        <v>13</v>
      </c>
      <c r="E866">
        <v>1</v>
      </c>
      <c r="F866" s="12">
        <f>1/24*INDEX('Season Definitions'!$D$3:$D$7,MATCH($D866,'Season Definitions'!$B$3:$B$7,0))</f>
        <v>1.1415525114155251E-4</v>
      </c>
    </row>
    <row r="867" spans="1:6" x14ac:dyDescent="0.2">
      <c r="A867" t="s">
        <v>34</v>
      </c>
      <c r="B867" t="s">
        <v>27</v>
      </c>
      <c r="C867" t="s">
        <v>2</v>
      </c>
      <c r="D867" s="11" t="s">
        <v>13</v>
      </c>
      <c r="E867">
        <v>2</v>
      </c>
      <c r="F867" s="12">
        <f>1/24*INDEX('Season Definitions'!$D$3:$D$7,MATCH($D867,'Season Definitions'!$B$3:$B$7,0))</f>
        <v>1.1415525114155251E-4</v>
      </c>
    </row>
    <row r="868" spans="1:6" x14ac:dyDescent="0.2">
      <c r="A868" t="s">
        <v>34</v>
      </c>
      <c r="B868" t="s">
        <v>27</v>
      </c>
      <c r="C868" t="s">
        <v>2</v>
      </c>
      <c r="D868" s="11" t="s">
        <v>13</v>
      </c>
      <c r="E868">
        <v>3</v>
      </c>
      <c r="F868" s="12">
        <f>1/24*INDEX('Season Definitions'!$D$3:$D$7,MATCH($D868,'Season Definitions'!$B$3:$B$7,0))</f>
        <v>1.1415525114155251E-4</v>
      </c>
    </row>
    <row r="869" spans="1:6" x14ac:dyDescent="0.2">
      <c r="A869" t="s">
        <v>34</v>
      </c>
      <c r="B869" t="s">
        <v>27</v>
      </c>
      <c r="C869" t="s">
        <v>2</v>
      </c>
      <c r="D869" s="11" t="s">
        <v>13</v>
      </c>
      <c r="E869">
        <v>4</v>
      </c>
      <c r="F869" s="12">
        <f>1/24*INDEX('Season Definitions'!$D$3:$D$7,MATCH($D869,'Season Definitions'!$B$3:$B$7,0))</f>
        <v>1.1415525114155251E-4</v>
      </c>
    </row>
    <row r="870" spans="1:6" x14ac:dyDescent="0.2">
      <c r="A870" t="s">
        <v>34</v>
      </c>
      <c r="B870" t="s">
        <v>27</v>
      </c>
      <c r="C870" t="s">
        <v>2</v>
      </c>
      <c r="D870" s="11" t="s">
        <v>13</v>
      </c>
      <c r="E870">
        <v>5</v>
      </c>
      <c r="F870" s="12">
        <f>1/24*INDEX('Season Definitions'!$D$3:$D$7,MATCH($D870,'Season Definitions'!$B$3:$B$7,0))</f>
        <v>1.1415525114155251E-4</v>
      </c>
    </row>
    <row r="871" spans="1:6" x14ac:dyDescent="0.2">
      <c r="A871" t="s">
        <v>34</v>
      </c>
      <c r="B871" t="s">
        <v>27</v>
      </c>
      <c r="C871" t="s">
        <v>2</v>
      </c>
      <c r="D871" s="11" t="s">
        <v>13</v>
      </c>
      <c r="E871">
        <v>6</v>
      </c>
      <c r="F871" s="12">
        <f>1/24*INDEX('Season Definitions'!$D$3:$D$7,MATCH($D871,'Season Definitions'!$B$3:$B$7,0))</f>
        <v>1.1415525114155251E-4</v>
      </c>
    </row>
    <row r="872" spans="1:6" x14ac:dyDescent="0.2">
      <c r="A872" t="s">
        <v>34</v>
      </c>
      <c r="B872" t="s">
        <v>27</v>
      </c>
      <c r="C872" t="s">
        <v>2</v>
      </c>
      <c r="D872" s="11" t="s">
        <v>13</v>
      </c>
      <c r="E872">
        <v>7</v>
      </c>
      <c r="F872" s="12">
        <f>1/24*INDEX('Season Definitions'!$D$3:$D$7,MATCH($D872,'Season Definitions'!$B$3:$B$7,0))</f>
        <v>1.1415525114155251E-4</v>
      </c>
    </row>
    <row r="873" spans="1:6" x14ac:dyDescent="0.2">
      <c r="A873" t="s">
        <v>34</v>
      </c>
      <c r="B873" t="s">
        <v>27</v>
      </c>
      <c r="C873" t="s">
        <v>2</v>
      </c>
      <c r="D873" s="11" t="s">
        <v>13</v>
      </c>
      <c r="E873">
        <v>8</v>
      </c>
      <c r="F873" s="12">
        <f>1/24*INDEX('Season Definitions'!$D$3:$D$7,MATCH($D873,'Season Definitions'!$B$3:$B$7,0))</f>
        <v>1.1415525114155251E-4</v>
      </c>
    </row>
    <row r="874" spans="1:6" x14ac:dyDescent="0.2">
      <c r="A874" t="s">
        <v>34</v>
      </c>
      <c r="B874" t="s">
        <v>27</v>
      </c>
      <c r="C874" t="s">
        <v>2</v>
      </c>
      <c r="D874" s="11" t="s">
        <v>13</v>
      </c>
      <c r="E874">
        <v>9</v>
      </c>
      <c r="F874" s="12">
        <f>1/24*INDEX('Season Definitions'!$D$3:$D$7,MATCH($D874,'Season Definitions'!$B$3:$B$7,0))</f>
        <v>1.1415525114155251E-4</v>
      </c>
    </row>
    <row r="875" spans="1:6" x14ac:dyDescent="0.2">
      <c r="A875" t="s">
        <v>34</v>
      </c>
      <c r="B875" t="s">
        <v>27</v>
      </c>
      <c r="C875" t="s">
        <v>2</v>
      </c>
      <c r="D875" s="11" t="s">
        <v>13</v>
      </c>
      <c r="E875">
        <v>10</v>
      </c>
      <c r="F875" s="12">
        <f>1/24*INDEX('Season Definitions'!$D$3:$D$7,MATCH($D875,'Season Definitions'!$B$3:$B$7,0))</f>
        <v>1.1415525114155251E-4</v>
      </c>
    </row>
    <row r="876" spans="1:6" x14ac:dyDescent="0.2">
      <c r="A876" t="s">
        <v>34</v>
      </c>
      <c r="B876" t="s">
        <v>27</v>
      </c>
      <c r="C876" t="s">
        <v>2</v>
      </c>
      <c r="D876" s="11" t="s">
        <v>13</v>
      </c>
      <c r="E876">
        <v>11</v>
      </c>
      <c r="F876" s="12">
        <f>1/24*INDEX('Season Definitions'!$D$3:$D$7,MATCH($D876,'Season Definitions'!$B$3:$B$7,0))</f>
        <v>1.1415525114155251E-4</v>
      </c>
    </row>
    <row r="877" spans="1:6" x14ac:dyDescent="0.2">
      <c r="A877" t="s">
        <v>34</v>
      </c>
      <c r="B877" t="s">
        <v>27</v>
      </c>
      <c r="C877" t="s">
        <v>2</v>
      </c>
      <c r="D877" s="11" t="s">
        <v>13</v>
      </c>
      <c r="E877">
        <v>12</v>
      </c>
      <c r="F877" s="12">
        <f>1/24*INDEX('Season Definitions'!$D$3:$D$7,MATCH($D877,'Season Definitions'!$B$3:$B$7,0))</f>
        <v>1.1415525114155251E-4</v>
      </c>
    </row>
    <row r="878" spans="1:6" x14ac:dyDescent="0.2">
      <c r="A878" t="s">
        <v>34</v>
      </c>
      <c r="B878" t="s">
        <v>27</v>
      </c>
      <c r="C878" t="s">
        <v>2</v>
      </c>
      <c r="D878" s="11" t="s">
        <v>13</v>
      </c>
      <c r="E878">
        <v>13</v>
      </c>
      <c r="F878" s="12">
        <f>1/24*INDEX('Season Definitions'!$D$3:$D$7,MATCH($D878,'Season Definitions'!$B$3:$B$7,0))</f>
        <v>1.1415525114155251E-4</v>
      </c>
    </row>
    <row r="879" spans="1:6" x14ac:dyDescent="0.2">
      <c r="A879" t="s">
        <v>34</v>
      </c>
      <c r="B879" t="s">
        <v>27</v>
      </c>
      <c r="C879" t="s">
        <v>2</v>
      </c>
      <c r="D879" s="11" t="s">
        <v>13</v>
      </c>
      <c r="E879">
        <v>14</v>
      </c>
      <c r="F879" s="12">
        <f>1/24*INDEX('Season Definitions'!$D$3:$D$7,MATCH($D879,'Season Definitions'!$B$3:$B$7,0))</f>
        <v>1.1415525114155251E-4</v>
      </c>
    </row>
    <row r="880" spans="1:6" x14ac:dyDescent="0.2">
      <c r="A880" t="s">
        <v>34</v>
      </c>
      <c r="B880" t="s">
        <v>27</v>
      </c>
      <c r="C880" t="s">
        <v>2</v>
      </c>
      <c r="D880" s="11" t="s">
        <v>13</v>
      </c>
      <c r="E880">
        <v>15</v>
      </c>
      <c r="F880" s="12">
        <f>1/24*INDEX('Season Definitions'!$D$3:$D$7,MATCH($D880,'Season Definitions'!$B$3:$B$7,0))</f>
        <v>1.1415525114155251E-4</v>
      </c>
    </row>
    <row r="881" spans="1:6" x14ac:dyDescent="0.2">
      <c r="A881" t="s">
        <v>34</v>
      </c>
      <c r="B881" t="s">
        <v>27</v>
      </c>
      <c r="C881" t="s">
        <v>2</v>
      </c>
      <c r="D881" s="11" t="s">
        <v>13</v>
      </c>
      <c r="E881">
        <v>16</v>
      </c>
      <c r="F881" s="12">
        <f>1/24*INDEX('Season Definitions'!$D$3:$D$7,MATCH($D881,'Season Definitions'!$B$3:$B$7,0))</f>
        <v>1.1415525114155251E-4</v>
      </c>
    </row>
    <row r="882" spans="1:6" x14ac:dyDescent="0.2">
      <c r="A882" t="s">
        <v>34</v>
      </c>
      <c r="B882" t="s">
        <v>27</v>
      </c>
      <c r="C882" t="s">
        <v>2</v>
      </c>
      <c r="D882" s="11" t="s">
        <v>13</v>
      </c>
      <c r="E882">
        <v>17</v>
      </c>
      <c r="F882" s="12">
        <f>1/24*INDEX('Season Definitions'!$D$3:$D$7,MATCH($D882,'Season Definitions'!$B$3:$B$7,0))</f>
        <v>1.1415525114155251E-4</v>
      </c>
    </row>
    <row r="883" spans="1:6" x14ac:dyDescent="0.2">
      <c r="A883" t="s">
        <v>34</v>
      </c>
      <c r="B883" t="s">
        <v>27</v>
      </c>
      <c r="C883" t="s">
        <v>2</v>
      </c>
      <c r="D883" s="11" t="s">
        <v>13</v>
      </c>
      <c r="E883">
        <v>18</v>
      </c>
      <c r="F883" s="12">
        <f>1/24*INDEX('Season Definitions'!$D$3:$D$7,MATCH($D883,'Season Definitions'!$B$3:$B$7,0))</f>
        <v>1.1415525114155251E-4</v>
      </c>
    </row>
    <row r="884" spans="1:6" x14ac:dyDescent="0.2">
      <c r="A884" t="s">
        <v>34</v>
      </c>
      <c r="B884" t="s">
        <v>27</v>
      </c>
      <c r="C884" t="s">
        <v>2</v>
      </c>
      <c r="D884" s="11" t="s">
        <v>13</v>
      </c>
      <c r="E884">
        <v>19</v>
      </c>
      <c r="F884" s="12">
        <f>1/24*INDEX('Season Definitions'!$D$3:$D$7,MATCH($D884,'Season Definitions'!$B$3:$B$7,0))</f>
        <v>1.1415525114155251E-4</v>
      </c>
    </row>
    <row r="885" spans="1:6" x14ac:dyDescent="0.2">
      <c r="A885" t="s">
        <v>34</v>
      </c>
      <c r="B885" t="s">
        <v>27</v>
      </c>
      <c r="C885" t="s">
        <v>2</v>
      </c>
      <c r="D885" s="11" t="s">
        <v>13</v>
      </c>
      <c r="E885">
        <v>20</v>
      </c>
      <c r="F885" s="12">
        <f>1/24*INDEX('Season Definitions'!$D$3:$D$7,MATCH($D885,'Season Definitions'!$B$3:$B$7,0))</f>
        <v>1.1415525114155251E-4</v>
      </c>
    </row>
    <row r="886" spans="1:6" x14ac:dyDescent="0.2">
      <c r="A886" t="s">
        <v>34</v>
      </c>
      <c r="B886" t="s">
        <v>27</v>
      </c>
      <c r="C886" t="s">
        <v>2</v>
      </c>
      <c r="D886" s="11" t="s">
        <v>13</v>
      </c>
      <c r="E886">
        <v>21</v>
      </c>
      <c r="F886" s="12">
        <f>1/24*INDEX('Season Definitions'!$D$3:$D$7,MATCH($D886,'Season Definitions'!$B$3:$B$7,0))</f>
        <v>1.1415525114155251E-4</v>
      </c>
    </row>
    <row r="887" spans="1:6" x14ac:dyDescent="0.2">
      <c r="A887" t="s">
        <v>34</v>
      </c>
      <c r="B887" t="s">
        <v>27</v>
      </c>
      <c r="C887" t="s">
        <v>2</v>
      </c>
      <c r="D887" s="11" t="s">
        <v>13</v>
      </c>
      <c r="E887">
        <v>22</v>
      </c>
      <c r="F887" s="12">
        <f>1/24*INDEX('Season Definitions'!$D$3:$D$7,MATCH($D887,'Season Definitions'!$B$3:$B$7,0))</f>
        <v>1.1415525114155251E-4</v>
      </c>
    </row>
    <row r="888" spans="1:6" x14ac:dyDescent="0.2">
      <c r="A888" t="s">
        <v>34</v>
      </c>
      <c r="B888" t="s">
        <v>27</v>
      </c>
      <c r="C888" t="s">
        <v>2</v>
      </c>
      <c r="D888" s="11" t="s">
        <v>13</v>
      </c>
      <c r="E888">
        <v>23</v>
      </c>
      <c r="F888" s="12">
        <f>1/24*INDEX('Season Definitions'!$D$3:$D$7,MATCH($D888,'Season Definitions'!$B$3:$B$7,0))</f>
        <v>1.1415525114155251E-4</v>
      </c>
    </row>
    <row r="889" spans="1:6" x14ac:dyDescent="0.2">
      <c r="A889" t="s">
        <v>34</v>
      </c>
      <c r="B889" t="s">
        <v>27</v>
      </c>
      <c r="C889" t="s">
        <v>2</v>
      </c>
      <c r="D889" s="11" t="s">
        <v>13</v>
      </c>
      <c r="E889">
        <v>24</v>
      </c>
      <c r="F889" s="12">
        <f>1/24*INDEX('Season Definitions'!$D$3:$D$7,MATCH($D889,'Season Definitions'!$B$3:$B$7,0))</f>
        <v>1.1415525114155251E-4</v>
      </c>
    </row>
    <row r="890" spans="1:6" x14ac:dyDescent="0.2">
      <c r="A890" t="s">
        <v>34</v>
      </c>
      <c r="B890" t="s">
        <v>27</v>
      </c>
      <c r="C890" t="s">
        <v>2</v>
      </c>
      <c r="D890" s="11" t="s">
        <v>15</v>
      </c>
      <c r="E890">
        <v>1</v>
      </c>
      <c r="F890" s="12">
        <f>1/24*INDEX('Season Definitions'!$D$3:$D$7,MATCH($D890,'Season Definitions'!$B$3:$B$7,0))</f>
        <v>1.1415525114155251E-4</v>
      </c>
    </row>
    <row r="891" spans="1:6" x14ac:dyDescent="0.2">
      <c r="A891" t="s">
        <v>34</v>
      </c>
      <c r="B891" t="s">
        <v>27</v>
      </c>
      <c r="C891" t="s">
        <v>2</v>
      </c>
      <c r="D891" s="11" t="s">
        <v>15</v>
      </c>
      <c r="E891">
        <v>2</v>
      </c>
      <c r="F891" s="12">
        <f>1/24*INDEX('Season Definitions'!$D$3:$D$7,MATCH($D891,'Season Definitions'!$B$3:$B$7,0))</f>
        <v>1.1415525114155251E-4</v>
      </c>
    </row>
    <row r="892" spans="1:6" x14ac:dyDescent="0.2">
      <c r="A892" t="s">
        <v>34</v>
      </c>
      <c r="B892" t="s">
        <v>27</v>
      </c>
      <c r="C892" t="s">
        <v>2</v>
      </c>
      <c r="D892" s="11" t="s">
        <v>15</v>
      </c>
      <c r="E892">
        <v>3</v>
      </c>
      <c r="F892" s="12">
        <f>1/24*INDEX('Season Definitions'!$D$3:$D$7,MATCH($D892,'Season Definitions'!$B$3:$B$7,0))</f>
        <v>1.1415525114155251E-4</v>
      </c>
    </row>
    <row r="893" spans="1:6" x14ac:dyDescent="0.2">
      <c r="A893" t="s">
        <v>34</v>
      </c>
      <c r="B893" t="s">
        <v>27</v>
      </c>
      <c r="C893" t="s">
        <v>2</v>
      </c>
      <c r="D893" s="11" t="s">
        <v>15</v>
      </c>
      <c r="E893">
        <v>4</v>
      </c>
      <c r="F893" s="12">
        <f>1/24*INDEX('Season Definitions'!$D$3:$D$7,MATCH($D893,'Season Definitions'!$B$3:$B$7,0))</f>
        <v>1.1415525114155251E-4</v>
      </c>
    </row>
    <row r="894" spans="1:6" x14ac:dyDescent="0.2">
      <c r="A894" t="s">
        <v>34</v>
      </c>
      <c r="B894" t="s">
        <v>27</v>
      </c>
      <c r="C894" t="s">
        <v>2</v>
      </c>
      <c r="D894" s="11" t="s">
        <v>15</v>
      </c>
      <c r="E894">
        <v>5</v>
      </c>
      <c r="F894" s="12">
        <f>1/24*INDEX('Season Definitions'!$D$3:$D$7,MATCH($D894,'Season Definitions'!$B$3:$B$7,0))</f>
        <v>1.1415525114155251E-4</v>
      </c>
    </row>
    <row r="895" spans="1:6" x14ac:dyDescent="0.2">
      <c r="A895" t="s">
        <v>34</v>
      </c>
      <c r="B895" t="s">
        <v>27</v>
      </c>
      <c r="C895" t="s">
        <v>2</v>
      </c>
      <c r="D895" s="11" t="s">
        <v>15</v>
      </c>
      <c r="E895">
        <v>6</v>
      </c>
      <c r="F895" s="12">
        <f>1/24*INDEX('Season Definitions'!$D$3:$D$7,MATCH($D895,'Season Definitions'!$B$3:$B$7,0))</f>
        <v>1.1415525114155251E-4</v>
      </c>
    </row>
    <row r="896" spans="1:6" x14ac:dyDescent="0.2">
      <c r="A896" t="s">
        <v>34</v>
      </c>
      <c r="B896" t="s">
        <v>27</v>
      </c>
      <c r="C896" t="s">
        <v>2</v>
      </c>
      <c r="D896" s="11" t="s">
        <v>15</v>
      </c>
      <c r="E896">
        <v>7</v>
      </c>
      <c r="F896" s="12">
        <f>1/24*INDEX('Season Definitions'!$D$3:$D$7,MATCH($D896,'Season Definitions'!$B$3:$B$7,0))</f>
        <v>1.1415525114155251E-4</v>
      </c>
    </row>
    <row r="897" spans="1:6" x14ac:dyDescent="0.2">
      <c r="A897" t="s">
        <v>34</v>
      </c>
      <c r="B897" t="s">
        <v>27</v>
      </c>
      <c r="C897" t="s">
        <v>2</v>
      </c>
      <c r="D897" s="11" t="s">
        <v>15</v>
      </c>
      <c r="E897">
        <v>8</v>
      </c>
      <c r="F897" s="12">
        <f>1/24*INDEX('Season Definitions'!$D$3:$D$7,MATCH($D897,'Season Definitions'!$B$3:$B$7,0))</f>
        <v>1.1415525114155251E-4</v>
      </c>
    </row>
    <row r="898" spans="1:6" x14ac:dyDescent="0.2">
      <c r="A898" t="s">
        <v>34</v>
      </c>
      <c r="B898" t="s">
        <v>27</v>
      </c>
      <c r="C898" t="s">
        <v>2</v>
      </c>
      <c r="D898" s="11" t="s">
        <v>15</v>
      </c>
      <c r="E898">
        <v>9</v>
      </c>
      <c r="F898" s="12">
        <f>1/24*INDEX('Season Definitions'!$D$3:$D$7,MATCH($D898,'Season Definitions'!$B$3:$B$7,0))</f>
        <v>1.1415525114155251E-4</v>
      </c>
    </row>
    <row r="899" spans="1:6" x14ac:dyDescent="0.2">
      <c r="A899" t="s">
        <v>34</v>
      </c>
      <c r="B899" t="s">
        <v>27</v>
      </c>
      <c r="C899" t="s">
        <v>2</v>
      </c>
      <c r="D899" s="11" t="s">
        <v>15</v>
      </c>
      <c r="E899">
        <v>10</v>
      </c>
      <c r="F899" s="12">
        <f>1/24*INDEX('Season Definitions'!$D$3:$D$7,MATCH($D899,'Season Definitions'!$B$3:$B$7,0))</f>
        <v>1.1415525114155251E-4</v>
      </c>
    </row>
    <row r="900" spans="1:6" x14ac:dyDescent="0.2">
      <c r="A900" t="s">
        <v>34</v>
      </c>
      <c r="B900" t="s">
        <v>27</v>
      </c>
      <c r="C900" t="s">
        <v>2</v>
      </c>
      <c r="D900" s="11" t="s">
        <v>15</v>
      </c>
      <c r="E900">
        <v>11</v>
      </c>
      <c r="F900" s="12">
        <f>1/24*INDEX('Season Definitions'!$D$3:$D$7,MATCH($D900,'Season Definitions'!$B$3:$B$7,0))</f>
        <v>1.1415525114155251E-4</v>
      </c>
    </row>
    <row r="901" spans="1:6" x14ac:dyDescent="0.2">
      <c r="A901" t="s">
        <v>34</v>
      </c>
      <c r="B901" t="s">
        <v>27</v>
      </c>
      <c r="C901" t="s">
        <v>2</v>
      </c>
      <c r="D901" s="11" t="s">
        <v>15</v>
      </c>
      <c r="E901">
        <v>12</v>
      </c>
      <c r="F901" s="12">
        <f>1/24*INDEX('Season Definitions'!$D$3:$D$7,MATCH($D901,'Season Definitions'!$B$3:$B$7,0))</f>
        <v>1.1415525114155251E-4</v>
      </c>
    </row>
    <row r="902" spans="1:6" x14ac:dyDescent="0.2">
      <c r="A902" t="s">
        <v>34</v>
      </c>
      <c r="B902" t="s">
        <v>27</v>
      </c>
      <c r="C902" t="s">
        <v>2</v>
      </c>
      <c r="D902" s="11" t="s">
        <v>15</v>
      </c>
      <c r="E902">
        <v>13</v>
      </c>
      <c r="F902" s="12">
        <f>1/24*INDEX('Season Definitions'!$D$3:$D$7,MATCH($D902,'Season Definitions'!$B$3:$B$7,0))</f>
        <v>1.1415525114155251E-4</v>
      </c>
    </row>
    <row r="903" spans="1:6" x14ac:dyDescent="0.2">
      <c r="A903" t="s">
        <v>34</v>
      </c>
      <c r="B903" t="s">
        <v>27</v>
      </c>
      <c r="C903" t="s">
        <v>2</v>
      </c>
      <c r="D903" s="11" t="s">
        <v>15</v>
      </c>
      <c r="E903">
        <v>14</v>
      </c>
      <c r="F903" s="12">
        <f>1/24*INDEX('Season Definitions'!$D$3:$D$7,MATCH($D903,'Season Definitions'!$B$3:$B$7,0))</f>
        <v>1.1415525114155251E-4</v>
      </c>
    </row>
    <row r="904" spans="1:6" x14ac:dyDescent="0.2">
      <c r="A904" t="s">
        <v>34</v>
      </c>
      <c r="B904" t="s">
        <v>27</v>
      </c>
      <c r="C904" t="s">
        <v>2</v>
      </c>
      <c r="D904" s="11" t="s">
        <v>15</v>
      </c>
      <c r="E904">
        <v>15</v>
      </c>
      <c r="F904" s="12">
        <f>1/24*INDEX('Season Definitions'!$D$3:$D$7,MATCH($D904,'Season Definitions'!$B$3:$B$7,0))</f>
        <v>1.1415525114155251E-4</v>
      </c>
    </row>
    <row r="905" spans="1:6" x14ac:dyDescent="0.2">
      <c r="A905" t="s">
        <v>34</v>
      </c>
      <c r="B905" t="s">
        <v>27</v>
      </c>
      <c r="C905" t="s">
        <v>2</v>
      </c>
      <c r="D905" s="11" t="s">
        <v>15</v>
      </c>
      <c r="E905">
        <v>16</v>
      </c>
      <c r="F905" s="12">
        <f>1/24*INDEX('Season Definitions'!$D$3:$D$7,MATCH($D905,'Season Definitions'!$B$3:$B$7,0))</f>
        <v>1.1415525114155251E-4</v>
      </c>
    </row>
    <row r="906" spans="1:6" x14ac:dyDescent="0.2">
      <c r="A906" t="s">
        <v>34</v>
      </c>
      <c r="B906" t="s">
        <v>27</v>
      </c>
      <c r="C906" t="s">
        <v>2</v>
      </c>
      <c r="D906" s="11" t="s">
        <v>15</v>
      </c>
      <c r="E906">
        <v>17</v>
      </c>
      <c r="F906" s="12">
        <f>1/24*INDEX('Season Definitions'!$D$3:$D$7,MATCH($D906,'Season Definitions'!$B$3:$B$7,0))</f>
        <v>1.1415525114155251E-4</v>
      </c>
    </row>
    <row r="907" spans="1:6" x14ac:dyDescent="0.2">
      <c r="A907" t="s">
        <v>34</v>
      </c>
      <c r="B907" t="s">
        <v>27</v>
      </c>
      <c r="C907" t="s">
        <v>2</v>
      </c>
      <c r="D907" s="11" t="s">
        <v>15</v>
      </c>
      <c r="E907">
        <v>18</v>
      </c>
      <c r="F907" s="12">
        <f>1/24*INDEX('Season Definitions'!$D$3:$D$7,MATCH($D907,'Season Definitions'!$B$3:$B$7,0))</f>
        <v>1.1415525114155251E-4</v>
      </c>
    </row>
    <row r="908" spans="1:6" x14ac:dyDescent="0.2">
      <c r="A908" t="s">
        <v>34</v>
      </c>
      <c r="B908" t="s">
        <v>27</v>
      </c>
      <c r="C908" t="s">
        <v>2</v>
      </c>
      <c r="D908" s="11" t="s">
        <v>15</v>
      </c>
      <c r="E908">
        <v>19</v>
      </c>
      <c r="F908" s="12">
        <f>1/24*INDEX('Season Definitions'!$D$3:$D$7,MATCH($D908,'Season Definitions'!$B$3:$B$7,0))</f>
        <v>1.1415525114155251E-4</v>
      </c>
    </row>
    <row r="909" spans="1:6" x14ac:dyDescent="0.2">
      <c r="A909" t="s">
        <v>34</v>
      </c>
      <c r="B909" t="s">
        <v>27</v>
      </c>
      <c r="C909" t="s">
        <v>2</v>
      </c>
      <c r="D909" s="11" t="s">
        <v>15</v>
      </c>
      <c r="E909">
        <v>20</v>
      </c>
      <c r="F909" s="12">
        <f>1/24*INDEX('Season Definitions'!$D$3:$D$7,MATCH($D909,'Season Definitions'!$B$3:$B$7,0))</f>
        <v>1.1415525114155251E-4</v>
      </c>
    </row>
    <row r="910" spans="1:6" x14ac:dyDescent="0.2">
      <c r="A910" t="s">
        <v>34</v>
      </c>
      <c r="B910" t="s">
        <v>27</v>
      </c>
      <c r="C910" t="s">
        <v>2</v>
      </c>
      <c r="D910" s="11" t="s">
        <v>15</v>
      </c>
      <c r="E910">
        <v>21</v>
      </c>
      <c r="F910" s="12">
        <f>1/24*INDEX('Season Definitions'!$D$3:$D$7,MATCH($D910,'Season Definitions'!$B$3:$B$7,0))</f>
        <v>1.1415525114155251E-4</v>
      </c>
    </row>
    <row r="911" spans="1:6" x14ac:dyDescent="0.2">
      <c r="A911" t="s">
        <v>34</v>
      </c>
      <c r="B911" t="s">
        <v>27</v>
      </c>
      <c r="C911" t="s">
        <v>2</v>
      </c>
      <c r="D911" s="11" t="s">
        <v>15</v>
      </c>
      <c r="E911">
        <v>22</v>
      </c>
      <c r="F911" s="12">
        <f>1/24*INDEX('Season Definitions'!$D$3:$D$7,MATCH($D911,'Season Definitions'!$B$3:$B$7,0))</f>
        <v>1.1415525114155251E-4</v>
      </c>
    </row>
    <row r="912" spans="1:6" x14ac:dyDescent="0.2">
      <c r="A912" t="s">
        <v>34</v>
      </c>
      <c r="B912" t="s">
        <v>27</v>
      </c>
      <c r="C912" t="s">
        <v>2</v>
      </c>
      <c r="D912" s="11" t="s">
        <v>15</v>
      </c>
      <c r="E912">
        <v>23</v>
      </c>
      <c r="F912" s="12">
        <f>1/24*INDEX('Season Definitions'!$D$3:$D$7,MATCH($D912,'Season Definitions'!$B$3:$B$7,0))</f>
        <v>1.1415525114155251E-4</v>
      </c>
    </row>
    <row r="913" spans="1:6" x14ac:dyDescent="0.2">
      <c r="A913" t="s">
        <v>34</v>
      </c>
      <c r="B913" t="s">
        <v>27</v>
      </c>
      <c r="C913" t="s">
        <v>2</v>
      </c>
      <c r="D913" s="11" t="s">
        <v>15</v>
      </c>
      <c r="E913">
        <v>24</v>
      </c>
      <c r="F913" s="12">
        <f>1/24*INDEX('Season Definitions'!$D$3:$D$7,MATCH($D913,'Season Definitions'!$B$3:$B$7,0))</f>
        <v>1.1415525114155251E-4</v>
      </c>
    </row>
    <row r="914" spans="1:6" x14ac:dyDescent="0.2">
      <c r="A914" t="s">
        <v>34</v>
      </c>
      <c r="B914" t="s">
        <v>27</v>
      </c>
      <c r="C914" t="s">
        <v>2</v>
      </c>
      <c r="D914" s="11" t="s">
        <v>11</v>
      </c>
      <c r="E914">
        <v>1</v>
      </c>
      <c r="F914" s="12">
        <f>1/24*INDEX('Season Definitions'!$D$3:$D$7,MATCH($D914,'Season Definitions'!$B$3:$B$7,0))</f>
        <v>1.1415525114155251E-4</v>
      </c>
    </row>
    <row r="915" spans="1:6" x14ac:dyDescent="0.2">
      <c r="A915" t="s">
        <v>34</v>
      </c>
      <c r="B915" t="s">
        <v>27</v>
      </c>
      <c r="C915" t="s">
        <v>2</v>
      </c>
      <c r="D915" s="11" t="s">
        <v>11</v>
      </c>
      <c r="E915">
        <v>2</v>
      </c>
      <c r="F915" s="12">
        <f>1/24*INDEX('Season Definitions'!$D$3:$D$7,MATCH($D915,'Season Definitions'!$B$3:$B$7,0))</f>
        <v>1.1415525114155251E-4</v>
      </c>
    </row>
    <row r="916" spans="1:6" x14ac:dyDescent="0.2">
      <c r="A916" t="s">
        <v>34</v>
      </c>
      <c r="B916" t="s">
        <v>27</v>
      </c>
      <c r="C916" t="s">
        <v>2</v>
      </c>
      <c r="D916" s="11" t="s">
        <v>11</v>
      </c>
      <c r="E916">
        <v>3</v>
      </c>
      <c r="F916" s="12">
        <f>1/24*INDEX('Season Definitions'!$D$3:$D$7,MATCH($D916,'Season Definitions'!$B$3:$B$7,0))</f>
        <v>1.1415525114155251E-4</v>
      </c>
    </row>
    <row r="917" spans="1:6" x14ac:dyDescent="0.2">
      <c r="A917" t="s">
        <v>34</v>
      </c>
      <c r="B917" t="s">
        <v>27</v>
      </c>
      <c r="C917" t="s">
        <v>2</v>
      </c>
      <c r="D917" s="11" t="s">
        <v>11</v>
      </c>
      <c r="E917">
        <v>4</v>
      </c>
      <c r="F917" s="12">
        <f>1/24*INDEX('Season Definitions'!$D$3:$D$7,MATCH($D917,'Season Definitions'!$B$3:$B$7,0))</f>
        <v>1.1415525114155251E-4</v>
      </c>
    </row>
    <row r="918" spans="1:6" x14ac:dyDescent="0.2">
      <c r="A918" t="s">
        <v>34</v>
      </c>
      <c r="B918" t="s">
        <v>27</v>
      </c>
      <c r="C918" t="s">
        <v>2</v>
      </c>
      <c r="D918" s="11" t="s">
        <v>11</v>
      </c>
      <c r="E918">
        <v>5</v>
      </c>
      <c r="F918" s="12">
        <f>1/24*INDEX('Season Definitions'!$D$3:$D$7,MATCH($D918,'Season Definitions'!$B$3:$B$7,0))</f>
        <v>1.1415525114155251E-4</v>
      </c>
    </row>
    <row r="919" spans="1:6" x14ac:dyDescent="0.2">
      <c r="A919" t="s">
        <v>34</v>
      </c>
      <c r="B919" t="s">
        <v>27</v>
      </c>
      <c r="C919" t="s">
        <v>2</v>
      </c>
      <c r="D919" s="11" t="s">
        <v>11</v>
      </c>
      <c r="E919">
        <v>6</v>
      </c>
      <c r="F919" s="12">
        <f>1/24*INDEX('Season Definitions'!$D$3:$D$7,MATCH($D919,'Season Definitions'!$B$3:$B$7,0))</f>
        <v>1.1415525114155251E-4</v>
      </c>
    </row>
    <row r="920" spans="1:6" x14ac:dyDescent="0.2">
      <c r="A920" t="s">
        <v>34</v>
      </c>
      <c r="B920" t="s">
        <v>27</v>
      </c>
      <c r="C920" t="s">
        <v>2</v>
      </c>
      <c r="D920" s="11" t="s">
        <v>11</v>
      </c>
      <c r="E920">
        <v>7</v>
      </c>
      <c r="F920" s="12">
        <f>1/24*INDEX('Season Definitions'!$D$3:$D$7,MATCH($D920,'Season Definitions'!$B$3:$B$7,0))</f>
        <v>1.1415525114155251E-4</v>
      </c>
    </row>
    <row r="921" spans="1:6" x14ac:dyDescent="0.2">
      <c r="A921" t="s">
        <v>34</v>
      </c>
      <c r="B921" t="s">
        <v>27</v>
      </c>
      <c r="C921" t="s">
        <v>2</v>
      </c>
      <c r="D921" s="11" t="s">
        <v>11</v>
      </c>
      <c r="E921">
        <v>8</v>
      </c>
      <c r="F921" s="12">
        <f>1/24*INDEX('Season Definitions'!$D$3:$D$7,MATCH($D921,'Season Definitions'!$B$3:$B$7,0))</f>
        <v>1.1415525114155251E-4</v>
      </c>
    </row>
    <row r="922" spans="1:6" x14ac:dyDescent="0.2">
      <c r="A922" t="s">
        <v>34</v>
      </c>
      <c r="B922" t="s">
        <v>27</v>
      </c>
      <c r="C922" t="s">
        <v>2</v>
      </c>
      <c r="D922" s="11" t="s">
        <v>11</v>
      </c>
      <c r="E922">
        <v>9</v>
      </c>
      <c r="F922" s="12">
        <f>1/24*INDEX('Season Definitions'!$D$3:$D$7,MATCH($D922,'Season Definitions'!$B$3:$B$7,0))</f>
        <v>1.1415525114155251E-4</v>
      </c>
    </row>
    <row r="923" spans="1:6" x14ac:dyDescent="0.2">
      <c r="A923" t="s">
        <v>34</v>
      </c>
      <c r="B923" t="s">
        <v>27</v>
      </c>
      <c r="C923" t="s">
        <v>2</v>
      </c>
      <c r="D923" s="11" t="s">
        <v>11</v>
      </c>
      <c r="E923">
        <v>10</v>
      </c>
      <c r="F923" s="12">
        <f>1/24*INDEX('Season Definitions'!$D$3:$D$7,MATCH($D923,'Season Definitions'!$B$3:$B$7,0))</f>
        <v>1.1415525114155251E-4</v>
      </c>
    </row>
    <row r="924" spans="1:6" x14ac:dyDescent="0.2">
      <c r="A924" t="s">
        <v>34</v>
      </c>
      <c r="B924" t="s">
        <v>27</v>
      </c>
      <c r="C924" t="s">
        <v>2</v>
      </c>
      <c r="D924" s="11" t="s">
        <v>11</v>
      </c>
      <c r="E924">
        <v>11</v>
      </c>
      <c r="F924" s="12">
        <f>1/24*INDEX('Season Definitions'!$D$3:$D$7,MATCH($D924,'Season Definitions'!$B$3:$B$7,0))</f>
        <v>1.1415525114155251E-4</v>
      </c>
    </row>
    <row r="925" spans="1:6" x14ac:dyDescent="0.2">
      <c r="A925" t="s">
        <v>34</v>
      </c>
      <c r="B925" t="s">
        <v>27</v>
      </c>
      <c r="C925" t="s">
        <v>2</v>
      </c>
      <c r="D925" s="11" t="s">
        <v>11</v>
      </c>
      <c r="E925">
        <v>12</v>
      </c>
      <c r="F925" s="12">
        <f>1/24*INDEX('Season Definitions'!$D$3:$D$7,MATCH($D925,'Season Definitions'!$B$3:$B$7,0))</f>
        <v>1.1415525114155251E-4</v>
      </c>
    </row>
    <row r="926" spans="1:6" x14ac:dyDescent="0.2">
      <c r="A926" t="s">
        <v>34</v>
      </c>
      <c r="B926" t="s">
        <v>27</v>
      </c>
      <c r="C926" t="s">
        <v>2</v>
      </c>
      <c r="D926" s="11" t="s">
        <v>11</v>
      </c>
      <c r="E926">
        <v>13</v>
      </c>
      <c r="F926" s="12">
        <f>1/24*INDEX('Season Definitions'!$D$3:$D$7,MATCH($D926,'Season Definitions'!$B$3:$B$7,0))</f>
        <v>1.1415525114155251E-4</v>
      </c>
    </row>
    <row r="927" spans="1:6" x14ac:dyDescent="0.2">
      <c r="A927" t="s">
        <v>34</v>
      </c>
      <c r="B927" t="s">
        <v>27</v>
      </c>
      <c r="C927" t="s">
        <v>2</v>
      </c>
      <c r="D927" s="11" t="s">
        <v>11</v>
      </c>
      <c r="E927">
        <v>14</v>
      </c>
      <c r="F927" s="12">
        <f>1/24*INDEX('Season Definitions'!$D$3:$D$7,MATCH($D927,'Season Definitions'!$B$3:$B$7,0))</f>
        <v>1.1415525114155251E-4</v>
      </c>
    </row>
    <row r="928" spans="1:6" x14ac:dyDescent="0.2">
      <c r="A928" t="s">
        <v>34</v>
      </c>
      <c r="B928" t="s">
        <v>27</v>
      </c>
      <c r="C928" t="s">
        <v>2</v>
      </c>
      <c r="D928" s="11" t="s">
        <v>11</v>
      </c>
      <c r="E928">
        <v>15</v>
      </c>
      <c r="F928" s="12">
        <f>1/24*INDEX('Season Definitions'!$D$3:$D$7,MATCH($D928,'Season Definitions'!$B$3:$B$7,0))</f>
        <v>1.1415525114155251E-4</v>
      </c>
    </row>
    <row r="929" spans="1:6" x14ac:dyDescent="0.2">
      <c r="A929" t="s">
        <v>34</v>
      </c>
      <c r="B929" t="s">
        <v>27</v>
      </c>
      <c r="C929" t="s">
        <v>2</v>
      </c>
      <c r="D929" s="11" t="s">
        <v>11</v>
      </c>
      <c r="E929">
        <v>16</v>
      </c>
      <c r="F929" s="12">
        <f>1/24*INDEX('Season Definitions'!$D$3:$D$7,MATCH($D929,'Season Definitions'!$B$3:$B$7,0))</f>
        <v>1.1415525114155251E-4</v>
      </c>
    </row>
    <row r="930" spans="1:6" x14ac:dyDescent="0.2">
      <c r="A930" t="s">
        <v>34</v>
      </c>
      <c r="B930" t="s">
        <v>27</v>
      </c>
      <c r="C930" t="s">
        <v>2</v>
      </c>
      <c r="D930" s="11" t="s">
        <v>11</v>
      </c>
      <c r="E930">
        <v>17</v>
      </c>
      <c r="F930" s="12">
        <f>1/24*INDEX('Season Definitions'!$D$3:$D$7,MATCH($D930,'Season Definitions'!$B$3:$B$7,0))</f>
        <v>1.1415525114155251E-4</v>
      </c>
    </row>
    <row r="931" spans="1:6" x14ac:dyDescent="0.2">
      <c r="A931" t="s">
        <v>34</v>
      </c>
      <c r="B931" t="s">
        <v>27</v>
      </c>
      <c r="C931" t="s">
        <v>2</v>
      </c>
      <c r="D931" s="11" t="s">
        <v>11</v>
      </c>
      <c r="E931">
        <v>18</v>
      </c>
      <c r="F931" s="12">
        <f>1/24*INDEX('Season Definitions'!$D$3:$D$7,MATCH($D931,'Season Definitions'!$B$3:$B$7,0))</f>
        <v>1.1415525114155251E-4</v>
      </c>
    </row>
    <row r="932" spans="1:6" x14ac:dyDescent="0.2">
      <c r="A932" t="s">
        <v>34</v>
      </c>
      <c r="B932" t="s">
        <v>27</v>
      </c>
      <c r="C932" t="s">
        <v>2</v>
      </c>
      <c r="D932" s="11" t="s">
        <v>11</v>
      </c>
      <c r="E932">
        <v>19</v>
      </c>
      <c r="F932" s="12">
        <f>1/24*INDEX('Season Definitions'!$D$3:$D$7,MATCH($D932,'Season Definitions'!$B$3:$B$7,0))</f>
        <v>1.1415525114155251E-4</v>
      </c>
    </row>
    <row r="933" spans="1:6" x14ac:dyDescent="0.2">
      <c r="A933" t="s">
        <v>34</v>
      </c>
      <c r="B933" t="s">
        <v>27</v>
      </c>
      <c r="C933" t="s">
        <v>2</v>
      </c>
      <c r="D933" s="11" t="s">
        <v>11</v>
      </c>
      <c r="E933">
        <v>20</v>
      </c>
      <c r="F933" s="12">
        <f>1/24*INDEX('Season Definitions'!$D$3:$D$7,MATCH($D933,'Season Definitions'!$B$3:$B$7,0))</f>
        <v>1.1415525114155251E-4</v>
      </c>
    </row>
    <row r="934" spans="1:6" x14ac:dyDescent="0.2">
      <c r="A934" t="s">
        <v>34</v>
      </c>
      <c r="B934" t="s">
        <v>27</v>
      </c>
      <c r="C934" t="s">
        <v>2</v>
      </c>
      <c r="D934" s="11" t="s">
        <v>11</v>
      </c>
      <c r="E934">
        <v>21</v>
      </c>
      <c r="F934" s="12">
        <f>1/24*INDEX('Season Definitions'!$D$3:$D$7,MATCH($D934,'Season Definitions'!$B$3:$B$7,0))</f>
        <v>1.1415525114155251E-4</v>
      </c>
    </row>
    <row r="935" spans="1:6" x14ac:dyDescent="0.2">
      <c r="A935" t="s">
        <v>34</v>
      </c>
      <c r="B935" t="s">
        <v>27</v>
      </c>
      <c r="C935" t="s">
        <v>2</v>
      </c>
      <c r="D935" s="11" t="s">
        <v>11</v>
      </c>
      <c r="E935">
        <v>22</v>
      </c>
      <c r="F935" s="12">
        <f>1/24*INDEX('Season Definitions'!$D$3:$D$7,MATCH($D935,'Season Definitions'!$B$3:$B$7,0))</f>
        <v>1.1415525114155251E-4</v>
      </c>
    </row>
    <row r="936" spans="1:6" x14ac:dyDescent="0.2">
      <c r="A936" t="s">
        <v>34</v>
      </c>
      <c r="B936" t="s">
        <v>27</v>
      </c>
      <c r="C936" t="s">
        <v>2</v>
      </c>
      <c r="D936" s="11" t="s">
        <v>11</v>
      </c>
      <c r="E936">
        <v>23</v>
      </c>
      <c r="F936" s="12">
        <f>1/24*INDEX('Season Definitions'!$D$3:$D$7,MATCH($D936,'Season Definitions'!$B$3:$B$7,0))</f>
        <v>1.1415525114155251E-4</v>
      </c>
    </row>
    <row r="937" spans="1:6" x14ac:dyDescent="0.2">
      <c r="A937" t="s">
        <v>34</v>
      </c>
      <c r="B937" t="s">
        <v>27</v>
      </c>
      <c r="C937" t="s">
        <v>2</v>
      </c>
      <c r="D937" s="11" t="s">
        <v>11</v>
      </c>
      <c r="E937">
        <v>24</v>
      </c>
      <c r="F937" s="12">
        <f>1/24*INDEX('Season Definitions'!$D$3:$D$7,MATCH($D937,'Season Definitions'!$B$3:$B$7,0))</f>
        <v>1.1415525114155251E-4</v>
      </c>
    </row>
    <row r="938" spans="1:6" x14ac:dyDescent="0.2">
      <c r="A938" t="s">
        <v>34</v>
      </c>
      <c r="B938" t="s">
        <v>27</v>
      </c>
      <c r="C938" t="s">
        <v>2</v>
      </c>
      <c r="D938" s="11" t="s">
        <v>12</v>
      </c>
      <c r="E938">
        <v>1</v>
      </c>
      <c r="F938" s="12">
        <f>1/24*INDEX('Season Definitions'!$D$3:$D$7,MATCH($D938,'Season Definitions'!$B$3:$B$7,0))</f>
        <v>1.1415525114155251E-4</v>
      </c>
    </row>
    <row r="939" spans="1:6" x14ac:dyDescent="0.2">
      <c r="A939" t="s">
        <v>34</v>
      </c>
      <c r="B939" t="s">
        <v>27</v>
      </c>
      <c r="C939" t="s">
        <v>2</v>
      </c>
      <c r="D939" s="11" t="s">
        <v>12</v>
      </c>
      <c r="E939">
        <v>2</v>
      </c>
      <c r="F939" s="12">
        <f>1/24*INDEX('Season Definitions'!$D$3:$D$7,MATCH($D939,'Season Definitions'!$B$3:$B$7,0))</f>
        <v>1.1415525114155251E-4</v>
      </c>
    </row>
    <row r="940" spans="1:6" x14ac:dyDescent="0.2">
      <c r="A940" t="s">
        <v>34</v>
      </c>
      <c r="B940" t="s">
        <v>27</v>
      </c>
      <c r="C940" t="s">
        <v>2</v>
      </c>
      <c r="D940" s="11" t="s">
        <v>12</v>
      </c>
      <c r="E940">
        <v>3</v>
      </c>
      <c r="F940" s="12">
        <f>1/24*INDEX('Season Definitions'!$D$3:$D$7,MATCH($D940,'Season Definitions'!$B$3:$B$7,0))</f>
        <v>1.1415525114155251E-4</v>
      </c>
    </row>
    <row r="941" spans="1:6" x14ac:dyDescent="0.2">
      <c r="A941" t="s">
        <v>34</v>
      </c>
      <c r="B941" t="s">
        <v>27</v>
      </c>
      <c r="C941" t="s">
        <v>2</v>
      </c>
      <c r="D941" s="11" t="s">
        <v>12</v>
      </c>
      <c r="E941">
        <v>4</v>
      </c>
      <c r="F941" s="12">
        <f>1/24*INDEX('Season Definitions'!$D$3:$D$7,MATCH($D941,'Season Definitions'!$B$3:$B$7,0))</f>
        <v>1.1415525114155251E-4</v>
      </c>
    </row>
    <row r="942" spans="1:6" x14ac:dyDescent="0.2">
      <c r="A942" t="s">
        <v>34</v>
      </c>
      <c r="B942" t="s">
        <v>27</v>
      </c>
      <c r="C942" t="s">
        <v>2</v>
      </c>
      <c r="D942" s="11" t="s">
        <v>12</v>
      </c>
      <c r="E942">
        <v>5</v>
      </c>
      <c r="F942" s="12">
        <f>1/24*INDEX('Season Definitions'!$D$3:$D$7,MATCH($D942,'Season Definitions'!$B$3:$B$7,0))</f>
        <v>1.1415525114155251E-4</v>
      </c>
    </row>
    <row r="943" spans="1:6" x14ac:dyDescent="0.2">
      <c r="A943" t="s">
        <v>34</v>
      </c>
      <c r="B943" t="s">
        <v>27</v>
      </c>
      <c r="C943" t="s">
        <v>2</v>
      </c>
      <c r="D943" s="11" t="s">
        <v>12</v>
      </c>
      <c r="E943">
        <v>6</v>
      </c>
      <c r="F943" s="12">
        <f>1/24*INDEX('Season Definitions'!$D$3:$D$7,MATCH($D943,'Season Definitions'!$B$3:$B$7,0))</f>
        <v>1.1415525114155251E-4</v>
      </c>
    </row>
    <row r="944" spans="1:6" x14ac:dyDescent="0.2">
      <c r="A944" t="s">
        <v>34</v>
      </c>
      <c r="B944" t="s">
        <v>27</v>
      </c>
      <c r="C944" t="s">
        <v>2</v>
      </c>
      <c r="D944" s="11" t="s">
        <v>12</v>
      </c>
      <c r="E944">
        <v>7</v>
      </c>
      <c r="F944" s="12">
        <f>1/24*INDEX('Season Definitions'!$D$3:$D$7,MATCH($D944,'Season Definitions'!$B$3:$B$7,0))</f>
        <v>1.1415525114155251E-4</v>
      </c>
    </row>
    <row r="945" spans="1:6" x14ac:dyDescent="0.2">
      <c r="A945" t="s">
        <v>34</v>
      </c>
      <c r="B945" t="s">
        <v>27</v>
      </c>
      <c r="C945" t="s">
        <v>2</v>
      </c>
      <c r="D945" s="11" t="s">
        <v>12</v>
      </c>
      <c r="E945">
        <v>8</v>
      </c>
      <c r="F945" s="12">
        <f>1/24*INDEX('Season Definitions'!$D$3:$D$7,MATCH($D945,'Season Definitions'!$B$3:$B$7,0))</f>
        <v>1.1415525114155251E-4</v>
      </c>
    </row>
    <row r="946" spans="1:6" x14ac:dyDescent="0.2">
      <c r="A946" t="s">
        <v>34</v>
      </c>
      <c r="B946" t="s">
        <v>27</v>
      </c>
      <c r="C946" t="s">
        <v>2</v>
      </c>
      <c r="D946" s="11" t="s">
        <v>12</v>
      </c>
      <c r="E946">
        <v>9</v>
      </c>
      <c r="F946" s="12">
        <f>1/24*INDEX('Season Definitions'!$D$3:$D$7,MATCH($D946,'Season Definitions'!$B$3:$B$7,0))</f>
        <v>1.1415525114155251E-4</v>
      </c>
    </row>
    <row r="947" spans="1:6" x14ac:dyDescent="0.2">
      <c r="A947" t="s">
        <v>34</v>
      </c>
      <c r="B947" t="s">
        <v>27</v>
      </c>
      <c r="C947" t="s">
        <v>2</v>
      </c>
      <c r="D947" s="11" t="s">
        <v>12</v>
      </c>
      <c r="E947">
        <v>10</v>
      </c>
      <c r="F947" s="12">
        <f>1/24*INDEX('Season Definitions'!$D$3:$D$7,MATCH($D947,'Season Definitions'!$B$3:$B$7,0))</f>
        <v>1.1415525114155251E-4</v>
      </c>
    </row>
    <row r="948" spans="1:6" x14ac:dyDescent="0.2">
      <c r="A948" t="s">
        <v>34</v>
      </c>
      <c r="B948" t="s">
        <v>27</v>
      </c>
      <c r="C948" t="s">
        <v>2</v>
      </c>
      <c r="D948" s="11" t="s">
        <v>12</v>
      </c>
      <c r="E948">
        <v>11</v>
      </c>
      <c r="F948" s="12">
        <f>1/24*INDEX('Season Definitions'!$D$3:$D$7,MATCH($D948,'Season Definitions'!$B$3:$B$7,0))</f>
        <v>1.1415525114155251E-4</v>
      </c>
    </row>
    <row r="949" spans="1:6" x14ac:dyDescent="0.2">
      <c r="A949" t="s">
        <v>34</v>
      </c>
      <c r="B949" t="s">
        <v>27</v>
      </c>
      <c r="C949" t="s">
        <v>2</v>
      </c>
      <c r="D949" s="11" t="s">
        <v>12</v>
      </c>
      <c r="E949">
        <v>12</v>
      </c>
      <c r="F949" s="12">
        <f>1/24*INDEX('Season Definitions'!$D$3:$D$7,MATCH($D949,'Season Definitions'!$B$3:$B$7,0))</f>
        <v>1.1415525114155251E-4</v>
      </c>
    </row>
    <row r="950" spans="1:6" x14ac:dyDescent="0.2">
      <c r="A950" t="s">
        <v>34</v>
      </c>
      <c r="B950" t="s">
        <v>27</v>
      </c>
      <c r="C950" t="s">
        <v>2</v>
      </c>
      <c r="D950" s="11" t="s">
        <v>12</v>
      </c>
      <c r="E950">
        <v>13</v>
      </c>
      <c r="F950" s="12">
        <f>1/24*INDEX('Season Definitions'!$D$3:$D$7,MATCH($D950,'Season Definitions'!$B$3:$B$7,0))</f>
        <v>1.1415525114155251E-4</v>
      </c>
    </row>
    <row r="951" spans="1:6" x14ac:dyDescent="0.2">
      <c r="A951" t="s">
        <v>34</v>
      </c>
      <c r="B951" t="s">
        <v>27</v>
      </c>
      <c r="C951" t="s">
        <v>2</v>
      </c>
      <c r="D951" s="11" t="s">
        <v>12</v>
      </c>
      <c r="E951">
        <v>14</v>
      </c>
      <c r="F951" s="12">
        <f>1/24*INDEX('Season Definitions'!$D$3:$D$7,MATCH($D951,'Season Definitions'!$B$3:$B$7,0))</f>
        <v>1.1415525114155251E-4</v>
      </c>
    </row>
    <row r="952" spans="1:6" x14ac:dyDescent="0.2">
      <c r="A952" t="s">
        <v>34</v>
      </c>
      <c r="B952" t="s">
        <v>27</v>
      </c>
      <c r="C952" t="s">
        <v>2</v>
      </c>
      <c r="D952" s="11" t="s">
        <v>12</v>
      </c>
      <c r="E952">
        <v>15</v>
      </c>
      <c r="F952" s="12">
        <f>1/24*INDEX('Season Definitions'!$D$3:$D$7,MATCH($D952,'Season Definitions'!$B$3:$B$7,0))</f>
        <v>1.1415525114155251E-4</v>
      </c>
    </row>
    <row r="953" spans="1:6" x14ac:dyDescent="0.2">
      <c r="A953" t="s">
        <v>34</v>
      </c>
      <c r="B953" t="s">
        <v>27</v>
      </c>
      <c r="C953" t="s">
        <v>2</v>
      </c>
      <c r="D953" s="11" t="s">
        <v>12</v>
      </c>
      <c r="E953">
        <v>16</v>
      </c>
      <c r="F953" s="12">
        <f>1/24*INDEX('Season Definitions'!$D$3:$D$7,MATCH($D953,'Season Definitions'!$B$3:$B$7,0))</f>
        <v>1.1415525114155251E-4</v>
      </c>
    </row>
    <row r="954" spans="1:6" x14ac:dyDescent="0.2">
      <c r="A954" t="s">
        <v>34</v>
      </c>
      <c r="B954" t="s">
        <v>27</v>
      </c>
      <c r="C954" t="s">
        <v>2</v>
      </c>
      <c r="D954" s="11" t="s">
        <v>12</v>
      </c>
      <c r="E954">
        <v>17</v>
      </c>
      <c r="F954" s="12">
        <f>1/24*INDEX('Season Definitions'!$D$3:$D$7,MATCH($D954,'Season Definitions'!$B$3:$B$7,0))</f>
        <v>1.1415525114155251E-4</v>
      </c>
    </row>
    <row r="955" spans="1:6" x14ac:dyDescent="0.2">
      <c r="A955" t="s">
        <v>34</v>
      </c>
      <c r="B955" t="s">
        <v>27</v>
      </c>
      <c r="C955" t="s">
        <v>2</v>
      </c>
      <c r="D955" s="11" t="s">
        <v>12</v>
      </c>
      <c r="E955">
        <v>18</v>
      </c>
      <c r="F955" s="12">
        <f>1/24*INDEX('Season Definitions'!$D$3:$D$7,MATCH($D955,'Season Definitions'!$B$3:$B$7,0))</f>
        <v>1.1415525114155251E-4</v>
      </c>
    </row>
    <row r="956" spans="1:6" x14ac:dyDescent="0.2">
      <c r="A956" t="s">
        <v>34</v>
      </c>
      <c r="B956" t="s">
        <v>27</v>
      </c>
      <c r="C956" t="s">
        <v>2</v>
      </c>
      <c r="D956" s="11" t="s">
        <v>12</v>
      </c>
      <c r="E956">
        <v>19</v>
      </c>
      <c r="F956" s="12">
        <f>1/24*INDEX('Season Definitions'!$D$3:$D$7,MATCH($D956,'Season Definitions'!$B$3:$B$7,0))</f>
        <v>1.1415525114155251E-4</v>
      </c>
    </row>
    <row r="957" spans="1:6" x14ac:dyDescent="0.2">
      <c r="A957" t="s">
        <v>34</v>
      </c>
      <c r="B957" t="s">
        <v>27</v>
      </c>
      <c r="C957" t="s">
        <v>2</v>
      </c>
      <c r="D957" s="11" t="s">
        <v>12</v>
      </c>
      <c r="E957">
        <v>20</v>
      </c>
      <c r="F957" s="12">
        <f>1/24*INDEX('Season Definitions'!$D$3:$D$7,MATCH($D957,'Season Definitions'!$B$3:$B$7,0))</f>
        <v>1.1415525114155251E-4</v>
      </c>
    </row>
    <row r="958" spans="1:6" x14ac:dyDescent="0.2">
      <c r="A958" t="s">
        <v>34</v>
      </c>
      <c r="B958" t="s">
        <v>27</v>
      </c>
      <c r="C958" t="s">
        <v>2</v>
      </c>
      <c r="D958" s="11" t="s">
        <v>12</v>
      </c>
      <c r="E958">
        <v>21</v>
      </c>
      <c r="F958" s="12">
        <f>1/24*INDEX('Season Definitions'!$D$3:$D$7,MATCH($D958,'Season Definitions'!$B$3:$B$7,0))</f>
        <v>1.1415525114155251E-4</v>
      </c>
    </row>
    <row r="959" spans="1:6" x14ac:dyDescent="0.2">
      <c r="A959" t="s">
        <v>34</v>
      </c>
      <c r="B959" t="s">
        <v>27</v>
      </c>
      <c r="C959" t="s">
        <v>2</v>
      </c>
      <c r="D959" s="11" t="s">
        <v>12</v>
      </c>
      <c r="E959">
        <v>22</v>
      </c>
      <c r="F959" s="12">
        <f>1/24*INDEX('Season Definitions'!$D$3:$D$7,MATCH($D959,'Season Definitions'!$B$3:$B$7,0))</f>
        <v>1.1415525114155251E-4</v>
      </c>
    </row>
    <row r="960" spans="1:6" x14ac:dyDescent="0.2">
      <c r="A960" t="s">
        <v>34</v>
      </c>
      <c r="B960" t="s">
        <v>27</v>
      </c>
      <c r="C960" t="s">
        <v>2</v>
      </c>
      <c r="D960" s="11" t="s">
        <v>12</v>
      </c>
      <c r="E960">
        <v>23</v>
      </c>
      <c r="F960" s="12">
        <f>1/24*INDEX('Season Definitions'!$D$3:$D$7,MATCH($D960,'Season Definitions'!$B$3:$B$7,0))</f>
        <v>1.1415525114155251E-4</v>
      </c>
    </row>
    <row r="961" spans="1:6" x14ac:dyDescent="0.2">
      <c r="A961" t="s">
        <v>34</v>
      </c>
      <c r="B961" t="s">
        <v>27</v>
      </c>
      <c r="C961" t="s">
        <v>2</v>
      </c>
      <c r="D961" s="11" t="s">
        <v>12</v>
      </c>
      <c r="E961">
        <v>24</v>
      </c>
      <c r="F961" s="12">
        <f>1/24*INDEX('Season Definitions'!$D$3:$D$7,MATCH($D961,'Season Definitions'!$B$3:$B$7,0))</f>
        <v>1.1415525114155251E-4</v>
      </c>
    </row>
    <row r="962" spans="1:6" x14ac:dyDescent="0.2">
      <c r="A962" t="s">
        <v>34</v>
      </c>
      <c r="B962" t="s">
        <v>28</v>
      </c>
      <c r="C962" t="s">
        <v>2</v>
      </c>
      <c r="D962" t="s">
        <v>14</v>
      </c>
      <c r="E962">
        <v>1</v>
      </c>
      <c r="F962" s="12">
        <f>1/24*INDEX('Season Definitions'!$D$3:$D$7,MATCH($D962,'Season Definitions'!$B$3:$B$7,0))</f>
        <v>1.1415525114155251E-4</v>
      </c>
    </row>
    <row r="963" spans="1:6" x14ac:dyDescent="0.2">
      <c r="A963" t="s">
        <v>34</v>
      </c>
      <c r="B963" t="s">
        <v>28</v>
      </c>
      <c r="C963" t="s">
        <v>2</v>
      </c>
      <c r="D963" t="s">
        <v>14</v>
      </c>
      <c r="E963">
        <v>2</v>
      </c>
      <c r="F963" s="12">
        <f>1/24*INDEX('Season Definitions'!$D$3:$D$7,MATCH($D963,'Season Definitions'!$B$3:$B$7,0))</f>
        <v>1.1415525114155251E-4</v>
      </c>
    </row>
    <row r="964" spans="1:6" x14ac:dyDescent="0.2">
      <c r="A964" t="s">
        <v>34</v>
      </c>
      <c r="B964" t="s">
        <v>28</v>
      </c>
      <c r="C964" t="s">
        <v>2</v>
      </c>
      <c r="D964" t="s">
        <v>14</v>
      </c>
      <c r="E964">
        <v>3</v>
      </c>
      <c r="F964" s="12">
        <f>1/24*INDEX('Season Definitions'!$D$3:$D$7,MATCH($D964,'Season Definitions'!$B$3:$B$7,0))</f>
        <v>1.1415525114155251E-4</v>
      </c>
    </row>
    <row r="965" spans="1:6" x14ac:dyDescent="0.2">
      <c r="A965" t="s">
        <v>34</v>
      </c>
      <c r="B965" t="s">
        <v>28</v>
      </c>
      <c r="C965" t="s">
        <v>2</v>
      </c>
      <c r="D965" t="s">
        <v>14</v>
      </c>
      <c r="E965">
        <v>4</v>
      </c>
      <c r="F965" s="12">
        <f>1/24*INDEX('Season Definitions'!$D$3:$D$7,MATCH($D965,'Season Definitions'!$B$3:$B$7,0))</f>
        <v>1.1415525114155251E-4</v>
      </c>
    </row>
    <row r="966" spans="1:6" x14ac:dyDescent="0.2">
      <c r="A966" t="s">
        <v>34</v>
      </c>
      <c r="B966" t="s">
        <v>28</v>
      </c>
      <c r="C966" t="s">
        <v>2</v>
      </c>
      <c r="D966" t="s">
        <v>14</v>
      </c>
      <c r="E966">
        <v>5</v>
      </c>
      <c r="F966" s="12">
        <f>1/24*INDEX('Season Definitions'!$D$3:$D$7,MATCH($D966,'Season Definitions'!$B$3:$B$7,0))</f>
        <v>1.1415525114155251E-4</v>
      </c>
    </row>
    <row r="967" spans="1:6" x14ac:dyDescent="0.2">
      <c r="A967" t="s">
        <v>34</v>
      </c>
      <c r="B967" t="s">
        <v>28</v>
      </c>
      <c r="C967" t="s">
        <v>2</v>
      </c>
      <c r="D967" t="s">
        <v>14</v>
      </c>
      <c r="E967">
        <v>6</v>
      </c>
      <c r="F967" s="12">
        <f>1/24*INDEX('Season Definitions'!$D$3:$D$7,MATCH($D967,'Season Definitions'!$B$3:$B$7,0))</f>
        <v>1.1415525114155251E-4</v>
      </c>
    </row>
    <row r="968" spans="1:6" x14ac:dyDescent="0.2">
      <c r="A968" t="s">
        <v>34</v>
      </c>
      <c r="B968" t="s">
        <v>28</v>
      </c>
      <c r="C968" t="s">
        <v>2</v>
      </c>
      <c r="D968" t="s">
        <v>14</v>
      </c>
      <c r="E968">
        <v>7</v>
      </c>
      <c r="F968" s="12">
        <f>1/24*INDEX('Season Definitions'!$D$3:$D$7,MATCH($D968,'Season Definitions'!$B$3:$B$7,0))</f>
        <v>1.1415525114155251E-4</v>
      </c>
    </row>
    <row r="969" spans="1:6" x14ac:dyDescent="0.2">
      <c r="A969" t="s">
        <v>34</v>
      </c>
      <c r="B969" t="s">
        <v>28</v>
      </c>
      <c r="C969" t="s">
        <v>2</v>
      </c>
      <c r="D969" t="s">
        <v>14</v>
      </c>
      <c r="E969">
        <v>8</v>
      </c>
      <c r="F969" s="12">
        <f>1/24*INDEX('Season Definitions'!$D$3:$D$7,MATCH($D969,'Season Definitions'!$B$3:$B$7,0))</f>
        <v>1.1415525114155251E-4</v>
      </c>
    </row>
    <row r="970" spans="1:6" x14ac:dyDescent="0.2">
      <c r="A970" t="s">
        <v>34</v>
      </c>
      <c r="B970" t="s">
        <v>28</v>
      </c>
      <c r="C970" t="s">
        <v>2</v>
      </c>
      <c r="D970" t="s">
        <v>14</v>
      </c>
      <c r="E970">
        <v>9</v>
      </c>
      <c r="F970" s="12">
        <f>1/24*INDEX('Season Definitions'!$D$3:$D$7,MATCH($D970,'Season Definitions'!$B$3:$B$7,0))</f>
        <v>1.1415525114155251E-4</v>
      </c>
    </row>
    <row r="971" spans="1:6" x14ac:dyDescent="0.2">
      <c r="A971" t="s">
        <v>34</v>
      </c>
      <c r="B971" t="s">
        <v>28</v>
      </c>
      <c r="C971" t="s">
        <v>2</v>
      </c>
      <c r="D971" t="s">
        <v>14</v>
      </c>
      <c r="E971">
        <v>10</v>
      </c>
      <c r="F971" s="12">
        <f>1/24*INDEX('Season Definitions'!$D$3:$D$7,MATCH($D971,'Season Definitions'!$B$3:$B$7,0))</f>
        <v>1.1415525114155251E-4</v>
      </c>
    </row>
    <row r="972" spans="1:6" x14ac:dyDescent="0.2">
      <c r="A972" t="s">
        <v>34</v>
      </c>
      <c r="B972" t="s">
        <v>28</v>
      </c>
      <c r="C972" t="s">
        <v>2</v>
      </c>
      <c r="D972" t="s">
        <v>14</v>
      </c>
      <c r="E972">
        <v>11</v>
      </c>
      <c r="F972" s="12">
        <f>1/24*INDEX('Season Definitions'!$D$3:$D$7,MATCH($D972,'Season Definitions'!$B$3:$B$7,0))</f>
        <v>1.1415525114155251E-4</v>
      </c>
    </row>
    <row r="973" spans="1:6" x14ac:dyDescent="0.2">
      <c r="A973" t="s">
        <v>34</v>
      </c>
      <c r="B973" t="s">
        <v>28</v>
      </c>
      <c r="C973" t="s">
        <v>2</v>
      </c>
      <c r="D973" t="s">
        <v>14</v>
      </c>
      <c r="E973">
        <v>12</v>
      </c>
      <c r="F973" s="12">
        <f>1/24*INDEX('Season Definitions'!$D$3:$D$7,MATCH($D973,'Season Definitions'!$B$3:$B$7,0))</f>
        <v>1.1415525114155251E-4</v>
      </c>
    </row>
    <row r="974" spans="1:6" x14ac:dyDescent="0.2">
      <c r="A974" t="s">
        <v>34</v>
      </c>
      <c r="B974" t="s">
        <v>28</v>
      </c>
      <c r="C974" t="s">
        <v>2</v>
      </c>
      <c r="D974" t="s">
        <v>14</v>
      </c>
      <c r="E974">
        <v>13</v>
      </c>
      <c r="F974" s="12">
        <f>1/24*INDEX('Season Definitions'!$D$3:$D$7,MATCH($D974,'Season Definitions'!$B$3:$B$7,0))</f>
        <v>1.1415525114155251E-4</v>
      </c>
    </row>
    <row r="975" spans="1:6" x14ac:dyDescent="0.2">
      <c r="A975" t="s">
        <v>34</v>
      </c>
      <c r="B975" t="s">
        <v>28</v>
      </c>
      <c r="C975" t="s">
        <v>2</v>
      </c>
      <c r="D975" t="s">
        <v>14</v>
      </c>
      <c r="E975">
        <v>14</v>
      </c>
      <c r="F975" s="12">
        <f>1/24*INDEX('Season Definitions'!$D$3:$D$7,MATCH($D975,'Season Definitions'!$B$3:$B$7,0))</f>
        <v>1.1415525114155251E-4</v>
      </c>
    </row>
    <row r="976" spans="1:6" x14ac:dyDescent="0.2">
      <c r="A976" t="s">
        <v>34</v>
      </c>
      <c r="B976" t="s">
        <v>28</v>
      </c>
      <c r="C976" t="s">
        <v>2</v>
      </c>
      <c r="D976" t="s">
        <v>14</v>
      </c>
      <c r="E976">
        <v>15</v>
      </c>
      <c r="F976" s="12">
        <f>1/24*INDEX('Season Definitions'!$D$3:$D$7,MATCH($D976,'Season Definitions'!$B$3:$B$7,0))</f>
        <v>1.1415525114155251E-4</v>
      </c>
    </row>
    <row r="977" spans="1:6" x14ac:dyDescent="0.2">
      <c r="A977" t="s">
        <v>34</v>
      </c>
      <c r="B977" t="s">
        <v>28</v>
      </c>
      <c r="C977" t="s">
        <v>2</v>
      </c>
      <c r="D977" t="s">
        <v>14</v>
      </c>
      <c r="E977">
        <v>16</v>
      </c>
      <c r="F977" s="12">
        <f>1/24*INDEX('Season Definitions'!$D$3:$D$7,MATCH($D977,'Season Definitions'!$B$3:$B$7,0))</f>
        <v>1.1415525114155251E-4</v>
      </c>
    </row>
    <row r="978" spans="1:6" x14ac:dyDescent="0.2">
      <c r="A978" t="s">
        <v>34</v>
      </c>
      <c r="B978" t="s">
        <v>28</v>
      </c>
      <c r="C978" t="s">
        <v>2</v>
      </c>
      <c r="D978" t="s">
        <v>14</v>
      </c>
      <c r="E978">
        <v>17</v>
      </c>
      <c r="F978" s="12">
        <f>1/24*INDEX('Season Definitions'!$D$3:$D$7,MATCH($D978,'Season Definitions'!$B$3:$B$7,0))</f>
        <v>1.1415525114155251E-4</v>
      </c>
    </row>
    <row r="979" spans="1:6" x14ac:dyDescent="0.2">
      <c r="A979" t="s">
        <v>34</v>
      </c>
      <c r="B979" t="s">
        <v>28</v>
      </c>
      <c r="C979" t="s">
        <v>2</v>
      </c>
      <c r="D979" t="s">
        <v>14</v>
      </c>
      <c r="E979">
        <v>18</v>
      </c>
      <c r="F979" s="12">
        <f>1/24*INDEX('Season Definitions'!$D$3:$D$7,MATCH($D979,'Season Definitions'!$B$3:$B$7,0))</f>
        <v>1.1415525114155251E-4</v>
      </c>
    </row>
    <row r="980" spans="1:6" x14ac:dyDescent="0.2">
      <c r="A980" t="s">
        <v>34</v>
      </c>
      <c r="B980" t="s">
        <v>28</v>
      </c>
      <c r="C980" t="s">
        <v>2</v>
      </c>
      <c r="D980" t="s">
        <v>14</v>
      </c>
      <c r="E980">
        <v>19</v>
      </c>
      <c r="F980" s="12">
        <f>1/24*INDEX('Season Definitions'!$D$3:$D$7,MATCH($D980,'Season Definitions'!$B$3:$B$7,0))</f>
        <v>1.1415525114155251E-4</v>
      </c>
    </row>
    <row r="981" spans="1:6" x14ac:dyDescent="0.2">
      <c r="A981" t="s">
        <v>34</v>
      </c>
      <c r="B981" t="s">
        <v>28</v>
      </c>
      <c r="C981" t="s">
        <v>2</v>
      </c>
      <c r="D981" t="s">
        <v>14</v>
      </c>
      <c r="E981">
        <v>20</v>
      </c>
      <c r="F981" s="12">
        <f>1/24*INDEX('Season Definitions'!$D$3:$D$7,MATCH($D981,'Season Definitions'!$B$3:$B$7,0))</f>
        <v>1.1415525114155251E-4</v>
      </c>
    </row>
    <row r="982" spans="1:6" x14ac:dyDescent="0.2">
      <c r="A982" t="s">
        <v>34</v>
      </c>
      <c r="B982" t="s">
        <v>28</v>
      </c>
      <c r="C982" t="s">
        <v>2</v>
      </c>
      <c r="D982" t="s">
        <v>14</v>
      </c>
      <c r="E982">
        <v>21</v>
      </c>
      <c r="F982" s="12">
        <f>1/24*INDEX('Season Definitions'!$D$3:$D$7,MATCH($D982,'Season Definitions'!$B$3:$B$7,0))</f>
        <v>1.1415525114155251E-4</v>
      </c>
    </row>
    <row r="983" spans="1:6" x14ac:dyDescent="0.2">
      <c r="A983" t="s">
        <v>34</v>
      </c>
      <c r="B983" t="s">
        <v>28</v>
      </c>
      <c r="C983" t="s">
        <v>2</v>
      </c>
      <c r="D983" t="s">
        <v>14</v>
      </c>
      <c r="E983">
        <v>22</v>
      </c>
      <c r="F983" s="12">
        <f>1/24*INDEX('Season Definitions'!$D$3:$D$7,MATCH($D983,'Season Definitions'!$B$3:$B$7,0))</f>
        <v>1.1415525114155251E-4</v>
      </c>
    </row>
    <row r="984" spans="1:6" x14ac:dyDescent="0.2">
      <c r="A984" t="s">
        <v>34</v>
      </c>
      <c r="B984" t="s">
        <v>28</v>
      </c>
      <c r="C984" t="s">
        <v>2</v>
      </c>
      <c r="D984" t="s">
        <v>14</v>
      </c>
      <c r="E984">
        <v>23</v>
      </c>
      <c r="F984" s="12">
        <f>1/24*INDEX('Season Definitions'!$D$3:$D$7,MATCH($D984,'Season Definitions'!$B$3:$B$7,0))</f>
        <v>1.1415525114155251E-4</v>
      </c>
    </row>
    <row r="985" spans="1:6" x14ac:dyDescent="0.2">
      <c r="A985" t="s">
        <v>34</v>
      </c>
      <c r="B985" t="s">
        <v>28</v>
      </c>
      <c r="C985" t="s">
        <v>2</v>
      </c>
      <c r="D985" t="s">
        <v>14</v>
      </c>
      <c r="E985">
        <v>24</v>
      </c>
      <c r="F985" s="12">
        <f>1/24*INDEX('Season Definitions'!$D$3:$D$7,MATCH($D985,'Season Definitions'!$B$3:$B$7,0))</f>
        <v>1.1415525114155251E-4</v>
      </c>
    </row>
    <row r="986" spans="1:6" x14ac:dyDescent="0.2">
      <c r="A986" t="s">
        <v>34</v>
      </c>
      <c r="B986" t="s">
        <v>28</v>
      </c>
      <c r="C986" t="s">
        <v>2</v>
      </c>
      <c r="D986" s="11" t="s">
        <v>13</v>
      </c>
      <c r="E986">
        <v>1</v>
      </c>
      <c r="F986" s="12">
        <f>1/24*INDEX('Season Definitions'!$D$3:$D$7,MATCH($D986,'Season Definitions'!$B$3:$B$7,0))</f>
        <v>1.1415525114155251E-4</v>
      </c>
    </row>
    <row r="987" spans="1:6" x14ac:dyDescent="0.2">
      <c r="A987" t="s">
        <v>34</v>
      </c>
      <c r="B987" t="s">
        <v>28</v>
      </c>
      <c r="C987" t="s">
        <v>2</v>
      </c>
      <c r="D987" s="11" t="s">
        <v>13</v>
      </c>
      <c r="E987">
        <v>2</v>
      </c>
      <c r="F987" s="12">
        <f>1/24*INDEX('Season Definitions'!$D$3:$D$7,MATCH($D987,'Season Definitions'!$B$3:$B$7,0))</f>
        <v>1.1415525114155251E-4</v>
      </c>
    </row>
    <row r="988" spans="1:6" x14ac:dyDescent="0.2">
      <c r="A988" t="s">
        <v>34</v>
      </c>
      <c r="B988" t="s">
        <v>28</v>
      </c>
      <c r="C988" t="s">
        <v>2</v>
      </c>
      <c r="D988" s="11" t="s">
        <v>13</v>
      </c>
      <c r="E988">
        <v>3</v>
      </c>
      <c r="F988" s="12">
        <f>1/24*INDEX('Season Definitions'!$D$3:$D$7,MATCH($D988,'Season Definitions'!$B$3:$B$7,0))</f>
        <v>1.1415525114155251E-4</v>
      </c>
    </row>
    <row r="989" spans="1:6" x14ac:dyDescent="0.2">
      <c r="A989" t="s">
        <v>34</v>
      </c>
      <c r="B989" t="s">
        <v>28</v>
      </c>
      <c r="C989" t="s">
        <v>2</v>
      </c>
      <c r="D989" s="11" t="s">
        <v>13</v>
      </c>
      <c r="E989">
        <v>4</v>
      </c>
      <c r="F989" s="12">
        <f>1/24*INDEX('Season Definitions'!$D$3:$D$7,MATCH($D989,'Season Definitions'!$B$3:$B$7,0))</f>
        <v>1.1415525114155251E-4</v>
      </c>
    </row>
    <row r="990" spans="1:6" x14ac:dyDescent="0.2">
      <c r="A990" t="s">
        <v>34</v>
      </c>
      <c r="B990" t="s">
        <v>28</v>
      </c>
      <c r="C990" t="s">
        <v>2</v>
      </c>
      <c r="D990" s="11" t="s">
        <v>13</v>
      </c>
      <c r="E990">
        <v>5</v>
      </c>
      <c r="F990" s="12">
        <f>1/24*INDEX('Season Definitions'!$D$3:$D$7,MATCH($D990,'Season Definitions'!$B$3:$B$7,0))</f>
        <v>1.1415525114155251E-4</v>
      </c>
    </row>
    <row r="991" spans="1:6" x14ac:dyDescent="0.2">
      <c r="A991" t="s">
        <v>34</v>
      </c>
      <c r="B991" t="s">
        <v>28</v>
      </c>
      <c r="C991" t="s">
        <v>2</v>
      </c>
      <c r="D991" s="11" t="s">
        <v>13</v>
      </c>
      <c r="E991">
        <v>6</v>
      </c>
      <c r="F991" s="12">
        <f>1/24*INDEX('Season Definitions'!$D$3:$D$7,MATCH($D991,'Season Definitions'!$B$3:$B$7,0))</f>
        <v>1.1415525114155251E-4</v>
      </c>
    </row>
    <row r="992" spans="1:6" x14ac:dyDescent="0.2">
      <c r="A992" t="s">
        <v>34</v>
      </c>
      <c r="B992" t="s">
        <v>28</v>
      </c>
      <c r="C992" t="s">
        <v>2</v>
      </c>
      <c r="D992" s="11" t="s">
        <v>13</v>
      </c>
      <c r="E992">
        <v>7</v>
      </c>
      <c r="F992" s="12">
        <f>1/24*INDEX('Season Definitions'!$D$3:$D$7,MATCH($D992,'Season Definitions'!$B$3:$B$7,0))</f>
        <v>1.1415525114155251E-4</v>
      </c>
    </row>
    <row r="993" spans="1:6" x14ac:dyDescent="0.2">
      <c r="A993" t="s">
        <v>34</v>
      </c>
      <c r="B993" t="s">
        <v>28</v>
      </c>
      <c r="C993" t="s">
        <v>2</v>
      </c>
      <c r="D993" s="11" t="s">
        <v>13</v>
      </c>
      <c r="E993">
        <v>8</v>
      </c>
      <c r="F993" s="12">
        <f>1/24*INDEX('Season Definitions'!$D$3:$D$7,MATCH($D993,'Season Definitions'!$B$3:$B$7,0))</f>
        <v>1.1415525114155251E-4</v>
      </c>
    </row>
    <row r="994" spans="1:6" x14ac:dyDescent="0.2">
      <c r="A994" t="s">
        <v>34</v>
      </c>
      <c r="B994" t="s">
        <v>28</v>
      </c>
      <c r="C994" t="s">
        <v>2</v>
      </c>
      <c r="D994" s="11" t="s">
        <v>13</v>
      </c>
      <c r="E994">
        <v>9</v>
      </c>
      <c r="F994" s="12">
        <f>1/24*INDEX('Season Definitions'!$D$3:$D$7,MATCH($D994,'Season Definitions'!$B$3:$B$7,0))</f>
        <v>1.1415525114155251E-4</v>
      </c>
    </row>
    <row r="995" spans="1:6" x14ac:dyDescent="0.2">
      <c r="A995" t="s">
        <v>34</v>
      </c>
      <c r="B995" t="s">
        <v>28</v>
      </c>
      <c r="C995" t="s">
        <v>2</v>
      </c>
      <c r="D995" s="11" t="s">
        <v>13</v>
      </c>
      <c r="E995">
        <v>10</v>
      </c>
      <c r="F995" s="12">
        <f>1/24*INDEX('Season Definitions'!$D$3:$D$7,MATCH($D995,'Season Definitions'!$B$3:$B$7,0))</f>
        <v>1.1415525114155251E-4</v>
      </c>
    </row>
    <row r="996" spans="1:6" x14ac:dyDescent="0.2">
      <c r="A996" t="s">
        <v>34</v>
      </c>
      <c r="B996" t="s">
        <v>28</v>
      </c>
      <c r="C996" t="s">
        <v>2</v>
      </c>
      <c r="D996" s="11" t="s">
        <v>13</v>
      </c>
      <c r="E996">
        <v>11</v>
      </c>
      <c r="F996" s="12">
        <f>1/24*INDEX('Season Definitions'!$D$3:$D$7,MATCH($D996,'Season Definitions'!$B$3:$B$7,0))</f>
        <v>1.1415525114155251E-4</v>
      </c>
    </row>
    <row r="997" spans="1:6" x14ac:dyDescent="0.2">
      <c r="A997" t="s">
        <v>34</v>
      </c>
      <c r="B997" t="s">
        <v>28</v>
      </c>
      <c r="C997" t="s">
        <v>2</v>
      </c>
      <c r="D997" s="11" t="s">
        <v>13</v>
      </c>
      <c r="E997">
        <v>12</v>
      </c>
      <c r="F997" s="12">
        <f>1/24*INDEX('Season Definitions'!$D$3:$D$7,MATCH($D997,'Season Definitions'!$B$3:$B$7,0))</f>
        <v>1.1415525114155251E-4</v>
      </c>
    </row>
    <row r="998" spans="1:6" x14ac:dyDescent="0.2">
      <c r="A998" t="s">
        <v>34</v>
      </c>
      <c r="B998" t="s">
        <v>28</v>
      </c>
      <c r="C998" t="s">
        <v>2</v>
      </c>
      <c r="D998" s="11" t="s">
        <v>13</v>
      </c>
      <c r="E998">
        <v>13</v>
      </c>
      <c r="F998" s="12">
        <f>1/24*INDEX('Season Definitions'!$D$3:$D$7,MATCH($D998,'Season Definitions'!$B$3:$B$7,0))</f>
        <v>1.1415525114155251E-4</v>
      </c>
    </row>
    <row r="999" spans="1:6" x14ac:dyDescent="0.2">
      <c r="A999" t="s">
        <v>34</v>
      </c>
      <c r="B999" t="s">
        <v>28</v>
      </c>
      <c r="C999" t="s">
        <v>2</v>
      </c>
      <c r="D999" s="11" t="s">
        <v>13</v>
      </c>
      <c r="E999">
        <v>14</v>
      </c>
      <c r="F999" s="12">
        <f>1/24*INDEX('Season Definitions'!$D$3:$D$7,MATCH($D999,'Season Definitions'!$B$3:$B$7,0))</f>
        <v>1.1415525114155251E-4</v>
      </c>
    </row>
    <row r="1000" spans="1:6" x14ac:dyDescent="0.2">
      <c r="A1000" t="s">
        <v>34</v>
      </c>
      <c r="B1000" t="s">
        <v>28</v>
      </c>
      <c r="C1000" t="s">
        <v>2</v>
      </c>
      <c r="D1000" s="11" t="s">
        <v>13</v>
      </c>
      <c r="E1000">
        <v>15</v>
      </c>
      <c r="F1000" s="12">
        <f>1/24*INDEX('Season Definitions'!$D$3:$D$7,MATCH($D1000,'Season Definitions'!$B$3:$B$7,0))</f>
        <v>1.1415525114155251E-4</v>
      </c>
    </row>
    <row r="1001" spans="1:6" x14ac:dyDescent="0.2">
      <c r="A1001" t="s">
        <v>34</v>
      </c>
      <c r="B1001" t="s">
        <v>28</v>
      </c>
      <c r="C1001" t="s">
        <v>2</v>
      </c>
      <c r="D1001" s="11" t="s">
        <v>13</v>
      </c>
      <c r="E1001">
        <v>16</v>
      </c>
      <c r="F1001" s="12">
        <f>1/24*INDEX('Season Definitions'!$D$3:$D$7,MATCH($D1001,'Season Definitions'!$B$3:$B$7,0))</f>
        <v>1.1415525114155251E-4</v>
      </c>
    </row>
    <row r="1002" spans="1:6" x14ac:dyDescent="0.2">
      <c r="A1002" t="s">
        <v>34</v>
      </c>
      <c r="B1002" t="s">
        <v>28</v>
      </c>
      <c r="C1002" t="s">
        <v>2</v>
      </c>
      <c r="D1002" s="11" t="s">
        <v>13</v>
      </c>
      <c r="E1002">
        <v>17</v>
      </c>
      <c r="F1002" s="12">
        <f>1/24*INDEX('Season Definitions'!$D$3:$D$7,MATCH($D1002,'Season Definitions'!$B$3:$B$7,0))</f>
        <v>1.1415525114155251E-4</v>
      </c>
    </row>
    <row r="1003" spans="1:6" x14ac:dyDescent="0.2">
      <c r="A1003" t="s">
        <v>34</v>
      </c>
      <c r="B1003" t="s">
        <v>28</v>
      </c>
      <c r="C1003" t="s">
        <v>2</v>
      </c>
      <c r="D1003" s="11" t="s">
        <v>13</v>
      </c>
      <c r="E1003">
        <v>18</v>
      </c>
      <c r="F1003" s="12">
        <f>1/24*INDEX('Season Definitions'!$D$3:$D$7,MATCH($D1003,'Season Definitions'!$B$3:$B$7,0))</f>
        <v>1.1415525114155251E-4</v>
      </c>
    </row>
    <row r="1004" spans="1:6" x14ac:dyDescent="0.2">
      <c r="A1004" t="s">
        <v>34</v>
      </c>
      <c r="B1004" t="s">
        <v>28</v>
      </c>
      <c r="C1004" t="s">
        <v>2</v>
      </c>
      <c r="D1004" s="11" t="s">
        <v>13</v>
      </c>
      <c r="E1004">
        <v>19</v>
      </c>
      <c r="F1004" s="12">
        <f>1/24*INDEX('Season Definitions'!$D$3:$D$7,MATCH($D1004,'Season Definitions'!$B$3:$B$7,0))</f>
        <v>1.1415525114155251E-4</v>
      </c>
    </row>
    <row r="1005" spans="1:6" x14ac:dyDescent="0.2">
      <c r="A1005" t="s">
        <v>34</v>
      </c>
      <c r="B1005" t="s">
        <v>28</v>
      </c>
      <c r="C1005" t="s">
        <v>2</v>
      </c>
      <c r="D1005" s="11" t="s">
        <v>13</v>
      </c>
      <c r="E1005">
        <v>20</v>
      </c>
      <c r="F1005" s="12">
        <f>1/24*INDEX('Season Definitions'!$D$3:$D$7,MATCH($D1005,'Season Definitions'!$B$3:$B$7,0))</f>
        <v>1.1415525114155251E-4</v>
      </c>
    </row>
    <row r="1006" spans="1:6" x14ac:dyDescent="0.2">
      <c r="A1006" t="s">
        <v>34</v>
      </c>
      <c r="B1006" t="s">
        <v>28</v>
      </c>
      <c r="C1006" t="s">
        <v>2</v>
      </c>
      <c r="D1006" s="11" t="s">
        <v>13</v>
      </c>
      <c r="E1006">
        <v>21</v>
      </c>
      <c r="F1006" s="12">
        <f>1/24*INDEX('Season Definitions'!$D$3:$D$7,MATCH($D1006,'Season Definitions'!$B$3:$B$7,0))</f>
        <v>1.1415525114155251E-4</v>
      </c>
    </row>
    <row r="1007" spans="1:6" x14ac:dyDescent="0.2">
      <c r="A1007" t="s">
        <v>34</v>
      </c>
      <c r="B1007" t="s">
        <v>28</v>
      </c>
      <c r="C1007" t="s">
        <v>2</v>
      </c>
      <c r="D1007" s="11" t="s">
        <v>13</v>
      </c>
      <c r="E1007">
        <v>22</v>
      </c>
      <c r="F1007" s="12">
        <f>1/24*INDEX('Season Definitions'!$D$3:$D$7,MATCH($D1007,'Season Definitions'!$B$3:$B$7,0))</f>
        <v>1.1415525114155251E-4</v>
      </c>
    </row>
    <row r="1008" spans="1:6" x14ac:dyDescent="0.2">
      <c r="A1008" t="s">
        <v>34</v>
      </c>
      <c r="B1008" t="s">
        <v>28</v>
      </c>
      <c r="C1008" t="s">
        <v>2</v>
      </c>
      <c r="D1008" s="11" t="s">
        <v>13</v>
      </c>
      <c r="E1008">
        <v>23</v>
      </c>
      <c r="F1008" s="12">
        <f>1/24*INDEX('Season Definitions'!$D$3:$D$7,MATCH($D1008,'Season Definitions'!$B$3:$B$7,0))</f>
        <v>1.1415525114155251E-4</v>
      </c>
    </row>
    <row r="1009" spans="1:6" x14ac:dyDescent="0.2">
      <c r="A1009" t="s">
        <v>34</v>
      </c>
      <c r="B1009" t="s">
        <v>28</v>
      </c>
      <c r="C1009" t="s">
        <v>2</v>
      </c>
      <c r="D1009" s="11" t="s">
        <v>13</v>
      </c>
      <c r="E1009">
        <v>24</v>
      </c>
      <c r="F1009" s="12">
        <f>1/24*INDEX('Season Definitions'!$D$3:$D$7,MATCH($D1009,'Season Definitions'!$B$3:$B$7,0))</f>
        <v>1.1415525114155251E-4</v>
      </c>
    </row>
    <row r="1010" spans="1:6" x14ac:dyDescent="0.2">
      <c r="A1010" t="s">
        <v>34</v>
      </c>
      <c r="B1010" t="s">
        <v>28</v>
      </c>
      <c r="C1010" t="s">
        <v>2</v>
      </c>
      <c r="D1010" s="11" t="s">
        <v>15</v>
      </c>
      <c r="E1010">
        <v>1</v>
      </c>
      <c r="F1010" s="12">
        <f>1/24*INDEX('Season Definitions'!$D$3:$D$7,MATCH($D1010,'Season Definitions'!$B$3:$B$7,0))</f>
        <v>1.1415525114155251E-4</v>
      </c>
    </row>
    <row r="1011" spans="1:6" x14ac:dyDescent="0.2">
      <c r="A1011" t="s">
        <v>34</v>
      </c>
      <c r="B1011" t="s">
        <v>28</v>
      </c>
      <c r="C1011" t="s">
        <v>2</v>
      </c>
      <c r="D1011" s="11" t="s">
        <v>15</v>
      </c>
      <c r="E1011">
        <v>2</v>
      </c>
      <c r="F1011" s="12">
        <f>1/24*INDEX('Season Definitions'!$D$3:$D$7,MATCH($D1011,'Season Definitions'!$B$3:$B$7,0))</f>
        <v>1.1415525114155251E-4</v>
      </c>
    </row>
    <row r="1012" spans="1:6" x14ac:dyDescent="0.2">
      <c r="A1012" t="s">
        <v>34</v>
      </c>
      <c r="B1012" t="s">
        <v>28</v>
      </c>
      <c r="C1012" t="s">
        <v>2</v>
      </c>
      <c r="D1012" s="11" t="s">
        <v>15</v>
      </c>
      <c r="E1012">
        <v>3</v>
      </c>
      <c r="F1012" s="12">
        <f>1/24*INDEX('Season Definitions'!$D$3:$D$7,MATCH($D1012,'Season Definitions'!$B$3:$B$7,0))</f>
        <v>1.1415525114155251E-4</v>
      </c>
    </row>
    <row r="1013" spans="1:6" x14ac:dyDescent="0.2">
      <c r="A1013" t="s">
        <v>34</v>
      </c>
      <c r="B1013" t="s">
        <v>28</v>
      </c>
      <c r="C1013" t="s">
        <v>2</v>
      </c>
      <c r="D1013" s="11" t="s">
        <v>15</v>
      </c>
      <c r="E1013">
        <v>4</v>
      </c>
      <c r="F1013" s="12">
        <f>1/24*INDEX('Season Definitions'!$D$3:$D$7,MATCH($D1013,'Season Definitions'!$B$3:$B$7,0))</f>
        <v>1.1415525114155251E-4</v>
      </c>
    </row>
    <row r="1014" spans="1:6" x14ac:dyDescent="0.2">
      <c r="A1014" t="s">
        <v>34</v>
      </c>
      <c r="B1014" t="s">
        <v>28</v>
      </c>
      <c r="C1014" t="s">
        <v>2</v>
      </c>
      <c r="D1014" s="11" t="s">
        <v>15</v>
      </c>
      <c r="E1014">
        <v>5</v>
      </c>
      <c r="F1014" s="12">
        <f>1/24*INDEX('Season Definitions'!$D$3:$D$7,MATCH($D1014,'Season Definitions'!$B$3:$B$7,0))</f>
        <v>1.1415525114155251E-4</v>
      </c>
    </row>
    <row r="1015" spans="1:6" x14ac:dyDescent="0.2">
      <c r="A1015" t="s">
        <v>34</v>
      </c>
      <c r="B1015" t="s">
        <v>28</v>
      </c>
      <c r="C1015" t="s">
        <v>2</v>
      </c>
      <c r="D1015" s="11" t="s">
        <v>15</v>
      </c>
      <c r="E1015">
        <v>6</v>
      </c>
      <c r="F1015" s="12">
        <f>1/24*INDEX('Season Definitions'!$D$3:$D$7,MATCH($D1015,'Season Definitions'!$B$3:$B$7,0))</f>
        <v>1.1415525114155251E-4</v>
      </c>
    </row>
    <row r="1016" spans="1:6" x14ac:dyDescent="0.2">
      <c r="A1016" t="s">
        <v>34</v>
      </c>
      <c r="B1016" t="s">
        <v>28</v>
      </c>
      <c r="C1016" t="s">
        <v>2</v>
      </c>
      <c r="D1016" s="11" t="s">
        <v>15</v>
      </c>
      <c r="E1016">
        <v>7</v>
      </c>
      <c r="F1016" s="12">
        <f>1/24*INDEX('Season Definitions'!$D$3:$D$7,MATCH($D1016,'Season Definitions'!$B$3:$B$7,0))</f>
        <v>1.1415525114155251E-4</v>
      </c>
    </row>
    <row r="1017" spans="1:6" x14ac:dyDescent="0.2">
      <c r="A1017" t="s">
        <v>34</v>
      </c>
      <c r="B1017" t="s">
        <v>28</v>
      </c>
      <c r="C1017" t="s">
        <v>2</v>
      </c>
      <c r="D1017" s="11" t="s">
        <v>15</v>
      </c>
      <c r="E1017">
        <v>8</v>
      </c>
      <c r="F1017" s="12">
        <f>1/24*INDEX('Season Definitions'!$D$3:$D$7,MATCH($D1017,'Season Definitions'!$B$3:$B$7,0))</f>
        <v>1.1415525114155251E-4</v>
      </c>
    </row>
    <row r="1018" spans="1:6" x14ac:dyDescent="0.2">
      <c r="A1018" t="s">
        <v>34</v>
      </c>
      <c r="B1018" t="s">
        <v>28</v>
      </c>
      <c r="C1018" t="s">
        <v>2</v>
      </c>
      <c r="D1018" s="11" t="s">
        <v>15</v>
      </c>
      <c r="E1018">
        <v>9</v>
      </c>
      <c r="F1018" s="12">
        <f>1/24*INDEX('Season Definitions'!$D$3:$D$7,MATCH($D1018,'Season Definitions'!$B$3:$B$7,0))</f>
        <v>1.1415525114155251E-4</v>
      </c>
    </row>
    <row r="1019" spans="1:6" x14ac:dyDescent="0.2">
      <c r="A1019" t="s">
        <v>34</v>
      </c>
      <c r="B1019" t="s">
        <v>28</v>
      </c>
      <c r="C1019" t="s">
        <v>2</v>
      </c>
      <c r="D1019" s="11" t="s">
        <v>15</v>
      </c>
      <c r="E1019">
        <v>10</v>
      </c>
      <c r="F1019" s="12">
        <f>1/24*INDEX('Season Definitions'!$D$3:$D$7,MATCH($D1019,'Season Definitions'!$B$3:$B$7,0))</f>
        <v>1.1415525114155251E-4</v>
      </c>
    </row>
    <row r="1020" spans="1:6" x14ac:dyDescent="0.2">
      <c r="A1020" t="s">
        <v>34</v>
      </c>
      <c r="B1020" t="s">
        <v>28</v>
      </c>
      <c r="C1020" t="s">
        <v>2</v>
      </c>
      <c r="D1020" s="11" t="s">
        <v>15</v>
      </c>
      <c r="E1020">
        <v>11</v>
      </c>
      <c r="F1020" s="12">
        <f>1/24*INDEX('Season Definitions'!$D$3:$D$7,MATCH($D1020,'Season Definitions'!$B$3:$B$7,0))</f>
        <v>1.1415525114155251E-4</v>
      </c>
    </row>
    <row r="1021" spans="1:6" x14ac:dyDescent="0.2">
      <c r="A1021" t="s">
        <v>34</v>
      </c>
      <c r="B1021" t="s">
        <v>28</v>
      </c>
      <c r="C1021" t="s">
        <v>2</v>
      </c>
      <c r="D1021" s="11" t="s">
        <v>15</v>
      </c>
      <c r="E1021">
        <v>12</v>
      </c>
      <c r="F1021" s="12">
        <f>1/24*INDEX('Season Definitions'!$D$3:$D$7,MATCH($D1021,'Season Definitions'!$B$3:$B$7,0))</f>
        <v>1.1415525114155251E-4</v>
      </c>
    </row>
    <row r="1022" spans="1:6" x14ac:dyDescent="0.2">
      <c r="A1022" t="s">
        <v>34</v>
      </c>
      <c r="B1022" t="s">
        <v>28</v>
      </c>
      <c r="C1022" t="s">
        <v>2</v>
      </c>
      <c r="D1022" s="11" t="s">
        <v>15</v>
      </c>
      <c r="E1022">
        <v>13</v>
      </c>
      <c r="F1022" s="12">
        <f>1/24*INDEX('Season Definitions'!$D$3:$D$7,MATCH($D1022,'Season Definitions'!$B$3:$B$7,0))</f>
        <v>1.1415525114155251E-4</v>
      </c>
    </row>
    <row r="1023" spans="1:6" x14ac:dyDescent="0.2">
      <c r="A1023" t="s">
        <v>34</v>
      </c>
      <c r="B1023" t="s">
        <v>28</v>
      </c>
      <c r="C1023" t="s">
        <v>2</v>
      </c>
      <c r="D1023" s="11" t="s">
        <v>15</v>
      </c>
      <c r="E1023">
        <v>14</v>
      </c>
      <c r="F1023" s="12">
        <f>1/24*INDEX('Season Definitions'!$D$3:$D$7,MATCH($D1023,'Season Definitions'!$B$3:$B$7,0))</f>
        <v>1.1415525114155251E-4</v>
      </c>
    </row>
    <row r="1024" spans="1:6" x14ac:dyDescent="0.2">
      <c r="A1024" t="s">
        <v>34</v>
      </c>
      <c r="B1024" t="s">
        <v>28</v>
      </c>
      <c r="C1024" t="s">
        <v>2</v>
      </c>
      <c r="D1024" s="11" t="s">
        <v>15</v>
      </c>
      <c r="E1024">
        <v>15</v>
      </c>
      <c r="F1024" s="12">
        <f>1/24*INDEX('Season Definitions'!$D$3:$D$7,MATCH($D1024,'Season Definitions'!$B$3:$B$7,0))</f>
        <v>1.1415525114155251E-4</v>
      </c>
    </row>
    <row r="1025" spans="1:6" x14ac:dyDescent="0.2">
      <c r="A1025" t="s">
        <v>34</v>
      </c>
      <c r="B1025" t="s">
        <v>28</v>
      </c>
      <c r="C1025" t="s">
        <v>2</v>
      </c>
      <c r="D1025" s="11" t="s">
        <v>15</v>
      </c>
      <c r="E1025">
        <v>16</v>
      </c>
      <c r="F1025" s="12">
        <f>1/24*INDEX('Season Definitions'!$D$3:$D$7,MATCH($D1025,'Season Definitions'!$B$3:$B$7,0))</f>
        <v>1.1415525114155251E-4</v>
      </c>
    </row>
    <row r="1026" spans="1:6" x14ac:dyDescent="0.2">
      <c r="A1026" t="s">
        <v>34</v>
      </c>
      <c r="B1026" t="s">
        <v>28</v>
      </c>
      <c r="C1026" t="s">
        <v>2</v>
      </c>
      <c r="D1026" s="11" t="s">
        <v>15</v>
      </c>
      <c r="E1026">
        <v>17</v>
      </c>
      <c r="F1026" s="12">
        <f>1/24*INDEX('Season Definitions'!$D$3:$D$7,MATCH($D1026,'Season Definitions'!$B$3:$B$7,0))</f>
        <v>1.1415525114155251E-4</v>
      </c>
    </row>
    <row r="1027" spans="1:6" x14ac:dyDescent="0.2">
      <c r="A1027" t="s">
        <v>34</v>
      </c>
      <c r="B1027" t="s">
        <v>28</v>
      </c>
      <c r="C1027" t="s">
        <v>2</v>
      </c>
      <c r="D1027" s="11" t="s">
        <v>15</v>
      </c>
      <c r="E1027">
        <v>18</v>
      </c>
      <c r="F1027" s="12">
        <f>1/24*INDEX('Season Definitions'!$D$3:$D$7,MATCH($D1027,'Season Definitions'!$B$3:$B$7,0))</f>
        <v>1.1415525114155251E-4</v>
      </c>
    </row>
    <row r="1028" spans="1:6" x14ac:dyDescent="0.2">
      <c r="A1028" t="s">
        <v>34</v>
      </c>
      <c r="B1028" t="s">
        <v>28</v>
      </c>
      <c r="C1028" t="s">
        <v>2</v>
      </c>
      <c r="D1028" s="11" t="s">
        <v>15</v>
      </c>
      <c r="E1028">
        <v>19</v>
      </c>
      <c r="F1028" s="12">
        <f>1/24*INDEX('Season Definitions'!$D$3:$D$7,MATCH($D1028,'Season Definitions'!$B$3:$B$7,0))</f>
        <v>1.1415525114155251E-4</v>
      </c>
    </row>
    <row r="1029" spans="1:6" x14ac:dyDescent="0.2">
      <c r="A1029" t="s">
        <v>34</v>
      </c>
      <c r="B1029" t="s">
        <v>28</v>
      </c>
      <c r="C1029" t="s">
        <v>2</v>
      </c>
      <c r="D1029" s="11" t="s">
        <v>15</v>
      </c>
      <c r="E1029">
        <v>20</v>
      </c>
      <c r="F1029" s="12">
        <f>1/24*INDEX('Season Definitions'!$D$3:$D$7,MATCH($D1029,'Season Definitions'!$B$3:$B$7,0))</f>
        <v>1.1415525114155251E-4</v>
      </c>
    </row>
    <row r="1030" spans="1:6" x14ac:dyDescent="0.2">
      <c r="A1030" t="s">
        <v>34</v>
      </c>
      <c r="B1030" t="s">
        <v>28</v>
      </c>
      <c r="C1030" t="s">
        <v>2</v>
      </c>
      <c r="D1030" s="11" t="s">
        <v>15</v>
      </c>
      <c r="E1030">
        <v>21</v>
      </c>
      <c r="F1030" s="12">
        <f>1/24*INDEX('Season Definitions'!$D$3:$D$7,MATCH($D1030,'Season Definitions'!$B$3:$B$7,0))</f>
        <v>1.1415525114155251E-4</v>
      </c>
    </row>
    <row r="1031" spans="1:6" x14ac:dyDescent="0.2">
      <c r="A1031" t="s">
        <v>34</v>
      </c>
      <c r="B1031" t="s">
        <v>28</v>
      </c>
      <c r="C1031" t="s">
        <v>2</v>
      </c>
      <c r="D1031" s="11" t="s">
        <v>15</v>
      </c>
      <c r="E1031">
        <v>22</v>
      </c>
      <c r="F1031" s="12">
        <f>1/24*INDEX('Season Definitions'!$D$3:$D$7,MATCH($D1031,'Season Definitions'!$B$3:$B$7,0))</f>
        <v>1.1415525114155251E-4</v>
      </c>
    </row>
    <row r="1032" spans="1:6" x14ac:dyDescent="0.2">
      <c r="A1032" t="s">
        <v>34</v>
      </c>
      <c r="B1032" t="s">
        <v>28</v>
      </c>
      <c r="C1032" t="s">
        <v>2</v>
      </c>
      <c r="D1032" s="11" t="s">
        <v>15</v>
      </c>
      <c r="E1032">
        <v>23</v>
      </c>
      <c r="F1032" s="12">
        <f>1/24*INDEX('Season Definitions'!$D$3:$D$7,MATCH($D1032,'Season Definitions'!$B$3:$B$7,0))</f>
        <v>1.1415525114155251E-4</v>
      </c>
    </row>
    <row r="1033" spans="1:6" x14ac:dyDescent="0.2">
      <c r="A1033" t="s">
        <v>34</v>
      </c>
      <c r="B1033" t="s">
        <v>28</v>
      </c>
      <c r="C1033" t="s">
        <v>2</v>
      </c>
      <c r="D1033" s="11" t="s">
        <v>15</v>
      </c>
      <c r="E1033">
        <v>24</v>
      </c>
      <c r="F1033" s="12">
        <f>1/24*INDEX('Season Definitions'!$D$3:$D$7,MATCH($D1033,'Season Definitions'!$B$3:$B$7,0))</f>
        <v>1.1415525114155251E-4</v>
      </c>
    </row>
    <row r="1034" spans="1:6" x14ac:dyDescent="0.2">
      <c r="A1034" t="s">
        <v>34</v>
      </c>
      <c r="B1034" t="s">
        <v>28</v>
      </c>
      <c r="C1034" t="s">
        <v>2</v>
      </c>
      <c r="D1034" s="11" t="s">
        <v>11</v>
      </c>
      <c r="E1034">
        <v>1</v>
      </c>
      <c r="F1034" s="12">
        <f>1/24*INDEX('Season Definitions'!$D$3:$D$7,MATCH($D1034,'Season Definitions'!$B$3:$B$7,0))</f>
        <v>1.1415525114155251E-4</v>
      </c>
    </row>
    <row r="1035" spans="1:6" x14ac:dyDescent="0.2">
      <c r="A1035" t="s">
        <v>34</v>
      </c>
      <c r="B1035" t="s">
        <v>28</v>
      </c>
      <c r="C1035" t="s">
        <v>2</v>
      </c>
      <c r="D1035" s="11" t="s">
        <v>11</v>
      </c>
      <c r="E1035">
        <v>2</v>
      </c>
      <c r="F1035" s="12">
        <f>1/24*INDEX('Season Definitions'!$D$3:$D$7,MATCH($D1035,'Season Definitions'!$B$3:$B$7,0))</f>
        <v>1.1415525114155251E-4</v>
      </c>
    </row>
    <row r="1036" spans="1:6" x14ac:dyDescent="0.2">
      <c r="A1036" t="s">
        <v>34</v>
      </c>
      <c r="B1036" t="s">
        <v>28</v>
      </c>
      <c r="C1036" t="s">
        <v>2</v>
      </c>
      <c r="D1036" s="11" t="s">
        <v>11</v>
      </c>
      <c r="E1036">
        <v>3</v>
      </c>
      <c r="F1036" s="12">
        <f>1/24*INDEX('Season Definitions'!$D$3:$D$7,MATCH($D1036,'Season Definitions'!$B$3:$B$7,0))</f>
        <v>1.1415525114155251E-4</v>
      </c>
    </row>
    <row r="1037" spans="1:6" x14ac:dyDescent="0.2">
      <c r="A1037" t="s">
        <v>34</v>
      </c>
      <c r="B1037" t="s">
        <v>28</v>
      </c>
      <c r="C1037" t="s">
        <v>2</v>
      </c>
      <c r="D1037" s="11" t="s">
        <v>11</v>
      </c>
      <c r="E1037">
        <v>4</v>
      </c>
      <c r="F1037" s="12">
        <f>1/24*INDEX('Season Definitions'!$D$3:$D$7,MATCH($D1037,'Season Definitions'!$B$3:$B$7,0))</f>
        <v>1.1415525114155251E-4</v>
      </c>
    </row>
    <row r="1038" spans="1:6" x14ac:dyDescent="0.2">
      <c r="A1038" t="s">
        <v>34</v>
      </c>
      <c r="B1038" t="s">
        <v>28</v>
      </c>
      <c r="C1038" t="s">
        <v>2</v>
      </c>
      <c r="D1038" s="11" t="s">
        <v>11</v>
      </c>
      <c r="E1038">
        <v>5</v>
      </c>
      <c r="F1038" s="12">
        <f>1/24*INDEX('Season Definitions'!$D$3:$D$7,MATCH($D1038,'Season Definitions'!$B$3:$B$7,0))</f>
        <v>1.1415525114155251E-4</v>
      </c>
    </row>
    <row r="1039" spans="1:6" x14ac:dyDescent="0.2">
      <c r="A1039" t="s">
        <v>34</v>
      </c>
      <c r="B1039" t="s">
        <v>28</v>
      </c>
      <c r="C1039" t="s">
        <v>2</v>
      </c>
      <c r="D1039" s="11" t="s">
        <v>11</v>
      </c>
      <c r="E1039">
        <v>6</v>
      </c>
      <c r="F1039" s="12">
        <f>1/24*INDEX('Season Definitions'!$D$3:$D$7,MATCH($D1039,'Season Definitions'!$B$3:$B$7,0))</f>
        <v>1.1415525114155251E-4</v>
      </c>
    </row>
    <row r="1040" spans="1:6" x14ac:dyDescent="0.2">
      <c r="A1040" t="s">
        <v>34</v>
      </c>
      <c r="B1040" t="s">
        <v>28</v>
      </c>
      <c r="C1040" t="s">
        <v>2</v>
      </c>
      <c r="D1040" s="11" t="s">
        <v>11</v>
      </c>
      <c r="E1040">
        <v>7</v>
      </c>
      <c r="F1040" s="12">
        <f>1/24*INDEX('Season Definitions'!$D$3:$D$7,MATCH($D1040,'Season Definitions'!$B$3:$B$7,0))</f>
        <v>1.1415525114155251E-4</v>
      </c>
    </row>
    <row r="1041" spans="1:6" x14ac:dyDescent="0.2">
      <c r="A1041" t="s">
        <v>34</v>
      </c>
      <c r="B1041" t="s">
        <v>28</v>
      </c>
      <c r="C1041" t="s">
        <v>2</v>
      </c>
      <c r="D1041" s="11" t="s">
        <v>11</v>
      </c>
      <c r="E1041">
        <v>8</v>
      </c>
      <c r="F1041" s="12">
        <f>1/24*INDEX('Season Definitions'!$D$3:$D$7,MATCH($D1041,'Season Definitions'!$B$3:$B$7,0))</f>
        <v>1.1415525114155251E-4</v>
      </c>
    </row>
    <row r="1042" spans="1:6" x14ac:dyDescent="0.2">
      <c r="A1042" t="s">
        <v>34</v>
      </c>
      <c r="B1042" t="s">
        <v>28</v>
      </c>
      <c r="C1042" t="s">
        <v>2</v>
      </c>
      <c r="D1042" s="11" t="s">
        <v>11</v>
      </c>
      <c r="E1042">
        <v>9</v>
      </c>
      <c r="F1042" s="12">
        <f>1/24*INDEX('Season Definitions'!$D$3:$D$7,MATCH($D1042,'Season Definitions'!$B$3:$B$7,0))</f>
        <v>1.1415525114155251E-4</v>
      </c>
    </row>
    <row r="1043" spans="1:6" x14ac:dyDescent="0.2">
      <c r="A1043" t="s">
        <v>34</v>
      </c>
      <c r="B1043" t="s">
        <v>28</v>
      </c>
      <c r="C1043" t="s">
        <v>2</v>
      </c>
      <c r="D1043" s="11" t="s">
        <v>11</v>
      </c>
      <c r="E1043">
        <v>10</v>
      </c>
      <c r="F1043" s="12">
        <f>1/24*INDEX('Season Definitions'!$D$3:$D$7,MATCH($D1043,'Season Definitions'!$B$3:$B$7,0))</f>
        <v>1.1415525114155251E-4</v>
      </c>
    </row>
    <row r="1044" spans="1:6" x14ac:dyDescent="0.2">
      <c r="A1044" t="s">
        <v>34</v>
      </c>
      <c r="B1044" t="s">
        <v>28</v>
      </c>
      <c r="C1044" t="s">
        <v>2</v>
      </c>
      <c r="D1044" s="11" t="s">
        <v>11</v>
      </c>
      <c r="E1044">
        <v>11</v>
      </c>
      <c r="F1044" s="12">
        <f>1/24*INDEX('Season Definitions'!$D$3:$D$7,MATCH($D1044,'Season Definitions'!$B$3:$B$7,0))</f>
        <v>1.1415525114155251E-4</v>
      </c>
    </row>
    <row r="1045" spans="1:6" x14ac:dyDescent="0.2">
      <c r="A1045" t="s">
        <v>34</v>
      </c>
      <c r="B1045" t="s">
        <v>28</v>
      </c>
      <c r="C1045" t="s">
        <v>2</v>
      </c>
      <c r="D1045" s="11" t="s">
        <v>11</v>
      </c>
      <c r="E1045">
        <v>12</v>
      </c>
      <c r="F1045" s="12">
        <f>1/24*INDEX('Season Definitions'!$D$3:$D$7,MATCH($D1045,'Season Definitions'!$B$3:$B$7,0))</f>
        <v>1.1415525114155251E-4</v>
      </c>
    </row>
    <row r="1046" spans="1:6" x14ac:dyDescent="0.2">
      <c r="A1046" t="s">
        <v>34</v>
      </c>
      <c r="B1046" t="s">
        <v>28</v>
      </c>
      <c r="C1046" t="s">
        <v>2</v>
      </c>
      <c r="D1046" s="11" t="s">
        <v>11</v>
      </c>
      <c r="E1046">
        <v>13</v>
      </c>
      <c r="F1046" s="12">
        <f>1/24*INDEX('Season Definitions'!$D$3:$D$7,MATCH($D1046,'Season Definitions'!$B$3:$B$7,0))</f>
        <v>1.1415525114155251E-4</v>
      </c>
    </row>
    <row r="1047" spans="1:6" x14ac:dyDescent="0.2">
      <c r="A1047" t="s">
        <v>34</v>
      </c>
      <c r="B1047" t="s">
        <v>28</v>
      </c>
      <c r="C1047" t="s">
        <v>2</v>
      </c>
      <c r="D1047" s="11" t="s">
        <v>11</v>
      </c>
      <c r="E1047">
        <v>14</v>
      </c>
      <c r="F1047" s="12">
        <f>1/24*INDEX('Season Definitions'!$D$3:$D$7,MATCH($D1047,'Season Definitions'!$B$3:$B$7,0))</f>
        <v>1.1415525114155251E-4</v>
      </c>
    </row>
    <row r="1048" spans="1:6" x14ac:dyDescent="0.2">
      <c r="A1048" t="s">
        <v>34</v>
      </c>
      <c r="B1048" t="s">
        <v>28</v>
      </c>
      <c r="C1048" t="s">
        <v>2</v>
      </c>
      <c r="D1048" s="11" t="s">
        <v>11</v>
      </c>
      <c r="E1048">
        <v>15</v>
      </c>
      <c r="F1048" s="12">
        <f>1/24*INDEX('Season Definitions'!$D$3:$D$7,MATCH($D1048,'Season Definitions'!$B$3:$B$7,0))</f>
        <v>1.1415525114155251E-4</v>
      </c>
    </row>
    <row r="1049" spans="1:6" x14ac:dyDescent="0.2">
      <c r="A1049" t="s">
        <v>34</v>
      </c>
      <c r="B1049" t="s">
        <v>28</v>
      </c>
      <c r="C1049" t="s">
        <v>2</v>
      </c>
      <c r="D1049" s="11" t="s">
        <v>11</v>
      </c>
      <c r="E1049">
        <v>16</v>
      </c>
      <c r="F1049" s="12">
        <f>1/24*INDEX('Season Definitions'!$D$3:$D$7,MATCH($D1049,'Season Definitions'!$B$3:$B$7,0))</f>
        <v>1.1415525114155251E-4</v>
      </c>
    </row>
    <row r="1050" spans="1:6" x14ac:dyDescent="0.2">
      <c r="A1050" t="s">
        <v>34</v>
      </c>
      <c r="B1050" t="s">
        <v>28</v>
      </c>
      <c r="C1050" t="s">
        <v>2</v>
      </c>
      <c r="D1050" s="11" t="s">
        <v>11</v>
      </c>
      <c r="E1050">
        <v>17</v>
      </c>
      <c r="F1050" s="12">
        <f>1/24*INDEX('Season Definitions'!$D$3:$D$7,MATCH($D1050,'Season Definitions'!$B$3:$B$7,0))</f>
        <v>1.1415525114155251E-4</v>
      </c>
    </row>
    <row r="1051" spans="1:6" x14ac:dyDescent="0.2">
      <c r="A1051" t="s">
        <v>34</v>
      </c>
      <c r="B1051" t="s">
        <v>28</v>
      </c>
      <c r="C1051" t="s">
        <v>2</v>
      </c>
      <c r="D1051" s="11" t="s">
        <v>11</v>
      </c>
      <c r="E1051">
        <v>18</v>
      </c>
      <c r="F1051" s="12">
        <f>1/24*INDEX('Season Definitions'!$D$3:$D$7,MATCH($D1051,'Season Definitions'!$B$3:$B$7,0))</f>
        <v>1.1415525114155251E-4</v>
      </c>
    </row>
    <row r="1052" spans="1:6" x14ac:dyDescent="0.2">
      <c r="A1052" t="s">
        <v>34</v>
      </c>
      <c r="B1052" t="s">
        <v>28</v>
      </c>
      <c r="C1052" t="s">
        <v>2</v>
      </c>
      <c r="D1052" s="11" t="s">
        <v>11</v>
      </c>
      <c r="E1052">
        <v>19</v>
      </c>
      <c r="F1052" s="12">
        <f>1/24*INDEX('Season Definitions'!$D$3:$D$7,MATCH($D1052,'Season Definitions'!$B$3:$B$7,0))</f>
        <v>1.1415525114155251E-4</v>
      </c>
    </row>
    <row r="1053" spans="1:6" x14ac:dyDescent="0.2">
      <c r="A1053" t="s">
        <v>34</v>
      </c>
      <c r="B1053" t="s">
        <v>28</v>
      </c>
      <c r="C1053" t="s">
        <v>2</v>
      </c>
      <c r="D1053" s="11" t="s">
        <v>11</v>
      </c>
      <c r="E1053">
        <v>20</v>
      </c>
      <c r="F1053" s="12">
        <f>1/24*INDEX('Season Definitions'!$D$3:$D$7,MATCH($D1053,'Season Definitions'!$B$3:$B$7,0))</f>
        <v>1.1415525114155251E-4</v>
      </c>
    </row>
    <row r="1054" spans="1:6" x14ac:dyDescent="0.2">
      <c r="A1054" t="s">
        <v>34</v>
      </c>
      <c r="B1054" t="s">
        <v>28</v>
      </c>
      <c r="C1054" t="s">
        <v>2</v>
      </c>
      <c r="D1054" s="11" t="s">
        <v>11</v>
      </c>
      <c r="E1054">
        <v>21</v>
      </c>
      <c r="F1054" s="12">
        <f>1/24*INDEX('Season Definitions'!$D$3:$D$7,MATCH($D1054,'Season Definitions'!$B$3:$B$7,0))</f>
        <v>1.1415525114155251E-4</v>
      </c>
    </row>
    <row r="1055" spans="1:6" x14ac:dyDescent="0.2">
      <c r="A1055" t="s">
        <v>34</v>
      </c>
      <c r="B1055" t="s">
        <v>28</v>
      </c>
      <c r="C1055" t="s">
        <v>2</v>
      </c>
      <c r="D1055" s="11" t="s">
        <v>11</v>
      </c>
      <c r="E1055">
        <v>22</v>
      </c>
      <c r="F1055" s="12">
        <f>1/24*INDEX('Season Definitions'!$D$3:$D$7,MATCH($D1055,'Season Definitions'!$B$3:$B$7,0))</f>
        <v>1.1415525114155251E-4</v>
      </c>
    </row>
    <row r="1056" spans="1:6" x14ac:dyDescent="0.2">
      <c r="A1056" t="s">
        <v>34</v>
      </c>
      <c r="B1056" t="s">
        <v>28</v>
      </c>
      <c r="C1056" t="s">
        <v>2</v>
      </c>
      <c r="D1056" s="11" t="s">
        <v>11</v>
      </c>
      <c r="E1056">
        <v>23</v>
      </c>
      <c r="F1056" s="12">
        <f>1/24*INDEX('Season Definitions'!$D$3:$D$7,MATCH($D1056,'Season Definitions'!$B$3:$B$7,0))</f>
        <v>1.1415525114155251E-4</v>
      </c>
    </row>
    <row r="1057" spans="1:6" x14ac:dyDescent="0.2">
      <c r="A1057" t="s">
        <v>34</v>
      </c>
      <c r="B1057" t="s">
        <v>28</v>
      </c>
      <c r="C1057" t="s">
        <v>2</v>
      </c>
      <c r="D1057" s="11" t="s">
        <v>11</v>
      </c>
      <c r="E1057">
        <v>24</v>
      </c>
      <c r="F1057" s="12">
        <f>1/24*INDEX('Season Definitions'!$D$3:$D$7,MATCH($D1057,'Season Definitions'!$B$3:$B$7,0))</f>
        <v>1.1415525114155251E-4</v>
      </c>
    </row>
    <row r="1058" spans="1:6" x14ac:dyDescent="0.2">
      <c r="A1058" t="s">
        <v>34</v>
      </c>
      <c r="B1058" t="s">
        <v>28</v>
      </c>
      <c r="C1058" t="s">
        <v>2</v>
      </c>
      <c r="D1058" s="11" t="s">
        <v>12</v>
      </c>
      <c r="E1058">
        <v>1</v>
      </c>
      <c r="F1058" s="12">
        <f>1/24*INDEX('Season Definitions'!$D$3:$D$7,MATCH($D1058,'Season Definitions'!$B$3:$B$7,0))</f>
        <v>1.1415525114155251E-4</v>
      </c>
    </row>
    <row r="1059" spans="1:6" x14ac:dyDescent="0.2">
      <c r="A1059" t="s">
        <v>34</v>
      </c>
      <c r="B1059" t="s">
        <v>28</v>
      </c>
      <c r="C1059" t="s">
        <v>2</v>
      </c>
      <c r="D1059" s="11" t="s">
        <v>12</v>
      </c>
      <c r="E1059">
        <v>2</v>
      </c>
      <c r="F1059" s="12">
        <f>1/24*INDEX('Season Definitions'!$D$3:$D$7,MATCH($D1059,'Season Definitions'!$B$3:$B$7,0))</f>
        <v>1.1415525114155251E-4</v>
      </c>
    </row>
    <row r="1060" spans="1:6" x14ac:dyDescent="0.2">
      <c r="A1060" t="s">
        <v>34</v>
      </c>
      <c r="B1060" t="s">
        <v>28</v>
      </c>
      <c r="C1060" t="s">
        <v>2</v>
      </c>
      <c r="D1060" s="11" t="s">
        <v>12</v>
      </c>
      <c r="E1060">
        <v>3</v>
      </c>
      <c r="F1060" s="12">
        <f>1/24*INDEX('Season Definitions'!$D$3:$D$7,MATCH($D1060,'Season Definitions'!$B$3:$B$7,0))</f>
        <v>1.1415525114155251E-4</v>
      </c>
    </row>
    <row r="1061" spans="1:6" x14ac:dyDescent="0.2">
      <c r="A1061" t="s">
        <v>34</v>
      </c>
      <c r="B1061" t="s">
        <v>28</v>
      </c>
      <c r="C1061" t="s">
        <v>2</v>
      </c>
      <c r="D1061" s="11" t="s">
        <v>12</v>
      </c>
      <c r="E1061">
        <v>4</v>
      </c>
      <c r="F1061" s="12">
        <f>1/24*INDEX('Season Definitions'!$D$3:$D$7,MATCH($D1061,'Season Definitions'!$B$3:$B$7,0))</f>
        <v>1.1415525114155251E-4</v>
      </c>
    </row>
    <row r="1062" spans="1:6" x14ac:dyDescent="0.2">
      <c r="A1062" t="s">
        <v>34</v>
      </c>
      <c r="B1062" t="s">
        <v>28</v>
      </c>
      <c r="C1062" t="s">
        <v>2</v>
      </c>
      <c r="D1062" s="11" t="s">
        <v>12</v>
      </c>
      <c r="E1062">
        <v>5</v>
      </c>
      <c r="F1062" s="12">
        <f>1/24*INDEX('Season Definitions'!$D$3:$D$7,MATCH($D1062,'Season Definitions'!$B$3:$B$7,0))</f>
        <v>1.1415525114155251E-4</v>
      </c>
    </row>
    <row r="1063" spans="1:6" x14ac:dyDescent="0.2">
      <c r="A1063" t="s">
        <v>34</v>
      </c>
      <c r="B1063" t="s">
        <v>28</v>
      </c>
      <c r="C1063" t="s">
        <v>2</v>
      </c>
      <c r="D1063" s="11" t="s">
        <v>12</v>
      </c>
      <c r="E1063">
        <v>6</v>
      </c>
      <c r="F1063" s="12">
        <f>1/24*INDEX('Season Definitions'!$D$3:$D$7,MATCH($D1063,'Season Definitions'!$B$3:$B$7,0))</f>
        <v>1.1415525114155251E-4</v>
      </c>
    </row>
    <row r="1064" spans="1:6" x14ac:dyDescent="0.2">
      <c r="A1064" t="s">
        <v>34</v>
      </c>
      <c r="B1064" t="s">
        <v>28</v>
      </c>
      <c r="C1064" t="s">
        <v>2</v>
      </c>
      <c r="D1064" s="11" t="s">
        <v>12</v>
      </c>
      <c r="E1064">
        <v>7</v>
      </c>
      <c r="F1064" s="12">
        <f>1/24*INDEX('Season Definitions'!$D$3:$D$7,MATCH($D1064,'Season Definitions'!$B$3:$B$7,0))</f>
        <v>1.1415525114155251E-4</v>
      </c>
    </row>
    <row r="1065" spans="1:6" x14ac:dyDescent="0.2">
      <c r="A1065" t="s">
        <v>34</v>
      </c>
      <c r="B1065" t="s">
        <v>28</v>
      </c>
      <c r="C1065" t="s">
        <v>2</v>
      </c>
      <c r="D1065" s="11" t="s">
        <v>12</v>
      </c>
      <c r="E1065">
        <v>8</v>
      </c>
      <c r="F1065" s="12">
        <f>1/24*INDEX('Season Definitions'!$D$3:$D$7,MATCH($D1065,'Season Definitions'!$B$3:$B$7,0))</f>
        <v>1.1415525114155251E-4</v>
      </c>
    </row>
    <row r="1066" spans="1:6" x14ac:dyDescent="0.2">
      <c r="A1066" t="s">
        <v>34</v>
      </c>
      <c r="B1066" t="s">
        <v>28</v>
      </c>
      <c r="C1066" t="s">
        <v>2</v>
      </c>
      <c r="D1066" s="11" t="s">
        <v>12</v>
      </c>
      <c r="E1066">
        <v>9</v>
      </c>
      <c r="F1066" s="12">
        <f>1/24*INDEX('Season Definitions'!$D$3:$D$7,MATCH($D1066,'Season Definitions'!$B$3:$B$7,0))</f>
        <v>1.1415525114155251E-4</v>
      </c>
    </row>
    <row r="1067" spans="1:6" x14ac:dyDescent="0.2">
      <c r="A1067" t="s">
        <v>34</v>
      </c>
      <c r="B1067" t="s">
        <v>28</v>
      </c>
      <c r="C1067" t="s">
        <v>2</v>
      </c>
      <c r="D1067" s="11" t="s">
        <v>12</v>
      </c>
      <c r="E1067">
        <v>10</v>
      </c>
      <c r="F1067" s="12">
        <f>1/24*INDEX('Season Definitions'!$D$3:$D$7,MATCH($D1067,'Season Definitions'!$B$3:$B$7,0))</f>
        <v>1.1415525114155251E-4</v>
      </c>
    </row>
    <row r="1068" spans="1:6" x14ac:dyDescent="0.2">
      <c r="A1068" t="s">
        <v>34</v>
      </c>
      <c r="B1068" t="s">
        <v>28</v>
      </c>
      <c r="C1068" t="s">
        <v>2</v>
      </c>
      <c r="D1068" s="11" t="s">
        <v>12</v>
      </c>
      <c r="E1068">
        <v>11</v>
      </c>
      <c r="F1068" s="12">
        <f>1/24*INDEX('Season Definitions'!$D$3:$D$7,MATCH($D1068,'Season Definitions'!$B$3:$B$7,0))</f>
        <v>1.1415525114155251E-4</v>
      </c>
    </row>
    <row r="1069" spans="1:6" x14ac:dyDescent="0.2">
      <c r="A1069" t="s">
        <v>34</v>
      </c>
      <c r="B1069" t="s">
        <v>28</v>
      </c>
      <c r="C1069" t="s">
        <v>2</v>
      </c>
      <c r="D1069" s="11" t="s">
        <v>12</v>
      </c>
      <c r="E1069">
        <v>12</v>
      </c>
      <c r="F1069" s="12">
        <f>1/24*INDEX('Season Definitions'!$D$3:$D$7,MATCH($D1069,'Season Definitions'!$B$3:$B$7,0))</f>
        <v>1.1415525114155251E-4</v>
      </c>
    </row>
    <row r="1070" spans="1:6" x14ac:dyDescent="0.2">
      <c r="A1070" t="s">
        <v>34</v>
      </c>
      <c r="B1070" t="s">
        <v>28</v>
      </c>
      <c r="C1070" t="s">
        <v>2</v>
      </c>
      <c r="D1070" s="11" t="s">
        <v>12</v>
      </c>
      <c r="E1070">
        <v>13</v>
      </c>
      <c r="F1070" s="12">
        <f>1/24*INDEX('Season Definitions'!$D$3:$D$7,MATCH($D1070,'Season Definitions'!$B$3:$B$7,0))</f>
        <v>1.1415525114155251E-4</v>
      </c>
    </row>
    <row r="1071" spans="1:6" x14ac:dyDescent="0.2">
      <c r="A1071" t="s">
        <v>34</v>
      </c>
      <c r="B1071" t="s">
        <v>28</v>
      </c>
      <c r="C1071" t="s">
        <v>2</v>
      </c>
      <c r="D1071" s="11" t="s">
        <v>12</v>
      </c>
      <c r="E1071">
        <v>14</v>
      </c>
      <c r="F1071" s="12">
        <f>1/24*INDEX('Season Definitions'!$D$3:$D$7,MATCH($D1071,'Season Definitions'!$B$3:$B$7,0))</f>
        <v>1.1415525114155251E-4</v>
      </c>
    </row>
    <row r="1072" spans="1:6" x14ac:dyDescent="0.2">
      <c r="A1072" t="s">
        <v>34</v>
      </c>
      <c r="B1072" t="s">
        <v>28</v>
      </c>
      <c r="C1072" t="s">
        <v>2</v>
      </c>
      <c r="D1072" s="11" t="s">
        <v>12</v>
      </c>
      <c r="E1072">
        <v>15</v>
      </c>
      <c r="F1072" s="12">
        <f>1/24*INDEX('Season Definitions'!$D$3:$D$7,MATCH($D1072,'Season Definitions'!$B$3:$B$7,0))</f>
        <v>1.1415525114155251E-4</v>
      </c>
    </row>
    <row r="1073" spans="1:6" x14ac:dyDescent="0.2">
      <c r="A1073" t="s">
        <v>34</v>
      </c>
      <c r="B1073" t="s">
        <v>28</v>
      </c>
      <c r="C1073" t="s">
        <v>2</v>
      </c>
      <c r="D1073" s="11" t="s">
        <v>12</v>
      </c>
      <c r="E1073">
        <v>16</v>
      </c>
      <c r="F1073" s="12">
        <f>1/24*INDEX('Season Definitions'!$D$3:$D$7,MATCH($D1073,'Season Definitions'!$B$3:$B$7,0))</f>
        <v>1.1415525114155251E-4</v>
      </c>
    </row>
    <row r="1074" spans="1:6" x14ac:dyDescent="0.2">
      <c r="A1074" t="s">
        <v>34</v>
      </c>
      <c r="B1074" t="s">
        <v>28</v>
      </c>
      <c r="C1074" t="s">
        <v>2</v>
      </c>
      <c r="D1074" s="11" t="s">
        <v>12</v>
      </c>
      <c r="E1074">
        <v>17</v>
      </c>
      <c r="F1074" s="12">
        <f>1/24*INDEX('Season Definitions'!$D$3:$D$7,MATCH($D1074,'Season Definitions'!$B$3:$B$7,0))</f>
        <v>1.1415525114155251E-4</v>
      </c>
    </row>
    <row r="1075" spans="1:6" x14ac:dyDescent="0.2">
      <c r="A1075" t="s">
        <v>34</v>
      </c>
      <c r="B1075" t="s">
        <v>28</v>
      </c>
      <c r="C1075" t="s">
        <v>2</v>
      </c>
      <c r="D1075" s="11" t="s">
        <v>12</v>
      </c>
      <c r="E1075">
        <v>18</v>
      </c>
      <c r="F1075" s="12">
        <f>1/24*INDEX('Season Definitions'!$D$3:$D$7,MATCH($D1075,'Season Definitions'!$B$3:$B$7,0))</f>
        <v>1.1415525114155251E-4</v>
      </c>
    </row>
    <row r="1076" spans="1:6" x14ac:dyDescent="0.2">
      <c r="A1076" t="s">
        <v>34</v>
      </c>
      <c r="B1076" t="s">
        <v>28</v>
      </c>
      <c r="C1076" t="s">
        <v>2</v>
      </c>
      <c r="D1076" s="11" t="s">
        <v>12</v>
      </c>
      <c r="E1076">
        <v>19</v>
      </c>
      <c r="F1076" s="12">
        <f>1/24*INDEX('Season Definitions'!$D$3:$D$7,MATCH($D1076,'Season Definitions'!$B$3:$B$7,0))</f>
        <v>1.1415525114155251E-4</v>
      </c>
    </row>
    <row r="1077" spans="1:6" x14ac:dyDescent="0.2">
      <c r="A1077" t="s">
        <v>34</v>
      </c>
      <c r="B1077" t="s">
        <v>28</v>
      </c>
      <c r="C1077" t="s">
        <v>2</v>
      </c>
      <c r="D1077" s="11" t="s">
        <v>12</v>
      </c>
      <c r="E1077">
        <v>20</v>
      </c>
      <c r="F1077" s="12">
        <f>1/24*INDEX('Season Definitions'!$D$3:$D$7,MATCH($D1077,'Season Definitions'!$B$3:$B$7,0))</f>
        <v>1.1415525114155251E-4</v>
      </c>
    </row>
    <row r="1078" spans="1:6" x14ac:dyDescent="0.2">
      <c r="A1078" t="s">
        <v>34</v>
      </c>
      <c r="B1078" t="s">
        <v>28</v>
      </c>
      <c r="C1078" t="s">
        <v>2</v>
      </c>
      <c r="D1078" s="11" t="s">
        <v>12</v>
      </c>
      <c r="E1078">
        <v>21</v>
      </c>
      <c r="F1078" s="12">
        <f>1/24*INDEX('Season Definitions'!$D$3:$D$7,MATCH($D1078,'Season Definitions'!$B$3:$B$7,0))</f>
        <v>1.1415525114155251E-4</v>
      </c>
    </row>
    <row r="1079" spans="1:6" x14ac:dyDescent="0.2">
      <c r="A1079" t="s">
        <v>34</v>
      </c>
      <c r="B1079" t="s">
        <v>28</v>
      </c>
      <c r="C1079" t="s">
        <v>2</v>
      </c>
      <c r="D1079" s="11" t="s">
        <v>12</v>
      </c>
      <c r="E1079">
        <v>22</v>
      </c>
      <c r="F1079" s="12">
        <f>1/24*INDEX('Season Definitions'!$D$3:$D$7,MATCH($D1079,'Season Definitions'!$B$3:$B$7,0))</f>
        <v>1.1415525114155251E-4</v>
      </c>
    </row>
    <row r="1080" spans="1:6" x14ac:dyDescent="0.2">
      <c r="A1080" t="s">
        <v>34</v>
      </c>
      <c r="B1080" t="s">
        <v>28</v>
      </c>
      <c r="C1080" t="s">
        <v>2</v>
      </c>
      <c r="D1080" s="11" t="s">
        <v>12</v>
      </c>
      <c r="E1080">
        <v>23</v>
      </c>
      <c r="F1080" s="12">
        <f>1/24*INDEX('Season Definitions'!$D$3:$D$7,MATCH($D1080,'Season Definitions'!$B$3:$B$7,0))</f>
        <v>1.1415525114155251E-4</v>
      </c>
    </row>
    <row r="1081" spans="1:6" x14ac:dyDescent="0.2">
      <c r="A1081" t="s">
        <v>34</v>
      </c>
      <c r="B1081" t="s">
        <v>28</v>
      </c>
      <c r="C1081" t="s">
        <v>2</v>
      </c>
      <c r="D1081" s="11" t="s">
        <v>12</v>
      </c>
      <c r="E1081">
        <v>24</v>
      </c>
      <c r="F1081" s="12">
        <f>1/24*INDEX('Season Definitions'!$D$3:$D$7,MATCH($D1081,'Season Definitions'!$B$3:$B$7,0))</f>
        <v>1.1415525114155251E-4</v>
      </c>
    </row>
    <row r="1082" spans="1:6" x14ac:dyDescent="0.2">
      <c r="A1082" t="s">
        <v>34</v>
      </c>
      <c r="B1082" t="s">
        <v>30</v>
      </c>
      <c r="C1082" t="s">
        <v>2</v>
      </c>
      <c r="D1082" t="s">
        <v>14</v>
      </c>
      <c r="E1082">
        <v>1</v>
      </c>
      <c r="F1082" s="12">
        <f>1/24*INDEX('Season Definitions'!$D$3:$D$7,MATCH($D1082,'Season Definitions'!$B$3:$B$7,0))</f>
        <v>1.1415525114155251E-4</v>
      </c>
    </row>
    <row r="1083" spans="1:6" x14ac:dyDescent="0.2">
      <c r="A1083" t="s">
        <v>34</v>
      </c>
      <c r="B1083" t="s">
        <v>30</v>
      </c>
      <c r="C1083" t="s">
        <v>2</v>
      </c>
      <c r="D1083" t="s">
        <v>14</v>
      </c>
      <c r="E1083">
        <v>2</v>
      </c>
      <c r="F1083" s="12">
        <f>1/24*INDEX('Season Definitions'!$D$3:$D$7,MATCH($D1083,'Season Definitions'!$B$3:$B$7,0))</f>
        <v>1.1415525114155251E-4</v>
      </c>
    </row>
    <row r="1084" spans="1:6" x14ac:dyDescent="0.2">
      <c r="A1084" t="s">
        <v>34</v>
      </c>
      <c r="B1084" t="s">
        <v>30</v>
      </c>
      <c r="C1084" t="s">
        <v>2</v>
      </c>
      <c r="D1084" t="s">
        <v>14</v>
      </c>
      <c r="E1084">
        <v>3</v>
      </c>
      <c r="F1084" s="12">
        <f>1/24*INDEX('Season Definitions'!$D$3:$D$7,MATCH($D1084,'Season Definitions'!$B$3:$B$7,0))</f>
        <v>1.1415525114155251E-4</v>
      </c>
    </row>
    <row r="1085" spans="1:6" x14ac:dyDescent="0.2">
      <c r="A1085" t="s">
        <v>34</v>
      </c>
      <c r="B1085" t="s">
        <v>30</v>
      </c>
      <c r="C1085" t="s">
        <v>2</v>
      </c>
      <c r="D1085" t="s">
        <v>14</v>
      </c>
      <c r="E1085">
        <v>4</v>
      </c>
      <c r="F1085" s="12">
        <f>1/24*INDEX('Season Definitions'!$D$3:$D$7,MATCH($D1085,'Season Definitions'!$B$3:$B$7,0))</f>
        <v>1.1415525114155251E-4</v>
      </c>
    </row>
    <row r="1086" spans="1:6" x14ac:dyDescent="0.2">
      <c r="A1086" t="s">
        <v>34</v>
      </c>
      <c r="B1086" t="s">
        <v>30</v>
      </c>
      <c r="C1086" t="s">
        <v>2</v>
      </c>
      <c r="D1086" t="s">
        <v>14</v>
      </c>
      <c r="E1086">
        <v>5</v>
      </c>
      <c r="F1086" s="12">
        <f>1/24*INDEX('Season Definitions'!$D$3:$D$7,MATCH($D1086,'Season Definitions'!$B$3:$B$7,0))</f>
        <v>1.1415525114155251E-4</v>
      </c>
    </row>
    <row r="1087" spans="1:6" x14ac:dyDescent="0.2">
      <c r="A1087" t="s">
        <v>34</v>
      </c>
      <c r="B1087" t="s">
        <v>30</v>
      </c>
      <c r="C1087" t="s">
        <v>2</v>
      </c>
      <c r="D1087" t="s">
        <v>14</v>
      </c>
      <c r="E1087">
        <v>6</v>
      </c>
      <c r="F1087" s="12">
        <f>1/24*INDEX('Season Definitions'!$D$3:$D$7,MATCH($D1087,'Season Definitions'!$B$3:$B$7,0))</f>
        <v>1.1415525114155251E-4</v>
      </c>
    </row>
    <row r="1088" spans="1:6" x14ac:dyDescent="0.2">
      <c r="A1088" t="s">
        <v>34</v>
      </c>
      <c r="B1088" t="s">
        <v>30</v>
      </c>
      <c r="C1088" t="s">
        <v>2</v>
      </c>
      <c r="D1088" t="s">
        <v>14</v>
      </c>
      <c r="E1088">
        <v>7</v>
      </c>
      <c r="F1088" s="12">
        <f>1/24*INDEX('Season Definitions'!$D$3:$D$7,MATCH($D1088,'Season Definitions'!$B$3:$B$7,0))</f>
        <v>1.1415525114155251E-4</v>
      </c>
    </row>
    <row r="1089" spans="1:6" x14ac:dyDescent="0.2">
      <c r="A1089" t="s">
        <v>34</v>
      </c>
      <c r="B1089" t="s">
        <v>30</v>
      </c>
      <c r="C1089" t="s">
        <v>2</v>
      </c>
      <c r="D1089" t="s">
        <v>14</v>
      </c>
      <c r="E1089">
        <v>8</v>
      </c>
      <c r="F1089" s="12">
        <f>1/24*INDEX('Season Definitions'!$D$3:$D$7,MATCH($D1089,'Season Definitions'!$B$3:$B$7,0))</f>
        <v>1.1415525114155251E-4</v>
      </c>
    </row>
    <row r="1090" spans="1:6" x14ac:dyDescent="0.2">
      <c r="A1090" t="s">
        <v>34</v>
      </c>
      <c r="B1090" t="s">
        <v>30</v>
      </c>
      <c r="C1090" t="s">
        <v>2</v>
      </c>
      <c r="D1090" t="s">
        <v>14</v>
      </c>
      <c r="E1090">
        <v>9</v>
      </c>
      <c r="F1090" s="12">
        <f>1/24*INDEX('Season Definitions'!$D$3:$D$7,MATCH($D1090,'Season Definitions'!$B$3:$B$7,0))</f>
        <v>1.1415525114155251E-4</v>
      </c>
    </row>
    <row r="1091" spans="1:6" x14ac:dyDescent="0.2">
      <c r="A1091" t="s">
        <v>34</v>
      </c>
      <c r="B1091" t="s">
        <v>30</v>
      </c>
      <c r="C1091" t="s">
        <v>2</v>
      </c>
      <c r="D1091" t="s">
        <v>14</v>
      </c>
      <c r="E1091">
        <v>10</v>
      </c>
      <c r="F1091" s="12">
        <f>1/24*INDEX('Season Definitions'!$D$3:$D$7,MATCH($D1091,'Season Definitions'!$B$3:$B$7,0))</f>
        <v>1.1415525114155251E-4</v>
      </c>
    </row>
    <row r="1092" spans="1:6" x14ac:dyDescent="0.2">
      <c r="A1092" t="s">
        <v>34</v>
      </c>
      <c r="B1092" t="s">
        <v>30</v>
      </c>
      <c r="C1092" t="s">
        <v>2</v>
      </c>
      <c r="D1092" t="s">
        <v>14</v>
      </c>
      <c r="E1092">
        <v>11</v>
      </c>
      <c r="F1092" s="12">
        <f>1/24*INDEX('Season Definitions'!$D$3:$D$7,MATCH($D1092,'Season Definitions'!$B$3:$B$7,0))</f>
        <v>1.1415525114155251E-4</v>
      </c>
    </row>
    <row r="1093" spans="1:6" x14ac:dyDescent="0.2">
      <c r="A1093" t="s">
        <v>34</v>
      </c>
      <c r="B1093" t="s">
        <v>30</v>
      </c>
      <c r="C1093" t="s">
        <v>2</v>
      </c>
      <c r="D1093" t="s">
        <v>14</v>
      </c>
      <c r="E1093">
        <v>12</v>
      </c>
      <c r="F1093" s="12">
        <f>1/24*INDEX('Season Definitions'!$D$3:$D$7,MATCH($D1093,'Season Definitions'!$B$3:$B$7,0))</f>
        <v>1.1415525114155251E-4</v>
      </c>
    </row>
    <row r="1094" spans="1:6" x14ac:dyDescent="0.2">
      <c r="A1094" t="s">
        <v>34</v>
      </c>
      <c r="B1094" t="s">
        <v>30</v>
      </c>
      <c r="C1094" t="s">
        <v>2</v>
      </c>
      <c r="D1094" t="s">
        <v>14</v>
      </c>
      <c r="E1094">
        <v>13</v>
      </c>
      <c r="F1094" s="12">
        <f>1/24*INDEX('Season Definitions'!$D$3:$D$7,MATCH($D1094,'Season Definitions'!$B$3:$B$7,0))</f>
        <v>1.1415525114155251E-4</v>
      </c>
    </row>
    <row r="1095" spans="1:6" x14ac:dyDescent="0.2">
      <c r="A1095" t="s">
        <v>34</v>
      </c>
      <c r="B1095" t="s">
        <v>30</v>
      </c>
      <c r="C1095" t="s">
        <v>2</v>
      </c>
      <c r="D1095" t="s">
        <v>14</v>
      </c>
      <c r="E1095">
        <v>14</v>
      </c>
      <c r="F1095" s="12">
        <f>1/24*INDEX('Season Definitions'!$D$3:$D$7,MATCH($D1095,'Season Definitions'!$B$3:$B$7,0))</f>
        <v>1.1415525114155251E-4</v>
      </c>
    </row>
    <row r="1096" spans="1:6" x14ac:dyDescent="0.2">
      <c r="A1096" t="s">
        <v>34</v>
      </c>
      <c r="B1096" t="s">
        <v>30</v>
      </c>
      <c r="C1096" t="s">
        <v>2</v>
      </c>
      <c r="D1096" t="s">
        <v>14</v>
      </c>
      <c r="E1096">
        <v>15</v>
      </c>
      <c r="F1096" s="12">
        <f>1/24*INDEX('Season Definitions'!$D$3:$D$7,MATCH($D1096,'Season Definitions'!$B$3:$B$7,0))</f>
        <v>1.1415525114155251E-4</v>
      </c>
    </row>
    <row r="1097" spans="1:6" x14ac:dyDescent="0.2">
      <c r="A1097" t="s">
        <v>34</v>
      </c>
      <c r="B1097" t="s">
        <v>30</v>
      </c>
      <c r="C1097" t="s">
        <v>2</v>
      </c>
      <c r="D1097" t="s">
        <v>14</v>
      </c>
      <c r="E1097">
        <v>16</v>
      </c>
      <c r="F1097" s="12">
        <f>1/24*INDEX('Season Definitions'!$D$3:$D$7,MATCH($D1097,'Season Definitions'!$B$3:$B$7,0))</f>
        <v>1.1415525114155251E-4</v>
      </c>
    </row>
    <row r="1098" spans="1:6" x14ac:dyDescent="0.2">
      <c r="A1098" t="s">
        <v>34</v>
      </c>
      <c r="B1098" t="s">
        <v>30</v>
      </c>
      <c r="C1098" t="s">
        <v>2</v>
      </c>
      <c r="D1098" t="s">
        <v>14</v>
      </c>
      <c r="E1098">
        <v>17</v>
      </c>
      <c r="F1098" s="12">
        <f>1/24*INDEX('Season Definitions'!$D$3:$D$7,MATCH($D1098,'Season Definitions'!$B$3:$B$7,0))</f>
        <v>1.1415525114155251E-4</v>
      </c>
    </row>
    <row r="1099" spans="1:6" x14ac:dyDescent="0.2">
      <c r="A1099" t="s">
        <v>34</v>
      </c>
      <c r="B1099" t="s">
        <v>30</v>
      </c>
      <c r="C1099" t="s">
        <v>2</v>
      </c>
      <c r="D1099" t="s">
        <v>14</v>
      </c>
      <c r="E1099">
        <v>18</v>
      </c>
      <c r="F1099" s="12">
        <f>1/24*INDEX('Season Definitions'!$D$3:$D$7,MATCH($D1099,'Season Definitions'!$B$3:$B$7,0))</f>
        <v>1.1415525114155251E-4</v>
      </c>
    </row>
    <row r="1100" spans="1:6" x14ac:dyDescent="0.2">
      <c r="A1100" t="s">
        <v>34</v>
      </c>
      <c r="B1100" t="s">
        <v>30</v>
      </c>
      <c r="C1100" t="s">
        <v>2</v>
      </c>
      <c r="D1100" t="s">
        <v>14</v>
      </c>
      <c r="E1100">
        <v>19</v>
      </c>
      <c r="F1100" s="12">
        <f>1/24*INDEX('Season Definitions'!$D$3:$D$7,MATCH($D1100,'Season Definitions'!$B$3:$B$7,0))</f>
        <v>1.1415525114155251E-4</v>
      </c>
    </row>
    <row r="1101" spans="1:6" x14ac:dyDescent="0.2">
      <c r="A1101" t="s">
        <v>34</v>
      </c>
      <c r="B1101" t="s">
        <v>30</v>
      </c>
      <c r="C1101" t="s">
        <v>2</v>
      </c>
      <c r="D1101" t="s">
        <v>14</v>
      </c>
      <c r="E1101">
        <v>20</v>
      </c>
      <c r="F1101" s="12">
        <f>1/24*INDEX('Season Definitions'!$D$3:$D$7,MATCH($D1101,'Season Definitions'!$B$3:$B$7,0))</f>
        <v>1.1415525114155251E-4</v>
      </c>
    </row>
    <row r="1102" spans="1:6" x14ac:dyDescent="0.2">
      <c r="A1102" t="s">
        <v>34</v>
      </c>
      <c r="B1102" t="s">
        <v>30</v>
      </c>
      <c r="C1102" t="s">
        <v>2</v>
      </c>
      <c r="D1102" t="s">
        <v>14</v>
      </c>
      <c r="E1102">
        <v>21</v>
      </c>
      <c r="F1102" s="12">
        <f>1/24*INDEX('Season Definitions'!$D$3:$D$7,MATCH($D1102,'Season Definitions'!$B$3:$B$7,0))</f>
        <v>1.1415525114155251E-4</v>
      </c>
    </row>
    <row r="1103" spans="1:6" x14ac:dyDescent="0.2">
      <c r="A1103" t="s">
        <v>34</v>
      </c>
      <c r="B1103" t="s">
        <v>30</v>
      </c>
      <c r="C1103" t="s">
        <v>2</v>
      </c>
      <c r="D1103" t="s">
        <v>14</v>
      </c>
      <c r="E1103">
        <v>22</v>
      </c>
      <c r="F1103" s="12">
        <f>1/24*INDEX('Season Definitions'!$D$3:$D$7,MATCH($D1103,'Season Definitions'!$B$3:$B$7,0))</f>
        <v>1.1415525114155251E-4</v>
      </c>
    </row>
    <row r="1104" spans="1:6" x14ac:dyDescent="0.2">
      <c r="A1104" t="s">
        <v>34</v>
      </c>
      <c r="B1104" t="s">
        <v>30</v>
      </c>
      <c r="C1104" t="s">
        <v>2</v>
      </c>
      <c r="D1104" t="s">
        <v>14</v>
      </c>
      <c r="E1104">
        <v>23</v>
      </c>
      <c r="F1104" s="12">
        <f>1/24*INDEX('Season Definitions'!$D$3:$D$7,MATCH($D1104,'Season Definitions'!$B$3:$B$7,0))</f>
        <v>1.1415525114155251E-4</v>
      </c>
    </row>
    <row r="1105" spans="1:6" x14ac:dyDescent="0.2">
      <c r="A1105" t="s">
        <v>34</v>
      </c>
      <c r="B1105" t="s">
        <v>30</v>
      </c>
      <c r="C1105" t="s">
        <v>2</v>
      </c>
      <c r="D1105" t="s">
        <v>14</v>
      </c>
      <c r="E1105">
        <v>24</v>
      </c>
      <c r="F1105" s="12">
        <f>1/24*INDEX('Season Definitions'!$D$3:$D$7,MATCH($D1105,'Season Definitions'!$B$3:$B$7,0))</f>
        <v>1.1415525114155251E-4</v>
      </c>
    </row>
    <row r="1106" spans="1:6" x14ac:dyDescent="0.2">
      <c r="A1106" t="s">
        <v>34</v>
      </c>
      <c r="B1106" t="s">
        <v>30</v>
      </c>
      <c r="C1106" t="s">
        <v>2</v>
      </c>
      <c r="D1106" s="11" t="s">
        <v>13</v>
      </c>
      <c r="E1106">
        <v>1</v>
      </c>
      <c r="F1106" s="12">
        <f>1/24*INDEX('Season Definitions'!$D$3:$D$7,MATCH($D1106,'Season Definitions'!$B$3:$B$7,0))</f>
        <v>1.1415525114155251E-4</v>
      </c>
    </row>
    <row r="1107" spans="1:6" x14ac:dyDescent="0.2">
      <c r="A1107" t="s">
        <v>34</v>
      </c>
      <c r="B1107" t="s">
        <v>30</v>
      </c>
      <c r="C1107" t="s">
        <v>2</v>
      </c>
      <c r="D1107" s="11" t="s">
        <v>13</v>
      </c>
      <c r="E1107">
        <v>2</v>
      </c>
      <c r="F1107" s="12">
        <f>1/24*INDEX('Season Definitions'!$D$3:$D$7,MATCH($D1107,'Season Definitions'!$B$3:$B$7,0))</f>
        <v>1.1415525114155251E-4</v>
      </c>
    </row>
    <row r="1108" spans="1:6" x14ac:dyDescent="0.2">
      <c r="A1108" t="s">
        <v>34</v>
      </c>
      <c r="B1108" t="s">
        <v>30</v>
      </c>
      <c r="C1108" t="s">
        <v>2</v>
      </c>
      <c r="D1108" s="11" t="s">
        <v>13</v>
      </c>
      <c r="E1108">
        <v>3</v>
      </c>
      <c r="F1108" s="12">
        <f>1/24*INDEX('Season Definitions'!$D$3:$D$7,MATCH($D1108,'Season Definitions'!$B$3:$B$7,0))</f>
        <v>1.1415525114155251E-4</v>
      </c>
    </row>
    <row r="1109" spans="1:6" x14ac:dyDescent="0.2">
      <c r="A1109" t="s">
        <v>34</v>
      </c>
      <c r="B1109" t="s">
        <v>30</v>
      </c>
      <c r="C1109" t="s">
        <v>2</v>
      </c>
      <c r="D1109" s="11" t="s">
        <v>13</v>
      </c>
      <c r="E1109">
        <v>4</v>
      </c>
      <c r="F1109" s="12">
        <f>1/24*INDEX('Season Definitions'!$D$3:$D$7,MATCH($D1109,'Season Definitions'!$B$3:$B$7,0))</f>
        <v>1.1415525114155251E-4</v>
      </c>
    </row>
    <row r="1110" spans="1:6" x14ac:dyDescent="0.2">
      <c r="A1110" t="s">
        <v>34</v>
      </c>
      <c r="B1110" t="s">
        <v>30</v>
      </c>
      <c r="C1110" t="s">
        <v>2</v>
      </c>
      <c r="D1110" s="11" t="s">
        <v>13</v>
      </c>
      <c r="E1110">
        <v>5</v>
      </c>
      <c r="F1110" s="12">
        <f>1/24*INDEX('Season Definitions'!$D$3:$D$7,MATCH($D1110,'Season Definitions'!$B$3:$B$7,0))</f>
        <v>1.1415525114155251E-4</v>
      </c>
    </row>
    <row r="1111" spans="1:6" x14ac:dyDescent="0.2">
      <c r="A1111" t="s">
        <v>34</v>
      </c>
      <c r="B1111" t="s">
        <v>30</v>
      </c>
      <c r="C1111" t="s">
        <v>2</v>
      </c>
      <c r="D1111" s="11" t="s">
        <v>13</v>
      </c>
      <c r="E1111">
        <v>6</v>
      </c>
      <c r="F1111" s="12">
        <f>1/24*INDEX('Season Definitions'!$D$3:$D$7,MATCH($D1111,'Season Definitions'!$B$3:$B$7,0))</f>
        <v>1.1415525114155251E-4</v>
      </c>
    </row>
    <row r="1112" spans="1:6" x14ac:dyDescent="0.2">
      <c r="A1112" t="s">
        <v>34</v>
      </c>
      <c r="B1112" t="s">
        <v>30</v>
      </c>
      <c r="C1112" t="s">
        <v>2</v>
      </c>
      <c r="D1112" s="11" t="s">
        <v>13</v>
      </c>
      <c r="E1112">
        <v>7</v>
      </c>
      <c r="F1112" s="12">
        <f>1/24*INDEX('Season Definitions'!$D$3:$D$7,MATCH($D1112,'Season Definitions'!$B$3:$B$7,0))</f>
        <v>1.1415525114155251E-4</v>
      </c>
    </row>
    <row r="1113" spans="1:6" x14ac:dyDescent="0.2">
      <c r="A1113" t="s">
        <v>34</v>
      </c>
      <c r="B1113" t="s">
        <v>30</v>
      </c>
      <c r="C1113" t="s">
        <v>2</v>
      </c>
      <c r="D1113" s="11" t="s">
        <v>13</v>
      </c>
      <c r="E1113">
        <v>8</v>
      </c>
      <c r="F1113" s="12">
        <f>1/24*INDEX('Season Definitions'!$D$3:$D$7,MATCH($D1113,'Season Definitions'!$B$3:$B$7,0))</f>
        <v>1.1415525114155251E-4</v>
      </c>
    </row>
    <row r="1114" spans="1:6" x14ac:dyDescent="0.2">
      <c r="A1114" t="s">
        <v>34</v>
      </c>
      <c r="B1114" t="s">
        <v>30</v>
      </c>
      <c r="C1114" t="s">
        <v>2</v>
      </c>
      <c r="D1114" s="11" t="s">
        <v>13</v>
      </c>
      <c r="E1114">
        <v>9</v>
      </c>
      <c r="F1114" s="12">
        <f>1/24*INDEX('Season Definitions'!$D$3:$D$7,MATCH($D1114,'Season Definitions'!$B$3:$B$7,0))</f>
        <v>1.1415525114155251E-4</v>
      </c>
    </row>
    <row r="1115" spans="1:6" x14ac:dyDescent="0.2">
      <c r="A1115" t="s">
        <v>34</v>
      </c>
      <c r="B1115" t="s">
        <v>30</v>
      </c>
      <c r="C1115" t="s">
        <v>2</v>
      </c>
      <c r="D1115" s="11" t="s">
        <v>13</v>
      </c>
      <c r="E1115">
        <v>10</v>
      </c>
      <c r="F1115" s="12">
        <f>1/24*INDEX('Season Definitions'!$D$3:$D$7,MATCH($D1115,'Season Definitions'!$B$3:$B$7,0))</f>
        <v>1.1415525114155251E-4</v>
      </c>
    </row>
    <row r="1116" spans="1:6" x14ac:dyDescent="0.2">
      <c r="A1116" t="s">
        <v>34</v>
      </c>
      <c r="B1116" t="s">
        <v>30</v>
      </c>
      <c r="C1116" t="s">
        <v>2</v>
      </c>
      <c r="D1116" s="11" t="s">
        <v>13</v>
      </c>
      <c r="E1116">
        <v>11</v>
      </c>
      <c r="F1116" s="12">
        <f>1/24*INDEX('Season Definitions'!$D$3:$D$7,MATCH($D1116,'Season Definitions'!$B$3:$B$7,0))</f>
        <v>1.1415525114155251E-4</v>
      </c>
    </row>
    <row r="1117" spans="1:6" x14ac:dyDescent="0.2">
      <c r="A1117" t="s">
        <v>34</v>
      </c>
      <c r="B1117" t="s">
        <v>30</v>
      </c>
      <c r="C1117" t="s">
        <v>2</v>
      </c>
      <c r="D1117" s="11" t="s">
        <v>13</v>
      </c>
      <c r="E1117">
        <v>12</v>
      </c>
      <c r="F1117" s="12">
        <f>1/24*INDEX('Season Definitions'!$D$3:$D$7,MATCH($D1117,'Season Definitions'!$B$3:$B$7,0))</f>
        <v>1.1415525114155251E-4</v>
      </c>
    </row>
    <row r="1118" spans="1:6" x14ac:dyDescent="0.2">
      <c r="A1118" t="s">
        <v>34</v>
      </c>
      <c r="B1118" t="s">
        <v>30</v>
      </c>
      <c r="C1118" t="s">
        <v>2</v>
      </c>
      <c r="D1118" s="11" t="s">
        <v>13</v>
      </c>
      <c r="E1118">
        <v>13</v>
      </c>
      <c r="F1118" s="12">
        <f>1/24*INDEX('Season Definitions'!$D$3:$D$7,MATCH($D1118,'Season Definitions'!$B$3:$B$7,0))</f>
        <v>1.1415525114155251E-4</v>
      </c>
    </row>
    <row r="1119" spans="1:6" x14ac:dyDescent="0.2">
      <c r="A1119" t="s">
        <v>34</v>
      </c>
      <c r="B1119" t="s">
        <v>30</v>
      </c>
      <c r="C1119" t="s">
        <v>2</v>
      </c>
      <c r="D1119" s="11" t="s">
        <v>13</v>
      </c>
      <c r="E1119">
        <v>14</v>
      </c>
      <c r="F1119" s="12">
        <f>1/24*INDEX('Season Definitions'!$D$3:$D$7,MATCH($D1119,'Season Definitions'!$B$3:$B$7,0))</f>
        <v>1.1415525114155251E-4</v>
      </c>
    </row>
    <row r="1120" spans="1:6" x14ac:dyDescent="0.2">
      <c r="A1120" t="s">
        <v>34</v>
      </c>
      <c r="B1120" t="s">
        <v>30</v>
      </c>
      <c r="C1120" t="s">
        <v>2</v>
      </c>
      <c r="D1120" s="11" t="s">
        <v>13</v>
      </c>
      <c r="E1120">
        <v>15</v>
      </c>
      <c r="F1120" s="12">
        <f>1/24*INDEX('Season Definitions'!$D$3:$D$7,MATCH($D1120,'Season Definitions'!$B$3:$B$7,0))</f>
        <v>1.1415525114155251E-4</v>
      </c>
    </row>
    <row r="1121" spans="1:6" x14ac:dyDescent="0.2">
      <c r="A1121" t="s">
        <v>34</v>
      </c>
      <c r="B1121" t="s">
        <v>30</v>
      </c>
      <c r="C1121" t="s">
        <v>2</v>
      </c>
      <c r="D1121" s="11" t="s">
        <v>13</v>
      </c>
      <c r="E1121">
        <v>16</v>
      </c>
      <c r="F1121" s="12">
        <f>1/24*INDEX('Season Definitions'!$D$3:$D$7,MATCH($D1121,'Season Definitions'!$B$3:$B$7,0))</f>
        <v>1.1415525114155251E-4</v>
      </c>
    </row>
    <row r="1122" spans="1:6" x14ac:dyDescent="0.2">
      <c r="A1122" t="s">
        <v>34</v>
      </c>
      <c r="B1122" t="s">
        <v>30</v>
      </c>
      <c r="C1122" t="s">
        <v>2</v>
      </c>
      <c r="D1122" s="11" t="s">
        <v>13</v>
      </c>
      <c r="E1122">
        <v>17</v>
      </c>
      <c r="F1122" s="12">
        <f>1/24*INDEX('Season Definitions'!$D$3:$D$7,MATCH($D1122,'Season Definitions'!$B$3:$B$7,0))</f>
        <v>1.1415525114155251E-4</v>
      </c>
    </row>
    <row r="1123" spans="1:6" x14ac:dyDescent="0.2">
      <c r="A1123" t="s">
        <v>34</v>
      </c>
      <c r="B1123" t="s">
        <v>30</v>
      </c>
      <c r="C1123" t="s">
        <v>2</v>
      </c>
      <c r="D1123" s="11" t="s">
        <v>13</v>
      </c>
      <c r="E1123">
        <v>18</v>
      </c>
      <c r="F1123" s="12">
        <f>1/24*INDEX('Season Definitions'!$D$3:$D$7,MATCH($D1123,'Season Definitions'!$B$3:$B$7,0))</f>
        <v>1.1415525114155251E-4</v>
      </c>
    </row>
    <row r="1124" spans="1:6" x14ac:dyDescent="0.2">
      <c r="A1124" t="s">
        <v>34</v>
      </c>
      <c r="B1124" t="s">
        <v>30</v>
      </c>
      <c r="C1124" t="s">
        <v>2</v>
      </c>
      <c r="D1124" s="11" t="s">
        <v>13</v>
      </c>
      <c r="E1124">
        <v>19</v>
      </c>
      <c r="F1124" s="12">
        <f>1/24*INDEX('Season Definitions'!$D$3:$D$7,MATCH($D1124,'Season Definitions'!$B$3:$B$7,0))</f>
        <v>1.1415525114155251E-4</v>
      </c>
    </row>
    <row r="1125" spans="1:6" x14ac:dyDescent="0.2">
      <c r="A1125" t="s">
        <v>34</v>
      </c>
      <c r="B1125" t="s">
        <v>30</v>
      </c>
      <c r="C1125" t="s">
        <v>2</v>
      </c>
      <c r="D1125" s="11" t="s">
        <v>13</v>
      </c>
      <c r="E1125">
        <v>20</v>
      </c>
      <c r="F1125" s="12">
        <f>1/24*INDEX('Season Definitions'!$D$3:$D$7,MATCH($D1125,'Season Definitions'!$B$3:$B$7,0))</f>
        <v>1.1415525114155251E-4</v>
      </c>
    </row>
    <row r="1126" spans="1:6" x14ac:dyDescent="0.2">
      <c r="A1126" t="s">
        <v>34</v>
      </c>
      <c r="B1126" t="s">
        <v>30</v>
      </c>
      <c r="C1126" t="s">
        <v>2</v>
      </c>
      <c r="D1126" s="11" t="s">
        <v>13</v>
      </c>
      <c r="E1126">
        <v>21</v>
      </c>
      <c r="F1126" s="12">
        <f>1/24*INDEX('Season Definitions'!$D$3:$D$7,MATCH($D1126,'Season Definitions'!$B$3:$B$7,0))</f>
        <v>1.1415525114155251E-4</v>
      </c>
    </row>
    <row r="1127" spans="1:6" x14ac:dyDescent="0.2">
      <c r="A1127" t="s">
        <v>34</v>
      </c>
      <c r="B1127" t="s">
        <v>30</v>
      </c>
      <c r="C1127" t="s">
        <v>2</v>
      </c>
      <c r="D1127" s="11" t="s">
        <v>13</v>
      </c>
      <c r="E1127">
        <v>22</v>
      </c>
      <c r="F1127" s="12">
        <f>1/24*INDEX('Season Definitions'!$D$3:$D$7,MATCH($D1127,'Season Definitions'!$B$3:$B$7,0))</f>
        <v>1.1415525114155251E-4</v>
      </c>
    </row>
    <row r="1128" spans="1:6" x14ac:dyDescent="0.2">
      <c r="A1128" t="s">
        <v>34</v>
      </c>
      <c r="B1128" t="s">
        <v>30</v>
      </c>
      <c r="C1128" t="s">
        <v>2</v>
      </c>
      <c r="D1128" s="11" t="s">
        <v>13</v>
      </c>
      <c r="E1128">
        <v>23</v>
      </c>
      <c r="F1128" s="12">
        <f>1/24*INDEX('Season Definitions'!$D$3:$D$7,MATCH($D1128,'Season Definitions'!$B$3:$B$7,0))</f>
        <v>1.1415525114155251E-4</v>
      </c>
    </row>
    <row r="1129" spans="1:6" x14ac:dyDescent="0.2">
      <c r="A1129" t="s">
        <v>34</v>
      </c>
      <c r="B1129" t="s">
        <v>30</v>
      </c>
      <c r="C1129" t="s">
        <v>2</v>
      </c>
      <c r="D1129" s="11" t="s">
        <v>13</v>
      </c>
      <c r="E1129">
        <v>24</v>
      </c>
      <c r="F1129" s="12">
        <f>1/24*INDEX('Season Definitions'!$D$3:$D$7,MATCH($D1129,'Season Definitions'!$B$3:$B$7,0))</f>
        <v>1.1415525114155251E-4</v>
      </c>
    </row>
    <row r="1130" spans="1:6" x14ac:dyDescent="0.2">
      <c r="A1130" t="s">
        <v>34</v>
      </c>
      <c r="B1130" t="s">
        <v>30</v>
      </c>
      <c r="C1130" t="s">
        <v>2</v>
      </c>
      <c r="D1130" s="11" t="s">
        <v>15</v>
      </c>
      <c r="E1130">
        <v>1</v>
      </c>
      <c r="F1130" s="12">
        <f>1/24*INDEX('Season Definitions'!$D$3:$D$7,MATCH($D1130,'Season Definitions'!$B$3:$B$7,0))</f>
        <v>1.1415525114155251E-4</v>
      </c>
    </row>
    <row r="1131" spans="1:6" x14ac:dyDescent="0.2">
      <c r="A1131" t="s">
        <v>34</v>
      </c>
      <c r="B1131" t="s">
        <v>30</v>
      </c>
      <c r="C1131" t="s">
        <v>2</v>
      </c>
      <c r="D1131" s="11" t="s">
        <v>15</v>
      </c>
      <c r="E1131">
        <v>2</v>
      </c>
      <c r="F1131" s="12">
        <f>1/24*INDEX('Season Definitions'!$D$3:$D$7,MATCH($D1131,'Season Definitions'!$B$3:$B$7,0))</f>
        <v>1.1415525114155251E-4</v>
      </c>
    </row>
    <row r="1132" spans="1:6" x14ac:dyDescent="0.2">
      <c r="A1132" t="s">
        <v>34</v>
      </c>
      <c r="B1132" t="s">
        <v>30</v>
      </c>
      <c r="C1132" t="s">
        <v>2</v>
      </c>
      <c r="D1132" s="11" t="s">
        <v>15</v>
      </c>
      <c r="E1132">
        <v>3</v>
      </c>
      <c r="F1132" s="12">
        <f>1/24*INDEX('Season Definitions'!$D$3:$D$7,MATCH($D1132,'Season Definitions'!$B$3:$B$7,0))</f>
        <v>1.1415525114155251E-4</v>
      </c>
    </row>
    <row r="1133" spans="1:6" x14ac:dyDescent="0.2">
      <c r="A1133" t="s">
        <v>34</v>
      </c>
      <c r="B1133" t="s">
        <v>30</v>
      </c>
      <c r="C1133" t="s">
        <v>2</v>
      </c>
      <c r="D1133" s="11" t="s">
        <v>15</v>
      </c>
      <c r="E1133">
        <v>4</v>
      </c>
      <c r="F1133" s="12">
        <f>1/24*INDEX('Season Definitions'!$D$3:$D$7,MATCH($D1133,'Season Definitions'!$B$3:$B$7,0))</f>
        <v>1.1415525114155251E-4</v>
      </c>
    </row>
    <row r="1134" spans="1:6" x14ac:dyDescent="0.2">
      <c r="A1134" t="s">
        <v>34</v>
      </c>
      <c r="B1134" t="s">
        <v>30</v>
      </c>
      <c r="C1134" t="s">
        <v>2</v>
      </c>
      <c r="D1134" s="11" t="s">
        <v>15</v>
      </c>
      <c r="E1134">
        <v>5</v>
      </c>
      <c r="F1134" s="12">
        <f>1/24*INDEX('Season Definitions'!$D$3:$D$7,MATCH($D1134,'Season Definitions'!$B$3:$B$7,0))</f>
        <v>1.1415525114155251E-4</v>
      </c>
    </row>
    <row r="1135" spans="1:6" x14ac:dyDescent="0.2">
      <c r="A1135" t="s">
        <v>34</v>
      </c>
      <c r="B1135" t="s">
        <v>30</v>
      </c>
      <c r="C1135" t="s">
        <v>2</v>
      </c>
      <c r="D1135" s="11" t="s">
        <v>15</v>
      </c>
      <c r="E1135">
        <v>6</v>
      </c>
      <c r="F1135" s="12">
        <f>1/24*INDEX('Season Definitions'!$D$3:$D$7,MATCH($D1135,'Season Definitions'!$B$3:$B$7,0))</f>
        <v>1.1415525114155251E-4</v>
      </c>
    </row>
    <row r="1136" spans="1:6" x14ac:dyDescent="0.2">
      <c r="A1136" t="s">
        <v>34</v>
      </c>
      <c r="B1136" t="s">
        <v>30</v>
      </c>
      <c r="C1136" t="s">
        <v>2</v>
      </c>
      <c r="D1136" s="11" t="s">
        <v>15</v>
      </c>
      <c r="E1136">
        <v>7</v>
      </c>
      <c r="F1136" s="12">
        <f>1/24*INDEX('Season Definitions'!$D$3:$D$7,MATCH($D1136,'Season Definitions'!$B$3:$B$7,0))</f>
        <v>1.1415525114155251E-4</v>
      </c>
    </row>
    <row r="1137" spans="1:6" x14ac:dyDescent="0.2">
      <c r="A1137" t="s">
        <v>34</v>
      </c>
      <c r="B1137" t="s">
        <v>30</v>
      </c>
      <c r="C1137" t="s">
        <v>2</v>
      </c>
      <c r="D1137" s="11" t="s">
        <v>15</v>
      </c>
      <c r="E1137">
        <v>8</v>
      </c>
      <c r="F1137" s="12">
        <f>1/24*INDEX('Season Definitions'!$D$3:$D$7,MATCH($D1137,'Season Definitions'!$B$3:$B$7,0))</f>
        <v>1.1415525114155251E-4</v>
      </c>
    </row>
    <row r="1138" spans="1:6" x14ac:dyDescent="0.2">
      <c r="A1138" t="s">
        <v>34</v>
      </c>
      <c r="B1138" t="s">
        <v>30</v>
      </c>
      <c r="C1138" t="s">
        <v>2</v>
      </c>
      <c r="D1138" s="11" t="s">
        <v>15</v>
      </c>
      <c r="E1138">
        <v>9</v>
      </c>
      <c r="F1138" s="12">
        <f>1/24*INDEX('Season Definitions'!$D$3:$D$7,MATCH($D1138,'Season Definitions'!$B$3:$B$7,0))</f>
        <v>1.1415525114155251E-4</v>
      </c>
    </row>
    <row r="1139" spans="1:6" x14ac:dyDescent="0.2">
      <c r="A1139" t="s">
        <v>34</v>
      </c>
      <c r="B1139" t="s">
        <v>30</v>
      </c>
      <c r="C1139" t="s">
        <v>2</v>
      </c>
      <c r="D1139" s="11" t="s">
        <v>15</v>
      </c>
      <c r="E1139">
        <v>10</v>
      </c>
      <c r="F1139" s="12">
        <f>1/24*INDEX('Season Definitions'!$D$3:$D$7,MATCH($D1139,'Season Definitions'!$B$3:$B$7,0))</f>
        <v>1.1415525114155251E-4</v>
      </c>
    </row>
    <row r="1140" spans="1:6" x14ac:dyDescent="0.2">
      <c r="A1140" t="s">
        <v>34</v>
      </c>
      <c r="B1140" t="s">
        <v>30</v>
      </c>
      <c r="C1140" t="s">
        <v>2</v>
      </c>
      <c r="D1140" s="11" t="s">
        <v>15</v>
      </c>
      <c r="E1140">
        <v>11</v>
      </c>
      <c r="F1140" s="12">
        <f>1/24*INDEX('Season Definitions'!$D$3:$D$7,MATCH($D1140,'Season Definitions'!$B$3:$B$7,0))</f>
        <v>1.1415525114155251E-4</v>
      </c>
    </row>
    <row r="1141" spans="1:6" x14ac:dyDescent="0.2">
      <c r="A1141" t="s">
        <v>34</v>
      </c>
      <c r="B1141" t="s">
        <v>30</v>
      </c>
      <c r="C1141" t="s">
        <v>2</v>
      </c>
      <c r="D1141" s="11" t="s">
        <v>15</v>
      </c>
      <c r="E1141">
        <v>12</v>
      </c>
      <c r="F1141" s="12">
        <f>1/24*INDEX('Season Definitions'!$D$3:$D$7,MATCH($D1141,'Season Definitions'!$B$3:$B$7,0))</f>
        <v>1.1415525114155251E-4</v>
      </c>
    </row>
    <row r="1142" spans="1:6" x14ac:dyDescent="0.2">
      <c r="A1142" t="s">
        <v>34</v>
      </c>
      <c r="B1142" t="s">
        <v>30</v>
      </c>
      <c r="C1142" t="s">
        <v>2</v>
      </c>
      <c r="D1142" s="11" t="s">
        <v>15</v>
      </c>
      <c r="E1142">
        <v>13</v>
      </c>
      <c r="F1142" s="12">
        <f>1/24*INDEX('Season Definitions'!$D$3:$D$7,MATCH($D1142,'Season Definitions'!$B$3:$B$7,0))</f>
        <v>1.1415525114155251E-4</v>
      </c>
    </row>
    <row r="1143" spans="1:6" x14ac:dyDescent="0.2">
      <c r="A1143" t="s">
        <v>34</v>
      </c>
      <c r="B1143" t="s">
        <v>30</v>
      </c>
      <c r="C1143" t="s">
        <v>2</v>
      </c>
      <c r="D1143" s="11" t="s">
        <v>15</v>
      </c>
      <c r="E1143">
        <v>14</v>
      </c>
      <c r="F1143" s="12">
        <f>1/24*INDEX('Season Definitions'!$D$3:$D$7,MATCH($D1143,'Season Definitions'!$B$3:$B$7,0))</f>
        <v>1.1415525114155251E-4</v>
      </c>
    </row>
    <row r="1144" spans="1:6" x14ac:dyDescent="0.2">
      <c r="A1144" t="s">
        <v>34</v>
      </c>
      <c r="B1144" t="s">
        <v>30</v>
      </c>
      <c r="C1144" t="s">
        <v>2</v>
      </c>
      <c r="D1144" s="11" t="s">
        <v>15</v>
      </c>
      <c r="E1144">
        <v>15</v>
      </c>
      <c r="F1144" s="12">
        <f>1/24*INDEX('Season Definitions'!$D$3:$D$7,MATCH($D1144,'Season Definitions'!$B$3:$B$7,0))</f>
        <v>1.1415525114155251E-4</v>
      </c>
    </row>
    <row r="1145" spans="1:6" x14ac:dyDescent="0.2">
      <c r="A1145" t="s">
        <v>34</v>
      </c>
      <c r="B1145" t="s">
        <v>30</v>
      </c>
      <c r="C1145" t="s">
        <v>2</v>
      </c>
      <c r="D1145" s="11" t="s">
        <v>15</v>
      </c>
      <c r="E1145">
        <v>16</v>
      </c>
      <c r="F1145" s="12">
        <f>1/24*INDEX('Season Definitions'!$D$3:$D$7,MATCH($D1145,'Season Definitions'!$B$3:$B$7,0))</f>
        <v>1.1415525114155251E-4</v>
      </c>
    </row>
    <row r="1146" spans="1:6" x14ac:dyDescent="0.2">
      <c r="A1146" t="s">
        <v>34</v>
      </c>
      <c r="B1146" t="s">
        <v>30</v>
      </c>
      <c r="C1146" t="s">
        <v>2</v>
      </c>
      <c r="D1146" s="11" t="s">
        <v>15</v>
      </c>
      <c r="E1146">
        <v>17</v>
      </c>
      <c r="F1146" s="12">
        <f>1/24*INDEX('Season Definitions'!$D$3:$D$7,MATCH($D1146,'Season Definitions'!$B$3:$B$7,0))</f>
        <v>1.1415525114155251E-4</v>
      </c>
    </row>
    <row r="1147" spans="1:6" x14ac:dyDescent="0.2">
      <c r="A1147" t="s">
        <v>34</v>
      </c>
      <c r="B1147" t="s">
        <v>30</v>
      </c>
      <c r="C1147" t="s">
        <v>2</v>
      </c>
      <c r="D1147" s="11" t="s">
        <v>15</v>
      </c>
      <c r="E1147">
        <v>18</v>
      </c>
      <c r="F1147" s="12">
        <f>1/24*INDEX('Season Definitions'!$D$3:$D$7,MATCH($D1147,'Season Definitions'!$B$3:$B$7,0))</f>
        <v>1.1415525114155251E-4</v>
      </c>
    </row>
    <row r="1148" spans="1:6" x14ac:dyDescent="0.2">
      <c r="A1148" t="s">
        <v>34</v>
      </c>
      <c r="B1148" t="s">
        <v>30</v>
      </c>
      <c r="C1148" t="s">
        <v>2</v>
      </c>
      <c r="D1148" s="11" t="s">
        <v>15</v>
      </c>
      <c r="E1148">
        <v>19</v>
      </c>
      <c r="F1148" s="12">
        <f>1/24*INDEX('Season Definitions'!$D$3:$D$7,MATCH($D1148,'Season Definitions'!$B$3:$B$7,0))</f>
        <v>1.1415525114155251E-4</v>
      </c>
    </row>
    <row r="1149" spans="1:6" x14ac:dyDescent="0.2">
      <c r="A1149" t="s">
        <v>34</v>
      </c>
      <c r="B1149" t="s">
        <v>30</v>
      </c>
      <c r="C1149" t="s">
        <v>2</v>
      </c>
      <c r="D1149" s="11" t="s">
        <v>15</v>
      </c>
      <c r="E1149">
        <v>20</v>
      </c>
      <c r="F1149" s="12">
        <f>1/24*INDEX('Season Definitions'!$D$3:$D$7,MATCH($D1149,'Season Definitions'!$B$3:$B$7,0))</f>
        <v>1.1415525114155251E-4</v>
      </c>
    </row>
    <row r="1150" spans="1:6" x14ac:dyDescent="0.2">
      <c r="A1150" t="s">
        <v>34</v>
      </c>
      <c r="B1150" t="s">
        <v>30</v>
      </c>
      <c r="C1150" t="s">
        <v>2</v>
      </c>
      <c r="D1150" s="11" t="s">
        <v>15</v>
      </c>
      <c r="E1150">
        <v>21</v>
      </c>
      <c r="F1150" s="12">
        <f>1/24*INDEX('Season Definitions'!$D$3:$D$7,MATCH($D1150,'Season Definitions'!$B$3:$B$7,0))</f>
        <v>1.1415525114155251E-4</v>
      </c>
    </row>
    <row r="1151" spans="1:6" x14ac:dyDescent="0.2">
      <c r="A1151" t="s">
        <v>34</v>
      </c>
      <c r="B1151" t="s">
        <v>30</v>
      </c>
      <c r="C1151" t="s">
        <v>2</v>
      </c>
      <c r="D1151" s="11" t="s">
        <v>15</v>
      </c>
      <c r="E1151">
        <v>22</v>
      </c>
      <c r="F1151" s="12">
        <f>1/24*INDEX('Season Definitions'!$D$3:$D$7,MATCH($D1151,'Season Definitions'!$B$3:$B$7,0))</f>
        <v>1.1415525114155251E-4</v>
      </c>
    </row>
    <row r="1152" spans="1:6" x14ac:dyDescent="0.2">
      <c r="A1152" t="s">
        <v>34</v>
      </c>
      <c r="B1152" t="s">
        <v>30</v>
      </c>
      <c r="C1152" t="s">
        <v>2</v>
      </c>
      <c r="D1152" s="11" t="s">
        <v>15</v>
      </c>
      <c r="E1152">
        <v>23</v>
      </c>
      <c r="F1152" s="12">
        <f>1/24*INDEX('Season Definitions'!$D$3:$D$7,MATCH($D1152,'Season Definitions'!$B$3:$B$7,0))</f>
        <v>1.1415525114155251E-4</v>
      </c>
    </row>
    <row r="1153" spans="1:6" x14ac:dyDescent="0.2">
      <c r="A1153" t="s">
        <v>34</v>
      </c>
      <c r="B1153" t="s">
        <v>30</v>
      </c>
      <c r="C1153" t="s">
        <v>2</v>
      </c>
      <c r="D1153" s="11" t="s">
        <v>15</v>
      </c>
      <c r="E1153">
        <v>24</v>
      </c>
      <c r="F1153" s="12">
        <f>1/24*INDEX('Season Definitions'!$D$3:$D$7,MATCH($D1153,'Season Definitions'!$B$3:$B$7,0))</f>
        <v>1.1415525114155251E-4</v>
      </c>
    </row>
    <row r="1154" spans="1:6" x14ac:dyDescent="0.2">
      <c r="A1154" t="s">
        <v>34</v>
      </c>
      <c r="B1154" t="s">
        <v>30</v>
      </c>
      <c r="C1154" t="s">
        <v>2</v>
      </c>
      <c r="D1154" s="11" t="s">
        <v>11</v>
      </c>
      <c r="E1154">
        <v>1</v>
      </c>
      <c r="F1154" s="12">
        <f>1/24*INDEX('Season Definitions'!$D$3:$D$7,MATCH($D1154,'Season Definitions'!$B$3:$B$7,0))</f>
        <v>1.1415525114155251E-4</v>
      </c>
    </row>
    <row r="1155" spans="1:6" x14ac:dyDescent="0.2">
      <c r="A1155" t="s">
        <v>34</v>
      </c>
      <c r="B1155" t="s">
        <v>30</v>
      </c>
      <c r="C1155" t="s">
        <v>2</v>
      </c>
      <c r="D1155" s="11" t="s">
        <v>11</v>
      </c>
      <c r="E1155">
        <v>2</v>
      </c>
      <c r="F1155" s="12">
        <f>1/24*INDEX('Season Definitions'!$D$3:$D$7,MATCH($D1155,'Season Definitions'!$B$3:$B$7,0))</f>
        <v>1.1415525114155251E-4</v>
      </c>
    </row>
    <row r="1156" spans="1:6" x14ac:dyDescent="0.2">
      <c r="A1156" t="s">
        <v>34</v>
      </c>
      <c r="B1156" t="s">
        <v>30</v>
      </c>
      <c r="C1156" t="s">
        <v>2</v>
      </c>
      <c r="D1156" s="11" t="s">
        <v>11</v>
      </c>
      <c r="E1156">
        <v>3</v>
      </c>
      <c r="F1156" s="12">
        <f>1/24*INDEX('Season Definitions'!$D$3:$D$7,MATCH($D1156,'Season Definitions'!$B$3:$B$7,0))</f>
        <v>1.1415525114155251E-4</v>
      </c>
    </row>
    <row r="1157" spans="1:6" x14ac:dyDescent="0.2">
      <c r="A1157" t="s">
        <v>34</v>
      </c>
      <c r="B1157" t="s">
        <v>30</v>
      </c>
      <c r="C1157" t="s">
        <v>2</v>
      </c>
      <c r="D1157" s="11" t="s">
        <v>11</v>
      </c>
      <c r="E1157">
        <v>4</v>
      </c>
      <c r="F1157" s="12">
        <f>1/24*INDEX('Season Definitions'!$D$3:$D$7,MATCH($D1157,'Season Definitions'!$B$3:$B$7,0))</f>
        <v>1.1415525114155251E-4</v>
      </c>
    </row>
    <row r="1158" spans="1:6" x14ac:dyDescent="0.2">
      <c r="A1158" t="s">
        <v>34</v>
      </c>
      <c r="B1158" t="s">
        <v>30</v>
      </c>
      <c r="C1158" t="s">
        <v>2</v>
      </c>
      <c r="D1158" s="11" t="s">
        <v>11</v>
      </c>
      <c r="E1158">
        <v>5</v>
      </c>
      <c r="F1158" s="12">
        <f>1/24*INDEX('Season Definitions'!$D$3:$D$7,MATCH($D1158,'Season Definitions'!$B$3:$B$7,0))</f>
        <v>1.1415525114155251E-4</v>
      </c>
    </row>
    <row r="1159" spans="1:6" x14ac:dyDescent="0.2">
      <c r="A1159" t="s">
        <v>34</v>
      </c>
      <c r="B1159" t="s">
        <v>30</v>
      </c>
      <c r="C1159" t="s">
        <v>2</v>
      </c>
      <c r="D1159" s="11" t="s">
        <v>11</v>
      </c>
      <c r="E1159">
        <v>6</v>
      </c>
      <c r="F1159" s="12">
        <f>1/24*INDEX('Season Definitions'!$D$3:$D$7,MATCH($D1159,'Season Definitions'!$B$3:$B$7,0))</f>
        <v>1.1415525114155251E-4</v>
      </c>
    </row>
    <row r="1160" spans="1:6" x14ac:dyDescent="0.2">
      <c r="A1160" t="s">
        <v>34</v>
      </c>
      <c r="B1160" t="s">
        <v>30</v>
      </c>
      <c r="C1160" t="s">
        <v>2</v>
      </c>
      <c r="D1160" s="11" t="s">
        <v>11</v>
      </c>
      <c r="E1160">
        <v>7</v>
      </c>
      <c r="F1160" s="12">
        <f>1/24*INDEX('Season Definitions'!$D$3:$D$7,MATCH($D1160,'Season Definitions'!$B$3:$B$7,0))</f>
        <v>1.1415525114155251E-4</v>
      </c>
    </row>
    <row r="1161" spans="1:6" x14ac:dyDescent="0.2">
      <c r="A1161" t="s">
        <v>34</v>
      </c>
      <c r="B1161" t="s">
        <v>30</v>
      </c>
      <c r="C1161" t="s">
        <v>2</v>
      </c>
      <c r="D1161" s="11" t="s">
        <v>11</v>
      </c>
      <c r="E1161">
        <v>8</v>
      </c>
      <c r="F1161" s="12">
        <f>1/24*INDEX('Season Definitions'!$D$3:$D$7,MATCH($D1161,'Season Definitions'!$B$3:$B$7,0))</f>
        <v>1.1415525114155251E-4</v>
      </c>
    </row>
    <row r="1162" spans="1:6" x14ac:dyDescent="0.2">
      <c r="A1162" t="s">
        <v>34</v>
      </c>
      <c r="B1162" t="s">
        <v>30</v>
      </c>
      <c r="C1162" t="s">
        <v>2</v>
      </c>
      <c r="D1162" s="11" t="s">
        <v>11</v>
      </c>
      <c r="E1162">
        <v>9</v>
      </c>
      <c r="F1162" s="12">
        <f>1/24*INDEX('Season Definitions'!$D$3:$D$7,MATCH($D1162,'Season Definitions'!$B$3:$B$7,0))</f>
        <v>1.1415525114155251E-4</v>
      </c>
    </row>
    <row r="1163" spans="1:6" x14ac:dyDescent="0.2">
      <c r="A1163" t="s">
        <v>34</v>
      </c>
      <c r="B1163" t="s">
        <v>30</v>
      </c>
      <c r="C1163" t="s">
        <v>2</v>
      </c>
      <c r="D1163" s="11" t="s">
        <v>11</v>
      </c>
      <c r="E1163">
        <v>10</v>
      </c>
      <c r="F1163" s="12">
        <f>1/24*INDEX('Season Definitions'!$D$3:$D$7,MATCH($D1163,'Season Definitions'!$B$3:$B$7,0))</f>
        <v>1.1415525114155251E-4</v>
      </c>
    </row>
    <row r="1164" spans="1:6" x14ac:dyDescent="0.2">
      <c r="A1164" t="s">
        <v>34</v>
      </c>
      <c r="B1164" t="s">
        <v>30</v>
      </c>
      <c r="C1164" t="s">
        <v>2</v>
      </c>
      <c r="D1164" s="11" t="s">
        <v>11</v>
      </c>
      <c r="E1164">
        <v>11</v>
      </c>
      <c r="F1164" s="12">
        <f>1/24*INDEX('Season Definitions'!$D$3:$D$7,MATCH($D1164,'Season Definitions'!$B$3:$B$7,0))</f>
        <v>1.1415525114155251E-4</v>
      </c>
    </row>
    <row r="1165" spans="1:6" x14ac:dyDescent="0.2">
      <c r="A1165" t="s">
        <v>34</v>
      </c>
      <c r="B1165" t="s">
        <v>30</v>
      </c>
      <c r="C1165" t="s">
        <v>2</v>
      </c>
      <c r="D1165" s="11" t="s">
        <v>11</v>
      </c>
      <c r="E1165">
        <v>12</v>
      </c>
      <c r="F1165" s="12">
        <f>1/24*INDEX('Season Definitions'!$D$3:$D$7,MATCH($D1165,'Season Definitions'!$B$3:$B$7,0))</f>
        <v>1.1415525114155251E-4</v>
      </c>
    </row>
    <row r="1166" spans="1:6" x14ac:dyDescent="0.2">
      <c r="A1166" t="s">
        <v>34</v>
      </c>
      <c r="B1166" t="s">
        <v>30</v>
      </c>
      <c r="C1166" t="s">
        <v>2</v>
      </c>
      <c r="D1166" s="11" t="s">
        <v>11</v>
      </c>
      <c r="E1166">
        <v>13</v>
      </c>
      <c r="F1166" s="12">
        <f>1/24*INDEX('Season Definitions'!$D$3:$D$7,MATCH($D1166,'Season Definitions'!$B$3:$B$7,0))</f>
        <v>1.1415525114155251E-4</v>
      </c>
    </row>
    <row r="1167" spans="1:6" x14ac:dyDescent="0.2">
      <c r="A1167" t="s">
        <v>34</v>
      </c>
      <c r="B1167" t="s">
        <v>30</v>
      </c>
      <c r="C1167" t="s">
        <v>2</v>
      </c>
      <c r="D1167" s="11" t="s">
        <v>11</v>
      </c>
      <c r="E1167">
        <v>14</v>
      </c>
      <c r="F1167" s="12">
        <f>1/24*INDEX('Season Definitions'!$D$3:$D$7,MATCH($D1167,'Season Definitions'!$B$3:$B$7,0))</f>
        <v>1.1415525114155251E-4</v>
      </c>
    </row>
    <row r="1168" spans="1:6" x14ac:dyDescent="0.2">
      <c r="A1168" t="s">
        <v>34</v>
      </c>
      <c r="B1168" t="s">
        <v>30</v>
      </c>
      <c r="C1168" t="s">
        <v>2</v>
      </c>
      <c r="D1168" s="11" t="s">
        <v>11</v>
      </c>
      <c r="E1168">
        <v>15</v>
      </c>
      <c r="F1168" s="12">
        <f>1/24*INDEX('Season Definitions'!$D$3:$D$7,MATCH($D1168,'Season Definitions'!$B$3:$B$7,0))</f>
        <v>1.1415525114155251E-4</v>
      </c>
    </row>
    <row r="1169" spans="1:6" x14ac:dyDescent="0.2">
      <c r="A1169" t="s">
        <v>34</v>
      </c>
      <c r="B1169" t="s">
        <v>30</v>
      </c>
      <c r="C1169" t="s">
        <v>2</v>
      </c>
      <c r="D1169" s="11" t="s">
        <v>11</v>
      </c>
      <c r="E1169">
        <v>16</v>
      </c>
      <c r="F1169" s="12">
        <f>1/24*INDEX('Season Definitions'!$D$3:$D$7,MATCH($D1169,'Season Definitions'!$B$3:$B$7,0))</f>
        <v>1.1415525114155251E-4</v>
      </c>
    </row>
    <row r="1170" spans="1:6" x14ac:dyDescent="0.2">
      <c r="A1170" t="s">
        <v>34</v>
      </c>
      <c r="B1170" t="s">
        <v>30</v>
      </c>
      <c r="C1170" t="s">
        <v>2</v>
      </c>
      <c r="D1170" s="11" t="s">
        <v>11</v>
      </c>
      <c r="E1170">
        <v>17</v>
      </c>
      <c r="F1170" s="12">
        <f>1/24*INDEX('Season Definitions'!$D$3:$D$7,MATCH($D1170,'Season Definitions'!$B$3:$B$7,0))</f>
        <v>1.1415525114155251E-4</v>
      </c>
    </row>
    <row r="1171" spans="1:6" x14ac:dyDescent="0.2">
      <c r="A1171" t="s">
        <v>34</v>
      </c>
      <c r="B1171" t="s">
        <v>30</v>
      </c>
      <c r="C1171" t="s">
        <v>2</v>
      </c>
      <c r="D1171" s="11" t="s">
        <v>11</v>
      </c>
      <c r="E1171">
        <v>18</v>
      </c>
      <c r="F1171" s="12">
        <f>1/24*INDEX('Season Definitions'!$D$3:$D$7,MATCH($D1171,'Season Definitions'!$B$3:$B$7,0))</f>
        <v>1.1415525114155251E-4</v>
      </c>
    </row>
    <row r="1172" spans="1:6" x14ac:dyDescent="0.2">
      <c r="A1172" t="s">
        <v>34</v>
      </c>
      <c r="B1172" t="s">
        <v>30</v>
      </c>
      <c r="C1172" t="s">
        <v>2</v>
      </c>
      <c r="D1172" s="11" t="s">
        <v>11</v>
      </c>
      <c r="E1172">
        <v>19</v>
      </c>
      <c r="F1172" s="12">
        <f>1/24*INDEX('Season Definitions'!$D$3:$D$7,MATCH($D1172,'Season Definitions'!$B$3:$B$7,0))</f>
        <v>1.1415525114155251E-4</v>
      </c>
    </row>
    <row r="1173" spans="1:6" x14ac:dyDescent="0.2">
      <c r="A1173" t="s">
        <v>34</v>
      </c>
      <c r="B1173" t="s">
        <v>30</v>
      </c>
      <c r="C1173" t="s">
        <v>2</v>
      </c>
      <c r="D1173" s="11" t="s">
        <v>11</v>
      </c>
      <c r="E1173">
        <v>20</v>
      </c>
      <c r="F1173" s="12">
        <f>1/24*INDEX('Season Definitions'!$D$3:$D$7,MATCH($D1173,'Season Definitions'!$B$3:$B$7,0))</f>
        <v>1.1415525114155251E-4</v>
      </c>
    </row>
    <row r="1174" spans="1:6" x14ac:dyDescent="0.2">
      <c r="A1174" t="s">
        <v>34</v>
      </c>
      <c r="B1174" t="s">
        <v>30</v>
      </c>
      <c r="C1174" t="s">
        <v>2</v>
      </c>
      <c r="D1174" s="11" t="s">
        <v>11</v>
      </c>
      <c r="E1174">
        <v>21</v>
      </c>
      <c r="F1174" s="12">
        <f>1/24*INDEX('Season Definitions'!$D$3:$D$7,MATCH($D1174,'Season Definitions'!$B$3:$B$7,0))</f>
        <v>1.1415525114155251E-4</v>
      </c>
    </row>
    <row r="1175" spans="1:6" x14ac:dyDescent="0.2">
      <c r="A1175" t="s">
        <v>34</v>
      </c>
      <c r="B1175" t="s">
        <v>30</v>
      </c>
      <c r="C1175" t="s">
        <v>2</v>
      </c>
      <c r="D1175" s="11" t="s">
        <v>11</v>
      </c>
      <c r="E1175">
        <v>22</v>
      </c>
      <c r="F1175" s="12">
        <f>1/24*INDEX('Season Definitions'!$D$3:$D$7,MATCH($D1175,'Season Definitions'!$B$3:$B$7,0))</f>
        <v>1.1415525114155251E-4</v>
      </c>
    </row>
    <row r="1176" spans="1:6" x14ac:dyDescent="0.2">
      <c r="A1176" t="s">
        <v>34</v>
      </c>
      <c r="B1176" t="s">
        <v>30</v>
      </c>
      <c r="C1176" t="s">
        <v>2</v>
      </c>
      <c r="D1176" s="11" t="s">
        <v>11</v>
      </c>
      <c r="E1176">
        <v>23</v>
      </c>
      <c r="F1176" s="12">
        <f>1/24*INDEX('Season Definitions'!$D$3:$D$7,MATCH($D1176,'Season Definitions'!$B$3:$B$7,0))</f>
        <v>1.1415525114155251E-4</v>
      </c>
    </row>
    <row r="1177" spans="1:6" x14ac:dyDescent="0.2">
      <c r="A1177" t="s">
        <v>34</v>
      </c>
      <c r="B1177" t="s">
        <v>30</v>
      </c>
      <c r="C1177" t="s">
        <v>2</v>
      </c>
      <c r="D1177" s="11" t="s">
        <v>11</v>
      </c>
      <c r="E1177">
        <v>24</v>
      </c>
      <c r="F1177" s="12">
        <f>1/24*INDEX('Season Definitions'!$D$3:$D$7,MATCH($D1177,'Season Definitions'!$B$3:$B$7,0))</f>
        <v>1.1415525114155251E-4</v>
      </c>
    </row>
    <row r="1178" spans="1:6" x14ac:dyDescent="0.2">
      <c r="A1178" t="s">
        <v>34</v>
      </c>
      <c r="B1178" t="s">
        <v>30</v>
      </c>
      <c r="C1178" t="s">
        <v>2</v>
      </c>
      <c r="D1178" s="11" t="s">
        <v>12</v>
      </c>
      <c r="E1178">
        <v>1</v>
      </c>
      <c r="F1178" s="12">
        <f>1/24*INDEX('Season Definitions'!$D$3:$D$7,MATCH($D1178,'Season Definitions'!$B$3:$B$7,0))</f>
        <v>1.1415525114155251E-4</v>
      </c>
    </row>
    <row r="1179" spans="1:6" x14ac:dyDescent="0.2">
      <c r="A1179" t="s">
        <v>34</v>
      </c>
      <c r="B1179" t="s">
        <v>30</v>
      </c>
      <c r="C1179" t="s">
        <v>2</v>
      </c>
      <c r="D1179" s="11" t="s">
        <v>12</v>
      </c>
      <c r="E1179">
        <v>2</v>
      </c>
      <c r="F1179" s="12">
        <f>1/24*INDEX('Season Definitions'!$D$3:$D$7,MATCH($D1179,'Season Definitions'!$B$3:$B$7,0))</f>
        <v>1.1415525114155251E-4</v>
      </c>
    </row>
    <row r="1180" spans="1:6" x14ac:dyDescent="0.2">
      <c r="A1180" t="s">
        <v>34</v>
      </c>
      <c r="B1180" t="s">
        <v>30</v>
      </c>
      <c r="C1180" t="s">
        <v>2</v>
      </c>
      <c r="D1180" s="11" t="s">
        <v>12</v>
      </c>
      <c r="E1180">
        <v>3</v>
      </c>
      <c r="F1180" s="12">
        <f>1/24*INDEX('Season Definitions'!$D$3:$D$7,MATCH($D1180,'Season Definitions'!$B$3:$B$7,0))</f>
        <v>1.1415525114155251E-4</v>
      </c>
    </row>
    <row r="1181" spans="1:6" x14ac:dyDescent="0.2">
      <c r="A1181" t="s">
        <v>34</v>
      </c>
      <c r="B1181" t="s">
        <v>30</v>
      </c>
      <c r="C1181" t="s">
        <v>2</v>
      </c>
      <c r="D1181" s="11" t="s">
        <v>12</v>
      </c>
      <c r="E1181">
        <v>4</v>
      </c>
      <c r="F1181" s="12">
        <f>1/24*INDEX('Season Definitions'!$D$3:$D$7,MATCH($D1181,'Season Definitions'!$B$3:$B$7,0))</f>
        <v>1.1415525114155251E-4</v>
      </c>
    </row>
    <row r="1182" spans="1:6" x14ac:dyDescent="0.2">
      <c r="A1182" t="s">
        <v>34</v>
      </c>
      <c r="B1182" t="s">
        <v>30</v>
      </c>
      <c r="C1182" t="s">
        <v>2</v>
      </c>
      <c r="D1182" s="11" t="s">
        <v>12</v>
      </c>
      <c r="E1182">
        <v>5</v>
      </c>
      <c r="F1182" s="12">
        <f>1/24*INDEX('Season Definitions'!$D$3:$D$7,MATCH($D1182,'Season Definitions'!$B$3:$B$7,0))</f>
        <v>1.1415525114155251E-4</v>
      </c>
    </row>
    <row r="1183" spans="1:6" x14ac:dyDescent="0.2">
      <c r="A1183" t="s">
        <v>34</v>
      </c>
      <c r="B1183" t="s">
        <v>30</v>
      </c>
      <c r="C1183" t="s">
        <v>2</v>
      </c>
      <c r="D1183" s="11" t="s">
        <v>12</v>
      </c>
      <c r="E1183">
        <v>6</v>
      </c>
      <c r="F1183" s="12">
        <f>1/24*INDEX('Season Definitions'!$D$3:$D$7,MATCH($D1183,'Season Definitions'!$B$3:$B$7,0))</f>
        <v>1.1415525114155251E-4</v>
      </c>
    </row>
    <row r="1184" spans="1:6" x14ac:dyDescent="0.2">
      <c r="A1184" t="s">
        <v>34</v>
      </c>
      <c r="B1184" t="s">
        <v>30</v>
      </c>
      <c r="C1184" t="s">
        <v>2</v>
      </c>
      <c r="D1184" s="11" t="s">
        <v>12</v>
      </c>
      <c r="E1184">
        <v>7</v>
      </c>
      <c r="F1184" s="12">
        <f>1/24*INDEX('Season Definitions'!$D$3:$D$7,MATCH($D1184,'Season Definitions'!$B$3:$B$7,0))</f>
        <v>1.1415525114155251E-4</v>
      </c>
    </row>
    <row r="1185" spans="1:6" x14ac:dyDescent="0.2">
      <c r="A1185" t="s">
        <v>34</v>
      </c>
      <c r="B1185" t="s">
        <v>30</v>
      </c>
      <c r="C1185" t="s">
        <v>2</v>
      </c>
      <c r="D1185" s="11" t="s">
        <v>12</v>
      </c>
      <c r="E1185">
        <v>8</v>
      </c>
      <c r="F1185" s="12">
        <f>1/24*INDEX('Season Definitions'!$D$3:$D$7,MATCH($D1185,'Season Definitions'!$B$3:$B$7,0))</f>
        <v>1.1415525114155251E-4</v>
      </c>
    </row>
    <row r="1186" spans="1:6" x14ac:dyDescent="0.2">
      <c r="A1186" t="s">
        <v>34</v>
      </c>
      <c r="B1186" t="s">
        <v>30</v>
      </c>
      <c r="C1186" t="s">
        <v>2</v>
      </c>
      <c r="D1186" s="11" t="s">
        <v>12</v>
      </c>
      <c r="E1186">
        <v>9</v>
      </c>
      <c r="F1186" s="12">
        <f>1/24*INDEX('Season Definitions'!$D$3:$D$7,MATCH($D1186,'Season Definitions'!$B$3:$B$7,0))</f>
        <v>1.1415525114155251E-4</v>
      </c>
    </row>
    <row r="1187" spans="1:6" x14ac:dyDescent="0.2">
      <c r="A1187" t="s">
        <v>34</v>
      </c>
      <c r="B1187" t="s">
        <v>30</v>
      </c>
      <c r="C1187" t="s">
        <v>2</v>
      </c>
      <c r="D1187" s="11" t="s">
        <v>12</v>
      </c>
      <c r="E1187">
        <v>10</v>
      </c>
      <c r="F1187" s="12">
        <f>1/24*INDEX('Season Definitions'!$D$3:$D$7,MATCH($D1187,'Season Definitions'!$B$3:$B$7,0))</f>
        <v>1.1415525114155251E-4</v>
      </c>
    </row>
    <row r="1188" spans="1:6" x14ac:dyDescent="0.2">
      <c r="A1188" t="s">
        <v>34</v>
      </c>
      <c r="B1188" t="s">
        <v>30</v>
      </c>
      <c r="C1188" t="s">
        <v>2</v>
      </c>
      <c r="D1188" s="11" t="s">
        <v>12</v>
      </c>
      <c r="E1188">
        <v>11</v>
      </c>
      <c r="F1188" s="12">
        <f>1/24*INDEX('Season Definitions'!$D$3:$D$7,MATCH($D1188,'Season Definitions'!$B$3:$B$7,0))</f>
        <v>1.1415525114155251E-4</v>
      </c>
    </row>
    <row r="1189" spans="1:6" x14ac:dyDescent="0.2">
      <c r="A1189" t="s">
        <v>34</v>
      </c>
      <c r="B1189" t="s">
        <v>30</v>
      </c>
      <c r="C1189" t="s">
        <v>2</v>
      </c>
      <c r="D1189" s="11" t="s">
        <v>12</v>
      </c>
      <c r="E1189">
        <v>12</v>
      </c>
      <c r="F1189" s="12">
        <f>1/24*INDEX('Season Definitions'!$D$3:$D$7,MATCH($D1189,'Season Definitions'!$B$3:$B$7,0))</f>
        <v>1.1415525114155251E-4</v>
      </c>
    </row>
    <row r="1190" spans="1:6" x14ac:dyDescent="0.2">
      <c r="A1190" t="s">
        <v>34</v>
      </c>
      <c r="B1190" t="s">
        <v>30</v>
      </c>
      <c r="C1190" t="s">
        <v>2</v>
      </c>
      <c r="D1190" s="11" t="s">
        <v>12</v>
      </c>
      <c r="E1190">
        <v>13</v>
      </c>
      <c r="F1190" s="12">
        <f>1/24*INDEX('Season Definitions'!$D$3:$D$7,MATCH($D1190,'Season Definitions'!$B$3:$B$7,0))</f>
        <v>1.1415525114155251E-4</v>
      </c>
    </row>
    <row r="1191" spans="1:6" x14ac:dyDescent="0.2">
      <c r="A1191" t="s">
        <v>34</v>
      </c>
      <c r="B1191" t="s">
        <v>30</v>
      </c>
      <c r="C1191" t="s">
        <v>2</v>
      </c>
      <c r="D1191" s="11" t="s">
        <v>12</v>
      </c>
      <c r="E1191">
        <v>14</v>
      </c>
      <c r="F1191" s="12">
        <f>1/24*INDEX('Season Definitions'!$D$3:$D$7,MATCH($D1191,'Season Definitions'!$B$3:$B$7,0))</f>
        <v>1.1415525114155251E-4</v>
      </c>
    </row>
    <row r="1192" spans="1:6" x14ac:dyDescent="0.2">
      <c r="A1192" t="s">
        <v>34</v>
      </c>
      <c r="B1192" t="s">
        <v>30</v>
      </c>
      <c r="C1192" t="s">
        <v>2</v>
      </c>
      <c r="D1192" s="11" t="s">
        <v>12</v>
      </c>
      <c r="E1192">
        <v>15</v>
      </c>
      <c r="F1192" s="12">
        <f>1/24*INDEX('Season Definitions'!$D$3:$D$7,MATCH($D1192,'Season Definitions'!$B$3:$B$7,0))</f>
        <v>1.1415525114155251E-4</v>
      </c>
    </row>
    <row r="1193" spans="1:6" x14ac:dyDescent="0.2">
      <c r="A1193" t="s">
        <v>34</v>
      </c>
      <c r="B1193" t="s">
        <v>30</v>
      </c>
      <c r="C1193" t="s">
        <v>2</v>
      </c>
      <c r="D1193" s="11" t="s">
        <v>12</v>
      </c>
      <c r="E1193">
        <v>16</v>
      </c>
      <c r="F1193" s="12">
        <f>1/24*INDEX('Season Definitions'!$D$3:$D$7,MATCH($D1193,'Season Definitions'!$B$3:$B$7,0))</f>
        <v>1.1415525114155251E-4</v>
      </c>
    </row>
    <row r="1194" spans="1:6" x14ac:dyDescent="0.2">
      <c r="A1194" t="s">
        <v>34</v>
      </c>
      <c r="B1194" t="s">
        <v>30</v>
      </c>
      <c r="C1194" t="s">
        <v>2</v>
      </c>
      <c r="D1194" s="11" t="s">
        <v>12</v>
      </c>
      <c r="E1194">
        <v>17</v>
      </c>
      <c r="F1194" s="12">
        <f>1/24*INDEX('Season Definitions'!$D$3:$D$7,MATCH($D1194,'Season Definitions'!$B$3:$B$7,0))</f>
        <v>1.1415525114155251E-4</v>
      </c>
    </row>
    <row r="1195" spans="1:6" x14ac:dyDescent="0.2">
      <c r="A1195" t="s">
        <v>34</v>
      </c>
      <c r="B1195" t="s">
        <v>30</v>
      </c>
      <c r="C1195" t="s">
        <v>2</v>
      </c>
      <c r="D1195" s="11" t="s">
        <v>12</v>
      </c>
      <c r="E1195">
        <v>18</v>
      </c>
      <c r="F1195" s="12">
        <f>1/24*INDEX('Season Definitions'!$D$3:$D$7,MATCH($D1195,'Season Definitions'!$B$3:$B$7,0))</f>
        <v>1.1415525114155251E-4</v>
      </c>
    </row>
    <row r="1196" spans="1:6" x14ac:dyDescent="0.2">
      <c r="A1196" t="s">
        <v>34</v>
      </c>
      <c r="B1196" t="s">
        <v>30</v>
      </c>
      <c r="C1196" t="s">
        <v>2</v>
      </c>
      <c r="D1196" s="11" t="s">
        <v>12</v>
      </c>
      <c r="E1196">
        <v>19</v>
      </c>
      <c r="F1196" s="12">
        <f>1/24*INDEX('Season Definitions'!$D$3:$D$7,MATCH($D1196,'Season Definitions'!$B$3:$B$7,0))</f>
        <v>1.1415525114155251E-4</v>
      </c>
    </row>
    <row r="1197" spans="1:6" x14ac:dyDescent="0.2">
      <c r="A1197" t="s">
        <v>34</v>
      </c>
      <c r="B1197" t="s">
        <v>30</v>
      </c>
      <c r="C1197" t="s">
        <v>2</v>
      </c>
      <c r="D1197" s="11" t="s">
        <v>12</v>
      </c>
      <c r="E1197">
        <v>20</v>
      </c>
      <c r="F1197" s="12">
        <f>1/24*INDEX('Season Definitions'!$D$3:$D$7,MATCH($D1197,'Season Definitions'!$B$3:$B$7,0))</f>
        <v>1.1415525114155251E-4</v>
      </c>
    </row>
    <row r="1198" spans="1:6" x14ac:dyDescent="0.2">
      <c r="A1198" t="s">
        <v>34</v>
      </c>
      <c r="B1198" t="s">
        <v>30</v>
      </c>
      <c r="C1198" t="s">
        <v>2</v>
      </c>
      <c r="D1198" s="11" t="s">
        <v>12</v>
      </c>
      <c r="E1198">
        <v>21</v>
      </c>
      <c r="F1198" s="12">
        <f>1/24*INDEX('Season Definitions'!$D$3:$D$7,MATCH($D1198,'Season Definitions'!$B$3:$B$7,0))</f>
        <v>1.1415525114155251E-4</v>
      </c>
    </row>
    <row r="1199" spans="1:6" x14ac:dyDescent="0.2">
      <c r="A1199" t="s">
        <v>34</v>
      </c>
      <c r="B1199" t="s">
        <v>30</v>
      </c>
      <c r="C1199" t="s">
        <v>2</v>
      </c>
      <c r="D1199" s="11" t="s">
        <v>12</v>
      </c>
      <c r="E1199">
        <v>22</v>
      </c>
      <c r="F1199" s="12">
        <f>1/24*INDEX('Season Definitions'!$D$3:$D$7,MATCH($D1199,'Season Definitions'!$B$3:$B$7,0))</f>
        <v>1.1415525114155251E-4</v>
      </c>
    </row>
    <row r="1200" spans="1:6" x14ac:dyDescent="0.2">
      <c r="A1200" t="s">
        <v>34</v>
      </c>
      <c r="B1200" t="s">
        <v>30</v>
      </c>
      <c r="C1200" t="s">
        <v>2</v>
      </c>
      <c r="D1200" s="11" t="s">
        <v>12</v>
      </c>
      <c r="E1200">
        <v>23</v>
      </c>
      <c r="F1200" s="12">
        <f>1/24*INDEX('Season Definitions'!$D$3:$D$7,MATCH($D1200,'Season Definitions'!$B$3:$B$7,0))</f>
        <v>1.1415525114155251E-4</v>
      </c>
    </row>
    <row r="1201" spans="1:6" x14ac:dyDescent="0.2">
      <c r="A1201" t="s">
        <v>34</v>
      </c>
      <c r="B1201" t="s">
        <v>30</v>
      </c>
      <c r="C1201" t="s">
        <v>2</v>
      </c>
      <c r="D1201" s="11" t="s">
        <v>12</v>
      </c>
      <c r="E1201">
        <v>24</v>
      </c>
      <c r="F1201" s="12">
        <f>1/24*INDEX('Season Definitions'!$D$3:$D$7,MATCH($D1201,'Season Definitions'!$B$3:$B$7,0))</f>
        <v>1.1415525114155251E-4</v>
      </c>
    </row>
    <row r="1202" spans="1:6" x14ac:dyDescent="0.2">
      <c r="A1202" t="s">
        <v>34</v>
      </c>
      <c r="B1202" t="s">
        <v>29</v>
      </c>
      <c r="C1202" t="s">
        <v>2</v>
      </c>
      <c r="D1202" t="s">
        <v>14</v>
      </c>
      <c r="E1202">
        <v>1</v>
      </c>
      <c r="F1202" s="12">
        <f>1/24*INDEX('Season Definitions'!$D$3:$D$7,MATCH($D1202,'Season Definitions'!$B$3:$B$7,0))</f>
        <v>1.1415525114155251E-4</v>
      </c>
    </row>
    <row r="1203" spans="1:6" x14ac:dyDescent="0.2">
      <c r="A1203" t="s">
        <v>34</v>
      </c>
      <c r="B1203" t="s">
        <v>29</v>
      </c>
      <c r="C1203" t="s">
        <v>2</v>
      </c>
      <c r="D1203" t="s">
        <v>14</v>
      </c>
      <c r="E1203">
        <v>2</v>
      </c>
      <c r="F1203" s="12">
        <f>1/24*INDEX('Season Definitions'!$D$3:$D$7,MATCH($D1203,'Season Definitions'!$B$3:$B$7,0))</f>
        <v>1.1415525114155251E-4</v>
      </c>
    </row>
    <row r="1204" spans="1:6" x14ac:dyDescent="0.2">
      <c r="A1204" t="s">
        <v>34</v>
      </c>
      <c r="B1204" t="s">
        <v>29</v>
      </c>
      <c r="C1204" t="s">
        <v>2</v>
      </c>
      <c r="D1204" t="s">
        <v>14</v>
      </c>
      <c r="E1204">
        <v>3</v>
      </c>
      <c r="F1204" s="12">
        <f>1/24*INDEX('Season Definitions'!$D$3:$D$7,MATCH($D1204,'Season Definitions'!$B$3:$B$7,0))</f>
        <v>1.1415525114155251E-4</v>
      </c>
    </row>
    <row r="1205" spans="1:6" x14ac:dyDescent="0.2">
      <c r="A1205" t="s">
        <v>34</v>
      </c>
      <c r="B1205" t="s">
        <v>29</v>
      </c>
      <c r="C1205" t="s">
        <v>2</v>
      </c>
      <c r="D1205" t="s">
        <v>14</v>
      </c>
      <c r="E1205">
        <v>4</v>
      </c>
      <c r="F1205" s="12">
        <f>1/24*INDEX('Season Definitions'!$D$3:$D$7,MATCH($D1205,'Season Definitions'!$B$3:$B$7,0))</f>
        <v>1.1415525114155251E-4</v>
      </c>
    </row>
    <row r="1206" spans="1:6" x14ac:dyDescent="0.2">
      <c r="A1206" t="s">
        <v>34</v>
      </c>
      <c r="B1206" t="s">
        <v>29</v>
      </c>
      <c r="C1206" t="s">
        <v>2</v>
      </c>
      <c r="D1206" t="s">
        <v>14</v>
      </c>
      <c r="E1206">
        <v>5</v>
      </c>
      <c r="F1206" s="12">
        <f>1/24*INDEX('Season Definitions'!$D$3:$D$7,MATCH($D1206,'Season Definitions'!$B$3:$B$7,0))</f>
        <v>1.1415525114155251E-4</v>
      </c>
    </row>
    <row r="1207" spans="1:6" x14ac:dyDescent="0.2">
      <c r="A1207" t="s">
        <v>34</v>
      </c>
      <c r="B1207" t="s">
        <v>29</v>
      </c>
      <c r="C1207" t="s">
        <v>2</v>
      </c>
      <c r="D1207" t="s">
        <v>14</v>
      </c>
      <c r="E1207">
        <v>6</v>
      </c>
      <c r="F1207" s="12">
        <f>1/24*INDEX('Season Definitions'!$D$3:$D$7,MATCH($D1207,'Season Definitions'!$B$3:$B$7,0))</f>
        <v>1.1415525114155251E-4</v>
      </c>
    </row>
    <row r="1208" spans="1:6" x14ac:dyDescent="0.2">
      <c r="A1208" t="s">
        <v>34</v>
      </c>
      <c r="B1208" t="s">
        <v>29</v>
      </c>
      <c r="C1208" t="s">
        <v>2</v>
      </c>
      <c r="D1208" t="s">
        <v>14</v>
      </c>
      <c r="E1208">
        <v>7</v>
      </c>
      <c r="F1208" s="12">
        <f>1/24*INDEX('Season Definitions'!$D$3:$D$7,MATCH($D1208,'Season Definitions'!$B$3:$B$7,0))</f>
        <v>1.1415525114155251E-4</v>
      </c>
    </row>
    <row r="1209" spans="1:6" x14ac:dyDescent="0.2">
      <c r="A1209" t="s">
        <v>34</v>
      </c>
      <c r="B1209" t="s">
        <v>29</v>
      </c>
      <c r="C1209" t="s">
        <v>2</v>
      </c>
      <c r="D1209" t="s">
        <v>14</v>
      </c>
      <c r="E1209">
        <v>8</v>
      </c>
      <c r="F1209" s="12">
        <f>1/24*INDEX('Season Definitions'!$D$3:$D$7,MATCH($D1209,'Season Definitions'!$B$3:$B$7,0))</f>
        <v>1.1415525114155251E-4</v>
      </c>
    </row>
    <row r="1210" spans="1:6" x14ac:dyDescent="0.2">
      <c r="A1210" t="s">
        <v>34</v>
      </c>
      <c r="B1210" t="s">
        <v>29</v>
      </c>
      <c r="C1210" t="s">
        <v>2</v>
      </c>
      <c r="D1210" t="s">
        <v>14</v>
      </c>
      <c r="E1210">
        <v>9</v>
      </c>
      <c r="F1210" s="12">
        <f>1/24*INDEX('Season Definitions'!$D$3:$D$7,MATCH($D1210,'Season Definitions'!$B$3:$B$7,0))</f>
        <v>1.1415525114155251E-4</v>
      </c>
    </row>
    <row r="1211" spans="1:6" x14ac:dyDescent="0.2">
      <c r="A1211" t="s">
        <v>34</v>
      </c>
      <c r="B1211" t="s">
        <v>29</v>
      </c>
      <c r="C1211" t="s">
        <v>2</v>
      </c>
      <c r="D1211" t="s">
        <v>14</v>
      </c>
      <c r="E1211">
        <v>10</v>
      </c>
      <c r="F1211" s="12">
        <f>1/24*INDEX('Season Definitions'!$D$3:$D$7,MATCH($D1211,'Season Definitions'!$B$3:$B$7,0))</f>
        <v>1.1415525114155251E-4</v>
      </c>
    </row>
    <row r="1212" spans="1:6" x14ac:dyDescent="0.2">
      <c r="A1212" t="s">
        <v>34</v>
      </c>
      <c r="B1212" t="s">
        <v>29</v>
      </c>
      <c r="C1212" t="s">
        <v>2</v>
      </c>
      <c r="D1212" t="s">
        <v>14</v>
      </c>
      <c r="E1212">
        <v>11</v>
      </c>
      <c r="F1212" s="12">
        <f>1/24*INDEX('Season Definitions'!$D$3:$D$7,MATCH($D1212,'Season Definitions'!$B$3:$B$7,0))</f>
        <v>1.1415525114155251E-4</v>
      </c>
    </row>
    <row r="1213" spans="1:6" x14ac:dyDescent="0.2">
      <c r="A1213" t="s">
        <v>34</v>
      </c>
      <c r="B1213" t="s">
        <v>29</v>
      </c>
      <c r="C1213" t="s">
        <v>2</v>
      </c>
      <c r="D1213" t="s">
        <v>14</v>
      </c>
      <c r="E1213">
        <v>12</v>
      </c>
      <c r="F1213" s="12">
        <f>1/24*INDEX('Season Definitions'!$D$3:$D$7,MATCH($D1213,'Season Definitions'!$B$3:$B$7,0))</f>
        <v>1.1415525114155251E-4</v>
      </c>
    </row>
    <row r="1214" spans="1:6" x14ac:dyDescent="0.2">
      <c r="A1214" t="s">
        <v>34</v>
      </c>
      <c r="B1214" t="s">
        <v>29</v>
      </c>
      <c r="C1214" t="s">
        <v>2</v>
      </c>
      <c r="D1214" t="s">
        <v>14</v>
      </c>
      <c r="E1214">
        <v>13</v>
      </c>
      <c r="F1214" s="12">
        <f>1/24*INDEX('Season Definitions'!$D$3:$D$7,MATCH($D1214,'Season Definitions'!$B$3:$B$7,0))</f>
        <v>1.1415525114155251E-4</v>
      </c>
    </row>
    <row r="1215" spans="1:6" x14ac:dyDescent="0.2">
      <c r="A1215" t="s">
        <v>34</v>
      </c>
      <c r="B1215" t="s">
        <v>29</v>
      </c>
      <c r="C1215" t="s">
        <v>2</v>
      </c>
      <c r="D1215" t="s">
        <v>14</v>
      </c>
      <c r="E1215">
        <v>14</v>
      </c>
      <c r="F1215" s="12">
        <f>1/24*INDEX('Season Definitions'!$D$3:$D$7,MATCH($D1215,'Season Definitions'!$B$3:$B$7,0))</f>
        <v>1.1415525114155251E-4</v>
      </c>
    </row>
    <row r="1216" spans="1:6" x14ac:dyDescent="0.2">
      <c r="A1216" t="s">
        <v>34</v>
      </c>
      <c r="B1216" t="s">
        <v>29</v>
      </c>
      <c r="C1216" t="s">
        <v>2</v>
      </c>
      <c r="D1216" t="s">
        <v>14</v>
      </c>
      <c r="E1216">
        <v>15</v>
      </c>
      <c r="F1216" s="12">
        <f>1/24*INDEX('Season Definitions'!$D$3:$D$7,MATCH($D1216,'Season Definitions'!$B$3:$B$7,0))</f>
        <v>1.1415525114155251E-4</v>
      </c>
    </row>
    <row r="1217" spans="1:6" x14ac:dyDescent="0.2">
      <c r="A1217" t="s">
        <v>34</v>
      </c>
      <c r="B1217" t="s">
        <v>29</v>
      </c>
      <c r="C1217" t="s">
        <v>2</v>
      </c>
      <c r="D1217" t="s">
        <v>14</v>
      </c>
      <c r="E1217">
        <v>16</v>
      </c>
      <c r="F1217" s="12">
        <f>1/24*INDEX('Season Definitions'!$D$3:$D$7,MATCH($D1217,'Season Definitions'!$B$3:$B$7,0))</f>
        <v>1.1415525114155251E-4</v>
      </c>
    </row>
    <row r="1218" spans="1:6" x14ac:dyDescent="0.2">
      <c r="A1218" t="s">
        <v>34</v>
      </c>
      <c r="B1218" t="s">
        <v>29</v>
      </c>
      <c r="C1218" t="s">
        <v>2</v>
      </c>
      <c r="D1218" t="s">
        <v>14</v>
      </c>
      <c r="E1218">
        <v>17</v>
      </c>
      <c r="F1218" s="12">
        <f>1/24*INDEX('Season Definitions'!$D$3:$D$7,MATCH($D1218,'Season Definitions'!$B$3:$B$7,0))</f>
        <v>1.1415525114155251E-4</v>
      </c>
    </row>
    <row r="1219" spans="1:6" x14ac:dyDescent="0.2">
      <c r="A1219" t="s">
        <v>34</v>
      </c>
      <c r="B1219" t="s">
        <v>29</v>
      </c>
      <c r="C1219" t="s">
        <v>2</v>
      </c>
      <c r="D1219" t="s">
        <v>14</v>
      </c>
      <c r="E1219">
        <v>18</v>
      </c>
      <c r="F1219" s="12">
        <f>1/24*INDEX('Season Definitions'!$D$3:$D$7,MATCH($D1219,'Season Definitions'!$B$3:$B$7,0))</f>
        <v>1.1415525114155251E-4</v>
      </c>
    </row>
    <row r="1220" spans="1:6" x14ac:dyDescent="0.2">
      <c r="A1220" t="s">
        <v>34</v>
      </c>
      <c r="B1220" t="s">
        <v>29</v>
      </c>
      <c r="C1220" t="s">
        <v>2</v>
      </c>
      <c r="D1220" t="s">
        <v>14</v>
      </c>
      <c r="E1220">
        <v>19</v>
      </c>
      <c r="F1220" s="12">
        <f>1/24*INDEX('Season Definitions'!$D$3:$D$7,MATCH($D1220,'Season Definitions'!$B$3:$B$7,0))</f>
        <v>1.1415525114155251E-4</v>
      </c>
    </row>
    <row r="1221" spans="1:6" x14ac:dyDescent="0.2">
      <c r="A1221" t="s">
        <v>34</v>
      </c>
      <c r="B1221" t="s">
        <v>29</v>
      </c>
      <c r="C1221" t="s">
        <v>2</v>
      </c>
      <c r="D1221" t="s">
        <v>14</v>
      </c>
      <c r="E1221">
        <v>20</v>
      </c>
      <c r="F1221" s="12">
        <f>1/24*INDEX('Season Definitions'!$D$3:$D$7,MATCH($D1221,'Season Definitions'!$B$3:$B$7,0))</f>
        <v>1.1415525114155251E-4</v>
      </c>
    </row>
    <row r="1222" spans="1:6" x14ac:dyDescent="0.2">
      <c r="A1222" t="s">
        <v>34</v>
      </c>
      <c r="B1222" t="s">
        <v>29</v>
      </c>
      <c r="C1222" t="s">
        <v>2</v>
      </c>
      <c r="D1222" t="s">
        <v>14</v>
      </c>
      <c r="E1222">
        <v>21</v>
      </c>
      <c r="F1222" s="12">
        <f>1/24*INDEX('Season Definitions'!$D$3:$D$7,MATCH($D1222,'Season Definitions'!$B$3:$B$7,0))</f>
        <v>1.1415525114155251E-4</v>
      </c>
    </row>
    <row r="1223" spans="1:6" x14ac:dyDescent="0.2">
      <c r="A1223" t="s">
        <v>34</v>
      </c>
      <c r="B1223" t="s">
        <v>29</v>
      </c>
      <c r="C1223" t="s">
        <v>2</v>
      </c>
      <c r="D1223" t="s">
        <v>14</v>
      </c>
      <c r="E1223">
        <v>22</v>
      </c>
      <c r="F1223" s="12">
        <f>1/24*INDEX('Season Definitions'!$D$3:$D$7,MATCH($D1223,'Season Definitions'!$B$3:$B$7,0))</f>
        <v>1.1415525114155251E-4</v>
      </c>
    </row>
    <row r="1224" spans="1:6" x14ac:dyDescent="0.2">
      <c r="A1224" t="s">
        <v>34</v>
      </c>
      <c r="B1224" t="s">
        <v>29</v>
      </c>
      <c r="C1224" t="s">
        <v>2</v>
      </c>
      <c r="D1224" t="s">
        <v>14</v>
      </c>
      <c r="E1224">
        <v>23</v>
      </c>
      <c r="F1224" s="12">
        <f>1/24*INDEX('Season Definitions'!$D$3:$D$7,MATCH($D1224,'Season Definitions'!$B$3:$B$7,0))</f>
        <v>1.1415525114155251E-4</v>
      </c>
    </row>
    <row r="1225" spans="1:6" x14ac:dyDescent="0.2">
      <c r="A1225" t="s">
        <v>34</v>
      </c>
      <c r="B1225" t="s">
        <v>29</v>
      </c>
      <c r="C1225" t="s">
        <v>2</v>
      </c>
      <c r="D1225" t="s">
        <v>14</v>
      </c>
      <c r="E1225">
        <v>24</v>
      </c>
      <c r="F1225" s="12">
        <f>1/24*INDEX('Season Definitions'!$D$3:$D$7,MATCH($D1225,'Season Definitions'!$B$3:$B$7,0))</f>
        <v>1.1415525114155251E-4</v>
      </c>
    </row>
    <row r="1226" spans="1:6" x14ac:dyDescent="0.2">
      <c r="A1226" t="s">
        <v>34</v>
      </c>
      <c r="B1226" t="s">
        <v>29</v>
      </c>
      <c r="C1226" t="s">
        <v>2</v>
      </c>
      <c r="D1226" s="11" t="s">
        <v>13</v>
      </c>
      <c r="E1226">
        <v>1</v>
      </c>
      <c r="F1226" s="12">
        <f>1/24*INDEX('Season Definitions'!$D$3:$D$7,MATCH($D1226,'Season Definitions'!$B$3:$B$7,0))</f>
        <v>1.1415525114155251E-4</v>
      </c>
    </row>
    <row r="1227" spans="1:6" x14ac:dyDescent="0.2">
      <c r="A1227" t="s">
        <v>34</v>
      </c>
      <c r="B1227" t="s">
        <v>29</v>
      </c>
      <c r="C1227" t="s">
        <v>2</v>
      </c>
      <c r="D1227" s="11" t="s">
        <v>13</v>
      </c>
      <c r="E1227">
        <v>2</v>
      </c>
      <c r="F1227" s="12">
        <f>1/24*INDEX('Season Definitions'!$D$3:$D$7,MATCH($D1227,'Season Definitions'!$B$3:$B$7,0))</f>
        <v>1.1415525114155251E-4</v>
      </c>
    </row>
    <row r="1228" spans="1:6" x14ac:dyDescent="0.2">
      <c r="A1228" t="s">
        <v>34</v>
      </c>
      <c r="B1228" t="s">
        <v>29</v>
      </c>
      <c r="C1228" t="s">
        <v>2</v>
      </c>
      <c r="D1228" s="11" t="s">
        <v>13</v>
      </c>
      <c r="E1228">
        <v>3</v>
      </c>
      <c r="F1228" s="12">
        <f>1/24*INDEX('Season Definitions'!$D$3:$D$7,MATCH($D1228,'Season Definitions'!$B$3:$B$7,0))</f>
        <v>1.1415525114155251E-4</v>
      </c>
    </row>
    <row r="1229" spans="1:6" x14ac:dyDescent="0.2">
      <c r="A1229" t="s">
        <v>34</v>
      </c>
      <c r="B1229" t="s">
        <v>29</v>
      </c>
      <c r="C1229" t="s">
        <v>2</v>
      </c>
      <c r="D1229" s="11" t="s">
        <v>13</v>
      </c>
      <c r="E1229">
        <v>4</v>
      </c>
      <c r="F1229" s="12">
        <f>1/24*INDEX('Season Definitions'!$D$3:$D$7,MATCH($D1229,'Season Definitions'!$B$3:$B$7,0))</f>
        <v>1.1415525114155251E-4</v>
      </c>
    </row>
    <row r="1230" spans="1:6" x14ac:dyDescent="0.2">
      <c r="A1230" t="s">
        <v>34</v>
      </c>
      <c r="B1230" t="s">
        <v>29</v>
      </c>
      <c r="C1230" t="s">
        <v>2</v>
      </c>
      <c r="D1230" s="11" t="s">
        <v>13</v>
      </c>
      <c r="E1230">
        <v>5</v>
      </c>
      <c r="F1230" s="12">
        <f>1/24*INDEX('Season Definitions'!$D$3:$D$7,MATCH($D1230,'Season Definitions'!$B$3:$B$7,0))</f>
        <v>1.1415525114155251E-4</v>
      </c>
    </row>
    <row r="1231" spans="1:6" x14ac:dyDescent="0.2">
      <c r="A1231" t="s">
        <v>34</v>
      </c>
      <c r="B1231" t="s">
        <v>29</v>
      </c>
      <c r="C1231" t="s">
        <v>2</v>
      </c>
      <c r="D1231" s="11" t="s">
        <v>13</v>
      </c>
      <c r="E1231">
        <v>6</v>
      </c>
      <c r="F1231" s="12">
        <f>1/24*INDEX('Season Definitions'!$D$3:$D$7,MATCH($D1231,'Season Definitions'!$B$3:$B$7,0))</f>
        <v>1.1415525114155251E-4</v>
      </c>
    </row>
    <row r="1232" spans="1:6" x14ac:dyDescent="0.2">
      <c r="A1232" t="s">
        <v>34</v>
      </c>
      <c r="B1232" t="s">
        <v>29</v>
      </c>
      <c r="C1232" t="s">
        <v>2</v>
      </c>
      <c r="D1232" s="11" t="s">
        <v>13</v>
      </c>
      <c r="E1232">
        <v>7</v>
      </c>
      <c r="F1232" s="12">
        <f>1/24*INDEX('Season Definitions'!$D$3:$D$7,MATCH($D1232,'Season Definitions'!$B$3:$B$7,0))</f>
        <v>1.1415525114155251E-4</v>
      </c>
    </row>
    <row r="1233" spans="1:6" x14ac:dyDescent="0.2">
      <c r="A1233" t="s">
        <v>34</v>
      </c>
      <c r="B1233" t="s">
        <v>29</v>
      </c>
      <c r="C1233" t="s">
        <v>2</v>
      </c>
      <c r="D1233" s="11" t="s">
        <v>13</v>
      </c>
      <c r="E1233">
        <v>8</v>
      </c>
      <c r="F1233" s="12">
        <f>1/24*INDEX('Season Definitions'!$D$3:$D$7,MATCH($D1233,'Season Definitions'!$B$3:$B$7,0))</f>
        <v>1.1415525114155251E-4</v>
      </c>
    </row>
    <row r="1234" spans="1:6" x14ac:dyDescent="0.2">
      <c r="A1234" t="s">
        <v>34</v>
      </c>
      <c r="B1234" t="s">
        <v>29</v>
      </c>
      <c r="C1234" t="s">
        <v>2</v>
      </c>
      <c r="D1234" s="11" t="s">
        <v>13</v>
      </c>
      <c r="E1234">
        <v>9</v>
      </c>
      <c r="F1234" s="12">
        <f>1/24*INDEX('Season Definitions'!$D$3:$D$7,MATCH($D1234,'Season Definitions'!$B$3:$B$7,0))</f>
        <v>1.1415525114155251E-4</v>
      </c>
    </row>
    <row r="1235" spans="1:6" x14ac:dyDescent="0.2">
      <c r="A1235" t="s">
        <v>34</v>
      </c>
      <c r="B1235" t="s">
        <v>29</v>
      </c>
      <c r="C1235" t="s">
        <v>2</v>
      </c>
      <c r="D1235" s="11" t="s">
        <v>13</v>
      </c>
      <c r="E1235">
        <v>10</v>
      </c>
      <c r="F1235" s="12">
        <f>1/24*INDEX('Season Definitions'!$D$3:$D$7,MATCH($D1235,'Season Definitions'!$B$3:$B$7,0))</f>
        <v>1.1415525114155251E-4</v>
      </c>
    </row>
    <row r="1236" spans="1:6" x14ac:dyDescent="0.2">
      <c r="A1236" t="s">
        <v>34</v>
      </c>
      <c r="B1236" t="s">
        <v>29</v>
      </c>
      <c r="C1236" t="s">
        <v>2</v>
      </c>
      <c r="D1236" s="11" t="s">
        <v>13</v>
      </c>
      <c r="E1236">
        <v>11</v>
      </c>
      <c r="F1236" s="12">
        <f>1/24*INDEX('Season Definitions'!$D$3:$D$7,MATCH($D1236,'Season Definitions'!$B$3:$B$7,0))</f>
        <v>1.1415525114155251E-4</v>
      </c>
    </row>
    <row r="1237" spans="1:6" x14ac:dyDescent="0.2">
      <c r="A1237" t="s">
        <v>34</v>
      </c>
      <c r="B1237" t="s">
        <v>29</v>
      </c>
      <c r="C1237" t="s">
        <v>2</v>
      </c>
      <c r="D1237" s="11" t="s">
        <v>13</v>
      </c>
      <c r="E1237">
        <v>12</v>
      </c>
      <c r="F1237" s="12">
        <f>1/24*INDEX('Season Definitions'!$D$3:$D$7,MATCH($D1237,'Season Definitions'!$B$3:$B$7,0))</f>
        <v>1.1415525114155251E-4</v>
      </c>
    </row>
    <row r="1238" spans="1:6" x14ac:dyDescent="0.2">
      <c r="A1238" t="s">
        <v>34</v>
      </c>
      <c r="B1238" t="s">
        <v>29</v>
      </c>
      <c r="C1238" t="s">
        <v>2</v>
      </c>
      <c r="D1238" s="11" t="s">
        <v>13</v>
      </c>
      <c r="E1238">
        <v>13</v>
      </c>
      <c r="F1238" s="12">
        <f>1/24*INDEX('Season Definitions'!$D$3:$D$7,MATCH($D1238,'Season Definitions'!$B$3:$B$7,0))</f>
        <v>1.1415525114155251E-4</v>
      </c>
    </row>
    <row r="1239" spans="1:6" x14ac:dyDescent="0.2">
      <c r="A1239" t="s">
        <v>34</v>
      </c>
      <c r="B1239" t="s">
        <v>29</v>
      </c>
      <c r="C1239" t="s">
        <v>2</v>
      </c>
      <c r="D1239" s="11" t="s">
        <v>13</v>
      </c>
      <c r="E1239">
        <v>14</v>
      </c>
      <c r="F1239" s="12">
        <f>1/24*INDEX('Season Definitions'!$D$3:$D$7,MATCH($D1239,'Season Definitions'!$B$3:$B$7,0))</f>
        <v>1.1415525114155251E-4</v>
      </c>
    </row>
    <row r="1240" spans="1:6" x14ac:dyDescent="0.2">
      <c r="A1240" t="s">
        <v>34</v>
      </c>
      <c r="B1240" t="s">
        <v>29</v>
      </c>
      <c r="C1240" t="s">
        <v>2</v>
      </c>
      <c r="D1240" s="11" t="s">
        <v>13</v>
      </c>
      <c r="E1240">
        <v>15</v>
      </c>
      <c r="F1240" s="12">
        <f>1/24*INDEX('Season Definitions'!$D$3:$D$7,MATCH($D1240,'Season Definitions'!$B$3:$B$7,0))</f>
        <v>1.1415525114155251E-4</v>
      </c>
    </row>
    <row r="1241" spans="1:6" x14ac:dyDescent="0.2">
      <c r="A1241" t="s">
        <v>34</v>
      </c>
      <c r="B1241" t="s">
        <v>29</v>
      </c>
      <c r="C1241" t="s">
        <v>2</v>
      </c>
      <c r="D1241" s="11" t="s">
        <v>13</v>
      </c>
      <c r="E1241">
        <v>16</v>
      </c>
      <c r="F1241" s="12">
        <f>1/24*INDEX('Season Definitions'!$D$3:$D$7,MATCH($D1241,'Season Definitions'!$B$3:$B$7,0))</f>
        <v>1.1415525114155251E-4</v>
      </c>
    </row>
    <row r="1242" spans="1:6" x14ac:dyDescent="0.2">
      <c r="A1242" t="s">
        <v>34</v>
      </c>
      <c r="B1242" t="s">
        <v>29</v>
      </c>
      <c r="C1242" t="s">
        <v>2</v>
      </c>
      <c r="D1242" s="11" t="s">
        <v>13</v>
      </c>
      <c r="E1242">
        <v>17</v>
      </c>
      <c r="F1242" s="12">
        <f>1/24*INDEX('Season Definitions'!$D$3:$D$7,MATCH($D1242,'Season Definitions'!$B$3:$B$7,0))</f>
        <v>1.1415525114155251E-4</v>
      </c>
    </row>
    <row r="1243" spans="1:6" x14ac:dyDescent="0.2">
      <c r="A1243" t="s">
        <v>34</v>
      </c>
      <c r="B1243" t="s">
        <v>29</v>
      </c>
      <c r="C1243" t="s">
        <v>2</v>
      </c>
      <c r="D1243" s="11" t="s">
        <v>13</v>
      </c>
      <c r="E1243">
        <v>18</v>
      </c>
      <c r="F1243" s="12">
        <f>1/24*INDEX('Season Definitions'!$D$3:$D$7,MATCH($D1243,'Season Definitions'!$B$3:$B$7,0))</f>
        <v>1.1415525114155251E-4</v>
      </c>
    </row>
    <row r="1244" spans="1:6" x14ac:dyDescent="0.2">
      <c r="A1244" t="s">
        <v>34</v>
      </c>
      <c r="B1244" t="s">
        <v>29</v>
      </c>
      <c r="C1244" t="s">
        <v>2</v>
      </c>
      <c r="D1244" s="11" t="s">
        <v>13</v>
      </c>
      <c r="E1244">
        <v>19</v>
      </c>
      <c r="F1244" s="12">
        <f>1/24*INDEX('Season Definitions'!$D$3:$D$7,MATCH($D1244,'Season Definitions'!$B$3:$B$7,0))</f>
        <v>1.1415525114155251E-4</v>
      </c>
    </row>
    <row r="1245" spans="1:6" x14ac:dyDescent="0.2">
      <c r="A1245" t="s">
        <v>34</v>
      </c>
      <c r="B1245" t="s">
        <v>29</v>
      </c>
      <c r="C1245" t="s">
        <v>2</v>
      </c>
      <c r="D1245" s="11" t="s">
        <v>13</v>
      </c>
      <c r="E1245">
        <v>20</v>
      </c>
      <c r="F1245" s="12">
        <f>1/24*INDEX('Season Definitions'!$D$3:$D$7,MATCH($D1245,'Season Definitions'!$B$3:$B$7,0))</f>
        <v>1.1415525114155251E-4</v>
      </c>
    </row>
    <row r="1246" spans="1:6" x14ac:dyDescent="0.2">
      <c r="A1246" t="s">
        <v>34</v>
      </c>
      <c r="B1246" t="s">
        <v>29</v>
      </c>
      <c r="C1246" t="s">
        <v>2</v>
      </c>
      <c r="D1246" s="11" t="s">
        <v>13</v>
      </c>
      <c r="E1246">
        <v>21</v>
      </c>
      <c r="F1246" s="12">
        <f>1/24*INDEX('Season Definitions'!$D$3:$D$7,MATCH($D1246,'Season Definitions'!$B$3:$B$7,0))</f>
        <v>1.1415525114155251E-4</v>
      </c>
    </row>
    <row r="1247" spans="1:6" x14ac:dyDescent="0.2">
      <c r="A1247" t="s">
        <v>34</v>
      </c>
      <c r="B1247" t="s">
        <v>29</v>
      </c>
      <c r="C1247" t="s">
        <v>2</v>
      </c>
      <c r="D1247" s="11" t="s">
        <v>13</v>
      </c>
      <c r="E1247">
        <v>22</v>
      </c>
      <c r="F1247" s="12">
        <f>1/24*INDEX('Season Definitions'!$D$3:$D$7,MATCH($D1247,'Season Definitions'!$B$3:$B$7,0))</f>
        <v>1.1415525114155251E-4</v>
      </c>
    </row>
    <row r="1248" spans="1:6" x14ac:dyDescent="0.2">
      <c r="A1248" t="s">
        <v>34</v>
      </c>
      <c r="B1248" t="s">
        <v>29</v>
      </c>
      <c r="C1248" t="s">
        <v>2</v>
      </c>
      <c r="D1248" s="11" t="s">
        <v>13</v>
      </c>
      <c r="E1248">
        <v>23</v>
      </c>
      <c r="F1248" s="12">
        <f>1/24*INDEX('Season Definitions'!$D$3:$D$7,MATCH($D1248,'Season Definitions'!$B$3:$B$7,0))</f>
        <v>1.1415525114155251E-4</v>
      </c>
    </row>
    <row r="1249" spans="1:6" x14ac:dyDescent="0.2">
      <c r="A1249" t="s">
        <v>34</v>
      </c>
      <c r="B1249" t="s">
        <v>29</v>
      </c>
      <c r="C1249" t="s">
        <v>2</v>
      </c>
      <c r="D1249" s="11" t="s">
        <v>13</v>
      </c>
      <c r="E1249">
        <v>24</v>
      </c>
      <c r="F1249" s="12">
        <f>1/24*INDEX('Season Definitions'!$D$3:$D$7,MATCH($D1249,'Season Definitions'!$B$3:$B$7,0))</f>
        <v>1.1415525114155251E-4</v>
      </c>
    </row>
    <row r="1250" spans="1:6" x14ac:dyDescent="0.2">
      <c r="A1250" t="s">
        <v>34</v>
      </c>
      <c r="B1250" t="s">
        <v>29</v>
      </c>
      <c r="C1250" t="s">
        <v>2</v>
      </c>
      <c r="D1250" s="11" t="s">
        <v>15</v>
      </c>
      <c r="E1250">
        <v>1</v>
      </c>
      <c r="F1250" s="12">
        <f>1/24*INDEX('Season Definitions'!$D$3:$D$7,MATCH($D1250,'Season Definitions'!$B$3:$B$7,0))</f>
        <v>1.1415525114155251E-4</v>
      </c>
    </row>
    <row r="1251" spans="1:6" x14ac:dyDescent="0.2">
      <c r="A1251" t="s">
        <v>34</v>
      </c>
      <c r="B1251" t="s">
        <v>29</v>
      </c>
      <c r="C1251" t="s">
        <v>2</v>
      </c>
      <c r="D1251" s="11" t="s">
        <v>15</v>
      </c>
      <c r="E1251">
        <v>2</v>
      </c>
      <c r="F1251" s="12">
        <f>1/24*INDEX('Season Definitions'!$D$3:$D$7,MATCH($D1251,'Season Definitions'!$B$3:$B$7,0))</f>
        <v>1.1415525114155251E-4</v>
      </c>
    </row>
    <row r="1252" spans="1:6" x14ac:dyDescent="0.2">
      <c r="A1252" t="s">
        <v>34</v>
      </c>
      <c r="B1252" t="s">
        <v>29</v>
      </c>
      <c r="C1252" t="s">
        <v>2</v>
      </c>
      <c r="D1252" s="11" t="s">
        <v>15</v>
      </c>
      <c r="E1252">
        <v>3</v>
      </c>
      <c r="F1252" s="12">
        <f>1/24*INDEX('Season Definitions'!$D$3:$D$7,MATCH($D1252,'Season Definitions'!$B$3:$B$7,0))</f>
        <v>1.1415525114155251E-4</v>
      </c>
    </row>
    <row r="1253" spans="1:6" x14ac:dyDescent="0.2">
      <c r="A1253" t="s">
        <v>34</v>
      </c>
      <c r="B1253" t="s">
        <v>29</v>
      </c>
      <c r="C1253" t="s">
        <v>2</v>
      </c>
      <c r="D1253" s="11" t="s">
        <v>15</v>
      </c>
      <c r="E1253">
        <v>4</v>
      </c>
      <c r="F1253" s="12">
        <f>1/24*INDEX('Season Definitions'!$D$3:$D$7,MATCH($D1253,'Season Definitions'!$B$3:$B$7,0))</f>
        <v>1.1415525114155251E-4</v>
      </c>
    </row>
    <row r="1254" spans="1:6" x14ac:dyDescent="0.2">
      <c r="A1254" t="s">
        <v>34</v>
      </c>
      <c r="B1254" t="s">
        <v>29</v>
      </c>
      <c r="C1254" t="s">
        <v>2</v>
      </c>
      <c r="D1254" s="11" t="s">
        <v>15</v>
      </c>
      <c r="E1254">
        <v>5</v>
      </c>
      <c r="F1254" s="12">
        <f>1/24*INDEX('Season Definitions'!$D$3:$D$7,MATCH($D1254,'Season Definitions'!$B$3:$B$7,0))</f>
        <v>1.1415525114155251E-4</v>
      </c>
    </row>
    <row r="1255" spans="1:6" x14ac:dyDescent="0.2">
      <c r="A1255" t="s">
        <v>34</v>
      </c>
      <c r="B1255" t="s">
        <v>29</v>
      </c>
      <c r="C1255" t="s">
        <v>2</v>
      </c>
      <c r="D1255" s="11" t="s">
        <v>15</v>
      </c>
      <c r="E1255">
        <v>6</v>
      </c>
      <c r="F1255" s="12">
        <f>1/24*INDEX('Season Definitions'!$D$3:$D$7,MATCH($D1255,'Season Definitions'!$B$3:$B$7,0))</f>
        <v>1.1415525114155251E-4</v>
      </c>
    </row>
    <row r="1256" spans="1:6" x14ac:dyDescent="0.2">
      <c r="A1256" t="s">
        <v>34</v>
      </c>
      <c r="B1256" t="s">
        <v>29</v>
      </c>
      <c r="C1256" t="s">
        <v>2</v>
      </c>
      <c r="D1256" s="11" t="s">
        <v>15</v>
      </c>
      <c r="E1256">
        <v>7</v>
      </c>
      <c r="F1256" s="12">
        <f>1/24*INDEX('Season Definitions'!$D$3:$D$7,MATCH($D1256,'Season Definitions'!$B$3:$B$7,0))</f>
        <v>1.1415525114155251E-4</v>
      </c>
    </row>
    <row r="1257" spans="1:6" x14ac:dyDescent="0.2">
      <c r="A1257" t="s">
        <v>34</v>
      </c>
      <c r="B1257" t="s">
        <v>29</v>
      </c>
      <c r="C1257" t="s">
        <v>2</v>
      </c>
      <c r="D1257" s="11" t="s">
        <v>15</v>
      </c>
      <c r="E1257">
        <v>8</v>
      </c>
      <c r="F1257" s="12">
        <f>1/24*INDEX('Season Definitions'!$D$3:$D$7,MATCH($D1257,'Season Definitions'!$B$3:$B$7,0))</f>
        <v>1.1415525114155251E-4</v>
      </c>
    </row>
    <row r="1258" spans="1:6" x14ac:dyDescent="0.2">
      <c r="A1258" t="s">
        <v>34</v>
      </c>
      <c r="B1258" t="s">
        <v>29</v>
      </c>
      <c r="C1258" t="s">
        <v>2</v>
      </c>
      <c r="D1258" s="11" t="s">
        <v>15</v>
      </c>
      <c r="E1258">
        <v>9</v>
      </c>
      <c r="F1258" s="12">
        <f>1/24*INDEX('Season Definitions'!$D$3:$D$7,MATCH($D1258,'Season Definitions'!$B$3:$B$7,0))</f>
        <v>1.1415525114155251E-4</v>
      </c>
    </row>
    <row r="1259" spans="1:6" x14ac:dyDescent="0.2">
      <c r="A1259" t="s">
        <v>34</v>
      </c>
      <c r="B1259" t="s">
        <v>29</v>
      </c>
      <c r="C1259" t="s">
        <v>2</v>
      </c>
      <c r="D1259" s="11" t="s">
        <v>15</v>
      </c>
      <c r="E1259">
        <v>10</v>
      </c>
      <c r="F1259" s="12">
        <f>1/24*INDEX('Season Definitions'!$D$3:$D$7,MATCH($D1259,'Season Definitions'!$B$3:$B$7,0))</f>
        <v>1.1415525114155251E-4</v>
      </c>
    </row>
    <row r="1260" spans="1:6" x14ac:dyDescent="0.2">
      <c r="A1260" t="s">
        <v>34</v>
      </c>
      <c r="B1260" t="s">
        <v>29</v>
      </c>
      <c r="C1260" t="s">
        <v>2</v>
      </c>
      <c r="D1260" s="11" t="s">
        <v>15</v>
      </c>
      <c r="E1260">
        <v>11</v>
      </c>
      <c r="F1260" s="12">
        <f>1/24*INDEX('Season Definitions'!$D$3:$D$7,MATCH($D1260,'Season Definitions'!$B$3:$B$7,0))</f>
        <v>1.1415525114155251E-4</v>
      </c>
    </row>
    <row r="1261" spans="1:6" x14ac:dyDescent="0.2">
      <c r="A1261" t="s">
        <v>34</v>
      </c>
      <c r="B1261" t="s">
        <v>29</v>
      </c>
      <c r="C1261" t="s">
        <v>2</v>
      </c>
      <c r="D1261" s="11" t="s">
        <v>15</v>
      </c>
      <c r="E1261">
        <v>12</v>
      </c>
      <c r="F1261" s="12">
        <f>1/24*INDEX('Season Definitions'!$D$3:$D$7,MATCH($D1261,'Season Definitions'!$B$3:$B$7,0))</f>
        <v>1.1415525114155251E-4</v>
      </c>
    </row>
    <row r="1262" spans="1:6" x14ac:dyDescent="0.2">
      <c r="A1262" t="s">
        <v>34</v>
      </c>
      <c r="B1262" t="s">
        <v>29</v>
      </c>
      <c r="C1262" t="s">
        <v>2</v>
      </c>
      <c r="D1262" s="11" t="s">
        <v>15</v>
      </c>
      <c r="E1262">
        <v>13</v>
      </c>
      <c r="F1262" s="12">
        <f>1/24*INDEX('Season Definitions'!$D$3:$D$7,MATCH($D1262,'Season Definitions'!$B$3:$B$7,0))</f>
        <v>1.1415525114155251E-4</v>
      </c>
    </row>
    <row r="1263" spans="1:6" x14ac:dyDescent="0.2">
      <c r="A1263" t="s">
        <v>34</v>
      </c>
      <c r="B1263" t="s">
        <v>29</v>
      </c>
      <c r="C1263" t="s">
        <v>2</v>
      </c>
      <c r="D1263" s="11" t="s">
        <v>15</v>
      </c>
      <c r="E1263">
        <v>14</v>
      </c>
      <c r="F1263" s="12">
        <f>1/24*INDEX('Season Definitions'!$D$3:$D$7,MATCH($D1263,'Season Definitions'!$B$3:$B$7,0))</f>
        <v>1.1415525114155251E-4</v>
      </c>
    </row>
    <row r="1264" spans="1:6" x14ac:dyDescent="0.2">
      <c r="A1264" t="s">
        <v>34</v>
      </c>
      <c r="B1264" t="s">
        <v>29</v>
      </c>
      <c r="C1264" t="s">
        <v>2</v>
      </c>
      <c r="D1264" s="11" t="s">
        <v>15</v>
      </c>
      <c r="E1264">
        <v>15</v>
      </c>
      <c r="F1264" s="12">
        <f>1/24*INDEX('Season Definitions'!$D$3:$D$7,MATCH($D1264,'Season Definitions'!$B$3:$B$7,0))</f>
        <v>1.1415525114155251E-4</v>
      </c>
    </row>
    <row r="1265" spans="1:6" x14ac:dyDescent="0.2">
      <c r="A1265" t="s">
        <v>34</v>
      </c>
      <c r="B1265" t="s">
        <v>29</v>
      </c>
      <c r="C1265" t="s">
        <v>2</v>
      </c>
      <c r="D1265" s="11" t="s">
        <v>15</v>
      </c>
      <c r="E1265">
        <v>16</v>
      </c>
      <c r="F1265" s="12">
        <f>1/24*INDEX('Season Definitions'!$D$3:$D$7,MATCH($D1265,'Season Definitions'!$B$3:$B$7,0))</f>
        <v>1.1415525114155251E-4</v>
      </c>
    </row>
    <row r="1266" spans="1:6" x14ac:dyDescent="0.2">
      <c r="A1266" t="s">
        <v>34</v>
      </c>
      <c r="B1266" t="s">
        <v>29</v>
      </c>
      <c r="C1266" t="s">
        <v>2</v>
      </c>
      <c r="D1266" s="11" t="s">
        <v>15</v>
      </c>
      <c r="E1266">
        <v>17</v>
      </c>
      <c r="F1266" s="12">
        <f>1/24*INDEX('Season Definitions'!$D$3:$D$7,MATCH($D1266,'Season Definitions'!$B$3:$B$7,0))</f>
        <v>1.1415525114155251E-4</v>
      </c>
    </row>
    <row r="1267" spans="1:6" x14ac:dyDescent="0.2">
      <c r="A1267" t="s">
        <v>34</v>
      </c>
      <c r="B1267" t="s">
        <v>29</v>
      </c>
      <c r="C1267" t="s">
        <v>2</v>
      </c>
      <c r="D1267" s="11" t="s">
        <v>15</v>
      </c>
      <c r="E1267">
        <v>18</v>
      </c>
      <c r="F1267" s="12">
        <f>1/24*INDEX('Season Definitions'!$D$3:$D$7,MATCH($D1267,'Season Definitions'!$B$3:$B$7,0))</f>
        <v>1.1415525114155251E-4</v>
      </c>
    </row>
    <row r="1268" spans="1:6" x14ac:dyDescent="0.2">
      <c r="A1268" t="s">
        <v>34</v>
      </c>
      <c r="B1268" t="s">
        <v>29</v>
      </c>
      <c r="C1268" t="s">
        <v>2</v>
      </c>
      <c r="D1268" s="11" t="s">
        <v>15</v>
      </c>
      <c r="E1268">
        <v>19</v>
      </c>
      <c r="F1268" s="12">
        <f>1/24*INDEX('Season Definitions'!$D$3:$D$7,MATCH($D1268,'Season Definitions'!$B$3:$B$7,0))</f>
        <v>1.1415525114155251E-4</v>
      </c>
    </row>
    <row r="1269" spans="1:6" x14ac:dyDescent="0.2">
      <c r="A1269" t="s">
        <v>34</v>
      </c>
      <c r="B1269" t="s">
        <v>29</v>
      </c>
      <c r="C1269" t="s">
        <v>2</v>
      </c>
      <c r="D1269" s="11" t="s">
        <v>15</v>
      </c>
      <c r="E1269">
        <v>20</v>
      </c>
      <c r="F1269" s="12">
        <f>1/24*INDEX('Season Definitions'!$D$3:$D$7,MATCH($D1269,'Season Definitions'!$B$3:$B$7,0))</f>
        <v>1.1415525114155251E-4</v>
      </c>
    </row>
    <row r="1270" spans="1:6" x14ac:dyDescent="0.2">
      <c r="A1270" t="s">
        <v>34</v>
      </c>
      <c r="B1270" t="s">
        <v>29</v>
      </c>
      <c r="C1270" t="s">
        <v>2</v>
      </c>
      <c r="D1270" s="11" t="s">
        <v>15</v>
      </c>
      <c r="E1270">
        <v>21</v>
      </c>
      <c r="F1270" s="12">
        <f>1/24*INDEX('Season Definitions'!$D$3:$D$7,MATCH($D1270,'Season Definitions'!$B$3:$B$7,0))</f>
        <v>1.1415525114155251E-4</v>
      </c>
    </row>
    <row r="1271" spans="1:6" x14ac:dyDescent="0.2">
      <c r="A1271" t="s">
        <v>34</v>
      </c>
      <c r="B1271" t="s">
        <v>29</v>
      </c>
      <c r="C1271" t="s">
        <v>2</v>
      </c>
      <c r="D1271" s="11" t="s">
        <v>15</v>
      </c>
      <c r="E1271">
        <v>22</v>
      </c>
      <c r="F1271" s="12">
        <f>1/24*INDEX('Season Definitions'!$D$3:$D$7,MATCH($D1271,'Season Definitions'!$B$3:$B$7,0))</f>
        <v>1.1415525114155251E-4</v>
      </c>
    </row>
    <row r="1272" spans="1:6" x14ac:dyDescent="0.2">
      <c r="A1272" t="s">
        <v>34</v>
      </c>
      <c r="B1272" t="s">
        <v>29</v>
      </c>
      <c r="C1272" t="s">
        <v>2</v>
      </c>
      <c r="D1272" s="11" t="s">
        <v>15</v>
      </c>
      <c r="E1272">
        <v>23</v>
      </c>
      <c r="F1272" s="12">
        <f>1/24*INDEX('Season Definitions'!$D$3:$D$7,MATCH($D1272,'Season Definitions'!$B$3:$B$7,0))</f>
        <v>1.1415525114155251E-4</v>
      </c>
    </row>
    <row r="1273" spans="1:6" x14ac:dyDescent="0.2">
      <c r="A1273" t="s">
        <v>34</v>
      </c>
      <c r="B1273" t="s">
        <v>29</v>
      </c>
      <c r="C1273" t="s">
        <v>2</v>
      </c>
      <c r="D1273" s="11" t="s">
        <v>15</v>
      </c>
      <c r="E1273">
        <v>24</v>
      </c>
      <c r="F1273" s="12">
        <f>1/24*INDEX('Season Definitions'!$D$3:$D$7,MATCH($D1273,'Season Definitions'!$B$3:$B$7,0))</f>
        <v>1.1415525114155251E-4</v>
      </c>
    </row>
    <row r="1274" spans="1:6" x14ac:dyDescent="0.2">
      <c r="A1274" t="s">
        <v>34</v>
      </c>
      <c r="B1274" t="s">
        <v>29</v>
      </c>
      <c r="C1274" t="s">
        <v>2</v>
      </c>
      <c r="D1274" s="11" t="s">
        <v>11</v>
      </c>
      <c r="E1274">
        <v>1</v>
      </c>
      <c r="F1274" s="12">
        <f>1/24*INDEX('Season Definitions'!$D$3:$D$7,MATCH($D1274,'Season Definitions'!$B$3:$B$7,0))</f>
        <v>1.1415525114155251E-4</v>
      </c>
    </row>
    <row r="1275" spans="1:6" x14ac:dyDescent="0.2">
      <c r="A1275" t="s">
        <v>34</v>
      </c>
      <c r="B1275" t="s">
        <v>29</v>
      </c>
      <c r="C1275" t="s">
        <v>2</v>
      </c>
      <c r="D1275" s="11" t="s">
        <v>11</v>
      </c>
      <c r="E1275">
        <v>2</v>
      </c>
      <c r="F1275" s="12">
        <f>1/24*INDEX('Season Definitions'!$D$3:$D$7,MATCH($D1275,'Season Definitions'!$B$3:$B$7,0))</f>
        <v>1.1415525114155251E-4</v>
      </c>
    </row>
    <row r="1276" spans="1:6" x14ac:dyDescent="0.2">
      <c r="A1276" t="s">
        <v>34</v>
      </c>
      <c r="B1276" t="s">
        <v>29</v>
      </c>
      <c r="C1276" t="s">
        <v>2</v>
      </c>
      <c r="D1276" s="11" t="s">
        <v>11</v>
      </c>
      <c r="E1276">
        <v>3</v>
      </c>
      <c r="F1276" s="12">
        <f>1/24*INDEX('Season Definitions'!$D$3:$D$7,MATCH($D1276,'Season Definitions'!$B$3:$B$7,0))</f>
        <v>1.1415525114155251E-4</v>
      </c>
    </row>
    <row r="1277" spans="1:6" x14ac:dyDescent="0.2">
      <c r="A1277" t="s">
        <v>34</v>
      </c>
      <c r="B1277" t="s">
        <v>29</v>
      </c>
      <c r="C1277" t="s">
        <v>2</v>
      </c>
      <c r="D1277" s="11" t="s">
        <v>11</v>
      </c>
      <c r="E1277">
        <v>4</v>
      </c>
      <c r="F1277" s="12">
        <f>1/24*INDEX('Season Definitions'!$D$3:$D$7,MATCH($D1277,'Season Definitions'!$B$3:$B$7,0))</f>
        <v>1.1415525114155251E-4</v>
      </c>
    </row>
    <row r="1278" spans="1:6" x14ac:dyDescent="0.2">
      <c r="A1278" t="s">
        <v>34</v>
      </c>
      <c r="B1278" t="s">
        <v>29</v>
      </c>
      <c r="C1278" t="s">
        <v>2</v>
      </c>
      <c r="D1278" s="11" t="s">
        <v>11</v>
      </c>
      <c r="E1278">
        <v>5</v>
      </c>
      <c r="F1278" s="12">
        <f>1/24*INDEX('Season Definitions'!$D$3:$D$7,MATCH($D1278,'Season Definitions'!$B$3:$B$7,0))</f>
        <v>1.1415525114155251E-4</v>
      </c>
    </row>
    <row r="1279" spans="1:6" x14ac:dyDescent="0.2">
      <c r="A1279" t="s">
        <v>34</v>
      </c>
      <c r="B1279" t="s">
        <v>29</v>
      </c>
      <c r="C1279" t="s">
        <v>2</v>
      </c>
      <c r="D1279" s="11" t="s">
        <v>11</v>
      </c>
      <c r="E1279">
        <v>6</v>
      </c>
      <c r="F1279" s="12">
        <f>1/24*INDEX('Season Definitions'!$D$3:$D$7,MATCH($D1279,'Season Definitions'!$B$3:$B$7,0))</f>
        <v>1.1415525114155251E-4</v>
      </c>
    </row>
    <row r="1280" spans="1:6" x14ac:dyDescent="0.2">
      <c r="A1280" t="s">
        <v>34</v>
      </c>
      <c r="B1280" t="s">
        <v>29</v>
      </c>
      <c r="C1280" t="s">
        <v>2</v>
      </c>
      <c r="D1280" s="11" t="s">
        <v>11</v>
      </c>
      <c r="E1280">
        <v>7</v>
      </c>
      <c r="F1280" s="12">
        <f>1/24*INDEX('Season Definitions'!$D$3:$D$7,MATCH($D1280,'Season Definitions'!$B$3:$B$7,0))</f>
        <v>1.1415525114155251E-4</v>
      </c>
    </row>
    <row r="1281" spans="1:6" x14ac:dyDescent="0.2">
      <c r="A1281" t="s">
        <v>34</v>
      </c>
      <c r="B1281" t="s">
        <v>29</v>
      </c>
      <c r="C1281" t="s">
        <v>2</v>
      </c>
      <c r="D1281" s="11" t="s">
        <v>11</v>
      </c>
      <c r="E1281">
        <v>8</v>
      </c>
      <c r="F1281" s="12">
        <f>1/24*INDEX('Season Definitions'!$D$3:$D$7,MATCH($D1281,'Season Definitions'!$B$3:$B$7,0))</f>
        <v>1.1415525114155251E-4</v>
      </c>
    </row>
    <row r="1282" spans="1:6" x14ac:dyDescent="0.2">
      <c r="A1282" t="s">
        <v>34</v>
      </c>
      <c r="B1282" t="s">
        <v>29</v>
      </c>
      <c r="C1282" t="s">
        <v>2</v>
      </c>
      <c r="D1282" s="11" t="s">
        <v>11</v>
      </c>
      <c r="E1282">
        <v>9</v>
      </c>
      <c r="F1282" s="12">
        <f>1/24*INDEX('Season Definitions'!$D$3:$D$7,MATCH($D1282,'Season Definitions'!$B$3:$B$7,0))</f>
        <v>1.1415525114155251E-4</v>
      </c>
    </row>
    <row r="1283" spans="1:6" x14ac:dyDescent="0.2">
      <c r="A1283" t="s">
        <v>34</v>
      </c>
      <c r="B1283" t="s">
        <v>29</v>
      </c>
      <c r="C1283" t="s">
        <v>2</v>
      </c>
      <c r="D1283" s="11" t="s">
        <v>11</v>
      </c>
      <c r="E1283">
        <v>10</v>
      </c>
      <c r="F1283" s="12">
        <f>1/24*INDEX('Season Definitions'!$D$3:$D$7,MATCH($D1283,'Season Definitions'!$B$3:$B$7,0))</f>
        <v>1.1415525114155251E-4</v>
      </c>
    </row>
    <row r="1284" spans="1:6" x14ac:dyDescent="0.2">
      <c r="A1284" t="s">
        <v>34</v>
      </c>
      <c r="B1284" t="s">
        <v>29</v>
      </c>
      <c r="C1284" t="s">
        <v>2</v>
      </c>
      <c r="D1284" s="11" t="s">
        <v>11</v>
      </c>
      <c r="E1284">
        <v>11</v>
      </c>
      <c r="F1284" s="12">
        <f>1/24*INDEX('Season Definitions'!$D$3:$D$7,MATCH($D1284,'Season Definitions'!$B$3:$B$7,0))</f>
        <v>1.1415525114155251E-4</v>
      </c>
    </row>
    <row r="1285" spans="1:6" x14ac:dyDescent="0.2">
      <c r="A1285" t="s">
        <v>34</v>
      </c>
      <c r="B1285" t="s">
        <v>29</v>
      </c>
      <c r="C1285" t="s">
        <v>2</v>
      </c>
      <c r="D1285" s="11" t="s">
        <v>11</v>
      </c>
      <c r="E1285">
        <v>12</v>
      </c>
      <c r="F1285" s="12">
        <f>1/24*INDEX('Season Definitions'!$D$3:$D$7,MATCH($D1285,'Season Definitions'!$B$3:$B$7,0))</f>
        <v>1.1415525114155251E-4</v>
      </c>
    </row>
    <row r="1286" spans="1:6" x14ac:dyDescent="0.2">
      <c r="A1286" t="s">
        <v>34</v>
      </c>
      <c r="B1286" t="s">
        <v>29</v>
      </c>
      <c r="C1286" t="s">
        <v>2</v>
      </c>
      <c r="D1286" s="11" t="s">
        <v>11</v>
      </c>
      <c r="E1286">
        <v>13</v>
      </c>
      <c r="F1286" s="12">
        <f>1/24*INDEX('Season Definitions'!$D$3:$D$7,MATCH($D1286,'Season Definitions'!$B$3:$B$7,0))</f>
        <v>1.1415525114155251E-4</v>
      </c>
    </row>
    <row r="1287" spans="1:6" x14ac:dyDescent="0.2">
      <c r="A1287" t="s">
        <v>34</v>
      </c>
      <c r="B1287" t="s">
        <v>29</v>
      </c>
      <c r="C1287" t="s">
        <v>2</v>
      </c>
      <c r="D1287" s="11" t="s">
        <v>11</v>
      </c>
      <c r="E1287">
        <v>14</v>
      </c>
      <c r="F1287" s="12">
        <f>1/24*INDEX('Season Definitions'!$D$3:$D$7,MATCH($D1287,'Season Definitions'!$B$3:$B$7,0))</f>
        <v>1.1415525114155251E-4</v>
      </c>
    </row>
    <row r="1288" spans="1:6" x14ac:dyDescent="0.2">
      <c r="A1288" t="s">
        <v>34</v>
      </c>
      <c r="B1288" t="s">
        <v>29</v>
      </c>
      <c r="C1288" t="s">
        <v>2</v>
      </c>
      <c r="D1288" s="11" t="s">
        <v>11</v>
      </c>
      <c r="E1288">
        <v>15</v>
      </c>
      <c r="F1288" s="12">
        <f>1/24*INDEX('Season Definitions'!$D$3:$D$7,MATCH($D1288,'Season Definitions'!$B$3:$B$7,0))</f>
        <v>1.1415525114155251E-4</v>
      </c>
    </row>
    <row r="1289" spans="1:6" x14ac:dyDescent="0.2">
      <c r="A1289" t="s">
        <v>34</v>
      </c>
      <c r="B1289" t="s">
        <v>29</v>
      </c>
      <c r="C1289" t="s">
        <v>2</v>
      </c>
      <c r="D1289" s="11" t="s">
        <v>11</v>
      </c>
      <c r="E1289">
        <v>16</v>
      </c>
      <c r="F1289" s="12">
        <f>1/24*INDEX('Season Definitions'!$D$3:$D$7,MATCH($D1289,'Season Definitions'!$B$3:$B$7,0))</f>
        <v>1.1415525114155251E-4</v>
      </c>
    </row>
    <row r="1290" spans="1:6" x14ac:dyDescent="0.2">
      <c r="A1290" t="s">
        <v>34</v>
      </c>
      <c r="B1290" t="s">
        <v>29</v>
      </c>
      <c r="C1290" t="s">
        <v>2</v>
      </c>
      <c r="D1290" s="11" t="s">
        <v>11</v>
      </c>
      <c r="E1290">
        <v>17</v>
      </c>
      <c r="F1290" s="12">
        <f>1/24*INDEX('Season Definitions'!$D$3:$D$7,MATCH($D1290,'Season Definitions'!$B$3:$B$7,0))</f>
        <v>1.1415525114155251E-4</v>
      </c>
    </row>
    <row r="1291" spans="1:6" x14ac:dyDescent="0.2">
      <c r="A1291" t="s">
        <v>34</v>
      </c>
      <c r="B1291" t="s">
        <v>29</v>
      </c>
      <c r="C1291" t="s">
        <v>2</v>
      </c>
      <c r="D1291" s="11" t="s">
        <v>11</v>
      </c>
      <c r="E1291">
        <v>18</v>
      </c>
      <c r="F1291" s="12">
        <f>1/24*INDEX('Season Definitions'!$D$3:$D$7,MATCH($D1291,'Season Definitions'!$B$3:$B$7,0))</f>
        <v>1.1415525114155251E-4</v>
      </c>
    </row>
    <row r="1292" spans="1:6" x14ac:dyDescent="0.2">
      <c r="A1292" t="s">
        <v>34</v>
      </c>
      <c r="B1292" t="s">
        <v>29</v>
      </c>
      <c r="C1292" t="s">
        <v>2</v>
      </c>
      <c r="D1292" s="11" t="s">
        <v>11</v>
      </c>
      <c r="E1292">
        <v>19</v>
      </c>
      <c r="F1292" s="12">
        <f>1/24*INDEX('Season Definitions'!$D$3:$D$7,MATCH($D1292,'Season Definitions'!$B$3:$B$7,0))</f>
        <v>1.1415525114155251E-4</v>
      </c>
    </row>
    <row r="1293" spans="1:6" x14ac:dyDescent="0.2">
      <c r="A1293" t="s">
        <v>34</v>
      </c>
      <c r="B1293" t="s">
        <v>29</v>
      </c>
      <c r="C1293" t="s">
        <v>2</v>
      </c>
      <c r="D1293" s="11" t="s">
        <v>11</v>
      </c>
      <c r="E1293">
        <v>20</v>
      </c>
      <c r="F1293" s="12">
        <f>1/24*INDEX('Season Definitions'!$D$3:$D$7,MATCH($D1293,'Season Definitions'!$B$3:$B$7,0))</f>
        <v>1.1415525114155251E-4</v>
      </c>
    </row>
    <row r="1294" spans="1:6" x14ac:dyDescent="0.2">
      <c r="A1294" t="s">
        <v>34</v>
      </c>
      <c r="B1294" t="s">
        <v>29</v>
      </c>
      <c r="C1294" t="s">
        <v>2</v>
      </c>
      <c r="D1294" s="11" t="s">
        <v>11</v>
      </c>
      <c r="E1294">
        <v>21</v>
      </c>
      <c r="F1294" s="12">
        <f>1/24*INDEX('Season Definitions'!$D$3:$D$7,MATCH($D1294,'Season Definitions'!$B$3:$B$7,0))</f>
        <v>1.1415525114155251E-4</v>
      </c>
    </row>
    <row r="1295" spans="1:6" x14ac:dyDescent="0.2">
      <c r="A1295" t="s">
        <v>34</v>
      </c>
      <c r="B1295" t="s">
        <v>29</v>
      </c>
      <c r="C1295" t="s">
        <v>2</v>
      </c>
      <c r="D1295" s="11" t="s">
        <v>11</v>
      </c>
      <c r="E1295">
        <v>22</v>
      </c>
      <c r="F1295" s="12">
        <f>1/24*INDEX('Season Definitions'!$D$3:$D$7,MATCH($D1295,'Season Definitions'!$B$3:$B$7,0))</f>
        <v>1.1415525114155251E-4</v>
      </c>
    </row>
    <row r="1296" spans="1:6" x14ac:dyDescent="0.2">
      <c r="A1296" t="s">
        <v>34</v>
      </c>
      <c r="B1296" t="s">
        <v>29</v>
      </c>
      <c r="C1296" t="s">
        <v>2</v>
      </c>
      <c r="D1296" s="11" t="s">
        <v>11</v>
      </c>
      <c r="E1296">
        <v>23</v>
      </c>
      <c r="F1296" s="12">
        <f>1/24*INDEX('Season Definitions'!$D$3:$D$7,MATCH($D1296,'Season Definitions'!$B$3:$B$7,0))</f>
        <v>1.1415525114155251E-4</v>
      </c>
    </row>
    <row r="1297" spans="1:6" x14ac:dyDescent="0.2">
      <c r="A1297" t="s">
        <v>34</v>
      </c>
      <c r="B1297" t="s">
        <v>29</v>
      </c>
      <c r="C1297" t="s">
        <v>2</v>
      </c>
      <c r="D1297" s="11" t="s">
        <v>11</v>
      </c>
      <c r="E1297">
        <v>24</v>
      </c>
      <c r="F1297" s="12">
        <f>1/24*INDEX('Season Definitions'!$D$3:$D$7,MATCH($D1297,'Season Definitions'!$B$3:$B$7,0))</f>
        <v>1.1415525114155251E-4</v>
      </c>
    </row>
    <row r="1298" spans="1:6" x14ac:dyDescent="0.2">
      <c r="A1298" t="s">
        <v>34</v>
      </c>
      <c r="B1298" t="s">
        <v>29</v>
      </c>
      <c r="C1298" t="s">
        <v>2</v>
      </c>
      <c r="D1298" s="11" t="s">
        <v>12</v>
      </c>
      <c r="E1298">
        <v>1</v>
      </c>
      <c r="F1298" s="12">
        <f>1/24*INDEX('Season Definitions'!$D$3:$D$7,MATCH($D1298,'Season Definitions'!$B$3:$B$7,0))</f>
        <v>1.1415525114155251E-4</v>
      </c>
    </row>
    <row r="1299" spans="1:6" x14ac:dyDescent="0.2">
      <c r="A1299" t="s">
        <v>34</v>
      </c>
      <c r="B1299" t="s">
        <v>29</v>
      </c>
      <c r="C1299" t="s">
        <v>2</v>
      </c>
      <c r="D1299" s="11" t="s">
        <v>12</v>
      </c>
      <c r="E1299">
        <v>2</v>
      </c>
      <c r="F1299" s="12">
        <f>1/24*INDEX('Season Definitions'!$D$3:$D$7,MATCH($D1299,'Season Definitions'!$B$3:$B$7,0))</f>
        <v>1.1415525114155251E-4</v>
      </c>
    </row>
    <row r="1300" spans="1:6" x14ac:dyDescent="0.2">
      <c r="A1300" t="s">
        <v>34</v>
      </c>
      <c r="B1300" t="s">
        <v>29</v>
      </c>
      <c r="C1300" t="s">
        <v>2</v>
      </c>
      <c r="D1300" s="11" t="s">
        <v>12</v>
      </c>
      <c r="E1300">
        <v>3</v>
      </c>
      <c r="F1300" s="12">
        <f>1/24*INDEX('Season Definitions'!$D$3:$D$7,MATCH($D1300,'Season Definitions'!$B$3:$B$7,0))</f>
        <v>1.1415525114155251E-4</v>
      </c>
    </row>
    <row r="1301" spans="1:6" x14ac:dyDescent="0.2">
      <c r="A1301" t="s">
        <v>34</v>
      </c>
      <c r="B1301" t="s">
        <v>29</v>
      </c>
      <c r="C1301" t="s">
        <v>2</v>
      </c>
      <c r="D1301" s="11" t="s">
        <v>12</v>
      </c>
      <c r="E1301">
        <v>4</v>
      </c>
      <c r="F1301" s="12">
        <f>1/24*INDEX('Season Definitions'!$D$3:$D$7,MATCH($D1301,'Season Definitions'!$B$3:$B$7,0))</f>
        <v>1.1415525114155251E-4</v>
      </c>
    </row>
    <row r="1302" spans="1:6" x14ac:dyDescent="0.2">
      <c r="A1302" t="s">
        <v>34</v>
      </c>
      <c r="B1302" t="s">
        <v>29</v>
      </c>
      <c r="C1302" t="s">
        <v>2</v>
      </c>
      <c r="D1302" s="11" t="s">
        <v>12</v>
      </c>
      <c r="E1302">
        <v>5</v>
      </c>
      <c r="F1302" s="12">
        <f>1/24*INDEX('Season Definitions'!$D$3:$D$7,MATCH($D1302,'Season Definitions'!$B$3:$B$7,0))</f>
        <v>1.1415525114155251E-4</v>
      </c>
    </row>
    <row r="1303" spans="1:6" x14ac:dyDescent="0.2">
      <c r="A1303" t="s">
        <v>34</v>
      </c>
      <c r="B1303" t="s">
        <v>29</v>
      </c>
      <c r="C1303" t="s">
        <v>2</v>
      </c>
      <c r="D1303" s="11" t="s">
        <v>12</v>
      </c>
      <c r="E1303">
        <v>6</v>
      </c>
      <c r="F1303" s="12">
        <f>1/24*INDEX('Season Definitions'!$D$3:$D$7,MATCH($D1303,'Season Definitions'!$B$3:$B$7,0))</f>
        <v>1.1415525114155251E-4</v>
      </c>
    </row>
    <row r="1304" spans="1:6" x14ac:dyDescent="0.2">
      <c r="A1304" t="s">
        <v>34</v>
      </c>
      <c r="B1304" t="s">
        <v>29</v>
      </c>
      <c r="C1304" t="s">
        <v>2</v>
      </c>
      <c r="D1304" s="11" t="s">
        <v>12</v>
      </c>
      <c r="E1304">
        <v>7</v>
      </c>
      <c r="F1304" s="12">
        <f>1/24*INDEX('Season Definitions'!$D$3:$D$7,MATCH($D1304,'Season Definitions'!$B$3:$B$7,0))</f>
        <v>1.1415525114155251E-4</v>
      </c>
    </row>
    <row r="1305" spans="1:6" x14ac:dyDescent="0.2">
      <c r="A1305" t="s">
        <v>34</v>
      </c>
      <c r="B1305" t="s">
        <v>29</v>
      </c>
      <c r="C1305" t="s">
        <v>2</v>
      </c>
      <c r="D1305" s="11" t="s">
        <v>12</v>
      </c>
      <c r="E1305">
        <v>8</v>
      </c>
      <c r="F1305" s="12">
        <f>1/24*INDEX('Season Definitions'!$D$3:$D$7,MATCH($D1305,'Season Definitions'!$B$3:$B$7,0))</f>
        <v>1.1415525114155251E-4</v>
      </c>
    </row>
    <row r="1306" spans="1:6" x14ac:dyDescent="0.2">
      <c r="A1306" t="s">
        <v>34</v>
      </c>
      <c r="B1306" t="s">
        <v>29</v>
      </c>
      <c r="C1306" t="s">
        <v>2</v>
      </c>
      <c r="D1306" s="11" t="s">
        <v>12</v>
      </c>
      <c r="E1306">
        <v>9</v>
      </c>
      <c r="F1306" s="12">
        <f>1/24*INDEX('Season Definitions'!$D$3:$D$7,MATCH($D1306,'Season Definitions'!$B$3:$B$7,0))</f>
        <v>1.1415525114155251E-4</v>
      </c>
    </row>
    <row r="1307" spans="1:6" x14ac:dyDescent="0.2">
      <c r="A1307" t="s">
        <v>34</v>
      </c>
      <c r="B1307" t="s">
        <v>29</v>
      </c>
      <c r="C1307" t="s">
        <v>2</v>
      </c>
      <c r="D1307" s="11" t="s">
        <v>12</v>
      </c>
      <c r="E1307">
        <v>10</v>
      </c>
      <c r="F1307" s="12">
        <f>1/24*INDEX('Season Definitions'!$D$3:$D$7,MATCH($D1307,'Season Definitions'!$B$3:$B$7,0))</f>
        <v>1.1415525114155251E-4</v>
      </c>
    </row>
    <row r="1308" spans="1:6" x14ac:dyDescent="0.2">
      <c r="A1308" t="s">
        <v>34</v>
      </c>
      <c r="B1308" t="s">
        <v>29</v>
      </c>
      <c r="C1308" t="s">
        <v>2</v>
      </c>
      <c r="D1308" s="11" t="s">
        <v>12</v>
      </c>
      <c r="E1308">
        <v>11</v>
      </c>
      <c r="F1308" s="12">
        <f>1/24*INDEX('Season Definitions'!$D$3:$D$7,MATCH($D1308,'Season Definitions'!$B$3:$B$7,0))</f>
        <v>1.1415525114155251E-4</v>
      </c>
    </row>
    <row r="1309" spans="1:6" x14ac:dyDescent="0.2">
      <c r="A1309" t="s">
        <v>34</v>
      </c>
      <c r="B1309" t="s">
        <v>29</v>
      </c>
      <c r="C1309" t="s">
        <v>2</v>
      </c>
      <c r="D1309" s="11" t="s">
        <v>12</v>
      </c>
      <c r="E1309">
        <v>12</v>
      </c>
      <c r="F1309" s="12">
        <f>1/24*INDEX('Season Definitions'!$D$3:$D$7,MATCH($D1309,'Season Definitions'!$B$3:$B$7,0))</f>
        <v>1.1415525114155251E-4</v>
      </c>
    </row>
    <row r="1310" spans="1:6" x14ac:dyDescent="0.2">
      <c r="A1310" t="s">
        <v>34</v>
      </c>
      <c r="B1310" t="s">
        <v>29</v>
      </c>
      <c r="C1310" t="s">
        <v>2</v>
      </c>
      <c r="D1310" s="11" t="s">
        <v>12</v>
      </c>
      <c r="E1310">
        <v>13</v>
      </c>
      <c r="F1310" s="12">
        <f>1/24*INDEX('Season Definitions'!$D$3:$D$7,MATCH($D1310,'Season Definitions'!$B$3:$B$7,0))</f>
        <v>1.1415525114155251E-4</v>
      </c>
    </row>
    <row r="1311" spans="1:6" x14ac:dyDescent="0.2">
      <c r="A1311" t="s">
        <v>34</v>
      </c>
      <c r="B1311" t="s">
        <v>29</v>
      </c>
      <c r="C1311" t="s">
        <v>2</v>
      </c>
      <c r="D1311" s="11" t="s">
        <v>12</v>
      </c>
      <c r="E1311">
        <v>14</v>
      </c>
      <c r="F1311" s="12">
        <f>1/24*INDEX('Season Definitions'!$D$3:$D$7,MATCH($D1311,'Season Definitions'!$B$3:$B$7,0))</f>
        <v>1.1415525114155251E-4</v>
      </c>
    </row>
    <row r="1312" spans="1:6" x14ac:dyDescent="0.2">
      <c r="A1312" t="s">
        <v>34</v>
      </c>
      <c r="B1312" t="s">
        <v>29</v>
      </c>
      <c r="C1312" t="s">
        <v>2</v>
      </c>
      <c r="D1312" s="11" t="s">
        <v>12</v>
      </c>
      <c r="E1312">
        <v>15</v>
      </c>
      <c r="F1312" s="12">
        <f>1/24*INDEX('Season Definitions'!$D$3:$D$7,MATCH($D1312,'Season Definitions'!$B$3:$B$7,0))</f>
        <v>1.1415525114155251E-4</v>
      </c>
    </row>
    <row r="1313" spans="1:6" x14ac:dyDescent="0.2">
      <c r="A1313" t="s">
        <v>34</v>
      </c>
      <c r="B1313" t="s">
        <v>29</v>
      </c>
      <c r="C1313" t="s">
        <v>2</v>
      </c>
      <c r="D1313" s="11" t="s">
        <v>12</v>
      </c>
      <c r="E1313">
        <v>16</v>
      </c>
      <c r="F1313" s="12">
        <f>1/24*INDEX('Season Definitions'!$D$3:$D$7,MATCH($D1313,'Season Definitions'!$B$3:$B$7,0))</f>
        <v>1.1415525114155251E-4</v>
      </c>
    </row>
    <row r="1314" spans="1:6" x14ac:dyDescent="0.2">
      <c r="A1314" t="s">
        <v>34</v>
      </c>
      <c r="B1314" t="s">
        <v>29</v>
      </c>
      <c r="C1314" t="s">
        <v>2</v>
      </c>
      <c r="D1314" s="11" t="s">
        <v>12</v>
      </c>
      <c r="E1314">
        <v>17</v>
      </c>
      <c r="F1314" s="12">
        <f>1/24*INDEX('Season Definitions'!$D$3:$D$7,MATCH($D1314,'Season Definitions'!$B$3:$B$7,0))</f>
        <v>1.1415525114155251E-4</v>
      </c>
    </row>
    <row r="1315" spans="1:6" x14ac:dyDescent="0.2">
      <c r="A1315" t="s">
        <v>34</v>
      </c>
      <c r="B1315" t="s">
        <v>29</v>
      </c>
      <c r="C1315" t="s">
        <v>2</v>
      </c>
      <c r="D1315" s="11" t="s">
        <v>12</v>
      </c>
      <c r="E1315">
        <v>18</v>
      </c>
      <c r="F1315" s="12">
        <f>1/24*INDEX('Season Definitions'!$D$3:$D$7,MATCH($D1315,'Season Definitions'!$B$3:$B$7,0))</f>
        <v>1.1415525114155251E-4</v>
      </c>
    </row>
    <row r="1316" spans="1:6" x14ac:dyDescent="0.2">
      <c r="A1316" t="s">
        <v>34</v>
      </c>
      <c r="B1316" t="s">
        <v>29</v>
      </c>
      <c r="C1316" t="s">
        <v>2</v>
      </c>
      <c r="D1316" s="11" t="s">
        <v>12</v>
      </c>
      <c r="E1316">
        <v>19</v>
      </c>
      <c r="F1316" s="12">
        <f>1/24*INDEX('Season Definitions'!$D$3:$D$7,MATCH($D1316,'Season Definitions'!$B$3:$B$7,0))</f>
        <v>1.1415525114155251E-4</v>
      </c>
    </row>
    <row r="1317" spans="1:6" x14ac:dyDescent="0.2">
      <c r="A1317" t="s">
        <v>34</v>
      </c>
      <c r="B1317" t="s">
        <v>29</v>
      </c>
      <c r="C1317" t="s">
        <v>2</v>
      </c>
      <c r="D1317" s="11" t="s">
        <v>12</v>
      </c>
      <c r="E1317">
        <v>20</v>
      </c>
      <c r="F1317" s="12">
        <f>1/24*INDEX('Season Definitions'!$D$3:$D$7,MATCH($D1317,'Season Definitions'!$B$3:$B$7,0))</f>
        <v>1.1415525114155251E-4</v>
      </c>
    </row>
    <row r="1318" spans="1:6" x14ac:dyDescent="0.2">
      <c r="A1318" t="s">
        <v>34</v>
      </c>
      <c r="B1318" t="s">
        <v>29</v>
      </c>
      <c r="C1318" t="s">
        <v>2</v>
      </c>
      <c r="D1318" s="11" t="s">
        <v>12</v>
      </c>
      <c r="E1318">
        <v>21</v>
      </c>
      <c r="F1318" s="12">
        <f>1/24*INDEX('Season Definitions'!$D$3:$D$7,MATCH($D1318,'Season Definitions'!$B$3:$B$7,0))</f>
        <v>1.1415525114155251E-4</v>
      </c>
    </row>
    <row r="1319" spans="1:6" x14ac:dyDescent="0.2">
      <c r="A1319" t="s">
        <v>34</v>
      </c>
      <c r="B1319" t="s">
        <v>29</v>
      </c>
      <c r="C1319" t="s">
        <v>2</v>
      </c>
      <c r="D1319" s="11" t="s">
        <v>12</v>
      </c>
      <c r="E1319">
        <v>22</v>
      </c>
      <c r="F1319" s="12">
        <f>1/24*INDEX('Season Definitions'!$D$3:$D$7,MATCH($D1319,'Season Definitions'!$B$3:$B$7,0))</f>
        <v>1.1415525114155251E-4</v>
      </c>
    </row>
    <row r="1320" spans="1:6" x14ac:dyDescent="0.2">
      <c r="A1320" t="s">
        <v>34</v>
      </c>
      <c r="B1320" t="s">
        <v>29</v>
      </c>
      <c r="C1320" t="s">
        <v>2</v>
      </c>
      <c r="D1320" s="11" t="s">
        <v>12</v>
      </c>
      <c r="E1320">
        <v>23</v>
      </c>
      <c r="F1320" s="12">
        <f>1/24*INDEX('Season Definitions'!$D$3:$D$7,MATCH($D1320,'Season Definitions'!$B$3:$B$7,0))</f>
        <v>1.1415525114155251E-4</v>
      </c>
    </row>
    <row r="1321" spans="1:6" x14ac:dyDescent="0.2">
      <c r="A1321" t="s">
        <v>34</v>
      </c>
      <c r="B1321" t="s">
        <v>29</v>
      </c>
      <c r="C1321" t="s">
        <v>2</v>
      </c>
      <c r="D1321" s="11" t="s">
        <v>12</v>
      </c>
      <c r="E1321">
        <v>24</v>
      </c>
      <c r="F1321" s="12">
        <f>1/24*INDEX('Season Definitions'!$D$3:$D$7,MATCH($D1321,'Season Definitions'!$B$3:$B$7,0))</f>
        <v>1.1415525114155251E-4</v>
      </c>
    </row>
    <row r="1322" spans="1:6" x14ac:dyDescent="0.2">
      <c r="A1322" t="s">
        <v>34</v>
      </c>
      <c r="B1322" t="s">
        <v>27</v>
      </c>
      <c r="C1322" t="s">
        <v>3</v>
      </c>
      <c r="D1322" t="s">
        <v>14</v>
      </c>
      <c r="E1322">
        <v>1</v>
      </c>
      <c r="F1322" s="12">
        <f>1/24*INDEX('Season Definitions'!$D$3:$D$7,MATCH($D1322,'Season Definitions'!$B$3:$B$7,0))</f>
        <v>1.1415525114155251E-4</v>
      </c>
    </row>
    <row r="1323" spans="1:6" x14ac:dyDescent="0.2">
      <c r="A1323" t="s">
        <v>34</v>
      </c>
      <c r="B1323" t="s">
        <v>27</v>
      </c>
      <c r="C1323" t="s">
        <v>3</v>
      </c>
      <c r="D1323" t="s">
        <v>14</v>
      </c>
      <c r="E1323">
        <v>2</v>
      </c>
      <c r="F1323" s="12">
        <f>1/24*INDEX('Season Definitions'!$D$3:$D$7,MATCH($D1323,'Season Definitions'!$B$3:$B$7,0))</f>
        <v>1.1415525114155251E-4</v>
      </c>
    </row>
    <row r="1324" spans="1:6" x14ac:dyDescent="0.2">
      <c r="A1324" t="s">
        <v>34</v>
      </c>
      <c r="B1324" t="s">
        <v>27</v>
      </c>
      <c r="C1324" t="s">
        <v>3</v>
      </c>
      <c r="D1324" t="s">
        <v>14</v>
      </c>
      <c r="E1324">
        <v>3</v>
      </c>
      <c r="F1324" s="12">
        <f>1/24*INDEX('Season Definitions'!$D$3:$D$7,MATCH($D1324,'Season Definitions'!$B$3:$B$7,0))</f>
        <v>1.1415525114155251E-4</v>
      </c>
    </row>
    <row r="1325" spans="1:6" x14ac:dyDescent="0.2">
      <c r="A1325" t="s">
        <v>34</v>
      </c>
      <c r="B1325" t="s">
        <v>27</v>
      </c>
      <c r="C1325" t="s">
        <v>3</v>
      </c>
      <c r="D1325" t="s">
        <v>14</v>
      </c>
      <c r="E1325">
        <v>4</v>
      </c>
      <c r="F1325" s="12">
        <f>1/24*INDEX('Season Definitions'!$D$3:$D$7,MATCH($D1325,'Season Definitions'!$B$3:$B$7,0))</f>
        <v>1.1415525114155251E-4</v>
      </c>
    </row>
    <row r="1326" spans="1:6" x14ac:dyDescent="0.2">
      <c r="A1326" t="s">
        <v>34</v>
      </c>
      <c r="B1326" t="s">
        <v>27</v>
      </c>
      <c r="C1326" t="s">
        <v>3</v>
      </c>
      <c r="D1326" t="s">
        <v>14</v>
      </c>
      <c r="E1326">
        <v>5</v>
      </c>
      <c r="F1326" s="12">
        <f>1/24*INDEX('Season Definitions'!$D$3:$D$7,MATCH($D1326,'Season Definitions'!$B$3:$B$7,0))</f>
        <v>1.1415525114155251E-4</v>
      </c>
    </row>
    <row r="1327" spans="1:6" x14ac:dyDescent="0.2">
      <c r="A1327" t="s">
        <v>34</v>
      </c>
      <c r="B1327" t="s">
        <v>27</v>
      </c>
      <c r="C1327" t="s">
        <v>3</v>
      </c>
      <c r="D1327" t="s">
        <v>14</v>
      </c>
      <c r="E1327">
        <v>6</v>
      </c>
      <c r="F1327" s="12">
        <f>1/24*INDEX('Season Definitions'!$D$3:$D$7,MATCH($D1327,'Season Definitions'!$B$3:$B$7,0))</f>
        <v>1.1415525114155251E-4</v>
      </c>
    </row>
    <row r="1328" spans="1:6" x14ac:dyDescent="0.2">
      <c r="A1328" t="s">
        <v>34</v>
      </c>
      <c r="B1328" t="s">
        <v>27</v>
      </c>
      <c r="C1328" t="s">
        <v>3</v>
      </c>
      <c r="D1328" t="s">
        <v>14</v>
      </c>
      <c r="E1328">
        <v>7</v>
      </c>
      <c r="F1328" s="12">
        <f>1/24*INDEX('Season Definitions'!$D$3:$D$7,MATCH($D1328,'Season Definitions'!$B$3:$B$7,0))</f>
        <v>1.1415525114155251E-4</v>
      </c>
    </row>
    <row r="1329" spans="1:6" x14ac:dyDescent="0.2">
      <c r="A1329" t="s">
        <v>34</v>
      </c>
      <c r="B1329" t="s">
        <v>27</v>
      </c>
      <c r="C1329" t="s">
        <v>3</v>
      </c>
      <c r="D1329" t="s">
        <v>14</v>
      </c>
      <c r="E1329">
        <v>8</v>
      </c>
      <c r="F1329" s="12">
        <f>1/24*INDEX('Season Definitions'!$D$3:$D$7,MATCH($D1329,'Season Definitions'!$B$3:$B$7,0))</f>
        <v>1.1415525114155251E-4</v>
      </c>
    </row>
    <row r="1330" spans="1:6" x14ac:dyDescent="0.2">
      <c r="A1330" t="s">
        <v>34</v>
      </c>
      <c r="B1330" t="s">
        <v>27</v>
      </c>
      <c r="C1330" t="s">
        <v>3</v>
      </c>
      <c r="D1330" t="s">
        <v>14</v>
      </c>
      <c r="E1330">
        <v>9</v>
      </c>
      <c r="F1330" s="12">
        <f>1/24*INDEX('Season Definitions'!$D$3:$D$7,MATCH($D1330,'Season Definitions'!$B$3:$B$7,0))</f>
        <v>1.1415525114155251E-4</v>
      </c>
    </row>
    <row r="1331" spans="1:6" x14ac:dyDescent="0.2">
      <c r="A1331" t="s">
        <v>34</v>
      </c>
      <c r="B1331" t="s">
        <v>27</v>
      </c>
      <c r="C1331" t="s">
        <v>3</v>
      </c>
      <c r="D1331" t="s">
        <v>14</v>
      </c>
      <c r="E1331">
        <v>10</v>
      </c>
      <c r="F1331" s="12">
        <f>1/24*INDEX('Season Definitions'!$D$3:$D$7,MATCH($D1331,'Season Definitions'!$B$3:$B$7,0))</f>
        <v>1.1415525114155251E-4</v>
      </c>
    </row>
    <row r="1332" spans="1:6" x14ac:dyDescent="0.2">
      <c r="A1332" t="s">
        <v>34</v>
      </c>
      <c r="B1332" t="s">
        <v>27</v>
      </c>
      <c r="C1332" t="s">
        <v>3</v>
      </c>
      <c r="D1332" t="s">
        <v>14</v>
      </c>
      <c r="E1332">
        <v>11</v>
      </c>
      <c r="F1332" s="12">
        <f>1/24*INDEX('Season Definitions'!$D$3:$D$7,MATCH($D1332,'Season Definitions'!$B$3:$B$7,0))</f>
        <v>1.1415525114155251E-4</v>
      </c>
    </row>
    <row r="1333" spans="1:6" x14ac:dyDescent="0.2">
      <c r="A1333" t="s">
        <v>34</v>
      </c>
      <c r="B1333" t="s">
        <v>27</v>
      </c>
      <c r="C1333" t="s">
        <v>3</v>
      </c>
      <c r="D1333" t="s">
        <v>14</v>
      </c>
      <c r="E1333">
        <v>12</v>
      </c>
      <c r="F1333" s="12">
        <f>1/24*INDEX('Season Definitions'!$D$3:$D$7,MATCH($D1333,'Season Definitions'!$B$3:$B$7,0))</f>
        <v>1.1415525114155251E-4</v>
      </c>
    </row>
    <row r="1334" spans="1:6" x14ac:dyDescent="0.2">
      <c r="A1334" t="s">
        <v>34</v>
      </c>
      <c r="B1334" t="s">
        <v>27</v>
      </c>
      <c r="C1334" t="s">
        <v>3</v>
      </c>
      <c r="D1334" t="s">
        <v>14</v>
      </c>
      <c r="E1334">
        <v>13</v>
      </c>
      <c r="F1334" s="12">
        <f>1/24*INDEX('Season Definitions'!$D$3:$D$7,MATCH($D1334,'Season Definitions'!$B$3:$B$7,0))</f>
        <v>1.1415525114155251E-4</v>
      </c>
    </row>
    <row r="1335" spans="1:6" x14ac:dyDescent="0.2">
      <c r="A1335" t="s">
        <v>34</v>
      </c>
      <c r="B1335" t="s">
        <v>27</v>
      </c>
      <c r="C1335" t="s">
        <v>3</v>
      </c>
      <c r="D1335" t="s">
        <v>14</v>
      </c>
      <c r="E1335">
        <v>14</v>
      </c>
      <c r="F1335" s="12">
        <f>1/24*INDEX('Season Definitions'!$D$3:$D$7,MATCH($D1335,'Season Definitions'!$B$3:$B$7,0))</f>
        <v>1.1415525114155251E-4</v>
      </c>
    </row>
    <row r="1336" spans="1:6" x14ac:dyDescent="0.2">
      <c r="A1336" t="s">
        <v>34</v>
      </c>
      <c r="B1336" t="s">
        <v>27</v>
      </c>
      <c r="C1336" t="s">
        <v>3</v>
      </c>
      <c r="D1336" t="s">
        <v>14</v>
      </c>
      <c r="E1336">
        <v>15</v>
      </c>
      <c r="F1336" s="12">
        <f>1/24*INDEX('Season Definitions'!$D$3:$D$7,MATCH($D1336,'Season Definitions'!$B$3:$B$7,0))</f>
        <v>1.1415525114155251E-4</v>
      </c>
    </row>
    <row r="1337" spans="1:6" x14ac:dyDescent="0.2">
      <c r="A1337" t="s">
        <v>34</v>
      </c>
      <c r="B1337" t="s">
        <v>27</v>
      </c>
      <c r="C1337" t="s">
        <v>3</v>
      </c>
      <c r="D1337" t="s">
        <v>14</v>
      </c>
      <c r="E1337">
        <v>16</v>
      </c>
      <c r="F1337" s="12">
        <f>1/24*INDEX('Season Definitions'!$D$3:$D$7,MATCH($D1337,'Season Definitions'!$B$3:$B$7,0))</f>
        <v>1.1415525114155251E-4</v>
      </c>
    </row>
    <row r="1338" spans="1:6" x14ac:dyDescent="0.2">
      <c r="A1338" t="s">
        <v>34</v>
      </c>
      <c r="B1338" t="s">
        <v>27</v>
      </c>
      <c r="C1338" t="s">
        <v>3</v>
      </c>
      <c r="D1338" t="s">
        <v>14</v>
      </c>
      <c r="E1338">
        <v>17</v>
      </c>
      <c r="F1338" s="12">
        <f>1/24*INDEX('Season Definitions'!$D$3:$D$7,MATCH($D1338,'Season Definitions'!$B$3:$B$7,0))</f>
        <v>1.1415525114155251E-4</v>
      </c>
    </row>
    <row r="1339" spans="1:6" x14ac:dyDescent="0.2">
      <c r="A1339" t="s">
        <v>34</v>
      </c>
      <c r="B1339" t="s">
        <v>27</v>
      </c>
      <c r="C1339" t="s">
        <v>3</v>
      </c>
      <c r="D1339" t="s">
        <v>14</v>
      </c>
      <c r="E1339">
        <v>18</v>
      </c>
      <c r="F1339" s="12">
        <f>1/24*INDEX('Season Definitions'!$D$3:$D$7,MATCH($D1339,'Season Definitions'!$B$3:$B$7,0))</f>
        <v>1.1415525114155251E-4</v>
      </c>
    </row>
    <row r="1340" spans="1:6" x14ac:dyDescent="0.2">
      <c r="A1340" t="s">
        <v>34</v>
      </c>
      <c r="B1340" t="s">
        <v>27</v>
      </c>
      <c r="C1340" t="s">
        <v>3</v>
      </c>
      <c r="D1340" t="s">
        <v>14</v>
      </c>
      <c r="E1340">
        <v>19</v>
      </c>
      <c r="F1340" s="12">
        <f>1/24*INDEX('Season Definitions'!$D$3:$D$7,MATCH($D1340,'Season Definitions'!$B$3:$B$7,0))</f>
        <v>1.1415525114155251E-4</v>
      </c>
    </row>
    <row r="1341" spans="1:6" x14ac:dyDescent="0.2">
      <c r="A1341" t="s">
        <v>34</v>
      </c>
      <c r="B1341" t="s">
        <v>27</v>
      </c>
      <c r="C1341" t="s">
        <v>3</v>
      </c>
      <c r="D1341" t="s">
        <v>14</v>
      </c>
      <c r="E1341">
        <v>20</v>
      </c>
      <c r="F1341" s="12">
        <f>1/24*INDEX('Season Definitions'!$D$3:$D$7,MATCH($D1341,'Season Definitions'!$B$3:$B$7,0))</f>
        <v>1.1415525114155251E-4</v>
      </c>
    </row>
    <row r="1342" spans="1:6" x14ac:dyDescent="0.2">
      <c r="A1342" t="s">
        <v>34</v>
      </c>
      <c r="B1342" t="s">
        <v>27</v>
      </c>
      <c r="C1342" t="s">
        <v>3</v>
      </c>
      <c r="D1342" t="s">
        <v>14</v>
      </c>
      <c r="E1342">
        <v>21</v>
      </c>
      <c r="F1342" s="12">
        <f>1/24*INDEX('Season Definitions'!$D$3:$D$7,MATCH($D1342,'Season Definitions'!$B$3:$B$7,0))</f>
        <v>1.1415525114155251E-4</v>
      </c>
    </row>
    <row r="1343" spans="1:6" x14ac:dyDescent="0.2">
      <c r="A1343" t="s">
        <v>34</v>
      </c>
      <c r="B1343" t="s">
        <v>27</v>
      </c>
      <c r="C1343" t="s">
        <v>3</v>
      </c>
      <c r="D1343" t="s">
        <v>14</v>
      </c>
      <c r="E1343">
        <v>22</v>
      </c>
      <c r="F1343" s="12">
        <f>1/24*INDEX('Season Definitions'!$D$3:$D$7,MATCH($D1343,'Season Definitions'!$B$3:$B$7,0))</f>
        <v>1.1415525114155251E-4</v>
      </c>
    </row>
    <row r="1344" spans="1:6" x14ac:dyDescent="0.2">
      <c r="A1344" t="s">
        <v>34</v>
      </c>
      <c r="B1344" t="s">
        <v>27</v>
      </c>
      <c r="C1344" t="s">
        <v>3</v>
      </c>
      <c r="D1344" t="s">
        <v>14</v>
      </c>
      <c r="E1344">
        <v>23</v>
      </c>
      <c r="F1344" s="12">
        <f>1/24*INDEX('Season Definitions'!$D$3:$D$7,MATCH($D1344,'Season Definitions'!$B$3:$B$7,0))</f>
        <v>1.1415525114155251E-4</v>
      </c>
    </row>
    <row r="1345" spans="1:6" x14ac:dyDescent="0.2">
      <c r="A1345" t="s">
        <v>34</v>
      </c>
      <c r="B1345" t="s">
        <v>27</v>
      </c>
      <c r="C1345" t="s">
        <v>3</v>
      </c>
      <c r="D1345" t="s">
        <v>14</v>
      </c>
      <c r="E1345">
        <v>24</v>
      </c>
      <c r="F1345" s="12">
        <f>1/24*INDEX('Season Definitions'!$D$3:$D$7,MATCH($D1345,'Season Definitions'!$B$3:$B$7,0))</f>
        <v>1.1415525114155251E-4</v>
      </c>
    </row>
    <row r="1346" spans="1:6" x14ac:dyDescent="0.2">
      <c r="A1346" t="s">
        <v>34</v>
      </c>
      <c r="B1346" t="s">
        <v>27</v>
      </c>
      <c r="C1346" t="s">
        <v>3</v>
      </c>
      <c r="D1346" s="11" t="s">
        <v>13</v>
      </c>
      <c r="E1346">
        <v>1</v>
      </c>
      <c r="F1346" s="12">
        <f>1/24*INDEX('Season Definitions'!$D$3:$D$7,MATCH($D1346,'Season Definitions'!$B$3:$B$7,0))</f>
        <v>1.1415525114155251E-4</v>
      </c>
    </row>
    <row r="1347" spans="1:6" x14ac:dyDescent="0.2">
      <c r="A1347" t="s">
        <v>34</v>
      </c>
      <c r="B1347" t="s">
        <v>27</v>
      </c>
      <c r="C1347" t="s">
        <v>3</v>
      </c>
      <c r="D1347" s="11" t="s">
        <v>13</v>
      </c>
      <c r="E1347">
        <v>2</v>
      </c>
      <c r="F1347" s="12">
        <f>1/24*INDEX('Season Definitions'!$D$3:$D$7,MATCH($D1347,'Season Definitions'!$B$3:$B$7,0))</f>
        <v>1.1415525114155251E-4</v>
      </c>
    </row>
    <row r="1348" spans="1:6" x14ac:dyDescent="0.2">
      <c r="A1348" t="s">
        <v>34</v>
      </c>
      <c r="B1348" t="s">
        <v>27</v>
      </c>
      <c r="C1348" t="s">
        <v>3</v>
      </c>
      <c r="D1348" s="11" t="s">
        <v>13</v>
      </c>
      <c r="E1348">
        <v>3</v>
      </c>
      <c r="F1348" s="12">
        <f>1/24*INDEX('Season Definitions'!$D$3:$D$7,MATCH($D1348,'Season Definitions'!$B$3:$B$7,0))</f>
        <v>1.1415525114155251E-4</v>
      </c>
    </row>
    <row r="1349" spans="1:6" x14ac:dyDescent="0.2">
      <c r="A1349" t="s">
        <v>34</v>
      </c>
      <c r="B1349" t="s">
        <v>27</v>
      </c>
      <c r="C1349" t="s">
        <v>3</v>
      </c>
      <c r="D1349" s="11" t="s">
        <v>13</v>
      </c>
      <c r="E1349">
        <v>4</v>
      </c>
      <c r="F1349" s="12">
        <f>1/24*INDEX('Season Definitions'!$D$3:$D$7,MATCH($D1349,'Season Definitions'!$B$3:$B$7,0))</f>
        <v>1.1415525114155251E-4</v>
      </c>
    </row>
    <row r="1350" spans="1:6" x14ac:dyDescent="0.2">
      <c r="A1350" t="s">
        <v>34</v>
      </c>
      <c r="B1350" t="s">
        <v>27</v>
      </c>
      <c r="C1350" t="s">
        <v>3</v>
      </c>
      <c r="D1350" s="11" t="s">
        <v>13</v>
      </c>
      <c r="E1350">
        <v>5</v>
      </c>
      <c r="F1350" s="12">
        <f>1/24*INDEX('Season Definitions'!$D$3:$D$7,MATCH($D1350,'Season Definitions'!$B$3:$B$7,0))</f>
        <v>1.1415525114155251E-4</v>
      </c>
    </row>
    <row r="1351" spans="1:6" x14ac:dyDescent="0.2">
      <c r="A1351" t="s">
        <v>34</v>
      </c>
      <c r="B1351" t="s">
        <v>27</v>
      </c>
      <c r="C1351" t="s">
        <v>3</v>
      </c>
      <c r="D1351" s="11" t="s">
        <v>13</v>
      </c>
      <c r="E1351">
        <v>6</v>
      </c>
      <c r="F1351" s="12">
        <f>1/24*INDEX('Season Definitions'!$D$3:$D$7,MATCH($D1351,'Season Definitions'!$B$3:$B$7,0))</f>
        <v>1.1415525114155251E-4</v>
      </c>
    </row>
    <row r="1352" spans="1:6" x14ac:dyDescent="0.2">
      <c r="A1352" t="s">
        <v>34</v>
      </c>
      <c r="B1352" t="s">
        <v>27</v>
      </c>
      <c r="C1352" t="s">
        <v>3</v>
      </c>
      <c r="D1352" s="11" t="s">
        <v>13</v>
      </c>
      <c r="E1352">
        <v>7</v>
      </c>
      <c r="F1352" s="12">
        <f>1/24*INDEX('Season Definitions'!$D$3:$D$7,MATCH($D1352,'Season Definitions'!$B$3:$B$7,0))</f>
        <v>1.1415525114155251E-4</v>
      </c>
    </row>
    <row r="1353" spans="1:6" x14ac:dyDescent="0.2">
      <c r="A1353" t="s">
        <v>34</v>
      </c>
      <c r="B1353" t="s">
        <v>27</v>
      </c>
      <c r="C1353" t="s">
        <v>3</v>
      </c>
      <c r="D1353" s="11" t="s">
        <v>13</v>
      </c>
      <c r="E1353">
        <v>8</v>
      </c>
      <c r="F1353" s="12">
        <f>1/24*INDEX('Season Definitions'!$D$3:$D$7,MATCH($D1353,'Season Definitions'!$B$3:$B$7,0))</f>
        <v>1.1415525114155251E-4</v>
      </c>
    </row>
    <row r="1354" spans="1:6" x14ac:dyDescent="0.2">
      <c r="A1354" t="s">
        <v>34</v>
      </c>
      <c r="B1354" t="s">
        <v>27</v>
      </c>
      <c r="C1354" t="s">
        <v>3</v>
      </c>
      <c r="D1354" s="11" t="s">
        <v>13</v>
      </c>
      <c r="E1354">
        <v>9</v>
      </c>
      <c r="F1354" s="12">
        <f>1/24*INDEX('Season Definitions'!$D$3:$D$7,MATCH($D1354,'Season Definitions'!$B$3:$B$7,0))</f>
        <v>1.1415525114155251E-4</v>
      </c>
    </row>
    <row r="1355" spans="1:6" x14ac:dyDescent="0.2">
      <c r="A1355" t="s">
        <v>34</v>
      </c>
      <c r="B1355" t="s">
        <v>27</v>
      </c>
      <c r="C1355" t="s">
        <v>3</v>
      </c>
      <c r="D1355" s="11" t="s">
        <v>13</v>
      </c>
      <c r="E1355">
        <v>10</v>
      </c>
      <c r="F1355" s="12">
        <f>1/24*INDEX('Season Definitions'!$D$3:$D$7,MATCH($D1355,'Season Definitions'!$B$3:$B$7,0))</f>
        <v>1.1415525114155251E-4</v>
      </c>
    </row>
    <row r="1356" spans="1:6" x14ac:dyDescent="0.2">
      <c r="A1356" t="s">
        <v>34</v>
      </c>
      <c r="B1356" t="s">
        <v>27</v>
      </c>
      <c r="C1356" t="s">
        <v>3</v>
      </c>
      <c r="D1356" s="11" t="s">
        <v>13</v>
      </c>
      <c r="E1356">
        <v>11</v>
      </c>
      <c r="F1356" s="12">
        <f>1/24*INDEX('Season Definitions'!$D$3:$D$7,MATCH($D1356,'Season Definitions'!$B$3:$B$7,0))</f>
        <v>1.1415525114155251E-4</v>
      </c>
    </row>
    <row r="1357" spans="1:6" x14ac:dyDescent="0.2">
      <c r="A1357" t="s">
        <v>34</v>
      </c>
      <c r="B1357" t="s">
        <v>27</v>
      </c>
      <c r="C1357" t="s">
        <v>3</v>
      </c>
      <c r="D1357" s="11" t="s">
        <v>13</v>
      </c>
      <c r="E1357">
        <v>12</v>
      </c>
      <c r="F1357" s="12">
        <f>1/24*INDEX('Season Definitions'!$D$3:$D$7,MATCH($D1357,'Season Definitions'!$B$3:$B$7,0))</f>
        <v>1.1415525114155251E-4</v>
      </c>
    </row>
    <row r="1358" spans="1:6" x14ac:dyDescent="0.2">
      <c r="A1358" t="s">
        <v>34</v>
      </c>
      <c r="B1358" t="s">
        <v>27</v>
      </c>
      <c r="C1358" t="s">
        <v>3</v>
      </c>
      <c r="D1358" s="11" t="s">
        <v>13</v>
      </c>
      <c r="E1358">
        <v>13</v>
      </c>
      <c r="F1358" s="12">
        <f>1/24*INDEX('Season Definitions'!$D$3:$D$7,MATCH($D1358,'Season Definitions'!$B$3:$B$7,0))</f>
        <v>1.1415525114155251E-4</v>
      </c>
    </row>
    <row r="1359" spans="1:6" x14ac:dyDescent="0.2">
      <c r="A1359" t="s">
        <v>34</v>
      </c>
      <c r="B1359" t="s">
        <v>27</v>
      </c>
      <c r="C1359" t="s">
        <v>3</v>
      </c>
      <c r="D1359" s="11" t="s">
        <v>13</v>
      </c>
      <c r="E1359">
        <v>14</v>
      </c>
      <c r="F1359" s="12">
        <f>1/24*INDEX('Season Definitions'!$D$3:$D$7,MATCH($D1359,'Season Definitions'!$B$3:$B$7,0))</f>
        <v>1.1415525114155251E-4</v>
      </c>
    </row>
    <row r="1360" spans="1:6" x14ac:dyDescent="0.2">
      <c r="A1360" t="s">
        <v>34</v>
      </c>
      <c r="B1360" t="s">
        <v>27</v>
      </c>
      <c r="C1360" t="s">
        <v>3</v>
      </c>
      <c r="D1360" s="11" t="s">
        <v>13</v>
      </c>
      <c r="E1360">
        <v>15</v>
      </c>
      <c r="F1360" s="12">
        <f>1/24*INDEX('Season Definitions'!$D$3:$D$7,MATCH($D1360,'Season Definitions'!$B$3:$B$7,0))</f>
        <v>1.1415525114155251E-4</v>
      </c>
    </row>
    <row r="1361" spans="1:6" x14ac:dyDescent="0.2">
      <c r="A1361" t="s">
        <v>34</v>
      </c>
      <c r="B1361" t="s">
        <v>27</v>
      </c>
      <c r="C1361" t="s">
        <v>3</v>
      </c>
      <c r="D1361" s="11" t="s">
        <v>13</v>
      </c>
      <c r="E1361">
        <v>16</v>
      </c>
      <c r="F1361" s="12">
        <f>1/24*INDEX('Season Definitions'!$D$3:$D$7,MATCH($D1361,'Season Definitions'!$B$3:$B$7,0))</f>
        <v>1.1415525114155251E-4</v>
      </c>
    </row>
    <row r="1362" spans="1:6" x14ac:dyDescent="0.2">
      <c r="A1362" t="s">
        <v>34</v>
      </c>
      <c r="B1362" t="s">
        <v>27</v>
      </c>
      <c r="C1362" t="s">
        <v>3</v>
      </c>
      <c r="D1362" s="11" t="s">
        <v>13</v>
      </c>
      <c r="E1362">
        <v>17</v>
      </c>
      <c r="F1362" s="12">
        <f>1/24*INDEX('Season Definitions'!$D$3:$D$7,MATCH($D1362,'Season Definitions'!$B$3:$B$7,0))</f>
        <v>1.1415525114155251E-4</v>
      </c>
    </row>
    <row r="1363" spans="1:6" x14ac:dyDescent="0.2">
      <c r="A1363" t="s">
        <v>34</v>
      </c>
      <c r="B1363" t="s">
        <v>27</v>
      </c>
      <c r="C1363" t="s">
        <v>3</v>
      </c>
      <c r="D1363" s="11" t="s">
        <v>13</v>
      </c>
      <c r="E1363">
        <v>18</v>
      </c>
      <c r="F1363" s="12">
        <f>1/24*INDEX('Season Definitions'!$D$3:$D$7,MATCH($D1363,'Season Definitions'!$B$3:$B$7,0))</f>
        <v>1.1415525114155251E-4</v>
      </c>
    </row>
    <row r="1364" spans="1:6" x14ac:dyDescent="0.2">
      <c r="A1364" t="s">
        <v>34</v>
      </c>
      <c r="B1364" t="s">
        <v>27</v>
      </c>
      <c r="C1364" t="s">
        <v>3</v>
      </c>
      <c r="D1364" s="11" t="s">
        <v>13</v>
      </c>
      <c r="E1364">
        <v>19</v>
      </c>
      <c r="F1364" s="12">
        <f>1/24*INDEX('Season Definitions'!$D$3:$D$7,MATCH($D1364,'Season Definitions'!$B$3:$B$7,0))</f>
        <v>1.1415525114155251E-4</v>
      </c>
    </row>
    <row r="1365" spans="1:6" x14ac:dyDescent="0.2">
      <c r="A1365" t="s">
        <v>34</v>
      </c>
      <c r="B1365" t="s">
        <v>27</v>
      </c>
      <c r="C1365" t="s">
        <v>3</v>
      </c>
      <c r="D1365" s="11" t="s">
        <v>13</v>
      </c>
      <c r="E1365">
        <v>20</v>
      </c>
      <c r="F1365" s="12">
        <f>1/24*INDEX('Season Definitions'!$D$3:$D$7,MATCH($D1365,'Season Definitions'!$B$3:$B$7,0))</f>
        <v>1.1415525114155251E-4</v>
      </c>
    </row>
    <row r="1366" spans="1:6" x14ac:dyDescent="0.2">
      <c r="A1366" t="s">
        <v>34</v>
      </c>
      <c r="B1366" t="s">
        <v>27</v>
      </c>
      <c r="C1366" t="s">
        <v>3</v>
      </c>
      <c r="D1366" s="11" t="s">
        <v>13</v>
      </c>
      <c r="E1366">
        <v>21</v>
      </c>
      <c r="F1366" s="12">
        <f>1/24*INDEX('Season Definitions'!$D$3:$D$7,MATCH($D1366,'Season Definitions'!$B$3:$B$7,0))</f>
        <v>1.1415525114155251E-4</v>
      </c>
    </row>
    <row r="1367" spans="1:6" x14ac:dyDescent="0.2">
      <c r="A1367" t="s">
        <v>34</v>
      </c>
      <c r="B1367" t="s">
        <v>27</v>
      </c>
      <c r="C1367" t="s">
        <v>3</v>
      </c>
      <c r="D1367" s="11" t="s">
        <v>13</v>
      </c>
      <c r="E1367">
        <v>22</v>
      </c>
      <c r="F1367" s="12">
        <f>1/24*INDEX('Season Definitions'!$D$3:$D$7,MATCH($D1367,'Season Definitions'!$B$3:$B$7,0))</f>
        <v>1.1415525114155251E-4</v>
      </c>
    </row>
    <row r="1368" spans="1:6" x14ac:dyDescent="0.2">
      <c r="A1368" t="s">
        <v>34</v>
      </c>
      <c r="B1368" t="s">
        <v>27</v>
      </c>
      <c r="C1368" t="s">
        <v>3</v>
      </c>
      <c r="D1368" s="11" t="s">
        <v>13</v>
      </c>
      <c r="E1368">
        <v>23</v>
      </c>
      <c r="F1368" s="12">
        <f>1/24*INDEX('Season Definitions'!$D$3:$D$7,MATCH($D1368,'Season Definitions'!$B$3:$B$7,0))</f>
        <v>1.1415525114155251E-4</v>
      </c>
    </row>
    <row r="1369" spans="1:6" x14ac:dyDescent="0.2">
      <c r="A1369" t="s">
        <v>34</v>
      </c>
      <c r="B1369" t="s">
        <v>27</v>
      </c>
      <c r="C1369" t="s">
        <v>3</v>
      </c>
      <c r="D1369" s="11" t="s">
        <v>13</v>
      </c>
      <c r="E1369">
        <v>24</v>
      </c>
      <c r="F1369" s="12">
        <f>1/24*INDEX('Season Definitions'!$D$3:$D$7,MATCH($D1369,'Season Definitions'!$B$3:$B$7,0))</f>
        <v>1.1415525114155251E-4</v>
      </c>
    </row>
    <row r="1370" spans="1:6" x14ac:dyDescent="0.2">
      <c r="A1370" t="s">
        <v>34</v>
      </c>
      <c r="B1370" t="s">
        <v>27</v>
      </c>
      <c r="C1370" t="s">
        <v>3</v>
      </c>
      <c r="D1370" s="11" t="s">
        <v>15</v>
      </c>
      <c r="E1370">
        <v>1</v>
      </c>
      <c r="F1370" s="12">
        <f>1/24*INDEX('Season Definitions'!$D$3:$D$7,MATCH($D1370,'Season Definitions'!$B$3:$B$7,0))</f>
        <v>1.1415525114155251E-4</v>
      </c>
    </row>
    <row r="1371" spans="1:6" x14ac:dyDescent="0.2">
      <c r="A1371" t="s">
        <v>34</v>
      </c>
      <c r="B1371" t="s">
        <v>27</v>
      </c>
      <c r="C1371" t="s">
        <v>3</v>
      </c>
      <c r="D1371" s="11" t="s">
        <v>15</v>
      </c>
      <c r="E1371">
        <v>2</v>
      </c>
      <c r="F1371" s="12">
        <f>1/24*INDEX('Season Definitions'!$D$3:$D$7,MATCH($D1371,'Season Definitions'!$B$3:$B$7,0))</f>
        <v>1.1415525114155251E-4</v>
      </c>
    </row>
    <row r="1372" spans="1:6" x14ac:dyDescent="0.2">
      <c r="A1372" t="s">
        <v>34</v>
      </c>
      <c r="B1372" t="s">
        <v>27</v>
      </c>
      <c r="C1372" t="s">
        <v>3</v>
      </c>
      <c r="D1372" s="11" t="s">
        <v>15</v>
      </c>
      <c r="E1372">
        <v>3</v>
      </c>
      <c r="F1372" s="12">
        <f>1/24*INDEX('Season Definitions'!$D$3:$D$7,MATCH($D1372,'Season Definitions'!$B$3:$B$7,0))</f>
        <v>1.1415525114155251E-4</v>
      </c>
    </row>
    <row r="1373" spans="1:6" x14ac:dyDescent="0.2">
      <c r="A1373" t="s">
        <v>34</v>
      </c>
      <c r="B1373" t="s">
        <v>27</v>
      </c>
      <c r="C1373" t="s">
        <v>3</v>
      </c>
      <c r="D1373" s="11" t="s">
        <v>15</v>
      </c>
      <c r="E1373">
        <v>4</v>
      </c>
      <c r="F1373" s="12">
        <f>1/24*INDEX('Season Definitions'!$D$3:$D$7,MATCH($D1373,'Season Definitions'!$B$3:$B$7,0))</f>
        <v>1.1415525114155251E-4</v>
      </c>
    </row>
    <row r="1374" spans="1:6" x14ac:dyDescent="0.2">
      <c r="A1374" t="s">
        <v>34</v>
      </c>
      <c r="B1374" t="s">
        <v>27</v>
      </c>
      <c r="C1374" t="s">
        <v>3</v>
      </c>
      <c r="D1374" s="11" t="s">
        <v>15</v>
      </c>
      <c r="E1374">
        <v>5</v>
      </c>
      <c r="F1374" s="12">
        <f>1/24*INDEX('Season Definitions'!$D$3:$D$7,MATCH($D1374,'Season Definitions'!$B$3:$B$7,0))</f>
        <v>1.1415525114155251E-4</v>
      </c>
    </row>
    <row r="1375" spans="1:6" x14ac:dyDescent="0.2">
      <c r="A1375" t="s">
        <v>34</v>
      </c>
      <c r="B1375" t="s">
        <v>27</v>
      </c>
      <c r="C1375" t="s">
        <v>3</v>
      </c>
      <c r="D1375" s="11" t="s">
        <v>15</v>
      </c>
      <c r="E1375">
        <v>6</v>
      </c>
      <c r="F1375" s="12">
        <f>1/24*INDEX('Season Definitions'!$D$3:$D$7,MATCH($D1375,'Season Definitions'!$B$3:$B$7,0))</f>
        <v>1.1415525114155251E-4</v>
      </c>
    </row>
    <row r="1376" spans="1:6" x14ac:dyDescent="0.2">
      <c r="A1376" t="s">
        <v>34</v>
      </c>
      <c r="B1376" t="s">
        <v>27</v>
      </c>
      <c r="C1376" t="s">
        <v>3</v>
      </c>
      <c r="D1376" s="11" t="s">
        <v>15</v>
      </c>
      <c r="E1376">
        <v>7</v>
      </c>
      <c r="F1376" s="12">
        <f>1/24*INDEX('Season Definitions'!$D$3:$D$7,MATCH($D1376,'Season Definitions'!$B$3:$B$7,0))</f>
        <v>1.1415525114155251E-4</v>
      </c>
    </row>
    <row r="1377" spans="1:6" x14ac:dyDescent="0.2">
      <c r="A1377" t="s">
        <v>34</v>
      </c>
      <c r="B1377" t="s">
        <v>27</v>
      </c>
      <c r="C1377" t="s">
        <v>3</v>
      </c>
      <c r="D1377" s="11" t="s">
        <v>15</v>
      </c>
      <c r="E1377">
        <v>8</v>
      </c>
      <c r="F1377" s="12">
        <f>1/24*INDEX('Season Definitions'!$D$3:$D$7,MATCH($D1377,'Season Definitions'!$B$3:$B$7,0))</f>
        <v>1.1415525114155251E-4</v>
      </c>
    </row>
    <row r="1378" spans="1:6" x14ac:dyDescent="0.2">
      <c r="A1378" t="s">
        <v>34</v>
      </c>
      <c r="B1378" t="s">
        <v>27</v>
      </c>
      <c r="C1378" t="s">
        <v>3</v>
      </c>
      <c r="D1378" s="11" t="s">
        <v>15</v>
      </c>
      <c r="E1378">
        <v>9</v>
      </c>
      <c r="F1378" s="12">
        <f>1/24*INDEX('Season Definitions'!$D$3:$D$7,MATCH($D1378,'Season Definitions'!$B$3:$B$7,0))</f>
        <v>1.1415525114155251E-4</v>
      </c>
    </row>
    <row r="1379" spans="1:6" x14ac:dyDescent="0.2">
      <c r="A1379" t="s">
        <v>34</v>
      </c>
      <c r="B1379" t="s">
        <v>27</v>
      </c>
      <c r="C1379" t="s">
        <v>3</v>
      </c>
      <c r="D1379" s="11" t="s">
        <v>15</v>
      </c>
      <c r="E1379">
        <v>10</v>
      </c>
      <c r="F1379" s="12">
        <f>1/24*INDEX('Season Definitions'!$D$3:$D$7,MATCH($D1379,'Season Definitions'!$B$3:$B$7,0))</f>
        <v>1.1415525114155251E-4</v>
      </c>
    </row>
    <row r="1380" spans="1:6" x14ac:dyDescent="0.2">
      <c r="A1380" t="s">
        <v>34</v>
      </c>
      <c r="B1380" t="s">
        <v>27</v>
      </c>
      <c r="C1380" t="s">
        <v>3</v>
      </c>
      <c r="D1380" s="11" t="s">
        <v>15</v>
      </c>
      <c r="E1380">
        <v>11</v>
      </c>
      <c r="F1380" s="12">
        <f>1/24*INDEX('Season Definitions'!$D$3:$D$7,MATCH($D1380,'Season Definitions'!$B$3:$B$7,0))</f>
        <v>1.1415525114155251E-4</v>
      </c>
    </row>
    <row r="1381" spans="1:6" x14ac:dyDescent="0.2">
      <c r="A1381" t="s">
        <v>34</v>
      </c>
      <c r="B1381" t="s">
        <v>27</v>
      </c>
      <c r="C1381" t="s">
        <v>3</v>
      </c>
      <c r="D1381" s="11" t="s">
        <v>15</v>
      </c>
      <c r="E1381">
        <v>12</v>
      </c>
      <c r="F1381" s="12">
        <f>1/24*INDEX('Season Definitions'!$D$3:$D$7,MATCH($D1381,'Season Definitions'!$B$3:$B$7,0))</f>
        <v>1.1415525114155251E-4</v>
      </c>
    </row>
    <row r="1382" spans="1:6" x14ac:dyDescent="0.2">
      <c r="A1382" t="s">
        <v>34</v>
      </c>
      <c r="B1382" t="s">
        <v>27</v>
      </c>
      <c r="C1382" t="s">
        <v>3</v>
      </c>
      <c r="D1382" s="11" t="s">
        <v>15</v>
      </c>
      <c r="E1382">
        <v>13</v>
      </c>
      <c r="F1382" s="12">
        <f>1/24*INDEX('Season Definitions'!$D$3:$D$7,MATCH($D1382,'Season Definitions'!$B$3:$B$7,0))</f>
        <v>1.1415525114155251E-4</v>
      </c>
    </row>
    <row r="1383" spans="1:6" x14ac:dyDescent="0.2">
      <c r="A1383" t="s">
        <v>34</v>
      </c>
      <c r="B1383" t="s">
        <v>27</v>
      </c>
      <c r="C1383" t="s">
        <v>3</v>
      </c>
      <c r="D1383" s="11" t="s">
        <v>15</v>
      </c>
      <c r="E1383">
        <v>14</v>
      </c>
      <c r="F1383" s="12">
        <f>1/24*INDEX('Season Definitions'!$D$3:$D$7,MATCH($D1383,'Season Definitions'!$B$3:$B$7,0))</f>
        <v>1.1415525114155251E-4</v>
      </c>
    </row>
    <row r="1384" spans="1:6" x14ac:dyDescent="0.2">
      <c r="A1384" t="s">
        <v>34</v>
      </c>
      <c r="B1384" t="s">
        <v>27</v>
      </c>
      <c r="C1384" t="s">
        <v>3</v>
      </c>
      <c r="D1384" s="11" t="s">
        <v>15</v>
      </c>
      <c r="E1384">
        <v>15</v>
      </c>
      <c r="F1384" s="12">
        <f>1/24*INDEX('Season Definitions'!$D$3:$D$7,MATCH($D1384,'Season Definitions'!$B$3:$B$7,0))</f>
        <v>1.1415525114155251E-4</v>
      </c>
    </row>
    <row r="1385" spans="1:6" x14ac:dyDescent="0.2">
      <c r="A1385" t="s">
        <v>34</v>
      </c>
      <c r="B1385" t="s">
        <v>27</v>
      </c>
      <c r="C1385" t="s">
        <v>3</v>
      </c>
      <c r="D1385" s="11" t="s">
        <v>15</v>
      </c>
      <c r="E1385">
        <v>16</v>
      </c>
      <c r="F1385" s="12">
        <f>1/24*INDEX('Season Definitions'!$D$3:$D$7,MATCH($D1385,'Season Definitions'!$B$3:$B$7,0))</f>
        <v>1.1415525114155251E-4</v>
      </c>
    </row>
    <row r="1386" spans="1:6" x14ac:dyDescent="0.2">
      <c r="A1386" t="s">
        <v>34</v>
      </c>
      <c r="B1386" t="s">
        <v>27</v>
      </c>
      <c r="C1386" t="s">
        <v>3</v>
      </c>
      <c r="D1386" s="11" t="s">
        <v>15</v>
      </c>
      <c r="E1386">
        <v>17</v>
      </c>
      <c r="F1386" s="12">
        <f>1/24*INDEX('Season Definitions'!$D$3:$D$7,MATCH($D1386,'Season Definitions'!$B$3:$B$7,0))</f>
        <v>1.1415525114155251E-4</v>
      </c>
    </row>
    <row r="1387" spans="1:6" x14ac:dyDescent="0.2">
      <c r="A1387" t="s">
        <v>34</v>
      </c>
      <c r="B1387" t="s">
        <v>27</v>
      </c>
      <c r="C1387" t="s">
        <v>3</v>
      </c>
      <c r="D1387" s="11" t="s">
        <v>15</v>
      </c>
      <c r="E1387">
        <v>18</v>
      </c>
      <c r="F1387" s="12">
        <f>1/24*INDEX('Season Definitions'!$D$3:$D$7,MATCH($D1387,'Season Definitions'!$B$3:$B$7,0))</f>
        <v>1.1415525114155251E-4</v>
      </c>
    </row>
    <row r="1388" spans="1:6" x14ac:dyDescent="0.2">
      <c r="A1388" t="s">
        <v>34</v>
      </c>
      <c r="B1388" t="s">
        <v>27</v>
      </c>
      <c r="C1388" t="s">
        <v>3</v>
      </c>
      <c r="D1388" s="11" t="s">
        <v>15</v>
      </c>
      <c r="E1388">
        <v>19</v>
      </c>
      <c r="F1388" s="12">
        <f>1/24*INDEX('Season Definitions'!$D$3:$D$7,MATCH($D1388,'Season Definitions'!$B$3:$B$7,0))</f>
        <v>1.1415525114155251E-4</v>
      </c>
    </row>
    <row r="1389" spans="1:6" x14ac:dyDescent="0.2">
      <c r="A1389" t="s">
        <v>34</v>
      </c>
      <c r="B1389" t="s">
        <v>27</v>
      </c>
      <c r="C1389" t="s">
        <v>3</v>
      </c>
      <c r="D1389" s="11" t="s">
        <v>15</v>
      </c>
      <c r="E1389">
        <v>20</v>
      </c>
      <c r="F1389" s="12">
        <f>1/24*INDEX('Season Definitions'!$D$3:$D$7,MATCH($D1389,'Season Definitions'!$B$3:$B$7,0))</f>
        <v>1.1415525114155251E-4</v>
      </c>
    </row>
    <row r="1390" spans="1:6" x14ac:dyDescent="0.2">
      <c r="A1390" t="s">
        <v>34</v>
      </c>
      <c r="B1390" t="s">
        <v>27</v>
      </c>
      <c r="C1390" t="s">
        <v>3</v>
      </c>
      <c r="D1390" s="11" t="s">
        <v>15</v>
      </c>
      <c r="E1390">
        <v>21</v>
      </c>
      <c r="F1390" s="12">
        <f>1/24*INDEX('Season Definitions'!$D$3:$D$7,MATCH($D1390,'Season Definitions'!$B$3:$B$7,0))</f>
        <v>1.1415525114155251E-4</v>
      </c>
    </row>
    <row r="1391" spans="1:6" x14ac:dyDescent="0.2">
      <c r="A1391" t="s">
        <v>34</v>
      </c>
      <c r="B1391" t="s">
        <v>27</v>
      </c>
      <c r="C1391" t="s">
        <v>3</v>
      </c>
      <c r="D1391" s="11" t="s">
        <v>15</v>
      </c>
      <c r="E1391">
        <v>22</v>
      </c>
      <c r="F1391" s="12">
        <f>1/24*INDEX('Season Definitions'!$D$3:$D$7,MATCH($D1391,'Season Definitions'!$B$3:$B$7,0))</f>
        <v>1.1415525114155251E-4</v>
      </c>
    </row>
    <row r="1392" spans="1:6" x14ac:dyDescent="0.2">
      <c r="A1392" t="s">
        <v>34</v>
      </c>
      <c r="B1392" t="s">
        <v>27</v>
      </c>
      <c r="C1392" t="s">
        <v>3</v>
      </c>
      <c r="D1392" s="11" t="s">
        <v>15</v>
      </c>
      <c r="E1392">
        <v>23</v>
      </c>
      <c r="F1392" s="12">
        <f>1/24*INDEX('Season Definitions'!$D$3:$D$7,MATCH($D1392,'Season Definitions'!$B$3:$B$7,0))</f>
        <v>1.1415525114155251E-4</v>
      </c>
    </row>
    <row r="1393" spans="1:6" x14ac:dyDescent="0.2">
      <c r="A1393" t="s">
        <v>34</v>
      </c>
      <c r="B1393" t="s">
        <v>27</v>
      </c>
      <c r="C1393" t="s">
        <v>3</v>
      </c>
      <c r="D1393" s="11" t="s">
        <v>15</v>
      </c>
      <c r="E1393">
        <v>24</v>
      </c>
      <c r="F1393" s="12">
        <f>1/24*INDEX('Season Definitions'!$D$3:$D$7,MATCH($D1393,'Season Definitions'!$B$3:$B$7,0))</f>
        <v>1.1415525114155251E-4</v>
      </c>
    </row>
    <row r="1394" spans="1:6" x14ac:dyDescent="0.2">
      <c r="A1394" t="s">
        <v>34</v>
      </c>
      <c r="B1394" t="s">
        <v>27</v>
      </c>
      <c r="C1394" t="s">
        <v>3</v>
      </c>
      <c r="D1394" s="11" t="s">
        <v>11</v>
      </c>
      <c r="E1394">
        <v>1</v>
      </c>
      <c r="F1394" s="12">
        <f>1/24*INDEX('Season Definitions'!$D$3:$D$7,MATCH($D1394,'Season Definitions'!$B$3:$B$7,0))</f>
        <v>1.1415525114155251E-4</v>
      </c>
    </row>
    <row r="1395" spans="1:6" x14ac:dyDescent="0.2">
      <c r="A1395" t="s">
        <v>34</v>
      </c>
      <c r="B1395" t="s">
        <v>27</v>
      </c>
      <c r="C1395" t="s">
        <v>3</v>
      </c>
      <c r="D1395" s="11" t="s">
        <v>11</v>
      </c>
      <c r="E1395">
        <v>2</v>
      </c>
      <c r="F1395" s="12">
        <f>1/24*INDEX('Season Definitions'!$D$3:$D$7,MATCH($D1395,'Season Definitions'!$B$3:$B$7,0))</f>
        <v>1.1415525114155251E-4</v>
      </c>
    </row>
    <row r="1396" spans="1:6" x14ac:dyDescent="0.2">
      <c r="A1396" t="s">
        <v>34</v>
      </c>
      <c r="B1396" t="s">
        <v>27</v>
      </c>
      <c r="C1396" t="s">
        <v>3</v>
      </c>
      <c r="D1396" s="11" t="s">
        <v>11</v>
      </c>
      <c r="E1396">
        <v>3</v>
      </c>
      <c r="F1396" s="12">
        <f>1/24*INDEX('Season Definitions'!$D$3:$D$7,MATCH($D1396,'Season Definitions'!$B$3:$B$7,0))</f>
        <v>1.1415525114155251E-4</v>
      </c>
    </row>
    <row r="1397" spans="1:6" x14ac:dyDescent="0.2">
      <c r="A1397" t="s">
        <v>34</v>
      </c>
      <c r="B1397" t="s">
        <v>27</v>
      </c>
      <c r="C1397" t="s">
        <v>3</v>
      </c>
      <c r="D1397" s="11" t="s">
        <v>11</v>
      </c>
      <c r="E1397">
        <v>4</v>
      </c>
      <c r="F1397" s="12">
        <f>1/24*INDEX('Season Definitions'!$D$3:$D$7,MATCH($D1397,'Season Definitions'!$B$3:$B$7,0))</f>
        <v>1.1415525114155251E-4</v>
      </c>
    </row>
    <row r="1398" spans="1:6" x14ac:dyDescent="0.2">
      <c r="A1398" t="s">
        <v>34</v>
      </c>
      <c r="B1398" t="s">
        <v>27</v>
      </c>
      <c r="C1398" t="s">
        <v>3</v>
      </c>
      <c r="D1398" s="11" t="s">
        <v>11</v>
      </c>
      <c r="E1398">
        <v>5</v>
      </c>
      <c r="F1398" s="12">
        <f>1/24*INDEX('Season Definitions'!$D$3:$D$7,MATCH($D1398,'Season Definitions'!$B$3:$B$7,0))</f>
        <v>1.1415525114155251E-4</v>
      </c>
    </row>
    <row r="1399" spans="1:6" x14ac:dyDescent="0.2">
      <c r="A1399" t="s">
        <v>34</v>
      </c>
      <c r="B1399" t="s">
        <v>27</v>
      </c>
      <c r="C1399" t="s">
        <v>3</v>
      </c>
      <c r="D1399" s="11" t="s">
        <v>11</v>
      </c>
      <c r="E1399">
        <v>6</v>
      </c>
      <c r="F1399" s="12">
        <f>1/24*INDEX('Season Definitions'!$D$3:$D$7,MATCH($D1399,'Season Definitions'!$B$3:$B$7,0))</f>
        <v>1.1415525114155251E-4</v>
      </c>
    </row>
    <row r="1400" spans="1:6" x14ac:dyDescent="0.2">
      <c r="A1400" t="s">
        <v>34</v>
      </c>
      <c r="B1400" t="s">
        <v>27</v>
      </c>
      <c r="C1400" t="s">
        <v>3</v>
      </c>
      <c r="D1400" s="11" t="s">
        <v>11</v>
      </c>
      <c r="E1400">
        <v>7</v>
      </c>
      <c r="F1400" s="12">
        <f>1/24*INDEX('Season Definitions'!$D$3:$D$7,MATCH($D1400,'Season Definitions'!$B$3:$B$7,0))</f>
        <v>1.1415525114155251E-4</v>
      </c>
    </row>
    <row r="1401" spans="1:6" x14ac:dyDescent="0.2">
      <c r="A1401" t="s">
        <v>34</v>
      </c>
      <c r="B1401" t="s">
        <v>27</v>
      </c>
      <c r="C1401" t="s">
        <v>3</v>
      </c>
      <c r="D1401" s="11" t="s">
        <v>11</v>
      </c>
      <c r="E1401">
        <v>8</v>
      </c>
      <c r="F1401" s="12">
        <f>1/24*INDEX('Season Definitions'!$D$3:$D$7,MATCH($D1401,'Season Definitions'!$B$3:$B$7,0))</f>
        <v>1.1415525114155251E-4</v>
      </c>
    </row>
    <row r="1402" spans="1:6" x14ac:dyDescent="0.2">
      <c r="A1402" t="s">
        <v>34</v>
      </c>
      <c r="B1402" t="s">
        <v>27</v>
      </c>
      <c r="C1402" t="s">
        <v>3</v>
      </c>
      <c r="D1402" s="11" t="s">
        <v>11</v>
      </c>
      <c r="E1402">
        <v>9</v>
      </c>
      <c r="F1402" s="12">
        <f>1/24*INDEX('Season Definitions'!$D$3:$D$7,MATCH($D1402,'Season Definitions'!$B$3:$B$7,0))</f>
        <v>1.1415525114155251E-4</v>
      </c>
    </row>
    <row r="1403" spans="1:6" x14ac:dyDescent="0.2">
      <c r="A1403" t="s">
        <v>34</v>
      </c>
      <c r="B1403" t="s">
        <v>27</v>
      </c>
      <c r="C1403" t="s">
        <v>3</v>
      </c>
      <c r="D1403" s="11" t="s">
        <v>11</v>
      </c>
      <c r="E1403">
        <v>10</v>
      </c>
      <c r="F1403" s="12">
        <f>1/24*INDEX('Season Definitions'!$D$3:$D$7,MATCH($D1403,'Season Definitions'!$B$3:$B$7,0))</f>
        <v>1.1415525114155251E-4</v>
      </c>
    </row>
    <row r="1404" spans="1:6" x14ac:dyDescent="0.2">
      <c r="A1404" t="s">
        <v>34</v>
      </c>
      <c r="B1404" t="s">
        <v>27</v>
      </c>
      <c r="C1404" t="s">
        <v>3</v>
      </c>
      <c r="D1404" s="11" t="s">
        <v>11</v>
      </c>
      <c r="E1404">
        <v>11</v>
      </c>
      <c r="F1404" s="12">
        <f>1/24*INDEX('Season Definitions'!$D$3:$D$7,MATCH($D1404,'Season Definitions'!$B$3:$B$7,0))</f>
        <v>1.1415525114155251E-4</v>
      </c>
    </row>
    <row r="1405" spans="1:6" x14ac:dyDescent="0.2">
      <c r="A1405" t="s">
        <v>34</v>
      </c>
      <c r="B1405" t="s">
        <v>27</v>
      </c>
      <c r="C1405" t="s">
        <v>3</v>
      </c>
      <c r="D1405" s="11" t="s">
        <v>11</v>
      </c>
      <c r="E1405">
        <v>12</v>
      </c>
      <c r="F1405" s="12">
        <f>1/24*INDEX('Season Definitions'!$D$3:$D$7,MATCH($D1405,'Season Definitions'!$B$3:$B$7,0))</f>
        <v>1.1415525114155251E-4</v>
      </c>
    </row>
    <row r="1406" spans="1:6" x14ac:dyDescent="0.2">
      <c r="A1406" t="s">
        <v>34</v>
      </c>
      <c r="B1406" t="s">
        <v>27</v>
      </c>
      <c r="C1406" t="s">
        <v>3</v>
      </c>
      <c r="D1406" s="11" t="s">
        <v>11</v>
      </c>
      <c r="E1406">
        <v>13</v>
      </c>
      <c r="F1406" s="12">
        <f>1/24*INDEX('Season Definitions'!$D$3:$D$7,MATCH($D1406,'Season Definitions'!$B$3:$B$7,0))</f>
        <v>1.1415525114155251E-4</v>
      </c>
    </row>
    <row r="1407" spans="1:6" x14ac:dyDescent="0.2">
      <c r="A1407" t="s">
        <v>34</v>
      </c>
      <c r="B1407" t="s">
        <v>27</v>
      </c>
      <c r="C1407" t="s">
        <v>3</v>
      </c>
      <c r="D1407" s="11" t="s">
        <v>11</v>
      </c>
      <c r="E1407">
        <v>14</v>
      </c>
      <c r="F1407" s="12">
        <f>1/24*INDEX('Season Definitions'!$D$3:$D$7,MATCH($D1407,'Season Definitions'!$B$3:$B$7,0))</f>
        <v>1.1415525114155251E-4</v>
      </c>
    </row>
    <row r="1408" spans="1:6" x14ac:dyDescent="0.2">
      <c r="A1408" t="s">
        <v>34</v>
      </c>
      <c r="B1408" t="s">
        <v>27</v>
      </c>
      <c r="C1408" t="s">
        <v>3</v>
      </c>
      <c r="D1408" s="11" t="s">
        <v>11</v>
      </c>
      <c r="E1408">
        <v>15</v>
      </c>
      <c r="F1408" s="12">
        <f>1/24*INDEX('Season Definitions'!$D$3:$D$7,MATCH($D1408,'Season Definitions'!$B$3:$B$7,0))</f>
        <v>1.1415525114155251E-4</v>
      </c>
    </row>
    <row r="1409" spans="1:6" x14ac:dyDescent="0.2">
      <c r="A1409" t="s">
        <v>34</v>
      </c>
      <c r="B1409" t="s">
        <v>27</v>
      </c>
      <c r="C1409" t="s">
        <v>3</v>
      </c>
      <c r="D1409" s="11" t="s">
        <v>11</v>
      </c>
      <c r="E1409">
        <v>16</v>
      </c>
      <c r="F1409" s="12">
        <f>1/24*INDEX('Season Definitions'!$D$3:$D$7,MATCH($D1409,'Season Definitions'!$B$3:$B$7,0))</f>
        <v>1.1415525114155251E-4</v>
      </c>
    </row>
    <row r="1410" spans="1:6" x14ac:dyDescent="0.2">
      <c r="A1410" t="s">
        <v>34</v>
      </c>
      <c r="B1410" t="s">
        <v>27</v>
      </c>
      <c r="C1410" t="s">
        <v>3</v>
      </c>
      <c r="D1410" s="11" t="s">
        <v>11</v>
      </c>
      <c r="E1410">
        <v>17</v>
      </c>
      <c r="F1410" s="12">
        <f>1/24*INDEX('Season Definitions'!$D$3:$D$7,MATCH($D1410,'Season Definitions'!$B$3:$B$7,0))</f>
        <v>1.1415525114155251E-4</v>
      </c>
    </row>
    <row r="1411" spans="1:6" x14ac:dyDescent="0.2">
      <c r="A1411" t="s">
        <v>34</v>
      </c>
      <c r="B1411" t="s">
        <v>27</v>
      </c>
      <c r="C1411" t="s">
        <v>3</v>
      </c>
      <c r="D1411" s="11" t="s">
        <v>11</v>
      </c>
      <c r="E1411">
        <v>18</v>
      </c>
      <c r="F1411" s="12">
        <f>1/24*INDEX('Season Definitions'!$D$3:$D$7,MATCH($D1411,'Season Definitions'!$B$3:$B$7,0))</f>
        <v>1.1415525114155251E-4</v>
      </c>
    </row>
    <row r="1412" spans="1:6" x14ac:dyDescent="0.2">
      <c r="A1412" t="s">
        <v>34</v>
      </c>
      <c r="B1412" t="s">
        <v>27</v>
      </c>
      <c r="C1412" t="s">
        <v>3</v>
      </c>
      <c r="D1412" s="11" t="s">
        <v>11</v>
      </c>
      <c r="E1412">
        <v>19</v>
      </c>
      <c r="F1412" s="12">
        <f>1/24*INDEX('Season Definitions'!$D$3:$D$7,MATCH($D1412,'Season Definitions'!$B$3:$B$7,0))</f>
        <v>1.1415525114155251E-4</v>
      </c>
    </row>
    <row r="1413" spans="1:6" x14ac:dyDescent="0.2">
      <c r="A1413" t="s">
        <v>34</v>
      </c>
      <c r="B1413" t="s">
        <v>27</v>
      </c>
      <c r="C1413" t="s">
        <v>3</v>
      </c>
      <c r="D1413" s="11" t="s">
        <v>11</v>
      </c>
      <c r="E1413">
        <v>20</v>
      </c>
      <c r="F1413" s="12">
        <f>1/24*INDEX('Season Definitions'!$D$3:$D$7,MATCH($D1413,'Season Definitions'!$B$3:$B$7,0))</f>
        <v>1.1415525114155251E-4</v>
      </c>
    </row>
    <row r="1414" spans="1:6" x14ac:dyDescent="0.2">
      <c r="A1414" t="s">
        <v>34</v>
      </c>
      <c r="B1414" t="s">
        <v>27</v>
      </c>
      <c r="C1414" t="s">
        <v>3</v>
      </c>
      <c r="D1414" s="11" t="s">
        <v>11</v>
      </c>
      <c r="E1414">
        <v>21</v>
      </c>
      <c r="F1414" s="12">
        <f>1/24*INDEX('Season Definitions'!$D$3:$D$7,MATCH($D1414,'Season Definitions'!$B$3:$B$7,0))</f>
        <v>1.1415525114155251E-4</v>
      </c>
    </row>
    <row r="1415" spans="1:6" x14ac:dyDescent="0.2">
      <c r="A1415" t="s">
        <v>34</v>
      </c>
      <c r="B1415" t="s">
        <v>27</v>
      </c>
      <c r="C1415" t="s">
        <v>3</v>
      </c>
      <c r="D1415" s="11" t="s">
        <v>11</v>
      </c>
      <c r="E1415">
        <v>22</v>
      </c>
      <c r="F1415" s="12">
        <f>1/24*INDEX('Season Definitions'!$D$3:$D$7,MATCH($D1415,'Season Definitions'!$B$3:$B$7,0))</f>
        <v>1.1415525114155251E-4</v>
      </c>
    </row>
    <row r="1416" spans="1:6" x14ac:dyDescent="0.2">
      <c r="A1416" t="s">
        <v>34</v>
      </c>
      <c r="B1416" t="s">
        <v>27</v>
      </c>
      <c r="C1416" t="s">
        <v>3</v>
      </c>
      <c r="D1416" s="11" t="s">
        <v>11</v>
      </c>
      <c r="E1416">
        <v>23</v>
      </c>
      <c r="F1416" s="12">
        <f>1/24*INDEX('Season Definitions'!$D$3:$D$7,MATCH($D1416,'Season Definitions'!$B$3:$B$7,0))</f>
        <v>1.1415525114155251E-4</v>
      </c>
    </row>
    <row r="1417" spans="1:6" x14ac:dyDescent="0.2">
      <c r="A1417" t="s">
        <v>34</v>
      </c>
      <c r="B1417" t="s">
        <v>27</v>
      </c>
      <c r="C1417" t="s">
        <v>3</v>
      </c>
      <c r="D1417" s="11" t="s">
        <v>11</v>
      </c>
      <c r="E1417">
        <v>24</v>
      </c>
      <c r="F1417" s="12">
        <f>1/24*INDEX('Season Definitions'!$D$3:$D$7,MATCH($D1417,'Season Definitions'!$B$3:$B$7,0))</f>
        <v>1.1415525114155251E-4</v>
      </c>
    </row>
    <row r="1418" spans="1:6" x14ac:dyDescent="0.2">
      <c r="A1418" t="s">
        <v>34</v>
      </c>
      <c r="B1418" t="s">
        <v>27</v>
      </c>
      <c r="C1418" t="s">
        <v>3</v>
      </c>
      <c r="D1418" s="11" t="s">
        <v>12</v>
      </c>
      <c r="E1418">
        <v>1</v>
      </c>
      <c r="F1418" s="12">
        <f>1/24*INDEX('Season Definitions'!$D$3:$D$7,MATCH($D1418,'Season Definitions'!$B$3:$B$7,0))</f>
        <v>1.1415525114155251E-4</v>
      </c>
    </row>
    <row r="1419" spans="1:6" x14ac:dyDescent="0.2">
      <c r="A1419" t="s">
        <v>34</v>
      </c>
      <c r="B1419" t="s">
        <v>27</v>
      </c>
      <c r="C1419" t="s">
        <v>3</v>
      </c>
      <c r="D1419" s="11" t="s">
        <v>12</v>
      </c>
      <c r="E1419">
        <v>2</v>
      </c>
      <c r="F1419" s="12">
        <f>1/24*INDEX('Season Definitions'!$D$3:$D$7,MATCH($D1419,'Season Definitions'!$B$3:$B$7,0))</f>
        <v>1.1415525114155251E-4</v>
      </c>
    </row>
    <row r="1420" spans="1:6" x14ac:dyDescent="0.2">
      <c r="A1420" t="s">
        <v>34</v>
      </c>
      <c r="B1420" t="s">
        <v>27</v>
      </c>
      <c r="C1420" t="s">
        <v>3</v>
      </c>
      <c r="D1420" s="11" t="s">
        <v>12</v>
      </c>
      <c r="E1420">
        <v>3</v>
      </c>
      <c r="F1420" s="12">
        <f>1/24*INDEX('Season Definitions'!$D$3:$D$7,MATCH($D1420,'Season Definitions'!$B$3:$B$7,0))</f>
        <v>1.1415525114155251E-4</v>
      </c>
    </row>
    <row r="1421" spans="1:6" x14ac:dyDescent="0.2">
      <c r="A1421" t="s">
        <v>34</v>
      </c>
      <c r="B1421" t="s">
        <v>27</v>
      </c>
      <c r="C1421" t="s">
        <v>3</v>
      </c>
      <c r="D1421" s="11" t="s">
        <v>12</v>
      </c>
      <c r="E1421">
        <v>4</v>
      </c>
      <c r="F1421" s="12">
        <f>1/24*INDEX('Season Definitions'!$D$3:$D$7,MATCH($D1421,'Season Definitions'!$B$3:$B$7,0))</f>
        <v>1.1415525114155251E-4</v>
      </c>
    </row>
    <row r="1422" spans="1:6" x14ac:dyDescent="0.2">
      <c r="A1422" t="s">
        <v>34</v>
      </c>
      <c r="B1422" t="s">
        <v>27</v>
      </c>
      <c r="C1422" t="s">
        <v>3</v>
      </c>
      <c r="D1422" s="11" t="s">
        <v>12</v>
      </c>
      <c r="E1422">
        <v>5</v>
      </c>
      <c r="F1422" s="12">
        <f>1/24*INDEX('Season Definitions'!$D$3:$D$7,MATCH($D1422,'Season Definitions'!$B$3:$B$7,0))</f>
        <v>1.1415525114155251E-4</v>
      </c>
    </row>
    <row r="1423" spans="1:6" x14ac:dyDescent="0.2">
      <c r="A1423" t="s">
        <v>34</v>
      </c>
      <c r="B1423" t="s">
        <v>27</v>
      </c>
      <c r="C1423" t="s">
        <v>3</v>
      </c>
      <c r="D1423" s="11" t="s">
        <v>12</v>
      </c>
      <c r="E1423">
        <v>6</v>
      </c>
      <c r="F1423" s="12">
        <f>1/24*INDEX('Season Definitions'!$D$3:$D$7,MATCH($D1423,'Season Definitions'!$B$3:$B$7,0))</f>
        <v>1.1415525114155251E-4</v>
      </c>
    </row>
    <row r="1424" spans="1:6" x14ac:dyDescent="0.2">
      <c r="A1424" t="s">
        <v>34</v>
      </c>
      <c r="B1424" t="s">
        <v>27</v>
      </c>
      <c r="C1424" t="s">
        <v>3</v>
      </c>
      <c r="D1424" s="11" t="s">
        <v>12</v>
      </c>
      <c r="E1424">
        <v>7</v>
      </c>
      <c r="F1424" s="12">
        <f>1/24*INDEX('Season Definitions'!$D$3:$D$7,MATCH($D1424,'Season Definitions'!$B$3:$B$7,0))</f>
        <v>1.1415525114155251E-4</v>
      </c>
    </row>
    <row r="1425" spans="1:6" x14ac:dyDescent="0.2">
      <c r="A1425" t="s">
        <v>34</v>
      </c>
      <c r="B1425" t="s">
        <v>27</v>
      </c>
      <c r="C1425" t="s">
        <v>3</v>
      </c>
      <c r="D1425" s="11" t="s">
        <v>12</v>
      </c>
      <c r="E1425">
        <v>8</v>
      </c>
      <c r="F1425" s="12">
        <f>1/24*INDEX('Season Definitions'!$D$3:$D$7,MATCH($D1425,'Season Definitions'!$B$3:$B$7,0))</f>
        <v>1.1415525114155251E-4</v>
      </c>
    </row>
    <row r="1426" spans="1:6" x14ac:dyDescent="0.2">
      <c r="A1426" t="s">
        <v>34</v>
      </c>
      <c r="B1426" t="s">
        <v>27</v>
      </c>
      <c r="C1426" t="s">
        <v>3</v>
      </c>
      <c r="D1426" s="11" t="s">
        <v>12</v>
      </c>
      <c r="E1426">
        <v>9</v>
      </c>
      <c r="F1426" s="12">
        <f>1/24*INDEX('Season Definitions'!$D$3:$D$7,MATCH($D1426,'Season Definitions'!$B$3:$B$7,0))</f>
        <v>1.1415525114155251E-4</v>
      </c>
    </row>
    <row r="1427" spans="1:6" x14ac:dyDescent="0.2">
      <c r="A1427" t="s">
        <v>34</v>
      </c>
      <c r="B1427" t="s">
        <v>27</v>
      </c>
      <c r="C1427" t="s">
        <v>3</v>
      </c>
      <c r="D1427" s="11" t="s">
        <v>12</v>
      </c>
      <c r="E1427">
        <v>10</v>
      </c>
      <c r="F1427" s="12">
        <f>1/24*INDEX('Season Definitions'!$D$3:$D$7,MATCH($D1427,'Season Definitions'!$B$3:$B$7,0))</f>
        <v>1.1415525114155251E-4</v>
      </c>
    </row>
    <row r="1428" spans="1:6" x14ac:dyDescent="0.2">
      <c r="A1428" t="s">
        <v>34</v>
      </c>
      <c r="B1428" t="s">
        <v>27</v>
      </c>
      <c r="C1428" t="s">
        <v>3</v>
      </c>
      <c r="D1428" s="11" t="s">
        <v>12</v>
      </c>
      <c r="E1428">
        <v>11</v>
      </c>
      <c r="F1428" s="12">
        <f>1/24*INDEX('Season Definitions'!$D$3:$D$7,MATCH($D1428,'Season Definitions'!$B$3:$B$7,0))</f>
        <v>1.1415525114155251E-4</v>
      </c>
    </row>
    <row r="1429" spans="1:6" x14ac:dyDescent="0.2">
      <c r="A1429" t="s">
        <v>34</v>
      </c>
      <c r="B1429" t="s">
        <v>27</v>
      </c>
      <c r="C1429" t="s">
        <v>3</v>
      </c>
      <c r="D1429" s="11" t="s">
        <v>12</v>
      </c>
      <c r="E1429">
        <v>12</v>
      </c>
      <c r="F1429" s="12">
        <f>1/24*INDEX('Season Definitions'!$D$3:$D$7,MATCH($D1429,'Season Definitions'!$B$3:$B$7,0))</f>
        <v>1.1415525114155251E-4</v>
      </c>
    </row>
    <row r="1430" spans="1:6" x14ac:dyDescent="0.2">
      <c r="A1430" t="s">
        <v>34</v>
      </c>
      <c r="B1430" t="s">
        <v>27</v>
      </c>
      <c r="C1430" t="s">
        <v>3</v>
      </c>
      <c r="D1430" s="11" t="s">
        <v>12</v>
      </c>
      <c r="E1430">
        <v>13</v>
      </c>
      <c r="F1430" s="12">
        <f>1/24*INDEX('Season Definitions'!$D$3:$D$7,MATCH($D1430,'Season Definitions'!$B$3:$B$7,0))</f>
        <v>1.1415525114155251E-4</v>
      </c>
    </row>
    <row r="1431" spans="1:6" x14ac:dyDescent="0.2">
      <c r="A1431" t="s">
        <v>34</v>
      </c>
      <c r="B1431" t="s">
        <v>27</v>
      </c>
      <c r="C1431" t="s">
        <v>3</v>
      </c>
      <c r="D1431" s="11" t="s">
        <v>12</v>
      </c>
      <c r="E1431">
        <v>14</v>
      </c>
      <c r="F1431" s="12">
        <f>1/24*INDEX('Season Definitions'!$D$3:$D$7,MATCH($D1431,'Season Definitions'!$B$3:$B$7,0))</f>
        <v>1.1415525114155251E-4</v>
      </c>
    </row>
    <row r="1432" spans="1:6" x14ac:dyDescent="0.2">
      <c r="A1432" t="s">
        <v>34</v>
      </c>
      <c r="B1432" t="s">
        <v>27</v>
      </c>
      <c r="C1432" t="s">
        <v>3</v>
      </c>
      <c r="D1432" s="11" t="s">
        <v>12</v>
      </c>
      <c r="E1432">
        <v>15</v>
      </c>
      <c r="F1432" s="12">
        <f>1/24*INDEX('Season Definitions'!$D$3:$D$7,MATCH($D1432,'Season Definitions'!$B$3:$B$7,0))</f>
        <v>1.1415525114155251E-4</v>
      </c>
    </row>
    <row r="1433" spans="1:6" x14ac:dyDescent="0.2">
      <c r="A1433" t="s">
        <v>34</v>
      </c>
      <c r="B1433" t="s">
        <v>27</v>
      </c>
      <c r="C1433" t="s">
        <v>3</v>
      </c>
      <c r="D1433" s="11" t="s">
        <v>12</v>
      </c>
      <c r="E1433">
        <v>16</v>
      </c>
      <c r="F1433" s="12">
        <f>1/24*INDEX('Season Definitions'!$D$3:$D$7,MATCH($D1433,'Season Definitions'!$B$3:$B$7,0))</f>
        <v>1.1415525114155251E-4</v>
      </c>
    </row>
    <row r="1434" spans="1:6" x14ac:dyDescent="0.2">
      <c r="A1434" t="s">
        <v>34</v>
      </c>
      <c r="B1434" t="s">
        <v>27</v>
      </c>
      <c r="C1434" t="s">
        <v>3</v>
      </c>
      <c r="D1434" s="11" t="s">
        <v>12</v>
      </c>
      <c r="E1434">
        <v>17</v>
      </c>
      <c r="F1434" s="12">
        <f>1/24*INDEX('Season Definitions'!$D$3:$D$7,MATCH($D1434,'Season Definitions'!$B$3:$B$7,0))</f>
        <v>1.1415525114155251E-4</v>
      </c>
    </row>
    <row r="1435" spans="1:6" x14ac:dyDescent="0.2">
      <c r="A1435" t="s">
        <v>34</v>
      </c>
      <c r="B1435" t="s">
        <v>27</v>
      </c>
      <c r="C1435" t="s">
        <v>3</v>
      </c>
      <c r="D1435" s="11" t="s">
        <v>12</v>
      </c>
      <c r="E1435">
        <v>18</v>
      </c>
      <c r="F1435" s="12">
        <f>1/24*INDEX('Season Definitions'!$D$3:$D$7,MATCH($D1435,'Season Definitions'!$B$3:$B$7,0))</f>
        <v>1.1415525114155251E-4</v>
      </c>
    </row>
    <row r="1436" spans="1:6" x14ac:dyDescent="0.2">
      <c r="A1436" t="s">
        <v>34</v>
      </c>
      <c r="B1436" t="s">
        <v>27</v>
      </c>
      <c r="C1436" t="s">
        <v>3</v>
      </c>
      <c r="D1436" s="11" t="s">
        <v>12</v>
      </c>
      <c r="E1436">
        <v>19</v>
      </c>
      <c r="F1436" s="12">
        <f>1/24*INDEX('Season Definitions'!$D$3:$D$7,MATCH($D1436,'Season Definitions'!$B$3:$B$7,0))</f>
        <v>1.1415525114155251E-4</v>
      </c>
    </row>
    <row r="1437" spans="1:6" x14ac:dyDescent="0.2">
      <c r="A1437" t="s">
        <v>34</v>
      </c>
      <c r="B1437" t="s">
        <v>27</v>
      </c>
      <c r="C1437" t="s">
        <v>3</v>
      </c>
      <c r="D1437" s="11" t="s">
        <v>12</v>
      </c>
      <c r="E1437">
        <v>20</v>
      </c>
      <c r="F1437" s="12">
        <f>1/24*INDEX('Season Definitions'!$D$3:$D$7,MATCH($D1437,'Season Definitions'!$B$3:$B$7,0))</f>
        <v>1.1415525114155251E-4</v>
      </c>
    </row>
    <row r="1438" spans="1:6" x14ac:dyDescent="0.2">
      <c r="A1438" t="s">
        <v>34</v>
      </c>
      <c r="B1438" t="s">
        <v>27</v>
      </c>
      <c r="C1438" t="s">
        <v>3</v>
      </c>
      <c r="D1438" s="11" t="s">
        <v>12</v>
      </c>
      <c r="E1438">
        <v>21</v>
      </c>
      <c r="F1438" s="12">
        <f>1/24*INDEX('Season Definitions'!$D$3:$D$7,MATCH($D1438,'Season Definitions'!$B$3:$B$7,0))</f>
        <v>1.1415525114155251E-4</v>
      </c>
    </row>
    <row r="1439" spans="1:6" x14ac:dyDescent="0.2">
      <c r="A1439" t="s">
        <v>34</v>
      </c>
      <c r="B1439" t="s">
        <v>27</v>
      </c>
      <c r="C1439" t="s">
        <v>3</v>
      </c>
      <c r="D1439" s="11" t="s">
        <v>12</v>
      </c>
      <c r="E1439">
        <v>22</v>
      </c>
      <c r="F1439" s="12">
        <f>1/24*INDEX('Season Definitions'!$D$3:$D$7,MATCH($D1439,'Season Definitions'!$B$3:$B$7,0))</f>
        <v>1.1415525114155251E-4</v>
      </c>
    </row>
    <row r="1440" spans="1:6" x14ac:dyDescent="0.2">
      <c r="A1440" t="s">
        <v>34</v>
      </c>
      <c r="B1440" t="s">
        <v>27</v>
      </c>
      <c r="C1440" t="s">
        <v>3</v>
      </c>
      <c r="D1440" s="11" t="s">
        <v>12</v>
      </c>
      <c r="E1440">
        <v>23</v>
      </c>
      <c r="F1440" s="12">
        <f>1/24*INDEX('Season Definitions'!$D$3:$D$7,MATCH($D1440,'Season Definitions'!$B$3:$B$7,0))</f>
        <v>1.1415525114155251E-4</v>
      </c>
    </row>
    <row r="1441" spans="1:6" x14ac:dyDescent="0.2">
      <c r="A1441" t="s">
        <v>34</v>
      </c>
      <c r="B1441" t="s">
        <v>27</v>
      </c>
      <c r="C1441" t="s">
        <v>3</v>
      </c>
      <c r="D1441" s="11" t="s">
        <v>12</v>
      </c>
      <c r="E1441">
        <v>24</v>
      </c>
      <c r="F1441" s="12">
        <f>1/24*INDEX('Season Definitions'!$D$3:$D$7,MATCH($D1441,'Season Definitions'!$B$3:$B$7,0))</f>
        <v>1.1415525114155251E-4</v>
      </c>
    </row>
  </sheetData>
  <autoFilter ref="A1:F1441" xr:uid="{FE233F84-C7D2-46F8-9D5F-3962ABA94C23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607E-47A5-465D-9C4F-1A854A9EE0D3}">
  <dimension ref="A1:F361"/>
  <sheetViews>
    <sheetView topLeftCell="A61" zoomScaleNormal="100" workbookViewId="0">
      <selection activeCell="O15" sqref="O15"/>
    </sheetView>
  </sheetViews>
  <sheetFormatPr defaultRowHeight="11.25" x14ac:dyDescent="0.2"/>
  <cols>
    <col min="1" max="1" width="16.5" bestFit="1" customWidth="1"/>
    <col min="2" max="2" width="20.5" bestFit="1" customWidth="1"/>
    <col min="3" max="3" width="15.33203125" bestFit="1" customWidth="1"/>
    <col min="4" max="4" width="8.5" bestFit="1" customWidth="1"/>
    <col min="5" max="5" width="10.83203125" bestFit="1" customWidth="1"/>
    <col min="6" max="6" width="17" bestFit="1" customWidth="1"/>
    <col min="7" max="7" width="10.1640625" bestFit="1" customWidth="1"/>
  </cols>
  <sheetData>
    <row r="1" spans="1:6" ht="15" x14ac:dyDescent="0.25">
      <c r="A1" s="4" t="s">
        <v>5</v>
      </c>
      <c r="B1" s="4" t="s">
        <v>6</v>
      </c>
      <c r="C1" s="4" t="s">
        <v>7</v>
      </c>
      <c r="D1" s="4" t="s">
        <v>8</v>
      </c>
      <c r="E1" s="4" t="s">
        <v>10</v>
      </c>
      <c r="F1" s="4" t="s">
        <v>33</v>
      </c>
    </row>
    <row r="2" spans="1:6" x14ac:dyDescent="0.2">
      <c r="A2" t="s">
        <v>22</v>
      </c>
      <c r="B2" t="s">
        <v>22</v>
      </c>
      <c r="C2" t="s">
        <v>0</v>
      </c>
      <c r="D2" t="s">
        <v>14</v>
      </c>
      <c r="E2">
        <v>1</v>
      </c>
      <c r="F2" s="12">
        <f>AVERAGEIFS('Mining Dmd Profile'!$V$7:$V$126,'Mining Dmd Profile'!$T$7:$T$126,E2,'Mining Dmd Profile'!$S$7:$S$126,D2)/'Mining Dmd Profile'!$V$5</f>
        <v>1.1644251482562734E-4</v>
      </c>
    </row>
    <row r="3" spans="1:6" x14ac:dyDescent="0.2">
      <c r="A3" t="s">
        <v>22</v>
      </c>
      <c r="B3" t="s">
        <v>22</v>
      </c>
      <c r="C3" t="s">
        <v>0</v>
      </c>
      <c r="D3" t="s">
        <v>14</v>
      </c>
      <c r="E3">
        <v>2</v>
      </c>
      <c r="F3" s="12">
        <f>AVERAGEIFS('Mining Dmd Profile'!$V$7:$V$126,'Mining Dmd Profile'!$T$7:$T$126,E3,'Mining Dmd Profile'!$S$7:$S$126,D3)/'Mining Dmd Profile'!$V$5</f>
        <v>1.0812519233808253E-4</v>
      </c>
    </row>
    <row r="4" spans="1:6" x14ac:dyDescent="0.2">
      <c r="A4" t="s">
        <v>22</v>
      </c>
      <c r="B4" t="s">
        <v>22</v>
      </c>
      <c r="C4" t="s">
        <v>0</v>
      </c>
      <c r="D4" t="s">
        <v>14</v>
      </c>
      <c r="E4">
        <v>3</v>
      </c>
      <c r="F4" s="12">
        <f>AVERAGEIFS('Mining Dmd Profile'!$V$7:$V$126,'Mining Dmd Profile'!$T$7:$T$126,E4,'Mining Dmd Profile'!$S$7:$S$126,D4)/'Mining Dmd Profile'!$V$5</f>
        <v>9.9807869850537711E-5</v>
      </c>
    </row>
    <row r="5" spans="1:6" x14ac:dyDescent="0.2">
      <c r="A5" t="s">
        <v>22</v>
      </c>
      <c r="B5" t="s">
        <v>22</v>
      </c>
      <c r="C5" t="s">
        <v>0</v>
      </c>
      <c r="D5" t="s">
        <v>14</v>
      </c>
      <c r="E5">
        <v>4</v>
      </c>
      <c r="F5" s="12">
        <f>AVERAGEIFS('Mining Dmd Profile'!$V$7:$V$126,'Mining Dmd Profile'!$T$7:$T$126,E5,'Mining Dmd Profile'!$S$7:$S$126,D5)/'Mining Dmd Profile'!$V$5</f>
        <v>9.149054736299291E-5</v>
      </c>
    </row>
    <row r="6" spans="1:6" x14ac:dyDescent="0.2">
      <c r="A6" t="s">
        <v>22</v>
      </c>
      <c r="B6" t="s">
        <v>22</v>
      </c>
      <c r="C6" t="s">
        <v>0</v>
      </c>
      <c r="D6" t="s">
        <v>14</v>
      </c>
      <c r="E6">
        <v>5</v>
      </c>
      <c r="F6" s="12">
        <f>AVERAGEIFS('Mining Dmd Profile'!$V$7:$V$126,'Mining Dmd Profile'!$T$7:$T$126,E6,'Mining Dmd Profile'!$S$7:$S$126,D6)/'Mining Dmd Profile'!$V$5</f>
        <v>9.149054736299291E-5</v>
      </c>
    </row>
    <row r="7" spans="1:6" x14ac:dyDescent="0.2">
      <c r="A7" t="s">
        <v>22</v>
      </c>
      <c r="B7" t="s">
        <v>22</v>
      </c>
      <c r="C7" t="s">
        <v>0</v>
      </c>
      <c r="D7" t="s">
        <v>14</v>
      </c>
      <c r="E7">
        <v>6</v>
      </c>
      <c r="F7" s="12">
        <f>AVERAGEIFS('Mining Dmd Profile'!$V$7:$V$126,'Mining Dmd Profile'!$T$7:$T$126,E7,'Mining Dmd Profile'!$S$7:$S$126,D7)/'Mining Dmd Profile'!$V$5</f>
        <v>9.149054736299291E-5</v>
      </c>
    </row>
    <row r="8" spans="1:6" x14ac:dyDescent="0.2">
      <c r="A8" t="s">
        <v>22</v>
      </c>
      <c r="B8" t="s">
        <v>22</v>
      </c>
      <c r="C8" t="s">
        <v>0</v>
      </c>
      <c r="D8" t="s">
        <v>14</v>
      </c>
      <c r="E8">
        <v>7</v>
      </c>
      <c r="F8" s="12">
        <f>AVERAGEIFS('Mining Dmd Profile'!$V$7:$V$126,'Mining Dmd Profile'!$T$7:$T$126,E8,'Mining Dmd Profile'!$S$7:$S$126,D8)/'Mining Dmd Profile'!$V$5</f>
        <v>9.149054736299291E-5</v>
      </c>
    </row>
    <row r="9" spans="1:6" x14ac:dyDescent="0.2">
      <c r="A9" t="s">
        <v>22</v>
      </c>
      <c r="B9" t="s">
        <v>22</v>
      </c>
      <c r="C9" t="s">
        <v>0</v>
      </c>
      <c r="D9" t="s">
        <v>14</v>
      </c>
      <c r="E9">
        <v>8</v>
      </c>
      <c r="F9" s="12">
        <f>AVERAGEIFS('Mining Dmd Profile'!$V$7:$V$126,'Mining Dmd Profile'!$T$7:$T$126,E9,'Mining Dmd Profile'!$S$7:$S$126,D9)/'Mining Dmd Profile'!$V$5</f>
        <v>9.149054736299291E-5</v>
      </c>
    </row>
    <row r="10" spans="1:6" x14ac:dyDescent="0.2">
      <c r="A10" t="s">
        <v>22</v>
      </c>
      <c r="B10" t="s">
        <v>22</v>
      </c>
      <c r="C10" t="s">
        <v>0</v>
      </c>
      <c r="D10" t="s">
        <v>14</v>
      </c>
      <c r="E10">
        <v>9</v>
      </c>
      <c r="F10" s="12">
        <f>AVERAGEIFS('Mining Dmd Profile'!$V$7:$V$126,'Mining Dmd Profile'!$T$7:$T$126,E10,'Mining Dmd Profile'!$S$7:$S$126,D10)/'Mining Dmd Profile'!$V$5</f>
        <v>9.149054736299291E-5</v>
      </c>
    </row>
    <row r="11" spans="1:6" x14ac:dyDescent="0.2">
      <c r="A11" t="s">
        <v>22</v>
      </c>
      <c r="B11" t="s">
        <v>22</v>
      </c>
      <c r="C11" t="s">
        <v>0</v>
      </c>
      <c r="D11" t="s">
        <v>14</v>
      </c>
      <c r="E11">
        <v>10</v>
      </c>
      <c r="F11" s="12">
        <f>AVERAGEIFS('Mining Dmd Profile'!$V$7:$V$126,'Mining Dmd Profile'!$T$7:$T$126,E11,'Mining Dmd Profile'!$S$7:$S$126,D11)/'Mining Dmd Profile'!$V$5</f>
        <v>9.9807869850537711E-5</v>
      </c>
    </row>
    <row r="12" spans="1:6" x14ac:dyDescent="0.2">
      <c r="A12" t="s">
        <v>22</v>
      </c>
      <c r="B12" t="s">
        <v>22</v>
      </c>
      <c r="C12" t="s">
        <v>0</v>
      </c>
      <c r="D12" t="s">
        <v>14</v>
      </c>
      <c r="E12">
        <v>11</v>
      </c>
      <c r="F12" s="12">
        <f>AVERAGEIFS('Mining Dmd Profile'!$V$7:$V$126,'Mining Dmd Profile'!$T$7:$T$126,E12,'Mining Dmd Profile'!$S$7:$S$126,D12)/'Mining Dmd Profile'!$V$5</f>
        <v>1.0978865683559167E-4</v>
      </c>
    </row>
    <row r="13" spans="1:6" x14ac:dyDescent="0.2">
      <c r="A13" t="s">
        <v>22</v>
      </c>
      <c r="B13" t="s">
        <v>22</v>
      </c>
      <c r="C13" t="s">
        <v>0</v>
      </c>
      <c r="D13" t="s">
        <v>14</v>
      </c>
      <c r="E13">
        <v>12</v>
      </c>
      <c r="F13" s="12">
        <f>AVERAGEIFS('Mining Dmd Profile'!$V$7:$V$126,'Mining Dmd Profile'!$T$7:$T$126,E13,'Mining Dmd Profile'!$S$7:$S$126,D13)/'Mining Dmd Profile'!$V$5</f>
        <v>1.1644251482562734E-4</v>
      </c>
    </row>
    <row r="14" spans="1:6" x14ac:dyDescent="0.2">
      <c r="A14" t="s">
        <v>22</v>
      </c>
      <c r="B14" t="s">
        <v>22</v>
      </c>
      <c r="C14" t="s">
        <v>0</v>
      </c>
      <c r="D14" t="s">
        <v>14</v>
      </c>
      <c r="E14">
        <v>13</v>
      </c>
      <c r="F14" s="12">
        <f>AVERAGEIFS('Mining Dmd Profile'!$V$7:$V$126,'Mining Dmd Profile'!$T$7:$T$126,E14,'Mining Dmd Profile'!$S$7:$S$126,D14)/'Mining Dmd Profile'!$V$5</f>
        <v>1.2475983731317214E-4</v>
      </c>
    </row>
    <row r="15" spans="1:6" x14ac:dyDescent="0.2">
      <c r="A15" t="s">
        <v>22</v>
      </c>
      <c r="B15" t="s">
        <v>22</v>
      </c>
      <c r="C15" t="s">
        <v>0</v>
      </c>
      <c r="D15" t="s">
        <v>14</v>
      </c>
      <c r="E15">
        <v>14</v>
      </c>
      <c r="F15" s="12">
        <f>AVERAGEIFS('Mining Dmd Profile'!$V$7:$V$126,'Mining Dmd Profile'!$T$7:$T$126,E15,'Mining Dmd Profile'!$S$7:$S$126,D15)/'Mining Dmd Profile'!$V$5</f>
        <v>1.3307715980071696E-4</v>
      </c>
    </row>
    <row r="16" spans="1:6" x14ac:dyDescent="0.2">
      <c r="A16" t="s">
        <v>22</v>
      </c>
      <c r="B16" t="s">
        <v>22</v>
      </c>
      <c r="C16" t="s">
        <v>0</v>
      </c>
      <c r="D16" t="s">
        <v>14</v>
      </c>
      <c r="E16">
        <v>15</v>
      </c>
      <c r="F16" s="12">
        <f>AVERAGEIFS('Mining Dmd Profile'!$V$7:$V$126,'Mining Dmd Profile'!$T$7:$T$126,E16,'Mining Dmd Profile'!$S$7:$S$126,D16)/'Mining Dmd Profile'!$V$5</f>
        <v>1.3474062429822613E-4</v>
      </c>
    </row>
    <row r="17" spans="1:6" x14ac:dyDescent="0.2">
      <c r="A17" t="s">
        <v>22</v>
      </c>
      <c r="B17" t="s">
        <v>22</v>
      </c>
      <c r="C17" t="s">
        <v>0</v>
      </c>
      <c r="D17" t="s">
        <v>14</v>
      </c>
      <c r="E17">
        <v>16</v>
      </c>
      <c r="F17" s="12">
        <f>AVERAGEIFS('Mining Dmd Profile'!$V$7:$V$126,'Mining Dmd Profile'!$T$7:$T$126,E17,'Mining Dmd Profile'!$S$7:$S$126,D17)/'Mining Dmd Profile'!$V$5</f>
        <v>1.2808676630819018E-4</v>
      </c>
    </row>
    <row r="18" spans="1:6" x14ac:dyDescent="0.2">
      <c r="A18" t="s">
        <v>22</v>
      </c>
      <c r="B18" t="s">
        <v>22</v>
      </c>
      <c r="C18" t="s">
        <v>0</v>
      </c>
      <c r="D18" t="s">
        <v>14</v>
      </c>
      <c r="E18">
        <v>17</v>
      </c>
      <c r="F18" s="12">
        <f>AVERAGEIFS('Mining Dmd Profile'!$V$7:$V$126,'Mining Dmd Profile'!$T$7:$T$126,E18,'Mining Dmd Profile'!$S$7:$S$126,D18)/'Mining Dmd Profile'!$V$5</f>
        <v>1.2143290831815414E-4</v>
      </c>
    </row>
    <row r="19" spans="1:6" x14ac:dyDescent="0.2">
      <c r="A19" t="s">
        <v>22</v>
      </c>
      <c r="B19" t="s">
        <v>22</v>
      </c>
      <c r="C19" t="s">
        <v>0</v>
      </c>
      <c r="D19" t="s">
        <v>14</v>
      </c>
      <c r="E19">
        <v>18</v>
      </c>
      <c r="F19" s="12">
        <f>AVERAGEIFS('Mining Dmd Profile'!$V$7:$V$126,'Mining Dmd Profile'!$T$7:$T$126,E19,'Mining Dmd Profile'!$S$7:$S$126,D19)/'Mining Dmd Profile'!$V$5</f>
        <v>1.1644251482562734E-4</v>
      </c>
    </row>
    <row r="20" spans="1:6" x14ac:dyDescent="0.2">
      <c r="A20" t="s">
        <v>22</v>
      </c>
      <c r="B20" t="s">
        <v>22</v>
      </c>
      <c r="C20" t="s">
        <v>0</v>
      </c>
      <c r="D20" t="s">
        <v>14</v>
      </c>
      <c r="E20">
        <v>19</v>
      </c>
      <c r="F20" s="12">
        <f>AVERAGEIFS('Mining Dmd Profile'!$V$7:$V$126,'Mining Dmd Profile'!$T$7:$T$126,E20,'Mining Dmd Profile'!$S$7:$S$126,D20)/'Mining Dmd Profile'!$V$5</f>
        <v>1.2143290831815414E-4</v>
      </c>
    </row>
    <row r="21" spans="1:6" x14ac:dyDescent="0.2">
      <c r="A21" t="s">
        <v>22</v>
      </c>
      <c r="B21" t="s">
        <v>22</v>
      </c>
      <c r="C21" t="s">
        <v>0</v>
      </c>
      <c r="D21" t="s">
        <v>14</v>
      </c>
      <c r="E21">
        <v>20</v>
      </c>
      <c r="F21" s="12">
        <f>AVERAGEIFS('Mining Dmd Profile'!$V$7:$V$126,'Mining Dmd Profile'!$T$7:$T$126,E21,'Mining Dmd Profile'!$S$7:$S$126,D21)/'Mining Dmd Profile'!$V$5</f>
        <v>1.2808676630819018E-4</v>
      </c>
    </row>
    <row r="22" spans="1:6" x14ac:dyDescent="0.2">
      <c r="A22" t="s">
        <v>22</v>
      </c>
      <c r="B22" t="s">
        <v>22</v>
      </c>
      <c r="C22" t="s">
        <v>0</v>
      </c>
      <c r="D22" t="s">
        <v>14</v>
      </c>
      <c r="E22">
        <v>21</v>
      </c>
      <c r="F22" s="12">
        <f>AVERAGEIFS('Mining Dmd Profile'!$V$7:$V$126,'Mining Dmd Profile'!$T$7:$T$126,E22,'Mining Dmd Profile'!$S$7:$S$126,D22)/'Mining Dmd Profile'!$V$5</f>
        <v>1.3307715980071696E-4</v>
      </c>
    </row>
    <row r="23" spans="1:6" x14ac:dyDescent="0.2">
      <c r="A23" t="s">
        <v>22</v>
      </c>
      <c r="B23" t="s">
        <v>22</v>
      </c>
      <c r="C23" t="s">
        <v>0</v>
      </c>
      <c r="D23" t="s">
        <v>14</v>
      </c>
      <c r="E23">
        <v>22</v>
      </c>
      <c r="F23" s="12">
        <f>AVERAGEIFS('Mining Dmd Profile'!$V$7:$V$126,'Mining Dmd Profile'!$T$7:$T$126,E23,'Mining Dmd Profile'!$S$7:$S$126,D23)/'Mining Dmd Profile'!$V$5</f>
        <v>1.3307715980071696E-4</v>
      </c>
    </row>
    <row r="24" spans="1:6" x14ac:dyDescent="0.2">
      <c r="A24" t="s">
        <v>22</v>
      </c>
      <c r="B24" t="s">
        <v>22</v>
      </c>
      <c r="C24" t="s">
        <v>0</v>
      </c>
      <c r="D24" t="s">
        <v>14</v>
      </c>
      <c r="E24">
        <v>23</v>
      </c>
      <c r="F24" s="12">
        <f>AVERAGEIFS('Mining Dmd Profile'!$V$7:$V$126,'Mining Dmd Profile'!$T$7:$T$126,E24,'Mining Dmd Profile'!$S$7:$S$126,D24)/'Mining Dmd Profile'!$V$5</f>
        <v>1.3307715980071696E-4</v>
      </c>
    </row>
    <row r="25" spans="1:6" x14ac:dyDescent="0.2">
      <c r="A25" t="s">
        <v>22</v>
      </c>
      <c r="B25" t="s">
        <v>22</v>
      </c>
      <c r="C25" t="s">
        <v>0</v>
      </c>
      <c r="D25" t="s">
        <v>14</v>
      </c>
      <c r="E25">
        <v>24</v>
      </c>
      <c r="F25" s="12">
        <f>AVERAGEIFS('Mining Dmd Profile'!$V$7:$V$126,'Mining Dmd Profile'!$T$7:$T$126,E25,'Mining Dmd Profile'!$S$7:$S$126,D25)/'Mining Dmd Profile'!$V$5</f>
        <v>1.3307715980071696E-4</v>
      </c>
    </row>
    <row r="26" spans="1:6" x14ac:dyDescent="0.2">
      <c r="A26" t="s">
        <v>22</v>
      </c>
      <c r="B26" t="s">
        <v>22</v>
      </c>
      <c r="C26" t="s">
        <v>0</v>
      </c>
      <c r="D26" s="11" t="s">
        <v>13</v>
      </c>
      <c r="E26">
        <v>1</v>
      </c>
      <c r="F26" s="12">
        <f>AVERAGEIFS('Mining Dmd Profile'!$V$7:$V$126,'Mining Dmd Profile'!$T$7:$T$126,E26,'Mining Dmd Profile'!$S$7:$S$126,D26)/'Mining Dmd Profile'!$V$5</f>
        <v>1.1644251482562734E-4</v>
      </c>
    </row>
    <row r="27" spans="1:6" x14ac:dyDescent="0.2">
      <c r="A27" t="s">
        <v>22</v>
      </c>
      <c r="B27" t="s">
        <v>22</v>
      </c>
      <c r="C27" t="s">
        <v>0</v>
      </c>
      <c r="D27" s="11" t="s">
        <v>13</v>
      </c>
      <c r="E27">
        <v>2</v>
      </c>
      <c r="F27" s="12">
        <f>AVERAGEIFS('Mining Dmd Profile'!$V$7:$V$126,'Mining Dmd Profile'!$T$7:$T$126,E27,'Mining Dmd Profile'!$S$7:$S$126,D27)/'Mining Dmd Profile'!$V$5</f>
        <v>1.0812519233808253E-4</v>
      </c>
    </row>
    <row r="28" spans="1:6" x14ac:dyDescent="0.2">
      <c r="A28" t="s">
        <v>22</v>
      </c>
      <c r="B28" t="s">
        <v>22</v>
      </c>
      <c r="C28" t="s">
        <v>0</v>
      </c>
      <c r="D28" s="11" t="s">
        <v>13</v>
      </c>
      <c r="E28">
        <v>3</v>
      </c>
      <c r="F28" s="12">
        <f>AVERAGEIFS('Mining Dmd Profile'!$V$7:$V$126,'Mining Dmd Profile'!$T$7:$T$126,E28,'Mining Dmd Profile'!$S$7:$S$126,D28)/'Mining Dmd Profile'!$V$5</f>
        <v>9.9807869850537711E-5</v>
      </c>
    </row>
    <row r="29" spans="1:6" x14ac:dyDescent="0.2">
      <c r="A29" t="s">
        <v>22</v>
      </c>
      <c r="B29" t="s">
        <v>22</v>
      </c>
      <c r="C29" t="s">
        <v>0</v>
      </c>
      <c r="D29" s="11" t="s">
        <v>13</v>
      </c>
      <c r="E29">
        <v>4</v>
      </c>
      <c r="F29" s="12">
        <f>AVERAGEIFS('Mining Dmd Profile'!$V$7:$V$126,'Mining Dmd Profile'!$T$7:$T$126,E29,'Mining Dmd Profile'!$S$7:$S$126,D29)/'Mining Dmd Profile'!$V$5</f>
        <v>9.149054736299291E-5</v>
      </c>
    </row>
    <row r="30" spans="1:6" x14ac:dyDescent="0.2">
      <c r="A30" t="s">
        <v>22</v>
      </c>
      <c r="B30" t="s">
        <v>22</v>
      </c>
      <c r="C30" t="s">
        <v>0</v>
      </c>
      <c r="D30" s="11" t="s">
        <v>13</v>
      </c>
      <c r="E30">
        <v>5</v>
      </c>
      <c r="F30" s="12">
        <f>AVERAGEIFS('Mining Dmd Profile'!$V$7:$V$126,'Mining Dmd Profile'!$T$7:$T$126,E30,'Mining Dmd Profile'!$S$7:$S$126,D30)/'Mining Dmd Profile'!$V$5</f>
        <v>9.149054736299291E-5</v>
      </c>
    </row>
    <row r="31" spans="1:6" x14ac:dyDescent="0.2">
      <c r="A31" t="s">
        <v>22</v>
      </c>
      <c r="B31" t="s">
        <v>22</v>
      </c>
      <c r="C31" t="s">
        <v>0</v>
      </c>
      <c r="D31" s="11" t="s">
        <v>13</v>
      </c>
      <c r="E31">
        <v>6</v>
      </c>
      <c r="F31" s="12">
        <f>AVERAGEIFS('Mining Dmd Profile'!$V$7:$V$126,'Mining Dmd Profile'!$T$7:$T$126,E31,'Mining Dmd Profile'!$S$7:$S$126,D31)/'Mining Dmd Profile'!$V$5</f>
        <v>9.149054736299291E-5</v>
      </c>
    </row>
    <row r="32" spans="1:6" x14ac:dyDescent="0.2">
      <c r="A32" t="s">
        <v>22</v>
      </c>
      <c r="B32" t="s">
        <v>22</v>
      </c>
      <c r="C32" t="s">
        <v>0</v>
      </c>
      <c r="D32" s="11" t="s">
        <v>13</v>
      </c>
      <c r="E32">
        <v>7</v>
      </c>
      <c r="F32" s="12">
        <f>AVERAGEIFS('Mining Dmd Profile'!$V$7:$V$126,'Mining Dmd Profile'!$T$7:$T$126,E32,'Mining Dmd Profile'!$S$7:$S$126,D32)/'Mining Dmd Profile'!$V$5</f>
        <v>9.149054736299291E-5</v>
      </c>
    </row>
    <row r="33" spans="1:6" x14ac:dyDescent="0.2">
      <c r="A33" t="s">
        <v>22</v>
      </c>
      <c r="B33" t="s">
        <v>22</v>
      </c>
      <c r="C33" t="s">
        <v>0</v>
      </c>
      <c r="D33" s="11" t="s">
        <v>13</v>
      </c>
      <c r="E33">
        <v>8</v>
      </c>
      <c r="F33" s="12">
        <f>AVERAGEIFS('Mining Dmd Profile'!$V$7:$V$126,'Mining Dmd Profile'!$T$7:$T$126,E33,'Mining Dmd Profile'!$S$7:$S$126,D33)/'Mining Dmd Profile'!$V$5</f>
        <v>9.149054736299291E-5</v>
      </c>
    </row>
    <row r="34" spans="1:6" x14ac:dyDescent="0.2">
      <c r="A34" t="s">
        <v>22</v>
      </c>
      <c r="B34" t="s">
        <v>22</v>
      </c>
      <c r="C34" t="s">
        <v>0</v>
      </c>
      <c r="D34" s="11" t="s">
        <v>13</v>
      </c>
      <c r="E34">
        <v>9</v>
      </c>
      <c r="F34" s="12">
        <f>AVERAGEIFS('Mining Dmd Profile'!$V$7:$V$126,'Mining Dmd Profile'!$T$7:$T$126,E34,'Mining Dmd Profile'!$S$7:$S$126,D34)/'Mining Dmd Profile'!$V$5</f>
        <v>9.149054736299291E-5</v>
      </c>
    </row>
    <row r="35" spans="1:6" x14ac:dyDescent="0.2">
      <c r="A35" t="s">
        <v>22</v>
      </c>
      <c r="B35" t="s">
        <v>22</v>
      </c>
      <c r="C35" t="s">
        <v>0</v>
      </c>
      <c r="D35" s="11" t="s">
        <v>13</v>
      </c>
      <c r="E35">
        <v>10</v>
      </c>
      <c r="F35" s="12">
        <f>AVERAGEIFS('Mining Dmd Profile'!$V$7:$V$126,'Mining Dmd Profile'!$T$7:$T$126,E35,'Mining Dmd Profile'!$S$7:$S$126,D35)/'Mining Dmd Profile'!$V$5</f>
        <v>9.9807869850537711E-5</v>
      </c>
    </row>
    <row r="36" spans="1:6" x14ac:dyDescent="0.2">
      <c r="A36" t="s">
        <v>22</v>
      </c>
      <c r="B36" t="s">
        <v>22</v>
      </c>
      <c r="C36" t="s">
        <v>0</v>
      </c>
      <c r="D36" s="11" t="s">
        <v>13</v>
      </c>
      <c r="E36">
        <v>11</v>
      </c>
      <c r="F36" s="12">
        <f>AVERAGEIFS('Mining Dmd Profile'!$V$7:$V$126,'Mining Dmd Profile'!$T$7:$T$126,E36,'Mining Dmd Profile'!$S$7:$S$126,D36)/'Mining Dmd Profile'!$V$5</f>
        <v>1.0978865683559167E-4</v>
      </c>
    </row>
    <row r="37" spans="1:6" x14ac:dyDescent="0.2">
      <c r="A37" t="s">
        <v>22</v>
      </c>
      <c r="B37" t="s">
        <v>22</v>
      </c>
      <c r="C37" t="s">
        <v>0</v>
      </c>
      <c r="D37" s="11" t="s">
        <v>13</v>
      </c>
      <c r="E37">
        <v>12</v>
      </c>
      <c r="F37" s="12">
        <f>AVERAGEIFS('Mining Dmd Profile'!$V$7:$V$126,'Mining Dmd Profile'!$T$7:$T$126,E37,'Mining Dmd Profile'!$S$7:$S$126,D37)/'Mining Dmd Profile'!$V$5</f>
        <v>1.1644251482562734E-4</v>
      </c>
    </row>
    <row r="38" spans="1:6" x14ac:dyDescent="0.2">
      <c r="A38" t="s">
        <v>22</v>
      </c>
      <c r="B38" t="s">
        <v>22</v>
      </c>
      <c r="C38" t="s">
        <v>0</v>
      </c>
      <c r="D38" s="11" t="s">
        <v>13</v>
      </c>
      <c r="E38">
        <v>13</v>
      </c>
      <c r="F38" s="12">
        <f>AVERAGEIFS('Mining Dmd Profile'!$V$7:$V$126,'Mining Dmd Profile'!$T$7:$T$126,E38,'Mining Dmd Profile'!$S$7:$S$126,D38)/'Mining Dmd Profile'!$V$5</f>
        <v>1.2475983731317214E-4</v>
      </c>
    </row>
    <row r="39" spans="1:6" x14ac:dyDescent="0.2">
      <c r="A39" t="s">
        <v>22</v>
      </c>
      <c r="B39" t="s">
        <v>22</v>
      </c>
      <c r="C39" t="s">
        <v>0</v>
      </c>
      <c r="D39" s="11" t="s">
        <v>13</v>
      </c>
      <c r="E39">
        <v>14</v>
      </c>
      <c r="F39" s="12">
        <f>AVERAGEIFS('Mining Dmd Profile'!$V$7:$V$126,'Mining Dmd Profile'!$T$7:$T$126,E39,'Mining Dmd Profile'!$S$7:$S$126,D39)/'Mining Dmd Profile'!$V$5</f>
        <v>1.3307715980071696E-4</v>
      </c>
    </row>
    <row r="40" spans="1:6" x14ac:dyDescent="0.2">
      <c r="A40" t="s">
        <v>22</v>
      </c>
      <c r="B40" t="s">
        <v>22</v>
      </c>
      <c r="C40" t="s">
        <v>0</v>
      </c>
      <c r="D40" s="11" t="s">
        <v>13</v>
      </c>
      <c r="E40">
        <v>15</v>
      </c>
      <c r="F40" s="12">
        <f>AVERAGEIFS('Mining Dmd Profile'!$V$7:$V$126,'Mining Dmd Profile'!$T$7:$T$126,E40,'Mining Dmd Profile'!$S$7:$S$126,D40)/'Mining Dmd Profile'!$V$5</f>
        <v>1.3474062429822613E-4</v>
      </c>
    </row>
    <row r="41" spans="1:6" x14ac:dyDescent="0.2">
      <c r="A41" t="s">
        <v>22</v>
      </c>
      <c r="B41" t="s">
        <v>22</v>
      </c>
      <c r="C41" t="s">
        <v>0</v>
      </c>
      <c r="D41" s="11" t="s">
        <v>13</v>
      </c>
      <c r="E41">
        <v>16</v>
      </c>
      <c r="F41" s="12">
        <f>AVERAGEIFS('Mining Dmd Profile'!$V$7:$V$126,'Mining Dmd Profile'!$T$7:$T$126,E41,'Mining Dmd Profile'!$S$7:$S$126,D41)/'Mining Dmd Profile'!$V$5</f>
        <v>1.2808676630819018E-4</v>
      </c>
    </row>
    <row r="42" spans="1:6" x14ac:dyDescent="0.2">
      <c r="A42" t="s">
        <v>22</v>
      </c>
      <c r="B42" t="s">
        <v>22</v>
      </c>
      <c r="C42" t="s">
        <v>0</v>
      </c>
      <c r="D42" s="11" t="s">
        <v>13</v>
      </c>
      <c r="E42">
        <v>17</v>
      </c>
      <c r="F42" s="12">
        <f>AVERAGEIFS('Mining Dmd Profile'!$V$7:$V$126,'Mining Dmd Profile'!$T$7:$T$126,E42,'Mining Dmd Profile'!$S$7:$S$126,D42)/'Mining Dmd Profile'!$V$5</f>
        <v>1.2143290831815414E-4</v>
      </c>
    </row>
    <row r="43" spans="1:6" x14ac:dyDescent="0.2">
      <c r="A43" t="s">
        <v>22</v>
      </c>
      <c r="B43" t="s">
        <v>22</v>
      </c>
      <c r="C43" t="s">
        <v>0</v>
      </c>
      <c r="D43" s="11" t="s">
        <v>13</v>
      </c>
      <c r="E43">
        <v>18</v>
      </c>
      <c r="F43" s="12">
        <f>AVERAGEIFS('Mining Dmd Profile'!$V$7:$V$126,'Mining Dmd Profile'!$T$7:$T$126,E43,'Mining Dmd Profile'!$S$7:$S$126,D43)/'Mining Dmd Profile'!$V$5</f>
        <v>1.1644251482562734E-4</v>
      </c>
    </row>
    <row r="44" spans="1:6" x14ac:dyDescent="0.2">
      <c r="A44" t="s">
        <v>22</v>
      </c>
      <c r="B44" t="s">
        <v>22</v>
      </c>
      <c r="C44" t="s">
        <v>0</v>
      </c>
      <c r="D44" s="11" t="s">
        <v>13</v>
      </c>
      <c r="E44">
        <v>19</v>
      </c>
      <c r="F44" s="12">
        <f>AVERAGEIFS('Mining Dmd Profile'!$V$7:$V$126,'Mining Dmd Profile'!$T$7:$T$126,E44,'Mining Dmd Profile'!$S$7:$S$126,D44)/'Mining Dmd Profile'!$V$5</f>
        <v>1.2143290831815414E-4</v>
      </c>
    </row>
    <row r="45" spans="1:6" x14ac:dyDescent="0.2">
      <c r="A45" t="s">
        <v>22</v>
      </c>
      <c r="B45" t="s">
        <v>22</v>
      </c>
      <c r="C45" t="s">
        <v>0</v>
      </c>
      <c r="D45" s="11" t="s">
        <v>13</v>
      </c>
      <c r="E45">
        <v>20</v>
      </c>
      <c r="F45" s="12">
        <f>AVERAGEIFS('Mining Dmd Profile'!$V$7:$V$126,'Mining Dmd Profile'!$T$7:$T$126,E45,'Mining Dmd Profile'!$S$7:$S$126,D45)/'Mining Dmd Profile'!$V$5</f>
        <v>1.2808676630819018E-4</v>
      </c>
    </row>
    <row r="46" spans="1:6" x14ac:dyDescent="0.2">
      <c r="A46" t="s">
        <v>22</v>
      </c>
      <c r="B46" t="s">
        <v>22</v>
      </c>
      <c r="C46" t="s">
        <v>0</v>
      </c>
      <c r="D46" s="11" t="s">
        <v>13</v>
      </c>
      <c r="E46">
        <v>21</v>
      </c>
      <c r="F46" s="12">
        <f>AVERAGEIFS('Mining Dmd Profile'!$V$7:$V$126,'Mining Dmd Profile'!$T$7:$T$126,E46,'Mining Dmd Profile'!$S$7:$S$126,D46)/'Mining Dmd Profile'!$V$5</f>
        <v>1.3307715980071696E-4</v>
      </c>
    </row>
    <row r="47" spans="1:6" x14ac:dyDescent="0.2">
      <c r="A47" t="s">
        <v>22</v>
      </c>
      <c r="B47" t="s">
        <v>22</v>
      </c>
      <c r="C47" t="s">
        <v>0</v>
      </c>
      <c r="D47" s="11" t="s">
        <v>13</v>
      </c>
      <c r="E47">
        <v>22</v>
      </c>
      <c r="F47" s="12">
        <f>AVERAGEIFS('Mining Dmd Profile'!$V$7:$V$126,'Mining Dmd Profile'!$T$7:$T$126,E47,'Mining Dmd Profile'!$S$7:$S$126,D47)/'Mining Dmd Profile'!$V$5</f>
        <v>1.3307715980071696E-4</v>
      </c>
    </row>
    <row r="48" spans="1:6" x14ac:dyDescent="0.2">
      <c r="A48" t="s">
        <v>22</v>
      </c>
      <c r="B48" t="s">
        <v>22</v>
      </c>
      <c r="C48" t="s">
        <v>0</v>
      </c>
      <c r="D48" s="11" t="s">
        <v>13</v>
      </c>
      <c r="E48">
        <v>23</v>
      </c>
      <c r="F48" s="12">
        <f>AVERAGEIFS('Mining Dmd Profile'!$V$7:$V$126,'Mining Dmd Profile'!$T$7:$T$126,E48,'Mining Dmd Profile'!$S$7:$S$126,D48)/'Mining Dmd Profile'!$V$5</f>
        <v>1.3307715980071696E-4</v>
      </c>
    </row>
    <row r="49" spans="1:6" x14ac:dyDescent="0.2">
      <c r="A49" t="s">
        <v>22</v>
      </c>
      <c r="B49" t="s">
        <v>22</v>
      </c>
      <c r="C49" t="s">
        <v>0</v>
      </c>
      <c r="D49" s="11" t="s">
        <v>13</v>
      </c>
      <c r="E49">
        <v>24</v>
      </c>
      <c r="F49" s="12">
        <f>AVERAGEIFS('Mining Dmd Profile'!$V$7:$V$126,'Mining Dmd Profile'!$T$7:$T$126,E49,'Mining Dmd Profile'!$S$7:$S$126,D49)/'Mining Dmd Profile'!$V$5</f>
        <v>1.3307715980071696E-4</v>
      </c>
    </row>
    <row r="50" spans="1:6" x14ac:dyDescent="0.2">
      <c r="A50" t="s">
        <v>22</v>
      </c>
      <c r="B50" t="s">
        <v>22</v>
      </c>
      <c r="C50" t="s">
        <v>0</v>
      </c>
      <c r="D50" s="11" t="s">
        <v>15</v>
      </c>
      <c r="E50">
        <v>1</v>
      </c>
      <c r="F50" s="12">
        <f>AVERAGEIFS('Mining Dmd Profile'!$V$7:$V$126,'Mining Dmd Profile'!$T$7:$T$126,E50,'Mining Dmd Profile'!$S$7:$S$126,D50)/'Mining Dmd Profile'!$V$5</f>
        <v>1.1644251482562734E-4</v>
      </c>
    </row>
    <row r="51" spans="1:6" x14ac:dyDescent="0.2">
      <c r="A51" t="s">
        <v>22</v>
      </c>
      <c r="B51" t="s">
        <v>22</v>
      </c>
      <c r="C51" t="s">
        <v>0</v>
      </c>
      <c r="D51" s="11" t="s">
        <v>15</v>
      </c>
      <c r="E51">
        <v>2</v>
      </c>
      <c r="F51" s="12">
        <f>AVERAGEIFS('Mining Dmd Profile'!$V$7:$V$126,'Mining Dmd Profile'!$T$7:$T$126,E51,'Mining Dmd Profile'!$S$7:$S$126,D51)/'Mining Dmd Profile'!$V$5</f>
        <v>1.0812519233808253E-4</v>
      </c>
    </row>
    <row r="52" spans="1:6" x14ac:dyDescent="0.2">
      <c r="A52" t="s">
        <v>22</v>
      </c>
      <c r="B52" t="s">
        <v>22</v>
      </c>
      <c r="C52" t="s">
        <v>0</v>
      </c>
      <c r="D52" s="11" t="s">
        <v>15</v>
      </c>
      <c r="E52">
        <v>3</v>
      </c>
      <c r="F52" s="12">
        <f>AVERAGEIFS('Mining Dmd Profile'!$V$7:$V$126,'Mining Dmd Profile'!$T$7:$T$126,E52,'Mining Dmd Profile'!$S$7:$S$126,D52)/'Mining Dmd Profile'!$V$5</f>
        <v>9.9807869850537711E-5</v>
      </c>
    </row>
    <row r="53" spans="1:6" x14ac:dyDescent="0.2">
      <c r="A53" t="s">
        <v>22</v>
      </c>
      <c r="B53" t="s">
        <v>22</v>
      </c>
      <c r="C53" t="s">
        <v>0</v>
      </c>
      <c r="D53" s="11" t="s">
        <v>15</v>
      </c>
      <c r="E53">
        <v>4</v>
      </c>
      <c r="F53" s="12">
        <f>AVERAGEIFS('Mining Dmd Profile'!$V$7:$V$126,'Mining Dmd Profile'!$T$7:$T$126,E53,'Mining Dmd Profile'!$S$7:$S$126,D53)/'Mining Dmd Profile'!$V$5</f>
        <v>9.149054736299291E-5</v>
      </c>
    </row>
    <row r="54" spans="1:6" x14ac:dyDescent="0.2">
      <c r="A54" t="s">
        <v>22</v>
      </c>
      <c r="B54" t="s">
        <v>22</v>
      </c>
      <c r="C54" t="s">
        <v>0</v>
      </c>
      <c r="D54" s="11" t="s">
        <v>15</v>
      </c>
      <c r="E54">
        <v>5</v>
      </c>
      <c r="F54" s="12">
        <f>AVERAGEIFS('Mining Dmd Profile'!$V$7:$V$126,'Mining Dmd Profile'!$T$7:$T$126,E54,'Mining Dmd Profile'!$S$7:$S$126,D54)/'Mining Dmd Profile'!$V$5</f>
        <v>9.149054736299291E-5</v>
      </c>
    </row>
    <row r="55" spans="1:6" x14ac:dyDescent="0.2">
      <c r="A55" t="s">
        <v>22</v>
      </c>
      <c r="B55" t="s">
        <v>22</v>
      </c>
      <c r="C55" t="s">
        <v>0</v>
      </c>
      <c r="D55" s="11" t="s">
        <v>15</v>
      </c>
      <c r="E55">
        <v>6</v>
      </c>
      <c r="F55" s="12">
        <f>AVERAGEIFS('Mining Dmd Profile'!$V$7:$V$126,'Mining Dmd Profile'!$T$7:$T$126,E55,'Mining Dmd Profile'!$S$7:$S$126,D55)/'Mining Dmd Profile'!$V$5</f>
        <v>9.149054736299291E-5</v>
      </c>
    </row>
    <row r="56" spans="1:6" x14ac:dyDescent="0.2">
      <c r="A56" t="s">
        <v>22</v>
      </c>
      <c r="B56" t="s">
        <v>22</v>
      </c>
      <c r="C56" t="s">
        <v>0</v>
      </c>
      <c r="D56" s="11" t="s">
        <v>15</v>
      </c>
      <c r="E56">
        <v>7</v>
      </c>
      <c r="F56" s="12">
        <f>AVERAGEIFS('Mining Dmd Profile'!$V$7:$V$126,'Mining Dmd Profile'!$T$7:$T$126,E56,'Mining Dmd Profile'!$S$7:$S$126,D56)/'Mining Dmd Profile'!$V$5</f>
        <v>9.149054736299291E-5</v>
      </c>
    </row>
    <row r="57" spans="1:6" x14ac:dyDescent="0.2">
      <c r="A57" t="s">
        <v>22</v>
      </c>
      <c r="B57" t="s">
        <v>22</v>
      </c>
      <c r="C57" t="s">
        <v>0</v>
      </c>
      <c r="D57" s="11" t="s">
        <v>15</v>
      </c>
      <c r="E57">
        <v>8</v>
      </c>
      <c r="F57" s="12">
        <f>AVERAGEIFS('Mining Dmd Profile'!$V$7:$V$126,'Mining Dmd Profile'!$T$7:$T$126,E57,'Mining Dmd Profile'!$S$7:$S$126,D57)/'Mining Dmd Profile'!$V$5</f>
        <v>9.149054736299291E-5</v>
      </c>
    </row>
    <row r="58" spans="1:6" x14ac:dyDescent="0.2">
      <c r="A58" t="s">
        <v>22</v>
      </c>
      <c r="B58" t="s">
        <v>22</v>
      </c>
      <c r="C58" t="s">
        <v>0</v>
      </c>
      <c r="D58" s="11" t="s">
        <v>15</v>
      </c>
      <c r="E58">
        <v>9</v>
      </c>
      <c r="F58" s="12">
        <f>AVERAGEIFS('Mining Dmd Profile'!$V$7:$V$126,'Mining Dmd Profile'!$T$7:$T$126,E58,'Mining Dmd Profile'!$S$7:$S$126,D58)/'Mining Dmd Profile'!$V$5</f>
        <v>9.149054736299291E-5</v>
      </c>
    </row>
    <row r="59" spans="1:6" x14ac:dyDescent="0.2">
      <c r="A59" t="s">
        <v>22</v>
      </c>
      <c r="B59" t="s">
        <v>22</v>
      </c>
      <c r="C59" t="s">
        <v>0</v>
      </c>
      <c r="D59" s="11" t="s">
        <v>15</v>
      </c>
      <c r="E59">
        <v>10</v>
      </c>
      <c r="F59" s="12">
        <f>AVERAGEIFS('Mining Dmd Profile'!$V$7:$V$126,'Mining Dmd Profile'!$T$7:$T$126,E59,'Mining Dmd Profile'!$S$7:$S$126,D59)/'Mining Dmd Profile'!$V$5</f>
        <v>9.9807869850537711E-5</v>
      </c>
    </row>
    <row r="60" spans="1:6" x14ac:dyDescent="0.2">
      <c r="A60" t="s">
        <v>22</v>
      </c>
      <c r="B60" t="s">
        <v>22</v>
      </c>
      <c r="C60" t="s">
        <v>0</v>
      </c>
      <c r="D60" s="11" t="s">
        <v>15</v>
      </c>
      <c r="E60">
        <v>11</v>
      </c>
      <c r="F60" s="12">
        <f>AVERAGEIFS('Mining Dmd Profile'!$V$7:$V$126,'Mining Dmd Profile'!$T$7:$T$126,E60,'Mining Dmd Profile'!$S$7:$S$126,D60)/'Mining Dmd Profile'!$V$5</f>
        <v>1.0978865683559167E-4</v>
      </c>
    </row>
    <row r="61" spans="1:6" x14ac:dyDescent="0.2">
      <c r="A61" t="s">
        <v>22</v>
      </c>
      <c r="B61" t="s">
        <v>22</v>
      </c>
      <c r="C61" t="s">
        <v>0</v>
      </c>
      <c r="D61" s="11" t="s">
        <v>15</v>
      </c>
      <c r="E61">
        <v>12</v>
      </c>
      <c r="F61" s="12">
        <f>AVERAGEIFS('Mining Dmd Profile'!$V$7:$V$126,'Mining Dmd Profile'!$T$7:$T$126,E61,'Mining Dmd Profile'!$S$7:$S$126,D61)/'Mining Dmd Profile'!$V$5</f>
        <v>1.1644251482562734E-4</v>
      </c>
    </row>
    <row r="62" spans="1:6" x14ac:dyDescent="0.2">
      <c r="A62" t="s">
        <v>22</v>
      </c>
      <c r="B62" t="s">
        <v>22</v>
      </c>
      <c r="C62" t="s">
        <v>0</v>
      </c>
      <c r="D62" s="11" t="s">
        <v>15</v>
      </c>
      <c r="E62">
        <v>13</v>
      </c>
      <c r="F62" s="12">
        <f>AVERAGEIFS('Mining Dmd Profile'!$V$7:$V$126,'Mining Dmd Profile'!$T$7:$T$126,E62,'Mining Dmd Profile'!$S$7:$S$126,D62)/'Mining Dmd Profile'!$V$5</f>
        <v>1.2475983731317214E-4</v>
      </c>
    </row>
    <row r="63" spans="1:6" x14ac:dyDescent="0.2">
      <c r="A63" t="s">
        <v>22</v>
      </c>
      <c r="B63" t="s">
        <v>22</v>
      </c>
      <c r="C63" t="s">
        <v>0</v>
      </c>
      <c r="D63" s="11" t="s">
        <v>15</v>
      </c>
      <c r="E63">
        <v>14</v>
      </c>
      <c r="F63" s="12">
        <f>AVERAGEIFS('Mining Dmd Profile'!$V$7:$V$126,'Mining Dmd Profile'!$T$7:$T$126,E63,'Mining Dmd Profile'!$S$7:$S$126,D63)/'Mining Dmd Profile'!$V$5</f>
        <v>1.3307715980071696E-4</v>
      </c>
    </row>
    <row r="64" spans="1:6" x14ac:dyDescent="0.2">
      <c r="A64" t="s">
        <v>22</v>
      </c>
      <c r="B64" t="s">
        <v>22</v>
      </c>
      <c r="C64" t="s">
        <v>0</v>
      </c>
      <c r="D64" s="11" t="s">
        <v>15</v>
      </c>
      <c r="E64">
        <v>15</v>
      </c>
      <c r="F64" s="12">
        <f>AVERAGEIFS('Mining Dmd Profile'!$V$7:$V$126,'Mining Dmd Profile'!$T$7:$T$126,E64,'Mining Dmd Profile'!$S$7:$S$126,D64)/'Mining Dmd Profile'!$V$5</f>
        <v>1.3474062429822613E-4</v>
      </c>
    </row>
    <row r="65" spans="1:6" x14ac:dyDescent="0.2">
      <c r="A65" t="s">
        <v>22</v>
      </c>
      <c r="B65" t="s">
        <v>22</v>
      </c>
      <c r="C65" t="s">
        <v>0</v>
      </c>
      <c r="D65" s="11" t="s">
        <v>15</v>
      </c>
      <c r="E65">
        <v>16</v>
      </c>
      <c r="F65" s="12">
        <f>AVERAGEIFS('Mining Dmd Profile'!$V$7:$V$126,'Mining Dmd Profile'!$T$7:$T$126,E65,'Mining Dmd Profile'!$S$7:$S$126,D65)/'Mining Dmd Profile'!$V$5</f>
        <v>1.2808676630819018E-4</v>
      </c>
    </row>
    <row r="66" spans="1:6" x14ac:dyDescent="0.2">
      <c r="A66" t="s">
        <v>22</v>
      </c>
      <c r="B66" t="s">
        <v>22</v>
      </c>
      <c r="C66" t="s">
        <v>0</v>
      </c>
      <c r="D66" s="11" t="s">
        <v>15</v>
      </c>
      <c r="E66">
        <v>17</v>
      </c>
      <c r="F66" s="12">
        <f>AVERAGEIFS('Mining Dmd Profile'!$V$7:$V$126,'Mining Dmd Profile'!$T$7:$T$126,E66,'Mining Dmd Profile'!$S$7:$S$126,D66)/'Mining Dmd Profile'!$V$5</f>
        <v>1.2143290831815414E-4</v>
      </c>
    </row>
    <row r="67" spans="1:6" x14ac:dyDescent="0.2">
      <c r="A67" t="s">
        <v>22</v>
      </c>
      <c r="B67" t="s">
        <v>22</v>
      </c>
      <c r="C67" t="s">
        <v>0</v>
      </c>
      <c r="D67" s="11" t="s">
        <v>15</v>
      </c>
      <c r="E67">
        <v>18</v>
      </c>
      <c r="F67" s="12">
        <f>AVERAGEIFS('Mining Dmd Profile'!$V$7:$V$126,'Mining Dmd Profile'!$T$7:$T$126,E67,'Mining Dmd Profile'!$S$7:$S$126,D67)/'Mining Dmd Profile'!$V$5</f>
        <v>1.1644251482562734E-4</v>
      </c>
    </row>
    <row r="68" spans="1:6" x14ac:dyDescent="0.2">
      <c r="A68" t="s">
        <v>22</v>
      </c>
      <c r="B68" t="s">
        <v>22</v>
      </c>
      <c r="C68" t="s">
        <v>0</v>
      </c>
      <c r="D68" s="11" t="s">
        <v>15</v>
      </c>
      <c r="E68">
        <v>19</v>
      </c>
      <c r="F68" s="12">
        <f>AVERAGEIFS('Mining Dmd Profile'!$V$7:$V$126,'Mining Dmd Profile'!$T$7:$T$126,E68,'Mining Dmd Profile'!$S$7:$S$126,D68)/'Mining Dmd Profile'!$V$5</f>
        <v>1.2143290831815414E-4</v>
      </c>
    </row>
    <row r="69" spans="1:6" x14ac:dyDescent="0.2">
      <c r="A69" t="s">
        <v>22</v>
      </c>
      <c r="B69" t="s">
        <v>22</v>
      </c>
      <c r="C69" t="s">
        <v>0</v>
      </c>
      <c r="D69" s="11" t="s">
        <v>15</v>
      </c>
      <c r="E69">
        <v>20</v>
      </c>
      <c r="F69" s="12">
        <f>AVERAGEIFS('Mining Dmd Profile'!$V$7:$V$126,'Mining Dmd Profile'!$T$7:$T$126,E69,'Mining Dmd Profile'!$S$7:$S$126,D69)/'Mining Dmd Profile'!$V$5</f>
        <v>1.2808676630819018E-4</v>
      </c>
    </row>
    <row r="70" spans="1:6" x14ac:dyDescent="0.2">
      <c r="A70" t="s">
        <v>22</v>
      </c>
      <c r="B70" t="s">
        <v>22</v>
      </c>
      <c r="C70" t="s">
        <v>0</v>
      </c>
      <c r="D70" s="11" t="s">
        <v>15</v>
      </c>
      <c r="E70">
        <v>21</v>
      </c>
      <c r="F70" s="12">
        <f>AVERAGEIFS('Mining Dmd Profile'!$V$7:$V$126,'Mining Dmd Profile'!$T$7:$T$126,E70,'Mining Dmd Profile'!$S$7:$S$126,D70)/'Mining Dmd Profile'!$V$5</f>
        <v>1.3307715980071696E-4</v>
      </c>
    </row>
    <row r="71" spans="1:6" x14ac:dyDescent="0.2">
      <c r="A71" t="s">
        <v>22</v>
      </c>
      <c r="B71" t="s">
        <v>22</v>
      </c>
      <c r="C71" t="s">
        <v>0</v>
      </c>
      <c r="D71" s="11" t="s">
        <v>15</v>
      </c>
      <c r="E71">
        <v>22</v>
      </c>
      <c r="F71" s="12">
        <f>AVERAGEIFS('Mining Dmd Profile'!$V$7:$V$126,'Mining Dmd Profile'!$T$7:$T$126,E71,'Mining Dmd Profile'!$S$7:$S$126,D71)/'Mining Dmd Profile'!$V$5</f>
        <v>1.3307715980071696E-4</v>
      </c>
    </row>
    <row r="72" spans="1:6" x14ac:dyDescent="0.2">
      <c r="A72" t="s">
        <v>22</v>
      </c>
      <c r="B72" t="s">
        <v>22</v>
      </c>
      <c r="C72" t="s">
        <v>0</v>
      </c>
      <c r="D72" s="11" t="s">
        <v>15</v>
      </c>
      <c r="E72">
        <v>23</v>
      </c>
      <c r="F72" s="12">
        <f>AVERAGEIFS('Mining Dmd Profile'!$V$7:$V$126,'Mining Dmd Profile'!$T$7:$T$126,E72,'Mining Dmd Profile'!$S$7:$S$126,D72)/'Mining Dmd Profile'!$V$5</f>
        <v>1.3307715980071696E-4</v>
      </c>
    </row>
    <row r="73" spans="1:6" x14ac:dyDescent="0.2">
      <c r="A73" t="s">
        <v>22</v>
      </c>
      <c r="B73" t="s">
        <v>22</v>
      </c>
      <c r="C73" t="s">
        <v>0</v>
      </c>
      <c r="D73" s="11" t="s">
        <v>15</v>
      </c>
      <c r="E73">
        <v>24</v>
      </c>
      <c r="F73" s="12">
        <f>AVERAGEIFS('Mining Dmd Profile'!$V$7:$V$126,'Mining Dmd Profile'!$T$7:$T$126,E73,'Mining Dmd Profile'!$S$7:$S$126,D73)/'Mining Dmd Profile'!$V$5</f>
        <v>1.3307715980071696E-4</v>
      </c>
    </row>
    <row r="74" spans="1:6" x14ac:dyDescent="0.2">
      <c r="A74" t="s">
        <v>22</v>
      </c>
      <c r="B74" t="s">
        <v>22</v>
      </c>
      <c r="C74" t="s">
        <v>0</v>
      </c>
      <c r="D74" s="11" t="s">
        <v>11</v>
      </c>
      <c r="E74">
        <v>1</v>
      </c>
      <c r="F74" s="12">
        <f>AVERAGEIFS('Mining Dmd Profile'!$V$7:$V$126,'Mining Dmd Profile'!$T$7:$T$126,E74,'Mining Dmd Profile'!$S$7:$S$126,D74)/'Mining Dmd Profile'!$V$5</f>
        <v>1.1644251482562734E-4</v>
      </c>
    </row>
    <row r="75" spans="1:6" x14ac:dyDescent="0.2">
      <c r="A75" t="s">
        <v>22</v>
      </c>
      <c r="B75" t="s">
        <v>22</v>
      </c>
      <c r="C75" t="s">
        <v>0</v>
      </c>
      <c r="D75" s="11" t="s">
        <v>11</v>
      </c>
      <c r="E75">
        <v>2</v>
      </c>
      <c r="F75" s="12">
        <f>AVERAGEIFS('Mining Dmd Profile'!$V$7:$V$126,'Mining Dmd Profile'!$T$7:$T$126,E75,'Mining Dmd Profile'!$S$7:$S$126,D75)/'Mining Dmd Profile'!$V$5</f>
        <v>1.0812519233808253E-4</v>
      </c>
    </row>
    <row r="76" spans="1:6" x14ac:dyDescent="0.2">
      <c r="A76" t="s">
        <v>22</v>
      </c>
      <c r="B76" t="s">
        <v>22</v>
      </c>
      <c r="C76" t="s">
        <v>0</v>
      </c>
      <c r="D76" s="11" t="s">
        <v>11</v>
      </c>
      <c r="E76">
        <v>3</v>
      </c>
      <c r="F76" s="12">
        <f>AVERAGEIFS('Mining Dmd Profile'!$V$7:$V$126,'Mining Dmd Profile'!$T$7:$T$126,E76,'Mining Dmd Profile'!$S$7:$S$126,D76)/'Mining Dmd Profile'!$V$5</f>
        <v>9.9807869850537711E-5</v>
      </c>
    </row>
    <row r="77" spans="1:6" x14ac:dyDescent="0.2">
      <c r="A77" t="s">
        <v>22</v>
      </c>
      <c r="B77" t="s">
        <v>22</v>
      </c>
      <c r="C77" t="s">
        <v>0</v>
      </c>
      <c r="D77" s="11" t="s">
        <v>11</v>
      </c>
      <c r="E77">
        <v>4</v>
      </c>
      <c r="F77" s="12">
        <f>AVERAGEIFS('Mining Dmd Profile'!$V$7:$V$126,'Mining Dmd Profile'!$T$7:$T$126,E77,'Mining Dmd Profile'!$S$7:$S$126,D77)/'Mining Dmd Profile'!$V$5</f>
        <v>9.149054736299291E-5</v>
      </c>
    </row>
    <row r="78" spans="1:6" x14ac:dyDescent="0.2">
      <c r="A78" t="s">
        <v>22</v>
      </c>
      <c r="B78" t="s">
        <v>22</v>
      </c>
      <c r="C78" t="s">
        <v>0</v>
      </c>
      <c r="D78" s="11" t="s">
        <v>11</v>
      </c>
      <c r="E78">
        <v>5</v>
      </c>
      <c r="F78" s="12">
        <f>AVERAGEIFS('Mining Dmd Profile'!$V$7:$V$126,'Mining Dmd Profile'!$T$7:$T$126,E78,'Mining Dmd Profile'!$S$7:$S$126,D78)/'Mining Dmd Profile'!$V$5</f>
        <v>9.149054736299291E-5</v>
      </c>
    </row>
    <row r="79" spans="1:6" x14ac:dyDescent="0.2">
      <c r="A79" t="s">
        <v>22</v>
      </c>
      <c r="B79" t="s">
        <v>22</v>
      </c>
      <c r="C79" t="s">
        <v>0</v>
      </c>
      <c r="D79" s="11" t="s">
        <v>11</v>
      </c>
      <c r="E79">
        <v>6</v>
      </c>
      <c r="F79" s="12">
        <f>AVERAGEIFS('Mining Dmd Profile'!$V$7:$V$126,'Mining Dmd Profile'!$T$7:$T$126,E79,'Mining Dmd Profile'!$S$7:$S$126,D79)/'Mining Dmd Profile'!$V$5</f>
        <v>9.149054736299291E-5</v>
      </c>
    </row>
    <row r="80" spans="1:6" x14ac:dyDescent="0.2">
      <c r="A80" t="s">
        <v>22</v>
      </c>
      <c r="B80" t="s">
        <v>22</v>
      </c>
      <c r="C80" t="s">
        <v>0</v>
      </c>
      <c r="D80" s="11" t="s">
        <v>11</v>
      </c>
      <c r="E80">
        <v>7</v>
      </c>
      <c r="F80" s="12">
        <f>AVERAGEIFS('Mining Dmd Profile'!$V$7:$V$126,'Mining Dmd Profile'!$T$7:$T$126,E80,'Mining Dmd Profile'!$S$7:$S$126,D80)/'Mining Dmd Profile'!$V$5</f>
        <v>9.149054736299291E-5</v>
      </c>
    </row>
    <row r="81" spans="1:6" x14ac:dyDescent="0.2">
      <c r="A81" t="s">
        <v>22</v>
      </c>
      <c r="B81" t="s">
        <v>22</v>
      </c>
      <c r="C81" t="s">
        <v>0</v>
      </c>
      <c r="D81" s="11" t="s">
        <v>11</v>
      </c>
      <c r="E81">
        <v>8</v>
      </c>
      <c r="F81" s="12">
        <f>AVERAGEIFS('Mining Dmd Profile'!$V$7:$V$126,'Mining Dmd Profile'!$T$7:$T$126,E81,'Mining Dmd Profile'!$S$7:$S$126,D81)/'Mining Dmd Profile'!$V$5</f>
        <v>9.149054736299291E-5</v>
      </c>
    </row>
    <row r="82" spans="1:6" x14ac:dyDescent="0.2">
      <c r="A82" t="s">
        <v>22</v>
      </c>
      <c r="B82" t="s">
        <v>22</v>
      </c>
      <c r="C82" t="s">
        <v>0</v>
      </c>
      <c r="D82" s="11" t="s">
        <v>11</v>
      </c>
      <c r="E82">
        <v>9</v>
      </c>
      <c r="F82" s="12">
        <f>AVERAGEIFS('Mining Dmd Profile'!$V$7:$V$126,'Mining Dmd Profile'!$T$7:$T$126,E82,'Mining Dmd Profile'!$S$7:$S$126,D82)/'Mining Dmd Profile'!$V$5</f>
        <v>9.149054736299291E-5</v>
      </c>
    </row>
    <row r="83" spans="1:6" x14ac:dyDescent="0.2">
      <c r="A83" t="s">
        <v>22</v>
      </c>
      <c r="B83" t="s">
        <v>22</v>
      </c>
      <c r="C83" t="s">
        <v>0</v>
      </c>
      <c r="D83" s="11" t="s">
        <v>11</v>
      </c>
      <c r="E83">
        <v>10</v>
      </c>
      <c r="F83" s="12">
        <f>AVERAGEIFS('Mining Dmd Profile'!$V$7:$V$126,'Mining Dmd Profile'!$T$7:$T$126,E83,'Mining Dmd Profile'!$S$7:$S$126,D83)/'Mining Dmd Profile'!$V$5</f>
        <v>9.9807869850537711E-5</v>
      </c>
    </row>
    <row r="84" spans="1:6" x14ac:dyDescent="0.2">
      <c r="A84" t="s">
        <v>22</v>
      </c>
      <c r="B84" t="s">
        <v>22</v>
      </c>
      <c r="C84" t="s">
        <v>0</v>
      </c>
      <c r="D84" s="11" t="s">
        <v>11</v>
      </c>
      <c r="E84">
        <v>11</v>
      </c>
      <c r="F84" s="12">
        <f>AVERAGEIFS('Mining Dmd Profile'!$V$7:$V$126,'Mining Dmd Profile'!$T$7:$T$126,E84,'Mining Dmd Profile'!$S$7:$S$126,D84)/'Mining Dmd Profile'!$V$5</f>
        <v>1.0978865683559167E-4</v>
      </c>
    </row>
    <row r="85" spans="1:6" x14ac:dyDescent="0.2">
      <c r="A85" t="s">
        <v>22</v>
      </c>
      <c r="B85" t="s">
        <v>22</v>
      </c>
      <c r="C85" t="s">
        <v>0</v>
      </c>
      <c r="D85" s="11" t="s">
        <v>11</v>
      </c>
      <c r="E85">
        <v>12</v>
      </c>
      <c r="F85" s="12">
        <f>AVERAGEIFS('Mining Dmd Profile'!$V$7:$V$126,'Mining Dmd Profile'!$T$7:$T$126,E85,'Mining Dmd Profile'!$S$7:$S$126,D85)/'Mining Dmd Profile'!$V$5</f>
        <v>1.1644251482562734E-4</v>
      </c>
    </row>
    <row r="86" spans="1:6" x14ac:dyDescent="0.2">
      <c r="A86" t="s">
        <v>22</v>
      </c>
      <c r="B86" t="s">
        <v>22</v>
      </c>
      <c r="C86" t="s">
        <v>0</v>
      </c>
      <c r="D86" s="11" t="s">
        <v>11</v>
      </c>
      <c r="E86">
        <v>13</v>
      </c>
      <c r="F86" s="12">
        <f>AVERAGEIFS('Mining Dmd Profile'!$V$7:$V$126,'Mining Dmd Profile'!$T$7:$T$126,E86,'Mining Dmd Profile'!$S$7:$S$126,D86)/'Mining Dmd Profile'!$V$5</f>
        <v>1.2475983731317214E-4</v>
      </c>
    </row>
    <row r="87" spans="1:6" x14ac:dyDescent="0.2">
      <c r="A87" t="s">
        <v>22</v>
      </c>
      <c r="B87" t="s">
        <v>22</v>
      </c>
      <c r="C87" t="s">
        <v>0</v>
      </c>
      <c r="D87" s="11" t="s">
        <v>11</v>
      </c>
      <c r="E87">
        <v>14</v>
      </c>
      <c r="F87" s="12">
        <f>AVERAGEIFS('Mining Dmd Profile'!$V$7:$V$126,'Mining Dmd Profile'!$T$7:$T$126,E87,'Mining Dmd Profile'!$S$7:$S$126,D87)/'Mining Dmd Profile'!$V$5</f>
        <v>1.3307715980071696E-4</v>
      </c>
    </row>
    <row r="88" spans="1:6" x14ac:dyDescent="0.2">
      <c r="A88" t="s">
        <v>22</v>
      </c>
      <c r="B88" t="s">
        <v>22</v>
      </c>
      <c r="C88" t="s">
        <v>0</v>
      </c>
      <c r="D88" s="11" t="s">
        <v>11</v>
      </c>
      <c r="E88">
        <v>15</v>
      </c>
      <c r="F88" s="12">
        <f>AVERAGEIFS('Mining Dmd Profile'!$V$7:$V$126,'Mining Dmd Profile'!$T$7:$T$126,E88,'Mining Dmd Profile'!$S$7:$S$126,D88)/'Mining Dmd Profile'!$V$5</f>
        <v>1.3474062429822613E-4</v>
      </c>
    </row>
    <row r="89" spans="1:6" x14ac:dyDescent="0.2">
      <c r="A89" t="s">
        <v>22</v>
      </c>
      <c r="B89" t="s">
        <v>22</v>
      </c>
      <c r="C89" t="s">
        <v>0</v>
      </c>
      <c r="D89" s="11" t="s">
        <v>11</v>
      </c>
      <c r="E89">
        <v>16</v>
      </c>
      <c r="F89" s="12">
        <f>AVERAGEIFS('Mining Dmd Profile'!$V$7:$V$126,'Mining Dmd Profile'!$T$7:$T$126,E89,'Mining Dmd Profile'!$S$7:$S$126,D89)/'Mining Dmd Profile'!$V$5</f>
        <v>1.2808676630819015E-4</v>
      </c>
    </row>
    <row r="90" spans="1:6" x14ac:dyDescent="0.2">
      <c r="A90" t="s">
        <v>22</v>
      </c>
      <c r="B90" t="s">
        <v>22</v>
      </c>
      <c r="C90" t="s">
        <v>0</v>
      </c>
      <c r="D90" s="11" t="s">
        <v>11</v>
      </c>
      <c r="E90">
        <v>17</v>
      </c>
      <c r="F90" s="12">
        <f>AVERAGEIFS('Mining Dmd Profile'!$V$7:$V$126,'Mining Dmd Profile'!$T$7:$T$126,E90,'Mining Dmd Profile'!$S$7:$S$126,D90)/'Mining Dmd Profile'!$V$5</f>
        <v>1.2143290831815416E-4</v>
      </c>
    </row>
    <row r="91" spans="1:6" x14ac:dyDescent="0.2">
      <c r="A91" t="s">
        <v>22</v>
      </c>
      <c r="B91" t="s">
        <v>22</v>
      </c>
      <c r="C91" t="s">
        <v>0</v>
      </c>
      <c r="D91" s="11" t="s">
        <v>11</v>
      </c>
      <c r="E91">
        <v>18</v>
      </c>
      <c r="F91" s="12">
        <f>AVERAGEIFS('Mining Dmd Profile'!$V$7:$V$126,'Mining Dmd Profile'!$T$7:$T$126,E91,'Mining Dmd Profile'!$S$7:$S$126,D91)/'Mining Dmd Profile'!$V$5</f>
        <v>1.1644251482562734E-4</v>
      </c>
    </row>
    <row r="92" spans="1:6" x14ac:dyDescent="0.2">
      <c r="A92" t="s">
        <v>22</v>
      </c>
      <c r="B92" t="s">
        <v>22</v>
      </c>
      <c r="C92" t="s">
        <v>0</v>
      </c>
      <c r="D92" s="11" t="s">
        <v>11</v>
      </c>
      <c r="E92">
        <v>19</v>
      </c>
      <c r="F92" s="12">
        <f>AVERAGEIFS('Mining Dmd Profile'!$V$7:$V$126,'Mining Dmd Profile'!$T$7:$T$126,E92,'Mining Dmd Profile'!$S$7:$S$126,D92)/'Mining Dmd Profile'!$V$5</f>
        <v>1.2143290831815416E-4</v>
      </c>
    </row>
    <row r="93" spans="1:6" x14ac:dyDescent="0.2">
      <c r="A93" t="s">
        <v>22</v>
      </c>
      <c r="B93" t="s">
        <v>22</v>
      </c>
      <c r="C93" t="s">
        <v>0</v>
      </c>
      <c r="D93" s="11" t="s">
        <v>11</v>
      </c>
      <c r="E93">
        <v>20</v>
      </c>
      <c r="F93" s="12">
        <f>AVERAGEIFS('Mining Dmd Profile'!$V$7:$V$126,'Mining Dmd Profile'!$T$7:$T$126,E93,'Mining Dmd Profile'!$S$7:$S$126,D93)/'Mining Dmd Profile'!$V$5</f>
        <v>1.2808676630819015E-4</v>
      </c>
    </row>
    <row r="94" spans="1:6" x14ac:dyDescent="0.2">
      <c r="A94" t="s">
        <v>22</v>
      </c>
      <c r="B94" t="s">
        <v>22</v>
      </c>
      <c r="C94" t="s">
        <v>0</v>
      </c>
      <c r="D94" s="11" t="s">
        <v>11</v>
      </c>
      <c r="E94">
        <v>21</v>
      </c>
      <c r="F94" s="12">
        <f>AVERAGEIFS('Mining Dmd Profile'!$V$7:$V$126,'Mining Dmd Profile'!$T$7:$T$126,E94,'Mining Dmd Profile'!$S$7:$S$126,D94)/'Mining Dmd Profile'!$V$5</f>
        <v>1.3307715980071696E-4</v>
      </c>
    </row>
    <row r="95" spans="1:6" x14ac:dyDescent="0.2">
      <c r="A95" t="s">
        <v>22</v>
      </c>
      <c r="B95" t="s">
        <v>22</v>
      </c>
      <c r="C95" t="s">
        <v>0</v>
      </c>
      <c r="D95" s="11" t="s">
        <v>11</v>
      </c>
      <c r="E95">
        <v>22</v>
      </c>
      <c r="F95" s="12">
        <f>AVERAGEIFS('Mining Dmd Profile'!$V$7:$V$126,'Mining Dmd Profile'!$T$7:$T$126,E95,'Mining Dmd Profile'!$S$7:$S$126,D95)/'Mining Dmd Profile'!$V$5</f>
        <v>1.3307715980071696E-4</v>
      </c>
    </row>
    <row r="96" spans="1:6" x14ac:dyDescent="0.2">
      <c r="A96" t="s">
        <v>22</v>
      </c>
      <c r="B96" t="s">
        <v>22</v>
      </c>
      <c r="C96" t="s">
        <v>0</v>
      </c>
      <c r="D96" s="11" t="s">
        <v>11</v>
      </c>
      <c r="E96">
        <v>23</v>
      </c>
      <c r="F96" s="12">
        <f>AVERAGEIFS('Mining Dmd Profile'!$V$7:$V$126,'Mining Dmd Profile'!$T$7:$T$126,E96,'Mining Dmd Profile'!$S$7:$S$126,D96)/'Mining Dmd Profile'!$V$5</f>
        <v>1.3307715980071696E-4</v>
      </c>
    </row>
    <row r="97" spans="1:6" x14ac:dyDescent="0.2">
      <c r="A97" t="s">
        <v>22</v>
      </c>
      <c r="B97" t="s">
        <v>22</v>
      </c>
      <c r="C97" t="s">
        <v>0</v>
      </c>
      <c r="D97" s="11" t="s">
        <v>11</v>
      </c>
      <c r="E97">
        <v>24</v>
      </c>
      <c r="F97" s="12">
        <f>AVERAGEIFS('Mining Dmd Profile'!$V$7:$V$126,'Mining Dmd Profile'!$T$7:$T$126,E97,'Mining Dmd Profile'!$S$7:$S$126,D97)/'Mining Dmd Profile'!$V$5</f>
        <v>1.3307715980071696E-4</v>
      </c>
    </row>
    <row r="98" spans="1:6" x14ac:dyDescent="0.2">
      <c r="A98" t="s">
        <v>22</v>
      </c>
      <c r="B98" t="s">
        <v>22</v>
      </c>
      <c r="C98" t="s">
        <v>0</v>
      </c>
      <c r="D98" s="11" t="s">
        <v>12</v>
      </c>
      <c r="E98">
        <v>1</v>
      </c>
      <c r="F98" s="12">
        <f>AVERAGEIFS('Mining Dmd Profile'!$V$7:$V$126,'Mining Dmd Profile'!$T$7:$T$126,E98,'Mining Dmd Profile'!$S$7:$S$126,D98)/'Mining Dmd Profile'!$V$5</f>
        <v>1.1644251482562734E-4</v>
      </c>
    </row>
    <row r="99" spans="1:6" x14ac:dyDescent="0.2">
      <c r="A99" t="s">
        <v>22</v>
      </c>
      <c r="B99" t="s">
        <v>22</v>
      </c>
      <c r="C99" t="s">
        <v>0</v>
      </c>
      <c r="D99" s="11" t="s">
        <v>12</v>
      </c>
      <c r="E99">
        <v>2</v>
      </c>
      <c r="F99" s="12">
        <f>AVERAGEIFS('Mining Dmd Profile'!$V$7:$V$126,'Mining Dmd Profile'!$T$7:$T$126,E99,'Mining Dmd Profile'!$S$7:$S$126,D99)/'Mining Dmd Profile'!$V$5</f>
        <v>1.0812519233808253E-4</v>
      </c>
    </row>
    <row r="100" spans="1:6" x14ac:dyDescent="0.2">
      <c r="A100" t="s">
        <v>22</v>
      </c>
      <c r="B100" t="s">
        <v>22</v>
      </c>
      <c r="C100" t="s">
        <v>0</v>
      </c>
      <c r="D100" s="11" t="s">
        <v>12</v>
      </c>
      <c r="E100">
        <v>3</v>
      </c>
      <c r="F100" s="12">
        <f>AVERAGEIFS('Mining Dmd Profile'!$V$7:$V$126,'Mining Dmd Profile'!$T$7:$T$126,E100,'Mining Dmd Profile'!$S$7:$S$126,D100)/'Mining Dmd Profile'!$V$5</f>
        <v>9.9807869850537711E-5</v>
      </c>
    </row>
    <row r="101" spans="1:6" x14ac:dyDescent="0.2">
      <c r="A101" t="s">
        <v>22</v>
      </c>
      <c r="B101" t="s">
        <v>22</v>
      </c>
      <c r="C101" t="s">
        <v>0</v>
      </c>
      <c r="D101" s="11" t="s">
        <v>12</v>
      </c>
      <c r="E101">
        <v>4</v>
      </c>
      <c r="F101" s="12">
        <f>AVERAGEIFS('Mining Dmd Profile'!$V$7:$V$126,'Mining Dmd Profile'!$T$7:$T$126,E101,'Mining Dmd Profile'!$S$7:$S$126,D101)/'Mining Dmd Profile'!$V$5</f>
        <v>9.149054736299291E-5</v>
      </c>
    </row>
    <row r="102" spans="1:6" x14ac:dyDescent="0.2">
      <c r="A102" t="s">
        <v>22</v>
      </c>
      <c r="B102" t="s">
        <v>22</v>
      </c>
      <c r="C102" t="s">
        <v>0</v>
      </c>
      <c r="D102" s="11" t="s">
        <v>12</v>
      </c>
      <c r="E102">
        <v>5</v>
      </c>
      <c r="F102" s="12">
        <f>AVERAGEIFS('Mining Dmd Profile'!$V$7:$V$126,'Mining Dmd Profile'!$T$7:$T$126,E102,'Mining Dmd Profile'!$S$7:$S$126,D102)/'Mining Dmd Profile'!$V$5</f>
        <v>9.149054736299291E-5</v>
      </c>
    </row>
    <row r="103" spans="1:6" x14ac:dyDescent="0.2">
      <c r="A103" t="s">
        <v>22</v>
      </c>
      <c r="B103" t="s">
        <v>22</v>
      </c>
      <c r="C103" t="s">
        <v>0</v>
      </c>
      <c r="D103" s="11" t="s">
        <v>12</v>
      </c>
      <c r="E103">
        <v>6</v>
      </c>
      <c r="F103" s="12">
        <f>AVERAGEIFS('Mining Dmd Profile'!$V$7:$V$126,'Mining Dmd Profile'!$T$7:$T$126,E103,'Mining Dmd Profile'!$S$7:$S$126,D103)/'Mining Dmd Profile'!$V$5</f>
        <v>9.149054736299291E-5</v>
      </c>
    </row>
    <row r="104" spans="1:6" x14ac:dyDescent="0.2">
      <c r="A104" t="s">
        <v>22</v>
      </c>
      <c r="B104" t="s">
        <v>22</v>
      </c>
      <c r="C104" t="s">
        <v>0</v>
      </c>
      <c r="D104" s="11" t="s">
        <v>12</v>
      </c>
      <c r="E104">
        <v>7</v>
      </c>
      <c r="F104" s="12">
        <f>AVERAGEIFS('Mining Dmd Profile'!$V$7:$V$126,'Mining Dmd Profile'!$T$7:$T$126,E104,'Mining Dmd Profile'!$S$7:$S$126,D104)/'Mining Dmd Profile'!$V$5</f>
        <v>9.149054736299291E-5</v>
      </c>
    </row>
    <row r="105" spans="1:6" x14ac:dyDescent="0.2">
      <c r="A105" t="s">
        <v>22</v>
      </c>
      <c r="B105" t="s">
        <v>22</v>
      </c>
      <c r="C105" t="s">
        <v>0</v>
      </c>
      <c r="D105" s="11" t="s">
        <v>12</v>
      </c>
      <c r="E105">
        <v>8</v>
      </c>
      <c r="F105" s="12">
        <f>AVERAGEIFS('Mining Dmd Profile'!$V$7:$V$126,'Mining Dmd Profile'!$T$7:$T$126,E105,'Mining Dmd Profile'!$S$7:$S$126,D105)/'Mining Dmd Profile'!$V$5</f>
        <v>9.149054736299291E-5</v>
      </c>
    </row>
    <row r="106" spans="1:6" x14ac:dyDescent="0.2">
      <c r="A106" t="s">
        <v>22</v>
      </c>
      <c r="B106" t="s">
        <v>22</v>
      </c>
      <c r="C106" t="s">
        <v>0</v>
      </c>
      <c r="D106" s="11" t="s">
        <v>12</v>
      </c>
      <c r="E106">
        <v>9</v>
      </c>
      <c r="F106" s="12">
        <f>AVERAGEIFS('Mining Dmd Profile'!$V$7:$V$126,'Mining Dmd Profile'!$T$7:$T$126,E106,'Mining Dmd Profile'!$S$7:$S$126,D106)/'Mining Dmd Profile'!$V$5</f>
        <v>9.149054736299291E-5</v>
      </c>
    </row>
    <row r="107" spans="1:6" x14ac:dyDescent="0.2">
      <c r="A107" t="s">
        <v>22</v>
      </c>
      <c r="B107" t="s">
        <v>22</v>
      </c>
      <c r="C107" t="s">
        <v>0</v>
      </c>
      <c r="D107" s="11" t="s">
        <v>12</v>
      </c>
      <c r="E107">
        <v>10</v>
      </c>
      <c r="F107" s="12">
        <f>AVERAGEIFS('Mining Dmd Profile'!$V$7:$V$126,'Mining Dmd Profile'!$T$7:$T$126,E107,'Mining Dmd Profile'!$S$7:$S$126,D107)/'Mining Dmd Profile'!$V$5</f>
        <v>9.9807869850537711E-5</v>
      </c>
    </row>
    <row r="108" spans="1:6" x14ac:dyDescent="0.2">
      <c r="A108" t="s">
        <v>22</v>
      </c>
      <c r="B108" t="s">
        <v>22</v>
      </c>
      <c r="C108" t="s">
        <v>0</v>
      </c>
      <c r="D108" s="11" t="s">
        <v>12</v>
      </c>
      <c r="E108">
        <v>11</v>
      </c>
      <c r="F108" s="12">
        <f>AVERAGEIFS('Mining Dmd Profile'!$V$7:$V$126,'Mining Dmd Profile'!$T$7:$T$126,E108,'Mining Dmd Profile'!$S$7:$S$126,D108)/'Mining Dmd Profile'!$V$5</f>
        <v>1.0978865683559148E-4</v>
      </c>
    </row>
    <row r="109" spans="1:6" x14ac:dyDescent="0.2">
      <c r="A109" t="s">
        <v>22</v>
      </c>
      <c r="B109" t="s">
        <v>22</v>
      </c>
      <c r="C109" t="s">
        <v>0</v>
      </c>
      <c r="D109" s="11" t="s">
        <v>12</v>
      </c>
      <c r="E109">
        <v>12</v>
      </c>
      <c r="F109" s="12">
        <f>AVERAGEIFS('Mining Dmd Profile'!$V$7:$V$126,'Mining Dmd Profile'!$T$7:$T$126,E109,'Mining Dmd Profile'!$S$7:$S$126,D109)/'Mining Dmd Profile'!$V$5</f>
        <v>1.1644251482562734E-4</v>
      </c>
    </row>
    <row r="110" spans="1:6" x14ac:dyDescent="0.2">
      <c r="A110" t="s">
        <v>22</v>
      </c>
      <c r="B110" t="s">
        <v>22</v>
      </c>
      <c r="C110" t="s">
        <v>0</v>
      </c>
      <c r="D110" s="11" t="s">
        <v>12</v>
      </c>
      <c r="E110">
        <v>13</v>
      </c>
      <c r="F110" s="12">
        <f>AVERAGEIFS('Mining Dmd Profile'!$V$7:$V$126,'Mining Dmd Profile'!$T$7:$T$126,E110,'Mining Dmd Profile'!$S$7:$S$126,D110)/'Mining Dmd Profile'!$V$5</f>
        <v>1.2475983731317214E-4</v>
      </c>
    </row>
    <row r="111" spans="1:6" x14ac:dyDescent="0.2">
      <c r="A111" t="s">
        <v>22</v>
      </c>
      <c r="B111" t="s">
        <v>22</v>
      </c>
      <c r="C111" t="s">
        <v>0</v>
      </c>
      <c r="D111" s="11" t="s">
        <v>12</v>
      </c>
      <c r="E111">
        <v>14</v>
      </c>
      <c r="F111" s="12">
        <f>AVERAGEIFS('Mining Dmd Profile'!$V$7:$V$126,'Mining Dmd Profile'!$T$7:$T$126,E111,'Mining Dmd Profile'!$S$7:$S$126,D111)/'Mining Dmd Profile'!$V$5</f>
        <v>1.3307715980071696E-4</v>
      </c>
    </row>
    <row r="112" spans="1:6" x14ac:dyDescent="0.2">
      <c r="A112" t="s">
        <v>22</v>
      </c>
      <c r="B112" t="s">
        <v>22</v>
      </c>
      <c r="C112" t="s">
        <v>0</v>
      </c>
      <c r="D112" s="11" t="s">
        <v>12</v>
      </c>
      <c r="E112">
        <v>15</v>
      </c>
      <c r="F112" s="12">
        <f>AVERAGEIFS('Mining Dmd Profile'!$V$7:$V$126,'Mining Dmd Profile'!$T$7:$T$126,E112,'Mining Dmd Profile'!$S$7:$S$126,D112)/'Mining Dmd Profile'!$V$5</f>
        <v>1.3474062429822591E-4</v>
      </c>
    </row>
    <row r="113" spans="1:6" x14ac:dyDescent="0.2">
      <c r="A113" t="s">
        <v>22</v>
      </c>
      <c r="B113" t="s">
        <v>22</v>
      </c>
      <c r="C113" t="s">
        <v>0</v>
      </c>
      <c r="D113" s="11" t="s">
        <v>12</v>
      </c>
      <c r="E113">
        <v>16</v>
      </c>
      <c r="F113" s="12">
        <f>AVERAGEIFS('Mining Dmd Profile'!$V$7:$V$126,'Mining Dmd Profile'!$T$7:$T$126,E113,'Mining Dmd Profile'!$S$7:$S$126,D113)/'Mining Dmd Profile'!$V$5</f>
        <v>1.2808676630819007E-4</v>
      </c>
    </row>
    <row r="114" spans="1:6" x14ac:dyDescent="0.2">
      <c r="A114" t="s">
        <v>22</v>
      </c>
      <c r="B114" t="s">
        <v>22</v>
      </c>
      <c r="C114" t="s">
        <v>0</v>
      </c>
      <c r="D114" s="11" t="s">
        <v>12</v>
      </c>
      <c r="E114">
        <v>17</v>
      </c>
      <c r="F114" s="12">
        <f>AVERAGEIFS('Mining Dmd Profile'!$V$7:$V$126,'Mining Dmd Profile'!$T$7:$T$126,E114,'Mining Dmd Profile'!$S$7:$S$126,D114)/'Mining Dmd Profile'!$V$5</f>
        <v>1.2143290831815421E-4</v>
      </c>
    </row>
    <row r="115" spans="1:6" x14ac:dyDescent="0.2">
      <c r="A115" t="s">
        <v>22</v>
      </c>
      <c r="B115" t="s">
        <v>22</v>
      </c>
      <c r="C115" t="s">
        <v>0</v>
      </c>
      <c r="D115" s="11" t="s">
        <v>12</v>
      </c>
      <c r="E115">
        <v>18</v>
      </c>
      <c r="F115" s="12">
        <f>AVERAGEIFS('Mining Dmd Profile'!$V$7:$V$126,'Mining Dmd Profile'!$T$7:$T$126,E115,'Mining Dmd Profile'!$S$7:$S$126,D115)/'Mining Dmd Profile'!$V$5</f>
        <v>1.1644251482562734E-4</v>
      </c>
    </row>
    <row r="116" spans="1:6" x14ac:dyDescent="0.2">
      <c r="A116" t="s">
        <v>22</v>
      </c>
      <c r="B116" t="s">
        <v>22</v>
      </c>
      <c r="C116" t="s">
        <v>0</v>
      </c>
      <c r="D116" s="11" t="s">
        <v>12</v>
      </c>
      <c r="E116">
        <v>19</v>
      </c>
      <c r="F116" s="12">
        <f>AVERAGEIFS('Mining Dmd Profile'!$V$7:$V$126,'Mining Dmd Profile'!$T$7:$T$126,E116,'Mining Dmd Profile'!$S$7:$S$126,D116)/'Mining Dmd Profile'!$V$5</f>
        <v>1.2143290831815421E-4</v>
      </c>
    </row>
    <row r="117" spans="1:6" x14ac:dyDescent="0.2">
      <c r="A117" t="s">
        <v>22</v>
      </c>
      <c r="B117" t="s">
        <v>22</v>
      </c>
      <c r="C117" t="s">
        <v>0</v>
      </c>
      <c r="D117" s="11" t="s">
        <v>12</v>
      </c>
      <c r="E117">
        <v>20</v>
      </c>
      <c r="F117" s="12">
        <f>AVERAGEIFS('Mining Dmd Profile'!$V$7:$V$126,'Mining Dmd Profile'!$T$7:$T$126,E117,'Mining Dmd Profile'!$S$7:$S$126,D117)/'Mining Dmd Profile'!$V$5</f>
        <v>1.2808676630819007E-4</v>
      </c>
    </row>
    <row r="118" spans="1:6" x14ac:dyDescent="0.2">
      <c r="A118" t="s">
        <v>22</v>
      </c>
      <c r="B118" t="s">
        <v>22</v>
      </c>
      <c r="C118" t="s">
        <v>0</v>
      </c>
      <c r="D118" s="11" t="s">
        <v>12</v>
      </c>
      <c r="E118">
        <v>21</v>
      </c>
      <c r="F118" s="12">
        <f>AVERAGEIFS('Mining Dmd Profile'!$V$7:$V$126,'Mining Dmd Profile'!$T$7:$T$126,E118,'Mining Dmd Profile'!$S$7:$S$126,D118)/'Mining Dmd Profile'!$V$5</f>
        <v>1.3307715980071696E-4</v>
      </c>
    </row>
    <row r="119" spans="1:6" x14ac:dyDescent="0.2">
      <c r="A119" t="s">
        <v>22</v>
      </c>
      <c r="B119" t="s">
        <v>22</v>
      </c>
      <c r="C119" t="s">
        <v>0</v>
      </c>
      <c r="D119" s="11" t="s">
        <v>12</v>
      </c>
      <c r="E119">
        <v>22</v>
      </c>
      <c r="F119" s="12">
        <f>AVERAGEIFS('Mining Dmd Profile'!$V$7:$V$126,'Mining Dmd Profile'!$T$7:$T$126,E119,'Mining Dmd Profile'!$S$7:$S$126,D119)/'Mining Dmd Profile'!$V$5</f>
        <v>1.3307715980071696E-4</v>
      </c>
    </row>
    <row r="120" spans="1:6" x14ac:dyDescent="0.2">
      <c r="A120" t="s">
        <v>22</v>
      </c>
      <c r="B120" t="s">
        <v>22</v>
      </c>
      <c r="C120" t="s">
        <v>0</v>
      </c>
      <c r="D120" s="11" t="s">
        <v>12</v>
      </c>
      <c r="E120">
        <v>23</v>
      </c>
      <c r="F120" s="12">
        <f>AVERAGEIFS('Mining Dmd Profile'!$V$7:$V$126,'Mining Dmd Profile'!$T$7:$T$126,E120,'Mining Dmd Profile'!$S$7:$S$126,D120)/'Mining Dmd Profile'!$V$5</f>
        <v>1.3307715980071696E-4</v>
      </c>
    </row>
    <row r="121" spans="1:6" x14ac:dyDescent="0.2">
      <c r="A121" t="s">
        <v>22</v>
      </c>
      <c r="B121" t="s">
        <v>22</v>
      </c>
      <c r="C121" t="s">
        <v>0</v>
      </c>
      <c r="D121" s="11" t="s">
        <v>12</v>
      </c>
      <c r="E121">
        <v>24</v>
      </c>
      <c r="F121" s="12">
        <f>AVERAGEIFS('Mining Dmd Profile'!$V$7:$V$126,'Mining Dmd Profile'!$T$7:$T$126,E121,'Mining Dmd Profile'!$S$7:$S$126,D121)/'Mining Dmd Profile'!$V$5</f>
        <v>1.3307715980071696E-4</v>
      </c>
    </row>
    <row r="122" spans="1:6" x14ac:dyDescent="0.2">
      <c r="A122" t="s">
        <v>22</v>
      </c>
      <c r="B122" t="s">
        <v>22</v>
      </c>
      <c r="C122" t="s">
        <v>3</v>
      </c>
      <c r="D122" t="s">
        <v>14</v>
      </c>
      <c r="E122">
        <v>1</v>
      </c>
      <c r="F122" s="12">
        <f>AVERAGEIFS('Mining Dmd Profile'!$W$7:$W$126,'Mining Dmd Profile'!$T$7:$T$126,E122,'Mining Dmd Profile'!$S$7:$S$126,D122)/'Mining Dmd Profile'!$W$5</f>
        <v>8.4400081639475594E-5</v>
      </c>
    </row>
    <row r="123" spans="1:6" x14ac:dyDescent="0.2">
      <c r="A123" t="s">
        <v>22</v>
      </c>
      <c r="B123" t="s">
        <v>22</v>
      </c>
      <c r="C123" t="s">
        <v>3</v>
      </c>
      <c r="D123" t="s">
        <v>14</v>
      </c>
      <c r="E123">
        <v>2</v>
      </c>
      <c r="F123" s="12">
        <f>AVERAGEIFS('Mining Dmd Profile'!$W$7:$W$126,'Mining Dmd Profile'!$T$7:$T$126,E123,'Mining Dmd Profile'!$S$7:$S$126,D123)/'Mining Dmd Profile'!$W$5</f>
        <v>7.8371504379513049E-5</v>
      </c>
    </row>
    <row r="124" spans="1:6" x14ac:dyDescent="0.2">
      <c r="A124" t="s">
        <v>22</v>
      </c>
      <c r="B124" t="s">
        <v>22</v>
      </c>
      <c r="C124" t="s">
        <v>3</v>
      </c>
      <c r="D124" t="s">
        <v>14</v>
      </c>
      <c r="E124">
        <v>3</v>
      </c>
      <c r="F124" s="12">
        <f>AVERAGEIFS('Mining Dmd Profile'!$W$7:$W$126,'Mining Dmd Profile'!$T$7:$T$126,E124,'Mining Dmd Profile'!$S$7:$S$126,D124)/'Mining Dmd Profile'!$W$5</f>
        <v>7.2342927119550503E-5</v>
      </c>
    </row>
    <row r="125" spans="1:6" x14ac:dyDescent="0.2">
      <c r="A125" t="s">
        <v>22</v>
      </c>
      <c r="B125" t="s">
        <v>22</v>
      </c>
      <c r="C125" t="s">
        <v>3</v>
      </c>
      <c r="D125" t="s">
        <v>14</v>
      </c>
      <c r="E125">
        <v>4</v>
      </c>
      <c r="F125" s="12">
        <f>AVERAGEIFS('Mining Dmd Profile'!$W$7:$W$126,'Mining Dmd Profile'!$T$7:$T$126,E125,'Mining Dmd Profile'!$S$7:$S$126,D125)/'Mining Dmd Profile'!$W$5</f>
        <v>6.6314349859587958E-5</v>
      </c>
    </row>
    <row r="126" spans="1:6" x14ac:dyDescent="0.2">
      <c r="A126" t="s">
        <v>22</v>
      </c>
      <c r="B126" t="s">
        <v>22</v>
      </c>
      <c r="C126" t="s">
        <v>3</v>
      </c>
      <c r="D126" t="s">
        <v>14</v>
      </c>
      <c r="E126">
        <v>5</v>
      </c>
      <c r="F126" s="12">
        <f>AVERAGEIFS('Mining Dmd Profile'!$W$7:$W$126,'Mining Dmd Profile'!$T$7:$T$126,E126,'Mining Dmd Profile'!$S$7:$S$126,D126)/'Mining Dmd Profile'!$W$5</f>
        <v>6.6314349859587958E-5</v>
      </c>
    </row>
    <row r="127" spans="1:6" x14ac:dyDescent="0.2">
      <c r="A127" t="s">
        <v>22</v>
      </c>
      <c r="B127" t="s">
        <v>22</v>
      </c>
      <c r="C127" t="s">
        <v>3</v>
      </c>
      <c r="D127" t="s">
        <v>14</v>
      </c>
      <c r="E127">
        <v>6</v>
      </c>
      <c r="F127" s="12">
        <f>AVERAGEIFS('Mining Dmd Profile'!$W$7:$W$126,'Mining Dmd Profile'!$T$7:$T$126,E127,'Mining Dmd Profile'!$S$7:$S$126,D127)/'Mining Dmd Profile'!$W$5</f>
        <v>6.6314349859587958E-5</v>
      </c>
    </row>
    <row r="128" spans="1:6" x14ac:dyDescent="0.2">
      <c r="A128" t="s">
        <v>22</v>
      </c>
      <c r="B128" t="s">
        <v>22</v>
      </c>
      <c r="C128" t="s">
        <v>3</v>
      </c>
      <c r="D128" t="s">
        <v>14</v>
      </c>
      <c r="E128">
        <v>7</v>
      </c>
      <c r="F128" s="12">
        <f>AVERAGEIFS('Mining Dmd Profile'!$W$7:$W$126,'Mining Dmd Profile'!$T$7:$T$126,E128,'Mining Dmd Profile'!$S$7:$S$126,D128)/'Mining Dmd Profile'!$W$5</f>
        <v>6.6314349859587958E-5</v>
      </c>
    </row>
    <row r="129" spans="1:6" x14ac:dyDescent="0.2">
      <c r="A129" t="s">
        <v>22</v>
      </c>
      <c r="B129" t="s">
        <v>22</v>
      </c>
      <c r="C129" t="s">
        <v>3</v>
      </c>
      <c r="D129" t="s">
        <v>14</v>
      </c>
      <c r="E129">
        <v>8</v>
      </c>
      <c r="F129" s="12">
        <f>AVERAGEIFS('Mining Dmd Profile'!$W$7:$W$126,'Mining Dmd Profile'!$T$7:$T$126,E129,'Mining Dmd Profile'!$S$7:$S$126,D129)/'Mining Dmd Profile'!$W$5</f>
        <v>6.6314349859587958E-5</v>
      </c>
    </row>
    <row r="130" spans="1:6" x14ac:dyDescent="0.2">
      <c r="A130" t="s">
        <v>22</v>
      </c>
      <c r="B130" t="s">
        <v>22</v>
      </c>
      <c r="C130" t="s">
        <v>3</v>
      </c>
      <c r="D130" t="s">
        <v>14</v>
      </c>
      <c r="E130">
        <v>9</v>
      </c>
      <c r="F130" s="12">
        <f>AVERAGEIFS('Mining Dmd Profile'!$W$7:$W$126,'Mining Dmd Profile'!$T$7:$T$126,E130,'Mining Dmd Profile'!$S$7:$S$126,D130)/'Mining Dmd Profile'!$W$5</f>
        <v>6.6314349859587958E-5</v>
      </c>
    </row>
    <row r="131" spans="1:6" x14ac:dyDescent="0.2">
      <c r="A131" t="s">
        <v>22</v>
      </c>
      <c r="B131" t="s">
        <v>22</v>
      </c>
      <c r="C131" t="s">
        <v>3</v>
      </c>
      <c r="D131" t="s">
        <v>14</v>
      </c>
      <c r="E131">
        <v>10</v>
      </c>
      <c r="F131" s="12">
        <f>AVERAGEIFS('Mining Dmd Profile'!$W$7:$W$126,'Mining Dmd Profile'!$T$7:$T$126,E131,'Mining Dmd Profile'!$S$7:$S$126,D131)/'Mining Dmd Profile'!$W$5</f>
        <v>7.2342927119550503E-5</v>
      </c>
    </row>
    <row r="132" spans="1:6" x14ac:dyDescent="0.2">
      <c r="A132" t="s">
        <v>22</v>
      </c>
      <c r="B132" t="s">
        <v>22</v>
      </c>
      <c r="C132" t="s">
        <v>3</v>
      </c>
      <c r="D132" t="s">
        <v>14</v>
      </c>
      <c r="E132">
        <v>11</v>
      </c>
      <c r="F132" s="12">
        <f>AVERAGEIFS('Mining Dmd Profile'!$W$7:$W$126,'Mining Dmd Profile'!$T$7:$T$126,E132,'Mining Dmd Profile'!$S$7:$S$126,D132)/'Mining Dmd Profile'!$W$5</f>
        <v>7.9577219831505688E-5</v>
      </c>
    </row>
    <row r="133" spans="1:6" x14ac:dyDescent="0.2">
      <c r="A133" t="s">
        <v>22</v>
      </c>
      <c r="B133" t="s">
        <v>22</v>
      </c>
      <c r="C133" t="s">
        <v>3</v>
      </c>
      <c r="D133" t="s">
        <v>14</v>
      </c>
      <c r="E133">
        <v>12</v>
      </c>
      <c r="F133" s="12">
        <f>AVERAGEIFS('Mining Dmd Profile'!$W$7:$W$126,'Mining Dmd Profile'!$T$7:$T$126,E133,'Mining Dmd Profile'!$S$7:$S$126,D133)/'Mining Dmd Profile'!$W$5</f>
        <v>8.4400081639475594E-5</v>
      </c>
    </row>
    <row r="134" spans="1:6" x14ac:dyDescent="0.2">
      <c r="A134" t="s">
        <v>22</v>
      </c>
      <c r="B134" t="s">
        <v>22</v>
      </c>
      <c r="C134" t="s">
        <v>3</v>
      </c>
      <c r="D134" t="s">
        <v>14</v>
      </c>
      <c r="E134">
        <v>13</v>
      </c>
      <c r="F134" s="12">
        <f>AVERAGEIFS('Mining Dmd Profile'!$W$7:$W$126,'Mining Dmd Profile'!$T$7:$T$126,E134,'Mining Dmd Profile'!$S$7:$S$126,D134)/'Mining Dmd Profile'!$W$5</f>
        <v>9.0428658899438139E-5</v>
      </c>
    </row>
    <row r="135" spans="1:6" x14ac:dyDescent="0.2">
      <c r="A135" t="s">
        <v>22</v>
      </c>
      <c r="B135" t="s">
        <v>22</v>
      </c>
      <c r="C135" t="s">
        <v>3</v>
      </c>
      <c r="D135" t="s">
        <v>14</v>
      </c>
      <c r="E135">
        <v>14</v>
      </c>
      <c r="F135" s="12">
        <f>AVERAGEIFS('Mining Dmd Profile'!$W$7:$W$126,'Mining Dmd Profile'!$T$7:$T$126,E135,'Mining Dmd Profile'!$S$7:$S$126,D135)/'Mining Dmd Profile'!$W$5</f>
        <v>9.6457236159400671E-5</v>
      </c>
    </row>
    <row r="136" spans="1:6" x14ac:dyDescent="0.2">
      <c r="A136" t="s">
        <v>22</v>
      </c>
      <c r="B136" t="s">
        <v>22</v>
      </c>
      <c r="C136" t="s">
        <v>3</v>
      </c>
      <c r="D136" t="s">
        <v>14</v>
      </c>
      <c r="E136">
        <v>15</v>
      </c>
      <c r="F136" s="12">
        <f>AVERAGEIFS('Mining Dmd Profile'!$W$7:$W$126,'Mining Dmd Profile'!$T$7:$T$126,E136,'Mining Dmd Profile'!$S$7:$S$126,D136)/'Mining Dmd Profile'!$W$5</f>
        <v>9.7662951611393324E-5</v>
      </c>
    </row>
    <row r="137" spans="1:6" x14ac:dyDescent="0.2">
      <c r="A137" t="s">
        <v>22</v>
      </c>
      <c r="B137" t="s">
        <v>22</v>
      </c>
      <c r="C137" t="s">
        <v>3</v>
      </c>
      <c r="D137" t="s">
        <v>14</v>
      </c>
      <c r="E137">
        <v>16</v>
      </c>
      <c r="F137" s="12">
        <f>AVERAGEIFS('Mining Dmd Profile'!$W$7:$W$126,'Mining Dmd Profile'!$T$7:$T$126,E137,'Mining Dmd Profile'!$S$7:$S$126,D137)/'Mining Dmd Profile'!$W$5</f>
        <v>9.2840089803423241E-5</v>
      </c>
    </row>
    <row r="138" spans="1:6" x14ac:dyDescent="0.2">
      <c r="A138" t="s">
        <v>22</v>
      </c>
      <c r="B138" t="s">
        <v>22</v>
      </c>
      <c r="C138" t="s">
        <v>3</v>
      </c>
      <c r="D138" t="s">
        <v>14</v>
      </c>
      <c r="E138">
        <v>17</v>
      </c>
      <c r="F138" s="12">
        <f>AVERAGEIFS('Mining Dmd Profile'!$W$7:$W$126,'Mining Dmd Profile'!$T$7:$T$126,E138,'Mining Dmd Profile'!$S$7:$S$126,D138)/'Mining Dmd Profile'!$W$5</f>
        <v>8.8017227995453064E-5</v>
      </c>
    </row>
    <row r="139" spans="1:6" x14ac:dyDescent="0.2">
      <c r="A139" t="s">
        <v>22</v>
      </c>
      <c r="B139" t="s">
        <v>22</v>
      </c>
      <c r="C139" t="s">
        <v>3</v>
      </c>
      <c r="D139" t="s">
        <v>14</v>
      </c>
      <c r="E139">
        <v>18</v>
      </c>
      <c r="F139" s="12">
        <f>AVERAGEIFS('Mining Dmd Profile'!$W$7:$W$126,'Mining Dmd Profile'!$T$7:$T$126,E139,'Mining Dmd Profile'!$S$7:$S$126,D139)/'Mining Dmd Profile'!$W$5</f>
        <v>8.4400081639475594E-5</v>
      </c>
    </row>
    <row r="140" spans="1:6" x14ac:dyDescent="0.2">
      <c r="A140" t="s">
        <v>22</v>
      </c>
      <c r="B140" t="s">
        <v>22</v>
      </c>
      <c r="C140" t="s">
        <v>3</v>
      </c>
      <c r="D140" t="s">
        <v>14</v>
      </c>
      <c r="E140">
        <v>19</v>
      </c>
      <c r="F140" s="12">
        <f>AVERAGEIFS('Mining Dmd Profile'!$W$7:$W$126,'Mining Dmd Profile'!$T$7:$T$126,E140,'Mining Dmd Profile'!$S$7:$S$126,D140)/'Mining Dmd Profile'!$W$5</f>
        <v>8.8017227995453064E-5</v>
      </c>
    </row>
    <row r="141" spans="1:6" x14ac:dyDescent="0.2">
      <c r="A141" t="s">
        <v>22</v>
      </c>
      <c r="B141" t="s">
        <v>22</v>
      </c>
      <c r="C141" t="s">
        <v>3</v>
      </c>
      <c r="D141" t="s">
        <v>14</v>
      </c>
      <c r="E141">
        <v>20</v>
      </c>
      <c r="F141" s="12">
        <f>AVERAGEIFS('Mining Dmd Profile'!$W$7:$W$126,'Mining Dmd Profile'!$T$7:$T$126,E141,'Mining Dmd Profile'!$S$7:$S$126,D141)/'Mining Dmd Profile'!$W$5</f>
        <v>9.2840089803423241E-5</v>
      </c>
    </row>
    <row r="142" spans="1:6" x14ac:dyDescent="0.2">
      <c r="A142" t="s">
        <v>22</v>
      </c>
      <c r="B142" t="s">
        <v>22</v>
      </c>
      <c r="C142" t="s">
        <v>3</v>
      </c>
      <c r="D142" t="s">
        <v>14</v>
      </c>
      <c r="E142">
        <v>21</v>
      </c>
      <c r="F142" s="12">
        <f>AVERAGEIFS('Mining Dmd Profile'!$W$7:$W$126,'Mining Dmd Profile'!$T$7:$T$126,E142,'Mining Dmd Profile'!$S$7:$S$126,D142)/'Mining Dmd Profile'!$W$5</f>
        <v>9.6457236159400671E-5</v>
      </c>
    </row>
    <row r="143" spans="1:6" x14ac:dyDescent="0.2">
      <c r="A143" t="s">
        <v>22</v>
      </c>
      <c r="B143" t="s">
        <v>22</v>
      </c>
      <c r="C143" t="s">
        <v>3</v>
      </c>
      <c r="D143" t="s">
        <v>14</v>
      </c>
      <c r="E143">
        <v>22</v>
      </c>
      <c r="F143" s="12">
        <f>AVERAGEIFS('Mining Dmd Profile'!$W$7:$W$126,'Mining Dmd Profile'!$T$7:$T$126,E143,'Mining Dmd Profile'!$S$7:$S$126,D143)/'Mining Dmd Profile'!$W$5</f>
        <v>9.6457236159400671E-5</v>
      </c>
    </row>
    <row r="144" spans="1:6" x14ac:dyDescent="0.2">
      <c r="A144" t="s">
        <v>22</v>
      </c>
      <c r="B144" t="s">
        <v>22</v>
      </c>
      <c r="C144" t="s">
        <v>3</v>
      </c>
      <c r="D144" t="s">
        <v>14</v>
      </c>
      <c r="E144">
        <v>23</v>
      </c>
      <c r="F144" s="12">
        <f>AVERAGEIFS('Mining Dmd Profile'!$W$7:$W$126,'Mining Dmd Profile'!$T$7:$T$126,E144,'Mining Dmd Profile'!$S$7:$S$126,D144)/'Mining Dmd Profile'!$W$5</f>
        <v>9.6457236159400671E-5</v>
      </c>
    </row>
    <row r="145" spans="1:6" x14ac:dyDescent="0.2">
      <c r="A145" t="s">
        <v>22</v>
      </c>
      <c r="B145" t="s">
        <v>22</v>
      </c>
      <c r="C145" t="s">
        <v>3</v>
      </c>
      <c r="D145" t="s">
        <v>14</v>
      </c>
      <c r="E145">
        <v>24</v>
      </c>
      <c r="F145" s="12">
        <f>AVERAGEIFS('Mining Dmd Profile'!$W$7:$W$126,'Mining Dmd Profile'!$T$7:$T$126,E145,'Mining Dmd Profile'!$S$7:$S$126,D145)/'Mining Dmd Profile'!$W$5</f>
        <v>9.6457236159400671E-5</v>
      </c>
    </row>
    <row r="146" spans="1:6" x14ac:dyDescent="0.2">
      <c r="A146" t="s">
        <v>22</v>
      </c>
      <c r="B146" t="s">
        <v>22</v>
      </c>
      <c r="C146" t="s">
        <v>3</v>
      </c>
      <c r="D146" s="11" t="s">
        <v>13</v>
      </c>
      <c r="E146">
        <v>1</v>
      </c>
      <c r="F146" s="12">
        <f>AVERAGEIFS('Mining Dmd Profile'!$W$7:$W$126,'Mining Dmd Profile'!$T$7:$T$126,E146,'Mining Dmd Profile'!$S$7:$S$126,D146)/'Mining Dmd Profile'!$W$5</f>
        <v>1.2660012245921338E-4</v>
      </c>
    </row>
    <row r="147" spans="1:6" x14ac:dyDescent="0.2">
      <c r="A147" t="s">
        <v>22</v>
      </c>
      <c r="B147" t="s">
        <v>22</v>
      </c>
      <c r="C147" t="s">
        <v>3</v>
      </c>
      <c r="D147" s="11" t="s">
        <v>13</v>
      </c>
      <c r="E147">
        <v>2</v>
      </c>
      <c r="F147" s="12">
        <f>AVERAGEIFS('Mining Dmd Profile'!$W$7:$W$126,'Mining Dmd Profile'!$T$7:$T$126,E147,'Mining Dmd Profile'!$S$7:$S$126,D147)/'Mining Dmd Profile'!$W$5</f>
        <v>1.1755725656926957E-4</v>
      </c>
    </row>
    <row r="148" spans="1:6" x14ac:dyDescent="0.2">
      <c r="A148" t="s">
        <v>22</v>
      </c>
      <c r="B148" t="s">
        <v>22</v>
      </c>
      <c r="C148" t="s">
        <v>3</v>
      </c>
      <c r="D148" s="11" t="s">
        <v>13</v>
      </c>
      <c r="E148">
        <v>3</v>
      </c>
      <c r="F148" s="12">
        <f>AVERAGEIFS('Mining Dmd Profile'!$W$7:$W$126,'Mining Dmd Profile'!$T$7:$T$126,E148,'Mining Dmd Profile'!$S$7:$S$126,D148)/'Mining Dmd Profile'!$W$5</f>
        <v>1.0851439067932576E-4</v>
      </c>
    </row>
    <row r="149" spans="1:6" x14ac:dyDescent="0.2">
      <c r="A149" t="s">
        <v>22</v>
      </c>
      <c r="B149" t="s">
        <v>22</v>
      </c>
      <c r="C149" t="s">
        <v>3</v>
      </c>
      <c r="D149" s="11" t="s">
        <v>13</v>
      </c>
      <c r="E149">
        <v>4</v>
      </c>
      <c r="F149" s="12">
        <f>AVERAGEIFS('Mining Dmd Profile'!$W$7:$W$126,'Mining Dmd Profile'!$T$7:$T$126,E149,'Mining Dmd Profile'!$S$7:$S$126,D149)/'Mining Dmd Profile'!$W$5</f>
        <v>9.9471524789381951E-5</v>
      </c>
    </row>
    <row r="150" spans="1:6" x14ac:dyDescent="0.2">
      <c r="A150" t="s">
        <v>22</v>
      </c>
      <c r="B150" t="s">
        <v>22</v>
      </c>
      <c r="C150" t="s">
        <v>3</v>
      </c>
      <c r="D150" s="11" t="s">
        <v>13</v>
      </c>
      <c r="E150">
        <v>5</v>
      </c>
      <c r="F150" s="12">
        <f>AVERAGEIFS('Mining Dmd Profile'!$W$7:$W$126,'Mining Dmd Profile'!$T$7:$T$126,E150,'Mining Dmd Profile'!$S$7:$S$126,D150)/'Mining Dmd Profile'!$W$5</f>
        <v>9.9471524789381951E-5</v>
      </c>
    </row>
    <row r="151" spans="1:6" x14ac:dyDescent="0.2">
      <c r="A151" t="s">
        <v>22</v>
      </c>
      <c r="B151" t="s">
        <v>22</v>
      </c>
      <c r="C151" t="s">
        <v>3</v>
      </c>
      <c r="D151" s="11" t="s">
        <v>13</v>
      </c>
      <c r="E151">
        <v>6</v>
      </c>
      <c r="F151" s="12">
        <f>AVERAGEIFS('Mining Dmd Profile'!$W$7:$W$126,'Mining Dmd Profile'!$T$7:$T$126,E151,'Mining Dmd Profile'!$S$7:$S$126,D151)/'Mining Dmd Profile'!$W$5</f>
        <v>9.9471524789381951E-5</v>
      </c>
    </row>
    <row r="152" spans="1:6" x14ac:dyDescent="0.2">
      <c r="A152" t="s">
        <v>22</v>
      </c>
      <c r="B152" t="s">
        <v>22</v>
      </c>
      <c r="C152" t="s">
        <v>3</v>
      </c>
      <c r="D152" s="11" t="s">
        <v>13</v>
      </c>
      <c r="E152">
        <v>7</v>
      </c>
      <c r="F152" s="12">
        <f>AVERAGEIFS('Mining Dmd Profile'!$W$7:$W$126,'Mining Dmd Profile'!$T$7:$T$126,E152,'Mining Dmd Profile'!$S$7:$S$126,D152)/'Mining Dmd Profile'!$W$5</f>
        <v>9.9471524789381951E-5</v>
      </c>
    </row>
    <row r="153" spans="1:6" x14ac:dyDescent="0.2">
      <c r="A153" t="s">
        <v>22</v>
      </c>
      <c r="B153" t="s">
        <v>22</v>
      </c>
      <c r="C153" t="s">
        <v>3</v>
      </c>
      <c r="D153" s="11" t="s">
        <v>13</v>
      </c>
      <c r="E153">
        <v>8</v>
      </c>
      <c r="F153" s="12">
        <f>AVERAGEIFS('Mining Dmd Profile'!$W$7:$W$126,'Mining Dmd Profile'!$T$7:$T$126,E153,'Mining Dmd Profile'!$S$7:$S$126,D153)/'Mining Dmd Profile'!$W$5</f>
        <v>9.9471524789381951E-5</v>
      </c>
    </row>
    <row r="154" spans="1:6" x14ac:dyDescent="0.2">
      <c r="A154" t="s">
        <v>22</v>
      </c>
      <c r="B154" t="s">
        <v>22</v>
      </c>
      <c r="C154" t="s">
        <v>3</v>
      </c>
      <c r="D154" s="11" t="s">
        <v>13</v>
      </c>
      <c r="E154">
        <v>9</v>
      </c>
      <c r="F154" s="12">
        <f>AVERAGEIFS('Mining Dmd Profile'!$W$7:$W$126,'Mining Dmd Profile'!$T$7:$T$126,E154,'Mining Dmd Profile'!$S$7:$S$126,D154)/'Mining Dmd Profile'!$W$5</f>
        <v>9.9471524789381951E-5</v>
      </c>
    </row>
    <row r="155" spans="1:6" x14ac:dyDescent="0.2">
      <c r="A155" t="s">
        <v>22</v>
      </c>
      <c r="B155" t="s">
        <v>22</v>
      </c>
      <c r="C155" t="s">
        <v>3</v>
      </c>
      <c r="D155" s="11" t="s">
        <v>13</v>
      </c>
      <c r="E155">
        <v>10</v>
      </c>
      <c r="F155" s="12">
        <f>AVERAGEIFS('Mining Dmd Profile'!$W$7:$W$126,'Mining Dmd Profile'!$T$7:$T$126,E155,'Mining Dmd Profile'!$S$7:$S$126,D155)/'Mining Dmd Profile'!$W$5</f>
        <v>1.0851439067932576E-4</v>
      </c>
    </row>
    <row r="156" spans="1:6" x14ac:dyDescent="0.2">
      <c r="A156" t="s">
        <v>22</v>
      </c>
      <c r="B156" t="s">
        <v>22</v>
      </c>
      <c r="C156" t="s">
        <v>3</v>
      </c>
      <c r="D156" s="11" t="s">
        <v>13</v>
      </c>
      <c r="E156">
        <v>11</v>
      </c>
      <c r="F156" s="12">
        <f>AVERAGEIFS('Mining Dmd Profile'!$W$7:$W$126,'Mining Dmd Profile'!$T$7:$T$126,E156,'Mining Dmd Profile'!$S$7:$S$126,D156)/'Mining Dmd Profile'!$W$5</f>
        <v>1.1936582974725815E-4</v>
      </c>
    </row>
    <row r="157" spans="1:6" x14ac:dyDescent="0.2">
      <c r="A157" t="s">
        <v>22</v>
      </c>
      <c r="B157" t="s">
        <v>22</v>
      </c>
      <c r="C157" t="s">
        <v>3</v>
      </c>
      <c r="D157" s="11" t="s">
        <v>13</v>
      </c>
      <c r="E157">
        <v>12</v>
      </c>
      <c r="F157" s="12">
        <f>AVERAGEIFS('Mining Dmd Profile'!$W$7:$W$126,'Mining Dmd Profile'!$T$7:$T$126,E157,'Mining Dmd Profile'!$S$7:$S$126,D157)/'Mining Dmd Profile'!$W$5</f>
        <v>1.2660012245921338E-4</v>
      </c>
    </row>
    <row r="158" spans="1:6" x14ac:dyDescent="0.2">
      <c r="A158" t="s">
        <v>22</v>
      </c>
      <c r="B158" t="s">
        <v>22</v>
      </c>
      <c r="C158" t="s">
        <v>3</v>
      </c>
      <c r="D158" s="11" t="s">
        <v>13</v>
      </c>
      <c r="E158">
        <v>13</v>
      </c>
      <c r="F158" s="12">
        <f>AVERAGEIFS('Mining Dmd Profile'!$W$7:$W$126,'Mining Dmd Profile'!$T$7:$T$126,E158,'Mining Dmd Profile'!$S$7:$S$126,D158)/'Mining Dmd Profile'!$W$5</f>
        <v>1.3564298834915721E-4</v>
      </c>
    </row>
    <row r="159" spans="1:6" x14ac:dyDescent="0.2">
      <c r="A159" t="s">
        <v>22</v>
      </c>
      <c r="B159" t="s">
        <v>22</v>
      </c>
      <c r="C159" t="s">
        <v>3</v>
      </c>
      <c r="D159" s="11" t="s">
        <v>13</v>
      </c>
      <c r="E159">
        <v>14</v>
      </c>
      <c r="F159" s="12">
        <f>AVERAGEIFS('Mining Dmd Profile'!$W$7:$W$126,'Mining Dmd Profile'!$T$7:$T$126,E159,'Mining Dmd Profile'!$S$7:$S$126,D159)/'Mining Dmd Profile'!$W$5</f>
        <v>1.4468585423910101E-4</v>
      </c>
    </row>
    <row r="160" spans="1:6" x14ac:dyDescent="0.2">
      <c r="A160" t="s">
        <v>22</v>
      </c>
      <c r="B160" t="s">
        <v>22</v>
      </c>
      <c r="C160" t="s">
        <v>3</v>
      </c>
      <c r="D160" s="11" t="s">
        <v>13</v>
      </c>
      <c r="E160">
        <v>15</v>
      </c>
      <c r="F160" s="12">
        <f>AVERAGEIFS('Mining Dmd Profile'!$W$7:$W$126,'Mining Dmd Profile'!$T$7:$T$126,E160,'Mining Dmd Profile'!$S$7:$S$126,D160)/'Mining Dmd Profile'!$W$5</f>
        <v>1.4649442741708967E-4</v>
      </c>
    </row>
    <row r="161" spans="1:6" x14ac:dyDescent="0.2">
      <c r="A161" t="s">
        <v>22</v>
      </c>
      <c r="B161" t="s">
        <v>22</v>
      </c>
      <c r="C161" t="s">
        <v>3</v>
      </c>
      <c r="D161" s="11" t="s">
        <v>13</v>
      </c>
      <c r="E161">
        <v>16</v>
      </c>
      <c r="F161" s="12">
        <f>AVERAGEIFS('Mining Dmd Profile'!$W$7:$W$126,'Mining Dmd Profile'!$T$7:$T$126,E161,'Mining Dmd Profile'!$S$7:$S$126,D161)/'Mining Dmd Profile'!$W$5</f>
        <v>1.3926013470513449E-4</v>
      </c>
    </row>
    <row r="162" spans="1:6" x14ac:dyDescent="0.2">
      <c r="A162" t="s">
        <v>22</v>
      </c>
      <c r="B162" t="s">
        <v>22</v>
      </c>
      <c r="C162" t="s">
        <v>3</v>
      </c>
      <c r="D162" s="11" t="s">
        <v>13</v>
      </c>
      <c r="E162">
        <v>17</v>
      </c>
      <c r="F162" s="12">
        <f>AVERAGEIFS('Mining Dmd Profile'!$W$7:$W$126,'Mining Dmd Profile'!$T$7:$T$126,E162,'Mining Dmd Profile'!$S$7:$S$126,D162)/'Mining Dmd Profile'!$W$5</f>
        <v>1.320258419931799E-4</v>
      </c>
    </row>
    <row r="163" spans="1:6" x14ac:dyDescent="0.2">
      <c r="A163" t="s">
        <v>22</v>
      </c>
      <c r="B163" t="s">
        <v>22</v>
      </c>
      <c r="C163" t="s">
        <v>3</v>
      </c>
      <c r="D163" s="11" t="s">
        <v>13</v>
      </c>
      <c r="E163">
        <v>18</v>
      </c>
      <c r="F163" s="12">
        <f>AVERAGEIFS('Mining Dmd Profile'!$W$7:$W$126,'Mining Dmd Profile'!$T$7:$T$126,E163,'Mining Dmd Profile'!$S$7:$S$126,D163)/'Mining Dmd Profile'!$W$5</f>
        <v>1.2660012245921338E-4</v>
      </c>
    </row>
    <row r="164" spans="1:6" x14ac:dyDescent="0.2">
      <c r="A164" t="s">
        <v>22</v>
      </c>
      <c r="B164" t="s">
        <v>22</v>
      </c>
      <c r="C164" t="s">
        <v>3</v>
      </c>
      <c r="D164" s="11" t="s">
        <v>13</v>
      </c>
      <c r="E164">
        <v>19</v>
      </c>
      <c r="F164" s="12">
        <f>AVERAGEIFS('Mining Dmd Profile'!$W$7:$W$126,'Mining Dmd Profile'!$T$7:$T$126,E164,'Mining Dmd Profile'!$S$7:$S$126,D164)/'Mining Dmd Profile'!$W$5</f>
        <v>1.320258419931799E-4</v>
      </c>
    </row>
    <row r="165" spans="1:6" x14ac:dyDescent="0.2">
      <c r="A165" t="s">
        <v>22</v>
      </c>
      <c r="B165" t="s">
        <v>22</v>
      </c>
      <c r="C165" t="s">
        <v>3</v>
      </c>
      <c r="D165" s="11" t="s">
        <v>13</v>
      </c>
      <c r="E165">
        <v>20</v>
      </c>
      <c r="F165" s="12">
        <f>AVERAGEIFS('Mining Dmd Profile'!$W$7:$W$126,'Mining Dmd Profile'!$T$7:$T$126,E165,'Mining Dmd Profile'!$S$7:$S$126,D165)/'Mining Dmd Profile'!$W$5</f>
        <v>1.3926013470513449E-4</v>
      </c>
    </row>
    <row r="166" spans="1:6" x14ac:dyDescent="0.2">
      <c r="A166" t="s">
        <v>22</v>
      </c>
      <c r="B166" t="s">
        <v>22</v>
      </c>
      <c r="C166" t="s">
        <v>3</v>
      </c>
      <c r="D166" s="11" t="s">
        <v>13</v>
      </c>
      <c r="E166">
        <v>21</v>
      </c>
      <c r="F166" s="12">
        <f>AVERAGEIFS('Mining Dmd Profile'!$W$7:$W$126,'Mining Dmd Profile'!$T$7:$T$126,E166,'Mining Dmd Profile'!$S$7:$S$126,D166)/'Mining Dmd Profile'!$W$5</f>
        <v>1.4468585423910101E-4</v>
      </c>
    </row>
    <row r="167" spans="1:6" x14ac:dyDescent="0.2">
      <c r="A167" t="s">
        <v>22</v>
      </c>
      <c r="B167" t="s">
        <v>22</v>
      </c>
      <c r="C167" t="s">
        <v>3</v>
      </c>
      <c r="D167" s="11" t="s">
        <v>13</v>
      </c>
      <c r="E167">
        <v>22</v>
      </c>
      <c r="F167" s="12">
        <f>AVERAGEIFS('Mining Dmd Profile'!$W$7:$W$126,'Mining Dmd Profile'!$T$7:$T$126,E167,'Mining Dmd Profile'!$S$7:$S$126,D167)/'Mining Dmd Profile'!$W$5</f>
        <v>1.4468585423910101E-4</v>
      </c>
    </row>
    <row r="168" spans="1:6" x14ac:dyDescent="0.2">
      <c r="A168" t="s">
        <v>22</v>
      </c>
      <c r="B168" t="s">
        <v>22</v>
      </c>
      <c r="C168" t="s">
        <v>3</v>
      </c>
      <c r="D168" s="11" t="s">
        <v>13</v>
      </c>
      <c r="E168">
        <v>23</v>
      </c>
      <c r="F168" s="12">
        <f>AVERAGEIFS('Mining Dmd Profile'!$W$7:$W$126,'Mining Dmd Profile'!$T$7:$T$126,E168,'Mining Dmd Profile'!$S$7:$S$126,D168)/'Mining Dmd Profile'!$W$5</f>
        <v>1.4468585423910101E-4</v>
      </c>
    </row>
    <row r="169" spans="1:6" x14ac:dyDescent="0.2">
      <c r="A169" t="s">
        <v>22</v>
      </c>
      <c r="B169" t="s">
        <v>22</v>
      </c>
      <c r="C169" t="s">
        <v>3</v>
      </c>
      <c r="D169" s="11" t="s">
        <v>13</v>
      </c>
      <c r="E169">
        <v>24</v>
      </c>
      <c r="F169" s="12">
        <f>AVERAGEIFS('Mining Dmd Profile'!$W$7:$W$126,'Mining Dmd Profile'!$T$7:$T$126,E169,'Mining Dmd Profile'!$S$7:$S$126,D169)/'Mining Dmd Profile'!$W$5</f>
        <v>1.4468585423910101E-4</v>
      </c>
    </row>
    <row r="170" spans="1:6" x14ac:dyDescent="0.2">
      <c r="A170" t="s">
        <v>22</v>
      </c>
      <c r="B170" t="s">
        <v>22</v>
      </c>
      <c r="C170" t="s">
        <v>3</v>
      </c>
      <c r="D170" s="11" t="s">
        <v>15</v>
      </c>
      <c r="E170">
        <v>1</v>
      </c>
      <c r="F170" s="12">
        <f>AVERAGEIFS('Mining Dmd Profile'!$W$7:$W$126,'Mining Dmd Profile'!$T$7:$T$126,E170,'Mining Dmd Profile'!$S$7:$S$126,D170)/'Mining Dmd Profile'!$W$5</f>
        <v>8.4400081639475594E-5</v>
      </c>
    </row>
    <row r="171" spans="1:6" x14ac:dyDescent="0.2">
      <c r="A171" t="s">
        <v>22</v>
      </c>
      <c r="B171" t="s">
        <v>22</v>
      </c>
      <c r="C171" t="s">
        <v>3</v>
      </c>
      <c r="D171" s="11" t="s">
        <v>15</v>
      </c>
      <c r="E171">
        <v>2</v>
      </c>
      <c r="F171" s="12">
        <f>AVERAGEIFS('Mining Dmd Profile'!$W$7:$W$126,'Mining Dmd Profile'!$T$7:$T$126,E171,'Mining Dmd Profile'!$S$7:$S$126,D171)/'Mining Dmd Profile'!$W$5</f>
        <v>7.8371504379513049E-5</v>
      </c>
    </row>
    <row r="172" spans="1:6" x14ac:dyDescent="0.2">
      <c r="A172" t="s">
        <v>22</v>
      </c>
      <c r="B172" t="s">
        <v>22</v>
      </c>
      <c r="C172" t="s">
        <v>3</v>
      </c>
      <c r="D172" s="11" t="s">
        <v>15</v>
      </c>
      <c r="E172">
        <v>3</v>
      </c>
      <c r="F172" s="12">
        <f>AVERAGEIFS('Mining Dmd Profile'!$W$7:$W$126,'Mining Dmd Profile'!$T$7:$T$126,E172,'Mining Dmd Profile'!$S$7:$S$126,D172)/'Mining Dmd Profile'!$W$5</f>
        <v>7.2342927119550503E-5</v>
      </c>
    </row>
    <row r="173" spans="1:6" x14ac:dyDescent="0.2">
      <c r="A173" t="s">
        <v>22</v>
      </c>
      <c r="B173" t="s">
        <v>22</v>
      </c>
      <c r="C173" t="s">
        <v>3</v>
      </c>
      <c r="D173" s="11" t="s">
        <v>15</v>
      </c>
      <c r="E173">
        <v>4</v>
      </c>
      <c r="F173" s="12">
        <f>AVERAGEIFS('Mining Dmd Profile'!$W$7:$W$126,'Mining Dmd Profile'!$T$7:$T$126,E173,'Mining Dmd Profile'!$S$7:$S$126,D173)/'Mining Dmd Profile'!$W$5</f>
        <v>6.6314349859587958E-5</v>
      </c>
    </row>
    <row r="174" spans="1:6" x14ac:dyDescent="0.2">
      <c r="A174" t="s">
        <v>22</v>
      </c>
      <c r="B174" t="s">
        <v>22</v>
      </c>
      <c r="C174" t="s">
        <v>3</v>
      </c>
      <c r="D174" s="11" t="s">
        <v>15</v>
      </c>
      <c r="E174">
        <v>5</v>
      </c>
      <c r="F174" s="12">
        <f>AVERAGEIFS('Mining Dmd Profile'!$W$7:$W$126,'Mining Dmd Profile'!$T$7:$T$126,E174,'Mining Dmd Profile'!$S$7:$S$126,D174)/'Mining Dmd Profile'!$W$5</f>
        <v>6.6314349859587958E-5</v>
      </c>
    </row>
    <row r="175" spans="1:6" x14ac:dyDescent="0.2">
      <c r="A175" t="s">
        <v>22</v>
      </c>
      <c r="B175" t="s">
        <v>22</v>
      </c>
      <c r="C175" t="s">
        <v>3</v>
      </c>
      <c r="D175" s="11" t="s">
        <v>15</v>
      </c>
      <c r="E175">
        <v>6</v>
      </c>
      <c r="F175" s="12">
        <f>AVERAGEIFS('Mining Dmd Profile'!$W$7:$W$126,'Mining Dmd Profile'!$T$7:$T$126,E175,'Mining Dmd Profile'!$S$7:$S$126,D175)/'Mining Dmd Profile'!$W$5</f>
        <v>6.6314349859587958E-5</v>
      </c>
    </row>
    <row r="176" spans="1:6" x14ac:dyDescent="0.2">
      <c r="A176" t="s">
        <v>22</v>
      </c>
      <c r="B176" t="s">
        <v>22</v>
      </c>
      <c r="C176" t="s">
        <v>3</v>
      </c>
      <c r="D176" s="11" t="s">
        <v>15</v>
      </c>
      <c r="E176">
        <v>7</v>
      </c>
      <c r="F176" s="12">
        <f>AVERAGEIFS('Mining Dmd Profile'!$W$7:$W$126,'Mining Dmd Profile'!$T$7:$T$126,E176,'Mining Dmd Profile'!$S$7:$S$126,D176)/'Mining Dmd Profile'!$W$5</f>
        <v>6.6314349859587958E-5</v>
      </c>
    </row>
    <row r="177" spans="1:6" x14ac:dyDescent="0.2">
      <c r="A177" t="s">
        <v>22</v>
      </c>
      <c r="B177" t="s">
        <v>22</v>
      </c>
      <c r="C177" t="s">
        <v>3</v>
      </c>
      <c r="D177" s="11" t="s">
        <v>15</v>
      </c>
      <c r="E177">
        <v>8</v>
      </c>
      <c r="F177" s="12">
        <f>AVERAGEIFS('Mining Dmd Profile'!$W$7:$W$126,'Mining Dmd Profile'!$T$7:$T$126,E177,'Mining Dmd Profile'!$S$7:$S$126,D177)/'Mining Dmd Profile'!$W$5</f>
        <v>6.6314349859587958E-5</v>
      </c>
    </row>
    <row r="178" spans="1:6" x14ac:dyDescent="0.2">
      <c r="A178" t="s">
        <v>22</v>
      </c>
      <c r="B178" t="s">
        <v>22</v>
      </c>
      <c r="C178" t="s">
        <v>3</v>
      </c>
      <c r="D178" s="11" t="s">
        <v>15</v>
      </c>
      <c r="E178">
        <v>9</v>
      </c>
      <c r="F178" s="12">
        <f>AVERAGEIFS('Mining Dmd Profile'!$W$7:$W$126,'Mining Dmd Profile'!$T$7:$T$126,E178,'Mining Dmd Profile'!$S$7:$S$126,D178)/'Mining Dmd Profile'!$W$5</f>
        <v>6.6314349859587958E-5</v>
      </c>
    </row>
    <row r="179" spans="1:6" x14ac:dyDescent="0.2">
      <c r="A179" t="s">
        <v>22</v>
      </c>
      <c r="B179" t="s">
        <v>22</v>
      </c>
      <c r="C179" t="s">
        <v>3</v>
      </c>
      <c r="D179" s="11" t="s">
        <v>15</v>
      </c>
      <c r="E179">
        <v>10</v>
      </c>
      <c r="F179" s="12">
        <f>AVERAGEIFS('Mining Dmd Profile'!$W$7:$W$126,'Mining Dmd Profile'!$T$7:$T$126,E179,'Mining Dmd Profile'!$S$7:$S$126,D179)/'Mining Dmd Profile'!$W$5</f>
        <v>7.2342927119550503E-5</v>
      </c>
    </row>
    <row r="180" spans="1:6" x14ac:dyDescent="0.2">
      <c r="A180" t="s">
        <v>22</v>
      </c>
      <c r="B180" t="s">
        <v>22</v>
      </c>
      <c r="C180" t="s">
        <v>3</v>
      </c>
      <c r="D180" s="11" t="s">
        <v>15</v>
      </c>
      <c r="E180">
        <v>11</v>
      </c>
      <c r="F180" s="12">
        <f>AVERAGEIFS('Mining Dmd Profile'!$W$7:$W$126,'Mining Dmd Profile'!$T$7:$T$126,E180,'Mining Dmd Profile'!$S$7:$S$126,D180)/'Mining Dmd Profile'!$W$5</f>
        <v>7.9577219831505688E-5</v>
      </c>
    </row>
    <row r="181" spans="1:6" x14ac:dyDescent="0.2">
      <c r="A181" t="s">
        <v>22</v>
      </c>
      <c r="B181" t="s">
        <v>22</v>
      </c>
      <c r="C181" t="s">
        <v>3</v>
      </c>
      <c r="D181" s="11" t="s">
        <v>15</v>
      </c>
      <c r="E181">
        <v>12</v>
      </c>
      <c r="F181" s="12">
        <f>AVERAGEIFS('Mining Dmd Profile'!$W$7:$W$126,'Mining Dmd Profile'!$T$7:$T$126,E181,'Mining Dmd Profile'!$S$7:$S$126,D181)/'Mining Dmd Profile'!$W$5</f>
        <v>8.4400081639475594E-5</v>
      </c>
    </row>
    <row r="182" spans="1:6" x14ac:dyDescent="0.2">
      <c r="A182" t="s">
        <v>22</v>
      </c>
      <c r="B182" t="s">
        <v>22</v>
      </c>
      <c r="C182" t="s">
        <v>3</v>
      </c>
      <c r="D182" s="11" t="s">
        <v>15</v>
      </c>
      <c r="E182">
        <v>13</v>
      </c>
      <c r="F182" s="12">
        <f>AVERAGEIFS('Mining Dmd Profile'!$W$7:$W$126,'Mining Dmd Profile'!$T$7:$T$126,E182,'Mining Dmd Profile'!$S$7:$S$126,D182)/'Mining Dmd Profile'!$W$5</f>
        <v>9.0428658899438139E-5</v>
      </c>
    </row>
    <row r="183" spans="1:6" x14ac:dyDescent="0.2">
      <c r="A183" t="s">
        <v>22</v>
      </c>
      <c r="B183" t="s">
        <v>22</v>
      </c>
      <c r="C183" t="s">
        <v>3</v>
      </c>
      <c r="D183" s="11" t="s">
        <v>15</v>
      </c>
      <c r="E183">
        <v>14</v>
      </c>
      <c r="F183" s="12">
        <f>AVERAGEIFS('Mining Dmd Profile'!$W$7:$W$126,'Mining Dmd Profile'!$T$7:$T$126,E183,'Mining Dmd Profile'!$S$7:$S$126,D183)/'Mining Dmd Profile'!$W$5</f>
        <v>9.6457236159400671E-5</v>
      </c>
    </row>
    <row r="184" spans="1:6" x14ac:dyDescent="0.2">
      <c r="A184" t="s">
        <v>22</v>
      </c>
      <c r="B184" t="s">
        <v>22</v>
      </c>
      <c r="C184" t="s">
        <v>3</v>
      </c>
      <c r="D184" s="11" t="s">
        <v>15</v>
      </c>
      <c r="E184">
        <v>15</v>
      </c>
      <c r="F184" s="12">
        <f>AVERAGEIFS('Mining Dmd Profile'!$W$7:$W$126,'Mining Dmd Profile'!$T$7:$T$126,E184,'Mining Dmd Profile'!$S$7:$S$126,D184)/'Mining Dmd Profile'!$W$5</f>
        <v>9.7662951611393324E-5</v>
      </c>
    </row>
    <row r="185" spans="1:6" x14ac:dyDescent="0.2">
      <c r="A185" t="s">
        <v>22</v>
      </c>
      <c r="B185" t="s">
        <v>22</v>
      </c>
      <c r="C185" t="s">
        <v>3</v>
      </c>
      <c r="D185" s="11" t="s">
        <v>15</v>
      </c>
      <c r="E185">
        <v>16</v>
      </c>
      <c r="F185" s="12">
        <f>AVERAGEIFS('Mining Dmd Profile'!$W$7:$W$126,'Mining Dmd Profile'!$T$7:$T$126,E185,'Mining Dmd Profile'!$S$7:$S$126,D185)/'Mining Dmd Profile'!$W$5</f>
        <v>9.2840089803423228E-5</v>
      </c>
    </row>
    <row r="186" spans="1:6" x14ac:dyDescent="0.2">
      <c r="A186" t="s">
        <v>22</v>
      </c>
      <c r="B186" t="s">
        <v>22</v>
      </c>
      <c r="C186" t="s">
        <v>3</v>
      </c>
      <c r="D186" s="11" t="s">
        <v>15</v>
      </c>
      <c r="E186">
        <v>17</v>
      </c>
      <c r="F186" s="12">
        <f>AVERAGEIFS('Mining Dmd Profile'!$W$7:$W$126,'Mining Dmd Profile'!$T$7:$T$126,E186,'Mining Dmd Profile'!$S$7:$S$126,D186)/'Mining Dmd Profile'!$W$5</f>
        <v>8.8017227995453064E-5</v>
      </c>
    </row>
    <row r="187" spans="1:6" x14ac:dyDescent="0.2">
      <c r="A187" t="s">
        <v>22</v>
      </c>
      <c r="B187" t="s">
        <v>22</v>
      </c>
      <c r="C187" t="s">
        <v>3</v>
      </c>
      <c r="D187" s="11" t="s">
        <v>15</v>
      </c>
      <c r="E187">
        <v>18</v>
      </c>
      <c r="F187" s="12">
        <f>AVERAGEIFS('Mining Dmd Profile'!$W$7:$W$126,'Mining Dmd Profile'!$T$7:$T$126,E187,'Mining Dmd Profile'!$S$7:$S$126,D187)/'Mining Dmd Profile'!$W$5</f>
        <v>8.4400081639475594E-5</v>
      </c>
    </row>
    <row r="188" spans="1:6" x14ac:dyDescent="0.2">
      <c r="A188" t="s">
        <v>22</v>
      </c>
      <c r="B188" t="s">
        <v>22</v>
      </c>
      <c r="C188" t="s">
        <v>3</v>
      </c>
      <c r="D188" s="11" t="s">
        <v>15</v>
      </c>
      <c r="E188">
        <v>19</v>
      </c>
      <c r="F188" s="12">
        <f>AVERAGEIFS('Mining Dmd Profile'!$W$7:$W$126,'Mining Dmd Profile'!$T$7:$T$126,E188,'Mining Dmd Profile'!$S$7:$S$126,D188)/'Mining Dmd Profile'!$W$5</f>
        <v>8.8017227995453064E-5</v>
      </c>
    </row>
    <row r="189" spans="1:6" x14ac:dyDescent="0.2">
      <c r="A189" t="s">
        <v>22</v>
      </c>
      <c r="B189" t="s">
        <v>22</v>
      </c>
      <c r="C189" t="s">
        <v>3</v>
      </c>
      <c r="D189" s="11" t="s">
        <v>15</v>
      </c>
      <c r="E189">
        <v>20</v>
      </c>
      <c r="F189" s="12">
        <f>AVERAGEIFS('Mining Dmd Profile'!$W$7:$W$126,'Mining Dmd Profile'!$T$7:$T$126,E189,'Mining Dmd Profile'!$S$7:$S$126,D189)/'Mining Dmd Profile'!$W$5</f>
        <v>9.2840089803423228E-5</v>
      </c>
    </row>
    <row r="190" spans="1:6" x14ac:dyDescent="0.2">
      <c r="A190" t="s">
        <v>22</v>
      </c>
      <c r="B190" t="s">
        <v>22</v>
      </c>
      <c r="C190" t="s">
        <v>3</v>
      </c>
      <c r="D190" s="11" t="s">
        <v>15</v>
      </c>
      <c r="E190">
        <v>21</v>
      </c>
      <c r="F190" s="12">
        <f>AVERAGEIFS('Mining Dmd Profile'!$W$7:$W$126,'Mining Dmd Profile'!$T$7:$T$126,E190,'Mining Dmd Profile'!$S$7:$S$126,D190)/'Mining Dmd Profile'!$W$5</f>
        <v>9.6457236159400671E-5</v>
      </c>
    </row>
    <row r="191" spans="1:6" x14ac:dyDescent="0.2">
      <c r="A191" t="s">
        <v>22</v>
      </c>
      <c r="B191" t="s">
        <v>22</v>
      </c>
      <c r="C191" t="s">
        <v>3</v>
      </c>
      <c r="D191" s="11" t="s">
        <v>15</v>
      </c>
      <c r="E191">
        <v>22</v>
      </c>
      <c r="F191" s="12">
        <f>AVERAGEIFS('Mining Dmd Profile'!$W$7:$W$126,'Mining Dmd Profile'!$T$7:$T$126,E191,'Mining Dmd Profile'!$S$7:$S$126,D191)/'Mining Dmd Profile'!$W$5</f>
        <v>9.6457236159400671E-5</v>
      </c>
    </row>
    <row r="192" spans="1:6" x14ac:dyDescent="0.2">
      <c r="A192" t="s">
        <v>22</v>
      </c>
      <c r="B192" t="s">
        <v>22</v>
      </c>
      <c r="C192" t="s">
        <v>3</v>
      </c>
      <c r="D192" s="11" t="s">
        <v>15</v>
      </c>
      <c r="E192">
        <v>23</v>
      </c>
      <c r="F192" s="12">
        <f>AVERAGEIFS('Mining Dmd Profile'!$W$7:$W$126,'Mining Dmd Profile'!$T$7:$T$126,E192,'Mining Dmd Profile'!$S$7:$S$126,D192)/'Mining Dmd Profile'!$W$5</f>
        <v>9.6457236159400671E-5</v>
      </c>
    </row>
    <row r="193" spans="1:6" x14ac:dyDescent="0.2">
      <c r="A193" t="s">
        <v>22</v>
      </c>
      <c r="B193" t="s">
        <v>22</v>
      </c>
      <c r="C193" t="s">
        <v>3</v>
      </c>
      <c r="D193" s="11" t="s">
        <v>15</v>
      </c>
      <c r="E193">
        <v>24</v>
      </c>
      <c r="F193" s="12">
        <f>AVERAGEIFS('Mining Dmd Profile'!$W$7:$W$126,'Mining Dmd Profile'!$T$7:$T$126,E193,'Mining Dmd Profile'!$S$7:$S$126,D193)/'Mining Dmd Profile'!$W$5</f>
        <v>9.6457236159400671E-5</v>
      </c>
    </row>
    <row r="194" spans="1:6" x14ac:dyDescent="0.2">
      <c r="A194" t="s">
        <v>22</v>
      </c>
      <c r="B194" t="s">
        <v>22</v>
      </c>
      <c r="C194" t="s">
        <v>3</v>
      </c>
      <c r="D194" s="11" t="s">
        <v>11</v>
      </c>
      <c r="E194">
        <v>1</v>
      </c>
      <c r="F194" s="12">
        <f>AVERAGEIFS('Mining Dmd Profile'!$W$7:$W$126,'Mining Dmd Profile'!$T$7:$T$126,E194,'Mining Dmd Profile'!$S$7:$S$126,D194)/'Mining Dmd Profile'!$W$5</f>
        <v>1.6880016327895119E-4</v>
      </c>
    </row>
    <row r="195" spans="1:6" x14ac:dyDescent="0.2">
      <c r="A195" t="s">
        <v>22</v>
      </c>
      <c r="B195" t="s">
        <v>22</v>
      </c>
      <c r="C195" t="s">
        <v>3</v>
      </c>
      <c r="D195" s="11" t="s">
        <v>11</v>
      </c>
      <c r="E195">
        <v>2</v>
      </c>
      <c r="F195" s="12">
        <f>AVERAGEIFS('Mining Dmd Profile'!$W$7:$W$126,'Mining Dmd Profile'!$T$7:$T$126,E195,'Mining Dmd Profile'!$S$7:$S$126,D195)/'Mining Dmd Profile'!$W$5</f>
        <v>1.567430087590261E-4</v>
      </c>
    </row>
    <row r="196" spans="1:6" x14ac:dyDescent="0.2">
      <c r="A196" t="s">
        <v>22</v>
      </c>
      <c r="B196" t="s">
        <v>22</v>
      </c>
      <c r="C196" t="s">
        <v>3</v>
      </c>
      <c r="D196" s="11" t="s">
        <v>11</v>
      </c>
      <c r="E196">
        <v>3</v>
      </c>
      <c r="F196" s="12">
        <f>AVERAGEIFS('Mining Dmd Profile'!$W$7:$W$126,'Mining Dmd Profile'!$T$7:$T$126,E196,'Mining Dmd Profile'!$S$7:$S$126,D196)/'Mining Dmd Profile'!$W$5</f>
        <v>1.4468585423910101E-4</v>
      </c>
    </row>
    <row r="197" spans="1:6" x14ac:dyDescent="0.2">
      <c r="A197" t="s">
        <v>22</v>
      </c>
      <c r="B197" t="s">
        <v>22</v>
      </c>
      <c r="C197" t="s">
        <v>3</v>
      </c>
      <c r="D197" s="11" t="s">
        <v>11</v>
      </c>
      <c r="E197">
        <v>4</v>
      </c>
      <c r="F197" s="12">
        <f>AVERAGEIFS('Mining Dmd Profile'!$W$7:$W$126,'Mining Dmd Profile'!$T$7:$T$126,E197,'Mining Dmd Profile'!$S$7:$S$126,D197)/'Mining Dmd Profile'!$W$5</f>
        <v>1.3262869971917592E-4</v>
      </c>
    </row>
    <row r="198" spans="1:6" x14ac:dyDescent="0.2">
      <c r="A198" t="s">
        <v>22</v>
      </c>
      <c r="B198" t="s">
        <v>22</v>
      </c>
      <c r="C198" t="s">
        <v>3</v>
      </c>
      <c r="D198" s="11" t="s">
        <v>11</v>
      </c>
      <c r="E198">
        <v>5</v>
      </c>
      <c r="F198" s="12">
        <f>AVERAGEIFS('Mining Dmd Profile'!$W$7:$W$126,'Mining Dmd Profile'!$T$7:$T$126,E198,'Mining Dmd Profile'!$S$7:$S$126,D198)/'Mining Dmd Profile'!$W$5</f>
        <v>1.3262869971917592E-4</v>
      </c>
    </row>
    <row r="199" spans="1:6" x14ac:dyDescent="0.2">
      <c r="A199" t="s">
        <v>22</v>
      </c>
      <c r="B199" t="s">
        <v>22</v>
      </c>
      <c r="C199" t="s">
        <v>3</v>
      </c>
      <c r="D199" s="11" t="s">
        <v>11</v>
      </c>
      <c r="E199">
        <v>6</v>
      </c>
      <c r="F199" s="12">
        <f>AVERAGEIFS('Mining Dmd Profile'!$W$7:$W$126,'Mining Dmd Profile'!$T$7:$T$126,E199,'Mining Dmd Profile'!$S$7:$S$126,D199)/'Mining Dmd Profile'!$W$5</f>
        <v>1.3262869971917592E-4</v>
      </c>
    </row>
    <row r="200" spans="1:6" x14ac:dyDescent="0.2">
      <c r="A200" t="s">
        <v>22</v>
      </c>
      <c r="B200" t="s">
        <v>22</v>
      </c>
      <c r="C200" t="s">
        <v>3</v>
      </c>
      <c r="D200" s="11" t="s">
        <v>11</v>
      </c>
      <c r="E200">
        <v>7</v>
      </c>
      <c r="F200" s="12">
        <f>AVERAGEIFS('Mining Dmd Profile'!$W$7:$W$126,'Mining Dmd Profile'!$T$7:$T$126,E200,'Mining Dmd Profile'!$S$7:$S$126,D200)/'Mining Dmd Profile'!$W$5</f>
        <v>1.3262869971917592E-4</v>
      </c>
    </row>
    <row r="201" spans="1:6" x14ac:dyDescent="0.2">
      <c r="A201" t="s">
        <v>22</v>
      </c>
      <c r="B201" t="s">
        <v>22</v>
      </c>
      <c r="C201" t="s">
        <v>3</v>
      </c>
      <c r="D201" s="11" t="s">
        <v>11</v>
      </c>
      <c r="E201">
        <v>8</v>
      </c>
      <c r="F201" s="12">
        <f>AVERAGEIFS('Mining Dmd Profile'!$W$7:$W$126,'Mining Dmd Profile'!$T$7:$T$126,E201,'Mining Dmd Profile'!$S$7:$S$126,D201)/'Mining Dmd Profile'!$W$5</f>
        <v>1.3262869971917592E-4</v>
      </c>
    </row>
    <row r="202" spans="1:6" x14ac:dyDescent="0.2">
      <c r="A202" t="s">
        <v>22</v>
      </c>
      <c r="B202" t="s">
        <v>22</v>
      </c>
      <c r="C202" t="s">
        <v>3</v>
      </c>
      <c r="D202" s="11" t="s">
        <v>11</v>
      </c>
      <c r="E202">
        <v>9</v>
      </c>
      <c r="F202" s="12">
        <f>AVERAGEIFS('Mining Dmd Profile'!$W$7:$W$126,'Mining Dmd Profile'!$T$7:$T$126,E202,'Mining Dmd Profile'!$S$7:$S$126,D202)/'Mining Dmd Profile'!$W$5</f>
        <v>1.3262869971917592E-4</v>
      </c>
    </row>
    <row r="203" spans="1:6" x14ac:dyDescent="0.2">
      <c r="A203" t="s">
        <v>22</v>
      </c>
      <c r="B203" t="s">
        <v>22</v>
      </c>
      <c r="C203" t="s">
        <v>3</v>
      </c>
      <c r="D203" s="11" t="s">
        <v>11</v>
      </c>
      <c r="E203">
        <v>10</v>
      </c>
      <c r="F203" s="12">
        <f>AVERAGEIFS('Mining Dmd Profile'!$W$7:$W$126,'Mining Dmd Profile'!$T$7:$T$126,E203,'Mining Dmd Profile'!$S$7:$S$126,D203)/'Mining Dmd Profile'!$W$5</f>
        <v>1.4468585423910101E-4</v>
      </c>
    </row>
    <row r="204" spans="1:6" x14ac:dyDescent="0.2">
      <c r="A204" t="s">
        <v>22</v>
      </c>
      <c r="B204" t="s">
        <v>22</v>
      </c>
      <c r="C204" t="s">
        <v>3</v>
      </c>
      <c r="D204" s="11" t="s">
        <v>11</v>
      </c>
      <c r="E204">
        <v>11</v>
      </c>
      <c r="F204" s="12">
        <f>AVERAGEIFS('Mining Dmd Profile'!$W$7:$W$126,'Mining Dmd Profile'!$T$7:$T$126,E204,'Mining Dmd Profile'!$S$7:$S$126,D204)/'Mining Dmd Profile'!$W$5</f>
        <v>1.5915443966301138E-4</v>
      </c>
    </row>
    <row r="205" spans="1:6" x14ac:dyDescent="0.2">
      <c r="A205" t="s">
        <v>22</v>
      </c>
      <c r="B205" t="s">
        <v>22</v>
      </c>
      <c r="C205" t="s">
        <v>3</v>
      </c>
      <c r="D205" s="11" t="s">
        <v>11</v>
      </c>
      <c r="E205">
        <v>12</v>
      </c>
      <c r="F205" s="12">
        <f>AVERAGEIFS('Mining Dmd Profile'!$W$7:$W$126,'Mining Dmd Profile'!$T$7:$T$126,E205,'Mining Dmd Profile'!$S$7:$S$126,D205)/'Mining Dmd Profile'!$W$5</f>
        <v>1.6880016327895119E-4</v>
      </c>
    </row>
    <row r="206" spans="1:6" x14ac:dyDescent="0.2">
      <c r="A206" t="s">
        <v>22</v>
      </c>
      <c r="B206" t="s">
        <v>22</v>
      </c>
      <c r="C206" t="s">
        <v>3</v>
      </c>
      <c r="D206" s="11" t="s">
        <v>11</v>
      </c>
      <c r="E206">
        <v>13</v>
      </c>
      <c r="F206" s="12">
        <f>AVERAGEIFS('Mining Dmd Profile'!$W$7:$W$126,'Mining Dmd Profile'!$T$7:$T$126,E206,'Mining Dmd Profile'!$S$7:$S$126,D206)/'Mining Dmd Profile'!$W$5</f>
        <v>1.8085731779887628E-4</v>
      </c>
    </row>
    <row r="207" spans="1:6" x14ac:dyDescent="0.2">
      <c r="A207" t="s">
        <v>22</v>
      </c>
      <c r="B207" t="s">
        <v>22</v>
      </c>
      <c r="C207" t="s">
        <v>3</v>
      </c>
      <c r="D207" s="11" t="s">
        <v>11</v>
      </c>
      <c r="E207">
        <v>14</v>
      </c>
      <c r="F207" s="12">
        <f>AVERAGEIFS('Mining Dmd Profile'!$W$7:$W$126,'Mining Dmd Profile'!$T$7:$T$126,E207,'Mining Dmd Profile'!$S$7:$S$126,D207)/'Mining Dmd Profile'!$W$5</f>
        <v>1.9291447231880134E-4</v>
      </c>
    </row>
    <row r="208" spans="1:6" x14ac:dyDescent="0.2">
      <c r="A208" t="s">
        <v>22</v>
      </c>
      <c r="B208" t="s">
        <v>22</v>
      </c>
      <c r="C208" t="s">
        <v>3</v>
      </c>
      <c r="D208" s="11" t="s">
        <v>11</v>
      </c>
      <c r="E208">
        <v>15</v>
      </c>
      <c r="F208" s="12">
        <f>AVERAGEIFS('Mining Dmd Profile'!$W$7:$W$126,'Mining Dmd Profile'!$T$7:$T$126,E208,'Mining Dmd Profile'!$S$7:$S$126,D208)/'Mining Dmd Profile'!$W$5</f>
        <v>1.9532590322278665E-4</v>
      </c>
    </row>
    <row r="209" spans="1:6" x14ac:dyDescent="0.2">
      <c r="A209" t="s">
        <v>22</v>
      </c>
      <c r="B209" t="s">
        <v>22</v>
      </c>
      <c r="C209" t="s">
        <v>3</v>
      </c>
      <c r="D209" s="11" t="s">
        <v>11</v>
      </c>
      <c r="E209">
        <v>16</v>
      </c>
      <c r="F209" s="12">
        <f>AVERAGEIFS('Mining Dmd Profile'!$W$7:$W$126,'Mining Dmd Profile'!$T$7:$T$126,E209,'Mining Dmd Profile'!$S$7:$S$126,D209)/'Mining Dmd Profile'!$W$5</f>
        <v>1.8568017960684643E-4</v>
      </c>
    </row>
    <row r="210" spans="1:6" x14ac:dyDescent="0.2">
      <c r="A210" t="s">
        <v>22</v>
      </c>
      <c r="B210" t="s">
        <v>22</v>
      </c>
      <c r="C210" t="s">
        <v>3</v>
      </c>
      <c r="D210" s="11" t="s">
        <v>11</v>
      </c>
      <c r="E210">
        <v>17</v>
      </c>
      <c r="F210" s="12">
        <f>AVERAGEIFS('Mining Dmd Profile'!$W$7:$W$126,'Mining Dmd Profile'!$T$7:$T$126,E210,'Mining Dmd Profile'!$S$7:$S$126,D210)/'Mining Dmd Profile'!$W$5</f>
        <v>1.7603445599090616E-4</v>
      </c>
    </row>
    <row r="211" spans="1:6" x14ac:dyDescent="0.2">
      <c r="A211" t="s">
        <v>22</v>
      </c>
      <c r="B211" t="s">
        <v>22</v>
      </c>
      <c r="C211" t="s">
        <v>3</v>
      </c>
      <c r="D211" s="11" t="s">
        <v>11</v>
      </c>
      <c r="E211">
        <v>18</v>
      </c>
      <c r="F211" s="12">
        <f>AVERAGEIFS('Mining Dmd Profile'!$W$7:$W$126,'Mining Dmd Profile'!$T$7:$T$126,E211,'Mining Dmd Profile'!$S$7:$S$126,D211)/'Mining Dmd Profile'!$W$5</f>
        <v>1.6880016327895119E-4</v>
      </c>
    </row>
    <row r="212" spans="1:6" x14ac:dyDescent="0.2">
      <c r="A212" t="s">
        <v>22</v>
      </c>
      <c r="B212" t="s">
        <v>22</v>
      </c>
      <c r="C212" t="s">
        <v>3</v>
      </c>
      <c r="D212" s="11" t="s">
        <v>11</v>
      </c>
      <c r="E212">
        <v>19</v>
      </c>
      <c r="F212" s="12">
        <f>AVERAGEIFS('Mining Dmd Profile'!$W$7:$W$126,'Mining Dmd Profile'!$T$7:$T$126,E212,'Mining Dmd Profile'!$S$7:$S$126,D212)/'Mining Dmd Profile'!$W$5</f>
        <v>1.7603445599090616E-4</v>
      </c>
    </row>
    <row r="213" spans="1:6" x14ac:dyDescent="0.2">
      <c r="A213" t="s">
        <v>22</v>
      </c>
      <c r="B213" t="s">
        <v>22</v>
      </c>
      <c r="C213" t="s">
        <v>3</v>
      </c>
      <c r="D213" s="11" t="s">
        <v>11</v>
      </c>
      <c r="E213">
        <v>20</v>
      </c>
      <c r="F213" s="12">
        <f>AVERAGEIFS('Mining Dmd Profile'!$W$7:$W$126,'Mining Dmd Profile'!$T$7:$T$126,E213,'Mining Dmd Profile'!$S$7:$S$126,D213)/'Mining Dmd Profile'!$W$5</f>
        <v>1.8568017960684643E-4</v>
      </c>
    </row>
    <row r="214" spans="1:6" x14ac:dyDescent="0.2">
      <c r="A214" t="s">
        <v>22</v>
      </c>
      <c r="B214" t="s">
        <v>22</v>
      </c>
      <c r="C214" t="s">
        <v>3</v>
      </c>
      <c r="D214" s="11" t="s">
        <v>11</v>
      </c>
      <c r="E214">
        <v>21</v>
      </c>
      <c r="F214" s="12">
        <f>AVERAGEIFS('Mining Dmd Profile'!$W$7:$W$126,'Mining Dmd Profile'!$T$7:$T$126,E214,'Mining Dmd Profile'!$S$7:$S$126,D214)/'Mining Dmd Profile'!$W$5</f>
        <v>1.9291447231880134E-4</v>
      </c>
    </row>
    <row r="215" spans="1:6" x14ac:dyDescent="0.2">
      <c r="A215" t="s">
        <v>22</v>
      </c>
      <c r="B215" t="s">
        <v>22</v>
      </c>
      <c r="C215" t="s">
        <v>3</v>
      </c>
      <c r="D215" s="11" t="s">
        <v>11</v>
      </c>
      <c r="E215">
        <v>22</v>
      </c>
      <c r="F215" s="12">
        <f>AVERAGEIFS('Mining Dmd Profile'!$W$7:$W$126,'Mining Dmd Profile'!$T$7:$T$126,E215,'Mining Dmd Profile'!$S$7:$S$126,D215)/'Mining Dmd Profile'!$W$5</f>
        <v>1.9291447231880134E-4</v>
      </c>
    </row>
    <row r="216" spans="1:6" x14ac:dyDescent="0.2">
      <c r="A216" t="s">
        <v>22</v>
      </c>
      <c r="B216" t="s">
        <v>22</v>
      </c>
      <c r="C216" t="s">
        <v>3</v>
      </c>
      <c r="D216" s="11" t="s">
        <v>11</v>
      </c>
      <c r="E216">
        <v>23</v>
      </c>
      <c r="F216" s="12">
        <f>AVERAGEIFS('Mining Dmd Profile'!$W$7:$W$126,'Mining Dmd Profile'!$T$7:$T$126,E216,'Mining Dmd Profile'!$S$7:$S$126,D216)/'Mining Dmd Profile'!$W$5</f>
        <v>1.9291447231880134E-4</v>
      </c>
    </row>
    <row r="217" spans="1:6" x14ac:dyDescent="0.2">
      <c r="A217" t="s">
        <v>22</v>
      </c>
      <c r="B217" t="s">
        <v>22</v>
      </c>
      <c r="C217" t="s">
        <v>3</v>
      </c>
      <c r="D217" s="11" t="s">
        <v>11</v>
      </c>
      <c r="E217">
        <v>24</v>
      </c>
      <c r="F217" s="12">
        <f>AVERAGEIFS('Mining Dmd Profile'!$W$7:$W$126,'Mining Dmd Profile'!$T$7:$T$126,E217,'Mining Dmd Profile'!$S$7:$S$126,D217)/'Mining Dmd Profile'!$W$5</f>
        <v>1.9291447231880134E-4</v>
      </c>
    </row>
    <row r="218" spans="1:6" x14ac:dyDescent="0.2">
      <c r="A218" t="s">
        <v>22</v>
      </c>
      <c r="B218" t="s">
        <v>22</v>
      </c>
      <c r="C218" t="s">
        <v>3</v>
      </c>
      <c r="D218" s="11" t="s">
        <v>12</v>
      </c>
      <c r="E218">
        <v>1</v>
      </c>
      <c r="F218" s="12">
        <f>AVERAGEIFS('Mining Dmd Profile'!$W$7:$W$126,'Mining Dmd Profile'!$T$7:$T$126,E218,'Mining Dmd Profile'!$S$7:$S$126,D218)/'Mining Dmd Profile'!$W$5</f>
        <v>2.5927705079646901E-4</v>
      </c>
    </row>
    <row r="219" spans="1:6" x14ac:dyDescent="0.2">
      <c r="A219" t="s">
        <v>22</v>
      </c>
      <c r="B219" t="s">
        <v>22</v>
      </c>
      <c r="C219" t="s">
        <v>3</v>
      </c>
      <c r="D219" s="11" t="s">
        <v>12</v>
      </c>
      <c r="E219">
        <v>2</v>
      </c>
      <c r="F219" s="12">
        <f>AVERAGEIFS('Mining Dmd Profile'!$W$7:$W$126,'Mining Dmd Profile'!$T$7:$T$126,E219,'Mining Dmd Profile'!$S$7:$S$126,D219)/'Mining Dmd Profile'!$W$5</f>
        <v>2.4075726145386409E-4</v>
      </c>
    </row>
    <row r="220" spans="1:6" x14ac:dyDescent="0.2">
      <c r="A220" t="s">
        <v>22</v>
      </c>
      <c r="B220" t="s">
        <v>22</v>
      </c>
      <c r="C220" t="s">
        <v>3</v>
      </c>
      <c r="D220" s="11" t="s">
        <v>12</v>
      </c>
      <c r="E220">
        <v>3</v>
      </c>
      <c r="F220" s="12">
        <f>AVERAGEIFS('Mining Dmd Profile'!$W$7:$W$126,'Mining Dmd Profile'!$T$7:$T$126,E220,'Mining Dmd Profile'!$S$7:$S$126,D220)/'Mining Dmd Profile'!$W$5</f>
        <v>2.2223747211125918E-4</v>
      </c>
    </row>
    <row r="221" spans="1:6" x14ac:dyDescent="0.2">
      <c r="A221" t="s">
        <v>22</v>
      </c>
      <c r="B221" t="s">
        <v>22</v>
      </c>
      <c r="C221" t="s">
        <v>3</v>
      </c>
      <c r="D221" s="11" t="s">
        <v>12</v>
      </c>
      <c r="E221">
        <v>4</v>
      </c>
      <c r="F221" s="12">
        <f>AVERAGEIFS('Mining Dmd Profile'!$W$7:$W$126,'Mining Dmd Profile'!$T$7:$T$126,E221,'Mining Dmd Profile'!$S$7:$S$126,D221)/'Mining Dmd Profile'!$W$5</f>
        <v>2.0371768276865424E-4</v>
      </c>
    </row>
    <row r="222" spans="1:6" x14ac:dyDescent="0.2">
      <c r="A222" t="s">
        <v>22</v>
      </c>
      <c r="B222" t="s">
        <v>22</v>
      </c>
      <c r="C222" t="s">
        <v>3</v>
      </c>
      <c r="D222" s="11" t="s">
        <v>12</v>
      </c>
      <c r="E222">
        <v>5</v>
      </c>
      <c r="F222" s="12">
        <f>AVERAGEIFS('Mining Dmd Profile'!$W$7:$W$126,'Mining Dmd Profile'!$T$7:$T$126,E222,'Mining Dmd Profile'!$S$7:$S$126,D222)/'Mining Dmd Profile'!$W$5</f>
        <v>2.0371768276865424E-4</v>
      </c>
    </row>
    <row r="223" spans="1:6" x14ac:dyDescent="0.2">
      <c r="A223" t="s">
        <v>22</v>
      </c>
      <c r="B223" t="s">
        <v>22</v>
      </c>
      <c r="C223" t="s">
        <v>3</v>
      </c>
      <c r="D223" s="11" t="s">
        <v>12</v>
      </c>
      <c r="E223">
        <v>6</v>
      </c>
      <c r="F223" s="12">
        <f>AVERAGEIFS('Mining Dmd Profile'!$W$7:$W$126,'Mining Dmd Profile'!$T$7:$T$126,E223,'Mining Dmd Profile'!$S$7:$S$126,D223)/'Mining Dmd Profile'!$W$5</f>
        <v>2.0371768276865424E-4</v>
      </c>
    </row>
    <row r="224" spans="1:6" x14ac:dyDescent="0.2">
      <c r="A224" t="s">
        <v>22</v>
      </c>
      <c r="B224" t="s">
        <v>22</v>
      </c>
      <c r="C224" t="s">
        <v>3</v>
      </c>
      <c r="D224" s="11" t="s">
        <v>12</v>
      </c>
      <c r="E224">
        <v>7</v>
      </c>
      <c r="F224" s="12">
        <f>AVERAGEIFS('Mining Dmd Profile'!$W$7:$W$126,'Mining Dmd Profile'!$T$7:$T$126,E224,'Mining Dmd Profile'!$S$7:$S$126,D224)/'Mining Dmd Profile'!$W$5</f>
        <v>2.0371768276865424E-4</v>
      </c>
    </row>
    <row r="225" spans="1:6" x14ac:dyDescent="0.2">
      <c r="A225" t="s">
        <v>22</v>
      </c>
      <c r="B225" t="s">
        <v>22</v>
      </c>
      <c r="C225" t="s">
        <v>3</v>
      </c>
      <c r="D225" s="11" t="s">
        <v>12</v>
      </c>
      <c r="E225">
        <v>8</v>
      </c>
      <c r="F225" s="12">
        <f>AVERAGEIFS('Mining Dmd Profile'!$W$7:$W$126,'Mining Dmd Profile'!$T$7:$T$126,E225,'Mining Dmd Profile'!$S$7:$S$126,D225)/'Mining Dmd Profile'!$W$5</f>
        <v>2.0371768276865424E-4</v>
      </c>
    </row>
    <row r="226" spans="1:6" x14ac:dyDescent="0.2">
      <c r="A226" t="s">
        <v>22</v>
      </c>
      <c r="B226" t="s">
        <v>22</v>
      </c>
      <c r="C226" t="s">
        <v>3</v>
      </c>
      <c r="D226" s="11" t="s">
        <v>12</v>
      </c>
      <c r="E226">
        <v>9</v>
      </c>
      <c r="F226" s="12">
        <f>AVERAGEIFS('Mining Dmd Profile'!$W$7:$W$126,'Mining Dmd Profile'!$T$7:$T$126,E226,'Mining Dmd Profile'!$S$7:$S$126,D226)/'Mining Dmd Profile'!$W$5</f>
        <v>2.0371768276865424E-4</v>
      </c>
    </row>
    <row r="227" spans="1:6" x14ac:dyDescent="0.2">
      <c r="A227" t="s">
        <v>22</v>
      </c>
      <c r="B227" t="s">
        <v>22</v>
      </c>
      <c r="C227" t="s">
        <v>3</v>
      </c>
      <c r="D227" s="11" t="s">
        <v>12</v>
      </c>
      <c r="E227">
        <v>10</v>
      </c>
      <c r="F227" s="12">
        <f>AVERAGEIFS('Mining Dmd Profile'!$W$7:$W$126,'Mining Dmd Profile'!$T$7:$T$126,E227,'Mining Dmd Profile'!$S$7:$S$126,D227)/'Mining Dmd Profile'!$W$5</f>
        <v>2.2223747211125918E-4</v>
      </c>
    </row>
    <row r="228" spans="1:6" x14ac:dyDescent="0.2">
      <c r="A228" t="s">
        <v>22</v>
      </c>
      <c r="B228" t="s">
        <v>22</v>
      </c>
      <c r="C228" t="s">
        <v>3</v>
      </c>
      <c r="D228" s="11" t="s">
        <v>12</v>
      </c>
      <c r="E228">
        <v>11</v>
      </c>
      <c r="F228" s="12">
        <f>AVERAGEIFS('Mining Dmd Profile'!$W$7:$W$126,'Mining Dmd Profile'!$T$7:$T$126,E228,'Mining Dmd Profile'!$S$7:$S$126,D228)/'Mining Dmd Profile'!$W$5</f>
        <v>2.4446121932238503E-4</v>
      </c>
    </row>
    <row r="229" spans="1:6" x14ac:dyDescent="0.2">
      <c r="A229" t="s">
        <v>22</v>
      </c>
      <c r="B229" t="s">
        <v>22</v>
      </c>
      <c r="C229" t="s">
        <v>3</v>
      </c>
      <c r="D229" s="11" t="s">
        <v>12</v>
      </c>
      <c r="E229">
        <v>12</v>
      </c>
      <c r="F229" s="12">
        <f>AVERAGEIFS('Mining Dmd Profile'!$W$7:$W$126,'Mining Dmd Profile'!$T$7:$T$126,E229,'Mining Dmd Profile'!$S$7:$S$126,D229)/'Mining Dmd Profile'!$W$5</f>
        <v>2.5927705079646901E-4</v>
      </c>
    </row>
    <row r="230" spans="1:6" x14ac:dyDescent="0.2">
      <c r="A230" t="s">
        <v>22</v>
      </c>
      <c r="B230" t="s">
        <v>22</v>
      </c>
      <c r="C230" t="s">
        <v>3</v>
      </c>
      <c r="D230" s="11" t="s">
        <v>12</v>
      </c>
      <c r="E230">
        <v>13</v>
      </c>
      <c r="F230" s="12">
        <f>AVERAGEIFS('Mining Dmd Profile'!$W$7:$W$126,'Mining Dmd Profile'!$T$7:$T$126,E230,'Mining Dmd Profile'!$S$7:$S$126,D230)/'Mining Dmd Profile'!$W$5</f>
        <v>2.7779684013907395E-4</v>
      </c>
    </row>
    <row r="231" spans="1:6" x14ac:dyDescent="0.2">
      <c r="A231" t="s">
        <v>22</v>
      </c>
      <c r="B231" t="s">
        <v>22</v>
      </c>
      <c r="C231" t="s">
        <v>3</v>
      </c>
      <c r="D231" s="11" t="s">
        <v>12</v>
      </c>
      <c r="E231">
        <v>14</v>
      </c>
      <c r="F231" s="12">
        <f>AVERAGEIFS('Mining Dmd Profile'!$W$7:$W$126,'Mining Dmd Profile'!$T$7:$T$126,E231,'Mining Dmd Profile'!$S$7:$S$126,D231)/'Mining Dmd Profile'!$W$5</f>
        <v>2.9631662948167889E-4</v>
      </c>
    </row>
    <row r="232" spans="1:6" x14ac:dyDescent="0.2">
      <c r="A232" t="s">
        <v>22</v>
      </c>
      <c r="B232" t="s">
        <v>22</v>
      </c>
      <c r="C232" t="s">
        <v>3</v>
      </c>
      <c r="D232" s="11" t="s">
        <v>12</v>
      </c>
      <c r="E232">
        <v>15</v>
      </c>
      <c r="F232" s="12">
        <f>AVERAGEIFS('Mining Dmd Profile'!$W$7:$W$126,'Mining Dmd Profile'!$T$7:$T$126,E232,'Mining Dmd Profile'!$S$7:$S$126,D232)/'Mining Dmd Profile'!$W$5</f>
        <v>3.0002058735019985E-4</v>
      </c>
    </row>
    <row r="233" spans="1:6" x14ac:dyDescent="0.2">
      <c r="A233" t="s">
        <v>22</v>
      </c>
      <c r="B233" t="s">
        <v>22</v>
      </c>
      <c r="C233" t="s">
        <v>3</v>
      </c>
      <c r="D233" s="11" t="s">
        <v>12</v>
      </c>
      <c r="E233">
        <v>16</v>
      </c>
      <c r="F233" s="12">
        <f>AVERAGEIFS('Mining Dmd Profile'!$W$7:$W$126,'Mining Dmd Profile'!$T$7:$T$126,E233,'Mining Dmd Profile'!$S$7:$S$126,D233)/'Mining Dmd Profile'!$W$5</f>
        <v>2.8520475587611593E-4</v>
      </c>
    </row>
    <row r="234" spans="1:6" x14ac:dyDescent="0.2">
      <c r="A234" t="s">
        <v>22</v>
      </c>
      <c r="B234" t="s">
        <v>22</v>
      </c>
      <c r="C234" t="s">
        <v>3</v>
      </c>
      <c r="D234" s="11" t="s">
        <v>12</v>
      </c>
      <c r="E234">
        <v>17</v>
      </c>
      <c r="F234" s="12">
        <f>AVERAGEIFS('Mining Dmd Profile'!$W$7:$W$126,'Mining Dmd Profile'!$T$7:$T$126,E234,'Mining Dmd Profile'!$S$7:$S$126,D234)/'Mining Dmd Profile'!$W$5</f>
        <v>2.7038892440203196E-4</v>
      </c>
    </row>
    <row r="235" spans="1:6" x14ac:dyDescent="0.2">
      <c r="A235" t="s">
        <v>22</v>
      </c>
      <c r="B235" t="s">
        <v>22</v>
      </c>
      <c r="C235" t="s">
        <v>3</v>
      </c>
      <c r="D235" s="11" t="s">
        <v>12</v>
      </c>
      <c r="E235">
        <v>18</v>
      </c>
      <c r="F235" s="12">
        <f>AVERAGEIFS('Mining Dmd Profile'!$W$7:$W$126,'Mining Dmd Profile'!$T$7:$T$126,E235,'Mining Dmd Profile'!$S$7:$S$126,D235)/'Mining Dmd Profile'!$W$5</f>
        <v>2.5927705079646901E-4</v>
      </c>
    </row>
    <row r="236" spans="1:6" x14ac:dyDescent="0.2">
      <c r="A236" t="s">
        <v>22</v>
      </c>
      <c r="B236" t="s">
        <v>22</v>
      </c>
      <c r="C236" t="s">
        <v>3</v>
      </c>
      <c r="D236" s="11" t="s">
        <v>12</v>
      </c>
      <c r="E236">
        <v>19</v>
      </c>
      <c r="F236" s="12">
        <f>AVERAGEIFS('Mining Dmd Profile'!$W$7:$W$126,'Mining Dmd Profile'!$T$7:$T$126,E236,'Mining Dmd Profile'!$S$7:$S$126,D236)/'Mining Dmd Profile'!$W$5</f>
        <v>2.7038892440203196E-4</v>
      </c>
    </row>
    <row r="237" spans="1:6" x14ac:dyDescent="0.2">
      <c r="A237" t="s">
        <v>22</v>
      </c>
      <c r="B237" t="s">
        <v>22</v>
      </c>
      <c r="C237" t="s">
        <v>3</v>
      </c>
      <c r="D237" s="11" t="s">
        <v>12</v>
      </c>
      <c r="E237">
        <v>20</v>
      </c>
      <c r="F237" s="12">
        <f>AVERAGEIFS('Mining Dmd Profile'!$W$7:$W$126,'Mining Dmd Profile'!$T$7:$T$126,E237,'Mining Dmd Profile'!$S$7:$S$126,D237)/'Mining Dmd Profile'!$W$5</f>
        <v>2.8520475587611593E-4</v>
      </c>
    </row>
    <row r="238" spans="1:6" x14ac:dyDescent="0.2">
      <c r="A238" t="s">
        <v>22</v>
      </c>
      <c r="B238" t="s">
        <v>22</v>
      </c>
      <c r="C238" t="s">
        <v>3</v>
      </c>
      <c r="D238" s="11" t="s">
        <v>12</v>
      </c>
      <c r="E238">
        <v>21</v>
      </c>
      <c r="F238" s="12">
        <f>AVERAGEIFS('Mining Dmd Profile'!$W$7:$W$126,'Mining Dmd Profile'!$T$7:$T$126,E238,'Mining Dmd Profile'!$S$7:$S$126,D238)/'Mining Dmd Profile'!$W$5</f>
        <v>2.9631662948167889E-4</v>
      </c>
    </row>
    <row r="239" spans="1:6" x14ac:dyDescent="0.2">
      <c r="A239" t="s">
        <v>22</v>
      </c>
      <c r="B239" t="s">
        <v>22</v>
      </c>
      <c r="C239" t="s">
        <v>3</v>
      </c>
      <c r="D239" s="11" t="s">
        <v>12</v>
      </c>
      <c r="E239">
        <v>22</v>
      </c>
      <c r="F239" s="12">
        <f>AVERAGEIFS('Mining Dmd Profile'!$W$7:$W$126,'Mining Dmd Profile'!$T$7:$T$126,E239,'Mining Dmd Profile'!$S$7:$S$126,D239)/'Mining Dmd Profile'!$W$5</f>
        <v>2.9631662948167889E-4</v>
      </c>
    </row>
    <row r="240" spans="1:6" x14ac:dyDescent="0.2">
      <c r="A240" t="s">
        <v>22</v>
      </c>
      <c r="B240" t="s">
        <v>22</v>
      </c>
      <c r="C240" t="s">
        <v>3</v>
      </c>
      <c r="D240" s="11" t="s">
        <v>12</v>
      </c>
      <c r="E240">
        <v>23</v>
      </c>
      <c r="F240" s="12">
        <f>AVERAGEIFS('Mining Dmd Profile'!$W$7:$W$126,'Mining Dmd Profile'!$T$7:$T$126,E240,'Mining Dmd Profile'!$S$7:$S$126,D240)/'Mining Dmd Profile'!$W$5</f>
        <v>2.9631662948167889E-4</v>
      </c>
    </row>
    <row r="241" spans="1:6" x14ac:dyDescent="0.2">
      <c r="A241" t="s">
        <v>22</v>
      </c>
      <c r="B241" t="s">
        <v>22</v>
      </c>
      <c r="C241" t="s">
        <v>3</v>
      </c>
      <c r="D241" s="11" t="s">
        <v>12</v>
      </c>
      <c r="E241">
        <v>24</v>
      </c>
      <c r="F241" s="12">
        <f>AVERAGEIFS('Mining Dmd Profile'!$W$7:$W$126,'Mining Dmd Profile'!$T$7:$T$126,E241,'Mining Dmd Profile'!$S$7:$S$126,D241)/'Mining Dmd Profile'!$W$5</f>
        <v>2.9631662948167889E-4</v>
      </c>
    </row>
    <row r="242" spans="1:6" x14ac:dyDescent="0.2">
      <c r="A242" t="s">
        <v>22</v>
      </c>
      <c r="B242" t="s">
        <v>22</v>
      </c>
      <c r="C242" t="s">
        <v>2</v>
      </c>
      <c r="D242" t="s">
        <v>14</v>
      </c>
      <c r="E242">
        <v>1</v>
      </c>
      <c r="F242" s="12">
        <f>AVERAGEIFS('Mining Dmd Profile'!$W$7:$W$126,'Mining Dmd Profile'!$T$7:$T$126,E242,'Mining Dmd Profile'!$S$7:$S$126,D242)/'Mining Dmd Profile'!$W$5</f>
        <v>8.4400081639475594E-5</v>
      </c>
    </row>
    <row r="243" spans="1:6" x14ac:dyDescent="0.2">
      <c r="A243" t="s">
        <v>22</v>
      </c>
      <c r="B243" t="s">
        <v>22</v>
      </c>
      <c r="C243" t="s">
        <v>2</v>
      </c>
      <c r="D243" t="s">
        <v>14</v>
      </c>
      <c r="E243">
        <v>2</v>
      </c>
      <c r="F243" s="12">
        <f>AVERAGEIFS('Mining Dmd Profile'!$W$7:$W$126,'Mining Dmd Profile'!$T$7:$T$126,E243,'Mining Dmd Profile'!$S$7:$S$126,D243)/'Mining Dmd Profile'!$W$5</f>
        <v>7.8371504379513049E-5</v>
      </c>
    </row>
    <row r="244" spans="1:6" x14ac:dyDescent="0.2">
      <c r="A244" t="s">
        <v>22</v>
      </c>
      <c r="B244" t="s">
        <v>22</v>
      </c>
      <c r="C244" t="s">
        <v>2</v>
      </c>
      <c r="D244" t="s">
        <v>14</v>
      </c>
      <c r="E244">
        <v>3</v>
      </c>
      <c r="F244" s="12">
        <f>AVERAGEIFS('Mining Dmd Profile'!$W$7:$W$126,'Mining Dmd Profile'!$T$7:$T$126,E244,'Mining Dmd Profile'!$S$7:$S$126,D244)/'Mining Dmd Profile'!$W$5</f>
        <v>7.2342927119550503E-5</v>
      </c>
    </row>
    <row r="245" spans="1:6" x14ac:dyDescent="0.2">
      <c r="A245" t="s">
        <v>22</v>
      </c>
      <c r="B245" t="s">
        <v>22</v>
      </c>
      <c r="C245" t="s">
        <v>2</v>
      </c>
      <c r="D245" t="s">
        <v>14</v>
      </c>
      <c r="E245">
        <v>4</v>
      </c>
      <c r="F245" s="12">
        <f>AVERAGEIFS('Mining Dmd Profile'!$W$7:$W$126,'Mining Dmd Profile'!$T$7:$T$126,E245,'Mining Dmd Profile'!$S$7:$S$126,D245)/'Mining Dmd Profile'!$W$5</f>
        <v>6.6314349859587958E-5</v>
      </c>
    </row>
    <row r="246" spans="1:6" x14ac:dyDescent="0.2">
      <c r="A246" t="s">
        <v>22</v>
      </c>
      <c r="B246" t="s">
        <v>22</v>
      </c>
      <c r="C246" t="s">
        <v>2</v>
      </c>
      <c r="D246" t="s">
        <v>14</v>
      </c>
      <c r="E246">
        <v>5</v>
      </c>
      <c r="F246" s="12">
        <f>AVERAGEIFS('Mining Dmd Profile'!$W$7:$W$126,'Mining Dmd Profile'!$T$7:$T$126,E246,'Mining Dmd Profile'!$S$7:$S$126,D246)/'Mining Dmd Profile'!$W$5</f>
        <v>6.6314349859587958E-5</v>
      </c>
    </row>
    <row r="247" spans="1:6" x14ac:dyDescent="0.2">
      <c r="A247" t="s">
        <v>22</v>
      </c>
      <c r="B247" t="s">
        <v>22</v>
      </c>
      <c r="C247" t="s">
        <v>2</v>
      </c>
      <c r="D247" t="s">
        <v>14</v>
      </c>
      <c r="E247">
        <v>6</v>
      </c>
      <c r="F247" s="12">
        <f>AVERAGEIFS('Mining Dmd Profile'!$W$7:$W$126,'Mining Dmd Profile'!$T$7:$T$126,E247,'Mining Dmd Profile'!$S$7:$S$126,D247)/'Mining Dmd Profile'!$W$5</f>
        <v>6.6314349859587958E-5</v>
      </c>
    </row>
    <row r="248" spans="1:6" x14ac:dyDescent="0.2">
      <c r="A248" t="s">
        <v>22</v>
      </c>
      <c r="B248" t="s">
        <v>22</v>
      </c>
      <c r="C248" t="s">
        <v>2</v>
      </c>
      <c r="D248" t="s">
        <v>14</v>
      </c>
      <c r="E248">
        <v>7</v>
      </c>
      <c r="F248" s="12">
        <f>AVERAGEIFS('Mining Dmd Profile'!$W$7:$W$126,'Mining Dmd Profile'!$T$7:$T$126,E248,'Mining Dmd Profile'!$S$7:$S$126,D248)/'Mining Dmd Profile'!$W$5</f>
        <v>6.6314349859587958E-5</v>
      </c>
    </row>
    <row r="249" spans="1:6" x14ac:dyDescent="0.2">
      <c r="A249" t="s">
        <v>22</v>
      </c>
      <c r="B249" t="s">
        <v>22</v>
      </c>
      <c r="C249" t="s">
        <v>2</v>
      </c>
      <c r="D249" t="s">
        <v>14</v>
      </c>
      <c r="E249">
        <v>8</v>
      </c>
      <c r="F249" s="12">
        <f>AVERAGEIFS('Mining Dmd Profile'!$W$7:$W$126,'Mining Dmd Profile'!$T$7:$T$126,E249,'Mining Dmd Profile'!$S$7:$S$126,D249)/'Mining Dmd Profile'!$W$5</f>
        <v>6.6314349859587958E-5</v>
      </c>
    </row>
    <row r="250" spans="1:6" x14ac:dyDescent="0.2">
      <c r="A250" t="s">
        <v>22</v>
      </c>
      <c r="B250" t="s">
        <v>22</v>
      </c>
      <c r="C250" t="s">
        <v>2</v>
      </c>
      <c r="D250" t="s">
        <v>14</v>
      </c>
      <c r="E250">
        <v>9</v>
      </c>
      <c r="F250" s="12">
        <f>AVERAGEIFS('Mining Dmd Profile'!$W$7:$W$126,'Mining Dmd Profile'!$T$7:$T$126,E250,'Mining Dmd Profile'!$S$7:$S$126,D250)/'Mining Dmd Profile'!$W$5</f>
        <v>6.6314349859587958E-5</v>
      </c>
    </row>
    <row r="251" spans="1:6" x14ac:dyDescent="0.2">
      <c r="A251" t="s">
        <v>22</v>
      </c>
      <c r="B251" t="s">
        <v>22</v>
      </c>
      <c r="C251" t="s">
        <v>2</v>
      </c>
      <c r="D251" t="s">
        <v>14</v>
      </c>
      <c r="E251">
        <v>10</v>
      </c>
      <c r="F251" s="12">
        <f>AVERAGEIFS('Mining Dmd Profile'!$W$7:$W$126,'Mining Dmd Profile'!$T$7:$T$126,E251,'Mining Dmd Profile'!$S$7:$S$126,D251)/'Mining Dmd Profile'!$W$5</f>
        <v>7.2342927119550503E-5</v>
      </c>
    </row>
    <row r="252" spans="1:6" x14ac:dyDescent="0.2">
      <c r="A252" t="s">
        <v>22</v>
      </c>
      <c r="B252" t="s">
        <v>22</v>
      </c>
      <c r="C252" t="s">
        <v>2</v>
      </c>
      <c r="D252" t="s">
        <v>14</v>
      </c>
      <c r="E252">
        <v>11</v>
      </c>
      <c r="F252" s="12">
        <f>AVERAGEIFS('Mining Dmd Profile'!$W$7:$W$126,'Mining Dmd Profile'!$T$7:$T$126,E252,'Mining Dmd Profile'!$S$7:$S$126,D252)/'Mining Dmd Profile'!$W$5</f>
        <v>7.9577219831505688E-5</v>
      </c>
    </row>
    <row r="253" spans="1:6" x14ac:dyDescent="0.2">
      <c r="A253" t="s">
        <v>22</v>
      </c>
      <c r="B253" t="s">
        <v>22</v>
      </c>
      <c r="C253" t="s">
        <v>2</v>
      </c>
      <c r="D253" t="s">
        <v>14</v>
      </c>
      <c r="E253">
        <v>12</v>
      </c>
      <c r="F253" s="12">
        <f>AVERAGEIFS('Mining Dmd Profile'!$W$7:$W$126,'Mining Dmd Profile'!$T$7:$T$126,E253,'Mining Dmd Profile'!$S$7:$S$126,D253)/'Mining Dmd Profile'!$W$5</f>
        <v>8.4400081639475594E-5</v>
      </c>
    </row>
    <row r="254" spans="1:6" x14ac:dyDescent="0.2">
      <c r="A254" t="s">
        <v>22</v>
      </c>
      <c r="B254" t="s">
        <v>22</v>
      </c>
      <c r="C254" t="s">
        <v>2</v>
      </c>
      <c r="D254" t="s">
        <v>14</v>
      </c>
      <c r="E254">
        <v>13</v>
      </c>
      <c r="F254" s="12">
        <f>AVERAGEIFS('Mining Dmd Profile'!$W$7:$W$126,'Mining Dmd Profile'!$T$7:$T$126,E254,'Mining Dmd Profile'!$S$7:$S$126,D254)/'Mining Dmd Profile'!$W$5</f>
        <v>9.0428658899438139E-5</v>
      </c>
    </row>
    <row r="255" spans="1:6" x14ac:dyDescent="0.2">
      <c r="A255" t="s">
        <v>22</v>
      </c>
      <c r="B255" t="s">
        <v>22</v>
      </c>
      <c r="C255" t="s">
        <v>2</v>
      </c>
      <c r="D255" t="s">
        <v>14</v>
      </c>
      <c r="E255">
        <v>14</v>
      </c>
      <c r="F255" s="12">
        <f>AVERAGEIFS('Mining Dmd Profile'!$W$7:$W$126,'Mining Dmd Profile'!$T$7:$T$126,E255,'Mining Dmd Profile'!$S$7:$S$126,D255)/'Mining Dmd Profile'!$W$5</f>
        <v>9.6457236159400671E-5</v>
      </c>
    </row>
    <row r="256" spans="1:6" x14ac:dyDescent="0.2">
      <c r="A256" t="s">
        <v>22</v>
      </c>
      <c r="B256" t="s">
        <v>22</v>
      </c>
      <c r="C256" t="s">
        <v>2</v>
      </c>
      <c r="D256" t="s">
        <v>14</v>
      </c>
      <c r="E256">
        <v>15</v>
      </c>
      <c r="F256" s="12">
        <f>AVERAGEIFS('Mining Dmd Profile'!$W$7:$W$126,'Mining Dmd Profile'!$T$7:$T$126,E256,'Mining Dmd Profile'!$S$7:$S$126,D256)/'Mining Dmd Profile'!$W$5</f>
        <v>9.7662951611393324E-5</v>
      </c>
    </row>
    <row r="257" spans="1:6" x14ac:dyDescent="0.2">
      <c r="A257" t="s">
        <v>22</v>
      </c>
      <c r="B257" t="s">
        <v>22</v>
      </c>
      <c r="C257" t="s">
        <v>2</v>
      </c>
      <c r="D257" t="s">
        <v>14</v>
      </c>
      <c r="E257">
        <v>16</v>
      </c>
      <c r="F257" s="12">
        <f>AVERAGEIFS('Mining Dmd Profile'!$W$7:$W$126,'Mining Dmd Profile'!$T$7:$T$126,E257,'Mining Dmd Profile'!$S$7:$S$126,D257)/'Mining Dmd Profile'!$W$5</f>
        <v>9.2840089803423241E-5</v>
      </c>
    </row>
    <row r="258" spans="1:6" x14ac:dyDescent="0.2">
      <c r="A258" t="s">
        <v>22</v>
      </c>
      <c r="B258" t="s">
        <v>22</v>
      </c>
      <c r="C258" t="s">
        <v>2</v>
      </c>
      <c r="D258" t="s">
        <v>14</v>
      </c>
      <c r="E258">
        <v>17</v>
      </c>
      <c r="F258" s="12">
        <f>AVERAGEIFS('Mining Dmd Profile'!$W$7:$W$126,'Mining Dmd Profile'!$T$7:$T$126,E258,'Mining Dmd Profile'!$S$7:$S$126,D258)/'Mining Dmd Profile'!$W$5</f>
        <v>8.8017227995453064E-5</v>
      </c>
    </row>
    <row r="259" spans="1:6" x14ac:dyDescent="0.2">
      <c r="A259" t="s">
        <v>22</v>
      </c>
      <c r="B259" t="s">
        <v>22</v>
      </c>
      <c r="C259" t="s">
        <v>2</v>
      </c>
      <c r="D259" t="s">
        <v>14</v>
      </c>
      <c r="E259">
        <v>18</v>
      </c>
      <c r="F259" s="12">
        <f>AVERAGEIFS('Mining Dmd Profile'!$W$7:$W$126,'Mining Dmd Profile'!$T$7:$T$126,E259,'Mining Dmd Profile'!$S$7:$S$126,D259)/'Mining Dmd Profile'!$W$5</f>
        <v>8.4400081639475594E-5</v>
      </c>
    </row>
    <row r="260" spans="1:6" x14ac:dyDescent="0.2">
      <c r="A260" t="s">
        <v>22</v>
      </c>
      <c r="B260" t="s">
        <v>22</v>
      </c>
      <c r="C260" t="s">
        <v>2</v>
      </c>
      <c r="D260" t="s">
        <v>14</v>
      </c>
      <c r="E260">
        <v>19</v>
      </c>
      <c r="F260" s="12">
        <f>AVERAGEIFS('Mining Dmd Profile'!$W$7:$W$126,'Mining Dmd Profile'!$T$7:$T$126,E260,'Mining Dmd Profile'!$S$7:$S$126,D260)/'Mining Dmd Profile'!$W$5</f>
        <v>8.8017227995453064E-5</v>
      </c>
    </row>
    <row r="261" spans="1:6" x14ac:dyDescent="0.2">
      <c r="A261" t="s">
        <v>22</v>
      </c>
      <c r="B261" t="s">
        <v>22</v>
      </c>
      <c r="C261" t="s">
        <v>2</v>
      </c>
      <c r="D261" t="s">
        <v>14</v>
      </c>
      <c r="E261">
        <v>20</v>
      </c>
      <c r="F261" s="12">
        <f>AVERAGEIFS('Mining Dmd Profile'!$W$7:$W$126,'Mining Dmd Profile'!$T$7:$T$126,E261,'Mining Dmd Profile'!$S$7:$S$126,D261)/'Mining Dmd Profile'!$W$5</f>
        <v>9.2840089803423241E-5</v>
      </c>
    </row>
    <row r="262" spans="1:6" x14ac:dyDescent="0.2">
      <c r="A262" t="s">
        <v>22</v>
      </c>
      <c r="B262" t="s">
        <v>22</v>
      </c>
      <c r="C262" t="s">
        <v>2</v>
      </c>
      <c r="D262" t="s">
        <v>14</v>
      </c>
      <c r="E262">
        <v>21</v>
      </c>
      <c r="F262" s="12">
        <f>AVERAGEIFS('Mining Dmd Profile'!$W$7:$W$126,'Mining Dmd Profile'!$T$7:$T$126,E262,'Mining Dmd Profile'!$S$7:$S$126,D262)/'Mining Dmd Profile'!$W$5</f>
        <v>9.6457236159400671E-5</v>
      </c>
    </row>
    <row r="263" spans="1:6" x14ac:dyDescent="0.2">
      <c r="A263" t="s">
        <v>22</v>
      </c>
      <c r="B263" t="s">
        <v>22</v>
      </c>
      <c r="C263" t="s">
        <v>2</v>
      </c>
      <c r="D263" t="s">
        <v>14</v>
      </c>
      <c r="E263">
        <v>22</v>
      </c>
      <c r="F263" s="12">
        <f>AVERAGEIFS('Mining Dmd Profile'!$W$7:$W$126,'Mining Dmd Profile'!$T$7:$T$126,E263,'Mining Dmd Profile'!$S$7:$S$126,D263)/'Mining Dmd Profile'!$W$5</f>
        <v>9.6457236159400671E-5</v>
      </c>
    </row>
    <row r="264" spans="1:6" x14ac:dyDescent="0.2">
      <c r="A264" t="s">
        <v>22</v>
      </c>
      <c r="B264" t="s">
        <v>22</v>
      </c>
      <c r="C264" t="s">
        <v>2</v>
      </c>
      <c r="D264" t="s">
        <v>14</v>
      </c>
      <c r="E264">
        <v>23</v>
      </c>
      <c r="F264" s="12">
        <f>AVERAGEIFS('Mining Dmd Profile'!$W$7:$W$126,'Mining Dmd Profile'!$T$7:$T$126,E264,'Mining Dmd Profile'!$S$7:$S$126,D264)/'Mining Dmd Profile'!$W$5</f>
        <v>9.6457236159400671E-5</v>
      </c>
    </row>
    <row r="265" spans="1:6" x14ac:dyDescent="0.2">
      <c r="A265" t="s">
        <v>22</v>
      </c>
      <c r="B265" t="s">
        <v>22</v>
      </c>
      <c r="C265" t="s">
        <v>2</v>
      </c>
      <c r="D265" t="s">
        <v>14</v>
      </c>
      <c r="E265">
        <v>24</v>
      </c>
      <c r="F265" s="12">
        <f>AVERAGEIFS('Mining Dmd Profile'!$W$7:$W$126,'Mining Dmd Profile'!$T$7:$T$126,E265,'Mining Dmd Profile'!$S$7:$S$126,D265)/'Mining Dmd Profile'!$W$5</f>
        <v>9.6457236159400671E-5</v>
      </c>
    </row>
    <row r="266" spans="1:6" x14ac:dyDescent="0.2">
      <c r="A266" t="s">
        <v>22</v>
      </c>
      <c r="B266" t="s">
        <v>22</v>
      </c>
      <c r="C266" t="s">
        <v>2</v>
      </c>
      <c r="D266" s="11" t="s">
        <v>13</v>
      </c>
      <c r="E266">
        <v>1</v>
      </c>
      <c r="F266" s="12">
        <f>AVERAGEIFS('Mining Dmd Profile'!$W$7:$W$126,'Mining Dmd Profile'!$T$7:$T$126,E266,'Mining Dmd Profile'!$S$7:$S$126,D266)/'Mining Dmd Profile'!$W$5</f>
        <v>1.2660012245921338E-4</v>
      </c>
    </row>
    <row r="267" spans="1:6" x14ac:dyDescent="0.2">
      <c r="A267" t="s">
        <v>22</v>
      </c>
      <c r="B267" t="s">
        <v>22</v>
      </c>
      <c r="C267" t="s">
        <v>2</v>
      </c>
      <c r="D267" s="11" t="s">
        <v>13</v>
      </c>
      <c r="E267">
        <v>2</v>
      </c>
      <c r="F267" s="12">
        <f>AVERAGEIFS('Mining Dmd Profile'!$W$7:$W$126,'Mining Dmd Profile'!$T$7:$T$126,E267,'Mining Dmd Profile'!$S$7:$S$126,D267)/'Mining Dmd Profile'!$W$5</f>
        <v>1.1755725656926957E-4</v>
      </c>
    </row>
    <row r="268" spans="1:6" x14ac:dyDescent="0.2">
      <c r="A268" t="s">
        <v>22</v>
      </c>
      <c r="B268" t="s">
        <v>22</v>
      </c>
      <c r="C268" t="s">
        <v>2</v>
      </c>
      <c r="D268" s="11" t="s">
        <v>13</v>
      </c>
      <c r="E268">
        <v>3</v>
      </c>
      <c r="F268" s="12">
        <f>AVERAGEIFS('Mining Dmd Profile'!$W$7:$W$126,'Mining Dmd Profile'!$T$7:$T$126,E268,'Mining Dmd Profile'!$S$7:$S$126,D268)/'Mining Dmd Profile'!$W$5</f>
        <v>1.0851439067932576E-4</v>
      </c>
    </row>
    <row r="269" spans="1:6" x14ac:dyDescent="0.2">
      <c r="A269" t="s">
        <v>22</v>
      </c>
      <c r="B269" t="s">
        <v>22</v>
      </c>
      <c r="C269" t="s">
        <v>2</v>
      </c>
      <c r="D269" s="11" t="s">
        <v>13</v>
      </c>
      <c r="E269">
        <v>4</v>
      </c>
      <c r="F269" s="12">
        <f>AVERAGEIFS('Mining Dmd Profile'!$W$7:$W$126,'Mining Dmd Profile'!$T$7:$T$126,E269,'Mining Dmd Profile'!$S$7:$S$126,D269)/'Mining Dmd Profile'!$W$5</f>
        <v>9.9471524789381951E-5</v>
      </c>
    </row>
    <row r="270" spans="1:6" x14ac:dyDescent="0.2">
      <c r="A270" t="s">
        <v>22</v>
      </c>
      <c r="B270" t="s">
        <v>22</v>
      </c>
      <c r="C270" t="s">
        <v>2</v>
      </c>
      <c r="D270" s="11" t="s">
        <v>13</v>
      </c>
      <c r="E270">
        <v>5</v>
      </c>
      <c r="F270" s="12">
        <f>AVERAGEIFS('Mining Dmd Profile'!$W$7:$W$126,'Mining Dmd Profile'!$T$7:$T$126,E270,'Mining Dmd Profile'!$S$7:$S$126,D270)/'Mining Dmd Profile'!$W$5</f>
        <v>9.9471524789381951E-5</v>
      </c>
    </row>
    <row r="271" spans="1:6" x14ac:dyDescent="0.2">
      <c r="A271" t="s">
        <v>22</v>
      </c>
      <c r="B271" t="s">
        <v>22</v>
      </c>
      <c r="C271" t="s">
        <v>2</v>
      </c>
      <c r="D271" s="11" t="s">
        <v>13</v>
      </c>
      <c r="E271">
        <v>6</v>
      </c>
      <c r="F271" s="12">
        <f>AVERAGEIFS('Mining Dmd Profile'!$W$7:$W$126,'Mining Dmd Profile'!$T$7:$T$126,E271,'Mining Dmd Profile'!$S$7:$S$126,D271)/'Mining Dmd Profile'!$W$5</f>
        <v>9.9471524789381951E-5</v>
      </c>
    </row>
    <row r="272" spans="1:6" x14ac:dyDescent="0.2">
      <c r="A272" t="s">
        <v>22</v>
      </c>
      <c r="B272" t="s">
        <v>22</v>
      </c>
      <c r="C272" t="s">
        <v>2</v>
      </c>
      <c r="D272" s="11" t="s">
        <v>13</v>
      </c>
      <c r="E272">
        <v>7</v>
      </c>
      <c r="F272" s="12">
        <f>AVERAGEIFS('Mining Dmd Profile'!$W$7:$W$126,'Mining Dmd Profile'!$T$7:$T$126,E272,'Mining Dmd Profile'!$S$7:$S$126,D272)/'Mining Dmd Profile'!$W$5</f>
        <v>9.9471524789381951E-5</v>
      </c>
    </row>
    <row r="273" spans="1:6" x14ac:dyDescent="0.2">
      <c r="A273" t="s">
        <v>22</v>
      </c>
      <c r="B273" t="s">
        <v>22</v>
      </c>
      <c r="C273" t="s">
        <v>2</v>
      </c>
      <c r="D273" s="11" t="s">
        <v>13</v>
      </c>
      <c r="E273">
        <v>8</v>
      </c>
      <c r="F273" s="12">
        <f>AVERAGEIFS('Mining Dmd Profile'!$W$7:$W$126,'Mining Dmd Profile'!$T$7:$T$126,E273,'Mining Dmd Profile'!$S$7:$S$126,D273)/'Mining Dmd Profile'!$W$5</f>
        <v>9.9471524789381951E-5</v>
      </c>
    </row>
    <row r="274" spans="1:6" x14ac:dyDescent="0.2">
      <c r="A274" t="s">
        <v>22</v>
      </c>
      <c r="B274" t="s">
        <v>22</v>
      </c>
      <c r="C274" t="s">
        <v>2</v>
      </c>
      <c r="D274" s="11" t="s">
        <v>13</v>
      </c>
      <c r="E274">
        <v>9</v>
      </c>
      <c r="F274" s="12">
        <f>AVERAGEIFS('Mining Dmd Profile'!$W$7:$W$126,'Mining Dmd Profile'!$T$7:$T$126,E274,'Mining Dmd Profile'!$S$7:$S$126,D274)/'Mining Dmd Profile'!$W$5</f>
        <v>9.9471524789381951E-5</v>
      </c>
    </row>
    <row r="275" spans="1:6" x14ac:dyDescent="0.2">
      <c r="A275" t="s">
        <v>22</v>
      </c>
      <c r="B275" t="s">
        <v>22</v>
      </c>
      <c r="C275" t="s">
        <v>2</v>
      </c>
      <c r="D275" s="11" t="s">
        <v>13</v>
      </c>
      <c r="E275">
        <v>10</v>
      </c>
      <c r="F275" s="12">
        <f>AVERAGEIFS('Mining Dmd Profile'!$W$7:$W$126,'Mining Dmd Profile'!$T$7:$T$126,E275,'Mining Dmd Profile'!$S$7:$S$126,D275)/'Mining Dmd Profile'!$W$5</f>
        <v>1.0851439067932576E-4</v>
      </c>
    </row>
    <row r="276" spans="1:6" x14ac:dyDescent="0.2">
      <c r="A276" t="s">
        <v>22</v>
      </c>
      <c r="B276" t="s">
        <v>22</v>
      </c>
      <c r="C276" t="s">
        <v>2</v>
      </c>
      <c r="D276" s="11" t="s">
        <v>13</v>
      </c>
      <c r="E276">
        <v>11</v>
      </c>
      <c r="F276" s="12">
        <f>AVERAGEIFS('Mining Dmd Profile'!$W$7:$W$126,'Mining Dmd Profile'!$T$7:$T$126,E276,'Mining Dmd Profile'!$S$7:$S$126,D276)/'Mining Dmd Profile'!$W$5</f>
        <v>1.1936582974725815E-4</v>
      </c>
    </row>
    <row r="277" spans="1:6" x14ac:dyDescent="0.2">
      <c r="A277" t="s">
        <v>22</v>
      </c>
      <c r="B277" t="s">
        <v>22</v>
      </c>
      <c r="C277" t="s">
        <v>2</v>
      </c>
      <c r="D277" s="11" t="s">
        <v>13</v>
      </c>
      <c r="E277">
        <v>12</v>
      </c>
      <c r="F277" s="12">
        <f>AVERAGEIFS('Mining Dmd Profile'!$W$7:$W$126,'Mining Dmd Profile'!$T$7:$T$126,E277,'Mining Dmd Profile'!$S$7:$S$126,D277)/'Mining Dmd Profile'!$W$5</f>
        <v>1.2660012245921338E-4</v>
      </c>
    </row>
    <row r="278" spans="1:6" x14ac:dyDescent="0.2">
      <c r="A278" t="s">
        <v>22</v>
      </c>
      <c r="B278" t="s">
        <v>22</v>
      </c>
      <c r="C278" t="s">
        <v>2</v>
      </c>
      <c r="D278" s="11" t="s">
        <v>13</v>
      </c>
      <c r="E278">
        <v>13</v>
      </c>
      <c r="F278" s="12">
        <f>AVERAGEIFS('Mining Dmd Profile'!$W$7:$W$126,'Mining Dmd Profile'!$T$7:$T$126,E278,'Mining Dmd Profile'!$S$7:$S$126,D278)/'Mining Dmd Profile'!$W$5</f>
        <v>1.3564298834915721E-4</v>
      </c>
    </row>
    <row r="279" spans="1:6" x14ac:dyDescent="0.2">
      <c r="A279" t="s">
        <v>22</v>
      </c>
      <c r="B279" t="s">
        <v>22</v>
      </c>
      <c r="C279" t="s">
        <v>2</v>
      </c>
      <c r="D279" s="11" t="s">
        <v>13</v>
      </c>
      <c r="E279">
        <v>14</v>
      </c>
      <c r="F279" s="12">
        <f>AVERAGEIFS('Mining Dmd Profile'!$W$7:$W$126,'Mining Dmd Profile'!$T$7:$T$126,E279,'Mining Dmd Profile'!$S$7:$S$126,D279)/'Mining Dmd Profile'!$W$5</f>
        <v>1.4468585423910101E-4</v>
      </c>
    </row>
    <row r="280" spans="1:6" x14ac:dyDescent="0.2">
      <c r="A280" t="s">
        <v>22</v>
      </c>
      <c r="B280" t="s">
        <v>22</v>
      </c>
      <c r="C280" t="s">
        <v>2</v>
      </c>
      <c r="D280" s="11" t="s">
        <v>13</v>
      </c>
      <c r="E280">
        <v>15</v>
      </c>
      <c r="F280" s="12">
        <f>AVERAGEIFS('Mining Dmd Profile'!$W$7:$W$126,'Mining Dmd Profile'!$T$7:$T$126,E280,'Mining Dmd Profile'!$S$7:$S$126,D280)/'Mining Dmd Profile'!$W$5</f>
        <v>1.4649442741708967E-4</v>
      </c>
    </row>
    <row r="281" spans="1:6" x14ac:dyDescent="0.2">
      <c r="A281" t="s">
        <v>22</v>
      </c>
      <c r="B281" t="s">
        <v>22</v>
      </c>
      <c r="C281" t="s">
        <v>2</v>
      </c>
      <c r="D281" s="11" t="s">
        <v>13</v>
      </c>
      <c r="E281">
        <v>16</v>
      </c>
      <c r="F281" s="12">
        <f>AVERAGEIFS('Mining Dmd Profile'!$W$7:$W$126,'Mining Dmd Profile'!$T$7:$T$126,E281,'Mining Dmd Profile'!$S$7:$S$126,D281)/'Mining Dmd Profile'!$W$5</f>
        <v>1.3926013470513449E-4</v>
      </c>
    </row>
    <row r="282" spans="1:6" x14ac:dyDescent="0.2">
      <c r="A282" t="s">
        <v>22</v>
      </c>
      <c r="B282" t="s">
        <v>22</v>
      </c>
      <c r="C282" t="s">
        <v>2</v>
      </c>
      <c r="D282" s="11" t="s">
        <v>13</v>
      </c>
      <c r="E282">
        <v>17</v>
      </c>
      <c r="F282" s="12">
        <f>AVERAGEIFS('Mining Dmd Profile'!$W$7:$W$126,'Mining Dmd Profile'!$T$7:$T$126,E282,'Mining Dmd Profile'!$S$7:$S$126,D282)/'Mining Dmd Profile'!$W$5</f>
        <v>1.320258419931799E-4</v>
      </c>
    </row>
    <row r="283" spans="1:6" x14ac:dyDescent="0.2">
      <c r="A283" t="s">
        <v>22</v>
      </c>
      <c r="B283" t="s">
        <v>22</v>
      </c>
      <c r="C283" t="s">
        <v>2</v>
      </c>
      <c r="D283" s="11" t="s">
        <v>13</v>
      </c>
      <c r="E283">
        <v>18</v>
      </c>
      <c r="F283" s="12">
        <f>AVERAGEIFS('Mining Dmd Profile'!$W$7:$W$126,'Mining Dmd Profile'!$T$7:$T$126,E283,'Mining Dmd Profile'!$S$7:$S$126,D283)/'Mining Dmd Profile'!$W$5</f>
        <v>1.2660012245921338E-4</v>
      </c>
    </row>
    <row r="284" spans="1:6" x14ac:dyDescent="0.2">
      <c r="A284" t="s">
        <v>22</v>
      </c>
      <c r="B284" t="s">
        <v>22</v>
      </c>
      <c r="C284" t="s">
        <v>2</v>
      </c>
      <c r="D284" s="11" t="s">
        <v>13</v>
      </c>
      <c r="E284">
        <v>19</v>
      </c>
      <c r="F284" s="12">
        <f>AVERAGEIFS('Mining Dmd Profile'!$W$7:$W$126,'Mining Dmd Profile'!$T$7:$T$126,E284,'Mining Dmd Profile'!$S$7:$S$126,D284)/'Mining Dmd Profile'!$W$5</f>
        <v>1.320258419931799E-4</v>
      </c>
    </row>
    <row r="285" spans="1:6" x14ac:dyDescent="0.2">
      <c r="A285" t="s">
        <v>22</v>
      </c>
      <c r="B285" t="s">
        <v>22</v>
      </c>
      <c r="C285" t="s">
        <v>2</v>
      </c>
      <c r="D285" s="11" t="s">
        <v>13</v>
      </c>
      <c r="E285">
        <v>20</v>
      </c>
      <c r="F285" s="12">
        <f>AVERAGEIFS('Mining Dmd Profile'!$W$7:$W$126,'Mining Dmd Profile'!$T$7:$T$126,E285,'Mining Dmd Profile'!$S$7:$S$126,D285)/'Mining Dmd Profile'!$W$5</f>
        <v>1.3926013470513449E-4</v>
      </c>
    </row>
    <row r="286" spans="1:6" x14ac:dyDescent="0.2">
      <c r="A286" t="s">
        <v>22</v>
      </c>
      <c r="B286" t="s">
        <v>22</v>
      </c>
      <c r="C286" t="s">
        <v>2</v>
      </c>
      <c r="D286" s="11" t="s">
        <v>13</v>
      </c>
      <c r="E286">
        <v>21</v>
      </c>
      <c r="F286" s="12">
        <f>AVERAGEIFS('Mining Dmd Profile'!$W$7:$W$126,'Mining Dmd Profile'!$T$7:$T$126,E286,'Mining Dmd Profile'!$S$7:$S$126,D286)/'Mining Dmd Profile'!$W$5</f>
        <v>1.4468585423910101E-4</v>
      </c>
    </row>
    <row r="287" spans="1:6" x14ac:dyDescent="0.2">
      <c r="A287" t="s">
        <v>22</v>
      </c>
      <c r="B287" t="s">
        <v>22</v>
      </c>
      <c r="C287" t="s">
        <v>2</v>
      </c>
      <c r="D287" s="11" t="s">
        <v>13</v>
      </c>
      <c r="E287">
        <v>22</v>
      </c>
      <c r="F287" s="12">
        <f>AVERAGEIFS('Mining Dmd Profile'!$W$7:$W$126,'Mining Dmd Profile'!$T$7:$T$126,E287,'Mining Dmd Profile'!$S$7:$S$126,D287)/'Mining Dmd Profile'!$W$5</f>
        <v>1.4468585423910101E-4</v>
      </c>
    </row>
    <row r="288" spans="1:6" x14ac:dyDescent="0.2">
      <c r="A288" t="s">
        <v>22</v>
      </c>
      <c r="B288" t="s">
        <v>22</v>
      </c>
      <c r="C288" t="s">
        <v>2</v>
      </c>
      <c r="D288" s="11" t="s">
        <v>13</v>
      </c>
      <c r="E288">
        <v>23</v>
      </c>
      <c r="F288" s="12">
        <f>AVERAGEIFS('Mining Dmd Profile'!$W$7:$W$126,'Mining Dmd Profile'!$T$7:$T$126,E288,'Mining Dmd Profile'!$S$7:$S$126,D288)/'Mining Dmd Profile'!$W$5</f>
        <v>1.4468585423910101E-4</v>
      </c>
    </row>
    <row r="289" spans="1:6" x14ac:dyDescent="0.2">
      <c r="A289" t="s">
        <v>22</v>
      </c>
      <c r="B289" t="s">
        <v>22</v>
      </c>
      <c r="C289" t="s">
        <v>2</v>
      </c>
      <c r="D289" s="11" t="s">
        <v>13</v>
      </c>
      <c r="E289">
        <v>24</v>
      </c>
      <c r="F289" s="12">
        <f>AVERAGEIFS('Mining Dmd Profile'!$W$7:$W$126,'Mining Dmd Profile'!$T$7:$T$126,E289,'Mining Dmd Profile'!$S$7:$S$126,D289)/'Mining Dmd Profile'!$W$5</f>
        <v>1.4468585423910101E-4</v>
      </c>
    </row>
    <row r="290" spans="1:6" x14ac:dyDescent="0.2">
      <c r="A290" t="s">
        <v>22</v>
      </c>
      <c r="B290" t="s">
        <v>22</v>
      </c>
      <c r="C290" t="s">
        <v>2</v>
      </c>
      <c r="D290" s="11" t="s">
        <v>15</v>
      </c>
      <c r="E290">
        <v>1</v>
      </c>
      <c r="F290" s="12">
        <f>AVERAGEIFS('Mining Dmd Profile'!$W$7:$W$126,'Mining Dmd Profile'!$T$7:$T$126,E290,'Mining Dmd Profile'!$S$7:$S$126,D290)/'Mining Dmd Profile'!$W$5</f>
        <v>8.4400081639475594E-5</v>
      </c>
    </row>
    <row r="291" spans="1:6" x14ac:dyDescent="0.2">
      <c r="A291" t="s">
        <v>22</v>
      </c>
      <c r="B291" t="s">
        <v>22</v>
      </c>
      <c r="C291" t="s">
        <v>2</v>
      </c>
      <c r="D291" s="11" t="s">
        <v>15</v>
      </c>
      <c r="E291">
        <v>2</v>
      </c>
      <c r="F291" s="12">
        <f>AVERAGEIFS('Mining Dmd Profile'!$W$7:$W$126,'Mining Dmd Profile'!$T$7:$T$126,E291,'Mining Dmd Profile'!$S$7:$S$126,D291)/'Mining Dmd Profile'!$W$5</f>
        <v>7.8371504379513049E-5</v>
      </c>
    </row>
    <row r="292" spans="1:6" x14ac:dyDescent="0.2">
      <c r="A292" t="s">
        <v>22</v>
      </c>
      <c r="B292" t="s">
        <v>22</v>
      </c>
      <c r="C292" t="s">
        <v>2</v>
      </c>
      <c r="D292" s="11" t="s">
        <v>15</v>
      </c>
      <c r="E292">
        <v>3</v>
      </c>
      <c r="F292" s="12">
        <f>AVERAGEIFS('Mining Dmd Profile'!$W$7:$W$126,'Mining Dmd Profile'!$T$7:$T$126,E292,'Mining Dmd Profile'!$S$7:$S$126,D292)/'Mining Dmd Profile'!$W$5</f>
        <v>7.2342927119550503E-5</v>
      </c>
    </row>
    <row r="293" spans="1:6" x14ac:dyDescent="0.2">
      <c r="A293" t="s">
        <v>22</v>
      </c>
      <c r="B293" t="s">
        <v>22</v>
      </c>
      <c r="C293" t="s">
        <v>2</v>
      </c>
      <c r="D293" s="11" t="s">
        <v>15</v>
      </c>
      <c r="E293">
        <v>4</v>
      </c>
      <c r="F293" s="12">
        <f>AVERAGEIFS('Mining Dmd Profile'!$W$7:$W$126,'Mining Dmd Profile'!$T$7:$T$126,E293,'Mining Dmd Profile'!$S$7:$S$126,D293)/'Mining Dmd Profile'!$W$5</f>
        <v>6.6314349859587958E-5</v>
      </c>
    </row>
    <row r="294" spans="1:6" x14ac:dyDescent="0.2">
      <c r="A294" t="s">
        <v>22</v>
      </c>
      <c r="B294" t="s">
        <v>22</v>
      </c>
      <c r="C294" t="s">
        <v>2</v>
      </c>
      <c r="D294" s="11" t="s">
        <v>15</v>
      </c>
      <c r="E294">
        <v>5</v>
      </c>
      <c r="F294" s="12">
        <f>AVERAGEIFS('Mining Dmd Profile'!$W$7:$W$126,'Mining Dmd Profile'!$T$7:$T$126,E294,'Mining Dmd Profile'!$S$7:$S$126,D294)/'Mining Dmd Profile'!$W$5</f>
        <v>6.6314349859587958E-5</v>
      </c>
    </row>
    <row r="295" spans="1:6" x14ac:dyDescent="0.2">
      <c r="A295" t="s">
        <v>22</v>
      </c>
      <c r="B295" t="s">
        <v>22</v>
      </c>
      <c r="C295" t="s">
        <v>2</v>
      </c>
      <c r="D295" s="11" t="s">
        <v>15</v>
      </c>
      <c r="E295">
        <v>6</v>
      </c>
      <c r="F295" s="12">
        <f>AVERAGEIFS('Mining Dmd Profile'!$W$7:$W$126,'Mining Dmd Profile'!$T$7:$T$126,E295,'Mining Dmd Profile'!$S$7:$S$126,D295)/'Mining Dmd Profile'!$W$5</f>
        <v>6.6314349859587958E-5</v>
      </c>
    </row>
    <row r="296" spans="1:6" x14ac:dyDescent="0.2">
      <c r="A296" t="s">
        <v>22</v>
      </c>
      <c r="B296" t="s">
        <v>22</v>
      </c>
      <c r="C296" t="s">
        <v>2</v>
      </c>
      <c r="D296" s="11" t="s">
        <v>15</v>
      </c>
      <c r="E296">
        <v>7</v>
      </c>
      <c r="F296" s="12">
        <f>AVERAGEIFS('Mining Dmd Profile'!$W$7:$W$126,'Mining Dmd Profile'!$T$7:$T$126,E296,'Mining Dmd Profile'!$S$7:$S$126,D296)/'Mining Dmd Profile'!$W$5</f>
        <v>6.6314349859587958E-5</v>
      </c>
    </row>
    <row r="297" spans="1:6" x14ac:dyDescent="0.2">
      <c r="A297" t="s">
        <v>22</v>
      </c>
      <c r="B297" t="s">
        <v>22</v>
      </c>
      <c r="C297" t="s">
        <v>2</v>
      </c>
      <c r="D297" s="11" t="s">
        <v>15</v>
      </c>
      <c r="E297">
        <v>8</v>
      </c>
      <c r="F297" s="12">
        <f>AVERAGEIFS('Mining Dmd Profile'!$W$7:$W$126,'Mining Dmd Profile'!$T$7:$T$126,E297,'Mining Dmd Profile'!$S$7:$S$126,D297)/'Mining Dmd Profile'!$W$5</f>
        <v>6.6314349859587958E-5</v>
      </c>
    </row>
    <row r="298" spans="1:6" x14ac:dyDescent="0.2">
      <c r="A298" t="s">
        <v>22</v>
      </c>
      <c r="B298" t="s">
        <v>22</v>
      </c>
      <c r="C298" t="s">
        <v>2</v>
      </c>
      <c r="D298" s="11" t="s">
        <v>15</v>
      </c>
      <c r="E298">
        <v>9</v>
      </c>
      <c r="F298" s="12">
        <f>AVERAGEIFS('Mining Dmd Profile'!$W$7:$W$126,'Mining Dmd Profile'!$T$7:$T$126,E298,'Mining Dmd Profile'!$S$7:$S$126,D298)/'Mining Dmd Profile'!$W$5</f>
        <v>6.6314349859587958E-5</v>
      </c>
    </row>
    <row r="299" spans="1:6" x14ac:dyDescent="0.2">
      <c r="A299" t="s">
        <v>22</v>
      </c>
      <c r="B299" t="s">
        <v>22</v>
      </c>
      <c r="C299" t="s">
        <v>2</v>
      </c>
      <c r="D299" s="11" t="s">
        <v>15</v>
      </c>
      <c r="E299">
        <v>10</v>
      </c>
      <c r="F299" s="12">
        <f>AVERAGEIFS('Mining Dmd Profile'!$W$7:$W$126,'Mining Dmd Profile'!$T$7:$T$126,E299,'Mining Dmd Profile'!$S$7:$S$126,D299)/'Mining Dmd Profile'!$W$5</f>
        <v>7.2342927119550503E-5</v>
      </c>
    </row>
    <row r="300" spans="1:6" x14ac:dyDescent="0.2">
      <c r="A300" t="s">
        <v>22</v>
      </c>
      <c r="B300" t="s">
        <v>22</v>
      </c>
      <c r="C300" t="s">
        <v>2</v>
      </c>
      <c r="D300" s="11" t="s">
        <v>15</v>
      </c>
      <c r="E300">
        <v>11</v>
      </c>
      <c r="F300" s="12">
        <f>AVERAGEIFS('Mining Dmd Profile'!$W$7:$W$126,'Mining Dmd Profile'!$T$7:$T$126,E300,'Mining Dmd Profile'!$S$7:$S$126,D300)/'Mining Dmd Profile'!$W$5</f>
        <v>7.9577219831505688E-5</v>
      </c>
    </row>
    <row r="301" spans="1:6" x14ac:dyDescent="0.2">
      <c r="A301" t="s">
        <v>22</v>
      </c>
      <c r="B301" t="s">
        <v>22</v>
      </c>
      <c r="C301" t="s">
        <v>2</v>
      </c>
      <c r="D301" s="11" t="s">
        <v>15</v>
      </c>
      <c r="E301">
        <v>12</v>
      </c>
      <c r="F301" s="12">
        <f>AVERAGEIFS('Mining Dmd Profile'!$W$7:$W$126,'Mining Dmd Profile'!$T$7:$T$126,E301,'Mining Dmd Profile'!$S$7:$S$126,D301)/'Mining Dmd Profile'!$W$5</f>
        <v>8.4400081639475594E-5</v>
      </c>
    </row>
    <row r="302" spans="1:6" x14ac:dyDescent="0.2">
      <c r="A302" t="s">
        <v>22</v>
      </c>
      <c r="B302" t="s">
        <v>22</v>
      </c>
      <c r="C302" t="s">
        <v>2</v>
      </c>
      <c r="D302" s="11" t="s">
        <v>15</v>
      </c>
      <c r="E302">
        <v>13</v>
      </c>
      <c r="F302" s="12">
        <f>AVERAGEIFS('Mining Dmd Profile'!$W$7:$W$126,'Mining Dmd Profile'!$T$7:$T$126,E302,'Mining Dmd Profile'!$S$7:$S$126,D302)/'Mining Dmd Profile'!$W$5</f>
        <v>9.0428658899438139E-5</v>
      </c>
    </row>
    <row r="303" spans="1:6" x14ac:dyDescent="0.2">
      <c r="A303" t="s">
        <v>22</v>
      </c>
      <c r="B303" t="s">
        <v>22</v>
      </c>
      <c r="C303" t="s">
        <v>2</v>
      </c>
      <c r="D303" s="11" t="s">
        <v>15</v>
      </c>
      <c r="E303">
        <v>14</v>
      </c>
      <c r="F303" s="12">
        <f>AVERAGEIFS('Mining Dmd Profile'!$W$7:$W$126,'Mining Dmd Profile'!$T$7:$T$126,E303,'Mining Dmd Profile'!$S$7:$S$126,D303)/'Mining Dmd Profile'!$W$5</f>
        <v>9.6457236159400671E-5</v>
      </c>
    </row>
    <row r="304" spans="1:6" x14ac:dyDescent="0.2">
      <c r="A304" t="s">
        <v>22</v>
      </c>
      <c r="B304" t="s">
        <v>22</v>
      </c>
      <c r="C304" t="s">
        <v>2</v>
      </c>
      <c r="D304" s="11" t="s">
        <v>15</v>
      </c>
      <c r="E304">
        <v>15</v>
      </c>
      <c r="F304" s="12">
        <f>AVERAGEIFS('Mining Dmd Profile'!$W$7:$W$126,'Mining Dmd Profile'!$T$7:$T$126,E304,'Mining Dmd Profile'!$S$7:$S$126,D304)/'Mining Dmd Profile'!$W$5</f>
        <v>9.7662951611393324E-5</v>
      </c>
    </row>
    <row r="305" spans="1:6" x14ac:dyDescent="0.2">
      <c r="A305" t="s">
        <v>22</v>
      </c>
      <c r="B305" t="s">
        <v>22</v>
      </c>
      <c r="C305" t="s">
        <v>2</v>
      </c>
      <c r="D305" s="11" t="s">
        <v>15</v>
      </c>
      <c r="E305">
        <v>16</v>
      </c>
      <c r="F305" s="12">
        <f>AVERAGEIFS('Mining Dmd Profile'!$W$7:$W$126,'Mining Dmd Profile'!$T$7:$T$126,E305,'Mining Dmd Profile'!$S$7:$S$126,D305)/'Mining Dmd Profile'!$W$5</f>
        <v>9.2840089803423228E-5</v>
      </c>
    </row>
    <row r="306" spans="1:6" x14ac:dyDescent="0.2">
      <c r="A306" t="s">
        <v>22</v>
      </c>
      <c r="B306" t="s">
        <v>22</v>
      </c>
      <c r="C306" t="s">
        <v>2</v>
      </c>
      <c r="D306" s="11" t="s">
        <v>15</v>
      </c>
      <c r="E306">
        <v>17</v>
      </c>
      <c r="F306" s="12">
        <f>AVERAGEIFS('Mining Dmd Profile'!$W$7:$W$126,'Mining Dmd Profile'!$T$7:$T$126,E306,'Mining Dmd Profile'!$S$7:$S$126,D306)/'Mining Dmd Profile'!$W$5</f>
        <v>8.8017227995453064E-5</v>
      </c>
    </row>
    <row r="307" spans="1:6" x14ac:dyDescent="0.2">
      <c r="A307" t="s">
        <v>22</v>
      </c>
      <c r="B307" t="s">
        <v>22</v>
      </c>
      <c r="C307" t="s">
        <v>2</v>
      </c>
      <c r="D307" s="11" t="s">
        <v>15</v>
      </c>
      <c r="E307">
        <v>18</v>
      </c>
      <c r="F307" s="12">
        <f>AVERAGEIFS('Mining Dmd Profile'!$W$7:$W$126,'Mining Dmd Profile'!$T$7:$T$126,E307,'Mining Dmd Profile'!$S$7:$S$126,D307)/'Mining Dmd Profile'!$W$5</f>
        <v>8.4400081639475594E-5</v>
      </c>
    </row>
    <row r="308" spans="1:6" x14ac:dyDescent="0.2">
      <c r="A308" t="s">
        <v>22</v>
      </c>
      <c r="B308" t="s">
        <v>22</v>
      </c>
      <c r="C308" t="s">
        <v>2</v>
      </c>
      <c r="D308" s="11" t="s">
        <v>15</v>
      </c>
      <c r="E308">
        <v>19</v>
      </c>
      <c r="F308" s="12">
        <f>AVERAGEIFS('Mining Dmd Profile'!$W$7:$W$126,'Mining Dmd Profile'!$T$7:$T$126,E308,'Mining Dmd Profile'!$S$7:$S$126,D308)/'Mining Dmd Profile'!$W$5</f>
        <v>8.8017227995453064E-5</v>
      </c>
    </row>
    <row r="309" spans="1:6" x14ac:dyDescent="0.2">
      <c r="A309" t="s">
        <v>22</v>
      </c>
      <c r="B309" t="s">
        <v>22</v>
      </c>
      <c r="C309" t="s">
        <v>2</v>
      </c>
      <c r="D309" s="11" t="s">
        <v>15</v>
      </c>
      <c r="E309">
        <v>20</v>
      </c>
      <c r="F309" s="12">
        <f>AVERAGEIFS('Mining Dmd Profile'!$W$7:$W$126,'Mining Dmd Profile'!$T$7:$T$126,E309,'Mining Dmd Profile'!$S$7:$S$126,D309)/'Mining Dmd Profile'!$W$5</f>
        <v>9.2840089803423228E-5</v>
      </c>
    </row>
    <row r="310" spans="1:6" x14ac:dyDescent="0.2">
      <c r="A310" t="s">
        <v>22</v>
      </c>
      <c r="B310" t="s">
        <v>22</v>
      </c>
      <c r="C310" t="s">
        <v>2</v>
      </c>
      <c r="D310" s="11" t="s">
        <v>15</v>
      </c>
      <c r="E310">
        <v>21</v>
      </c>
      <c r="F310" s="12">
        <f>AVERAGEIFS('Mining Dmd Profile'!$W$7:$W$126,'Mining Dmd Profile'!$T$7:$T$126,E310,'Mining Dmd Profile'!$S$7:$S$126,D310)/'Mining Dmd Profile'!$W$5</f>
        <v>9.6457236159400671E-5</v>
      </c>
    </row>
    <row r="311" spans="1:6" x14ac:dyDescent="0.2">
      <c r="A311" t="s">
        <v>22</v>
      </c>
      <c r="B311" t="s">
        <v>22</v>
      </c>
      <c r="C311" t="s">
        <v>2</v>
      </c>
      <c r="D311" s="11" t="s">
        <v>15</v>
      </c>
      <c r="E311">
        <v>22</v>
      </c>
      <c r="F311" s="12">
        <f>AVERAGEIFS('Mining Dmd Profile'!$W$7:$W$126,'Mining Dmd Profile'!$T$7:$T$126,E311,'Mining Dmd Profile'!$S$7:$S$126,D311)/'Mining Dmd Profile'!$W$5</f>
        <v>9.6457236159400671E-5</v>
      </c>
    </row>
    <row r="312" spans="1:6" x14ac:dyDescent="0.2">
      <c r="A312" t="s">
        <v>22</v>
      </c>
      <c r="B312" t="s">
        <v>22</v>
      </c>
      <c r="C312" t="s">
        <v>2</v>
      </c>
      <c r="D312" s="11" t="s">
        <v>15</v>
      </c>
      <c r="E312">
        <v>23</v>
      </c>
      <c r="F312" s="12">
        <f>AVERAGEIFS('Mining Dmd Profile'!$W$7:$W$126,'Mining Dmd Profile'!$T$7:$T$126,E312,'Mining Dmd Profile'!$S$7:$S$126,D312)/'Mining Dmd Profile'!$W$5</f>
        <v>9.6457236159400671E-5</v>
      </c>
    </row>
    <row r="313" spans="1:6" x14ac:dyDescent="0.2">
      <c r="A313" t="s">
        <v>22</v>
      </c>
      <c r="B313" t="s">
        <v>22</v>
      </c>
      <c r="C313" t="s">
        <v>2</v>
      </c>
      <c r="D313" s="11" t="s">
        <v>15</v>
      </c>
      <c r="E313">
        <v>24</v>
      </c>
      <c r="F313" s="12">
        <f>AVERAGEIFS('Mining Dmd Profile'!$W$7:$W$126,'Mining Dmd Profile'!$T$7:$T$126,E313,'Mining Dmd Profile'!$S$7:$S$126,D313)/'Mining Dmd Profile'!$W$5</f>
        <v>9.6457236159400671E-5</v>
      </c>
    </row>
    <row r="314" spans="1:6" x14ac:dyDescent="0.2">
      <c r="A314" t="s">
        <v>22</v>
      </c>
      <c r="B314" t="s">
        <v>22</v>
      </c>
      <c r="C314" t="s">
        <v>2</v>
      </c>
      <c r="D314" s="11" t="s">
        <v>11</v>
      </c>
      <c r="E314">
        <v>1</v>
      </c>
      <c r="F314" s="12">
        <f>AVERAGEIFS('Mining Dmd Profile'!$W$7:$W$126,'Mining Dmd Profile'!$T$7:$T$126,E314,'Mining Dmd Profile'!$S$7:$S$126,D314)/'Mining Dmd Profile'!$W$5</f>
        <v>1.6880016327895119E-4</v>
      </c>
    </row>
    <row r="315" spans="1:6" x14ac:dyDescent="0.2">
      <c r="A315" t="s">
        <v>22</v>
      </c>
      <c r="B315" t="s">
        <v>22</v>
      </c>
      <c r="C315" t="s">
        <v>2</v>
      </c>
      <c r="D315" s="11" t="s">
        <v>11</v>
      </c>
      <c r="E315">
        <v>2</v>
      </c>
      <c r="F315" s="12">
        <f>AVERAGEIFS('Mining Dmd Profile'!$W$7:$W$126,'Mining Dmd Profile'!$T$7:$T$126,E315,'Mining Dmd Profile'!$S$7:$S$126,D315)/'Mining Dmd Profile'!$W$5</f>
        <v>1.567430087590261E-4</v>
      </c>
    </row>
    <row r="316" spans="1:6" x14ac:dyDescent="0.2">
      <c r="A316" t="s">
        <v>22</v>
      </c>
      <c r="B316" t="s">
        <v>22</v>
      </c>
      <c r="C316" t="s">
        <v>2</v>
      </c>
      <c r="D316" s="11" t="s">
        <v>11</v>
      </c>
      <c r="E316">
        <v>3</v>
      </c>
      <c r="F316" s="12">
        <f>AVERAGEIFS('Mining Dmd Profile'!$W$7:$W$126,'Mining Dmd Profile'!$T$7:$T$126,E316,'Mining Dmd Profile'!$S$7:$S$126,D316)/'Mining Dmd Profile'!$W$5</f>
        <v>1.4468585423910101E-4</v>
      </c>
    </row>
    <row r="317" spans="1:6" x14ac:dyDescent="0.2">
      <c r="A317" t="s">
        <v>22</v>
      </c>
      <c r="B317" t="s">
        <v>22</v>
      </c>
      <c r="C317" t="s">
        <v>2</v>
      </c>
      <c r="D317" s="11" t="s">
        <v>11</v>
      </c>
      <c r="E317">
        <v>4</v>
      </c>
      <c r="F317" s="12">
        <f>AVERAGEIFS('Mining Dmd Profile'!$W$7:$W$126,'Mining Dmd Profile'!$T$7:$T$126,E317,'Mining Dmd Profile'!$S$7:$S$126,D317)/'Mining Dmd Profile'!$W$5</f>
        <v>1.3262869971917592E-4</v>
      </c>
    </row>
    <row r="318" spans="1:6" x14ac:dyDescent="0.2">
      <c r="A318" t="s">
        <v>22</v>
      </c>
      <c r="B318" t="s">
        <v>22</v>
      </c>
      <c r="C318" t="s">
        <v>2</v>
      </c>
      <c r="D318" s="11" t="s">
        <v>11</v>
      </c>
      <c r="E318">
        <v>5</v>
      </c>
      <c r="F318" s="12">
        <f>AVERAGEIFS('Mining Dmd Profile'!$W$7:$W$126,'Mining Dmd Profile'!$T$7:$T$126,E318,'Mining Dmd Profile'!$S$7:$S$126,D318)/'Mining Dmd Profile'!$W$5</f>
        <v>1.3262869971917592E-4</v>
      </c>
    </row>
    <row r="319" spans="1:6" x14ac:dyDescent="0.2">
      <c r="A319" t="s">
        <v>22</v>
      </c>
      <c r="B319" t="s">
        <v>22</v>
      </c>
      <c r="C319" t="s">
        <v>2</v>
      </c>
      <c r="D319" s="11" t="s">
        <v>11</v>
      </c>
      <c r="E319">
        <v>6</v>
      </c>
      <c r="F319" s="12">
        <f>AVERAGEIFS('Mining Dmd Profile'!$W$7:$W$126,'Mining Dmd Profile'!$T$7:$T$126,E319,'Mining Dmd Profile'!$S$7:$S$126,D319)/'Mining Dmd Profile'!$W$5</f>
        <v>1.3262869971917592E-4</v>
      </c>
    </row>
    <row r="320" spans="1:6" x14ac:dyDescent="0.2">
      <c r="A320" t="s">
        <v>22</v>
      </c>
      <c r="B320" t="s">
        <v>22</v>
      </c>
      <c r="C320" t="s">
        <v>2</v>
      </c>
      <c r="D320" s="11" t="s">
        <v>11</v>
      </c>
      <c r="E320">
        <v>7</v>
      </c>
      <c r="F320" s="12">
        <f>AVERAGEIFS('Mining Dmd Profile'!$W$7:$W$126,'Mining Dmd Profile'!$T$7:$T$126,E320,'Mining Dmd Profile'!$S$7:$S$126,D320)/'Mining Dmd Profile'!$W$5</f>
        <v>1.3262869971917592E-4</v>
      </c>
    </row>
    <row r="321" spans="1:6" x14ac:dyDescent="0.2">
      <c r="A321" t="s">
        <v>22</v>
      </c>
      <c r="B321" t="s">
        <v>22</v>
      </c>
      <c r="C321" t="s">
        <v>2</v>
      </c>
      <c r="D321" s="11" t="s">
        <v>11</v>
      </c>
      <c r="E321">
        <v>8</v>
      </c>
      <c r="F321" s="12">
        <f>AVERAGEIFS('Mining Dmd Profile'!$W$7:$W$126,'Mining Dmd Profile'!$T$7:$T$126,E321,'Mining Dmd Profile'!$S$7:$S$126,D321)/'Mining Dmd Profile'!$W$5</f>
        <v>1.3262869971917592E-4</v>
      </c>
    </row>
    <row r="322" spans="1:6" x14ac:dyDescent="0.2">
      <c r="A322" t="s">
        <v>22</v>
      </c>
      <c r="B322" t="s">
        <v>22</v>
      </c>
      <c r="C322" t="s">
        <v>2</v>
      </c>
      <c r="D322" s="11" t="s">
        <v>11</v>
      </c>
      <c r="E322">
        <v>9</v>
      </c>
      <c r="F322" s="12">
        <f>AVERAGEIFS('Mining Dmd Profile'!$W$7:$W$126,'Mining Dmd Profile'!$T$7:$T$126,E322,'Mining Dmd Profile'!$S$7:$S$126,D322)/'Mining Dmd Profile'!$W$5</f>
        <v>1.3262869971917592E-4</v>
      </c>
    </row>
    <row r="323" spans="1:6" x14ac:dyDescent="0.2">
      <c r="A323" t="s">
        <v>22</v>
      </c>
      <c r="B323" t="s">
        <v>22</v>
      </c>
      <c r="C323" t="s">
        <v>2</v>
      </c>
      <c r="D323" s="11" t="s">
        <v>11</v>
      </c>
      <c r="E323">
        <v>10</v>
      </c>
      <c r="F323" s="12">
        <f>AVERAGEIFS('Mining Dmd Profile'!$W$7:$W$126,'Mining Dmd Profile'!$T$7:$T$126,E323,'Mining Dmd Profile'!$S$7:$S$126,D323)/'Mining Dmd Profile'!$W$5</f>
        <v>1.4468585423910101E-4</v>
      </c>
    </row>
    <row r="324" spans="1:6" x14ac:dyDescent="0.2">
      <c r="A324" t="s">
        <v>22</v>
      </c>
      <c r="B324" t="s">
        <v>22</v>
      </c>
      <c r="C324" t="s">
        <v>2</v>
      </c>
      <c r="D324" s="11" t="s">
        <v>11</v>
      </c>
      <c r="E324">
        <v>11</v>
      </c>
      <c r="F324" s="12">
        <f>AVERAGEIFS('Mining Dmd Profile'!$W$7:$W$126,'Mining Dmd Profile'!$T$7:$T$126,E324,'Mining Dmd Profile'!$S$7:$S$126,D324)/'Mining Dmd Profile'!$W$5</f>
        <v>1.5915443966301138E-4</v>
      </c>
    </row>
    <row r="325" spans="1:6" x14ac:dyDescent="0.2">
      <c r="A325" t="s">
        <v>22</v>
      </c>
      <c r="B325" t="s">
        <v>22</v>
      </c>
      <c r="C325" t="s">
        <v>2</v>
      </c>
      <c r="D325" s="11" t="s">
        <v>11</v>
      </c>
      <c r="E325">
        <v>12</v>
      </c>
      <c r="F325" s="12">
        <f>AVERAGEIFS('Mining Dmd Profile'!$W$7:$W$126,'Mining Dmd Profile'!$T$7:$T$126,E325,'Mining Dmd Profile'!$S$7:$S$126,D325)/'Mining Dmd Profile'!$W$5</f>
        <v>1.6880016327895119E-4</v>
      </c>
    </row>
    <row r="326" spans="1:6" x14ac:dyDescent="0.2">
      <c r="A326" t="s">
        <v>22</v>
      </c>
      <c r="B326" t="s">
        <v>22</v>
      </c>
      <c r="C326" t="s">
        <v>2</v>
      </c>
      <c r="D326" s="11" t="s">
        <v>11</v>
      </c>
      <c r="E326">
        <v>13</v>
      </c>
      <c r="F326" s="12">
        <f>AVERAGEIFS('Mining Dmd Profile'!$W$7:$W$126,'Mining Dmd Profile'!$T$7:$T$126,E326,'Mining Dmd Profile'!$S$7:$S$126,D326)/'Mining Dmd Profile'!$W$5</f>
        <v>1.8085731779887628E-4</v>
      </c>
    </row>
    <row r="327" spans="1:6" x14ac:dyDescent="0.2">
      <c r="A327" t="s">
        <v>22</v>
      </c>
      <c r="B327" t="s">
        <v>22</v>
      </c>
      <c r="C327" t="s">
        <v>2</v>
      </c>
      <c r="D327" s="11" t="s">
        <v>11</v>
      </c>
      <c r="E327">
        <v>14</v>
      </c>
      <c r="F327" s="12">
        <f>AVERAGEIFS('Mining Dmd Profile'!$W$7:$W$126,'Mining Dmd Profile'!$T$7:$T$126,E327,'Mining Dmd Profile'!$S$7:$S$126,D327)/'Mining Dmd Profile'!$W$5</f>
        <v>1.9291447231880134E-4</v>
      </c>
    </row>
    <row r="328" spans="1:6" x14ac:dyDescent="0.2">
      <c r="A328" t="s">
        <v>22</v>
      </c>
      <c r="B328" t="s">
        <v>22</v>
      </c>
      <c r="C328" t="s">
        <v>2</v>
      </c>
      <c r="D328" s="11" t="s">
        <v>11</v>
      </c>
      <c r="E328">
        <v>15</v>
      </c>
      <c r="F328" s="12">
        <f>AVERAGEIFS('Mining Dmd Profile'!$W$7:$W$126,'Mining Dmd Profile'!$T$7:$T$126,E328,'Mining Dmd Profile'!$S$7:$S$126,D328)/'Mining Dmd Profile'!$W$5</f>
        <v>1.9532590322278665E-4</v>
      </c>
    </row>
    <row r="329" spans="1:6" x14ac:dyDescent="0.2">
      <c r="A329" t="s">
        <v>22</v>
      </c>
      <c r="B329" t="s">
        <v>22</v>
      </c>
      <c r="C329" t="s">
        <v>2</v>
      </c>
      <c r="D329" s="11" t="s">
        <v>11</v>
      </c>
      <c r="E329">
        <v>16</v>
      </c>
      <c r="F329" s="12">
        <f>AVERAGEIFS('Mining Dmd Profile'!$W$7:$W$126,'Mining Dmd Profile'!$T$7:$T$126,E329,'Mining Dmd Profile'!$S$7:$S$126,D329)/'Mining Dmd Profile'!$W$5</f>
        <v>1.8568017960684643E-4</v>
      </c>
    </row>
    <row r="330" spans="1:6" x14ac:dyDescent="0.2">
      <c r="A330" t="s">
        <v>22</v>
      </c>
      <c r="B330" t="s">
        <v>22</v>
      </c>
      <c r="C330" t="s">
        <v>2</v>
      </c>
      <c r="D330" s="11" t="s">
        <v>11</v>
      </c>
      <c r="E330">
        <v>17</v>
      </c>
      <c r="F330" s="12">
        <f>AVERAGEIFS('Mining Dmd Profile'!$W$7:$W$126,'Mining Dmd Profile'!$T$7:$T$126,E330,'Mining Dmd Profile'!$S$7:$S$126,D330)/'Mining Dmd Profile'!$W$5</f>
        <v>1.7603445599090616E-4</v>
      </c>
    </row>
    <row r="331" spans="1:6" x14ac:dyDescent="0.2">
      <c r="A331" t="s">
        <v>22</v>
      </c>
      <c r="B331" t="s">
        <v>22</v>
      </c>
      <c r="C331" t="s">
        <v>2</v>
      </c>
      <c r="D331" s="11" t="s">
        <v>11</v>
      </c>
      <c r="E331">
        <v>18</v>
      </c>
      <c r="F331" s="12">
        <f>AVERAGEIFS('Mining Dmd Profile'!$W$7:$W$126,'Mining Dmd Profile'!$T$7:$T$126,E331,'Mining Dmd Profile'!$S$7:$S$126,D331)/'Mining Dmd Profile'!$W$5</f>
        <v>1.6880016327895119E-4</v>
      </c>
    </row>
    <row r="332" spans="1:6" x14ac:dyDescent="0.2">
      <c r="A332" t="s">
        <v>22</v>
      </c>
      <c r="B332" t="s">
        <v>22</v>
      </c>
      <c r="C332" t="s">
        <v>2</v>
      </c>
      <c r="D332" s="11" t="s">
        <v>11</v>
      </c>
      <c r="E332">
        <v>19</v>
      </c>
      <c r="F332" s="12">
        <f>AVERAGEIFS('Mining Dmd Profile'!$W$7:$W$126,'Mining Dmd Profile'!$T$7:$T$126,E332,'Mining Dmd Profile'!$S$7:$S$126,D332)/'Mining Dmd Profile'!$W$5</f>
        <v>1.7603445599090616E-4</v>
      </c>
    </row>
    <row r="333" spans="1:6" x14ac:dyDescent="0.2">
      <c r="A333" t="s">
        <v>22</v>
      </c>
      <c r="B333" t="s">
        <v>22</v>
      </c>
      <c r="C333" t="s">
        <v>2</v>
      </c>
      <c r="D333" s="11" t="s">
        <v>11</v>
      </c>
      <c r="E333">
        <v>20</v>
      </c>
      <c r="F333" s="12">
        <f>AVERAGEIFS('Mining Dmd Profile'!$W$7:$W$126,'Mining Dmd Profile'!$T$7:$T$126,E333,'Mining Dmd Profile'!$S$7:$S$126,D333)/'Mining Dmd Profile'!$W$5</f>
        <v>1.8568017960684643E-4</v>
      </c>
    </row>
    <row r="334" spans="1:6" x14ac:dyDescent="0.2">
      <c r="A334" t="s">
        <v>22</v>
      </c>
      <c r="B334" t="s">
        <v>22</v>
      </c>
      <c r="C334" t="s">
        <v>2</v>
      </c>
      <c r="D334" s="11" t="s">
        <v>11</v>
      </c>
      <c r="E334">
        <v>21</v>
      </c>
      <c r="F334" s="12">
        <f>AVERAGEIFS('Mining Dmd Profile'!$W$7:$W$126,'Mining Dmd Profile'!$T$7:$T$126,E334,'Mining Dmd Profile'!$S$7:$S$126,D334)/'Mining Dmd Profile'!$W$5</f>
        <v>1.9291447231880134E-4</v>
      </c>
    </row>
    <row r="335" spans="1:6" x14ac:dyDescent="0.2">
      <c r="A335" t="s">
        <v>22</v>
      </c>
      <c r="B335" t="s">
        <v>22</v>
      </c>
      <c r="C335" t="s">
        <v>2</v>
      </c>
      <c r="D335" s="11" t="s">
        <v>11</v>
      </c>
      <c r="E335">
        <v>22</v>
      </c>
      <c r="F335" s="12">
        <f>AVERAGEIFS('Mining Dmd Profile'!$W$7:$W$126,'Mining Dmd Profile'!$T$7:$T$126,E335,'Mining Dmd Profile'!$S$7:$S$126,D335)/'Mining Dmd Profile'!$W$5</f>
        <v>1.9291447231880134E-4</v>
      </c>
    </row>
    <row r="336" spans="1:6" x14ac:dyDescent="0.2">
      <c r="A336" t="s">
        <v>22</v>
      </c>
      <c r="B336" t="s">
        <v>22</v>
      </c>
      <c r="C336" t="s">
        <v>2</v>
      </c>
      <c r="D336" s="11" t="s">
        <v>11</v>
      </c>
      <c r="E336">
        <v>23</v>
      </c>
      <c r="F336" s="12">
        <f>AVERAGEIFS('Mining Dmd Profile'!$W$7:$W$126,'Mining Dmd Profile'!$T$7:$T$126,E336,'Mining Dmd Profile'!$S$7:$S$126,D336)/'Mining Dmd Profile'!$W$5</f>
        <v>1.9291447231880134E-4</v>
      </c>
    </row>
    <row r="337" spans="1:6" x14ac:dyDescent="0.2">
      <c r="A337" t="s">
        <v>22</v>
      </c>
      <c r="B337" t="s">
        <v>22</v>
      </c>
      <c r="C337" t="s">
        <v>2</v>
      </c>
      <c r="D337" s="11" t="s">
        <v>11</v>
      </c>
      <c r="E337">
        <v>24</v>
      </c>
      <c r="F337" s="12">
        <f>AVERAGEIFS('Mining Dmd Profile'!$W$7:$W$126,'Mining Dmd Profile'!$T$7:$T$126,E337,'Mining Dmd Profile'!$S$7:$S$126,D337)/'Mining Dmd Profile'!$W$5</f>
        <v>1.9291447231880134E-4</v>
      </c>
    </row>
    <row r="338" spans="1:6" x14ac:dyDescent="0.2">
      <c r="A338" t="s">
        <v>22</v>
      </c>
      <c r="B338" t="s">
        <v>22</v>
      </c>
      <c r="C338" t="s">
        <v>2</v>
      </c>
      <c r="D338" s="11" t="s">
        <v>12</v>
      </c>
      <c r="E338">
        <v>1</v>
      </c>
      <c r="F338" s="12">
        <f>AVERAGEIFS('Mining Dmd Profile'!$W$7:$W$126,'Mining Dmd Profile'!$T$7:$T$126,E338,'Mining Dmd Profile'!$S$7:$S$126,D338)/'Mining Dmd Profile'!$W$5</f>
        <v>2.5927705079646901E-4</v>
      </c>
    </row>
    <row r="339" spans="1:6" x14ac:dyDescent="0.2">
      <c r="A339" t="s">
        <v>22</v>
      </c>
      <c r="B339" t="s">
        <v>22</v>
      </c>
      <c r="C339" t="s">
        <v>2</v>
      </c>
      <c r="D339" s="11" t="s">
        <v>12</v>
      </c>
      <c r="E339">
        <v>2</v>
      </c>
      <c r="F339" s="12">
        <f>AVERAGEIFS('Mining Dmd Profile'!$W$7:$W$126,'Mining Dmd Profile'!$T$7:$T$126,E339,'Mining Dmd Profile'!$S$7:$S$126,D339)/'Mining Dmd Profile'!$W$5</f>
        <v>2.4075726145386409E-4</v>
      </c>
    </row>
    <row r="340" spans="1:6" x14ac:dyDescent="0.2">
      <c r="A340" t="s">
        <v>22</v>
      </c>
      <c r="B340" t="s">
        <v>22</v>
      </c>
      <c r="C340" t="s">
        <v>2</v>
      </c>
      <c r="D340" s="11" t="s">
        <v>12</v>
      </c>
      <c r="E340">
        <v>3</v>
      </c>
      <c r="F340" s="12">
        <f>AVERAGEIFS('Mining Dmd Profile'!$W$7:$W$126,'Mining Dmd Profile'!$T$7:$T$126,E340,'Mining Dmd Profile'!$S$7:$S$126,D340)/'Mining Dmd Profile'!$W$5</f>
        <v>2.2223747211125918E-4</v>
      </c>
    </row>
    <row r="341" spans="1:6" x14ac:dyDescent="0.2">
      <c r="A341" t="s">
        <v>22</v>
      </c>
      <c r="B341" t="s">
        <v>22</v>
      </c>
      <c r="C341" t="s">
        <v>2</v>
      </c>
      <c r="D341" s="11" t="s">
        <v>12</v>
      </c>
      <c r="E341">
        <v>4</v>
      </c>
      <c r="F341" s="12">
        <f>AVERAGEIFS('Mining Dmd Profile'!$W$7:$W$126,'Mining Dmd Profile'!$T$7:$T$126,E341,'Mining Dmd Profile'!$S$7:$S$126,D341)/'Mining Dmd Profile'!$W$5</f>
        <v>2.0371768276865424E-4</v>
      </c>
    </row>
    <row r="342" spans="1:6" x14ac:dyDescent="0.2">
      <c r="A342" t="s">
        <v>22</v>
      </c>
      <c r="B342" t="s">
        <v>22</v>
      </c>
      <c r="C342" t="s">
        <v>2</v>
      </c>
      <c r="D342" s="11" t="s">
        <v>12</v>
      </c>
      <c r="E342">
        <v>5</v>
      </c>
      <c r="F342" s="12">
        <f>AVERAGEIFS('Mining Dmd Profile'!$W$7:$W$126,'Mining Dmd Profile'!$T$7:$T$126,E342,'Mining Dmd Profile'!$S$7:$S$126,D342)/'Mining Dmd Profile'!$W$5</f>
        <v>2.0371768276865424E-4</v>
      </c>
    </row>
    <row r="343" spans="1:6" x14ac:dyDescent="0.2">
      <c r="A343" t="s">
        <v>22</v>
      </c>
      <c r="B343" t="s">
        <v>22</v>
      </c>
      <c r="C343" t="s">
        <v>2</v>
      </c>
      <c r="D343" s="11" t="s">
        <v>12</v>
      </c>
      <c r="E343">
        <v>6</v>
      </c>
      <c r="F343" s="12">
        <f>AVERAGEIFS('Mining Dmd Profile'!$W$7:$W$126,'Mining Dmd Profile'!$T$7:$T$126,E343,'Mining Dmd Profile'!$S$7:$S$126,D343)/'Mining Dmd Profile'!$W$5</f>
        <v>2.0371768276865424E-4</v>
      </c>
    </row>
    <row r="344" spans="1:6" x14ac:dyDescent="0.2">
      <c r="A344" t="s">
        <v>22</v>
      </c>
      <c r="B344" t="s">
        <v>22</v>
      </c>
      <c r="C344" t="s">
        <v>2</v>
      </c>
      <c r="D344" s="11" t="s">
        <v>12</v>
      </c>
      <c r="E344">
        <v>7</v>
      </c>
      <c r="F344" s="12">
        <f>AVERAGEIFS('Mining Dmd Profile'!$W$7:$W$126,'Mining Dmd Profile'!$T$7:$T$126,E344,'Mining Dmd Profile'!$S$7:$S$126,D344)/'Mining Dmd Profile'!$W$5</f>
        <v>2.0371768276865424E-4</v>
      </c>
    </row>
    <row r="345" spans="1:6" x14ac:dyDescent="0.2">
      <c r="A345" t="s">
        <v>22</v>
      </c>
      <c r="B345" t="s">
        <v>22</v>
      </c>
      <c r="C345" t="s">
        <v>2</v>
      </c>
      <c r="D345" s="11" t="s">
        <v>12</v>
      </c>
      <c r="E345">
        <v>8</v>
      </c>
      <c r="F345" s="12">
        <f>AVERAGEIFS('Mining Dmd Profile'!$W$7:$W$126,'Mining Dmd Profile'!$T$7:$T$126,E345,'Mining Dmd Profile'!$S$7:$S$126,D345)/'Mining Dmd Profile'!$W$5</f>
        <v>2.0371768276865424E-4</v>
      </c>
    </row>
    <row r="346" spans="1:6" x14ac:dyDescent="0.2">
      <c r="A346" t="s">
        <v>22</v>
      </c>
      <c r="B346" t="s">
        <v>22</v>
      </c>
      <c r="C346" t="s">
        <v>2</v>
      </c>
      <c r="D346" s="11" t="s">
        <v>12</v>
      </c>
      <c r="E346">
        <v>9</v>
      </c>
      <c r="F346" s="12">
        <f>AVERAGEIFS('Mining Dmd Profile'!$W$7:$W$126,'Mining Dmd Profile'!$T$7:$T$126,E346,'Mining Dmd Profile'!$S$7:$S$126,D346)/'Mining Dmd Profile'!$W$5</f>
        <v>2.0371768276865424E-4</v>
      </c>
    </row>
    <row r="347" spans="1:6" x14ac:dyDescent="0.2">
      <c r="A347" t="s">
        <v>22</v>
      </c>
      <c r="B347" t="s">
        <v>22</v>
      </c>
      <c r="C347" t="s">
        <v>2</v>
      </c>
      <c r="D347" s="11" t="s">
        <v>12</v>
      </c>
      <c r="E347">
        <v>10</v>
      </c>
      <c r="F347" s="12">
        <f>AVERAGEIFS('Mining Dmd Profile'!$W$7:$W$126,'Mining Dmd Profile'!$T$7:$T$126,E347,'Mining Dmd Profile'!$S$7:$S$126,D347)/'Mining Dmd Profile'!$W$5</f>
        <v>2.2223747211125918E-4</v>
      </c>
    </row>
    <row r="348" spans="1:6" x14ac:dyDescent="0.2">
      <c r="A348" t="s">
        <v>22</v>
      </c>
      <c r="B348" t="s">
        <v>22</v>
      </c>
      <c r="C348" t="s">
        <v>2</v>
      </c>
      <c r="D348" s="11" t="s">
        <v>12</v>
      </c>
      <c r="E348">
        <v>11</v>
      </c>
      <c r="F348" s="12">
        <f>AVERAGEIFS('Mining Dmd Profile'!$W$7:$W$126,'Mining Dmd Profile'!$T$7:$T$126,E348,'Mining Dmd Profile'!$S$7:$S$126,D348)/'Mining Dmd Profile'!$W$5</f>
        <v>2.4446121932238503E-4</v>
      </c>
    </row>
    <row r="349" spans="1:6" x14ac:dyDescent="0.2">
      <c r="A349" t="s">
        <v>22</v>
      </c>
      <c r="B349" t="s">
        <v>22</v>
      </c>
      <c r="C349" t="s">
        <v>2</v>
      </c>
      <c r="D349" s="11" t="s">
        <v>12</v>
      </c>
      <c r="E349">
        <v>12</v>
      </c>
      <c r="F349" s="12">
        <f>AVERAGEIFS('Mining Dmd Profile'!$W$7:$W$126,'Mining Dmd Profile'!$T$7:$T$126,E349,'Mining Dmd Profile'!$S$7:$S$126,D349)/'Mining Dmd Profile'!$W$5</f>
        <v>2.5927705079646901E-4</v>
      </c>
    </row>
    <row r="350" spans="1:6" x14ac:dyDescent="0.2">
      <c r="A350" t="s">
        <v>22</v>
      </c>
      <c r="B350" t="s">
        <v>22</v>
      </c>
      <c r="C350" t="s">
        <v>2</v>
      </c>
      <c r="D350" s="11" t="s">
        <v>12</v>
      </c>
      <c r="E350">
        <v>13</v>
      </c>
      <c r="F350" s="12">
        <f>AVERAGEIFS('Mining Dmd Profile'!$W$7:$W$126,'Mining Dmd Profile'!$T$7:$T$126,E350,'Mining Dmd Profile'!$S$7:$S$126,D350)/'Mining Dmd Profile'!$W$5</f>
        <v>2.7779684013907395E-4</v>
      </c>
    </row>
    <row r="351" spans="1:6" x14ac:dyDescent="0.2">
      <c r="A351" t="s">
        <v>22</v>
      </c>
      <c r="B351" t="s">
        <v>22</v>
      </c>
      <c r="C351" t="s">
        <v>2</v>
      </c>
      <c r="D351" s="11" t="s">
        <v>12</v>
      </c>
      <c r="E351">
        <v>14</v>
      </c>
      <c r="F351" s="12">
        <f>AVERAGEIFS('Mining Dmd Profile'!$W$7:$W$126,'Mining Dmd Profile'!$T$7:$T$126,E351,'Mining Dmd Profile'!$S$7:$S$126,D351)/'Mining Dmd Profile'!$W$5</f>
        <v>2.9631662948167889E-4</v>
      </c>
    </row>
    <row r="352" spans="1:6" x14ac:dyDescent="0.2">
      <c r="A352" t="s">
        <v>22</v>
      </c>
      <c r="B352" t="s">
        <v>22</v>
      </c>
      <c r="C352" t="s">
        <v>2</v>
      </c>
      <c r="D352" s="11" t="s">
        <v>12</v>
      </c>
      <c r="E352">
        <v>15</v>
      </c>
      <c r="F352" s="12">
        <f>AVERAGEIFS('Mining Dmd Profile'!$W$7:$W$126,'Mining Dmd Profile'!$T$7:$T$126,E352,'Mining Dmd Profile'!$S$7:$S$126,D352)/'Mining Dmd Profile'!$W$5</f>
        <v>3.0002058735019985E-4</v>
      </c>
    </row>
    <row r="353" spans="1:6" x14ac:dyDescent="0.2">
      <c r="A353" t="s">
        <v>22</v>
      </c>
      <c r="B353" t="s">
        <v>22</v>
      </c>
      <c r="C353" t="s">
        <v>2</v>
      </c>
      <c r="D353" s="11" t="s">
        <v>12</v>
      </c>
      <c r="E353">
        <v>16</v>
      </c>
      <c r="F353" s="12">
        <f>AVERAGEIFS('Mining Dmd Profile'!$W$7:$W$126,'Mining Dmd Profile'!$T$7:$T$126,E353,'Mining Dmd Profile'!$S$7:$S$126,D353)/'Mining Dmd Profile'!$W$5</f>
        <v>2.8520475587611593E-4</v>
      </c>
    </row>
    <row r="354" spans="1:6" x14ac:dyDescent="0.2">
      <c r="A354" t="s">
        <v>22</v>
      </c>
      <c r="B354" t="s">
        <v>22</v>
      </c>
      <c r="C354" t="s">
        <v>2</v>
      </c>
      <c r="D354" s="11" t="s">
        <v>12</v>
      </c>
      <c r="E354">
        <v>17</v>
      </c>
      <c r="F354" s="12">
        <f>AVERAGEIFS('Mining Dmd Profile'!$W$7:$W$126,'Mining Dmd Profile'!$T$7:$T$126,E354,'Mining Dmd Profile'!$S$7:$S$126,D354)/'Mining Dmd Profile'!$W$5</f>
        <v>2.7038892440203196E-4</v>
      </c>
    </row>
    <row r="355" spans="1:6" x14ac:dyDescent="0.2">
      <c r="A355" t="s">
        <v>22</v>
      </c>
      <c r="B355" t="s">
        <v>22</v>
      </c>
      <c r="C355" t="s">
        <v>2</v>
      </c>
      <c r="D355" s="11" t="s">
        <v>12</v>
      </c>
      <c r="E355">
        <v>18</v>
      </c>
      <c r="F355" s="12">
        <f>AVERAGEIFS('Mining Dmd Profile'!$W$7:$W$126,'Mining Dmd Profile'!$T$7:$T$126,E355,'Mining Dmd Profile'!$S$7:$S$126,D355)/'Mining Dmd Profile'!$W$5</f>
        <v>2.5927705079646901E-4</v>
      </c>
    </row>
    <row r="356" spans="1:6" x14ac:dyDescent="0.2">
      <c r="A356" t="s">
        <v>22</v>
      </c>
      <c r="B356" t="s">
        <v>22</v>
      </c>
      <c r="C356" t="s">
        <v>2</v>
      </c>
      <c r="D356" s="11" t="s">
        <v>12</v>
      </c>
      <c r="E356">
        <v>19</v>
      </c>
      <c r="F356" s="12">
        <f>AVERAGEIFS('Mining Dmd Profile'!$W$7:$W$126,'Mining Dmd Profile'!$T$7:$T$126,E356,'Mining Dmd Profile'!$S$7:$S$126,D356)/'Mining Dmd Profile'!$W$5</f>
        <v>2.7038892440203196E-4</v>
      </c>
    </row>
    <row r="357" spans="1:6" x14ac:dyDescent="0.2">
      <c r="A357" t="s">
        <v>22</v>
      </c>
      <c r="B357" t="s">
        <v>22</v>
      </c>
      <c r="C357" t="s">
        <v>2</v>
      </c>
      <c r="D357" s="11" t="s">
        <v>12</v>
      </c>
      <c r="E357">
        <v>20</v>
      </c>
      <c r="F357" s="12">
        <f>AVERAGEIFS('Mining Dmd Profile'!$W$7:$W$126,'Mining Dmd Profile'!$T$7:$T$126,E357,'Mining Dmd Profile'!$S$7:$S$126,D357)/'Mining Dmd Profile'!$W$5</f>
        <v>2.8520475587611593E-4</v>
      </c>
    </row>
    <row r="358" spans="1:6" x14ac:dyDescent="0.2">
      <c r="A358" t="s">
        <v>22</v>
      </c>
      <c r="B358" t="s">
        <v>22</v>
      </c>
      <c r="C358" t="s">
        <v>2</v>
      </c>
      <c r="D358" s="11" t="s">
        <v>12</v>
      </c>
      <c r="E358">
        <v>21</v>
      </c>
      <c r="F358" s="12">
        <f>AVERAGEIFS('Mining Dmd Profile'!$W$7:$W$126,'Mining Dmd Profile'!$T$7:$T$126,E358,'Mining Dmd Profile'!$S$7:$S$126,D358)/'Mining Dmd Profile'!$W$5</f>
        <v>2.9631662948167889E-4</v>
      </c>
    </row>
    <row r="359" spans="1:6" x14ac:dyDescent="0.2">
      <c r="A359" t="s">
        <v>22</v>
      </c>
      <c r="B359" t="s">
        <v>22</v>
      </c>
      <c r="C359" t="s">
        <v>2</v>
      </c>
      <c r="D359" s="11" t="s">
        <v>12</v>
      </c>
      <c r="E359">
        <v>22</v>
      </c>
      <c r="F359" s="12">
        <f>AVERAGEIFS('Mining Dmd Profile'!$W$7:$W$126,'Mining Dmd Profile'!$T$7:$T$126,E359,'Mining Dmd Profile'!$S$7:$S$126,D359)/'Mining Dmd Profile'!$W$5</f>
        <v>2.9631662948167889E-4</v>
      </c>
    </row>
    <row r="360" spans="1:6" x14ac:dyDescent="0.2">
      <c r="A360" t="s">
        <v>22</v>
      </c>
      <c r="B360" t="s">
        <v>22</v>
      </c>
      <c r="C360" t="s">
        <v>2</v>
      </c>
      <c r="D360" s="11" t="s">
        <v>12</v>
      </c>
      <c r="E360">
        <v>23</v>
      </c>
      <c r="F360" s="12">
        <f>AVERAGEIFS('Mining Dmd Profile'!$W$7:$W$126,'Mining Dmd Profile'!$T$7:$T$126,E360,'Mining Dmd Profile'!$S$7:$S$126,D360)/'Mining Dmd Profile'!$W$5</f>
        <v>2.9631662948167889E-4</v>
      </c>
    </row>
    <row r="361" spans="1:6" x14ac:dyDescent="0.2">
      <c r="A361" t="s">
        <v>22</v>
      </c>
      <c r="B361" t="s">
        <v>22</v>
      </c>
      <c r="C361" t="s">
        <v>2</v>
      </c>
      <c r="D361" s="11" t="s">
        <v>12</v>
      </c>
      <c r="E361">
        <v>24</v>
      </c>
      <c r="F361" s="12">
        <f>AVERAGEIFS('Mining Dmd Profile'!$W$7:$W$126,'Mining Dmd Profile'!$T$7:$T$126,E361,'Mining Dmd Profile'!$S$7:$S$126,D361)/'Mining Dmd Profile'!$W$5</f>
        <v>2.9631662948167889E-4</v>
      </c>
    </row>
  </sheetData>
  <autoFilter ref="A1:F361" xr:uid="{FE233F84-C7D2-46F8-9D5F-3962ABA94C23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AC3-8CEE-4E55-83B2-9638E660B95F}">
  <dimension ref="A1:J121"/>
  <sheetViews>
    <sheetView topLeftCell="A4" zoomScaleNormal="100" workbookViewId="0">
      <selection activeCell="G2" sqref="G2"/>
    </sheetView>
  </sheetViews>
  <sheetFormatPr defaultRowHeight="11.25" x14ac:dyDescent="0.2"/>
  <cols>
    <col min="1" max="1" width="16.5" bestFit="1" customWidth="1"/>
    <col min="2" max="2" width="20.5" bestFit="1" customWidth="1"/>
    <col min="3" max="3" width="15.33203125" bestFit="1" customWidth="1"/>
    <col min="4" max="4" width="8.5" bestFit="1" customWidth="1"/>
    <col min="5" max="5" width="12.1640625" bestFit="1" customWidth="1"/>
    <col min="6" max="6" width="10.83203125" bestFit="1" customWidth="1"/>
    <col min="7" max="7" width="11" customWidth="1"/>
    <col min="8" max="8" width="9.5" bestFit="1" customWidth="1"/>
    <col min="9" max="9" width="10.5" customWidth="1"/>
    <col min="10" max="10" width="11.6640625" bestFit="1" customWidth="1"/>
    <col min="11" max="11" width="10.1640625" bestFit="1" customWidth="1"/>
  </cols>
  <sheetData>
    <row r="1" spans="1:10" ht="15" x14ac:dyDescent="0.25">
      <c r="A1" s="4" t="s">
        <v>5</v>
      </c>
      <c r="B1" s="4" t="s">
        <v>6</v>
      </c>
      <c r="C1" s="4" t="s">
        <v>7</v>
      </c>
      <c r="D1" s="4" t="s">
        <v>8</v>
      </c>
      <c r="E1" s="4" t="s">
        <v>9</v>
      </c>
      <c r="F1" s="4" t="s">
        <v>10</v>
      </c>
      <c r="G1" s="4">
        <v>2020</v>
      </c>
      <c r="H1" s="4">
        <v>2030</v>
      </c>
      <c r="I1" s="4">
        <v>2040</v>
      </c>
      <c r="J1" s="4">
        <v>2050</v>
      </c>
    </row>
    <row r="2" spans="1:10" x14ac:dyDescent="0.2">
      <c r="A2" t="s">
        <v>17</v>
      </c>
      <c r="B2" t="s">
        <v>17</v>
      </c>
      <c r="C2" t="s">
        <v>0</v>
      </c>
      <c r="D2" t="s">
        <v>14</v>
      </c>
      <c r="E2" t="s">
        <v>35</v>
      </c>
      <c r="F2">
        <v>1</v>
      </c>
      <c r="G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H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I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  <c r="J2" s="13">
        <f>AVERAGEIFS(IESO_Demand_2019!$D$7:$D$8766,IESO_Demand_2019!$F$7:$F$8766,"&gt;="&amp;INDEX('Season Definitions'!$E$3:$E$7,MATCH($D2,'Season Definitions'!$B$3:$B$7,0)),IESO_Demand_2019!$F$7:$F$8766,"&lt;="&amp;INDEX('Season Definitions'!$F$3:$F$7,MATCH($D2,'Season Definitions'!$B$3:$B$7,0)),IESO_Demand_2019!$B$7:$B$8766,$F2)</f>
        <v>13420.33695652174</v>
      </c>
    </row>
    <row r="3" spans="1:10" x14ac:dyDescent="0.2">
      <c r="A3" t="s">
        <v>17</v>
      </c>
      <c r="B3" t="s">
        <v>17</v>
      </c>
      <c r="C3" t="s">
        <v>0</v>
      </c>
      <c r="D3" t="s">
        <v>14</v>
      </c>
      <c r="E3" t="s">
        <v>35</v>
      </c>
      <c r="F3">
        <v>2</v>
      </c>
      <c r="G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H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I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  <c r="J3" s="13">
        <f>AVERAGEIFS(IESO_Demand_2019!$D$7:$D$8766,IESO_Demand_2019!$F$7:$F$8766,"&gt;="&amp;INDEX('Season Definitions'!$E$3:$E$7,MATCH($D3,'Season Definitions'!$B$3:$B$7,0)),IESO_Demand_2019!$F$7:$F$8766,"&lt;="&amp;INDEX('Season Definitions'!$F$3:$F$7,MATCH($D3,'Season Definitions'!$B$3:$B$7,0)),IESO_Demand_2019!$B$7:$B$8766,$F3)</f>
        <v>12935.79347826087</v>
      </c>
    </row>
    <row r="4" spans="1:10" x14ac:dyDescent="0.2">
      <c r="A4" t="s">
        <v>17</v>
      </c>
      <c r="B4" t="s">
        <v>17</v>
      </c>
      <c r="C4" t="s">
        <v>0</v>
      </c>
      <c r="D4" t="s">
        <v>14</v>
      </c>
      <c r="E4" t="s">
        <v>35</v>
      </c>
      <c r="F4">
        <v>3</v>
      </c>
      <c r="G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H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I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  <c r="J4" s="13">
        <f>AVERAGEIFS(IESO_Demand_2019!$D$7:$D$8766,IESO_Demand_2019!$F$7:$F$8766,"&gt;="&amp;INDEX('Season Definitions'!$E$3:$E$7,MATCH($D4,'Season Definitions'!$B$3:$B$7,0)),IESO_Demand_2019!$F$7:$F$8766,"&lt;="&amp;INDEX('Season Definitions'!$F$3:$F$7,MATCH($D4,'Season Definitions'!$B$3:$B$7,0)),IESO_Demand_2019!$B$7:$B$8766,$F4)</f>
        <v>12650.08695652174</v>
      </c>
    </row>
    <row r="5" spans="1:10" x14ac:dyDescent="0.2">
      <c r="A5" t="s">
        <v>17</v>
      </c>
      <c r="B5" t="s">
        <v>17</v>
      </c>
      <c r="C5" t="s">
        <v>0</v>
      </c>
      <c r="D5" t="s">
        <v>14</v>
      </c>
      <c r="E5" t="s">
        <v>35</v>
      </c>
      <c r="F5">
        <v>4</v>
      </c>
      <c r="G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H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I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  <c r="J5" s="13">
        <f>AVERAGEIFS(IESO_Demand_2019!$D$7:$D$8766,IESO_Demand_2019!$F$7:$F$8766,"&gt;="&amp;INDEX('Season Definitions'!$E$3:$E$7,MATCH($D5,'Season Definitions'!$B$3:$B$7,0)),IESO_Demand_2019!$F$7:$F$8766,"&lt;="&amp;INDEX('Season Definitions'!$F$3:$F$7,MATCH($D5,'Season Definitions'!$B$3:$B$7,0)),IESO_Demand_2019!$B$7:$B$8766,$F5)</f>
        <v>12590.29347826087</v>
      </c>
    </row>
    <row r="6" spans="1:10" x14ac:dyDescent="0.2">
      <c r="A6" t="s">
        <v>17</v>
      </c>
      <c r="B6" t="s">
        <v>17</v>
      </c>
      <c r="C6" t="s">
        <v>0</v>
      </c>
      <c r="D6" t="s">
        <v>14</v>
      </c>
      <c r="E6" t="s">
        <v>35</v>
      </c>
      <c r="F6">
        <v>5</v>
      </c>
      <c r="G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H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I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  <c r="J6" s="13">
        <f>AVERAGEIFS(IESO_Demand_2019!$D$7:$D$8766,IESO_Demand_2019!$F$7:$F$8766,"&gt;="&amp;INDEX('Season Definitions'!$E$3:$E$7,MATCH($D6,'Season Definitions'!$B$3:$B$7,0)),IESO_Demand_2019!$F$7:$F$8766,"&lt;="&amp;INDEX('Season Definitions'!$F$3:$F$7,MATCH($D6,'Season Definitions'!$B$3:$B$7,0)),IESO_Demand_2019!$B$7:$B$8766,$F6)</f>
        <v>12841.804347826086</v>
      </c>
    </row>
    <row r="7" spans="1:10" x14ac:dyDescent="0.2">
      <c r="A7" t="s">
        <v>17</v>
      </c>
      <c r="B7" t="s">
        <v>17</v>
      </c>
      <c r="C7" t="s">
        <v>0</v>
      </c>
      <c r="D7" t="s">
        <v>14</v>
      </c>
      <c r="E7" t="s">
        <v>35</v>
      </c>
      <c r="F7">
        <v>6</v>
      </c>
      <c r="G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H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I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  <c r="J7" s="13">
        <f>AVERAGEIFS(IESO_Demand_2019!$D$7:$D$8766,IESO_Demand_2019!$F$7:$F$8766,"&gt;="&amp;INDEX('Season Definitions'!$E$3:$E$7,MATCH($D7,'Season Definitions'!$B$3:$B$7,0)),IESO_Demand_2019!$F$7:$F$8766,"&lt;="&amp;INDEX('Season Definitions'!$F$3:$F$7,MATCH($D7,'Season Definitions'!$B$3:$B$7,0)),IESO_Demand_2019!$B$7:$B$8766,$F7)</f>
        <v>13496.16304347826</v>
      </c>
    </row>
    <row r="8" spans="1:10" x14ac:dyDescent="0.2">
      <c r="A8" t="s">
        <v>17</v>
      </c>
      <c r="B8" t="s">
        <v>17</v>
      </c>
      <c r="C8" t="s">
        <v>0</v>
      </c>
      <c r="D8" t="s">
        <v>14</v>
      </c>
      <c r="E8" t="s">
        <v>35</v>
      </c>
      <c r="F8">
        <v>7</v>
      </c>
      <c r="G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H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I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  <c r="J8" s="13">
        <f>AVERAGEIFS(IESO_Demand_2019!$D$7:$D$8766,IESO_Demand_2019!$F$7:$F$8766,"&gt;="&amp;INDEX('Season Definitions'!$E$3:$E$7,MATCH($D8,'Season Definitions'!$B$3:$B$7,0)),IESO_Demand_2019!$F$7:$F$8766,"&lt;="&amp;INDEX('Season Definitions'!$F$3:$F$7,MATCH($D8,'Season Definitions'!$B$3:$B$7,0)),IESO_Demand_2019!$B$7:$B$8766,$F8)</f>
        <v>14472.608695652174</v>
      </c>
    </row>
    <row r="9" spans="1:10" x14ac:dyDescent="0.2">
      <c r="A9" t="s">
        <v>17</v>
      </c>
      <c r="B9" t="s">
        <v>17</v>
      </c>
      <c r="C9" t="s">
        <v>0</v>
      </c>
      <c r="D9" t="s">
        <v>14</v>
      </c>
      <c r="E9" t="s">
        <v>35</v>
      </c>
      <c r="F9">
        <v>8</v>
      </c>
      <c r="G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H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I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  <c r="J9" s="13">
        <f>AVERAGEIFS(IESO_Demand_2019!$D$7:$D$8766,IESO_Demand_2019!$F$7:$F$8766,"&gt;="&amp;INDEX('Season Definitions'!$E$3:$E$7,MATCH($D9,'Season Definitions'!$B$3:$B$7,0)),IESO_Demand_2019!$F$7:$F$8766,"&lt;="&amp;INDEX('Season Definitions'!$F$3:$F$7,MATCH($D9,'Season Definitions'!$B$3:$B$7,0)),IESO_Demand_2019!$B$7:$B$8766,$F9)</f>
        <v>15294.010869565218</v>
      </c>
    </row>
    <row r="10" spans="1:10" x14ac:dyDescent="0.2">
      <c r="A10" t="s">
        <v>17</v>
      </c>
      <c r="B10" t="s">
        <v>17</v>
      </c>
      <c r="C10" t="s">
        <v>0</v>
      </c>
      <c r="D10" t="s">
        <v>14</v>
      </c>
      <c r="E10" t="s">
        <v>35</v>
      </c>
      <c r="F10">
        <v>9</v>
      </c>
      <c r="G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H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I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  <c r="J10" s="13">
        <f>AVERAGEIFS(IESO_Demand_2019!$D$7:$D$8766,IESO_Demand_2019!$F$7:$F$8766,"&gt;="&amp;INDEX('Season Definitions'!$E$3:$E$7,MATCH($D10,'Season Definitions'!$B$3:$B$7,0)),IESO_Demand_2019!$F$7:$F$8766,"&lt;="&amp;INDEX('Season Definitions'!$F$3:$F$7,MATCH($D10,'Season Definitions'!$B$3:$B$7,0)),IESO_Demand_2019!$B$7:$B$8766,$F10)</f>
        <v>15851.967391304348</v>
      </c>
    </row>
    <row r="11" spans="1:10" x14ac:dyDescent="0.2">
      <c r="A11" t="s">
        <v>17</v>
      </c>
      <c r="B11" t="s">
        <v>17</v>
      </c>
      <c r="C11" t="s">
        <v>0</v>
      </c>
      <c r="D11" t="s">
        <v>14</v>
      </c>
      <c r="E11" t="s">
        <v>35</v>
      </c>
      <c r="F11">
        <v>10</v>
      </c>
      <c r="G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H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I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  <c r="J11" s="13">
        <f>AVERAGEIFS(IESO_Demand_2019!$D$7:$D$8766,IESO_Demand_2019!$F$7:$F$8766,"&gt;="&amp;INDEX('Season Definitions'!$E$3:$E$7,MATCH($D11,'Season Definitions'!$B$3:$B$7,0)),IESO_Demand_2019!$F$7:$F$8766,"&lt;="&amp;INDEX('Season Definitions'!$F$3:$F$7,MATCH($D11,'Season Definitions'!$B$3:$B$7,0)),IESO_Demand_2019!$B$7:$B$8766,$F11)</f>
        <v>16331.184782608696</v>
      </c>
    </row>
    <row r="12" spans="1:10" x14ac:dyDescent="0.2">
      <c r="A12" t="s">
        <v>17</v>
      </c>
      <c r="B12" t="s">
        <v>17</v>
      </c>
      <c r="C12" t="s">
        <v>0</v>
      </c>
      <c r="D12" t="s">
        <v>14</v>
      </c>
      <c r="E12" t="s">
        <v>35</v>
      </c>
      <c r="F12">
        <v>11</v>
      </c>
      <c r="G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H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I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  <c r="J12" s="13">
        <f>AVERAGEIFS(IESO_Demand_2019!$D$7:$D$8766,IESO_Demand_2019!$F$7:$F$8766,"&gt;="&amp;INDEX('Season Definitions'!$E$3:$E$7,MATCH($D12,'Season Definitions'!$B$3:$B$7,0)),IESO_Demand_2019!$F$7:$F$8766,"&lt;="&amp;INDEX('Season Definitions'!$F$3:$F$7,MATCH($D12,'Season Definitions'!$B$3:$B$7,0)),IESO_Demand_2019!$B$7:$B$8766,$F12)</f>
        <v>16690.739130434784</v>
      </c>
    </row>
    <row r="13" spans="1:10" x14ac:dyDescent="0.2">
      <c r="A13" t="s">
        <v>17</v>
      </c>
      <c r="B13" t="s">
        <v>17</v>
      </c>
      <c r="C13" t="s">
        <v>0</v>
      </c>
      <c r="D13" t="s">
        <v>14</v>
      </c>
      <c r="E13" t="s">
        <v>35</v>
      </c>
      <c r="F13">
        <v>12</v>
      </c>
      <c r="G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H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I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  <c r="J13" s="13">
        <f>AVERAGEIFS(IESO_Demand_2019!$D$7:$D$8766,IESO_Demand_2019!$F$7:$F$8766,"&gt;="&amp;INDEX('Season Definitions'!$E$3:$E$7,MATCH($D13,'Season Definitions'!$B$3:$B$7,0)),IESO_Demand_2019!$F$7:$F$8766,"&lt;="&amp;INDEX('Season Definitions'!$F$3:$F$7,MATCH($D13,'Season Definitions'!$B$3:$B$7,0)),IESO_Demand_2019!$B$7:$B$8766,$F13)</f>
        <v>16930.217391304348</v>
      </c>
    </row>
    <row r="14" spans="1:10" x14ac:dyDescent="0.2">
      <c r="A14" t="s">
        <v>17</v>
      </c>
      <c r="B14" t="s">
        <v>17</v>
      </c>
      <c r="C14" t="s">
        <v>0</v>
      </c>
      <c r="D14" t="s">
        <v>14</v>
      </c>
      <c r="E14" t="s">
        <v>35</v>
      </c>
      <c r="F14">
        <v>13</v>
      </c>
      <c r="G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H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I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  <c r="J14" s="13">
        <f>AVERAGEIFS(IESO_Demand_2019!$D$7:$D$8766,IESO_Demand_2019!$F$7:$F$8766,"&gt;="&amp;INDEX('Season Definitions'!$E$3:$E$7,MATCH($D14,'Season Definitions'!$B$3:$B$7,0)),IESO_Demand_2019!$F$7:$F$8766,"&lt;="&amp;INDEX('Season Definitions'!$F$3:$F$7,MATCH($D14,'Season Definitions'!$B$3:$B$7,0)),IESO_Demand_2019!$B$7:$B$8766,$F14)</f>
        <v>17157.652173913044</v>
      </c>
    </row>
    <row r="15" spans="1:10" x14ac:dyDescent="0.2">
      <c r="A15" t="s">
        <v>17</v>
      </c>
      <c r="B15" t="s">
        <v>17</v>
      </c>
      <c r="C15" t="s">
        <v>0</v>
      </c>
      <c r="D15" t="s">
        <v>14</v>
      </c>
      <c r="E15" t="s">
        <v>35</v>
      </c>
      <c r="F15">
        <v>14</v>
      </c>
      <c r="G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H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I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  <c r="J15" s="13">
        <f>AVERAGEIFS(IESO_Demand_2019!$D$7:$D$8766,IESO_Demand_2019!$F$7:$F$8766,"&gt;="&amp;INDEX('Season Definitions'!$E$3:$E$7,MATCH($D15,'Season Definitions'!$B$3:$B$7,0)),IESO_Demand_2019!$F$7:$F$8766,"&lt;="&amp;INDEX('Season Definitions'!$F$3:$F$7,MATCH($D15,'Season Definitions'!$B$3:$B$7,0)),IESO_Demand_2019!$B$7:$B$8766,$F15)</f>
        <v>17327.043478260868</v>
      </c>
    </row>
    <row r="16" spans="1:10" x14ac:dyDescent="0.2">
      <c r="A16" t="s">
        <v>17</v>
      </c>
      <c r="B16" t="s">
        <v>17</v>
      </c>
      <c r="C16" t="s">
        <v>0</v>
      </c>
      <c r="D16" t="s">
        <v>14</v>
      </c>
      <c r="E16" t="s">
        <v>35</v>
      </c>
      <c r="F16">
        <v>15</v>
      </c>
      <c r="G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H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I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  <c r="J16" s="13">
        <f>AVERAGEIFS(IESO_Demand_2019!$D$7:$D$8766,IESO_Demand_2019!$F$7:$F$8766,"&gt;="&amp;INDEX('Season Definitions'!$E$3:$E$7,MATCH($D16,'Season Definitions'!$B$3:$B$7,0)),IESO_Demand_2019!$F$7:$F$8766,"&lt;="&amp;INDEX('Season Definitions'!$F$3:$F$7,MATCH($D16,'Season Definitions'!$B$3:$B$7,0)),IESO_Demand_2019!$B$7:$B$8766,$F16)</f>
        <v>17497.358695652172</v>
      </c>
    </row>
    <row r="17" spans="1:10" x14ac:dyDescent="0.2">
      <c r="A17" t="s">
        <v>17</v>
      </c>
      <c r="B17" t="s">
        <v>17</v>
      </c>
      <c r="C17" t="s">
        <v>0</v>
      </c>
      <c r="D17" t="s">
        <v>14</v>
      </c>
      <c r="E17" t="s">
        <v>35</v>
      </c>
      <c r="F17">
        <v>16</v>
      </c>
      <c r="G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H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I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  <c r="J17" s="13">
        <f>AVERAGEIFS(IESO_Demand_2019!$D$7:$D$8766,IESO_Demand_2019!$F$7:$F$8766,"&gt;="&amp;INDEX('Season Definitions'!$E$3:$E$7,MATCH($D17,'Season Definitions'!$B$3:$B$7,0)),IESO_Demand_2019!$F$7:$F$8766,"&lt;="&amp;INDEX('Season Definitions'!$F$3:$F$7,MATCH($D17,'Season Definitions'!$B$3:$B$7,0)),IESO_Demand_2019!$B$7:$B$8766,$F17)</f>
        <v>17893.369565217392</v>
      </c>
    </row>
    <row r="18" spans="1:10" x14ac:dyDescent="0.2">
      <c r="A18" t="s">
        <v>17</v>
      </c>
      <c r="B18" t="s">
        <v>17</v>
      </c>
      <c r="C18" t="s">
        <v>0</v>
      </c>
      <c r="D18" t="s">
        <v>14</v>
      </c>
      <c r="E18" t="s">
        <v>35</v>
      </c>
      <c r="F18">
        <v>17</v>
      </c>
      <c r="G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H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I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  <c r="J18" s="13">
        <f>AVERAGEIFS(IESO_Demand_2019!$D$7:$D$8766,IESO_Demand_2019!$F$7:$F$8766,"&gt;="&amp;INDEX('Season Definitions'!$E$3:$E$7,MATCH($D18,'Season Definitions'!$B$3:$B$7,0)),IESO_Demand_2019!$F$7:$F$8766,"&lt;="&amp;INDEX('Season Definitions'!$F$3:$F$7,MATCH($D18,'Season Definitions'!$B$3:$B$7,0)),IESO_Demand_2019!$B$7:$B$8766,$F18)</f>
        <v>18326.771739130436</v>
      </c>
    </row>
    <row r="19" spans="1:10" x14ac:dyDescent="0.2">
      <c r="A19" t="s">
        <v>17</v>
      </c>
      <c r="B19" t="s">
        <v>17</v>
      </c>
      <c r="C19" t="s">
        <v>0</v>
      </c>
      <c r="D19" t="s">
        <v>14</v>
      </c>
      <c r="E19" t="s">
        <v>35</v>
      </c>
      <c r="F19">
        <v>18</v>
      </c>
      <c r="G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H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I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  <c r="J19" s="13">
        <f>AVERAGEIFS(IESO_Demand_2019!$D$7:$D$8766,IESO_Demand_2019!$F$7:$F$8766,"&gt;="&amp;INDEX('Season Definitions'!$E$3:$E$7,MATCH($D19,'Season Definitions'!$B$3:$B$7,0)),IESO_Demand_2019!$F$7:$F$8766,"&lt;="&amp;INDEX('Season Definitions'!$F$3:$F$7,MATCH($D19,'Season Definitions'!$B$3:$B$7,0)),IESO_Demand_2019!$B$7:$B$8766,$F19)</f>
        <v>18395.945652173912</v>
      </c>
    </row>
    <row r="20" spans="1:10" x14ac:dyDescent="0.2">
      <c r="A20" t="s">
        <v>17</v>
      </c>
      <c r="B20" t="s">
        <v>17</v>
      </c>
      <c r="C20" t="s">
        <v>0</v>
      </c>
      <c r="D20" t="s">
        <v>14</v>
      </c>
      <c r="E20" t="s">
        <v>35</v>
      </c>
      <c r="F20">
        <v>19</v>
      </c>
      <c r="G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H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I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  <c r="J20" s="13">
        <f>AVERAGEIFS(IESO_Demand_2019!$D$7:$D$8766,IESO_Demand_2019!$F$7:$F$8766,"&gt;="&amp;INDEX('Season Definitions'!$E$3:$E$7,MATCH($D20,'Season Definitions'!$B$3:$B$7,0)),IESO_Demand_2019!$F$7:$F$8766,"&lt;="&amp;INDEX('Season Definitions'!$F$3:$F$7,MATCH($D20,'Season Definitions'!$B$3:$B$7,0)),IESO_Demand_2019!$B$7:$B$8766,$F20)</f>
        <v>18276.119565217392</v>
      </c>
    </row>
    <row r="21" spans="1:10" x14ac:dyDescent="0.2">
      <c r="A21" t="s">
        <v>17</v>
      </c>
      <c r="B21" t="s">
        <v>17</v>
      </c>
      <c r="C21" t="s">
        <v>0</v>
      </c>
      <c r="D21" t="s">
        <v>14</v>
      </c>
      <c r="E21" t="s">
        <v>35</v>
      </c>
      <c r="F21">
        <v>20</v>
      </c>
      <c r="G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H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I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  <c r="J21" s="13">
        <f>AVERAGEIFS(IESO_Demand_2019!$D$7:$D$8766,IESO_Demand_2019!$F$7:$F$8766,"&gt;="&amp;INDEX('Season Definitions'!$E$3:$E$7,MATCH($D21,'Season Definitions'!$B$3:$B$7,0)),IESO_Demand_2019!$F$7:$F$8766,"&lt;="&amp;INDEX('Season Definitions'!$F$3:$F$7,MATCH($D21,'Season Definitions'!$B$3:$B$7,0)),IESO_Demand_2019!$B$7:$B$8766,$F21)</f>
        <v>18023.510869565216</v>
      </c>
    </row>
    <row r="22" spans="1:10" x14ac:dyDescent="0.2">
      <c r="A22" t="s">
        <v>17</v>
      </c>
      <c r="B22" t="s">
        <v>17</v>
      </c>
      <c r="C22" t="s">
        <v>0</v>
      </c>
      <c r="D22" t="s">
        <v>14</v>
      </c>
      <c r="E22" t="s">
        <v>35</v>
      </c>
      <c r="F22">
        <v>21</v>
      </c>
      <c r="G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H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I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  <c r="J22" s="13">
        <f>AVERAGEIFS(IESO_Demand_2019!$D$7:$D$8766,IESO_Demand_2019!$F$7:$F$8766,"&gt;="&amp;INDEX('Season Definitions'!$E$3:$E$7,MATCH($D22,'Season Definitions'!$B$3:$B$7,0)),IESO_Demand_2019!$F$7:$F$8766,"&lt;="&amp;INDEX('Season Definitions'!$F$3:$F$7,MATCH($D22,'Season Definitions'!$B$3:$B$7,0)),IESO_Demand_2019!$B$7:$B$8766,$F22)</f>
        <v>17691.565217391304</v>
      </c>
    </row>
    <row r="23" spans="1:10" x14ac:dyDescent="0.2">
      <c r="A23" t="s">
        <v>17</v>
      </c>
      <c r="B23" t="s">
        <v>17</v>
      </c>
      <c r="C23" t="s">
        <v>0</v>
      </c>
      <c r="D23" t="s">
        <v>14</v>
      </c>
      <c r="E23" t="s">
        <v>35</v>
      </c>
      <c r="F23">
        <v>22</v>
      </c>
      <c r="G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H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I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  <c r="J23" s="13">
        <f>AVERAGEIFS(IESO_Demand_2019!$D$7:$D$8766,IESO_Demand_2019!$F$7:$F$8766,"&gt;="&amp;INDEX('Season Definitions'!$E$3:$E$7,MATCH($D23,'Season Definitions'!$B$3:$B$7,0)),IESO_Demand_2019!$F$7:$F$8766,"&lt;="&amp;INDEX('Season Definitions'!$F$3:$F$7,MATCH($D23,'Season Definitions'!$B$3:$B$7,0)),IESO_Demand_2019!$B$7:$B$8766,$F23)</f>
        <v>16661.097826086956</v>
      </c>
    </row>
    <row r="24" spans="1:10" x14ac:dyDescent="0.2">
      <c r="A24" t="s">
        <v>17</v>
      </c>
      <c r="B24" t="s">
        <v>17</v>
      </c>
      <c r="C24" t="s">
        <v>0</v>
      </c>
      <c r="D24" t="s">
        <v>14</v>
      </c>
      <c r="E24" t="s">
        <v>35</v>
      </c>
      <c r="F24">
        <v>23</v>
      </c>
      <c r="G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H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I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  <c r="J24" s="13">
        <f>AVERAGEIFS(IESO_Demand_2019!$D$7:$D$8766,IESO_Demand_2019!$F$7:$F$8766,"&gt;="&amp;INDEX('Season Definitions'!$E$3:$E$7,MATCH($D24,'Season Definitions'!$B$3:$B$7,0)),IESO_Demand_2019!$F$7:$F$8766,"&lt;="&amp;INDEX('Season Definitions'!$F$3:$F$7,MATCH($D24,'Season Definitions'!$B$3:$B$7,0)),IESO_Demand_2019!$B$7:$B$8766,$F24)</f>
        <v>15318.358695652174</v>
      </c>
    </row>
    <row r="25" spans="1:10" x14ac:dyDescent="0.2">
      <c r="A25" t="s">
        <v>17</v>
      </c>
      <c r="B25" t="s">
        <v>17</v>
      </c>
      <c r="C25" t="s">
        <v>0</v>
      </c>
      <c r="D25" t="s">
        <v>14</v>
      </c>
      <c r="E25" t="s">
        <v>35</v>
      </c>
      <c r="F25">
        <v>24</v>
      </c>
      <c r="G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H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I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  <c r="J25" s="13">
        <f>AVERAGEIFS(IESO_Demand_2019!$D$7:$D$8766,IESO_Demand_2019!$F$7:$F$8766,"&gt;="&amp;INDEX('Season Definitions'!$E$3:$E$7,MATCH($D25,'Season Definitions'!$B$3:$B$7,0)),IESO_Demand_2019!$F$7:$F$8766,"&lt;="&amp;INDEX('Season Definitions'!$F$3:$F$7,MATCH($D25,'Season Definitions'!$B$3:$B$7,0)),IESO_Demand_2019!$B$7:$B$8766,$F25)</f>
        <v>14180.75</v>
      </c>
    </row>
    <row r="26" spans="1:10" x14ac:dyDescent="0.2">
      <c r="A26" t="s">
        <v>17</v>
      </c>
      <c r="B26" t="s">
        <v>17</v>
      </c>
      <c r="C26" t="s">
        <v>0</v>
      </c>
      <c r="D26" s="11" t="s">
        <v>13</v>
      </c>
      <c r="E26" t="s">
        <v>35</v>
      </c>
      <c r="F26">
        <v>1</v>
      </c>
      <c r="G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H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I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  <c r="J26" s="13">
        <f>AVERAGEIFS(IESO_Demand_2019!$D$7:$D$8766,IESO_Demand_2019!$F$7:$F$8766,"&gt;="&amp;INDEX('Season Definitions'!$E$3:$E$7,MATCH($D26,'Season Definitions'!$B$3:$B$7,0)),IESO_Demand_2019!$F$7:$F$8766,"&lt;="&amp;INDEX('Season Definitions'!$F$3:$F$7,MATCH($D26,'Season Definitions'!$B$3:$B$7,0)),IESO_Demand_2019!$B$7:$B$8766,$F26)</f>
        <v>12875.804347826086</v>
      </c>
    </row>
    <row r="27" spans="1:10" x14ac:dyDescent="0.2">
      <c r="A27" t="s">
        <v>17</v>
      </c>
      <c r="B27" t="s">
        <v>17</v>
      </c>
      <c r="C27" t="s">
        <v>0</v>
      </c>
      <c r="D27" s="11" t="s">
        <v>13</v>
      </c>
      <c r="E27" t="s">
        <v>35</v>
      </c>
      <c r="F27">
        <v>2</v>
      </c>
      <c r="G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H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I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  <c r="J27" s="13">
        <f>AVERAGEIFS(IESO_Demand_2019!$D$7:$D$8766,IESO_Demand_2019!$F$7:$F$8766,"&gt;="&amp;INDEX('Season Definitions'!$E$3:$E$7,MATCH($D27,'Season Definitions'!$B$3:$B$7,0)),IESO_Demand_2019!$F$7:$F$8766,"&lt;="&amp;INDEX('Season Definitions'!$F$3:$F$7,MATCH($D27,'Season Definitions'!$B$3:$B$7,0)),IESO_Demand_2019!$B$7:$B$8766,$F27)</f>
        <v>12656.5</v>
      </c>
    </row>
    <row r="28" spans="1:10" x14ac:dyDescent="0.2">
      <c r="A28" t="s">
        <v>17</v>
      </c>
      <c r="B28" t="s">
        <v>17</v>
      </c>
      <c r="C28" t="s">
        <v>0</v>
      </c>
      <c r="D28" s="11" t="s">
        <v>13</v>
      </c>
      <c r="E28" t="s">
        <v>35</v>
      </c>
      <c r="F28">
        <v>3</v>
      </c>
      <c r="G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H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I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  <c r="J28" s="13">
        <f>AVERAGEIFS(IESO_Demand_2019!$D$7:$D$8766,IESO_Demand_2019!$F$7:$F$8766,"&gt;="&amp;INDEX('Season Definitions'!$E$3:$E$7,MATCH($D28,'Season Definitions'!$B$3:$B$7,0)),IESO_Demand_2019!$F$7:$F$8766,"&lt;="&amp;INDEX('Season Definitions'!$F$3:$F$7,MATCH($D28,'Season Definitions'!$B$3:$B$7,0)),IESO_Demand_2019!$B$7:$B$8766,$F28)</f>
        <v>12572.152173913044</v>
      </c>
    </row>
    <row r="29" spans="1:10" x14ac:dyDescent="0.2">
      <c r="A29" t="s">
        <v>17</v>
      </c>
      <c r="B29" t="s">
        <v>17</v>
      </c>
      <c r="C29" t="s">
        <v>0</v>
      </c>
      <c r="D29" s="11" t="s">
        <v>13</v>
      </c>
      <c r="E29" t="s">
        <v>35</v>
      </c>
      <c r="F29">
        <v>4</v>
      </c>
      <c r="G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H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I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  <c r="J29" s="13">
        <f>AVERAGEIFS(IESO_Demand_2019!$D$7:$D$8766,IESO_Demand_2019!$F$7:$F$8766,"&gt;="&amp;INDEX('Season Definitions'!$E$3:$E$7,MATCH($D29,'Season Definitions'!$B$3:$B$7,0)),IESO_Demand_2019!$F$7:$F$8766,"&lt;="&amp;INDEX('Season Definitions'!$F$3:$F$7,MATCH($D29,'Season Definitions'!$B$3:$B$7,0)),IESO_Demand_2019!$B$7:$B$8766,$F29)</f>
        <v>12651.869565217392</v>
      </c>
    </row>
    <row r="30" spans="1:10" x14ac:dyDescent="0.2">
      <c r="A30" t="s">
        <v>17</v>
      </c>
      <c r="B30" t="s">
        <v>17</v>
      </c>
      <c r="C30" t="s">
        <v>0</v>
      </c>
      <c r="D30" s="11" t="s">
        <v>13</v>
      </c>
      <c r="E30" t="s">
        <v>35</v>
      </c>
      <c r="F30">
        <v>5</v>
      </c>
      <c r="G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H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I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  <c r="J30" s="13">
        <f>AVERAGEIFS(IESO_Demand_2019!$D$7:$D$8766,IESO_Demand_2019!$F$7:$F$8766,"&gt;="&amp;INDEX('Season Definitions'!$E$3:$E$7,MATCH($D30,'Season Definitions'!$B$3:$B$7,0)),IESO_Demand_2019!$F$7:$F$8766,"&lt;="&amp;INDEX('Season Definitions'!$F$3:$F$7,MATCH($D30,'Season Definitions'!$B$3:$B$7,0)),IESO_Demand_2019!$B$7:$B$8766,$F30)</f>
        <v>13070.891304347826</v>
      </c>
    </row>
    <row r="31" spans="1:10" x14ac:dyDescent="0.2">
      <c r="A31" t="s">
        <v>17</v>
      </c>
      <c r="B31" t="s">
        <v>17</v>
      </c>
      <c r="C31" t="s">
        <v>0</v>
      </c>
      <c r="D31" s="11" t="s">
        <v>13</v>
      </c>
      <c r="E31" t="s">
        <v>35</v>
      </c>
      <c r="F31">
        <v>6</v>
      </c>
      <c r="G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H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I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  <c r="J31" s="13">
        <f>AVERAGEIFS(IESO_Demand_2019!$D$7:$D$8766,IESO_Demand_2019!$F$7:$F$8766,"&gt;="&amp;INDEX('Season Definitions'!$E$3:$E$7,MATCH($D31,'Season Definitions'!$B$3:$B$7,0)),IESO_Demand_2019!$F$7:$F$8766,"&lt;="&amp;INDEX('Season Definitions'!$F$3:$F$7,MATCH($D31,'Season Definitions'!$B$3:$B$7,0)),IESO_Demand_2019!$B$7:$B$8766,$F31)</f>
        <v>13951.5</v>
      </c>
    </row>
    <row r="32" spans="1:10" x14ac:dyDescent="0.2">
      <c r="A32" t="s">
        <v>17</v>
      </c>
      <c r="B32" t="s">
        <v>17</v>
      </c>
      <c r="C32" t="s">
        <v>0</v>
      </c>
      <c r="D32" s="11" t="s">
        <v>13</v>
      </c>
      <c r="E32" t="s">
        <v>35</v>
      </c>
      <c r="F32">
        <v>7</v>
      </c>
      <c r="G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H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I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  <c r="J32" s="13">
        <f>AVERAGEIFS(IESO_Demand_2019!$D$7:$D$8766,IESO_Demand_2019!$F$7:$F$8766,"&gt;="&amp;INDEX('Season Definitions'!$E$3:$E$7,MATCH($D32,'Season Definitions'!$B$3:$B$7,0)),IESO_Demand_2019!$F$7:$F$8766,"&lt;="&amp;INDEX('Season Definitions'!$F$3:$F$7,MATCH($D32,'Season Definitions'!$B$3:$B$7,0)),IESO_Demand_2019!$B$7:$B$8766,$F32)</f>
        <v>14921.054347826086</v>
      </c>
    </row>
    <row r="33" spans="1:10" x14ac:dyDescent="0.2">
      <c r="A33" t="s">
        <v>17</v>
      </c>
      <c r="B33" t="s">
        <v>17</v>
      </c>
      <c r="C33" t="s">
        <v>0</v>
      </c>
      <c r="D33" s="11" t="s">
        <v>13</v>
      </c>
      <c r="E33" t="s">
        <v>35</v>
      </c>
      <c r="F33">
        <v>8</v>
      </c>
      <c r="G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H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I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  <c r="J33" s="13">
        <f>AVERAGEIFS(IESO_Demand_2019!$D$7:$D$8766,IESO_Demand_2019!$F$7:$F$8766,"&gt;="&amp;INDEX('Season Definitions'!$E$3:$E$7,MATCH($D33,'Season Definitions'!$B$3:$B$7,0)),IESO_Demand_2019!$F$7:$F$8766,"&lt;="&amp;INDEX('Season Definitions'!$F$3:$F$7,MATCH($D33,'Season Definitions'!$B$3:$B$7,0)),IESO_Demand_2019!$B$7:$B$8766,$F33)</f>
        <v>15288.869565217392</v>
      </c>
    </row>
    <row r="34" spans="1:10" x14ac:dyDescent="0.2">
      <c r="A34" t="s">
        <v>17</v>
      </c>
      <c r="B34" t="s">
        <v>17</v>
      </c>
      <c r="C34" t="s">
        <v>0</v>
      </c>
      <c r="D34" s="11" t="s">
        <v>13</v>
      </c>
      <c r="E34" t="s">
        <v>35</v>
      </c>
      <c r="F34">
        <v>9</v>
      </c>
      <c r="G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H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I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  <c r="J34" s="13">
        <f>AVERAGEIFS(IESO_Demand_2019!$D$7:$D$8766,IESO_Demand_2019!$F$7:$F$8766,"&gt;="&amp;INDEX('Season Definitions'!$E$3:$E$7,MATCH($D34,'Season Definitions'!$B$3:$B$7,0)),IESO_Demand_2019!$F$7:$F$8766,"&lt;="&amp;INDEX('Season Definitions'!$F$3:$F$7,MATCH($D34,'Season Definitions'!$B$3:$B$7,0)),IESO_Demand_2019!$B$7:$B$8766,$F34)</f>
        <v>15249.260869565218</v>
      </c>
    </row>
    <row r="35" spans="1:10" x14ac:dyDescent="0.2">
      <c r="A35" t="s">
        <v>17</v>
      </c>
      <c r="B35" t="s">
        <v>17</v>
      </c>
      <c r="C35" t="s">
        <v>0</v>
      </c>
      <c r="D35" s="11" t="s">
        <v>13</v>
      </c>
      <c r="E35" t="s">
        <v>35</v>
      </c>
      <c r="F35">
        <v>10</v>
      </c>
      <c r="G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H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I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  <c r="J35" s="13">
        <f>AVERAGEIFS(IESO_Demand_2019!$D$7:$D$8766,IESO_Demand_2019!$F$7:$F$8766,"&gt;="&amp;INDEX('Season Definitions'!$E$3:$E$7,MATCH($D35,'Season Definitions'!$B$3:$B$7,0)),IESO_Demand_2019!$F$7:$F$8766,"&lt;="&amp;INDEX('Season Definitions'!$F$3:$F$7,MATCH($D35,'Season Definitions'!$B$3:$B$7,0)),IESO_Demand_2019!$B$7:$B$8766,$F35)</f>
        <v>15149.29347826087</v>
      </c>
    </row>
    <row r="36" spans="1:10" x14ac:dyDescent="0.2">
      <c r="A36" t="s">
        <v>17</v>
      </c>
      <c r="B36" t="s">
        <v>17</v>
      </c>
      <c r="C36" t="s">
        <v>0</v>
      </c>
      <c r="D36" s="11" t="s">
        <v>13</v>
      </c>
      <c r="E36" t="s">
        <v>35</v>
      </c>
      <c r="F36">
        <v>11</v>
      </c>
      <c r="G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H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I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  <c r="J36" s="13">
        <f>AVERAGEIFS(IESO_Demand_2019!$D$7:$D$8766,IESO_Demand_2019!$F$7:$F$8766,"&gt;="&amp;INDEX('Season Definitions'!$E$3:$E$7,MATCH($D36,'Season Definitions'!$B$3:$B$7,0)),IESO_Demand_2019!$F$7:$F$8766,"&lt;="&amp;INDEX('Season Definitions'!$F$3:$F$7,MATCH($D36,'Season Definitions'!$B$3:$B$7,0)),IESO_Demand_2019!$B$7:$B$8766,$F36)</f>
        <v>15028.782608695652</v>
      </c>
    </row>
    <row r="37" spans="1:10" x14ac:dyDescent="0.2">
      <c r="A37" t="s">
        <v>17</v>
      </c>
      <c r="B37" t="s">
        <v>17</v>
      </c>
      <c r="C37" t="s">
        <v>0</v>
      </c>
      <c r="D37" s="11" t="s">
        <v>13</v>
      </c>
      <c r="E37" t="s">
        <v>35</v>
      </c>
      <c r="F37">
        <v>12</v>
      </c>
      <c r="G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H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I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  <c r="J37" s="13">
        <f>AVERAGEIFS(IESO_Demand_2019!$D$7:$D$8766,IESO_Demand_2019!$F$7:$F$8766,"&gt;="&amp;INDEX('Season Definitions'!$E$3:$E$7,MATCH($D37,'Season Definitions'!$B$3:$B$7,0)),IESO_Demand_2019!$F$7:$F$8766,"&lt;="&amp;INDEX('Season Definitions'!$F$3:$F$7,MATCH($D37,'Season Definitions'!$B$3:$B$7,0)),IESO_Demand_2019!$B$7:$B$8766,$F37)</f>
        <v>14892.652173913044</v>
      </c>
    </row>
    <row r="38" spans="1:10" x14ac:dyDescent="0.2">
      <c r="A38" t="s">
        <v>17</v>
      </c>
      <c r="B38" t="s">
        <v>17</v>
      </c>
      <c r="C38" t="s">
        <v>0</v>
      </c>
      <c r="D38" s="11" t="s">
        <v>13</v>
      </c>
      <c r="E38" t="s">
        <v>35</v>
      </c>
      <c r="F38">
        <v>13</v>
      </c>
      <c r="G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H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I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  <c r="J38" s="13">
        <f>AVERAGEIFS(IESO_Demand_2019!$D$7:$D$8766,IESO_Demand_2019!$F$7:$F$8766,"&gt;="&amp;INDEX('Season Definitions'!$E$3:$E$7,MATCH($D38,'Season Definitions'!$B$3:$B$7,0)),IESO_Demand_2019!$F$7:$F$8766,"&lt;="&amp;INDEX('Season Definitions'!$F$3:$F$7,MATCH($D38,'Season Definitions'!$B$3:$B$7,0)),IESO_Demand_2019!$B$7:$B$8766,$F38)</f>
        <v>14784.271739130434</v>
      </c>
    </row>
    <row r="39" spans="1:10" x14ac:dyDescent="0.2">
      <c r="A39" t="s">
        <v>17</v>
      </c>
      <c r="B39" t="s">
        <v>17</v>
      </c>
      <c r="C39" t="s">
        <v>0</v>
      </c>
      <c r="D39" s="11" t="s">
        <v>13</v>
      </c>
      <c r="E39" t="s">
        <v>35</v>
      </c>
      <c r="F39">
        <v>14</v>
      </c>
      <c r="G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H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I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  <c r="J39" s="13">
        <f>AVERAGEIFS(IESO_Demand_2019!$D$7:$D$8766,IESO_Demand_2019!$F$7:$F$8766,"&gt;="&amp;INDEX('Season Definitions'!$E$3:$E$7,MATCH($D39,'Season Definitions'!$B$3:$B$7,0)),IESO_Demand_2019!$F$7:$F$8766,"&lt;="&amp;INDEX('Season Definitions'!$F$3:$F$7,MATCH($D39,'Season Definitions'!$B$3:$B$7,0)),IESO_Demand_2019!$B$7:$B$8766,$F39)</f>
        <v>14675.75</v>
      </c>
    </row>
    <row r="40" spans="1:10" x14ac:dyDescent="0.2">
      <c r="A40" t="s">
        <v>17</v>
      </c>
      <c r="B40" t="s">
        <v>17</v>
      </c>
      <c r="C40" t="s">
        <v>0</v>
      </c>
      <c r="D40" s="11" t="s">
        <v>13</v>
      </c>
      <c r="E40" t="s">
        <v>35</v>
      </c>
      <c r="F40">
        <v>15</v>
      </c>
      <c r="G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H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I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  <c r="J40" s="13">
        <f>AVERAGEIFS(IESO_Demand_2019!$D$7:$D$8766,IESO_Demand_2019!$F$7:$F$8766,"&gt;="&amp;INDEX('Season Definitions'!$E$3:$E$7,MATCH($D40,'Season Definitions'!$B$3:$B$7,0)),IESO_Demand_2019!$F$7:$F$8766,"&lt;="&amp;INDEX('Season Definitions'!$F$3:$F$7,MATCH($D40,'Season Definitions'!$B$3:$B$7,0)),IESO_Demand_2019!$B$7:$B$8766,$F40)</f>
        <v>14673.119565217392</v>
      </c>
    </row>
    <row r="41" spans="1:10" x14ac:dyDescent="0.2">
      <c r="A41" t="s">
        <v>17</v>
      </c>
      <c r="B41" t="s">
        <v>17</v>
      </c>
      <c r="C41" t="s">
        <v>0</v>
      </c>
      <c r="D41" s="11" t="s">
        <v>13</v>
      </c>
      <c r="E41" t="s">
        <v>35</v>
      </c>
      <c r="F41">
        <v>16</v>
      </c>
      <c r="G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H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I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  <c r="J41" s="13">
        <f>AVERAGEIFS(IESO_Demand_2019!$D$7:$D$8766,IESO_Demand_2019!$F$7:$F$8766,"&gt;="&amp;INDEX('Season Definitions'!$E$3:$E$7,MATCH($D41,'Season Definitions'!$B$3:$B$7,0)),IESO_Demand_2019!$F$7:$F$8766,"&lt;="&amp;INDEX('Season Definitions'!$F$3:$F$7,MATCH($D41,'Season Definitions'!$B$3:$B$7,0)),IESO_Demand_2019!$B$7:$B$8766,$F41)</f>
        <v>14999.358695652174</v>
      </c>
    </row>
    <row r="42" spans="1:10" x14ac:dyDescent="0.2">
      <c r="A42" t="s">
        <v>17</v>
      </c>
      <c r="B42" t="s">
        <v>17</v>
      </c>
      <c r="C42" t="s">
        <v>0</v>
      </c>
      <c r="D42" s="11" t="s">
        <v>13</v>
      </c>
      <c r="E42" t="s">
        <v>35</v>
      </c>
      <c r="F42">
        <v>17</v>
      </c>
      <c r="G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H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I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  <c r="J42" s="13">
        <f>AVERAGEIFS(IESO_Demand_2019!$D$7:$D$8766,IESO_Demand_2019!$F$7:$F$8766,"&gt;="&amp;INDEX('Season Definitions'!$E$3:$E$7,MATCH($D42,'Season Definitions'!$B$3:$B$7,0)),IESO_Demand_2019!$F$7:$F$8766,"&lt;="&amp;INDEX('Season Definitions'!$F$3:$F$7,MATCH($D42,'Season Definitions'!$B$3:$B$7,0)),IESO_Demand_2019!$B$7:$B$8766,$F42)</f>
        <v>15458.065217391304</v>
      </c>
    </row>
    <row r="43" spans="1:10" x14ac:dyDescent="0.2">
      <c r="A43" t="s">
        <v>17</v>
      </c>
      <c r="B43" t="s">
        <v>17</v>
      </c>
      <c r="C43" t="s">
        <v>0</v>
      </c>
      <c r="D43" s="11" t="s">
        <v>13</v>
      </c>
      <c r="E43" t="s">
        <v>35</v>
      </c>
      <c r="F43">
        <v>18</v>
      </c>
      <c r="G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H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I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  <c r="J43" s="13">
        <f>AVERAGEIFS(IESO_Demand_2019!$D$7:$D$8766,IESO_Demand_2019!$F$7:$F$8766,"&gt;="&amp;INDEX('Season Definitions'!$E$3:$E$7,MATCH($D43,'Season Definitions'!$B$3:$B$7,0)),IESO_Demand_2019!$F$7:$F$8766,"&lt;="&amp;INDEX('Season Definitions'!$F$3:$F$7,MATCH($D43,'Season Definitions'!$B$3:$B$7,0)),IESO_Demand_2019!$B$7:$B$8766,$F43)</f>
        <v>15698.75</v>
      </c>
    </row>
    <row r="44" spans="1:10" x14ac:dyDescent="0.2">
      <c r="A44" t="s">
        <v>17</v>
      </c>
      <c r="B44" t="s">
        <v>17</v>
      </c>
      <c r="C44" t="s">
        <v>0</v>
      </c>
      <c r="D44" s="11" t="s">
        <v>13</v>
      </c>
      <c r="E44" t="s">
        <v>35</v>
      </c>
      <c r="F44">
        <v>19</v>
      </c>
      <c r="G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H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I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  <c r="J44" s="13">
        <f>AVERAGEIFS(IESO_Demand_2019!$D$7:$D$8766,IESO_Demand_2019!$F$7:$F$8766,"&gt;="&amp;INDEX('Season Definitions'!$E$3:$E$7,MATCH($D44,'Season Definitions'!$B$3:$B$7,0)),IESO_Demand_2019!$F$7:$F$8766,"&lt;="&amp;INDEX('Season Definitions'!$F$3:$F$7,MATCH($D44,'Season Definitions'!$B$3:$B$7,0)),IESO_Demand_2019!$B$7:$B$8766,$F44)</f>
        <v>16062.891304347826</v>
      </c>
    </row>
    <row r="45" spans="1:10" x14ac:dyDescent="0.2">
      <c r="A45" t="s">
        <v>17</v>
      </c>
      <c r="B45" t="s">
        <v>17</v>
      </c>
      <c r="C45" t="s">
        <v>0</v>
      </c>
      <c r="D45" s="11" t="s">
        <v>13</v>
      </c>
      <c r="E45" t="s">
        <v>35</v>
      </c>
      <c r="F45">
        <v>20</v>
      </c>
      <c r="G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H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I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  <c r="J45" s="13">
        <f>AVERAGEIFS(IESO_Demand_2019!$D$7:$D$8766,IESO_Demand_2019!$F$7:$F$8766,"&gt;="&amp;INDEX('Season Definitions'!$E$3:$E$7,MATCH($D45,'Season Definitions'!$B$3:$B$7,0)),IESO_Demand_2019!$F$7:$F$8766,"&lt;="&amp;INDEX('Season Definitions'!$F$3:$F$7,MATCH($D45,'Season Definitions'!$B$3:$B$7,0)),IESO_Demand_2019!$B$7:$B$8766,$F45)</f>
        <v>16320.75</v>
      </c>
    </row>
    <row r="46" spans="1:10" x14ac:dyDescent="0.2">
      <c r="A46" t="s">
        <v>17</v>
      </c>
      <c r="B46" t="s">
        <v>17</v>
      </c>
      <c r="C46" t="s">
        <v>0</v>
      </c>
      <c r="D46" s="11" t="s">
        <v>13</v>
      </c>
      <c r="E46" t="s">
        <v>35</v>
      </c>
      <c r="F46">
        <v>21</v>
      </c>
      <c r="G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H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I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  <c r="J46" s="13">
        <f>AVERAGEIFS(IESO_Demand_2019!$D$7:$D$8766,IESO_Demand_2019!$F$7:$F$8766,"&gt;="&amp;INDEX('Season Definitions'!$E$3:$E$7,MATCH($D46,'Season Definitions'!$B$3:$B$7,0)),IESO_Demand_2019!$F$7:$F$8766,"&lt;="&amp;INDEX('Season Definitions'!$F$3:$F$7,MATCH($D46,'Season Definitions'!$B$3:$B$7,0)),IESO_Demand_2019!$B$7:$B$8766,$F46)</f>
        <v>15967.021739130434</v>
      </c>
    </row>
    <row r="47" spans="1:10" x14ac:dyDescent="0.2">
      <c r="A47" t="s">
        <v>17</v>
      </c>
      <c r="B47" t="s">
        <v>17</v>
      </c>
      <c r="C47" t="s">
        <v>0</v>
      </c>
      <c r="D47" s="11" t="s">
        <v>13</v>
      </c>
      <c r="E47" t="s">
        <v>35</v>
      </c>
      <c r="F47">
        <v>22</v>
      </c>
      <c r="G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H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I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  <c r="J47" s="13">
        <f>AVERAGEIFS(IESO_Demand_2019!$D$7:$D$8766,IESO_Demand_2019!$F$7:$F$8766,"&gt;="&amp;INDEX('Season Definitions'!$E$3:$E$7,MATCH($D47,'Season Definitions'!$B$3:$B$7,0)),IESO_Demand_2019!$F$7:$F$8766,"&lt;="&amp;INDEX('Season Definitions'!$F$3:$F$7,MATCH($D47,'Season Definitions'!$B$3:$B$7,0)),IESO_Demand_2019!$B$7:$B$8766,$F47)</f>
        <v>15068.347826086956</v>
      </c>
    </row>
    <row r="48" spans="1:10" x14ac:dyDescent="0.2">
      <c r="A48" t="s">
        <v>17</v>
      </c>
      <c r="B48" t="s">
        <v>17</v>
      </c>
      <c r="C48" t="s">
        <v>0</v>
      </c>
      <c r="D48" s="11" t="s">
        <v>13</v>
      </c>
      <c r="E48" t="s">
        <v>35</v>
      </c>
      <c r="F48">
        <v>23</v>
      </c>
      <c r="G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H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I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  <c r="J48" s="13">
        <f>AVERAGEIFS(IESO_Demand_2019!$D$7:$D$8766,IESO_Demand_2019!$F$7:$F$8766,"&gt;="&amp;INDEX('Season Definitions'!$E$3:$E$7,MATCH($D48,'Season Definitions'!$B$3:$B$7,0)),IESO_Demand_2019!$F$7:$F$8766,"&lt;="&amp;INDEX('Season Definitions'!$F$3:$F$7,MATCH($D48,'Season Definitions'!$B$3:$B$7,0)),IESO_Demand_2019!$B$7:$B$8766,$F48)</f>
        <v>14063.967391304348</v>
      </c>
    </row>
    <row r="49" spans="1:10" x14ac:dyDescent="0.2">
      <c r="A49" t="s">
        <v>17</v>
      </c>
      <c r="B49" t="s">
        <v>17</v>
      </c>
      <c r="C49" t="s">
        <v>0</v>
      </c>
      <c r="D49" s="11" t="s">
        <v>13</v>
      </c>
      <c r="E49" t="s">
        <v>35</v>
      </c>
      <c r="F49">
        <v>24</v>
      </c>
      <c r="G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H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I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  <c r="J49" s="13">
        <f>AVERAGEIFS(IESO_Demand_2019!$D$7:$D$8766,IESO_Demand_2019!$F$7:$F$8766,"&gt;="&amp;INDEX('Season Definitions'!$E$3:$E$7,MATCH($D49,'Season Definitions'!$B$3:$B$7,0)),IESO_Demand_2019!$F$7:$F$8766,"&lt;="&amp;INDEX('Season Definitions'!$F$3:$F$7,MATCH($D49,'Season Definitions'!$B$3:$B$7,0)),IESO_Demand_2019!$B$7:$B$8766,$F49)</f>
        <v>13296.717391304348</v>
      </c>
    </row>
    <row r="50" spans="1:10" x14ac:dyDescent="0.2">
      <c r="A50" t="s">
        <v>17</v>
      </c>
      <c r="B50" t="s">
        <v>17</v>
      </c>
      <c r="C50" t="s">
        <v>0</v>
      </c>
      <c r="D50" s="11" t="s">
        <v>15</v>
      </c>
      <c r="E50" t="s">
        <v>35</v>
      </c>
      <c r="F50">
        <v>1</v>
      </c>
      <c r="G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H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I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  <c r="J50" s="13">
        <f>AVERAGEIFS(IESO_Demand_2019!$D$7:$D$8766,IESO_Demand_2019!$F$7:$F$8766,"&gt;="&amp;INDEX('Season Definitions'!$E$3:$E$7,MATCH($D50,'Season Definitions'!$B$3:$B$7,0)),IESO_Demand_2019!$F$7:$F$8766,"&lt;="&amp;INDEX('Season Definitions'!$F$3:$F$7,MATCH($D50,'Season Definitions'!$B$3:$B$7,0)),IESO_Demand_2019!$B$7:$B$8766,$F50)</f>
        <v>12581.142857142857</v>
      </c>
    </row>
    <row r="51" spans="1:10" x14ac:dyDescent="0.2">
      <c r="A51" t="s">
        <v>17</v>
      </c>
      <c r="B51" t="s">
        <v>17</v>
      </c>
      <c r="C51" t="s">
        <v>0</v>
      </c>
      <c r="D51" s="11" t="s">
        <v>15</v>
      </c>
      <c r="E51" t="s">
        <v>35</v>
      </c>
      <c r="F51">
        <v>2</v>
      </c>
      <c r="G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H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I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  <c r="J51" s="13">
        <f>AVERAGEIFS(IESO_Demand_2019!$D$7:$D$8766,IESO_Demand_2019!$F$7:$F$8766,"&gt;="&amp;INDEX('Season Definitions'!$E$3:$E$7,MATCH($D51,'Season Definitions'!$B$3:$B$7,0)),IESO_Demand_2019!$F$7:$F$8766,"&lt;="&amp;INDEX('Season Definitions'!$F$3:$F$7,MATCH($D51,'Season Definitions'!$B$3:$B$7,0)),IESO_Demand_2019!$B$7:$B$8766,$F51)</f>
        <v>12272.120879120879</v>
      </c>
    </row>
    <row r="52" spans="1:10" x14ac:dyDescent="0.2">
      <c r="A52" t="s">
        <v>17</v>
      </c>
      <c r="B52" t="s">
        <v>17</v>
      </c>
      <c r="C52" t="s">
        <v>0</v>
      </c>
      <c r="D52" s="11" t="s">
        <v>15</v>
      </c>
      <c r="E52" t="s">
        <v>35</v>
      </c>
      <c r="F52">
        <v>3</v>
      </c>
      <c r="G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H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I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  <c r="J52" s="13">
        <f>AVERAGEIFS(IESO_Demand_2019!$D$7:$D$8766,IESO_Demand_2019!$F$7:$F$8766,"&gt;="&amp;INDEX('Season Definitions'!$E$3:$E$7,MATCH($D52,'Season Definitions'!$B$3:$B$7,0)),IESO_Demand_2019!$F$7:$F$8766,"&lt;="&amp;INDEX('Season Definitions'!$F$3:$F$7,MATCH($D52,'Season Definitions'!$B$3:$B$7,0)),IESO_Demand_2019!$B$7:$B$8766,$F52)</f>
        <v>12118.934065934065</v>
      </c>
    </row>
    <row r="53" spans="1:10" x14ac:dyDescent="0.2">
      <c r="A53" t="s">
        <v>17</v>
      </c>
      <c r="B53" t="s">
        <v>17</v>
      </c>
      <c r="C53" t="s">
        <v>0</v>
      </c>
      <c r="D53" s="11" t="s">
        <v>15</v>
      </c>
      <c r="E53" t="s">
        <v>35</v>
      </c>
      <c r="F53">
        <v>4</v>
      </c>
      <c r="G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H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I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  <c r="J53" s="13">
        <f>AVERAGEIFS(IESO_Demand_2019!$D$7:$D$8766,IESO_Demand_2019!$F$7:$F$8766,"&gt;="&amp;INDEX('Season Definitions'!$E$3:$E$7,MATCH($D53,'Season Definitions'!$B$3:$B$7,0)),IESO_Demand_2019!$F$7:$F$8766,"&lt;="&amp;INDEX('Season Definitions'!$F$3:$F$7,MATCH($D53,'Season Definitions'!$B$3:$B$7,0)),IESO_Demand_2019!$B$7:$B$8766,$F53)</f>
        <v>12123.868131868132</v>
      </c>
    </row>
    <row r="54" spans="1:10" x14ac:dyDescent="0.2">
      <c r="A54" t="s">
        <v>17</v>
      </c>
      <c r="B54" t="s">
        <v>17</v>
      </c>
      <c r="C54" t="s">
        <v>0</v>
      </c>
      <c r="D54" s="11" t="s">
        <v>15</v>
      </c>
      <c r="E54" t="s">
        <v>35</v>
      </c>
      <c r="F54">
        <v>5</v>
      </c>
      <c r="G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H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I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  <c r="J54" s="13">
        <f>AVERAGEIFS(IESO_Demand_2019!$D$7:$D$8766,IESO_Demand_2019!$F$7:$F$8766,"&gt;="&amp;INDEX('Season Definitions'!$E$3:$E$7,MATCH($D54,'Season Definitions'!$B$3:$B$7,0)),IESO_Demand_2019!$F$7:$F$8766,"&lt;="&amp;INDEX('Season Definitions'!$F$3:$F$7,MATCH($D54,'Season Definitions'!$B$3:$B$7,0)),IESO_Demand_2019!$B$7:$B$8766,$F54)</f>
        <v>12426.527472527472</v>
      </c>
    </row>
    <row r="55" spans="1:10" x14ac:dyDescent="0.2">
      <c r="A55" t="s">
        <v>17</v>
      </c>
      <c r="B55" t="s">
        <v>17</v>
      </c>
      <c r="C55" t="s">
        <v>0</v>
      </c>
      <c r="D55" s="11" t="s">
        <v>15</v>
      </c>
      <c r="E55" t="s">
        <v>35</v>
      </c>
      <c r="F55">
        <v>6</v>
      </c>
      <c r="G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H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I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  <c r="J55" s="13">
        <f>AVERAGEIFS(IESO_Demand_2019!$D$7:$D$8766,IESO_Demand_2019!$F$7:$F$8766,"&gt;="&amp;INDEX('Season Definitions'!$E$3:$E$7,MATCH($D55,'Season Definitions'!$B$3:$B$7,0)),IESO_Demand_2019!$F$7:$F$8766,"&lt;="&amp;INDEX('Season Definitions'!$F$3:$F$7,MATCH($D55,'Season Definitions'!$B$3:$B$7,0)),IESO_Demand_2019!$B$7:$B$8766,$F55)</f>
        <v>13280.725274725275</v>
      </c>
    </row>
    <row r="56" spans="1:10" x14ac:dyDescent="0.2">
      <c r="A56" t="s">
        <v>17</v>
      </c>
      <c r="B56" t="s">
        <v>17</v>
      </c>
      <c r="C56" t="s">
        <v>0</v>
      </c>
      <c r="D56" s="11" t="s">
        <v>15</v>
      </c>
      <c r="E56" t="s">
        <v>35</v>
      </c>
      <c r="F56">
        <v>7</v>
      </c>
      <c r="G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H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I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  <c r="J56" s="13">
        <f>AVERAGEIFS(IESO_Demand_2019!$D$7:$D$8766,IESO_Demand_2019!$F$7:$F$8766,"&gt;="&amp;INDEX('Season Definitions'!$E$3:$E$7,MATCH($D56,'Season Definitions'!$B$3:$B$7,0)),IESO_Demand_2019!$F$7:$F$8766,"&lt;="&amp;INDEX('Season Definitions'!$F$3:$F$7,MATCH($D56,'Season Definitions'!$B$3:$B$7,0)),IESO_Demand_2019!$B$7:$B$8766,$F56)</f>
        <v>14361.736263736264</v>
      </c>
    </row>
    <row r="57" spans="1:10" x14ac:dyDescent="0.2">
      <c r="A57" t="s">
        <v>17</v>
      </c>
      <c r="B57" t="s">
        <v>17</v>
      </c>
      <c r="C57" t="s">
        <v>0</v>
      </c>
      <c r="D57" s="11" t="s">
        <v>15</v>
      </c>
      <c r="E57" t="s">
        <v>35</v>
      </c>
      <c r="F57">
        <v>8</v>
      </c>
      <c r="G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H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I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  <c r="J57" s="13">
        <f>AVERAGEIFS(IESO_Demand_2019!$D$7:$D$8766,IESO_Demand_2019!$F$7:$F$8766,"&gt;="&amp;INDEX('Season Definitions'!$E$3:$E$7,MATCH($D57,'Season Definitions'!$B$3:$B$7,0)),IESO_Demand_2019!$F$7:$F$8766,"&lt;="&amp;INDEX('Season Definitions'!$F$3:$F$7,MATCH($D57,'Season Definitions'!$B$3:$B$7,0)),IESO_Demand_2019!$B$7:$B$8766,$F57)</f>
        <v>14970.153846153846</v>
      </c>
    </row>
    <row r="58" spans="1:10" x14ac:dyDescent="0.2">
      <c r="A58" t="s">
        <v>17</v>
      </c>
      <c r="B58" t="s">
        <v>17</v>
      </c>
      <c r="C58" t="s">
        <v>0</v>
      </c>
      <c r="D58" s="11" t="s">
        <v>15</v>
      </c>
      <c r="E58" t="s">
        <v>35</v>
      </c>
      <c r="F58">
        <v>9</v>
      </c>
      <c r="G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H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I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  <c r="J58" s="13">
        <f>AVERAGEIFS(IESO_Demand_2019!$D$7:$D$8766,IESO_Demand_2019!$F$7:$F$8766,"&gt;="&amp;INDEX('Season Definitions'!$E$3:$E$7,MATCH($D58,'Season Definitions'!$B$3:$B$7,0)),IESO_Demand_2019!$F$7:$F$8766,"&lt;="&amp;INDEX('Season Definitions'!$F$3:$F$7,MATCH($D58,'Season Definitions'!$B$3:$B$7,0)),IESO_Demand_2019!$B$7:$B$8766,$F58)</f>
        <v>15160.120879120879</v>
      </c>
    </row>
    <row r="59" spans="1:10" x14ac:dyDescent="0.2">
      <c r="A59" t="s">
        <v>17</v>
      </c>
      <c r="B59" t="s">
        <v>17</v>
      </c>
      <c r="C59" t="s">
        <v>0</v>
      </c>
      <c r="D59" s="11" t="s">
        <v>15</v>
      </c>
      <c r="E59" t="s">
        <v>35</v>
      </c>
      <c r="F59">
        <v>10</v>
      </c>
      <c r="G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H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I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  <c r="J59" s="13">
        <f>AVERAGEIFS(IESO_Demand_2019!$D$7:$D$8766,IESO_Demand_2019!$F$7:$F$8766,"&gt;="&amp;INDEX('Season Definitions'!$E$3:$E$7,MATCH($D59,'Season Definitions'!$B$3:$B$7,0)),IESO_Demand_2019!$F$7:$F$8766,"&lt;="&amp;INDEX('Season Definitions'!$F$3:$F$7,MATCH($D59,'Season Definitions'!$B$3:$B$7,0)),IESO_Demand_2019!$B$7:$B$8766,$F59)</f>
        <v>15239.527472527472</v>
      </c>
    </row>
    <row r="60" spans="1:10" x14ac:dyDescent="0.2">
      <c r="A60" t="s">
        <v>17</v>
      </c>
      <c r="B60" t="s">
        <v>17</v>
      </c>
      <c r="C60" t="s">
        <v>0</v>
      </c>
      <c r="D60" s="11" t="s">
        <v>15</v>
      </c>
      <c r="E60" t="s">
        <v>35</v>
      </c>
      <c r="F60">
        <v>11</v>
      </c>
      <c r="G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H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I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  <c r="J60" s="13">
        <f>AVERAGEIFS(IESO_Demand_2019!$D$7:$D$8766,IESO_Demand_2019!$F$7:$F$8766,"&gt;="&amp;INDEX('Season Definitions'!$E$3:$E$7,MATCH($D60,'Season Definitions'!$B$3:$B$7,0)),IESO_Demand_2019!$F$7:$F$8766,"&lt;="&amp;INDEX('Season Definitions'!$F$3:$F$7,MATCH($D60,'Season Definitions'!$B$3:$B$7,0)),IESO_Demand_2019!$B$7:$B$8766,$F60)</f>
        <v>15267.934065934065</v>
      </c>
    </row>
    <row r="61" spans="1:10" x14ac:dyDescent="0.2">
      <c r="A61" t="s">
        <v>17</v>
      </c>
      <c r="B61" t="s">
        <v>17</v>
      </c>
      <c r="C61" t="s">
        <v>0</v>
      </c>
      <c r="D61" s="11" t="s">
        <v>15</v>
      </c>
      <c r="E61" t="s">
        <v>35</v>
      </c>
      <c r="F61">
        <v>12</v>
      </c>
      <c r="G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H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I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  <c r="J61" s="13">
        <f>AVERAGEIFS(IESO_Demand_2019!$D$7:$D$8766,IESO_Demand_2019!$F$7:$F$8766,"&gt;="&amp;INDEX('Season Definitions'!$E$3:$E$7,MATCH($D61,'Season Definitions'!$B$3:$B$7,0)),IESO_Demand_2019!$F$7:$F$8766,"&lt;="&amp;INDEX('Season Definitions'!$F$3:$F$7,MATCH($D61,'Season Definitions'!$B$3:$B$7,0)),IESO_Demand_2019!$B$7:$B$8766,$F61)</f>
        <v>15246.571428571429</v>
      </c>
    </row>
    <row r="62" spans="1:10" x14ac:dyDescent="0.2">
      <c r="A62" t="s">
        <v>17</v>
      </c>
      <c r="B62" t="s">
        <v>17</v>
      </c>
      <c r="C62" t="s">
        <v>0</v>
      </c>
      <c r="D62" s="11" t="s">
        <v>15</v>
      </c>
      <c r="E62" t="s">
        <v>35</v>
      </c>
      <c r="F62">
        <v>13</v>
      </c>
      <c r="G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H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I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  <c r="J62" s="13">
        <f>AVERAGEIFS(IESO_Demand_2019!$D$7:$D$8766,IESO_Demand_2019!$F$7:$F$8766,"&gt;="&amp;INDEX('Season Definitions'!$E$3:$E$7,MATCH($D62,'Season Definitions'!$B$3:$B$7,0)),IESO_Demand_2019!$F$7:$F$8766,"&lt;="&amp;INDEX('Season Definitions'!$F$3:$F$7,MATCH($D62,'Season Definitions'!$B$3:$B$7,0)),IESO_Demand_2019!$B$7:$B$8766,$F62)</f>
        <v>15240.010989010989</v>
      </c>
    </row>
    <row r="63" spans="1:10" x14ac:dyDescent="0.2">
      <c r="A63" t="s">
        <v>17</v>
      </c>
      <c r="B63" t="s">
        <v>17</v>
      </c>
      <c r="C63" t="s">
        <v>0</v>
      </c>
      <c r="D63" s="11" t="s">
        <v>15</v>
      </c>
      <c r="E63" t="s">
        <v>35</v>
      </c>
      <c r="F63">
        <v>14</v>
      </c>
      <c r="G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H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I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  <c r="J63" s="13">
        <f>AVERAGEIFS(IESO_Demand_2019!$D$7:$D$8766,IESO_Demand_2019!$F$7:$F$8766,"&gt;="&amp;INDEX('Season Definitions'!$E$3:$E$7,MATCH($D63,'Season Definitions'!$B$3:$B$7,0)),IESO_Demand_2019!$F$7:$F$8766,"&lt;="&amp;INDEX('Season Definitions'!$F$3:$F$7,MATCH($D63,'Season Definitions'!$B$3:$B$7,0)),IESO_Demand_2019!$B$7:$B$8766,$F63)</f>
        <v>15244.989010989011</v>
      </c>
    </row>
    <row r="64" spans="1:10" x14ac:dyDescent="0.2">
      <c r="A64" t="s">
        <v>17</v>
      </c>
      <c r="B64" t="s">
        <v>17</v>
      </c>
      <c r="C64" t="s">
        <v>0</v>
      </c>
      <c r="D64" s="11" t="s">
        <v>15</v>
      </c>
      <c r="E64" t="s">
        <v>35</v>
      </c>
      <c r="F64">
        <v>15</v>
      </c>
      <c r="G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H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I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  <c r="J64" s="13">
        <f>AVERAGEIFS(IESO_Demand_2019!$D$7:$D$8766,IESO_Demand_2019!$F$7:$F$8766,"&gt;="&amp;INDEX('Season Definitions'!$E$3:$E$7,MATCH($D64,'Season Definitions'!$B$3:$B$7,0)),IESO_Demand_2019!$F$7:$F$8766,"&lt;="&amp;INDEX('Season Definitions'!$F$3:$F$7,MATCH($D64,'Season Definitions'!$B$3:$B$7,0)),IESO_Demand_2019!$B$7:$B$8766,$F64)</f>
        <v>15356.087912087913</v>
      </c>
    </row>
    <row r="65" spans="1:10" x14ac:dyDescent="0.2">
      <c r="A65" t="s">
        <v>17</v>
      </c>
      <c r="B65" t="s">
        <v>17</v>
      </c>
      <c r="C65" t="s">
        <v>0</v>
      </c>
      <c r="D65" s="11" t="s">
        <v>15</v>
      </c>
      <c r="E65" t="s">
        <v>35</v>
      </c>
      <c r="F65">
        <v>16</v>
      </c>
      <c r="G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H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I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  <c r="J65" s="13">
        <f>AVERAGEIFS(IESO_Demand_2019!$D$7:$D$8766,IESO_Demand_2019!$F$7:$F$8766,"&gt;="&amp;INDEX('Season Definitions'!$E$3:$E$7,MATCH($D65,'Season Definitions'!$B$3:$B$7,0)),IESO_Demand_2019!$F$7:$F$8766,"&lt;="&amp;INDEX('Season Definitions'!$F$3:$F$7,MATCH($D65,'Season Definitions'!$B$3:$B$7,0)),IESO_Demand_2019!$B$7:$B$8766,$F65)</f>
        <v>15753.241758241758</v>
      </c>
    </row>
    <row r="66" spans="1:10" x14ac:dyDescent="0.2">
      <c r="A66" t="s">
        <v>17</v>
      </c>
      <c r="B66" t="s">
        <v>17</v>
      </c>
      <c r="C66" t="s">
        <v>0</v>
      </c>
      <c r="D66" s="11" t="s">
        <v>15</v>
      </c>
      <c r="E66" t="s">
        <v>35</v>
      </c>
      <c r="F66">
        <v>17</v>
      </c>
      <c r="G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H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I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  <c r="J66" s="13">
        <f>AVERAGEIFS(IESO_Demand_2019!$D$7:$D$8766,IESO_Demand_2019!$F$7:$F$8766,"&gt;="&amp;INDEX('Season Definitions'!$E$3:$E$7,MATCH($D66,'Season Definitions'!$B$3:$B$7,0)),IESO_Demand_2019!$F$7:$F$8766,"&lt;="&amp;INDEX('Season Definitions'!$F$3:$F$7,MATCH($D66,'Season Definitions'!$B$3:$B$7,0)),IESO_Demand_2019!$B$7:$B$8766,$F66)</f>
        <v>16297.307692307691</v>
      </c>
    </row>
    <row r="67" spans="1:10" x14ac:dyDescent="0.2">
      <c r="A67" t="s">
        <v>17</v>
      </c>
      <c r="B67" t="s">
        <v>17</v>
      </c>
      <c r="C67" t="s">
        <v>0</v>
      </c>
      <c r="D67" s="11" t="s">
        <v>15</v>
      </c>
      <c r="E67" t="s">
        <v>35</v>
      </c>
      <c r="F67">
        <v>18</v>
      </c>
      <c r="G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H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I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  <c r="J67" s="13">
        <f>AVERAGEIFS(IESO_Demand_2019!$D$7:$D$8766,IESO_Demand_2019!$F$7:$F$8766,"&gt;="&amp;INDEX('Season Definitions'!$E$3:$E$7,MATCH($D67,'Season Definitions'!$B$3:$B$7,0)),IESO_Demand_2019!$F$7:$F$8766,"&lt;="&amp;INDEX('Season Definitions'!$F$3:$F$7,MATCH($D67,'Season Definitions'!$B$3:$B$7,0)),IESO_Demand_2019!$B$7:$B$8766,$F67)</f>
        <v>16678.428571428572</v>
      </c>
    </row>
    <row r="68" spans="1:10" x14ac:dyDescent="0.2">
      <c r="A68" t="s">
        <v>17</v>
      </c>
      <c r="B68" t="s">
        <v>17</v>
      </c>
      <c r="C68" t="s">
        <v>0</v>
      </c>
      <c r="D68" s="11" t="s">
        <v>15</v>
      </c>
      <c r="E68" t="s">
        <v>35</v>
      </c>
      <c r="F68">
        <v>19</v>
      </c>
      <c r="G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H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I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  <c r="J68" s="13">
        <f>AVERAGEIFS(IESO_Demand_2019!$D$7:$D$8766,IESO_Demand_2019!$F$7:$F$8766,"&gt;="&amp;INDEX('Season Definitions'!$E$3:$E$7,MATCH($D68,'Season Definitions'!$B$3:$B$7,0)),IESO_Demand_2019!$F$7:$F$8766,"&lt;="&amp;INDEX('Season Definitions'!$F$3:$F$7,MATCH($D68,'Season Definitions'!$B$3:$B$7,0)),IESO_Demand_2019!$B$7:$B$8766,$F68)</f>
        <v>16725.087912087911</v>
      </c>
    </row>
    <row r="69" spans="1:10" x14ac:dyDescent="0.2">
      <c r="A69" t="s">
        <v>17</v>
      </c>
      <c r="B69" t="s">
        <v>17</v>
      </c>
      <c r="C69" t="s">
        <v>0</v>
      </c>
      <c r="D69" s="11" t="s">
        <v>15</v>
      </c>
      <c r="E69" t="s">
        <v>35</v>
      </c>
      <c r="F69">
        <v>20</v>
      </c>
      <c r="G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H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I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  <c r="J69" s="13">
        <f>AVERAGEIFS(IESO_Demand_2019!$D$7:$D$8766,IESO_Demand_2019!$F$7:$F$8766,"&gt;="&amp;INDEX('Season Definitions'!$E$3:$E$7,MATCH($D69,'Season Definitions'!$B$3:$B$7,0)),IESO_Demand_2019!$F$7:$F$8766,"&lt;="&amp;INDEX('Season Definitions'!$F$3:$F$7,MATCH($D69,'Season Definitions'!$B$3:$B$7,0)),IESO_Demand_2019!$B$7:$B$8766,$F69)</f>
        <v>16472.824175824175</v>
      </c>
    </row>
    <row r="70" spans="1:10" x14ac:dyDescent="0.2">
      <c r="A70" t="s">
        <v>17</v>
      </c>
      <c r="B70" t="s">
        <v>17</v>
      </c>
      <c r="C70" t="s">
        <v>0</v>
      </c>
      <c r="D70" s="11" t="s">
        <v>15</v>
      </c>
      <c r="E70" t="s">
        <v>35</v>
      </c>
      <c r="F70">
        <v>21</v>
      </c>
      <c r="G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H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I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  <c r="J70" s="13">
        <f>AVERAGEIFS(IESO_Demand_2019!$D$7:$D$8766,IESO_Demand_2019!$F$7:$F$8766,"&gt;="&amp;INDEX('Season Definitions'!$E$3:$E$7,MATCH($D70,'Season Definitions'!$B$3:$B$7,0)),IESO_Demand_2019!$F$7:$F$8766,"&lt;="&amp;INDEX('Season Definitions'!$F$3:$F$7,MATCH($D70,'Season Definitions'!$B$3:$B$7,0)),IESO_Demand_2019!$B$7:$B$8766,$F70)</f>
        <v>15880.813186813188</v>
      </c>
    </row>
    <row r="71" spans="1:10" x14ac:dyDescent="0.2">
      <c r="A71" t="s">
        <v>17</v>
      </c>
      <c r="B71" t="s">
        <v>17</v>
      </c>
      <c r="C71" t="s">
        <v>0</v>
      </c>
      <c r="D71" s="11" t="s">
        <v>15</v>
      </c>
      <c r="E71" t="s">
        <v>35</v>
      </c>
      <c r="F71">
        <v>22</v>
      </c>
      <c r="G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H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I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  <c r="J71" s="13">
        <f>AVERAGEIFS(IESO_Demand_2019!$D$7:$D$8766,IESO_Demand_2019!$F$7:$F$8766,"&gt;="&amp;INDEX('Season Definitions'!$E$3:$E$7,MATCH($D71,'Season Definitions'!$B$3:$B$7,0)),IESO_Demand_2019!$F$7:$F$8766,"&lt;="&amp;INDEX('Season Definitions'!$F$3:$F$7,MATCH($D71,'Season Definitions'!$B$3:$B$7,0)),IESO_Demand_2019!$B$7:$B$8766,$F71)</f>
        <v>15010.329670329671</v>
      </c>
    </row>
    <row r="72" spans="1:10" x14ac:dyDescent="0.2">
      <c r="A72" t="s">
        <v>17</v>
      </c>
      <c r="B72" t="s">
        <v>17</v>
      </c>
      <c r="C72" t="s">
        <v>0</v>
      </c>
      <c r="D72" s="11" t="s">
        <v>15</v>
      </c>
      <c r="E72" t="s">
        <v>35</v>
      </c>
      <c r="F72">
        <v>23</v>
      </c>
      <c r="G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H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I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  <c r="J72" s="13">
        <f>AVERAGEIFS(IESO_Demand_2019!$D$7:$D$8766,IESO_Demand_2019!$F$7:$F$8766,"&gt;="&amp;INDEX('Season Definitions'!$E$3:$E$7,MATCH($D72,'Season Definitions'!$B$3:$B$7,0)),IESO_Demand_2019!$F$7:$F$8766,"&lt;="&amp;INDEX('Season Definitions'!$F$3:$F$7,MATCH($D72,'Season Definitions'!$B$3:$B$7,0)),IESO_Demand_2019!$B$7:$B$8766,$F72)</f>
        <v>13984.065934065935</v>
      </c>
    </row>
    <row r="73" spans="1:10" x14ac:dyDescent="0.2">
      <c r="A73" t="s">
        <v>17</v>
      </c>
      <c r="B73" t="s">
        <v>17</v>
      </c>
      <c r="C73" t="s">
        <v>0</v>
      </c>
      <c r="D73" s="11" t="s">
        <v>15</v>
      </c>
      <c r="E73" t="s">
        <v>35</v>
      </c>
      <c r="F73">
        <v>24</v>
      </c>
      <c r="G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H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I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  <c r="J73" s="13">
        <f>AVERAGEIFS(IESO_Demand_2019!$D$7:$D$8766,IESO_Demand_2019!$F$7:$F$8766,"&gt;="&amp;INDEX('Season Definitions'!$E$3:$E$7,MATCH($D73,'Season Definitions'!$B$3:$B$7,0)),IESO_Demand_2019!$F$7:$F$8766,"&lt;="&amp;INDEX('Season Definitions'!$F$3:$F$7,MATCH($D73,'Season Definitions'!$B$3:$B$7,0)),IESO_Demand_2019!$B$7:$B$8766,$F73)</f>
        <v>13130.615384615385</v>
      </c>
    </row>
    <row r="74" spans="1:10" x14ac:dyDescent="0.2">
      <c r="A74" t="s">
        <v>17</v>
      </c>
      <c r="B74" t="s">
        <v>17</v>
      </c>
      <c r="C74" t="s">
        <v>0</v>
      </c>
      <c r="D74" s="11" t="s">
        <v>11</v>
      </c>
      <c r="E74" t="s">
        <v>35</v>
      </c>
      <c r="F74">
        <v>1</v>
      </c>
      <c r="G74" s="13" cm="1">
        <f t="array" ref="G74">AVERAGE(AVERAGEIFS(IESO_Demand_2019!$D$7:$D$8766,IESO_Demand_2019!$F$7:$F$8766,{12,1,2},IESO_Demand_2019!$B$7:$B$8766,$F74))</f>
        <v>15005.843317972351</v>
      </c>
      <c r="H74" s="13" cm="1">
        <f t="array" ref="H74">AVERAGE(AVERAGEIFS(IESO_Demand_2019!$D$7:$D$8766,IESO_Demand_2019!$F$7:$F$8766,{12,1,2},IESO_Demand_2019!$B$7:$B$8766,$F74))</f>
        <v>15005.843317972351</v>
      </c>
      <c r="I74" s="13" cm="1">
        <f t="array" ref="I74">AVERAGE(AVERAGEIFS(IESO_Demand_2019!$D$7:$D$8766,IESO_Demand_2019!$F$7:$F$8766,{12,1,2},IESO_Demand_2019!$B$7:$B$8766,$F74))</f>
        <v>15005.843317972351</v>
      </c>
      <c r="J74" s="13" cm="1">
        <f t="array" ref="J74">AVERAGE(AVERAGEIFS(IESO_Demand_2019!$D$7:$D$8766,IESO_Demand_2019!$F$7:$F$8766,{12,1,2},IESO_Demand_2019!$B$7:$B$8766,$F74))</f>
        <v>15005.843317972351</v>
      </c>
    </row>
    <row r="75" spans="1:10" x14ac:dyDescent="0.2">
      <c r="A75" t="s">
        <v>17</v>
      </c>
      <c r="B75" t="s">
        <v>17</v>
      </c>
      <c r="C75" t="s">
        <v>0</v>
      </c>
      <c r="D75" s="11" t="s">
        <v>11</v>
      </c>
      <c r="E75" t="s">
        <v>35</v>
      </c>
      <c r="F75">
        <v>2</v>
      </c>
      <c r="G75" s="13" cm="1">
        <f t="array" ref="G75">AVERAGE(AVERAGEIFS(IESO_Demand_2019!$D$7:$D$8766,IESO_Demand_2019!$F$7:$F$8766,{12,1,2},IESO_Demand_2019!$B$7:$B$8766,$F75))</f>
        <v>14595.470814132104</v>
      </c>
      <c r="H75" s="13" cm="1">
        <f t="array" ref="H75">AVERAGE(AVERAGEIFS(IESO_Demand_2019!$D$7:$D$8766,IESO_Demand_2019!$F$7:$F$8766,{12,1,2},IESO_Demand_2019!$B$7:$B$8766,$F75))</f>
        <v>14595.470814132104</v>
      </c>
      <c r="I75" s="13" cm="1">
        <f t="array" ref="I75">AVERAGE(AVERAGEIFS(IESO_Demand_2019!$D$7:$D$8766,IESO_Demand_2019!$F$7:$F$8766,{12,1,2},IESO_Demand_2019!$B$7:$B$8766,$F75))</f>
        <v>14595.470814132104</v>
      </c>
      <c r="J75" s="13" cm="1">
        <f t="array" ref="J75">AVERAGE(AVERAGEIFS(IESO_Demand_2019!$D$7:$D$8766,IESO_Demand_2019!$F$7:$F$8766,{12,1,2},IESO_Demand_2019!$B$7:$B$8766,$F75))</f>
        <v>14595.470814132104</v>
      </c>
    </row>
    <row r="76" spans="1:10" x14ac:dyDescent="0.2">
      <c r="A76" t="s">
        <v>17</v>
      </c>
      <c r="B76" t="s">
        <v>17</v>
      </c>
      <c r="C76" t="s">
        <v>0</v>
      </c>
      <c r="D76" s="11" t="s">
        <v>11</v>
      </c>
      <c r="E76" t="s">
        <v>35</v>
      </c>
      <c r="F76">
        <v>3</v>
      </c>
      <c r="G76" s="13" cm="1">
        <f t="array" ref="G76">AVERAGE(AVERAGEIFS(IESO_Demand_2019!$D$7:$D$8766,IESO_Demand_2019!$F$7:$F$8766,{12,1,2},IESO_Demand_2019!$B$7:$B$8766,$F76))</f>
        <v>14386.94124423963</v>
      </c>
      <c r="H76" s="13" cm="1">
        <f t="array" ref="H76">AVERAGE(AVERAGEIFS(IESO_Demand_2019!$D$7:$D$8766,IESO_Demand_2019!$F$7:$F$8766,{12,1,2},IESO_Demand_2019!$B$7:$B$8766,$F76))</f>
        <v>14386.94124423963</v>
      </c>
      <c r="I76" s="13" cm="1">
        <f t="array" ref="I76">AVERAGE(AVERAGEIFS(IESO_Demand_2019!$D$7:$D$8766,IESO_Demand_2019!$F$7:$F$8766,{12,1,2},IESO_Demand_2019!$B$7:$B$8766,$F76))</f>
        <v>14386.94124423963</v>
      </c>
      <c r="J76" s="13" cm="1">
        <f t="array" ref="J76">AVERAGE(AVERAGEIFS(IESO_Demand_2019!$D$7:$D$8766,IESO_Demand_2019!$F$7:$F$8766,{12,1,2},IESO_Demand_2019!$B$7:$B$8766,$F76))</f>
        <v>14386.94124423963</v>
      </c>
    </row>
    <row r="77" spans="1:10" x14ac:dyDescent="0.2">
      <c r="A77" t="s">
        <v>17</v>
      </c>
      <c r="B77" t="s">
        <v>17</v>
      </c>
      <c r="C77" t="s">
        <v>0</v>
      </c>
      <c r="D77" s="11" t="s">
        <v>11</v>
      </c>
      <c r="E77" t="s">
        <v>35</v>
      </c>
      <c r="F77">
        <v>4</v>
      </c>
      <c r="G77" s="13" cm="1">
        <f t="array" ref="G77">AVERAGE(AVERAGEIFS(IESO_Demand_2019!$D$7:$D$8766,IESO_Demand_2019!$F$7:$F$8766,{12,1,2},IESO_Demand_2019!$B$7:$B$8766,$F77))</f>
        <v>14309.426651305685</v>
      </c>
      <c r="H77" s="13" cm="1">
        <f t="array" ref="H77">AVERAGE(AVERAGEIFS(IESO_Demand_2019!$D$7:$D$8766,IESO_Demand_2019!$F$7:$F$8766,{12,1,2},IESO_Demand_2019!$B$7:$B$8766,$F77))</f>
        <v>14309.426651305685</v>
      </c>
      <c r="I77" s="13" cm="1">
        <f t="array" ref="I77">AVERAGE(AVERAGEIFS(IESO_Demand_2019!$D$7:$D$8766,IESO_Demand_2019!$F$7:$F$8766,{12,1,2},IESO_Demand_2019!$B$7:$B$8766,$F77))</f>
        <v>14309.426651305685</v>
      </c>
      <c r="J77" s="13" cm="1">
        <f t="array" ref="J77">AVERAGE(AVERAGEIFS(IESO_Demand_2019!$D$7:$D$8766,IESO_Demand_2019!$F$7:$F$8766,{12,1,2},IESO_Demand_2019!$B$7:$B$8766,$F77))</f>
        <v>14309.426651305685</v>
      </c>
    </row>
    <row r="78" spans="1:10" x14ac:dyDescent="0.2">
      <c r="A78" t="s">
        <v>17</v>
      </c>
      <c r="B78" t="s">
        <v>17</v>
      </c>
      <c r="C78" t="s">
        <v>0</v>
      </c>
      <c r="D78" s="11" t="s">
        <v>11</v>
      </c>
      <c r="E78" t="s">
        <v>35</v>
      </c>
      <c r="F78">
        <v>5</v>
      </c>
      <c r="G78" s="13" cm="1">
        <f t="array" ref="G78">AVERAGE(AVERAGEIFS(IESO_Demand_2019!$D$7:$D$8766,IESO_Demand_2019!$F$7:$F$8766,{12,1,2},IESO_Demand_2019!$B$7:$B$8766,$F78))</f>
        <v>14412.36405529954</v>
      </c>
      <c r="H78" s="13" cm="1">
        <f t="array" ref="H78">AVERAGE(AVERAGEIFS(IESO_Demand_2019!$D$7:$D$8766,IESO_Demand_2019!$F$7:$F$8766,{12,1,2},IESO_Demand_2019!$B$7:$B$8766,$F78))</f>
        <v>14412.36405529954</v>
      </c>
      <c r="I78" s="13" cm="1">
        <f t="array" ref="I78">AVERAGE(AVERAGEIFS(IESO_Demand_2019!$D$7:$D$8766,IESO_Demand_2019!$F$7:$F$8766,{12,1,2},IESO_Demand_2019!$B$7:$B$8766,$F78))</f>
        <v>14412.36405529954</v>
      </c>
      <c r="J78" s="13" cm="1">
        <f t="array" ref="J78">AVERAGE(AVERAGEIFS(IESO_Demand_2019!$D$7:$D$8766,IESO_Demand_2019!$F$7:$F$8766,{12,1,2},IESO_Demand_2019!$B$7:$B$8766,$F78))</f>
        <v>14412.36405529954</v>
      </c>
    </row>
    <row r="79" spans="1:10" x14ac:dyDescent="0.2">
      <c r="A79" t="s">
        <v>17</v>
      </c>
      <c r="B79" t="s">
        <v>17</v>
      </c>
      <c r="C79" t="s">
        <v>0</v>
      </c>
      <c r="D79" s="11" t="s">
        <v>11</v>
      </c>
      <c r="E79" t="s">
        <v>35</v>
      </c>
      <c r="F79">
        <v>6</v>
      </c>
      <c r="G79" s="13" cm="1">
        <f t="array" ref="G79">AVERAGE(AVERAGEIFS(IESO_Demand_2019!$D$7:$D$8766,IESO_Demand_2019!$F$7:$F$8766,{12,1,2},IESO_Demand_2019!$B$7:$B$8766,$F79))</f>
        <v>14870.34831029186</v>
      </c>
      <c r="H79" s="13" cm="1">
        <f t="array" ref="H79">AVERAGE(AVERAGEIFS(IESO_Demand_2019!$D$7:$D$8766,IESO_Demand_2019!$F$7:$F$8766,{12,1,2},IESO_Demand_2019!$B$7:$B$8766,$F79))</f>
        <v>14870.34831029186</v>
      </c>
      <c r="I79" s="13" cm="1">
        <f t="array" ref="I79">AVERAGE(AVERAGEIFS(IESO_Demand_2019!$D$7:$D$8766,IESO_Demand_2019!$F$7:$F$8766,{12,1,2},IESO_Demand_2019!$B$7:$B$8766,$F79))</f>
        <v>14870.34831029186</v>
      </c>
      <c r="J79" s="13" cm="1">
        <f t="array" ref="J79">AVERAGE(AVERAGEIFS(IESO_Demand_2019!$D$7:$D$8766,IESO_Demand_2019!$F$7:$F$8766,{12,1,2},IESO_Demand_2019!$B$7:$B$8766,$F79))</f>
        <v>14870.34831029186</v>
      </c>
    </row>
    <row r="80" spans="1:10" x14ac:dyDescent="0.2">
      <c r="A80" t="s">
        <v>17</v>
      </c>
      <c r="B80" t="s">
        <v>17</v>
      </c>
      <c r="C80" t="s">
        <v>0</v>
      </c>
      <c r="D80" s="11" t="s">
        <v>11</v>
      </c>
      <c r="E80" t="s">
        <v>35</v>
      </c>
      <c r="F80">
        <v>7</v>
      </c>
      <c r="G80" s="13" cm="1">
        <f t="array" ref="G80">AVERAGE(AVERAGEIFS(IESO_Demand_2019!$D$7:$D$8766,IESO_Demand_2019!$F$7:$F$8766,{12,1,2},IESO_Demand_2019!$B$7:$B$8766,$F80))</f>
        <v>15849.127880184335</v>
      </c>
      <c r="H80" s="13" cm="1">
        <f t="array" ref="H80">AVERAGE(AVERAGEIFS(IESO_Demand_2019!$D$7:$D$8766,IESO_Demand_2019!$F$7:$F$8766,{12,1,2},IESO_Demand_2019!$B$7:$B$8766,$F80))</f>
        <v>15849.127880184335</v>
      </c>
      <c r="I80" s="13" cm="1">
        <f t="array" ref="I80">AVERAGE(AVERAGEIFS(IESO_Demand_2019!$D$7:$D$8766,IESO_Demand_2019!$F$7:$F$8766,{12,1,2},IESO_Demand_2019!$B$7:$B$8766,$F80))</f>
        <v>15849.127880184335</v>
      </c>
      <c r="J80" s="13" cm="1">
        <f t="array" ref="J80">AVERAGE(AVERAGEIFS(IESO_Demand_2019!$D$7:$D$8766,IESO_Demand_2019!$F$7:$F$8766,{12,1,2},IESO_Demand_2019!$B$7:$B$8766,$F80))</f>
        <v>15849.127880184335</v>
      </c>
    </row>
    <row r="81" spans="1:10" x14ac:dyDescent="0.2">
      <c r="A81" t="s">
        <v>17</v>
      </c>
      <c r="B81" t="s">
        <v>17</v>
      </c>
      <c r="C81" t="s">
        <v>0</v>
      </c>
      <c r="D81" s="11" t="s">
        <v>11</v>
      </c>
      <c r="E81" t="s">
        <v>35</v>
      </c>
      <c r="F81">
        <v>8</v>
      </c>
      <c r="G81" s="13" cm="1">
        <f t="array" ref="G81">AVERAGE(AVERAGEIFS(IESO_Demand_2019!$D$7:$D$8766,IESO_Demand_2019!$F$7:$F$8766,{12,1,2},IESO_Demand_2019!$B$7:$B$8766,$F81))</f>
        <v>16889.400153609829</v>
      </c>
      <c r="H81" s="13" cm="1">
        <f t="array" ref="H81">AVERAGE(AVERAGEIFS(IESO_Demand_2019!$D$7:$D$8766,IESO_Demand_2019!$F$7:$F$8766,{12,1,2},IESO_Demand_2019!$B$7:$B$8766,$F81))</f>
        <v>16889.400153609829</v>
      </c>
      <c r="I81" s="13" cm="1">
        <f t="array" ref="I81">AVERAGE(AVERAGEIFS(IESO_Demand_2019!$D$7:$D$8766,IESO_Demand_2019!$F$7:$F$8766,{12,1,2},IESO_Demand_2019!$B$7:$B$8766,$F81))</f>
        <v>16889.400153609829</v>
      </c>
      <c r="J81" s="13" cm="1">
        <f t="array" ref="J81">AVERAGE(AVERAGEIFS(IESO_Demand_2019!$D$7:$D$8766,IESO_Demand_2019!$F$7:$F$8766,{12,1,2},IESO_Demand_2019!$B$7:$B$8766,$F81))</f>
        <v>16889.400153609829</v>
      </c>
    </row>
    <row r="82" spans="1:10" x14ac:dyDescent="0.2">
      <c r="A82" t="s">
        <v>17</v>
      </c>
      <c r="B82" t="s">
        <v>17</v>
      </c>
      <c r="C82" t="s">
        <v>0</v>
      </c>
      <c r="D82" s="11" t="s">
        <v>11</v>
      </c>
      <c r="E82" t="s">
        <v>35</v>
      </c>
      <c r="F82">
        <v>9</v>
      </c>
      <c r="G82" s="13" cm="1">
        <f t="array" ref="G82">AVERAGE(AVERAGEIFS(IESO_Demand_2019!$D$7:$D$8766,IESO_Demand_2019!$F$7:$F$8766,{12,1,2},IESO_Demand_2019!$B$7:$B$8766,$F82))</f>
        <v>17230.828725038402</v>
      </c>
      <c r="H82" s="13" cm="1">
        <f t="array" ref="H82">AVERAGE(AVERAGEIFS(IESO_Demand_2019!$D$7:$D$8766,IESO_Demand_2019!$F$7:$F$8766,{12,1,2},IESO_Demand_2019!$B$7:$B$8766,$F82))</f>
        <v>17230.828725038402</v>
      </c>
      <c r="I82" s="13" cm="1">
        <f t="array" ref="I82">AVERAGE(AVERAGEIFS(IESO_Demand_2019!$D$7:$D$8766,IESO_Demand_2019!$F$7:$F$8766,{12,1,2},IESO_Demand_2019!$B$7:$B$8766,$F82))</f>
        <v>17230.828725038402</v>
      </c>
      <c r="J82" s="13" cm="1">
        <f t="array" ref="J82">AVERAGE(AVERAGEIFS(IESO_Demand_2019!$D$7:$D$8766,IESO_Demand_2019!$F$7:$F$8766,{12,1,2},IESO_Demand_2019!$B$7:$B$8766,$F82))</f>
        <v>17230.828725038402</v>
      </c>
    </row>
    <row r="83" spans="1:10" x14ac:dyDescent="0.2">
      <c r="A83" t="s">
        <v>17</v>
      </c>
      <c r="B83" t="s">
        <v>17</v>
      </c>
      <c r="C83" t="s">
        <v>0</v>
      </c>
      <c r="D83" s="11" t="s">
        <v>11</v>
      </c>
      <c r="E83" t="s">
        <v>35</v>
      </c>
      <c r="F83">
        <v>10</v>
      </c>
      <c r="G83" s="13" cm="1">
        <f t="array" ref="G83">AVERAGE(AVERAGEIFS(IESO_Demand_2019!$D$7:$D$8766,IESO_Demand_2019!$F$7:$F$8766,{12,1,2},IESO_Demand_2019!$B$7:$B$8766,$F83))</f>
        <v>17335.62365591398</v>
      </c>
      <c r="H83" s="13" cm="1">
        <f t="array" ref="H83">AVERAGE(AVERAGEIFS(IESO_Demand_2019!$D$7:$D$8766,IESO_Demand_2019!$F$7:$F$8766,{12,1,2},IESO_Demand_2019!$B$7:$B$8766,$F83))</f>
        <v>17335.62365591398</v>
      </c>
      <c r="I83" s="13" cm="1">
        <f t="array" ref="I83">AVERAGE(AVERAGEIFS(IESO_Demand_2019!$D$7:$D$8766,IESO_Demand_2019!$F$7:$F$8766,{12,1,2},IESO_Demand_2019!$B$7:$B$8766,$F83))</f>
        <v>17335.62365591398</v>
      </c>
      <c r="J83" s="13" cm="1">
        <f t="array" ref="J83">AVERAGE(AVERAGEIFS(IESO_Demand_2019!$D$7:$D$8766,IESO_Demand_2019!$F$7:$F$8766,{12,1,2},IESO_Demand_2019!$B$7:$B$8766,$F83))</f>
        <v>17335.62365591398</v>
      </c>
    </row>
    <row r="84" spans="1:10" x14ac:dyDescent="0.2">
      <c r="A84" t="s">
        <v>17</v>
      </c>
      <c r="B84" t="s">
        <v>17</v>
      </c>
      <c r="C84" t="s">
        <v>0</v>
      </c>
      <c r="D84" s="11" t="s">
        <v>11</v>
      </c>
      <c r="E84" t="s">
        <v>35</v>
      </c>
      <c r="F84">
        <v>11</v>
      </c>
      <c r="G84" s="13" cm="1">
        <f t="array" ref="G84">AVERAGE(AVERAGEIFS(IESO_Demand_2019!$D$7:$D$8766,IESO_Demand_2019!$F$7:$F$8766,{12,1,2},IESO_Demand_2019!$B$7:$B$8766,$F84))</f>
        <v>17336.001152073732</v>
      </c>
      <c r="H84" s="13" cm="1">
        <f t="array" ref="H84">AVERAGE(AVERAGEIFS(IESO_Demand_2019!$D$7:$D$8766,IESO_Demand_2019!$F$7:$F$8766,{12,1,2},IESO_Demand_2019!$B$7:$B$8766,$F84))</f>
        <v>17336.001152073732</v>
      </c>
      <c r="I84" s="13" cm="1">
        <f t="array" ref="I84">AVERAGE(AVERAGEIFS(IESO_Demand_2019!$D$7:$D$8766,IESO_Demand_2019!$F$7:$F$8766,{12,1,2},IESO_Demand_2019!$B$7:$B$8766,$F84))</f>
        <v>17336.001152073732</v>
      </c>
      <c r="J84" s="13" cm="1">
        <f t="array" ref="J84">AVERAGE(AVERAGEIFS(IESO_Demand_2019!$D$7:$D$8766,IESO_Demand_2019!$F$7:$F$8766,{12,1,2},IESO_Demand_2019!$B$7:$B$8766,$F84))</f>
        <v>17336.001152073732</v>
      </c>
    </row>
    <row r="85" spans="1:10" x14ac:dyDescent="0.2">
      <c r="A85" t="s">
        <v>17</v>
      </c>
      <c r="B85" t="s">
        <v>17</v>
      </c>
      <c r="C85" t="s">
        <v>0</v>
      </c>
      <c r="D85" s="11" t="s">
        <v>11</v>
      </c>
      <c r="E85" t="s">
        <v>35</v>
      </c>
      <c r="F85">
        <v>12</v>
      </c>
      <c r="G85" s="13" cm="1">
        <f t="array" ref="G85">AVERAGE(AVERAGEIFS(IESO_Demand_2019!$D$7:$D$8766,IESO_Demand_2019!$F$7:$F$8766,{12,1,2},IESO_Demand_2019!$B$7:$B$8766,$F85))</f>
        <v>17256.501920122886</v>
      </c>
      <c r="H85" s="13" cm="1">
        <f t="array" ref="H85">AVERAGE(AVERAGEIFS(IESO_Demand_2019!$D$7:$D$8766,IESO_Demand_2019!$F$7:$F$8766,{12,1,2},IESO_Demand_2019!$B$7:$B$8766,$F85))</f>
        <v>17256.501920122886</v>
      </c>
      <c r="I85" s="13" cm="1">
        <f t="array" ref="I85">AVERAGE(AVERAGEIFS(IESO_Demand_2019!$D$7:$D$8766,IESO_Demand_2019!$F$7:$F$8766,{12,1,2},IESO_Demand_2019!$B$7:$B$8766,$F85))</f>
        <v>17256.501920122886</v>
      </c>
      <c r="J85" s="13" cm="1">
        <f t="array" ref="J85">AVERAGE(AVERAGEIFS(IESO_Demand_2019!$D$7:$D$8766,IESO_Demand_2019!$F$7:$F$8766,{12,1,2},IESO_Demand_2019!$B$7:$B$8766,$F85))</f>
        <v>17256.501920122886</v>
      </c>
    </row>
    <row r="86" spans="1:10" x14ac:dyDescent="0.2">
      <c r="A86" t="s">
        <v>17</v>
      </c>
      <c r="B86" t="s">
        <v>17</v>
      </c>
      <c r="C86" t="s">
        <v>0</v>
      </c>
      <c r="D86" s="11" t="s">
        <v>11</v>
      </c>
      <c r="E86" t="s">
        <v>35</v>
      </c>
      <c r="F86">
        <v>13</v>
      </c>
      <c r="G86" s="13" cm="1">
        <f t="array" ref="G86">AVERAGE(AVERAGEIFS(IESO_Demand_2019!$D$7:$D$8766,IESO_Demand_2019!$F$7:$F$8766,{12,1,2},IESO_Demand_2019!$B$7:$B$8766,$F86))</f>
        <v>17145.476574500772</v>
      </c>
      <c r="H86" s="13" cm="1">
        <f t="array" ref="H86">AVERAGE(AVERAGEIFS(IESO_Demand_2019!$D$7:$D$8766,IESO_Demand_2019!$F$7:$F$8766,{12,1,2},IESO_Demand_2019!$B$7:$B$8766,$F86))</f>
        <v>17145.476574500772</v>
      </c>
      <c r="I86" s="13" cm="1">
        <f t="array" ref="I86">AVERAGE(AVERAGEIFS(IESO_Demand_2019!$D$7:$D$8766,IESO_Demand_2019!$F$7:$F$8766,{12,1,2},IESO_Demand_2019!$B$7:$B$8766,$F86))</f>
        <v>17145.476574500772</v>
      </c>
      <c r="J86" s="13" cm="1">
        <f t="array" ref="J86">AVERAGE(AVERAGEIFS(IESO_Demand_2019!$D$7:$D$8766,IESO_Demand_2019!$F$7:$F$8766,{12,1,2},IESO_Demand_2019!$B$7:$B$8766,$F86))</f>
        <v>17145.476574500772</v>
      </c>
    </row>
    <row r="87" spans="1:10" x14ac:dyDescent="0.2">
      <c r="A87" t="s">
        <v>17</v>
      </c>
      <c r="B87" t="s">
        <v>17</v>
      </c>
      <c r="C87" t="s">
        <v>0</v>
      </c>
      <c r="D87" s="11" t="s">
        <v>11</v>
      </c>
      <c r="E87" t="s">
        <v>35</v>
      </c>
      <c r="F87">
        <v>14</v>
      </c>
      <c r="G87" s="13" cm="1">
        <f t="array" ref="G87">AVERAGE(AVERAGEIFS(IESO_Demand_2019!$D$7:$D$8766,IESO_Demand_2019!$F$7:$F$8766,{12,1,2},IESO_Demand_2019!$B$7:$B$8766,$F87))</f>
        <v>17091.042626728111</v>
      </c>
      <c r="H87" s="13" cm="1">
        <f t="array" ref="H87">AVERAGE(AVERAGEIFS(IESO_Demand_2019!$D$7:$D$8766,IESO_Demand_2019!$F$7:$F$8766,{12,1,2},IESO_Demand_2019!$B$7:$B$8766,$F87))</f>
        <v>17091.042626728111</v>
      </c>
      <c r="I87" s="13" cm="1">
        <f t="array" ref="I87">AVERAGE(AVERAGEIFS(IESO_Demand_2019!$D$7:$D$8766,IESO_Demand_2019!$F$7:$F$8766,{12,1,2},IESO_Demand_2019!$B$7:$B$8766,$F87))</f>
        <v>17091.042626728111</v>
      </c>
      <c r="J87" s="13" cm="1">
        <f t="array" ref="J87">AVERAGE(AVERAGEIFS(IESO_Demand_2019!$D$7:$D$8766,IESO_Demand_2019!$F$7:$F$8766,{12,1,2},IESO_Demand_2019!$B$7:$B$8766,$F87))</f>
        <v>17091.042626728111</v>
      </c>
    </row>
    <row r="88" spans="1:10" x14ac:dyDescent="0.2">
      <c r="A88" t="s">
        <v>17</v>
      </c>
      <c r="B88" t="s">
        <v>17</v>
      </c>
      <c r="C88" t="s">
        <v>0</v>
      </c>
      <c r="D88" s="11" t="s">
        <v>11</v>
      </c>
      <c r="E88" t="s">
        <v>35</v>
      </c>
      <c r="F88">
        <v>15</v>
      </c>
      <c r="G88" s="13" cm="1">
        <f t="array" ref="G88">AVERAGE(AVERAGEIFS(IESO_Demand_2019!$D$7:$D$8766,IESO_Demand_2019!$F$7:$F$8766,{12,1,2},IESO_Demand_2019!$B$7:$B$8766,$F88))</f>
        <v>17085.982718894011</v>
      </c>
      <c r="H88" s="13" cm="1">
        <f t="array" ref="H88">AVERAGE(AVERAGEIFS(IESO_Demand_2019!$D$7:$D$8766,IESO_Demand_2019!$F$7:$F$8766,{12,1,2},IESO_Demand_2019!$B$7:$B$8766,$F88))</f>
        <v>17085.982718894011</v>
      </c>
      <c r="I88" s="13" cm="1">
        <f t="array" ref="I88">AVERAGE(AVERAGEIFS(IESO_Demand_2019!$D$7:$D$8766,IESO_Demand_2019!$F$7:$F$8766,{12,1,2},IESO_Demand_2019!$B$7:$B$8766,$F88))</f>
        <v>17085.982718894011</v>
      </c>
      <c r="J88" s="13" cm="1">
        <f t="array" ref="J88">AVERAGE(AVERAGEIFS(IESO_Demand_2019!$D$7:$D$8766,IESO_Demand_2019!$F$7:$F$8766,{12,1,2},IESO_Demand_2019!$B$7:$B$8766,$F88))</f>
        <v>17085.982718894011</v>
      </c>
    </row>
    <row r="89" spans="1:10" x14ac:dyDescent="0.2">
      <c r="A89" t="s">
        <v>17</v>
      </c>
      <c r="B89" t="s">
        <v>17</v>
      </c>
      <c r="C89" t="s">
        <v>0</v>
      </c>
      <c r="D89" s="11" t="s">
        <v>11</v>
      </c>
      <c r="E89" t="s">
        <v>35</v>
      </c>
      <c r="F89">
        <v>16</v>
      </c>
      <c r="G89" s="13" cm="1">
        <f t="array" ref="G89">AVERAGE(AVERAGEIFS(IESO_Demand_2019!$D$7:$D$8766,IESO_Demand_2019!$F$7:$F$8766,{12,1,2},IESO_Demand_2019!$B$7:$B$8766,$F89))</f>
        <v>17304.414362519201</v>
      </c>
      <c r="H89" s="13" cm="1">
        <f t="array" ref="H89">AVERAGE(AVERAGEIFS(IESO_Demand_2019!$D$7:$D$8766,IESO_Demand_2019!$F$7:$F$8766,{12,1,2},IESO_Demand_2019!$B$7:$B$8766,$F89))</f>
        <v>17304.414362519201</v>
      </c>
      <c r="I89" s="13" cm="1">
        <f t="array" ref="I89">AVERAGE(AVERAGEIFS(IESO_Demand_2019!$D$7:$D$8766,IESO_Demand_2019!$F$7:$F$8766,{12,1,2},IESO_Demand_2019!$B$7:$B$8766,$F89))</f>
        <v>17304.414362519201</v>
      </c>
      <c r="J89" s="13" cm="1">
        <f t="array" ref="J89">AVERAGE(AVERAGEIFS(IESO_Demand_2019!$D$7:$D$8766,IESO_Demand_2019!$F$7:$F$8766,{12,1,2},IESO_Demand_2019!$B$7:$B$8766,$F89))</f>
        <v>17304.414362519201</v>
      </c>
    </row>
    <row r="90" spans="1:10" x14ac:dyDescent="0.2">
      <c r="A90" t="s">
        <v>17</v>
      </c>
      <c r="B90" t="s">
        <v>17</v>
      </c>
      <c r="C90" t="s">
        <v>0</v>
      </c>
      <c r="D90" s="11" t="s">
        <v>11</v>
      </c>
      <c r="E90" t="s">
        <v>35</v>
      </c>
      <c r="F90">
        <v>17</v>
      </c>
      <c r="G90" s="13" cm="1">
        <f t="array" ref="G90">AVERAGE(AVERAGEIFS(IESO_Demand_2019!$D$7:$D$8766,IESO_Demand_2019!$F$7:$F$8766,{12,1,2},IESO_Demand_2019!$B$7:$B$8766,$F90))</f>
        <v>17983.84946236559</v>
      </c>
      <c r="H90" s="13" cm="1">
        <f t="array" ref="H90">AVERAGE(AVERAGEIFS(IESO_Demand_2019!$D$7:$D$8766,IESO_Demand_2019!$F$7:$F$8766,{12,1,2},IESO_Demand_2019!$B$7:$B$8766,$F90))</f>
        <v>17983.84946236559</v>
      </c>
      <c r="I90" s="13" cm="1">
        <f t="array" ref="I90">AVERAGE(AVERAGEIFS(IESO_Demand_2019!$D$7:$D$8766,IESO_Demand_2019!$F$7:$F$8766,{12,1,2},IESO_Demand_2019!$B$7:$B$8766,$F90))</f>
        <v>17983.84946236559</v>
      </c>
      <c r="J90" s="13" cm="1">
        <f t="array" ref="J90">AVERAGE(AVERAGEIFS(IESO_Demand_2019!$D$7:$D$8766,IESO_Demand_2019!$F$7:$F$8766,{12,1,2},IESO_Demand_2019!$B$7:$B$8766,$F90))</f>
        <v>17983.84946236559</v>
      </c>
    </row>
    <row r="91" spans="1:10" x14ac:dyDescent="0.2">
      <c r="A91" t="s">
        <v>17</v>
      </c>
      <c r="B91" t="s">
        <v>17</v>
      </c>
      <c r="C91" t="s">
        <v>0</v>
      </c>
      <c r="D91" s="11" t="s">
        <v>11</v>
      </c>
      <c r="E91" t="s">
        <v>35</v>
      </c>
      <c r="F91">
        <v>18</v>
      </c>
      <c r="G91" s="13" cm="1">
        <f t="array" ref="G91">AVERAGE(AVERAGEIFS(IESO_Demand_2019!$D$7:$D$8766,IESO_Demand_2019!$F$7:$F$8766,{12,1,2},IESO_Demand_2019!$B$7:$B$8766,$F91))</f>
        <v>18824.774577572964</v>
      </c>
      <c r="H91" s="13" cm="1">
        <f t="array" ref="H91">AVERAGE(AVERAGEIFS(IESO_Demand_2019!$D$7:$D$8766,IESO_Demand_2019!$F$7:$F$8766,{12,1,2},IESO_Demand_2019!$B$7:$B$8766,$F91))</f>
        <v>18824.774577572964</v>
      </c>
      <c r="I91" s="13" cm="1">
        <f t="array" ref="I91">AVERAGE(AVERAGEIFS(IESO_Demand_2019!$D$7:$D$8766,IESO_Demand_2019!$F$7:$F$8766,{12,1,2},IESO_Demand_2019!$B$7:$B$8766,$F91))</f>
        <v>18824.774577572964</v>
      </c>
      <c r="J91" s="13" cm="1">
        <f t="array" ref="J91">AVERAGE(AVERAGEIFS(IESO_Demand_2019!$D$7:$D$8766,IESO_Demand_2019!$F$7:$F$8766,{12,1,2},IESO_Demand_2019!$B$7:$B$8766,$F91))</f>
        <v>18824.774577572964</v>
      </c>
    </row>
    <row r="92" spans="1:10" x14ac:dyDescent="0.2">
      <c r="A92" t="s">
        <v>17</v>
      </c>
      <c r="B92" t="s">
        <v>17</v>
      </c>
      <c r="C92" t="s">
        <v>0</v>
      </c>
      <c r="D92" s="11" t="s">
        <v>11</v>
      </c>
      <c r="E92" t="s">
        <v>35</v>
      </c>
      <c r="F92">
        <v>19</v>
      </c>
      <c r="G92" s="13" cm="1">
        <f t="array" ref="G92">AVERAGE(AVERAGEIFS(IESO_Demand_2019!$D$7:$D$8766,IESO_Demand_2019!$F$7:$F$8766,{12,1,2},IESO_Demand_2019!$B$7:$B$8766,$F92))</f>
        <v>18853.087941628266</v>
      </c>
      <c r="H92" s="13" cm="1">
        <f t="array" ref="H92">AVERAGE(AVERAGEIFS(IESO_Demand_2019!$D$7:$D$8766,IESO_Demand_2019!$F$7:$F$8766,{12,1,2},IESO_Demand_2019!$B$7:$B$8766,$F92))</f>
        <v>18853.087941628266</v>
      </c>
      <c r="I92" s="13" cm="1">
        <f t="array" ref="I92">AVERAGE(AVERAGEIFS(IESO_Demand_2019!$D$7:$D$8766,IESO_Demand_2019!$F$7:$F$8766,{12,1,2},IESO_Demand_2019!$B$7:$B$8766,$F92))</f>
        <v>18853.087941628266</v>
      </c>
      <c r="J92" s="13" cm="1">
        <f t="array" ref="J92">AVERAGE(AVERAGEIFS(IESO_Demand_2019!$D$7:$D$8766,IESO_Demand_2019!$F$7:$F$8766,{12,1,2},IESO_Demand_2019!$B$7:$B$8766,$F92))</f>
        <v>18853.087941628266</v>
      </c>
    </row>
    <row r="93" spans="1:10" x14ac:dyDescent="0.2">
      <c r="A93" t="s">
        <v>17</v>
      </c>
      <c r="B93" t="s">
        <v>17</v>
      </c>
      <c r="C93" t="s">
        <v>0</v>
      </c>
      <c r="D93" s="11" t="s">
        <v>11</v>
      </c>
      <c r="E93" t="s">
        <v>35</v>
      </c>
      <c r="F93">
        <v>20</v>
      </c>
      <c r="G93" s="13" cm="1">
        <f t="array" ref="G93">AVERAGE(AVERAGEIFS(IESO_Demand_2019!$D$7:$D$8766,IESO_Demand_2019!$F$7:$F$8766,{12,1,2},IESO_Demand_2019!$B$7:$B$8766,$F93))</f>
        <v>18598.065668202766</v>
      </c>
      <c r="H93" s="13" cm="1">
        <f t="array" ref="H93">AVERAGE(AVERAGEIFS(IESO_Demand_2019!$D$7:$D$8766,IESO_Demand_2019!$F$7:$F$8766,{12,1,2},IESO_Demand_2019!$B$7:$B$8766,$F93))</f>
        <v>18598.065668202766</v>
      </c>
      <c r="I93" s="13" cm="1">
        <f t="array" ref="I93">AVERAGE(AVERAGEIFS(IESO_Demand_2019!$D$7:$D$8766,IESO_Demand_2019!$F$7:$F$8766,{12,1,2},IESO_Demand_2019!$B$7:$B$8766,$F93))</f>
        <v>18598.065668202766</v>
      </c>
      <c r="J93" s="13" cm="1">
        <f t="array" ref="J93">AVERAGE(AVERAGEIFS(IESO_Demand_2019!$D$7:$D$8766,IESO_Demand_2019!$F$7:$F$8766,{12,1,2},IESO_Demand_2019!$B$7:$B$8766,$F93))</f>
        <v>18598.065668202766</v>
      </c>
    </row>
    <row r="94" spans="1:10" x14ac:dyDescent="0.2">
      <c r="A94" t="s">
        <v>17</v>
      </c>
      <c r="B94" t="s">
        <v>17</v>
      </c>
      <c r="C94" t="s">
        <v>0</v>
      </c>
      <c r="D94" s="11" t="s">
        <v>11</v>
      </c>
      <c r="E94" t="s">
        <v>35</v>
      </c>
      <c r="F94">
        <v>21</v>
      </c>
      <c r="G94" s="13" cm="1">
        <f t="array" ref="G94">AVERAGE(AVERAGEIFS(IESO_Demand_2019!$D$7:$D$8766,IESO_Demand_2019!$F$7:$F$8766,{12,1,2},IESO_Demand_2019!$B$7:$B$8766,$F94))</f>
        <v>18239.272657450074</v>
      </c>
      <c r="H94" s="13" cm="1">
        <f t="array" ref="H94">AVERAGE(AVERAGEIFS(IESO_Demand_2019!$D$7:$D$8766,IESO_Demand_2019!$F$7:$F$8766,{12,1,2},IESO_Demand_2019!$B$7:$B$8766,$F94))</f>
        <v>18239.272657450074</v>
      </c>
      <c r="I94" s="13" cm="1">
        <f t="array" ref="I94">AVERAGE(AVERAGEIFS(IESO_Demand_2019!$D$7:$D$8766,IESO_Demand_2019!$F$7:$F$8766,{12,1,2},IESO_Demand_2019!$B$7:$B$8766,$F94))</f>
        <v>18239.272657450074</v>
      </c>
      <c r="J94" s="13" cm="1">
        <f t="array" ref="J94">AVERAGE(AVERAGEIFS(IESO_Demand_2019!$D$7:$D$8766,IESO_Demand_2019!$F$7:$F$8766,{12,1,2},IESO_Demand_2019!$B$7:$B$8766,$F94))</f>
        <v>18239.272657450074</v>
      </c>
    </row>
    <row r="95" spans="1:10" x14ac:dyDescent="0.2">
      <c r="A95" t="s">
        <v>17</v>
      </c>
      <c r="B95" t="s">
        <v>17</v>
      </c>
      <c r="C95" t="s">
        <v>0</v>
      </c>
      <c r="D95" s="11" t="s">
        <v>11</v>
      </c>
      <c r="E95" t="s">
        <v>35</v>
      </c>
      <c r="F95">
        <v>22</v>
      </c>
      <c r="G95" s="13" cm="1">
        <f t="array" ref="G95">AVERAGE(AVERAGEIFS(IESO_Demand_2019!$D$7:$D$8766,IESO_Demand_2019!$F$7:$F$8766,{12,1,2},IESO_Demand_2019!$B$7:$B$8766,$F95))</f>
        <v>17630.231182795698</v>
      </c>
      <c r="H95" s="13" cm="1">
        <f t="array" ref="H95">AVERAGE(AVERAGEIFS(IESO_Demand_2019!$D$7:$D$8766,IESO_Demand_2019!$F$7:$F$8766,{12,1,2},IESO_Demand_2019!$B$7:$B$8766,$F95))</f>
        <v>17630.231182795698</v>
      </c>
      <c r="I95" s="13" cm="1">
        <f t="array" ref="I95">AVERAGE(AVERAGEIFS(IESO_Demand_2019!$D$7:$D$8766,IESO_Demand_2019!$F$7:$F$8766,{12,1,2},IESO_Demand_2019!$B$7:$B$8766,$F95))</f>
        <v>17630.231182795698</v>
      </c>
      <c r="J95" s="13" cm="1">
        <f t="array" ref="J95">AVERAGE(AVERAGEIFS(IESO_Demand_2019!$D$7:$D$8766,IESO_Demand_2019!$F$7:$F$8766,{12,1,2},IESO_Demand_2019!$B$7:$B$8766,$F95))</f>
        <v>17630.231182795698</v>
      </c>
    </row>
    <row r="96" spans="1:10" x14ac:dyDescent="0.2">
      <c r="A96" t="s">
        <v>17</v>
      </c>
      <c r="B96" t="s">
        <v>17</v>
      </c>
      <c r="C96" t="s">
        <v>0</v>
      </c>
      <c r="D96" s="11" t="s">
        <v>11</v>
      </c>
      <c r="E96" t="s">
        <v>35</v>
      </c>
      <c r="F96">
        <v>23</v>
      </c>
      <c r="G96" s="13" cm="1">
        <f t="array" ref="G96">AVERAGE(AVERAGEIFS(IESO_Demand_2019!$D$7:$D$8766,IESO_Demand_2019!$F$7:$F$8766,{12,1,2},IESO_Demand_2019!$B$7:$B$8766,$F96))</f>
        <v>16695.552611367126</v>
      </c>
      <c r="H96" s="13" cm="1">
        <f t="array" ref="H96">AVERAGE(AVERAGEIFS(IESO_Demand_2019!$D$7:$D$8766,IESO_Demand_2019!$F$7:$F$8766,{12,1,2},IESO_Demand_2019!$B$7:$B$8766,$F96))</f>
        <v>16695.552611367126</v>
      </c>
      <c r="I96" s="13" cm="1">
        <f t="array" ref="I96">AVERAGE(AVERAGEIFS(IESO_Demand_2019!$D$7:$D$8766,IESO_Demand_2019!$F$7:$F$8766,{12,1,2},IESO_Demand_2019!$B$7:$B$8766,$F96))</f>
        <v>16695.552611367126</v>
      </c>
      <c r="J96" s="13" cm="1">
        <f t="array" ref="J96">AVERAGE(AVERAGEIFS(IESO_Demand_2019!$D$7:$D$8766,IESO_Demand_2019!$F$7:$F$8766,{12,1,2},IESO_Demand_2019!$B$7:$B$8766,$F96))</f>
        <v>16695.552611367126</v>
      </c>
    </row>
    <row r="97" spans="1:10" x14ac:dyDescent="0.2">
      <c r="A97" t="s">
        <v>17</v>
      </c>
      <c r="B97" t="s">
        <v>17</v>
      </c>
      <c r="C97" t="s">
        <v>0</v>
      </c>
      <c r="D97" s="11" t="s">
        <v>11</v>
      </c>
      <c r="E97" t="s">
        <v>35</v>
      </c>
      <c r="F97">
        <v>24</v>
      </c>
      <c r="G97" s="13" cm="1">
        <f t="array" ref="G97">AVERAGE(AVERAGEIFS(IESO_Demand_2019!$D$7:$D$8766,IESO_Demand_2019!$F$7:$F$8766,{12,1,2},IESO_Demand_2019!$B$7:$B$8766,$F97))</f>
        <v>15717.648233486943</v>
      </c>
      <c r="H97" s="13" cm="1">
        <f t="array" ref="H97">AVERAGE(AVERAGEIFS(IESO_Demand_2019!$D$7:$D$8766,IESO_Demand_2019!$F$7:$F$8766,{12,1,2},IESO_Demand_2019!$B$7:$B$8766,$F97))</f>
        <v>15717.648233486943</v>
      </c>
      <c r="I97" s="13" cm="1">
        <f t="array" ref="I97">AVERAGE(AVERAGEIFS(IESO_Demand_2019!$D$7:$D$8766,IESO_Demand_2019!$F$7:$F$8766,{12,1,2},IESO_Demand_2019!$B$7:$B$8766,$F97))</f>
        <v>15717.648233486943</v>
      </c>
      <c r="J97" s="13" cm="1">
        <f t="array" ref="J97">AVERAGE(AVERAGEIFS(IESO_Demand_2019!$D$7:$D$8766,IESO_Demand_2019!$F$7:$F$8766,{12,1,2},IESO_Demand_2019!$B$7:$B$8766,$F97))</f>
        <v>15717.648233486943</v>
      </c>
    </row>
    <row r="98" spans="1:10" x14ac:dyDescent="0.2">
      <c r="A98" t="s">
        <v>17</v>
      </c>
      <c r="B98" t="s">
        <v>17</v>
      </c>
      <c r="C98" t="s">
        <v>0</v>
      </c>
      <c r="D98" s="11" t="s">
        <v>12</v>
      </c>
      <c r="E98" t="s">
        <v>35</v>
      </c>
      <c r="F98">
        <v>1</v>
      </c>
      <c r="G98" s="13">
        <f>AVERAGEIFS(IESO_Demand_2019!$D$7:$D$8766,IESO_Demand_2019!$A$7:$A$8766,'Season Definitions'!$G$4,IESO_Demand_2019!$B$7:$B$8766,$F98)</f>
        <v>17163</v>
      </c>
      <c r="H98" s="13">
        <f>AVERAGEIFS(IESO_Demand_2019!$D$7:$D$8766,IESO_Demand_2019!$A$7:$A$8766,'Season Definitions'!$G$4,IESO_Demand_2019!$B$7:$B$8766,$F98)</f>
        <v>17163</v>
      </c>
      <c r="I98" s="13">
        <f>AVERAGEIFS(IESO_Demand_2019!$D$7:$D$8766,IESO_Demand_2019!$A$7:$A$8766,'Season Definitions'!$G$4,IESO_Demand_2019!$B$7:$B$8766,$F98)</f>
        <v>17163</v>
      </c>
      <c r="J98" s="13">
        <f>AVERAGEIFS(IESO_Demand_2019!$D$7:$D$8766,IESO_Demand_2019!$A$7:$A$8766,'Season Definitions'!$G$4,IESO_Demand_2019!$B$7:$B$8766,$F98)</f>
        <v>17163</v>
      </c>
    </row>
    <row r="99" spans="1:10" x14ac:dyDescent="0.2">
      <c r="A99" t="s">
        <v>17</v>
      </c>
      <c r="B99" t="s">
        <v>17</v>
      </c>
      <c r="C99" t="s">
        <v>0</v>
      </c>
      <c r="D99" s="11" t="s">
        <v>12</v>
      </c>
      <c r="E99" t="s">
        <v>35</v>
      </c>
      <c r="F99">
        <v>2</v>
      </c>
      <c r="G99" s="13">
        <f>AVERAGEIFS(IESO_Demand_2019!$D$7:$D$8766,IESO_Demand_2019!$A$7:$A$8766,'Season Definitions'!$G$4,IESO_Demand_2019!$B$7:$B$8766,$F99)</f>
        <v>17017</v>
      </c>
      <c r="H99" s="13">
        <f>AVERAGEIFS(IESO_Demand_2019!$D$7:$D$8766,IESO_Demand_2019!$A$7:$A$8766,'Season Definitions'!$G$4,IESO_Demand_2019!$B$7:$B$8766,$F99)</f>
        <v>17017</v>
      </c>
      <c r="I99" s="13">
        <f>AVERAGEIFS(IESO_Demand_2019!$D$7:$D$8766,IESO_Demand_2019!$A$7:$A$8766,'Season Definitions'!$G$4,IESO_Demand_2019!$B$7:$B$8766,$F99)</f>
        <v>17017</v>
      </c>
      <c r="J99" s="13">
        <f>AVERAGEIFS(IESO_Demand_2019!$D$7:$D$8766,IESO_Demand_2019!$A$7:$A$8766,'Season Definitions'!$G$4,IESO_Demand_2019!$B$7:$B$8766,$F99)</f>
        <v>17017</v>
      </c>
    </row>
    <row r="100" spans="1:10" x14ac:dyDescent="0.2">
      <c r="A100" t="s">
        <v>17</v>
      </c>
      <c r="B100" t="s">
        <v>17</v>
      </c>
      <c r="C100" t="s">
        <v>0</v>
      </c>
      <c r="D100" s="11" t="s">
        <v>12</v>
      </c>
      <c r="E100" t="s">
        <v>35</v>
      </c>
      <c r="F100">
        <v>3</v>
      </c>
      <c r="G100" s="13">
        <f>AVERAGEIFS(IESO_Demand_2019!$D$7:$D$8766,IESO_Demand_2019!$A$7:$A$8766,'Season Definitions'!$G$4,IESO_Demand_2019!$B$7:$B$8766,$F100)</f>
        <v>16744</v>
      </c>
      <c r="H100" s="13">
        <f>AVERAGEIFS(IESO_Demand_2019!$D$7:$D$8766,IESO_Demand_2019!$A$7:$A$8766,'Season Definitions'!$G$4,IESO_Demand_2019!$B$7:$B$8766,$F100)</f>
        <v>16744</v>
      </c>
      <c r="I100" s="13">
        <f>AVERAGEIFS(IESO_Demand_2019!$D$7:$D$8766,IESO_Demand_2019!$A$7:$A$8766,'Season Definitions'!$G$4,IESO_Demand_2019!$B$7:$B$8766,$F100)</f>
        <v>16744</v>
      </c>
      <c r="J100" s="13">
        <f>AVERAGEIFS(IESO_Demand_2019!$D$7:$D$8766,IESO_Demand_2019!$A$7:$A$8766,'Season Definitions'!$G$4,IESO_Demand_2019!$B$7:$B$8766,$F100)</f>
        <v>16744</v>
      </c>
    </row>
    <row r="101" spans="1:10" x14ac:dyDescent="0.2">
      <c r="A101" t="s">
        <v>17</v>
      </c>
      <c r="B101" t="s">
        <v>17</v>
      </c>
      <c r="C101" t="s">
        <v>0</v>
      </c>
      <c r="D101" s="11" t="s">
        <v>12</v>
      </c>
      <c r="E101" t="s">
        <v>35</v>
      </c>
      <c r="F101">
        <v>4</v>
      </c>
      <c r="G101" s="13">
        <f>AVERAGEIFS(IESO_Demand_2019!$D$7:$D$8766,IESO_Demand_2019!$A$7:$A$8766,'Season Definitions'!$G$4,IESO_Demand_2019!$B$7:$B$8766,$F101)</f>
        <v>16722</v>
      </c>
      <c r="H101" s="13">
        <f>AVERAGEIFS(IESO_Demand_2019!$D$7:$D$8766,IESO_Demand_2019!$A$7:$A$8766,'Season Definitions'!$G$4,IESO_Demand_2019!$B$7:$B$8766,$F101)</f>
        <v>16722</v>
      </c>
      <c r="I101" s="13">
        <f>AVERAGEIFS(IESO_Demand_2019!$D$7:$D$8766,IESO_Demand_2019!$A$7:$A$8766,'Season Definitions'!$G$4,IESO_Demand_2019!$B$7:$B$8766,$F101)</f>
        <v>16722</v>
      </c>
      <c r="J101" s="13">
        <f>AVERAGEIFS(IESO_Demand_2019!$D$7:$D$8766,IESO_Demand_2019!$A$7:$A$8766,'Season Definitions'!$G$4,IESO_Demand_2019!$B$7:$B$8766,$F101)</f>
        <v>16722</v>
      </c>
    </row>
    <row r="102" spans="1:10" x14ac:dyDescent="0.2">
      <c r="A102" t="s">
        <v>17</v>
      </c>
      <c r="B102" t="s">
        <v>17</v>
      </c>
      <c r="C102" t="s">
        <v>0</v>
      </c>
      <c r="D102" s="11" t="s">
        <v>12</v>
      </c>
      <c r="E102" t="s">
        <v>35</v>
      </c>
      <c r="F102">
        <v>5</v>
      </c>
      <c r="G102" s="13">
        <f>AVERAGEIFS(IESO_Demand_2019!$D$7:$D$8766,IESO_Demand_2019!$A$7:$A$8766,'Season Definitions'!$G$4,IESO_Demand_2019!$B$7:$B$8766,$F102)</f>
        <v>16969</v>
      </c>
      <c r="H102" s="13">
        <f>AVERAGEIFS(IESO_Demand_2019!$D$7:$D$8766,IESO_Demand_2019!$A$7:$A$8766,'Season Definitions'!$G$4,IESO_Demand_2019!$B$7:$B$8766,$F102)</f>
        <v>16969</v>
      </c>
      <c r="I102" s="13">
        <f>AVERAGEIFS(IESO_Demand_2019!$D$7:$D$8766,IESO_Demand_2019!$A$7:$A$8766,'Season Definitions'!$G$4,IESO_Demand_2019!$B$7:$B$8766,$F102)</f>
        <v>16969</v>
      </c>
      <c r="J102" s="13">
        <f>AVERAGEIFS(IESO_Demand_2019!$D$7:$D$8766,IESO_Demand_2019!$A$7:$A$8766,'Season Definitions'!$G$4,IESO_Demand_2019!$B$7:$B$8766,$F102)</f>
        <v>16969</v>
      </c>
    </row>
    <row r="103" spans="1:10" x14ac:dyDescent="0.2">
      <c r="A103" t="s">
        <v>17</v>
      </c>
      <c r="B103" t="s">
        <v>17</v>
      </c>
      <c r="C103" t="s">
        <v>0</v>
      </c>
      <c r="D103" s="11" t="s">
        <v>12</v>
      </c>
      <c r="E103" t="s">
        <v>35</v>
      </c>
      <c r="F103">
        <v>6</v>
      </c>
      <c r="G103" s="13">
        <f>AVERAGEIFS(IESO_Demand_2019!$D$7:$D$8766,IESO_Demand_2019!$A$7:$A$8766,'Season Definitions'!$G$4,IESO_Demand_2019!$B$7:$B$8766,$F103)</f>
        <v>17590</v>
      </c>
      <c r="H103" s="13">
        <f>AVERAGEIFS(IESO_Demand_2019!$D$7:$D$8766,IESO_Demand_2019!$A$7:$A$8766,'Season Definitions'!$G$4,IESO_Demand_2019!$B$7:$B$8766,$F103)</f>
        <v>17590</v>
      </c>
      <c r="I103" s="13">
        <f>AVERAGEIFS(IESO_Demand_2019!$D$7:$D$8766,IESO_Demand_2019!$A$7:$A$8766,'Season Definitions'!$G$4,IESO_Demand_2019!$B$7:$B$8766,$F103)</f>
        <v>17590</v>
      </c>
      <c r="J103" s="13">
        <f>AVERAGEIFS(IESO_Demand_2019!$D$7:$D$8766,IESO_Demand_2019!$A$7:$A$8766,'Season Definitions'!$G$4,IESO_Demand_2019!$B$7:$B$8766,$F103)</f>
        <v>17590</v>
      </c>
    </row>
    <row r="104" spans="1:10" x14ac:dyDescent="0.2">
      <c r="A104" t="s">
        <v>17</v>
      </c>
      <c r="B104" t="s">
        <v>17</v>
      </c>
      <c r="C104" t="s">
        <v>0</v>
      </c>
      <c r="D104" s="11" t="s">
        <v>12</v>
      </c>
      <c r="E104" t="s">
        <v>35</v>
      </c>
      <c r="F104">
        <v>7</v>
      </c>
      <c r="G104" s="13">
        <f>AVERAGEIFS(IESO_Demand_2019!$D$7:$D$8766,IESO_Demand_2019!$A$7:$A$8766,'Season Definitions'!$G$4,IESO_Demand_2019!$B$7:$B$8766,$F104)</f>
        <v>18773</v>
      </c>
      <c r="H104" s="13">
        <f>AVERAGEIFS(IESO_Demand_2019!$D$7:$D$8766,IESO_Demand_2019!$A$7:$A$8766,'Season Definitions'!$G$4,IESO_Demand_2019!$B$7:$B$8766,$F104)</f>
        <v>18773</v>
      </c>
      <c r="I104" s="13">
        <f>AVERAGEIFS(IESO_Demand_2019!$D$7:$D$8766,IESO_Demand_2019!$A$7:$A$8766,'Season Definitions'!$G$4,IESO_Demand_2019!$B$7:$B$8766,$F104)</f>
        <v>18773</v>
      </c>
      <c r="J104" s="13">
        <f>AVERAGEIFS(IESO_Demand_2019!$D$7:$D$8766,IESO_Demand_2019!$A$7:$A$8766,'Season Definitions'!$G$4,IESO_Demand_2019!$B$7:$B$8766,$F104)</f>
        <v>18773</v>
      </c>
    </row>
    <row r="105" spans="1:10" x14ac:dyDescent="0.2">
      <c r="A105" t="s">
        <v>17</v>
      </c>
      <c r="B105" t="s">
        <v>17</v>
      </c>
      <c r="C105" t="s">
        <v>0</v>
      </c>
      <c r="D105" s="11" t="s">
        <v>12</v>
      </c>
      <c r="E105" t="s">
        <v>35</v>
      </c>
      <c r="F105">
        <v>8</v>
      </c>
      <c r="G105" s="13">
        <f>AVERAGEIFS(IESO_Demand_2019!$D$7:$D$8766,IESO_Demand_2019!$A$7:$A$8766,'Season Definitions'!$G$4,IESO_Demand_2019!$B$7:$B$8766,$F105)</f>
        <v>20360</v>
      </c>
      <c r="H105" s="13">
        <f>AVERAGEIFS(IESO_Demand_2019!$D$7:$D$8766,IESO_Demand_2019!$A$7:$A$8766,'Season Definitions'!$G$4,IESO_Demand_2019!$B$7:$B$8766,$F105)</f>
        <v>20360</v>
      </c>
      <c r="I105" s="13">
        <f>AVERAGEIFS(IESO_Demand_2019!$D$7:$D$8766,IESO_Demand_2019!$A$7:$A$8766,'Season Definitions'!$G$4,IESO_Demand_2019!$B$7:$B$8766,$F105)</f>
        <v>20360</v>
      </c>
      <c r="J105" s="13">
        <f>AVERAGEIFS(IESO_Demand_2019!$D$7:$D$8766,IESO_Demand_2019!$A$7:$A$8766,'Season Definitions'!$G$4,IESO_Demand_2019!$B$7:$B$8766,$F105)</f>
        <v>20360</v>
      </c>
    </row>
    <row r="106" spans="1:10" x14ac:dyDescent="0.2">
      <c r="A106" t="s">
        <v>17</v>
      </c>
      <c r="B106" t="s">
        <v>17</v>
      </c>
      <c r="C106" t="s">
        <v>0</v>
      </c>
      <c r="D106" s="11" t="s">
        <v>12</v>
      </c>
      <c r="E106" t="s">
        <v>35</v>
      </c>
      <c r="F106">
        <v>9</v>
      </c>
      <c r="G106" s="13">
        <f>AVERAGEIFS(IESO_Demand_2019!$D$7:$D$8766,IESO_Demand_2019!$A$7:$A$8766,'Season Definitions'!$G$4,IESO_Demand_2019!$B$7:$B$8766,$F106)</f>
        <v>20534</v>
      </c>
      <c r="H106" s="13">
        <f>AVERAGEIFS(IESO_Demand_2019!$D$7:$D$8766,IESO_Demand_2019!$A$7:$A$8766,'Season Definitions'!$G$4,IESO_Demand_2019!$B$7:$B$8766,$F106)</f>
        <v>20534</v>
      </c>
      <c r="I106" s="13">
        <f>AVERAGEIFS(IESO_Demand_2019!$D$7:$D$8766,IESO_Demand_2019!$A$7:$A$8766,'Season Definitions'!$G$4,IESO_Demand_2019!$B$7:$B$8766,$F106)</f>
        <v>20534</v>
      </c>
      <c r="J106" s="13">
        <f>AVERAGEIFS(IESO_Demand_2019!$D$7:$D$8766,IESO_Demand_2019!$A$7:$A$8766,'Season Definitions'!$G$4,IESO_Demand_2019!$B$7:$B$8766,$F106)</f>
        <v>20534</v>
      </c>
    </row>
    <row r="107" spans="1:10" x14ac:dyDescent="0.2">
      <c r="A107" t="s">
        <v>17</v>
      </c>
      <c r="B107" t="s">
        <v>17</v>
      </c>
      <c r="C107" t="s">
        <v>0</v>
      </c>
      <c r="D107" s="11" t="s">
        <v>12</v>
      </c>
      <c r="E107" t="s">
        <v>35</v>
      </c>
      <c r="F107">
        <v>10</v>
      </c>
      <c r="G107" s="13">
        <f>AVERAGEIFS(IESO_Demand_2019!$D$7:$D$8766,IESO_Demand_2019!$A$7:$A$8766,'Season Definitions'!$G$4,IESO_Demand_2019!$B$7:$B$8766,$F107)</f>
        <v>20369</v>
      </c>
      <c r="H107" s="13">
        <f>AVERAGEIFS(IESO_Demand_2019!$D$7:$D$8766,IESO_Demand_2019!$A$7:$A$8766,'Season Definitions'!$G$4,IESO_Demand_2019!$B$7:$B$8766,$F107)</f>
        <v>20369</v>
      </c>
      <c r="I107" s="13">
        <f>AVERAGEIFS(IESO_Demand_2019!$D$7:$D$8766,IESO_Demand_2019!$A$7:$A$8766,'Season Definitions'!$G$4,IESO_Demand_2019!$B$7:$B$8766,$F107)</f>
        <v>20369</v>
      </c>
      <c r="J107" s="13">
        <f>AVERAGEIFS(IESO_Demand_2019!$D$7:$D$8766,IESO_Demand_2019!$A$7:$A$8766,'Season Definitions'!$G$4,IESO_Demand_2019!$B$7:$B$8766,$F107)</f>
        <v>20369</v>
      </c>
    </row>
    <row r="108" spans="1:10" x14ac:dyDescent="0.2">
      <c r="A108" t="s">
        <v>17</v>
      </c>
      <c r="B108" t="s">
        <v>17</v>
      </c>
      <c r="C108" t="s">
        <v>0</v>
      </c>
      <c r="D108" s="11" t="s">
        <v>12</v>
      </c>
      <c r="E108" t="s">
        <v>35</v>
      </c>
      <c r="F108">
        <v>11</v>
      </c>
      <c r="G108" s="13">
        <f>AVERAGEIFS(IESO_Demand_2019!$D$7:$D$8766,IESO_Demand_2019!$A$7:$A$8766,'Season Definitions'!$G$4,IESO_Demand_2019!$B$7:$B$8766,$F108)</f>
        <v>20364</v>
      </c>
      <c r="H108" s="13">
        <f>AVERAGEIFS(IESO_Demand_2019!$D$7:$D$8766,IESO_Demand_2019!$A$7:$A$8766,'Season Definitions'!$G$4,IESO_Demand_2019!$B$7:$B$8766,$F108)</f>
        <v>20364</v>
      </c>
      <c r="I108" s="13">
        <f>AVERAGEIFS(IESO_Demand_2019!$D$7:$D$8766,IESO_Demand_2019!$A$7:$A$8766,'Season Definitions'!$G$4,IESO_Demand_2019!$B$7:$B$8766,$F108)</f>
        <v>20364</v>
      </c>
      <c r="J108" s="13">
        <f>AVERAGEIFS(IESO_Demand_2019!$D$7:$D$8766,IESO_Demand_2019!$A$7:$A$8766,'Season Definitions'!$G$4,IESO_Demand_2019!$B$7:$B$8766,$F108)</f>
        <v>20364</v>
      </c>
    </row>
    <row r="109" spans="1:10" x14ac:dyDescent="0.2">
      <c r="A109" t="s">
        <v>17</v>
      </c>
      <c r="B109" t="s">
        <v>17</v>
      </c>
      <c r="C109" t="s">
        <v>0</v>
      </c>
      <c r="D109" s="11" t="s">
        <v>12</v>
      </c>
      <c r="E109" t="s">
        <v>35</v>
      </c>
      <c r="F109">
        <v>12</v>
      </c>
      <c r="G109" s="13">
        <f>AVERAGEIFS(IESO_Demand_2019!$D$7:$D$8766,IESO_Demand_2019!$A$7:$A$8766,'Season Definitions'!$G$4,IESO_Demand_2019!$B$7:$B$8766,$F109)</f>
        <v>20304</v>
      </c>
      <c r="H109" s="13">
        <f>AVERAGEIFS(IESO_Demand_2019!$D$7:$D$8766,IESO_Demand_2019!$A$7:$A$8766,'Season Definitions'!$G$4,IESO_Demand_2019!$B$7:$B$8766,$F109)</f>
        <v>20304</v>
      </c>
      <c r="I109" s="13">
        <f>AVERAGEIFS(IESO_Demand_2019!$D$7:$D$8766,IESO_Demand_2019!$A$7:$A$8766,'Season Definitions'!$G$4,IESO_Demand_2019!$B$7:$B$8766,$F109)</f>
        <v>20304</v>
      </c>
      <c r="J109" s="13">
        <f>AVERAGEIFS(IESO_Demand_2019!$D$7:$D$8766,IESO_Demand_2019!$A$7:$A$8766,'Season Definitions'!$G$4,IESO_Demand_2019!$B$7:$B$8766,$F109)</f>
        <v>20304</v>
      </c>
    </row>
    <row r="110" spans="1:10" x14ac:dyDescent="0.2">
      <c r="A110" t="s">
        <v>17</v>
      </c>
      <c r="B110" t="s">
        <v>17</v>
      </c>
      <c r="C110" t="s">
        <v>0</v>
      </c>
      <c r="D110" s="11" t="s">
        <v>12</v>
      </c>
      <c r="E110" t="s">
        <v>35</v>
      </c>
      <c r="F110">
        <v>13</v>
      </c>
      <c r="G110" s="13">
        <f>AVERAGEIFS(IESO_Demand_2019!$D$7:$D$8766,IESO_Demand_2019!$A$7:$A$8766,'Season Definitions'!$G$4,IESO_Demand_2019!$B$7:$B$8766,$F110)</f>
        <v>20103</v>
      </c>
      <c r="H110" s="13">
        <f>AVERAGEIFS(IESO_Demand_2019!$D$7:$D$8766,IESO_Demand_2019!$A$7:$A$8766,'Season Definitions'!$G$4,IESO_Demand_2019!$B$7:$B$8766,$F110)</f>
        <v>20103</v>
      </c>
      <c r="I110" s="13">
        <f>AVERAGEIFS(IESO_Demand_2019!$D$7:$D$8766,IESO_Demand_2019!$A$7:$A$8766,'Season Definitions'!$G$4,IESO_Demand_2019!$B$7:$B$8766,$F110)</f>
        <v>20103</v>
      </c>
      <c r="J110" s="13">
        <f>AVERAGEIFS(IESO_Demand_2019!$D$7:$D$8766,IESO_Demand_2019!$A$7:$A$8766,'Season Definitions'!$G$4,IESO_Demand_2019!$B$7:$B$8766,$F110)</f>
        <v>20103</v>
      </c>
    </row>
    <row r="111" spans="1:10" x14ac:dyDescent="0.2">
      <c r="A111" t="s">
        <v>17</v>
      </c>
      <c r="B111" t="s">
        <v>17</v>
      </c>
      <c r="C111" t="s">
        <v>0</v>
      </c>
      <c r="D111" s="11" t="s">
        <v>12</v>
      </c>
      <c r="E111" t="s">
        <v>35</v>
      </c>
      <c r="F111">
        <v>14</v>
      </c>
      <c r="G111" s="13">
        <f>AVERAGEIFS(IESO_Demand_2019!$D$7:$D$8766,IESO_Demand_2019!$A$7:$A$8766,'Season Definitions'!$G$4,IESO_Demand_2019!$B$7:$B$8766,$F111)</f>
        <v>19838</v>
      </c>
      <c r="H111" s="13">
        <f>AVERAGEIFS(IESO_Demand_2019!$D$7:$D$8766,IESO_Demand_2019!$A$7:$A$8766,'Season Definitions'!$G$4,IESO_Demand_2019!$B$7:$B$8766,$F111)</f>
        <v>19838</v>
      </c>
      <c r="I111" s="13">
        <f>AVERAGEIFS(IESO_Demand_2019!$D$7:$D$8766,IESO_Demand_2019!$A$7:$A$8766,'Season Definitions'!$G$4,IESO_Demand_2019!$B$7:$B$8766,$F111)</f>
        <v>19838</v>
      </c>
      <c r="J111" s="13">
        <f>AVERAGEIFS(IESO_Demand_2019!$D$7:$D$8766,IESO_Demand_2019!$A$7:$A$8766,'Season Definitions'!$G$4,IESO_Demand_2019!$B$7:$B$8766,$F111)</f>
        <v>19838</v>
      </c>
    </row>
    <row r="112" spans="1:10" x14ac:dyDescent="0.2">
      <c r="A112" t="s">
        <v>17</v>
      </c>
      <c r="B112" t="s">
        <v>17</v>
      </c>
      <c r="C112" t="s">
        <v>0</v>
      </c>
      <c r="D112" s="11" t="s">
        <v>12</v>
      </c>
      <c r="E112" t="s">
        <v>35</v>
      </c>
      <c r="F112">
        <v>15</v>
      </c>
      <c r="G112" s="13">
        <f>AVERAGEIFS(IESO_Demand_2019!$D$7:$D$8766,IESO_Demand_2019!$A$7:$A$8766,'Season Definitions'!$G$4,IESO_Demand_2019!$B$7:$B$8766,$F112)</f>
        <v>19533</v>
      </c>
      <c r="H112" s="13">
        <f>AVERAGEIFS(IESO_Demand_2019!$D$7:$D$8766,IESO_Demand_2019!$A$7:$A$8766,'Season Definitions'!$G$4,IESO_Demand_2019!$B$7:$B$8766,$F112)</f>
        <v>19533</v>
      </c>
      <c r="I112" s="13">
        <f>AVERAGEIFS(IESO_Demand_2019!$D$7:$D$8766,IESO_Demand_2019!$A$7:$A$8766,'Season Definitions'!$G$4,IESO_Demand_2019!$B$7:$B$8766,$F112)</f>
        <v>19533</v>
      </c>
      <c r="J112" s="13">
        <f>AVERAGEIFS(IESO_Demand_2019!$D$7:$D$8766,IESO_Demand_2019!$A$7:$A$8766,'Season Definitions'!$G$4,IESO_Demand_2019!$B$7:$B$8766,$F112)</f>
        <v>19533</v>
      </c>
    </row>
    <row r="113" spans="1:10" x14ac:dyDescent="0.2">
      <c r="A113" t="s">
        <v>17</v>
      </c>
      <c r="B113" t="s">
        <v>17</v>
      </c>
      <c r="C113" t="s">
        <v>0</v>
      </c>
      <c r="D113" s="11" t="s">
        <v>12</v>
      </c>
      <c r="E113" t="s">
        <v>35</v>
      </c>
      <c r="F113">
        <v>16</v>
      </c>
      <c r="G113" s="13">
        <f>AVERAGEIFS(IESO_Demand_2019!$D$7:$D$8766,IESO_Demand_2019!$A$7:$A$8766,'Season Definitions'!$G$4,IESO_Demand_2019!$B$7:$B$8766,$F113)</f>
        <v>19584</v>
      </c>
      <c r="H113" s="13">
        <f>AVERAGEIFS(IESO_Demand_2019!$D$7:$D$8766,IESO_Demand_2019!$A$7:$A$8766,'Season Definitions'!$G$4,IESO_Demand_2019!$B$7:$B$8766,$F113)</f>
        <v>19584</v>
      </c>
      <c r="I113" s="13">
        <f>AVERAGEIFS(IESO_Demand_2019!$D$7:$D$8766,IESO_Demand_2019!$A$7:$A$8766,'Season Definitions'!$G$4,IESO_Demand_2019!$B$7:$B$8766,$F113)</f>
        <v>19584</v>
      </c>
      <c r="J113" s="13">
        <f>AVERAGEIFS(IESO_Demand_2019!$D$7:$D$8766,IESO_Demand_2019!$A$7:$A$8766,'Season Definitions'!$G$4,IESO_Demand_2019!$B$7:$B$8766,$F113)</f>
        <v>19584</v>
      </c>
    </row>
    <row r="114" spans="1:10" x14ac:dyDescent="0.2">
      <c r="A114" t="s">
        <v>17</v>
      </c>
      <c r="B114" t="s">
        <v>17</v>
      </c>
      <c r="C114" t="s">
        <v>0</v>
      </c>
      <c r="D114" s="11" t="s">
        <v>12</v>
      </c>
      <c r="E114" t="s">
        <v>35</v>
      </c>
      <c r="F114">
        <v>17</v>
      </c>
      <c r="G114" s="13">
        <f>AVERAGEIFS(IESO_Demand_2019!$D$7:$D$8766,IESO_Demand_2019!$A$7:$A$8766,'Season Definitions'!$G$4,IESO_Demand_2019!$B$7:$B$8766,$F114)</f>
        <v>20356</v>
      </c>
      <c r="H114" s="13">
        <f>AVERAGEIFS(IESO_Demand_2019!$D$7:$D$8766,IESO_Demand_2019!$A$7:$A$8766,'Season Definitions'!$G$4,IESO_Demand_2019!$B$7:$B$8766,$F114)</f>
        <v>20356</v>
      </c>
      <c r="I114" s="13">
        <f>AVERAGEIFS(IESO_Demand_2019!$D$7:$D$8766,IESO_Demand_2019!$A$7:$A$8766,'Season Definitions'!$G$4,IESO_Demand_2019!$B$7:$B$8766,$F114)</f>
        <v>20356</v>
      </c>
      <c r="J114" s="13">
        <f>AVERAGEIFS(IESO_Demand_2019!$D$7:$D$8766,IESO_Demand_2019!$A$7:$A$8766,'Season Definitions'!$G$4,IESO_Demand_2019!$B$7:$B$8766,$F114)</f>
        <v>20356</v>
      </c>
    </row>
    <row r="115" spans="1:10" x14ac:dyDescent="0.2">
      <c r="A115" t="s">
        <v>17</v>
      </c>
      <c r="B115" t="s">
        <v>17</v>
      </c>
      <c r="C115" t="s">
        <v>0</v>
      </c>
      <c r="D115" s="11" t="s">
        <v>12</v>
      </c>
      <c r="E115" t="s">
        <v>35</v>
      </c>
      <c r="F115">
        <v>18</v>
      </c>
      <c r="G115" s="13">
        <f>AVERAGEIFS(IESO_Demand_2019!$D$7:$D$8766,IESO_Demand_2019!$A$7:$A$8766,'Season Definitions'!$G$4,IESO_Demand_2019!$B$7:$B$8766,$F115)</f>
        <v>21525</v>
      </c>
      <c r="H115" s="13">
        <f>AVERAGEIFS(IESO_Demand_2019!$D$7:$D$8766,IESO_Demand_2019!$A$7:$A$8766,'Season Definitions'!$G$4,IESO_Demand_2019!$B$7:$B$8766,$F115)</f>
        <v>21525</v>
      </c>
      <c r="I115" s="13">
        <f>AVERAGEIFS(IESO_Demand_2019!$D$7:$D$8766,IESO_Demand_2019!$A$7:$A$8766,'Season Definitions'!$G$4,IESO_Demand_2019!$B$7:$B$8766,$F115)</f>
        <v>21525</v>
      </c>
      <c r="J115" s="13">
        <f>AVERAGEIFS(IESO_Demand_2019!$D$7:$D$8766,IESO_Demand_2019!$A$7:$A$8766,'Season Definitions'!$G$4,IESO_Demand_2019!$B$7:$B$8766,$F115)</f>
        <v>21525</v>
      </c>
    </row>
    <row r="116" spans="1:10" x14ac:dyDescent="0.2">
      <c r="A116" t="s">
        <v>17</v>
      </c>
      <c r="B116" t="s">
        <v>17</v>
      </c>
      <c r="C116" t="s">
        <v>0</v>
      </c>
      <c r="D116" s="11" t="s">
        <v>12</v>
      </c>
      <c r="E116" t="s">
        <v>35</v>
      </c>
      <c r="F116">
        <v>19</v>
      </c>
      <c r="G116" s="13">
        <f>AVERAGEIFS(IESO_Demand_2019!$D$7:$D$8766,IESO_Demand_2019!$A$7:$A$8766,'Season Definitions'!$G$4,IESO_Demand_2019!$B$7:$B$8766,$F116)</f>
        <v>21274</v>
      </c>
      <c r="H116" s="13">
        <f>AVERAGEIFS(IESO_Demand_2019!$D$7:$D$8766,IESO_Demand_2019!$A$7:$A$8766,'Season Definitions'!$G$4,IESO_Demand_2019!$B$7:$B$8766,$F116)</f>
        <v>21274</v>
      </c>
      <c r="I116" s="13">
        <f>AVERAGEIFS(IESO_Demand_2019!$D$7:$D$8766,IESO_Demand_2019!$A$7:$A$8766,'Season Definitions'!$G$4,IESO_Demand_2019!$B$7:$B$8766,$F116)</f>
        <v>21274</v>
      </c>
      <c r="J116" s="13">
        <f>AVERAGEIFS(IESO_Demand_2019!$D$7:$D$8766,IESO_Demand_2019!$A$7:$A$8766,'Season Definitions'!$G$4,IESO_Demand_2019!$B$7:$B$8766,$F116)</f>
        <v>21274</v>
      </c>
    </row>
    <row r="117" spans="1:10" x14ac:dyDescent="0.2">
      <c r="A117" t="s">
        <v>17</v>
      </c>
      <c r="B117" t="s">
        <v>17</v>
      </c>
      <c r="C117" t="s">
        <v>0</v>
      </c>
      <c r="D117" s="11" t="s">
        <v>12</v>
      </c>
      <c r="E117" t="s">
        <v>35</v>
      </c>
      <c r="F117">
        <v>20</v>
      </c>
      <c r="G117" s="13">
        <f>AVERAGEIFS(IESO_Demand_2019!$D$7:$D$8766,IESO_Demand_2019!$A$7:$A$8766,'Season Definitions'!$G$4,IESO_Demand_2019!$B$7:$B$8766,$F117)</f>
        <v>20875</v>
      </c>
      <c r="H117" s="13">
        <f>AVERAGEIFS(IESO_Demand_2019!$D$7:$D$8766,IESO_Demand_2019!$A$7:$A$8766,'Season Definitions'!$G$4,IESO_Demand_2019!$B$7:$B$8766,$F117)</f>
        <v>20875</v>
      </c>
      <c r="I117" s="13">
        <f>AVERAGEIFS(IESO_Demand_2019!$D$7:$D$8766,IESO_Demand_2019!$A$7:$A$8766,'Season Definitions'!$G$4,IESO_Demand_2019!$B$7:$B$8766,$F117)</f>
        <v>20875</v>
      </c>
      <c r="J117" s="13">
        <f>AVERAGEIFS(IESO_Demand_2019!$D$7:$D$8766,IESO_Demand_2019!$A$7:$A$8766,'Season Definitions'!$G$4,IESO_Demand_2019!$B$7:$B$8766,$F117)</f>
        <v>20875</v>
      </c>
    </row>
    <row r="118" spans="1:10" x14ac:dyDescent="0.2">
      <c r="A118" t="s">
        <v>17</v>
      </c>
      <c r="B118" t="s">
        <v>17</v>
      </c>
      <c r="C118" t="s">
        <v>0</v>
      </c>
      <c r="D118" s="11" t="s">
        <v>12</v>
      </c>
      <c r="E118" t="s">
        <v>35</v>
      </c>
      <c r="F118">
        <v>21</v>
      </c>
      <c r="G118" s="13">
        <f>AVERAGEIFS(IESO_Demand_2019!$D$7:$D$8766,IESO_Demand_2019!$A$7:$A$8766,'Season Definitions'!$G$4,IESO_Demand_2019!$B$7:$B$8766,$F118)</f>
        <v>20574</v>
      </c>
      <c r="H118" s="13">
        <f>AVERAGEIFS(IESO_Demand_2019!$D$7:$D$8766,IESO_Demand_2019!$A$7:$A$8766,'Season Definitions'!$G$4,IESO_Demand_2019!$B$7:$B$8766,$F118)</f>
        <v>20574</v>
      </c>
      <c r="I118" s="13">
        <f>AVERAGEIFS(IESO_Demand_2019!$D$7:$D$8766,IESO_Demand_2019!$A$7:$A$8766,'Season Definitions'!$G$4,IESO_Demand_2019!$B$7:$B$8766,$F118)</f>
        <v>20574</v>
      </c>
      <c r="J118" s="13">
        <f>AVERAGEIFS(IESO_Demand_2019!$D$7:$D$8766,IESO_Demand_2019!$A$7:$A$8766,'Season Definitions'!$G$4,IESO_Demand_2019!$B$7:$B$8766,$F118)</f>
        <v>20574</v>
      </c>
    </row>
    <row r="119" spans="1:10" x14ac:dyDescent="0.2">
      <c r="A119" t="s">
        <v>17</v>
      </c>
      <c r="B119" t="s">
        <v>17</v>
      </c>
      <c r="C119" t="s">
        <v>0</v>
      </c>
      <c r="D119" s="11" t="s">
        <v>12</v>
      </c>
      <c r="E119" t="s">
        <v>35</v>
      </c>
      <c r="F119">
        <v>22</v>
      </c>
      <c r="G119" s="13">
        <f>AVERAGEIFS(IESO_Demand_2019!$D$7:$D$8766,IESO_Demand_2019!$A$7:$A$8766,'Season Definitions'!$G$4,IESO_Demand_2019!$B$7:$B$8766,$F119)</f>
        <v>20176</v>
      </c>
      <c r="H119" s="13">
        <f>AVERAGEIFS(IESO_Demand_2019!$D$7:$D$8766,IESO_Demand_2019!$A$7:$A$8766,'Season Definitions'!$G$4,IESO_Demand_2019!$B$7:$B$8766,$F119)</f>
        <v>20176</v>
      </c>
      <c r="I119" s="13">
        <f>AVERAGEIFS(IESO_Demand_2019!$D$7:$D$8766,IESO_Demand_2019!$A$7:$A$8766,'Season Definitions'!$G$4,IESO_Demand_2019!$B$7:$B$8766,$F119)</f>
        <v>20176</v>
      </c>
      <c r="J119" s="13">
        <f>AVERAGEIFS(IESO_Demand_2019!$D$7:$D$8766,IESO_Demand_2019!$A$7:$A$8766,'Season Definitions'!$G$4,IESO_Demand_2019!$B$7:$B$8766,$F119)</f>
        <v>20176</v>
      </c>
    </row>
    <row r="120" spans="1:10" x14ac:dyDescent="0.2">
      <c r="A120" t="s">
        <v>17</v>
      </c>
      <c r="B120" t="s">
        <v>17</v>
      </c>
      <c r="C120" t="s">
        <v>0</v>
      </c>
      <c r="D120" s="11" t="s">
        <v>12</v>
      </c>
      <c r="E120" t="s">
        <v>35</v>
      </c>
      <c r="F120">
        <v>23</v>
      </c>
      <c r="G120" s="13">
        <f>AVERAGEIFS(IESO_Demand_2019!$D$7:$D$8766,IESO_Demand_2019!$A$7:$A$8766,'Season Definitions'!$G$4,IESO_Demand_2019!$B$7:$B$8766,$F120)</f>
        <v>19163</v>
      </c>
      <c r="H120" s="13">
        <f>AVERAGEIFS(IESO_Demand_2019!$D$7:$D$8766,IESO_Demand_2019!$A$7:$A$8766,'Season Definitions'!$G$4,IESO_Demand_2019!$B$7:$B$8766,$F120)</f>
        <v>19163</v>
      </c>
      <c r="I120" s="13">
        <f>AVERAGEIFS(IESO_Demand_2019!$D$7:$D$8766,IESO_Demand_2019!$A$7:$A$8766,'Season Definitions'!$G$4,IESO_Demand_2019!$B$7:$B$8766,$F120)</f>
        <v>19163</v>
      </c>
      <c r="J120" s="13">
        <f>AVERAGEIFS(IESO_Demand_2019!$D$7:$D$8766,IESO_Demand_2019!$A$7:$A$8766,'Season Definitions'!$G$4,IESO_Demand_2019!$B$7:$B$8766,$F120)</f>
        <v>19163</v>
      </c>
    </row>
    <row r="121" spans="1:10" x14ac:dyDescent="0.2">
      <c r="A121" t="s">
        <v>17</v>
      </c>
      <c r="B121" t="s">
        <v>17</v>
      </c>
      <c r="C121" t="s">
        <v>0</v>
      </c>
      <c r="D121" s="11" t="s">
        <v>12</v>
      </c>
      <c r="E121" t="s">
        <v>35</v>
      </c>
      <c r="F121">
        <v>24</v>
      </c>
      <c r="G121" s="13">
        <f>AVERAGEIFS(IESO_Demand_2019!$D$7:$D$8766,IESO_Demand_2019!$A$7:$A$8766,'Season Definitions'!$G$4,IESO_Demand_2019!$B$7:$B$8766,$F121)</f>
        <v>18090</v>
      </c>
      <c r="H121" s="13">
        <f>AVERAGEIFS(IESO_Demand_2019!$D$7:$D$8766,IESO_Demand_2019!$A$7:$A$8766,'Season Definitions'!$G$4,IESO_Demand_2019!$B$7:$B$8766,$F121)</f>
        <v>18090</v>
      </c>
      <c r="I121" s="13">
        <f>AVERAGEIFS(IESO_Demand_2019!$D$7:$D$8766,IESO_Demand_2019!$A$7:$A$8766,'Season Definitions'!$G$4,IESO_Demand_2019!$B$7:$B$8766,$F121)</f>
        <v>18090</v>
      </c>
      <c r="J121" s="13">
        <f>AVERAGEIFS(IESO_Demand_2019!$D$7:$D$8766,IESO_Demand_2019!$A$7:$A$8766,'Season Definitions'!$G$4,IESO_Demand_2019!$B$7:$B$8766,$F121)</f>
        <v>18090</v>
      </c>
    </row>
  </sheetData>
  <autoFilter ref="A1:J121" xr:uid="{FE233F84-C7D2-46F8-9D5F-3962ABA94C23}"/>
  <conditionalFormatting sqref="G1:J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{0EDE0DE9-CDB1-4998-B1F1-D36480DA8F4A}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EDE0DE9-CDB1-4998-B1F1-D36480DA8F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G1:J1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10A68-6D57-4E67-9687-9F0DA0A05569}">
  <dimension ref="B1:H8"/>
  <sheetViews>
    <sheetView workbookViewId="0">
      <selection activeCell="D10" sqref="D10"/>
    </sheetView>
  </sheetViews>
  <sheetFormatPr defaultRowHeight="11.25" x14ac:dyDescent="0.2"/>
  <cols>
    <col min="2" max="4" width="17.83203125" customWidth="1"/>
    <col min="5" max="5" width="10.33203125" bestFit="1" customWidth="1"/>
    <col min="7" max="7" width="10.5" bestFit="1" customWidth="1"/>
  </cols>
  <sheetData>
    <row r="1" spans="2:8" ht="12" thickBot="1" x14ac:dyDescent="0.25"/>
    <row r="2" spans="2:8" ht="12" thickBot="1" x14ac:dyDescent="0.25">
      <c r="B2" s="5" t="s">
        <v>8</v>
      </c>
      <c r="C2" s="6" t="s">
        <v>37</v>
      </c>
      <c r="D2" s="24" t="s">
        <v>38</v>
      </c>
      <c r="E2" s="11" t="s">
        <v>39</v>
      </c>
      <c r="F2" s="11" t="s">
        <v>40</v>
      </c>
      <c r="G2" s="11" t="s">
        <v>41</v>
      </c>
    </row>
    <row r="3" spans="2:8" ht="12" thickBot="1" x14ac:dyDescent="0.25">
      <c r="B3" s="7" t="s">
        <v>11</v>
      </c>
      <c r="C3" s="8">
        <v>91</v>
      </c>
      <c r="D3" s="26">
        <f>1/365</f>
        <v>2.7397260273972603E-3</v>
      </c>
      <c r="E3">
        <v>12</v>
      </c>
      <c r="F3">
        <v>2</v>
      </c>
    </row>
    <row r="4" spans="2:8" ht="12" thickBot="1" x14ac:dyDescent="0.25">
      <c r="B4" s="7" t="s">
        <v>12</v>
      </c>
      <c r="C4" s="8">
        <v>1</v>
      </c>
      <c r="D4" s="26">
        <f>1/365</f>
        <v>2.7397260273972603E-3</v>
      </c>
      <c r="G4" s="1">
        <v>43486</v>
      </c>
      <c r="H4" s="27" t="s">
        <v>144</v>
      </c>
    </row>
    <row r="5" spans="2:8" ht="12" thickBot="1" x14ac:dyDescent="0.25">
      <c r="B5" s="7" t="s">
        <v>13</v>
      </c>
      <c r="C5" s="8">
        <v>91</v>
      </c>
      <c r="D5" s="26">
        <f t="shared" ref="D5:D7" si="0">1/365</f>
        <v>2.7397260273972603E-3</v>
      </c>
      <c r="E5">
        <v>3</v>
      </c>
      <c r="F5">
        <v>5</v>
      </c>
    </row>
    <row r="6" spans="2:8" ht="12" thickBot="1" x14ac:dyDescent="0.25">
      <c r="B6" s="7" t="s">
        <v>14</v>
      </c>
      <c r="C6" s="8">
        <v>91</v>
      </c>
      <c r="D6" s="26">
        <f t="shared" si="0"/>
        <v>2.7397260273972603E-3</v>
      </c>
      <c r="E6">
        <v>6</v>
      </c>
      <c r="F6">
        <v>8</v>
      </c>
    </row>
    <row r="7" spans="2:8" ht="12" thickBot="1" x14ac:dyDescent="0.25">
      <c r="B7" s="7" t="s">
        <v>15</v>
      </c>
      <c r="C7" s="8">
        <v>91</v>
      </c>
      <c r="D7" s="26">
        <f t="shared" si="0"/>
        <v>2.7397260273972603E-3</v>
      </c>
      <c r="E7">
        <v>9</v>
      </c>
      <c r="F7">
        <v>11</v>
      </c>
    </row>
    <row r="8" spans="2:8" ht="12" thickBot="1" x14ac:dyDescent="0.25">
      <c r="B8" s="9" t="s">
        <v>4</v>
      </c>
      <c r="C8" s="10">
        <f>SUM(C3:C7)</f>
        <v>365</v>
      </c>
      <c r="D8" s="2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B3BC4-A406-4C67-930C-AAC39F50873B}">
  <sheetPr>
    <tabColor theme="0" tint="-0.499984740745262"/>
  </sheetPr>
  <dimension ref="J13:L22"/>
  <sheetViews>
    <sheetView showGridLines="0" workbookViewId="0">
      <selection sqref="A1:XFD1048576"/>
    </sheetView>
  </sheetViews>
  <sheetFormatPr defaultRowHeight="11.25" x14ac:dyDescent="0.2"/>
  <sheetData>
    <row r="13" spans="10:12" x14ac:dyDescent="0.2">
      <c r="J13" s="22"/>
      <c r="K13" s="22"/>
      <c r="L13" s="35"/>
    </row>
    <row r="14" spans="10:12" x14ac:dyDescent="0.2">
      <c r="J14" s="22"/>
      <c r="K14" s="22"/>
      <c r="L14" s="35"/>
    </row>
    <row r="15" spans="10:12" x14ac:dyDescent="0.2">
      <c r="J15" s="22"/>
      <c r="K15" s="22"/>
      <c r="L15" s="35"/>
    </row>
    <row r="16" spans="10:12" x14ac:dyDescent="0.2">
      <c r="J16" s="22"/>
      <c r="K16" s="22"/>
      <c r="L16" s="35"/>
    </row>
    <row r="17" spans="10:12" x14ac:dyDescent="0.2">
      <c r="J17" s="22"/>
      <c r="K17" s="22"/>
      <c r="L17" s="35"/>
    </row>
    <row r="18" spans="10:12" x14ac:dyDescent="0.2">
      <c r="J18" s="22"/>
      <c r="K18" s="22"/>
      <c r="L18" s="35"/>
    </row>
    <row r="19" spans="10:12" x14ac:dyDescent="0.2">
      <c r="J19" s="22"/>
      <c r="K19" s="22"/>
      <c r="L19" s="35"/>
    </row>
    <row r="20" spans="10:12" x14ac:dyDescent="0.2">
      <c r="J20" s="22"/>
      <c r="K20" s="22"/>
      <c r="L20" s="35"/>
    </row>
    <row r="21" spans="10:12" x14ac:dyDescent="0.2">
      <c r="J21" s="22"/>
      <c r="K21" s="22"/>
      <c r="L21" s="35"/>
    </row>
    <row r="22" spans="10:12" x14ac:dyDescent="0.2">
      <c r="J22" s="22"/>
      <c r="K22" s="22"/>
      <c r="L22" s="3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A2AE-9380-4659-9CBC-8C514B37B6FF}">
  <sheetPr>
    <tabColor theme="0" tint="-0.14999847407452621"/>
  </sheetPr>
  <dimension ref="A1:T17283"/>
  <sheetViews>
    <sheetView zoomScale="70" zoomScaleNormal="70" workbookViewId="0">
      <selection activeCell="T4" sqref="T4"/>
    </sheetView>
  </sheetViews>
  <sheetFormatPr defaultRowHeight="11.25" x14ac:dyDescent="0.2"/>
  <sheetData>
    <row r="1" spans="1:20" x14ac:dyDescent="0.2">
      <c r="A1" t="s">
        <v>1</v>
      </c>
      <c r="B1" t="s">
        <v>20</v>
      </c>
    </row>
    <row r="3" spans="1:20" x14ac:dyDescent="0.2">
      <c r="A3" t="s">
        <v>43</v>
      </c>
      <c r="B3" t="s">
        <v>44</v>
      </c>
      <c r="C3" t="s">
        <v>45</v>
      </c>
      <c r="D3" t="s">
        <v>46</v>
      </c>
      <c r="E3" t="s">
        <v>47</v>
      </c>
      <c r="F3" t="s">
        <v>48</v>
      </c>
      <c r="G3" t="s">
        <v>49</v>
      </c>
      <c r="H3" t="s">
        <v>50</v>
      </c>
      <c r="I3" t="s">
        <v>51</v>
      </c>
      <c r="J3" t="s">
        <v>52</v>
      </c>
      <c r="K3" t="s">
        <v>53</v>
      </c>
      <c r="M3" t="s">
        <v>43</v>
      </c>
      <c r="N3" t="s">
        <v>53</v>
      </c>
      <c r="O3" t="s">
        <v>54</v>
      </c>
      <c r="P3" t="s">
        <v>55</v>
      </c>
      <c r="R3" t="s">
        <v>43</v>
      </c>
      <c r="S3" t="s">
        <v>54</v>
      </c>
      <c r="T3" t="s">
        <v>55</v>
      </c>
    </row>
    <row r="4" spans="1:20" x14ac:dyDescent="0.2">
      <c r="A4">
        <v>1</v>
      </c>
      <c r="B4" t="s">
        <v>56</v>
      </c>
      <c r="C4" t="s">
        <v>57</v>
      </c>
      <c r="D4" t="s">
        <v>58</v>
      </c>
      <c r="E4" t="s">
        <v>59</v>
      </c>
      <c r="F4" t="s">
        <v>60</v>
      </c>
      <c r="G4" t="s">
        <v>61</v>
      </c>
      <c r="H4" t="s">
        <v>62</v>
      </c>
      <c r="I4">
        <v>1.9107497133709999E-2</v>
      </c>
      <c r="J4">
        <v>1.9107497133709999E-2</v>
      </c>
      <c r="K4">
        <f t="shared" ref="K4:K67" si="0">MONTH(1&amp;B4)</f>
        <v>1</v>
      </c>
      <c r="M4">
        <v>1</v>
      </c>
      <c r="N4">
        <v>1</v>
      </c>
      <c r="O4">
        <f t="shared" ref="O4:O67" si="1">(SUMIFS($J$4:$J$17283,$G$4:$G$17283,"Fleet-LD",$F$4:$F$17283,"BEV",$K$4:$K$17283,N4,$A$4:$A$17283,M4,$C$4:$C$17283,"Weekday")*5/7 + SUMIFS($J$4:$J$17283,$G$4:$G$17283,"Fleet-LD",$F$4:$F$17283,"BEV",$K$4:$K$17283,N4,$A$4:$A$17283,M4,$C$4:$C$17283,"Weekend")*2/7)</f>
        <v>4.797146228068E-2</v>
      </c>
      <c r="P4">
        <f>(SUMIFS($J$4:$J$17283,$G$4:$G$17283,"Fleet-MD",$F$4:$F$17283,"BEV",$K$4:$K$17283,N4,$A$4:$A$17283,M4,$C$4:$C$17283,"Weekday")*5/7 + SUMIFS($J$4:$J$17283,$G$4:$G$17283,"Fleet-MD",$F$4:$F$17283,"BEV",$K$4:$K$17283,N4,$A$4:$A$17283,M4,$C$4:$C$17283,"Weekend")*2/7)</f>
        <v>0.13658132257591532</v>
      </c>
      <c r="R4">
        <v>1</v>
      </c>
      <c r="S4">
        <f>AVERAGEIFS($O$4:$O$279,$M$4:$M$279,R4)</f>
        <v>4.797146228068E-2</v>
      </c>
      <c r="T4">
        <f>AVERAGEIFS($P$4:$P$279,$M$4:$M$279,R4)</f>
        <v>0.13658132257591535</v>
      </c>
    </row>
    <row r="5" spans="1:20" x14ac:dyDescent="0.2">
      <c r="A5">
        <v>2</v>
      </c>
      <c r="B5" t="s">
        <v>56</v>
      </c>
      <c r="C5" t="s">
        <v>57</v>
      </c>
      <c r="D5" t="s">
        <v>58</v>
      </c>
      <c r="E5" t="s">
        <v>59</v>
      </c>
      <c r="F5" t="s">
        <v>60</v>
      </c>
      <c r="G5" t="s">
        <v>61</v>
      </c>
      <c r="H5" t="s">
        <v>62</v>
      </c>
      <c r="I5">
        <v>5.5384242928639598E-3</v>
      </c>
      <c r="J5">
        <v>5.5384242928639598E-3</v>
      </c>
      <c r="K5">
        <f t="shared" si="0"/>
        <v>1</v>
      </c>
      <c r="M5">
        <v>2</v>
      </c>
      <c r="N5">
        <v>1</v>
      </c>
      <c r="O5">
        <f t="shared" si="1"/>
        <v>1.4032497984064578E-2</v>
      </c>
      <c r="P5">
        <f t="shared" ref="P5:P68" si="2">(SUMIFS($J$4:$J$17283,$G$4:$G$17283,"Fleet-MD",$F$4:$F$17283,"BEV",$K$4:$K$17283,N5,$A$4:$A$17283,M5,$C$4:$C$17283,"Weekday")*5/7 + SUMIFS($J$4:$J$17283,$G$4:$G$17283,"Fleet-MD",$F$4:$F$17283,"BEV",$K$4:$K$17283,N5,$A$4:$A$17283,M5,$C$4:$C$17283,"Weekend")*2/7)</f>
        <v>9.749721921317922E-2</v>
      </c>
      <c r="R5">
        <v>2</v>
      </c>
      <c r="S5">
        <f t="shared" ref="S5:S26" si="3">AVERAGEIFS($O$4:$O$279,$M$4:$M$279,R5)</f>
        <v>1.4032497984064583E-2</v>
      </c>
      <c r="T5">
        <f t="shared" ref="T5:T26" si="4">AVERAGEIFS($P$4:$P$279,$M$4:$M$279,R5)</f>
        <v>9.749721921317922E-2</v>
      </c>
    </row>
    <row r="6" spans="1:20" x14ac:dyDescent="0.2">
      <c r="A6">
        <v>3</v>
      </c>
      <c r="B6" t="s">
        <v>56</v>
      </c>
      <c r="C6" t="s">
        <v>57</v>
      </c>
      <c r="D6" t="s">
        <v>58</v>
      </c>
      <c r="E6" t="s">
        <v>59</v>
      </c>
      <c r="F6" t="s">
        <v>60</v>
      </c>
      <c r="G6" t="s">
        <v>61</v>
      </c>
      <c r="H6" t="s">
        <v>62</v>
      </c>
      <c r="I6">
        <v>2.07403301436549E-3</v>
      </c>
      <c r="J6">
        <v>2.07403301436549E-3</v>
      </c>
      <c r="K6">
        <f t="shared" si="0"/>
        <v>1</v>
      </c>
      <c r="M6">
        <v>3</v>
      </c>
      <c r="N6">
        <v>1</v>
      </c>
      <c r="O6">
        <f t="shared" si="1"/>
        <v>4.6517173030261958E-3</v>
      </c>
      <c r="P6">
        <f t="shared" si="2"/>
        <v>5.1075889231674124E-2</v>
      </c>
      <c r="R6">
        <v>3</v>
      </c>
      <c r="S6">
        <f t="shared" si="3"/>
        <v>4.6517173030261949E-3</v>
      </c>
      <c r="T6">
        <f t="shared" si="4"/>
        <v>5.1075889231674131E-2</v>
      </c>
    </row>
    <row r="7" spans="1:20" x14ac:dyDescent="0.2">
      <c r="A7">
        <v>4</v>
      </c>
      <c r="B7" t="s">
        <v>56</v>
      </c>
      <c r="C7" t="s">
        <v>57</v>
      </c>
      <c r="D7" t="s">
        <v>58</v>
      </c>
      <c r="E7" t="s">
        <v>59</v>
      </c>
      <c r="F7" t="s">
        <v>60</v>
      </c>
      <c r="G7" t="s">
        <v>61</v>
      </c>
      <c r="H7" t="s">
        <v>62</v>
      </c>
      <c r="I7">
        <v>1.4058488173893701E-3</v>
      </c>
      <c r="J7">
        <v>1.4058488173893701E-3</v>
      </c>
      <c r="K7">
        <f t="shared" si="0"/>
        <v>1</v>
      </c>
      <c r="M7">
        <v>4</v>
      </c>
      <c r="N7">
        <v>1</v>
      </c>
      <c r="O7">
        <f t="shared" si="1"/>
        <v>3.525079498414416E-3</v>
      </c>
      <c r="P7">
        <f t="shared" si="2"/>
        <v>2.4998808512036928E-2</v>
      </c>
      <c r="R7">
        <v>4</v>
      </c>
      <c r="S7">
        <f t="shared" si="3"/>
        <v>3.5250794984144147E-3</v>
      </c>
      <c r="T7">
        <f t="shared" si="4"/>
        <v>2.4998808512036928E-2</v>
      </c>
    </row>
    <row r="8" spans="1:20" x14ac:dyDescent="0.2">
      <c r="A8">
        <v>5</v>
      </c>
      <c r="B8" t="s">
        <v>56</v>
      </c>
      <c r="C8" t="s">
        <v>57</v>
      </c>
      <c r="D8" t="s">
        <v>58</v>
      </c>
      <c r="E8" t="s">
        <v>59</v>
      </c>
      <c r="F8" t="s">
        <v>60</v>
      </c>
      <c r="G8" t="s">
        <v>61</v>
      </c>
      <c r="H8" t="s">
        <v>62</v>
      </c>
      <c r="I8">
        <v>1.92407957675838E-3</v>
      </c>
      <c r="J8">
        <v>1.92407957675838E-3</v>
      </c>
      <c r="K8">
        <f t="shared" si="0"/>
        <v>1</v>
      </c>
      <c r="M8">
        <v>5</v>
      </c>
      <c r="N8">
        <v>1</v>
      </c>
      <c r="O8">
        <f t="shared" si="1"/>
        <v>3.741439605880614E-3</v>
      </c>
      <c r="P8">
        <f t="shared" si="2"/>
        <v>1.4054824561386653E-2</v>
      </c>
      <c r="R8">
        <v>5</v>
      </c>
      <c r="S8">
        <f t="shared" si="3"/>
        <v>3.7414396058806153E-3</v>
      </c>
      <c r="T8">
        <f t="shared" si="4"/>
        <v>1.4054824561386653E-2</v>
      </c>
    </row>
    <row r="9" spans="1:20" x14ac:dyDescent="0.2">
      <c r="A9">
        <v>6</v>
      </c>
      <c r="B9" t="s">
        <v>56</v>
      </c>
      <c r="C9" t="s">
        <v>57</v>
      </c>
      <c r="D9" t="s">
        <v>58</v>
      </c>
      <c r="E9" t="s">
        <v>59</v>
      </c>
      <c r="F9" t="s">
        <v>60</v>
      </c>
      <c r="G9" t="s">
        <v>61</v>
      </c>
      <c r="H9" t="s">
        <v>62</v>
      </c>
      <c r="I9">
        <v>2.9102597481543901E-3</v>
      </c>
      <c r="J9">
        <v>2.9102597481543901E-3</v>
      </c>
      <c r="K9">
        <f t="shared" si="0"/>
        <v>1</v>
      </c>
      <c r="M9">
        <v>6</v>
      </c>
      <c r="N9">
        <v>1</v>
      </c>
      <c r="O9">
        <f t="shared" si="1"/>
        <v>5.0985442114651787E-3</v>
      </c>
      <c r="P9">
        <f t="shared" si="2"/>
        <v>9.1504418019251119E-3</v>
      </c>
      <c r="R9">
        <v>6</v>
      </c>
      <c r="S9">
        <f t="shared" si="3"/>
        <v>5.0985442114651778E-3</v>
      </c>
      <c r="T9">
        <f t="shared" si="4"/>
        <v>9.1504418019251136E-3</v>
      </c>
    </row>
    <row r="10" spans="1:20" x14ac:dyDescent="0.2">
      <c r="A10">
        <v>7</v>
      </c>
      <c r="B10" t="s">
        <v>56</v>
      </c>
      <c r="C10" t="s">
        <v>57</v>
      </c>
      <c r="D10" t="s">
        <v>58</v>
      </c>
      <c r="E10" t="s">
        <v>59</v>
      </c>
      <c r="F10" t="s">
        <v>60</v>
      </c>
      <c r="G10" t="s">
        <v>61</v>
      </c>
      <c r="H10" t="s">
        <v>62</v>
      </c>
      <c r="I10">
        <v>5.5188383690314997E-3</v>
      </c>
      <c r="J10">
        <v>5.5188383690314997E-3</v>
      </c>
      <c r="K10">
        <f t="shared" si="0"/>
        <v>1</v>
      </c>
      <c r="M10">
        <v>7</v>
      </c>
      <c r="N10">
        <v>1</v>
      </c>
      <c r="O10">
        <f t="shared" si="1"/>
        <v>9.8822685270212977E-3</v>
      </c>
      <c r="P10">
        <f t="shared" si="2"/>
        <v>9.2370415491690658E-3</v>
      </c>
      <c r="R10">
        <v>7</v>
      </c>
      <c r="S10">
        <f t="shared" si="3"/>
        <v>9.8822685270212995E-3</v>
      </c>
      <c r="T10">
        <f t="shared" si="4"/>
        <v>9.2370415491690675E-3</v>
      </c>
    </row>
    <row r="11" spans="1:20" x14ac:dyDescent="0.2">
      <c r="A11">
        <v>8</v>
      </c>
      <c r="B11" t="s">
        <v>56</v>
      </c>
      <c r="C11" t="s">
        <v>57</v>
      </c>
      <c r="D11" t="s">
        <v>58</v>
      </c>
      <c r="E11" t="s">
        <v>59</v>
      </c>
      <c r="F11" t="s">
        <v>60</v>
      </c>
      <c r="G11" t="s">
        <v>61</v>
      </c>
      <c r="H11" t="s">
        <v>62</v>
      </c>
      <c r="I11">
        <v>9.3305252733195294E-3</v>
      </c>
      <c r="J11">
        <v>9.3305252733195294E-3</v>
      </c>
      <c r="K11">
        <f t="shared" si="0"/>
        <v>1</v>
      </c>
      <c r="M11">
        <v>8</v>
      </c>
      <c r="N11">
        <v>1</v>
      </c>
      <c r="O11">
        <f t="shared" si="1"/>
        <v>1.8597394126807019E-2</v>
      </c>
      <c r="P11">
        <f t="shared" si="2"/>
        <v>1.1810952051669307E-2</v>
      </c>
      <c r="R11">
        <v>8</v>
      </c>
      <c r="S11">
        <f t="shared" si="3"/>
        <v>1.8597394126807023E-2</v>
      </c>
      <c r="T11">
        <f t="shared" si="4"/>
        <v>1.1810952051669307E-2</v>
      </c>
    </row>
    <row r="12" spans="1:20" x14ac:dyDescent="0.2">
      <c r="A12">
        <v>10</v>
      </c>
      <c r="B12" t="s">
        <v>56</v>
      </c>
      <c r="C12" t="s">
        <v>57</v>
      </c>
      <c r="D12" t="s">
        <v>58</v>
      </c>
      <c r="E12" t="s">
        <v>59</v>
      </c>
      <c r="F12" t="s">
        <v>60</v>
      </c>
      <c r="G12" t="s">
        <v>61</v>
      </c>
      <c r="H12" t="s">
        <v>62</v>
      </c>
      <c r="I12">
        <v>2.4862886540312702E-2</v>
      </c>
      <c r="J12">
        <v>2.4862886540312702E-2</v>
      </c>
      <c r="K12">
        <f t="shared" si="0"/>
        <v>1</v>
      </c>
      <c r="M12">
        <v>10</v>
      </c>
      <c r="N12">
        <v>1</v>
      </c>
      <c r="O12">
        <f t="shared" si="1"/>
        <v>4.6820372927899048E-2</v>
      </c>
      <c r="P12">
        <f t="shared" si="2"/>
        <v>3.0713263716252819E-2</v>
      </c>
      <c r="R12">
        <v>10</v>
      </c>
      <c r="S12">
        <f t="shared" si="3"/>
        <v>4.6820372927899041E-2</v>
      </c>
      <c r="T12">
        <f t="shared" si="4"/>
        <v>3.0713263716252822E-2</v>
      </c>
    </row>
    <row r="13" spans="1:20" x14ac:dyDescent="0.2">
      <c r="A13">
        <v>11</v>
      </c>
      <c r="B13" t="s">
        <v>56</v>
      </c>
      <c r="C13" t="s">
        <v>57</v>
      </c>
      <c r="D13" t="s">
        <v>58</v>
      </c>
      <c r="E13" t="s">
        <v>59</v>
      </c>
      <c r="F13" t="s">
        <v>60</v>
      </c>
      <c r="G13" t="s">
        <v>61</v>
      </c>
      <c r="H13" t="s">
        <v>62</v>
      </c>
      <c r="I13">
        <v>3.1005395584641701E-2</v>
      </c>
      <c r="J13">
        <v>3.1005395584641701E-2</v>
      </c>
      <c r="K13">
        <f t="shared" si="0"/>
        <v>1</v>
      </c>
      <c r="M13">
        <v>11</v>
      </c>
      <c r="N13">
        <v>1</v>
      </c>
      <c r="O13">
        <f t="shared" si="1"/>
        <v>5.8775171842679302E-2</v>
      </c>
      <c r="P13">
        <f t="shared" si="2"/>
        <v>4.6919965976087316E-2</v>
      </c>
      <c r="R13">
        <v>11</v>
      </c>
      <c r="S13">
        <f t="shared" si="3"/>
        <v>5.8775171842679323E-2</v>
      </c>
      <c r="T13">
        <f t="shared" si="4"/>
        <v>4.6919965976087323E-2</v>
      </c>
    </row>
    <row r="14" spans="1:20" x14ac:dyDescent="0.2">
      <c r="A14">
        <v>12</v>
      </c>
      <c r="B14" t="s">
        <v>56</v>
      </c>
      <c r="C14" t="s">
        <v>57</v>
      </c>
      <c r="D14" t="s">
        <v>58</v>
      </c>
      <c r="E14" t="s">
        <v>59</v>
      </c>
      <c r="F14" t="s">
        <v>60</v>
      </c>
      <c r="G14" t="s">
        <v>61</v>
      </c>
      <c r="H14" t="s">
        <v>62</v>
      </c>
      <c r="I14">
        <v>3.8884746774355501E-2</v>
      </c>
      <c r="J14">
        <v>3.8884746774355501E-2</v>
      </c>
      <c r="K14">
        <f t="shared" si="0"/>
        <v>1</v>
      </c>
      <c r="M14">
        <v>12</v>
      </c>
      <c r="N14">
        <v>1</v>
      </c>
      <c r="O14">
        <f t="shared" si="1"/>
        <v>7.4678797105405287E-2</v>
      </c>
      <c r="P14">
        <f t="shared" si="2"/>
        <v>7.0092782028052331E-2</v>
      </c>
      <c r="R14">
        <v>12</v>
      </c>
      <c r="S14">
        <f t="shared" si="3"/>
        <v>7.4678797105405273E-2</v>
      </c>
      <c r="T14">
        <f t="shared" si="4"/>
        <v>7.0092782028052344E-2</v>
      </c>
    </row>
    <row r="15" spans="1:20" x14ac:dyDescent="0.2">
      <c r="A15">
        <v>13</v>
      </c>
      <c r="B15" t="s">
        <v>56</v>
      </c>
      <c r="C15" t="s">
        <v>57</v>
      </c>
      <c r="D15" t="s">
        <v>58</v>
      </c>
      <c r="E15" t="s">
        <v>59</v>
      </c>
      <c r="F15" t="s">
        <v>60</v>
      </c>
      <c r="G15" t="s">
        <v>61</v>
      </c>
      <c r="H15" t="s">
        <v>62</v>
      </c>
      <c r="I15">
        <v>4.3341434189889498E-2</v>
      </c>
      <c r="J15">
        <v>4.3341434189889498E-2</v>
      </c>
      <c r="K15">
        <f t="shared" si="0"/>
        <v>1</v>
      </c>
      <c r="M15">
        <v>13</v>
      </c>
      <c r="N15">
        <v>1</v>
      </c>
      <c r="O15">
        <f t="shared" si="1"/>
        <v>8.9711417685420999E-2</v>
      </c>
      <c r="P15">
        <f t="shared" si="2"/>
        <v>7.0505688433014316E-2</v>
      </c>
      <c r="R15">
        <v>13</v>
      </c>
      <c r="S15">
        <f t="shared" si="3"/>
        <v>8.9711417685420999E-2</v>
      </c>
      <c r="T15">
        <f t="shared" si="4"/>
        <v>7.0505688433014316E-2</v>
      </c>
    </row>
    <row r="16" spans="1:20" x14ac:dyDescent="0.2">
      <c r="A16">
        <v>14</v>
      </c>
      <c r="B16" t="s">
        <v>56</v>
      </c>
      <c r="C16" t="s">
        <v>57</v>
      </c>
      <c r="D16" t="s">
        <v>58</v>
      </c>
      <c r="E16" t="s">
        <v>59</v>
      </c>
      <c r="F16" t="s">
        <v>60</v>
      </c>
      <c r="G16" t="s">
        <v>61</v>
      </c>
      <c r="H16" t="s">
        <v>62</v>
      </c>
      <c r="I16">
        <v>4.9304526323227099E-2</v>
      </c>
      <c r="J16">
        <v>4.9304526323227099E-2</v>
      </c>
      <c r="K16">
        <f t="shared" si="0"/>
        <v>1</v>
      </c>
      <c r="M16">
        <v>14</v>
      </c>
      <c r="N16">
        <v>1</v>
      </c>
      <c r="O16">
        <f t="shared" si="1"/>
        <v>0.10237808760983039</v>
      </c>
      <c r="P16">
        <f t="shared" si="2"/>
        <v>7.4607333168176776E-2</v>
      </c>
      <c r="R16">
        <v>14</v>
      </c>
      <c r="S16">
        <f t="shared" si="3"/>
        <v>0.10237808760983037</v>
      </c>
      <c r="T16">
        <f t="shared" si="4"/>
        <v>7.460733316817679E-2</v>
      </c>
    </row>
    <row r="17" spans="1:20" x14ac:dyDescent="0.2">
      <c r="A17">
        <v>15</v>
      </c>
      <c r="B17" t="s">
        <v>56</v>
      </c>
      <c r="C17" t="s">
        <v>57</v>
      </c>
      <c r="D17" t="s">
        <v>58</v>
      </c>
      <c r="E17" t="s">
        <v>59</v>
      </c>
      <c r="F17" t="s">
        <v>60</v>
      </c>
      <c r="G17" t="s">
        <v>61</v>
      </c>
      <c r="H17" t="s">
        <v>62</v>
      </c>
      <c r="I17">
        <v>5.6626460424553202E-2</v>
      </c>
      <c r="J17">
        <v>5.6626460424553202E-2</v>
      </c>
      <c r="K17">
        <f t="shared" si="0"/>
        <v>1</v>
      </c>
      <c r="M17">
        <v>15</v>
      </c>
      <c r="N17">
        <v>1</v>
      </c>
      <c r="O17">
        <f t="shared" si="1"/>
        <v>0.11445676293983006</v>
      </c>
      <c r="P17">
        <f t="shared" si="2"/>
        <v>7.3467945391882006E-2</v>
      </c>
      <c r="R17">
        <v>15</v>
      </c>
      <c r="S17">
        <f t="shared" si="3"/>
        <v>0.11445676293983008</v>
      </c>
      <c r="T17">
        <f t="shared" si="4"/>
        <v>7.346794539188202E-2</v>
      </c>
    </row>
    <row r="18" spans="1:20" x14ac:dyDescent="0.2">
      <c r="A18">
        <v>16</v>
      </c>
      <c r="B18" t="s">
        <v>56</v>
      </c>
      <c r="C18" t="s">
        <v>57</v>
      </c>
      <c r="D18" t="s">
        <v>58</v>
      </c>
      <c r="E18" t="s">
        <v>59</v>
      </c>
      <c r="F18" t="s">
        <v>60</v>
      </c>
      <c r="G18" t="s">
        <v>61</v>
      </c>
      <c r="H18" t="s">
        <v>62</v>
      </c>
      <c r="I18">
        <v>6.6664927595160198E-2</v>
      </c>
      <c r="J18">
        <v>6.6664927595160198E-2</v>
      </c>
      <c r="K18">
        <f t="shared" si="0"/>
        <v>1</v>
      </c>
      <c r="M18">
        <v>16</v>
      </c>
      <c r="N18">
        <v>1</v>
      </c>
      <c r="O18">
        <f t="shared" si="1"/>
        <v>0.1314197732925112</v>
      </c>
      <c r="P18">
        <f t="shared" si="2"/>
        <v>8.6919076392760475E-2</v>
      </c>
      <c r="R18">
        <v>16</v>
      </c>
      <c r="S18">
        <f t="shared" si="3"/>
        <v>0.13141977329251117</v>
      </c>
      <c r="T18">
        <f t="shared" si="4"/>
        <v>8.6919076392760489E-2</v>
      </c>
    </row>
    <row r="19" spans="1:20" x14ac:dyDescent="0.2">
      <c r="A19">
        <v>17</v>
      </c>
      <c r="B19" t="s">
        <v>56</v>
      </c>
      <c r="C19" t="s">
        <v>57</v>
      </c>
      <c r="D19" t="s">
        <v>58</v>
      </c>
      <c r="E19" t="s">
        <v>59</v>
      </c>
      <c r="F19" t="s">
        <v>60</v>
      </c>
      <c r="G19" t="s">
        <v>61</v>
      </c>
      <c r="H19" t="s">
        <v>62</v>
      </c>
      <c r="I19">
        <v>8.00104613172051E-2</v>
      </c>
      <c r="J19">
        <v>8.00104613172051E-2</v>
      </c>
      <c r="K19">
        <f t="shared" si="0"/>
        <v>1</v>
      </c>
      <c r="M19">
        <v>17</v>
      </c>
      <c r="N19">
        <v>1</v>
      </c>
      <c r="O19">
        <f t="shared" si="1"/>
        <v>0.1566842311254755</v>
      </c>
      <c r="P19">
        <f t="shared" si="2"/>
        <v>0.11965665860903962</v>
      </c>
      <c r="R19">
        <v>17</v>
      </c>
      <c r="S19">
        <f t="shared" si="3"/>
        <v>0.1566842311254755</v>
      </c>
      <c r="T19">
        <f t="shared" si="4"/>
        <v>0.11965665860903966</v>
      </c>
    </row>
    <row r="20" spans="1:20" x14ac:dyDescent="0.2">
      <c r="A20">
        <v>18</v>
      </c>
      <c r="B20" t="s">
        <v>56</v>
      </c>
      <c r="C20" t="s">
        <v>57</v>
      </c>
      <c r="D20" t="s">
        <v>58</v>
      </c>
      <c r="E20" t="s">
        <v>59</v>
      </c>
      <c r="F20" t="s">
        <v>60</v>
      </c>
      <c r="G20" t="s">
        <v>61</v>
      </c>
      <c r="H20" t="s">
        <v>62</v>
      </c>
      <c r="I20">
        <v>9.25907406098853E-2</v>
      </c>
      <c r="J20">
        <v>9.25907406098853E-2</v>
      </c>
      <c r="K20">
        <f t="shared" si="0"/>
        <v>1</v>
      </c>
      <c r="M20">
        <v>18</v>
      </c>
      <c r="N20">
        <v>1</v>
      </c>
      <c r="O20">
        <f t="shared" si="1"/>
        <v>0.18040315243199523</v>
      </c>
      <c r="P20">
        <f t="shared" si="2"/>
        <v>0.13728870877201588</v>
      </c>
      <c r="R20">
        <v>18</v>
      </c>
      <c r="S20">
        <f t="shared" si="3"/>
        <v>0.1804031524319952</v>
      </c>
      <c r="T20">
        <f t="shared" si="4"/>
        <v>0.13728870877201585</v>
      </c>
    </row>
    <row r="21" spans="1:20" x14ac:dyDescent="0.2">
      <c r="A21">
        <v>19</v>
      </c>
      <c r="B21" t="s">
        <v>56</v>
      </c>
      <c r="C21" t="s">
        <v>57</v>
      </c>
      <c r="D21" t="s">
        <v>58</v>
      </c>
      <c r="E21" t="s">
        <v>59</v>
      </c>
      <c r="F21" t="s">
        <v>60</v>
      </c>
      <c r="G21" t="s">
        <v>61</v>
      </c>
      <c r="H21" t="s">
        <v>62</v>
      </c>
      <c r="I21">
        <v>9.8376517376612696E-2</v>
      </c>
      <c r="J21">
        <v>9.8376517376612696E-2</v>
      </c>
      <c r="K21">
        <f t="shared" si="0"/>
        <v>1</v>
      </c>
      <c r="M21">
        <v>19</v>
      </c>
      <c r="N21">
        <v>1</v>
      </c>
      <c r="O21">
        <f t="shared" si="1"/>
        <v>0.19335962142284074</v>
      </c>
      <c r="P21">
        <f t="shared" si="2"/>
        <v>0.14522704449728233</v>
      </c>
      <c r="R21">
        <v>19</v>
      </c>
      <c r="S21">
        <f t="shared" si="3"/>
        <v>0.19335962142284077</v>
      </c>
      <c r="T21">
        <f t="shared" si="4"/>
        <v>0.14522704449728233</v>
      </c>
    </row>
    <row r="22" spans="1:20" x14ac:dyDescent="0.2">
      <c r="A22">
        <v>20</v>
      </c>
      <c r="B22" t="s">
        <v>56</v>
      </c>
      <c r="C22" t="s">
        <v>57</v>
      </c>
      <c r="D22" t="s">
        <v>58</v>
      </c>
      <c r="E22" t="s">
        <v>59</v>
      </c>
      <c r="F22" t="s">
        <v>60</v>
      </c>
      <c r="G22" t="s">
        <v>61</v>
      </c>
      <c r="H22" t="s">
        <v>62</v>
      </c>
      <c r="I22">
        <v>9.48849554962896E-2</v>
      </c>
      <c r="J22">
        <v>9.48849554962896E-2</v>
      </c>
      <c r="K22">
        <f t="shared" si="0"/>
        <v>1</v>
      </c>
      <c r="M22">
        <v>20</v>
      </c>
      <c r="N22">
        <v>1</v>
      </c>
      <c r="O22">
        <f t="shared" si="1"/>
        <v>0.18612590135727775</v>
      </c>
      <c r="P22">
        <f t="shared" si="2"/>
        <v>0.14734239935447815</v>
      </c>
      <c r="R22">
        <v>20</v>
      </c>
      <c r="S22">
        <f t="shared" si="3"/>
        <v>0.18612590135727777</v>
      </c>
      <c r="T22">
        <f t="shared" si="4"/>
        <v>0.14734239935447818</v>
      </c>
    </row>
    <row r="23" spans="1:20" x14ac:dyDescent="0.2">
      <c r="A23">
        <v>21</v>
      </c>
      <c r="B23" t="s">
        <v>56</v>
      </c>
      <c r="C23" t="s">
        <v>57</v>
      </c>
      <c r="D23" t="s">
        <v>58</v>
      </c>
      <c r="E23" t="s">
        <v>59</v>
      </c>
      <c r="F23" t="s">
        <v>60</v>
      </c>
      <c r="G23" t="s">
        <v>61</v>
      </c>
      <c r="H23" t="s">
        <v>62</v>
      </c>
      <c r="I23">
        <v>8.9583857569622796E-2</v>
      </c>
      <c r="J23">
        <v>8.9583857569622796E-2</v>
      </c>
      <c r="K23">
        <f t="shared" si="0"/>
        <v>1</v>
      </c>
      <c r="M23">
        <v>21</v>
      </c>
      <c r="N23">
        <v>1</v>
      </c>
      <c r="O23">
        <f t="shared" si="1"/>
        <v>0.17313580414218432</v>
      </c>
      <c r="P23">
        <f t="shared" si="2"/>
        <v>0.15296629539966095</v>
      </c>
      <c r="R23">
        <v>21</v>
      </c>
      <c r="S23">
        <f t="shared" si="3"/>
        <v>0.1731358041421843</v>
      </c>
      <c r="T23">
        <f t="shared" si="4"/>
        <v>0.15296629539966092</v>
      </c>
    </row>
    <row r="24" spans="1:20" x14ac:dyDescent="0.2">
      <c r="A24">
        <v>22</v>
      </c>
      <c r="B24" t="s">
        <v>56</v>
      </c>
      <c r="C24" t="s">
        <v>57</v>
      </c>
      <c r="D24" t="s">
        <v>58</v>
      </c>
      <c r="E24" t="s">
        <v>59</v>
      </c>
      <c r="F24" t="s">
        <v>60</v>
      </c>
      <c r="G24" t="s">
        <v>61</v>
      </c>
      <c r="H24" t="s">
        <v>62</v>
      </c>
      <c r="I24">
        <v>7.6096145200166804E-2</v>
      </c>
      <c r="J24">
        <v>7.6096145200166804E-2</v>
      </c>
      <c r="K24">
        <f t="shared" si="0"/>
        <v>1</v>
      </c>
      <c r="M24">
        <v>22</v>
      </c>
      <c r="N24">
        <v>1</v>
      </c>
      <c r="O24">
        <f t="shared" si="1"/>
        <v>0.15013209192214244</v>
      </c>
      <c r="P24">
        <f t="shared" si="2"/>
        <v>0.15817732752514779</v>
      </c>
      <c r="R24">
        <v>22</v>
      </c>
      <c r="S24">
        <f t="shared" si="3"/>
        <v>0.15013209192214247</v>
      </c>
      <c r="T24">
        <f t="shared" si="4"/>
        <v>0.15817732752514777</v>
      </c>
    </row>
    <row r="25" spans="1:20" x14ac:dyDescent="0.2">
      <c r="A25">
        <v>23</v>
      </c>
      <c r="B25" t="s">
        <v>56</v>
      </c>
      <c r="C25" t="s">
        <v>57</v>
      </c>
      <c r="D25" t="s">
        <v>58</v>
      </c>
      <c r="E25" t="s">
        <v>59</v>
      </c>
      <c r="F25" t="s">
        <v>60</v>
      </c>
      <c r="G25" t="s">
        <v>61</v>
      </c>
      <c r="H25" t="s">
        <v>62</v>
      </c>
      <c r="I25">
        <v>5.6220630329354801E-2</v>
      </c>
      <c r="J25">
        <v>5.6220630329354801E-2</v>
      </c>
      <c r="K25">
        <f t="shared" si="0"/>
        <v>1</v>
      </c>
      <c r="M25">
        <v>23</v>
      </c>
      <c r="N25">
        <v>1</v>
      </c>
      <c r="O25">
        <f t="shared" si="1"/>
        <v>0.117593284580012</v>
      </c>
      <c r="P25">
        <f t="shared" si="2"/>
        <v>0.15998276906293959</v>
      </c>
      <c r="R25">
        <v>23</v>
      </c>
      <c r="S25">
        <f t="shared" si="3"/>
        <v>0.11759328458001204</v>
      </c>
      <c r="T25">
        <f t="shared" si="4"/>
        <v>0.15998276906293959</v>
      </c>
    </row>
    <row r="26" spans="1:20" x14ac:dyDescent="0.2">
      <c r="A26">
        <v>24</v>
      </c>
      <c r="B26" t="s">
        <v>56</v>
      </c>
      <c r="C26" t="s">
        <v>57</v>
      </c>
      <c r="D26" t="s">
        <v>58</v>
      </c>
      <c r="E26" t="s">
        <v>59</v>
      </c>
      <c r="F26" t="s">
        <v>60</v>
      </c>
      <c r="G26" t="s">
        <v>61</v>
      </c>
      <c r="H26" t="s">
        <v>62</v>
      </c>
      <c r="I26">
        <v>3.6530579512737298E-2</v>
      </c>
      <c r="J26">
        <v>3.6530579512737298E-2</v>
      </c>
      <c r="K26">
        <f t="shared" si="0"/>
        <v>1</v>
      </c>
      <c r="M26">
        <v>24</v>
      </c>
      <c r="N26">
        <v>1</v>
      </c>
      <c r="O26">
        <f t="shared" si="1"/>
        <v>8.4378669251146926E-2</v>
      </c>
      <c r="P26">
        <f t="shared" si="2"/>
        <v>0.15557537443928746</v>
      </c>
      <c r="R26">
        <v>24</v>
      </c>
      <c r="S26">
        <f t="shared" si="3"/>
        <v>8.4378669251146912E-2</v>
      </c>
      <c r="T26">
        <f t="shared" si="4"/>
        <v>0.15557537443928743</v>
      </c>
    </row>
    <row r="27" spans="1:20" x14ac:dyDescent="0.2">
      <c r="A27">
        <v>1</v>
      </c>
      <c r="B27" t="s">
        <v>56</v>
      </c>
      <c r="C27" t="s">
        <v>63</v>
      </c>
      <c r="D27" t="s">
        <v>58</v>
      </c>
      <c r="E27" t="s">
        <v>59</v>
      </c>
      <c r="F27" t="s">
        <v>60</v>
      </c>
      <c r="G27" t="s">
        <v>61</v>
      </c>
      <c r="H27" t="s">
        <v>62</v>
      </c>
      <c r="I27">
        <v>2.6373767421978601E-2</v>
      </c>
      <c r="J27">
        <v>2.6373767421978601E-2</v>
      </c>
      <c r="K27">
        <f t="shared" si="0"/>
        <v>1</v>
      </c>
      <c r="M27">
        <v>1</v>
      </c>
      <c r="N27">
        <v>2</v>
      </c>
      <c r="O27">
        <f t="shared" si="1"/>
        <v>4.797146228068E-2</v>
      </c>
      <c r="P27">
        <f t="shared" si="2"/>
        <v>0.13658132257591532</v>
      </c>
    </row>
    <row r="28" spans="1:20" x14ac:dyDescent="0.2">
      <c r="A28">
        <v>2</v>
      </c>
      <c r="B28" t="s">
        <v>56</v>
      </c>
      <c r="C28" t="s">
        <v>63</v>
      </c>
      <c r="D28" t="s">
        <v>58</v>
      </c>
      <c r="E28" t="s">
        <v>59</v>
      </c>
      <c r="F28" t="s">
        <v>60</v>
      </c>
      <c r="G28" t="s">
        <v>61</v>
      </c>
      <c r="H28" t="s">
        <v>62</v>
      </c>
      <c r="I28">
        <v>7.8946062677188004E-3</v>
      </c>
      <c r="J28">
        <v>7.8946062677188004E-3</v>
      </c>
      <c r="K28">
        <f t="shared" si="0"/>
        <v>1</v>
      </c>
      <c r="M28">
        <v>2</v>
      </c>
      <c r="N28">
        <v>2</v>
      </c>
      <c r="O28">
        <f t="shared" si="1"/>
        <v>1.4032497984064578E-2</v>
      </c>
      <c r="P28">
        <f t="shared" si="2"/>
        <v>9.749721921317922E-2</v>
      </c>
    </row>
    <row r="29" spans="1:20" x14ac:dyDescent="0.2">
      <c r="A29">
        <v>3</v>
      </c>
      <c r="B29" t="s">
        <v>56</v>
      </c>
      <c r="C29" t="s">
        <v>63</v>
      </c>
      <c r="D29" t="s">
        <v>58</v>
      </c>
      <c r="E29" t="s">
        <v>59</v>
      </c>
      <c r="F29" t="s">
        <v>60</v>
      </c>
      <c r="G29" t="s">
        <v>61</v>
      </c>
      <c r="H29" t="s">
        <v>62</v>
      </c>
      <c r="I29">
        <v>3.33204054173307E-3</v>
      </c>
      <c r="J29">
        <v>3.33204054173307E-3</v>
      </c>
      <c r="K29">
        <f t="shared" si="0"/>
        <v>1</v>
      </c>
      <c r="M29">
        <v>3</v>
      </c>
      <c r="N29">
        <v>2</v>
      </c>
      <c r="O29">
        <f t="shared" si="1"/>
        <v>4.6517173030261958E-3</v>
      </c>
      <c r="P29">
        <f t="shared" si="2"/>
        <v>5.1075889231674124E-2</v>
      </c>
    </row>
    <row r="30" spans="1:20" x14ac:dyDescent="0.2">
      <c r="A30">
        <v>4</v>
      </c>
      <c r="B30" t="s">
        <v>56</v>
      </c>
      <c r="C30" t="s">
        <v>63</v>
      </c>
      <c r="D30" t="s">
        <v>58</v>
      </c>
      <c r="E30" t="s">
        <v>59</v>
      </c>
      <c r="F30" t="s">
        <v>60</v>
      </c>
      <c r="G30" t="s">
        <v>61</v>
      </c>
      <c r="H30" t="s">
        <v>62</v>
      </c>
      <c r="I30">
        <v>3.6858746851192899E-3</v>
      </c>
      <c r="J30">
        <v>3.6858746851192899E-3</v>
      </c>
      <c r="K30">
        <f t="shared" si="0"/>
        <v>1</v>
      </c>
      <c r="M30">
        <v>4</v>
      </c>
      <c r="N30">
        <v>2</v>
      </c>
      <c r="O30">
        <f t="shared" si="1"/>
        <v>3.525079498414416E-3</v>
      </c>
      <c r="P30">
        <f t="shared" si="2"/>
        <v>2.4998808512036928E-2</v>
      </c>
    </row>
    <row r="31" spans="1:20" x14ac:dyDescent="0.2">
      <c r="A31">
        <v>5</v>
      </c>
      <c r="B31" t="s">
        <v>56</v>
      </c>
      <c r="C31" t="s">
        <v>63</v>
      </c>
      <c r="D31" t="s">
        <v>58</v>
      </c>
      <c r="E31" t="s">
        <v>59</v>
      </c>
      <c r="F31" t="s">
        <v>60</v>
      </c>
      <c r="G31" t="s">
        <v>61</v>
      </c>
      <c r="H31" t="s">
        <v>62</v>
      </c>
      <c r="I31">
        <v>3.4597135596553899E-3</v>
      </c>
      <c r="J31">
        <v>3.4597135596553899E-3</v>
      </c>
      <c r="K31">
        <f t="shared" si="0"/>
        <v>1</v>
      </c>
      <c r="M31">
        <v>5</v>
      </c>
      <c r="N31">
        <v>2</v>
      </c>
      <c r="O31">
        <f t="shared" si="1"/>
        <v>3.741439605880614E-3</v>
      </c>
      <c r="P31">
        <f t="shared" si="2"/>
        <v>1.4054824561386653E-2</v>
      </c>
    </row>
    <row r="32" spans="1:20" x14ac:dyDescent="0.2">
      <c r="A32">
        <v>6</v>
      </c>
      <c r="B32" t="s">
        <v>56</v>
      </c>
      <c r="C32" t="s">
        <v>63</v>
      </c>
      <c r="D32" t="s">
        <v>58</v>
      </c>
      <c r="E32" t="s">
        <v>59</v>
      </c>
      <c r="F32" t="s">
        <v>60</v>
      </c>
      <c r="G32" t="s">
        <v>61</v>
      </c>
      <c r="H32" t="s">
        <v>62</v>
      </c>
      <c r="I32">
        <v>3.7155741902711102E-3</v>
      </c>
      <c r="J32">
        <v>3.7155741902711102E-3</v>
      </c>
      <c r="K32">
        <f t="shared" si="0"/>
        <v>1</v>
      </c>
      <c r="M32">
        <v>6</v>
      </c>
      <c r="N32">
        <v>2</v>
      </c>
      <c r="O32">
        <f t="shared" si="1"/>
        <v>5.0985442114651787E-3</v>
      </c>
      <c r="P32">
        <f t="shared" si="2"/>
        <v>9.1504418019251119E-3</v>
      </c>
    </row>
    <row r="33" spans="1:16" x14ac:dyDescent="0.2">
      <c r="A33">
        <v>7</v>
      </c>
      <c r="B33" t="s">
        <v>56</v>
      </c>
      <c r="C33" t="s">
        <v>63</v>
      </c>
      <c r="D33" t="s">
        <v>58</v>
      </c>
      <c r="E33" t="s">
        <v>59</v>
      </c>
      <c r="F33" t="s">
        <v>60</v>
      </c>
      <c r="G33" t="s">
        <v>61</v>
      </c>
      <c r="H33" t="s">
        <v>62</v>
      </c>
      <c r="I33">
        <v>3.8826390363073302E-3</v>
      </c>
      <c r="J33">
        <v>3.8826390363073302E-3</v>
      </c>
      <c r="K33">
        <f t="shared" si="0"/>
        <v>1</v>
      </c>
      <c r="M33">
        <v>7</v>
      </c>
      <c r="N33">
        <v>2</v>
      </c>
      <c r="O33">
        <f t="shared" si="1"/>
        <v>9.8822685270212977E-3</v>
      </c>
      <c r="P33">
        <f t="shared" si="2"/>
        <v>9.2370415491690658E-3</v>
      </c>
    </row>
    <row r="34" spans="1:16" x14ac:dyDescent="0.2">
      <c r="A34">
        <v>8</v>
      </c>
      <c r="B34" t="s">
        <v>56</v>
      </c>
      <c r="C34" t="s">
        <v>63</v>
      </c>
      <c r="D34" t="s">
        <v>58</v>
      </c>
      <c r="E34" t="s">
        <v>59</v>
      </c>
      <c r="F34" t="s">
        <v>60</v>
      </c>
      <c r="G34" t="s">
        <v>61</v>
      </c>
      <c r="H34" t="s">
        <v>62</v>
      </c>
      <c r="I34">
        <v>6.29513644933431E-3</v>
      </c>
      <c r="J34">
        <v>6.29513644933431E-3</v>
      </c>
      <c r="K34">
        <f t="shared" si="0"/>
        <v>1</v>
      </c>
      <c r="M34">
        <v>8</v>
      </c>
      <c r="N34">
        <v>2</v>
      </c>
      <c r="O34">
        <f t="shared" si="1"/>
        <v>1.8597394126807019E-2</v>
      </c>
      <c r="P34">
        <f t="shared" si="2"/>
        <v>1.1810952051669307E-2</v>
      </c>
    </row>
    <row r="35" spans="1:16" x14ac:dyDescent="0.2">
      <c r="A35">
        <v>9</v>
      </c>
      <c r="B35" t="s">
        <v>56</v>
      </c>
      <c r="C35" t="s">
        <v>63</v>
      </c>
      <c r="D35" t="s">
        <v>58</v>
      </c>
      <c r="E35" t="s">
        <v>59</v>
      </c>
      <c r="F35" t="s">
        <v>60</v>
      </c>
      <c r="G35" t="s">
        <v>61</v>
      </c>
      <c r="H35" t="s">
        <v>62</v>
      </c>
      <c r="I35">
        <v>1.1785886345668999E-2</v>
      </c>
      <c r="J35">
        <v>1.1785886345668999E-2</v>
      </c>
      <c r="K35">
        <f t="shared" si="0"/>
        <v>1</v>
      </c>
      <c r="M35">
        <v>10</v>
      </c>
      <c r="N35">
        <v>2</v>
      </c>
      <c r="O35">
        <f t="shared" si="1"/>
        <v>4.6820372927899048E-2</v>
      </c>
      <c r="P35">
        <f t="shared" si="2"/>
        <v>3.0713263716252819E-2</v>
      </c>
    </row>
    <row r="36" spans="1:16" x14ac:dyDescent="0.2">
      <c r="A36">
        <v>10</v>
      </c>
      <c r="B36" t="s">
        <v>56</v>
      </c>
      <c r="C36" t="s">
        <v>63</v>
      </c>
      <c r="D36" t="s">
        <v>58</v>
      </c>
      <c r="E36" t="s">
        <v>59</v>
      </c>
      <c r="F36" t="s">
        <v>60</v>
      </c>
      <c r="G36" t="s">
        <v>61</v>
      </c>
      <c r="H36" t="s">
        <v>62</v>
      </c>
      <c r="I36">
        <v>2.0432703288927601E-2</v>
      </c>
      <c r="J36">
        <v>2.0432703288927601E-2</v>
      </c>
      <c r="K36">
        <f t="shared" si="0"/>
        <v>1</v>
      </c>
      <c r="M36">
        <v>11</v>
      </c>
      <c r="N36">
        <v>2</v>
      </c>
      <c r="O36">
        <f t="shared" si="1"/>
        <v>5.8775171842679302E-2</v>
      </c>
      <c r="P36">
        <f t="shared" si="2"/>
        <v>4.6919965976087316E-2</v>
      </c>
    </row>
    <row r="37" spans="1:16" x14ac:dyDescent="0.2">
      <c r="A37">
        <v>11</v>
      </c>
      <c r="B37" t="s">
        <v>56</v>
      </c>
      <c r="C37" t="s">
        <v>63</v>
      </c>
      <c r="D37" t="s">
        <v>58</v>
      </c>
      <c r="E37" t="s">
        <v>59</v>
      </c>
      <c r="F37" t="s">
        <v>60</v>
      </c>
      <c r="G37" t="s">
        <v>61</v>
      </c>
      <c r="H37" t="s">
        <v>62</v>
      </c>
      <c r="I37">
        <v>2.9224855224526201E-2</v>
      </c>
      <c r="J37">
        <v>2.9224855224526201E-2</v>
      </c>
      <c r="K37">
        <f t="shared" si="0"/>
        <v>1</v>
      </c>
      <c r="M37">
        <v>12</v>
      </c>
      <c r="N37">
        <v>2</v>
      </c>
      <c r="O37">
        <f t="shared" si="1"/>
        <v>7.4678797105405287E-2</v>
      </c>
      <c r="P37">
        <f t="shared" si="2"/>
        <v>7.0092782028052331E-2</v>
      </c>
    </row>
    <row r="38" spans="1:16" x14ac:dyDescent="0.2">
      <c r="A38">
        <v>12</v>
      </c>
      <c r="B38" t="s">
        <v>56</v>
      </c>
      <c r="C38" t="s">
        <v>63</v>
      </c>
      <c r="D38" t="s">
        <v>58</v>
      </c>
      <c r="E38" t="s">
        <v>59</v>
      </c>
      <c r="F38" t="s">
        <v>60</v>
      </c>
      <c r="G38" t="s">
        <v>61</v>
      </c>
      <c r="H38" t="s">
        <v>62</v>
      </c>
      <c r="I38">
        <v>4.0419903986854702E-2</v>
      </c>
      <c r="J38">
        <v>4.0419903986854702E-2</v>
      </c>
      <c r="K38">
        <f t="shared" si="0"/>
        <v>1</v>
      </c>
      <c r="M38">
        <v>13</v>
      </c>
      <c r="N38">
        <v>2</v>
      </c>
      <c r="O38">
        <f t="shared" si="1"/>
        <v>8.9711417685420999E-2</v>
      </c>
      <c r="P38">
        <f t="shared" si="2"/>
        <v>7.0505688433014316E-2</v>
      </c>
    </row>
    <row r="39" spans="1:16" x14ac:dyDescent="0.2">
      <c r="A39">
        <v>13</v>
      </c>
      <c r="B39" t="s">
        <v>56</v>
      </c>
      <c r="C39" t="s">
        <v>63</v>
      </c>
      <c r="D39" t="s">
        <v>58</v>
      </c>
      <c r="E39" t="s">
        <v>59</v>
      </c>
      <c r="F39" t="s">
        <v>60</v>
      </c>
      <c r="G39" t="s">
        <v>61</v>
      </c>
      <c r="H39" t="s">
        <v>62</v>
      </c>
      <c r="I39">
        <v>4.9375733185073503E-2</v>
      </c>
      <c r="J39">
        <v>4.9375733185073503E-2</v>
      </c>
      <c r="K39">
        <f t="shared" si="0"/>
        <v>1</v>
      </c>
      <c r="M39">
        <v>14</v>
      </c>
      <c r="N39">
        <v>2</v>
      </c>
      <c r="O39">
        <f t="shared" si="1"/>
        <v>0.10237808760983039</v>
      </c>
      <c r="P39">
        <f t="shared" si="2"/>
        <v>7.4607333168176776E-2</v>
      </c>
    </row>
    <row r="40" spans="1:16" x14ac:dyDescent="0.2">
      <c r="A40">
        <v>14</v>
      </c>
      <c r="B40" t="s">
        <v>56</v>
      </c>
      <c r="C40" t="s">
        <v>63</v>
      </c>
      <c r="D40" t="s">
        <v>58</v>
      </c>
      <c r="E40" t="s">
        <v>59</v>
      </c>
      <c r="F40" t="s">
        <v>60</v>
      </c>
      <c r="G40" t="s">
        <v>61</v>
      </c>
      <c r="H40" t="s">
        <v>62</v>
      </c>
      <c r="I40">
        <v>5.2177470844550697E-2</v>
      </c>
      <c r="J40">
        <v>5.2177470844550697E-2</v>
      </c>
      <c r="K40">
        <f t="shared" si="0"/>
        <v>1</v>
      </c>
      <c r="M40">
        <v>15</v>
      </c>
      <c r="N40">
        <v>2</v>
      </c>
      <c r="O40">
        <f t="shared" si="1"/>
        <v>0.11445676293983006</v>
      </c>
      <c r="P40">
        <f t="shared" si="2"/>
        <v>7.3467945391882006E-2</v>
      </c>
    </row>
    <row r="41" spans="1:16" x14ac:dyDescent="0.2">
      <c r="A41">
        <v>15</v>
      </c>
      <c r="B41" t="s">
        <v>56</v>
      </c>
      <c r="C41" t="s">
        <v>63</v>
      </c>
      <c r="D41" t="s">
        <v>58</v>
      </c>
      <c r="E41" t="s">
        <v>59</v>
      </c>
      <c r="F41" t="s">
        <v>60</v>
      </c>
      <c r="G41" t="s">
        <v>61</v>
      </c>
      <c r="H41" t="s">
        <v>62</v>
      </c>
      <c r="I41">
        <v>5.7981767941797498E-2</v>
      </c>
      <c r="J41">
        <v>5.7981767941797498E-2</v>
      </c>
      <c r="K41">
        <f t="shared" si="0"/>
        <v>1</v>
      </c>
      <c r="M41">
        <v>16</v>
      </c>
      <c r="N41">
        <v>2</v>
      </c>
      <c r="O41">
        <f t="shared" si="1"/>
        <v>0.1314197732925112</v>
      </c>
      <c r="P41">
        <f t="shared" si="2"/>
        <v>8.6919076392760475E-2</v>
      </c>
    </row>
    <row r="42" spans="1:16" x14ac:dyDescent="0.2">
      <c r="A42">
        <v>16</v>
      </c>
      <c r="B42" t="s">
        <v>56</v>
      </c>
      <c r="C42" t="s">
        <v>63</v>
      </c>
      <c r="D42" t="s">
        <v>58</v>
      </c>
      <c r="E42" t="s">
        <v>59</v>
      </c>
      <c r="F42" t="s">
        <v>60</v>
      </c>
      <c r="G42" t="s">
        <v>61</v>
      </c>
      <c r="H42" t="s">
        <v>62</v>
      </c>
      <c r="I42">
        <v>6.5435679806874203E-2</v>
      </c>
      <c r="J42">
        <v>6.5435679806874203E-2</v>
      </c>
      <c r="K42">
        <f t="shared" si="0"/>
        <v>1</v>
      </c>
      <c r="M42">
        <v>17</v>
      </c>
      <c r="N42">
        <v>2</v>
      </c>
      <c r="O42">
        <f t="shared" si="1"/>
        <v>0.1566842311254755</v>
      </c>
      <c r="P42">
        <f t="shared" si="2"/>
        <v>0.11965665860903962</v>
      </c>
    </row>
    <row r="43" spans="1:16" x14ac:dyDescent="0.2">
      <c r="A43">
        <v>17</v>
      </c>
      <c r="B43" t="s">
        <v>56</v>
      </c>
      <c r="C43" t="s">
        <v>63</v>
      </c>
      <c r="D43" t="s">
        <v>58</v>
      </c>
      <c r="E43" t="s">
        <v>59</v>
      </c>
      <c r="F43" t="s">
        <v>60</v>
      </c>
      <c r="G43" t="s">
        <v>61</v>
      </c>
      <c r="H43" t="s">
        <v>62</v>
      </c>
      <c r="I43">
        <v>7.8843613757466999E-2</v>
      </c>
      <c r="J43">
        <v>7.8843613757466999E-2</v>
      </c>
      <c r="K43">
        <f t="shared" si="0"/>
        <v>1</v>
      </c>
      <c r="M43">
        <v>18</v>
      </c>
      <c r="N43">
        <v>2</v>
      </c>
      <c r="O43">
        <f t="shared" si="1"/>
        <v>0.18040315243199523</v>
      </c>
      <c r="P43">
        <f t="shared" si="2"/>
        <v>0.13728870877201588</v>
      </c>
    </row>
    <row r="44" spans="1:16" x14ac:dyDescent="0.2">
      <c r="A44">
        <v>18</v>
      </c>
      <c r="B44" t="s">
        <v>56</v>
      </c>
      <c r="C44" t="s">
        <v>63</v>
      </c>
      <c r="D44" t="s">
        <v>58</v>
      </c>
      <c r="E44" t="s">
        <v>59</v>
      </c>
      <c r="F44" t="s">
        <v>60</v>
      </c>
      <c r="G44" t="s">
        <v>61</v>
      </c>
      <c r="H44" t="s">
        <v>62</v>
      </c>
      <c r="I44">
        <v>8.6568802138943496E-2</v>
      </c>
      <c r="J44">
        <v>8.6568802138943496E-2</v>
      </c>
      <c r="K44">
        <f t="shared" si="0"/>
        <v>1</v>
      </c>
      <c r="M44">
        <v>19</v>
      </c>
      <c r="N44">
        <v>2</v>
      </c>
      <c r="O44">
        <f t="shared" si="1"/>
        <v>0.19335962142284074</v>
      </c>
      <c r="P44">
        <f t="shared" si="2"/>
        <v>0.14522704449728233</v>
      </c>
    </row>
    <row r="45" spans="1:16" x14ac:dyDescent="0.2">
      <c r="A45">
        <v>19</v>
      </c>
      <c r="B45" t="s">
        <v>56</v>
      </c>
      <c r="C45" t="s">
        <v>63</v>
      </c>
      <c r="D45" t="s">
        <v>58</v>
      </c>
      <c r="E45" t="s">
        <v>59</v>
      </c>
      <c r="F45" t="s">
        <v>60</v>
      </c>
      <c r="G45" t="s">
        <v>61</v>
      </c>
      <c r="H45" t="s">
        <v>62</v>
      </c>
      <c r="I45">
        <v>9.1986254513679894E-2</v>
      </c>
      <c r="J45">
        <v>9.1986254513679894E-2</v>
      </c>
      <c r="K45">
        <f t="shared" si="0"/>
        <v>1</v>
      </c>
      <c r="M45">
        <v>20</v>
      </c>
      <c r="N45">
        <v>2</v>
      </c>
      <c r="O45">
        <f t="shared" si="1"/>
        <v>0.18612590135727775</v>
      </c>
      <c r="P45">
        <f t="shared" si="2"/>
        <v>0.14734239935447815</v>
      </c>
    </row>
    <row r="46" spans="1:16" x14ac:dyDescent="0.2">
      <c r="A46">
        <v>20</v>
      </c>
      <c r="B46" t="s">
        <v>56</v>
      </c>
      <c r="C46" t="s">
        <v>63</v>
      </c>
      <c r="D46" t="s">
        <v>58</v>
      </c>
      <c r="E46" t="s">
        <v>59</v>
      </c>
      <c r="F46" t="s">
        <v>60</v>
      </c>
      <c r="G46" t="s">
        <v>61</v>
      </c>
      <c r="H46" t="s">
        <v>62</v>
      </c>
      <c r="I46">
        <v>8.7595502393607194E-2</v>
      </c>
      <c r="J46">
        <v>8.7595502393607194E-2</v>
      </c>
      <c r="K46">
        <f t="shared" si="0"/>
        <v>1</v>
      </c>
      <c r="M46">
        <v>21</v>
      </c>
      <c r="N46">
        <v>2</v>
      </c>
      <c r="O46">
        <f t="shared" si="1"/>
        <v>0.17313580414218432</v>
      </c>
      <c r="P46">
        <f t="shared" si="2"/>
        <v>0.15296629539966095</v>
      </c>
    </row>
    <row r="47" spans="1:16" x14ac:dyDescent="0.2">
      <c r="A47">
        <v>21</v>
      </c>
      <c r="B47" t="s">
        <v>56</v>
      </c>
      <c r="C47" t="s">
        <v>63</v>
      </c>
      <c r="D47" t="s">
        <v>58</v>
      </c>
      <c r="E47" t="s">
        <v>59</v>
      </c>
      <c r="F47" t="s">
        <v>60</v>
      </c>
      <c r="G47" t="s">
        <v>61</v>
      </c>
      <c r="H47" t="s">
        <v>62</v>
      </c>
      <c r="I47">
        <v>8.1351581389807304E-2</v>
      </c>
      <c r="J47">
        <v>8.1351581389807304E-2</v>
      </c>
      <c r="K47">
        <f t="shared" si="0"/>
        <v>1</v>
      </c>
      <c r="M47">
        <v>22</v>
      </c>
      <c r="N47">
        <v>2</v>
      </c>
      <c r="O47">
        <f t="shared" si="1"/>
        <v>0.15013209192214244</v>
      </c>
      <c r="P47">
        <f t="shared" si="2"/>
        <v>0.15817732752514779</v>
      </c>
    </row>
    <row r="48" spans="1:16" x14ac:dyDescent="0.2">
      <c r="A48">
        <v>22</v>
      </c>
      <c r="B48" t="s">
        <v>56</v>
      </c>
      <c r="C48" t="s">
        <v>63</v>
      </c>
      <c r="D48" t="s">
        <v>58</v>
      </c>
      <c r="E48" t="s">
        <v>59</v>
      </c>
      <c r="F48" t="s">
        <v>60</v>
      </c>
      <c r="G48" t="s">
        <v>61</v>
      </c>
      <c r="H48" t="s">
        <v>62</v>
      </c>
      <c r="I48">
        <v>7.64244143520659E-2</v>
      </c>
      <c r="J48">
        <v>7.64244143520659E-2</v>
      </c>
      <c r="K48">
        <f t="shared" si="0"/>
        <v>1</v>
      </c>
      <c r="M48">
        <v>23</v>
      </c>
      <c r="N48">
        <v>2</v>
      </c>
      <c r="O48">
        <f t="shared" si="1"/>
        <v>0.117593284580012</v>
      </c>
      <c r="P48">
        <f t="shared" si="2"/>
        <v>0.15998276906293959</v>
      </c>
    </row>
    <row r="49" spans="1:16" x14ac:dyDescent="0.2">
      <c r="A49">
        <v>23</v>
      </c>
      <c r="B49" t="s">
        <v>56</v>
      </c>
      <c r="C49" t="s">
        <v>63</v>
      </c>
      <c r="D49" t="s">
        <v>58</v>
      </c>
      <c r="E49" t="s">
        <v>59</v>
      </c>
      <c r="F49" t="s">
        <v>60</v>
      </c>
      <c r="G49" t="s">
        <v>61</v>
      </c>
      <c r="H49" t="s">
        <v>62</v>
      </c>
      <c r="I49">
        <v>6.4494566986519397E-2</v>
      </c>
      <c r="J49">
        <v>6.4494566986519397E-2</v>
      </c>
      <c r="K49">
        <f t="shared" si="0"/>
        <v>1</v>
      </c>
      <c r="M49">
        <v>24</v>
      </c>
      <c r="N49">
        <v>2</v>
      </c>
      <c r="O49">
        <f t="shared" si="1"/>
        <v>8.4378669251146926E-2</v>
      </c>
      <c r="P49">
        <f t="shared" si="2"/>
        <v>0.15557537443928746</v>
      </c>
    </row>
    <row r="50" spans="1:16" x14ac:dyDescent="0.2">
      <c r="A50">
        <v>24</v>
      </c>
      <c r="B50" t="s">
        <v>56</v>
      </c>
      <c r="C50" t="s">
        <v>63</v>
      </c>
      <c r="D50" t="s">
        <v>58</v>
      </c>
      <c r="E50" t="s">
        <v>59</v>
      </c>
      <c r="F50" t="s">
        <v>60</v>
      </c>
      <c r="G50" t="s">
        <v>61</v>
      </c>
      <c r="H50" t="s">
        <v>62</v>
      </c>
      <c r="I50">
        <v>4.7261911691517798E-2</v>
      </c>
      <c r="J50">
        <v>4.7261911691517798E-2</v>
      </c>
      <c r="K50">
        <f t="shared" si="0"/>
        <v>1</v>
      </c>
      <c r="M50">
        <v>1</v>
      </c>
      <c r="N50">
        <v>3</v>
      </c>
      <c r="O50">
        <f t="shared" si="1"/>
        <v>4.797146228068E-2</v>
      </c>
      <c r="P50">
        <f t="shared" si="2"/>
        <v>0.13658132257591532</v>
      </c>
    </row>
    <row r="51" spans="1:16" x14ac:dyDescent="0.2">
      <c r="A51">
        <v>1</v>
      </c>
      <c r="B51" t="s">
        <v>56</v>
      </c>
      <c r="C51" t="s">
        <v>57</v>
      </c>
      <c r="D51" t="s">
        <v>58</v>
      </c>
      <c r="E51" t="s">
        <v>64</v>
      </c>
      <c r="F51" t="s">
        <v>60</v>
      </c>
      <c r="G51" t="s">
        <v>61</v>
      </c>
      <c r="H51" t="s">
        <v>62</v>
      </c>
      <c r="I51">
        <v>2.44065041336924E-2</v>
      </c>
      <c r="J51">
        <v>2.44065041336924E-2</v>
      </c>
      <c r="K51">
        <f t="shared" si="0"/>
        <v>1</v>
      </c>
      <c r="M51">
        <v>2</v>
      </c>
      <c r="N51">
        <v>3</v>
      </c>
      <c r="O51">
        <f t="shared" si="1"/>
        <v>1.4032497984064578E-2</v>
      </c>
      <c r="P51">
        <f t="shared" si="2"/>
        <v>9.749721921317922E-2</v>
      </c>
    </row>
    <row r="52" spans="1:16" x14ac:dyDescent="0.2">
      <c r="A52">
        <v>2</v>
      </c>
      <c r="B52" t="s">
        <v>56</v>
      </c>
      <c r="C52" t="s">
        <v>57</v>
      </c>
      <c r="D52" t="s">
        <v>58</v>
      </c>
      <c r="E52" t="s">
        <v>64</v>
      </c>
      <c r="F52" t="s">
        <v>60</v>
      </c>
      <c r="G52" t="s">
        <v>61</v>
      </c>
      <c r="H52" t="s">
        <v>62</v>
      </c>
      <c r="I52">
        <v>6.8738345665343703E-3</v>
      </c>
      <c r="J52">
        <v>6.8738345665343703E-3</v>
      </c>
      <c r="K52">
        <f t="shared" si="0"/>
        <v>1</v>
      </c>
      <c r="M52">
        <v>3</v>
      </c>
      <c r="N52">
        <v>3</v>
      </c>
      <c r="O52">
        <f t="shared" si="1"/>
        <v>4.6517173030261958E-3</v>
      </c>
      <c r="P52">
        <f t="shared" si="2"/>
        <v>5.1075889231674124E-2</v>
      </c>
    </row>
    <row r="53" spans="1:16" x14ac:dyDescent="0.2">
      <c r="A53">
        <v>3</v>
      </c>
      <c r="B53" t="s">
        <v>56</v>
      </c>
      <c r="C53" t="s">
        <v>57</v>
      </c>
      <c r="D53" t="s">
        <v>58</v>
      </c>
      <c r="E53" t="s">
        <v>64</v>
      </c>
      <c r="F53" t="s">
        <v>60</v>
      </c>
      <c r="G53" t="s">
        <v>61</v>
      </c>
      <c r="H53" t="s">
        <v>62</v>
      </c>
      <c r="I53">
        <v>1.7845654824895801E-3</v>
      </c>
      <c r="J53">
        <v>1.7845654824895801E-3</v>
      </c>
      <c r="K53">
        <f t="shared" si="0"/>
        <v>1</v>
      </c>
      <c r="M53">
        <v>4</v>
      </c>
      <c r="N53">
        <v>3</v>
      </c>
      <c r="O53">
        <f t="shared" si="1"/>
        <v>3.525079498414416E-3</v>
      </c>
      <c r="P53">
        <f t="shared" si="2"/>
        <v>2.4998808512036928E-2</v>
      </c>
    </row>
    <row r="54" spans="1:16" x14ac:dyDescent="0.2">
      <c r="A54">
        <v>4</v>
      </c>
      <c r="B54" t="s">
        <v>56</v>
      </c>
      <c r="C54" t="s">
        <v>57</v>
      </c>
      <c r="D54" t="s">
        <v>58</v>
      </c>
      <c r="E54" t="s">
        <v>64</v>
      </c>
      <c r="F54" t="s">
        <v>60</v>
      </c>
      <c r="G54" t="s">
        <v>61</v>
      </c>
      <c r="H54" t="s">
        <v>62</v>
      </c>
      <c r="I54">
        <v>1.05496329651344E-3</v>
      </c>
      <c r="J54">
        <v>1.05496329651344E-3</v>
      </c>
      <c r="K54">
        <f t="shared" si="0"/>
        <v>1</v>
      </c>
      <c r="M54">
        <v>5</v>
      </c>
      <c r="N54">
        <v>3</v>
      </c>
      <c r="O54">
        <f t="shared" si="1"/>
        <v>3.741439605880614E-3</v>
      </c>
      <c r="P54">
        <f t="shared" si="2"/>
        <v>1.4054824561386653E-2</v>
      </c>
    </row>
    <row r="55" spans="1:16" x14ac:dyDescent="0.2">
      <c r="A55">
        <v>5</v>
      </c>
      <c r="B55" t="s">
        <v>56</v>
      </c>
      <c r="C55" t="s">
        <v>57</v>
      </c>
      <c r="D55" t="s">
        <v>58</v>
      </c>
      <c r="E55" t="s">
        <v>64</v>
      </c>
      <c r="F55" t="s">
        <v>60</v>
      </c>
      <c r="G55" t="s">
        <v>61</v>
      </c>
      <c r="H55" t="s">
        <v>62</v>
      </c>
      <c r="I55">
        <v>1.0978356603241E-3</v>
      </c>
      <c r="J55">
        <v>1.0978356603241E-3</v>
      </c>
      <c r="K55">
        <f t="shared" si="0"/>
        <v>1</v>
      </c>
      <c r="M55">
        <v>6</v>
      </c>
      <c r="N55">
        <v>3</v>
      </c>
      <c r="O55">
        <f t="shared" si="1"/>
        <v>5.0985442114651787E-3</v>
      </c>
      <c r="P55">
        <f t="shared" si="2"/>
        <v>9.1504418019251119E-3</v>
      </c>
    </row>
    <row r="56" spans="1:16" x14ac:dyDescent="0.2">
      <c r="A56">
        <v>6</v>
      </c>
      <c r="B56" t="s">
        <v>56</v>
      </c>
      <c r="C56" t="s">
        <v>57</v>
      </c>
      <c r="D56" t="s">
        <v>58</v>
      </c>
      <c r="E56" t="s">
        <v>64</v>
      </c>
      <c r="F56" t="s">
        <v>60</v>
      </c>
      <c r="G56" t="s">
        <v>61</v>
      </c>
      <c r="H56" t="s">
        <v>62</v>
      </c>
      <c r="I56">
        <v>1.97775190086878E-3</v>
      </c>
      <c r="J56">
        <v>1.97775190086878E-3</v>
      </c>
      <c r="K56">
        <f t="shared" si="0"/>
        <v>1</v>
      </c>
      <c r="M56">
        <v>7</v>
      </c>
      <c r="N56">
        <v>3</v>
      </c>
      <c r="O56">
        <f t="shared" si="1"/>
        <v>9.8822685270212977E-3</v>
      </c>
      <c r="P56">
        <f t="shared" si="2"/>
        <v>9.2370415491690658E-3</v>
      </c>
    </row>
    <row r="57" spans="1:16" x14ac:dyDescent="0.2">
      <c r="A57">
        <v>7</v>
      </c>
      <c r="B57" t="s">
        <v>56</v>
      </c>
      <c r="C57" t="s">
        <v>57</v>
      </c>
      <c r="D57" t="s">
        <v>58</v>
      </c>
      <c r="E57" t="s">
        <v>64</v>
      </c>
      <c r="F57" t="s">
        <v>60</v>
      </c>
      <c r="G57" t="s">
        <v>61</v>
      </c>
      <c r="H57" t="s">
        <v>62</v>
      </c>
      <c r="I57">
        <v>5.5816885255987898E-3</v>
      </c>
      <c r="J57">
        <v>5.5816885255987898E-3</v>
      </c>
      <c r="K57">
        <f t="shared" si="0"/>
        <v>1</v>
      </c>
      <c r="M57">
        <v>8</v>
      </c>
      <c r="N57">
        <v>3</v>
      </c>
      <c r="O57">
        <f t="shared" si="1"/>
        <v>1.8597394126807019E-2</v>
      </c>
      <c r="P57">
        <f t="shared" si="2"/>
        <v>1.1810952051669307E-2</v>
      </c>
    </row>
    <row r="58" spans="1:16" x14ac:dyDescent="0.2">
      <c r="A58">
        <v>8</v>
      </c>
      <c r="B58" t="s">
        <v>56</v>
      </c>
      <c r="C58" t="s">
        <v>57</v>
      </c>
      <c r="D58" t="s">
        <v>58</v>
      </c>
      <c r="E58" t="s">
        <v>64</v>
      </c>
      <c r="F58" t="s">
        <v>60</v>
      </c>
      <c r="G58" t="s">
        <v>61</v>
      </c>
      <c r="H58" t="s">
        <v>62</v>
      </c>
      <c r="I58">
        <v>1.1884250291552E-2</v>
      </c>
      <c r="J58">
        <v>1.1884250291552E-2</v>
      </c>
      <c r="K58">
        <f t="shared" si="0"/>
        <v>1</v>
      </c>
      <c r="M58">
        <v>10</v>
      </c>
      <c r="N58">
        <v>3</v>
      </c>
      <c r="O58">
        <f t="shared" si="1"/>
        <v>4.6820372927899048E-2</v>
      </c>
      <c r="P58">
        <f t="shared" si="2"/>
        <v>3.0713263716252819E-2</v>
      </c>
    </row>
    <row r="59" spans="1:16" x14ac:dyDescent="0.2">
      <c r="A59">
        <v>10</v>
      </c>
      <c r="B59" t="s">
        <v>56</v>
      </c>
      <c r="C59" t="s">
        <v>57</v>
      </c>
      <c r="D59" t="s">
        <v>58</v>
      </c>
      <c r="E59" t="s">
        <v>64</v>
      </c>
      <c r="F59" t="s">
        <v>60</v>
      </c>
      <c r="G59" t="s">
        <v>61</v>
      </c>
      <c r="H59" t="s">
        <v>62</v>
      </c>
      <c r="I59">
        <v>2.5204092742295101E-2</v>
      </c>
      <c r="J59">
        <v>2.5204092742295198E-2</v>
      </c>
      <c r="K59">
        <f t="shared" si="0"/>
        <v>1</v>
      </c>
      <c r="M59">
        <v>11</v>
      </c>
      <c r="N59">
        <v>3</v>
      </c>
      <c r="O59">
        <f t="shared" si="1"/>
        <v>5.8775171842679302E-2</v>
      </c>
      <c r="P59">
        <f t="shared" si="2"/>
        <v>4.6919965976087316E-2</v>
      </c>
    </row>
    <row r="60" spans="1:16" x14ac:dyDescent="0.2">
      <c r="A60">
        <v>11</v>
      </c>
      <c r="B60" t="s">
        <v>56</v>
      </c>
      <c r="C60" t="s">
        <v>57</v>
      </c>
      <c r="D60" t="s">
        <v>58</v>
      </c>
      <c r="E60" t="s">
        <v>64</v>
      </c>
      <c r="F60" t="s">
        <v>60</v>
      </c>
      <c r="G60" t="s">
        <v>61</v>
      </c>
      <c r="H60" t="s">
        <v>62</v>
      </c>
      <c r="I60">
        <v>3.02244528270708E-2</v>
      </c>
      <c r="J60">
        <v>3.02244528270708E-2</v>
      </c>
      <c r="K60">
        <f t="shared" si="0"/>
        <v>1</v>
      </c>
      <c r="M60">
        <v>12</v>
      </c>
      <c r="N60">
        <v>3</v>
      </c>
      <c r="O60">
        <f t="shared" si="1"/>
        <v>7.4678797105405287E-2</v>
      </c>
      <c r="P60">
        <f t="shared" si="2"/>
        <v>7.0092782028052331E-2</v>
      </c>
    </row>
    <row r="61" spans="1:16" x14ac:dyDescent="0.2">
      <c r="A61">
        <v>12</v>
      </c>
      <c r="B61" t="s">
        <v>56</v>
      </c>
      <c r="C61" t="s">
        <v>57</v>
      </c>
      <c r="D61" t="s">
        <v>58</v>
      </c>
      <c r="E61" t="s">
        <v>64</v>
      </c>
      <c r="F61" t="s">
        <v>60</v>
      </c>
      <c r="G61" t="s">
        <v>61</v>
      </c>
      <c r="H61" t="s">
        <v>62</v>
      </c>
      <c r="I61">
        <v>3.7544864659318299E-2</v>
      </c>
      <c r="J61">
        <v>3.7544864659318299E-2</v>
      </c>
      <c r="K61">
        <f t="shared" si="0"/>
        <v>1</v>
      </c>
      <c r="M61">
        <v>13</v>
      </c>
      <c r="N61">
        <v>3</v>
      </c>
      <c r="O61">
        <f t="shared" si="1"/>
        <v>8.9711417685420999E-2</v>
      </c>
      <c r="P61">
        <f t="shared" si="2"/>
        <v>7.0505688433014316E-2</v>
      </c>
    </row>
    <row r="62" spans="1:16" x14ac:dyDescent="0.2">
      <c r="A62">
        <v>13</v>
      </c>
      <c r="B62" t="s">
        <v>56</v>
      </c>
      <c r="C62" t="s">
        <v>57</v>
      </c>
      <c r="D62" t="s">
        <v>58</v>
      </c>
      <c r="E62" t="s">
        <v>64</v>
      </c>
      <c r="F62" t="s">
        <v>60</v>
      </c>
      <c r="G62" t="s">
        <v>61</v>
      </c>
      <c r="H62" t="s">
        <v>62</v>
      </c>
      <c r="I62">
        <v>4.5466643748675199E-2</v>
      </c>
      <c r="J62">
        <v>4.5466643748675199E-2</v>
      </c>
      <c r="K62">
        <f t="shared" si="0"/>
        <v>1</v>
      </c>
      <c r="M62">
        <v>14</v>
      </c>
      <c r="N62">
        <v>3</v>
      </c>
      <c r="O62">
        <f t="shared" si="1"/>
        <v>0.10237808760983039</v>
      </c>
      <c r="P62">
        <f t="shared" si="2"/>
        <v>7.4607333168176776E-2</v>
      </c>
    </row>
    <row r="63" spans="1:16" x14ac:dyDescent="0.2">
      <c r="A63">
        <v>14</v>
      </c>
      <c r="B63" t="s">
        <v>56</v>
      </c>
      <c r="C63" t="s">
        <v>57</v>
      </c>
      <c r="D63" t="s">
        <v>58</v>
      </c>
      <c r="E63" t="s">
        <v>64</v>
      </c>
      <c r="F63" t="s">
        <v>60</v>
      </c>
      <c r="G63" t="s">
        <v>61</v>
      </c>
      <c r="H63" t="s">
        <v>62</v>
      </c>
      <c r="I63">
        <v>5.1850900704427098E-2</v>
      </c>
      <c r="J63">
        <v>5.1850900704427098E-2</v>
      </c>
      <c r="K63">
        <f t="shared" si="0"/>
        <v>1</v>
      </c>
      <c r="M63">
        <v>15</v>
      </c>
      <c r="N63">
        <v>3</v>
      </c>
      <c r="O63">
        <f t="shared" si="1"/>
        <v>0.11445676293983006</v>
      </c>
      <c r="P63">
        <f t="shared" si="2"/>
        <v>7.3467945391882006E-2</v>
      </c>
    </row>
    <row r="64" spans="1:16" x14ac:dyDescent="0.2">
      <c r="A64">
        <v>15</v>
      </c>
      <c r="B64" t="s">
        <v>56</v>
      </c>
      <c r="C64" t="s">
        <v>57</v>
      </c>
      <c r="D64" t="s">
        <v>58</v>
      </c>
      <c r="E64" t="s">
        <v>64</v>
      </c>
      <c r="F64" t="s">
        <v>60</v>
      </c>
      <c r="G64" t="s">
        <v>61</v>
      </c>
      <c r="H64" t="s">
        <v>62</v>
      </c>
      <c r="I64">
        <v>5.5927734012694498E-2</v>
      </c>
      <c r="J64">
        <v>5.5927734012694498E-2</v>
      </c>
      <c r="K64">
        <f t="shared" si="0"/>
        <v>1</v>
      </c>
      <c r="M64">
        <v>16</v>
      </c>
      <c r="N64">
        <v>3</v>
      </c>
      <c r="O64">
        <f t="shared" si="1"/>
        <v>0.1314197732925112</v>
      </c>
      <c r="P64">
        <f t="shared" si="2"/>
        <v>8.6919076392760475E-2</v>
      </c>
    </row>
    <row r="65" spans="1:16" x14ac:dyDescent="0.2">
      <c r="A65">
        <v>16</v>
      </c>
      <c r="B65" t="s">
        <v>56</v>
      </c>
      <c r="C65" t="s">
        <v>57</v>
      </c>
      <c r="D65" t="s">
        <v>58</v>
      </c>
      <c r="E65" t="s">
        <v>64</v>
      </c>
      <c r="F65" t="s">
        <v>60</v>
      </c>
      <c r="G65" t="s">
        <v>61</v>
      </c>
      <c r="H65" t="s">
        <v>62</v>
      </c>
      <c r="I65">
        <v>6.3552507814149506E-2</v>
      </c>
      <c r="J65">
        <v>6.3552507814149506E-2</v>
      </c>
      <c r="K65">
        <f t="shared" si="0"/>
        <v>1</v>
      </c>
      <c r="M65">
        <v>17</v>
      </c>
      <c r="N65">
        <v>3</v>
      </c>
      <c r="O65">
        <f t="shared" si="1"/>
        <v>0.1566842311254755</v>
      </c>
      <c r="P65">
        <f t="shared" si="2"/>
        <v>0.11965665860903962</v>
      </c>
    </row>
    <row r="66" spans="1:16" x14ac:dyDescent="0.2">
      <c r="A66">
        <v>17</v>
      </c>
      <c r="B66" t="s">
        <v>56</v>
      </c>
      <c r="C66" t="s">
        <v>57</v>
      </c>
      <c r="D66" t="s">
        <v>58</v>
      </c>
      <c r="E66" t="s">
        <v>64</v>
      </c>
      <c r="F66" t="s">
        <v>60</v>
      </c>
      <c r="G66" t="s">
        <v>61</v>
      </c>
      <c r="H66" t="s">
        <v>62</v>
      </c>
      <c r="I66">
        <v>7.6902132238007903E-2</v>
      </c>
      <c r="J66">
        <v>7.6902132238007903E-2</v>
      </c>
      <c r="K66">
        <f t="shared" si="0"/>
        <v>1</v>
      </c>
      <c r="M66">
        <v>18</v>
      </c>
      <c r="N66">
        <v>3</v>
      </c>
      <c r="O66">
        <f t="shared" si="1"/>
        <v>0.18040315243199523</v>
      </c>
      <c r="P66">
        <f t="shared" si="2"/>
        <v>0.13728870877201588</v>
      </c>
    </row>
    <row r="67" spans="1:16" x14ac:dyDescent="0.2">
      <c r="A67">
        <v>18</v>
      </c>
      <c r="B67" t="s">
        <v>56</v>
      </c>
      <c r="C67" t="s">
        <v>57</v>
      </c>
      <c r="D67" t="s">
        <v>58</v>
      </c>
      <c r="E67" t="s">
        <v>64</v>
      </c>
      <c r="F67" t="s">
        <v>60</v>
      </c>
      <c r="G67" t="s">
        <v>61</v>
      </c>
      <c r="H67" t="s">
        <v>62</v>
      </c>
      <c r="I67">
        <v>9.1681480951886996E-2</v>
      </c>
      <c r="J67">
        <v>9.1681480951886996E-2</v>
      </c>
      <c r="K67">
        <f t="shared" si="0"/>
        <v>1</v>
      </c>
      <c r="M67">
        <v>19</v>
      </c>
      <c r="N67">
        <v>3</v>
      </c>
      <c r="O67">
        <f t="shared" si="1"/>
        <v>0.19335962142284074</v>
      </c>
      <c r="P67">
        <f t="shared" si="2"/>
        <v>0.14522704449728233</v>
      </c>
    </row>
    <row r="68" spans="1:16" x14ac:dyDescent="0.2">
      <c r="A68">
        <v>19</v>
      </c>
      <c r="B68" t="s">
        <v>56</v>
      </c>
      <c r="C68" t="s">
        <v>57</v>
      </c>
      <c r="D68" t="s">
        <v>58</v>
      </c>
      <c r="E68" t="s">
        <v>64</v>
      </c>
      <c r="F68" t="s">
        <v>60</v>
      </c>
      <c r="G68" t="s">
        <v>61</v>
      </c>
      <c r="H68" t="s">
        <v>62</v>
      </c>
      <c r="I68">
        <v>9.85233257545646E-2</v>
      </c>
      <c r="J68">
        <v>9.85233257545646E-2</v>
      </c>
      <c r="K68">
        <f t="shared" ref="K68:K131" si="5">MONTH(1&amp;B68)</f>
        <v>1</v>
      </c>
      <c r="M68">
        <v>20</v>
      </c>
      <c r="N68">
        <v>3</v>
      </c>
      <c r="O68">
        <f t="shared" ref="O68:O131" si="6">(SUMIFS($J$4:$J$17283,$G$4:$G$17283,"Fleet-LD",$F$4:$F$17283,"BEV",$K$4:$K$17283,N68,$A$4:$A$17283,M68,$C$4:$C$17283,"Weekday")*5/7 + SUMIFS($J$4:$J$17283,$G$4:$G$17283,"Fleet-LD",$F$4:$F$17283,"BEV",$K$4:$K$17283,N68,$A$4:$A$17283,M68,$C$4:$C$17283,"Weekend")*2/7)</f>
        <v>0.18612590135727775</v>
      </c>
      <c r="P68">
        <f t="shared" si="2"/>
        <v>0.14734239935447815</v>
      </c>
    </row>
    <row r="69" spans="1:16" x14ac:dyDescent="0.2">
      <c r="A69">
        <v>20</v>
      </c>
      <c r="B69" t="s">
        <v>56</v>
      </c>
      <c r="C69" t="s">
        <v>57</v>
      </c>
      <c r="D69" t="s">
        <v>58</v>
      </c>
      <c r="E69" t="s">
        <v>64</v>
      </c>
      <c r="F69" t="s">
        <v>60</v>
      </c>
      <c r="G69" t="s">
        <v>61</v>
      </c>
      <c r="H69" t="s">
        <v>62</v>
      </c>
      <c r="I69">
        <v>9.34039915730977E-2</v>
      </c>
      <c r="J69">
        <v>9.34039915730977E-2</v>
      </c>
      <c r="K69">
        <f t="shared" si="5"/>
        <v>1</v>
      </c>
      <c r="M69">
        <v>21</v>
      </c>
      <c r="N69">
        <v>3</v>
      </c>
      <c r="O69">
        <f t="shared" si="6"/>
        <v>0.17313580414218432</v>
      </c>
      <c r="P69">
        <f t="shared" ref="P69:P132" si="7">(SUMIFS($J$4:$J$17283,$G$4:$G$17283,"Fleet-MD",$F$4:$F$17283,"BEV",$K$4:$K$17283,N69,$A$4:$A$17283,M69,$C$4:$C$17283,"Weekday")*5/7 + SUMIFS($J$4:$J$17283,$G$4:$G$17283,"Fleet-MD",$F$4:$F$17283,"BEV",$K$4:$K$17283,N69,$A$4:$A$17283,M69,$C$4:$C$17283,"Weekend")*2/7)</f>
        <v>0.15296629539966095</v>
      </c>
    </row>
    <row r="70" spans="1:16" x14ac:dyDescent="0.2">
      <c r="A70">
        <v>21</v>
      </c>
      <c r="B70" t="s">
        <v>56</v>
      </c>
      <c r="C70" t="s">
        <v>57</v>
      </c>
      <c r="D70" t="s">
        <v>58</v>
      </c>
      <c r="E70" t="s">
        <v>64</v>
      </c>
      <c r="F70" t="s">
        <v>60</v>
      </c>
      <c r="G70" t="s">
        <v>61</v>
      </c>
      <c r="H70" t="s">
        <v>62</v>
      </c>
      <c r="I70">
        <v>8.5260751567620002E-2</v>
      </c>
      <c r="J70">
        <v>8.5260751567620002E-2</v>
      </c>
      <c r="K70">
        <f t="shared" si="5"/>
        <v>1</v>
      </c>
      <c r="M70">
        <v>22</v>
      </c>
      <c r="N70">
        <v>3</v>
      </c>
      <c r="O70">
        <f t="shared" si="6"/>
        <v>0.15013209192214244</v>
      </c>
      <c r="P70">
        <f t="shared" si="7"/>
        <v>0.15817732752514779</v>
      </c>
    </row>
    <row r="71" spans="1:16" x14ac:dyDescent="0.2">
      <c r="A71">
        <v>22</v>
      </c>
      <c r="B71" t="s">
        <v>56</v>
      </c>
      <c r="C71" t="s">
        <v>57</v>
      </c>
      <c r="D71" t="s">
        <v>58</v>
      </c>
      <c r="E71" t="s">
        <v>64</v>
      </c>
      <c r="F71" t="s">
        <v>60</v>
      </c>
      <c r="G71" t="s">
        <v>61</v>
      </c>
      <c r="H71" t="s">
        <v>62</v>
      </c>
      <c r="I71">
        <v>7.2514823837460995E-2</v>
      </c>
      <c r="J71">
        <v>7.2514823837460995E-2</v>
      </c>
      <c r="K71">
        <f t="shared" si="5"/>
        <v>1</v>
      </c>
      <c r="M71">
        <v>23</v>
      </c>
      <c r="N71">
        <v>3</v>
      </c>
      <c r="O71">
        <f t="shared" si="6"/>
        <v>0.117593284580012</v>
      </c>
      <c r="P71">
        <f t="shared" si="7"/>
        <v>0.15998276906293959</v>
      </c>
    </row>
    <row r="72" spans="1:16" x14ac:dyDescent="0.2">
      <c r="A72">
        <v>23</v>
      </c>
      <c r="B72" t="s">
        <v>56</v>
      </c>
      <c r="C72" t="s">
        <v>57</v>
      </c>
      <c r="D72" t="s">
        <v>58</v>
      </c>
      <c r="E72" t="s">
        <v>64</v>
      </c>
      <c r="F72" t="s">
        <v>60</v>
      </c>
      <c r="G72" t="s">
        <v>61</v>
      </c>
      <c r="H72" t="s">
        <v>62</v>
      </c>
      <c r="I72">
        <v>5.6359163292911303E-2</v>
      </c>
      <c r="J72">
        <v>5.6359163292911303E-2</v>
      </c>
      <c r="K72">
        <f t="shared" si="5"/>
        <v>1</v>
      </c>
      <c r="M72">
        <v>24</v>
      </c>
      <c r="N72">
        <v>3</v>
      </c>
      <c r="O72">
        <f t="shared" si="6"/>
        <v>8.4378669251146926E-2</v>
      </c>
      <c r="P72">
        <f t="shared" si="7"/>
        <v>0.15557537443928746</v>
      </c>
    </row>
    <row r="73" spans="1:16" x14ac:dyDescent="0.2">
      <c r="A73">
        <v>24</v>
      </c>
      <c r="B73" t="s">
        <v>56</v>
      </c>
      <c r="C73" t="s">
        <v>57</v>
      </c>
      <c r="D73" t="s">
        <v>58</v>
      </c>
      <c r="E73" t="s">
        <v>64</v>
      </c>
      <c r="F73" t="s">
        <v>60</v>
      </c>
      <c r="G73" t="s">
        <v>61</v>
      </c>
      <c r="H73" t="s">
        <v>62</v>
      </c>
      <c r="I73">
        <v>4.1816944789524198E-2</v>
      </c>
      <c r="J73">
        <v>4.1816944789524302E-2</v>
      </c>
      <c r="K73">
        <f t="shared" si="5"/>
        <v>1</v>
      </c>
      <c r="M73">
        <v>1</v>
      </c>
      <c r="N73">
        <v>4</v>
      </c>
      <c r="O73">
        <f t="shared" si="6"/>
        <v>4.797146228068E-2</v>
      </c>
      <c r="P73">
        <f t="shared" si="7"/>
        <v>0.13658132257591532</v>
      </c>
    </row>
    <row r="74" spans="1:16" x14ac:dyDescent="0.2">
      <c r="A74">
        <v>1</v>
      </c>
      <c r="B74" t="s">
        <v>56</v>
      </c>
      <c r="C74" t="s">
        <v>63</v>
      </c>
      <c r="D74" t="s">
        <v>58</v>
      </c>
      <c r="E74" t="s">
        <v>64</v>
      </c>
      <c r="F74" t="s">
        <v>60</v>
      </c>
      <c r="G74" t="s">
        <v>61</v>
      </c>
      <c r="H74" t="s">
        <v>62</v>
      </c>
      <c r="I74">
        <v>3.2741347391895298E-2</v>
      </c>
      <c r="J74">
        <v>3.2741347391895402E-2</v>
      </c>
      <c r="K74">
        <f t="shared" si="5"/>
        <v>1</v>
      </c>
      <c r="M74">
        <v>2</v>
      </c>
      <c r="N74">
        <v>4</v>
      </c>
      <c r="O74">
        <f t="shared" si="6"/>
        <v>1.4032497984064578E-2</v>
      </c>
      <c r="P74">
        <f t="shared" si="7"/>
        <v>9.749721921317922E-2</v>
      </c>
    </row>
    <row r="75" spans="1:16" x14ac:dyDescent="0.2">
      <c r="A75">
        <v>2</v>
      </c>
      <c r="B75" t="s">
        <v>56</v>
      </c>
      <c r="C75" t="s">
        <v>63</v>
      </c>
      <c r="D75" t="s">
        <v>58</v>
      </c>
      <c r="E75" t="s">
        <v>64</v>
      </c>
      <c r="F75" t="s">
        <v>60</v>
      </c>
      <c r="G75" t="s">
        <v>61</v>
      </c>
      <c r="H75" t="s">
        <v>62</v>
      </c>
      <c r="I75">
        <v>1.01884895280114E-2</v>
      </c>
      <c r="J75">
        <v>1.01884895280114E-2</v>
      </c>
      <c r="K75">
        <f t="shared" si="5"/>
        <v>1</v>
      </c>
      <c r="M75">
        <v>3</v>
      </c>
      <c r="N75">
        <v>4</v>
      </c>
      <c r="O75">
        <f t="shared" si="6"/>
        <v>4.6517173030261958E-3</v>
      </c>
      <c r="P75">
        <f t="shared" si="7"/>
        <v>5.1075889231674124E-2</v>
      </c>
    </row>
    <row r="76" spans="1:16" x14ac:dyDescent="0.2">
      <c r="A76">
        <v>3</v>
      </c>
      <c r="B76" t="s">
        <v>56</v>
      </c>
      <c r="C76" t="s">
        <v>63</v>
      </c>
      <c r="D76" t="s">
        <v>58</v>
      </c>
      <c r="E76" t="s">
        <v>64</v>
      </c>
      <c r="F76" t="s">
        <v>60</v>
      </c>
      <c r="G76" t="s">
        <v>61</v>
      </c>
      <c r="H76" t="s">
        <v>62</v>
      </c>
      <c r="I76">
        <v>3.3024737767209399E-3</v>
      </c>
      <c r="J76">
        <v>3.3024737767209399E-3</v>
      </c>
      <c r="K76">
        <f t="shared" si="5"/>
        <v>1</v>
      </c>
      <c r="M76">
        <v>4</v>
      </c>
      <c r="N76">
        <v>4</v>
      </c>
      <c r="O76">
        <f t="shared" si="6"/>
        <v>3.525079498414416E-3</v>
      </c>
      <c r="P76">
        <f t="shared" si="7"/>
        <v>2.4998808512036928E-2</v>
      </c>
    </row>
    <row r="77" spans="1:16" x14ac:dyDescent="0.2">
      <c r="A77">
        <v>4</v>
      </c>
      <c r="B77" t="s">
        <v>56</v>
      </c>
      <c r="C77" t="s">
        <v>63</v>
      </c>
      <c r="D77" t="s">
        <v>58</v>
      </c>
      <c r="E77" t="s">
        <v>64</v>
      </c>
      <c r="F77" t="s">
        <v>60</v>
      </c>
      <c r="G77" t="s">
        <v>61</v>
      </c>
      <c r="H77" t="s">
        <v>62</v>
      </c>
      <c r="I77">
        <v>2.49987327457414E-3</v>
      </c>
      <c r="J77">
        <v>2.49987327457414E-3</v>
      </c>
      <c r="K77">
        <f t="shared" si="5"/>
        <v>1</v>
      </c>
      <c r="M77">
        <v>5</v>
      </c>
      <c r="N77">
        <v>4</v>
      </c>
      <c r="O77">
        <f t="shared" si="6"/>
        <v>3.741439605880614E-3</v>
      </c>
      <c r="P77">
        <f t="shared" si="7"/>
        <v>1.4054824561386653E-2</v>
      </c>
    </row>
    <row r="78" spans="1:16" x14ac:dyDescent="0.2">
      <c r="A78">
        <v>5</v>
      </c>
      <c r="B78" t="s">
        <v>56</v>
      </c>
      <c r="C78" t="s">
        <v>63</v>
      </c>
      <c r="D78" t="s">
        <v>58</v>
      </c>
      <c r="E78" t="s">
        <v>64</v>
      </c>
      <c r="F78" t="s">
        <v>60</v>
      </c>
      <c r="G78" t="s">
        <v>61</v>
      </c>
      <c r="H78" t="s">
        <v>62</v>
      </c>
      <c r="I78">
        <v>2.0805369682205602E-3</v>
      </c>
      <c r="J78">
        <v>2.0805369682205602E-3</v>
      </c>
      <c r="K78">
        <f t="shared" si="5"/>
        <v>1</v>
      </c>
      <c r="M78">
        <v>6</v>
      </c>
      <c r="N78">
        <v>4</v>
      </c>
      <c r="O78">
        <f t="shared" si="6"/>
        <v>5.0985442114651787E-3</v>
      </c>
      <c r="P78">
        <f t="shared" si="7"/>
        <v>9.1504418019251119E-3</v>
      </c>
    </row>
    <row r="79" spans="1:16" x14ac:dyDescent="0.2">
      <c r="A79">
        <v>6</v>
      </c>
      <c r="B79" t="s">
        <v>56</v>
      </c>
      <c r="C79" t="s">
        <v>63</v>
      </c>
      <c r="D79" t="s">
        <v>58</v>
      </c>
      <c r="E79" t="s">
        <v>64</v>
      </c>
      <c r="F79" t="s">
        <v>60</v>
      </c>
      <c r="G79" t="s">
        <v>61</v>
      </c>
      <c r="H79" t="s">
        <v>62</v>
      </c>
      <c r="I79">
        <v>1.90930142729909E-3</v>
      </c>
      <c r="J79">
        <v>1.90930142729909E-3</v>
      </c>
      <c r="K79">
        <f t="shared" si="5"/>
        <v>1</v>
      </c>
      <c r="M79">
        <v>7</v>
      </c>
      <c r="N79">
        <v>4</v>
      </c>
      <c r="O79">
        <f t="shared" si="6"/>
        <v>9.8822685270212977E-3</v>
      </c>
      <c r="P79">
        <f t="shared" si="7"/>
        <v>9.2370415491690658E-3</v>
      </c>
    </row>
    <row r="80" spans="1:16" x14ac:dyDescent="0.2">
      <c r="A80">
        <v>7</v>
      </c>
      <c r="B80" t="s">
        <v>56</v>
      </c>
      <c r="C80" t="s">
        <v>63</v>
      </c>
      <c r="D80" t="s">
        <v>58</v>
      </c>
      <c r="E80" t="s">
        <v>64</v>
      </c>
      <c r="F80" t="s">
        <v>60</v>
      </c>
      <c r="G80" t="s">
        <v>61</v>
      </c>
      <c r="H80" t="s">
        <v>62</v>
      </c>
      <c r="I80">
        <v>2.95398357169149E-3</v>
      </c>
      <c r="J80">
        <v>2.95398357169149E-3</v>
      </c>
      <c r="K80">
        <f t="shared" si="5"/>
        <v>1</v>
      </c>
      <c r="M80">
        <v>8</v>
      </c>
      <c r="N80">
        <v>4</v>
      </c>
      <c r="O80">
        <f t="shared" si="6"/>
        <v>1.8597394126807019E-2</v>
      </c>
      <c r="P80">
        <f t="shared" si="7"/>
        <v>1.1810952051669307E-2</v>
      </c>
    </row>
    <row r="81" spans="1:16" x14ac:dyDescent="0.2">
      <c r="A81">
        <v>8</v>
      </c>
      <c r="B81" t="s">
        <v>56</v>
      </c>
      <c r="C81" t="s">
        <v>63</v>
      </c>
      <c r="D81" t="s">
        <v>58</v>
      </c>
      <c r="E81" t="s">
        <v>64</v>
      </c>
      <c r="F81" t="s">
        <v>60</v>
      </c>
      <c r="G81" t="s">
        <v>61</v>
      </c>
      <c r="H81" t="s">
        <v>62</v>
      </c>
      <c r="I81">
        <v>5.75880408231144E-3</v>
      </c>
      <c r="J81">
        <v>5.75880408231144E-3</v>
      </c>
      <c r="K81">
        <f t="shared" si="5"/>
        <v>1</v>
      </c>
      <c r="M81">
        <v>10</v>
      </c>
      <c r="N81">
        <v>4</v>
      </c>
      <c r="O81">
        <f t="shared" si="6"/>
        <v>4.6820372927899048E-2</v>
      </c>
      <c r="P81">
        <f t="shared" si="7"/>
        <v>3.0713263716252819E-2</v>
      </c>
    </row>
    <row r="82" spans="1:16" x14ac:dyDescent="0.2">
      <c r="A82">
        <v>9</v>
      </c>
      <c r="B82" t="s">
        <v>56</v>
      </c>
      <c r="C82" t="s">
        <v>63</v>
      </c>
      <c r="D82" t="s">
        <v>58</v>
      </c>
      <c r="E82" t="s">
        <v>64</v>
      </c>
      <c r="F82" t="s">
        <v>60</v>
      </c>
      <c r="G82" t="s">
        <v>61</v>
      </c>
      <c r="H82" t="s">
        <v>62</v>
      </c>
      <c r="I82">
        <v>1.09991511475053E-2</v>
      </c>
      <c r="J82">
        <v>1.09991511475053E-2</v>
      </c>
      <c r="K82">
        <f t="shared" si="5"/>
        <v>1</v>
      </c>
      <c r="M82">
        <v>11</v>
      </c>
      <c r="N82">
        <v>4</v>
      </c>
      <c r="O82">
        <f t="shared" si="6"/>
        <v>5.8775171842679302E-2</v>
      </c>
      <c r="P82">
        <f t="shared" si="7"/>
        <v>4.6919965976087316E-2</v>
      </c>
    </row>
    <row r="83" spans="1:16" x14ac:dyDescent="0.2">
      <c r="A83">
        <v>10</v>
      </c>
      <c r="B83" t="s">
        <v>56</v>
      </c>
      <c r="C83" t="s">
        <v>63</v>
      </c>
      <c r="D83" t="s">
        <v>58</v>
      </c>
      <c r="E83" t="s">
        <v>64</v>
      </c>
      <c r="F83" t="s">
        <v>60</v>
      </c>
      <c r="G83" t="s">
        <v>61</v>
      </c>
      <c r="H83" t="s">
        <v>62</v>
      </c>
      <c r="I83">
        <v>1.8271153752199301E-2</v>
      </c>
      <c r="J83">
        <v>1.8271153752199301E-2</v>
      </c>
      <c r="K83">
        <f t="shared" si="5"/>
        <v>1</v>
      </c>
      <c r="M83">
        <v>12</v>
      </c>
      <c r="N83">
        <v>4</v>
      </c>
      <c r="O83">
        <f t="shared" si="6"/>
        <v>7.4678797105405287E-2</v>
      </c>
      <c r="P83">
        <f t="shared" si="7"/>
        <v>7.0092782028052331E-2</v>
      </c>
    </row>
    <row r="84" spans="1:16" x14ac:dyDescent="0.2">
      <c r="A84">
        <v>11</v>
      </c>
      <c r="B84" t="s">
        <v>56</v>
      </c>
      <c r="C84" t="s">
        <v>63</v>
      </c>
      <c r="D84" t="s">
        <v>58</v>
      </c>
      <c r="E84" t="s">
        <v>64</v>
      </c>
      <c r="F84" t="s">
        <v>60</v>
      </c>
      <c r="G84" t="s">
        <v>61</v>
      </c>
      <c r="H84" t="s">
        <v>62</v>
      </c>
      <c r="I84">
        <v>2.3413625195570099E-2</v>
      </c>
      <c r="J84">
        <v>2.3413625195570099E-2</v>
      </c>
      <c r="K84">
        <f t="shared" si="5"/>
        <v>1</v>
      </c>
      <c r="M84">
        <v>13</v>
      </c>
      <c r="N84">
        <v>4</v>
      </c>
      <c r="O84">
        <f t="shared" si="6"/>
        <v>8.9711417685420999E-2</v>
      </c>
      <c r="P84">
        <f t="shared" si="7"/>
        <v>7.0505688433014316E-2</v>
      </c>
    </row>
    <row r="85" spans="1:16" x14ac:dyDescent="0.2">
      <c r="A85">
        <v>12</v>
      </c>
      <c r="B85" t="s">
        <v>56</v>
      </c>
      <c r="C85" t="s">
        <v>63</v>
      </c>
      <c r="D85" t="s">
        <v>58</v>
      </c>
      <c r="E85" t="s">
        <v>64</v>
      </c>
      <c r="F85" t="s">
        <v>60</v>
      </c>
      <c r="G85" t="s">
        <v>61</v>
      </c>
      <c r="H85" t="s">
        <v>62</v>
      </c>
      <c r="I85">
        <v>2.9881857297879299E-2</v>
      </c>
      <c r="J85">
        <v>2.9881857297879299E-2</v>
      </c>
      <c r="K85">
        <f t="shared" si="5"/>
        <v>1</v>
      </c>
      <c r="M85">
        <v>14</v>
      </c>
      <c r="N85">
        <v>4</v>
      </c>
      <c r="O85">
        <f t="shared" si="6"/>
        <v>0.10237808760983039</v>
      </c>
      <c r="P85">
        <f t="shared" si="7"/>
        <v>7.4607333168176776E-2</v>
      </c>
    </row>
    <row r="86" spans="1:16" x14ac:dyDescent="0.2">
      <c r="A86">
        <v>13</v>
      </c>
      <c r="B86" t="s">
        <v>56</v>
      </c>
      <c r="C86" t="s">
        <v>63</v>
      </c>
      <c r="D86" t="s">
        <v>58</v>
      </c>
      <c r="E86" t="s">
        <v>64</v>
      </c>
      <c r="F86" t="s">
        <v>60</v>
      </c>
      <c r="G86" t="s">
        <v>61</v>
      </c>
      <c r="H86" t="s">
        <v>62</v>
      </c>
      <c r="I86">
        <v>4.2594033867488203E-2</v>
      </c>
      <c r="J86">
        <v>4.2594033867488203E-2</v>
      </c>
      <c r="K86">
        <f t="shared" si="5"/>
        <v>1</v>
      </c>
      <c r="M86">
        <v>15</v>
      </c>
      <c r="N86">
        <v>4</v>
      </c>
      <c r="O86">
        <f t="shared" si="6"/>
        <v>0.11445676293983006</v>
      </c>
      <c r="P86">
        <f t="shared" si="7"/>
        <v>7.3467945391882006E-2</v>
      </c>
    </row>
    <row r="87" spans="1:16" x14ac:dyDescent="0.2">
      <c r="A87">
        <v>14</v>
      </c>
      <c r="B87" t="s">
        <v>56</v>
      </c>
      <c r="C87" t="s">
        <v>63</v>
      </c>
      <c r="D87" t="s">
        <v>58</v>
      </c>
      <c r="E87" t="s">
        <v>64</v>
      </c>
      <c r="F87" t="s">
        <v>60</v>
      </c>
      <c r="G87" t="s">
        <v>61</v>
      </c>
      <c r="H87" t="s">
        <v>62</v>
      </c>
      <c r="I87">
        <v>5.3257268220720098E-2</v>
      </c>
      <c r="J87">
        <v>5.3257268220720098E-2</v>
      </c>
      <c r="K87">
        <f t="shared" si="5"/>
        <v>1</v>
      </c>
      <c r="M87">
        <v>16</v>
      </c>
      <c r="N87">
        <v>4</v>
      </c>
      <c r="O87">
        <f t="shared" si="6"/>
        <v>0.1314197732925112</v>
      </c>
      <c r="P87">
        <f t="shared" si="7"/>
        <v>8.6919076392760475E-2</v>
      </c>
    </row>
    <row r="88" spans="1:16" x14ac:dyDescent="0.2">
      <c r="A88">
        <v>15</v>
      </c>
      <c r="B88" t="s">
        <v>56</v>
      </c>
      <c r="C88" t="s">
        <v>63</v>
      </c>
      <c r="D88" t="s">
        <v>58</v>
      </c>
      <c r="E88" t="s">
        <v>64</v>
      </c>
      <c r="F88" t="s">
        <v>60</v>
      </c>
      <c r="G88" t="s">
        <v>61</v>
      </c>
      <c r="H88" t="s">
        <v>62</v>
      </c>
      <c r="I88">
        <v>6.1231416254488497E-2</v>
      </c>
      <c r="J88">
        <v>6.1231416254488497E-2</v>
      </c>
      <c r="K88">
        <f t="shared" si="5"/>
        <v>1</v>
      </c>
      <c r="M88">
        <v>17</v>
      </c>
      <c r="N88">
        <v>4</v>
      </c>
      <c r="O88">
        <f t="shared" si="6"/>
        <v>0.1566842311254755</v>
      </c>
      <c r="P88">
        <f t="shared" si="7"/>
        <v>0.11965665860903962</v>
      </c>
    </row>
    <row r="89" spans="1:16" x14ac:dyDescent="0.2">
      <c r="A89">
        <v>16</v>
      </c>
      <c r="B89" t="s">
        <v>56</v>
      </c>
      <c r="C89" t="s">
        <v>63</v>
      </c>
      <c r="D89" t="s">
        <v>58</v>
      </c>
      <c r="E89" t="s">
        <v>64</v>
      </c>
      <c r="F89" t="s">
        <v>60</v>
      </c>
      <c r="G89" t="s">
        <v>61</v>
      </c>
      <c r="H89" t="s">
        <v>62</v>
      </c>
      <c r="I89">
        <v>6.8989938193640798E-2</v>
      </c>
      <c r="J89">
        <v>6.8989938193640798E-2</v>
      </c>
      <c r="K89">
        <f t="shared" si="5"/>
        <v>1</v>
      </c>
      <c r="M89">
        <v>18</v>
      </c>
      <c r="N89">
        <v>4</v>
      </c>
      <c r="O89">
        <f t="shared" si="6"/>
        <v>0.18040315243199523</v>
      </c>
      <c r="P89">
        <f t="shared" si="7"/>
        <v>0.13728870877201588</v>
      </c>
    </row>
    <row r="90" spans="1:16" x14ac:dyDescent="0.2">
      <c r="A90">
        <v>17</v>
      </c>
      <c r="B90" t="s">
        <v>56</v>
      </c>
      <c r="C90" t="s">
        <v>63</v>
      </c>
      <c r="D90" t="s">
        <v>58</v>
      </c>
      <c r="E90" t="s">
        <v>64</v>
      </c>
      <c r="F90" t="s">
        <v>60</v>
      </c>
      <c r="G90" t="s">
        <v>61</v>
      </c>
      <c r="H90" t="s">
        <v>62</v>
      </c>
      <c r="I90">
        <v>7.7269711293664695E-2</v>
      </c>
      <c r="J90">
        <v>7.7269711293664695E-2</v>
      </c>
      <c r="K90">
        <f t="shared" si="5"/>
        <v>1</v>
      </c>
      <c r="M90">
        <v>19</v>
      </c>
      <c r="N90">
        <v>4</v>
      </c>
      <c r="O90">
        <f t="shared" si="6"/>
        <v>0.19335962142284074</v>
      </c>
      <c r="P90">
        <f t="shared" si="7"/>
        <v>0.14522704449728233</v>
      </c>
    </row>
    <row r="91" spans="1:16" x14ac:dyDescent="0.2">
      <c r="A91">
        <v>18</v>
      </c>
      <c r="B91" t="s">
        <v>56</v>
      </c>
      <c r="C91" t="s">
        <v>63</v>
      </c>
      <c r="D91" t="s">
        <v>58</v>
      </c>
      <c r="E91" t="s">
        <v>64</v>
      </c>
      <c r="F91" t="s">
        <v>60</v>
      </c>
      <c r="G91" t="s">
        <v>61</v>
      </c>
      <c r="H91" t="s">
        <v>62</v>
      </c>
      <c r="I91">
        <v>8.41616774686091E-2</v>
      </c>
      <c r="J91">
        <v>8.41616774686091E-2</v>
      </c>
      <c r="K91">
        <f t="shared" si="5"/>
        <v>1</v>
      </c>
      <c r="M91">
        <v>20</v>
      </c>
      <c r="N91">
        <v>4</v>
      </c>
      <c r="O91">
        <f t="shared" si="6"/>
        <v>0.18612590135727775</v>
      </c>
      <c r="P91">
        <f t="shared" si="7"/>
        <v>0.14734239935447815</v>
      </c>
    </row>
    <row r="92" spans="1:16" x14ac:dyDescent="0.2">
      <c r="A92">
        <v>19</v>
      </c>
      <c r="B92" t="s">
        <v>56</v>
      </c>
      <c r="C92" t="s">
        <v>63</v>
      </c>
      <c r="D92" t="s">
        <v>58</v>
      </c>
      <c r="E92" t="s">
        <v>64</v>
      </c>
      <c r="F92" t="s">
        <v>60</v>
      </c>
      <c r="G92" t="s">
        <v>61</v>
      </c>
      <c r="H92" t="s">
        <v>62</v>
      </c>
      <c r="I92">
        <v>9.2522812638319504E-2</v>
      </c>
      <c r="J92">
        <v>9.2522812638319504E-2</v>
      </c>
      <c r="K92">
        <f t="shared" si="5"/>
        <v>1</v>
      </c>
      <c r="M92">
        <v>21</v>
      </c>
      <c r="N92">
        <v>4</v>
      </c>
      <c r="O92">
        <f t="shared" si="6"/>
        <v>0.17313580414218432</v>
      </c>
      <c r="P92">
        <f t="shared" si="7"/>
        <v>0.15296629539966095</v>
      </c>
    </row>
    <row r="93" spans="1:16" x14ac:dyDescent="0.2">
      <c r="A93">
        <v>20</v>
      </c>
      <c r="B93" t="s">
        <v>56</v>
      </c>
      <c r="C93" t="s">
        <v>63</v>
      </c>
      <c r="D93" t="s">
        <v>58</v>
      </c>
      <c r="E93" t="s">
        <v>64</v>
      </c>
      <c r="F93" t="s">
        <v>60</v>
      </c>
      <c r="G93" t="s">
        <v>61</v>
      </c>
      <c r="H93" t="s">
        <v>62</v>
      </c>
      <c r="I93">
        <v>9.3122784683396395E-2</v>
      </c>
      <c r="J93">
        <v>9.3122784683396506E-2</v>
      </c>
      <c r="K93">
        <f t="shared" si="5"/>
        <v>1</v>
      </c>
      <c r="M93">
        <v>22</v>
      </c>
      <c r="N93">
        <v>4</v>
      </c>
      <c r="O93">
        <f t="shared" si="6"/>
        <v>0.15013209192214244</v>
      </c>
      <c r="P93">
        <f t="shared" si="7"/>
        <v>0.15817732752514779</v>
      </c>
    </row>
    <row r="94" spans="1:16" x14ac:dyDescent="0.2">
      <c r="A94">
        <v>21</v>
      </c>
      <c r="B94" t="s">
        <v>56</v>
      </c>
      <c r="C94" t="s">
        <v>63</v>
      </c>
      <c r="D94" t="s">
        <v>58</v>
      </c>
      <c r="E94" t="s">
        <v>64</v>
      </c>
      <c r="F94" t="s">
        <v>60</v>
      </c>
      <c r="G94" t="s">
        <v>61</v>
      </c>
      <c r="H94" t="s">
        <v>62</v>
      </c>
      <c r="I94">
        <v>8.7512210264730605E-2</v>
      </c>
      <c r="J94">
        <v>8.7512210264730703E-2</v>
      </c>
      <c r="K94">
        <f t="shared" si="5"/>
        <v>1</v>
      </c>
      <c r="M94">
        <v>23</v>
      </c>
      <c r="N94">
        <v>4</v>
      </c>
      <c r="O94">
        <f t="shared" si="6"/>
        <v>0.117593284580012</v>
      </c>
      <c r="P94">
        <f t="shared" si="7"/>
        <v>0.15998276906293959</v>
      </c>
    </row>
    <row r="95" spans="1:16" x14ac:dyDescent="0.2">
      <c r="A95">
        <v>22</v>
      </c>
      <c r="B95" t="s">
        <v>56</v>
      </c>
      <c r="C95" t="s">
        <v>63</v>
      </c>
      <c r="D95" t="s">
        <v>58</v>
      </c>
      <c r="E95" t="s">
        <v>64</v>
      </c>
      <c r="F95" t="s">
        <v>60</v>
      </c>
      <c r="G95" t="s">
        <v>61</v>
      </c>
      <c r="H95" t="s">
        <v>62</v>
      </c>
      <c r="I95">
        <v>7.7510484781363007E-2</v>
      </c>
      <c r="J95">
        <v>7.7510484781363104E-2</v>
      </c>
      <c r="K95">
        <f t="shared" si="5"/>
        <v>1</v>
      </c>
      <c r="M95">
        <v>24</v>
      </c>
      <c r="N95">
        <v>4</v>
      </c>
      <c r="O95">
        <f t="shared" si="6"/>
        <v>8.4378669251146926E-2</v>
      </c>
      <c r="P95">
        <f t="shared" si="7"/>
        <v>0.15557537443928746</v>
      </c>
    </row>
    <row r="96" spans="1:16" x14ac:dyDescent="0.2">
      <c r="A96">
        <v>23</v>
      </c>
      <c r="B96" t="s">
        <v>56</v>
      </c>
      <c r="C96" t="s">
        <v>63</v>
      </c>
      <c r="D96" t="s">
        <v>58</v>
      </c>
      <c r="E96" t="s">
        <v>64</v>
      </c>
      <c r="F96" t="s">
        <v>60</v>
      </c>
      <c r="G96" t="s">
        <v>61</v>
      </c>
      <c r="H96" t="s">
        <v>62</v>
      </c>
      <c r="I96">
        <v>6.5632444987857294E-2</v>
      </c>
      <c r="J96">
        <v>6.5632444987857294E-2</v>
      </c>
      <c r="K96">
        <f t="shared" si="5"/>
        <v>1</v>
      </c>
      <c r="M96">
        <v>1</v>
      </c>
      <c r="N96">
        <v>5</v>
      </c>
      <c r="O96">
        <f t="shared" si="6"/>
        <v>4.797146228068E-2</v>
      </c>
      <c r="P96">
        <f t="shared" si="7"/>
        <v>0.13658132257591532</v>
      </c>
    </row>
    <row r="97" spans="1:16" x14ac:dyDescent="0.2">
      <c r="A97">
        <v>24</v>
      </c>
      <c r="B97" t="s">
        <v>56</v>
      </c>
      <c r="C97" t="s">
        <v>63</v>
      </c>
      <c r="D97" t="s">
        <v>58</v>
      </c>
      <c r="E97" t="s">
        <v>64</v>
      </c>
      <c r="F97" t="s">
        <v>60</v>
      </c>
      <c r="G97" t="s">
        <v>61</v>
      </c>
      <c r="H97" t="s">
        <v>62</v>
      </c>
      <c r="I97">
        <v>5.21946199318424E-2</v>
      </c>
      <c r="J97">
        <v>5.21946199318424E-2</v>
      </c>
      <c r="K97">
        <f t="shared" si="5"/>
        <v>1</v>
      </c>
      <c r="M97">
        <v>2</v>
      </c>
      <c r="N97">
        <v>5</v>
      </c>
      <c r="O97">
        <f t="shared" si="6"/>
        <v>1.4032497984064578E-2</v>
      </c>
      <c r="P97">
        <f t="shared" si="7"/>
        <v>9.749721921317922E-2</v>
      </c>
    </row>
    <row r="98" spans="1:16" x14ac:dyDescent="0.2">
      <c r="A98">
        <v>1</v>
      </c>
      <c r="B98" t="s">
        <v>56</v>
      </c>
      <c r="C98" t="s">
        <v>57</v>
      </c>
      <c r="D98" t="s">
        <v>58</v>
      </c>
      <c r="E98" t="s">
        <v>64</v>
      </c>
      <c r="F98" t="s">
        <v>65</v>
      </c>
      <c r="G98" t="s">
        <v>61</v>
      </c>
      <c r="H98" t="s">
        <v>62</v>
      </c>
      <c r="I98">
        <v>1.7287638959510299E-2</v>
      </c>
      <c r="J98">
        <v>1.7287638959510299E-2</v>
      </c>
      <c r="K98">
        <f t="shared" si="5"/>
        <v>1</v>
      </c>
      <c r="M98">
        <v>3</v>
      </c>
      <c r="N98">
        <v>5</v>
      </c>
      <c r="O98">
        <f t="shared" si="6"/>
        <v>4.6517173030261958E-3</v>
      </c>
      <c r="P98">
        <f t="shared" si="7"/>
        <v>5.1075889231674124E-2</v>
      </c>
    </row>
    <row r="99" spans="1:16" x14ac:dyDescent="0.2">
      <c r="A99">
        <v>2</v>
      </c>
      <c r="B99" t="s">
        <v>56</v>
      </c>
      <c r="C99" t="s">
        <v>57</v>
      </c>
      <c r="D99" t="s">
        <v>58</v>
      </c>
      <c r="E99" t="s">
        <v>64</v>
      </c>
      <c r="F99" t="s">
        <v>65</v>
      </c>
      <c r="G99" t="s">
        <v>61</v>
      </c>
      <c r="H99" t="s">
        <v>62</v>
      </c>
      <c r="I99">
        <v>3.5315061072439002E-3</v>
      </c>
      <c r="J99">
        <v>3.5315061072439002E-3</v>
      </c>
      <c r="K99">
        <f t="shared" si="5"/>
        <v>1</v>
      </c>
      <c r="M99">
        <v>4</v>
      </c>
      <c r="N99">
        <v>5</v>
      </c>
      <c r="O99">
        <f t="shared" si="6"/>
        <v>3.525079498414416E-3</v>
      </c>
      <c r="P99">
        <f t="shared" si="7"/>
        <v>2.4998808512036928E-2</v>
      </c>
    </row>
    <row r="100" spans="1:16" x14ac:dyDescent="0.2">
      <c r="A100">
        <v>3</v>
      </c>
      <c r="B100" t="s">
        <v>56</v>
      </c>
      <c r="C100" t="s">
        <v>57</v>
      </c>
      <c r="D100" t="s">
        <v>58</v>
      </c>
      <c r="E100" t="s">
        <v>64</v>
      </c>
      <c r="F100" t="s">
        <v>65</v>
      </c>
      <c r="G100" t="s">
        <v>61</v>
      </c>
      <c r="H100" t="s">
        <v>62</v>
      </c>
      <c r="I100">
        <v>1.5659570501376601E-3</v>
      </c>
      <c r="J100">
        <v>1.5659570501376601E-3</v>
      </c>
      <c r="K100">
        <f t="shared" si="5"/>
        <v>1</v>
      </c>
      <c r="M100">
        <v>5</v>
      </c>
      <c r="N100">
        <v>5</v>
      </c>
      <c r="O100">
        <f t="shared" si="6"/>
        <v>3.741439605880614E-3</v>
      </c>
      <c r="P100">
        <f t="shared" si="7"/>
        <v>1.4054824561386653E-2</v>
      </c>
    </row>
    <row r="101" spans="1:16" x14ac:dyDescent="0.2">
      <c r="A101">
        <v>4</v>
      </c>
      <c r="B101" t="s">
        <v>56</v>
      </c>
      <c r="C101" t="s">
        <v>57</v>
      </c>
      <c r="D101" t="s">
        <v>58</v>
      </c>
      <c r="E101" t="s">
        <v>64</v>
      </c>
      <c r="F101" t="s">
        <v>65</v>
      </c>
      <c r="G101" t="s">
        <v>61</v>
      </c>
      <c r="H101" t="s">
        <v>62</v>
      </c>
      <c r="I101">
        <v>1.48565042201885E-3</v>
      </c>
      <c r="J101">
        <v>1.48565042201885E-3</v>
      </c>
      <c r="K101">
        <f t="shared" si="5"/>
        <v>1</v>
      </c>
      <c r="M101">
        <v>6</v>
      </c>
      <c r="N101">
        <v>5</v>
      </c>
      <c r="O101">
        <f t="shared" si="6"/>
        <v>5.0985442114651787E-3</v>
      </c>
      <c r="P101">
        <f t="shared" si="7"/>
        <v>9.1504418019251119E-3</v>
      </c>
    </row>
    <row r="102" spans="1:16" x14ac:dyDescent="0.2">
      <c r="A102">
        <v>5</v>
      </c>
      <c r="B102" t="s">
        <v>56</v>
      </c>
      <c r="C102" t="s">
        <v>57</v>
      </c>
      <c r="D102" t="s">
        <v>58</v>
      </c>
      <c r="E102" t="s">
        <v>64</v>
      </c>
      <c r="F102" t="s">
        <v>65</v>
      </c>
      <c r="G102" t="s">
        <v>61</v>
      </c>
      <c r="H102" t="s">
        <v>62</v>
      </c>
      <c r="I102">
        <v>1.4564654510613401E-3</v>
      </c>
      <c r="J102">
        <v>1.4564654510613401E-3</v>
      </c>
      <c r="K102">
        <f t="shared" si="5"/>
        <v>1</v>
      </c>
      <c r="M102">
        <v>7</v>
      </c>
      <c r="N102">
        <v>5</v>
      </c>
      <c r="O102">
        <f t="shared" si="6"/>
        <v>9.8822685270212977E-3</v>
      </c>
      <c r="P102">
        <f t="shared" si="7"/>
        <v>9.2370415491690658E-3</v>
      </c>
    </row>
    <row r="103" spans="1:16" x14ac:dyDescent="0.2">
      <c r="A103">
        <v>6</v>
      </c>
      <c r="B103" t="s">
        <v>56</v>
      </c>
      <c r="C103" t="s">
        <v>57</v>
      </c>
      <c r="D103" t="s">
        <v>58</v>
      </c>
      <c r="E103" t="s">
        <v>64</v>
      </c>
      <c r="F103" t="s">
        <v>65</v>
      </c>
      <c r="G103" t="s">
        <v>61</v>
      </c>
      <c r="H103" t="s">
        <v>62</v>
      </c>
      <c r="I103">
        <v>2.56514413800805E-3</v>
      </c>
      <c r="J103">
        <v>2.56514413800805E-3</v>
      </c>
      <c r="K103">
        <f t="shared" si="5"/>
        <v>1</v>
      </c>
      <c r="M103">
        <v>8</v>
      </c>
      <c r="N103">
        <v>5</v>
      </c>
      <c r="O103">
        <f t="shared" si="6"/>
        <v>1.8597394126807019E-2</v>
      </c>
      <c r="P103">
        <f t="shared" si="7"/>
        <v>1.1810952051669307E-2</v>
      </c>
    </row>
    <row r="104" spans="1:16" x14ac:dyDescent="0.2">
      <c r="A104">
        <v>7</v>
      </c>
      <c r="B104" t="s">
        <v>56</v>
      </c>
      <c r="C104" t="s">
        <v>57</v>
      </c>
      <c r="D104" t="s">
        <v>58</v>
      </c>
      <c r="E104" t="s">
        <v>64</v>
      </c>
      <c r="F104" t="s">
        <v>65</v>
      </c>
      <c r="G104" t="s">
        <v>61</v>
      </c>
      <c r="H104" t="s">
        <v>62</v>
      </c>
      <c r="I104">
        <v>6.7608977661970503E-3</v>
      </c>
      <c r="J104">
        <v>6.7608977661970503E-3</v>
      </c>
      <c r="K104">
        <f t="shared" si="5"/>
        <v>1</v>
      </c>
      <c r="M104">
        <v>10</v>
      </c>
      <c r="N104">
        <v>5</v>
      </c>
      <c r="O104">
        <f t="shared" si="6"/>
        <v>4.6820372927899048E-2</v>
      </c>
      <c r="P104">
        <f t="shared" si="7"/>
        <v>3.0713263716252819E-2</v>
      </c>
    </row>
    <row r="105" spans="1:16" x14ac:dyDescent="0.2">
      <c r="A105">
        <v>8</v>
      </c>
      <c r="B105" t="s">
        <v>56</v>
      </c>
      <c r="C105" t="s">
        <v>57</v>
      </c>
      <c r="D105" t="s">
        <v>58</v>
      </c>
      <c r="E105" t="s">
        <v>64</v>
      </c>
      <c r="F105" t="s">
        <v>65</v>
      </c>
      <c r="G105" t="s">
        <v>61</v>
      </c>
      <c r="H105" t="s">
        <v>62</v>
      </c>
      <c r="I105">
        <v>1.4513416117480899E-2</v>
      </c>
      <c r="J105">
        <v>1.4513416117480899E-2</v>
      </c>
      <c r="K105">
        <f t="shared" si="5"/>
        <v>1</v>
      </c>
      <c r="M105">
        <v>11</v>
      </c>
      <c r="N105">
        <v>5</v>
      </c>
      <c r="O105">
        <f t="shared" si="6"/>
        <v>5.8775171842679302E-2</v>
      </c>
      <c r="P105">
        <f t="shared" si="7"/>
        <v>4.6919965976087316E-2</v>
      </c>
    </row>
    <row r="106" spans="1:16" x14ac:dyDescent="0.2">
      <c r="A106">
        <v>9</v>
      </c>
      <c r="B106" t="s">
        <v>56</v>
      </c>
      <c r="C106" t="s">
        <v>57</v>
      </c>
      <c r="D106" t="s">
        <v>58</v>
      </c>
      <c r="E106" t="s">
        <v>64</v>
      </c>
      <c r="F106" t="s">
        <v>65</v>
      </c>
      <c r="G106" t="s">
        <v>61</v>
      </c>
      <c r="H106" t="s">
        <v>62</v>
      </c>
      <c r="I106">
        <v>2.2836221636599E-2</v>
      </c>
      <c r="J106">
        <v>2.2836221636599E-2</v>
      </c>
      <c r="K106">
        <f t="shared" si="5"/>
        <v>1</v>
      </c>
      <c r="M106">
        <v>12</v>
      </c>
      <c r="N106">
        <v>5</v>
      </c>
      <c r="O106">
        <f t="shared" si="6"/>
        <v>7.4678797105405287E-2</v>
      </c>
      <c r="P106">
        <f t="shared" si="7"/>
        <v>7.0092782028052331E-2</v>
      </c>
    </row>
    <row r="107" spans="1:16" x14ac:dyDescent="0.2">
      <c r="A107">
        <v>10</v>
      </c>
      <c r="B107" t="s">
        <v>56</v>
      </c>
      <c r="C107" t="s">
        <v>57</v>
      </c>
      <c r="D107" t="s">
        <v>58</v>
      </c>
      <c r="E107" t="s">
        <v>64</v>
      </c>
      <c r="F107" t="s">
        <v>65</v>
      </c>
      <c r="G107" t="s">
        <v>61</v>
      </c>
      <c r="H107" t="s">
        <v>62</v>
      </c>
      <c r="I107">
        <v>2.6889396211570899E-2</v>
      </c>
      <c r="J107">
        <v>2.6889396211570899E-2</v>
      </c>
      <c r="K107">
        <f t="shared" si="5"/>
        <v>1</v>
      </c>
      <c r="M107">
        <v>13</v>
      </c>
      <c r="N107">
        <v>5</v>
      </c>
      <c r="O107">
        <f t="shared" si="6"/>
        <v>8.9711417685420999E-2</v>
      </c>
      <c r="P107">
        <f t="shared" si="7"/>
        <v>7.0505688433014316E-2</v>
      </c>
    </row>
    <row r="108" spans="1:16" x14ac:dyDescent="0.2">
      <c r="A108">
        <v>11</v>
      </c>
      <c r="B108" t="s">
        <v>56</v>
      </c>
      <c r="C108" t="s">
        <v>57</v>
      </c>
      <c r="D108" t="s">
        <v>58</v>
      </c>
      <c r="E108" t="s">
        <v>64</v>
      </c>
      <c r="F108" t="s">
        <v>65</v>
      </c>
      <c r="G108" t="s">
        <v>61</v>
      </c>
      <c r="H108" t="s">
        <v>62</v>
      </c>
      <c r="I108">
        <v>3.0110120871211201E-2</v>
      </c>
      <c r="J108">
        <v>3.0110120871211201E-2</v>
      </c>
      <c r="K108">
        <f t="shared" si="5"/>
        <v>1</v>
      </c>
      <c r="M108">
        <v>14</v>
      </c>
      <c r="N108">
        <v>5</v>
      </c>
      <c r="O108">
        <f t="shared" si="6"/>
        <v>0.10237808760983039</v>
      </c>
      <c r="P108">
        <f t="shared" si="7"/>
        <v>7.4607333168176776E-2</v>
      </c>
    </row>
    <row r="109" spans="1:16" x14ac:dyDescent="0.2">
      <c r="A109">
        <v>12</v>
      </c>
      <c r="B109" t="s">
        <v>56</v>
      </c>
      <c r="C109" t="s">
        <v>57</v>
      </c>
      <c r="D109" t="s">
        <v>58</v>
      </c>
      <c r="E109" t="s">
        <v>64</v>
      </c>
      <c r="F109" t="s">
        <v>65</v>
      </c>
      <c r="G109" t="s">
        <v>61</v>
      </c>
      <c r="H109" t="s">
        <v>62</v>
      </c>
      <c r="I109">
        <v>3.71820986245835E-2</v>
      </c>
      <c r="J109">
        <v>3.71820986245835E-2</v>
      </c>
      <c r="K109">
        <f t="shared" si="5"/>
        <v>1</v>
      </c>
      <c r="M109">
        <v>15</v>
      </c>
      <c r="N109">
        <v>5</v>
      </c>
      <c r="O109">
        <f t="shared" si="6"/>
        <v>0.11445676293983006</v>
      </c>
      <c r="P109">
        <f t="shared" si="7"/>
        <v>7.3467945391882006E-2</v>
      </c>
    </row>
    <row r="110" spans="1:16" x14ac:dyDescent="0.2">
      <c r="A110">
        <v>13</v>
      </c>
      <c r="B110" t="s">
        <v>56</v>
      </c>
      <c r="C110" t="s">
        <v>57</v>
      </c>
      <c r="D110" t="s">
        <v>58</v>
      </c>
      <c r="E110" t="s">
        <v>64</v>
      </c>
      <c r="F110" t="s">
        <v>65</v>
      </c>
      <c r="G110" t="s">
        <v>61</v>
      </c>
      <c r="H110" t="s">
        <v>62</v>
      </c>
      <c r="I110">
        <v>4.8369732633320901E-2</v>
      </c>
      <c r="J110">
        <v>4.8369732633320901E-2</v>
      </c>
      <c r="K110">
        <f t="shared" si="5"/>
        <v>1</v>
      </c>
      <c r="M110">
        <v>16</v>
      </c>
      <c r="N110">
        <v>5</v>
      </c>
      <c r="O110">
        <f t="shared" si="6"/>
        <v>0.1314197732925112</v>
      </c>
      <c r="P110">
        <f t="shared" si="7"/>
        <v>8.6919076392760475E-2</v>
      </c>
    </row>
    <row r="111" spans="1:16" x14ac:dyDescent="0.2">
      <c r="A111">
        <v>14</v>
      </c>
      <c r="B111" t="s">
        <v>56</v>
      </c>
      <c r="C111" t="s">
        <v>57</v>
      </c>
      <c r="D111" t="s">
        <v>58</v>
      </c>
      <c r="E111" t="s">
        <v>64</v>
      </c>
      <c r="F111" t="s">
        <v>65</v>
      </c>
      <c r="G111" t="s">
        <v>61</v>
      </c>
      <c r="H111" t="s">
        <v>62</v>
      </c>
      <c r="I111">
        <v>5.51260461919705E-2</v>
      </c>
      <c r="J111">
        <v>5.51260461919705E-2</v>
      </c>
      <c r="K111">
        <f t="shared" si="5"/>
        <v>1</v>
      </c>
      <c r="M111">
        <v>17</v>
      </c>
      <c r="N111">
        <v>5</v>
      </c>
      <c r="O111">
        <f t="shared" si="6"/>
        <v>0.1566842311254755</v>
      </c>
      <c r="P111">
        <f t="shared" si="7"/>
        <v>0.11965665860903962</v>
      </c>
    </row>
    <row r="112" spans="1:16" x14ac:dyDescent="0.2">
      <c r="A112">
        <v>15</v>
      </c>
      <c r="B112" t="s">
        <v>56</v>
      </c>
      <c r="C112" t="s">
        <v>57</v>
      </c>
      <c r="D112" t="s">
        <v>58</v>
      </c>
      <c r="E112" t="s">
        <v>64</v>
      </c>
      <c r="F112" t="s">
        <v>65</v>
      </c>
      <c r="G112" t="s">
        <v>61</v>
      </c>
      <c r="H112" t="s">
        <v>62</v>
      </c>
      <c r="I112">
        <v>5.86565256876031E-2</v>
      </c>
      <c r="J112">
        <v>5.86565256876031E-2</v>
      </c>
      <c r="K112">
        <f t="shared" si="5"/>
        <v>1</v>
      </c>
      <c r="M112">
        <v>18</v>
      </c>
      <c r="N112">
        <v>5</v>
      </c>
      <c r="O112">
        <f t="shared" si="6"/>
        <v>0.18040315243199523</v>
      </c>
      <c r="P112">
        <f t="shared" si="7"/>
        <v>0.13728870877201588</v>
      </c>
    </row>
    <row r="113" spans="1:16" x14ac:dyDescent="0.2">
      <c r="A113">
        <v>16</v>
      </c>
      <c r="B113" t="s">
        <v>56</v>
      </c>
      <c r="C113" t="s">
        <v>57</v>
      </c>
      <c r="D113" t="s">
        <v>58</v>
      </c>
      <c r="E113" t="s">
        <v>64</v>
      </c>
      <c r="F113" t="s">
        <v>65</v>
      </c>
      <c r="G113" t="s">
        <v>61</v>
      </c>
      <c r="H113" t="s">
        <v>62</v>
      </c>
      <c r="I113">
        <v>7.0686403276141799E-2</v>
      </c>
      <c r="J113">
        <v>7.0686403276141896E-2</v>
      </c>
      <c r="K113">
        <f t="shared" si="5"/>
        <v>1</v>
      </c>
      <c r="M113">
        <v>19</v>
      </c>
      <c r="N113">
        <v>5</v>
      </c>
      <c r="O113">
        <f t="shared" si="6"/>
        <v>0.19335962142284074</v>
      </c>
      <c r="P113">
        <f t="shared" si="7"/>
        <v>0.14522704449728233</v>
      </c>
    </row>
    <row r="114" spans="1:16" x14ac:dyDescent="0.2">
      <c r="A114">
        <v>17</v>
      </c>
      <c r="B114" t="s">
        <v>56</v>
      </c>
      <c r="C114" t="s">
        <v>57</v>
      </c>
      <c r="D114" t="s">
        <v>58</v>
      </c>
      <c r="E114" t="s">
        <v>64</v>
      </c>
      <c r="F114" t="s">
        <v>65</v>
      </c>
      <c r="G114" t="s">
        <v>61</v>
      </c>
      <c r="H114" t="s">
        <v>62</v>
      </c>
      <c r="I114">
        <v>8.8564755247603294E-2</v>
      </c>
      <c r="J114">
        <v>8.8564755247603294E-2</v>
      </c>
      <c r="K114">
        <f t="shared" si="5"/>
        <v>1</v>
      </c>
      <c r="M114">
        <v>20</v>
      </c>
      <c r="N114">
        <v>5</v>
      </c>
      <c r="O114">
        <f t="shared" si="6"/>
        <v>0.18612590135727775</v>
      </c>
      <c r="P114">
        <f t="shared" si="7"/>
        <v>0.14734239935447815</v>
      </c>
    </row>
    <row r="115" spans="1:16" x14ac:dyDescent="0.2">
      <c r="A115">
        <v>18</v>
      </c>
      <c r="B115" t="s">
        <v>56</v>
      </c>
      <c r="C115" t="s">
        <v>57</v>
      </c>
      <c r="D115" t="s">
        <v>58</v>
      </c>
      <c r="E115" t="s">
        <v>64</v>
      </c>
      <c r="F115" t="s">
        <v>65</v>
      </c>
      <c r="G115" t="s">
        <v>61</v>
      </c>
      <c r="H115" t="s">
        <v>62</v>
      </c>
      <c r="I115">
        <v>0.10402353300240599</v>
      </c>
      <c r="J115">
        <v>0.10402353300240599</v>
      </c>
      <c r="K115">
        <f t="shared" si="5"/>
        <v>1</v>
      </c>
      <c r="M115">
        <v>21</v>
      </c>
      <c r="N115">
        <v>5</v>
      </c>
      <c r="O115">
        <f t="shared" si="6"/>
        <v>0.17313580414218432</v>
      </c>
      <c r="P115">
        <f t="shared" si="7"/>
        <v>0.15296629539966095</v>
      </c>
    </row>
    <row r="116" spans="1:16" x14ac:dyDescent="0.2">
      <c r="A116">
        <v>19</v>
      </c>
      <c r="B116" t="s">
        <v>56</v>
      </c>
      <c r="C116" t="s">
        <v>57</v>
      </c>
      <c r="D116" t="s">
        <v>58</v>
      </c>
      <c r="E116" t="s">
        <v>64</v>
      </c>
      <c r="F116" t="s">
        <v>65</v>
      </c>
      <c r="G116" t="s">
        <v>61</v>
      </c>
      <c r="H116" t="s">
        <v>62</v>
      </c>
      <c r="I116">
        <v>0.104943851309601</v>
      </c>
      <c r="J116">
        <v>0.104943851309601</v>
      </c>
      <c r="K116">
        <f t="shared" si="5"/>
        <v>1</v>
      </c>
      <c r="M116">
        <v>22</v>
      </c>
      <c r="N116">
        <v>5</v>
      </c>
      <c r="O116">
        <f t="shared" si="6"/>
        <v>0.15013209192214244</v>
      </c>
      <c r="P116">
        <f t="shared" si="7"/>
        <v>0.15817732752514779</v>
      </c>
    </row>
    <row r="117" spans="1:16" x14ac:dyDescent="0.2">
      <c r="A117">
        <v>20</v>
      </c>
      <c r="B117" t="s">
        <v>56</v>
      </c>
      <c r="C117" t="s">
        <v>57</v>
      </c>
      <c r="D117" t="s">
        <v>58</v>
      </c>
      <c r="E117" t="s">
        <v>64</v>
      </c>
      <c r="F117" t="s">
        <v>65</v>
      </c>
      <c r="G117" t="s">
        <v>61</v>
      </c>
      <c r="H117" t="s">
        <v>62</v>
      </c>
      <c r="I117">
        <v>9.1264899844458194E-2</v>
      </c>
      <c r="J117">
        <v>9.1264899844458305E-2</v>
      </c>
      <c r="K117">
        <f t="shared" si="5"/>
        <v>1</v>
      </c>
      <c r="M117">
        <v>23</v>
      </c>
      <c r="N117">
        <v>5</v>
      </c>
      <c r="O117">
        <f t="shared" si="6"/>
        <v>0.117593284580012</v>
      </c>
      <c r="P117">
        <f t="shared" si="7"/>
        <v>0.15998276906293959</v>
      </c>
    </row>
    <row r="118" spans="1:16" x14ac:dyDescent="0.2">
      <c r="A118">
        <v>21</v>
      </c>
      <c r="B118" t="s">
        <v>56</v>
      </c>
      <c r="C118" t="s">
        <v>57</v>
      </c>
      <c r="D118" t="s">
        <v>58</v>
      </c>
      <c r="E118" t="s">
        <v>64</v>
      </c>
      <c r="F118" t="s">
        <v>65</v>
      </c>
      <c r="G118" t="s">
        <v>61</v>
      </c>
      <c r="H118" t="s">
        <v>62</v>
      </c>
      <c r="I118">
        <v>7.6324002257293494E-2</v>
      </c>
      <c r="J118">
        <v>7.6324002257293494E-2</v>
      </c>
      <c r="K118">
        <f t="shared" si="5"/>
        <v>1</v>
      </c>
      <c r="M118">
        <v>24</v>
      </c>
      <c r="N118">
        <v>5</v>
      </c>
      <c r="O118">
        <f t="shared" si="6"/>
        <v>8.4378669251146926E-2</v>
      </c>
      <c r="P118">
        <f t="shared" si="7"/>
        <v>0.15557537443928746</v>
      </c>
    </row>
    <row r="119" spans="1:16" x14ac:dyDescent="0.2">
      <c r="A119">
        <v>22</v>
      </c>
      <c r="B119" t="s">
        <v>56</v>
      </c>
      <c r="C119" t="s">
        <v>57</v>
      </c>
      <c r="D119" t="s">
        <v>58</v>
      </c>
      <c r="E119" t="s">
        <v>64</v>
      </c>
      <c r="F119" t="s">
        <v>65</v>
      </c>
      <c r="G119" t="s">
        <v>61</v>
      </c>
      <c r="H119" t="s">
        <v>62</v>
      </c>
      <c r="I119">
        <v>6.0979983081451798E-2</v>
      </c>
      <c r="J119">
        <v>6.0979983081451798E-2</v>
      </c>
      <c r="K119">
        <f t="shared" si="5"/>
        <v>1</v>
      </c>
      <c r="M119">
        <v>1</v>
      </c>
      <c r="N119">
        <v>6</v>
      </c>
      <c r="O119">
        <f t="shared" si="6"/>
        <v>4.797146228068E-2</v>
      </c>
      <c r="P119">
        <f t="shared" si="7"/>
        <v>0.13658132257591532</v>
      </c>
    </row>
    <row r="120" spans="1:16" x14ac:dyDescent="0.2">
      <c r="A120">
        <v>23</v>
      </c>
      <c r="B120" t="s">
        <v>56</v>
      </c>
      <c r="C120" t="s">
        <v>57</v>
      </c>
      <c r="D120" t="s">
        <v>58</v>
      </c>
      <c r="E120" t="s">
        <v>64</v>
      </c>
      <c r="F120" t="s">
        <v>65</v>
      </c>
      <c r="G120" t="s">
        <v>61</v>
      </c>
      <c r="H120" t="s">
        <v>62</v>
      </c>
      <c r="I120">
        <v>4.3697708780160001E-2</v>
      </c>
      <c r="J120">
        <v>4.3697708780160001E-2</v>
      </c>
      <c r="K120">
        <f t="shared" si="5"/>
        <v>1</v>
      </c>
      <c r="M120">
        <v>2</v>
      </c>
      <c r="N120">
        <v>6</v>
      </c>
      <c r="O120">
        <f t="shared" si="6"/>
        <v>1.4032497984064578E-2</v>
      </c>
      <c r="P120">
        <f t="shared" si="7"/>
        <v>9.749721921317922E-2</v>
      </c>
    </row>
    <row r="121" spans="1:16" x14ac:dyDescent="0.2">
      <c r="A121">
        <v>24</v>
      </c>
      <c r="B121" t="s">
        <v>56</v>
      </c>
      <c r="C121" t="s">
        <v>57</v>
      </c>
      <c r="D121" t="s">
        <v>58</v>
      </c>
      <c r="E121" t="s">
        <v>64</v>
      </c>
      <c r="F121" t="s">
        <v>65</v>
      </c>
      <c r="G121" t="s">
        <v>61</v>
      </c>
      <c r="H121" t="s">
        <v>62</v>
      </c>
      <c r="I121">
        <v>3.11780453323653E-2</v>
      </c>
      <c r="J121">
        <v>3.11780453323653E-2</v>
      </c>
      <c r="K121">
        <f t="shared" si="5"/>
        <v>1</v>
      </c>
      <c r="M121">
        <v>3</v>
      </c>
      <c r="N121">
        <v>6</v>
      </c>
      <c r="O121">
        <f t="shared" si="6"/>
        <v>4.6517173030261958E-3</v>
      </c>
      <c r="P121">
        <f t="shared" si="7"/>
        <v>5.1075889231674124E-2</v>
      </c>
    </row>
    <row r="122" spans="1:16" x14ac:dyDescent="0.2">
      <c r="A122">
        <v>1</v>
      </c>
      <c r="B122" t="s">
        <v>56</v>
      </c>
      <c r="C122" t="s">
        <v>63</v>
      </c>
      <c r="D122" t="s">
        <v>58</v>
      </c>
      <c r="E122" t="s">
        <v>64</v>
      </c>
      <c r="F122" t="s">
        <v>65</v>
      </c>
      <c r="G122" t="s">
        <v>61</v>
      </c>
      <c r="H122" t="s">
        <v>62</v>
      </c>
      <c r="I122">
        <v>2.2932914117118501E-2</v>
      </c>
      <c r="J122">
        <v>2.2932914117118501E-2</v>
      </c>
      <c r="K122">
        <f t="shared" si="5"/>
        <v>1</v>
      </c>
      <c r="M122">
        <v>4</v>
      </c>
      <c r="N122">
        <v>6</v>
      </c>
      <c r="O122">
        <f t="shared" si="6"/>
        <v>3.525079498414416E-3</v>
      </c>
      <c r="P122">
        <f t="shared" si="7"/>
        <v>2.4998808512036928E-2</v>
      </c>
    </row>
    <row r="123" spans="1:16" x14ac:dyDescent="0.2">
      <c r="A123">
        <v>2</v>
      </c>
      <c r="B123" t="s">
        <v>56</v>
      </c>
      <c r="C123" t="s">
        <v>63</v>
      </c>
      <c r="D123" t="s">
        <v>58</v>
      </c>
      <c r="E123" t="s">
        <v>64</v>
      </c>
      <c r="F123" t="s">
        <v>65</v>
      </c>
      <c r="G123" t="s">
        <v>61</v>
      </c>
      <c r="H123" t="s">
        <v>62</v>
      </c>
      <c r="I123">
        <v>5.5673810232783599E-3</v>
      </c>
      <c r="J123">
        <v>5.5673810232783599E-3</v>
      </c>
      <c r="K123">
        <f t="shared" si="5"/>
        <v>1</v>
      </c>
      <c r="M123">
        <v>5</v>
      </c>
      <c r="N123">
        <v>6</v>
      </c>
      <c r="O123">
        <f t="shared" si="6"/>
        <v>3.741439605880614E-3</v>
      </c>
      <c r="P123">
        <f t="shared" si="7"/>
        <v>1.4054824561386653E-2</v>
      </c>
    </row>
    <row r="124" spans="1:16" x14ac:dyDescent="0.2">
      <c r="A124">
        <v>3</v>
      </c>
      <c r="B124" t="s">
        <v>56</v>
      </c>
      <c r="C124" t="s">
        <v>63</v>
      </c>
      <c r="D124" t="s">
        <v>58</v>
      </c>
      <c r="E124" t="s">
        <v>64</v>
      </c>
      <c r="F124" t="s">
        <v>65</v>
      </c>
      <c r="G124" t="s">
        <v>61</v>
      </c>
      <c r="H124" t="s">
        <v>62</v>
      </c>
      <c r="I124">
        <v>4.1019039745034498E-3</v>
      </c>
      <c r="J124">
        <v>4.1019039745034498E-3</v>
      </c>
      <c r="K124">
        <f t="shared" si="5"/>
        <v>1</v>
      </c>
      <c r="M124">
        <v>6</v>
      </c>
      <c r="N124">
        <v>6</v>
      </c>
      <c r="O124">
        <f t="shared" si="6"/>
        <v>5.0985442114651787E-3</v>
      </c>
      <c r="P124">
        <f t="shared" si="7"/>
        <v>9.1504418019251119E-3</v>
      </c>
    </row>
    <row r="125" spans="1:16" x14ac:dyDescent="0.2">
      <c r="A125">
        <v>4</v>
      </c>
      <c r="B125" t="s">
        <v>56</v>
      </c>
      <c r="C125" t="s">
        <v>63</v>
      </c>
      <c r="D125" t="s">
        <v>58</v>
      </c>
      <c r="E125" t="s">
        <v>64</v>
      </c>
      <c r="F125" t="s">
        <v>65</v>
      </c>
      <c r="G125" t="s">
        <v>61</v>
      </c>
      <c r="H125" t="s">
        <v>62</v>
      </c>
      <c r="I125">
        <v>3.9416892290030803E-3</v>
      </c>
      <c r="J125">
        <v>3.9416892290030803E-3</v>
      </c>
      <c r="K125">
        <f t="shared" si="5"/>
        <v>1</v>
      </c>
      <c r="M125">
        <v>7</v>
      </c>
      <c r="N125">
        <v>6</v>
      </c>
      <c r="O125">
        <f t="shared" si="6"/>
        <v>9.8822685270212977E-3</v>
      </c>
      <c r="P125">
        <f t="shared" si="7"/>
        <v>9.2370415491690658E-3</v>
      </c>
    </row>
    <row r="126" spans="1:16" x14ac:dyDescent="0.2">
      <c r="A126">
        <v>5</v>
      </c>
      <c r="B126" t="s">
        <v>56</v>
      </c>
      <c r="C126" t="s">
        <v>63</v>
      </c>
      <c r="D126" t="s">
        <v>58</v>
      </c>
      <c r="E126" t="s">
        <v>64</v>
      </c>
      <c r="F126" t="s">
        <v>65</v>
      </c>
      <c r="G126" t="s">
        <v>61</v>
      </c>
      <c r="H126" t="s">
        <v>62</v>
      </c>
      <c r="I126">
        <v>2.7921131042789801E-3</v>
      </c>
      <c r="J126">
        <v>2.7921131042789801E-3</v>
      </c>
      <c r="K126">
        <f t="shared" si="5"/>
        <v>1</v>
      </c>
      <c r="M126">
        <v>8</v>
      </c>
      <c r="N126">
        <v>6</v>
      </c>
      <c r="O126">
        <f t="shared" si="6"/>
        <v>1.8597394126807019E-2</v>
      </c>
      <c r="P126">
        <f t="shared" si="7"/>
        <v>1.1810952051669307E-2</v>
      </c>
    </row>
    <row r="127" spans="1:16" x14ac:dyDescent="0.2">
      <c r="A127">
        <v>6</v>
      </c>
      <c r="B127" t="s">
        <v>56</v>
      </c>
      <c r="C127" t="s">
        <v>63</v>
      </c>
      <c r="D127" t="s">
        <v>58</v>
      </c>
      <c r="E127" t="s">
        <v>64</v>
      </c>
      <c r="F127" t="s">
        <v>65</v>
      </c>
      <c r="G127" t="s">
        <v>61</v>
      </c>
      <c r="H127" t="s">
        <v>62</v>
      </c>
      <c r="I127">
        <v>2.3206597308483099E-3</v>
      </c>
      <c r="J127">
        <v>2.3206597308483099E-3</v>
      </c>
      <c r="K127">
        <f t="shared" si="5"/>
        <v>1</v>
      </c>
      <c r="M127">
        <v>10</v>
      </c>
      <c r="N127">
        <v>6</v>
      </c>
      <c r="O127">
        <f t="shared" si="6"/>
        <v>4.6820372927899048E-2</v>
      </c>
      <c r="P127">
        <f t="shared" si="7"/>
        <v>3.0713263716252819E-2</v>
      </c>
    </row>
    <row r="128" spans="1:16" x14ac:dyDescent="0.2">
      <c r="A128">
        <v>7</v>
      </c>
      <c r="B128" t="s">
        <v>56</v>
      </c>
      <c r="C128" t="s">
        <v>63</v>
      </c>
      <c r="D128" t="s">
        <v>58</v>
      </c>
      <c r="E128" t="s">
        <v>64</v>
      </c>
      <c r="F128" t="s">
        <v>65</v>
      </c>
      <c r="G128" t="s">
        <v>61</v>
      </c>
      <c r="H128" t="s">
        <v>62</v>
      </c>
      <c r="I128">
        <v>3.3052749433768098E-3</v>
      </c>
      <c r="J128">
        <v>3.3052749433768098E-3</v>
      </c>
      <c r="K128">
        <f t="shared" si="5"/>
        <v>1</v>
      </c>
      <c r="M128">
        <v>11</v>
      </c>
      <c r="N128">
        <v>6</v>
      </c>
      <c r="O128">
        <f t="shared" si="6"/>
        <v>5.8775171842679302E-2</v>
      </c>
      <c r="P128">
        <f t="shared" si="7"/>
        <v>4.6919965976087316E-2</v>
      </c>
    </row>
    <row r="129" spans="1:16" x14ac:dyDescent="0.2">
      <c r="A129">
        <v>8</v>
      </c>
      <c r="B129" t="s">
        <v>56</v>
      </c>
      <c r="C129" t="s">
        <v>63</v>
      </c>
      <c r="D129" t="s">
        <v>58</v>
      </c>
      <c r="E129" t="s">
        <v>64</v>
      </c>
      <c r="F129" t="s">
        <v>65</v>
      </c>
      <c r="G129" t="s">
        <v>61</v>
      </c>
      <c r="H129" t="s">
        <v>62</v>
      </c>
      <c r="I129">
        <v>6.9716999620237996E-3</v>
      </c>
      <c r="J129">
        <v>6.9716999620237996E-3</v>
      </c>
      <c r="K129">
        <f t="shared" si="5"/>
        <v>1</v>
      </c>
      <c r="M129">
        <v>12</v>
      </c>
      <c r="N129">
        <v>6</v>
      </c>
      <c r="O129">
        <f t="shared" si="6"/>
        <v>7.4678797105405287E-2</v>
      </c>
      <c r="P129">
        <f t="shared" si="7"/>
        <v>7.0092782028052331E-2</v>
      </c>
    </row>
    <row r="130" spans="1:16" x14ac:dyDescent="0.2">
      <c r="A130">
        <v>9</v>
      </c>
      <c r="B130" t="s">
        <v>56</v>
      </c>
      <c r="C130" t="s">
        <v>63</v>
      </c>
      <c r="D130" t="s">
        <v>58</v>
      </c>
      <c r="E130" t="s">
        <v>64</v>
      </c>
      <c r="F130" t="s">
        <v>65</v>
      </c>
      <c r="G130" t="s">
        <v>61</v>
      </c>
      <c r="H130" t="s">
        <v>62</v>
      </c>
      <c r="I130">
        <v>1.26329099094934E-2</v>
      </c>
      <c r="J130">
        <v>1.26329099094934E-2</v>
      </c>
      <c r="K130">
        <f t="shared" si="5"/>
        <v>1</v>
      </c>
      <c r="M130">
        <v>13</v>
      </c>
      <c r="N130">
        <v>6</v>
      </c>
      <c r="O130">
        <f t="shared" si="6"/>
        <v>8.9711417685420999E-2</v>
      </c>
      <c r="P130">
        <f t="shared" si="7"/>
        <v>7.0505688433014316E-2</v>
      </c>
    </row>
    <row r="131" spans="1:16" x14ac:dyDescent="0.2">
      <c r="A131">
        <v>10</v>
      </c>
      <c r="B131" t="s">
        <v>56</v>
      </c>
      <c r="C131" t="s">
        <v>63</v>
      </c>
      <c r="D131" t="s">
        <v>58</v>
      </c>
      <c r="E131" t="s">
        <v>64</v>
      </c>
      <c r="F131" t="s">
        <v>65</v>
      </c>
      <c r="G131" t="s">
        <v>61</v>
      </c>
      <c r="H131" t="s">
        <v>62</v>
      </c>
      <c r="I131">
        <v>2.0287338556356001E-2</v>
      </c>
      <c r="J131">
        <v>2.0287338556356001E-2</v>
      </c>
      <c r="K131">
        <f t="shared" si="5"/>
        <v>1</v>
      </c>
      <c r="M131">
        <v>14</v>
      </c>
      <c r="N131">
        <v>6</v>
      </c>
      <c r="O131">
        <f t="shared" si="6"/>
        <v>0.10237808760983039</v>
      </c>
      <c r="P131">
        <f t="shared" si="7"/>
        <v>7.4607333168176776E-2</v>
      </c>
    </row>
    <row r="132" spans="1:16" x14ac:dyDescent="0.2">
      <c r="A132">
        <v>11</v>
      </c>
      <c r="B132" t="s">
        <v>56</v>
      </c>
      <c r="C132" t="s">
        <v>63</v>
      </c>
      <c r="D132" t="s">
        <v>58</v>
      </c>
      <c r="E132" t="s">
        <v>64</v>
      </c>
      <c r="F132" t="s">
        <v>65</v>
      </c>
      <c r="G132" t="s">
        <v>61</v>
      </c>
      <c r="H132" t="s">
        <v>62</v>
      </c>
      <c r="I132">
        <v>2.7526021784595602E-2</v>
      </c>
      <c r="J132">
        <v>2.7526021784595602E-2</v>
      </c>
      <c r="K132">
        <f t="shared" ref="K132:K195" si="8">MONTH(1&amp;B132)</f>
        <v>1</v>
      </c>
      <c r="M132">
        <v>15</v>
      </c>
      <c r="N132">
        <v>6</v>
      </c>
      <c r="O132">
        <f t="shared" ref="O132:O195" si="9">(SUMIFS($J$4:$J$17283,$G$4:$G$17283,"Fleet-LD",$F$4:$F$17283,"BEV",$K$4:$K$17283,N132,$A$4:$A$17283,M132,$C$4:$C$17283,"Weekday")*5/7 + SUMIFS($J$4:$J$17283,$G$4:$G$17283,"Fleet-LD",$F$4:$F$17283,"BEV",$K$4:$K$17283,N132,$A$4:$A$17283,M132,$C$4:$C$17283,"Weekend")*2/7)</f>
        <v>0.11445676293983006</v>
      </c>
      <c r="P132">
        <f t="shared" si="7"/>
        <v>7.3467945391882006E-2</v>
      </c>
    </row>
    <row r="133" spans="1:16" x14ac:dyDescent="0.2">
      <c r="A133">
        <v>12</v>
      </c>
      <c r="B133" t="s">
        <v>56</v>
      </c>
      <c r="C133" t="s">
        <v>63</v>
      </c>
      <c r="D133" t="s">
        <v>58</v>
      </c>
      <c r="E133" t="s">
        <v>64</v>
      </c>
      <c r="F133" t="s">
        <v>65</v>
      </c>
      <c r="G133" t="s">
        <v>61</v>
      </c>
      <c r="H133" t="s">
        <v>62</v>
      </c>
      <c r="I133">
        <v>3.6653198022367599E-2</v>
      </c>
      <c r="J133">
        <v>3.6653198022367599E-2</v>
      </c>
      <c r="K133">
        <f t="shared" si="8"/>
        <v>1</v>
      </c>
      <c r="M133">
        <v>16</v>
      </c>
      <c r="N133">
        <v>6</v>
      </c>
      <c r="O133">
        <f t="shared" si="9"/>
        <v>0.1314197732925112</v>
      </c>
      <c r="P133">
        <f t="shared" ref="P133:P196" si="10">(SUMIFS($J$4:$J$17283,$G$4:$G$17283,"Fleet-MD",$F$4:$F$17283,"BEV",$K$4:$K$17283,N133,$A$4:$A$17283,M133,$C$4:$C$17283,"Weekday")*5/7 + SUMIFS($J$4:$J$17283,$G$4:$G$17283,"Fleet-MD",$F$4:$F$17283,"BEV",$K$4:$K$17283,N133,$A$4:$A$17283,M133,$C$4:$C$17283,"Weekend")*2/7)</f>
        <v>8.6919076392760475E-2</v>
      </c>
    </row>
    <row r="134" spans="1:16" x14ac:dyDescent="0.2">
      <c r="A134">
        <v>13</v>
      </c>
      <c r="B134" t="s">
        <v>56</v>
      </c>
      <c r="C134" t="s">
        <v>63</v>
      </c>
      <c r="D134" t="s">
        <v>58</v>
      </c>
      <c r="E134" t="s">
        <v>64</v>
      </c>
      <c r="F134" t="s">
        <v>65</v>
      </c>
      <c r="G134" t="s">
        <v>61</v>
      </c>
      <c r="H134" t="s">
        <v>62</v>
      </c>
      <c r="I134">
        <v>4.9663481816549601E-2</v>
      </c>
      <c r="J134">
        <v>4.9663481816549601E-2</v>
      </c>
      <c r="K134">
        <f t="shared" si="8"/>
        <v>1</v>
      </c>
      <c r="M134">
        <v>17</v>
      </c>
      <c r="N134">
        <v>6</v>
      </c>
      <c r="O134">
        <f t="shared" si="9"/>
        <v>0.1566842311254755</v>
      </c>
      <c r="P134">
        <f t="shared" si="10"/>
        <v>0.11965665860903962</v>
      </c>
    </row>
    <row r="135" spans="1:16" x14ac:dyDescent="0.2">
      <c r="A135">
        <v>14</v>
      </c>
      <c r="B135" t="s">
        <v>56</v>
      </c>
      <c r="C135" t="s">
        <v>63</v>
      </c>
      <c r="D135" t="s">
        <v>58</v>
      </c>
      <c r="E135" t="s">
        <v>64</v>
      </c>
      <c r="F135" t="s">
        <v>65</v>
      </c>
      <c r="G135" t="s">
        <v>61</v>
      </c>
      <c r="H135" t="s">
        <v>62</v>
      </c>
      <c r="I135">
        <v>6.11868043763499E-2</v>
      </c>
      <c r="J135">
        <v>6.11868043763499E-2</v>
      </c>
      <c r="K135">
        <f t="shared" si="8"/>
        <v>1</v>
      </c>
      <c r="M135">
        <v>18</v>
      </c>
      <c r="N135">
        <v>6</v>
      </c>
      <c r="O135">
        <f t="shared" si="9"/>
        <v>0.18040315243199523</v>
      </c>
      <c r="P135">
        <f t="shared" si="10"/>
        <v>0.13728870877201588</v>
      </c>
    </row>
    <row r="136" spans="1:16" x14ac:dyDescent="0.2">
      <c r="A136">
        <v>15</v>
      </c>
      <c r="B136" t="s">
        <v>56</v>
      </c>
      <c r="C136" t="s">
        <v>63</v>
      </c>
      <c r="D136" t="s">
        <v>58</v>
      </c>
      <c r="E136" t="s">
        <v>64</v>
      </c>
      <c r="F136" t="s">
        <v>65</v>
      </c>
      <c r="G136" t="s">
        <v>61</v>
      </c>
      <c r="H136" t="s">
        <v>62</v>
      </c>
      <c r="I136">
        <v>6.9754332442728106E-2</v>
      </c>
      <c r="J136">
        <v>6.9754332442728106E-2</v>
      </c>
      <c r="K136">
        <f t="shared" si="8"/>
        <v>1</v>
      </c>
      <c r="M136">
        <v>19</v>
      </c>
      <c r="N136">
        <v>6</v>
      </c>
      <c r="O136">
        <f t="shared" si="9"/>
        <v>0.19335962142284074</v>
      </c>
      <c r="P136">
        <f t="shared" si="10"/>
        <v>0.14522704449728233</v>
      </c>
    </row>
    <row r="137" spans="1:16" x14ac:dyDescent="0.2">
      <c r="A137">
        <v>16</v>
      </c>
      <c r="B137" t="s">
        <v>56</v>
      </c>
      <c r="C137" t="s">
        <v>63</v>
      </c>
      <c r="D137" t="s">
        <v>58</v>
      </c>
      <c r="E137" t="s">
        <v>64</v>
      </c>
      <c r="F137" t="s">
        <v>65</v>
      </c>
      <c r="G137" t="s">
        <v>61</v>
      </c>
      <c r="H137" t="s">
        <v>62</v>
      </c>
      <c r="I137">
        <v>7.6922616366568497E-2</v>
      </c>
      <c r="J137">
        <v>7.6922616366568497E-2</v>
      </c>
      <c r="K137">
        <f t="shared" si="8"/>
        <v>1</v>
      </c>
      <c r="M137">
        <v>20</v>
      </c>
      <c r="N137">
        <v>6</v>
      </c>
      <c r="O137">
        <f t="shared" si="9"/>
        <v>0.18612590135727775</v>
      </c>
      <c r="P137">
        <f t="shared" si="10"/>
        <v>0.14734239935447815</v>
      </c>
    </row>
    <row r="138" spans="1:16" x14ac:dyDescent="0.2">
      <c r="A138">
        <v>17</v>
      </c>
      <c r="B138" t="s">
        <v>56</v>
      </c>
      <c r="C138" t="s">
        <v>63</v>
      </c>
      <c r="D138" t="s">
        <v>58</v>
      </c>
      <c r="E138" t="s">
        <v>64</v>
      </c>
      <c r="F138" t="s">
        <v>65</v>
      </c>
      <c r="G138" t="s">
        <v>61</v>
      </c>
      <c r="H138" t="s">
        <v>62</v>
      </c>
      <c r="I138">
        <v>8.47397485018615E-2</v>
      </c>
      <c r="J138">
        <v>8.47397485018615E-2</v>
      </c>
      <c r="K138">
        <f t="shared" si="8"/>
        <v>1</v>
      </c>
      <c r="M138">
        <v>21</v>
      </c>
      <c r="N138">
        <v>6</v>
      </c>
      <c r="O138">
        <f t="shared" si="9"/>
        <v>0.17313580414218432</v>
      </c>
      <c r="P138">
        <f t="shared" si="10"/>
        <v>0.15296629539966095</v>
      </c>
    </row>
    <row r="139" spans="1:16" x14ac:dyDescent="0.2">
      <c r="A139">
        <v>18</v>
      </c>
      <c r="B139" t="s">
        <v>56</v>
      </c>
      <c r="C139" t="s">
        <v>63</v>
      </c>
      <c r="D139" t="s">
        <v>58</v>
      </c>
      <c r="E139" t="s">
        <v>64</v>
      </c>
      <c r="F139" t="s">
        <v>65</v>
      </c>
      <c r="G139" t="s">
        <v>61</v>
      </c>
      <c r="H139" t="s">
        <v>62</v>
      </c>
      <c r="I139">
        <v>9.0539287671153199E-2</v>
      </c>
      <c r="J139">
        <v>9.0539287671153199E-2</v>
      </c>
      <c r="K139">
        <f t="shared" si="8"/>
        <v>1</v>
      </c>
      <c r="M139">
        <v>22</v>
      </c>
      <c r="N139">
        <v>6</v>
      </c>
      <c r="O139">
        <f t="shared" si="9"/>
        <v>0.15013209192214244</v>
      </c>
      <c r="P139">
        <f t="shared" si="10"/>
        <v>0.15817732752514779</v>
      </c>
    </row>
    <row r="140" spans="1:16" x14ac:dyDescent="0.2">
      <c r="A140">
        <v>19</v>
      </c>
      <c r="B140" t="s">
        <v>56</v>
      </c>
      <c r="C140" t="s">
        <v>63</v>
      </c>
      <c r="D140" t="s">
        <v>58</v>
      </c>
      <c r="E140" t="s">
        <v>64</v>
      </c>
      <c r="F140" t="s">
        <v>65</v>
      </c>
      <c r="G140" t="s">
        <v>61</v>
      </c>
      <c r="H140" t="s">
        <v>62</v>
      </c>
      <c r="I140">
        <v>9.5034140702355996E-2</v>
      </c>
      <c r="J140">
        <v>9.5034140702355996E-2</v>
      </c>
      <c r="K140">
        <f t="shared" si="8"/>
        <v>1</v>
      </c>
      <c r="M140">
        <v>23</v>
      </c>
      <c r="N140">
        <v>6</v>
      </c>
      <c r="O140">
        <f t="shared" si="9"/>
        <v>0.117593284580012</v>
      </c>
      <c r="P140">
        <f t="shared" si="10"/>
        <v>0.15998276906293959</v>
      </c>
    </row>
    <row r="141" spans="1:16" x14ac:dyDescent="0.2">
      <c r="A141">
        <v>20</v>
      </c>
      <c r="B141" t="s">
        <v>56</v>
      </c>
      <c r="C141" t="s">
        <v>63</v>
      </c>
      <c r="D141" t="s">
        <v>58</v>
      </c>
      <c r="E141" t="s">
        <v>64</v>
      </c>
      <c r="F141" t="s">
        <v>65</v>
      </c>
      <c r="G141" t="s">
        <v>61</v>
      </c>
      <c r="H141" t="s">
        <v>62</v>
      </c>
      <c r="I141">
        <v>8.8573223988955799E-2</v>
      </c>
      <c r="J141">
        <v>8.8573223988955799E-2</v>
      </c>
      <c r="K141">
        <f t="shared" si="8"/>
        <v>1</v>
      </c>
      <c r="M141">
        <v>24</v>
      </c>
      <c r="N141">
        <v>6</v>
      </c>
      <c r="O141">
        <f t="shared" si="9"/>
        <v>8.4378669251146926E-2</v>
      </c>
      <c r="P141">
        <f t="shared" si="10"/>
        <v>0.15557537443928746</v>
      </c>
    </row>
    <row r="142" spans="1:16" x14ac:dyDescent="0.2">
      <c r="A142">
        <v>21</v>
      </c>
      <c r="B142" t="s">
        <v>56</v>
      </c>
      <c r="C142" t="s">
        <v>63</v>
      </c>
      <c r="D142" t="s">
        <v>58</v>
      </c>
      <c r="E142" t="s">
        <v>64</v>
      </c>
      <c r="F142" t="s">
        <v>65</v>
      </c>
      <c r="G142" t="s">
        <v>61</v>
      </c>
      <c r="H142" t="s">
        <v>62</v>
      </c>
      <c r="I142">
        <v>7.7678496226454202E-2</v>
      </c>
      <c r="J142">
        <v>7.7678496226454202E-2</v>
      </c>
      <c r="K142">
        <f t="shared" si="8"/>
        <v>1</v>
      </c>
      <c r="M142">
        <v>1</v>
      </c>
      <c r="N142">
        <v>7</v>
      </c>
      <c r="O142">
        <f t="shared" si="9"/>
        <v>4.797146228068E-2</v>
      </c>
      <c r="P142">
        <f t="shared" si="10"/>
        <v>0.13658132257591532</v>
      </c>
    </row>
    <row r="143" spans="1:16" x14ac:dyDescent="0.2">
      <c r="A143">
        <v>22</v>
      </c>
      <c r="B143" t="s">
        <v>56</v>
      </c>
      <c r="C143" t="s">
        <v>63</v>
      </c>
      <c r="D143" t="s">
        <v>58</v>
      </c>
      <c r="E143" t="s">
        <v>64</v>
      </c>
      <c r="F143" t="s">
        <v>65</v>
      </c>
      <c r="G143" t="s">
        <v>61</v>
      </c>
      <c r="H143" t="s">
        <v>62</v>
      </c>
      <c r="I143">
        <v>6.5366806114583606E-2</v>
      </c>
      <c r="J143">
        <v>6.5366806114583606E-2</v>
      </c>
      <c r="K143">
        <f t="shared" si="8"/>
        <v>1</v>
      </c>
      <c r="M143">
        <v>2</v>
      </c>
      <c r="N143">
        <v>7</v>
      </c>
      <c r="O143">
        <f t="shared" si="9"/>
        <v>1.4032497984064578E-2</v>
      </c>
      <c r="P143">
        <f t="shared" si="10"/>
        <v>9.749721921317922E-2</v>
      </c>
    </row>
    <row r="144" spans="1:16" x14ac:dyDescent="0.2">
      <c r="A144">
        <v>23</v>
      </c>
      <c r="B144" t="s">
        <v>56</v>
      </c>
      <c r="C144" t="s">
        <v>63</v>
      </c>
      <c r="D144" t="s">
        <v>58</v>
      </c>
      <c r="E144" t="s">
        <v>64</v>
      </c>
      <c r="F144" t="s">
        <v>65</v>
      </c>
      <c r="G144" t="s">
        <v>61</v>
      </c>
      <c r="H144" t="s">
        <v>62</v>
      </c>
      <c r="I144">
        <v>5.2073405285858201E-2</v>
      </c>
      <c r="J144">
        <v>5.2073405285858201E-2</v>
      </c>
      <c r="K144">
        <f t="shared" si="8"/>
        <v>1</v>
      </c>
      <c r="M144">
        <v>3</v>
      </c>
      <c r="N144">
        <v>7</v>
      </c>
      <c r="O144">
        <f t="shared" si="9"/>
        <v>4.6517173030261958E-3</v>
      </c>
      <c r="P144">
        <f t="shared" si="10"/>
        <v>5.1075889231674124E-2</v>
      </c>
    </row>
    <row r="145" spans="1:16" x14ac:dyDescent="0.2">
      <c r="A145">
        <v>24</v>
      </c>
      <c r="B145" t="s">
        <v>56</v>
      </c>
      <c r="C145" t="s">
        <v>63</v>
      </c>
      <c r="D145" t="s">
        <v>58</v>
      </c>
      <c r="E145" t="s">
        <v>64</v>
      </c>
      <c r="F145" t="s">
        <v>65</v>
      </c>
      <c r="G145" t="s">
        <v>61</v>
      </c>
      <c r="H145" t="s">
        <v>62</v>
      </c>
      <c r="I145">
        <v>3.9434552149336798E-2</v>
      </c>
      <c r="J145">
        <v>3.9434552149336798E-2</v>
      </c>
      <c r="K145">
        <f t="shared" si="8"/>
        <v>1</v>
      </c>
      <c r="M145">
        <v>4</v>
      </c>
      <c r="N145">
        <v>7</v>
      </c>
      <c r="O145">
        <f t="shared" si="9"/>
        <v>3.525079498414416E-3</v>
      </c>
      <c r="P145">
        <f t="shared" si="10"/>
        <v>2.4998808512036928E-2</v>
      </c>
    </row>
    <row r="146" spans="1:16" x14ac:dyDescent="0.2">
      <c r="A146">
        <v>1</v>
      </c>
      <c r="B146" t="s">
        <v>56</v>
      </c>
      <c r="C146" t="s">
        <v>57</v>
      </c>
      <c r="D146" t="s">
        <v>58</v>
      </c>
      <c r="E146" t="s">
        <v>59</v>
      </c>
      <c r="F146" t="s">
        <v>60</v>
      </c>
      <c r="G146" t="s">
        <v>66</v>
      </c>
      <c r="H146" t="s">
        <v>62</v>
      </c>
      <c r="I146" t="s">
        <v>67</v>
      </c>
      <c r="J146">
        <v>6.5006462195230999E-3</v>
      </c>
      <c r="K146">
        <f t="shared" si="8"/>
        <v>1</v>
      </c>
      <c r="M146">
        <v>5</v>
      </c>
      <c r="N146">
        <v>7</v>
      </c>
      <c r="O146">
        <f t="shared" si="9"/>
        <v>3.741439605880614E-3</v>
      </c>
      <c r="P146">
        <f t="shared" si="10"/>
        <v>1.4054824561386653E-2</v>
      </c>
    </row>
    <row r="147" spans="1:16" x14ac:dyDescent="0.2">
      <c r="A147">
        <v>2</v>
      </c>
      <c r="B147" t="s">
        <v>56</v>
      </c>
      <c r="C147" t="s">
        <v>57</v>
      </c>
      <c r="D147" t="s">
        <v>58</v>
      </c>
      <c r="E147" t="s">
        <v>59</v>
      </c>
      <c r="F147" t="s">
        <v>60</v>
      </c>
      <c r="G147" t="s">
        <v>66</v>
      </c>
      <c r="H147" t="s">
        <v>62</v>
      </c>
      <c r="I147" t="s">
        <v>67</v>
      </c>
      <c r="J147">
        <v>1.7330955932253901E-2</v>
      </c>
      <c r="K147">
        <f t="shared" si="8"/>
        <v>1</v>
      </c>
      <c r="M147">
        <v>6</v>
      </c>
      <c r="N147">
        <v>7</v>
      </c>
      <c r="O147">
        <f t="shared" si="9"/>
        <v>5.0985442114651787E-3</v>
      </c>
      <c r="P147">
        <f t="shared" si="10"/>
        <v>9.1504418019251119E-3</v>
      </c>
    </row>
    <row r="148" spans="1:16" x14ac:dyDescent="0.2">
      <c r="A148">
        <v>3</v>
      </c>
      <c r="B148" t="s">
        <v>56</v>
      </c>
      <c r="C148" t="s">
        <v>57</v>
      </c>
      <c r="D148" t="s">
        <v>58</v>
      </c>
      <c r="E148" t="s">
        <v>59</v>
      </c>
      <c r="F148" t="s">
        <v>60</v>
      </c>
      <c r="G148" t="s">
        <v>66</v>
      </c>
      <c r="H148" t="s">
        <v>62</v>
      </c>
      <c r="I148" t="s">
        <v>67</v>
      </c>
      <c r="J148">
        <v>1.4584764862206801E-2</v>
      </c>
      <c r="K148">
        <f t="shared" si="8"/>
        <v>1</v>
      </c>
      <c r="M148">
        <v>7</v>
      </c>
      <c r="N148">
        <v>7</v>
      </c>
      <c r="O148">
        <f t="shared" si="9"/>
        <v>9.8822685270212977E-3</v>
      </c>
      <c r="P148">
        <f t="shared" si="10"/>
        <v>9.2370415491690658E-3</v>
      </c>
    </row>
    <row r="149" spans="1:16" x14ac:dyDescent="0.2">
      <c r="A149">
        <v>4</v>
      </c>
      <c r="B149" t="s">
        <v>56</v>
      </c>
      <c r="C149" t="s">
        <v>57</v>
      </c>
      <c r="D149" t="s">
        <v>58</v>
      </c>
      <c r="E149" t="s">
        <v>59</v>
      </c>
      <c r="F149" t="s">
        <v>60</v>
      </c>
      <c r="G149" t="s">
        <v>66</v>
      </c>
      <c r="H149" t="s">
        <v>62</v>
      </c>
      <c r="I149" t="s">
        <v>67</v>
      </c>
      <c r="J149">
        <v>1.14178919727336E-2</v>
      </c>
      <c r="K149">
        <f t="shared" si="8"/>
        <v>1</v>
      </c>
      <c r="M149">
        <v>8</v>
      </c>
      <c r="N149">
        <v>7</v>
      </c>
      <c r="O149">
        <f t="shared" si="9"/>
        <v>1.8597394126807019E-2</v>
      </c>
      <c r="P149">
        <f t="shared" si="10"/>
        <v>1.1810952051669307E-2</v>
      </c>
    </row>
    <row r="150" spans="1:16" x14ac:dyDescent="0.2">
      <c r="A150">
        <v>5</v>
      </c>
      <c r="B150" t="s">
        <v>56</v>
      </c>
      <c r="C150" t="s">
        <v>57</v>
      </c>
      <c r="D150" t="s">
        <v>58</v>
      </c>
      <c r="E150" t="s">
        <v>59</v>
      </c>
      <c r="F150" t="s">
        <v>60</v>
      </c>
      <c r="G150" t="s">
        <v>66</v>
      </c>
      <c r="H150" t="s">
        <v>62</v>
      </c>
      <c r="I150" t="s">
        <v>67</v>
      </c>
      <c r="J150">
        <v>1.3753223403212E-2</v>
      </c>
      <c r="K150">
        <f t="shared" si="8"/>
        <v>1</v>
      </c>
      <c r="M150">
        <v>10</v>
      </c>
      <c r="N150">
        <v>7</v>
      </c>
      <c r="O150">
        <f t="shared" si="9"/>
        <v>4.6820372927899048E-2</v>
      </c>
      <c r="P150">
        <f t="shared" si="10"/>
        <v>3.0713263716252819E-2</v>
      </c>
    </row>
    <row r="151" spans="1:16" x14ac:dyDescent="0.2">
      <c r="A151">
        <v>6</v>
      </c>
      <c r="B151" t="s">
        <v>56</v>
      </c>
      <c r="C151" t="s">
        <v>57</v>
      </c>
      <c r="D151" t="s">
        <v>58</v>
      </c>
      <c r="E151" t="s">
        <v>59</v>
      </c>
      <c r="F151" t="s">
        <v>60</v>
      </c>
      <c r="G151" t="s">
        <v>66</v>
      </c>
      <c r="H151" t="s">
        <v>62</v>
      </c>
      <c r="I151" t="s">
        <v>67</v>
      </c>
      <c r="J151">
        <v>3.0449468615687501E-2</v>
      </c>
      <c r="K151">
        <f t="shared" si="8"/>
        <v>1</v>
      </c>
      <c r="M151">
        <v>11</v>
      </c>
      <c r="N151">
        <v>7</v>
      </c>
      <c r="O151">
        <f t="shared" si="9"/>
        <v>5.8775171842679302E-2</v>
      </c>
      <c r="P151">
        <f t="shared" si="10"/>
        <v>4.6919965976087316E-2</v>
      </c>
    </row>
    <row r="152" spans="1:16" x14ac:dyDescent="0.2">
      <c r="A152">
        <v>7</v>
      </c>
      <c r="B152" t="s">
        <v>56</v>
      </c>
      <c r="C152" t="s">
        <v>57</v>
      </c>
      <c r="D152" t="s">
        <v>58</v>
      </c>
      <c r="E152" t="s">
        <v>59</v>
      </c>
      <c r="F152" t="s">
        <v>60</v>
      </c>
      <c r="G152" t="s">
        <v>66</v>
      </c>
      <c r="H152" t="s">
        <v>62</v>
      </c>
      <c r="I152" t="s">
        <v>67</v>
      </c>
      <c r="J152">
        <v>7.8594179133489997E-2</v>
      </c>
      <c r="K152">
        <f t="shared" si="8"/>
        <v>1</v>
      </c>
      <c r="M152">
        <v>12</v>
      </c>
      <c r="N152">
        <v>7</v>
      </c>
      <c r="O152">
        <f t="shared" si="9"/>
        <v>7.4678797105405287E-2</v>
      </c>
      <c r="P152">
        <f t="shared" si="10"/>
        <v>7.0092782028052331E-2</v>
      </c>
    </row>
    <row r="153" spans="1:16" x14ac:dyDescent="0.2">
      <c r="A153">
        <v>8</v>
      </c>
      <c r="B153" t="s">
        <v>56</v>
      </c>
      <c r="C153" t="s">
        <v>57</v>
      </c>
      <c r="D153" t="s">
        <v>58</v>
      </c>
      <c r="E153" t="s">
        <v>59</v>
      </c>
      <c r="F153" t="s">
        <v>60</v>
      </c>
      <c r="G153" t="s">
        <v>66</v>
      </c>
      <c r="H153" t="s">
        <v>62</v>
      </c>
      <c r="I153" t="s">
        <v>67</v>
      </c>
      <c r="J153">
        <v>0.12716368425930299</v>
      </c>
      <c r="K153">
        <f t="shared" si="8"/>
        <v>1</v>
      </c>
      <c r="M153">
        <v>13</v>
      </c>
      <c r="N153">
        <v>7</v>
      </c>
      <c r="O153">
        <f t="shared" si="9"/>
        <v>8.9711417685420999E-2</v>
      </c>
      <c r="P153">
        <f t="shared" si="10"/>
        <v>7.0505688433014316E-2</v>
      </c>
    </row>
    <row r="154" spans="1:16" x14ac:dyDescent="0.2">
      <c r="A154">
        <v>10</v>
      </c>
      <c r="B154" t="s">
        <v>56</v>
      </c>
      <c r="C154" t="s">
        <v>57</v>
      </c>
      <c r="D154" t="s">
        <v>58</v>
      </c>
      <c r="E154" t="s">
        <v>59</v>
      </c>
      <c r="F154" t="s">
        <v>60</v>
      </c>
      <c r="G154" t="s">
        <v>66</v>
      </c>
      <c r="H154" t="s">
        <v>62</v>
      </c>
      <c r="I154" t="s">
        <v>67</v>
      </c>
      <c r="J154">
        <v>0.13654552978527401</v>
      </c>
      <c r="K154">
        <f t="shared" si="8"/>
        <v>1</v>
      </c>
      <c r="M154">
        <v>14</v>
      </c>
      <c r="N154">
        <v>7</v>
      </c>
      <c r="O154">
        <f t="shared" si="9"/>
        <v>0.10237808760983039</v>
      </c>
      <c r="P154">
        <f t="shared" si="10"/>
        <v>7.4607333168176776E-2</v>
      </c>
    </row>
    <row r="155" spans="1:16" x14ac:dyDescent="0.2">
      <c r="A155">
        <v>11</v>
      </c>
      <c r="B155" t="s">
        <v>56</v>
      </c>
      <c r="C155" t="s">
        <v>57</v>
      </c>
      <c r="D155" t="s">
        <v>58</v>
      </c>
      <c r="E155" t="s">
        <v>59</v>
      </c>
      <c r="F155" t="s">
        <v>60</v>
      </c>
      <c r="G155" t="s">
        <v>66</v>
      </c>
      <c r="H155" t="s">
        <v>62</v>
      </c>
      <c r="I155" t="s">
        <v>67</v>
      </c>
      <c r="J155">
        <v>0.104062391210351</v>
      </c>
      <c r="K155">
        <f t="shared" si="8"/>
        <v>1</v>
      </c>
      <c r="M155">
        <v>15</v>
      </c>
      <c r="N155">
        <v>7</v>
      </c>
      <c r="O155">
        <f t="shared" si="9"/>
        <v>0.11445676293983006</v>
      </c>
      <c r="P155">
        <f t="shared" si="10"/>
        <v>7.3467945391882006E-2</v>
      </c>
    </row>
    <row r="156" spans="1:16" x14ac:dyDescent="0.2">
      <c r="A156">
        <v>12</v>
      </c>
      <c r="B156" t="s">
        <v>56</v>
      </c>
      <c r="C156" t="s">
        <v>57</v>
      </c>
      <c r="D156" t="s">
        <v>58</v>
      </c>
      <c r="E156" t="s">
        <v>59</v>
      </c>
      <c r="F156" t="s">
        <v>60</v>
      </c>
      <c r="G156" t="s">
        <v>66</v>
      </c>
      <c r="H156" t="s">
        <v>62</v>
      </c>
      <c r="I156" t="s">
        <v>67</v>
      </c>
      <c r="J156">
        <v>7.7558723600444204E-2</v>
      </c>
      <c r="K156">
        <f t="shared" si="8"/>
        <v>1</v>
      </c>
      <c r="M156">
        <v>16</v>
      </c>
      <c r="N156">
        <v>7</v>
      </c>
      <c r="O156">
        <f t="shared" si="9"/>
        <v>0.1314197732925112</v>
      </c>
      <c r="P156">
        <f t="shared" si="10"/>
        <v>8.6919076392760475E-2</v>
      </c>
    </row>
    <row r="157" spans="1:16" x14ac:dyDescent="0.2">
      <c r="A157">
        <v>13</v>
      </c>
      <c r="B157" t="s">
        <v>56</v>
      </c>
      <c r="C157" t="s">
        <v>57</v>
      </c>
      <c r="D157" t="s">
        <v>58</v>
      </c>
      <c r="E157" t="s">
        <v>59</v>
      </c>
      <c r="F157" t="s">
        <v>60</v>
      </c>
      <c r="G157" t="s">
        <v>66</v>
      </c>
      <c r="H157" t="s">
        <v>62</v>
      </c>
      <c r="I157" t="s">
        <v>67</v>
      </c>
      <c r="J157">
        <v>6.0223490281621897E-2</v>
      </c>
      <c r="K157">
        <f t="shared" si="8"/>
        <v>1</v>
      </c>
      <c r="M157">
        <v>17</v>
      </c>
      <c r="N157">
        <v>7</v>
      </c>
      <c r="O157">
        <f t="shared" si="9"/>
        <v>0.1566842311254755</v>
      </c>
      <c r="P157">
        <f t="shared" si="10"/>
        <v>0.11965665860903962</v>
      </c>
    </row>
    <row r="158" spans="1:16" x14ac:dyDescent="0.2">
      <c r="A158">
        <v>14</v>
      </c>
      <c r="B158" t="s">
        <v>56</v>
      </c>
      <c r="C158" t="s">
        <v>57</v>
      </c>
      <c r="D158" t="s">
        <v>58</v>
      </c>
      <c r="E158" t="s">
        <v>59</v>
      </c>
      <c r="F158" t="s">
        <v>60</v>
      </c>
      <c r="G158" t="s">
        <v>66</v>
      </c>
      <c r="H158" t="s">
        <v>62</v>
      </c>
      <c r="I158" t="s">
        <v>67</v>
      </c>
      <c r="J158">
        <v>4.4273309806269603E-2</v>
      </c>
      <c r="K158">
        <f t="shared" si="8"/>
        <v>1</v>
      </c>
      <c r="M158">
        <v>18</v>
      </c>
      <c r="N158">
        <v>7</v>
      </c>
      <c r="O158">
        <f t="shared" si="9"/>
        <v>0.18040315243199523</v>
      </c>
      <c r="P158">
        <f t="shared" si="10"/>
        <v>0.13728870877201588</v>
      </c>
    </row>
    <row r="159" spans="1:16" x14ac:dyDescent="0.2">
      <c r="A159">
        <v>15</v>
      </c>
      <c r="B159" t="s">
        <v>56</v>
      </c>
      <c r="C159" t="s">
        <v>57</v>
      </c>
      <c r="D159" t="s">
        <v>58</v>
      </c>
      <c r="E159" t="s">
        <v>59</v>
      </c>
      <c r="F159" t="s">
        <v>60</v>
      </c>
      <c r="G159" t="s">
        <v>66</v>
      </c>
      <c r="H159" t="s">
        <v>62</v>
      </c>
      <c r="I159" t="s">
        <v>67</v>
      </c>
      <c r="J159">
        <v>3.11750662569487E-2</v>
      </c>
      <c r="K159">
        <f t="shared" si="8"/>
        <v>1</v>
      </c>
      <c r="M159">
        <v>19</v>
      </c>
      <c r="N159">
        <v>7</v>
      </c>
      <c r="O159">
        <f t="shared" si="9"/>
        <v>0.19335962142284074</v>
      </c>
      <c r="P159">
        <f t="shared" si="10"/>
        <v>0.14522704449728233</v>
      </c>
    </row>
    <row r="160" spans="1:16" x14ac:dyDescent="0.2">
      <c r="A160">
        <v>16</v>
      </c>
      <c r="B160" t="s">
        <v>56</v>
      </c>
      <c r="C160" t="s">
        <v>57</v>
      </c>
      <c r="D160" t="s">
        <v>58</v>
      </c>
      <c r="E160" t="s">
        <v>59</v>
      </c>
      <c r="F160" t="s">
        <v>60</v>
      </c>
      <c r="G160" t="s">
        <v>66</v>
      </c>
      <c r="H160" t="s">
        <v>62</v>
      </c>
      <c r="I160" t="s">
        <v>67</v>
      </c>
      <c r="J160">
        <v>2.2922242184690099E-2</v>
      </c>
      <c r="K160">
        <f t="shared" si="8"/>
        <v>1</v>
      </c>
      <c r="M160">
        <v>20</v>
      </c>
      <c r="N160">
        <v>7</v>
      </c>
      <c r="O160">
        <f t="shared" si="9"/>
        <v>0.18612590135727775</v>
      </c>
      <c r="P160">
        <f t="shared" si="10"/>
        <v>0.14734239935447815</v>
      </c>
    </row>
    <row r="161" spans="1:16" x14ac:dyDescent="0.2">
      <c r="A161">
        <v>17</v>
      </c>
      <c r="B161" t="s">
        <v>56</v>
      </c>
      <c r="C161" t="s">
        <v>57</v>
      </c>
      <c r="D161" t="s">
        <v>58</v>
      </c>
      <c r="E161" t="s">
        <v>59</v>
      </c>
      <c r="F161" t="s">
        <v>60</v>
      </c>
      <c r="G161" t="s">
        <v>66</v>
      </c>
      <c r="H161" t="s">
        <v>62</v>
      </c>
      <c r="I161" t="s">
        <v>67</v>
      </c>
      <c r="J161">
        <v>2.1593863947455799E-2</v>
      </c>
      <c r="K161">
        <f t="shared" si="8"/>
        <v>1</v>
      </c>
      <c r="M161">
        <v>21</v>
      </c>
      <c r="N161">
        <v>7</v>
      </c>
      <c r="O161">
        <f t="shared" si="9"/>
        <v>0.17313580414218432</v>
      </c>
      <c r="P161">
        <f t="shared" si="10"/>
        <v>0.15296629539966095</v>
      </c>
    </row>
    <row r="162" spans="1:16" x14ac:dyDescent="0.2">
      <c r="A162">
        <v>18</v>
      </c>
      <c r="B162" t="s">
        <v>56</v>
      </c>
      <c r="C162" t="s">
        <v>57</v>
      </c>
      <c r="D162" t="s">
        <v>58</v>
      </c>
      <c r="E162" t="s">
        <v>59</v>
      </c>
      <c r="F162" t="s">
        <v>60</v>
      </c>
      <c r="G162" t="s">
        <v>66</v>
      </c>
      <c r="H162" t="s">
        <v>62</v>
      </c>
      <c r="I162" t="s">
        <v>67</v>
      </c>
      <c r="J162">
        <v>1.8606191453643499E-2</v>
      </c>
      <c r="K162">
        <f t="shared" si="8"/>
        <v>1</v>
      </c>
      <c r="M162">
        <v>22</v>
      </c>
      <c r="N162">
        <v>7</v>
      </c>
      <c r="O162">
        <f t="shared" si="9"/>
        <v>0.15013209192214244</v>
      </c>
      <c r="P162">
        <f t="shared" si="10"/>
        <v>0.15817732752514779</v>
      </c>
    </row>
    <row r="163" spans="1:16" x14ac:dyDescent="0.2">
      <c r="A163">
        <v>19</v>
      </c>
      <c r="B163" t="s">
        <v>56</v>
      </c>
      <c r="C163" t="s">
        <v>57</v>
      </c>
      <c r="D163" t="s">
        <v>58</v>
      </c>
      <c r="E163" t="s">
        <v>59</v>
      </c>
      <c r="F163" t="s">
        <v>60</v>
      </c>
      <c r="G163" t="s">
        <v>66</v>
      </c>
      <c r="H163" t="s">
        <v>62</v>
      </c>
      <c r="I163" t="s">
        <v>67</v>
      </c>
      <c r="J163">
        <v>1.9946376245375898E-2</v>
      </c>
      <c r="K163">
        <f t="shared" si="8"/>
        <v>1</v>
      </c>
      <c r="M163">
        <v>23</v>
      </c>
      <c r="N163">
        <v>7</v>
      </c>
      <c r="O163">
        <f t="shared" si="9"/>
        <v>0.117593284580012</v>
      </c>
      <c r="P163">
        <f t="shared" si="10"/>
        <v>0.15998276906293959</v>
      </c>
    </row>
    <row r="164" spans="1:16" x14ac:dyDescent="0.2">
      <c r="A164">
        <v>20</v>
      </c>
      <c r="B164" t="s">
        <v>56</v>
      </c>
      <c r="C164" t="s">
        <v>57</v>
      </c>
      <c r="D164" t="s">
        <v>58</v>
      </c>
      <c r="E164" t="s">
        <v>59</v>
      </c>
      <c r="F164" t="s">
        <v>60</v>
      </c>
      <c r="G164" t="s">
        <v>66</v>
      </c>
      <c r="H164" t="s">
        <v>62</v>
      </c>
      <c r="I164" t="s">
        <v>67</v>
      </c>
      <c r="J164">
        <v>9.6886484212097106E-3</v>
      </c>
      <c r="K164">
        <f t="shared" si="8"/>
        <v>1</v>
      </c>
      <c r="M164">
        <v>24</v>
      </c>
      <c r="N164">
        <v>7</v>
      </c>
      <c r="O164">
        <f t="shared" si="9"/>
        <v>8.4378669251146926E-2</v>
      </c>
      <c r="P164">
        <f t="shared" si="10"/>
        <v>0.15557537443928746</v>
      </c>
    </row>
    <row r="165" spans="1:16" x14ac:dyDescent="0.2">
      <c r="A165">
        <v>21</v>
      </c>
      <c r="B165" t="s">
        <v>56</v>
      </c>
      <c r="C165" t="s">
        <v>57</v>
      </c>
      <c r="D165" t="s">
        <v>58</v>
      </c>
      <c r="E165" t="s">
        <v>59</v>
      </c>
      <c r="F165" t="s">
        <v>60</v>
      </c>
      <c r="G165" t="s">
        <v>66</v>
      </c>
      <c r="H165" t="s">
        <v>62</v>
      </c>
      <c r="I165" t="s">
        <v>67</v>
      </c>
      <c r="J165">
        <v>3.76918441297422E-3</v>
      </c>
      <c r="K165">
        <f t="shared" si="8"/>
        <v>1</v>
      </c>
      <c r="M165">
        <v>1</v>
      </c>
      <c r="N165">
        <v>8</v>
      </c>
      <c r="O165">
        <f t="shared" si="9"/>
        <v>4.797146228068E-2</v>
      </c>
      <c r="P165">
        <f t="shared" si="10"/>
        <v>0.13658132257591532</v>
      </c>
    </row>
    <row r="166" spans="1:16" x14ac:dyDescent="0.2">
      <c r="A166">
        <v>22</v>
      </c>
      <c r="B166" t="s">
        <v>56</v>
      </c>
      <c r="C166" t="s">
        <v>57</v>
      </c>
      <c r="D166" t="s">
        <v>58</v>
      </c>
      <c r="E166" t="s">
        <v>59</v>
      </c>
      <c r="F166" t="s">
        <v>60</v>
      </c>
      <c r="G166" t="s">
        <v>66</v>
      </c>
      <c r="H166" t="s">
        <v>62</v>
      </c>
      <c r="I166" t="s">
        <v>67</v>
      </c>
      <c r="J166">
        <v>1.02902243288924E-3</v>
      </c>
      <c r="K166">
        <f t="shared" si="8"/>
        <v>1</v>
      </c>
      <c r="M166">
        <v>2</v>
      </c>
      <c r="N166">
        <v>8</v>
      </c>
      <c r="O166">
        <f t="shared" si="9"/>
        <v>1.4032497984064578E-2</v>
      </c>
      <c r="P166">
        <f t="shared" si="10"/>
        <v>9.749721921317922E-2</v>
      </c>
    </row>
    <row r="167" spans="1:16" x14ac:dyDescent="0.2">
      <c r="A167">
        <v>23</v>
      </c>
      <c r="B167" t="s">
        <v>56</v>
      </c>
      <c r="C167" t="s">
        <v>57</v>
      </c>
      <c r="D167" t="s">
        <v>58</v>
      </c>
      <c r="E167" t="s">
        <v>59</v>
      </c>
      <c r="F167" t="s">
        <v>60</v>
      </c>
      <c r="G167" t="s">
        <v>66</v>
      </c>
      <c r="H167" t="s">
        <v>62</v>
      </c>
      <c r="I167" t="s">
        <v>67</v>
      </c>
      <c r="J167" s="3">
        <v>2.8209509204089699E-4</v>
      </c>
      <c r="K167">
        <f t="shared" si="8"/>
        <v>1</v>
      </c>
      <c r="M167">
        <v>3</v>
      </c>
      <c r="N167">
        <v>8</v>
      </c>
      <c r="O167">
        <f t="shared" si="9"/>
        <v>4.6517173030261958E-3</v>
      </c>
      <c r="P167">
        <f t="shared" si="10"/>
        <v>5.1075889231674124E-2</v>
      </c>
    </row>
    <row r="168" spans="1:16" x14ac:dyDescent="0.2">
      <c r="A168">
        <v>24</v>
      </c>
      <c r="B168" t="s">
        <v>56</v>
      </c>
      <c r="C168" t="s">
        <v>57</v>
      </c>
      <c r="D168" t="s">
        <v>58</v>
      </c>
      <c r="E168" t="s">
        <v>59</v>
      </c>
      <c r="F168" t="s">
        <v>60</v>
      </c>
      <c r="G168" t="s">
        <v>66</v>
      </c>
      <c r="H168" t="s">
        <v>62</v>
      </c>
      <c r="I168" t="s">
        <v>67</v>
      </c>
      <c r="J168" s="3">
        <v>1.16664697376714E-4</v>
      </c>
      <c r="K168">
        <f t="shared" si="8"/>
        <v>1</v>
      </c>
      <c r="M168">
        <v>4</v>
      </c>
      <c r="N168">
        <v>8</v>
      </c>
      <c r="O168">
        <f t="shared" si="9"/>
        <v>3.525079498414416E-3</v>
      </c>
      <c r="P168">
        <f t="shared" si="10"/>
        <v>2.4998808512036928E-2</v>
      </c>
    </row>
    <row r="169" spans="1:16" x14ac:dyDescent="0.2">
      <c r="A169">
        <v>1</v>
      </c>
      <c r="B169" t="s">
        <v>56</v>
      </c>
      <c r="C169" t="s">
        <v>63</v>
      </c>
      <c r="D169" t="s">
        <v>58</v>
      </c>
      <c r="E169" t="s">
        <v>59</v>
      </c>
      <c r="F169" t="s">
        <v>60</v>
      </c>
      <c r="G169" t="s">
        <v>66</v>
      </c>
      <c r="H169" t="s">
        <v>62</v>
      </c>
      <c r="I169" t="s">
        <v>67</v>
      </c>
      <c r="J169">
        <v>2.5988767560899299E-2</v>
      </c>
      <c r="K169">
        <f t="shared" si="8"/>
        <v>1</v>
      </c>
      <c r="M169">
        <v>5</v>
      </c>
      <c r="N169">
        <v>8</v>
      </c>
      <c r="O169">
        <f t="shared" si="9"/>
        <v>3.741439605880614E-3</v>
      </c>
      <c r="P169">
        <f t="shared" si="10"/>
        <v>1.4054824561386653E-2</v>
      </c>
    </row>
    <row r="170" spans="1:16" x14ac:dyDescent="0.2">
      <c r="A170">
        <v>2</v>
      </c>
      <c r="B170" t="s">
        <v>56</v>
      </c>
      <c r="C170" t="s">
        <v>63</v>
      </c>
      <c r="D170" t="s">
        <v>58</v>
      </c>
      <c r="E170" t="s">
        <v>59</v>
      </c>
      <c r="F170" t="s">
        <v>60</v>
      </c>
      <c r="G170" t="s">
        <v>66</v>
      </c>
      <c r="H170" t="s">
        <v>62</v>
      </c>
      <c r="I170" t="s">
        <v>67</v>
      </c>
      <c r="J170">
        <v>8.9028481811899499E-2</v>
      </c>
      <c r="K170">
        <f t="shared" si="8"/>
        <v>1</v>
      </c>
      <c r="M170">
        <v>6</v>
      </c>
      <c r="N170">
        <v>8</v>
      </c>
      <c r="O170">
        <f t="shared" si="9"/>
        <v>5.0985442114651787E-3</v>
      </c>
      <c r="P170">
        <f t="shared" si="10"/>
        <v>9.1504418019251119E-3</v>
      </c>
    </row>
    <row r="171" spans="1:16" x14ac:dyDescent="0.2">
      <c r="A171">
        <v>3</v>
      </c>
      <c r="B171" t="s">
        <v>56</v>
      </c>
      <c r="C171" t="s">
        <v>63</v>
      </c>
      <c r="D171" t="s">
        <v>58</v>
      </c>
      <c r="E171" t="s">
        <v>59</v>
      </c>
      <c r="F171" t="s">
        <v>60</v>
      </c>
      <c r="G171" t="s">
        <v>66</v>
      </c>
      <c r="H171" t="s">
        <v>62</v>
      </c>
      <c r="I171" t="s">
        <v>67</v>
      </c>
      <c r="J171">
        <v>6.5520497677675399E-2</v>
      </c>
      <c r="K171">
        <f t="shared" si="8"/>
        <v>1</v>
      </c>
      <c r="M171">
        <v>7</v>
      </c>
      <c r="N171">
        <v>8</v>
      </c>
      <c r="O171">
        <f t="shared" si="9"/>
        <v>9.8822685270212977E-3</v>
      </c>
      <c r="P171">
        <f t="shared" si="10"/>
        <v>9.2370415491690658E-3</v>
      </c>
    </row>
    <row r="172" spans="1:16" x14ac:dyDescent="0.2">
      <c r="A172">
        <v>4</v>
      </c>
      <c r="B172" t="s">
        <v>56</v>
      </c>
      <c r="C172" t="s">
        <v>63</v>
      </c>
      <c r="D172" t="s">
        <v>58</v>
      </c>
      <c r="E172" t="s">
        <v>59</v>
      </c>
      <c r="F172" t="s">
        <v>60</v>
      </c>
      <c r="G172" t="s">
        <v>66</v>
      </c>
      <c r="H172" t="s">
        <v>62</v>
      </c>
      <c r="I172" t="s">
        <v>67</v>
      </c>
      <c r="J172">
        <v>5.2922282383157597E-2</v>
      </c>
      <c r="K172">
        <f t="shared" si="8"/>
        <v>1</v>
      </c>
      <c r="M172">
        <v>8</v>
      </c>
      <c r="N172">
        <v>8</v>
      </c>
      <c r="O172">
        <f t="shared" si="9"/>
        <v>1.8597394126807019E-2</v>
      </c>
      <c r="P172">
        <f t="shared" si="10"/>
        <v>1.1810952051669307E-2</v>
      </c>
    </row>
    <row r="173" spans="1:16" x14ac:dyDescent="0.2">
      <c r="A173">
        <v>5</v>
      </c>
      <c r="B173" t="s">
        <v>56</v>
      </c>
      <c r="C173" t="s">
        <v>63</v>
      </c>
      <c r="D173" t="s">
        <v>58</v>
      </c>
      <c r="E173" t="s">
        <v>59</v>
      </c>
      <c r="F173" t="s">
        <v>60</v>
      </c>
      <c r="G173" t="s">
        <v>66</v>
      </c>
      <c r="H173" t="s">
        <v>62</v>
      </c>
      <c r="I173" t="s">
        <v>67</v>
      </c>
      <c r="J173">
        <v>3.11478125313721E-2</v>
      </c>
      <c r="K173">
        <f t="shared" si="8"/>
        <v>1</v>
      </c>
      <c r="M173">
        <v>10</v>
      </c>
      <c r="N173">
        <v>8</v>
      </c>
      <c r="O173">
        <f t="shared" si="9"/>
        <v>4.6820372927899048E-2</v>
      </c>
      <c r="P173">
        <f t="shared" si="10"/>
        <v>3.0713263716252819E-2</v>
      </c>
    </row>
    <row r="174" spans="1:16" x14ac:dyDescent="0.2">
      <c r="A174">
        <v>6</v>
      </c>
      <c r="B174" t="s">
        <v>56</v>
      </c>
      <c r="C174" t="s">
        <v>63</v>
      </c>
      <c r="D174" t="s">
        <v>58</v>
      </c>
      <c r="E174" t="s">
        <v>59</v>
      </c>
      <c r="F174" t="s">
        <v>60</v>
      </c>
      <c r="G174" t="s">
        <v>66</v>
      </c>
      <c r="H174" t="s">
        <v>62</v>
      </c>
      <c r="I174" t="s">
        <v>67</v>
      </c>
      <c r="J174">
        <v>2.52605484978785E-2</v>
      </c>
      <c r="K174">
        <f t="shared" si="8"/>
        <v>1</v>
      </c>
      <c r="M174">
        <v>11</v>
      </c>
      <c r="N174">
        <v>8</v>
      </c>
      <c r="O174">
        <f t="shared" si="9"/>
        <v>5.8775171842679302E-2</v>
      </c>
      <c r="P174">
        <f t="shared" si="10"/>
        <v>4.6919965976087316E-2</v>
      </c>
    </row>
    <row r="175" spans="1:16" x14ac:dyDescent="0.2">
      <c r="A175">
        <v>7</v>
      </c>
      <c r="B175" t="s">
        <v>56</v>
      </c>
      <c r="C175" t="s">
        <v>63</v>
      </c>
      <c r="D175" t="s">
        <v>58</v>
      </c>
      <c r="E175" t="s">
        <v>59</v>
      </c>
      <c r="F175" t="s">
        <v>60</v>
      </c>
      <c r="G175" t="s">
        <v>66</v>
      </c>
      <c r="H175" t="s">
        <v>62</v>
      </c>
      <c r="I175" t="s">
        <v>67</v>
      </c>
      <c r="J175">
        <v>2.95745760009271E-2</v>
      </c>
      <c r="K175">
        <f t="shared" si="8"/>
        <v>1</v>
      </c>
      <c r="M175">
        <v>12</v>
      </c>
      <c r="N175">
        <v>8</v>
      </c>
      <c r="O175">
        <f t="shared" si="9"/>
        <v>7.4678797105405287E-2</v>
      </c>
      <c r="P175">
        <f t="shared" si="10"/>
        <v>7.0092782028052331E-2</v>
      </c>
    </row>
    <row r="176" spans="1:16" x14ac:dyDescent="0.2">
      <c r="A176">
        <v>8</v>
      </c>
      <c r="B176" t="s">
        <v>56</v>
      </c>
      <c r="C176" t="s">
        <v>63</v>
      </c>
      <c r="D176" t="s">
        <v>58</v>
      </c>
      <c r="E176" t="s">
        <v>59</v>
      </c>
      <c r="F176" t="s">
        <v>60</v>
      </c>
      <c r="G176" t="s">
        <v>66</v>
      </c>
      <c r="H176" t="s">
        <v>62</v>
      </c>
      <c r="I176" t="s">
        <v>67</v>
      </c>
      <c r="J176">
        <v>4.8602983262017001E-2</v>
      </c>
      <c r="K176">
        <f t="shared" si="8"/>
        <v>1</v>
      </c>
      <c r="M176">
        <v>13</v>
      </c>
      <c r="N176">
        <v>8</v>
      </c>
      <c r="O176">
        <f t="shared" si="9"/>
        <v>8.9711417685420999E-2</v>
      </c>
      <c r="P176">
        <f t="shared" si="10"/>
        <v>7.0505688433014316E-2</v>
      </c>
    </row>
    <row r="177" spans="1:16" x14ac:dyDescent="0.2">
      <c r="A177">
        <v>9</v>
      </c>
      <c r="B177" t="s">
        <v>56</v>
      </c>
      <c r="C177" t="s">
        <v>63</v>
      </c>
      <c r="D177" t="s">
        <v>58</v>
      </c>
      <c r="E177" t="s">
        <v>59</v>
      </c>
      <c r="F177" t="s">
        <v>60</v>
      </c>
      <c r="G177" t="s">
        <v>66</v>
      </c>
      <c r="H177" t="s">
        <v>62</v>
      </c>
      <c r="I177" t="s">
        <v>67</v>
      </c>
      <c r="J177">
        <v>6.7337290741223396E-2</v>
      </c>
      <c r="K177">
        <f t="shared" si="8"/>
        <v>1</v>
      </c>
      <c r="M177">
        <v>14</v>
      </c>
      <c r="N177">
        <v>8</v>
      </c>
      <c r="O177">
        <f t="shared" si="9"/>
        <v>0.10237808760983039</v>
      </c>
      <c r="P177">
        <f t="shared" si="10"/>
        <v>7.4607333168176776E-2</v>
      </c>
    </row>
    <row r="178" spans="1:16" x14ac:dyDescent="0.2">
      <c r="A178">
        <v>10</v>
      </c>
      <c r="B178" t="s">
        <v>56</v>
      </c>
      <c r="C178" t="s">
        <v>63</v>
      </c>
      <c r="D178" t="s">
        <v>58</v>
      </c>
      <c r="E178" t="s">
        <v>59</v>
      </c>
      <c r="F178" t="s">
        <v>60</v>
      </c>
      <c r="G178" t="s">
        <v>66</v>
      </c>
      <c r="H178" t="s">
        <v>62</v>
      </c>
      <c r="I178" t="s">
        <v>67</v>
      </c>
      <c r="J178">
        <v>7.7213065391531194E-2</v>
      </c>
      <c r="K178">
        <f t="shared" si="8"/>
        <v>1</v>
      </c>
      <c r="M178">
        <v>15</v>
      </c>
      <c r="N178">
        <v>8</v>
      </c>
      <c r="O178">
        <f t="shared" si="9"/>
        <v>0.11445676293983006</v>
      </c>
      <c r="P178">
        <f t="shared" si="10"/>
        <v>7.3467945391882006E-2</v>
      </c>
    </row>
    <row r="179" spans="1:16" x14ac:dyDescent="0.2">
      <c r="A179">
        <v>11</v>
      </c>
      <c r="B179" t="s">
        <v>56</v>
      </c>
      <c r="C179" t="s">
        <v>63</v>
      </c>
      <c r="D179" t="s">
        <v>58</v>
      </c>
      <c r="E179" t="s">
        <v>59</v>
      </c>
      <c r="F179" t="s">
        <v>60</v>
      </c>
      <c r="G179" t="s">
        <v>66</v>
      </c>
      <c r="H179" t="s">
        <v>62</v>
      </c>
      <c r="I179" t="s">
        <v>67</v>
      </c>
      <c r="J179">
        <v>8.05007565872779E-2</v>
      </c>
      <c r="K179">
        <f t="shared" si="8"/>
        <v>1</v>
      </c>
      <c r="M179">
        <v>16</v>
      </c>
      <c r="N179">
        <v>8</v>
      </c>
      <c r="O179">
        <f t="shared" si="9"/>
        <v>0.1314197732925112</v>
      </c>
      <c r="P179">
        <f t="shared" si="10"/>
        <v>8.6919076392760475E-2</v>
      </c>
    </row>
    <row r="180" spans="1:16" x14ac:dyDescent="0.2">
      <c r="A180">
        <v>12</v>
      </c>
      <c r="B180" t="s">
        <v>56</v>
      </c>
      <c r="C180" t="s">
        <v>63</v>
      </c>
      <c r="D180" t="s">
        <v>58</v>
      </c>
      <c r="E180" t="s">
        <v>59</v>
      </c>
      <c r="F180" t="s">
        <v>60</v>
      </c>
      <c r="G180" t="s">
        <v>66</v>
      </c>
      <c r="H180" t="s">
        <v>62</v>
      </c>
      <c r="I180" t="s">
        <v>67</v>
      </c>
      <c r="J180">
        <v>8.3229609597732096E-2</v>
      </c>
      <c r="K180">
        <f t="shared" si="8"/>
        <v>1</v>
      </c>
      <c r="M180">
        <v>17</v>
      </c>
      <c r="N180">
        <v>8</v>
      </c>
      <c r="O180">
        <f t="shared" si="9"/>
        <v>0.1566842311254755</v>
      </c>
      <c r="P180">
        <f t="shared" si="10"/>
        <v>0.11965665860903962</v>
      </c>
    </row>
    <row r="181" spans="1:16" x14ac:dyDescent="0.2">
      <c r="A181">
        <v>13</v>
      </c>
      <c r="B181" t="s">
        <v>56</v>
      </c>
      <c r="C181" t="s">
        <v>63</v>
      </c>
      <c r="D181" t="s">
        <v>58</v>
      </c>
      <c r="E181" t="s">
        <v>59</v>
      </c>
      <c r="F181" t="s">
        <v>60</v>
      </c>
      <c r="G181" t="s">
        <v>66</v>
      </c>
      <c r="H181" t="s">
        <v>62</v>
      </c>
      <c r="I181" t="s">
        <v>67</v>
      </c>
      <c r="J181">
        <v>7.6030951301810798E-2</v>
      </c>
      <c r="K181">
        <f t="shared" si="8"/>
        <v>1</v>
      </c>
      <c r="M181">
        <v>18</v>
      </c>
      <c r="N181">
        <v>8</v>
      </c>
      <c r="O181">
        <f t="shared" si="9"/>
        <v>0.18040315243199523</v>
      </c>
      <c r="P181">
        <f t="shared" si="10"/>
        <v>0.13728870877201588</v>
      </c>
    </row>
    <row r="182" spans="1:16" x14ac:dyDescent="0.2">
      <c r="A182">
        <v>14</v>
      </c>
      <c r="B182" t="s">
        <v>56</v>
      </c>
      <c r="C182" t="s">
        <v>63</v>
      </c>
      <c r="D182" t="s">
        <v>58</v>
      </c>
      <c r="E182" t="s">
        <v>59</v>
      </c>
      <c r="F182" t="s">
        <v>60</v>
      </c>
      <c r="G182" t="s">
        <v>66</v>
      </c>
      <c r="H182" t="s">
        <v>62</v>
      </c>
      <c r="I182" t="s">
        <v>67</v>
      </c>
      <c r="J182">
        <v>6.62759167231219E-2</v>
      </c>
      <c r="K182">
        <f t="shared" si="8"/>
        <v>1</v>
      </c>
      <c r="M182">
        <v>19</v>
      </c>
      <c r="N182">
        <v>8</v>
      </c>
      <c r="O182">
        <f t="shared" si="9"/>
        <v>0.19335962142284074</v>
      </c>
      <c r="P182">
        <f t="shared" si="10"/>
        <v>0.14522704449728233</v>
      </c>
    </row>
    <row r="183" spans="1:16" x14ac:dyDescent="0.2">
      <c r="A183">
        <v>15</v>
      </c>
      <c r="B183" t="s">
        <v>56</v>
      </c>
      <c r="C183" t="s">
        <v>63</v>
      </c>
      <c r="D183" t="s">
        <v>58</v>
      </c>
      <c r="E183" t="s">
        <v>59</v>
      </c>
      <c r="F183" t="s">
        <v>60</v>
      </c>
      <c r="G183" t="s">
        <v>66</v>
      </c>
      <c r="H183" t="s">
        <v>62</v>
      </c>
      <c r="I183" t="s">
        <v>67</v>
      </c>
      <c r="J183">
        <v>5.14047151859763E-2</v>
      </c>
      <c r="K183">
        <f t="shared" si="8"/>
        <v>1</v>
      </c>
      <c r="M183">
        <v>20</v>
      </c>
      <c r="N183">
        <v>8</v>
      </c>
      <c r="O183">
        <f t="shared" si="9"/>
        <v>0.18612590135727775</v>
      </c>
      <c r="P183">
        <f t="shared" si="10"/>
        <v>0.14734239935447815</v>
      </c>
    </row>
    <row r="184" spans="1:16" x14ac:dyDescent="0.2">
      <c r="A184">
        <v>16</v>
      </c>
      <c r="B184" t="s">
        <v>56</v>
      </c>
      <c r="C184" t="s">
        <v>63</v>
      </c>
      <c r="D184" t="s">
        <v>58</v>
      </c>
      <c r="E184" t="s">
        <v>59</v>
      </c>
      <c r="F184" t="s">
        <v>60</v>
      </c>
      <c r="G184" t="s">
        <v>66</v>
      </c>
      <c r="H184" t="s">
        <v>62</v>
      </c>
      <c r="I184" t="s">
        <v>67</v>
      </c>
      <c r="J184">
        <v>3.9374352497914003E-2</v>
      </c>
      <c r="K184">
        <f t="shared" si="8"/>
        <v>1</v>
      </c>
      <c r="M184">
        <v>21</v>
      </c>
      <c r="N184">
        <v>8</v>
      </c>
      <c r="O184">
        <f t="shared" si="9"/>
        <v>0.17313580414218432</v>
      </c>
      <c r="P184">
        <f t="shared" si="10"/>
        <v>0.15296629539966095</v>
      </c>
    </row>
    <row r="185" spans="1:16" x14ac:dyDescent="0.2">
      <c r="A185">
        <v>17</v>
      </c>
      <c r="B185" t="s">
        <v>56</v>
      </c>
      <c r="C185" t="s">
        <v>63</v>
      </c>
      <c r="D185" t="s">
        <v>58</v>
      </c>
      <c r="E185" t="s">
        <v>59</v>
      </c>
      <c r="F185" t="s">
        <v>60</v>
      </c>
      <c r="G185" t="s">
        <v>66</v>
      </c>
      <c r="H185" t="s">
        <v>62</v>
      </c>
      <c r="I185" t="s">
        <v>67</v>
      </c>
      <c r="J185">
        <v>2.8351884475519E-2</v>
      </c>
      <c r="K185">
        <f t="shared" si="8"/>
        <v>1</v>
      </c>
      <c r="M185">
        <v>22</v>
      </c>
      <c r="N185">
        <v>8</v>
      </c>
      <c r="O185">
        <f t="shared" si="9"/>
        <v>0.15013209192214244</v>
      </c>
      <c r="P185">
        <f t="shared" si="10"/>
        <v>0.15817732752514779</v>
      </c>
    </row>
    <row r="186" spans="1:16" x14ac:dyDescent="0.2">
      <c r="A186">
        <v>18</v>
      </c>
      <c r="B186" t="s">
        <v>56</v>
      </c>
      <c r="C186" t="s">
        <v>63</v>
      </c>
      <c r="D186" t="s">
        <v>58</v>
      </c>
      <c r="E186" t="s">
        <v>59</v>
      </c>
      <c r="F186" t="s">
        <v>60</v>
      </c>
      <c r="G186" t="s">
        <v>66</v>
      </c>
      <c r="H186" t="s">
        <v>62</v>
      </c>
      <c r="I186" t="s">
        <v>67</v>
      </c>
      <c r="J186">
        <v>2.2624358086866199E-2</v>
      </c>
      <c r="K186">
        <f t="shared" si="8"/>
        <v>1</v>
      </c>
      <c r="M186">
        <v>23</v>
      </c>
      <c r="N186">
        <v>8</v>
      </c>
      <c r="O186">
        <f t="shared" si="9"/>
        <v>0.117593284580012</v>
      </c>
      <c r="P186">
        <f t="shared" si="10"/>
        <v>0.15998276906293959</v>
      </c>
    </row>
    <row r="187" spans="1:16" x14ac:dyDescent="0.2">
      <c r="A187">
        <v>19</v>
      </c>
      <c r="B187" t="s">
        <v>56</v>
      </c>
      <c r="C187" t="s">
        <v>63</v>
      </c>
      <c r="D187" t="s">
        <v>58</v>
      </c>
      <c r="E187" t="s">
        <v>59</v>
      </c>
      <c r="F187" t="s">
        <v>60</v>
      </c>
      <c r="G187" t="s">
        <v>66</v>
      </c>
      <c r="H187" t="s">
        <v>62</v>
      </c>
      <c r="I187" t="s">
        <v>67</v>
      </c>
      <c r="J187">
        <v>1.5691354769303001E-2</v>
      </c>
      <c r="K187">
        <f t="shared" si="8"/>
        <v>1</v>
      </c>
      <c r="M187">
        <v>24</v>
      </c>
      <c r="N187">
        <v>8</v>
      </c>
      <c r="O187">
        <f t="shared" si="9"/>
        <v>8.4378669251146926E-2</v>
      </c>
      <c r="P187">
        <f t="shared" si="10"/>
        <v>0.15557537443928746</v>
      </c>
    </row>
    <row r="188" spans="1:16" x14ac:dyDescent="0.2">
      <c r="A188">
        <v>20</v>
      </c>
      <c r="B188" t="s">
        <v>56</v>
      </c>
      <c r="C188" t="s">
        <v>63</v>
      </c>
      <c r="D188" t="s">
        <v>58</v>
      </c>
      <c r="E188" t="s">
        <v>59</v>
      </c>
      <c r="F188" t="s">
        <v>60</v>
      </c>
      <c r="G188" t="s">
        <v>66</v>
      </c>
      <c r="H188" t="s">
        <v>62</v>
      </c>
      <c r="I188" t="s">
        <v>67</v>
      </c>
      <c r="J188">
        <v>1.4474441953704601E-2</v>
      </c>
      <c r="K188">
        <f t="shared" si="8"/>
        <v>1</v>
      </c>
      <c r="M188">
        <v>1</v>
      </c>
      <c r="N188">
        <v>9</v>
      </c>
      <c r="O188">
        <f t="shared" si="9"/>
        <v>4.797146228068E-2</v>
      </c>
      <c r="P188">
        <f t="shared" si="10"/>
        <v>0.13658132257591532</v>
      </c>
    </row>
    <row r="189" spans="1:16" x14ac:dyDescent="0.2">
      <c r="A189">
        <v>21</v>
      </c>
      <c r="B189" t="s">
        <v>56</v>
      </c>
      <c r="C189" t="s">
        <v>63</v>
      </c>
      <c r="D189" t="s">
        <v>58</v>
      </c>
      <c r="E189" t="s">
        <v>59</v>
      </c>
      <c r="F189" t="s">
        <v>60</v>
      </c>
      <c r="G189" t="s">
        <v>66</v>
      </c>
      <c r="H189" t="s">
        <v>62</v>
      </c>
      <c r="I189" t="s">
        <v>67</v>
      </c>
      <c r="J189">
        <v>6.59617498151899E-3</v>
      </c>
      <c r="K189">
        <f t="shared" si="8"/>
        <v>1</v>
      </c>
      <c r="M189">
        <v>2</v>
      </c>
      <c r="N189">
        <v>9</v>
      </c>
      <c r="O189">
        <f t="shared" si="9"/>
        <v>1.4032497984064578E-2</v>
      </c>
      <c r="P189">
        <f t="shared" si="10"/>
        <v>9.749721921317922E-2</v>
      </c>
    </row>
    <row r="190" spans="1:16" x14ac:dyDescent="0.2">
      <c r="A190">
        <v>22</v>
      </c>
      <c r="B190" t="s">
        <v>56</v>
      </c>
      <c r="C190" t="s">
        <v>63</v>
      </c>
      <c r="D190" t="s">
        <v>58</v>
      </c>
      <c r="E190" t="s">
        <v>59</v>
      </c>
      <c r="F190" t="s">
        <v>60</v>
      </c>
      <c r="G190" t="s">
        <v>66</v>
      </c>
      <c r="H190" t="s">
        <v>62</v>
      </c>
      <c r="I190" t="s">
        <v>67</v>
      </c>
      <c r="J190">
        <v>2.47759313521071E-3</v>
      </c>
      <c r="K190">
        <f t="shared" si="8"/>
        <v>1</v>
      </c>
      <c r="M190">
        <v>3</v>
      </c>
      <c r="N190">
        <v>9</v>
      </c>
      <c r="O190">
        <f t="shared" si="9"/>
        <v>4.6517173030261958E-3</v>
      </c>
      <c r="P190">
        <f t="shared" si="10"/>
        <v>5.1075889231674124E-2</v>
      </c>
    </row>
    <row r="191" spans="1:16" x14ac:dyDescent="0.2">
      <c r="A191">
        <v>23</v>
      </c>
      <c r="B191" t="s">
        <v>56</v>
      </c>
      <c r="C191" t="s">
        <v>63</v>
      </c>
      <c r="D191" t="s">
        <v>58</v>
      </c>
      <c r="E191" t="s">
        <v>59</v>
      </c>
      <c r="F191" t="s">
        <v>60</v>
      </c>
      <c r="G191" t="s">
        <v>66</v>
      </c>
      <c r="H191" t="s">
        <v>62</v>
      </c>
      <c r="I191" t="s">
        <v>67</v>
      </c>
      <c r="J191" s="3">
        <v>3.7158484546247699E-4</v>
      </c>
      <c r="K191">
        <f t="shared" si="8"/>
        <v>1</v>
      </c>
      <c r="M191">
        <v>4</v>
      </c>
      <c r="N191">
        <v>9</v>
      </c>
      <c r="O191">
        <f t="shared" si="9"/>
        <v>3.525079498414416E-3</v>
      </c>
      <c r="P191">
        <f t="shared" si="10"/>
        <v>2.4998808512036928E-2</v>
      </c>
    </row>
    <row r="192" spans="1:16" x14ac:dyDescent="0.2">
      <c r="A192">
        <v>24</v>
      </c>
      <c r="B192" t="s">
        <v>56</v>
      </c>
      <c r="C192" t="s">
        <v>63</v>
      </c>
      <c r="D192" t="s">
        <v>58</v>
      </c>
      <c r="E192" t="s">
        <v>59</v>
      </c>
      <c r="F192" t="s">
        <v>60</v>
      </c>
      <c r="G192" t="s">
        <v>66</v>
      </c>
      <c r="H192" t="s">
        <v>62</v>
      </c>
      <c r="I192" t="s">
        <v>67</v>
      </c>
      <c r="J192">
        <v>0</v>
      </c>
      <c r="K192">
        <f t="shared" si="8"/>
        <v>1</v>
      </c>
      <c r="M192">
        <v>5</v>
      </c>
      <c r="N192">
        <v>9</v>
      </c>
      <c r="O192">
        <f t="shared" si="9"/>
        <v>3.741439605880614E-3</v>
      </c>
      <c r="P192">
        <f t="shared" si="10"/>
        <v>1.4054824561386653E-2</v>
      </c>
    </row>
    <row r="193" spans="1:16" x14ac:dyDescent="0.2">
      <c r="A193">
        <v>1</v>
      </c>
      <c r="B193" t="s">
        <v>56</v>
      </c>
      <c r="C193" t="s">
        <v>57</v>
      </c>
      <c r="D193" t="s">
        <v>58</v>
      </c>
      <c r="E193" t="s">
        <v>68</v>
      </c>
      <c r="F193" t="s">
        <v>60</v>
      </c>
      <c r="G193" t="s">
        <v>69</v>
      </c>
      <c r="H193" t="s">
        <v>62</v>
      </c>
      <c r="I193" t="s">
        <v>67</v>
      </c>
      <c r="J193">
        <v>2.3736155516452601E-2</v>
      </c>
      <c r="K193">
        <f t="shared" si="8"/>
        <v>1</v>
      </c>
      <c r="M193">
        <v>6</v>
      </c>
      <c r="N193">
        <v>9</v>
      </c>
      <c r="O193">
        <f t="shared" si="9"/>
        <v>5.0985442114651787E-3</v>
      </c>
      <c r="P193">
        <f t="shared" si="10"/>
        <v>9.1504418019251119E-3</v>
      </c>
    </row>
    <row r="194" spans="1:16" x14ac:dyDescent="0.2">
      <c r="A194">
        <v>2</v>
      </c>
      <c r="B194" t="s">
        <v>56</v>
      </c>
      <c r="C194" t="s">
        <v>57</v>
      </c>
      <c r="D194" t="s">
        <v>58</v>
      </c>
      <c r="E194" t="s">
        <v>68</v>
      </c>
      <c r="F194" t="s">
        <v>60</v>
      </c>
      <c r="G194" t="s">
        <v>69</v>
      </c>
      <c r="H194" t="s">
        <v>62</v>
      </c>
      <c r="I194" t="s">
        <v>67</v>
      </c>
      <c r="J194">
        <v>6.47114444822943E-3</v>
      </c>
      <c r="K194">
        <f t="shared" si="8"/>
        <v>1</v>
      </c>
      <c r="M194">
        <v>7</v>
      </c>
      <c r="N194">
        <v>9</v>
      </c>
      <c r="O194">
        <f t="shared" si="9"/>
        <v>9.8822685270212977E-3</v>
      </c>
      <c r="P194">
        <f t="shared" si="10"/>
        <v>9.2370415491690658E-3</v>
      </c>
    </row>
    <row r="195" spans="1:16" x14ac:dyDescent="0.2">
      <c r="A195">
        <v>3</v>
      </c>
      <c r="B195" t="s">
        <v>56</v>
      </c>
      <c r="C195" t="s">
        <v>57</v>
      </c>
      <c r="D195" t="s">
        <v>58</v>
      </c>
      <c r="E195" t="s">
        <v>68</v>
      </c>
      <c r="F195" t="s">
        <v>60</v>
      </c>
      <c r="G195" t="s">
        <v>69</v>
      </c>
      <c r="H195" t="s">
        <v>62</v>
      </c>
      <c r="I195" t="s">
        <v>67</v>
      </c>
      <c r="J195">
        <v>1.26884946544092E-3</v>
      </c>
      <c r="K195">
        <f t="shared" si="8"/>
        <v>1</v>
      </c>
      <c r="M195">
        <v>8</v>
      </c>
      <c r="N195">
        <v>9</v>
      </c>
      <c r="O195">
        <f t="shared" si="9"/>
        <v>1.8597394126807019E-2</v>
      </c>
      <c r="P195">
        <f t="shared" si="10"/>
        <v>1.1810952051669307E-2</v>
      </c>
    </row>
    <row r="196" spans="1:16" x14ac:dyDescent="0.2">
      <c r="A196">
        <v>4</v>
      </c>
      <c r="B196" t="s">
        <v>56</v>
      </c>
      <c r="C196" t="s">
        <v>57</v>
      </c>
      <c r="D196" t="s">
        <v>58</v>
      </c>
      <c r="E196" t="s">
        <v>68</v>
      </c>
      <c r="F196" t="s">
        <v>60</v>
      </c>
      <c r="G196" t="s">
        <v>69</v>
      </c>
      <c r="H196" t="s">
        <v>62</v>
      </c>
      <c r="I196" t="s">
        <v>67</v>
      </c>
      <c r="J196" s="3">
        <v>5.3169169742540003E-4</v>
      </c>
      <c r="K196">
        <f t="shared" ref="K196:K259" si="11">MONTH(1&amp;B196)</f>
        <v>1</v>
      </c>
      <c r="M196">
        <v>10</v>
      </c>
      <c r="N196">
        <v>9</v>
      </c>
      <c r="O196">
        <f t="shared" ref="O196:O259" si="12">(SUMIFS($J$4:$J$17283,$G$4:$G$17283,"Fleet-LD",$F$4:$F$17283,"BEV",$K$4:$K$17283,N196,$A$4:$A$17283,M196,$C$4:$C$17283,"Weekday")*5/7 + SUMIFS($J$4:$J$17283,$G$4:$G$17283,"Fleet-LD",$F$4:$F$17283,"BEV",$K$4:$K$17283,N196,$A$4:$A$17283,M196,$C$4:$C$17283,"Weekend")*2/7)</f>
        <v>4.6820372927899048E-2</v>
      </c>
      <c r="P196">
        <f t="shared" si="10"/>
        <v>3.0713263716252819E-2</v>
      </c>
    </row>
    <row r="197" spans="1:16" x14ac:dyDescent="0.2">
      <c r="A197">
        <v>5</v>
      </c>
      <c r="B197" t="s">
        <v>56</v>
      </c>
      <c r="C197" t="s">
        <v>57</v>
      </c>
      <c r="D197" t="s">
        <v>58</v>
      </c>
      <c r="E197" t="s">
        <v>68</v>
      </c>
      <c r="F197" t="s">
        <v>60</v>
      </c>
      <c r="G197" t="s">
        <v>69</v>
      </c>
      <c r="H197" t="s">
        <v>62</v>
      </c>
      <c r="I197" t="s">
        <v>67</v>
      </c>
      <c r="J197" s="3">
        <v>3.9763849255953398E-4</v>
      </c>
      <c r="K197">
        <f t="shared" si="11"/>
        <v>1</v>
      </c>
      <c r="M197">
        <v>11</v>
      </c>
      <c r="N197">
        <v>9</v>
      </c>
      <c r="O197">
        <f t="shared" si="12"/>
        <v>5.8775171842679302E-2</v>
      </c>
      <c r="P197">
        <f t="shared" ref="P197:P260" si="13">(SUMIFS($J$4:$J$17283,$G$4:$G$17283,"Fleet-MD",$F$4:$F$17283,"BEV",$K$4:$K$17283,N197,$A$4:$A$17283,M197,$C$4:$C$17283,"Weekday")*5/7 + SUMIFS($J$4:$J$17283,$G$4:$G$17283,"Fleet-MD",$F$4:$F$17283,"BEV",$K$4:$K$17283,N197,$A$4:$A$17283,M197,$C$4:$C$17283,"Weekend")*2/7)</f>
        <v>4.6919965976087316E-2</v>
      </c>
    </row>
    <row r="198" spans="1:16" x14ac:dyDescent="0.2">
      <c r="A198">
        <v>6</v>
      </c>
      <c r="B198" t="s">
        <v>56</v>
      </c>
      <c r="C198" t="s">
        <v>57</v>
      </c>
      <c r="D198" t="s">
        <v>58</v>
      </c>
      <c r="E198" t="s">
        <v>68</v>
      </c>
      <c r="F198" t="s">
        <v>60</v>
      </c>
      <c r="G198" t="s">
        <v>69</v>
      </c>
      <c r="H198" t="s">
        <v>62</v>
      </c>
      <c r="I198" t="s">
        <v>67</v>
      </c>
      <c r="J198" s="3">
        <v>5.8495580996907397E-4</v>
      </c>
      <c r="K198">
        <f t="shared" si="11"/>
        <v>1</v>
      </c>
      <c r="M198">
        <v>12</v>
      </c>
      <c r="N198">
        <v>9</v>
      </c>
      <c r="O198">
        <f t="shared" si="12"/>
        <v>7.4678797105405287E-2</v>
      </c>
      <c r="P198">
        <f t="shared" si="13"/>
        <v>7.0092782028052331E-2</v>
      </c>
    </row>
    <row r="199" spans="1:16" x14ac:dyDescent="0.2">
      <c r="A199">
        <v>7</v>
      </c>
      <c r="B199" t="s">
        <v>56</v>
      </c>
      <c r="C199" t="s">
        <v>57</v>
      </c>
      <c r="D199" t="s">
        <v>58</v>
      </c>
      <c r="E199" t="s">
        <v>68</v>
      </c>
      <c r="F199" t="s">
        <v>60</v>
      </c>
      <c r="G199" t="s">
        <v>69</v>
      </c>
      <c r="H199" t="s">
        <v>62</v>
      </c>
      <c r="I199" t="s">
        <v>67</v>
      </c>
      <c r="J199">
        <v>1.8163709354471699E-3</v>
      </c>
      <c r="K199">
        <f t="shared" si="11"/>
        <v>1</v>
      </c>
      <c r="M199">
        <v>13</v>
      </c>
      <c r="N199">
        <v>9</v>
      </c>
      <c r="O199">
        <f t="shared" si="12"/>
        <v>8.9711417685420999E-2</v>
      </c>
      <c r="P199">
        <f t="shared" si="13"/>
        <v>7.0505688433014316E-2</v>
      </c>
    </row>
    <row r="200" spans="1:16" x14ac:dyDescent="0.2">
      <c r="A200">
        <v>8</v>
      </c>
      <c r="B200" t="s">
        <v>56</v>
      </c>
      <c r="C200" t="s">
        <v>57</v>
      </c>
      <c r="D200" t="s">
        <v>58</v>
      </c>
      <c r="E200" t="s">
        <v>68</v>
      </c>
      <c r="F200" t="s">
        <v>60</v>
      </c>
      <c r="G200" t="s">
        <v>69</v>
      </c>
      <c r="H200" t="s">
        <v>62</v>
      </c>
      <c r="I200" t="s">
        <v>67</v>
      </c>
      <c r="J200">
        <v>5.4971265218988598E-3</v>
      </c>
      <c r="K200">
        <f t="shared" si="11"/>
        <v>1</v>
      </c>
      <c r="M200">
        <v>14</v>
      </c>
      <c r="N200">
        <v>9</v>
      </c>
      <c r="O200">
        <f t="shared" si="12"/>
        <v>0.10237808760983039</v>
      </c>
      <c r="P200">
        <f t="shared" si="13"/>
        <v>7.4607333168176776E-2</v>
      </c>
    </row>
    <row r="201" spans="1:16" x14ac:dyDescent="0.2">
      <c r="A201">
        <v>10</v>
      </c>
      <c r="B201" t="s">
        <v>56</v>
      </c>
      <c r="C201" t="s">
        <v>57</v>
      </c>
      <c r="D201" t="s">
        <v>58</v>
      </c>
      <c r="E201" t="s">
        <v>68</v>
      </c>
      <c r="F201" t="s">
        <v>60</v>
      </c>
      <c r="G201" t="s">
        <v>69</v>
      </c>
      <c r="H201" t="s">
        <v>62</v>
      </c>
      <c r="I201" t="s">
        <v>67</v>
      </c>
      <c r="J201">
        <v>1.57652761079565E-2</v>
      </c>
      <c r="K201">
        <f t="shared" si="11"/>
        <v>1</v>
      </c>
      <c r="M201">
        <v>15</v>
      </c>
      <c r="N201">
        <v>9</v>
      </c>
      <c r="O201">
        <f t="shared" si="12"/>
        <v>0.11445676293983006</v>
      </c>
      <c r="P201">
        <f t="shared" si="13"/>
        <v>7.3467945391882006E-2</v>
      </c>
    </row>
    <row r="202" spans="1:16" x14ac:dyDescent="0.2">
      <c r="A202">
        <v>11</v>
      </c>
      <c r="B202" t="s">
        <v>56</v>
      </c>
      <c r="C202" t="s">
        <v>57</v>
      </c>
      <c r="D202" t="s">
        <v>58</v>
      </c>
      <c r="E202" t="s">
        <v>68</v>
      </c>
      <c r="F202" t="s">
        <v>60</v>
      </c>
      <c r="G202" t="s">
        <v>69</v>
      </c>
      <c r="H202" t="s">
        <v>62</v>
      </c>
      <c r="I202" t="s">
        <v>67</v>
      </c>
      <c r="J202">
        <v>2.0508006098603201E-2</v>
      </c>
      <c r="K202">
        <f t="shared" si="11"/>
        <v>1</v>
      </c>
      <c r="M202">
        <v>16</v>
      </c>
      <c r="N202">
        <v>9</v>
      </c>
      <c r="O202">
        <f t="shared" si="12"/>
        <v>0.1314197732925112</v>
      </c>
      <c r="P202">
        <f t="shared" si="13"/>
        <v>8.6919076392760475E-2</v>
      </c>
    </row>
    <row r="203" spans="1:16" x14ac:dyDescent="0.2">
      <c r="A203">
        <v>12</v>
      </c>
      <c r="B203" t="s">
        <v>56</v>
      </c>
      <c r="C203" t="s">
        <v>57</v>
      </c>
      <c r="D203" t="s">
        <v>58</v>
      </c>
      <c r="E203" t="s">
        <v>68</v>
      </c>
      <c r="F203" t="s">
        <v>60</v>
      </c>
      <c r="G203" t="s">
        <v>69</v>
      </c>
      <c r="H203" t="s">
        <v>62</v>
      </c>
      <c r="I203" t="s">
        <v>67</v>
      </c>
      <c r="J203">
        <v>2.7758237345425402E-2</v>
      </c>
      <c r="K203">
        <f t="shared" si="11"/>
        <v>1</v>
      </c>
      <c r="M203">
        <v>17</v>
      </c>
      <c r="N203">
        <v>9</v>
      </c>
      <c r="O203">
        <f t="shared" si="12"/>
        <v>0.1566842311254755</v>
      </c>
      <c r="P203">
        <f t="shared" si="13"/>
        <v>0.11965665860903962</v>
      </c>
    </row>
    <row r="204" spans="1:16" x14ac:dyDescent="0.2">
      <c r="A204">
        <v>13</v>
      </c>
      <c r="B204" t="s">
        <v>56</v>
      </c>
      <c r="C204" t="s">
        <v>57</v>
      </c>
      <c r="D204" t="s">
        <v>58</v>
      </c>
      <c r="E204" t="s">
        <v>68</v>
      </c>
      <c r="F204" t="s">
        <v>60</v>
      </c>
      <c r="G204" t="s">
        <v>69</v>
      </c>
      <c r="H204" t="s">
        <v>62</v>
      </c>
      <c r="I204" t="s">
        <v>67</v>
      </c>
      <c r="J204">
        <v>3.4542440113780798E-2</v>
      </c>
      <c r="K204">
        <f t="shared" si="11"/>
        <v>1</v>
      </c>
      <c r="M204">
        <v>18</v>
      </c>
      <c r="N204">
        <v>9</v>
      </c>
      <c r="O204">
        <f t="shared" si="12"/>
        <v>0.18040315243199523</v>
      </c>
      <c r="P204">
        <f t="shared" si="13"/>
        <v>0.13728870877201588</v>
      </c>
    </row>
    <row r="205" spans="1:16" x14ac:dyDescent="0.2">
      <c r="A205">
        <v>14</v>
      </c>
      <c r="B205" t="s">
        <v>56</v>
      </c>
      <c r="C205" t="s">
        <v>57</v>
      </c>
      <c r="D205" t="s">
        <v>58</v>
      </c>
      <c r="E205" t="s">
        <v>68</v>
      </c>
      <c r="F205" t="s">
        <v>60</v>
      </c>
      <c r="G205" t="s">
        <v>69</v>
      </c>
      <c r="H205" t="s">
        <v>62</v>
      </c>
      <c r="I205" t="s">
        <v>67</v>
      </c>
      <c r="J205">
        <v>4.2235094435904702E-2</v>
      </c>
      <c r="K205">
        <f t="shared" si="11"/>
        <v>1</v>
      </c>
      <c r="M205">
        <v>19</v>
      </c>
      <c r="N205">
        <v>9</v>
      </c>
      <c r="O205">
        <f t="shared" si="12"/>
        <v>0.19335962142284074</v>
      </c>
      <c r="P205">
        <f t="shared" si="13"/>
        <v>0.14522704449728233</v>
      </c>
    </row>
    <row r="206" spans="1:16" x14ac:dyDescent="0.2">
      <c r="A206">
        <v>15</v>
      </c>
      <c r="B206" t="s">
        <v>56</v>
      </c>
      <c r="C206" t="s">
        <v>57</v>
      </c>
      <c r="D206" t="s">
        <v>58</v>
      </c>
      <c r="E206" t="s">
        <v>68</v>
      </c>
      <c r="F206" t="s">
        <v>60</v>
      </c>
      <c r="G206" t="s">
        <v>69</v>
      </c>
      <c r="H206" t="s">
        <v>62</v>
      </c>
      <c r="I206" t="s">
        <v>67</v>
      </c>
      <c r="J206">
        <v>5.3063479951511797E-2</v>
      </c>
      <c r="K206">
        <f t="shared" si="11"/>
        <v>1</v>
      </c>
      <c r="M206">
        <v>20</v>
      </c>
      <c r="N206">
        <v>9</v>
      </c>
      <c r="O206">
        <f t="shared" si="12"/>
        <v>0.18612590135727775</v>
      </c>
      <c r="P206">
        <f t="shared" si="13"/>
        <v>0.14734239935447815</v>
      </c>
    </row>
    <row r="207" spans="1:16" x14ac:dyDescent="0.2">
      <c r="A207">
        <v>16</v>
      </c>
      <c r="B207" t="s">
        <v>56</v>
      </c>
      <c r="C207" t="s">
        <v>57</v>
      </c>
      <c r="D207" t="s">
        <v>58</v>
      </c>
      <c r="E207" t="s">
        <v>68</v>
      </c>
      <c r="F207" t="s">
        <v>60</v>
      </c>
      <c r="G207" t="s">
        <v>69</v>
      </c>
      <c r="H207" t="s">
        <v>62</v>
      </c>
      <c r="I207" t="s">
        <v>67</v>
      </c>
      <c r="J207">
        <v>7.2749431118258601E-2</v>
      </c>
      <c r="K207">
        <f t="shared" si="11"/>
        <v>1</v>
      </c>
      <c r="M207">
        <v>21</v>
      </c>
      <c r="N207">
        <v>9</v>
      </c>
      <c r="O207">
        <f t="shared" si="12"/>
        <v>0.17313580414218432</v>
      </c>
      <c r="P207">
        <f t="shared" si="13"/>
        <v>0.15296629539966095</v>
      </c>
    </row>
    <row r="208" spans="1:16" x14ac:dyDescent="0.2">
      <c r="A208">
        <v>17</v>
      </c>
      <c r="B208" t="s">
        <v>56</v>
      </c>
      <c r="C208" t="s">
        <v>57</v>
      </c>
      <c r="D208" t="s">
        <v>58</v>
      </c>
      <c r="E208" t="s">
        <v>68</v>
      </c>
      <c r="F208" t="s">
        <v>60</v>
      </c>
      <c r="G208" t="s">
        <v>69</v>
      </c>
      <c r="H208" t="s">
        <v>62</v>
      </c>
      <c r="I208" t="s">
        <v>67</v>
      </c>
      <c r="J208">
        <v>9.5624183501490198E-2</v>
      </c>
      <c r="K208">
        <f t="shared" si="11"/>
        <v>1</v>
      </c>
      <c r="M208">
        <v>22</v>
      </c>
      <c r="N208">
        <v>9</v>
      </c>
      <c r="O208">
        <f t="shared" si="12"/>
        <v>0.15013209192214244</v>
      </c>
      <c r="P208">
        <f t="shared" si="13"/>
        <v>0.15817732752514779</v>
      </c>
    </row>
    <row r="209" spans="1:16" x14ac:dyDescent="0.2">
      <c r="A209">
        <v>18</v>
      </c>
      <c r="B209" t="s">
        <v>56</v>
      </c>
      <c r="C209" t="s">
        <v>57</v>
      </c>
      <c r="D209" t="s">
        <v>58</v>
      </c>
      <c r="E209" t="s">
        <v>68</v>
      </c>
      <c r="F209" t="s">
        <v>60</v>
      </c>
      <c r="G209" t="s">
        <v>69</v>
      </c>
      <c r="H209" t="s">
        <v>62</v>
      </c>
      <c r="I209" t="s">
        <v>67</v>
      </c>
      <c r="J209">
        <v>0.111626650458497</v>
      </c>
      <c r="K209">
        <f t="shared" si="11"/>
        <v>1</v>
      </c>
      <c r="M209">
        <v>23</v>
      </c>
      <c r="N209">
        <v>9</v>
      </c>
      <c r="O209">
        <f t="shared" si="12"/>
        <v>0.117593284580012</v>
      </c>
      <c r="P209">
        <f t="shared" si="13"/>
        <v>0.15998276906293959</v>
      </c>
    </row>
    <row r="210" spans="1:16" x14ac:dyDescent="0.2">
      <c r="A210">
        <v>19</v>
      </c>
      <c r="B210" t="s">
        <v>56</v>
      </c>
      <c r="C210" t="s">
        <v>57</v>
      </c>
      <c r="D210" t="s">
        <v>58</v>
      </c>
      <c r="E210" t="s">
        <v>68</v>
      </c>
      <c r="F210" t="s">
        <v>60</v>
      </c>
      <c r="G210" t="s">
        <v>69</v>
      </c>
      <c r="H210" t="s">
        <v>62</v>
      </c>
      <c r="I210" t="s">
        <v>67</v>
      </c>
      <c r="J210">
        <v>0.11293720077945101</v>
      </c>
      <c r="K210">
        <f t="shared" si="11"/>
        <v>1</v>
      </c>
      <c r="M210">
        <v>24</v>
      </c>
      <c r="N210">
        <v>9</v>
      </c>
      <c r="O210">
        <f t="shared" si="12"/>
        <v>8.4378669251146926E-2</v>
      </c>
      <c r="P210">
        <f t="shared" si="13"/>
        <v>0.15557537443928746</v>
      </c>
    </row>
    <row r="211" spans="1:16" x14ac:dyDescent="0.2">
      <c r="A211">
        <v>20</v>
      </c>
      <c r="B211" t="s">
        <v>56</v>
      </c>
      <c r="C211" t="s">
        <v>57</v>
      </c>
      <c r="D211" t="s">
        <v>58</v>
      </c>
      <c r="E211" t="s">
        <v>68</v>
      </c>
      <c r="F211" t="s">
        <v>60</v>
      </c>
      <c r="G211" t="s">
        <v>69</v>
      </c>
      <c r="H211" t="s">
        <v>62</v>
      </c>
      <c r="I211" t="s">
        <v>67</v>
      </c>
      <c r="J211">
        <v>0.102012909012985</v>
      </c>
      <c r="K211">
        <f t="shared" si="11"/>
        <v>1</v>
      </c>
      <c r="M211">
        <v>1</v>
      </c>
      <c r="N211">
        <v>10</v>
      </c>
      <c r="O211">
        <f t="shared" si="12"/>
        <v>4.797146228068E-2</v>
      </c>
      <c r="P211">
        <f t="shared" si="13"/>
        <v>0.13658132257591532</v>
      </c>
    </row>
    <row r="212" spans="1:16" x14ac:dyDescent="0.2">
      <c r="A212">
        <v>21</v>
      </c>
      <c r="B212" t="s">
        <v>56</v>
      </c>
      <c r="C212" t="s">
        <v>57</v>
      </c>
      <c r="D212" t="s">
        <v>58</v>
      </c>
      <c r="E212" t="s">
        <v>68</v>
      </c>
      <c r="F212" t="s">
        <v>60</v>
      </c>
      <c r="G212" t="s">
        <v>69</v>
      </c>
      <c r="H212" t="s">
        <v>62</v>
      </c>
      <c r="I212" t="s">
        <v>67</v>
      </c>
      <c r="J212">
        <v>9.0595686641529796E-2</v>
      </c>
      <c r="K212">
        <f t="shared" si="11"/>
        <v>1</v>
      </c>
      <c r="M212">
        <v>2</v>
      </c>
      <c r="N212">
        <v>10</v>
      </c>
      <c r="O212">
        <f t="shared" si="12"/>
        <v>1.4032497984064578E-2</v>
      </c>
      <c r="P212">
        <f t="shared" si="13"/>
        <v>9.749721921317922E-2</v>
      </c>
    </row>
    <row r="213" spans="1:16" x14ac:dyDescent="0.2">
      <c r="A213">
        <v>22</v>
      </c>
      <c r="B213" t="s">
        <v>56</v>
      </c>
      <c r="C213" t="s">
        <v>57</v>
      </c>
      <c r="D213" t="s">
        <v>58</v>
      </c>
      <c r="E213" t="s">
        <v>68</v>
      </c>
      <c r="F213" t="s">
        <v>60</v>
      </c>
      <c r="G213" t="s">
        <v>69</v>
      </c>
      <c r="H213" t="s">
        <v>62</v>
      </c>
      <c r="I213" t="s">
        <v>67</v>
      </c>
      <c r="J213">
        <v>7.45034545740592E-2</v>
      </c>
      <c r="K213">
        <f t="shared" si="11"/>
        <v>1</v>
      </c>
      <c r="M213">
        <v>3</v>
      </c>
      <c r="N213">
        <v>10</v>
      </c>
      <c r="O213">
        <f t="shared" si="12"/>
        <v>4.6517173030261958E-3</v>
      </c>
      <c r="P213">
        <f t="shared" si="13"/>
        <v>5.1075889231674124E-2</v>
      </c>
    </row>
    <row r="214" spans="1:16" x14ac:dyDescent="0.2">
      <c r="A214">
        <v>23</v>
      </c>
      <c r="B214" t="s">
        <v>56</v>
      </c>
      <c r="C214" t="s">
        <v>57</v>
      </c>
      <c r="D214" t="s">
        <v>58</v>
      </c>
      <c r="E214" t="s">
        <v>68</v>
      </c>
      <c r="F214" t="s">
        <v>60</v>
      </c>
      <c r="G214" t="s">
        <v>69</v>
      </c>
      <c r="H214" t="s">
        <v>62</v>
      </c>
      <c r="I214" t="s">
        <v>67</v>
      </c>
      <c r="J214">
        <v>5.5519018766723299E-2</v>
      </c>
      <c r="K214">
        <f t="shared" si="11"/>
        <v>1</v>
      </c>
      <c r="M214">
        <v>4</v>
      </c>
      <c r="N214">
        <v>10</v>
      </c>
      <c r="O214">
        <f t="shared" si="12"/>
        <v>3.525079498414416E-3</v>
      </c>
      <c r="P214">
        <f t="shared" si="13"/>
        <v>2.4998808512036928E-2</v>
      </c>
    </row>
    <row r="215" spans="1:16" x14ac:dyDescent="0.2">
      <c r="A215">
        <v>24</v>
      </c>
      <c r="B215" t="s">
        <v>56</v>
      </c>
      <c r="C215" t="s">
        <v>57</v>
      </c>
      <c r="D215" t="s">
        <v>58</v>
      </c>
      <c r="E215" t="s">
        <v>68</v>
      </c>
      <c r="F215" t="s">
        <v>60</v>
      </c>
      <c r="G215" t="s">
        <v>69</v>
      </c>
      <c r="H215" t="s">
        <v>62</v>
      </c>
      <c r="I215" t="s">
        <v>67</v>
      </c>
      <c r="J215">
        <v>3.9671800473280998E-2</v>
      </c>
      <c r="K215">
        <f t="shared" si="11"/>
        <v>1</v>
      </c>
      <c r="M215">
        <v>5</v>
      </c>
      <c r="N215">
        <v>10</v>
      </c>
      <c r="O215">
        <f t="shared" si="12"/>
        <v>3.741439605880614E-3</v>
      </c>
      <c r="P215">
        <f t="shared" si="13"/>
        <v>1.4054824561386653E-2</v>
      </c>
    </row>
    <row r="216" spans="1:16" x14ac:dyDescent="0.2">
      <c r="A216">
        <v>1</v>
      </c>
      <c r="B216" t="s">
        <v>56</v>
      </c>
      <c r="C216" t="s">
        <v>63</v>
      </c>
      <c r="D216" t="s">
        <v>58</v>
      </c>
      <c r="E216" t="s">
        <v>68</v>
      </c>
      <c r="F216" t="s">
        <v>60</v>
      </c>
      <c r="G216" t="s">
        <v>69</v>
      </c>
      <c r="H216" t="s">
        <v>62</v>
      </c>
      <c r="I216" t="s">
        <v>67</v>
      </c>
      <c r="J216">
        <v>2.7210820810498599E-2</v>
      </c>
      <c r="K216">
        <f t="shared" si="11"/>
        <v>1</v>
      </c>
      <c r="M216">
        <v>6</v>
      </c>
      <c r="N216">
        <v>10</v>
      </c>
      <c r="O216">
        <f t="shared" si="12"/>
        <v>5.0985442114651787E-3</v>
      </c>
      <c r="P216">
        <f t="shared" si="13"/>
        <v>9.1504418019251119E-3</v>
      </c>
    </row>
    <row r="217" spans="1:16" x14ac:dyDescent="0.2">
      <c r="A217">
        <v>2</v>
      </c>
      <c r="B217" t="s">
        <v>56</v>
      </c>
      <c r="C217" t="s">
        <v>63</v>
      </c>
      <c r="D217" t="s">
        <v>58</v>
      </c>
      <c r="E217" t="s">
        <v>68</v>
      </c>
      <c r="F217" t="s">
        <v>60</v>
      </c>
      <c r="G217" t="s">
        <v>69</v>
      </c>
      <c r="H217" t="s">
        <v>62</v>
      </c>
      <c r="I217" t="s">
        <v>67</v>
      </c>
      <c r="J217">
        <v>8.1445327377986307E-3</v>
      </c>
      <c r="K217">
        <f t="shared" si="11"/>
        <v>1</v>
      </c>
      <c r="M217">
        <v>7</v>
      </c>
      <c r="N217">
        <v>10</v>
      </c>
      <c r="O217">
        <f t="shared" si="12"/>
        <v>9.8822685270212977E-3</v>
      </c>
      <c r="P217">
        <f t="shared" si="13"/>
        <v>9.2370415491690658E-3</v>
      </c>
    </row>
    <row r="218" spans="1:16" x14ac:dyDescent="0.2">
      <c r="A218">
        <v>3</v>
      </c>
      <c r="B218" t="s">
        <v>56</v>
      </c>
      <c r="C218" t="s">
        <v>63</v>
      </c>
      <c r="D218" t="s">
        <v>58</v>
      </c>
      <c r="E218" t="s">
        <v>68</v>
      </c>
      <c r="F218" t="s">
        <v>60</v>
      </c>
      <c r="G218" t="s">
        <v>69</v>
      </c>
      <c r="H218" t="s">
        <v>62</v>
      </c>
      <c r="I218" t="s">
        <v>67</v>
      </c>
      <c r="J218">
        <v>2.2404219738175199E-3</v>
      </c>
      <c r="K218">
        <f t="shared" si="11"/>
        <v>1</v>
      </c>
      <c r="M218">
        <v>8</v>
      </c>
      <c r="N218">
        <v>10</v>
      </c>
      <c r="O218">
        <f t="shared" si="12"/>
        <v>1.8597394126807019E-2</v>
      </c>
      <c r="P218">
        <f t="shared" si="13"/>
        <v>1.1810952051669307E-2</v>
      </c>
    </row>
    <row r="219" spans="1:16" x14ac:dyDescent="0.2">
      <c r="A219">
        <v>4</v>
      </c>
      <c r="B219" t="s">
        <v>56</v>
      </c>
      <c r="C219" t="s">
        <v>63</v>
      </c>
      <c r="D219" t="s">
        <v>58</v>
      </c>
      <c r="E219" t="s">
        <v>68</v>
      </c>
      <c r="F219" t="s">
        <v>60</v>
      </c>
      <c r="G219" t="s">
        <v>69</v>
      </c>
      <c r="H219" t="s">
        <v>62</v>
      </c>
      <c r="I219" t="s">
        <v>67</v>
      </c>
      <c r="J219">
        <v>1.46986800416337E-3</v>
      </c>
      <c r="K219">
        <f t="shared" si="11"/>
        <v>1</v>
      </c>
      <c r="M219">
        <v>10</v>
      </c>
      <c r="N219">
        <v>10</v>
      </c>
      <c r="O219">
        <f t="shared" si="12"/>
        <v>4.6820372927899048E-2</v>
      </c>
      <c r="P219">
        <f t="shared" si="13"/>
        <v>3.0713263716252819E-2</v>
      </c>
    </row>
    <row r="220" spans="1:16" x14ac:dyDescent="0.2">
      <c r="A220">
        <v>5</v>
      </c>
      <c r="B220" t="s">
        <v>56</v>
      </c>
      <c r="C220" t="s">
        <v>63</v>
      </c>
      <c r="D220" t="s">
        <v>58</v>
      </c>
      <c r="E220" t="s">
        <v>68</v>
      </c>
      <c r="F220" t="s">
        <v>60</v>
      </c>
      <c r="G220" t="s">
        <v>69</v>
      </c>
      <c r="H220" t="s">
        <v>62</v>
      </c>
      <c r="I220" t="s">
        <v>67</v>
      </c>
      <c r="J220">
        <v>1.0894584565723699E-3</v>
      </c>
      <c r="K220">
        <f t="shared" si="11"/>
        <v>1</v>
      </c>
      <c r="M220">
        <v>11</v>
      </c>
      <c r="N220">
        <v>10</v>
      </c>
      <c r="O220">
        <f t="shared" si="12"/>
        <v>5.8775171842679302E-2</v>
      </c>
      <c r="P220">
        <f t="shared" si="13"/>
        <v>4.6919965976087316E-2</v>
      </c>
    </row>
    <row r="221" spans="1:16" x14ac:dyDescent="0.2">
      <c r="A221">
        <v>6</v>
      </c>
      <c r="B221" t="s">
        <v>56</v>
      </c>
      <c r="C221" t="s">
        <v>63</v>
      </c>
      <c r="D221" t="s">
        <v>58</v>
      </c>
      <c r="E221" t="s">
        <v>68</v>
      </c>
      <c r="F221" t="s">
        <v>60</v>
      </c>
      <c r="G221" t="s">
        <v>69</v>
      </c>
      <c r="H221" t="s">
        <v>62</v>
      </c>
      <c r="I221" t="s">
        <v>67</v>
      </c>
      <c r="J221">
        <v>1.0668468347815601E-3</v>
      </c>
      <c r="K221">
        <f t="shared" si="11"/>
        <v>1</v>
      </c>
      <c r="M221">
        <v>12</v>
      </c>
      <c r="N221">
        <v>10</v>
      </c>
      <c r="O221">
        <f t="shared" si="12"/>
        <v>7.4678797105405287E-2</v>
      </c>
      <c r="P221">
        <f t="shared" si="13"/>
        <v>7.0092782028052331E-2</v>
      </c>
    </row>
    <row r="222" spans="1:16" x14ac:dyDescent="0.2">
      <c r="A222">
        <v>7</v>
      </c>
      <c r="B222" t="s">
        <v>56</v>
      </c>
      <c r="C222" t="s">
        <v>63</v>
      </c>
      <c r="D222" t="s">
        <v>58</v>
      </c>
      <c r="E222" t="s">
        <v>68</v>
      </c>
      <c r="F222" t="s">
        <v>60</v>
      </c>
      <c r="G222" t="s">
        <v>69</v>
      </c>
      <c r="H222" t="s">
        <v>62</v>
      </c>
      <c r="I222" t="s">
        <v>67</v>
      </c>
      <c r="J222">
        <v>1.3855313504806501E-3</v>
      </c>
      <c r="K222">
        <f t="shared" si="11"/>
        <v>1</v>
      </c>
      <c r="M222">
        <v>13</v>
      </c>
      <c r="N222">
        <v>10</v>
      </c>
      <c r="O222">
        <f t="shared" si="12"/>
        <v>8.9711417685420999E-2</v>
      </c>
      <c r="P222">
        <f t="shared" si="13"/>
        <v>7.0505688433014316E-2</v>
      </c>
    </row>
    <row r="223" spans="1:16" x14ac:dyDescent="0.2">
      <c r="A223">
        <v>8</v>
      </c>
      <c r="B223" t="s">
        <v>56</v>
      </c>
      <c r="C223" t="s">
        <v>63</v>
      </c>
      <c r="D223" t="s">
        <v>58</v>
      </c>
      <c r="E223" t="s">
        <v>68</v>
      </c>
      <c r="F223" t="s">
        <v>60</v>
      </c>
      <c r="G223" t="s">
        <v>69</v>
      </c>
      <c r="H223" t="s">
        <v>62</v>
      </c>
      <c r="I223" t="s">
        <v>67</v>
      </c>
      <c r="J223">
        <v>2.7611885842268999E-3</v>
      </c>
      <c r="K223">
        <f t="shared" si="11"/>
        <v>1</v>
      </c>
      <c r="M223">
        <v>14</v>
      </c>
      <c r="N223">
        <v>10</v>
      </c>
      <c r="O223">
        <f t="shared" si="12"/>
        <v>0.10237808760983039</v>
      </c>
      <c r="P223">
        <f t="shared" si="13"/>
        <v>7.4607333168176776E-2</v>
      </c>
    </row>
    <row r="224" spans="1:16" x14ac:dyDescent="0.2">
      <c r="A224">
        <v>9</v>
      </c>
      <c r="B224" t="s">
        <v>56</v>
      </c>
      <c r="C224" t="s">
        <v>63</v>
      </c>
      <c r="D224" t="s">
        <v>58</v>
      </c>
      <c r="E224" t="s">
        <v>68</v>
      </c>
      <c r="F224" t="s">
        <v>60</v>
      </c>
      <c r="G224" t="s">
        <v>69</v>
      </c>
      <c r="H224" t="s">
        <v>62</v>
      </c>
      <c r="I224" t="s">
        <v>67</v>
      </c>
      <c r="J224">
        <v>5.7357524072094096E-3</v>
      </c>
      <c r="K224">
        <f t="shared" si="11"/>
        <v>1</v>
      </c>
      <c r="M224">
        <v>15</v>
      </c>
      <c r="N224">
        <v>10</v>
      </c>
      <c r="O224">
        <f t="shared" si="12"/>
        <v>0.11445676293983006</v>
      </c>
      <c r="P224">
        <f t="shared" si="13"/>
        <v>7.3467945391882006E-2</v>
      </c>
    </row>
    <row r="225" spans="1:16" x14ac:dyDescent="0.2">
      <c r="A225">
        <v>10</v>
      </c>
      <c r="B225" t="s">
        <v>56</v>
      </c>
      <c r="C225" t="s">
        <v>63</v>
      </c>
      <c r="D225" t="s">
        <v>58</v>
      </c>
      <c r="E225" t="s">
        <v>68</v>
      </c>
      <c r="F225" t="s">
        <v>60</v>
      </c>
      <c r="G225" t="s">
        <v>69</v>
      </c>
      <c r="H225" t="s">
        <v>62</v>
      </c>
      <c r="I225" t="s">
        <v>67</v>
      </c>
      <c r="J225">
        <v>1.26797253699361E-2</v>
      </c>
      <c r="K225">
        <f t="shared" si="11"/>
        <v>1</v>
      </c>
      <c r="M225">
        <v>16</v>
      </c>
      <c r="N225">
        <v>10</v>
      </c>
      <c r="O225">
        <f t="shared" si="12"/>
        <v>0.1314197732925112</v>
      </c>
      <c r="P225">
        <f t="shared" si="13"/>
        <v>8.6919076392760475E-2</v>
      </c>
    </row>
    <row r="226" spans="1:16" x14ac:dyDescent="0.2">
      <c r="A226">
        <v>11</v>
      </c>
      <c r="B226" t="s">
        <v>56</v>
      </c>
      <c r="C226" t="s">
        <v>63</v>
      </c>
      <c r="D226" t="s">
        <v>58</v>
      </c>
      <c r="E226" t="s">
        <v>68</v>
      </c>
      <c r="F226" t="s">
        <v>60</v>
      </c>
      <c r="G226" t="s">
        <v>69</v>
      </c>
      <c r="H226" t="s">
        <v>62</v>
      </c>
      <c r="I226" t="s">
        <v>67</v>
      </c>
      <c r="J226">
        <v>2.1845848526663401E-2</v>
      </c>
      <c r="K226">
        <f t="shared" si="11"/>
        <v>1</v>
      </c>
      <c r="M226">
        <v>17</v>
      </c>
      <c r="N226">
        <v>10</v>
      </c>
      <c r="O226">
        <f t="shared" si="12"/>
        <v>0.1566842311254755</v>
      </c>
      <c r="P226">
        <f t="shared" si="13"/>
        <v>0.11965665860903962</v>
      </c>
    </row>
    <row r="227" spans="1:16" x14ac:dyDescent="0.2">
      <c r="A227">
        <v>12</v>
      </c>
      <c r="B227" t="s">
        <v>56</v>
      </c>
      <c r="C227" t="s">
        <v>63</v>
      </c>
      <c r="D227" t="s">
        <v>58</v>
      </c>
      <c r="E227" t="s">
        <v>68</v>
      </c>
      <c r="F227" t="s">
        <v>60</v>
      </c>
      <c r="G227" t="s">
        <v>69</v>
      </c>
      <c r="H227" t="s">
        <v>62</v>
      </c>
      <c r="I227" t="s">
        <v>67</v>
      </c>
      <c r="J227">
        <v>3.2475628936546701E-2</v>
      </c>
      <c r="K227">
        <f t="shared" si="11"/>
        <v>1</v>
      </c>
      <c r="M227">
        <v>18</v>
      </c>
      <c r="N227">
        <v>10</v>
      </c>
      <c r="O227">
        <f t="shared" si="12"/>
        <v>0.18040315243199523</v>
      </c>
      <c r="P227">
        <f t="shared" si="13"/>
        <v>0.13728870877201588</v>
      </c>
    </row>
    <row r="228" spans="1:16" x14ac:dyDescent="0.2">
      <c r="A228">
        <v>13</v>
      </c>
      <c r="B228" t="s">
        <v>56</v>
      </c>
      <c r="C228" t="s">
        <v>63</v>
      </c>
      <c r="D228" t="s">
        <v>58</v>
      </c>
      <c r="E228" t="s">
        <v>68</v>
      </c>
      <c r="F228" t="s">
        <v>60</v>
      </c>
      <c r="G228" t="s">
        <v>69</v>
      </c>
      <c r="H228" t="s">
        <v>62</v>
      </c>
      <c r="I228" t="s">
        <v>67</v>
      </c>
      <c r="J228">
        <v>4.4759626061827297E-2</v>
      </c>
      <c r="K228">
        <f t="shared" si="11"/>
        <v>1</v>
      </c>
      <c r="M228">
        <v>19</v>
      </c>
      <c r="N228">
        <v>10</v>
      </c>
      <c r="O228">
        <f t="shared" si="12"/>
        <v>0.19335962142284074</v>
      </c>
      <c r="P228">
        <f t="shared" si="13"/>
        <v>0.14522704449728233</v>
      </c>
    </row>
    <row r="229" spans="1:16" x14ac:dyDescent="0.2">
      <c r="A229">
        <v>14</v>
      </c>
      <c r="B229" t="s">
        <v>56</v>
      </c>
      <c r="C229" t="s">
        <v>63</v>
      </c>
      <c r="D229" t="s">
        <v>58</v>
      </c>
      <c r="E229" t="s">
        <v>68</v>
      </c>
      <c r="F229" t="s">
        <v>60</v>
      </c>
      <c r="G229" t="s">
        <v>69</v>
      </c>
      <c r="H229" t="s">
        <v>62</v>
      </c>
      <c r="I229" t="s">
        <v>67</v>
      </c>
      <c r="J229">
        <v>5.6439233035187997E-2</v>
      </c>
      <c r="K229">
        <f t="shared" si="11"/>
        <v>1</v>
      </c>
      <c r="M229">
        <v>20</v>
      </c>
      <c r="N229">
        <v>10</v>
      </c>
      <c r="O229">
        <f t="shared" si="12"/>
        <v>0.18612590135727775</v>
      </c>
      <c r="P229">
        <f t="shared" si="13"/>
        <v>0.14734239935447815</v>
      </c>
    </row>
    <row r="230" spans="1:16" x14ac:dyDescent="0.2">
      <c r="A230">
        <v>15</v>
      </c>
      <c r="B230" t="s">
        <v>56</v>
      </c>
      <c r="C230" t="s">
        <v>63</v>
      </c>
      <c r="D230" t="s">
        <v>58</v>
      </c>
      <c r="E230" t="s">
        <v>68</v>
      </c>
      <c r="F230" t="s">
        <v>60</v>
      </c>
      <c r="G230" t="s">
        <v>69</v>
      </c>
      <c r="H230" t="s">
        <v>62</v>
      </c>
      <c r="I230" t="s">
        <v>67</v>
      </c>
      <c r="J230">
        <v>6.5858681212127901E-2</v>
      </c>
      <c r="K230">
        <f t="shared" si="11"/>
        <v>1</v>
      </c>
      <c r="M230">
        <v>21</v>
      </c>
      <c r="N230">
        <v>10</v>
      </c>
      <c r="O230">
        <f t="shared" si="12"/>
        <v>0.17313580414218432</v>
      </c>
      <c r="P230">
        <f t="shared" si="13"/>
        <v>0.15296629539966095</v>
      </c>
    </row>
    <row r="231" spans="1:16" x14ac:dyDescent="0.2">
      <c r="A231">
        <v>16</v>
      </c>
      <c r="B231" t="s">
        <v>56</v>
      </c>
      <c r="C231" t="s">
        <v>63</v>
      </c>
      <c r="D231" t="s">
        <v>58</v>
      </c>
      <c r="E231" t="s">
        <v>68</v>
      </c>
      <c r="F231" t="s">
        <v>60</v>
      </c>
      <c r="G231" t="s">
        <v>69</v>
      </c>
      <c r="H231" t="s">
        <v>62</v>
      </c>
      <c r="I231" t="s">
        <v>67</v>
      </c>
      <c r="J231">
        <v>7.4632474923418596E-2</v>
      </c>
      <c r="K231">
        <f t="shared" si="11"/>
        <v>1</v>
      </c>
      <c r="M231">
        <v>22</v>
      </c>
      <c r="N231">
        <v>10</v>
      </c>
      <c r="O231">
        <f t="shared" si="12"/>
        <v>0.15013209192214244</v>
      </c>
      <c r="P231">
        <f t="shared" si="13"/>
        <v>0.15817732752514779</v>
      </c>
    </row>
    <row r="232" spans="1:16" x14ac:dyDescent="0.2">
      <c r="A232">
        <v>17</v>
      </c>
      <c r="B232" t="s">
        <v>56</v>
      </c>
      <c r="C232" t="s">
        <v>63</v>
      </c>
      <c r="D232" t="s">
        <v>58</v>
      </c>
      <c r="E232" t="s">
        <v>68</v>
      </c>
      <c r="F232" t="s">
        <v>60</v>
      </c>
      <c r="G232" t="s">
        <v>69</v>
      </c>
      <c r="H232" t="s">
        <v>62</v>
      </c>
      <c r="I232" t="s">
        <v>67</v>
      </c>
      <c r="J232">
        <v>8.5122512933514999E-2</v>
      </c>
      <c r="K232">
        <f t="shared" si="11"/>
        <v>1</v>
      </c>
      <c r="M232">
        <v>23</v>
      </c>
      <c r="N232">
        <v>10</v>
      </c>
      <c r="O232">
        <f t="shared" si="12"/>
        <v>0.117593284580012</v>
      </c>
      <c r="P232">
        <f t="shared" si="13"/>
        <v>0.15998276906293959</v>
      </c>
    </row>
    <row r="233" spans="1:16" x14ac:dyDescent="0.2">
      <c r="A233">
        <v>18</v>
      </c>
      <c r="B233" t="s">
        <v>56</v>
      </c>
      <c r="C233" t="s">
        <v>63</v>
      </c>
      <c r="D233" t="s">
        <v>58</v>
      </c>
      <c r="E233" t="s">
        <v>68</v>
      </c>
      <c r="F233" t="s">
        <v>60</v>
      </c>
      <c r="G233" t="s">
        <v>69</v>
      </c>
      <c r="H233" t="s">
        <v>62</v>
      </c>
      <c r="I233" t="s">
        <v>67</v>
      </c>
      <c r="J233">
        <v>9.3794287195288595E-2</v>
      </c>
      <c r="K233">
        <f t="shared" si="11"/>
        <v>1</v>
      </c>
      <c r="M233">
        <v>24</v>
      </c>
      <c r="N233">
        <v>10</v>
      </c>
      <c r="O233">
        <f t="shared" si="12"/>
        <v>8.4378669251146926E-2</v>
      </c>
      <c r="P233">
        <f t="shared" si="13"/>
        <v>0.15557537443928746</v>
      </c>
    </row>
    <row r="234" spans="1:16" x14ac:dyDescent="0.2">
      <c r="A234">
        <v>19</v>
      </c>
      <c r="B234" t="s">
        <v>56</v>
      </c>
      <c r="C234" t="s">
        <v>63</v>
      </c>
      <c r="D234" t="s">
        <v>58</v>
      </c>
      <c r="E234" t="s">
        <v>68</v>
      </c>
      <c r="F234" t="s">
        <v>60</v>
      </c>
      <c r="G234" t="s">
        <v>69</v>
      </c>
      <c r="H234" t="s">
        <v>62</v>
      </c>
      <c r="I234" t="s">
        <v>67</v>
      </c>
      <c r="J234">
        <v>0.10091413106787001</v>
      </c>
      <c r="K234">
        <f t="shared" si="11"/>
        <v>1</v>
      </c>
      <c r="M234">
        <v>1</v>
      </c>
      <c r="N234">
        <v>11</v>
      </c>
      <c r="O234">
        <f t="shared" si="12"/>
        <v>4.797146228068E-2</v>
      </c>
      <c r="P234">
        <f t="shared" si="13"/>
        <v>0.13658132257591532</v>
      </c>
    </row>
    <row r="235" spans="1:16" x14ac:dyDescent="0.2">
      <c r="A235">
        <v>20</v>
      </c>
      <c r="B235" t="s">
        <v>56</v>
      </c>
      <c r="C235" t="s">
        <v>63</v>
      </c>
      <c r="D235" t="s">
        <v>58</v>
      </c>
      <c r="E235" t="s">
        <v>68</v>
      </c>
      <c r="F235" t="s">
        <v>60</v>
      </c>
      <c r="G235" t="s">
        <v>69</v>
      </c>
      <c r="H235" t="s">
        <v>62</v>
      </c>
      <c r="I235" t="s">
        <v>67</v>
      </c>
      <c r="J235">
        <v>9.6681219032235699E-2</v>
      </c>
      <c r="K235">
        <f t="shared" si="11"/>
        <v>1</v>
      </c>
      <c r="M235">
        <v>2</v>
      </c>
      <c r="N235">
        <v>11</v>
      </c>
      <c r="O235">
        <f t="shared" si="12"/>
        <v>1.4032497984064578E-2</v>
      </c>
      <c r="P235">
        <f t="shared" si="13"/>
        <v>9.749721921317922E-2</v>
      </c>
    </row>
    <row r="236" spans="1:16" x14ac:dyDescent="0.2">
      <c r="A236">
        <v>21</v>
      </c>
      <c r="B236" t="s">
        <v>56</v>
      </c>
      <c r="C236" t="s">
        <v>63</v>
      </c>
      <c r="D236" t="s">
        <v>58</v>
      </c>
      <c r="E236" t="s">
        <v>68</v>
      </c>
      <c r="F236" t="s">
        <v>60</v>
      </c>
      <c r="G236" t="s">
        <v>69</v>
      </c>
      <c r="H236" t="s">
        <v>62</v>
      </c>
      <c r="I236" t="s">
        <v>67</v>
      </c>
      <c r="J236">
        <v>8.6887580161842101E-2</v>
      </c>
      <c r="K236">
        <f t="shared" si="11"/>
        <v>1</v>
      </c>
      <c r="M236">
        <v>3</v>
      </c>
      <c r="N236">
        <v>11</v>
      </c>
      <c r="O236">
        <f t="shared" si="12"/>
        <v>4.6517173030261958E-3</v>
      </c>
      <c r="P236">
        <f t="shared" si="13"/>
        <v>5.1075889231674124E-2</v>
      </c>
    </row>
    <row r="237" spans="1:16" x14ac:dyDescent="0.2">
      <c r="A237">
        <v>22</v>
      </c>
      <c r="B237" t="s">
        <v>56</v>
      </c>
      <c r="C237" t="s">
        <v>63</v>
      </c>
      <c r="D237" t="s">
        <v>58</v>
      </c>
      <c r="E237" t="s">
        <v>68</v>
      </c>
      <c r="F237" t="s">
        <v>60</v>
      </c>
      <c r="G237" t="s">
        <v>69</v>
      </c>
      <c r="H237" t="s">
        <v>62</v>
      </c>
      <c r="I237" t="s">
        <v>67</v>
      </c>
      <c r="J237">
        <v>7.3304790976149503E-2</v>
      </c>
      <c r="K237">
        <f t="shared" si="11"/>
        <v>1</v>
      </c>
      <c r="M237">
        <v>4</v>
      </c>
      <c r="N237">
        <v>11</v>
      </c>
      <c r="O237">
        <f t="shared" si="12"/>
        <v>3.525079498414416E-3</v>
      </c>
      <c r="P237">
        <f t="shared" si="13"/>
        <v>2.4998808512036928E-2</v>
      </c>
    </row>
    <row r="238" spans="1:16" x14ac:dyDescent="0.2">
      <c r="A238">
        <v>23</v>
      </c>
      <c r="B238" t="s">
        <v>56</v>
      </c>
      <c r="C238" t="s">
        <v>63</v>
      </c>
      <c r="D238" t="s">
        <v>58</v>
      </c>
      <c r="E238" t="s">
        <v>68</v>
      </c>
      <c r="F238" t="s">
        <v>60</v>
      </c>
      <c r="G238" t="s">
        <v>69</v>
      </c>
      <c r="H238" t="s">
        <v>62</v>
      </c>
      <c r="I238" t="s">
        <v>67</v>
      </c>
      <c r="J238">
        <v>5.9164820189977298E-2</v>
      </c>
      <c r="K238">
        <f t="shared" si="11"/>
        <v>1</v>
      </c>
      <c r="M238">
        <v>5</v>
      </c>
      <c r="N238">
        <v>11</v>
      </c>
      <c r="O238">
        <f t="shared" si="12"/>
        <v>3.741439605880614E-3</v>
      </c>
      <c r="P238">
        <f t="shared" si="13"/>
        <v>1.4054824561386653E-2</v>
      </c>
    </row>
    <row r="239" spans="1:16" x14ac:dyDescent="0.2">
      <c r="A239">
        <v>24</v>
      </c>
      <c r="B239" t="s">
        <v>56</v>
      </c>
      <c r="C239" t="s">
        <v>63</v>
      </c>
      <c r="D239" t="s">
        <v>58</v>
      </c>
      <c r="E239" t="s">
        <v>68</v>
      </c>
      <c r="F239" t="s">
        <v>60</v>
      </c>
      <c r="G239" t="s">
        <v>69</v>
      </c>
      <c r="H239" t="s">
        <v>62</v>
      </c>
      <c r="I239" t="s">
        <v>67</v>
      </c>
      <c r="J239">
        <v>4.4335019217863099E-2</v>
      </c>
      <c r="K239">
        <f t="shared" si="11"/>
        <v>1</v>
      </c>
      <c r="M239">
        <v>6</v>
      </c>
      <c r="N239">
        <v>11</v>
      </c>
      <c r="O239">
        <f t="shared" si="12"/>
        <v>5.0985442114651787E-3</v>
      </c>
      <c r="P239">
        <f t="shared" si="13"/>
        <v>9.1504418019251119E-3</v>
      </c>
    </row>
    <row r="240" spans="1:16" x14ac:dyDescent="0.2">
      <c r="A240">
        <v>1</v>
      </c>
      <c r="B240" t="s">
        <v>56</v>
      </c>
      <c r="C240" t="s">
        <v>57</v>
      </c>
      <c r="D240" t="s">
        <v>58</v>
      </c>
      <c r="E240" t="s">
        <v>68</v>
      </c>
      <c r="F240" t="s">
        <v>65</v>
      </c>
      <c r="G240" t="s">
        <v>69</v>
      </c>
      <c r="H240" t="s">
        <v>62</v>
      </c>
      <c r="I240" t="s">
        <v>67</v>
      </c>
      <c r="J240">
        <v>3.8059928903299699E-2</v>
      </c>
      <c r="K240">
        <f t="shared" si="11"/>
        <v>1</v>
      </c>
      <c r="M240">
        <v>7</v>
      </c>
      <c r="N240">
        <v>11</v>
      </c>
      <c r="O240">
        <f t="shared" si="12"/>
        <v>9.8822685270212977E-3</v>
      </c>
      <c r="P240">
        <f t="shared" si="13"/>
        <v>9.2370415491690658E-3</v>
      </c>
    </row>
    <row r="241" spans="1:16" x14ac:dyDescent="0.2">
      <c r="A241">
        <v>2</v>
      </c>
      <c r="B241" t="s">
        <v>56</v>
      </c>
      <c r="C241" t="s">
        <v>57</v>
      </c>
      <c r="D241" t="s">
        <v>58</v>
      </c>
      <c r="E241" t="s">
        <v>68</v>
      </c>
      <c r="F241" t="s">
        <v>65</v>
      </c>
      <c r="G241" t="s">
        <v>69</v>
      </c>
      <c r="H241" t="s">
        <v>62</v>
      </c>
      <c r="I241" t="s">
        <v>67</v>
      </c>
      <c r="J241">
        <v>8.2604510798831507E-3</v>
      </c>
      <c r="K241">
        <f t="shared" si="11"/>
        <v>1</v>
      </c>
      <c r="M241">
        <v>8</v>
      </c>
      <c r="N241">
        <v>11</v>
      </c>
      <c r="O241">
        <f t="shared" si="12"/>
        <v>1.8597394126807019E-2</v>
      </c>
      <c r="P241">
        <f t="shared" si="13"/>
        <v>1.1810952051669307E-2</v>
      </c>
    </row>
    <row r="242" spans="1:16" x14ac:dyDescent="0.2">
      <c r="A242">
        <v>3</v>
      </c>
      <c r="B242" t="s">
        <v>56</v>
      </c>
      <c r="C242" t="s">
        <v>57</v>
      </c>
      <c r="D242" t="s">
        <v>58</v>
      </c>
      <c r="E242" t="s">
        <v>68</v>
      </c>
      <c r="F242" t="s">
        <v>65</v>
      </c>
      <c r="G242" t="s">
        <v>69</v>
      </c>
      <c r="H242" t="s">
        <v>62</v>
      </c>
      <c r="I242" t="s">
        <v>67</v>
      </c>
      <c r="J242">
        <v>2.6793835501354299E-3</v>
      </c>
      <c r="K242">
        <f t="shared" si="11"/>
        <v>1</v>
      </c>
      <c r="M242">
        <v>10</v>
      </c>
      <c r="N242">
        <v>11</v>
      </c>
      <c r="O242">
        <f t="shared" si="12"/>
        <v>4.6820372927899048E-2</v>
      </c>
      <c r="P242">
        <f t="shared" si="13"/>
        <v>3.0713263716252819E-2</v>
      </c>
    </row>
    <row r="243" spans="1:16" x14ac:dyDescent="0.2">
      <c r="A243">
        <v>4</v>
      </c>
      <c r="B243" t="s">
        <v>56</v>
      </c>
      <c r="C243" t="s">
        <v>57</v>
      </c>
      <c r="D243" t="s">
        <v>58</v>
      </c>
      <c r="E243" t="s">
        <v>68</v>
      </c>
      <c r="F243" t="s">
        <v>65</v>
      </c>
      <c r="G243" t="s">
        <v>69</v>
      </c>
      <c r="H243" t="s">
        <v>62</v>
      </c>
      <c r="I243" t="s">
        <v>67</v>
      </c>
      <c r="J243">
        <v>1.51767476529416E-3</v>
      </c>
      <c r="K243">
        <f t="shared" si="11"/>
        <v>1</v>
      </c>
      <c r="M243">
        <v>11</v>
      </c>
      <c r="N243">
        <v>11</v>
      </c>
      <c r="O243">
        <f t="shared" si="12"/>
        <v>5.8775171842679302E-2</v>
      </c>
      <c r="P243">
        <f t="shared" si="13"/>
        <v>4.6919965976087316E-2</v>
      </c>
    </row>
    <row r="244" spans="1:16" x14ac:dyDescent="0.2">
      <c r="A244">
        <v>5</v>
      </c>
      <c r="B244" t="s">
        <v>56</v>
      </c>
      <c r="C244" t="s">
        <v>57</v>
      </c>
      <c r="D244" t="s">
        <v>58</v>
      </c>
      <c r="E244" t="s">
        <v>68</v>
      </c>
      <c r="F244" t="s">
        <v>65</v>
      </c>
      <c r="G244" t="s">
        <v>69</v>
      </c>
      <c r="H244" t="s">
        <v>62</v>
      </c>
      <c r="I244" t="s">
        <v>67</v>
      </c>
      <c r="J244" s="3">
        <v>5.2688582200619504E-4</v>
      </c>
      <c r="K244">
        <f t="shared" si="11"/>
        <v>1</v>
      </c>
      <c r="M244">
        <v>12</v>
      </c>
      <c r="N244">
        <v>11</v>
      </c>
      <c r="O244">
        <f t="shared" si="12"/>
        <v>7.4678797105405287E-2</v>
      </c>
      <c r="P244">
        <f t="shared" si="13"/>
        <v>7.0092782028052331E-2</v>
      </c>
    </row>
    <row r="245" spans="1:16" x14ac:dyDescent="0.2">
      <c r="A245">
        <v>6</v>
      </c>
      <c r="B245" t="s">
        <v>56</v>
      </c>
      <c r="C245" t="s">
        <v>57</v>
      </c>
      <c r="D245" t="s">
        <v>58</v>
      </c>
      <c r="E245" t="s">
        <v>68</v>
      </c>
      <c r="F245" t="s">
        <v>65</v>
      </c>
      <c r="G245" t="s">
        <v>69</v>
      </c>
      <c r="H245" t="s">
        <v>62</v>
      </c>
      <c r="I245" t="s">
        <v>67</v>
      </c>
      <c r="J245" s="3">
        <v>5.31294045133652E-4</v>
      </c>
      <c r="K245">
        <f t="shared" si="11"/>
        <v>1</v>
      </c>
      <c r="M245">
        <v>13</v>
      </c>
      <c r="N245">
        <v>11</v>
      </c>
      <c r="O245">
        <f t="shared" si="12"/>
        <v>8.9711417685420999E-2</v>
      </c>
      <c r="P245">
        <f t="shared" si="13"/>
        <v>7.0505688433014316E-2</v>
      </c>
    </row>
    <row r="246" spans="1:16" x14ac:dyDescent="0.2">
      <c r="A246">
        <v>7</v>
      </c>
      <c r="B246" t="s">
        <v>56</v>
      </c>
      <c r="C246" t="s">
        <v>57</v>
      </c>
      <c r="D246" t="s">
        <v>58</v>
      </c>
      <c r="E246" t="s">
        <v>68</v>
      </c>
      <c r="F246" t="s">
        <v>65</v>
      </c>
      <c r="G246" t="s">
        <v>69</v>
      </c>
      <c r="H246" t="s">
        <v>62</v>
      </c>
      <c r="I246" t="s">
        <v>67</v>
      </c>
      <c r="J246">
        <v>1.3974502406622401E-3</v>
      </c>
      <c r="K246">
        <f t="shared" si="11"/>
        <v>1</v>
      </c>
      <c r="M246">
        <v>14</v>
      </c>
      <c r="N246">
        <v>11</v>
      </c>
      <c r="O246">
        <f t="shared" si="12"/>
        <v>0.10237808760983039</v>
      </c>
      <c r="P246">
        <f t="shared" si="13"/>
        <v>7.4607333168176776E-2</v>
      </c>
    </row>
    <row r="247" spans="1:16" x14ac:dyDescent="0.2">
      <c r="A247">
        <v>8</v>
      </c>
      <c r="B247" t="s">
        <v>56</v>
      </c>
      <c r="C247" t="s">
        <v>57</v>
      </c>
      <c r="D247" t="s">
        <v>58</v>
      </c>
      <c r="E247" t="s">
        <v>68</v>
      </c>
      <c r="F247" t="s">
        <v>65</v>
      </c>
      <c r="G247" t="s">
        <v>69</v>
      </c>
      <c r="H247" t="s">
        <v>62</v>
      </c>
      <c r="I247" t="s">
        <v>67</v>
      </c>
      <c r="J247">
        <v>3.58480658511897E-3</v>
      </c>
      <c r="K247">
        <f t="shared" si="11"/>
        <v>1</v>
      </c>
      <c r="M247">
        <v>15</v>
      </c>
      <c r="N247">
        <v>11</v>
      </c>
      <c r="O247">
        <f t="shared" si="12"/>
        <v>0.11445676293983006</v>
      </c>
      <c r="P247">
        <f t="shared" si="13"/>
        <v>7.3467945391882006E-2</v>
      </c>
    </row>
    <row r="248" spans="1:16" x14ac:dyDescent="0.2">
      <c r="A248">
        <v>9</v>
      </c>
      <c r="B248" t="s">
        <v>56</v>
      </c>
      <c r="C248" t="s">
        <v>57</v>
      </c>
      <c r="D248" t="s">
        <v>58</v>
      </c>
      <c r="E248" t="s">
        <v>68</v>
      </c>
      <c r="F248" t="s">
        <v>65</v>
      </c>
      <c r="G248" t="s">
        <v>69</v>
      </c>
      <c r="H248" t="s">
        <v>62</v>
      </c>
      <c r="I248" t="s">
        <v>67</v>
      </c>
      <c r="J248">
        <v>7.1324594033222097E-3</v>
      </c>
      <c r="K248">
        <f t="shared" si="11"/>
        <v>1</v>
      </c>
      <c r="M248">
        <v>16</v>
      </c>
      <c r="N248">
        <v>11</v>
      </c>
      <c r="O248">
        <f t="shared" si="12"/>
        <v>0.1314197732925112</v>
      </c>
      <c r="P248">
        <f t="shared" si="13"/>
        <v>8.6919076392760475E-2</v>
      </c>
    </row>
    <row r="249" spans="1:16" x14ac:dyDescent="0.2">
      <c r="A249">
        <v>10</v>
      </c>
      <c r="B249" t="s">
        <v>56</v>
      </c>
      <c r="C249" t="s">
        <v>57</v>
      </c>
      <c r="D249" t="s">
        <v>58</v>
      </c>
      <c r="E249" t="s">
        <v>68</v>
      </c>
      <c r="F249" t="s">
        <v>65</v>
      </c>
      <c r="G249" t="s">
        <v>69</v>
      </c>
      <c r="H249" t="s">
        <v>62</v>
      </c>
      <c r="I249" t="s">
        <v>67</v>
      </c>
      <c r="J249">
        <v>1.0772410578193401E-2</v>
      </c>
      <c r="K249">
        <f t="shared" si="11"/>
        <v>1</v>
      </c>
      <c r="M249">
        <v>17</v>
      </c>
      <c r="N249">
        <v>11</v>
      </c>
      <c r="O249">
        <f t="shared" si="12"/>
        <v>0.1566842311254755</v>
      </c>
      <c r="P249">
        <f t="shared" si="13"/>
        <v>0.11965665860903962</v>
      </c>
    </row>
    <row r="250" spans="1:16" x14ac:dyDescent="0.2">
      <c r="A250">
        <v>11</v>
      </c>
      <c r="B250" t="s">
        <v>56</v>
      </c>
      <c r="C250" t="s">
        <v>57</v>
      </c>
      <c r="D250" t="s">
        <v>58</v>
      </c>
      <c r="E250" t="s">
        <v>68</v>
      </c>
      <c r="F250" t="s">
        <v>65</v>
      </c>
      <c r="G250" t="s">
        <v>69</v>
      </c>
      <c r="H250" t="s">
        <v>62</v>
      </c>
      <c r="I250" t="s">
        <v>67</v>
      </c>
      <c r="J250">
        <v>1.47133378612189E-2</v>
      </c>
      <c r="K250">
        <f t="shared" si="11"/>
        <v>1</v>
      </c>
      <c r="M250">
        <v>18</v>
      </c>
      <c r="N250">
        <v>11</v>
      </c>
      <c r="O250">
        <f t="shared" si="12"/>
        <v>0.18040315243199523</v>
      </c>
      <c r="P250">
        <f t="shared" si="13"/>
        <v>0.13728870877201588</v>
      </c>
    </row>
    <row r="251" spans="1:16" x14ac:dyDescent="0.2">
      <c r="A251">
        <v>12</v>
      </c>
      <c r="B251" t="s">
        <v>56</v>
      </c>
      <c r="C251" t="s">
        <v>57</v>
      </c>
      <c r="D251" t="s">
        <v>58</v>
      </c>
      <c r="E251" t="s">
        <v>68</v>
      </c>
      <c r="F251" t="s">
        <v>65</v>
      </c>
      <c r="G251" t="s">
        <v>69</v>
      </c>
      <c r="H251" t="s">
        <v>62</v>
      </c>
      <c r="I251" t="s">
        <v>67</v>
      </c>
      <c r="J251">
        <v>2.0674266561741199E-2</v>
      </c>
      <c r="K251">
        <f t="shared" si="11"/>
        <v>1</v>
      </c>
      <c r="M251">
        <v>19</v>
      </c>
      <c r="N251">
        <v>11</v>
      </c>
      <c r="O251">
        <f t="shared" si="12"/>
        <v>0.19335962142284074</v>
      </c>
      <c r="P251">
        <f t="shared" si="13"/>
        <v>0.14522704449728233</v>
      </c>
    </row>
    <row r="252" spans="1:16" x14ac:dyDescent="0.2">
      <c r="A252">
        <v>13</v>
      </c>
      <c r="B252" t="s">
        <v>56</v>
      </c>
      <c r="C252" t="s">
        <v>57</v>
      </c>
      <c r="D252" t="s">
        <v>58</v>
      </c>
      <c r="E252" t="s">
        <v>68</v>
      </c>
      <c r="F252" t="s">
        <v>65</v>
      </c>
      <c r="G252" t="s">
        <v>69</v>
      </c>
      <c r="H252" t="s">
        <v>62</v>
      </c>
      <c r="I252" t="s">
        <v>67</v>
      </c>
      <c r="J252">
        <v>2.71004526240613E-2</v>
      </c>
      <c r="K252">
        <f t="shared" si="11"/>
        <v>1</v>
      </c>
      <c r="M252">
        <v>20</v>
      </c>
      <c r="N252">
        <v>11</v>
      </c>
      <c r="O252">
        <f t="shared" si="12"/>
        <v>0.18612590135727775</v>
      </c>
      <c r="P252">
        <f t="shared" si="13"/>
        <v>0.14734239935447815</v>
      </c>
    </row>
    <row r="253" spans="1:16" x14ac:dyDescent="0.2">
      <c r="A253">
        <v>14</v>
      </c>
      <c r="B253" t="s">
        <v>56</v>
      </c>
      <c r="C253" t="s">
        <v>57</v>
      </c>
      <c r="D253" t="s">
        <v>58</v>
      </c>
      <c r="E253" t="s">
        <v>68</v>
      </c>
      <c r="F253" t="s">
        <v>65</v>
      </c>
      <c r="G253" t="s">
        <v>69</v>
      </c>
      <c r="H253" t="s">
        <v>62</v>
      </c>
      <c r="I253" t="s">
        <v>67</v>
      </c>
      <c r="J253">
        <v>3.3833209212828202E-2</v>
      </c>
      <c r="K253">
        <f t="shared" si="11"/>
        <v>1</v>
      </c>
      <c r="M253">
        <v>21</v>
      </c>
      <c r="N253">
        <v>11</v>
      </c>
      <c r="O253">
        <f t="shared" si="12"/>
        <v>0.17313580414218432</v>
      </c>
      <c r="P253">
        <f t="shared" si="13"/>
        <v>0.15296629539966095</v>
      </c>
    </row>
    <row r="254" spans="1:16" x14ac:dyDescent="0.2">
      <c r="A254">
        <v>15</v>
      </c>
      <c r="B254" t="s">
        <v>56</v>
      </c>
      <c r="C254" t="s">
        <v>57</v>
      </c>
      <c r="D254" t="s">
        <v>58</v>
      </c>
      <c r="E254" t="s">
        <v>68</v>
      </c>
      <c r="F254" t="s">
        <v>65</v>
      </c>
      <c r="G254" t="s">
        <v>69</v>
      </c>
      <c r="H254" t="s">
        <v>62</v>
      </c>
      <c r="I254" t="s">
        <v>67</v>
      </c>
      <c r="J254">
        <v>4.3973440599287601E-2</v>
      </c>
      <c r="K254">
        <f t="shared" si="11"/>
        <v>1</v>
      </c>
      <c r="M254">
        <v>22</v>
      </c>
      <c r="N254">
        <v>11</v>
      </c>
      <c r="O254">
        <f t="shared" si="12"/>
        <v>0.15013209192214244</v>
      </c>
      <c r="P254">
        <f t="shared" si="13"/>
        <v>0.15817732752514779</v>
      </c>
    </row>
    <row r="255" spans="1:16" x14ac:dyDescent="0.2">
      <c r="A255">
        <v>16</v>
      </c>
      <c r="B255" t="s">
        <v>56</v>
      </c>
      <c r="C255" t="s">
        <v>57</v>
      </c>
      <c r="D255" t="s">
        <v>58</v>
      </c>
      <c r="E255" t="s">
        <v>68</v>
      </c>
      <c r="F255" t="s">
        <v>65</v>
      </c>
      <c r="G255" t="s">
        <v>69</v>
      </c>
      <c r="H255" t="s">
        <v>62</v>
      </c>
      <c r="I255" t="s">
        <v>67</v>
      </c>
      <c r="J255">
        <v>6.2480439489260998E-2</v>
      </c>
      <c r="K255">
        <f t="shared" si="11"/>
        <v>1</v>
      </c>
      <c r="M255">
        <v>23</v>
      </c>
      <c r="N255">
        <v>11</v>
      </c>
      <c r="O255">
        <f t="shared" si="12"/>
        <v>0.117593284580012</v>
      </c>
      <c r="P255">
        <f t="shared" si="13"/>
        <v>0.15998276906293959</v>
      </c>
    </row>
    <row r="256" spans="1:16" x14ac:dyDescent="0.2">
      <c r="A256">
        <v>17</v>
      </c>
      <c r="B256" t="s">
        <v>56</v>
      </c>
      <c r="C256" t="s">
        <v>57</v>
      </c>
      <c r="D256" t="s">
        <v>58</v>
      </c>
      <c r="E256" t="s">
        <v>68</v>
      </c>
      <c r="F256" t="s">
        <v>65</v>
      </c>
      <c r="G256" t="s">
        <v>69</v>
      </c>
      <c r="H256" t="s">
        <v>62</v>
      </c>
      <c r="I256" t="s">
        <v>67</v>
      </c>
      <c r="J256">
        <v>8.4773820789465701E-2</v>
      </c>
      <c r="K256">
        <f t="shared" si="11"/>
        <v>1</v>
      </c>
      <c r="M256">
        <v>24</v>
      </c>
      <c r="N256">
        <v>11</v>
      </c>
      <c r="O256">
        <f t="shared" si="12"/>
        <v>8.4378669251146926E-2</v>
      </c>
      <c r="P256">
        <f t="shared" si="13"/>
        <v>0.15557537443928746</v>
      </c>
    </row>
    <row r="257" spans="1:16" x14ac:dyDescent="0.2">
      <c r="A257">
        <v>18</v>
      </c>
      <c r="B257" t="s">
        <v>56</v>
      </c>
      <c r="C257" t="s">
        <v>57</v>
      </c>
      <c r="D257" t="s">
        <v>58</v>
      </c>
      <c r="E257" t="s">
        <v>68</v>
      </c>
      <c r="F257" t="s">
        <v>65</v>
      </c>
      <c r="G257" t="s">
        <v>69</v>
      </c>
      <c r="H257" t="s">
        <v>62</v>
      </c>
      <c r="I257" t="s">
        <v>67</v>
      </c>
      <c r="J257">
        <v>0.104887327631683</v>
      </c>
      <c r="K257">
        <f t="shared" si="11"/>
        <v>1</v>
      </c>
      <c r="M257">
        <v>1</v>
      </c>
      <c r="N257">
        <v>12</v>
      </c>
      <c r="O257">
        <f t="shared" si="12"/>
        <v>4.797146228068E-2</v>
      </c>
      <c r="P257">
        <f t="shared" si="13"/>
        <v>0.13658132257591532</v>
      </c>
    </row>
    <row r="258" spans="1:16" x14ac:dyDescent="0.2">
      <c r="A258">
        <v>19</v>
      </c>
      <c r="B258" t="s">
        <v>56</v>
      </c>
      <c r="C258" t="s">
        <v>57</v>
      </c>
      <c r="D258" t="s">
        <v>58</v>
      </c>
      <c r="E258" t="s">
        <v>68</v>
      </c>
      <c r="F258" t="s">
        <v>65</v>
      </c>
      <c r="G258" t="s">
        <v>69</v>
      </c>
      <c r="H258" t="s">
        <v>62</v>
      </c>
      <c r="I258" t="s">
        <v>67</v>
      </c>
      <c r="J258">
        <v>0.114959518514113</v>
      </c>
      <c r="K258">
        <f t="shared" si="11"/>
        <v>1</v>
      </c>
      <c r="M258">
        <v>2</v>
      </c>
      <c r="N258">
        <v>12</v>
      </c>
      <c r="O258">
        <f t="shared" si="12"/>
        <v>1.4032497984064578E-2</v>
      </c>
      <c r="P258">
        <f t="shared" si="13"/>
        <v>9.749721921317922E-2</v>
      </c>
    </row>
    <row r="259" spans="1:16" x14ac:dyDescent="0.2">
      <c r="A259">
        <v>20</v>
      </c>
      <c r="B259" t="s">
        <v>56</v>
      </c>
      <c r="C259" t="s">
        <v>57</v>
      </c>
      <c r="D259" t="s">
        <v>58</v>
      </c>
      <c r="E259" t="s">
        <v>68</v>
      </c>
      <c r="F259" t="s">
        <v>65</v>
      </c>
      <c r="G259" t="s">
        <v>69</v>
      </c>
      <c r="H259" t="s">
        <v>62</v>
      </c>
      <c r="I259" t="s">
        <v>67</v>
      </c>
      <c r="J259">
        <v>0.111017231499299</v>
      </c>
      <c r="K259">
        <f t="shared" si="11"/>
        <v>1</v>
      </c>
      <c r="M259">
        <v>3</v>
      </c>
      <c r="N259">
        <v>12</v>
      </c>
      <c r="O259">
        <f t="shared" si="12"/>
        <v>4.6517173030261958E-3</v>
      </c>
      <c r="P259">
        <f t="shared" si="13"/>
        <v>5.1075889231674124E-2</v>
      </c>
    </row>
    <row r="260" spans="1:16" x14ac:dyDescent="0.2">
      <c r="A260">
        <v>21</v>
      </c>
      <c r="B260" t="s">
        <v>56</v>
      </c>
      <c r="C260" t="s">
        <v>57</v>
      </c>
      <c r="D260" t="s">
        <v>58</v>
      </c>
      <c r="E260" t="s">
        <v>68</v>
      </c>
      <c r="F260" t="s">
        <v>65</v>
      </c>
      <c r="G260" t="s">
        <v>69</v>
      </c>
      <c r="H260" t="s">
        <v>62</v>
      </c>
      <c r="I260" t="s">
        <v>67</v>
      </c>
      <c r="J260">
        <v>0.10300842252060601</v>
      </c>
      <c r="K260">
        <f t="shared" ref="K260:K323" si="14">MONTH(1&amp;B260)</f>
        <v>1</v>
      </c>
      <c r="M260">
        <v>4</v>
      </c>
      <c r="N260">
        <v>12</v>
      </c>
      <c r="O260">
        <f t="shared" ref="O260:O279" si="15">(SUMIFS($J$4:$J$17283,$G$4:$G$17283,"Fleet-LD",$F$4:$F$17283,"BEV",$K$4:$K$17283,N260,$A$4:$A$17283,M260,$C$4:$C$17283,"Weekday")*5/7 + SUMIFS($J$4:$J$17283,$G$4:$G$17283,"Fleet-LD",$F$4:$F$17283,"BEV",$K$4:$K$17283,N260,$A$4:$A$17283,M260,$C$4:$C$17283,"Weekend")*2/7)</f>
        <v>3.525079498414416E-3</v>
      </c>
      <c r="P260">
        <f t="shared" si="13"/>
        <v>2.4998808512036928E-2</v>
      </c>
    </row>
    <row r="261" spans="1:16" x14ac:dyDescent="0.2">
      <c r="A261">
        <v>22</v>
      </c>
      <c r="B261" t="s">
        <v>56</v>
      </c>
      <c r="C261" t="s">
        <v>57</v>
      </c>
      <c r="D261" t="s">
        <v>58</v>
      </c>
      <c r="E261" t="s">
        <v>68</v>
      </c>
      <c r="F261" t="s">
        <v>65</v>
      </c>
      <c r="G261" t="s">
        <v>69</v>
      </c>
      <c r="H261" t="s">
        <v>62</v>
      </c>
      <c r="I261" t="s">
        <v>67</v>
      </c>
      <c r="J261">
        <v>8.8060297041081606E-2</v>
      </c>
      <c r="K261">
        <f t="shared" si="14"/>
        <v>1</v>
      </c>
      <c r="M261">
        <v>5</v>
      </c>
      <c r="N261">
        <v>12</v>
      </c>
      <c r="O261">
        <f t="shared" si="15"/>
        <v>3.741439605880614E-3</v>
      </c>
      <c r="P261">
        <f t="shared" ref="P261:P279" si="16">(SUMIFS($J$4:$J$17283,$G$4:$G$17283,"Fleet-MD",$F$4:$F$17283,"BEV",$K$4:$K$17283,N261,$A$4:$A$17283,M261,$C$4:$C$17283,"Weekday")*5/7 + SUMIFS($J$4:$J$17283,$G$4:$G$17283,"Fleet-MD",$F$4:$F$17283,"BEV",$K$4:$K$17283,N261,$A$4:$A$17283,M261,$C$4:$C$17283,"Weekend")*2/7)</f>
        <v>1.4054824561386653E-2</v>
      </c>
    </row>
    <row r="262" spans="1:16" x14ac:dyDescent="0.2">
      <c r="A262">
        <v>23</v>
      </c>
      <c r="B262" t="s">
        <v>56</v>
      </c>
      <c r="C262" t="s">
        <v>57</v>
      </c>
      <c r="D262" t="s">
        <v>58</v>
      </c>
      <c r="E262" t="s">
        <v>68</v>
      </c>
      <c r="F262" t="s">
        <v>65</v>
      </c>
      <c r="G262" t="s">
        <v>69</v>
      </c>
      <c r="H262" t="s">
        <v>62</v>
      </c>
      <c r="I262" t="s">
        <v>67</v>
      </c>
      <c r="J262">
        <v>6.6573232840707805E-2</v>
      </c>
      <c r="K262">
        <f t="shared" si="14"/>
        <v>1</v>
      </c>
      <c r="M262">
        <v>6</v>
      </c>
      <c r="N262">
        <v>12</v>
      </c>
      <c r="O262">
        <f t="shared" si="15"/>
        <v>5.0985442114651787E-3</v>
      </c>
      <c r="P262">
        <f t="shared" si="16"/>
        <v>9.1504418019251119E-3</v>
      </c>
    </row>
    <row r="263" spans="1:16" x14ac:dyDescent="0.2">
      <c r="A263">
        <v>24</v>
      </c>
      <c r="B263" t="s">
        <v>56</v>
      </c>
      <c r="C263" t="s">
        <v>57</v>
      </c>
      <c r="D263" t="s">
        <v>58</v>
      </c>
      <c r="E263" t="s">
        <v>68</v>
      </c>
      <c r="F263" t="s">
        <v>65</v>
      </c>
      <c r="G263" t="s">
        <v>69</v>
      </c>
      <c r="H263" t="s">
        <v>62</v>
      </c>
      <c r="I263" t="s">
        <v>67</v>
      </c>
      <c r="J263">
        <v>4.9482257841594303E-2</v>
      </c>
      <c r="K263">
        <f t="shared" si="14"/>
        <v>1</v>
      </c>
      <c r="M263">
        <v>7</v>
      </c>
      <c r="N263">
        <v>12</v>
      </c>
      <c r="O263">
        <f t="shared" si="15"/>
        <v>9.8822685270212977E-3</v>
      </c>
      <c r="P263">
        <f t="shared" si="16"/>
        <v>9.2370415491690658E-3</v>
      </c>
    </row>
    <row r="264" spans="1:16" x14ac:dyDescent="0.2">
      <c r="A264">
        <v>1</v>
      </c>
      <c r="B264" t="s">
        <v>56</v>
      </c>
      <c r="C264" t="s">
        <v>63</v>
      </c>
      <c r="D264" t="s">
        <v>58</v>
      </c>
      <c r="E264" t="s">
        <v>68</v>
      </c>
      <c r="F264" t="s">
        <v>65</v>
      </c>
      <c r="G264" t="s">
        <v>69</v>
      </c>
      <c r="H264" t="s">
        <v>62</v>
      </c>
      <c r="I264" t="s">
        <v>67</v>
      </c>
      <c r="J264">
        <v>3.8412642158179598E-2</v>
      </c>
      <c r="K264">
        <f t="shared" si="14"/>
        <v>1</v>
      </c>
      <c r="M264">
        <v>8</v>
      </c>
      <c r="N264">
        <v>12</v>
      </c>
      <c r="O264">
        <f t="shared" si="15"/>
        <v>1.8597394126807019E-2</v>
      </c>
      <c r="P264">
        <f t="shared" si="16"/>
        <v>1.1810952051669307E-2</v>
      </c>
    </row>
    <row r="265" spans="1:16" x14ac:dyDescent="0.2">
      <c r="A265">
        <v>2</v>
      </c>
      <c r="B265" t="s">
        <v>56</v>
      </c>
      <c r="C265" t="s">
        <v>63</v>
      </c>
      <c r="D265" t="s">
        <v>58</v>
      </c>
      <c r="E265" t="s">
        <v>68</v>
      </c>
      <c r="F265" t="s">
        <v>65</v>
      </c>
      <c r="G265" t="s">
        <v>69</v>
      </c>
      <c r="H265" t="s">
        <v>62</v>
      </c>
      <c r="I265" t="s">
        <v>67</v>
      </c>
      <c r="J265">
        <v>8.4658547085396992E-3</v>
      </c>
      <c r="K265">
        <f t="shared" si="14"/>
        <v>1</v>
      </c>
      <c r="M265">
        <v>10</v>
      </c>
      <c r="N265">
        <v>12</v>
      </c>
      <c r="O265">
        <f t="shared" si="15"/>
        <v>4.6820372927899048E-2</v>
      </c>
      <c r="P265">
        <f t="shared" si="16"/>
        <v>3.0713263716252819E-2</v>
      </c>
    </row>
    <row r="266" spans="1:16" x14ac:dyDescent="0.2">
      <c r="A266">
        <v>3</v>
      </c>
      <c r="B266" t="s">
        <v>56</v>
      </c>
      <c r="C266" t="s">
        <v>63</v>
      </c>
      <c r="D266" t="s">
        <v>58</v>
      </c>
      <c r="E266" t="s">
        <v>68</v>
      </c>
      <c r="F266" t="s">
        <v>65</v>
      </c>
      <c r="G266" t="s">
        <v>69</v>
      </c>
      <c r="H266" t="s">
        <v>62</v>
      </c>
      <c r="I266" t="s">
        <v>67</v>
      </c>
      <c r="J266">
        <v>5.1699057302816301E-3</v>
      </c>
      <c r="K266">
        <f t="shared" si="14"/>
        <v>1</v>
      </c>
      <c r="M266">
        <v>11</v>
      </c>
      <c r="N266">
        <v>12</v>
      </c>
      <c r="O266">
        <f t="shared" si="15"/>
        <v>5.8775171842679302E-2</v>
      </c>
      <c r="P266">
        <f t="shared" si="16"/>
        <v>4.6919965976087316E-2</v>
      </c>
    </row>
    <row r="267" spans="1:16" x14ac:dyDescent="0.2">
      <c r="A267">
        <v>4</v>
      </c>
      <c r="B267" t="s">
        <v>56</v>
      </c>
      <c r="C267" t="s">
        <v>63</v>
      </c>
      <c r="D267" t="s">
        <v>58</v>
      </c>
      <c r="E267" t="s">
        <v>68</v>
      </c>
      <c r="F267" t="s">
        <v>65</v>
      </c>
      <c r="G267" t="s">
        <v>69</v>
      </c>
      <c r="H267" t="s">
        <v>62</v>
      </c>
      <c r="I267" t="s">
        <v>67</v>
      </c>
      <c r="J267">
        <v>3.1372361093108701E-3</v>
      </c>
      <c r="K267">
        <f t="shared" si="14"/>
        <v>1</v>
      </c>
      <c r="M267">
        <v>12</v>
      </c>
      <c r="N267">
        <v>12</v>
      </c>
      <c r="O267">
        <f t="shared" si="15"/>
        <v>7.4678797105405287E-2</v>
      </c>
      <c r="P267">
        <f t="shared" si="16"/>
        <v>7.0092782028052331E-2</v>
      </c>
    </row>
    <row r="268" spans="1:16" x14ac:dyDescent="0.2">
      <c r="A268">
        <v>5</v>
      </c>
      <c r="B268" t="s">
        <v>56</v>
      </c>
      <c r="C268" t="s">
        <v>63</v>
      </c>
      <c r="D268" t="s">
        <v>58</v>
      </c>
      <c r="E268" t="s">
        <v>68</v>
      </c>
      <c r="F268" t="s">
        <v>65</v>
      </c>
      <c r="G268" t="s">
        <v>69</v>
      </c>
      <c r="H268" t="s">
        <v>62</v>
      </c>
      <c r="I268" t="s">
        <v>67</v>
      </c>
      <c r="J268">
        <v>1.5697057838613799E-3</v>
      </c>
      <c r="K268">
        <f t="shared" si="14"/>
        <v>1</v>
      </c>
      <c r="M268">
        <v>13</v>
      </c>
      <c r="N268">
        <v>12</v>
      </c>
      <c r="O268">
        <f t="shared" si="15"/>
        <v>8.9711417685420999E-2</v>
      </c>
      <c r="P268">
        <f t="shared" si="16"/>
        <v>7.0505688433014316E-2</v>
      </c>
    </row>
    <row r="269" spans="1:16" x14ac:dyDescent="0.2">
      <c r="A269">
        <v>6</v>
      </c>
      <c r="B269" t="s">
        <v>56</v>
      </c>
      <c r="C269" t="s">
        <v>63</v>
      </c>
      <c r="D269" t="s">
        <v>58</v>
      </c>
      <c r="E269" t="s">
        <v>68</v>
      </c>
      <c r="F269" t="s">
        <v>65</v>
      </c>
      <c r="G269" t="s">
        <v>69</v>
      </c>
      <c r="H269" t="s">
        <v>62</v>
      </c>
      <c r="I269" t="s">
        <v>67</v>
      </c>
      <c r="J269">
        <v>1.0595814261996699E-3</v>
      </c>
      <c r="K269">
        <f t="shared" si="14"/>
        <v>1</v>
      </c>
      <c r="M269">
        <v>14</v>
      </c>
      <c r="N269">
        <v>12</v>
      </c>
      <c r="O269">
        <f t="shared" si="15"/>
        <v>0.10237808760983039</v>
      </c>
      <c r="P269">
        <f t="shared" si="16"/>
        <v>7.4607333168176776E-2</v>
      </c>
    </row>
    <row r="270" spans="1:16" x14ac:dyDescent="0.2">
      <c r="A270">
        <v>7</v>
      </c>
      <c r="B270" t="s">
        <v>56</v>
      </c>
      <c r="C270" t="s">
        <v>63</v>
      </c>
      <c r="D270" t="s">
        <v>58</v>
      </c>
      <c r="E270" t="s">
        <v>68</v>
      </c>
      <c r="F270" t="s">
        <v>65</v>
      </c>
      <c r="G270" t="s">
        <v>69</v>
      </c>
      <c r="H270" t="s">
        <v>62</v>
      </c>
      <c r="I270" t="s">
        <v>67</v>
      </c>
      <c r="J270">
        <v>1.10963228934833E-3</v>
      </c>
      <c r="K270">
        <f t="shared" si="14"/>
        <v>1</v>
      </c>
      <c r="M270">
        <v>15</v>
      </c>
      <c r="N270">
        <v>12</v>
      </c>
      <c r="O270">
        <f t="shared" si="15"/>
        <v>0.11445676293983006</v>
      </c>
      <c r="P270">
        <f t="shared" si="16"/>
        <v>7.3467945391882006E-2</v>
      </c>
    </row>
    <row r="271" spans="1:16" x14ac:dyDescent="0.2">
      <c r="A271">
        <v>8</v>
      </c>
      <c r="B271" t="s">
        <v>56</v>
      </c>
      <c r="C271" t="s">
        <v>63</v>
      </c>
      <c r="D271" t="s">
        <v>58</v>
      </c>
      <c r="E271" t="s">
        <v>68</v>
      </c>
      <c r="F271" t="s">
        <v>65</v>
      </c>
      <c r="G271" t="s">
        <v>69</v>
      </c>
      <c r="H271" t="s">
        <v>62</v>
      </c>
      <c r="I271" t="s">
        <v>67</v>
      </c>
      <c r="J271">
        <v>1.8713505882074701E-3</v>
      </c>
      <c r="K271">
        <f t="shared" si="14"/>
        <v>1</v>
      </c>
      <c r="M271">
        <v>16</v>
      </c>
      <c r="N271">
        <v>12</v>
      </c>
      <c r="O271">
        <f t="shared" si="15"/>
        <v>0.1314197732925112</v>
      </c>
      <c r="P271">
        <f t="shared" si="16"/>
        <v>8.6919076392760475E-2</v>
      </c>
    </row>
    <row r="272" spans="1:16" x14ac:dyDescent="0.2">
      <c r="A272">
        <v>9</v>
      </c>
      <c r="B272" t="s">
        <v>56</v>
      </c>
      <c r="C272" t="s">
        <v>63</v>
      </c>
      <c r="D272" t="s">
        <v>58</v>
      </c>
      <c r="E272" t="s">
        <v>68</v>
      </c>
      <c r="F272" t="s">
        <v>65</v>
      </c>
      <c r="G272" t="s">
        <v>69</v>
      </c>
      <c r="H272" t="s">
        <v>62</v>
      </c>
      <c r="I272" t="s">
        <v>67</v>
      </c>
      <c r="J272">
        <v>3.5808220705060199E-3</v>
      </c>
      <c r="K272">
        <f t="shared" si="14"/>
        <v>1</v>
      </c>
      <c r="M272">
        <v>17</v>
      </c>
      <c r="N272">
        <v>12</v>
      </c>
      <c r="O272">
        <f t="shared" si="15"/>
        <v>0.1566842311254755</v>
      </c>
      <c r="P272">
        <f t="shared" si="16"/>
        <v>0.11965665860903962</v>
      </c>
    </row>
    <row r="273" spans="1:16" x14ac:dyDescent="0.2">
      <c r="A273">
        <v>10</v>
      </c>
      <c r="B273" t="s">
        <v>56</v>
      </c>
      <c r="C273" t="s">
        <v>63</v>
      </c>
      <c r="D273" t="s">
        <v>58</v>
      </c>
      <c r="E273" t="s">
        <v>68</v>
      </c>
      <c r="F273" t="s">
        <v>65</v>
      </c>
      <c r="G273" t="s">
        <v>69</v>
      </c>
      <c r="H273" t="s">
        <v>62</v>
      </c>
      <c r="I273" t="s">
        <v>67</v>
      </c>
      <c r="J273">
        <v>7.2468437799696802E-3</v>
      </c>
      <c r="K273">
        <f t="shared" si="14"/>
        <v>1</v>
      </c>
      <c r="M273">
        <v>18</v>
      </c>
      <c r="N273">
        <v>12</v>
      </c>
      <c r="O273">
        <f t="shared" si="15"/>
        <v>0.18040315243199523</v>
      </c>
      <c r="P273">
        <f t="shared" si="16"/>
        <v>0.13728870877201588</v>
      </c>
    </row>
    <row r="274" spans="1:16" x14ac:dyDescent="0.2">
      <c r="A274">
        <v>11</v>
      </c>
      <c r="B274" t="s">
        <v>56</v>
      </c>
      <c r="C274" t="s">
        <v>63</v>
      </c>
      <c r="D274" t="s">
        <v>58</v>
      </c>
      <c r="E274" t="s">
        <v>68</v>
      </c>
      <c r="F274" t="s">
        <v>65</v>
      </c>
      <c r="G274" t="s">
        <v>69</v>
      </c>
      <c r="H274" t="s">
        <v>62</v>
      </c>
      <c r="I274" t="s">
        <v>67</v>
      </c>
      <c r="J274">
        <v>1.33330079741619E-2</v>
      </c>
      <c r="K274">
        <f t="shared" si="14"/>
        <v>1</v>
      </c>
      <c r="M274">
        <v>19</v>
      </c>
      <c r="N274">
        <v>12</v>
      </c>
      <c r="O274">
        <f t="shared" si="15"/>
        <v>0.19335962142284074</v>
      </c>
      <c r="P274">
        <f t="shared" si="16"/>
        <v>0.14522704449728233</v>
      </c>
    </row>
    <row r="275" spans="1:16" x14ac:dyDescent="0.2">
      <c r="A275">
        <v>12</v>
      </c>
      <c r="B275" t="s">
        <v>56</v>
      </c>
      <c r="C275" t="s">
        <v>63</v>
      </c>
      <c r="D275" t="s">
        <v>58</v>
      </c>
      <c r="E275" t="s">
        <v>68</v>
      </c>
      <c r="F275" t="s">
        <v>65</v>
      </c>
      <c r="G275" t="s">
        <v>69</v>
      </c>
      <c r="H275" t="s">
        <v>62</v>
      </c>
      <c r="I275" t="s">
        <v>67</v>
      </c>
      <c r="J275">
        <v>2.2422112256417898E-2</v>
      </c>
      <c r="K275">
        <f t="shared" si="14"/>
        <v>1</v>
      </c>
      <c r="M275">
        <v>20</v>
      </c>
      <c r="N275">
        <v>12</v>
      </c>
      <c r="O275">
        <f t="shared" si="15"/>
        <v>0.18612590135727775</v>
      </c>
      <c r="P275">
        <f t="shared" si="16"/>
        <v>0.14734239935447815</v>
      </c>
    </row>
    <row r="276" spans="1:16" x14ac:dyDescent="0.2">
      <c r="A276">
        <v>13</v>
      </c>
      <c r="B276" t="s">
        <v>56</v>
      </c>
      <c r="C276" t="s">
        <v>63</v>
      </c>
      <c r="D276" t="s">
        <v>58</v>
      </c>
      <c r="E276" t="s">
        <v>68</v>
      </c>
      <c r="F276" t="s">
        <v>65</v>
      </c>
      <c r="G276" t="s">
        <v>69</v>
      </c>
      <c r="H276" t="s">
        <v>62</v>
      </c>
      <c r="I276" t="s">
        <v>67</v>
      </c>
      <c r="J276">
        <v>3.37773924650972E-2</v>
      </c>
      <c r="K276">
        <f t="shared" si="14"/>
        <v>1</v>
      </c>
      <c r="M276">
        <v>21</v>
      </c>
      <c r="N276">
        <v>12</v>
      </c>
      <c r="O276">
        <f t="shared" si="15"/>
        <v>0.17313580414218432</v>
      </c>
      <c r="P276">
        <f t="shared" si="16"/>
        <v>0.15296629539966095</v>
      </c>
    </row>
    <row r="277" spans="1:16" x14ac:dyDescent="0.2">
      <c r="A277">
        <v>14</v>
      </c>
      <c r="B277" t="s">
        <v>56</v>
      </c>
      <c r="C277" t="s">
        <v>63</v>
      </c>
      <c r="D277" t="s">
        <v>58</v>
      </c>
      <c r="E277" t="s">
        <v>68</v>
      </c>
      <c r="F277" t="s">
        <v>65</v>
      </c>
      <c r="G277" t="s">
        <v>69</v>
      </c>
      <c r="H277" t="s">
        <v>62</v>
      </c>
      <c r="I277" t="s">
        <v>67</v>
      </c>
      <c r="J277">
        <v>4.6132947147103601E-2</v>
      </c>
      <c r="K277">
        <f t="shared" si="14"/>
        <v>1</v>
      </c>
      <c r="M277">
        <v>22</v>
      </c>
      <c r="N277">
        <v>12</v>
      </c>
      <c r="O277">
        <f t="shared" si="15"/>
        <v>0.15013209192214244</v>
      </c>
      <c r="P277">
        <f t="shared" si="16"/>
        <v>0.15817732752514779</v>
      </c>
    </row>
    <row r="278" spans="1:16" x14ac:dyDescent="0.2">
      <c r="A278">
        <v>15</v>
      </c>
      <c r="B278" t="s">
        <v>56</v>
      </c>
      <c r="C278" t="s">
        <v>63</v>
      </c>
      <c r="D278" t="s">
        <v>58</v>
      </c>
      <c r="E278" t="s">
        <v>68</v>
      </c>
      <c r="F278" t="s">
        <v>65</v>
      </c>
      <c r="G278" t="s">
        <v>69</v>
      </c>
      <c r="H278" t="s">
        <v>62</v>
      </c>
      <c r="I278" t="s">
        <v>67</v>
      </c>
      <c r="J278">
        <v>5.8936777703955397E-2</v>
      </c>
      <c r="K278">
        <f t="shared" si="14"/>
        <v>1</v>
      </c>
      <c r="M278">
        <v>23</v>
      </c>
      <c r="N278">
        <v>12</v>
      </c>
      <c r="O278">
        <f t="shared" si="15"/>
        <v>0.117593284580012</v>
      </c>
      <c r="P278">
        <f t="shared" si="16"/>
        <v>0.15998276906293959</v>
      </c>
    </row>
    <row r="279" spans="1:16" x14ac:dyDescent="0.2">
      <c r="A279">
        <v>16</v>
      </c>
      <c r="B279" t="s">
        <v>56</v>
      </c>
      <c r="C279" t="s">
        <v>63</v>
      </c>
      <c r="D279" t="s">
        <v>58</v>
      </c>
      <c r="E279" t="s">
        <v>68</v>
      </c>
      <c r="F279" t="s">
        <v>65</v>
      </c>
      <c r="G279" t="s">
        <v>69</v>
      </c>
      <c r="H279" t="s">
        <v>62</v>
      </c>
      <c r="I279" t="s">
        <v>67</v>
      </c>
      <c r="J279">
        <v>7.18253347100761E-2</v>
      </c>
      <c r="K279">
        <f t="shared" si="14"/>
        <v>1</v>
      </c>
      <c r="M279">
        <v>24</v>
      </c>
      <c r="N279">
        <v>12</v>
      </c>
      <c r="O279">
        <f t="shared" si="15"/>
        <v>8.4378669251146926E-2</v>
      </c>
      <c r="P279">
        <f t="shared" si="16"/>
        <v>0.15557537443928746</v>
      </c>
    </row>
    <row r="280" spans="1:16" x14ac:dyDescent="0.2">
      <c r="A280">
        <v>17</v>
      </c>
      <c r="B280" t="s">
        <v>56</v>
      </c>
      <c r="C280" t="s">
        <v>63</v>
      </c>
      <c r="D280" t="s">
        <v>58</v>
      </c>
      <c r="E280" t="s">
        <v>68</v>
      </c>
      <c r="F280" t="s">
        <v>65</v>
      </c>
      <c r="G280" t="s">
        <v>69</v>
      </c>
      <c r="H280" t="s">
        <v>62</v>
      </c>
      <c r="I280" t="s">
        <v>67</v>
      </c>
      <c r="J280">
        <v>8.6501848877709703E-2</v>
      </c>
      <c r="K280">
        <f t="shared" si="14"/>
        <v>1</v>
      </c>
    </row>
    <row r="281" spans="1:16" x14ac:dyDescent="0.2">
      <c r="A281">
        <v>18</v>
      </c>
      <c r="B281" t="s">
        <v>56</v>
      </c>
      <c r="C281" t="s">
        <v>63</v>
      </c>
      <c r="D281" t="s">
        <v>58</v>
      </c>
      <c r="E281" t="s">
        <v>68</v>
      </c>
      <c r="F281" t="s">
        <v>65</v>
      </c>
      <c r="G281" t="s">
        <v>69</v>
      </c>
      <c r="H281" t="s">
        <v>62</v>
      </c>
      <c r="I281" t="s">
        <v>67</v>
      </c>
      <c r="J281">
        <v>9.6181935646508801E-2</v>
      </c>
      <c r="K281">
        <f t="shared" si="14"/>
        <v>1</v>
      </c>
    </row>
    <row r="282" spans="1:16" x14ac:dyDescent="0.2">
      <c r="A282">
        <v>19</v>
      </c>
      <c r="B282" t="s">
        <v>56</v>
      </c>
      <c r="C282" t="s">
        <v>63</v>
      </c>
      <c r="D282" t="s">
        <v>58</v>
      </c>
      <c r="E282" t="s">
        <v>68</v>
      </c>
      <c r="F282" t="s">
        <v>65</v>
      </c>
      <c r="G282" t="s">
        <v>69</v>
      </c>
      <c r="H282" t="s">
        <v>62</v>
      </c>
      <c r="I282" t="s">
        <v>67</v>
      </c>
      <c r="J282">
        <v>0.104303202845034</v>
      </c>
      <c r="K282">
        <f t="shared" si="14"/>
        <v>1</v>
      </c>
    </row>
    <row r="283" spans="1:16" x14ac:dyDescent="0.2">
      <c r="A283">
        <v>20</v>
      </c>
      <c r="B283" t="s">
        <v>56</v>
      </c>
      <c r="C283" t="s">
        <v>63</v>
      </c>
      <c r="D283" t="s">
        <v>58</v>
      </c>
      <c r="E283" t="s">
        <v>68</v>
      </c>
      <c r="F283" t="s">
        <v>65</v>
      </c>
      <c r="G283" t="s">
        <v>69</v>
      </c>
      <c r="H283" t="s">
        <v>62</v>
      </c>
      <c r="I283" t="s">
        <v>67</v>
      </c>
      <c r="J283">
        <v>0.10113159841633899</v>
      </c>
      <c r="K283">
        <f t="shared" si="14"/>
        <v>1</v>
      </c>
    </row>
    <row r="284" spans="1:16" x14ac:dyDescent="0.2">
      <c r="A284">
        <v>21</v>
      </c>
      <c r="B284" t="s">
        <v>56</v>
      </c>
      <c r="C284" t="s">
        <v>63</v>
      </c>
      <c r="D284" t="s">
        <v>58</v>
      </c>
      <c r="E284" t="s">
        <v>68</v>
      </c>
      <c r="F284" t="s">
        <v>65</v>
      </c>
      <c r="G284" t="s">
        <v>69</v>
      </c>
      <c r="H284" t="s">
        <v>62</v>
      </c>
      <c r="I284" t="s">
        <v>67</v>
      </c>
      <c r="J284">
        <v>9.2964478723424296E-2</v>
      </c>
      <c r="K284">
        <f t="shared" si="14"/>
        <v>1</v>
      </c>
    </row>
    <row r="285" spans="1:16" x14ac:dyDescent="0.2">
      <c r="A285">
        <v>22</v>
      </c>
      <c r="B285" t="s">
        <v>56</v>
      </c>
      <c r="C285" t="s">
        <v>63</v>
      </c>
      <c r="D285" t="s">
        <v>58</v>
      </c>
      <c r="E285" t="s">
        <v>68</v>
      </c>
      <c r="F285" t="s">
        <v>65</v>
      </c>
      <c r="G285" t="s">
        <v>69</v>
      </c>
      <c r="H285" t="s">
        <v>62</v>
      </c>
      <c r="I285" t="s">
        <v>67</v>
      </c>
      <c r="J285">
        <v>8.1438881106759606E-2</v>
      </c>
      <c r="K285">
        <f t="shared" si="14"/>
        <v>1</v>
      </c>
    </row>
    <row r="286" spans="1:16" x14ac:dyDescent="0.2">
      <c r="A286">
        <v>23</v>
      </c>
      <c r="B286" t="s">
        <v>56</v>
      </c>
      <c r="C286" t="s">
        <v>63</v>
      </c>
      <c r="D286" t="s">
        <v>58</v>
      </c>
      <c r="E286" t="s">
        <v>68</v>
      </c>
      <c r="F286" t="s">
        <v>65</v>
      </c>
      <c r="G286" t="s">
        <v>69</v>
      </c>
      <c r="H286" t="s">
        <v>62</v>
      </c>
      <c r="I286" t="s">
        <v>67</v>
      </c>
      <c r="J286">
        <v>6.7287277776631405E-2</v>
      </c>
      <c r="K286">
        <f t="shared" si="14"/>
        <v>1</v>
      </c>
    </row>
    <row r="287" spans="1:16" x14ac:dyDescent="0.2">
      <c r="A287">
        <v>24</v>
      </c>
      <c r="B287" t="s">
        <v>56</v>
      </c>
      <c r="C287" t="s">
        <v>63</v>
      </c>
      <c r="D287" t="s">
        <v>58</v>
      </c>
      <c r="E287" t="s">
        <v>68</v>
      </c>
      <c r="F287" t="s">
        <v>65</v>
      </c>
      <c r="G287" t="s">
        <v>69</v>
      </c>
      <c r="H287" t="s">
        <v>62</v>
      </c>
      <c r="I287" t="s">
        <v>67</v>
      </c>
      <c r="J287">
        <v>5.2139629706375E-2</v>
      </c>
      <c r="K287">
        <f t="shared" si="14"/>
        <v>1</v>
      </c>
    </row>
    <row r="288" spans="1:16" x14ac:dyDescent="0.2">
      <c r="A288">
        <v>1</v>
      </c>
      <c r="B288" t="s">
        <v>56</v>
      </c>
      <c r="C288" t="s">
        <v>57</v>
      </c>
      <c r="D288" t="s">
        <v>58</v>
      </c>
      <c r="E288" t="s">
        <v>59</v>
      </c>
      <c r="F288" t="s">
        <v>60</v>
      </c>
      <c r="G288" t="s">
        <v>69</v>
      </c>
      <c r="H288" t="s">
        <v>62</v>
      </c>
      <c r="I288" t="s">
        <v>67</v>
      </c>
      <c r="J288">
        <v>2.84032391747015E-2</v>
      </c>
      <c r="K288">
        <f t="shared" si="14"/>
        <v>1</v>
      </c>
    </row>
    <row r="289" spans="1:11" x14ac:dyDescent="0.2">
      <c r="A289">
        <v>2</v>
      </c>
      <c r="B289" t="s">
        <v>56</v>
      </c>
      <c r="C289" t="s">
        <v>57</v>
      </c>
      <c r="D289" t="s">
        <v>58</v>
      </c>
      <c r="E289" t="s">
        <v>59</v>
      </c>
      <c r="F289" t="s">
        <v>60</v>
      </c>
      <c r="G289" t="s">
        <v>69</v>
      </c>
      <c r="H289" t="s">
        <v>62</v>
      </c>
      <c r="I289" t="s">
        <v>67</v>
      </c>
      <c r="J289">
        <v>7.3555766199814004E-3</v>
      </c>
      <c r="K289">
        <f t="shared" si="14"/>
        <v>1</v>
      </c>
    </row>
    <row r="290" spans="1:11" x14ac:dyDescent="0.2">
      <c r="A290">
        <v>3</v>
      </c>
      <c r="B290" t="s">
        <v>56</v>
      </c>
      <c r="C290" t="s">
        <v>57</v>
      </c>
      <c r="D290" t="s">
        <v>58</v>
      </c>
      <c r="E290" t="s">
        <v>59</v>
      </c>
      <c r="F290" t="s">
        <v>60</v>
      </c>
      <c r="G290" t="s">
        <v>69</v>
      </c>
      <c r="H290" t="s">
        <v>62</v>
      </c>
      <c r="I290" t="s">
        <v>67</v>
      </c>
      <c r="J290">
        <v>1.94888267658533E-3</v>
      </c>
      <c r="K290">
        <f t="shared" si="14"/>
        <v>1</v>
      </c>
    </row>
    <row r="291" spans="1:11" x14ac:dyDescent="0.2">
      <c r="A291">
        <v>4</v>
      </c>
      <c r="B291" t="s">
        <v>56</v>
      </c>
      <c r="C291" t="s">
        <v>57</v>
      </c>
      <c r="D291" t="s">
        <v>58</v>
      </c>
      <c r="E291" t="s">
        <v>59</v>
      </c>
      <c r="F291" t="s">
        <v>60</v>
      </c>
      <c r="G291" t="s">
        <v>69</v>
      </c>
      <c r="H291" t="s">
        <v>62</v>
      </c>
      <c r="I291" t="s">
        <v>67</v>
      </c>
      <c r="J291">
        <v>1.04908832904438E-3</v>
      </c>
      <c r="K291">
        <f t="shared" si="14"/>
        <v>1</v>
      </c>
    </row>
    <row r="292" spans="1:11" x14ac:dyDescent="0.2">
      <c r="A292">
        <v>5</v>
      </c>
      <c r="B292" t="s">
        <v>56</v>
      </c>
      <c r="C292" t="s">
        <v>57</v>
      </c>
      <c r="D292" t="s">
        <v>58</v>
      </c>
      <c r="E292" t="s">
        <v>59</v>
      </c>
      <c r="F292" t="s">
        <v>60</v>
      </c>
      <c r="G292" t="s">
        <v>69</v>
      </c>
      <c r="H292" t="s">
        <v>62</v>
      </c>
      <c r="I292" t="s">
        <v>67</v>
      </c>
      <c r="J292">
        <v>1.2851547994424601E-3</v>
      </c>
      <c r="K292">
        <f t="shared" si="14"/>
        <v>1</v>
      </c>
    </row>
    <row r="293" spans="1:11" x14ac:dyDescent="0.2">
      <c r="A293">
        <v>6</v>
      </c>
      <c r="B293" t="s">
        <v>56</v>
      </c>
      <c r="C293" t="s">
        <v>57</v>
      </c>
      <c r="D293" t="s">
        <v>58</v>
      </c>
      <c r="E293" t="s">
        <v>59</v>
      </c>
      <c r="F293" t="s">
        <v>60</v>
      </c>
      <c r="G293" t="s">
        <v>69</v>
      </c>
      <c r="H293" t="s">
        <v>62</v>
      </c>
      <c r="I293" t="s">
        <v>67</v>
      </c>
      <c r="J293">
        <v>1.4461563981499499E-3</v>
      </c>
      <c r="K293">
        <f t="shared" si="14"/>
        <v>1</v>
      </c>
    </row>
    <row r="294" spans="1:11" x14ac:dyDescent="0.2">
      <c r="A294">
        <v>7</v>
      </c>
      <c r="B294" t="s">
        <v>56</v>
      </c>
      <c r="C294" t="s">
        <v>57</v>
      </c>
      <c r="D294" t="s">
        <v>58</v>
      </c>
      <c r="E294" t="s">
        <v>59</v>
      </c>
      <c r="F294" t="s">
        <v>60</v>
      </c>
      <c r="G294" t="s">
        <v>69</v>
      </c>
      <c r="H294" t="s">
        <v>62</v>
      </c>
      <c r="I294" t="s">
        <v>67</v>
      </c>
      <c r="J294">
        <v>2.8005663017051201E-3</v>
      </c>
      <c r="K294">
        <f t="shared" si="14"/>
        <v>1</v>
      </c>
    </row>
    <row r="295" spans="1:11" x14ac:dyDescent="0.2">
      <c r="A295">
        <v>8</v>
      </c>
      <c r="B295" t="s">
        <v>56</v>
      </c>
      <c r="C295" t="s">
        <v>57</v>
      </c>
      <c r="D295" t="s">
        <v>58</v>
      </c>
      <c r="E295" t="s">
        <v>59</v>
      </c>
      <c r="F295" t="s">
        <v>60</v>
      </c>
      <c r="G295" t="s">
        <v>69</v>
      </c>
      <c r="H295" t="s">
        <v>62</v>
      </c>
      <c r="I295" t="s">
        <v>67</v>
      </c>
      <c r="J295">
        <v>3.6365210734664302E-3</v>
      </c>
      <c r="K295">
        <f t="shared" si="14"/>
        <v>1</v>
      </c>
    </row>
    <row r="296" spans="1:11" x14ac:dyDescent="0.2">
      <c r="A296">
        <v>10</v>
      </c>
      <c r="B296" t="s">
        <v>56</v>
      </c>
      <c r="C296" t="s">
        <v>57</v>
      </c>
      <c r="D296" t="s">
        <v>58</v>
      </c>
      <c r="E296" t="s">
        <v>59</v>
      </c>
      <c r="F296" t="s">
        <v>60</v>
      </c>
      <c r="G296" t="s">
        <v>69</v>
      </c>
      <c r="H296" t="s">
        <v>62</v>
      </c>
      <c r="I296" t="s">
        <v>67</v>
      </c>
      <c r="J296">
        <v>8.6412986484340898E-3</v>
      </c>
      <c r="K296">
        <f t="shared" si="14"/>
        <v>1</v>
      </c>
    </row>
    <row r="297" spans="1:11" x14ac:dyDescent="0.2">
      <c r="A297">
        <v>11</v>
      </c>
      <c r="B297" t="s">
        <v>56</v>
      </c>
      <c r="C297" t="s">
        <v>57</v>
      </c>
      <c r="D297" t="s">
        <v>58</v>
      </c>
      <c r="E297" t="s">
        <v>59</v>
      </c>
      <c r="F297" t="s">
        <v>60</v>
      </c>
      <c r="G297" t="s">
        <v>69</v>
      </c>
      <c r="H297" t="s">
        <v>62</v>
      </c>
      <c r="I297" t="s">
        <v>67</v>
      </c>
      <c r="J297">
        <v>1.05374605955909E-2</v>
      </c>
      <c r="K297">
        <f t="shared" si="14"/>
        <v>1</v>
      </c>
    </row>
    <row r="298" spans="1:11" x14ac:dyDescent="0.2">
      <c r="A298">
        <v>12</v>
      </c>
      <c r="B298" t="s">
        <v>56</v>
      </c>
      <c r="C298" t="s">
        <v>57</v>
      </c>
      <c r="D298" t="s">
        <v>58</v>
      </c>
      <c r="E298" t="s">
        <v>59</v>
      </c>
      <c r="F298" t="s">
        <v>60</v>
      </c>
      <c r="G298" t="s">
        <v>69</v>
      </c>
      <c r="H298" t="s">
        <v>62</v>
      </c>
      <c r="I298" t="s">
        <v>67</v>
      </c>
      <c r="J298">
        <v>1.21965481116843E-2</v>
      </c>
      <c r="K298">
        <f t="shared" si="14"/>
        <v>1</v>
      </c>
    </row>
    <row r="299" spans="1:11" x14ac:dyDescent="0.2">
      <c r="A299">
        <v>13</v>
      </c>
      <c r="B299" t="s">
        <v>56</v>
      </c>
      <c r="C299" t="s">
        <v>57</v>
      </c>
      <c r="D299" t="s">
        <v>58</v>
      </c>
      <c r="E299" t="s">
        <v>59</v>
      </c>
      <c r="F299" t="s">
        <v>60</v>
      </c>
      <c r="G299" t="s">
        <v>69</v>
      </c>
      <c r="H299" t="s">
        <v>62</v>
      </c>
      <c r="I299" t="s">
        <v>67</v>
      </c>
      <c r="J299">
        <v>1.40139644744935E-2</v>
      </c>
      <c r="K299">
        <f t="shared" si="14"/>
        <v>1</v>
      </c>
    </row>
    <row r="300" spans="1:11" x14ac:dyDescent="0.2">
      <c r="A300">
        <v>14</v>
      </c>
      <c r="B300" t="s">
        <v>56</v>
      </c>
      <c r="C300" t="s">
        <v>57</v>
      </c>
      <c r="D300" t="s">
        <v>58</v>
      </c>
      <c r="E300" t="s">
        <v>59</v>
      </c>
      <c r="F300" t="s">
        <v>60</v>
      </c>
      <c r="G300" t="s">
        <v>69</v>
      </c>
      <c r="H300" t="s">
        <v>62</v>
      </c>
      <c r="I300" t="s">
        <v>67</v>
      </c>
      <c r="J300">
        <v>2.0226757485719001E-2</v>
      </c>
      <c r="K300">
        <f t="shared" si="14"/>
        <v>1</v>
      </c>
    </row>
    <row r="301" spans="1:11" x14ac:dyDescent="0.2">
      <c r="A301">
        <v>15</v>
      </c>
      <c r="B301" t="s">
        <v>56</v>
      </c>
      <c r="C301" t="s">
        <v>57</v>
      </c>
      <c r="D301" t="s">
        <v>58</v>
      </c>
      <c r="E301" t="s">
        <v>59</v>
      </c>
      <c r="F301" t="s">
        <v>60</v>
      </c>
      <c r="G301" t="s">
        <v>69</v>
      </c>
      <c r="H301" t="s">
        <v>62</v>
      </c>
      <c r="I301" t="s">
        <v>67</v>
      </c>
      <c r="J301">
        <v>3.2609696946865101E-2</v>
      </c>
      <c r="K301">
        <f t="shared" si="14"/>
        <v>1</v>
      </c>
    </row>
    <row r="302" spans="1:11" x14ac:dyDescent="0.2">
      <c r="A302">
        <v>16</v>
      </c>
      <c r="B302" t="s">
        <v>56</v>
      </c>
      <c r="C302" t="s">
        <v>57</v>
      </c>
      <c r="D302" t="s">
        <v>58</v>
      </c>
      <c r="E302" t="s">
        <v>59</v>
      </c>
      <c r="F302" t="s">
        <v>60</v>
      </c>
      <c r="G302" t="s">
        <v>69</v>
      </c>
      <c r="H302" t="s">
        <v>62</v>
      </c>
      <c r="I302" t="s">
        <v>67</v>
      </c>
      <c r="J302">
        <v>5.4855746478519499E-2</v>
      </c>
      <c r="K302">
        <f t="shared" si="14"/>
        <v>1</v>
      </c>
    </row>
    <row r="303" spans="1:11" x14ac:dyDescent="0.2">
      <c r="A303">
        <v>17</v>
      </c>
      <c r="B303" t="s">
        <v>56</v>
      </c>
      <c r="C303" t="s">
        <v>57</v>
      </c>
      <c r="D303" t="s">
        <v>58</v>
      </c>
      <c r="E303" t="s">
        <v>59</v>
      </c>
      <c r="F303" t="s">
        <v>60</v>
      </c>
      <c r="G303" t="s">
        <v>69</v>
      </c>
      <c r="H303" t="s">
        <v>62</v>
      </c>
      <c r="I303" t="s">
        <v>67</v>
      </c>
      <c r="J303">
        <v>8.2348935529298603E-2</v>
      </c>
      <c r="K303">
        <f t="shared" si="14"/>
        <v>1</v>
      </c>
    </row>
    <row r="304" spans="1:11" x14ac:dyDescent="0.2">
      <c r="A304">
        <v>18</v>
      </c>
      <c r="B304" t="s">
        <v>56</v>
      </c>
      <c r="C304" t="s">
        <v>57</v>
      </c>
      <c r="D304" t="s">
        <v>58</v>
      </c>
      <c r="E304" t="s">
        <v>59</v>
      </c>
      <c r="F304" t="s">
        <v>60</v>
      </c>
      <c r="G304" t="s">
        <v>69</v>
      </c>
      <c r="H304" t="s">
        <v>62</v>
      </c>
      <c r="I304" t="s">
        <v>67</v>
      </c>
      <c r="J304">
        <v>0.105767453018817</v>
      </c>
      <c r="K304">
        <f t="shared" si="14"/>
        <v>1</v>
      </c>
    </row>
    <row r="305" spans="1:11" x14ac:dyDescent="0.2">
      <c r="A305">
        <v>19</v>
      </c>
      <c r="B305" t="s">
        <v>56</v>
      </c>
      <c r="C305" t="s">
        <v>57</v>
      </c>
      <c r="D305" t="s">
        <v>58</v>
      </c>
      <c r="E305" t="s">
        <v>59</v>
      </c>
      <c r="F305" t="s">
        <v>60</v>
      </c>
      <c r="G305" t="s">
        <v>69</v>
      </c>
      <c r="H305" t="s">
        <v>62</v>
      </c>
      <c r="I305" t="s">
        <v>67</v>
      </c>
      <c r="J305">
        <v>0.117667313399338</v>
      </c>
      <c r="K305">
        <f t="shared" si="14"/>
        <v>1</v>
      </c>
    </row>
    <row r="306" spans="1:11" x14ac:dyDescent="0.2">
      <c r="A306">
        <v>20</v>
      </c>
      <c r="B306" t="s">
        <v>56</v>
      </c>
      <c r="C306" t="s">
        <v>57</v>
      </c>
      <c r="D306" t="s">
        <v>58</v>
      </c>
      <c r="E306" t="s">
        <v>59</v>
      </c>
      <c r="F306" t="s">
        <v>60</v>
      </c>
      <c r="G306" t="s">
        <v>69</v>
      </c>
      <c r="H306" t="s">
        <v>62</v>
      </c>
      <c r="I306" t="s">
        <v>67</v>
      </c>
      <c r="J306">
        <v>0.121408796015605</v>
      </c>
      <c r="K306">
        <f t="shared" si="14"/>
        <v>1</v>
      </c>
    </row>
    <row r="307" spans="1:11" x14ac:dyDescent="0.2">
      <c r="A307">
        <v>21</v>
      </c>
      <c r="B307" t="s">
        <v>56</v>
      </c>
      <c r="C307" t="s">
        <v>57</v>
      </c>
      <c r="D307" t="s">
        <v>58</v>
      </c>
      <c r="E307" t="s">
        <v>59</v>
      </c>
      <c r="F307" t="s">
        <v>60</v>
      </c>
      <c r="G307" t="s">
        <v>69</v>
      </c>
      <c r="H307" t="s">
        <v>62</v>
      </c>
      <c r="I307" t="s">
        <v>67</v>
      </c>
      <c r="J307">
        <v>0.12304842566721701</v>
      </c>
      <c r="K307">
        <f t="shared" si="14"/>
        <v>1</v>
      </c>
    </row>
    <row r="308" spans="1:11" x14ac:dyDescent="0.2">
      <c r="A308">
        <v>22</v>
      </c>
      <c r="B308" t="s">
        <v>56</v>
      </c>
      <c r="C308" t="s">
        <v>57</v>
      </c>
      <c r="D308" t="s">
        <v>58</v>
      </c>
      <c r="E308" t="s">
        <v>59</v>
      </c>
      <c r="F308" t="s">
        <v>60</v>
      </c>
      <c r="G308" t="s">
        <v>69</v>
      </c>
      <c r="H308" t="s">
        <v>62</v>
      </c>
      <c r="I308" t="s">
        <v>67</v>
      </c>
      <c r="J308">
        <v>0.108086712025297</v>
      </c>
      <c r="K308">
        <f t="shared" si="14"/>
        <v>1</v>
      </c>
    </row>
    <row r="309" spans="1:11" x14ac:dyDescent="0.2">
      <c r="A309">
        <v>23</v>
      </c>
      <c r="B309" t="s">
        <v>56</v>
      </c>
      <c r="C309" t="s">
        <v>57</v>
      </c>
      <c r="D309" t="s">
        <v>58</v>
      </c>
      <c r="E309" t="s">
        <v>59</v>
      </c>
      <c r="F309" t="s">
        <v>60</v>
      </c>
      <c r="G309" t="s">
        <v>69</v>
      </c>
      <c r="H309" t="s">
        <v>62</v>
      </c>
      <c r="I309" t="s">
        <v>67</v>
      </c>
      <c r="J309">
        <v>8.0527432638583404E-2</v>
      </c>
      <c r="K309">
        <f t="shared" si="14"/>
        <v>1</v>
      </c>
    </row>
    <row r="310" spans="1:11" x14ac:dyDescent="0.2">
      <c r="A310">
        <v>24</v>
      </c>
      <c r="B310" t="s">
        <v>56</v>
      </c>
      <c r="C310" t="s">
        <v>57</v>
      </c>
      <c r="D310" t="s">
        <v>58</v>
      </c>
      <c r="E310" t="s">
        <v>59</v>
      </c>
      <c r="F310" t="s">
        <v>60</v>
      </c>
      <c r="G310" t="s">
        <v>69</v>
      </c>
      <c r="H310" t="s">
        <v>62</v>
      </c>
      <c r="I310" t="s">
        <v>67</v>
      </c>
      <c r="J310">
        <v>5.4164079964477897E-2</v>
      </c>
      <c r="K310">
        <f t="shared" si="14"/>
        <v>1</v>
      </c>
    </row>
    <row r="311" spans="1:11" x14ac:dyDescent="0.2">
      <c r="A311">
        <v>1</v>
      </c>
      <c r="B311" t="s">
        <v>56</v>
      </c>
      <c r="C311" t="s">
        <v>63</v>
      </c>
      <c r="D311" t="s">
        <v>58</v>
      </c>
      <c r="E311" t="s">
        <v>59</v>
      </c>
      <c r="F311" t="s">
        <v>60</v>
      </c>
      <c r="G311" t="s">
        <v>69</v>
      </c>
      <c r="H311" t="s">
        <v>62</v>
      </c>
      <c r="I311" t="s">
        <v>67</v>
      </c>
      <c r="J311">
        <v>3.9336154830534202E-2</v>
      </c>
      <c r="K311">
        <f t="shared" si="14"/>
        <v>1</v>
      </c>
    </row>
    <row r="312" spans="1:11" x14ac:dyDescent="0.2">
      <c r="A312">
        <v>2</v>
      </c>
      <c r="B312" t="s">
        <v>56</v>
      </c>
      <c r="C312" t="s">
        <v>63</v>
      </c>
      <c r="D312" t="s">
        <v>58</v>
      </c>
      <c r="E312" t="s">
        <v>59</v>
      </c>
      <c r="F312" t="s">
        <v>60</v>
      </c>
      <c r="G312" t="s">
        <v>69</v>
      </c>
      <c r="H312" t="s">
        <v>62</v>
      </c>
      <c r="I312" t="s">
        <v>67</v>
      </c>
      <c r="J312">
        <v>1.0264766576806099E-2</v>
      </c>
      <c r="K312">
        <f t="shared" si="14"/>
        <v>1</v>
      </c>
    </row>
    <row r="313" spans="1:11" x14ac:dyDescent="0.2">
      <c r="A313">
        <v>3</v>
      </c>
      <c r="B313" t="s">
        <v>56</v>
      </c>
      <c r="C313" t="s">
        <v>63</v>
      </c>
      <c r="D313" t="s">
        <v>58</v>
      </c>
      <c r="E313" t="s">
        <v>59</v>
      </c>
      <c r="F313" t="s">
        <v>60</v>
      </c>
      <c r="G313" t="s">
        <v>69</v>
      </c>
      <c r="H313" t="s">
        <v>62</v>
      </c>
      <c r="I313" t="s">
        <v>67</v>
      </c>
      <c r="J313">
        <v>2.9558679028106999E-3</v>
      </c>
      <c r="K313">
        <f t="shared" si="14"/>
        <v>1</v>
      </c>
    </row>
    <row r="314" spans="1:11" x14ac:dyDescent="0.2">
      <c r="A314">
        <v>4</v>
      </c>
      <c r="B314" t="s">
        <v>56</v>
      </c>
      <c r="C314" t="s">
        <v>63</v>
      </c>
      <c r="D314" t="s">
        <v>58</v>
      </c>
      <c r="E314" t="s">
        <v>59</v>
      </c>
      <c r="F314" t="s">
        <v>60</v>
      </c>
      <c r="G314" t="s">
        <v>69</v>
      </c>
      <c r="H314" t="s">
        <v>62</v>
      </c>
      <c r="I314" t="s">
        <v>67</v>
      </c>
      <c r="J314">
        <v>2.2797605212955098E-3</v>
      </c>
      <c r="K314">
        <f t="shared" si="14"/>
        <v>1</v>
      </c>
    </row>
    <row r="315" spans="1:11" x14ac:dyDescent="0.2">
      <c r="A315">
        <v>5</v>
      </c>
      <c r="B315" t="s">
        <v>56</v>
      </c>
      <c r="C315" t="s">
        <v>63</v>
      </c>
      <c r="D315" t="s">
        <v>58</v>
      </c>
      <c r="E315" t="s">
        <v>59</v>
      </c>
      <c r="F315" t="s">
        <v>60</v>
      </c>
      <c r="G315" t="s">
        <v>69</v>
      </c>
      <c r="H315" t="s">
        <v>62</v>
      </c>
      <c r="I315" t="s">
        <v>67</v>
      </c>
      <c r="J315">
        <v>3.0090768987435898E-3</v>
      </c>
      <c r="K315">
        <f t="shared" si="14"/>
        <v>1</v>
      </c>
    </row>
    <row r="316" spans="1:11" x14ac:dyDescent="0.2">
      <c r="A316">
        <v>6</v>
      </c>
      <c r="B316" t="s">
        <v>56</v>
      </c>
      <c r="C316" t="s">
        <v>63</v>
      </c>
      <c r="D316" t="s">
        <v>58</v>
      </c>
      <c r="E316" t="s">
        <v>59</v>
      </c>
      <c r="F316" t="s">
        <v>60</v>
      </c>
      <c r="G316" t="s">
        <v>69</v>
      </c>
      <c r="H316" t="s">
        <v>62</v>
      </c>
      <c r="I316" t="s">
        <v>67</v>
      </c>
      <c r="J316">
        <v>2.62571889219675E-3</v>
      </c>
      <c r="K316">
        <f t="shared" si="14"/>
        <v>1</v>
      </c>
    </row>
    <row r="317" spans="1:11" x14ac:dyDescent="0.2">
      <c r="A317">
        <v>7</v>
      </c>
      <c r="B317" t="s">
        <v>56</v>
      </c>
      <c r="C317" t="s">
        <v>63</v>
      </c>
      <c r="D317" t="s">
        <v>58</v>
      </c>
      <c r="E317" t="s">
        <v>59</v>
      </c>
      <c r="F317" t="s">
        <v>60</v>
      </c>
      <c r="G317" t="s">
        <v>69</v>
      </c>
      <c r="H317" t="s">
        <v>62</v>
      </c>
      <c r="I317" t="s">
        <v>67</v>
      </c>
      <c r="J317">
        <v>2.8023182118984001E-3</v>
      </c>
      <c r="K317">
        <f t="shared" si="14"/>
        <v>1</v>
      </c>
    </row>
    <row r="318" spans="1:11" x14ac:dyDescent="0.2">
      <c r="A318">
        <v>8</v>
      </c>
      <c r="B318" t="s">
        <v>56</v>
      </c>
      <c r="C318" t="s">
        <v>63</v>
      </c>
      <c r="D318" t="s">
        <v>58</v>
      </c>
      <c r="E318" t="s">
        <v>59</v>
      </c>
      <c r="F318" t="s">
        <v>60</v>
      </c>
      <c r="G318" t="s">
        <v>69</v>
      </c>
      <c r="H318" t="s">
        <v>62</v>
      </c>
      <c r="I318" t="s">
        <v>67</v>
      </c>
      <c r="J318">
        <v>3.1715410650806201E-3</v>
      </c>
      <c r="K318">
        <f t="shared" si="14"/>
        <v>1</v>
      </c>
    </row>
    <row r="319" spans="1:11" x14ac:dyDescent="0.2">
      <c r="A319">
        <v>9</v>
      </c>
      <c r="B319" t="s">
        <v>56</v>
      </c>
      <c r="C319" t="s">
        <v>63</v>
      </c>
      <c r="D319" t="s">
        <v>58</v>
      </c>
      <c r="E319" t="s">
        <v>59</v>
      </c>
      <c r="F319" t="s">
        <v>60</v>
      </c>
      <c r="G319" t="s">
        <v>69</v>
      </c>
      <c r="H319" t="s">
        <v>62</v>
      </c>
      <c r="I319" t="s">
        <v>67</v>
      </c>
      <c r="J319">
        <v>6.3519681667917396E-3</v>
      </c>
      <c r="K319">
        <f t="shared" si="14"/>
        <v>1</v>
      </c>
    </row>
    <row r="320" spans="1:11" x14ac:dyDescent="0.2">
      <c r="A320">
        <v>10</v>
      </c>
      <c r="B320" t="s">
        <v>56</v>
      </c>
      <c r="C320" t="s">
        <v>63</v>
      </c>
      <c r="D320" t="s">
        <v>58</v>
      </c>
      <c r="E320" t="s">
        <v>59</v>
      </c>
      <c r="F320" t="s">
        <v>60</v>
      </c>
      <c r="G320" t="s">
        <v>69</v>
      </c>
      <c r="H320" t="s">
        <v>62</v>
      </c>
      <c r="I320" t="s">
        <v>67</v>
      </c>
      <c r="J320">
        <v>1.1346317698015199E-2</v>
      </c>
      <c r="K320">
        <f t="shared" si="14"/>
        <v>1</v>
      </c>
    </row>
    <row r="321" spans="1:11" x14ac:dyDescent="0.2">
      <c r="A321">
        <v>11</v>
      </c>
      <c r="B321" t="s">
        <v>56</v>
      </c>
      <c r="C321" t="s">
        <v>63</v>
      </c>
      <c r="D321" t="s">
        <v>58</v>
      </c>
      <c r="E321" t="s">
        <v>59</v>
      </c>
      <c r="F321" t="s">
        <v>60</v>
      </c>
      <c r="G321" t="s">
        <v>69</v>
      </c>
      <c r="H321" t="s">
        <v>62</v>
      </c>
      <c r="I321" t="s">
        <v>67</v>
      </c>
      <c r="J321">
        <v>1.9208317294609499E-2</v>
      </c>
      <c r="K321">
        <f t="shared" si="14"/>
        <v>1</v>
      </c>
    </row>
    <row r="322" spans="1:11" x14ac:dyDescent="0.2">
      <c r="A322">
        <v>12</v>
      </c>
      <c r="B322" t="s">
        <v>56</v>
      </c>
      <c r="C322" t="s">
        <v>63</v>
      </c>
      <c r="D322" t="s">
        <v>58</v>
      </c>
      <c r="E322" t="s">
        <v>59</v>
      </c>
      <c r="F322" t="s">
        <v>60</v>
      </c>
      <c r="G322" t="s">
        <v>69</v>
      </c>
      <c r="H322" t="s">
        <v>62</v>
      </c>
      <c r="I322" t="s">
        <v>67</v>
      </c>
      <c r="J322">
        <v>2.2295178228953699E-2</v>
      </c>
      <c r="K322">
        <f t="shared" si="14"/>
        <v>1</v>
      </c>
    </row>
    <row r="323" spans="1:11" x14ac:dyDescent="0.2">
      <c r="A323">
        <v>13</v>
      </c>
      <c r="B323" t="s">
        <v>56</v>
      </c>
      <c r="C323" t="s">
        <v>63</v>
      </c>
      <c r="D323" t="s">
        <v>58</v>
      </c>
      <c r="E323" t="s">
        <v>59</v>
      </c>
      <c r="F323" t="s">
        <v>60</v>
      </c>
      <c r="G323" t="s">
        <v>69</v>
      </c>
      <c r="H323" t="s">
        <v>62</v>
      </c>
      <c r="I323" t="s">
        <v>67</v>
      </c>
      <c r="J323">
        <v>2.8737738441775299E-2</v>
      </c>
      <c r="K323">
        <f t="shared" si="14"/>
        <v>1</v>
      </c>
    </row>
    <row r="324" spans="1:11" x14ac:dyDescent="0.2">
      <c r="A324">
        <v>14</v>
      </c>
      <c r="B324" t="s">
        <v>56</v>
      </c>
      <c r="C324" t="s">
        <v>63</v>
      </c>
      <c r="D324" t="s">
        <v>58</v>
      </c>
      <c r="E324" t="s">
        <v>59</v>
      </c>
      <c r="F324" t="s">
        <v>60</v>
      </c>
      <c r="G324" t="s">
        <v>69</v>
      </c>
      <c r="H324" t="s">
        <v>62</v>
      </c>
      <c r="I324" t="s">
        <v>67</v>
      </c>
      <c r="J324">
        <v>2.7692764994917799E-2</v>
      </c>
      <c r="K324">
        <f t="shared" ref="K324:K387" si="17">MONTH(1&amp;B324)</f>
        <v>1</v>
      </c>
    </row>
    <row r="325" spans="1:11" x14ac:dyDescent="0.2">
      <c r="A325">
        <v>15</v>
      </c>
      <c r="B325" t="s">
        <v>56</v>
      </c>
      <c r="C325" t="s">
        <v>63</v>
      </c>
      <c r="D325" t="s">
        <v>58</v>
      </c>
      <c r="E325" t="s">
        <v>59</v>
      </c>
      <c r="F325" t="s">
        <v>60</v>
      </c>
      <c r="G325" t="s">
        <v>69</v>
      </c>
      <c r="H325" t="s">
        <v>62</v>
      </c>
      <c r="I325" t="s">
        <v>67</v>
      </c>
      <c r="J325">
        <v>3.5351066079950297E-2</v>
      </c>
      <c r="K325">
        <f t="shared" si="17"/>
        <v>1</v>
      </c>
    </row>
    <row r="326" spans="1:11" x14ac:dyDescent="0.2">
      <c r="A326">
        <v>16</v>
      </c>
      <c r="B326" t="s">
        <v>56</v>
      </c>
      <c r="C326" t="s">
        <v>63</v>
      </c>
      <c r="D326" t="s">
        <v>58</v>
      </c>
      <c r="E326" t="s">
        <v>59</v>
      </c>
      <c r="F326" t="s">
        <v>60</v>
      </c>
      <c r="G326" t="s">
        <v>69</v>
      </c>
      <c r="H326" t="s">
        <v>62</v>
      </c>
      <c r="I326" t="s">
        <v>67</v>
      </c>
      <c r="J326">
        <v>4.6372417302024099E-2</v>
      </c>
      <c r="K326">
        <f t="shared" si="17"/>
        <v>1</v>
      </c>
    </row>
    <row r="327" spans="1:11" x14ac:dyDescent="0.2">
      <c r="A327">
        <v>17</v>
      </c>
      <c r="B327" t="s">
        <v>56</v>
      </c>
      <c r="C327" t="s">
        <v>63</v>
      </c>
      <c r="D327" t="s">
        <v>58</v>
      </c>
      <c r="E327" t="s">
        <v>59</v>
      </c>
      <c r="F327" t="s">
        <v>60</v>
      </c>
      <c r="G327" t="s">
        <v>69</v>
      </c>
      <c r="H327" t="s">
        <v>62</v>
      </c>
      <c r="I327" t="s">
        <v>67</v>
      </c>
      <c r="J327">
        <v>6.8156248487103194E-2</v>
      </c>
      <c r="K327">
        <f t="shared" si="17"/>
        <v>1</v>
      </c>
    </row>
    <row r="328" spans="1:11" x14ac:dyDescent="0.2">
      <c r="A328">
        <v>18</v>
      </c>
      <c r="B328" t="s">
        <v>56</v>
      </c>
      <c r="C328" t="s">
        <v>63</v>
      </c>
      <c r="D328" t="s">
        <v>58</v>
      </c>
      <c r="E328" t="s">
        <v>59</v>
      </c>
      <c r="F328" t="s">
        <v>60</v>
      </c>
      <c r="G328" t="s">
        <v>69</v>
      </c>
      <c r="H328" t="s">
        <v>62</v>
      </c>
      <c r="I328" t="s">
        <v>67</v>
      </c>
      <c r="J328">
        <v>8.6792622672643205E-2</v>
      </c>
      <c r="K328">
        <f t="shared" si="17"/>
        <v>1</v>
      </c>
    </row>
    <row r="329" spans="1:11" x14ac:dyDescent="0.2">
      <c r="A329">
        <v>19</v>
      </c>
      <c r="B329" t="s">
        <v>56</v>
      </c>
      <c r="C329" t="s">
        <v>63</v>
      </c>
      <c r="D329" t="s">
        <v>58</v>
      </c>
      <c r="E329" t="s">
        <v>59</v>
      </c>
      <c r="F329" t="s">
        <v>60</v>
      </c>
      <c r="G329" t="s">
        <v>69</v>
      </c>
      <c r="H329" t="s">
        <v>62</v>
      </c>
      <c r="I329" t="s">
        <v>67</v>
      </c>
      <c r="J329">
        <v>0.104539982028271</v>
      </c>
      <c r="K329">
        <f t="shared" si="17"/>
        <v>1</v>
      </c>
    </row>
    <row r="330" spans="1:11" x14ac:dyDescent="0.2">
      <c r="A330">
        <v>20</v>
      </c>
      <c r="B330" t="s">
        <v>56</v>
      </c>
      <c r="C330" t="s">
        <v>63</v>
      </c>
      <c r="D330" t="s">
        <v>58</v>
      </c>
      <c r="E330" t="s">
        <v>59</v>
      </c>
      <c r="F330" t="s">
        <v>60</v>
      </c>
      <c r="G330" t="s">
        <v>69</v>
      </c>
      <c r="H330" t="s">
        <v>62</v>
      </c>
      <c r="I330" t="s">
        <v>67</v>
      </c>
      <c r="J330">
        <v>0.104361546480047</v>
      </c>
      <c r="K330">
        <f t="shared" si="17"/>
        <v>1</v>
      </c>
    </row>
    <row r="331" spans="1:11" x14ac:dyDescent="0.2">
      <c r="A331">
        <v>21</v>
      </c>
      <c r="B331" t="s">
        <v>56</v>
      </c>
      <c r="C331" t="s">
        <v>63</v>
      </c>
      <c r="D331" t="s">
        <v>58</v>
      </c>
      <c r="E331" t="s">
        <v>59</v>
      </c>
      <c r="F331" t="s">
        <v>60</v>
      </c>
      <c r="G331" t="s">
        <v>69</v>
      </c>
      <c r="H331" t="s">
        <v>62</v>
      </c>
      <c r="I331" t="s">
        <v>67</v>
      </c>
      <c r="J331">
        <v>0.106367413372165</v>
      </c>
      <c r="K331">
        <f t="shared" si="17"/>
        <v>1</v>
      </c>
    </row>
    <row r="332" spans="1:11" x14ac:dyDescent="0.2">
      <c r="A332">
        <v>22</v>
      </c>
      <c r="B332" t="s">
        <v>56</v>
      </c>
      <c r="C332" t="s">
        <v>63</v>
      </c>
      <c r="D332" t="s">
        <v>58</v>
      </c>
      <c r="E332" t="s">
        <v>59</v>
      </c>
      <c r="F332" t="s">
        <v>60</v>
      </c>
      <c r="G332" t="s">
        <v>69</v>
      </c>
      <c r="H332" t="s">
        <v>62</v>
      </c>
      <c r="I332" t="s">
        <v>67</v>
      </c>
      <c r="J332">
        <v>0.103818903783282</v>
      </c>
      <c r="K332">
        <f t="shared" si="17"/>
        <v>1</v>
      </c>
    </row>
    <row r="333" spans="1:11" x14ac:dyDescent="0.2">
      <c r="A333">
        <v>23</v>
      </c>
      <c r="B333" t="s">
        <v>56</v>
      </c>
      <c r="C333" t="s">
        <v>63</v>
      </c>
      <c r="D333" t="s">
        <v>58</v>
      </c>
      <c r="E333" t="s">
        <v>59</v>
      </c>
      <c r="F333" t="s">
        <v>60</v>
      </c>
      <c r="G333" t="s">
        <v>69</v>
      </c>
      <c r="H333" t="s">
        <v>62</v>
      </c>
      <c r="I333" t="s">
        <v>67</v>
      </c>
      <c r="J333">
        <v>9.2522444019176905E-2</v>
      </c>
      <c r="K333">
        <f t="shared" si="17"/>
        <v>1</v>
      </c>
    </row>
    <row r="334" spans="1:11" x14ac:dyDescent="0.2">
      <c r="A334">
        <v>24</v>
      </c>
      <c r="B334" t="s">
        <v>56</v>
      </c>
      <c r="C334" t="s">
        <v>63</v>
      </c>
      <c r="D334" t="s">
        <v>58</v>
      </c>
      <c r="E334" t="s">
        <v>59</v>
      </c>
      <c r="F334" t="s">
        <v>60</v>
      </c>
      <c r="G334" t="s">
        <v>69</v>
      </c>
      <c r="H334" t="s">
        <v>62</v>
      </c>
      <c r="I334" t="s">
        <v>67</v>
      </c>
      <c r="J334">
        <v>6.9639866050906496E-2</v>
      </c>
      <c r="K334">
        <f t="shared" si="17"/>
        <v>1</v>
      </c>
    </row>
    <row r="335" spans="1:11" x14ac:dyDescent="0.2">
      <c r="A335">
        <v>1</v>
      </c>
      <c r="B335" t="s">
        <v>56</v>
      </c>
      <c r="C335" t="s">
        <v>57</v>
      </c>
      <c r="D335" t="s">
        <v>58</v>
      </c>
      <c r="E335" t="s">
        <v>68</v>
      </c>
      <c r="F335" t="s">
        <v>60</v>
      </c>
      <c r="G335" t="s">
        <v>70</v>
      </c>
      <c r="H335" t="s">
        <v>71</v>
      </c>
      <c r="I335" t="s">
        <v>67</v>
      </c>
      <c r="J335">
        <v>2.3736155516452601E-2</v>
      </c>
      <c r="K335">
        <f t="shared" si="17"/>
        <v>1</v>
      </c>
    </row>
    <row r="336" spans="1:11" x14ac:dyDescent="0.2">
      <c r="A336">
        <v>2</v>
      </c>
      <c r="B336" t="s">
        <v>56</v>
      </c>
      <c r="C336" t="s">
        <v>57</v>
      </c>
      <c r="D336" t="s">
        <v>58</v>
      </c>
      <c r="E336" t="s">
        <v>68</v>
      </c>
      <c r="F336" t="s">
        <v>60</v>
      </c>
      <c r="G336" t="s">
        <v>70</v>
      </c>
      <c r="H336" t="s">
        <v>71</v>
      </c>
      <c r="I336" t="s">
        <v>67</v>
      </c>
      <c r="J336">
        <v>6.47114444822943E-3</v>
      </c>
      <c r="K336">
        <f t="shared" si="17"/>
        <v>1</v>
      </c>
    </row>
    <row r="337" spans="1:11" x14ac:dyDescent="0.2">
      <c r="A337">
        <v>3</v>
      </c>
      <c r="B337" t="s">
        <v>56</v>
      </c>
      <c r="C337" t="s">
        <v>57</v>
      </c>
      <c r="D337" t="s">
        <v>58</v>
      </c>
      <c r="E337" t="s">
        <v>68</v>
      </c>
      <c r="F337" t="s">
        <v>60</v>
      </c>
      <c r="G337" t="s">
        <v>70</v>
      </c>
      <c r="H337" t="s">
        <v>71</v>
      </c>
      <c r="I337" t="s">
        <v>67</v>
      </c>
      <c r="J337">
        <v>1.26884946544092E-3</v>
      </c>
      <c r="K337">
        <f t="shared" si="17"/>
        <v>1</v>
      </c>
    </row>
    <row r="338" spans="1:11" x14ac:dyDescent="0.2">
      <c r="A338">
        <v>4</v>
      </c>
      <c r="B338" t="s">
        <v>56</v>
      </c>
      <c r="C338" t="s">
        <v>57</v>
      </c>
      <c r="D338" t="s">
        <v>58</v>
      </c>
      <c r="E338" t="s">
        <v>68</v>
      </c>
      <c r="F338" t="s">
        <v>60</v>
      </c>
      <c r="G338" t="s">
        <v>70</v>
      </c>
      <c r="H338" t="s">
        <v>71</v>
      </c>
      <c r="I338" t="s">
        <v>67</v>
      </c>
      <c r="J338" s="3">
        <v>5.3169169742540003E-4</v>
      </c>
      <c r="K338">
        <f t="shared" si="17"/>
        <v>1</v>
      </c>
    </row>
    <row r="339" spans="1:11" x14ac:dyDescent="0.2">
      <c r="A339">
        <v>5</v>
      </c>
      <c r="B339" t="s">
        <v>56</v>
      </c>
      <c r="C339" t="s">
        <v>57</v>
      </c>
      <c r="D339" t="s">
        <v>58</v>
      </c>
      <c r="E339" t="s">
        <v>68</v>
      </c>
      <c r="F339" t="s">
        <v>60</v>
      </c>
      <c r="G339" t="s">
        <v>70</v>
      </c>
      <c r="H339" t="s">
        <v>71</v>
      </c>
      <c r="I339" t="s">
        <v>67</v>
      </c>
      <c r="J339" s="3">
        <v>3.9763849255953398E-4</v>
      </c>
      <c r="K339">
        <f t="shared" si="17"/>
        <v>1</v>
      </c>
    </row>
    <row r="340" spans="1:11" x14ac:dyDescent="0.2">
      <c r="A340">
        <v>6</v>
      </c>
      <c r="B340" t="s">
        <v>56</v>
      </c>
      <c r="C340" t="s">
        <v>57</v>
      </c>
      <c r="D340" t="s">
        <v>58</v>
      </c>
      <c r="E340" t="s">
        <v>68</v>
      </c>
      <c r="F340" t="s">
        <v>60</v>
      </c>
      <c r="G340" t="s">
        <v>70</v>
      </c>
      <c r="H340" t="s">
        <v>71</v>
      </c>
      <c r="I340" t="s">
        <v>67</v>
      </c>
      <c r="J340" s="3">
        <v>5.8495580996907397E-4</v>
      </c>
      <c r="K340">
        <f t="shared" si="17"/>
        <v>1</v>
      </c>
    </row>
    <row r="341" spans="1:11" x14ac:dyDescent="0.2">
      <c r="A341">
        <v>7</v>
      </c>
      <c r="B341" t="s">
        <v>56</v>
      </c>
      <c r="C341" t="s">
        <v>57</v>
      </c>
      <c r="D341" t="s">
        <v>58</v>
      </c>
      <c r="E341" t="s">
        <v>68</v>
      </c>
      <c r="F341" t="s">
        <v>60</v>
      </c>
      <c r="G341" t="s">
        <v>70</v>
      </c>
      <c r="H341" t="s">
        <v>71</v>
      </c>
      <c r="I341" t="s">
        <v>67</v>
      </c>
      <c r="J341">
        <v>1.8163709354471699E-3</v>
      </c>
      <c r="K341">
        <f t="shared" si="17"/>
        <v>1</v>
      </c>
    </row>
    <row r="342" spans="1:11" x14ac:dyDescent="0.2">
      <c r="A342">
        <v>8</v>
      </c>
      <c r="B342" t="s">
        <v>56</v>
      </c>
      <c r="C342" t="s">
        <v>57</v>
      </c>
      <c r="D342" t="s">
        <v>58</v>
      </c>
      <c r="E342" t="s">
        <v>68</v>
      </c>
      <c r="F342" t="s">
        <v>60</v>
      </c>
      <c r="G342" t="s">
        <v>70</v>
      </c>
      <c r="H342" t="s">
        <v>71</v>
      </c>
      <c r="I342" t="s">
        <v>67</v>
      </c>
      <c r="J342">
        <v>5.4971265218988598E-3</v>
      </c>
      <c r="K342">
        <f t="shared" si="17"/>
        <v>1</v>
      </c>
    </row>
    <row r="343" spans="1:11" x14ac:dyDescent="0.2">
      <c r="A343">
        <v>10</v>
      </c>
      <c r="B343" t="s">
        <v>56</v>
      </c>
      <c r="C343" t="s">
        <v>57</v>
      </c>
      <c r="D343" t="s">
        <v>58</v>
      </c>
      <c r="E343" t="s">
        <v>68</v>
      </c>
      <c r="F343" t="s">
        <v>60</v>
      </c>
      <c r="G343" t="s">
        <v>70</v>
      </c>
      <c r="H343" t="s">
        <v>71</v>
      </c>
      <c r="I343" t="s">
        <v>67</v>
      </c>
      <c r="J343">
        <v>1.57652761079565E-2</v>
      </c>
      <c r="K343">
        <f t="shared" si="17"/>
        <v>1</v>
      </c>
    </row>
    <row r="344" spans="1:11" x14ac:dyDescent="0.2">
      <c r="A344">
        <v>11</v>
      </c>
      <c r="B344" t="s">
        <v>56</v>
      </c>
      <c r="C344" t="s">
        <v>57</v>
      </c>
      <c r="D344" t="s">
        <v>58</v>
      </c>
      <c r="E344" t="s">
        <v>68</v>
      </c>
      <c r="F344" t="s">
        <v>60</v>
      </c>
      <c r="G344" t="s">
        <v>70</v>
      </c>
      <c r="H344" t="s">
        <v>71</v>
      </c>
      <c r="I344" t="s">
        <v>67</v>
      </c>
      <c r="J344">
        <v>2.0508006098603201E-2</v>
      </c>
      <c r="K344">
        <f t="shared" si="17"/>
        <v>1</v>
      </c>
    </row>
    <row r="345" spans="1:11" x14ac:dyDescent="0.2">
      <c r="A345">
        <v>12</v>
      </c>
      <c r="B345" t="s">
        <v>56</v>
      </c>
      <c r="C345" t="s">
        <v>57</v>
      </c>
      <c r="D345" t="s">
        <v>58</v>
      </c>
      <c r="E345" t="s">
        <v>68</v>
      </c>
      <c r="F345" t="s">
        <v>60</v>
      </c>
      <c r="G345" t="s">
        <v>70</v>
      </c>
      <c r="H345" t="s">
        <v>71</v>
      </c>
      <c r="I345" t="s">
        <v>67</v>
      </c>
      <c r="J345">
        <v>2.7758237345425402E-2</v>
      </c>
      <c r="K345">
        <f t="shared" si="17"/>
        <v>1</v>
      </c>
    </row>
    <row r="346" spans="1:11" x14ac:dyDescent="0.2">
      <c r="A346">
        <v>13</v>
      </c>
      <c r="B346" t="s">
        <v>56</v>
      </c>
      <c r="C346" t="s">
        <v>57</v>
      </c>
      <c r="D346" t="s">
        <v>58</v>
      </c>
      <c r="E346" t="s">
        <v>68</v>
      </c>
      <c r="F346" t="s">
        <v>60</v>
      </c>
      <c r="G346" t="s">
        <v>70</v>
      </c>
      <c r="H346" t="s">
        <v>71</v>
      </c>
      <c r="I346" t="s">
        <v>67</v>
      </c>
      <c r="J346">
        <v>3.4542440113780798E-2</v>
      </c>
      <c r="K346">
        <f t="shared" si="17"/>
        <v>1</v>
      </c>
    </row>
    <row r="347" spans="1:11" x14ac:dyDescent="0.2">
      <c r="A347">
        <v>14</v>
      </c>
      <c r="B347" t="s">
        <v>56</v>
      </c>
      <c r="C347" t="s">
        <v>57</v>
      </c>
      <c r="D347" t="s">
        <v>58</v>
      </c>
      <c r="E347" t="s">
        <v>68</v>
      </c>
      <c r="F347" t="s">
        <v>60</v>
      </c>
      <c r="G347" t="s">
        <v>70</v>
      </c>
      <c r="H347" t="s">
        <v>71</v>
      </c>
      <c r="I347" t="s">
        <v>67</v>
      </c>
      <c r="J347">
        <v>4.2235094435904702E-2</v>
      </c>
      <c r="K347">
        <f t="shared" si="17"/>
        <v>1</v>
      </c>
    </row>
    <row r="348" spans="1:11" x14ac:dyDescent="0.2">
      <c r="A348">
        <v>15</v>
      </c>
      <c r="B348" t="s">
        <v>56</v>
      </c>
      <c r="C348" t="s">
        <v>57</v>
      </c>
      <c r="D348" t="s">
        <v>58</v>
      </c>
      <c r="E348" t="s">
        <v>68</v>
      </c>
      <c r="F348" t="s">
        <v>60</v>
      </c>
      <c r="G348" t="s">
        <v>70</v>
      </c>
      <c r="H348" t="s">
        <v>71</v>
      </c>
      <c r="I348" t="s">
        <v>67</v>
      </c>
      <c r="J348">
        <v>5.3063479951511797E-2</v>
      </c>
      <c r="K348">
        <f t="shared" si="17"/>
        <v>1</v>
      </c>
    </row>
    <row r="349" spans="1:11" x14ac:dyDescent="0.2">
      <c r="A349">
        <v>16</v>
      </c>
      <c r="B349" t="s">
        <v>56</v>
      </c>
      <c r="C349" t="s">
        <v>57</v>
      </c>
      <c r="D349" t="s">
        <v>58</v>
      </c>
      <c r="E349" t="s">
        <v>68</v>
      </c>
      <c r="F349" t="s">
        <v>60</v>
      </c>
      <c r="G349" t="s">
        <v>70</v>
      </c>
      <c r="H349" t="s">
        <v>71</v>
      </c>
      <c r="I349" t="s">
        <v>67</v>
      </c>
      <c r="J349">
        <v>7.2749431118258601E-2</v>
      </c>
      <c r="K349">
        <f t="shared" si="17"/>
        <v>1</v>
      </c>
    </row>
    <row r="350" spans="1:11" x14ac:dyDescent="0.2">
      <c r="A350">
        <v>17</v>
      </c>
      <c r="B350" t="s">
        <v>56</v>
      </c>
      <c r="C350" t="s">
        <v>57</v>
      </c>
      <c r="D350" t="s">
        <v>58</v>
      </c>
      <c r="E350" t="s">
        <v>68</v>
      </c>
      <c r="F350" t="s">
        <v>60</v>
      </c>
      <c r="G350" t="s">
        <v>70</v>
      </c>
      <c r="H350" t="s">
        <v>71</v>
      </c>
      <c r="I350" t="s">
        <v>67</v>
      </c>
      <c r="J350">
        <v>9.5624183501490198E-2</v>
      </c>
      <c r="K350">
        <f t="shared" si="17"/>
        <v>1</v>
      </c>
    </row>
    <row r="351" spans="1:11" x14ac:dyDescent="0.2">
      <c r="A351">
        <v>18</v>
      </c>
      <c r="B351" t="s">
        <v>56</v>
      </c>
      <c r="C351" t="s">
        <v>57</v>
      </c>
      <c r="D351" t="s">
        <v>58</v>
      </c>
      <c r="E351" t="s">
        <v>68</v>
      </c>
      <c r="F351" t="s">
        <v>60</v>
      </c>
      <c r="G351" t="s">
        <v>70</v>
      </c>
      <c r="H351" t="s">
        <v>71</v>
      </c>
      <c r="I351" t="s">
        <v>67</v>
      </c>
      <c r="J351">
        <v>0.111626650458497</v>
      </c>
      <c r="K351">
        <f t="shared" si="17"/>
        <v>1</v>
      </c>
    </row>
    <row r="352" spans="1:11" x14ac:dyDescent="0.2">
      <c r="A352">
        <v>19</v>
      </c>
      <c r="B352" t="s">
        <v>56</v>
      </c>
      <c r="C352" t="s">
        <v>57</v>
      </c>
      <c r="D352" t="s">
        <v>58</v>
      </c>
      <c r="E352" t="s">
        <v>68</v>
      </c>
      <c r="F352" t="s">
        <v>60</v>
      </c>
      <c r="G352" t="s">
        <v>70</v>
      </c>
      <c r="H352" t="s">
        <v>71</v>
      </c>
      <c r="I352" t="s">
        <v>67</v>
      </c>
      <c r="J352">
        <v>0.11293720077945101</v>
      </c>
      <c r="K352">
        <f t="shared" si="17"/>
        <v>1</v>
      </c>
    </row>
    <row r="353" spans="1:11" x14ac:dyDescent="0.2">
      <c r="A353">
        <v>20</v>
      </c>
      <c r="B353" t="s">
        <v>56</v>
      </c>
      <c r="C353" t="s">
        <v>57</v>
      </c>
      <c r="D353" t="s">
        <v>58</v>
      </c>
      <c r="E353" t="s">
        <v>68</v>
      </c>
      <c r="F353" t="s">
        <v>60</v>
      </c>
      <c r="G353" t="s">
        <v>70</v>
      </c>
      <c r="H353" t="s">
        <v>71</v>
      </c>
      <c r="I353" t="s">
        <v>67</v>
      </c>
      <c r="J353">
        <v>0.102012909012985</v>
      </c>
      <c r="K353">
        <f t="shared" si="17"/>
        <v>1</v>
      </c>
    </row>
    <row r="354" spans="1:11" x14ac:dyDescent="0.2">
      <c r="A354">
        <v>21</v>
      </c>
      <c r="B354" t="s">
        <v>56</v>
      </c>
      <c r="C354" t="s">
        <v>57</v>
      </c>
      <c r="D354" t="s">
        <v>58</v>
      </c>
      <c r="E354" t="s">
        <v>68</v>
      </c>
      <c r="F354" t="s">
        <v>60</v>
      </c>
      <c r="G354" t="s">
        <v>70</v>
      </c>
      <c r="H354" t="s">
        <v>71</v>
      </c>
      <c r="I354" t="s">
        <v>67</v>
      </c>
      <c r="J354">
        <v>9.0595686641529796E-2</v>
      </c>
      <c r="K354">
        <f t="shared" si="17"/>
        <v>1</v>
      </c>
    </row>
    <row r="355" spans="1:11" x14ac:dyDescent="0.2">
      <c r="A355">
        <v>22</v>
      </c>
      <c r="B355" t="s">
        <v>56</v>
      </c>
      <c r="C355" t="s">
        <v>57</v>
      </c>
      <c r="D355" t="s">
        <v>58</v>
      </c>
      <c r="E355" t="s">
        <v>68</v>
      </c>
      <c r="F355" t="s">
        <v>60</v>
      </c>
      <c r="G355" t="s">
        <v>70</v>
      </c>
      <c r="H355" t="s">
        <v>71</v>
      </c>
      <c r="I355" t="s">
        <v>67</v>
      </c>
      <c r="J355">
        <v>7.45034545740592E-2</v>
      </c>
      <c r="K355">
        <f t="shared" si="17"/>
        <v>1</v>
      </c>
    </row>
    <row r="356" spans="1:11" x14ac:dyDescent="0.2">
      <c r="A356">
        <v>23</v>
      </c>
      <c r="B356" t="s">
        <v>56</v>
      </c>
      <c r="C356" t="s">
        <v>57</v>
      </c>
      <c r="D356" t="s">
        <v>58</v>
      </c>
      <c r="E356" t="s">
        <v>68</v>
      </c>
      <c r="F356" t="s">
        <v>60</v>
      </c>
      <c r="G356" t="s">
        <v>70</v>
      </c>
      <c r="H356" t="s">
        <v>71</v>
      </c>
      <c r="I356" t="s">
        <v>67</v>
      </c>
      <c r="J356">
        <v>5.5519018766723299E-2</v>
      </c>
      <c r="K356">
        <f t="shared" si="17"/>
        <v>1</v>
      </c>
    </row>
    <row r="357" spans="1:11" x14ac:dyDescent="0.2">
      <c r="A357">
        <v>24</v>
      </c>
      <c r="B357" t="s">
        <v>56</v>
      </c>
      <c r="C357" t="s">
        <v>57</v>
      </c>
      <c r="D357" t="s">
        <v>58</v>
      </c>
      <c r="E357" t="s">
        <v>68</v>
      </c>
      <c r="F357" t="s">
        <v>60</v>
      </c>
      <c r="G357" t="s">
        <v>70</v>
      </c>
      <c r="H357" t="s">
        <v>71</v>
      </c>
      <c r="I357" t="s">
        <v>67</v>
      </c>
      <c r="J357">
        <v>3.9671800473280998E-2</v>
      </c>
      <c r="K357">
        <f t="shared" si="17"/>
        <v>1</v>
      </c>
    </row>
    <row r="358" spans="1:11" x14ac:dyDescent="0.2">
      <c r="A358">
        <v>1</v>
      </c>
      <c r="B358" t="s">
        <v>56</v>
      </c>
      <c r="C358" t="s">
        <v>63</v>
      </c>
      <c r="D358" t="s">
        <v>58</v>
      </c>
      <c r="E358" t="s">
        <v>68</v>
      </c>
      <c r="F358" t="s">
        <v>60</v>
      </c>
      <c r="G358" t="s">
        <v>70</v>
      </c>
      <c r="H358" t="s">
        <v>71</v>
      </c>
      <c r="I358" t="s">
        <v>67</v>
      </c>
      <c r="J358">
        <v>2.7210820810498599E-2</v>
      </c>
      <c r="K358">
        <f t="shared" si="17"/>
        <v>1</v>
      </c>
    </row>
    <row r="359" spans="1:11" x14ac:dyDescent="0.2">
      <c r="A359">
        <v>2</v>
      </c>
      <c r="B359" t="s">
        <v>56</v>
      </c>
      <c r="C359" t="s">
        <v>63</v>
      </c>
      <c r="D359" t="s">
        <v>58</v>
      </c>
      <c r="E359" t="s">
        <v>68</v>
      </c>
      <c r="F359" t="s">
        <v>60</v>
      </c>
      <c r="G359" t="s">
        <v>70</v>
      </c>
      <c r="H359" t="s">
        <v>71</v>
      </c>
      <c r="I359" t="s">
        <v>67</v>
      </c>
      <c r="J359">
        <v>8.1445327377986307E-3</v>
      </c>
      <c r="K359">
        <f t="shared" si="17"/>
        <v>1</v>
      </c>
    </row>
    <row r="360" spans="1:11" x14ac:dyDescent="0.2">
      <c r="A360">
        <v>3</v>
      </c>
      <c r="B360" t="s">
        <v>56</v>
      </c>
      <c r="C360" t="s">
        <v>63</v>
      </c>
      <c r="D360" t="s">
        <v>58</v>
      </c>
      <c r="E360" t="s">
        <v>68</v>
      </c>
      <c r="F360" t="s">
        <v>60</v>
      </c>
      <c r="G360" t="s">
        <v>70</v>
      </c>
      <c r="H360" t="s">
        <v>71</v>
      </c>
      <c r="I360" t="s">
        <v>67</v>
      </c>
      <c r="J360">
        <v>2.2404219738175199E-3</v>
      </c>
      <c r="K360">
        <f t="shared" si="17"/>
        <v>1</v>
      </c>
    </row>
    <row r="361" spans="1:11" x14ac:dyDescent="0.2">
      <c r="A361">
        <v>4</v>
      </c>
      <c r="B361" t="s">
        <v>56</v>
      </c>
      <c r="C361" t="s">
        <v>63</v>
      </c>
      <c r="D361" t="s">
        <v>58</v>
      </c>
      <c r="E361" t="s">
        <v>68</v>
      </c>
      <c r="F361" t="s">
        <v>60</v>
      </c>
      <c r="G361" t="s">
        <v>70</v>
      </c>
      <c r="H361" t="s">
        <v>71</v>
      </c>
      <c r="I361" t="s">
        <v>67</v>
      </c>
      <c r="J361">
        <v>1.46986800416337E-3</v>
      </c>
      <c r="K361">
        <f t="shared" si="17"/>
        <v>1</v>
      </c>
    </row>
    <row r="362" spans="1:11" x14ac:dyDescent="0.2">
      <c r="A362">
        <v>5</v>
      </c>
      <c r="B362" t="s">
        <v>56</v>
      </c>
      <c r="C362" t="s">
        <v>63</v>
      </c>
      <c r="D362" t="s">
        <v>58</v>
      </c>
      <c r="E362" t="s">
        <v>68</v>
      </c>
      <c r="F362" t="s">
        <v>60</v>
      </c>
      <c r="G362" t="s">
        <v>70</v>
      </c>
      <c r="H362" t="s">
        <v>71</v>
      </c>
      <c r="I362" t="s">
        <v>67</v>
      </c>
      <c r="J362">
        <v>1.0894584565723699E-3</v>
      </c>
      <c r="K362">
        <f t="shared" si="17"/>
        <v>1</v>
      </c>
    </row>
    <row r="363" spans="1:11" x14ac:dyDescent="0.2">
      <c r="A363">
        <v>6</v>
      </c>
      <c r="B363" t="s">
        <v>56</v>
      </c>
      <c r="C363" t="s">
        <v>63</v>
      </c>
      <c r="D363" t="s">
        <v>58</v>
      </c>
      <c r="E363" t="s">
        <v>68</v>
      </c>
      <c r="F363" t="s">
        <v>60</v>
      </c>
      <c r="G363" t="s">
        <v>70</v>
      </c>
      <c r="H363" t="s">
        <v>71</v>
      </c>
      <c r="I363" t="s">
        <v>67</v>
      </c>
      <c r="J363">
        <v>1.0668468347815601E-3</v>
      </c>
      <c r="K363">
        <f t="shared" si="17"/>
        <v>1</v>
      </c>
    </row>
    <row r="364" spans="1:11" x14ac:dyDescent="0.2">
      <c r="A364">
        <v>7</v>
      </c>
      <c r="B364" t="s">
        <v>56</v>
      </c>
      <c r="C364" t="s">
        <v>63</v>
      </c>
      <c r="D364" t="s">
        <v>58</v>
      </c>
      <c r="E364" t="s">
        <v>68</v>
      </c>
      <c r="F364" t="s">
        <v>60</v>
      </c>
      <c r="G364" t="s">
        <v>70</v>
      </c>
      <c r="H364" t="s">
        <v>71</v>
      </c>
      <c r="I364" t="s">
        <v>67</v>
      </c>
      <c r="J364">
        <v>1.3855313504806501E-3</v>
      </c>
      <c r="K364">
        <f t="shared" si="17"/>
        <v>1</v>
      </c>
    </row>
    <row r="365" spans="1:11" x14ac:dyDescent="0.2">
      <c r="A365">
        <v>8</v>
      </c>
      <c r="B365" t="s">
        <v>56</v>
      </c>
      <c r="C365" t="s">
        <v>63</v>
      </c>
      <c r="D365" t="s">
        <v>58</v>
      </c>
      <c r="E365" t="s">
        <v>68</v>
      </c>
      <c r="F365" t="s">
        <v>60</v>
      </c>
      <c r="G365" t="s">
        <v>70</v>
      </c>
      <c r="H365" t="s">
        <v>71</v>
      </c>
      <c r="I365" t="s">
        <v>67</v>
      </c>
      <c r="J365">
        <v>2.7611885842268999E-3</v>
      </c>
      <c r="K365">
        <f t="shared" si="17"/>
        <v>1</v>
      </c>
    </row>
    <row r="366" spans="1:11" x14ac:dyDescent="0.2">
      <c r="A366">
        <v>9</v>
      </c>
      <c r="B366" t="s">
        <v>56</v>
      </c>
      <c r="C366" t="s">
        <v>63</v>
      </c>
      <c r="D366" t="s">
        <v>58</v>
      </c>
      <c r="E366" t="s">
        <v>68</v>
      </c>
      <c r="F366" t="s">
        <v>60</v>
      </c>
      <c r="G366" t="s">
        <v>70</v>
      </c>
      <c r="H366" t="s">
        <v>71</v>
      </c>
      <c r="I366" t="s">
        <v>67</v>
      </c>
      <c r="J366">
        <v>5.7357524072094096E-3</v>
      </c>
      <c r="K366">
        <f t="shared" si="17"/>
        <v>1</v>
      </c>
    </row>
    <row r="367" spans="1:11" x14ac:dyDescent="0.2">
      <c r="A367">
        <v>10</v>
      </c>
      <c r="B367" t="s">
        <v>56</v>
      </c>
      <c r="C367" t="s">
        <v>63</v>
      </c>
      <c r="D367" t="s">
        <v>58</v>
      </c>
      <c r="E367" t="s">
        <v>68</v>
      </c>
      <c r="F367" t="s">
        <v>60</v>
      </c>
      <c r="G367" t="s">
        <v>70</v>
      </c>
      <c r="H367" t="s">
        <v>71</v>
      </c>
      <c r="I367" t="s">
        <v>67</v>
      </c>
      <c r="J367">
        <v>1.26797253699361E-2</v>
      </c>
      <c r="K367">
        <f t="shared" si="17"/>
        <v>1</v>
      </c>
    </row>
    <row r="368" spans="1:11" x14ac:dyDescent="0.2">
      <c r="A368">
        <v>11</v>
      </c>
      <c r="B368" t="s">
        <v>56</v>
      </c>
      <c r="C368" t="s">
        <v>63</v>
      </c>
      <c r="D368" t="s">
        <v>58</v>
      </c>
      <c r="E368" t="s">
        <v>68</v>
      </c>
      <c r="F368" t="s">
        <v>60</v>
      </c>
      <c r="G368" t="s">
        <v>70</v>
      </c>
      <c r="H368" t="s">
        <v>71</v>
      </c>
      <c r="I368" t="s">
        <v>67</v>
      </c>
      <c r="J368">
        <v>2.1845848526663401E-2</v>
      </c>
      <c r="K368">
        <f t="shared" si="17"/>
        <v>1</v>
      </c>
    </row>
    <row r="369" spans="1:11" x14ac:dyDescent="0.2">
      <c r="A369">
        <v>12</v>
      </c>
      <c r="B369" t="s">
        <v>56</v>
      </c>
      <c r="C369" t="s">
        <v>63</v>
      </c>
      <c r="D369" t="s">
        <v>58</v>
      </c>
      <c r="E369" t="s">
        <v>68</v>
      </c>
      <c r="F369" t="s">
        <v>60</v>
      </c>
      <c r="G369" t="s">
        <v>70</v>
      </c>
      <c r="H369" t="s">
        <v>71</v>
      </c>
      <c r="I369" t="s">
        <v>67</v>
      </c>
      <c r="J369">
        <v>3.2475628936546701E-2</v>
      </c>
      <c r="K369">
        <f t="shared" si="17"/>
        <v>1</v>
      </c>
    </row>
    <row r="370" spans="1:11" x14ac:dyDescent="0.2">
      <c r="A370">
        <v>13</v>
      </c>
      <c r="B370" t="s">
        <v>56</v>
      </c>
      <c r="C370" t="s">
        <v>63</v>
      </c>
      <c r="D370" t="s">
        <v>58</v>
      </c>
      <c r="E370" t="s">
        <v>68</v>
      </c>
      <c r="F370" t="s">
        <v>60</v>
      </c>
      <c r="G370" t="s">
        <v>70</v>
      </c>
      <c r="H370" t="s">
        <v>71</v>
      </c>
      <c r="I370" t="s">
        <v>67</v>
      </c>
      <c r="J370">
        <v>4.4759626061827297E-2</v>
      </c>
      <c r="K370">
        <f t="shared" si="17"/>
        <v>1</v>
      </c>
    </row>
    <row r="371" spans="1:11" x14ac:dyDescent="0.2">
      <c r="A371">
        <v>14</v>
      </c>
      <c r="B371" t="s">
        <v>56</v>
      </c>
      <c r="C371" t="s">
        <v>63</v>
      </c>
      <c r="D371" t="s">
        <v>58</v>
      </c>
      <c r="E371" t="s">
        <v>68</v>
      </c>
      <c r="F371" t="s">
        <v>60</v>
      </c>
      <c r="G371" t="s">
        <v>70</v>
      </c>
      <c r="H371" t="s">
        <v>71</v>
      </c>
      <c r="I371" t="s">
        <v>67</v>
      </c>
      <c r="J371">
        <v>5.6439233035187997E-2</v>
      </c>
      <c r="K371">
        <f t="shared" si="17"/>
        <v>1</v>
      </c>
    </row>
    <row r="372" spans="1:11" x14ac:dyDescent="0.2">
      <c r="A372">
        <v>15</v>
      </c>
      <c r="B372" t="s">
        <v>56</v>
      </c>
      <c r="C372" t="s">
        <v>63</v>
      </c>
      <c r="D372" t="s">
        <v>58</v>
      </c>
      <c r="E372" t="s">
        <v>68</v>
      </c>
      <c r="F372" t="s">
        <v>60</v>
      </c>
      <c r="G372" t="s">
        <v>70</v>
      </c>
      <c r="H372" t="s">
        <v>71</v>
      </c>
      <c r="I372" t="s">
        <v>67</v>
      </c>
      <c r="J372">
        <v>6.5858681212127901E-2</v>
      </c>
      <c r="K372">
        <f t="shared" si="17"/>
        <v>1</v>
      </c>
    </row>
    <row r="373" spans="1:11" x14ac:dyDescent="0.2">
      <c r="A373">
        <v>16</v>
      </c>
      <c r="B373" t="s">
        <v>56</v>
      </c>
      <c r="C373" t="s">
        <v>63</v>
      </c>
      <c r="D373" t="s">
        <v>58</v>
      </c>
      <c r="E373" t="s">
        <v>68</v>
      </c>
      <c r="F373" t="s">
        <v>60</v>
      </c>
      <c r="G373" t="s">
        <v>70</v>
      </c>
      <c r="H373" t="s">
        <v>71</v>
      </c>
      <c r="I373" t="s">
        <v>67</v>
      </c>
      <c r="J373">
        <v>7.4632474923418596E-2</v>
      </c>
      <c r="K373">
        <f t="shared" si="17"/>
        <v>1</v>
      </c>
    </row>
    <row r="374" spans="1:11" x14ac:dyDescent="0.2">
      <c r="A374">
        <v>17</v>
      </c>
      <c r="B374" t="s">
        <v>56</v>
      </c>
      <c r="C374" t="s">
        <v>63</v>
      </c>
      <c r="D374" t="s">
        <v>58</v>
      </c>
      <c r="E374" t="s">
        <v>68</v>
      </c>
      <c r="F374" t="s">
        <v>60</v>
      </c>
      <c r="G374" t="s">
        <v>70</v>
      </c>
      <c r="H374" t="s">
        <v>71</v>
      </c>
      <c r="I374" t="s">
        <v>67</v>
      </c>
      <c r="J374">
        <v>8.5122512933514999E-2</v>
      </c>
      <c r="K374">
        <f t="shared" si="17"/>
        <v>1</v>
      </c>
    </row>
    <row r="375" spans="1:11" x14ac:dyDescent="0.2">
      <c r="A375">
        <v>18</v>
      </c>
      <c r="B375" t="s">
        <v>56</v>
      </c>
      <c r="C375" t="s">
        <v>63</v>
      </c>
      <c r="D375" t="s">
        <v>58</v>
      </c>
      <c r="E375" t="s">
        <v>68</v>
      </c>
      <c r="F375" t="s">
        <v>60</v>
      </c>
      <c r="G375" t="s">
        <v>70</v>
      </c>
      <c r="H375" t="s">
        <v>71</v>
      </c>
      <c r="I375" t="s">
        <v>67</v>
      </c>
      <c r="J375">
        <v>9.3794287195288595E-2</v>
      </c>
      <c r="K375">
        <f t="shared" si="17"/>
        <v>1</v>
      </c>
    </row>
    <row r="376" spans="1:11" x14ac:dyDescent="0.2">
      <c r="A376">
        <v>19</v>
      </c>
      <c r="B376" t="s">
        <v>56</v>
      </c>
      <c r="C376" t="s">
        <v>63</v>
      </c>
      <c r="D376" t="s">
        <v>58</v>
      </c>
      <c r="E376" t="s">
        <v>68</v>
      </c>
      <c r="F376" t="s">
        <v>60</v>
      </c>
      <c r="G376" t="s">
        <v>70</v>
      </c>
      <c r="H376" t="s">
        <v>71</v>
      </c>
      <c r="I376" t="s">
        <v>67</v>
      </c>
      <c r="J376">
        <v>0.10091413106787001</v>
      </c>
      <c r="K376">
        <f t="shared" si="17"/>
        <v>1</v>
      </c>
    </row>
    <row r="377" spans="1:11" x14ac:dyDescent="0.2">
      <c r="A377">
        <v>20</v>
      </c>
      <c r="B377" t="s">
        <v>56</v>
      </c>
      <c r="C377" t="s">
        <v>63</v>
      </c>
      <c r="D377" t="s">
        <v>58</v>
      </c>
      <c r="E377" t="s">
        <v>68</v>
      </c>
      <c r="F377" t="s">
        <v>60</v>
      </c>
      <c r="G377" t="s">
        <v>70</v>
      </c>
      <c r="H377" t="s">
        <v>71</v>
      </c>
      <c r="I377" t="s">
        <v>67</v>
      </c>
      <c r="J377">
        <v>9.6681219032235699E-2</v>
      </c>
      <c r="K377">
        <f t="shared" si="17"/>
        <v>1</v>
      </c>
    </row>
    <row r="378" spans="1:11" x14ac:dyDescent="0.2">
      <c r="A378">
        <v>21</v>
      </c>
      <c r="B378" t="s">
        <v>56</v>
      </c>
      <c r="C378" t="s">
        <v>63</v>
      </c>
      <c r="D378" t="s">
        <v>58</v>
      </c>
      <c r="E378" t="s">
        <v>68</v>
      </c>
      <c r="F378" t="s">
        <v>60</v>
      </c>
      <c r="G378" t="s">
        <v>70</v>
      </c>
      <c r="H378" t="s">
        <v>71</v>
      </c>
      <c r="I378" t="s">
        <v>67</v>
      </c>
      <c r="J378">
        <v>8.6887580161842101E-2</v>
      </c>
      <c r="K378">
        <f t="shared" si="17"/>
        <v>1</v>
      </c>
    </row>
    <row r="379" spans="1:11" x14ac:dyDescent="0.2">
      <c r="A379">
        <v>22</v>
      </c>
      <c r="B379" t="s">
        <v>56</v>
      </c>
      <c r="C379" t="s">
        <v>63</v>
      </c>
      <c r="D379" t="s">
        <v>58</v>
      </c>
      <c r="E379" t="s">
        <v>68</v>
      </c>
      <c r="F379" t="s">
        <v>60</v>
      </c>
      <c r="G379" t="s">
        <v>70</v>
      </c>
      <c r="H379" t="s">
        <v>71</v>
      </c>
      <c r="I379" t="s">
        <v>67</v>
      </c>
      <c r="J379">
        <v>7.3304790976149503E-2</v>
      </c>
      <c r="K379">
        <f t="shared" si="17"/>
        <v>1</v>
      </c>
    </row>
    <row r="380" spans="1:11" x14ac:dyDescent="0.2">
      <c r="A380">
        <v>23</v>
      </c>
      <c r="B380" t="s">
        <v>56</v>
      </c>
      <c r="C380" t="s">
        <v>63</v>
      </c>
      <c r="D380" t="s">
        <v>58</v>
      </c>
      <c r="E380" t="s">
        <v>68</v>
      </c>
      <c r="F380" t="s">
        <v>60</v>
      </c>
      <c r="G380" t="s">
        <v>70</v>
      </c>
      <c r="H380" t="s">
        <v>71</v>
      </c>
      <c r="I380" t="s">
        <v>67</v>
      </c>
      <c r="J380">
        <v>5.9164820189977298E-2</v>
      </c>
      <c r="K380">
        <f t="shared" si="17"/>
        <v>1</v>
      </c>
    </row>
    <row r="381" spans="1:11" x14ac:dyDescent="0.2">
      <c r="A381">
        <v>24</v>
      </c>
      <c r="B381" t="s">
        <v>56</v>
      </c>
      <c r="C381" t="s">
        <v>63</v>
      </c>
      <c r="D381" t="s">
        <v>58</v>
      </c>
      <c r="E381" t="s">
        <v>68</v>
      </c>
      <c r="F381" t="s">
        <v>60</v>
      </c>
      <c r="G381" t="s">
        <v>70</v>
      </c>
      <c r="H381" t="s">
        <v>71</v>
      </c>
      <c r="I381" t="s">
        <v>67</v>
      </c>
      <c r="J381">
        <v>4.4335019217863099E-2</v>
      </c>
      <c r="K381">
        <f t="shared" si="17"/>
        <v>1</v>
      </c>
    </row>
    <row r="382" spans="1:11" x14ac:dyDescent="0.2">
      <c r="A382">
        <v>1</v>
      </c>
      <c r="B382" t="s">
        <v>56</v>
      </c>
      <c r="C382" t="s">
        <v>57</v>
      </c>
      <c r="D382" t="s">
        <v>58</v>
      </c>
      <c r="E382" t="s">
        <v>68</v>
      </c>
      <c r="F382" t="s">
        <v>65</v>
      </c>
      <c r="G382" t="s">
        <v>70</v>
      </c>
      <c r="H382" t="s">
        <v>71</v>
      </c>
      <c r="I382" t="s">
        <v>67</v>
      </c>
      <c r="J382">
        <v>3.8059928903299699E-2</v>
      </c>
      <c r="K382">
        <f t="shared" si="17"/>
        <v>1</v>
      </c>
    </row>
    <row r="383" spans="1:11" x14ac:dyDescent="0.2">
      <c r="A383">
        <v>2</v>
      </c>
      <c r="B383" t="s">
        <v>56</v>
      </c>
      <c r="C383" t="s">
        <v>57</v>
      </c>
      <c r="D383" t="s">
        <v>58</v>
      </c>
      <c r="E383" t="s">
        <v>68</v>
      </c>
      <c r="F383" t="s">
        <v>65</v>
      </c>
      <c r="G383" t="s">
        <v>70</v>
      </c>
      <c r="H383" t="s">
        <v>71</v>
      </c>
      <c r="I383" t="s">
        <v>67</v>
      </c>
      <c r="J383">
        <v>8.2604510798831507E-3</v>
      </c>
      <c r="K383">
        <f t="shared" si="17"/>
        <v>1</v>
      </c>
    </row>
    <row r="384" spans="1:11" x14ac:dyDescent="0.2">
      <c r="A384">
        <v>3</v>
      </c>
      <c r="B384" t="s">
        <v>56</v>
      </c>
      <c r="C384" t="s">
        <v>57</v>
      </c>
      <c r="D384" t="s">
        <v>58</v>
      </c>
      <c r="E384" t="s">
        <v>68</v>
      </c>
      <c r="F384" t="s">
        <v>65</v>
      </c>
      <c r="G384" t="s">
        <v>70</v>
      </c>
      <c r="H384" t="s">
        <v>71</v>
      </c>
      <c r="I384" t="s">
        <v>67</v>
      </c>
      <c r="J384">
        <v>2.6793835501354299E-3</v>
      </c>
      <c r="K384">
        <f t="shared" si="17"/>
        <v>1</v>
      </c>
    </row>
    <row r="385" spans="1:11" x14ac:dyDescent="0.2">
      <c r="A385">
        <v>4</v>
      </c>
      <c r="B385" t="s">
        <v>56</v>
      </c>
      <c r="C385" t="s">
        <v>57</v>
      </c>
      <c r="D385" t="s">
        <v>58</v>
      </c>
      <c r="E385" t="s">
        <v>68</v>
      </c>
      <c r="F385" t="s">
        <v>65</v>
      </c>
      <c r="G385" t="s">
        <v>70</v>
      </c>
      <c r="H385" t="s">
        <v>71</v>
      </c>
      <c r="I385" t="s">
        <v>67</v>
      </c>
      <c r="J385">
        <v>1.51767476529416E-3</v>
      </c>
      <c r="K385">
        <f t="shared" si="17"/>
        <v>1</v>
      </c>
    </row>
    <row r="386" spans="1:11" x14ac:dyDescent="0.2">
      <c r="A386">
        <v>5</v>
      </c>
      <c r="B386" t="s">
        <v>56</v>
      </c>
      <c r="C386" t="s">
        <v>57</v>
      </c>
      <c r="D386" t="s">
        <v>58</v>
      </c>
      <c r="E386" t="s">
        <v>68</v>
      </c>
      <c r="F386" t="s">
        <v>65</v>
      </c>
      <c r="G386" t="s">
        <v>70</v>
      </c>
      <c r="H386" t="s">
        <v>71</v>
      </c>
      <c r="I386" t="s">
        <v>67</v>
      </c>
      <c r="J386" s="3">
        <v>5.2688582200619504E-4</v>
      </c>
      <c r="K386">
        <f t="shared" si="17"/>
        <v>1</v>
      </c>
    </row>
    <row r="387" spans="1:11" x14ac:dyDescent="0.2">
      <c r="A387">
        <v>6</v>
      </c>
      <c r="B387" t="s">
        <v>56</v>
      </c>
      <c r="C387" t="s">
        <v>57</v>
      </c>
      <c r="D387" t="s">
        <v>58</v>
      </c>
      <c r="E387" t="s">
        <v>68</v>
      </c>
      <c r="F387" t="s">
        <v>65</v>
      </c>
      <c r="G387" t="s">
        <v>70</v>
      </c>
      <c r="H387" t="s">
        <v>71</v>
      </c>
      <c r="I387" t="s">
        <v>67</v>
      </c>
      <c r="J387" s="3">
        <v>5.31294045133652E-4</v>
      </c>
      <c r="K387">
        <f t="shared" si="17"/>
        <v>1</v>
      </c>
    </row>
    <row r="388" spans="1:11" x14ac:dyDescent="0.2">
      <c r="A388">
        <v>7</v>
      </c>
      <c r="B388" t="s">
        <v>56</v>
      </c>
      <c r="C388" t="s">
        <v>57</v>
      </c>
      <c r="D388" t="s">
        <v>58</v>
      </c>
      <c r="E388" t="s">
        <v>68</v>
      </c>
      <c r="F388" t="s">
        <v>65</v>
      </c>
      <c r="G388" t="s">
        <v>70</v>
      </c>
      <c r="H388" t="s">
        <v>71</v>
      </c>
      <c r="I388" t="s">
        <v>67</v>
      </c>
      <c r="J388">
        <v>1.3974502406622401E-3</v>
      </c>
      <c r="K388">
        <f t="shared" ref="K388:K451" si="18">MONTH(1&amp;B388)</f>
        <v>1</v>
      </c>
    </row>
    <row r="389" spans="1:11" x14ac:dyDescent="0.2">
      <c r="A389">
        <v>8</v>
      </c>
      <c r="B389" t="s">
        <v>56</v>
      </c>
      <c r="C389" t="s">
        <v>57</v>
      </c>
      <c r="D389" t="s">
        <v>58</v>
      </c>
      <c r="E389" t="s">
        <v>68</v>
      </c>
      <c r="F389" t="s">
        <v>65</v>
      </c>
      <c r="G389" t="s">
        <v>70</v>
      </c>
      <c r="H389" t="s">
        <v>71</v>
      </c>
      <c r="I389" t="s">
        <v>67</v>
      </c>
      <c r="J389">
        <v>3.58480658511897E-3</v>
      </c>
      <c r="K389">
        <f t="shared" si="18"/>
        <v>1</v>
      </c>
    </row>
    <row r="390" spans="1:11" x14ac:dyDescent="0.2">
      <c r="A390">
        <v>9</v>
      </c>
      <c r="B390" t="s">
        <v>56</v>
      </c>
      <c r="C390" t="s">
        <v>57</v>
      </c>
      <c r="D390" t="s">
        <v>58</v>
      </c>
      <c r="E390" t="s">
        <v>68</v>
      </c>
      <c r="F390" t="s">
        <v>65</v>
      </c>
      <c r="G390" t="s">
        <v>70</v>
      </c>
      <c r="H390" t="s">
        <v>71</v>
      </c>
      <c r="I390" t="s">
        <v>67</v>
      </c>
      <c r="J390">
        <v>7.1324594033222097E-3</v>
      </c>
      <c r="K390">
        <f t="shared" si="18"/>
        <v>1</v>
      </c>
    </row>
    <row r="391" spans="1:11" x14ac:dyDescent="0.2">
      <c r="A391">
        <v>10</v>
      </c>
      <c r="B391" t="s">
        <v>56</v>
      </c>
      <c r="C391" t="s">
        <v>57</v>
      </c>
      <c r="D391" t="s">
        <v>58</v>
      </c>
      <c r="E391" t="s">
        <v>68</v>
      </c>
      <c r="F391" t="s">
        <v>65</v>
      </c>
      <c r="G391" t="s">
        <v>70</v>
      </c>
      <c r="H391" t="s">
        <v>71</v>
      </c>
      <c r="I391" t="s">
        <v>67</v>
      </c>
      <c r="J391">
        <v>1.0772410578193401E-2</v>
      </c>
      <c r="K391">
        <f t="shared" si="18"/>
        <v>1</v>
      </c>
    </row>
    <row r="392" spans="1:11" x14ac:dyDescent="0.2">
      <c r="A392">
        <v>11</v>
      </c>
      <c r="B392" t="s">
        <v>56</v>
      </c>
      <c r="C392" t="s">
        <v>57</v>
      </c>
      <c r="D392" t="s">
        <v>58</v>
      </c>
      <c r="E392" t="s">
        <v>68</v>
      </c>
      <c r="F392" t="s">
        <v>65</v>
      </c>
      <c r="G392" t="s">
        <v>70</v>
      </c>
      <c r="H392" t="s">
        <v>71</v>
      </c>
      <c r="I392" t="s">
        <v>67</v>
      </c>
      <c r="J392">
        <v>1.47133378612189E-2</v>
      </c>
      <c r="K392">
        <f t="shared" si="18"/>
        <v>1</v>
      </c>
    </row>
    <row r="393" spans="1:11" x14ac:dyDescent="0.2">
      <c r="A393">
        <v>12</v>
      </c>
      <c r="B393" t="s">
        <v>56</v>
      </c>
      <c r="C393" t="s">
        <v>57</v>
      </c>
      <c r="D393" t="s">
        <v>58</v>
      </c>
      <c r="E393" t="s">
        <v>68</v>
      </c>
      <c r="F393" t="s">
        <v>65</v>
      </c>
      <c r="G393" t="s">
        <v>70</v>
      </c>
      <c r="H393" t="s">
        <v>71</v>
      </c>
      <c r="I393" t="s">
        <v>67</v>
      </c>
      <c r="J393">
        <v>2.0674266561741199E-2</v>
      </c>
      <c r="K393">
        <f t="shared" si="18"/>
        <v>1</v>
      </c>
    </row>
    <row r="394" spans="1:11" x14ac:dyDescent="0.2">
      <c r="A394">
        <v>13</v>
      </c>
      <c r="B394" t="s">
        <v>56</v>
      </c>
      <c r="C394" t="s">
        <v>57</v>
      </c>
      <c r="D394" t="s">
        <v>58</v>
      </c>
      <c r="E394" t="s">
        <v>68</v>
      </c>
      <c r="F394" t="s">
        <v>65</v>
      </c>
      <c r="G394" t="s">
        <v>70</v>
      </c>
      <c r="H394" t="s">
        <v>71</v>
      </c>
      <c r="I394" t="s">
        <v>67</v>
      </c>
      <c r="J394">
        <v>2.71004526240613E-2</v>
      </c>
      <c r="K394">
        <f t="shared" si="18"/>
        <v>1</v>
      </c>
    </row>
    <row r="395" spans="1:11" x14ac:dyDescent="0.2">
      <c r="A395">
        <v>14</v>
      </c>
      <c r="B395" t="s">
        <v>56</v>
      </c>
      <c r="C395" t="s">
        <v>57</v>
      </c>
      <c r="D395" t="s">
        <v>58</v>
      </c>
      <c r="E395" t="s">
        <v>68</v>
      </c>
      <c r="F395" t="s">
        <v>65</v>
      </c>
      <c r="G395" t="s">
        <v>70</v>
      </c>
      <c r="H395" t="s">
        <v>71</v>
      </c>
      <c r="I395" t="s">
        <v>67</v>
      </c>
      <c r="J395">
        <v>3.3833209212828202E-2</v>
      </c>
      <c r="K395">
        <f t="shared" si="18"/>
        <v>1</v>
      </c>
    </row>
    <row r="396" spans="1:11" x14ac:dyDescent="0.2">
      <c r="A396">
        <v>15</v>
      </c>
      <c r="B396" t="s">
        <v>56</v>
      </c>
      <c r="C396" t="s">
        <v>57</v>
      </c>
      <c r="D396" t="s">
        <v>58</v>
      </c>
      <c r="E396" t="s">
        <v>68</v>
      </c>
      <c r="F396" t="s">
        <v>65</v>
      </c>
      <c r="G396" t="s">
        <v>70</v>
      </c>
      <c r="H396" t="s">
        <v>71</v>
      </c>
      <c r="I396" t="s">
        <v>67</v>
      </c>
      <c r="J396">
        <v>4.3973440599287601E-2</v>
      </c>
      <c r="K396">
        <f t="shared" si="18"/>
        <v>1</v>
      </c>
    </row>
    <row r="397" spans="1:11" x14ac:dyDescent="0.2">
      <c r="A397">
        <v>16</v>
      </c>
      <c r="B397" t="s">
        <v>56</v>
      </c>
      <c r="C397" t="s">
        <v>57</v>
      </c>
      <c r="D397" t="s">
        <v>58</v>
      </c>
      <c r="E397" t="s">
        <v>68</v>
      </c>
      <c r="F397" t="s">
        <v>65</v>
      </c>
      <c r="G397" t="s">
        <v>70</v>
      </c>
      <c r="H397" t="s">
        <v>71</v>
      </c>
      <c r="I397" t="s">
        <v>67</v>
      </c>
      <c r="J397">
        <v>6.2480439489260998E-2</v>
      </c>
      <c r="K397">
        <f t="shared" si="18"/>
        <v>1</v>
      </c>
    </row>
    <row r="398" spans="1:11" x14ac:dyDescent="0.2">
      <c r="A398">
        <v>17</v>
      </c>
      <c r="B398" t="s">
        <v>56</v>
      </c>
      <c r="C398" t="s">
        <v>57</v>
      </c>
      <c r="D398" t="s">
        <v>58</v>
      </c>
      <c r="E398" t="s">
        <v>68</v>
      </c>
      <c r="F398" t="s">
        <v>65</v>
      </c>
      <c r="G398" t="s">
        <v>70</v>
      </c>
      <c r="H398" t="s">
        <v>71</v>
      </c>
      <c r="I398" t="s">
        <v>67</v>
      </c>
      <c r="J398">
        <v>8.4773820789465701E-2</v>
      </c>
      <c r="K398">
        <f t="shared" si="18"/>
        <v>1</v>
      </c>
    </row>
    <row r="399" spans="1:11" x14ac:dyDescent="0.2">
      <c r="A399">
        <v>18</v>
      </c>
      <c r="B399" t="s">
        <v>56</v>
      </c>
      <c r="C399" t="s">
        <v>57</v>
      </c>
      <c r="D399" t="s">
        <v>58</v>
      </c>
      <c r="E399" t="s">
        <v>68</v>
      </c>
      <c r="F399" t="s">
        <v>65</v>
      </c>
      <c r="G399" t="s">
        <v>70</v>
      </c>
      <c r="H399" t="s">
        <v>71</v>
      </c>
      <c r="I399" t="s">
        <v>67</v>
      </c>
      <c r="J399">
        <v>0.104887327631683</v>
      </c>
      <c r="K399">
        <f t="shared" si="18"/>
        <v>1</v>
      </c>
    </row>
    <row r="400" spans="1:11" x14ac:dyDescent="0.2">
      <c r="A400">
        <v>19</v>
      </c>
      <c r="B400" t="s">
        <v>56</v>
      </c>
      <c r="C400" t="s">
        <v>57</v>
      </c>
      <c r="D400" t="s">
        <v>58</v>
      </c>
      <c r="E400" t="s">
        <v>68</v>
      </c>
      <c r="F400" t="s">
        <v>65</v>
      </c>
      <c r="G400" t="s">
        <v>70</v>
      </c>
      <c r="H400" t="s">
        <v>71</v>
      </c>
      <c r="I400" t="s">
        <v>67</v>
      </c>
      <c r="J400">
        <v>0.114959518514113</v>
      </c>
      <c r="K400">
        <f t="shared" si="18"/>
        <v>1</v>
      </c>
    </row>
    <row r="401" spans="1:11" x14ac:dyDescent="0.2">
      <c r="A401">
        <v>20</v>
      </c>
      <c r="B401" t="s">
        <v>56</v>
      </c>
      <c r="C401" t="s">
        <v>57</v>
      </c>
      <c r="D401" t="s">
        <v>58</v>
      </c>
      <c r="E401" t="s">
        <v>68</v>
      </c>
      <c r="F401" t="s">
        <v>65</v>
      </c>
      <c r="G401" t="s">
        <v>70</v>
      </c>
      <c r="H401" t="s">
        <v>71</v>
      </c>
      <c r="I401" t="s">
        <v>67</v>
      </c>
      <c r="J401">
        <v>0.111017231499299</v>
      </c>
      <c r="K401">
        <f t="shared" si="18"/>
        <v>1</v>
      </c>
    </row>
    <row r="402" spans="1:11" x14ac:dyDescent="0.2">
      <c r="A402">
        <v>21</v>
      </c>
      <c r="B402" t="s">
        <v>56</v>
      </c>
      <c r="C402" t="s">
        <v>57</v>
      </c>
      <c r="D402" t="s">
        <v>58</v>
      </c>
      <c r="E402" t="s">
        <v>68</v>
      </c>
      <c r="F402" t="s">
        <v>65</v>
      </c>
      <c r="G402" t="s">
        <v>70</v>
      </c>
      <c r="H402" t="s">
        <v>71</v>
      </c>
      <c r="I402" t="s">
        <v>67</v>
      </c>
      <c r="J402">
        <v>0.10300842252060601</v>
      </c>
      <c r="K402">
        <f t="shared" si="18"/>
        <v>1</v>
      </c>
    </row>
    <row r="403" spans="1:11" x14ac:dyDescent="0.2">
      <c r="A403">
        <v>22</v>
      </c>
      <c r="B403" t="s">
        <v>56</v>
      </c>
      <c r="C403" t="s">
        <v>57</v>
      </c>
      <c r="D403" t="s">
        <v>58</v>
      </c>
      <c r="E403" t="s">
        <v>68</v>
      </c>
      <c r="F403" t="s">
        <v>65</v>
      </c>
      <c r="G403" t="s">
        <v>70</v>
      </c>
      <c r="H403" t="s">
        <v>71</v>
      </c>
      <c r="I403" t="s">
        <v>67</v>
      </c>
      <c r="J403">
        <v>8.8060297041081606E-2</v>
      </c>
      <c r="K403">
        <f t="shared" si="18"/>
        <v>1</v>
      </c>
    </row>
    <row r="404" spans="1:11" x14ac:dyDescent="0.2">
      <c r="A404">
        <v>23</v>
      </c>
      <c r="B404" t="s">
        <v>56</v>
      </c>
      <c r="C404" t="s">
        <v>57</v>
      </c>
      <c r="D404" t="s">
        <v>58</v>
      </c>
      <c r="E404" t="s">
        <v>68</v>
      </c>
      <c r="F404" t="s">
        <v>65</v>
      </c>
      <c r="G404" t="s">
        <v>70</v>
      </c>
      <c r="H404" t="s">
        <v>71</v>
      </c>
      <c r="I404" t="s">
        <v>67</v>
      </c>
      <c r="J404">
        <v>6.6573232840707805E-2</v>
      </c>
      <c r="K404">
        <f t="shared" si="18"/>
        <v>1</v>
      </c>
    </row>
    <row r="405" spans="1:11" x14ac:dyDescent="0.2">
      <c r="A405">
        <v>24</v>
      </c>
      <c r="B405" t="s">
        <v>56</v>
      </c>
      <c r="C405" t="s">
        <v>57</v>
      </c>
      <c r="D405" t="s">
        <v>58</v>
      </c>
      <c r="E405" t="s">
        <v>68</v>
      </c>
      <c r="F405" t="s">
        <v>65</v>
      </c>
      <c r="G405" t="s">
        <v>70</v>
      </c>
      <c r="H405" t="s">
        <v>71</v>
      </c>
      <c r="I405" t="s">
        <v>67</v>
      </c>
      <c r="J405">
        <v>4.9482257841594303E-2</v>
      </c>
      <c r="K405">
        <f t="shared" si="18"/>
        <v>1</v>
      </c>
    </row>
    <row r="406" spans="1:11" x14ac:dyDescent="0.2">
      <c r="A406">
        <v>1</v>
      </c>
      <c r="B406" t="s">
        <v>56</v>
      </c>
      <c r="C406" t="s">
        <v>63</v>
      </c>
      <c r="D406" t="s">
        <v>58</v>
      </c>
      <c r="E406" t="s">
        <v>68</v>
      </c>
      <c r="F406" t="s">
        <v>65</v>
      </c>
      <c r="G406" t="s">
        <v>70</v>
      </c>
      <c r="H406" t="s">
        <v>71</v>
      </c>
      <c r="I406" t="s">
        <v>67</v>
      </c>
      <c r="J406">
        <v>3.8412642158179598E-2</v>
      </c>
      <c r="K406">
        <f t="shared" si="18"/>
        <v>1</v>
      </c>
    </row>
    <row r="407" spans="1:11" x14ac:dyDescent="0.2">
      <c r="A407">
        <v>2</v>
      </c>
      <c r="B407" t="s">
        <v>56</v>
      </c>
      <c r="C407" t="s">
        <v>63</v>
      </c>
      <c r="D407" t="s">
        <v>58</v>
      </c>
      <c r="E407" t="s">
        <v>68</v>
      </c>
      <c r="F407" t="s">
        <v>65</v>
      </c>
      <c r="G407" t="s">
        <v>70</v>
      </c>
      <c r="H407" t="s">
        <v>71</v>
      </c>
      <c r="I407" t="s">
        <v>67</v>
      </c>
      <c r="J407">
        <v>8.4658547085396992E-3</v>
      </c>
      <c r="K407">
        <f t="shared" si="18"/>
        <v>1</v>
      </c>
    </row>
    <row r="408" spans="1:11" x14ac:dyDescent="0.2">
      <c r="A408">
        <v>3</v>
      </c>
      <c r="B408" t="s">
        <v>56</v>
      </c>
      <c r="C408" t="s">
        <v>63</v>
      </c>
      <c r="D408" t="s">
        <v>58</v>
      </c>
      <c r="E408" t="s">
        <v>68</v>
      </c>
      <c r="F408" t="s">
        <v>65</v>
      </c>
      <c r="G408" t="s">
        <v>70</v>
      </c>
      <c r="H408" t="s">
        <v>71</v>
      </c>
      <c r="I408" t="s">
        <v>67</v>
      </c>
      <c r="J408">
        <v>5.1699057302816301E-3</v>
      </c>
      <c r="K408">
        <f t="shared" si="18"/>
        <v>1</v>
      </c>
    </row>
    <row r="409" spans="1:11" x14ac:dyDescent="0.2">
      <c r="A409">
        <v>4</v>
      </c>
      <c r="B409" t="s">
        <v>56</v>
      </c>
      <c r="C409" t="s">
        <v>63</v>
      </c>
      <c r="D409" t="s">
        <v>58</v>
      </c>
      <c r="E409" t="s">
        <v>68</v>
      </c>
      <c r="F409" t="s">
        <v>65</v>
      </c>
      <c r="G409" t="s">
        <v>70</v>
      </c>
      <c r="H409" t="s">
        <v>71</v>
      </c>
      <c r="I409" t="s">
        <v>67</v>
      </c>
      <c r="J409">
        <v>3.1372361093108701E-3</v>
      </c>
      <c r="K409">
        <f t="shared" si="18"/>
        <v>1</v>
      </c>
    </row>
    <row r="410" spans="1:11" x14ac:dyDescent="0.2">
      <c r="A410">
        <v>5</v>
      </c>
      <c r="B410" t="s">
        <v>56</v>
      </c>
      <c r="C410" t="s">
        <v>63</v>
      </c>
      <c r="D410" t="s">
        <v>58</v>
      </c>
      <c r="E410" t="s">
        <v>68</v>
      </c>
      <c r="F410" t="s">
        <v>65</v>
      </c>
      <c r="G410" t="s">
        <v>70</v>
      </c>
      <c r="H410" t="s">
        <v>71</v>
      </c>
      <c r="I410" t="s">
        <v>67</v>
      </c>
      <c r="J410">
        <v>1.5697057838613799E-3</v>
      </c>
      <c r="K410">
        <f t="shared" si="18"/>
        <v>1</v>
      </c>
    </row>
    <row r="411" spans="1:11" x14ac:dyDescent="0.2">
      <c r="A411">
        <v>6</v>
      </c>
      <c r="B411" t="s">
        <v>56</v>
      </c>
      <c r="C411" t="s">
        <v>63</v>
      </c>
      <c r="D411" t="s">
        <v>58</v>
      </c>
      <c r="E411" t="s">
        <v>68</v>
      </c>
      <c r="F411" t="s">
        <v>65</v>
      </c>
      <c r="G411" t="s">
        <v>70</v>
      </c>
      <c r="H411" t="s">
        <v>71</v>
      </c>
      <c r="I411" t="s">
        <v>67</v>
      </c>
      <c r="J411">
        <v>1.0595814261996699E-3</v>
      </c>
      <c r="K411">
        <f t="shared" si="18"/>
        <v>1</v>
      </c>
    </row>
    <row r="412" spans="1:11" x14ac:dyDescent="0.2">
      <c r="A412">
        <v>7</v>
      </c>
      <c r="B412" t="s">
        <v>56</v>
      </c>
      <c r="C412" t="s">
        <v>63</v>
      </c>
      <c r="D412" t="s">
        <v>58</v>
      </c>
      <c r="E412" t="s">
        <v>68</v>
      </c>
      <c r="F412" t="s">
        <v>65</v>
      </c>
      <c r="G412" t="s">
        <v>70</v>
      </c>
      <c r="H412" t="s">
        <v>71</v>
      </c>
      <c r="I412" t="s">
        <v>67</v>
      </c>
      <c r="J412">
        <v>1.10963228934833E-3</v>
      </c>
      <c r="K412">
        <f t="shared" si="18"/>
        <v>1</v>
      </c>
    </row>
    <row r="413" spans="1:11" x14ac:dyDescent="0.2">
      <c r="A413">
        <v>8</v>
      </c>
      <c r="B413" t="s">
        <v>56</v>
      </c>
      <c r="C413" t="s">
        <v>63</v>
      </c>
      <c r="D413" t="s">
        <v>58</v>
      </c>
      <c r="E413" t="s">
        <v>68</v>
      </c>
      <c r="F413" t="s">
        <v>65</v>
      </c>
      <c r="G413" t="s">
        <v>70</v>
      </c>
      <c r="H413" t="s">
        <v>71</v>
      </c>
      <c r="I413" t="s">
        <v>67</v>
      </c>
      <c r="J413">
        <v>1.8713505882074701E-3</v>
      </c>
      <c r="K413">
        <f t="shared" si="18"/>
        <v>1</v>
      </c>
    </row>
    <row r="414" spans="1:11" x14ac:dyDescent="0.2">
      <c r="A414">
        <v>9</v>
      </c>
      <c r="B414" t="s">
        <v>56</v>
      </c>
      <c r="C414" t="s">
        <v>63</v>
      </c>
      <c r="D414" t="s">
        <v>58</v>
      </c>
      <c r="E414" t="s">
        <v>68</v>
      </c>
      <c r="F414" t="s">
        <v>65</v>
      </c>
      <c r="G414" t="s">
        <v>70</v>
      </c>
      <c r="H414" t="s">
        <v>71</v>
      </c>
      <c r="I414" t="s">
        <v>67</v>
      </c>
      <c r="J414">
        <v>3.5808220705060199E-3</v>
      </c>
      <c r="K414">
        <f t="shared" si="18"/>
        <v>1</v>
      </c>
    </row>
    <row r="415" spans="1:11" x14ac:dyDescent="0.2">
      <c r="A415">
        <v>10</v>
      </c>
      <c r="B415" t="s">
        <v>56</v>
      </c>
      <c r="C415" t="s">
        <v>63</v>
      </c>
      <c r="D415" t="s">
        <v>58</v>
      </c>
      <c r="E415" t="s">
        <v>68</v>
      </c>
      <c r="F415" t="s">
        <v>65</v>
      </c>
      <c r="G415" t="s">
        <v>70</v>
      </c>
      <c r="H415" t="s">
        <v>71</v>
      </c>
      <c r="I415" t="s">
        <v>67</v>
      </c>
      <c r="J415">
        <v>7.2468437799696802E-3</v>
      </c>
      <c r="K415">
        <f t="shared" si="18"/>
        <v>1</v>
      </c>
    </row>
    <row r="416" spans="1:11" x14ac:dyDescent="0.2">
      <c r="A416">
        <v>11</v>
      </c>
      <c r="B416" t="s">
        <v>56</v>
      </c>
      <c r="C416" t="s">
        <v>63</v>
      </c>
      <c r="D416" t="s">
        <v>58</v>
      </c>
      <c r="E416" t="s">
        <v>68</v>
      </c>
      <c r="F416" t="s">
        <v>65</v>
      </c>
      <c r="G416" t="s">
        <v>70</v>
      </c>
      <c r="H416" t="s">
        <v>71</v>
      </c>
      <c r="I416" t="s">
        <v>67</v>
      </c>
      <c r="J416">
        <v>1.33330079741619E-2</v>
      </c>
      <c r="K416">
        <f t="shared" si="18"/>
        <v>1</v>
      </c>
    </row>
    <row r="417" spans="1:11" x14ac:dyDescent="0.2">
      <c r="A417">
        <v>12</v>
      </c>
      <c r="B417" t="s">
        <v>56</v>
      </c>
      <c r="C417" t="s">
        <v>63</v>
      </c>
      <c r="D417" t="s">
        <v>58</v>
      </c>
      <c r="E417" t="s">
        <v>68</v>
      </c>
      <c r="F417" t="s">
        <v>65</v>
      </c>
      <c r="G417" t="s">
        <v>70</v>
      </c>
      <c r="H417" t="s">
        <v>71</v>
      </c>
      <c r="I417" t="s">
        <v>67</v>
      </c>
      <c r="J417">
        <v>2.2422112256417898E-2</v>
      </c>
      <c r="K417">
        <f t="shared" si="18"/>
        <v>1</v>
      </c>
    </row>
    <row r="418" spans="1:11" x14ac:dyDescent="0.2">
      <c r="A418">
        <v>13</v>
      </c>
      <c r="B418" t="s">
        <v>56</v>
      </c>
      <c r="C418" t="s">
        <v>63</v>
      </c>
      <c r="D418" t="s">
        <v>58</v>
      </c>
      <c r="E418" t="s">
        <v>68</v>
      </c>
      <c r="F418" t="s">
        <v>65</v>
      </c>
      <c r="G418" t="s">
        <v>70</v>
      </c>
      <c r="H418" t="s">
        <v>71</v>
      </c>
      <c r="I418" t="s">
        <v>67</v>
      </c>
      <c r="J418">
        <v>3.37773924650972E-2</v>
      </c>
      <c r="K418">
        <f t="shared" si="18"/>
        <v>1</v>
      </c>
    </row>
    <row r="419" spans="1:11" x14ac:dyDescent="0.2">
      <c r="A419">
        <v>14</v>
      </c>
      <c r="B419" t="s">
        <v>56</v>
      </c>
      <c r="C419" t="s">
        <v>63</v>
      </c>
      <c r="D419" t="s">
        <v>58</v>
      </c>
      <c r="E419" t="s">
        <v>68</v>
      </c>
      <c r="F419" t="s">
        <v>65</v>
      </c>
      <c r="G419" t="s">
        <v>70</v>
      </c>
      <c r="H419" t="s">
        <v>71</v>
      </c>
      <c r="I419" t="s">
        <v>67</v>
      </c>
      <c r="J419">
        <v>4.6132947147103601E-2</v>
      </c>
      <c r="K419">
        <f t="shared" si="18"/>
        <v>1</v>
      </c>
    </row>
    <row r="420" spans="1:11" x14ac:dyDescent="0.2">
      <c r="A420">
        <v>15</v>
      </c>
      <c r="B420" t="s">
        <v>56</v>
      </c>
      <c r="C420" t="s">
        <v>63</v>
      </c>
      <c r="D420" t="s">
        <v>58</v>
      </c>
      <c r="E420" t="s">
        <v>68</v>
      </c>
      <c r="F420" t="s">
        <v>65</v>
      </c>
      <c r="G420" t="s">
        <v>70</v>
      </c>
      <c r="H420" t="s">
        <v>71</v>
      </c>
      <c r="I420" t="s">
        <v>67</v>
      </c>
      <c r="J420">
        <v>5.8936777703955397E-2</v>
      </c>
      <c r="K420">
        <f t="shared" si="18"/>
        <v>1</v>
      </c>
    </row>
    <row r="421" spans="1:11" x14ac:dyDescent="0.2">
      <c r="A421">
        <v>16</v>
      </c>
      <c r="B421" t="s">
        <v>56</v>
      </c>
      <c r="C421" t="s">
        <v>63</v>
      </c>
      <c r="D421" t="s">
        <v>58</v>
      </c>
      <c r="E421" t="s">
        <v>68</v>
      </c>
      <c r="F421" t="s">
        <v>65</v>
      </c>
      <c r="G421" t="s">
        <v>70</v>
      </c>
      <c r="H421" t="s">
        <v>71</v>
      </c>
      <c r="I421" t="s">
        <v>67</v>
      </c>
      <c r="J421">
        <v>7.18253347100761E-2</v>
      </c>
      <c r="K421">
        <f t="shared" si="18"/>
        <v>1</v>
      </c>
    </row>
    <row r="422" spans="1:11" x14ac:dyDescent="0.2">
      <c r="A422">
        <v>17</v>
      </c>
      <c r="B422" t="s">
        <v>56</v>
      </c>
      <c r="C422" t="s">
        <v>63</v>
      </c>
      <c r="D422" t="s">
        <v>58</v>
      </c>
      <c r="E422" t="s">
        <v>68</v>
      </c>
      <c r="F422" t="s">
        <v>65</v>
      </c>
      <c r="G422" t="s">
        <v>70</v>
      </c>
      <c r="H422" t="s">
        <v>71</v>
      </c>
      <c r="I422" t="s">
        <v>67</v>
      </c>
      <c r="J422">
        <v>8.6501848877709703E-2</v>
      </c>
      <c r="K422">
        <f t="shared" si="18"/>
        <v>1</v>
      </c>
    </row>
    <row r="423" spans="1:11" x14ac:dyDescent="0.2">
      <c r="A423">
        <v>18</v>
      </c>
      <c r="B423" t="s">
        <v>56</v>
      </c>
      <c r="C423" t="s">
        <v>63</v>
      </c>
      <c r="D423" t="s">
        <v>58</v>
      </c>
      <c r="E423" t="s">
        <v>68</v>
      </c>
      <c r="F423" t="s">
        <v>65</v>
      </c>
      <c r="G423" t="s">
        <v>70</v>
      </c>
      <c r="H423" t="s">
        <v>71</v>
      </c>
      <c r="I423" t="s">
        <v>67</v>
      </c>
      <c r="J423">
        <v>9.6181935646508801E-2</v>
      </c>
      <c r="K423">
        <f t="shared" si="18"/>
        <v>1</v>
      </c>
    </row>
    <row r="424" spans="1:11" x14ac:dyDescent="0.2">
      <c r="A424">
        <v>19</v>
      </c>
      <c r="B424" t="s">
        <v>56</v>
      </c>
      <c r="C424" t="s">
        <v>63</v>
      </c>
      <c r="D424" t="s">
        <v>58</v>
      </c>
      <c r="E424" t="s">
        <v>68</v>
      </c>
      <c r="F424" t="s">
        <v>65</v>
      </c>
      <c r="G424" t="s">
        <v>70</v>
      </c>
      <c r="H424" t="s">
        <v>71</v>
      </c>
      <c r="I424" t="s">
        <v>67</v>
      </c>
      <c r="J424">
        <v>0.104303202845034</v>
      </c>
      <c r="K424">
        <f t="shared" si="18"/>
        <v>1</v>
      </c>
    </row>
    <row r="425" spans="1:11" x14ac:dyDescent="0.2">
      <c r="A425">
        <v>20</v>
      </c>
      <c r="B425" t="s">
        <v>56</v>
      </c>
      <c r="C425" t="s">
        <v>63</v>
      </c>
      <c r="D425" t="s">
        <v>58</v>
      </c>
      <c r="E425" t="s">
        <v>68</v>
      </c>
      <c r="F425" t="s">
        <v>65</v>
      </c>
      <c r="G425" t="s">
        <v>70</v>
      </c>
      <c r="H425" t="s">
        <v>71</v>
      </c>
      <c r="I425" t="s">
        <v>67</v>
      </c>
      <c r="J425">
        <v>0.10113159841633899</v>
      </c>
      <c r="K425">
        <f t="shared" si="18"/>
        <v>1</v>
      </c>
    </row>
    <row r="426" spans="1:11" x14ac:dyDescent="0.2">
      <c r="A426">
        <v>21</v>
      </c>
      <c r="B426" t="s">
        <v>56</v>
      </c>
      <c r="C426" t="s">
        <v>63</v>
      </c>
      <c r="D426" t="s">
        <v>58</v>
      </c>
      <c r="E426" t="s">
        <v>68</v>
      </c>
      <c r="F426" t="s">
        <v>65</v>
      </c>
      <c r="G426" t="s">
        <v>70</v>
      </c>
      <c r="H426" t="s">
        <v>71</v>
      </c>
      <c r="I426" t="s">
        <v>67</v>
      </c>
      <c r="J426">
        <v>9.2964478723424296E-2</v>
      </c>
      <c r="K426">
        <f t="shared" si="18"/>
        <v>1</v>
      </c>
    </row>
    <row r="427" spans="1:11" x14ac:dyDescent="0.2">
      <c r="A427">
        <v>22</v>
      </c>
      <c r="B427" t="s">
        <v>56</v>
      </c>
      <c r="C427" t="s">
        <v>63</v>
      </c>
      <c r="D427" t="s">
        <v>58</v>
      </c>
      <c r="E427" t="s">
        <v>68</v>
      </c>
      <c r="F427" t="s">
        <v>65</v>
      </c>
      <c r="G427" t="s">
        <v>70</v>
      </c>
      <c r="H427" t="s">
        <v>71</v>
      </c>
      <c r="I427" t="s">
        <v>67</v>
      </c>
      <c r="J427">
        <v>8.1438881106759606E-2</v>
      </c>
      <c r="K427">
        <f t="shared" si="18"/>
        <v>1</v>
      </c>
    </row>
    <row r="428" spans="1:11" x14ac:dyDescent="0.2">
      <c r="A428">
        <v>23</v>
      </c>
      <c r="B428" t="s">
        <v>56</v>
      </c>
      <c r="C428" t="s">
        <v>63</v>
      </c>
      <c r="D428" t="s">
        <v>58</v>
      </c>
      <c r="E428" t="s">
        <v>68</v>
      </c>
      <c r="F428" t="s">
        <v>65</v>
      </c>
      <c r="G428" t="s">
        <v>70</v>
      </c>
      <c r="H428" t="s">
        <v>71</v>
      </c>
      <c r="I428" t="s">
        <v>67</v>
      </c>
      <c r="J428">
        <v>6.7287277776631405E-2</v>
      </c>
      <c r="K428">
        <f t="shared" si="18"/>
        <v>1</v>
      </c>
    </row>
    <row r="429" spans="1:11" x14ac:dyDescent="0.2">
      <c r="A429">
        <v>24</v>
      </c>
      <c r="B429" t="s">
        <v>56</v>
      </c>
      <c r="C429" t="s">
        <v>63</v>
      </c>
      <c r="D429" t="s">
        <v>58</v>
      </c>
      <c r="E429" t="s">
        <v>68</v>
      </c>
      <c r="F429" t="s">
        <v>65</v>
      </c>
      <c r="G429" t="s">
        <v>70</v>
      </c>
      <c r="H429" t="s">
        <v>71</v>
      </c>
      <c r="I429" t="s">
        <v>67</v>
      </c>
      <c r="J429">
        <v>5.2139629706375E-2</v>
      </c>
      <c r="K429">
        <f t="shared" si="18"/>
        <v>1</v>
      </c>
    </row>
    <row r="430" spans="1:11" x14ac:dyDescent="0.2">
      <c r="A430">
        <v>1</v>
      </c>
      <c r="B430" t="s">
        <v>56</v>
      </c>
      <c r="C430" t="s">
        <v>57</v>
      </c>
      <c r="D430" t="s">
        <v>58</v>
      </c>
      <c r="E430" t="s">
        <v>59</v>
      </c>
      <c r="F430" t="s">
        <v>60</v>
      </c>
      <c r="G430" t="s">
        <v>70</v>
      </c>
      <c r="H430" t="s">
        <v>71</v>
      </c>
      <c r="I430" t="s">
        <v>67</v>
      </c>
      <c r="J430">
        <v>2.84032391747015E-2</v>
      </c>
      <c r="K430">
        <f t="shared" si="18"/>
        <v>1</v>
      </c>
    </row>
    <row r="431" spans="1:11" x14ac:dyDescent="0.2">
      <c r="A431">
        <v>2</v>
      </c>
      <c r="B431" t="s">
        <v>56</v>
      </c>
      <c r="C431" t="s">
        <v>57</v>
      </c>
      <c r="D431" t="s">
        <v>58</v>
      </c>
      <c r="E431" t="s">
        <v>59</v>
      </c>
      <c r="F431" t="s">
        <v>60</v>
      </c>
      <c r="G431" t="s">
        <v>70</v>
      </c>
      <c r="H431" t="s">
        <v>71</v>
      </c>
      <c r="I431" t="s">
        <v>67</v>
      </c>
      <c r="J431">
        <v>7.3555766199814004E-3</v>
      </c>
      <c r="K431">
        <f t="shared" si="18"/>
        <v>1</v>
      </c>
    </row>
    <row r="432" spans="1:11" x14ac:dyDescent="0.2">
      <c r="A432">
        <v>3</v>
      </c>
      <c r="B432" t="s">
        <v>56</v>
      </c>
      <c r="C432" t="s">
        <v>57</v>
      </c>
      <c r="D432" t="s">
        <v>58</v>
      </c>
      <c r="E432" t="s">
        <v>59</v>
      </c>
      <c r="F432" t="s">
        <v>60</v>
      </c>
      <c r="G432" t="s">
        <v>70</v>
      </c>
      <c r="H432" t="s">
        <v>71</v>
      </c>
      <c r="I432" t="s">
        <v>67</v>
      </c>
      <c r="J432">
        <v>1.94888267658533E-3</v>
      </c>
      <c r="K432">
        <f t="shared" si="18"/>
        <v>1</v>
      </c>
    </row>
    <row r="433" spans="1:11" x14ac:dyDescent="0.2">
      <c r="A433">
        <v>4</v>
      </c>
      <c r="B433" t="s">
        <v>56</v>
      </c>
      <c r="C433" t="s">
        <v>57</v>
      </c>
      <c r="D433" t="s">
        <v>58</v>
      </c>
      <c r="E433" t="s">
        <v>59</v>
      </c>
      <c r="F433" t="s">
        <v>60</v>
      </c>
      <c r="G433" t="s">
        <v>70</v>
      </c>
      <c r="H433" t="s">
        <v>71</v>
      </c>
      <c r="I433" t="s">
        <v>67</v>
      </c>
      <c r="J433">
        <v>1.04908832904438E-3</v>
      </c>
      <c r="K433">
        <f t="shared" si="18"/>
        <v>1</v>
      </c>
    </row>
    <row r="434" spans="1:11" x14ac:dyDescent="0.2">
      <c r="A434">
        <v>5</v>
      </c>
      <c r="B434" t="s">
        <v>56</v>
      </c>
      <c r="C434" t="s">
        <v>57</v>
      </c>
      <c r="D434" t="s">
        <v>58</v>
      </c>
      <c r="E434" t="s">
        <v>59</v>
      </c>
      <c r="F434" t="s">
        <v>60</v>
      </c>
      <c r="G434" t="s">
        <v>70</v>
      </c>
      <c r="H434" t="s">
        <v>71</v>
      </c>
      <c r="I434" t="s">
        <v>67</v>
      </c>
      <c r="J434">
        <v>1.2851547994424601E-3</v>
      </c>
      <c r="K434">
        <f t="shared" si="18"/>
        <v>1</v>
      </c>
    </row>
    <row r="435" spans="1:11" x14ac:dyDescent="0.2">
      <c r="A435">
        <v>6</v>
      </c>
      <c r="B435" t="s">
        <v>56</v>
      </c>
      <c r="C435" t="s">
        <v>57</v>
      </c>
      <c r="D435" t="s">
        <v>58</v>
      </c>
      <c r="E435" t="s">
        <v>59</v>
      </c>
      <c r="F435" t="s">
        <v>60</v>
      </c>
      <c r="G435" t="s">
        <v>70</v>
      </c>
      <c r="H435" t="s">
        <v>71</v>
      </c>
      <c r="I435" t="s">
        <v>67</v>
      </c>
      <c r="J435">
        <v>1.4461563981499499E-3</v>
      </c>
      <c r="K435">
        <f t="shared" si="18"/>
        <v>1</v>
      </c>
    </row>
    <row r="436" spans="1:11" x14ac:dyDescent="0.2">
      <c r="A436">
        <v>7</v>
      </c>
      <c r="B436" t="s">
        <v>56</v>
      </c>
      <c r="C436" t="s">
        <v>57</v>
      </c>
      <c r="D436" t="s">
        <v>58</v>
      </c>
      <c r="E436" t="s">
        <v>59</v>
      </c>
      <c r="F436" t="s">
        <v>60</v>
      </c>
      <c r="G436" t="s">
        <v>70</v>
      </c>
      <c r="H436" t="s">
        <v>71</v>
      </c>
      <c r="I436" t="s">
        <v>67</v>
      </c>
      <c r="J436">
        <v>2.8005663017051201E-3</v>
      </c>
      <c r="K436">
        <f t="shared" si="18"/>
        <v>1</v>
      </c>
    </row>
    <row r="437" spans="1:11" x14ac:dyDescent="0.2">
      <c r="A437">
        <v>8</v>
      </c>
      <c r="B437" t="s">
        <v>56</v>
      </c>
      <c r="C437" t="s">
        <v>57</v>
      </c>
      <c r="D437" t="s">
        <v>58</v>
      </c>
      <c r="E437" t="s">
        <v>59</v>
      </c>
      <c r="F437" t="s">
        <v>60</v>
      </c>
      <c r="G437" t="s">
        <v>70</v>
      </c>
      <c r="H437" t="s">
        <v>71</v>
      </c>
      <c r="I437" t="s">
        <v>67</v>
      </c>
      <c r="J437">
        <v>3.6365210734664302E-3</v>
      </c>
      <c r="K437">
        <f t="shared" si="18"/>
        <v>1</v>
      </c>
    </row>
    <row r="438" spans="1:11" x14ac:dyDescent="0.2">
      <c r="A438">
        <v>9</v>
      </c>
      <c r="B438" t="s">
        <v>56</v>
      </c>
      <c r="C438" t="s">
        <v>57</v>
      </c>
      <c r="D438" t="s">
        <v>58</v>
      </c>
      <c r="E438" t="s">
        <v>59</v>
      </c>
      <c r="F438" t="s">
        <v>60</v>
      </c>
      <c r="G438" t="s">
        <v>61</v>
      </c>
      <c r="H438" t="s">
        <v>62</v>
      </c>
      <c r="I438">
        <v>1.7206228930392399E-2</v>
      </c>
      <c r="J438">
        <v>1.7206228930392399E-2</v>
      </c>
      <c r="K438">
        <f t="shared" si="18"/>
        <v>1</v>
      </c>
    </row>
    <row r="439" spans="1:11" x14ac:dyDescent="0.2">
      <c r="A439">
        <v>10</v>
      </c>
      <c r="B439" t="s">
        <v>56</v>
      </c>
      <c r="C439" t="s">
        <v>57</v>
      </c>
      <c r="D439" t="s">
        <v>58</v>
      </c>
      <c r="E439" t="s">
        <v>59</v>
      </c>
      <c r="F439" t="s">
        <v>60</v>
      </c>
      <c r="G439" t="s">
        <v>70</v>
      </c>
      <c r="H439" t="s">
        <v>71</v>
      </c>
      <c r="I439" t="s">
        <v>67</v>
      </c>
      <c r="J439">
        <v>8.6412986484340898E-3</v>
      </c>
      <c r="K439">
        <f t="shared" si="18"/>
        <v>1</v>
      </c>
    </row>
    <row r="440" spans="1:11" x14ac:dyDescent="0.2">
      <c r="A440">
        <v>11</v>
      </c>
      <c r="B440" t="s">
        <v>56</v>
      </c>
      <c r="C440" t="s">
        <v>57</v>
      </c>
      <c r="D440" t="s">
        <v>58</v>
      </c>
      <c r="E440" t="s">
        <v>59</v>
      </c>
      <c r="F440" t="s">
        <v>60</v>
      </c>
      <c r="G440" t="s">
        <v>70</v>
      </c>
      <c r="H440" t="s">
        <v>71</v>
      </c>
      <c r="I440" t="s">
        <v>67</v>
      </c>
      <c r="J440">
        <v>1.05374605955909E-2</v>
      </c>
      <c r="K440">
        <f t="shared" si="18"/>
        <v>1</v>
      </c>
    </row>
    <row r="441" spans="1:11" x14ac:dyDescent="0.2">
      <c r="A441">
        <v>12</v>
      </c>
      <c r="B441" t="s">
        <v>56</v>
      </c>
      <c r="C441" t="s">
        <v>57</v>
      </c>
      <c r="D441" t="s">
        <v>58</v>
      </c>
      <c r="E441" t="s">
        <v>59</v>
      </c>
      <c r="F441" t="s">
        <v>60</v>
      </c>
      <c r="G441" t="s">
        <v>70</v>
      </c>
      <c r="H441" t="s">
        <v>71</v>
      </c>
      <c r="I441" t="s">
        <v>67</v>
      </c>
      <c r="J441">
        <v>1.21965481116843E-2</v>
      </c>
      <c r="K441">
        <f t="shared" si="18"/>
        <v>1</v>
      </c>
    </row>
    <row r="442" spans="1:11" x14ac:dyDescent="0.2">
      <c r="A442">
        <v>13</v>
      </c>
      <c r="B442" t="s">
        <v>56</v>
      </c>
      <c r="C442" t="s">
        <v>57</v>
      </c>
      <c r="D442" t="s">
        <v>58</v>
      </c>
      <c r="E442" t="s">
        <v>59</v>
      </c>
      <c r="F442" t="s">
        <v>60</v>
      </c>
      <c r="G442" t="s">
        <v>70</v>
      </c>
      <c r="H442" t="s">
        <v>71</v>
      </c>
      <c r="I442" t="s">
        <v>67</v>
      </c>
      <c r="J442">
        <v>1.40139644744935E-2</v>
      </c>
      <c r="K442">
        <f t="shared" si="18"/>
        <v>1</v>
      </c>
    </row>
    <row r="443" spans="1:11" x14ac:dyDescent="0.2">
      <c r="A443">
        <v>14</v>
      </c>
      <c r="B443" t="s">
        <v>56</v>
      </c>
      <c r="C443" t="s">
        <v>57</v>
      </c>
      <c r="D443" t="s">
        <v>58</v>
      </c>
      <c r="E443" t="s">
        <v>59</v>
      </c>
      <c r="F443" t="s">
        <v>60</v>
      </c>
      <c r="G443" t="s">
        <v>70</v>
      </c>
      <c r="H443" t="s">
        <v>71</v>
      </c>
      <c r="I443" t="s">
        <v>67</v>
      </c>
      <c r="J443">
        <v>2.0226757485719001E-2</v>
      </c>
      <c r="K443">
        <f t="shared" si="18"/>
        <v>1</v>
      </c>
    </row>
    <row r="444" spans="1:11" x14ac:dyDescent="0.2">
      <c r="A444">
        <v>15</v>
      </c>
      <c r="B444" t="s">
        <v>56</v>
      </c>
      <c r="C444" t="s">
        <v>57</v>
      </c>
      <c r="D444" t="s">
        <v>58</v>
      </c>
      <c r="E444" t="s">
        <v>59</v>
      </c>
      <c r="F444" t="s">
        <v>60</v>
      </c>
      <c r="G444" t="s">
        <v>70</v>
      </c>
      <c r="H444" t="s">
        <v>71</v>
      </c>
      <c r="I444" t="s">
        <v>67</v>
      </c>
      <c r="J444">
        <v>3.2609696946865101E-2</v>
      </c>
      <c r="K444">
        <f t="shared" si="18"/>
        <v>1</v>
      </c>
    </row>
    <row r="445" spans="1:11" x14ac:dyDescent="0.2">
      <c r="A445">
        <v>16</v>
      </c>
      <c r="B445" t="s">
        <v>56</v>
      </c>
      <c r="C445" t="s">
        <v>57</v>
      </c>
      <c r="D445" t="s">
        <v>58</v>
      </c>
      <c r="E445" t="s">
        <v>59</v>
      </c>
      <c r="F445" t="s">
        <v>60</v>
      </c>
      <c r="G445" t="s">
        <v>70</v>
      </c>
      <c r="H445" t="s">
        <v>71</v>
      </c>
      <c r="I445" t="s">
        <v>67</v>
      </c>
      <c r="J445">
        <v>5.4855746478519499E-2</v>
      </c>
      <c r="K445">
        <f t="shared" si="18"/>
        <v>1</v>
      </c>
    </row>
    <row r="446" spans="1:11" x14ac:dyDescent="0.2">
      <c r="A446">
        <v>17</v>
      </c>
      <c r="B446" t="s">
        <v>56</v>
      </c>
      <c r="C446" t="s">
        <v>57</v>
      </c>
      <c r="D446" t="s">
        <v>58</v>
      </c>
      <c r="E446" t="s">
        <v>59</v>
      </c>
      <c r="F446" t="s">
        <v>60</v>
      </c>
      <c r="G446" t="s">
        <v>70</v>
      </c>
      <c r="H446" t="s">
        <v>71</v>
      </c>
      <c r="I446" t="s">
        <v>67</v>
      </c>
      <c r="J446">
        <v>8.2348935529298603E-2</v>
      </c>
      <c r="K446">
        <f t="shared" si="18"/>
        <v>1</v>
      </c>
    </row>
    <row r="447" spans="1:11" x14ac:dyDescent="0.2">
      <c r="A447">
        <v>18</v>
      </c>
      <c r="B447" t="s">
        <v>56</v>
      </c>
      <c r="C447" t="s">
        <v>57</v>
      </c>
      <c r="D447" t="s">
        <v>58</v>
      </c>
      <c r="E447" t="s">
        <v>59</v>
      </c>
      <c r="F447" t="s">
        <v>60</v>
      </c>
      <c r="G447" t="s">
        <v>70</v>
      </c>
      <c r="H447" t="s">
        <v>71</v>
      </c>
      <c r="I447" t="s">
        <v>67</v>
      </c>
      <c r="J447">
        <v>0.105767453018817</v>
      </c>
      <c r="K447">
        <f t="shared" si="18"/>
        <v>1</v>
      </c>
    </row>
    <row r="448" spans="1:11" x14ac:dyDescent="0.2">
      <c r="A448">
        <v>19</v>
      </c>
      <c r="B448" t="s">
        <v>56</v>
      </c>
      <c r="C448" t="s">
        <v>57</v>
      </c>
      <c r="D448" t="s">
        <v>58</v>
      </c>
      <c r="E448" t="s">
        <v>59</v>
      </c>
      <c r="F448" t="s">
        <v>60</v>
      </c>
      <c r="G448" t="s">
        <v>70</v>
      </c>
      <c r="H448" t="s">
        <v>71</v>
      </c>
      <c r="I448" t="s">
        <v>67</v>
      </c>
      <c r="J448">
        <v>0.117667313399338</v>
      </c>
      <c r="K448">
        <f t="shared" si="18"/>
        <v>1</v>
      </c>
    </row>
    <row r="449" spans="1:11" x14ac:dyDescent="0.2">
      <c r="A449">
        <v>20</v>
      </c>
      <c r="B449" t="s">
        <v>56</v>
      </c>
      <c r="C449" t="s">
        <v>57</v>
      </c>
      <c r="D449" t="s">
        <v>58</v>
      </c>
      <c r="E449" t="s">
        <v>59</v>
      </c>
      <c r="F449" t="s">
        <v>60</v>
      </c>
      <c r="G449" t="s">
        <v>70</v>
      </c>
      <c r="H449" t="s">
        <v>71</v>
      </c>
      <c r="I449" t="s">
        <v>67</v>
      </c>
      <c r="J449">
        <v>0.121408796015605</v>
      </c>
      <c r="K449">
        <f t="shared" si="18"/>
        <v>1</v>
      </c>
    </row>
    <row r="450" spans="1:11" x14ac:dyDescent="0.2">
      <c r="A450">
        <v>21</v>
      </c>
      <c r="B450" t="s">
        <v>56</v>
      </c>
      <c r="C450" t="s">
        <v>57</v>
      </c>
      <c r="D450" t="s">
        <v>58</v>
      </c>
      <c r="E450" t="s">
        <v>59</v>
      </c>
      <c r="F450" t="s">
        <v>60</v>
      </c>
      <c r="G450" t="s">
        <v>70</v>
      </c>
      <c r="H450" t="s">
        <v>71</v>
      </c>
      <c r="I450" t="s">
        <v>67</v>
      </c>
      <c r="J450">
        <v>0.12304842566721701</v>
      </c>
      <c r="K450">
        <f t="shared" si="18"/>
        <v>1</v>
      </c>
    </row>
    <row r="451" spans="1:11" x14ac:dyDescent="0.2">
      <c r="A451">
        <v>22</v>
      </c>
      <c r="B451" t="s">
        <v>56</v>
      </c>
      <c r="C451" t="s">
        <v>57</v>
      </c>
      <c r="D451" t="s">
        <v>58</v>
      </c>
      <c r="E451" t="s">
        <v>59</v>
      </c>
      <c r="F451" t="s">
        <v>60</v>
      </c>
      <c r="G451" t="s">
        <v>70</v>
      </c>
      <c r="H451" t="s">
        <v>71</v>
      </c>
      <c r="I451" t="s">
        <v>67</v>
      </c>
      <c r="J451">
        <v>0.108086712025297</v>
      </c>
      <c r="K451">
        <f t="shared" si="18"/>
        <v>1</v>
      </c>
    </row>
    <row r="452" spans="1:11" x14ac:dyDescent="0.2">
      <c r="A452">
        <v>23</v>
      </c>
      <c r="B452" t="s">
        <v>56</v>
      </c>
      <c r="C452" t="s">
        <v>57</v>
      </c>
      <c r="D452" t="s">
        <v>58</v>
      </c>
      <c r="E452" t="s">
        <v>59</v>
      </c>
      <c r="F452" t="s">
        <v>60</v>
      </c>
      <c r="G452" t="s">
        <v>70</v>
      </c>
      <c r="H452" t="s">
        <v>71</v>
      </c>
      <c r="I452" t="s">
        <v>67</v>
      </c>
      <c r="J452">
        <v>8.0527432638583404E-2</v>
      </c>
      <c r="K452">
        <f t="shared" ref="K452:K515" si="19">MONTH(1&amp;B452)</f>
        <v>1</v>
      </c>
    </row>
    <row r="453" spans="1:11" x14ac:dyDescent="0.2">
      <c r="A453">
        <v>24</v>
      </c>
      <c r="B453" t="s">
        <v>56</v>
      </c>
      <c r="C453" t="s">
        <v>57</v>
      </c>
      <c r="D453" t="s">
        <v>58</v>
      </c>
      <c r="E453" t="s">
        <v>59</v>
      </c>
      <c r="F453" t="s">
        <v>60</v>
      </c>
      <c r="G453" t="s">
        <v>70</v>
      </c>
      <c r="H453" t="s">
        <v>71</v>
      </c>
      <c r="I453" t="s">
        <v>67</v>
      </c>
      <c r="J453">
        <v>5.4164079964477897E-2</v>
      </c>
      <c r="K453">
        <f t="shared" si="19"/>
        <v>1</v>
      </c>
    </row>
    <row r="454" spans="1:11" x14ac:dyDescent="0.2">
      <c r="A454">
        <v>9</v>
      </c>
      <c r="B454" t="s">
        <v>56</v>
      </c>
      <c r="C454" t="s">
        <v>57</v>
      </c>
      <c r="D454" t="s">
        <v>58</v>
      </c>
      <c r="E454" t="s">
        <v>64</v>
      </c>
      <c r="F454" t="s">
        <v>60</v>
      </c>
      <c r="G454" t="s">
        <v>61</v>
      </c>
      <c r="H454" t="s">
        <v>62</v>
      </c>
      <c r="I454">
        <v>1.9104795628721499E-2</v>
      </c>
      <c r="J454">
        <v>1.9104795628721499E-2</v>
      </c>
      <c r="K454">
        <f t="shared" si="19"/>
        <v>1</v>
      </c>
    </row>
    <row r="455" spans="1:11" x14ac:dyDescent="0.2">
      <c r="A455">
        <v>9</v>
      </c>
      <c r="B455" t="s">
        <v>56</v>
      </c>
      <c r="C455" t="s">
        <v>57</v>
      </c>
      <c r="D455" t="s">
        <v>58</v>
      </c>
      <c r="E455" t="s">
        <v>59</v>
      </c>
      <c r="F455" t="s">
        <v>60</v>
      </c>
      <c r="G455" t="s">
        <v>66</v>
      </c>
      <c r="H455" t="s">
        <v>62</v>
      </c>
      <c r="I455" t="s">
        <v>67</v>
      </c>
      <c r="J455">
        <v>0.14841238577302199</v>
      </c>
      <c r="K455">
        <f t="shared" si="19"/>
        <v>1</v>
      </c>
    </row>
    <row r="456" spans="1:11" x14ac:dyDescent="0.2">
      <c r="A456">
        <v>1</v>
      </c>
      <c r="B456" t="s">
        <v>56</v>
      </c>
      <c r="C456" t="s">
        <v>63</v>
      </c>
      <c r="D456" t="s">
        <v>58</v>
      </c>
      <c r="E456" t="s">
        <v>59</v>
      </c>
      <c r="F456" t="s">
        <v>60</v>
      </c>
      <c r="G456" t="s">
        <v>70</v>
      </c>
      <c r="H456" t="s">
        <v>71</v>
      </c>
      <c r="I456" t="s">
        <v>67</v>
      </c>
      <c r="J456">
        <v>3.9336154830534202E-2</v>
      </c>
      <c r="K456">
        <f t="shared" si="19"/>
        <v>1</v>
      </c>
    </row>
    <row r="457" spans="1:11" x14ac:dyDescent="0.2">
      <c r="A457">
        <v>2</v>
      </c>
      <c r="B457" t="s">
        <v>56</v>
      </c>
      <c r="C457" t="s">
        <v>63</v>
      </c>
      <c r="D457" t="s">
        <v>58</v>
      </c>
      <c r="E457" t="s">
        <v>59</v>
      </c>
      <c r="F457" t="s">
        <v>60</v>
      </c>
      <c r="G457" t="s">
        <v>70</v>
      </c>
      <c r="H457" t="s">
        <v>71</v>
      </c>
      <c r="I457" t="s">
        <v>67</v>
      </c>
      <c r="J457">
        <v>1.0264766576806099E-2</v>
      </c>
      <c r="K457">
        <f t="shared" si="19"/>
        <v>1</v>
      </c>
    </row>
    <row r="458" spans="1:11" x14ac:dyDescent="0.2">
      <c r="A458">
        <v>3</v>
      </c>
      <c r="B458" t="s">
        <v>56</v>
      </c>
      <c r="C458" t="s">
        <v>63</v>
      </c>
      <c r="D458" t="s">
        <v>58</v>
      </c>
      <c r="E458" t="s">
        <v>59</v>
      </c>
      <c r="F458" t="s">
        <v>60</v>
      </c>
      <c r="G458" t="s">
        <v>70</v>
      </c>
      <c r="H458" t="s">
        <v>71</v>
      </c>
      <c r="I458" t="s">
        <v>67</v>
      </c>
      <c r="J458">
        <v>2.9558679028106999E-3</v>
      </c>
      <c r="K458">
        <f t="shared" si="19"/>
        <v>1</v>
      </c>
    </row>
    <row r="459" spans="1:11" x14ac:dyDescent="0.2">
      <c r="A459">
        <v>4</v>
      </c>
      <c r="B459" t="s">
        <v>56</v>
      </c>
      <c r="C459" t="s">
        <v>63</v>
      </c>
      <c r="D459" t="s">
        <v>58</v>
      </c>
      <c r="E459" t="s">
        <v>59</v>
      </c>
      <c r="F459" t="s">
        <v>60</v>
      </c>
      <c r="G459" t="s">
        <v>70</v>
      </c>
      <c r="H459" t="s">
        <v>71</v>
      </c>
      <c r="I459" t="s">
        <v>67</v>
      </c>
      <c r="J459">
        <v>2.2797605212955098E-3</v>
      </c>
      <c r="K459">
        <f t="shared" si="19"/>
        <v>1</v>
      </c>
    </row>
    <row r="460" spans="1:11" x14ac:dyDescent="0.2">
      <c r="A460">
        <v>5</v>
      </c>
      <c r="B460" t="s">
        <v>56</v>
      </c>
      <c r="C460" t="s">
        <v>63</v>
      </c>
      <c r="D460" t="s">
        <v>58</v>
      </c>
      <c r="E460" t="s">
        <v>59</v>
      </c>
      <c r="F460" t="s">
        <v>60</v>
      </c>
      <c r="G460" t="s">
        <v>70</v>
      </c>
      <c r="H460" t="s">
        <v>71</v>
      </c>
      <c r="I460" t="s">
        <v>67</v>
      </c>
      <c r="J460">
        <v>3.0090768987435898E-3</v>
      </c>
      <c r="K460">
        <f t="shared" si="19"/>
        <v>1</v>
      </c>
    </row>
    <row r="461" spans="1:11" x14ac:dyDescent="0.2">
      <c r="A461">
        <v>6</v>
      </c>
      <c r="B461" t="s">
        <v>56</v>
      </c>
      <c r="C461" t="s">
        <v>63</v>
      </c>
      <c r="D461" t="s">
        <v>58</v>
      </c>
      <c r="E461" t="s">
        <v>59</v>
      </c>
      <c r="F461" t="s">
        <v>60</v>
      </c>
      <c r="G461" t="s">
        <v>70</v>
      </c>
      <c r="H461" t="s">
        <v>71</v>
      </c>
      <c r="I461" t="s">
        <v>67</v>
      </c>
      <c r="J461">
        <v>2.62571889219675E-3</v>
      </c>
      <c r="K461">
        <f t="shared" si="19"/>
        <v>1</v>
      </c>
    </row>
    <row r="462" spans="1:11" x14ac:dyDescent="0.2">
      <c r="A462">
        <v>7</v>
      </c>
      <c r="B462" t="s">
        <v>56</v>
      </c>
      <c r="C462" t="s">
        <v>63</v>
      </c>
      <c r="D462" t="s">
        <v>58</v>
      </c>
      <c r="E462" t="s">
        <v>59</v>
      </c>
      <c r="F462" t="s">
        <v>60</v>
      </c>
      <c r="G462" t="s">
        <v>70</v>
      </c>
      <c r="H462" t="s">
        <v>71</v>
      </c>
      <c r="I462" t="s">
        <v>67</v>
      </c>
      <c r="J462">
        <v>2.8023182118984001E-3</v>
      </c>
      <c r="K462">
        <f t="shared" si="19"/>
        <v>1</v>
      </c>
    </row>
    <row r="463" spans="1:11" x14ac:dyDescent="0.2">
      <c r="A463">
        <v>8</v>
      </c>
      <c r="B463" t="s">
        <v>56</v>
      </c>
      <c r="C463" t="s">
        <v>63</v>
      </c>
      <c r="D463" t="s">
        <v>58</v>
      </c>
      <c r="E463" t="s">
        <v>59</v>
      </c>
      <c r="F463" t="s">
        <v>60</v>
      </c>
      <c r="G463" t="s">
        <v>70</v>
      </c>
      <c r="H463" t="s">
        <v>71</v>
      </c>
      <c r="I463" t="s">
        <v>67</v>
      </c>
      <c r="J463">
        <v>3.1715410650806201E-3</v>
      </c>
      <c r="K463">
        <f t="shared" si="19"/>
        <v>1</v>
      </c>
    </row>
    <row r="464" spans="1:11" x14ac:dyDescent="0.2">
      <c r="A464">
        <v>9</v>
      </c>
      <c r="B464" t="s">
        <v>56</v>
      </c>
      <c r="C464" t="s">
        <v>63</v>
      </c>
      <c r="D464" t="s">
        <v>58</v>
      </c>
      <c r="E464" t="s">
        <v>59</v>
      </c>
      <c r="F464" t="s">
        <v>60</v>
      </c>
      <c r="G464" t="s">
        <v>70</v>
      </c>
      <c r="H464" t="s">
        <v>71</v>
      </c>
      <c r="I464" t="s">
        <v>67</v>
      </c>
      <c r="J464">
        <v>6.3519681667917396E-3</v>
      </c>
      <c r="K464">
        <f t="shared" si="19"/>
        <v>1</v>
      </c>
    </row>
    <row r="465" spans="1:11" x14ac:dyDescent="0.2">
      <c r="A465">
        <v>10</v>
      </c>
      <c r="B465" t="s">
        <v>56</v>
      </c>
      <c r="C465" t="s">
        <v>63</v>
      </c>
      <c r="D465" t="s">
        <v>58</v>
      </c>
      <c r="E465" t="s">
        <v>59</v>
      </c>
      <c r="F465" t="s">
        <v>60</v>
      </c>
      <c r="G465" t="s">
        <v>70</v>
      </c>
      <c r="H465" t="s">
        <v>71</v>
      </c>
      <c r="I465" t="s">
        <v>67</v>
      </c>
      <c r="J465">
        <v>1.1346317698015199E-2</v>
      </c>
      <c r="K465">
        <f t="shared" si="19"/>
        <v>1</v>
      </c>
    </row>
    <row r="466" spans="1:11" x14ac:dyDescent="0.2">
      <c r="A466">
        <v>11</v>
      </c>
      <c r="B466" t="s">
        <v>56</v>
      </c>
      <c r="C466" t="s">
        <v>63</v>
      </c>
      <c r="D466" t="s">
        <v>58</v>
      </c>
      <c r="E466" t="s">
        <v>59</v>
      </c>
      <c r="F466" t="s">
        <v>60</v>
      </c>
      <c r="G466" t="s">
        <v>70</v>
      </c>
      <c r="H466" t="s">
        <v>71</v>
      </c>
      <c r="I466" t="s">
        <v>67</v>
      </c>
      <c r="J466">
        <v>1.9208317294609499E-2</v>
      </c>
      <c r="K466">
        <f t="shared" si="19"/>
        <v>1</v>
      </c>
    </row>
    <row r="467" spans="1:11" x14ac:dyDescent="0.2">
      <c r="A467">
        <v>12</v>
      </c>
      <c r="B467" t="s">
        <v>56</v>
      </c>
      <c r="C467" t="s">
        <v>63</v>
      </c>
      <c r="D467" t="s">
        <v>58</v>
      </c>
      <c r="E467" t="s">
        <v>59</v>
      </c>
      <c r="F467" t="s">
        <v>60</v>
      </c>
      <c r="G467" t="s">
        <v>70</v>
      </c>
      <c r="H467" t="s">
        <v>71</v>
      </c>
      <c r="I467" t="s">
        <v>67</v>
      </c>
      <c r="J467">
        <v>2.2295178228953699E-2</v>
      </c>
      <c r="K467">
        <f t="shared" si="19"/>
        <v>1</v>
      </c>
    </row>
    <row r="468" spans="1:11" x14ac:dyDescent="0.2">
      <c r="A468">
        <v>13</v>
      </c>
      <c r="B468" t="s">
        <v>56</v>
      </c>
      <c r="C468" t="s">
        <v>63</v>
      </c>
      <c r="D468" t="s">
        <v>58</v>
      </c>
      <c r="E468" t="s">
        <v>59</v>
      </c>
      <c r="F468" t="s">
        <v>60</v>
      </c>
      <c r="G468" t="s">
        <v>70</v>
      </c>
      <c r="H468" t="s">
        <v>71</v>
      </c>
      <c r="I468" t="s">
        <v>67</v>
      </c>
      <c r="J468">
        <v>2.8737738441775299E-2</v>
      </c>
      <c r="K468">
        <f t="shared" si="19"/>
        <v>1</v>
      </c>
    </row>
    <row r="469" spans="1:11" x14ac:dyDescent="0.2">
      <c r="A469">
        <v>14</v>
      </c>
      <c r="B469" t="s">
        <v>56</v>
      </c>
      <c r="C469" t="s">
        <v>63</v>
      </c>
      <c r="D469" t="s">
        <v>58</v>
      </c>
      <c r="E469" t="s">
        <v>59</v>
      </c>
      <c r="F469" t="s">
        <v>60</v>
      </c>
      <c r="G469" t="s">
        <v>70</v>
      </c>
      <c r="H469" t="s">
        <v>71</v>
      </c>
      <c r="I469" t="s">
        <v>67</v>
      </c>
      <c r="J469">
        <v>2.7692764994917799E-2</v>
      </c>
      <c r="K469">
        <f t="shared" si="19"/>
        <v>1</v>
      </c>
    </row>
    <row r="470" spans="1:11" x14ac:dyDescent="0.2">
      <c r="A470">
        <v>15</v>
      </c>
      <c r="B470" t="s">
        <v>56</v>
      </c>
      <c r="C470" t="s">
        <v>63</v>
      </c>
      <c r="D470" t="s">
        <v>58</v>
      </c>
      <c r="E470" t="s">
        <v>59</v>
      </c>
      <c r="F470" t="s">
        <v>60</v>
      </c>
      <c r="G470" t="s">
        <v>70</v>
      </c>
      <c r="H470" t="s">
        <v>71</v>
      </c>
      <c r="I470" t="s">
        <v>67</v>
      </c>
      <c r="J470">
        <v>3.5351066079950297E-2</v>
      </c>
      <c r="K470">
        <f t="shared" si="19"/>
        <v>1</v>
      </c>
    </row>
    <row r="471" spans="1:11" x14ac:dyDescent="0.2">
      <c r="A471">
        <v>16</v>
      </c>
      <c r="B471" t="s">
        <v>56</v>
      </c>
      <c r="C471" t="s">
        <v>63</v>
      </c>
      <c r="D471" t="s">
        <v>58</v>
      </c>
      <c r="E471" t="s">
        <v>59</v>
      </c>
      <c r="F471" t="s">
        <v>60</v>
      </c>
      <c r="G471" t="s">
        <v>70</v>
      </c>
      <c r="H471" t="s">
        <v>71</v>
      </c>
      <c r="I471" t="s">
        <v>67</v>
      </c>
      <c r="J471">
        <v>4.6372417302024099E-2</v>
      </c>
      <c r="K471">
        <f t="shared" si="19"/>
        <v>1</v>
      </c>
    </row>
    <row r="472" spans="1:11" x14ac:dyDescent="0.2">
      <c r="A472">
        <v>17</v>
      </c>
      <c r="B472" t="s">
        <v>56</v>
      </c>
      <c r="C472" t="s">
        <v>63</v>
      </c>
      <c r="D472" t="s">
        <v>58</v>
      </c>
      <c r="E472" t="s">
        <v>59</v>
      </c>
      <c r="F472" t="s">
        <v>60</v>
      </c>
      <c r="G472" t="s">
        <v>70</v>
      </c>
      <c r="H472" t="s">
        <v>71</v>
      </c>
      <c r="I472" t="s">
        <v>67</v>
      </c>
      <c r="J472">
        <v>6.8156248487103194E-2</v>
      </c>
      <c r="K472">
        <f t="shared" si="19"/>
        <v>1</v>
      </c>
    </row>
    <row r="473" spans="1:11" x14ac:dyDescent="0.2">
      <c r="A473">
        <v>18</v>
      </c>
      <c r="B473" t="s">
        <v>56</v>
      </c>
      <c r="C473" t="s">
        <v>63</v>
      </c>
      <c r="D473" t="s">
        <v>58</v>
      </c>
      <c r="E473" t="s">
        <v>59</v>
      </c>
      <c r="F473" t="s">
        <v>60</v>
      </c>
      <c r="G473" t="s">
        <v>70</v>
      </c>
      <c r="H473" t="s">
        <v>71</v>
      </c>
      <c r="I473" t="s">
        <v>67</v>
      </c>
      <c r="J473">
        <v>8.6792622672643205E-2</v>
      </c>
      <c r="K473">
        <f t="shared" si="19"/>
        <v>1</v>
      </c>
    </row>
    <row r="474" spans="1:11" x14ac:dyDescent="0.2">
      <c r="A474">
        <v>19</v>
      </c>
      <c r="B474" t="s">
        <v>56</v>
      </c>
      <c r="C474" t="s">
        <v>63</v>
      </c>
      <c r="D474" t="s">
        <v>58</v>
      </c>
      <c r="E474" t="s">
        <v>59</v>
      </c>
      <c r="F474" t="s">
        <v>60</v>
      </c>
      <c r="G474" t="s">
        <v>70</v>
      </c>
      <c r="H474" t="s">
        <v>71</v>
      </c>
      <c r="I474" t="s">
        <v>67</v>
      </c>
      <c r="J474">
        <v>0.104539982028271</v>
      </c>
      <c r="K474">
        <f t="shared" si="19"/>
        <v>1</v>
      </c>
    </row>
    <row r="475" spans="1:11" x14ac:dyDescent="0.2">
      <c r="A475">
        <v>20</v>
      </c>
      <c r="B475" t="s">
        <v>56</v>
      </c>
      <c r="C475" t="s">
        <v>63</v>
      </c>
      <c r="D475" t="s">
        <v>58</v>
      </c>
      <c r="E475" t="s">
        <v>59</v>
      </c>
      <c r="F475" t="s">
        <v>60</v>
      </c>
      <c r="G475" t="s">
        <v>70</v>
      </c>
      <c r="H475" t="s">
        <v>71</v>
      </c>
      <c r="I475" t="s">
        <v>67</v>
      </c>
      <c r="J475">
        <v>0.104361546480047</v>
      </c>
      <c r="K475">
        <f t="shared" si="19"/>
        <v>1</v>
      </c>
    </row>
    <row r="476" spans="1:11" x14ac:dyDescent="0.2">
      <c r="A476">
        <v>21</v>
      </c>
      <c r="B476" t="s">
        <v>56</v>
      </c>
      <c r="C476" t="s">
        <v>63</v>
      </c>
      <c r="D476" t="s">
        <v>58</v>
      </c>
      <c r="E476" t="s">
        <v>59</v>
      </c>
      <c r="F476" t="s">
        <v>60</v>
      </c>
      <c r="G476" t="s">
        <v>70</v>
      </c>
      <c r="H476" t="s">
        <v>71</v>
      </c>
      <c r="I476" t="s">
        <v>67</v>
      </c>
      <c r="J476">
        <v>0.106367413372165</v>
      </c>
      <c r="K476">
        <f t="shared" si="19"/>
        <v>1</v>
      </c>
    </row>
    <row r="477" spans="1:11" x14ac:dyDescent="0.2">
      <c r="A477">
        <v>22</v>
      </c>
      <c r="B477" t="s">
        <v>56</v>
      </c>
      <c r="C477" t="s">
        <v>63</v>
      </c>
      <c r="D477" t="s">
        <v>58</v>
      </c>
      <c r="E477" t="s">
        <v>59</v>
      </c>
      <c r="F477" t="s">
        <v>60</v>
      </c>
      <c r="G477" t="s">
        <v>70</v>
      </c>
      <c r="H477" t="s">
        <v>71</v>
      </c>
      <c r="I477" t="s">
        <v>67</v>
      </c>
      <c r="J477">
        <v>0.103818903783282</v>
      </c>
      <c r="K477">
        <f t="shared" si="19"/>
        <v>1</v>
      </c>
    </row>
    <row r="478" spans="1:11" x14ac:dyDescent="0.2">
      <c r="A478">
        <v>23</v>
      </c>
      <c r="B478" t="s">
        <v>56</v>
      </c>
      <c r="C478" t="s">
        <v>63</v>
      </c>
      <c r="D478" t="s">
        <v>58</v>
      </c>
      <c r="E478" t="s">
        <v>59</v>
      </c>
      <c r="F478" t="s">
        <v>60</v>
      </c>
      <c r="G478" t="s">
        <v>70</v>
      </c>
      <c r="H478" t="s">
        <v>71</v>
      </c>
      <c r="I478" t="s">
        <v>67</v>
      </c>
      <c r="J478">
        <v>9.2522444019176905E-2</v>
      </c>
      <c r="K478">
        <f t="shared" si="19"/>
        <v>1</v>
      </c>
    </row>
    <row r="479" spans="1:11" x14ac:dyDescent="0.2">
      <c r="A479">
        <v>24</v>
      </c>
      <c r="B479" t="s">
        <v>56</v>
      </c>
      <c r="C479" t="s">
        <v>63</v>
      </c>
      <c r="D479" t="s">
        <v>58</v>
      </c>
      <c r="E479" t="s">
        <v>59</v>
      </c>
      <c r="F479" t="s">
        <v>60</v>
      </c>
      <c r="G479" t="s">
        <v>70</v>
      </c>
      <c r="H479" t="s">
        <v>71</v>
      </c>
      <c r="I479" t="s">
        <v>67</v>
      </c>
      <c r="J479">
        <v>6.9639866050906496E-2</v>
      </c>
      <c r="K479">
        <f t="shared" si="19"/>
        <v>1</v>
      </c>
    </row>
    <row r="480" spans="1:11" x14ac:dyDescent="0.2">
      <c r="A480">
        <v>1</v>
      </c>
      <c r="B480" t="s">
        <v>56</v>
      </c>
      <c r="C480" t="s">
        <v>57</v>
      </c>
      <c r="D480" t="s">
        <v>58</v>
      </c>
      <c r="E480" t="s">
        <v>64</v>
      </c>
      <c r="F480" t="s">
        <v>60</v>
      </c>
      <c r="G480" t="s">
        <v>70</v>
      </c>
      <c r="H480" t="s">
        <v>71</v>
      </c>
      <c r="I480" t="s">
        <v>67</v>
      </c>
      <c r="J480">
        <v>3.65394896306055E-2</v>
      </c>
      <c r="K480">
        <f t="shared" si="19"/>
        <v>1</v>
      </c>
    </row>
    <row r="481" spans="1:11" x14ac:dyDescent="0.2">
      <c r="A481">
        <v>2</v>
      </c>
      <c r="B481" t="s">
        <v>56</v>
      </c>
      <c r="C481" t="s">
        <v>57</v>
      </c>
      <c r="D481" t="s">
        <v>58</v>
      </c>
      <c r="E481" t="s">
        <v>64</v>
      </c>
      <c r="F481" t="s">
        <v>60</v>
      </c>
      <c r="G481" t="s">
        <v>70</v>
      </c>
      <c r="H481" t="s">
        <v>71</v>
      </c>
      <c r="I481" t="s">
        <v>67</v>
      </c>
      <c r="J481">
        <v>9.5680091127276004E-3</v>
      </c>
      <c r="K481">
        <f t="shared" si="19"/>
        <v>1</v>
      </c>
    </row>
    <row r="482" spans="1:11" x14ac:dyDescent="0.2">
      <c r="A482">
        <v>3</v>
      </c>
      <c r="B482" t="s">
        <v>56</v>
      </c>
      <c r="C482" t="s">
        <v>57</v>
      </c>
      <c r="D482" t="s">
        <v>58</v>
      </c>
      <c r="E482" t="s">
        <v>64</v>
      </c>
      <c r="F482" t="s">
        <v>60</v>
      </c>
      <c r="G482" t="s">
        <v>70</v>
      </c>
      <c r="H482" t="s">
        <v>71</v>
      </c>
      <c r="I482" t="s">
        <v>67</v>
      </c>
      <c r="J482">
        <v>1.7855400679020401E-3</v>
      </c>
      <c r="K482">
        <f t="shared" si="19"/>
        <v>1</v>
      </c>
    </row>
    <row r="483" spans="1:11" x14ac:dyDescent="0.2">
      <c r="A483">
        <v>4</v>
      </c>
      <c r="B483" t="s">
        <v>56</v>
      </c>
      <c r="C483" t="s">
        <v>57</v>
      </c>
      <c r="D483" t="s">
        <v>58</v>
      </c>
      <c r="E483" t="s">
        <v>64</v>
      </c>
      <c r="F483" t="s">
        <v>60</v>
      </c>
      <c r="G483" t="s">
        <v>70</v>
      </c>
      <c r="H483" t="s">
        <v>71</v>
      </c>
      <c r="I483" t="s">
        <v>67</v>
      </c>
      <c r="J483" s="3">
        <v>7.3774868732943998E-4</v>
      </c>
      <c r="K483">
        <f t="shared" si="19"/>
        <v>1</v>
      </c>
    </row>
    <row r="484" spans="1:11" x14ac:dyDescent="0.2">
      <c r="A484">
        <v>5</v>
      </c>
      <c r="B484" t="s">
        <v>56</v>
      </c>
      <c r="C484" t="s">
        <v>57</v>
      </c>
      <c r="D484" t="s">
        <v>58</v>
      </c>
      <c r="E484" t="s">
        <v>64</v>
      </c>
      <c r="F484" t="s">
        <v>60</v>
      </c>
      <c r="G484" t="s">
        <v>70</v>
      </c>
      <c r="H484" t="s">
        <v>71</v>
      </c>
      <c r="I484" t="s">
        <v>67</v>
      </c>
      <c r="J484" s="3">
        <v>5.53555629112178E-4</v>
      </c>
      <c r="K484">
        <f t="shared" si="19"/>
        <v>1</v>
      </c>
    </row>
    <row r="485" spans="1:11" x14ac:dyDescent="0.2">
      <c r="A485">
        <v>6</v>
      </c>
      <c r="B485" t="s">
        <v>56</v>
      </c>
      <c r="C485" t="s">
        <v>57</v>
      </c>
      <c r="D485" t="s">
        <v>58</v>
      </c>
      <c r="E485" t="s">
        <v>64</v>
      </c>
      <c r="F485" t="s">
        <v>60</v>
      </c>
      <c r="G485" t="s">
        <v>70</v>
      </c>
      <c r="H485" t="s">
        <v>71</v>
      </c>
      <c r="I485" t="s">
        <v>67</v>
      </c>
      <c r="J485" s="3">
        <v>6.7057496363031905E-4</v>
      </c>
      <c r="K485">
        <f t="shared" si="19"/>
        <v>1</v>
      </c>
    </row>
    <row r="486" spans="1:11" x14ac:dyDescent="0.2">
      <c r="A486">
        <v>7</v>
      </c>
      <c r="B486" t="s">
        <v>56</v>
      </c>
      <c r="C486" t="s">
        <v>57</v>
      </c>
      <c r="D486" t="s">
        <v>58</v>
      </c>
      <c r="E486" t="s">
        <v>64</v>
      </c>
      <c r="F486" t="s">
        <v>60</v>
      </c>
      <c r="G486" t="s">
        <v>70</v>
      </c>
      <c r="H486" t="s">
        <v>71</v>
      </c>
      <c r="I486" t="s">
        <v>67</v>
      </c>
      <c r="J486">
        <v>1.38825057377608E-3</v>
      </c>
      <c r="K486">
        <f t="shared" si="19"/>
        <v>1</v>
      </c>
    </row>
    <row r="487" spans="1:11" x14ac:dyDescent="0.2">
      <c r="A487">
        <v>8</v>
      </c>
      <c r="B487" t="s">
        <v>56</v>
      </c>
      <c r="C487" t="s">
        <v>57</v>
      </c>
      <c r="D487" t="s">
        <v>58</v>
      </c>
      <c r="E487" t="s">
        <v>64</v>
      </c>
      <c r="F487" t="s">
        <v>60</v>
      </c>
      <c r="G487" t="s">
        <v>70</v>
      </c>
      <c r="H487" t="s">
        <v>71</v>
      </c>
      <c r="I487" t="s">
        <v>67</v>
      </c>
      <c r="J487">
        <v>2.9373439725220098E-3</v>
      </c>
      <c r="K487">
        <f t="shared" si="19"/>
        <v>1</v>
      </c>
    </row>
    <row r="488" spans="1:11" x14ac:dyDescent="0.2">
      <c r="A488">
        <v>9</v>
      </c>
      <c r="B488" t="s">
        <v>56</v>
      </c>
      <c r="C488" t="s">
        <v>57</v>
      </c>
      <c r="D488" t="s">
        <v>58</v>
      </c>
      <c r="E488" t="s">
        <v>68</v>
      </c>
      <c r="F488" t="s">
        <v>60</v>
      </c>
      <c r="G488" t="s">
        <v>69</v>
      </c>
      <c r="H488" t="s">
        <v>62</v>
      </c>
      <c r="I488" t="s">
        <v>67</v>
      </c>
      <c r="J488">
        <v>1.0583197733117999E-2</v>
      </c>
      <c r="K488">
        <f t="shared" si="19"/>
        <v>1</v>
      </c>
    </row>
    <row r="489" spans="1:11" x14ac:dyDescent="0.2">
      <c r="A489">
        <v>10</v>
      </c>
      <c r="B489" t="s">
        <v>56</v>
      </c>
      <c r="C489" t="s">
        <v>57</v>
      </c>
      <c r="D489" t="s">
        <v>58</v>
      </c>
      <c r="E489" t="s">
        <v>64</v>
      </c>
      <c r="F489" t="s">
        <v>60</v>
      </c>
      <c r="G489" t="s">
        <v>70</v>
      </c>
      <c r="H489" t="s">
        <v>71</v>
      </c>
      <c r="I489" t="s">
        <v>67</v>
      </c>
      <c r="J489">
        <v>6.7171749283589004E-3</v>
      </c>
      <c r="K489">
        <f t="shared" si="19"/>
        <v>1</v>
      </c>
    </row>
    <row r="490" spans="1:11" x14ac:dyDescent="0.2">
      <c r="A490">
        <v>11</v>
      </c>
      <c r="B490" t="s">
        <v>56</v>
      </c>
      <c r="C490" t="s">
        <v>57</v>
      </c>
      <c r="D490" t="s">
        <v>58</v>
      </c>
      <c r="E490" t="s">
        <v>64</v>
      </c>
      <c r="F490" t="s">
        <v>60</v>
      </c>
      <c r="G490" t="s">
        <v>70</v>
      </c>
      <c r="H490" t="s">
        <v>71</v>
      </c>
      <c r="I490" t="s">
        <v>67</v>
      </c>
      <c r="J490">
        <v>9.2853009271959292E-3</v>
      </c>
      <c r="K490">
        <f t="shared" si="19"/>
        <v>1</v>
      </c>
    </row>
    <row r="491" spans="1:11" x14ac:dyDescent="0.2">
      <c r="A491">
        <v>12</v>
      </c>
      <c r="B491" t="s">
        <v>56</v>
      </c>
      <c r="C491" t="s">
        <v>57</v>
      </c>
      <c r="D491" t="s">
        <v>58</v>
      </c>
      <c r="E491" t="s">
        <v>64</v>
      </c>
      <c r="F491" t="s">
        <v>60</v>
      </c>
      <c r="G491" t="s">
        <v>70</v>
      </c>
      <c r="H491" t="s">
        <v>71</v>
      </c>
      <c r="I491" t="s">
        <v>67</v>
      </c>
      <c r="J491">
        <v>1.37498370867203E-2</v>
      </c>
      <c r="K491">
        <f t="shared" si="19"/>
        <v>1</v>
      </c>
    </row>
    <row r="492" spans="1:11" x14ac:dyDescent="0.2">
      <c r="A492">
        <v>13</v>
      </c>
      <c r="B492" t="s">
        <v>56</v>
      </c>
      <c r="C492" t="s">
        <v>57</v>
      </c>
      <c r="D492" t="s">
        <v>58</v>
      </c>
      <c r="E492" t="s">
        <v>64</v>
      </c>
      <c r="F492" t="s">
        <v>60</v>
      </c>
      <c r="G492" t="s">
        <v>70</v>
      </c>
      <c r="H492" t="s">
        <v>71</v>
      </c>
      <c r="I492" t="s">
        <v>67</v>
      </c>
      <c r="J492">
        <v>1.8860688389777999E-2</v>
      </c>
      <c r="K492">
        <f t="shared" si="19"/>
        <v>1</v>
      </c>
    </row>
    <row r="493" spans="1:11" x14ac:dyDescent="0.2">
      <c r="A493">
        <v>14</v>
      </c>
      <c r="B493" t="s">
        <v>56</v>
      </c>
      <c r="C493" t="s">
        <v>57</v>
      </c>
      <c r="D493" t="s">
        <v>58</v>
      </c>
      <c r="E493" t="s">
        <v>64</v>
      </c>
      <c r="F493" t="s">
        <v>60</v>
      </c>
      <c r="G493" t="s">
        <v>70</v>
      </c>
      <c r="H493" t="s">
        <v>71</v>
      </c>
      <c r="I493" t="s">
        <v>67</v>
      </c>
      <c r="J493">
        <v>2.5691059097817E-2</v>
      </c>
      <c r="K493">
        <f t="shared" si="19"/>
        <v>1</v>
      </c>
    </row>
    <row r="494" spans="1:11" x14ac:dyDescent="0.2">
      <c r="A494">
        <v>15</v>
      </c>
      <c r="B494" t="s">
        <v>56</v>
      </c>
      <c r="C494" t="s">
        <v>57</v>
      </c>
      <c r="D494" t="s">
        <v>58</v>
      </c>
      <c r="E494" t="s">
        <v>64</v>
      </c>
      <c r="F494" t="s">
        <v>60</v>
      </c>
      <c r="G494" t="s">
        <v>70</v>
      </c>
      <c r="H494" t="s">
        <v>71</v>
      </c>
      <c r="I494" t="s">
        <v>67</v>
      </c>
      <c r="J494">
        <v>3.68610239477664E-2</v>
      </c>
      <c r="K494">
        <f t="shared" si="19"/>
        <v>1</v>
      </c>
    </row>
    <row r="495" spans="1:11" x14ac:dyDescent="0.2">
      <c r="A495">
        <v>16</v>
      </c>
      <c r="B495" t="s">
        <v>56</v>
      </c>
      <c r="C495" t="s">
        <v>57</v>
      </c>
      <c r="D495" t="s">
        <v>58</v>
      </c>
      <c r="E495" t="s">
        <v>64</v>
      </c>
      <c r="F495" t="s">
        <v>60</v>
      </c>
      <c r="G495" t="s">
        <v>70</v>
      </c>
      <c r="H495" t="s">
        <v>71</v>
      </c>
      <c r="I495" t="s">
        <v>67</v>
      </c>
      <c r="J495">
        <v>5.6659871670967699E-2</v>
      </c>
      <c r="K495">
        <f t="shared" si="19"/>
        <v>1</v>
      </c>
    </row>
    <row r="496" spans="1:11" x14ac:dyDescent="0.2">
      <c r="A496">
        <v>17</v>
      </c>
      <c r="B496" t="s">
        <v>56</v>
      </c>
      <c r="C496" t="s">
        <v>57</v>
      </c>
      <c r="D496" t="s">
        <v>58</v>
      </c>
      <c r="E496" t="s">
        <v>64</v>
      </c>
      <c r="F496" t="s">
        <v>60</v>
      </c>
      <c r="G496" t="s">
        <v>70</v>
      </c>
      <c r="H496" t="s">
        <v>71</v>
      </c>
      <c r="I496" t="s">
        <v>67</v>
      </c>
      <c r="J496">
        <v>8.1999770782593601E-2</v>
      </c>
      <c r="K496">
        <f t="shared" si="19"/>
        <v>1</v>
      </c>
    </row>
    <row r="497" spans="1:11" x14ac:dyDescent="0.2">
      <c r="A497">
        <v>18</v>
      </c>
      <c r="B497" t="s">
        <v>56</v>
      </c>
      <c r="C497" t="s">
        <v>57</v>
      </c>
      <c r="D497" t="s">
        <v>58</v>
      </c>
      <c r="E497" t="s">
        <v>64</v>
      </c>
      <c r="F497" t="s">
        <v>60</v>
      </c>
      <c r="G497" t="s">
        <v>70</v>
      </c>
      <c r="H497" t="s">
        <v>71</v>
      </c>
      <c r="I497" t="s">
        <v>67</v>
      </c>
      <c r="J497">
        <v>0.10418792272923399</v>
      </c>
      <c r="K497">
        <f t="shared" si="19"/>
        <v>1</v>
      </c>
    </row>
    <row r="498" spans="1:11" x14ac:dyDescent="0.2">
      <c r="A498">
        <v>19</v>
      </c>
      <c r="B498" t="s">
        <v>56</v>
      </c>
      <c r="C498" t="s">
        <v>57</v>
      </c>
      <c r="D498" t="s">
        <v>58</v>
      </c>
      <c r="E498" t="s">
        <v>64</v>
      </c>
      <c r="F498" t="s">
        <v>60</v>
      </c>
      <c r="G498" t="s">
        <v>70</v>
      </c>
      <c r="H498" t="s">
        <v>71</v>
      </c>
      <c r="I498" t="s">
        <v>67</v>
      </c>
      <c r="J498">
        <v>0.114853229853405</v>
      </c>
      <c r="K498">
        <f t="shared" si="19"/>
        <v>1</v>
      </c>
    </row>
    <row r="499" spans="1:11" x14ac:dyDescent="0.2">
      <c r="A499">
        <v>20</v>
      </c>
      <c r="B499" t="s">
        <v>56</v>
      </c>
      <c r="C499" t="s">
        <v>57</v>
      </c>
      <c r="D499" t="s">
        <v>58</v>
      </c>
      <c r="E499" t="s">
        <v>64</v>
      </c>
      <c r="F499" t="s">
        <v>60</v>
      </c>
      <c r="G499" t="s">
        <v>70</v>
      </c>
      <c r="H499" t="s">
        <v>71</v>
      </c>
      <c r="I499" t="s">
        <v>67</v>
      </c>
      <c r="J499">
        <v>0.11371847426802301</v>
      </c>
      <c r="K499">
        <f t="shared" si="19"/>
        <v>1</v>
      </c>
    </row>
    <row r="500" spans="1:11" x14ac:dyDescent="0.2">
      <c r="A500">
        <v>21</v>
      </c>
      <c r="B500" t="s">
        <v>56</v>
      </c>
      <c r="C500" t="s">
        <v>57</v>
      </c>
      <c r="D500" t="s">
        <v>58</v>
      </c>
      <c r="E500" t="s">
        <v>64</v>
      </c>
      <c r="F500" t="s">
        <v>60</v>
      </c>
      <c r="G500" t="s">
        <v>70</v>
      </c>
      <c r="H500" t="s">
        <v>71</v>
      </c>
      <c r="I500" t="s">
        <v>67</v>
      </c>
      <c r="J500">
        <v>0.11195001360812901</v>
      </c>
      <c r="K500">
        <f t="shared" si="19"/>
        <v>1</v>
      </c>
    </row>
    <row r="501" spans="1:11" x14ac:dyDescent="0.2">
      <c r="A501">
        <v>22</v>
      </c>
      <c r="B501" t="s">
        <v>56</v>
      </c>
      <c r="C501" t="s">
        <v>57</v>
      </c>
      <c r="D501" t="s">
        <v>58</v>
      </c>
      <c r="E501" t="s">
        <v>64</v>
      </c>
      <c r="F501" t="s">
        <v>60</v>
      </c>
      <c r="G501" t="s">
        <v>70</v>
      </c>
      <c r="H501" t="s">
        <v>71</v>
      </c>
      <c r="I501" t="s">
        <v>67</v>
      </c>
      <c r="J501">
        <v>0.101898877108488</v>
      </c>
      <c r="K501">
        <f t="shared" si="19"/>
        <v>1</v>
      </c>
    </row>
    <row r="502" spans="1:11" x14ac:dyDescent="0.2">
      <c r="A502">
        <v>23</v>
      </c>
      <c r="B502" t="s">
        <v>56</v>
      </c>
      <c r="C502" t="s">
        <v>57</v>
      </c>
      <c r="D502" t="s">
        <v>58</v>
      </c>
      <c r="E502" t="s">
        <v>64</v>
      </c>
      <c r="F502" t="s">
        <v>60</v>
      </c>
      <c r="G502" t="s">
        <v>70</v>
      </c>
      <c r="H502" t="s">
        <v>71</v>
      </c>
      <c r="I502" t="s">
        <v>67</v>
      </c>
      <c r="J502">
        <v>8.2418336977585799E-2</v>
      </c>
      <c r="K502">
        <f t="shared" si="19"/>
        <v>1</v>
      </c>
    </row>
    <row r="503" spans="1:11" x14ac:dyDescent="0.2">
      <c r="A503">
        <v>24</v>
      </c>
      <c r="B503" t="s">
        <v>56</v>
      </c>
      <c r="C503" t="s">
        <v>57</v>
      </c>
      <c r="D503" t="s">
        <v>58</v>
      </c>
      <c r="E503" t="s">
        <v>64</v>
      </c>
      <c r="F503" t="s">
        <v>60</v>
      </c>
      <c r="G503" t="s">
        <v>70</v>
      </c>
      <c r="H503" t="s">
        <v>71</v>
      </c>
      <c r="I503" t="s">
        <v>67</v>
      </c>
      <c r="J503">
        <v>6.2361451139678697E-2</v>
      </c>
      <c r="K503">
        <f t="shared" si="19"/>
        <v>1</v>
      </c>
    </row>
    <row r="504" spans="1:11" x14ac:dyDescent="0.2">
      <c r="A504">
        <v>9</v>
      </c>
      <c r="B504" t="s">
        <v>56</v>
      </c>
      <c r="C504" t="s">
        <v>57</v>
      </c>
      <c r="D504" t="s">
        <v>58</v>
      </c>
      <c r="E504" t="s">
        <v>59</v>
      </c>
      <c r="F504" t="s">
        <v>60</v>
      </c>
      <c r="G504" t="s">
        <v>69</v>
      </c>
      <c r="H504" t="s">
        <v>62</v>
      </c>
      <c r="I504" t="s">
        <v>67</v>
      </c>
      <c r="J504">
        <v>5.9741936269796202E-3</v>
      </c>
      <c r="K504">
        <f t="shared" si="19"/>
        <v>1</v>
      </c>
    </row>
    <row r="505" spans="1:11" x14ac:dyDescent="0.2">
      <c r="A505">
        <v>9</v>
      </c>
      <c r="B505" t="s">
        <v>56</v>
      </c>
      <c r="C505" t="s">
        <v>57</v>
      </c>
      <c r="D505" t="s">
        <v>58</v>
      </c>
      <c r="E505" t="s">
        <v>68</v>
      </c>
      <c r="F505" t="s">
        <v>60</v>
      </c>
      <c r="G505" t="s">
        <v>70</v>
      </c>
      <c r="H505" t="s">
        <v>71</v>
      </c>
      <c r="I505" t="s">
        <v>67</v>
      </c>
      <c r="J505">
        <v>1.0583197733117999E-2</v>
      </c>
      <c r="K505">
        <f t="shared" si="19"/>
        <v>1</v>
      </c>
    </row>
    <row r="506" spans="1:11" x14ac:dyDescent="0.2">
      <c r="A506">
        <v>1</v>
      </c>
      <c r="B506" t="s">
        <v>56</v>
      </c>
      <c r="C506" t="s">
        <v>63</v>
      </c>
      <c r="D506" t="s">
        <v>58</v>
      </c>
      <c r="E506" t="s">
        <v>64</v>
      </c>
      <c r="F506" t="s">
        <v>60</v>
      </c>
      <c r="G506" t="s">
        <v>70</v>
      </c>
      <c r="H506" t="s">
        <v>71</v>
      </c>
      <c r="I506" t="s">
        <v>67</v>
      </c>
      <c r="J506">
        <v>4.8905525316870202E-2</v>
      </c>
      <c r="K506">
        <f t="shared" si="19"/>
        <v>1</v>
      </c>
    </row>
    <row r="507" spans="1:11" x14ac:dyDescent="0.2">
      <c r="A507">
        <v>2</v>
      </c>
      <c r="B507" t="s">
        <v>56</v>
      </c>
      <c r="C507" t="s">
        <v>63</v>
      </c>
      <c r="D507" t="s">
        <v>58</v>
      </c>
      <c r="E507" t="s">
        <v>64</v>
      </c>
      <c r="F507" t="s">
        <v>60</v>
      </c>
      <c r="G507" t="s">
        <v>70</v>
      </c>
      <c r="H507" t="s">
        <v>71</v>
      </c>
      <c r="I507" t="s">
        <v>67</v>
      </c>
      <c r="J507">
        <v>1.44756252058013E-2</v>
      </c>
      <c r="K507">
        <f t="shared" si="19"/>
        <v>1</v>
      </c>
    </row>
    <row r="508" spans="1:11" x14ac:dyDescent="0.2">
      <c r="A508">
        <v>3</v>
      </c>
      <c r="B508" t="s">
        <v>56</v>
      </c>
      <c r="C508" t="s">
        <v>63</v>
      </c>
      <c r="D508" t="s">
        <v>58</v>
      </c>
      <c r="E508" t="s">
        <v>64</v>
      </c>
      <c r="F508" t="s">
        <v>60</v>
      </c>
      <c r="G508" t="s">
        <v>70</v>
      </c>
      <c r="H508" t="s">
        <v>71</v>
      </c>
      <c r="I508" t="s">
        <v>67</v>
      </c>
      <c r="J508">
        <v>3.88053334359223E-3</v>
      </c>
      <c r="K508">
        <f t="shared" si="19"/>
        <v>1</v>
      </c>
    </row>
    <row r="509" spans="1:11" x14ac:dyDescent="0.2">
      <c r="A509">
        <v>4</v>
      </c>
      <c r="B509" t="s">
        <v>56</v>
      </c>
      <c r="C509" t="s">
        <v>63</v>
      </c>
      <c r="D509" t="s">
        <v>58</v>
      </c>
      <c r="E509" t="s">
        <v>64</v>
      </c>
      <c r="F509" t="s">
        <v>60</v>
      </c>
      <c r="G509" t="s">
        <v>70</v>
      </c>
      <c r="H509" t="s">
        <v>71</v>
      </c>
      <c r="I509" t="s">
        <v>67</v>
      </c>
      <c r="J509">
        <v>2.4999050631824898E-3</v>
      </c>
      <c r="K509">
        <f t="shared" si="19"/>
        <v>1</v>
      </c>
    </row>
    <row r="510" spans="1:11" x14ac:dyDescent="0.2">
      <c r="A510">
        <v>5</v>
      </c>
      <c r="B510" t="s">
        <v>56</v>
      </c>
      <c r="C510" t="s">
        <v>63</v>
      </c>
      <c r="D510" t="s">
        <v>58</v>
      </c>
      <c r="E510" t="s">
        <v>64</v>
      </c>
      <c r="F510" t="s">
        <v>60</v>
      </c>
      <c r="G510" t="s">
        <v>70</v>
      </c>
      <c r="H510" t="s">
        <v>71</v>
      </c>
      <c r="I510" t="s">
        <v>67</v>
      </c>
      <c r="J510">
        <v>1.73193733682285E-3</v>
      </c>
      <c r="K510">
        <f t="shared" si="19"/>
        <v>1</v>
      </c>
    </row>
    <row r="511" spans="1:11" x14ac:dyDescent="0.2">
      <c r="A511">
        <v>6</v>
      </c>
      <c r="B511" t="s">
        <v>56</v>
      </c>
      <c r="C511" t="s">
        <v>63</v>
      </c>
      <c r="D511" t="s">
        <v>58</v>
      </c>
      <c r="E511" t="s">
        <v>64</v>
      </c>
      <c r="F511" t="s">
        <v>60</v>
      </c>
      <c r="G511" t="s">
        <v>70</v>
      </c>
      <c r="H511" t="s">
        <v>71</v>
      </c>
      <c r="I511" t="s">
        <v>67</v>
      </c>
      <c r="J511">
        <v>1.47992817150961E-3</v>
      </c>
      <c r="K511">
        <f t="shared" si="19"/>
        <v>1</v>
      </c>
    </row>
    <row r="512" spans="1:11" x14ac:dyDescent="0.2">
      <c r="A512">
        <v>7</v>
      </c>
      <c r="B512" t="s">
        <v>56</v>
      </c>
      <c r="C512" t="s">
        <v>63</v>
      </c>
      <c r="D512" t="s">
        <v>58</v>
      </c>
      <c r="E512" t="s">
        <v>64</v>
      </c>
      <c r="F512" t="s">
        <v>60</v>
      </c>
      <c r="G512" t="s">
        <v>70</v>
      </c>
      <c r="H512" t="s">
        <v>71</v>
      </c>
      <c r="I512" t="s">
        <v>67</v>
      </c>
      <c r="J512">
        <v>1.4057855063408201E-3</v>
      </c>
      <c r="K512">
        <f t="shared" si="19"/>
        <v>1</v>
      </c>
    </row>
    <row r="513" spans="1:11" x14ac:dyDescent="0.2">
      <c r="A513">
        <v>8</v>
      </c>
      <c r="B513" t="s">
        <v>56</v>
      </c>
      <c r="C513" t="s">
        <v>63</v>
      </c>
      <c r="D513" t="s">
        <v>58</v>
      </c>
      <c r="E513" t="s">
        <v>64</v>
      </c>
      <c r="F513" t="s">
        <v>60</v>
      </c>
      <c r="G513" t="s">
        <v>70</v>
      </c>
      <c r="H513" t="s">
        <v>71</v>
      </c>
      <c r="I513" t="s">
        <v>67</v>
      </c>
      <c r="J513">
        <v>2.0438605114138698E-3</v>
      </c>
      <c r="K513">
        <f t="shared" si="19"/>
        <v>1</v>
      </c>
    </row>
    <row r="514" spans="1:11" x14ac:dyDescent="0.2">
      <c r="A514">
        <v>9</v>
      </c>
      <c r="B514" t="s">
        <v>56</v>
      </c>
      <c r="C514" t="s">
        <v>63</v>
      </c>
      <c r="D514" t="s">
        <v>58</v>
      </c>
      <c r="E514" t="s">
        <v>64</v>
      </c>
      <c r="F514" t="s">
        <v>60</v>
      </c>
      <c r="G514" t="s">
        <v>70</v>
      </c>
      <c r="H514" t="s">
        <v>71</v>
      </c>
      <c r="I514" t="s">
        <v>67</v>
      </c>
      <c r="J514">
        <v>3.1346552875717599E-3</v>
      </c>
      <c r="K514">
        <f t="shared" si="19"/>
        <v>1</v>
      </c>
    </row>
    <row r="515" spans="1:11" x14ac:dyDescent="0.2">
      <c r="A515">
        <v>10</v>
      </c>
      <c r="B515" t="s">
        <v>56</v>
      </c>
      <c r="C515" t="s">
        <v>63</v>
      </c>
      <c r="D515" t="s">
        <v>58</v>
      </c>
      <c r="E515" t="s">
        <v>64</v>
      </c>
      <c r="F515" t="s">
        <v>60</v>
      </c>
      <c r="G515" t="s">
        <v>70</v>
      </c>
      <c r="H515" t="s">
        <v>71</v>
      </c>
      <c r="I515" t="s">
        <v>67</v>
      </c>
      <c r="J515">
        <v>5.9535003598616696E-3</v>
      </c>
      <c r="K515">
        <f t="shared" si="19"/>
        <v>1</v>
      </c>
    </row>
    <row r="516" spans="1:11" x14ac:dyDescent="0.2">
      <c r="A516">
        <v>11</v>
      </c>
      <c r="B516" t="s">
        <v>56</v>
      </c>
      <c r="C516" t="s">
        <v>63</v>
      </c>
      <c r="D516" t="s">
        <v>58</v>
      </c>
      <c r="E516" t="s">
        <v>64</v>
      </c>
      <c r="F516" t="s">
        <v>60</v>
      </c>
      <c r="G516" t="s">
        <v>70</v>
      </c>
      <c r="H516" t="s">
        <v>71</v>
      </c>
      <c r="I516" t="s">
        <v>67</v>
      </c>
      <c r="J516">
        <v>9.7158350918220299E-3</v>
      </c>
      <c r="K516">
        <f t="shared" ref="K516:K579" si="20">MONTH(1&amp;B516)</f>
        <v>1</v>
      </c>
    </row>
    <row r="517" spans="1:11" x14ac:dyDescent="0.2">
      <c r="A517">
        <v>12</v>
      </c>
      <c r="B517" t="s">
        <v>56</v>
      </c>
      <c r="C517" t="s">
        <v>63</v>
      </c>
      <c r="D517" t="s">
        <v>58</v>
      </c>
      <c r="E517" t="s">
        <v>64</v>
      </c>
      <c r="F517" t="s">
        <v>60</v>
      </c>
      <c r="G517" t="s">
        <v>70</v>
      </c>
      <c r="H517" t="s">
        <v>71</v>
      </c>
      <c r="I517" t="s">
        <v>67</v>
      </c>
      <c r="J517">
        <v>1.5118903397916E-2</v>
      </c>
      <c r="K517">
        <f t="shared" si="20"/>
        <v>1</v>
      </c>
    </row>
    <row r="518" spans="1:11" x14ac:dyDescent="0.2">
      <c r="A518">
        <v>13</v>
      </c>
      <c r="B518" t="s">
        <v>56</v>
      </c>
      <c r="C518" t="s">
        <v>63</v>
      </c>
      <c r="D518" t="s">
        <v>58</v>
      </c>
      <c r="E518" t="s">
        <v>64</v>
      </c>
      <c r="F518" t="s">
        <v>60</v>
      </c>
      <c r="G518" t="s">
        <v>70</v>
      </c>
      <c r="H518" t="s">
        <v>71</v>
      </c>
      <c r="I518" t="s">
        <v>67</v>
      </c>
      <c r="J518">
        <v>2.2444604866304101E-2</v>
      </c>
      <c r="K518">
        <f t="shared" si="20"/>
        <v>1</v>
      </c>
    </row>
    <row r="519" spans="1:11" x14ac:dyDescent="0.2">
      <c r="A519">
        <v>14</v>
      </c>
      <c r="B519" t="s">
        <v>56</v>
      </c>
      <c r="C519" t="s">
        <v>63</v>
      </c>
      <c r="D519" t="s">
        <v>58</v>
      </c>
      <c r="E519" t="s">
        <v>64</v>
      </c>
      <c r="F519" t="s">
        <v>60</v>
      </c>
      <c r="G519" t="s">
        <v>70</v>
      </c>
      <c r="H519" t="s">
        <v>71</v>
      </c>
      <c r="I519" t="s">
        <v>67</v>
      </c>
      <c r="J519">
        <v>3.1542053312055E-2</v>
      </c>
      <c r="K519">
        <f t="shared" si="20"/>
        <v>1</v>
      </c>
    </row>
    <row r="520" spans="1:11" x14ac:dyDescent="0.2">
      <c r="A520">
        <v>15</v>
      </c>
      <c r="B520" t="s">
        <v>56</v>
      </c>
      <c r="C520" t="s">
        <v>63</v>
      </c>
      <c r="D520" t="s">
        <v>58</v>
      </c>
      <c r="E520" t="s">
        <v>64</v>
      </c>
      <c r="F520" t="s">
        <v>60</v>
      </c>
      <c r="G520" t="s">
        <v>70</v>
      </c>
      <c r="H520" t="s">
        <v>71</v>
      </c>
      <c r="I520" t="s">
        <v>67</v>
      </c>
      <c r="J520">
        <v>4.1743168762496098E-2</v>
      </c>
      <c r="K520">
        <f t="shared" si="20"/>
        <v>1</v>
      </c>
    </row>
    <row r="521" spans="1:11" x14ac:dyDescent="0.2">
      <c r="A521">
        <v>16</v>
      </c>
      <c r="B521" t="s">
        <v>56</v>
      </c>
      <c r="C521" t="s">
        <v>63</v>
      </c>
      <c r="D521" t="s">
        <v>58</v>
      </c>
      <c r="E521" t="s">
        <v>64</v>
      </c>
      <c r="F521" t="s">
        <v>60</v>
      </c>
      <c r="G521" t="s">
        <v>70</v>
      </c>
      <c r="H521" t="s">
        <v>71</v>
      </c>
      <c r="I521" t="s">
        <v>67</v>
      </c>
      <c r="J521">
        <v>5.4384957318458202E-2</v>
      </c>
      <c r="K521">
        <f t="shared" si="20"/>
        <v>1</v>
      </c>
    </row>
    <row r="522" spans="1:11" x14ac:dyDescent="0.2">
      <c r="A522">
        <v>17</v>
      </c>
      <c r="B522" t="s">
        <v>56</v>
      </c>
      <c r="C522" t="s">
        <v>63</v>
      </c>
      <c r="D522" t="s">
        <v>58</v>
      </c>
      <c r="E522" t="s">
        <v>64</v>
      </c>
      <c r="F522" t="s">
        <v>60</v>
      </c>
      <c r="G522" t="s">
        <v>70</v>
      </c>
      <c r="H522" t="s">
        <v>71</v>
      </c>
      <c r="I522" t="s">
        <v>67</v>
      </c>
      <c r="J522">
        <v>6.8726222865871101E-2</v>
      </c>
      <c r="K522">
        <f t="shared" si="20"/>
        <v>1</v>
      </c>
    </row>
    <row r="523" spans="1:11" x14ac:dyDescent="0.2">
      <c r="A523">
        <v>18</v>
      </c>
      <c r="B523" t="s">
        <v>56</v>
      </c>
      <c r="C523" t="s">
        <v>63</v>
      </c>
      <c r="D523" t="s">
        <v>58</v>
      </c>
      <c r="E523" t="s">
        <v>64</v>
      </c>
      <c r="F523" t="s">
        <v>60</v>
      </c>
      <c r="G523" t="s">
        <v>70</v>
      </c>
      <c r="H523" t="s">
        <v>71</v>
      </c>
      <c r="I523" t="s">
        <v>67</v>
      </c>
      <c r="J523">
        <v>8.2459834653524106E-2</v>
      </c>
      <c r="K523">
        <f t="shared" si="20"/>
        <v>1</v>
      </c>
    </row>
    <row r="524" spans="1:11" x14ac:dyDescent="0.2">
      <c r="A524">
        <v>19</v>
      </c>
      <c r="B524" t="s">
        <v>56</v>
      </c>
      <c r="C524" t="s">
        <v>63</v>
      </c>
      <c r="D524" t="s">
        <v>58</v>
      </c>
      <c r="E524" t="s">
        <v>64</v>
      </c>
      <c r="F524" t="s">
        <v>60</v>
      </c>
      <c r="G524" t="s">
        <v>70</v>
      </c>
      <c r="H524" t="s">
        <v>71</v>
      </c>
      <c r="I524" t="s">
        <v>67</v>
      </c>
      <c r="J524">
        <v>9.7101858136300803E-2</v>
      </c>
      <c r="K524">
        <f t="shared" si="20"/>
        <v>1</v>
      </c>
    </row>
    <row r="525" spans="1:11" x14ac:dyDescent="0.2">
      <c r="A525">
        <v>20</v>
      </c>
      <c r="B525" t="s">
        <v>56</v>
      </c>
      <c r="C525" t="s">
        <v>63</v>
      </c>
      <c r="D525" t="s">
        <v>58</v>
      </c>
      <c r="E525" t="s">
        <v>64</v>
      </c>
      <c r="F525" t="s">
        <v>60</v>
      </c>
      <c r="G525" t="s">
        <v>70</v>
      </c>
      <c r="H525" t="s">
        <v>71</v>
      </c>
      <c r="I525" t="s">
        <v>67</v>
      </c>
      <c r="J525">
        <v>0.104894994265398</v>
      </c>
      <c r="K525">
        <f t="shared" si="20"/>
        <v>1</v>
      </c>
    </row>
    <row r="526" spans="1:11" x14ac:dyDescent="0.2">
      <c r="A526">
        <v>21</v>
      </c>
      <c r="B526" t="s">
        <v>56</v>
      </c>
      <c r="C526" t="s">
        <v>63</v>
      </c>
      <c r="D526" t="s">
        <v>58</v>
      </c>
      <c r="E526" t="s">
        <v>64</v>
      </c>
      <c r="F526" t="s">
        <v>60</v>
      </c>
      <c r="G526" t="s">
        <v>70</v>
      </c>
      <c r="H526" t="s">
        <v>71</v>
      </c>
      <c r="I526" t="s">
        <v>67</v>
      </c>
      <c r="J526">
        <v>0.108242619496822</v>
      </c>
      <c r="K526">
        <f t="shared" si="20"/>
        <v>1</v>
      </c>
    </row>
    <row r="527" spans="1:11" x14ac:dyDescent="0.2">
      <c r="A527">
        <v>22</v>
      </c>
      <c r="B527" t="s">
        <v>56</v>
      </c>
      <c r="C527" t="s">
        <v>63</v>
      </c>
      <c r="D527" t="s">
        <v>58</v>
      </c>
      <c r="E527" t="s">
        <v>64</v>
      </c>
      <c r="F527" t="s">
        <v>60</v>
      </c>
      <c r="G527" t="s">
        <v>70</v>
      </c>
      <c r="H527" t="s">
        <v>71</v>
      </c>
      <c r="I527" t="s">
        <v>67</v>
      </c>
      <c r="J527">
        <v>0.105111945751487</v>
      </c>
      <c r="K527">
        <f t="shared" si="20"/>
        <v>1</v>
      </c>
    </row>
    <row r="528" spans="1:11" x14ac:dyDescent="0.2">
      <c r="A528">
        <v>23</v>
      </c>
      <c r="B528" t="s">
        <v>56</v>
      </c>
      <c r="C528" t="s">
        <v>63</v>
      </c>
      <c r="D528" t="s">
        <v>58</v>
      </c>
      <c r="E528" t="s">
        <v>64</v>
      </c>
      <c r="F528" t="s">
        <v>60</v>
      </c>
      <c r="G528" t="s">
        <v>70</v>
      </c>
      <c r="H528" t="s">
        <v>71</v>
      </c>
      <c r="I528" t="s">
        <v>67</v>
      </c>
      <c r="J528">
        <v>9.5088341237674401E-2</v>
      </c>
      <c r="K528">
        <f t="shared" si="20"/>
        <v>1</v>
      </c>
    </row>
    <row r="529" spans="1:11" x14ac:dyDescent="0.2">
      <c r="A529">
        <v>24</v>
      </c>
      <c r="B529" t="s">
        <v>56</v>
      </c>
      <c r="C529" t="s">
        <v>63</v>
      </c>
      <c r="D529" t="s">
        <v>58</v>
      </c>
      <c r="E529" t="s">
        <v>64</v>
      </c>
      <c r="F529" t="s">
        <v>60</v>
      </c>
      <c r="G529" t="s">
        <v>70</v>
      </c>
      <c r="H529" t="s">
        <v>71</v>
      </c>
      <c r="I529" t="s">
        <v>67</v>
      </c>
      <c r="J529">
        <v>7.7913404740901804E-2</v>
      </c>
      <c r="K529">
        <f t="shared" si="20"/>
        <v>1</v>
      </c>
    </row>
    <row r="530" spans="1:11" x14ac:dyDescent="0.2">
      <c r="A530">
        <v>1</v>
      </c>
      <c r="B530" t="s">
        <v>56</v>
      </c>
      <c r="C530" t="s">
        <v>57</v>
      </c>
      <c r="D530" t="s">
        <v>58</v>
      </c>
      <c r="E530" t="s">
        <v>64</v>
      </c>
      <c r="F530" t="s">
        <v>65</v>
      </c>
      <c r="G530" t="s">
        <v>70</v>
      </c>
      <c r="H530" t="s">
        <v>71</v>
      </c>
      <c r="I530" t="s">
        <v>67</v>
      </c>
      <c r="J530">
        <v>2.5777265718419099E-2</v>
      </c>
      <c r="K530">
        <f t="shared" si="20"/>
        <v>1</v>
      </c>
    </row>
    <row r="531" spans="1:11" x14ac:dyDescent="0.2">
      <c r="A531">
        <v>2</v>
      </c>
      <c r="B531" t="s">
        <v>56</v>
      </c>
      <c r="C531" t="s">
        <v>57</v>
      </c>
      <c r="D531" t="s">
        <v>58</v>
      </c>
      <c r="E531" t="s">
        <v>64</v>
      </c>
      <c r="F531" t="s">
        <v>65</v>
      </c>
      <c r="G531" t="s">
        <v>70</v>
      </c>
      <c r="H531" t="s">
        <v>71</v>
      </c>
      <c r="I531" t="s">
        <v>67</v>
      </c>
      <c r="J531">
        <v>4.5787812755118899E-3</v>
      </c>
      <c r="K531">
        <f t="shared" si="20"/>
        <v>1</v>
      </c>
    </row>
    <row r="532" spans="1:11" x14ac:dyDescent="0.2">
      <c r="A532">
        <v>3</v>
      </c>
      <c r="B532" t="s">
        <v>56</v>
      </c>
      <c r="C532" t="s">
        <v>57</v>
      </c>
      <c r="D532" t="s">
        <v>58</v>
      </c>
      <c r="E532" t="s">
        <v>64</v>
      </c>
      <c r="F532" t="s">
        <v>65</v>
      </c>
      <c r="G532" t="s">
        <v>70</v>
      </c>
      <c r="H532" t="s">
        <v>71</v>
      </c>
      <c r="I532" t="s">
        <v>67</v>
      </c>
      <c r="J532">
        <v>1.5991854516210801E-3</v>
      </c>
      <c r="K532">
        <f t="shared" si="20"/>
        <v>1</v>
      </c>
    </row>
    <row r="533" spans="1:11" x14ac:dyDescent="0.2">
      <c r="A533">
        <v>4</v>
      </c>
      <c r="B533" t="s">
        <v>56</v>
      </c>
      <c r="C533" t="s">
        <v>57</v>
      </c>
      <c r="D533" t="s">
        <v>58</v>
      </c>
      <c r="E533" t="s">
        <v>64</v>
      </c>
      <c r="F533" t="s">
        <v>65</v>
      </c>
      <c r="G533" t="s">
        <v>70</v>
      </c>
      <c r="H533" t="s">
        <v>71</v>
      </c>
      <c r="I533" t="s">
        <v>67</v>
      </c>
      <c r="J533">
        <v>1.4609631831422601E-3</v>
      </c>
      <c r="K533">
        <f t="shared" si="20"/>
        <v>1</v>
      </c>
    </row>
    <row r="534" spans="1:11" x14ac:dyDescent="0.2">
      <c r="A534">
        <v>5</v>
      </c>
      <c r="B534" t="s">
        <v>56</v>
      </c>
      <c r="C534" t="s">
        <v>57</v>
      </c>
      <c r="D534" t="s">
        <v>58</v>
      </c>
      <c r="E534" t="s">
        <v>64</v>
      </c>
      <c r="F534" t="s">
        <v>65</v>
      </c>
      <c r="G534" t="s">
        <v>70</v>
      </c>
      <c r="H534" t="s">
        <v>71</v>
      </c>
      <c r="I534" t="s">
        <v>67</v>
      </c>
      <c r="J534">
        <v>1.0944029284655299E-3</v>
      </c>
      <c r="K534">
        <f t="shared" si="20"/>
        <v>1</v>
      </c>
    </row>
    <row r="535" spans="1:11" x14ac:dyDescent="0.2">
      <c r="A535">
        <v>6</v>
      </c>
      <c r="B535" t="s">
        <v>56</v>
      </c>
      <c r="C535" t="s">
        <v>57</v>
      </c>
      <c r="D535" t="s">
        <v>58</v>
      </c>
      <c r="E535" t="s">
        <v>64</v>
      </c>
      <c r="F535" t="s">
        <v>65</v>
      </c>
      <c r="G535" t="s">
        <v>70</v>
      </c>
      <c r="H535" t="s">
        <v>71</v>
      </c>
      <c r="I535" t="s">
        <v>67</v>
      </c>
      <c r="J535">
        <v>1.2941981274712799E-3</v>
      </c>
      <c r="K535">
        <f t="shared" si="20"/>
        <v>1</v>
      </c>
    </row>
    <row r="536" spans="1:11" x14ac:dyDescent="0.2">
      <c r="A536">
        <v>7</v>
      </c>
      <c r="B536" t="s">
        <v>56</v>
      </c>
      <c r="C536" t="s">
        <v>57</v>
      </c>
      <c r="D536" t="s">
        <v>58</v>
      </c>
      <c r="E536" t="s">
        <v>64</v>
      </c>
      <c r="F536" t="s">
        <v>65</v>
      </c>
      <c r="G536" t="s">
        <v>70</v>
      </c>
      <c r="H536" t="s">
        <v>71</v>
      </c>
      <c r="I536" t="s">
        <v>67</v>
      </c>
      <c r="J536">
        <v>2.73652706671268E-3</v>
      </c>
      <c r="K536">
        <f t="shared" si="20"/>
        <v>1</v>
      </c>
    </row>
    <row r="537" spans="1:11" x14ac:dyDescent="0.2">
      <c r="A537">
        <v>8</v>
      </c>
      <c r="B537" t="s">
        <v>56</v>
      </c>
      <c r="C537" t="s">
        <v>57</v>
      </c>
      <c r="D537" t="s">
        <v>58</v>
      </c>
      <c r="E537" t="s">
        <v>64</v>
      </c>
      <c r="F537" t="s">
        <v>65</v>
      </c>
      <c r="G537" t="s">
        <v>70</v>
      </c>
      <c r="H537" t="s">
        <v>71</v>
      </c>
      <c r="I537" t="s">
        <v>67</v>
      </c>
      <c r="J537">
        <v>5.1979552026858002E-3</v>
      </c>
      <c r="K537">
        <f t="shared" si="20"/>
        <v>1</v>
      </c>
    </row>
    <row r="538" spans="1:11" x14ac:dyDescent="0.2">
      <c r="A538">
        <v>9</v>
      </c>
      <c r="B538" t="s">
        <v>56</v>
      </c>
      <c r="C538" t="s">
        <v>57</v>
      </c>
      <c r="D538" t="s">
        <v>58</v>
      </c>
      <c r="E538" t="s">
        <v>64</v>
      </c>
      <c r="F538" t="s">
        <v>65</v>
      </c>
      <c r="G538" t="s">
        <v>70</v>
      </c>
      <c r="H538" t="s">
        <v>71</v>
      </c>
      <c r="I538" t="s">
        <v>67</v>
      </c>
      <c r="J538">
        <v>8.0582531568433608E-3</v>
      </c>
      <c r="K538">
        <f t="shared" si="20"/>
        <v>1</v>
      </c>
    </row>
    <row r="539" spans="1:11" x14ac:dyDescent="0.2">
      <c r="A539">
        <v>10</v>
      </c>
      <c r="B539" t="s">
        <v>56</v>
      </c>
      <c r="C539" t="s">
        <v>57</v>
      </c>
      <c r="D539" t="s">
        <v>58</v>
      </c>
      <c r="E539" t="s">
        <v>64</v>
      </c>
      <c r="F539" t="s">
        <v>65</v>
      </c>
      <c r="G539" t="s">
        <v>70</v>
      </c>
      <c r="H539" t="s">
        <v>71</v>
      </c>
      <c r="I539" t="s">
        <v>67</v>
      </c>
      <c r="J539">
        <v>1.07727209379573E-2</v>
      </c>
      <c r="K539">
        <f t="shared" si="20"/>
        <v>1</v>
      </c>
    </row>
    <row r="540" spans="1:11" x14ac:dyDescent="0.2">
      <c r="A540">
        <v>11</v>
      </c>
      <c r="B540" t="s">
        <v>56</v>
      </c>
      <c r="C540" t="s">
        <v>57</v>
      </c>
      <c r="D540" t="s">
        <v>58</v>
      </c>
      <c r="E540" t="s">
        <v>64</v>
      </c>
      <c r="F540" t="s">
        <v>65</v>
      </c>
      <c r="G540" t="s">
        <v>70</v>
      </c>
      <c r="H540" t="s">
        <v>71</v>
      </c>
      <c r="I540" t="s">
        <v>67</v>
      </c>
      <c r="J540">
        <v>1.4058542397061599E-2</v>
      </c>
      <c r="K540">
        <f t="shared" si="20"/>
        <v>1</v>
      </c>
    </row>
    <row r="541" spans="1:11" x14ac:dyDescent="0.2">
      <c r="A541">
        <v>12</v>
      </c>
      <c r="B541" t="s">
        <v>56</v>
      </c>
      <c r="C541" t="s">
        <v>57</v>
      </c>
      <c r="D541" t="s">
        <v>58</v>
      </c>
      <c r="E541" t="s">
        <v>64</v>
      </c>
      <c r="F541" t="s">
        <v>65</v>
      </c>
      <c r="G541" t="s">
        <v>70</v>
      </c>
      <c r="H541" t="s">
        <v>71</v>
      </c>
      <c r="I541" t="s">
        <v>67</v>
      </c>
      <c r="J541">
        <v>1.9929075759702399E-2</v>
      </c>
      <c r="K541">
        <f t="shared" si="20"/>
        <v>1</v>
      </c>
    </row>
    <row r="542" spans="1:11" x14ac:dyDescent="0.2">
      <c r="A542">
        <v>13</v>
      </c>
      <c r="B542" t="s">
        <v>56</v>
      </c>
      <c r="C542" t="s">
        <v>57</v>
      </c>
      <c r="D542" t="s">
        <v>58</v>
      </c>
      <c r="E542" t="s">
        <v>64</v>
      </c>
      <c r="F542" t="s">
        <v>65</v>
      </c>
      <c r="G542" t="s">
        <v>70</v>
      </c>
      <c r="H542" t="s">
        <v>71</v>
      </c>
      <c r="I542" t="s">
        <v>67</v>
      </c>
      <c r="J542">
        <v>2.6409365754047901E-2</v>
      </c>
      <c r="K542">
        <f t="shared" si="20"/>
        <v>1</v>
      </c>
    </row>
    <row r="543" spans="1:11" x14ac:dyDescent="0.2">
      <c r="A543">
        <v>14</v>
      </c>
      <c r="B543" t="s">
        <v>56</v>
      </c>
      <c r="C543" t="s">
        <v>57</v>
      </c>
      <c r="D543" t="s">
        <v>58</v>
      </c>
      <c r="E543" t="s">
        <v>64</v>
      </c>
      <c r="F543" t="s">
        <v>65</v>
      </c>
      <c r="G543" t="s">
        <v>70</v>
      </c>
      <c r="H543" t="s">
        <v>71</v>
      </c>
      <c r="I543" t="s">
        <v>67</v>
      </c>
      <c r="J543">
        <v>3.3679244580096697E-2</v>
      </c>
      <c r="K543">
        <f t="shared" si="20"/>
        <v>1</v>
      </c>
    </row>
    <row r="544" spans="1:11" x14ac:dyDescent="0.2">
      <c r="A544">
        <v>15</v>
      </c>
      <c r="B544" t="s">
        <v>56</v>
      </c>
      <c r="C544" t="s">
        <v>57</v>
      </c>
      <c r="D544" t="s">
        <v>58</v>
      </c>
      <c r="E544" t="s">
        <v>64</v>
      </c>
      <c r="F544" t="s">
        <v>65</v>
      </c>
      <c r="G544" t="s">
        <v>70</v>
      </c>
      <c r="H544" t="s">
        <v>71</v>
      </c>
      <c r="I544" t="s">
        <v>67</v>
      </c>
      <c r="J544">
        <v>4.5499560164755697E-2</v>
      </c>
      <c r="K544">
        <f t="shared" si="20"/>
        <v>1</v>
      </c>
    </row>
    <row r="545" spans="1:11" x14ac:dyDescent="0.2">
      <c r="A545">
        <v>16</v>
      </c>
      <c r="B545" t="s">
        <v>56</v>
      </c>
      <c r="C545" t="s">
        <v>57</v>
      </c>
      <c r="D545" t="s">
        <v>58</v>
      </c>
      <c r="E545" t="s">
        <v>64</v>
      </c>
      <c r="F545" t="s">
        <v>65</v>
      </c>
      <c r="G545" t="s">
        <v>70</v>
      </c>
      <c r="H545" t="s">
        <v>71</v>
      </c>
      <c r="I545" t="s">
        <v>67</v>
      </c>
      <c r="J545">
        <v>6.6756456020234001E-2</v>
      </c>
      <c r="K545">
        <f t="shared" si="20"/>
        <v>1</v>
      </c>
    </row>
    <row r="546" spans="1:11" x14ac:dyDescent="0.2">
      <c r="A546">
        <v>17</v>
      </c>
      <c r="B546" t="s">
        <v>56</v>
      </c>
      <c r="C546" t="s">
        <v>57</v>
      </c>
      <c r="D546" t="s">
        <v>58</v>
      </c>
      <c r="E546" t="s">
        <v>64</v>
      </c>
      <c r="F546" t="s">
        <v>65</v>
      </c>
      <c r="G546" t="s">
        <v>70</v>
      </c>
      <c r="H546" t="s">
        <v>71</v>
      </c>
      <c r="I546" t="s">
        <v>67</v>
      </c>
      <c r="J546">
        <v>9.2041068597412998E-2</v>
      </c>
      <c r="K546">
        <f t="shared" si="20"/>
        <v>1</v>
      </c>
    </row>
    <row r="547" spans="1:11" x14ac:dyDescent="0.2">
      <c r="A547">
        <v>18</v>
      </c>
      <c r="B547" t="s">
        <v>56</v>
      </c>
      <c r="C547" t="s">
        <v>57</v>
      </c>
      <c r="D547" t="s">
        <v>58</v>
      </c>
      <c r="E547" t="s">
        <v>64</v>
      </c>
      <c r="F547" t="s">
        <v>65</v>
      </c>
      <c r="G547" t="s">
        <v>70</v>
      </c>
      <c r="H547" t="s">
        <v>71</v>
      </c>
      <c r="I547" t="s">
        <v>67</v>
      </c>
      <c r="J547">
        <v>0.112130597977915</v>
      </c>
      <c r="K547">
        <f t="shared" si="20"/>
        <v>1</v>
      </c>
    </row>
    <row r="548" spans="1:11" x14ac:dyDescent="0.2">
      <c r="A548">
        <v>19</v>
      </c>
      <c r="B548" t="s">
        <v>56</v>
      </c>
      <c r="C548" t="s">
        <v>57</v>
      </c>
      <c r="D548" t="s">
        <v>58</v>
      </c>
      <c r="E548" t="s">
        <v>64</v>
      </c>
      <c r="F548" t="s">
        <v>65</v>
      </c>
      <c r="G548" t="s">
        <v>70</v>
      </c>
      <c r="H548" t="s">
        <v>71</v>
      </c>
      <c r="I548" t="s">
        <v>67</v>
      </c>
      <c r="J548">
        <v>0.11798551247363</v>
      </c>
      <c r="K548">
        <f t="shared" si="20"/>
        <v>1</v>
      </c>
    </row>
    <row r="549" spans="1:11" x14ac:dyDescent="0.2">
      <c r="A549">
        <v>20</v>
      </c>
      <c r="B549" t="s">
        <v>56</v>
      </c>
      <c r="C549" t="s">
        <v>57</v>
      </c>
      <c r="D549" t="s">
        <v>58</v>
      </c>
      <c r="E549" t="s">
        <v>64</v>
      </c>
      <c r="F549" t="s">
        <v>65</v>
      </c>
      <c r="G549" t="s">
        <v>70</v>
      </c>
      <c r="H549" t="s">
        <v>71</v>
      </c>
      <c r="I549" t="s">
        <v>67</v>
      </c>
      <c r="J549">
        <v>0.110405424271312</v>
      </c>
      <c r="K549">
        <f t="shared" si="20"/>
        <v>1</v>
      </c>
    </row>
    <row r="550" spans="1:11" x14ac:dyDescent="0.2">
      <c r="A550">
        <v>21</v>
      </c>
      <c r="B550" t="s">
        <v>56</v>
      </c>
      <c r="C550" t="s">
        <v>57</v>
      </c>
      <c r="D550" t="s">
        <v>58</v>
      </c>
      <c r="E550" t="s">
        <v>64</v>
      </c>
      <c r="F550" t="s">
        <v>65</v>
      </c>
      <c r="G550" t="s">
        <v>70</v>
      </c>
      <c r="H550" t="s">
        <v>71</v>
      </c>
      <c r="I550" t="s">
        <v>67</v>
      </c>
      <c r="J550">
        <v>0.101298862880751</v>
      </c>
      <c r="K550">
        <f t="shared" si="20"/>
        <v>1</v>
      </c>
    </row>
    <row r="551" spans="1:11" x14ac:dyDescent="0.2">
      <c r="A551">
        <v>22</v>
      </c>
      <c r="B551" t="s">
        <v>56</v>
      </c>
      <c r="C551" t="s">
        <v>57</v>
      </c>
      <c r="D551" t="s">
        <v>58</v>
      </c>
      <c r="E551" t="s">
        <v>64</v>
      </c>
      <c r="F551" t="s">
        <v>65</v>
      </c>
      <c r="G551" t="s">
        <v>70</v>
      </c>
      <c r="H551" t="s">
        <v>71</v>
      </c>
      <c r="I551" t="s">
        <v>67</v>
      </c>
      <c r="J551">
        <v>8.6043988037891594E-2</v>
      </c>
      <c r="K551">
        <f t="shared" si="20"/>
        <v>1</v>
      </c>
    </row>
    <row r="552" spans="1:11" x14ac:dyDescent="0.2">
      <c r="A552">
        <v>23</v>
      </c>
      <c r="B552" t="s">
        <v>56</v>
      </c>
      <c r="C552" t="s">
        <v>57</v>
      </c>
      <c r="D552" t="s">
        <v>58</v>
      </c>
      <c r="E552" t="s">
        <v>64</v>
      </c>
      <c r="F552" t="s">
        <v>65</v>
      </c>
      <c r="G552" t="s">
        <v>70</v>
      </c>
      <c r="H552" t="s">
        <v>71</v>
      </c>
      <c r="I552" t="s">
        <v>67</v>
      </c>
      <c r="J552">
        <v>6.4449691528811998E-2</v>
      </c>
      <c r="K552">
        <f t="shared" si="20"/>
        <v>1</v>
      </c>
    </row>
    <row r="553" spans="1:11" x14ac:dyDescent="0.2">
      <c r="A553">
        <v>24</v>
      </c>
      <c r="B553" t="s">
        <v>56</v>
      </c>
      <c r="C553" t="s">
        <v>57</v>
      </c>
      <c r="D553" t="s">
        <v>58</v>
      </c>
      <c r="E553" t="s">
        <v>64</v>
      </c>
      <c r="F553" t="s">
        <v>65</v>
      </c>
      <c r="G553" t="s">
        <v>70</v>
      </c>
      <c r="H553" t="s">
        <v>71</v>
      </c>
      <c r="I553" t="s">
        <v>67</v>
      </c>
      <c r="J553">
        <v>4.6742356507544498E-2</v>
      </c>
      <c r="K553">
        <f t="shared" si="20"/>
        <v>1</v>
      </c>
    </row>
    <row r="554" spans="1:11" x14ac:dyDescent="0.2">
      <c r="A554">
        <v>1</v>
      </c>
      <c r="B554" t="s">
        <v>56</v>
      </c>
      <c r="C554" t="s">
        <v>63</v>
      </c>
      <c r="D554" t="s">
        <v>58</v>
      </c>
      <c r="E554" t="s">
        <v>64</v>
      </c>
      <c r="F554" t="s">
        <v>65</v>
      </c>
      <c r="G554" t="s">
        <v>70</v>
      </c>
      <c r="H554" t="s">
        <v>71</v>
      </c>
      <c r="I554" t="s">
        <v>67</v>
      </c>
      <c r="J554">
        <v>3.4133145697471202E-2</v>
      </c>
      <c r="K554">
        <f t="shared" si="20"/>
        <v>1</v>
      </c>
    </row>
    <row r="555" spans="1:11" x14ac:dyDescent="0.2">
      <c r="A555">
        <v>2</v>
      </c>
      <c r="B555" t="s">
        <v>56</v>
      </c>
      <c r="C555" t="s">
        <v>63</v>
      </c>
      <c r="D555" t="s">
        <v>58</v>
      </c>
      <c r="E555" t="s">
        <v>64</v>
      </c>
      <c r="F555" t="s">
        <v>65</v>
      </c>
      <c r="G555" t="s">
        <v>70</v>
      </c>
      <c r="H555" t="s">
        <v>71</v>
      </c>
      <c r="I555" t="s">
        <v>67</v>
      </c>
      <c r="J555">
        <v>7.1152199496887798E-3</v>
      </c>
      <c r="K555">
        <f t="shared" si="20"/>
        <v>1</v>
      </c>
    </row>
    <row r="556" spans="1:11" x14ac:dyDescent="0.2">
      <c r="A556">
        <v>3</v>
      </c>
      <c r="B556" t="s">
        <v>56</v>
      </c>
      <c r="C556" t="s">
        <v>63</v>
      </c>
      <c r="D556" t="s">
        <v>58</v>
      </c>
      <c r="E556" t="s">
        <v>64</v>
      </c>
      <c r="F556" t="s">
        <v>65</v>
      </c>
      <c r="G556" t="s">
        <v>70</v>
      </c>
      <c r="H556" t="s">
        <v>71</v>
      </c>
      <c r="I556" t="s">
        <v>67</v>
      </c>
      <c r="J556">
        <v>4.8391178380353898E-3</v>
      </c>
      <c r="K556">
        <f t="shared" si="20"/>
        <v>1</v>
      </c>
    </row>
    <row r="557" spans="1:11" x14ac:dyDescent="0.2">
      <c r="A557">
        <v>4</v>
      </c>
      <c r="B557" t="s">
        <v>56</v>
      </c>
      <c r="C557" t="s">
        <v>63</v>
      </c>
      <c r="D557" t="s">
        <v>58</v>
      </c>
      <c r="E557" t="s">
        <v>64</v>
      </c>
      <c r="F557" t="s">
        <v>65</v>
      </c>
      <c r="G557" t="s">
        <v>70</v>
      </c>
      <c r="H557" t="s">
        <v>71</v>
      </c>
      <c r="I557" t="s">
        <v>67</v>
      </c>
      <c r="J557">
        <v>4.5656869081488298E-3</v>
      </c>
      <c r="K557">
        <f t="shared" si="20"/>
        <v>1</v>
      </c>
    </row>
    <row r="558" spans="1:11" x14ac:dyDescent="0.2">
      <c r="A558">
        <v>5</v>
      </c>
      <c r="B558" t="s">
        <v>56</v>
      </c>
      <c r="C558" t="s">
        <v>63</v>
      </c>
      <c r="D558" t="s">
        <v>58</v>
      </c>
      <c r="E558" t="s">
        <v>64</v>
      </c>
      <c r="F558" t="s">
        <v>65</v>
      </c>
      <c r="G558" t="s">
        <v>70</v>
      </c>
      <c r="H558" t="s">
        <v>71</v>
      </c>
      <c r="I558" t="s">
        <v>67</v>
      </c>
      <c r="J558">
        <v>3.13602502983505E-3</v>
      </c>
      <c r="K558">
        <f t="shared" si="20"/>
        <v>1</v>
      </c>
    </row>
    <row r="559" spans="1:11" x14ac:dyDescent="0.2">
      <c r="A559">
        <v>6</v>
      </c>
      <c r="B559" t="s">
        <v>56</v>
      </c>
      <c r="C559" t="s">
        <v>63</v>
      </c>
      <c r="D559" t="s">
        <v>58</v>
      </c>
      <c r="E559" t="s">
        <v>64</v>
      </c>
      <c r="F559" t="s">
        <v>65</v>
      </c>
      <c r="G559" t="s">
        <v>70</v>
      </c>
      <c r="H559" t="s">
        <v>71</v>
      </c>
      <c r="I559" t="s">
        <v>67</v>
      </c>
      <c r="J559">
        <v>2.1989939110685398E-3</v>
      </c>
      <c r="K559">
        <f t="shared" si="20"/>
        <v>1</v>
      </c>
    </row>
    <row r="560" spans="1:11" x14ac:dyDescent="0.2">
      <c r="A560">
        <v>7</v>
      </c>
      <c r="B560" t="s">
        <v>56</v>
      </c>
      <c r="C560" t="s">
        <v>63</v>
      </c>
      <c r="D560" t="s">
        <v>58</v>
      </c>
      <c r="E560" t="s">
        <v>64</v>
      </c>
      <c r="F560" t="s">
        <v>65</v>
      </c>
      <c r="G560" t="s">
        <v>70</v>
      </c>
      <c r="H560" t="s">
        <v>71</v>
      </c>
      <c r="I560" t="s">
        <v>67</v>
      </c>
      <c r="J560">
        <v>2.1151341664327702E-3</v>
      </c>
      <c r="K560">
        <f t="shared" si="20"/>
        <v>1</v>
      </c>
    </row>
    <row r="561" spans="1:11" x14ac:dyDescent="0.2">
      <c r="A561">
        <v>8</v>
      </c>
      <c r="B561" t="s">
        <v>56</v>
      </c>
      <c r="C561" t="s">
        <v>63</v>
      </c>
      <c r="D561" t="s">
        <v>58</v>
      </c>
      <c r="E561" t="s">
        <v>64</v>
      </c>
      <c r="F561" t="s">
        <v>65</v>
      </c>
      <c r="G561" t="s">
        <v>70</v>
      </c>
      <c r="H561" t="s">
        <v>71</v>
      </c>
      <c r="I561" t="s">
        <v>67</v>
      </c>
      <c r="J561">
        <v>3.2080980768296702E-3</v>
      </c>
      <c r="K561">
        <f t="shared" si="20"/>
        <v>1</v>
      </c>
    </row>
    <row r="562" spans="1:11" x14ac:dyDescent="0.2">
      <c r="A562">
        <v>9</v>
      </c>
      <c r="B562" t="s">
        <v>56</v>
      </c>
      <c r="C562" t="s">
        <v>63</v>
      </c>
      <c r="D562" t="s">
        <v>58</v>
      </c>
      <c r="E562" t="s">
        <v>64</v>
      </c>
      <c r="F562" t="s">
        <v>65</v>
      </c>
      <c r="G562" t="s">
        <v>70</v>
      </c>
      <c r="H562" t="s">
        <v>71</v>
      </c>
      <c r="I562" t="s">
        <v>67</v>
      </c>
      <c r="J562">
        <v>5.0601946165803498E-3</v>
      </c>
      <c r="K562">
        <f t="shared" si="20"/>
        <v>1</v>
      </c>
    </row>
    <row r="563" spans="1:11" x14ac:dyDescent="0.2">
      <c r="A563">
        <v>10</v>
      </c>
      <c r="B563" t="s">
        <v>56</v>
      </c>
      <c r="C563" t="s">
        <v>63</v>
      </c>
      <c r="D563" t="s">
        <v>58</v>
      </c>
      <c r="E563" t="s">
        <v>64</v>
      </c>
      <c r="F563" t="s">
        <v>65</v>
      </c>
      <c r="G563" t="s">
        <v>70</v>
      </c>
      <c r="H563" t="s">
        <v>71</v>
      </c>
      <c r="I563" t="s">
        <v>67</v>
      </c>
      <c r="J563">
        <v>8.7119279335772896E-3</v>
      </c>
      <c r="K563">
        <f t="shared" si="20"/>
        <v>1</v>
      </c>
    </row>
    <row r="564" spans="1:11" x14ac:dyDescent="0.2">
      <c r="A564">
        <v>11</v>
      </c>
      <c r="B564" t="s">
        <v>56</v>
      </c>
      <c r="C564" t="s">
        <v>63</v>
      </c>
      <c r="D564" t="s">
        <v>58</v>
      </c>
      <c r="E564" t="s">
        <v>64</v>
      </c>
      <c r="F564" t="s">
        <v>65</v>
      </c>
      <c r="G564" t="s">
        <v>70</v>
      </c>
      <c r="H564" t="s">
        <v>71</v>
      </c>
      <c r="I564" t="s">
        <v>67</v>
      </c>
      <c r="J564">
        <v>1.4237744847012301E-2</v>
      </c>
      <c r="K564">
        <f t="shared" si="20"/>
        <v>1</v>
      </c>
    </row>
    <row r="565" spans="1:11" x14ac:dyDescent="0.2">
      <c r="A565">
        <v>12</v>
      </c>
      <c r="B565" t="s">
        <v>56</v>
      </c>
      <c r="C565" t="s">
        <v>63</v>
      </c>
      <c r="D565" t="s">
        <v>58</v>
      </c>
      <c r="E565" t="s">
        <v>64</v>
      </c>
      <c r="F565" t="s">
        <v>65</v>
      </c>
      <c r="G565" t="s">
        <v>70</v>
      </c>
      <c r="H565" t="s">
        <v>71</v>
      </c>
      <c r="I565" t="s">
        <v>67</v>
      </c>
      <c r="J565">
        <v>2.2161035700363801E-2</v>
      </c>
      <c r="K565">
        <f t="shared" si="20"/>
        <v>1</v>
      </c>
    </row>
    <row r="566" spans="1:11" x14ac:dyDescent="0.2">
      <c r="A566">
        <v>13</v>
      </c>
      <c r="B566" t="s">
        <v>56</v>
      </c>
      <c r="C566" t="s">
        <v>63</v>
      </c>
      <c r="D566" t="s">
        <v>58</v>
      </c>
      <c r="E566" t="s">
        <v>64</v>
      </c>
      <c r="F566" t="s">
        <v>65</v>
      </c>
      <c r="G566" t="s">
        <v>70</v>
      </c>
      <c r="H566" t="s">
        <v>71</v>
      </c>
      <c r="I566" t="s">
        <v>67</v>
      </c>
      <c r="J566">
        <v>3.1983511789035503E-2</v>
      </c>
      <c r="K566">
        <f t="shared" si="20"/>
        <v>1</v>
      </c>
    </row>
    <row r="567" spans="1:11" x14ac:dyDescent="0.2">
      <c r="A567">
        <v>14</v>
      </c>
      <c r="B567" t="s">
        <v>56</v>
      </c>
      <c r="C567" t="s">
        <v>63</v>
      </c>
      <c r="D567" t="s">
        <v>58</v>
      </c>
      <c r="E567" t="s">
        <v>64</v>
      </c>
      <c r="F567" t="s">
        <v>65</v>
      </c>
      <c r="G567" t="s">
        <v>70</v>
      </c>
      <c r="H567" t="s">
        <v>71</v>
      </c>
      <c r="I567" t="s">
        <v>67</v>
      </c>
      <c r="J567">
        <v>4.2630848070239397E-2</v>
      </c>
      <c r="K567">
        <f t="shared" si="20"/>
        <v>1</v>
      </c>
    </row>
    <row r="568" spans="1:11" x14ac:dyDescent="0.2">
      <c r="A568">
        <v>15</v>
      </c>
      <c r="B568" t="s">
        <v>56</v>
      </c>
      <c r="C568" t="s">
        <v>63</v>
      </c>
      <c r="D568" t="s">
        <v>58</v>
      </c>
      <c r="E568" t="s">
        <v>64</v>
      </c>
      <c r="F568" t="s">
        <v>65</v>
      </c>
      <c r="G568" t="s">
        <v>70</v>
      </c>
      <c r="H568" t="s">
        <v>71</v>
      </c>
      <c r="I568" t="s">
        <v>67</v>
      </c>
      <c r="J568">
        <v>5.4283502563935798E-2</v>
      </c>
      <c r="K568">
        <f t="shared" si="20"/>
        <v>1</v>
      </c>
    </row>
    <row r="569" spans="1:11" x14ac:dyDescent="0.2">
      <c r="A569">
        <v>16</v>
      </c>
      <c r="B569" t="s">
        <v>56</v>
      </c>
      <c r="C569" t="s">
        <v>63</v>
      </c>
      <c r="D569" t="s">
        <v>58</v>
      </c>
      <c r="E569" t="s">
        <v>64</v>
      </c>
      <c r="F569" t="s">
        <v>65</v>
      </c>
      <c r="G569" t="s">
        <v>70</v>
      </c>
      <c r="H569" t="s">
        <v>71</v>
      </c>
      <c r="I569" t="s">
        <v>67</v>
      </c>
      <c r="J569">
        <v>6.6203163295104894E-2</v>
      </c>
      <c r="K569">
        <f t="shared" si="20"/>
        <v>1</v>
      </c>
    </row>
    <row r="570" spans="1:11" x14ac:dyDescent="0.2">
      <c r="A570">
        <v>17</v>
      </c>
      <c r="B570" t="s">
        <v>56</v>
      </c>
      <c r="C570" t="s">
        <v>63</v>
      </c>
      <c r="D570" t="s">
        <v>58</v>
      </c>
      <c r="E570" t="s">
        <v>64</v>
      </c>
      <c r="F570" t="s">
        <v>65</v>
      </c>
      <c r="G570" t="s">
        <v>70</v>
      </c>
      <c r="H570" t="s">
        <v>71</v>
      </c>
      <c r="I570" t="s">
        <v>67</v>
      </c>
      <c r="J570">
        <v>7.9587982210106295E-2</v>
      </c>
      <c r="K570">
        <f t="shared" si="20"/>
        <v>1</v>
      </c>
    </row>
    <row r="571" spans="1:11" x14ac:dyDescent="0.2">
      <c r="A571">
        <v>18</v>
      </c>
      <c r="B571" t="s">
        <v>56</v>
      </c>
      <c r="C571" t="s">
        <v>63</v>
      </c>
      <c r="D571" t="s">
        <v>58</v>
      </c>
      <c r="E571" t="s">
        <v>64</v>
      </c>
      <c r="F571" t="s">
        <v>65</v>
      </c>
      <c r="G571" t="s">
        <v>70</v>
      </c>
      <c r="H571" t="s">
        <v>71</v>
      </c>
      <c r="I571" t="s">
        <v>67</v>
      </c>
      <c r="J571">
        <v>8.9582941071096794E-2</v>
      </c>
      <c r="K571">
        <f t="shared" si="20"/>
        <v>1</v>
      </c>
    </row>
    <row r="572" spans="1:11" x14ac:dyDescent="0.2">
      <c r="A572">
        <v>19</v>
      </c>
      <c r="B572" t="s">
        <v>56</v>
      </c>
      <c r="C572" t="s">
        <v>63</v>
      </c>
      <c r="D572" t="s">
        <v>58</v>
      </c>
      <c r="E572" t="s">
        <v>64</v>
      </c>
      <c r="F572" t="s">
        <v>65</v>
      </c>
      <c r="G572" t="s">
        <v>70</v>
      </c>
      <c r="H572" t="s">
        <v>71</v>
      </c>
      <c r="I572" t="s">
        <v>67</v>
      </c>
      <c r="J572">
        <v>9.9983948609831994E-2</v>
      </c>
      <c r="K572">
        <f t="shared" si="20"/>
        <v>1</v>
      </c>
    </row>
    <row r="573" spans="1:11" x14ac:dyDescent="0.2">
      <c r="A573">
        <v>20</v>
      </c>
      <c r="B573" t="s">
        <v>56</v>
      </c>
      <c r="C573" t="s">
        <v>63</v>
      </c>
      <c r="D573" t="s">
        <v>58</v>
      </c>
      <c r="E573" t="s">
        <v>64</v>
      </c>
      <c r="F573" t="s">
        <v>65</v>
      </c>
      <c r="G573" t="s">
        <v>70</v>
      </c>
      <c r="H573" t="s">
        <v>71</v>
      </c>
      <c r="I573" t="s">
        <v>67</v>
      </c>
      <c r="J573">
        <v>0.10116084497091</v>
      </c>
      <c r="K573">
        <f t="shared" si="20"/>
        <v>1</v>
      </c>
    </row>
    <row r="574" spans="1:11" x14ac:dyDescent="0.2">
      <c r="A574">
        <v>21</v>
      </c>
      <c r="B574" t="s">
        <v>56</v>
      </c>
      <c r="C574" t="s">
        <v>63</v>
      </c>
      <c r="D574" t="s">
        <v>58</v>
      </c>
      <c r="E574" t="s">
        <v>64</v>
      </c>
      <c r="F574" t="s">
        <v>65</v>
      </c>
      <c r="G574" t="s">
        <v>70</v>
      </c>
      <c r="H574" t="s">
        <v>71</v>
      </c>
      <c r="I574" t="s">
        <v>67</v>
      </c>
      <c r="J574">
        <v>9.7901904209874699E-2</v>
      </c>
      <c r="K574">
        <f t="shared" si="20"/>
        <v>1</v>
      </c>
    </row>
    <row r="575" spans="1:11" x14ac:dyDescent="0.2">
      <c r="A575">
        <v>22</v>
      </c>
      <c r="B575" t="s">
        <v>56</v>
      </c>
      <c r="C575" t="s">
        <v>63</v>
      </c>
      <c r="D575" t="s">
        <v>58</v>
      </c>
      <c r="E575" t="s">
        <v>64</v>
      </c>
      <c r="F575" t="s">
        <v>65</v>
      </c>
      <c r="G575" t="s">
        <v>70</v>
      </c>
      <c r="H575" t="s">
        <v>71</v>
      </c>
      <c r="I575" t="s">
        <v>67</v>
      </c>
      <c r="J575">
        <v>8.9756398472355101E-2</v>
      </c>
      <c r="K575">
        <f t="shared" si="20"/>
        <v>1</v>
      </c>
    </row>
    <row r="576" spans="1:11" x14ac:dyDescent="0.2">
      <c r="A576">
        <v>23</v>
      </c>
      <c r="B576" t="s">
        <v>56</v>
      </c>
      <c r="C576" t="s">
        <v>63</v>
      </c>
      <c r="D576" t="s">
        <v>58</v>
      </c>
      <c r="E576" t="s">
        <v>64</v>
      </c>
      <c r="F576" t="s">
        <v>65</v>
      </c>
      <c r="G576" t="s">
        <v>70</v>
      </c>
      <c r="H576" t="s">
        <v>71</v>
      </c>
      <c r="I576" t="s">
        <v>67</v>
      </c>
      <c r="J576">
        <v>7.6321631736363499E-2</v>
      </c>
      <c r="K576">
        <f t="shared" si="20"/>
        <v>1</v>
      </c>
    </row>
    <row r="577" spans="1:11" x14ac:dyDescent="0.2">
      <c r="A577">
        <v>24</v>
      </c>
      <c r="B577" t="s">
        <v>56</v>
      </c>
      <c r="C577" t="s">
        <v>63</v>
      </c>
      <c r="D577" t="s">
        <v>58</v>
      </c>
      <c r="E577" t="s">
        <v>64</v>
      </c>
      <c r="F577" t="s">
        <v>65</v>
      </c>
      <c r="G577" t="s">
        <v>70</v>
      </c>
      <c r="H577" t="s">
        <v>71</v>
      </c>
      <c r="I577" t="s">
        <v>67</v>
      </c>
      <c r="J577">
        <v>5.9120998326100502E-2</v>
      </c>
      <c r="K577">
        <f t="shared" si="20"/>
        <v>1</v>
      </c>
    </row>
    <row r="578" spans="1:11" x14ac:dyDescent="0.2">
      <c r="A578">
        <v>1</v>
      </c>
      <c r="B578" t="s">
        <v>56</v>
      </c>
      <c r="C578" t="s">
        <v>57</v>
      </c>
      <c r="D578" t="s">
        <v>58</v>
      </c>
      <c r="E578" t="s">
        <v>64</v>
      </c>
      <c r="F578" t="s">
        <v>60</v>
      </c>
      <c r="G578" t="s">
        <v>72</v>
      </c>
      <c r="H578" t="s">
        <v>62</v>
      </c>
      <c r="I578" t="s">
        <v>67</v>
      </c>
      <c r="J578">
        <v>6.4594513636249101E-2</v>
      </c>
      <c r="K578">
        <f t="shared" si="20"/>
        <v>1</v>
      </c>
    </row>
    <row r="579" spans="1:11" x14ac:dyDescent="0.2">
      <c r="A579">
        <v>2</v>
      </c>
      <c r="B579" t="s">
        <v>56</v>
      </c>
      <c r="C579" t="s">
        <v>57</v>
      </c>
      <c r="D579" t="s">
        <v>58</v>
      </c>
      <c r="E579" t="s">
        <v>64</v>
      </c>
      <c r="F579" t="s">
        <v>60</v>
      </c>
      <c r="G579" t="s">
        <v>72</v>
      </c>
      <c r="H579" t="s">
        <v>62</v>
      </c>
      <c r="I579" t="s">
        <v>67</v>
      </c>
      <c r="J579">
        <v>4.6562552780657997E-2</v>
      </c>
      <c r="K579">
        <f t="shared" si="20"/>
        <v>1</v>
      </c>
    </row>
    <row r="580" spans="1:11" x14ac:dyDescent="0.2">
      <c r="A580">
        <v>3</v>
      </c>
      <c r="B580" t="s">
        <v>56</v>
      </c>
      <c r="C580" t="s">
        <v>57</v>
      </c>
      <c r="D580" t="s">
        <v>58</v>
      </c>
      <c r="E580" t="s">
        <v>64</v>
      </c>
      <c r="F580" t="s">
        <v>60</v>
      </c>
      <c r="G580" t="s">
        <v>72</v>
      </c>
      <c r="H580" t="s">
        <v>62</v>
      </c>
      <c r="I580" t="s">
        <v>67</v>
      </c>
      <c r="J580">
        <v>2.52749141030305E-2</v>
      </c>
      <c r="K580">
        <f t="shared" ref="K580:K643" si="21">MONTH(1&amp;B580)</f>
        <v>1</v>
      </c>
    </row>
    <row r="581" spans="1:11" x14ac:dyDescent="0.2">
      <c r="A581">
        <v>4</v>
      </c>
      <c r="B581" t="s">
        <v>56</v>
      </c>
      <c r="C581" t="s">
        <v>57</v>
      </c>
      <c r="D581" t="s">
        <v>58</v>
      </c>
      <c r="E581" t="s">
        <v>64</v>
      </c>
      <c r="F581" t="s">
        <v>60</v>
      </c>
      <c r="G581" t="s">
        <v>72</v>
      </c>
      <c r="H581" t="s">
        <v>62</v>
      </c>
      <c r="I581" t="s">
        <v>67</v>
      </c>
      <c r="J581">
        <v>1.30315471533505E-2</v>
      </c>
      <c r="K581">
        <f t="shared" si="21"/>
        <v>1</v>
      </c>
    </row>
    <row r="582" spans="1:11" x14ac:dyDescent="0.2">
      <c r="A582">
        <v>5</v>
      </c>
      <c r="B582" t="s">
        <v>56</v>
      </c>
      <c r="C582" t="s">
        <v>57</v>
      </c>
      <c r="D582" t="s">
        <v>58</v>
      </c>
      <c r="E582" t="s">
        <v>64</v>
      </c>
      <c r="F582" t="s">
        <v>60</v>
      </c>
      <c r="G582" t="s">
        <v>72</v>
      </c>
      <c r="H582" t="s">
        <v>62</v>
      </c>
      <c r="I582" t="s">
        <v>67</v>
      </c>
      <c r="J582">
        <v>7.9422638225324603E-3</v>
      </c>
      <c r="K582">
        <f t="shared" si="21"/>
        <v>1</v>
      </c>
    </row>
    <row r="583" spans="1:11" x14ac:dyDescent="0.2">
      <c r="A583">
        <v>6</v>
      </c>
      <c r="B583" t="s">
        <v>56</v>
      </c>
      <c r="C583" t="s">
        <v>57</v>
      </c>
      <c r="D583" t="s">
        <v>58</v>
      </c>
      <c r="E583" t="s">
        <v>64</v>
      </c>
      <c r="F583" t="s">
        <v>60</v>
      </c>
      <c r="G583" t="s">
        <v>72</v>
      </c>
      <c r="H583" t="s">
        <v>62</v>
      </c>
      <c r="I583" t="s">
        <v>67</v>
      </c>
      <c r="J583">
        <v>5.3538142652310196E-3</v>
      </c>
      <c r="K583">
        <f t="shared" si="21"/>
        <v>1</v>
      </c>
    </row>
    <row r="584" spans="1:11" x14ac:dyDescent="0.2">
      <c r="A584">
        <v>7</v>
      </c>
      <c r="B584" t="s">
        <v>56</v>
      </c>
      <c r="C584" t="s">
        <v>57</v>
      </c>
      <c r="D584" t="s">
        <v>58</v>
      </c>
      <c r="E584" t="s">
        <v>64</v>
      </c>
      <c r="F584" t="s">
        <v>60</v>
      </c>
      <c r="G584" t="s">
        <v>72</v>
      </c>
      <c r="H584" t="s">
        <v>62</v>
      </c>
      <c r="I584" t="s">
        <v>67</v>
      </c>
      <c r="J584">
        <v>4.7135960591138002E-3</v>
      </c>
      <c r="K584">
        <f t="shared" si="21"/>
        <v>1</v>
      </c>
    </row>
    <row r="585" spans="1:11" x14ac:dyDescent="0.2">
      <c r="A585">
        <v>8</v>
      </c>
      <c r="B585" t="s">
        <v>56</v>
      </c>
      <c r="C585" t="s">
        <v>57</v>
      </c>
      <c r="D585" t="s">
        <v>58</v>
      </c>
      <c r="E585" t="s">
        <v>64</v>
      </c>
      <c r="F585" t="s">
        <v>60</v>
      </c>
      <c r="G585" t="s">
        <v>72</v>
      </c>
      <c r="H585" t="s">
        <v>62</v>
      </c>
      <c r="I585" t="s">
        <v>67</v>
      </c>
      <c r="J585">
        <v>5.0651566638779096E-3</v>
      </c>
      <c r="K585">
        <f t="shared" si="21"/>
        <v>1</v>
      </c>
    </row>
    <row r="586" spans="1:11" x14ac:dyDescent="0.2">
      <c r="A586">
        <v>9</v>
      </c>
      <c r="B586" t="s">
        <v>56</v>
      </c>
      <c r="C586" t="s">
        <v>57</v>
      </c>
      <c r="D586" t="s">
        <v>58</v>
      </c>
      <c r="E586" t="s">
        <v>59</v>
      </c>
      <c r="F586" t="s">
        <v>60</v>
      </c>
      <c r="G586" t="s">
        <v>70</v>
      </c>
      <c r="H586" t="s">
        <v>71</v>
      </c>
      <c r="I586" t="s">
        <v>67</v>
      </c>
      <c r="J586">
        <v>5.9741936269796202E-3</v>
      </c>
      <c r="K586">
        <f t="shared" si="21"/>
        <v>1</v>
      </c>
    </row>
    <row r="587" spans="1:11" x14ac:dyDescent="0.2">
      <c r="A587">
        <v>10</v>
      </c>
      <c r="B587" t="s">
        <v>56</v>
      </c>
      <c r="C587" t="s">
        <v>57</v>
      </c>
      <c r="D587" t="s">
        <v>58</v>
      </c>
      <c r="E587" t="s">
        <v>64</v>
      </c>
      <c r="F587" t="s">
        <v>60</v>
      </c>
      <c r="G587" t="s">
        <v>72</v>
      </c>
      <c r="H587" t="s">
        <v>62</v>
      </c>
      <c r="I587" t="s">
        <v>67</v>
      </c>
      <c r="J587">
        <v>9.5424637690309094E-3</v>
      </c>
      <c r="K587">
        <f t="shared" si="21"/>
        <v>1</v>
      </c>
    </row>
    <row r="588" spans="1:11" x14ac:dyDescent="0.2">
      <c r="A588">
        <v>11</v>
      </c>
      <c r="B588" t="s">
        <v>56</v>
      </c>
      <c r="C588" t="s">
        <v>57</v>
      </c>
      <c r="D588" t="s">
        <v>58</v>
      </c>
      <c r="E588" t="s">
        <v>64</v>
      </c>
      <c r="F588" t="s">
        <v>60</v>
      </c>
      <c r="G588" t="s">
        <v>72</v>
      </c>
      <c r="H588" t="s">
        <v>62</v>
      </c>
      <c r="I588" t="s">
        <v>67</v>
      </c>
      <c r="J588">
        <v>1.58118304711998E-2</v>
      </c>
      <c r="K588">
        <f t="shared" si="21"/>
        <v>1</v>
      </c>
    </row>
    <row r="589" spans="1:11" x14ac:dyDescent="0.2">
      <c r="A589">
        <v>12</v>
      </c>
      <c r="B589" t="s">
        <v>56</v>
      </c>
      <c r="C589" t="s">
        <v>57</v>
      </c>
      <c r="D589" t="s">
        <v>58</v>
      </c>
      <c r="E589" t="s">
        <v>64</v>
      </c>
      <c r="F589" t="s">
        <v>60</v>
      </c>
      <c r="G589" t="s">
        <v>72</v>
      </c>
      <c r="H589" t="s">
        <v>62</v>
      </c>
      <c r="I589" t="s">
        <v>67</v>
      </c>
      <c r="J589">
        <v>3.3245061611552301E-2</v>
      </c>
      <c r="K589">
        <f t="shared" si="21"/>
        <v>1</v>
      </c>
    </row>
    <row r="590" spans="1:11" x14ac:dyDescent="0.2">
      <c r="A590">
        <v>13</v>
      </c>
      <c r="B590" t="s">
        <v>56</v>
      </c>
      <c r="C590" t="s">
        <v>57</v>
      </c>
      <c r="D590" t="s">
        <v>58</v>
      </c>
      <c r="E590" t="s">
        <v>64</v>
      </c>
      <c r="F590" t="s">
        <v>60</v>
      </c>
      <c r="G590" t="s">
        <v>72</v>
      </c>
      <c r="H590" t="s">
        <v>62</v>
      </c>
      <c r="I590" t="s">
        <v>67</v>
      </c>
      <c r="J590">
        <v>3.2528934172544099E-2</v>
      </c>
      <c r="K590">
        <f t="shared" si="21"/>
        <v>1</v>
      </c>
    </row>
    <row r="591" spans="1:11" x14ac:dyDescent="0.2">
      <c r="A591">
        <v>14</v>
      </c>
      <c r="B591" t="s">
        <v>56</v>
      </c>
      <c r="C591" t="s">
        <v>57</v>
      </c>
      <c r="D591" t="s">
        <v>58</v>
      </c>
      <c r="E591" t="s">
        <v>64</v>
      </c>
      <c r="F591" t="s">
        <v>60</v>
      </c>
      <c r="G591" t="s">
        <v>72</v>
      </c>
      <c r="H591" t="s">
        <v>62</v>
      </c>
      <c r="I591" t="s">
        <v>67</v>
      </c>
      <c r="J591">
        <v>3.3593510252401003E-2</v>
      </c>
      <c r="K591">
        <f t="shared" si="21"/>
        <v>1</v>
      </c>
    </row>
    <row r="592" spans="1:11" x14ac:dyDescent="0.2">
      <c r="A592">
        <v>15</v>
      </c>
      <c r="B592" t="s">
        <v>56</v>
      </c>
      <c r="C592" t="s">
        <v>57</v>
      </c>
      <c r="D592" t="s">
        <v>58</v>
      </c>
      <c r="E592" t="s">
        <v>64</v>
      </c>
      <c r="F592" t="s">
        <v>60</v>
      </c>
      <c r="G592" t="s">
        <v>72</v>
      </c>
      <c r="H592" t="s">
        <v>62</v>
      </c>
      <c r="I592" t="s">
        <v>67</v>
      </c>
      <c r="J592">
        <v>3.5360881219568298E-2</v>
      </c>
      <c r="K592">
        <f t="shared" si="21"/>
        <v>1</v>
      </c>
    </row>
    <row r="593" spans="1:11" x14ac:dyDescent="0.2">
      <c r="A593">
        <v>16</v>
      </c>
      <c r="B593" t="s">
        <v>56</v>
      </c>
      <c r="C593" t="s">
        <v>57</v>
      </c>
      <c r="D593" t="s">
        <v>58</v>
      </c>
      <c r="E593" t="s">
        <v>64</v>
      </c>
      <c r="F593" t="s">
        <v>60</v>
      </c>
      <c r="G593" t="s">
        <v>72</v>
      </c>
      <c r="H593" t="s">
        <v>62</v>
      </c>
      <c r="I593" t="s">
        <v>67</v>
      </c>
      <c r="J593">
        <v>4.6400115670835899E-2</v>
      </c>
      <c r="K593">
        <f t="shared" si="21"/>
        <v>1</v>
      </c>
    </row>
    <row r="594" spans="1:11" x14ac:dyDescent="0.2">
      <c r="A594">
        <v>17</v>
      </c>
      <c r="B594" t="s">
        <v>56</v>
      </c>
      <c r="C594" t="s">
        <v>57</v>
      </c>
      <c r="D594" t="s">
        <v>58</v>
      </c>
      <c r="E594" t="s">
        <v>64</v>
      </c>
      <c r="F594" t="s">
        <v>60</v>
      </c>
      <c r="G594" t="s">
        <v>72</v>
      </c>
      <c r="H594" t="s">
        <v>62</v>
      </c>
      <c r="I594" t="s">
        <v>67</v>
      </c>
      <c r="J594">
        <v>7.0626088840861606E-2</v>
      </c>
      <c r="K594">
        <f t="shared" si="21"/>
        <v>1</v>
      </c>
    </row>
    <row r="595" spans="1:11" x14ac:dyDescent="0.2">
      <c r="A595">
        <v>18</v>
      </c>
      <c r="B595" t="s">
        <v>56</v>
      </c>
      <c r="C595" t="s">
        <v>57</v>
      </c>
      <c r="D595" t="s">
        <v>58</v>
      </c>
      <c r="E595" t="s">
        <v>64</v>
      </c>
      <c r="F595" t="s">
        <v>60</v>
      </c>
      <c r="G595" t="s">
        <v>72</v>
      </c>
      <c r="H595" t="s">
        <v>62</v>
      </c>
      <c r="I595" t="s">
        <v>67</v>
      </c>
      <c r="J595">
        <v>7.8416136976273698E-2</v>
      </c>
      <c r="K595">
        <f t="shared" si="21"/>
        <v>1</v>
      </c>
    </row>
    <row r="596" spans="1:11" x14ac:dyDescent="0.2">
      <c r="A596">
        <v>19</v>
      </c>
      <c r="B596" t="s">
        <v>56</v>
      </c>
      <c r="C596" t="s">
        <v>57</v>
      </c>
      <c r="D596" t="s">
        <v>58</v>
      </c>
      <c r="E596" t="s">
        <v>64</v>
      </c>
      <c r="F596" t="s">
        <v>60</v>
      </c>
      <c r="G596" t="s">
        <v>72</v>
      </c>
      <c r="H596" t="s">
        <v>62</v>
      </c>
      <c r="I596" t="s">
        <v>67</v>
      </c>
      <c r="J596">
        <v>7.90911695623919E-2</v>
      </c>
      <c r="K596">
        <f t="shared" si="21"/>
        <v>1</v>
      </c>
    </row>
    <row r="597" spans="1:11" x14ac:dyDescent="0.2">
      <c r="A597">
        <v>20</v>
      </c>
      <c r="B597" t="s">
        <v>56</v>
      </c>
      <c r="C597" t="s">
        <v>57</v>
      </c>
      <c r="D597" t="s">
        <v>58</v>
      </c>
      <c r="E597" t="s">
        <v>64</v>
      </c>
      <c r="F597" t="s">
        <v>60</v>
      </c>
      <c r="G597" t="s">
        <v>72</v>
      </c>
      <c r="H597" t="s">
        <v>62</v>
      </c>
      <c r="I597" t="s">
        <v>67</v>
      </c>
      <c r="J597">
        <v>7.6521664160768194E-2</v>
      </c>
      <c r="K597">
        <f t="shared" si="21"/>
        <v>1</v>
      </c>
    </row>
    <row r="598" spans="1:11" x14ac:dyDescent="0.2">
      <c r="A598">
        <v>21</v>
      </c>
      <c r="B598" t="s">
        <v>56</v>
      </c>
      <c r="C598" t="s">
        <v>57</v>
      </c>
      <c r="D598" t="s">
        <v>58</v>
      </c>
      <c r="E598" t="s">
        <v>64</v>
      </c>
      <c r="F598" t="s">
        <v>60</v>
      </c>
      <c r="G598" t="s">
        <v>72</v>
      </c>
      <c r="H598" t="s">
        <v>62</v>
      </c>
      <c r="I598" t="s">
        <v>67</v>
      </c>
      <c r="J598">
        <v>7.7869375836797802E-2</v>
      </c>
      <c r="K598">
        <f t="shared" si="21"/>
        <v>1</v>
      </c>
    </row>
    <row r="599" spans="1:11" x14ac:dyDescent="0.2">
      <c r="A599">
        <v>22</v>
      </c>
      <c r="B599" t="s">
        <v>56</v>
      </c>
      <c r="C599" t="s">
        <v>57</v>
      </c>
      <c r="D599" t="s">
        <v>58</v>
      </c>
      <c r="E599" t="s">
        <v>64</v>
      </c>
      <c r="F599" t="s">
        <v>60</v>
      </c>
      <c r="G599" t="s">
        <v>72</v>
      </c>
      <c r="H599" t="s">
        <v>62</v>
      </c>
      <c r="I599" t="s">
        <v>67</v>
      </c>
      <c r="J599">
        <v>7.9060287327719303E-2</v>
      </c>
      <c r="K599">
        <f t="shared" si="21"/>
        <v>1</v>
      </c>
    </row>
    <row r="600" spans="1:11" x14ac:dyDescent="0.2">
      <c r="A600">
        <v>23</v>
      </c>
      <c r="B600" t="s">
        <v>56</v>
      </c>
      <c r="C600" t="s">
        <v>57</v>
      </c>
      <c r="D600" t="s">
        <v>58</v>
      </c>
      <c r="E600" t="s">
        <v>64</v>
      </c>
      <c r="F600" t="s">
        <v>60</v>
      </c>
      <c r="G600" t="s">
        <v>72</v>
      </c>
      <c r="H600" t="s">
        <v>62</v>
      </c>
      <c r="I600" t="s">
        <v>67</v>
      </c>
      <c r="J600">
        <v>7.9343785891853993E-2</v>
      </c>
      <c r="K600">
        <f t="shared" si="21"/>
        <v>1</v>
      </c>
    </row>
    <row r="601" spans="1:11" x14ac:dyDescent="0.2">
      <c r="A601">
        <v>24</v>
      </c>
      <c r="B601" t="s">
        <v>56</v>
      </c>
      <c r="C601" t="s">
        <v>57</v>
      </c>
      <c r="D601" t="s">
        <v>58</v>
      </c>
      <c r="E601" t="s">
        <v>64</v>
      </c>
      <c r="F601" t="s">
        <v>60</v>
      </c>
      <c r="G601" t="s">
        <v>72</v>
      </c>
      <c r="H601" t="s">
        <v>62</v>
      </c>
      <c r="I601" t="s">
        <v>67</v>
      </c>
      <c r="J601">
        <v>7.5175084900606801E-2</v>
      </c>
      <c r="K601">
        <f t="shared" si="21"/>
        <v>1</v>
      </c>
    </row>
    <row r="602" spans="1:11" x14ac:dyDescent="0.2">
      <c r="A602">
        <v>9</v>
      </c>
      <c r="B602" t="s">
        <v>56</v>
      </c>
      <c r="C602" t="s">
        <v>57</v>
      </c>
      <c r="D602" t="s">
        <v>58</v>
      </c>
      <c r="E602" t="s">
        <v>64</v>
      </c>
      <c r="F602" t="s">
        <v>60</v>
      </c>
      <c r="G602" t="s">
        <v>70</v>
      </c>
      <c r="H602" t="s">
        <v>71</v>
      </c>
      <c r="I602" t="s">
        <v>67</v>
      </c>
      <c r="J602">
        <v>4.6064548466498902E-3</v>
      </c>
      <c r="K602">
        <f t="shared" si="21"/>
        <v>1</v>
      </c>
    </row>
    <row r="603" spans="1:11" x14ac:dyDescent="0.2">
      <c r="A603">
        <v>9</v>
      </c>
      <c r="B603" t="s">
        <v>56</v>
      </c>
      <c r="C603" t="s">
        <v>57</v>
      </c>
      <c r="D603" t="s">
        <v>58</v>
      </c>
      <c r="E603" t="s">
        <v>64</v>
      </c>
      <c r="F603" t="s">
        <v>60</v>
      </c>
      <c r="G603" t="s">
        <v>72</v>
      </c>
      <c r="H603" t="s">
        <v>62</v>
      </c>
      <c r="I603" t="s">
        <v>67</v>
      </c>
      <c r="J603">
        <v>4.8752508515503903E-3</v>
      </c>
      <c r="K603">
        <f t="shared" si="21"/>
        <v>1</v>
      </c>
    </row>
    <row r="604" spans="1:11" x14ac:dyDescent="0.2">
      <c r="A604">
        <v>1</v>
      </c>
      <c r="B604" t="s">
        <v>56</v>
      </c>
      <c r="C604" t="s">
        <v>63</v>
      </c>
      <c r="D604" t="s">
        <v>58</v>
      </c>
      <c r="E604" t="s">
        <v>64</v>
      </c>
      <c r="F604" t="s">
        <v>60</v>
      </c>
      <c r="G604" t="s">
        <v>72</v>
      </c>
      <c r="H604" t="s">
        <v>62</v>
      </c>
      <c r="I604" t="s">
        <v>67</v>
      </c>
      <c r="J604">
        <v>7.5048344925080904E-2</v>
      </c>
      <c r="K604">
        <f t="shared" si="21"/>
        <v>1</v>
      </c>
    </row>
    <row r="605" spans="1:11" x14ac:dyDescent="0.2">
      <c r="A605">
        <v>2</v>
      </c>
      <c r="B605" t="s">
        <v>56</v>
      </c>
      <c r="C605" t="s">
        <v>63</v>
      </c>
      <c r="D605" t="s">
        <v>58</v>
      </c>
      <c r="E605" t="s">
        <v>64</v>
      </c>
      <c r="F605" t="s">
        <v>60</v>
      </c>
      <c r="G605" t="s">
        <v>72</v>
      </c>
      <c r="H605" t="s">
        <v>62</v>
      </c>
      <c r="I605" t="s">
        <v>67</v>
      </c>
      <c r="J605">
        <v>5.68338852944823E-2</v>
      </c>
      <c r="K605">
        <f t="shared" si="21"/>
        <v>1</v>
      </c>
    </row>
    <row r="606" spans="1:11" x14ac:dyDescent="0.2">
      <c r="A606">
        <v>3</v>
      </c>
      <c r="B606" t="s">
        <v>56</v>
      </c>
      <c r="C606" t="s">
        <v>63</v>
      </c>
      <c r="D606" t="s">
        <v>58</v>
      </c>
      <c r="E606" t="s">
        <v>64</v>
      </c>
      <c r="F606" t="s">
        <v>60</v>
      </c>
      <c r="G606" t="s">
        <v>72</v>
      </c>
      <c r="H606" t="s">
        <v>62</v>
      </c>
      <c r="I606" t="s">
        <v>67</v>
      </c>
      <c r="J606">
        <v>3.1578327053283201E-2</v>
      </c>
      <c r="K606">
        <f t="shared" si="21"/>
        <v>1</v>
      </c>
    </row>
    <row r="607" spans="1:11" x14ac:dyDescent="0.2">
      <c r="A607">
        <v>4</v>
      </c>
      <c r="B607" t="s">
        <v>56</v>
      </c>
      <c r="C607" t="s">
        <v>63</v>
      </c>
      <c r="D607" t="s">
        <v>58</v>
      </c>
      <c r="E607" t="s">
        <v>64</v>
      </c>
      <c r="F607" t="s">
        <v>60</v>
      </c>
      <c r="G607" t="s">
        <v>72</v>
      </c>
      <c r="H607" t="s">
        <v>62</v>
      </c>
      <c r="I607" t="s">
        <v>67</v>
      </c>
      <c r="J607">
        <v>1.6416961908753001E-2</v>
      </c>
      <c r="K607">
        <f t="shared" si="21"/>
        <v>1</v>
      </c>
    </row>
    <row r="608" spans="1:11" x14ac:dyDescent="0.2">
      <c r="A608">
        <v>5</v>
      </c>
      <c r="B608" t="s">
        <v>56</v>
      </c>
      <c r="C608" t="s">
        <v>63</v>
      </c>
      <c r="D608" t="s">
        <v>58</v>
      </c>
      <c r="E608" t="s">
        <v>64</v>
      </c>
      <c r="F608" t="s">
        <v>60</v>
      </c>
      <c r="G608" t="s">
        <v>72</v>
      </c>
      <c r="H608" t="s">
        <v>62</v>
      </c>
      <c r="I608" t="s">
        <v>67</v>
      </c>
      <c r="J608">
        <v>8.3362264085221401E-3</v>
      </c>
      <c r="K608">
        <f t="shared" si="21"/>
        <v>1</v>
      </c>
    </row>
    <row r="609" spans="1:11" x14ac:dyDescent="0.2">
      <c r="A609">
        <v>6</v>
      </c>
      <c r="B609" t="s">
        <v>56</v>
      </c>
      <c r="C609" t="s">
        <v>63</v>
      </c>
      <c r="D609" t="s">
        <v>58</v>
      </c>
      <c r="E609" t="s">
        <v>64</v>
      </c>
      <c r="F609" t="s">
        <v>60</v>
      </c>
      <c r="G609" t="s">
        <v>72</v>
      </c>
      <c r="H609" t="s">
        <v>62</v>
      </c>
      <c r="I609" t="s">
        <v>67</v>
      </c>
      <c r="J609">
        <v>4.6420106436603397E-3</v>
      </c>
      <c r="K609">
        <f t="shared" si="21"/>
        <v>1</v>
      </c>
    </row>
    <row r="610" spans="1:11" x14ac:dyDescent="0.2">
      <c r="A610">
        <v>7</v>
      </c>
      <c r="B610" t="s">
        <v>56</v>
      </c>
      <c r="C610" t="s">
        <v>63</v>
      </c>
      <c r="D610" t="s">
        <v>58</v>
      </c>
      <c r="E610" t="s">
        <v>64</v>
      </c>
      <c r="F610" t="s">
        <v>60</v>
      </c>
      <c r="G610" t="s">
        <v>72</v>
      </c>
      <c r="H610" t="s">
        <v>62</v>
      </c>
      <c r="I610" t="s">
        <v>67</v>
      </c>
      <c r="J610">
        <v>3.0456552743072301E-3</v>
      </c>
      <c r="K610">
        <f t="shared" si="21"/>
        <v>1</v>
      </c>
    </row>
    <row r="611" spans="1:11" x14ac:dyDescent="0.2">
      <c r="A611">
        <v>8</v>
      </c>
      <c r="B611" t="s">
        <v>56</v>
      </c>
      <c r="C611" t="s">
        <v>63</v>
      </c>
      <c r="D611" t="s">
        <v>58</v>
      </c>
      <c r="E611" t="s">
        <v>64</v>
      </c>
      <c r="F611" t="s">
        <v>60</v>
      </c>
      <c r="G611" t="s">
        <v>72</v>
      </c>
      <c r="H611" t="s">
        <v>62</v>
      </c>
      <c r="I611" t="s">
        <v>67</v>
      </c>
      <c r="J611">
        <v>4.17544052114784E-3</v>
      </c>
      <c r="K611">
        <f t="shared" si="21"/>
        <v>1</v>
      </c>
    </row>
    <row r="612" spans="1:11" x14ac:dyDescent="0.2">
      <c r="A612">
        <v>9</v>
      </c>
      <c r="B612" t="s">
        <v>56</v>
      </c>
      <c r="C612" t="s">
        <v>63</v>
      </c>
      <c r="D612" t="s">
        <v>58</v>
      </c>
      <c r="E612" t="s">
        <v>64</v>
      </c>
      <c r="F612" t="s">
        <v>60</v>
      </c>
      <c r="G612" t="s">
        <v>72</v>
      </c>
      <c r="H612" t="s">
        <v>62</v>
      </c>
      <c r="I612" t="s">
        <v>67</v>
      </c>
      <c r="J612">
        <v>5.8399099505033504E-3</v>
      </c>
      <c r="K612">
        <f t="shared" si="21"/>
        <v>1</v>
      </c>
    </row>
    <row r="613" spans="1:11" x14ac:dyDescent="0.2">
      <c r="A613">
        <v>10</v>
      </c>
      <c r="B613" t="s">
        <v>56</v>
      </c>
      <c r="C613" t="s">
        <v>63</v>
      </c>
      <c r="D613" t="s">
        <v>58</v>
      </c>
      <c r="E613" t="s">
        <v>64</v>
      </c>
      <c r="F613" t="s">
        <v>60</v>
      </c>
      <c r="G613" t="s">
        <v>72</v>
      </c>
      <c r="H613" t="s">
        <v>62</v>
      </c>
      <c r="I613" t="s">
        <v>67</v>
      </c>
      <c r="J613">
        <v>1.36402635843076E-2</v>
      </c>
      <c r="K613">
        <f t="shared" si="21"/>
        <v>1</v>
      </c>
    </row>
    <row r="614" spans="1:11" x14ac:dyDescent="0.2">
      <c r="A614">
        <v>11</v>
      </c>
      <c r="B614" t="s">
        <v>56</v>
      </c>
      <c r="C614" t="s">
        <v>63</v>
      </c>
      <c r="D614" t="s">
        <v>58</v>
      </c>
      <c r="E614" t="s">
        <v>64</v>
      </c>
      <c r="F614" t="s">
        <v>60</v>
      </c>
      <c r="G614" t="s">
        <v>72</v>
      </c>
      <c r="H614" t="s">
        <v>62</v>
      </c>
      <c r="I614" t="s">
        <v>67</v>
      </c>
      <c r="J614">
        <v>1.6190304738306099E-2</v>
      </c>
      <c r="K614">
        <f t="shared" si="21"/>
        <v>1</v>
      </c>
    </row>
    <row r="615" spans="1:11" x14ac:dyDescent="0.2">
      <c r="A615">
        <v>12</v>
      </c>
      <c r="B615" t="s">
        <v>56</v>
      </c>
      <c r="C615" t="s">
        <v>63</v>
      </c>
      <c r="D615" t="s">
        <v>58</v>
      </c>
      <c r="E615" t="s">
        <v>64</v>
      </c>
      <c r="F615" t="s">
        <v>60</v>
      </c>
      <c r="G615" t="s">
        <v>72</v>
      </c>
      <c r="H615" t="s">
        <v>62</v>
      </c>
      <c r="I615" t="s">
        <v>67</v>
      </c>
      <c r="J615">
        <v>2.2212083069302401E-2</v>
      </c>
      <c r="K615">
        <f t="shared" si="21"/>
        <v>1</v>
      </c>
    </row>
    <row r="616" spans="1:11" x14ac:dyDescent="0.2">
      <c r="A616">
        <v>13</v>
      </c>
      <c r="B616" t="s">
        <v>56</v>
      </c>
      <c r="C616" t="s">
        <v>63</v>
      </c>
      <c r="D616" t="s">
        <v>58</v>
      </c>
      <c r="E616" t="s">
        <v>64</v>
      </c>
      <c r="F616" t="s">
        <v>60</v>
      </c>
      <c r="G616" t="s">
        <v>72</v>
      </c>
      <c r="H616" t="s">
        <v>62</v>
      </c>
      <c r="I616" t="s">
        <v>67</v>
      </c>
      <c r="J616">
        <v>2.1947574084190201E-2</v>
      </c>
      <c r="K616">
        <f t="shared" si="21"/>
        <v>1</v>
      </c>
    </row>
    <row r="617" spans="1:11" x14ac:dyDescent="0.2">
      <c r="A617">
        <v>14</v>
      </c>
      <c r="B617" t="s">
        <v>56</v>
      </c>
      <c r="C617" t="s">
        <v>63</v>
      </c>
      <c r="D617" t="s">
        <v>58</v>
      </c>
      <c r="E617" t="s">
        <v>64</v>
      </c>
      <c r="F617" t="s">
        <v>60</v>
      </c>
      <c r="G617" t="s">
        <v>72</v>
      </c>
      <c r="H617" t="s">
        <v>62</v>
      </c>
      <c r="I617" t="s">
        <v>67</v>
      </c>
      <c r="J617">
        <v>3.0141890457616199E-2</v>
      </c>
      <c r="K617">
        <f t="shared" si="21"/>
        <v>1</v>
      </c>
    </row>
    <row r="618" spans="1:11" x14ac:dyDescent="0.2">
      <c r="A618">
        <v>15</v>
      </c>
      <c r="B618" t="s">
        <v>56</v>
      </c>
      <c r="C618" t="s">
        <v>63</v>
      </c>
      <c r="D618" t="s">
        <v>58</v>
      </c>
      <c r="E618" t="s">
        <v>64</v>
      </c>
      <c r="F618" t="s">
        <v>60</v>
      </c>
      <c r="G618" t="s">
        <v>72</v>
      </c>
      <c r="H618" t="s">
        <v>62</v>
      </c>
      <c r="I618" t="s">
        <v>67</v>
      </c>
      <c r="J618">
        <v>3.2235605822666297E-2</v>
      </c>
      <c r="K618">
        <f t="shared" si="21"/>
        <v>1</v>
      </c>
    </row>
    <row r="619" spans="1:11" x14ac:dyDescent="0.2">
      <c r="A619">
        <v>16</v>
      </c>
      <c r="B619" t="s">
        <v>56</v>
      </c>
      <c r="C619" t="s">
        <v>63</v>
      </c>
      <c r="D619" t="s">
        <v>58</v>
      </c>
      <c r="E619" t="s">
        <v>64</v>
      </c>
      <c r="F619" t="s">
        <v>60</v>
      </c>
      <c r="G619" t="s">
        <v>72</v>
      </c>
      <c r="H619" t="s">
        <v>62</v>
      </c>
      <c r="I619" t="s">
        <v>67</v>
      </c>
      <c r="J619">
        <v>4.8216478197571903E-2</v>
      </c>
      <c r="K619">
        <f t="shared" si="21"/>
        <v>1</v>
      </c>
    </row>
    <row r="620" spans="1:11" x14ac:dyDescent="0.2">
      <c r="A620">
        <v>17</v>
      </c>
      <c r="B620" t="s">
        <v>56</v>
      </c>
      <c r="C620" t="s">
        <v>63</v>
      </c>
      <c r="D620" t="s">
        <v>58</v>
      </c>
      <c r="E620" t="s">
        <v>64</v>
      </c>
      <c r="F620" t="s">
        <v>60</v>
      </c>
      <c r="G620" t="s">
        <v>72</v>
      </c>
      <c r="H620" t="s">
        <v>62</v>
      </c>
      <c r="I620" t="s">
        <v>67</v>
      </c>
      <c r="J620">
        <v>6.3733083029484702E-2</v>
      </c>
      <c r="K620">
        <f t="shared" si="21"/>
        <v>1</v>
      </c>
    </row>
    <row r="621" spans="1:11" x14ac:dyDescent="0.2">
      <c r="A621">
        <v>18</v>
      </c>
      <c r="B621" t="s">
        <v>56</v>
      </c>
      <c r="C621" t="s">
        <v>63</v>
      </c>
      <c r="D621" t="s">
        <v>58</v>
      </c>
      <c r="E621" t="s">
        <v>64</v>
      </c>
      <c r="F621" t="s">
        <v>60</v>
      </c>
      <c r="G621" t="s">
        <v>72</v>
      </c>
      <c r="H621" t="s">
        <v>62</v>
      </c>
      <c r="I621" t="s">
        <v>67</v>
      </c>
      <c r="J621">
        <v>7.4470138261371305E-2</v>
      </c>
      <c r="K621">
        <f t="shared" si="21"/>
        <v>1</v>
      </c>
    </row>
    <row r="622" spans="1:11" x14ac:dyDescent="0.2">
      <c r="A622">
        <v>19</v>
      </c>
      <c r="B622" t="s">
        <v>56</v>
      </c>
      <c r="C622" t="s">
        <v>63</v>
      </c>
      <c r="D622" t="s">
        <v>58</v>
      </c>
      <c r="E622" t="s">
        <v>64</v>
      </c>
      <c r="F622" t="s">
        <v>60</v>
      </c>
      <c r="G622" t="s">
        <v>72</v>
      </c>
      <c r="H622" t="s">
        <v>62</v>
      </c>
      <c r="I622" t="s">
        <v>67</v>
      </c>
      <c r="J622">
        <v>7.2566731834508402E-2</v>
      </c>
      <c r="K622">
        <f t="shared" si="21"/>
        <v>1</v>
      </c>
    </row>
    <row r="623" spans="1:11" x14ac:dyDescent="0.2">
      <c r="A623">
        <v>20</v>
      </c>
      <c r="B623" t="s">
        <v>56</v>
      </c>
      <c r="C623" t="s">
        <v>63</v>
      </c>
      <c r="D623" t="s">
        <v>58</v>
      </c>
      <c r="E623" t="s">
        <v>64</v>
      </c>
      <c r="F623" t="s">
        <v>60</v>
      </c>
      <c r="G623" t="s">
        <v>72</v>
      </c>
      <c r="H623" t="s">
        <v>62</v>
      </c>
      <c r="I623" t="s">
        <v>67</v>
      </c>
      <c r="J623">
        <v>7.2394237338753095E-2</v>
      </c>
      <c r="K623">
        <f t="shared" si="21"/>
        <v>1</v>
      </c>
    </row>
    <row r="624" spans="1:11" x14ac:dyDescent="0.2">
      <c r="A624">
        <v>21</v>
      </c>
      <c r="B624" t="s">
        <v>56</v>
      </c>
      <c r="C624" t="s">
        <v>63</v>
      </c>
      <c r="D624" t="s">
        <v>58</v>
      </c>
      <c r="E624" t="s">
        <v>64</v>
      </c>
      <c r="F624" t="s">
        <v>60</v>
      </c>
      <c r="G624" t="s">
        <v>72</v>
      </c>
      <c r="H624" t="s">
        <v>62</v>
      </c>
      <c r="I624" t="s">
        <v>67</v>
      </c>
      <c r="J624">
        <v>7.4708594306818796E-2</v>
      </c>
      <c r="K624">
        <f t="shared" si="21"/>
        <v>1</v>
      </c>
    </row>
    <row r="625" spans="1:11" x14ac:dyDescent="0.2">
      <c r="A625">
        <v>22</v>
      </c>
      <c r="B625" t="s">
        <v>56</v>
      </c>
      <c r="C625" t="s">
        <v>63</v>
      </c>
      <c r="D625" t="s">
        <v>58</v>
      </c>
      <c r="E625" t="s">
        <v>64</v>
      </c>
      <c r="F625" t="s">
        <v>60</v>
      </c>
      <c r="G625" t="s">
        <v>72</v>
      </c>
      <c r="H625" t="s">
        <v>62</v>
      </c>
      <c r="I625" t="s">
        <v>67</v>
      </c>
      <c r="J625">
        <v>8.2969928018718997E-2</v>
      </c>
      <c r="K625">
        <f t="shared" si="21"/>
        <v>1</v>
      </c>
    </row>
    <row r="626" spans="1:11" x14ac:dyDescent="0.2">
      <c r="A626">
        <v>23</v>
      </c>
      <c r="B626" t="s">
        <v>56</v>
      </c>
      <c r="C626" t="s">
        <v>63</v>
      </c>
      <c r="D626" t="s">
        <v>58</v>
      </c>
      <c r="E626" t="s">
        <v>64</v>
      </c>
      <c r="F626" t="s">
        <v>60</v>
      </c>
      <c r="G626" t="s">
        <v>72</v>
      </c>
      <c r="H626" t="s">
        <v>62</v>
      </c>
      <c r="I626" t="s">
        <v>67</v>
      </c>
      <c r="J626">
        <v>8.5080226990653596E-2</v>
      </c>
      <c r="K626">
        <f t="shared" si="21"/>
        <v>1</v>
      </c>
    </row>
    <row r="627" spans="1:11" x14ac:dyDescent="0.2">
      <c r="A627">
        <v>24</v>
      </c>
      <c r="B627" t="s">
        <v>56</v>
      </c>
      <c r="C627" t="s">
        <v>63</v>
      </c>
      <c r="D627" t="s">
        <v>58</v>
      </c>
      <c r="E627" t="s">
        <v>64</v>
      </c>
      <c r="F627" t="s">
        <v>60</v>
      </c>
      <c r="G627" t="s">
        <v>72</v>
      </c>
      <c r="H627" t="s">
        <v>62</v>
      </c>
      <c r="I627" t="s">
        <v>67</v>
      </c>
      <c r="J627">
        <v>8.3576098285989095E-2</v>
      </c>
      <c r="K627">
        <f t="shared" si="21"/>
        <v>1</v>
      </c>
    </row>
    <row r="628" spans="1:11" x14ac:dyDescent="0.2">
      <c r="A628">
        <v>1</v>
      </c>
      <c r="B628" t="s">
        <v>56</v>
      </c>
      <c r="C628" t="s">
        <v>57</v>
      </c>
      <c r="D628" t="s">
        <v>58</v>
      </c>
      <c r="E628" t="s">
        <v>64</v>
      </c>
      <c r="F628" t="s">
        <v>65</v>
      </c>
      <c r="G628" t="s">
        <v>72</v>
      </c>
      <c r="H628" t="s">
        <v>62</v>
      </c>
      <c r="I628" t="s">
        <v>67</v>
      </c>
      <c r="J628">
        <v>6.4594513636249101E-2</v>
      </c>
      <c r="K628">
        <f t="shared" si="21"/>
        <v>1</v>
      </c>
    </row>
    <row r="629" spans="1:11" x14ac:dyDescent="0.2">
      <c r="A629">
        <v>2</v>
      </c>
      <c r="B629" t="s">
        <v>56</v>
      </c>
      <c r="C629" t="s">
        <v>57</v>
      </c>
      <c r="D629" t="s">
        <v>58</v>
      </c>
      <c r="E629" t="s">
        <v>64</v>
      </c>
      <c r="F629" t="s">
        <v>65</v>
      </c>
      <c r="G629" t="s">
        <v>72</v>
      </c>
      <c r="H629" t="s">
        <v>62</v>
      </c>
      <c r="I629" t="s">
        <v>67</v>
      </c>
      <c r="J629">
        <v>4.6562552780657997E-2</v>
      </c>
      <c r="K629">
        <f t="shared" si="21"/>
        <v>1</v>
      </c>
    </row>
    <row r="630" spans="1:11" x14ac:dyDescent="0.2">
      <c r="A630">
        <v>3</v>
      </c>
      <c r="B630" t="s">
        <v>56</v>
      </c>
      <c r="C630" t="s">
        <v>57</v>
      </c>
      <c r="D630" t="s">
        <v>58</v>
      </c>
      <c r="E630" t="s">
        <v>64</v>
      </c>
      <c r="F630" t="s">
        <v>65</v>
      </c>
      <c r="G630" t="s">
        <v>72</v>
      </c>
      <c r="H630" t="s">
        <v>62</v>
      </c>
      <c r="I630" t="s">
        <v>67</v>
      </c>
      <c r="J630">
        <v>2.52749141030305E-2</v>
      </c>
      <c r="K630">
        <f t="shared" si="21"/>
        <v>1</v>
      </c>
    </row>
    <row r="631" spans="1:11" x14ac:dyDescent="0.2">
      <c r="A631">
        <v>4</v>
      </c>
      <c r="B631" t="s">
        <v>56</v>
      </c>
      <c r="C631" t="s">
        <v>57</v>
      </c>
      <c r="D631" t="s">
        <v>58</v>
      </c>
      <c r="E631" t="s">
        <v>64</v>
      </c>
      <c r="F631" t="s">
        <v>65</v>
      </c>
      <c r="G631" t="s">
        <v>72</v>
      </c>
      <c r="H631" t="s">
        <v>62</v>
      </c>
      <c r="I631" t="s">
        <v>67</v>
      </c>
      <c r="J631">
        <v>1.30315471533505E-2</v>
      </c>
      <c r="K631">
        <f t="shared" si="21"/>
        <v>1</v>
      </c>
    </row>
    <row r="632" spans="1:11" x14ac:dyDescent="0.2">
      <c r="A632">
        <v>5</v>
      </c>
      <c r="B632" t="s">
        <v>56</v>
      </c>
      <c r="C632" t="s">
        <v>57</v>
      </c>
      <c r="D632" t="s">
        <v>58</v>
      </c>
      <c r="E632" t="s">
        <v>64</v>
      </c>
      <c r="F632" t="s">
        <v>65</v>
      </c>
      <c r="G632" t="s">
        <v>72</v>
      </c>
      <c r="H632" t="s">
        <v>62</v>
      </c>
      <c r="I632" t="s">
        <v>67</v>
      </c>
      <c r="J632">
        <v>7.9422638225324603E-3</v>
      </c>
      <c r="K632">
        <f t="shared" si="21"/>
        <v>1</v>
      </c>
    </row>
    <row r="633" spans="1:11" x14ac:dyDescent="0.2">
      <c r="A633">
        <v>6</v>
      </c>
      <c r="B633" t="s">
        <v>56</v>
      </c>
      <c r="C633" t="s">
        <v>57</v>
      </c>
      <c r="D633" t="s">
        <v>58</v>
      </c>
      <c r="E633" t="s">
        <v>64</v>
      </c>
      <c r="F633" t="s">
        <v>65</v>
      </c>
      <c r="G633" t="s">
        <v>72</v>
      </c>
      <c r="H633" t="s">
        <v>62</v>
      </c>
      <c r="I633" t="s">
        <v>67</v>
      </c>
      <c r="J633">
        <v>5.3538142652310196E-3</v>
      </c>
      <c r="K633">
        <f t="shared" si="21"/>
        <v>1</v>
      </c>
    </row>
    <row r="634" spans="1:11" x14ac:dyDescent="0.2">
      <c r="A634">
        <v>7</v>
      </c>
      <c r="B634" t="s">
        <v>56</v>
      </c>
      <c r="C634" t="s">
        <v>57</v>
      </c>
      <c r="D634" t="s">
        <v>58</v>
      </c>
      <c r="E634" t="s">
        <v>64</v>
      </c>
      <c r="F634" t="s">
        <v>65</v>
      </c>
      <c r="G634" t="s">
        <v>72</v>
      </c>
      <c r="H634" t="s">
        <v>62</v>
      </c>
      <c r="I634" t="s">
        <v>67</v>
      </c>
      <c r="J634">
        <v>4.7135960591138002E-3</v>
      </c>
      <c r="K634">
        <f t="shared" si="21"/>
        <v>1</v>
      </c>
    </row>
    <row r="635" spans="1:11" x14ac:dyDescent="0.2">
      <c r="A635">
        <v>8</v>
      </c>
      <c r="B635" t="s">
        <v>56</v>
      </c>
      <c r="C635" t="s">
        <v>57</v>
      </c>
      <c r="D635" t="s">
        <v>58</v>
      </c>
      <c r="E635" t="s">
        <v>64</v>
      </c>
      <c r="F635" t="s">
        <v>65</v>
      </c>
      <c r="G635" t="s">
        <v>72</v>
      </c>
      <c r="H635" t="s">
        <v>62</v>
      </c>
      <c r="I635" t="s">
        <v>67</v>
      </c>
      <c r="J635">
        <v>5.0651566638779096E-3</v>
      </c>
      <c r="K635">
        <f t="shared" si="21"/>
        <v>1</v>
      </c>
    </row>
    <row r="636" spans="1:11" x14ac:dyDescent="0.2">
      <c r="A636">
        <v>9</v>
      </c>
      <c r="B636" t="s">
        <v>56</v>
      </c>
      <c r="C636" t="s">
        <v>57</v>
      </c>
      <c r="D636" t="s">
        <v>58</v>
      </c>
      <c r="E636" t="s">
        <v>64</v>
      </c>
      <c r="F636" t="s">
        <v>65</v>
      </c>
      <c r="G636" t="s">
        <v>72</v>
      </c>
      <c r="H636" t="s">
        <v>62</v>
      </c>
      <c r="I636" t="s">
        <v>67</v>
      </c>
      <c r="J636">
        <v>4.8752508515503903E-3</v>
      </c>
      <c r="K636">
        <f t="shared" si="21"/>
        <v>1</v>
      </c>
    </row>
    <row r="637" spans="1:11" x14ac:dyDescent="0.2">
      <c r="A637">
        <v>10</v>
      </c>
      <c r="B637" t="s">
        <v>56</v>
      </c>
      <c r="C637" t="s">
        <v>57</v>
      </c>
      <c r="D637" t="s">
        <v>58</v>
      </c>
      <c r="E637" t="s">
        <v>64</v>
      </c>
      <c r="F637" t="s">
        <v>65</v>
      </c>
      <c r="G637" t="s">
        <v>72</v>
      </c>
      <c r="H637" t="s">
        <v>62</v>
      </c>
      <c r="I637" t="s">
        <v>67</v>
      </c>
      <c r="J637">
        <v>9.5424637690309094E-3</v>
      </c>
      <c r="K637">
        <f t="shared" si="21"/>
        <v>1</v>
      </c>
    </row>
    <row r="638" spans="1:11" x14ac:dyDescent="0.2">
      <c r="A638">
        <v>11</v>
      </c>
      <c r="B638" t="s">
        <v>56</v>
      </c>
      <c r="C638" t="s">
        <v>57</v>
      </c>
      <c r="D638" t="s">
        <v>58</v>
      </c>
      <c r="E638" t="s">
        <v>64</v>
      </c>
      <c r="F638" t="s">
        <v>65</v>
      </c>
      <c r="G638" t="s">
        <v>72</v>
      </c>
      <c r="H638" t="s">
        <v>62</v>
      </c>
      <c r="I638" t="s">
        <v>67</v>
      </c>
      <c r="J638">
        <v>1.58118304711998E-2</v>
      </c>
      <c r="K638">
        <f t="shared" si="21"/>
        <v>1</v>
      </c>
    </row>
    <row r="639" spans="1:11" x14ac:dyDescent="0.2">
      <c r="A639">
        <v>12</v>
      </c>
      <c r="B639" t="s">
        <v>56</v>
      </c>
      <c r="C639" t="s">
        <v>57</v>
      </c>
      <c r="D639" t="s">
        <v>58</v>
      </c>
      <c r="E639" t="s">
        <v>64</v>
      </c>
      <c r="F639" t="s">
        <v>65</v>
      </c>
      <c r="G639" t="s">
        <v>72</v>
      </c>
      <c r="H639" t="s">
        <v>62</v>
      </c>
      <c r="I639" t="s">
        <v>67</v>
      </c>
      <c r="J639">
        <v>3.3245061611552301E-2</v>
      </c>
      <c r="K639">
        <f t="shared" si="21"/>
        <v>1</v>
      </c>
    </row>
    <row r="640" spans="1:11" x14ac:dyDescent="0.2">
      <c r="A640">
        <v>13</v>
      </c>
      <c r="B640" t="s">
        <v>56</v>
      </c>
      <c r="C640" t="s">
        <v>57</v>
      </c>
      <c r="D640" t="s">
        <v>58</v>
      </c>
      <c r="E640" t="s">
        <v>64</v>
      </c>
      <c r="F640" t="s">
        <v>65</v>
      </c>
      <c r="G640" t="s">
        <v>72</v>
      </c>
      <c r="H640" t="s">
        <v>62</v>
      </c>
      <c r="I640" t="s">
        <v>67</v>
      </c>
      <c r="J640">
        <v>3.2528934172544099E-2</v>
      </c>
      <c r="K640">
        <f t="shared" si="21"/>
        <v>1</v>
      </c>
    </row>
    <row r="641" spans="1:11" x14ac:dyDescent="0.2">
      <c r="A641">
        <v>14</v>
      </c>
      <c r="B641" t="s">
        <v>56</v>
      </c>
      <c r="C641" t="s">
        <v>57</v>
      </c>
      <c r="D641" t="s">
        <v>58</v>
      </c>
      <c r="E641" t="s">
        <v>64</v>
      </c>
      <c r="F641" t="s">
        <v>65</v>
      </c>
      <c r="G641" t="s">
        <v>72</v>
      </c>
      <c r="H641" t="s">
        <v>62</v>
      </c>
      <c r="I641" t="s">
        <v>67</v>
      </c>
      <c r="J641">
        <v>3.3593510252401003E-2</v>
      </c>
      <c r="K641">
        <f t="shared" si="21"/>
        <v>1</v>
      </c>
    </row>
    <row r="642" spans="1:11" x14ac:dyDescent="0.2">
      <c r="A642">
        <v>15</v>
      </c>
      <c r="B642" t="s">
        <v>56</v>
      </c>
      <c r="C642" t="s">
        <v>57</v>
      </c>
      <c r="D642" t="s">
        <v>58</v>
      </c>
      <c r="E642" t="s">
        <v>64</v>
      </c>
      <c r="F642" t="s">
        <v>65</v>
      </c>
      <c r="G642" t="s">
        <v>72</v>
      </c>
      <c r="H642" t="s">
        <v>62</v>
      </c>
      <c r="I642" t="s">
        <v>67</v>
      </c>
      <c r="J642">
        <v>3.5360881219568298E-2</v>
      </c>
      <c r="K642">
        <f t="shared" si="21"/>
        <v>1</v>
      </c>
    </row>
    <row r="643" spans="1:11" x14ac:dyDescent="0.2">
      <c r="A643">
        <v>16</v>
      </c>
      <c r="B643" t="s">
        <v>56</v>
      </c>
      <c r="C643" t="s">
        <v>57</v>
      </c>
      <c r="D643" t="s">
        <v>58</v>
      </c>
      <c r="E643" t="s">
        <v>64</v>
      </c>
      <c r="F643" t="s">
        <v>65</v>
      </c>
      <c r="G643" t="s">
        <v>72</v>
      </c>
      <c r="H643" t="s">
        <v>62</v>
      </c>
      <c r="I643" t="s">
        <v>67</v>
      </c>
      <c r="J643">
        <v>4.6400115670835899E-2</v>
      </c>
      <c r="K643">
        <f t="shared" si="21"/>
        <v>1</v>
      </c>
    </row>
    <row r="644" spans="1:11" x14ac:dyDescent="0.2">
      <c r="A644">
        <v>17</v>
      </c>
      <c r="B644" t="s">
        <v>56</v>
      </c>
      <c r="C644" t="s">
        <v>57</v>
      </c>
      <c r="D644" t="s">
        <v>58</v>
      </c>
      <c r="E644" t="s">
        <v>64</v>
      </c>
      <c r="F644" t="s">
        <v>65</v>
      </c>
      <c r="G644" t="s">
        <v>72</v>
      </c>
      <c r="H644" t="s">
        <v>62</v>
      </c>
      <c r="I644" t="s">
        <v>67</v>
      </c>
      <c r="J644">
        <v>7.0626088840861606E-2</v>
      </c>
      <c r="K644">
        <f t="shared" ref="K644:K707" si="22">MONTH(1&amp;B644)</f>
        <v>1</v>
      </c>
    </row>
    <row r="645" spans="1:11" x14ac:dyDescent="0.2">
      <c r="A645">
        <v>18</v>
      </c>
      <c r="B645" t="s">
        <v>56</v>
      </c>
      <c r="C645" t="s">
        <v>57</v>
      </c>
      <c r="D645" t="s">
        <v>58</v>
      </c>
      <c r="E645" t="s">
        <v>64</v>
      </c>
      <c r="F645" t="s">
        <v>65</v>
      </c>
      <c r="G645" t="s">
        <v>72</v>
      </c>
      <c r="H645" t="s">
        <v>62</v>
      </c>
      <c r="I645" t="s">
        <v>67</v>
      </c>
      <c r="J645">
        <v>7.8416136976273698E-2</v>
      </c>
      <c r="K645">
        <f t="shared" si="22"/>
        <v>1</v>
      </c>
    </row>
    <row r="646" spans="1:11" x14ac:dyDescent="0.2">
      <c r="A646">
        <v>19</v>
      </c>
      <c r="B646" t="s">
        <v>56</v>
      </c>
      <c r="C646" t="s">
        <v>57</v>
      </c>
      <c r="D646" t="s">
        <v>58</v>
      </c>
      <c r="E646" t="s">
        <v>64</v>
      </c>
      <c r="F646" t="s">
        <v>65</v>
      </c>
      <c r="G646" t="s">
        <v>72</v>
      </c>
      <c r="H646" t="s">
        <v>62</v>
      </c>
      <c r="I646" t="s">
        <v>67</v>
      </c>
      <c r="J646">
        <v>7.90911695623919E-2</v>
      </c>
      <c r="K646">
        <f t="shared" si="22"/>
        <v>1</v>
      </c>
    </row>
    <row r="647" spans="1:11" x14ac:dyDescent="0.2">
      <c r="A647">
        <v>20</v>
      </c>
      <c r="B647" t="s">
        <v>56</v>
      </c>
      <c r="C647" t="s">
        <v>57</v>
      </c>
      <c r="D647" t="s">
        <v>58</v>
      </c>
      <c r="E647" t="s">
        <v>64</v>
      </c>
      <c r="F647" t="s">
        <v>65</v>
      </c>
      <c r="G647" t="s">
        <v>72</v>
      </c>
      <c r="H647" t="s">
        <v>62</v>
      </c>
      <c r="I647" t="s">
        <v>67</v>
      </c>
      <c r="J647">
        <v>7.6521664160768194E-2</v>
      </c>
      <c r="K647">
        <f t="shared" si="22"/>
        <v>1</v>
      </c>
    </row>
    <row r="648" spans="1:11" x14ac:dyDescent="0.2">
      <c r="A648">
        <v>21</v>
      </c>
      <c r="B648" t="s">
        <v>56</v>
      </c>
      <c r="C648" t="s">
        <v>57</v>
      </c>
      <c r="D648" t="s">
        <v>58</v>
      </c>
      <c r="E648" t="s">
        <v>64</v>
      </c>
      <c r="F648" t="s">
        <v>65</v>
      </c>
      <c r="G648" t="s">
        <v>72</v>
      </c>
      <c r="H648" t="s">
        <v>62</v>
      </c>
      <c r="I648" t="s">
        <v>67</v>
      </c>
      <c r="J648">
        <v>7.7869375836797802E-2</v>
      </c>
      <c r="K648">
        <f t="shared" si="22"/>
        <v>1</v>
      </c>
    </row>
    <row r="649" spans="1:11" x14ac:dyDescent="0.2">
      <c r="A649">
        <v>22</v>
      </c>
      <c r="B649" t="s">
        <v>56</v>
      </c>
      <c r="C649" t="s">
        <v>57</v>
      </c>
      <c r="D649" t="s">
        <v>58</v>
      </c>
      <c r="E649" t="s">
        <v>64</v>
      </c>
      <c r="F649" t="s">
        <v>65</v>
      </c>
      <c r="G649" t="s">
        <v>72</v>
      </c>
      <c r="H649" t="s">
        <v>62</v>
      </c>
      <c r="I649" t="s">
        <v>67</v>
      </c>
      <c r="J649">
        <v>7.9060287327719303E-2</v>
      </c>
      <c r="K649">
        <f t="shared" si="22"/>
        <v>1</v>
      </c>
    </row>
    <row r="650" spans="1:11" x14ac:dyDescent="0.2">
      <c r="A650">
        <v>23</v>
      </c>
      <c r="B650" t="s">
        <v>56</v>
      </c>
      <c r="C650" t="s">
        <v>57</v>
      </c>
      <c r="D650" t="s">
        <v>58</v>
      </c>
      <c r="E650" t="s">
        <v>64</v>
      </c>
      <c r="F650" t="s">
        <v>65</v>
      </c>
      <c r="G650" t="s">
        <v>72</v>
      </c>
      <c r="H650" t="s">
        <v>62</v>
      </c>
      <c r="I650" t="s">
        <v>67</v>
      </c>
      <c r="J650">
        <v>7.9343785891853993E-2</v>
      </c>
      <c r="K650">
        <f t="shared" si="22"/>
        <v>1</v>
      </c>
    </row>
    <row r="651" spans="1:11" x14ac:dyDescent="0.2">
      <c r="A651">
        <v>24</v>
      </c>
      <c r="B651" t="s">
        <v>56</v>
      </c>
      <c r="C651" t="s">
        <v>57</v>
      </c>
      <c r="D651" t="s">
        <v>58</v>
      </c>
      <c r="E651" t="s">
        <v>64</v>
      </c>
      <c r="F651" t="s">
        <v>65</v>
      </c>
      <c r="G651" t="s">
        <v>72</v>
      </c>
      <c r="H651" t="s">
        <v>62</v>
      </c>
      <c r="I651" t="s">
        <v>67</v>
      </c>
      <c r="J651">
        <v>7.5175084900606801E-2</v>
      </c>
      <c r="K651">
        <f t="shared" si="22"/>
        <v>1</v>
      </c>
    </row>
    <row r="652" spans="1:11" x14ac:dyDescent="0.2">
      <c r="A652">
        <v>1</v>
      </c>
      <c r="B652" t="s">
        <v>56</v>
      </c>
      <c r="C652" t="s">
        <v>63</v>
      </c>
      <c r="D652" t="s">
        <v>58</v>
      </c>
      <c r="E652" t="s">
        <v>64</v>
      </c>
      <c r="F652" t="s">
        <v>65</v>
      </c>
      <c r="G652" t="s">
        <v>72</v>
      </c>
      <c r="H652" t="s">
        <v>62</v>
      </c>
      <c r="I652" t="s">
        <v>67</v>
      </c>
      <c r="J652">
        <v>7.5048344925080904E-2</v>
      </c>
      <c r="K652">
        <f t="shared" si="22"/>
        <v>1</v>
      </c>
    </row>
    <row r="653" spans="1:11" x14ac:dyDescent="0.2">
      <c r="A653">
        <v>2</v>
      </c>
      <c r="B653" t="s">
        <v>56</v>
      </c>
      <c r="C653" t="s">
        <v>63</v>
      </c>
      <c r="D653" t="s">
        <v>58</v>
      </c>
      <c r="E653" t="s">
        <v>64</v>
      </c>
      <c r="F653" t="s">
        <v>65</v>
      </c>
      <c r="G653" t="s">
        <v>72</v>
      </c>
      <c r="H653" t="s">
        <v>62</v>
      </c>
      <c r="I653" t="s">
        <v>67</v>
      </c>
      <c r="J653">
        <v>5.68338852944823E-2</v>
      </c>
      <c r="K653">
        <f t="shared" si="22"/>
        <v>1</v>
      </c>
    </row>
    <row r="654" spans="1:11" x14ac:dyDescent="0.2">
      <c r="A654">
        <v>3</v>
      </c>
      <c r="B654" t="s">
        <v>56</v>
      </c>
      <c r="C654" t="s">
        <v>63</v>
      </c>
      <c r="D654" t="s">
        <v>58</v>
      </c>
      <c r="E654" t="s">
        <v>64</v>
      </c>
      <c r="F654" t="s">
        <v>65</v>
      </c>
      <c r="G654" t="s">
        <v>72</v>
      </c>
      <c r="H654" t="s">
        <v>62</v>
      </c>
      <c r="I654" t="s">
        <v>67</v>
      </c>
      <c r="J654">
        <v>3.1578327053283201E-2</v>
      </c>
      <c r="K654">
        <f t="shared" si="22"/>
        <v>1</v>
      </c>
    </row>
    <row r="655" spans="1:11" x14ac:dyDescent="0.2">
      <c r="A655">
        <v>4</v>
      </c>
      <c r="B655" t="s">
        <v>56</v>
      </c>
      <c r="C655" t="s">
        <v>63</v>
      </c>
      <c r="D655" t="s">
        <v>58</v>
      </c>
      <c r="E655" t="s">
        <v>64</v>
      </c>
      <c r="F655" t="s">
        <v>65</v>
      </c>
      <c r="G655" t="s">
        <v>72</v>
      </c>
      <c r="H655" t="s">
        <v>62</v>
      </c>
      <c r="I655" t="s">
        <v>67</v>
      </c>
      <c r="J655">
        <v>1.6416961908753001E-2</v>
      </c>
      <c r="K655">
        <f t="shared" si="22"/>
        <v>1</v>
      </c>
    </row>
    <row r="656" spans="1:11" x14ac:dyDescent="0.2">
      <c r="A656">
        <v>5</v>
      </c>
      <c r="B656" t="s">
        <v>56</v>
      </c>
      <c r="C656" t="s">
        <v>63</v>
      </c>
      <c r="D656" t="s">
        <v>58</v>
      </c>
      <c r="E656" t="s">
        <v>64</v>
      </c>
      <c r="F656" t="s">
        <v>65</v>
      </c>
      <c r="G656" t="s">
        <v>72</v>
      </c>
      <c r="H656" t="s">
        <v>62</v>
      </c>
      <c r="I656" t="s">
        <v>67</v>
      </c>
      <c r="J656">
        <v>8.3362264085221401E-3</v>
      </c>
      <c r="K656">
        <f t="shared" si="22"/>
        <v>1</v>
      </c>
    </row>
    <row r="657" spans="1:11" x14ac:dyDescent="0.2">
      <c r="A657">
        <v>6</v>
      </c>
      <c r="B657" t="s">
        <v>56</v>
      </c>
      <c r="C657" t="s">
        <v>63</v>
      </c>
      <c r="D657" t="s">
        <v>58</v>
      </c>
      <c r="E657" t="s">
        <v>64</v>
      </c>
      <c r="F657" t="s">
        <v>65</v>
      </c>
      <c r="G657" t="s">
        <v>72</v>
      </c>
      <c r="H657" t="s">
        <v>62</v>
      </c>
      <c r="I657" t="s">
        <v>67</v>
      </c>
      <c r="J657">
        <v>4.6420106436603397E-3</v>
      </c>
      <c r="K657">
        <f t="shared" si="22"/>
        <v>1</v>
      </c>
    </row>
    <row r="658" spans="1:11" x14ac:dyDescent="0.2">
      <c r="A658">
        <v>7</v>
      </c>
      <c r="B658" t="s">
        <v>56</v>
      </c>
      <c r="C658" t="s">
        <v>63</v>
      </c>
      <c r="D658" t="s">
        <v>58</v>
      </c>
      <c r="E658" t="s">
        <v>64</v>
      </c>
      <c r="F658" t="s">
        <v>65</v>
      </c>
      <c r="G658" t="s">
        <v>72</v>
      </c>
      <c r="H658" t="s">
        <v>62</v>
      </c>
      <c r="I658" t="s">
        <v>67</v>
      </c>
      <c r="J658">
        <v>3.0456552743072301E-3</v>
      </c>
      <c r="K658">
        <f t="shared" si="22"/>
        <v>1</v>
      </c>
    </row>
    <row r="659" spans="1:11" x14ac:dyDescent="0.2">
      <c r="A659">
        <v>8</v>
      </c>
      <c r="B659" t="s">
        <v>56</v>
      </c>
      <c r="C659" t="s">
        <v>63</v>
      </c>
      <c r="D659" t="s">
        <v>58</v>
      </c>
      <c r="E659" t="s">
        <v>64</v>
      </c>
      <c r="F659" t="s">
        <v>65</v>
      </c>
      <c r="G659" t="s">
        <v>72</v>
      </c>
      <c r="H659" t="s">
        <v>62</v>
      </c>
      <c r="I659" t="s">
        <v>67</v>
      </c>
      <c r="J659">
        <v>4.17544052114784E-3</v>
      </c>
      <c r="K659">
        <f t="shared" si="22"/>
        <v>1</v>
      </c>
    </row>
    <row r="660" spans="1:11" x14ac:dyDescent="0.2">
      <c r="A660">
        <v>9</v>
      </c>
      <c r="B660" t="s">
        <v>56</v>
      </c>
      <c r="C660" t="s">
        <v>63</v>
      </c>
      <c r="D660" t="s">
        <v>58</v>
      </c>
      <c r="E660" t="s">
        <v>64</v>
      </c>
      <c r="F660" t="s">
        <v>65</v>
      </c>
      <c r="G660" t="s">
        <v>72</v>
      </c>
      <c r="H660" t="s">
        <v>62</v>
      </c>
      <c r="I660" t="s">
        <v>67</v>
      </c>
      <c r="J660">
        <v>5.8399099505033504E-3</v>
      </c>
      <c r="K660">
        <f t="shared" si="22"/>
        <v>1</v>
      </c>
    </row>
    <row r="661" spans="1:11" x14ac:dyDescent="0.2">
      <c r="A661">
        <v>10</v>
      </c>
      <c r="B661" t="s">
        <v>56</v>
      </c>
      <c r="C661" t="s">
        <v>63</v>
      </c>
      <c r="D661" t="s">
        <v>58</v>
      </c>
      <c r="E661" t="s">
        <v>64</v>
      </c>
      <c r="F661" t="s">
        <v>65</v>
      </c>
      <c r="G661" t="s">
        <v>72</v>
      </c>
      <c r="H661" t="s">
        <v>62</v>
      </c>
      <c r="I661" t="s">
        <v>67</v>
      </c>
      <c r="J661">
        <v>1.36402635843076E-2</v>
      </c>
      <c r="K661">
        <f t="shared" si="22"/>
        <v>1</v>
      </c>
    </row>
    <row r="662" spans="1:11" x14ac:dyDescent="0.2">
      <c r="A662">
        <v>11</v>
      </c>
      <c r="B662" t="s">
        <v>56</v>
      </c>
      <c r="C662" t="s">
        <v>63</v>
      </c>
      <c r="D662" t="s">
        <v>58</v>
      </c>
      <c r="E662" t="s">
        <v>64</v>
      </c>
      <c r="F662" t="s">
        <v>65</v>
      </c>
      <c r="G662" t="s">
        <v>72</v>
      </c>
      <c r="H662" t="s">
        <v>62</v>
      </c>
      <c r="I662" t="s">
        <v>67</v>
      </c>
      <c r="J662">
        <v>1.6190304738306099E-2</v>
      </c>
      <c r="K662">
        <f t="shared" si="22"/>
        <v>1</v>
      </c>
    </row>
    <row r="663" spans="1:11" x14ac:dyDescent="0.2">
      <c r="A663">
        <v>12</v>
      </c>
      <c r="B663" t="s">
        <v>56</v>
      </c>
      <c r="C663" t="s">
        <v>63</v>
      </c>
      <c r="D663" t="s">
        <v>58</v>
      </c>
      <c r="E663" t="s">
        <v>64</v>
      </c>
      <c r="F663" t="s">
        <v>65</v>
      </c>
      <c r="G663" t="s">
        <v>72</v>
      </c>
      <c r="H663" t="s">
        <v>62</v>
      </c>
      <c r="I663" t="s">
        <v>67</v>
      </c>
      <c r="J663">
        <v>2.2212083069302401E-2</v>
      </c>
      <c r="K663">
        <f t="shared" si="22"/>
        <v>1</v>
      </c>
    </row>
    <row r="664" spans="1:11" x14ac:dyDescent="0.2">
      <c r="A664">
        <v>13</v>
      </c>
      <c r="B664" t="s">
        <v>56</v>
      </c>
      <c r="C664" t="s">
        <v>63</v>
      </c>
      <c r="D664" t="s">
        <v>58</v>
      </c>
      <c r="E664" t="s">
        <v>64</v>
      </c>
      <c r="F664" t="s">
        <v>65</v>
      </c>
      <c r="G664" t="s">
        <v>72</v>
      </c>
      <c r="H664" t="s">
        <v>62</v>
      </c>
      <c r="I664" t="s">
        <v>67</v>
      </c>
      <c r="J664">
        <v>2.1947574084190201E-2</v>
      </c>
      <c r="K664">
        <f t="shared" si="22"/>
        <v>1</v>
      </c>
    </row>
    <row r="665" spans="1:11" x14ac:dyDescent="0.2">
      <c r="A665">
        <v>14</v>
      </c>
      <c r="B665" t="s">
        <v>56</v>
      </c>
      <c r="C665" t="s">
        <v>63</v>
      </c>
      <c r="D665" t="s">
        <v>58</v>
      </c>
      <c r="E665" t="s">
        <v>64</v>
      </c>
      <c r="F665" t="s">
        <v>65</v>
      </c>
      <c r="G665" t="s">
        <v>72</v>
      </c>
      <c r="H665" t="s">
        <v>62</v>
      </c>
      <c r="I665" t="s">
        <v>67</v>
      </c>
      <c r="J665">
        <v>3.0141890457616199E-2</v>
      </c>
      <c r="K665">
        <f t="shared" si="22"/>
        <v>1</v>
      </c>
    </row>
    <row r="666" spans="1:11" x14ac:dyDescent="0.2">
      <c r="A666">
        <v>15</v>
      </c>
      <c r="B666" t="s">
        <v>56</v>
      </c>
      <c r="C666" t="s">
        <v>63</v>
      </c>
      <c r="D666" t="s">
        <v>58</v>
      </c>
      <c r="E666" t="s">
        <v>64</v>
      </c>
      <c r="F666" t="s">
        <v>65</v>
      </c>
      <c r="G666" t="s">
        <v>72</v>
      </c>
      <c r="H666" t="s">
        <v>62</v>
      </c>
      <c r="I666" t="s">
        <v>67</v>
      </c>
      <c r="J666">
        <v>3.2235605822666297E-2</v>
      </c>
      <c r="K666">
        <f t="shared" si="22"/>
        <v>1</v>
      </c>
    </row>
    <row r="667" spans="1:11" x14ac:dyDescent="0.2">
      <c r="A667">
        <v>16</v>
      </c>
      <c r="B667" t="s">
        <v>56</v>
      </c>
      <c r="C667" t="s">
        <v>63</v>
      </c>
      <c r="D667" t="s">
        <v>58</v>
      </c>
      <c r="E667" t="s">
        <v>64</v>
      </c>
      <c r="F667" t="s">
        <v>65</v>
      </c>
      <c r="G667" t="s">
        <v>72</v>
      </c>
      <c r="H667" t="s">
        <v>62</v>
      </c>
      <c r="I667" t="s">
        <v>67</v>
      </c>
      <c r="J667">
        <v>4.8216478197571903E-2</v>
      </c>
      <c r="K667">
        <f t="shared" si="22"/>
        <v>1</v>
      </c>
    </row>
    <row r="668" spans="1:11" x14ac:dyDescent="0.2">
      <c r="A668">
        <v>17</v>
      </c>
      <c r="B668" t="s">
        <v>56</v>
      </c>
      <c r="C668" t="s">
        <v>63</v>
      </c>
      <c r="D668" t="s">
        <v>58</v>
      </c>
      <c r="E668" t="s">
        <v>64</v>
      </c>
      <c r="F668" t="s">
        <v>65</v>
      </c>
      <c r="G668" t="s">
        <v>72</v>
      </c>
      <c r="H668" t="s">
        <v>62</v>
      </c>
      <c r="I668" t="s">
        <v>67</v>
      </c>
      <c r="J668">
        <v>6.3733083029484702E-2</v>
      </c>
      <c r="K668">
        <f t="shared" si="22"/>
        <v>1</v>
      </c>
    </row>
    <row r="669" spans="1:11" x14ac:dyDescent="0.2">
      <c r="A669">
        <v>18</v>
      </c>
      <c r="B669" t="s">
        <v>56</v>
      </c>
      <c r="C669" t="s">
        <v>63</v>
      </c>
      <c r="D669" t="s">
        <v>58</v>
      </c>
      <c r="E669" t="s">
        <v>64</v>
      </c>
      <c r="F669" t="s">
        <v>65</v>
      </c>
      <c r="G669" t="s">
        <v>72</v>
      </c>
      <c r="H669" t="s">
        <v>62</v>
      </c>
      <c r="I669" t="s">
        <v>67</v>
      </c>
      <c r="J669">
        <v>7.4470138261371305E-2</v>
      </c>
      <c r="K669">
        <f t="shared" si="22"/>
        <v>1</v>
      </c>
    </row>
    <row r="670" spans="1:11" x14ac:dyDescent="0.2">
      <c r="A670">
        <v>19</v>
      </c>
      <c r="B670" t="s">
        <v>56</v>
      </c>
      <c r="C670" t="s">
        <v>63</v>
      </c>
      <c r="D670" t="s">
        <v>58</v>
      </c>
      <c r="E670" t="s">
        <v>64</v>
      </c>
      <c r="F670" t="s">
        <v>65</v>
      </c>
      <c r="G670" t="s">
        <v>72</v>
      </c>
      <c r="H670" t="s">
        <v>62</v>
      </c>
      <c r="I670" t="s">
        <v>67</v>
      </c>
      <c r="J670">
        <v>7.2566731834508402E-2</v>
      </c>
      <c r="K670">
        <f t="shared" si="22"/>
        <v>1</v>
      </c>
    </row>
    <row r="671" spans="1:11" x14ac:dyDescent="0.2">
      <c r="A671">
        <v>20</v>
      </c>
      <c r="B671" t="s">
        <v>56</v>
      </c>
      <c r="C671" t="s">
        <v>63</v>
      </c>
      <c r="D671" t="s">
        <v>58</v>
      </c>
      <c r="E671" t="s">
        <v>64</v>
      </c>
      <c r="F671" t="s">
        <v>65</v>
      </c>
      <c r="G671" t="s">
        <v>72</v>
      </c>
      <c r="H671" t="s">
        <v>62</v>
      </c>
      <c r="I671" t="s">
        <v>67</v>
      </c>
      <c r="J671">
        <v>7.2394237338753095E-2</v>
      </c>
      <c r="K671">
        <f t="shared" si="22"/>
        <v>1</v>
      </c>
    </row>
    <row r="672" spans="1:11" x14ac:dyDescent="0.2">
      <c r="A672">
        <v>21</v>
      </c>
      <c r="B672" t="s">
        <v>56</v>
      </c>
      <c r="C672" t="s">
        <v>63</v>
      </c>
      <c r="D672" t="s">
        <v>58</v>
      </c>
      <c r="E672" t="s">
        <v>64</v>
      </c>
      <c r="F672" t="s">
        <v>65</v>
      </c>
      <c r="G672" t="s">
        <v>72</v>
      </c>
      <c r="H672" t="s">
        <v>62</v>
      </c>
      <c r="I672" t="s">
        <v>67</v>
      </c>
      <c r="J672">
        <v>7.4708594306818796E-2</v>
      </c>
      <c r="K672">
        <f t="shared" si="22"/>
        <v>1</v>
      </c>
    </row>
    <row r="673" spans="1:11" x14ac:dyDescent="0.2">
      <c r="A673">
        <v>22</v>
      </c>
      <c r="B673" t="s">
        <v>56</v>
      </c>
      <c r="C673" t="s">
        <v>63</v>
      </c>
      <c r="D673" t="s">
        <v>58</v>
      </c>
      <c r="E673" t="s">
        <v>64</v>
      </c>
      <c r="F673" t="s">
        <v>65</v>
      </c>
      <c r="G673" t="s">
        <v>72</v>
      </c>
      <c r="H673" t="s">
        <v>62</v>
      </c>
      <c r="I673" t="s">
        <v>67</v>
      </c>
      <c r="J673">
        <v>8.2969928018718997E-2</v>
      </c>
      <c r="K673">
        <f t="shared" si="22"/>
        <v>1</v>
      </c>
    </row>
    <row r="674" spans="1:11" x14ac:dyDescent="0.2">
      <c r="A674">
        <v>23</v>
      </c>
      <c r="B674" t="s">
        <v>56</v>
      </c>
      <c r="C674" t="s">
        <v>63</v>
      </c>
      <c r="D674" t="s">
        <v>58</v>
      </c>
      <c r="E674" t="s">
        <v>64</v>
      </c>
      <c r="F674" t="s">
        <v>65</v>
      </c>
      <c r="G674" t="s">
        <v>72</v>
      </c>
      <c r="H674" t="s">
        <v>62</v>
      </c>
      <c r="I674" t="s">
        <v>67</v>
      </c>
      <c r="J674">
        <v>8.5080226990653596E-2</v>
      </c>
      <c r="K674">
        <f t="shared" si="22"/>
        <v>1</v>
      </c>
    </row>
    <row r="675" spans="1:11" x14ac:dyDescent="0.2">
      <c r="A675">
        <v>24</v>
      </c>
      <c r="B675" t="s">
        <v>56</v>
      </c>
      <c r="C675" t="s">
        <v>63</v>
      </c>
      <c r="D675" t="s">
        <v>58</v>
      </c>
      <c r="E675" t="s">
        <v>64</v>
      </c>
      <c r="F675" t="s">
        <v>65</v>
      </c>
      <c r="G675" t="s">
        <v>72</v>
      </c>
      <c r="H675" t="s">
        <v>62</v>
      </c>
      <c r="I675" t="s">
        <v>67</v>
      </c>
      <c r="J675">
        <v>8.3576098285989095E-2</v>
      </c>
      <c r="K675">
        <f t="shared" si="22"/>
        <v>1</v>
      </c>
    </row>
    <row r="676" spans="1:11" x14ac:dyDescent="0.2">
      <c r="A676">
        <v>1</v>
      </c>
      <c r="B676" t="s">
        <v>56</v>
      </c>
      <c r="C676" t="s">
        <v>57</v>
      </c>
      <c r="D676" t="s">
        <v>58</v>
      </c>
      <c r="E676" t="s">
        <v>59</v>
      </c>
      <c r="F676" t="s">
        <v>60</v>
      </c>
      <c r="G676" t="s">
        <v>73</v>
      </c>
      <c r="H676" t="s">
        <v>71</v>
      </c>
      <c r="I676" t="s">
        <v>67</v>
      </c>
      <c r="J676" s="3">
        <v>5.1601305172723898E-4</v>
      </c>
      <c r="K676">
        <f t="shared" si="22"/>
        <v>1</v>
      </c>
    </row>
    <row r="677" spans="1:11" x14ac:dyDescent="0.2">
      <c r="A677">
        <v>2</v>
      </c>
      <c r="B677" t="s">
        <v>56</v>
      </c>
      <c r="C677" t="s">
        <v>57</v>
      </c>
      <c r="D677" t="s">
        <v>58</v>
      </c>
      <c r="E677" t="s">
        <v>59</v>
      </c>
      <c r="F677" t="s">
        <v>60</v>
      </c>
      <c r="G677" t="s">
        <v>73</v>
      </c>
      <c r="H677" t="s">
        <v>71</v>
      </c>
      <c r="I677" t="s">
        <v>67</v>
      </c>
      <c r="J677">
        <v>1.9041196386291E-3</v>
      </c>
      <c r="K677">
        <f t="shared" si="22"/>
        <v>1</v>
      </c>
    </row>
    <row r="678" spans="1:11" x14ac:dyDescent="0.2">
      <c r="A678">
        <v>3</v>
      </c>
      <c r="B678" t="s">
        <v>56</v>
      </c>
      <c r="C678" t="s">
        <v>57</v>
      </c>
      <c r="D678" t="s">
        <v>58</v>
      </c>
      <c r="E678" t="s">
        <v>59</v>
      </c>
      <c r="F678" t="s">
        <v>60</v>
      </c>
      <c r="G678" t="s">
        <v>73</v>
      </c>
      <c r="H678" t="s">
        <v>71</v>
      </c>
      <c r="I678" t="s">
        <v>67</v>
      </c>
      <c r="J678">
        <v>2.3243336899258001E-3</v>
      </c>
      <c r="K678">
        <f t="shared" si="22"/>
        <v>1</v>
      </c>
    </row>
    <row r="679" spans="1:11" x14ac:dyDescent="0.2">
      <c r="A679">
        <v>4</v>
      </c>
      <c r="B679" t="s">
        <v>56</v>
      </c>
      <c r="C679" t="s">
        <v>57</v>
      </c>
      <c r="D679" t="s">
        <v>58</v>
      </c>
      <c r="E679" t="s">
        <v>59</v>
      </c>
      <c r="F679" t="s">
        <v>60</v>
      </c>
      <c r="G679" t="s">
        <v>73</v>
      </c>
      <c r="H679" t="s">
        <v>71</v>
      </c>
      <c r="I679" t="s">
        <v>67</v>
      </c>
      <c r="J679">
        <v>2.1193697940793598E-3</v>
      </c>
      <c r="K679">
        <f t="shared" si="22"/>
        <v>1</v>
      </c>
    </row>
    <row r="680" spans="1:11" x14ac:dyDescent="0.2">
      <c r="A680">
        <v>5</v>
      </c>
      <c r="B680" t="s">
        <v>56</v>
      </c>
      <c r="C680" t="s">
        <v>57</v>
      </c>
      <c r="D680" t="s">
        <v>58</v>
      </c>
      <c r="E680" t="s">
        <v>59</v>
      </c>
      <c r="F680" t="s">
        <v>60</v>
      </c>
      <c r="G680" t="s">
        <v>73</v>
      </c>
      <c r="H680" t="s">
        <v>71</v>
      </c>
      <c r="I680" t="s">
        <v>67</v>
      </c>
      <c r="J680">
        <v>3.2019291313902299E-3</v>
      </c>
      <c r="K680">
        <f t="shared" si="22"/>
        <v>1</v>
      </c>
    </row>
    <row r="681" spans="1:11" x14ac:dyDescent="0.2">
      <c r="A681">
        <v>6</v>
      </c>
      <c r="B681" t="s">
        <v>56</v>
      </c>
      <c r="C681" t="s">
        <v>57</v>
      </c>
      <c r="D681" t="s">
        <v>58</v>
      </c>
      <c r="E681" t="s">
        <v>59</v>
      </c>
      <c r="F681" t="s">
        <v>60</v>
      </c>
      <c r="G681" t="s">
        <v>73</v>
      </c>
      <c r="H681" t="s">
        <v>71</v>
      </c>
      <c r="I681" t="s">
        <v>67</v>
      </c>
      <c r="J681">
        <v>5.8384664481632804E-3</v>
      </c>
      <c r="K681">
        <f t="shared" si="22"/>
        <v>1</v>
      </c>
    </row>
    <row r="682" spans="1:11" x14ac:dyDescent="0.2">
      <c r="A682">
        <v>7</v>
      </c>
      <c r="B682" t="s">
        <v>56</v>
      </c>
      <c r="C682" t="s">
        <v>57</v>
      </c>
      <c r="D682" t="s">
        <v>58</v>
      </c>
      <c r="E682" t="s">
        <v>59</v>
      </c>
      <c r="F682" t="s">
        <v>60</v>
      </c>
      <c r="G682" t="s">
        <v>73</v>
      </c>
      <c r="H682" t="s">
        <v>71</v>
      </c>
      <c r="I682" t="s">
        <v>67</v>
      </c>
      <c r="J682">
        <v>1.09553825036842E-2</v>
      </c>
      <c r="K682">
        <f t="shared" si="22"/>
        <v>1</v>
      </c>
    </row>
    <row r="683" spans="1:11" x14ac:dyDescent="0.2">
      <c r="A683">
        <v>8</v>
      </c>
      <c r="B683" t="s">
        <v>56</v>
      </c>
      <c r="C683" t="s">
        <v>57</v>
      </c>
      <c r="D683" t="s">
        <v>58</v>
      </c>
      <c r="E683" t="s">
        <v>59</v>
      </c>
      <c r="F683" t="s">
        <v>60</v>
      </c>
      <c r="G683" t="s">
        <v>73</v>
      </c>
      <c r="H683" t="s">
        <v>71</v>
      </c>
      <c r="I683" t="s">
        <v>67</v>
      </c>
      <c r="J683">
        <v>2.0718533673025698E-2</v>
      </c>
      <c r="K683">
        <f t="shared" si="22"/>
        <v>1</v>
      </c>
    </row>
    <row r="684" spans="1:11" x14ac:dyDescent="0.2">
      <c r="A684">
        <v>9</v>
      </c>
      <c r="B684" t="s">
        <v>56</v>
      </c>
      <c r="C684" t="s">
        <v>57</v>
      </c>
      <c r="D684" t="s">
        <v>58</v>
      </c>
      <c r="E684" t="s">
        <v>59</v>
      </c>
      <c r="F684" t="s">
        <v>60</v>
      </c>
      <c r="G684" t="s">
        <v>73</v>
      </c>
      <c r="H684" t="s">
        <v>71</v>
      </c>
      <c r="I684" t="s">
        <v>67</v>
      </c>
      <c r="J684">
        <v>3.9670299537218102E-2</v>
      </c>
      <c r="K684">
        <f t="shared" si="22"/>
        <v>1</v>
      </c>
    </row>
    <row r="685" spans="1:11" x14ac:dyDescent="0.2">
      <c r="A685">
        <v>10</v>
      </c>
      <c r="B685" t="s">
        <v>56</v>
      </c>
      <c r="C685" t="s">
        <v>57</v>
      </c>
      <c r="D685" t="s">
        <v>58</v>
      </c>
      <c r="E685" t="s">
        <v>59</v>
      </c>
      <c r="F685" t="s">
        <v>60</v>
      </c>
      <c r="G685" t="s">
        <v>73</v>
      </c>
      <c r="H685" t="s">
        <v>71</v>
      </c>
      <c r="I685" t="s">
        <v>67</v>
      </c>
      <c r="J685">
        <v>5.7306062324069998E-2</v>
      </c>
      <c r="K685">
        <f t="shared" si="22"/>
        <v>1</v>
      </c>
    </row>
    <row r="686" spans="1:11" x14ac:dyDescent="0.2">
      <c r="A686">
        <v>11</v>
      </c>
      <c r="B686" t="s">
        <v>56</v>
      </c>
      <c r="C686" t="s">
        <v>57</v>
      </c>
      <c r="D686" t="s">
        <v>58</v>
      </c>
      <c r="E686" t="s">
        <v>59</v>
      </c>
      <c r="F686" t="s">
        <v>60</v>
      </c>
      <c r="G686" t="s">
        <v>73</v>
      </c>
      <c r="H686" t="s">
        <v>71</v>
      </c>
      <c r="I686" t="s">
        <v>67</v>
      </c>
      <c r="J686">
        <v>7.1941265562743398E-2</v>
      </c>
      <c r="K686">
        <f t="shared" si="22"/>
        <v>1</v>
      </c>
    </row>
    <row r="687" spans="1:11" x14ac:dyDescent="0.2">
      <c r="A687">
        <v>12</v>
      </c>
      <c r="B687" t="s">
        <v>56</v>
      </c>
      <c r="C687" t="s">
        <v>57</v>
      </c>
      <c r="D687" t="s">
        <v>58</v>
      </c>
      <c r="E687" t="s">
        <v>59</v>
      </c>
      <c r="F687" t="s">
        <v>60</v>
      </c>
      <c r="G687" t="s">
        <v>73</v>
      </c>
      <c r="H687" t="s">
        <v>71</v>
      </c>
      <c r="I687" t="s">
        <v>67</v>
      </c>
      <c r="J687">
        <v>9.2261144099697795E-2</v>
      </c>
      <c r="K687">
        <f t="shared" si="22"/>
        <v>1</v>
      </c>
    </row>
    <row r="688" spans="1:11" x14ac:dyDescent="0.2">
      <c r="A688">
        <v>13</v>
      </c>
      <c r="B688" t="s">
        <v>56</v>
      </c>
      <c r="C688" t="s">
        <v>57</v>
      </c>
      <c r="D688" t="s">
        <v>58</v>
      </c>
      <c r="E688" t="s">
        <v>59</v>
      </c>
      <c r="F688" t="s">
        <v>60</v>
      </c>
      <c r="G688" t="s">
        <v>73</v>
      </c>
      <c r="H688" t="s">
        <v>71</v>
      </c>
      <c r="I688" t="s">
        <v>67</v>
      </c>
      <c r="J688">
        <v>0.10199637362068099</v>
      </c>
      <c r="K688">
        <f t="shared" si="22"/>
        <v>1</v>
      </c>
    </row>
    <row r="689" spans="1:11" x14ac:dyDescent="0.2">
      <c r="A689">
        <v>14</v>
      </c>
      <c r="B689" t="s">
        <v>56</v>
      </c>
      <c r="C689" t="s">
        <v>57</v>
      </c>
      <c r="D689" t="s">
        <v>58</v>
      </c>
      <c r="E689" t="s">
        <v>59</v>
      </c>
      <c r="F689" t="s">
        <v>60</v>
      </c>
      <c r="G689" t="s">
        <v>73</v>
      </c>
      <c r="H689" t="s">
        <v>71</v>
      </c>
      <c r="I689" t="s">
        <v>67</v>
      </c>
      <c r="J689">
        <v>0.107460063998243</v>
      </c>
      <c r="K689">
        <f t="shared" si="22"/>
        <v>1</v>
      </c>
    </row>
    <row r="690" spans="1:11" x14ac:dyDescent="0.2">
      <c r="A690">
        <v>15</v>
      </c>
      <c r="B690" t="s">
        <v>56</v>
      </c>
      <c r="C690" t="s">
        <v>57</v>
      </c>
      <c r="D690" t="s">
        <v>58</v>
      </c>
      <c r="E690" t="s">
        <v>59</v>
      </c>
      <c r="F690" t="s">
        <v>60</v>
      </c>
      <c r="G690" t="s">
        <v>73</v>
      </c>
      <c r="H690" t="s">
        <v>71</v>
      </c>
      <c r="I690" t="s">
        <v>67</v>
      </c>
      <c r="J690">
        <v>0.104659987379929</v>
      </c>
      <c r="K690">
        <f t="shared" si="22"/>
        <v>1</v>
      </c>
    </row>
    <row r="691" spans="1:11" x14ac:dyDescent="0.2">
      <c r="A691">
        <v>16</v>
      </c>
      <c r="B691" t="s">
        <v>56</v>
      </c>
      <c r="C691" t="s">
        <v>57</v>
      </c>
      <c r="D691" t="s">
        <v>58</v>
      </c>
      <c r="E691" t="s">
        <v>59</v>
      </c>
      <c r="F691" t="s">
        <v>60</v>
      </c>
      <c r="G691" t="s">
        <v>73</v>
      </c>
      <c r="H691" t="s">
        <v>71</v>
      </c>
      <c r="I691" t="s">
        <v>67</v>
      </c>
      <c r="J691">
        <v>9.0283289828441499E-2</v>
      </c>
      <c r="K691">
        <f t="shared" si="22"/>
        <v>1</v>
      </c>
    </row>
    <row r="692" spans="1:11" x14ac:dyDescent="0.2">
      <c r="A692">
        <v>17</v>
      </c>
      <c r="B692" t="s">
        <v>56</v>
      </c>
      <c r="C692" t="s">
        <v>57</v>
      </c>
      <c r="D692" t="s">
        <v>58</v>
      </c>
      <c r="E692" t="s">
        <v>59</v>
      </c>
      <c r="F692" t="s">
        <v>60</v>
      </c>
      <c r="G692" t="s">
        <v>73</v>
      </c>
      <c r="H692" t="s">
        <v>71</v>
      </c>
      <c r="I692" t="s">
        <v>67</v>
      </c>
      <c r="J692">
        <v>7.5333512893018095E-2</v>
      </c>
      <c r="K692">
        <f t="shared" si="22"/>
        <v>1</v>
      </c>
    </row>
    <row r="693" spans="1:11" x14ac:dyDescent="0.2">
      <c r="A693">
        <v>18</v>
      </c>
      <c r="B693" t="s">
        <v>56</v>
      </c>
      <c r="C693" t="s">
        <v>57</v>
      </c>
      <c r="D693" t="s">
        <v>58</v>
      </c>
      <c r="E693" t="s">
        <v>59</v>
      </c>
      <c r="F693" t="s">
        <v>60</v>
      </c>
      <c r="G693" t="s">
        <v>73</v>
      </c>
      <c r="H693" t="s">
        <v>71</v>
      </c>
      <c r="I693" t="s">
        <v>67</v>
      </c>
      <c r="J693">
        <v>6.6237315792020204E-2</v>
      </c>
      <c r="K693">
        <f t="shared" si="22"/>
        <v>1</v>
      </c>
    </row>
    <row r="694" spans="1:11" x14ac:dyDescent="0.2">
      <c r="A694">
        <v>19</v>
      </c>
      <c r="B694" t="s">
        <v>56</v>
      </c>
      <c r="C694" t="s">
        <v>57</v>
      </c>
      <c r="D694" t="s">
        <v>58</v>
      </c>
      <c r="E694" t="s">
        <v>59</v>
      </c>
      <c r="F694" t="s">
        <v>60</v>
      </c>
      <c r="G694" t="s">
        <v>73</v>
      </c>
      <c r="H694" t="s">
        <v>71</v>
      </c>
      <c r="I694" t="s">
        <v>67</v>
      </c>
      <c r="J694">
        <v>5.9794925331161701E-2</v>
      </c>
      <c r="K694">
        <f t="shared" si="22"/>
        <v>1</v>
      </c>
    </row>
    <row r="695" spans="1:11" x14ac:dyDescent="0.2">
      <c r="A695">
        <v>20</v>
      </c>
      <c r="B695" t="s">
        <v>56</v>
      </c>
      <c r="C695" t="s">
        <v>57</v>
      </c>
      <c r="D695" t="s">
        <v>58</v>
      </c>
      <c r="E695" t="s">
        <v>59</v>
      </c>
      <c r="F695" t="s">
        <v>60</v>
      </c>
      <c r="G695" t="s">
        <v>73</v>
      </c>
      <c r="H695" t="s">
        <v>71</v>
      </c>
      <c r="I695" t="s">
        <v>67</v>
      </c>
      <c r="J695">
        <v>4.1837274457658502E-2</v>
      </c>
      <c r="K695">
        <f t="shared" si="22"/>
        <v>1</v>
      </c>
    </row>
    <row r="696" spans="1:11" x14ac:dyDescent="0.2">
      <c r="A696">
        <v>21</v>
      </c>
      <c r="B696" t="s">
        <v>56</v>
      </c>
      <c r="C696" t="s">
        <v>57</v>
      </c>
      <c r="D696" t="s">
        <v>58</v>
      </c>
      <c r="E696" t="s">
        <v>59</v>
      </c>
      <c r="F696" t="s">
        <v>60</v>
      </c>
      <c r="G696" t="s">
        <v>73</v>
      </c>
      <c r="H696" t="s">
        <v>71</v>
      </c>
      <c r="I696" t="s">
        <v>67</v>
      </c>
      <c r="J696">
        <v>2.26547213744328E-2</v>
      </c>
      <c r="K696">
        <f t="shared" si="22"/>
        <v>1</v>
      </c>
    </row>
    <row r="697" spans="1:11" x14ac:dyDescent="0.2">
      <c r="A697">
        <v>22</v>
      </c>
      <c r="B697" t="s">
        <v>56</v>
      </c>
      <c r="C697" t="s">
        <v>57</v>
      </c>
      <c r="D697" t="s">
        <v>58</v>
      </c>
      <c r="E697" t="s">
        <v>59</v>
      </c>
      <c r="F697" t="s">
        <v>60</v>
      </c>
      <c r="G697" t="s">
        <v>73</v>
      </c>
      <c r="H697" t="s">
        <v>71</v>
      </c>
      <c r="I697" t="s">
        <v>67</v>
      </c>
      <c r="J697">
        <v>1.2115011549904801E-2</v>
      </c>
      <c r="K697">
        <f t="shared" si="22"/>
        <v>1</v>
      </c>
    </row>
    <row r="698" spans="1:11" x14ac:dyDescent="0.2">
      <c r="A698">
        <v>23</v>
      </c>
      <c r="B698" t="s">
        <v>56</v>
      </c>
      <c r="C698" t="s">
        <v>57</v>
      </c>
      <c r="D698" t="s">
        <v>58</v>
      </c>
      <c r="E698" t="s">
        <v>59</v>
      </c>
      <c r="F698" t="s">
        <v>60</v>
      </c>
      <c r="G698" t="s">
        <v>73</v>
      </c>
      <c r="H698" t="s">
        <v>71</v>
      </c>
      <c r="I698" t="s">
        <v>67</v>
      </c>
      <c r="J698">
        <v>7.6070257108974797E-3</v>
      </c>
      <c r="K698">
        <f t="shared" si="22"/>
        <v>1</v>
      </c>
    </row>
    <row r="699" spans="1:11" x14ac:dyDescent="0.2">
      <c r="A699">
        <v>24</v>
      </c>
      <c r="B699" t="s">
        <v>56</v>
      </c>
      <c r="C699" t="s">
        <v>57</v>
      </c>
      <c r="D699" t="s">
        <v>58</v>
      </c>
      <c r="E699" t="s">
        <v>59</v>
      </c>
      <c r="F699" t="s">
        <v>60</v>
      </c>
      <c r="G699" t="s">
        <v>73</v>
      </c>
      <c r="H699" t="s">
        <v>71</v>
      </c>
      <c r="I699" t="s">
        <v>67</v>
      </c>
      <c r="J699">
        <v>1.2635786092560801E-3</v>
      </c>
      <c r="K699">
        <f t="shared" si="22"/>
        <v>1</v>
      </c>
    </row>
    <row r="700" spans="1:11" x14ac:dyDescent="0.2">
      <c r="A700">
        <v>9</v>
      </c>
      <c r="B700" t="s">
        <v>56</v>
      </c>
      <c r="C700" t="s">
        <v>57</v>
      </c>
      <c r="D700" t="s">
        <v>58</v>
      </c>
      <c r="E700" t="s">
        <v>64</v>
      </c>
      <c r="F700" t="s">
        <v>60</v>
      </c>
      <c r="G700" t="s">
        <v>73</v>
      </c>
      <c r="H700" t="s">
        <v>71</v>
      </c>
      <c r="I700" t="s">
        <v>67</v>
      </c>
      <c r="J700">
        <v>4.8101477192864797E-2</v>
      </c>
      <c r="K700">
        <f t="shared" si="22"/>
        <v>1</v>
      </c>
    </row>
    <row r="701" spans="1:11" x14ac:dyDescent="0.2">
      <c r="A701">
        <v>9</v>
      </c>
      <c r="B701" t="s">
        <v>56</v>
      </c>
      <c r="C701" t="s">
        <v>57</v>
      </c>
      <c r="D701" t="s">
        <v>74</v>
      </c>
      <c r="E701" t="s">
        <v>59</v>
      </c>
      <c r="F701" t="s">
        <v>60</v>
      </c>
      <c r="G701" t="s">
        <v>72</v>
      </c>
      <c r="H701" t="s">
        <v>62</v>
      </c>
      <c r="I701" t="s">
        <v>67</v>
      </c>
      <c r="J701">
        <v>1.0999999999999999E-2</v>
      </c>
      <c r="K701">
        <f t="shared" si="22"/>
        <v>1</v>
      </c>
    </row>
    <row r="702" spans="1:11" x14ac:dyDescent="0.2">
      <c r="A702">
        <v>1</v>
      </c>
      <c r="B702" t="s">
        <v>56</v>
      </c>
      <c r="C702" t="s">
        <v>63</v>
      </c>
      <c r="D702" t="s">
        <v>58</v>
      </c>
      <c r="E702" t="s">
        <v>59</v>
      </c>
      <c r="F702" t="s">
        <v>60</v>
      </c>
      <c r="G702" t="s">
        <v>73</v>
      </c>
      <c r="H702" t="s">
        <v>71</v>
      </c>
      <c r="I702" t="s">
        <v>67</v>
      </c>
      <c r="J702" s="3">
        <v>4.48992604867294E-4</v>
      </c>
      <c r="K702">
        <f t="shared" si="22"/>
        <v>1</v>
      </c>
    </row>
    <row r="703" spans="1:11" x14ac:dyDescent="0.2">
      <c r="A703">
        <v>2</v>
      </c>
      <c r="B703" t="s">
        <v>56</v>
      </c>
      <c r="C703" t="s">
        <v>63</v>
      </c>
      <c r="D703" t="s">
        <v>58</v>
      </c>
      <c r="E703" t="s">
        <v>59</v>
      </c>
      <c r="F703" t="s">
        <v>60</v>
      </c>
      <c r="G703" t="s">
        <v>73</v>
      </c>
      <c r="H703" t="s">
        <v>71</v>
      </c>
      <c r="I703" t="s">
        <v>67</v>
      </c>
      <c r="J703">
        <v>3.1542856495440298E-3</v>
      </c>
      <c r="K703">
        <f t="shared" si="22"/>
        <v>1</v>
      </c>
    </row>
    <row r="704" spans="1:11" x14ac:dyDescent="0.2">
      <c r="A704">
        <v>3</v>
      </c>
      <c r="B704" t="s">
        <v>56</v>
      </c>
      <c r="C704" t="s">
        <v>63</v>
      </c>
      <c r="D704" t="s">
        <v>58</v>
      </c>
      <c r="E704" t="s">
        <v>59</v>
      </c>
      <c r="F704" t="s">
        <v>60</v>
      </c>
      <c r="G704" t="s">
        <v>73</v>
      </c>
      <c r="H704" t="s">
        <v>71</v>
      </c>
      <c r="I704" t="s">
        <v>67</v>
      </c>
      <c r="J704">
        <v>4.0843858195778199E-3</v>
      </c>
      <c r="K704">
        <f t="shared" si="22"/>
        <v>1</v>
      </c>
    </row>
    <row r="705" spans="1:11" x14ac:dyDescent="0.2">
      <c r="A705">
        <v>4</v>
      </c>
      <c r="B705" t="s">
        <v>56</v>
      </c>
      <c r="C705" t="s">
        <v>63</v>
      </c>
      <c r="D705" t="s">
        <v>58</v>
      </c>
      <c r="E705" t="s">
        <v>59</v>
      </c>
      <c r="F705" t="s">
        <v>60</v>
      </c>
      <c r="G705" t="s">
        <v>73</v>
      </c>
      <c r="H705" t="s">
        <v>71</v>
      </c>
      <c r="I705" t="s">
        <v>67</v>
      </c>
      <c r="J705">
        <v>6.4981030127668499E-3</v>
      </c>
      <c r="K705">
        <f t="shared" si="22"/>
        <v>1</v>
      </c>
    </row>
    <row r="706" spans="1:11" x14ac:dyDescent="0.2">
      <c r="A706">
        <v>5</v>
      </c>
      <c r="B706" t="s">
        <v>56</v>
      </c>
      <c r="C706" t="s">
        <v>63</v>
      </c>
      <c r="D706" t="s">
        <v>58</v>
      </c>
      <c r="E706" t="s">
        <v>59</v>
      </c>
      <c r="F706" t="s">
        <v>60</v>
      </c>
      <c r="G706" t="s">
        <v>73</v>
      </c>
      <c r="H706" t="s">
        <v>71</v>
      </c>
      <c r="I706" t="s">
        <v>67</v>
      </c>
      <c r="J706">
        <v>4.3609868814790103E-3</v>
      </c>
      <c r="K706">
        <f t="shared" si="22"/>
        <v>1</v>
      </c>
    </row>
    <row r="707" spans="1:11" x14ac:dyDescent="0.2">
      <c r="A707">
        <v>6</v>
      </c>
      <c r="B707" t="s">
        <v>56</v>
      </c>
      <c r="C707" t="s">
        <v>63</v>
      </c>
      <c r="D707" t="s">
        <v>58</v>
      </c>
      <c r="E707" t="s">
        <v>59</v>
      </c>
      <c r="F707" t="s">
        <v>60</v>
      </c>
      <c r="G707" t="s">
        <v>73</v>
      </c>
      <c r="H707" t="s">
        <v>71</v>
      </c>
      <c r="I707" t="s">
        <v>67</v>
      </c>
      <c r="J707">
        <v>5.8952847864198301E-3</v>
      </c>
      <c r="K707">
        <f t="shared" si="22"/>
        <v>1</v>
      </c>
    </row>
    <row r="708" spans="1:11" x14ac:dyDescent="0.2">
      <c r="A708">
        <v>7</v>
      </c>
      <c r="B708" t="s">
        <v>56</v>
      </c>
      <c r="C708" t="s">
        <v>63</v>
      </c>
      <c r="D708" t="s">
        <v>58</v>
      </c>
      <c r="E708" t="s">
        <v>59</v>
      </c>
      <c r="F708" t="s">
        <v>60</v>
      </c>
      <c r="G708" t="s">
        <v>73</v>
      </c>
      <c r="H708" t="s">
        <v>71</v>
      </c>
      <c r="I708" t="s">
        <v>67</v>
      </c>
      <c r="J708">
        <v>6.0432806851252003E-3</v>
      </c>
      <c r="K708">
        <f t="shared" ref="K708:K771" si="23">MONTH(1&amp;B708)</f>
        <v>1</v>
      </c>
    </row>
    <row r="709" spans="1:11" x14ac:dyDescent="0.2">
      <c r="A709">
        <v>8</v>
      </c>
      <c r="B709" t="s">
        <v>56</v>
      </c>
      <c r="C709" t="s">
        <v>63</v>
      </c>
      <c r="D709" t="s">
        <v>58</v>
      </c>
      <c r="E709" t="s">
        <v>59</v>
      </c>
      <c r="F709" t="s">
        <v>60</v>
      </c>
      <c r="G709" t="s">
        <v>73</v>
      </c>
      <c r="H709" t="s">
        <v>71</v>
      </c>
      <c r="I709" t="s">
        <v>67</v>
      </c>
      <c r="J709">
        <v>1.25423272178416E-2</v>
      </c>
      <c r="K709">
        <f t="shared" si="23"/>
        <v>1</v>
      </c>
    </row>
    <row r="710" spans="1:11" x14ac:dyDescent="0.2">
      <c r="A710">
        <v>9</v>
      </c>
      <c r="B710" t="s">
        <v>56</v>
      </c>
      <c r="C710" t="s">
        <v>63</v>
      </c>
      <c r="D710" t="s">
        <v>58</v>
      </c>
      <c r="E710" t="s">
        <v>59</v>
      </c>
      <c r="F710" t="s">
        <v>60</v>
      </c>
      <c r="G710" t="s">
        <v>73</v>
      </c>
      <c r="H710" t="s">
        <v>71</v>
      </c>
      <c r="I710" t="s">
        <v>67</v>
      </c>
      <c r="J710">
        <v>2.2653722703423598E-2</v>
      </c>
      <c r="K710">
        <f t="shared" si="23"/>
        <v>1</v>
      </c>
    </row>
    <row r="711" spans="1:11" x14ac:dyDescent="0.2">
      <c r="A711">
        <v>10</v>
      </c>
      <c r="B711" t="s">
        <v>56</v>
      </c>
      <c r="C711" t="s">
        <v>63</v>
      </c>
      <c r="D711" t="s">
        <v>58</v>
      </c>
      <c r="E711" t="s">
        <v>59</v>
      </c>
      <c r="F711" t="s">
        <v>60</v>
      </c>
      <c r="G711" t="s">
        <v>73</v>
      </c>
      <c r="H711" t="s">
        <v>71</v>
      </c>
      <c r="I711" t="s">
        <v>67</v>
      </c>
      <c r="J711">
        <v>3.8605474470752403E-2</v>
      </c>
      <c r="K711">
        <f t="shared" si="23"/>
        <v>1</v>
      </c>
    </row>
    <row r="712" spans="1:11" x14ac:dyDescent="0.2">
      <c r="A712">
        <v>11</v>
      </c>
      <c r="B712" t="s">
        <v>56</v>
      </c>
      <c r="C712" t="s">
        <v>63</v>
      </c>
      <c r="D712" t="s">
        <v>58</v>
      </c>
      <c r="E712" t="s">
        <v>59</v>
      </c>
      <c r="F712" t="s">
        <v>60</v>
      </c>
      <c r="G712" t="s">
        <v>73</v>
      </c>
      <c r="H712" t="s">
        <v>71</v>
      </c>
      <c r="I712" t="s">
        <v>67</v>
      </c>
      <c r="J712">
        <v>4.92579310843596E-2</v>
      </c>
      <c r="K712">
        <f t="shared" si="23"/>
        <v>1</v>
      </c>
    </row>
    <row r="713" spans="1:11" x14ac:dyDescent="0.2">
      <c r="A713">
        <v>12</v>
      </c>
      <c r="B713" t="s">
        <v>56</v>
      </c>
      <c r="C713" t="s">
        <v>63</v>
      </c>
      <c r="D713" t="s">
        <v>58</v>
      </c>
      <c r="E713" t="s">
        <v>59</v>
      </c>
      <c r="F713" t="s">
        <v>60</v>
      </c>
      <c r="G713" t="s">
        <v>73</v>
      </c>
      <c r="H713" t="s">
        <v>71</v>
      </c>
      <c r="I713" t="s">
        <v>67</v>
      </c>
      <c r="J713">
        <v>7.6669355502656605E-2</v>
      </c>
      <c r="K713">
        <f t="shared" si="23"/>
        <v>1</v>
      </c>
    </row>
    <row r="714" spans="1:11" x14ac:dyDescent="0.2">
      <c r="A714">
        <v>13</v>
      </c>
      <c r="B714" t="s">
        <v>56</v>
      </c>
      <c r="C714" t="s">
        <v>63</v>
      </c>
      <c r="D714" t="s">
        <v>58</v>
      </c>
      <c r="E714" t="s">
        <v>59</v>
      </c>
      <c r="F714" t="s">
        <v>60</v>
      </c>
      <c r="G714" t="s">
        <v>73</v>
      </c>
      <c r="H714" t="s">
        <v>71</v>
      </c>
      <c r="I714" t="s">
        <v>67</v>
      </c>
      <c r="J714">
        <v>9.0651722671670001E-2</v>
      </c>
      <c r="K714">
        <f t="shared" si="23"/>
        <v>1</v>
      </c>
    </row>
    <row r="715" spans="1:11" x14ac:dyDescent="0.2">
      <c r="A715">
        <v>14</v>
      </c>
      <c r="B715" t="s">
        <v>56</v>
      </c>
      <c r="C715" t="s">
        <v>63</v>
      </c>
      <c r="D715" t="s">
        <v>58</v>
      </c>
      <c r="E715" t="s">
        <v>59</v>
      </c>
      <c r="F715" t="s">
        <v>60</v>
      </c>
      <c r="G715" t="s">
        <v>73</v>
      </c>
      <c r="H715" t="s">
        <v>71</v>
      </c>
      <c r="I715" t="s">
        <v>67</v>
      </c>
      <c r="J715">
        <v>0.101146882543816</v>
      </c>
      <c r="K715">
        <f t="shared" si="23"/>
        <v>1</v>
      </c>
    </row>
    <row r="716" spans="1:11" x14ac:dyDescent="0.2">
      <c r="A716">
        <v>15</v>
      </c>
      <c r="B716" t="s">
        <v>56</v>
      </c>
      <c r="C716" t="s">
        <v>63</v>
      </c>
      <c r="D716" t="s">
        <v>58</v>
      </c>
      <c r="E716" t="s">
        <v>59</v>
      </c>
      <c r="F716" t="s">
        <v>60</v>
      </c>
      <c r="G716" t="s">
        <v>73</v>
      </c>
      <c r="H716" t="s">
        <v>71</v>
      </c>
      <c r="I716" t="s">
        <v>67</v>
      </c>
      <c r="J716">
        <v>0.103243171665492</v>
      </c>
      <c r="K716">
        <f t="shared" si="23"/>
        <v>1</v>
      </c>
    </row>
    <row r="717" spans="1:11" x14ac:dyDescent="0.2">
      <c r="A717">
        <v>16</v>
      </c>
      <c r="B717" t="s">
        <v>56</v>
      </c>
      <c r="C717" t="s">
        <v>63</v>
      </c>
      <c r="D717" t="s">
        <v>58</v>
      </c>
      <c r="E717" t="s">
        <v>59</v>
      </c>
      <c r="F717" t="s">
        <v>60</v>
      </c>
      <c r="G717" t="s">
        <v>73</v>
      </c>
      <c r="H717" t="s">
        <v>71</v>
      </c>
      <c r="I717" t="s">
        <v>67</v>
      </c>
      <c r="J717">
        <v>0.10356220481657399</v>
      </c>
      <c r="K717">
        <f t="shared" si="23"/>
        <v>1</v>
      </c>
    </row>
    <row r="718" spans="1:11" x14ac:dyDescent="0.2">
      <c r="A718">
        <v>17</v>
      </c>
      <c r="B718" t="s">
        <v>56</v>
      </c>
      <c r="C718" t="s">
        <v>63</v>
      </c>
      <c r="D718" t="s">
        <v>58</v>
      </c>
      <c r="E718" t="s">
        <v>59</v>
      </c>
      <c r="F718" t="s">
        <v>60</v>
      </c>
      <c r="G718" t="s">
        <v>73</v>
      </c>
      <c r="H718" t="s">
        <v>71</v>
      </c>
      <c r="I718" t="s">
        <v>67</v>
      </c>
      <c r="J718">
        <v>0.100218344298194</v>
      </c>
      <c r="K718">
        <f t="shared" si="23"/>
        <v>1</v>
      </c>
    </row>
    <row r="719" spans="1:11" x14ac:dyDescent="0.2">
      <c r="A719">
        <v>18</v>
      </c>
      <c r="B719" t="s">
        <v>56</v>
      </c>
      <c r="C719" t="s">
        <v>63</v>
      </c>
      <c r="D719" t="s">
        <v>58</v>
      </c>
      <c r="E719" t="s">
        <v>59</v>
      </c>
      <c r="F719" t="s">
        <v>60</v>
      </c>
      <c r="G719" t="s">
        <v>73</v>
      </c>
      <c r="H719" t="s">
        <v>71</v>
      </c>
      <c r="I719" t="s">
        <v>67</v>
      </c>
      <c r="J719">
        <v>8.6121161071543995E-2</v>
      </c>
      <c r="K719">
        <f t="shared" si="23"/>
        <v>1</v>
      </c>
    </row>
    <row r="720" spans="1:11" x14ac:dyDescent="0.2">
      <c r="A720">
        <v>19</v>
      </c>
      <c r="B720" t="s">
        <v>56</v>
      </c>
      <c r="C720" t="s">
        <v>63</v>
      </c>
      <c r="D720" t="s">
        <v>58</v>
      </c>
      <c r="E720" t="s">
        <v>59</v>
      </c>
      <c r="F720" t="s">
        <v>60</v>
      </c>
      <c r="G720" t="s">
        <v>73</v>
      </c>
      <c r="H720" t="s">
        <v>71</v>
      </c>
      <c r="I720" t="s">
        <v>67</v>
      </c>
      <c r="J720">
        <v>6.6878799484497695E-2</v>
      </c>
      <c r="K720">
        <f t="shared" si="23"/>
        <v>1</v>
      </c>
    </row>
    <row r="721" spans="1:11" x14ac:dyDescent="0.2">
      <c r="A721">
        <v>20</v>
      </c>
      <c r="B721" t="s">
        <v>56</v>
      </c>
      <c r="C721" t="s">
        <v>63</v>
      </c>
      <c r="D721" t="s">
        <v>58</v>
      </c>
      <c r="E721" t="s">
        <v>59</v>
      </c>
      <c r="F721" t="s">
        <v>60</v>
      </c>
      <c r="G721" t="s">
        <v>73</v>
      </c>
      <c r="H721" t="s">
        <v>71</v>
      </c>
      <c r="I721" t="s">
        <v>67</v>
      </c>
      <c r="J721">
        <v>5.4063414220726899E-2</v>
      </c>
      <c r="K721">
        <f t="shared" si="23"/>
        <v>1</v>
      </c>
    </row>
    <row r="722" spans="1:11" x14ac:dyDescent="0.2">
      <c r="A722">
        <v>21</v>
      </c>
      <c r="B722" t="s">
        <v>56</v>
      </c>
      <c r="C722" t="s">
        <v>63</v>
      </c>
      <c r="D722" t="s">
        <v>58</v>
      </c>
      <c r="E722" t="s">
        <v>59</v>
      </c>
      <c r="F722" t="s">
        <v>60</v>
      </c>
      <c r="G722" t="s">
        <v>73</v>
      </c>
      <c r="H722" t="s">
        <v>71</v>
      </c>
      <c r="I722" t="s">
        <v>67</v>
      </c>
      <c r="J722">
        <v>3.1319917425091201E-2</v>
      </c>
      <c r="K722">
        <f t="shared" si="23"/>
        <v>1</v>
      </c>
    </row>
    <row r="723" spans="1:11" x14ac:dyDescent="0.2">
      <c r="A723">
        <v>22</v>
      </c>
      <c r="B723" t="s">
        <v>56</v>
      </c>
      <c r="C723" t="s">
        <v>63</v>
      </c>
      <c r="D723" t="s">
        <v>58</v>
      </c>
      <c r="E723" t="s">
        <v>59</v>
      </c>
      <c r="F723" t="s">
        <v>60</v>
      </c>
      <c r="G723" t="s">
        <v>73</v>
      </c>
      <c r="H723" t="s">
        <v>71</v>
      </c>
      <c r="I723" t="s">
        <v>67</v>
      </c>
      <c r="J723">
        <v>2.1635435489633401E-2</v>
      </c>
      <c r="K723">
        <f t="shared" si="23"/>
        <v>1</v>
      </c>
    </row>
    <row r="724" spans="1:11" x14ac:dyDescent="0.2">
      <c r="A724">
        <v>23</v>
      </c>
      <c r="B724" t="s">
        <v>56</v>
      </c>
      <c r="C724" t="s">
        <v>63</v>
      </c>
      <c r="D724" t="s">
        <v>58</v>
      </c>
      <c r="E724" t="s">
        <v>59</v>
      </c>
      <c r="F724" t="s">
        <v>60</v>
      </c>
      <c r="G724" t="s">
        <v>73</v>
      </c>
      <c r="H724" t="s">
        <v>71</v>
      </c>
      <c r="I724" t="s">
        <v>67</v>
      </c>
      <c r="J724">
        <v>8.4388129212042695E-3</v>
      </c>
      <c r="K724">
        <f t="shared" si="23"/>
        <v>1</v>
      </c>
    </row>
    <row r="725" spans="1:11" x14ac:dyDescent="0.2">
      <c r="A725">
        <v>24</v>
      </c>
      <c r="B725" t="s">
        <v>56</v>
      </c>
      <c r="C725" t="s">
        <v>63</v>
      </c>
      <c r="D725" t="s">
        <v>58</v>
      </c>
      <c r="E725" t="s">
        <v>59</v>
      </c>
      <c r="F725" t="s">
        <v>60</v>
      </c>
      <c r="G725" t="s">
        <v>73</v>
      </c>
      <c r="H725" t="s">
        <v>71</v>
      </c>
      <c r="I725" t="s">
        <v>67</v>
      </c>
      <c r="J725">
        <v>2.5060029727404301E-3</v>
      </c>
      <c r="K725">
        <f t="shared" si="23"/>
        <v>1</v>
      </c>
    </row>
    <row r="726" spans="1:11" x14ac:dyDescent="0.2">
      <c r="A726">
        <v>1</v>
      </c>
      <c r="B726" t="s">
        <v>56</v>
      </c>
      <c r="C726" t="s">
        <v>57</v>
      </c>
      <c r="D726" t="s">
        <v>58</v>
      </c>
      <c r="E726" t="s">
        <v>64</v>
      </c>
      <c r="F726" t="s">
        <v>60</v>
      </c>
      <c r="G726" t="s">
        <v>73</v>
      </c>
      <c r="H726" t="s">
        <v>71</v>
      </c>
      <c r="I726" t="s">
        <v>67</v>
      </c>
      <c r="J726" s="3">
        <v>1.4053313986619101E-4</v>
      </c>
      <c r="K726">
        <f t="shared" si="23"/>
        <v>1</v>
      </c>
    </row>
    <row r="727" spans="1:11" x14ac:dyDescent="0.2">
      <c r="A727">
        <v>2</v>
      </c>
      <c r="B727" t="s">
        <v>56</v>
      </c>
      <c r="C727" t="s">
        <v>57</v>
      </c>
      <c r="D727" t="s">
        <v>58</v>
      </c>
      <c r="E727" t="s">
        <v>64</v>
      </c>
      <c r="F727" t="s">
        <v>60</v>
      </c>
      <c r="G727" t="s">
        <v>73</v>
      </c>
      <c r="H727" t="s">
        <v>71</v>
      </c>
      <c r="I727" t="s">
        <v>67</v>
      </c>
      <c r="J727">
        <v>1.4854854741479101E-3</v>
      </c>
      <c r="K727">
        <f t="shared" si="23"/>
        <v>1</v>
      </c>
    </row>
    <row r="728" spans="1:11" x14ac:dyDescent="0.2">
      <c r="A728">
        <v>3</v>
      </c>
      <c r="B728" t="s">
        <v>56</v>
      </c>
      <c r="C728" t="s">
        <v>57</v>
      </c>
      <c r="D728" t="s">
        <v>58</v>
      </c>
      <c r="E728" t="s">
        <v>64</v>
      </c>
      <c r="F728" t="s">
        <v>60</v>
      </c>
      <c r="G728" t="s">
        <v>73</v>
      </c>
      <c r="H728" t="s">
        <v>71</v>
      </c>
      <c r="I728" t="s">
        <v>67</v>
      </c>
      <c r="J728">
        <v>1.7826163116646701E-3</v>
      </c>
      <c r="K728">
        <f t="shared" si="23"/>
        <v>1</v>
      </c>
    </row>
    <row r="729" spans="1:11" x14ac:dyDescent="0.2">
      <c r="A729">
        <v>4</v>
      </c>
      <c r="B729" t="s">
        <v>56</v>
      </c>
      <c r="C729" t="s">
        <v>57</v>
      </c>
      <c r="D729" t="s">
        <v>58</v>
      </c>
      <c r="E729" t="s">
        <v>64</v>
      </c>
      <c r="F729" t="s">
        <v>60</v>
      </c>
      <c r="G729" t="s">
        <v>73</v>
      </c>
      <c r="H729" t="s">
        <v>71</v>
      </c>
      <c r="I729" t="s">
        <v>67</v>
      </c>
      <c r="J729">
        <v>1.68939251488145E-3</v>
      </c>
      <c r="K729">
        <f t="shared" si="23"/>
        <v>1</v>
      </c>
    </row>
    <row r="730" spans="1:11" x14ac:dyDescent="0.2">
      <c r="A730">
        <v>5</v>
      </c>
      <c r="B730" t="s">
        <v>56</v>
      </c>
      <c r="C730" t="s">
        <v>57</v>
      </c>
      <c r="D730" t="s">
        <v>58</v>
      </c>
      <c r="E730" t="s">
        <v>64</v>
      </c>
      <c r="F730" t="s">
        <v>60</v>
      </c>
      <c r="G730" t="s">
        <v>73</v>
      </c>
      <c r="H730" t="s">
        <v>71</v>
      </c>
      <c r="I730" t="s">
        <v>67</v>
      </c>
      <c r="J730">
        <v>2.1863957227479399E-3</v>
      </c>
      <c r="K730">
        <f t="shared" si="23"/>
        <v>1</v>
      </c>
    </row>
    <row r="731" spans="1:11" x14ac:dyDescent="0.2">
      <c r="A731">
        <v>6</v>
      </c>
      <c r="B731" t="s">
        <v>56</v>
      </c>
      <c r="C731" t="s">
        <v>57</v>
      </c>
      <c r="D731" t="s">
        <v>58</v>
      </c>
      <c r="E731" t="s">
        <v>64</v>
      </c>
      <c r="F731" t="s">
        <v>60</v>
      </c>
      <c r="G731" t="s">
        <v>73</v>
      </c>
      <c r="H731" t="s">
        <v>71</v>
      </c>
      <c r="I731" t="s">
        <v>67</v>
      </c>
      <c r="J731">
        <v>4.5921057753456999E-3</v>
      </c>
      <c r="K731">
        <f t="shared" si="23"/>
        <v>1</v>
      </c>
    </row>
    <row r="732" spans="1:11" x14ac:dyDescent="0.2">
      <c r="A732">
        <v>7</v>
      </c>
      <c r="B732" t="s">
        <v>56</v>
      </c>
      <c r="C732" t="s">
        <v>57</v>
      </c>
      <c r="D732" t="s">
        <v>58</v>
      </c>
      <c r="E732" t="s">
        <v>64</v>
      </c>
      <c r="F732" t="s">
        <v>60</v>
      </c>
      <c r="G732" t="s">
        <v>73</v>
      </c>
      <c r="H732" t="s">
        <v>71</v>
      </c>
      <c r="I732" t="s">
        <v>67</v>
      </c>
      <c r="J732">
        <v>1.39685644292442E-2</v>
      </c>
      <c r="K732">
        <f t="shared" si="23"/>
        <v>1</v>
      </c>
    </row>
    <row r="733" spans="1:11" x14ac:dyDescent="0.2">
      <c r="A733">
        <v>8</v>
      </c>
      <c r="B733" t="s">
        <v>56</v>
      </c>
      <c r="C733" t="s">
        <v>57</v>
      </c>
      <c r="D733" t="s">
        <v>58</v>
      </c>
      <c r="E733" t="s">
        <v>64</v>
      </c>
      <c r="F733" t="s">
        <v>60</v>
      </c>
      <c r="G733" t="s">
        <v>73</v>
      </c>
      <c r="H733" t="s">
        <v>71</v>
      </c>
      <c r="I733" t="s">
        <v>67</v>
      </c>
      <c r="J733">
        <v>2.97780629296121E-2</v>
      </c>
      <c r="K733">
        <f t="shared" si="23"/>
        <v>1</v>
      </c>
    </row>
    <row r="734" spans="1:11" x14ac:dyDescent="0.2">
      <c r="A734">
        <v>9</v>
      </c>
      <c r="B734" t="s">
        <v>56</v>
      </c>
      <c r="C734" t="s">
        <v>57</v>
      </c>
      <c r="D734" t="s">
        <v>74</v>
      </c>
      <c r="E734" t="s">
        <v>59</v>
      </c>
      <c r="F734" t="s">
        <v>60</v>
      </c>
      <c r="G734" t="s">
        <v>75</v>
      </c>
      <c r="H734" t="s">
        <v>71</v>
      </c>
      <c r="I734" t="s">
        <v>67</v>
      </c>
      <c r="J734">
        <v>3.9670299537218102E-2</v>
      </c>
      <c r="K734">
        <f t="shared" si="23"/>
        <v>1</v>
      </c>
    </row>
    <row r="735" spans="1:11" x14ac:dyDescent="0.2">
      <c r="A735">
        <v>10</v>
      </c>
      <c r="B735" t="s">
        <v>56</v>
      </c>
      <c r="C735" t="s">
        <v>57</v>
      </c>
      <c r="D735" t="s">
        <v>58</v>
      </c>
      <c r="E735" t="s">
        <v>64</v>
      </c>
      <c r="F735" t="s">
        <v>60</v>
      </c>
      <c r="G735" t="s">
        <v>73</v>
      </c>
      <c r="H735" t="s">
        <v>71</v>
      </c>
      <c r="I735" t="s">
        <v>67</v>
      </c>
      <c r="J735">
        <v>6.2177928370167702E-2</v>
      </c>
      <c r="K735">
        <f t="shared" si="23"/>
        <v>1</v>
      </c>
    </row>
    <row r="736" spans="1:11" x14ac:dyDescent="0.2">
      <c r="A736">
        <v>11</v>
      </c>
      <c r="B736" t="s">
        <v>56</v>
      </c>
      <c r="C736" t="s">
        <v>57</v>
      </c>
      <c r="D736" t="s">
        <v>58</v>
      </c>
      <c r="E736" t="s">
        <v>64</v>
      </c>
      <c r="F736" t="s">
        <v>60</v>
      </c>
      <c r="G736" t="s">
        <v>73</v>
      </c>
      <c r="H736" t="s">
        <v>71</v>
      </c>
      <c r="I736" t="s">
        <v>67</v>
      </c>
      <c r="J736">
        <v>7.2102756626820599E-2</v>
      </c>
      <c r="K736">
        <f t="shared" si="23"/>
        <v>1</v>
      </c>
    </row>
    <row r="737" spans="1:11" x14ac:dyDescent="0.2">
      <c r="A737">
        <v>12</v>
      </c>
      <c r="B737" t="s">
        <v>56</v>
      </c>
      <c r="C737" t="s">
        <v>57</v>
      </c>
      <c r="D737" t="s">
        <v>58</v>
      </c>
      <c r="E737" t="s">
        <v>64</v>
      </c>
      <c r="F737" t="s">
        <v>60</v>
      </c>
      <c r="G737" t="s">
        <v>73</v>
      </c>
      <c r="H737" t="s">
        <v>71</v>
      </c>
      <c r="I737" t="s">
        <v>67</v>
      </c>
      <c r="J737">
        <v>8.5134919804514195E-2</v>
      </c>
      <c r="K737">
        <f t="shared" si="23"/>
        <v>1</v>
      </c>
    </row>
    <row r="738" spans="1:11" x14ac:dyDescent="0.2">
      <c r="A738">
        <v>13</v>
      </c>
      <c r="B738" t="s">
        <v>56</v>
      </c>
      <c r="C738" t="s">
        <v>57</v>
      </c>
      <c r="D738" t="s">
        <v>58</v>
      </c>
      <c r="E738" t="s">
        <v>64</v>
      </c>
      <c r="F738" t="s">
        <v>60</v>
      </c>
      <c r="G738" t="s">
        <v>73</v>
      </c>
      <c r="H738" t="s">
        <v>71</v>
      </c>
      <c r="I738" t="s">
        <v>67</v>
      </c>
      <c r="J738">
        <v>9.8678554466469504E-2</v>
      </c>
      <c r="K738">
        <f t="shared" si="23"/>
        <v>1</v>
      </c>
    </row>
    <row r="739" spans="1:11" x14ac:dyDescent="0.2">
      <c r="A739">
        <v>14</v>
      </c>
      <c r="B739" t="s">
        <v>56</v>
      </c>
      <c r="C739" t="s">
        <v>57</v>
      </c>
      <c r="D739" t="s">
        <v>58</v>
      </c>
      <c r="E739" t="s">
        <v>64</v>
      </c>
      <c r="F739" t="s">
        <v>60</v>
      </c>
      <c r="G739" t="s">
        <v>73</v>
      </c>
      <c r="H739" t="s">
        <v>71</v>
      </c>
      <c r="I739" t="s">
        <v>67</v>
      </c>
      <c r="J739">
        <v>0.104170583917647</v>
      </c>
      <c r="K739">
        <f t="shared" si="23"/>
        <v>1</v>
      </c>
    </row>
    <row r="740" spans="1:11" x14ac:dyDescent="0.2">
      <c r="A740">
        <v>15</v>
      </c>
      <c r="B740" t="s">
        <v>56</v>
      </c>
      <c r="C740" t="s">
        <v>57</v>
      </c>
      <c r="D740" t="s">
        <v>58</v>
      </c>
      <c r="E740" t="s">
        <v>64</v>
      </c>
      <c r="F740" t="s">
        <v>60</v>
      </c>
      <c r="G740" t="s">
        <v>73</v>
      </c>
      <c r="H740" t="s">
        <v>71</v>
      </c>
      <c r="I740" t="s">
        <v>67</v>
      </c>
      <c r="J740">
        <v>9.4061154142550701E-2</v>
      </c>
      <c r="K740">
        <f t="shared" si="23"/>
        <v>1</v>
      </c>
    </row>
    <row r="741" spans="1:11" x14ac:dyDescent="0.2">
      <c r="A741">
        <v>16</v>
      </c>
      <c r="B741" t="s">
        <v>56</v>
      </c>
      <c r="C741" t="s">
        <v>57</v>
      </c>
      <c r="D741" t="s">
        <v>58</v>
      </c>
      <c r="E741" t="s">
        <v>64</v>
      </c>
      <c r="F741" t="s">
        <v>60</v>
      </c>
      <c r="G741" t="s">
        <v>73</v>
      </c>
      <c r="H741" t="s">
        <v>71</v>
      </c>
      <c r="I741" t="s">
        <v>67</v>
      </c>
      <c r="J741">
        <v>7.7337780100512996E-2</v>
      </c>
      <c r="K741">
        <f t="shared" si="23"/>
        <v>1</v>
      </c>
    </row>
    <row r="742" spans="1:11" x14ac:dyDescent="0.2">
      <c r="A742">
        <v>17</v>
      </c>
      <c r="B742" t="s">
        <v>56</v>
      </c>
      <c r="C742" t="s">
        <v>57</v>
      </c>
      <c r="D742" t="s">
        <v>58</v>
      </c>
      <c r="E742" t="s">
        <v>64</v>
      </c>
      <c r="F742" t="s">
        <v>60</v>
      </c>
      <c r="G742" t="s">
        <v>73</v>
      </c>
      <c r="H742" t="s">
        <v>71</v>
      </c>
      <c r="I742" t="s">
        <v>67</v>
      </c>
      <c r="J742">
        <v>6.6706855148836494E-2</v>
      </c>
      <c r="K742">
        <f t="shared" si="23"/>
        <v>1</v>
      </c>
    </row>
    <row r="743" spans="1:11" x14ac:dyDescent="0.2">
      <c r="A743">
        <v>18</v>
      </c>
      <c r="B743" t="s">
        <v>56</v>
      </c>
      <c r="C743" t="s">
        <v>57</v>
      </c>
      <c r="D743" t="s">
        <v>58</v>
      </c>
      <c r="E743" t="s">
        <v>64</v>
      </c>
      <c r="F743" t="s">
        <v>60</v>
      </c>
      <c r="G743" t="s">
        <v>73</v>
      </c>
      <c r="H743" t="s">
        <v>71</v>
      </c>
      <c r="I743" t="s">
        <v>67</v>
      </c>
      <c r="J743">
        <v>6.6668597397191401E-2</v>
      </c>
      <c r="K743">
        <f t="shared" si="23"/>
        <v>1</v>
      </c>
    </row>
    <row r="744" spans="1:11" x14ac:dyDescent="0.2">
      <c r="A744">
        <v>19</v>
      </c>
      <c r="B744" t="s">
        <v>56</v>
      </c>
      <c r="C744" t="s">
        <v>57</v>
      </c>
      <c r="D744" t="s">
        <v>58</v>
      </c>
      <c r="E744" t="s">
        <v>64</v>
      </c>
      <c r="F744" t="s">
        <v>60</v>
      </c>
      <c r="G744" t="s">
        <v>73</v>
      </c>
      <c r="H744" t="s">
        <v>71</v>
      </c>
      <c r="I744" t="s">
        <v>67</v>
      </c>
      <c r="J744">
        <v>6.5863517556883605E-2</v>
      </c>
      <c r="K744">
        <f t="shared" si="23"/>
        <v>1</v>
      </c>
    </row>
    <row r="745" spans="1:11" x14ac:dyDescent="0.2">
      <c r="A745">
        <v>20</v>
      </c>
      <c r="B745" t="s">
        <v>56</v>
      </c>
      <c r="C745" t="s">
        <v>57</v>
      </c>
      <c r="D745" t="s">
        <v>58</v>
      </c>
      <c r="E745" t="s">
        <v>64</v>
      </c>
      <c r="F745" t="s">
        <v>60</v>
      </c>
      <c r="G745" t="s">
        <v>73</v>
      </c>
      <c r="H745" t="s">
        <v>71</v>
      </c>
      <c r="I745" t="s">
        <v>67</v>
      </c>
      <c r="J745">
        <v>5.2775026183245498E-2</v>
      </c>
      <c r="K745">
        <f t="shared" si="23"/>
        <v>1</v>
      </c>
    </row>
    <row r="746" spans="1:11" x14ac:dyDescent="0.2">
      <c r="A746">
        <v>21</v>
      </c>
      <c r="B746" t="s">
        <v>56</v>
      </c>
      <c r="C746" t="s">
        <v>57</v>
      </c>
      <c r="D746" t="s">
        <v>58</v>
      </c>
      <c r="E746" t="s">
        <v>64</v>
      </c>
      <c r="F746" t="s">
        <v>60</v>
      </c>
      <c r="G746" t="s">
        <v>73</v>
      </c>
      <c r="H746" t="s">
        <v>71</v>
      </c>
      <c r="I746" t="s">
        <v>67</v>
      </c>
      <c r="J746">
        <v>3.1882227486600599E-2</v>
      </c>
      <c r="K746">
        <f t="shared" si="23"/>
        <v>1</v>
      </c>
    </row>
    <row r="747" spans="1:11" x14ac:dyDescent="0.2">
      <c r="A747">
        <v>22</v>
      </c>
      <c r="B747" t="s">
        <v>56</v>
      </c>
      <c r="C747" t="s">
        <v>57</v>
      </c>
      <c r="D747" t="s">
        <v>58</v>
      </c>
      <c r="E747" t="s">
        <v>64</v>
      </c>
      <c r="F747" t="s">
        <v>60</v>
      </c>
      <c r="G747" t="s">
        <v>73</v>
      </c>
      <c r="H747" t="s">
        <v>71</v>
      </c>
      <c r="I747" t="s">
        <v>67</v>
      </c>
      <c r="J747">
        <v>1.37467172954059E-2</v>
      </c>
      <c r="K747">
        <f t="shared" si="23"/>
        <v>1</v>
      </c>
    </row>
    <row r="748" spans="1:11" x14ac:dyDescent="0.2">
      <c r="A748">
        <v>23</v>
      </c>
      <c r="B748" t="s">
        <v>56</v>
      </c>
      <c r="C748" t="s">
        <v>57</v>
      </c>
      <c r="D748" t="s">
        <v>58</v>
      </c>
      <c r="E748" t="s">
        <v>64</v>
      </c>
      <c r="F748" t="s">
        <v>60</v>
      </c>
      <c r="G748" t="s">
        <v>73</v>
      </c>
      <c r="H748" t="s">
        <v>71</v>
      </c>
      <c r="I748" t="s">
        <v>67</v>
      </c>
      <c r="J748">
        <v>4.2408159235624004E-3</v>
      </c>
      <c r="K748">
        <f t="shared" si="23"/>
        <v>1</v>
      </c>
    </row>
    <row r="749" spans="1:11" x14ac:dyDescent="0.2">
      <c r="A749">
        <v>24</v>
      </c>
      <c r="B749" t="s">
        <v>56</v>
      </c>
      <c r="C749" t="s">
        <v>57</v>
      </c>
      <c r="D749" t="s">
        <v>58</v>
      </c>
      <c r="E749" t="s">
        <v>64</v>
      </c>
      <c r="F749" t="s">
        <v>60</v>
      </c>
      <c r="G749" t="s">
        <v>73</v>
      </c>
      <c r="H749" t="s">
        <v>71</v>
      </c>
      <c r="I749" t="s">
        <v>67</v>
      </c>
      <c r="J749" s="3">
        <v>7.2793208921537297E-4</v>
      </c>
      <c r="K749">
        <f t="shared" si="23"/>
        <v>1</v>
      </c>
    </row>
    <row r="750" spans="1:11" x14ac:dyDescent="0.2">
      <c r="A750">
        <v>9</v>
      </c>
      <c r="B750" t="s">
        <v>56</v>
      </c>
      <c r="C750" t="s">
        <v>57</v>
      </c>
      <c r="D750" t="s">
        <v>74</v>
      </c>
      <c r="E750" t="s">
        <v>64</v>
      </c>
      <c r="F750" t="s">
        <v>60</v>
      </c>
      <c r="G750" t="s">
        <v>75</v>
      </c>
      <c r="H750" t="s">
        <v>71</v>
      </c>
      <c r="I750" t="s">
        <v>67</v>
      </c>
      <c r="J750">
        <v>4.8101477192864797E-2</v>
      </c>
      <c r="K750">
        <f t="shared" si="23"/>
        <v>1</v>
      </c>
    </row>
    <row r="751" spans="1:11" x14ac:dyDescent="0.2">
      <c r="A751">
        <v>9</v>
      </c>
      <c r="B751" t="s">
        <v>56</v>
      </c>
      <c r="C751" t="s">
        <v>57</v>
      </c>
      <c r="D751" t="s">
        <v>74</v>
      </c>
      <c r="E751" t="s">
        <v>64</v>
      </c>
      <c r="F751" t="s">
        <v>60</v>
      </c>
      <c r="G751" t="s">
        <v>69</v>
      </c>
      <c r="H751" t="s">
        <v>62</v>
      </c>
      <c r="I751" t="s">
        <v>67</v>
      </c>
      <c r="J751">
        <v>4.6064548466498902E-3</v>
      </c>
      <c r="K751">
        <f t="shared" si="23"/>
        <v>1</v>
      </c>
    </row>
    <row r="752" spans="1:11" x14ac:dyDescent="0.2">
      <c r="A752">
        <v>1</v>
      </c>
      <c r="B752" t="s">
        <v>56</v>
      </c>
      <c r="C752" t="s">
        <v>63</v>
      </c>
      <c r="D752" t="s">
        <v>58</v>
      </c>
      <c r="E752" t="s">
        <v>64</v>
      </c>
      <c r="F752" t="s">
        <v>60</v>
      </c>
      <c r="G752" t="s">
        <v>73</v>
      </c>
      <c r="H752" t="s">
        <v>71</v>
      </c>
      <c r="I752" t="s">
        <v>67</v>
      </c>
      <c r="J752" s="3">
        <v>4.12991541945675E-4</v>
      </c>
      <c r="K752">
        <f t="shared" si="23"/>
        <v>1</v>
      </c>
    </row>
    <row r="753" spans="1:11" x14ac:dyDescent="0.2">
      <c r="A753">
        <v>2</v>
      </c>
      <c r="B753" t="s">
        <v>56</v>
      </c>
      <c r="C753" t="s">
        <v>63</v>
      </c>
      <c r="D753" t="s">
        <v>58</v>
      </c>
      <c r="E753" t="s">
        <v>64</v>
      </c>
      <c r="F753" t="s">
        <v>60</v>
      </c>
      <c r="G753" t="s">
        <v>73</v>
      </c>
      <c r="H753" t="s">
        <v>71</v>
      </c>
      <c r="I753" t="s">
        <v>67</v>
      </c>
      <c r="J753">
        <v>1.6142181724316299E-3</v>
      </c>
      <c r="K753">
        <f t="shared" si="23"/>
        <v>1</v>
      </c>
    </row>
    <row r="754" spans="1:11" x14ac:dyDescent="0.2">
      <c r="A754">
        <v>3</v>
      </c>
      <c r="B754" t="s">
        <v>56</v>
      </c>
      <c r="C754" t="s">
        <v>63</v>
      </c>
      <c r="D754" t="s">
        <v>58</v>
      </c>
      <c r="E754" t="s">
        <v>64</v>
      </c>
      <c r="F754" t="s">
        <v>60</v>
      </c>
      <c r="G754" t="s">
        <v>73</v>
      </c>
      <c r="H754" t="s">
        <v>71</v>
      </c>
      <c r="I754" t="s">
        <v>67</v>
      </c>
      <c r="J754">
        <v>2.1463546429783698E-3</v>
      </c>
      <c r="K754">
        <f t="shared" si="23"/>
        <v>1</v>
      </c>
    </row>
    <row r="755" spans="1:11" x14ac:dyDescent="0.2">
      <c r="A755">
        <v>4</v>
      </c>
      <c r="B755" t="s">
        <v>56</v>
      </c>
      <c r="C755" t="s">
        <v>63</v>
      </c>
      <c r="D755" t="s">
        <v>58</v>
      </c>
      <c r="E755" t="s">
        <v>64</v>
      </c>
      <c r="F755" t="s">
        <v>60</v>
      </c>
      <c r="G755" t="s">
        <v>73</v>
      </c>
      <c r="H755" t="s">
        <v>71</v>
      </c>
      <c r="I755" t="s">
        <v>67</v>
      </c>
      <c r="J755">
        <v>2.49980969735745E-3</v>
      </c>
      <c r="K755">
        <f t="shared" si="23"/>
        <v>1</v>
      </c>
    </row>
    <row r="756" spans="1:11" x14ac:dyDescent="0.2">
      <c r="A756">
        <v>5</v>
      </c>
      <c r="B756" t="s">
        <v>56</v>
      </c>
      <c r="C756" t="s">
        <v>63</v>
      </c>
      <c r="D756" t="s">
        <v>58</v>
      </c>
      <c r="E756" t="s">
        <v>64</v>
      </c>
      <c r="F756" t="s">
        <v>60</v>
      </c>
      <c r="G756" t="s">
        <v>73</v>
      </c>
      <c r="H756" t="s">
        <v>71</v>
      </c>
      <c r="I756" t="s">
        <v>67</v>
      </c>
      <c r="J756">
        <v>2.77773623101599E-3</v>
      </c>
      <c r="K756">
        <f t="shared" si="23"/>
        <v>1</v>
      </c>
    </row>
    <row r="757" spans="1:11" x14ac:dyDescent="0.2">
      <c r="A757">
        <v>6</v>
      </c>
      <c r="B757" t="s">
        <v>56</v>
      </c>
      <c r="C757" t="s">
        <v>63</v>
      </c>
      <c r="D757" t="s">
        <v>58</v>
      </c>
      <c r="E757" t="s">
        <v>64</v>
      </c>
      <c r="F757" t="s">
        <v>60</v>
      </c>
      <c r="G757" t="s">
        <v>73</v>
      </c>
      <c r="H757" t="s">
        <v>71</v>
      </c>
      <c r="I757" t="s">
        <v>67</v>
      </c>
      <c r="J757">
        <v>2.76804793887805E-3</v>
      </c>
      <c r="K757">
        <f t="shared" si="23"/>
        <v>1</v>
      </c>
    </row>
    <row r="758" spans="1:11" x14ac:dyDescent="0.2">
      <c r="A758">
        <v>7</v>
      </c>
      <c r="B758" t="s">
        <v>56</v>
      </c>
      <c r="C758" t="s">
        <v>63</v>
      </c>
      <c r="D758" t="s">
        <v>58</v>
      </c>
      <c r="E758" t="s">
        <v>64</v>
      </c>
      <c r="F758" t="s">
        <v>60</v>
      </c>
      <c r="G758" t="s">
        <v>73</v>
      </c>
      <c r="H758" t="s">
        <v>71</v>
      </c>
      <c r="I758" t="s">
        <v>67</v>
      </c>
      <c r="J758">
        <v>6.0503797023928304E-3</v>
      </c>
      <c r="K758">
        <f t="shared" si="23"/>
        <v>1</v>
      </c>
    </row>
    <row r="759" spans="1:11" x14ac:dyDescent="0.2">
      <c r="A759">
        <v>8</v>
      </c>
      <c r="B759" t="s">
        <v>56</v>
      </c>
      <c r="C759" t="s">
        <v>63</v>
      </c>
      <c r="D759" t="s">
        <v>58</v>
      </c>
      <c r="E759" t="s">
        <v>64</v>
      </c>
      <c r="F759" t="s">
        <v>60</v>
      </c>
      <c r="G759" t="s">
        <v>73</v>
      </c>
      <c r="H759" t="s">
        <v>71</v>
      </c>
      <c r="I759" t="s">
        <v>67</v>
      </c>
      <c r="J759">
        <v>1.31886912241065E-2</v>
      </c>
      <c r="K759">
        <f t="shared" si="23"/>
        <v>1</v>
      </c>
    </row>
    <row r="760" spans="1:11" x14ac:dyDescent="0.2">
      <c r="A760">
        <v>9</v>
      </c>
      <c r="B760" t="s">
        <v>56</v>
      </c>
      <c r="C760" t="s">
        <v>63</v>
      </c>
      <c r="D760" t="s">
        <v>58</v>
      </c>
      <c r="E760" t="s">
        <v>64</v>
      </c>
      <c r="F760" t="s">
        <v>60</v>
      </c>
      <c r="G760" t="s">
        <v>73</v>
      </c>
      <c r="H760" t="s">
        <v>71</v>
      </c>
      <c r="I760" t="s">
        <v>67</v>
      </c>
      <c r="J760">
        <v>2.6728142867372399E-2</v>
      </c>
      <c r="K760">
        <f t="shared" si="23"/>
        <v>1</v>
      </c>
    </row>
    <row r="761" spans="1:11" x14ac:dyDescent="0.2">
      <c r="A761">
        <v>10</v>
      </c>
      <c r="B761" t="s">
        <v>56</v>
      </c>
      <c r="C761" t="s">
        <v>63</v>
      </c>
      <c r="D761" t="s">
        <v>58</v>
      </c>
      <c r="E761" t="s">
        <v>64</v>
      </c>
      <c r="F761" t="s">
        <v>60</v>
      </c>
      <c r="G761" t="s">
        <v>73</v>
      </c>
      <c r="H761" t="s">
        <v>71</v>
      </c>
      <c r="I761" t="s">
        <v>67</v>
      </c>
      <c r="J761">
        <v>4.2906460536874698E-2</v>
      </c>
      <c r="K761">
        <f t="shared" si="23"/>
        <v>1</v>
      </c>
    </row>
    <row r="762" spans="1:11" x14ac:dyDescent="0.2">
      <c r="A762">
        <v>11</v>
      </c>
      <c r="B762" t="s">
        <v>56</v>
      </c>
      <c r="C762" t="s">
        <v>63</v>
      </c>
      <c r="D762" t="s">
        <v>58</v>
      </c>
      <c r="E762" t="s">
        <v>64</v>
      </c>
      <c r="F762" t="s">
        <v>60</v>
      </c>
      <c r="G762" t="s">
        <v>73</v>
      </c>
      <c r="H762" t="s">
        <v>71</v>
      </c>
      <c r="I762" t="s">
        <v>67</v>
      </c>
      <c r="J762">
        <v>5.0809205403066202E-2</v>
      </c>
      <c r="K762">
        <f t="shared" si="23"/>
        <v>1</v>
      </c>
    </row>
    <row r="763" spans="1:11" x14ac:dyDescent="0.2">
      <c r="A763">
        <v>12</v>
      </c>
      <c r="B763" t="s">
        <v>56</v>
      </c>
      <c r="C763" t="s">
        <v>63</v>
      </c>
      <c r="D763" t="s">
        <v>58</v>
      </c>
      <c r="E763" t="s">
        <v>64</v>
      </c>
      <c r="F763" t="s">
        <v>60</v>
      </c>
      <c r="G763" t="s">
        <v>73</v>
      </c>
      <c r="H763" t="s">
        <v>71</v>
      </c>
      <c r="I763" t="s">
        <v>67</v>
      </c>
      <c r="J763">
        <v>5.9407765097805799E-2</v>
      </c>
      <c r="K763">
        <f t="shared" si="23"/>
        <v>1</v>
      </c>
    </row>
    <row r="764" spans="1:11" x14ac:dyDescent="0.2">
      <c r="A764">
        <v>13</v>
      </c>
      <c r="B764" t="s">
        <v>56</v>
      </c>
      <c r="C764" t="s">
        <v>63</v>
      </c>
      <c r="D764" t="s">
        <v>58</v>
      </c>
      <c r="E764" t="s">
        <v>64</v>
      </c>
      <c r="F764" t="s">
        <v>60</v>
      </c>
      <c r="G764" t="s">
        <v>73</v>
      </c>
      <c r="H764" t="s">
        <v>71</v>
      </c>
      <c r="I764" t="s">
        <v>67</v>
      </c>
      <c r="J764">
        <v>8.2892891869856294E-2</v>
      </c>
      <c r="K764">
        <f t="shared" si="23"/>
        <v>1</v>
      </c>
    </row>
    <row r="765" spans="1:11" x14ac:dyDescent="0.2">
      <c r="A765">
        <v>14</v>
      </c>
      <c r="B765" t="s">
        <v>56</v>
      </c>
      <c r="C765" t="s">
        <v>63</v>
      </c>
      <c r="D765" t="s">
        <v>58</v>
      </c>
      <c r="E765" t="s">
        <v>64</v>
      </c>
      <c r="F765" t="s">
        <v>60</v>
      </c>
      <c r="G765" t="s">
        <v>73</v>
      </c>
      <c r="H765" t="s">
        <v>71</v>
      </c>
      <c r="I765" t="s">
        <v>67</v>
      </c>
      <c r="J765">
        <v>9.6687698038050301E-2</v>
      </c>
      <c r="K765">
        <f t="shared" si="23"/>
        <v>1</v>
      </c>
    </row>
    <row r="766" spans="1:11" x14ac:dyDescent="0.2">
      <c r="A766">
        <v>15</v>
      </c>
      <c r="B766" t="s">
        <v>56</v>
      </c>
      <c r="C766" t="s">
        <v>63</v>
      </c>
      <c r="D766" t="s">
        <v>58</v>
      </c>
      <c r="E766" t="s">
        <v>64</v>
      </c>
      <c r="F766" t="s">
        <v>60</v>
      </c>
      <c r="G766" t="s">
        <v>73</v>
      </c>
      <c r="H766" t="s">
        <v>71</v>
      </c>
      <c r="I766" t="s">
        <v>67</v>
      </c>
      <c r="J766">
        <v>0.100207911238473</v>
      </c>
      <c r="K766">
        <f t="shared" si="23"/>
        <v>1</v>
      </c>
    </row>
    <row r="767" spans="1:11" x14ac:dyDescent="0.2">
      <c r="A767">
        <v>16</v>
      </c>
      <c r="B767" t="s">
        <v>56</v>
      </c>
      <c r="C767" t="s">
        <v>63</v>
      </c>
      <c r="D767" t="s">
        <v>58</v>
      </c>
      <c r="E767" t="s">
        <v>64</v>
      </c>
      <c r="F767" t="s">
        <v>60</v>
      </c>
      <c r="G767" t="s">
        <v>73</v>
      </c>
      <c r="H767" t="s">
        <v>71</v>
      </c>
      <c r="I767" t="s">
        <v>67</v>
      </c>
      <c r="J767">
        <v>9.8199899944006103E-2</v>
      </c>
      <c r="K767">
        <f t="shared" si="23"/>
        <v>1</v>
      </c>
    </row>
    <row r="768" spans="1:11" x14ac:dyDescent="0.2">
      <c r="A768">
        <v>17</v>
      </c>
      <c r="B768" t="s">
        <v>56</v>
      </c>
      <c r="C768" t="s">
        <v>63</v>
      </c>
      <c r="D768" t="s">
        <v>58</v>
      </c>
      <c r="E768" t="s">
        <v>64</v>
      </c>
      <c r="F768" t="s">
        <v>60</v>
      </c>
      <c r="G768" t="s">
        <v>73</v>
      </c>
      <c r="H768" t="s">
        <v>71</v>
      </c>
      <c r="I768" t="s">
        <v>67</v>
      </c>
      <c r="J768">
        <v>9.4356688149251897E-2</v>
      </c>
      <c r="K768">
        <f t="shared" si="23"/>
        <v>1</v>
      </c>
    </row>
    <row r="769" spans="1:11" x14ac:dyDescent="0.2">
      <c r="A769">
        <v>18</v>
      </c>
      <c r="B769" t="s">
        <v>56</v>
      </c>
      <c r="C769" t="s">
        <v>63</v>
      </c>
      <c r="D769" t="s">
        <v>58</v>
      </c>
      <c r="E769" t="s">
        <v>64</v>
      </c>
      <c r="F769" t="s">
        <v>60</v>
      </c>
      <c r="G769" t="s">
        <v>73</v>
      </c>
      <c r="H769" t="s">
        <v>71</v>
      </c>
      <c r="I769" t="s">
        <v>67</v>
      </c>
      <c r="J769">
        <v>8.75653630987792E-2</v>
      </c>
      <c r="K769">
        <f t="shared" si="23"/>
        <v>1</v>
      </c>
    </row>
    <row r="770" spans="1:11" x14ac:dyDescent="0.2">
      <c r="A770">
        <v>19</v>
      </c>
      <c r="B770" t="s">
        <v>56</v>
      </c>
      <c r="C770" t="s">
        <v>63</v>
      </c>
      <c r="D770" t="s">
        <v>58</v>
      </c>
      <c r="E770" t="s">
        <v>64</v>
      </c>
      <c r="F770" t="s">
        <v>60</v>
      </c>
      <c r="G770" t="s">
        <v>73</v>
      </c>
      <c r="H770" t="s">
        <v>71</v>
      </c>
      <c r="I770" t="s">
        <v>67</v>
      </c>
      <c r="J770">
        <v>8.3364721642356907E-2</v>
      </c>
      <c r="K770">
        <f t="shared" si="23"/>
        <v>1</v>
      </c>
    </row>
    <row r="771" spans="1:11" x14ac:dyDescent="0.2">
      <c r="A771">
        <v>20</v>
      </c>
      <c r="B771" t="s">
        <v>56</v>
      </c>
      <c r="C771" t="s">
        <v>63</v>
      </c>
      <c r="D771" t="s">
        <v>58</v>
      </c>
      <c r="E771" t="s">
        <v>64</v>
      </c>
      <c r="F771" t="s">
        <v>60</v>
      </c>
      <c r="G771" t="s">
        <v>73</v>
      </c>
      <c r="H771" t="s">
        <v>71</v>
      </c>
      <c r="I771" t="s">
        <v>67</v>
      </c>
      <c r="J771">
        <v>6.9578365519391894E-2</v>
      </c>
      <c r="K771">
        <f t="shared" si="23"/>
        <v>1</v>
      </c>
    </row>
    <row r="772" spans="1:11" x14ac:dyDescent="0.2">
      <c r="A772">
        <v>21</v>
      </c>
      <c r="B772" t="s">
        <v>56</v>
      </c>
      <c r="C772" t="s">
        <v>63</v>
      </c>
      <c r="D772" t="s">
        <v>58</v>
      </c>
      <c r="E772" t="s">
        <v>64</v>
      </c>
      <c r="F772" t="s">
        <v>60</v>
      </c>
      <c r="G772" t="s">
        <v>73</v>
      </c>
      <c r="H772" t="s">
        <v>71</v>
      </c>
      <c r="I772" t="s">
        <v>67</v>
      </c>
      <c r="J772">
        <v>4.6051391800547001E-2</v>
      </c>
      <c r="K772">
        <f t="shared" ref="K772:K835" si="24">MONTH(1&amp;B772)</f>
        <v>1</v>
      </c>
    </row>
    <row r="773" spans="1:11" x14ac:dyDescent="0.2">
      <c r="A773">
        <v>22</v>
      </c>
      <c r="B773" t="s">
        <v>56</v>
      </c>
      <c r="C773" t="s">
        <v>63</v>
      </c>
      <c r="D773" t="s">
        <v>58</v>
      </c>
      <c r="E773" t="s">
        <v>64</v>
      </c>
      <c r="F773" t="s">
        <v>60</v>
      </c>
      <c r="G773" t="s">
        <v>73</v>
      </c>
      <c r="H773" t="s">
        <v>71</v>
      </c>
      <c r="I773" t="s">
        <v>67</v>
      </c>
      <c r="J773">
        <v>2.2307562841113699E-2</v>
      </c>
      <c r="K773">
        <f t="shared" si="24"/>
        <v>1</v>
      </c>
    </row>
    <row r="774" spans="1:11" x14ac:dyDescent="0.2">
      <c r="A774">
        <v>23</v>
      </c>
      <c r="B774" t="s">
        <v>56</v>
      </c>
      <c r="C774" t="s">
        <v>63</v>
      </c>
      <c r="D774" t="s">
        <v>58</v>
      </c>
      <c r="E774" t="s">
        <v>64</v>
      </c>
      <c r="F774" t="s">
        <v>60</v>
      </c>
      <c r="G774" t="s">
        <v>73</v>
      </c>
      <c r="H774" t="s">
        <v>71</v>
      </c>
      <c r="I774" t="s">
        <v>67</v>
      </c>
      <c r="J774">
        <v>6.7206524882230502E-3</v>
      </c>
      <c r="K774">
        <f t="shared" si="24"/>
        <v>1</v>
      </c>
    </row>
    <row r="775" spans="1:11" x14ac:dyDescent="0.2">
      <c r="A775">
        <v>24</v>
      </c>
      <c r="B775" t="s">
        <v>56</v>
      </c>
      <c r="C775" t="s">
        <v>63</v>
      </c>
      <c r="D775" t="s">
        <v>58</v>
      </c>
      <c r="E775" t="s">
        <v>64</v>
      </c>
      <c r="F775" t="s">
        <v>60</v>
      </c>
      <c r="G775" t="s">
        <v>73</v>
      </c>
      <c r="H775" t="s">
        <v>71</v>
      </c>
      <c r="I775" t="s">
        <v>67</v>
      </c>
      <c r="J775" s="3">
        <v>7.5705031372357099E-4</v>
      </c>
      <c r="K775">
        <f t="shared" si="24"/>
        <v>1</v>
      </c>
    </row>
    <row r="776" spans="1:11" x14ac:dyDescent="0.2">
      <c r="A776">
        <v>1</v>
      </c>
      <c r="B776" t="s">
        <v>56</v>
      </c>
      <c r="C776" t="s">
        <v>57</v>
      </c>
      <c r="D776" t="s">
        <v>58</v>
      </c>
      <c r="E776" t="s">
        <v>64</v>
      </c>
      <c r="F776" t="s">
        <v>65</v>
      </c>
      <c r="G776" t="s">
        <v>73</v>
      </c>
      <c r="H776" t="s">
        <v>71</v>
      </c>
      <c r="I776" t="s">
        <v>67</v>
      </c>
      <c r="J776" s="3">
        <v>3.0838544169280402E-4</v>
      </c>
      <c r="K776">
        <f t="shared" si="24"/>
        <v>1</v>
      </c>
    </row>
    <row r="777" spans="1:11" x14ac:dyDescent="0.2">
      <c r="A777">
        <v>2</v>
      </c>
      <c r="B777" t="s">
        <v>56</v>
      </c>
      <c r="C777" t="s">
        <v>57</v>
      </c>
      <c r="D777" t="s">
        <v>58</v>
      </c>
      <c r="E777" t="s">
        <v>64</v>
      </c>
      <c r="F777" t="s">
        <v>65</v>
      </c>
      <c r="G777" t="s">
        <v>73</v>
      </c>
      <c r="H777" t="s">
        <v>71</v>
      </c>
      <c r="I777" t="s">
        <v>67</v>
      </c>
      <c r="J777">
        <v>1.4369557707079299E-3</v>
      </c>
      <c r="K777">
        <f t="shared" si="24"/>
        <v>1</v>
      </c>
    </row>
    <row r="778" spans="1:11" x14ac:dyDescent="0.2">
      <c r="A778">
        <v>3</v>
      </c>
      <c r="B778" t="s">
        <v>56</v>
      </c>
      <c r="C778" t="s">
        <v>57</v>
      </c>
      <c r="D778" t="s">
        <v>58</v>
      </c>
      <c r="E778" t="s">
        <v>64</v>
      </c>
      <c r="F778" t="s">
        <v>65</v>
      </c>
      <c r="G778" t="s">
        <v>73</v>
      </c>
      <c r="H778" t="s">
        <v>71</v>
      </c>
      <c r="I778" t="s">
        <v>67</v>
      </c>
      <c r="J778">
        <v>1.49950024717081E-3</v>
      </c>
      <c r="K778">
        <f t="shared" si="24"/>
        <v>1</v>
      </c>
    </row>
    <row r="779" spans="1:11" x14ac:dyDescent="0.2">
      <c r="A779">
        <v>4</v>
      </c>
      <c r="B779" t="s">
        <v>56</v>
      </c>
      <c r="C779" t="s">
        <v>57</v>
      </c>
      <c r="D779" t="s">
        <v>58</v>
      </c>
      <c r="E779" t="s">
        <v>64</v>
      </c>
      <c r="F779" t="s">
        <v>65</v>
      </c>
      <c r="G779" t="s">
        <v>73</v>
      </c>
      <c r="H779" t="s">
        <v>71</v>
      </c>
      <c r="I779" t="s">
        <v>67</v>
      </c>
      <c r="J779">
        <v>1.53502489977203E-3</v>
      </c>
      <c r="K779">
        <f t="shared" si="24"/>
        <v>1</v>
      </c>
    </row>
    <row r="780" spans="1:11" x14ac:dyDescent="0.2">
      <c r="A780">
        <v>5</v>
      </c>
      <c r="B780" t="s">
        <v>56</v>
      </c>
      <c r="C780" t="s">
        <v>57</v>
      </c>
      <c r="D780" t="s">
        <v>58</v>
      </c>
      <c r="E780" t="s">
        <v>64</v>
      </c>
      <c r="F780" t="s">
        <v>65</v>
      </c>
      <c r="G780" t="s">
        <v>73</v>
      </c>
      <c r="H780" t="s">
        <v>71</v>
      </c>
      <c r="I780" t="s">
        <v>67</v>
      </c>
      <c r="J780">
        <v>2.1805904962529702E-3</v>
      </c>
      <c r="K780">
        <f t="shared" si="24"/>
        <v>1</v>
      </c>
    </row>
    <row r="781" spans="1:11" x14ac:dyDescent="0.2">
      <c r="A781">
        <v>6</v>
      </c>
      <c r="B781" t="s">
        <v>56</v>
      </c>
      <c r="C781" t="s">
        <v>57</v>
      </c>
      <c r="D781" t="s">
        <v>58</v>
      </c>
      <c r="E781" t="s">
        <v>64</v>
      </c>
      <c r="F781" t="s">
        <v>65</v>
      </c>
      <c r="G781" t="s">
        <v>73</v>
      </c>
      <c r="H781" t="s">
        <v>71</v>
      </c>
      <c r="I781" t="s">
        <v>67</v>
      </c>
      <c r="J781">
        <v>5.1070361590816104E-3</v>
      </c>
      <c r="K781">
        <f t="shared" si="24"/>
        <v>1</v>
      </c>
    </row>
    <row r="782" spans="1:11" x14ac:dyDescent="0.2">
      <c r="A782">
        <v>7</v>
      </c>
      <c r="B782" t="s">
        <v>56</v>
      </c>
      <c r="C782" t="s">
        <v>57</v>
      </c>
      <c r="D782" t="s">
        <v>58</v>
      </c>
      <c r="E782" t="s">
        <v>64</v>
      </c>
      <c r="F782" t="s">
        <v>65</v>
      </c>
      <c r="G782" t="s">
        <v>73</v>
      </c>
      <c r="H782" t="s">
        <v>71</v>
      </c>
      <c r="I782" t="s">
        <v>67</v>
      </c>
      <c r="J782">
        <v>1.48096391651657E-2</v>
      </c>
      <c r="K782">
        <f t="shared" si="24"/>
        <v>1</v>
      </c>
    </row>
    <row r="783" spans="1:11" x14ac:dyDescent="0.2">
      <c r="A783">
        <v>8</v>
      </c>
      <c r="B783" t="s">
        <v>56</v>
      </c>
      <c r="C783" t="s">
        <v>57</v>
      </c>
      <c r="D783" t="s">
        <v>58</v>
      </c>
      <c r="E783" t="s">
        <v>64</v>
      </c>
      <c r="F783" t="s">
        <v>65</v>
      </c>
      <c r="G783" t="s">
        <v>73</v>
      </c>
      <c r="H783" t="s">
        <v>71</v>
      </c>
      <c r="I783" t="s">
        <v>67</v>
      </c>
      <c r="J783">
        <v>3.3144337947071299E-2</v>
      </c>
      <c r="K783">
        <f t="shared" si="24"/>
        <v>1</v>
      </c>
    </row>
    <row r="784" spans="1:11" x14ac:dyDescent="0.2">
      <c r="A784">
        <v>9</v>
      </c>
      <c r="B784" t="s">
        <v>56</v>
      </c>
      <c r="C784" t="s">
        <v>57</v>
      </c>
      <c r="D784" t="s">
        <v>58</v>
      </c>
      <c r="E784" t="s">
        <v>64</v>
      </c>
      <c r="F784" t="s">
        <v>65</v>
      </c>
      <c r="G784" t="s">
        <v>73</v>
      </c>
      <c r="H784" t="s">
        <v>71</v>
      </c>
      <c r="I784" t="s">
        <v>67</v>
      </c>
      <c r="J784">
        <v>5.2392158596110398E-2</v>
      </c>
      <c r="K784">
        <f t="shared" si="24"/>
        <v>1</v>
      </c>
    </row>
    <row r="785" spans="1:11" x14ac:dyDescent="0.2">
      <c r="A785">
        <v>10</v>
      </c>
      <c r="B785" t="s">
        <v>56</v>
      </c>
      <c r="C785" t="s">
        <v>57</v>
      </c>
      <c r="D785" t="s">
        <v>58</v>
      </c>
      <c r="E785" t="s">
        <v>64</v>
      </c>
      <c r="F785" t="s">
        <v>65</v>
      </c>
      <c r="G785" t="s">
        <v>73</v>
      </c>
      <c r="H785" t="s">
        <v>71</v>
      </c>
      <c r="I785" t="s">
        <v>67</v>
      </c>
      <c r="J785">
        <v>5.9122746758798E-2</v>
      </c>
      <c r="K785">
        <f t="shared" si="24"/>
        <v>1</v>
      </c>
    </row>
    <row r="786" spans="1:11" x14ac:dyDescent="0.2">
      <c r="A786">
        <v>11</v>
      </c>
      <c r="B786" t="s">
        <v>56</v>
      </c>
      <c r="C786" t="s">
        <v>57</v>
      </c>
      <c r="D786" t="s">
        <v>58</v>
      </c>
      <c r="E786" t="s">
        <v>64</v>
      </c>
      <c r="F786" t="s">
        <v>65</v>
      </c>
      <c r="G786" t="s">
        <v>73</v>
      </c>
      <c r="H786" t="s">
        <v>71</v>
      </c>
      <c r="I786" t="s">
        <v>67</v>
      </c>
      <c r="J786">
        <v>6.2213277819510401E-2</v>
      </c>
      <c r="K786">
        <f t="shared" si="24"/>
        <v>1</v>
      </c>
    </row>
    <row r="787" spans="1:11" x14ac:dyDescent="0.2">
      <c r="A787">
        <v>12</v>
      </c>
      <c r="B787" t="s">
        <v>56</v>
      </c>
      <c r="C787" t="s">
        <v>57</v>
      </c>
      <c r="D787" t="s">
        <v>58</v>
      </c>
      <c r="E787" t="s">
        <v>64</v>
      </c>
      <c r="F787" t="s">
        <v>65</v>
      </c>
      <c r="G787" t="s">
        <v>73</v>
      </c>
      <c r="H787" t="s">
        <v>71</v>
      </c>
      <c r="I787" t="s">
        <v>67</v>
      </c>
      <c r="J787">
        <v>7.1688144354345604E-2</v>
      </c>
      <c r="K787">
        <f t="shared" si="24"/>
        <v>1</v>
      </c>
    </row>
    <row r="788" spans="1:11" x14ac:dyDescent="0.2">
      <c r="A788">
        <v>13</v>
      </c>
      <c r="B788" t="s">
        <v>56</v>
      </c>
      <c r="C788" t="s">
        <v>57</v>
      </c>
      <c r="D788" t="s">
        <v>58</v>
      </c>
      <c r="E788" t="s">
        <v>64</v>
      </c>
      <c r="F788" t="s">
        <v>65</v>
      </c>
      <c r="G788" t="s">
        <v>73</v>
      </c>
      <c r="H788" t="s">
        <v>71</v>
      </c>
      <c r="I788" t="s">
        <v>67</v>
      </c>
      <c r="J788">
        <v>9.2290466391866902E-2</v>
      </c>
      <c r="K788">
        <f t="shared" si="24"/>
        <v>1</v>
      </c>
    </row>
    <row r="789" spans="1:11" x14ac:dyDescent="0.2">
      <c r="A789">
        <v>14</v>
      </c>
      <c r="B789" t="s">
        <v>56</v>
      </c>
      <c r="C789" t="s">
        <v>57</v>
      </c>
      <c r="D789" t="s">
        <v>58</v>
      </c>
      <c r="E789" t="s">
        <v>64</v>
      </c>
      <c r="F789" t="s">
        <v>65</v>
      </c>
      <c r="G789" t="s">
        <v>73</v>
      </c>
      <c r="H789" t="s">
        <v>71</v>
      </c>
      <c r="I789" t="s">
        <v>67</v>
      </c>
      <c r="J789">
        <v>9.8019649415718099E-2</v>
      </c>
      <c r="K789">
        <f t="shared" si="24"/>
        <v>1</v>
      </c>
    </row>
    <row r="790" spans="1:11" x14ac:dyDescent="0.2">
      <c r="A790">
        <v>15</v>
      </c>
      <c r="B790" t="s">
        <v>56</v>
      </c>
      <c r="C790" t="s">
        <v>57</v>
      </c>
      <c r="D790" t="s">
        <v>58</v>
      </c>
      <c r="E790" t="s">
        <v>64</v>
      </c>
      <c r="F790" t="s">
        <v>65</v>
      </c>
      <c r="G790" t="s">
        <v>73</v>
      </c>
      <c r="H790" t="s">
        <v>71</v>
      </c>
      <c r="I790" t="s">
        <v>67</v>
      </c>
      <c r="J790">
        <v>8.4970456733297894E-2</v>
      </c>
      <c r="K790">
        <f t="shared" si="24"/>
        <v>1</v>
      </c>
    </row>
    <row r="791" spans="1:11" x14ac:dyDescent="0.2">
      <c r="A791">
        <v>16</v>
      </c>
      <c r="B791" t="s">
        <v>56</v>
      </c>
      <c r="C791" t="s">
        <v>57</v>
      </c>
      <c r="D791" t="s">
        <v>58</v>
      </c>
      <c r="E791" t="s">
        <v>64</v>
      </c>
      <c r="F791" t="s">
        <v>65</v>
      </c>
      <c r="G791" t="s">
        <v>73</v>
      </c>
      <c r="H791" t="s">
        <v>71</v>
      </c>
      <c r="I791" t="s">
        <v>67</v>
      </c>
      <c r="J791">
        <v>7.8546297787957603E-2</v>
      </c>
      <c r="K791">
        <f t="shared" si="24"/>
        <v>1</v>
      </c>
    </row>
    <row r="792" spans="1:11" x14ac:dyDescent="0.2">
      <c r="A792">
        <v>17</v>
      </c>
      <c r="B792" t="s">
        <v>56</v>
      </c>
      <c r="C792" t="s">
        <v>57</v>
      </c>
      <c r="D792" t="s">
        <v>58</v>
      </c>
      <c r="E792" t="s">
        <v>64</v>
      </c>
      <c r="F792" t="s">
        <v>65</v>
      </c>
      <c r="G792" t="s">
        <v>73</v>
      </c>
      <c r="H792" t="s">
        <v>71</v>
      </c>
      <c r="I792" t="s">
        <v>67</v>
      </c>
      <c r="J792">
        <v>8.1612128547983706E-2</v>
      </c>
      <c r="K792">
        <f t="shared" si="24"/>
        <v>1</v>
      </c>
    </row>
    <row r="793" spans="1:11" x14ac:dyDescent="0.2">
      <c r="A793">
        <v>18</v>
      </c>
      <c r="B793" t="s">
        <v>56</v>
      </c>
      <c r="C793" t="s">
        <v>57</v>
      </c>
      <c r="D793" t="s">
        <v>58</v>
      </c>
      <c r="E793" t="s">
        <v>64</v>
      </c>
      <c r="F793" t="s">
        <v>65</v>
      </c>
      <c r="G793" t="s">
        <v>73</v>
      </c>
      <c r="H793" t="s">
        <v>71</v>
      </c>
      <c r="I793" t="s">
        <v>67</v>
      </c>
      <c r="J793">
        <v>8.78094030513904E-2</v>
      </c>
      <c r="K793">
        <f t="shared" si="24"/>
        <v>1</v>
      </c>
    </row>
    <row r="794" spans="1:11" x14ac:dyDescent="0.2">
      <c r="A794">
        <v>19</v>
      </c>
      <c r="B794" t="s">
        <v>56</v>
      </c>
      <c r="C794" t="s">
        <v>57</v>
      </c>
      <c r="D794" t="s">
        <v>58</v>
      </c>
      <c r="E794" t="s">
        <v>64</v>
      </c>
      <c r="F794" t="s">
        <v>65</v>
      </c>
      <c r="G794" t="s">
        <v>73</v>
      </c>
      <c r="H794" t="s">
        <v>71</v>
      </c>
      <c r="I794" t="s">
        <v>67</v>
      </c>
      <c r="J794">
        <v>7.8860528981542E-2</v>
      </c>
      <c r="K794">
        <f t="shared" si="24"/>
        <v>1</v>
      </c>
    </row>
    <row r="795" spans="1:11" x14ac:dyDescent="0.2">
      <c r="A795">
        <v>20</v>
      </c>
      <c r="B795" t="s">
        <v>56</v>
      </c>
      <c r="C795" t="s">
        <v>57</v>
      </c>
      <c r="D795" t="s">
        <v>58</v>
      </c>
      <c r="E795" t="s">
        <v>64</v>
      </c>
      <c r="F795" t="s">
        <v>65</v>
      </c>
      <c r="G795" t="s">
        <v>73</v>
      </c>
      <c r="H795" t="s">
        <v>71</v>
      </c>
      <c r="I795" t="s">
        <v>67</v>
      </c>
      <c r="J795">
        <v>5.2983850990749398E-2</v>
      </c>
      <c r="K795">
        <f t="shared" si="24"/>
        <v>1</v>
      </c>
    </row>
    <row r="796" spans="1:11" x14ac:dyDescent="0.2">
      <c r="A796">
        <v>21</v>
      </c>
      <c r="B796" t="s">
        <v>56</v>
      </c>
      <c r="C796" t="s">
        <v>57</v>
      </c>
      <c r="D796" t="s">
        <v>58</v>
      </c>
      <c r="E796" t="s">
        <v>64</v>
      </c>
      <c r="F796" t="s">
        <v>65</v>
      </c>
      <c r="G796" t="s">
        <v>73</v>
      </c>
      <c r="H796" t="s">
        <v>71</v>
      </c>
      <c r="I796" t="s">
        <v>67</v>
      </c>
      <c r="J796">
        <v>2.6374281010378399E-2</v>
      </c>
      <c r="K796">
        <f t="shared" si="24"/>
        <v>1</v>
      </c>
    </row>
    <row r="797" spans="1:11" x14ac:dyDescent="0.2">
      <c r="A797">
        <v>22</v>
      </c>
      <c r="B797" t="s">
        <v>56</v>
      </c>
      <c r="C797" t="s">
        <v>57</v>
      </c>
      <c r="D797" t="s">
        <v>58</v>
      </c>
      <c r="E797" t="s">
        <v>64</v>
      </c>
      <c r="F797" t="s">
        <v>65</v>
      </c>
      <c r="G797" t="s">
        <v>73</v>
      </c>
      <c r="H797" t="s">
        <v>71</v>
      </c>
      <c r="I797" t="s">
        <v>67</v>
      </c>
      <c r="J797">
        <v>1.08519731685722E-2</v>
      </c>
      <c r="K797">
        <f t="shared" si="24"/>
        <v>1</v>
      </c>
    </row>
    <row r="798" spans="1:11" x14ac:dyDescent="0.2">
      <c r="A798">
        <v>23</v>
      </c>
      <c r="B798" t="s">
        <v>56</v>
      </c>
      <c r="C798" t="s">
        <v>57</v>
      </c>
      <c r="D798" t="s">
        <v>58</v>
      </c>
      <c r="E798" t="s">
        <v>64</v>
      </c>
      <c r="F798" t="s">
        <v>65</v>
      </c>
      <c r="G798" t="s">
        <v>73</v>
      </c>
      <c r="H798" t="s">
        <v>71</v>
      </c>
      <c r="I798" t="s">
        <v>67</v>
      </c>
      <c r="J798">
        <v>2.1937432828560599E-3</v>
      </c>
      <c r="K798">
        <f t="shared" si="24"/>
        <v>1</v>
      </c>
    </row>
    <row r="799" spans="1:11" x14ac:dyDescent="0.2">
      <c r="A799">
        <v>24</v>
      </c>
      <c r="B799" t="s">
        <v>56</v>
      </c>
      <c r="C799" t="s">
        <v>57</v>
      </c>
      <c r="D799" t="s">
        <v>58</v>
      </c>
      <c r="E799" t="s">
        <v>64</v>
      </c>
      <c r="F799" t="s">
        <v>65</v>
      </c>
      <c r="G799" t="s">
        <v>73</v>
      </c>
      <c r="H799" t="s">
        <v>71</v>
      </c>
      <c r="I799" t="s">
        <v>67</v>
      </c>
      <c r="J799" s="3">
        <v>4.9422982006938699E-5</v>
      </c>
      <c r="K799">
        <f t="shared" si="24"/>
        <v>1</v>
      </c>
    </row>
    <row r="800" spans="1:11" x14ac:dyDescent="0.2">
      <c r="A800">
        <v>1</v>
      </c>
      <c r="B800" t="s">
        <v>56</v>
      </c>
      <c r="C800" t="s">
        <v>63</v>
      </c>
      <c r="D800" t="s">
        <v>58</v>
      </c>
      <c r="E800" t="s">
        <v>64</v>
      </c>
      <c r="F800" t="s">
        <v>65</v>
      </c>
      <c r="G800" t="s">
        <v>73</v>
      </c>
      <c r="H800" t="s">
        <v>71</v>
      </c>
      <c r="I800" t="s">
        <v>67</v>
      </c>
      <c r="J800" s="3">
        <v>5.3245095641313105E-4</v>
      </c>
      <c r="K800">
        <f t="shared" si="24"/>
        <v>1</v>
      </c>
    </row>
    <row r="801" spans="1:11" x14ac:dyDescent="0.2">
      <c r="A801">
        <v>2</v>
      </c>
      <c r="B801" t="s">
        <v>56</v>
      </c>
      <c r="C801" t="s">
        <v>63</v>
      </c>
      <c r="D801" t="s">
        <v>58</v>
      </c>
      <c r="E801" t="s">
        <v>64</v>
      </c>
      <c r="F801" t="s">
        <v>65</v>
      </c>
      <c r="G801" t="s">
        <v>73</v>
      </c>
      <c r="H801" t="s">
        <v>71</v>
      </c>
      <c r="I801" t="s">
        <v>67</v>
      </c>
      <c r="J801">
        <v>2.47170317045754E-3</v>
      </c>
      <c r="K801">
        <f t="shared" si="24"/>
        <v>1</v>
      </c>
    </row>
    <row r="802" spans="1:11" x14ac:dyDescent="0.2">
      <c r="A802">
        <v>3</v>
      </c>
      <c r="B802" t="s">
        <v>56</v>
      </c>
      <c r="C802" t="s">
        <v>63</v>
      </c>
      <c r="D802" t="s">
        <v>58</v>
      </c>
      <c r="E802" t="s">
        <v>64</v>
      </c>
      <c r="F802" t="s">
        <v>65</v>
      </c>
      <c r="G802" t="s">
        <v>73</v>
      </c>
      <c r="H802" t="s">
        <v>71</v>
      </c>
      <c r="I802" t="s">
        <v>67</v>
      </c>
      <c r="J802">
        <v>2.6274762474395902E-3</v>
      </c>
      <c r="K802">
        <f t="shared" si="24"/>
        <v>1</v>
      </c>
    </row>
    <row r="803" spans="1:11" x14ac:dyDescent="0.2">
      <c r="A803">
        <v>4</v>
      </c>
      <c r="B803" t="s">
        <v>56</v>
      </c>
      <c r="C803" t="s">
        <v>63</v>
      </c>
      <c r="D803" t="s">
        <v>58</v>
      </c>
      <c r="E803" t="s">
        <v>64</v>
      </c>
      <c r="F803" t="s">
        <v>65</v>
      </c>
      <c r="G803" t="s">
        <v>73</v>
      </c>
      <c r="H803" t="s">
        <v>71</v>
      </c>
      <c r="I803" t="s">
        <v>67</v>
      </c>
      <c r="J803">
        <v>2.6936938707115901E-3</v>
      </c>
      <c r="K803">
        <f t="shared" si="24"/>
        <v>1</v>
      </c>
    </row>
    <row r="804" spans="1:11" x14ac:dyDescent="0.2">
      <c r="A804">
        <v>5</v>
      </c>
      <c r="B804" t="s">
        <v>56</v>
      </c>
      <c r="C804" t="s">
        <v>63</v>
      </c>
      <c r="D804" t="s">
        <v>58</v>
      </c>
      <c r="E804" t="s">
        <v>64</v>
      </c>
      <c r="F804" t="s">
        <v>65</v>
      </c>
      <c r="G804" t="s">
        <v>73</v>
      </c>
      <c r="H804" t="s">
        <v>71</v>
      </c>
      <c r="I804" t="s">
        <v>67</v>
      </c>
      <c r="J804">
        <v>2.10428925316684E-3</v>
      </c>
      <c r="K804">
        <f t="shared" si="24"/>
        <v>1</v>
      </c>
    </row>
    <row r="805" spans="1:11" x14ac:dyDescent="0.2">
      <c r="A805">
        <v>6</v>
      </c>
      <c r="B805" t="s">
        <v>56</v>
      </c>
      <c r="C805" t="s">
        <v>63</v>
      </c>
      <c r="D805" t="s">
        <v>58</v>
      </c>
      <c r="E805" t="s">
        <v>64</v>
      </c>
      <c r="F805" t="s">
        <v>65</v>
      </c>
      <c r="G805" t="s">
        <v>73</v>
      </c>
      <c r="H805" t="s">
        <v>71</v>
      </c>
      <c r="I805" t="s">
        <v>67</v>
      </c>
      <c r="J805">
        <v>2.56399137040786E-3</v>
      </c>
      <c r="K805">
        <f t="shared" si="24"/>
        <v>1</v>
      </c>
    </row>
    <row r="806" spans="1:11" x14ac:dyDescent="0.2">
      <c r="A806">
        <v>7</v>
      </c>
      <c r="B806" t="s">
        <v>56</v>
      </c>
      <c r="C806" t="s">
        <v>63</v>
      </c>
      <c r="D806" t="s">
        <v>58</v>
      </c>
      <c r="E806" t="s">
        <v>64</v>
      </c>
      <c r="F806" t="s">
        <v>65</v>
      </c>
      <c r="G806" t="s">
        <v>73</v>
      </c>
      <c r="H806" t="s">
        <v>71</v>
      </c>
      <c r="I806" t="s">
        <v>67</v>
      </c>
      <c r="J806">
        <v>5.6855564972648799E-3</v>
      </c>
      <c r="K806">
        <f t="shared" si="24"/>
        <v>1</v>
      </c>
    </row>
    <row r="807" spans="1:11" x14ac:dyDescent="0.2">
      <c r="A807">
        <v>8</v>
      </c>
      <c r="B807" t="s">
        <v>56</v>
      </c>
      <c r="C807" t="s">
        <v>63</v>
      </c>
      <c r="D807" t="s">
        <v>58</v>
      </c>
      <c r="E807" t="s">
        <v>64</v>
      </c>
      <c r="F807" t="s">
        <v>65</v>
      </c>
      <c r="G807" t="s">
        <v>73</v>
      </c>
      <c r="H807" t="s">
        <v>71</v>
      </c>
      <c r="I807" t="s">
        <v>67</v>
      </c>
      <c r="J807">
        <v>1.4498903732412E-2</v>
      </c>
      <c r="K807">
        <f t="shared" si="24"/>
        <v>1</v>
      </c>
    </row>
    <row r="808" spans="1:11" x14ac:dyDescent="0.2">
      <c r="A808">
        <v>9</v>
      </c>
      <c r="B808" t="s">
        <v>56</v>
      </c>
      <c r="C808" t="s">
        <v>63</v>
      </c>
      <c r="D808" t="s">
        <v>58</v>
      </c>
      <c r="E808" t="s">
        <v>64</v>
      </c>
      <c r="F808" t="s">
        <v>65</v>
      </c>
      <c r="G808" t="s">
        <v>73</v>
      </c>
      <c r="H808" t="s">
        <v>71</v>
      </c>
      <c r="I808" t="s">
        <v>67</v>
      </c>
      <c r="J808">
        <v>2.77783404953196E-2</v>
      </c>
      <c r="K808">
        <f t="shared" si="24"/>
        <v>1</v>
      </c>
    </row>
    <row r="809" spans="1:11" x14ac:dyDescent="0.2">
      <c r="A809">
        <v>10</v>
      </c>
      <c r="B809" t="s">
        <v>56</v>
      </c>
      <c r="C809" t="s">
        <v>63</v>
      </c>
      <c r="D809" t="s">
        <v>58</v>
      </c>
      <c r="E809" t="s">
        <v>64</v>
      </c>
      <c r="F809" t="s">
        <v>65</v>
      </c>
      <c r="G809" t="s">
        <v>73</v>
      </c>
      <c r="H809" t="s">
        <v>71</v>
      </c>
      <c r="I809" t="s">
        <v>67</v>
      </c>
      <c r="J809">
        <v>4.3438159801913498E-2</v>
      </c>
      <c r="K809">
        <f t="shared" si="24"/>
        <v>1</v>
      </c>
    </row>
    <row r="810" spans="1:11" x14ac:dyDescent="0.2">
      <c r="A810">
        <v>11</v>
      </c>
      <c r="B810" t="s">
        <v>56</v>
      </c>
      <c r="C810" t="s">
        <v>63</v>
      </c>
      <c r="D810" t="s">
        <v>58</v>
      </c>
      <c r="E810" t="s">
        <v>64</v>
      </c>
      <c r="F810" t="s">
        <v>65</v>
      </c>
      <c r="G810" t="s">
        <v>73</v>
      </c>
      <c r="H810" t="s">
        <v>71</v>
      </c>
      <c r="I810" t="s">
        <v>67</v>
      </c>
      <c r="J810">
        <v>5.4102575659762203E-2</v>
      </c>
      <c r="K810">
        <f t="shared" si="24"/>
        <v>1</v>
      </c>
    </row>
    <row r="811" spans="1:11" x14ac:dyDescent="0.2">
      <c r="A811">
        <v>12</v>
      </c>
      <c r="B811" t="s">
        <v>56</v>
      </c>
      <c r="C811" t="s">
        <v>63</v>
      </c>
      <c r="D811" t="s">
        <v>58</v>
      </c>
      <c r="E811" t="s">
        <v>64</v>
      </c>
      <c r="F811" t="s">
        <v>65</v>
      </c>
      <c r="G811" t="s">
        <v>73</v>
      </c>
      <c r="H811" t="s">
        <v>71</v>
      </c>
      <c r="I811" t="s">
        <v>67</v>
      </c>
      <c r="J811">
        <v>6.5637522666375195E-2</v>
      </c>
      <c r="K811">
        <f t="shared" si="24"/>
        <v>1</v>
      </c>
    </row>
    <row r="812" spans="1:11" x14ac:dyDescent="0.2">
      <c r="A812">
        <v>13</v>
      </c>
      <c r="B812" t="s">
        <v>56</v>
      </c>
      <c r="C812" t="s">
        <v>63</v>
      </c>
      <c r="D812" t="s">
        <v>58</v>
      </c>
      <c r="E812" t="s">
        <v>64</v>
      </c>
      <c r="F812" t="s">
        <v>65</v>
      </c>
      <c r="G812" t="s">
        <v>73</v>
      </c>
      <c r="H812" t="s">
        <v>71</v>
      </c>
      <c r="I812" t="s">
        <v>67</v>
      </c>
      <c r="J812">
        <v>8.5023421871577895E-2</v>
      </c>
      <c r="K812">
        <f t="shared" si="24"/>
        <v>1</v>
      </c>
    </row>
    <row r="813" spans="1:11" x14ac:dyDescent="0.2">
      <c r="A813">
        <v>14</v>
      </c>
      <c r="B813" t="s">
        <v>56</v>
      </c>
      <c r="C813" t="s">
        <v>63</v>
      </c>
      <c r="D813" t="s">
        <v>58</v>
      </c>
      <c r="E813" t="s">
        <v>64</v>
      </c>
      <c r="F813" t="s">
        <v>65</v>
      </c>
      <c r="G813" t="s">
        <v>73</v>
      </c>
      <c r="H813" t="s">
        <v>71</v>
      </c>
      <c r="I813" t="s">
        <v>67</v>
      </c>
      <c r="J813">
        <v>9.8298716988570803E-2</v>
      </c>
      <c r="K813">
        <f t="shared" si="24"/>
        <v>1</v>
      </c>
    </row>
    <row r="814" spans="1:11" x14ac:dyDescent="0.2">
      <c r="A814">
        <v>15</v>
      </c>
      <c r="B814" t="s">
        <v>56</v>
      </c>
      <c r="C814" t="s">
        <v>63</v>
      </c>
      <c r="D814" t="s">
        <v>58</v>
      </c>
      <c r="E814" t="s">
        <v>64</v>
      </c>
      <c r="F814" t="s">
        <v>65</v>
      </c>
      <c r="G814" t="s">
        <v>73</v>
      </c>
      <c r="H814" t="s">
        <v>71</v>
      </c>
      <c r="I814" t="s">
        <v>67</v>
      </c>
      <c r="J814">
        <v>0.100695992200312</v>
      </c>
      <c r="K814">
        <f t="shared" si="24"/>
        <v>1</v>
      </c>
    </row>
    <row r="815" spans="1:11" x14ac:dyDescent="0.2">
      <c r="A815">
        <v>16</v>
      </c>
      <c r="B815" t="s">
        <v>56</v>
      </c>
      <c r="C815" t="s">
        <v>63</v>
      </c>
      <c r="D815" t="s">
        <v>58</v>
      </c>
      <c r="E815" t="s">
        <v>64</v>
      </c>
      <c r="F815" t="s">
        <v>65</v>
      </c>
      <c r="G815" t="s">
        <v>73</v>
      </c>
      <c r="H815" t="s">
        <v>71</v>
      </c>
      <c r="I815" t="s">
        <v>67</v>
      </c>
      <c r="J815">
        <v>9.8361522509495702E-2</v>
      </c>
      <c r="K815">
        <f t="shared" si="24"/>
        <v>1</v>
      </c>
    </row>
    <row r="816" spans="1:11" x14ac:dyDescent="0.2">
      <c r="A816">
        <v>17</v>
      </c>
      <c r="B816" t="s">
        <v>56</v>
      </c>
      <c r="C816" t="s">
        <v>63</v>
      </c>
      <c r="D816" t="s">
        <v>58</v>
      </c>
      <c r="E816" t="s">
        <v>64</v>
      </c>
      <c r="F816" t="s">
        <v>65</v>
      </c>
      <c r="G816" t="s">
        <v>73</v>
      </c>
      <c r="H816" t="s">
        <v>71</v>
      </c>
      <c r="I816" t="s">
        <v>67</v>
      </c>
      <c r="J816">
        <v>9.5043281085371703E-2</v>
      </c>
      <c r="K816">
        <f t="shared" si="24"/>
        <v>1</v>
      </c>
    </row>
    <row r="817" spans="1:11" x14ac:dyDescent="0.2">
      <c r="A817">
        <v>18</v>
      </c>
      <c r="B817" t="s">
        <v>56</v>
      </c>
      <c r="C817" t="s">
        <v>63</v>
      </c>
      <c r="D817" t="s">
        <v>58</v>
      </c>
      <c r="E817" t="s">
        <v>64</v>
      </c>
      <c r="F817" t="s">
        <v>65</v>
      </c>
      <c r="G817" t="s">
        <v>73</v>
      </c>
      <c r="H817" t="s">
        <v>71</v>
      </c>
      <c r="I817" t="s">
        <v>67</v>
      </c>
      <c r="J817">
        <v>9.2451980871266201E-2</v>
      </c>
      <c r="K817">
        <f t="shared" si="24"/>
        <v>1</v>
      </c>
    </row>
    <row r="818" spans="1:11" x14ac:dyDescent="0.2">
      <c r="A818">
        <v>19</v>
      </c>
      <c r="B818" t="s">
        <v>56</v>
      </c>
      <c r="C818" t="s">
        <v>63</v>
      </c>
      <c r="D818" t="s">
        <v>58</v>
      </c>
      <c r="E818" t="s">
        <v>64</v>
      </c>
      <c r="F818" t="s">
        <v>65</v>
      </c>
      <c r="G818" t="s">
        <v>73</v>
      </c>
      <c r="H818" t="s">
        <v>71</v>
      </c>
      <c r="I818" t="s">
        <v>67</v>
      </c>
      <c r="J818">
        <v>8.5134524887403903E-2</v>
      </c>
      <c r="K818">
        <f t="shared" si="24"/>
        <v>1</v>
      </c>
    </row>
    <row r="819" spans="1:11" x14ac:dyDescent="0.2">
      <c r="A819">
        <v>20</v>
      </c>
      <c r="B819" t="s">
        <v>56</v>
      </c>
      <c r="C819" t="s">
        <v>63</v>
      </c>
      <c r="D819" t="s">
        <v>58</v>
      </c>
      <c r="E819" t="s">
        <v>64</v>
      </c>
      <c r="F819" t="s">
        <v>65</v>
      </c>
      <c r="G819" t="s">
        <v>73</v>
      </c>
      <c r="H819" t="s">
        <v>71</v>
      </c>
      <c r="I819" t="s">
        <v>67</v>
      </c>
      <c r="J819">
        <v>6.3397982025045693E-2</v>
      </c>
      <c r="K819">
        <f t="shared" si="24"/>
        <v>1</v>
      </c>
    </row>
    <row r="820" spans="1:11" x14ac:dyDescent="0.2">
      <c r="A820">
        <v>21</v>
      </c>
      <c r="B820" t="s">
        <v>56</v>
      </c>
      <c r="C820" t="s">
        <v>63</v>
      </c>
      <c r="D820" t="s">
        <v>58</v>
      </c>
      <c r="E820" t="s">
        <v>64</v>
      </c>
      <c r="F820" t="s">
        <v>65</v>
      </c>
      <c r="G820" t="s">
        <v>73</v>
      </c>
      <c r="H820" t="s">
        <v>71</v>
      </c>
      <c r="I820" t="s">
        <v>67</v>
      </c>
      <c r="J820">
        <v>3.7231680259613098E-2</v>
      </c>
      <c r="K820">
        <f t="shared" si="24"/>
        <v>1</v>
      </c>
    </row>
    <row r="821" spans="1:11" x14ac:dyDescent="0.2">
      <c r="A821">
        <v>22</v>
      </c>
      <c r="B821" t="s">
        <v>56</v>
      </c>
      <c r="C821" t="s">
        <v>63</v>
      </c>
      <c r="D821" t="s">
        <v>58</v>
      </c>
      <c r="E821" t="s">
        <v>64</v>
      </c>
      <c r="F821" t="s">
        <v>65</v>
      </c>
      <c r="G821" t="s">
        <v>73</v>
      </c>
      <c r="H821" t="s">
        <v>71</v>
      </c>
      <c r="I821" t="s">
        <v>67</v>
      </c>
      <c r="J821">
        <v>1.6587621399040599E-2</v>
      </c>
      <c r="K821">
        <f t="shared" si="24"/>
        <v>1</v>
      </c>
    </row>
    <row r="822" spans="1:11" x14ac:dyDescent="0.2">
      <c r="A822">
        <v>23</v>
      </c>
      <c r="B822" t="s">
        <v>56</v>
      </c>
      <c r="C822" t="s">
        <v>63</v>
      </c>
      <c r="D822" t="s">
        <v>58</v>
      </c>
      <c r="E822" t="s">
        <v>64</v>
      </c>
      <c r="F822" t="s">
        <v>65</v>
      </c>
      <c r="G822" t="s">
        <v>73</v>
      </c>
      <c r="H822" t="s">
        <v>71</v>
      </c>
      <c r="I822" t="s">
        <v>67</v>
      </c>
      <c r="J822">
        <v>3.5769523848477799E-3</v>
      </c>
      <c r="K822">
        <f t="shared" si="24"/>
        <v>1</v>
      </c>
    </row>
    <row r="823" spans="1:11" x14ac:dyDescent="0.2">
      <c r="A823">
        <v>24</v>
      </c>
      <c r="B823" t="s">
        <v>56</v>
      </c>
      <c r="C823" t="s">
        <v>63</v>
      </c>
      <c r="D823" t="s">
        <v>58</v>
      </c>
      <c r="E823" t="s">
        <v>64</v>
      </c>
      <c r="F823" t="s">
        <v>65</v>
      </c>
      <c r="G823" t="s">
        <v>73</v>
      </c>
      <c r="H823" t="s">
        <v>71</v>
      </c>
      <c r="I823" t="s">
        <v>67</v>
      </c>
      <c r="J823" s="3">
        <v>6.1659795809351103E-5</v>
      </c>
      <c r="K823">
        <f t="shared" si="24"/>
        <v>1</v>
      </c>
    </row>
    <row r="824" spans="1:11" x14ac:dyDescent="0.2">
      <c r="A824">
        <v>1</v>
      </c>
      <c r="B824" t="s">
        <v>56</v>
      </c>
      <c r="C824" t="s">
        <v>57</v>
      </c>
      <c r="D824" t="s">
        <v>74</v>
      </c>
      <c r="E824" t="s">
        <v>59</v>
      </c>
      <c r="F824" t="s">
        <v>60</v>
      </c>
      <c r="G824" t="s">
        <v>72</v>
      </c>
      <c r="H824" t="s">
        <v>62</v>
      </c>
      <c r="I824" t="s">
        <v>67</v>
      </c>
      <c r="J824">
        <v>6.9000000000000006E-2</v>
      </c>
      <c r="K824">
        <f t="shared" si="24"/>
        <v>1</v>
      </c>
    </row>
    <row r="825" spans="1:11" x14ac:dyDescent="0.2">
      <c r="A825">
        <v>2</v>
      </c>
      <c r="B825" t="s">
        <v>56</v>
      </c>
      <c r="C825" t="s">
        <v>57</v>
      </c>
      <c r="D825" t="s">
        <v>74</v>
      </c>
      <c r="E825" t="s">
        <v>59</v>
      </c>
      <c r="F825" t="s">
        <v>60</v>
      </c>
      <c r="G825" t="s">
        <v>72</v>
      </c>
      <c r="H825" t="s">
        <v>62</v>
      </c>
      <c r="I825" t="s">
        <v>67</v>
      </c>
      <c r="J825">
        <v>4.8000000000000001E-2</v>
      </c>
      <c r="K825">
        <f t="shared" si="24"/>
        <v>1</v>
      </c>
    </row>
    <row r="826" spans="1:11" x14ac:dyDescent="0.2">
      <c r="A826">
        <v>3</v>
      </c>
      <c r="B826" t="s">
        <v>56</v>
      </c>
      <c r="C826" t="s">
        <v>57</v>
      </c>
      <c r="D826" t="s">
        <v>74</v>
      </c>
      <c r="E826" t="s">
        <v>59</v>
      </c>
      <c r="F826" t="s">
        <v>60</v>
      </c>
      <c r="G826" t="s">
        <v>72</v>
      </c>
      <c r="H826" t="s">
        <v>62</v>
      </c>
      <c r="I826" t="s">
        <v>67</v>
      </c>
      <c r="J826">
        <v>2.4E-2</v>
      </c>
      <c r="K826">
        <f t="shared" si="24"/>
        <v>1</v>
      </c>
    </row>
    <row r="827" spans="1:11" x14ac:dyDescent="0.2">
      <c r="A827">
        <v>4</v>
      </c>
      <c r="B827" t="s">
        <v>56</v>
      </c>
      <c r="C827" t="s">
        <v>57</v>
      </c>
      <c r="D827" t="s">
        <v>74</v>
      </c>
      <c r="E827" t="s">
        <v>59</v>
      </c>
      <c r="F827" t="s">
        <v>60</v>
      </c>
      <c r="G827" t="s">
        <v>72</v>
      </c>
      <c r="H827" t="s">
        <v>62</v>
      </c>
      <c r="I827" t="s">
        <v>67</v>
      </c>
      <c r="J827">
        <v>1.0999999999999999E-2</v>
      </c>
      <c r="K827">
        <f t="shared" si="24"/>
        <v>1</v>
      </c>
    </row>
    <row r="828" spans="1:11" x14ac:dyDescent="0.2">
      <c r="A828">
        <v>5</v>
      </c>
      <c r="B828" t="s">
        <v>56</v>
      </c>
      <c r="C828" t="s">
        <v>57</v>
      </c>
      <c r="D828" t="s">
        <v>74</v>
      </c>
      <c r="E828" t="s">
        <v>59</v>
      </c>
      <c r="F828" t="s">
        <v>60</v>
      </c>
      <c r="G828" t="s">
        <v>72</v>
      </c>
      <c r="H828" t="s">
        <v>62</v>
      </c>
      <c r="I828" t="s">
        <v>67</v>
      </c>
      <c r="J828">
        <v>6.0000000000000001E-3</v>
      </c>
      <c r="K828">
        <f t="shared" si="24"/>
        <v>1</v>
      </c>
    </row>
    <row r="829" spans="1:11" x14ac:dyDescent="0.2">
      <c r="A829">
        <v>6</v>
      </c>
      <c r="B829" t="s">
        <v>56</v>
      </c>
      <c r="C829" t="s">
        <v>57</v>
      </c>
      <c r="D829" t="s">
        <v>74</v>
      </c>
      <c r="E829" t="s">
        <v>59</v>
      </c>
      <c r="F829" t="s">
        <v>60</v>
      </c>
      <c r="G829" t="s">
        <v>72</v>
      </c>
      <c r="H829" t="s">
        <v>62</v>
      </c>
      <c r="I829" t="s">
        <v>67</v>
      </c>
      <c r="J829">
        <v>4.0000000000000001E-3</v>
      </c>
      <c r="K829">
        <f t="shared" si="24"/>
        <v>1</v>
      </c>
    </row>
    <row r="830" spans="1:11" x14ac:dyDescent="0.2">
      <c r="A830">
        <v>7</v>
      </c>
      <c r="B830" t="s">
        <v>56</v>
      </c>
      <c r="C830" t="s">
        <v>57</v>
      </c>
      <c r="D830" t="s">
        <v>74</v>
      </c>
      <c r="E830" t="s">
        <v>59</v>
      </c>
      <c r="F830" t="s">
        <v>60</v>
      </c>
      <c r="G830" t="s">
        <v>72</v>
      </c>
      <c r="H830" t="s">
        <v>62</v>
      </c>
      <c r="I830" t="s">
        <v>67</v>
      </c>
      <c r="J830">
        <v>5.0000000000000001E-3</v>
      </c>
      <c r="K830">
        <f t="shared" si="24"/>
        <v>1</v>
      </c>
    </row>
    <row r="831" spans="1:11" x14ac:dyDescent="0.2">
      <c r="A831">
        <v>8</v>
      </c>
      <c r="B831" t="s">
        <v>56</v>
      </c>
      <c r="C831" t="s">
        <v>57</v>
      </c>
      <c r="D831" t="s">
        <v>74</v>
      </c>
      <c r="E831" t="s">
        <v>59</v>
      </c>
      <c r="F831" t="s">
        <v>60</v>
      </c>
      <c r="G831" t="s">
        <v>72</v>
      </c>
      <c r="H831" t="s">
        <v>62</v>
      </c>
      <c r="I831" t="s">
        <v>67</v>
      </c>
      <c r="J831">
        <v>6.9999999999999897E-3</v>
      </c>
      <c r="K831">
        <f t="shared" si="24"/>
        <v>1</v>
      </c>
    </row>
    <row r="832" spans="1:11" x14ac:dyDescent="0.2">
      <c r="A832">
        <v>9</v>
      </c>
      <c r="B832" t="s">
        <v>56</v>
      </c>
      <c r="C832" t="s">
        <v>57</v>
      </c>
      <c r="D832" t="s">
        <v>74</v>
      </c>
      <c r="E832" t="s">
        <v>68</v>
      </c>
      <c r="F832" t="s">
        <v>60</v>
      </c>
      <c r="G832" t="s">
        <v>76</v>
      </c>
      <c r="H832" t="s">
        <v>62</v>
      </c>
      <c r="I832" t="s">
        <v>67</v>
      </c>
      <c r="J832">
        <v>1.05161232401609E-2</v>
      </c>
      <c r="K832">
        <f t="shared" si="24"/>
        <v>1</v>
      </c>
    </row>
    <row r="833" spans="1:11" x14ac:dyDescent="0.2">
      <c r="A833">
        <v>10</v>
      </c>
      <c r="B833" t="s">
        <v>56</v>
      </c>
      <c r="C833" t="s">
        <v>57</v>
      </c>
      <c r="D833" t="s">
        <v>74</v>
      </c>
      <c r="E833" t="s">
        <v>59</v>
      </c>
      <c r="F833" t="s">
        <v>60</v>
      </c>
      <c r="G833" t="s">
        <v>72</v>
      </c>
      <c r="H833" t="s">
        <v>62</v>
      </c>
      <c r="I833" t="s">
        <v>67</v>
      </c>
      <c r="J833">
        <v>0.02</v>
      </c>
      <c r="K833">
        <f t="shared" si="24"/>
        <v>1</v>
      </c>
    </row>
    <row r="834" spans="1:11" x14ac:dyDescent="0.2">
      <c r="A834">
        <v>11</v>
      </c>
      <c r="B834" t="s">
        <v>56</v>
      </c>
      <c r="C834" t="s">
        <v>57</v>
      </c>
      <c r="D834" t="s">
        <v>74</v>
      </c>
      <c r="E834" t="s">
        <v>59</v>
      </c>
      <c r="F834" t="s">
        <v>60</v>
      </c>
      <c r="G834" t="s">
        <v>72</v>
      </c>
      <c r="H834" t="s">
        <v>62</v>
      </c>
      <c r="I834" t="s">
        <v>67</v>
      </c>
      <c r="J834">
        <v>3.1E-2</v>
      </c>
      <c r="K834">
        <f t="shared" si="24"/>
        <v>1</v>
      </c>
    </row>
    <row r="835" spans="1:11" x14ac:dyDescent="0.2">
      <c r="A835">
        <v>12</v>
      </c>
      <c r="B835" t="s">
        <v>56</v>
      </c>
      <c r="C835" t="s">
        <v>57</v>
      </c>
      <c r="D835" t="s">
        <v>74</v>
      </c>
      <c r="E835" t="s">
        <v>59</v>
      </c>
      <c r="F835" t="s">
        <v>60</v>
      </c>
      <c r="G835" t="s">
        <v>72</v>
      </c>
      <c r="H835" t="s">
        <v>62</v>
      </c>
      <c r="I835" t="s">
        <v>67</v>
      </c>
      <c r="J835">
        <v>0.04</v>
      </c>
      <c r="K835">
        <f t="shared" si="24"/>
        <v>1</v>
      </c>
    </row>
    <row r="836" spans="1:11" x14ac:dyDescent="0.2">
      <c r="A836">
        <v>13</v>
      </c>
      <c r="B836" t="s">
        <v>56</v>
      </c>
      <c r="C836" t="s">
        <v>57</v>
      </c>
      <c r="D836" t="s">
        <v>74</v>
      </c>
      <c r="E836" t="s">
        <v>59</v>
      </c>
      <c r="F836" t="s">
        <v>60</v>
      </c>
      <c r="G836" t="s">
        <v>72</v>
      </c>
      <c r="H836" t="s">
        <v>62</v>
      </c>
      <c r="I836" t="s">
        <v>67</v>
      </c>
      <c r="J836">
        <v>4.0999999999999898E-2</v>
      </c>
      <c r="K836">
        <f t="shared" ref="K836:K899" si="25">MONTH(1&amp;B836)</f>
        <v>1</v>
      </c>
    </row>
    <row r="837" spans="1:11" x14ac:dyDescent="0.2">
      <c r="A837">
        <v>14</v>
      </c>
      <c r="B837" t="s">
        <v>56</v>
      </c>
      <c r="C837" t="s">
        <v>57</v>
      </c>
      <c r="D837" t="s">
        <v>74</v>
      </c>
      <c r="E837" t="s">
        <v>59</v>
      </c>
      <c r="F837" t="s">
        <v>60</v>
      </c>
      <c r="G837" t="s">
        <v>72</v>
      </c>
      <c r="H837" t="s">
        <v>62</v>
      </c>
      <c r="I837" t="s">
        <v>67</v>
      </c>
      <c r="J837">
        <v>4.2000000000000003E-2</v>
      </c>
      <c r="K837">
        <f t="shared" si="25"/>
        <v>1</v>
      </c>
    </row>
    <row r="838" spans="1:11" x14ac:dyDescent="0.2">
      <c r="A838">
        <v>15</v>
      </c>
      <c r="B838" t="s">
        <v>56</v>
      </c>
      <c r="C838" t="s">
        <v>57</v>
      </c>
      <c r="D838" t="s">
        <v>74</v>
      </c>
      <c r="E838" t="s">
        <v>59</v>
      </c>
      <c r="F838" t="s">
        <v>60</v>
      </c>
      <c r="G838" t="s">
        <v>72</v>
      </c>
      <c r="H838" t="s">
        <v>62</v>
      </c>
      <c r="I838" t="s">
        <v>67</v>
      </c>
      <c r="J838">
        <v>3.9E-2</v>
      </c>
      <c r="K838">
        <f t="shared" si="25"/>
        <v>1</v>
      </c>
    </row>
    <row r="839" spans="1:11" x14ac:dyDescent="0.2">
      <c r="A839">
        <v>16</v>
      </c>
      <c r="B839" t="s">
        <v>56</v>
      </c>
      <c r="C839" t="s">
        <v>57</v>
      </c>
      <c r="D839" t="s">
        <v>74</v>
      </c>
      <c r="E839" t="s">
        <v>59</v>
      </c>
      <c r="F839" t="s">
        <v>60</v>
      </c>
      <c r="G839" t="s">
        <v>72</v>
      </c>
      <c r="H839" t="s">
        <v>62</v>
      </c>
      <c r="I839" t="s">
        <v>67</v>
      </c>
      <c r="J839">
        <v>0.04</v>
      </c>
      <c r="K839">
        <f t="shared" si="25"/>
        <v>1</v>
      </c>
    </row>
    <row r="840" spans="1:11" x14ac:dyDescent="0.2">
      <c r="A840">
        <v>17</v>
      </c>
      <c r="B840" t="s">
        <v>56</v>
      </c>
      <c r="C840" t="s">
        <v>57</v>
      </c>
      <c r="D840" t="s">
        <v>74</v>
      </c>
      <c r="E840" t="s">
        <v>59</v>
      </c>
      <c r="F840" t="s">
        <v>60</v>
      </c>
      <c r="G840" t="s">
        <v>72</v>
      </c>
      <c r="H840" t="s">
        <v>62</v>
      </c>
      <c r="I840" t="s">
        <v>67</v>
      </c>
      <c r="J840">
        <v>5.0999999999999997E-2</v>
      </c>
      <c r="K840">
        <f t="shared" si="25"/>
        <v>1</v>
      </c>
    </row>
    <row r="841" spans="1:11" x14ac:dyDescent="0.2">
      <c r="A841">
        <v>18</v>
      </c>
      <c r="B841" t="s">
        <v>56</v>
      </c>
      <c r="C841" t="s">
        <v>57</v>
      </c>
      <c r="D841" t="s">
        <v>74</v>
      </c>
      <c r="E841" t="s">
        <v>59</v>
      </c>
      <c r="F841" t="s">
        <v>60</v>
      </c>
      <c r="G841" t="s">
        <v>72</v>
      </c>
      <c r="H841" t="s">
        <v>62</v>
      </c>
      <c r="I841" t="s">
        <v>67</v>
      </c>
      <c r="J841">
        <v>0.06</v>
      </c>
      <c r="K841">
        <f t="shared" si="25"/>
        <v>1</v>
      </c>
    </row>
    <row r="842" spans="1:11" x14ac:dyDescent="0.2">
      <c r="A842">
        <v>19</v>
      </c>
      <c r="B842" t="s">
        <v>56</v>
      </c>
      <c r="C842" t="s">
        <v>57</v>
      </c>
      <c r="D842" t="s">
        <v>74</v>
      </c>
      <c r="E842" t="s">
        <v>59</v>
      </c>
      <c r="F842" t="s">
        <v>60</v>
      </c>
      <c r="G842" t="s">
        <v>72</v>
      </c>
      <c r="H842" t="s">
        <v>62</v>
      </c>
      <c r="I842" t="s">
        <v>67</v>
      </c>
      <c r="J842">
        <v>6.8000000000000005E-2</v>
      </c>
      <c r="K842">
        <f t="shared" si="25"/>
        <v>1</v>
      </c>
    </row>
    <row r="843" spans="1:11" x14ac:dyDescent="0.2">
      <c r="A843">
        <v>20</v>
      </c>
      <c r="B843" t="s">
        <v>56</v>
      </c>
      <c r="C843" t="s">
        <v>57</v>
      </c>
      <c r="D843" t="s">
        <v>74</v>
      </c>
      <c r="E843" t="s">
        <v>59</v>
      </c>
      <c r="F843" t="s">
        <v>60</v>
      </c>
      <c r="G843" t="s">
        <v>72</v>
      </c>
      <c r="H843" t="s">
        <v>62</v>
      </c>
      <c r="I843" t="s">
        <v>67</v>
      </c>
      <c r="J843">
        <v>7.1999999999999995E-2</v>
      </c>
      <c r="K843">
        <f t="shared" si="25"/>
        <v>1</v>
      </c>
    </row>
    <row r="844" spans="1:11" x14ac:dyDescent="0.2">
      <c r="A844">
        <v>21</v>
      </c>
      <c r="B844" t="s">
        <v>56</v>
      </c>
      <c r="C844" t="s">
        <v>57</v>
      </c>
      <c r="D844" t="s">
        <v>74</v>
      </c>
      <c r="E844" t="s">
        <v>59</v>
      </c>
      <c r="F844" t="s">
        <v>60</v>
      </c>
      <c r="G844" t="s">
        <v>72</v>
      </c>
      <c r="H844" t="s">
        <v>62</v>
      </c>
      <c r="I844" t="s">
        <v>67</v>
      </c>
      <c r="J844">
        <v>7.5999999999999998E-2</v>
      </c>
      <c r="K844">
        <f t="shared" si="25"/>
        <v>1</v>
      </c>
    </row>
    <row r="845" spans="1:11" x14ac:dyDescent="0.2">
      <c r="A845">
        <v>22</v>
      </c>
      <c r="B845" t="s">
        <v>56</v>
      </c>
      <c r="C845" t="s">
        <v>57</v>
      </c>
      <c r="D845" t="s">
        <v>74</v>
      </c>
      <c r="E845" t="s">
        <v>59</v>
      </c>
      <c r="F845" t="s">
        <v>60</v>
      </c>
      <c r="G845" t="s">
        <v>72</v>
      </c>
      <c r="H845" t="s">
        <v>62</v>
      </c>
      <c r="I845" t="s">
        <v>67</v>
      </c>
      <c r="J845">
        <v>7.8E-2</v>
      </c>
      <c r="K845">
        <f t="shared" si="25"/>
        <v>1</v>
      </c>
    </row>
    <row r="846" spans="1:11" x14ac:dyDescent="0.2">
      <c r="A846">
        <v>23</v>
      </c>
      <c r="B846" t="s">
        <v>56</v>
      </c>
      <c r="C846" t="s">
        <v>57</v>
      </c>
      <c r="D846" t="s">
        <v>74</v>
      </c>
      <c r="E846" t="s">
        <v>59</v>
      </c>
      <c r="F846" t="s">
        <v>60</v>
      </c>
      <c r="G846" t="s">
        <v>72</v>
      </c>
      <c r="H846" t="s">
        <v>62</v>
      </c>
      <c r="I846" t="s">
        <v>67</v>
      </c>
      <c r="J846">
        <v>7.9000000000000001E-2</v>
      </c>
      <c r="K846">
        <f t="shared" si="25"/>
        <v>1</v>
      </c>
    </row>
    <row r="847" spans="1:11" x14ac:dyDescent="0.2">
      <c r="A847">
        <v>24</v>
      </c>
      <c r="B847" t="s">
        <v>56</v>
      </c>
      <c r="C847" t="s">
        <v>57</v>
      </c>
      <c r="D847" t="s">
        <v>74</v>
      </c>
      <c r="E847" t="s">
        <v>59</v>
      </c>
      <c r="F847" t="s">
        <v>60</v>
      </c>
      <c r="G847" t="s">
        <v>72</v>
      </c>
      <c r="H847" t="s">
        <v>62</v>
      </c>
      <c r="I847" t="s">
        <v>67</v>
      </c>
      <c r="J847">
        <v>7.8E-2</v>
      </c>
      <c r="K847">
        <f t="shared" si="25"/>
        <v>1</v>
      </c>
    </row>
    <row r="848" spans="1:11" x14ac:dyDescent="0.2">
      <c r="A848">
        <v>9</v>
      </c>
      <c r="B848" t="s">
        <v>56</v>
      </c>
      <c r="C848" t="s">
        <v>57</v>
      </c>
      <c r="D848" t="s">
        <v>74</v>
      </c>
      <c r="E848" t="s">
        <v>64</v>
      </c>
      <c r="F848" t="s">
        <v>60</v>
      </c>
      <c r="G848" t="s">
        <v>76</v>
      </c>
      <c r="H848" t="s">
        <v>62</v>
      </c>
      <c r="I848" t="s">
        <v>67</v>
      </c>
      <c r="J848">
        <v>4.4213569514081497E-3</v>
      </c>
      <c r="K848">
        <f t="shared" si="25"/>
        <v>1</v>
      </c>
    </row>
    <row r="849" spans="1:11" x14ac:dyDescent="0.2">
      <c r="A849">
        <v>9</v>
      </c>
      <c r="B849" t="s">
        <v>56</v>
      </c>
      <c r="C849" t="s">
        <v>57</v>
      </c>
      <c r="D849" t="s">
        <v>74</v>
      </c>
      <c r="E849" t="s">
        <v>64</v>
      </c>
      <c r="F849" t="s">
        <v>60</v>
      </c>
      <c r="G849" t="s">
        <v>66</v>
      </c>
      <c r="H849" t="s">
        <v>62</v>
      </c>
      <c r="I849" t="s">
        <v>67</v>
      </c>
      <c r="J849">
        <v>0.14752305152105499</v>
      </c>
      <c r="K849">
        <f t="shared" si="25"/>
        <v>1</v>
      </c>
    </row>
    <row r="850" spans="1:11" x14ac:dyDescent="0.2">
      <c r="A850">
        <v>1</v>
      </c>
      <c r="B850" t="s">
        <v>56</v>
      </c>
      <c r="C850" t="s">
        <v>63</v>
      </c>
      <c r="D850" t="s">
        <v>74</v>
      </c>
      <c r="E850" t="s">
        <v>59</v>
      </c>
      <c r="F850" t="s">
        <v>60</v>
      </c>
      <c r="G850" t="s">
        <v>72</v>
      </c>
      <c r="H850" t="s">
        <v>62</v>
      </c>
      <c r="I850" t="s">
        <v>67</v>
      </c>
      <c r="J850">
        <v>6.9000000000000006E-2</v>
      </c>
      <c r="K850">
        <f t="shared" si="25"/>
        <v>1</v>
      </c>
    </row>
    <row r="851" spans="1:11" x14ac:dyDescent="0.2">
      <c r="A851">
        <v>2</v>
      </c>
      <c r="B851" t="s">
        <v>56</v>
      </c>
      <c r="C851" t="s">
        <v>63</v>
      </c>
      <c r="D851" t="s">
        <v>74</v>
      </c>
      <c r="E851" t="s">
        <v>59</v>
      </c>
      <c r="F851" t="s">
        <v>60</v>
      </c>
      <c r="G851" t="s">
        <v>72</v>
      </c>
      <c r="H851" t="s">
        <v>62</v>
      </c>
      <c r="I851" t="s">
        <v>67</v>
      </c>
      <c r="J851">
        <v>4.8000000000000001E-2</v>
      </c>
      <c r="K851">
        <f t="shared" si="25"/>
        <v>1</v>
      </c>
    </row>
    <row r="852" spans="1:11" x14ac:dyDescent="0.2">
      <c r="A852">
        <v>3</v>
      </c>
      <c r="B852" t="s">
        <v>56</v>
      </c>
      <c r="C852" t="s">
        <v>63</v>
      </c>
      <c r="D852" t="s">
        <v>74</v>
      </c>
      <c r="E852" t="s">
        <v>59</v>
      </c>
      <c r="F852" t="s">
        <v>60</v>
      </c>
      <c r="G852" t="s">
        <v>72</v>
      </c>
      <c r="H852" t="s">
        <v>62</v>
      </c>
      <c r="I852" t="s">
        <v>67</v>
      </c>
      <c r="J852">
        <v>2.4E-2</v>
      </c>
      <c r="K852">
        <f t="shared" si="25"/>
        <v>1</v>
      </c>
    </row>
    <row r="853" spans="1:11" x14ac:dyDescent="0.2">
      <c r="A853">
        <v>4</v>
      </c>
      <c r="B853" t="s">
        <v>56</v>
      </c>
      <c r="C853" t="s">
        <v>63</v>
      </c>
      <c r="D853" t="s">
        <v>74</v>
      </c>
      <c r="E853" t="s">
        <v>59</v>
      </c>
      <c r="F853" t="s">
        <v>60</v>
      </c>
      <c r="G853" t="s">
        <v>72</v>
      </c>
      <c r="H853" t="s">
        <v>62</v>
      </c>
      <c r="I853" t="s">
        <v>67</v>
      </c>
      <c r="J853">
        <v>1.0999999999999999E-2</v>
      </c>
      <c r="K853">
        <f t="shared" si="25"/>
        <v>1</v>
      </c>
    </row>
    <row r="854" spans="1:11" x14ac:dyDescent="0.2">
      <c r="A854">
        <v>5</v>
      </c>
      <c r="B854" t="s">
        <v>56</v>
      </c>
      <c r="C854" t="s">
        <v>63</v>
      </c>
      <c r="D854" t="s">
        <v>74</v>
      </c>
      <c r="E854" t="s">
        <v>59</v>
      </c>
      <c r="F854" t="s">
        <v>60</v>
      </c>
      <c r="G854" t="s">
        <v>72</v>
      </c>
      <c r="H854" t="s">
        <v>62</v>
      </c>
      <c r="I854" t="s">
        <v>67</v>
      </c>
      <c r="J854">
        <v>6.0000000000000001E-3</v>
      </c>
      <c r="K854">
        <f t="shared" si="25"/>
        <v>1</v>
      </c>
    </row>
    <row r="855" spans="1:11" x14ac:dyDescent="0.2">
      <c r="A855">
        <v>6</v>
      </c>
      <c r="B855" t="s">
        <v>56</v>
      </c>
      <c r="C855" t="s">
        <v>63</v>
      </c>
      <c r="D855" t="s">
        <v>74</v>
      </c>
      <c r="E855" t="s">
        <v>59</v>
      </c>
      <c r="F855" t="s">
        <v>60</v>
      </c>
      <c r="G855" t="s">
        <v>72</v>
      </c>
      <c r="H855" t="s">
        <v>62</v>
      </c>
      <c r="I855" t="s">
        <v>67</v>
      </c>
      <c r="J855">
        <v>4.0000000000000001E-3</v>
      </c>
      <c r="K855">
        <f t="shared" si="25"/>
        <v>1</v>
      </c>
    </row>
    <row r="856" spans="1:11" x14ac:dyDescent="0.2">
      <c r="A856">
        <v>7</v>
      </c>
      <c r="B856" t="s">
        <v>56</v>
      </c>
      <c r="C856" t="s">
        <v>63</v>
      </c>
      <c r="D856" t="s">
        <v>74</v>
      </c>
      <c r="E856" t="s">
        <v>59</v>
      </c>
      <c r="F856" t="s">
        <v>60</v>
      </c>
      <c r="G856" t="s">
        <v>72</v>
      </c>
      <c r="H856" t="s">
        <v>62</v>
      </c>
      <c r="I856" t="s">
        <v>67</v>
      </c>
      <c r="J856">
        <v>5.0000000000000001E-3</v>
      </c>
      <c r="K856">
        <f t="shared" si="25"/>
        <v>1</v>
      </c>
    </row>
    <row r="857" spans="1:11" x14ac:dyDescent="0.2">
      <c r="A857">
        <v>8</v>
      </c>
      <c r="B857" t="s">
        <v>56</v>
      </c>
      <c r="C857" t="s">
        <v>63</v>
      </c>
      <c r="D857" t="s">
        <v>74</v>
      </c>
      <c r="E857" t="s">
        <v>59</v>
      </c>
      <c r="F857" t="s">
        <v>60</v>
      </c>
      <c r="G857" t="s">
        <v>72</v>
      </c>
      <c r="H857" t="s">
        <v>62</v>
      </c>
      <c r="I857" t="s">
        <v>67</v>
      </c>
      <c r="J857">
        <v>6.9999999999999897E-3</v>
      </c>
      <c r="K857">
        <f t="shared" si="25"/>
        <v>1</v>
      </c>
    </row>
    <row r="858" spans="1:11" x14ac:dyDescent="0.2">
      <c r="A858">
        <v>9</v>
      </c>
      <c r="B858" t="s">
        <v>56</v>
      </c>
      <c r="C858" t="s">
        <v>63</v>
      </c>
      <c r="D858" t="s">
        <v>74</v>
      </c>
      <c r="E858" t="s">
        <v>59</v>
      </c>
      <c r="F858" t="s">
        <v>60</v>
      </c>
      <c r="G858" t="s">
        <v>72</v>
      </c>
      <c r="H858" t="s">
        <v>62</v>
      </c>
      <c r="I858" t="s">
        <v>67</v>
      </c>
      <c r="J858">
        <v>1.0999999999999999E-2</v>
      </c>
      <c r="K858">
        <f t="shared" si="25"/>
        <v>1</v>
      </c>
    </row>
    <row r="859" spans="1:11" x14ac:dyDescent="0.2">
      <c r="A859">
        <v>10</v>
      </c>
      <c r="B859" t="s">
        <v>56</v>
      </c>
      <c r="C859" t="s">
        <v>63</v>
      </c>
      <c r="D859" t="s">
        <v>74</v>
      </c>
      <c r="E859" t="s">
        <v>59</v>
      </c>
      <c r="F859" t="s">
        <v>60</v>
      </c>
      <c r="G859" t="s">
        <v>72</v>
      </c>
      <c r="H859" t="s">
        <v>62</v>
      </c>
      <c r="I859" t="s">
        <v>67</v>
      </c>
      <c r="J859">
        <v>0.02</v>
      </c>
      <c r="K859">
        <f t="shared" si="25"/>
        <v>1</v>
      </c>
    </row>
    <row r="860" spans="1:11" x14ac:dyDescent="0.2">
      <c r="A860">
        <v>11</v>
      </c>
      <c r="B860" t="s">
        <v>56</v>
      </c>
      <c r="C860" t="s">
        <v>63</v>
      </c>
      <c r="D860" t="s">
        <v>74</v>
      </c>
      <c r="E860" t="s">
        <v>59</v>
      </c>
      <c r="F860" t="s">
        <v>60</v>
      </c>
      <c r="G860" t="s">
        <v>72</v>
      </c>
      <c r="H860" t="s">
        <v>62</v>
      </c>
      <c r="I860" t="s">
        <v>67</v>
      </c>
      <c r="J860">
        <v>3.1E-2</v>
      </c>
      <c r="K860">
        <f t="shared" si="25"/>
        <v>1</v>
      </c>
    </row>
    <row r="861" spans="1:11" x14ac:dyDescent="0.2">
      <c r="A861">
        <v>12</v>
      </c>
      <c r="B861" t="s">
        <v>56</v>
      </c>
      <c r="C861" t="s">
        <v>63</v>
      </c>
      <c r="D861" t="s">
        <v>74</v>
      </c>
      <c r="E861" t="s">
        <v>59</v>
      </c>
      <c r="F861" t="s">
        <v>60</v>
      </c>
      <c r="G861" t="s">
        <v>72</v>
      </c>
      <c r="H861" t="s">
        <v>62</v>
      </c>
      <c r="I861" t="s">
        <v>67</v>
      </c>
      <c r="J861">
        <v>0.04</v>
      </c>
      <c r="K861">
        <f t="shared" si="25"/>
        <v>1</v>
      </c>
    </row>
    <row r="862" spans="1:11" x14ac:dyDescent="0.2">
      <c r="A862">
        <v>13</v>
      </c>
      <c r="B862" t="s">
        <v>56</v>
      </c>
      <c r="C862" t="s">
        <v>63</v>
      </c>
      <c r="D862" t="s">
        <v>74</v>
      </c>
      <c r="E862" t="s">
        <v>59</v>
      </c>
      <c r="F862" t="s">
        <v>60</v>
      </c>
      <c r="G862" t="s">
        <v>72</v>
      </c>
      <c r="H862" t="s">
        <v>62</v>
      </c>
      <c r="I862" t="s">
        <v>67</v>
      </c>
      <c r="J862">
        <v>4.0999999999999898E-2</v>
      </c>
      <c r="K862">
        <f t="shared" si="25"/>
        <v>1</v>
      </c>
    </row>
    <row r="863" spans="1:11" x14ac:dyDescent="0.2">
      <c r="A863">
        <v>14</v>
      </c>
      <c r="B863" t="s">
        <v>56</v>
      </c>
      <c r="C863" t="s">
        <v>63</v>
      </c>
      <c r="D863" t="s">
        <v>74</v>
      </c>
      <c r="E863" t="s">
        <v>59</v>
      </c>
      <c r="F863" t="s">
        <v>60</v>
      </c>
      <c r="G863" t="s">
        <v>72</v>
      </c>
      <c r="H863" t="s">
        <v>62</v>
      </c>
      <c r="I863" t="s">
        <v>67</v>
      </c>
      <c r="J863">
        <v>4.2000000000000003E-2</v>
      </c>
      <c r="K863">
        <f t="shared" si="25"/>
        <v>1</v>
      </c>
    </row>
    <row r="864" spans="1:11" x14ac:dyDescent="0.2">
      <c r="A864">
        <v>15</v>
      </c>
      <c r="B864" t="s">
        <v>56</v>
      </c>
      <c r="C864" t="s">
        <v>63</v>
      </c>
      <c r="D864" t="s">
        <v>74</v>
      </c>
      <c r="E864" t="s">
        <v>59</v>
      </c>
      <c r="F864" t="s">
        <v>60</v>
      </c>
      <c r="G864" t="s">
        <v>72</v>
      </c>
      <c r="H864" t="s">
        <v>62</v>
      </c>
      <c r="I864" t="s">
        <v>67</v>
      </c>
      <c r="J864">
        <v>3.9E-2</v>
      </c>
      <c r="K864">
        <f t="shared" si="25"/>
        <v>1</v>
      </c>
    </row>
    <row r="865" spans="1:11" x14ac:dyDescent="0.2">
      <c r="A865">
        <v>16</v>
      </c>
      <c r="B865" t="s">
        <v>56</v>
      </c>
      <c r="C865" t="s">
        <v>63</v>
      </c>
      <c r="D865" t="s">
        <v>74</v>
      </c>
      <c r="E865" t="s">
        <v>59</v>
      </c>
      <c r="F865" t="s">
        <v>60</v>
      </c>
      <c r="G865" t="s">
        <v>72</v>
      </c>
      <c r="H865" t="s">
        <v>62</v>
      </c>
      <c r="I865" t="s">
        <v>67</v>
      </c>
      <c r="J865">
        <v>0.04</v>
      </c>
      <c r="K865">
        <f t="shared" si="25"/>
        <v>1</v>
      </c>
    </row>
    <row r="866" spans="1:11" x14ac:dyDescent="0.2">
      <c r="A866">
        <v>17</v>
      </c>
      <c r="B866" t="s">
        <v>56</v>
      </c>
      <c r="C866" t="s">
        <v>63</v>
      </c>
      <c r="D866" t="s">
        <v>74</v>
      </c>
      <c r="E866" t="s">
        <v>59</v>
      </c>
      <c r="F866" t="s">
        <v>60</v>
      </c>
      <c r="G866" t="s">
        <v>72</v>
      </c>
      <c r="H866" t="s">
        <v>62</v>
      </c>
      <c r="I866" t="s">
        <v>67</v>
      </c>
      <c r="J866">
        <v>5.0999999999999997E-2</v>
      </c>
      <c r="K866">
        <f t="shared" si="25"/>
        <v>1</v>
      </c>
    </row>
    <row r="867" spans="1:11" x14ac:dyDescent="0.2">
      <c r="A867">
        <v>18</v>
      </c>
      <c r="B867" t="s">
        <v>56</v>
      </c>
      <c r="C867" t="s">
        <v>63</v>
      </c>
      <c r="D867" t="s">
        <v>74</v>
      </c>
      <c r="E867" t="s">
        <v>59</v>
      </c>
      <c r="F867" t="s">
        <v>60</v>
      </c>
      <c r="G867" t="s">
        <v>72</v>
      </c>
      <c r="H867" t="s">
        <v>62</v>
      </c>
      <c r="I867" t="s">
        <v>67</v>
      </c>
      <c r="J867">
        <v>0.06</v>
      </c>
      <c r="K867">
        <f t="shared" si="25"/>
        <v>1</v>
      </c>
    </row>
    <row r="868" spans="1:11" x14ac:dyDescent="0.2">
      <c r="A868">
        <v>19</v>
      </c>
      <c r="B868" t="s">
        <v>56</v>
      </c>
      <c r="C868" t="s">
        <v>63</v>
      </c>
      <c r="D868" t="s">
        <v>74</v>
      </c>
      <c r="E868" t="s">
        <v>59</v>
      </c>
      <c r="F868" t="s">
        <v>60</v>
      </c>
      <c r="G868" t="s">
        <v>72</v>
      </c>
      <c r="H868" t="s">
        <v>62</v>
      </c>
      <c r="I868" t="s">
        <v>67</v>
      </c>
      <c r="J868">
        <v>6.8000000000000005E-2</v>
      </c>
      <c r="K868">
        <f t="shared" si="25"/>
        <v>1</v>
      </c>
    </row>
    <row r="869" spans="1:11" x14ac:dyDescent="0.2">
      <c r="A869">
        <v>20</v>
      </c>
      <c r="B869" t="s">
        <v>56</v>
      </c>
      <c r="C869" t="s">
        <v>63</v>
      </c>
      <c r="D869" t="s">
        <v>74</v>
      </c>
      <c r="E869" t="s">
        <v>59</v>
      </c>
      <c r="F869" t="s">
        <v>60</v>
      </c>
      <c r="G869" t="s">
        <v>72</v>
      </c>
      <c r="H869" t="s">
        <v>62</v>
      </c>
      <c r="I869" t="s">
        <v>67</v>
      </c>
      <c r="J869">
        <v>7.1999999999999995E-2</v>
      </c>
      <c r="K869">
        <f t="shared" si="25"/>
        <v>1</v>
      </c>
    </row>
    <row r="870" spans="1:11" x14ac:dyDescent="0.2">
      <c r="A870">
        <v>21</v>
      </c>
      <c r="B870" t="s">
        <v>56</v>
      </c>
      <c r="C870" t="s">
        <v>63</v>
      </c>
      <c r="D870" t="s">
        <v>74</v>
      </c>
      <c r="E870" t="s">
        <v>59</v>
      </c>
      <c r="F870" t="s">
        <v>60</v>
      </c>
      <c r="G870" t="s">
        <v>72</v>
      </c>
      <c r="H870" t="s">
        <v>62</v>
      </c>
      <c r="I870" t="s">
        <v>67</v>
      </c>
      <c r="J870">
        <v>7.5999999999999998E-2</v>
      </c>
      <c r="K870">
        <f t="shared" si="25"/>
        <v>1</v>
      </c>
    </row>
    <row r="871" spans="1:11" x14ac:dyDescent="0.2">
      <c r="A871">
        <v>22</v>
      </c>
      <c r="B871" t="s">
        <v>56</v>
      </c>
      <c r="C871" t="s">
        <v>63</v>
      </c>
      <c r="D871" t="s">
        <v>74</v>
      </c>
      <c r="E871" t="s">
        <v>59</v>
      </c>
      <c r="F871" t="s">
        <v>60</v>
      </c>
      <c r="G871" t="s">
        <v>72</v>
      </c>
      <c r="H871" t="s">
        <v>62</v>
      </c>
      <c r="I871" t="s">
        <v>67</v>
      </c>
      <c r="J871">
        <v>7.8E-2</v>
      </c>
      <c r="K871">
        <f t="shared" si="25"/>
        <v>1</v>
      </c>
    </row>
    <row r="872" spans="1:11" x14ac:dyDescent="0.2">
      <c r="A872">
        <v>23</v>
      </c>
      <c r="B872" t="s">
        <v>56</v>
      </c>
      <c r="C872" t="s">
        <v>63</v>
      </c>
      <c r="D872" t="s">
        <v>74</v>
      </c>
      <c r="E872" t="s">
        <v>59</v>
      </c>
      <c r="F872" t="s">
        <v>60</v>
      </c>
      <c r="G872" t="s">
        <v>72</v>
      </c>
      <c r="H872" t="s">
        <v>62</v>
      </c>
      <c r="I872" t="s">
        <v>67</v>
      </c>
      <c r="J872">
        <v>7.9000000000000001E-2</v>
      </c>
      <c r="K872">
        <f t="shared" si="25"/>
        <v>1</v>
      </c>
    </row>
    <row r="873" spans="1:11" x14ac:dyDescent="0.2">
      <c r="A873">
        <v>24</v>
      </c>
      <c r="B873" t="s">
        <v>56</v>
      </c>
      <c r="C873" t="s">
        <v>63</v>
      </c>
      <c r="D873" t="s">
        <v>74</v>
      </c>
      <c r="E873" t="s">
        <v>59</v>
      </c>
      <c r="F873" t="s">
        <v>60</v>
      </c>
      <c r="G873" t="s">
        <v>72</v>
      </c>
      <c r="H873" t="s">
        <v>62</v>
      </c>
      <c r="I873" t="s">
        <v>67</v>
      </c>
      <c r="J873">
        <v>7.8E-2</v>
      </c>
      <c r="K873">
        <f t="shared" si="25"/>
        <v>1</v>
      </c>
    </row>
    <row r="874" spans="1:11" x14ac:dyDescent="0.2">
      <c r="A874">
        <v>1</v>
      </c>
      <c r="B874" t="s">
        <v>56</v>
      </c>
      <c r="C874" t="s">
        <v>57</v>
      </c>
      <c r="D874" t="s">
        <v>74</v>
      </c>
      <c r="E874" t="s">
        <v>59</v>
      </c>
      <c r="F874" t="s">
        <v>65</v>
      </c>
      <c r="G874" t="s">
        <v>72</v>
      </c>
      <c r="H874" t="s">
        <v>62</v>
      </c>
      <c r="I874" t="s">
        <v>67</v>
      </c>
      <c r="J874">
        <v>6.9000000000000006E-2</v>
      </c>
      <c r="K874">
        <f t="shared" si="25"/>
        <v>1</v>
      </c>
    </row>
    <row r="875" spans="1:11" x14ac:dyDescent="0.2">
      <c r="A875">
        <v>2</v>
      </c>
      <c r="B875" t="s">
        <v>56</v>
      </c>
      <c r="C875" t="s">
        <v>57</v>
      </c>
      <c r="D875" t="s">
        <v>74</v>
      </c>
      <c r="E875" t="s">
        <v>59</v>
      </c>
      <c r="F875" t="s">
        <v>65</v>
      </c>
      <c r="G875" t="s">
        <v>72</v>
      </c>
      <c r="H875" t="s">
        <v>62</v>
      </c>
      <c r="I875" t="s">
        <v>67</v>
      </c>
      <c r="J875">
        <v>4.8000000000000001E-2</v>
      </c>
      <c r="K875">
        <f t="shared" si="25"/>
        <v>1</v>
      </c>
    </row>
    <row r="876" spans="1:11" x14ac:dyDescent="0.2">
      <c r="A876">
        <v>3</v>
      </c>
      <c r="B876" t="s">
        <v>56</v>
      </c>
      <c r="C876" t="s">
        <v>57</v>
      </c>
      <c r="D876" t="s">
        <v>74</v>
      </c>
      <c r="E876" t="s">
        <v>59</v>
      </c>
      <c r="F876" t="s">
        <v>65</v>
      </c>
      <c r="G876" t="s">
        <v>72</v>
      </c>
      <c r="H876" t="s">
        <v>62</v>
      </c>
      <c r="I876" t="s">
        <v>67</v>
      </c>
      <c r="J876">
        <v>2.4E-2</v>
      </c>
      <c r="K876">
        <f t="shared" si="25"/>
        <v>1</v>
      </c>
    </row>
    <row r="877" spans="1:11" x14ac:dyDescent="0.2">
      <c r="A877">
        <v>4</v>
      </c>
      <c r="B877" t="s">
        <v>56</v>
      </c>
      <c r="C877" t="s">
        <v>57</v>
      </c>
      <c r="D877" t="s">
        <v>74</v>
      </c>
      <c r="E877" t="s">
        <v>59</v>
      </c>
      <c r="F877" t="s">
        <v>65</v>
      </c>
      <c r="G877" t="s">
        <v>72</v>
      </c>
      <c r="H877" t="s">
        <v>62</v>
      </c>
      <c r="I877" t="s">
        <v>67</v>
      </c>
      <c r="J877">
        <v>1.0999999999999999E-2</v>
      </c>
      <c r="K877">
        <f t="shared" si="25"/>
        <v>1</v>
      </c>
    </row>
    <row r="878" spans="1:11" x14ac:dyDescent="0.2">
      <c r="A878">
        <v>5</v>
      </c>
      <c r="B878" t="s">
        <v>56</v>
      </c>
      <c r="C878" t="s">
        <v>57</v>
      </c>
      <c r="D878" t="s">
        <v>74</v>
      </c>
      <c r="E878" t="s">
        <v>59</v>
      </c>
      <c r="F878" t="s">
        <v>65</v>
      </c>
      <c r="G878" t="s">
        <v>72</v>
      </c>
      <c r="H878" t="s">
        <v>62</v>
      </c>
      <c r="I878" t="s">
        <v>67</v>
      </c>
      <c r="J878">
        <v>6.0000000000000001E-3</v>
      </c>
      <c r="K878">
        <f t="shared" si="25"/>
        <v>1</v>
      </c>
    </row>
    <row r="879" spans="1:11" x14ac:dyDescent="0.2">
      <c r="A879">
        <v>6</v>
      </c>
      <c r="B879" t="s">
        <v>56</v>
      </c>
      <c r="C879" t="s">
        <v>57</v>
      </c>
      <c r="D879" t="s">
        <v>74</v>
      </c>
      <c r="E879" t="s">
        <v>59</v>
      </c>
      <c r="F879" t="s">
        <v>65</v>
      </c>
      <c r="G879" t="s">
        <v>72</v>
      </c>
      <c r="H879" t="s">
        <v>62</v>
      </c>
      <c r="I879" t="s">
        <v>67</v>
      </c>
      <c r="J879">
        <v>4.0000000000000001E-3</v>
      </c>
      <c r="K879">
        <f t="shared" si="25"/>
        <v>1</v>
      </c>
    </row>
    <row r="880" spans="1:11" x14ac:dyDescent="0.2">
      <c r="A880">
        <v>7</v>
      </c>
      <c r="B880" t="s">
        <v>56</v>
      </c>
      <c r="C880" t="s">
        <v>57</v>
      </c>
      <c r="D880" t="s">
        <v>74</v>
      </c>
      <c r="E880" t="s">
        <v>59</v>
      </c>
      <c r="F880" t="s">
        <v>65</v>
      </c>
      <c r="G880" t="s">
        <v>72</v>
      </c>
      <c r="H880" t="s">
        <v>62</v>
      </c>
      <c r="I880" t="s">
        <v>67</v>
      </c>
      <c r="J880">
        <v>5.0000000000000001E-3</v>
      </c>
      <c r="K880">
        <f t="shared" si="25"/>
        <v>1</v>
      </c>
    </row>
    <row r="881" spans="1:11" x14ac:dyDescent="0.2">
      <c r="A881">
        <v>8</v>
      </c>
      <c r="B881" t="s">
        <v>56</v>
      </c>
      <c r="C881" t="s">
        <v>57</v>
      </c>
      <c r="D881" t="s">
        <v>74</v>
      </c>
      <c r="E881" t="s">
        <v>59</v>
      </c>
      <c r="F881" t="s">
        <v>65</v>
      </c>
      <c r="G881" t="s">
        <v>72</v>
      </c>
      <c r="H881" t="s">
        <v>62</v>
      </c>
      <c r="I881" t="s">
        <v>67</v>
      </c>
      <c r="J881">
        <v>6.9999999999999897E-3</v>
      </c>
      <c r="K881">
        <f t="shared" si="25"/>
        <v>1</v>
      </c>
    </row>
    <row r="882" spans="1:11" x14ac:dyDescent="0.2">
      <c r="A882">
        <v>9</v>
      </c>
      <c r="B882" t="s">
        <v>56</v>
      </c>
      <c r="C882" t="s">
        <v>57</v>
      </c>
      <c r="D882" t="s">
        <v>74</v>
      </c>
      <c r="E882" t="s">
        <v>59</v>
      </c>
      <c r="F882" t="s">
        <v>65</v>
      </c>
      <c r="G882" t="s">
        <v>72</v>
      </c>
      <c r="H882" t="s">
        <v>62</v>
      </c>
      <c r="I882" t="s">
        <v>67</v>
      </c>
      <c r="J882">
        <v>1.0999999999999999E-2</v>
      </c>
      <c r="K882">
        <f t="shared" si="25"/>
        <v>1</v>
      </c>
    </row>
    <row r="883" spans="1:11" x14ac:dyDescent="0.2">
      <c r="A883">
        <v>10</v>
      </c>
      <c r="B883" t="s">
        <v>56</v>
      </c>
      <c r="C883" t="s">
        <v>57</v>
      </c>
      <c r="D883" t="s">
        <v>74</v>
      </c>
      <c r="E883" t="s">
        <v>59</v>
      </c>
      <c r="F883" t="s">
        <v>65</v>
      </c>
      <c r="G883" t="s">
        <v>72</v>
      </c>
      <c r="H883" t="s">
        <v>62</v>
      </c>
      <c r="I883" t="s">
        <v>67</v>
      </c>
      <c r="J883">
        <v>0.02</v>
      </c>
      <c r="K883">
        <f t="shared" si="25"/>
        <v>1</v>
      </c>
    </row>
    <row r="884" spans="1:11" x14ac:dyDescent="0.2">
      <c r="A884">
        <v>11</v>
      </c>
      <c r="B884" t="s">
        <v>56</v>
      </c>
      <c r="C884" t="s">
        <v>57</v>
      </c>
      <c r="D884" t="s">
        <v>74</v>
      </c>
      <c r="E884" t="s">
        <v>59</v>
      </c>
      <c r="F884" t="s">
        <v>65</v>
      </c>
      <c r="G884" t="s">
        <v>72</v>
      </c>
      <c r="H884" t="s">
        <v>62</v>
      </c>
      <c r="I884" t="s">
        <v>67</v>
      </c>
      <c r="J884">
        <v>3.1E-2</v>
      </c>
      <c r="K884">
        <f t="shared" si="25"/>
        <v>1</v>
      </c>
    </row>
    <row r="885" spans="1:11" x14ac:dyDescent="0.2">
      <c r="A885">
        <v>12</v>
      </c>
      <c r="B885" t="s">
        <v>56</v>
      </c>
      <c r="C885" t="s">
        <v>57</v>
      </c>
      <c r="D885" t="s">
        <v>74</v>
      </c>
      <c r="E885" t="s">
        <v>59</v>
      </c>
      <c r="F885" t="s">
        <v>65</v>
      </c>
      <c r="G885" t="s">
        <v>72</v>
      </c>
      <c r="H885" t="s">
        <v>62</v>
      </c>
      <c r="I885" t="s">
        <v>67</v>
      </c>
      <c r="J885">
        <v>0.04</v>
      </c>
      <c r="K885">
        <f t="shared" si="25"/>
        <v>1</v>
      </c>
    </row>
    <row r="886" spans="1:11" x14ac:dyDescent="0.2">
      <c r="A886">
        <v>13</v>
      </c>
      <c r="B886" t="s">
        <v>56</v>
      </c>
      <c r="C886" t="s">
        <v>57</v>
      </c>
      <c r="D886" t="s">
        <v>74</v>
      </c>
      <c r="E886" t="s">
        <v>59</v>
      </c>
      <c r="F886" t="s">
        <v>65</v>
      </c>
      <c r="G886" t="s">
        <v>72</v>
      </c>
      <c r="H886" t="s">
        <v>62</v>
      </c>
      <c r="I886" t="s">
        <v>67</v>
      </c>
      <c r="J886">
        <v>4.0999999999999898E-2</v>
      </c>
      <c r="K886">
        <f t="shared" si="25"/>
        <v>1</v>
      </c>
    </row>
    <row r="887" spans="1:11" x14ac:dyDescent="0.2">
      <c r="A887">
        <v>14</v>
      </c>
      <c r="B887" t="s">
        <v>56</v>
      </c>
      <c r="C887" t="s">
        <v>57</v>
      </c>
      <c r="D887" t="s">
        <v>74</v>
      </c>
      <c r="E887" t="s">
        <v>59</v>
      </c>
      <c r="F887" t="s">
        <v>65</v>
      </c>
      <c r="G887" t="s">
        <v>72</v>
      </c>
      <c r="H887" t="s">
        <v>62</v>
      </c>
      <c r="I887" t="s">
        <v>67</v>
      </c>
      <c r="J887">
        <v>4.2000000000000003E-2</v>
      </c>
      <c r="K887">
        <f t="shared" si="25"/>
        <v>1</v>
      </c>
    </row>
    <row r="888" spans="1:11" x14ac:dyDescent="0.2">
      <c r="A888">
        <v>15</v>
      </c>
      <c r="B888" t="s">
        <v>56</v>
      </c>
      <c r="C888" t="s">
        <v>57</v>
      </c>
      <c r="D888" t="s">
        <v>74</v>
      </c>
      <c r="E888" t="s">
        <v>59</v>
      </c>
      <c r="F888" t="s">
        <v>65</v>
      </c>
      <c r="G888" t="s">
        <v>72</v>
      </c>
      <c r="H888" t="s">
        <v>62</v>
      </c>
      <c r="I888" t="s">
        <v>67</v>
      </c>
      <c r="J888">
        <v>3.9E-2</v>
      </c>
      <c r="K888">
        <f t="shared" si="25"/>
        <v>1</v>
      </c>
    </row>
    <row r="889" spans="1:11" x14ac:dyDescent="0.2">
      <c r="A889">
        <v>16</v>
      </c>
      <c r="B889" t="s">
        <v>56</v>
      </c>
      <c r="C889" t="s">
        <v>57</v>
      </c>
      <c r="D889" t="s">
        <v>74</v>
      </c>
      <c r="E889" t="s">
        <v>59</v>
      </c>
      <c r="F889" t="s">
        <v>65</v>
      </c>
      <c r="G889" t="s">
        <v>72</v>
      </c>
      <c r="H889" t="s">
        <v>62</v>
      </c>
      <c r="I889" t="s">
        <v>67</v>
      </c>
      <c r="J889">
        <v>0.04</v>
      </c>
      <c r="K889">
        <f t="shared" si="25"/>
        <v>1</v>
      </c>
    </row>
    <row r="890" spans="1:11" x14ac:dyDescent="0.2">
      <c r="A890">
        <v>17</v>
      </c>
      <c r="B890" t="s">
        <v>56</v>
      </c>
      <c r="C890" t="s">
        <v>57</v>
      </c>
      <c r="D890" t="s">
        <v>74</v>
      </c>
      <c r="E890" t="s">
        <v>59</v>
      </c>
      <c r="F890" t="s">
        <v>65</v>
      </c>
      <c r="G890" t="s">
        <v>72</v>
      </c>
      <c r="H890" t="s">
        <v>62</v>
      </c>
      <c r="I890" t="s">
        <v>67</v>
      </c>
      <c r="J890">
        <v>5.0999999999999997E-2</v>
      </c>
      <c r="K890">
        <f t="shared" si="25"/>
        <v>1</v>
      </c>
    </row>
    <row r="891" spans="1:11" x14ac:dyDescent="0.2">
      <c r="A891">
        <v>18</v>
      </c>
      <c r="B891" t="s">
        <v>56</v>
      </c>
      <c r="C891" t="s">
        <v>57</v>
      </c>
      <c r="D891" t="s">
        <v>74</v>
      </c>
      <c r="E891" t="s">
        <v>59</v>
      </c>
      <c r="F891" t="s">
        <v>65</v>
      </c>
      <c r="G891" t="s">
        <v>72</v>
      </c>
      <c r="H891" t="s">
        <v>62</v>
      </c>
      <c r="I891" t="s">
        <v>67</v>
      </c>
      <c r="J891">
        <v>0.06</v>
      </c>
      <c r="K891">
        <f t="shared" si="25"/>
        <v>1</v>
      </c>
    </row>
    <row r="892" spans="1:11" x14ac:dyDescent="0.2">
      <c r="A892">
        <v>19</v>
      </c>
      <c r="B892" t="s">
        <v>56</v>
      </c>
      <c r="C892" t="s">
        <v>57</v>
      </c>
      <c r="D892" t="s">
        <v>74</v>
      </c>
      <c r="E892" t="s">
        <v>59</v>
      </c>
      <c r="F892" t="s">
        <v>65</v>
      </c>
      <c r="G892" t="s">
        <v>72</v>
      </c>
      <c r="H892" t="s">
        <v>62</v>
      </c>
      <c r="I892" t="s">
        <v>67</v>
      </c>
      <c r="J892">
        <v>6.8000000000000005E-2</v>
      </c>
      <c r="K892">
        <f t="shared" si="25"/>
        <v>1</v>
      </c>
    </row>
    <row r="893" spans="1:11" x14ac:dyDescent="0.2">
      <c r="A893">
        <v>20</v>
      </c>
      <c r="B893" t="s">
        <v>56</v>
      </c>
      <c r="C893" t="s">
        <v>57</v>
      </c>
      <c r="D893" t="s">
        <v>74</v>
      </c>
      <c r="E893" t="s">
        <v>59</v>
      </c>
      <c r="F893" t="s">
        <v>65</v>
      </c>
      <c r="G893" t="s">
        <v>72</v>
      </c>
      <c r="H893" t="s">
        <v>62</v>
      </c>
      <c r="I893" t="s">
        <v>67</v>
      </c>
      <c r="J893">
        <v>7.1999999999999995E-2</v>
      </c>
      <c r="K893">
        <f t="shared" si="25"/>
        <v>1</v>
      </c>
    </row>
    <row r="894" spans="1:11" x14ac:dyDescent="0.2">
      <c r="A894">
        <v>21</v>
      </c>
      <c r="B894" t="s">
        <v>56</v>
      </c>
      <c r="C894" t="s">
        <v>57</v>
      </c>
      <c r="D894" t="s">
        <v>74</v>
      </c>
      <c r="E894" t="s">
        <v>59</v>
      </c>
      <c r="F894" t="s">
        <v>65</v>
      </c>
      <c r="G894" t="s">
        <v>72</v>
      </c>
      <c r="H894" t="s">
        <v>62</v>
      </c>
      <c r="I894" t="s">
        <v>67</v>
      </c>
      <c r="J894">
        <v>7.5999999999999998E-2</v>
      </c>
      <c r="K894">
        <f t="shared" si="25"/>
        <v>1</v>
      </c>
    </row>
    <row r="895" spans="1:11" x14ac:dyDescent="0.2">
      <c r="A895">
        <v>22</v>
      </c>
      <c r="B895" t="s">
        <v>56</v>
      </c>
      <c r="C895" t="s">
        <v>57</v>
      </c>
      <c r="D895" t="s">
        <v>74</v>
      </c>
      <c r="E895" t="s">
        <v>59</v>
      </c>
      <c r="F895" t="s">
        <v>65</v>
      </c>
      <c r="G895" t="s">
        <v>72</v>
      </c>
      <c r="H895" t="s">
        <v>62</v>
      </c>
      <c r="I895" t="s">
        <v>67</v>
      </c>
      <c r="J895">
        <v>7.8E-2</v>
      </c>
      <c r="K895">
        <f t="shared" si="25"/>
        <v>1</v>
      </c>
    </row>
    <row r="896" spans="1:11" x14ac:dyDescent="0.2">
      <c r="A896">
        <v>23</v>
      </c>
      <c r="B896" t="s">
        <v>56</v>
      </c>
      <c r="C896" t="s">
        <v>57</v>
      </c>
      <c r="D896" t="s">
        <v>74</v>
      </c>
      <c r="E896" t="s">
        <v>59</v>
      </c>
      <c r="F896" t="s">
        <v>65</v>
      </c>
      <c r="G896" t="s">
        <v>72</v>
      </c>
      <c r="H896" t="s">
        <v>62</v>
      </c>
      <c r="I896" t="s">
        <v>67</v>
      </c>
      <c r="J896">
        <v>7.9000000000000001E-2</v>
      </c>
      <c r="K896">
        <f t="shared" si="25"/>
        <v>1</v>
      </c>
    </row>
    <row r="897" spans="1:11" x14ac:dyDescent="0.2">
      <c r="A897">
        <v>24</v>
      </c>
      <c r="B897" t="s">
        <v>56</v>
      </c>
      <c r="C897" t="s">
        <v>57</v>
      </c>
      <c r="D897" t="s">
        <v>74</v>
      </c>
      <c r="E897" t="s">
        <v>59</v>
      </c>
      <c r="F897" t="s">
        <v>65</v>
      </c>
      <c r="G897" t="s">
        <v>72</v>
      </c>
      <c r="H897" t="s">
        <v>62</v>
      </c>
      <c r="I897" t="s">
        <v>67</v>
      </c>
      <c r="J897">
        <v>7.8E-2</v>
      </c>
      <c r="K897">
        <f t="shared" si="25"/>
        <v>1</v>
      </c>
    </row>
    <row r="898" spans="1:11" x14ac:dyDescent="0.2">
      <c r="A898">
        <v>1</v>
      </c>
      <c r="B898" t="s">
        <v>56</v>
      </c>
      <c r="C898" t="s">
        <v>63</v>
      </c>
      <c r="D898" t="s">
        <v>74</v>
      </c>
      <c r="E898" t="s">
        <v>59</v>
      </c>
      <c r="F898" t="s">
        <v>65</v>
      </c>
      <c r="G898" t="s">
        <v>72</v>
      </c>
      <c r="H898" t="s">
        <v>62</v>
      </c>
      <c r="I898" t="s">
        <v>67</v>
      </c>
      <c r="J898">
        <v>6.9000000000000006E-2</v>
      </c>
      <c r="K898">
        <f t="shared" si="25"/>
        <v>1</v>
      </c>
    </row>
    <row r="899" spans="1:11" x14ac:dyDescent="0.2">
      <c r="A899">
        <v>2</v>
      </c>
      <c r="B899" t="s">
        <v>56</v>
      </c>
      <c r="C899" t="s">
        <v>63</v>
      </c>
      <c r="D899" t="s">
        <v>74</v>
      </c>
      <c r="E899" t="s">
        <v>59</v>
      </c>
      <c r="F899" t="s">
        <v>65</v>
      </c>
      <c r="G899" t="s">
        <v>72</v>
      </c>
      <c r="H899" t="s">
        <v>62</v>
      </c>
      <c r="I899" t="s">
        <v>67</v>
      </c>
      <c r="J899">
        <v>4.8000000000000001E-2</v>
      </c>
      <c r="K899">
        <f t="shared" si="25"/>
        <v>1</v>
      </c>
    </row>
    <row r="900" spans="1:11" x14ac:dyDescent="0.2">
      <c r="A900">
        <v>3</v>
      </c>
      <c r="B900" t="s">
        <v>56</v>
      </c>
      <c r="C900" t="s">
        <v>63</v>
      </c>
      <c r="D900" t="s">
        <v>74</v>
      </c>
      <c r="E900" t="s">
        <v>59</v>
      </c>
      <c r="F900" t="s">
        <v>65</v>
      </c>
      <c r="G900" t="s">
        <v>72</v>
      </c>
      <c r="H900" t="s">
        <v>62</v>
      </c>
      <c r="I900" t="s">
        <v>67</v>
      </c>
      <c r="J900">
        <v>2.4E-2</v>
      </c>
      <c r="K900">
        <f t="shared" ref="K900:K963" si="26">MONTH(1&amp;B900)</f>
        <v>1</v>
      </c>
    </row>
    <row r="901" spans="1:11" x14ac:dyDescent="0.2">
      <c r="A901">
        <v>4</v>
      </c>
      <c r="B901" t="s">
        <v>56</v>
      </c>
      <c r="C901" t="s">
        <v>63</v>
      </c>
      <c r="D901" t="s">
        <v>74</v>
      </c>
      <c r="E901" t="s">
        <v>59</v>
      </c>
      <c r="F901" t="s">
        <v>65</v>
      </c>
      <c r="G901" t="s">
        <v>72</v>
      </c>
      <c r="H901" t="s">
        <v>62</v>
      </c>
      <c r="I901" t="s">
        <v>67</v>
      </c>
      <c r="J901">
        <v>1.0999999999999999E-2</v>
      </c>
      <c r="K901">
        <f t="shared" si="26"/>
        <v>1</v>
      </c>
    </row>
    <row r="902" spans="1:11" x14ac:dyDescent="0.2">
      <c r="A902">
        <v>5</v>
      </c>
      <c r="B902" t="s">
        <v>56</v>
      </c>
      <c r="C902" t="s">
        <v>63</v>
      </c>
      <c r="D902" t="s">
        <v>74</v>
      </c>
      <c r="E902" t="s">
        <v>59</v>
      </c>
      <c r="F902" t="s">
        <v>65</v>
      </c>
      <c r="G902" t="s">
        <v>72</v>
      </c>
      <c r="H902" t="s">
        <v>62</v>
      </c>
      <c r="I902" t="s">
        <v>67</v>
      </c>
      <c r="J902">
        <v>6.0000000000000001E-3</v>
      </c>
      <c r="K902">
        <f t="shared" si="26"/>
        <v>1</v>
      </c>
    </row>
    <row r="903" spans="1:11" x14ac:dyDescent="0.2">
      <c r="A903">
        <v>6</v>
      </c>
      <c r="B903" t="s">
        <v>56</v>
      </c>
      <c r="C903" t="s">
        <v>63</v>
      </c>
      <c r="D903" t="s">
        <v>74</v>
      </c>
      <c r="E903" t="s">
        <v>59</v>
      </c>
      <c r="F903" t="s">
        <v>65</v>
      </c>
      <c r="G903" t="s">
        <v>72</v>
      </c>
      <c r="H903" t="s">
        <v>62</v>
      </c>
      <c r="I903" t="s">
        <v>67</v>
      </c>
      <c r="J903">
        <v>4.0000000000000001E-3</v>
      </c>
      <c r="K903">
        <f t="shared" si="26"/>
        <v>1</v>
      </c>
    </row>
    <row r="904" spans="1:11" x14ac:dyDescent="0.2">
      <c r="A904">
        <v>7</v>
      </c>
      <c r="B904" t="s">
        <v>56</v>
      </c>
      <c r="C904" t="s">
        <v>63</v>
      </c>
      <c r="D904" t="s">
        <v>74</v>
      </c>
      <c r="E904" t="s">
        <v>59</v>
      </c>
      <c r="F904" t="s">
        <v>65</v>
      </c>
      <c r="G904" t="s">
        <v>72</v>
      </c>
      <c r="H904" t="s">
        <v>62</v>
      </c>
      <c r="I904" t="s">
        <v>67</v>
      </c>
      <c r="J904">
        <v>5.0000000000000001E-3</v>
      </c>
      <c r="K904">
        <f t="shared" si="26"/>
        <v>1</v>
      </c>
    </row>
    <row r="905" spans="1:11" x14ac:dyDescent="0.2">
      <c r="A905">
        <v>8</v>
      </c>
      <c r="B905" t="s">
        <v>56</v>
      </c>
      <c r="C905" t="s">
        <v>63</v>
      </c>
      <c r="D905" t="s">
        <v>74</v>
      </c>
      <c r="E905" t="s">
        <v>59</v>
      </c>
      <c r="F905" t="s">
        <v>65</v>
      </c>
      <c r="G905" t="s">
        <v>72</v>
      </c>
      <c r="H905" t="s">
        <v>62</v>
      </c>
      <c r="I905" t="s">
        <v>67</v>
      </c>
      <c r="J905">
        <v>6.9999999999999897E-3</v>
      </c>
      <c r="K905">
        <f t="shared" si="26"/>
        <v>1</v>
      </c>
    </row>
    <row r="906" spans="1:11" x14ac:dyDescent="0.2">
      <c r="A906">
        <v>9</v>
      </c>
      <c r="B906" t="s">
        <v>56</v>
      </c>
      <c r="C906" t="s">
        <v>63</v>
      </c>
      <c r="D906" t="s">
        <v>74</v>
      </c>
      <c r="E906" t="s">
        <v>59</v>
      </c>
      <c r="F906" t="s">
        <v>65</v>
      </c>
      <c r="G906" t="s">
        <v>72</v>
      </c>
      <c r="H906" t="s">
        <v>62</v>
      </c>
      <c r="I906" t="s">
        <v>67</v>
      </c>
      <c r="J906">
        <v>1.0999999999999999E-2</v>
      </c>
      <c r="K906">
        <f t="shared" si="26"/>
        <v>1</v>
      </c>
    </row>
    <row r="907" spans="1:11" x14ac:dyDescent="0.2">
      <c r="A907">
        <v>10</v>
      </c>
      <c r="B907" t="s">
        <v>56</v>
      </c>
      <c r="C907" t="s">
        <v>63</v>
      </c>
      <c r="D907" t="s">
        <v>74</v>
      </c>
      <c r="E907" t="s">
        <v>59</v>
      </c>
      <c r="F907" t="s">
        <v>65</v>
      </c>
      <c r="G907" t="s">
        <v>72</v>
      </c>
      <c r="H907" t="s">
        <v>62</v>
      </c>
      <c r="I907" t="s">
        <v>67</v>
      </c>
      <c r="J907">
        <v>0.02</v>
      </c>
      <c r="K907">
        <f t="shared" si="26"/>
        <v>1</v>
      </c>
    </row>
    <row r="908" spans="1:11" x14ac:dyDescent="0.2">
      <c r="A908">
        <v>11</v>
      </c>
      <c r="B908" t="s">
        <v>56</v>
      </c>
      <c r="C908" t="s">
        <v>63</v>
      </c>
      <c r="D908" t="s">
        <v>74</v>
      </c>
      <c r="E908" t="s">
        <v>59</v>
      </c>
      <c r="F908" t="s">
        <v>65</v>
      </c>
      <c r="G908" t="s">
        <v>72</v>
      </c>
      <c r="H908" t="s">
        <v>62</v>
      </c>
      <c r="I908" t="s">
        <v>67</v>
      </c>
      <c r="J908">
        <v>3.1E-2</v>
      </c>
      <c r="K908">
        <f t="shared" si="26"/>
        <v>1</v>
      </c>
    </row>
    <row r="909" spans="1:11" x14ac:dyDescent="0.2">
      <c r="A909">
        <v>12</v>
      </c>
      <c r="B909" t="s">
        <v>56</v>
      </c>
      <c r="C909" t="s">
        <v>63</v>
      </c>
      <c r="D909" t="s">
        <v>74</v>
      </c>
      <c r="E909" t="s">
        <v>59</v>
      </c>
      <c r="F909" t="s">
        <v>65</v>
      </c>
      <c r="G909" t="s">
        <v>72</v>
      </c>
      <c r="H909" t="s">
        <v>62</v>
      </c>
      <c r="I909" t="s">
        <v>67</v>
      </c>
      <c r="J909">
        <v>0.04</v>
      </c>
      <c r="K909">
        <f t="shared" si="26"/>
        <v>1</v>
      </c>
    </row>
    <row r="910" spans="1:11" x14ac:dyDescent="0.2">
      <c r="A910">
        <v>13</v>
      </c>
      <c r="B910" t="s">
        <v>56</v>
      </c>
      <c r="C910" t="s">
        <v>63</v>
      </c>
      <c r="D910" t="s">
        <v>74</v>
      </c>
      <c r="E910" t="s">
        <v>59</v>
      </c>
      <c r="F910" t="s">
        <v>65</v>
      </c>
      <c r="G910" t="s">
        <v>72</v>
      </c>
      <c r="H910" t="s">
        <v>62</v>
      </c>
      <c r="I910" t="s">
        <v>67</v>
      </c>
      <c r="J910">
        <v>4.0999999999999898E-2</v>
      </c>
      <c r="K910">
        <f t="shared" si="26"/>
        <v>1</v>
      </c>
    </row>
    <row r="911" spans="1:11" x14ac:dyDescent="0.2">
      <c r="A911">
        <v>14</v>
      </c>
      <c r="B911" t="s">
        <v>56</v>
      </c>
      <c r="C911" t="s">
        <v>63</v>
      </c>
      <c r="D911" t="s">
        <v>74</v>
      </c>
      <c r="E911" t="s">
        <v>59</v>
      </c>
      <c r="F911" t="s">
        <v>65</v>
      </c>
      <c r="G911" t="s">
        <v>72</v>
      </c>
      <c r="H911" t="s">
        <v>62</v>
      </c>
      <c r="I911" t="s">
        <v>67</v>
      </c>
      <c r="J911">
        <v>4.2000000000000003E-2</v>
      </c>
      <c r="K911">
        <f t="shared" si="26"/>
        <v>1</v>
      </c>
    </row>
    <row r="912" spans="1:11" x14ac:dyDescent="0.2">
      <c r="A912">
        <v>15</v>
      </c>
      <c r="B912" t="s">
        <v>56</v>
      </c>
      <c r="C912" t="s">
        <v>63</v>
      </c>
      <c r="D912" t="s">
        <v>74</v>
      </c>
      <c r="E912" t="s">
        <v>59</v>
      </c>
      <c r="F912" t="s">
        <v>65</v>
      </c>
      <c r="G912" t="s">
        <v>72</v>
      </c>
      <c r="H912" t="s">
        <v>62</v>
      </c>
      <c r="I912" t="s">
        <v>67</v>
      </c>
      <c r="J912">
        <v>3.9E-2</v>
      </c>
      <c r="K912">
        <f t="shared" si="26"/>
        <v>1</v>
      </c>
    </row>
    <row r="913" spans="1:11" x14ac:dyDescent="0.2">
      <c r="A913">
        <v>16</v>
      </c>
      <c r="B913" t="s">
        <v>56</v>
      </c>
      <c r="C913" t="s">
        <v>63</v>
      </c>
      <c r="D913" t="s">
        <v>74</v>
      </c>
      <c r="E913" t="s">
        <v>59</v>
      </c>
      <c r="F913" t="s">
        <v>65</v>
      </c>
      <c r="G913" t="s">
        <v>72</v>
      </c>
      <c r="H913" t="s">
        <v>62</v>
      </c>
      <c r="I913" t="s">
        <v>67</v>
      </c>
      <c r="J913">
        <v>0.04</v>
      </c>
      <c r="K913">
        <f t="shared" si="26"/>
        <v>1</v>
      </c>
    </row>
    <row r="914" spans="1:11" x14ac:dyDescent="0.2">
      <c r="A914">
        <v>17</v>
      </c>
      <c r="B914" t="s">
        <v>56</v>
      </c>
      <c r="C914" t="s">
        <v>63</v>
      </c>
      <c r="D914" t="s">
        <v>74</v>
      </c>
      <c r="E914" t="s">
        <v>59</v>
      </c>
      <c r="F914" t="s">
        <v>65</v>
      </c>
      <c r="G914" t="s">
        <v>72</v>
      </c>
      <c r="H914" t="s">
        <v>62</v>
      </c>
      <c r="I914" t="s">
        <v>67</v>
      </c>
      <c r="J914">
        <v>5.0999999999999997E-2</v>
      </c>
      <c r="K914">
        <f t="shared" si="26"/>
        <v>1</v>
      </c>
    </row>
    <row r="915" spans="1:11" x14ac:dyDescent="0.2">
      <c r="A915">
        <v>18</v>
      </c>
      <c r="B915" t="s">
        <v>56</v>
      </c>
      <c r="C915" t="s">
        <v>63</v>
      </c>
      <c r="D915" t="s">
        <v>74</v>
      </c>
      <c r="E915" t="s">
        <v>59</v>
      </c>
      <c r="F915" t="s">
        <v>65</v>
      </c>
      <c r="G915" t="s">
        <v>72</v>
      </c>
      <c r="H915" t="s">
        <v>62</v>
      </c>
      <c r="I915" t="s">
        <v>67</v>
      </c>
      <c r="J915">
        <v>0.06</v>
      </c>
      <c r="K915">
        <f t="shared" si="26"/>
        <v>1</v>
      </c>
    </row>
    <row r="916" spans="1:11" x14ac:dyDescent="0.2">
      <c r="A916">
        <v>19</v>
      </c>
      <c r="B916" t="s">
        <v>56</v>
      </c>
      <c r="C916" t="s">
        <v>63</v>
      </c>
      <c r="D916" t="s">
        <v>74</v>
      </c>
      <c r="E916" t="s">
        <v>59</v>
      </c>
      <c r="F916" t="s">
        <v>65</v>
      </c>
      <c r="G916" t="s">
        <v>72</v>
      </c>
      <c r="H916" t="s">
        <v>62</v>
      </c>
      <c r="I916" t="s">
        <v>67</v>
      </c>
      <c r="J916">
        <v>6.8000000000000005E-2</v>
      </c>
      <c r="K916">
        <f t="shared" si="26"/>
        <v>1</v>
      </c>
    </row>
    <row r="917" spans="1:11" x14ac:dyDescent="0.2">
      <c r="A917">
        <v>20</v>
      </c>
      <c r="B917" t="s">
        <v>56</v>
      </c>
      <c r="C917" t="s">
        <v>63</v>
      </c>
      <c r="D917" t="s">
        <v>74</v>
      </c>
      <c r="E917" t="s">
        <v>59</v>
      </c>
      <c r="F917" t="s">
        <v>65</v>
      </c>
      <c r="G917" t="s">
        <v>72</v>
      </c>
      <c r="H917" t="s">
        <v>62</v>
      </c>
      <c r="I917" t="s">
        <v>67</v>
      </c>
      <c r="J917">
        <v>7.1999999999999995E-2</v>
      </c>
      <c r="K917">
        <f t="shared" si="26"/>
        <v>1</v>
      </c>
    </row>
    <row r="918" spans="1:11" x14ac:dyDescent="0.2">
      <c r="A918">
        <v>21</v>
      </c>
      <c r="B918" t="s">
        <v>56</v>
      </c>
      <c r="C918" t="s">
        <v>63</v>
      </c>
      <c r="D918" t="s">
        <v>74</v>
      </c>
      <c r="E918" t="s">
        <v>59</v>
      </c>
      <c r="F918" t="s">
        <v>65</v>
      </c>
      <c r="G918" t="s">
        <v>72</v>
      </c>
      <c r="H918" t="s">
        <v>62</v>
      </c>
      <c r="I918" t="s">
        <v>67</v>
      </c>
      <c r="J918">
        <v>7.5999999999999998E-2</v>
      </c>
      <c r="K918">
        <f t="shared" si="26"/>
        <v>1</v>
      </c>
    </row>
    <row r="919" spans="1:11" x14ac:dyDescent="0.2">
      <c r="A919">
        <v>22</v>
      </c>
      <c r="B919" t="s">
        <v>56</v>
      </c>
      <c r="C919" t="s">
        <v>63</v>
      </c>
      <c r="D919" t="s">
        <v>74</v>
      </c>
      <c r="E919" t="s">
        <v>59</v>
      </c>
      <c r="F919" t="s">
        <v>65</v>
      </c>
      <c r="G919" t="s">
        <v>72</v>
      </c>
      <c r="H919" t="s">
        <v>62</v>
      </c>
      <c r="I919" t="s">
        <v>67</v>
      </c>
      <c r="J919">
        <v>7.8E-2</v>
      </c>
      <c r="K919">
        <f t="shared" si="26"/>
        <v>1</v>
      </c>
    </row>
    <row r="920" spans="1:11" x14ac:dyDescent="0.2">
      <c r="A920">
        <v>23</v>
      </c>
      <c r="B920" t="s">
        <v>56</v>
      </c>
      <c r="C920" t="s">
        <v>63</v>
      </c>
      <c r="D920" t="s">
        <v>74</v>
      </c>
      <c r="E920" t="s">
        <v>59</v>
      </c>
      <c r="F920" t="s">
        <v>65</v>
      </c>
      <c r="G920" t="s">
        <v>72</v>
      </c>
      <c r="H920" t="s">
        <v>62</v>
      </c>
      <c r="I920" t="s">
        <v>67</v>
      </c>
      <c r="J920">
        <v>7.9000000000000001E-2</v>
      </c>
      <c r="K920">
        <f t="shared" si="26"/>
        <v>1</v>
      </c>
    </row>
    <row r="921" spans="1:11" x14ac:dyDescent="0.2">
      <c r="A921">
        <v>24</v>
      </c>
      <c r="B921" t="s">
        <v>56</v>
      </c>
      <c r="C921" t="s">
        <v>63</v>
      </c>
      <c r="D921" t="s">
        <v>74</v>
      </c>
      <c r="E921" t="s">
        <v>59</v>
      </c>
      <c r="F921" t="s">
        <v>65</v>
      </c>
      <c r="G921" t="s">
        <v>72</v>
      </c>
      <c r="H921" t="s">
        <v>62</v>
      </c>
      <c r="I921" t="s">
        <v>67</v>
      </c>
      <c r="J921">
        <v>7.8E-2</v>
      </c>
      <c r="K921">
        <f t="shared" si="26"/>
        <v>1</v>
      </c>
    </row>
    <row r="922" spans="1:11" x14ac:dyDescent="0.2">
      <c r="A922">
        <v>1</v>
      </c>
      <c r="B922" t="s">
        <v>56</v>
      </c>
      <c r="C922" t="s">
        <v>57</v>
      </c>
      <c r="D922" t="s">
        <v>74</v>
      </c>
      <c r="E922" t="s">
        <v>59</v>
      </c>
      <c r="F922" t="s">
        <v>60</v>
      </c>
      <c r="G922" t="s">
        <v>75</v>
      </c>
      <c r="H922" t="s">
        <v>71</v>
      </c>
      <c r="I922" t="s">
        <v>67</v>
      </c>
      <c r="J922" s="3">
        <v>5.1601305172723898E-4</v>
      </c>
      <c r="K922">
        <f t="shared" si="26"/>
        <v>1</v>
      </c>
    </row>
    <row r="923" spans="1:11" x14ac:dyDescent="0.2">
      <c r="A923">
        <v>2</v>
      </c>
      <c r="B923" t="s">
        <v>56</v>
      </c>
      <c r="C923" t="s">
        <v>57</v>
      </c>
      <c r="D923" t="s">
        <v>74</v>
      </c>
      <c r="E923" t="s">
        <v>59</v>
      </c>
      <c r="F923" t="s">
        <v>60</v>
      </c>
      <c r="G923" t="s">
        <v>75</v>
      </c>
      <c r="H923" t="s">
        <v>71</v>
      </c>
      <c r="I923" t="s">
        <v>67</v>
      </c>
      <c r="J923">
        <v>1.9041196386291E-3</v>
      </c>
      <c r="K923">
        <f t="shared" si="26"/>
        <v>1</v>
      </c>
    </row>
    <row r="924" spans="1:11" x14ac:dyDescent="0.2">
      <c r="A924">
        <v>3</v>
      </c>
      <c r="B924" t="s">
        <v>56</v>
      </c>
      <c r="C924" t="s">
        <v>57</v>
      </c>
      <c r="D924" t="s">
        <v>74</v>
      </c>
      <c r="E924" t="s">
        <v>59</v>
      </c>
      <c r="F924" t="s">
        <v>60</v>
      </c>
      <c r="G924" t="s">
        <v>75</v>
      </c>
      <c r="H924" t="s">
        <v>71</v>
      </c>
      <c r="I924" t="s">
        <v>67</v>
      </c>
      <c r="J924">
        <v>2.3243336899258001E-3</v>
      </c>
      <c r="K924">
        <f t="shared" si="26"/>
        <v>1</v>
      </c>
    </row>
    <row r="925" spans="1:11" x14ac:dyDescent="0.2">
      <c r="A925">
        <v>4</v>
      </c>
      <c r="B925" t="s">
        <v>56</v>
      </c>
      <c r="C925" t="s">
        <v>57</v>
      </c>
      <c r="D925" t="s">
        <v>74</v>
      </c>
      <c r="E925" t="s">
        <v>59</v>
      </c>
      <c r="F925" t="s">
        <v>60</v>
      </c>
      <c r="G925" t="s">
        <v>75</v>
      </c>
      <c r="H925" t="s">
        <v>71</v>
      </c>
      <c r="I925" t="s">
        <v>67</v>
      </c>
      <c r="J925">
        <v>2.1193697940793598E-3</v>
      </c>
      <c r="K925">
        <f t="shared" si="26"/>
        <v>1</v>
      </c>
    </row>
    <row r="926" spans="1:11" x14ac:dyDescent="0.2">
      <c r="A926">
        <v>5</v>
      </c>
      <c r="B926" t="s">
        <v>56</v>
      </c>
      <c r="C926" t="s">
        <v>57</v>
      </c>
      <c r="D926" t="s">
        <v>74</v>
      </c>
      <c r="E926" t="s">
        <v>59</v>
      </c>
      <c r="F926" t="s">
        <v>60</v>
      </c>
      <c r="G926" t="s">
        <v>75</v>
      </c>
      <c r="H926" t="s">
        <v>71</v>
      </c>
      <c r="I926" t="s">
        <v>67</v>
      </c>
      <c r="J926">
        <v>3.2019291313902299E-3</v>
      </c>
      <c r="K926">
        <f t="shared" si="26"/>
        <v>1</v>
      </c>
    </row>
    <row r="927" spans="1:11" x14ac:dyDescent="0.2">
      <c r="A927">
        <v>6</v>
      </c>
      <c r="B927" t="s">
        <v>56</v>
      </c>
      <c r="C927" t="s">
        <v>57</v>
      </c>
      <c r="D927" t="s">
        <v>74</v>
      </c>
      <c r="E927" t="s">
        <v>59</v>
      </c>
      <c r="F927" t="s">
        <v>60</v>
      </c>
      <c r="G927" t="s">
        <v>75</v>
      </c>
      <c r="H927" t="s">
        <v>71</v>
      </c>
      <c r="I927" t="s">
        <v>67</v>
      </c>
      <c r="J927">
        <v>5.8384664481632804E-3</v>
      </c>
      <c r="K927">
        <f t="shared" si="26"/>
        <v>1</v>
      </c>
    </row>
    <row r="928" spans="1:11" x14ac:dyDescent="0.2">
      <c r="A928">
        <v>7</v>
      </c>
      <c r="B928" t="s">
        <v>56</v>
      </c>
      <c r="C928" t="s">
        <v>57</v>
      </c>
      <c r="D928" t="s">
        <v>74</v>
      </c>
      <c r="E928" t="s">
        <v>59</v>
      </c>
      <c r="F928" t="s">
        <v>60</v>
      </c>
      <c r="G928" t="s">
        <v>75</v>
      </c>
      <c r="H928" t="s">
        <v>71</v>
      </c>
      <c r="I928" t="s">
        <v>67</v>
      </c>
      <c r="J928">
        <v>1.09553825036842E-2</v>
      </c>
      <c r="K928">
        <f t="shared" si="26"/>
        <v>1</v>
      </c>
    </row>
    <row r="929" spans="1:11" x14ac:dyDescent="0.2">
      <c r="A929">
        <v>8</v>
      </c>
      <c r="B929" t="s">
        <v>56</v>
      </c>
      <c r="C929" t="s">
        <v>57</v>
      </c>
      <c r="D929" t="s">
        <v>74</v>
      </c>
      <c r="E929" t="s">
        <v>59</v>
      </c>
      <c r="F929" t="s">
        <v>60</v>
      </c>
      <c r="G929" t="s">
        <v>75</v>
      </c>
      <c r="H929" t="s">
        <v>71</v>
      </c>
      <c r="I929" t="s">
        <v>67</v>
      </c>
      <c r="J929">
        <v>2.0718533673025698E-2</v>
      </c>
      <c r="K929">
        <f t="shared" si="26"/>
        <v>1</v>
      </c>
    </row>
    <row r="930" spans="1:11" x14ac:dyDescent="0.2">
      <c r="A930">
        <v>10</v>
      </c>
      <c r="B930" t="s">
        <v>56</v>
      </c>
      <c r="C930" t="s">
        <v>57</v>
      </c>
      <c r="D930" t="s">
        <v>74</v>
      </c>
      <c r="E930" t="s">
        <v>59</v>
      </c>
      <c r="F930" t="s">
        <v>60</v>
      </c>
      <c r="G930" t="s">
        <v>75</v>
      </c>
      <c r="H930" t="s">
        <v>71</v>
      </c>
      <c r="I930" t="s">
        <v>67</v>
      </c>
      <c r="J930">
        <v>5.7306062324069998E-2</v>
      </c>
      <c r="K930">
        <f t="shared" si="26"/>
        <v>1</v>
      </c>
    </row>
    <row r="931" spans="1:11" x14ac:dyDescent="0.2">
      <c r="A931">
        <v>11</v>
      </c>
      <c r="B931" t="s">
        <v>56</v>
      </c>
      <c r="C931" t="s">
        <v>57</v>
      </c>
      <c r="D931" t="s">
        <v>74</v>
      </c>
      <c r="E931" t="s">
        <v>59</v>
      </c>
      <c r="F931" t="s">
        <v>60</v>
      </c>
      <c r="G931" t="s">
        <v>75</v>
      </c>
      <c r="H931" t="s">
        <v>71</v>
      </c>
      <c r="I931" t="s">
        <v>67</v>
      </c>
      <c r="J931">
        <v>7.1941265562743398E-2</v>
      </c>
      <c r="K931">
        <f t="shared" si="26"/>
        <v>1</v>
      </c>
    </row>
    <row r="932" spans="1:11" x14ac:dyDescent="0.2">
      <c r="A932">
        <v>12</v>
      </c>
      <c r="B932" t="s">
        <v>56</v>
      </c>
      <c r="C932" t="s">
        <v>57</v>
      </c>
      <c r="D932" t="s">
        <v>74</v>
      </c>
      <c r="E932" t="s">
        <v>59</v>
      </c>
      <c r="F932" t="s">
        <v>60</v>
      </c>
      <c r="G932" t="s">
        <v>75</v>
      </c>
      <c r="H932" t="s">
        <v>71</v>
      </c>
      <c r="I932" t="s">
        <v>67</v>
      </c>
      <c r="J932">
        <v>9.2261144099697795E-2</v>
      </c>
      <c r="K932">
        <f t="shared" si="26"/>
        <v>1</v>
      </c>
    </row>
    <row r="933" spans="1:11" x14ac:dyDescent="0.2">
      <c r="A933">
        <v>13</v>
      </c>
      <c r="B933" t="s">
        <v>56</v>
      </c>
      <c r="C933" t="s">
        <v>57</v>
      </c>
      <c r="D933" t="s">
        <v>74</v>
      </c>
      <c r="E933" t="s">
        <v>59</v>
      </c>
      <c r="F933" t="s">
        <v>60</v>
      </c>
      <c r="G933" t="s">
        <v>75</v>
      </c>
      <c r="H933" t="s">
        <v>71</v>
      </c>
      <c r="I933" t="s">
        <v>67</v>
      </c>
      <c r="J933">
        <v>0.10199637362068099</v>
      </c>
      <c r="K933">
        <f t="shared" si="26"/>
        <v>1</v>
      </c>
    </row>
    <row r="934" spans="1:11" x14ac:dyDescent="0.2">
      <c r="A934">
        <v>14</v>
      </c>
      <c r="B934" t="s">
        <v>56</v>
      </c>
      <c r="C934" t="s">
        <v>57</v>
      </c>
      <c r="D934" t="s">
        <v>74</v>
      </c>
      <c r="E934" t="s">
        <v>59</v>
      </c>
      <c r="F934" t="s">
        <v>60</v>
      </c>
      <c r="G934" t="s">
        <v>75</v>
      </c>
      <c r="H934" t="s">
        <v>71</v>
      </c>
      <c r="I934" t="s">
        <v>67</v>
      </c>
      <c r="J934">
        <v>0.107460063998243</v>
      </c>
      <c r="K934">
        <f t="shared" si="26"/>
        <v>1</v>
      </c>
    </row>
    <row r="935" spans="1:11" x14ac:dyDescent="0.2">
      <c r="A935">
        <v>15</v>
      </c>
      <c r="B935" t="s">
        <v>56</v>
      </c>
      <c r="C935" t="s">
        <v>57</v>
      </c>
      <c r="D935" t="s">
        <v>74</v>
      </c>
      <c r="E935" t="s">
        <v>59</v>
      </c>
      <c r="F935" t="s">
        <v>60</v>
      </c>
      <c r="G935" t="s">
        <v>75</v>
      </c>
      <c r="H935" t="s">
        <v>71</v>
      </c>
      <c r="I935" t="s">
        <v>67</v>
      </c>
      <c r="J935">
        <v>0.104659987379929</v>
      </c>
      <c r="K935">
        <f t="shared" si="26"/>
        <v>1</v>
      </c>
    </row>
    <row r="936" spans="1:11" x14ac:dyDescent="0.2">
      <c r="A936">
        <v>16</v>
      </c>
      <c r="B936" t="s">
        <v>56</v>
      </c>
      <c r="C936" t="s">
        <v>57</v>
      </c>
      <c r="D936" t="s">
        <v>74</v>
      </c>
      <c r="E936" t="s">
        <v>59</v>
      </c>
      <c r="F936" t="s">
        <v>60</v>
      </c>
      <c r="G936" t="s">
        <v>75</v>
      </c>
      <c r="H936" t="s">
        <v>71</v>
      </c>
      <c r="I936" t="s">
        <v>67</v>
      </c>
      <c r="J936">
        <v>9.0283289828441499E-2</v>
      </c>
      <c r="K936">
        <f t="shared" si="26"/>
        <v>1</v>
      </c>
    </row>
    <row r="937" spans="1:11" x14ac:dyDescent="0.2">
      <c r="A937">
        <v>17</v>
      </c>
      <c r="B937" t="s">
        <v>56</v>
      </c>
      <c r="C937" t="s">
        <v>57</v>
      </c>
      <c r="D937" t="s">
        <v>74</v>
      </c>
      <c r="E937" t="s">
        <v>59</v>
      </c>
      <c r="F937" t="s">
        <v>60</v>
      </c>
      <c r="G937" t="s">
        <v>75</v>
      </c>
      <c r="H937" t="s">
        <v>71</v>
      </c>
      <c r="I937" t="s">
        <v>67</v>
      </c>
      <c r="J937">
        <v>7.5333512893018095E-2</v>
      </c>
      <c r="K937">
        <f t="shared" si="26"/>
        <v>1</v>
      </c>
    </row>
    <row r="938" spans="1:11" x14ac:dyDescent="0.2">
      <c r="A938">
        <v>18</v>
      </c>
      <c r="B938" t="s">
        <v>56</v>
      </c>
      <c r="C938" t="s">
        <v>57</v>
      </c>
      <c r="D938" t="s">
        <v>74</v>
      </c>
      <c r="E938" t="s">
        <v>59</v>
      </c>
      <c r="F938" t="s">
        <v>60</v>
      </c>
      <c r="G938" t="s">
        <v>75</v>
      </c>
      <c r="H938" t="s">
        <v>71</v>
      </c>
      <c r="I938" t="s">
        <v>67</v>
      </c>
      <c r="J938">
        <v>6.6237315792020204E-2</v>
      </c>
      <c r="K938">
        <f t="shared" si="26"/>
        <v>1</v>
      </c>
    </row>
    <row r="939" spans="1:11" x14ac:dyDescent="0.2">
      <c r="A939">
        <v>19</v>
      </c>
      <c r="B939" t="s">
        <v>56</v>
      </c>
      <c r="C939" t="s">
        <v>57</v>
      </c>
      <c r="D939" t="s">
        <v>74</v>
      </c>
      <c r="E939" t="s">
        <v>59</v>
      </c>
      <c r="F939" t="s">
        <v>60</v>
      </c>
      <c r="G939" t="s">
        <v>75</v>
      </c>
      <c r="H939" t="s">
        <v>71</v>
      </c>
      <c r="I939" t="s">
        <v>67</v>
      </c>
      <c r="J939">
        <v>5.9794925331161701E-2</v>
      </c>
      <c r="K939">
        <f t="shared" si="26"/>
        <v>1</v>
      </c>
    </row>
    <row r="940" spans="1:11" x14ac:dyDescent="0.2">
      <c r="A940">
        <v>20</v>
      </c>
      <c r="B940" t="s">
        <v>56</v>
      </c>
      <c r="C940" t="s">
        <v>57</v>
      </c>
      <c r="D940" t="s">
        <v>74</v>
      </c>
      <c r="E940" t="s">
        <v>59</v>
      </c>
      <c r="F940" t="s">
        <v>60</v>
      </c>
      <c r="G940" t="s">
        <v>75</v>
      </c>
      <c r="H940" t="s">
        <v>71</v>
      </c>
      <c r="I940" t="s">
        <v>67</v>
      </c>
      <c r="J940">
        <v>4.1837274457658502E-2</v>
      </c>
      <c r="K940">
        <f t="shared" si="26"/>
        <v>1</v>
      </c>
    </row>
    <row r="941" spans="1:11" x14ac:dyDescent="0.2">
      <c r="A941">
        <v>21</v>
      </c>
      <c r="B941" t="s">
        <v>56</v>
      </c>
      <c r="C941" t="s">
        <v>57</v>
      </c>
      <c r="D941" t="s">
        <v>74</v>
      </c>
      <c r="E941" t="s">
        <v>59</v>
      </c>
      <c r="F941" t="s">
        <v>60</v>
      </c>
      <c r="G941" t="s">
        <v>75</v>
      </c>
      <c r="H941" t="s">
        <v>71</v>
      </c>
      <c r="I941" t="s">
        <v>67</v>
      </c>
      <c r="J941">
        <v>2.26547213744328E-2</v>
      </c>
      <c r="K941">
        <f t="shared" si="26"/>
        <v>1</v>
      </c>
    </row>
    <row r="942" spans="1:11" x14ac:dyDescent="0.2">
      <c r="A942">
        <v>22</v>
      </c>
      <c r="B942" t="s">
        <v>56</v>
      </c>
      <c r="C942" t="s">
        <v>57</v>
      </c>
      <c r="D942" t="s">
        <v>74</v>
      </c>
      <c r="E942" t="s">
        <v>59</v>
      </c>
      <c r="F942" t="s">
        <v>60</v>
      </c>
      <c r="G942" t="s">
        <v>75</v>
      </c>
      <c r="H942" t="s">
        <v>71</v>
      </c>
      <c r="I942" t="s">
        <v>67</v>
      </c>
      <c r="J942">
        <v>1.2115011549904801E-2</v>
      </c>
      <c r="K942">
        <f t="shared" si="26"/>
        <v>1</v>
      </c>
    </row>
    <row r="943" spans="1:11" x14ac:dyDescent="0.2">
      <c r="A943">
        <v>23</v>
      </c>
      <c r="B943" t="s">
        <v>56</v>
      </c>
      <c r="C943" t="s">
        <v>57</v>
      </c>
      <c r="D943" t="s">
        <v>74</v>
      </c>
      <c r="E943" t="s">
        <v>59</v>
      </c>
      <c r="F943" t="s">
        <v>60</v>
      </c>
      <c r="G943" t="s">
        <v>75</v>
      </c>
      <c r="H943" t="s">
        <v>71</v>
      </c>
      <c r="I943" t="s">
        <v>67</v>
      </c>
      <c r="J943">
        <v>7.6070257108974797E-3</v>
      </c>
      <c r="K943">
        <f t="shared" si="26"/>
        <v>1</v>
      </c>
    </row>
    <row r="944" spans="1:11" x14ac:dyDescent="0.2">
      <c r="A944">
        <v>24</v>
      </c>
      <c r="B944" t="s">
        <v>56</v>
      </c>
      <c r="C944" t="s">
        <v>57</v>
      </c>
      <c r="D944" t="s">
        <v>74</v>
      </c>
      <c r="E944" t="s">
        <v>59</v>
      </c>
      <c r="F944" t="s">
        <v>60</v>
      </c>
      <c r="G944" t="s">
        <v>75</v>
      </c>
      <c r="H944" t="s">
        <v>71</v>
      </c>
      <c r="I944" t="s">
        <v>67</v>
      </c>
      <c r="J944">
        <v>1.2635786092560801E-3</v>
      </c>
      <c r="K944">
        <f t="shared" si="26"/>
        <v>1</v>
      </c>
    </row>
    <row r="945" spans="1:11" x14ac:dyDescent="0.2">
      <c r="A945">
        <v>1</v>
      </c>
      <c r="B945" t="s">
        <v>56</v>
      </c>
      <c r="C945" t="s">
        <v>63</v>
      </c>
      <c r="D945" t="s">
        <v>74</v>
      </c>
      <c r="E945" t="s">
        <v>59</v>
      </c>
      <c r="F945" t="s">
        <v>60</v>
      </c>
      <c r="G945" t="s">
        <v>75</v>
      </c>
      <c r="H945" t="s">
        <v>71</v>
      </c>
      <c r="I945" t="s">
        <v>67</v>
      </c>
      <c r="J945" s="3">
        <v>4.48992604867294E-4</v>
      </c>
      <c r="K945">
        <f t="shared" si="26"/>
        <v>1</v>
      </c>
    </row>
    <row r="946" spans="1:11" x14ac:dyDescent="0.2">
      <c r="A946">
        <v>2</v>
      </c>
      <c r="B946" t="s">
        <v>56</v>
      </c>
      <c r="C946" t="s">
        <v>63</v>
      </c>
      <c r="D946" t="s">
        <v>74</v>
      </c>
      <c r="E946" t="s">
        <v>59</v>
      </c>
      <c r="F946" t="s">
        <v>60</v>
      </c>
      <c r="G946" t="s">
        <v>75</v>
      </c>
      <c r="H946" t="s">
        <v>71</v>
      </c>
      <c r="I946" t="s">
        <v>67</v>
      </c>
      <c r="J946">
        <v>3.1542856495440298E-3</v>
      </c>
      <c r="K946">
        <f t="shared" si="26"/>
        <v>1</v>
      </c>
    </row>
    <row r="947" spans="1:11" x14ac:dyDescent="0.2">
      <c r="A947">
        <v>3</v>
      </c>
      <c r="B947" t="s">
        <v>56</v>
      </c>
      <c r="C947" t="s">
        <v>63</v>
      </c>
      <c r="D947" t="s">
        <v>74</v>
      </c>
      <c r="E947" t="s">
        <v>59</v>
      </c>
      <c r="F947" t="s">
        <v>60</v>
      </c>
      <c r="G947" t="s">
        <v>75</v>
      </c>
      <c r="H947" t="s">
        <v>71</v>
      </c>
      <c r="I947" t="s">
        <v>67</v>
      </c>
      <c r="J947">
        <v>4.0843858195778199E-3</v>
      </c>
      <c r="K947">
        <f t="shared" si="26"/>
        <v>1</v>
      </c>
    </row>
    <row r="948" spans="1:11" x14ac:dyDescent="0.2">
      <c r="A948">
        <v>4</v>
      </c>
      <c r="B948" t="s">
        <v>56</v>
      </c>
      <c r="C948" t="s">
        <v>63</v>
      </c>
      <c r="D948" t="s">
        <v>74</v>
      </c>
      <c r="E948" t="s">
        <v>59</v>
      </c>
      <c r="F948" t="s">
        <v>60</v>
      </c>
      <c r="G948" t="s">
        <v>75</v>
      </c>
      <c r="H948" t="s">
        <v>71</v>
      </c>
      <c r="I948" t="s">
        <v>67</v>
      </c>
      <c r="J948">
        <v>6.4981030127668499E-3</v>
      </c>
      <c r="K948">
        <f t="shared" si="26"/>
        <v>1</v>
      </c>
    </row>
    <row r="949" spans="1:11" x14ac:dyDescent="0.2">
      <c r="A949">
        <v>5</v>
      </c>
      <c r="B949" t="s">
        <v>56</v>
      </c>
      <c r="C949" t="s">
        <v>63</v>
      </c>
      <c r="D949" t="s">
        <v>74</v>
      </c>
      <c r="E949" t="s">
        <v>59</v>
      </c>
      <c r="F949" t="s">
        <v>60</v>
      </c>
      <c r="G949" t="s">
        <v>75</v>
      </c>
      <c r="H949" t="s">
        <v>71</v>
      </c>
      <c r="I949" t="s">
        <v>67</v>
      </c>
      <c r="J949">
        <v>4.3609868814790103E-3</v>
      </c>
      <c r="K949">
        <f t="shared" si="26"/>
        <v>1</v>
      </c>
    </row>
    <row r="950" spans="1:11" x14ac:dyDescent="0.2">
      <c r="A950">
        <v>6</v>
      </c>
      <c r="B950" t="s">
        <v>56</v>
      </c>
      <c r="C950" t="s">
        <v>63</v>
      </c>
      <c r="D950" t="s">
        <v>74</v>
      </c>
      <c r="E950" t="s">
        <v>59</v>
      </c>
      <c r="F950" t="s">
        <v>60</v>
      </c>
      <c r="G950" t="s">
        <v>75</v>
      </c>
      <c r="H950" t="s">
        <v>71</v>
      </c>
      <c r="I950" t="s">
        <v>67</v>
      </c>
      <c r="J950">
        <v>5.8952847864198301E-3</v>
      </c>
      <c r="K950">
        <f t="shared" si="26"/>
        <v>1</v>
      </c>
    </row>
    <row r="951" spans="1:11" x14ac:dyDescent="0.2">
      <c r="A951">
        <v>7</v>
      </c>
      <c r="B951" t="s">
        <v>56</v>
      </c>
      <c r="C951" t="s">
        <v>63</v>
      </c>
      <c r="D951" t="s">
        <v>74</v>
      </c>
      <c r="E951" t="s">
        <v>59</v>
      </c>
      <c r="F951" t="s">
        <v>60</v>
      </c>
      <c r="G951" t="s">
        <v>75</v>
      </c>
      <c r="H951" t="s">
        <v>71</v>
      </c>
      <c r="I951" t="s">
        <v>67</v>
      </c>
      <c r="J951">
        <v>6.0432806851252003E-3</v>
      </c>
      <c r="K951">
        <f t="shared" si="26"/>
        <v>1</v>
      </c>
    </row>
    <row r="952" spans="1:11" x14ac:dyDescent="0.2">
      <c r="A952">
        <v>8</v>
      </c>
      <c r="B952" t="s">
        <v>56</v>
      </c>
      <c r="C952" t="s">
        <v>63</v>
      </c>
      <c r="D952" t="s">
        <v>74</v>
      </c>
      <c r="E952" t="s">
        <v>59</v>
      </c>
      <c r="F952" t="s">
        <v>60</v>
      </c>
      <c r="G952" t="s">
        <v>75</v>
      </c>
      <c r="H952" t="s">
        <v>71</v>
      </c>
      <c r="I952" t="s">
        <v>67</v>
      </c>
      <c r="J952">
        <v>1.25423272178416E-2</v>
      </c>
      <c r="K952">
        <f t="shared" si="26"/>
        <v>1</v>
      </c>
    </row>
    <row r="953" spans="1:11" x14ac:dyDescent="0.2">
      <c r="A953">
        <v>9</v>
      </c>
      <c r="B953" t="s">
        <v>56</v>
      </c>
      <c r="C953" t="s">
        <v>63</v>
      </c>
      <c r="D953" t="s">
        <v>74</v>
      </c>
      <c r="E953" t="s">
        <v>59</v>
      </c>
      <c r="F953" t="s">
        <v>60</v>
      </c>
      <c r="G953" t="s">
        <v>75</v>
      </c>
      <c r="H953" t="s">
        <v>71</v>
      </c>
      <c r="I953" t="s">
        <v>67</v>
      </c>
      <c r="J953">
        <v>2.2653722703423598E-2</v>
      </c>
      <c r="K953">
        <f t="shared" si="26"/>
        <v>1</v>
      </c>
    </row>
    <row r="954" spans="1:11" x14ac:dyDescent="0.2">
      <c r="A954">
        <v>10</v>
      </c>
      <c r="B954" t="s">
        <v>56</v>
      </c>
      <c r="C954" t="s">
        <v>63</v>
      </c>
      <c r="D954" t="s">
        <v>74</v>
      </c>
      <c r="E954" t="s">
        <v>59</v>
      </c>
      <c r="F954" t="s">
        <v>60</v>
      </c>
      <c r="G954" t="s">
        <v>75</v>
      </c>
      <c r="H954" t="s">
        <v>71</v>
      </c>
      <c r="I954" t="s">
        <v>67</v>
      </c>
      <c r="J954">
        <v>3.8605474470752403E-2</v>
      </c>
      <c r="K954">
        <f t="shared" si="26"/>
        <v>1</v>
      </c>
    </row>
    <row r="955" spans="1:11" x14ac:dyDescent="0.2">
      <c r="A955">
        <v>11</v>
      </c>
      <c r="B955" t="s">
        <v>56</v>
      </c>
      <c r="C955" t="s">
        <v>63</v>
      </c>
      <c r="D955" t="s">
        <v>74</v>
      </c>
      <c r="E955" t="s">
        <v>59</v>
      </c>
      <c r="F955" t="s">
        <v>60</v>
      </c>
      <c r="G955" t="s">
        <v>75</v>
      </c>
      <c r="H955" t="s">
        <v>71</v>
      </c>
      <c r="I955" t="s">
        <v>67</v>
      </c>
      <c r="J955">
        <v>4.92579310843596E-2</v>
      </c>
      <c r="K955">
        <f t="shared" si="26"/>
        <v>1</v>
      </c>
    </row>
    <row r="956" spans="1:11" x14ac:dyDescent="0.2">
      <c r="A956">
        <v>12</v>
      </c>
      <c r="B956" t="s">
        <v>56</v>
      </c>
      <c r="C956" t="s">
        <v>63</v>
      </c>
      <c r="D956" t="s">
        <v>74</v>
      </c>
      <c r="E956" t="s">
        <v>59</v>
      </c>
      <c r="F956" t="s">
        <v>60</v>
      </c>
      <c r="G956" t="s">
        <v>75</v>
      </c>
      <c r="H956" t="s">
        <v>71</v>
      </c>
      <c r="I956" t="s">
        <v>67</v>
      </c>
      <c r="J956">
        <v>7.6669355502656605E-2</v>
      </c>
      <c r="K956">
        <f t="shared" si="26"/>
        <v>1</v>
      </c>
    </row>
    <row r="957" spans="1:11" x14ac:dyDescent="0.2">
      <c r="A957">
        <v>13</v>
      </c>
      <c r="B957" t="s">
        <v>56</v>
      </c>
      <c r="C957" t="s">
        <v>63</v>
      </c>
      <c r="D957" t="s">
        <v>74</v>
      </c>
      <c r="E957" t="s">
        <v>59</v>
      </c>
      <c r="F957" t="s">
        <v>60</v>
      </c>
      <c r="G957" t="s">
        <v>75</v>
      </c>
      <c r="H957" t="s">
        <v>71</v>
      </c>
      <c r="I957" t="s">
        <v>67</v>
      </c>
      <c r="J957">
        <v>9.0651722671670001E-2</v>
      </c>
      <c r="K957">
        <f t="shared" si="26"/>
        <v>1</v>
      </c>
    </row>
    <row r="958" spans="1:11" x14ac:dyDescent="0.2">
      <c r="A958">
        <v>14</v>
      </c>
      <c r="B958" t="s">
        <v>56</v>
      </c>
      <c r="C958" t="s">
        <v>63</v>
      </c>
      <c r="D958" t="s">
        <v>74</v>
      </c>
      <c r="E958" t="s">
        <v>59</v>
      </c>
      <c r="F958" t="s">
        <v>60</v>
      </c>
      <c r="G958" t="s">
        <v>75</v>
      </c>
      <c r="H958" t="s">
        <v>71</v>
      </c>
      <c r="I958" t="s">
        <v>67</v>
      </c>
      <c r="J958">
        <v>0.101146882543816</v>
      </c>
      <c r="K958">
        <f t="shared" si="26"/>
        <v>1</v>
      </c>
    </row>
    <row r="959" spans="1:11" x14ac:dyDescent="0.2">
      <c r="A959">
        <v>15</v>
      </c>
      <c r="B959" t="s">
        <v>56</v>
      </c>
      <c r="C959" t="s">
        <v>63</v>
      </c>
      <c r="D959" t="s">
        <v>74</v>
      </c>
      <c r="E959" t="s">
        <v>59</v>
      </c>
      <c r="F959" t="s">
        <v>60</v>
      </c>
      <c r="G959" t="s">
        <v>75</v>
      </c>
      <c r="H959" t="s">
        <v>71</v>
      </c>
      <c r="I959" t="s">
        <v>67</v>
      </c>
      <c r="J959">
        <v>0.103243171665492</v>
      </c>
      <c r="K959">
        <f t="shared" si="26"/>
        <v>1</v>
      </c>
    </row>
    <row r="960" spans="1:11" x14ac:dyDescent="0.2">
      <c r="A960">
        <v>16</v>
      </c>
      <c r="B960" t="s">
        <v>56</v>
      </c>
      <c r="C960" t="s">
        <v>63</v>
      </c>
      <c r="D960" t="s">
        <v>74</v>
      </c>
      <c r="E960" t="s">
        <v>59</v>
      </c>
      <c r="F960" t="s">
        <v>60</v>
      </c>
      <c r="G960" t="s">
        <v>75</v>
      </c>
      <c r="H960" t="s">
        <v>71</v>
      </c>
      <c r="I960" t="s">
        <v>67</v>
      </c>
      <c r="J960">
        <v>0.10356220481657399</v>
      </c>
      <c r="K960">
        <f t="shared" si="26"/>
        <v>1</v>
      </c>
    </row>
    <row r="961" spans="1:11" x14ac:dyDescent="0.2">
      <c r="A961">
        <v>17</v>
      </c>
      <c r="B961" t="s">
        <v>56</v>
      </c>
      <c r="C961" t="s">
        <v>63</v>
      </c>
      <c r="D961" t="s">
        <v>74</v>
      </c>
      <c r="E961" t="s">
        <v>59</v>
      </c>
      <c r="F961" t="s">
        <v>60</v>
      </c>
      <c r="G961" t="s">
        <v>75</v>
      </c>
      <c r="H961" t="s">
        <v>71</v>
      </c>
      <c r="I961" t="s">
        <v>67</v>
      </c>
      <c r="J961">
        <v>0.100218344298194</v>
      </c>
      <c r="K961">
        <f t="shared" si="26"/>
        <v>1</v>
      </c>
    </row>
    <row r="962" spans="1:11" x14ac:dyDescent="0.2">
      <c r="A962">
        <v>18</v>
      </c>
      <c r="B962" t="s">
        <v>56</v>
      </c>
      <c r="C962" t="s">
        <v>63</v>
      </c>
      <c r="D962" t="s">
        <v>74</v>
      </c>
      <c r="E962" t="s">
        <v>59</v>
      </c>
      <c r="F962" t="s">
        <v>60</v>
      </c>
      <c r="G962" t="s">
        <v>75</v>
      </c>
      <c r="H962" t="s">
        <v>71</v>
      </c>
      <c r="I962" t="s">
        <v>67</v>
      </c>
      <c r="J962">
        <v>8.6121161071543995E-2</v>
      </c>
      <c r="K962">
        <f t="shared" si="26"/>
        <v>1</v>
      </c>
    </row>
    <row r="963" spans="1:11" x14ac:dyDescent="0.2">
      <c r="A963">
        <v>19</v>
      </c>
      <c r="B963" t="s">
        <v>56</v>
      </c>
      <c r="C963" t="s">
        <v>63</v>
      </c>
      <c r="D963" t="s">
        <v>74</v>
      </c>
      <c r="E963" t="s">
        <v>59</v>
      </c>
      <c r="F963" t="s">
        <v>60</v>
      </c>
      <c r="G963" t="s">
        <v>75</v>
      </c>
      <c r="H963" t="s">
        <v>71</v>
      </c>
      <c r="I963" t="s">
        <v>67</v>
      </c>
      <c r="J963">
        <v>6.6878799484497695E-2</v>
      </c>
      <c r="K963">
        <f t="shared" si="26"/>
        <v>1</v>
      </c>
    </row>
    <row r="964" spans="1:11" x14ac:dyDescent="0.2">
      <c r="A964">
        <v>20</v>
      </c>
      <c r="B964" t="s">
        <v>56</v>
      </c>
      <c r="C964" t="s">
        <v>63</v>
      </c>
      <c r="D964" t="s">
        <v>74</v>
      </c>
      <c r="E964" t="s">
        <v>59</v>
      </c>
      <c r="F964" t="s">
        <v>60</v>
      </c>
      <c r="G964" t="s">
        <v>75</v>
      </c>
      <c r="H964" t="s">
        <v>71</v>
      </c>
      <c r="I964" t="s">
        <v>67</v>
      </c>
      <c r="J964">
        <v>5.4063414220726899E-2</v>
      </c>
      <c r="K964">
        <f t="shared" ref="K964:K1027" si="27">MONTH(1&amp;B964)</f>
        <v>1</v>
      </c>
    </row>
    <row r="965" spans="1:11" x14ac:dyDescent="0.2">
      <c r="A965">
        <v>21</v>
      </c>
      <c r="B965" t="s">
        <v>56</v>
      </c>
      <c r="C965" t="s">
        <v>63</v>
      </c>
      <c r="D965" t="s">
        <v>74</v>
      </c>
      <c r="E965" t="s">
        <v>59</v>
      </c>
      <c r="F965" t="s">
        <v>60</v>
      </c>
      <c r="G965" t="s">
        <v>75</v>
      </c>
      <c r="H965" t="s">
        <v>71</v>
      </c>
      <c r="I965" t="s">
        <v>67</v>
      </c>
      <c r="J965">
        <v>3.1319917425091201E-2</v>
      </c>
      <c r="K965">
        <f t="shared" si="27"/>
        <v>1</v>
      </c>
    </row>
    <row r="966" spans="1:11" x14ac:dyDescent="0.2">
      <c r="A966">
        <v>22</v>
      </c>
      <c r="B966" t="s">
        <v>56</v>
      </c>
      <c r="C966" t="s">
        <v>63</v>
      </c>
      <c r="D966" t="s">
        <v>74</v>
      </c>
      <c r="E966" t="s">
        <v>59</v>
      </c>
      <c r="F966" t="s">
        <v>60</v>
      </c>
      <c r="G966" t="s">
        <v>75</v>
      </c>
      <c r="H966" t="s">
        <v>71</v>
      </c>
      <c r="I966" t="s">
        <v>67</v>
      </c>
      <c r="J966">
        <v>2.1635435489633401E-2</v>
      </c>
      <c r="K966">
        <f t="shared" si="27"/>
        <v>1</v>
      </c>
    </row>
    <row r="967" spans="1:11" x14ac:dyDescent="0.2">
      <c r="A967">
        <v>23</v>
      </c>
      <c r="B967" t="s">
        <v>56</v>
      </c>
      <c r="C967" t="s">
        <v>63</v>
      </c>
      <c r="D967" t="s">
        <v>74</v>
      </c>
      <c r="E967" t="s">
        <v>59</v>
      </c>
      <c r="F967" t="s">
        <v>60</v>
      </c>
      <c r="G967" t="s">
        <v>75</v>
      </c>
      <c r="H967" t="s">
        <v>71</v>
      </c>
      <c r="I967" t="s">
        <v>67</v>
      </c>
      <c r="J967">
        <v>8.4388129212042695E-3</v>
      </c>
      <c r="K967">
        <f t="shared" si="27"/>
        <v>1</v>
      </c>
    </row>
    <row r="968" spans="1:11" x14ac:dyDescent="0.2">
      <c r="A968">
        <v>24</v>
      </c>
      <c r="B968" t="s">
        <v>56</v>
      </c>
      <c r="C968" t="s">
        <v>63</v>
      </c>
      <c r="D968" t="s">
        <v>74</v>
      </c>
      <c r="E968" t="s">
        <v>59</v>
      </c>
      <c r="F968" t="s">
        <v>60</v>
      </c>
      <c r="G968" t="s">
        <v>75</v>
      </c>
      <c r="H968" t="s">
        <v>71</v>
      </c>
      <c r="I968" t="s">
        <v>67</v>
      </c>
      <c r="J968">
        <v>2.5060029727404301E-3</v>
      </c>
      <c r="K968">
        <f t="shared" si="27"/>
        <v>1</v>
      </c>
    </row>
    <row r="969" spans="1:11" x14ac:dyDescent="0.2">
      <c r="A969">
        <v>1</v>
      </c>
      <c r="B969" t="s">
        <v>56</v>
      </c>
      <c r="C969" t="s">
        <v>57</v>
      </c>
      <c r="D969" t="s">
        <v>74</v>
      </c>
      <c r="E969" t="s">
        <v>64</v>
      </c>
      <c r="F969" t="s">
        <v>60</v>
      </c>
      <c r="G969" t="s">
        <v>75</v>
      </c>
      <c r="H969" t="s">
        <v>71</v>
      </c>
      <c r="I969" t="s">
        <v>67</v>
      </c>
      <c r="J969" s="3">
        <v>1.4053313986619101E-4</v>
      </c>
      <c r="K969">
        <f t="shared" si="27"/>
        <v>1</v>
      </c>
    </row>
    <row r="970" spans="1:11" x14ac:dyDescent="0.2">
      <c r="A970">
        <v>2</v>
      </c>
      <c r="B970" t="s">
        <v>56</v>
      </c>
      <c r="C970" t="s">
        <v>57</v>
      </c>
      <c r="D970" t="s">
        <v>74</v>
      </c>
      <c r="E970" t="s">
        <v>64</v>
      </c>
      <c r="F970" t="s">
        <v>60</v>
      </c>
      <c r="G970" t="s">
        <v>75</v>
      </c>
      <c r="H970" t="s">
        <v>71</v>
      </c>
      <c r="I970" t="s">
        <v>67</v>
      </c>
      <c r="J970">
        <v>1.4854854741479101E-3</v>
      </c>
      <c r="K970">
        <f t="shared" si="27"/>
        <v>1</v>
      </c>
    </row>
    <row r="971" spans="1:11" x14ac:dyDescent="0.2">
      <c r="A971">
        <v>3</v>
      </c>
      <c r="B971" t="s">
        <v>56</v>
      </c>
      <c r="C971" t="s">
        <v>57</v>
      </c>
      <c r="D971" t="s">
        <v>74</v>
      </c>
      <c r="E971" t="s">
        <v>64</v>
      </c>
      <c r="F971" t="s">
        <v>60</v>
      </c>
      <c r="G971" t="s">
        <v>75</v>
      </c>
      <c r="H971" t="s">
        <v>71</v>
      </c>
      <c r="I971" t="s">
        <v>67</v>
      </c>
      <c r="J971">
        <v>1.7826163116646701E-3</v>
      </c>
      <c r="K971">
        <f t="shared" si="27"/>
        <v>1</v>
      </c>
    </row>
    <row r="972" spans="1:11" x14ac:dyDescent="0.2">
      <c r="A972">
        <v>4</v>
      </c>
      <c r="B972" t="s">
        <v>56</v>
      </c>
      <c r="C972" t="s">
        <v>57</v>
      </c>
      <c r="D972" t="s">
        <v>74</v>
      </c>
      <c r="E972" t="s">
        <v>64</v>
      </c>
      <c r="F972" t="s">
        <v>60</v>
      </c>
      <c r="G972" t="s">
        <v>75</v>
      </c>
      <c r="H972" t="s">
        <v>71</v>
      </c>
      <c r="I972" t="s">
        <v>67</v>
      </c>
      <c r="J972">
        <v>1.68939251488145E-3</v>
      </c>
      <c r="K972">
        <f t="shared" si="27"/>
        <v>1</v>
      </c>
    </row>
    <row r="973" spans="1:11" x14ac:dyDescent="0.2">
      <c r="A973">
        <v>5</v>
      </c>
      <c r="B973" t="s">
        <v>56</v>
      </c>
      <c r="C973" t="s">
        <v>57</v>
      </c>
      <c r="D973" t="s">
        <v>74</v>
      </c>
      <c r="E973" t="s">
        <v>64</v>
      </c>
      <c r="F973" t="s">
        <v>60</v>
      </c>
      <c r="G973" t="s">
        <v>75</v>
      </c>
      <c r="H973" t="s">
        <v>71</v>
      </c>
      <c r="I973" t="s">
        <v>67</v>
      </c>
      <c r="J973">
        <v>2.1863957227479399E-3</v>
      </c>
      <c r="K973">
        <f t="shared" si="27"/>
        <v>1</v>
      </c>
    </row>
    <row r="974" spans="1:11" x14ac:dyDescent="0.2">
      <c r="A974">
        <v>6</v>
      </c>
      <c r="B974" t="s">
        <v>56</v>
      </c>
      <c r="C974" t="s">
        <v>57</v>
      </c>
      <c r="D974" t="s">
        <v>74</v>
      </c>
      <c r="E974" t="s">
        <v>64</v>
      </c>
      <c r="F974" t="s">
        <v>60</v>
      </c>
      <c r="G974" t="s">
        <v>75</v>
      </c>
      <c r="H974" t="s">
        <v>71</v>
      </c>
      <c r="I974" t="s">
        <v>67</v>
      </c>
      <c r="J974">
        <v>4.5921057753456999E-3</v>
      </c>
      <c r="K974">
        <f t="shared" si="27"/>
        <v>1</v>
      </c>
    </row>
    <row r="975" spans="1:11" x14ac:dyDescent="0.2">
      <c r="A975">
        <v>7</v>
      </c>
      <c r="B975" t="s">
        <v>56</v>
      </c>
      <c r="C975" t="s">
        <v>57</v>
      </c>
      <c r="D975" t="s">
        <v>74</v>
      </c>
      <c r="E975" t="s">
        <v>64</v>
      </c>
      <c r="F975" t="s">
        <v>60</v>
      </c>
      <c r="G975" t="s">
        <v>75</v>
      </c>
      <c r="H975" t="s">
        <v>71</v>
      </c>
      <c r="I975" t="s">
        <v>67</v>
      </c>
      <c r="J975">
        <v>1.39685644292442E-2</v>
      </c>
      <c r="K975">
        <f t="shared" si="27"/>
        <v>1</v>
      </c>
    </row>
    <row r="976" spans="1:11" x14ac:dyDescent="0.2">
      <c r="A976">
        <v>8</v>
      </c>
      <c r="B976" t="s">
        <v>56</v>
      </c>
      <c r="C976" t="s">
        <v>57</v>
      </c>
      <c r="D976" t="s">
        <v>74</v>
      </c>
      <c r="E976" t="s">
        <v>64</v>
      </c>
      <c r="F976" t="s">
        <v>60</v>
      </c>
      <c r="G976" t="s">
        <v>75</v>
      </c>
      <c r="H976" t="s">
        <v>71</v>
      </c>
      <c r="I976" t="s">
        <v>67</v>
      </c>
      <c r="J976">
        <v>2.97780629296121E-2</v>
      </c>
      <c r="K976">
        <f t="shared" si="27"/>
        <v>1</v>
      </c>
    </row>
    <row r="977" spans="1:11" x14ac:dyDescent="0.2">
      <c r="A977">
        <v>10</v>
      </c>
      <c r="B977" t="s">
        <v>56</v>
      </c>
      <c r="C977" t="s">
        <v>57</v>
      </c>
      <c r="D977" t="s">
        <v>74</v>
      </c>
      <c r="E977" t="s">
        <v>64</v>
      </c>
      <c r="F977" t="s">
        <v>60</v>
      </c>
      <c r="G977" t="s">
        <v>75</v>
      </c>
      <c r="H977" t="s">
        <v>71</v>
      </c>
      <c r="I977" t="s">
        <v>67</v>
      </c>
      <c r="J977">
        <v>6.2177928370167702E-2</v>
      </c>
      <c r="K977">
        <f t="shared" si="27"/>
        <v>1</v>
      </c>
    </row>
    <row r="978" spans="1:11" x14ac:dyDescent="0.2">
      <c r="A978">
        <v>11</v>
      </c>
      <c r="B978" t="s">
        <v>56</v>
      </c>
      <c r="C978" t="s">
        <v>57</v>
      </c>
      <c r="D978" t="s">
        <v>74</v>
      </c>
      <c r="E978" t="s">
        <v>64</v>
      </c>
      <c r="F978" t="s">
        <v>60</v>
      </c>
      <c r="G978" t="s">
        <v>75</v>
      </c>
      <c r="H978" t="s">
        <v>71</v>
      </c>
      <c r="I978" t="s">
        <v>67</v>
      </c>
      <c r="J978">
        <v>7.2102756626820599E-2</v>
      </c>
      <c r="K978">
        <f t="shared" si="27"/>
        <v>1</v>
      </c>
    </row>
    <row r="979" spans="1:11" x14ac:dyDescent="0.2">
      <c r="A979">
        <v>12</v>
      </c>
      <c r="B979" t="s">
        <v>56</v>
      </c>
      <c r="C979" t="s">
        <v>57</v>
      </c>
      <c r="D979" t="s">
        <v>74</v>
      </c>
      <c r="E979" t="s">
        <v>64</v>
      </c>
      <c r="F979" t="s">
        <v>60</v>
      </c>
      <c r="G979" t="s">
        <v>75</v>
      </c>
      <c r="H979" t="s">
        <v>71</v>
      </c>
      <c r="I979" t="s">
        <v>67</v>
      </c>
      <c r="J979">
        <v>8.5134919804514195E-2</v>
      </c>
      <c r="K979">
        <f t="shared" si="27"/>
        <v>1</v>
      </c>
    </row>
    <row r="980" spans="1:11" x14ac:dyDescent="0.2">
      <c r="A980">
        <v>13</v>
      </c>
      <c r="B980" t="s">
        <v>56</v>
      </c>
      <c r="C980" t="s">
        <v>57</v>
      </c>
      <c r="D980" t="s">
        <v>74</v>
      </c>
      <c r="E980" t="s">
        <v>64</v>
      </c>
      <c r="F980" t="s">
        <v>60</v>
      </c>
      <c r="G980" t="s">
        <v>75</v>
      </c>
      <c r="H980" t="s">
        <v>71</v>
      </c>
      <c r="I980" t="s">
        <v>67</v>
      </c>
      <c r="J980">
        <v>9.8678554466469504E-2</v>
      </c>
      <c r="K980">
        <f t="shared" si="27"/>
        <v>1</v>
      </c>
    </row>
    <row r="981" spans="1:11" x14ac:dyDescent="0.2">
      <c r="A981">
        <v>14</v>
      </c>
      <c r="B981" t="s">
        <v>56</v>
      </c>
      <c r="C981" t="s">
        <v>57</v>
      </c>
      <c r="D981" t="s">
        <v>74</v>
      </c>
      <c r="E981" t="s">
        <v>64</v>
      </c>
      <c r="F981" t="s">
        <v>60</v>
      </c>
      <c r="G981" t="s">
        <v>75</v>
      </c>
      <c r="H981" t="s">
        <v>71</v>
      </c>
      <c r="I981" t="s">
        <v>67</v>
      </c>
      <c r="J981">
        <v>0.104170583917647</v>
      </c>
      <c r="K981">
        <f t="shared" si="27"/>
        <v>1</v>
      </c>
    </row>
    <row r="982" spans="1:11" x14ac:dyDescent="0.2">
      <c r="A982">
        <v>15</v>
      </c>
      <c r="B982" t="s">
        <v>56</v>
      </c>
      <c r="C982" t="s">
        <v>57</v>
      </c>
      <c r="D982" t="s">
        <v>74</v>
      </c>
      <c r="E982" t="s">
        <v>64</v>
      </c>
      <c r="F982" t="s">
        <v>60</v>
      </c>
      <c r="G982" t="s">
        <v>75</v>
      </c>
      <c r="H982" t="s">
        <v>71</v>
      </c>
      <c r="I982" t="s">
        <v>67</v>
      </c>
      <c r="J982">
        <v>9.4061154142550701E-2</v>
      </c>
      <c r="K982">
        <f t="shared" si="27"/>
        <v>1</v>
      </c>
    </row>
    <row r="983" spans="1:11" x14ac:dyDescent="0.2">
      <c r="A983">
        <v>16</v>
      </c>
      <c r="B983" t="s">
        <v>56</v>
      </c>
      <c r="C983" t="s">
        <v>57</v>
      </c>
      <c r="D983" t="s">
        <v>74</v>
      </c>
      <c r="E983" t="s">
        <v>64</v>
      </c>
      <c r="F983" t="s">
        <v>60</v>
      </c>
      <c r="G983" t="s">
        <v>75</v>
      </c>
      <c r="H983" t="s">
        <v>71</v>
      </c>
      <c r="I983" t="s">
        <v>67</v>
      </c>
      <c r="J983">
        <v>7.7337780100512996E-2</v>
      </c>
      <c r="K983">
        <f t="shared" si="27"/>
        <v>1</v>
      </c>
    </row>
    <row r="984" spans="1:11" x14ac:dyDescent="0.2">
      <c r="A984">
        <v>17</v>
      </c>
      <c r="B984" t="s">
        <v>56</v>
      </c>
      <c r="C984" t="s">
        <v>57</v>
      </c>
      <c r="D984" t="s">
        <v>74</v>
      </c>
      <c r="E984" t="s">
        <v>64</v>
      </c>
      <c r="F984" t="s">
        <v>60</v>
      </c>
      <c r="G984" t="s">
        <v>75</v>
      </c>
      <c r="H984" t="s">
        <v>71</v>
      </c>
      <c r="I984" t="s">
        <v>67</v>
      </c>
      <c r="J984">
        <v>6.6706855148836494E-2</v>
      </c>
      <c r="K984">
        <f t="shared" si="27"/>
        <v>1</v>
      </c>
    </row>
    <row r="985" spans="1:11" x14ac:dyDescent="0.2">
      <c r="A985">
        <v>18</v>
      </c>
      <c r="B985" t="s">
        <v>56</v>
      </c>
      <c r="C985" t="s">
        <v>57</v>
      </c>
      <c r="D985" t="s">
        <v>74</v>
      </c>
      <c r="E985" t="s">
        <v>64</v>
      </c>
      <c r="F985" t="s">
        <v>60</v>
      </c>
      <c r="G985" t="s">
        <v>75</v>
      </c>
      <c r="H985" t="s">
        <v>71</v>
      </c>
      <c r="I985" t="s">
        <v>67</v>
      </c>
      <c r="J985">
        <v>6.6668597397191401E-2</v>
      </c>
      <c r="K985">
        <f t="shared" si="27"/>
        <v>1</v>
      </c>
    </row>
    <row r="986" spans="1:11" x14ac:dyDescent="0.2">
      <c r="A986">
        <v>19</v>
      </c>
      <c r="B986" t="s">
        <v>56</v>
      </c>
      <c r="C986" t="s">
        <v>57</v>
      </c>
      <c r="D986" t="s">
        <v>74</v>
      </c>
      <c r="E986" t="s">
        <v>64</v>
      </c>
      <c r="F986" t="s">
        <v>60</v>
      </c>
      <c r="G986" t="s">
        <v>75</v>
      </c>
      <c r="H986" t="s">
        <v>71</v>
      </c>
      <c r="I986" t="s">
        <v>67</v>
      </c>
      <c r="J986">
        <v>6.5863517556883605E-2</v>
      </c>
      <c r="K986">
        <f t="shared" si="27"/>
        <v>1</v>
      </c>
    </row>
    <row r="987" spans="1:11" x14ac:dyDescent="0.2">
      <c r="A987">
        <v>20</v>
      </c>
      <c r="B987" t="s">
        <v>56</v>
      </c>
      <c r="C987" t="s">
        <v>57</v>
      </c>
      <c r="D987" t="s">
        <v>74</v>
      </c>
      <c r="E987" t="s">
        <v>64</v>
      </c>
      <c r="F987" t="s">
        <v>60</v>
      </c>
      <c r="G987" t="s">
        <v>75</v>
      </c>
      <c r="H987" t="s">
        <v>71</v>
      </c>
      <c r="I987" t="s">
        <v>67</v>
      </c>
      <c r="J987">
        <v>5.2775026183245498E-2</v>
      </c>
      <c r="K987">
        <f t="shared" si="27"/>
        <v>1</v>
      </c>
    </row>
    <row r="988" spans="1:11" x14ac:dyDescent="0.2">
      <c r="A988">
        <v>21</v>
      </c>
      <c r="B988" t="s">
        <v>56</v>
      </c>
      <c r="C988" t="s">
        <v>57</v>
      </c>
      <c r="D988" t="s">
        <v>74</v>
      </c>
      <c r="E988" t="s">
        <v>64</v>
      </c>
      <c r="F988" t="s">
        <v>60</v>
      </c>
      <c r="G988" t="s">
        <v>75</v>
      </c>
      <c r="H988" t="s">
        <v>71</v>
      </c>
      <c r="I988" t="s">
        <v>67</v>
      </c>
      <c r="J988">
        <v>3.1882227486600599E-2</v>
      </c>
      <c r="K988">
        <f t="shared" si="27"/>
        <v>1</v>
      </c>
    </row>
    <row r="989" spans="1:11" x14ac:dyDescent="0.2">
      <c r="A989">
        <v>22</v>
      </c>
      <c r="B989" t="s">
        <v>56</v>
      </c>
      <c r="C989" t="s">
        <v>57</v>
      </c>
      <c r="D989" t="s">
        <v>74</v>
      </c>
      <c r="E989" t="s">
        <v>64</v>
      </c>
      <c r="F989" t="s">
        <v>60</v>
      </c>
      <c r="G989" t="s">
        <v>75</v>
      </c>
      <c r="H989" t="s">
        <v>71</v>
      </c>
      <c r="I989" t="s">
        <v>67</v>
      </c>
      <c r="J989">
        <v>1.37467172954059E-2</v>
      </c>
      <c r="K989">
        <f t="shared" si="27"/>
        <v>1</v>
      </c>
    </row>
    <row r="990" spans="1:11" x14ac:dyDescent="0.2">
      <c r="A990">
        <v>23</v>
      </c>
      <c r="B990" t="s">
        <v>56</v>
      </c>
      <c r="C990" t="s">
        <v>57</v>
      </c>
      <c r="D990" t="s">
        <v>74</v>
      </c>
      <c r="E990" t="s">
        <v>64</v>
      </c>
      <c r="F990" t="s">
        <v>60</v>
      </c>
      <c r="G990" t="s">
        <v>75</v>
      </c>
      <c r="H990" t="s">
        <v>71</v>
      </c>
      <c r="I990" t="s">
        <v>67</v>
      </c>
      <c r="J990">
        <v>4.2408159235624004E-3</v>
      </c>
      <c r="K990">
        <f t="shared" si="27"/>
        <v>1</v>
      </c>
    </row>
    <row r="991" spans="1:11" x14ac:dyDescent="0.2">
      <c r="A991">
        <v>24</v>
      </c>
      <c r="B991" t="s">
        <v>56</v>
      </c>
      <c r="C991" t="s">
        <v>57</v>
      </c>
      <c r="D991" t="s">
        <v>74</v>
      </c>
      <c r="E991" t="s">
        <v>64</v>
      </c>
      <c r="F991" t="s">
        <v>60</v>
      </c>
      <c r="G991" t="s">
        <v>75</v>
      </c>
      <c r="H991" t="s">
        <v>71</v>
      </c>
      <c r="I991" t="s">
        <v>67</v>
      </c>
      <c r="J991" s="3">
        <v>7.2793208921537297E-4</v>
      </c>
      <c r="K991">
        <f t="shared" si="27"/>
        <v>1</v>
      </c>
    </row>
    <row r="992" spans="1:11" x14ac:dyDescent="0.2">
      <c r="A992">
        <v>1</v>
      </c>
      <c r="B992" t="s">
        <v>56</v>
      </c>
      <c r="C992" t="s">
        <v>63</v>
      </c>
      <c r="D992" t="s">
        <v>74</v>
      </c>
      <c r="E992" t="s">
        <v>64</v>
      </c>
      <c r="F992" t="s">
        <v>60</v>
      </c>
      <c r="G992" t="s">
        <v>75</v>
      </c>
      <c r="H992" t="s">
        <v>71</v>
      </c>
      <c r="I992" t="s">
        <v>67</v>
      </c>
      <c r="J992" s="3">
        <v>4.12991541945675E-4</v>
      </c>
      <c r="K992">
        <f t="shared" si="27"/>
        <v>1</v>
      </c>
    </row>
    <row r="993" spans="1:11" x14ac:dyDescent="0.2">
      <c r="A993">
        <v>2</v>
      </c>
      <c r="B993" t="s">
        <v>56</v>
      </c>
      <c r="C993" t="s">
        <v>63</v>
      </c>
      <c r="D993" t="s">
        <v>74</v>
      </c>
      <c r="E993" t="s">
        <v>64</v>
      </c>
      <c r="F993" t="s">
        <v>60</v>
      </c>
      <c r="G993" t="s">
        <v>75</v>
      </c>
      <c r="H993" t="s">
        <v>71</v>
      </c>
      <c r="I993" t="s">
        <v>67</v>
      </c>
      <c r="J993">
        <v>1.6142181724316299E-3</v>
      </c>
      <c r="K993">
        <f t="shared" si="27"/>
        <v>1</v>
      </c>
    </row>
    <row r="994" spans="1:11" x14ac:dyDescent="0.2">
      <c r="A994">
        <v>3</v>
      </c>
      <c r="B994" t="s">
        <v>56</v>
      </c>
      <c r="C994" t="s">
        <v>63</v>
      </c>
      <c r="D994" t="s">
        <v>74</v>
      </c>
      <c r="E994" t="s">
        <v>64</v>
      </c>
      <c r="F994" t="s">
        <v>60</v>
      </c>
      <c r="G994" t="s">
        <v>75</v>
      </c>
      <c r="H994" t="s">
        <v>71</v>
      </c>
      <c r="I994" t="s">
        <v>67</v>
      </c>
      <c r="J994">
        <v>2.1463546429783698E-3</v>
      </c>
      <c r="K994">
        <f t="shared" si="27"/>
        <v>1</v>
      </c>
    </row>
    <row r="995" spans="1:11" x14ac:dyDescent="0.2">
      <c r="A995">
        <v>4</v>
      </c>
      <c r="B995" t="s">
        <v>56</v>
      </c>
      <c r="C995" t="s">
        <v>63</v>
      </c>
      <c r="D995" t="s">
        <v>74</v>
      </c>
      <c r="E995" t="s">
        <v>64</v>
      </c>
      <c r="F995" t="s">
        <v>60</v>
      </c>
      <c r="G995" t="s">
        <v>75</v>
      </c>
      <c r="H995" t="s">
        <v>71</v>
      </c>
      <c r="I995" t="s">
        <v>67</v>
      </c>
      <c r="J995">
        <v>2.49980969735745E-3</v>
      </c>
      <c r="K995">
        <f t="shared" si="27"/>
        <v>1</v>
      </c>
    </row>
    <row r="996" spans="1:11" x14ac:dyDescent="0.2">
      <c r="A996">
        <v>5</v>
      </c>
      <c r="B996" t="s">
        <v>56</v>
      </c>
      <c r="C996" t="s">
        <v>63</v>
      </c>
      <c r="D996" t="s">
        <v>74</v>
      </c>
      <c r="E996" t="s">
        <v>64</v>
      </c>
      <c r="F996" t="s">
        <v>60</v>
      </c>
      <c r="G996" t="s">
        <v>75</v>
      </c>
      <c r="H996" t="s">
        <v>71</v>
      </c>
      <c r="I996" t="s">
        <v>67</v>
      </c>
      <c r="J996">
        <v>2.77773623101599E-3</v>
      </c>
      <c r="K996">
        <f t="shared" si="27"/>
        <v>1</v>
      </c>
    </row>
    <row r="997" spans="1:11" x14ac:dyDescent="0.2">
      <c r="A997">
        <v>6</v>
      </c>
      <c r="B997" t="s">
        <v>56</v>
      </c>
      <c r="C997" t="s">
        <v>63</v>
      </c>
      <c r="D997" t="s">
        <v>74</v>
      </c>
      <c r="E997" t="s">
        <v>64</v>
      </c>
      <c r="F997" t="s">
        <v>60</v>
      </c>
      <c r="G997" t="s">
        <v>75</v>
      </c>
      <c r="H997" t="s">
        <v>71</v>
      </c>
      <c r="I997" t="s">
        <v>67</v>
      </c>
      <c r="J997">
        <v>2.76804793887805E-3</v>
      </c>
      <c r="K997">
        <f t="shared" si="27"/>
        <v>1</v>
      </c>
    </row>
    <row r="998" spans="1:11" x14ac:dyDescent="0.2">
      <c r="A998">
        <v>7</v>
      </c>
      <c r="B998" t="s">
        <v>56</v>
      </c>
      <c r="C998" t="s">
        <v>63</v>
      </c>
      <c r="D998" t="s">
        <v>74</v>
      </c>
      <c r="E998" t="s">
        <v>64</v>
      </c>
      <c r="F998" t="s">
        <v>60</v>
      </c>
      <c r="G998" t="s">
        <v>75</v>
      </c>
      <c r="H998" t="s">
        <v>71</v>
      </c>
      <c r="I998" t="s">
        <v>67</v>
      </c>
      <c r="J998">
        <v>6.0503797023928304E-3</v>
      </c>
      <c r="K998">
        <f t="shared" si="27"/>
        <v>1</v>
      </c>
    </row>
    <row r="999" spans="1:11" x14ac:dyDescent="0.2">
      <c r="A999">
        <v>8</v>
      </c>
      <c r="B999" t="s">
        <v>56</v>
      </c>
      <c r="C999" t="s">
        <v>63</v>
      </c>
      <c r="D999" t="s">
        <v>74</v>
      </c>
      <c r="E999" t="s">
        <v>64</v>
      </c>
      <c r="F999" t="s">
        <v>60</v>
      </c>
      <c r="G999" t="s">
        <v>75</v>
      </c>
      <c r="H999" t="s">
        <v>71</v>
      </c>
      <c r="I999" t="s">
        <v>67</v>
      </c>
      <c r="J999">
        <v>1.31886912241065E-2</v>
      </c>
      <c r="K999">
        <f t="shared" si="27"/>
        <v>1</v>
      </c>
    </row>
    <row r="1000" spans="1:11" x14ac:dyDescent="0.2">
      <c r="A1000">
        <v>9</v>
      </c>
      <c r="B1000" t="s">
        <v>56</v>
      </c>
      <c r="C1000" t="s">
        <v>63</v>
      </c>
      <c r="D1000" t="s">
        <v>74</v>
      </c>
      <c r="E1000" t="s">
        <v>64</v>
      </c>
      <c r="F1000" t="s">
        <v>60</v>
      </c>
      <c r="G1000" t="s">
        <v>75</v>
      </c>
      <c r="H1000" t="s">
        <v>71</v>
      </c>
      <c r="I1000" t="s">
        <v>67</v>
      </c>
      <c r="J1000">
        <v>2.6728142867372399E-2</v>
      </c>
      <c r="K1000">
        <f t="shared" si="27"/>
        <v>1</v>
      </c>
    </row>
    <row r="1001" spans="1:11" x14ac:dyDescent="0.2">
      <c r="A1001">
        <v>10</v>
      </c>
      <c r="B1001" t="s">
        <v>56</v>
      </c>
      <c r="C1001" t="s">
        <v>63</v>
      </c>
      <c r="D1001" t="s">
        <v>74</v>
      </c>
      <c r="E1001" t="s">
        <v>64</v>
      </c>
      <c r="F1001" t="s">
        <v>60</v>
      </c>
      <c r="G1001" t="s">
        <v>75</v>
      </c>
      <c r="H1001" t="s">
        <v>71</v>
      </c>
      <c r="I1001" t="s">
        <v>67</v>
      </c>
      <c r="J1001">
        <v>4.2906460536874698E-2</v>
      </c>
      <c r="K1001">
        <f t="shared" si="27"/>
        <v>1</v>
      </c>
    </row>
    <row r="1002" spans="1:11" x14ac:dyDescent="0.2">
      <c r="A1002">
        <v>11</v>
      </c>
      <c r="B1002" t="s">
        <v>56</v>
      </c>
      <c r="C1002" t="s">
        <v>63</v>
      </c>
      <c r="D1002" t="s">
        <v>74</v>
      </c>
      <c r="E1002" t="s">
        <v>64</v>
      </c>
      <c r="F1002" t="s">
        <v>60</v>
      </c>
      <c r="G1002" t="s">
        <v>75</v>
      </c>
      <c r="H1002" t="s">
        <v>71</v>
      </c>
      <c r="I1002" t="s">
        <v>67</v>
      </c>
      <c r="J1002">
        <v>5.0809205403066202E-2</v>
      </c>
      <c r="K1002">
        <f t="shared" si="27"/>
        <v>1</v>
      </c>
    </row>
    <row r="1003" spans="1:11" x14ac:dyDescent="0.2">
      <c r="A1003">
        <v>12</v>
      </c>
      <c r="B1003" t="s">
        <v>56</v>
      </c>
      <c r="C1003" t="s">
        <v>63</v>
      </c>
      <c r="D1003" t="s">
        <v>74</v>
      </c>
      <c r="E1003" t="s">
        <v>64</v>
      </c>
      <c r="F1003" t="s">
        <v>60</v>
      </c>
      <c r="G1003" t="s">
        <v>75</v>
      </c>
      <c r="H1003" t="s">
        <v>71</v>
      </c>
      <c r="I1003" t="s">
        <v>67</v>
      </c>
      <c r="J1003">
        <v>5.9407765097805799E-2</v>
      </c>
      <c r="K1003">
        <f t="shared" si="27"/>
        <v>1</v>
      </c>
    </row>
    <row r="1004" spans="1:11" x14ac:dyDescent="0.2">
      <c r="A1004">
        <v>13</v>
      </c>
      <c r="B1004" t="s">
        <v>56</v>
      </c>
      <c r="C1004" t="s">
        <v>63</v>
      </c>
      <c r="D1004" t="s">
        <v>74</v>
      </c>
      <c r="E1004" t="s">
        <v>64</v>
      </c>
      <c r="F1004" t="s">
        <v>60</v>
      </c>
      <c r="G1004" t="s">
        <v>75</v>
      </c>
      <c r="H1004" t="s">
        <v>71</v>
      </c>
      <c r="I1004" t="s">
        <v>67</v>
      </c>
      <c r="J1004">
        <v>8.2892891869856294E-2</v>
      </c>
      <c r="K1004">
        <f t="shared" si="27"/>
        <v>1</v>
      </c>
    </row>
    <row r="1005" spans="1:11" x14ac:dyDescent="0.2">
      <c r="A1005">
        <v>14</v>
      </c>
      <c r="B1005" t="s">
        <v>56</v>
      </c>
      <c r="C1005" t="s">
        <v>63</v>
      </c>
      <c r="D1005" t="s">
        <v>74</v>
      </c>
      <c r="E1005" t="s">
        <v>64</v>
      </c>
      <c r="F1005" t="s">
        <v>60</v>
      </c>
      <c r="G1005" t="s">
        <v>75</v>
      </c>
      <c r="H1005" t="s">
        <v>71</v>
      </c>
      <c r="I1005" t="s">
        <v>67</v>
      </c>
      <c r="J1005">
        <v>9.6687698038050301E-2</v>
      </c>
      <c r="K1005">
        <f t="shared" si="27"/>
        <v>1</v>
      </c>
    </row>
    <row r="1006" spans="1:11" x14ac:dyDescent="0.2">
      <c r="A1006">
        <v>15</v>
      </c>
      <c r="B1006" t="s">
        <v>56</v>
      </c>
      <c r="C1006" t="s">
        <v>63</v>
      </c>
      <c r="D1006" t="s">
        <v>74</v>
      </c>
      <c r="E1006" t="s">
        <v>64</v>
      </c>
      <c r="F1006" t="s">
        <v>60</v>
      </c>
      <c r="G1006" t="s">
        <v>75</v>
      </c>
      <c r="H1006" t="s">
        <v>71</v>
      </c>
      <c r="I1006" t="s">
        <v>67</v>
      </c>
      <c r="J1006">
        <v>0.100207911238473</v>
      </c>
      <c r="K1006">
        <f t="shared" si="27"/>
        <v>1</v>
      </c>
    </row>
    <row r="1007" spans="1:11" x14ac:dyDescent="0.2">
      <c r="A1007">
        <v>16</v>
      </c>
      <c r="B1007" t="s">
        <v>56</v>
      </c>
      <c r="C1007" t="s">
        <v>63</v>
      </c>
      <c r="D1007" t="s">
        <v>74</v>
      </c>
      <c r="E1007" t="s">
        <v>64</v>
      </c>
      <c r="F1007" t="s">
        <v>60</v>
      </c>
      <c r="G1007" t="s">
        <v>75</v>
      </c>
      <c r="H1007" t="s">
        <v>71</v>
      </c>
      <c r="I1007" t="s">
        <v>67</v>
      </c>
      <c r="J1007">
        <v>9.8199899944006103E-2</v>
      </c>
      <c r="K1007">
        <f t="shared" si="27"/>
        <v>1</v>
      </c>
    </row>
    <row r="1008" spans="1:11" x14ac:dyDescent="0.2">
      <c r="A1008">
        <v>17</v>
      </c>
      <c r="B1008" t="s">
        <v>56</v>
      </c>
      <c r="C1008" t="s">
        <v>63</v>
      </c>
      <c r="D1008" t="s">
        <v>74</v>
      </c>
      <c r="E1008" t="s">
        <v>64</v>
      </c>
      <c r="F1008" t="s">
        <v>60</v>
      </c>
      <c r="G1008" t="s">
        <v>75</v>
      </c>
      <c r="H1008" t="s">
        <v>71</v>
      </c>
      <c r="I1008" t="s">
        <v>67</v>
      </c>
      <c r="J1008">
        <v>9.4356688149251897E-2</v>
      </c>
      <c r="K1008">
        <f t="shared" si="27"/>
        <v>1</v>
      </c>
    </row>
    <row r="1009" spans="1:11" x14ac:dyDescent="0.2">
      <c r="A1009">
        <v>18</v>
      </c>
      <c r="B1009" t="s">
        <v>56</v>
      </c>
      <c r="C1009" t="s">
        <v>63</v>
      </c>
      <c r="D1009" t="s">
        <v>74</v>
      </c>
      <c r="E1009" t="s">
        <v>64</v>
      </c>
      <c r="F1009" t="s">
        <v>60</v>
      </c>
      <c r="G1009" t="s">
        <v>75</v>
      </c>
      <c r="H1009" t="s">
        <v>71</v>
      </c>
      <c r="I1009" t="s">
        <v>67</v>
      </c>
      <c r="J1009">
        <v>8.75653630987792E-2</v>
      </c>
      <c r="K1009">
        <f t="shared" si="27"/>
        <v>1</v>
      </c>
    </row>
    <row r="1010" spans="1:11" x14ac:dyDescent="0.2">
      <c r="A1010">
        <v>19</v>
      </c>
      <c r="B1010" t="s">
        <v>56</v>
      </c>
      <c r="C1010" t="s">
        <v>63</v>
      </c>
      <c r="D1010" t="s">
        <v>74</v>
      </c>
      <c r="E1010" t="s">
        <v>64</v>
      </c>
      <c r="F1010" t="s">
        <v>60</v>
      </c>
      <c r="G1010" t="s">
        <v>75</v>
      </c>
      <c r="H1010" t="s">
        <v>71</v>
      </c>
      <c r="I1010" t="s">
        <v>67</v>
      </c>
      <c r="J1010">
        <v>8.3364721642356907E-2</v>
      </c>
      <c r="K1010">
        <f t="shared" si="27"/>
        <v>1</v>
      </c>
    </row>
    <row r="1011" spans="1:11" x14ac:dyDescent="0.2">
      <c r="A1011">
        <v>20</v>
      </c>
      <c r="B1011" t="s">
        <v>56</v>
      </c>
      <c r="C1011" t="s">
        <v>63</v>
      </c>
      <c r="D1011" t="s">
        <v>74</v>
      </c>
      <c r="E1011" t="s">
        <v>64</v>
      </c>
      <c r="F1011" t="s">
        <v>60</v>
      </c>
      <c r="G1011" t="s">
        <v>75</v>
      </c>
      <c r="H1011" t="s">
        <v>71</v>
      </c>
      <c r="I1011" t="s">
        <v>67</v>
      </c>
      <c r="J1011">
        <v>6.9578365519391894E-2</v>
      </c>
      <c r="K1011">
        <f t="shared" si="27"/>
        <v>1</v>
      </c>
    </row>
    <row r="1012" spans="1:11" x14ac:dyDescent="0.2">
      <c r="A1012">
        <v>21</v>
      </c>
      <c r="B1012" t="s">
        <v>56</v>
      </c>
      <c r="C1012" t="s">
        <v>63</v>
      </c>
      <c r="D1012" t="s">
        <v>74</v>
      </c>
      <c r="E1012" t="s">
        <v>64</v>
      </c>
      <c r="F1012" t="s">
        <v>60</v>
      </c>
      <c r="G1012" t="s">
        <v>75</v>
      </c>
      <c r="H1012" t="s">
        <v>71</v>
      </c>
      <c r="I1012" t="s">
        <v>67</v>
      </c>
      <c r="J1012">
        <v>4.6051391800547001E-2</v>
      </c>
      <c r="K1012">
        <f t="shared" si="27"/>
        <v>1</v>
      </c>
    </row>
    <row r="1013" spans="1:11" x14ac:dyDescent="0.2">
      <c r="A1013">
        <v>22</v>
      </c>
      <c r="B1013" t="s">
        <v>56</v>
      </c>
      <c r="C1013" t="s">
        <v>63</v>
      </c>
      <c r="D1013" t="s">
        <v>74</v>
      </c>
      <c r="E1013" t="s">
        <v>64</v>
      </c>
      <c r="F1013" t="s">
        <v>60</v>
      </c>
      <c r="G1013" t="s">
        <v>75</v>
      </c>
      <c r="H1013" t="s">
        <v>71</v>
      </c>
      <c r="I1013" t="s">
        <v>67</v>
      </c>
      <c r="J1013">
        <v>2.2307562841113699E-2</v>
      </c>
      <c r="K1013">
        <f t="shared" si="27"/>
        <v>1</v>
      </c>
    </row>
    <row r="1014" spans="1:11" x14ac:dyDescent="0.2">
      <c r="A1014">
        <v>23</v>
      </c>
      <c r="B1014" t="s">
        <v>56</v>
      </c>
      <c r="C1014" t="s">
        <v>63</v>
      </c>
      <c r="D1014" t="s">
        <v>74</v>
      </c>
      <c r="E1014" t="s">
        <v>64</v>
      </c>
      <c r="F1014" t="s">
        <v>60</v>
      </c>
      <c r="G1014" t="s">
        <v>75</v>
      </c>
      <c r="H1014" t="s">
        <v>71</v>
      </c>
      <c r="I1014" t="s">
        <v>67</v>
      </c>
      <c r="J1014">
        <v>6.7206524882230502E-3</v>
      </c>
      <c r="K1014">
        <f t="shared" si="27"/>
        <v>1</v>
      </c>
    </row>
    <row r="1015" spans="1:11" x14ac:dyDescent="0.2">
      <c r="A1015">
        <v>24</v>
      </c>
      <c r="B1015" t="s">
        <v>56</v>
      </c>
      <c r="C1015" t="s">
        <v>63</v>
      </c>
      <c r="D1015" t="s">
        <v>74</v>
      </c>
      <c r="E1015" t="s">
        <v>64</v>
      </c>
      <c r="F1015" t="s">
        <v>60</v>
      </c>
      <c r="G1015" t="s">
        <v>75</v>
      </c>
      <c r="H1015" t="s">
        <v>71</v>
      </c>
      <c r="I1015" t="s">
        <v>67</v>
      </c>
      <c r="J1015" s="3">
        <v>7.5705031372357099E-4</v>
      </c>
      <c r="K1015">
        <f t="shared" si="27"/>
        <v>1</v>
      </c>
    </row>
    <row r="1016" spans="1:11" x14ac:dyDescent="0.2">
      <c r="A1016">
        <v>1</v>
      </c>
      <c r="B1016" t="s">
        <v>56</v>
      </c>
      <c r="C1016" t="s">
        <v>57</v>
      </c>
      <c r="D1016" t="s">
        <v>74</v>
      </c>
      <c r="E1016" t="s">
        <v>64</v>
      </c>
      <c r="F1016" t="s">
        <v>65</v>
      </c>
      <c r="G1016" t="s">
        <v>75</v>
      </c>
      <c r="H1016" t="s">
        <v>71</v>
      </c>
      <c r="I1016" t="s">
        <v>67</v>
      </c>
      <c r="J1016" s="3">
        <v>3.0838544169280402E-4</v>
      </c>
      <c r="K1016">
        <f t="shared" si="27"/>
        <v>1</v>
      </c>
    </row>
    <row r="1017" spans="1:11" x14ac:dyDescent="0.2">
      <c r="A1017">
        <v>2</v>
      </c>
      <c r="B1017" t="s">
        <v>56</v>
      </c>
      <c r="C1017" t="s">
        <v>57</v>
      </c>
      <c r="D1017" t="s">
        <v>74</v>
      </c>
      <c r="E1017" t="s">
        <v>64</v>
      </c>
      <c r="F1017" t="s">
        <v>65</v>
      </c>
      <c r="G1017" t="s">
        <v>75</v>
      </c>
      <c r="H1017" t="s">
        <v>71</v>
      </c>
      <c r="I1017" t="s">
        <v>67</v>
      </c>
      <c r="J1017">
        <v>1.4369557707079299E-3</v>
      </c>
      <c r="K1017">
        <f t="shared" si="27"/>
        <v>1</v>
      </c>
    </row>
    <row r="1018" spans="1:11" x14ac:dyDescent="0.2">
      <c r="A1018">
        <v>3</v>
      </c>
      <c r="B1018" t="s">
        <v>56</v>
      </c>
      <c r="C1018" t="s">
        <v>57</v>
      </c>
      <c r="D1018" t="s">
        <v>74</v>
      </c>
      <c r="E1018" t="s">
        <v>64</v>
      </c>
      <c r="F1018" t="s">
        <v>65</v>
      </c>
      <c r="G1018" t="s">
        <v>75</v>
      </c>
      <c r="H1018" t="s">
        <v>71</v>
      </c>
      <c r="I1018" t="s">
        <v>67</v>
      </c>
      <c r="J1018">
        <v>1.49950024717081E-3</v>
      </c>
      <c r="K1018">
        <f t="shared" si="27"/>
        <v>1</v>
      </c>
    </row>
    <row r="1019" spans="1:11" x14ac:dyDescent="0.2">
      <c r="A1019">
        <v>4</v>
      </c>
      <c r="B1019" t="s">
        <v>56</v>
      </c>
      <c r="C1019" t="s">
        <v>57</v>
      </c>
      <c r="D1019" t="s">
        <v>74</v>
      </c>
      <c r="E1019" t="s">
        <v>64</v>
      </c>
      <c r="F1019" t="s">
        <v>65</v>
      </c>
      <c r="G1019" t="s">
        <v>75</v>
      </c>
      <c r="H1019" t="s">
        <v>71</v>
      </c>
      <c r="I1019" t="s">
        <v>67</v>
      </c>
      <c r="J1019">
        <v>1.53502489977203E-3</v>
      </c>
      <c r="K1019">
        <f t="shared" si="27"/>
        <v>1</v>
      </c>
    </row>
    <row r="1020" spans="1:11" x14ac:dyDescent="0.2">
      <c r="A1020">
        <v>5</v>
      </c>
      <c r="B1020" t="s">
        <v>56</v>
      </c>
      <c r="C1020" t="s">
        <v>57</v>
      </c>
      <c r="D1020" t="s">
        <v>74</v>
      </c>
      <c r="E1020" t="s">
        <v>64</v>
      </c>
      <c r="F1020" t="s">
        <v>65</v>
      </c>
      <c r="G1020" t="s">
        <v>75</v>
      </c>
      <c r="H1020" t="s">
        <v>71</v>
      </c>
      <c r="I1020" t="s">
        <v>67</v>
      </c>
      <c r="J1020">
        <v>2.1805904962529702E-3</v>
      </c>
      <c r="K1020">
        <f t="shared" si="27"/>
        <v>1</v>
      </c>
    </row>
    <row r="1021" spans="1:11" x14ac:dyDescent="0.2">
      <c r="A1021">
        <v>6</v>
      </c>
      <c r="B1021" t="s">
        <v>56</v>
      </c>
      <c r="C1021" t="s">
        <v>57</v>
      </c>
      <c r="D1021" t="s">
        <v>74</v>
      </c>
      <c r="E1021" t="s">
        <v>64</v>
      </c>
      <c r="F1021" t="s">
        <v>65</v>
      </c>
      <c r="G1021" t="s">
        <v>75</v>
      </c>
      <c r="H1021" t="s">
        <v>71</v>
      </c>
      <c r="I1021" t="s">
        <v>67</v>
      </c>
      <c r="J1021">
        <v>5.1070361590816104E-3</v>
      </c>
      <c r="K1021">
        <f t="shared" si="27"/>
        <v>1</v>
      </c>
    </row>
    <row r="1022" spans="1:11" x14ac:dyDescent="0.2">
      <c r="A1022">
        <v>7</v>
      </c>
      <c r="B1022" t="s">
        <v>56</v>
      </c>
      <c r="C1022" t="s">
        <v>57</v>
      </c>
      <c r="D1022" t="s">
        <v>74</v>
      </c>
      <c r="E1022" t="s">
        <v>64</v>
      </c>
      <c r="F1022" t="s">
        <v>65</v>
      </c>
      <c r="G1022" t="s">
        <v>75</v>
      </c>
      <c r="H1022" t="s">
        <v>71</v>
      </c>
      <c r="I1022" t="s">
        <v>67</v>
      </c>
      <c r="J1022">
        <v>1.48096391651657E-2</v>
      </c>
      <c r="K1022">
        <f t="shared" si="27"/>
        <v>1</v>
      </c>
    </row>
    <row r="1023" spans="1:11" x14ac:dyDescent="0.2">
      <c r="A1023">
        <v>8</v>
      </c>
      <c r="B1023" t="s">
        <v>56</v>
      </c>
      <c r="C1023" t="s">
        <v>57</v>
      </c>
      <c r="D1023" t="s">
        <v>74</v>
      </c>
      <c r="E1023" t="s">
        <v>64</v>
      </c>
      <c r="F1023" t="s">
        <v>65</v>
      </c>
      <c r="G1023" t="s">
        <v>75</v>
      </c>
      <c r="H1023" t="s">
        <v>71</v>
      </c>
      <c r="I1023" t="s">
        <v>67</v>
      </c>
      <c r="J1023">
        <v>3.3144337947071299E-2</v>
      </c>
      <c r="K1023">
        <f t="shared" si="27"/>
        <v>1</v>
      </c>
    </row>
    <row r="1024" spans="1:11" x14ac:dyDescent="0.2">
      <c r="A1024">
        <v>9</v>
      </c>
      <c r="B1024" t="s">
        <v>56</v>
      </c>
      <c r="C1024" t="s">
        <v>57</v>
      </c>
      <c r="D1024" t="s">
        <v>74</v>
      </c>
      <c r="E1024" t="s">
        <v>64</v>
      </c>
      <c r="F1024" t="s">
        <v>65</v>
      </c>
      <c r="G1024" t="s">
        <v>75</v>
      </c>
      <c r="H1024" t="s">
        <v>71</v>
      </c>
      <c r="I1024" t="s">
        <v>67</v>
      </c>
      <c r="J1024">
        <v>5.2392158596110398E-2</v>
      </c>
      <c r="K1024">
        <f t="shared" si="27"/>
        <v>1</v>
      </c>
    </row>
    <row r="1025" spans="1:11" x14ac:dyDescent="0.2">
      <c r="A1025">
        <v>10</v>
      </c>
      <c r="B1025" t="s">
        <v>56</v>
      </c>
      <c r="C1025" t="s">
        <v>57</v>
      </c>
      <c r="D1025" t="s">
        <v>74</v>
      </c>
      <c r="E1025" t="s">
        <v>64</v>
      </c>
      <c r="F1025" t="s">
        <v>65</v>
      </c>
      <c r="G1025" t="s">
        <v>75</v>
      </c>
      <c r="H1025" t="s">
        <v>71</v>
      </c>
      <c r="I1025" t="s">
        <v>67</v>
      </c>
      <c r="J1025">
        <v>5.9122746758798E-2</v>
      </c>
      <c r="K1025">
        <f t="shared" si="27"/>
        <v>1</v>
      </c>
    </row>
    <row r="1026" spans="1:11" x14ac:dyDescent="0.2">
      <c r="A1026">
        <v>11</v>
      </c>
      <c r="B1026" t="s">
        <v>56</v>
      </c>
      <c r="C1026" t="s">
        <v>57</v>
      </c>
      <c r="D1026" t="s">
        <v>74</v>
      </c>
      <c r="E1026" t="s">
        <v>64</v>
      </c>
      <c r="F1026" t="s">
        <v>65</v>
      </c>
      <c r="G1026" t="s">
        <v>75</v>
      </c>
      <c r="H1026" t="s">
        <v>71</v>
      </c>
      <c r="I1026" t="s">
        <v>67</v>
      </c>
      <c r="J1026">
        <v>6.2213277819510401E-2</v>
      </c>
      <c r="K1026">
        <f t="shared" si="27"/>
        <v>1</v>
      </c>
    </row>
    <row r="1027" spans="1:11" x14ac:dyDescent="0.2">
      <c r="A1027">
        <v>12</v>
      </c>
      <c r="B1027" t="s">
        <v>56</v>
      </c>
      <c r="C1027" t="s">
        <v>57</v>
      </c>
      <c r="D1027" t="s">
        <v>74</v>
      </c>
      <c r="E1027" t="s">
        <v>64</v>
      </c>
      <c r="F1027" t="s">
        <v>65</v>
      </c>
      <c r="G1027" t="s">
        <v>75</v>
      </c>
      <c r="H1027" t="s">
        <v>71</v>
      </c>
      <c r="I1027" t="s">
        <v>67</v>
      </c>
      <c r="J1027">
        <v>7.1688144354345604E-2</v>
      </c>
      <c r="K1027">
        <f t="shared" si="27"/>
        <v>1</v>
      </c>
    </row>
    <row r="1028" spans="1:11" x14ac:dyDescent="0.2">
      <c r="A1028">
        <v>13</v>
      </c>
      <c r="B1028" t="s">
        <v>56</v>
      </c>
      <c r="C1028" t="s">
        <v>57</v>
      </c>
      <c r="D1028" t="s">
        <v>74</v>
      </c>
      <c r="E1028" t="s">
        <v>64</v>
      </c>
      <c r="F1028" t="s">
        <v>65</v>
      </c>
      <c r="G1028" t="s">
        <v>75</v>
      </c>
      <c r="H1028" t="s">
        <v>71</v>
      </c>
      <c r="I1028" t="s">
        <v>67</v>
      </c>
      <c r="J1028">
        <v>9.2290466391866902E-2</v>
      </c>
      <c r="K1028">
        <f t="shared" ref="K1028:K1091" si="28">MONTH(1&amp;B1028)</f>
        <v>1</v>
      </c>
    </row>
    <row r="1029" spans="1:11" x14ac:dyDescent="0.2">
      <c r="A1029">
        <v>14</v>
      </c>
      <c r="B1029" t="s">
        <v>56</v>
      </c>
      <c r="C1029" t="s">
        <v>57</v>
      </c>
      <c r="D1029" t="s">
        <v>74</v>
      </c>
      <c r="E1029" t="s">
        <v>64</v>
      </c>
      <c r="F1029" t="s">
        <v>65</v>
      </c>
      <c r="G1029" t="s">
        <v>75</v>
      </c>
      <c r="H1029" t="s">
        <v>71</v>
      </c>
      <c r="I1029" t="s">
        <v>67</v>
      </c>
      <c r="J1029">
        <v>9.8019649415718099E-2</v>
      </c>
      <c r="K1029">
        <f t="shared" si="28"/>
        <v>1</v>
      </c>
    </row>
    <row r="1030" spans="1:11" x14ac:dyDescent="0.2">
      <c r="A1030">
        <v>15</v>
      </c>
      <c r="B1030" t="s">
        <v>56</v>
      </c>
      <c r="C1030" t="s">
        <v>57</v>
      </c>
      <c r="D1030" t="s">
        <v>74</v>
      </c>
      <c r="E1030" t="s">
        <v>64</v>
      </c>
      <c r="F1030" t="s">
        <v>65</v>
      </c>
      <c r="G1030" t="s">
        <v>75</v>
      </c>
      <c r="H1030" t="s">
        <v>71</v>
      </c>
      <c r="I1030" t="s">
        <v>67</v>
      </c>
      <c r="J1030">
        <v>8.4970456733297894E-2</v>
      </c>
      <c r="K1030">
        <f t="shared" si="28"/>
        <v>1</v>
      </c>
    </row>
    <row r="1031" spans="1:11" x14ac:dyDescent="0.2">
      <c r="A1031">
        <v>16</v>
      </c>
      <c r="B1031" t="s">
        <v>56</v>
      </c>
      <c r="C1031" t="s">
        <v>57</v>
      </c>
      <c r="D1031" t="s">
        <v>74</v>
      </c>
      <c r="E1031" t="s">
        <v>64</v>
      </c>
      <c r="F1031" t="s">
        <v>65</v>
      </c>
      <c r="G1031" t="s">
        <v>75</v>
      </c>
      <c r="H1031" t="s">
        <v>71</v>
      </c>
      <c r="I1031" t="s">
        <v>67</v>
      </c>
      <c r="J1031">
        <v>7.8546297787957603E-2</v>
      </c>
      <c r="K1031">
        <f t="shared" si="28"/>
        <v>1</v>
      </c>
    </row>
    <row r="1032" spans="1:11" x14ac:dyDescent="0.2">
      <c r="A1032">
        <v>17</v>
      </c>
      <c r="B1032" t="s">
        <v>56</v>
      </c>
      <c r="C1032" t="s">
        <v>57</v>
      </c>
      <c r="D1032" t="s">
        <v>74</v>
      </c>
      <c r="E1032" t="s">
        <v>64</v>
      </c>
      <c r="F1032" t="s">
        <v>65</v>
      </c>
      <c r="G1032" t="s">
        <v>75</v>
      </c>
      <c r="H1032" t="s">
        <v>71</v>
      </c>
      <c r="I1032" t="s">
        <v>67</v>
      </c>
      <c r="J1032">
        <v>8.1612128547983706E-2</v>
      </c>
      <c r="K1032">
        <f t="shared" si="28"/>
        <v>1</v>
      </c>
    </row>
    <row r="1033" spans="1:11" x14ac:dyDescent="0.2">
      <c r="A1033">
        <v>18</v>
      </c>
      <c r="B1033" t="s">
        <v>56</v>
      </c>
      <c r="C1033" t="s">
        <v>57</v>
      </c>
      <c r="D1033" t="s">
        <v>74</v>
      </c>
      <c r="E1033" t="s">
        <v>64</v>
      </c>
      <c r="F1033" t="s">
        <v>65</v>
      </c>
      <c r="G1033" t="s">
        <v>75</v>
      </c>
      <c r="H1033" t="s">
        <v>71</v>
      </c>
      <c r="I1033" t="s">
        <v>67</v>
      </c>
      <c r="J1033">
        <v>8.78094030513904E-2</v>
      </c>
      <c r="K1033">
        <f t="shared" si="28"/>
        <v>1</v>
      </c>
    </row>
    <row r="1034" spans="1:11" x14ac:dyDescent="0.2">
      <c r="A1034">
        <v>19</v>
      </c>
      <c r="B1034" t="s">
        <v>56</v>
      </c>
      <c r="C1034" t="s">
        <v>57</v>
      </c>
      <c r="D1034" t="s">
        <v>74</v>
      </c>
      <c r="E1034" t="s">
        <v>64</v>
      </c>
      <c r="F1034" t="s">
        <v>65</v>
      </c>
      <c r="G1034" t="s">
        <v>75</v>
      </c>
      <c r="H1034" t="s">
        <v>71</v>
      </c>
      <c r="I1034" t="s">
        <v>67</v>
      </c>
      <c r="J1034">
        <v>7.8860528981542E-2</v>
      </c>
      <c r="K1034">
        <f t="shared" si="28"/>
        <v>1</v>
      </c>
    </row>
    <row r="1035" spans="1:11" x14ac:dyDescent="0.2">
      <c r="A1035">
        <v>20</v>
      </c>
      <c r="B1035" t="s">
        <v>56</v>
      </c>
      <c r="C1035" t="s">
        <v>57</v>
      </c>
      <c r="D1035" t="s">
        <v>74</v>
      </c>
      <c r="E1035" t="s">
        <v>64</v>
      </c>
      <c r="F1035" t="s">
        <v>65</v>
      </c>
      <c r="G1035" t="s">
        <v>75</v>
      </c>
      <c r="H1035" t="s">
        <v>71</v>
      </c>
      <c r="I1035" t="s">
        <v>67</v>
      </c>
      <c r="J1035">
        <v>5.2983850990749398E-2</v>
      </c>
      <c r="K1035">
        <f t="shared" si="28"/>
        <v>1</v>
      </c>
    </row>
    <row r="1036" spans="1:11" x14ac:dyDescent="0.2">
      <c r="A1036">
        <v>21</v>
      </c>
      <c r="B1036" t="s">
        <v>56</v>
      </c>
      <c r="C1036" t="s">
        <v>57</v>
      </c>
      <c r="D1036" t="s">
        <v>74</v>
      </c>
      <c r="E1036" t="s">
        <v>64</v>
      </c>
      <c r="F1036" t="s">
        <v>65</v>
      </c>
      <c r="G1036" t="s">
        <v>75</v>
      </c>
      <c r="H1036" t="s">
        <v>71</v>
      </c>
      <c r="I1036" t="s">
        <v>67</v>
      </c>
      <c r="J1036">
        <v>2.6374281010378399E-2</v>
      </c>
      <c r="K1036">
        <f t="shared" si="28"/>
        <v>1</v>
      </c>
    </row>
    <row r="1037" spans="1:11" x14ac:dyDescent="0.2">
      <c r="A1037">
        <v>22</v>
      </c>
      <c r="B1037" t="s">
        <v>56</v>
      </c>
      <c r="C1037" t="s">
        <v>57</v>
      </c>
      <c r="D1037" t="s">
        <v>74</v>
      </c>
      <c r="E1037" t="s">
        <v>64</v>
      </c>
      <c r="F1037" t="s">
        <v>65</v>
      </c>
      <c r="G1037" t="s">
        <v>75</v>
      </c>
      <c r="H1037" t="s">
        <v>71</v>
      </c>
      <c r="I1037" t="s">
        <v>67</v>
      </c>
      <c r="J1037">
        <v>1.08519731685722E-2</v>
      </c>
      <c r="K1037">
        <f t="shared" si="28"/>
        <v>1</v>
      </c>
    </row>
    <row r="1038" spans="1:11" x14ac:dyDescent="0.2">
      <c r="A1038">
        <v>23</v>
      </c>
      <c r="B1038" t="s">
        <v>56</v>
      </c>
      <c r="C1038" t="s">
        <v>57</v>
      </c>
      <c r="D1038" t="s">
        <v>74</v>
      </c>
      <c r="E1038" t="s">
        <v>64</v>
      </c>
      <c r="F1038" t="s">
        <v>65</v>
      </c>
      <c r="G1038" t="s">
        <v>75</v>
      </c>
      <c r="H1038" t="s">
        <v>71</v>
      </c>
      <c r="I1038" t="s">
        <v>67</v>
      </c>
      <c r="J1038">
        <v>2.1937432828560599E-3</v>
      </c>
      <c r="K1038">
        <f t="shared" si="28"/>
        <v>1</v>
      </c>
    </row>
    <row r="1039" spans="1:11" x14ac:dyDescent="0.2">
      <c r="A1039">
        <v>24</v>
      </c>
      <c r="B1039" t="s">
        <v>56</v>
      </c>
      <c r="C1039" t="s">
        <v>57</v>
      </c>
      <c r="D1039" t="s">
        <v>74</v>
      </c>
      <c r="E1039" t="s">
        <v>64</v>
      </c>
      <c r="F1039" t="s">
        <v>65</v>
      </c>
      <c r="G1039" t="s">
        <v>75</v>
      </c>
      <c r="H1039" t="s">
        <v>71</v>
      </c>
      <c r="I1039" t="s">
        <v>67</v>
      </c>
      <c r="J1039" s="3">
        <v>4.9422982006938699E-5</v>
      </c>
      <c r="K1039">
        <f t="shared" si="28"/>
        <v>1</v>
      </c>
    </row>
    <row r="1040" spans="1:11" x14ac:dyDescent="0.2">
      <c r="A1040">
        <v>1</v>
      </c>
      <c r="B1040" t="s">
        <v>56</v>
      </c>
      <c r="C1040" t="s">
        <v>63</v>
      </c>
      <c r="D1040" t="s">
        <v>74</v>
      </c>
      <c r="E1040" t="s">
        <v>64</v>
      </c>
      <c r="F1040" t="s">
        <v>65</v>
      </c>
      <c r="G1040" t="s">
        <v>75</v>
      </c>
      <c r="H1040" t="s">
        <v>71</v>
      </c>
      <c r="I1040" t="s">
        <v>67</v>
      </c>
      <c r="J1040" s="3">
        <v>5.3245095641313105E-4</v>
      </c>
      <c r="K1040">
        <f t="shared" si="28"/>
        <v>1</v>
      </c>
    </row>
    <row r="1041" spans="1:11" x14ac:dyDescent="0.2">
      <c r="A1041">
        <v>2</v>
      </c>
      <c r="B1041" t="s">
        <v>56</v>
      </c>
      <c r="C1041" t="s">
        <v>63</v>
      </c>
      <c r="D1041" t="s">
        <v>74</v>
      </c>
      <c r="E1041" t="s">
        <v>64</v>
      </c>
      <c r="F1041" t="s">
        <v>65</v>
      </c>
      <c r="G1041" t="s">
        <v>75</v>
      </c>
      <c r="H1041" t="s">
        <v>71</v>
      </c>
      <c r="I1041" t="s">
        <v>67</v>
      </c>
      <c r="J1041">
        <v>2.47170317045754E-3</v>
      </c>
      <c r="K1041">
        <f t="shared" si="28"/>
        <v>1</v>
      </c>
    </row>
    <row r="1042" spans="1:11" x14ac:dyDescent="0.2">
      <c r="A1042">
        <v>3</v>
      </c>
      <c r="B1042" t="s">
        <v>56</v>
      </c>
      <c r="C1042" t="s">
        <v>63</v>
      </c>
      <c r="D1042" t="s">
        <v>74</v>
      </c>
      <c r="E1042" t="s">
        <v>64</v>
      </c>
      <c r="F1042" t="s">
        <v>65</v>
      </c>
      <c r="G1042" t="s">
        <v>75</v>
      </c>
      <c r="H1042" t="s">
        <v>71</v>
      </c>
      <c r="I1042" t="s">
        <v>67</v>
      </c>
      <c r="J1042">
        <v>2.6274762474395902E-3</v>
      </c>
      <c r="K1042">
        <f t="shared" si="28"/>
        <v>1</v>
      </c>
    </row>
    <row r="1043" spans="1:11" x14ac:dyDescent="0.2">
      <c r="A1043">
        <v>4</v>
      </c>
      <c r="B1043" t="s">
        <v>56</v>
      </c>
      <c r="C1043" t="s">
        <v>63</v>
      </c>
      <c r="D1043" t="s">
        <v>74</v>
      </c>
      <c r="E1043" t="s">
        <v>64</v>
      </c>
      <c r="F1043" t="s">
        <v>65</v>
      </c>
      <c r="G1043" t="s">
        <v>75</v>
      </c>
      <c r="H1043" t="s">
        <v>71</v>
      </c>
      <c r="I1043" t="s">
        <v>67</v>
      </c>
      <c r="J1043">
        <v>2.6936938707115901E-3</v>
      </c>
      <c r="K1043">
        <f t="shared" si="28"/>
        <v>1</v>
      </c>
    </row>
    <row r="1044" spans="1:11" x14ac:dyDescent="0.2">
      <c r="A1044">
        <v>5</v>
      </c>
      <c r="B1044" t="s">
        <v>56</v>
      </c>
      <c r="C1044" t="s">
        <v>63</v>
      </c>
      <c r="D1044" t="s">
        <v>74</v>
      </c>
      <c r="E1044" t="s">
        <v>64</v>
      </c>
      <c r="F1044" t="s">
        <v>65</v>
      </c>
      <c r="G1044" t="s">
        <v>75</v>
      </c>
      <c r="H1044" t="s">
        <v>71</v>
      </c>
      <c r="I1044" t="s">
        <v>67</v>
      </c>
      <c r="J1044">
        <v>2.10428925316684E-3</v>
      </c>
      <c r="K1044">
        <f t="shared" si="28"/>
        <v>1</v>
      </c>
    </row>
    <row r="1045" spans="1:11" x14ac:dyDescent="0.2">
      <c r="A1045">
        <v>6</v>
      </c>
      <c r="B1045" t="s">
        <v>56</v>
      </c>
      <c r="C1045" t="s">
        <v>63</v>
      </c>
      <c r="D1045" t="s">
        <v>74</v>
      </c>
      <c r="E1045" t="s">
        <v>64</v>
      </c>
      <c r="F1045" t="s">
        <v>65</v>
      </c>
      <c r="G1045" t="s">
        <v>75</v>
      </c>
      <c r="H1045" t="s">
        <v>71</v>
      </c>
      <c r="I1045" t="s">
        <v>67</v>
      </c>
      <c r="J1045">
        <v>2.56399137040786E-3</v>
      </c>
      <c r="K1045">
        <f t="shared" si="28"/>
        <v>1</v>
      </c>
    </row>
    <row r="1046" spans="1:11" x14ac:dyDescent="0.2">
      <c r="A1046">
        <v>7</v>
      </c>
      <c r="B1046" t="s">
        <v>56</v>
      </c>
      <c r="C1046" t="s">
        <v>63</v>
      </c>
      <c r="D1046" t="s">
        <v>74</v>
      </c>
      <c r="E1046" t="s">
        <v>64</v>
      </c>
      <c r="F1046" t="s">
        <v>65</v>
      </c>
      <c r="G1046" t="s">
        <v>75</v>
      </c>
      <c r="H1046" t="s">
        <v>71</v>
      </c>
      <c r="I1046" t="s">
        <v>67</v>
      </c>
      <c r="J1046">
        <v>5.6855564972648799E-3</v>
      </c>
      <c r="K1046">
        <f t="shared" si="28"/>
        <v>1</v>
      </c>
    </row>
    <row r="1047" spans="1:11" x14ac:dyDescent="0.2">
      <c r="A1047">
        <v>8</v>
      </c>
      <c r="B1047" t="s">
        <v>56</v>
      </c>
      <c r="C1047" t="s">
        <v>63</v>
      </c>
      <c r="D1047" t="s">
        <v>74</v>
      </c>
      <c r="E1047" t="s">
        <v>64</v>
      </c>
      <c r="F1047" t="s">
        <v>65</v>
      </c>
      <c r="G1047" t="s">
        <v>75</v>
      </c>
      <c r="H1047" t="s">
        <v>71</v>
      </c>
      <c r="I1047" t="s">
        <v>67</v>
      </c>
      <c r="J1047">
        <v>1.4498903732412E-2</v>
      </c>
      <c r="K1047">
        <f t="shared" si="28"/>
        <v>1</v>
      </c>
    </row>
    <row r="1048" spans="1:11" x14ac:dyDescent="0.2">
      <c r="A1048">
        <v>9</v>
      </c>
      <c r="B1048" t="s">
        <v>56</v>
      </c>
      <c r="C1048" t="s">
        <v>63</v>
      </c>
      <c r="D1048" t="s">
        <v>74</v>
      </c>
      <c r="E1048" t="s">
        <v>64</v>
      </c>
      <c r="F1048" t="s">
        <v>65</v>
      </c>
      <c r="G1048" t="s">
        <v>75</v>
      </c>
      <c r="H1048" t="s">
        <v>71</v>
      </c>
      <c r="I1048" t="s">
        <v>67</v>
      </c>
      <c r="J1048">
        <v>2.77783404953196E-2</v>
      </c>
      <c r="K1048">
        <f t="shared" si="28"/>
        <v>1</v>
      </c>
    </row>
    <row r="1049" spans="1:11" x14ac:dyDescent="0.2">
      <c r="A1049">
        <v>10</v>
      </c>
      <c r="B1049" t="s">
        <v>56</v>
      </c>
      <c r="C1049" t="s">
        <v>63</v>
      </c>
      <c r="D1049" t="s">
        <v>74</v>
      </c>
      <c r="E1049" t="s">
        <v>64</v>
      </c>
      <c r="F1049" t="s">
        <v>65</v>
      </c>
      <c r="G1049" t="s">
        <v>75</v>
      </c>
      <c r="H1049" t="s">
        <v>71</v>
      </c>
      <c r="I1049" t="s">
        <v>67</v>
      </c>
      <c r="J1049">
        <v>4.3438159801913498E-2</v>
      </c>
      <c r="K1049">
        <f t="shared" si="28"/>
        <v>1</v>
      </c>
    </row>
    <row r="1050" spans="1:11" x14ac:dyDescent="0.2">
      <c r="A1050">
        <v>11</v>
      </c>
      <c r="B1050" t="s">
        <v>56</v>
      </c>
      <c r="C1050" t="s">
        <v>63</v>
      </c>
      <c r="D1050" t="s">
        <v>74</v>
      </c>
      <c r="E1050" t="s">
        <v>64</v>
      </c>
      <c r="F1050" t="s">
        <v>65</v>
      </c>
      <c r="G1050" t="s">
        <v>75</v>
      </c>
      <c r="H1050" t="s">
        <v>71</v>
      </c>
      <c r="I1050" t="s">
        <v>67</v>
      </c>
      <c r="J1050">
        <v>5.4102575659762203E-2</v>
      </c>
      <c r="K1050">
        <f t="shared" si="28"/>
        <v>1</v>
      </c>
    </row>
    <row r="1051" spans="1:11" x14ac:dyDescent="0.2">
      <c r="A1051">
        <v>12</v>
      </c>
      <c r="B1051" t="s">
        <v>56</v>
      </c>
      <c r="C1051" t="s">
        <v>63</v>
      </c>
      <c r="D1051" t="s">
        <v>74</v>
      </c>
      <c r="E1051" t="s">
        <v>64</v>
      </c>
      <c r="F1051" t="s">
        <v>65</v>
      </c>
      <c r="G1051" t="s">
        <v>75</v>
      </c>
      <c r="H1051" t="s">
        <v>71</v>
      </c>
      <c r="I1051" t="s">
        <v>67</v>
      </c>
      <c r="J1051">
        <v>6.5637522666375195E-2</v>
      </c>
      <c r="K1051">
        <f t="shared" si="28"/>
        <v>1</v>
      </c>
    </row>
    <row r="1052" spans="1:11" x14ac:dyDescent="0.2">
      <c r="A1052">
        <v>13</v>
      </c>
      <c r="B1052" t="s">
        <v>56</v>
      </c>
      <c r="C1052" t="s">
        <v>63</v>
      </c>
      <c r="D1052" t="s">
        <v>74</v>
      </c>
      <c r="E1052" t="s">
        <v>64</v>
      </c>
      <c r="F1052" t="s">
        <v>65</v>
      </c>
      <c r="G1052" t="s">
        <v>75</v>
      </c>
      <c r="H1052" t="s">
        <v>71</v>
      </c>
      <c r="I1052" t="s">
        <v>67</v>
      </c>
      <c r="J1052">
        <v>8.5023421871577895E-2</v>
      </c>
      <c r="K1052">
        <f t="shared" si="28"/>
        <v>1</v>
      </c>
    </row>
    <row r="1053" spans="1:11" x14ac:dyDescent="0.2">
      <c r="A1053">
        <v>14</v>
      </c>
      <c r="B1053" t="s">
        <v>56</v>
      </c>
      <c r="C1053" t="s">
        <v>63</v>
      </c>
      <c r="D1053" t="s">
        <v>74</v>
      </c>
      <c r="E1053" t="s">
        <v>64</v>
      </c>
      <c r="F1053" t="s">
        <v>65</v>
      </c>
      <c r="G1053" t="s">
        <v>75</v>
      </c>
      <c r="H1053" t="s">
        <v>71</v>
      </c>
      <c r="I1053" t="s">
        <v>67</v>
      </c>
      <c r="J1053">
        <v>9.8298716988570803E-2</v>
      </c>
      <c r="K1053">
        <f t="shared" si="28"/>
        <v>1</v>
      </c>
    </row>
    <row r="1054" spans="1:11" x14ac:dyDescent="0.2">
      <c r="A1054">
        <v>15</v>
      </c>
      <c r="B1054" t="s">
        <v>56</v>
      </c>
      <c r="C1054" t="s">
        <v>63</v>
      </c>
      <c r="D1054" t="s">
        <v>74</v>
      </c>
      <c r="E1054" t="s">
        <v>64</v>
      </c>
      <c r="F1054" t="s">
        <v>65</v>
      </c>
      <c r="G1054" t="s">
        <v>75</v>
      </c>
      <c r="H1054" t="s">
        <v>71</v>
      </c>
      <c r="I1054" t="s">
        <v>67</v>
      </c>
      <c r="J1054">
        <v>0.100695992200312</v>
      </c>
      <c r="K1054">
        <f t="shared" si="28"/>
        <v>1</v>
      </c>
    </row>
    <row r="1055" spans="1:11" x14ac:dyDescent="0.2">
      <c r="A1055">
        <v>16</v>
      </c>
      <c r="B1055" t="s">
        <v>56</v>
      </c>
      <c r="C1055" t="s">
        <v>63</v>
      </c>
      <c r="D1055" t="s">
        <v>74</v>
      </c>
      <c r="E1055" t="s">
        <v>64</v>
      </c>
      <c r="F1055" t="s">
        <v>65</v>
      </c>
      <c r="G1055" t="s">
        <v>75</v>
      </c>
      <c r="H1055" t="s">
        <v>71</v>
      </c>
      <c r="I1055" t="s">
        <v>67</v>
      </c>
      <c r="J1055">
        <v>9.8361522509495702E-2</v>
      </c>
      <c r="K1055">
        <f t="shared" si="28"/>
        <v>1</v>
      </c>
    </row>
    <row r="1056" spans="1:11" x14ac:dyDescent="0.2">
      <c r="A1056">
        <v>17</v>
      </c>
      <c r="B1056" t="s">
        <v>56</v>
      </c>
      <c r="C1056" t="s">
        <v>63</v>
      </c>
      <c r="D1056" t="s">
        <v>74</v>
      </c>
      <c r="E1056" t="s">
        <v>64</v>
      </c>
      <c r="F1056" t="s">
        <v>65</v>
      </c>
      <c r="G1056" t="s">
        <v>75</v>
      </c>
      <c r="H1056" t="s">
        <v>71</v>
      </c>
      <c r="I1056" t="s">
        <v>67</v>
      </c>
      <c r="J1056">
        <v>9.5043281085371703E-2</v>
      </c>
      <c r="K1056">
        <f t="shared" si="28"/>
        <v>1</v>
      </c>
    </row>
    <row r="1057" spans="1:11" x14ac:dyDescent="0.2">
      <c r="A1057">
        <v>18</v>
      </c>
      <c r="B1057" t="s">
        <v>56</v>
      </c>
      <c r="C1057" t="s">
        <v>63</v>
      </c>
      <c r="D1057" t="s">
        <v>74</v>
      </c>
      <c r="E1057" t="s">
        <v>64</v>
      </c>
      <c r="F1057" t="s">
        <v>65</v>
      </c>
      <c r="G1057" t="s">
        <v>75</v>
      </c>
      <c r="H1057" t="s">
        <v>71</v>
      </c>
      <c r="I1057" t="s">
        <v>67</v>
      </c>
      <c r="J1057">
        <v>9.2451980871266201E-2</v>
      </c>
      <c r="K1057">
        <f t="shared" si="28"/>
        <v>1</v>
      </c>
    </row>
    <row r="1058" spans="1:11" x14ac:dyDescent="0.2">
      <c r="A1058">
        <v>19</v>
      </c>
      <c r="B1058" t="s">
        <v>56</v>
      </c>
      <c r="C1058" t="s">
        <v>63</v>
      </c>
      <c r="D1058" t="s">
        <v>74</v>
      </c>
      <c r="E1058" t="s">
        <v>64</v>
      </c>
      <c r="F1058" t="s">
        <v>65</v>
      </c>
      <c r="G1058" t="s">
        <v>75</v>
      </c>
      <c r="H1058" t="s">
        <v>71</v>
      </c>
      <c r="I1058" t="s">
        <v>67</v>
      </c>
      <c r="J1058">
        <v>8.5134524887403903E-2</v>
      </c>
      <c r="K1058">
        <f t="shared" si="28"/>
        <v>1</v>
      </c>
    </row>
    <row r="1059" spans="1:11" x14ac:dyDescent="0.2">
      <c r="A1059">
        <v>20</v>
      </c>
      <c r="B1059" t="s">
        <v>56</v>
      </c>
      <c r="C1059" t="s">
        <v>63</v>
      </c>
      <c r="D1059" t="s">
        <v>74</v>
      </c>
      <c r="E1059" t="s">
        <v>64</v>
      </c>
      <c r="F1059" t="s">
        <v>65</v>
      </c>
      <c r="G1059" t="s">
        <v>75</v>
      </c>
      <c r="H1059" t="s">
        <v>71</v>
      </c>
      <c r="I1059" t="s">
        <v>67</v>
      </c>
      <c r="J1059">
        <v>6.3397982025045693E-2</v>
      </c>
      <c r="K1059">
        <f t="shared" si="28"/>
        <v>1</v>
      </c>
    </row>
    <row r="1060" spans="1:11" x14ac:dyDescent="0.2">
      <c r="A1060">
        <v>21</v>
      </c>
      <c r="B1060" t="s">
        <v>56</v>
      </c>
      <c r="C1060" t="s">
        <v>63</v>
      </c>
      <c r="D1060" t="s">
        <v>74</v>
      </c>
      <c r="E1060" t="s">
        <v>64</v>
      </c>
      <c r="F1060" t="s">
        <v>65</v>
      </c>
      <c r="G1060" t="s">
        <v>75</v>
      </c>
      <c r="H1060" t="s">
        <v>71</v>
      </c>
      <c r="I1060" t="s">
        <v>67</v>
      </c>
      <c r="J1060">
        <v>3.7231680259613098E-2</v>
      </c>
      <c r="K1060">
        <f t="shared" si="28"/>
        <v>1</v>
      </c>
    </row>
    <row r="1061" spans="1:11" x14ac:dyDescent="0.2">
      <c r="A1061">
        <v>22</v>
      </c>
      <c r="B1061" t="s">
        <v>56</v>
      </c>
      <c r="C1061" t="s">
        <v>63</v>
      </c>
      <c r="D1061" t="s">
        <v>74</v>
      </c>
      <c r="E1061" t="s">
        <v>64</v>
      </c>
      <c r="F1061" t="s">
        <v>65</v>
      </c>
      <c r="G1061" t="s">
        <v>75</v>
      </c>
      <c r="H1061" t="s">
        <v>71</v>
      </c>
      <c r="I1061" t="s">
        <v>67</v>
      </c>
      <c r="J1061">
        <v>1.6587621399040599E-2</v>
      </c>
      <c r="K1061">
        <f t="shared" si="28"/>
        <v>1</v>
      </c>
    </row>
    <row r="1062" spans="1:11" x14ac:dyDescent="0.2">
      <c r="A1062">
        <v>23</v>
      </c>
      <c r="B1062" t="s">
        <v>56</v>
      </c>
      <c r="C1062" t="s">
        <v>63</v>
      </c>
      <c r="D1062" t="s">
        <v>74</v>
      </c>
      <c r="E1062" t="s">
        <v>64</v>
      </c>
      <c r="F1062" t="s">
        <v>65</v>
      </c>
      <c r="G1062" t="s">
        <v>75</v>
      </c>
      <c r="H1062" t="s">
        <v>71</v>
      </c>
      <c r="I1062" t="s">
        <v>67</v>
      </c>
      <c r="J1062">
        <v>3.5769523848477799E-3</v>
      </c>
      <c r="K1062">
        <f t="shared" si="28"/>
        <v>1</v>
      </c>
    </row>
    <row r="1063" spans="1:11" x14ac:dyDescent="0.2">
      <c r="A1063">
        <v>24</v>
      </c>
      <c r="B1063" t="s">
        <v>56</v>
      </c>
      <c r="C1063" t="s">
        <v>63</v>
      </c>
      <c r="D1063" t="s">
        <v>74</v>
      </c>
      <c r="E1063" t="s">
        <v>64</v>
      </c>
      <c r="F1063" t="s">
        <v>65</v>
      </c>
      <c r="G1063" t="s">
        <v>75</v>
      </c>
      <c r="H1063" t="s">
        <v>71</v>
      </c>
      <c r="I1063" t="s">
        <v>67</v>
      </c>
      <c r="J1063" s="3">
        <v>6.1659795809351103E-5</v>
      </c>
      <c r="K1063">
        <f t="shared" si="28"/>
        <v>1</v>
      </c>
    </row>
    <row r="1064" spans="1:11" x14ac:dyDescent="0.2">
      <c r="A1064">
        <v>1</v>
      </c>
      <c r="B1064" t="s">
        <v>56</v>
      </c>
      <c r="C1064" t="s">
        <v>57</v>
      </c>
      <c r="D1064" t="s">
        <v>74</v>
      </c>
      <c r="E1064" t="s">
        <v>64</v>
      </c>
      <c r="F1064" t="s">
        <v>60</v>
      </c>
      <c r="G1064" t="s">
        <v>69</v>
      </c>
      <c r="H1064" t="s">
        <v>62</v>
      </c>
      <c r="I1064" t="s">
        <v>67</v>
      </c>
      <c r="J1064">
        <v>3.65394896306055E-2</v>
      </c>
      <c r="K1064">
        <f t="shared" si="28"/>
        <v>1</v>
      </c>
    </row>
    <row r="1065" spans="1:11" x14ac:dyDescent="0.2">
      <c r="A1065">
        <v>2</v>
      </c>
      <c r="B1065" t="s">
        <v>56</v>
      </c>
      <c r="C1065" t="s">
        <v>57</v>
      </c>
      <c r="D1065" t="s">
        <v>74</v>
      </c>
      <c r="E1065" t="s">
        <v>64</v>
      </c>
      <c r="F1065" t="s">
        <v>60</v>
      </c>
      <c r="G1065" t="s">
        <v>69</v>
      </c>
      <c r="H1065" t="s">
        <v>62</v>
      </c>
      <c r="I1065" t="s">
        <v>67</v>
      </c>
      <c r="J1065">
        <v>9.5680091127276004E-3</v>
      </c>
      <c r="K1065">
        <f t="shared" si="28"/>
        <v>1</v>
      </c>
    </row>
    <row r="1066" spans="1:11" x14ac:dyDescent="0.2">
      <c r="A1066">
        <v>3</v>
      </c>
      <c r="B1066" t="s">
        <v>56</v>
      </c>
      <c r="C1066" t="s">
        <v>57</v>
      </c>
      <c r="D1066" t="s">
        <v>74</v>
      </c>
      <c r="E1066" t="s">
        <v>64</v>
      </c>
      <c r="F1066" t="s">
        <v>60</v>
      </c>
      <c r="G1066" t="s">
        <v>69</v>
      </c>
      <c r="H1066" t="s">
        <v>62</v>
      </c>
      <c r="I1066" t="s">
        <v>67</v>
      </c>
      <c r="J1066">
        <v>1.7855400679020401E-3</v>
      </c>
      <c r="K1066">
        <f t="shared" si="28"/>
        <v>1</v>
      </c>
    </row>
    <row r="1067" spans="1:11" x14ac:dyDescent="0.2">
      <c r="A1067">
        <v>4</v>
      </c>
      <c r="B1067" t="s">
        <v>56</v>
      </c>
      <c r="C1067" t="s">
        <v>57</v>
      </c>
      <c r="D1067" t="s">
        <v>74</v>
      </c>
      <c r="E1067" t="s">
        <v>64</v>
      </c>
      <c r="F1067" t="s">
        <v>60</v>
      </c>
      <c r="G1067" t="s">
        <v>69</v>
      </c>
      <c r="H1067" t="s">
        <v>62</v>
      </c>
      <c r="I1067" t="s">
        <v>67</v>
      </c>
      <c r="J1067" s="3">
        <v>7.3774868732943998E-4</v>
      </c>
      <c r="K1067">
        <f t="shared" si="28"/>
        <v>1</v>
      </c>
    </row>
    <row r="1068" spans="1:11" x14ac:dyDescent="0.2">
      <c r="A1068">
        <v>5</v>
      </c>
      <c r="B1068" t="s">
        <v>56</v>
      </c>
      <c r="C1068" t="s">
        <v>57</v>
      </c>
      <c r="D1068" t="s">
        <v>74</v>
      </c>
      <c r="E1068" t="s">
        <v>64</v>
      </c>
      <c r="F1068" t="s">
        <v>60</v>
      </c>
      <c r="G1068" t="s">
        <v>69</v>
      </c>
      <c r="H1068" t="s">
        <v>62</v>
      </c>
      <c r="I1068" t="s">
        <v>67</v>
      </c>
      <c r="J1068" s="3">
        <v>5.53555629112178E-4</v>
      </c>
      <c r="K1068">
        <f t="shared" si="28"/>
        <v>1</v>
      </c>
    </row>
    <row r="1069" spans="1:11" x14ac:dyDescent="0.2">
      <c r="A1069">
        <v>6</v>
      </c>
      <c r="B1069" t="s">
        <v>56</v>
      </c>
      <c r="C1069" t="s">
        <v>57</v>
      </c>
      <c r="D1069" t="s">
        <v>74</v>
      </c>
      <c r="E1069" t="s">
        <v>64</v>
      </c>
      <c r="F1069" t="s">
        <v>60</v>
      </c>
      <c r="G1069" t="s">
        <v>69</v>
      </c>
      <c r="H1069" t="s">
        <v>62</v>
      </c>
      <c r="I1069" t="s">
        <v>67</v>
      </c>
      <c r="J1069" s="3">
        <v>6.7057496363031905E-4</v>
      </c>
      <c r="K1069">
        <f t="shared" si="28"/>
        <v>1</v>
      </c>
    </row>
    <row r="1070" spans="1:11" x14ac:dyDescent="0.2">
      <c r="A1070">
        <v>7</v>
      </c>
      <c r="B1070" t="s">
        <v>56</v>
      </c>
      <c r="C1070" t="s">
        <v>57</v>
      </c>
      <c r="D1070" t="s">
        <v>74</v>
      </c>
      <c r="E1070" t="s">
        <v>64</v>
      </c>
      <c r="F1070" t="s">
        <v>60</v>
      </c>
      <c r="G1070" t="s">
        <v>69</v>
      </c>
      <c r="H1070" t="s">
        <v>62</v>
      </c>
      <c r="I1070" t="s">
        <v>67</v>
      </c>
      <c r="J1070">
        <v>1.38825057377608E-3</v>
      </c>
      <c r="K1070">
        <f t="shared" si="28"/>
        <v>1</v>
      </c>
    </row>
    <row r="1071" spans="1:11" x14ac:dyDescent="0.2">
      <c r="A1071">
        <v>8</v>
      </c>
      <c r="B1071" t="s">
        <v>56</v>
      </c>
      <c r="C1071" t="s">
        <v>57</v>
      </c>
      <c r="D1071" t="s">
        <v>74</v>
      </c>
      <c r="E1071" t="s">
        <v>64</v>
      </c>
      <c r="F1071" t="s">
        <v>60</v>
      </c>
      <c r="G1071" t="s">
        <v>69</v>
      </c>
      <c r="H1071" t="s">
        <v>62</v>
      </c>
      <c r="I1071" t="s">
        <v>67</v>
      </c>
      <c r="J1071">
        <v>2.9373439725220098E-3</v>
      </c>
      <c r="K1071">
        <f t="shared" si="28"/>
        <v>1</v>
      </c>
    </row>
    <row r="1072" spans="1:11" x14ac:dyDescent="0.2">
      <c r="A1072">
        <v>10</v>
      </c>
      <c r="B1072" t="s">
        <v>56</v>
      </c>
      <c r="C1072" t="s">
        <v>57</v>
      </c>
      <c r="D1072" t="s">
        <v>74</v>
      </c>
      <c r="E1072" t="s">
        <v>64</v>
      </c>
      <c r="F1072" t="s">
        <v>60</v>
      </c>
      <c r="G1072" t="s">
        <v>69</v>
      </c>
      <c r="H1072" t="s">
        <v>62</v>
      </c>
      <c r="I1072" t="s">
        <v>67</v>
      </c>
      <c r="J1072">
        <v>6.7171749283589004E-3</v>
      </c>
      <c r="K1072">
        <f t="shared" si="28"/>
        <v>1</v>
      </c>
    </row>
    <row r="1073" spans="1:11" x14ac:dyDescent="0.2">
      <c r="A1073">
        <v>11</v>
      </c>
      <c r="B1073" t="s">
        <v>56</v>
      </c>
      <c r="C1073" t="s">
        <v>57</v>
      </c>
      <c r="D1073" t="s">
        <v>74</v>
      </c>
      <c r="E1073" t="s">
        <v>64</v>
      </c>
      <c r="F1073" t="s">
        <v>60</v>
      </c>
      <c r="G1073" t="s">
        <v>69</v>
      </c>
      <c r="H1073" t="s">
        <v>62</v>
      </c>
      <c r="I1073" t="s">
        <v>67</v>
      </c>
      <c r="J1073">
        <v>9.2853009271959292E-3</v>
      </c>
      <c r="K1073">
        <f t="shared" si="28"/>
        <v>1</v>
      </c>
    </row>
    <row r="1074" spans="1:11" x14ac:dyDescent="0.2">
      <c r="A1074">
        <v>12</v>
      </c>
      <c r="B1074" t="s">
        <v>56</v>
      </c>
      <c r="C1074" t="s">
        <v>57</v>
      </c>
      <c r="D1074" t="s">
        <v>74</v>
      </c>
      <c r="E1074" t="s">
        <v>64</v>
      </c>
      <c r="F1074" t="s">
        <v>60</v>
      </c>
      <c r="G1074" t="s">
        <v>69</v>
      </c>
      <c r="H1074" t="s">
        <v>62</v>
      </c>
      <c r="I1074" t="s">
        <v>67</v>
      </c>
      <c r="J1074">
        <v>1.37498370867203E-2</v>
      </c>
      <c r="K1074">
        <f t="shared" si="28"/>
        <v>1</v>
      </c>
    </row>
    <row r="1075" spans="1:11" x14ac:dyDescent="0.2">
      <c r="A1075">
        <v>13</v>
      </c>
      <c r="B1075" t="s">
        <v>56</v>
      </c>
      <c r="C1075" t="s">
        <v>57</v>
      </c>
      <c r="D1075" t="s">
        <v>74</v>
      </c>
      <c r="E1075" t="s">
        <v>64</v>
      </c>
      <c r="F1075" t="s">
        <v>60</v>
      </c>
      <c r="G1075" t="s">
        <v>69</v>
      </c>
      <c r="H1075" t="s">
        <v>62</v>
      </c>
      <c r="I1075" t="s">
        <v>67</v>
      </c>
      <c r="J1075">
        <v>1.8860688389777999E-2</v>
      </c>
      <c r="K1075">
        <f t="shared" si="28"/>
        <v>1</v>
      </c>
    </row>
    <row r="1076" spans="1:11" x14ac:dyDescent="0.2">
      <c r="A1076">
        <v>14</v>
      </c>
      <c r="B1076" t="s">
        <v>56</v>
      </c>
      <c r="C1076" t="s">
        <v>57</v>
      </c>
      <c r="D1076" t="s">
        <v>74</v>
      </c>
      <c r="E1076" t="s">
        <v>64</v>
      </c>
      <c r="F1076" t="s">
        <v>60</v>
      </c>
      <c r="G1076" t="s">
        <v>69</v>
      </c>
      <c r="H1076" t="s">
        <v>62</v>
      </c>
      <c r="I1076" t="s">
        <v>67</v>
      </c>
      <c r="J1076">
        <v>2.5691059097817E-2</v>
      </c>
      <c r="K1076">
        <f t="shared" si="28"/>
        <v>1</v>
      </c>
    </row>
    <row r="1077" spans="1:11" x14ac:dyDescent="0.2">
      <c r="A1077">
        <v>15</v>
      </c>
      <c r="B1077" t="s">
        <v>56</v>
      </c>
      <c r="C1077" t="s">
        <v>57</v>
      </c>
      <c r="D1077" t="s">
        <v>74</v>
      </c>
      <c r="E1077" t="s">
        <v>64</v>
      </c>
      <c r="F1077" t="s">
        <v>60</v>
      </c>
      <c r="G1077" t="s">
        <v>69</v>
      </c>
      <c r="H1077" t="s">
        <v>62</v>
      </c>
      <c r="I1077" t="s">
        <v>67</v>
      </c>
      <c r="J1077">
        <v>3.68610239477664E-2</v>
      </c>
      <c r="K1077">
        <f t="shared" si="28"/>
        <v>1</v>
      </c>
    </row>
    <row r="1078" spans="1:11" x14ac:dyDescent="0.2">
      <c r="A1078">
        <v>16</v>
      </c>
      <c r="B1078" t="s">
        <v>56</v>
      </c>
      <c r="C1078" t="s">
        <v>57</v>
      </c>
      <c r="D1078" t="s">
        <v>74</v>
      </c>
      <c r="E1078" t="s">
        <v>64</v>
      </c>
      <c r="F1078" t="s">
        <v>60</v>
      </c>
      <c r="G1078" t="s">
        <v>69</v>
      </c>
      <c r="H1078" t="s">
        <v>62</v>
      </c>
      <c r="I1078" t="s">
        <v>67</v>
      </c>
      <c r="J1078">
        <v>5.6659871670967699E-2</v>
      </c>
      <c r="K1078">
        <f t="shared" si="28"/>
        <v>1</v>
      </c>
    </row>
    <row r="1079" spans="1:11" x14ac:dyDescent="0.2">
      <c r="A1079">
        <v>17</v>
      </c>
      <c r="B1079" t="s">
        <v>56</v>
      </c>
      <c r="C1079" t="s">
        <v>57</v>
      </c>
      <c r="D1079" t="s">
        <v>74</v>
      </c>
      <c r="E1079" t="s">
        <v>64</v>
      </c>
      <c r="F1079" t="s">
        <v>60</v>
      </c>
      <c r="G1079" t="s">
        <v>69</v>
      </c>
      <c r="H1079" t="s">
        <v>62</v>
      </c>
      <c r="I1079" t="s">
        <v>67</v>
      </c>
      <c r="J1079">
        <v>8.1999770782593601E-2</v>
      </c>
      <c r="K1079">
        <f t="shared" si="28"/>
        <v>1</v>
      </c>
    </row>
    <row r="1080" spans="1:11" x14ac:dyDescent="0.2">
      <c r="A1080">
        <v>18</v>
      </c>
      <c r="B1080" t="s">
        <v>56</v>
      </c>
      <c r="C1080" t="s">
        <v>57</v>
      </c>
      <c r="D1080" t="s">
        <v>74</v>
      </c>
      <c r="E1080" t="s">
        <v>64</v>
      </c>
      <c r="F1080" t="s">
        <v>60</v>
      </c>
      <c r="G1080" t="s">
        <v>69</v>
      </c>
      <c r="H1080" t="s">
        <v>62</v>
      </c>
      <c r="I1080" t="s">
        <v>67</v>
      </c>
      <c r="J1080">
        <v>0.10418792272923399</v>
      </c>
      <c r="K1080">
        <f t="shared" si="28"/>
        <v>1</v>
      </c>
    </row>
    <row r="1081" spans="1:11" x14ac:dyDescent="0.2">
      <c r="A1081">
        <v>19</v>
      </c>
      <c r="B1081" t="s">
        <v>56</v>
      </c>
      <c r="C1081" t="s">
        <v>57</v>
      </c>
      <c r="D1081" t="s">
        <v>74</v>
      </c>
      <c r="E1081" t="s">
        <v>64</v>
      </c>
      <c r="F1081" t="s">
        <v>60</v>
      </c>
      <c r="G1081" t="s">
        <v>69</v>
      </c>
      <c r="H1081" t="s">
        <v>62</v>
      </c>
      <c r="I1081" t="s">
        <v>67</v>
      </c>
      <c r="J1081">
        <v>0.114853229853405</v>
      </c>
      <c r="K1081">
        <f t="shared" si="28"/>
        <v>1</v>
      </c>
    </row>
    <row r="1082" spans="1:11" x14ac:dyDescent="0.2">
      <c r="A1082">
        <v>20</v>
      </c>
      <c r="B1082" t="s">
        <v>56</v>
      </c>
      <c r="C1082" t="s">
        <v>57</v>
      </c>
      <c r="D1082" t="s">
        <v>74</v>
      </c>
      <c r="E1082" t="s">
        <v>64</v>
      </c>
      <c r="F1082" t="s">
        <v>60</v>
      </c>
      <c r="G1082" t="s">
        <v>69</v>
      </c>
      <c r="H1082" t="s">
        <v>62</v>
      </c>
      <c r="I1082" t="s">
        <v>67</v>
      </c>
      <c r="J1082">
        <v>0.11371847426802301</v>
      </c>
      <c r="K1082">
        <f t="shared" si="28"/>
        <v>1</v>
      </c>
    </row>
    <row r="1083" spans="1:11" x14ac:dyDescent="0.2">
      <c r="A1083">
        <v>21</v>
      </c>
      <c r="B1083" t="s">
        <v>56</v>
      </c>
      <c r="C1083" t="s">
        <v>57</v>
      </c>
      <c r="D1083" t="s">
        <v>74</v>
      </c>
      <c r="E1083" t="s">
        <v>64</v>
      </c>
      <c r="F1083" t="s">
        <v>60</v>
      </c>
      <c r="G1083" t="s">
        <v>69</v>
      </c>
      <c r="H1083" t="s">
        <v>62</v>
      </c>
      <c r="I1083" t="s">
        <v>67</v>
      </c>
      <c r="J1083">
        <v>0.11195001360812901</v>
      </c>
      <c r="K1083">
        <f t="shared" si="28"/>
        <v>1</v>
      </c>
    </row>
    <row r="1084" spans="1:11" x14ac:dyDescent="0.2">
      <c r="A1084">
        <v>22</v>
      </c>
      <c r="B1084" t="s">
        <v>56</v>
      </c>
      <c r="C1084" t="s">
        <v>57</v>
      </c>
      <c r="D1084" t="s">
        <v>74</v>
      </c>
      <c r="E1084" t="s">
        <v>64</v>
      </c>
      <c r="F1084" t="s">
        <v>60</v>
      </c>
      <c r="G1084" t="s">
        <v>69</v>
      </c>
      <c r="H1084" t="s">
        <v>62</v>
      </c>
      <c r="I1084" t="s">
        <v>67</v>
      </c>
      <c r="J1084">
        <v>0.101898877108488</v>
      </c>
      <c r="K1084">
        <f t="shared" si="28"/>
        <v>1</v>
      </c>
    </row>
    <row r="1085" spans="1:11" x14ac:dyDescent="0.2">
      <c r="A1085">
        <v>23</v>
      </c>
      <c r="B1085" t="s">
        <v>56</v>
      </c>
      <c r="C1085" t="s">
        <v>57</v>
      </c>
      <c r="D1085" t="s">
        <v>74</v>
      </c>
      <c r="E1085" t="s">
        <v>64</v>
      </c>
      <c r="F1085" t="s">
        <v>60</v>
      </c>
      <c r="G1085" t="s">
        <v>69</v>
      </c>
      <c r="H1085" t="s">
        <v>62</v>
      </c>
      <c r="I1085" t="s">
        <v>67</v>
      </c>
      <c r="J1085">
        <v>8.2418336977585799E-2</v>
      </c>
      <c r="K1085">
        <f t="shared" si="28"/>
        <v>1</v>
      </c>
    </row>
    <row r="1086" spans="1:11" x14ac:dyDescent="0.2">
      <c r="A1086">
        <v>24</v>
      </c>
      <c r="B1086" t="s">
        <v>56</v>
      </c>
      <c r="C1086" t="s">
        <v>57</v>
      </c>
      <c r="D1086" t="s">
        <v>74</v>
      </c>
      <c r="E1086" t="s">
        <v>64</v>
      </c>
      <c r="F1086" t="s">
        <v>60</v>
      </c>
      <c r="G1086" t="s">
        <v>69</v>
      </c>
      <c r="H1086" t="s">
        <v>62</v>
      </c>
      <c r="I1086" t="s">
        <v>67</v>
      </c>
      <c r="J1086">
        <v>6.2361451139678697E-2</v>
      </c>
      <c r="K1086">
        <f t="shared" si="28"/>
        <v>1</v>
      </c>
    </row>
    <row r="1087" spans="1:11" x14ac:dyDescent="0.2">
      <c r="A1087">
        <v>1</v>
      </c>
      <c r="B1087" t="s">
        <v>56</v>
      </c>
      <c r="C1087" t="s">
        <v>63</v>
      </c>
      <c r="D1087" t="s">
        <v>74</v>
      </c>
      <c r="E1087" t="s">
        <v>64</v>
      </c>
      <c r="F1087" t="s">
        <v>60</v>
      </c>
      <c r="G1087" t="s">
        <v>69</v>
      </c>
      <c r="H1087" t="s">
        <v>62</v>
      </c>
      <c r="I1087" t="s">
        <v>67</v>
      </c>
      <c r="J1087">
        <v>4.8905525316870202E-2</v>
      </c>
      <c r="K1087">
        <f t="shared" si="28"/>
        <v>1</v>
      </c>
    </row>
    <row r="1088" spans="1:11" x14ac:dyDescent="0.2">
      <c r="A1088">
        <v>2</v>
      </c>
      <c r="B1088" t="s">
        <v>56</v>
      </c>
      <c r="C1088" t="s">
        <v>63</v>
      </c>
      <c r="D1088" t="s">
        <v>74</v>
      </c>
      <c r="E1088" t="s">
        <v>64</v>
      </c>
      <c r="F1088" t="s">
        <v>60</v>
      </c>
      <c r="G1088" t="s">
        <v>69</v>
      </c>
      <c r="H1088" t="s">
        <v>62</v>
      </c>
      <c r="I1088" t="s">
        <v>67</v>
      </c>
      <c r="J1088">
        <v>1.44756252058013E-2</v>
      </c>
      <c r="K1088">
        <f t="shared" si="28"/>
        <v>1</v>
      </c>
    </row>
    <row r="1089" spans="1:11" x14ac:dyDescent="0.2">
      <c r="A1089">
        <v>3</v>
      </c>
      <c r="B1089" t="s">
        <v>56</v>
      </c>
      <c r="C1089" t="s">
        <v>63</v>
      </c>
      <c r="D1089" t="s">
        <v>74</v>
      </c>
      <c r="E1089" t="s">
        <v>64</v>
      </c>
      <c r="F1089" t="s">
        <v>60</v>
      </c>
      <c r="G1089" t="s">
        <v>69</v>
      </c>
      <c r="H1089" t="s">
        <v>62</v>
      </c>
      <c r="I1089" t="s">
        <v>67</v>
      </c>
      <c r="J1089">
        <v>3.88053334359223E-3</v>
      </c>
      <c r="K1089">
        <f t="shared" si="28"/>
        <v>1</v>
      </c>
    </row>
    <row r="1090" spans="1:11" x14ac:dyDescent="0.2">
      <c r="A1090">
        <v>4</v>
      </c>
      <c r="B1090" t="s">
        <v>56</v>
      </c>
      <c r="C1090" t="s">
        <v>63</v>
      </c>
      <c r="D1090" t="s">
        <v>74</v>
      </c>
      <c r="E1090" t="s">
        <v>64</v>
      </c>
      <c r="F1090" t="s">
        <v>60</v>
      </c>
      <c r="G1090" t="s">
        <v>69</v>
      </c>
      <c r="H1090" t="s">
        <v>62</v>
      </c>
      <c r="I1090" t="s">
        <v>67</v>
      </c>
      <c r="J1090">
        <v>2.4999050631824898E-3</v>
      </c>
      <c r="K1090">
        <f t="shared" si="28"/>
        <v>1</v>
      </c>
    </row>
    <row r="1091" spans="1:11" x14ac:dyDescent="0.2">
      <c r="A1091">
        <v>5</v>
      </c>
      <c r="B1091" t="s">
        <v>56</v>
      </c>
      <c r="C1091" t="s">
        <v>63</v>
      </c>
      <c r="D1091" t="s">
        <v>74</v>
      </c>
      <c r="E1091" t="s">
        <v>64</v>
      </c>
      <c r="F1091" t="s">
        <v>60</v>
      </c>
      <c r="G1091" t="s">
        <v>69</v>
      </c>
      <c r="H1091" t="s">
        <v>62</v>
      </c>
      <c r="I1091" t="s">
        <v>67</v>
      </c>
      <c r="J1091">
        <v>1.73193733682285E-3</v>
      </c>
      <c r="K1091">
        <f t="shared" si="28"/>
        <v>1</v>
      </c>
    </row>
    <row r="1092" spans="1:11" x14ac:dyDescent="0.2">
      <c r="A1092">
        <v>6</v>
      </c>
      <c r="B1092" t="s">
        <v>56</v>
      </c>
      <c r="C1092" t="s">
        <v>63</v>
      </c>
      <c r="D1092" t="s">
        <v>74</v>
      </c>
      <c r="E1092" t="s">
        <v>64</v>
      </c>
      <c r="F1092" t="s">
        <v>60</v>
      </c>
      <c r="G1092" t="s">
        <v>69</v>
      </c>
      <c r="H1092" t="s">
        <v>62</v>
      </c>
      <c r="I1092" t="s">
        <v>67</v>
      </c>
      <c r="J1092">
        <v>1.47992817150961E-3</v>
      </c>
      <c r="K1092">
        <f t="shared" ref="K1092:K1155" si="29">MONTH(1&amp;B1092)</f>
        <v>1</v>
      </c>
    </row>
    <row r="1093" spans="1:11" x14ac:dyDescent="0.2">
      <c r="A1093">
        <v>7</v>
      </c>
      <c r="B1093" t="s">
        <v>56</v>
      </c>
      <c r="C1093" t="s">
        <v>63</v>
      </c>
      <c r="D1093" t="s">
        <v>74</v>
      </c>
      <c r="E1093" t="s">
        <v>64</v>
      </c>
      <c r="F1093" t="s">
        <v>60</v>
      </c>
      <c r="G1093" t="s">
        <v>69</v>
      </c>
      <c r="H1093" t="s">
        <v>62</v>
      </c>
      <c r="I1093" t="s">
        <v>67</v>
      </c>
      <c r="J1093">
        <v>1.4057855063408201E-3</v>
      </c>
      <c r="K1093">
        <f t="shared" si="29"/>
        <v>1</v>
      </c>
    </row>
    <row r="1094" spans="1:11" x14ac:dyDescent="0.2">
      <c r="A1094">
        <v>8</v>
      </c>
      <c r="B1094" t="s">
        <v>56</v>
      </c>
      <c r="C1094" t="s">
        <v>63</v>
      </c>
      <c r="D1094" t="s">
        <v>74</v>
      </c>
      <c r="E1094" t="s">
        <v>64</v>
      </c>
      <c r="F1094" t="s">
        <v>60</v>
      </c>
      <c r="G1094" t="s">
        <v>69</v>
      </c>
      <c r="H1094" t="s">
        <v>62</v>
      </c>
      <c r="I1094" t="s">
        <v>67</v>
      </c>
      <c r="J1094">
        <v>2.0438605114138698E-3</v>
      </c>
      <c r="K1094">
        <f t="shared" si="29"/>
        <v>1</v>
      </c>
    </row>
    <row r="1095" spans="1:11" x14ac:dyDescent="0.2">
      <c r="A1095">
        <v>9</v>
      </c>
      <c r="B1095" t="s">
        <v>56</v>
      </c>
      <c r="C1095" t="s">
        <v>63</v>
      </c>
      <c r="D1095" t="s">
        <v>74</v>
      </c>
      <c r="E1095" t="s">
        <v>64</v>
      </c>
      <c r="F1095" t="s">
        <v>60</v>
      </c>
      <c r="G1095" t="s">
        <v>69</v>
      </c>
      <c r="H1095" t="s">
        <v>62</v>
      </c>
      <c r="I1095" t="s">
        <v>67</v>
      </c>
      <c r="J1095">
        <v>3.1346552875717599E-3</v>
      </c>
      <c r="K1095">
        <f t="shared" si="29"/>
        <v>1</v>
      </c>
    </row>
    <row r="1096" spans="1:11" x14ac:dyDescent="0.2">
      <c r="A1096">
        <v>10</v>
      </c>
      <c r="B1096" t="s">
        <v>56</v>
      </c>
      <c r="C1096" t="s">
        <v>63</v>
      </c>
      <c r="D1096" t="s">
        <v>74</v>
      </c>
      <c r="E1096" t="s">
        <v>64</v>
      </c>
      <c r="F1096" t="s">
        <v>60</v>
      </c>
      <c r="G1096" t="s">
        <v>69</v>
      </c>
      <c r="H1096" t="s">
        <v>62</v>
      </c>
      <c r="I1096" t="s">
        <v>67</v>
      </c>
      <c r="J1096">
        <v>5.9535003598616696E-3</v>
      </c>
      <c r="K1096">
        <f t="shared" si="29"/>
        <v>1</v>
      </c>
    </row>
    <row r="1097" spans="1:11" x14ac:dyDescent="0.2">
      <c r="A1097">
        <v>11</v>
      </c>
      <c r="B1097" t="s">
        <v>56</v>
      </c>
      <c r="C1097" t="s">
        <v>63</v>
      </c>
      <c r="D1097" t="s">
        <v>74</v>
      </c>
      <c r="E1097" t="s">
        <v>64</v>
      </c>
      <c r="F1097" t="s">
        <v>60</v>
      </c>
      <c r="G1097" t="s">
        <v>69</v>
      </c>
      <c r="H1097" t="s">
        <v>62</v>
      </c>
      <c r="I1097" t="s">
        <v>67</v>
      </c>
      <c r="J1097">
        <v>9.7158350918220299E-3</v>
      </c>
      <c r="K1097">
        <f t="shared" si="29"/>
        <v>1</v>
      </c>
    </row>
    <row r="1098" spans="1:11" x14ac:dyDescent="0.2">
      <c r="A1098">
        <v>12</v>
      </c>
      <c r="B1098" t="s">
        <v>56</v>
      </c>
      <c r="C1098" t="s">
        <v>63</v>
      </c>
      <c r="D1098" t="s">
        <v>74</v>
      </c>
      <c r="E1098" t="s">
        <v>64</v>
      </c>
      <c r="F1098" t="s">
        <v>60</v>
      </c>
      <c r="G1098" t="s">
        <v>69</v>
      </c>
      <c r="H1098" t="s">
        <v>62</v>
      </c>
      <c r="I1098" t="s">
        <v>67</v>
      </c>
      <c r="J1098">
        <v>1.5118903397916E-2</v>
      </c>
      <c r="K1098">
        <f t="shared" si="29"/>
        <v>1</v>
      </c>
    </row>
    <row r="1099" spans="1:11" x14ac:dyDescent="0.2">
      <c r="A1099">
        <v>13</v>
      </c>
      <c r="B1099" t="s">
        <v>56</v>
      </c>
      <c r="C1099" t="s">
        <v>63</v>
      </c>
      <c r="D1099" t="s">
        <v>74</v>
      </c>
      <c r="E1099" t="s">
        <v>64</v>
      </c>
      <c r="F1099" t="s">
        <v>60</v>
      </c>
      <c r="G1099" t="s">
        <v>69</v>
      </c>
      <c r="H1099" t="s">
        <v>62</v>
      </c>
      <c r="I1099" t="s">
        <v>67</v>
      </c>
      <c r="J1099">
        <v>2.2444604866304101E-2</v>
      </c>
      <c r="K1099">
        <f t="shared" si="29"/>
        <v>1</v>
      </c>
    </row>
    <row r="1100" spans="1:11" x14ac:dyDescent="0.2">
      <c r="A1100">
        <v>14</v>
      </c>
      <c r="B1100" t="s">
        <v>56</v>
      </c>
      <c r="C1100" t="s">
        <v>63</v>
      </c>
      <c r="D1100" t="s">
        <v>74</v>
      </c>
      <c r="E1100" t="s">
        <v>64</v>
      </c>
      <c r="F1100" t="s">
        <v>60</v>
      </c>
      <c r="G1100" t="s">
        <v>69</v>
      </c>
      <c r="H1100" t="s">
        <v>62</v>
      </c>
      <c r="I1100" t="s">
        <v>67</v>
      </c>
      <c r="J1100">
        <v>3.1542053312055E-2</v>
      </c>
      <c r="K1100">
        <f t="shared" si="29"/>
        <v>1</v>
      </c>
    </row>
    <row r="1101" spans="1:11" x14ac:dyDescent="0.2">
      <c r="A1101">
        <v>15</v>
      </c>
      <c r="B1101" t="s">
        <v>56</v>
      </c>
      <c r="C1101" t="s">
        <v>63</v>
      </c>
      <c r="D1101" t="s">
        <v>74</v>
      </c>
      <c r="E1101" t="s">
        <v>64</v>
      </c>
      <c r="F1101" t="s">
        <v>60</v>
      </c>
      <c r="G1101" t="s">
        <v>69</v>
      </c>
      <c r="H1101" t="s">
        <v>62</v>
      </c>
      <c r="I1101" t="s">
        <v>67</v>
      </c>
      <c r="J1101">
        <v>4.1743168762496098E-2</v>
      </c>
      <c r="K1101">
        <f t="shared" si="29"/>
        <v>1</v>
      </c>
    </row>
    <row r="1102" spans="1:11" x14ac:dyDescent="0.2">
      <c r="A1102">
        <v>16</v>
      </c>
      <c r="B1102" t="s">
        <v>56</v>
      </c>
      <c r="C1102" t="s">
        <v>63</v>
      </c>
      <c r="D1102" t="s">
        <v>74</v>
      </c>
      <c r="E1102" t="s">
        <v>64</v>
      </c>
      <c r="F1102" t="s">
        <v>60</v>
      </c>
      <c r="G1102" t="s">
        <v>69</v>
      </c>
      <c r="H1102" t="s">
        <v>62</v>
      </c>
      <c r="I1102" t="s">
        <v>67</v>
      </c>
      <c r="J1102">
        <v>5.4384957318458202E-2</v>
      </c>
      <c r="K1102">
        <f t="shared" si="29"/>
        <v>1</v>
      </c>
    </row>
    <row r="1103" spans="1:11" x14ac:dyDescent="0.2">
      <c r="A1103">
        <v>17</v>
      </c>
      <c r="B1103" t="s">
        <v>56</v>
      </c>
      <c r="C1103" t="s">
        <v>63</v>
      </c>
      <c r="D1103" t="s">
        <v>74</v>
      </c>
      <c r="E1103" t="s">
        <v>64</v>
      </c>
      <c r="F1103" t="s">
        <v>60</v>
      </c>
      <c r="G1103" t="s">
        <v>69</v>
      </c>
      <c r="H1103" t="s">
        <v>62</v>
      </c>
      <c r="I1103" t="s">
        <v>67</v>
      </c>
      <c r="J1103">
        <v>6.8726222865871101E-2</v>
      </c>
      <c r="K1103">
        <f t="shared" si="29"/>
        <v>1</v>
      </c>
    </row>
    <row r="1104" spans="1:11" x14ac:dyDescent="0.2">
      <c r="A1104">
        <v>18</v>
      </c>
      <c r="B1104" t="s">
        <v>56</v>
      </c>
      <c r="C1104" t="s">
        <v>63</v>
      </c>
      <c r="D1104" t="s">
        <v>74</v>
      </c>
      <c r="E1104" t="s">
        <v>64</v>
      </c>
      <c r="F1104" t="s">
        <v>60</v>
      </c>
      <c r="G1104" t="s">
        <v>69</v>
      </c>
      <c r="H1104" t="s">
        <v>62</v>
      </c>
      <c r="I1104" t="s">
        <v>67</v>
      </c>
      <c r="J1104">
        <v>8.2459834653524106E-2</v>
      </c>
      <c r="K1104">
        <f t="shared" si="29"/>
        <v>1</v>
      </c>
    </row>
    <row r="1105" spans="1:11" x14ac:dyDescent="0.2">
      <c r="A1105">
        <v>19</v>
      </c>
      <c r="B1105" t="s">
        <v>56</v>
      </c>
      <c r="C1105" t="s">
        <v>63</v>
      </c>
      <c r="D1105" t="s">
        <v>74</v>
      </c>
      <c r="E1105" t="s">
        <v>64</v>
      </c>
      <c r="F1105" t="s">
        <v>60</v>
      </c>
      <c r="G1105" t="s">
        <v>69</v>
      </c>
      <c r="H1105" t="s">
        <v>62</v>
      </c>
      <c r="I1105" t="s">
        <v>67</v>
      </c>
      <c r="J1105">
        <v>9.7101858136300803E-2</v>
      </c>
      <c r="K1105">
        <f t="shared" si="29"/>
        <v>1</v>
      </c>
    </row>
    <row r="1106" spans="1:11" x14ac:dyDescent="0.2">
      <c r="A1106">
        <v>20</v>
      </c>
      <c r="B1106" t="s">
        <v>56</v>
      </c>
      <c r="C1106" t="s">
        <v>63</v>
      </c>
      <c r="D1106" t="s">
        <v>74</v>
      </c>
      <c r="E1106" t="s">
        <v>64</v>
      </c>
      <c r="F1106" t="s">
        <v>60</v>
      </c>
      <c r="G1106" t="s">
        <v>69</v>
      </c>
      <c r="H1106" t="s">
        <v>62</v>
      </c>
      <c r="I1106" t="s">
        <v>67</v>
      </c>
      <c r="J1106">
        <v>0.104894994265398</v>
      </c>
      <c r="K1106">
        <f t="shared" si="29"/>
        <v>1</v>
      </c>
    </row>
    <row r="1107" spans="1:11" x14ac:dyDescent="0.2">
      <c r="A1107">
        <v>21</v>
      </c>
      <c r="B1107" t="s">
        <v>56</v>
      </c>
      <c r="C1107" t="s">
        <v>63</v>
      </c>
      <c r="D1107" t="s">
        <v>74</v>
      </c>
      <c r="E1107" t="s">
        <v>64</v>
      </c>
      <c r="F1107" t="s">
        <v>60</v>
      </c>
      <c r="G1107" t="s">
        <v>69</v>
      </c>
      <c r="H1107" t="s">
        <v>62</v>
      </c>
      <c r="I1107" t="s">
        <v>67</v>
      </c>
      <c r="J1107">
        <v>0.108242619496822</v>
      </c>
      <c r="K1107">
        <f t="shared" si="29"/>
        <v>1</v>
      </c>
    </row>
    <row r="1108" spans="1:11" x14ac:dyDescent="0.2">
      <c r="A1108">
        <v>22</v>
      </c>
      <c r="B1108" t="s">
        <v>56</v>
      </c>
      <c r="C1108" t="s">
        <v>63</v>
      </c>
      <c r="D1108" t="s">
        <v>74</v>
      </c>
      <c r="E1108" t="s">
        <v>64</v>
      </c>
      <c r="F1108" t="s">
        <v>60</v>
      </c>
      <c r="G1108" t="s">
        <v>69</v>
      </c>
      <c r="H1108" t="s">
        <v>62</v>
      </c>
      <c r="I1108" t="s">
        <v>67</v>
      </c>
      <c r="J1108">
        <v>0.105111945751487</v>
      </c>
      <c r="K1108">
        <f t="shared" si="29"/>
        <v>1</v>
      </c>
    </row>
    <row r="1109" spans="1:11" x14ac:dyDescent="0.2">
      <c r="A1109">
        <v>23</v>
      </c>
      <c r="B1109" t="s">
        <v>56</v>
      </c>
      <c r="C1109" t="s">
        <v>63</v>
      </c>
      <c r="D1109" t="s">
        <v>74</v>
      </c>
      <c r="E1109" t="s">
        <v>64</v>
      </c>
      <c r="F1109" t="s">
        <v>60</v>
      </c>
      <c r="G1109" t="s">
        <v>69</v>
      </c>
      <c r="H1109" t="s">
        <v>62</v>
      </c>
      <c r="I1109" t="s">
        <v>67</v>
      </c>
      <c r="J1109">
        <v>9.5088341237674401E-2</v>
      </c>
      <c r="K1109">
        <f t="shared" si="29"/>
        <v>1</v>
      </c>
    </row>
    <row r="1110" spans="1:11" x14ac:dyDescent="0.2">
      <c r="A1110">
        <v>24</v>
      </c>
      <c r="B1110" t="s">
        <v>56</v>
      </c>
      <c r="C1110" t="s">
        <v>63</v>
      </c>
      <c r="D1110" t="s">
        <v>74</v>
      </c>
      <c r="E1110" t="s">
        <v>64</v>
      </c>
      <c r="F1110" t="s">
        <v>60</v>
      </c>
      <c r="G1110" t="s">
        <v>69</v>
      </c>
      <c r="H1110" t="s">
        <v>62</v>
      </c>
      <c r="I1110" t="s">
        <v>67</v>
      </c>
      <c r="J1110">
        <v>7.7913404740901804E-2</v>
      </c>
      <c r="K1110">
        <f t="shared" si="29"/>
        <v>1</v>
      </c>
    </row>
    <row r="1111" spans="1:11" x14ac:dyDescent="0.2">
      <c r="A1111">
        <v>1</v>
      </c>
      <c r="B1111" t="s">
        <v>56</v>
      </c>
      <c r="C1111" t="s">
        <v>57</v>
      </c>
      <c r="D1111" t="s">
        <v>74</v>
      </c>
      <c r="E1111" t="s">
        <v>64</v>
      </c>
      <c r="F1111" t="s">
        <v>65</v>
      </c>
      <c r="G1111" t="s">
        <v>69</v>
      </c>
      <c r="H1111" t="s">
        <v>62</v>
      </c>
      <c r="I1111" t="s">
        <v>67</v>
      </c>
      <c r="J1111">
        <v>2.5777265718419099E-2</v>
      </c>
      <c r="K1111">
        <f t="shared" si="29"/>
        <v>1</v>
      </c>
    </row>
    <row r="1112" spans="1:11" x14ac:dyDescent="0.2">
      <c r="A1112">
        <v>2</v>
      </c>
      <c r="B1112" t="s">
        <v>56</v>
      </c>
      <c r="C1112" t="s">
        <v>57</v>
      </c>
      <c r="D1112" t="s">
        <v>74</v>
      </c>
      <c r="E1112" t="s">
        <v>64</v>
      </c>
      <c r="F1112" t="s">
        <v>65</v>
      </c>
      <c r="G1112" t="s">
        <v>69</v>
      </c>
      <c r="H1112" t="s">
        <v>62</v>
      </c>
      <c r="I1112" t="s">
        <v>67</v>
      </c>
      <c r="J1112">
        <v>4.5787812755118899E-3</v>
      </c>
      <c r="K1112">
        <f t="shared" si="29"/>
        <v>1</v>
      </c>
    </row>
    <row r="1113" spans="1:11" x14ac:dyDescent="0.2">
      <c r="A1113">
        <v>3</v>
      </c>
      <c r="B1113" t="s">
        <v>56</v>
      </c>
      <c r="C1113" t="s">
        <v>57</v>
      </c>
      <c r="D1113" t="s">
        <v>74</v>
      </c>
      <c r="E1113" t="s">
        <v>64</v>
      </c>
      <c r="F1113" t="s">
        <v>65</v>
      </c>
      <c r="G1113" t="s">
        <v>69</v>
      </c>
      <c r="H1113" t="s">
        <v>62</v>
      </c>
      <c r="I1113" t="s">
        <v>67</v>
      </c>
      <c r="J1113">
        <v>1.5991854516210801E-3</v>
      </c>
      <c r="K1113">
        <f t="shared" si="29"/>
        <v>1</v>
      </c>
    </row>
    <row r="1114" spans="1:11" x14ac:dyDescent="0.2">
      <c r="A1114">
        <v>4</v>
      </c>
      <c r="B1114" t="s">
        <v>56</v>
      </c>
      <c r="C1114" t="s">
        <v>57</v>
      </c>
      <c r="D1114" t="s">
        <v>74</v>
      </c>
      <c r="E1114" t="s">
        <v>64</v>
      </c>
      <c r="F1114" t="s">
        <v>65</v>
      </c>
      <c r="G1114" t="s">
        <v>69</v>
      </c>
      <c r="H1114" t="s">
        <v>62</v>
      </c>
      <c r="I1114" t="s">
        <v>67</v>
      </c>
      <c r="J1114">
        <v>1.4609631831422601E-3</v>
      </c>
      <c r="K1114">
        <f t="shared" si="29"/>
        <v>1</v>
      </c>
    </row>
    <row r="1115" spans="1:11" x14ac:dyDescent="0.2">
      <c r="A1115">
        <v>5</v>
      </c>
      <c r="B1115" t="s">
        <v>56</v>
      </c>
      <c r="C1115" t="s">
        <v>57</v>
      </c>
      <c r="D1115" t="s">
        <v>74</v>
      </c>
      <c r="E1115" t="s">
        <v>64</v>
      </c>
      <c r="F1115" t="s">
        <v>65</v>
      </c>
      <c r="G1115" t="s">
        <v>69</v>
      </c>
      <c r="H1115" t="s">
        <v>62</v>
      </c>
      <c r="I1115" t="s">
        <v>67</v>
      </c>
      <c r="J1115">
        <v>1.0944029284655299E-3</v>
      </c>
      <c r="K1115">
        <f t="shared" si="29"/>
        <v>1</v>
      </c>
    </row>
    <row r="1116" spans="1:11" x14ac:dyDescent="0.2">
      <c r="A1116">
        <v>6</v>
      </c>
      <c r="B1116" t="s">
        <v>56</v>
      </c>
      <c r="C1116" t="s">
        <v>57</v>
      </c>
      <c r="D1116" t="s">
        <v>74</v>
      </c>
      <c r="E1116" t="s">
        <v>64</v>
      </c>
      <c r="F1116" t="s">
        <v>65</v>
      </c>
      <c r="G1116" t="s">
        <v>69</v>
      </c>
      <c r="H1116" t="s">
        <v>62</v>
      </c>
      <c r="I1116" t="s">
        <v>67</v>
      </c>
      <c r="J1116">
        <v>1.2941981274712799E-3</v>
      </c>
      <c r="K1116">
        <f t="shared" si="29"/>
        <v>1</v>
      </c>
    </row>
    <row r="1117" spans="1:11" x14ac:dyDescent="0.2">
      <c r="A1117">
        <v>7</v>
      </c>
      <c r="B1117" t="s">
        <v>56</v>
      </c>
      <c r="C1117" t="s">
        <v>57</v>
      </c>
      <c r="D1117" t="s">
        <v>74</v>
      </c>
      <c r="E1117" t="s">
        <v>64</v>
      </c>
      <c r="F1117" t="s">
        <v>65</v>
      </c>
      <c r="G1117" t="s">
        <v>69</v>
      </c>
      <c r="H1117" t="s">
        <v>62</v>
      </c>
      <c r="I1117" t="s">
        <v>67</v>
      </c>
      <c r="J1117">
        <v>2.73652706671268E-3</v>
      </c>
      <c r="K1117">
        <f t="shared" si="29"/>
        <v>1</v>
      </c>
    </row>
    <row r="1118" spans="1:11" x14ac:dyDescent="0.2">
      <c r="A1118">
        <v>8</v>
      </c>
      <c r="B1118" t="s">
        <v>56</v>
      </c>
      <c r="C1118" t="s">
        <v>57</v>
      </c>
      <c r="D1118" t="s">
        <v>74</v>
      </c>
      <c r="E1118" t="s">
        <v>64</v>
      </c>
      <c r="F1118" t="s">
        <v>65</v>
      </c>
      <c r="G1118" t="s">
        <v>69</v>
      </c>
      <c r="H1118" t="s">
        <v>62</v>
      </c>
      <c r="I1118" t="s">
        <v>67</v>
      </c>
      <c r="J1118">
        <v>5.1979552026858002E-3</v>
      </c>
      <c r="K1118">
        <f t="shared" si="29"/>
        <v>1</v>
      </c>
    </row>
    <row r="1119" spans="1:11" x14ac:dyDescent="0.2">
      <c r="A1119">
        <v>9</v>
      </c>
      <c r="B1119" t="s">
        <v>56</v>
      </c>
      <c r="C1119" t="s">
        <v>57</v>
      </c>
      <c r="D1119" t="s">
        <v>74</v>
      </c>
      <c r="E1119" t="s">
        <v>64</v>
      </c>
      <c r="F1119" t="s">
        <v>65</v>
      </c>
      <c r="G1119" t="s">
        <v>69</v>
      </c>
      <c r="H1119" t="s">
        <v>62</v>
      </c>
      <c r="I1119" t="s">
        <v>67</v>
      </c>
      <c r="J1119">
        <v>8.0582531568433608E-3</v>
      </c>
      <c r="K1119">
        <f t="shared" si="29"/>
        <v>1</v>
      </c>
    </row>
    <row r="1120" spans="1:11" x14ac:dyDescent="0.2">
      <c r="A1120">
        <v>10</v>
      </c>
      <c r="B1120" t="s">
        <v>56</v>
      </c>
      <c r="C1120" t="s">
        <v>57</v>
      </c>
      <c r="D1120" t="s">
        <v>74</v>
      </c>
      <c r="E1120" t="s">
        <v>64</v>
      </c>
      <c r="F1120" t="s">
        <v>65</v>
      </c>
      <c r="G1120" t="s">
        <v>69</v>
      </c>
      <c r="H1120" t="s">
        <v>62</v>
      </c>
      <c r="I1120" t="s">
        <v>67</v>
      </c>
      <c r="J1120">
        <v>1.07727209379573E-2</v>
      </c>
      <c r="K1120">
        <f t="shared" si="29"/>
        <v>1</v>
      </c>
    </row>
    <row r="1121" spans="1:11" x14ac:dyDescent="0.2">
      <c r="A1121">
        <v>11</v>
      </c>
      <c r="B1121" t="s">
        <v>56</v>
      </c>
      <c r="C1121" t="s">
        <v>57</v>
      </c>
      <c r="D1121" t="s">
        <v>74</v>
      </c>
      <c r="E1121" t="s">
        <v>64</v>
      </c>
      <c r="F1121" t="s">
        <v>65</v>
      </c>
      <c r="G1121" t="s">
        <v>69</v>
      </c>
      <c r="H1121" t="s">
        <v>62</v>
      </c>
      <c r="I1121" t="s">
        <v>67</v>
      </c>
      <c r="J1121">
        <v>1.4058542397061599E-2</v>
      </c>
      <c r="K1121">
        <f t="shared" si="29"/>
        <v>1</v>
      </c>
    </row>
    <row r="1122" spans="1:11" x14ac:dyDescent="0.2">
      <c r="A1122">
        <v>12</v>
      </c>
      <c r="B1122" t="s">
        <v>56</v>
      </c>
      <c r="C1122" t="s">
        <v>57</v>
      </c>
      <c r="D1122" t="s">
        <v>74</v>
      </c>
      <c r="E1122" t="s">
        <v>64</v>
      </c>
      <c r="F1122" t="s">
        <v>65</v>
      </c>
      <c r="G1122" t="s">
        <v>69</v>
      </c>
      <c r="H1122" t="s">
        <v>62</v>
      </c>
      <c r="I1122" t="s">
        <v>67</v>
      </c>
      <c r="J1122">
        <v>1.9929075759702399E-2</v>
      </c>
      <c r="K1122">
        <f t="shared" si="29"/>
        <v>1</v>
      </c>
    </row>
    <row r="1123" spans="1:11" x14ac:dyDescent="0.2">
      <c r="A1123">
        <v>13</v>
      </c>
      <c r="B1123" t="s">
        <v>56</v>
      </c>
      <c r="C1123" t="s">
        <v>57</v>
      </c>
      <c r="D1123" t="s">
        <v>74</v>
      </c>
      <c r="E1123" t="s">
        <v>64</v>
      </c>
      <c r="F1123" t="s">
        <v>65</v>
      </c>
      <c r="G1123" t="s">
        <v>69</v>
      </c>
      <c r="H1123" t="s">
        <v>62</v>
      </c>
      <c r="I1123" t="s">
        <v>67</v>
      </c>
      <c r="J1123">
        <v>2.6409365754047901E-2</v>
      </c>
      <c r="K1123">
        <f t="shared" si="29"/>
        <v>1</v>
      </c>
    </row>
    <row r="1124" spans="1:11" x14ac:dyDescent="0.2">
      <c r="A1124">
        <v>14</v>
      </c>
      <c r="B1124" t="s">
        <v>56</v>
      </c>
      <c r="C1124" t="s">
        <v>57</v>
      </c>
      <c r="D1124" t="s">
        <v>74</v>
      </c>
      <c r="E1124" t="s">
        <v>64</v>
      </c>
      <c r="F1124" t="s">
        <v>65</v>
      </c>
      <c r="G1124" t="s">
        <v>69</v>
      </c>
      <c r="H1124" t="s">
        <v>62</v>
      </c>
      <c r="I1124" t="s">
        <v>67</v>
      </c>
      <c r="J1124">
        <v>3.3679244580096697E-2</v>
      </c>
      <c r="K1124">
        <f t="shared" si="29"/>
        <v>1</v>
      </c>
    </row>
    <row r="1125" spans="1:11" x14ac:dyDescent="0.2">
      <c r="A1125">
        <v>15</v>
      </c>
      <c r="B1125" t="s">
        <v>56</v>
      </c>
      <c r="C1125" t="s">
        <v>57</v>
      </c>
      <c r="D1125" t="s">
        <v>74</v>
      </c>
      <c r="E1125" t="s">
        <v>64</v>
      </c>
      <c r="F1125" t="s">
        <v>65</v>
      </c>
      <c r="G1125" t="s">
        <v>69</v>
      </c>
      <c r="H1125" t="s">
        <v>62</v>
      </c>
      <c r="I1125" t="s">
        <v>67</v>
      </c>
      <c r="J1125">
        <v>4.5499560164755697E-2</v>
      </c>
      <c r="K1125">
        <f t="shared" si="29"/>
        <v>1</v>
      </c>
    </row>
    <row r="1126" spans="1:11" x14ac:dyDescent="0.2">
      <c r="A1126">
        <v>16</v>
      </c>
      <c r="B1126" t="s">
        <v>56</v>
      </c>
      <c r="C1126" t="s">
        <v>57</v>
      </c>
      <c r="D1126" t="s">
        <v>74</v>
      </c>
      <c r="E1126" t="s">
        <v>64</v>
      </c>
      <c r="F1126" t="s">
        <v>65</v>
      </c>
      <c r="G1126" t="s">
        <v>69</v>
      </c>
      <c r="H1126" t="s">
        <v>62</v>
      </c>
      <c r="I1126" t="s">
        <v>67</v>
      </c>
      <c r="J1126">
        <v>6.6756456020234001E-2</v>
      </c>
      <c r="K1126">
        <f t="shared" si="29"/>
        <v>1</v>
      </c>
    </row>
    <row r="1127" spans="1:11" x14ac:dyDescent="0.2">
      <c r="A1127">
        <v>17</v>
      </c>
      <c r="B1127" t="s">
        <v>56</v>
      </c>
      <c r="C1127" t="s">
        <v>57</v>
      </c>
      <c r="D1127" t="s">
        <v>74</v>
      </c>
      <c r="E1127" t="s">
        <v>64</v>
      </c>
      <c r="F1127" t="s">
        <v>65</v>
      </c>
      <c r="G1127" t="s">
        <v>69</v>
      </c>
      <c r="H1127" t="s">
        <v>62</v>
      </c>
      <c r="I1127" t="s">
        <v>67</v>
      </c>
      <c r="J1127">
        <v>9.2041068597412998E-2</v>
      </c>
      <c r="K1127">
        <f t="shared" si="29"/>
        <v>1</v>
      </c>
    </row>
    <row r="1128" spans="1:11" x14ac:dyDescent="0.2">
      <c r="A1128">
        <v>18</v>
      </c>
      <c r="B1128" t="s">
        <v>56</v>
      </c>
      <c r="C1128" t="s">
        <v>57</v>
      </c>
      <c r="D1128" t="s">
        <v>74</v>
      </c>
      <c r="E1128" t="s">
        <v>64</v>
      </c>
      <c r="F1128" t="s">
        <v>65</v>
      </c>
      <c r="G1128" t="s">
        <v>69</v>
      </c>
      <c r="H1128" t="s">
        <v>62</v>
      </c>
      <c r="I1128" t="s">
        <v>67</v>
      </c>
      <c r="J1128">
        <v>0.112130597977915</v>
      </c>
      <c r="K1128">
        <f t="shared" si="29"/>
        <v>1</v>
      </c>
    </row>
    <row r="1129" spans="1:11" x14ac:dyDescent="0.2">
      <c r="A1129">
        <v>19</v>
      </c>
      <c r="B1129" t="s">
        <v>56</v>
      </c>
      <c r="C1129" t="s">
        <v>57</v>
      </c>
      <c r="D1129" t="s">
        <v>74</v>
      </c>
      <c r="E1129" t="s">
        <v>64</v>
      </c>
      <c r="F1129" t="s">
        <v>65</v>
      </c>
      <c r="G1129" t="s">
        <v>69</v>
      </c>
      <c r="H1129" t="s">
        <v>62</v>
      </c>
      <c r="I1129" t="s">
        <v>67</v>
      </c>
      <c r="J1129">
        <v>0.11798551247363</v>
      </c>
      <c r="K1129">
        <f t="shared" si="29"/>
        <v>1</v>
      </c>
    </row>
    <row r="1130" spans="1:11" x14ac:dyDescent="0.2">
      <c r="A1130">
        <v>20</v>
      </c>
      <c r="B1130" t="s">
        <v>56</v>
      </c>
      <c r="C1130" t="s">
        <v>57</v>
      </c>
      <c r="D1130" t="s">
        <v>74</v>
      </c>
      <c r="E1130" t="s">
        <v>64</v>
      </c>
      <c r="F1130" t="s">
        <v>65</v>
      </c>
      <c r="G1130" t="s">
        <v>69</v>
      </c>
      <c r="H1130" t="s">
        <v>62</v>
      </c>
      <c r="I1130" t="s">
        <v>67</v>
      </c>
      <c r="J1130">
        <v>0.110405424271312</v>
      </c>
      <c r="K1130">
        <f t="shared" si="29"/>
        <v>1</v>
      </c>
    </row>
    <row r="1131" spans="1:11" x14ac:dyDescent="0.2">
      <c r="A1131">
        <v>21</v>
      </c>
      <c r="B1131" t="s">
        <v>56</v>
      </c>
      <c r="C1131" t="s">
        <v>57</v>
      </c>
      <c r="D1131" t="s">
        <v>74</v>
      </c>
      <c r="E1131" t="s">
        <v>64</v>
      </c>
      <c r="F1131" t="s">
        <v>65</v>
      </c>
      <c r="G1131" t="s">
        <v>69</v>
      </c>
      <c r="H1131" t="s">
        <v>62</v>
      </c>
      <c r="I1131" t="s">
        <v>67</v>
      </c>
      <c r="J1131">
        <v>0.101298862880751</v>
      </c>
      <c r="K1131">
        <f t="shared" si="29"/>
        <v>1</v>
      </c>
    </row>
    <row r="1132" spans="1:11" x14ac:dyDescent="0.2">
      <c r="A1132">
        <v>22</v>
      </c>
      <c r="B1132" t="s">
        <v>56</v>
      </c>
      <c r="C1132" t="s">
        <v>57</v>
      </c>
      <c r="D1132" t="s">
        <v>74</v>
      </c>
      <c r="E1132" t="s">
        <v>64</v>
      </c>
      <c r="F1132" t="s">
        <v>65</v>
      </c>
      <c r="G1132" t="s">
        <v>69</v>
      </c>
      <c r="H1132" t="s">
        <v>62</v>
      </c>
      <c r="I1132" t="s">
        <v>67</v>
      </c>
      <c r="J1132">
        <v>8.6043988037891594E-2</v>
      </c>
      <c r="K1132">
        <f t="shared" si="29"/>
        <v>1</v>
      </c>
    </row>
    <row r="1133" spans="1:11" x14ac:dyDescent="0.2">
      <c r="A1133">
        <v>23</v>
      </c>
      <c r="B1133" t="s">
        <v>56</v>
      </c>
      <c r="C1133" t="s">
        <v>57</v>
      </c>
      <c r="D1133" t="s">
        <v>74</v>
      </c>
      <c r="E1133" t="s">
        <v>64</v>
      </c>
      <c r="F1133" t="s">
        <v>65</v>
      </c>
      <c r="G1133" t="s">
        <v>69</v>
      </c>
      <c r="H1133" t="s">
        <v>62</v>
      </c>
      <c r="I1133" t="s">
        <v>67</v>
      </c>
      <c r="J1133">
        <v>6.4449691528811998E-2</v>
      </c>
      <c r="K1133">
        <f t="shared" si="29"/>
        <v>1</v>
      </c>
    </row>
    <row r="1134" spans="1:11" x14ac:dyDescent="0.2">
      <c r="A1134">
        <v>24</v>
      </c>
      <c r="B1134" t="s">
        <v>56</v>
      </c>
      <c r="C1134" t="s">
        <v>57</v>
      </c>
      <c r="D1134" t="s">
        <v>74</v>
      </c>
      <c r="E1134" t="s">
        <v>64</v>
      </c>
      <c r="F1134" t="s">
        <v>65</v>
      </c>
      <c r="G1134" t="s">
        <v>69</v>
      </c>
      <c r="H1134" t="s">
        <v>62</v>
      </c>
      <c r="I1134" t="s">
        <v>67</v>
      </c>
      <c r="J1134">
        <v>4.6742356507544498E-2</v>
      </c>
      <c r="K1134">
        <f t="shared" si="29"/>
        <v>1</v>
      </c>
    </row>
    <row r="1135" spans="1:11" x14ac:dyDescent="0.2">
      <c r="A1135">
        <v>1</v>
      </c>
      <c r="B1135" t="s">
        <v>56</v>
      </c>
      <c r="C1135" t="s">
        <v>63</v>
      </c>
      <c r="D1135" t="s">
        <v>74</v>
      </c>
      <c r="E1135" t="s">
        <v>64</v>
      </c>
      <c r="F1135" t="s">
        <v>65</v>
      </c>
      <c r="G1135" t="s">
        <v>69</v>
      </c>
      <c r="H1135" t="s">
        <v>62</v>
      </c>
      <c r="I1135" t="s">
        <v>67</v>
      </c>
      <c r="J1135">
        <v>3.4133145697471202E-2</v>
      </c>
      <c r="K1135">
        <f t="shared" si="29"/>
        <v>1</v>
      </c>
    </row>
    <row r="1136" spans="1:11" x14ac:dyDescent="0.2">
      <c r="A1136">
        <v>2</v>
      </c>
      <c r="B1136" t="s">
        <v>56</v>
      </c>
      <c r="C1136" t="s">
        <v>63</v>
      </c>
      <c r="D1136" t="s">
        <v>74</v>
      </c>
      <c r="E1136" t="s">
        <v>64</v>
      </c>
      <c r="F1136" t="s">
        <v>65</v>
      </c>
      <c r="G1136" t="s">
        <v>69</v>
      </c>
      <c r="H1136" t="s">
        <v>62</v>
      </c>
      <c r="I1136" t="s">
        <v>67</v>
      </c>
      <c r="J1136">
        <v>7.1152199496887798E-3</v>
      </c>
      <c r="K1136">
        <f t="shared" si="29"/>
        <v>1</v>
      </c>
    </row>
    <row r="1137" spans="1:11" x14ac:dyDescent="0.2">
      <c r="A1137">
        <v>3</v>
      </c>
      <c r="B1137" t="s">
        <v>56</v>
      </c>
      <c r="C1137" t="s">
        <v>63</v>
      </c>
      <c r="D1137" t="s">
        <v>74</v>
      </c>
      <c r="E1137" t="s">
        <v>64</v>
      </c>
      <c r="F1137" t="s">
        <v>65</v>
      </c>
      <c r="G1137" t="s">
        <v>69</v>
      </c>
      <c r="H1137" t="s">
        <v>62</v>
      </c>
      <c r="I1137" t="s">
        <v>67</v>
      </c>
      <c r="J1137">
        <v>4.8391178380353898E-3</v>
      </c>
      <c r="K1137">
        <f t="shared" si="29"/>
        <v>1</v>
      </c>
    </row>
    <row r="1138" spans="1:11" x14ac:dyDescent="0.2">
      <c r="A1138">
        <v>4</v>
      </c>
      <c r="B1138" t="s">
        <v>56</v>
      </c>
      <c r="C1138" t="s">
        <v>63</v>
      </c>
      <c r="D1138" t="s">
        <v>74</v>
      </c>
      <c r="E1138" t="s">
        <v>64</v>
      </c>
      <c r="F1138" t="s">
        <v>65</v>
      </c>
      <c r="G1138" t="s">
        <v>69</v>
      </c>
      <c r="H1138" t="s">
        <v>62</v>
      </c>
      <c r="I1138" t="s">
        <v>67</v>
      </c>
      <c r="J1138">
        <v>4.5656869081488298E-3</v>
      </c>
      <c r="K1138">
        <f t="shared" si="29"/>
        <v>1</v>
      </c>
    </row>
    <row r="1139" spans="1:11" x14ac:dyDescent="0.2">
      <c r="A1139">
        <v>5</v>
      </c>
      <c r="B1139" t="s">
        <v>56</v>
      </c>
      <c r="C1139" t="s">
        <v>63</v>
      </c>
      <c r="D1139" t="s">
        <v>74</v>
      </c>
      <c r="E1139" t="s">
        <v>64</v>
      </c>
      <c r="F1139" t="s">
        <v>65</v>
      </c>
      <c r="G1139" t="s">
        <v>69</v>
      </c>
      <c r="H1139" t="s">
        <v>62</v>
      </c>
      <c r="I1139" t="s">
        <v>67</v>
      </c>
      <c r="J1139">
        <v>3.13602502983505E-3</v>
      </c>
      <c r="K1139">
        <f t="shared" si="29"/>
        <v>1</v>
      </c>
    </row>
    <row r="1140" spans="1:11" x14ac:dyDescent="0.2">
      <c r="A1140">
        <v>6</v>
      </c>
      <c r="B1140" t="s">
        <v>56</v>
      </c>
      <c r="C1140" t="s">
        <v>63</v>
      </c>
      <c r="D1140" t="s">
        <v>74</v>
      </c>
      <c r="E1140" t="s">
        <v>64</v>
      </c>
      <c r="F1140" t="s">
        <v>65</v>
      </c>
      <c r="G1140" t="s">
        <v>69</v>
      </c>
      <c r="H1140" t="s">
        <v>62</v>
      </c>
      <c r="I1140" t="s">
        <v>67</v>
      </c>
      <c r="J1140">
        <v>2.1989939110685398E-3</v>
      </c>
      <c r="K1140">
        <f t="shared" si="29"/>
        <v>1</v>
      </c>
    </row>
    <row r="1141" spans="1:11" x14ac:dyDescent="0.2">
      <c r="A1141">
        <v>7</v>
      </c>
      <c r="B1141" t="s">
        <v>56</v>
      </c>
      <c r="C1141" t="s">
        <v>63</v>
      </c>
      <c r="D1141" t="s">
        <v>74</v>
      </c>
      <c r="E1141" t="s">
        <v>64</v>
      </c>
      <c r="F1141" t="s">
        <v>65</v>
      </c>
      <c r="G1141" t="s">
        <v>69</v>
      </c>
      <c r="H1141" t="s">
        <v>62</v>
      </c>
      <c r="I1141" t="s">
        <v>67</v>
      </c>
      <c r="J1141">
        <v>2.1151341664327702E-3</v>
      </c>
      <c r="K1141">
        <f t="shared" si="29"/>
        <v>1</v>
      </c>
    </row>
    <row r="1142" spans="1:11" x14ac:dyDescent="0.2">
      <c r="A1142">
        <v>8</v>
      </c>
      <c r="B1142" t="s">
        <v>56</v>
      </c>
      <c r="C1142" t="s">
        <v>63</v>
      </c>
      <c r="D1142" t="s">
        <v>74</v>
      </c>
      <c r="E1142" t="s">
        <v>64</v>
      </c>
      <c r="F1142" t="s">
        <v>65</v>
      </c>
      <c r="G1142" t="s">
        <v>69</v>
      </c>
      <c r="H1142" t="s">
        <v>62</v>
      </c>
      <c r="I1142" t="s">
        <v>67</v>
      </c>
      <c r="J1142">
        <v>3.2080980768296702E-3</v>
      </c>
      <c r="K1142">
        <f t="shared" si="29"/>
        <v>1</v>
      </c>
    </row>
    <row r="1143" spans="1:11" x14ac:dyDescent="0.2">
      <c r="A1143">
        <v>9</v>
      </c>
      <c r="B1143" t="s">
        <v>56</v>
      </c>
      <c r="C1143" t="s">
        <v>63</v>
      </c>
      <c r="D1143" t="s">
        <v>74</v>
      </c>
      <c r="E1143" t="s">
        <v>64</v>
      </c>
      <c r="F1143" t="s">
        <v>65</v>
      </c>
      <c r="G1143" t="s">
        <v>69</v>
      </c>
      <c r="H1143" t="s">
        <v>62</v>
      </c>
      <c r="I1143" t="s">
        <v>67</v>
      </c>
      <c r="J1143">
        <v>5.0601946165803498E-3</v>
      </c>
      <c r="K1143">
        <f t="shared" si="29"/>
        <v>1</v>
      </c>
    </row>
    <row r="1144" spans="1:11" x14ac:dyDescent="0.2">
      <c r="A1144">
        <v>10</v>
      </c>
      <c r="B1144" t="s">
        <v>56</v>
      </c>
      <c r="C1144" t="s">
        <v>63</v>
      </c>
      <c r="D1144" t="s">
        <v>74</v>
      </c>
      <c r="E1144" t="s">
        <v>64</v>
      </c>
      <c r="F1144" t="s">
        <v>65</v>
      </c>
      <c r="G1144" t="s">
        <v>69</v>
      </c>
      <c r="H1144" t="s">
        <v>62</v>
      </c>
      <c r="I1144" t="s">
        <v>67</v>
      </c>
      <c r="J1144">
        <v>8.7119279335772896E-3</v>
      </c>
      <c r="K1144">
        <f t="shared" si="29"/>
        <v>1</v>
      </c>
    </row>
    <row r="1145" spans="1:11" x14ac:dyDescent="0.2">
      <c r="A1145">
        <v>11</v>
      </c>
      <c r="B1145" t="s">
        <v>56</v>
      </c>
      <c r="C1145" t="s">
        <v>63</v>
      </c>
      <c r="D1145" t="s">
        <v>74</v>
      </c>
      <c r="E1145" t="s">
        <v>64</v>
      </c>
      <c r="F1145" t="s">
        <v>65</v>
      </c>
      <c r="G1145" t="s">
        <v>69</v>
      </c>
      <c r="H1145" t="s">
        <v>62</v>
      </c>
      <c r="I1145" t="s">
        <v>67</v>
      </c>
      <c r="J1145">
        <v>1.4237744847012301E-2</v>
      </c>
      <c r="K1145">
        <f t="shared" si="29"/>
        <v>1</v>
      </c>
    </row>
    <row r="1146" spans="1:11" x14ac:dyDescent="0.2">
      <c r="A1146">
        <v>12</v>
      </c>
      <c r="B1146" t="s">
        <v>56</v>
      </c>
      <c r="C1146" t="s">
        <v>63</v>
      </c>
      <c r="D1146" t="s">
        <v>74</v>
      </c>
      <c r="E1146" t="s">
        <v>64</v>
      </c>
      <c r="F1146" t="s">
        <v>65</v>
      </c>
      <c r="G1146" t="s">
        <v>69</v>
      </c>
      <c r="H1146" t="s">
        <v>62</v>
      </c>
      <c r="I1146" t="s">
        <v>67</v>
      </c>
      <c r="J1146">
        <v>2.2161035700363801E-2</v>
      </c>
      <c r="K1146">
        <f t="shared" si="29"/>
        <v>1</v>
      </c>
    </row>
    <row r="1147" spans="1:11" x14ac:dyDescent="0.2">
      <c r="A1147">
        <v>13</v>
      </c>
      <c r="B1147" t="s">
        <v>56</v>
      </c>
      <c r="C1147" t="s">
        <v>63</v>
      </c>
      <c r="D1147" t="s">
        <v>74</v>
      </c>
      <c r="E1147" t="s">
        <v>64</v>
      </c>
      <c r="F1147" t="s">
        <v>65</v>
      </c>
      <c r="G1147" t="s">
        <v>69</v>
      </c>
      <c r="H1147" t="s">
        <v>62</v>
      </c>
      <c r="I1147" t="s">
        <v>67</v>
      </c>
      <c r="J1147">
        <v>3.1983511789035503E-2</v>
      </c>
      <c r="K1147">
        <f t="shared" si="29"/>
        <v>1</v>
      </c>
    </row>
    <row r="1148" spans="1:11" x14ac:dyDescent="0.2">
      <c r="A1148">
        <v>14</v>
      </c>
      <c r="B1148" t="s">
        <v>56</v>
      </c>
      <c r="C1148" t="s">
        <v>63</v>
      </c>
      <c r="D1148" t="s">
        <v>74</v>
      </c>
      <c r="E1148" t="s">
        <v>64</v>
      </c>
      <c r="F1148" t="s">
        <v>65</v>
      </c>
      <c r="G1148" t="s">
        <v>69</v>
      </c>
      <c r="H1148" t="s">
        <v>62</v>
      </c>
      <c r="I1148" t="s">
        <v>67</v>
      </c>
      <c r="J1148">
        <v>4.2630848070239397E-2</v>
      </c>
      <c r="K1148">
        <f t="shared" si="29"/>
        <v>1</v>
      </c>
    </row>
    <row r="1149" spans="1:11" x14ac:dyDescent="0.2">
      <c r="A1149">
        <v>15</v>
      </c>
      <c r="B1149" t="s">
        <v>56</v>
      </c>
      <c r="C1149" t="s">
        <v>63</v>
      </c>
      <c r="D1149" t="s">
        <v>74</v>
      </c>
      <c r="E1149" t="s">
        <v>64</v>
      </c>
      <c r="F1149" t="s">
        <v>65</v>
      </c>
      <c r="G1149" t="s">
        <v>69</v>
      </c>
      <c r="H1149" t="s">
        <v>62</v>
      </c>
      <c r="I1149" t="s">
        <v>67</v>
      </c>
      <c r="J1149">
        <v>5.4283502563935798E-2</v>
      </c>
      <c r="K1149">
        <f t="shared" si="29"/>
        <v>1</v>
      </c>
    </row>
    <row r="1150" spans="1:11" x14ac:dyDescent="0.2">
      <c r="A1150">
        <v>16</v>
      </c>
      <c r="B1150" t="s">
        <v>56</v>
      </c>
      <c r="C1150" t="s">
        <v>63</v>
      </c>
      <c r="D1150" t="s">
        <v>74</v>
      </c>
      <c r="E1150" t="s">
        <v>64</v>
      </c>
      <c r="F1150" t="s">
        <v>65</v>
      </c>
      <c r="G1150" t="s">
        <v>69</v>
      </c>
      <c r="H1150" t="s">
        <v>62</v>
      </c>
      <c r="I1150" t="s">
        <v>67</v>
      </c>
      <c r="J1150">
        <v>6.6203163295104894E-2</v>
      </c>
      <c r="K1150">
        <f t="shared" si="29"/>
        <v>1</v>
      </c>
    </row>
    <row r="1151" spans="1:11" x14ac:dyDescent="0.2">
      <c r="A1151">
        <v>17</v>
      </c>
      <c r="B1151" t="s">
        <v>56</v>
      </c>
      <c r="C1151" t="s">
        <v>63</v>
      </c>
      <c r="D1151" t="s">
        <v>74</v>
      </c>
      <c r="E1151" t="s">
        <v>64</v>
      </c>
      <c r="F1151" t="s">
        <v>65</v>
      </c>
      <c r="G1151" t="s">
        <v>69</v>
      </c>
      <c r="H1151" t="s">
        <v>62</v>
      </c>
      <c r="I1151" t="s">
        <v>67</v>
      </c>
      <c r="J1151">
        <v>7.9587982210106295E-2</v>
      </c>
      <c r="K1151">
        <f t="shared" si="29"/>
        <v>1</v>
      </c>
    </row>
    <row r="1152" spans="1:11" x14ac:dyDescent="0.2">
      <c r="A1152">
        <v>18</v>
      </c>
      <c r="B1152" t="s">
        <v>56</v>
      </c>
      <c r="C1152" t="s">
        <v>63</v>
      </c>
      <c r="D1152" t="s">
        <v>74</v>
      </c>
      <c r="E1152" t="s">
        <v>64</v>
      </c>
      <c r="F1152" t="s">
        <v>65</v>
      </c>
      <c r="G1152" t="s">
        <v>69</v>
      </c>
      <c r="H1152" t="s">
        <v>62</v>
      </c>
      <c r="I1152" t="s">
        <v>67</v>
      </c>
      <c r="J1152">
        <v>8.9582941071096794E-2</v>
      </c>
      <c r="K1152">
        <f t="shared" si="29"/>
        <v>1</v>
      </c>
    </row>
    <row r="1153" spans="1:11" x14ac:dyDescent="0.2">
      <c r="A1153">
        <v>19</v>
      </c>
      <c r="B1153" t="s">
        <v>56</v>
      </c>
      <c r="C1153" t="s">
        <v>63</v>
      </c>
      <c r="D1153" t="s">
        <v>74</v>
      </c>
      <c r="E1153" t="s">
        <v>64</v>
      </c>
      <c r="F1153" t="s">
        <v>65</v>
      </c>
      <c r="G1153" t="s">
        <v>69</v>
      </c>
      <c r="H1153" t="s">
        <v>62</v>
      </c>
      <c r="I1153" t="s">
        <v>67</v>
      </c>
      <c r="J1153">
        <v>9.9983948609831994E-2</v>
      </c>
      <c r="K1153">
        <f t="shared" si="29"/>
        <v>1</v>
      </c>
    </row>
    <row r="1154" spans="1:11" x14ac:dyDescent="0.2">
      <c r="A1154">
        <v>20</v>
      </c>
      <c r="B1154" t="s">
        <v>56</v>
      </c>
      <c r="C1154" t="s">
        <v>63</v>
      </c>
      <c r="D1154" t="s">
        <v>74</v>
      </c>
      <c r="E1154" t="s">
        <v>64</v>
      </c>
      <c r="F1154" t="s">
        <v>65</v>
      </c>
      <c r="G1154" t="s">
        <v>69</v>
      </c>
      <c r="H1154" t="s">
        <v>62</v>
      </c>
      <c r="I1154" t="s">
        <v>67</v>
      </c>
      <c r="J1154">
        <v>0.10116084497091</v>
      </c>
      <c r="K1154">
        <f t="shared" si="29"/>
        <v>1</v>
      </c>
    </row>
    <row r="1155" spans="1:11" x14ac:dyDescent="0.2">
      <c r="A1155">
        <v>21</v>
      </c>
      <c r="B1155" t="s">
        <v>56</v>
      </c>
      <c r="C1155" t="s">
        <v>63</v>
      </c>
      <c r="D1155" t="s">
        <v>74</v>
      </c>
      <c r="E1155" t="s">
        <v>64</v>
      </c>
      <c r="F1155" t="s">
        <v>65</v>
      </c>
      <c r="G1155" t="s">
        <v>69</v>
      </c>
      <c r="H1155" t="s">
        <v>62</v>
      </c>
      <c r="I1155" t="s">
        <v>67</v>
      </c>
      <c r="J1155">
        <v>9.7901904209874699E-2</v>
      </c>
      <c r="K1155">
        <f t="shared" si="29"/>
        <v>1</v>
      </c>
    </row>
    <row r="1156" spans="1:11" x14ac:dyDescent="0.2">
      <c r="A1156">
        <v>22</v>
      </c>
      <c r="B1156" t="s">
        <v>56</v>
      </c>
      <c r="C1156" t="s">
        <v>63</v>
      </c>
      <c r="D1156" t="s">
        <v>74</v>
      </c>
      <c r="E1156" t="s">
        <v>64</v>
      </c>
      <c r="F1156" t="s">
        <v>65</v>
      </c>
      <c r="G1156" t="s">
        <v>69</v>
      </c>
      <c r="H1156" t="s">
        <v>62</v>
      </c>
      <c r="I1156" t="s">
        <v>67</v>
      </c>
      <c r="J1156">
        <v>8.9756398472355101E-2</v>
      </c>
      <c r="K1156">
        <f t="shared" ref="K1156:K1219" si="30">MONTH(1&amp;B1156)</f>
        <v>1</v>
      </c>
    </row>
    <row r="1157" spans="1:11" x14ac:dyDescent="0.2">
      <c r="A1157">
        <v>23</v>
      </c>
      <c r="B1157" t="s">
        <v>56</v>
      </c>
      <c r="C1157" t="s">
        <v>63</v>
      </c>
      <c r="D1157" t="s">
        <v>74</v>
      </c>
      <c r="E1157" t="s">
        <v>64</v>
      </c>
      <c r="F1157" t="s">
        <v>65</v>
      </c>
      <c r="G1157" t="s">
        <v>69</v>
      </c>
      <c r="H1157" t="s">
        <v>62</v>
      </c>
      <c r="I1157" t="s">
        <v>67</v>
      </c>
      <c r="J1157">
        <v>7.6321631736363499E-2</v>
      </c>
      <c r="K1157">
        <f t="shared" si="30"/>
        <v>1</v>
      </c>
    </row>
    <row r="1158" spans="1:11" x14ac:dyDescent="0.2">
      <c r="A1158">
        <v>24</v>
      </c>
      <c r="B1158" t="s">
        <v>56</v>
      </c>
      <c r="C1158" t="s">
        <v>63</v>
      </c>
      <c r="D1158" t="s">
        <v>74</v>
      </c>
      <c r="E1158" t="s">
        <v>64</v>
      </c>
      <c r="F1158" t="s">
        <v>65</v>
      </c>
      <c r="G1158" t="s">
        <v>69</v>
      </c>
      <c r="H1158" t="s">
        <v>62</v>
      </c>
      <c r="I1158" t="s">
        <v>67</v>
      </c>
      <c r="J1158">
        <v>5.9120998326100502E-2</v>
      </c>
      <c r="K1158">
        <f t="shared" si="30"/>
        <v>1</v>
      </c>
    </row>
    <row r="1159" spans="1:11" x14ac:dyDescent="0.2">
      <c r="A1159">
        <v>1</v>
      </c>
      <c r="B1159" t="s">
        <v>56</v>
      </c>
      <c r="C1159" t="s">
        <v>57</v>
      </c>
      <c r="D1159" t="s">
        <v>74</v>
      </c>
      <c r="E1159" t="s">
        <v>68</v>
      </c>
      <c r="F1159" t="s">
        <v>60</v>
      </c>
      <c r="G1159" t="s">
        <v>76</v>
      </c>
      <c r="H1159" t="s">
        <v>62</v>
      </c>
      <c r="I1159" t="s">
        <v>67</v>
      </c>
      <c r="J1159">
        <v>1.6764474677689298E-2</v>
      </c>
      <c r="K1159">
        <f t="shared" si="30"/>
        <v>1</v>
      </c>
    </row>
    <row r="1160" spans="1:11" x14ac:dyDescent="0.2">
      <c r="A1160">
        <v>2</v>
      </c>
      <c r="B1160" t="s">
        <v>56</v>
      </c>
      <c r="C1160" t="s">
        <v>57</v>
      </c>
      <c r="D1160" t="s">
        <v>74</v>
      </c>
      <c r="E1160" t="s">
        <v>68</v>
      </c>
      <c r="F1160" t="s">
        <v>60</v>
      </c>
      <c r="G1160" t="s">
        <v>76</v>
      </c>
      <c r="H1160" t="s">
        <v>62</v>
      </c>
      <c r="I1160" t="s">
        <v>67</v>
      </c>
      <c r="J1160">
        <v>5.7889218030798099E-3</v>
      </c>
      <c r="K1160">
        <f t="shared" si="30"/>
        <v>1</v>
      </c>
    </row>
    <row r="1161" spans="1:11" x14ac:dyDescent="0.2">
      <c r="A1161">
        <v>3</v>
      </c>
      <c r="B1161" t="s">
        <v>56</v>
      </c>
      <c r="C1161" t="s">
        <v>57</v>
      </c>
      <c r="D1161" t="s">
        <v>74</v>
      </c>
      <c r="E1161" t="s">
        <v>68</v>
      </c>
      <c r="F1161" t="s">
        <v>60</v>
      </c>
      <c r="G1161" t="s">
        <v>76</v>
      </c>
      <c r="H1161" t="s">
        <v>62</v>
      </c>
      <c r="I1161" t="s">
        <v>67</v>
      </c>
      <c r="J1161">
        <v>1.1590998461837401E-3</v>
      </c>
      <c r="K1161">
        <f t="shared" si="30"/>
        <v>1</v>
      </c>
    </row>
    <row r="1162" spans="1:11" x14ac:dyDescent="0.2">
      <c r="A1162">
        <v>4</v>
      </c>
      <c r="B1162" t="s">
        <v>56</v>
      </c>
      <c r="C1162" t="s">
        <v>57</v>
      </c>
      <c r="D1162" t="s">
        <v>74</v>
      </c>
      <c r="E1162" t="s">
        <v>68</v>
      </c>
      <c r="F1162" t="s">
        <v>60</v>
      </c>
      <c r="G1162" t="s">
        <v>76</v>
      </c>
      <c r="H1162" t="s">
        <v>62</v>
      </c>
      <c r="I1162" t="s">
        <v>67</v>
      </c>
      <c r="J1162" s="3">
        <v>4.9855242693360195E-4</v>
      </c>
      <c r="K1162">
        <f t="shared" si="30"/>
        <v>1</v>
      </c>
    </row>
    <row r="1163" spans="1:11" x14ac:dyDescent="0.2">
      <c r="A1163">
        <v>5</v>
      </c>
      <c r="B1163" t="s">
        <v>56</v>
      </c>
      <c r="C1163" t="s">
        <v>57</v>
      </c>
      <c r="D1163" t="s">
        <v>74</v>
      </c>
      <c r="E1163" t="s">
        <v>68</v>
      </c>
      <c r="F1163" t="s">
        <v>60</v>
      </c>
      <c r="G1163" t="s">
        <v>76</v>
      </c>
      <c r="H1163" t="s">
        <v>62</v>
      </c>
      <c r="I1163" t="s">
        <v>67</v>
      </c>
      <c r="J1163" s="3">
        <v>5.0726206060713104E-4</v>
      </c>
      <c r="K1163">
        <f t="shared" si="30"/>
        <v>1</v>
      </c>
    </row>
    <row r="1164" spans="1:11" x14ac:dyDescent="0.2">
      <c r="A1164">
        <v>6</v>
      </c>
      <c r="B1164" t="s">
        <v>56</v>
      </c>
      <c r="C1164" t="s">
        <v>57</v>
      </c>
      <c r="D1164" t="s">
        <v>74</v>
      </c>
      <c r="E1164" t="s">
        <v>68</v>
      </c>
      <c r="F1164" t="s">
        <v>60</v>
      </c>
      <c r="G1164" t="s">
        <v>76</v>
      </c>
      <c r="H1164" t="s">
        <v>62</v>
      </c>
      <c r="I1164" t="s">
        <v>67</v>
      </c>
      <c r="J1164" s="3">
        <v>6.2568546495815397E-4</v>
      </c>
      <c r="K1164">
        <f t="shared" si="30"/>
        <v>1</v>
      </c>
    </row>
    <row r="1165" spans="1:11" x14ac:dyDescent="0.2">
      <c r="A1165">
        <v>7</v>
      </c>
      <c r="B1165" t="s">
        <v>56</v>
      </c>
      <c r="C1165" t="s">
        <v>57</v>
      </c>
      <c r="D1165" t="s">
        <v>74</v>
      </c>
      <c r="E1165" t="s">
        <v>68</v>
      </c>
      <c r="F1165" t="s">
        <v>60</v>
      </c>
      <c r="G1165" t="s">
        <v>76</v>
      </c>
      <c r="H1165" t="s">
        <v>62</v>
      </c>
      <c r="I1165" t="s">
        <v>67</v>
      </c>
      <c r="J1165">
        <v>1.8234347699282599E-3</v>
      </c>
      <c r="K1165">
        <f t="shared" si="30"/>
        <v>1</v>
      </c>
    </row>
    <row r="1166" spans="1:11" x14ac:dyDescent="0.2">
      <c r="A1166">
        <v>8</v>
      </c>
      <c r="B1166" t="s">
        <v>56</v>
      </c>
      <c r="C1166" t="s">
        <v>57</v>
      </c>
      <c r="D1166" t="s">
        <v>74</v>
      </c>
      <c r="E1166" t="s">
        <v>68</v>
      </c>
      <c r="F1166" t="s">
        <v>60</v>
      </c>
      <c r="G1166" t="s">
        <v>76</v>
      </c>
      <c r="H1166" t="s">
        <v>62</v>
      </c>
      <c r="I1166" t="s">
        <v>67</v>
      </c>
      <c r="J1166">
        <v>5.6676850250212798E-3</v>
      </c>
      <c r="K1166">
        <f t="shared" si="30"/>
        <v>1</v>
      </c>
    </row>
    <row r="1167" spans="1:11" x14ac:dyDescent="0.2">
      <c r="A1167">
        <v>10</v>
      </c>
      <c r="B1167" t="s">
        <v>56</v>
      </c>
      <c r="C1167" t="s">
        <v>57</v>
      </c>
      <c r="D1167" t="s">
        <v>74</v>
      </c>
      <c r="E1167" t="s">
        <v>68</v>
      </c>
      <c r="F1167" t="s">
        <v>60</v>
      </c>
      <c r="G1167" t="s">
        <v>76</v>
      </c>
      <c r="H1167" t="s">
        <v>62</v>
      </c>
      <c r="I1167" t="s">
        <v>67</v>
      </c>
      <c r="J1167">
        <v>1.48782398087454E-2</v>
      </c>
      <c r="K1167">
        <f t="shared" si="30"/>
        <v>1</v>
      </c>
    </row>
    <row r="1168" spans="1:11" x14ac:dyDescent="0.2">
      <c r="A1168">
        <v>11</v>
      </c>
      <c r="B1168" t="s">
        <v>56</v>
      </c>
      <c r="C1168" t="s">
        <v>57</v>
      </c>
      <c r="D1168" t="s">
        <v>74</v>
      </c>
      <c r="E1168" t="s">
        <v>68</v>
      </c>
      <c r="F1168" t="s">
        <v>60</v>
      </c>
      <c r="G1168" t="s">
        <v>76</v>
      </c>
      <c r="H1168" t="s">
        <v>62</v>
      </c>
      <c r="I1168" t="s">
        <v>67</v>
      </c>
      <c r="J1168">
        <v>1.8704587184123499E-2</v>
      </c>
      <c r="K1168">
        <f t="shared" si="30"/>
        <v>1</v>
      </c>
    </row>
    <row r="1169" spans="1:11" x14ac:dyDescent="0.2">
      <c r="A1169">
        <v>12</v>
      </c>
      <c r="B1169" t="s">
        <v>56</v>
      </c>
      <c r="C1169" t="s">
        <v>57</v>
      </c>
      <c r="D1169" t="s">
        <v>74</v>
      </c>
      <c r="E1169" t="s">
        <v>68</v>
      </c>
      <c r="F1169" t="s">
        <v>60</v>
      </c>
      <c r="G1169" t="s">
        <v>76</v>
      </c>
      <c r="H1169" t="s">
        <v>62</v>
      </c>
      <c r="I1169" t="s">
        <v>67</v>
      </c>
      <c r="J1169">
        <v>2.51977025613629E-2</v>
      </c>
      <c r="K1169">
        <f t="shared" si="30"/>
        <v>1</v>
      </c>
    </row>
    <row r="1170" spans="1:11" x14ac:dyDescent="0.2">
      <c r="A1170">
        <v>13</v>
      </c>
      <c r="B1170" t="s">
        <v>56</v>
      </c>
      <c r="C1170" t="s">
        <v>57</v>
      </c>
      <c r="D1170" t="s">
        <v>74</v>
      </c>
      <c r="E1170" t="s">
        <v>68</v>
      </c>
      <c r="F1170" t="s">
        <v>60</v>
      </c>
      <c r="G1170" t="s">
        <v>76</v>
      </c>
      <c r="H1170" t="s">
        <v>62</v>
      </c>
      <c r="I1170" t="s">
        <v>67</v>
      </c>
      <c r="J1170">
        <v>3.4802653228474097E-2</v>
      </c>
      <c r="K1170">
        <f t="shared" si="30"/>
        <v>1</v>
      </c>
    </row>
    <row r="1171" spans="1:11" x14ac:dyDescent="0.2">
      <c r="A1171">
        <v>14</v>
      </c>
      <c r="B1171" t="s">
        <v>56</v>
      </c>
      <c r="C1171" t="s">
        <v>57</v>
      </c>
      <c r="D1171" t="s">
        <v>74</v>
      </c>
      <c r="E1171" t="s">
        <v>68</v>
      </c>
      <c r="F1171" t="s">
        <v>60</v>
      </c>
      <c r="G1171" t="s">
        <v>76</v>
      </c>
      <c r="H1171" t="s">
        <v>62</v>
      </c>
      <c r="I1171" t="s">
        <v>67</v>
      </c>
      <c r="J1171">
        <v>4.1935259815775797E-2</v>
      </c>
      <c r="K1171">
        <f t="shared" si="30"/>
        <v>1</v>
      </c>
    </row>
    <row r="1172" spans="1:11" x14ac:dyDescent="0.2">
      <c r="A1172">
        <v>15</v>
      </c>
      <c r="B1172" t="s">
        <v>56</v>
      </c>
      <c r="C1172" t="s">
        <v>57</v>
      </c>
      <c r="D1172" t="s">
        <v>74</v>
      </c>
      <c r="E1172" t="s">
        <v>68</v>
      </c>
      <c r="F1172" t="s">
        <v>60</v>
      </c>
      <c r="G1172" t="s">
        <v>76</v>
      </c>
      <c r="H1172" t="s">
        <v>62</v>
      </c>
      <c r="I1172" t="s">
        <v>67</v>
      </c>
      <c r="J1172">
        <v>5.1245905905587197E-2</v>
      </c>
      <c r="K1172">
        <f t="shared" si="30"/>
        <v>1</v>
      </c>
    </row>
    <row r="1173" spans="1:11" x14ac:dyDescent="0.2">
      <c r="A1173">
        <v>16</v>
      </c>
      <c r="B1173" t="s">
        <v>56</v>
      </c>
      <c r="C1173" t="s">
        <v>57</v>
      </c>
      <c r="D1173" t="s">
        <v>74</v>
      </c>
      <c r="E1173" t="s">
        <v>68</v>
      </c>
      <c r="F1173" t="s">
        <v>60</v>
      </c>
      <c r="G1173" t="s">
        <v>76</v>
      </c>
      <c r="H1173" t="s">
        <v>62</v>
      </c>
      <c r="I1173" t="s">
        <v>67</v>
      </c>
      <c r="J1173">
        <v>7.1693513507790393E-2</v>
      </c>
      <c r="K1173">
        <f t="shared" si="30"/>
        <v>1</v>
      </c>
    </row>
    <row r="1174" spans="1:11" x14ac:dyDescent="0.2">
      <c r="A1174">
        <v>17</v>
      </c>
      <c r="B1174" t="s">
        <v>56</v>
      </c>
      <c r="C1174" t="s">
        <v>57</v>
      </c>
      <c r="D1174" t="s">
        <v>74</v>
      </c>
      <c r="E1174" t="s">
        <v>68</v>
      </c>
      <c r="F1174" t="s">
        <v>60</v>
      </c>
      <c r="G1174" t="s">
        <v>76</v>
      </c>
      <c r="H1174" t="s">
        <v>62</v>
      </c>
      <c r="I1174" t="s">
        <v>67</v>
      </c>
      <c r="J1174">
        <v>0.100197450297748</v>
      </c>
      <c r="K1174">
        <f t="shared" si="30"/>
        <v>1</v>
      </c>
    </row>
    <row r="1175" spans="1:11" x14ac:dyDescent="0.2">
      <c r="A1175">
        <v>18</v>
      </c>
      <c r="B1175" t="s">
        <v>56</v>
      </c>
      <c r="C1175" t="s">
        <v>57</v>
      </c>
      <c r="D1175" t="s">
        <v>74</v>
      </c>
      <c r="E1175" t="s">
        <v>68</v>
      </c>
      <c r="F1175" t="s">
        <v>60</v>
      </c>
      <c r="G1175" t="s">
        <v>76</v>
      </c>
      <c r="H1175" t="s">
        <v>62</v>
      </c>
      <c r="I1175" t="s">
        <v>67</v>
      </c>
      <c r="J1175">
        <v>0.122988451993505</v>
      </c>
      <c r="K1175">
        <f t="shared" si="30"/>
        <v>1</v>
      </c>
    </row>
    <row r="1176" spans="1:11" x14ac:dyDescent="0.2">
      <c r="A1176">
        <v>19</v>
      </c>
      <c r="B1176" t="s">
        <v>56</v>
      </c>
      <c r="C1176" t="s">
        <v>57</v>
      </c>
      <c r="D1176" t="s">
        <v>74</v>
      </c>
      <c r="E1176" t="s">
        <v>68</v>
      </c>
      <c r="F1176" t="s">
        <v>60</v>
      </c>
      <c r="G1176" t="s">
        <v>76</v>
      </c>
      <c r="H1176" t="s">
        <v>62</v>
      </c>
      <c r="I1176" t="s">
        <v>67</v>
      </c>
      <c r="J1176">
        <v>0.12535707033160101</v>
      </c>
      <c r="K1176">
        <f t="shared" si="30"/>
        <v>1</v>
      </c>
    </row>
    <row r="1177" spans="1:11" x14ac:dyDescent="0.2">
      <c r="A1177">
        <v>20</v>
      </c>
      <c r="B1177" t="s">
        <v>56</v>
      </c>
      <c r="C1177" t="s">
        <v>57</v>
      </c>
      <c r="D1177" t="s">
        <v>74</v>
      </c>
      <c r="E1177" t="s">
        <v>68</v>
      </c>
      <c r="F1177" t="s">
        <v>60</v>
      </c>
      <c r="G1177" t="s">
        <v>76</v>
      </c>
      <c r="H1177" t="s">
        <v>62</v>
      </c>
      <c r="I1177" t="s">
        <v>67</v>
      </c>
      <c r="J1177">
        <v>0.111253967435459</v>
      </c>
      <c r="K1177">
        <f t="shared" si="30"/>
        <v>1</v>
      </c>
    </row>
    <row r="1178" spans="1:11" x14ac:dyDescent="0.2">
      <c r="A1178">
        <v>21</v>
      </c>
      <c r="B1178" t="s">
        <v>56</v>
      </c>
      <c r="C1178" t="s">
        <v>57</v>
      </c>
      <c r="D1178" t="s">
        <v>74</v>
      </c>
      <c r="E1178" t="s">
        <v>68</v>
      </c>
      <c r="F1178" t="s">
        <v>60</v>
      </c>
      <c r="G1178" t="s">
        <v>76</v>
      </c>
      <c r="H1178" t="s">
        <v>62</v>
      </c>
      <c r="I1178" t="s">
        <v>67</v>
      </c>
      <c r="J1178">
        <v>9.1326233227187206E-2</v>
      </c>
      <c r="K1178">
        <f t="shared" si="30"/>
        <v>1</v>
      </c>
    </row>
    <row r="1179" spans="1:11" x14ac:dyDescent="0.2">
      <c r="A1179">
        <v>22</v>
      </c>
      <c r="B1179" t="s">
        <v>56</v>
      </c>
      <c r="C1179" t="s">
        <v>57</v>
      </c>
      <c r="D1179" t="s">
        <v>74</v>
      </c>
      <c r="E1179" t="s">
        <v>68</v>
      </c>
      <c r="F1179" t="s">
        <v>60</v>
      </c>
      <c r="G1179" t="s">
        <v>76</v>
      </c>
      <c r="H1179" t="s">
        <v>62</v>
      </c>
      <c r="I1179" t="s">
        <v>67</v>
      </c>
      <c r="J1179">
        <v>6.9086608312109901E-2</v>
      </c>
      <c r="K1179">
        <f t="shared" si="30"/>
        <v>1</v>
      </c>
    </row>
    <row r="1180" spans="1:11" x14ac:dyDescent="0.2">
      <c r="A1180">
        <v>23</v>
      </c>
      <c r="B1180" t="s">
        <v>56</v>
      </c>
      <c r="C1180" t="s">
        <v>57</v>
      </c>
      <c r="D1180" t="s">
        <v>74</v>
      </c>
      <c r="E1180" t="s">
        <v>68</v>
      </c>
      <c r="F1180" t="s">
        <v>60</v>
      </c>
      <c r="G1180" t="s">
        <v>76</v>
      </c>
      <c r="H1180" t="s">
        <v>62</v>
      </c>
      <c r="I1180" t="s">
        <v>67</v>
      </c>
      <c r="J1180">
        <v>4.7456153530675997E-2</v>
      </c>
      <c r="K1180">
        <f t="shared" si="30"/>
        <v>1</v>
      </c>
    </row>
    <row r="1181" spans="1:11" x14ac:dyDescent="0.2">
      <c r="A1181">
        <v>24</v>
      </c>
      <c r="B1181" t="s">
        <v>56</v>
      </c>
      <c r="C1181" t="s">
        <v>57</v>
      </c>
      <c r="D1181" t="s">
        <v>74</v>
      </c>
      <c r="E1181" t="s">
        <v>68</v>
      </c>
      <c r="F1181" t="s">
        <v>60</v>
      </c>
      <c r="G1181" t="s">
        <v>76</v>
      </c>
      <c r="H1181" t="s">
        <v>62</v>
      </c>
      <c r="I1181" t="s">
        <v>67</v>
      </c>
      <c r="J1181">
        <v>3.0524963545289701E-2</v>
      </c>
      <c r="K1181">
        <f t="shared" si="30"/>
        <v>1</v>
      </c>
    </row>
    <row r="1182" spans="1:11" x14ac:dyDescent="0.2">
      <c r="A1182">
        <v>1</v>
      </c>
      <c r="B1182" t="s">
        <v>56</v>
      </c>
      <c r="C1182" t="s">
        <v>63</v>
      </c>
      <c r="D1182" t="s">
        <v>74</v>
      </c>
      <c r="E1182" t="s">
        <v>68</v>
      </c>
      <c r="F1182" t="s">
        <v>60</v>
      </c>
      <c r="G1182" t="s">
        <v>76</v>
      </c>
      <c r="H1182" t="s">
        <v>62</v>
      </c>
      <c r="I1182" t="s">
        <v>67</v>
      </c>
      <c r="J1182">
        <v>2.0471462606168601E-2</v>
      </c>
      <c r="K1182">
        <f t="shared" si="30"/>
        <v>1</v>
      </c>
    </row>
    <row r="1183" spans="1:11" x14ac:dyDescent="0.2">
      <c r="A1183">
        <v>2</v>
      </c>
      <c r="B1183" t="s">
        <v>56</v>
      </c>
      <c r="C1183" t="s">
        <v>63</v>
      </c>
      <c r="D1183" t="s">
        <v>74</v>
      </c>
      <c r="E1183" t="s">
        <v>68</v>
      </c>
      <c r="F1183" t="s">
        <v>60</v>
      </c>
      <c r="G1183" t="s">
        <v>76</v>
      </c>
      <c r="H1183" t="s">
        <v>62</v>
      </c>
      <c r="I1183" t="s">
        <v>67</v>
      </c>
      <c r="J1183">
        <v>7.1512700805033197E-3</v>
      </c>
      <c r="K1183">
        <f t="shared" si="30"/>
        <v>1</v>
      </c>
    </row>
    <row r="1184" spans="1:11" x14ac:dyDescent="0.2">
      <c r="A1184">
        <v>3</v>
      </c>
      <c r="B1184" t="s">
        <v>56</v>
      </c>
      <c r="C1184" t="s">
        <v>63</v>
      </c>
      <c r="D1184" t="s">
        <v>74</v>
      </c>
      <c r="E1184" t="s">
        <v>68</v>
      </c>
      <c r="F1184" t="s">
        <v>60</v>
      </c>
      <c r="G1184" t="s">
        <v>76</v>
      </c>
      <c r="H1184" t="s">
        <v>62</v>
      </c>
      <c r="I1184" t="s">
        <v>67</v>
      </c>
      <c r="J1184">
        <v>1.84873280519771E-3</v>
      </c>
      <c r="K1184">
        <f t="shared" si="30"/>
        <v>1</v>
      </c>
    </row>
    <row r="1185" spans="1:11" x14ac:dyDescent="0.2">
      <c r="A1185">
        <v>4</v>
      </c>
      <c r="B1185" t="s">
        <v>56</v>
      </c>
      <c r="C1185" t="s">
        <v>63</v>
      </c>
      <c r="D1185" t="s">
        <v>74</v>
      </c>
      <c r="E1185" t="s">
        <v>68</v>
      </c>
      <c r="F1185" t="s">
        <v>60</v>
      </c>
      <c r="G1185" t="s">
        <v>76</v>
      </c>
      <c r="H1185" t="s">
        <v>62</v>
      </c>
      <c r="I1185" t="s">
        <v>67</v>
      </c>
      <c r="J1185" s="3">
        <v>9.6279025283906603E-4</v>
      </c>
      <c r="K1185">
        <f t="shared" si="30"/>
        <v>1</v>
      </c>
    </row>
    <row r="1186" spans="1:11" x14ac:dyDescent="0.2">
      <c r="A1186">
        <v>5</v>
      </c>
      <c r="B1186" t="s">
        <v>56</v>
      </c>
      <c r="C1186" t="s">
        <v>63</v>
      </c>
      <c r="D1186" t="s">
        <v>74</v>
      </c>
      <c r="E1186" t="s">
        <v>68</v>
      </c>
      <c r="F1186" t="s">
        <v>60</v>
      </c>
      <c r="G1186" t="s">
        <v>76</v>
      </c>
      <c r="H1186" t="s">
        <v>62</v>
      </c>
      <c r="I1186" t="s">
        <v>67</v>
      </c>
      <c r="J1186" s="3">
        <v>7.5742465225893505E-4</v>
      </c>
      <c r="K1186">
        <f t="shared" si="30"/>
        <v>1</v>
      </c>
    </row>
    <row r="1187" spans="1:11" x14ac:dyDescent="0.2">
      <c r="A1187">
        <v>6</v>
      </c>
      <c r="B1187" t="s">
        <v>56</v>
      </c>
      <c r="C1187" t="s">
        <v>63</v>
      </c>
      <c r="D1187" t="s">
        <v>74</v>
      </c>
      <c r="E1187" t="s">
        <v>68</v>
      </c>
      <c r="F1187" t="s">
        <v>60</v>
      </c>
      <c r="G1187" t="s">
        <v>76</v>
      </c>
      <c r="H1187" t="s">
        <v>62</v>
      </c>
      <c r="I1187" t="s">
        <v>67</v>
      </c>
      <c r="J1187" s="3">
        <v>7.15220897237918E-4</v>
      </c>
      <c r="K1187">
        <f t="shared" si="30"/>
        <v>1</v>
      </c>
    </row>
    <row r="1188" spans="1:11" x14ac:dyDescent="0.2">
      <c r="A1188">
        <v>7</v>
      </c>
      <c r="B1188" t="s">
        <v>56</v>
      </c>
      <c r="C1188" t="s">
        <v>63</v>
      </c>
      <c r="D1188" t="s">
        <v>74</v>
      </c>
      <c r="E1188" t="s">
        <v>68</v>
      </c>
      <c r="F1188" t="s">
        <v>60</v>
      </c>
      <c r="G1188" t="s">
        <v>76</v>
      </c>
      <c r="H1188" t="s">
        <v>62</v>
      </c>
      <c r="I1188" t="s">
        <v>67</v>
      </c>
      <c r="J1188">
        <v>1.0307942625625E-3</v>
      </c>
      <c r="K1188">
        <f t="shared" si="30"/>
        <v>1</v>
      </c>
    </row>
    <row r="1189" spans="1:11" x14ac:dyDescent="0.2">
      <c r="A1189">
        <v>8</v>
      </c>
      <c r="B1189" t="s">
        <v>56</v>
      </c>
      <c r="C1189" t="s">
        <v>63</v>
      </c>
      <c r="D1189" t="s">
        <v>74</v>
      </c>
      <c r="E1189" t="s">
        <v>68</v>
      </c>
      <c r="F1189" t="s">
        <v>60</v>
      </c>
      <c r="G1189" t="s">
        <v>76</v>
      </c>
      <c r="H1189" t="s">
        <v>62</v>
      </c>
      <c r="I1189" t="s">
        <v>67</v>
      </c>
      <c r="J1189">
        <v>2.6139806779658299E-3</v>
      </c>
      <c r="K1189">
        <f t="shared" si="30"/>
        <v>1</v>
      </c>
    </row>
    <row r="1190" spans="1:11" x14ac:dyDescent="0.2">
      <c r="A1190">
        <v>9</v>
      </c>
      <c r="B1190" t="s">
        <v>56</v>
      </c>
      <c r="C1190" t="s">
        <v>63</v>
      </c>
      <c r="D1190" t="s">
        <v>74</v>
      </c>
      <c r="E1190" t="s">
        <v>68</v>
      </c>
      <c r="F1190" t="s">
        <v>60</v>
      </c>
      <c r="G1190" t="s">
        <v>76</v>
      </c>
      <c r="H1190" t="s">
        <v>62</v>
      </c>
      <c r="I1190" t="s">
        <v>67</v>
      </c>
      <c r="J1190">
        <v>5.7317178505196702E-3</v>
      </c>
      <c r="K1190">
        <f t="shared" si="30"/>
        <v>1</v>
      </c>
    </row>
    <row r="1191" spans="1:11" x14ac:dyDescent="0.2">
      <c r="A1191">
        <v>10</v>
      </c>
      <c r="B1191" t="s">
        <v>56</v>
      </c>
      <c r="C1191" t="s">
        <v>63</v>
      </c>
      <c r="D1191" t="s">
        <v>74</v>
      </c>
      <c r="E1191" t="s">
        <v>68</v>
      </c>
      <c r="F1191" t="s">
        <v>60</v>
      </c>
      <c r="G1191" t="s">
        <v>76</v>
      </c>
      <c r="H1191" t="s">
        <v>62</v>
      </c>
      <c r="I1191" t="s">
        <v>67</v>
      </c>
      <c r="J1191">
        <v>1.21136948396458E-2</v>
      </c>
      <c r="K1191">
        <f t="shared" si="30"/>
        <v>1</v>
      </c>
    </row>
    <row r="1192" spans="1:11" x14ac:dyDescent="0.2">
      <c r="A1192">
        <v>11</v>
      </c>
      <c r="B1192" t="s">
        <v>56</v>
      </c>
      <c r="C1192" t="s">
        <v>63</v>
      </c>
      <c r="D1192" t="s">
        <v>74</v>
      </c>
      <c r="E1192" t="s">
        <v>68</v>
      </c>
      <c r="F1192" t="s">
        <v>60</v>
      </c>
      <c r="G1192" t="s">
        <v>76</v>
      </c>
      <c r="H1192" t="s">
        <v>62</v>
      </c>
      <c r="I1192" t="s">
        <v>67</v>
      </c>
      <c r="J1192">
        <v>2.1282292056040101E-2</v>
      </c>
      <c r="K1192">
        <f t="shared" si="30"/>
        <v>1</v>
      </c>
    </row>
    <row r="1193" spans="1:11" x14ac:dyDescent="0.2">
      <c r="A1193">
        <v>12</v>
      </c>
      <c r="B1193" t="s">
        <v>56</v>
      </c>
      <c r="C1193" t="s">
        <v>63</v>
      </c>
      <c r="D1193" t="s">
        <v>74</v>
      </c>
      <c r="E1193" t="s">
        <v>68</v>
      </c>
      <c r="F1193" t="s">
        <v>60</v>
      </c>
      <c r="G1193" t="s">
        <v>76</v>
      </c>
      <c r="H1193" t="s">
        <v>62</v>
      </c>
      <c r="I1193" t="s">
        <v>67</v>
      </c>
      <c r="J1193">
        <v>3.3098723271972601E-2</v>
      </c>
      <c r="K1193">
        <f t="shared" si="30"/>
        <v>1</v>
      </c>
    </row>
    <row r="1194" spans="1:11" x14ac:dyDescent="0.2">
      <c r="A1194">
        <v>13</v>
      </c>
      <c r="B1194" t="s">
        <v>56</v>
      </c>
      <c r="C1194" t="s">
        <v>63</v>
      </c>
      <c r="D1194" t="s">
        <v>74</v>
      </c>
      <c r="E1194" t="s">
        <v>68</v>
      </c>
      <c r="F1194" t="s">
        <v>60</v>
      </c>
      <c r="G1194" t="s">
        <v>76</v>
      </c>
      <c r="H1194" t="s">
        <v>62</v>
      </c>
      <c r="I1194" t="s">
        <v>67</v>
      </c>
      <c r="J1194">
        <v>4.7203929119765599E-2</v>
      </c>
      <c r="K1194">
        <f t="shared" si="30"/>
        <v>1</v>
      </c>
    </row>
    <row r="1195" spans="1:11" x14ac:dyDescent="0.2">
      <c r="A1195">
        <v>14</v>
      </c>
      <c r="B1195" t="s">
        <v>56</v>
      </c>
      <c r="C1195" t="s">
        <v>63</v>
      </c>
      <c r="D1195" t="s">
        <v>74</v>
      </c>
      <c r="E1195" t="s">
        <v>68</v>
      </c>
      <c r="F1195" t="s">
        <v>60</v>
      </c>
      <c r="G1195" t="s">
        <v>76</v>
      </c>
      <c r="H1195" t="s">
        <v>62</v>
      </c>
      <c r="I1195" t="s">
        <v>67</v>
      </c>
      <c r="J1195">
        <v>5.9925252133042797E-2</v>
      </c>
      <c r="K1195">
        <f t="shared" si="30"/>
        <v>1</v>
      </c>
    </row>
    <row r="1196" spans="1:11" x14ac:dyDescent="0.2">
      <c r="A1196">
        <v>15</v>
      </c>
      <c r="B1196" t="s">
        <v>56</v>
      </c>
      <c r="C1196" t="s">
        <v>63</v>
      </c>
      <c r="D1196" t="s">
        <v>74</v>
      </c>
      <c r="E1196" t="s">
        <v>68</v>
      </c>
      <c r="F1196" t="s">
        <v>60</v>
      </c>
      <c r="G1196" t="s">
        <v>76</v>
      </c>
      <c r="H1196" t="s">
        <v>62</v>
      </c>
      <c r="I1196" t="s">
        <v>67</v>
      </c>
      <c r="J1196">
        <v>6.6889779197856006E-2</v>
      </c>
      <c r="K1196">
        <f t="shared" si="30"/>
        <v>1</v>
      </c>
    </row>
    <row r="1197" spans="1:11" x14ac:dyDescent="0.2">
      <c r="A1197">
        <v>16</v>
      </c>
      <c r="B1197" t="s">
        <v>56</v>
      </c>
      <c r="C1197" t="s">
        <v>63</v>
      </c>
      <c r="D1197" t="s">
        <v>74</v>
      </c>
      <c r="E1197" t="s">
        <v>68</v>
      </c>
      <c r="F1197" t="s">
        <v>60</v>
      </c>
      <c r="G1197" t="s">
        <v>76</v>
      </c>
      <c r="H1197" t="s">
        <v>62</v>
      </c>
      <c r="I1197" t="s">
        <v>67</v>
      </c>
      <c r="J1197">
        <v>7.7675200373517703E-2</v>
      </c>
      <c r="K1197">
        <f t="shared" si="30"/>
        <v>1</v>
      </c>
    </row>
    <row r="1198" spans="1:11" x14ac:dyDescent="0.2">
      <c r="A1198">
        <v>17</v>
      </c>
      <c r="B1198" t="s">
        <v>56</v>
      </c>
      <c r="C1198" t="s">
        <v>63</v>
      </c>
      <c r="D1198" t="s">
        <v>74</v>
      </c>
      <c r="E1198" t="s">
        <v>68</v>
      </c>
      <c r="F1198" t="s">
        <v>60</v>
      </c>
      <c r="G1198" t="s">
        <v>76</v>
      </c>
      <c r="H1198" t="s">
        <v>62</v>
      </c>
      <c r="I1198" t="s">
        <v>67</v>
      </c>
      <c r="J1198">
        <v>9.0501609280795703E-2</v>
      </c>
      <c r="K1198">
        <f t="shared" si="30"/>
        <v>1</v>
      </c>
    </row>
    <row r="1199" spans="1:11" x14ac:dyDescent="0.2">
      <c r="A1199">
        <v>18</v>
      </c>
      <c r="B1199" t="s">
        <v>56</v>
      </c>
      <c r="C1199" t="s">
        <v>63</v>
      </c>
      <c r="D1199" t="s">
        <v>74</v>
      </c>
      <c r="E1199" t="s">
        <v>68</v>
      </c>
      <c r="F1199" t="s">
        <v>60</v>
      </c>
      <c r="G1199" t="s">
        <v>76</v>
      </c>
      <c r="H1199" t="s">
        <v>62</v>
      </c>
      <c r="I1199" t="s">
        <v>67</v>
      </c>
      <c r="J1199">
        <v>0.10141144836313599</v>
      </c>
      <c r="K1199">
        <f t="shared" si="30"/>
        <v>1</v>
      </c>
    </row>
    <row r="1200" spans="1:11" x14ac:dyDescent="0.2">
      <c r="A1200">
        <v>19</v>
      </c>
      <c r="B1200" t="s">
        <v>56</v>
      </c>
      <c r="C1200" t="s">
        <v>63</v>
      </c>
      <c r="D1200" t="s">
        <v>74</v>
      </c>
      <c r="E1200" t="s">
        <v>68</v>
      </c>
      <c r="F1200" t="s">
        <v>60</v>
      </c>
      <c r="G1200" t="s">
        <v>76</v>
      </c>
      <c r="H1200" t="s">
        <v>62</v>
      </c>
      <c r="I1200" t="s">
        <v>67</v>
      </c>
      <c r="J1200">
        <v>0.106549995502724</v>
      </c>
      <c r="K1200">
        <f t="shared" si="30"/>
        <v>1</v>
      </c>
    </row>
    <row r="1201" spans="1:11" x14ac:dyDescent="0.2">
      <c r="A1201">
        <v>20</v>
      </c>
      <c r="B1201" t="s">
        <v>56</v>
      </c>
      <c r="C1201" t="s">
        <v>63</v>
      </c>
      <c r="D1201" t="s">
        <v>74</v>
      </c>
      <c r="E1201" t="s">
        <v>68</v>
      </c>
      <c r="F1201" t="s">
        <v>60</v>
      </c>
      <c r="G1201" t="s">
        <v>76</v>
      </c>
      <c r="H1201" t="s">
        <v>62</v>
      </c>
      <c r="I1201" t="s">
        <v>67</v>
      </c>
      <c r="J1201">
        <v>0.100428686953764</v>
      </c>
      <c r="K1201">
        <f t="shared" si="30"/>
        <v>1</v>
      </c>
    </row>
    <row r="1202" spans="1:11" x14ac:dyDescent="0.2">
      <c r="A1202">
        <v>21</v>
      </c>
      <c r="B1202" t="s">
        <v>56</v>
      </c>
      <c r="C1202" t="s">
        <v>63</v>
      </c>
      <c r="D1202" t="s">
        <v>74</v>
      </c>
      <c r="E1202" t="s">
        <v>68</v>
      </c>
      <c r="F1202" t="s">
        <v>60</v>
      </c>
      <c r="G1202" t="s">
        <v>76</v>
      </c>
      <c r="H1202" t="s">
        <v>62</v>
      </c>
      <c r="I1202" t="s">
        <v>67</v>
      </c>
      <c r="J1202">
        <v>8.6694840198210402E-2</v>
      </c>
      <c r="K1202">
        <f t="shared" si="30"/>
        <v>1</v>
      </c>
    </row>
    <row r="1203" spans="1:11" x14ac:dyDescent="0.2">
      <c r="A1203">
        <v>22</v>
      </c>
      <c r="B1203" t="s">
        <v>56</v>
      </c>
      <c r="C1203" t="s">
        <v>63</v>
      </c>
      <c r="D1203" t="s">
        <v>74</v>
      </c>
      <c r="E1203" t="s">
        <v>68</v>
      </c>
      <c r="F1203" t="s">
        <v>60</v>
      </c>
      <c r="G1203" t="s">
        <v>76</v>
      </c>
      <c r="H1203" t="s">
        <v>62</v>
      </c>
      <c r="I1203" t="s">
        <v>67</v>
      </c>
      <c r="J1203">
        <v>6.8871822851506698E-2</v>
      </c>
      <c r="K1203">
        <f t="shared" si="30"/>
        <v>1</v>
      </c>
    </row>
    <row r="1204" spans="1:11" x14ac:dyDescent="0.2">
      <c r="A1204">
        <v>23</v>
      </c>
      <c r="B1204" t="s">
        <v>56</v>
      </c>
      <c r="C1204" t="s">
        <v>63</v>
      </c>
      <c r="D1204" t="s">
        <v>74</v>
      </c>
      <c r="E1204" t="s">
        <v>68</v>
      </c>
      <c r="F1204" t="s">
        <v>60</v>
      </c>
      <c r="G1204" t="s">
        <v>76</v>
      </c>
      <c r="H1204" t="s">
        <v>62</v>
      </c>
      <c r="I1204" t="s">
        <v>67</v>
      </c>
      <c r="J1204">
        <v>5.0718892862044299E-2</v>
      </c>
      <c r="K1204">
        <f t="shared" si="30"/>
        <v>1</v>
      </c>
    </row>
    <row r="1205" spans="1:11" x14ac:dyDescent="0.2">
      <c r="A1205">
        <v>24</v>
      </c>
      <c r="B1205" t="s">
        <v>56</v>
      </c>
      <c r="C1205" t="s">
        <v>63</v>
      </c>
      <c r="D1205" t="s">
        <v>74</v>
      </c>
      <c r="E1205" t="s">
        <v>68</v>
      </c>
      <c r="F1205" t="s">
        <v>60</v>
      </c>
      <c r="G1205" t="s">
        <v>76</v>
      </c>
      <c r="H1205" t="s">
        <v>62</v>
      </c>
      <c r="I1205" t="s">
        <v>67</v>
      </c>
      <c r="J1205">
        <v>3.5350438910722003E-2</v>
      </c>
      <c r="K1205">
        <f t="shared" si="30"/>
        <v>1</v>
      </c>
    </row>
    <row r="1206" spans="1:11" x14ac:dyDescent="0.2">
      <c r="A1206">
        <v>1</v>
      </c>
      <c r="B1206" t="s">
        <v>56</v>
      </c>
      <c r="C1206" t="s">
        <v>57</v>
      </c>
      <c r="D1206" t="s">
        <v>74</v>
      </c>
      <c r="E1206" t="s">
        <v>68</v>
      </c>
      <c r="F1206" t="s">
        <v>65</v>
      </c>
      <c r="G1206" t="s">
        <v>76</v>
      </c>
      <c r="H1206" t="s">
        <v>62</v>
      </c>
      <c r="I1206" t="s">
        <v>67</v>
      </c>
      <c r="J1206">
        <v>2.6743985192309298E-2</v>
      </c>
      <c r="K1206">
        <f t="shared" si="30"/>
        <v>1</v>
      </c>
    </row>
    <row r="1207" spans="1:11" x14ac:dyDescent="0.2">
      <c r="A1207">
        <v>2</v>
      </c>
      <c r="B1207" t="s">
        <v>56</v>
      </c>
      <c r="C1207" t="s">
        <v>57</v>
      </c>
      <c r="D1207" t="s">
        <v>74</v>
      </c>
      <c r="E1207" t="s">
        <v>68</v>
      </c>
      <c r="F1207" t="s">
        <v>65</v>
      </c>
      <c r="G1207" t="s">
        <v>76</v>
      </c>
      <c r="H1207" t="s">
        <v>62</v>
      </c>
      <c r="I1207" t="s">
        <v>67</v>
      </c>
      <c r="J1207">
        <v>1.23515869326146E-2</v>
      </c>
      <c r="K1207">
        <f t="shared" si="30"/>
        <v>1</v>
      </c>
    </row>
    <row r="1208" spans="1:11" x14ac:dyDescent="0.2">
      <c r="A1208">
        <v>3</v>
      </c>
      <c r="B1208" t="s">
        <v>56</v>
      </c>
      <c r="C1208" t="s">
        <v>57</v>
      </c>
      <c r="D1208" t="s">
        <v>74</v>
      </c>
      <c r="E1208" t="s">
        <v>68</v>
      </c>
      <c r="F1208" t="s">
        <v>65</v>
      </c>
      <c r="G1208" t="s">
        <v>76</v>
      </c>
      <c r="H1208" t="s">
        <v>62</v>
      </c>
      <c r="I1208" t="s">
        <v>67</v>
      </c>
      <c r="J1208">
        <v>4.7423181642652504E-3</v>
      </c>
      <c r="K1208">
        <f t="shared" si="30"/>
        <v>1</v>
      </c>
    </row>
    <row r="1209" spans="1:11" x14ac:dyDescent="0.2">
      <c r="A1209">
        <v>4</v>
      </c>
      <c r="B1209" t="s">
        <v>56</v>
      </c>
      <c r="C1209" t="s">
        <v>57</v>
      </c>
      <c r="D1209" t="s">
        <v>74</v>
      </c>
      <c r="E1209" t="s">
        <v>68</v>
      </c>
      <c r="F1209" t="s">
        <v>65</v>
      </c>
      <c r="G1209" t="s">
        <v>76</v>
      </c>
      <c r="H1209" t="s">
        <v>62</v>
      </c>
      <c r="I1209" t="s">
        <v>67</v>
      </c>
      <c r="J1209">
        <v>1.4413887049330499E-3</v>
      </c>
      <c r="K1209">
        <f t="shared" si="30"/>
        <v>1</v>
      </c>
    </row>
    <row r="1210" spans="1:11" x14ac:dyDescent="0.2">
      <c r="A1210">
        <v>5</v>
      </c>
      <c r="B1210" t="s">
        <v>56</v>
      </c>
      <c r="C1210" t="s">
        <v>57</v>
      </c>
      <c r="D1210" t="s">
        <v>74</v>
      </c>
      <c r="E1210" t="s">
        <v>68</v>
      </c>
      <c r="F1210" t="s">
        <v>65</v>
      </c>
      <c r="G1210" t="s">
        <v>76</v>
      </c>
      <c r="H1210" t="s">
        <v>62</v>
      </c>
      <c r="I1210" t="s">
        <v>67</v>
      </c>
      <c r="J1210" s="3">
        <v>8.1124875204588096E-4</v>
      </c>
      <c r="K1210">
        <f t="shared" si="30"/>
        <v>1</v>
      </c>
    </row>
    <row r="1211" spans="1:11" x14ac:dyDescent="0.2">
      <c r="A1211">
        <v>6</v>
      </c>
      <c r="B1211" t="s">
        <v>56</v>
      </c>
      <c r="C1211" t="s">
        <v>57</v>
      </c>
      <c r="D1211" t="s">
        <v>74</v>
      </c>
      <c r="E1211" t="s">
        <v>68</v>
      </c>
      <c r="F1211" t="s">
        <v>65</v>
      </c>
      <c r="G1211" t="s">
        <v>76</v>
      </c>
      <c r="H1211" t="s">
        <v>62</v>
      </c>
      <c r="I1211" t="s">
        <v>67</v>
      </c>
      <c r="J1211" s="3">
        <v>9.4970947550350904E-4</v>
      </c>
      <c r="K1211">
        <f t="shared" si="30"/>
        <v>1</v>
      </c>
    </row>
    <row r="1212" spans="1:11" x14ac:dyDescent="0.2">
      <c r="A1212">
        <v>7</v>
      </c>
      <c r="B1212" t="s">
        <v>56</v>
      </c>
      <c r="C1212" t="s">
        <v>57</v>
      </c>
      <c r="D1212" t="s">
        <v>74</v>
      </c>
      <c r="E1212" t="s">
        <v>68</v>
      </c>
      <c r="F1212" t="s">
        <v>65</v>
      </c>
      <c r="G1212" t="s">
        <v>76</v>
      </c>
      <c r="H1212" t="s">
        <v>62</v>
      </c>
      <c r="I1212" t="s">
        <v>67</v>
      </c>
      <c r="J1212">
        <v>1.82449311463747E-3</v>
      </c>
      <c r="K1212">
        <f t="shared" si="30"/>
        <v>1</v>
      </c>
    </row>
    <row r="1213" spans="1:11" x14ac:dyDescent="0.2">
      <c r="A1213">
        <v>8</v>
      </c>
      <c r="B1213" t="s">
        <v>56</v>
      </c>
      <c r="C1213" t="s">
        <v>57</v>
      </c>
      <c r="D1213" t="s">
        <v>74</v>
      </c>
      <c r="E1213" t="s">
        <v>68</v>
      </c>
      <c r="F1213" t="s">
        <v>65</v>
      </c>
      <c r="G1213" t="s">
        <v>76</v>
      </c>
      <c r="H1213" t="s">
        <v>62</v>
      </c>
      <c r="I1213" t="s">
        <v>67</v>
      </c>
      <c r="J1213">
        <v>4.0952779977036103E-3</v>
      </c>
      <c r="K1213">
        <f t="shared" si="30"/>
        <v>1</v>
      </c>
    </row>
    <row r="1214" spans="1:11" x14ac:dyDescent="0.2">
      <c r="A1214">
        <v>9</v>
      </c>
      <c r="B1214" t="s">
        <v>56</v>
      </c>
      <c r="C1214" t="s">
        <v>57</v>
      </c>
      <c r="D1214" t="s">
        <v>74</v>
      </c>
      <c r="E1214" t="s">
        <v>68</v>
      </c>
      <c r="F1214" t="s">
        <v>65</v>
      </c>
      <c r="G1214" t="s">
        <v>76</v>
      </c>
      <c r="H1214" t="s">
        <v>62</v>
      </c>
      <c r="I1214" t="s">
        <v>67</v>
      </c>
      <c r="J1214">
        <v>7.2416754070085297E-3</v>
      </c>
      <c r="K1214">
        <f t="shared" si="30"/>
        <v>1</v>
      </c>
    </row>
    <row r="1215" spans="1:11" x14ac:dyDescent="0.2">
      <c r="A1215">
        <v>10</v>
      </c>
      <c r="B1215" t="s">
        <v>56</v>
      </c>
      <c r="C1215" t="s">
        <v>57</v>
      </c>
      <c r="D1215" t="s">
        <v>74</v>
      </c>
      <c r="E1215" t="s">
        <v>68</v>
      </c>
      <c r="F1215" t="s">
        <v>65</v>
      </c>
      <c r="G1215" t="s">
        <v>76</v>
      </c>
      <c r="H1215" t="s">
        <v>62</v>
      </c>
      <c r="I1215" t="s">
        <v>67</v>
      </c>
      <c r="J1215">
        <v>1.04370444527325E-2</v>
      </c>
      <c r="K1215">
        <f t="shared" si="30"/>
        <v>1</v>
      </c>
    </row>
    <row r="1216" spans="1:11" x14ac:dyDescent="0.2">
      <c r="A1216">
        <v>11</v>
      </c>
      <c r="B1216" t="s">
        <v>56</v>
      </c>
      <c r="C1216" t="s">
        <v>57</v>
      </c>
      <c r="D1216" t="s">
        <v>74</v>
      </c>
      <c r="E1216" t="s">
        <v>68</v>
      </c>
      <c r="F1216" t="s">
        <v>65</v>
      </c>
      <c r="G1216" t="s">
        <v>76</v>
      </c>
      <c r="H1216" t="s">
        <v>62</v>
      </c>
      <c r="I1216" t="s">
        <v>67</v>
      </c>
      <c r="J1216">
        <v>1.37044245945598E-2</v>
      </c>
      <c r="K1216">
        <f t="shared" si="30"/>
        <v>1</v>
      </c>
    </row>
    <row r="1217" spans="1:11" x14ac:dyDescent="0.2">
      <c r="A1217">
        <v>12</v>
      </c>
      <c r="B1217" t="s">
        <v>56</v>
      </c>
      <c r="C1217" t="s">
        <v>57</v>
      </c>
      <c r="D1217" t="s">
        <v>74</v>
      </c>
      <c r="E1217" t="s">
        <v>68</v>
      </c>
      <c r="F1217" t="s">
        <v>65</v>
      </c>
      <c r="G1217" t="s">
        <v>76</v>
      </c>
      <c r="H1217" t="s">
        <v>62</v>
      </c>
      <c r="I1217" t="s">
        <v>67</v>
      </c>
      <c r="J1217">
        <v>1.8651475059145901E-2</v>
      </c>
      <c r="K1217">
        <f t="shared" si="30"/>
        <v>1</v>
      </c>
    </row>
    <row r="1218" spans="1:11" x14ac:dyDescent="0.2">
      <c r="A1218">
        <v>13</v>
      </c>
      <c r="B1218" t="s">
        <v>56</v>
      </c>
      <c r="C1218" t="s">
        <v>57</v>
      </c>
      <c r="D1218" t="s">
        <v>74</v>
      </c>
      <c r="E1218" t="s">
        <v>68</v>
      </c>
      <c r="F1218" t="s">
        <v>65</v>
      </c>
      <c r="G1218" t="s">
        <v>76</v>
      </c>
      <c r="H1218" t="s">
        <v>62</v>
      </c>
      <c r="I1218" t="s">
        <v>67</v>
      </c>
      <c r="J1218">
        <v>2.5751033661027701E-2</v>
      </c>
      <c r="K1218">
        <f t="shared" si="30"/>
        <v>1</v>
      </c>
    </row>
    <row r="1219" spans="1:11" x14ac:dyDescent="0.2">
      <c r="A1219">
        <v>14</v>
      </c>
      <c r="B1219" t="s">
        <v>56</v>
      </c>
      <c r="C1219" t="s">
        <v>57</v>
      </c>
      <c r="D1219" t="s">
        <v>74</v>
      </c>
      <c r="E1219" t="s">
        <v>68</v>
      </c>
      <c r="F1219" t="s">
        <v>65</v>
      </c>
      <c r="G1219" t="s">
        <v>76</v>
      </c>
      <c r="H1219" t="s">
        <v>62</v>
      </c>
      <c r="I1219" t="s">
        <v>67</v>
      </c>
      <c r="J1219">
        <v>3.3053838918528602E-2</v>
      </c>
      <c r="K1219">
        <f t="shared" si="30"/>
        <v>1</v>
      </c>
    </row>
    <row r="1220" spans="1:11" x14ac:dyDescent="0.2">
      <c r="A1220">
        <v>15</v>
      </c>
      <c r="B1220" t="s">
        <v>56</v>
      </c>
      <c r="C1220" t="s">
        <v>57</v>
      </c>
      <c r="D1220" t="s">
        <v>74</v>
      </c>
      <c r="E1220" t="s">
        <v>68</v>
      </c>
      <c r="F1220" t="s">
        <v>65</v>
      </c>
      <c r="G1220" t="s">
        <v>76</v>
      </c>
      <c r="H1220" t="s">
        <v>62</v>
      </c>
      <c r="I1220" t="s">
        <v>67</v>
      </c>
      <c r="J1220">
        <v>4.2373443988092299E-2</v>
      </c>
      <c r="K1220">
        <f t="shared" ref="K1220:K1283" si="31">MONTH(1&amp;B1220)</f>
        <v>1</v>
      </c>
    </row>
    <row r="1221" spans="1:11" x14ac:dyDescent="0.2">
      <c r="A1221">
        <v>16</v>
      </c>
      <c r="B1221" t="s">
        <v>56</v>
      </c>
      <c r="C1221" t="s">
        <v>57</v>
      </c>
      <c r="D1221" t="s">
        <v>74</v>
      </c>
      <c r="E1221" t="s">
        <v>68</v>
      </c>
      <c r="F1221" t="s">
        <v>65</v>
      </c>
      <c r="G1221" t="s">
        <v>76</v>
      </c>
      <c r="H1221" t="s">
        <v>62</v>
      </c>
      <c r="I1221" t="s">
        <v>67</v>
      </c>
      <c r="J1221">
        <v>5.8792453171426499E-2</v>
      </c>
      <c r="K1221">
        <f t="shared" si="31"/>
        <v>1</v>
      </c>
    </row>
    <row r="1222" spans="1:11" x14ac:dyDescent="0.2">
      <c r="A1222">
        <v>17</v>
      </c>
      <c r="B1222" t="s">
        <v>56</v>
      </c>
      <c r="C1222" t="s">
        <v>57</v>
      </c>
      <c r="D1222" t="s">
        <v>74</v>
      </c>
      <c r="E1222" t="s">
        <v>68</v>
      </c>
      <c r="F1222" t="s">
        <v>65</v>
      </c>
      <c r="G1222" t="s">
        <v>76</v>
      </c>
      <c r="H1222" t="s">
        <v>62</v>
      </c>
      <c r="I1222" t="s">
        <v>67</v>
      </c>
      <c r="J1222">
        <v>8.2460227092473401E-2</v>
      </c>
      <c r="K1222">
        <f t="shared" si="31"/>
        <v>1</v>
      </c>
    </row>
    <row r="1223" spans="1:11" x14ac:dyDescent="0.2">
      <c r="A1223">
        <v>18</v>
      </c>
      <c r="B1223" t="s">
        <v>56</v>
      </c>
      <c r="C1223" t="s">
        <v>57</v>
      </c>
      <c r="D1223" t="s">
        <v>74</v>
      </c>
      <c r="E1223" t="s">
        <v>68</v>
      </c>
      <c r="F1223" t="s">
        <v>65</v>
      </c>
      <c r="G1223" t="s">
        <v>76</v>
      </c>
      <c r="H1223" t="s">
        <v>62</v>
      </c>
      <c r="I1223" t="s">
        <v>67</v>
      </c>
      <c r="J1223">
        <v>0.107591503701834</v>
      </c>
      <c r="K1223">
        <f t="shared" si="31"/>
        <v>1</v>
      </c>
    </row>
    <row r="1224" spans="1:11" x14ac:dyDescent="0.2">
      <c r="A1224">
        <v>19</v>
      </c>
      <c r="B1224" t="s">
        <v>56</v>
      </c>
      <c r="C1224" t="s">
        <v>57</v>
      </c>
      <c r="D1224" t="s">
        <v>74</v>
      </c>
      <c r="E1224" t="s">
        <v>68</v>
      </c>
      <c r="F1224" t="s">
        <v>65</v>
      </c>
      <c r="G1224" t="s">
        <v>76</v>
      </c>
      <c r="H1224" t="s">
        <v>62</v>
      </c>
      <c r="I1224" t="s">
        <v>67</v>
      </c>
      <c r="J1224">
        <v>0.121467189259637</v>
      </c>
      <c r="K1224">
        <f t="shared" si="31"/>
        <v>1</v>
      </c>
    </row>
    <row r="1225" spans="1:11" x14ac:dyDescent="0.2">
      <c r="A1225">
        <v>20</v>
      </c>
      <c r="B1225" t="s">
        <v>56</v>
      </c>
      <c r="C1225" t="s">
        <v>57</v>
      </c>
      <c r="D1225" t="s">
        <v>74</v>
      </c>
      <c r="E1225" t="s">
        <v>68</v>
      </c>
      <c r="F1225" t="s">
        <v>65</v>
      </c>
      <c r="G1225" t="s">
        <v>76</v>
      </c>
      <c r="H1225" t="s">
        <v>62</v>
      </c>
      <c r="I1225" t="s">
        <v>67</v>
      </c>
      <c r="J1225">
        <v>0.119854735651188</v>
      </c>
      <c r="K1225">
        <f t="shared" si="31"/>
        <v>1</v>
      </c>
    </row>
    <row r="1226" spans="1:11" x14ac:dyDescent="0.2">
      <c r="A1226">
        <v>21</v>
      </c>
      <c r="B1226" t="s">
        <v>56</v>
      </c>
      <c r="C1226" t="s">
        <v>57</v>
      </c>
      <c r="D1226" t="s">
        <v>74</v>
      </c>
      <c r="E1226" t="s">
        <v>68</v>
      </c>
      <c r="F1226" t="s">
        <v>65</v>
      </c>
      <c r="G1226" t="s">
        <v>76</v>
      </c>
      <c r="H1226" t="s">
        <v>62</v>
      </c>
      <c r="I1226" t="s">
        <v>67</v>
      </c>
      <c r="J1226">
        <v>0.107430586980961</v>
      </c>
      <c r="K1226">
        <f t="shared" si="31"/>
        <v>1</v>
      </c>
    </row>
    <row r="1227" spans="1:11" x14ac:dyDescent="0.2">
      <c r="A1227">
        <v>22</v>
      </c>
      <c r="B1227" t="s">
        <v>56</v>
      </c>
      <c r="C1227" t="s">
        <v>57</v>
      </c>
      <c r="D1227" t="s">
        <v>74</v>
      </c>
      <c r="E1227" t="s">
        <v>68</v>
      </c>
      <c r="F1227" t="s">
        <v>65</v>
      </c>
      <c r="G1227" t="s">
        <v>76</v>
      </c>
      <c r="H1227" t="s">
        <v>62</v>
      </c>
      <c r="I1227" t="s">
        <v>67</v>
      </c>
      <c r="J1227">
        <v>8.7942664045512306E-2</v>
      </c>
      <c r="K1227">
        <f t="shared" si="31"/>
        <v>1</v>
      </c>
    </row>
    <row r="1228" spans="1:11" x14ac:dyDescent="0.2">
      <c r="A1228">
        <v>23</v>
      </c>
      <c r="B1228" t="s">
        <v>56</v>
      </c>
      <c r="C1228" t="s">
        <v>57</v>
      </c>
      <c r="D1228" t="s">
        <v>74</v>
      </c>
      <c r="E1228" t="s">
        <v>68</v>
      </c>
      <c r="F1228" t="s">
        <v>65</v>
      </c>
      <c r="G1228" t="s">
        <v>76</v>
      </c>
      <c r="H1228" t="s">
        <v>62</v>
      </c>
      <c r="I1228" t="s">
        <v>67</v>
      </c>
      <c r="J1228">
        <v>6.5564891177828502E-2</v>
      </c>
      <c r="K1228">
        <f t="shared" si="31"/>
        <v>1</v>
      </c>
    </row>
    <row r="1229" spans="1:11" x14ac:dyDescent="0.2">
      <c r="A1229">
        <v>24</v>
      </c>
      <c r="B1229" t="s">
        <v>56</v>
      </c>
      <c r="C1229" t="s">
        <v>57</v>
      </c>
      <c r="D1229" t="s">
        <v>74</v>
      </c>
      <c r="E1229" t="s">
        <v>68</v>
      </c>
      <c r="F1229" t="s">
        <v>65</v>
      </c>
      <c r="G1229" t="s">
        <v>76</v>
      </c>
      <c r="H1229" t="s">
        <v>62</v>
      </c>
      <c r="I1229" t="s">
        <v>67</v>
      </c>
      <c r="J1229">
        <v>4.4722804504027901E-2</v>
      </c>
      <c r="K1229">
        <f t="shared" si="31"/>
        <v>1</v>
      </c>
    </row>
    <row r="1230" spans="1:11" x14ac:dyDescent="0.2">
      <c r="A1230">
        <v>1</v>
      </c>
      <c r="B1230" t="s">
        <v>56</v>
      </c>
      <c r="C1230" t="s">
        <v>63</v>
      </c>
      <c r="D1230" t="s">
        <v>74</v>
      </c>
      <c r="E1230" t="s">
        <v>68</v>
      </c>
      <c r="F1230" t="s">
        <v>65</v>
      </c>
      <c r="G1230" t="s">
        <v>76</v>
      </c>
      <c r="H1230" t="s">
        <v>62</v>
      </c>
      <c r="I1230" t="s">
        <v>67</v>
      </c>
      <c r="J1230">
        <v>3.2232680426503402E-2</v>
      </c>
      <c r="K1230">
        <f t="shared" si="31"/>
        <v>1</v>
      </c>
    </row>
    <row r="1231" spans="1:11" x14ac:dyDescent="0.2">
      <c r="A1231">
        <v>2</v>
      </c>
      <c r="B1231" t="s">
        <v>56</v>
      </c>
      <c r="C1231" t="s">
        <v>63</v>
      </c>
      <c r="D1231" t="s">
        <v>74</v>
      </c>
      <c r="E1231" t="s">
        <v>68</v>
      </c>
      <c r="F1231" t="s">
        <v>65</v>
      </c>
      <c r="G1231" t="s">
        <v>76</v>
      </c>
      <c r="H1231" t="s">
        <v>62</v>
      </c>
      <c r="I1231" t="s">
        <v>67</v>
      </c>
      <c r="J1231">
        <v>1.5569447817365099E-2</v>
      </c>
      <c r="K1231">
        <f t="shared" si="31"/>
        <v>1</v>
      </c>
    </row>
    <row r="1232" spans="1:11" x14ac:dyDescent="0.2">
      <c r="A1232">
        <v>3</v>
      </c>
      <c r="B1232" t="s">
        <v>56</v>
      </c>
      <c r="C1232" t="s">
        <v>63</v>
      </c>
      <c r="D1232" t="s">
        <v>74</v>
      </c>
      <c r="E1232" t="s">
        <v>68</v>
      </c>
      <c r="F1232" t="s">
        <v>65</v>
      </c>
      <c r="G1232" t="s">
        <v>76</v>
      </c>
      <c r="H1232" t="s">
        <v>62</v>
      </c>
      <c r="I1232" t="s">
        <v>67</v>
      </c>
      <c r="J1232">
        <v>6.4844590597667598E-3</v>
      </c>
      <c r="K1232">
        <f t="shared" si="31"/>
        <v>1</v>
      </c>
    </row>
    <row r="1233" spans="1:11" x14ac:dyDescent="0.2">
      <c r="A1233">
        <v>4</v>
      </c>
      <c r="B1233" t="s">
        <v>56</v>
      </c>
      <c r="C1233" t="s">
        <v>63</v>
      </c>
      <c r="D1233" t="s">
        <v>74</v>
      </c>
      <c r="E1233" t="s">
        <v>68</v>
      </c>
      <c r="F1233" t="s">
        <v>65</v>
      </c>
      <c r="G1233" t="s">
        <v>76</v>
      </c>
      <c r="H1233" t="s">
        <v>62</v>
      </c>
      <c r="I1233" t="s">
        <v>67</v>
      </c>
      <c r="J1233">
        <v>2.42933361682364E-3</v>
      </c>
      <c r="K1233">
        <f t="shared" si="31"/>
        <v>1</v>
      </c>
    </row>
    <row r="1234" spans="1:11" x14ac:dyDescent="0.2">
      <c r="A1234">
        <v>5</v>
      </c>
      <c r="B1234" t="s">
        <v>56</v>
      </c>
      <c r="C1234" t="s">
        <v>63</v>
      </c>
      <c r="D1234" t="s">
        <v>74</v>
      </c>
      <c r="E1234" t="s">
        <v>68</v>
      </c>
      <c r="F1234" t="s">
        <v>65</v>
      </c>
      <c r="G1234" t="s">
        <v>76</v>
      </c>
      <c r="H1234" t="s">
        <v>62</v>
      </c>
      <c r="I1234" t="s">
        <v>67</v>
      </c>
      <c r="J1234">
        <v>1.5817242237502499E-3</v>
      </c>
      <c r="K1234">
        <f t="shared" si="31"/>
        <v>1</v>
      </c>
    </row>
    <row r="1235" spans="1:11" x14ac:dyDescent="0.2">
      <c r="A1235">
        <v>6</v>
      </c>
      <c r="B1235" t="s">
        <v>56</v>
      </c>
      <c r="C1235" t="s">
        <v>63</v>
      </c>
      <c r="D1235" t="s">
        <v>74</v>
      </c>
      <c r="E1235" t="s">
        <v>68</v>
      </c>
      <c r="F1235" t="s">
        <v>65</v>
      </c>
      <c r="G1235" t="s">
        <v>76</v>
      </c>
      <c r="H1235" t="s">
        <v>62</v>
      </c>
      <c r="I1235" t="s">
        <v>67</v>
      </c>
      <c r="J1235">
        <v>1.3748119089345399E-3</v>
      </c>
      <c r="K1235">
        <f t="shared" si="31"/>
        <v>1</v>
      </c>
    </row>
    <row r="1236" spans="1:11" x14ac:dyDescent="0.2">
      <c r="A1236">
        <v>7</v>
      </c>
      <c r="B1236" t="s">
        <v>56</v>
      </c>
      <c r="C1236" t="s">
        <v>63</v>
      </c>
      <c r="D1236" t="s">
        <v>74</v>
      </c>
      <c r="E1236" t="s">
        <v>68</v>
      </c>
      <c r="F1236" t="s">
        <v>65</v>
      </c>
      <c r="G1236" t="s">
        <v>76</v>
      </c>
      <c r="H1236" t="s">
        <v>62</v>
      </c>
      <c r="I1236" t="s">
        <v>67</v>
      </c>
      <c r="J1236">
        <v>1.5138189048932401E-3</v>
      </c>
      <c r="K1236">
        <f t="shared" si="31"/>
        <v>1</v>
      </c>
    </row>
    <row r="1237" spans="1:11" x14ac:dyDescent="0.2">
      <c r="A1237">
        <v>8</v>
      </c>
      <c r="B1237" t="s">
        <v>56</v>
      </c>
      <c r="C1237" t="s">
        <v>63</v>
      </c>
      <c r="D1237" t="s">
        <v>74</v>
      </c>
      <c r="E1237" t="s">
        <v>68</v>
      </c>
      <c r="F1237" t="s">
        <v>65</v>
      </c>
      <c r="G1237" t="s">
        <v>76</v>
      </c>
      <c r="H1237" t="s">
        <v>62</v>
      </c>
      <c r="I1237" t="s">
        <v>67</v>
      </c>
      <c r="J1237">
        <v>2.3913299292696198E-3</v>
      </c>
      <c r="K1237">
        <f t="shared" si="31"/>
        <v>1</v>
      </c>
    </row>
    <row r="1238" spans="1:11" x14ac:dyDescent="0.2">
      <c r="A1238">
        <v>9</v>
      </c>
      <c r="B1238" t="s">
        <v>56</v>
      </c>
      <c r="C1238" t="s">
        <v>63</v>
      </c>
      <c r="D1238" t="s">
        <v>74</v>
      </c>
      <c r="E1238" t="s">
        <v>68</v>
      </c>
      <c r="F1238" t="s">
        <v>65</v>
      </c>
      <c r="G1238" t="s">
        <v>76</v>
      </c>
      <c r="H1238" t="s">
        <v>62</v>
      </c>
      <c r="I1238" t="s">
        <v>67</v>
      </c>
      <c r="J1238">
        <v>4.3677336493714797E-3</v>
      </c>
      <c r="K1238">
        <f t="shared" si="31"/>
        <v>1</v>
      </c>
    </row>
    <row r="1239" spans="1:11" x14ac:dyDescent="0.2">
      <c r="A1239">
        <v>10</v>
      </c>
      <c r="B1239" t="s">
        <v>56</v>
      </c>
      <c r="C1239" t="s">
        <v>63</v>
      </c>
      <c r="D1239" t="s">
        <v>74</v>
      </c>
      <c r="E1239" t="s">
        <v>68</v>
      </c>
      <c r="F1239" t="s">
        <v>65</v>
      </c>
      <c r="G1239" t="s">
        <v>76</v>
      </c>
      <c r="H1239" t="s">
        <v>62</v>
      </c>
      <c r="I1239" t="s">
        <v>67</v>
      </c>
      <c r="J1239">
        <v>8.1140464050753602E-3</v>
      </c>
      <c r="K1239">
        <f t="shared" si="31"/>
        <v>1</v>
      </c>
    </row>
    <row r="1240" spans="1:11" x14ac:dyDescent="0.2">
      <c r="A1240">
        <v>11</v>
      </c>
      <c r="B1240" t="s">
        <v>56</v>
      </c>
      <c r="C1240" t="s">
        <v>63</v>
      </c>
      <c r="D1240" t="s">
        <v>74</v>
      </c>
      <c r="E1240" t="s">
        <v>68</v>
      </c>
      <c r="F1240" t="s">
        <v>65</v>
      </c>
      <c r="G1240" t="s">
        <v>76</v>
      </c>
      <c r="H1240" t="s">
        <v>62</v>
      </c>
      <c r="I1240" t="s">
        <v>67</v>
      </c>
      <c r="J1240">
        <v>1.40738813398722E-2</v>
      </c>
      <c r="K1240">
        <f t="shared" si="31"/>
        <v>1</v>
      </c>
    </row>
    <row r="1241" spans="1:11" x14ac:dyDescent="0.2">
      <c r="A1241">
        <v>12</v>
      </c>
      <c r="B1241" t="s">
        <v>56</v>
      </c>
      <c r="C1241" t="s">
        <v>63</v>
      </c>
      <c r="D1241" t="s">
        <v>74</v>
      </c>
      <c r="E1241" t="s">
        <v>68</v>
      </c>
      <c r="F1241" t="s">
        <v>65</v>
      </c>
      <c r="G1241" t="s">
        <v>76</v>
      </c>
      <c r="H1241" t="s">
        <v>62</v>
      </c>
      <c r="I1241" t="s">
        <v>67</v>
      </c>
      <c r="J1241">
        <v>2.2767198739033701E-2</v>
      </c>
      <c r="K1241">
        <f t="shared" si="31"/>
        <v>1</v>
      </c>
    </row>
    <row r="1242" spans="1:11" x14ac:dyDescent="0.2">
      <c r="A1242">
        <v>13</v>
      </c>
      <c r="B1242" t="s">
        <v>56</v>
      </c>
      <c r="C1242" t="s">
        <v>63</v>
      </c>
      <c r="D1242" t="s">
        <v>74</v>
      </c>
      <c r="E1242" t="s">
        <v>68</v>
      </c>
      <c r="F1242" t="s">
        <v>65</v>
      </c>
      <c r="G1242" t="s">
        <v>76</v>
      </c>
      <c r="H1242" t="s">
        <v>62</v>
      </c>
      <c r="I1242" t="s">
        <v>67</v>
      </c>
      <c r="J1242">
        <v>3.4681374885034498E-2</v>
      </c>
      <c r="K1242">
        <f t="shared" si="31"/>
        <v>1</v>
      </c>
    </row>
    <row r="1243" spans="1:11" x14ac:dyDescent="0.2">
      <c r="A1243">
        <v>14</v>
      </c>
      <c r="B1243" t="s">
        <v>56</v>
      </c>
      <c r="C1243" t="s">
        <v>63</v>
      </c>
      <c r="D1243" t="s">
        <v>74</v>
      </c>
      <c r="E1243" t="s">
        <v>68</v>
      </c>
      <c r="F1243" t="s">
        <v>65</v>
      </c>
      <c r="G1243" t="s">
        <v>76</v>
      </c>
      <c r="H1243" t="s">
        <v>62</v>
      </c>
      <c r="I1243" t="s">
        <v>67</v>
      </c>
      <c r="J1243">
        <v>4.6914105182456201E-2</v>
      </c>
      <c r="K1243">
        <f t="shared" si="31"/>
        <v>1</v>
      </c>
    </row>
    <row r="1244" spans="1:11" x14ac:dyDescent="0.2">
      <c r="A1244">
        <v>15</v>
      </c>
      <c r="B1244" t="s">
        <v>56</v>
      </c>
      <c r="C1244" t="s">
        <v>63</v>
      </c>
      <c r="D1244" t="s">
        <v>74</v>
      </c>
      <c r="E1244" t="s">
        <v>68</v>
      </c>
      <c r="F1244" t="s">
        <v>65</v>
      </c>
      <c r="G1244" t="s">
        <v>76</v>
      </c>
      <c r="H1244" t="s">
        <v>62</v>
      </c>
      <c r="I1244" t="s">
        <v>67</v>
      </c>
      <c r="J1244">
        <v>5.7048816189779299E-2</v>
      </c>
      <c r="K1244">
        <f t="shared" si="31"/>
        <v>1</v>
      </c>
    </row>
    <row r="1245" spans="1:11" x14ac:dyDescent="0.2">
      <c r="A1245">
        <v>16</v>
      </c>
      <c r="B1245" t="s">
        <v>56</v>
      </c>
      <c r="C1245" t="s">
        <v>63</v>
      </c>
      <c r="D1245" t="s">
        <v>74</v>
      </c>
      <c r="E1245" t="s">
        <v>68</v>
      </c>
      <c r="F1245" t="s">
        <v>65</v>
      </c>
      <c r="G1245" t="s">
        <v>76</v>
      </c>
      <c r="H1245" t="s">
        <v>62</v>
      </c>
      <c r="I1245" t="s">
        <v>67</v>
      </c>
      <c r="J1245">
        <v>6.8853305893957106E-2</v>
      </c>
      <c r="K1245">
        <f t="shared" si="31"/>
        <v>1</v>
      </c>
    </row>
    <row r="1246" spans="1:11" x14ac:dyDescent="0.2">
      <c r="A1246">
        <v>17</v>
      </c>
      <c r="B1246" t="s">
        <v>56</v>
      </c>
      <c r="C1246" t="s">
        <v>63</v>
      </c>
      <c r="D1246" t="s">
        <v>74</v>
      </c>
      <c r="E1246" t="s">
        <v>68</v>
      </c>
      <c r="F1246" t="s">
        <v>65</v>
      </c>
      <c r="G1246" t="s">
        <v>76</v>
      </c>
      <c r="H1246" t="s">
        <v>62</v>
      </c>
      <c r="I1246" t="s">
        <v>67</v>
      </c>
      <c r="J1246">
        <v>8.1636261369006202E-2</v>
      </c>
      <c r="K1246">
        <f t="shared" si="31"/>
        <v>1</v>
      </c>
    </row>
    <row r="1247" spans="1:11" x14ac:dyDescent="0.2">
      <c r="A1247">
        <v>18</v>
      </c>
      <c r="B1247" t="s">
        <v>56</v>
      </c>
      <c r="C1247" t="s">
        <v>63</v>
      </c>
      <c r="D1247" t="s">
        <v>74</v>
      </c>
      <c r="E1247" t="s">
        <v>68</v>
      </c>
      <c r="F1247" t="s">
        <v>65</v>
      </c>
      <c r="G1247" t="s">
        <v>76</v>
      </c>
      <c r="H1247" t="s">
        <v>62</v>
      </c>
      <c r="I1247" t="s">
        <v>67</v>
      </c>
      <c r="J1247">
        <v>9.36369740104874E-2</v>
      </c>
      <c r="K1247">
        <f t="shared" si="31"/>
        <v>1</v>
      </c>
    </row>
    <row r="1248" spans="1:11" x14ac:dyDescent="0.2">
      <c r="A1248">
        <v>19</v>
      </c>
      <c r="B1248" t="s">
        <v>56</v>
      </c>
      <c r="C1248" t="s">
        <v>63</v>
      </c>
      <c r="D1248" t="s">
        <v>74</v>
      </c>
      <c r="E1248" t="s">
        <v>68</v>
      </c>
      <c r="F1248" t="s">
        <v>65</v>
      </c>
      <c r="G1248" t="s">
        <v>76</v>
      </c>
      <c r="H1248" t="s">
        <v>62</v>
      </c>
      <c r="I1248" t="s">
        <v>67</v>
      </c>
      <c r="J1248">
        <v>0.10219486455238</v>
      </c>
      <c r="K1248">
        <f t="shared" si="31"/>
        <v>1</v>
      </c>
    </row>
    <row r="1249" spans="1:11" x14ac:dyDescent="0.2">
      <c r="A1249">
        <v>20</v>
      </c>
      <c r="B1249" t="s">
        <v>56</v>
      </c>
      <c r="C1249" t="s">
        <v>63</v>
      </c>
      <c r="D1249" t="s">
        <v>74</v>
      </c>
      <c r="E1249" t="s">
        <v>68</v>
      </c>
      <c r="F1249" t="s">
        <v>65</v>
      </c>
      <c r="G1249" t="s">
        <v>76</v>
      </c>
      <c r="H1249" t="s">
        <v>62</v>
      </c>
      <c r="I1249" t="s">
        <v>67</v>
      </c>
      <c r="J1249">
        <v>0.102840717591866</v>
      </c>
      <c r="K1249">
        <f t="shared" si="31"/>
        <v>1</v>
      </c>
    </row>
    <row r="1250" spans="1:11" x14ac:dyDescent="0.2">
      <c r="A1250">
        <v>21</v>
      </c>
      <c r="B1250" t="s">
        <v>56</v>
      </c>
      <c r="C1250" t="s">
        <v>63</v>
      </c>
      <c r="D1250" t="s">
        <v>74</v>
      </c>
      <c r="E1250" t="s">
        <v>68</v>
      </c>
      <c r="F1250" t="s">
        <v>65</v>
      </c>
      <c r="G1250" t="s">
        <v>76</v>
      </c>
      <c r="H1250" t="s">
        <v>62</v>
      </c>
      <c r="I1250" t="s">
        <v>67</v>
      </c>
      <c r="J1250">
        <v>9.6547053141303907E-2</v>
      </c>
      <c r="K1250">
        <f t="shared" si="31"/>
        <v>1</v>
      </c>
    </row>
    <row r="1251" spans="1:11" x14ac:dyDescent="0.2">
      <c r="A1251">
        <v>22</v>
      </c>
      <c r="B1251" t="s">
        <v>56</v>
      </c>
      <c r="C1251" t="s">
        <v>63</v>
      </c>
      <c r="D1251" t="s">
        <v>74</v>
      </c>
      <c r="E1251" t="s">
        <v>68</v>
      </c>
      <c r="F1251" t="s">
        <v>65</v>
      </c>
      <c r="G1251" t="s">
        <v>76</v>
      </c>
      <c r="H1251" t="s">
        <v>62</v>
      </c>
      <c r="I1251" t="s">
        <v>67</v>
      </c>
      <c r="J1251">
        <v>8.4463103575733597E-2</v>
      </c>
      <c r="K1251">
        <f t="shared" si="31"/>
        <v>1</v>
      </c>
    </row>
    <row r="1252" spans="1:11" x14ac:dyDescent="0.2">
      <c r="A1252">
        <v>23</v>
      </c>
      <c r="B1252" t="s">
        <v>56</v>
      </c>
      <c r="C1252" t="s">
        <v>63</v>
      </c>
      <c r="D1252" t="s">
        <v>74</v>
      </c>
      <c r="E1252" t="s">
        <v>68</v>
      </c>
      <c r="F1252" t="s">
        <v>65</v>
      </c>
      <c r="G1252" t="s">
        <v>76</v>
      </c>
      <c r="H1252" t="s">
        <v>62</v>
      </c>
      <c r="I1252" t="s">
        <v>67</v>
      </c>
      <c r="J1252">
        <v>6.7877805649429898E-2</v>
      </c>
      <c r="K1252">
        <f t="shared" si="31"/>
        <v>1</v>
      </c>
    </row>
    <row r="1253" spans="1:11" x14ac:dyDescent="0.2">
      <c r="A1253">
        <v>24</v>
      </c>
      <c r="B1253" t="s">
        <v>56</v>
      </c>
      <c r="C1253" t="s">
        <v>63</v>
      </c>
      <c r="D1253" t="s">
        <v>74</v>
      </c>
      <c r="E1253" t="s">
        <v>68</v>
      </c>
      <c r="F1253" t="s">
        <v>65</v>
      </c>
      <c r="G1253" t="s">
        <v>76</v>
      </c>
      <c r="H1253" t="s">
        <v>62</v>
      </c>
      <c r="I1253" t="s">
        <v>67</v>
      </c>
      <c r="J1253">
        <v>5.0405151937904798E-2</v>
      </c>
      <c r="K1253">
        <f t="shared" si="31"/>
        <v>1</v>
      </c>
    </row>
    <row r="1254" spans="1:11" x14ac:dyDescent="0.2">
      <c r="A1254">
        <v>1</v>
      </c>
      <c r="B1254" t="s">
        <v>56</v>
      </c>
      <c r="C1254" t="s">
        <v>57</v>
      </c>
      <c r="D1254" t="s">
        <v>74</v>
      </c>
      <c r="E1254" t="s">
        <v>64</v>
      </c>
      <c r="F1254" t="s">
        <v>60</v>
      </c>
      <c r="G1254" t="s">
        <v>76</v>
      </c>
      <c r="H1254" t="s">
        <v>62</v>
      </c>
      <c r="I1254" t="s">
        <v>67</v>
      </c>
      <c r="J1254">
        <v>2.7745889731646399E-2</v>
      </c>
      <c r="K1254">
        <f t="shared" si="31"/>
        <v>1</v>
      </c>
    </row>
    <row r="1255" spans="1:11" x14ac:dyDescent="0.2">
      <c r="A1255">
        <v>2</v>
      </c>
      <c r="B1255" t="s">
        <v>56</v>
      </c>
      <c r="C1255" t="s">
        <v>57</v>
      </c>
      <c r="D1255" t="s">
        <v>74</v>
      </c>
      <c r="E1255" t="s">
        <v>64</v>
      </c>
      <c r="F1255" t="s">
        <v>60</v>
      </c>
      <c r="G1255" t="s">
        <v>76</v>
      </c>
      <c r="H1255" t="s">
        <v>62</v>
      </c>
      <c r="I1255" t="s">
        <v>67</v>
      </c>
      <c r="J1255">
        <v>8.2226953749300093E-3</v>
      </c>
      <c r="K1255">
        <f t="shared" si="31"/>
        <v>1</v>
      </c>
    </row>
    <row r="1256" spans="1:11" x14ac:dyDescent="0.2">
      <c r="A1256">
        <v>3</v>
      </c>
      <c r="B1256" t="s">
        <v>56</v>
      </c>
      <c r="C1256" t="s">
        <v>57</v>
      </c>
      <c r="D1256" t="s">
        <v>74</v>
      </c>
      <c r="E1256" t="s">
        <v>64</v>
      </c>
      <c r="F1256" t="s">
        <v>60</v>
      </c>
      <c r="G1256" t="s">
        <v>76</v>
      </c>
      <c r="H1256" t="s">
        <v>62</v>
      </c>
      <c r="I1256" t="s">
        <v>67</v>
      </c>
      <c r="J1256">
        <v>1.63850976915222E-3</v>
      </c>
      <c r="K1256">
        <f t="shared" si="31"/>
        <v>1</v>
      </c>
    </row>
    <row r="1257" spans="1:11" x14ac:dyDescent="0.2">
      <c r="A1257">
        <v>4</v>
      </c>
      <c r="B1257" t="s">
        <v>56</v>
      </c>
      <c r="C1257" t="s">
        <v>57</v>
      </c>
      <c r="D1257" t="s">
        <v>74</v>
      </c>
      <c r="E1257" t="s">
        <v>64</v>
      </c>
      <c r="F1257" t="s">
        <v>60</v>
      </c>
      <c r="G1257" t="s">
        <v>76</v>
      </c>
      <c r="H1257" t="s">
        <v>62</v>
      </c>
      <c r="I1257" t="s">
        <v>67</v>
      </c>
      <c r="J1257" s="3">
        <v>7.0574624500109801E-4</v>
      </c>
      <c r="K1257">
        <f t="shared" si="31"/>
        <v>1</v>
      </c>
    </row>
    <row r="1258" spans="1:11" x14ac:dyDescent="0.2">
      <c r="A1258">
        <v>5</v>
      </c>
      <c r="B1258" t="s">
        <v>56</v>
      </c>
      <c r="C1258" t="s">
        <v>57</v>
      </c>
      <c r="D1258" t="s">
        <v>74</v>
      </c>
      <c r="E1258" t="s">
        <v>64</v>
      </c>
      <c r="F1258" t="s">
        <v>60</v>
      </c>
      <c r="G1258" t="s">
        <v>76</v>
      </c>
      <c r="H1258" t="s">
        <v>62</v>
      </c>
      <c r="I1258" t="s">
        <v>67</v>
      </c>
      <c r="J1258" s="3">
        <v>6.9106608446538895E-4</v>
      </c>
      <c r="K1258">
        <f t="shared" si="31"/>
        <v>1</v>
      </c>
    </row>
    <row r="1259" spans="1:11" x14ac:dyDescent="0.2">
      <c r="A1259">
        <v>6</v>
      </c>
      <c r="B1259" t="s">
        <v>56</v>
      </c>
      <c r="C1259" t="s">
        <v>57</v>
      </c>
      <c r="D1259" t="s">
        <v>74</v>
      </c>
      <c r="E1259" t="s">
        <v>64</v>
      </c>
      <c r="F1259" t="s">
        <v>60</v>
      </c>
      <c r="G1259" t="s">
        <v>76</v>
      </c>
      <c r="H1259" t="s">
        <v>62</v>
      </c>
      <c r="I1259" t="s">
        <v>67</v>
      </c>
      <c r="J1259" s="3">
        <v>8.9335325413725101E-4</v>
      </c>
      <c r="K1259">
        <f t="shared" si="31"/>
        <v>1</v>
      </c>
    </row>
    <row r="1260" spans="1:11" x14ac:dyDescent="0.2">
      <c r="A1260">
        <v>7</v>
      </c>
      <c r="B1260" t="s">
        <v>56</v>
      </c>
      <c r="C1260" t="s">
        <v>57</v>
      </c>
      <c r="D1260" t="s">
        <v>74</v>
      </c>
      <c r="E1260" t="s">
        <v>64</v>
      </c>
      <c r="F1260" t="s">
        <v>60</v>
      </c>
      <c r="G1260" t="s">
        <v>76</v>
      </c>
      <c r="H1260" t="s">
        <v>62</v>
      </c>
      <c r="I1260" t="s">
        <v>67</v>
      </c>
      <c r="J1260">
        <v>1.5647328928114501E-3</v>
      </c>
      <c r="K1260">
        <f t="shared" si="31"/>
        <v>1</v>
      </c>
    </row>
    <row r="1261" spans="1:11" x14ac:dyDescent="0.2">
      <c r="A1261">
        <v>8</v>
      </c>
      <c r="B1261" t="s">
        <v>56</v>
      </c>
      <c r="C1261" t="s">
        <v>57</v>
      </c>
      <c r="D1261" t="s">
        <v>74</v>
      </c>
      <c r="E1261" t="s">
        <v>64</v>
      </c>
      <c r="F1261" t="s">
        <v>60</v>
      </c>
      <c r="G1261" t="s">
        <v>76</v>
      </c>
      <c r="H1261" t="s">
        <v>62</v>
      </c>
      <c r="I1261" t="s">
        <v>67</v>
      </c>
      <c r="J1261">
        <v>2.7869847674931898E-3</v>
      </c>
      <c r="K1261">
        <f t="shared" si="31"/>
        <v>1</v>
      </c>
    </row>
    <row r="1262" spans="1:11" x14ac:dyDescent="0.2">
      <c r="A1262">
        <v>10</v>
      </c>
      <c r="B1262" t="s">
        <v>56</v>
      </c>
      <c r="C1262" t="s">
        <v>57</v>
      </c>
      <c r="D1262" t="s">
        <v>74</v>
      </c>
      <c r="E1262" t="s">
        <v>64</v>
      </c>
      <c r="F1262" t="s">
        <v>60</v>
      </c>
      <c r="G1262" t="s">
        <v>76</v>
      </c>
      <c r="H1262" t="s">
        <v>62</v>
      </c>
      <c r="I1262" t="s">
        <v>67</v>
      </c>
      <c r="J1262">
        <v>6.1102793051918004E-3</v>
      </c>
      <c r="K1262">
        <f t="shared" si="31"/>
        <v>1</v>
      </c>
    </row>
    <row r="1263" spans="1:11" x14ac:dyDescent="0.2">
      <c r="A1263">
        <v>11</v>
      </c>
      <c r="B1263" t="s">
        <v>56</v>
      </c>
      <c r="C1263" t="s">
        <v>57</v>
      </c>
      <c r="D1263" t="s">
        <v>74</v>
      </c>
      <c r="E1263" t="s">
        <v>64</v>
      </c>
      <c r="F1263" t="s">
        <v>60</v>
      </c>
      <c r="G1263" t="s">
        <v>76</v>
      </c>
      <c r="H1263" t="s">
        <v>62</v>
      </c>
      <c r="I1263" t="s">
        <v>67</v>
      </c>
      <c r="J1263">
        <v>8.5751134777855096E-3</v>
      </c>
      <c r="K1263">
        <f t="shared" si="31"/>
        <v>1</v>
      </c>
    </row>
    <row r="1264" spans="1:11" x14ac:dyDescent="0.2">
      <c r="A1264">
        <v>12</v>
      </c>
      <c r="B1264" t="s">
        <v>56</v>
      </c>
      <c r="C1264" t="s">
        <v>57</v>
      </c>
      <c r="D1264" t="s">
        <v>74</v>
      </c>
      <c r="E1264" t="s">
        <v>64</v>
      </c>
      <c r="F1264" t="s">
        <v>60</v>
      </c>
      <c r="G1264" t="s">
        <v>76</v>
      </c>
      <c r="H1264" t="s">
        <v>62</v>
      </c>
      <c r="I1264" t="s">
        <v>67</v>
      </c>
      <c r="J1264">
        <v>1.28158028787535E-2</v>
      </c>
      <c r="K1264">
        <f t="shared" si="31"/>
        <v>1</v>
      </c>
    </row>
    <row r="1265" spans="1:11" x14ac:dyDescent="0.2">
      <c r="A1265">
        <v>13</v>
      </c>
      <c r="B1265" t="s">
        <v>56</v>
      </c>
      <c r="C1265" t="s">
        <v>57</v>
      </c>
      <c r="D1265" t="s">
        <v>74</v>
      </c>
      <c r="E1265" t="s">
        <v>64</v>
      </c>
      <c r="F1265" t="s">
        <v>60</v>
      </c>
      <c r="G1265" t="s">
        <v>76</v>
      </c>
      <c r="H1265" t="s">
        <v>62</v>
      </c>
      <c r="I1265" t="s">
        <v>67</v>
      </c>
      <c r="J1265">
        <v>1.86194474489117E-2</v>
      </c>
      <c r="K1265">
        <f t="shared" si="31"/>
        <v>1</v>
      </c>
    </row>
    <row r="1266" spans="1:11" x14ac:dyDescent="0.2">
      <c r="A1266">
        <v>14</v>
      </c>
      <c r="B1266" t="s">
        <v>56</v>
      </c>
      <c r="C1266" t="s">
        <v>57</v>
      </c>
      <c r="D1266" t="s">
        <v>74</v>
      </c>
      <c r="E1266" t="s">
        <v>64</v>
      </c>
      <c r="F1266" t="s">
        <v>60</v>
      </c>
      <c r="G1266" t="s">
        <v>76</v>
      </c>
      <c r="H1266" t="s">
        <v>62</v>
      </c>
      <c r="I1266" t="s">
        <v>67</v>
      </c>
      <c r="J1266">
        <v>2.58396565420007E-2</v>
      </c>
      <c r="K1266">
        <f t="shared" si="31"/>
        <v>1</v>
      </c>
    </row>
    <row r="1267" spans="1:11" x14ac:dyDescent="0.2">
      <c r="A1267">
        <v>15</v>
      </c>
      <c r="B1267" t="s">
        <v>56</v>
      </c>
      <c r="C1267" t="s">
        <v>57</v>
      </c>
      <c r="D1267" t="s">
        <v>74</v>
      </c>
      <c r="E1267" t="s">
        <v>64</v>
      </c>
      <c r="F1267" t="s">
        <v>60</v>
      </c>
      <c r="G1267" t="s">
        <v>76</v>
      </c>
      <c r="H1267" t="s">
        <v>62</v>
      </c>
      <c r="I1267" t="s">
        <v>67</v>
      </c>
      <c r="J1267">
        <v>3.6412494373256901E-2</v>
      </c>
      <c r="K1267">
        <f t="shared" si="31"/>
        <v>1</v>
      </c>
    </row>
    <row r="1268" spans="1:11" x14ac:dyDescent="0.2">
      <c r="A1268">
        <v>16</v>
      </c>
      <c r="B1268" t="s">
        <v>56</v>
      </c>
      <c r="C1268" t="s">
        <v>57</v>
      </c>
      <c r="D1268" t="s">
        <v>74</v>
      </c>
      <c r="E1268" t="s">
        <v>64</v>
      </c>
      <c r="F1268" t="s">
        <v>60</v>
      </c>
      <c r="G1268" t="s">
        <v>76</v>
      </c>
      <c r="H1268" t="s">
        <v>62</v>
      </c>
      <c r="I1268" t="s">
        <v>67</v>
      </c>
      <c r="J1268">
        <v>5.6900774877560602E-2</v>
      </c>
      <c r="K1268">
        <f t="shared" si="31"/>
        <v>1</v>
      </c>
    </row>
    <row r="1269" spans="1:11" x14ac:dyDescent="0.2">
      <c r="A1269">
        <v>17</v>
      </c>
      <c r="B1269" t="s">
        <v>56</v>
      </c>
      <c r="C1269" t="s">
        <v>57</v>
      </c>
      <c r="D1269" t="s">
        <v>74</v>
      </c>
      <c r="E1269" t="s">
        <v>64</v>
      </c>
      <c r="F1269" t="s">
        <v>60</v>
      </c>
      <c r="G1269" t="s">
        <v>76</v>
      </c>
      <c r="H1269" t="s">
        <v>62</v>
      </c>
      <c r="I1269" t="s">
        <v>67</v>
      </c>
      <c r="J1269">
        <v>8.6435896177349106E-2</v>
      </c>
      <c r="K1269">
        <f t="shared" si="31"/>
        <v>1</v>
      </c>
    </row>
    <row r="1270" spans="1:11" x14ac:dyDescent="0.2">
      <c r="A1270">
        <v>18</v>
      </c>
      <c r="B1270" t="s">
        <v>56</v>
      </c>
      <c r="C1270" t="s">
        <v>57</v>
      </c>
      <c r="D1270" t="s">
        <v>74</v>
      </c>
      <c r="E1270" t="s">
        <v>64</v>
      </c>
      <c r="F1270" t="s">
        <v>60</v>
      </c>
      <c r="G1270" t="s">
        <v>76</v>
      </c>
      <c r="H1270" t="s">
        <v>62</v>
      </c>
      <c r="I1270" t="s">
        <v>67</v>
      </c>
      <c r="J1270">
        <v>0.116438736852613</v>
      </c>
      <c r="K1270">
        <f t="shared" si="31"/>
        <v>1</v>
      </c>
    </row>
    <row r="1271" spans="1:11" x14ac:dyDescent="0.2">
      <c r="A1271">
        <v>19</v>
      </c>
      <c r="B1271" t="s">
        <v>56</v>
      </c>
      <c r="C1271" t="s">
        <v>57</v>
      </c>
      <c r="D1271" t="s">
        <v>74</v>
      </c>
      <c r="E1271" t="s">
        <v>64</v>
      </c>
      <c r="F1271" t="s">
        <v>60</v>
      </c>
      <c r="G1271" t="s">
        <v>76</v>
      </c>
      <c r="H1271" t="s">
        <v>62</v>
      </c>
      <c r="I1271" t="s">
        <v>67</v>
      </c>
      <c r="J1271">
        <v>0.12823191711212101</v>
      </c>
      <c r="K1271">
        <f t="shared" si="31"/>
        <v>1</v>
      </c>
    </row>
    <row r="1272" spans="1:11" x14ac:dyDescent="0.2">
      <c r="A1272">
        <v>20</v>
      </c>
      <c r="B1272" t="s">
        <v>56</v>
      </c>
      <c r="C1272" t="s">
        <v>57</v>
      </c>
      <c r="D1272" t="s">
        <v>74</v>
      </c>
      <c r="E1272" t="s">
        <v>64</v>
      </c>
      <c r="F1272" t="s">
        <v>60</v>
      </c>
      <c r="G1272" t="s">
        <v>76</v>
      </c>
      <c r="H1272" t="s">
        <v>62</v>
      </c>
      <c r="I1272" t="s">
        <v>67</v>
      </c>
      <c r="J1272">
        <v>0.124068936366238</v>
      </c>
      <c r="K1272">
        <f t="shared" si="31"/>
        <v>1</v>
      </c>
    </row>
    <row r="1273" spans="1:11" x14ac:dyDescent="0.2">
      <c r="A1273">
        <v>21</v>
      </c>
      <c r="B1273" t="s">
        <v>56</v>
      </c>
      <c r="C1273" t="s">
        <v>57</v>
      </c>
      <c r="D1273" t="s">
        <v>74</v>
      </c>
      <c r="E1273" t="s">
        <v>64</v>
      </c>
      <c r="F1273" t="s">
        <v>60</v>
      </c>
      <c r="G1273" t="s">
        <v>76</v>
      </c>
      <c r="H1273" t="s">
        <v>62</v>
      </c>
      <c r="I1273" t="s">
        <v>67</v>
      </c>
      <c r="J1273">
        <v>0.11427258140933</v>
      </c>
      <c r="K1273">
        <f t="shared" si="31"/>
        <v>1</v>
      </c>
    </row>
    <row r="1274" spans="1:11" x14ac:dyDescent="0.2">
      <c r="A1274">
        <v>22</v>
      </c>
      <c r="B1274" t="s">
        <v>56</v>
      </c>
      <c r="C1274" t="s">
        <v>57</v>
      </c>
      <c r="D1274" t="s">
        <v>74</v>
      </c>
      <c r="E1274" t="s">
        <v>64</v>
      </c>
      <c r="F1274" t="s">
        <v>60</v>
      </c>
      <c r="G1274" t="s">
        <v>76</v>
      </c>
      <c r="H1274" t="s">
        <v>62</v>
      </c>
      <c r="I1274" t="s">
        <v>67</v>
      </c>
      <c r="J1274">
        <v>9.6506953246898897E-2</v>
      </c>
      <c r="K1274">
        <f t="shared" si="31"/>
        <v>1</v>
      </c>
    </row>
    <row r="1275" spans="1:11" x14ac:dyDescent="0.2">
      <c r="A1275">
        <v>23</v>
      </c>
      <c r="B1275" t="s">
        <v>56</v>
      </c>
      <c r="C1275" t="s">
        <v>57</v>
      </c>
      <c r="D1275" t="s">
        <v>74</v>
      </c>
      <c r="E1275" t="s">
        <v>64</v>
      </c>
      <c r="F1275" t="s">
        <v>60</v>
      </c>
      <c r="G1275" t="s">
        <v>76</v>
      </c>
      <c r="H1275" t="s">
        <v>62</v>
      </c>
      <c r="I1275" t="s">
        <v>67</v>
      </c>
      <c r="J1275">
        <v>7.1475324652893399E-2</v>
      </c>
      <c r="K1275">
        <f t="shared" si="31"/>
        <v>1</v>
      </c>
    </row>
    <row r="1276" spans="1:11" x14ac:dyDescent="0.2">
      <c r="A1276">
        <v>24</v>
      </c>
      <c r="B1276" t="s">
        <v>56</v>
      </c>
      <c r="C1276" t="s">
        <v>57</v>
      </c>
      <c r="D1276" t="s">
        <v>74</v>
      </c>
      <c r="E1276" t="s">
        <v>64</v>
      </c>
      <c r="F1276" t="s">
        <v>60</v>
      </c>
      <c r="G1276" t="s">
        <v>76</v>
      </c>
      <c r="H1276" t="s">
        <v>62</v>
      </c>
      <c r="I1276" t="s">
        <v>67</v>
      </c>
      <c r="J1276">
        <v>4.8625750208047797E-2</v>
      </c>
      <c r="K1276">
        <f t="shared" si="31"/>
        <v>1</v>
      </c>
    </row>
    <row r="1277" spans="1:11" x14ac:dyDescent="0.2">
      <c r="A1277">
        <v>1</v>
      </c>
      <c r="B1277" t="s">
        <v>56</v>
      </c>
      <c r="C1277" t="s">
        <v>63</v>
      </c>
      <c r="D1277" t="s">
        <v>74</v>
      </c>
      <c r="E1277" t="s">
        <v>64</v>
      </c>
      <c r="F1277" t="s">
        <v>60</v>
      </c>
      <c r="G1277" t="s">
        <v>76</v>
      </c>
      <c r="H1277" t="s">
        <v>62</v>
      </c>
      <c r="I1277" t="s">
        <v>67</v>
      </c>
      <c r="J1277">
        <v>3.9690384432428803E-2</v>
      </c>
      <c r="K1277">
        <f t="shared" si="31"/>
        <v>1</v>
      </c>
    </row>
    <row r="1278" spans="1:11" x14ac:dyDescent="0.2">
      <c r="A1278">
        <v>2</v>
      </c>
      <c r="B1278" t="s">
        <v>56</v>
      </c>
      <c r="C1278" t="s">
        <v>63</v>
      </c>
      <c r="D1278" t="s">
        <v>74</v>
      </c>
      <c r="E1278" t="s">
        <v>64</v>
      </c>
      <c r="F1278" t="s">
        <v>60</v>
      </c>
      <c r="G1278" t="s">
        <v>76</v>
      </c>
      <c r="H1278" t="s">
        <v>62</v>
      </c>
      <c r="I1278" t="s">
        <v>67</v>
      </c>
      <c r="J1278">
        <v>1.26844051819501E-2</v>
      </c>
      <c r="K1278">
        <f t="shared" si="31"/>
        <v>1</v>
      </c>
    </row>
    <row r="1279" spans="1:11" x14ac:dyDescent="0.2">
      <c r="A1279">
        <v>3</v>
      </c>
      <c r="B1279" t="s">
        <v>56</v>
      </c>
      <c r="C1279" t="s">
        <v>63</v>
      </c>
      <c r="D1279" t="s">
        <v>74</v>
      </c>
      <c r="E1279" t="s">
        <v>64</v>
      </c>
      <c r="F1279" t="s">
        <v>60</v>
      </c>
      <c r="G1279" t="s">
        <v>76</v>
      </c>
      <c r="H1279" t="s">
        <v>62</v>
      </c>
      <c r="I1279" t="s">
        <v>67</v>
      </c>
      <c r="J1279">
        <v>3.2238431584150498E-3</v>
      </c>
      <c r="K1279">
        <f t="shared" si="31"/>
        <v>1</v>
      </c>
    </row>
    <row r="1280" spans="1:11" x14ac:dyDescent="0.2">
      <c r="A1280">
        <v>4</v>
      </c>
      <c r="B1280" t="s">
        <v>56</v>
      </c>
      <c r="C1280" t="s">
        <v>63</v>
      </c>
      <c r="D1280" t="s">
        <v>74</v>
      </c>
      <c r="E1280" t="s">
        <v>64</v>
      </c>
      <c r="F1280" t="s">
        <v>60</v>
      </c>
      <c r="G1280" t="s">
        <v>76</v>
      </c>
      <c r="H1280" t="s">
        <v>62</v>
      </c>
      <c r="I1280" t="s">
        <v>67</v>
      </c>
      <c r="J1280">
        <v>1.7223429324584199E-3</v>
      </c>
      <c r="K1280">
        <f t="shared" si="31"/>
        <v>1</v>
      </c>
    </row>
    <row r="1281" spans="1:11" x14ac:dyDescent="0.2">
      <c r="A1281">
        <v>5</v>
      </c>
      <c r="B1281" t="s">
        <v>56</v>
      </c>
      <c r="C1281" t="s">
        <v>63</v>
      </c>
      <c r="D1281" t="s">
        <v>74</v>
      </c>
      <c r="E1281" t="s">
        <v>64</v>
      </c>
      <c r="F1281" t="s">
        <v>60</v>
      </c>
      <c r="G1281" t="s">
        <v>76</v>
      </c>
      <c r="H1281" t="s">
        <v>62</v>
      </c>
      <c r="I1281" t="s">
        <v>67</v>
      </c>
      <c r="J1281">
        <v>1.2730095574134601E-3</v>
      </c>
      <c r="K1281">
        <f t="shared" si="31"/>
        <v>1</v>
      </c>
    </row>
    <row r="1282" spans="1:11" x14ac:dyDescent="0.2">
      <c r="A1282">
        <v>6</v>
      </c>
      <c r="B1282" t="s">
        <v>56</v>
      </c>
      <c r="C1282" t="s">
        <v>63</v>
      </c>
      <c r="D1282" t="s">
        <v>74</v>
      </c>
      <c r="E1282" t="s">
        <v>64</v>
      </c>
      <c r="F1282" t="s">
        <v>60</v>
      </c>
      <c r="G1282" t="s">
        <v>76</v>
      </c>
      <c r="H1282" t="s">
        <v>62</v>
      </c>
      <c r="I1282" t="s">
        <v>67</v>
      </c>
      <c r="J1282">
        <v>1.0303972695656599E-3</v>
      </c>
      <c r="K1282">
        <f t="shared" si="31"/>
        <v>1</v>
      </c>
    </row>
    <row r="1283" spans="1:11" x14ac:dyDescent="0.2">
      <c r="A1283">
        <v>7</v>
      </c>
      <c r="B1283" t="s">
        <v>56</v>
      </c>
      <c r="C1283" t="s">
        <v>63</v>
      </c>
      <c r="D1283" t="s">
        <v>74</v>
      </c>
      <c r="E1283" t="s">
        <v>64</v>
      </c>
      <c r="F1283" t="s">
        <v>60</v>
      </c>
      <c r="G1283" t="s">
        <v>76</v>
      </c>
      <c r="H1283" t="s">
        <v>62</v>
      </c>
      <c r="I1283" t="s">
        <v>67</v>
      </c>
      <c r="J1283">
        <v>1.2436948344185499E-3</v>
      </c>
      <c r="K1283">
        <f t="shared" si="31"/>
        <v>1</v>
      </c>
    </row>
    <row r="1284" spans="1:11" x14ac:dyDescent="0.2">
      <c r="A1284">
        <v>8</v>
      </c>
      <c r="B1284" t="s">
        <v>56</v>
      </c>
      <c r="C1284" t="s">
        <v>63</v>
      </c>
      <c r="D1284" t="s">
        <v>74</v>
      </c>
      <c r="E1284" t="s">
        <v>64</v>
      </c>
      <c r="F1284" t="s">
        <v>60</v>
      </c>
      <c r="G1284" t="s">
        <v>76</v>
      </c>
      <c r="H1284" t="s">
        <v>62</v>
      </c>
      <c r="I1284" t="s">
        <v>67</v>
      </c>
      <c r="J1284">
        <v>1.90424155621958E-3</v>
      </c>
      <c r="K1284">
        <f t="shared" ref="K1284:K1347" si="32">MONTH(1&amp;B1284)</f>
        <v>1</v>
      </c>
    </row>
    <row r="1285" spans="1:11" x14ac:dyDescent="0.2">
      <c r="A1285">
        <v>9</v>
      </c>
      <c r="B1285" t="s">
        <v>56</v>
      </c>
      <c r="C1285" t="s">
        <v>63</v>
      </c>
      <c r="D1285" t="s">
        <v>74</v>
      </c>
      <c r="E1285" t="s">
        <v>64</v>
      </c>
      <c r="F1285" t="s">
        <v>60</v>
      </c>
      <c r="G1285" t="s">
        <v>76</v>
      </c>
      <c r="H1285" t="s">
        <v>62</v>
      </c>
      <c r="I1285" t="s">
        <v>67</v>
      </c>
      <c r="J1285">
        <v>3.24268019551601E-3</v>
      </c>
      <c r="K1285">
        <f t="shared" si="32"/>
        <v>1</v>
      </c>
    </row>
    <row r="1286" spans="1:11" x14ac:dyDescent="0.2">
      <c r="A1286">
        <v>10</v>
      </c>
      <c r="B1286" t="s">
        <v>56</v>
      </c>
      <c r="C1286" t="s">
        <v>63</v>
      </c>
      <c r="D1286" t="s">
        <v>74</v>
      </c>
      <c r="E1286" t="s">
        <v>64</v>
      </c>
      <c r="F1286" t="s">
        <v>60</v>
      </c>
      <c r="G1286" t="s">
        <v>76</v>
      </c>
      <c r="H1286" t="s">
        <v>62</v>
      </c>
      <c r="I1286" t="s">
        <v>67</v>
      </c>
      <c r="J1286">
        <v>5.4185896133416298E-3</v>
      </c>
      <c r="K1286">
        <f t="shared" si="32"/>
        <v>1</v>
      </c>
    </row>
    <row r="1287" spans="1:11" x14ac:dyDescent="0.2">
      <c r="A1287">
        <v>11</v>
      </c>
      <c r="B1287" t="s">
        <v>56</v>
      </c>
      <c r="C1287" t="s">
        <v>63</v>
      </c>
      <c r="D1287" t="s">
        <v>74</v>
      </c>
      <c r="E1287" t="s">
        <v>64</v>
      </c>
      <c r="F1287" t="s">
        <v>60</v>
      </c>
      <c r="G1287" t="s">
        <v>76</v>
      </c>
      <c r="H1287" t="s">
        <v>62</v>
      </c>
      <c r="I1287" t="s">
        <v>67</v>
      </c>
      <c r="J1287">
        <v>9.4414777934892294E-3</v>
      </c>
      <c r="K1287">
        <f t="shared" si="32"/>
        <v>1</v>
      </c>
    </row>
    <row r="1288" spans="1:11" x14ac:dyDescent="0.2">
      <c r="A1288">
        <v>12</v>
      </c>
      <c r="B1288" t="s">
        <v>56</v>
      </c>
      <c r="C1288" t="s">
        <v>63</v>
      </c>
      <c r="D1288" t="s">
        <v>74</v>
      </c>
      <c r="E1288" t="s">
        <v>64</v>
      </c>
      <c r="F1288" t="s">
        <v>60</v>
      </c>
      <c r="G1288" t="s">
        <v>76</v>
      </c>
      <c r="H1288" t="s">
        <v>62</v>
      </c>
      <c r="I1288" t="s">
        <v>67</v>
      </c>
      <c r="J1288">
        <v>1.5640033699119E-2</v>
      </c>
      <c r="K1288">
        <f t="shared" si="32"/>
        <v>1</v>
      </c>
    </row>
    <row r="1289" spans="1:11" x14ac:dyDescent="0.2">
      <c r="A1289">
        <v>13</v>
      </c>
      <c r="B1289" t="s">
        <v>56</v>
      </c>
      <c r="C1289" t="s">
        <v>63</v>
      </c>
      <c r="D1289" t="s">
        <v>74</v>
      </c>
      <c r="E1289" t="s">
        <v>64</v>
      </c>
      <c r="F1289" t="s">
        <v>60</v>
      </c>
      <c r="G1289" t="s">
        <v>76</v>
      </c>
      <c r="H1289" t="s">
        <v>62</v>
      </c>
      <c r="I1289" t="s">
        <v>67</v>
      </c>
      <c r="J1289">
        <v>2.4326659322686399E-2</v>
      </c>
      <c r="K1289">
        <f t="shared" si="32"/>
        <v>1</v>
      </c>
    </row>
    <row r="1290" spans="1:11" x14ac:dyDescent="0.2">
      <c r="A1290">
        <v>14</v>
      </c>
      <c r="B1290" t="s">
        <v>56</v>
      </c>
      <c r="C1290" t="s">
        <v>63</v>
      </c>
      <c r="D1290" t="s">
        <v>74</v>
      </c>
      <c r="E1290" t="s">
        <v>64</v>
      </c>
      <c r="F1290" t="s">
        <v>60</v>
      </c>
      <c r="G1290" t="s">
        <v>76</v>
      </c>
      <c r="H1290" t="s">
        <v>62</v>
      </c>
      <c r="I1290" t="s">
        <v>67</v>
      </c>
      <c r="J1290">
        <v>3.3249324153345E-2</v>
      </c>
      <c r="K1290">
        <f t="shared" si="32"/>
        <v>1</v>
      </c>
    </row>
    <row r="1291" spans="1:11" x14ac:dyDescent="0.2">
      <c r="A1291">
        <v>15</v>
      </c>
      <c r="B1291" t="s">
        <v>56</v>
      </c>
      <c r="C1291" t="s">
        <v>63</v>
      </c>
      <c r="D1291" t="s">
        <v>74</v>
      </c>
      <c r="E1291" t="s">
        <v>64</v>
      </c>
      <c r="F1291" t="s">
        <v>60</v>
      </c>
      <c r="G1291" t="s">
        <v>76</v>
      </c>
      <c r="H1291" t="s">
        <v>62</v>
      </c>
      <c r="I1291" t="s">
        <v>67</v>
      </c>
      <c r="J1291">
        <v>4.4171837405818301E-2</v>
      </c>
      <c r="K1291">
        <f t="shared" si="32"/>
        <v>1</v>
      </c>
    </row>
    <row r="1292" spans="1:11" x14ac:dyDescent="0.2">
      <c r="A1292">
        <v>16</v>
      </c>
      <c r="B1292" t="s">
        <v>56</v>
      </c>
      <c r="C1292" t="s">
        <v>63</v>
      </c>
      <c r="D1292" t="s">
        <v>74</v>
      </c>
      <c r="E1292" t="s">
        <v>64</v>
      </c>
      <c r="F1292" t="s">
        <v>60</v>
      </c>
      <c r="G1292" t="s">
        <v>76</v>
      </c>
      <c r="H1292" t="s">
        <v>62</v>
      </c>
      <c r="I1292" t="s">
        <v>67</v>
      </c>
      <c r="J1292">
        <v>5.8903745045845897E-2</v>
      </c>
      <c r="K1292">
        <f t="shared" si="32"/>
        <v>1</v>
      </c>
    </row>
    <row r="1293" spans="1:11" x14ac:dyDescent="0.2">
      <c r="A1293">
        <v>17</v>
      </c>
      <c r="B1293" t="s">
        <v>56</v>
      </c>
      <c r="C1293" t="s">
        <v>63</v>
      </c>
      <c r="D1293" t="s">
        <v>74</v>
      </c>
      <c r="E1293" t="s">
        <v>64</v>
      </c>
      <c r="F1293" t="s">
        <v>60</v>
      </c>
      <c r="G1293" t="s">
        <v>76</v>
      </c>
      <c r="H1293" t="s">
        <v>62</v>
      </c>
      <c r="I1293" t="s">
        <v>67</v>
      </c>
      <c r="J1293">
        <v>7.5493237773160596E-2</v>
      </c>
      <c r="K1293">
        <f t="shared" si="32"/>
        <v>1</v>
      </c>
    </row>
    <row r="1294" spans="1:11" x14ac:dyDescent="0.2">
      <c r="A1294">
        <v>18</v>
      </c>
      <c r="B1294" t="s">
        <v>56</v>
      </c>
      <c r="C1294" t="s">
        <v>63</v>
      </c>
      <c r="D1294" t="s">
        <v>74</v>
      </c>
      <c r="E1294" t="s">
        <v>64</v>
      </c>
      <c r="F1294" t="s">
        <v>60</v>
      </c>
      <c r="G1294" t="s">
        <v>76</v>
      </c>
      <c r="H1294" t="s">
        <v>62</v>
      </c>
      <c r="I1294" t="s">
        <v>67</v>
      </c>
      <c r="J1294">
        <v>9.0430974670242498E-2</v>
      </c>
      <c r="K1294">
        <f t="shared" si="32"/>
        <v>1</v>
      </c>
    </row>
    <row r="1295" spans="1:11" x14ac:dyDescent="0.2">
      <c r="A1295">
        <v>19</v>
      </c>
      <c r="B1295" t="s">
        <v>56</v>
      </c>
      <c r="C1295" t="s">
        <v>63</v>
      </c>
      <c r="D1295" t="s">
        <v>74</v>
      </c>
      <c r="E1295" t="s">
        <v>64</v>
      </c>
      <c r="F1295" t="s">
        <v>60</v>
      </c>
      <c r="G1295" t="s">
        <v>76</v>
      </c>
      <c r="H1295" t="s">
        <v>62</v>
      </c>
      <c r="I1295" t="s">
        <v>67</v>
      </c>
      <c r="J1295">
        <v>0.10429798572150401</v>
      </c>
      <c r="K1295">
        <f t="shared" si="32"/>
        <v>1</v>
      </c>
    </row>
    <row r="1296" spans="1:11" x14ac:dyDescent="0.2">
      <c r="A1296">
        <v>20</v>
      </c>
      <c r="B1296" t="s">
        <v>56</v>
      </c>
      <c r="C1296" t="s">
        <v>63</v>
      </c>
      <c r="D1296" t="s">
        <v>74</v>
      </c>
      <c r="E1296" t="s">
        <v>64</v>
      </c>
      <c r="F1296" t="s">
        <v>60</v>
      </c>
      <c r="G1296" t="s">
        <v>76</v>
      </c>
      <c r="H1296" t="s">
        <v>62</v>
      </c>
      <c r="I1296" t="s">
        <v>67</v>
      </c>
      <c r="J1296">
        <v>0.110323253827301</v>
      </c>
      <c r="K1296">
        <f t="shared" si="32"/>
        <v>1</v>
      </c>
    </row>
    <row r="1297" spans="1:11" x14ac:dyDescent="0.2">
      <c r="A1297">
        <v>21</v>
      </c>
      <c r="B1297" t="s">
        <v>56</v>
      </c>
      <c r="C1297" t="s">
        <v>63</v>
      </c>
      <c r="D1297" t="s">
        <v>74</v>
      </c>
      <c r="E1297" t="s">
        <v>64</v>
      </c>
      <c r="F1297" t="s">
        <v>60</v>
      </c>
      <c r="G1297" t="s">
        <v>76</v>
      </c>
      <c r="H1297" t="s">
        <v>62</v>
      </c>
      <c r="I1297" t="s">
        <v>67</v>
      </c>
      <c r="J1297">
        <v>0.111717407168303</v>
      </c>
      <c r="K1297">
        <f t="shared" si="32"/>
        <v>1</v>
      </c>
    </row>
    <row r="1298" spans="1:11" x14ac:dyDescent="0.2">
      <c r="A1298">
        <v>22</v>
      </c>
      <c r="B1298" t="s">
        <v>56</v>
      </c>
      <c r="C1298" t="s">
        <v>63</v>
      </c>
      <c r="D1298" t="s">
        <v>74</v>
      </c>
      <c r="E1298" t="s">
        <v>64</v>
      </c>
      <c r="F1298" t="s">
        <v>60</v>
      </c>
      <c r="G1298" t="s">
        <v>76</v>
      </c>
      <c r="H1298" t="s">
        <v>62</v>
      </c>
      <c r="I1298" t="s">
        <v>67</v>
      </c>
      <c r="J1298">
        <v>0.10248485637110399</v>
      </c>
      <c r="K1298">
        <f t="shared" si="32"/>
        <v>1</v>
      </c>
    </row>
    <row r="1299" spans="1:11" x14ac:dyDescent="0.2">
      <c r="A1299">
        <v>23</v>
      </c>
      <c r="B1299" t="s">
        <v>56</v>
      </c>
      <c r="C1299" t="s">
        <v>63</v>
      </c>
      <c r="D1299" t="s">
        <v>74</v>
      </c>
      <c r="E1299" t="s">
        <v>64</v>
      </c>
      <c r="F1299" t="s">
        <v>60</v>
      </c>
      <c r="G1299" t="s">
        <v>76</v>
      </c>
      <c r="H1299" t="s">
        <v>62</v>
      </c>
      <c r="I1299" t="s">
        <v>67</v>
      </c>
      <c r="J1299">
        <v>8.4404565108116295E-2</v>
      </c>
      <c r="K1299">
        <f t="shared" si="32"/>
        <v>1</v>
      </c>
    </row>
    <row r="1300" spans="1:11" x14ac:dyDescent="0.2">
      <c r="A1300">
        <v>24</v>
      </c>
      <c r="B1300" t="s">
        <v>56</v>
      </c>
      <c r="C1300" t="s">
        <v>63</v>
      </c>
      <c r="D1300" t="s">
        <v>74</v>
      </c>
      <c r="E1300" t="s">
        <v>64</v>
      </c>
      <c r="F1300" t="s">
        <v>60</v>
      </c>
      <c r="G1300" t="s">
        <v>76</v>
      </c>
      <c r="H1300" t="s">
        <v>62</v>
      </c>
      <c r="I1300" t="s">
        <v>67</v>
      </c>
      <c r="J1300">
        <v>6.3681053208234695E-2</v>
      </c>
      <c r="K1300">
        <f t="shared" si="32"/>
        <v>1</v>
      </c>
    </row>
    <row r="1301" spans="1:11" x14ac:dyDescent="0.2">
      <c r="A1301">
        <v>1</v>
      </c>
      <c r="B1301" t="s">
        <v>56</v>
      </c>
      <c r="C1301" t="s">
        <v>57</v>
      </c>
      <c r="D1301" t="s">
        <v>74</v>
      </c>
      <c r="E1301" t="s">
        <v>64</v>
      </c>
      <c r="F1301" t="s">
        <v>65</v>
      </c>
      <c r="G1301" t="s">
        <v>76</v>
      </c>
      <c r="H1301" t="s">
        <v>62</v>
      </c>
      <c r="I1301" t="s">
        <v>67</v>
      </c>
      <c r="J1301">
        <v>2.4483343989131299E-2</v>
      </c>
      <c r="K1301">
        <f t="shared" si="32"/>
        <v>1</v>
      </c>
    </row>
    <row r="1302" spans="1:11" x14ac:dyDescent="0.2">
      <c r="A1302">
        <v>2</v>
      </c>
      <c r="B1302" t="s">
        <v>56</v>
      </c>
      <c r="C1302" t="s">
        <v>57</v>
      </c>
      <c r="D1302" t="s">
        <v>74</v>
      </c>
      <c r="E1302" t="s">
        <v>64</v>
      </c>
      <c r="F1302" t="s">
        <v>65</v>
      </c>
      <c r="G1302" t="s">
        <v>76</v>
      </c>
      <c r="H1302" t="s">
        <v>62</v>
      </c>
      <c r="I1302" t="s">
        <v>67</v>
      </c>
      <c r="J1302">
        <v>5.3203096299674199E-3</v>
      </c>
      <c r="K1302">
        <f t="shared" si="32"/>
        <v>1</v>
      </c>
    </row>
    <row r="1303" spans="1:11" x14ac:dyDescent="0.2">
      <c r="A1303">
        <v>3</v>
      </c>
      <c r="B1303" t="s">
        <v>56</v>
      </c>
      <c r="C1303" t="s">
        <v>57</v>
      </c>
      <c r="D1303" t="s">
        <v>74</v>
      </c>
      <c r="E1303" t="s">
        <v>64</v>
      </c>
      <c r="F1303" t="s">
        <v>65</v>
      </c>
      <c r="G1303" t="s">
        <v>76</v>
      </c>
      <c r="H1303" t="s">
        <v>62</v>
      </c>
      <c r="I1303" t="s">
        <v>67</v>
      </c>
      <c r="J1303">
        <v>2.3117539528883101E-3</v>
      </c>
      <c r="K1303">
        <f t="shared" si="32"/>
        <v>1</v>
      </c>
    </row>
    <row r="1304" spans="1:11" x14ac:dyDescent="0.2">
      <c r="A1304">
        <v>4</v>
      </c>
      <c r="B1304" t="s">
        <v>56</v>
      </c>
      <c r="C1304" t="s">
        <v>57</v>
      </c>
      <c r="D1304" t="s">
        <v>74</v>
      </c>
      <c r="E1304" t="s">
        <v>64</v>
      </c>
      <c r="F1304" t="s">
        <v>65</v>
      </c>
      <c r="G1304" t="s">
        <v>76</v>
      </c>
      <c r="H1304" t="s">
        <v>62</v>
      </c>
      <c r="I1304" t="s">
        <v>67</v>
      </c>
      <c r="J1304">
        <v>2.0511115858974599E-3</v>
      </c>
      <c r="K1304">
        <f t="shared" si="32"/>
        <v>1</v>
      </c>
    </row>
    <row r="1305" spans="1:11" x14ac:dyDescent="0.2">
      <c r="A1305">
        <v>5</v>
      </c>
      <c r="B1305" t="s">
        <v>56</v>
      </c>
      <c r="C1305" t="s">
        <v>57</v>
      </c>
      <c r="D1305" t="s">
        <v>74</v>
      </c>
      <c r="E1305" t="s">
        <v>64</v>
      </c>
      <c r="F1305" t="s">
        <v>65</v>
      </c>
      <c r="G1305" t="s">
        <v>76</v>
      </c>
      <c r="H1305" t="s">
        <v>62</v>
      </c>
      <c r="I1305" t="s">
        <v>67</v>
      </c>
      <c r="J1305">
        <v>2.0647586181681099E-3</v>
      </c>
      <c r="K1305">
        <f t="shared" si="32"/>
        <v>1</v>
      </c>
    </row>
    <row r="1306" spans="1:11" x14ac:dyDescent="0.2">
      <c r="A1306">
        <v>6</v>
      </c>
      <c r="B1306" t="s">
        <v>56</v>
      </c>
      <c r="C1306" t="s">
        <v>57</v>
      </c>
      <c r="D1306" t="s">
        <v>74</v>
      </c>
      <c r="E1306" t="s">
        <v>64</v>
      </c>
      <c r="F1306" t="s">
        <v>65</v>
      </c>
      <c r="G1306" t="s">
        <v>76</v>
      </c>
      <c r="H1306" t="s">
        <v>62</v>
      </c>
      <c r="I1306" t="s">
        <v>67</v>
      </c>
      <c r="J1306">
        <v>2.6174060528267001E-3</v>
      </c>
      <c r="K1306">
        <f t="shared" si="32"/>
        <v>1</v>
      </c>
    </row>
    <row r="1307" spans="1:11" x14ac:dyDescent="0.2">
      <c r="A1307">
        <v>7</v>
      </c>
      <c r="B1307" t="s">
        <v>56</v>
      </c>
      <c r="C1307" t="s">
        <v>57</v>
      </c>
      <c r="D1307" t="s">
        <v>74</v>
      </c>
      <c r="E1307" t="s">
        <v>64</v>
      </c>
      <c r="F1307" t="s">
        <v>65</v>
      </c>
      <c r="G1307" t="s">
        <v>76</v>
      </c>
      <c r="H1307" t="s">
        <v>62</v>
      </c>
      <c r="I1307" t="s">
        <v>67</v>
      </c>
      <c r="J1307">
        <v>3.7395032259755802E-3</v>
      </c>
      <c r="K1307">
        <f t="shared" si="32"/>
        <v>1</v>
      </c>
    </row>
    <row r="1308" spans="1:11" x14ac:dyDescent="0.2">
      <c r="A1308">
        <v>8</v>
      </c>
      <c r="B1308" t="s">
        <v>56</v>
      </c>
      <c r="C1308" t="s">
        <v>57</v>
      </c>
      <c r="D1308" t="s">
        <v>74</v>
      </c>
      <c r="E1308" t="s">
        <v>64</v>
      </c>
      <c r="F1308" t="s">
        <v>65</v>
      </c>
      <c r="G1308" t="s">
        <v>76</v>
      </c>
      <c r="H1308" t="s">
        <v>62</v>
      </c>
      <c r="I1308" t="s">
        <v>67</v>
      </c>
      <c r="J1308">
        <v>5.8815906193213103E-3</v>
      </c>
      <c r="K1308">
        <f t="shared" si="32"/>
        <v>1</v>
      </c>
    </row>
    <row r="1309" spans="1:11" x14ac:dyDescent="0.2">
      <c r="A1309">
        <v>9</v>
      </c>
      <c r="B1309" t="s">
        <v>56</v>
      </c>
      <c r="C1309" t="s">
        <v>57</v>
      </c>
      <c r="D1309" t="s">
        <v>74</v>
      </c>
      <c r="E1309" t="s">
        <v>64</v>
      </c>
      <c r="F1309" t="s">
        <v>65</v>
      </c>
      <c r="G1309" t="s">
        <v>76</v>
      </c>
      <c r="H1309" t="s">
        <v>62</v>
      </c>
      <c r="I1309" t="s">
        <v>67</v>
      </c>
      <c r="J1309">
        <v>8.0010831977524403E-3</v>
      </c>
      <c r="K1309">
        <f t="shared" si="32"/>
        <v>1</v>
      </c>
    </row>
    <row r="1310" spans="1:11" x14ac:dyDescent="0.2">
      <c r="A1310">
        <v>10</v>
      </c>
      <c r="B1310" t="s">
        <v>56</v>
      </c>
      <c r="C1310" t="s">
        <v>57</v>
      </c>
      <c r="D1310" t="s">
        <v>74</v>
      </c>
      <c r="E1310" t="s">
        <v>64</v>
      </c>
      <c r="F1310" t="s">
        <v>65</v>
      </c>
      <c r="G1310" t="s">
        <v>76</v>
      </c>
      <c r="H1310" t="s">
        <v>62</v>
      </c>
      <c r="I1310" t="s">
        <v>67</v>
      </c>
      <c r="J1310">
        <v>9.6637839935004698E-3</v>
      </c>
      <c r="K1310">
        <f t="shared" si="32"/>
        <v>1</v>
      </c>
    </row>
    <row r="1311" spans="1:11" x14ac:dyDescent="0.2">
      <c r="A1311">
        <v>11</v>
      </c>
      <c r="B1311" t="s">
        <v>56</v>
      </c>
      <c r="C1311" t="s">
        <v>57</v>
      </c>
      <c r="D1311" t="s">
        <v>74</v>
      </c>
      <c r="E1311" t="s">
        <v>64</v>
      </c>
      <c r="F1311" t="s">
        <v>65</v>
      </c>
      <c r="G1311" t="s">
        <v>76</v>
      </c>
      <c r="H1311" t="s">
        <v>62</v>
      </c>
      <c r="I1311" t="s">
        <v>67</v>
      </c>
      <c r="J1311">
        <v>1.31237645982134E-2</v>
      </c>
      <c r="K1311">
        <f t="shared" si="32"/>
        <v>1</v>
      </c>
    </row>
    <row r="1312" spans="1:11" x14ac:dyDescent="0.2">
      <c r="A1312">
        <v>12</v>
      </c>
      <c r="B1312" t="s">
        <v>56</v>
      </c>
      <c r="C1312" t="s">
        <v>57</v>
      </c>
      <c r="D1312" t="s">
        <v>74</v>
      </c>
      <c r="E1312" t="s">
        <v>64</v>
      </c>
      <c r="F1312" t="s">
        <v>65</v>
      </c>
      <c r="G1312" t="s">
        <v>76</v>
      </c>
      <c r="H1312" t="s">
        <v>62</v>
      </c>
      <c r="I1312" t="s">
        <v>67</v>
      </c>
      <c r="J1312">
        <v>1.78265655172886E-2</v>
      </c>
      <c r="K1312">
        <f t="shared" si="32"/>
        <v>1</v>
      </c>
    </row>
    <row r="1313" spans="1:11" x14ac:dyDescent="0.2">
      <c r="A1313">
        <v>13</v>
      </c>
      <c r="B1313" t="s">
        <v>56</v>
      </c>
      <c r="C1313" t="s">
        <v>57</v>
      </c>
      <c r="D1313" t="s">
        <v>74</v>
      </c>
      <c r="E1313" t="s">
        <v>64</v>
      </c>
      <c r="F1313" t="s">
        <v>65</v>
      </c>
      <c r="G1313" t="s">
        <v>76</v>
      </c>
      <c r="H1313" t="s">
        <v>62</v>
      </c>
      <c r="I1313" t="s">
        <v>67</v>
      </c>
      <c r="J1313">
        <v>2.4473670076437599E-2</v>
      </c>
      <c r="K1313">
        <f t="shared" si="32"/>
        <v>1</v>
      </c>
    </row>
    <row r="1314" spans="1:11" x14ac:dyDescent="0.2">
      <c r="A1314">
        <v>14</v>
      </c>
      <c r="B1314" t="s">
        <v>56</v>
      </c>
      <c r="C1314" t="s">
        <v>57</v>
      </c>
      <c r="D1314" t="s">
        <v>74</v>
      </c>
      <c r="E1314" t="s">
        <v>64</v>
      </c>
      <c r="F1314" t="s">
        <v>65</v>
      </c>
      <c r="G1314" t="s">
        <v>76</v>
      </c>
      <c r="H1314" t="s">
        <v>62</v>
      </c>
      <c r="I1314" t="s">
        <v>67</v>
      </c>
      <c r="J1314">
        <v>3.2718705373902299E-2</v>
      </c>
      <c r="K1314">
        <f t="shared" si="32"/>
        <v>1</v>
      </c>
    </row>
    <row r="1315" spans="1:11" x14ac:dyDescent="0.2">
      <c r="A1315">
        <v>15</v>
      </c>
      <c r="B1315" t="s">
        <v>56</v>
      </c>
      <c r="C1315" t="s">
        <v>57</v>
      </c>
      <c r="D1315" t="s">
        <v>74</v>
      </c>
      <c r="E1315" t="s">
        <v>64</v>
      </c>
      <c r="F1315" t="s">
        <v>65</v>
      </c>
      <c r="G1315" t="s">
        <v>76</v>
      </c>
      <c r="H1315" t="s">
        <v>62</v>
      </c>
      <c r="I1315" t="s">
        <v>67</v>
      </c>
      <c r="J1315">
        <v>4.3200816931316798E-2</v>
      </c>
      <c r="K1315">
        <f t="shared" si="32"/>
        <v>1</v>
      </c>
    </row>
    <row r="1316" spans="1:11" x14ac:dyDescent="0.2">
      <c r="A1316">
        <v>16</v>
      </c>
      <c r="B1316" t="s">
        <v>56</v>
      </c>
      <c r="C1316" t="s">
        <v>57</v>
      </c>
      <c r="D1316" t="s">
        <v>74</v>
      </c>
      <c r="E1316" t="s">
        <v>64</v>
      </c>
      <c r="F1316" t="s">
        <v>65</v>
      </c>
      <c r="G1316" t="s">
        <v>76</v>
      </c>
      <c r="H1316" t="s">
        <v>62</v>
      </c>
      <c r="I1316" t="s">
        <v>67</v>
      </c>
      <c r="J1316">
        <v>6.2763313925494696E-2</v>
      </c>
      <c r="K1316">
        <f t="shared" si="32"/>
        <v>1</v>
      </c>
    </row>
    <row r="1317" spans="1:11" x14ac:dyDescent="0.2">
      <c r="A1317">
        <v>17</v>
      </c>
      <c r="B1317" t="s">
        <v>56</v>
      </c>
      <c r="C1317" t="s">
        <v>57</v>
      </c>
      <c r="D1317" t="s">
        <v>74</v>
      </c>
      <c r="E1317" t="s">
        <v>64</v>
      </c>
      <c r="F1317" t="s">
        <v>65</v>
      </c>
      <c r="G1317" t="s">
        <v>76</v>
      </c>
      <c r="H1317" t="s">
        <v>62</v>
      </c>
      <c r="I1317" t="s">
        <v>67</v>
      </c>
      <c r="J1317">
        <v>8.9844841285483104E-2</v>
      </c>
      <c r="K1317">
        <f t="shared" si="32"/>
        <v>1</v>
      </c>
    </row>
    <row r="1318" spans="1:11" x14ac:dyDescent="0.2">
      <c r="A1318">
        <v>18</v>
      </c>
      <c r="B1318" t="s">
        <v>56</v>
      </c>
      <c r="C1318" t="s">
        <v>57</v>
      </c>
      <c r="D1318" t="s">
        <v>74</v>
      </c>
      <c r="E1318" t="s">
        <v>64</v>
      </c>
      <c r="F1318" t="s">
        <v>65</v>
      </c>
      <c r="G1318" t="s">
        <v>76</v>
      </c>
      <c r="H1318" t="s">
        <v>62</v>
      </c>
      <c r="I1318" t="s">
        <v>67</v>
      </c>
      <c r="J1318">
        <v>0.114984827430478</v>
      </c>
      <c r="K1318">
        <f t="shared" si="32"/>
        <v>1</v>
      </c>
    </row>
    <row r="1319" spans="1:11" x14ac:dyDescent="0.2">
      <c r="A1319">
        <v>19</v>
      </c>
      <c r="B1319" t="s">
        <v>56</v>
      </c>
      <c r="C1319" t="s">
        <v>57</v>
      </c>
      <c r="D1319" t="s">
        <v>74</v>
      </c>
      <c r="E1319" t="s">
        <v>64</v>
      </c>
      <c r="F1319" t="s">
        <v>65</v>
      </c>
      <c r="G1319" t="s">
        <v>76</v>
      </c>
      <c r="H1319" t="s">
        <v>62</v>
      </c>
      <c r="I1319" t="s">
        <v>67</v>
      </c>
      <c r="J1319">
        <v>0.123916397396829</v>
      </c>
      <c r="K1319">
        <f t="shared" si="32"/>
        <v>1</v>
      </c>
    </row>
    <row r="1320" spans="1:11" x14ac:dyDescent="0.2">
      <c r="A1320">
        <v>20</v>
      </c>
      <c r="B1320" t="s">
        <v>56</v>
      </c>
      <c r="C1320" t="s">
        <v>57</v>
      </c>
      <c r="D1320" t="s">
        <v>74</v>
      </c>
      <c r="E1320" t="s">
        <v>64</v>
      </c>
      <c r="F1320" t="s">
        <v>65</v>
      </c>
      <c r="G1320" t="s">
        <v>76</v>
      </c>
      <c r="H1320" t="s">
        <v>62</v>
      </c>
      <c r="I1320" t="s">
        <v>67</v>
      </c>
      <c r="J1320">
        <v>0.115711988220496</v>
      </c>
      <c r="K1320">
        <f t="shared" si="32"/>
        <v>1</v>
      </c>
    </row>
    <row r="1321" spans="1:11" x14ac:dyDescent="0.2">
      <c r="A1321">
        <v>21</v>
      </c>
      <c r="B1321" t="s">
        <v>56</v>
      </c>
      <c r="C1321" t="s">
        <v>57</v>
      </c>
      <c r="D1321" t="s">
        <v>74</v>
      </c>
      <c r="E1321" t="s">
        <v>64</v>
      </c>
      <c r="F1321" t="s">
        <v>65</v>
      </c>
      <c r="G1321" t="s">
        <v>76</v>
      </c>
      <c r="H1321" t="s">
        <v>62</v>
      </c>
      <c r="I1321" t="s">
        <v>67</v>
      </c>
      <c r="J1321">
        <v>0.104282742429212</v>
      </c>
      <c r="K1321">
        <f t="shared" si="32"/>
        <v>1</v>
      </c>
    </row>
    <row r="1322" spans="1:11" x14ac:dyDescent="0.2">
      <c r="A1322">
        <v>22</v>
      </c>
      <c r="B1322" t="s">
        <v>56</v>
      </c>
      <c r="C1322" t="s">
        <v>57</v>
      </c>
      <c r="D1322" t="s">
        <v>74</v>
      </c>
      <c r="E1322" t="s">
        <v>64</v>
      </c>
      <c r="F1322" t="s">
        <v>65</v>
      </c>
      <c r="G1322" t="s">
        <v>76</v>
      </c>
      <c r="H1322" t="s">
        <v>62</v>
      </c>
      <c r="I1322" t="s">
        <v>67</v>
      </c>
      <c r="J1322">
        <v>8.6679445488696397E-2</v>
      </c>
      <c r="K1322">
        <f t="shared" si="32"/>
        <v>1</v>
      </c>
    </row>
    <row r="1323" spans="1:11" x14ac:dyDescent="0.2">
      <c r="A1323">
        <v>23</v>
      </c>
      <c r="B1323" t="s">
        <v>56</v>
      </c>
      <c r="C1323" t="s">
        <v>57</v>
      </c>
      <c r="D1323" t="s">
        <v>74</v>
      </c>
      <c r="E1323" t="s">
        <v>64</v>
      </c>
      <c r="F1323" t="s">
        <v>65</v>
      </c>
      <c r="G1323" t="s">
        <v>76</v>
      </c>
      <c r="H1323" t="s">
        <v>62</v>
      </c>
      <c r="I1323" t="s">
        <v>67</v>
      </c>
      <c r="J1323">
        <v>6.2107582002194198E-2</v>
      </c>
      <c r="K1323">
        <f t="shared" si="32"/>
        <v>1</v>
      </c>
    </row>
    <row r="1324" spans="1:11" x14ac:dyDescent="0.2">
      <c r="A1324">
        <v>24</v>
      </c>
      <c r="B1324" t="s">
        <v>56</v>
      </c>
      <c r="C1324" t="s">
        <v>57</v>
      </c>
      <c r="D1324" t="s">
        <v>74</v>
      </c>
      <c r="E1324" t="s">
        <v>64</v>
      </c>
      <c r="F1324" t="s">
        <v>65</v>
      </c>
      <c r="G1324" t="s">
        <v>76</v>
      </c>
      <c r="H1324" t="s">
        <v>62</v>
      </c>
      <c r="I1324" t="s">
        <v>67</v>
      </c>
      <c r="J1324">
        <v>4.2230694458527E-2</v>
      </c>
      <c r="K1324">
        <f t="shared" si="32"/>
        <v>1</v>
      </c>
    </row>
    <row r="1325" spans="1:11" x14ac:dyDescent="0.2">
      <c r="A1325">
        <v>1</v>
      </c>
      <c r="B1325" t="s">
        <v>56</v>
      </c>
      <c r="C1325" t="s">
        <v>63</v>
      </c>
      <c r="D1325" t="s">
        <v>74</v>
      </c>
      <c r="E1325" t="s">
        <v>64</v>
      </c>
      <c r="F1325" t="s">
        <v>65</v>
      </c>
      <c r="G1325" t="s">
        <v>76</v>
      </c>
      <c r="H1325" t="s">
        <v>62</v>
      </c>
      <c r="I1325" t="s">
        <v>67</v>
      </c>
      <c r="J1325">
        <v>3.5646310522078603E-2</v>
      </c>
      <c r="K1325">
        <f t="shared" si="32"/>
        <v>1</v>
      </c>
    </row>
    <row r="1326" spans="1:11" x14ac:dyDescent="0.2">
      <c r="A1326">
        <v>2</v>
      </c>
      <c r="B1326" t="s">
        <v>56</v>
      </c>
      <c r="C1326" t="s">
        <v>63</v>
      </c>
      <c r="D1326" t="s">
        <v>74</v>
      </c>
      <c r="E1326" t="s">
        <v>64</v>
      </c>
      <c r="F1326" t="s">
        <v>65</v>
      </c>
      <c r="G1326" t="s">
        <v>76</v>
      </c>
      <c r="H1326" t="s">
        <v>62</v>
      </c>
      <c r="I1326" t="s">
        <v>67</v>
      </c>
      <c r="J1326">
        <v>9.6593554541363098E-3</v>
      </c>
      <c r="K1326">
        <f t="shared" si="32"/>
        <v>1</v>
      </c>
    </row>
    <row r="1327" spans="1:11" x14ac:dyDescent="0.2">
      <c r="A1327">
        <v>3</v>
      </c>
      <c r="B1327" t="s">
        <v>56</v>
      </c>
      <c r="C1327" t="s">
        <v>63</v>
      </c>
      <c r="D1327" t="s">
        <v>74</v>
      </c>
      <c r="E1327" t="s">
        <v>64</v>
      </c>
      <c r="F1327" t="s">
        <v>65</v>
      </c>
      <c r="G1327" t="s">
        <v>76</v>
      </c>
      <c r="H1327" t="s">
        <v>62</v>
      </c>
      <c r="I1327" t="s">
        <v>67</v>
      </c>
      <c r="J1327">
        <v>6.0106109043376902E-3</v>
      </c>
      <c r="K1327">
        <f t="shared" si="32"/>
        <v>1</v>
      </c>
    </row>
    <row r="1328" spans="1:11" x14ac:dyDescent="0.2">
      <c r="A1328">
        <v>4</v>
      </c>
      <c r="B1328" t="s">
        <v>56</v>
      </c>
      <c r="C1328" t="s">
        <v>63</v>
      </c>
      <c r="D1328" t="s">
        <v>74</v>
      </c>
      <c r="E1328" t="s">
        <v>64</v>
      </c>
      <c r="F1328" t="s">
        <v>65</v>
      </c>
      <c r="G1328" t="s">
        <v>76</v>
      </c>
      <c r="H1328" t="s">
        <v>62</v>
      </c>
      <c r="I1328" t="s">
        <v>67</v>
      </c>
      <c r="J1328">
        <v>4.5218874424070602E-3</v>
      </c>
      <c r="K1328">
        <f t="shared" si="32"/>
        <v>1</v>
      </c>
    </row>
    <row r="1329" spans="1:11" x14ac:dyDescent="0.2">
      <c r="A1329">
        <v>5</v>
      </c>
      <c r="B1329" t="s">
        <v>56</v>
      </c>
      <c r="C1329" t="s">
        <v>63</v>
      </c>
      <c r="D1329" t="s">
        <v>74</v>
      </c>
      <c r="E1329" t="s">
        <v>64</v>
      </c>
      <c r="F1329" t="s">
        <v>65</v>
      </c>
      <c r="G1329" t="s">
        <v>76</v>
      </c>
      <c r="H1329" t="s">
        <v>62</v>
      </c>
      <c r="I1329" t="s">
        <v>67</v>
      </c>
      <c r="J1329">
        <v>3.4383403497977899E-3</v>
      </c>
      <c r="K1329">
        <f t="shared" si="32"/>
        <v>1</v>
      </c>
    </row>
    <row r="1330" spans="1:11" x14ac:dyDescent="0.2">
      <c r="A1330">
        <v>6</v>
      </c>
      <c r="B1330" t="s">
        <v>56</v>
      </c>
      <c r="C1330" t="s">
        <v>63</v>
      </c>
      <c r="D1330" t="s">
        <v>74</v>
      </c>
      <c r="E1330" t="s">
        <v>64</v>
      </c>
      <c r="F1330" t="s">
        <v>65</v>
      </c>
      <c r="G1330" t="s">
        <v>76</v>
      </c>
      <c r="H1330" t="s">
        <v>62</v>
      </c>
      <c r="I1330" t="s">
        <v>67</v>
      </c>
      <c r="J1330">
        <v>2.6692103827165E-3</v>
      </c>
      <c r="K1330">
        <f t="shared" si="32"/>
        <v>1</v>
      </c>
    </row>
    <row r="1331" spans="1:11" x14ac:dyDescent="0.2">
      <c r="A1331">
        <v>7</v>
      </c>
      <c r="B1331" t="s">
        <v>56</v>
      </c>
      <c r="C1331" t="s">
        <v>63</v>
      </c>
      <c r="D1331" t="s">
        <v>74</v>
      </c>
      <c r="E1331" t="s">
        <v>64</v>
      </c>
      <c r="F1331" t="s">
        <v>65</v>
      </c>
      <c r="G1331" t="s">
        <v>76</v>
      </c>
      <c r="H1331" t="s">
        <v>62</v>
      </c>
      <c r="I1331" t="s">
        <v>67</v>
      </c>
      <c r="J1331">
        <v>3.1487775733189099E-3</v>
      </c>
      <c r="K1331">
        <f t="shared" si="32"/>
        <v>1</v>
      </c>
    </row>
    <row r="1332" spans="1:11" x14ac:dyDescent="0.2">
      <c r="A1332">
        <v>8</v>
      </c>
      <c r="B1332" t="s">
        <v>56</v>
      </c>
      <c r="C1332" t="s">
        <v>63</v>
      </c>
      <c r="D1332" t="s">
        <v>74</v>
      </c>
      <c r="E1332" t="s">
        <v>64</v>
      </c>
      <c r="F1332" t="s">
        <v>65</v>
      </c>
      <c r="G1332" t="s">
        <v>76</v>
      </c>
      <c r="H1332" t="s">
        <v>62</v>
      </c>
      <c r="I1332" t="s">
        <v>67</v>
      </c>
      <c r="J1332">
        <v>4.0583139222133899E-3</v>
      </c>
      <c r="K1332">
        <f t="shared" si="32"/>
        <v>1</v>
      </c>
    </row>
    <row r="1333" spans="1:11" x14ac:dyDescent="0.2">
      <c r="A1333">
        <v>9</v>
      </c>
      <c r="B1333" t="s">
        <v>56</v>
      </c>
      <c r="C1333" t="s">
        <v>63</v>
      </c>
      <c r="D1333" t="s">
        <v>74</v>
      </c>
      <c r="E1333" t="s">
        <v>64</v>
      </c>
      <c r="F1333" t="s">
        <v>65</v>
      </c>
      <c r="G1333" t="s">
        <v>76</v>
      </c>
      <c r="H1333" t="s">
        <v>62</v>
      </c>
      <c r="I1333" t="s">
        <v>67</v>
      </c>
      <c r="J1333">
        <v>6.3077891028508202E-3</v>
      </c>
      <c r="K1333">
        <f t="shared" si="32"/>
        <v>1</v>
      </c>
    </row>
    <row r="1334" spans="1:11" x14ac:dyDescent="0.2">
      <c r="A1334">
        <v>10</v>
      </c>
      <c r="B1334" t="s">
        <v>56</v>
      </c>
      <c r="C1334" t="s">
        <v>63</v>
      </c>
      <c r="D1334" t="s">
        <v>74</v>
      </c>
      <c r="E1334" t="s">
        <v>64</v>
      </c>
      <c r="F1334" t="s">
        <v>65</v>
      </c>
      <c r="G1334" t="s">
        <v>76</v>
      </c>
      <c r="H1334" t="s">
        <v>62</v>
      </c>
      <c r="I1334" t="s">
        <v>67</v>
      </c>
      <c r="J1334">
        <v>9.4746394266441401E-3</v>
      </c>
      <c r="K1334">
        <f t="shared" si="32"/>
        <v>1</v>
      </c>
    </row>
    <row r="1335" spans="1:11" x14ac:dyDescent="0.2">
      <c r="A1335">
        <v>11</v>
      </c>
      <c r="B1335" t="s">
        <v>56</v>
      </c>
      <c r="C1335" t="s">
        <v>63</v>
      </c>
      <c r="D1335" t="s">
        <v>74</v>
      </c>
      <c r="E1335" t="s">
        <v>64</v>
      </c>
      <c r="F1335" t="s">
        <v>65</v>
      </c>
      <c r="G1335" t="s">
        <v>76</v>
      </c>
      <c r="H1335" t="s">
        <v>62</v>
      </c>
      <c r="I1335" t="s">
        <v>67</v>
      </c>
      <c r="J1335">
        <v>1.45925940737568E-2</v>
      </c>
      <c r="K1335">
        <f t="shared" si="32"/>
        <v>1</v>
      </c>
    </row>
    <row r="1336" spans="1:11" x14ac:dyDescent="0.2">
      <c r="A1336">
        <v>12</v>
      </c>
      <c r="B1336" t="s">
        <v>56</v>
      </c>
      <c r="C1336" t="s">
        <v>63</v>
      </c>
      <c r="D1336" t="s">
        <v>74</v>
      </c>
      <c r="E1336" t="s">
        <v>64</v>
      </c>
      <c r="F1336" t="s">
        <v>65</v>
      </c>
      <c r="G1336" t="s">
        <v>76</v>
      </c>
      <c r="H1336" t="s">
        <v>62</v>
      </c>
      <c r="I1336" t="s">
        <v>67</v>
      </c>
      <c r="J1336">
        <v>2.2574234566722601E-2</v>
      </c>
      <c r="K1336">
        <f t="shared" si="32"/>
        <v>1</v>
      </c>
    </row>
    <row r="1337" spans="1:11" x14ac:dyDescent="0.2">
      <c r="A1337">
        <v>13</v>
      </c>
      <c r="B1337" t="s">
        <v>56</v>
      </c>
      <c r="C1337" t="s">
        <v>63</v>
      </c>
      <c r="D1337" t="s">
        <v>74</v>
      </c>
      <c r="E1337" t="s">
        <v>64</v>
      </c>
      <c r="F1337" t="s">
        <v>65</v>
      </c>
      <c r="G1337" t="s">
        <v>76</v>
      </c>
      <c r="H1337" t="s">
        <v>62</v>
      </c>
      <c r="I1337" t="s">
        <v>67</v>
      </c>
      <c r="J1337">
        <v>3.1994324150122197E-2</v>
      </c>
      <c r="K1337">
        <f t="shared" si="32"/>
        <v>1</v>
      </c>
    </row>
    <row r="1338" spans="1:11" x14ac:dyDescent="0.2">
      <c r="A1338">
        <v>14</v>
      </c>
      <c r="B1338" t="s">
        <v>56</v>
      </c>
      <c r="C1338" t="s">
        <v>63</v>
      </c>
      <c r="D1338" t="s">
        <v>74</v>
      </c>
      <c r="E1338" t="s">
        <v>64</v>
      </c>
      <c r="F1338" t="s">
        <v>65</v>
      </c>
      <c r="G1338" t="s">
        <v>76</v>
      </c>
      <c r="H1338" t="s">
        <v>62</v>
      </c>
      <c r="I1338" t="s">
        <v>67</v>
      </c>
      <c r="J1338">
        <v>4.2714349754559303E-2</v>
      </c>
      <c r="K1338">
        <f t="shared" si="32"/>
        <v>1</v>
      </c>
    </row>
    <row r="1339" spans="1:11" x14ac:dyDescent="0.2">
      <c r="A1339">
        <v>15</v>
      </c>
      <c r="B1339" t="s">
        <v>56</v>
      </c>
      <c r="C1339" t="s">
        <v>63</v>
      </c>
      <c r="D1339" t="s">
        <v>74</v>
      </c>
      <c r="E1339" t="s">
        <v>64</v>
      </c>
      <c r="F1339" t="s">
        <v>65</v>
      </c>
      <c r="G1339" t="s">
        <v>76</v>
      </c>
      <c r="H1339" t="s">
        <v>62</v>
      </c>
      <c r="I1339" t="s">
        <v>67</v>
      </c>
      <c r="J1339">
        <v>5.24687785062272E-2</v>
      </c>
      <c r="K1339">
        <f t="shared" si="32"/>
        <v>1</v>
      </c>
    </row>
    <row r="1340" spans="1:11" x14ac:dyDescent="0.2">
      <c r="A1340">
        <v>16</v>
      </c>
      <c r="B1340" t="s">
        <v>56</v>
      </c>
      <c r="C1340" t="s">
        <v>63</v>
      </c>
      <c r="D1340" t="s">
        <v>74</v>
      </c>
      <c r="E1340" t="s">
        <v>64</v>
      </c>
      <c r="F1340" t="s">
        <v>65</v>
      </c>
      <c r="G1340" t="s">
        <v>76</v>
      </c>
      <c r="H1340" t="s">
        <v>62</v>
      </c>
      <c r="I1340" t="s">
        <v>67</v>
      </c>
      <c r="J1340">
        <v>6.2892449257879998E-2</v>
      </c>
      <c r="K1340">
        <f t="shared" si="32"/>
        <v>1</v>
      </c>
    </row>
    <row r="1341" spans="1:11" x14ac:dyDescent="0.2">
      <c r="A1341">
        <v>17</v>
      </c>
      <c r="B1341" t="s">
        <v>56</v>
      </c>
      <c r="C1341" t="s">
        <v>63</v>
      </c>
      <c r="D1341" t="s">
        <v>74</v>
      </c>
      <c r="E1341" t="s">
        <v>64</v>
      </c>
      <c r="F1341" t="s">
        <v>65</v>
      </c>
      <c r="G1341" t="s">
        <v>76</v>
      </c>
      <c r="H1341" t="s">
        <v>62</v>
      </c>
      <c r="I1341" t="s">
        <v>67</v>
      </c>
      <c r="J1341">
        <v>7.4491848620300005E-2</v>
      </c>
      <c r="K1341">
        <f t="shared" si="32"/>
        <v>1</v>
      </c>
    </row>
    <row r="1342" spans="1:11" x14ac:dyDescent="0.2">
      <c r="A1342">
        <v>18</v>
      </c>
      <c r="B1342" t="s">
        <v>56</v>
      </c>
      <c r="C1342" t="s">
        <v>63</v>
      </c>
      <c r="D1342" t="s">
        <v>74</v>
      </c>
      <c r="E1342" t="s">
        <v>64</v>
      </c>
      <c r="F1342" t="s">
        <v>65</v>
      </c>
      <c r="G1342" t="s">
        <v>76</v>
      </c>
      <c r="H1342" t="s">
        <v>62</v>
      </c>
      <c r="I1342" t="s">
        <v>67</v>
      </c>
      <c r="J1342">
        <v>8.5655931727384102E-2</v>
      </c>
      <c r="K1342">
        <f t="shared" si="32"/>
        <v>1</v>
      </c>
    </row>
    <row r="1343" spans="1:11" x14ac:dyDescent="0.2">
      <c r="A1343">
        <v>19</v>
      </c>
      <c r="B1343" t="s">
        <v>56</v>
      </c>
      <c r="C1343" t="s">
        <v>63</v>
      </c>
      <c r="D1343" t="s">
        <v>74</v>
      </c>
      <c r="E1343" t="s">
        <v>64</v>
      </c>
      <c r="F1343" t="s">
        <v>65</v>
      </c>
      <c r="G1343" t="s">
        <v>76</v>
      </c>
      <c r="H1343" t="s">
        <v>62</v>
      </c>
      <c r="I1343" t="s">
        <v>67</v>
      </c>
      <c r="J1343">
        <v>9.6878705263944195E-2</v>
      </c>
      <c r="K1343">
        <f t="shared" si="32"/>
        <v>1</v>
      </c>
    </row>
    <row r="1344" spans="1:11" x14ac:dyDescent="0.2">
      <c r="A1344">
        <v>20</v>
      </c>
      <c r="B1344" t="s">
        <v>56</v>
      </c>
      <c r="C1344" t="s">
        <v>63</v>
      </c>
      <c r="D1344" t="s">
        <v>74</v>
      </c>
      <c r="E1344" t="s">
        <v>64</v>
      </c>
      <c r="F1344" t="s">
        <v>65</v>
      </c>
      <c r="G1344" t="s">
        <v>76</v>
      </c>
      <c r="H1344" t="s">
        <v>62</v>
      </c>
      <c r="I1344" t="s">
        <v>67</v>
      </c>
      <c r="J1344">
        <v>0.102444785588854</v>
      </c>
      <c r="K1344">
        <f t="shared" si="32"/>
        <v>1</v>
      </c>
    </row>
    <row r="1345" spans="1:11" x14ac:dyDescent="0.2">
      <c r="A1345">
        <v>21</v>
      </c>
      <c r="B1345" t="s">
        <v>56</v>
      </c>
      <c r="C1345" t="s">
        <v>63</v>
      </c>
      <c r="D1345" t="s">
        <v>74</v>
      </c>
      <c r="E1345" t="s">
        <v>64</v>
      </c>
      <c r="F1345" t="s">
        <v>65</v>
      </c>
      <c r="G1345" t="s">
        <v>76</v>
      </c>
      <c r="H1345" t="s">
        <v>62</v>
      </c>
      <c r="I1345" t="s">
        <v>67</v>
      </c>
      <c r="J1345">
        <v>0.10038376925898899</v>
      </c>
      <c r="K1345">
        <f t="shared" si="32"/>
        <v>1</v>
      </c>
    </row>
    <row r="1346" spans="1:11" x14ac:dyDescent="0.2">
      <c r="A1346">
        <v>22</v>
      </c>
      <c r="B1346" t="s">
        <v>56</v>
      </c>
      <c r="C1346" t="s">
        <v>63</v>
      </c>
      <c r="D1346" t="s">
        <v>74</v>
      </c>
      <c r="E1346" t="s">
        <v>64</v>
      </c>
      <c r="F1346" t="s">
        <v>65</v>
      </c>
      <c r="G1346" t="s">
        <v>76</v>
      </c>
      <c r="H1346" t="s">
        <v>62</v>
      </c>
      <c r="I1346" t="s">
        <v>67</v>
      </c>
      <c r="J1346">
        <v>9.3497597656327799E-2</v>
      </c>
      <c r="K1346">
        <f t="shared" si="32"/>
        <v>1</v>
      </c>
    </row>
    <row r="1347" spans="1:11" x14ac:dyDescent="0.2">
      <c r="A1347">
        <v>23</v>
      </c>
      <c r="B1347" t="s">
        <v>56</v>
      </c>
      <c r="C1347" t="s">
        <v>63</v>
      </c>
      <c r="D1347" t="s">
        <v>74</v>
      </c>
      <c r="E1347" t="s">
        <v>64</v>
      </c>
      <c r="F1347" t="s">
        <v>65</v>
      </c>
      <c r="G1347" t="s">
        <v>76</v>
      </c>
      <c r="H1347" t="s">
        <v>62</v>
      </c>
      <c r="I1347" t="s">
        <v>67</v>
      </c>
      <c r="J1347">
        <v>7.7463494565661595E-2</v>
      </c>
      <c r="K1347">
        <f t="shared" si="32"/>
        <v>1</v>
      </c>
    </row>
    <row r="1348" spans="1:11" x14ac:dyDescent="0.2">
      <c r="A1348">
        <v>24</v>
      </c>
      <c r="B1348" t="s">
        <v>56</v>
      </c>
      <c r="C1348" t="s">
        <v>63</v>
      </c>
      <c r="D1348" t="s">
        <v>74</v>
      </c>
      <c r="E1348" t="s">
        <v>64</v>
      </c>
      <c r="F1348" t="s">
        <v>65</v>
      </c>
      <c r="G1348" t="s">
        <v>76</v>
      </c>
      <c r="H1348" t="s">
        <v>62</v>
      </c>
      <c r="I1348" t="s">
        <v>67</v>
      </c>
      <c r="J1348">
        <v>5.7011901928768399E-2</v>
      </c>
      <c r="K1348">
        <f t="shared" ref="K1348:K1411" si="33">MONTH(1&amp;B1348)</f>
        <v>1</v>
      </c>
    </row>
    <row r="1349" spans="1:11" x14ac:dyDescent="0.2">
      <c r="A1349">
        <v>1</v>
      </c>
      <c r="B1349" t="s">
        <v>56</v>
      </c>
      <c r="C1349" t="s">
        <v>57</v>
      </c>
      <c r="D1349" t="s">
        <v>74</v>
      </c>
      <c r="E1349" t="s">
        <v>64</v>
      </c>
      <c r="F1349" t="s">
        <v>60</v>
      </c>
      <c r="G1349" t="s">
        <v>66</v>
      </c>
      <c r="H1349" t="s">
        <v>62</v>
      </c>
      <c r="I1349" t="s">
        <v>67</v>
      </c>
      <c r="J1349">
        <v>5.8333618451152898E-3</v>
      </c>
      <c r="K1349">
        <f t="shared" si="33"/>
        <v>1</v>
      </c>
    </row>
    <row r="1350" spans="1:11" x14ac:dyDescent="0.2">
      <c r="A1350">
        <v>2</v>
      </c>
      <c r="B1350" t="s">
        <v>56</v>
      </c>
      <c r="C1350" t="s">
        <v>57</v>
      </c>
      <c r="D1350" t="s">
        <v>74</v>
      </c>
      <c r="E1350" t="s">
        <v>64</v>
      </c>
      <c r="F1350" t="s">
        <v>60</v>
      </c>
      <c r="G1350" t="s">
        <v>66</v>
      </c>
      <c r="H1350" t="s">
        <v>62</v>
      </c>
      <c r="I1350" t="s">
        <v>67</v>
      </c>
      <c r="J1350">
        <v>1.9896903919887E-2</v>
      </c>
      <c r="K1350">
        <f t="shared" si="33"/>
        <v>1</v>
      </c>
    </row>
    <row r="1351" spans="1:11" x14ac:dyDescent="0.2">
      <c r="A1351">
        <v>3</v>
      </c>
      <c r="B1351" t="s">
        <v>56</v>
      </c>
      <c r="C1351" t="s">
        <v>57</v>
      </c>
      <c r="D1351" t="s">
        <v>74</v>
      </c>
      <c r="E1351" t="s">
        <v>64</v>
      </c>
      <c r="F1351" t="s">
        <v>60</v>
      </c>
      <c r="G1351" t="s">
        <v>66</v>
      </c>
      <c r="H1351" t="s">
        <v>62</v>
      </c>
      <c r="I1351" t="s">
        <v>67</v>
      </c>
      <c r="J1351">
        <v>1.9989334015517401E-2</v>
      </c>
      <c r="K1351">
        <f t="shared" si="33"/>
        <v>1</v>
      </c>
    </row>
    <row r="1352" spans="1:11" x14ac:dyDescent="0.2">
      <c r="A1352">
        <v>4</v>
      </c>
      <c r="B1352" t="s">
        <v>56</v>
      </c>
      <c r="C1352" t="s">
        <v>57</v>
      </c>
      <c r="D1352" t="s">
        <v>74</v>
      </c>
      <c r="E1352" t="s">
        <v>64</v>
      </c>
      <c r="F1352" t="s">
        <v>60</v>
      </c>
      <c r="G1352" t="s">
        <v>66</v>
      </c>
      <c r="H1352" t="s">
        <v>62</v>
      </c>
      <c r="I1352" t="s">
        <v>67</v>
      </c>
      <c r="J1352">
        <v>1.47687601029882E-2</v>
      </c>
      <c r="K1352">
        <f t="shared" si="33"/>
        <v>1</v>
      </c>
    </row>
    <row r="1353" spans="1:11" x14ac:dyDescent="0.2">
      <c r="A1353">
        <v>5</v>
      </c>
      <c r="B1353" t="s">
        <v>56</v>
      </c>
      <c r="C1353" t="s">
        <v>57</v>
      </c>
      <c r="D1353" t="s">
        <v>74</v>
      </c>
      <c r="E1353" t="s">
        <v>64</v>
      </c>
      <c r="F1353" t="s">
        <v>60</v>
      </c>
      <c r="G1353" t="s">
        <v>66</v>
      </c>
      <c r="H1353" t="s">
        <v>62</v>
      </c>
      <c r="I1353" t="s">
        <v>67</v>
      </c>
      <c r="J1353">
        <v>1.5831697953448701E-2</v>
      </c>
      <c r="K1353">
        <f t="shared" si="33"/>
        <v>1</v>
      </c>
    </row>
    <row r="1354" spans="1:11" x14ac:dyDescent="0.2">
      <c r="A1354">
        <v>6</v>
      </c>
      <c r="B1354" t="s">
        <v>56</v>
      </c>
      <c r="C1354" t="s">
        <v>57</v>
      </c>
      <c r="D1354" t="s">
        <v>74</v>
      </c>
      <c r="E1354" t="s">
        <v>64</v>
      </c>
      <c r="F1354" t="s">
        <v>60</v>
      </c>
      <c r="G1354" t="s">
        <v>66</v>
      </c>
      <c r="H1354" t="s">
        <v>62</v>
      </c>
      <c r="I1354" t="s">
        <v>67</v>
      </c>
      <c r="J1354">
        <v>3.2028421909417099E-2</v>
      </c>
      <c r="K1354">
        <f t="shared" si="33"/>
        <v>1</v>
      </c>
    </row>
    <row r="1355" spans="1:11" x14ac:dyDescent="0.2">
      <c r="A1355">
        <v>7</v>
      </c>
      <c r="B1355" t="s">
        <v>56</v>
      </c>
      <c r="C1355" t="s">
        <v>57</v>
      </c>
      <c r="D1355" t="s">
        <v>74</v>
      </c>
      <c r="E1355" t="s">
        <v>64</v>
      </c>
      <c r="F1355" t="s">
        <v>60</v>
      </c>
      <c r="G1355" t="s">
        <v>66</v>
      </c>
      <c r="H1355" t="s">
        <v>62</v>
      </c>
      <c r="I1355" t="s">
        <v>67</v>
      </c>
      <c r="J1355">
        <v>7.9697995158013901E-2</v>
      </c>
      <c r="K1355">
        <f t="shared" si="33"/>
        <v>1</v>
      </c>
    </row>
    <row r="1356" spans="1:11" x14ac:dyDescent="0.2">
      <c r="A1356">
        <v>8</v>
      </c>
      <c r="B1356" t="s">
        <v>56</v>
      </c>
      <c r="C1356" t="s">
        <v>57</v>
      </c>
      <c r="D1356" t="s">
        <v>74</v>
      </c>
      <c r="E1356" t="s">
        <v>64</v>
      </c>
      <c r="F1356" t="s">
        <v>60</v>
      </c>
      <c r="G1356" t="s">
        <v>66</v>
      </c>
      <c r="H1356" t="s">
        <v>62</v>
      </c>
      <c r="I1356" t="s">
        <v>67</v>
      </c>
      <c r="J1356">
        <v>0.12756478477667499</v>
      </c>
      <c r="K1356">
        <f t="shared" si="33"/>
        <v>1</v>
      </c>
    </row>
    <row r="1357" spans="1:11" x14ac:dyDescent="0.2">
      <c r="A1357">
        <v>10</v>
      </c>
      <c r="B1357" t="s">
        <v>56</v>
      </c>
      <c r="C1357" t="s">
        <v>57</v>
      </c>
      <c r="D1357" t="s">
        <v>74</v>
      </c>
      <c r="E1357" t="s">
        <v>64</v>
      </c>
      <c r="F1357" t="s">
        <v>60</v>
      </c>
      <c r="G1357" t="s">
        <v>66</v>
      </c>
      <c r="H1357" t="s">
        <v>62</v>
      </c>
      <c r="I1357" t="s">
        <v>67</v>
      </c>
      <c r="J1357">
        <v>0.13024489930298</v>
      </c>
      <c r="K1357">
        <f t="shared" si="33"/>
        <v>1</v>
      </c>
    </row>
    <row r="1358" spans="1:11" x14ac:dyDescent="0.2">
      <c r="A1358">
        <v>11</v>
      </c>
      <c r="B1358" t="s">
        <v>56</v>
      </c>
      <c r="C1358" t="s">
        <v>57</v>
      </c>
      <c r="D1358" t="s">
        <v>74</v>
      </c>
      <c r="E1358" t="s">
        <v>64</v>
      </c>
      <c r="F1358" t="s">
        <v>60</v>
      </c>
      <c r="G1358" t="s">
        <v>66</v>
      </c>
      <c r="H1358" t="s">
        <v>62</v>
      </c>
      <c r="I1358" t="s">
        <v>67</v>
      </c>
      <c r="J1358">
        <v>9.6414922373237705E-2</v>
      </c>
      <c r="K1358">
        <f t="shared" si="33"/>
        <v>1</v>
      </c>
    </row>
    <row r="1359" spans="1:11" x14ac:dyDescent="0.2">
      <c r="A1359">
        <v>12</v>
      </c>
      <c r="B1359" t="s">
        <v>56</v>
      </c>
      <c r="C1359" t="s">
        <v>57</v>
      </c>
      <c r="D1359" t="s">
        <v>74</v>
      </c>
      <c r="E1359" t="s">
        <v>64</v>
      </c>
      <c r="F1359" t="s">
        <v>60</v>
      </c>
      <c r="G1359" t="s">
        <v>66</v>
      </c>
      <c r="H1359" t="s">
        <v>62</v>
      </c>
      <c r="I1359" t="s">
        <v>67</v>
      </c>
      <c r="J1359">
        <v>7.44612137508886E-2</v>
      </c>
      <c r="K1359">
        <f t="shared" si="33"/>
        <v>1</v>
      </c>
    </row>
    <row r="1360" spans="1:11" x14ac:dyDescent="0.2">
      <c r="A1360">
        <v>13</v>
      </c>
      <c r="B1360" t="s">
        <v>56</v>
      </c>
      <c r="C1360" t="s">
        <v>57</v>
      </c>
      <c r="D1360" t="s">
        <v>74</v>
      </c>
      <c r="E1360" t="s">
        <v>64</v>
      </c>
      <c r="F1360" t="s">
        <v>60</v>
      </c>
      <c r="G1360" t="s">
        <v>66</v>
      </c>
      <c r="H1360" t="s">
        <v>62</v>
      </c>
      <c r="I1360" t="s">
        <v>67</v>
      </c>
      <c r="J1360">
        <v>6.27694439158097E-2</v>
      </c>
      <c r="K1360">
        <f t="shared" si="33"/>
        <v>1</v>
      </c>
    </row>
    <row r="1361" spans="1:11" x14ac:dyDescent="0.2">
      <c r="A1361">
        <v>14</v>
      </c>
      <c r="B1361" t="s">
        <v>56</v>
      </c>
      <c r="C1361" t="s">
        <v>57</v>
      </c>
      <c r="D1361" t="s">
        <v>74</v>
      </c>
      <c r="E1361" t="s">
        <v>64</v>
      </c>
      <c r="F1361" t="s">
        <v>60</v>
      </c>
      <c r="G1361" t="s">
        <v>66</v>
      </c>
      <c r="H1361" t="s">
        <v>62</v>
      </c>
      <c r="I1361" t="s">
        <v>67</v>
      </c>
      <c r="J1361">
        <v>5.19097811590154E-2</v>
      </c>
      <c r="K1361">
        <f t="shared" si="33"/>
        <v>1</v>
      </c>
    </row>
    <row r="1362" spans="1:11" x14ac:dyDescent="0.2">
      <c r="A1362">
        <v>15</v>
      </c>
      <c r="B1362" t="s">
        <v>56</v>
      </c>
      <c r="C1362" t="s">
        <v>57</v>
      </c>
      <c r="D1362" t="s">
        <v>74</v>
      </c>
      <c r="E1362" t="s">
        <v>64</v>
      </c>
      <c r="F1362" t="s">
        <v>60</v>
      </c>
      <c r="G1362" t="s">
        <v>66</v>
      </c>
      <c r="H1362" t="s">
        <v>62</v>
      </c>
      <c r="I1362" t="s">
        <v>67</v>
      </c>
      <c r="J1362">
        <v>4.0841751342914998E-2</v>
      </c>
      <c r="K1362">
        <f t="shared" si="33"/>
        <v>1</v>
      </c>
    </row>
    <row r="1363" spans="1:11" x14ac:dyDescent="0.2">
      <c r="A1363">
        <v>16</v>
      </c>
      <c r="B1363" t="s">
        <v>56</v>
      </c>
      <c r="C1363" t="s">
        <v>57</v>
      </c>
      <c r="D1363" t="s">
        <v>74</v>
      </c>
      <c r="E1363" t="s">
        <v>64</v>
      </c>
      <c r="F1363" t="s">
        <v>60</v>
      </c>
      <c r="G1363" t="s">
        <v>66</v>
      </c>
      <c r="H1363" t="s">
        <v>62</v>
      </c>
      <c r="I1363" t="s">
        <v>67</v>
      </c>
      <c r="J1363">
        <v>3.03643730828492E-2</v>
      </c>
      <c r="K1363">
        <f t="shared" si="33"/>
        <v>1</v>
      </c>
    </row>
    <row r="1364" spans="1:11" x14ac:dyDescent="0.2">
      <c r="A1364">
        <v>17</v>
      </c>
      <c r="B1364" t="s">
        <v>56</v>
      </c>
      <c r="C1364" t="s">
        <v>57</v>
      </c>
      <c r="D1364" t="s">
        <v>74</v>
      </c>
      <c r="E1364" t="s">
        <v>64</v>
      </c>
      <c r="F1364" t="s">
        <v>60</v>
      </c>
      <c r="G1364" t="s">
        <v>66</v>
      </c>
      <c r="H1364" t="s">
        <v>62</v>
      </c>
      <c r="I1364" t="s">
        <v>67</v>
      </c>
      <c r="J1364">
        <v>2.0147289708188201E-2</v>
      </c>
      <c r="K1364">
        <f t="shared" si="33"/>
        <v>1</v>
      </c>
    </row>
    <row r="1365" spans="1:11" x14ac:dyDescent="0.2">
      <c r="A1365">
        <v>18</v>
      </c>
      <c r="B1365" t="s">
        <v>56</v>
      </c>
      <c r="C1365" t="s">
        <v>57</v>
      </c>
      <c r="D1365" t="s">
        <v>74</v>
      </c>
      <c r="E1365" t="s">
        <v>64</v>
      </c>
      <c r="F1365" t="s">
        <v>60</v>
      </c>
      <c r="G1365" t="s">
        <v>66</v>
      </c>
      <c r="H1365" t="s">
        <v>62</v>
      </c>
      <c r="I1365" t="s">
        <v>67</v>
      </c>
      <c r="J1365">
        <v>1.3324663213693201E-2</v>
      </c>
      <c r="K1365">
        <f t="shared" si="33"/>
        <v>1</v>
      </c>
    </row>
    <row r="1366" spans="1:11" x14ac:dyDescent="0.2">
      <c r="A1366">
        <v>19</v>
      </c>
      <c r="B1366" t="s">
        <v>56</v>
      </c>
      <c r="C1366" t="s">
        <v>57</v>
      </c>
      <c r="D1366" t="s">
        <v>74</v>
      </c>
      <c r="E1366" t="s">
        <v>64</v>
      </c>
      <c r="F1366" t="s">
        <v>60</v>
      </c>
      <c r="G1366" t="s">
        <v>66</v>
      </c>
      <c r="H1366" t="s">
        <v>62</v>
      </c>
      <c r="I1366" t="s">
        <v>67</v>
      </c>
      <c r="J1366">
        <v>8.7492777052892608E-3</v>
      </c>
      <c r="K1366">
        <f t="shared" si="33"/>
        <v>1</v>
      </c>
    </row>
    <row r="1367" spans="1:11" x14ac:dyDescent="0.2">
      <c r="A1367">
        <v>20</v>
      </c>
      <c r="B1367" t="s">
        <v>56</v>
      </c>
      <c r="C1367" t="s">
        <v>57</v>
      </c>
      <c r="D1367" t="s">
        <v>74</v>
      </c>
      <c r="E1367" t="s">
        <v>64</v>
      </c>
      <c r="F1367" t="s">
        <v>60</v>
      </c>
      <c r="G1367" t="s">
        <v>66</v>
      </c>
      <c r="H1367" t="s">
        <v>62</v>
      </c>
      <c r="I1367" t="s">
        <v>67</v>
      </c>
      <c r="J1367">
        <v>4.5750688444095196E-3</v>
      </c>
      <c r="K1367">
        <f t="shared" si="33"/>
        <v>1</v>
      </c>
    </row>
    <row r="1368" spans="1:11" x14ac:dyDescent="0.2">
      <c r="A1368">
        <v>21</v>
      </c>
      <c r="B1368" t="s">
        <v>56</v>
      </c>
      <c r="C1368" t="s">
        <v>57</v>
      </c>
      <c r="D1368" t="s">
        <v>74</v>
      </c>
      <c r="E1368" t="s">
        <v>64</v>
      </c>
      <c r="F1368" t="s">
        <v>60</v>
      </c>
      <c r="G1368" t="s">
        <v>66</v>
      </c>
      <c r="H1368" t="s">
        <v>62</v>
      </c>
      <c r="I1368" t="s">
        <v>67</v>
      </c>
      <c r="J1368">
        <v>1.90270629454664E-3</v>
      </c>
      <c r="K1368">
        <f t="shared" si="33"/>
        <v>1</v>
      </c>
    </row>
    <row r="1369" spans="1:11" x14ac:dyDescent="0.2">
      <c r="A1369">
        <v>22</v>
      </c>
      <c r="B1369" t="s">
        <v>56</v>
      </c>
      <c r="C1369" t="s">
        <v>57</v>
      </c>
      <c r="D1369" t="s">
        <v>74</v>
      </c>
      <c r="E1369" t="s">
        <v>64</v>
      </c>
      <c r="F1369" t="s">
        <v>60</v>
      </c>
      <c r="G1369" t="s">
        <v>66</v>
      </c>
      <c r="H1369" t="s">
        <v>62</v>
      </c>
      <c r="I1369" t="s">
        <v>67</v>
      </c>
      <c r="J1369" s="3">
        <v>8.4643946948066305E-4</v>
      </c>
      <c r="K1369">
        <f t="shared" si="33"/>
        <v>1</v>
      </c>
    </row>
    <row r="1370" spans="1:11" x14ac:dyDescent="0.2">
      <c r="A1370">
        <v>23</v>
      </c>
      <c r="B1370" t="s">
        <v>56</v>
      </c>
      <c r="C1370" t="s">
        <v>57</v>
      </c>
      <c r="D1370" t="s">
        <v>74</v>
      </c>
      <c r="E1370" t="s">
        <v>64</v>
      </c>
      <c r="F1370" t="s">
        <v>60</v>
      </c>
      <c r="G1370" t="s">
        <v>66</v>
      </c>
      <c r="H1370" t="s">
        <v>62</v>
      </c>
      <c r="I1370" t="s">
        <v>67</v>
      </c>
      <c r="J1370" s="3">
        <v>2.2150596201104601E-4</v>
      </c>
      <c r="K1370">
        <f t="shared" si="33"/>
        <v>1</v>
      </c>
    </row>
    <row r="1371" spans="1:11" x14ac:dyDescent="0.2">
      <c r="A1371">
        <v>24</v>
      </c>
      <c r="B1371" t="s">
        <v>56</v>
      </c>
      <c r="C1371" t="s">
        <v>57</v>
      </c>
      <c r="D1371" t="s">
        <v>74</v>
      </c>
      <c r="E1371" t="s">
        <v>64</v>
      </c>
      <c r="F1371" t="s">
        <v>60</v>
      </c>
      <c r="G1371" t="s">
        <v>66</v>
      </c>
      <c r="H1371" t="s">
        <v>62</v>
      </c>
      <c r="I1371" t="s">
        <v>67</v>
      </c>
      <c r="J1371" s="3">
        <v>9.23526725662364E-5</v>
      </c>
      <c r="K1371">
        <f t="shared" si="33"/>
        <v>1</v>
      </c>
    </row>
    <row r="1372" spans="1:11" x14ac:dyDescent="0.2">
      <c r="A1372">
        <v>1</v>
      </c>
      <c r="B1372" t="s">
        <v>56</v>
      </c>
      <c r="C1372" t="s">
        <v>63</v>
      </c>
      <c r="D1372" t="s">
        <v>74</v>
      </c>
      <c r="E1372" t="s">
        <v>64</v>
      </c>
      <c r="F1372" t="s">
        <v>60</v>
      </c>
      <c r="G1372" t="s">
        <v>66</v>
      </c>
      <c r="H1372" t="s">
        <v>62</v>
      </c>
      <c r="I1372" t="s">
        <v>67</v>
      </c>
      <c r="J1372">
        <v>1.44040250092688E-2</v>
      </c>
      <c r="K1372">
        <f t="shared" si="33"/>
        <v>1</v>
      </c>
    </row>
    <row r="1373" spans="1:11" x14ac:dyDescent="0.2">
      <c r="A1373">
        <v>2</v>
      </c>
      <c r="B1373" t="s">
        <v>56</v>
      </c>
      <c r="C1373" t="s">
        <v>63</v>
      </c>
      <c r="D1373" t="s">
        <v>74</v>
      </c>
      <c r="E1373" t="s">
        <v>64</v>
      </c>
      <c r="F1373" t="s">
        <v>60</v>
      </c>
      <c r="G1373" t="s">
        <v>66</v>
      </c>
      <c r="H1373" t="s">
        <v>62</v>
      </c>
      <c r="I1373" t="s">
        <v>67</v>
      </c>
      <c r="J1373">
        <v>4.7566425736418498E-2</v>
      </c>
      <c r="K1373">
        <f t="shared" si="33"/>
        <v>1</v>
      </c>
    </row>
    <row r="1374" spans="1:11" x14ac:dyDescent="0.2">
      <c r="A1374">
        <v>3</v>
      </c>
      <c r="B1374" t="s">
        <v>56</v>
      </c>
      <c r="C1374" t="s">
        <v>63</v>
      </c>
      <c r="D1374" t="s">
        <v>74</v>
      </c>
      <c r="E1374" t="s">
        <v>64</v>
      </c>
      <c r="F1374" t="s">
        <v>60</v>
      </c>
      <c r="G1374" t="s">
        <v>66</v>
      </c>
      <c r="H1374" t="s">
        <v>62</v>
      </c>
      <c r="I1374" t="s">
        <v>67</v>
      </c>
      <c r="J1374">
        <v>4.6931806191786302E-2</v>
      </c>
      <c r="K1374">
        <f t="shared" si="33"/>
        <v>1</v>
      </c>
    </row>
    <row r="1375" spans="1:11" x14ac:dyDescent="0.2">
      <c r="A1375">
        <v>4</v>
      </c>
      <c r="B1375" t="s">
        <v>56</v>
      </c>
      <c r="C1375" t="s">
        <v>63</v>
      </c>
      <c r="D1375" t="s">
        <v>74</v>
      </c>
      <c r="E1375" t="s">
        <v>64</v>
      </c>
      <c r="F1375" t="s">
        <v>60</v>
      </c>
      <c r="G1375" t="s">
        <v>66</v>
      </c>
      <c r="H1375" t="s">
        <v>62</v>
      </c>
      <c r="I1375" t="s">
        <v>67</v>
      </c>
      <c r="J1375">
        <v>4.3659492136668303E-2</v>
      </c>
      <c r="K1375">
        <f t="shared" si="33"/>
        <v>1</v>
      </c>
    </row>
    <row r="1376" spans="1:11" x14ac:dyDescent="0.2">
      <c r="A1376">
        <v>5</v>
      </c>
      <c r="B1376" t="s">
        <v>56</v>
      </c>
      <c r="C1376" t="s">
        <v>63</v>
      </c>
      <c r="D1376" t="s">
        <v>74</v>
      </c>
      <c r="E1376" t="s">
        <v>64</v>
      </c>
      <c r="F1376" t="s">
        <v>60</v>
      </c>
      <c r="G1376" t="s">
        <v>66</v>
      </c>
      <c r="H1376" t="s">
        <v>62</v>
      </c>
      <c r="I1376" t="s">
        <v>67</v>
      </c>
      <c r="J1376">
        <v>3.74741620712652E-2</v>
      </c>
      <c r="K1376">
        <f t="shared" si="33"/>
        <v>1</v>
      </c>
    </row>
    <row r="1377" spans="1:11" x14ac:dyDescent="0.2">
      <c r="A1377">
        <v>6</v>
      </c>
      <c r="B1377" t="s">
        <v>56</v>
      </c>
      <c r="C1377" t="s">
        <v>63</v>
      </c>
      <c r="D1377" t="s">
        <v>74</v>
      </c>
      <c r="E1377" t="s">
        <v>64</v>
      </c>
      <c r="F1377" t="s">
        <v>60</v>
      </c>
      <c r="G1377" t="s">
        <v>66</v>
      </c>
      <c r="H1377" t="s">
        <v>62</v>
      </c>
      <c r="I1377" t="s">
        <v>67</v>
      </c>
      <c r="J1377">
        <v>3.1506953509503798E-2</v>
      </c>
      <c r="K1377">
        <f t="shared" si="33"/>
        <v>1</v>
      </c>
    </row>
    <row r="1378" spans="1:11" x14ac:dyDescent="0.2">
      <c r="A1378">
        <v>7</v>
      </c>
      <c r="B1378" t="s">
        <v>56</v>
      </c>
      <c r="C1378" t="s">
        <v>63</v>
      </c>
      <c r="D1378" t="s">
        <v>74</v>
      </c>
      <c r="E1378" t="s">
        <v>64</v>
      </c>
      <c r="F1378" t="s">
        <v>60</v>
      </c>
      <c r="G1378" t="s">
        <v>66</v>
      </c>
      <c r="H1378" t="s">
        <v>62</v>
      </c>
      <c r="I1378" t="s">
        <v>67</v>
      </c>
      <c r="J1378">
        <v>3.66368664185482E-2</v>
      </c>
      <c r="K1378">
        <f t="shared" si="33"/>
        <v>1</v>
      </c>
    </row>
    <row r="1379" spans="1:11" x14ac:dyDescent="0.2">
      <c r="A1379">
        <v>8</v>
      </c>
      <c r="B1379" t="s">
        <v>56</v>
      </c>
      <c r="C1379" t="s">
        <v>63</v>
      </c>
      <c r="D1379" t="s">
        <v>74</v>
      </c>
      <c r="E1379" t="s">
        <v>64</v>
      </c>
      <c r="F1379" t="s">
        <v>60</v>
      </c>
      <c r="G1379" t="s">
        <v>66</v>
      </c>
      <c r="H1379" t="s">
        <v>62</v>
      </c>
      <c r="I1379" t="s">
        <v>67</v>
      </c>
      <c r="J1379">
        <v>5.17678898828507E-2</v>
      </c>
      <c r="K1379">
        <f t="shared" si="33"/>
        <v>1</v>
      </c>
    </row>
    <row r="1380" spans="1:11" x14ac:dyDescent="0.2">
      <c r="A1380">
        <v>9</v>
      </c>
      <c r="B1380" t="s">
        <v>56</v>
      </c>
      <c r="C1380" t="s">
        <v>63</v>
      </c>
      <c r="D1380" t="s">
        <v>74</v>
      </c>
      <c r="E1380" t="s">
        <v>64</v>
      </c>
      <c r="F1380" t="s">
        <v>60</v>
      </c>
      <c r="G1380" t="s">
        <v>66</v>
      </c>
      <c r="H1380" t="s">
        <v>62</v>
      </c>
      <c r="I1380" t="s">
        <v>67</v>
      </c>
      <c r="J1380">
        <v>6.7576551258734296E-2</v>
      </c>
      <c r="K1380">
        <f t="shared" si="33"/>
        <v>1</v>
      </c>
    </row>
    <row r="1381" spans="1:11" x14ac:dyDescent="0.2">
      <c r="A1381">
        <v>10</v>
      </c>
      <c r="B1381" t="s">
        <v>56</v>
      </c>
      <c r="C1381" t="s">
        <v>63</v>
      </c>
      <c r="D1381" t="s">
        <v>74</v>
      </c>
      <c r="E1381" t="s">
        <v>64</v>
      </c>
      <c r="F1381" t="s">
        <v>60</v>
      </c>
      <c r="G1381" t="s">
        <v>66</v>
      </c>
      <c r="H1381" t="s">
        <v>62</v>
      </c>
      <c r="I1381" t="s">
        <v>67</v>
      </c>
      <c r="J1381">
        <v>7.5755933011272703E-2</v>
      </c>
      <c r="K1381">
        <f t="shared" si="33"/>
        <v>1</v>
      </c>
    </row>
    <row r="1382" spans="1:11" x14ac:dyDescent="0.2">
      <c r="A1382">
        <v>11</v>
      </c>
      <c r="B1382" t="s">
        <v>56</v>
      </c>
      <c r="C1382" t="s">
        <v>63</v>
      </c>
      <c r="D1382" t="s">
        <v>74</v>
      </c>
      <c r="E1382" t="s">
        <v>64</v>
      </c>
      <c r="F1382" t="s">
        <v>60</v>
      </c>
      <c r="G1382" t="s">
        <v>66</v>
      </c>
      <c r="H1382" t="s">
        <v>62</v>
      </c>
      <c r="I1382" t="s">
        <v>67</v>
      </c>
      <c r="J1382">
        <v>8.5466310630658807E-2</v>
      </c>
      <c r="K1382">
        <f t="shared" si="33"/>
        <v>1</v>
      </c>
    </row>
    <row r="1383" spans="1:11" x14ac:dyDescent="0.2">
      <c r="A1383">
        <v>12</v>
      </c>
      <c r="B1383" t="s">
        <v>56</v>
      </c>
      <c r="C1383" t="s">
        <v>63</v>
      </c>
      <c r="D1383" t="s">
        <v>74</v>
      </c>
      <c r="E1383" t="s">
        <v>64</v>
      </c>
      <c r="F1383" t="s">
        <v>60</v>
      </c>
      <c r="G1383" t="s">
        <v>66</v>
      </c>
      <c r="H1383" t="s">
        <v>62</v>
      </c>
      <c r="I1383" t="s">
        <v>67</v>
      </c>
      <c r="J1383">
        <v>8.9463995560763801E-2</v>
      </c>
      <c r="K1383">
        <f t="shared" si="33"/>
        <v>1</v>
      </c>
    </row>
    <row r="1384" spans="1:11" x14ac:dyDescent="0.2">
      <c r="A1384">
        <v>13</v>
      </c>
      <c r="B1384" t="s">
        <v>56</v>
      </c>
      <c r="C1384" t="s">
        <v>63</v>
      </c>
      <c r="D1384" t="s">
        <v>74</v>
      </c>
      <c r="E1384" t="s">
        <v>64</v>
      </c>
      <c r="F1384" t="s">
        <v>60</v>
      </c>
      <c r="G1384" t="s">
        <v>66</v>
      </c>
      <c r="H1384" t="s">
        <v>62</v>
      </c>
      <c r="I1384" t="s">
        <v>67</v>
      </c>
      <c r="J1384">
        <v>8.1310531212818296E-2</v>
      </c>
      <c r="K1384">
        <f t="shared" si="33"/>
        <v>1</v>
      </c>
    </row>
    <row r="1385" spans="1:11" x14ac:dyDescent="0.2">
      <c r="A1385">
        <v>14</v>
      </c>
      <c r="B1385" t="s">
        <v>56</v>
      </c>
      <c r="C1385" t="s">
        <v>63</v>
      </c>
      <c r="D1385" t="s">
        <v>74</v>
      </c>
      <c r="E1385" t="s">
        <v>64</v>
      </c>
      <c r="F1385" t="s">
        <v>60</v>
      </c>
      <c r="G1385" t="s">
        <v>66</v>
      </c>
      <c r="H1385" t="s">
        <v>62</v>
      </c>
      <c r="I1385" t="s">
        <v>67</v>
      </c>
      <c r="J1385">
        <v>7.1947657080319499E-2</v>
      </c>
      <c r="K1385">
        <f t="shared" si="33"/>
        <v>1</v>
      </c>
    </row>
    <row r="1386" spans="1:11" x14ac:dyDescent="0.2">
      <c r="A1386">
        <v>15</v>
      </c>
      <c r="B1386" t="s">
        <v>56</v>
      </c>
      <c r="C1386" t="s">
        <v>63</v>
      </c>
      <c r="D1386" t="s">
        <v>74</v>
      </c>
      <c r="E1386" t="s">
        <v>64</v>
      </c>
      <c r="F1386" t="s">
        <v>60</v>
      </c>
      <c r="G1386" t="s">
        <v>66</v>
      </c>
      <c r="H1386" t="s">
        <v>62</v>
      </c>
      <c r="I1386" t="s">
        <v>67</v>
      </c>
      <c r="J1386">
        <v>6.0748834544845497E-2</v>
      </c>
      <c r="K1386">
        <f t="shared" si="33"/>
        <v>1</v>
      </c>
    </row>
    <row r="1387" spans="1:11" x14ac:dyDescent="0.2">
      <c r="A1387">
        <v>16</v>
      </c>
      <c r="B1387" t="s">
        <v>56</v>
      </c>
      <c r="C1387" t="s">
        <v>63</v>
      </c>
      <c r="D1387" t="s">
        <v>74</v>
      </c>
      <c r="E1387" t="s">
        <v>64</v>
      </c>
      <c r="F1387" t="s">
        <v>60</v>
      </c>
      <c r="G1387" t="s">
        <v>66</v>
      </c>
      <c r="H1387" t="s">
        <v>62</v>
      </c>
      <c r="I1387" t="s">
        <v>67</v>
      </c>
      <c r="J1387">
        <v>5.1708291192406199E-2</v>
      </c>
      <c r="K1387">
        <f t="shared" si="33"/>
        <v>1</v>
      </c>
    </row>
    <row r="1388" spans="1:11" x14ac:dyDescent="0.2">
      <c r="A1388">
        <v>17</v>
      </c>
      <c r="B1388" t="s">
        <v>56</v>
      </c>
      <c r="C1388" t="s">
        <v>63</v>
      </c>
      <c r="D1388" t="s">
        <v>74</v>
      </c>
      <c r="E1388" t="s">
        <v>64</v>
      </c>
      <c r="F1388" t="s">
        <v>60</v>
      </c>
      <c r="G1388" t="s">
        <v>66</v>
      </c>
      <c r="H1388" t="s">
        <v>62</v>
      </c>
      <c r="I1388" t="s">
        <v>67</v>
      </c>
      <c r="J1388">
        <v>4.2232901565510302E-2</v>
      </c>
      <c r="K1388">
        <f t="shared" si="33"/>
        <v>1</v>
      </c>
    </row>
    <row r="1389" spans="1:11" x14ac:dyDescent="0.2">
      <c r="A1389">
        <v>18</v>
      </c>
      <c r="B1389" t="s">
        <v>56</v>
      </c>
      <c r="C1389" t="s">
        <v>63</v>
      </c>
      <c r="D1389" t="s">
        <v>74</v>
      </c>
      <c r="E1389" t="s">
        <v>64</v>
      </c>
      <c r="F1389" t="s">
        <v>60</v>
      </c>
      <c r="G1389" t="s">
        <v>66</v>
      </c>
      <c r="H1389" t="s">
        <v>62</v>
      </c>
      <c r="I1389" t="s">
        <v>67</v>
      </c>
      <c r="J1389">
        <v>3.1373531081963002E-2</v>
      </c>
      <c r="K1389">
        <f t="shared" si="33"/>
        <v>1</v>
      </c>
    </row>
    <row r="1390" spans="1:11" x14ac:dyDescent="0.2">
      <c r="A1390">
        <v>19</v>
      </c>
      <c r="B1390" t="s">
        <v>56</v>
      </c>
      <c r="C1390" t="s">
        <v>63</v>
      </c>
      <c r="D1390" t="s">
        <v>74</v>
      </c>
      <c r="E1390" t="s">
        <v>64</v>
      </c>
      <c r="F1390" t="s">
        <v>60</v>
      </c>
      <c r="G1390" t="s">
        <v>66</v>
      </c>
      <c r="H1390" t="s">
        <v>62</v>
      </c>
      <c r="I1390" t="s">
        <v>67</v>
      </c>
      <c r="J1390">
        <v>1.8175043809813999E-2</v>
      </c>
      <c r="K1390">
        <f t="shared" si="33"/>
        <v>1</v>
      </c>
    </row>
    <row r="1391" spans="1:11" x14ac:dyDescent="0.2">
      <c r="A1391">
        <v>20</v>
      </c>
      <c r="B1391" t="s">
        <v>56</v>
      </c>
      <c r="C1391" t="s">
        <v>63</v>
      </c>
      <c r="D1391" t="s">
        <v>74</v>
      </c>
      <c r="E1391" t="s">
        <v>64</v>
      </c>
      <c r="F1391" t="s">
        <v>60</v>
      </c>
      <c r="G1391" t="s">
        <v>66</v>
      </c>
      <c r="H1391" t="s">
        <v>62</v>
      </c>
      <c r="I1391" t="s">
        <v>67</v>
      </c>
      <c r="J1391">
        <v>8.7999753281533793E-3</v>
      </c>
      <c r="K1391">
        <f t="shared" si="33"/>
        <v>1</v>
      </c>
    </row>
    <row r="1392" spans="1:11" x14ac:dyDescent="0.2">
      <c r="A1392">
        <v>21</v>
      </c>
      <c r="B1392" t="s">
        <v>56</v>
      </c>
      <c r="C1392" t="s">
        <v>63</v>
      </c>
      <c r="D1392" t="s">
        <v>74</v>
      </c>
      <c r="E1392" t="s">
        <v>64</v>
      </c>
      <c r="F1392" t="s">
        <v>60</v>
      </c>
      <c r="G1392" t="s">
        <v>66</v>
      </c>
      <c r="H1392" t="s">
        <v>62</v>
      </c>
      <c r="I1392" t="s">
        <v>67</v>
      </c>
      <c r="J1392">
        <v>3.9270398988404199E-3</v>
      </c>
      <c r="K1392">
        <f t="shared" si="33"/>
        <v>1</v>
      </c>
    </row>
    <row r="1393" spans="1:11" x14ac:dyDescent="0.2">
      <c r="A1393">
        <v>22</v>
      </c>
      <c r="B1393" t="s">
        <v>56</v>
      </c>
      <c r="C1393" t="s">
        <v>63</v>
      </c>
      <c r="D1393" t="s">
        <v>74</v>
      </c>
      <c r="E1393" t="s">
        <v>64</v>
      </c>
      <c r="F1393" t="s">
        <v>60</v>
      </c>
      <c r="G1393" t="s">
        <v>66</v>
      </c>
      <c r="H1393" t="s">
        <v>62</v>
      </c>
      <c r="I1393" t="s">
        <v>67</v>
      </c>
      <c r="J1393">
        <v>1.31284162665934E-3</v>
      </c>
      <c r="K1393">
        <f t="shared" si="33"/>
        <v>1</v>
      </c>
    </row>
    <row r="1394" spans="1:11" x14ac:dyDescent="0.2">
      <c r="A1394">
        <v>23</v>
      </c>
      <c r="B1394" t="s">
        <v>56</v>
      </c>
      <c r="C1394" t="s">
        <v>63</v>
      </c>
      <c r="D1394" t="s">
        <v>74</v>
      </c>
      <c r="E1394" t="s">
        <v>64</v>
      </c>
      <c r="F1394" t="s">
        <v>60</v>
      </c>
      <c r="G1394" t="s">
        <v>66</v>
      </c>
      <c r="H1394" t="s">
        <v>62</v>
      </c>
      <c r="I1394" t="s">
        <v>67</v>
      </c>
      <c r="J1394" s="3">
        <v>2.52941240929585E-4</v>
      </c>
      <c r="K1394">
        <f t="shared" si="33"/>
        <v>1</v>
      </c>
    </row>
    <row r="1395" spans="1:11" x14ac:dyDescent="0.2">
      <c r="A1395">
        <v>24</v>
      </c>
      <c r="B1395" t="s">
        <v>56</v>
      </c>
      <c r="C1395" t="s">
        <v>63</v>
      </c>
      <c r="D1395" t="s">
        <v>74</v>
      </c>
      <c r="E1395" t="s">
        <v>64</v>
      </c>
      <c r="F1395" t="s">
        <v>60</v>
      </c>
      <c r="G1395" t="s">
        <v>66</v>
      </c>
      <c r="H1395" t="s">
        <v>62</v>
      </c>
      <c r="I1395" t="s">
        <v>67</v>
      </c>
      <c r="J1395">
        <v>0</v>
      </c>
      <c r="K1395">
        <f t="shared" si="33"/>
        <v>1</v>
      </c>
    </row>
    <row r="1396" spans="1:11" x14ac:dyDescent="0.2">
      <c r="A1396">
        <v>1</v>
      </c>
      <c r="B1396" t="s">
        <v>56</v>
      </c>
      <c r="C1396" t="s">
        <v>57</v>
      </c>
      <c r="D1396" t="s">
        <v>74</v>
      </c>
      <c r="E1396" t="s">
        <v>64</v>
      </c>
      <c r="F1396" t="s">
        <v>65</v>
      </c>
      <c r="G1396" t="s">
        <v>66</v>
      </c>
      <c r="H1396" t="s">
        <v>62</v>
      </c>
      <c r="I1396" t="s">
        <v>67</v>
      </c>
      <c r="J1396">
        <v>1.5464029612396099E-3</v>
      </c>
      <c r="K1396">
        <f t="shared" si="33"/>
        <v>1</v>
      </c>
    </row>
    <row r="1397" spans="1:11" x14ac:dyDescent="0.2">
      <c r="A1397">
        <v>2</v>
      </c>
      <c r="B1397" t="s">
        <v>56</v>
      </c>
      <c r="C1397" t="s">
        <v>57</v>
      </c>
      <c r="D1397" t="s">
        <v>74</v>
      </c>
      <c r="E1397" t="s">
        <v>64</v>
      </c>
      <c r="F1397" t="s">
        <v>65</v>
      </c>
      <c r="G1397" t="s">
        <v>66</v>
      </c>
      <c r="H1397" t="s">
        <v>62</v>
      </c>
      <c r="I1397" t="s">
        <v>67</v>
      </c>
      <c r="J1397">
        <v>7.0326560589652103E-3</v>
      </c>
      <c r="K1397">
        <f t="shared" si="33"/>
        <v>1</v>
      </c>
    </row>
    <row r="1398" spans="1:11" x14ac:dyDescent="0.2">
      <c r="A1398">
        <v>3</v>
      </c>
      <c r="B1398" t="s">
        <v>56</v>
      </c>
      <c r="C1398" t="s">
        <v>57</v>
      </c>
      <c r="D1398" t="s">
        <v>74</v>
      </c>
      <c r="E1398" t="s">
        <v>64</v>
      </c>
      <c r="F1398" t="s">
        <v>65</v>
      </c>
      <c r="G1398" t="s">
        <v>66</v>
      </c>
      <c r="H1398" t="s">
        <v>62</v>
      </c>
      <c r="I1398" t="s">
        <v>67</v>
      </c>
      <c r="J1398">
        <v>8.0170644500449292E-3</v>
      </c>
      <c r="K1398">
        <f t="shared" si="33"/>
        <v>1</v>
      </c>
    </row>
    <row r="1399" spans="1:11" x14ac:dyDescent="0.2">
      <c r="A1399">
        <v>4</v>
      </c>
      <c r="B1399" t="s">
        <v>56</v>
      </c>
      <c r="C1399" t="s">
        <v>57</v>
      </c>
      <c r="D1399" t="s">
        <v>74</v>
      </c>
      <c r="E1399" t="s">
        <v>64</v>
      </c>
      <c r="F1399" t="s">
        <v>65</v>
      </c>
      <c r="G1399" t="s">
        <v>66</v>
      </c>
      <c r="H1399" t="s">
        <v>62</v>
      </c>
      <c r="I1399" t="s">
        <v>67</v>
      </c>
      <c r="J1399">
        <v>7.3139101348202199E-3</v>
      </c>
      <c r="K1399">
        <f t="shared" si="33"/>
        <v>1</v>
      </c>
    </row>
    <row r="1400" spans="1:11" x14ac:dyDescent="0.2">
      <c r="A1400">
        <v>5</v>
      </c>
      <c r="B1400" t="s">
        <v>56</v>
      </c>
      <c r="C1400" t="s">
        <v>57</v>
      </c>
      <c r="D1400" t="s">
        <v>74</v>
      </c>
      <c r="E1400" t="s">
        <v>64</v>
      </c>
      <c r="F1400" t="s">
        <v>65</v>
      </c>
      <c r="G1400" t="s">
        <v>66</v>
      </c>
      <c r="H1400" t="s">
        <v>62</v>
      </c>
      <c r="I1400" t="s">
        <v>67</v>
      </c>
      <c r="J1400">
        <v>1.2319015874862701E-2</v>
      </c>
      <c r="K1400">
        <f t="shared" si="33"/>
        <v>1</v>
      </c>
    </row>
    <row r="1401" spans="1:11" x14ac:dyDescent="0.2">
      <c r="A1401">
        <v>6</v>
      </c>
      <c r="B1401" t="s">
        <v>56</v>
      </c>
      <c r="C1401" t="s">
        <v>57</v>
      </c>
      <c r="D1401" t="s">
        <v>74</v>
      </c>
      <c r="E1401" t="s">
        <v>64</v>
      </c>
      <c r="F1401" t="s">
        <v>65</v>
      </c>
      <c r="G1401" t="s">
        <v>66</v>
      </c>
      <c r="H1401" t="s">
        <v>62</v>
      </c>
      <c r="I1401" t="s">
        <v>67</v>
      </c>
      <c r="J1401">
        <v>3.6028204924014699E-2</v>
      </c>
      <c r="K1401">
        <f t="shared" si="33"/>
        <v>1</v>
      </c>
    </row>
    <row r="1402" spans="1:11" x14ac:dyDescent="0.2">
      <c r="A1402">
        <v>7</v>
      </c>
      <c r="B1402" t="s">
        <v>56</v>
      </c>
      <c r="C1402" t="s">
        <v>57</v>
      </c>
      <c r="D1402" t="s">
        <v>74</v>
      </c>
      <c r="E1402" t="s">
        <v>64</v>
      </c>
      <c r="F1402" t="s">
        <v>65</v>
      </c>
      <c r="G1402" t="s">
        <v>66</v>
      </c>
      <c r="H1402" t="s">
        <v>62</v>
      </c>
      <c r="I1402" t="s">
        <v>67</v>
      </c>
      <c r="J1402">
        <v>9.1845045873576905E-2</v>
      </c>
      <c r="K1402">
        <f t="shared" si="33"/>
        <v>1</v>
      </c>
    </row>
    <row r="1403" spans="1:11" x14ac:dyDescent="0.2">
      <c r="A1403">
        <v>8</v>
      </c>
      <c r="B1403" t="s">
        <v>56</v>
      </c>
      <c r="C1403" t="s">
        <v>57</v>
      </c>
      <c r="D1403" t="s">
        <v>74</v>
      </c>
      <c r="E1403" t="s">
        <v>64</v>
      </c>
      <c r="F1403" t="s">
        <v>65</v>
      </c>
      <c r="G1403" t="s">
        <v>66</v>
      </c>
      <c r="H1403" t="s">
        <v>62</v>
      </c>
      <c r="I1403" t="s">
        <v>67</v>
      </c>
      <c r="J1403">
        <v>0.15681904502414201</v>
      </c>
      <c r="K1403">
        <f t="shared" si="33"/>
        <v>1</v>
      </c>
    </row>
    <row r="1404" spans="1:11" x14ac:dyDescent="0.2">
      <c r="A1404">
        <v>9</v>
      </c>
      <c r="B1404" t="s">
        <v>56</v>
      </c>
      <c r="C1404" t="s">
        <v>57</v>
      </c>
      <c r="D1404" t="s">
        <v>74</v>
      </c>
      <c r="E1404" t="s">
        <v>64</v>
      </c>
      <c r="F1404" t="s">
        <v>65</v>
      </c>
      <c r="G1404" t="s">
        <v>66</v>
      </c>
      <c r="H1404" t="s">
        <v>62</v>
      </c>
      <c r="I1404" t="s">
        <v>67</v>
      </c>
      <c r="J1404">
        <v>0.16716428444668099</v>
      </c>
      <c r="K1404">
        <f t="shared" si="33"/>
        <v>1</v>
      </c>
    </row>
    <row r="1405" spans="1:11" x14ac:dyDescent="0.2">
      <c r="A1405">
        <v>10</v>
      </c>
      <c r="B1405" t="s">
        <v>56</v>
      </c>
      <c r="C1405" t="s">
        <v>57</v>
      </c>
      <c r="D1405" t="s">
        <v>74</v>
      </c>
      <c r="E1405" t="s">
        <v>64</v>
      </c>
      <c r="F1405" t="s">
        <v>65</v>
      </c>
      <c r="G1405" t="s">
        <v>66</v>
      </c>
      <c r="H1405" t="s">
        <v>62</v>
      </c>
      <c r="I1405" t="s">
        <v>67</v>
      </c>
      <c r="J1405">
        <v>0.121579409100449</v>
      </c>
      <c r="K1405">
        <f t="shared" si="33"/>
        <v>1</v>
      </c>
    </row>
    <row r="1406" spans="1:11" x14ac:dyDescent="0.2">
      <c r="A1406">
        <v>11</v>
      </c>
      <c r="B1406" t="s">
        <v>56</v>
      </c>
      <c r="C1406" t="s">
        <v>57</v>
      </c>
      <c r="D1406" t="s">
        <v>74</v>
      </c>
      <c r="E1406" t="s">
        <v>64</v>
      </c>
      <c r="F1406" t="s">
        <v>65</v>
      </c>
      <c r="G1406" t="s">
        <v>66</v>
      </c>
      <c r="H1406" t="s">
        <v>62</v>
      </c>
      <c r="I1406" t="s">
        <v>67</v>
      </c>
      <c r="J1406">
        <v>7.8771234482146693E-2</v>
      </c>
      <c r="K1406">
        <f t="shared" si="33"/>
        <v>1</v>
      </c>
    </row>
    <row r="1407" spans="1:11" x14ac:dyDescent="0.2">
      <c r="A1407">
        <v>12</v>
      </c>
      <c r="B1407" t="s">
        <v>56</v>
      </c>
      <c r="C1407" t="s">
        <v>57</v>
      </c>
      <c r="D1407" t="s">
        <v>74</v>
      </c>
      <c r="E1407" t="s">
        <v>64</v>
      </c>
      <c r="F1407" t="s">
        <v>65</v>
      </c>
      <c r="G1407" t="s">
        <v>66</v>
      </c>
      <c r="H1407" t="s">
        <v>62</v>
      </c>
      <c r="I1407" t="s">
        <v>67</v>
      </c>
      <c r="J1407">
        <v>6.6948507274049399E-2</v>
      </c>
      <c r="K1407">
        <f t="shared" si="33"/>
        <v>1</v>
      </c>
    </row>
    <row r="1408" spans="1:11" x14ac:dyDescent="0.2">
      <c r="A1408">
        <v>13</v>
      </c>
      <c r="B1408" t="s">
        <v>56</v>
      </c>
      <c r="C1408" t="s">
        <v>57</v>
      </c>
      <c r="D1408" t="s">
        <v>74</v>
      </c>
      <c r="E1408" t="s">
        <v>64</v>
      </c>
      <c r="F1408" t="s">
        <v>65</v>
      </c>
      <c r="G1408" t="s">
        <v>66</v>
      </c>
      <c r="H1408" t="s">
        <v>62</v>
      </c>
      <c r="I1408" t="s">
        <v>67</v>
      </c>
      <c r="J1408">
        <v>6.3637175845146901E-2</v>
      </c>
      <c r="K1408">
        <f t="shared" si="33"/>
        <v>1</v>
      </c>
    </row>
    <row r="1409" spans="1:11" x14ac:dyDescent="0.2">
      <c r="A1409">
        <v>14</v>
      </c>
      <c r="B1409" t="s">
        <v>56</v>
      </c>
      <c r="C1409" t="s">
        <v>57</v>
      </c>
      <c r="D1409" t="s">
        <v>74</v>
      </c>
      <c r="E1409" t="s">
        <v>64</v>
      </c>
      <c r="F1409" t="s">
        <v>65</v>
      </c>
      <c r="G1409" t="s">
        <v>66</v>
      </c>
      <c r="H1409" t="s">
        <v>62</v>
      </c>
      <c r="I1409" t="s">
        <v>67</v>
      </c>
      <c r="J1409">
        <v>5.4390456791230397E-2</v>
      </c>
      <c r="K1409">
        <f t="shared" si="33"/>
        <v>1</v>
      </c>
    </row>
    <row r="1410" spans="1:11" x14ac:dyDescent="0.2">
      <c r="A1410">
        <v>15</v>
      </c>
      <c r="B1410" t="s">
        <v>56</v>
      </c>
      <c r="C1410" t="s">
        <v>57</v>
      </c>
      <c r="D1410" t="s">
        <v>74</v>
      </c>
      <c r="E1410" t="s">
        <v>64</v>
      </c>
      <c r="F1410" t="s">
        <v>65</v>
      </c>
      <c r="G1410" t="s">
        <v>66</v>
      </c>
      <c r="H1410" t="s">
        <v>62</v>
      </c>
      <c r="I1410" t="s">
        <v>67</v>
      </c>
      <c r="J1410">
        <v>4.4673975211302001E-2</v>
      </c>
      <c r="K1410">
        <f t="shared" si="33"/>
        <v>1</v>
      </c>
    </row>
    <row r="1411" spans="1:11" x14ac:dyDescent="0.2">
      <c r="A1411">
        <v>16</v>
      </c>
      <c r="B1411" t="s">
        <v>56</v>
      </c>
      <c r="C1411" t="s">
        <v>57</v>
      </c>
      <c r="D1411" t="s">
        <v>74</v>
      </c>
      <c r="E1411" t="s">
        <v>64</v>
      </c>
      <c r="F1411" t="s">
        <v>65</v>
      </c>
      <c r="G1411" t="s">
        <v>66</v>
      </c>
      <c r="H1411" t="s">
        <v>62</v>
      </c>
      <c r="I1411" t="s">
        <v>67</v>
      </c>
      <c r="J1411">
        <v>3.3564161158084103E-2</v>
      </c>
      <c r="K1411">
        <f t="shared" si="33"/>
        <v>1</v>
      </c>
    </row>
    <row r="1412" spans="1:11" x14ac:dyDescent="0.2">
      <c r="A1412">
        <v>17</v>
      </c>
      <c r="B1412" t="s">
        <v>56</v>
      </c>
      <c r="C1412" t="s">
        <v>57</v>
      </c>
      <c r="D1412" t="s">
        <v>74</v>
      </c>
      <c r="E1412" t="s">
        <v>64</v>
      </c>
      <c r="F1412" t="s">
        <v>65</v>
      </c>
      <c r="G1412" t="s">
        <v>66</v>
      </c>
      <c r="H1412" t="s">
        <v>62</v>
      </c>
      <c r="I1412" t="s">
        <v>67</v>
      </c>
      <c r="J1412">
        <v>2.2617217745535701E-2</v>
      </c>
      <c r="K1412">
        <f t="shared" ref="K1412:K1475" si="34">MONTH(1&amp;B1412)</f>
        <v>1</v>
      </c>
    </row>
    <row r="1413" spans="1:11" x14ac:dyDescent="0.2">
      <c r="A1413">
        <v>18</v>
      </c>
      <c r="B1413" t="s">
        <v>56</v>
      </c>
      <c r="C1413" t="s">
        <v>57</v>
      </c>
      <c r="D1413" t="s">
        <v>74</v>
      </c>
      <c r="E1413" t="s">
        <v>64</v>
      </c>
      <c r="F1413" t="s">
        <v>65</v>
      </c>
      <c r="G1413" t="s">
        <v>66</v>
      </c>
      <c r="H1413" t="s">
        <v>62</v>
      </c>
      <c r="I1413" t="s">
        <v>67</v>
      </c>
      <c r="J1413">
        <v>1.47484852269259E-2</v>
      </c>
      <c r="K1413">
        <f t="shared" si="34"/>
        <v>1</v>
      </c>
    </row>
    <row r="1414" spans="1:11" x14ac:dyDescent="0.2">
      <c r="A1414">
        <v>19</v>
      </c>
      <c r="B1414" t="s">
        <v>56</v>
      </c>
      <c r="C1414" t="s">
        <v>57</v>
      </c>
      <c r="D1414" t="s">
        <v>74</v>
      </c>
      <c r="E1414" t="s">
        <v>64</v>
      </c>
      <c r="F1414" t="s">
        <v>65</v>
      </c>
      <c r="G1414" t="s">
        <v>66</v>
      </c>
      <c r="H1414" t="s">
        <v>62</v>
      </c>
      <c r="I1414" t="s">
        <v>67</v>
      </c>
      <c r="J1414">
        <v>7.67154162493774E-3</v>
      </c>
      <c r="K1414">
        <f t="shared" si="34"/>
        <v>1</v>
      </c>
    </row>
    <row r="1415" spans="1:11" x14ac:dyDescent="0.2">
      <c r="A1415">
        <v>20</v>
      </c>
      <c r="B1415" t="s">
        <v>56</v>
      </c>
      <c r="C1415" t="s">
        <v>57</v>
      </c>
      <c r="D1415" t="s">
        <v>74</v>
      </c>
      <c r="E1415" t="s">
        <v>64</v>
      </c>
      <c r="F1415" t="s">
        <v>65</v>
      </c>
      <c r="G1415" t="s">
        <v>66</v>
      </c>
      <c r="H1415" t="s">
        <v>62</v>
      </c>
      <c r="I1415" t="s">
        <v>67</v>
      </c>
      <c r="J1415">
        <v>2.4594143461579301E-3</v>
      </c>
      <c r="K1415">
        <f t="shared" si="34"/>
        <v>1</v>
      </c>
    </row>
    <row r="1416" spans="1:11" x14ac:dyDescent="0.2">
      <c r="A1416">
        <v>21</v>
      </c>
      <c r="B1416" t="s">
        <v>56</v>
      </c>
      <c r="C1416" t="s">
        <v>57</v>
      </c>
      <c r="D1416" t="s">
        <v>74</v>
      </c>
      <c r="E1416" t="s">
        <v>64</v>
      </c>
      <c r="F1416" t="s">
        <v>65</v>
      </c>
      <c r="G1416" t="s">
        <v>66</v>
      </c>
      <c r="H1416" t="s">
        <v>62</v>
      </c>
      <c r="I1416" t="s">
        <v>67</v>
      </c>
      <c r="J1416" s="3">
        <v>5.64150080597614E-4</v>
      </c>
      <c r="K1416">
        <f t="shared" si="34"/>
        <v>1</v>
      </c>
    </row>
    <row r="1417" spans="1:11" x14ac:dyDescent="0.2">
      <c r="A1417">
        <v>22</v>
      </c>
      <c r="B1417" t="s">
        <v>56</v>
      </c>
      <c r="C1417" t="s">
        <v>57</v>
      </c>
      <c r="D1417" t="s">
        <v>74</v>
      </c>
      <c r="E1417" t="s">
        <v>64</v>
      </c>
      <c r="F1417" t="s">
        <v>65</v>
      </c>
      <c r="G1417" t="s">
        <v>66</v>
      </c>
      <c r="H1417" t="s">
        <v>62</v>
      </c>
      <c r="I1417" t="s">
        <v>67</v>
      </c>
      <c r="J1417" s="3">
        <v>2.30560410385534E-4</v>
      </c>
      <c r="K1417">
        <f t="shared" si="34"/>
        <v>1</v>
      </c>
    </row>
    <row r="1418" spans="1:11" x14ac:dyDescent="0.2">
      <c r="A1418">
        <v>23</v>
      </c>
      <c r="B1418" t="s">
        <v>56</v>
      </c>
      <c r="C1418" t="s">
        <v>57</v>
      </c>
      <c r="D1418" t="s">
        <v>74</v>
      </c>
      <c r="E1418" t="s">
        <v>64</v>
      </c>
      <c r="F1418" t="s">
        <v>65</v>
      </c>
      <c r="G1418" t="s">
        <v>66</v>
      </c>
      <c r="H1418" t="s">
        <v>62</v>
      </c>
      <c r="I1418" t="s">
        <v>67</v>
      </c>
      <c r="J1418" s="3">
        <v>5.7129304550249597E-5</v>
      </c>
      <c r="K1418">
        <f t="shared" si="34"/>
        <v>1</v>
      </c>
    </row>
    <row r="1419" spans="1:11" x14ac:dyDescent="0.2">
      <c r="A1419">
        <v>24</v>
      </c>
      <c r="B1419" t="s">
        <v>56</v>
      </c>
      <c r="C1419" t="s">
        <v>57</v>
      </c>
      <c r="D1419" t="s">
        <v>74</v>
      </c>
      <c r="E1419" t="s">
        <v>64</v>
      </c>
      <c r="F1419" t="s">
        <v>65</v>
      </c>
      <c r="G1419" t="s">
        <v>66</v>
      </c>
      <c r="H1419" t="s">
        <v>62</v>
      </c>
      <c r="I1419" t="s">
        <v>67</v>
      </c>
      <c r="J1419" s="3">
        <v>9.5165015195810697E-7</v>
      </c>
      <c r="K1419">
        <f t="shared" si="34"/>
        <v>1</v>
      </c>
    </row>
    <row r="1420" spans="1:11" x14ac:dyDescent="0.2">
      <c r="A1420">
        <v>1</v>
      </c>
      <c r="B1420" t="s">
        <v>56</v>
      </c>
      <c r="C1420" t="s">
        <v>63</v>
      </c>
      <c r="D1420" t="s">
        <v>74</v>
      </c>
      <c r="E1420" t="s">
        <v>64</v>
      </c>
      <c r="F1420" t="s">
        <v>65</v>
      </c>
      <c r="G1420" t="s">
        <v>66</v>
      </c>
      <c r="H1420" t="s">
        <v>62</v>
      </c>
      <c r="I1420" t="s">
        <v>67</v>
      </c>
      <c r="J1420">
        <v>4.3300221841980902E-3</v>
      </c>
      <c r="K1420">
        <f t="shared" si="34"/>
        <v>1</v>
      </c>
    </row>
    <row r="1421" spans="1:11" x14ac:dyDescent="0.2">
      <c r="A1421">
        <v>2</v>
      </c>
      <c r="B1421" t="s">
        <v>56</v>
      </c>
      <c r="C1421" t="s">
        <v>63</v>
      </c>
      <c r="D1421" t="s">
        <v>74</v>
      </c>
      <c r="E1421" t="s">
        <v>64</v>
      </c>
      <c r="F1421" t="s">
        <v>65</v>
      </c>
      <c r="G1421" t="s">
        <v>66</v>
      </c>
      <c r="H1421" t="s">
        <v>62</v>
      </c>
      <c r="I1421" t="s">
        <v>67</v>
      </c>
      <c r="J1421">
        <v>2.0974504035572099E-2</v>
      </c>
      <c r="K1421">
        <f t="shared" si="34"/>
        <v>1</v>
      </c>
    </row>
    <row r="1422" spans="1:11" x14ac:dyDescent="0.2">
      <c r="A1422">
        <v>3</v>
      </c>
      <c r="B1422" t="s">
        <v>56</v>
      </c>
      <c r="C1422" t="s">
        <v>63</v>
      </c>
      <c r="D1422" t="s">
        <v>74</v>
      </c>
      <c r="E1422" t="s">
        <v>64</v>
      </c>
      <c r="F1422" t="s">
        <v>65</v>
      </c>
      <c r="G1422" t="s">
        <v>66</v>
      </c>
      <c r="H1422" t="s">
        <v>62</v>
      </c>
      <c r="I1422" t="s">
        <v>67</v>
      </c>
      <c r="J1422">
        <v>2.50147146624707E-2</v>
      </c>
      <c r="K1422">
        <f t="shared" si="34"/>
        <v>1</v>
      </c>
    </row>
    <row r="1423" spans="1:11" x14ac:dyDescent="0.2">
      <c r="A1423">
        <v>4</v>
      </c>
      <c r="B1423" t="s">
        <v>56</v>
      </c>
      <c r="C1423" t="s">
        <v>63</v>
      </c>
      <c r="D1423" t="s">
        <v>74</v>
      </c>
      <c r="E1423" t="s">
        <v>64</v>
      </c>
      <c r="F1423" t="s">
        <v>65</v>
      </c>
      <c r="G1423" t="s">
        <v>66</v>
      </c>
      <c r="H1423" t="s">
        <v>62</v>
      </c>
      <c r="I1423" t="s">
        <v>67</v>
      </c>
      <c r="J1423">
        <v>2.2921650214297401E-2</v>
      </c>
      <c r="K1423">
        <f t="shared" si="34"/>
        <v>1</v>
      </c>
    </row>
    <row r="1424" spans="1:11" x14ac:dyDescent="0.2">
      <c r="A1424">
        <v>5</v>
      </c>
      <c r="B1424" t="s">
        <v>56</v>
      </c>
      <c r="C1424" t="s">
        <v>63</v>
      </c>
      <c r="D1424" t="s">
        <v>74</v>
      </c>
      <c r="E1424" t="s">
        <v>64</v>
      </c>
      <c r="F1424" t="s">
        <v>65</v>
      </c>
      <c r="G1424" t="s">
        <v>66</v>
      </c>
      <c r="H1424" t="s">
        <v>62</v>
      </c>
      <c r="I1424" t="s">
        <v>67</v>
      </c>
      <c r="J1424">
        <v>1.9493132077972299E-2</v>
      </c>
      <c r="K1424">
        <f t="shared" si="34"/>
        <v>1</v>
      </c>
    </row>
    <row r="1425" spans="1:11" x14ac:dyDescent="0.2">
      <c r="A1425">
        <v>6</v>
      </c>
      <c r="B1425" t="s">
        <v>56</v>
      </c>
      <c r="C1425" t="s">
        <v>63</v>
      </c>
      <c r="D1425" t="s">
        <v>74</v>
      </c>
      <c r="E1425" t="s">
        <v>64</v>
      </c>
      <c r="F1425" t="s">
        <v>65</v>
      </c>
      <c r="G1425" t="s">
        <v>66</v>
      </c>
      <c r="H1425" t="s">
        <v>62</v>
      </c>
      <c r="I1425" t="s">
        <v>67</v>
      </c>
      <c r="J1425">
        <v>2.2646391359098999E-2</v>
      </c>
      <c r="K1425">
        <f t="shared" si="34"/>
        <v>1</v>
      </c>
    </row>
    <row r="1426" spans="1:11" x14ac:dyDescent="0.2">
      <c r="A1426">
        <v>7</v>
      </c>
      <c r="B1426" t="s">
        <v>56</v>
      </c>
      <c r="C1426" t="s">
        <v>63</v>
      </c>
      <c r="D1426" t="s">
        <v>74</v>
      </c>
      <c r="E1426" t="s">
        <v>64</v>
      </c>
      <c r="F1426" t="s">
        <v>65</v>
      </c>
      <c r="G1426" t="s">
        <v>66</v>
      </c>
      <c r="H1426" t="s">
        <v>62</v>
      </c>
      <c r="I1426" t="s">
        <v>67</v>
      </c>
      <c r="J1426">
        <v>4.0143171160726798E-2</v>
      </c>
      <c r="K1426">
        <f t="shared" si="34"/>
        <v>1</v>
      </c>
    </row>
    <row r="1427" spans="1:11" x14ac:dyDescent="0.2">
      <c r="A1427">
        <v>8</v>
      </c>
      <c r="B1427" t="s">
        <v>56</v>
      </c>
      <c r="C1427" t="s">
        <v>63</v>
      </c>
      <c r="D1427" t="s">
        <v>74</v>
      </c>
      <c r="E1427" t="s">
        <v>64</v>
      </c>
      <c r="F1427" t="s">
        <v>65</v>
      </c>
      <c r="G1427" t="s">
        <v>66</v>
      </c>
      <c r="H1427" t="s">
        <v>62</v>
      </c>
      <c r="I1427" t="s">
        <v>67</v>
      </c>
      <c r="J1427">
        <v>6.3375121073884599E-2</v>
      </c>
      <c r="K1427">
        <f t="shared" si="34"/>
        <v>1</v>
      </c>
    </row>
    <row r="1428" spans="1:11" x14ac:dyDescent="0.2">
      <c r="A1428">
        <v>9</v>
      </c>
      <c r="B1428" t="s">
        <v>56</v>
      </c>
      <c r="C1428" t="s">
        <v>63</v>
      </c>
      <c r="D1428" t="s">
        <v>74</v>
      </c>
      <c r="E1428" t="s">
        <v>64</v>
      </c>
      <c r="F1428" t="s">
        <v>65</v>
      </c>
      <c r="G1428" t="s">
        <v>66</v>
      </c>
      <c r="H1428" t="s">
        <v>62</v>
      </c>
      <c r="I1428" t="s">
        <v>67</v>
      </c>
      <c r="J1428">
        <v>8.0007361564386897E-2</v>
      </c>
      <c r="K1428">
        <f t="shared" si="34"/>
        <v>1</v>
      </c>
    </row>
    <row r="1429" spans="1:11" x14ac:dyDescent="0.2">
      <c r="A1429">
        <v>10</v>
      </c>
      <c r="B1429" t="s">
        <v>56</v>
      </c>
      <c r="C1429" t="s">
        <v>63</v>
      </c>
      <c r="D1429" t="s">
        <v>74</v>
      </c>
      <c r="E1429" t="s">
        <v>64</v>
      </c>
      <c r="F1429" t="s">
        <v>65</v>
      </c>
      <c r="G1429" t="s">
        <v>66</v>
      </c>
      <c r="H1429" t="s">
        <v>62</v>
      </c>
      <c r="I1429" t="s">
        <v>67</v>
      </c>
      <c r="J1429">
        <v>8.7071342641519098E-2</v>
      </c>
      <c r="K1429">
        <f t="shared" si="34"/>
        <v>1</v>
      </c>
    </row>
    <row r="1430" spans="1:11" x14ac:dyDescent="0.2">
      <c r="A1430">
        <v>11</v>
      </c>
      <c r="B1430" t="s">
        <v>56</v>
      </c>
      <c r="C1430" t="s">
        <v>63</v>
      </c>
      <c r="D1430" t="s">
        <v>74</v>
      </c>
      <c r="E1430" t="s">
        <v>64</v>
      </c>
      <c r="F1430" t="s">
        <v>65</v>
      </c>
      <c r="G1430" t="s">
        <v>66</v>
      </c>
      <c r="H1430" t="s">
        <v>62</v>
      </c>
      <c r="I1430" t="s">
        <v>67</v>
      </c>
      <c r="J1430">
        <v>9.2662088438880894E-2</v>
      </c>
      <c r="K1430">
        <f t="shared" si="34"/>
        <v>1</v>
      </c>
    </row>
    <row r="1431" spans="1:11" x14ac:dyDescent="0.2">
      <c r="A1431">
        <v>12</v>
      </c>
      <c r="B1431" t="s">
        <v>56</v>
      </c>
      <c r="C1431" t="s">
        <v>63</v>
      </c>
      <c r="D1431" t="s">
        <v>74</v>
      </c>
      <c r="E1431" t="s">
        <v>64</v>
      </c>
      <c r="F1431" t="s">
        <v>65</v>
      </c>
      <c r="G1431" t="s">
        <v>66</v>
      </c>
      <c r="H1431" t="s">
        <v>62</v>
      </c>
      <c r="I1431" t="s">
        <v>67</v>
      </c>
      <c r="J1431">
        <v>9.3172986993780404E-2</v>
      </c>
      <c r="K1431">
        <f t="shared" si="34"/>
        <v>1</v>
      </c>
    </row>
    <row r="1432" spans="1:11" x14ac:dyDescent="0.2">
      <c r="A1432">
        <v>13</v>
      </c>
      <c r="B1432" t="s">
        <v>56</v>
      </c>
      <c r="C1432" t="s">
        <v>63</v>
      </c>
      <c r="D1432" t="s">
        <v>74</v>
      </c>
      <c r="E1432" t="s">
        <v>64</v>
      </c>
      <c r="F1432" t="s">
        <v>65</v>
      </c>
      <c r="G1432" t="s">
        <v>66</v>
      </c>
      <c r="H1432" t="s">
        <v>62</v>
      </c>
      <c r="I1432" t="s">
        <v>67</v>
      </c>
      <c r="J1432">
        <v>9.1558950350267607E-2</v>
      </c>
      <c r="K1432">
        <f t="shared" si="34"/>
        <v>1</v>
      </c>
    </row>
    <row r="1433" spans="1:11" x14ac:dyDescent="0.2">
      <c r="A1433">
        <v>14</v>
      </c>
      <c r="B1433" t="s">
        <v>56</v>
      </c>
      <c r="C1433" t="s">
        <v>63</v>
      </c>
      <c r="D1433" t="s">
        <v>74</v>
      </c>
      <c r="E1433" t="s">
        <v>64</v>
      </c>
      <c r="F1433" t="s">
        <v>65</v>
      </c>
      <c r="G1433" t="s">
        <v>66</v>
      </c>
      <c r="H1433" t="s">
        <v>62</v>
      </c>
      <c r="I1433" t="s">
        <v>67</v>
      </c>
      <c r="J1433">
        <v>8.5894162675589497E-2</v>
      </c>
      <c r="K1433">
        <f t="shared" si="34"/>
        <v>1</v>
      </c>
    </row>
    <row r="1434" spans="1:11" x14ac:dyDescent="0.2">
      <c r="A1434">
        <v>15</v>
      </c>
      <c r="B1434" t="s">
        <v>56</v>
      </c>
      <c r="C1434" t="s">
        <v>63</v>
      </c>
      <c r="D1434" t="s">
        <v>74</v>
      </c>
      <c r="E1434" t="s">
        <v>64</v>
      </c>
      <c r="F1434" t="s">
        <v>65</v>
      </c>
      <c r="G1434" t="s">
        <v>66</v>
      </c>
      <c r="H1434" t="s">
        <v>62</v>
      </c>
      <c r="I1434" t="s">
        <v>67</v>
      </c>
      <c r="J1434">
        <v>7.3508961073631002E-2</v>
      </c>
      <c r="K1434">
        <f t="shared" si="34"/>
        <v>1</v>
      </c>
    </row>
    <row r="1435" spans="1:11" x14ac:dyDescent="0.2">
      <c r="A1435">
        <v>16</v>
      </c>
      <c r="B1435" t="s">
        <v>56</v>
      </c>
      <c r="C1435" t="s">
        <v>63</v>
      </c>
      <c r="D1435" t="s">
        <v>74</v>
      </c>
      <c r="E1435" t="s">
        <v>64</v>
      </c>
      <c r="F1435" t="s">
        <v>65</v>
      </c>
      <c r="G1435" t="s">
        <v>66</v>
      </c>
      <c r="H1435" t="s">
        <v>62</v>
      </c>
      <c r="I1435" t="s">
        <v>67</v>
      </c>
      <c r="J1435">
        <v>6.3107376608867505E-2</v>
      </c>
      <c r="K1435">
        <f t="shared" si="34"/>
        <v>1</v>
      </c>
    </row>
    <row r="1436" spans="1:11" x14ac:dyDescent="0.2">
      <c r="A1436">
        <v>17</v>
      </c>
      <c r="B1436" t="s">
        <v>56</v>
      </c>
      <c r="C1436" t="s">
        <v>63</v>
      </c>
      <c r="D1436" t="s">
        <v>74</v>
      </c>
      <c r="E1436" t="s">
        <v>64</v>
      </c>
      <c r="F1436" t="s">
        <v>65</v>
      </c>
      <c r="G1436" t="s">
        <v>66</v>
      </c>
      <c r="H1436" t="s">
        <v>62</v>
      </c>
      <c r="I1436" t="s">
        <v>67</v>
      </c>
      <c r="J1436">
        <v>5.23719621357812E-2</v>
      </c>
      <c r="K1436">
        <f t="shared" si="34"/>
        <v>1</v>
      </c>
    </row>
    <row r="1437" spans="1:11" x14ac:dyDescent="0.2">
      <c r="A1437">
        <v>18</v>
      </c>
      <c r="B1437" t="s">
        <v>56</v>
      </c>
      <c r="C1437" t="s">
        <v>63</v>
      </c>
      <c r="D1437" t="s">
        <v>74</v>
      </c>
      <c r="E1437" t="s">
        <v>64</v>
      </c>
      <c r="F1437" t="s">
        <v>65</v>
      </c>
      <c r="G1437" t="s">
        <v>66</v>
      </c>
      <c r="H1437" t="s">
        <v>62</v>
      </c>
      <c r="I1437" t="s">
        <v>67</v>
      </c>
      <c r="J1437">
        <v>3.5428985250592897E-2</v>
      </c>
      <c r="K1437">
        <f t="shared" si="34"/>
        <v>1</v>
      </c>
    </row>
    <row r="1438" spans="1:11" x14ac:dyDescent="0.2">
      <c r="A1438">
        <v>19</v>
      </c>
      <c r="B1438" t="s">
        <v>56</v>
      </c>
      <c r="C1438" t="s">
        <v>63</v>
      </c>
      <c r="D1438" t="s">
        <v>74</v>
      </c>
      <c r="E1438" t="s">
        <v>64</v>
      </c>
      <c r="F1438" t="s">
        <v>65</v>
      </c>
      <c r="G1438" t="s">
        <v>66</v>
      </c>
      <c r="H1438" t="s">
        <v>62</v>
      </c>
      <c r="I1438" t="s">
        <v>67</v>
      </c>
      <c r="J1438">
        <v>1.91969432165667E-2</v>
      </c>
      <c r="K1438">
        <f t="shared" si="34"/>
        <v>1</v>
      </c>
    </row>
    <row r="1439" spans="1:11" x14ac:dyDescent="0.2">
      <c r="A1439">
        <v>20</v>
      </c>
      <c r="B1439" t="s">
        <v>56</v>
      </c>
      <c r="C1439" t="s">
        <v>63</v>
      </c>
      <c r="D1439" t="s">
        <v>74</v>
      </c>
      <c r="E1439" t="s">
        <v>64</v>
      </c>
      <c r="F1439" t="s">
        <v>65</v>
      </c>
      <c r="G1439" t="s">
        <v>66</v>
      </c>
      <c r="H1439" t="s">
        <v>62</v>
      </c>
      <c r="I1439" t="s">
        <v>67</v>
      </c>
      <c r="J1439">
        <v>5.25444671845456E-3</v>
      </c>
      <c r="K1439">
        <f t="shared" si="34"/>
        <v>1</v>
      </c>
    </row>
    <row r="1440" spans="1:11" x14ac:dyDescent="0.2">
      <c r="A1440">
        <v>21</v>
      </c>
      <c r="B1440" t="s">
        <v>56</v>
      </c>
      <c r="C1440" t="s">
        <v>63</v>
      </c>
      <c r="D1440" t="s">
        <v>74</v>
      </c>
      <c r="E1440" t="s">
        <v>64</v>
      </c>
      <c r="F1440" t="s">
        <v>65</v>
      </c>
      <c r="G1440" t="s">
        <v>66</v>
      </c>
      <c r="H1440" t="s">
        <v>62</v>
      </c>
      <c r="I1440" t="s">
        <v>67</v>
      </c>
      <c r="J1440">
        <v>1.21056652422216E-3</v>
      </c>
      <c r="K1440">
        <f t="shared" si="34"/>
        <v>1</v>
      </c>
    </row>
    <row r="1441" spans="1:11" x14ac:dyDescent="0.2">
      <c r="A1441">
        <v>22</v>
      </c>
      <c r="B1441" t="s">
        <v>56</v>
      </c>
      <c r="C1441" t="s">
        <v>63</v>
      </c>
      <c r="D1441" t="s">
        <v>74</v>
      </c>
      <c r="E1441" t="s">
        <v>64</v>
      </c>
      <c r="F1441" t="s">
        <v>65</v>
      </c>
      <c r="G1441" t="s">
        <v>66</v>
      </c>
      <c r="H1441" t="s">
        <v>62</v>
      </c>
      <c r="I1441" t="s">
        <v>67</v>
      </c>
      <c r="J1441" s="3">
        <v>5.4152758078841495E-4</v>
      </c>
      <c r="K1441">
        <f t="shared" si="34"/>
        <v>1</v>
      </c>
    </row>
    <row r="1442" spans="1:11" x14ac:dyDescent="0.2">
      <c r="A1442">
        <v>23</v>
      </c>
      <c r="B1442" t="s">
        <v>56</v>
      </c>
      <c r="C1442" t="s">
        <v>63</v>
      </c>
      <c r="D1442" t="s">
        <v>74</v>
      </c>
      <c r="E1442" t="s">
        <v>64</v>
      </c>
      <c r="F1442" t="s">
        <v>65</v>
      </c>
      <c r="G1442" t="s">
        <v>66</v>
      </c>
      <c r="H1442" t="s">
        <v>62</v>
      </c>
      <c r="I1442" t="s">
        <v>67</v>
      </c>
      <c r="J1442" s="3">
        <v>1.13631458449199E-4</v>
      </c>
      <c r="K1442">
        <f t="shared" si="34"/>
        <v>1</v>
      </c>
    </row>
    <row r="1443" spans="1:11" x14ac:dyDescent="0.2">
      <c r="A1443">
        <v>24</v>
      </c>
      <c r="B1443" t="s">
        <v>56</v>
      </c>
      <c r="C1443" t="s">
        <v>63</v>
      </c>
      <c r="D1443" t="s">
        <v>74</v>
      </c>
      <c r="E1443" t="s">
        <v>64</v>
      </c>
      <c r="F1443" t="s">
        <v>65</v>
      </c>
      <c r="G1443" t="s">
        <v>66</v>
      </c>
      <c r="H1443" t="s">
        <v>62</v>
      </c>
      <c r="I1443" t="s">
        <v>67</v>
      </c>
      <c r="J1443">
        <v>0</v>
      </c>
      <c r="K1443">
        <f t="shared" si="34"/>
        <v>1</v>
      </c>
    </row>
    <row r="1444" spans="1:11" x14ac:dyDescent="0.2">
      <c r="A1444">
        <v>9</v>
      </c>
      <c r="B1444" t="s">
        <v>77</v>
      </c>
      <c r="C1444" t="s">
        <v>57</v>
      </c>
      <c r="D1444" t="s">
        <v>58</v>
      </c>
      <c r="E1444" t="s">
        <v>59</v>
      </c>
      <c r="F1444" t="s">
        <v>60</v>
      </c>
      <c r="G1444" t="s">
        <v>61</v>
      </c>
      <c r="H1444" t="s">
        <v>62</v>
      </c>
      <c r="I1444">
        <v>1.7206228930392399E-2</v>
      </c>
      <c r="J1444">
        <v>1.7206228930392399E-2</v>
      </c>
      <c r="K1444">
        <f t="shared" si="34"/>
        <v>2</v>
      </c>
    </row>
    <row r="1445" spans="1:11" x14ac:dyDescent="0.2">
      <c r="A1445">
        <v>1</v>
      </c>
      <c r="B1445" t="s">
        <v>77</v>
      </c>
      <c r="C1445" t="s">
        <v>57</v>
      </c>
      <c r="D1445" t="s">
        <v>58</v>
      </c>
      <c r="E1445" t="s">
        <v>59</v>
      </c>
      <c r="F1445" t="s">
        <v>60</v>
      </c>
      <c r="G1445" t="s">
        <v>61</v>
      </c>
      <c r="H1445" t="s">
        <v>62</v>
      </c>
      <c r="I1445">
        <v>1.9107497133709999E-2</v>
      </c>
      <c r="J1445">
        <v>1.9107497133709999E-2</v>
      </c>
      <c r="K1445">
        <f t="shared" si="34"/>
        <v>2</v>
      </c>
    </row>
    <row r="1446" spans="1:11" x14ac:dyDescent="0.2">
      <c r="A1446">
        <v>2</v>
      </c>
      <c r="B1446" t="s">
        <v>77</v>
      </c>
      <c r="C1446" t="s">
        <v>57</v>
      </c>
      <c r="D1446" t="s">
        <v>58</v>
      </c>
      <c r="E1446" t="s">
        <v>59</v>
      </c>
      <c r="F1446" t="s">
        <v>60</v>
      </c>
      <c r="G1446" t="s">
        <v>61</v>
      </c>
      <c r="H1446" t="s">
        <v>62</v>
      </c>
      <c r="I1446">
        <v>5.5384242928639598E-3</v>
      </c>
      <c r="J1446">
        <v>5.5384242928639598E-3</v>
      </c>
      <c r="K1446">
        <f t="shared" si="34"/>
        <v>2</v>
      </c>
    </row>
    <row r="1447" spans="1:11" x14ac:dyDescent="0.2">
      <c r="A1447">
        <v>3</v>
      </c>
      <c r="B1447" t="s">
        <v>77</v>
      </c>
      <c r="C1447" t="s">
        <v>57</v>
      </c>
      <c r="D1447" t="s">
        <v>58</v>
      </c>
      <c r="E1447" t="s">
        <v>59</v>
      </c>
      <c r="F1447" t="s">
        <v>60</v>
      </c>
      <c r="G1447" t="s">
        <v>61</v>
      </c>
      <c r="H1447" t="s">
        <v>62</v>
      </c>
      <c r="I1447">
        <v>2.07403301436549E-3</v>
      </c>
      <c r="J1447">
        <v>2.07403301436549E-3</v>
      </c>
      <c r="K1447">
        <f t="shared" si="34"/>
        <v>2</v>
      </c>
    </row>
    <row r="1448" spans="1:11" x14ac:dyDescent="0.2">
      <c r="A1448">
        <v>4</v>
      </c>
      <c r="B1448" t="s">
        <v>77</v>
      </c>
      <c r="C1448" t="s">
        <v>57</v>
      </c>
      <c r="D1448" t="s">
        <v>58</v>
      </c>
      <c r="E1448" t="s">
        <v>59</v>
      </c>
      <c r="F1448" t="s">
        <v>60</v>
      </c>
      <c r="G1448" t="s">
        <v>61</v>
      </c>
      <c r="H1448" t="s">
        <v>62</v>
      </c>
      <c r="I1448">
        <v>1.4058488173893701E-3</v>
      </c>
      <c r="J1448">
        <v>1.4058488173893701E-3</v>
      </c>
      <c r="K1448">
        <f t="shared" si="34"/>
        <v>2</v>
      </c>
    </row>
    <row r="1449" spans="1:11" x14ac:dyDescent="0.2">
      <c r="A1449">
        <v>5</v>
      </c>
      <c r="B1449" t="s">
        <v>77</v>
      </c>
      <c r="C1449" t="s">
        <v>57</v>
      </c>
      <c r="D1449" t="s">
        <v>58</v>
      </c>
      <c r="E1449" t="s">
        <v>59</v>
      </c>
      <c r="F1449" t="s">
        <v>60</v>
      </c>
      <c r="G1449" t="s">
        <v>61</v>
      </c>
      <c r="H1449" t="s">
        <v>62</v>
      </c>
      <c r="I1449">
        <v>1.92407957675838E-3</v>
      </c>
      <c r="J1449">
        <v>1.92407957675838E-3</v>
      </c>
      <c r="K1449">
        <f t="shared" si="34"/>
        <v>2</v>
      </c>
    </row>
    <row r="1450" spans="1:11" x14ac:dyDescent="0.2">
      <c r="A1450">
        <v>6</v>
      </c>
      <c r="B1450" t="s">
        <v>77</v>
      </c>
      <c r="C1450" t="s">
        <v>57</v>
      </c>
      <c r="D1450" t="s">
        <v>58</v>
      </c>
      <c r="E1450" t="s">
        <v>59</v>
      </c>
      <c r="F1450" t="s">
        <v>60</v>
      </c>
      <c r="G1450" t="s">
        <v>61</v>
      </c>
      <c r="H1450" t="s">
        <v>62</v>
      </c>
      <c r="I1450">
        <v>2.9102597481543901E-3</v>
      </c>
      <c r="J1450">
        <v>2.9102597481543901E-3</v>
      </c>
      <c r="K1450">
        <f t="shared" si="34"/>
        <v>2</v>
      </c>
    </row>
    <row r="1451" spans="1:11" x14ac:dyDescent="0.2">
      <c r="A1451">
        <v>7</v>
      </c>
      <c r="B1451" t="s">
        <v>77</v>
      </c>
      <c r="C1451" t="s">
        <v>57</v>
      </c>
      <c r="D1451" t="s">
        <v>58</v>
      </c>
      <c r="E1451" t="s">
        <v>59</v>
      </c>
      <c r="F1451" t="s">
        <v>60</v>
      </c>
      <c r="G1451" t="s">
        <v>61</v>
      </c>
      <c r="H1451" t="s">
        <v>62</v>
      </c>
      <c r="I1451">
        <v>5.5188383690314997E-3</v>
      </c>
      <c r="J1451">
        <v>5.5188383690314997E-3</v>
      </c>
      <c r="K1451">
        <f t="shared" si="34"/>
        <v>2</v>
      </c>
    </row>
    <row r="1452" spans="1:11" x14ac:dyDescent="0.2">
      <c r="A1452">
        <v>8</v>
      </c>
      <c r="B1452" t="s">
        <v>77</v>
      </c>
      <c r="C1452" t="s">
        <v>57</v>
      </c>
      <c r="D1452" t="s">
        <v>58</v>
      </c>
      <c r="E1452" t="s">
        <v>59</v>
      </c>
      <c r="F1452" t="s">
        <v>60</v>
      </c>
      <c r="G1452" t="s">
        <v>61</v>
      </c>
      <c r="H1452" t="s">
        <v>62</v>
      </c>
      <c r="I1452">
        <v>9.3305252733195294E-3</v>
      </c>
      <c r="J1452">
        <v>9.3305252733195294E-3</v>
      </c>
      <c r="K1452">
        <f t="shared" si="34"/>
        <v>2</v>
      </c>
    </row>
    <row r="1453" spans="1:11" x14ac:dyDescent="0.2">
      <c r="A1453">
        <v>9</v>
      </c>
      <c r="B1453" t="s">
        <v>77</v>
      </c>
      <c r="C1453" t="s">
        <v>57</v>
      </c>
      <c r="D1453" t="s">
        <v>58</v>
      </c>
      <c r="E1453" t="s">
        <v>64</v>
      </c>
      <c r="F1453" t="s">
        <v>60</v>
      </c>
      <c r="G1453" t="s">
        <v>61</v>
      </c>
      <c r="H1453" t="s">
        <v>62</v>
      </c>
      <c r="I1453">
        <v>1.9104795628721499E-2</v>
      </c>
      <c r="J1453">
        <v>1.9104795628721499E-2</v>
      </c>
      <c r="K1453">
        <f t="shared" si="34"/>
        <v>2</v>
      </c>
    </row>
    <row r="1454" spans="1:11" x14ac:dyDescent="0.2">
      <c r="A1454">
        <v>10</v>
      </c>
      <c r="B1454" t="s">
        <v>77</v>
      </c>
      <c r="C1454" t="s">
        <v>57</v>
      </c>
      <c r="D1454" t="s">
        <v>58</v>
      </c>
      <c r="E1454" t="s">
        <v>59</v>
      </c>
      <c r="F1454" t="s">
        <v>60</v>
      </c>
      <c r="G1454" t="s">
        <v>61</v>
      </c>
      <c r="H1454" t="s">
        <v>62</v>
      </c>
      <c r="I1454">
        <v>2.4862886540312702E-2</v>
      </c>
      <c r="J1454">
        <v>2.4862886540312702E-2</v>
      </c>
      <c r="K1454">
        <f t="shared" si="34"/>
        <v>2</v>
      </c>
    </row>
    <row r="1455" spans="1:11" x14ac:dyDescent="0.2">
      <c r="A1455">
        <v>11</v>
      </c>
      <c r="B1455" t="s">
        <v>77</v>
      </c>
      <c r="C1455" t="s">
        <v>57</v>
      </c>
      <c r="D1455" t="s">
        <v>58</v>
      </c>
      <c r="E1455" t="s">
        <v>59</v>
      </c>
      <c r="F1455" t="s">
        <v>60</v>
      </c>
      <c r="G1455" t="s">
        <v>61</v>
      </c>
      <c r="H1455" t="s">
        <v>62</v>
      </c>
      <c r="I1455">
        <v>3.1005395584641701E-2</v>
      </c>
      <c r="J1455">
        <v>3.1005395584641701E-2</v>
      </c>
      <c r="K1455">
        <f t="shared" si="34"/>
        <v>2</v>
      </c>
    </row>
    <row r="1456" spans="1:11" x14ac:dyDescent="0.2">
      <c r="A1456">
        <v>12</v>
      </c>
      <c r="B1456" t="s">
        <v>77</v>
      </c>
      <c r="C1456" t="s">
        <v>57</v>
      </c>
      <c r="D1456" t="s">
        <v>58</v>
      </c>
      <c r="E1456" t="s">
        <v>59</v>
      </c>
      <c r="F1456" t="s">
        <v>60</v>
      </c>
      <c r="G1456" t="s">
        <v>61</v>
      </c>
      <c r="H1456" t="s">
        <v>62</v>
      </c>
      <c r="I1456">
        <v>3.8884746774355501E-2</v>
      </c>
      <c r="J1456">
        <v>3.8884746774355501E-2</v>
      </c>
      <c r="K1456">
        <f t="shared" si="34"/>
        <v>2</v>
      </c>
    </row>
    <row r="1457" spans="1:11" x14ac:dyDescent="0.2">
      <c r="A1457">
        <v>13</v>
      </c>
      <c r="B1457" t="s">
        <v>77</v>
      </c>
      <c r="C1457" t="s">
        <v>57</v>
      </c>
      <c r="D1457" t="s">
        <v>58</v>
      </c>
      <c r="E1457" t="s">
        <v>59</v>
      </c>
      <c r="F1457" t="s">
        <v>60</v>
      </c>
      <c r="G1457" t="s">
        <v>61</v>
      </c>
      <c r="H1457" t="s">
        <v>62</v>
      </c>
      <c r="I1457">
        <v>4.3341434189889498E-2</v>
      </c>
      <c r="J1457">
        <v>4.3341434189889498E-2</v>
      </c>
      <c r="K1457">
        <f t="shared" si="34"/>
        <v>2</v>
      </c>
    </row>
    <row r="1458" spans="1:11" x14ac:dyDescent="0.2">
      <c r="A1458">
        <v>14</v>
      </c>
      <c r="B1458" t="s">
        <v>77</v>
      </c>
      <c r="C1458" t="s">
        <v>57</v>
      </c>
      <c r="D1458" t="s">
        <v>58</v>
      </c>
      <c r="E1458" t="s">
        <v>59</v>
      </c>
      <c r="F1458" t="s">
        <v>60</v>
      </c>
      <c r="G1458" t="s">
        <v>61</v>
      </c>
      <c r="H1458" t="s">
        <v>62</v>
      </c>
      <c r="I1458">
        <v>4.9304526323227099E-2</v>
      </c>
      <c r="J1458">
        <v>4.9304526323227099E-2</v>
      </c>
      <c r="K1458">
        <f t="shared" si="34"/>
        <v>2</v>
      </c>
    </row>
    <row r="1459" spans="1:11" x14ac:dyDescent="0.2">
      <c r="A1459">
        <v>15</v>
      </c>
      <c r="B1459" t="s">
        <v>77</v>
      </c>
      <c r="C1459" t="s">
        <v>57</v>
      </c>
      <c r="D1459" t="s">
        <v>58</v>
      </c>
      <c r="E1459" t="s">
        <v>59</v>
      </c>
      <c r="F1459" t="s">
        <v>60</v>
      </c>
      <c r="G1459" t="s">
        <v>61</v>
      </c>
      <c r="H1459" t="s">
        <v>62</v>
      </c>
      <c r="I1459">
        <v>5.6626460424553202E-2</v>
      </c>
      <c r="J1459">
        <v>5.6626460424553202E-2</v>
      </c>
      <c r="K1459">
        <f t="shared" si="34"/>
        <v>2</v>
      </c>
    </row>
    <row r="1460" spans="1:11" x14ac:dyDescent="0.2">
      <c r="A1460">
        <v>16</v>
      </c>
      <c r="B1460" t="s">
        <v>77</v>
      </c>
      <c r="C1460" t="s">
        <v>57</v>
      </c>
      <c r="D1460" t="s">
        <v>58</v>
      </c>
      <c r="E1460" t="s">
        <v>59</v>
      </c>
      <c r="F1460" t="s">
        <v>60</v>
      </c>
      <c r="G1460" t="s">
        <v>61</v>
      </c>
      <c r="H1460" t="s">
        <v>62</v>
      </c>
      <c r="I1460">
        <v>6.6664927595160198E-2</v>
      </c>
      <c r="J1460">
        <v>6.6664927595160198E-2</v>
      </c>
      <c r="K1460">
        <f t="shared" si="34"/>
        <v>2</v>
      </c>
    </row>
    <row r="1461" spans="1:11" x14ac:dyDescent="0.2">
      <c r="A1461">
        <v>17</v>
      </c>
      <c r="B1461" t="s">
        <v>77</v>
      </c>
      <c r="C1461" t="s">
        <v>57</v>
      </c>
      <c r="D1461" t="s">
        <v>58</v>
      </c>
      <c r="E1461" t="s">
        <v>59</v>
      </c>
      <c r="F1461" t="s">
        <v>60</v>
      </c>
      <c r="G1461" t="s">
        <v>61</v>
      </c>
      <c r="H1461" t="s">
        <v>62</v>
      </c>
      <c r="I1461">
        <v>8.00104613172051E-2</v>
      </c>
      <c r="J1461">
        <v>8.00104613172051E-2</v>
      </c>
      <c r="K1461">
        <f t="shared" si="34"/>
        <v>2</v>
      </c>
    </row>
    <row r="1462" spans="1:11" x14ac:dyDescent="0.2">
      <c r="A1462">
        <v>18</v>
      </c>
      <c r="B1462" t="s">
        <v>77</v>
      </c>
      <c r="C1462" t="s">
        <v>57</v>
      </c>
      <c r="D1462" t="s">
        <v>58</v>
      </c>
      <c r="E1462" t="s">
        <v>59</v>
      </c>
      <c r="F1462" t="s">
        <v>60</v>
      </c>
      <c r="G1462" t="s">
        <v>61</v>
      </c>
      <c r="H1462" t="s">
        <v>62</v>
      </c>
      <c r="I1462">
        <v>9.25907406098853E-2</v>
      </c>
      <c r="J1462">
        <v>9.25907406098853E-2</v>
      </c>
      <c r="K1462">
        <f t="shared" si="34"/>
        <v>2</v>
      </c>
    </row>
    <row r="1463" spans="1:11" x14ac:dyDescent="0.2">
      <c r="A1463">
        <v>19</v>
      </c>
      <c r="B1463" t="s">
        <v>77</v>
      </c>
      <c r="C1463" t="s">
        <v>57</v>
      </c>
      <c r="D1463" t="s">
        <v>58</v>
      </c>
      <c r="E1463" t="s">
        <v>59</v>
      </c>
      <c r="F1463" t="s">
        <v>60</v>
      </c>
      <c r="G1463" t="s">
        <v>61</v>
      </c>
      <c r="H1463" t="s">
        <v>62</v>
      </c>
      <c r="I1463">
        <v>9.8376517376612696E-2</v>
      </c>
      <c r="J1463">
        <v>9.8376517376612696E-2</v>
      </c>
      <c r="K1463">
        <f t="shared" si="34"/>
        <v>2</v>
      </c>
    </row>
    <row r="1464" spans="1:11" x14ac:dyDescent="0.2">
      <c r="A1464">
        <v>20</v>
      </c>
      <c r="B1464" t="s">
        <v>77</v>
      </c>
      <c r="C1464" t="s">
        <v>57</v>
      </c>
      <c r="D1464" t="s">
        <v>58</v>
      </c>
      <c r="E1464" t="s">
        <v>59</v>
      </c>
      <c r="F1464" t="s">
        <v>60</v>
      </c>
      <c r="G1464" t="s">
        <v>61</v>
      </c>
      <c r="H1464" t="s">
        <v>62</v>
      </c>
      <c r="I1464">
        <v>9.48849554962896E-2</v>
      </c>
      <c r="J1464">
        <v>9.48849554962896E-2</v>
      </c>
      <c r="K1464">
        <f t="shared" si="34"/>
        <v>2</v>
      </c>
    </row>
    <row r="1465" spans="1:11" x14ac:dyDescent="0.2">
      <c r="A1465">
        <v>21</v>
      </c>
      <c r="B1465" t="s">
        <v>77</v>
      </c>
      <c r="C1465" t="s">
        <v>57</v>
      </c>
      <c r="D1465" t="s">
        <v>58</v>
      </c>
      <c r="E1465" t="s">
        <v>59</v>
      </c>
      <c r="F1465" t="s">
        <v>60</v>
      </c>
      <c r="G1465" t="s">
        <v>61</v>
      </c>
      <c r="H1465" t="s">
        <v>62</v>
      </c>
      <c r="I1465">
        <v>8.9583857569622796E-2</v>
      </c>
      <c r="J1465">
        <v>8.9583857569622796E-2</v>
      </c>
      <c r="K1465">
        <f t="shared" si="34"/>
        <v>2</v>
      </c>
    </row>
    <row r="1466" spans="1:11" x14ac:dyDescent="0.2">
      <c r="A1466">
        <v>22</v>
      </c>
      <c r="B1466" t="s">
        <v>77</v>
      </c>
      <c r="C1466" t="s">
        <v>57</v>
      </c>
      <c r="D1466" t="s">
        <v>58</v>
      </c>
      <c r="E1466" t="s">
        <v>59</v>
      </c>
      <c r="F1466" t="s">
        <v>60</v>
      </c>
      <c r="G1466" t="s">
        <v>61</v>
      </c>
      <c r="H1466" t="s">
        <v>62</v>
      </c>
      <c r="I1466">
        <v>7.6096145200166804E-2</v>
      </c>
      <c r="J1466">
        <v>7.6096145200166804E-2</v>
      </c>
      <c r="K1466">
        <f t="shared" si="34"/>
        <v>2</v>
      </c>
    </row>
    <row r="1467" spans="1:11" x14ac:dyDescent="0.2">
      <c r="A1467">
        <v>23</v>
      </c>
      <c r="B1467" t="s">
        <v>77</v>
      </c>
      <c r="C1467" t="s">
        <v>57</v>
      </c>
      <c r="D1467" t="s">
        <v>58</v>
      </c>
      <c r="E1467" t="s">
        <v>59</v>
      </c>
      <c r="F1467" t="s">
        <v>60</v>
      </c>
      <c r="G1467" t="s">
        <v>61</v>
      </c>
      <c r="H1467" t="s">
        <v>62</v>
      </c>
      <c r="I1467">
        <v>5.6220630329354801E-2</v>
      </c>
      <c r="J1467">
        <v>5.6220630329354801E-2</v>
      </c>
      <c r="K1467">
        <f t="shared" si="34"/>
        <v>2</v>
      </c>
    </row>
    <row r="1468" spans="1:11" x14ac:dyDescent="0.2">
      <c r="A1468">
        <v>24</v>
      </c>
      <c r="B1468" t="s">
        <v>77</v>
      </c>
      <c r="C1468" t="s">
        <v>57</v>
      </c>
      <c r="D1468" t="s">
        <v>58</v>
      </c>
      <c r="E1468" t="s">
        <v>59</v>
      </c>
      <c r="F1468" t="s">
        <v>60</v>
      </c>
      <c r="G1468" t="s">
        <v>61</v>
      </c>
      <c r="H1468" t="s">
        <v>62</v>
      </c>
      <c r="I1468">
        <v>3.6530579512737298E-2</v>
      </c>
      <c r="J1468">
        <v>3.6530579512737298E-2</v>
      </c>
      <c r="K1468">
        <f t="shared" si="34"/>
        <v>2</v>
      </c>
    </row>
    <row r="1469" spans="1:11" x14ac:dyDescent="0.2">
      <c r="A1469">
        <v>9</v>
      </c>
      <c r="B1469" t="s">
        <v>77</v>
      </c>
      <c r="C1469" t="s">
        <v>57</v>
      </c>
      <c r="D1469" t="s">
        <v>58</v>
      </c>
      <c r="E1469" t="s">
        <v>59</v>
      </c>
      <c r="F1469" t="s">
        <v>60</v>
      </c>
      <c r="G1469" t="s">
        <v>66</v>
      </c>
      <c r="H1469" t="s">
        <v>62</v>
      </c>
      <c r="I1469" t="s">
        <v>67</v>
      </c>
      <c r="J1469">
        <v>0.14841238577302199</v>
      </c>
      <c r="K1469">
        <f t="shared" si="34"/>
        <v>2</v>
      </c>
    </row>
    <row r="1470" spans="1:11" x14ac:dyDescent="0.2">
      <c r="A1470">
        <v>1</v>
      </c>
      <c r="B1470" t="s">
        <v>77</v>
      </c>
      <c r="C1470" t="s">
        <v>63</v>
      </c>
      <c r="D1470" t="s">
        <v>58</v>
      </c>
      <c r="E1470" t="s">
        <v>59</v>
      </c>
      <c r="F1470" t="s">
        <v>60</v>
      </c>
      <c r="G1470" t="s">
        <v>61</v>
      </c>
      <c r="H1470" t="s">
        <v>62</v>
      </c>
      <c r="I1470">
        <v>2.6373767421978601E-2</v>
      </c>
      <c r="J1470">
        <v>2.6373767421978601E-2</v>
      </c>
      <c r="K1470">
        <f t="shared" si="34"/>
        <v>2</v>
      </c>
    </row>
    <row r="1471" spans="1:11" x14ac:dyDescent="0.2">
      <c r="A1471">
        <v>2</v>
      </c>
      <c r="B1471" t="s">
        <v>77</v>
      </c>
      <c r="C1471" t="s">
        <v>63</v>
      </c>
      <c r="D1471" t="s">
        <v>58</v>
      </c>
      <c r="E1471" t="s">
        <v>59</v>
      </c>
      <c r="F1471" t="s">
        <v>60</v>
      </c>
      <c r="G1471" t="s">
        <v>61</v>
      </c>
      <c r="H1471" t="s">
        <v>62</v>
      </c>
      <c r="I1471">
        <v>7.8946062677188004E-3</v>
      </c>
      <c r="J1471">
        <v>7.8946062677188004E-3</v>
      </c>
      <c r="K1471">
        <f t="shared" si="34"/>
        <v>2</v>
      </c>
    </row>
    <row r="1472" spans="1:11" x14ac:dyDescent="0.2">
      <c r="A1472">
        <v>3</v>
      </c>
      <c r="B1472" t="s">
        <v>77</v>
      </c>
      <c r="C1472" t="s">
        <v>63</v>
      </c>
      <c r="D1472" t="s">
        <v>58</v>
      </c>
      <c r="E1472" t="s">
        <v>59</v>
      </c>
      <c r="F1472" t="s">
        <v>60</v>
      </c>
      <c r="G1472" t="s">
        <v>61</v>
      </c>
      <c r="H1472" t="s">
        <v>62</v>
      </c>
      <c r="I1472">
        <v>3.33204054173307E-3</v>
      </c>
      <c r="J1472">
        <v>3.33204054173307E-3</v>
      </c>
      <c r="K1472">
        <f t="shared" si="34"/>
        <v>2</v>
      </c>
    </row>
    <row r="1473" spans="1:11" x14ac:dyDescent="0.2">
      <c r="A1473">
        <v>4</v>
      </c>
      <c r="B1473" t="s">
        <v>77</v>
      </c>
      <c r="C1473" t="s">
        <v>63</v>
      </c>
      <c r="D1473" t="s">
        <v>58</v>
      </c>
      <c r="E1473" t="s">
        <v>59</v>
      </c>
      <c r="F1473" t="s">
        <v>60</v>
      </c>
      <c r="G1473" t="s">
        <v>61</v>
      </c>
      <c r="H1473" t="s">
        <v>62</v>
      </c>
      <c r="I1473">
        <v>3.6858746851192899E-3</v>
      </c>
      <c r="J1473">
        <v>3.6858746851192899E-3</v>
      </c>
      <c r="K1473">
        <f t="shared" si="34"/>
        <v>2</v>
      </c>
    </row>
    <row r="1474" spans="1:11" x14ac:dyDescent="0.2">
      <c r="A1474">
        <v>5</v>
      </c>
      <c r="B1474" t="s">
        <v>77</v>
      </c>
      <c r="C1474" t="s">
        <v>63</v>
      </c>
      <c r="D1474" t="s">
        <v>58</v>
      </c>
      <c r="E1474" t="s">
        <v>59</v>
      </c>
      <c r="F1474" t="s">
        <v>60</v>
      </c>
      <c r="G1474" t="s">
        <v>61</v>
      </c>
      <c r="H1474" t="s">
        <v>62</v>
      </c>
      <c r="I1474">
        <v>3.4597135596553899E-3</v>
      </c>
      <c r="J1474">
        <v>3.4597135596553899E-3</v>
      </c>
      <c r="K1474">
        <f t="shared" si="34"/>
        <v>2</v>
      </c>
    </row>
    <row r="1475" spans="1:11" x14ac:dyDescent="0.2">
      <c r="A1475">
        <v>6</v>
      </c>
      <c r="B1475" t="s">
        <v>77</v>
      </c>
      <c r="C1475" t="s">
        <v>63</v>
      </c>
      <c r="D1475" t="s">
        <v>58</v>
      </c>
      <c r="E1475" t="s">
        <v>59</v>
      </c>
      <c r="F1475" t="s">
        <v>60</v>
      </c>
      <c r="G1475" t="s">
        <v>61</v>
      </c>
      <c r="H1475" t="s">
        <v>62</v>
      </c>
      <c r="I1475">
        <v>3.7155741902711102E-3</v>
      </c>
      <c r="J1475">
        <v>3.7155741902711102E-3</v>
      </c>
      <c r="K1475">
        <f t="shared" si="34"/>
        <v>2</v>
      </c>
    </row>
    <row r="1476" spans="1:11" x14ac:dyDescent="0.2">
      <c r="A1476">
        <v>7</v>
      </c>
      <c r="B1476" t="s">
        <v>77</v>
      </c>
      <c r="C1476" t="s">
        <v>63</v>
      </c>
      <c r="D1476" t="s">
        <v>58</v>
      </c>
      <c r="E1476" t="s">
        <v>59</v>
      </c>
      <c r="F1476" t="s">
        <v>60</v>
      </c>
      <c r="G1476" t="s">
        <v>61</v>
      </c>
      <c r="H1476" t="s">
        <v>62</v>
      </c>
      <c r="I1476">
        <v>3.8826390363073302E-3</v>
      </c>
      <c r="J1476">
        <v>3.8826390363073302E-3</v>
      </c>
      <c r="K1476">
        <f t="shared" ref="K1476:K1539" si="35">MONTH(1&amp;B1476)</f>
        <v>2</v>
      </c>
    </row>
    <row r="1477" spans="1:11" x14ac:dyDescent="0.2">
      <c r="A1477">
        <v>8</v>
      </c>
      <c r="B1477" t="s">
        <v>77</v>
      </c>
      <c r="C1477" t="s">
        <v>63</v>
      </c>
      <c r="D1477" t="s">
        <v>58</v>
      </c>
      <c r="E1477" t="s">
        <v>59</v>
      </c>
      <c r="F1477" t="s">
        <v>60</v>
      </c>
      <c r="G1477" t="s">
        <v>61</v>
      </c>
      <c r="H1477" t="s">
        <v>62</v>
      </c>
      <c r="I1477">
        <v>6.29513644933431E-3</v>
      </c>
      <c r="J1477">
        <v>6.29513644933431E-3</v>
      </c>
      <c r="K1477">
        <f t="shared" si="35"/>
        <v>2</v>
      </c>
    </row>
    <row r="1478" spans="1:11" x14ac:dyDescent="0.2">
      <c r="A1478">
        <v>9</v>
      </c>
      <c r="B1478" t="s">
        <v>77</v>
      </c>
      <c r="C1478" t="s">
        <v>63</v>
      </c>
      <c r="D1478" t="s">
        <v>58</v>
      </c>
      <c r="E1478" t="s">
        <v>59</v>
      </c>
      <c r="F1478" t="s">
        <v>60</v>
      </c>
      <c r="G1478" t="s">
        <v>61</v>
      </c>
      <c r="H1478" t="s">
        <v>62</v>
      </c>
      <c r="I1478">
        <v>1.1785886345668999E-2</v>
      </c>
      <c r="J1478">
        <v>1.1785886345668999E-2</v>
      </c>
      <c r="K1478">
        <f t="shared" si="35"/>
        <v>2</v>
      </c>
    </row>
    <row r="1479" spans="1:11" x14ac:dyDescent="0.2">
      <c r="A1479">
        <v>10</v>
      </c>
      <c r="B1479" t="s">
        <v>77</v>
      </c>
      <c r="C1479" t="s">
        <v>63</v>
      </c>
      <c r="D1479" t="s">
        <v>58</v>
      </c>
      <c r="E1479" t="s">
        <v>59</v>
      </c>
      <c r="F1479" t="s">
        <v>60</v>
      </c>
      <c r="G1479" t="s">
        <v>61</v>
      </c>
      <c r="H1479" t="s">
        <v>62</v>
      </c>
      <c r="I1479">
        <v>2.0432703288927601E-2</v>
      </c>
      <c r="J1479">
        <v>2.0432703288927601E-2</v>
      </c>
      <c r="K1479">
        <f t="shared" si="35"/>
        <v>2</v>
      </c>
    </row>
    <row r="1480" spans="1:11" x14ac:dyDescent="0.2">
      <c r="A1480">
        <v>11</v>
      </c>
      <c r="B1480" t="s">
        <v>77</v>
      </c>
      <c r="C1480" t="s">
        <v>63</v>
      </c>
      <c r="D1480" t="s">
        <v>58</v>
      </c>
      <c r="E1480" t="s">
        <v>59</v>
      </c>
      <c r="F1480" t="s">
        <v>60</v>
      </c>
      <c r="G1480" t="s">
        <v>61</v>
      </c>
      <c r="H1480" t="s">
        <v>62</v>
      </c>
      <c r="I1480">
        <v>2.9224855224526201E-2</v>
      </c>
      <c r="J1480">
        <v>2.9224855224526201E-2</v>
      </c>
      <c r="K1480">
        <f t="shared" si="35"/>
        <v>2</v>
      </c>
    </row>
    <row r="1481" spans="1:11" x14ac:dyDescent="0.2">
      <c r="A1481">
        <v>12</v>
      </c>
      <c r="B1481" t="s">
        <v>77</v>
      </c>
      <c r="C1481" t="s">
        <v>63</v>
      </c>
      <c r="D1481" t="s">
        <v>58</v>
      </c>
      <c r="E1481" t="s">
        <v>59</v>
      </c>
      <c r="F1481" t="s">
        <v>60</v>
      </c>
      <c r="G1481" t="s">
        <v>61</v>
      </c>
      <c r="H1481" t="s">
        <v>62</v>
      </c>
      <c r="I1481">
        <v>4.0419903986854702E-2</v>
      </c>
      <c r="J1481">
        <v>4.0419903986854702E-2</v>
      </c>
      <c r="K1481">
        <f t="shared" si="35"/>
        <v>2</v>
      </c>
    </row>
    <row r="1482" spans="1:11" x14ac:dyDescent="0.2">
      <c r="A1482">
        <v>13</v>
      </c>
      <c r="B1482" t="s">
        <v>77</v>
      </c>
      <c r="C1482" t="s">
        <v>63</v>
      </c>
      <c r="D1482" t="s">
        <v>58</v>
      </c>
      <c r="E1482" t="s">
        <v>59</v>
      </c>
      <c r="F1482" t="s">
        <v>60</v>
      </c>
      <c r="G1482" t="s">
        <v>61</v>
      </c>
      <c r="H1482" t="s">
        <v>62</v>
      </c>
      <c r="I1482">
        <v>4.9375733185073503E-2</v>
      </c>
      <c r="J1482">
        <v>4.9375733185073503E-2</v>
      </c>
      <c r="K1482">
        <f t="shared" si="35"/>
        <v>2</v>
      </c>
    </row>
    <row r="1483" spans="1:11" x14ac:dyDescent="0.2">
      <c r="A1483">
        <v>14</v>
      </c>
      <c r="B1483" t="s">
        <v>77</v>
      </c>
      <c r="C1483" t="s">
        <v>63</v>
      </c>
      <c r="D1483" t="s">
        <v>58</v>
      </c>
      <c r="E1483" t="s">
        <v>59</v>
      </c>
      <c r="F1483" t="s">
        <v>60</v>
      </c>
      <c r="G1483" t="s">
        <v>61</v>
      </c>
      <c r="H1483" t="s">
        <v>62</v>
      </c>
      <c r="I1483">
        <v>5.2177470844550697E-2</v>
      </c>
      <c r="J1483">
        <v>5.2177470844550697E-2</v>
      </c>
      <c r="K1483">
        <f t="shared" si="35"/>
        <v>2</v>
      </c>
    </row>
    <row r="1484" spans="1:11" x14ac:dyDescent="0.2">
      <c r="A1484">
        <v>15</v>
      </c>
      <c r="B1484" t="s">
        <v>77</v>
      </c>
      <c r="C1484" t="s">
        <v>63</v>
      </c>
      <c r="D1484" t="s">
        <v>58</v>
      </c>
      <c r="E1484" t="s">
        <v>59</v>
      </c>
      <c r="F1484" t="s">
        <v>60</v>
      </c>
      <c r="G1484" t="s">
        <v>61</v>
      </c>
      <c r="H1484" t="s">
        <v>62</v>
      </c>
      <c r="I1484">
        <v>5.7981767941797498E-2</v>
      </c>
      <c r="J1484">
        <v>5.7981767941797498E-2</v>
      </c>
      <c r="K1484">
        <f t="shared" si="35"/>
        <v>2</v>
      </c>
    </row>
    <row r="1485" spans="1:11" x14ac:dyDescent="0.2">
      <c r="A1485">
        <v>16</v>
      </c>
      <c r="B1485" t="s">
        <v>77</v>
      </c>
      <c r="C1485" t="s">
        <v>63</v>
      </c>
      <c r="D1485" t="s">
        <v>58</v>
      </c>
      <c r="E1485" t="s">
        <v>59</v>
      </c>
      <c r="F1485" t="s">
        <v>60</v>
      </c>
      <c r="G1485" t="s">
        <v>61</v>
      </c>
      <c r="H1485" t="s">
        <v>62</v>
      </c>
      <c r="I1485">
        <v>6.5435679806874203E-2</v>
      </c>
      <c r="J1485">
        <v>6.5435679806874203E-2</v>
      </c>
      <c r="K1485">
        <f t="shared" si="35"/>
        <v>2</v>
      </c>
    </row>
    <row r="1486" spans="1:11" x14ac:dyDescent="0.2">
      <c r="A1486">
        <v>17</v>
      </c>
      <c r="B1486" t="s">
        <v>77</v>
      </c>
      <c r="C1486" t="s">
        <v>63</v>
      </c>
      <c r="D1486" t="s">
        <v>58</v>
      </c>
      <c r="E1486" t="s">
        <v>59</v>
      </c>
      <c r="F1486" t="s">
        <v>60</v>
      </c>
      <c r="G1486" t="s">
        <v>61</v>
      </c>
      <c r="H1486" t="s">
        <v>62</v>
      </c>
      <c r="I1486">
        <v>7.8843613757466999E-2</v>
      </c>
      <c r="J1486">
        <v>7.8843613757466999E-2</v>
      </c>
      <c r="K1486">
        <f t="shared" si="35"/>
        <v>2</v>
      </c>
    </row>
    <row r="1487" spans="1:11" x14ac:dyDescent="0.2">
      <c r="A1487">
        <v>18</v>
      </c>
      <c r="B1487" t="s">
        <v>77</v>
      </c>
      <c r="C1487" t="s">
        <v>63</v>
      </c>
      <c r="D1487" t="s">
        <v>58</v>
      </c>
      <c r="E1487" t="s">
        <v>59</v>
      </c>
      <c r="F1487" t="s">
        <v>60</v>
      </c>
      <c r="G1487" t="s">
        <v>61</v>
      </c>
      <c r="H1487" t="s">
        <v>62</v>
      </c>
      <c r="I1487">
        <v>8.6568802138943496E-2</v>
      </c>
      <c r="J1487">
        <v>8.6568802138943496E-2</v>
      </c>
      <c r="K1487">
        <f t="shared" si="35"/>
        <v>2</v>
      </c>
    </row>
    <row r="1488" spans="1:11" x14ac:dyDescent="0.2">
      <c r="A1488">
        <v>19</v>
      </c>
      <c r="B1488" t="s">
        <v>77</v>
      </c>
      <c r="C1488" t="s">
        <v>63</v>
      </c>
      <c r="D1488" t="s">
        <v>58</v>
      </c>
      <c r="E1488" t="s">
        <v>59</v>
      </c>
      <c r="F1488" t="s">
        <v>60</v>
      </c>
      <c r="G1488" t="s">
        <v>61</v>
      </c>
      <c r="H1488" t="s">
        <v>62</v>
      </c>
      <c r="I1488">
        <v>9.1986254513679894E-2</v>
      </c>
      <c r="J1488">
        <v>9.1986254513679894E-2</v>
      </c>
      <c r="K1488">
        <f t="shared" si="35"/>
        <v>2</v>
      </c>
    </row>
    <row r="1489" spans="1:11" x14ac:dyDescent="0.2">
      <c r="A1489">
        <v>20</v>
      </c>
      <c r="B1489" t="s">
        <v>77</v>
      </c>
      <c r="C1489" t="s">
        <v>63</v>
      </c>
      <c r="D1489" t="s">
        <v>58</v>
      </c>
      <c r="E1489" t="s">
        <v>59</v>
      </c>
      <c r="F1489" t="s">
        <v>60</v>
      </c>
      <c r="G1489" t="s">
        <v>61</v>
      </c>
      <c r="H1489" t="s">
        <v>62</v>
      </c>
      <c r="I1489">
        <v>8.7595502393607194E-2</v>
      </c>
      <c r="J1489">
        <v>8.7595502393607194E-2</v>
      </c>
      <c r="K1489">
        <f t="shared" si="35"/>
        <v>2</v>
      </c>
    </row>
    <row r="1490" spans="1:11" x14ac:dyDescent="0.2">
      <c r="A1490">
        <v>21</v>
      </c>
      <c r="B1490" t="s">
        <v>77</v>
      </c>
      <c r="C1490" t="s">
        <v>63</v>
      </c>
      <c r="D1490" t="s">
        <v>58</v>
      </c>
      <c r="E1490" t="s">
        <v>59</v>
      </c>
      <c r="F1490" t="s">
        <v>60</v>
      </c>
      <c r="G1490" t="s">
        <v>61</v>
      </c>
      <c r="H1490" t="s">
        <v>62</v>
      </c>
      <c r="I1490">
        <v>8.1351581389807304E-2</v>
      </c>
      <c r="J1490">
        <v>8.1351581389807304E-2</v>
      </c>
      <c r="K1490">
        <f t="shared" si="35"/>
        <v>2</v>
      </c>
    </row>
    <row r="1491" spans="1:11" x14ac:dyDescent="0.2">
      <c r="A1491">
        <v>22</v>
      </c>
      <c r="B1491" t="s">
        <v>77</v>
      </c>
      <c r="C1491" t="s">
        <v>63</v>
      </c>
      <c r="D1491" t="s">
        <v>58</v>
      </c>
      <c r="E1491" t="s">
        <v>59</v>
      </c>
      <c r="F1491" t="s">
        <v>60</v>
      </c>
      <c r="G1491" t="s">
        <v>61</v>
      </c>
      <c r="H1491" t="s">
        <v>62</v>
      </c>
      <c r="I1491">
        <v>7.64244143520659E-2</v>
      </c>
      <c r="J1491">
        <v>7.64244143520659E-2</v>
      </c>
      <c r="K1491">
        <f t="shared" si="35"/>
        <v>2</v>
      </c>
    </row>
    <row r="1492" spans="1:11" x14ac:dyDescent="0.2">
      <c r="A1492">
        <v>23</v>
      </c>
      <c r="B1492" t="s">
        <v>77</v>
      </c>
      <c r="C1492" t="s">
        <v>63</v>
      </c>
      <c r="D1492" t="s">
        <v>58</v>
      </c>
      <c r="E1492" t="s">
        <v>59</v>
      </c>
      <c r="F1492" t="s">
        <v>60</v>
      </c>
      <c r="G1492" t="s">
        <v>61</v>
      </c>
      <c r="H1492" t="s">
        <v>62</v>
      </c>
      <c r="I1492">
        <v>6.4494566986519397E-2</v>
      </c>
      <c r="J1492">
        <v>6.4494566986519397E-2</v>
      </c>
      <c r="K1492">
        <f t="shared" si="35"/>
        <v>2</v>
      </c>
    </row>
    <row r="1493" spans="1:11" x14ac:dyDescent="0.2">
      <c r="A1493">
        <v>24</v>
      </c>
      <c r="B1493" t="s">
        <v>77</v>
      </c>
      <c r="C1493" t="s">
        <v>63</v>
      </c>
      <c r="D1493" t="s">
        <v>58</v>
      </c>
      <c r="E1493" t="s">
        <v>59</v>
      </c>
      <c r="F1493" t="s">
        <v>60</v>
      </c>
      <c r="G1493" t="s">
        <v>61</v>
      </c>
      <c r="H1493" t="s">
        <v>62</v>
      </c>
      <c r="I1493">
        <v>4.7261911691517798E-2</v>
      </c>
      <c r="J1493">
        <v>4.7261911691517798E-2</v>
      </c>
      <c r="K1493">
        <f t="shared" si="35"/>
        <v>2</v>
      </c>
    </row>
    <row r="1494" spans="1:11" x14ac:dyDescent="0.2">
      <c r="A1494">
        <v>9</v>
      </c>
      <c r="B1494" t="s">
        <v>77</v>
      </c>
      <c r="C1494" t="s">
        <v>57</v>
      </c>
      <c r="D1494" t="s">
        <v>58</v>
      </c>
      <c r="E1494" t="s">
        <v>68</v>
      </c>
      <c r="F1494" t="s">
        <v>60</v>
      </c>
      <c r="G1494" t="s">
        <v>69</v>
      </c>
      <c r="H1494" t="s">
        <v>62</v>
      </c>
      <c r="I1494" t="s">
        <v>67</v>
      </c>
      <c r="J1494">
        <v>1.0583197733117999E-2</v>
      </c>
      <c r="K1494">
        <f t="shared" si="35"/>
        <v>2</v>
      </c>
    </row>
    <row r="1495" spans="1:11" x14ac:dyDescent="0.2">
      <c r="A1495">
        <v>1</v>
      </c>
      <c r="B1495" t="s">
        <v>77</v>
      </c>
      <c r="C1495" t="s">
        <v>57</v>
      </c>
      <c r="D1495" t="s">
        <v>58</v>
      </c>
      <c r="E1495" t="s">
        <v>64</v>
      </c>
      <c r="F1495" t="s">
        <v>60</v>
      </c>
      <c r="G1495" t="s">
        <v>61</v>
      </c>
      <c r="H1495" t="s">
        <v>62</v>
      </c>
      <c r="I1495">
        <v>2.44065041336924E-2</v>
      </c>
      <c r="J1495">
        <v>2.44065041336924E-2</v>
      </c>
      <c r="K1495">
        <f t="shared" si="35"/>
        <v>2</v>
      </c>
    </row>
    <row r="1496" spans="1:11" x14ac:dyDescent="0.2">
      <c r="A1496">
        <v>2</v>
      </c>
      <c r="B1496" t="s">
        <v>77</v>
      </c>
      <c r="C1496" t="s">
        <v>57</v>
      </c>
      <c r="D1496" t="s">
        <v>58</v>
      </c>
      <c r="E1496" t="s">
        <v>64</v>
      </c>
      <c r="F1496" t="s">
        <v>60</v>
      </c>
      <c r="G1496" t="s">
        <v>61</v>
      </c>
      <c r="H1496" t="s">
        <v>62</v>
      </c>
      <c r="I1496">
        <v>6.8738345665343703E-3</v>
      </c>
      <c r="J1496">
        <v>6.8738345665343703E-3</v>
      </c>
      <c r="K1496">
        <f t="shared" si="35"/>
        <v>2</v>
      </c>
    </row>
    <row r="1497" spans="1:11" x14ac:dyDescent="0.2">
      <c r="A1497">
        <v>3</v>
      </c>
      <c r="B1497" t="s">
        <v>77</v>
      </c>
      <c r="C1497" t="s">
        <v>57</v>
      </c>
      <c r="D1497" t="s">
        <v>58</v>
      </c>
      <c r="E1497" t="s">
        <v>64</v>
      </c>
      <c r="F1497" t="s">
        <v>60</v>
      </c>
      <c r="G1497" t="s">
        <v>61</v>
      </c>
      <c r="H1497" t="s">
        <v>62</v>
      </c>
      <c r="I1497">
        <v>1.7845654824895801E-3</v>
      </c>
      <c r="J1497">
        <v>1.7845654824895801E-3</v>
      </c>
      <c r="K1497">
        <f t="shared" si="35"/>
        <v>2</v>
      </c>
    </row>
    <row r="1498" spans="1:11" x14ac:dyDescent="0.2">
      <c r="A1498">
        <v>4</v>
      </c>
      <c r="B1498" t="s">
        <v>77</v>
      </c>
      <c r="C1498" t="s">
        <v>57</v>
      </c>
      <c r="D1498" t="s">
        <v>58</v>
      </c>
      <c r="E1498" t="s">
        <v>64</v>
      </c>
      <c r="F1498" t="s">
        <v>60</v>
      </c>
      <c r="G1498" t="s">
        <v>61</v>
      </c>
      <c r="H1498" t="s">
        <v>62</v>
      </c>
      <c r="I1498">
        <v>1.05496329651344E-3</v>
      </c>
      <c r="J1498">
        <v>1.05496329651344E-3</v>
      </c>
      <c r="K1498">
        <f t="shared" si="35"/>
        <v>2</v>
      </c>
    </row>
    <row r="1499" spans="1:11" x14ac:dyDescent="0.2">
      <c r="A1499">
        <v>5</v>
      </c>
      <c r="B1499" t="s">
        <v>77</v>
      </c>
      <c r="C1499" t="s">
        <v>57</v>
      </c>
      <c r="D1499" t="s">
        <v>58</v>
      </c>
      <c r="E1499" t="s">
        <v>64</v>
      </c>
      <c r="F1499" t="s">
        <v>60</v>
      </c>
      <c r="G1499" t="s">
        <v>61</v>
      </c>
      <c r="H1499" t="s">
        <v>62</v>
      </c>
      <c r="I1499">
        <v>1.0978356603241E-3</v>
      </c>
      <c r="J1499">
        <v>1.0978356603241E-3</v>
      </c>
      <c r="K1499">
        <f t="shared" si="35"/>
        <v>2</v>
      </c>
    </row>
    <row r="1500" spans="1:11" x14ac:dyDescent="0.2">
      <c r="A1500">
        <v>6</v>
      </c>
      <c r="B1500" t="s">
        <v>77</v>
      </c>
      <c r="C1500" t="s">
        <v>57</v>
      </c>
      <c r="D1500" t="s">
        <v>58</v>
      </c>
      <c r="E1500" t="s">
        <v>64</v>
      </c>
      <c r="F1500" t="s">
        <v>60</v>
      </c>
      <c r="G1500" t="s">
        <v>61</v>
      </c>
      <c r="H1500" t="s">
        <v>62</v>
      </c>
      <c r="I1500">
        <v>1.97775190086878E-3</v>
      </c>
      <c r="J1500">
        <v>1.97775190086878E-3</v>
      </c>
      <c r="K1500">
        <f t="shared" si="35"/>
        <v>2</v>
      </c>
    </row>
    <row r="1501" spans="1:11" x14ac:dyDescent="0.2">
      <c r="A1501">
        <v>7</v>
      </c>
      <c r="B1501" t="s">
        <v>77</v>
      </c>
      <c r="C1501" t="s">
        <v>57</v>
      </c>
      <c r="D1501" t="s">
        <v>58</v>
      </c>
      <c r="E1501" t="s">
        <v>64</v>
      </c>
      <c r="F1501" t="s">
        <v>60</v>
      </c>
      <c r="G1501" t="s">
        <v>61</v>
      </c>
      <c r="H1501" t="s">
        <v>62</v>
      </c>
      <c r="I1501">
        <v>5.5816885255987898E-3</v>
      </c>
      <c r="J1501">
        <v>5.5816885255987898E-3</v>
      </c>
      <c r="K1501">
        <f t="shared" si="35"/>
        <v>2</v>
      </c>
    </row>
    <row r="1502" spans="1:11" x14ac:dyDescent="0.2">
      <c r="A1502">
        <v>8</v>
      </c>
      <c r="B1502" t="s">
        <v>77</v>
      </c>
      <c r="C1502" t="s">
        <v>57</v>
      </c>
      <c r="D1502" t="s">
        <v>58</v>
      </c>
      <c r="E1502" t="s">
        <v>64</v>
      </c>
      <c r="F1502" t="s">
        <v>60</v>
      </c>
      <c r="G1502" t="s">
        <v>61</v>
      </c>
      <c r="H1502" t="s">
        <v>62</v>
      </c>
      <c r="I1502">
        <v>1.1884250291552E-2</v>
      </c>
      <c r="J1502">
        <v>1.1884250291552E-2</v>
      </c>
      <c r="K1502">
        <f t="shared" si="35"/>
        <v>2</v>
      </c>
    </row>
    <row r="1503" spans="1:11" x14ac:dyDescent="0.2">
      <c r="A1503">
        <v>9</v>
      </c>
      <c r="B1503" t="s">
        <v>77</v>
      </c>
      <c r="C1503" t="s">
        <v>57</v>
      </c>
      <c r="D1503" t="s">
        <v>58</v>
      </c>
      <c r="E1503" t="s">
        <v>59</v>
      </c>
      <c r="F1503" t="s">
        <v>60</v>
      </c>
      <c r="G1503" t="s">
        <v>69</v>
      </c>
      <c r="H1503" t="s">
        <v>62</v>
      </c>
      <c r="I1503" t="s">
        <v>67</v>
      </c>
      <c r="J1503">
        <v>5.9741936269796202E-3</v>
      </c>
      <c r="K1503">
        <f t="shared" si="35"/>
        <v>2</v>
      </c>
    </row>
    <row r="1504" spans="1:11" x14ac:dyDescent="0.2">
      <c r="A1504">
        <v>10</v>
      </c>
      <c r="B1504" t="s">
        <v>77</v>
      </c>
      <c r="C1504" t="s">
        <v>57</v>
      </c>
      <c r="D1504" t="s">
        <v>58</v>
      </c>
      <c r="E1504" t="s">
        <v>64</v>
      </c>
      <c r="F1504" t="s">
        <v>60</v>
      </c>
      <c r="G1504" t="s">
        <v>61</v>
      </c>
      <c r="H1504" t="s">
        <v>62</v>
      </c>
      <c r="I1504">
        <v>2.5204092742295101E-2</v>
      </c>
      <c r="J1504">
        <v>2.5204092742295198E-2</v>
      </c>
      <c r="K1504">
        <f t="shared" si="35"/>
        <v>2</v>
      </c>
    </row>
    <row r="1505" spans="1:11" x14ac:dyDescent="0.2">
      <c r="A1505">
        <v>11</v>
      </c>
      <c r="B1505" t="s">
        <v>77</v>
      </c>
      <c r="C1505" t="s">
        <v>57</v>
      </c>
      <c r="D1505" t="s">
        <v>58</v>
      </c>
      <c r="E1505" t="s">
        <v>64</v>
      </c>
      <c r="F1505" t="s">
        <v>60</v>
      </c>
      <c r="G1505" t="s">
        <v>61</v>
      </c>
      <c r="H1505" t="s">
        <v>62</v>
      </c>
      <c r="I1505">
        <v>3.02244528270708E-2</v>
      </c>
      <c r="J1505">
        <v>3.02244528270708E-2</v>
      </c>
      <c r="K1505">
        <f t="shared" si="35"/>
        <v>2</v>
      </c>
    </row>
    <row r="1506" spans="1:11" x14ac:dyDescent="0.2">
      <c r="A1506">
        <v>12</v>
      </c>
      <c r="B1506" t="s">
        <v>77</v>
      </c>
      <c r="C1506" t="s">
        <v>57</v>
      </c>
      <c r="D1506" t="s">
        <v>58</v>
      </c>
      <c r="E1506" t="s">
        <v>64</v>
      </c>
      <c r="F1506" t="s">
        <v>60</v>
      </c>
      <c r="G1506" t="s">
        <v>61</v>
      </c>
      <c r="H1506" t="s">
        <v>62</v>
      </c>
      <c r="I1506">
        <v>3.7544864659318299E-2</v>
      </c>
      <c r="J1506">
        <v>3.7544864659318299E-2</v>
      </c>
      <c r="K1506">
        <f t="shared" si="35"/>
        <v>2</v>
      </c>
    </row>
    <row r="1507" spans="1:11" x14ac:dyDescent="0.2">
      <c r="A1507">
        <v>13</v>
      </c>
      <c r="B1507" t="s">
        <v>77</v>
      </c>
      <c r="C1507" t="s">
        <v>57</v>
      </c>
      <c r="D1507" t="s">
        <v>58</v>
      </c>
      <c r="E1507" t="s">
        <v>64</v>
      </c>
      <c r="F1507" t="s">
        <v>60</v>
      </c>
      <c r="G1507" t="s">
        <v>61</v>
      </c>
      <c r="H1507" t="s">
        <v>62</v>
      </c>
      <c r="I1507">
        <v>4.5466643748675199E-2</v>
      </c>
      <c r="J1507">
        <v>4.5466643748675199E-2</v>
      </c>
      <c r="K1507">
        <f t="shared" si="35"/>
        <v>2</v>
      </c>
    </row>
    <row r="1508" spans="1:11" x14ac:dyDescent="0.2">
      <c r="A1508">
        <v>14</v>
      </c>
      <c r="B1508" t="s">
        <v>77</v>
      </c>
      <c r="C1508" t="s">
        <v>57</v>
      </c>
      <c r="D1508" t="s">
        <v>58</v>
      </c>
      <c r="E1508" t="s">
        <v>64</v>
      </c>
      <c r="F1508" t="s">
        <v>60</v>
      </c>
      <c r="G1508" t="s">
        <v>61</v>
      </c>
      <c r="H1508" t="s">
        <v>62</v>
      </c>
      <c r="I1508">
        <v>5.1850900704427098E-2</v>
      </c>
      <c r="J1508">
        <v>5.1850900704427098E-2</v>
      </c>
      <c r="K1508">
        <f t="shared" si="35"/>
        <v>2</v>
      </c>
    </row>
    <row r="1509" spans="1:11" x14ac:dyDescent="0.2">
      <c r="A1509">
        <v>15</v>
      </c>
      <c r="B1509" t="s">
        <v>77</v>
      </c>
      <c r="C1509" t="s">
        <v>57</v>
      </c>
      <c r="D1509" t="s">
        <v>58</v>
      </c>
      <c r="E1509" t="s">
        <v>64</v>
      </c>
      <c r="F1509" t="s">
        <v>60</v>
      </c>
      <c r="G1509" t="s">
        <v>61</v>
      </c>
      <c r="H1509" t="s">
        <v>62</v>
      </c>
      <c r="I1509">
        <v>5.5927734012694498E-2</v>
      </c>
      <c r="J1509">
        <v>5.5927734012694498E-2</v>
      </c>
      <c r="K1509">
        <f t="shared" si="35"/>
        <v>2</v>
      </c>
    </row>
    <row r="1510" spans="1:11" x14ac:dyDescent="0.2">
      <c r="A1510">
        <v>16</v>
      </c>
      <c r="B1510" t="s">
        <v>77</v>
      </c>
      <c r="C1510" t="s">
        <v>57</v>
      </c>
      <c r="D1510" t="s">
        <v>58</v>
      </c>
      <c r="E1510" t="s">
        <v>64</v>
      </c>
      <c r="F1510" t="s">
        <v>60</v>
      </c>
      <c r="G1510" t="s">
        <v>61</v>
      </c>
      <c r="H1510" t="s">
        <v>62</v>
      </c>
      <c r="I1510">
        <v>6.3552507814149506E-2</v>
      </c>
      <c r="J1510">
        <v>6.3552507814149506E-2</v>
      </c>
      <c r="K1510">
        <f t="shared" si="35"/>
        <v>2</v>
      </c>
    </row>
    <row r="1511" spans="1:11" x14ac:dyDescent="0.2">
      <c r="A1511">
        <v>17</v>
      </c>
      <c r="B1511" t="s">
        <v>77</v>
      </c>
      <c r="C1511" t="s">
        <v>57</v>
      </c>
      <c r="D1511" t="s">
        <v>58</v>
      </c>
      <c r="E1511" t="s">
        <v>64</v>
      </c>
      <c r="F1511" t="s">
        <v>60</v>
      </c>
      <c r="G1511" t="s">
        <v>61</v>
      </c>
      <c r="H1511" t="s">
        <v>62</v>
      </c>
      <c r="I1511">
        <v>7.6902132238007903E-2</v>
      </c>
      <c r="J1511">
        <v>7.6902132238007903E-2</v>
      </c>
      <c r="K1511">
        <f t="shared" si="35"/>
        <v>2</v>
      </c>
    </row>
    <row r="1512" spans="1:11" x14ac:dyDescent="0.2">
      <c r="A1512">
        <v>18</v>
      </c>
      <c r="B1512" t="s">
        <v>77</v>
      </c>
      <c r="C1512" t="s">
        <v>57</v>
      </c>
      <c r="D1512" t="s">
        <v>58</v>
      </c>
      <c r="E1512" t="s">
        <v>64</v>
      </c>
      <c r="F1512" t="s">
        <v>60</v>
      </c>
      <c r="G1512" t="s">
        <v>61</v>
      </c>
      <c r="H1512" t="s">
        <v>62</v>
      </c>
      <c r="I1512">
        <v>9.1681480951886996E-2</v>
      </c>
      <c r="J1512">
        <v>9.1681480951886996E-2</v>
      </c>
      <c r="K1512">
        <f t="shared" si="35"/>
        <v>2</v>
      </c>
    </row>
    <row r="1513" spans="1:11" x14ac:dyDescent="0.2">
      <c r="A1513">
        <v>19</v>
      </c>
      <c r="B1513" t="s">
        <v>77</v>
      </c>
      <c r="C1513" t="s">
        <v>57</v>
      </c>
      <c r="D1513" t="s">
        <v>58</v>
      </c>
      <c r="E1513" t="s">
        <v>64</v>
      </c>
      <c r="F1513" t="s">
        <v>60</v>
      </c>
      <c r="G1513" t="s">
        <v>61</v>
      </c>
      <c r="H1513" t="s">
        <v>62</v>
      </c>
      <c r="I1513">
        <v>9.85233257545646E-2</v>
      </c>
      <c r="J1513">
        <v>9.85233257545646E-2</v>
      </c>
      <c r="K1513">
        <f t="shared" si="35"/>
        <v>2</v>
      </c>
    </row>
    <row r="1514" spans="1:11" x14ac:dyDescent="0.2">
      <c r="A1514">
        <v>20</v>
      </c>
      <c r="B1514" t="s">
        <v>77</v>
      </c>
      <c r="C1514" t="s">
        <v>57</v>
      </c>
      <c r="D1514" t="s">
        <v>58</v>
      </c>
      <c r="E1514" t="s">
        <v>64</v>
      </c>
      <c r="F1514" t="s">
        <v>60</v>
      </c>
      <c r="G1514" t="s">
        <v>61</v>
      </c>
      <c r="H1514" t="s">
        <v>62</v>
      </c>
      <c r="I1514">
        <v>9.34039915730977E-2</v>
      </c>
      <c r="J1514">
        <v>9.34039915730977E-2</v>
      </c>
      <c r="K1514">
        <f t="shared" si="35"/>
        <v>2</v>
      </c>
    </row>
    <row r="1515" spans="1:11" x14ac:dyDescent="0.2">
      <c r="A1515">
        <v>21</v>
      </c>
      <c r="B1515" t="s">
        <v>77</v>
      </c>
      <c r="C1515" t="s">
        <v>57</v>
      </c>
      <c r="D1515" t="s">
        <v>58</v>
      </c>
      <c r="E1515" t="s">
        <v>64</v>
      </c>
      <c r="F1515" t="s">
        <v>60</v>
      </c>
      <c r="G1515" t="s">
        <v>61</v>
      </c>
      <c r="H1515" t="s">
        <v>62</v>
      </c>
      <c r="I1515">
        <v>8.5260751567620002E-2</v>
      </c>
      <c r="J1515">
        <v>8.5260751567620002E-2</v>
      </c>
      <c r="K1515">
        <f t="shared" si="35"/>
        <v>2</v>
      </c>
    </row>
    <row r="1516" spans="1:11" x14ac:dyDescent="0.2">
      <c r="A1516">
        <v>22</v>
      </c>
      <c r="B1516" t="s">
        <v>77</v>
      </c>
      <c r="C1516" t="s">
        <v>57</v>
      </c>
      <c r="D1516" t="s">
        <v>58</v>
      </c>
      <c r="E1516" t="s">
        <v>64</v>
      </c>
      <c r="F1516" t="s">
        <v>60</v>
      </c>
      <c r="G1516" t="s">
        <v>61</v>
      </c>
      <c r="H1516" t="s">
        <v>62</v>
      </c>
      <c r="I1516">
        <v>7.2514823837460995E-2</v>
      </c>
      <c r="J1516">
        <v>7.2514823837460995E-2</v>
      </c>
      <c r="K1516">
        <f t="shared" si="35"/>
        <v>2</v>
      </c>
    </row>
    <row r="1517" spans="1:11" x14ac:dyDescent="0.2">
      <c r="A1517">
        <v>23</v>
      </c>
      <c r="B1517" t="s">
        <v>77</v>
      </c>
      <c r="C1517" t="s">
        <v>57</v>
      </c>
      <c r="D1517" t="s">
        <v>58</v>
      </c>
      <c r="E1517" t="s">
        <v>64</v>
      </c>
      <c r="F1517" t="s">
        <v>60</v>
      </c>
      <c r="G1517" t="s">
        <v>61</v>
      </c>
      <c r="H1517" t="s">
        <v>62</v>
      </c>
      <c r="I1517">
        <v>5.6359163292911303E-2</v>
      </c>
      <c r="J1517">
        <v>5.6359163292911303E-2</v>
      </c>
      <c r="K1517">
        <f t="shared" si="35"/>
        <v>2</v>
      </c>
    </row>
    <row r="1518" spans="1:11" x14ac:dyDescent="0.2">
      <c r="A1518">
        <v>24</v>
      </c>
      <c r="B1518" t="s">
        <v>77</v>
      </c>
      <c r="C1518" t="s">
        <v>57</v>
      </c>
      <c r="D1518" t="s">
        <v>58</v>
      </c>
      <c r="E1518" t="s">
        <v>64</v>
      </c>
      <c r="F1518" t="s">
        <v>60</v>
      </c>
      <c r="G1518" t="s">
        <v>61</v>
      </c>
      <c r="H1518" t="s">
        <v>62</v>
      </c>
      <c r="I1518">
        <v>4.1816944789524198E-2</v>
      </c>
      <c r="J1518">
        <v>4.1816944789524302E-2</v>
      </c>
      <c r="K1518">
        <f t="shared" si="35"/>
        <v>2</v>
      </c>
    </row>
    <row r="1519" spans="1:11" x14ac:dyDescent="0.2">
      <c r="A1519">
        <v>9</v>
      </c>
      <c r="B1519" t="s">
        <v>77</v>
      </c>
      <c r="C1519" t="s">
        <v>57</v>
      </c>
      <c r="D1519" t="s">
        <v>58</v>
      </c>
      <c r="E1519" t="s">
        <v>68</v>
      </c>
      <c r="F1519" t="s">
        <v>60</v>
      </c>
      <c r="G1519" t="s">
        <v>70</v>
      </c>
      <c r="H1519" t="s">
        <v>71</v>
      </c>
      <c r="I1519" t="s">
        <v>67</v>
      </c>
      <c r="J1519">
        <v>1.0583197733117999E-2</v>
      </c>
      <c r="K1519">
        <f t="shared" si="35"/>
        <v>2</v>
      </c>
    </row>
    <row r="1520" spans="1:11" x14ac:dyDescent="0.2">
      <c r="A1520">
        <v>1</v>
      </c>
      <c r="B1520" t="s">
        <v>77</v>
      </c>
      <c r="C1520" t="s">
        <v>63</v>
      </c>
      <c r="D1520" t="s">
        <v>58</v>
      </c>
      <c r="E1520" t="s">
        <v>64</v>
      </c>
      <c r="F1520" t="s">
        <v>60</v>
      </c>
      <c r="G1520" t="s">
        <v>61</v>
      </c>
      <c r="H1520" t="s">
        <v>62</v>
      </c>
      <c r="I1520">
        <v>3.2741347391895298E-2</v>
      </c>
      <c r="J1520">
        <v>3.2741347391895402E-2</v>
      </c>
      <c r="K1520">
        <f t="shared" si="35"/>
        <v>2</v>
      </c>
    </row>
    <row r="1521" spans="1:11" x14ac:dyDescent="0.2">
      <c r="A1521">
        <v>2</v>
      </c>
      <c r="B1521" t="s">
        <v>77</v>
      </c>
      <c r="C1521" t="s">
        <v>63</v>
      </c>
      <c r="D1521" t="s">
        <v>58</v>
      </c>
      <c r="E1521" t="s">
        <v>64</v>
      </c>
      <c r="F1521" t="s">
        <v>60</v>
      </c>
      <c r="G1521" t="s">
        <v>61</v>
      </c>
      <c r="H1521" t="s">
        <v>62</v>
      </c>
      <c r="I1521">
        <v>1.01884895280114E-2</v>
      </c>
      <c r="J1521">
        <v>1.01884895280114E-2</v>
      </c>
      <c r="K1521">
        <f t="shared" si="35"/>
        <v>2</v>
      </c>
    </row>
    <row r="1522" spans="1:11" x14ac:dyDescent="0.2">
      <c r="A1522">
        <v>3</v>
      </c>
      <c r="B1522" t="s">
        <v>77</v>
      </c>
      <c r="C1522" t="s">
        <v>63</v>
      </c>
      <c r="D1522" t="s">
        <v>58</v>
      </c>
      <c r="E1522" t="s">
        <v>64</v>
      </c>
      <c r="F1522" t="s">
        <v>60</v>
      </c>
      <c r="G1522" t="s">
        <v>61</v>
      </c>
      <c r="H1522" t="s">
        <v>62</v>
      </c>
      <c r="I1522">
        <v>3.3024737767209399E-3</v>
      </c>
      <c r="J1522">
        <v>3.3024737767209399E-3</v>
      </c>
      <c r="K1522">
        <f t="shared" si="35"/>
        <v>2</v>
      </c>
    </row>
    <row r="1523" spans="1:11" x14ac:dyDescent="0.2">
      <c r="A1523">
        <v>4</v>
      </c>
      <c r="B1523" t="s">
        <v>77</v>
      </c>
      <c r="C1523" t="s">
        <v>63</v>
      </c>
      <c r="D1523" t="s">
        <v>58</v>
      </c>
      <c r="E1523" t="s">
        <v>64</v>
      </c>
      <c r="F1523" t="s">
        <v>60</v>
      </c>
      <c r="G1523" t="s">
        <v>61</v>
      </c>
      <c r="H1523" t="s">
        <v>62</v>
      </c>
      <c r="I1523">
        <v>2.49987327457414E-3</v>
      </c>
      <c r="J1523">
        <v>2.49987327457414E-3</v>
      </c>
      <c r="K1523">
        <f t="shared" si="35"/>
        <v>2</v>
      </c>
    </row>
    <row r="1524" spans="1:11" x14ac:dyDescent="0.2">
      <c r="A1524">
        <v>5</v>
      </c>
      <c r="B1524" t="s">
        <v>77</v>
      </c>
      <c r="C1524" t="s">
        <v>63</v>
      </c>
      <c r="D1524" t="s">
        <v>58</v>
      </c>
      <c r="E1524" t="s">
        <v>64</v>
      </c>
      <c r="F1524" t="s">
        <v>60</v>
      </c>
      <c r="G1524" t="s">
        <v>61</v>
      </c>
      <c r="H1524" t="s">
        <v>62</v>
      </c>
      <c r="I1524">
        <v>2.0805369682205602E-3</v>
      </c>
      <c r="J1524">
        <v>2.0805369682205602E-3</v>
      </c>
      <c r="K1524">
        <f t="shared" si="35"/>
        <v>2</v>
      </c>
    </row>
    <row r="1525" spans="1:11" x14ac:dyDescent="0.2">
      <c r="A1525">
        <v>6</v>
      </c>
      <c r="B1525" t="s">
        <v>77</v>
      </c>
      <c r="C1525" t="s">
        <v>63</v>
      </c>
      <c r="D1525" t="s">
        <v>58</v>
      </c>
      <c r="E1525" t="s">
        <v>64</v>
      </c>
      <c r="F1525" t="s">
        <v>60</v>
      </c>
      <c r="G1525" t="s">
        <v>61</v>
      </c>
      <c r="H1525" t="s">
        <v>62</v>
      </c>
      <c r="I1525">
        <v>1.90930142729909E-3</v>
      </c>
      <c r="J1525">
        <v>1.90930142729909E-3</v>
      </c>
      <c r="K1525">
        <f t="shared" si="35"/>
        <v>2</v>
      </c>
    </row>
    <row r="1526" spans="1:11" x14ac:dyDescent="0.2">
      <c r="A1526">
        <v>7</v>
      </c>
      <c r="B1526" t="s">
        <v>77</v>
      </c>
      <c r="C1526" t="s">
        <v>63</v>
      </c>
      <c r="D1526" t="s">
        <v>58</v>
      </c>
      <c r="E1526" t="s">
        <v>64</v>
      </c>
      <c r="F1526" t="s">
        <v>60</v>
      </c>
      <c r="G1526" t="s">
        <v>61</v>
      </c>
      <c r="H1526" t="s">
        <v>62</v>
      </c>
      <c r="I1526">
        <v>2.95398357169149E-3</v>
      </c>
      <c r="J1526">
        <v>2.95398357169149E-3</v>
      </c>
      <c r="K1526">
        <f t="shared" si="35"/>
        <v>2</v>
      </c>
    </row>
    <row r="1527" spans="1:11" x14ac:dyDescent="0.2">
      <c r="A1527">
        <v>8</v>
      </c>
      <c r="B1527" t="s">
        <v>77</v>
      </c>
      <c r="C1527" t="s">
        <v>63</v>
      </c>
      <c r="D1527" t="s">
        <v>58</v>
      </c>
      <c r="E1527" t="s">
        <v>64</v>
      </c>
      <c r="F1527" t="s">
        <v>60</v>
      </c>
      <c r="G1527" t="s">
        <v>61</v>
      </c>
      <c r="H1527" t="s">
        <v>62</v>
      </c>
      <c r="I1527">
        <v>5.75880408231144E-3</v>
      </c>
      <c r="J1527">
        <v>5.75880408231144E-3</v>
      </c>
      <c r="K1527">
        <f t="shared" si="35"/>
        <v>2</v>
      </c>
    </row>
    <row r="1528" spans="1:11" x14ac:dyDescent="0.2">
      <c r="A1528">
        <v>9</v>
      </c>
      <c r="B1528" t="s">
        <v>77</v>
      </c>
      <c r="C1528" t="s">
        <v>63</v>
      </c>
      <c r="D1528" t="s">
        <v>58</v>
      </c>
      <c r="E1528" t="s">
        <v>64</v>
      </c>
      <c r="F1528" t="s">
        <v>60</v>
      </c>
      <c r="G1528" t="s">
        <v>61</v>
      </c>
      <c r="H1528" t="s">
        <v>62</v>
      </c>
      <c r="I1528">
        <v>1.09991511475053E-2</v>
      </c>
      <c r="J1528">
        <v>1.09991511475053E-2</v>
      </c>
      <c r="K1528">
        <f t="shared" si="35"/>
        <v>2</v>
      </c>
    </row>
    <row r="1529" spans="1:11" x14ac:dyDescent="0.2">
      <c r="A1529">
        <v>10</v>
      </c>
      <c r="B1529" t="s">
        <v>77</v>
      </c>
      <c r="C1529" t="s">
        <v>63</v>
      </c>
      <c r="D1529" t="s">
        <v>58</v>
      </c>
      <c r="E1529" t="s">
        <v>64</v>
      </c>
      <c r="F1529" t="s">
        <v>60</v>
      </c>
      <c r="G1529" t="s">
        <v>61</v>
      </c>
      <c r="H1529" t="s">
        <v>62</v>
      </c>
      <c r="I1529">
        <v>1.8271153752199301E-2</v>
      </c>
      <c r="J1529">
        <v>1.8271153752199301E-2</v>
      </c>
      <c r="K1529">
        <f t="shared" si="35"/>
        <v>2</v>
      </c>
    </row>
    <row r="1530" spans="1:11" x14ac:dyDescent="0.2">
      <c r="A1530">
        <v>11</v>
      </c>
      <c r="B1530" t="s">
        <v>77</v>
      </c>
      <c r="C1530" t="s">
        <v>63</v>
      </c>
      <c r="D1530" t="s">
        <v>58</v>
      </c>
      <c r="E1530" t="s">
        <v>64</v>
      </c>
      <c r="F1530" t="s">
        <v>60</v>
      </c>
      <c r="G1530" t="s">
        <v>61</v>
      </c>
      <c r="H1530" t="s">
        <v>62</v>
      </c>
      <c r="I1530">
        <v>2.3413625195570099E-2</v>
      </c>
      <c r="J1530">
        <v>2.3413625195570099E-2</v>
      </c>
      <c r="K1530">
        <f t="shared" si="35"/>
        <v>2</v>
      </c>
    </row>
    <row r="1531" spans="1:11" x14ac:dyDescent="0.2">
      <c r="A1531">
        <v>12</v>
      </c>
      <c r="B1531" t="s">
        <v>77</v>
      </c>
      <c r="C1531" t="s">
        <v>63</v>
      </c>
      <c r="D1531" t="s">
        <v>58</v>
      </c>
      <c r="E1531" t="s">
        <v>64</v>
      </c>
      <c r="F1531" t="s">
        <v>60</v>
      </c>
      <c r="G1531" t="s">
        <v>61</v>
      </c>
      <c r="H1531" t="s">
        <v>62</v>
      </c>
      <c r="I1531">
        <v>2.9881857297879299E-2</v>
      </c>
      <c r="J1531">
        <v>2.9881857297879299E-2</v>
      </c>
      <c r="K1531">
        <f t="shared" si="35"/>
        <v>2</v>
      </c>
    </row>
    <row r="1532" spans="1:11" x14ac:dyDescent="0.2">
      <c r="A1532">
        <v>13</v>
      </c>
      <c r="B1532" t="s">
        <v>77</v>
      </c>
      <c r="C1532" t="s">
        <v>63</v>
      </c>
      <c r="D1532" t="s">
        <v>58</v>
      </c>
      <c r="E1532" t="s">
        <v>64</v>
      </c>
      <c r="F1532" t="s">
        <v>60</v>
      </c>
      <c r="G1532" t="s">
        <v>61</v>
      </c>
      <c r="H1532" t="s">
        <v>62</v>
      </c>
      <c r="I1532">
        <v>4.2594033867488203E-2</v>
      </c>
      <c r="J1532">
        <v>4.2594033867488203E-2</v>
      </c>
      <c r="K1532">
        <f t="shared" si="35"/>
        <v>2</v>
      </c>
    </row>
    <row r="1533" spans="1:11" x14ac:dyDescent="0.2">
      <c r="A1533">
        <v>14</v>
      </c>
      <c r="B1533" t="s">
        <v>77</v>
      </c>
      <c r="C1533" t="s">
        <v>63</v>
      </c>
      <c r="D1533" t="s">
        <v>58</v>
      </c>
      <c r="E1533" t="s">
        <v>64</v>
      </c>
      <c r="F1533" t="s">
        <v>60</v>
      </c>
      <c r="G1533" t="s">
        <v>61</v>
      </c>
      <c r="H1533" t="s">
        <v>62</v>
      </c>
      <c r="I1533">
        <v>5.3257268220720098E-2</v>
      </c>
      <c r="J1533">
        <v>5.3257268220720098E-2</v>
      </c>
      <c r="K1533">
        <f t="shared" si="35"/>
        <v>2</v>
      </c>
    </row>
    <row r="1534" spans="1:11" x14ac:dyDescent="0.2">
      <c r="A1534">
        <v>15</v>
      </c>
      <c r="B1534" t="s">
        <v>77</v>
      </c>
      <c r="C1534" t="s">
        <v>63</v>
      </c>
      <c r="D1534" t="s">
        <v>58</v>
      </c>
      <c r="E1534" t="s">
        <v>64</v>
      </c>
      <c r="F1534" t="s">
        <v>60</v>
      </c>
      <c r="G1534" t="s">
        <v>61</v>
      </c>
      <c r="H1534" t="s">
        <v>62</v>
      </c>
      <c r="I1534">
        <v>6.1231416254488497E-2</v>
      </c>
      <c r="J1534">
        <v>6.1231416254488497E-2</v>
      </c>
      <c r="K1534">
        <f t="shared" si="35"/>
        <v>2</v>
      </c>
    </row>
    <row r="1535" spans="1:11" x14ac:dyDescent="0.2">
      <c r="A1535">
        <v>16</v>
      </c>
      <c r="B1535" t="s">
        <v>77</v>
      </c>
      <c r="C1535" t="s">
        <v>63</v>
      </c>
      <c r="D1535" t="s">
        <v>58</v>
      </c>
      <c r="E1535" t="s">
        <v>64</v>
      </c>
      <c r="F1535" t="s">
        <v>60</v>
      </c>
      <c r="G1535" t="s">
        <v>61</v>
      </c>
      <c r="H1535" t="s">
        <v>62</v>
      </c>
      <c r="I1535">
        <v>6.8989938193640798E-2</v>
      </c>
      <c r="J1535">
        <v>6.8989938193640798E-2</v>
      </c>
      <c r="K1535">
        <f t="shared" si="35"/>
        <v>2</v>
      </c>
    </row>
    <row r="1536" spans="1:11" x14ac:dyDescent="0.2">
      <c r="A1536">
        <v>17</v>
      </c>
      <c r="B1536" t="s">
        <v>77</v>
      </c>
      <c r="C1536" t="s">
        <v>63</v>
      </c>
      <c r="D1536" t="s">
        <v>58</v>
      </c>
      <c r="E1536" t="s">
        <v>64</v>
      </c>
      <c r="F1536" t="s">
        <v>60</v>
      </c>
      <c r="G1536" t="s">
        <v>61</v>
      </c>
      <c r="H1536" t="s">
        <v>62</v>
      </c>
      <c r="I1536">
        <v>7.7269711293664695E-2</v>
      </c>
      <c r="J1536">
        <v>7.7269711293664695E-2</v>
      </c>
      <c r="K1536">
        <f t="shared" si="35"/>
        <v>2</v>
      </c>
    </row>
    <row r="1537" spans="1:11" x14ac:dyDescent="0.2">
      <c r="A1537">
        <v>18</v>
      </c>
      <c r="B1537" t="s">
        <v>77</v>
      </c>
      <c r="C1537" t="s">
        <v>63</v>
      </c>
      <c r="D1537" t="s">
        <v>58</v>
      </c>
      <c r="E1537" t="s">
        <v>64</v>
      </c>
      <c r="F1537" t="s">
        <v>60</v>
      </c>
      <c r="G1537" t="s">
        <v>61</v>
      </c>
      <c r="H1537" t="s">
        <v>62</v>
      </c>
      <c r="I1537">
        <v>8.41616774686091E-2</v>
      </c>
      <c r="J1537">
        <v>8.41616774686091E-2</v>
      </c>
      <c r="K1537">
        <f t="shared" si="35"/>
        <v>2</v>
      </c>
    </row>
    <row r="1538" spans="1:11" x14ac:dyDescent="0.2">
      <c r="A1538">
        <v>19</v>
      </c>
      <c r="B1538" t="s">
        <v>77</v>
      </c>
      <c r="C1538" t="s">
        <v>63</v>
      </c>
      <c r="D1538" t="s">
        <v>58</v>
      </c>
      <c r="E1538" t="s">
        <v>64</v>
      </c>
      <c r="F1538" t="s">
        <v>60</v>
      </c>
      <c r="G1538" t="s">
        <v>61</v>
      </c>
      <c r="H1538" t="s">
        <v>62</v>
      </c>
      <c r="I1538">
        <v>9.2522812638319504E-2</v>
      </c>
      <c r="J1538">
        <v>9.2522812638319504E-2</v>
      </c>
      <c r="K1538">
        <f t="shared" si="35"/>
        <v>2</v>
      </c>
    </row>
    <row r="1539" spans="1:11" x14ac:dyDescent="0.2">
      <c r="A1539">
        <v>20</v>
      </c>
      <c r="B1539" t="s">
        <v>77</v>
      </c>
      <c r="C1539" t="s">
        <v>63</v>
      </c>
      <c r="D1539" t="s">
        <v>58</v>
      </c>
      <c r="E1539" t="s">
        <v>64</v>
      </c>
      <c r="F1539" t="s">
        <v>60</v>
      </c>
      <c r="G1539" t="s">
        <v>61</v>
      </c>
      <c r="H1539" t="s">
        <v>62</v>
      </c>
      <c r="I1539">
        <v>9.3122784683396395E-2</v>
      </c>
      <c r="J1539">
        <v>9.3122784683396506E-2</v>
      </c>
      <c r="K1539">
        <f t="shared" si="35"/>
        <v>2</v>
      </c>
    </row>
    <row r="1540" spans="1:11" x14ac:dyDescent="0.2">
      <c r="A1540">
        <v>21</v>
      </c>
      <c r="B1540" t="s">
        <v>77</v>
      </c>
      <c r="C1540" t="s">
        <v>63</v>
      </c>
      <c r="D1540" t="s">
        <v>58</v>
      </c>
      <c r="E1540" t="s">
        <v>64</v>
      </c>
      <c r="F1540" t="s">
        <v>60</v>
      </c>
      <c r="G1540" t="s">
        <v>61</v>
      </c>
      <c r="H1540" t="s">
        <v>62</v>
      </c>
      <c r="I1540">
        <v>8.7512210264730605E-2</v>
      </c>
      <c r="J1540">
        <v>8.7512210264730703E-2</v>
      </c>
      <c r="K1540">
        <f t="shared" ref="K1540:K1603" si="36">MONTH(1&amp;B1540)</f>
        <v>2</v>
      </c>
    </row>
    <row r="1541" spans="1:11" x14ac:dyDescent="0.2">
      <c r="A1541">
        <v>22</v>
      </c>
      <c r="B1541" t="s">
        <v>77</v>
      </c>
      <c r="C1541" t="s">
        <v>63</v>
      </c>
      <c r="D1541" t="s">
        <v>58</v>
      </c>
      <c r="E1541" t="s">
        <v>64</v>
      </c>
      <c r="F1541" t="s">
        <v>60</v>
      </c>
      <c r="G1541" t="s">
        <v>61</v>
      </c>
      <c r="H1541" t="s">
        <v>62</v>
      </c>
      <c r="I1541">
        <v>7.7510484781363007E-2</v>
      </c>
      <c r="J1541">
        <v>7.7510484781363104E-2</v>
      </c>
      <c r="K1541">
        <f t="shared" si="36"/>
        <v>2</v>
      </c>
    </row>
    <row r="1542" spans="1:11" x14ac:dyDescent="0.2">
      <c r="A1542">
        <v>23</v>
      </c>
      <c r="B1542" t="s">
        <v>77</v>
      </c>
      <c r="C1542" t="s">
        <v>63</v>
      </c>
      <c r="D1542" t="s">
        <v>58</v>
      </c>
      <c r="E1542" t="s">
        <v>64</v>
      </c>
      <c r="F1542" t="s">
        <v>60</v>
      </c>
      <c r="G1542" t="s">
        <v>61</v>
      </c>
      <c r="H1542" t="s">
        <v>62</v>
      </c>
      <c r="I1542">
        <v>6.5632444987857294E-2</v>
      </c>
      <c r="J1542">
        <v>6.5632444987857294E-2</v>
      </c>
      <c r="K1542">
        <f t="shared" si="36"/>
        <v>2</v>
      </c>
    </row>
    <row r="1543" spans="1:11" x14ac:dyDescent="0.2">
      <c r="A1543">
        <v>24</v>
      </c>
      <c r="B1543" t="s">
        <v>77</v>
      </c>
      <c r="C1543" t="s">
        <v>63</v>
      </c>
      <c r="D1543" t="s">
        <v>58</v>
      </c>
      <c r="E1543" t="s">
        <v>64</v>
      </c>
      <c r="F1543" t="s">
        <v>60</v>
      </c>
      <c r="G1543" t="s">
        <v>61</v>
      </c>
      <c r="H1543" t="s">
        <v>62</v>
      </c>
      <c r="I1543">
        <v>5.21946199318424E-2</v>
      </c>
      <c r="J1543">
        <v>5.21946199318424E-2</v>
      </c>
      <c r="K1543">
        <f t="shared" si="36"/>
        <v>2</v>
      </c>
    </row>
    <row r="1544" spans="1:11" x14ac:dyDescent="0.2">
      <c r="A1544">
        <v>1</v>
      </c>
      <c r="B1544" t="s">
        <v>77</v>
      </c>
      <c r="C1544" t="s">
        <v>57</v>
      </c>
      <c r="D1544" t="s">
        <v>58</v>
      </c>
      <c r="E1544" t="s">
        <v>64</v>
      </c>
      <c r="F1544" t="s">
        <v>65</v>
      </c>
      <c r="G1544" t="s">
        <v>61</v>
      </c>
      <c r="H1544" t="s">
        <v>62</v>
      </c>
      <c r="I1544">
        <v>1.7287638959510299E-2</v>
      </c>
      <c r="J1544">
        <v>1.7287638959510299E-2</v>
      </c>
      <c r="K1544">
        <f t="shared" si="36"/>
        <v>2</v>
      </c>
    </row>
    <row r="1545" spans="1:11" x14ac:dyDescent="0.2">
      <c r="A1545">
        <v>2</v>
      </c>
      <c r="B1545" t="s">
        <v>77</v>
      </c>
      <c r="C1545" t="s">
        <v>57</v>
      </c>
      <c r="D1545" t="s">
        <v>58</v>
      </c>
      <c r="E1545" t="s">
        <v>64</v>
      </c>
      <c r="F1545" t="s">
        <v>65</v>
      </c>
      <c r="G1545" t="s">
        <v>61</v>
      </c>
      <c r="H1545" t="s">
        <v>62</v>
      </c>
      <c r="I1545">
        <v>3.5315061072439002E-3</v>
      </c>
      <c r="J1545">
        <v>3.5315061072439002E-3</v>
      </c>
      <c r="K1545">
        <f t="shared" si="36"/>
        <v>2</v>
      </c>
    </row>
    <row r="1546" spans="1:11" x14ac:dyDescent="0.2">
      <c r="A1546">
        <v>3</v>
      </c>
      <c r="B1546" t="s">
        <v>77</v>
      </c>
      <c r="C1546" t="s">
        <v>57</v>
      </c>
      <c r="D1546" t="s">
        <v>58</v>
      </c>
      <c r="E1546" t="s">
        <v>64</v>
      </c>
      <c r="F1546" t="s">
        <v>65</v>
      </c>
      <c r="G1546" t="s">
        <v>61</v>
      </c>
      <c r="H1546" t="s">
        <v>62</v>
      </c>
      <c r="I1546">
        <v>1.5659570501376601E-3</v>
      </c>
      <c r="J1546">
        <v>1.5659570501376601E-3</v>
      </c>
      <c r="K1546">
        <f t="shared" si="36"/>
        <v>2</v>
      </c>
    </row>
    <row r="1547" spans="1:11" x14ac:dyDescent="0.2">
      <c r="A1547">
        <v>4</v>
      </c>
      <c r="B1547" t="s">
        <v>77</v>
      </c>
      <c r="C1547" t="s">
        <v>57</v>
      </c>
      <c r="D1547" t="s">
        <v>58</v>
      </c>
      <c r="E1547" t="s">
        <v>64</v>
      </c>
      <c r="F1547" t="s">
        <v>65</v>
      </c>
      <c r="G1547" t="s">
        <v>61</v>
      </c>
      <c r="H1547" t="s">
        <v>62</v>
      </c>
      <c r="I1547">
        <v>1.48565042201885E-3</v>
      </c>
      <c r="J1547">
        <v>1.48565042201885E-3</v>
      </c>
      <c r="K1547">
        <f t="shared" si="36"/>
        <v>2</v>
      </c>
    </row>
    <row r="1548" spans="1:11" x14ac:dyDescent="0.2">
      <c r="A1548">
        <v>5</v>
      </c>
      <c r="B1548" t="s">
        <v>77</v>
      </c>
      <c r="C1548" t="s">
        <v>57</v>
      </c>
      <c r="D1548" t="s">
        <v>58</v>
      </c>
      <c r="E1548" t="s">
        <v>64</v>
      </c>
      <c r="F1548" t="s">
        <v>65</v>
      </c>
      <c r="G1548" t="s">
        <v>61</v>
      </c>
      <c r="H1548" t="s">
        <v>62</v>
      </c>
      <c r="I1548">
        <v>1.4564654510613401E-3</v>
      </c>
      <c r="J1548">
        <v>1.4564654510613401E-3</v>
      </c>
      <c r="K1548">
        <f t="shared" si="36"/>
        <v>2</v>
      </c>
    </row>
    <row r="1549" spans="1:11" x14ac:dyDescent="0.2">
      <c r="A1549">
        <v>6</v>
      </c>
      <c r="B1549" t="s">
        <v>77</v>
      </c>
      <c r="C1549" t="s">
        <v>57</v>
      </c>
      <c r="D1549" t="s">
        <v>58</v>
      </c>
      <c r="E1549" t="s">
        <v>64</v>
      </c>
      <c r="F1549" t="s">
        <v>65</v>
      </c>
      <c r="G1549" t="s">
        <v>61</v>
      </c>
      <c r="H1549" t="s">
        <v>62</v>
      </c>
      <c r="I1549">
        <v>2.56514413800805E-3</v>
      </c>
      <c r="J1549">
        <v>2.56514413800805E-3</v>
      </c>
      <c r="K1549">
        <f t="shared" si="36"/>
        <v>2</v>
      </c>
    </row>
    <row r="1550" spans="1:11" x14ac:dyDescent="0.2">
      <c r="A1550">
        <v>7</v>
      </c>
      <c r="B1550" t="s">
        <v>77</v>
      </c>
      <c r="C1550" t="s">
        <v>57</v>
      </c>
      <c r="D1550" t="s">
        <v>58</v>
      </c>
      <c r="E1550" t="s">
        <v>64</v>
      </c>
      <c r="F1550" t="s">
        <v>65</v>
      </c>
      <c r="G1550" t="s">
        <v>61</v>
      </c>
      <c r="H1550" t="s">
        <v>62</v>
      </c>
      <c r="I1550">
        <v>6.7608977661970503E-3</v>
      </c>
      <c r="J1550">
        <v>6.7608977661970503E-3</v>
      </c>
      <c r="K1550">
        <f t="shared" si="36"/>
        <v>2</v>
      </c>
    </row>
    <row r="1551" spans="1:11" x14ac:dyDescent="0.2">
      <c r="A1551">
        <v>8</v>
      </c>
      <c r="B1551" t="s">
        <v>77</v>
      </c>
      <c r="C1551" t="s">
        <v>57</v>
      </c>
      <c r="D1551" t="s">
        <v>58</v>
      </c>
      <c r="E1551" t="s">
        <v>64</v>
      </c>
      <c r="F1551" t="s">
        <v>65</v>
      </c>
      <c r="G1551" t="s">
        <v>61</v>
      </c>
      <c r="H1551" t="s">
        <v>62</v>
      </c>
      <c r="I1551">
        <v>1.4513416117480899E-2</v>
      </c>
      <c r="J1551">
        <v>1.4513416117480899E-2</v>
      </c>
      <c r="K1551">
        <f t="shared" si="36"/>
        <v>2</v>
      </c>
    </row>
    <row r="1552" spans="1:11" x14ac:dyDescent="0.2">
      <c r="A1552">
        <v>9</v>
      </c>
      <c r="B1552" t="s">
        <v>77</v>
      </c>
      <c r="C1552" t="s">
        <v>57</v>
      </c>
      <c r="D1552" t="s">
        <v>58</v>
      </c>
      <c r="E1552" t="s">
        <v>64</v>
      </c>
      <c r="F1552" t="s">
        <v>65</v>
      </c>
      <c r="G1552" t="s">
        <v>61</v>
      </c>
      <c r="H1552" t="s">
        <v>62</v>
      </c>
      <c r="I1552">
        <v>2.2836221636599E-2</v>
      </c>
      <c r="J1552">
        <v>2.2836221636599E-2</v>
      </c>
      <c r="K1552">
        <f t="shared" si="36"/>
        <v>2</v>
      </c>
    </row>
    <row r="1553" spans="1:11" x14ac:dyDescent="0.2">
      <c r="A1553">
        <v>10</v>
      </c>
      <c r="B1553" t="s">
        <v>77</v>
      </c>
      <c r="C1553" t="s">
        <v>57</v>
      </c>
      <c r="D1553" t="s">
        <v>58</v>
      </c>
      <c r="E1553" t="s">
        <v>64</v>
      </c>
      <c r="F1553" t="s">
        <v>65</v>
      </c>
      <c r="G1553" t="s">
        <v>61</v>
      </c>
      <c r="H1553" t="s">
        <v>62</v>
      </c>
      <c r="I1553">
        <v>2.6889396211570899E-2</v>
      </c>
      <c r="J1553">
        <v>2.6889396211570899E-2</v>
      </c>
      <c r="K1553">
        <f t="shared" si="36"/>
        <v>2</v>
      </c>
    </row>
    <row r="1554" spans="1:11" x14ac:dyDescent="0.2">
      <c r="A1554">
        <v>11</v>
      </c>
      <c r="B1554" t="s">
        <v>77</v>
      </c>
      <c r="C1554" t="s">
        <v>57</v>
      </c>
      <c r="D1554" t="s">
        <v>58</v>
      </c>
      <c r="E1554" t="s">
        <v>64</v>
      </c>
      <c r="F1554" t="s">
        <v>65</v>
      </c>
      <c r="G1554" t="s">
        <v>61</v>
      </c>
      <c r="H1554" t="s">
        <v>62</v>
      </c>
      <c r="I1554">
        <v>3.0110120871211201E-2</v>
      </c>
      <c r="J1554">
        <v>3.0110120871211201E-2</v>
      </c>
      <c r="K1554">
        <f t="shared" si="36"/>
        <v>2</v>
      </c>
    </row>
    <row r="1555" spans="1:11" x14ac:dyDescent="0.2">
      <c r="A1555">
        <v>12</v>
      </c>
      <c r="B1555" t="s">
        <v>77</v>
      </c>
      <c r="C1555" t="s">
        <v>57</v>
      </c>
      <c r="D1555" t="s">
        <v>58</v>
      </c>
      <c r="E1555" t="s">
        <v>64</v>
      </c>
      <c r="F1555" t="s">
        <v>65</v>
      </c>
      <c r="G1555" t="s">
        <v>61</v>
      </c>
      <c r="H1555" t="s">
        <v>62</v>
      </c>
      <c r="I1555">
        <v>3.71820986245835E-2</v>
      </c>
      <c r="J1555">
        <v>3.71820986245835E-2</v>
      </c>
      <c r="K1555">
        <f t="shared" si="36"/>
        <v>2</v>
      </c>
    </row>
    <row r="1556" spans="1:11" x14ac:dyDescent="0.2">
      <c r="A1556">
        <v>13</v>
      </c>
      <c r="B1556" t="s">
        <v>77</v>
      </c>
      <c r="C1556" t="s">
        <v>57</v>
      </c>
      <c r="D1556" t="s">
        <v>58</v>
      </c>
      <c r="E1556" t="s">
        <v>64</v>
      </c>
      <c r="F1556" t="s">
        <v>65</v>
      </c>
      <c r="G1556" t="s">
        <v>61</v>
      </c>
      <c r="H1556" t="s">
        <v>62</v>
      </c>
      <c r="I1556">
        <v>4.8369732633320901E-2</v>
      </c>
      <c r="J1556">
        <v>4.8369732633320901E-2</v>
      </c>
      <c r="K1556">
        <f t="shared" si="36"/>
        <v>2</v>
      </c>
    </row>
    <row r="1557" spans="1:11" x14ac:dyDescent="0.2">
      <c r="A1557">
        <v>14</v>
      </c>
      <c r="B1557" t="s">
        <v>77</v>
      </c>
      <c r="C1557" t="s">
        <v>57</v>
      </c>
      <c r="D1557" t="s">
        <v>58</v>
      </c>
      <c r="E1557" t="s">
        <v>64</v>
      </c>
      <c r="F1557" t="s">
        <v>65</v>
      </c>
      <c r="G1557" t="s">
        <v>61</v>
      </c>
      <c r="H1557" t="s">
        <v>62</v>
      </c>
      <c r="I1557">
        <v>5.51260461919705E-2</v>
      </c>
      <c r="J1557">
        <v>5.51260461919705E-2</v>
      </c>
      <c r="K1557">
        <f t="shared" si="36"/>
        <v>2</v>
      </c>
    </row>
    <row r="1558" spans="1:11" x14ac:dyDescent="0.2">
      <c r="A1558">
        <v>15</v>
      </c>
      <c r="B1558" t="s">
        <v>77</v>
      </c>
      <c r="C1558" t="s">
        <v>57</v>
      </c>
      <c r="D1558" t="s">
        <v>58</v>
      </c>
      <c r="E1558" t="s">
        <v>64</v>
      </c>
      <c r="F1558" t="s">
        <v>65</v>
      </c>
      <c r="G1558" t="s">
        <v>61</v>
      </c>
      <c r="H1558" t="s">
        <v>62</v>
      </c>
      <c r="I1558">
        <v>5.86565256876031E-2</v>
      </c>
      <c r="J1558">
        <v>5.86565256876031E-2</v>
      </c>
      <c r="K1558">
        <f t="shared" si="36"/>
        <v>2</v>
      </c>
    </row>
    <row r="1559" spans="1:11" x14ac:dyDescent="0.2">
      <c r="A1559">
        <v>16</v>
      </c>
      <c r="B1559" t="s">
        <v>77</v>
      </c>
      <c r="C1559" t="s">
        <v>57</v>
      </c>
      <c r="D1559" t="s">
        <v>58</v>
      </c>
      <c r="E1559" t="s">
        <v>64</v>
      </c>
      <c r="F1559" t="s">
        <v>65</v>
      </c>
      <c r="G1559" t="s">
        <v>61</v>
      </c>
      <c r="H1559" t="s">
        <v>62</v>
      </c>
      <c r="I1559">
        <v>7.0686403276141799E-2</v>
      </c>
      <c r="J1559">
        <v>7.0686403276141896E-2</v>
      </c>
      <c r="K1559">
        <f t="shared" si="36"/>
        <v>2</v>
      </c>
    </row>
    <row r="1560" spans="1:11" x14ac:dyDescent="0.2">
      <c r="A1560">
        <v>17</v>
      </c>
      <c r="B1560" t="s">
        <v>77</v>
      </c>
      <c r="C1560" t="s">
        <v>57</v>
      </c>
      <c r="D1560" t="s">
        <v>58</v>
      </c>
      <c r="E1560" t="s">
        <v>64</v>
      </c>
      <c r="F1560" t="s">
        <v>65</v>
      </c>
      <c r="G1560" t="s">
        <v>61</v>
      </c>
      <c r="H1560" t="s">
        <v>62</v>
      </c>
      <c r="I1560">
        <v>8.8564755247603294E-2</v>
      </c>
      <c r="J1560">
        <v>8.8564755247603294E-2</v>
      </c>
      <c r="K1560">
        <f t="shared" si="36"/>
        <v>2</v>
      </c>
    </row>
    <row r="1561" spans="1:11" x14ac:dyDescent="0.2">
      <c r="A1561">
        <v>18</v>
      </c>
      <c r="B1561" t="s">
        <v>77</v>
      </c>
      <c r="C1561" t="s">
        <v>57</v>
      </c>
      <c r="D1561" t="s">
        <v>58</v>
      </c>
      <c r="E1561" t="s">
        <v>64</v>
      </c>
      <c r="F1561" t="s">
        <v>65</v>
      </c>
      <c r="G1561" t="s">
        <v>61</v>
      </c>
      <c r="H1561" t="s">
        <v>62</v>
      </c>
      <c r="I1561">
        <v>0.10402353300240599</v>
      </c>
      <c r="J1561">
        <v>0.10402353300240599</v>
      </c>
      <c r="K1561">
        <f t="shared" si="36"/>
        <v>2</v>
      </c>
    </row>
    <row r="1562" spans="1:11" x14ac:dyDescent="0.2">
      <c r="A1562">
        <v>19</v>
      </c>
      <c r="B1562" t="s">
        <v>77</v>
      </c>
      <c r="C1562" t="s">
        <v>57</v>
      </c>
      <c r="D1562" t="s">
        <v>58</v>
      </c>
      <c r="E1562" t="s">
        <v>64</v>
      </c>
      <c r="F1562" t="s">
        <v>65</v>
      </c>
      <c r="G1562" t="s">
        <v>61</v>
      </c>
      <c r="H1562" t="s">
        <v>62</v>
      </c>
      <c r="I1562">
        <v>0.104943851309601</v>
      </c>
      <c r="J1562">
        <v>0.104943851309601</v>
      </c>
      <c r="K1562">
        <f t="shared" si="36"/>
        <v>2</v>
      </c>
    </row>
    <row r="1563" spans="1:11" x14ac:dyDescent="0.2">
      <c r="A1563">
        <v>20</v>
      </c>
      <c r="B1563" t="s">
        <v>77</v>
      </c>
      <c r="C1563" t="s">
        <v>57</v>
      </c>
      <c r="D1563" t="s">
        <v>58</v>
      </c>
      <c r="E1563" t="s">
        <v>64</v>
      </c>
      <c r="F1563" t="s">
        <v>65</v>
      </c>
      <c r="G1563" t="s">
        <v>61</v>
      </c>
      <c r="H1563" t="s">
        <v>62</v>
      </c>
      <c r="I1563">
        <v>9.1264899844458194E-2</v>
      </c>
      <c r="J1563">
        <v>9.1264899844458305E-2</v>
      </c>
      <c r="K1563">
        <f t="shared" si="36"/>
        <v>2</v>
      </c>
    </row>
    <row r="1564" spans="1:11" x14ac:dyDescent="0.2">
      <c r="A1564">
        <v>21</v>
      </c>
      <c r="B1564" t="s">
        <v>77</v>
      </c>
      <c r="C1564" t="s">
        <v>57</v>
      </c>
      <c r="D1564" t="s">
        <v>58</v>
      </c>
      <c r="E1564" t="s">
        <v>64</v>
      </c>
      <c r="F1564" t="s">
        <v>65</v>
      </c>
      <c r="G1564" t="s">
        <v>61</v>
      </c>
      <c r="H1564" t="s">
        <v>62</v>
      </c>
      <c r="I1564">
        <v>7.6324002257293494E-2</v>
      </c>
      <c r="J1564">
        <v>7.6324002257293494E-2</v>
      </c>
      <c r="K1564">
        <f t="shared" si="36"/>
        <v>2</v>
      </c>
    </row>
    <row r="1565" spans="1:11" x14ac:dyDescent="0.2">
      <c r="A1565">
        <v>22</v>
      </c>
      <c r="B1565" t="s">
        <v>77</v>
      </c>
      <c r="C1565" t="s">
        <v>57</v>
      </c>
      <c r="D1565" t="s">
        <v>58</v>
      </c>
      <c r="E1565" t="s">
        <v>64</v>
      </c>
      <c r="F1565" t="s">
        <v>65</v>
      </c>
      <c r="G1565" t="s">
        <v>61</v>
      </c>
      <c r="H1565" t="s">
        <v>62</v>
      </c>
      <c r="I1565">
        <v>6.0979983081451798E-2</v>
      </c>
      <c r="J1565">
        <v>6.0979983081451798E-2</v>
      </c>
      <c r="K1565">
        <f t="shared" si="36"/>
        <v>2</v>
      </c>
    </row>
    <row r="1566" spans="1:11" x14ac:dyDescent="0.2">
      <c r="A1566">
        <v>23</v>
      </c>
      <c r="B1566" t="s">
        <v>77</v>
      </c>
      <c r="C1566" t="s">
        <v>57</v>
      </c>
      <c r="D1566" t="s">
        <v>58</v>
      </c>
      <c r="E1566" t="s">
        <v>64</v>
      </c>
      <c r="F1566" t="s">
        <v>65</v>
      </c>
      <c r="G1566" t="s">
        <v>61</v>
      </c>
      <c r="H1566" t="s">
        <v>62</v>
      </c>
      <c r="I1566">
        <v>4.3697708780160001E-2</v>
      </c>
      <c r="J1566">
        <v>4.3697708780160001E-2</v>
      </c>
      <c r="K1566">
        <f t="shared" si="36"/>
        <v>2</v>
      </c>
    </row>
    <row r="1567" spans="1:11" x14ac:dyDescent="0.2">
      <c r="A1567">
        <v>24</v>
      </c>
      <c r="B1567" t="s">
        <v>77</v>
      </c>
      <c r="C1567" t="s">
        <v>57</v>
      </c>
      <c r="D1567" t="s">
        <v>58</v>
      </c>
      <c r="E1567" t="s">
        <v>64</v>
      </c>
      <c r="F1567" t="s">
        <v>65</v>
      </c>
      <c r="G1567" t="s">
        <v>61</v>
      </c>
      <c r="H1567" t="s">
        <v>62</v>
      </c>
      <c r="I1567">
        <v>3.11780453323653E-2</v>
      </c>
      <c r="J1567">
        <v>3.11780453323653E-2</v>
      </c>
      <c r="K1567">
        <f t="shared" si="36"/>
        <v>2</v>
      </c>
    </row>
    <row r="1568" spans="1:11" x14ac:dyDescent="0.2">
      <c r="A1568">
        <v>1</v>
      </c>
      <c r="B1568" t="s">
        <v>77</v>
      </c>
      <c r="C1568" t="s">
        <v>63</v>
      </c>
      <c r="D1568" t="s">
        <v>58</v>
      </c>
      <c r="E1568" t="s">
        <v>64</v>
      </c>
      <c r="F1568" t="s">
        <v>65</v>
      </c>
      <c r="G1568" t="s">
        <v>61</v>
      </c>
      <c r="H1568" t="s">
        <v>62</v>
      </c>
      <c r="I1568">
        <v>2.2932914117118501E-2</v>
      </c>
      <c r="J1568">
        <v>2.2932914117118501E-2</v>
      </c>
      <c r="K1568">
        <f t="shared" si="36"/>
        <v>2</v>
      </c>
    </row>
    <row r="1569" spans="1:11" x14ac:dyDescent="0.2">
      <c r="A1569">
        <v>2</v>
      </c>
      <c r="B1569" t="s">
        <v>77</v>
      </c>
      <c r="C1569" t="s">
        <v>63</v>
      </c>
      <c r="D1569" t="s">
        <v>58</v>
      </c>
      <c r="E1569" t="s">
        <v>64</v>
      </c>
      <c r="F1569" t="s">
        <v>65</v>
      </c>
      <c r="G1569" t="s">
        <v>61</v>
      </c>
      <c r="H1569" t="s">
        <v>62</v>
      </c>
      <c r="I1569">
        <v>5.5673810232783599E-3</v>
      </c>
      <c r="J1569">
        <v>5.5673810232783599E-3</v>
      </c>
      <c r="K1569">
        <f t="shared" si="36"/>
        <v>2</v>
      </c>
    </row>
    <row r="1570" spans="1:11" x14ac:dyDescent="0.2">
      <c r="A1570">
        <v>3</v>
      </c>
      <c r="B1570" t="s">
        <v>77</v>
      </c>
      <c r="C1570" t="s">
        <v>63</v>
      </c>
      <c r="D1570" t="s">
        <v>58</v>
      </c>
      <c r="E1570" t="s">
        <v>64</v>
      </c>
      <c r="F1570" t="s">
        <v>65</v>
      </c>
      <c r="G1570" t="s">
        <v>61</v>
      </c>
      <c r="H1570" t="s">
        <v>62</v>
      </c>
      <c r="I1570">
        <v>4.1019039745034498E-3</v>
      </c>
      <c r="J1570">
        <v>4.1019039745034498E-3</v>
      </c>
      <c r="K1570">
        <f t="shared" si="36"/>
        <v>2</v>
      </c>
    </row>
    <row r="1571" spans="1:11" x14ac:dyDescent="0.2">
      <c r="A1571">
        <v>4</v>
      </c>
      <c r="B1571" t="s">
        <v>77</v>
      </c>
      <c r="C1571" t="s">
        <v>63</v>
      </c>
      <c r="D1571" t="s">
        <v>58</v>
      </c>
      <c r="E1571" t="s">
        <v>64</v>
      </c>
      <c r="F1571" t="s">
        <v>65</v>
      </c>
      <c r="G1571" t="s">
        <v>61</v>
      </c>
      <c r="H1571" t="s">
        <v>62</v>
      </c>
      <c r="I1571">
        <v>3.9416892290030803E-3</v>
      </c>
      <c r="J1571">
        <v>3.9416892290030803E-3</v>
      </c>
      <c r="K1571">
        <f t="shared" si="36"/>
        <v>2</v>
      </c>
    </row>
    <row r="1572" spans="1:11" x14ac:dyDescent="0.2">
      <c r="A1572">
        <v>5</v>
      </c>
      <c r="B1572" t="s">
        <v>77</v>
      </c>
      <c r="C1572" t="s">
        <v>63</v>
      </c>
      <c r="D1572" t="s">
        <v>58</v>
      </c>
      <c r="E1572" t="s">
        <v>64</v>
      </c>
      <c r="F1572" t="s">
        <v>65</v>
      </c>
      <c r="G1572" t="s">
        <v>61</v>
      </c>
      <c r="H1572" t="s">
        <v>62</v>
      </c>
      <c r="I1572">
        <v>2.7921131042789801E-3</v>
      </c>
      <c r="J1572">
        <v>2.7921131042789801E-3</v>
      </c>
      <c r="K1572">
        <f t="shared" si="36"/>
        <v>2</v>
      </c>
    </row>
    <row r="1573" spans="1:11" x14ac:dyDescent="0.2">
      <c r="A1573">
        <v>6</v>
      </c>
      <c r="B1573" t="s">
        <v>77</v>
      </c>
      <c r="C1573" t="s">
        <v>63</v>
      </c>
      <c r="D1573" t="s">
        <v>58</v>
      </c>
      <c r="E1573" t="s">
        <v>64</v>
      </c>
      <c r="F1573" t="s">
        <v>65</v>
      </c>
      <c r="G1573" t="s">
        <v>61</v>
      </c>
      <c r="H1573" t="s">
        <v>62</v>
      </c>
      <c r="I1573">
        <v>2.3206597308483099E-3</v>
      </c>
      <c r="J1573">
        <v>2.3206597308483099E-3</v>
      </c>
      <c r="K1573">
        <f t="shared" si="36"/>
        <v>2</v>
      </c>
    </row>
    <row r="1574" spans="1:11" x14ac:dyDescent="0.2">
      <c r="A1574">
        <v>7</v>
      </c>
      <c r="B1574" t="s">
        <v>77</v>
      </c>
      <c r="C1574" t="s">
        <v>63</v>
      </c>
      <c r="D1574" t="s">
        <v>58</v>
      </c>
      <c r="E1574" t="s">
        <v>64</v>
      </c>
      <c r="F1574" t="s">
        <v>65</v>
      </c>
      <c r="G1574" t="s">
        <v>61</v>
      </c>
      <c r="H1574" t="s">
        <v>62</v>
      </c>
      <c r="I1574">
        <v>3.3052749433768098E-3</v>
      </c>
      <c r="J1574">
        <v>3.3052749433768098E-3</v>
      </c>
      <c r="K1574">
        <f t="shared" si="36"/>
        <v>2</v>
      </c>
    </row>
    <row r="1575" spans="1:11" x14ac:dyDescent="0.2">
      <c r="A1575">
        <v>8</v>
      </c>
      <c r="B1575" t="s">
        <v>77</v>
      </c>
      <c r="C1575" t="s">
        <v>63</v>
      </c>
      <c r="D1575" t="s">
        <v>58</v>
      </c>
      <c r="E1575" t="s">
        <v>64</v>
      </c>
      <c r="F1575" t="s">
        <v>65</v>
      </c>
      <c r="G1575" t="s">
        <v>61</v>
      </c>
      <c r="H1575" t="s">
        <v>62</v>
      </c>
      <c r="I1575">
        <v>6.9716999620237996E-3</v>
      </c>
      <c r="J1575">
        <v>6.9716999620237996E-3</v>
      </c>
      <c r="K1575">
        <f t="shared" si="36"/>
        <v>2</v>
      </c>
    </row>
    <row r="1576" spans="1:11" x14ac:dyDescent="0.2">
      <c r="A1576">
        <v>9</v>
      </c>
      <c r="B1576" t="s">
        <v>77</v>
      </c>
      <c r="C1576" t="s">
        <v>63</v>
      </c>
      <c r="D1576" t="s">
        <v>58</v>
      </c>
      <c r="E1576" t="s">
        <v>64</v>
      </c>
      <c r="F1576" t="s">
        <v>65</v>
      </c>
      <c r="G1576" t="s">
        <v>61</v>
      </c>
      <c r="H1576" t="s">
        <v>62</v>
      </c>
      <c r="I1576">
        <v>1.26329099094934E-2</v>
      </c>
      <c r="J1576">
        <v>1.26329099094934E-2</v>
      </c>
      <c r="K1576">
        <f t="shared" si="36"/>
        <v>2</v>
      </c>
    </row>
    <row r="1577" spans="1:11" x14ac:dyDescent="0.2">
      <c r="A1577">
        <v>10</v>
      </c>
      <c r="B1577" t="s">
        <v>77</v>
      </c>
      <c r="C1577" t="s">
        <v>63</v>
      </c>
      <c r="D1577" t="s">
        <v>58</v>
      </c>
      <c r="E1577" t="s">
        <v>64</v>
      </c>
      <c r="F1577" t="s">
        <v>65</v>
      </c>
      <c r="G1577" t="s">
        <v>61</v>
      </c>
      <c r="H1577" t="s">
        <v>62</v>
      </c>
      <c r="I1577">
        <v>2.0287338556356001E-2</v>
      </c>
      <c r="J1577">
        <v>2.0287338556356001E-2</v>
      </c>
      <c r="K1577">
        <f t="shared" si="36"/>
        <v>2</v>
      </c>
    </row>
    <row r="1578" spans="1:11" x14ac:dyDescent="0.2">
      <c r="A1578">
        <v>11</v>
      </c>
      <c r="B1578" t="s">
        <v>77</v>
      </c>
      <c r="C1578" t="s">
        <v>63</v>
      </c>
      <c r="D1578" t="s">
        <v>58</v>
      </c>
      <c r="E1578" t="s">
        <v>64</v>
      </c>
      <c r="F1578" t="s">
        <v>65</v>
      </c>
      <c r="G1578" t="s">
        <v>61</v>
      </c>
      <c r="H1578" t="s">
        <v>62</v>
      </c>
      <c r="I1578">
        <v>2.7526021784595602E-2</v>
      </c>
      <c r="J1578">
        <v>2.7526021784595602E-2</v>
      </c>
      <c r="K1578">
        <f t="shared" si="36"/>
        <v>2</v>
      </c>
    </row>
    <row r="1579" spans="1:11" x14ac:dyDescent="0.2">
      <c r="A1579">
        <v>12</v>
      </c>
      <c r="B1579" t="s">
        <v>77</v>
      </c>
      <c r="C1579" t="s">
        <v>63</v>
      </c>
      <c r="D1579" t="s">
        <v>58</v>
      </c>
      <c r="E1579" t="s">
        <v>64</v>
      </c>
      <c r="F1579" t="s">
        <v>65</v>
      </c>
      <c r="G1579" t="s">
        <v>61</v>
      </c>
      <c r="H1579" t="s">
        <v>62</v>
      </c>
      <c r="I1579">
        <v>3.6653198022367599E-2</v>
      </c>
      <c r="J1579">
        <v>3.6653198022367599E-2</v>
      </c>
      <c r="K1579">
        <f t="shared" si="36"/>
        <v>2</v>
      </c>
    </row>
    <row r="1580" spans="1:11" x14ac:dyDescent="0.2">
      <c r="A1580">
        <v>13</v>
      </c>
      <c r="B1580" t="s">
        <v>77</v>
      </c>
      <c r="C1580" t="s">
        <v>63</v>
      </c>
      <c r="D1580" t="s">
        <v>58</v>
      </c>
      <c r="E1580" t="s">
        <v>64</v>
      </c>
      <c r="F1580" t="s">
        <v>65</v>
      </c>
      <c r="G1580" t="s">
        <v>61</v>
      </c>
      <c r="H1580" t="s">
        <v>62</v>
      </c>
      <c r="I1580">
        <v>4.9663481816549601E-2</v>
      </c>
      <c r="J1580">
        <v>4.9663481816549601E-2</v>
      </c>
      <c r="K1580">
        <f t="shared" si="36"/>
        <v>2</v>
      </c>
    </row>
    <row r="1581" spans="1:11" x14ac:dyDescent="0.2">
      <c r="A1581">
        <v>14</v>
      </c>
      <c r="B1581" t="s">
        <v>77</v>
      </c>
      <c r="C1581" t="s">
        <v>63</v>
      </c>
      <c r="D1581" t="s">
        <v>58</v>
      </c>
      <c r="E1581" t="s">
        <v>64</v>
      </c>
      <c r="F1581" t="s">
        <v>65</v>
      </c>
      <c r="G1581" t="s">
        <v>61</v>
      </c>
      <c r="H1581" t="s">
        <v>62</v>
      </c>
      <c r="I1581">
        <v>6.11868043763499E-2</v>
      </c>
      <c r="J1581">
        <v>6.11868043763499E-2</v>
      </c>
      <c r="K1581">
        <f t="shared" si="36"/>
        <v>2</v>
      </c>
    </row>
    <row r="1582" spans="1:11" x14ac:dyDescent="0.2">
      <c r="A1582">
        <v>15</v>
      </c>
      <c r="B1582" t="s">
        <v>77</v>
      </c>
      <c r="C1582" t="s">
        <v>63</v>
      </c>
      <c r="D1582" t="s">
        <v>58</v>
      </c>
      <c r="E1582" t="s">
        <v>64</v>
      </c>
      <c r="F1582" t="s">
        <v>65</v>
      </c>
      <c r="G1582" t="s">
        <v>61</v>
      </c>
      <c r="H1582" t="s">
        <v>62</v>
      </c>
      <c r="I1582">
        <v>6.9754332442728106E-2</v>
      </c>
      <c r="J1582">
        <v>6.9754332442728106E-2</v>
      </c>
      <c r="K1582">
        <f t="shared" si="36"/>
        <v>2</v>
      </c>
    </row>
    <row r="1583" spans="1:11" x14ac:dyDescent="0.2">
      <c r="A1583">
        <v>16</v>
      </c>
      <c r="B1583" t="s">
        <v>77</v>
      </c>
      <c r="C1583" t="s">
        <v>63</v>
      </c>
      <c r="D1583" t="s">
        <v>58</v>
      </c>
      <c r="E1583" t="s">
        <v>64</v>
      </c>
      <c r="F1583" t="s">
        <v>65</v>
      </c>
      <c r="G1583" t="s">
        <v>61</v>
      </c>
      <c r="H1583" t="s">
        <v>62</v>
      </c>
      <c r="I1583">
        <v>7.6922616366568497E-2</v>
      </c>
      <c r="J1583">
        <v>7.6922616366568497E-2</v>
      </c>
      <c r="K1583">
        <f t="shared" si="36"/>
        <v>2</v>
      </c>
    </row>
    <row r="1584" spans="1:11" x14ac:dyDescent="0.2">
      <c r="A1584">
        <v>17</v>
      </c>
      <c r="B1584" t="s">
        <v>77</v>
      </c>
      <c r="C1584" t="s">
        <v>63</v>
      </c>
      <c r="D1584" t="s">
        <v>58</v>
      </c>
      <c r="E1584" t="s">
        <v>64</v>
      </c>
      <c r="F1584" t="s">
        <v>65</v>
      </c>
      <c r="G1584" t="s">
        <v>61</v>
      </c>
      <c r="H1584" t="s">
        <v>62</v>
      </c>
      <c r="I1584">
        <v>8.47397485018615E-2</v>
      </c>
      <c r="J1584">
        <v>8.47397485018615E-2</v>
      </c>
      <c r="K1584">
        <f t="shared" si="36"/>
        <v>2</v>
      </c>
    </row>
    <row r="1585" spans="1:11" x14ac:dyDescent="0.2">
      <c r="A1585">
        <v>18</v>
      </c>
      <c r="B1585" t="s">
        <v>77</v>
      </c>
      <c r="C1585" t="s">
        <v>63</v>
      </c>
      <c r="D1585" t="s">
        <v>58</v>
      </c>
      <c r="E1585" t="s">
        <v>64</v>
      </c>
      <c r="F1585" t="s">
        <v>65</v>
      </c>
      <c r="G1585" t="s">
        <v>61</v>
      </c>
      <c r="H1585" t="s">
        <v>62</v>
      </c>
      <c r="I1585">
        <v>9.0539287671153199E-2</v>
      </c>
      <c r="J1585">
        <v>9.0539287671153199E-2</v>
      </c>
      <c r="K1585">
        <f t="shared" si="36"/>
        <v>2</v>
      </c>
    </row>
    <row r="1586" spans="1:11" x14ac:dyDescent="0.2">
      <c r="A1586">
        <v>19</v>
      </c>
      <c r="B1586" t="s">
        <v>77</v>
      </c>
      <c r="C1586" t="s">
        <v>63</v>
      </c>
      <c r="D1586" t="s">
        <v>58</v>
      </c>
      <c r="E1586" t="s">
        <v>64</v>
      </c>
      <c r="F1586" t="s">
        <v>65</v>
      </c>
      <c r="G1586" t="s">
        <v>61</v>
      </c>
      <c r="H1586" t="s">
        <v>62</v>
      </c>
      <c r="I1586">
        <v>9.5034140702355996E-2</v>
      </c>
      <c r="J1586">
        <v>9.5034140702355996E-2</v>
      </c>
      <c r="K1586">
        <f t="shared" si="36"/>
        <v>2</v>
      </c>
    </row>
    <row r="1587" spans="1:11" x14ac:dyDescent="0.2">
      <c r="A1587">
        <v>20</v>
      </c>
      <c r="B1587" t="s">
        <v>77</v>
      </c>
      <c r="C1587" t="s">
        <v>63</v>
      </c>
      <c r="D1587" t="s">
        <v>58</v>
      </c>
      <c r="E1587" t="s">
        <v>64</v>
      </c>
      <c r="F1587" t="s">
        <v>65</v>
      </c>
      <c r="G1587" t="s">
        <v>61</v>
      </c>
      <c r="H1587" t="s">
        <v>62</v>
      </c>
      <c r="I1587">
        <v>8.8573223988955799E-2</v>
      </c>
      <c r="J1587">
        <v>8.8573223988955799E-2</v>
      </c>
      <c r="K1587">
        <f t="shared" si="36"/>
        <v>2</v>
      </c>
    </row>
    <row r="1588" spans="1:11" x14ac:dyDescent="0.2">
      <c r="A1588">
        <v>21</v>
      </c>
      <c r="B1588" t="s">
        <v>77</v>
      </c>
      <c r="C1588" t="s">
        <v>63</v>
      </c>
      <c r="D1588" t="s">
        <v>58</v>
      </c>
      <c r="E1588" t="s">
        <v>64</v>
      </c>
      <c r="F1588" t="s">
        <v>65</v>
      </c>
      <c r="G1588" t="s">
        <v>61</v>
      </c>
      <c r="H1588" t="s">
        <v>62</v>
      </c>
      <c r="I1588">
        <v>7.7678496226454202E-2</v>
      </c>
      <c r="J1588">
        <v>7.7678496226454202E-2</v>
      </c>
      <c r="K1588">
        <f t="shared" si="36"/>
        <v>2</v>
      </c>
    </row>
    <row r="1589" spans="1:11" x14ac:dyDescent="0.2">
      <c r="A1589">
        <v>22</v>
      </c>
      <c r="B1589" t="s">
        <v>77</v>
      </c>
      <c r="C1589" t="s">
        <v>63</v>
      </c>
      <c r="D1589" t="s">
        <v>58</v>
      </c>
      <c r="E1589" t="s">
        <v>64</v>
      </c>
      <c r="F1589" t="s">
        <v>65</v>
      </c>
      <c r="G1589" t="s">
        <v>61</v>
      </c>
      <c r="H1589" t="s">
        <v>62</v>
      </c>
      <c r="I1589">
        <v>6.5366806114583606E-2</v>
      </c>
      <c r="J1589">
        <v>6.5366806114583606E-2</v>
      </c>
      <c r="K1589">
        <f t="shared" si="36"/>
        <v>2</v>
      </c>
    </row>
    <row r="1590" spans="1:11" x14ac:dyDescent="0.2">
      <c r="A1590">
        <v>23</v>
      </c>
      <c r="B1590" t="s">
        <v>77</v>
      </c>
      <c r="C1590" t="s">
        <v>63</v>
      </c>
      <c r="D1590" t="s">
        <v>58</v>
      </c>
      <c r="E1590" t="s">
        <v>64</v>
      </c>
      <c r="F1590" t="s">
        <v>65</v>
      </c>
      <c r="G1590" t="s">
        <v>61</v>
      </c>
      <c r="H1590" t="s">
        <v>62</v>
      </c>
      <c r="I1590">
        <v>5.2073405285858201E-2</v>
      </c>
      <c r="J1590">
        <v>5.2073405285858201E-2</v>
      </c>
      <c r="K1590">
        <f t="shared" si="36"/>
        <v>2</v>
      </c>
    </row>
    <row r="1591" spans="1:11" x14ac:dyDescent="0.2">
      <c r="A1591">
        <v>24</v>
      </c>
      <c r="B1591" t="s">
        <v>77</v>
      </c>
      <c r="C1591" t="s">
        <v>63</v>
      </c>
      <c r="D1591" t="s">
        <v>58</v>
      </c>
      <c r="E1591" t="s">
        <v>64</v>
      </c>
      <c r="F1591" t="s">
        <v>65</v>
      </c>
      <c r="G1591" t="s">
        <v>61</v>
      </c>
      <c r="H1591" t="s">
        <v>62</v>
      </c>
      <c r="I1591">
        <v>3.9434552149336798E-2</v>
      </c>
      <c r="J1591">
        <v>3.9434552149336798E-2</v>
      </c>
      <c r="K1591">
        <f t="shared" si="36"/>
        <v>2</v>
      </c>
    </row>
    <row r="1592" spans="1:11" x14ac:dyDescent="0.2">
      <c r="A1592">
        <v>9</v>
      </c>
      <c r="B1592" t="s">
        <v>77</v>
      </c>
      <c r="C1592" t="s">
        <v>57</v>
      </c>
      <c r="D1592" t="s">
        <v>58</v>
      </c>
      <c r="E1592" t="s">
        <v>59</v>
      </c>
      <c r="F1592" t="s">
        <v>60</v>
      </c>
      <c r="G1592" t="s">
        <v>70</v>
      </c>
      <c r="H1592" t="s">
        <v>71</v>
      </c>
      <c r="I1592" t="s">
        <v>67</v>
      </c>
      <c r="J1592">
        <v>5.9741936269796202E-3</v>
      </c>
      <c r="K1592">
        <f t="shared" si="36"/>
        <v>2</v>
      </c>
    </row>
    <row r="1593" spans="1:11" x14ac:dyDescent="0.2">
      <c r="A1593">
        <v>1</v>
      </c>
      <c r="B1593" t="s">
        <v>77</v>
      </c>
      <c r="C1593" t="s">
        <v>57</v>
      </c>
      <c r="D1593" t="s">
        <v>58</v>
      </c>
      <c r="E1593" t="s">
        <v>59</v>
      </c>
      <c r="F1593" t="s">
        <v>60</v>
      </c>
      <c r="G1593" t="s">
        <v>66</v>
      </c>
      <c r="H1593" t="s">
        <v>62</v>
      </c>
      <c r="I1593" t="s">
        <v>67</v>
      </c>
      <c r="J1593">
        <v>6.5006462195230999E-3</v>
      </c>
      <c r="K1593">
        <f t="shared" si="36"/>
        <v>2</v>
      </c>
    </row>
    <row r="1594" spans="1:11" x14ac:dyDescent="0.2">
      <c r="A1594">
        <v>2</v>
      </c>
      <c r="B1594" t="s">
        <v>77</v>
      </c>
      <c r="C1594" t="s">
        <v>57</v>
      </c>
      <c r="D1594" t="s">
        <v>58</v>
      </c>
      <c r="E1594" t="s">
        <v>59</v>
      </c>
      <c r="F1594" t="s">
        <v>60</v>
      </c>
      <c r="G1594" t="s">
        <v>66</v>
      </c>
      <c r="H1594" t="s">
        <v>62</v>
      </c>
      <c r="I1594" t="s">
        <v>67</v>
      </c>
      <c r="J1594">
        <v>1.7330955932253901E-2</v>
      </c>
      <c r="K1594">
        <f t="shared" si="36"/>
        <v>2</v>
      </c>
    </row>
    <row r="1595" spans="1:11" x14ac:dyDescent="0.2">
      <c r="A1595">
        <v>3</v>
      </c>
      <c r="B1595" t="s">
        <v>77</v>
      </c>
      <c r="C1595" t="s">
        <v>57</v>
      </c>
      <c r="D1595" t="s">
        <v>58</v>
      </c>
      <c r="E1595" t="s">
        <v>59</v>
      </c>
      <c r="F1595" t="s">
        <v>60</v>
      </c>
      <c r="G1595" t="s">
        <v>66</v>
      </c>
      <c r="H1595" t="s">
        <v>62</v>
      </c>
      <c r="I1595" t="s">
        <v>67</v>
      </c>
      <c r="J1595">
        <v>1.4584764862206801E-2</v>
      </c>
      <c r="K1595">
        <f t="shared" si="36"/>
        <v>2</v>
      </c>
    </row>
    <row r="1596" spans="1:11" x14ac:dyDescent="0.2">
      <c r="A1596">
        <v>4</v>
      </c>
      <c r="B1596" t="s">
        <v>77</v>
      </c>
      <c r="C1596" t="s">
        <v>57</v>
      </c>
      <c r="D1596" t="s">
        <v>58</v>
      </c>
      <c r="E1596" t="s">
        <v>59</v>
      </c>
      <c r="F1596" t="s">
        <v>60</v>
      </c>
      <c r="G1596" t="s">
        <v>66</v>
      </c>
      <c r="H1596" t="s">
        <v>62</v>
      </c>
      <c r="I1596" t="s">
        <v>67</v>
      </c>
      <c r="J1596">
        <v>1.14178919727336E-2</v>
      </c>
      <c r="K1596">
        <f t="shared" si="36"/>
        <v>2</v>
      </c>
    </row>
    <row r="1597" spans="1:11" x14ac:dyDescent="0.2">
      <c r="A1597">
        <v>5</v>
      </c>
      <c r="B1597" t="s">
        <v>77</v>
      </c>
      <c r="C1597" t="s">
        <v>57</v>
      </c>
      <c r="D1597" t="s">
        <v>58</v>
      </c>
      <c r="E1597" t="s">
        <v>59</v>
      </c>
      <c r="F1597" t="s">
        <v>60</v>
      </c>
      <c r="G1597" t="s">
        <v>66</v>
      </c>
      <c r="H1597" t="s">
        <v>62</v>
      </c>
      <c r="I1597" t="s">
        <v>67</v>
      </c>
      <c r="J1597">
        <v>1.3753223403212E-2</v>
      </c>
      <c r="K1597">
        <f t="shared" si="36"/>
        <v>2</v>
      </c>
    </row>
    <row r="1598" spans="1:11" x14ac:dyDescent="0.2">
      <c r="A1598">
        <v>6</v>
      </c>
      <c r="B1598" t="s">
        <v>77</v>
      </c>
      <c r="C1598" t="s">
        <v>57</v>
      </c>
      <c r="D1598" t="s">
        <v>58</v>
      </c>
      <c r="E1598" t="s">
        <v>59</v>
      </c>
      <c r="F1598" t="s">
        <v>60</v>
      </c>
      <c r="G1598" t="s">
        <v>66</v>
      </c>
      <c r="H1598" t="s">
        <v>62</v>
      </c>
      <c r="I1598" t="s">
        <v>67</v>
      </c>
      <c r="J1598">
        <v>3.0449468615687501E-2</v>
      </c>
      <c r="K1598">
        <f t="shared" si="36"/>
        <v>2</v>
      </c>
    </row>
    <row r="1599" spans="1:11" x14ac:dyDescent="0.2">
      <c r="A1599">
        <v>7</v>
      </c>
      <c r="B1599" t="s">
        <v>77</v>
      </c>
      <c r="C1599" t="s">
        <v>57</v>
      </c>
      <c r="D1599" t="s">
        <v>58</v>
      </c>
      <c r="E1599" t="s">
        <v>59</v>
      </c>
      <c r="F1599" t="s">
        <v>60</v>
      </c>
      <c r="G1599" t="s">
        <v>66</v>
      </c>
      <c r="H1599" t="s">
        <v>62</v>
      </c>
      <c r="I1599" t="s">
        <v>67</v>
      </c>
      <c r="J1599">
        <v>7.8594179133489997E-2</v>
      </c>
      <c r="K1599">
        <f t="shared" si="36"/>
        <v>2</v>
      </c>
    </row>
    <row r="1600" spans="1:11" x14ac:dyDescent="0.2">
      <c r="A1600">
        <v>8</v>
      </c>
      <c r="B1600" t="s">
        <v>77</v>
      </c>
      <c r="C1600" t="s">
        <v>57</v>
      </c>
      <c r="D1600" t="s">
        <v>58</v>
      </c>
      <c r="E1600" t="s">
        <v>59</v>
      </c>
      <c r="F1600" t="s">
        <v>60</v>
      </c>
      <c r="G1600" t="s">
        <v>66</v>
      </c>
      <c r="H1600" t="s">
        <v>62</v>
      </c>
      <c r="I1600" t="s">
        <v>67</v>
      </c>
      <c r="J1600">
        <v>0.12716368425930299</v>
      </c>
      <c r="K1600">
        <f t="shared" si="36"/>
        <v>2</v>
      </c>
    </row>
    <row r="1601" spans="1:11" x14ac:dyDescent="0.2">
      <c r="A1601">
        <v>9</v>
      </c>
      <c r="B1601" t="s">
        <v>77</v>
      </c>
      <c r="C1601" t="s">
        <v>57</v>
      </c>
      <c r="D1601" t="s">
        <v>58</v>
      </c>
      <c r="E1601" t="s">
        <v>64</v>
      </c>
      <c r="F1601" t="s">
        <v>60</v>
      </c>
      <c r="G1601" t="s">
        <v>70</v>
      </c>
      <c r="H1601" t="s">
        <v>71</v>
      </c>
      <c r="I1601" t="s">
        <v>67</v>
      </c>
      <c r="J1601">
        <v>4.6064548466498902E-3</v>
      </c>
      <c r="K1601">
        <f t="shared" si="36"/>
        <v>2</v>
      </c>
    </row>
    <row r="1602" spans="1:11" x14ac:dyDescent="0.2">
      <c r="A1602">
        <v>10</v>
      </c>
      <c r="B1602" t="s">
        <v>77</v>
      </c>
      <c r="C1602" t="s">
        <v>57</v>
      </c>
      <c r="D1602" t="s">
        <v>58</v>
      </c>
      <c r="E1602" t="s">
        <v>59</v>
      </c>
      <c r="F1602" t="s">
        <v>60</v>
      </c>
      <c r="G1602" t="s">
        <v>66</v>
      </c>
      <c r="H1602" t="s">
        <v>62</v>
      </c>
      <c r="I1602" t="s">
        <v>67</v>
      </c>
      <c r="J1602">
        <v>0.13654552978527401</v>
      </c>
      <c r="K1602">
        <f t="shared" si="36"/>
        <v>2</v>
      </c>
    </row>
    <row r="1603" spans="1:11" x14ac:dyDescent="0.2">
      <c r="A1603">
        <v>11</v>
      </c>
      <c r="B1603" t="s">
        <v>77</v>
      </c>
      <c r="C1603" t="s">
        <v>57</v>
      </c>
      <c r="D1603" t="s">
        <v>58</v>
      </c>
      <c r="E1603" t="s">
        <v>59</v>
      </c>
      <c r="F1603" t="s">
        <v>60</v>
      </c>
      <c r="G1603" t="s">
        <v>66</v>
      </c>
      <c r="H1603" t="s">
        <v>62</v>
      </c>
      <c r="I1603" t="s">
        <v>67</v>
      </c>
      <c r="J1603">
        <v>0.104062391210351</v>
      </c>
      <c r="K1603">
        <f t="shared" si="36"/>
        <v>2</v>
      </c>
    </row>
    <row r="1604" spans="1:11" x14ac:dyDescent="0.2">
      <c r="A1604">
        <v>12</v>
      </c>
      <c r="B1604" t="s">
        <v>77</v>
      </c>
      <c r="C1604" t="s">
        <v>57</v>
      </c>
      <c r="D1604" t="s">
        <v>58</v>
      </c>
      <c r="E1604" t="s">
        <v>59</v>
      </c>
      <c r="F1604" t="s">
        <v>60</v>
      </c>
      <c r="G1604" t="s">
        <v>66</v>
      </c>
      <c r="H1604" t="s">
        <v>62</v>
      </c>
      <c r="I1604" t="s">
        <v>67</v>
      </c>
      <c r="J1604">
        <v>7.7558723600444204E-2</v>
      </c>
      <c r="K1604">
        <f t="shared" ref="K1604:K1667" si="37">MONTH(1&amp;B1604)</f>
        <v>2</v>
      </c>
    </row>
    <row r="1605" spans="1:11" x14ac:dyDescent="0.2">
      <c r="A1605">
        <v>13</v>
      </c>
      <c r="B1605" t="s">
        <v>77</v>
      </c>
      <c r="C1605" t="s">
        <v>57</v>
      </c>
      <c r="D1605" t="s">
        <v>58</v>
      </c>
      <c r="E1605" t="s">
        <v>59</v>
      </c>
      <c r="F1605" t="s">
        <v>60</v>
      </c>
      <c r="G1605" t="s">
        <v>66</v>
      </c>
      <c r="H1605" t="s">
        <v>62</v>
      </c>
      <c r="I1605" t="s">
        <v>67</v>
      </c>
      <c r="J1605">
        <v>6.0223490281621897E-2</v>
      </c>
      <c r="K1605">
        <f t="shared" si="37"/>
        <v>2</v>
      </c>
    </row>
    <row r="1606" spans="1:11" x14ac:dyDescent="0.2">
      <c r="A1606">
        <v>14</v>
      </c>
      <c r="B1606" t="s">
        <v>77</v>
      </c>
      <c r="C1606" t="s">
        <v>57</v>
      </c>
      <c r="D1606" t="s">
        <v>58</v>
      </c>
      <c r="E1606" t="s">
        <v>59</v>
      </c>
      <c r="F1606" t="s">
        <v>60</v>
      </c>
      <c r="G1606" t="s">
        <v>66</v>
      </c>
      <c r="H1606" t="s">
        <v>62</v>
      </c>
      <c r="I1606" t="s">
        <v>67</v>
      </c>
      <c r="J1606">
        <v>4.4273309806269603E-2</v>
      </c>
      <c r="K1606">
        <f t="shared" si="37"/>
        <v>2</v>
      </c>
    </row>
    <row r="1607" spans="1:11" x14ac:dyDescent="0.2">
      <c r="A1607">
        <v>15</v>
      </c>
      <c r="B1607" t="s">
        <v>77</v>
      </c>
      <c r="C1607" t="s">
        <v>57</v>
      </c>
      <c r="D1607" t="s">
        <v>58</v>
      </c>
      <c r="E1607" t="s">
        <v>59</v>
      </c>
      <c r="F1607" t="s">
        <v>60</v>
      </c>
      <c r="G1607" t="s">
        <v>66</v>
      </c>
      <c r="H1607" t="s">
        <v>62</v>
      </c>
      <c r="I1607" t="s">
        <v>67</v>
      </c>
      <c r="J1607">
        <v>3.11750662569487E-2</v>
      </c>
      <c r="K1607">
        <f t="shared" si="37"/>
        <v>2</v>
      </c>
    </row>
    <row r="1608" spans="1:11" x14ac:dyDescent="0.2">
      <c r="A1608">
        <v>16</v>
      </c>
      <c r="B1608" t="s">
        <v>77</v>
      </c>
      <c r="C1608" t="s">
        <v>57</v>
      </c>
      <c r="D1608" t="s">
        <v>58</v>
      </c>
      <c r="E1608" t="s">
        <v>59</v>
      </c>
      <c r="F1608" t="s">
        <v>60</v>
      </c>
      <c r="G1608" t="s">
        <v>66</v>
      </c>
      <c r="H1608" t="s">
        <v>62</v>
      </c>
      <c r="I1608" t="s">
        <v>67</v>
      </c>
      <c r="J1608">
        <v>2.2922242184690099E-2</v>
      </c>
      <c r="K1608">
        <f t="shared" si="37"/>
        <v>2</v>
      </c>
    </row>
    <row r="1609" spans="1:11" x14ac:dyDescent="0.2">
      <c r="A1609">
        <v>17</v>
      </c>
      <c r="B1609" t="s">
        <v>77</v>
      </c>
      <c r="C1609" t="s">
        <v>57</v>
      </c>
      <c r="D1609" t="s">
        <v>58</v>
      </c>
      <c r="E1609" t="s">
        <v>59</v>
      </c>
      <c r="F1609" t="s">
        <v>60</v>
      </c>
      <c r="G1609" t="s">
        <v>66</v>
      </c>
      <c r="H1609" t="s">
        <v>62</v>
      </c>
      <c r="I1609" t="s">
        <v>67</v>
      </c>
      <c r="J1609">
        <v>2.1593863947455799E-2</v>
      </c>
      <c r="K1609">
        <f t="shared" si="37"/>
        <v>2</v>
      </c>
    </row>
    <row r="1610" spans="1:11" x14ac:dyDescent="0.2">
      <c r="A1610">
        <v>18</v>
      </c>
      <c r="B1610" t="s">
        <v>77</v>
      </c>
      <c r="C1610" t="s">
        <v>57</v>
      </c>
      <c r="D1610" t="s">
        <v>58</v>
      </c>
      <c r="E1610" t="s">
        <v>59</v>
      </c>
      <c r="F1610" t="s">
        <v>60</v>
      </c>
      <c r="G1610" t="s">
        <v>66</v>
      </c>
      <c r="H1610" t="s">
        <v>62</v>
      </c>
      <c r="I1610" t="s">
        <v>67</v>
      </c>
      <c r="J1610">
        <v>1.8606191453643499E-2</v>
      </c>
      <c r="K1610">
        <f t="shared" si="37"/>
        <v>2</v>
      </c>
    </row>
    <row r="1611" spans="1:11" x14ac:dyDescent="0.2">
      <c r="A1611">
        <v>19</v>
      </c>
      <c r="B1611" t="s">
        <v>77</v>
      </c>
      <c r="C1611" t="s">
        <v>57</v>
      </c>
      <c r="D1611" t="s">
        <v>58</v>
      </c>
      <c r="E1611" t="s">
        <v>59</v>
      </c>
      <c r="F1611" t="s">
        <v>60</v>
      </c>
      <c r="G1611" t="s">
        <v>66</v>
      </c>
      <c r="H1611" t="s">
        <v>62</v>
      </c>
      <c r="I1611" t="s">
        <v>67</v>
      </c>
      <c r="J1611">
        <v>1.9946376245375898E-2</v>
      </c>
      <c r="K1611">
        <f t="shared" si="37"/>
        <v>2</v>
      </c>
    </row>
    <row r="1612" spans="1:11" x14ac:dyDescent="0.2">
      <c r="A1612">
        <v>20</v>
      </c>
      <c r="B1612" t="s">
        <v>77</v>
      </c>
      <c r="C1612" t="s">
        <v>57</v>
      </c>
      <c r="D1612" t="s">
        <v>58</v>
      </c>
      <c r="E1612" t="s">
        <v>59</v>
      </c>
      <c r="F1612" t="s">
        <v>60</v>
      </c>
      <c r="G1612" t="s">
        <v>66</v>
      </c>
      <c r="H1612" t="s">
        <v>62</v>
      </c>
      <c r="I1612" t="s">
        <v>67</v>
      </c>
      <c r="J1612">
        <v>9.6886484212097106E-3</v>
      </c>
      <c r="K1612">
        <f t="shared" si="37"/>
        <v>2</v>
      </c>
    </row>
    <row r="1613" spans="1:11" x14ac:dyDescent="0.2">
      <c r="A1613">
        <v>21</v>
      </c>
      <c r="B1613" t="s">
        <v>77</v>
      </c>
      <c r="C1613" t="s">
        <v>57</v>
      </c>
      <c r="D1613" t="s">
        <v>58</v>
      </c>
      <c r="E1613" t="s">
        <v>59</v>
      </c>
      <c r="F1613" t="s">
        <v>60</v>
      </c>
      <c r="G1613" t="s">
        <v>66</v>
      </c>
      <c r="H1613" t="s">
        <v>62</v>
      </c>
      <c r="I1613" t="s">
        <v>67</v>
      </c>
      <c r="J1613">
        <v>3.76918441297422E-3</v>
      </c>
      <c r="K1613">
        <f t="shared" si="37"/>
        <v>2</v>
      </c>
    </row>
    <row r="1614" spans="1:11" x14ac:dyDescent="0.2">
      <c r="A1614">
        <v>22</v>
      </c>
      <c r="B1614" t="s">
        <v>77</v>
      </c>
      <c r="C1614" t="s">
        <v>57</v>
      </c>
      <c r="D1614" t="s">
        <v>58</v>
      </c>
      <c r="E1614" t="s">
        <v>59</v>
      </c>
      <c r="F1614" t="s">
        <v>60</v>
      </c>
      <c r="G1614" t="s">
        <v>66</v>
      </c>
      <c r="H1614" t="s">
        <v>62</v>
      </c>
      <c r="I1614" t="s">
        <v>67</v>
      </c>
      <c r="J1614">
        <v>1.02902243288924E-3</v>
      </c>
      <c r="K1614">
        <f t="shared" si="37"/>
        <v>2</v>
      </c>
    </row>
    <row r="1615" spans="1:11" x14ac:dyDescent="0.2">
      <c r="A1615">
        <v>23</v>
      </c>
      <c r="B1615" t="s">
        <v>77</v>
      </c>
      <c r="C1615" t="s">
        <v>57</v>
      </c>
      <c r="D1615" t="s">
        <v>58</v>
      </c>
      <c r="E1615" t="s">
        <v>59</v>
      </c>
      <c r="F1615" t="s">
        <v>60</v>
      </c>
      <c r="G1615" t="s">
        <v>66</v>
      </c>
      <c r="H1615" t="s">
        <v>62</v>
      </c>
      <c r="I1615" t="s">
        <v>67</v>
      </c>
      <c r="J1615" s="3">
        <v>2.8209509204089699E-4</v>
      </c>
      <c r="K1615">
        <f t="shared" si="37"/>
        <v>2</v>
      </c>
    </row>
    <row r="1616" spans="1:11" x14ac:dyDescent="0.2">
      <c r="A1616">
        <v>24</v>
      </c>
      <c r="B1616" t="s">
        <v>77</v>
      </c>
      <c r="C1616" t="s">
        <v>57</v>
      </c>
      <c r="D1616" t="s">
        <v>58</v>
      </c>
      <c r="E1616" t="s">
        <v>59</v>
      </c>
      <c r="F1616" t="s">
        <v>60</v>
      </c>
      <c r="G1616" t="s">
        <v>66</v>
      </c>
      <c r="H1616" t="s">
        <v>62</v>
      </c>
      <c r="I1616" t="s">
        <v>67</v>
      </c>
      <c r="J1616" s="3">
        <v>1.16664697376714E-4</v>
      </c>
      <c r="K1616">
        <f t="shared" si="37"/>
        <v>2</v>
      </c>
    </row>
    <row r="1617" spans="1:11" x14ac:dyDescent="0.2">
      <c r="A1617">
        <v>9</v>
      </c>
      <c r="B1617" t="s">
        <v>77</v>
      </c>
      <c r="C1617" t="s">
        <v>57</v>
      </c>
      <c r="D1617" t="s">
        <v>58</v>
      </c>
      <c r="E1617" t="s">
        <v>64</v>
      </c>
      <c r="F1617" t="s">
        <v>60</v>
      </c>
      <c r="G1617" t="s">
        <v>72</v>
      </c>
      <c r="H1617" t="s">
        <v>62</v>
      </c>
      <c r="I1617" t="s">
        <v>67</v>
      </c>
      <c r="J1617">
        <v>4.8752508515503903E-3</v>
      </c>
      <c r="K1617">
        <f t="shared" si="37"/>
        <v>2</v>
      </c>
    </row>
    <row r="1618" spans="1:11" x14ac:dyDescent="0.2">
      <c r="A1618">
        <v>1</v>
      </c>
      <c r="B1618" t="s">
        <v>77</v>
      </c>
      <c r="C1618" t="s">
        <v>63</v>
      </c>
      <c r="D1618" t="s">
        <v>58</v>
      </c>
      <c r="E1618" t="s">
        <v>59</v>
      </c>
      <c r="F1618" t="s">
        <v>60</v>
      </c>
      <c r="G1618" t="s">
        <v>66</v>
      </c>
      <c r="H1618" t="s">
        <v>62</v>
      </c>
      <c r="I1618" t="s">
        <v>67</v>
      </c>
      <c r="J1618">
        <v>2.5988767560899299E-2</v>
      </c>
      <c r="K1618">
        <f t="shared" si="37"/>
        <v>2</v>
      </c>
    </row>
    <row r="1619" spans="1:11" x14ac:dyDescent="0.2">
      <c r="A1619">
        <v>2</v>
      </c>
      <c r="B1619" t="s">
        <v>77</v>
      </c>
      <c r="C1619" t="s">
        <v>63</v>
      </c>
      <c r="D1619" t="s">
        <v>58</v>
      </c>
      <c r="E1619" t="s">
        <v>59</v>
      </c>
      <c r="F1619" t="s">
        <v>60</v>
      </c>
      <c r="G1619" t="s">
        <v>66</v>
      </c>
      <c r="H1619" t="s">
        <v>62</v>
      </c>
      <c r="I1619" t="s">
        <v>67</v>
      </c>
      <c r="J1619">
        <v>8.9028481811899499E-2</v>
      </c>
      <c r="K1619">
        <f t="shared" si="37"/>
        <v>2</v>
      </c>
    </row>
    <row r="1620" spans="1:11" x14ac:dyDescent="0.2">
      <c r="A1620">
        <v>3</v>
      </c>
      <c r="B1620" t="s">
        <v>77</v>
      </c>
      <c r="C1620" t="s">
        <v>63</v>
      </c>
      <c r="D1620" t="s">
        <v>58</v>
      </c>
      <c r="E1620" t="s">
        <v>59</v>
      </c>
      <c r="F1620" t="s">
        <v>60</v>
      </c>
      <c r="G1620" t="s">
        <v>66</v>
      </c>
      <c r="H1620" t="s">
        <v>62</v>
      </c>
      <c r="I1620" t="s">
        <v>67</v>
      </c>
      <c r="J1620">
        <v>6.5520497677675399E-2</v>
      </c>
      <c r="K1620">
        <f t="shared" si="37"/>
        <v>2</v>
      </c>
    </row>
    <row r="1621" spans="1:11" x14ac:dyDescent="0.2">
      <c r="A1621">
        <v>4</v>
      </c>
      <c r="B1621" t="s">
        <v>77</v>
      </c>
      <c r="C1621" t="s">
        <v>63</v>
      </c>
      <c r="D1621" t="s">
        <v>58</v>
      </c>
      <c r="E1621" t="s">
        <v>59</v>
      </c>
      <c r="F1621" t="s">
        <v>60</v>
      </c>
      <c r="G1621" t="s">
        <v>66</v>
      </c>
      <c r="H1621" t="s">
        <v>62</v>
      </c>
      <c r="I1621" t="s">
        <v>67</v>
      </c>
      <c r="J1621">
        <v>5.2922282383157597E-2</v>
      </c>
      <c r="K1621">
        <f t="shared" si="37"/>
        <v>2</v>
      </c>
    </row>
    <row r="1622" spans="1:11" x14ac:dyDescent="0.2">
      <c r="A1622">
        <v>5</v>
      </c>
      <c r="B1622" t="s">
        <v>77</v>
      </c>
      <c r="C1622" t="s">
        <v>63</v>
      </c>
      <c r="D1622" t="s">
        <v>58</v>
      </c>
      <c r="E1622" t="s">
        <v>59</v>
      </c>
      <c r="F1622" t="s">
        <v>60</v>
      </c>
      <c r="G1622" t="s">
        <v>66</v>
      </c>
      <c r="H1622" t="s">
        <v>62</v>
      </c>
      <c r="I1622" t="s">
        <v>67</v>
      </c>
      <c r="J1622">
        <v>3.11478125313721E-2</v>
      </c>
      <c r="K1622">
        <f t="shared" si="37"/>
        <v>2</v>
      </c>
    </row>
    <row r="1623" spans="1:11" x14ac:dyDescent="0.2">
      <c r="A1623">
        <v>6</v>
      </c>
      <c r="B1623" t="s">
        <v>77</v>
      </c>
      <c r="C1623" t="s">
        <v>63</v>
      </c>
      <c r="D1623" t="s">
        <v>58</v>
      </c>
      <c r="E1623" t="s">
        <v>59</v>
      </c>
      <c r="F1623" t="s">
        <v>60</v>
      </c>
      <c r="G1623" t="s">
        <v>66</v>
      </c>
      <c r="H1623" t="s">
        <v>62</v>
      </c>
      <c r="I1623" t="s">
        <v>67</v>
      </c>
      <c r="J1623">
        <v>2.52605484978785E-2</v>
      </c>
      <c r="K1623">
        <f t="shared" si="37"/>
        <v>2</v>
      </c>
    </row>
    <row r="1624" spans="1:11" x14ac:dyDescent="0.2">
      <c r="A1624">
        <v>7</v>
      </c>
      <c r="B1624" t="s">
        <v>77</v>
      </c>
      <c r="C1624" t="s">
        <v>63</v>
      </c>
      <c r="D1624" t="s">
        <v>58</v>
      </c>
      <c r="E1624" t="s">
        <v>59</v>
      </c>
      <c r="F1624" t="s">
        <v>60</v>
      </c>
      <c r="G1624" t="s">
        <v>66</v>
      </c>
      <c r="H1624" t="s">
        <v>62</v>
      </c>
      <c r="I1624" t="s">
        <v>67</v>
      </c>
      <c r="J1624">
        <v>2.95745760009271E-2</v>
      </c>
      <c r="K1624">
        <f t="shared" si="37"/>
        <v>2</v>
      </c>
    </row>
    <row r="1625" spans="1:11" x14ac:dyDescent="0.2">
      <c r="A1625">
        <v>8</v>
      </c>
      <c r="B1625" t="s">
        <v>77</v>
      </c>
      <c r="C1625" t="s">
        <v>63</v>
      </c>
      <c r="D1625" t="s">
        <v>58</v>
      </c>
      <c r="E1625" t="s">
        <v>59</v>
      </c>
      <c r="F1625" t="s">
        <v>60</v>
      </c>
      <c r="G1625" t="s">
        <v>66</v>
      </c>
      <c r="H1625" t="s">
        <v>62</v>
      </c>
      <c r="I1625" t="s">
        <v>67</v>
      </c>
      <c r="J1625">
        <v>4.8602983262017001E-2</v>
      </c>
      <c r="K1625">
        <f t="shared" si="37"/>
        <v>2</v>
      </c>
    </row>
    <row r="1626" spans="1:11" x14ac:dyDescent="0.2">
      <c r="A1626">
        <v>9</v>
      </c>
      <c r="B1626" t="s">
        <v>77</v>
      </c>
      <c r="C1626" t="s">
        <v>63</v>
      </c>
      <c r="D1626" t="s">
        <v>58</v>
      </c>
      <c r="E1626" t="s">
        <v>59</v>
      </c>
      <c r="F1626" t="s">
        <v>60</v>
      </c>
      <c r="G1626" t="s">
        <v>66</v>
      </c>
      <c r="H1626" t="s">
        <v>62</v>
      </c>
      <c r="I1626" t="s">
        <v>67</v>
      </c>
      <c r="J1626">
        <v>6.7337290741223396E-2</v>
      </c>
      <c r="K1626">
        <f t="shared" si="37"/>
        <v>2</v>
      </c>
    </row>
    <row r="1627" spans="1:11" x14ac:dyDescent="0.2">
      <c r="A1627">
        <v>10</v>
      </c>
      <c r="B1627" t="s">
        <v>77</v>
      </c>
      <c r="C1627" t="s">
        <v>63</v>
      </c>
      <c r="D1627" t="s">
        <v>58</v>
      </c>
      <c r="E1627" t="s">
        <v>59</v>
      </c>
      <c r="F1627" t="s">
        <v>60</v>
      </c>
      <c r="G1627" t="s">
        <v>66</v>
      </c>
      <c r="H1627" t="s">
        <v>62</v>
      </c>
      <c r="I1627" t="s">
        <v>67</v>
      </c>
      <c r="J1627">
        <v>7.7213065391531194E-2</v>
      </c>
      <c r="K1627">
        <f t="shared" si="37"/>
        <v>2</v>
      </c>
    </row>
    <row r="1628" spans="1:11" x14ac:dyDescent="0.2">
      <c r="A1628">
        <v>11</v>
      </c>
      <c r="B1628" t="s">
        <v>77</v>
      </c>
      <c r="C1628" t="s">
        <v>63</v>
      </c>
      <c r="D1628" t="s">
        <v>58</v>
      </c>
      <c r="E1628" t="s">
        <v>59</v>
      </c>
      <c r="F1628" t="s">
        <v>60</v>
      </c>
      <c r="G1628" t="s">
        <v>66</v>
      </c>
      <c r="H1628" t="s">
        <v>62</v>
      </c>
      <c r="I1628" t="s">
        <v>67</v>
      </c>
      <c r="J1628">
        <v>8.05007565872779E-2</v>
      </c>
      <c r="K1628">
        <f t="shared" si="37"/>
        <v>2</v>
      </c>
    </row>
    <row r="1629" spans="1:11" x14ac:dyDescent="0.2">
      <c r="A1629">
        <v>12</v>
      </c>
      <c r="B1629" t="s">
        <v>77</v>
      </c>
      <c r="C1629" t="s">
        <v>63</v>
      </c>
      <c r="D1629" t="s">
        <v>58</v>
      </c>
      <c r="E1629" t="s">
        <v>59</v>
      </c>
      <c r="F1629" t="s">
        <v>60</v>
      </c>
      <c r="G1629" t="s">
        <v>66</v>
      </c>
      <c r="H1629" t="s">
        <v>62</v>
      </c>
      <c r="I1629" t="s">
        <v>67</v>
      </c>
      <c r="J1629">
        <v>8.3229609597732096E-2</v>
      </c>
      <c r="K1629">
        <f t="shared" si="37"/>
        <v>2</v>
      </c>
    </row>
    <row r="1630" spans="1:11" x14ac:dyDescent="0.2">
      <c r="A1630">
        <v>13</v>
      </c>
      <c r="B1630" t="s">
        <v>77</v>
      </c>
      <c r="C1630" t="s">
        <v>63</v>
      </c>
      <c r="D1630" t="s">
        <v>58</v>
      </c>
      <c r="E1630" t="s">
        <v>59</v>
      </c>
      <c r="F1630" t="s">
        <v>60</v>
      </c>
      <c r="G1630" t="s">
        <v>66</v>
      </c>
      <c r="H1630" t="s">
        <v>62</v>
      </c>
      <c r="I1630" t="s">
        <v>67</v>
      </c>
      <c r="J1630">
        <v>7.6030951301810798E-2</v>
      </c>
      <c r="K1630">
        <f t="shared" si="37"/>
        <v>2</v>
      </c>
    </row>
    <row r="1631" spans="1:11" x14ac:dyDescent="0.2">
      <c r="A1631">
        <v>14</v>
      </c>
      <c r="B1631" t="s">
        <v>77</v>
      </c>
      <c r="C1631" t="s">
        <v>63</v>
      </c>
      <c r="D1631" t="s">
        <v>58</v>
      </c>
      <c r="E1631" t="s">
        <v>59</v>
      </c>
      <c r="F1631" t="s">
        <v>60</v>
      </c>
      <c r="G1631" t="s">
        <v>66</v>
      </c>
      <c r="H1631" t="s">
        <v>62</v>
      </c>
      <c r="I1631" t="s">
        <v>67</v>
      </c>
      <c r="J1631">
        <v>6.62759167231219E-2</v>
      </c>
      <c r="K1631">
        <f t="shared" si="37"/>
        <v>2</v>
      </c>
    </row>
    <row r="1632" spans="1:11" x14ac:dyDescent="0.2">
      <c r="A1632">
        <v>15</v>
      </c>
      <c r="B1632" t="s">
        <v>77</v>
      </c>
      <c r="C1632" t="s">
        <v>63</v>
      </c>
      <c r="D1632" t="s">
        <v>58</v>
      </c>
      <c r="E1632" t="s">
        <v>59</v>
      </c>
      <c r="F1632" t="s">
        <v>60</v>
      </c>
      <c r="G1632" t="s">
        <v>66</v>
      </c>
      <c r="H1632" t="s">
        <v>62</v>
      </c>
      <c r="I1632" t="s">
        <v>67</v>
      </c>
      <c r="J1632">
        <v>5.14047151859763E-2</v>
      </c>
      <c r="K1632">
        <f t="shared" si="37"/>
        <v>2</v>
      </c>
    </row>
    <row r="1633" spans="1:11" x14ac:dyDescent="0.2">
      <c r="A1633">
        <v>16</v>
      </c>
      <c r="B1633" t="s">
        <v>77</v>
      </c>
      <c r="C1633" t="s">
        <v>63</v>
      </c>
      <c r="D1633" t="s">
        <v>58</v>
      </c>
      <c r="E1633" t="s">
        <v>59</v>
      </c>
      <c r="F1633" t="s">
        <v>60</v>
      </c>
      <c r="G1633" t="s">
        <v>66</v>
      </c>
      <c r="H1633" t="s">
        <v>62</v>
      </c>
      <c r="I1633" t="s">
        <v>67</v>
      </c>
      <c r="J1633">
        <v>3.9374352497914003E-2</v>
      </c>
      <c r="K1633">
        <f t="shared" si="37"/>
        <v>2</v>
      </c>
    </row>
    <row r="1634" spans="1:11" x14ac:dyDescent="0.2">
      <c r="A1634">
        <v>17</v>
      </c>
      <c r="B1634" t="s">
        <v>77</v>
      </c>
      <c r="C1634" t="s">
        <v>63</v>
      </c>
      <c r="D1634" t="s">
        <v>58</v>
      </c>
      <c r="E1634" t="s">
        <v>59</v>
      </c>
      <c r="F1634" t="s">
        <v>60</v>
      </c>
      <c r="G1634" t="s">
        <v>66</v>
      </c>
      <c r="H1634" t="s">
        <v>62</v>
      </c>
      <c r="I1634" t="s">
        <v>67</v>
      </c>
      <c r="J1634">
        <v>2.8351884475519E-2</v>
      </c>
      <c r="K1634">
        <f t="shared" si="37"/>
        <v>2</v>
      </c>
    </row>
    <row r="1635" spans="1:11" x14ac:dyDescent="0.2">
      <c r="A1635">
        <v>18</v>
      </c>
      <c r="B1635" t="s">
        <v>77</v>
      </c>
      <c r="C1635" t="s">
        <v>63</v>
      </c>
      <c r="D1635" t="s">
        <v>58</v>
      </c>
      <c r="E1635" t="s">
        <v>59</v>
      </c>
      <c r="F1635" t="s">
        <v>60</v>
      </c>
      <c r="G1635" t="s">
        <v>66</v>
      </c>
      <c r="H1635" t="s">
        <v>62</v>
      </c>
      <c r="I1635" t="s">
        <v>67</v>
      </c>
      <c r="J1635">
        <v>2.2624358086866199E-2</v>
      </c>
      <c r="K1635">
        <f t="shared" si="37"/>
        <v>2</v>
      </c>
    </row>
    <row r="1636" spans="1:11" x14ac:dyDescent="0.2">
      <c r="A1636">
        <v>19</v>
      </c>
      <c r="B1636" t="s">
        <v>77</v>
      </c>
      <c r="C1636" t="s">
        <v>63</v>
      </c>
      <c r="D1636" t="s">
        <v>58</v>
      </c>
      <c r="E1636" t="s">
        <v>59</v>
      </c>
      <c r="F1636" t="s">
        <v>60</v>
      </c>
      <c r="G1636" t="s">
        <v>66</v>
      </c>
      <c r="H1636" t="s">
        <v>62</v>
      </c>
      <c r="I1636" t="s">
        <v>67</v>
      </c>
      <c r="J1636">
        <v>1.5691354769303001E-2</v>
      </c>
      <c r="K1636">
        <f t="shared" si="37"/>
        <v>2</v>
      </c>
    </row>
    <row r="1637" spans="1:11" x14ac:dyDescent="0.2">
      <c r="A1637">
        <v>20</v>
      </c>
      <c r="B1637" t="s">
        <v>77</v>
      </c>
      <c r="C1637" t="s">
        <v>63</v>
      </c>
      <c r="D1637" t="s">
        <v>58</v>
      </c>
      <c r="E1637" t="s">
        <v>59</v>
      </c>
      <c r="F1637" t="s">
        <v>60</v>
      </c>
      <c r="G1637" t="s">
        <v>66</v>
      </c>
      <c r="H1637" t="s">
        <v>62</v>
      </c>
      <c r="I1637" t="s">
        <v>67</v>
      </c>
      <c r="J1637">
        <v>1.4474441953704601E-2</v>
      </c>
      <c r="K1637">
        <f t="shared" si="37"/>
        <v>2</v>
      </c>
    </row>
    <row r="1638" spans="1:11" x14ac:dyDescent="0.2">
      <c r="A1638">
        <v>21</v>
      </c>
      <c r="B1638" t="s">
        <v>77</v>
      </c>
      <c r="C1638" t="s">
        <v>63</v>
      </c>
      <c r="D1638" t="s">
        <v>58</v>
      </c>
      <c r="E1638" t="s">
        <v>59</v>
      </c>
      <c r="F1638" t="s">
        <v>60</v>
      </c>
      <c r="G1638" t="s">
        <v>66</v>
      </c>
      <c r="H1638" t="s">
        <v>62</v>
      </c>
      <c r="I1638" t="s">
        <v>67</v>
      </c>
      <c r="J1638">
        <v>6.59617498151899E-3</v>
      </c>
      <c r="K1638">
        <f t="shared" si="37"/>
        <v>2</v>
      </c>
    </row>
    <row r="1639" spans="1:11" x14ac:dyDescent="0.2">
      <c r="A1639">
        <v>22</v>
      </c>
      <c r="B1639" t="s">
        <v>77</v>
      </c>
      <c r="C1639" t="s">
        <v>63</v>
      </c>
      <c r="D1639" t="s">
        <v>58</v>
      </c>
      <c r="E1639" t="s">
        <v>59</v>
      </c>
      <c r="F1639" t="s">
        <v>60</v>
      </c>
      <c r="G1639" t="s">
        <v>66</v>
      </c>
      <c r="H1639" t="s">
        <v>62</v>
      </c>
      <c r="I1639" t="s">
        <v>67</v>
      </c>
      <c r="J1639">
        <v>2.47759313521071E-3</v>
      </c>
      <c r="K1639">
        <f t="shared" si="37"/>
        <v>2</v>
      </c>
    </row>
    <row r="1640" spans="1:11" x14ac:dyDescent="0.2">
      <c r="A1640">
        <v>23</v>
      </c>
      <c r="B1640" t="s">
        <v>77</v>
      </c>
      <c r="C1640" t="s">
        <v>63</v>
      </c>
      <c r="D1640" t="s">
        <v>58</v>
      </c>
      <c r="E1640" t="s">
        <v>59</v>
      </c>
      <c r="F1640" t="s">
        <v>60</v>
      </c>
      <c r="G1640" t="s">
        <v>66</v>
      </c>
      <c r="H1640" t="s">
        <v>62</v>
      </c>
      <c r="I1640" t="s">
        <v>67</v>
      </c>
      <c r="J1640" s="3">
        <v>3.7158484546247699E-4</v>
      </c>
      <c r="K1640">
        <f t="shared" si="37"/>
        <v>2</v>
      </c>
    </row>
    <row r="1641" spans="1:11" x14ac:dyDescent="0.2">
      <c r="A1641">
        <v>24</v>
      </c>
      <c r="B1641" t="s">
        <v>77</v>
      </c>
      <c r="C1641" t="s">
        <v>63</v>
      </c>
      <c r="D1641" t="s">
        <v>58</v>
      </c>
      <c r="E1641" t="s">
        <v>59</v>
      </c>
      <c r="F1641" t="s">
        <v>60</v>
      </c>
      <c r="G1641" t="s">
        <v>66</v>
      </c>
      <c r="H1641" t="s">
        <v>62</v>
      </c>
      <c r="I1641" t="s">
        <v>67</v>
      </c>
      <c r="J1641">
        <v>0</v>
      </c>
      <c r="K1641">
        <f t="shared" si="37"/>
        <v>2</v>
      </c>
    </row>
    <row r="1642" spans="1:11" x14ac:dyDescent="0.2">
      <c r="A1642">
        <v>9</v>
      </c>
      <c r="B1642" t="s">
        <v>77</v>
      </c>
      <c r="C1642" t="s">
        <v>57</v>
      </c>
      <c r="D1642" t="s">
        <v>58</v>
      </c>
      <c r="E1642" t="s">
        <v>59</v>
      </c>
      <c r="F1642" t="s">
        <v>60</v>
      </c>
      <c r="G1642" t="s">
        <v>73</v>
      </c>
      <c r="H1642" t="s">
        <v>71</v>
      </c>
      <c r="I1642" t="s">
        <v>67</v>
      </c>
      <c r="J1642">
        <v>3.9670299537218102E-2</v>
      </c>
      <c r="K1642">
        <f t="shared" si="37"/>
        <v>2</v>
      </c>
    </row>
    <row r="1643" spans="1:11" x14ac:dyDescent="0.2">
      <c r="A1643">
        <v>1</v>
      </c>
      <c r="B1643" t="s">
        <v>77</v>
      </c>
      <c r="C1643" t="s">
        <v>57</v>
      </c>
      <c r="D1643" t="s">
        <v>58</v>
      </c>
      <c r="E1643" t="s">
        <v>68</v>
      </c>
      <c r="F1643" t="s">
        <v>60</v>
      </c>
      <c r="G1643" t="s">
        <v>69</v>
      </c>
      <c r="H1643" t="s">
        <v>62</v>
      </c>
      <c r="I1643" t="s">
        <v>67</v>
      </c>
      <c r="J1643">
        <v>2.3736155516452601E-2</v>
      </c>
      <c r="K1643">
        <f t="shared" si="37"/>
        <v>2</v>
      </c>
    </row>
    <row r="1644" spans="1:11" x14ac:dyDescent="0.2">
      <c r="A1644">
        <v>2</v>
      </c>
      <c r="B1644" t="s">
        <v>77</v>
      </c>
      <c r="C1644" t="s">
        <v>57</v>
      </c>
      <c r="D1644" t="s">
        <v>58</v>
      </c>
      <c r="E1644" t="s">
        <v>68</v>
      </c>
      <c r="F1644" t="s">
        <v>60</v>
      </c>
      <c r="G1644" t="s">
        <v>69</v>
      </c>
      <c r="H1644" t="s">
        <v>62</v>
      </c>
      <c r="I1644" t="s">
        <v>67</v>
      </c>
      <c r="J1644">
        <v>6.47114444822943E-3</v>
      </c>
      <c r="K1644">
        <f t="shared" si="37"/>
        <v>2</v>
      </c>
    </row>
    <row r="1645" spans="1:11" x14ac:dyDescent="0.2">
      <c r="A1645">
        <v>3</v>
      </c>
      <c r="B1645" t="s">
        <v>77</v>
      </c>
      <c r="C1645" t="s">
        <v>57</v>
      </c>
      <c r="D1645" t="s">
        <v>58</v>
      </c>
      <c r="E1645" t="s">
        <v>68</v>
      </c>
      <c r="F1645" t="s">
        <v>60</v>
      </c>
      <c r="G1645" t="s">
        <v>69</v>
      </c>
      <c r="H1645" t="s">
        <v>62</v>
      </c>
      <c r="I1645" t="s">
        <v>67</v>
      </c>
      <c r="J1645">
        <v>1.26884946544092E-3</v>
      </c>
      <c r="K1645">
        <f t="shared" si="37"/>
        <v>2</v>
      </c>
    </row>
    <row r="1646" spans="1:11" x14ac:dyDescent="0.2">
      <c r="A1646">
        <v>4</v>
      </c>
      <c r="B1646" t="s">
        <v>77</v>
      </c>
      <c r="C1646" t="s">
        <v>57</v>
      </c>
      <c r="D1646" t="s">
        <v>58</v>
      </c>
      <c r="E1646" t="s">
        <v>68</v>
      </c>
      <c r="F1646" t="s">
        <v>60</v>
      </c>
      <c r="G1646" t="s">
        <v>69</v>
      </c>
      <c r="H1646" t="s">
        <v>62</v>
      </c>
      <c r="I1646" t="s">
        <v>67</v>
      </c>
      <c r="J1646" s="3">
        <v>5.3169169742540003E-4</v>
      </c>
      <c r="K1646">
        <f t="shared" si="37"/>
        <v>2</v>
      </c>
    </row>
    <row r="1647" spans="1:11" x14ac:dyDescent="0.2">
      <c r="A1647">
        <v>5</v>
      </c>
      <c r="B1647" t="s">
        <v>77</v>
      </c>
      <c r="C1647" t="s">
        <v>57</v>
      </c>
      <c r="D1647" t="s">
        <v>58</v>
      </c>
      <c r="E1647" t="s">
        <v>68</v>
      </c>
      <c r="F1647" t="s">
        <v>60</v>
      </c>
      <c r="G1647" t="s">
        <v>69</v>
      </c>
      <c r="H1647" t="s">
        <v>62</v>
      </c>
      <c r="I1647" t="s">
        <v>67</v>
      </c>
      <c r="J1647" s="3">
        <v>3.9763849255953398E-4</v>
      </c>
      <c r="K1647">
        <f t="shared" si="37"/>
        <v>2</v>
      </c>
    </row>
    <row r="1648" spans="1:11" x14ac:dyDescent="0.2">
      <c r="A1648">
        <v>6</v>
      </c>
      <c r="B1648" t="s">
        <v>77</v>
      </c>
      <c r="C1648" t="s">
        <v>57</v>
      </c>
      <c r="D1648" t="s">
        <v>58</v>
      </c>
      <c r="E1648" t="s">
        <v>68</v>
      </c>
      <c r="F1648" t="s">
        <v>60</v>
      </c>
      <c r="G1648" t="s">
        <v>69</v>
      </c>
      <c r="H1648" t="s">
        <v>62</v>
      </c>
      <c r="I1648" t="s">
        <v>67</v>
      </c>
      <c r="J1648" s="3">
        <v>5.8495580996907397E-4</v>
      </c>
      <c r="K1648">
        <f t="shared" si="37"/>
        <v>2</v>
      </c>
    </row>
    <row r="1649" spans="1:11" x14ac:dyDescent="0.2">
      <c r="A1649">
        <v>7</v>
      </c>
      <c r="B1649" t="s">
        <v>77</v>
      </c>
      <c r="C1649" t="s">
        <v>57</v>
      </c>
      <c r="D1649" t="s">
        <v>58</v>
      </c>
      <c r="E1649" t="s">
        <v>68</v>
      </c>
      <c r="F1649" t="s">
        <v>60</v>
      </c>
      <c r="G1649" t="s">
        <v>69</v>
      </c>
      <c r="H1649" t="s">
        <v>62</v>
      </c>
      <c r="I1649" t="s">
        <v>67</v>
      </c>
      <c r="J1649">
        <v>1.8163709354471699E-3</v>
      </c>
      <c r="K1649">
        <f t="shared" si="37"/>
        <v>2</v>
      </c>
    </row>
    <row r="1650" spans="1:11" x14ac:dyDescent="0.2">
      <c r="A1650">
        <v>8</v>
      </c>
      <c r="B1650" t="s">
        <v>77</v>
      </c>
      <c r="C1650" t="s">
        <v>57</v>
      </c>
      <c r="D1650" t="s">
        <v>58</v>
      </c>
      <c r="E1650" t="s">
        <v>68</v>
      </c>
      <c r="F1650" t="s">
        <v>60</v>
      </c>
      <c r="G1650" t="s">
        <v>69</v>
      </c>
      <c r="H1650" t="s">
        <v>62</v>
      </c>
      <c r="I1650" t="s">
        <v>67</v>
      </c>
      <c r="J1650">
        <v>5.4971265218988598E-3</v>
      </c>
      <c r="K1650">
        <f t="shared" si="37"/>
        <v>2</v>
      </c>
    </row>
    <row r="1651" spans="1:11" x14ac:dyDescent="0.2">
      <c r="A1651">
        <v>9</v>
      </c>
      <c r="B1651" t="s">
        <v>77</v>
      </c>
      <c r="C1651" t="s">
        <v>57</v>
      </c>
      <c r="D1651" t="s">
        <v>58</v>
      </c>
      <c r="E1651" t="s">
        <v>64</v>
      </c>
      <c r="F1651" t="s">
        <v>60</v>
      </c>
      <c r="G1651" t="s">
        <v>73</v>
      </c>
      <c r="H1651" t="s">
        <v>71</v>
      </c>
      <c r="I1651" t="s">
        <v>67</v>
      </c>
      <c r="J1651">
        <v>4.8101477192864797E-2</v>
      </c>
      <c r="K1651">
        <f t="shared" si="37"/>
        <v>2</v>
      </c>
    </row>
    <row r="1652" spans="1:11" x14ac:dyDescent="0.2">
      <c r="A1652">
        <v>10</v>
      </c>
      <c r="B1652" t="s">
        <v>77</v>
      </c>
      <c r="C1652" t="s">
        <v>57</v>
      </c>
      <c r="D1652" t="s">
        <v>58</v>
      </c>
      <c r="E1652" t="s">
        <v>68</v>
      </c>
      <c r="F1652" t="s">
        <v>60</v>
      </c>
      <c r="G1652" t="s">
        <v>69</v>
      </c>
      <c r="H1652" t="s">
        <v>62</v>
      </c>
      <c r="I1652" t="s">
        <v>67</v>
      </c>
      <c r="J1652">
        <v>1.57652761079565E-2</v>
      </c>
      <c r="K1652">
        <f t="shared" si="37"/>
        <v>2</v>
      </c>
    </row>
    <row r="1653" spans="1:11" x14ac:dyDescent="0.2">
      <c r="A1653">
        <v>11</v>
      </c>
      <c r="B1653" t="s">
        <v>77</v>
      </c>
      <c r="C1653" t="s">
        <v>57</v>
      </c>
      <c r="D1653" t="s">
        <v>58</v>
      </c>
      <c r="E1653" t="s">
        <v>68</v>
      </c>
      <c r="F1653" t="s">
        <v>60</v>
      </c>
      <c r="G1653" t="s">
        <v>69</v>
      </c>
      <c r="H1653" t="s">
        <v>62</v>
      </c>
      <c r="I1653" t="s">
        <v>67</v>
      </c>
      <c r="J1653">
        <v>2.0508006098603201E-2</v>
      </c>
      <c r="K1653">
        <f t="shared" si="37"/>
        <v>2</v>
      </c>
    </row>
    <row r="1654" spans="1:11" x14ac:dyDescent="0.2">
      <c r="A1654">
        <v>12</v>
      </c>
      <c r="B1654" t="s">
        <v>77</v>
      </c>
      <c r="C1654" t="s">
        <v>57</v>
      </c>
      <c r="D1654" t="s">
        <v>58</v>
      </c>
      <c r="E1654" t="s">
        <v>68</v>
      </c>
      <c r="F1654" t="s">
        <v>60</v>
      </c>
      <c r="G1654" t="s">
        <v>69</v>
      </c>
      <c r="H1654" t="s">
        <v>62</v>
      </c>
      <c r="I1654" t="s">
        <v>67</v>
      </c>
      <c r="J1654">
        <v>2.7758237345425402E-2</v>
      </c>
      <c r="K1654">
        <f t="shared" si="37"/>
        <v>2</v>
      </c>
    </row>
    <row r="1655" spans="1:11" x14ac:dyDescent="0.2">
      <c r="A1655">
        <v>13</v>
      </c>
      <c r="B1655" t="s">
        <v>77</v>
      </c>
      <c r="C1655" t="s">
        <v>57</v>
      </c>
      <c r="D1655" t="s">
        <v>58</v>
      </c>
      <c r="E1655" t="s">
        <v>68</v>
      </c>
      <c r="F1655" t="s">
        <v>60</v>
      </c>
      <c r="G1655" t="s">
        <v>69</v>
      </c>
      <c r="H1655" t="s">
        <v>62</v>
      </c>
      <c r="I1655" t="s">
        <v>67</v>
      </c>
      <c r="J1655">
        <v>3.4542440113780798E-2</v>
      </c>
      <c r="K1655">
        <f t="shared" si="37"/>
        <v>2</v>
      </c>
    </row>
    <row r="1656" spans="1:11" x14ac:dyDescent="0.2">
      <c r="A1656">
        <v>14</v>
      </c>
      <c r="B1656" t="s">
        <v>77</v>
      </c>
      <c r="C1656" t="s">
        <v>57</v>
      </c>
      <c r="D1656" t="s">
        <v>58</v>
      </c>
      <c r="E1656" t="s">
        <v>68</v>
      </c>
      <c r="F1656" t="s">
        <v>60</v>
      </c>
      <c r="G1656" t="s">
        <v>69</v>
      </c>
      <c r="H1656" t="s">
        <v>62</v>
      </c>
      <c r="I1656" t="s">
        <v>67</v>
      </c>
      <c r="J1656">
        <v>4.2235094435904702E-2</v>
      </c>
      <c r="K1656">
        <f t="shared" si="37"/>
        <v>2</v>
      </c>
    </row>
    <row r="1657" spans="1:11" x14ac:dyDescent="0.2">
      <c r="A1657">
        <v>15</v>
      </c>
      <c r="B1657" t="s">
        <v>77</v>
      </c>
      <c r="C1657" t="s">
        <v>57</v>
      </c>
      <c r="D1657" t="s">
        <v>58</v>
      </c>
      <c r="E1657" t="s">
        <v>68</v>
      </c>
      <c r="F1657" t="s">
        <v>60</v>
      </c>
      <c r="G1657" t="s">
        <v>69</v>
      </c>
      <c r="H1657" t="s">
        <v>62</v>
      </c>
      <c r="I1657" t="s">
        <v>67</v>
      </c>
      <c r="J1657">
        <v>5.3063479951511797E-2</v>
      </c>
      <c r="K1657">
        <f t="shared" si="37"/>
        <v>2</v>
      </c>
    </row>
    <row r="1658" spans="1:11" x14ac:dyDescent="0.2">
      <c r="A1658">
        <v>16</v>
      </c>
      <c r="B1658" t="s">
        <v>77</v>
      </c>
      <c r="C1658" t="s">
        <v>57</v>
      </c>
      <c r="D1658" t="s">
        <v>58</v>
      </c>
      <c r="E1658" t="s">
        <v>68</v>
      </c>
      <c r="F1658" t="s">
        <v>60</v>
      </c>
      <c r="G1658" t="s">
        <v>69</v>
      </c>
      <c r="H1658" t="s">
        <v>62</v>
      </c>
      <c r="I1658" t="s">
        <v>67</v>
      </c>
      <c r="J1658">
        <v>7.2749431118258601E-2</v>
      </c>
      <c r="K1658">
        <f t="shared" si="37"/>
        <v>2</v>
      </c>
    </row>
    <row r="1659" spans="1:11" x14ac:dyDescent="0.2">
      <c r="A1659">
        <v>17</v>
      </c>
      <c r="B1659" t="s">
        <v>77</v>
      </c>
      <c r="C1659" t="s">
        <v>57</v>
      </c>
      <c r="D1659" t="s">
        <v>58</v>
      </c>
      <c r="E1659" t="s">
        <v>68</v>
      </c>
      <c r="F1659" t="s">
        <v>60</v>
      </c>
      <c r="G1659" t="s">
        <v>69</v>
      </c>
      <c r="H1659" t="s">
        <v>62</v>
      </c>
      <c r="I1659" t="s">
        <v>67</v>
      </c>
      <c r="J1659">
        <v>9.5624183501490198E-2</v>
      </c>
      <c r="K1659">
        <f t="shared" si="37"/>
        <v>2</v>
      </c>
    </row>
    <row r="1660" spans="1:11" x14ac:dyDescent="0.2">
      <c r="A1660">
        <v>18</v>
      </c>
      <c r="B1660" t="s">
        <v>77</v>
      </c>
      <c r="C1660" t="s">
        <v>57</v>
      </c>
      <c r="D1660" t="s">
        <v>58</v>
      </c>
      <c r="E1660" t="s">
        <v>68</v>
      </c>
      <c r="F1660" t="s">
        <v>60</v>
      </c>
      <c r="G1660" t="s">
        <v>69</v>
      </c>
      <c r="H1660" t="s">
        <v>62</v>
      </c>
      <c r="I1660" t="s">
        <v>67</v>
      </c>
      <c r="J1660">
        <v>0.111626650458497</v>
      </c>
      <c r="K1660">
        <f t="shared" si="37"/>
        <v>2</v>
      </c>
    </row>
    <row r="1661" spans="1:11" x14ac:dyDescent="0.2">
      <c r="A1661">
        <v>19</v>
      </c>
      <c r="B1661" t="s">
        <v>77</v>
      </c>
      <c r="C1661" t="s">
        <v>57</v>
      </c>
      <c r="D1661" t="s">
        <v>58</v>
      </c>
      <c r="E1661" t="s">
        <v>68</v>
      </c>
      <c r="F1661" t="s">
        <v>60</v>
      </c>
      <c r="G1661" t="s">
        <v>69</v>
      </c>
      <c r="H1661" t="s">
        <v>62</v>
      </c>
      <c r="I1661" t="s">
        <v>67</v>
      </c>
      <c r="J1661">
        <v>0.11293720077945101</v>
      </c>
      <c r="K1661">
        <f t="shared" si="37"/>
        <v>2</v>
      </c>
    </row>
    <row r="1662" spans="1:11" x14ac:dyDescent="0.2">
      <c r="A1662">
        <v>20</v>
      </c>
      <c r="B1662" t="s">
        <v>77</v>
      </c>
      <c r="C1662" t="s">
        <v>57</v>
      </c>
      <c r="D1662" t="s">
        <v>58</v>
      </c>
      <c r="E1662" t="s">
        <v>68</v>
      </c>
      <c r="F1662" t="s">
        <v>60</v>
      </c>
      <c r="G1662" t="s">
        <v>69</v>
      </c>
      <c r="H1662" t="s">
        <v>62</v>
      </c>
      <c r="I1662" t="s">
        <v>67</v>
      </c>
      <c r="J1662">
        <v>0.102012909012985</v>
      </c>
      <c r="K1662">
        <f t="shared" si="37"/>
        <v>2</v>
      </c>
    </row>
    <row r="1663" spans="1:11" x14ac:dyDescent="0.2">
      <c r="A1663">
        <v>21</v>
      </c>
      <c r="B1663" t="s">
        <v>77</v>
      </c>
      <c r="C1663" t="s">
        <v>57</v>
      </c>
      <c r="D1663" t="s">
        <v>58</v>
      </c>
      <c r="E1663" t="s">
        <v>68</v>
      </c>
      <c r="F1663" t="s">
        <v>60</v>
      </c>
      <c r="G1663" t="s">
        <v>69</v>
      </c>
      <c r="H1663" t="s">
        <v>62</v>
      </c>
      <c r="I1663" t="s">
        <v>67</v>
      </c>
      <c r="J1663">
        <v>9.0595686641529796E-2</v>
      </c>
      <c r="K1663">
        <f t="shared" si="37"/>
        <v>2</v>
      </c>
    </row>
    <row r="1664" spans="1:11" x14ac:dyDescent="0.2">
      <c r="A1664">
        <v>22</v>
      </c>
      <c r="B1664" t="s">
        <v>77</v>
      </c>
      <c r="C1664" t="s">
        <v>57</v>
      </c>
      <c r="D1664" t="s">
        <v>58</v>
      </c>
      <c r="E1664" t="s">
        <v>68</v>
      </c>
      <c r="F1664" t="s">
        <v>60</v>
      </c>
      <c r="G1664" t="s">
        <v>69</v>
      </c>
      <c r="H1664" t="s">
        <v>62</v>
      </c>
      <c r="I1664" t="s">
        <v>67</v>
      </c>
      <c r="J1664">
        <v>7.45034545740592E-2</v>
      </c>
      <c r="K1664">
        <f t="shared" si="37"/>
        <v>2</v>
      </c>
    </row>
    <row r="1665" spans="1:11" x14ac:dyDescent="0.2">
      <c r="A1665">
        <v>23</v>
      </c>
      <c r="B1665" t="s">
        <v>77</v>
      </c>
      <c r="C1665" t="s">
        <v>57</v>
      </c>
      <c r="D1665" t="s">
        <v>58</v>
      </c>
      <c r="E1665" t="s">
        <v>68</v>
      </c>
      <c r="F1665" t="s">
        <v>60</v>
      </c>
      <c r="G1665" t="s">
        <v>69</v>
      </c>
      <c r="H1665" t="s">
        <v>62</v>
      </c>
      <c r="I1665" t="s">
        <v>67</v>
      </c>
      <c r="J1665">
        <v>5.5519018766723299E-2</v>
      </c>
      <c r="K1665">
        <f t="shared" si="37"/>
        <v>2</v>
      </c>
    </row>
    <row r="1666" spans="1:11" x14ac:dyDescent="0.2">
      <c r="A1666">
        <v>24</v>
      </c>
      <c r="B1666" t="s">
        <v>77</v>
      </c>
      <c r="C1666" t="s">
        <v>57</v>
      </c>
      <c r="D1666" t="s">
        <v>58</v>
      </c>
      <c r="E1666" t="s">
        <v>68</v>
      </c>
      <c r="F1666" t="s">
        <v>60</v>
      </c>
      <c r="G1666" t="s">
        <v>69</v>
      </c>
      <c r="H1666" t="s">
        <v>62</v>
      </c>
      <c r="I1666" t="s">
        <v>67</v>
      </c>
      <c r="J1666">
        <v>3.9671800473280998E-2</v>
      </c>
      <c r="K1666">
        <f t="shared" si="37"/>
        <v>2</v>
      </c>
    </row>
    <row r="1667" spans="1:11" x14ac:dyDescent="0.2">
      <c r="A1667">
        <v>9</v>
      </c>
      <c r="B1667" t="s">
        <v>77</v>
      </c>
      <c r="C1667" t="s">
        <v>57</v>
      </c>
      <c r="D1667" t="s">
        <v>74</v>
      </c>
      <c r="E1667" t="s">
        <v>59</v>
      </c>
      <c r="F1667" t="s">
        <v>60</v>
      </c>
      <c r="G1667" t="s">
        <v>72</v>
      </c>
      <c r="H1667" t="s">
        <v>62</v>
      </c>
      <c r="I1667" t="s">
        <v>67</v>
      </c>
      <c r="J1667">
        <v>1.0999999999999999E-2</v>
      </c>
      <c r="K1667">
        <f t="shared" si="37"/>
        <v>2</v>
      </c>
    </row>
    <row r="1668" spans="1:11" x14ac:dyDescent="0.2">
      <c r="A1668">
        <v>1</v>
      </c>
      <c r="B1668" t="s">
        <v>77</v>
      </c>
      <c r="C1668" t="s">
        <v>63</v>
      </c>
      <c r="D1668" t="s">
        <v>58</v>
      </c>
      <c r="E1668" t="s">
        <v>68</v>
      </c>
      <c r="F1668" t="s">
        <v>60</v>
      </c>
      <c r="G1668" t="s">
        <v>69</v>
      </c>
      <c r="H1668" t="s">
        <v>62</v>
      </c>
      <c r="I1668" t="s">
        <v>67</v>
      </c>
      <c r="J1668">
        <v>2.7210820810498599E-2</v>
      </c>
      <c r="K1668">
        <f t="shared" ref="K1668:K1731" si="38">MONTH(1&amp;B1668)</f>
        <v>2</v>
      </c>
    </row>
    <row r="1669" spans="1:11" x14ac:dyDescent="0.2">
      <c r="A1669">
        <v>2</v>
      </c>
      <c r="B1669" t="s">
        <v>77</v>
      </c>
      <c r="C1669" t="s">
        <v>63</v>
      </c>
      <c r="D1669" t="s">
        <v>58</v>
      </c>
      <c r="E1669" t="s">
        <v>68</v>
      </c>
      <c r="F1669" t="s">
        <v>60</v>
      </c>
      <c r="G1669" t="s">
        <v>69</v>
      </c>
      <c r="H1669" t="s">
        <v>62</v>
      </c>
      <c r="I1669" t="s">
        <v>67</v>
      </c>
      <c r="J1669">
        <v>8.1445327377986307E-3</v>
      </c>
      <c r="K1669">
        <f t="shared" si="38"/>
        <v>2</v>
      </c>
    </row>
    <row r="1670" spans="1:11" x14ac:dyDescent="0.2">
      <c r="A1670">
        <v>3</v>
      </c>
      <c r="B1670" t="s">
        <v>77</v>
      </c>
      <c r="C1670" t="s">
        <v>63</v>
      </c>
      <c r="D1670" t="s">
        <v>58</v>
      </c>
      <c r="E1670" t="s">
        <v>68</v>
      </c>
      <c r="F1670" t="s">
        <v>60</v>
      </c>
      <c r="G1670" t="s">
        <v>69</v>
      </c>
      <c r="H1670" t="s">
        <v>62</v>
      </c>
      <c r="I1670" t="s">
        <v>67</v>
      </c>
      <c r="J1670">
        <v>2.2404219738175199E-3</v>
      </c>
      <c r="K1670">
        <f t="shared" si="38"/>
        <v>2</v>
      </c>
    </row>
    <row r="1671" spans="1:11" x14ac:dyDescent="0.2">
      <c r="A1671">
        <v>4</v>
      </c>
      <c r="B1671" t="s">
        <v>77</v>
      </c>
      <c r="C1671" t="s">
        <v>63</v>
      </c>
      <c r="D1671" t="s">
        <v>58</v>
      </c>
      <c r="E1671" t="s">
        <v>68</v>
      </c>
      <c r="F1671" t="s">
        <v>60</v>
      </c>
      <c r="G1671" t="s">
        <v>69</v>
      </c>
      <c r="H1671" t="s">
        <v>62</v>
      </c>
      <c r="I1671" t="s">
        <v>67</v>
      </c>
      <c r="J1671">
        <v>1.46986800416337E-3</v>
      </c>
      <c r="K1671">
        <f t="shared" si="38"/>
        <v>2</v>
      </c>
    </row>
    <row r="1672" spans="1:11" x14ac:dyDescent="0.2">
      <c r="A1672">
        <v>5</v>
      </c>
      <c r="B1672" t="s">
        <v>77</v>
      </c>
      <c r="C1672" t="s">
        <v>63</v>
      </c>
      <c r="D1672" t="s">
        <v>58</v>
      </c>
      <c r="E1672" t="s">
        <v>68</v>
      </c>
      <c r="F1672" t="s">
        <v>60</v>
      </c>
      <c r="G1672" t="s">
        <v>69</v>
      </c>
      <c r="H1672" t="s">
        <v>62</v>
      </c>
      <c r="I1672" t="s">
        <v>67</v>
      </c>
      <c r="J1672">
        <v>1.0894584565723699E-3</v>
      </c>
      <c r="K1672">
        <f t="shared" si="38"/>
        <v>2</v>
      </c>
    </row>
    <row r="1673" spans="1:11" x14ac:dyDescent="0.2">
      <c r="A1673">
        <v>6</v>
      </c>
      <c r="B1673" t="s">
        <v>77</v>
      </c>
      <c r="C1673" t="s">
        <v>63</v>
      </c>
      <c r="D1673" t="s">
        <v>58</v>
      </c>
      <c r="E1673" t="s">
        <v>68</v>
      </c>
      <c r="F1673" t="s">
        <v>60</v>
      </c>
      <c r="G1673" t="s">
        <v>69</v>
      </c>
      <c r="H1673" t="s">
        <v>62</v>
      </c>
      <c r="I1673" t="s">
        <v>67</v>
      </c>
      <c r="J1673">
        <v>1.0668468347815601E-3</v>
      </c>
      <c r="K1673">
        <f t="shared" si="38"/>
        <v>2</v>
      </c>
    </row>
    <row r="1674" spans="1:11" x14ac:dyDescent="0.2">
      <c r="A1674">
        <v>7</v>
      </c>
      <c r="B1674" t="s">
        <v>77</v>
      </c>
      <c r="C1674" t="s">
        <v>63</v>
      </c>
      <c r="D1674" t="s">
        <v>58</v>
      </c>
      <c r="E1674" t="s">
        <v>68</v>
      </c>
      <c r="F1674" t="s">
        <v>60</v>
      </c>
      <c r="G1674" t="s">
        <v>69</v>
      </c>
      <c r="H1674" t="s">
        <v>62</v>
      </c>
      <c r="I1674" t="s">
        <v>67</v>
      </c>
      <c r="J1674">
        <v>1.3855313504806501E-3</v>
      </c>
      <c r="K1674">
        <f t="shared" si="38"/>
        <v>2</v>
      </c>
    </row>
    <row r="1675" spans="1:11" x14ac:dyDescent="0.2">
      <c r="A1675">
        <v>8</v>
      </c>
      <c r="B1675" t="s">
        <v>77</v>
      </c>
      <c r="C1675" t="s">
        <v>63</v>
      </c>
      <c r="D1675" t="s">
        <v>58</v>
      </c>
      <c r="E1675" t="s">
        <v>68</v>
      </c>
      <c r="F1675" t="s">
        <v>60</v>
      </c>
      <c r="G1675" t="s">
        <v>69</v>
      </c>
      <c r="H1675" t="s">
        <v>62</v>
      </c>
      <c r="I1675" t="s">
        <v>67</v>
      </c>
      <c r="J1675">
        <v>2.7611885842268999E-3</v>
      </c>
      <c r="K1675">
        <f t="shared" si="38"/>
        <v>2</v>
      </c>
    </row>
    <row r="1676" spans="1:11" x14ac:dyDescent="0.2">
      <c r="A1676">
        <v>9</v>
      </c>
      <c r="B1676" t="s">
        <v>77</v>
      </c>
      <c r="C1676" t="s">
        <v>63</v>
      </c>
      <c r="D1676" t="s">
        <v>58</v>
      </c>
      <c r="E1676" t="s">
        <v>68</v>
      </c>
      <c r="F1676" t="s">
        <v>60</v>
      </c>
      <c r="G1676" t="s">
        <v>69</v>
      </c>
      <c r="H1676" t="s">
        <v>62</v>
      </c>
      <c r="I1676" t="s">
        <v>67</v>
      </c>
      <c r="J1676">
        <v>5.7357524072094096E-3</v>
      </c>
      <c r="K1676">
        <f t="shared" si="38"/>
        <v>2</v>
      </c>
    </row>
    <row r="1677" spans="1:11" x14ac:dyDescent="0.2">
      <c r="A1677">
        <v>10</v>
      </c>
      <c r="B1677" t="s">
        <v>77</v>
      </c>
      <c r="C1677" t="s">
        <v>63</v>
      </c>
      <c r="D1677" t="s">
        <v>58</v>
      </c>
      <c r="E1677" t="s">
        <v>68</v>
      </c>
      <c r="F1677" t="s">
        <v>60</v>
      </c>
      <c r="G1677" t="s">
        <v>69</v>
      </c>
      <c r="H1677" t="s">
        <v>62</v>
      </c>
      <c r="I1677" t="s">
        <v>67</v>
      </c>
      <c r="J1677">
        <v>1.26797253699361E-2</v>
      </c>
      <c r="K1677">
        <f t="shared" si="38"/>
        <v>2</v>
      </c>
    </row>
    <row r="1678" spans="1:11" x14ac:dyDescent="0.2">
      <c r="A1678">
        <v>11</v>
      </c>
      <c r="B1678" t="s">
        <v>77</v>
      </c>
      <c r="C1678" t="s">
        <v>63</v>
      </c>
      <c r="D1678" t="s">
        <v>58</v>
      </c>
      <c r="E1678" t="s">
        <v>68</v>
      </c>
      <c r="F1678" t="s">
        <v>60</v>
      </c>
      <c r="G1678" t="s">
        <v>69</v>
      </c>
      <c r="H1678" t="s">
        <v>62</v>
      </c>
      <c r="I1678" t="s">
        <v>67</v>
      </c>
      <c r="J1678">
        <v>2.1845848526663401E-2</v>
      </c>
      <c r="K1678">
        <f t="shared" si="38"/>
        <v>2</v>
      </c>
    </row>
    <row r="1679" spans="1:11" x14ac:dyDescent="0.2">
      <c r="A1679">
        <v>12</v>
      </c>
      <c r="B1679" t="s">
        <v>77</v>
      </c>
      <c r="C1679" t="s">
        <v>63</v>
      </c>
      <c r="D1679" t="s">
        <v>58</v>
      </c>
      <c r="E1679" t="s">
        <v>68</v>
      </c>
      <c r="F1679" t="s">
        <v>60</v>
      </c>
      <c r="G1679" t="s">
        <v>69</v>
      </c>
      <c r="H1679" t="s">
        <v>62</v>
      </c>
      <c r="I1679" t="s">
        <v>67</v>
      </c>
      <c r="J1679">
        <v>3.2475628936546701E-2</v>
      </c>
      <c r="K1679">
        <f t="shared" si="38"/>
        <v>2</v>
      </c>
    </row>
    <row r="1680" spans="1:11" x14ac:dyDescent="0.2">
      <c r="A1680">
        <v>13</v>
      </c>
      <c r="B1680" t="s">
        <v>77</v>
      </c>
      <c r="C1680" t="s">
        <v>63</v>
      </c>
      <c r="D1680" t="s">
        <v>58</v>
      </c>
      <c r="E1680" t="s">
        <v>68</v>
      </c>
      <c r="F1680" t="s">
        <v>60</v>
      </c>
      <c r="G1680" t="s">
        <v>69</v>
      </c>
      <c r="H1680" t="s">
        <v>62</v>
      </c>
      <c r="I1680" t="s">
        <v>67</v>
      </c>
      <c r="J1680">
        <v>4.4759626061827297E-2</v>
      </c>
      <c r="K1680">
        <f t="shared" si="38"/>
        <v>2</v>
      </c>
    </row>
    <row r="1681" spans="1:11" x14ac:dyDescent="0.2">
      <c r="A1681">
        <v>14</v>
      </c>
      <c r="B1681" t="s">
        <v>77</v>
      </c>
      <c r="C1681" t="s">
        <v>63</v>
      </c>
      <c r="D1681" t="s">
        <v>58</v>
      </c>
      <c r="E1681" t="s">
        <v>68</v>
      </c>
      <c r="F1681" t="s">
        <v>60</v>
      </c>
      <c r="G1681" t="s">
        <v>69</v>
      </c>
      <c r="H1681" t="s">
        <v>62</v>
      </c>
      <c r="I1681" t="s">
        <v>67</v>
      </c>
      <c r="J1681">
        <v>5.6439233035187997E-2</v>
      </c>
      <c r="K1681">
        <f t="shared" si="38"/>
        <v>2</v>
      </c>
    </row>
    <row r="1682" spans="1:11" x14ac:dyDescent="0.2">
      <c r="A1682">
        <v>15</v>
      </c>
      <c r="B1682" t="s">
        <v>77</v>
      </c>
      <c r="C1682" t="s">
        <v>63</v>
      </c>
      <c r="D1682" t="s">
        <v>58</v>
      </c>
      <c r="E1682" t="s">
        <v>68</v>
      </c>
      <c r="F1682" t="s">
        <v>60</v>
      </c>
      <c r="G1682" t="s">
        <v>69</v>
      </c>
      <c r="H1682" t="s">
        <v>62</v>
      </c>
      <c r="I1682" t="s">
        <v>67</v>
      </c>
      <c r="J1682">
        <v>6.5858681212127901E-2</v>
      </c>
      <c r="K1682">
        <f t="shared" si="38"/>
        <v>2</v>
      </c>
    </row>
    <row r="1683" spans="1:11" x14ac:dyDescent="0.2">
      <c r="A1683">
        <v>16</v>
      </c>
      <c r="B1683" t="s">
        <v>77</v>
      </c>
      <c r="C1683" t="s">
        <v>63</v>
      </c>
      <c r="D1683" t="s">
        <v>58</v>
      </c>
      <c r="E1683" t="s">
        <v>68</v>
      </c>
      <c r="F1683" t="s">
        <v>60</v>
      </c>
      <c r="G1683" t="s">
        <v>69</v>
      </c>
      <c r="H1683" t="s">
        <v>62</v>
      </c>
      <c r="I1683" t="s">
        <v>67</v>
      </c>
      <c r="J1683">
        <v>7.4632474923418596E-2</v>
      </c>
      <c r="K1683">
        <f t="shared" si="38"/>
        <v>2</v>
      </c>
    </row>
    <row r="1684" spans="1:11" x14ac:dyDescent="0.2">
      <c r="A1684">
        <v>17</v>
      </c>
      <c r="B1684" t="s">
        <v>77</v>
      </c>
      <c r="C1684" t="s">
        <v>63</v>
      </c>
      <c r="D1684" t="s">
        <v>58</v>
      </c>
      <c r="E1684" t="s">
        <v>68</v>
      </c>
      <c r="F1684" t="s">
        <v>60</v>
      </c>
      <c r="G1684" t="s">
        <v>69</v>
      </c>
      <c r="H1684" t="s">
        <v>62</v>
      </c>
      <c r="I1684" t="s">
        <v>67</v>
      </c>
      <c r="J1684">
        <v>8.5122512933514999E-2</v>
      </c>
      <c r="K1684">
        <f t="shared" si="38"/>
        <v>2</v>
      </c>
    </row>
    <row r="1685" spans="1:11" x14ac:dyDescent="0.2">
      <c r="A1685">
        <v>18</v>
      </c>
      <c r="B1685" t="s">
        <v>77</v>
      </c>
      <c r="C1685" t="s">
        <v>63</v>
      </c>
      <c r="D1685" t="s">
        <v>58</v>
      </c>
      <c r="E1685" t="s">
        <v>68</v>
      </c>
      <c r="F1685" t="s">
        <v>60</v>
      </c>
      <c r="G1685" t="s">
        <v>69</v>
      </c>
      <c r="H1685" t="s">
        <v>62</v>
      </c>
      <c r="I1685" t="s">
        <v>67</v>
      </c>
      <c r="J1685">
        <v>9.3794287195288595E-2</v>
      </c>
      <c r="K1685">
        <f t="shared" si="38"/>
        <v>2</v>
      </c>
    </row>
    <row r="1686" spans="1:11" x14ac:dyDescent="0.2">
      <c r="A1686">
        <v>19</v>
      </c>
      <c r="B1686" t="s">
        <v>77</v>
      </c>
      <c r="C1686" t="s">
        <v>63</v>
      </c>
      <c r="D1686" t="s">
        <v>58</v>
      </c>
      <c r="E1686" t="s">
        <v>68</v>
      </c>
      <c r="F1686" t="s">
        <v>60</v>
      </c>
      <c r="G1686" t="s">
        <v>69</v>
      </c>
      <c r="H1686" t="s">
        <v>62</v>
      </c>
      <c r="I1686" t="s">
        <v>67</v>
      </c>
      <c r="J1686">
        <v>0.10091413106787001</v>
      </c>
      <c r="K1686">
        <f t="shared" si="38"/>
        <v>2</v>
      </c>
    </row>
    <row r="1687" spans="1:11" x14ac:dyDescent="0.2">
      <c r="A1687">
        <v>20</v>
      </c>
      <c r="B1687" t="s">
        <v>77</v>
      </c>
      <c r="C1687" t="s">
        <v>63</v>
      </c>
      <c r="D1687" t="s">
        <v>58</v>
      </c>
      <c r="E1687" t="s">
        <v>68</v>
      </c>
      <c r="F1687" t="s">
        <v>60</v>
      </c>
      <c r="G1687" t="s">
        <v>69</v>
      </c>
      <c r="H1687" t="s">
        <v>62</v>
      </c>
      <c r="I1687" t="s">
        <v>67</v>
      </c>
      <c r="J1687">
        <v>9.6681219032235699E-2</v>
      </c>
      <c r="K1687">
        <f t="shared" si="38"/>
        <v>2</v>
      </c>
    </row>
    <row r="1688" spans="1:11" x14ac:dyDescent="0.2">
      <c r="A1688">
        <v>21</v>
      </c>
      <c r="B1688" t="s">
        <v>77</v>
      </c>
      <c r="C1688" t="s">
        <v>63</v>
      </c>
      <c r="D1688" t="s">
        <v>58</v>
      </c>
      <c r="E1688" t="s">
        <v>68</v>
      </c>
      <c r="F1688" t="s">
        <v>60</v>
      </c>
      <c r="G1688" t="s">
        <v>69</v>
      </c>
      <c r="H1688" t="s">
        <v>62</v>
      </c>
      <c r="I1688" t="s">
        <v>67</v>
      </c>
      <c r="J1688">
        <v>8.6887580161842101E-2</v>
      </c>
      <c r="K1688">
        <f t="shared" si="38"/>
        <v>2</v>
      </c>
    </row>
    <row r="1689" spans="1:11" x14ac:dyDescent="0.2">
      <c r="A1689">
        <v>22</v>
      </c>
      <c r="B1689" t="s">
        <v>77</v>
      </c>
      <c r="C1689" t="s">
        <v>63</v>
      </c>
      <c r="D1689" t="s">
        <v>58</v>
      </c>
      <c r="E1689" t="s">
        <v>68</v>
      </c>
      <c r="F1689" t="s">
        <v>60</v>
      </c>
      <c r="G1689" t="s">
        <v>69</v>
      </c>
      <c r="H1689" t="s">
        <v>62</v>
      </c>
      <c r="I1689" t="s">
        <v>67</v>
      </c>
      <c r="J1689">
        <v>7.3304790976149503E-2</v>
      </c>
      <c r="K1689">
        <f t="shared" si="38"/>
        <v>2</v>
      </c>
    </row>
    <row r="1690" spans="1:11" x14ac:dyDescent="0.2">
      <c r="A1690">
        <v>23</v>
      </c>
      <c r="B1690" t="s">
        <v>77</v>
      </c>
      <c r="C1690" t="s">
        <v>63</v>
      </c>
      <c r="D1690" t="s">
        <v>58</v>
      </c>
      <c r="E1690" t="s">
        <v>68</v>
      </c>
      <c r="F1690" t="s">
        <v>60</v>
      </c>
      <c r="G1690" t="s">
        <v>69</v>
      </c>
      <c r="H1690" t="s">
        <v>62</v>
      </c>
      <c r="I1690" t="s">
        <v>67</v>
      </c>
      <c r="J1690">
        <v>5.9164820189977298E-2</v>
      </c>
      <c r="K1690">
        <f t="shared" si="38"/>
        <v>2</v>
      </c>
    </row>
    <row r="1691" spans="1:11" x14ac:dyDescent="0.2">
      <c r="A1691">
        <v>24</v>
      </c>
      <c r="B1691" t="s">
        <v>77</v>
      </c>
      <c r="C1691" t="s">
        <v>63</v>
      </c>
      <c r="D1691" t="s">
        <v>58</v>
      </c>
      <c r="E1691" t="s">
        <v>68</v>
      </c>
      <c r="F1691" t="s">
        <v>60</v>
      </c>
      <c r="G1691" t="s">
        <v>69</v>
      </c>
      <c r="H1691" t="s">
        <v>62</v>
      </c>
      <c r="I1691" t="s">
        <v>67</v>
      </c>
      <c r="J1691">
        <v>4.4335019217863099E-2</v>
      </c>
      <c r="K1691">
        <f t="shared" si="38"/>
        <v>2</v>
      </c>
    </row>
    <row r="1692" spans="1:11" x14ac:dyDescent="0.2">
      <c r="A1692">
        <v>1</v>
      </c>
      <c r="B1692" t="s">
        <v>77</v>
      </c>
      <c r="C1692" t="s">
        <v>57</v>
      </c>
      <c r="D1692" t="s">
        <v>58</v>
      </c>
      <c r="E1692" t="s">
        <v>68</v>
      </c>
      <c r="F1692" t="s">
        <v>65</v>
      </c>
      <c r="G1692" t="s">
        <v>69</v>
      </c>
      <c r="H1692" t="s">
        <v>62</v>
      </c>
      <c r="I1692" t="s">
        <v>67</v>
      </c>
      <c r="J1692">
        <v>3.8059928903299699E-2</v>
      </c>
      <c r="K1692">
        <f t="shared" si="38"/>
        <v>2</v>
      </c>
    </row>
    <row r="1693" spans="1:11" x14ac:dyDescent="0.2">
      <c r="A1693">
        <v>2</v>
      </c>
      <c r="B1693" t="s">
        <v>77</v>
      </c>
      <c r="C1693" t="s">
        <v>57</v>
      </c>
      <c r="D1693" t="s">
        <v>58</v>
      </c>
      <c r="E1693" t="s">
        <v>68</v>
      </c>
      <c r="F1693" t="s">
        <v>65</v>
      </c>
      <c r="G1693" t="s">
        <v>69</v>
      </c>
      <c r="H1693" t="s">
        <v>62</v>
      </c>
      <c r="I1693" t="s">
        <v>67</v>
      </c>
      <c r="J1693">
        <v>8.2604510798831507E-3</v>
      </c>
      <c r="K1693">
        <f t="shared" si="38"/>
        <v>2</v>
      </c>
    </row>
    <row r="1694" spans="1:11" x14ac:dyDescent="0.2">
      <c r="A1694">
        <v>3</v>
      </c>
      <c r="B1694" t="s">
        <v>77</v>
      </c>
      <c r="C1694" t="s">
        <v>57</v>
      </c>
      <c r="D1694" t="s">
        <v>58</v>
      </c>
      <c r="E1694" t="s">
        <v>68</v>
      </c>
      <c r="F1694" t="s">
        <v>65</v>
      </c>
      <c r="G1694" t="s">
        <v>69</v>
      </c>
      <c r="H1694" t="s">
        <v>62</v>
      </c>
      <c r="I1694" t="s">
        <v>67</v>
      </c>
      <c r="J1694">
        <v>2.6793835501354299E-3</v>
      </c>
      <c r="K1694">
        <f t="shared" si="38"/>
        <v>2</v>
      </c>
    </row>
    <row r="1695" spans="1:11" x14ac:dyDescent="0.2">
      <c r="A1695">
        <v>4</v>
      </c>
      <c r="B1695" t="s">
        <v>77</v>
      </c>
      <c r="C1695" t="s">
        <v>57</v>
      </c>
      <c r="D1695" t="s">
        <v>58</v>
      </c>
      <c r="E1695" t="s">
        <v>68</v>
      </c>
      <c r="F1695" t="s">
        <v>65</v>
      </c>
      <c r="G1695" t="s">
        <v>69</v>
      </c>
      <c r="H1695" t="s">
        <v>62</v>
      </c>
      <c r="I1695" t="s">
        <v>67</v>
      </c>
      <c r="J1695">
        <v>1.51767476529416E-3</v>
      </c>
      <c r="K1695">
        <f t="shared" si="38"/>
        <v>2</v>
      </c>
    </row>
    <row r="1696" spans="1:11" x14ac:dyDescent="0.2">
      <c r="A1696">
        <v>5</v>
      </c>
      <c r="B1696" t="s">
        <v>77</v>
      </c>
      <c r="C1696" t="s">
        <v>57</v>
      </c>
      <c r="D1696" t="s">
        <v>58</v>
      </c>
      <c r="E1696" t="s">
        <v>68</v>
      </c>
      <c r="F1696" t="s">
        <v>65</v>
      </c>
      <c r="G1696" t="s">
        <v>69</v>
      </c>
      <c r="H1696" t="s">
        <v>62</v>
      </c>
      <c r="I1696" t="s">
        <v>67</v>
      </c>
      <c r="J1696" s="3">
        <v>5.2688582200619504E-4</v>
      </c>
      <c r="K1696">
        <f t="shared" si="38"/>
        <v>2</v>
      </c>
    </row>
    <row r="1697" spans="1:11" x14ac:dyDescent="0.2">
      <c r="A1697">
        <v>6</v>
      </c>
      <c r="B1697" t="s">
        <v>77</v>
      </c>
      <c r="C1697" t="s">
        <v>57</v>
      </c>
      <c r="D1697" t="s">
        <v>58</v>
      </c>
      <c r="E1697" t="s">
        <v>68</v>
      </c>
      <c r="F1697" t="s">
        <v>65</v>
      </c>
      <c r="G1697" t="s">
        <v>69</v>
      </c>
      <c r="H1697" t="s">
        <v>62</v>
      </c>
      <c r="I1697" t="s">
        <v>67</v>
      </c>
      <c r="J1697" s="3">
        <v>5.31294045133652E-4</v>
      </c>
      <c r="K1697">
        <f t="shared" si="38"/>
        <v>2</v>
      </c>
    </row>
    <row r="1698" spans="1:11" x14ac:dyDescent="0.2">
      <c r="A1698">
        <v>7</v>
      </c>
      <c r="B1698" t="s">
        <v>77</v>
      </c>
      <c r="C1698" t="s">
        <v>57</v>
      </c>
      <c r="D1698" t="s">
        <v>58</v>
      </c>
      <c r="E1698" t="s">
        <v>68</v>
      </c>
      <c r="F1698" t="s">
        <v>65</v>
      </c>
      <c r="G1698" t="s">
        <v>69</v>
      </c>
      <c r="H1698" t="s">
        <v>62</v>
      </c>
      <c r="I1698" t="s">
        <v>67</v>
      </c>
      <c r="J1698">
        <v>1.3974502406622401E-3</v>
      </c>
      <c r="K1698">
        <f t="shared" si="38"/>
        <v>2</v>
      </c>
    </row>
    <row r="1699" spans="1:11" x14ac:dyDescent="0.2">
      <c r="A1699">
        <v>8</v>
      </c>
      <c r="B1699" t="s">
        <v>77</v>
      </c>
      <c r="C1699" t="s">
        <v>57</v>
      </c>
      <c r="D1699" t="s">
        <v>58</v>
      </c>
      <c r="E1699" t="s">
        <v>68</v>
      </c>
      <c r="F1699" t="s">
        <v>65</v>
      </c>
      <c r="G1699" t="s">
        <v>69</v>
      </c>
      <c r="H1699" t="s">
        <v>62</v>
      </c>
      <c r="I1699" t="s">
        <v>67</v>
      </c>
      <c r="J1699">
        <v>3.58480658511897E-3</v>
      </c>
      <c r="K1699">
        <f t="shared" si="38"/>
        <v>2</v>
      </c>
    </row>
    <row r="1700" spans="1:11" x14ac:dyDescent="0.2">
      <c r="A1700">
        <v>9</v>
      </c>
      <c r="B1700" t="s">
        <v>77</v>
      </c>
      <c r="C1700" t="s">
        <v>57</v>
      </c>
      <c r="D1700" t="s">
        <v>58</v>
      </c>
      <c r="E1700" t="s">
        <v>68</v>
      </c>
      <c r="F1700" t="s">
        <v>65</v>
      </c>
      <c r="G1700" t="s">
        <v>69</v>
      </c>
      <c r="H1700" t="s">
        <v>62</v>
      </c>
      <c r="I1700" t="s">
        <v>67</v>
      </c>
      <c r="J1700">
        <v>7.1324594033222097E-3</v>
      </c>
      <c r="K1700">
        <f t="shared" si="38"/>
        <v>2</v>
      </c>
    </row>
    <row r="1701" spans="1:11" x14ac:dyDescent="0.2">
      <c r="A1701">
        <v>10</v>
      </c>
      <c r="B1701" t="s">
        <v>77</v>
      </c>
      <c r="C1701" t="s">
        <v>57</v>
      </c>
      <c r="D1701" t="s">
        <v>58</v>
      </c>
      <c r="E1701" t="s">
        <v>68</v>
      </c>
      <c r="F1701" t="s">
        <v>65</v>
      </c>
      <c r="G1701" t="s">
        <v>69</v>
      </c>
      <c r="H1701" t="s">
        <v>62</v>
      </c>
      <c r="I1701" t="s">
        <v>67</v>
      </c>
      <c r="J1701">
        <v>1.0772410578193401E-2</v>
      </c>
      <c r="K1701">
        <f t="shared" si="38"/>
        <v>2</v>
      </c>
    </row>
    <row r="1702" spans="1:11" x14ac:dyDescent="0.2">
      <c r="A1702">
        <v>11</v>
      </c>
      <c r="B1702" t="s">
        <v>77</v>
      </c>
      <c r="C1702" t="s">
        <v>57</v>
      </c>
      <c r="D1702" t="s">
        <v>58</v>
      </c>
      <c r="E1702" t="s">
        <v>68</v>
      </c>
      <c r="F1702" t="s">
        <v>65</v>
      </c>
      <c r="G1702" t="s">
        <v>69</v>
      </c>
      <c r="H1702" t="s">
        <v>62</v>
      </c>
      <c r="I1702" t="s">
        <v>67</v>
      </c>
      <c r="J1702">
        <v>1.47133378612189E-2</v>
      </c>
      <c r="K1702">
        <f t="shared" si="38"/>
        <v>2</v>
      </c>
    </row>
    <row r="1703" spans="1:11" x14ac:dyDescent="0.2">
      <c r="A1703">
        <v>12</v>
      </c>
      <c r="B1703" t="s">
        <v>77</v>
      </c>
      <c r="C1703" t="s">
        <v>57</v>
      </c>
      <c r="D1703" t="s">
        <v>58</v>
      </c>
      <c r="E1703" t="s">
        <v>68</v>
      </c>
      <c r="F1703" t="s">
        <v>65</v>
      </c>
      <c r="G1703" t="s">
        <v>69</v>
      </c>
      <c r="H1703" t="s">
        <v>62</v>
      </c>
      <c r="I1703" t="s">
        <v>67</v>
      </c>
      <c r="J1703">
        <v>2.0674266561741199E-2</v>
      </c>
      <c r="K1703">
        <f t="shared" si="38"/>
        <v>2</v>
      </c>
    </row>
    <row r="1704" spans="1:11" x14ac:dyDescent="0.2">
      <c r="A1704">
        <v>13</v>
      </c>
      <c r="B1704" t="s">
        <v>77</v>
      </c>
      <c r="C1704" t="s">
        <v>57</v>
      </c>
      <c r="D1704" t="s">
        <v>58</v>
      </c>
      <c r="E1704" t="s">
        <v>68</v>
      </c>
      <c r="F1704" t="s">
        <v>65</v>
      </c>
      <c r="G1704" t="s">
        <v>69</v>
      </c>
      <c r="H1704" t="s">
        <v>62</v>
      </c>
      <c r="I1704" t="s">
        <v>67</v>
      </c>
      <c r="J1704">
        <v>2.71004526240613E-2</v>
      </c>
      <c r="K1704">
        <f t="shared" si="38"/>
        <v>2</v>
      </c>
    </row>
    <row r="1705" spans="1:11" x14ac:dyDescent="0.2">
      <c r="A1705">
        <v>14</v>
      </c>
      <c r="B1705" t="s">
        <v>77</v>
      </c>
      <c r="C1705" t="s">
        <v>57</v>
      </c>
      <c r="D1705" t="s">
        <v>58</v>
      </c>
      <c r="E1705" t="s">
        <v>68</v>
      </c>
      <c r="F1705" t="s">
        <v>65</v>
      </c>
      <c r="G1705" t="s">
        <v>69</v>
      </c>
      <c r="H1705" t="s">
        <v>62</v>
      </c>
      <c r="I1705" t="s">
        <v>67</v>
      </c>
      <c r="J1705">
        <v>3.3833209212828202E-2</v>
      </c>
      <c r="K1705">
        <f t="shared" si="38"/>
        <v>2</v>
      </c>
    </row>
    <row r="1706" spans="1:11" x14ac:dyDescent="0.2">
      <c r="A1706">
        <v>15</v>
      </c>
      <c r="B1706" t="s">
        <v>77</v>
      </c>
      <c r="C1706" t="s">
        <v>57</v>
      </c>
      <c r="D1706" t="s">
        <v>58</v>
      </c>
      <c r="E1706" t="s">
        <v>68</v>
      </c>
      <c r="F1706" t="s">
        <v>65</v>
      </c>
      <c r="G1706" t="s">
        <v>69</v>
      </c>
      <c r="H1706" t="s">
        <v>62</v>
      </c>
      <c r="I1706" t="s">
        <v>67</v>
      </c>
      <c r="J1706">
        <v>4.3973440599287601E-2</v>
      </c>
      <c r="K1706">
        <f t="shared" si="38"/>
        <v>2</v>
      </c>
    </row>
    <row r="1707" spans="1:11" x14ac:dyDescent="0.2">
      <c r="A1707">
        <v>16</v>
      </c>
      <c r="B1707" t="s">
        <v>77</v>
      </c>
      <c r="C1707" t="s">
        <v>57</v>
      </c>
      <c r="D1707" t="s">
        <v>58</v>
      </c>
      <c r="E1707" t="s">
        <v>68</v>
      </c>
      <c r="F1707" t="s">
        <v>65</v>
      </c>
      <c r="G1707" t="s">
        <v>69</v>
      </c>
      <c r="H1707" t="s">
        <v>62</v>
      </c>
      <c r="I1707" t="s">
        <v>67</v>
      </c>
      <c r="J1707">
        <v>6.2480439489260998E-2</v>
      </c>
      <c r="K1707">
        <f t="shared" si="38"/>
        <v>2</v>
      </c>
    </row>
    <row r="1708" spans="1:11" x14ac:dyDescent="0.2">
      <c r="A1708">
        <v>17</v>
      </c>
      <c r="B1708" t="s">
        <v>77</v>
      </c>
      <c r="C1708" t="s">
        <v>57</v>
      </c>
      <c r="D1708" t="s">
        <v>58</v>
      </c>
      <c r="E1708" t="s">
        <v>68</v>
      </c>
      <c r="F1708" t="s">
        <v>65</v>
      </c>
      <c r="G1708" t="s">
        <v>69</v>
      </c>
      <c r="H1708" t="s">
        <v>62</v>
      </c>
      <c r="I1708" t="s">
        <v>67</v>
      </c>
      <c r="J1708">
        <v>8.4773820789465701E-2</v>
      </c>
      <c r="K1708">
        <f t="shared" si="38"/>
        <v>2</v>
      </c>
    </row>
    <row r="1709" spans="1:11" x14ac:dyDescent="0.2">
      <c r="A1709">
        <v>18</v>
      </c>
      <c r="B1709" t="s">
        <v>77</v>
      </c>
      <c r="C1709" t="s">
        <v>57</v>
      </c>
      <c r="D1709" t="s">
        <v>58</v>
      </c>
      <c r="E1709" t="s">
        <v>68</v>
      </c>
      <c r="F1709" t="s">
        <v>65</v>
      </c>
      <c r="G1709" t="s">
        <v>69</v>
      </c>
      <c r="H1709" t="s">
        <v>62</v>
      </c>
      <c r="I1709" t="s">
        <v>67</v>
      </c>
      <c r="J1709">
        <v>0.104887327631683</v>
      </c>
      <c r="K1709">
        <f t="shared" si="38"/>
        <v>2</v>
      </c>
    </row>
    <row r="1710" spans="1:11" x14ac:dyDescent="0.2">
      <c r="A1710">
        <v>19</v>
      </c>
      <c r="B1710" t="s">
        <v>77</v>
      </c>
      <c r="C1710" t="s">
        <v>57</v>
      </c>
      <c r="D1710" t="s">
        <v>58</v>
      </c>
      <c r="E1710" t="s">
        <v>68</v>
      </c>
      <c r="F1710" t="s">
        <v>65</v>
      </c>
      <c r="G1710" t="s">
        <v>69</v>
      </c>
      <c r="H1710" t="s">
        <v>62</v>
      </c>
      <c r="I1710" t="s">
        <v>67</v>
      </c>
      <c r="J1710">
        <v>0.114959518514113</v>
      </c>
      <c r="K1710">
        <f t="shared" si="38"/>
        <v>2</v>
      </c>
    </row>
    <row r="1711" spans="1:11" x14ac:dyDescent="0.2">
      <c r="A1711">
        <v>20</v>
      </c>
      <c r="B1711" t="s">
        <v>77</v>
      </c>
      <c r="C1711" t="s">
        <v>57</v>
      </c>
      <c r="D1711" t="s">
        <v>58</v>
      </c>
      <c r="E1711" t="s">
        <v>68</v>
      </c>
      <c r="F1711" t="s">
        <v>65</v>
      </c>
      <c r="G1711" t="s">
        <v>69</v>
      </c>
      <c r="H1711" t="s">
        <v>62</v>
      </c>
      <c r="I1711" t="s">
        <v>67</v>
      </c>
      <c r="J1711">
        <v>0.111017231499299</v>
      </c>
      <c r="K1711">
        <f t="shared" si="38"/>
        <v>2</v>
      </c>
    </row>
    <row r="1712" spans="1:11" x14ac:dyDescent="0.2">
      <c r="A1712">
        <v>21</v>
      </c>
      <c r="B1712" t="s">
        <v>77</v>
      </c>
      <c r="C1712" t="s">
        <v>57</v>
      </c>
      <c r="D1712" t="s">
        <v>58</v>
      </c>
      <c r="E1712" t="s">
        <v>68</v>
      </c>
      <c r="F1712" t="s">
        <v>65</v>
      </c>
      <c r="G1712" t="s">
        <v>69</v>
      </c>
      <c r="H1712" t="s">
        <v>62</v>
      </c>
      <c r="I1712" t="s">
        <v>67</v>
      </c>
      <c r="J1712">
        <v>0.10300842252060601</v>
      </c>
      <c r="K1712">
        <f t="shared" si="38"/>
        <v>2</v>
      </c>
    </row>
    <row r="1713" spans="1:11" x14ac:dyDescent="0.2">
      <c r="A1713">
        <v>22</v>
      </c>
      <c r="B1713" t="s">
        <v>77</v>
      </c>
      <c r="C1713" t="s">
        <v>57</v>
      </c>
      <c r="D1713" t="s">
        <v>58</v>
      </c>
      <c r="E1713" t="s">
        <v>68</v>
      </c>
      <c r="F1713" t="s">
        <v>65</v>
      </c>
      <c r="G1713" t="s">
        <v>69</v>
      </c>
      <c r="H1713" t="s">
        <v>62</v>
      </c>
      <c r="I1713" t="s">
        <v>67</v>
      </c>
      <c r="J1713">
        <v>8.8060297041081606E-2</v>
      </c>
      <c r="K1713">
        <f t="shared" si="38"/>
        <v>2</v>
      </c>
    </row>
    <row r="1714" spans="1:11" x14ac:dyDescent="0.2">
      <c r="A1714">
        <v>23</v>
      </c>
      <c r="B1714" t="s">
        <v>77</v>
      </c>
      <c r="C1714" t="s">
        <v>57</v>
      </c>
      <c r="D1714" t="s">
        <v>58</v>
      </c>
      <c r="E1714" t="s">
        <v>68</v>
      </c>
      <c r="F1714" t="s">
        <v>65</v>
      </c>
      <c r="G1714" t="s">
        <v>69</v>
      </c>
      <c r="H1714" t="s">
        <v>62</v>
      </c>
      <c r="I1714" t="s">
        <v>67</v>
      </c>
      <c r="J1714">
        <v>6.6573232840707805E-2</v>
      </c>
      <c r="K1714">
        <f t="shared" si="38"/>
        <v>2</v>
      </c>
    </row>
    <row r="1715" spans="1:11" x14ac:dyDescent="0.2">
      <c r="A1715">
        <v>24</v>
      </c>
      <c r="B1715" t="s">
        <v>77</v>
      </c>
      <c r="C1715" t="s">
        <v>57</v>
      </c>
      <c r="D1715" t="s">
        <v>58</v>
      </c>
      <c r="E1715" t="s">
        <v>68</v>
      </c>
      <c r="F1715" t="s">
        <v>65</v>
      </c>
      <c r="G1715" t="s">
        <v>69</v>
      </c>
      <c r="H1715" t="s">
        <v>62</v>
      </c>
      <c r="I1715" t="s">
        <v>67</v>
      </c>
      <c r="J1715">
        <v>4.9482257841594303E-2</v>
      </c>
      <c r="K1715">
        <f t="shared" si="38"/>
        <v>2</v>
      </c>
    </row>
    <row r="1716" spans="1:11" x14ac:dyDescent="0.2">
      <c r="A1716">
        <v>1</v>
      </c>
      <c r="B1716" t="s">
        <v>77</v>
      </c>
      <c r="C1716" t="s">
        <v>63</v>
      </c>
      <c r="D1716" t="s">
        <v>58</v>
      </c>
      <c r="E1716" t="s">
        <v>68</v>
      </c>
      <c r="F1716" t="s">
        <v>65</v>
      </c>
      <c r="G1716" t="s">
        <v>69</v>
      </c>
      <c r="H1716" t="s">
        <v>62</v>
      </c>
      <c r="I1716" t="s">
        <v>67</v>
      </c>
      <c r="J1716">
        <v>3.8412642158179598E-2</v>
      </c>
      <c r="K1716">
        <f t="shared" si="38"/>
        <v>2</v>
      </c>
    </row>
    <row r="1717" spans="1:11" x14ac:dyDescent="0.2">
      <c r="A1717">
        <v>2</v>
      </c>
      <c r="B1717" t="s">
        <v>77</v>
      </c>
      <c r="C1717" t="s">
        <v>63</v>
      </c>
      <c r="D1717" t="s">
        <v>58</v>
      </c>
      <c r="E1717" t="s">
        <v>68</v>
      </c>
      <c r="F1717" t="s">
        <v>65</v>
      </c>
      <c r="G1717" t="s">
        <v>69</v>
      </c>
      <c r="H1717" t="s">
        <v>62</v>
      </c>
      <c r="I1717" t="s">
        <v>67</v>
      </c>
      <c r="J1717">
        <v>8.4658547085396992E-3</v>
      </c>
      <c r="K1717">
        <f t="shared" si="38"/>
        <v>2</v>
      </c>
    </row>
    <row r="1718" spans="1:11" x14ac:dyDescent="0.2">
      <c r="A1718">
        <v>3</v>
      </c>
      <c r="B1718" t="s">
        <v>77</v>
      </c>
      <c r="C1718" t="s">
        <v>63</v>
      </c>
      <c r="D1718" t="s">
        <v>58</v>
      </c>
      <c r="E1718" t="s">
        <v>68</v>
      </c>
      <c r="F1718" t="s">
        <v>65</v>
      </c>
      <c r="G1718" t="s">
        <v>69</v>
      </c>
      <c r="H1718" t="s">
        <v>62</v>
      </c>
      <c r="I1718" t="s">
        <v>67</v>
      </c>
      <c r="J1718">
        <v>5.1699057302816301E-3</v>
      </c>
      <c r="K1718">
        <f t="shared" si="38"/>
        <v>2</v>
      </c>
    </row>
    <row r="1719" spans="1:11" x14ac:dyDescent="0.2">
      <c r="A1719">
        <v>4</v>
      </c>
      <c r="B1719" t="s">
        <v>77</v>
      </c>
      <c r="C1719" t="s">
        <v>63</v>
      </c>
      <c r="D1719" t="s">
        <v>58</v>
      </c>
      <c r="E1719" t="s">
        <v>68</v>
      </c>
      <c r="F1719" t="s">
        <v>65</v>
      </c>
      <c r="G1719" t="s">
        <v>69</v>
      </c>
      <c r="H1719" t="s">
        <v>62</v>
      </c>
      <c r="I1719" t="s">
        <v>67</v>
      </c>
      <c r="J1719">
        <v>3.1372361093108701E-3</v>
      </c>
      <c r="K1719">
        <f t="shared" si="38"/>
        <v>2</v>
      </c>
    </row>
    <row r="1720" spans="1:11" x14ac:dyDescent="0.2">
      <c r="A1720">
        <v>5</v>
      </c>
      <c r="B1720" t="s">
        <v>77</v>
      </c>
      <c r="C1720" t="s">
        <v>63</v>
      </c>
      <c r="D1720" t="s">
        <v>58</v>
      </c>
      <c r="E1720" t="s">
        <v>68</v>
      </c>
      <c r="F1720" t="s">
        <v>65</v>
      </c>
      <c r="G1720" t="s">
        <v>69</v>
      </c>
      <c r="H1720" t="s">
        <v>62</v>
      </c>
      <c r="I1720" t="s">
        <v>67</v>
      </c>
      <c r="J1720">
        <v>1.5697057838613799E-3</v>
      </c>
      <c r="K1720">
        <f t="shared" si="38"/>
        <v>2</v>
      </c>
    </row>
    <row r="1721" spans="1:11" x14ac:dyDescent="0.2">
      <c r="A1721">
        <v>6</v>
      </c>
      <c r="B1721" t="s">
        <v>77</v>
      </c>
      <c r="C1721" t="s">
        <v>63</v>
      </c>
      <c r="D1721" t="s">
        <v>58</v>
      </c>
      <c r="E1721" t="s">
        <v>68</v>
      </c>
      <c r="F1721" t="s">
        <v>65</v>
      </c>
      <c r="G1721" t="s">
        <v>69</v>
      </c>
      <c r="H1721" t="s">
        <v>62</v>
      </c>
      <c r="I1721" t="s">
        <v>67</v>
      </c>
      <c r="J1721">
        <v>1.0595814261996699E-3</v>
      </c>
      <c r="K1721">
        <f t="shared" si="38"/>
        <v>2</v>
      </c>
    </row>
    <row r="1722" spans="1:11" x14ac:dyDescent="0.2">
      <c r="A1722">
        <v>7</v>
      </c>
      <c r="B1722" t="s">
        <v>77</v>
      </c>
      <c r="C1722" t="s">
        <v>63</v>
      </c>
      <c r="D1722" t="s">
        <v>58</v>
      </c>
      <c r="E1722" t="s">
        <v>68</v>
      </c>
      <c r="F1722" t="s">
        <v>65</v>
      </c>
      <c r="G1722" t="s">
        <v>69</v>
      </c>
      <c r="H1722" t="s">
        <v>62</v>
      </c>
      <c r="I1722" t="s">
        <v>67</v>
      </c>
      <c r="J1722">
        <v>1.10963228934833E-3</v>
      </c>
      <c r="K1722">
        <f t="shared" si="38"/>
        <v>2</v>
      </c>
    </row>
    <row r="1723" spans="1:11" x14ac:dyDescent="0.2">
      <c r="A1723">
        <v>8</v>
      </c>
      <c r="B1723" t="s">
        <v>77</v>
      </c>
      <c r="C1723" t="s">
        <v>63</v>
      </c>
      <c r="D1723" t="s">
        <v>58</v>
      </c>
      <c r="E1723" t="s">
        <v>68</v>
      </c>
      <c r="F1723" t="s">
        <v>65</v>
      </c>
      <c r="G1723" t="s">
        <v>69</v>
      </c>
      <c r="H1723" t="s">
        <v>62</v>
      </c>
      <c r="I1723" t="s">
        <v>67</v>
      </c>
      <c r="J1723">
        <v>1.8713505882074701E-3</v>
      </c>
      <c r="K1723">
        <f t="shared" si="38"/>
        <v>2</v>
      </c>
    </row>
    <row r="1724" spans="1:11" x14ac:dyDescent="0.2">
      <c r="A1724">
        <v>9</v>
      </c>
      <c r="B1724" t="s">
        <v>77</v>
      </c>
      <c r="C1724" t="s">
        <v>63</v>
      </c>
      <c r="D1724" t="s">
        <v>58</v>
      </c>
      <c r="E1724" t="s">
        <v>68</v>
      </c>
      <c r="F1724" t="s">
        <v>65</v>
      </c>
      <c r="G1724" t="s">
        <v>69</v>
      </c>
      <c r="H1724" t="s">
        <v>62</v>
      </c>
      <c r="I1724" t="s">
        <v>67</v>
      </c>
      <c r="J1724">
        <v>3.5808220705060199E-3</v>
      </c>
      <c r="K1724">
        <f t="shared" si="38"/>
        <v>2</v>
      </c>
    </row>
    <row r="1725" spans="1:11" x14ac:dyDescent="0.2">
      <c r="A1725">
        <v>10</v>
      </c>
      <c r="B1725" t="s">
        <v>77</v>
      </c>
      <c r="C1725" t="s">
        <v>63</v>
      </c>
      <c r="D1725" t="s">
        <v>58</v>
      </c>
      <c r="E1725" t="s">
        <v>68</v>
      </c>
      <c r="F1725" t="s">
        <v>65</v>
      </c>
      <c r="G1725" t="s">
        <v>69</v>
      </c>
      <c r="H1725" t="s">
        <v>62</v>
      </c>
      <c r="I1725" t="s">
        <v>67</v>
      </c>
      <c r="J1725">
        <v>7.2468437799696802E-3</v>
      </c>
      <c r="K1725">
        <f t="shared" si="38"/>
        <v>2</v>
      </c>
    </row>
    <row r="1726" spans="1:11" x14ac:dyDescent="0.2">
      <c r="A1726">
        <v>11</v>
      </c>
      <c r="B1726" t="s">
        <v>77</v>
      </c>
      <c r="C1726" t="s">
        <v>63</v>
      </c>
      <c r="D1726" t="s">
        <v>58</v>
      </c>
      <c r="E1726" t="s">
        <v>68</v>
      </c>
      <c r="F1726" t="s">
        <v>65</v>
      </c>
      <c r="G1726" t="s">
        <v>69</v>
      </c>
      <c r="H1726" t="s">
        <v>62</v>
      </c>
      <c r="I1726" t="s">
        <v>67</v>
      </c>
      <c r="J1726">
        <v>1.33330079741619E-2</v>
      </c>
      <c r="K1726">
        <f t="shared" si="38"/>
        <v>2</v>
      </c>
    </row>
    <row r="1727" spans="1:11" x14ac:dyDescent="0.2">
      <c r="A1727">
        <v>12</v>
      </c>
      <c r="B1727" t="s">
        <v>77</v>
      </c>
      <c r="C1727" t="s">
        <v>63</v>
      </c>
      <c r="D1727" t="s">
        <v>58</v>
      </c>
      <c r="E1727" t="s">
        <v>68</v>
      </c>
      <c r="F1727" t="s">
        <v>65</v>
      </c>
      <c r="G1727" t="s">
        <v>69</v>
      </c>
      <c r="H1727" t="s">
        <v>62</v>
      </c>
      <c r="I1727" t="s">
        <v>67</v>
      </c>
      <c r="J1727">
        <v>2.2422112256417898E-2</v>
      </c>
      <c r="K1727">
        <f t="shared" si="38"/>
        <v>2</v>
      </c>
    </row>
    <row r="1728" spans="1:11" x14ac:dyDescent="0.2">
      <c r="A1728">
        <v>13</v>
      </c>
      <c r="B1728" t="s">
        <v>77</v>
      </c>
      <c r="C1728" t="s">
        <v>63</v>
      </c>
      <c r="D1728" t="s">
        <v>58</v>
      </c>
      <c r="E1728" t="s">
        <v>68</v>
      </c>
      <c r="F1728" t="s">
        <v>65</v>
      </c>
      <c r="G1728" t="s">
        <v>69</v>
      </c>
      <c r="H1728" t="s">
        <v>62</v>
      </c>
      <c r="I1728" t="s">
        <v>67</v>
      </c>
      <c r="J1728">
        <v>3.37773924650972E-2</v>
      </c>
      <c r="K1728">
        <f t="shared" si="38"/>
        <v>2</v>
      </c>
    </row>
    <row r="1729" spans="1:11" x14ac:dyDescent="0.2">
      <c r="A1729">
        <v>14</v>
      </c>
      <c r="B1729" t="s">
        <v>77</v>
      </c>
      <c r="C1729" t="s">
        <v>63</v>
      </c>
      <c r="D1729" t="s">
        <v>58</v>
      </c>
      <c r="E1729" t="s">
        <v>68</v>
      </c>
      <c r="F1729" t="s">
        <v>65</v>
      </c>
      <c r="G1729" t="s">
        <v>69</v>
      </c>
      <c r="H1729" t="s">
        <v>62</v>
      </c>
      <c r="I1729" t="s">
        <v>67</v>
      </c>
      <c r="J1729">
        <v>4.6132947147103601E-2</v>
      </c>
      <c r="K1729">
        <f t="shared" si="38"/>
        <v>2</v>
      </c>
    </row>
    <row r="1730" spans="1:11" x14ac:dyDescent="0.2">
      <c r="A1730">
        <v>15</v>
      </c>
      <c r="B1730" t="s">
        <v>77</v>
      </c>
      <c r="C1730" t="s">
        <v>63</v>
      </c>
      <c r="D1730" t="s">
        <v>58</v>
      </c>
      <c r="E1730" t="s">
        <v>68</v>
      </c>
      <c r="F1730" t="s">
        <v>65</v>
      </c>
      <c r="G1730" t="s">
        <v>69</v>
      </c>
      <c r="H1730" t="s">
        <v>62</v>
      </c>
      <c r="I1730" t="s">
        <v>67</v>
      </c>
      <c r="J1730">
        <v>5.8936777703955397E-2</v>
      </c>
      <c r="K1730">
        <f t="shared" si="38"/>
        <v>2</v>
      </c>
    </row>
    <row r="1731" spans="1:11" x14ac:dyDescent="0.2">
      <c r="A1731">
        <v>16</v>
      </c>
      <c r="B1731" t="s">
        <v>77</v>
      </c>
      <c r="C1731" t="s">
        <v>63</v>
      </c>
      <c r="D1731" t="s">
        <v>58</v>
      </c>
      <c r="E1731" t="s">
        <v>68</v>
      </c>
      <c r="F1731" t="s">
        <v>65</v>
      </c>
      <c r="G1731" t="s">
        <v>69</v>
      </c>
      <c r="H1731" t="s">
        <v>62</v>
      </c>
      <c r="I1731" t="s">
        <v>67</v>
      </c>
      <c r="J1731">
        <v>7.18253347100761E-2</v>
      </c>
      <c r="K1731">
        <f t="shared" si="38"/>
        <v>2</v>
      </c>
    </row>
    <row r="1732" spans="1:11" x14ac:dyDescent="0.2">
      <c r="A1732">
        <v>17</v>
      </c>
      <c r="B1732" t="s">
        <v>77</v>
      </c>
      <c r="C1732" t="s">
        <v>63</v>
      </c>
      <c r="D1732" t="s">
        <v>58</v>
      </c>
      <c r="E1732" t="s">
        <v>68</v>
      </c>
      <c r="F1732" t="s">
        <v>65</v>
      </c>
      <c r="G1732" t="s">
        <v>69</v>
      </c>
      <c r="H1732" t="s">
        <v>62</v>
      </c>
      <c r="I1732" t="s">
        <v>67</v>
      </c>
      <c r="J1732">
        <v>8.6501848877709703E-2</v>
      </c>
      <c r="K1732">
        <f t="shared" ref="K1732:K1795" si="39">MONTH(1&amp;B1732)</f>
        <v>2</v>
      </c>
    </row>
    <row r="1733" spans="1:11" x14ac:dyDescent="0.2">
      <c r="A1733">
        <v>18</v>
      </c>
      <c r="B1733" t="s">
        <v>77</v>
      </c>
      <c r="C1733" t="s">
        <v>63</v>
      </c>
      <c r="D1733" t="s">
        <v>58</v>
      </c>
      <c r="E1733" t="s">
        <v>68</v>
      </c>
      <c r="F1733" t="s">
        <v>65</v>
      </c>
      <c r="G1733" t="s">
        <v>69</v>
      </c>
      <c r="H1733" t="s">
        <v>62</v>
      </c>
      <c r="I1733" t="s">
        <v>67</v>
      </c>
      <c r="J1733">
        <v>9.6181935646508801E-2</v>
      </c>
      <c r="K1733">
        <f t="shared" si="39"/>
        <v>2</v>
      </c>
    </row>
    <row r="1734" spans="1:11" x14ac:dyDescent="0.2">
      <c r="A1734">
        <v>19</v>
      </c>
      <c r="B1734" t="s">
        <v>77</v>
      </c>
      <c r="C1734" t="s">
        <v>63</v>
      </c>
      <c r="D1734" t="s">
        <v>58</v>
      </c>
      <c r="E1734" t="s">
        <v>68</v>
      </c>
      <c r="F1734" t="s">
        <v>65</v>
      </c>
      <c r="G1734" t="s">
        <v>69</v>
      </c>
      <c r="H1734" t="s">
        <v>62</v>
      </c>
      <c r="I1734" t="s">
        <v>67</v>
      </c>
      <c r="J1734">
        <v>0.104303202845034</v>
      </c>
      <c r="K1734">
        <f t="shared" si="39"/>
        <v>2</v>
      </c>
    </row>
    <row r="1735" spans="1:11" x14ac:dyDescent="0.2">
      <c r="A1735">
        <v>20</v>
      </c>
      <c r="B1735" t="s">
        <v>77</v>
      </c>
      <c r="C1735" t="s">
        <v>63</v>
      </c>
      <c r="D1735" t="s">
        <v>58</v>
      </c>
      <c r="E1735" t="s">
        <v>68</v>
      </c>
      <c r="F1735" t="s">
        <v>65</v>
      </c>
      <c r="G1735" t="s">
        <v>69</v>
      </c>
      <c r="H1735" t="s">
        <v>62</v>
      </c>
      <c r="I1735" t="s">
        <v>67</v>
      </c>
      <c r="J1735">
        <v>0.10113159841633899</v>
      </c>
      <c r="K1735">
        <f t="shared" si="39"/>
        <v>2</v>
      </c>
    </row>
    <row r="1736" spans="1:11" x14ac:dyDescent="0.2">
      <c r="A1736">
        <v>21</v>
      </c>
      <c r="B1736" t="s">
        <v>77</v>
      </c>
      <c r="C1736" t="s">
        <v>63</v>
      </c>
      <c r="D1736" t="s">
        <v>58</v>
      </c>
      <c r="E1736" t="s">
        <v>68</v>
      </c>
      <c r="F1736" t="s">
        <v>65</v>
      </c>
      <c r="G1736" t="s">
        <v>69</v>
      </c>
      <c r="H1736" t="s">
        <v>62</v>
      </c>
      <c r="I1736" t="s">
        <v>67</v>
      </c>
      <c r="J1736">
        <v>9.2964478723424296E-2</v>
      </c>
      <c r="K1736">
        <f t="shared" si="39"/>
        <v>2</v>
      </c>
    </row>
    <row r="1737" spans="1:11" x14ac:dyDescent="0.2">
      <c r="A1737">
        <v>22</v>
      </c>
      <c r="B1737" t="s">
        <v>77</v>
      </c>
      <c r="C1737" t="s">
        <v>63</v>
      </c>
      <c r="D1737" t="s">
        <v>58</v>
      </c>
      <c r="E1737" t="s">
        <v>68</v>
      </c>
      <c r="F1737" t="s">
        <v>65</v>
      </c>
      <c r="G1737" t="s">
        <v>69</v>
      </c>
      <c r="H1737" t="s">
        <v>62</v>
      </c>
      <c r="I1737" t="s">
        <v>67</v>
      </c>
      <c r="J1737">
        <v>8.1438881106759606E-2</v>
      </c>
      <c r="K1737">
        <f t="shared" si="39"/>
        <v>2</v>
      </c>
    </row>
    <row r="1738" spans="1:11" x14ac:dyDescent="0.2">
      <c r="A1738">
        <v>23</v>
      </c>
      <c r="B1738" t="s">
        <v>77</v>
      </c>
      <c r="C1738" t="s">
        <v>63</v>
      </c>
      <c r="D1738" t="s">
        <v>58</v>
      </c>
      <c r="E1738" t="s">
        <v>68</v>
      </c>
      <c r="F1738" t="s">
        <v>65</v>
      </c>
      <c r="G1738" t="s">
        <v>69</v>
      </c>
      <c r="H1738" t="s">
        <v>62</v>
      </c>
      <c r="I1738" t="s">
        <v>67</v>
      </c>
      <c r="J1738">
        <v>6.7287277776631405E-2</v>
      </c>
      <c r="K1738">
        <f t="shared" si="39"/>
        <v>2</v>
      </c>
    </row>
    <row r="1739" spans="1:11" x14ac:dyDescent="0.2">
      <c r="A1739">
        <v>24</v>
      </c>
      <c r="B1739" t="s">
        <v>77</v>
      </c>
      <c r="C1739" t="s">
        <v>63</v>
      </c>
      <c r="D1739" t="s">
        <v>58</v>
      </c>
      <c r="E1739" t="s">
        <v>68</v>
      </c>
      <c r="F1739" t="s">
        <v>65</v>
      </c>
      <c r="G1739" t="s">
        <v>69</v>
      </c>
      <c r="H1739" t="s">
        <v>62</v>
      </c>
      <c r="I1739" t="s">
        <v>67</v>
      </c>
      <c r="J1739">
        <v>5.2139629706375E-2</v>
      </c>
      <c r="K1739">
        <f t="shared" si="39"/>
        <v>2</v>
      </c>
    </row>
    <row r="1740" spans="1:11" x14ac:dyDescent="0.2">
      <c r="A1740">
        <v>9</v>
      </c>
      <c r="B1740" t="s">
        <v>77</v>
      </c>
      <c r="C1740" t="s">
        <v>57</v>
      </c>
      <c r="D1740" t="s">
        <v>74</v>
      </c>
      <c r="E1740" t="s">
        <v>59</v>
      </c>
      <c r="F1740" t="s">
        <v>60</v>
      </c>
      <c r="G1740" t="s">
        <v>75</v>
      </c>
      <c r="H1740" t="s">
        <v>71</v>
      </c>
      <c r="I1740" t="s">
        <v>67</v>
      </c>
      <c r="J1740">
        <v>3.9670299537218102E-2</v>
      </c>
      <c r="K1740">
        <f t="shared" si="39"/>
        <v>2</v>
      </c>
    </row>
    <row r="1741" spans="1:11" x14ac:dyDescent="0.2">
      <c r="A1741">
        <v>1</v>
      </c>
      <c r="B1741" t="s">
        <v>77</v>
      </c>
      <c r="C1741" t="s">
        <v>57</v>
      </c>
      <c r="D1741" t="s">
        <v>58</v>
      </c>
      <c r="E1741" t="s">
        <v>59</v>
      </c>
      <c r="F1741" t="s">
        <v>60</v>
      </c>
      <c r="G1741" t="s">
        <v>69</v>
      </c>
      <c r="H1741" t="s">
        <v>62</v>
      </c>
      <c r="I1741" t="s">
        <v>67</v>
      </c>
      <c r="J1741">
        <v>2.84032391747015E-2</v>
      </c>
      <c r="K1741">
        <f t="shared" si="39"/>
        <v>2</v>
      </c>
    </row>
    <row r="1742" spans="1:11" x14ac:dyDescent="0.2">
      <c r="A1742">
        <v>2</v>
      </c>
      <c r="B1742" t="s">
        <v>77</v>
      </c>
      <c r="C1742" t="s">
        <v>57</v>
      </c>
      <c r="D1742" t="s">
        <v>58</v>
      </c>
      <c r="E1742" t="s">
        <v>59</v>
      </c>
      <c r="F1742" t="s">
        <v>60</v>
      </c>
      <c r="G1742" t="s">
        <v>69</v>
      </c>
      <c r="H1742" t="s">
        <v>62</v>
      </c>
      <c r="I1742" t="s">
        <v>67</v>
      </c>
      <c r="J1742">
        <v>7.3555766199814004E-3</v>
      </c>
      <c r="K1742">
        <f t="shared" si="39"/>
        <v>2</v>
      </c>
    </row>
    <row r="1743" spans="1:11" x14ac:dyDescent="0.2">
      <c r="A1743">
        <v>3</v>
      </c>
      <c r="B1743" t="s">
        <v>77</v>
      </c>
      <c r="C1743" t="s">
        <v>57</v>
      </c>
      <c r="D1743" t="s">
        <v>58</v>
      </c>
      <c r="E1743" t="s">
        <v>59</v>
      </c>
      <c r="F1743" t="s">
        <v>60</v>
      </c>
      <c r="G1743" t="s">
        <v>69</v>
      </c>
      <c r="H1743" t="s">
        <v>62</v>
      </c>
      <c r="I1743" t="s">
        <v>67</v>
      </c>
      <c r="J1743">
        <v>1.94888267658533E-3</v>
      </c>
      <c r="K1743">
        <f t="shared" si="39"/>
        <v>2</v>
      </c>
    </row>
    <row r="1744" spans="1:11" x14ac:dyDescent="0.2">
      <c r="A1744">
        <v>4</v>
      </c>
      <c r="B1744" t="s">
        <v>77</v>
      </c>
      <c r="C1744" t="s">
        <v>57</v>
      </c>
      <c r="D1744" t="s">
        <v>58</v>
      </c>
      <c r="E1744" t="s">
        <v>59</v>
      </c>
      <c r="F1744" t="s">
        <v>60</v>
      </c>
      <c r="G1744" t="s">
        <v>69</v>
      </c>
      <c r="H1744" t="s">
        <v>62</v>
      </c>
      <c r="I1744" t="s">
        <v>67</v>
      </c>
      <c r="J1744">
        <v>1.04908832904438E-3</v>
      </c>
      <c r="K1744">
        <f t="shared" si="39"/>
        <v>2</v>
      </c>
    </row>
    <row r="1745" spans="1:11" x14ac:dyDescent="0.2">
      <c r="A1745">
        <v>5</v>
      </c>
      <c r="B1745" t="s">
        <v>77</v>
      </c>
      <c r="C1745" t="s">
        <v>57</v>
      </c>
      <c r="D1745" t="s">
        <v>58</v>
      </c>
      <c r="E1745" t="s">
        <v>59</v>
      </c>
      <c r="F1745" t="s">
        <v>60</v>
      </c>
      <c r="G1745" t="s">
        <v>69</v>
      </c>
      <c r="H1745" t="s">
        <v>62</v>
      </c>
      <c r="I1745" t="s">
        <v>67</v>
      </c>
      <c r="J1745">
        <v>1.2851547994424601E-3</v>
      </c>
      <c r="K1745">
        <f t="shared" si="39"/>
        <v>2</v>
      </c>
    </row>
    <row r="1746" spans="1:11" x14ac:dyDescent="0.2">
      <c r="A1746">
        <v>6</v>
      </c>
      <c r="B1746" t="s">
        <v>77</v>
      </c>
      <c r="C1746" t="s">
        <v>57</v>
      </c>
      <c r="D1746" t="s">
        <v>58</v>
      </c>
      <c r="E1746" t="s">
        <v>59</v>
      </c>
      <c r="F1746" t="s">
        <v>60</v>
      </c>
      <c r="G1746" t="s">
        <v>69</v>
      </c>
      <c r="H1746" t="s">
        <v>62</v>
      </c>
      <c r="I1746" t="s">
        <v>67</v>
      </c>
      <c r="J1746">
        <v>1.4461563981499499E-3</v>
      </c>
      <c r="K1746">
        <f t="shared" si="39"/>
        <v>2</v>
      </c>
    </row>
    <row r="1747" spans="1:11" x14ac:dyDescent="0.2">
      <c r="A1747">
        <v>7</v>
      </c>
      <c r="B1747" t="s">
        <v>77</v>
      </c>
      <c r="C1747" t="s">
        <v>57</v>
      </c>
      <c r="D1747" t="s">
        <v>58</v>
      </c>
      <c r="E1747" t="s">
        <v>59</v>
      </c>
      <c r="F1747" t="s">
        <v>60</v>
      </c>
      <c r="G1747" t="s">
        <v>69</v>
      </c>
      <c r="H1747" t="s">
        <v>62</v>
      </c>
      <c r="I1747" t="s">
        <v>67</v>
      </c>
      <c r="J1747">
        <v>2.8005663017051201E-3</v>
      </c>
      <c r="K1747">
        <f t="shared" si="39"/>
        <v>2</v>
      </c>
    </row>
    <row r="1748" spans="1:11" x14ac:dyDescent="0.2">
      <c r="A1748">
        <v>8</v>
      </c>
      <c r="B1748" t="s">
        <v>77</v>
      </c>
      <c r="C1748" t="s">
        <v>57</v>
      </c>
      <c r="D1748" t="s">
        <v>58</v>
      </c>
      <c r="E1748" t="s">
        <v>59</v>
      </c>
      <c r="F1748" t="s">
        <v>60</v>
      </c>
      <c r="G1748" t="s">
        <v>69</v>
      </c>
      <c r="H1748" t="s">
        <v>62</v>
      </c>
      <c r="I1748" t="s">
        <v>67</v>
      </c>
      <c r="J1748">
        <v>3.6365210734664302E-3</v>
      </c>
      <c r="K1748">
        <f t="shared" si="39"/>
        <v>2</v>
      </c>
    </row>
    <row r="1749" spans="1:11" x14ac:dyDescent="0.2">
      <c r="A1749">
        <v>9</v>
      </c>
      <c r="B1749" t="s">
        <v>77</v>
      </c>
      <c r="C1749" t="s">
        <v>57</v>
      </c>
      <c r="D1749" t="s">
        <v>74</v>
      </c>
      <c r="E1749" t="s">
        <v>64</v>
      </c>
      <c r="F1749" t="s">
        <v>60</v>
      </c>
      <c r="G1749" t="s">
        <v>75</v>
      </c>
      <c r="H1749" t="s">
        <v>71</v>
      </c>
      <c r="I1749" t="s">
        <v>67</v>
      </c>
      <c r="J1749">
        <v>4.8101477192864797E-2</v>
      </c>
      <c r="K1749">
        <f t="shared" si="39"/>
        <v>2</v>
      </c>
    </row>
    <row r="1750" spans="1:11" x14ac:dyDescent="0.2">
      <c r="A1750">
        <v>10</v>
      </c>
      <c r="B1750" t="s">
        <v>77</v>
      </c>
      <c r="C1750" t="s">
        <v>57</v>
      </c>
      <c r="D1750" t="s">
        <v>58</v>
      </c>
      <c r="E1750" t="s">
        <v>59</v>
      </c>
      <c r="F1750" t="s">
        <v>60</v>
      </c>
      <c r="G1750" t="s">
        <v>69</v>
      </c>
      <c r="H1750" t="s">
        <v>62</v>
      </c>
      <c r="I1750" t="s">
        <v>67</v>
      </c>
      <c r="J1750">
        <v>8.6412986484340898E-3</v>
      </c>
      <c r="K1750">
        <f t="shared" si="39"/>
        <v>2</v>
      </c>
    </row>
    <row r="1751" spans="1:11" x14ac:dyDescent="0.2">
      <c r="A1751">
        <v>11</v>
      </c>
      <c r="B1751" t="s">
        <v>77</v>
      </c>
      <c r="C1751" t="s">
        <v>57</v>
      </c>
      <c r="D1751" t="s">
        <v>58</v>
      </c>
      <c r="E1751" t="s">
        <v>59</v>
      </c>
      <c r="F1751" t="s">
        <v>60</v>
      </c>
      <c r="G1751" t="s">
        <v>69</v>
      </c>
      <c r="H1751" t="s">
        <v>62</v>
      </c>
      <c r="I1751" t="s">
        <v>67</v>
      </c>
      <c r="J1751">
        <v>1.05374605955909E-2</v>
      </c>
      <c r="K1751">
        <f t="shared" si="39"/>
        <v>2</v>
      </c>
    </row>
    <row r="1752" spans="1:11" x14ac:dyDescent="0.2">
      <c r="A1752">
        <v>12</v>
      </c>
      <c r="B1752" t="s">
        <v>77</v>
      </c>
      <c r="C1752" t="s">
        <v>57</v>
      </c>
      <c r="D1752" t="s">
        <v>58</v>
      </c>
      <c r="E1752" t="s">
        <v>59</v>
      </c>
      <c r="F1752" t="s">
        <v>60</v>
      </c>
      <c r="G1752" t="s">
        <v>69</v>
      </c>
      <c r="H1752" t="s">
        <v>62</v>
      </c>
      <c r="I1752" t="s">
        <v>67</v>
      </c>
      <c r="J1752">
        <v>1.21965481116843E-2</v>
      </c>
      <c r="K1752">
        <f t="shared" si="39"/>
        <v>2</v>
      </c>
    </row>
    <row r="1753" spans="1:11" x14ac:dyDescent="0.2">
      <c r="A1753">
        <v>13</v>
      </c>
      <c r="B1753" t="s">
        <v>77</v>
      </c>
      <c r="C1753" t="s">
        <v>57</v>
      </c>
      <c r="D1753" t="s">
        <v>58</v>
      </c>
      <c r="E1753" t="s">
        <v>59</v>
      </c>
      <c r="F1753" t="s">
        <v>60</v>
      </c>
      <c r="G1753" t="s">
        <v>69</v>
      </c>
      <c r="H1753" t="s">
        <v>62</v>
      </c>
      <c r="I1753" t="s">
        <v>67</v>
      </c>
      <c r="J1753">
        <v>1.40139644744935E-2</v>
      </c>
      <c r="K1753">
        <f t="shared" si="39"/>
        <v>2</v>
      </c>
    </row>
    <row r="1754" spans="1:11" x14ac:dyDescent="0.2">
      <c r="A1754">
        <v>14</v>
      </c>
      <c r="B1754" t="s">
        <v>77</v>
      </c>
      <c r="C1754" t="s">
        <v>57</v>
      </c>
      <c r="D1754" t="s">
        <v>58</v>
      </c>
      <c r="E1754" t="s">
        <v>59</v>
      </c>
      <c r="F1754" t="s">
        <v>60</v>
      </c>
      <c r="G1754" t="s">
        <v>69</v>
      </c>
      <c r="H1754" t="s">
        <v>62</v>
      </c>
      <c r="I1754" t="s">
        <v>67</v>
      </c>
      <c r="J1754">
        <v>2.0226757485719001E-2</v>
      </c>
      <c r="K1754">
        <f t="shared" si="39"/>
        <v>2</v>
      </c>
    </row>
    <row r="1755" spans="1:11" x14ac:dyDescent="0.2">
      <c r="A1755">
        <v>15</v>
      </c>
      <c r="B1755" t="s">
        <v>77</v>
      </c>
      <c r="C1755" t="s">
        <v>57</v>
      </c>
      <c r="D1755" t="s">
        <v>58</v>
      </c>
      <c r="E1755" t="s">
        <v>59</v>
      </c>
      <c r="F1755" t="s">
        <v>60</v>
      </c>
      <c r="G1755" t="s">
        <v>69</v>
      </c>
      <c r="H1755" t="s">
        <v>62</v>
      </c>
      <c r="I1755" t="s">
        <v>67</v>
      </c>
      <c r="J1755">
        <v>3.2609696946865101E-2</v>
      </c>
      <c r="K1755">
        <f t="shared" si="39"/>
        <v>2</v>
      </c>
    </row>
    <row r="1756" spans="1:11" x14ac:dyDescent="0.2">
      <c r="A1756">
        <v>16</v>
      </c>
      <c r="B1756" t="s">
        <v>77</v>
      </c>
      <c r="C1756" t="s">
        <v>57</v>
      </c>
      <c r="D1756" t="s">
        <v>58</v>
      </c>
      <c r="E1756" t="s">
        <v>59</v>
      </c>
      <c r="F1756" t="s">
        <v>60</v>
      </c>
      <c r="G1756" t="s">
        <v>69</v>
      </c>
      <c r="H1756" t="s">
        <v>62</v>
      </c>
      <c r="I1756" t="s">
        <v>67</v>
      </c>
      <c r="J1756">
        <v>5.4855746478519499E-2</v>
      </c>
      <c r="K1756">
        <f t="shared" si="39"/>
        <v>2</v>
      </c>
    </row>
    <row r="1757" spans="1:11" x14ac:dyDescent="0.2">
      <c r="A1757">
        <v>17</v>
      </c>
      <c r="B1757" t="s">
        <v>77</v>
      </c>
      <c r="C1757" t="s">
        <v>57</v>
      </c>
      <c r="D1757" t="s">
        <v>58</v>
      </c>
      <c r="E1757" t="s">
        <v>59</v>
      </c>
      <c r="F1757" t="s">
        <v>60</v>
      </c>
      <c r="G1757" t="s">
        <v>69</v>
      </c>
      <c r="H1757" t="s">
        <v>62</v>
      </c>
      <c r="I1757" t="s">
        <v>67</v>
      </c>
      <c r="J1757">
        <v>8.2348935529298603E-2</v>
      </c>
      <c r="K1757">
        <f t="shared" si="39"/>
        <v>2</v>
      </c>
    </row>
    <row r="1758" spans="1:11" x14ac:dyDescent="0.2">
      <c r="A1758">
        <v>18</v>
      </c>
      <c r="B1758" t="s">
        <v>77</v>
      </c>
      <c r="C1758" t="s">
        <v>57</v>
      </c>
      <c r="D1758" t="s">
        <v>58</v>
      </c>
      <c r="E1758" t="s">
        <v>59</v>
      </c>
      <c r="F1758" t="s">
        <v>60</v>
      </c>
      <c r="G1758" t="s">
        <v>69</v>
      </c>
      <c r="H1758" t="s">
        <v>62</v>
      </c>
      <c r="I1758" t="s">
        <v>67</v>
      </c>
      <c r="J1758">
        <v>0.105767453018817</v>
      </c>
      <c r="K1758">
        <f t="shared" si="39"/>
        <v>2</v>
      </c>
    </row>
    <row r="1759" spans="1:11" x14ac:dyDescent="0.2">
      <c r="A1759">
        <v>19</v>
      </c>
      <c r="B1759" t="s">
        <v>77</v>
      </c>
      <c r="C1759" t="s">
        <v>57</v>
      </c>
      <c r="D1759" t="s">
        <v>58</v>
      </c>
      <c r="E1759" t="s">
        <v>59</v>
      </c>
      <c r="F1759" t="s">
        <v>60</v>
      </c>
      <c r="G1759" t="s">
        <v>69</v>
      </c>
      <c r="H1759" t="s">
        <v>62</v>
      </c>
      <c r="I1759" t="s">
        <v>67</v>
      </c>
      <c r="J1759">
        <v>0.117667313399338</v>
      </c>
      <c r="K1759">
        <f t="shared" si="39"/>
        <v>2</v>
      </c>
    </row>
    <row r="1760" spans="1:11" x14ac:dyDescent="0.2">
      <c r="A1760">
        <v>20</v>
      </c>
      <c r="B1760" t="s">
        <v>77</v>
      </c>
      <c r="C1760" t="s">
        <v>57</v>
      </c>
      <c r="D1760" t="s">
        <v>58</v>
      </c>
      <c r="E1760" t="s">
        <v>59</v>
      </c>
      <c r="F1760" t="s">
        <v>60</v>
      </c>
      <c r="G1760" t="s">
        <v>69</v>
      </c>
      <c r="H1760" t="s">
        <v>62</v>
      </c>
      <c r="I1760" t="s">
        <v>67</v>
      </c>
      <c r="J1760">
        <v>0.121408796015605</v>
      </c>
      <c r="K1760">
        <f t="shared" si="39"/>
        <v>2</v>
      </c>
    </row>
    <row r="1761" spans="1:11" x14ac:dyDescent="0.2">
      <c r="A1761">
        <v>21</v>
      </c>
      <c r="B1761" t="s">
        <v>77</v>
      </c>
      <c r="C1761" t="s">
        <v>57</v>
      </c>
      <c r="D1761" t="s">
        <v>58</v>
      </c>
      <c r="E1761" t="s">
        <v>59</v>
      </c>
      <c r="F1761" t="s">
        <v>60</v>
      </c>
      <c r="G1761" t="s">
        <v>69</v>
      </c>
      <c r="H1761" t="s">
        <v>62</v>
      </c>
      <c r="I1761" t="s">
        <v>67</v>
      </c>
      <c r="J1761">
        <v>0.12304842566721701</v>
      </c>
      <c r="K1761">
        <f t="shared" si="39"/>
        <v>2</v>
      </c>
    </row>
    <row r="1762" spans="1:11" x14ac:dyDescent="0.2">
      <c r="A1762">
        <v>22</v>
      </c>
      <c r="B1762" t="s">
        <v>77</v>
      </c>
      <c r="C1762" t="s">
        <v>57</v>
      </c>
      <c r="D1762" t="s">
        <v>58</v>
      </c>
      <c r="E1762" t="s">
        <v>59</v>
      </c>
      <c r="F1762" t="s">
        <v>60</v>
      </c>
      <c r="G1762" t="s">
        <v>69</v>
      </c>
      <c r="H1762" t="s">
        <v>62</v>
      </c>
      <c r="I1762" t="s">
        <v>67</v>
      </c>
      <c r="J1762">
        <v>0.108086712025297</v>
      </c>
      <c r="K1762">
        <f t="shared" si="39"/>
        <v>2</v>
      </c>
    </row>
    <row r="1763" spans="1:11" x14ac:dyDescent="0.2">
      <c r="A1763">
        <v>23</v>
      </c>
      <c r="B1763" t="s">
        <v>77</v>
      </c>
      <c r="C1763" t="s">
        <v>57</v>
      </c>
      <c r="D1763" t="s">
        <v>58</v>
      </c>
      <c r="E1763" t="s">
        <v>59</v>
      </c>
      <c r="F1763" t="s">
        <v>60</v>
      </c>
      <c r="G1763" t="s">
        <v>69</v>
      </c>
      <c r="H1763" t="s">
        <v>62</v>
      </c>
      <c r="I1763" t="s">
        <v>67</v>
      </c>
      <c r="J1763">
        <v>8.0527432638583404E-2</v>
      </c>
      <c r="K1763">
        <f t="shared" si="39"/>
        <v>2</v>
      </c>
    </row>
    <row r="1764" spans="1:11" x14ac:dyDescent="0.2">
      <c r="A1764">
        <v>24</v>
      </c>
      <c r="B1764" t="s">
        <v>77</v>
      </c>
      <c r="C1764" t="s">
        <v>57</v>
      </c>
      <c r="D1764" t="s">
        <v>58</v>
      </c>
      <c r="E1764" t="s">
        <v>59</v>
      </c>
      <c r="F1764" t="s">
        <v>60</v>
      </c>
      <c r="G1764" t="s">
        <v>69</v>
      </c>
      <c r="H1764" t="s">
        <v>62</v>
      </c>
      <c r="I1764" t="s">
        <v>67</v>
      </c>
      <c r="J1764">
        <v>5.4164079964477897E-2</v>
      </c>
      <c r="K1764">
        <f t="shared" si="39"/>
        <v>2</v>
      </c>
    </row>
    <row r="1765" spans="1:11" x14ac:dyDescent="0.2">
      <c r="A1765">
        <v>9</v>
      </c>
      <c r="B1765" t="s">
        <v>77</v>
      </c>
      <c r="C1765" t="s">
        <v>57</v>
      </c>
      <c r="D1765" t="s">
        <v>74</v>
      </c>
      <c r="E1765" t="s">
        <v>64</v>
      </c>
      <c r="F1765" t="s">
        <v>60</v>
      </c>
      <c r="G1765" t="s">
        <v>69</v>
      </c>
      <c r="H1765" t="s">
        <v>62</v>
      </c>
      <c r="I1765" t="s">
        <v>67</v>
      </c>
      <c r="J1765">
        <v>4.6064548466498902E-3</v>
      </c>
      <c r="K1765">
        <f t="shared" si="39"/>
        <v>2</v>
      </c>
    </row>
    <row r="1766" spans="1:11" x14ac:dyDescent="0.2">
      <c r="A1766">
        <v>1</v>
      </c>
      <c r="B1766" t="s">
        <v>77</v>
      </c>
      <c r="C1766" t="s">
        <v>63</v>
      </c>
      <c r="D1766" t="s">
        <v>58</v>
      </c>
      <c r="E1766" t="s">
        <v>59</v>
      </c>
      <c r="F1766" t="s">
        <v>60</v>
      </c>
      <c r="G1766" t="s">
        <v>69</v>
      </c>
      <c r="H1766" t="s">
        <v>62</v>
      </c>
      <c r="I1766" t="s">
        <v>67</v>
      </c>
      <c r="J1766">
        <v>3.9336154830534202E-2</v>
      </c>
      <c r="K1766">
        <f t="shared" si="39"/>
        <v>2</v>
      </c>
    </row>
    <row r="1767" spans="1:11" x14ac:dyDescent="0.2">
      <c r="A1767">
        <v>2</v>
      </c>
      <c r="B1767" t="s">
        <v>77</v>
      </c>
      <c r="C1767" t="s">
        <v>63</v>
      </c>
      <c r="D1767" t="s">
        <v>58</v>
      </c>
      <c r="E1767" t="s">
        <v>59</v>
      </c>
      <c r="F1767" t="s">
        <v>60</v>
      </c>
      <c r="G1767" t="s">
        <v>69</v>
      </c>
      <c r="H1767" t="s">
        <v>62</v>
      </c>
      <c r="I1767" t="s">
        <v>67</v>
      </c>
      <c r="J1767">
        <v>1.0264766576806099E-2</v>
      </c>
      <c r="K1767">
        <f t="shared" si="39"/>
        <v>2</v>
      </c>
    </row>
    <row r="1768" spans="1:11" x14ac:dyDescent="0.2">
      <c r="A1768">
        <v>3</v>
      </c>
      <c r="B1768" t="s">
        <v>77</v>
      </c>
      <c r="C1768" t="s">
        <v>63</v>
      </c>
      <c r="D1768" t="s">
        <v>58</v>
      </c>
      <c r="E1768" t="s">
        <v>59</v>
      </c>
      <c r="F1768" t="s">
        <v>60</v>
      </c>
      <c r="G1768" t="s">
        <v>69</v>
      </c>
      <c r="H1768" t="s">
        <v>62</v>
      </c>
      <c r="I1768" t="s">
        <v>67</v>
      </c>
      <c r="J1768">
        <v>2.9558679028106999E-3</v>
      </c>
      <c r="K1768">
        <f t="shared" si="39"/>
        <v>2</v>
      </c>
    </row>
    <row r="1769" spans="1:11" x14ac:dyDescent="0.2">
      <c r="A1769">
        <v>4</v>
      </c>
      <c r="B1769" t="s">
        <v>77</v>
      </c>
      <c r="C1769" t="s">
        <v>63</v>
      </c>
      <c r="D1769" t="s">
        <v>58</v>
      </c>
      <c r="E1769" t="s">
        <v>59</v>
      </c>
      <c r="F1769" t="s">
        <v>60</v>
      </c>
      <c r="G1769" t="s">
        <v>69</v>
      </c>
      <c r="H1769" t="s">
        <v>62</v>
      </c>
      <c r="I1769" t="s">
        <v>67</v>
      </c>
      <c r="J1769">
        <v>2.2797605212955098E-3</v>
      </c>
      <c r="K1769">
        <f t="shared" si="39"/>
        <v>2</v>
      </c>
    </row>
    <row r="1770" spans="1:11" x14ac:dyDescent="0.2">
      <c r="A1770">
        <v>5</v>
      </c>
      <c r="B1770" t="s">
        <v>77</v>
      </c>
      <c r="C1770" t="s">
        <v>63</v>
      </c>
      <c r="D1770" t="s">
        <v>58</v>
      </c>
      <c r="E1770" t="s">
        <v>59</v>
      </c>
      <c r="F1770" t="s">
        <v>60</v>
      </c>
      <c r="G1770" t="s">
        <v>69</v>
      </c>
      <c r="H1770" t="s">
        <v>62</v>
      </c>
      <c r="I1770" t="s">
        <v>67</v>
      </c>
      <c r="J1770">
        <v>3.0090768987435898E-3</v>
      </c>
      <c r="K1770">
        <f t="shared" si="39"/>
        <v>2</v>
      </c>
    </row>
    <row r="1771" spans="1:11" x14ac:dyDescent="0.2">
      <c r="A1771">
        <v>6</v>
      </c>
      <c r="B1771" t="s">
        <v>77</v>
      </c>
      <c r="C1771" t="s">
        <v>63</v>
      </c>
      <c r="D1771" t="s">
        <v>58</v>
      </c>
      <c r="E1771" t="s">
        <v>59</v>
      </c>
      <c r="F1771" t="s">
        <v>60</v>
      </c>
      <c r="G1771" t="s">
        <v>69</v>
      </c>
      <c r="H1771" t="s">
        <v>62</v>
      </c>
      <c r="I1771" t="s">
        <v>67</v>
      </c>
      <c r="J1771">
        <v>2.62571889219675E-3</v>
      </c>
      <c r="K1771">
        <f t="shared" si="39"/>
        <v>2</v>
      </c>
    </row>
    <row r="1772" spans="1:11" x14ac:dyDescent="0.2">
      <c r="A1772">
        <v>7</v>
      </c>
      <c r="B1772" t="s">
        <v>77</v>
      </c>
      <c r="C1772" t="s">
        <v>63</v>
      </c>
      <c r="D1772" t="s">
        <v>58</v>
      </c>
      <c r="E1772" t="s">
        <v>59</v>
      </c>
      <c r="F1772" t="s">
        <v>60</v>
      </c>
      <c r="G1772" t="s">
        <v>69</v>
      </c>
      <c r="H1772" t="s">
        <v>62</v>
      </c>
      <c r="I1772" t="s">
        <v>67</v>
      </c>
      <c r="J1772">
        <v>2.8023182118984001E-3</v>
      </c>
      <c r="K1772">
        <f t="shared" si="39"/>
        <v>2</v>
      </c>
    </row>
    <row r="1773" spans="1:11" x14ac:dyDescent="0.2">
      <c r="A1773">
        <v>8</v>
      </c>
      <c r="B1773" t="s">
        <v>77</v>
      </c>
      <c r="C1773" t="s">
        <v>63</v>
      </c>
      <c r="D1773" t="s">
        <v>58</v>
      </c>
      <c r="E1773" t="s">
        <v>59</v>
      </c>
      <c r="F1773" t="s">
        <v>60</v>
      </c>
      <c r="G1773" t="s">
        <v>69</v>
      </c>
      <c r="H1773" t="s">
        <v>62</v>
      </c>
      <c r="I1773" t="s">
        <v>67</v>
      </c>
      <c r="J1773">
        <v>3.1715410650806201E-3</v>
      </c>
      <c r="K1773">
        <f t="shared" si="39"/>
        <v>2</v>
      </c>
    </row>
    <row r="1774" spans="1:11" x14ac:dyDescent="0.2">
      <c r="A1774">
        <v>9</v>
      </c>
      <c r="B1774" t="s">
        <v>77</v>
      </c>
      <c r="C1774" t="s">
        <v>63</v>
      </c>
      <c r="D1774" t="s">
        <v>58</v>
      </c>
      <c r="E1774" t="s">
        <v>59</v>
      </c>
      <c r="F1774" t="s">
        <v>60</v>
      </c>
      <c r="G1774" t="s">
        <v>69</v>
      </c>
      <c r="H1774" t="s">
        <v>62</v>
      </c>
      <c r="I1774" t="s">
        <v>67</v>
      </c>
      <c r="J1774">
        <v>6.3519681667917396E-3</v>
      </c>
      <c r="K1774">
        <f t="shared" si="39"/>
        <v>2</v>
      </c>
    </row>
    <row r="1775" spans="1:11" x14ac:dyDescent="0.2">
      <c r="A1775">
        <v>10</v>
      </c>
      <c r="B1775" t="s">
        <v>77</v>
      </c>
      <c r="C1775" t="s">
        <v>63</v>
      </c>
      <c r="D1775" t="s">
        <v>58</v>
      </c>
      <c r="E1775" t="s">
        <v>59</v>
      </c>
      <c r="F1775" t="s">
        <v>60</v>
      </c>
      <c r="G1775" t="s">
        <v>69</v>
      </c>
      <c r="H1775" t="s">
        <v>62</v>
      </c>
      <c r="I1775" t="s">
        <v>67</v>
      </c>
      <c r="J1775">
        <v>1.1346317698015199E-2</v>
      </c>
      <c r="K1775">
        <f t="shared" si="39"/>
        <v>2</v>
      </c>
    </row>
    <row r="1776" spans="1:11" x14ac:dyDescent="0.2">
      <c r="A1776">
        <v>11</v>
      </c>
      <c r="B1776" t="s">
        <v>77</v>
      </c>
      <c r="C1776" t="s">
        <v>63</v>
      </c>
      <c r="D1776" t="s">
        <v>58</v>
      </c>
      <c r="E1776" t="s">
        <v>59</v>
      </c>
      <c r="F1776" t="s">
        <v>60</v>
      </c>
      <c r="G1776" t="s">
        <v>69</v>
      </c>
      <c r="H1776" t="s">
        <v>62</v>
      </c>
      <c r="I1776" t="s">
        <v>67</v>
      </c>
      <c r="J1776">
        <v>1.9208317294609499E-2</v>
      </c>
      <c r="K1776">
        <f t="shared" si="39"/>
        <v>2</v>
      </c>
    </row>
    <row r="1777" spans="1:11" x14ac:dyDescent="0.2">
      <c r="A1777">
        <v>12</v>
      </c>
      <c r="B1777" t="s">
        <v>77</v>
      </c>
      <c r="C1777" t="s">
        <v>63</v>
      </c>
      <c r="D1777" t="s">
        <v>58</v>
      </c>
      <c r="E1777" t="s">
        <v>59</v>
      </c>
      <c r="F1777" t="s">
        <v>60</v>
      </c>
      <c r="G1777" t="s">
        <v>69</v>
      </c>
      <c r="H1777" t="s">
        <v>62</v>
      </c>
      <c r="I1777" t="s">
        <v>67</v>
      </c>
      <c r="J1777">
        <v>2.2295178228953699E-2</v>
      </c>
      <c r="K1777">
        <f t="shared" si="39"/>
        <v>2</v>
      </c>
    </row>
    <row r="1778" spans="1:11" x14ac:dyDescent="0.2">
      <c r="A1778">
        <v>13</v>
      </c>
      <c r="B1778" t="s">
        <v>77</v>
      </c>
      <c r="C1778" t="s">
        <v>63</v>
      </c>
      <c r="D1778" t="s">
        <v>58</v>
      </c>
      <c r="E1778" t="s">
        <v>59</v>
      </c>
      <c r="F1778" t="s">
        <v>60</v>
      </c>
      <c r="G1778" t="s">
        <v>69</v>
      </c>
      <c r="H1778" t="s">
        <v>62</v>
      </c>
      <c r="I1778" t="s">
        <v>67</v>
      </c>
      <c r="J1778">
        <v>2.8737738441775299E-2</v>
      </c>
      <c r="K1778">
        <f t="shared" si="39"/>
        <v>2</v>
      </c>
    </row>
    <row r="1779" spans="1:11" x14ac:dyDescent="0.2">
      <c r="A1779">
        <v>14</v>
      </c>
      <c r="B1779" t="s">
        <v>77</v>
      </c>
      <c r="C1779" t="s">
        <v>63</v>
      </c>
      <c r="D1779" t="s">
        <v>58</v>
      </c>
      <c r="E1779" t="s">
        <v>59</v>
      </c>
      <c r="F1779" t="s">
        <v>60</v>
      </c>
      <c r="G1779" t="s">
        <v>69</v>
      </c>
      <c r="H1779" t="s">
        <v>62</v>
      </c>
      <c r="I1779" t="s">
        <v>67</v>
      </c>
      <c r="J1779">
        <v>2.7692764994917799E-2</v>
      </c>
      <c r="K1779">
        <f t="shared" si="39"/>
        <v>2</v>
      </c>
    </row>
    <row r="1780" spans="1:11" x14ac:dyDescent="0.2">
      <c r="A1780">
        <v>15</v>
      </c>
      <c r="B1780" t="s">
        <v>77</v>
      </c>
      <c r="C1780" t="s">
        <v>63</v>
      </c>
      <c r="D1780" t="s">
        <v>58</v>
      </c>
      <c r="E1780" t="s">
        <v>59</v>
      </c>
      <c r="F1780" t="s">
        <v>60</v>
      </c>
      <c r="G1780" t="s">
        <v>69</v>
      </c>
      <c r="H1780" t="s">
        <v>62</v>
      </c>
      <c r="I1780" t="s">
        <v>67</v>
      </c>
      <c r="J1780">
        <v>3.5351066079950297E-2</v>
      </c>
      <c r="K1780">
        <f t="shared" si="39"/>
        <v>2</v>
      </c>
    </row>
    <row r="1781" spans="1:11" x14ac:dyDescent="0.2">
      <c r="A1781">
        <v>16</v>
      </c>
      <c r="B1781" t="s">
        <v>77</v>
      </c>
      <c r="C1781" t="s">
        <v>63</v>
      </c>
      <c r="D1781" t="s">
        <v>58</v>
      </c>
      <c r="E1781" t="s">
        <v>59</v>
      </c>
      <c r="F1781" t="s">
        <v>60</v>
      </c>
      <c r="G1781" t="s">
        <v>69</v>
      </c>
      <c r="H1781" t="s">
        <v>62</v>
      </c>
      <c r="I1781" t="s">
        <v>67</v>
      </c>
      <c r="J1781">
        <v>4.6372417302024099E-2</v>
      </c>
      <c r="K1781">
        <f t="shared" si="39"/>
        <v>2</v>
      </c>
    </row>
    <row r="1782" spans="1:11" x14ac:dyDescent="0.2">
      <c r="A1782">
        <v>17</v>
      </c>
      <c r="B1782" t="s">
        <v>77</v>
      </c>
      <c r="C1782" t="s">
        <v>63</v>
      </c>
      <c r="D1782" t="s">
        <v>58</v>
      </c>
      <c r="E1782" t="s">
        <v>59</v>
      </c>
      <c r="F1782" t="s">
        <v>60</v>
      </c>
      <c r="G1782" t="s">
        <v>69</v>
      </c>
      <c r="H1782" t="s">
        <v>62</v>
      </c>
      <c r="I1782" t="s">
        <v>67</v>
      </c>
      <c r="J1782">
        <v>6.8156248487103194E-2</v>
      </c>
      <c r="K1782">
        <f t="shared" si="39"/>
        <v>2</v>
      </c>
    </row>
    <row r="1783" spans="1:11" x14ac:dyDescent="0.2">
      <c r="A1783">
        <v>18</v>
      </c>
      <c r="B1783" t="s">
        <v>77</v>
      </c>
      <c r="C1783" t="s">
        <v>63</v>
      </c>
      <c r="D1783" t="s">
        <v>58</v>
      </c>
      <c r="E1783" t="s">
        <v>59</v>
      </c>
      <c r="F1783" t="s">
        <v>60</v>
      </c>
      <c r="G1783" t="s">
        <v>69</v>
      </c>
      <c r="H1783" t="s">
        <v>62</v>
      </c>
      <c r="I1783" t="s">
        <v>67</v>
      </c>
      <c r="J1783">
        <v>8.6792622672643205E-2</v>
      </c>
      <c r="K1783">
        <f t="shared" si="39"/>
        <v>2</v>
      </c>
    </row>
    <row r="1784" spans="1:11" x14ac:dyDescent="0.2">
      <c r="A1784">
        <v>19</v>
      </c>
      <c r="B1784" t="s">
        <v>77</v>
      </c>
      <c r="C1784" t="s">
        <v>63</v>
      </c>
      <c r="D1784" t="s">
        <v>58</v>
      </c>
      <c r="E1784" t="s">
        <v>59</v>
      </c>
      <c r="F1784" t="s">
        <v>60</v>
      </c>
      <c r="G1784" t="s">
        <v>69</v>
      </c>
      <c r="H1784" t="s">
        <v>62</v>
      </c>
      <c r="I1784" t="s">
        <v>67</v>
      </c>
      <c r="J1784">
        <v>0.104539982028271</v>
      </c>
      <c r="K1784">
        <f t="shared" si="39"/>
        <v>2</v>
      </c>
    </row>
    <row r="1785" spans="1:11" x14ac:dyDescent="0.2">
      <c r="A1785">
        <v>20</v>
      </c>
      <c r="B1785" t="s">
        <v>77</v>
      </c>
      <c r="C1785" t="s">
        <v>63</v>
      </c>
      <c r="D1785" t="s">
        <v>58</v>
      </c>
      <c r="E1785" t="s">
        <v>59</v>
      </c>
      <c r="F1785" t="s">
        <v>60</v>
      </c>
      <c r="G1785" t="s">
        <v>69</v>
      </c>
      <c r="H1785" t="s">
        <v>62</v>
      </c>
      <c r="I1785" t="s">
        <v>67</v>
      </c>
      <c r="J1785">
        <v>0.104361546480047</v>
      </c>
      <c r="K1785">
        <f t="shared" si="39"/>
        <v>2</v>
      </c>
    </row>
    <row r="1786" spans="1:11" x14ac:dyDescent="0.2">
      <c r="A1786">
        <v>21</v>
      </c>
      <c r="B1786" t="s">
        <v>77</v>
      </c>
      <c r="C1786" t="s">
        <v>63</v>
      </c>
      <c r="D1786" t="s">
        <v>58</v>
      </c>
      <c r="E1786" t="s">
        <v>59</v>
      </c>
      <c r="F1786" t="s">
        <v>60</v>
      </c>
      <c r="G1786" t="s">
        <v>69</v>
      </c>
      <c r="H1786" t="s">
        <v>62</v>
      </c>
      <c r="I1786" t="s">
        <v>67</v>
      </c>
      <c r="J1786">
        <v>0.106367413372165</v>
      </c>
      <c r="K1786">
        <f t="shared" si="39"/>
        <v>2</v>
      </c>
    </row>
    <row r="1787" spans="1:11" x14ac:dyDescent="0.2">
      <c r="A1787">
        <v>22</v>
      </c>
      <c r="B1787" t="s">
        <v>77</v>
      </c>
      <c r="C1787" t="s">
        <v>63</v>
      </c>
      <c r="D1787" t="s">
        <v>58</v>
      </c>
      <c r="E1787" t="s">
        <v>59</v>
      </c>
      <c r="F1787" t="s">
        <v>60</v>
      </c>
      <c r="G1787" t="s">
        <v>69</v>
      </c>
      <c r="H1787" t="s">
        <v>62</v>
      </c>
      <c r="I1787" t="s">
        <v>67</v>
      </c>
      <c r="J1787">
        <v>0.103818903783282</v>
      </c>
      <c r="K1787">
        <f t="shared" si="39"/>
        <v>2</v>
      </c>
    </row>
    <row r="1788" spans="1:11" x14ac:dyDescent="0.2">
      <c r="A1788">
        <v>23</v>
      </c>
      <c r="B1788" t="s">
        <v>77</v>
      </c>
      <c r="C1788" t="s">
        <v>63</v>
      </c>
      <c r="D1788" t="s">
        <v>58</v>
      </c>
      <c r="E1788" t="s">
        <v>59</v>
      </c>
      <c r="F1788" t="s">
        <v>60</v>
      </c>
      <c r="G1788" t="s">
        <v>69</v>
      </c>
      <c r="H1788" t="s">
        <v>62</v>
      </c>
      <c r="I1788" t="s">
        <v>67</v>
      </c>
      <c r="J1788">
        <v>9.2522444019176905E-2</v>
      </c>
      <c r="K1788">
        <f t="shared" si="39"/>
        <v>2</v>
      </c>
    </row>
    <row r="1789" spans="1:11" x14ac:dyDescent="0.2">
      <c r="A1789">
        <v>24</v>
      </c>
      <c r="B1789" t="s">
        <v>77</v>
      </c>
      <c r="C1789" t="s">
        <v>63</v>
      </c>
      <c r="D1789" t="s">
        <v>58</v>
      </c>
      <c r="E1789" t="s">
        <v>59</v>
      </c>
      <c r="F1789" t="s">
        <v>60</v>
      </c>
      <c r="G1789" t="s">
        <v>69</v>
      </c>
      <c r="H1789" t="s">
        <v>62</v>
      </c>
      <c r="I1789" t="s">
        <v>67</v>
      </c>
      <c r="J1789">
        <v>6.9639866050906496E-2</v>
      </c>
      <c r="K1789">
        <f t="shared" si="39"/>
        <v>2</v>
      </c>
    </row>
    <row r="1790" spans="1:11" x14ac:dyDescent="0.2">
      <c r="A1790">
        <v>9</v>
      </c>
      <c r="B1790" t="s">
        <v>77</v>
      </c>
      <c r="C1790" t="s">
        <v>57</v>
      </c>
      <c r="D1790" t="s">
        <v>74</v>
      </c>
      <c r="E1790" t="s">
        <v>68</v>
      </c>
      <c r="F1790" t="s">
        <v>60</v>
      </c>
      <c r="G1790" t="s">
        <v>76</v>
      </c>
      <c r="H1790" t="s">
        <v>62</v>
      </c>
      <c r="I1790" t="s">
        <v>67</v>
      </c>
      <c r="J1790">
        <v>1.05161232401609E-2</v>
      </c>
      <c r="K1790">
        <f t="shared" si="39"/>
        <v>2</v>
      </c>
    </row>
    <row r="1791" spans="1:11" x14ac:dyDescent="0.2">
      <c r="A1791">
        <v>1</v>
      </c>
      <c r="B1791" t="s">
        <v>77</v>
      </c>
      <c r="C1791" t="s">
        <v>57</v>
      </c>
      <c r="D1791" t="s">
        <v>58</v>
      </c>
      <c r="E1791" t="s">
        <v>68</v>
      </c>
      <c r="F1791" t="s">
        <v>60</v>
      </c>
      <c r="G1791" t="s">
        <v>70</v>
      </c>
      <c r="H1791" t="s">
        <v>71</v>
      </c>
      <c r="I1791" t="s">
        <v>67</v>
      </c>
      <c r="J1791">
        <v>2.3736155516452601E-2</v>
      </c>
      <c r="K1791">
        <f t="shared" si="39"/>
        <v>2</v>
      </c>
    </row>
    <row r="1792" spans="1:11" x14ac:dyDescent="0.2">
      <c r="A1792">
        <v>2</v>
      </c>
      <c r="B1792" t="s">
        <v>77</v>
      </c>
      <c r="C1792" t="s">
        <v>57</v>
      </c>
      <c r="D1792" t="s">
        <v>58</v>
      </c>
      <c r="E1792" t="s">
        <v>68</v>
      </c>
      <c r="F1792" t="s">
        <v>60</v>
      </c>
      <c r="G1792" t="s">
        <v>70</v>
      </c>
      <c r="H1792" t="s">
        <v>71</v>
      </c>
      <c r="I1792" t="s">
        <v>67</v>
      </c>
      <c r="J1792">
        <v>6.47114444822943E-3</v>
      </c>
      <c r="K1792">
        <f t="shared" si="39"/>
        <v>2</v>
      </c>
    </row>
    <row r="1793" spans="1:11" x14ac:dyDescent="0.2">
      <c r="A1793">
        <v>3</v>
      </c>
      <c r="B1793" t="s">
        <v>77</v>
      </c>
      <c r="C1793" t="s">
        <v>57</v>
      </c>
      <c r="D1793" t="s">
        <v>58</v>
      </c>
      <c r="E1793" t="s">
        <v>68</v>
      </c>
      <c r="F1793" t="s">
        <v>60</v>
      </c>
      <c r="G1793" t="s">
        <v>70</v>
      </c>
      <c r="H1793" t="s">
        <v>71</v>
      </c>
      <c r="I1793" t="s">
        <v>67</v>
      </c>
      <c r="J1793">
        <v>1.26884946544092E-3</v>
      </c>
      <c r="K1793">
        <f t="shared" si="39"/>
        <v>2</v>
      </c>
    </row>
    <row r="1794" spans="1:11" x14ac:dyDescent="0.2">
      <c r="A1794">
        <v>4</v>
      </c>
      <c r="B1794" t="s">
        <v>77</v>
      </c>
      <c r="C1794" t="s">
        <v>57</v>
      </c>
      <c r="D1794" t="s">
        <v>58</v>
      </c>
      <c r="E1794" t="s">
        <v>68</v>
      </c>
      <c r="F1794" t="s">
        <v>60</v>
      </c>
      <c r="G1794" t="s">
        <v>70</v>
      </c>
      <c r="H1794" t="s">
        <v>71</v>
      </c>
      <c r="I1794" t="s">
        <v>67</v>
      </c>
      <c r="J1794" s="3">
        <v>5.3169169742540003E-4</v>
      </c>
      <c r="K1794">
        <f t="shared" si="39"/>
        <v>2</v>
      </c>
    </row>
    <row r="1795" spans="1:11" x14ac:dyDescent="0.2">
      <c r="A1795">
        <v>5</v>
      </c>
      <c r="B1795" t="s">
        <v>77</v>
      </c>
      <c r="C1795" t="s">
        <v>57</v>
      </c>
      <c r="D1795" t="s">
        <v>58</v>
      </c>
      <c r="E1795" t="s">
        <v>68</v>
      </c>
      <c r="F1795" t="s">
        <v>60</v>
      </c>
      <c r="G1795" t="s">
        <v>70</v>
      </c>
      <c r="H1795" t="s">
        <v>71</v>
      </c>
      <c r="I1795" t="s">
        <v>67</v>
      </c>
      <c r="J1795" s="3">
        <v>3.9763849255953398E-4</v>
      </c>
      <c r="K1795">
        <f t="shared" si="39"/>
        <v>2</v>
      </c>
    </row>
    <row r="1796" spans="1:11" x14ac:dyDescent="0.2">
      <c r="A1796">
        <v>6</v>
      </c>
      <c r="B1796" t="s">
        <v>77</v>
      </c>
      <c r="C1796" t="s">
        <v>57</v>
      </c>
      <c r="D1796" t="s">
        <v>58</v>
      </c>
      <c r="E1796" t="s">
        <v>68</v>
      </c>
      <c r="F1796" t="s">
        <v>60</v>
      </c>
      <c r="G1796" t="s">
        <v>70</v>
      </c>
      <c r="H1796" t="s">
        <v>71</v>
      </c>
      <c r="I1796" t="s">
        <v>67</v>
      </c>
      <c r="J1796" s="3">
        <v>5.8495580996907397E-4</v>
      </c>
      <c r="K1796">
        <f t="shared" ref="K1796:K1859" si="40">MONTH(1&amp;B1796)</f>
        <v>2</v>
      </c>
    </row>
    <row r="1797" spans="1:11" x14ac:dyDescent="0.2">
      <c r="A1797">
        <v>7</v>
      </c>
      <c r="B1797" t="s">
        <v>77</v>
      </c>
      <c r="C1797" t="s">
        <v>57</v>
      </c>
      <c r="D1797" t="s">
        <v>58</v>
      </c>
      <c r="E1797" t="s">
        <v>68</v>
      </c>
      <c r="F1797" t="s">
        <v>60</v>
      </c>
      <c r="G1797" t="s">
        <v>70</v>
      </c>
      <c r="H1797" t="s">
        <v>71</v>
      </c>
      <c r="I1797" t="s">
        <v>67</v>
      </c>
      <c r="J1797">
        <v>1.8163709354471699E-3</v>
      </c>
      <c r="K1797">
        <f t="shared" si="40"/>
        <v>2</v>
      </c>
    </row>
    <row r="1798" spans="1:11" x14ac:dyDescent="0.2">
      <c r="A1798">
        <v>8</v>
      </c>
      <c r="B1798" t="s">
        <v>77</v>
      </c>
      <c r="C1798" t="s">
        <v>57</v>
      </c>
      <c r="D1798" t="s">
        <v>58</v>
      </c>
      <c r="E1798" t="s">
        <v>68</v>
      </c>
      <c r="F1798" t="s">
        <v>60</v>
      </c>
      <c r="G1798" t="s">
        <v>70</v>
      </c>
      <c r="H1798" t="s">
        <v>71</v>
      </c>
      <c r="I1798" t="s">
        <v>67</v>
      </c>
      <c r="J1798">
        <v>5.4971265218988598E-3</v>
      </c>
      <c r="K1798">
        <f t="shared" si="40"/>
        <v>2</v>
      </c>
    </row>
    <row r="1799" spans="1:11" x14ac:dyDescent="0.2">
      <c r="A1799">
        <v>9</v>
      </c>
      <c r="B1799" t="s">
        <v>77</v>
      </c>
      <c r="C1799" t="s">
        <v>57</v>
      </c>
      <c r="D1799" t="s">
        <v>74</v>
      </c>
      <c r="E1799" t="s">
        <v>64</v>
      </c>
      <c r="F1799" t="s">
        <v>60</v>
      </c>
      <c r="G1799" t="s">
        <v>76</v>
      </c>
      <c r="H1799" t="s">
        <v>62</v>
      </c>
      <c r="I1799" t="s">
        <v>67</v>
      </c>
      <c r="J1799">
        <v>4.4213569514081497E-3</v>
      </c>
      <c r="K1799">
        <f t="shared" si="40"/>
        <v>2</v>
      </c>
    </row>
    <row r="1800" spans="1:11" x14ac:dyDescent="0.2">
      <c r="A1800">
        <v>10</v>
      </c>
      <c r="B1800" t="s">
        <v>77</v>
      </c>
      <c r="C1800" t="s">
        <v>57</v>
      </c>
      <c r="D1800" t="s">
        <v>58</v>
      </c>
      <c r="E1800" t="s">
        <v>68</v>
      </c>
      <c r="F1800" t="s">
        <v>60</v>
      </c>
      <c r="G1800" t="s">
        <v>70</v>
      </c>
      <c r="H1800" t="s">
        <v>71</v>
      </c>
      <c r="I1800" t="s">
        <v>67</v>
      </c>
      <c r="J1800">
        <v>1.57652761079565E-2</v>
      </c>
      <c r="K1800">
        <f t="shared" si="40"/>
        <v>2</v>
      </c>
    </row>
    <row r="1801" spans="1:11" x14ac:dyDescent="0.2">
      <c r="A1801">
        <v>11</v>
      </c>
      <c r="B1801" t="s">
        <v>77</v>
      </c>
      <c r="C1801" t="s">
        <v>57</v>
      </c>
      <c r="D1801" t="s">
        <v>58</v>
      </c>
      <c r="E1801" t="s">
        <v>68</v>
      </c>
      <c r="F1801" t="s">
        <v>60</v>
      </c>
      <c r="G1801" t="s">
        <v>70</v>
      </c>
      <c r="H1801" t="s">
        <v>71</v>
      </c>
      <c r="I1801" t="s">
        <v>67</v>
      </c>
      <c r="J1801">
        <v>2.0508006098603201E-2</v>
      </c>
      <c r="K1801">
        <f t="shared" si="40"/>
        <v>2</v>
      </c>
    </row>
    <row r="1802" spans="1:11" x14ac:dyDescent="0.2">
      <c r="A1802">
        <v>12</v>
      </c>
      <c r="B1802" t="s">
        <v>77</v>
      </c>
      <c r="C1802" t="s">
        <v>57</v>
      </c>
      <c r="D1802" t="s">
        <v>58</v>
      </c>
      <c r="E1802" t="s">
        <v>68</v>
      </c>
      <c r="F1802" t="s">
        <v>60</v>
      </c>
      <c r="G1802" t="s">
        <v>70</v>
      </c>
      <c r="H1802" t="s">
        <v>71</v>
      </c>
      <c r="I1802" t="s">
        <v>67</v>
      </c>
      <c r="J1802">
        <v>2.7758237345425402E-2</v>
      </c>
      <c r="K1802">
        <f t="shared" si="40"/>
        <v>2</v>
      </c>
    </row>
    <row r="1803" spans="1:11" x14ac:dyDescent="0.2">
      <c r="A1803">
        <v>13</v>
      </c>
      <c r="B1803" t="s">
        <v>77</v>
      </c>
      <c r="C1803" t="s">
        <v>57</v>
      </c>
      <c r="D1803" t="s">
        <v>58</v>
      </c>
      <c r="E1803" t="s">
        <v>68</v>
      </c>
      <c r="F1803" t="s">
        <v>60</v>
      </c>
      <c r="G1803" t="s">
        <v>70</v>
      </c>
      <c r="H1803" t="s">
        <v>71</v>
      </c>
      <c r="I1803" t="s">
        <v>67</v>
      </c>
      <c r="J1803">
        <v>3.4542440113780798E-2</v>
      </c>
      <c r="K1803">
        <f t="shared" si="40"/>
        <v>2</v>
      </c>
    </row>
    <row r="1804" spans="1:11" x14ac:dyDescent="0.2">
      <c r="A1804">
        <v>14</v>
      </c>
      <c r="B1804" t="s">
        <v>77</v>
      </c>
      <c r="C1804" t="s">
        <v>57</v>
      </c>
      <c r="D1804" t="s">
        <v>58</v>
      </c>
      <c r="E1804" t="s">
        <v>68</v>
      </c>
      <c r="F1804" t="s">
        <v>60</v>
      </c>
      <c r="G1804" t="s">
        <v>70</v>
      </c>
      <c r="H1804" t="s">
        <v>71</v>
      </c>
      <c r="I1804" t="s">
        <v>67</v>
      </c>
      <c r="J1804">
        <v>4.2235094435904702E-2</v>
      </c>
      <c r="K1804">
        <f t="shared" si="40"/>
        <v>2</v>
      </c>
    </row>
    <row r="1805" spans="1:11" x14ac:dyDescent="0.2">
      <c r="A1805">
        <v>15</v>
      </c>
      <c r="B1805" t="s">
        <v>77</v>
      </c>
      <c r="C1805" t="s">
        <v>57</v>
      </c>
      <c r="D1805" t="s">
        <v>58</v>
      </c>
      <c r="E1805" t="s">
        <v>68</v>
      </c>
      <c r="F1805" t="s">
        <v>60</v>
      </c>
      <c r="G1805" t="s">
        <v>70</v>
      </c>
      <c r="H1805" t="s">
        <v>71</v>
      </c>
      <c r="I1805" t="s">
        <v>67</v>
      </c>
      <c r="J1805">
        <v>5.3063479951511797E-2</v>
      </c>
      <c r="K1805">
        <f t="shared" si="40"/>
        <v>2</v>
      </c>
    </row>
    <row r="1806" spans="1:11" x14ac:dyDescent="0.2">
      <c r="A1806">
        <v>16</v>
      </c>
      <c r="B1806" t="s">
        <v>77</v>
      </c>
      <c r="C1806" t="s">
        <v>57</v>
      </c>
      <c r="D1806" t="s">
        <v>58</v>
      </c>
      <c r="E1806" t="s">
        <v>68</v>
      </c>
      <c r="F1806" t="s">
        <v>60</v>
      </c>
      <c r="G1806" t="s">
        <v>70</v>
      </c>
      <c r="H1806" t="s">
        <v>71</v>
      </c>
      <c r="I1806" t="s">
        <v>67</v>
      </c>
      <c r="J1806">
        <v>7.2749431118258601E-2</v>
      </c>
      <c r="K1806">
        <f t="shared" si="40"/>
        <v>2</v>
      </c>
    </row>
    <row r="1807" spans="1:11" x14ac:dyDescent="0.2">
      <c r="A1807">
        <v>17</v>
      </c>
      <c r="B1807" t="s">
        <v>77</v>
      </c>
      <c r="C1807" t="s">
        <v>57</v>
      </c>
      <c r="D1807" t="s">
        <v>58</v>
      </c>
      <c r="E1807" t="s">
        <v>68</v>
      </c>
      <c r="F1807" t="s">
        <v>60</v>
      </c>
      <c r="G1807" t="s">
        <v>70</v>
      </c>
      <c r="H1807" t="s">
        <v>71</v>
      </c>
      <c r="I1807" t="s">
        <v>67</v>
      </c>
      <c r="J1807">
        <v>9.5624183501490198E-2</v>
      </c>
      <c r="K1807">
        <f t="shared" si="40"/>
        <v>2</v>
      </c>
    </row>
    <row r="1808" spans="1:11" x14ac:dyDescent="0.2">
      <c r="A1808">
        <v>18</v>
      </c>
      <c r="B1808" t="s">
        <v>77</v>
      </c>
      <c r="C1808" t="s">
        <v>57</v>
      </c>
      <c r="D1808" t="s">
        <v>58</v>
      </c>
      <c r="E1808" t="s">
        <v>68</v>
      </c>
      <c r="F1808" t="s">
        <v>60</v>
      </c>
      <c r="G1808" t="s">
        <v>70</v>
      </c>
      <c r="H1808" t="s">
        <v>71</v>
      </c>
      <c r="I1808" t="s">
        <v>67</v>
      </c>
      <c r="J1808">
        <v>0.111626650458497</v>
      </c>
      <c r="K1808">
        <f t="shared" si="40"/>
        <v>2</v>
      </c>
    </row>
    <row r="1809" spans="1:11" x14ac:dyDescent="0.2">
      <c r="A1809">
        <v>19</v>
      </c>
      <c r="B1809" t="s">
        <v>77</v>
      </c>
      <c r="C1809" t="s">
        <v>57</v>
      </c>
      <c r="D1809" t="s">
        <v>58</v>
      </c>
      <c r="E1809" t="s">
        <v>68</v>
      </c>
      <c r="F1809" t="s">
        <v>60</v>
      </c>
      <c r="G1809" t="s">
        <v>70</v>
      </c>
      <c r="H1809" t="s">
        <v>71</v>
      </c>
      <c r="I1809" t="s">
        <v>67</v>
      </c>
      <c r="J1809">
        <v>0.11293720077945101</v>
      </c>
      <c r="K1809">
        <f t="shared" si="40"/>
        <v>2</v>
      </c>
    </row>
    <row r="1810" spans="1:11" x14ac:dyDescent="0.2">
      <c r="A1810">
        <v>20</v>
      </c>
      <c r="B1810" t="s">
        <v>77</v>
      </c>
      <c r="C1810" t="s">
        <v>57</v>
      </c>
      <c r="D1810" t="s">
        <v>58</v>
      </c>
      <c r="E1810" t="s">
        <v>68</v>
      </c>
      <c r="F1810" t="s">
        <v>60</v>
      </c>
      <c r="G1810" t="s">
        <v>70</v>
      </c>
      <c r="H1810" t="s">
        <v>71</v>
      </c>
      <c r="I1810" t="s">
        <v>67</v>
      </c>
      <c r="J1810">
        <v>0.102012909012985</v>
      </c>
      <c r="K1810">
        <f t="shared" si="40"/>
        <v>2</v>
      </c>
    </row>
    <row r="1811" spans="1:11" x14ac:dyDescent="0.2">
      <c r="A1811">
        <v>21</v>
      </c>
      <c r="B1811" t="s">
        <v>77</v>
      </c>
      <c r="C1811" t="s">
        <v>57</v>
      </c>
      <c r="D1811" t="s">
        <v>58</v>
      </c>
      <c r="E1811" t="s">
        <v>68</v>
      </c>
      <c r="F1811" t="s">
        <v>60</v>
      </c>
      <c r="G1811" t="s">
        <v>70</v>
      </c>
      <c r="H1811" t="s">
        <v>71</v>
      </c>
      <c r="I1811" t="s">
        <v>67</v>
      </c>
      <c r="J1811">
        <v>9.0595686641529796E-2</v>
      </c>
      <c r="K1811">
        <f t="shared" si="40"/>
        <v>2</v>
      </c>
    </row>
    <row r="1812" spans="1:11" x14ac:dyDescent="0.2">
      <c r="A1812">
        <v>22</v>
      </c>
      <c r="B1812" t="s">
        <v>77</v>
      </c>
      <c r="C1812" t="s">
        <v>57</v>
      </c>
      <c r="D1812" t="s">
        <v>58</v>
      </c>
      <c r="E1812" t="s">
        <v>68</v>
      </c>
      <c r="F1812" t="s">
        <v>60</v>
      </c>
      <c r="G1812" t="s">
        <v>70</v>
      </c>
      <c r="H1812" t="s">
        <v>71</v>
      </c>
      <c r="I1812" t="s">
        <v>67</v>
      </c>
      <c r="J1812">
        <v>7.45034545740592E-2</v>
      </c>
      <c r="K1812">
        <f t="shared" si="40"/>
        <v>2</v>
      </c>
    </row>
    <row r="1813" spans="1:11" x14ac:dyDescent="0.2">
      <c r="A1813">
        <v>23</v>
      </c>
      <c r="B1813" t="s">
        <v>77</v>
      </c>
      <c r="C1813" t="s">
        <v>57</v>
      </c>
      <c r="D1813" t="s">
        <v>58</v>
      </c>
      <c r="E1813" t="s">
        <v>68</v>
      </c>
      <c r="F1813" t="s">
        <v>60</v>
      </c>
      <c r="G1813" t="s">
        <v>70</v>
      </c>
      <c r="H1813" t="s">
        <v>71</v>
      </c>
      <c r="I1813" t="s">
        <v>67</v>
      </c>
      <c r="J1813">
        <v>5.5519018766723299E-2</v>
      </c>
      <c r="K1813">
        <f t="shared" si="40"/>
        <v>2</v>
      </c>
    </row>
    <row r="1814" spans="1:11" x14ac:dyDescent="0.2">
      <c r="A1814">
        <v>24</v>
      </c>
      <c r="B1814" t="s">
        <v>77</v>
      </c>
      <c r="C1814" t="s">
        <v>57</v>
      </c>
      <c r="D1814" t="s">
        <v>58</v>
      </c>
      <c r="E1814" t="s">
        <v>68</v>
      </c>
      <c r="F1814" t="s">
        <v>60</v>
      </c>
      <c r="G1814" t="s">
        <v>70</v>
      </c>
      <c r="H1814" t="s">
        <v>71</v>
      </c>
      <c r="I1814" t="s">
        <v>67</v>
      </c>
      <c r="J1814">
        <v>3.9671800473280998E-2</v>
      </c>
      <c r="K1814">
        <f t="shared" si="40"/>
        <v>2</v>
      </c>
    </row>
    <row r="1815" spans="1:11" x14ac:dyDescent="0.2">
      <c r="A1815">
        <v>9</v>
      </c>
      <c r="B1815" t="s">
        <v>77</v>
      </c>
      <c r="C1815" t="s">
        <v>57</v>
      </c>
      <c r="D1815" t="s">
        <v>74</v>
      </c>
      <c r="E1815" t="s">
        <v>64</v>
      </c>
      <c r="F1815" t="s">
        <v>60</v>
      </c>
      <c r="G1815" t="s">
        <v>66</v>
      </c>
      <c r="H1815" t="s">
        <v>62</v>
      </c>
      <c r="I1815" t="s">
        <v>67</v>
      </c>
      <c r="J1815">
        <v>0.14752305152105499</v>
      </c>
      <c r="K1815">
        <f t="shared" si="40"/>
        <v>2</v>
      </c>
    </row>
    <row r="1816" spans="1:11" x14ac:dyDescent="0.2">
      <c r="A1816">
        <v>1</v>
      </c>
      <c r="B1816" t="s">
        <v>77</v>
      </c>
      <c r="C1816" t="s">
        <v>63</v>
      </c>
      <c r="D1816" t="s">
        <v>58</v>
      </c>
      <c r="E1816" t="s">
        <v>68</v>
      </c>
      <c r="F1816" t="s">
        <v>60</v>
      </c>
      <c r="G1816" t="s">
        <v>70</v>
      </c>
      <c r="H1816" t="s">
        <v>71</v>
      </c>
      <c r="I1816" t="s">
        <v>67</v>
      </c>
      <c r="J1816">
        <v>2.7210820810498599E-2</v>
      </c>
      <c r="K1816">
        <f t="shared" si="40"/>
        <v>2</v>
      </c>
    </row>
    <row r="1817" spans="1:11" x14ac:dyDescent="0.2">
      <c r="A1817">
        <v>2</v>
      </c>
      <c r="B1817" t="s">
        <v>77</v>
      </c>
      <c r="C1817" t="s">
        <v>63</v>
      </c>
      <c r="D1817" t="s">
        <v>58</v>
      </c>
      <c r="E1817" t="s">
        <v>68</v>
      </c>
      <c r="F1817" t="s">
        <v>60</v>
      </c>
      <c r="G1817" t="s">
        <v>70</v>
      </c>
      <c r="H1817" t="s">
        <v>71</v>
      </c>
      <c r="I1817" t="s">
        <v>67</v>
      </c>
      <c r="J1817">
        <v>8.1445327377986307E-3</v>
      </c>
      <c r="K1817">
        <f t="shared" si="40"/>
        <v>2</v>
      </c>
    </row>
    <row r="1818" spans="1:11" x14ac:dyDescent="0.2">
      <c r="A1818">
        <v>3</v>
      </c>
      <c r="B1818" t="s">
        <v>77</v>
      </c>
      <c r="C1818" t="s">
        <v>63</v>
      </c>
      <c r="D1818" t="s">
        <v>58</v>
      </c>
      <c r="E1818" t="s">
        <v>68</v>
      </c>
      <c r="F1818" t="s">
        <v>60</v>
      </c>
      <c r="G1818" t="s">
        <v>70</v>
      </c>
      <c r="H1818" t="s">
        <v>71</v>
      </c>
      <c r="I1818" t="s">
        <v>67</v>
      </c>
      <c r="J1818">
        <v>2.2404219738175199E-3</v>
      </c>
      <c r="K1818">
        <f t="shared" si="40"/>
        <v>2</v>
      </c>
    </row>
    <row r="1819" spans="1:11" x14ac:dyDescent="0.2">
      <c r="A1819">
        <v>4</v>
      </c>
      <c r="B1819" t="s">
        <v>77</v>
      </c>
      <c r="C1819" t="s">
        <v>63</v>
      </c>
      <c r="D1819" t="s">
        <v>58</v>
      </c>
      <c r="E1819" t="s">
        <v>68</v>
      </c>
      <c r="F1819" t="s">
        <v>60</v>
      </c>
      <c r="G1819" t="s">
        <v>70</v>
      </c>
      <c r="H1819" t="s">
        <v>71</v>
      </c>
      <c r="I1819" t="s">
        <v>67</v>
      </c>
      <c r="J1819">
        <v>1.46986800416337E-3</v>
      </c>
      <c r="K1819">
        <f t="shared" si="40"/>
        <v>2</v>
      </c>
    </row>
    <row r="1820" spans="1:11" x14ac:dyDescent="0.2">
      <c r="A1820">
        <v>5</v>
      </c>
      <c r="B1820" t="s">
        <v>77</v>
      </c>
      <c r="C1820" t="s">
        <v>63</v>
      </c>
      <c r="D1820" t="s">
        <v>58</v>
      </c>
      <c r="E1820" t="s">
        <v>68</v>
      </c>
      <c r="F1820" t="s">
        <v>60</v>
      </c>
      <c r="G1820" t="s">
        <v>70</v>
      </c>
      <c r="H1820" t="s">
        <v>71</v>
      </c>
      <c r="I1820" t="s">
        <v>67</v>
      </c>
      <c r="J1820">
        <v>1.0894584565723699E-3</v>
      </c>
      <c r="K1820">
        <f t="shared" si="40"/>
        <v>2</v>
      </c>
    </row>
    <row r="1821" spans="1:11" x14ac:dyDescent="0.2">
      <c r="A1821">
        <v>6</v>
      </c>
      <c r="B1821" t="s">
        <v>77</v>
      </c>
      <c r="C1821" t="s">
        <v>63</v>
      </c>
      <c r="D1821" t="s">
        <v>58</v>
      </c>
      <c r="E1821" t="s">
        <v>68</v>
      </c>
      <c r="F1821" t="s">
        <v>60</v>
      </c>
      <c r="G1821" t="s">
        <v>70</v>
      </c>
      <c r="H1821" t="s">
        <v>71</v>
      </c>
      <c r="I1821" t="s">
        <v>67</v>
      </c>
      <c r="J1821">
        <v>1.0668468347815601E-3</v>
      </c>
      <c r="K1821">
        <f t="shared" si="40"/>
        <v>2</v>
      </c>
    </row>
    <row r="1822" spans="1:11" x14ac:dyDescent="0.2">
      <c r="A1822">
        <v>7</v>
      </c>
      <c r="B1822" t="s">
        <v>77</v>
      </c>
      <c r="C1822" t="s">
        <v>63</v>
      </c>
      <c r="D1822" t="s">
        <v>58</v>
      </c>
      <c r="E1822" t="s">
        <v>68</v>
      </c>
      <c r="F1822" t="s">
        <v>60</v>
      </c>
      <c r="G1822" t="s">
        <v>70</v>
      </c>
      <c r="H1822" t="s">
        <v>71</v>
      </c>
      <c r="I1822" t="s">
        <v>67</v>
      </c>
      <c r="J1822">
        <v>1.3855313504806501E-3</v>
      </c>
      <c r="K1822">
        <f t="shared" si="40"/>
        <v>2</v>
      </c>
    </row>
    <row r="1823" spans="1:11" x14ac:dyDescent="0.2">
      <c r="A1823">
        <v>8</v>
      </c>
      <c r="B1823" t="s">
        <v>77</v>
      </c>
      <c r="C1823" t="s">
        <v>63</v>
      </c>
      <c r="D1823" t="s">
        <v>58</v>
      </c>
      <c r="E1823" t="s">
        <v>68</v>
      </c>
      <c r="F1823" t="s">
        <v>60</v>
      </c>
      <c r="G1823" t="s">
        <v>70</v>
      </c>
      <c r="H1823" t="s">
        <v>71</v>
      </c>
      <c r="I1823" t="s">
        <v>67</v>
      </c>
      <c r="J1823">
        <v>2.7611885842268999E-3</v>
      </c>
      <c r="K1823">
        <f t="shared" si="40"/>
        <v>2</v>
      </c>
    </row>
    <row r="1824" spans="1:11" x14ac:dyDescent="0.2">
      <c r="A1824">
        <v>9</v>
      </c>
      <c r="B1824" t="s">
        <v>77</v>
      </c>
      <c r="C1824" t="s">
        <v>63</v>
      </c>
      <c r="D1824" t="s">
        <v>58</v>
      </c>
      <c r="E1824" t="s">
        <v>68</v>
      </c>
      <c r="F1824" t="s">
        <v>60</v>
      </c>
      <c r="G1824" t="s">
        <v>70</v>
      </c>
      <c r="H1824" t="s">
        <v>71</v>
      </c>
      <c r="I1824" t="s">
        <v>67</v>
      </c>
      <c r="J1824">
        <v>5.7357524072094096E-3</v>
      </c>
      <c r="K1824">
        <f t="shared" si="40"/>
        <v>2</v>
      </c>
    </row>
    <row r="1825" spans="1:11" x14ac:dyDescent="0.2">
      <c r="A1825">
        <v>10</v>
      </c>
      <c r="B1825" t="s">
        <v>77</v>
      </c>
      <c r="C1825" t="s">
        <v>63</v>
      </c>
      <c r="D1825" t="s">
        <v>58</v>
      </c>
      <c r="E1825" t="s">
        <v>68</v>
      </c>
      <c r="F1825" t="s">
        <v>60</v>
      </c>
      <c r="G1825" t="s">
        <v>70</v>
      </c>
      <c r="H1825" t="s">
        <v>71</v>
      </c>
      <c r="I1825" t="s">
        <v>67</v>
      </c>
      <c r="J1825">
        <v>1.26797253699361E-2</v>
      </c>
      <c r="K1825">
        <f t="shared" si="40"/>
        <v>2</v>
      </c>
    </row>
    <row r="1826" spans="1:11" x14ac:dyDescent="0.2">
      <c r="A1826">
        <v>11</v>
      </c>
      <c r="B1826" t="s">
        <v>77</v>
      </c>
      <c r="C1826" t="s">
        <v>63</v>
      </c>
      <c r="D1826" t="s">
        <v>58</v>
      </c>
      <c r="E1826" t="s">
        <v>68</v>
      </c>
      <c r="F1826" t="s">
        <v>60</v>
      </c>
      <c r="G1826" t="s">
        <v>70</v>
      </c>
      <c r="H1826" t="s">
        <v>71</v>
      </c>
      <c r="I1826" t="s">
        <v>67</v>
      </c>
      <c r="J1826">
        <v>2.1845848526663401E-2</v>
      </c>
      <c r="K1826">
        <f t="shared" si="40"/>
        <v>2</v>
      </c>
    </row>
    <row r="1827" spans="1:11" x14ac:dyDescent="0.2">
      <c r="A1827">
        <v>12</v>
      </c>
      <c r="B1827" t="s">
        <v>77</v>
      </c>
      <c r="C1827" t="s">
        <v>63</v>
      </c>
      <c r="D1827" t="s">
        <v>58</v>
      </c>
      <c r="E1827" t="s">
        <v>68</v>
      </c>
      <c r="F1827" t="s">
        <v>60</v>
      </c>
      <c r="G1827" t="s">
        <v>70</v>
      </c>
      <c r="H1827" t="s">
        <v>71</v>
      </c>
      <c r="I1827" t="s">
        <v>67</v>
      </c>
      <c r="J1827">
        <v>3.2475628936546701E-2</v>
      </c>
      <c r="K1827">
        <f t="shared" si="40"/>
        <v>2</v>
      </c>
    </row>
    <row r="1828" spans="1:11" x14ac:dyDescent="0.2">
      <c r="A1828">
        <v>13</v>
      </c>
      <c r="B1828" t="s">
        <v>77</v>
      </c>
      <c r="C1828" t="s">
        <v>63</v>
      </c>
      <c r="D1828" t="s">
        <v>58</v>
      </c>
      <c r="E1828" t="s">
        <v>68</v>
      </c>
      <c r="F1828" t="s">
        <v>60</v>
      </c>
      <c r="G1828" t="s">
        <v>70</v>
      </c>
      <c r="H1828" t="s">
        <v>71</v>
      </c>
      <c r="I1828" t="s">
        <v>67</v>
      </c>
      <c r="J1828">
        <v>4.4759626061827297E-2</v>
      </c>
      <c r="K1828">
        <f t="shared" si="40"/>
        <v>2</v>
      </c>
    </row>
    <row r="1829" spans="1:11" x14ac:dyDescent="0.2">
      <c r="A1829">
        <v>14</v>
      </c>
      <c r="B1829" t="s">
        <v>77</v>
      </c>
      <c r="C1829" t="s">
        <v>63</v>
      </c>
      <c r="D1829" t="s">
        <v>58</v>
      </c>
      <c r="E1829" t="s">
        <v>68</v>
      </c>
      <c r="F1829" t="s">
        <v>60</v>
      </c>
      <c r="G1829" t="s">
        <v>70</v>
      </c>
      <c r="H1829" t="s">
        <v>71</v>
      </c>
      <c r="I1829" t="s">
        <v>67</v>
      </c>
      <c r="J1829">
        <v>5.6439233035187997E-2</v>
      </c>
      <c r="K1829">
        <f t="shared" si="40"/>
        <v>2</v>
      </c>
    </row>
    <row r="1830" spans="1:11" x14ac:dyDescent="0.2">
      <c r="A1830">
        <v>15</v>
      </c>
      <c r="B1830" t="s">
        <v>77</v>
      </c>
      <c r="C1830" t="s">
        <v>63</v>
      </c>
      <c r="D1830" t="s">
        <v>58</v>
      </c>
      <c r="E1830" t="s">
        <v>68</v>
      </c>
      <c r="F1830" t="s">
        <v>60</v>
      </c>
      <c r="G1830" t="s">
        <v>70</v>
      </c>
      <c r="H1830" t="s">
        <v>71</v>
      </c>
      <c r="I1830" t="s">
        <v>67</v>
      </c>
      <c r="J1830">
        <v>6.5858681212127901E-2</v>
      </c>
      <c r="K1830">
        <f t="shared" si="40"/>
        <v>2</v>
      </c>
    </row>
    <row r="1831" spans="1:11" x14ac:dyDescent="0.2">
      <c r="A1831">
        <v>16</v>
      </c>
      <c r="B1831" t="s">
        <v>77</v>
      </c>
      <c r="C1831" t="s">
        <v>63</v>
      </c>
      <c r="D1831" t="s">
        <v>58</v>
      </c>
      <c r="E1831" t="s">
        <v>68</v>
      </c>
      <c r="F1831" t="s">
        <v>60</v>
      </c>
      <c r="G1831" t="s">
        <v>70</v>
      </c>
      <c r="H1831" t="s">
        <v>71</v>
      </c>
      <c r="I1831" t="s">
        <v>67</v>
      </c>
      <c r="J1831">
        <v>7.4632474923418596E-2</v>
      </c>
      <c r="K1831">
        <f t="shared" si="40"/>
        <v>2</v>
      </c>
    </row>
    <row r="1832" spans="1:11" x14ac:dyDescent="0.2">
      <c r="A1832">
        <v>17</v>
      </c>
      <c r="B1832" t="s">
        <v>77</v>
      </c>
      <c r="C1832" t="s">
        <v>63</v>
      </c>
      <c r="D1832" t="s">
        <v>58</v>
      </c>
      <c r="E1832" t="s">
        <v>68</v>
      </c>
      <c r="F1832" t="s">
        <v>60</v>
      </c>
      <c r="G1832" t="s">
        <v>70</v>
      </c>
      <c r="H1832" t="s">
        <v>71</v>
      </c>
      <c r="I1832" t="s">
        <v>67</v>
      </c>
      <c r="J1832">
        <v>8.5122512933514999E-2</v>
      </c>
      <c r="K1832">
        <f t="shared" si="40"/>
        <v>2</v>
      </c>
    </row>
    <row r="1833" spans="1:11" x14ac:dyDescent="0.2">
      <c r="A1833">
        <v>18</v>
      </c>
      <c r="B1833" t="s">
        <v>77</v>
      </c>
      <c r="C1833" t="s">
        <v>63</v>
      </c>
      <c r="D1833" t="s">
        <v>58</v>
      </c>
      <c r="E1833" t="s">
        <v>68</v>
      </c>
      <c r="F1833" t="s">
        <v>60</v>
      </c>
      <c r="G1833" t="s">
        <v>70</v>
      </c>
      <c r="H1833" t="s">
        <v>71</v>
      </c>
      <c r="I1833" t="s">
        <v>67</v>
      </c>
      <c r="J1833">
        <v>9.3794287195288595E-2</v>
      </c>
      <c r="K1833">
        <f t="shared" si="40"/>
        <v>2</v>
      </c>
    </row>
    <row r="1834" spans="1:11" x14ac:dyDescent="0.2">
      <c r="A1834">
        <v>19</v>
      </c>
      <c r="B1834" t="s">
        <v>77</v>
      </c>
      <c r="C1834" t="s">
        <v>63</v>
      </c>
      <c r="D1834" t="s">
        <v>58</v>
      </c>
      <c r="E1834" t="s">
        <v>68</v>
      </c>
      <c r="F1834" t="s">
        <v>60</v>
      </c>
      <c r="G1834" t="s">
        <v>70</v>
      </c>
      <c r="H1834" t="s">
        <v>71</v>
      </c>
      <c r="I1834" t="s">
        <v>67</v>
      </c>
      <c r="J1834">
        <v>0.10091413106787001</v>
      </c>
      <c r="K1834">
        <f t="shared" si="40"/>
        <v>2</v>
      </c>
    </row>
    <row r="1835" spans="1:11" x14ac:dyDescent="0.2">
      <c r="A1835">
        <v>20</v>
      </c>
      <c r="B1835" t="s">
        <v>77</v>
      </c>
      <c r="C1835" t="s">
        <v>63</v>
      </c>
      <c r="D1835" t="s">
        <v>58</v>
      </c>
      <c r="E1835" t="s">
        <v>68</v>
      </c>
      <c r="F1835" t="s">
        <v>60</v>
      </c>
      <c r="G1835" t="s">
        <v>70</v>
      </c>
      <c r="H1835" t="s">
        <v>71</v>
      </c>
      <c r="I1835" t="s">
        <v>67</v>
      </c>
      <c r="J1835">
        <v>9.6681219032235699E-2</v>
      </c>
      <c r="K1835">
        <f t="shared" si="40"/>
        <v>2</v>
      </c>
    </row>
    <row r="1836" spans="1:11" x14ac:dyDescent="0.2">
      <c r="A1836">
        <v>21</v>
      </c>
      <c r="B1836" t="s">
        <v>77</v>
      </c>
      <c r="C1836" t="s">
        <v>63</v>
      </c>
      <c r="D1836" t="s">
        <v>58</v>
      </c>
      <c r="E1836" t="s">
        <v>68</v>
      </c>
      <c r="F1836" t="s">
        <v>60</v>
      </c>
      <c r="G1836" t="s">
        <v>70</v>
      </c>
      <c r="H1836" t="s">
        <v>71</v>
      </c>
      <c r="I1836" t="s">
        <v>67</v>
      </c>
      <c r="J1836">
        <v>8.6887580161842101E-2</v>
      </c>
      <c r="K1836">
        <f t="shared" si="40"/>
        <v>2</v>
      </c>
    </row>
    <row r="1837" spans="1:11" x14ac:dyDescent="0.2">
      <c r="A1837">
        <v>22</v>
      </c>
      <c r="B1837" t="s">
        <v>77</v>
      </c>
      <c r="C1837" t="s">
        <v>63</v>
      </c>
      <c r="D1837" t="s">
        <v>58</v>
      </c>
      <c r="E1837" t="s">
        <v>68</v>
      </c>
      <c r="F1837" t="s">
        <v>60</v>
      </c>
      <c r="G1837" t="s">
        <v>70</v>
      </c>
      <c r="H1837" t="s">
        <v>71</v>
      </c>
      <c r="I1837" t="s">
        <v>67</v>
      </c>
      <c r="J1837">
        <v>7.3304790976149503E-2</v>
      </c>
      <c r="K1837">
        <f t="shared" si="40"/>
        <v>2</v>
      </c>
    </row>
    <row r="1838" spans="1:11" x14ac:dyDescent="0.2">
      <c r="A1838">
        <v>23</v>
      </c>
      <c r="B1838" t="s">
        <v>77</v>
      </c>
      <c r="C1838" t="s">
        <v>63</v>
      </c>
      <c r="D1838" t="s">
        <v>58</v>
      </c>
      <c r="E1838" t="s">
        <v>68</v>
      </c>
      <c r="F1838" t="s">
        <v>60</v>
      </c>
      <c r="G1838" t="s">
        <v>70</v>
      </c>
      <c r="H1838" t="s">
        <v>71</v>
      </c>
      <c r="I1838" t="s">
        <v>67</v>
      </c>
      <c r="J1838">
        <v>5.9164820189977298E-2</v>
      </c>
      <c r="K1838">
        <f t="shared" si="40"/>
        <v>2</v>
      </c>
    </row>
    <row r="1839" spans="1:11" x14ac:dyDescent="0.2">
      <c r="A1839">
        <v>24</v>
      </c>
      <c r="B1839" t="s">
        <v>77</v>
      </c>
      <c r="C1839" t="s">
        <v>63</v>
      </c>
      <c r="D1839" t="s">
        <v>58</v>
      </c>
      <c r="E1839" t="s">
        <v>68</v>
      </c>
      <c r="F1839" t="s">
        <v>60</v>
      </c>
      <c r="G1839" t="s">
        <v>70</v>
      </c>
      <c r="H1839" t="s">
        <v>71</v>
      </c>
      <c r="I1839" t="s">
        <v>67</v>
      </c>
      <c r="J1839">
        <v>4.4335019217863099E-2</v>
      </c>
      <c r="K1839">
        <f t="shared" si="40"/>
        <v>2</v>
      </c>
    </row>
    <row r="1840" spans="1:11" x14ac:dyDescent="0.2">
      <c r="A1840">
        <v>1</v>
      </c>
      <c r="B1840" t="s">
        <v>77</v>
      </c>
      <c r="C1840" t="s">
        <v>57</v>
      </c>
      <c r="D1840" t="s">
        <v>58</v>
      </c>
      <c r="E1840" t="s">
        <v>68</v>
      </c>
      <c r="F1840" t="s">
        <v>65</v>
      </c>
      <c r="G1840" t="s">
        <v>70</v>
      </c>
      <c r="H1840" t="s">
        <v>71</v>
      </c>
      <c r="I1840" t="s">
        <v>67</v>
      </c>
      <c r="J1840">
        <v>3.8059928903299699E-2</v>
      </c>
      <c r="K1840">
        <f t="shared" si="40"/>
        <v>2</v>
      </c>
    </row>
    <row r="1841" spans="1:11" x14ac:dyDescent="0.2">
      <c r="A1841">
        <v>2</v>
      </c>
      <c r="B1841" t="s">
        <v>77</v>
      </c>
      <c r="C1841" t="s">
        <v>57</v>
      </c>
      <c r="D1841" t="s">
        <v>58</v>
      </c>
      <c r="E1841" t="s">
        <v>68</v>
      </c>
      <c r="F1841" t="s">
        <v>65</v>
      </c>
      <c r="G1841" t="s">
        <v>70</v>
      </c>
      <c r="H1841" t="s">
        <v>71</v>
      </c>
      <c r="I1841" t="s">
        <v>67</v>
      </c>
      <c r="J1841">
        <v>8.2604510798831507E-3</v>
      </c>
      <c r="K1841">
        <f t="shared" si="40"/>
        <v>2</v>
      </c>
    </row>
    <row r="1842" spans="1:11" x14ac:dyDescent="0.2">
      <c r="A1842">
        <v>3</v>
      </c>
      <c r="B1842" t="s">
        <v>77</v>
      </c>
      <c r="C1842" t="s">
        <v>57</v>
      </c>
      <c r="D1842" t="s">
        <v>58</v>
      </c>
      <c r="E1842" t="s">
        <v>68</v>
      </c>
      <c r="F1842" t="s">
        <v>65</v>
      </c>
      <c r="G1842" t="s">
        <v>70</v>
      </c>
      <c r="H1842" t="s">
        <v>71</v>
      </c>
      <c r="I1842" t="s">
        <v>67</v>
      </c>
      <c r="J1842">
        <v>2.6793835501354299E-3</v>
      </c>
      <c r="K1842">
        <f t="shared" si="40"/>
        <v>2</v>
      </c>
    </row>
    <row r="1843" spans="1:11" x14ac:dyDescent="0.2">
      <c r="A1843">
        <v>4</v>
      </c>
      <c r="B1843" t="s">
        <v>77</v>
      </c>
      <c r="C1843" t="s">
        <v>57</v>
      </c>
      <c r="D1843" t="s">
        <v>58</v>
      </c>
      <c r="E1843" t="s">
        <v>68</v>
      </c>
      <c r="F1843" t="s">
        <v>65</v>
      </c>
      <c r="G1843" t="s">
        <v>70</v>
      </c>
      <c r="H1843" t="s">
        <v>71</v>
      </c>
      <c r="I1843" t="s">
        <v>67</v>
      </c>
      <c r="J1843">
        <v>1.51767476529416E-3</v>
      </c>
      <c r="K1843">
        <f t="shared" si="40"/>
        <v>2</v>
      </c>
    </row>
    <row r="1844" spans="1:11" x14ac:dyDescent="0.2">
      <c r="A1844">
        <v>5</v>
      </c>
      <c r="B1844" t="s">
        <v>77</v>
      </c>
      <c r="C1844" t="s">
        <v>57</v>
      </c>
      <c r="D1844" t="s">
        <v>58</v>
      </c>
      <c r="E1844" t="s">
        <v>68</v>
      </c>
      <c r="F1844" t="s">
        <v>65</v>
      </c>
      <c r="G1844" t="s">
        <v>70</v>
      </c>
      <c r="H1844" t="s">
        <v>71</v>
      </c>
      <c r="I1844" t="s">
        <v>67</v>
      </c>
      <c r="J1844" s="3">
        <v>5.2688582200619504E-4</v>
      </c>
      <c r="K1844">
        <f t="shared" si="40"/>
        <v>2</v>
      </c>
    </row>
    <row r="1845" spans="1:11" x14ac:dyDescent="0.2">
      <c r="A1845">
        <v>6</v>
      </c>
      <c r="B1845" t="s">
        <v>77</v>
      </c>
      <c r="C1845" t="s">
        <v>57</v>
      </c>
      <c r="D1845" t="s">
        <v>58</v>
      </c>
      <c r="E1845" t="s">
        <v>68</v>
      </c>
      <c r="F1845" t="s">
        <v>65</v>
      </c>
      <c r="G1845" t="s">
        <v>70</v>
      </c>
      <c r="H1845" t="s">
        <v>71</v>
      </c>
      <c r="I1845" t="s">
        <v>67</v>
      </c>
      <c r="J1845" s="3">
        <v>5.31294045133652E-4</v>
      </c>
      <c r="K1845">
        <f t="shared" si="40"/>
        <v>2</v>
      </c>
    </row>
    <row r="1846" spans="1:11" x14ac:dyDescent="0.2">
      <c r="A1846">
        <v>7</v>
      </c>
      <c r="B1846" t="s">
        <v>77</v>
      </c>
      <c r="C1846" t="s">
        <v>57</v>
      </c>
      <c r="D1846" t="s">
        <v>58</v>
      </c>
      <c r="E1846" t="s">
        <v>68</v>
      </c>
      <c r="F1846" t="s">
        <v>65</v>
      </c>
      <c r="G1846" t="s">
        <v>70</v>
      </c>
      <c r="H1846" t="s">
        <v>71</v>
      </c>
      <c r="I1846" t="s">
        <v>67</v>
      </c>
      <c r="J1846">
        <v>1.3974502406622401E-3</v>
      </c>
      <c r="K1846">
        <f t="shared" si="40"/>
        <v>2</v>
      </c>
    </row>
    <row r="1847" spans="1:11" x14ac:dyDescent="0.2">
      <c r="A1847">
        <v>8</v>
      </c>
      <c r="B1847" t="s">
        <v>77</v>
      </c>
      <c r="C1847" t="s">
        <v>57</v>
      </c>
      <c r="D1847" t="s">
        <v>58</v>
      </c>
      <c r="E1847" t="s">
        <v>68</v>
      </c>
      <c r="F1847" t="s">
        <v>65</v>
      </c>
      <c r="G1847" t="s">
        <v>70</v>
      </c>
      <c r="H1847" t="s">
        <v>71</v>
      </c>
      <c r="I1847" t="s">
        <v>67</v>
      </c>
      <c r="J1847">
        <v>3.58480658511897E-3</v>
      </c>
      <c r="K1847">
        <f t="shared" si="40"/>
        <v>2</v>
      </c>
    </row>
    <row r="1848" spans="1:11" x14ac:dyDescent="0.2">
      <c r="A1848">
        <v>9</v>
      </c>
      <c r="B1848" t="s">
        <v>77</v>
      </c>
      <c r="C1848" t="s">
        <v>57</v>
      </c>
      <c r="D1848" t="s">
        <v>58</v>
      </c>
      <c r="E1848" t="s">
        <v>68</v>
      </c>
      <c r="F1848" t="s">
        <v>65</v>
      </c>
      <c r="G1848" t="s">
        <v>70</v>
      </c>
      <c r="H1848" t="s">
        <v>71</v>
      </c>
      <c r="I1848" t="s">
        <v>67</v>
      </c>
      <c r="J1848">
        <v>7.1324594033222097E-3</v>
      </c>
      <c r="K1848">
        <f t="shared" si="40"/>
        <v>2</v>
      </c>
    </row>
    <row r="1849" spans="1:11" x14ac:dyDescent="0.2">
      <c r="A1849">
        <v>10</v>
      </c>
      <c r="B1849" t="s">
        <v>77</v>
      </c>
      <c r="C1849" t="s">
        <v>57</v>
      </c>
      <c r="D1849" t="s">
        <v>58</v>
      </c>
      <c r="E1849" t="s">
        <v>68</v>
      </c>
      <c r="F1849" t="s">
        <v>65</v>
      </c>
      <c r="G1849" t="s">
        <v>70</v>
      </c>
      <c r="H1849" t="s">
        <v>71</v>
      </c>
      <c r="I1849" t="s">
        <v>67</v>
      </c>
      <c r="J1849">
        <v>1.0772410578193401E-2</v>
      </c>
      <c r="K1849">
        <f t="shared" si="40"/>
        <v>2</v>
      </c>
    </row>
    <row r="1850" spans="1:11" x14ac:dyDescent="0.2">
      <c r="A1850">
        <v>11</v>
      </c>
      <c r="B1850" t="s">
        <v>77</v>
      </c>
      <c r="C1850" t="s">
        <v>57</v>
      </c>
      <c r="D1850" t="s">
        <v>58</v>
      </c>
      <c r="E1850" t="s">
        <v>68</v>
      </c>
      <c r="F1850" t="s">
        <v>65</v>
      </c>
      <c r="G1850" t="s">
        <v>70</v>
      </c>
      <c r="H1850" t="s">
        <v>71</v>
      </c>
      <c r="I1850" t="s">
        <v>67</v>
      </c>
      <c r="J1850">
        <v>1.47133378612189E-2</v>
      </c>
      <c r="K1850">
        <f t="shared" si="40"/>
        <v>2</v>
      </c>
    </row>
    <row r="1851" spans="1:11" x14ac:dyDescent="0.2">
      <c r="A1851">
        <v>12</v>
      </c>
      <c r="B1851" t="s">
        <v>77</v>
      </c>
      <c r="C1851" t="s">
        <v>57</v>
      </c>
      <c r="D1851" t="s">
        <v>58</v>
      </c>
      <c r="E1851" t="s">
        <v>68</v>
      </c>
      <c r="F1851" t="s">
        <v>65</v>
      </c>
      <c r="G1851" t="s">
        <v>70</v>
      </c>
      <c r="H1851" t="s">
        <v>71</v>
      </c>
      <c r="I1851" t="s">
        <v>67</v>
      </c>
      <c r="J1851">
        <v>2.0674266561741199E-2</v>
      </c>
      <c r="K1851">
        <f t="shared" si="40"/>
        <v>2</v>
      </c>
    </row>
    <row r="1852" spans="1:11" x14ac:dyDescent="0.2">
      <c r="A1852">
        <v>13</v>
      </c>
      <c r="B1852" t="s">
        <v>77</v>
      </c>
      <c r="C1852" t="s">
        <v>57</v>
      </c>
      <c r="D1852" t="s">
        <v>58</v>
      </c>
      <c r="E1852" t="s">
        <v>68</v>
      </c>
      <c r="F1852" t="s">
        <v>65</v>
      </c>
      <c r="G1852" t="s">
        <v>70</v>
      </c>
      <c r="H1852" t="s">
        <v>71</v>
      </c>
      <c r="I1852" t="s">
        <v>67</v>
      </c>
      <c r="J1852">
        <v>2.71004526240613E-2</v>
      </c>
      <c r="K1852">
        <f t="shared" si="40"/>
        <v>2</v>
      </c>
    </row>
    <row r="1853" spans="1:11" x14ac:dyDescent="0.2">
      <c r="A1853">
        <v>14</v>
      </c>
      <c r="B1853" t="s">
        <v>77</v>
      </c>
      <c r="C1853" t="s">
        <v>57</v>
      </c>
      <c r="D1853" t="s">
        <v>58</v>
      </c>
      <c r="E1853" t="s">
        <v>68</v>
      </c>
      <c r="F1853" t="s">
        <v>65</v>
      </c>
      <c r="G1853" t="s">
        <v>70</v>
      </c>
      <c r="H1853" t="s">
        <v>71</v>
      </c>
      <c r="I1853" t="s">
        <v>67</v>
      </c>
      <c r="J1853">
        <v>3.3833209212828202E-2</v>
      </c>
      <c r="K1853">
        <f t="shared" si="40"/>
        <v>2</v>
      </c>
    </row>
    <row r="1854" spans="1:11" x14ac:dyDescent="0.2">
      <c r="A1854">
        <v>15</v>
      </c>
      <c r="B1854" t="s">
        <v>77</v>
      </c>
      <c r="C1854" t="s">
        <v>57</v>
      </c>
      <c r="D1854" t="s">
        <v>58</v>
      </c>
      <c r="E1854" t="s">
        <v>68</v>
      </c>
      <c r="F1854" t="s">
        <v>65</v>
      </c>
      <c r="G1854" t="s">
        <v>70</v>
      </c>
      <c r="H1854" t="s">
        <v>71</v>
      </c>
      <c r="I1854" t="s">
        <v>67</v>
      </c>
      <c r="J1854">
        <v>4.3973440599287601E-2</v>
      </c>
      <c r="K1854">
        <f t="shared" si="40"/>
        <v>2</v>
      </c>
    </row>
    <row r="1855" spans="1:11" x14ac:dyDescent="0.2">
      <c r="A1855">
        <v>16</v>
      </c>
      <c r="B1855" t="s">
        <v>77</v>
      </c>
      <c r="C1855" t="s">
        <v>57</v>
      </c>
      <c r="D1855" t="s">
        <v>58</v>
      </c>
      <c r="E1855" t="s">
        <v>68</v>
      </c>
      <c r="F1855" t="s">
        <v>65</v>
      </c>
      <c r="G1855" t="s">
        <v>70</v>
      </c>
      <c r="H1855" t="s">
        <v>71</v>
      </c>
      <c r="I1855" t="s">
        <v>67</v>
      </c>
      <c r="J1855">
        <v>6.2480439489260998E-2</v>
      </c>
      <c r="K1855">
        <f t="shared" si="40"/>
        <v>2</v>
      </c>
    </row>
    <row r="1856" spans="1:11" x14ac:dyDescent="0.2">
      <c r="A1856">
        <v>17</v>
      </c>
      <c r="B1856" t="s">
        <v>77</v>
      </c>
      <c r="C1856" t="s">
        <v>57</v>
      </c>
      <c r="D1856" t="s">
        <v>58</v>
      </c>
      <c r="E1856" t="s">
        <v>68</v>
      </c>
      <c r="F1856" t="s">
        <v>65</v>
      </c>
      <c r="G1856" t="s">
        <v>70</v>
      </c>
      <c r="H1856" t="s">
        <v>71</v>
      </c>
      <c r="I1856" t="s">
        <v>67</v>
      </c>
      <c r="J1856">
        <v>8.4773820789465701E-2</v>
      </c>
      <c r="K1856">
        <f t="shared" si="40"/>
        <v>2</v>
      </c>
    </row>
    <row r="1857" spans="1:11" x14ac:dyDescent="0.2">
      <c r="A1857">
        <v>18</v>
      </c>
      <c r="B1857" t="s">
        <v>77</v>
      </c>
      <c r="C1857" t="s">
        <v>57</v>
      </c>
      <c r="D1857" t="s">
        <v>58</v>
      </c>
      <c r="E1857" t="s">
        <v>68</v>
      </c>
      <c r="F1857" t="s">
        <v>65</v>
      </c>
      <c r="G1857" t="s">
        <v>70</v>
      </c>
      <c r="H1857" t="s">
        <v>71</v>
      </c>
      <c r="I1857" t="s">
        <v>67</v>
      </c>
      <c r="J1857">
        <v>0.104887327631683</v>
      </c>
      <c r="K1857">
        <f t="shared" si="40"/>
        <v>2</v>
      </c>
    </row>
    <row r="1858" spans="1:11" x14ac:dyDescent="0.2">
      <c r="A1858">
        <v>19</v>
      </c>
      <c r="B1858" t="s">
        <v>77</v>
      </c>
      <c r="C1858" t="s">
        <v>57</v>
      </c>
      <c r="D1858" t="s">
        <v>58</v>
      </c>
      <c r="E1858" t="s">
        <v>68</v>
      </c>
      <c r="F1858" t="s">
        <v>65</v>
      </c>
      <c r="G1858" t="s">
        <v>70</v>
      </c>
      <c r="H1858" t="s">
        <v>71</v>
      </c>
      <c r="I1858" t="s">
        <v>67</v>
      </c>
      <c r="J1858">
        <v>0.114959518514113</v>
      </c>
      <c r="K1858">
        <f t="shared" si="40"/>
        <v>2</v>
      </c>
    </row>
    <row r="1859" spans="1:11" x14ac:dyDescent="0.2">
      <c r="A1859">
        <v>20</v>
      </c>
      <c r="B1859" t="s">
        <v>77</v>
      </c>
      <c r="C1859" t="s">
        <v>57</v>
      </c>
      <c r="D1859" t="s">
        <v>58</v>
      </c>
      <c r="E1859" t="s">
        <v>68</v>
      </c>
      <c r="F1859" t="s">
        <v>65</v>
      </c>
      <c r="G1859" t="s">
        <v>70</v>
      </c>
      <c r="H1859" t="s">
        <v>71</v>
      </c>
      <c r="I1859" t="s">
        <v>67</v>
      </c>
      <c r="J1859">
        <v>0.111017231499299</v>
      </c>
      <c r="K1859">
        <f t="shared" si="40"/>
        <v>2</v>
      </c>
    </row>
    <row r="1860" spans="1:11" x14ac:dyDescent="0.2">
      <c r="A1860">
        <v>21</v>
      </c>
      <c r="B1860" t="s">
        <v>77</v>
      </c>
      <c r="C1860" t="s">
        <v>57</v>
      </c>
      <c r="D1860" t="s">
        <v>58</v>
      </c>
      <c r="E1860" t="s">
        <v>68</v>
      </c>
      <c r="F1860" t="s">
        <v>65</v>
      </c>
      <c r="G1860" t="s">
        <v>70</v>
      </c>
      <c r="H1860" t="s">
        <v>71</v>
      </c>
      <c r="I1860" t="s">
        <v>67</v>
      </c>
      <c r="J1860">
        <v>0.10300842252060601</v>
      </c>
      <c r="K1860">
        <f t="shared" ref="K1860:K1923" si="41">MONTH(1&amp;B1860)</f>
        <v>2</v>
      </c>
    </row>
    <row r="1861" spans="1:11" x14ac:dyDescent="0.2">
      <c r="A1861">
        <v>22</v>
      </c>
      <c r="B1861" t="s">
        <v>77</v>
      </c>
      <c r="C1861" t="s">
        <v>57</v>
      </c>
      <c r="D1861" t="s">
        <v>58</v>
      </c>
      <c r="E1861" t="s">
        <v>68</v>
      </c>
      <c r="F1861" t="s">
        <v>65</v>
      </c>
      <c r="G1861" t="s">
        <v>70</v>
      </c>
      <c r="H1861" t="s">
        <v>71</v>
      </c>
      <c r="I1861" t="s">
        <v>67</v>
      </c>
      <c r="J1861">
        <v>8.8060297041081606E-2</v>
      </c>
      <c r="K1861">
        <f t="shared" si="41"/>
        <v>2</v>
      </c>
    </row>
    <row r="1862" spans="1:11" x14ac:dyDescent="0.2">
      <c r="A1862">
        <v>23</v>
      </c>
      <c r="B1862" t="s">
        <v>77</v>
      </c>
      <c r="C1862" t="s">
        <v>57</v>
      </c>
      <c r="D1862" t="s">
        <v>58</v>
      </c>
      <c r="E1862" t="s">
        <v>68</v>
      </c>
      <c r="F1862" t="s">
        <v>65</v>
      </c>
      <c r="G1862" t="s">
        <v>70</v>
      </c>
      <c r="H1862" t="s">
        <v>71</v>
      </c>
      <c r="I1862" t="s">
        <v>67</v>
      </c>
      <c r="J1862">
        <v>6.6573232840707805E-2</v>
      </c>
      <c r="K1862">
        <f t="shared" si="41"/>
        <v>2</v>
      </c>
    </row>
    <row r="1863" spans="1:11" x14ac:dyDescent="0.2">
      <c r="A1863">
        <v>24</v>
      </c>
      <c r="B1863" t="s">
        <v>77</v>
      </c>
      <c r="C1863" t="s">
        <v>57</v>
      </c>
      <c r="D1863" t="s">
        <v>58</v>
      </c>
      <c r="E1863" t="s">
        <v>68</v>
      </c>
      <c r="F1863" t="s">
        <v>65</v>
      </c>
      <c r="G1863" t="s">
        <v>70</v>
      </c>
      <c r="H1863" t="s">
        <v>71</v>
      </c>
      <c r="I1863" t="s">
        <v>67</v>
      </c>
      <c r="J1863">
        <v>4.9482257841594303E-2</v>
      </c>
      <c r="K1863">
        <f t="shared" si="41"/>
        <v>2</v>
      </c>
    </row>
    <row r="1864" spans="1:11" x14ac:dyDescent="0.2">
      <c r="A1864">
        <v>1</v>
      </c>
      <c r="B1864" t="s">
        <v>77</v>
      </c>
      <c r="C1864" t="s">
        <v>63</v>
      </c>
      <c r="D1864" t="s">
        <v>58</v>
      </c>
      <c r="E1864" t="s">
        <v>68</v>
      </c>
      <c r="F1864" t="s">
        <v>65</v>
      </c>
      <c r="G1864" t="s">
        <v>70</v>
      </c>
      <c r="H1864" t="s">
        <v>71</v>
      </c>
      <c r="I1864" t="s">
        <v>67</v>
      </c>
      <c r="J1864">
        <v>3.8412642158179598E-2</v>
      </c>
      <c r="K1864">
        <f t="shared" si="41"/>
        <v>2</v>
      </c>
    </row>
    <row r="1865" spans="1:11" x14ac:dyDescent="0.2">
      <c r="A1865">
        <v>2</v>
      </c>
      <c r="B1865" t="s">
        <v>77</v>
      </c>
      <c r="C1865" t="s">
        <v>63</v>
      </c>
      <c r="D1865" t="s">
        <v>58</v>
      </c>
      <c r="E1865" t="s">
        <v>68</v>
      </c>
      <c r="F1865" t="s">
        <v>65</v>
      </c>
      <c r="G1865" t="s">
        <v>70</v>
      </c>
      <c r="H1865" t="s">
        <v>71</v>
      </c>
      <c r="I1865" t="s">
        <v>67</v>
      </c>
      <c r="J1865">
        <v>8.4658547085396992E-3</v>
      </c>
      <c r="K1865">
        <f t="shared" si="41"/>
        <v>2</v>
      </c>
    </row>
    <row r="1866" spans="1:11" x14ac:dyDescent="0.2">
      <c r="A1866">
        <v>3</v>
      </c>
      <c r="B1866" t="s">
        <v>77</v>
      </c>
      <c r="C1866" t="s">
        <v>63</v>
      </c>
      <c r="D1866" t="s">
        <v>58</v>
      </c>
      <c r="E1866" t="s">
        <v>68</v>
      </c>
      <c r="F1866" t="s">
        <v>65</v>
      </c>
      <c r="G1866" t="s">
        <v>70</v>
      </c>
      <c r="H1866" t="s">
        <v>71</v>
      </c>
      <c r="I1866" t="s">
        <v>67</v>
      </c>
      <c r="J1866">
        <v>5.1699057302816301E-3</v>
      </c>
      <c r="K1866">
        <f t="shared" si="41"/>
        <v>2</v>
      </c>
    </row>
    <row r="1867" spans="1:11" x14ac:dyDescent="0.2">
      <c r="A1867">
        <v>4</v>
      </c>
      <c r="B1867" t="s">
        <v>77</v>
      </c>
      <c r="C1867" t="s">
        <v>63</v>
      </c>
      <c r="D1867" t="s">
        <v>58</v>
      </c>
      <c r="E1867" t="s">
        <v>68</v>
      </c>
      <c r="F1867" t="s">
        <v>65</v>
      </c>
      <c r="G1867" t="s">
        <v>70</v>
      </c>
      <c r="H1867" t="s">
        <v>71</v>
      </c>
      <c r="I1867" t="s">
        <v>67</v>
      </c>
      <c r="J1867">
        <v>3.1372361093108701E-3</v>
      </c>
      <c r="K1867">
        <f t="shared" si="41"/>
        <v>2</v>
      </c>
    </row>
    <row r="1868" spans="1:11" x14ac:dyDescent="0.2">
      <c r="A1868">
        <v>5</v>
      </c>
      <c r="B1868" t="s">
        <v>77</v>
      </c>
      <c r="C1868" t="s">
        <v>63</v>
      </c>
      <c r="D1868" t="s">
        <v>58</v>
      </c>
      <c r="E1868" t="s">
        <v>68</v>
      </c>
      <c r="F1868" t="s">
        <v>65</v>
      </c>
      <c r="G1868" t="s">
        <v>70</v>
      </c>
      <c r="H1868" t="s">
        <v>71</v>
      </c>
      <c r="I1868" t="s">
        <v>67</v>
      </c>
      <c r="J1868">
        <v>1.5697057838613799E-3</v>
      </c>
      <c r="K1868">
        <f t="shared" si="41"/>
        <v>2</v>
      </c>
    </row>
    <row r="1869" spans="1:11" x14ac:dyDescent="0.2">
      <c r="A1869">
        <v>6</v>
      </c>
      <c r="B1869" t="s">
        <v>77</v>
      </c>
      <c r="C1869" t="s">
        <v>63</v>
      </c>
      <c r="D1869" t="s">
        <v>58</v>
      </c>
      <c r="E1869" t="s">
        <v>68</v>
      </c>
      <c r="F1869" t="s">
        <v>65</v>
      </c>
      <c r="G1869" t="s">
        <v>70</v>
      </c>
      <c r="H1869" t="s">
        <v>71</v>
      </c>
      <c r="I1869" t="s">
        <v>67</v>
      </c>
      <c r="J1869">
        <v>1.0595814261996699E-3</v>
      </c>
      <c r="K1869">
        <f t="shared" si="41"/>
        <v>2</v>
      </c>
    </row>
    <row r="1870" spans="1:11" x14ac:dyDescent="0.2">
      <c r="A1870">
        <v>7</v>
      </c>
      <c r="B1870" t="s">
        <v>77</v>
      </c>
      <c r="C1870" t="s">
        <v>63</v>
      </c>
      <c r="D1870" t="s">
        <v>58</v>
      </c>
      <c r="E1870" t="s">
        <v>68</v>
      </c>
      <c r="F1870" t="s">
        <v>65</v>
      </c>
      <c r="G1870" t="s">
        <v>70</v>
      </c>
      <c r="H1870" t="s">
        <v>71</v>
      </c>
      <c r="I1870" t="s">
        <v>67</v>
      </c>
      <c r="J1870">
        <v>1.10963228934833E-3</v>
      </c>
      <c r="K1870">
        <f t="shared" si="41"/>
        <v>2</v>
      </c>
    </row>
    <row r="1871" spans="1:11" x14ac:dyDescent="0.2">
      <c r="A1871">
        <v>8</v>
      </c>
      <c r="B1871" t="s">
        <v>77</v>
      </c>
      <c r="C1871" t="s">
        <v>63</v>
      </c>
      <c r="D1871" t="s">
        <v>58</v>
      </c>
      <c r="E1871" t="s">
        <v>68</v>
      </c>
      <c r="F1871" t="s">
        <v>65</v>
      </c>
      <c r="G1871" t="s">
        <v>70</v>
      </c>
      <c r="H1871" t="s">
        <v>71</v>
      </c>
      <c r="I1871" t="s">
        <v>67</v>
      </c>
      <c r="J1871">
        <v>1.8713505882074701E-3</v>
      </c>
      <c r="K1871">
        <f t="shared" si="41"/>
        <v>2</v>
      </c>
    </row>
    <row r="1872" spans="1:11" x14ac:dyDescent="0.2">
      <c r="A1872">
        <v>9</v>
      </c>
      <c r="B1872" t="s">
        <v>77</v>
      </c>
      <c r="C1872" t="s">
        <v>63</v>
      </c>
      <c r="D1872" t="s">
        <v>58</v>
      </c>
      <c r="E1872" t="s">
        <v>68</v>
      </c>
      <c r="F1872" t="s">
        <v>65</v>
      </c>
      <c r="G1872" t="s">
        <v>70</v>
      </c>
      <c r="H1872" t="s">
        <v>71</v>
      </c>
      <c r="I1872" t="s">
        <v>67</v>
      </c>
      <c r="J1872">
        <v>3.5808220705060199E-3</v>
      </c>
      <c r="K1872">
        <f t="shared" si="41"/>
        <v>2</v>
      </c>
    </row>
    <row r="1873" spans="1:11" x14ac:dyDescent="0.2">
      <c r="A1873">
        <v>10</v>
      </c>
      <c r="B1873" t="s">
        <v>77</v>
      </c>
      <c r="C1873" t="s">
        <v>63</v>
      </c>
      <c r="D1873" t="s">
        <v>58</v>
      </c>
      <c r="E1873" t="s">
        <v>68</v>
      </c>
      <c r="F1873" t="s">
        <v>65</v>
      </c>
      <c r="G1873" t="s">
        <v>70</v>
      </c>
      <c r="H1873" t="s">
        <v>71</v>
      </c>
      <c r="I1873" t="s">
        <v>67</v>
      </c>
      <c r="J1873">
        <v>7.2468437799696802E-3</v>
      </c>
      <c r="K1873">
        <f t="shared" si="41"/>
        <v>2</v>
      </c>
    </row>
    <row r="1874" spans="1:11" x14ac:dyDescent="0.2">
      <c r="A1874">
        <v>11</v>
      </c>
      <c r="B1874" t="s">
        <v>77</v>
      </c>
      <c r="C1874" t="s">
        <v>63</v>
      </c>
      <c r="D1874" t="s">
        <v>58</v>
      </c>
      <c r="E1874" t="s">
        <v>68</v>
      </c>
      <c r="F1874" t="s">
        <v>65</v>
      </c>
      <c r="G1874" t="s">
        <v>70</v>
      </c>
      <c r="H1874" t="s">
        <v>71</v>
      </c>
      <c r="I1874" t="s">
        <v>67</v>
      </c>
      <c r="J1874">
        <v>1.33330079741619E-2</v>
      </c>
      <c r="K1874">
        <f t="shared" si="41"/>
        <v>2</v>
      </c>
    </row>
    <row r="1875" spans="1:11" x14ac:dyDescent="0.2">
      <c r="A1875">
        <v>12</v>
      </c>
      <c r="B1875" t="s">
        <v>77</v>
      </c>
      <c r="C1875" t="s">
        <v>63</v>
      </c>
      <c r="D1875" t="s">
        <v>58</v>
      </c>
      <c r="E1875" t="s">
        <v>68</v>
      </c>
      <c r="F1875" t="s">
        <v>65</v>
      </c>
      <c r="G1875" t="s">
        <v>70</v>
      </c>
      <c r="H1875" t="s">
        <v>71</v>
      </c>
      <c r="I1875" t="s">
        <v>67</v>
      </c>
      <c r="J1875">
        <v>2.2422112256417898E-2</v>
      </c>
      <c r="K1875">
        <f t="shared" si="41"/>
        <v>2</v>
      </c>
    </row>
    <row r="1876" spans="1:11" x14ac:dyDescent="0.2">
      <c r="A1876">
        <v>13</v>
      </c>
      <c r="B1876" t="s">
        <v>77</v>
      </c>
      <c r="C1876" t="s">
        <v>63</v>
      </c>
      <c r="D1876" t="s">
        <v>58</v>
      </c>
      <c r="E1876" t="s">
        <v>68</v>
      </c>
      <c r="F1876" t="s">
        <v>65</v>
      </c>
      <c r="G1876" t="s">
        <v>70</v>
      </c>
      <c r="H1876" t="s">
        <v>71</v>
      </c>
      <c r="I1876" t="s">
        <v>67</v>
      </c>
      <c r="J1876">
        <v>3.37773924650972E-2</v>
      </c>
      <c r="K1876">
        <f t="shared" si="41"/>
        <v>2</v>
      </c>
    </row>
    <row r="1877" spans="1:11" x14ac:dyDescent="0.2">
      <c r="A1877">
        <v>14</v>
      </c>
      <c r="B1877" t="s">
        <v>77</v>
      </c>
      <c r="C1877" t="s">
        <v>63</v>
      </c>
      <c r="D1877" t="s">
        <v>58</v>
      </c>
      <c r="E1877" t="s">
        <v>68</v>
      </c>
      <c r="F1877" t="s">
        <v>65</v>
      </c>
      <c r="G1877" t="s">
        <v>70</v>
      </c>
      <c r="H1877" t="s">
        <v>71</v>
      </c>
      <c r="I1877" t="s">
        <v>67</v>
      </c>
      <c r="J1877">
        <v>4.6132947147103601E-2</v>
      </c>
      <c r="K1877">
        <f t="shared" si="41"/>
        <v>2</v>
      </c>
    </row>
    <row r="1878" spans="1:11" x14ac:dyDescent="0.2">
      <c r="A1878">
        <v>15</v>
      </c>
      <c r="B1878" t="s">
        <v>77</v>
      </c>
      <c r="C1878" t="s">
        <v>63</v>
      </c>
      <c r="D1878" t="s">
        <v>58</v>
      </c>
      <c r="E1878" t="s">
        <v>68</v>
      </c>
      <c r="F1878" t="s">
        <v>65</v>
      </c>
      <c r="G1878" t="s">
        <v>70</v>
      </c>
      <c r="H1878" t="s">
        <v>71</v>
      </c>
      <c r="I1878" t="s">
        <v>67</v>
      </c>
      <c r="J1878">
        <v>5.8936777703955397E-2</v>
      </c>
      <c r="K1878">
        <f t="shared" si="41"/>
        <v>2</v>
      </c>
    </row>
    <row r="1879" spans="1:11" x14ac:dyDescent="0.2">
      <c r="A1879">
        <v>16</v>
      </c>
      <c r="B1879" t="s">
        <v>77</v>
      </c>
      <c r="C1879" t="s">
        <v>63</v>
      </c>
      <c r="D1879" t="s">
        <v>58</v>
      </c>
      <c r="E1879" t="s">
        <v>68</v>
      </c>
      <c r="F1879" t="s">
        <v>65</v>
      </c>
      <c r="G1879" t="s">
        <v>70</v>
      </c>
      <c r="H1879" t="s">
        <v>71</v>
      </c>
      <c r="I1879" t="s">
        <v>67</v>
      </c>
      <c r="J1879">
        <v>7.18253347100761E-2</v>
      </c>
      <c r="K1879">
        <f t="shared" si="41"/>
        <v>2</v>
      </c>
    </row>
    <row r="1880" spans="1:11" x14ac:dyDescent="0.2">
      <c r="A1880">
        <v>17</v>
      </c>
      <c r="B1880" t="s">
        <v>77</v>
      </c>
      <c r="C1880" t="s">
        <v>63</v>
      </c>
      <c r="D1880" t="s">
        <v>58</v>
      </c>
      <c r="E1880" t="s">
        <v>68</v>
      </c>
      <c r="F1880" t="s">
        <v>65</v>
      </c>
      <c r="G1880" t="s">
        <v>70</v>
      </c>
      <c r="H1880" t="s">
        <v>71</v>
      </c>
      <c r="I1880" t="s">
        <v>67</v>
      </c>
      <c r="J1880">
        <v>8.6501848877709703E-2</v>
      </c>
      <c r="K1880">
        <f t="shared" si="41"/>
        <v>2</v>
      </c>
    </row>
    <row r="1881" spans="1:11" x14ac:dyDescent="0.2">
      <c r="A1881">
        <v>18</v>
      </c>
      <c r="B1881" t="s">
        <v>77</v>
      </c>
      <c r="C1881" t="s">
        <v>63</v>
      </c>
      <c r="D1881" t="s">
        <v>58</v>
      </c>
      <c r="E1881" t="s">
        <v>68</v>
      </c>
      <c r="F1881" t="s">
        <v>65</v>
      </c>
      <c r="G1881" t="s">
        <v>70</v>
      </c>
      <c r="H1881" t="s">
        <v>71</v>
      </c>
      <c r="I1881" t="s">
        <v>67</v>
      </c>
      <c r="J1881">
        <v>9.6181935646508801E-2</v>
      </c>
      <c r="K1881">
        <f t="shared" si="41"/>
        <v>2</v>
      </c>
    </row>
    <row r="1882" spans="1:11" x14ac:dyDescent="0.2">
      <c r="A1882">
        <v>19</v>
      </c>
      <c r="B1882" t="s">
        <v>77</v>
      </c>
      <c r="C1882" t="s">
        <v>63</v>
      </c>
      <c r="D1882" t="s">
        <v>58</v>
      </c>
      <c r="E1882" t="s">
        <v>68</v>
      </c>
      <c r="F1882" t="s">
        <v>65</v>
      </c>
      <c r="G1882" t="s">
        <v>70</v>
      </c>
      <c r="H1882" t="s">
        <v>71</v>
      </c>
      <c r="I1882" t="s">
        <v>67</v>
      </c>
      <c r="J1882">
        <v>0.104303202845034</v>
      </c>
      <c r="K1882">
        <f t="shared" si="41"/>
        <v>2</v>
      </c>
    </row>
    <row r="1883" spans="1:11" x14ac:dyDescent="0.2">
      <c r="A1883">
        <v>20</v>
      </c>
      <c r="B1883" t="s">
        <v>77</v>
      </c>
      <c r="C1883" t="s">
        <v>63</v>
      </c>
      <c r="D1883" t="s">
        <v>58</v>
      </c>
      <c r="E1883" t="s">
        <v>68</v>
      </c>
      <c r="F1883" t="s">
        <v>65</v>
      </c>
      <c r="G1883" t="s">
        <v>70</v>
      </c>
      <c r="H1883" t="s">
        <v>71</v>
      </c>
      <c r="I1883" t="s">
        <v>67</v>
      </c>
      <c r="J1883">
        <v>0.10113159841633899</v>
      </c>
      <c r="K1883">
        <f t="shared" si="41"/>
        <v>2</v>
      </c>
    </row>
    <row r="1884" spans="1:11" x14ac:dyDescent="0.2">
      <c r="A1884">
        <v>21</v>
      </c>
      <c r="B1884" t="s">
        <v>77</v>
      </c>
      <c r="C1884" t="s">
        <v>63</v>
      </c>
      <c r="D1884" t="s">
        <v>58</v>
      </c>
      <c r="E1884" t="s">
        <v>68</v>
      </c>
      <c r="F1884" t="s">
        <v>65</v>
      </c>
      <c r="G1884" t="s">
        <v>70</v>
      </c>
      <c r="H1884" t="s">
        <v>71</v>
      </c>
      <c r="I1884" t="s">
        <v>67</v>
      </c>
      <c r="J1884">
        <v>9.2964478723424296E-2</v>
      </c>
      <c r="K1884">
        <f t="shared" si="41"/>
        <v>2</v>
      </c>
    </row>
    <row r="1885" spans="1:11" x14ac:dyDescent="0.2">
      <c r="A1885">
        <v>22</v>
      </c>
      <c r="B1885" t="s">
        <v>77</v>
      </c>
      <c r="C1885" t="s">
        <v>63</v>
      </c>
      <c r="D1885" t="s">
        <v>58</v>
      </c>
      <c r="E1885" t="s">
        <v>68</v>
      </c>
      <c r="F1885" t="s">
        <v>65</v>
      </c>
      <c r="G1885" t="s">
        <v>70</v>
      </c>
      <c r="H1885" t="s">
        <v>71</v>
      </c>
      <c r="I1885" t="s">
        <v>67</v>
      </c>
      <c r="J1885">
        <v>8.1438881106759606E-2</v>
      </c>
      <c r="K1885">
        <f t="shared" si="41"/>
        <v>2</v>
      </c>
    </row>
    <row r="1886" spans="1:11" x14ac:dyDescent="0.2">
      <c r="A1886">
        <v>23</v>
      </c>
      <c r="B1886" t="s">
        <v>77</v>
      </c>
      <c r="C1886" t="s">
        <v>63</v>
      </c>
      <c r="D1886" t="s">
        <v>58</v>
      </c>
      <c r="E1886" t="s">
        <v>68</v>
      </c>
      <c r="F1886" t="s">
        <v>65</v>
      </c>
      <c r="G1886" t="s">
        <v>70</v>
      </c>
      <c r="H1886" t="s">
        <v>71</v>
      </c>
      <c r="I1886" t="s">
        <v>67</v>
      </c>
      <c r="J1886">
        <v>6.7287277776631405E-2</v>
      </c>
      <c r="K1886">
        <f t="shared" si="41"/>
        <v>2</v>
      </c>
    </row>
    <row r="1887" spans="1:11" x14ac:dyDescent="0.2">
      <c r="A1887">
        <v>24</v>
      </c>
      <c r="B1887" t="s">
        <v>77</v>
      </c>
      <c r="C1887" t="s">
        <v>63</v>
      </c>
      <c r="D1887" t="s">
        <v>58</v>
      </c>
      <c r="E1887" t="s">
        <v>68</v>
      </c>
      <c r="F1887" t="s">
        <v>65</v>
      </c>
      <c r="G1887" t="s">
        <v>70</v>
      </c>
      <c r="H1887" t="s">
        <v>71</v>
      </c>
      <c r="I1887" t="s">
        <v>67</v>
      </c>
      <c r="J1887">
        <v>5.2139629706375E-2</v>
      </c>
      <c r="K1887">
        <f t="shared" si="41"/>
        <v>2</v>
      </c>
    </row>
    <row r="1888" spans="1:11" x14ac:dyDescent="0.2">
      <c r="A1888">
        <v>1</v>
      </c>
      <c r="B1888" t="s">
        <v>77</v>
      </c>
      <c r="C1888" t="s">
        <v>57</v>
      </c>
      <c r="D1888" t="s">
        <v>58</v>
      </c>
      <c r="E1888" t="s">
        <v>59</v>
      </c>
      <c r="F1888" t="s">
        <v>60</v>
      </c>
      <c r="G1888" t="s">
        <v>70</v>
      </c>
      <c r="H1888" t="s">
        <v>71</v>
      </c>
      <c r="I1888" t="s">
        <v>67</v>
      </c>
      <c r="J1888">
        <v>2.84032391747015E-2</v>
      </c>
      <c r="K1888">
        <f t="shared" si="41"/>
        <v>2</v>
      </c>
    </row>
    <row r="1889" spans="1:11" x14ac:dyDescent="0.2">
      <c r="A1889">
        <v>2</v>
      </c>
      <c r="B1889" t="s">
        <v>77</v>
      </c>
      <c r="C1889" t="s">
        <v>57</v>
      </c>
      <c r="D1889" t="s">
        <v>58</v>
      </c>
      <c r="E1889" t="s">
        <v>59</v>
      </c>
      <c r="F1889" t="s">
        <v>60</v>
      </c>
      <c r="G1889" t="s">
        <v>70</v>
      </c>
      <c r="H1889" t="s">
        <v>71</v>
      </c>
      <c r="I1889" t="s">
        <v>67</v>
      </c>
      <c r="J1889">
        <v>7.3555766199814004E-3</v>
      </c>
      <c r="K1889">
        <f t="shared" si="41"/>
        <v>2</v>
      </c>
    </row>
    <row r="1890" spans="1:11" x14ac:dyDescent="0.2">
      <c r="A1890">
        <v>3</v>
      </c>
      <c r="B1890" t="s">
        <v>77</v>
      </c>
      <c r="C1890" t="s">
        <v>57</v>
      </c>
      <c r="D1890" t="s">
        <v>58</v>
      </c>
      <c r="E1890" t="s">
        <v>59</v>
      </c>
      <c r="F1890" t="s">
        <v>60</v>
      </c>
      <c r="G1890" t="s">
        <v>70</v>
      </c>
      <c r="H1890" t="s">
        <v>71</v>
      </c>
      <c r="I1890" t="s">
        <v>67</v>
      </c>
      <c r="J1890">
        <v>1.94888267658533E-3</v>
      </c>
      <c r="K1890">
        <f t="shared" si="41"/>
        <v>2</v>
      </c>
    </row>
    <row r="1891" spans="1:11" x14ac:dyDescent="0.2">
      <c r="A1891">
        <v>4</v>
      </c>
      <c r="B1891" t="s">
        <v>77</v>
      </c>
      <c r="C1891" t="s">
        <v>57</v>
      </c>
      <c r="D1891" t="s">
        <v>58</v>
      </c>
      <c r="E1891" t="s">
        <v>59</v>
      </c>
      <c r="F1891" t="s">
        <v>60</v>
      </c>
      <c r="G1891" t="s">
        <v>70</v>
      </c>
      <c r="H1891" t="s">
        <v>71</v>
      </c>
      <c r="I1891" t="s">
        <v>67</v>
      </c>
      <c r="J1891">
        <v>1.04908832904438E-3</v>
      </c>
      <c r="K1891">
        <f t="shared" si="41"/>
        <v>2</v>
      </c>
    </row>
    <row r="1892" spans="1:11" x14ac:dyDescent="0.2">
      <c r="A1892">
        <v>5</v>
      </c>
      <c r="B1892" t="s">
        <v>77</v>
      </c>
      <c r="C1892" t="s">
        <v>57</v>
      </c>
      <c r="D1892" t="s">
        <v>58</v>
      </c>
      <c r="E1892" t="s">
        <v>59</v>
      </c>
      <c r="F1892" t="s">
        <v>60</v>
      </c>
      <c r="G1892" t="s">
        <v>70</v>
      </c>
      <c r="H1892" t="s">
        <v>71</v>
      </c>
      <c r="I1892" t="s">
        <v>67</v>
      </c>
      <c r="J1892">
        <v>1.2851547994424601E-3</v>
      </c>
      <c r="K1892">
        <f t="shared" si="41"/>
        <v>2</v>
      </c>
    </row>
    <row r="1893" spans="1:11" x14ac:dyDescent="0.2">
      <c r="A1893">
        <v>6</v>
      </c>
      <c r="B1893" t="s">
        <v>77</v>
      </c>
      <c r="C1893" t="s">
        <v>57</v>
      </c>
      <c r="D1893" t="s">
        <v>58</v>
      </c>
      <c r="E1893" t="s">
        <v>59</v>
      </c>
      <c r="F1893" t="s">
        <v>60</v>
      </c>
      <c r="G1893" t="s">
        <v>70</v>
      </c>
      <c r="H1893" t="s">
        <v>71</v>
      </c>
      <c r="I1893" t="s">
        <v>67</v>
      </c>
      <c r="J1893">
        <v>1.4461563981499499E-3</v>
      </c>
      <c r="K1893">
        <f t="shared" si="41"/>
        <v>2</v>
      </c>
    </row>
    <row r="1894" spans="1:11" x14ac:dyDescent="0.2">
      <c r="A1894">
        <v>7</v>
      </c>
      <c r="B1894" t="s">
        <v>77</v>
      </c>
      <c r="C1894" t="s">
        <v>57</v>
      </c>
      <c r="D1894" t="s">
        <v>58</v>
      </c>
      <c r="E1894" t="s">
        <v>59</v>
      </c>
      <c r="F1894" t="s">
        <v>60</v>
      </c>
      <c r="G1894" t="s">
        <v>70</v>
      </c>
      <c r="H1894" t="s">
        <v>71</v>
      </c>
      <c r="I1894" t="s">
        <v>67</v>
      </c>
      <c r="J1894">
        <v>2.8005663017051201E-3</v>
      </c>
      <c r="K1894">
        <f t="shared" si="41"/>
        <v>2</v>
      </c>
    </row>
    <row r="1895" spans="1:11" x14ac:dyDescent="0.2">
      <c r="A1895">
        <v>8</v>
      </c>
      <c r="B1895" t="s">
        <v>77</v>
      </c>
      <c r="C1895" t="s">
        <v>57</v>
      </c>
      <c r="D1895" t="s">
        <v>58</v>
      </c>
      <c r="E1895" t="s">
        <v>59</v>
      </c>
      <c r="F1895" t="s">
        <v>60</v>
      </c>
      <c r="G1895" t="s">
        <v>70</v>
      </c>
      <c r="H1895" t="s">
        <v>71</v>
      </c>
      <c r="I1895" t="s">
        <v>67</v>
      </c>
      <c r="J1895">
        <v>3.6365210734664302E-3</v>
      </c>
      <c r="K1895">
        <f t="shared" si="41"/>
        <v>2</v>
      </c>
    </row>
    <row r="1896" spans="1:11" x14ac:dyDescent="0.2">
      <c r="A1896">
        <v>10</v>
      </c>
      <c r="B1896" t="s">
        <v>77</v>
      </c>
      <c r="C1896" t="s">
        <v>57</v>
      </c>
      <c r="D1896" t="s">
        <v>58</v>
      </c>
      <c r="E1896" t="s">
        <v>59</v>
      </c>
      <c r="F1896" t="s">
        <v>60</v>
      </c>
      <c r="G1896" t="s">
        <v>70</v>
      </c>
      <c r="H1896" t="s">
        <v>71</v>
      </c>
      <c r="I1896" t="s">
        <v>67</v>
      </c>
      <c r="J1896">
        <v>8.6412986484340898E-3</v>
      </c>
      <c r="K1896">
        <f t="shared" si="41"/>
        <v>2</v>
      </c>
    </row>
    <row r="1897" spans="1:11" x14ac:dyDescent="0.2">
      <c r="A1897">
        <v>11</v>
      </c>
      <c r="B1897" t="s">
        <v>77</v>
      </c>
      <c r="C1897" t="s">
        <v>57</v>
      </c>
      <c r="D1897" t="s">
        <v>58</v>
      </c>
      <c r="E1897" t="s">
        <v>59</v>
      </c>
      <c r="F1897" t="s">
        <v>60</v>
      </c>
      <c r="G1897" t="s">
        <v>70</v>
      </c>
      <c r="H1897" t="s">
        <v>71</v>
      </c>
      <c r="I1897" t="s">
        <v>67</v>
      </c>
      <c r="J1897">
        <v>1.05374605955909E-2</v>
      </c>
      <c r="K1897">
        <f t="shared" si="41"/>
        <v>2</v>
      </c>
    </row>
    <row r="1898" spans="1:11" x14ac:dyDescent="0.2">
      <c r="A1898">
        <v>12</v>
      </c>
      <c r="B1898" t="s">
        <v>77</v>
      </c>
      <c r="C1898" t="s">
        <v>57</v>
      </c>
      <c r="D1898" t="s">
        <v>58</v>
      </c>
      <c r="E1898" t="s">
        <v>59</v>
      </c>
      <c r="F1898" t="s">
        <v>60</v>
      </c>
      <c r="G1898" t="s">
        <v>70</v>
      </c>
      <c r="H1898" t="s">
        <v>71</v>
      </c>
      <c r="I1898" t="s">
        <v>67</v>
      </c>
      <c r="J1898">
        <v>1.21965481116843E-2</v>
      </c>
      <c r="K1898">
        <f t="shared" si="41"/>
        <v>2</v>
      </c>
    </row>
    <row r="1899" spans="1:11" x14ac:dyDescent="0.2">
      <c r="A1899">
        <v>13</v>
      </c>
      <c r="B1899" t="s">
        <v>77</v>
      </c>
      <c r="C1899" t="s">
        <v>57</v>
      </c>
      <c r="D1899" t="s">
        <v>58</v>
      </c>
      <c r="E1899" t="s">
        <v>59</v>
      </c>
      <c r="F1899" t="s">
        <v>60</v>
      </c>
      <c r="G1899" t="s">
        <v>70</v>
      </c>
      <c r="H1899" t="s">
        <v>71</v>
      </c>
      <c r="I1899" t="s">
        <v>67</v>
      </c>
      <c r="J1899">
        <v>1.40139644744935E-2</v>
      </c>
      <c r="K1899">
        <f t="shared" si="41"/>
        <v>2</v>
      </c>
    </row>
    <row r="1900" spans="1:11" x14ac:dyDescent="0.2">
      <c r="A1900">
        <v>14</v>
      </c>
      <c r="B1900" t="s">
        <v>77</v>
      </c>
      <c r="C1900" t="s">
        <v>57</v>
      </c>
      <c r="D1900" t="s">
        <v>58</v>
      </c>
      <c r="E1900" t="s">
        <v>59</v>
      </c>
      <c r="F1900" t="s">
        <v>60</v>
      </c>
      <c r="G1900" t="s">
        <v>70</v>
      </c>
      <c r="H1900" t="s">
        <v>71</v>
      </c>
      <c r="I1900" t="s">
        <v>67</v>
      </c>
      <c r="J1900">
        <v>2.0226757485719001E-2</v>
      </c>
      <c r="K1900">
        <f t="shared" si="41"/>
        <v>2</v>
      </c>
    </row>
    <row r="1901" spans="1:11" x14ac:dyDescent="0.2">
      <c r="A1901">
        <v>15</v>
      </c>
      <c r="B1901" t="s">
        <v>77</v>
      </c>
      <c r="C1901" t="s">
        <v>57</v>
      </c>
      <c r="D1901" t="s">
        <v>58</v>
      </c>
      <c r="E1901" t="s">
        <v>59</v>
      </c>
      <c r="F1901" t="s">
        <v>60</v>
      </c>
      <c r="G1901" t="s">
        <v>70</v>
      </c>
      <c r="H1901" t="s">
        <v>71</v>
      </c>
      <c r="I1901" t="s">
        <v>67</v>
      </c>
      <c r="J1901">
        <v>3.2609696946865101E-2</v>
      </c>
      <c r="K1901">
        <f t="shared" si="41"/>
        <v>2</v>
      </c>
    </row>
    <row r="1902" spans="1:11" x14ac:dyDescent="0.2">
      <c r="A1902">
        <v>16</v>
      </c>
      <c r="B1902" t="s">
        <v>77</v>
      </c>
      <c r="C1902" t="s">
        <v>57</v>
      </c>
      <c r="D1902" t="s">
        <v>58</v>
      </c>
      <c r="E1902" t="s">
        <v>59</v>
      </c>
      <c r="F1902" t="s">
        <v>60</v>
      </c>
      <c r="G1902" t="s">
        <v>70</v>
      </c>
      <c r="H1902" t="s">
        <v>71</v>
      </c>
      <c r="I1902" t="s">
        <v>67</v>
      </c>
      <c r="J1902">
        <v>5.4855746478519499E-2</v>
      </c>
      <c r="K1902">
        <f t="shared" si="41"/>
        <v>2</v>
      </c>
    </row>
    <row r="1903" spans="1:11" x14ac:dyDescent="0.2">
      <c r="A1903">
        <v>17</v>
      </c>
      <c r="B1903" t="s">
        <v>77</v>
      </c>
      <c r="C1903" t="s">
        <v>57</v>
      </c>
      <c r="D1903" t="s">
        <v>58</v>
      </c>
      <c r="E1903" t="s">
        <v>59</v>
      </c>
      <c r="F1903" t="s">
        <v>60</v>
      </c>
      <c r="G1903" t="s">
        <v>70</v>
      </c>
      <c r="H1903" t="s">
        <v>71</v>
      </c>
      <c r="I1903" t="s">
        <v>67</v>
      </c>
      <c r="J1903">
        <v>8.2348935529298603E-2</v>
      </c>
      <c r="K1903">
        <f t="shared" si="41"/>
        <v>2</v>
      </c>
    </row>
    <row r="1904" spans="1:11" x14ac:dyDescent="0.2">
      <c r="A1904">
        <v>18</v>
      </c>
      <c r="B1904" t="s">
        <v>77</v>
      </c>
      <c r="C1904" t="s">
        <v>57</v>
      </c>
      <c r="D1904" t="s">
        <v>58</v>
      </c>
      <c r="E1904" t="s">
        <v>59</v>
      </c>
      <c r="F1904" t="s">
        <v>60</v>
      </c>
      <c r="G1904" t="s">
        <v>70</v>
      </c>
      <c r="H1904" t="s">
        <v>71</v>
      </c>
      <c r="I1904" t="s">
        <v>67</v>
      </c>
      <c r="J1904">
        <v>0.105767453018817</v>
      </c>
      <c r="K1904">
        <f t="shared" si="41"/>
        <v>2</v>
      </c>
    </row>
    <row r="1905" spans="1:11" x14ac:dyDescent="0.2">
      <c r="A1905">
        <v>19</v>
      </c>
      <c r="B1905" t="s">
        <v>77</v>
      </c>
      <c r="C1905" t="s">
        <v>57</v>
      </c>
      <c r="D1905" t="s">
        <v>58</v>
      </c>
      <c r="E1905" t="s">
        <v>59</v>
      </c>
      <c r="F1905" t="s">
        <v>60</v>
      </c>
      <c r="G1905" t="s">
        <v>70</v>
      </c>
      <c r="H1905" t="s">
        <v>71</v>
      </c>
      <c r="I1905" t="s">
        <v>67</v>
      </c>
      <c r="J1905">
        <v>0.117667313399338</v>
      </c>
      <c r="K1905">
        <f t="shared" si="41"/>
        <v>2</v>
      </c>
    </row>
    <row r="1906" spans="1:11" x14ac:dyDescent="0.2">
      <c r="A1906">
        <v>20</v>
      </c>
      <c r="B1906" t="s">
        <v>77</v>
      </c>
      <c r="C1906" t="s">
        <v>57</v>
      </c>
      <c r="D1906" t="s">
        <v>58</v>
      </c>
      <c r="E1906" t="s">
        <v>59</v>
      </c>
      <c r="F1906" t="s">
        <v>60</v>
      </c>
      <c r="G1906" t="s">
        <v>70</v>
      </c>
      <c r="H1906" t="s">
        <v>71</v>
      </c>
      <c r="I1906" t="s">
        <v>67</v>
      </c>
      <c r="J1906">
        <v>0.121408796015605</v>
      </c>
      <c r="K1906">
        <f t="shared" si="41"/>
        <v>2</v>
      </c>
    </row>
    <row r="1907" spans="1:11" x14ac:dyDescent="0.2">
      <c r="A1907">
        <v>21</v>
      </c>
      <c r="B1907" t="s">
        <v>77</v>
      </c>
      <c r="C1907" t="s">
        <v>57</v>
      </c>
      <c r="D1907" t="s">
        <v>58</v>
      </c>
      <c r="E1907" t="s">
        <v>59</v>
      </c>
      <c r="F1907" t="s">
        <v>60</v>
      </c>
      <c r="G1907" t="s">
        <v>70</v>
      </c>
      <c r="H1907" t="s">
        <v>71</v>
      </c>
      <c r="I1907" t="s">
        <v>67</v>
      </c>
      <c r="J1907">
        <v>0.12304842566721701</v>
      </c>
      <c r="K1907">
        <f t="shared" si="41"/>
        <v>2</v>
      </c>
    </row>
    <row r="1908" spans="1:11" x14ac:dyDescent="0.2">
      <c r="A1908">
        <v>22</v>
      </c>
      <c r="B1908" t="s">
        <v>77</v>
      </c>
      <c r="C1908" t="s">
        <v>57</v>
      </c>
      <c r="D1908" t="s">
        <v>58</v>
      </c>
      <c r="E1908" t="s">
        <v>59</v>
      </c>
      <c r="F1908" t="s">
        <v>60</v>
      </c>
      <c r="G1908" t="s">
        <v>70</v>
      </c>
      <c r="H1908" t="s">
        <v>71</v>
      </c>
      <c r="I1908" t="s">
        <v>67</v>
      </c>
      <c r="J1908">
        <v>0.108086712025297</v>
      </c>
      <c r="K1908">
        <f t="shared" si="41"/>
        <v>2</v>
      </c>
    </row>
    <row r="1909" spans="1:11" x14ac:dyDescent="0.2">
      <c r="A1909">
        <v>23</v>
      </c>
      <c r="B1909" t="s">
        <v>77</v>
      </c>
      <c r="C1909" t="s">
        <v>57</v>
      </c>
      <c r="D1909" t="s">
        <v>58</v>
      </c>
      <c r="E1909" t="s">
        <v>59</v>
      </c>
      <c r="F1909" t="s">
        <v>60</v>
      </c>
      <c r="G1909" t="s">
        <v>70</v>
      </c>
      <c r="H1909" t="s">
        <v>71</v>
      </c>
      <c r="I1909" t="s">
        <v>67</v>
      </c>
      <c r="J1909">
        <v>8.0527432638583404E-2</v>
      </c>
      <c r="K1909">
        <f t="shared" si="41"/>
        <v>2</v>
      </c>
    </row>
    <row r="1910" spans="1:11" x14ac:dyDescent="0.2">
      <c r="A1910">
        <v>24</v>
      </c>
      <c r="B1910" t="s">
        <v>77</v>
      </c>
      <c r="C1910" t="s">
        <v>57</v>
      </c>
      <c r="D1910" t="s">
        <v>58</v>
      </c>
      <c r="E1910" t="s">
        <v>59</v>
      </c>
      <c r="F1910" t="s">
        <v>60</v>
      </c>
      <c r="G1910" t="s">
        <v>70</v>
      </c>
      <c r="H1910" t="s">
        <v>71</v>
      </c>
      <c r="I1910" t="s">
        <v>67</v>
      </c>
      <c r="J1910">
        <v>5.4164079964477897E-2</v>
      </c>
      <c r="K1910">
        <f t="shared" si="41"/>
        <v>2</v>
      </c>
    </row>
    <row r="1911" spans="1:11" x14ac:dyDescent="0.2">
      <c r="A1911">
        <v>1</v>
      </c>
      <c r="B1911" t="s">
        <v>77</v>
      </c>
      <c r="C1911" t="s">
        <v>63</v>
      </c>
      <c r="D1911" t="s">
        <v>58</v>
      </c>
      <c r="E1911" t="s">
        <v>59</v>
      </c>
      <c r="F1911" t="s">
        <v>60</v>
      </c>
      <c r="G1911" t="s">
        <v>70</v>
      </c>
      <c r="H1911" t="s">
        <v>71</v>
      </c>
      <c r="I1911" t="s">
        <v>67</v>
      </c>
      <c r="J1911">
        <v>3.9336154830534202E-2</v>
      </c>
      <c r="K1911">
        <f t="shared" si="41"/>
        <v>2</v>
      </c>
    </row>
    <row r="1912" spans="1:11" x14ac:dyDescent="0.2">
      <c r="A1912">
        <v>2</v>
      </c>
      <c r="B1912" t="s">
        <v>77</v>
      </c>
      <c r="C1912" t="s">
        <v>63</v>
      </c>
      <c r="D1912" t="s">
        <v>58</v>
      </c>
      <c r="E1912" t="s">
        <v>59</v>
      </c>
      <c r="F1912" t="s">
        <v>60</v>
      </c>
      <c r="G1912" t="s">
        <v>70</v>
      </c>
      <c r="H1912" t="s">
        <v>71</v>
      </c>
      <c r="I1912" t="s">
        <v>67</v>
      </c>
      <c r="J1912">
        <v>1.0264766576806099E-2</v>
      </c>
      <c r="K1912">
        <f t="shared" si="41"/>
        <v>2</v>
      </c>
    </row>
    <row r="1913" spans="1:11" x14ac:dyDescent="0.2">
      <c r="A1913">
        <v>3</v>
      </c>
      <c r="B1913" t="s">
        <v>77</v>
      </c>
      <c r="C1913" t="s">
        <v>63</v>
      </c>
      <c r="D1913" t="s">
        <v>58</v>
      </c>
      <c r="E1913" t="s">
        <v>59</v>
      </c>
      <c r="F1913" t="s">
        <v>60</v>
      </c>
      <c r="G1913" t="s">
        <v>70</v>
      </c>
      <c r="H1913" t="s">
        <v>71</v>
      </c>
      <c r="I1913" t="s">
        <v>67</v>
      </c>
      <c r="J1913">
        <v>2.9558679028106999E-3</v>
      </c>
      <c r="K1913">
        <f t="shared" si="41"/>
        <v>2</v>
      </c>
    </row>
    <row r="1914" spans="1:11" x14ac:dyDescent="0.2">
      <c r="A1914">
        <v>4</v>
      </c>
      <c r="B1914" t="s">
        <v>77</v>
      </c>
      <c r="C1914" t="s">
        <v>63</v>
      </c>
      <c r="D1914" t="s">
        <v>58</v>
      </c>
      <c r="E1914" t="s">
        <v>59</v>
      </c>
      <c r="F1914" t="s">
        <v>60</v>
      </c>
      <c r="G1914" t="s">
        <v>70</v>
      </c>
      <c r="H1914" t="s">
        <v>71</v>
      </c>
      <c r="I1914" t="s">
        <v>67</v>
      </c>
      <c r="J1914">
        <v>2.2797605212955098E-3</v>
      </c>
      <c r="K1914">
        <f t="shared" si="41"/>
        <v>2</v>
      </c>
    </row>
    <row r="1915" spans="1:11" x14ac:dyDescent="0.2">
      <c r="A1915">
        <v>5</v>
      </c>
      <c r="B1915" t="s">
        <v>77</v>
      </c>
      <c r="C1915" t="s">
        <v>63</v>
      </c>
      <c r="D1915" t="s">
        <v>58</v>
      </c>
      <c r="E1915" t="s">
        <v>59</v>
      </c>
      <c r="F1915" t="s">
        <v>60</v>
      </c>
      <c r="G1915" t="s">
        <v>70</v>
      </c>
      <c r="H1915" t="s">
        <v>71</v>
      </c>
      <c r="I1915" t="s">
        <v>67</v>
      </c>
      <c r="J1915">
        <v>3.0090768987435898E-3</v>
      </c>
      <c r="K1915">
        <f t="shared" si="41"/>
        <v>2</v>
      </c>
    </row>
    <row r="1916" spans="1:11" x14ac:dyDescent="0.2">
      <c r="A1916">
        <v>6</v>
      </c>
      <c r="B1916" t="s">
        <v>77</v>
      </c>
      <c r="C1916" t="s">
        <v>63</v>
      </c>
      <c r="D1916" t="s">
        <v>58</v>
      </c>
      <c r="E1916" t="s">
        <v>59</v>
      </c>
      <c r="F1916" t="s">
        <v>60</v>
      </c>
      <c r="G1916" t="s">
        <v>70</v>
      </c>
      <c r="H1916" t="s">
        <v>71</v>
      </c>
      <c r="I1916" t="s">
        <v>67</v>
      </c>
      <c r="J1916">
        <v>2.62571889219675E-3</v>
      </c>
      <c r="K1916">
        <f t="shared" si="41"/>
        <v>2</v>
      </c>
    </row>
    <row r="1917" spans="1:11" x14ac:dyDescent="0.2">
      <c r="A1917">
        <v>7</v>
      </c>
      <c r="B1917" t="s">
        <v>77</v>
      </c>
      <c r="C1917" t="s">
        <v>63</v>
      </c>
      <c r="D1917" t="s">
        <v>58</v>
      </c>
      <c r="E1917" t="s">
        <v>59</v>
      </c>
      <c r="F1917" t="s">
        <v>60</v>
      </c>
      <c r="G1917" t="s">
        <v>70</v>
      </c>
      <c r="H1917" t="s">
        <v>71</v>
      </c>
      <c r="I1917" t="s">
        <v>67</v>
      </c>
      <c r="J1917">
        <v>2.8023182118984001E-3</v>
      </c>
      <c r="K1917">
        <f t="shared" si="41"/>
        <v>2</v>
      </c>
    </row>
    <row r="1918" spans="1:11" x14ac:dyDescent="0.2">
      <c r="A1918">
        <v>8</v>
      </c>
      <c r="B1918" t="s">
        <v>77</v>
      </c>
      <c r="C1918" t="s">
        <v>63</v>
      </c>
      <c r="D1918" t="s">
        <v>58</v>
      </c>
      <c r="E1918" t="s">
        <v>59</v>
      </c>
      <c r="F1918" t="s">
        <v>60</v>
      </c>
      <c r="G1918" t="s">
        <v>70</v>
      </c>
      <c r="H1918" t="s">
        <v>71</v>
      </c>
      <c r="I1918" t="s">
        <v>67</v>
      </c>
      <c r="J1918">
        <v>3.1715410650806201E-3</v>
      </c>
      <c r="K1918">
        <f t="shared" si="41"/>
        <v>2</v>
      </c>
    </row>
    <row r="1919" spans="1:11" x14ac:dyDescent="0.2">
      <c r="A1919">
        <v>9</v>
      </c>
      <c r="B1919" t="s">
        <v>77</v>
      </c>
      <c r="C1919" t="s">
        <v>63</v>
      </c>
      <c r="D1919" t="s">
        <v>58</v>
      </c>
      <c r="E1919" t="s">
        <v>59</v>
      </c>
      <c r="F1919" t="s">
        <v>60</v>
      </c>
      <c r="G1919" t="s">
        <v>70</v>
      </c>
      <c r="H1919" t="s">
        <v>71</v>
      </c>
      <c r="I1919" t="s">
        <v>67</v>
      </c>
      <c r="J1919">
        <v>6.3519681667917396E-3</v>
      </c>
      <c r="K1919">
        <f t="shared" si="41"/>
        <v>2</v>
      </c>
    </row>
    <row r="1920" spans="1:11" x14ac:dyDescent="0.2">
      <c r="A1920">
        <v>10</v>
      </c>
      <c r="B1920" t="s">
        <v>77</v>
      </c>
      <c r="C1920" t="s">
        <v>63</v>
      </c>
      <c r="D1920" t="s">
        <v>58</v>
      </c>
      <c r="E1920" t="s">
        <v>59</v>
      </c>
      <c r="F1920" t="s">
        <v>60</v>
      </c>
      <c r="G1920" t="s">
        <v>70</v>
      </c>
      <c r="H1920" t="s">
        <v>71</v>
      </c>
      <c r="I1920" t="s">
        <v>67</v>
      </c>
      <c r="J1920">
        <v>1.1346317698015199E-2</v>
      </c>
      <c r="K1920">
        <f t="shared" si="41"/>
        <v>2</v>
      </c>
    </row>
    <row r="1921" spans="1:11" x14ac:dyDescent="0.2">
      <c r="A1921">
        <v>11</v>
      </c>
      <c r="B1921" t="s">
        <v>77</v>
      </c>
      <c r="C1921" t="s">
        <v>63</v>
      </c>
      <c r="D1921" t="s">
        <v>58</v>
      </c>
      <c r="E1921" t="s">
        <v>59</v>
      </c>
      <c r="F1921" t="s">
        <v>60</v>
      </c>
      <c r="G1921" t="s">
        <v>70</v>
      </c>
      <c r="H1921" t="s">
        <v>71</v>
      </c>
      <c r="I1921" t="s">
        <v>67</v>
      </c>
      <c r="J1921">
        <v>1.9208317294609499E-2</v>
      </c>
      <c r="K1921">
        <f t="shared" si="41"/>
        <v>2</v>
      </c>
    </row>
    <row r="1922" spans="1:11" x14ac:dyDescent="0.2">
      <c r="A1922">
        <v>12</v>
      </c>
      <c r="B1922" t="s">
        <v>77</v>
      </c>
      <c r="C1922" t="s">
        <v>63</v>
      </c>
      <c r="D1922" t="s">
        <v>58</v>
      </c>
      <c r="E1922" t="s">
        <v>59</v>
      </c>
      <c r="F1922" t="s">
        <v>60</v>
      </c>
      <c r="G1922" t="s">
        <v>70</v>
      </c>
      <c r="H1922" t="s">
        <v>71</v>
      </c>
      <c r="I1922" t="s">
        <v>67</v>
      </c>
      <c r="J1922">
        <v>2.2295178228953699E-2</v>
      </c>
      <c r="K1922">
        <f t="shared" si="41"/>
        <v>2</v>
      </c>
    </row>
    <row r="1923" spans="1:11" x14ac:dyDescent="0.2">
      <c r="A1923">
        <v>13</v>
      </c>
      <c r="B1923" t="s">
        <v>77</v>
      </c>
      <c r="C1923" t="s">
        <v>63</v>
      </c>
      <c r="D1923" t="s">
        <v>58</v>
      </c>
      <c r="E1923" t="s">
        <v>59</v>
      </c>
      <c r="F1923" t="s">
        <v>60</v>
      </c>
      <c r="G1923" t="s">
        <v>70</v>
      </c>
      <c r="H1923" t="s">
        <v>71</v>
      </c>
      <c r="I1923" t="s">
        <v>67</v>
      </c>
      <c r="J1923">
        <v>2.8737738441775299E-2</v>
      </c>
      <c r="K1923">
        <f t="shared" si="41"/>
        <v>2</v>
      </c>
    </row>
    <row r="1924" spans="1:11" x14ac:dyDescent="0.2">
      <c r="A1924">
        <v>14</v>
      </c>
      <c r="B1924" t="s">
        <v>77</v>
      </c>
      <c r="C1924" t="s">
        <v>63</v>
      </c>
      <c r="D1924" t="s">
        <v>58</v>
      </c>
      <c r="E1924" t="s">
        <v>59</v>
      </c>
      <c r="F1924" t="s">
        <v>60</v>
      </c>
      <c r="G1924" t="s">
        <v>70</v>
      </c>
      <c r="H1924" t="s">
        <v>71</v>
      </c>
      <c r="I1924" t="s">
        <v>67</v>
      </c>
      <c r="J1924">
        <v>2.7692764994917799E-2</v>
      </c>
      <c r="K1924">
        <f t="shared" ref="K1924:K1987" si="42">MONTH(1&amp;B1924)</f>
        <v>2</v>
      </c>
    </row>
    <row r="1925" spans="1:11" x14ac:dyDescent="0.2">
      <c r="A1925">
        <v>15</v>
      </c>
      <c r="B1925" t="s">
        <v>77</v>
      </c>
      <c r="C1925" t="s">
        <v>63</v>
      </c>
      <c r="D1925" t="s">
        <v>58</v>
      </c>
      <c r="E1925" t="s">
        <v>59</v>
      </c>
      <c r="F1925" t="s">
        <v>60</v>
      </c>
      <c r="G1925" t="s">
        <v>70</v>
      </c>
      <c r="H1925" t="s">
        <v>71</v>
      </c>
      <c r="I1925" t="s">
        <v>67</v>
      </c>
      <c r="J1925">
        <v>3.5351066079950297E-2</v>
      </c>
      <c r="K1925">
        <f t="shared" si="42"/>
        <v>2</v>
      </c>
    </row>
    <row r="1926" spans="1:11" x14ac:dyDescent="0.2">
      <c r="A1926">
        <v>16</v>
      </c>
      <c r="B1926" t="s">
        <v>77</v>
      </c>
      <c r="C1926" t="s">
        <v>63</v>
      </c>
      <c r="D1926" t="s">
        <v>58</v>
      </c>
      <c r="E1926" t="s">
        <v>59</v>
      </c>
      <c r="F1926" t="s">
        <v>60</v>
      </c>
      <c r="G1926" t="s">
        <v>70</v>
      </c>
      <c r="H1926" t="s">
        <v>71</v>
      </c>
      <c r="I1926" t="s">
        <v>67</v>
      </c>
      <c r="J1926">
        <v>4.6372417302024099E-2</v>
      </c>
      <c r="K1926">
        <f t="shared" si="42"/>
        <v>2</v>
      </c>
    </row>
    <row r="1927" spans="1:11" x14ac:dyDescent="0.2">
      <c r="A1927">
        <v>17</v>
      </c>
      <c r="B1927" t="s">
        <v>77</v>
      </c>
      <c r="C1927" t="s">
        <v>63</v>
      </c>
      <c r="D1927" t="s">
        <v>58</v>
      </c>
      <c r="E1927" t="s">
        <v>59</v>
      </c>
      <c r="F1927" t="s">
        <v>60</v>
      </c>
      <c r="G1927" t="s">
        <v>70</v>
      </c>
      <c r="H1927" t="s">
        <v>71</v>
      </c>
      <c r="I1927" t="s">
        <v>67</v>
      </c>
      <c r="J1927">
        <v>6.8156248487103194E-2</v>
      </c>
      <c r="K1927">
        <f t="shared" si="42"/>
        <v>2</v>
      </c>
    </row>
    <row r="1928" spans="1:11" x14ac:dyDescent="0.2">
      <c r="A1928">
        <v>18</v>
      </c>
      <c r="B1928" t="s">
        <v>77</v>
      </c>
      <c r="C1928" t="s">
        <v>63</v>
      </c>
      <c r="D1928" t="s">
        <v>58</v>
      </c>
      <c r="E1928" t="s">
        <v>59</v>
      </c>
      <c r="F1928" t="s">
        <v>60</v>
      </c>
      <c r="G1928" t="s">
        <v>70</v>
      </c>
      <c r="H1928" t="s">
        <v>71</v>
      </c>
      <c r="I1928" t="s">
        <v>67</v>
      </c>
      <c r="J1928">
        <v>8.6792622672643205E-2</v>
      </c>
      <c r="K1928">
        <f t="shared" si="42"/>
        <v>2</v>
      </c>
    </row>
    <row r="1929" spans="1:11" x14ac:dyDescent="0.2">
      <c r="A1929">
        <v>19</v>
      </c>
      <c r="B1929" t="s">
        <v>77</v>
      </c>
      <c r="C1929" t="s">
        <v>63</v>
      </c>
      <c r="D1929" t="s">
        <v>58</v>
      </c>
      <c r="E1929" t="s">
        <v>59</v>
      </c>
      <c r="F1929" t="s">
        <v>60</v>
      </c>
      <c r="G1929" t="s">
        <v>70</v>
      </c>
      <c r="H1929" t="s">
        <v>71</v>
      </c>
      <c r="I1929" t="s">
        <v>67</v>
      </c>
      <c r="J1929">
        <v>0.104539982028271</v>
      </c>
      <c r="K1929">
        <f t="shared" si="42"/>
        <v>2</v>
      </c>
    </row>
    <row r="1930" spans="1:11" x14ac:dyDescent="0.2">
      <c r="A1930">
        <v>20</v>
      </c>
      <c r="B1930" t="s">
        <v>77</v>
      </c>
      <c r="C1930" t="s">
        <v>63</v>
      </c>
      <c r="D1930" t="s">
        <v>58</v>
      </c>
      <c r="E1930" t="s">
        <v>59</v>
      </c>
      <c r="F1930" t="s">
        <v>60</v>
      </c>
      <c r="G1930" t="s">
        <v>70</v>
      </c>
      <c r="H1930" t="s">
        <v>71</v>
      </c>
      <c r="I1930" t="s">
        <v>67</v>
      </c>
      <c r="J1930">
        <v>0.104361546480047</v>
      </c>
      <c r="K1930">
        <f t="shared" si="42"/>
        <v>2</v>
      </c>
    </row>
    <row r="1931" spans="1:11" x14ac:dyDescent="0.2">
      <c r="A1931">
        <v>21</v>
      </c>
      <c r="B1931" t="s">
        <v>77</v>
      </c>
      <c r="C1931" t="s">
        <v>63</v>
      </c>
      <c r="D1931" t="s">
        <v>58</v>
      </c>
      <c r="E1931" t="s">
        <v>59</v>
      </c>
      <c r="F1931" t="s">
        <v>60</v>
      </c>
      <c r="G1931" t="s">
        <v>70</v>
      </c>
      <c r="H1931" t="s">
        <v>71</v>
      </c>
      <c r="I1931" t="s">
        <v>67</v>
      </c>
      <c r="J1931">
        <v>0.106367413372165</v>
      </c>
      <c r="K1931">
        <f t="shared" si="42"/>
        <v>2</v>
      </c>
    </row>
    <row r="1932" spans="1:11" x14ac:dyDescent="0.2">
      <c r="A1932">
        <v>22</v>
      </c>
      <c r="B1932" t="s">
        <v>77</v>
      </c>
      <c r="C1932" t="s">
        <v>63</v>
      </c>
      <c r="D1932" t="s">
        <v>58</v>
      </c>
      <c r="E1932" t="s">
        <v>59</v>
      </c>
      <c r="F1932" t="s">
        <v>60</v>
      </c>
      <c r="G1932" t="s">
        <v>70</v>
      </c>
      <c r="H1932" t="s">
        <v>71</v>
      </c>
      <c r="I1932" t="s">
        <v>67</v>
      </c>
      <c r="J1932">
        <v>0.103818903783282</v>
      </c>
      <c r="K1932">
        <f t="shared" si="42"/>
        <v>2</v>
      </c>
    </row>
    <row r="1933" spans="1:11" x14ac:dyDescent="0.2">
      <c r="A1933">
        <v>23</v>
      </c>
      <c r="B1933" t="s">
        <v>77</v>
      </c>
      <c r="C1933" t="s">
        <v>63</v>
      </c>
      <c r="D1933" t="s">
        <v>58</v>
      </c>
      <c r="E1933" t="s">
        <v>59</v>
      </c>
      <c r="F1933" t="s">
        <v>60</v>
      </c>
      <c r="G1933" t="s">
        <v>70</v>
      </c>
      <c r="H1933" t="s">
        <v>71</v>
      </c>
      <c r="I1933" t="s">
        <v>67</v>
      </c>
      <c r="J1933">
        <v>9.2522444019176905E-2</v>
      </c>
      <c r="K1933">
        <f t="shared" si="42"/>
        <v>2</v>
      </c>
    </row>
    <row r="1934" spans="1:11" x14ac:dyDescent="0.2">
      <c r="A1934">
        <v>24</v>
      </c>
      <c r="B1934" t="s">
        <v>77</v>
      </c>
      <c r="C1934" t="s">
        <v>63</v>
      </c>
      <c r="D1934" t="s">
        <v>58</v>
      </c>
      <c r="E1934" t="s">
        <v>59</v>
      </c>
      <c r="F1934" t="s">
        <v>60</v>
      </c>
      <c r="G1934" t="s">
        <v>70</v>
      </c>
      <c r="H1934" t="s">
        <v>71</v>
      </c>
      <c r="I1934" t="s">
        <v>67</v>
      </c>
      <c r="J1934">
        <v>6.9639866050906496E-2</v>
      </c>
      <c r="K1934">
        <f t="shared" si="42"/>
        <v>2</v>
      </c>
    </row>
    <row r="1935" spans="1:11" x14ac:dyDescent="0.2">
      <c r="A1935">
        <v>1</v>
      </c>
      <c r="B1935" t="s">
        <v>77</v>
      </c>
      <c r="C1935" t="s">
        <v>57</v>
      </c>
      <c r="D1935" t="s">
        <v>58</v>
      </c>
      <c r="E1935" t="s">
        <v>64</v>
      </c>
      <c r="F1935" t="s">
        <v>60</v>
      </c>
      <c r="G1935" t="s">
        <v>70</v>
      </c>
      <c r="H1935" t="s">
        <v>71</v>
      </c>
      <c r="I1935" t="s">
        <v>67</v>
      </c>
      <c r="J1935">
        <v>3.65394896306055E-2</v>
      </c>
      <c r="K1935">
        <f t="shared" si="42"/>
        <v>2</v>
      </c>
    </row>
    <row r="1936" spans="1:11" x14ac:dyDescent="0.2">
      <c r="A1936">
        <v>2</v>
      </c>
      <c r="B1936" t="s">
        <v>77</v>
      </c>
      <c r="C1936" t="s">
        <v>57</v>
      </c>
      <c r="D1936" t="s">
        <v>58</v>
      </c>
      <c r="E1936" t="s">
        <v>64</v>
      </c>
      <c r="F1936" t="s">
        <v>60</v>
      </c>
      <c r="G1936" t="s">
        <v>70</v>
      </c>
      <c r="H1936" t="s">
        <v>71</v>
      </c>
      <c r="I1936" t="s">
        <v>67</v>
      </c>
      <c r="J1936">
        <v>9.5680091127276004E-3</v>
      </c>
      <c r="K1936">
        <f t="shared" si="42"/>
        <v>2</v>
      </c>
    </row>
    <row r="1937" spans="1:11" x14ac:dyDescent="0.2">
      <c r="A1937">
        <v>3</v>
      </c>
      <c r="B1937" t="s">
        <v>77</v>
      </c>
      <c r="C1937" t="s">
        <v>57</v>
      </c>
      <c r="D1937" t="s">
        <v>58</v>
      </c>
      <c r="E1937" t="s">
        <v>64</v>
      </c>
      <c r="F1937" t="s">
        <v>60</v>
      </c>
      <c r="G1937" t="s">
        <v>70</v>
      </c>
      <c r="H1937" t="s">
        <v>71</v>
      </c>
      <c r="I1937" t="s">
        <v>67</v>
      </c>
      <c r="J1937">
        <v>1.7855400679020401E-3</v>
      </c>
      <c r="K1937">
        <f t="shared" si="42"/>
        <v>2</v>
      </c>
    </row>
    <row r="1938" spans="1:11" x14ac:dyDescent="0.2">
      <c r="A1938">
        <v>4</v>
      </c>
      <c r="B1938" t="s">
        <v>77</v>
      </c>
      <c r="C1938" t="s">
        <v>57</v>
      </c>
      <c r="D1938" t="s">
        <v>58</v>
      </c>
      <c r="E1938" t="s">
        <v>64</v>
      </c>
      <c r="F1938" t="s">
        <v>60</v>
      </c>
      <c r="G1938" t="s">
        <v>70</v>
      </c>
      <c r="H1938" t="s">
        <v>71</v>
      </c>
      <c r="I1938" t="s">
        <v>67</v>
      </c>
      <c r="J1938" s="3">
        <v>7.3774868732943998E-4</v>
      </c>
      <c r="K1938">
        <f t="shared" si="42"/>
        <v>2</v>
      </c>
    </row>
    <row r="1939" spans="1:11" x14ac:dyDescent="0.2">
      <c r="A1939">
        <v>5</v>
      </c>
      <c r="B1939" t="s">
        <v>77</v>
      </c>
      <c r="C1939" t="s">
        <v>57</v>
      </c>
      <c r="D1939" t="s">
        <v>58</v>
      </c>
      <c r="E1939" t="s">
        <v>64</v>
      </c>
      <c r="F1939" t="s">
        <v>60</v>
      </c>
      <c r="G1939" t="s">
        <v>70</v>
      </c>
      <c r="H1939" t="s">
        <v>71</v>
      </c>
      <c r="I1939" t="s">
        <v>67</v>
      </c>
      <c r="J1939" s="3">
        <v>5.53555629112178E-4</v>
      </c>
      <c r="K1939">
        <f t="shared" si="42"/>
        <v>2</v>
      </c>
    </row>
    <row r="1940" spans="1:11" x14ac:dyDescent="0.2">
      <c r="A1940">
        <v>6</v>
      </c>
      <c r="B1940" t="s">
        <v>77</v>
      </c>
      <c r="C1940" t="s">
        <v>57</v>
      </c>
      <c r="D1940" t="s">
        <v>58</v>
      </c>
      <c r="E1940" t="s">
        <v>64</v>
      </c>
      <c r="F1940" t="s">
        <v>60</v>
      </c>
      <c r="G1940" t="s">
        <v>70</v>
      </c>
      <c r="H1940" t="s">
        <v>71</v>
      </c>
      <c r="I1940" t="s">
        <v>67</v>
      </c>
      <c r="J1940" s="3">
        <v>6.7057496363031905E-4</v>
      </c>
      <c r="K1940">
        <f t="shared" si="42"/>
        <v>2</v>
      </c>
    </row>
    <row r="1941" spans="1:11" x14ac:dyDescent="0.2">
      <c r="A1941">
        <v>7</v>
      </c>
      <c r="B1941" t="s">
        <v>77</v>
      </c>
      <c r="C1941" t="s">
        <v>57</v>
      </c>
      <c r="D1941" t="s">
        <v>58</v>
      </c>
      <c r="E1941" t="s">
        <v>64</v>
      </c>
      <c r="F1941" t="s">
        <v>60</v>
      </c>
      <c r="G1941" t="s">
        <v>70</v>
      </c>
      <c r="H1941" t="s">
        <v>71</v>
      </c>
      <c r="I1941" t="s">
        <v>67</v>
      </c>
      <c r="J1941">
        <v>1.38825057377608E-3</v>
      </c>
      <c r="K1941">
        <f t="shared" si="42"/>
        <v>2</v>
      </c>
    </row>
    <row r="1942" spans="1:11" x14ac:dyDescent="0.2">
      <c r="A1942">
        <v>8</v>
      </c>
      <c r="B1942" t="s">
        <v>77</v>
      </c>
      <c r="C1942" t="s">
        <v>57</v>
      </c>
      <c r="D1942" t="s">
        <v>58</v>
      </c>
      <c r="E1942" t="s">
        <v>64</v>
      </c>
      <c r="F1942" t="s">
        <v>60</v>
      </c>
      <c r="G1942" t="s">
        <v>70</v>
      </c>
      <c r="H1942" t="s">
        <v>71</v>
      </c>
      <c r="I1942" t="s">
        <v>67</v>
      </c>
      <c r="J1942">
        <v>2.9373439725220098E-3</v>
      </c>
      <c r="K1942">
        <f t="shared" si="42"/>
        <v>2</v>
      </c>
    </row>
    <row r="1943" spans="1:11" x14ac:dyDescent="0.2">
      <c r="A1943">
        <v>10</v>
      </c>
      <c r="B1943" t="s">
        <v>77</v>
      </c>
      <c r="C1943" t="s">
        <v>57</v>
      </c>
      <c r="D1943" t="s">
        <v>58</v>
      </c>
      <c r="E1943" t="s">
        <v>64</v>
      </c>
      <c r="F1943" t="s">
        <v>60</v>
      </c>
      <c r="G1943" t="s">
        <v>70</v>
      </c>
      <c r="H1943" t="s">
        <v>71</v>
      </c>
      <c r="I1943" t="s">
        <v>67</v>
      </c>
      <c r="J1943">
        <v>6.7171749283589004E-3</v>
      </c>
      <c r="K1943">
        <f t="shared" si="42"/>
        <v>2</v>
      </c>
    </row>
    <row r="1944" spans="1:11" x14ac:dyDescent="0.2">
      <c r="A1944">
        <v>11</v>
      </c>
      <c r="B1944" t="s">
        <v>77</v>
      </c>
      <c r="C1944" t="s">
        <v>57</v>
      </c>
      <c r="D1944" t="s">
        <v>58</v>
      </c>
      <c r="E1944" t="s">
        <v>64</v>
      </c>
      <c r="F1944" t="s">
        <v>60</v>
      </c>
      <c r="G1944" t="s">
        <v>70</v>
      </c>
      <c r="H1944" t="s">
        <v>71</v>
      </c>
      <c r="I1944" t="s">
        <v>67</v>
      </c>
      <c r="J1944">
        <v>9.2853009271959292E-3</v>
      </c>
      <c r="K1944">
        <f t="shared" si="42"/>
        <v>2</v>
      </c>
    </row>
    <row r="1945" spans="1:11" x14ac:dyDescent="0.2">
      <c r="A1945">
        <v>12</v>
      </c>
      <c r="B1945" t="s">
        <v>77</v>
      </c>
      <c r="C1945" t="s">
        <v>57</v>
      </c>
      <c r="D1945" t="s">
        <v>58</v>
      </c>
      <c r="E1945" t="s">
        <v>64</v>
      </c>
      <c r="F1945" t="s">
        <v>60</v>
      </c>
      <c r="G1945" t="s">
        <v>70</v>
      </c>
      <c r="H1945" t="s">
        <v>71</v>
      </c>
      <c r="I1945" t="s">
        <v>67</v>
      </c>
      <c r="J1945">
        <v>1.37498370867203E-2</v>
      </c>
      <c r="K1945">
        <f t="shared" si="42"/>
        <v>2</v>
      </c>
    </row>
    <row r="1946" spans="1:11" x14ac:dyDescent="0.2">
      <c r="A1946">
        <v>13</v>
      </c>
      <c r="B1946" t="s">
        <v>77</v>
      </c>
      <c r="C1946" t="s">
        <v>57</v>
      </c>
      <c r="D1946" t="s">
        <v>58</v>
      </c>
      <c r="E1946" t="s">
        <v>64</v>
      </c>
      <c r="F1946" t="s">
        <v>60</v>
      </c>
      <c r="G1946" t="s">
        <v>70</v>
      </c>
      <c r="H1946" t="s">
        <v>71</v>
      </c>
      <c r="I1946" t="s">
        <v>67</v>
      </c>
      <c r="J1946">
        <v>1.8860688389777999E-2</v>
      </c>
      <c r="K1946">
        <f t="shared" si="42"/>
        <v>2</v>
      </c>
    </row>
    <row r="1947" spans="1:11" x14ac:dyDescent="0.2">
      <c r="A1947">
        <v>14</v>
      </c>
      <c r="B1947" t="s">
        <v>77</v>
      </c>
      <c r="C1947" t="s">
        <v>57</v>
      </c>
      <c r="D1947" t="s">
        <v>58</v>
      </c>
      <c r="E1947" t="s">
        <v>64</v>
      </c>
      <c r="F1947" t="s">
        <v>60</v>
      </c>
      <c r="G1947" t="s">
        <v>70</v>
      </c>
      <c r="H1947" t="s">
        <v>71</v>
      </c>
      <c r="I1947" t="s">
        <v>67</v>
      </c>
      <c r="J1947">
        <v>2.5691059097817E-2</v>
      </c>
      <c r="K1947">
        <f t="shared" si="42"/>
        <v>2</v>
      </c>
    </row>
    <row r="1948" spans="1:11" x14ac:dyDescent="0.2">
      <c r="A1948">
        <v>15</v>
      </c>
      <c r="B1948" t="s">
        <v>77</v>
      </c>
      <c r="C1948" t="s">
        <v>57</v>
      </c>
      <c r="D1948" t="s">
        <v>58</v>
      </c>
      <c r="E1948" t="s">
        <v>64</v>
      </c>
      <c r="F1948" t="s">
        <v>60</v>
      </c>
      <c r="G1948" t="s">
        <v>70</v>
      </c>
      <c r="H1948" t="s">
        <v>71</v>
      </c>
      <c r="I1948" t="s">
        <v>67</v>
      </c>
      <c r="J1948">
        <v>3.68610239477664E-2</v>
      </c>
      <c r="K1948">
        <f t="shared" si="42"/>
        <v>2</v>
      </c>
    </row>
    <row r="1949" spans="1:11" x14ac:dyDescent="0.2">
      <c r="A1949">
        <v>16</v>
      </c>
      <c r="B1949" t="s">
        <v>77</v>
      </c>
      <c r="C1949" t="s">
        <v>57</v>
      </c>
      <c r="D1949" t="s">
        <v>58</v>
      </c>
      <c r="E1949" t="s">
        <v>64</v>
      </c>
      <c r="F1949" t="s">
        <v>60</v>
      </c>
      <c r="G1949" t="s">
        <v>70</v>
      </c>
      <c r="H1949" t="s">
        <v>71</v>
      </c>
      <c r="I1949" t="s">
        <v>67</v>
      </c>
      <c r="J1949">
        <v>5.6659871670967699E-2</v>
      </c>
      <c r="K1949">
        <f t="shared" si="42"/>
        <v>2</v>
      </c>
    </row>
    <row r="1950" spans="1:11" x14ac:dyDescent="0.2">
      <c r="A1950">
        <v>17</v>
      </c>
      <c r="B1950" t="s">
        <v>77</v>
      </c>
      <c r="C1950" t="s">
        <v>57</v>
      </c>
      <c r="D1950" t="s">
        <v>58</v>
      </c>
      <c r="E1950" t="s">
        <v>64</v>
      </c>
      <c r="F1950" t="s">
        <v>60</v>
      </c>
      <c r="G1950" t="s">
        <v>70</v>
      </c>
      <c r="H1950" t="s">
        <v>71</v>
      </c>
      <c r="I1950" t="s">
        <v>67</v>
      </c>
      <c r="J1950">
        <v>8.1999770782593601E-2</v>
      </c>
      <c r="K1950">
        <f t="shared" si="42"/>
        <v>2</v>
      </c>
    </row>
    <row r="1951" spans="1:11" x14ac:dyDescent="0.2">
      <c r="A1951">
        <v>18</v>
      </c>
      <c r="B1951" t="s">
        <v>77</v>
      </c>
      <c r="C1951" t="s">
        <v>57</v>
      </c>
      <c r="D1951" t="s">
        <v>58</v>
      </c>
      <c r="E1951" t="s">
        <v>64</v>
      </c>
      <c r="F1951" t="s">
        <v>60</v>
      </c>
      <c r="G1951" t="s">
        <v>70</v>
      </c>
      <c r="H1951" t="s">
        <v>71</v>
      </c>
      <c r="I1951" t="s">
        <v>67</v>
      </c>
      <c r="J1951">
        <v>0.10418792272923399</v>
      </c>
      <c r="K1951">
        <f t="shared" si="42"/>
        <v>2</v>
      </c>
    </row>
    <row r="1952" spans="1:11" x14ac:dyDescent="0.2">
      <c r="A1952">
        <v>19</v>
      </c>
      <c r="B1952" t="s">
        <v>77</v>
      </c>
      <c r="C1952" t="s">
        <v>57</v>
      </c>
      <c r="D1952" t="s">
        <v>58</v>
      </c>
      <c r="E1952" t="s">
        <v>64</v>
      </c>
      <c r="F1952" t="s">
        <v>60</v>
      </c>
      <c r="G1952" t="s">
        <v>70</v>
      </c>
      <c r="H1952" t="s">
        <v>71</v>
      </c>
      <c r="I1952" t="s">
        <v>67</v>
      </c>
      <c r="J1952">
        <v>0.114853229853405</v>
      </c>
      <c r="K1952">
        <f t="shared" si="42"/>
        <v>2</v>
      </c>
    </row>
    <row r="1953" spans="1:11" x14ac:dyDescent="0.2">
      <c r="A1953">
        <v>20</v>
      </c>
      <c r="B1953" t="s">
        <v>77</v>
      </c>
      <c r="C1953" t="s">
        <v>57</v>
      </c>
      <c r="D1953" t="s">
        <v>58</v>
      </c>
      <c r="E1953" t="s">
        <v>64</v>
      </c>
      <c r="F1953" t="s">
        <v>60</v>
      </c>
      <c r="G1953" t="s">
        <v>70</v>
      </c>
      <c r="H1953" t="s">
        <v>71</v>
      </c>
      <c r="I1953" t="s">
        <v>67</v>
      </c>
      <c r="J1953">
        <v>0.11371847426802301</v>
      </c>
      <c r="K1953">
        <f t="shared" si="42"/>
        <v>2</v>
      </c>
    </row>
    <row r="1954" spans="1:11" x14ac:dyDescent="0.2">
      <c r="A1954">
        <v>21</v>
      </c>
      <c r="B1954" t="s">
        <v>77</v>
      </c>
      <c r="C1954" t="s">
        <v>57</v>
      </c>
      <c r="D1954" t="s">
        <v>58</v>
      </c>
      <c r="E1954" t="s">
        <v>64</v>
      </c>
      <c r="F1954" t="s">
        <v>60</v>
      </c>
      <c r="G1954" t="s">
        <v>70</v>
      </c>
      <c r="H1954" t="s">
        <v>71</v>
      </c>
      <c r="I1954" t="s">
        <v>67</v>
      </c>
      <c r="J1954">
        <v>0.11195001360812901</v>
      </c>
      <c r="K1954">
        <f t="shared" si="42"/>
        <v>2</v>
      </c>
    </row>
    <row r="1955" spans="1:11" x14ac:dyDescent="0.2">
      <c r="A1955">
        <v>22</v>
      </c>
      <c r="B1955" t="s">
        <v>77</v>
      </c>
      <c r="C1955" t="s">
        <v>57</v>
      </c>
      <c r="D1955" t="s">
        <v>58</v>
      </c>
      <c r="E1955" t="s">
        <v>64</v>
      </c>
      <c r="F1955" t="s">
        <v>60</v>
      </c>
      <c r="G1955" t="s">
        <v>70</v>
      </c>
      <c r="H1955" t="s">
        <v>71</v>
      </c>
      <c r="I1955" t="s">
        <v>67</v>
      </c>
      <c r="J1955">
        <v>0.101898877108488</v>
      </c>
      <c r="K1955">
        <f t="shared" si="42"/>
        <v>2</v>
      </c>
    </row>
    <row r="1956" spans="1:11" x14ac:dyDescent="0.2">
      <c r="A1956">
        <v>23</v>
      </c>
      <c r="B1956" t="s">
        <v>77</v>
      </c>
      <c r="C1956" t="s">
        <v>57</v>
      </c>
      <c r="D1956" t="s">
        <v>58</v>
      </c>
      <c r="E1956" t="s">
        <v>64</v>
      </c>
      <c r="F1956" t="s">
        <v>60</v>
      </c>
      <c r="G1956" t="s">
        <v>70</v>
      </c>
      <c r="H1956" t="s">
        <v>71</v>
      </c>
      <c r="I1956" t="s">
        <v>67</v>
      </c>
      <c r="J1956">
        <v>8.2418336977585799E-2</v>
      </c>
      <c r="K1956">
        <f t="shared" si="42"/>
        <v>2</v>
      </c>
    </row>
    <row r="1957" spans="1:11" x14ac:dyDescent="0.2">
      <c r="A1957">
        <v>24</v>
      </c>
      <c r="B1957" t="s">
        <v>77</v>
      </c>
      <c r="C1957" t="s">
        <v>57</v>
      </c>
      <c r="D1957" t="s">
        <v>58</v>
      </c>
      <c r="E1957" t="s">
        <v>64</v>
      </c>
      <c r="F1957" t="s">
        <v>60</v>
      </c>
      <c r="G1957" t="s">
        <v>70</v>
      </c>
      <c r="H1957" t="s">
        <v>71</v>
      </c>
      <c r="I1957" t="s">
        <v>67</v>
      </c>
      <c r="J1957">
        <v>6.2361451139678697E-2</v>
      </c>
      <c r="K1957">
        <f t="shared" si="42"/>
        <v>2</v>
      </c>
    </row>
    <row r="1958" spans="1:11" x14ac:dyDescent="0.2">
      <c r="A1958">
        <v>1</v>
      </c>
      <c r="B1958" t="s">
        <v>77</v>
      </c>
      <c r="C1958" t="s">
        <v>63</v>
      </c>
      <c r="D1958" t="s">
        <v>58</v>
      </c>
      <c r="E1958" t="s">
        <v>64</v>
      </c>
      <c r="F1958" t="s">
        <v>60</v>
      </c>
      <c r="G1958" t="s">
        <v>70</v>
      </c>
      <c r="H1958" t="s">
        <v>71</v>
      </c>
      <c r="I1958" t="s">
        <v>67</v>
      </c>
      <c r="J1958">
        <v>4.8905525316870202E-2</v>
      </c>
      <c r="K1958">
        <f t="shared" si="42"/>
        <v>2</v>
      </c>
    </row>
    <row r="1959" spans="1:11" x14ac:dyDescent="0.2">
      <c r="A1959">
        <v>2</v>
      </c>
      <c r="B1959" t="s">
        <v>77</v>
      </c>
      <c r="C1959" t="s">
        <v>63</v>
      </c>
      <c r="D1959" t="s">
        <v>58</v>
      </c>
      <c r="E1959" t="s">
        <v>64</v>
      </c>
      <c r="F1959" t="s">
        <v>60</v>
      </c>
      <c r="G1959" t="s">
        <v>70</v>
      </c>
      <c r="H1959" t="s">
        <v>71</v>
      </c>
      <c r="I1959" t="s">
        <v>67</v>
      </c>
      <c r="J1959">
        <v>1.44756252058013E-2</v>
      </c>
      <c r="K1959">
        <f t="shared" si="42"/>
        <v>2</v>
      </c>
    </row>
    <row r="1960" spans="1:11" x14ac:dyDescent="0.2">
      <c r="A1960">
        <v>3</v>
      </c>
      <c r="B1960" t="s">
        <v>77</v>
      </c>
      <c r="C1960" t="s">
        <v>63</v>
      </c>
      <c r="D1960" t="s">
        <v>58</v>
      </c>
      <c r="E1960" t="s">
        <v>64</v>
      </c>
      <c r="F1960" t="s">
        <v>60</v>
      </c>
      <c r="G1960" t="s">
        <v>70</v>
      </c>
      <c r="H1960" t="s">
        <v>71</v>
      </c>
      <c r="I1960" t="s">
        <v>67</v>
      </c>
      <c r="J1960">
        <v>3.88053334359223E-3</v>
      </c>
      <c r="K1960">
        <f t="shared" si="42"/>
        <v>2</v>
      </c>
    </row>
    <row r="1961" spans="1:11" x14ac:dyDescent="0.2">
      <c r="A1961">
        <v>4</v>
      </c>
      <c r="B1961" t="s">
        <v>77</v>
      </c>
      <c r="C1961" t="s">
        <v>63</v>
      </c>
      <c r="D1961" t="s">
        <v>58</v>
      </c>
      <c r="E1961" t="s">
        <v>64</v>
      </c>
      <c r="F1961" t="s">
        <v>60</v>
      </c>
      <c r="G1961" t="s">
        <v>70</v>
      </c>
      <c r="H1961" t="s">
        <v>71</v>
      </c>
      <c r="I1961" t="s">
        <v>67</v>
      </c>
      <c r="J1961">
        <v>2.4999050631824898E-3</v>
      </c>
      <c r="K1961">
        <f t="shared" si="42"/>
        <v>2</v>
      </c>
    </row>
    <row r="1962" spans="1:11" x14ac:dyDescent="0.2">
      <c r="A1962">
        <v>5</v>
      </c>
      <c r="B1962" t="s">
        <v>77</v>
      </c>
      <c r="C1962" t="s">
        <v>63</v>
      </c>
      <c r="D1962" t="s">
        <v>58</v>
      </c>
      <c r="E1962" t="s">
        <v>64</v>
      </c>
      <c r="F1962" t="s">
        <v>60</v>
      </c>
      <c r="G1962" t="s">
        <v>70</v>
      </c>
      <c r="H1962" t="s">
        <v>71</v>
      </c>
      <c r="I1962" t="s">
        <v>67</v>
      </c>
      <c r="J1962">
        <v>1.73193733682285E-3</v>
      </c>
      <c r="K1962">
        <f t="shared" si="42"/>
        <v>2</v>
      </c>
    </row>
    <row r="1963" spans="1:11" x14ac:dyDescent="0.2">
      <c r="A1963">
        <v>6</v>
      </c>
      <c r="B1963" t="s">
        <v>77</v>
      </c>
      <c r="C1963" t="s">
        <v>63</v>
      </c>
      <c r="D1963" t="s">
        <v>58</v>
      </c>
      <c r="E1963" t="s">
        <v>64</v>
      </c>
      <c r="F1963" t="s">
        <v>60</v>
      </c>
      <c r="G1963" t="s">
        <v>70</v>
      </c>
      <c r="H1963" t="s">
        <v>71</v>
      </c>
      <c r="I1963" t="s">
        <v>67</v>
      </c>
      <c r="J1963">
        <v>1.47992817150961E-3</v>
      </c>
      <c r="K1963">
        <f t="shared" si="42"/>
        <v>2</v>
      </c>
    </row>
    <row r="1964" spans="1:11" x14ac:dyDescent="0.2">
      <c r="A1964">
        <v>7</v>
      </c>
      <c r="B1964" t="s">
        <v>77</v>
      </c>
      <c r="C1964" t="s">
        <v>63</v>
      </c>
      <c r="D1964" t="s">
        <v>58</v>
      </c>
      <c r="E1964" t="s">
        <v>64</v>
      </c>
      <c r="F1964" t="s">
        <v>60</v>
      </c>
      <c r="G1964" t="s">
        <v>70</v>
      </c>
      <c r="H1964" t="s">
        <v>71</v>
      </c>
      <c r="I1964" t="s">
        <v>67</v>
      </c>
      <c r="J1964">
        <v>1.4057855063408201E-3</v>
      </c>
      <c r="K1964">
        <f t="shared" si="42"/>
        <v>2</v>
      </c>
    </row>
    <row r="1965" spans="1:11" x14ac:dyDescent="0.2">
      <c r="A1965">
        <v>8</v>
      </c>
      <c r="B1965" t="s">
        <v>77</v>
      </c>
      <c r="C1965" t="s">
        <v>63</v>
      </c>
      <c r="D1965" t="s">
        <v>58</v>
      </c>
      <c r="E1965" t="s">
        <v>64</v>
      </c>
      <c r="F1965" t="s">
        <v>60</v>
      </c>
      <c r="G1965" t="s">
        <v>70</v>
      </c>
      <c r="H1965" t="s">
        <v>71</v>
      </c>
      <c r="I1965" t="s">
        <v>67</v>
      </c>
      <c r="J1965">
        <v>2.0438605114138698E-3</v>
      </c>
      <c r="K1965">
        <f t="shared" si="42"/>
        <v>2</v>
      </c>
    </row>
    <row r="1966" spans="1:11" x14ac:dyDescent="0.2">
      <c r="A1966">
        <v>9</v>
      </c>
      <c r="B1966" t="s">
        <v>77</v>
      </c>
      <c r="C1966" t="s">
        <v>63</v>
      </c>
      <c r="D1966" t="s">
        <v>58</v>
      </c>
      <c r="E1966" t="s">
        <v>64</v>
      </c>
      <c r="F1966" t="s">
        <v>60</v>
      </c>
      <c r="G1966" t="s">
        <v>70</v>
      </c>
      <c r="H1966" t="s">
        <v>71</v>
      </c>
      <c r="I1966" t="s">
        <v>67</v>
      </c>
      <c r="J1966">
        <v>3.1346552875717599E-3</v>
      </c>
      <c r="K1966">
        <f t="shared" si="42"/>
        <v>2</v>
      </c>
    </row>
    <row r="1967" spans="1:11" x14ac:dyDescent="0.2">
      <c r="A1967">
        <v>10</v>
      </c>
      <c r="B1967" t="s">
        <v>77</v>
      </c>
      <c r="C1967" t="s">
        <v>63</v>
      </c>
      <c r="D1967" t="s">
        <v>58</v>
      </c>
      <c r="E1967" t="s">
        <v>64</v>
      </c>
      <c r="F1967" t="s">
        <v>60</v>
      </c>
      <c r="G1967" t="s">
        <v>70</v>
      </c>
      <c r="H1967" t="s">
        <v>71</v>
      </c>
      <c r="I1967" t="s">
        <v>67</v>
      </c>
      <c r="J1967">
        <v>5.9535003598616696E-3</v>
      </c>
      <c r="K1967">
        <f t="shared" si="42"/>
        <v>2</v>
      </c>
    </row>
    <row r="1968" spans="1:11" x14ac:dyDescent="0.2">
      <c r="A1968">
        <v>11</v>
      </c>
      <c r="B1968" t="s">
        <v>77</v>
      </c>
      <c r="C1968" t="s">
        <v>63</v>
      </c>
      <c r="D1968" t="s">
        <v>58</v>
      </c>
      <c r="E1968" t="s">
        <v>64</v>
      </c>
      <c r="F1968" t="s">
        <v>60</v>
      </c>
      <c r="G1968" t="s">
        <v>70</v>
      </c>
      <c r="H1968" t="s">
        <v>71</v>
      </c>
      <c r="I1968" t="s">
        <v>67</v>
      </c>
      <c r="J1968">
        <v>9.7158350918220299E-3</v>
      </c>
      <c r="K1968">
        <f t="shared" si="42"/>
        <v>2</v>
      </c>
    </row>
    <row r="1969" spans="1:11" x14ac:dyDescent="0.2">
      <c r="A1969">
        <v>12</v>
      </c>
      <c r="B1969" t="s">
        <v>77</v>
      </c>
      <c r="C1969" t="s">
        <v>63</v>
      </c>
      <c r="D1969" t="s">
        <v>58</v>
      </c>
      <c r="E1969" t="s">
        <v>64</v>
      </c>
      <c r="F1969" t="s">
        <v>60</v>
      </c>
      <c r="G1969" t="s">
        <v>70</v>
      </c>
      <c r="H1969" t="s">
        <v>71</v>
      </c>
      <c r="I1969" t="s">
        <v>67</v>
      </c>
      <c r="J1969">
        <v>1.5118903397916E-2</v>
      </c>
      <c r="K1969">
        <f t="shared" si="42"/>
        <v>2</v>
      </c>
    </row>
    <row r="1970" spans="1:11" x14ac:dyDescent="0.2">
      <c r="A1970">
        <v>13</v>
      </c>
      <c r="B1970" t="s">
        <v>77</v>
      </c>
      <c r="C1970" t="s">
        <v>63</v>
      </c>
      <c r="D1970" t="s">
        <v>58</v>
      </c>
      <c r="E1970" t="s">
        <v>64</v>
      </c>
      <c r="F1970" t="s">
        <v>60</v>
      </c>
      <c r="G1970" t="s">
        <v>70</v>
      </c>
      <c r="H1970" t="s">
        <v>71</v>
      </c>
      <c r="I1970" t="s">
        <v>67</v>
      </c>
      <c r="J1970">
        <v>2.2444604866304101E-2</v>
      </c>
      <c r="K1970">
        <f t="shared" si="42"/>
        <v>2</v>
      </c>
    </row>
    <row r="1971" spans="1:11" x14ac:dyDescent="0.2">
      <c r="A1971">
        <v>14</v>
      </c>
      <c r="B1971" t="s">
        <v>77</v>
      </c>
      <c r="C1971" t="s">
        <v>63</v>
      </c>
      <c r="D1971" t="s">
        <v>58</v>
      </c>
      <c r="E1971" t="s">
        <v>64</v>
      </c>
      <c r="F1971" t="s">
        <v>60</v>
      </c>
      <c r="G1971" t="s">
        <v>70</v>
      </c>
      <c r="H1971" t="s">
        <v>71</v>
      </c>
      <c r="I1971" t="s">
        <v>67</v>
      </c>
      <c r="J1971">
        <v>3.1542053312055E-2</v>
      </c>
      <c r="K1971">
        <f t="shared" si="42"/>
        <v>2</v>
      </c>
    </row>
    <row r="1972" spans="1:11" x14ac:dyDescent="0.2">
      <c r="A1972">
        <v>15</v>
      </c>
      <c r="B1972" t="s">
        <v>77</v>
      </c>
      <c r="C1972" t="s">
        <v>63</v>
      </c>
      <c r="D1972" t="s">
        <v>58</v>
      </c>
      <c r="E1972" t="s">
        <v>64</v>
      </c>
      <c r="F1972" t="s">
        <v>60</v>
      </c>
      <c r="G1972" t="s">
        <v>70</v>
      </c>
      <c r="H1972" t="s">
        <v>71</v>
      </c>
      <c r="I1972" t="s">
        <v>67</v>
      </c>
      <c r="J1972">
        <v>4.1743168762496098E-2</v>
      </c>
      <c r="K1972">
        <f t="shared" si="42"/>
        <v>2</v>
      </c>
    </row>
    <row r="1973" spans="1:11" x14ac:dyDescent="0.2">
      <c r="A1973">
        <v>16</v>
      </c>
      <c r="B1973" t="s">
        <v>77</v>
      </c>
      <c r="C1973" t="s">
        <v>63</v>
      </c>
      <c r="D1973" t="s">
        <v>58</v>
      </c>
      <c r="E1973" t="s">
        <v>64</v>
      </c>
      <c r="F1973" t="s">
        <v>60</v>
      </c>
      <c r="G1973" t="s">
        <v>70</v>
      </c>
      <c r="H1973" t="s">
        <v>71</v>
      </c>
      <c r="I1973" t="s">
        <v>67</v>
      </c>
      <c r="J1973">
        <v>5.4384957318458202E-2</v>
      </c>
      <c r="K1973">
        <f t="shared" si="42"/>
        <v>2</v>
      </c>
    </row>
    <row r="1974" spans="1:11" x14ac:dyDescent="0.2">
      <c r="A1974">
        <v>17</v>
      </c>
      <c r="B1974" t="s">
        <v>77</v>
      </c>
      <c r="C1974" t="s">
        <v>63</v>
      </c>
      <c r="D1974" t="s">
        <v>58</v>
      </c>
      <c r="E1974" t="s">
        <v>64</v>
      </c>
      <c r="F1974" t="s">
        <v>60</v>
      </c>
      <c r="G1974" t="s">
        <v>70</v>
      </c>
      <c r="H1974" t="s">
        <v>71</v>
      </c>
      <c r="I1974" t="s">
        <v>67</v>
      </c>
      <c r="J1974">
        <v>6.8726222865871101E-2</v>
      </c>
      <c r="K1974">
        <f t="shared" si="42"/>
        <v>2</v>
      </c>
    </row>
    <row r="1975" spans="1:11" x14ac:dyDescent="0.2">
      <c r="A1975">
        <v>18</v>
      </c>
      <c r="B1975" t="s">
        <v>77</v>
      </c>
      <c r="C1975" t="s">
        <v>63</v>
      </c>
      <c r="D1975" t="s">
        <v>58</v>
      </c>
      <c r="E1975" t="s">
        <v>64</v>
      </c>
      <c r="F1975" t="s">
        <v>60</v>
      </c>
      <c r="G1975" t="s">
        <v>70</v>
      </c>
      <c r="H1975" t="s">
        <v>71</v>
      </c>
      <c r="I1975" t="s">
        <v>67</v>
      </c>
      <c r="J1975">
        <v>8.2459834653524106E-2</v>
      </c>
      <c r="K1975">
        <f t="shared" si="42"/>
        <v>2</v>
      </c>
    </row>
    <row r="1976" spans="1:11" x14ac:dyDescent="0.2">
      <c r="A1976">
        <v>19</v>
      </c>
      <c r="B1976" t="s">
        <v>77</v>
      </c>
      <c r="C1976" t="s">
        <v>63</v>
      </c>
      <c r="D1976" t="s">
        <v>58</v>
      </c>
      <c r="E1976" t="s">
        <v>64</v>
      </c>
      <c r="F1976" t="s">
        <v>60</v>
      </c>
      <c r="G1976" t="s">
        <v>70</v>
      </c>
      <c r="H1976" t="s">
        <v>71</v>
      </c>
      <c r="I1976" t="s">
        <v>67</v>
      </c>
      <c r="J1976">
        <v>9.7101858136300803E-2</v>
      </c>
      <c r="K1976">
        <f t="shared" si="42"/>
        <v>2</v>
      </c>
    </row>
    <row r="1977" spans="1:11" x14ac:dyDescent="0.2">
      <c r="A1977">
        <v>20</v>
      </c>
      <c r="B1977" t="s">
        <v>77</v>
      </c>
      <c r="C1977" t="s">
        <v>63</v>
      </c>
      <c r="D1977" t="s">
        <v>58</v>
      </c>
      <c r="E1977" t="s">
        <v>64</v>
      </c>
      <c r="F1977" t="s">
        <v>60</v>
      </c>
      <c r="G1977" t="s">
        <v>70</v>
      </c>
      <c r="H1977" t="s">
        <v>71</v>
      </c>
      <c r="I1977" t="s">
        <v>67</v>
      </c>
      <c r="J1977">
        <v>0.104894994265398</v>
      </c>
      <c r="K1977">
        <f t="shared" si="42"/>
        <v>2</v>
      </c>
    </row>
    <row r="1978" spans="1:11" x14ac:dyDescent="0.2">
      <c r="A1978">
        <v>21</v>
      </c>
      <c r="B1978" t="s">
        <v>77</v>
      </c>
      <c r="C1978" t="s">
        <v>63</v>
      </c>
      <c r="D1978" t="s">
        <v>58</v>
      </c>
      <c r="E1978" t="s">
        <v>64</v>
      </c>
      <c r="F1978" t="s">
        <v>60</v>
      </c>
      <c r="G1978" t="s">
        <v>70</v>
      </c>
      <c r="H1978" t="s">
        <v>71</v>
      </c>
      <c r="I1978" t="s">
        <v>67</v>
      </c>
      <c r="J1978">
        <v>0.108242619496822</v>
      </c>
      <c r="K1978">
        <f t="shared" si="42"/>
        <v>2</v>
      </c>
    </row>
    <row r="1979" spans="1:11" x14ac:dyDescent="0.2">
      <c r="A1979">
        <v>22</v>
      </c>
      <c r="B1979" t="s">
        <v>77</v>
      </c>
      <c r="C1979" t="s">
        <v>63</v>
      </c>
      <c r="D1979" t="s">
        <v>58</v>
      </c>
      <c r="E1979" t="s">
        <v>64</v>
      </c>
      <c r="F1979" t="s">
        <v>60</v>
      </c>
      <c r="G1979" t="s">
        <v>70</v>
      </c>
      <c r="H1979" t="s">
        <v>71</v>
      </c>
      <c r="I1979" t="s">
        <v>67</v>
      </c>
      <c r="J1979">
        <v>0.105111945751487</v>
      </c>
      <c r="K1979">
        <f t="shared" si="42"/>
        <v>2</v>
      </c>
    </row>
    <row r="1980" spans="1:11" x14ac:dyDescent="0.2">
      <c r="A1980">
        <v>23</v>
      </c>
      <c r="B1980" t="s">
        <v>77</v>
      </c>
      <c r="C1980" t="s">
        <v>63</v>
      </c>
      <c r="D1980" t="s">
        <v>58</v>
      </c>
      <c r="E1980" t="s">
        <v>64</v>
      </c>
      <c r="F1980" t="s">
        <v>60</v>
      </c>
      <c r="G1980" t="s">
        <v>70</v>
      </c>
      <c r="H1980" t="s">
        <v>71</v>
      </c>
      <c r="I1980" t="s">
        <v>67</v>
      </c>
      <c r="J1980">
        <v>9.5088341237674401E-2</v>
      </c>
      <c r="K1980">
        <f t="shared" si="42"/>
        <v>2</v>
      </c>
    </row>
    <row r="1981" spans="1:11" x14ac:dyDescent="0.2">
      <c r="A1981">
        <v>24</v>
      </c>
      <c r="B1981" t="s">
        <v>77</v>
      </c>
      <c r="C1981" t="s">
        <v>63</v>
      </c>
      <c r="D1981" t="s">
        <v>58</v>
      </c>
      <c r="E1981" t="s">
        <v>64</v>
      </c>
      <c r="F1981" t="s">
        <v>60</v>
      </c>
      <c r="G1981" t="s">
        <v>70</v>
      </c>
      <c r="H1981" t="s">
        <v>71</v>
      </c>
      <c r="I1981" t="s">
        <v>67</v>
      </c>
      <c r="J1981">
        <v>7.7913404740901804E-2</v>
      </c>
      <c r="K1981">
        <f t="shared" si="42"/>
        <v>2</v>
      </c>
    </row>
    <row r="1982" spans="1:11" x14ac:dyDescent="0.2">
      <c r="A1982">
        <v>1</v>
      </c>
      <c r="B1982" t="s">
        <v>77</v>
      </c>
      <c r="C1982" t="s">
        <v>57</v>
      </c>
      <c r="D1982" t="s">
        <v>58</v>
      </c>
      <c r="E1982" t="s">
        <v>64</v>
      </c>
      <c r="F1982" t="s">
        <v>65</v>
      </c>
      <c r="G1982" t="s">
        <v>70</v>
      </c>
      <c r="H1982" t="s">
        <v>71</v>
      </c>
      <c r="I1982" t="s">
        <v>67</v>
      </c>
      <c r="J1982">
        <v>2.5777265718419099E-2</v>
      </c>
      <c r="K1982">
        <f t="shared" si="42"/>
        <v>2</v>
      </c>
    </row>
    <row r="1983" spans="1:11" x14ac:dyDescent="0.2">
      <c r="A1983">
        <v>2</v>
      </c>
      <c r="B1983" t="s">
        <v>77</v>
      </c>
      <c r="C1983" t="s">
        <v>57</v>
      </c>
      <c r="D1983" t="s">
        <v>58</v>
      </c>
      <c r="E1983" t="s">
        <v>64</v>
      </c>
      <c r="F1983" t="s">
        <v>65</v>
      </c>
      <c r="G1983" t="s">
        <v>70</v>
      </c>
      <c r="H1983" t="s">
        <v>71</v>
      </c>
      <c r="I1983" t="s">
        <v>67</v>
      </c>
      <c r="J1983">
        <v>4.5787812755118899E-3</v>
      </c>
      <c r="K1983">
        <f t="shared" si="42"/>
        <v>2</v>
      </c>
    </row>
    <row r="1984" spans="1:11" x14ac:dyDescent="0.2">
      <c r="A1984">
        <v>3</v>
      </c>
      <c r="B1984" t="s">
        <v>77</v>
      </c>
      <c r="C1984" t="s">
        <v>57</v>
      </c>
      <c r="D1984" t="s">
        <v>58</v>
      </c>
      <c r="E1984" t="s">
        <v>64</v>
      </c>
      <c r="F1984" t="s">
        <v>65</v>
      </c>
      <c r="G1984" t="s">
        <v>70</v>
      </c>
      <c r="H1984" t="s">
        <v>71</v>
      </c>
      <c r="I1984" t="s">
        <v>67</v>
      </c>
      <c r="J1984">
        <v>1.5991854516210801E-3</v>
      </c>
      <c r="K1984">
        <f t="shared" si="42"/>
        <v>2</v>
      </c>
    </row>
    <row r="1985" spans="1:11" x14ac:dyDescent="0.2">
      <c r="A1985">
        <v>4</v>
      </c>
      <c r="B1985" t="s">
        <v>77</v>
      </c>
      <c r="C1985" t="s">
        <v>57</v>
      </c>
      <c r="D1985" t="s">
        <v>58</v>
      </c>
      <c r="E1985" t="s">
        <v>64</v>
      </c>
      <c r="F1985" t="s">
        <v>65</v>
      </c>
      <c r="G1985" t="s">
        <v>70</v>
      </c>
      <c r="H1985" t="s">
        <v>71</v>
      </c>
      <c r="I1985" t="s">
        <v>67</v>
      </c>
      <c r="J1985">
        <v>1.4609631831422601E-3</v>
      </c>
      <c r="K1985">
        <f t="shared" si="42"/>
        <v>2</v>
      </c>
    </row>
    <row r="1986" spans="1:11" x14ac:dyDescent="0.2">
      <c r="A1986">
        <v>5</v>
      </c>
      <c r="B1986" t="s">
        <v>77</v>
      </c>
      <c r="C1986" t="s">
        <v>57</v>
      </c>
      <c r="D1986" t="s">
        <v>58</v>
      </c>
      <c r="E1986" t="s">
        <v>64</v>
      </c>
      <c r="F1986" t="s">
        <v>65</v>
      </c>
      <c r="G1986" t="s">
        <v>70</v>
      </c>
      <c r="H1986" t="s">
        <v>71</v>
      </c>
      <c r="I1986" t="s">
        <v>67</v>
      </c>
      <c r="J1986">
        <v>1.0944029284655299E-3</v>
      </c>
      <c r="K1986">
        <f t="shared" si="42"/>
        <v>2</v>
      </c>
    </row>
    <row r="1987" spans="1:11" x14ac:dyDescent="0.2">
      <c r="A1987">
        <v>6</v>
      </c>
      <c r="B1987" t="s">
        <v>77</v>
      </c>
      <c r="C1987" t="s">
        <v>57</v>
      </c>
      <c r="D1987" t="s">
        <v>58</v>
      </c>
      <c r="E1987" t="s">
        <v>64</v>
      </c>
      <c r="F1987" t="s">
        <v>65</v>
      </c>
      <c r="G1987" t="s">
        <v>70</v>
      </c>
      <c r="H1987" t="s">
        <v>71</v>
      </c>
      <c r="I1987" t="s">
        <v>67</v>
      </c>
      <c r="J1987">
        <v>1.2941981274712799E-3</v>
      </c>
      <c r="K1987">
        <f t="shared" si="42"/>
        <v>2</v>
      </c>
    </row>
    <row r="1988" spans="1:11" x14ac:dyDescent="0.2">
      <c r="A1988">
        <v>7</v>
      </c>
      <c r="B1988" t="s">
        <v>77</v>
      </c>
      <c r="C1988" t="s">
        <v>57</v>
      </c>
      <c r="D1988" t="s">
        <v>58</v>
      </c>
      <c r="E1988" t="s">
        <v>64</v>
      </c>
      <c r="F1988" t="s">
        <v>65</v>
      </c>
      <c r="G1988" t="s">
        <v>70</v>
      </c>
      <c r="H1988" t="s">
        <v>71</v>
      </c>
      <c r="I1988" t="s">
        <v>67</v>
      </c>
      <c r="J1988">
        <v>2.73652706671268E-3</v>
      </c>
      <c r="K1988">
        <f t="shared" ref="K1988:K2051" si="43">MONTH(1&amp;B1988)</f>
        <v>2</v>
      </c>
    </row>
    <row r="1989" spans="1:11" x14ac:dyDescent="0.2">
      <c r="A1989">
        <v>8</v>
      </c>
      <c r="B1989" t="s">
        <v>77</v>
      </c>
      <c r="C1989" t="s">
        <v>57</v>
      </c>
      <c r="D1989" t="s">
        <v>58</v>
      </c>
      <c r="E1989" t="s">
        <v>64</v>
      </c>
      <c r="F1989" t="s">
        <v>65</v>
      </c>
      <c r="G1989" t="s">
        <v>70</v>
      </c>
      <c r="H1989" t="s">
        <v>71</v>
      </c>
      <c r="I1989" t="s">
        <v>67</v>
      </c>
      <c r="J1989">
        <v>5.1979552026858002E-3</v>
      </c>
      <c r="K1989">
        <f t="shared" si="43"/>
        <v>2</v>
      </c>
    </row>
    <row r="1990" spans="1:11" x14ac:dyDescent="0.2">
      <c r="A1990">
        <v>9</v>
      </c>
      <c r="B1990" t="s">
        <v>77</v>
      </c>
      <c r="C1990" t="s">
        <v>57</v>
      </c>
      <c r="D1990" t="s">
        <v>58</v>
      </c>
      <c r="E1990" t="s">
        <v>64</v>
      </c>
      <c r="F1990" t="s">
        <v>65</v>
      </c>
      <c r="G1990" t="s">
        <v>70</v>
      </c>
      <c r="H1990" t="s">
        <v>71</v>
      </c>
      <c r="I1990" t="s">
        <v>67</v>
      </c>
      <c r="J1990">
        <v>8.0582531568433608E-3</v>
      </c>
      <c r="K1990">
        <f t="shared" si="43"/>
        <v>2</v>
      </c>
    </row>
    <row r="1991" spans="1:11" x14ac:dyDescent="0.2">
      <c r="A1991">
        <v>10</v>
      </c>
      <c r="B1991" t="s">
        <v>77</v>
      </c>
      <c r="C1991" t="s">
        <v>57</v>
      </c>
      <c r="D1991" t="s">
        <v>58</v>
      </c>
      <c r="E1991" t="s">
        <v>64</v>
      </c>
      <c r="F1991" t="s">
        <v>65</v>
      </c>
      <c r="G1991" t="s">
        <v>70</v>
      </c>
      <c r="H1991" t="s">
        <v>71</v>
      </c>
      <c r="I1991" t="s">
        <v>67</v>
      </c>
      <c r="J1991">
        <v>1.07727209379573E-2</v>
      </c>
      <c r="K1991">
        <f t="shared" si="43"/>
        <v>2</v>
      </c>
    </row>
    <row r="1992" spans="1:11" x14ac:dyDescent="0.2">
      <c r="A1992">
        <v>11</v>
      </c>
      <c r="B1992" t="s">
        <v>77</v>
      </c>
      <c r="C1992" t="s">
        <v>57</v>
      </c>
      <c r="D1992" t="s">
        <v>58</v>
      </c>
      <c r="E1992" t="s">
        <v>64</v>
      </c>
      <c r="F1992" t="s">
        <v>65</v>
      </c>
      <c r="G1992" t="s">
        <v>70</v>
      </c>
      <c r="H1992" t="s">
        <v>71</v>
      </c>
      <c r="I1992" t="s">
        <v>67</v>
      </c>
      <c r="J1992">
        <v>1.4058542397061599E-2</v>
      </c>
      <c r="K1992">
        <f t="shared" si="43"/>
        <v>2</v>
      </c>
    </row>
    <row r="1993" spans="1:11" x14ac:dyDescent="0.2">
      <c r="A1993">
        <v>12</v>
      </c>
      <c r="B1993" t="s">
        <v>77</v>
      </c>
      <c r="C1993" t="s">
        <v>57</v>
      </c>
      <c r="D1993" t="s">
        <v>58</v>
      </c>
      <c r="E1993" t="s">
        <v>64</v>
      </c>
      <c r="F1993" t="s">
        <v>65</v>
      </c>
      <c r="G1993" t="s">
        <v>70</v>
      </c>
      <c r="H1993" t="s">
        <v>71</v>
      </c>
      <c r="I1993" t="s">
        <v>67</v>
      </c>
      <c r="J1993">
        <v>1.9929075759702399E-2</v>
      </c>
      <c r="K1993">
        <f t="shared" si="43"/>
        <v>2</v>
      </c>
    </row>
    <row r="1994" spans="1:11" x14ac:dyDescent="0.2">
      <c r="A1994">
        <v>13</v>
      </c>
      <c r="B1994" t="s">
        <v>77</v>
      </c>
      <c r="C1994" t="s">
        <v>57</v>
      </c>
      <c r="D1994" t="s">
        <v>58</v>
      </c>
      <c r="E1994" t="s">
        <v>64</v>
      </c>
      <c r="F1994" t="s">
        <v>65</v>
      </c>
      <c r="G1994" t="s">
        <v>70</v>
      </c>
      <c r="H1994" t="s">
        <v>71</v>
      </c>
      <c r="I1994" t="s">
        <v>67</v>
      </c>
      <c r="J1994">
        <v>2.6409365754047901E-2</v>
      </c>
      <c r="K1994">
        <f t="shared" si="43"/>
        <v>2</v>
      </c>
    </row>
    <row r="1995" spans="1:11" x14ac:dyDescent="0.2">
      <c r="A1995">
        <v>14</v>
      </c>
      <c r="B1995" t="s">
        <v>77</v>
      </c>
      <c r="C1995" t="s">
        <v>57</v>
      </c>
      <c r="D1995" t="s">
        <v>58</v>
      </c>
      <c r="E1995" t="s">
        <v>64</v>
      </c>
      <c r="F1995" t="s">
        <v>65</v>
      </c>
      <c r="G1995" t="s">
        <v>70</v>
      </c>
      <c r="H1995" t="s">
        <v>71</v>
      </c>
      <c r="I1995" t="s">
        <v>67</v>
      </c>
      <c r="J1995">
        <v>3.3679244580096697E-2</v>
      </c>
      <c r="K1995">
        <f t="shared" si="43"/>
        <v>2</v>
      </c>
    </row>
    <row r="1996" spans="1:11" x14ac:dyDescent="0.2">
      <c r="A1996">
        <v>15</v>
      </c>
      <c r="B1996" t="s">
        <v>77</v>
      </c>
      <c r="C1996" t="s">
        <v>57</v>
      </c>
      <c r="D1996" t="s">
        <v>58</v>
      </c>
      <c r="E1996" t="s">
        <v>64</v>
      </c>
      <c r="F1996" t="s">
        <v>65</v>
      </c>
      <c r="G1996" t="s">
        <v>70</v>
      </c>
      <c r="H1996" t="s">
        <v>71</v>
      </c>
      <c r="I1996" t="s">
        <v>67</v>
      </c>
      <c r="J1996">
        <v>4.5499560164755697E-2</v>
      </c>
      <c r="K1996">
        <f t="shared" si="43"/>
        <v>2</v>
      </c>
    </row>
    <row r="1997" spans="1:11" x14ac:dyDescent="0.2">
      <c r="A1997">
        <v>16</v>
      </c>
      <c r="B1997" t="s">
        <v>77</v>
      </c>
      <c r="C1997" t="s">
        <v>57</v>
      </c>
      <c r="D1997" t="s">
        <v>58</v>
      </c>
      <c r="E1997" t="s">
        <v>64</v>
      </c>
      <c r="F1997" t="s">
        <v>65</v>
      </c>
      <c r="G1997" t="s">
        <v>70</v>
      </c>
      <c r="H1997" t="s">
        <v>71</v>
      </c>
      <c r="I1997" t="s">
        <v>67</v>
      </c>
      <c r="J1997">
        <v>6.6756456020234001E-2</v>
      </c>
      <c r="K1997">
        <f t="shared" si="43"/>
        <v>2</v>
      </c>
    </row>
    <row r="1998" spans="1:11" x14ac:dyDescent="0.2">
      <c r="A1998">
        <v>17</v>
      </c>
      <c r="B1998" t="s">
        <v>77</v>
      </c>
      <c r="C1998" t="s">
        <v>57</v>
      </c>
      <c r="D1998" t="s">
        <v>58</v>
      </c>
      <c r="E1998" t="s">
        <v>64</v>
      </c>
      <c r="F1998" t="s">
        <v>65</v>
      </c>
      <c r="G1998" t="s">
        <v>70</v>
      </c>
      <c r="H1998" t="s">
        <v>71</v>
      </c>
      <c r="I1998" t="s">
        <v>67</v>
      </c>
      <c r="J1998">
        <v>9.2041068597412998E-2</v>
      </c>
      <c r="K1998">
        <f t="shared" si="43"/>
        <v>2</v>
      </c>
    </row>
    <row r="1999" spans="1:11" x14ac:dyDescent="0.2">
      <c r="A1999">
        <v>18</v>
      </c>
      <c r="B1999" t="s">
        <v>77</v>
      </c>
      <c r="C1999" t="s">
        <v>57</v>
      </c>
      <c r="D1999" t="s">
        <v>58</v>
      </c>
      <c r="E1999" t="s">
        <v>64</v>
      </c>
      <c r="F1999" t="s">
        <v>65</v>
      </c>
      <c r="G1999" t="s">
        <v>70</v>
      </c>
      <c r="H1999" t="s">
        <v>71</v>
      </c>
      <c r="I1999" t="s">
        <v>67</v>
      </c>
      <c r="J1999">
        <v>0.112130597977915</v>
      </c>
      <c r="K1999">
        <f t="shared" si="43"/>
        <v>2</v>
      </c>
    </row>
    <row r="2000" spans="1:11" x14ac:dyDescent="0.2">
      <c r="A2000">
        <v>19</v>
      </c>
      <c r="B2000" t="s">
        <v>77</v>
      </c>
      <c r="C2000" t="s">
        <v>57</v>
      </c>
      <c r="D2000" t="s">
        <v>58</v>
      </c>
      <c r="E2000" t="s">
        <v>64</v>
      </c>
      <c r="F2000" t="s">
        <v>65</v>
      </c>
      <c r="G2000" t="s">
        <v>70</v>
      </c>
      <c r="H2000" t="s">
        <v>71</v>
      </c>
      <c r="I2000" t="s">
        <v>67</v>
      </c>
      <c r="J2000">
        <v>0.11798551247363</v>
      </c>
      <c r="K2000">
        <f t="shared" si="43"/>
        <v>2</v>
      </c>
    </row>
    <row r="2001" spans="1:11" x14ac:dyDescent="0.2">
      <c r="A2001">
        <v>20</v>
      </c>
      <c r="B2001" t="s">
        <v>77</v>
      </c>
      <c r="C2001" t="s">
        <v>57</v>
      </c>
      <c r="D2001" t="s">
        <v>58</v>
      </c>
      <c r="E2001" t="s">
        <v>64</v>
      </c>
      <c r="F2001" t="s">
        <v>65</v>
      </c>
      <c r="G2001" t="s">
        <v>70</v>
      </c>
      <c r="H2001" t="s">
        <v>71</v>
      </c>
      <c r="I2001" t="s">
        <v>67</v>
      </c>
      <c r="J2001">
        <v>0.110405424271312</v>
      </c>
      <c r="K2001">
        <f t="shared" si="43"/>
        <v>2</v>
      </c>
    </row>
    <row r="2002" spans="1:11" x14ac:dyDescent="0.2">
      <c r="A2002">
        <v>21</v>
      </c>
      <c r="B2002" t="s">
        <v>77</v>
      </c>
      <c r="C2002" t="s">
        <v>57</v>
      </c>
      <c r="D2002" t="s">
        <v>58</v>
      </c>
      <c r="E2002" t="s">
        <v>64</v>
      </c>
      <c r="F2002" t="s">
        <v>65</v>
      </c>
      <c r="G2002" t="s">
        <v>70</v>
      </c>
      <c r="H2002" t="s">
        <v>71</v>
      </c>
      <c r="I2002" t="s">
        <v>67</v>
      </c>
      <c r="J2002">
        <v>0.101298862880751</v>
      </c>
      <c r="K2002">
        <f t="shared" si="43"/>
        <v>2</v>
      </c>
    </row>
    <row r="2003" spans="1:11" x14ac:dyDescent="0.2">
      <c r="A2003">
        <v>22</v>
      </c>
      <c r="B2003" t="s">
        <v>77</v>
      </c>
      <c r="C2003" t="s">
        <v>57</v>
      </c>
      <c r="D2003" t="s">
        <v>58</v>
      </c>
      <c r="E2003" t="s">
        <v>64</v>
      </c>
      <c r="F2003" t="s">
        <v>65</v>
      </c>
      <c r="G2003" t="s">
        <v>70</v>
      </c>
      <c r="H2003" t="s">
        <v>71</v>
      </c>
      <c r="I2003" t="s">
        <v>67</v>
      </c>
      <c r="J2003">
        <v>8.6043988037891594E-2</v>
      </c>
      <c r="K2003">
        <f t="shared" si="43"/>
        <v>2</v>
      </c>
    </row>
    <row r="2004" spans="1:11" x14ac:dyDescent="0.2">
      <c r="A2004">
        <v>23</v>
      </c>
      <c r="B2004" t="s">
        <v>77</v>
      </c>
      <c r="C2004" t="s">
        <v>57</v>
      </c>
      <c r="D2004" t="s">
        <v>58</v>
      </c>
      <c r="E2004" t="s">
        <v>64</v>
      </c>
      <c r="F2004" t="s">
        <v>65</v>
      </c>
      <c r="G2004" t="s">
        <v>70</v>
      </c>
      <c r="H2004" t="s">
        <v>71</v>
      </c>
      <c r="I2004" t="s">
        <v>67</v>
      </c>
      <c r="J2004">
        <v>6.4449691528811998E-2</v>
      </c>
      <c r="K2004">
        <f t="shared" si="43"/>
        <v>2</v>
      </c>
    </row>
    <row r="2005" spans="1:11" x14ac:dyDescent="0.2">
      <c r="A2005">
        <v>24</v>
      </c>
      <c r="B2005" t="s">
        <v>77</v>
      </c>
      <c r="C2005" t="s">
        <v>57</v>
      </c>
      <c r="D2005" t="s">
        <v>58</v>
      </c>
      <c r="E2005" t="s">
        <v>64</v>
      </c>
      <c r="F2005" t="s">
        <v>65</v>
      </c>
      <c r="G2005" t="s">
        <v>70</v>
      </c>
      <c r="H2005" t="s">
        <v>71</v>
      </c>
      <c r="I2005" t="s">
        <v>67</v>
      </c>
      <c r="J2005">
        <v>4.6742356507544498E-2</v>
      </c>
      <c r="K2005">
        <f t="shared" si="43"/>
        <v>2</v>
      </c>
    </row>
    <row r="2006" spans="1:11" x14ac:dyDescent="0.2">
      <c r="A2006">
        <v>1</v>
      </c>
      <c r="B2006" t="s">
        <v>77</v>
      </c>
      <c r="C2006" t="s">
        <v>63</v>
      </c>
      <c r="D2006" t="s">
        <v>58</v>
      </c>
      <c r="E2006" t="s">
        <v>64</v>
      </c>
      <c r="F2006" t="s">
        <v>65</v>
      </c>
      <c r="G2006" t="s">
        <v>70</v>
      </c>
      <c r="H2006" t="s">
        <v>71</v>
      </c>
      <c r="I2006" t="s">
        <v>67</v>
      </c>
      <c r="J2006">
        <v>3.4133145697471202E-2</v>
      </c>
      <c r="K2006">
        <f t="shared" si="43"/>
        <v>2</v>
      </c>
    </row>
    <row r="2007" spans="1:11" x14ac:dyDescent="0.2">
      <c r="A2007">
        <v>2</v>
      </c>
      <c r="B2007" t="s">
        <v>77</v>
      </c>
      <c r="C2007" t="s">
        <v>63</v>
      </c>
      <c r="D2007" t="s">
        <v>58</v>
      </c>
      <c r="E2007" t="s">
        <v>64</v>
      </c>
      <c r="F2007" t="s">
        <v>65</v>
      </c>
      <c r="G2007" t="s">
        <v>70</v>
      </c>
      <c r="H2007" t="s">
        <v>71</v>
      </c>
      <c r="I2007" t="s">
        <v>67</v>
      </c>
      <c r="J2007">
        <v>7.1152199496887798E-3</v>
      </c>
      <c r="K2007">
        <f t="shared" si="43"/>
        <v>2</v>
      </c>
    </row>
    <row r="2008" spans="1:11" x14ac:dyDescent="0.2">
      <c r="A2008">
        <v>3</v>
      </c>
      <c r="B2008" t="s">
        <v>77</v>
      </c>
      <c r="C2008" t="s">
        <v>63</v>
      </c>
      <c r="D2008" t="s">
        <v>58</v>
      </c>
      <c r="E2008" t="s">
        <v>64</v>
      </c>
      <c r="F2008" t="s">
        <v>65</v>
      </c>
      <c r="G2008" t="s">
        <v>70</v>
      </c>
      <c r="H2008" t="s">
        <v>71</v>
      </c>
      <c r="I2008" t="s">
        <v>67</v>
      </c>
      <c r="J2008">
        <v>4.8391178380353898E-3</v>
      </c>
      <c r="K2008">
        <f t="shared" si="43"/>
        <v>2</v>
      </c>
    </row>
    <row r="2009" spans="1:11" x14ac:dyDescent="0.2">
      <c r="A2009">
        <v>4</v>
      </c>
      <c r="B2009" t="s">
        <v>77</v>
      </c>
      <c r="C2009" t="s">
        <v>63</v>
      </c>
      <c r="D2009" t="s">
        <v>58</v>
      </c>
      <c r="E2009" t="s">
        <v>64</v>
      </c>
      <c r="F2009" t="s">
        <v>65</v>
      </c>
      <c r="G2009" t="s">
        <v>70</v>
      </c>
      <c r="H2009" t="s">
        <v>71</v>
      </c>
      <c r="I2009" t="s">
        <v>67</v>
      </c>
      <c r="J2009">
        <v>4.5656869081488298E-3</v>
      </c>
      <c r="K2009">
        <f t="shared" si="43"/>
        <v>2</v>
      </c>
    </row>
    <row r="2010" spans="1:11" x14ac:dyDescent="0.2">
      <c r="A2010">
        <v>5</v>
      </c>
      <c r="B2010" t="s">
        <v>77</v>
      </c>
      <c r="C2010" t="s">
        <v>63</v>
      </c>
      <c r="D2010" t="s">
        <v>58</v>
      </c>
      <c r="E2010" t="s">
        <v>64</v>
      </c>
      <c r="F2010" t="s">
        <v>65</v>
      </c>
      <c r="G2010" t="s">
        <v>70</v>
      </c>
      <c r="H2010" t="s">
        <v>71</v>
      </c>
      <c r="I2010" t="s">
        <v>67</v>
      </c>
      <c r="J2010">
        <v>3.13602502983505E-3</v>
      </c>
      <c r="K2010">
        <f t="shared" si="43"/>
        <v>2</v>
      </c>
    </row>
    <row r="2011" spans="1:11" x14ac:dyDescent="0.2">
      <c r="A2011">
        <v>6</v>
      </c>
      <c r="B2011" t="s">
        <v>77</v>
      </c>
      <c r="C2011" t="s">
        <v>63</v>
      </c>
      <c r="D2011" t="s">
        <v>58</v>
      </c>
      <c r="E2011" t="s">
        <v>64</v>
      </c>
      <c r="F2011" t="s">
        <v>65</v>
      </c>
      <c r="G2011" t="s">
        <v>70</v>
      </c>
      <c r="H2011" t="s">
        <v>71</v>
      </c>
      <c r="I2011" t="s">
        <v>67</v>
      </c>
      <c r="J2011">
        <v>2.1989939110685398E-3</v>
      </c>
      <c r="K2011">
        <f t="shared" si="43"/>
        <v>2</v>
      </c>
    </row>
    <row r="2012" spans="1:11" x14ac:dyDescent="0.2">
      <c r="A2012">
        <v>7</v>
      </c>
      <c r="B2012" t="s">
        <v>77</v>
      </c>
      <c r="C2012" t="s">
        <v>63</v>
      </c>
      <c r="D2012" t="s">
        <v>58</v>
      </c>
      <c r="E2012" t="s">
        <v>64</v>
      </c>
      <c r="F2012" t="s">
        <v>65</v>
      </c>
      <c r="G2012" t="s">
        <v>70</v>
      </c>
      <c r="H2012" t="s">
        <v>71</v>
      </c>
      <c r="I2012" t="s">
        <v>67</v>
      </c>
      <c r="J2012">
        <v>2.1151341664327702E-3</v>
      </c>
      <c r="K2012">
        <f t="shared" si="43"/>
        <v>2</v>
      </c>
    </row>
    <row r="2013" spans="1:11" x14ac:dyDescent="0.2">
      <c r="A2013">
        <v>8</v>
      </c>
      <c r="B2013" t="s">
        <v>77</v>
      </c>
      <c r="C2013" t="s">
        <v>63</v>
      </c>
      <c r="D2013" t="s">
        <v>58</v>
      </c>
      <c r="E2013" t="s">
        <v>64</v>
      </c>
      <c r="F2013" t="s">
        <v>65</v>
      </c>
      <c r="G2013" t="s">
        <v>70</v>
      </c>
      <c r="H2013" t="s">
        <v>71</v>
      </c>
      <c r="I2013" t="s">
        <v>67</v>
      </c>
      <c r="J2013">
        <v>3.2080980768296702E-3</v>
      </c>
      <c r="K2013">
        <f t="shared" si="43"/>
        <v>2</v>
      </c>
    </row>
    <row r="2014" spans="1:11" x14ac:dyDescent="0.2">
      <c r="A2014">
        <v>9</v>
      </c>
      <c r="B2014" t="s">
        <v>77</v>
      </c>
      <c r="C2014" t="s">
        <v>63</v>
      </c>
      <c r="D2014" t="s">
        <v>58</v>
      </c>
      <c r="E2014" t="s">
        <v>64</v>
      </c>
      <c r="F2014" t="s">
        <v>65</v>
      </c>
      <c r="G2014" t="s">
        <v>70</v>
      </c>
      <c r="H2014" t="s">
        <v>71</v>
      </c>
      <c r="I2014" t="s">
        <v>67</v>
      </c>
      <c r="J2014">
        <v>5.0601946165803498E-3</v>
      </c>
      <c r="K2014">
        <f t="shared" si="43"/>
        <v>2</v>
      </c>
    </row>
    <row r="2015" spans="1:11" x14ac:dyDescent="0.2">
      <c r="A2015">
        <v>10</v>
      </c>
      <c r="B2015" t="s">
        <v>77</v>
      </c>
      <c r="C2015" t="s">
        <v>63</v>
      </c>
      <c r="D2015" t="s">
        <v>58</v>
      </c>
      <c r="E2015" t="s">
        <v>64</v>
      </c>
      <c r="F2015" t="s">
        <v>65</v>
      </c>
      <c r="G2015" t="s">
        <v>70</v>
      </c>
      <c r="H2015" t="s">
        <v>71</v>
      </c>
      <c r="I2015" t="s">
        <v>67</v>
      </c>
      <c r="J2015">
        <v>8.7119279335772896E-3</v>
      </c>
      <c r="K2015">
        <f t="shared" si="43"/>
        <v>2</v>
      </c>
    </row>
    <row r="2016" spans="1:11" x14ac:dyDescent="0.2">
      <c r="A2016">
        <v>11</v>
      </c>
      <c r="B2016" t="s">
        <v>77</v>
      </c>
      <c r="C2016" t="s">
        <v>63</v>
      </c>
      <c r="D2016" t="s">
        <v>58</v>
      </c>
      <c r="E2016" t="s">
        <v>64</v>
      </c>
      <c r="F2016" t="s">
        <v>65</v>
      </c>
      <c r="G2016" t="s">
        <v>70</v>
      </c>
      <c r="H2016" t="s">
        <v>71</v>
      </c>
      <c r="I2016" t="s">
        <v>67</v>
      </c>
      <c r="J2016">
        <v>1.4237744847012301E-2</v>
      </c>
      <c r="K2016">
        <f t="shared" si="43"/>
        <v>2</v>
      </c>
    </row>
    <row r="2017" spans="1:11" x14ac:dyDescent="0.2">
      <c r="A2017">
        <v>12</v>
      </c>
      <c r="B2017" t="s">
        <v>77</v>
      </c>
      <c r="C2017" t="s">
        <v>63</v>
      </c>
      <c r="D2017" t="s">
        <v>58</v>
      </c>
      <c r="E2017" t="s">
        <v>64</v>
      </c>
      <c r="F2017" t="s">
        <v>65</v>
      </c>
      <c r="G2017" t="s">
        <v>70</v>
      </c>
      <c r="H2017" t="s">
        <v>71</v>
      </c>
      <c r="I2017" t="s">
        <v>67</v>
      </c>
      <c r="J2017">
        <v>2.2161035700363801E-2</v>
      </c>
      <c r="K2017">
        <f t="shared" si="43"/>
        <v>2</v>
      </c>
    </row>
    <row r="2018" spans="1:11" x14ac:dyDescent="0.2">
      <c r="A2018">
        <v>13</v>
      </c>
      <c r="B2018" t="s">
        <v>77</v>
      </c>
      <c r="C2018" t="s">
        <v>63</v>
      </c>
      <c r="D2018" t="s">
        <v>58</v>
      </c>
      <c r="E2018" t="s">
        <v>64</v>
      </c>
      <c r="F2018" t="s">
        <v>65</v>
      </c>
      <c r="G2018" t="s">
        <v>70</v>
      </c>
      <c r="H2018" t="s">
        <v>71</v>
      </c>
      <c r="I2018" t="s">
        <v>67</v>
      </c>
      <c r="J2018">
        <v>3.1983511789035503E-2</v>
      </c>
      <c r="K2018">
        <f t="shared" si="43"/>
        <v>2</v>
      </c>
    </row>
    <row r="2019" spans="1:11" x14ac:dyDescent="0.2">
      <c r="A2019">
        <v>14</v>
      </c>
      <c r="B2019" t="s">
        <v>77</v>
      </c>
      <c r="C2019" t="s">
        <v>63</v>
      </c>
      <c r="D2019" t="s">
        <v>58</v>
      </c>
      <c r="E2019" t="s">
        <v>64</v>
      </c>
      <c r="F2019" t="s">
        <v>65</v>
      </c>
      <c r="G2019" t="s">
        <v>70</v>
      </c>
      <c r="H2019" t="s">
        <v>71</v>
      </c>
      <c r="I2019" t="s">
        <v>67</v>
      </c>
      <c r="J2019">
        <v>4.2630848070239397E-2</v>
      </c>
      <c r="K2019">
        <f t="shared" si="43"/>
        <v>2</v>
      </c>
    </row>
    <row r="2020" spans="1:11" x14ac:dyDescent="0.2">
      <c r="A2020">
        <v>15</v>
      </c>
      <c r="B2020" t="s">
        <v>77</v>
      </c>
      <c r="C2020" t="s">
        <v>63</v>
      </c>
      <c r="D2020" t="s">
        <v>58</v>
      </c>
      <c r="E2020" t="s">
        <v>64</v>
      </c>
      <c r="F2020" t="s">
        <v>65</v>
      </c>
      <c r="G2020" t="s">
        <v>70</v>
      </c>
      <c r="H2020" t="s">
        <v>71</v>
      </c>
      <c r="I2020" t="s">
        <v>67</v>
      </c>
      <c r="J2020">
        <v>5.4283502563935798E-2</v>
      </c>
      <c r="K2020">
        <f t="shared" si="43"/>
        <v>2</v>
      </c>
    </row>
    <row r="2021" spans="1:11" x14ac:dyDescent="0.2">
      <c r="A2021">
        <v>16</v>
      </c>
      <c r="B2021" t="s">
        <v>77</v>
      </c>
      <c r="C2021" t="s">
        <v>63</v>
      </c>
      <c r="D2021" t="s">
        <v>58</v>
      </c>
      <c r="E2021" t="s">
        <v>64</v>
      </c>
      <c r="F2021" t="s">
        <v>65</v>
      </c>
      <c r="G2021" t="s">
        <v>70</v>
      </c>
      <c r="H2021" t="s">
        <v>71</v>
      </c>
      <c r="I2021" t="s">
        <v>67</v>
      </c>
      <c r="J2021">
        <v>6.6203163295104894E-2</v>
      </c>
      <c r="K2021">
        <f t="shared" si="43"/>
        <v>2</v>
      </c>
    </row>
    <row r="2022" spans="1:11" x14ac:dyDescent="0.2">
      <c r="A2022">
        <v>17</v>
      </c>
      <c r="B2022" t="s">
        <v>77</v>
      </c>
      <c r="C2022" t="s">
        <v>63</v>
      </c>
      <c r="D2022" t="s">
        <v>58</v>
      </c>
      <c r="E2022" t="s">
        <v>64</v>
      </c>
      <c r="F2022" t="s">
        <v>65</v>
      </c>
      <c r="G2022" t="s">
        <v>70</v>
      </c>
      <c r="H2022" t="s">
        <v>71</v>
      </c>
      <c r="I2022" t="s">
        <v>67</v>
      </c>
      <c r="J2022">
        <v>7.9587982210106295E-2</v>
      </c>
      <c r="K2022">
        <f t="shared" si="43"/>
        <v>2</v>
      </c>
    </row>
    <row r="2023" spans="1:11" x14ac:dyDescent="0.2">
      <c r="A2023">
        <v>18</v>
      </c>
      <c r="B2023" t="s">
        <v>77</v>
      </c>
      <c r="C2023" t="s">
        <v>63</v>
      </c>
      <c r="D2023" t="s">
        <v>58</v>
      </c>
      <c r="E2023" t="s">
        <v>64</v>
      </c>
      <c r="F2023" t="s">
        <v>65</v>
      </c>
      <c r="G2023" t="s">
        <v>70</v>
      </c>
      <c r="H2023" t="s">
        <v>71</v>
      </c>
      <c r="I2023" t="s">
        <v>67</v>
      </c>
      <c r="J2023">
        <v>8.9582941071096794E-2</v>
      </c>
      <c r="K2023">
        <f t="shared" si="43"/>
        <v>2</v>
      </c>
    </row>
    <row r="2024" spans="1:11" x14ac:dyDescent="0.2">
      <c r="A2024">
        <v>19</v>
      </c>
      <c r="B2024" t="s">
        <v>77</v>
      </c>
      <c r="C2024" t="s">
        <v>63</v>
      </c>
      <c r="D2024" t="s">
        <v>58</v>
      </c>
      <c r="E2024" t="s">
        <v>64</v>
      </c>
      <c r="F2024" t="s">
        <v>65</v>
      </c>
      <c r="G2024" t="s">
        <v>70</v>
      </c>
      <c r="H2024" t="s">
        <v>71</v>
      </c>
      <c r="I2024" t="s">
        <v>67</v>
      </c>
      <c r="J2024">
        <v>9.9983948609831994E-2</v>
      </c>
      <c r="K2024">
        <f t="shared" si="43"/>
        <v>2</v>
      </c>
    </row>
    <row r="2025" spans="1:11" x14ac:dyDescent="0.2">
      <c r="A2025">
        <v>20</v>
      </c>
      <c r="B2025" t="s">
        <v>77</v>
      </c>
      <c r="C2025" t="s">
        <v>63</v>
      </c>
      <c r="D2025" t="s">
        <v>58</v>
      </c>
      <c r="E2025" t="s">
        <v>64</v>
      </c>
      <c r="F2025" t="s">
        <v>65</v>
      </c>
      <c r="G2025" t="s">
        <v>70</v>
      </c>
      <c r="H2025" t="s">
        <v>71</v>
      </c>
      <c r="I2025" t="s">
        <v>67</v>
      </c>
      <c r="J2025">
        <v>0.10116084497091</v>
      </c>
      <c r="K2025">
        <f t="shared" si="43"/>
        <v>2</v>
      </c>
    </row>
    <row r="2026" spans="1:11" x14ac:dyDescent="0.2">
      <c r="A2026">
        <v>21</v>
      </c>
      <c r="B2026" t="s">
        <v>77</v>
      </c>
      <c r="C2026" t="s">
        <v>63</v>
      </c>
      <c r="D2026" t="s">
        <v>58</v>
      </c>
      <c r="E2026" t="s">
        <v>64</v>
      </c>
      <c r="F2026" t="s">
        <v>65</v>
      </c>
      <c r="G2026" t="s">
        <v>70</v>
      </c>
      <c r="H2026" t="s">
        <v>71</v>
      </c>
      <c r="I2026" t="s">
        <v>67</v>
      </c>
      <c r="J2026">
        <v>9.7901904209874699E-2</v>
      </c>
      <c r="K2026">
        <f t="shared" si="43"/>
        <v>2</v>
      </c>
    </row>
    <row r="2027" spans="1:11" x14ac:dyDescent="0.2">
      <c r="A2027">
        <v>22</v>
      </c>
      <c r="B2027" t="s">
        <v>77</v>
      </c>
      <c r="C2027" t="s">
        <v>63</v>
      </c>
      <c r="D2027" t="s">
        <v>58</v>
      </c>
      <c r="E2027" t="s">
        <v>64</v>
      </c>
      <c r="F2027" t="s">
        <v>65</v>
      </c>
      <c r="G2027" t="s">
        <v>70</v>
      </c>
      <c r="H2027" t="s">
        <v>71</v>
      </c>
      <c r="I2027" t="s">
        <v>67</v>
      </c>
      <c r="J2027">
        <v>8.9756398472355101E-2</v>
      </c>
      <c r="K2027">
        <f t="shared" si="43"/>
        <v>2</v>
      </c>
    </row>
    <row r="2028" spans="1:11" x14ac:dyDescent="0.2">
      <c r="A2028">
        <v>23</v>
      </c>
      <c r="B2028" t="s">
        <v>77</v>
      </c>
      <c r="C2028" t="s">
        <v>63</v>
      </c>
      <c r="D2028" t="s">
        <v>58</v>
      </c>
      <c r="E2028" t="s">
        <v>64</v>
      </c>
      <c r="F2028" t="s">
        <v>65</v>
      </c>
      <c r="G2028" t="s">
        <v>70</v>
      </c>
      <c r="H2028" t="s">
        <v>71</v>
      </c>
      <c r="I2028" t="s">
        <v>67</v>
      </c>
      <c r="J2028">
        <v>7.6321631736363499E-2</v>
      </c>
      <c r="K2028">
        <f t="shared" si="43"/>
        <v>2</v>
      </c>
    </row>
    <row r="2029" spans="1:11" x14ac:dyDescent="0.2">
      <c r="A2029">
        <v>24</v>
      </c>
      <c r="B2029" t="s">
        <v>77</v>
      </c>
      <c r="C2029" t="s">
        <v>63</v>
      </c>
      <c r="D2029" t="s">
        <v>58</v>
      </c>
      <c r="E2029" t="s">
        <v>64</v>
      </c>
      <c r="F2029" t="s">
        <v>65</v>
      </c>
      <c r="G2029" t="s">
        <v>70</v>
      </c>
      <c r="H2029" t="s">
        <v>71</v>
      </c>
      <c r="I2029" t="s">
        <v>67</v>
      </c>
      <c r="J2029">
        <v>5.9120998326100502E-2</v>
      </c>
      <c r="K2029">
        <f t="shared" si="43"/>
        <v>2</v>
      </c>
    </row>
    <row r="2030" spans="1:11" x14ac:dyDescent="0.2">
      <c r="A2030">
        <v>1</v>
      </c>
      <c r="B2030" t="s">
        <v>77</v>
      </c>
      <c r="C2030" t="s">
        <v>57</v>
      </c>
      <c r="D2030" t="s">
        <v>58</v>
      </c>
      <c r="E2030" t="s">
        <v>64</v>
      </c>
      <c r="F2030" t="s">
        <v>60</v>
      </c>
      <c r="G2030" t="s">
        <v>72</v>
      </c>
      <c r="H2030" t="s">
        <v>62</v>
      </c>
      <c r="I2030" t="s">
        <v>67</v>
      </c>
      <c r="J2030">
        <v>6.4594513636249101E-2</v>
      </c>
      <c r="K2030">
        <f t="shared" si="43"/>
        <v>2</v>
      </c>
    </row>
    <row r="2031" spans="1:11" x14ac:dyDescent="0.2">
      <c r="A2031">
        <v>2</v>
      </c>
      <c r="B2031" t="s">
        <v>77</v>
      </c>
      <c r="C2031" t="s">
        <v>57</v>
      </c>
      <c r="D2031" t="s">
        <v>58</v>
      </c>
      <c r="E2031" t="s">
        <v>64</v>
      </c>
      <c r="F2031" t="s">
        <v>60</v>
      </c>
      <c r="G2031" t="s">
        <v>72</v>
      </c>
      <c r="H2031" t="s">
        <v>62</v>
      </c>
      <c r="I2031" t="s">
        <v>67</v>
      </c>
      <c r="J2031">
        <v>4.6562552780657997E-2</v>
      </c>
      <c r="K2031">
        <f t="shared" si="43"/>
        <v>2</v>
      </c>
    </row>
    <row r="2032" spans="1:11" x14ac:dyDescent="0.2">
      <c r="A2032">
        <v>3</v>
      </c>
      <c r="B2032" t="s">
        <v>77</v>
      </c>
      <c r="C2032" t="s">
        <v>57</v>
      </c>
      <c r="D2032" t="s">
        <v>58</v>
      </c>
      <c r="E2032" t="s">
        <v>64</v>
      </c>
      <c r="F2032" t="s">
        <v>60</v>
      </c>
      <c r="G2032" t="s">
        <v>72</v>
      </c>
      <c r="H2032" t="s">
        <v>62</v>
      </c>
      <c r="I2032" t="s">
        <v>67</v>
      </c>
      <c r="J2032">
        <v>2.52749141030305E-2</v>
      </c>
      <c r="K2032">
        <f t="shared" si="43"/>
        <v>2</v>
      </c>
    </row>
    <row r="2033" spans="1:11" x14ac:dyDescent="0.2">
      <c r="A2033">
        <v>4</v>
      </c>
      <c r="B2033" t="s">
        <v>77</v>
      </c>
      <c r="C2033" t="s">
        <v>57</v>
      </c>
      <c r="D2033" t="s">
        <v>58</v>
      </c>
      <c r="E2033" t="s">
        <v>64</v>
      </c>
      <c r="F2033" t="s">
        <v>60</v>
      </c>
      <c r="G2033" t="s">
        <v>72</v>
      </c>
      <c r="H2033" t="s">
        <v>62</v>
      </c>
      <c r="I2033" t="s">
        <v>67</v>
      </c>
      <c r="J2033">
        <v>1.30315471533505E-2</v>
      </c>
      <c r="K2033">
        <f t="shared" si="43"/>
        <v>2</v>
      </c>
    </row>
    <row r="2034" spans="1:11" x14ac:dyDescent="0.2">
      <c r="A2034">
        <v>5</v>
      </c>
      <c r="B2034" t="s">
        <v>77</v>
      </c>
      <c r="C2034" t="s">
        <v>57</v>
      </c>
      <c r="D2034" t="s">
        <v>58</v>
      </c>
      <c r="E2034" t="s">
        <v>64</v>
      </c>
      <c r="F2034" t="s">
        <v>60</v>
      </c>
      <c r="G2034" t="s">
        <v>72</v>
      </c>
      <c r="H2034" t="s">
        <v>62</v>
      </c>
      <c r="I2034" t="s">
        <v>67</v>
      </c>
      <c r="J2034">
        <v>7.9422638225324603E-3</v>
      </c>
      <c r="K2034">
        <f t="shared" si="43"/>
        <v>2</v>
      </c>
    </row>
    <row r="2035" spans="1:11" x14ac:dyDescent="0.2">
      <c r="A2035">
        <v>6</v>
      </c>
      <c r="B2035" t="s">
        <v>77</v>
      </c>
      <c r="C2035" t="s">
        <v>57</v>
      </c>
      <c r="D2035" t="s">
        <v>58</v>
      </c>
      <c r="E2035" t="s">
        <v>64</v>
      </c>
      <c r="F2035" t="s">
        <v>60</v>
      </c>
      <c r="G2035" t="s">
        <v>72</v>
      </c>
      <c r="H2035" t="s">
        <v>62</v>
      </c>
      <c r="I2035" t="s">
        <v>67</v>
      </c>
      <c r="J2035">
        <v>5.3538142652310196E-3</v>
      </c>
      <c r="K2035">
        <f t="shared" si="43"/>
        <v>2</v>
      </c>
    </row>
    <row r="2036" spans="1:11" x14ac:dyDescent="0.2">
      <c r="A2036">
        <v>7</v>
      </c>
      <c r="B2036" t="s">
        <v>77</v>
      </c>
      <c r="C2036" t="s">
        <v>57</v>
      </c>
      <c r="D2036" t="s">
        <v>58</v>
      </c>
      <c r="E2036" t="s">
        <v>64</v>
      </c>
      <c r="F2036" t="s">
        <v>60</v>
      </c>
      <c r="G2036" t="s">
        <v>72</v>
      </c>
      <c r="H2036" t="s">
        <v>62</v>
      </c>
      <c r="I2036" t="s">
        <v>67</v>
      </c>
      <c r="J2036">
        <v>4.7135960591138002E-3</v>
      </c>
      <c r="K2036">
        <f t="shared" si="43"/>
        <v>2</v>
      </c>
    </row>
    <row r="2037" spans="1:11" x14ac:dyDescent="0.2">
      <c r="A2037">
        <v>8</v>
      </c>
      <c r="B2037" t="s">
        <v>77</v>
      </c>
      <c r="C2037" t="s">
        <v>57</v>
      </c>
      <c r="D2037" t="s">
        <v>58</v>
      </c>
      <c r="E2037" t="s">
        <v>64</v>
      </c>
      <c r="F2037" t="s">
        <v>60</v>
      </c>
      <c r="G2037" t="s">
        <v>72</v>
      </c>
      <c r="H2037" t="s">
        <v>62</v>
      </c>
      <c r="I2037" t="s">
        <v>67</v>
      </c>
      <c r="J2037">
        <v>5.0651566638779096E-3</v>
      </c>
      <c r="K2037">
        <f t="shared" si="43"/>
        <v>2</v>
      </c>
    </row>
    <row r="2038" spans="1:11" x14ac:dyDescent="0.2">
      <c r="A2038">
        <v>10</v>
      </c>
      <c r="B2038" t="s">
        <v>77</v>
      </c>
      <c r="C2038" t="s">
        <v>57</v>
      </c>
      <c r="D2038" t="s">
        <v>58</v>
      </c>
      <c r="E2038" t="s">
        <v>64</v>
      </c>
      <c r="F2038" t="s">
        <v>60</v>
      </c>
      <c r="G2038" t="s">
        <v>72</v>
      </c>
      <c r="H2038" t="s">
        <v>62</v>
      </c>
      <c r="I2038" t="s">
        <v>67</v>
      </c>
      <c r="J2038">
        <v>9.5424637690309094E-3</v>
      </c>
      <c r="K2038">
        <f t="shared" si="43"/>
        <v>2</v>
      </c>
    </row>
    <row r="2039" spans="1:11" x14ac:dyDescent="0.2">
      <c r="A2039">
        <v>11</v>
      </c>
      <c r="B2039" t="s">
        <v>77</v>
      </c>
      <c r="C2039" t="s">
        <v>57</v>
      </c>
      <c r="D2039" t="s">
        <v>58</v>
      </c>
      <c r="E2039" t="s">
        <v>64</v>
      </c>
      <c r="F2039" t="s">
        <v>60</v>
      </c>
      <c r="G2039" t="s">
        <v>72</v>
      </c>
      <c r="H2039" t="s">
        <v>62</v>
      </c>
      <c r="I2039" t="s">
        <v>67</v>
      </c>
      <c r="J2039">
        <v>1.58118304711998E-2</v>
      </c>
      <c r="K2039">
        <f t="shared" si="43"/>
        <v>2</v>
      </c>
    </row>
    <row r="2040" spans="1:11" x14ac:dyDescent="0.2">
      <c r="A2040">
        <v>12</v>
      </c>
      <c r="B2040" t="s">
        <v>77</v>
      </c>
      <c r="C2040" t="s">
        <v>57</v>
      </c>
      <c r="D2040" t="s">
        <v>58</v>
      </c>
      <c r="E2040" t="s">
        <v>64</v>
      </c>
      <c r="F2040" t="s">
        <v>60</v>
      </c>
      <c r="G2040" t="s">
        <v>72</v>
      </c>
      <c r="H2040" t="s">
        <v>62</v>
      </c>
      <c r="I2040" t="s">
        <v>67</v>
      </c>
      <c r="J2040">
        <v>3.3245061611552301E-2</v>
      </c>
      <c r="K2040">
        <f t="shared" si="43"/>
        <v>2</v>
      </c>
    </row>
    <row r="2041" spans="1:11" x14ac:dyDescent="0.2">
      <c r="A2041">
        <v>13</v>
      </c>
      <c r="B2041" t="s">
        <v>77</v>
      </c>
      <c r="C2041" t="s">
        <v>57</v>
      </c>
      <c r="D2041" t="s">
        <v>58</v>
      </c>
      <c r="E2041" t="s">
        <v>64</v>
      </c>
      <c r="F2041" t="s">
        <v>60</v>
      </c>
      <c r="G2041" t="s">
        <v>72</v>
      </c>
      <c r="H2041" t="s">
        <v>62</v>
      </c>
      <c r="I2041" t="s">
        <v>67</v>
      </c>
      <c r="J2041">
        <v>3.2528934172544099E-2</v>
      </c>
      <c r="K2041">
        <f t="shared" si="43"/>
        <v>2</v>
      </c>
    </row>
    <row r="2042" spans="1:11" x14ac:dyDescent="0.2">
      <c r="A2042">
        <v>14</v>
      </c>
      <c r="B2042" t="s">
        <v>77</v>
      </c>
      <c r="C2042" t="s">
        <v>57</v>
      </c>
      <c r="D2042" t="s">
        <v>58</v>
      </c>
      <c r="E2042" t="s">
        <v>64</v>
      </c>
      <c r="F2042" t="s">
        <v>60</v>
      </c>
      <c r="G2042" t="s">
        <v>72</v>
      </c>
      <c r="H2042" t="s">
        <v>62</v>
      </c>
      <c r="I2042" t="s">
        <v>67</v>
      </c>
      <c r="J2042">
        <v>3.3593510252401003E-2</v>
      </c>
      <c r="K2042">
        <f t="shared" si="43"/>
        <v>2</v>
      </c>
    </row>
    <row r="2043" spans="1:11" x14ac:dyDescent="0.2">
      <c r="A2043">
        <v>15</v>
      </c>
      <c r="B2043" t="s">
        <v>77</v>
      </c>
      <c r="C2043" t="s">
        <v>57</v>
      </c>
      <c r="D2043" t="s">
        <v>58</v>
      </c>
      <c r="E2043" t="s">
        <v>64</v>
      </c>
      <c r="F2043" t="s">
        <v>60</v>
      </c>
      <c r="G2043" t="s">
        <v>72</v>
      </c>
      <c r="H2043" t="s">
        <v>62</v>
      </c>
      <c r="I2043" t="s">
        <v>67</v>
      </c>
      <c r="J2043">
        <v>3.5360881219568298E-2</v>
      </c>
      <c r="K2043">
        <f t="shared" si="43"/>
        <v>2</v>
      </c>
    </row>
    <row r="2044" spans="1:11" x14ac:dyDescent="0.2">
      <c r="A2044">
        <v>16</v>
      </c>
      <c r="B2044" t="s">
        <v>77</v>
      </c>
      <c r="C2044" t="s">
        <v>57</v>
      </c>
      <c r="D2044" t="s">
        <v>58</v>
      </c>
      <c r="E2044" t="s">
        <v>64</v>
      </c>
      <c r="F2044" t="s">
        <v>60</v>
      </c>
      <c r="G2044" t="s">
        <v>72</v>
      </c>
      <c r="H2044" t="s">
        <v>62</v>
      </c>
      <c r="I2044" t="s">
        <v>67</v>
      </c>
      <c r="J2044">
        <v>4.6400115670835899E-2</v>
      </c>
      <c r="K2044">
        <f t="shared" si="43"/>
        <v>2</v>
      </c>
    </row>
    <row r="2045" spans="1:11" x14ac:dyDescent="0.2">
      <c r="A2045">
        <v>17</v>
      </c>
      <c r="B2045" t="s">
        <v>77</v>
      </c>
      <c r="C2045" t="s">
        <v>57</v>
      </c>
      <c r="D2045" t="s">
        <v>58</v>
      </c>
      <c r="E2045" t="s">
        <v>64</v>
      </c>
      <c r="F2045" t="s">
        <v>60</v>
      </c>
      <c r="G2045" t="s">
        <v>72</v>
      </c>
      <c r="H2045" t="s">
        <v>62</v>
      </c>
      <c r="I2045" t="s">
        <v>67</v>
      </c>
      <c r="J2045">
        <v>7.0626088840861606E-2</v>
      </c>
      <c r="K2045">
        <f t="shared" si="43"/>
        <v>2</v>
      </c>
    </row>
    <row r="2046" spans="1:11" x14ac:dyDescent="0.2">
      <c r="A2046">
        <v>18</v>
      </c>
      <c r="B2046" t="s">
        <v>77</v>
      </c>
      <c r="C2046" t="s">
        <v>57</v>
      </c>
      <c r="D2046" t="s">
        <v>58</v>
      </c>
      <c r="E2046" t="s">
        <v>64</v>
      </c>
      <c r="F2046" t="s">
        <v>60</v>
      </c>
      <c r="G2046" t="s">
        <v>72</v>
      </c>
      <c r="H2046" t="s">
        <v>62</v>
      </c>
      <c r="I2046" t="s">
        <v>67</v>
      </c>
      <c r="J2046">
        <v>7.8416136976273698E-2</v>
      </c>
      <c r="K2046">
        <f t="shared" si="43"/>
        <v>2</v>
      </c>
    </row>
    <row r="2047" spans="1:11" x14ac:dyDescent="0.2">
      <c r="A2047">
        <v>19</v>
      </c>
      <c r="B2047" t="s">
        <v>77</v>
      </c>
      <c r="C2047" t="s">
        <v>57</v>
      </c>
      <c r="D2047" t="s">
        <v>58</v>
      </c>
      <c r="E2047" t="s">
        <v>64</v>
      </c>
      <c r="F2047" t="s">
        <v>60</v>
      </c>
      <c r="G2047" t="s">
        <v>72</v>
      </c>
      <c r="H2047" t="s">
        <v>62</v>
      </c>
      <c r="I2047" t="s">
        <v>67</v>
      </c>
      <c r="J2047">
        <v>7.90911695623919E-2</v>
      </c>
      <c r="K2047">
        <f t="shared" si="43"/>
        <v>2</v>
      </c>
    </row>
    <row r="2048" spans="1:11" x14ac:dyDescent="0.2">
      <c r="A2048">
        <v>20</v>
      </c>
      <c r="B2048" t="s">
        <v>77</v>
      </c>
      <c r="C2048" t="s">
        <v>57</v>
      </c>
      <c r="D2048" t="s">
        <v>58</v>
      </c>
      <c r="E2048" t="s">
        <v>64</v>
      </c>
      <c r="F2048" t="s">
        <v>60</v>
      </c>
      <c r="G2048" t="s">
        <v>72</v>
      </c>
      <c r="H2048" t="s">
        <v>62</v>
      </c>
      <c r="I2048" t="s">
        <v>67</v>
      </c>
      <c r="J2048">
        <v>7.6521664160768194E-2</v>
      </c>
      <c r="K2048">
        <f t="shared" si="43"/>
        <v>2</v>
      </c>
    </row>
    <row r="2049" spans="1:11" x14ac:dyDescent="0.2">
      <c r="A2049">
        <v>21</v>
      </c>
      <c r="B2049" t="s">
        <v>77</v>
      </c>
      <c r="C2049" t="s">
        <v>57</v>
      </c>
      <c r="D2049" t="s">
        <v>58</v>
      </c>
      <c r="E2049" t="s">
        <v>64</v>
      </c>
      <c r="F2049" t="s">
        <v>60</v>
      </c>
      <c r="G2049" t="s">
        <v>72</v>
      </c>
      <c r="H2049" t="s">
        <v>62</v>
      </c>
      <c r="I2049" t="s">
        <v>67</v>
      </c>
      <c r="J2049">
        <v>7.7869375836797802E-2</v>
      </c>
      <c r="K2049">
        <f t="shared" si="43"/>
        <v>2</v>
      </c>
    </row>
    <row r="2050" spans="1:11" x14ac:dyDescent="0.2">
      <c r="A2050">
        <v>22</v>
      </c>
      <c r="B2050" t="s">
        <v>77</v>
      </c>
      <c r="C2050" t="s">
        <v>57</v>
      </c>
      <c r="D2050" t="s">
        <v>58</v>
      </c>
      <c r="E2050" t="s">
        <v>64</v>
      </c>
      <c r="F2050" t="s">
        <v>60</v>
      </c>
      <c r="G2050" t="s">
        <v>72</v>
      </c>
      <c r="H2050" t="s">
        <v>62</v>
      </c>
      <c r="I2050" t="s">
        <v>67</v>
      </c>
      <c r="J2050">
        <v>7.9060287327719303E-2</v>
      </c>
      <c r="K2050">
        <f t="shared" si="43"/>
        <v>2</v>
      </c>
    </row>
    <row r="2051" spans="1:11" x14ac:dyDescent="0.2">
      <c r="A2051">
        <v>23</v>
      </c>
      <c r="B2051" t="s">
        <v>77</v>
      </c>
      <c r="C2051" t="s">
        <v>57</v>
      </c>
      <c r="D2051" t="s">
        <v>58</v>
      </c>
      <c r="E2051" t="s">
        <v>64</v>
      </c>
      <c r="F2051" t="s">
        <v>60</v>
      </c>
      <c r="G2051" t="s">
        <v>72</v>
      </c>
      <c r="H2051" t="s">
        <v>62</v>
      </c>
      <c r="I2051" t="s">
        <v>67</v>
      </c>
      <c r="J2051">
        <v>7.9343785891853993E-2</v>
      </c>
      <c r="K2051">
        <f t="shared" si="43"/>
        <v>2</v>
      </c>
    </row>
    <row r="2052" spans="1:11" x14ac:dyDescent="0.2">
      <c r="A2052">
        <v>24</v>
      </c>
      <c r="B2052" t="s">
        <v>77</v>
      </c>
      <c r="C2052" t="s">
        <v>57</v>
      </c>
      <c r="D2052" t="s">
        <v>58</v>
      </c>
      <c r="E2052" t="s">
        <v>64</v>
      </c>
      <c r="F2052" t="s">
        <v>60</v>
      </c>
      <c r="G2052" t="s">
        <v>72</v>
      </c>
      <c r="H2052" t="s">
        <v>62</v>
      </c>
      <c r="I2052" t="s">
        <v>67</v>
      </c>
      <c r="J2052">
        <v>7.5175084900606801E-2</v>
      </c>
      <c r="K2052">
        <f t="shared" ref="K2052:K2115" si="44">MONTH(1&amp;B2052)</f>
        <v>2</v>
      </c>
    </row>
    <row r="2053" spans="1:11" x14ac:dyDescent="0.2">
      <c r="A2053">
        <v>1</v>
      </c>
      <c r="B2053" t="s">
        <v>77</v>
      </c>
      <c r="C2053" t="s">
        <v>63</v>
      </c>
      <c r="D2053" t="s">
        <v>58</v>
      </c>
      <c r="E2053" t="s">
        <v>64</v>
      </c>
      <c r="F2053" t="s">
        <v>60</v>
      </c>
      <c r="G2053" t="s">
        <v>72</v>
      </c>
      <c r="H2053" t="s">
        <v>62</v>
      </c>
      <c r="I2053" t="s">
        <v>67</v>
      </c>
      <c r="J2053">
        <v>7.5048344925080904E-2</v>
      </c>
      <c r="K2053">
        <f t="shared" si="44"/>
        <v>2</v>
      </c>
    </row>
    <row r="2054" spans="1:11" x14ac:dyDescent="0.2">
      <c r="A2054">
        <v>2</v>
      </c>
      <c r="B2054" t="s">
        <v>77</v>
      </c>
      <c r="C2054" t="s">
        <v>63</v>
      </c>
      <c r="D2054" t="s">
        <v>58</v>
      </c>
      <c r="E2054" t="s">
        <v>64</v>
      </c>
      <c r="F2054" t="s">
        <v>60</v>
      </c>
      <c r="G2054" t="s">
        <v>72</v>
      </c>
      <c r="H2054" t="s">
        <v>62</v>
      </c>
      <c r="I2054" t="s">
        <v>67</v>
      </c>
      <c r="J2054">
        <v>5.68338852944823E-2</v>
      </c>
      <c r="K2054">
        <f t="shared" si="44"/>
        <v>2</v>
      </c>
    </row>
    <row r="2055" spans="1:11" x14ac:dyDescent="0.2">
      <c r="A2055">
        <v>3</v>
      </c>
      <c r="B2055" t="s">
        <v>77</v>
      </c>
      <c r="C2055" t="s">
        <v>63</v>
      </c>
      <c r="D2055" t="s">
        <v>58</v>
      </c>
      <c r="E2055" t="s">
        <v>64</v>
      </c>
      <c r="F2055" t="s">
        <v>60</v>
      </c>
      <c r="G2055" t="s">
        <v>72</v>
      </c>
      <c r="H2055" t="s">
        <v>62</v>
      </c>
      <c r="I2055" t="s">
        <v>67</v>
      </c>
      <c r="J2055">
        <v>3.1578327053283201E-2</v>
      </c>
      <c r="K2055">
        <f t="shared" si="44"/>
        <v>2</v>
      </c>
    </row>
    <row r="2056" spans="1:11" x14ac:dyDescent="0.2">
      <c r="A2056">
        <v>4</v>
      </c>
      <c r="B2056" t="s">
        <v>77</v>
      </c>
      <c r="C2056" t="s">
        <v>63</v>
      </c>
      <c r="D2056" t="s">
        <v>58</v>
      </c>
      <c r="E2056" t="s">
        <v>64</v>
      </c>
      <c r="F2056" t="s">
        <v>60</v>
      </c>
      <c r="G2056" t="s">
        <v>72</v>
      </c>
      <c r="H2056" t="s">
        <v>62</v>
      </c>
      <c r="I2056" t="s">
        <v>67</v>
      </c>
      <c r="J2056">
        <v>1.6416961908753001E-2</v>
      </c>
      <c r="K2056">
        <f t="shared" si="44"/>
        <v>2</v>
      </c>
    </row>
    <row r="2057" spans="1:11" x14ac:dyDescent="0.2">
      <c r="A2057">
        <v>5</v>
      </c>
      <c r="B2057" t="s">
        <v>77</v>
      </c>
      <c r="C2057" t="s">
        <v>63</v>
      </c>
      <c r="D2057" t="s">
        <v>58</v>
      </c>
      <c r="E2057" t="s">
        <v>64</v>
      </c>
      <c r="F2057" t="s">
        <v>60</v>
      </c>
      <c r="G2057" t="s">
        <v>72</v>
      </c>
      <c r="H2057" t="s">
        <v>62</v>
      </c>
      <c r="I2057" t="s">
        <v>67</v>
      </c>
      <c r="J2057">
        <v>8.3362264085221401E-3</v>
      </c>
      <c r="K2057">
        <f t="shared" si="44"/>
        <v>2</v>
      </c>
    </row>
    <row r="2058" spans="1:11" x14ac:dyDescent="0.2">
      <c r="A2058">
        <v>6</v>
      </c>
      <c r="B2058" t="s">
        <v>77</v>
      </c>
      <c r="C2058" t="s">
        <v>63</v>
      </c>
      <c r="D2058" t="s">
        <v>58</v>
      </c>
      <c r="E2058" t="s">
        <v>64</v>
      </c>
      <c r="F2058" t="s">
        <v>60</v>
      </c>
      <c r="G2058" t="s">
        <v>72</v>
      </c>
      <c r="H2058" t="s">
        <v>62</v>
      </c>
      <c r="I2058" t="s">
        <v>67</v>
      </c>
      <c r="J2058">
        <v>4.6420106436603397E-3</v>
      </c>
      <c r="K2058">
        <f t="shared" si="44"/>
        <v>2</v>
      </c>
    </row>
    <row r="2059" spans="1:11" x14ac:dyDescent="0.2">
      <c r="A2059">
        <v>7</v>
      </c>
      <c r="B2059" t="s">
        <v>77</v>
      </c>
      <c r="C2059" t="s">
        <v>63</v>
      </c>
      <c r="D2059" t="s">
        <v>58</v>
      </c>
      <c r="E2059" t="s">
        <v>64</v>
      </c>
      <c r="F2059" t="s">
        <v>60</v>
      </c>
      <c r="G2059" t="s">
        <v>72</v>
      </c>
      <c r="H2059" t="s">
        <v>62</v>
      </c>
      <c r="I2059" t="s">
        <v>67</v>
      </c>
      <c r="J2059">
        <v>3.0456552743072301E-3</v>
      </c>
      <c r="K2059">
        <f t="shared" si="44"/>
        <v>2</v>
      </c>
    </row>
    <row r="2060" spans="1:11" x14ac:dyDescent="0.2">
      <c r="A2060">
        <v>8</v>
      </c>
      <c r="B2060" t="s">
        <v>77</v>
      </c>
      <c r="C2060" t="s">
        <v>63</v>
      </c>
      <c r="D2060" t="s">
        <v>58</v>
      </c>
      <c r="E2060" t="s">
        <v>64</v>
      </c>
      <c r="F2060" t="s">
        <v>60</v>
      </c>
      <c r="G2060" t="s">
        <v>72</v>
      </c>
      <c r="H2060" t="s">
        <v>62</v>
      </c>
      <c r="I2060" t="s">
        <v>67</v>
      </c>
      <c r="J2060">
        <v>4.17544052114784E-3</v>
      </c>
      <c r="K2060">
        <f t="shared" si="44"/>
        <v>2</v>
      </c>
    </row>
    <row r="2061" spans="1:11" x14ac:dyDescent="0.2">
      <c r="A2061">
        <v>9</v>
      </c>
      <c r="B2061" t="s">
        <v>77</v>
      </c>
      <c r="C2061" t="s">
        <v>63</v>
      </c>
      <c r="D2061" t="s">
        <v>58</v>
      </c>
      <c r="E2061" t="s">
        <v>64</v>
      </c>
      <c r="F2061" t="s">
        <v>60</v>
      </c>
      <c r="G2061" t="s">
        <v>72</v>
      </c>
      <c r="H2061" t="s">
        <v>62</v>
      </c>
      <c r="I2061" t="s">
        <v>67</v>
      </c>
      <c r="J2061">
        <v>5.8399099505033504E-3</v>
      </c>
      <c r="K2061">
        <f t="shared" si="44"/>
        <v>2</v>
      </c>
    </row>
    <row r="2062" spans="1:11" x14ac:dyDescent="0.2">
      <c r="A2062">
        <v>10</v>
      </c>
      <c r="B2062" t="s">
        <v>77</v>
      </c>
      <c r="C2062" t="s">
        <v>63</v>
      </c>
      <c r="D2062" t="s">
        <v>58</v>
      </c>
      <c r="E2062" t="s">
        <v>64</v>
      </c>
      <c r="F2062" t="s">
        <v>60</v>
      </c>
      <c r="G2062" t="s">
        <v>72</v>
      </c>
      <c r="H2062" t="s">
        <v>62</v>
      </c>
      <c r="I2062" t="s">
        <v>67</v>
      </c>
      <c r="J2062">
        <v>1.36402635843076E-2</v>
      </c>
      <c r="K2062">
        <f t="shared" si="44"/>
        <v>2</v>
      </c>
    </row>
    <row r="2063" spans="1:11" x14ac:dyDescent="0.2">
      <c r="A2063">
        <v>11</v>
      </c>
      <c r="B2063" t="s">
        <v>77</v>
      </c>
      <c r="C2063" t="s">
        <v>63</v>
      </c>
      <c r="D2063" t="s">
        <v>58</v>
      </c>
      <c r="E2063" t="s">
        <v>64</v>
      </c>
      <c r="F2063" t="s">
        <v>60</v>
      </c>
      <c r="G2063" t="s">
        <v>72</v>
      </c>
      <c r="H2063" t="s">
        <v>62</v>
      </c>
      <c r="I2063" t="s">
        <v>67</v>
      </c>
      <c r="J2063">
        <v>1.6190304738306099E-2</v>
      </c>
      <c r="K2063">
        <f t="shared" si="44"/>
        <v>2</v>
      </c>
    </row>
    <row r="2064" spans="1:11" x14ac:dyDescent="0.2">
      <c r="A2064">
        <v>12</v>
      </c>
      <c r="B2064" t="s">
        <v>77</v>
      </c>
      <c r="C2064" t="s">
        <v>63</v>
      </c>
      <c r="D2064" t="s">
        <v>58</v>
      </c>
      <c r="E2064" t="s">
        <v>64</v>
      </c>
      <c r="F2064" t="s">
        <v>60</v>
      </c>
      <c r="G2064" t="s">
        <v>72</v>
      </c>
      <c r="H2064" t="s">
        <v>62</v>
      </c>
      <c r="I2064" t="s">
        <v>67</v>
      </c>
      <c r="J2064">
        <v>2.2212083069302401E-2</v>
      </c>
      <c r="K2064">
        <f t="shared" si="44"/>
        <v>2</v>
      </c>
    </row>
    <row r="2065" spans="1:11" x14ac:dyDescent="0.2">
      <c r="A2065">
        <v>13</v>
      </c>
      <c r="B2065" t="s">
        <v>77</v>
      </c>
      <c r="C2065" t="s">
        <v>63</v>
      </c>
      <c r="D2065" t="s">
        <v>58</v>
      </c>
      <c r="E2065" t="s">
        <v>64</v>
      </c>
      <c r="F2065" t="s">
        <v>60</v>
      </c>
      <c r="G2065" t="s">
        <v>72</v>
      </c>
      <c r="H2065" t="s">
        <v>62</v>
      </c>
      <c r="I2065" t="s">
        <v>67</v>
      </c>
      <c r="J2065">
        <v>2.1947574084190201E-2</v>
      </c>
      <c r="K2065">
        <f t="shared" si="44"/>
        <v>2</v>
      </c>
    </row>
    <row r="2066" spans="1:11" x14ac:dyDescent="0.2">
      <c r="A2066">
        <v>14</v>
      </c>
      <c r="B2066" t="s">
        <v>77</v>
      </c>
      <c r="C2066" t="s">
        <v>63</v>
      </c>
      <c r="D2066" t="s">
        <v>58</v>
      </c>
      <c r="E2066" t="s">
        <v>64</v>
      </c>
      <c r="F2066" t="s">
        <v>60</v>
      </c>
      <c r="G2066" t="s">
        <v>72</v>
      </c>
      <c r="H2066" t="s">
        <v>62</v>
      </c>
      <c r="I2066" t="s">
        <v>67</v>
      </c>
      <c r="J2066">
        <v>3.0141890457616199E-2</v>
      </c>
      <c r="K2066">
        <f t="shared" si="44"/>
        <v>2</v>
      </c>
    </row>
    <row r="2067" spans="1:11" x14ac:dyDescent="0.2">
      <c r="A2067">
        <v>15</v>
      </c>
      <c r="B2067" t="s">
        <v>77</v>
      </c>
      <c r="C2067" t="s">
        <v>63</v>
      </c>
      <c r="D2067" t="s">
        <v>58</v>
      </c>
      <c r="E2067" t="s">
        <v>64</v>
      </c>
      <c r="F2067" t="s">
        <v>60</v>
      </c>
      <c r="G2067" t="s">
        <v>72</v>
      </c>
      <c r="H2067" t="s">
        <v>62</v>
      </c>
      <c r="I2067" t="s">
        <v>67</v>
      </c>
      <c r="J2067">
        <v>3.2235605822666297E-2</v>
      </c>
      <c r="K2067">
        <f t="shared" si="44"/>
        <v>2</v>
      </c>
    </row>
    <row r="2068" spans="1:11" x14ac:dyDescent="0.2">
      <c r="A2068">
        <v>16</v>
      </c>
      <c r="B2068" t="s">
        <v>77</v>
      </c>
      <c r="C2068" t="s">
        <v>63</v>
      </c>
      <c r="D2068" t="s">
        <v>58</v>
      </c>
      <c r="E2068" t="s">
        <v>64</v>
      </c>
      <c r="F2068" t="s">
        <v>60</v>
      </c>
      <c r="G2068" t="s">
        <v>72</v>
      </c>
      <c r="H2068" t="s">
        <v>62</v>
      </c>
      <c r="I2068" t="s">
        <v>67</v>
      </c>
      <c r="J2068">
        <v>4.8216478197571903E-2</v>
      </c>
      <c r="K2068">
        <f t="shared" si="44"/>
        <v>2</v>
      </c>
    </row>
    <row r="2069" spans="1:11" x14ac:dyDescent="0.2">
      <c r="A2069">
        <v>17</v>
      </c>
      <c r="B2069" t="s">
        <v>77</v>
      </c>
      <c r="C2069" t="s">
        <v>63</v>
      </c>
      <c r="D2069" t="s">
        <v>58</v>
      </c>
      <c r="E2069" t="s">
        <v>64</v>
      </c>
      <c r="F2069" t="s">
        <v>60</v>
      </c>
      <c r="G2069" t="s">
        <v>72</v>
      </c>
      <c r="H2069" t="s">
        <v>62</v>
      </c>
      <c r="I2069" t="s">
        <v>67</v>
      </c>
      <c r="J2069">
        <v>6.3733083029484702E-2</v>
      </c>
      <c r="K2069">
        <f t="shared" si="44"/>
        <v>2</v>
      </c>
    </row>
    <row r="2070" spans="1:11" x14ac:dyDescent="0.2">
      <c r="A2070">
        <v>18</v>
      </c>
      <c r="B2070" t="s">
        <v>77</v>
      </c>
      <c r="C2070" t="s">
        <v>63</v>
      </c>
      <c r="D2070" t="s">
        <v>58</v>
      </c>
      <c r="E2070" t="s">
        <v>64</v>
      </c>
      <c r="F2070" t="s">
        <v>60</v>
      </c>
      <c r="G2070" t="s">
        <v>72</v>
      </c>
      <c r="H2070" t="s">
        <v>62</v>
      </c>
      <c r="I2070" t="s">
        <v>67</v>
      </c>
      <c r="J2070">
        <v>7.4470138261371305E-2</v>
      </c>
      <c r="K2070">
        <f t="shared" si="44"/>
        <v>2</v>
      </c>
    </row>
    <row r="2071" spans="1:11" x14ac:dyDescent="0.2">
      <c r="A2071">
        <v>19</v>
      </c>
      <c r="B2071" t="s">
        <v>77</v>
      </c>
      <c r="C2071" t="s">
        <v>63</v>
      </c>
      <c r="D2071" t="s">
        <v>58</v>
      </c>
      <c r="E2071" t="s">
        <v>64</v>
      </c>
      <c r="F2071" t="s">
        <v>60</v>
      </c>
      <c r="G2071" t="s">
        <v>72</v>
      </c>
      <c r="H2071" t="s">
        <v>62</v>
      </c>
      <c r="I2071" t="s">
        <v>67</v>
      </c>
      <c r="J2071">
        <v>7.2566731834508402E-2</v>
      </c>
      <c r="K2071">
        <f t="shared" si="44"/>
        <v>2</v>
      </c>
    </row>
    <row r="2072" spans="1:11" x14ac:dyDescent="0.2">
      <c r="A2072">
        <v>20</v>
      </c>
      <c r="B2072" t="s">
        <v>77</v>
      </c>
      <c r="C2072" t="s">
        <v>63</v>
      </c>
      <c r="D2072" t="s">
        <v>58</v>
      </c>
      <c r="E2072" t="s">
        <v>64</v>
      </c>
      <c r="F2072" t="s">
        <v>60</v>
      </c>
      <c r="G2072" t="s">
        <v>72</v>
      </c>
      <c r="H2072" t="s">
        <v>62</v>
      </c>
      <c r="I2072" t="s">
        <v>67</v>
      </c>
      <c r="J2072">
        <v>7.2394237338753095E-2</v>
      </c>
      <c r="K2072">
        <f t="shared" si="44"/>
        <v>2</v>
      </c>
    </row>
    <row r="2073" spans="1:11" x14ac:dyDescent="0.2">
      <c r="A2073">
        <v>21</v>
      </c>
      <c r="B2073" t="s">
        <v>77</v>
      </c>
      <c r="C2073" t="s">
        <v>63</v>
      </c>
      <c r="D2073" t="s">
        <v>58</v>
      </c>
      <c r="E2073" t="s">
        <v>64</v>
      </c>
      <c r="F2073" t="s">
        <v>60</v>
      </c>
      <c r="G2073" t="s">
        <v>72</v>
      </c>
      <c r="H2073" t="s">
        <v>62</v>
      </c>
      <c r="I2073" t="s">
        <v>67</v>
      </c>
      <c r="J2073">
        <v>7.4708594306818796E-2</v>
      </c>
      <c r="K2073">
        <f t="shared" si="44"/>
        <v>2</v>
      </c>
    </row>
    <row r="2074" spans="1:11" x14ac:dyDescent="0.2">
      <c r="A2074">
        <v>22</v>
      </c>
      <c r="B2074" t="s">
        <v>77</v>
      </c>
      <c r="C2074" t="s">
        <v>63</v>
      </c>
      <c r="D2074" t="s">
        <v>58</v>
      </c>
      <c r="E2074" t="s">
        <v>64</v>
      </c>
      <c r="F2074" t="s">
        <v>60</v>
      </c>
      <c r="G2074" t="s">
        <v>72</v>
      </c>
      <c r="H2074" t="s">
        <v>62</v>
      </c>
      <c r="I2074" t="s">
        <v>67</v>
      </c>
      <c r="J2074">
        <v>8.2969928018718997E-2</v>
      </c>
      <c r="K2074">
        <f t="shared" si="44"/>
        <v>2</v>
      </c>
    </row>
    <row r="2075" spans="1:11" x14ac:dyDescent="0.2">
      <c r="A2075">
        <v>23</v>
      </c>
      <c r="B2075" t="s">
        <v>77</v>
      </c>
      <c r="C2075" t="s">
        <v>63</v>
      </c>
      <c r="D2075" t="s">
        <v>58</v>
      </c>
      <c r="E2075" t="s">
        <v>64</v>
      </c>
      <c r="F2075" t="s">
        <v>60</v>
      </c>
      <c r="G2075" t="s">
        <v>72</v>
      </c>
      <c r="H2075" t="s">
        <v>62</v>
      </c>
      <c r="I2075" t="s">
        <v>67</v>
      </c>
      <c r="J2075">
        <v>8.5080226990653596E-2</v>
      </c>
      <c r="K2075">
        <f t="shared" si="44"/>
        <v>2</v>
      </c>
    </row>
    <row r="2076" spans="1:11" x14ac:dyDescent="0.2">
      <c r="A2076">
        <v>24</v>
      </c>
      <c r="B2076" t="s">
        <v>77</v>
      </c>
      <c r="C2076" t="s">
        <v>63</v>
      </c>
      <c r="D2076" t="s">
        <v>58</v>
      </c>
      <c r="E2076" t="s">
        <v>64</v>
      </c>
      <c r="F2076" t="s">
        <v>60</v>
      </c>
      <c r="G2076" t="s">
        <v>72</v>
      </c>
      <c r="H2076" t="s">
        <v>62</v>
      </c>
      <c r="I2076" t="s">
        <v>67</v>
      </c>
      <c r="J2076">
        <v>8.3576098285989095E-2</v>
      </c>
      <c r="K2076">
        <f t="shared" si="44"/>
        <v>2</v>
      </c>
    </row>
    <row r="2077" spans="1:11" x14ac:dyDescent="0.2">
      <c r="A2077">
        <v>1</v>
      </c>
      <c r="B2077" t="s">
        <v>77</v>
      </c>
      <c r="C2077" t="s">
        <v>57</v>
      </c>
      <c r="D2077" t="s">
        <v>58</v>
      </c>
      <c r="E2077" t="s">
        <v>64</v>
      </c>
      <c r="F2077" t="s">
        <v>65</v>
      </c>
      <c r="G2077" t="s">
        <v>72</v>
      </c>
      <c r="H2077" t="s">
        <v>62</v>
      </c>
      <c r="I2077" t="s">
        <v>67</v>
      </c>
      <c r="J2077">
        <v>6.4594513636249101E-2</v>
      </c>
      <c r="K2077">
        <f t="shared" si="44"/>
        <v>2</v>
      </c>
    </row>
    <row r="2078" spans="1:11" x14ac:dyDescent="0.2">
      <c r="A2078">
        <v>2</v>
      </c>
      <c r="B2078" t="s">
        <v>77</v>
      </c>
      <c r="C2078" t="s">
        <v>57</v>
      </c>
      <c r="D2078" t="s">
        <v>58</v>
      </c>
      <c r="E2078" t="s">
        <v>64</v>
      </c>
      <c r="F2078" t="s">
        <v>65</v>
      </c>
      <c r="G2078" t="s">
        <v>72</v>
      </c>
      <c r="H2078" t="s">
        <v>62</v>
      </c>
      <c r="I2078" t="s">
        <v>67</v>
      </c>
      <c r="J2078">
        <v>4.6562552780657997E-2</v>
      </c>
      <c r="K2078">
        <f t="shared" si="44"/>
        <v>2</v>
      </c>
    </row>
    <row r="2079" spans="1:11" x14ac:dyDescent="0.2">
      <c r="A2079">
        <v>3</v>
      </c>
      <c r="B2079" t="s">
        <v>77</v>
      </c>
      <c r="C2079" t="s">
        <v>57</v>
      </c>
      <c r="D2079" t="s">
        <v>58</v>
      </c>
      <c r="E2079" t="s">
        <v>64</v>
      </c>
      <c r="F2079" t="s">
        <v>65</v>
      </c>
      <c r="G2079" t="s">
        <v>72</v>
      </c>
      <c r="H2079" t="s">
        <v>62</v>
      </c>
      <c r="I2079" t="s">
        <v>67</v>
      </c>
      <c r="J2079">
        <v>2.52749141030305E-2</v>
      </c>
      <c r="K2079">
        <f t="shared" si="44"/>
        <v>2</v>
      </c>
    </row>
    <row r="2080" spans="1:11" x14ac:dyDescent="0.2">
      <c r="A2080">
        <v>4</v>
      </c>
      <c r="B2080" t="s">
        <v>77</v>
      </c>
      <c r="C2080" t="s">
        <v>57</v>
      </c>
      <c r="D2080" t="s">
        <v>58</v>
      </c>
      <c r="E2080" t="s">
        <v>64</v>
      </c>
      <c r="F2080" t="s">
        <v>65</v>
      </c>
      <c r="G2080" t="s">
        <v>72</v>
      </c>
      <c r="H2080" t="s">
        <v>62</v>
      </c>
      <c r="I2080" t="s">
        <v>67</v>
      </c>
      <c r="J2080">
        <v>1.30315471533505E-2</v>
      </c>
      <c r="K2080">
        <f t="shared" si="44"/>
        <v>2</v>
      </c>
    </row>
    <row r="2081" spans="1:11" x14ac:dyDescent="0.2">
      <c r="A2081">
        <v>5</v>
      </c>
      <c r="B2081" t="s">
        <v>77</v>
      </c>
      <c r="C2081" t="s">
        <v>57</v>
      </c>
      <c r="D2081" t="s">
        <v>58</v>
      </c>
      <c r="E2081" t="s">
        <v>64</v>
      </c>
      <c r="F2081" t="s">
        <v>65</v>
      </c>
      <c r="G2081" t="s">
        <v>72</v>
      </c>
      <c r="H2081" t="s">
        <v>62</v>
      </c>
      <c r="I2081" t="s">
        <v>67</v>
      </c>
      <c r="J2081">
        <v>7.9422638225324603E-3</v>
      </c>
      <c r="K2081">
        <f t="shared" si="44"/>
        <v>2</v>
      </c>
    </row>
    <row r="2082" spans="1:11" x14ac:dyDescent="0.2">
      <c r="A2082">
        <v>6</v>
      </c>
      <c r="B2082" t="s">
        <v>77</v>
      </c>
      <c r="C2082" t="s">
        <v>57</v>
      </c>
      <c r="D2082" t="s">
        <v>58</v>
      </c>
      <c r="E2082" t="s">
        <v>64</v>
      </c>
      <c r="F2082" t="s">
        <v>65</v>
      </c>
      <c r="G2082" t="s">
        <v>72</v>
      </c>
      <c r="H2082" t="s">
        <v>62</v>
      </c>
      <c r="I2082" t="s">
        <v>67</v>
      </c>
      <c r="J2082">
        <v>5.3538142652310196E-3</v>
      </c>
      <c r="K2082">
        <f t="shared" si="44"/>
        <v>2</v>
      </c>
    </row>
    <row r="2083" spans="1:11" x14ac:dyDescent="0.2">
      <c r="A2083">
        <v>7</v>
      </c>
      <c r="B2083" t="s">
        <v>77</v>
      </c>
      <c r="C2083" t="s">
        <v>57</v>
      </c>
      <c r="D2083" t="s">
        <v>58</v>
      </c>
      <c r="E2083" t="s">
        <v>64</v>
      </c>
      <c r="F2083" t="s">
        <v>65</v>
      </c>
      <c r="G2083" t="s">
        <v>72</v>
      </c>
      <c r="H2083" t="s">
        <v>62</v>
      </c>
      <c r="I2083" t="s">
        <v>67</v>
      </c>
      <c r="J2083">
        <v>4.7135960591138002E-3</v>
      </c>
      <c r="K2083">
        <f t="shared" si="44"/>
        <v>2</v>
      </c>
    </row>
    <row r="2084" spans="1:11" x14ac:dyDescent="0.2">
      <c r="A2084">
        <v>8</v>
      </c>
      <c r="B2084" t="s">
        <v>77</v>
      </c>
      <c r="C2084" t="s">
        <v>57</v>
      </c>
      <c r="D2084" t="s">
        <v>58</v>
      </c>
      <c r="E2084" t="s">
        <v>64</v>
      </c>
      <c r="F2084" t="s">
        <v>65</v>
      </c>
      <c r="G2084" t="s">
        <v>72</v>
      </c>
      <c r="H2084" t="s">
        <v>62</v>
      </c>
      <c r="I2084" t="s">
        <v>67</v>
      </c>
      <c r="J2084">
        <v>5.0651566638779096E-3</v>
      </c>
      <c r="K2084">
        <f t="shared" si="44"/>
        <v>2</v>
      </c>
    </row>
    <row r="2085" spans="1:11" x14ac:dyDescent="0.2">
      <c r="A2085">
        <v>9</v>
      </c>
      <c r="B2085" t="s">
        <v>77</v>
      </c>
      <c r="C2085" t="s">
        <v>57</v>
      </c>
      <c r="D2085" t="s">
        <v>58</v>
      </c>
      <c r="E2085" t="s">
        <v>64</v>
      </c>
      <c r="F2085" t="s">
        <v>65</v>
      </c>
      <c r="G2085" t="s">
        <v>72</v>
      </c>
      <c r="H2085" t="s">
        <v>62</v>
      </c>
      <c r="I2085" t="s">
        <v>67</v>
      </c>
      <c r="J2085">
        <v>4.8752508515503903E-3</v>
      </c>
      <c r="K2085">
        <f t="shared" si="44"/>
        <v>2</v>
      </c>
    </row>
    <row r="2086" spans="1:11" x14ac:dyDescent="0.2">
      <c r="A2086">
        <v>10</v>
      </c>
      <c r="B2086" t="s">
        <v>77</v>
      </c>
      <c r="C2086" t="s">
        <v>57</v>
      </c>
      <c r="D2086" t="s">
        <v>58</v>
      </c>
      <c r="E2086" t="s">
        <v>64</v>
      </c>
      <c r="F2086" t="s">
        <v>65</v>
      </c>
      <c r="G2086" t="s">
        <v>72</v>
      </c>
      <c r="H2086" t="s">
        <v>62</v>
      </c>
      <c r="I2086" t="s">
        <v>67</v>
      </c>
      <c r="J2086">
        <v>9.5424637690309094E-3</v>
      </c>
      <c r="K2086">
        <f t="shared" si="44"/>
        <v>2</v>
      </c>
    </row>
    <row r="2087" spans="1:11" x14ac:dyDescent="0.2">
      <c r="A2087">
        <v>11</v>
      </c>
      <c r="B2087" t="s">
        <v>77</v>
      </c>
      <c r="C2087" t="s">
        <v>57</v>
      </c>
      <c r="D2087" t="s">
        <v>58</v>
      </c>
      <c r="E2087" t="s">
        <v>64</v>
      </c>
      <c r="F2087" t="s">
        <v>65</v>
      </c>
      <c r="G2087" t="s">
        <v>72</v>
      </c>
      <c r="H2087" t="s">
        <v>62</v>
      </c>
      <c r="I2087" t="s">
        <v>67</v>
      </c>
      <c r="J2087">
        <v>1.58118304711998E-2</v>
      </c>
      <c r="K2087">
        <f t="shared" si="44"/>
        <v>2</v>
      </c>
    </row>
    <row r="2088" spans="1:11" x14ac:dyDescent="0.2">
      <c r="A2088">
        <v>12</v>
      </c>
      <c r="B2088" t="s">
        <v>77</v>
      </c>
      <c r="C2088" t="s">
        <v>57</v>
      </c>
      <c r="D2088" t="s">
        <v>58</v>
      </c>
      <c r="E2088" t="s">
        <v>64</v>
      </c>
      <c r="F2088" t="s">
        <v>65</v>
      </c>
      <c r="G2088" t="s">
        <v>72</v>
      </c>
      <c r="H2088" t="s">
        <v>62</v>
      </c>
      <c r="I2088" t="s">
        <v>67</v>
      </c>
      <c r="J2088">
        <v>3.3245061611552301E-2</v>
      </c>
      <c r="K2088">
        <f t="shared" si="44"/>
        <v>2</v>
      </c>
    </row>
    <row r="2089" spans="1:11" x14ac:dyDescent="0.2">
      <c r="A2089">
        <v>13</v>
      </c>
      <c r="B2089" t="s">
        <v>77</v>
      </c>
      <c r="C2089" t="s">
        <v>57</v>
      </c>
      <c r="D2089" t="s">
        <v>58</v>
      </c>
      <c r="E2089" t="s">
        <v>64</v>
      </c>
      <c r="F2089" t="s">
        <v>65</v>
      </c>
      <c r="G2089" t="s">
        <v>72</v>
      </c>
      <c r="H2089" t="s">
        <v>62</v>
      </c>
      <c r="I2089" t="s">
        <v>67</v>
      </c>
      <c r="J2089">
        <v>3.2528934172544099E-2</v>
      </c>
      <c r="K2089">
        <f t="shared" si="44"/>
        <v>2</v>
      </c>
    </row>
    <row r="2090" spans="1:11" x14ac:dyDescent="0.2">
      <c r="A2090">
        <v>14</v>
      </c>
      <c r="B2090" t="s">
        <v>77</v>
      </c>
      <c r="C2090" t="s">
        <v>57</v>
      </c>
      <c r="D2090" t="s">
        <v>58</v>
      </c>
      <c r="E2090" t="s">
        <v>64</v>
      </c>
      <c r="F2090" t="s">
        <v>65</v>
      </c>
      <c r="G2090" t="s">
        <v>72</v>
      </c>
      <c r="H2090" t="s">
        <v>62</v>
      </c>
      <c r="I2090" t="s">
        <v>67</v>
      </c>
      <c r="J2090">
        <v>3.3593510252401003E-2</v>
      </c>
      <c r="K2090">
        <f t="shared" si="44"/>
        <v>2</v>
      </c>
    </row>
    <row r="2091" spans="1:11" x14ac:dyDescent="0.2">
      <c r="A2091">
        <v>15</v>
      </c>
      <c r="B2091" t="s">
        <v>77</v>
      </c>
      <c r="C2091" t="s">
        <v>57</v>
      </c>
      <c r="D2091" t="s">
        <v>58</v>
      </c>
      <c r="E2091" t="s">
        <v>64</v>
      </c>
      <c r="F2091" t="s">
        <v>65</v>
      </c>
      <c r="G2091" t="s">
        <v>72</v>
      </c>
      <c r="H2091" t="s">
        <v>62</v>
      </c>
      <c r="I2091" t="s">
        <v>67</v>
      </c>
      <c r="J2091">
        <v>3.5360881219568298E-2</v>
      </c>
      <c r="K2091">
        <f t="shared" si="44"/>
        <v>2</v>
      </c>
    </row>
    <row r="2092" spans="1:11" x14ac:dyDescent="0.2">
      <c r="A2092">
        <v>16</v>
      </c>
      <c r="B2092" t="s">
        <v>77</v>
      </c>
      <c r="C2092" t="s">
        <v>57</v>
      </c>
      <c r="D2092" t="s">
        <v>58</v>
      </c>
      <c r="E2092" t="s">
        <v>64</v>
      </c>
      <c r="F2092" t="s">
        <v>65</v>
      </c>
      <c r="G2092" t="s">
        <v>72</v>
      </c>
      <c r="H2092" t="s">
        <v>62</v>
      </c>
      <c r="I2092" t="s">
        <v>67</v>
      </c>
      <c r="J2092">
        <v>4.6400115670835899E-2</v>
      </c>
      <c r="K2092">
        <f t="shared" si="44"/>
        <v>2</v>
      </c>
    </row>
    <row r="2093" spans="1:11" x14ac:dyDescent="0.2">
      <c r="A2093">
        <v>17</v>
      </c>
      <c r="B2093" t="s">
        <v>77</v>
      </c>
      <c r="C2093" t="s">
        <v>57</v>
      </c>
      <c r="D2093" t="s">
        <v>58</v>
      </c>
      <c r="E2093" t="s">
        <v>64</v>
      </c>
      <c r="F2093" t="s">
        <v>65</v>
      </c>
      <c r="G2093" t="s">
        <v>72</v>
      </c>
      <c r="H2093" t="s">
        <v>62</v>
      </c>
      <c r="I2093" t="s">
        <v>67</v>
      </c>
      <c r="J2093">
        <v>7.0626088840861606E-2</v>
      </c>
      <c r="K2093">
        <f t="shared" si="44"/>
        <v>2</v>
      </c>
    </row>
    <row r="2094" spans="1:11" x14ac:dyDescent="0.2">
      <c r="A2094">
        <v>18</v>
      </c>
      <c r="B2094" t="s">
        <v>77</v>
      </c>
      <c r="C2094" t="s">
        <v>57</v>
      </c>
      <c r="D2094" t="s">
        <v>58</v>
      </c>
      <c r="E2094" t="s">
        <v>64</v>
      </c>
      <c r="F2094" t="s">
        <v>65</v>
      </c>
      <c r="G2094" t="s">
        <v>72</v>
      </c>
      <c r="H2094" t="s">
        <v>62</v>
      </c>
      <c r="I2094" t="s">
        <v>67</v>
      </c>
      <c r="J2094">
        <v>7.8416136976273698E-2</v>
      </c>
      <c r="K2094">
        <f t="shared" si="44"/>
        <v>2</v>
      </c>
    </row>
    <row r="2095" spans="1:11" x14ac:dyDescent="0.2">
      <c r="A2095">
        <v>19</v>
      </c>
      <c r="B2095" t="s">
        <v>77</v>
      </c>
      <c r="C2095" t="s">
        <v>57</v>
      </c>
      <c r="D2095" t="s">
        <v>58</v>
      </c>
      <c r="E2095" t="s">
        <v>64</v>
      </c>
      <c r="F2095" t="s">
        <v>65</v>
      </c>
      <c r="G2095" t="s">
        <v>72</v>
      </c>
      <c r="H2095" t="s">
        <v>62</v>
      </c>
      <c r="I2095" t="s">
        <v>67</v>
      </c>
      <c r="J2095">
        <v>7.90911695623919E-2</v>
      </c>
      <c r="K2095">
        <f t="shared" si="44"/>
        <v>2</v>
      </c>
    </row>
    <row r="2096" spans="1:11" x14ac:dyDescent="0.2">
      <c r="A2096">
        <v>20</v>
      </c>
      <c r="B2096" t="s">
        <v>77</v>
      </c>
      <c r="C2096" t="s">
        <v>57</v>
      </c>
      <c r="D2096" t="s">
        <v>58</v>
      </c>
      <c r="E2096" t="s">
        <v>64</v>
      </c>
      <c r="F2096" t="s">
        <v>65</v>
      </c>
      <c r="G2096" t="s">
        <v>72</v>
      </c>
      <c r="H2096" t="s">
        <v>62</v>
      </c>
      <c r="I2096" t="s">
        <v>67</v>
      </c>
      <c r="J2096">
        <v>7.6521664160768194E-2</v>
      </c>
      <c r="K2096">
        <f t="shared" si="44"/>
        <v>2</v>
      </c>
    </row>
    <row r="2097" spans="1:11" x14ac:dyDescent="0.2">
      <c r="A2097">
        <v>21</v>
      </c>
      <c r="B2097" t="s">
        <v>77</v>
      </c>
      <c r="C2097" t="s">
        <v>57</v>
      </c>
      <c r="D2097" t="s">
        <v>58</v>
      </c>
      <c r="E2097" t="s">
        <v>64</v>
      </c>
      <c r="F2097" t="s">
        <v>65</v>
      </c>
      <c r="G2097" t="s">
        <v>72</v>
      </c>
      <c r="H2097" t="s">
        <v>62</v>
      </c>
      <c r="I2097" t="s">
        <v>67</v>
      </c>
      <c r="J2097">
        <v>7.7869375836797802E-2</v>
      </c>
      <c r="K2097">
        <f t="shared" si="44"/>
        <v>2</v>
      </c>
    </row>
    <row r="2098" spans="1:11" x14ac:dyDescent="0.2">
      <c r="A2098">
        <v>22</v>
      </c>
      <c r="B2098" t="s">
        <v>77</v>
      </c>
      <c r="C2098" t="s">
        <v>57</v>
      </c>
      <c r="D2098" t="s">
        <v>58</v>
      </c>
      <c r="E2098" t="s">
        <v>64</v>
      </c>
      <c r="F2098" t="s">
        <v>65</v>
      </c>
      <c r="G2098" t="s">
        <v>72</v>
      </c>
      <c r="H2098" t="s">
        <v>62</v>
      </c>
      <c r="I2098" t="s">
        <v>67</v>
      </c>
      <c r="J2098">
        <v>7.9060287327719303E-2</v>
      </c>
      <c r="K2098">
        <f t="shared" si="44"/>
        <v>2</v>
      </c>
    </row>
    <row r="2099" spans="1:11" x14ac:dyDescent="0.2">
      <c r="A2099">
        <v>23</v>
      </c>
      <c r="B2099" t="s">
        <v>77</v>
      </c>
      <c r="C2099" t="s">
        <v>57</v>
      </c>
      <c r="D2099" t="s">
        <v>58</v>
      </c>
      <c r="E2099" t="s">
        <v>64</v>
      </c>
      <c r="F2099" t="s">
        <v>65</v>
      </c>
      <c r="G2099" t="s">
        <v>72</v>
      </c>
      <c r="H2099" t="s">
        <v>62</v>
      </c>
      <c r="I2099" t="s">
        <v>67</v>
      </c>
      <c r="J2099">
        <v>7.9343785891853993E-2</v>
      </c>
      <c r="K2099">
        <f t="shared" si="44"/>
        <v>2</v>
      </c>
    </row>
    <row r="2100" spans="1:11" x14ac:dyDescent="0.2">
      <c r="A2100">
        <v>24</v>
      </c>
      <c r="B2100" t="s">
        <v>77</v>
      </c>
      <c r="C2100" t="s">
        <v>57</v>
      </c>
      <c r="D2100" t="s">
        <v>58</v>
      </c>
      <c r="E2100" t="s">
        <v>64</v>
      </c>
      <c r="F2100" t="s">
        <v>65</v>
      </c>
      <c r="G2100" t="s">
        <v>72</v>
      </c>
      <c r="H2100" t="s">
        <v>62</v>
      </c>
      <c r="I2100" t="s">
        <v>67</v>
      </c>
      <c r="J2100">
        <v>7.5175084900606801E-2</v>
      </c>
      <c r="K2100">
        <f t="shared" si="44"/>
        <v>2</v>
      </c>
    </row>
    <row r="2101" spans="1:11" x14ac:dyDescent="0.2">
      <c r="A2101">
        <v>1</v>
      </c>
      <c r="B2101" t="s">
        <v>77</v>
      </c>
      <c r="C2101" t="s">
        <v>63</v>
      </c>
      <c r="D2101" t="s">
        <v>58</v>
      </c>
      <c r="E2101" t="s">
        <v>64</v>
      </c>
      <c r="F2101" t="s">
        <v>65</v>
      </c>
      <c r="G2101" t="s">
        <v>72</v>
      </c>
      <c r="H2101" t="s">
        <v>62</v>
      </c>
      <c r="I2101" t="s">
        <v>67</v>
      </c>
      <c r="J2101">
        <v>7.5048344925080904E-2</v>
      </c>
      <c r="K2101">
        <f t="shared" si="44"/>
        <v>2</v>
      </c>
    </row>
    <row r="2102" spans="1:11" x14ac:dyDescent="0.2">
      <c r="A2102">
        <v>2</v>
      </c>
      <c r="B2102" t="s">
        <v>77</v>
      </c>
      <c r="C2102" t="s">
        <v>63</v>
      </c>
      <c r="D2102" t="s">
        <v>58</v>
      </c>
      <c r="E2102" t="s">
        <v>64</v>
      </c>
      <c r="F2102" t="s">
        <v>65</v>
      </c>
      <c r="G2102" t="s">
        <v>72</v>
      </c>
      <c r="H2102" t="s">
        <v>62</v>
      </c>
      <c r="I2102" t="s">
        <v>67</v>
      </c>
      <c r="J2102">
        <v>5.68338852944823E-2</v>
      </c>
      <c r="K2102">
        <f t="shared" si="44"/>
        <v>2</v>
      </c>
    </row>
    <row r="2103" spans="1:11" x14ac:dyDescent="0.2">
      <c r="A2103">
        <v>3</v>
      </c>
      <c r="B2103" t="s">
        <v>77</v>
      </c>
      <c r="C2103" t="s">
        <v>63</v>
      </c>
      <c r="D2103" t="s">
        <v>58</v>
      </c>
      <c r="E2103" t="s">
        <v>64</v>
      </c>
      <c r="F2103" t="s">
        <v>65</v>
      </c>
      <c r="G2103" t="s">
        <v>72</v>
      </c>
      <c r="H2103" t="s">
        <v>62</v>
      </c>
      <c r="I2103" t="s">
        <v>67</v>
      </c>
      <c r="J2103">
        <v>3.1578327053283201E-2</v>
      </c>
      <c r="K2103">
        <f t="shared" si="44"/>
        <v>2</v>
      </c>
    </row>
    <row r="2104" spans="1:11" x14ac:dyDescent="0.2">
      <c r="A2104">
        <v>4</v>
      </c>
      <c r="B2104" t="s">
        <v>77</v>
      </c>
      <c r="C2104" t="s">
        <v>63</v>
      </c>
      <c r="D2104" t="s">
        <v>58</v>
      </c>
      <c r="E2104" t="s">
        <v>64</v>
      </c>
      <c r="F2104" t="s">
        <v>65</v>
      </c>
      <c r="G2104" t="s">
        <v>72</v>
      </c>
      <c r="H2104" t="s">
        <v>62</v>
      </c>
      <c r="I2104" t="s">
        <v>67</v>
      </c>
      <c r="J2104">
        <v>1.6416961908753001E-2</v>
      </c>
      <c r="K2104">
        <f t="shared" si="44"/>
        <v>2</v>
      </c>
    </row>
    <row r="2105" spans="1:11" x14ac:dyDescent="0.2">
      <c r="A2105">
        <v>5</v>
      </c>
      <c r="B2105" t="s">
        <v>77</v>
      </c>
      <c r="C2105" t="s">
        <v>63</v>
      </c>
      <c r="D2105" t="s">
        <v>58</v>
      </c>
      <c r="E2105" t="s">
        <v>64</v>
      </c>
      <c r="F2105" t="s">
        <v>65</v>
      </c>
      <c r="G2105" t="s">
        <v>72</v>
      </c>
      <c r="H2105" t="s">
        <v>62</v>
      </c>
      <c r="I2105" t="s">
        <v>67</v>
      </c>
      <c r="J2105">
        <v>8.3362264085221401E-3</v>
      </c>
      <c r="K2105">
        <f t="shared" si="44"/>
        <v>2</v>
      </c>
    </row>
    <row r="2106" spans="1:11" x14ac:dyDescent="0.2">
      <c r="A2106">
        <v>6</v>
      </c>
      <c r="B2106" t="s">
        <v>77</v>
      </c>
      <c r="C2106" t="s">
        <v>63</v>
      </c>
      <c r="D2106" t="s">
        <v>58</v>
      </c>
      <c r="E2106" t="s">
        <v>64</v>
      </c>
      <c r="F2106" t="s">
        <v>65</v>
      </c>
      <c r="G2106" t="s">
        <v>72</v>
      </c>
      <c r="H2106" t="s">
        <v>62</v>
      </c>
      <c r="I2106" t="s">
        <v>67</v>
      </c>
      <c r="J2106">
        <v>4.6420106436603397E-3</v>
      </c>
      <c r="K2106">
        <f t="shared" si="44"/>
        <v>2</v>
      </c>
    </row>
    <row r="2107" spans="1:11" x14ac:dyDescent="0.2">
      <c r="A2107">
        <v>7</v>
      </c>
      <c r="B2107" t="s">
        <v>77</v>
      </c>
      <c r="C2107" t="s">
        <v>63</v>
      </c>
      <c r="D2107" t="s">
        <v>58</v>
      </c>
      <c r="E2107" t="s">
        <v>64</v>
      </c>
      <c r="F2107" t="s">
        <v>65</v>
      </c>
      <c r="G2107" t="s">
        <v>72</v>
      </c>
      <c r="H2107" t="s">
        <v>62</v>
      </c>
      <c r="I2107" t="s">
        <v>67</v>
      </c>
      <c r="J2107">
        <v>3.0456552743072301E-3</v>
      </c>
      <c r="K2107">
        <f t="shared" si="44"/>
        <v>2</v>
      </c>
    </row>
    <row r="2108" spans="1:11" x14ac:dyDescent="0.2">
      <c r="A2108">
        <v>8</v>
      </c>
      <c r="B2108" t="s">
        <v>77</v>
      </c>
      <c r="C2108" t="s">
        <v>63</v>
      </c>
      <c r="D2108" t="s">
        <v>58</v>
      </c>
      <c r="E2108" t="s">
        <v>64</v>
      </c>
      <c r="F2108" t="s">
        <v>65</v>
      </c>
      <c r="G2108" t="s">
        <v>72</v>
      </c>
      <c r="H2108" t="s">
        <v>62</v>
      </c>
      <c r="I2108" t="s">
        <v>67</v>
      </c>
      <c r="J2108">
        <v>4.17544052114784E-3</v>
      </c>
      <c r="K2108">
        <f t="shared" si="44"/>
        <v>2</v>
      </c>
    </row>
    <row r="2109" spans="1:11" x14ac:dyDescent="0.2">
      <c r="A2109">
        <v>9</v>
      </c>
      <c r="B2109" t="s">
        <v>77</v>
      </c>
      <c r="C2109" t="s">
        <v>63</v>
      </c>
      <c r="D2109" t="s">
        <v>58</v>
      </c>
      <c r="E2109" t="s">
        <v>64</v>
      </c>
      <c r="F2109" t="s">
        <v>65</v>
      </c>
      <c r="G2109" t="s">
        <v>72</v>
      </c>
      <c r="H2109" t="s">
        <v>62</v>
      </c>
      <c r="I2109" t="s">
        <v>67</v>
      </c>
      <c r="J2109">
        <v>5.8399099505033504E-3</v>
      </c>
      <c r="K2109">
        <f t="shared" si="44"/>
        <v>2</v>
      </c>
    </row>
    <row r="2110" spans="1:11" x14ac:dyDescent="0.2">
      <c r="A2110">
        <v>10</v>
      </c>
      <c r="B2110" t="s">
        <v>77</v>
      </c>
      <c r="C2110" t="s">
        <v>63</v>
      </c>
      <c r="D2110" t="s">
        <v>58</v>
      </c>
      <c r="E2110" t="s">
        <v>64</v>
      </c>
      <c r="F2110" t="s">
        <v>65</v>
      </c>
      <c r="G2110" t="s">
        <v>72</v>
      </c>
      <c r="H2110" t="s">
        <v>62</v>
      </c>
      <c r="I2110" t="s">
        <v>67</v>
      </c>
      <c r="J2110">
        <v>1.36402635843076E-2</v>
      </c>
      <c r="K2110">
        <f t="shared" si="44"/>
        <v>2</v>
      </c>
    </row>
    <row r="2111" spans="1:11" x14ac:dyDescent="0.2">
      <c r="A2111">
        <v>11</v>
      </c>
      <c r="B2111" t="s">
        <v>77</v>
      </c>
      <c r="C2111" t="s">
        <v>63</v>
      </c>
      <c r="D2111" t="s">
        <v>58</v>
      </c>
      <c r="E2111" t="s">
        <v>64</v>
      </c>
      <c r="F2111" t="s">
        <v>65</v>
      </c>
      <c r="G2111" t="s">
        <v>72</v>
      </c>
      <c r="H2111" t="s">
        <v>62</v>
      </c>
      <c r="I2111" t="s">
        <v>67</v>
      </c>
      <c r="J2111">
        <v>1.6190304738306099E-2</v>
      </c>
      <c r="K2111">
        <f t="shared" si="44"/>
        <v>2</v>
      </c>
    </row>
    <row r="2112" spans="1:11" x14ac:dyDescent="0.2">
      <c r="A2112">
        <v>12</v>
      </c>
      <c r="B2112" t="s">
        <v>77</v>
      </c>
      <c r="C2112" t="s">
        <v>63</v>
      </c>
      <c r="D2112" t="s">
        <v>58</v>
      </c>
      <c r="E2112" t="s">
        <v>64</v>
      </c>
      <c r="F2112" t="s">
        <v>65</v>
      </c>
      <c r="G2112" t="s">
        <v>72</v>
      </c>
      <c r="H2112" t="s">
        <v>62</v>
      </c>
      <c r="I2112" t="s">
        <v>67</v>
      </c>
      <c r="J2112">
        <v>2.2212083069302401E-2</v>
      </c>
      <c r="K2112">
        <f t="shared" si="44"/>
        <v>2</v>
      </c>
    </row>
    <row r="2113" spans="1:11" x14ac:dyDescent="0.2">
      <c r="A2113">
        <v>13</v>
      </c>
      <c r="B2113" t="s">
        <v>77</v>
      </c>
      <c r="C2113" t="s">
        <v>63</v>
      </c>
      <c r="D2113" t="s">
        <v>58</v>
      </c>
      <c r="E2113" t="s">
        <v>64</v>
      </c>
      <c r="F2113" t="s">
        <v>65</v>
      </c>
      <c r="G2113" t="s">
        <v>72</v>
      </c>
      <c r="H2113" t="s">
        <v>62</v>
      </c>
      <c r="I2113" t="s">
        <v>67</v>
      </c>
      <c r="J2113">
        <v>2.1947574084190201E-2</v>
      </c>
      <c r="K2113">
        <f t="shared" si="44"/>
        <v>2</v>
      </c>
    </row>
    <row r="2114" spans="1:11" x14ac:dyDescent="0.2">
      <c r="A2114">
        <v>14</v>
      </c>
      <c r="B2114" t="s">
        <v>77</v>
      </c>
      <c r="C2114" t="s">
        <v>63</v>
      </c>
      <c r="D2114" t="s">
        <v>58</v>
      </c>
      <c r="E2114" t="s">
        <v>64</v>
      </c>
      <c r="F2114" t="s">
        <v>65</v>
      </c>
      <c r="G2114" t="s">
        <v>72</v>
      </c>
      <c r="H2114" t="s">
        <v>62</v>
      </c>
      <c r="I2114" t="s">
        <v>67</v>
      </c>
      <c r="J2114">
        <v>3.0141890457616199E-2</v>
      </c>
      <c r="K2114">
        <f t="shared" si="44"/>
        <v>2</v>
      </c>
    </row>
    <row r="2115" spans="1:11" x14ac:dyDescent="0.2">
      <c r="A2115">
        <v>15</v>
      </c>
      <c r="B2115" t="s">
        <v>77</v>
      </c>
      <c r="C2115" t="s">
        <v>63</v>
      </c>
      <c r="D2115" t="s">
        <v>58</v>
      </c>
      <c r="E2115" t="s">
        <v>64</v>
      </c>
      <c r="F2115" t="s">
        <v>65</v>
      </c>
      <c r="G2115" t="s">
        <v>72</v>
      </c>
      <c r="H2115" t="s">
        <v>62</v>
      </c>
      <c r="I2115" t="s">
        <v>67</v>
      </c>
      <c r="J2115">
        <v>3.2235605822666297E-2</v>
      </c>
      <c r="K2115">
        <f t="shared" si="44"/>
        <v>2</v>
      </c>
    </row>
    <row r="2116" spans="1:11" x14ac:dyDescent="0.2">
      <c r="A2116">
        <v>16</v>
      </c>
      <c r="B2116" t="s">
        <v>77</v>
      </c>
      <c r="C2116" t="s">
        <v>63</v>
      </c>
      <c r="D2116" t="s">
        <v>58</v>
      </c>
      <c r="E2116" t="s">
        <v>64</v>
      </c>
      <c r="F2116" t="s">
        <v>65</v>
      </c>
      <c r="G2116" t="s">
        <v>72</v>
      </c>
      <c r="H2116" t="s">
        <v>62</v>
      </c>
      <c r="I2116" t="s">
        <v>67</v>
      </c>
      <c r="J2116">
        <v>4.8216478197571903E-2</v>
      </c>
      <c r="K2116">
        <f t="shared" ref="K2116:K2179" si="45">MONTH(1&amp;B2116)</f>
        <v>2</v>
      </c>
    </row>
    <row r="2117" spans="1:11" x14ac:dyDescent="0.2">
      <c r="A2117">
        <v>17</v>
      </c>
      <c r="B2117" t="s">
        <v>77</v>
      </c>
      <c r="C2117" t="s">
        <v>63</v>
      </c>
      <c r="D2117" t="s">
        <v>58</v>
      </c>
      <c r="E2117" t="s">
        <v>64</v>
      </c>
      <c r="F2117" t="s">
        <v>65</v>
      </c>
      <c r="G2117" t="s">
        <v>72</v>
      </c>
      <c r="H2117" t="s">
        <v>62</v>
      </c>
      <c r="I2117" t="s">
        <v>67</v>
      </c>
      <c r="J2117">
        <v>6.3733083029484702E-2</v>
      </c>
      <c r="K2117">
        <f t="shared" si="45"/>
        <v>2</v>
      </c>
    </row>
    <row r="2118" spans="1:11" x14ac:dyDescent="0.2">
      <c r="A2118">
        <v>18</v>
      </c>
      <c r="B2118" t="s">
        <v>77</v>
      </c>
      <c r="C2118" t="s">
        <v>63</v>
      </c>
      <c r="D2118" t="s">
        <v>58</v>
      </c>
      <c r="E2118" t="s">
        <v>64</v>
      </c>
      <c r="F2118" t="s">
        <v>65</v>
      </c>
      <c r="G2118" t="s">
        <v>72</v>
      </c>
      <c r="H2118" t="s">
        <v>62</v>
      </c>
      <c r="I2118" t="s">
        <v>67</v>
      </c>
      <c r="J2118">
        <v>7.4470138261371305E-2</v>
      </c>
      <c r="K2118">
        <f t="shared" si="45"/>
        <v>2</v>
      </c>
    </row>
    <row r="2119" spans="1:11" x14ac:dyDescent="0.2">
      <c r="A2119">
        <v>19</v>
      </c>
      <c r="B2119" t="s">
        <v>77</v>
      </c>
      <c r="C2119" t="s">
        <v>63</v>
      </c>
      <c r="D2119" t="s">
        <v>58</v>
      </c>
      <c r="E2119" t="s">
        <v>64</v>
      </c>
      <c r="F2119" t="s">
        <v>65</v>
      </c>
      <c r="G2119" t="s">
        <v>72</v>
      </c>
      <c r="H2119" t="s">
        <v>62</v>
      </c>
      <c r="I2119" t="s">
        <v>67</v>
      </c>
      <c r="J2119">
        <v>7.2566731834508402E-2</v>
      </c>
      <c r="K2119">
        <f t="shared" si="45"/>
        <v>2</v>
      </c>
    </row>
    <row r="2120" spans="1:11" x14ac:dyDescent="0.2">
      <c r="A2120">
        <v>20</v>
      </c>
      <c r="B2120" t="s">
        <v>77</v>
      </c>
      <c r="C2120" t="s">
        <v>63</v>
      </c>
      <c r="D2120" t="s">
        <v>58</v>
      </c>
      <c r="E2120" t="s">
        <v>64</v>
      </c>
      <c r="F2120" t="s">
        <v>65</v>
      </c>
      <c r="G2120" t="s">
        <v>72</v>
      </c>
      <c r="H2120" t="s">
        <v>62</v>
      </c>
      <c r="I2120" t="s">
        <v>67</v>
      </c>
      <c r="J2120">
        <v>7.2394237338753095E-2</v>
      </c>
      <c r="K2120">
        <f t="shared" si="45"/>
        <v>2</v>
      </c>
    </row>
    <row r="2121" spans="1:11" x14ac:dyDescent="0.2">
      <c r="A2121">
        <v>21</v>
      </c>
      <c r="B2121" t="s">
        <v>77</v>
      </c>
      <c r="C2121" t="s">
        <v>63</v>
      </c>
      <c r="D2121" t="s">
        <v>58</v>
      </c>
      <c r="E2121" t="s">
        <v>64</v>
      </c>
      <c r="F2121" t="s">
        <v>65</v>
      </c>
      <c r="G2121" t="s">
        <v>72</v>
      </c>
      <c r="H2121" t="s">
        <v>62</v>
      </c>
      <c r="I2121" t="s">
        <v>67</v>
      </c>
      <c r="J2121">
        <v>7.4708594306818796E-2</v>
      </c>
      <c r="K2121">
        <f t="shared" si="45"/>
        <v>2</v>
      </c>
    </row>
    <row r="2122" spans="1:11" x14ac:dyDescent="0.2">
      <c r="A2122">
        <v>22</v>
      </c>
      <c r="B2122" t="s">
        <v>77</v>
      </c>
      <c r="C2122" t="s">
        <v>63</v>
      </c>
      <c r="D2122" t="s">
        <v>58</v>
      </c>
      <c r="E2122" t="s">
        <v>64</v>
      </c>
      <c r="F2122" t="s">
        <v>65</v>
      </c>
      <c r="G2122" t="s">
        <v>72</v>
      </c>
      <c r="H2122" t="s">
        <v>62</v>
      </c>
      <c r="I2122" t="s">
        <v>67</v>
      </c>
      <c r="J2122">
        <v>8.2969928018718997E-2</v>
      </c>
      <c r="K2122">
        <f t="shared" si="45"/>
        <v>2</v>
      </c>
    </row>
    <row r="2123" spans="1:11" x14ac:dyDescent="0.2">
      <c r="A2123">
        <v>23</v>
      </c>
      <c r="B2123" t="s">
        <v>77</v>
      </c>
      <c r="C2123" t="s">
        <v>63</v>
      </c>
      <c r="D2123" t="s">
        <v>58</v>
      </c>
      <c r="E2123" t="s">
        <v>64</v>
      </c>
      <c r="F2123" t="s">
        <v>65</v>
      </c>
      <c r="G2123" t="s">
        <v>72</v>
      </c>
      <c r="H2123" t="s">
        <v>62</v>
      </c>
      <c r="I2123" t="s">
        <v>67</v>
      </c>
      <c r="J2123">
        <v>8.5080226990653596E-2</v>
      </c>
      <c r="K2123">
        <f t="shared" si="45"/>
        <v>2</v>
      </c>
    </row>
    <row r="2124" spans="1:11" x14ac:dyDescent="0.2">
      <c r="A2124">
        <v>24</v>
      </c>
      <c r="B2124" t="s">
        <v>77</v>
      </c>
      <c r="C2124" t="s">
        <v>63</v>
      </c>
      <c r="D2124" t="s">
        <v>58</v>
      </c>
      <c r="E2124" t="s">
        <v>64</v>
      </c>
      <c r="F2124" t="s">
        <v>65</v>
      </c>
      <c r="G2124" t="s">
        <v>72</v>
      </c>
      <c r="H2124" t="s">
        <v>62</v>
      </c>
      <c r="I2124" t="s">
        <v>67</v>
      </c>
      <c r="J2124">
        <v>8.3576098285989095E-2</v>
      </c>
      <c r="K2124">
        <f t="shared" si="45"/>
        <v>2</v>
      </c>
    </row>
    <row r="2125" spans="1:11" x14ac:dyDescent="0.2">
      <c r="A2125">
        <v>1</v>
      </c>
      <c r="B2125" t="s">
        <v>77</v>
      </c>
      <c r="C2125" t="s">
        <v>57</v>
      </c>
      <c r="D2125" t="s">
        <v>58</v>
      </c>
      <c r="E2125" t="s">
        <v>59</v>
      </c>
      <c r="F2125" t="s">
        <v>60</v>
      </c>
      <c r="G2125" t="s">
        <v>73</v>
      </c>
      <c r="H2125" t="s">
        <v>71</v>
      </c>
      <c r="I2125" t="s">
        <v>67</v>
      </c>
      <c r="J2125" s="3">
        <v>5.1601305172723898E-4</v>
      </c>
      <c r="K2125">
        <f t="shared" si="45"/>
        <v>2</v>
      </c>
    </row>
    <row r="2126" spans="1:11" x14ac:dyDescent="0.2">
      <c r="A2126">
        <v>2</v>
      </c>
      <c r="B2126" t="s">
        <v>77</v>
      </c>
      <c r="C2126" t="s">
        <v>57</v>
      </c>
      <c r="D2126" t="s">
        <v>58</v>
      </c>
      <c r="E2126" t="s">
        <v>59</v>
      </c>
      <c r="F2126" t="s">
        <v>60</v>
      </c>
      <c r="G2126" t="s">
        <v>73</v>
      </c>
      <c r="H2126" t="s">
        <v>71</v>
      </c>
      <c r="I2126" t="s">
        <v>67</v>
      </c>
      <c r="J2126">
        <v>1.9041196386291E-3</v>
      </c>
      <c r="K2126">
        <f t="shared" si="45"/>
        <v>2</v>
      </c>
    </row>
    <row r="2127" spans="1:11" x14ac:dyDescent="0.2">
      <c r="A2127">
        <v>3</v>
      </c>
      <c r="B2127" t="s">
        <v>77</v>
      </c>
      <c r="C2127" t="s">
        <v>57</v>
      </c>
      <c r="D2127" t="s">
        <v>58</v>
      </c>
      <c r="E2127" t="s">
        <v>59</v>
      </c>
      <c r="F2127" t="s">
        <v>60</v>
      </c>
      <c r="G2127" t="s">
        <v>73</v>
      </c>
      <c r="H2127" t="s">
        <v>71</v>
      </c>
      <c r="I2127" t="s">
        <v>67</v>
      </c>
      <c r="J2127">
        <v>2.3243336899258001E-3</v>
      </c>
      <c r="K2127">
        <f t="shared" si="45"/>
        <v>2</v>
      </c>
    </row>
    <row r="2128" spans="1:11" x14ac:dyDescent="0.2">
      <c r="A2128">
        <v>4</v>
      </c>
      <c r="B2128" t="s">
        <v>77</v>
      </c>
      <c r="C2128" t="s">
        <v>57</v>
      </c>
      <c r="D2128" t="s">
        <v>58</v>
      </c>
      <c r="E2128" t="s">
        <v>59</v>
      </c>
      <c r="F2128" t="s">
        <v>60</v>
      </c>
      <c r="G2128" t="s">
        <v>73</v>
      </c>
      <c r="H2128" t="s">
        <v>71</v>
      </c>
      <c r="I2128" t="s">
        <v>67</v>
      </c>
      <c r="J2128">
        <v>2.1193697940793598E-3</v>
      </c>
      <c r="K2128">
        <f t="shared" si="45"/>
        <v>2</v>
      </c>
    </row>
    <row r="2129" spans="1:11" x14ac:dyDescent="0.2">
      <c r="A2129">
        <v>5</v>
      </c>
      <c r="B2129" t="s">
        <v>77</v>
      </c>
      <c r="C2129" t="s">
        <v>57</v>
      </c>
      <c r="D2129" t="s">
        <v>58</v>
      </c>
      <c r="E2129" t="s">
        <v>59</v>
      </c>
      <c r="F2129" t="s">
        <v>60</v>
      </c>
      <c r="G2129" t="s">
        <v>73</v>
      </c>
      <c r="H2129" t="s">
        <v>71</v>
      </c>
      <c r="I2129" t="s">
        <v>67</v>
      </c>
      <c r="J2129">
        <v>3.2019291313902299E-3</v>
      </c>
      <c r="K2129">
        <f t="shared" si="45"/>
        <v>2</v>
      </c>
    </row>
    <row r="2130" spans="1:11" x14ac:dyDescent="0.2">
      <c r="A2130">
        <v>6</v>
      </c>
      <c r="B2130" t="s">
        <v>77</v>
      </c>
      <c r="C2130" t="s">
        <v>57</v>
      </c>
      <c r="D2130" t="s">
        <v>58</v>
      </c>
      <c r="E2130" t="s">
        <v>59</v>
      </c>
      <c r="F2130" t="s">
        <v>60</v>
      </c>
      <c r="G2130" t="s">
        <v>73</v>
      </c>
      <c r="H2130" t="s">
        <v>71</v>
      </c>
      <c r="I2130" t="s">
        <v>67</v>
      </c>
      <c r="J2130">
        <v>5.8384664481632804E-3</v>
      </c>
      <c r="K2130">
        <f t="shared" si="45"/>
        <v>2</v>
      </c>
    </row>
    <row r="2131" spans="1:11" x14ac:dyDescent="0.2">
      <c r="A2131">
        <v>7</v>
      </c>
      <c r="B2131" t="s">
        <v>77</v>
      </c>
      <c r="C2131" t="s">
        <v>57</v>
      </c>
      <c r="D2131" t="s">
        <v>58</v>
      </c>
      <c r="E2131" t="s">
        <v>59</v>
      </c>
      <c r="F2131" t="s">
        <v>60</v>
      </c>
      <c r="G2131" t="s">
        <v>73</v>
      </c>
      <c r="H2131" t="s">
        <v>71</v>
      </c>
      <c r="I2131" t="s">
        <v>67</v>
      </c>
      <c r="J2131">
        <v>1.09553825036842E-2</v>
      </c>
      <c r="K2131">
        <f t="shared" si="45"/>
        <v>2</v>
      </c>
    </row>
    <row r="2132" spans="1:11" x14ac:dyDescent="0.2">
      <c r="A2132">
        <v>8</v>
      </c>
      <c r="B2132" t="s">
        <v>77</v>
      </c>
      <c r="C2132" t="s">
        <v>57</v>
      </c>
      <c r="D2132" t="s">
        <v>58</v>
      </c>
      <c r="E2132" t="s">
        <v>59</v>
      </c>
      <c r="F2132" t="s">
        <v>60</v>
      </c>
      <c r="G2132" t="s">
        <v>73</v>
      </c>
      <c r="H2132" t="s">
        <v>71</v>
      </c>
      <c r="I2132" t="s">
        <v>67</v>
      </c>
      <c r="J2132">
        <v>2.0718533673025698E-2</v>
      </c>
      <c r="K2132">
        <f t="shared" si="45"/>
        <v>2</v>
      </c>
    </row>
    <row r="2133" spans="1:11" x14ac:dyDescent="0.2">
      <c r="A2133">
        <v>10</v>
      </c>
      <c r="B2133" t="s">
        <v>77</v>
      </c>
      <c r="C2133" t="s">
        <v>57</v>
      </c>
      <c r="D2133" t="s">
        <v>58</v>
      </c>
      <c r="E2133" t="s">
        <v>59</v>
      </c>
      <c r="F2133" t="s">
        <v>60</v>
      </c>
      <c r="G2133" t="s">
        <v>73</v>
      </c>
      <c r="H2133" t="s">
        <v>71</v>
      </c>
      <c r="I2133" t="s">
        <v>67</v>
      </c>
      <c r="J2133">
        <v>5.7306062324069998E-2</v>
      </c>
      <c r="K2133">
        <f t="shared" si="45"/>
        <v>2</v>
      </c>
    </row>
    <row r="2134" spans="1:11" x14ac:dyDescent="0.2">
      <c r="A2134">
        <v>11</v>
      </c>
      <c r="B2134" t="s">
        <v>77</v>
      </c>
      <c r="C2134" t="s">
        <v>57</v>
      </c>
      <c r="D2134" t="s">
        <v>58</v>
      </c>
      <c r="E2134" t="s">
        <v>59</v>
      </c>
      <c r="F2134" t="s">
        <v>60</v>
      </c>
      <c r="G2134" t="s">
        <v>73</v>
      </c>
      <c r="H2134" t="s">
        <v>71</v>
      </c>
      <c r="I2134" t="s">
        <v>67</v>
      </c>
      <c r="J2134">
        <v>7.1941265562743398E-2</v>
      </c>
      <c r="K2134">
        <f t="shared" si="45"/>
        <v>2</v>
      </c>
    </row>
    <row r="2135" spans="1:11" x14ac:dyDescent="0.2">
      <c r="A2135">
        <v>12</v>
      </c>
      <c r="B2135" t="s">
        <v>77</v>
      </c>
      <c r="C2135" t="s">
        <v>57</v>
      </c>
      <c r="D2135" t="s">
        <v>58</v>
      </c>
      <c r="E2135" t="s">
        <v>59</v>
      </c>
      <c r="F2135" t="s">
        <v>60</v>
      </c>
      <c r="G2135" t="s">
        <v>73</v>
      </c>
      <c r="H2135" t="s">
        <v>71</v>
      </c>
      <c r="I2135" t="s">
        <v>67</v>
      </c>
      <c r="J2135">
        <v>9.2261144099697795E-2</v>
      </c>
      <c r="K2135">
        <f t="shared" si="45"/>
        <v>2</v>
      </c>
    </row>
    <row r="2136" spans="1:11" x14ac:dyDescent="0.2">
      <c r="A2136">
        <v>13</v>
      </c>
      <c r="B2136" t="s">
        <v>77</v>
      </c>
      <c r="C2136" t="s">
        <v>57</v>
      </c>
      <c r="D2136" t="s">
        <v>58</v>
      </c>
      <c r="E2136" t="s">
        <v>59</v>
      </c>
      <c r="F2136" t="s">
        <v>60</v>
      </c>
      <c r="G2136" t="s">
        <v>73</v>
      </c>
      <c r="H2136" t="s">
        <v>71</v>
      </c>
      <c r="I2136" t="s">
        <v>67</v>
      </c>
      <c r="J2136">
        <v>0.10199637362068099</v>
      </c>
      <c r="K2136">
        <f t="shared" si="45"/>
        <v>2</v>
      </c>
    </row>
    <row r="2137" spans="1:11" x14ac:dyDescent="0.2">
      <c r="A2137">
        <v>14</v>
      </c>
      <c r="B2137" t="s">
        <v>77</v>
      </c>
      <c r="C2137" t="s">
        <v>57</v>
      </c>
      <c r="D2137" t="s">
        <v>58</v>
      </c>
      <c r="E2137" t="s">
        <v>59</v>
      </c>
      <c r="F2137" t="s">
        <v>60</v>
      </c>
      <c r="G2137" t="s">
        <v>73</v>
      </c>
      <c r="H2137" t="s">
        <v>71</v>
      </c>
      <c r="I2137" t="s">
        <v>67</v>
      </c>
      <c r="J2137">
        <v>0.107460063998243</v>
      </c>
      <c r="K2137">
        <f t="shared" si="45"/>
        <v>2</v>
      </c>
    </row>
    <row r="2138" spans="1:11" x14ac:dyDescent="0.2">
      <c r="A2138">
        <v>15</v>
      </c>
      <c r="B2138" t="s">
        <v>77</v>
      </c>
      <c r="C2138" t="s">
        <v>57</v>
      </c>
      <c r="D2138" t="s">
        <v>58</v>
      </c>
      <c r="E2138" t="s">
        <v>59</v>
      </c>
      <c r="F2138" t="s">
        <v>60</v>
      </c>
      <c r="G2138" t="s">
        <v>73</v>
      </c>
      <c r="H2138" t="s">
        <v>71</v>
      </c>
      <c r="I2138" t="s">
        <v>67</v>
      </c>
      <c r="J2138">
        <v>0.104659987379929</v>
      </c>
      <c r="K2138">
        <f t="shared" si="45"/>
        <v>2</v>
      </c>
    </row>
    <row r="2139" spans="1:11" x14ac:dyDescent="0.2">
      <c r="A2139">
        <v>16</v>
      </c>
      <c r="B2139" t="s">
        <v>77</v>
      </c>
      <c r="C2139" t="s">
        <v>57</v>
      </c>
      <c r="D2139" t="s">
        <v>58</v>
      </c>
      <c r="E2139" t="s">
        <v>59</v>
      </c>
      <c r="F2139" t="s">
        <v>60</v>
      </c>
      <c r="G2139" t="s">
        <v>73</v>
      </c>
      <c r="H2139" t="s">
        <v>71</v>
      </c>
      <c r="I2139" t="s">
        <v>67</v>
      </c>
      <c r="J2139">
        <v>9.0283289828441499E-2</v>
      </c>
      <c r="K2139">
        <f t="shared" si="45"/>
        <v>2</v>
      </c>
    </row>
    <row r="2140" spans="1:11" x14ac:dyDescent="0.2">
      <c r="A2140">
        <v>17</v>
      </c>
      <c r="B2140" t="s">
        <v>77</v>
      </c>
      <c r="C2140" t="s">
        <v>57</v>
      </c>
      <c r="D2140" t="s">
        <v>58</v>
      </c>
      <c r="E2140" t="s">
        <v>59</v>
      </c>
      <c r="F2140" t="s">
        <v>60</v>
      </c>
      <c r="G2140" t="s">
        <v>73</v>
      </c>
      <c r="H2140" t="s">
        <v>71</v>
      </c>
      <c r="I2140" t="s">
        <v>67</v>
      </c>
      <c r="J2140">
        <v>7.5333512893018095E-2</v>
      </c>
      <c r="K2140">
        <f t="shared" si="45"/>
        <v>2</v>
      </c>
    </row>
    <row r="2141" spans="1:11" x14ac:dyDescent="0.2">
      <c r="A2141">
        <v>18</v>
      </c>
      <c r="B2141" t="s">
        <v>77</v>
      </c>
      <c r="C2141" t="s">
        <v>57</v>
      </c>
      <c r="D2141" t="s">
        <v>58</v>
      </c>
      <c r="E2141" t="s">
        <v>59</v>
      </c>
      <c r="F2141" t="s">
        <v>60</v>
      </c>
      <c r="G2141" t="s">
        <v>73</v>
      </c>
      <c r="H2141" t="s">
        <v>71</v>
      </c>
      <c r="I2141" t="s">
        <v>67</v>
      </c>
      <c r="J2141">
        <v>6.6237315792020204E-2</v>
      </c>
      <c r="K2141">
        <f t="shared" si="45"/>
        <v>2</v>
      </c>
    </row>
    <row r="2142" spans="1:11" x14ac:dyDescent="0.2">
      <c r="A2142">
        <v>19</v>
      </c>
      <c r="B2142" t="s">
        <v>77</v>
      </c>
      <c r="C2142" t="s">
        <v>57</v>
      </c>
      <c r="D2142" t="s">
        <v>58</v>
      </c>
      <c r="E2142" t="s">
        <v>59</v>
      </c>
      <c r="F2142" t="s">
        <v>60</v>
      </c>
      <c r="G2142" t="s">
        <v>73</v>
      </c>
      <c r="H2142" t="s">
        <v>71</v>
      </c>
      <c r="I2142" t="s">
        <v>67</v>
      </c>
      <c r="J2142">
        <v>5.9794925331161701E-2</v>
      </c>
      <c r="K2142">
        <f t="shared" si="45"/>
        <v>2</v>
      </c>
    </row>
    <row r="2143" spans="1:11" x14ac:dyDescent="0.2">
      <c r="A2143">
        <v>20</v>
      </c>
      <c r="B2143" t="s">
        <v>77</v>
      </c>
      <c r="C2143" t="s">
        <v>57</v>
      </c>
      <c r="D2143" t="s">
        <v>58</v>
      </c>
      <c r="E2143" t="s">
        <v>59</v>
      </c>
      <c r="F2143" t="s">
        <v>60</v>
      </c>
      <c r="G2143" t="s">
        <v>73</v>
      </c>
      <c r="H2143" t="s">
        <v>71</v>
      </c>
      <c r="I2143" t="s">
        <v>67</v>
      </c>
      <c r="J2143">
        <v>4.1837274457658502E-2</v>
      </c>
      <c r="K2143">
        <f t="shared" si="45"/>
        <v>2</v>
      </c>
    </row>
    <row r="2144" spans="1:11" x14ac:dyDescent="0.2">
      <c r="A2144">
        <v>21</v>
      </c>
      <c r="B2144" t="s">
        <v>77</v>
      </c>
      <c r="C2144" t="s">
        <v>57</v>
      </c>
      <c r="D2144" t="s">
        <v>58</v>
      </c>
      <c r="E2144" t="s">
        <v>59</v>
      </c>
      <c r="F2144" t="s">
        <v>60</v>
      </c>
      <c r="G2144" t="s">
        <v>73</v>
      </c>
      <c r="H2144" t="s">
        <v>71</v>
      </c>
      <c r="I2144" t="s">
        <v>67</v>
      </c>
      <c r="J2144">
        <v>2.26547213744328E-2</v>
      </c>
      <c r="K2144">
        <f t="shared" si="45"/>
        <v>2</v>
      </c>
    </row>
    <row r="2145" spans="1:11" x14ac:dyDescent="0.2">
      <c r="A2145">
        <v>22</v>
      </c>
      <c r="B2145" t="s">
        <v>77</v>
      </c>
      <c r="C2145" t="s">
        <v>57</v>
      </c>
      <c r="D2145" t="s">
        <v>58</v>
      </c>
      <c r="E2145" t="s">
        <v>59</v>
      </c>
      <c r="F2145" t="s">
        <v>60</v>
      </c>
      <c r="G2145" t="s">
        <v>73</v>
      </c>
      <c r="H2145" t="s">
        <v>71</v>
      </c>
      <c r="I2145" t="s">
        <v>67</v>
      </c>
      <c r="J2145">
        <v>1.2115011549904801E-2</v>
      </c>
      <c r="K2145">
        <f t="shared" si="45"/>
        <v>2</v>
      </c>
    </row>
    <row r="2146" spans="1:11" x14ac:dyDescent="0.2">
      <c r="A2146">
        <v>23</v>
      </c>
      <c r="B2146" t="s">
        <v>77</v>
      </c>
      <c r="C2146" t="s">
        <v>57</v>
      </c>
      <c r="D2146" t="s">
        <v>58</v>
      </c>
      <c r="E2146" t="s">
        <v>59</v>
      </c>
      <c r="F2146" t="s">
        <v>60</v>
      </c>
      <c r="G2146" t="s">
        <v>73</v>
      </c>
      <c r="H2146" t="s">
        <v>71</v>
      </c>
      <c r="I2146" t="s">
        <v>67</v>
      </c>
      <c r="J2146">
        <v>7.6070257108974797E-3</v>
      </c>
      <c r="K2146">
        <f t="shared" si="45"/>
        <v>2</v>
      </c>
    </row>
    <row r="2147" spans="1:11" x14ac:dyDescent="0.2">
      <c r="A2147">
        <v>24</v>
      </c>
      <c r="B2147" t="s">
        <v>77</v>
      </c>
      <c r="C2147" t="s">
        <v>57</v>
      </c>
      <c r="D2147" t="s">
        <v>58</v>
      </c>
      <c r="E2147" t="s">
        <v>59</v>
      </c>
      <c r="F2147" t="s">
        <v>60</v>
      </c>
      <c r="G2147" t="s">
        <v>73</v>
      </c>
      <c r="H2147" t="s">
        <v>71</v>
      </c>
      <c r="I2147" t="s">
        <v>67</v>
      </c>
      <c r="J2147">
        <v>1.2635786092560801E-3</v>
      </c>
      <c r="K2147">
        <f t="shared" si="45"/>
        <v>2</v>
      </c>
    </row>
    <row r="2148" spans="1:11" x14ac:dyDescent="0.2">
      <c r="A2148">
        <v>1</v>
      </c>
      <c r="B2148" t="s">
        <v>77</v>
      </c>
      <c r="C2148" t="s">
        <v>63</v>
      </c>
      <c r="D2148" t="s">
        <v>58</v>
      </c>
      <c r="E2148" t="s">
        <v>59</v>
      </c>
      <c r="F2148" t="s">
        <v>60</v>
      </c>
      <c r="G2148" t="s">
        <v>73</v>
      </c>
      <c r="H2148" t="s">
        <v>71</v>
      </c>
      <c r="I2148" t="s">
        <v>67</v>
      </c>
      <c r="J2148" s="3">
        <v>4.48992604867294E-4</v>
      </c>
      <c r="K2148">
        <f t="shared" si="45"/>
        <v>2</v>
      </c>
    </row>
    <row r="2149" spans="1:11" x14ac:dyDescent="0.2">
      <c r="A2149">
        <v>2</v>
      </c>
      <c r="B2149" t="s">
        <v>77</v>
      </c>
      <c r="C2149" t="s">
        <v>63</v>
      </c>
      <c r="D2149" t="s">
        <v>58</v>
      </c>
      <c r="E2149" t="s">
        <v>59</v>
      </c>
      <c r="F2149" t="s">
        <v>60</v>
      </c>
      <c r="G2149" t="s">
        <v>73</v>
      </c>
      <c r="H2149" t="s">
        <v>71</v>
      </c>
      <c r="I2149" t="s">
        <v>67</v>
      </c>
      <c r="J2149">
        <v>3.1542856495440298E-3</v>
      </c>
      <c r="K2149">
        <f t="shared" si="45"/>
        <v>2</v>
      </c>
    </row>
    <row r="2150" spans="1:11" x14ac:dyDescent="0.2">
      <c r="A2150">
        <v>3</v>
      </c>
      <c r="B2150" t="s">
        <v>77</v>
      </c>
      <c r="C2150" t="s">
        <v>63</v>
      </c>
      <c r="D2150" t="s">
        <v>58</v>
      </c>
      <c r="E2150" t="s">
        <v>59</v>
      </c>
      <c r="F2150" t="s">
        <v>60</v>
      </c>
      <c r="G2150" t="s">
        <v>73</v>
      </c>
      <c r="H2150" t="s">
        <v>71</v>
      </c>
      <c r="I2150" t="s">
        <v>67</v>
      </c>
      <c r="J2150">
        <v>4.0843858195778199E-3</v>
      </c>
      <c r="K2150">
        <f t="shared" si="45"/>
        <v>2</v>
      </c>
    </row>
    <row r="2151" spans="1:11" x14ac:dyDescent="0.2">
      <c r="A2151">
        <v>4</v>
      </c>
      <c r="B2151" t="s">
        <v>77</v>
      </c>
      <c r="C2151" t="s">
        <v>63</v>
      </c>
      <c r="D2151" t="s">
        <v>58</v>
      </c>
      <c r="E2151" t="s">
        <v>59</v>
      </c>
      <c r="F2151" t="s">
        <v>60</v>
      </c>
      <c r="G2151" t="s">
        <v>73</v>
      </c>
      <c r="H2151" t="s">
        <v>71</v>
      </c>
      <c r="I2151" t="s">
        <v>67</v>
      </c>
      <c r="J2151">
        <v>6.4981030127668499E-3</v>
      </c>
      <c r="K2151">
        <f t="shared" si="45"/>
        <v>2</v>
      </c>
    </row>
    <row r="2152" spans="1:11" x14ac:dyDescent="0.2">
      <c r="A2152">
        <v>5</v>
      </c>
      <c r="B2152" t="s">
        <v>77</v>
      </c>
      <c r="C2152" t="s">
        <v>63</v>
      </c>
      <c r="D2152" t="s">
        <v>58</v>
      </c>
      <c r="E2152" t="s">
        <v>59</v>
      </c>
      <c r="F2152" t="s">
        <v>60</v>
      </c>
      <c r="G2152" t="s">
        <v>73</v>
      </c>
      <c r="H2152" t="s">
        <v>71</v>
      </c>
      <c r="I2152" t="s">
        <v>67</v>
      </c>
      <c r="J2152">
        <v>4.3609868814790103E-3</v>
      </c>
      <c r="K2152">
        <f t="shared" si="45"/>
        <v>2</v>
      </c>
    </row>
    <row r="2153" spans="1:11" x14ac:dyDescent="0.2">
      <c r="A2153">
        <v>6</v>
      </c>
      <c r="B2153" t="s">
        <v>77</v>
      </c>
      <c r="C2153" t="s">
        <v>63</v>
      </c>
      <c r="D2153" t="s">
        <v>58</v>
      </c>
      <c r="E2153" t="s">
        <v>59</v>
      </c>
      <c r="F2153" t="s">
        <v>60</v>
      </c>
      <c r="G2153" t="s">
        <v>73</v>
      </c>
      <c r="H2153" t="s">
        <v>71</v>
      </c>
      <c r="I2153" t="s">
        <v>67</v>
      </c>
      <c r="J2153">
        <v>5.8952847864198301E-3</v>
      </c>
      <c r="K2153">
        <f t="shared" si="45"/>
        <v>2</v>
      </c>
    </row>
    <row r="2154" spans="1:11" x14ac:dyDescent="0.2">
      <c r="A2154">
        <v>7</v>
      </c>
      <c r="B2154" t="s">
        <v>77</v>
      </c>
      <c r="C2154" t="s">
        <v>63</v>
      </c>
      <c r="D2154" t="s">
        <v>58</v>
      </c>
      <c r="E2154" t="s">
        <v>59</v>
      </c>
      <c r="F2154" t="s">
        <v>60</v>
      </c>
      <c r="G2154" t="s">
        <v>73</v>
      </c>
      <c r="H2154" t="s">
        <v>71</v>
      </c>
      <c r="I2154" t="s">
        <v>67</v>
      </c>
      <c r="J2154">
        <v>6.0432806851252003E-3</v>
      </c>
      <c r="K2154">
        <f t="shared" si="45"/>
        <v>2</v>
      </c>
    </row>
    <row r="2155" spans="1:11" x14ac:dyDescent="0.2">
      <c r="A2155">
        <v>8</v>
      </c>
      <c r="B2155" t="s">
        <v>77</v>
      </c>
      <c r="C2155" t="s">
        <v>63</v>
      </c>
      <c r="D2155" t="s">
        <v>58</v>
      </c>
      <c r="E2155" t="s">
        <v>59</v>
      </c>
      <c r="F2155" t="s">
        <v>60</v>
      </c>
      <c r="G2155" t="s">
        <v>73</v>
      </c>
      <c r="H2155" t="s">
        <v>71</v>
      </c>
      <c r="I2155" t="s">
        <v>67</v>
      </c>
      <c r="J2155">
        <v>1.25423272178416E-2</v>
      </c>
      <c r="K2155">
        <f t="shared" si="45"/>
        <v>2</v>
      </c>
    </row>
    <row r="2156" spans="1:11" x14ac:dyDescent="0.2">
      <c r="A2156">
        <v>9</v>
      </c>
      <c r="B2156" t="s">
        <v>77</v>
      </c>
      <c r="C2156" t="s">
        <v>63</v>
      </c>
      <c r="D2156" t="s">
        <v>58</v>
      </c>
      <c r="E2156" t="s">
        <v>59</v>
      </c>
      <c r="F2156" t="s">
        <v>60</v>
      </c>
      <c r="G2156" t="s">
        <v>73</v>
      </c>
      <c r="H2156" t="s">
        <v>71</v>
      </c>
      <c r="I2156" t="s">
        <v>67</v>
      </c>
      <c r="J2156">
        <v>2.2653722703423598E-2</v>
      </c>
      <c r="K2156">
        <f t="shared" si="45"/>
        <v>2</v>
      </c>
    </row>
    <row r="2157" spans="1:11" x14ac:dyDescent="0.2">
      <c r="A2157">
        <v>10</v>
      </c>
      <c r="B2157" t="s">
        <v>77</v>
      </c>
      <c r="C2157" t="s">
        <v>63</v>
      </c>
      <c r="D2157" t="s">
        <v>58</v>
      </c>
      <c r="E2157" t="s">
        <v>59</v>
      </c>
      <c r="F2157" t="s">
        <v>60</v>
      </c>
      <c r="G2157" t="s">
        <v>73</v>
      </c>
      <c r="H2157" t="s">
        <v>71</v>
      </c>
      <c r="I2157" t="s">
        <v>67</v>
      </c>
      <c r="J2157">
        <v>3.8605474470752403E-2</v>
      </c>
      <c r="K2157">
        <f t="shared" si="45"/>
        <v>2</v>
      </c>
    </row>
    <row r="2158" spans="1:11" x14ac:dyDescent="0.2">
      <c r="A2158">
        <v>11</v>
      </c>
      <c r="B2158" t="s">
        <v>77</v>
      </c>
      <c r="C2158" t="s">
        <v>63</v>
      </c>
      <c r="D2158" t="s">
        <v>58</v>
      </c>
      <c r="E2158" t="s">
        <v>59</v>
      </c>
      <c r="F2158" t="s">
        <v>60</v>
      </c>
      <c r="G2158" t="s">
        <v>73</v>
      </c>
      <c r="H2158" t="s">
        <v>71</v>
      </c>
      <c r="I2158" t="s">
        <v>67</v>
      </c>
      <c r="J2158">
        <v>4.92579310843596E-2</v>
      </c>
      <c r="K2158">
        <f t="shared" si="45"/>
        <v>2</v>
      </c>
    </row>
    <row r="2159" spans="1:11" x14ac:dyDescent="0.2">
      <c r="A2159">
        <v>12</v>
      </c>
      <c r="B2159" t="s">
        <v>77</v>
      </c>
      <c r="C2159" t="s">
        <v>63</v>
      </c>
      <c r="D2159" t="s">
        <v>58</v>
      </c>
      <c r="E2159" t="s">
        <v>59</v>
      </c>
      <c r="F2159" t="s">
        <v>60</v>
      </c>
      <c r="G2159" t="s">
        <v>73</v>
      </c>
      <c r="H2159" t="s">
        <v>71</v>
      </c>
      <c r="I2159" t="s">
        <v>67</v>
      </c>
      <c r="J2159">
        <v>7.6669355502656605E-2</v>
      </c>
      <c r="K2159">
        <f t="shared" si="45"/>
        <v>2</v>
      </c>
    </row>
    <row r="2160" spans="1:11" x14ac:dyDescent="0.2">
      <c r="A2160">
        <v>13</v>
      </c>
      <c r="B2160" t="s">
        <v>77</v>
      </c>
      <c r="C2160" t="s">
        <v>63</v>
      </c>
      <c r="D2160" t="s">
        <v>58</v>
      </c>
      <c r="E2160" t="s">
        <v>59</v>
      </c>
      <c r="F2160" t="s">
        <v>60</v>
      </c>
      <c r="G2160" t="s">
        <v>73</v>
      </c>
      <c r="H2160" t="s">
        <v>71</v>
      </c>
      <c r="I2160" t="s">
        <v>67</v>
      </c>
      <c r="J2160">
        <v>9.0651722671670001E-2</v>
      </c>
      <c r="K2160">
        <f t="shared" si="45"/>
        <v>2</v>
      </c>
    </row>
    <row r="2161" spans="1:11" x14ac:dyDescent="0.2">
      <c r="A2161">
        <v>14</v>
      </c>
      <c r="B2161" t="s">
        <v>77</v>
      </c>
      <c r="C2161" t="s">
        <v>63</v>
      </c>
      <c r="D2161" t="s">
        <v>58</v>
      </c>
      <c r="E2161" t="s">
        <v>59</v>
      </c>
      <c r="F2161" t="s">
        <v>60</v>
      </c>
      <c r="G2161" t="s">
        <v>73</v>
      </c>
      <c r="H2161" t="s">
        <v>71</v>
      </c>
      <c r="I2161" t="s">
        <v>67</v>
      </c>
      <c r="J2161">
        <v>0.101146882543816</v>
      </c>
      <c r="K2161">
        <f t="shared" si="45"/>
        <v>2</v>
      </c>
    </row>
    <row r="2162" spans="1:11" x14ac:dyDescent="0.2">
      <c r="A2162">
        <v>15</v>
      </c>
      <c r="B2162" t="s">
        <v>77</v>
      </c>
      <c r="C2162" t="s">
        <v>63</v>
      </c>
      <c r="D2162" t="s">
        <v>58</v>
      </c>
      <c r="E2162" t="s">
        <v>59</v>
      </c>
      <c r="F2162" t="s">
        <v>60</v>
      </c>
      <c r="G2162" t="s">
        <v>73</v>
      </c>
      <c r="H2162" t="s">
        <v>71</v>
      </c>
      <c r="I2162" t="s">
        <v>67</v>
      </c>
      <c r="J2162">
        <v>0.103243171665492</v>
      </c>
      <c r="K2162">
        <f t="shared" si="45"/>
        <v>2</v>
      </c>
    </row>
    <row r="2163" spans="1:11" x14ac:dyDescent="0.2">
      <c r="A2163">
        <v>16</v>
      </c>
      <c r="B2163" t="s">
        <v>77</v>
      </c>
      <c r="C2163" t="s">
        <v>63</v>
      </c>
      <c r="D2163" t="s">
        <v>58</v>
      </c>
      <c r="E2163" t="s">
        <v>59</v>
      </c>
      <c r="F2163" t="s">
        <v>60</v>
      </c>
      <c r="G2163" t="s">
        <v>73</v>
      </c>
      <c r="H2163" t="s">
        <v>71</v>
      </c>
      <c r="I2163" t="s">
        <v>67</v>
      </c>
      <c r="J2163">
        <v>0.10356220481657399</v>
      </c>
      <c r="K2163">
        <f t="shared" si="45"/>
        <v>2</v>
      </c>
    </row>
    <row r="2164" spans="1:11" x14ac:dyDescent="0.2">
      <c r="A2164">
        <v>17</v>
      </c>
      <c r="B2164" t="s">
        <v>77</v>
      </c>
      <c r="C2164" t="s">
        <v>63</v>
      </c>
      <c r="D2164" t="s">
        <v>58</v>
      </c>
      <c r="E2164" t="s">
        <v>59</v>
      </c>
      <c r="F2164" t="s">
        <v>60</v>
      </c>
      <c r="G2164" t="s">
        <v>73</v>
      </c>
      <c r="H2164" t="s">
        <v>71</v>
      </c>
      <c r="I2164" t="s">
        <v>67</v>
      </c>
      <c r="J2164">
        <v>0.100218344298194</v>
      </c>
      <c r="K2164">
        <f t="shared" si="45"/>
        <v>2</v>
      </c>
    </row>
    <row r="2165" spans="1:11" x14ac:dyDescent="0.2">
      <c r="A2165">
        <v>18</v>
      </c>
      <c r="B2165" t="s">
        <v>77</v>
      </c>
      <c r="C2165" t="s">
        <v>63</v>
      </c>
      <c r="D2165" t="s">
        <v>58</v>
      </c>
      <c r="E2165" t="s">
        <v>59</v>
      </c>
      <c r="F2165" t="s">
        <v>60</v>
      </c>
      <c r="G2165" t="s">
        <v>73</v>
      </c>
      <c r="H2165" t="s">
        <v>71</v>
      </c>
      <c r="I2165" t="s">
        <v>67</v>
      </c>
      <c r="J2165">
        <v>8.6121161071543995E-2</v>
      </c>
      <c r="K2165">
        <f t="shared" si="45"/>
        <v>2</v>
      </c>
    </row>
    <row r="2166" spans="1:11" x14ac:dyDescent="0.2">
      <c r="A2166">
        <v>19</v>
      </c>
      <c r="B2166" t="s">
        <v>77</v>
      </c>
      <c r="C2166" t="s">
        <v>63</v>
      </c>
      <c r="D2166" t="s">
        <v>58</v>
      </c>
      <c r="E2166" t="s">
        <v>59</v>
      </c>
      <c r="F2166" t="s">
        <v>60</v>
      </c>
      <c r="G2166" t="s">
        <v>73</v>
      </c>
      <c r="H2166" t="s">
        <v>71</v>
      </c>
      <c r="I2166" t="s">
        <v>67</v>
      </c>
      <c r="J2166">
        <v>6.6878799484497695E-2</v>
      </c>
      <c r="K2166">
        <f t="shared" si="45"/>
        <v>2</v>
      </c>
    </row>
    <row r="2167" spans="1:11" x14ac:dyDescent="0.2">
      <c r="A2167">
        <v>20</v>
      </c>
      <c r="B2167" t="s">
        <v>77</v>
      </c>
      <c r="C2167" t="s">
        <v>63</v>
      </c>
      <c r="D2167" t="s">
        <v>58</v>
      </c>
      <c r="E2167" t="s">
        <v>59</v>
      </c>
      <c r="F2167" t="s">
        <v>60</v>
      </c>
      <c r="G2167" t="s">
        <v>73</v>
      </c>
      <c r="H2167" t="s">
        <v>71</v>
      </c>
      <c r="I2167" t="s">
        <v>67</v>
      </c>
      <c r="J2167">
        <v>5.4063414220726899E-2</v>
      </c>
      <c r="K2167">
        <f t="shared" si="45"/>
        <v>2</v>
      </c>
    </row>
    <row r="2168" spans="1:11" x14ac:dyDescent="0.2">
      <c r="A2168">
        <v>21</v>
      </c>
      <c r="B2168" t="s">
        <v>77</v>
      </c>
      <c r="C2168" t="s">
        <v>63</v>
      </c>
      <c r="D2168" t="s">
        <v>58</v>
      </c>
      <c r="E2168" t="s">
        <v>59</v>
      </c>
      <c r="F2168" t="s">
        <v>60</v>
      </c>
      <c r="G2168" t="s">
        <v>73</v>
      </c>
      <c r="H2168" t="s">
        <v>71</v>
      </c>
      <c r="I2168" t="s">
        <v>67</v>
      </c>
      <c r="J2168">
        <v>3.1319917425091201E-2</v>
      </c>
      <c r="K2168">
        <f t="shared" si="45"/>
        <v>2</v>
      </c>
    </row>
    <row r="2169" spans="1:11" x14ac:dyDescent="0.2">
      <c r="A2169">
        <v>22</v>
      </c>
      <c r="B2169" t="s">
        <v>77</v>
      </c>
      <c r="C2169" t="s">
        <v>63</v>
      </c>
      <c r="D2169" t="s">
        <v>58</v>
      </c>
      <c r="E2169" t="s">
        <v>59</v>
      </c>
      <c r="F2169" t="s">
        <v>60</v>
      </c>
      <c r="G2169" t="s">
        <v>73</v>
      </c>
      <c r="H2169" t="s">
        <v>71</v>
      </c>
      <c r="I2169" t="s">
        <v>67</v>
      </c>
      <c r="J2169">
        <v>2.1635435489633401E-2</v>
      </c>
      <c r="K2169">
        <f t="shared" si="45"/>
        <v>2</v>
      </c>
    </row>
    <row r="2170" spans="1:11" x14ac:dyDescent="0.2">
      <c r="A2170">
        <v>23</v>
      </c>
      <c r="B2170" t="s">
        <v>77</v>
      </c>
      <c r="C2170" t="s">
        <v>63</v>
      </c>
      <c r="D2170" t="s">
        <v>58</v>
      </c>
      <c r="E2170" t="s">
        <v>59</v>
      </c>
      <c r="F2170" t="s">
        <v>60</v>
      </c>
      <c r="G2170" t="s">
        <v>73</v>
      </c>
      <c r="H2170" t="s">
        <v>71</v>
      </c>
      <c r="I2170" t="s">
        <v>67</v>
      </c>
      <c r="J2170">
        <v>8.4388129212042695E-3</v>
      </c>
      <c r="K2170">
        <f t="shared" si="45"/>
        <v>2</v>
      </c>
    </row>
    <row r="2171" spans="1:11" x14ac:dyDescent="0.2">
      <c r="A2171">
        <v>24</v>
      </c>
      <c r="B2171" t="s">
        <v>77</v>
      </c>
      <c r="C2171" t="s">
        <v>63</v>
      </c>
      <c r="D2171" t="s">
        <v>58</v>
      </c>
      <c r="E2171" t="s">
        <v>59</v>
      </c>
      <c r="F2171" t="s">
        <v>60</v>
      </c>
      <c r="G2171" t="s">
        <v>73</v>
      </c>
      <c r="H2171" t="s">
        <v>71</v>
      </c>
      <c r="I2171" t="s">
        <v>67</v>
      </c>
      <c r="J2171">
        <v>2.5060029727404301E-3</v>
      </c>
      <c r="K2171">
        <f t="shared" si="45"/>
        <v>2</v>
      </c>
    </row>
    <row r="2172" spans="1:11" x14ac:dyDescent="0.2">
      <c r="A2172">
        <v>1</v>
      </c>
      <c r="B2172" t="s">
        <v>77</v>
      </c>
      <c r="C2172" t="s">
        <v>57</v>
      </c>
      <c r="D2172" t="s">
        <v>58</v>
      </c>
      <c r="E2172" t="s">
        <v>64</v>
      </c>
      <c r="F2172" t="s">
        <v>60</v>
      </c>
      <c r="G2172" t="s">
        <v>73</v>
      </c>
      <c r="H2172" t="s">
        <v>71</v>
      </c>
      <c r="I2172" t="s">
        <v>67</v>
      </c>
      <c r="J2172" s="3">
        <v>1.4053313986619101E-4</v>
      </c>
      <c r="K2172">
        <f t="shared" si="45"/>
        <v>2</v>
      </c>
    </row>
    <row r="2173" spans="1:11" x14ac:dyDescent="0.2">
      <c r="A2173">
        <v>2</v>
      </c>
      <c r="B2173" t="s">
        <v>77</v>
      </c>
      <c r="C2173" t="s">
        <v>57</v>
      </c>
      <c r="D2173" t="s">
        <v>58</v>
      </c>
      <c r="E2173" t="s">
        <v>64</v>
      </c>
      <c r="F2173" t="s">
        <v>60</v>
      </c>
      <c r="G2173" t="s">
        <v>73</v>
      </c>
      <c r="H2173" t="s">
        <v>71</v>
      </c>
      <c r="I2173" t="s">
        <v>67</v>
      </c>
      <c r="J2173">
        <v>1.4854854741479101E-3</v>
      </c>
      <c r="K2173">
        <f t="shared" si="45"/>
        <v>2</v>
      </c>
    </row>
    <row r="2174" spans="1:11" x14ac:dyDescent="0.2">
      <c r="A2174">
        <v>3</v>
      </c>
      <c r="B2174" t="s">
        <v>77</v>
      </c>
      <c r="C2174" t="s">
        <v>57</v>
      </c>
      <c r="D2174" t="s">
        <v>58</v>
      </c>
      <c r="E2174" t="s">
        <v>64</v>
      </c>
      <c r="F2174" t="s">
        <v>60</v>
      </c>
      <c r="G2174" t="s">
        <v>73</v>
      </c>
      <c r="H2174" t="s">
        <v>71</v>
      </c>
      <c r="I2174" t="s">
        <v>67</v>
      </c>
      <c r="J2174">
        <v>1.7826163116646701E-3</v>
      </c>
      <c r="K2174">
        <f t="shared" si="45"/>
        <v>2</v>
      </c>
    </row>
    <row r="2175" spans="1:11" x14ac:dyDescent="0.2">
      <c r="A2175">
        <v>4</v>
      </c>
      <c r="B2175" t="s">
        <v>77</v>
      </c>
      <c r="C2175" t="s">
        <v>57</v>
      </c>
      <c r="D2175" t="s">
        <v>58</v>
      </c>
      <c r="E2175" t="s">
        <v>64</v>
      </c>
      <c r="F2175" t="s">
        <v>60</v>
      </c>
      <c r="G2175" t="s">
        <v>73</v>
      </c>
      <c r="H2175" t="s">
        <v>71</v>
      </c>
      <c r="I2175" t="s">
        <v>67</v>
      </c>
      <c r="J2175">
        <v>1.68939251488145E-3</v>
      </c>
      <c r="K2175">
        <f t="shared" si="45"/>
        <v>2</v>
      </c>
    </row>
    <row r="2176" spans="1:11" x14ac:dyDescent="0.2">
      <c r="A2176">
        <v>5</v>
      </c>
      <c r="B2176" t="s">
        <v>77</v>
      </c>
      <c r="C2176" t="s">
        <v>57</v>
      </c>
      <c r="D2176" t="s">
        <v>58</v>
      </c>
      <c r="E2176" t="s">
        <v>64</v>
      </c>
      <c r="F2176" t="s">
        <v>60</v>
      </c>
      <c r="G2176" t="s">
        <v>73</v>
      </c>
      <c r="H2176" t="s">
        <v>71</v>
      </c>
      <c r="I2176" t="s">
        <v>67</v>
      </c>
      <c r="J2176">
        <v>2.1863957227479399E-3</v>
      </c>
      <c r="K2176">
        <f t="shared" si="45"/>
        <v>2</v>
      </c>
    </row>
    <row r="2177" spans="1:11" x14ac:dyDescent="0.2">
      <c r="A2177">
        <v>6</v>
      </c>
      <c r="B2177" t="s">
        <v>77</v>
      </c>
      <c r="C2177" t="s">
        <v>57</v>
      </c>
      <c r="D2177" t="s">
        <v>58</v>
      </c>
      <c r="E2177" t="s">
        <v>64</v>
      </c>
      <c r="F2177" t="s">
        <v>60</v>
      </c>
      <c r="G2177" t="s">
        <v>73</v>
      </c>
      <c r="H2177" t="s">
        <v>71</v>
      </c>
      <c r="I2177" t="s">
        <v>67</v>
      </c>
      <c r="J2177">
        <v>4.5921057753456999E-3</v>
      </c>
      <c r="K2177">
        <f t="shared" si="45"/>
        <v>2</v>
      </c>
    </row>
    <row r="2178" spans="1:11" x14ac:dyDescent="0.2">
      <c r="A2178">
        <v>7</v>
      </c>
      <c r="B2178" t="s">
        <v>77</v>
      </c>
      <c r="C2178" t="s">
        <v>57</v>
      </c>
      <c r="D2178" t="s">
        <v>58</v>
      </c>
      <c r="E2178" t="s">
        <v>64</v>
      </c>
      <c r="F2178" t="s">
        <v>60</v>
      </c>
      <c r="G2178" t="s">
        <v>73</v>
      </c>
      <c r="H2178" t="s">
        <v>71</v>
      </c>
      <c r="I2178" t="s">
        <v>67</v>
      </c>
      <c r="J2178">
        <v>1.39685644292442E-2</v>
      </c>
      <c r="K2178">
        <f t="shared" si="45"/>
        <v>2</v>
      </c>
    </row>
    <row r="2179" spans="1:11" x14ac:dyDescent="0.2">
      <c r="A2179">
        <v>8</v>
      </c>
      <c r="B2179" t="s">
        <v>77</v>
      </c>
      <c r="C2179" t="s">
        <v>57</v>
      </c>
      <c r="D2179" t="s">
        <v>58</v>
      </c>
      <c r="E2179" t="s">
        <v>64</v>
      </c>
      <c r="F2179" t="s">
        <v>60</v>
      </c>
      <c r="G2179" t="s">
        <v>73</v>
      </c>
      <c r="H2179" t="s">
        <v>71</v>
      </c>
      <c r="I2179" t="s">
        <v>67</v>
      </c>
      <c r="J2179">
        <v>2.97780629296121E-2</v>
      </c>
      <c r="K2179">
        <f t="shared" si="45"/>
        <v>2</v>
      </c>
    </row>
    <row r="2180" spans="1:11" x14ac:dyDescent="0.2">
      <c r="A2180">
        <v>10</v>
      </c>
      <c r="B2180" t="s">
        <v>77</v>
      </c>
      <c r="C2180" t="s">
        <v>57</v>
      </c>
      <c r="D2180" t="s">
        <v>58</v>
      </c>
      <c r="E2180" t="s">
        <v>64</v>
      </c>
      <c r="F2180" t="s">
        <v>60</v>
      </c>
      <c r="G2180" t="s">
        <v>73</v>
      </c>
      <c r="H2180" t="s">
        <v>71</v>
      </c>
      <c r="I2180" t="s">
        <v>67</v>
      </c>
      <c r="J2180">
        <v>6.2177928370167702E-2</v>
      </c>
      <c r="K2180">
        <f t="shared" ref="K2180:K2243" si="46">MONTH(1&amp;B2180)</f>
        <v>2</v>
      </c>
    </row>
    <row r="2181" spans="1:11" x14ac:dyDescent="0.2">
      <c r="A2181">
        <v>11</v>
      </c>
      <c r="B2181" t="s">
        <v>77</v>
      </c>
      <c r="C2181" t="s">
        <v>57</v>
      </c>
      <c r="D2181" t="s">
        <v>58</v>
      </c>
      <c r="E2181" t="s">
        <v>64</v>
      </c>
      <c r="F2181" t="s">
        <v>60</v>
      </c>
      <c r="G2181" t="s">
        <v>73</v>
      </c>
      <c r="H2181" t="s">
        <v>71</v>
      </c>
      <c r="I2181" t="s">
        <v>67</v>
      </c>
      <c r="J2181">
        <v>7.2102756626820599E-2</v>
      </c>
      <c r="K2181">
        <f t="shared" si="46"/>
        <v>2</v>
      </c>
    </row>
    <row r="2182" spans="1:11" x14ac:dyDescent="0.2">
      <c r="A2182">
        <v>12</v>
      </c>
      <c r="B2182" t="s">
        <v>77</v>
      </c>
      <c r="C2182" t="s">
        <v>57</v>
      </c>
      <c r="D2182" t="s">
        <v>58</v>
      </c>
      <c r="E2182" t="s">
        <v>64</v>
      </c>
      <c r="F2182" t="s">
        <v>60</v>
      </c>
      <c r="G2182" t="s">
        <v>73</v>
      </c>
      <c r="H2182" t="s">
        <v>71</v>
      </c>
      <c r="I2182" t="s">
        <v>67</v>
      </c>
      <c r="J2182">
        <v>8.5134919804514195E-2</v>
      </c>
      <c r="K2182">
        <f t="shared" si="46"/>
        <v>2</v>
      </c>
    </row>
    <row r="2183" spans="1:11" x14ac:dyDescent="0.2">
      <c r="A2183">
        <v>13</v>
      </c>
      <c r="B2183" t="s">
        <v>77</v>
      </c>
      <c r="C2183" t="s">
        <v>57</v>
      </c>
      <c r="D2183" t="s">
        <v>58</v>
      </c>
      <c r="E2183" t="s">
        <v>64</v>
      </c>
      <c r="F2183" t="s">
        <v>60</v>
      </c>
      <c r="G2183" t="s">
        <v>73</v>
      </c>
      <c r="H2183" t="s">
        <v>71</v>
      </c>
      <c r="I2183" t="s">
        <v>67</v>
      </c>
      <c r="J2183">
        <v>9.8678554466469504E-2</v>
      </c>
      <c r="K2183">
        <f t="shared" si="46"/>
        <v>2</v>
      </c>
    </row>
    <row r="2184" spans="1:11" x14ac:dyDescent="0.2">
      <c r="A2184">
        <v>14</v>
      </c>
      <c r="B2184" t="s">
        <v>77</v>
      </c>
      <c r="C2184" t="s">
        <v>57</v>
      </c>
      <c r="D2184" t="s">
        <v>58</v>
      </c>
      <c r="E2184" t="s">
        <v>64</v>
      </c>
      <c r="F2184" t="s">
        <v>60</v>
      </c>
      <c r="G2184" t="s">
        <v>73</v>
      </c>
      <c r="H2184" t="s">
        <v>71</v>
      </c>
      <c r="I2184" t="s">
        <v>67</v>
      </c>
      <c r="J2184">
        <v>0.104170583917647</v>
      </c>
      <c r="K2184">
        <f t="shared" si="46"/>
        <v>2</v>
      </c>
    </row>
    <row r="2185" spans="1:11" x14ac:dyDescent="0.2">
      <c r="A2185">
        <v>15</v>
      </c>
      <c r="B2185" t="s">
        <v>77</v>
      </c>
      <c r="C2185" t="s">
        <v>57</v>
      </c>
      <c r="D2185" t="s">
        <v>58</v>
      </c>
      <c r="E2185" t="s">
        <v>64</v>
      </c>
      <c r="F2185" t="s">
        <v>60</v>
      </c>
      <c r="G2185" t="s">
        <v>73</v>
      </c>
      <c r="H2185" t="s">
        <v>71</v>
      </c>
      <c r="I2185" t="s">
        <v>67</v>
      </c>
      <c r="J2185">
        <v>9.4061154142550701E-2</v>
      </c>
      <c r="K2185">
        <f t="shared" si="46"/>
        <v>2</v>
      </c>
    </row>
    <row r="2186" spans="1:11" x14ac:dyDescent="0.2">
      <c r="A2186">
        <v>16</v>
      </c>
      <c r="B2186" t="s">
        <v>77</v>
      </c>
      <c r="C2186" t="s">
        <v>57</v>
      </c>
      <c r="D2186" t="s">
        <v>58</v>
      </c>
      <c r="E2186" t="s">
        <v>64</v>
      </c>
      <c r="F2186" t="s">
        <v>60</v>
      </c>
      <c r="G2186" t="s">
        <v>73</v>
      </c>
      <c r="H2186" t="s">
        <v>71</v>
      </c>
      <c r="I2186" t="s">
        <v>67</v>
      </c>
      <c r="J2186">
        <v>7.7337780100512996E-2</v>
      </c>
      <c r="K2186">
        <f t="shared" si="46"/>
        <v>2</v>
      </c>
    </row>
    <row r="2187" spans="1:11" x14ac:dyDescent="0.2">
      <c r="A2187">
        <v>17</v>
      </c>
      <c r="B2187" t="s">
        <v>77</v>
      </c>
      <c r="C2187" t="s">
        <v>57</v>
      </c>
      <c r="D2187" t="s">
        <v>58</v>
      </c>
      <c r="E2187" t="s">
        <v>64</v>
      </c>
      <c r="F2187" t="s">
        <v>60</v>
      </c>
      <c r="G2187" t="s">
        <v>73</v>
      </c>
      <c r="H2187" t="s">
        <v>71</v>
      </c>
      <c r="I2187" t="s">
        <v>67</v>
      </c>
      <c r="J2187">
        <v>6.6706855148836494E-2</v>
      </c>
      <c r="K2187">
        <f t="shared" si="46"/>
        <v>2</v>
      </c>
    </row>
    <row r="2188" spans="1:11" x14ac:dyDescent="0.2">
      <c r="A2188">
        <v>18</v>
      </c>
      <c r="B2188" t="s">
        <v>77</v>
      </c>
      <c r="C2188" t="s">
        <v>57</v>
      </c>
      <c r="D2188" t="s">
        <v>58</v>
      </c>
      <c r="E2188" t="s">
        <v>64</v>
      </c>
      <c r="F2188" t="s">
        <v>60</v>
      </c>
      <c r="G2188" t="s">
        <v>73</v>
      </c>
      <c r="H2188" t="s">
        <v>71</v>
      </c>
      <c r="I2188" t="s">
        <v>67</v>
      </c>
      <c r="J2188">
        <v>6.6668597397191401E-2</v>
      </c>
      <c r="K2188">
        <f t="shared" si="46"/>
        <v>2</v>
      </c>
    </row>
    <row r="2189" spans="1:11" x14ac:dyDescent="0.2">
      <c r="A2189">
        <v>19</v>
      </c>
      <c r="B2189" t="s">
        <v>77</v>
      </c>
      <c r="C2189" t="s">
        <v>57</v>
      </c>
      <c r="D2189" t="s">
        <v>58</v>
      </c>
      <c r="E2189" t="s">
        <v>64</v>
      </c>
      <c r="F2189" t="s">
        <v>60</v>
      </c>
      <c r="G2189" t="s">
        <v>73</v>
      </c>
      <c r="H2189" t="s">
        <v>71</v>
      </c>
      <c r="I2189" t="s">
        <v>67</v>
      </c>
      <c r="J2189">
        <v>6.5863517556883605E-2</v>
      </c>
      <c r="K2189">
        <f t="shared" si="46"/>
        <v>2</v>
      </c>
    </row>
    <row r="2190" spans="1:11" x14ac:dyDescent="0.2">
      <c r="A2190">
        <v>20</v>
      </c>
      <c r="B2190" t="s">
        <v>77</v>
      </c>
      <c r="C2190" t="s">
        <v>57</v>
      </c>
      <c r="D2190" t="s">
        <v>58</v>
      </c>
      <c r="E2190" t="s">
        <v>64</v>
      </c>
      <c r="F2190" t="s">
        <v>60</v>
      </c>
      <c r="G2190" t="s">
        <v>73</v>
      </c>
      <c r="H2190" t="s">
        <v>71</v>
      </c>
      <c r="I2190" t="s">
        <v>67</v>
      </c>
      <c r="J2190">
        <v>5.2775026183245498E-2</v>
      </c>
      <c r="K2190">
        <f t="shared" si="46"/>
        <v>2</v>
      </c>
    </row>
    <row r="2191" spans="1:11" x14ac:dyDescent="0.2">
      <c r="A2191">
        <v>21</v>
      </c>
      <c r="B2191" t="s">
        <v>77</v>
      </c>
      <c r="C2191" t="s">
        <v>57</v>
      </c>
      <c r="D2191" t="s">
        <v>58</v>
      </c>
      <c r="E2191" t="s">
        <v>64</v>
      </c>
      <c r="F2191" t="s">
        <v>60</v>
      </c>
      <c r="G2191" t="s">
        <v>73</v>
      </c>
      <c r="H2191" t="s">
        <v>71</v>
      </c>
      <c r="I2191" t="s">
        <v>67</v>
      </c>
      <c r="J2191">
        <v>3.1882227486600599E-2</v>
      </c>
      <c r="K2191">
        <f t="shared" si="46"/>
        <v>2</v>
      </c>
    </row>
    <row r="2192" spans="1:11" x14ac:dyDescent="0.2">
      <c r="A2192">
        <v>22</v>
      </c>
      <c r="B2192" t="s">
        <v>77</v>
      </c>
      <c r="C2192" t="s">
        <v>57</v>
      </c>
      <c r="D2192" t="s">
        <v>58</v>
      </c>
      <c r="E2192" t="s">
        <v>64</v>
      </c>
      <c r="F2192" t="s">
        <v>60</v>
      </c>
      <c r="G2192" t="s">
        <v>73</v>
      </c>
      <c r="H2192" t="s">
        <v>71</v>
      </c>
      <c r="I2192" t="s">
        <v>67</v>
      </c>
      <c r="J2192">
        <v>1.37467172954059E-2</v>
      </c>
      <c r="K2192">
        <f t="shared" si="46"/>
        <v>2</v>
      </c>
    </row>
    <row r="2193" spans="1:11" x14ac:dyDescent="0.2">
      <c r="A2193">
        <v>23</v>
      </c>
      <c r="B2193" t="s">
        <v>77</v>
      </c>
      <c r="C2193" t="s">
        <v>57</v>
      </c>
      <c r="D2193" t="s">
        <v>58</v>
      </c>
      <c r="E2193" t="s">
        <v>64</v>
      </c>
      <c r="F2193" t="s">
        <v>60</v>
      </c>
      <c r="G2193" t="s">
        <v>73</v>
      </c>
      <c r="H2193" t="s">
        <v>71</v>
      </c>
      <c r="I2193" t="s">
        <v>67</v>
      </c>
      <c r="J2193">
        <v>4.2408159235624004E-3</v>
      </c>
      <c r="K2193">
        <f t="shared" si="46"/>
        <v>2</v>
      </c>
    </row>
    <row r="2194" spans="1:11" x14ac:dyDescent="0.2">
      <c r="A2194">
        <v>24</v>
      </c>
      <c r="B2194" t="s">
        <v>77</v>
      </c>
      <c r="C2194" t="s">
        <v>57</v>
      </c>
      <c r="D2194" t="s">
        <v>58</v>
      </c>
      <c r="E2194" t="s">
        <v>64</v>
      </c>
      <c r="F2194" t="s">
        <v>60</v>
      </c>
      <c r="G2194" t="s">
        <v>73</v>
      </c>
      <c r="H2194" t="s">
        <v>71</v>
      </c>
      <c r="I2194" t="s">
        <v>67</v>
      </c>
      <c r="J2194" s="3">
        <v>7.2793208921537297E-4</v>
      </c>
      <c r="K2194">
        <f t="shared" si="46"/>
        <v>2</v>
      </c>
    </row>
    <row r="2195" spans="1:11" x14ac:dyDescent="0.2">
      <c r="A2195">
        <v>1</v>
      </c>
      <c r="B2195" t="s">
        <v>77</v>
      </c>
      <c r="C2195" t="s">
        <v>63</v>
      </c>
      <c r="D2195" t="s">
        <v>58</v>
      </c>
      <c r="E2195" t="s">
        <v>64</v>
      </c>
      <c r="F2195" t="s">
        <v>60</v>
      </c>
      <c r="G2195" t="s">
        <v>73</v>
      </c>
      <c r="H2195" t="s">
        <v>71</v>
      </c>
      <c r="I2195" t="s">
        <v>67</v>
      </c>
      <c r="J2195" s="3">
        <v>4.12991541945675E-4</v>
      </c>
      <c r="K2195">
        <f t="shared" si="46"/>
        <v>2</v>
      </c>
    </row>
    <row r="2196" spans="1:11" x14ac:dyDescent="0.2">
      <c r="A2196">
        <v>2</v>
      </c>
      <c r="B2196" t="s">
        <v>77</v>
      </c>
      <c r="C2196" t="s">
        <v>63</v>
      </c>
      <c r="D2196" t="s">
        <v>58</v>
      </c>
      <c r="E2196" t="s">
        <v>64</v>
      </c>
      <c r="F2196" t="s">
        <v>60</v>
      </c>
      <c r="G2196" t="s">
        <v>73</v>
      </c>
      <c r="H2196" t="s">
        <v>71</v>
      </c>
      <c r="I2196" t="s">
        <v>67</v>
      </c>
      <c r="J2196">
        <v>1.6142181724316299E-3</v>
      </c>
      <c r="K2196">
        <f t="shared" si="46"/>
        <v>2</v>
      </c>
    </row>
    <row r="2197" spans="1:11" x14ac:dyDescent="0.2">
      <c r="A2197">
        <v>3</v>
      </c>
      <c r="B2197" t="s">
        <v>77</v>
      </c>
      <c r="C2197" t="s">
        <v>63</v>
      </c>
      <c r="D2197" t="s">
        <v>58</v>
      </c>
      <c r="E2197" t="s">
        <v>64</v>
      </c>
      <c r="F2197" t="s">
        <v>60</v>
      </c>
      <c r="G2197" t="s">
        <v>73</v>
      </c>
      <c r="H2197" t="s">
        <v>71</v>
      </c>
      <c r="I2197" t="s">
        <v>67</v>
      </c>
      <c r="J2197">
        <v>2.1463546429783698E-3</v>
      </c>
      <c r="K2197">
        <f t="shared" si="46"/>
        <v>2</v>
      </c>
    </row>
    <row r="2198" spans="1:11" x14ac:dyDescent="0.2">
      <c r="A2198">
        <v>4</v>
      </c>
      <c r="B2198" t="s">
        <v>77</v>
      </c>
      <c r="C2198" t="s">
        <v>63</v>
      </c>
      <c r="D2198" t="s">
        <v>58</v>
      </c>
      <c r="E2198" t="s">
        <v>64</v>
      </c>
      <c r="F2198" t="s">
        <v>60</v>
      </c>
      <c r="G2198" t="s">
        <v>73</v>
      </c>
      <c r="H2198" t="s">
        <v>71</v>
      </c>
      <c r="I2198" t="s">
        <v>67</v>
      </c>
      <c r="J2198">
        <v>2.49980969735745E-3</v>
      </c>
      <c r="K2198">
        <f t="shared" si="46"/>
        <v>2</v>
      </c>
    </row>
    <row r="2199" spans="1:11" x14ac:dyDescent="0.2">
      <c r="A2199">
        <v>5</v>
      </c>
      <c r="B2199" t="s">
        <v>77</v>
      </c>
      <c r="C2199" t="s">
        <v>63</v>
      </c>
      <c r="D2199" t="s">
        <v>58</v>
      </c>
      <c r="E2199" t="s">
        <v>64</v>
      </c>
      <c r="F2199" t="s">
        <v>60</v>
      </c>
      <c r="G2199" t="s">
        <v>73</v>
      </c>
      <c r="H2199" t="s">
        <v>71</v>
      </c>
      <c r="I2199" t="s">
        <v>67</v>
      </c>
      <c r="J2199">
        <v>2.77773623101599E-3</v>
      </c>
      <c r="K2199">
        <f t="shared" si="46"/>
        <v>2</v>
      </c>
    </row>
    <row r="2200" spans="1:11" x14ac:dyDescent="0.2">
      <c r="A2200">
        <v>6</v>
      </c>
      <c r="B2200" t="s">
        <v>77</v>
      </c>
      <c r="C2200" t="s">
        <v>63</v>
      </c>
      <c r="D2200" t="s">
        <v>58</v>
      </c>
      <c r="E2200" t="s">
        <v>64</v>
      </c>
      <c r="F2200" t="s">
        <v>60</v>
      </c>
      <c r="G2200" t="s">
        <v>73</v>
      </c>
      <c r="H2200" t="s">
        <v>71</v>
      </c>
      <c r="I2200" t="s">
        <v>67</v>
      </c>
      <c r="J2200">
        <v>2.76804793887805E-3</v>
      </c>
      <c r="K2200">
        <f t="shared" si="46"/>
        <v>2</v>
      </c>
    </row>
    <row r="2201" spans="1:11" x14ac:dyDescent="0.2">
      <c r="A2201">
        <v>7</v>
      </c>
      <c r="B2201" t="s">
        <v>77</v>
      </c>
      <c r="C2201" t="s">
        <v>63</v>
      </c>
      <c r="D2201" t="s">
        <v>58</v>
      </c>
      <c r="E2201" t="s">
        <v>64</v>
      </c>
      <c r="F2201" t="s">
        <v>60</v>
      </c>
      <c r="G2201" t="s">
        <v>73</v>
      </c>
      <c r="H2201" t="s">
        <v>71</v>
      </c>
      <c r="I2201" t="s">
        <v>67</v>
      </c>
      <c r="J2201">
        <v>6.0503797023928304E-3</v>
      </c>
      <c r="K2201">
        <f t="shared" si="46"/>
        <v>2</v>
      </c>
    </row>
    <row r="2202" spans="1:11" x14ac:dyDescent="0.2">
      <c r="A2202">
        <v>8</v>
      </c>
      <c r="B2202" t="s">
        <v>77</v>
      </c>
      <c r="C2202" t="s">
        <v>63</v>
      </c>
      <c r="D2202" t="s">
        <v>58</v>
      </c>
      <c r="E2202" t="s">
        <v>64</v>
      </c>
      <c r="F2202" t="s">
        <v>60</v>
      </c>
      <c r="G2202" t="s">
        <v>73</v>
      </c>
      <c r="H2202" t="s">
        <v>71</v>
      </c>
      <c r="I2202" t="s">
        <v>67</v>
      </c>
      <c r="J2202">
        <v>1.31886912241065E-2</v>
      </c>
      <c r="K2202">
        <f t="shared" si="46"/>
        <v>2</v>
      </c>
    </row>
    <row r="2203" spans="1:11" x14ac:dyDescent="0.2">
      <c r="A2203">
        <v>9</v>
      </c>
      <c r="B2203" t="s">
        <v>77</v>
      </c>
      <c r="C2203" t="s">
        <v>63</v>
      </c>
      <c r="D2203" t="s">
        <v>58</v>
      </c>
      <c r="E2203" t="s">
        <v>64</v>
      </c>
      <c r="F2203" t="s">
        <v>60</v>
      </c>
      <c r="G2203" t="s">
        <v>73</v>
      </c>
      <c r="H2203" t="s">
        <v>71</v>
      </c>
      <c r="I2203" t="s">
        <v>67</v>
      </c>
      <c r="J2203">
        <v>2.6728142867372399E-2</v>
      </c>
      <c r="K2203">
        <f t="shared" si="46"/>
        <v>2</v>
      </c>
    </row>
    <row r="2204" spans="1:11" x14ac:dyDescent="0.2">
      <c r="A2204">
        <v>10</v>
      </c>
      <c r="B2204" t="s">
        <v>77</v>
      </c>
      <c r="C2204" t="s">
        <v>63</v>
      </c>
      <c r="D2204" t="s">
        <v>58</v>
      </c>
      <c r="E2204" t="s">
        <v>64</v>
      </c>
      <c r="F2204" t="s">
        <v>60</v>
      </c>
      <c r="G2204" t="s">
        <v>73</v>
      </c>
      <c r="H2204" t="s">
        <v>71</v>
      </c>
      <c r="I2204" t="s">
        <v>67</v>
      </c>
      <c r="J2204">
        <v>4.2906460536874698E-2</v>
      </c>
      <c r="K2204">
        <f t="shared" si="46"/>
        <v>2</v>
      </c>
    </row>
    <row r="2205" spans="1:11" x14ac:dyDescent="0.2">
      <c r="A2205">
        <v>11</v>
      </c>
      <c r="B2205" t="s">
        <v>77</v>
      </c>
      <c r="C2205" t="s">
        <v>63</v>
      </c>
      <c r="D2205" t="s">
        <v>58</v>
      </c>
      <c r="E2205" t="s">
        <v>64</v>
      </c>
      <c r="F2205" t="s">
        <v>60</v>
      </c>
      <c r="G2205" t="s">
        <v>73</v>
      </c>
      <c r="H2205" t="s">
        <v>71</v>
      </c>
      <c r="I2205" t="s">
        <v>67</v>
      </c>
      <c r="J2205">
        <v>5.0809205403066202E-2</v>
      </c>
      <c r="K2205">
        <f t="shared" si="46"/>
        <v>2</v>
      </c>
    </row>
    <row r="2206" spans="1:11" x14ac:dyDescent="0.2">
      <c r="A2206">
        <v>12</v>
      </c>
      <c r="B2206" t="s">
        <v>77</v>
      </c>
      <c r="C2206" t="s">
        <v>63</v>
      </c>
      <c r="D2206" t="s">
        <v>58</v>
      </c>
      <c r="E2206" t="s">
        <v>64</v>
      </c>
      <c r="F2206" t="s">
        <v>60</v>
      </c>
      <c r="G2206" t="s">
        <v>73</v>
      </c>
      <c r="H2206" t="s">
        <v>71</v>
      </c>
      <c r="I2206" t="s">
        <v>67</v>
      </c>
      <c r="J2206">
        <v>5.9407765097805799E-2</v>
      </c>
      <c r="K2206">
        <f t="shared" si="46"/>
        <v>2</v>
      </c>
    </row>
    <row r="2207" spans="1:11" x14ac:dyDescent="0.2">
      <c r="A2207">
        <v>13</v>
      </c>
      <c r="B2207" t="s">
        <v>77</v>
      </c>
      <c r="C2207" t="s">
        <v>63</v>
      </c>
      <c r="D2207" t="s">
        <v>58</v>
      </c>
      <c r="E2207" t="s">
        <v>64</v>
      </c>
      <c r="F2207" t="s">
        <v>60</v>
      </c>
      <c r="G2207" t="s">
        <v>73</v>
      </c>
      <c r="H2207" t="s">
        <v>71</v>
      </c>
      <c r="I2207" t="s">
        <v>67</v>
      </c>
      <c r="J2207">
        <v>8.2892891869856294E-2</v>
      </c>
      <c r="K2207">
        <f t="shared" si="46"/>
        <v>2</v>
      </c>
    </row>
    <row r="2208" spans="1:11" x14ac:dyDescent="0.2">
      <c r="A2208">
        <v>14</v>
      </c>
      <c r="B2208" t="s">
        <v>77</v>
      </c>
      <c r="C2208" t="s">
        <v>63</v>
      </c>
      <c r="D2208" t="s">
        <v>58</v>
      </c>
      <c r="E2208" t="s">
        <v>64</v>
      </c>
      <c r="F2208" t="s">
        <v>60</v>
      </c>
      <c r="G2208" t="s">
        <v>73</v>
      </c>
      <c r="H2208" t="s">
        <v>71</v>
      </c>
      <c r="I2208" t="s">
        <v>67</v>
      </c>
      <c r="J2208">
        <v>9.6687698038050301E-2</v>
      </c>
      <c r="K2208">
        <f t="shared" si="46"/>
        <v>2</v>
      </c>
    </row>
    <row r="2209" spans="1:11" x14ac:dyDescent="0.2">
      <c r="A2209">
        <v>15</v>
      </c>
      <c r="B2209" t="s">
        <v>77</v>
      </c>
      <c r="C2209" t="s">
        <v>63</v>
      </c>
      <c r="D2209" t="s">
        <v>58</v>
      </c>
      <c r="E2209" t="s">
        <v>64</v>
      </c>
      <c r="F2209" t="s">
        <v>60</v>
      </c>
      <c r="G2209" t="s">
        <v>73</v>
      </c>
      <c r="H2209" t="s">
        <v>71</v>
      </c>
      <c r="I2209" t="s">
        <v>67</v>
      </c>
      <c r="J2209">
        <v>0.100207911238473</v>
      </c>
      <c r="K2209">
        <f t="shared" si="46"/>
        <v>2</v>
      </c>
    </row>
    <row r="2210" spans="1:11" x14ac:dyDescent="0.2">
      <c r="A2210">
        <v>16</v>
      </c>
      <c r="B2210" t="s">
        <v>77</v>
      </c>
      <c r="C2210" t="s">
        <v>63</v>
      </c>
      <c r="D2210" t="s">
        <v>58</v>
      </c>
      <c r="E2210" t="s">
        <v>64</v>
      </c>
      <c r="F2210" t="s">
        <v>60</v>
      </c>
      <c r="G2210" t="s">
        <v>73</v>
      </c>
      <c r="H2210" t="s">
        <v>71</v>
      </c>
      <c r="I2210" t="s">
        <v>67</v>
      </c>
      <c r="J2210">
        <v>9.8199899944006103E-2</v>
      </c>
      <c r="K2210">
        <f t="shared" si="46"/>
        <v>2</v>
      </c>
    </row>
    <row r="2211" spans="1:11" x14ac:dyDescent="0.2">
      <c r="A2211">
        <v>17</v>
      </c>
      <c r="B2211" t="s">
        <v>77</v>
      </c>
      <c r="C2211" t="s">
        <v>63</v>
      </c>
      <c r="D2211" t="s">
        <v>58</v>
      </c>
      <c r="E2211" t="s">
        <v>64</v>
      </c>
      <c r="F2211" t="s">
        <v>60</v>
      </c>
      <c r="G2211" t="s">
        <v>73</v>
      </c>
      <c r="H2211" t="s">
        <v>71</v>
      </c>
      <c r="I2211" t="s">
        <v>67</v>
      </c>
      <c r="J2211">
        <v>9.4356688149251897E-2</v>
      </c>
      <c r="K2211">
        <f t="shared" si="46"/>
        <v>2</v>
      </c>
    </row>
    <row r="2212" spans="1:11" x14ac:dyDescent="0.2">
      <c r="A2212">
        <v>18</v>
      </c>
      <c r="B2212" t="s">
        <v>77</v>
      </c>
      <c r="C2212" t="s">
        <v>63</v>
      </c>
      <c r="D2212" t="s">
        <v>58</v>
      </c>
      <c r="E2212" t="s">
        <v>64</v>
      </c>
      <c r="F2212" t="s">
        <v>60</v>
      </c>
      <c r="G2212" t="s">
        <v>73</v>
      </c>
      <c r="H2212" t="s">
        <v>71</v>
      </c>
      <c r="I2212" t="s">
        <v>67</v>
      </c>
      <c r="J2212">
        <v>8.75653630987792E-2</v>
      </c>
      <c r="K2212">
        <f t="shared" si="46"/>
        <v>2</v>
      </c>
    </row>
    <row r="2213" spans="1:11" x14ac:dyDescent="0.2">
      <c r="A2213">
        <v>19</v>
      </c>
      <c r="B2213" t="s">
        <v>77</v>
      </c>
      <c r="C2213" t="s">
        <v>63</v>
      </c>
      <c r="D2213" t="s">
        <v>58</v>
      </c>
      <c r="E2213" t="s">
        <v>64</v>
      </c>
      <c r="F2213" t="s">
        <v>60</v>
      </c>
      <c r="G2213" t="s">
        <v>73</v>
      </c>
      <c r="H2213" t="s">
        <v>71</v>
      </c>
      <c r="I2213" t="s">
        <v>67</v>
      </c>
      <c r="J2213">
        <v>8.3364721642356907E-2</v>
      </c>
      <c r="K2213">
        <f t="shared" si="46"/>
        <v>2</v>
      </c>
    </row>
    <row r="2214" spans="1:11" x14ac:dyDescent="0.2">
      <c r="A2214">
        <v>20</v>
      </c>
      <c r="B2214" t="s">
        <v>77</v>
      </c>
      <c r="C2214" t="s">
        <v>63</v>
      </c>
      <c r="D2214" t="s">
        <v>58</v>
      </c>
      <c r="E2214" t="s">
        <v>64</v>
      </c>
      <c r="F2214" t="s">
        <v>60</v>
      </c>
      <c r="G2214" t="s">
        <v>73</v>
      </c>
      <c r="H2214" t="s">
        <v>71</v>
      </c>
      <c r="I2214" t="s">
        <v>67</v>
      </c>
      <c r="J2214">
        <v>6.9578365519391894E-2</v>
      </c>
      <c r="K2214">
        <f t="shared" si="46"/>
        <v>2</v>
      </c>
    </row>
    <row r="2215" spans="1:11" x14ac:dyDescent="0.2">
      <c r="A2215">
        <v>21</v>
      </c>
      <c r="B2215" t="s">
        <v>77</v>
      </c>
      <c r="C2215" t="s">
        <v>63</v>
      </c>
      <c r="D2215" t="s">
        <v>58</v>
      </c>
      <c r="E2215" t="s">
        <v>64</v>
      </c>
      <c r="F2215" t="s">
        <v>60</v>
      </c>
      <c r="G2215" t="s">
        <v>73</v>
      </c>
      <c r="H2215" t="s">
        <v>71</v>
      </c>
      <c r="I2215" t="s">
        <v>67</v>
      </c>
      <c r="J2215">
        <v>4.6051391800547001E-2</v>
      </c>
      <c r="K2215">
        <f t="shared" si="46"/>
        <v>2</v>
      </c>
    </row>
    <row r="2216" spans="1:11" x14ac:dyDescent="0.2">
      <c r="A2216">
        <v>22</v>
      </c>
      <c r="B2216" t="s">
        <v>77</v>
      </c>
      <c r="C2216" t="s">
        <v>63</v>
      </c>
      <c r="D2216" t="s">
        <v>58</v>
      </c>
      <c r="E2216" t="s">
        <v>64</v>
      </c>
      <c r="F2216" t="s">
        <v>60</v>
      </c>
      <c r="G2216" t="s">
        <v>73</v>
      </c>
      <c r="H2216" t="s">
        <v>71</v>
      </c>
      <c r="I2216" t="s">
        <v>67</v>
      </c>
      <c r="J2216">
        <v>2.2307562841113699E-2</v>
      </c>
      <c r="K2216">
        <f t="shared" si="46"/>
        <v>2</v>
      </c>
    </row>
    <row r="2217" spans="1:11" x14ac:dyDescent="0.2">
      <c r="A2217">
        <v>23</v>
      </c>
      <c r="B2217" t="s">
        <v>77</v>
      </c>
      <c r="C2217" t="s">
        <v>63</v>
      </c>
      <c r="D2217" t="s">
        <v>58</v>
      </c>
      <c r="E2217" t="s">
        <v>64</v>
      </c>
      <c r="F2217" t="s">
        <v>60</v>
      </c>
      <c r="G2217" t="s">
        <v>73</v>
      </c>
      <c r="H2217" t="s">
        <v>71</v>
      </c>
      <c r="I2217" t="s">
        <v>67</v>
      </c>
      <c r="J2217">
        <v>6.7206524882230502E-3</v>
      </c>
      <c r="K2217">
        <f t="shared" si="46"/>
        <v>2</v>
      </c>
    </row>
    <row r="2218" spans="1:11" x14ac:dyDescent="0.2">
      <c r="A2218">
        <v>24</v>
      </c>
      <c r="B2218" t="s">
        <v>77</v>
      </c>
      <c r="C2218" t="s">
        <v>63</v>
      </c>
      <c r="D2218" t="s">
        <v>58</v>
      </c>
      <c r="E2218" t="s">
        <v>64</v>
      </c>
      <c r="F2218" t="s">
        <v>60</v>
      </c>
      <c r="G2218" t="s">
        <v>73</v>
      </c>
      <c r="H2218" t="s">
        <v>71</v>
      </c>
      <c r="I2218" t="s">
        <v>67</v>
      </c>
      <c r="J2218" s="3">
        <v>7.5705031372357099E-4</v>
      </c>
      <c r="K2218">
        <f t="shared" si="46"/>
        <v>2</v>
      </c>
    </row>
    <row r="2219" spans="1:11" x14ac:dyDescent="0.2">
      <c r="A2219">
        <v>1</v>
      </c>
      <c r="B2219" t="s">
        <v>77</v>
      </c>
      <c r="C2219" t="s">
        <v>57</v>
      </c>
      <c r="D2219" t="s">
        <v>58</v>
      </c>
      <c r="E2219" t="s">
        <v>64</v>
      </c>
      <c r="F2219" t="s">
        <v>65</v>
      </c>
      <c r="G2219" t="s">
        <v>73</v>
      </c>
      <c r="H2219" t="s">
        <v>71</v>
      </c>
      <c r="I2219" t="s">
        <v>67</v>
      </c>
      <c r="J2219" s="3">
        <v>3.0838544169280402E-4</v>
      </c>
      <c r="K2219">
        <f t="shared" si="46"/>
        <v>2</v>
      </c>
    </row>
    <row r="2220" spans="1:11" x14ac:dyDescent="0.2">
      <c r="A2220">
        <v>2</v>
      </c>
      <c r="B2220" t="s">
        <v>77</v>
      </c>
      <c r="C2220" t="s">
        <v>57</v>
      </c>
      <c r="D2220" t="s">
        <v>58</v>
      </c>
      <c r="E2220" t="s">
        <v>64</v>
      </c>
      <c r="F2220" t="s">
        <v>65</v>
      </c>
      <c r="G2220" t="s">
        <v>73</v>
      </c>
      <c r="H2220" t="s">
        <v>71</v>
      </c>
      <c r="I2220" t="s">
        <v>67</v>
      </c>
      <c r="J2220">
        <v>1.4369557707079299E-3</v>
      </c>
      <c r="K2220">
        <f t="shared" si="46"/>
        <v>2</v>
      </c>
    </row>
    <row r="2221" spans="1:11" x14ac:dyDescent="0.2">
      <c r="A2221">
        <v>3</v>
      </c>
      <c r="B2221" t="s">
        <v>77</v>
      </c>
      <c r="C2221" t="s">
        <v>57</v>
      </c>
      <c r="D2221" t="s">
        <v>58</v>
      </c>
      <c r="E2221" t="s">
        <v>64</v>
      </c>
      <c r="F2221" t="s">
        <v>65</v>
      </c>
      <c r="G2221" t="s">
        <v>73</v>
      </c>
      <c r="H2221" t="s">
        <v>71</v>
      </c>
      <c r="I2221" t="s">
        <v>67</v>
      </c>
      <c r="J2221">
        <v>1.49950024717081E-3</v>
      </c>
      <c r="K2221">
        <f t="shared" si="46"/>
        <v>2</v>
      </c>
    </row>
    <row r="2222" spans="1:11" x14ac:dyDescent="0.2">
      <c r="A2222">
        <v>4</v>
      </c>
      <c r="B2222" t="s">
        <v>77</v>
      </c>
      <c r="C2222" t="s">
        <v>57</v>
      </c>
      <c r="D2222" t="s">
        <v>58</v>
      </c>
      <c r="E2222" t="s">
        <v>64</v>
      </c>
      <c r="F2222" t="s">
        <v>65</v>
      </c>
      <c r="G2222" t="s">
        <v>73</v>
      </c>
      <c r="H2222" t="s">
        <v>71</v>
      </c>
      <c r="I2222" t="s">
        <v>67</v>
      </c>
      <c r="J2222">
        <v>1.53502489977203E-3</v>
      </c>
      <c r="K2222">
        <f t="shared" si="46"/>
        <v>2</v>
      </c>
    </row>
    <row r="2223" spans="1:11" x14ac:dyDescent="0.2">
      <c r="A2223">
        <v>5</v>
      </c>
      <c r="B2223" t="s">
        <v>77</v>
      </c>
      <c r="C2223" t="s">
        <v>57</v>
      </c>
      <c r="D2223" t="s">
        <v>58</v>
      </c>
      <c r="E2223" t="s">
        <v>64</v>
      </c>
      <c r="F2223" t="s">
        <v>65</v>
      </c>
      <c r="G2223" t="s">
        <v>73</v>
      </c>
      <c r="H2223" t="s">
        <v>71</v>
      </c>
      <c r="I2223" t="s">
        <v>67</v>
      </c>
      <c r="J2223">
        <v>2.1805904962529702E-3</v>
      </c>
      <c r="K2223">
        <f t="shared" si="46"/>
        <v>2</v>
      </c>
    </row>
    <row r="2224" spans="1:11" x14ac:dyDescent="0.2">
      <c r="A2224">
        <v>6</v>
      </c>
      <c r="B2224" t="s">
        <v>77</v>
      </c>
      <c r="C2224" t="s">
        <v>57</v>
      </c>
      <c r="D2224" t="s">
        <v>58</v>
      </c>
      <c r="E2224" t="s">
        <v>64</v>
      </c>
      <c r="F2224" t="s">
        <v>65</v>
      </c>
      <c r="G2224" t="s">
        <v>73</v>
      </c>
      <c r="H2224" t="s">
        <v>71</v>
      </c>
      <c r="I2224" t="s">
        <v>67</v>
      </c>
      <c r="J2224">
        <v>5.1070361590816104E-3</v>
      </c>
      <c r="K2224">
        <f t="shared" si="46"/>
        <v>2</v>
      </c>
    </row>
    <row r="2225" spans="1:11" x14ac:dyDescent="0.2">
      <c r="A2225">
        <v>7</v>
      </c>
      <c r="B2225" t="s">
        <v>77</v>
      </c>
      <c r="C2225" t="s">
        <v>57</v>
      </c>
      <c r="D2225" t="s">
        <v>58</v>
      </c>
      <c r="E2225" t="s">
        <v>64</v>
      </c>
      <c r="F2225" t="s">
        <v>65</v>
      </c>
      <c r="G2225" t="s">
        <v>73</v>
      </c>
      <c r="H2225" t="s">
        <v>71</v>
      </c>
      <c r="I2225" t="s">
        <v>67</v>
      </c>
      <c r="J2225">
        <v>1.48096391651657E-2</v>
      </c>
      <c r="K2225">
        <f t="shared" si="46"/>
        <v>2</v>
      </c>
    </row>
    <row r="2226" spans="1:11" x14ac:dyDescent="0.2">
      <c r="A2226">
        <v>8</v>
      </c>
      <c r="B2226" t="s">
        <v>77</v>
      </c>
      <c r="C2226" t="s">
        <v>57</v>
      </c>
      <c r="D2226" t="s">
        <v>58</v>
      </c>
      <c r="E2226" t="s">
        <v>64</v>
      </c>
      <c r="F2226" t="s">
        <v>65</v>
      </c>
      <c r="G2226" t="s">
        <v>73</v>
      </c>
      <c r="H2226" t="s">
        <v>71</v>
      </c>
      <c r="I2226" t="s">
        <v>67</v>
      </c>
      <c r="J2226">
        <v>3.3144337947071299E-2</v>
      </c>
      <c r="K2226">
        <f t="shared" si="46"/>
        <v>2</v>
      </c>
    </row>
    <row r="2227" spans="1:11" x14ac:dyDescent="0.2">
      <c r="A2227">
        <v>9</v>
      </c>
      <c r="B2227" t="s">
        <v>77</v>
      </c>
      <c r="C2227" t="s">
        <v>57</v>
      </c>
      <c r="D2227" t="s">
        <v>58</v>
      </c>
      <c r="E2227" t="s">
        <v>64</v>
      </c>
      <c r="F2227" t="s">
        <v>65</v>
      </c>
      <c r="G2227" t="s">
        <v>73</v>
      </c>
      <c r="H2227" t="s">
        <v>71</v>
      </c>
      <c r="I2227" t="s">
        <v>67</v>
      </c>
      <c r="J2227">
        <v>5.2392158596110398E-2</v>
      </c>
      <c r="K2227">
        <f t="shared" si="46"/>
        <v>2</v>
      </c>
    </row>
    <row r="2228" spans="1:11" x14ac:dyDescent="0.2">
      <c r="A2228">
        <v>10</v>
      </c>
      <c r="B2228" t="s">
        <v>77</v>
      </c>
      <c r="C2228" t="s">
        <v>57</v>
      </c>
      <c r="D2228" t="s">
        <v>58</v>
      </c>
      <c r="E2228" t="s">
        <v>64</v>
      </c>
      <c r="F2228" t="s">
        <v>65</v>
      </c>
      <c r="G2228" t="s">
        <v>73</v>
      </c>
      <c r="H2228" t="s">
        <v>71</v>
      </c>
      <c r="I2228" t="s">
        <v>67</v>
      </c>
      <c r="J2228">
        <v>5.9122746758798E-2</v>
      </c>
      <c r="K2228">
        <f t="shared" si="46"/>
        <v>2</v>
      </c>
    </row>
    <row r="2229" spans="1:11" x14ac:dyDescent="0.2">
      <c r="A2229">
        <v>11</v>
      </c>
      <c r="B2229" t="s">
        <v>77</v>
      </c>
      <c r="C2229" t="s">
        <v>57</v>
      </c>
      <c r="D2229" t="s">
        <v>58</v>
      </c>
      <c r="E2229" t="s">
        <v>64</v>
      </c>
      <c r="F2229" t="s">
        <v>65</v>
      </c>
      <c r="G2229" t="s">
        <v>73</v>
      </c>
      <c r="H2229" t="s">
        <v>71</v>
      </c>
      <c r="I2229" t="s">
        <v>67</v>
      </c>
      <c r="J2229">
        <v>6.2213277819510401E-2</v>
      </c>
      <c r="K2229">
        <f t="shared" si="46"/>
        <v>2</v>
      </c>
    </row>
    <row r="2230" spans="1:11" x14ac:dyDescent="0.2">
      <c r="A2230">
        <v>12</v>
      </c>
      <c r="B2230" t="s">
        <v>77</v>
      </c>
      <c r="C2230" t="s">
        <v>57</v>
      </c>
      <c r="D2230" t="s">
        <v>58</v>
      </c>
      <c r="E2230" t="s">
        <v>64</v>
      </c>
      <c r="F2230" t="s">
        <v>65</v>
      </c>
      <c r="G2230" t="s">
        <v>73</v>
      </c>
      <c r="H2230" t="s">
        <v>71</v>
      </c>
      <c r="I2230" t="s">
        <v>67</v>
      </c>
      <c r="J2230">
        <v>7.1688144354345604E-2</v>
      </c>
      <c r="K2230">
        <f t="shared" si="46"/>
        <v>2</v>
      </c>
    </row>
    <row r="2231" spans="1:11" x14ac:dyDescent="0.2">
      <c r="A2231">
        <v>13</v>
      </c>
      <c r="B2231" t="s">
        <v>77</v>
      </c>
      <c r="C2231" t="s">
        <v>57</v>
      </c>
      <c r="D2231" t="s">
        <v>58</v>
      </c>
      <c r="E2231" t="s">
        <v>64</v>
      </c>
      <c r="F2231" t="s">
        <v>65</v>
      </c>
      <c r="G2231" t="s">
        <v>73</v>
      </c>
      <c r="H2231" t="s">
        <v>71</v>
      </c>
      <c r="I2231" t="s">
        <v>67</v>
      </c>
      <c r="J2231">
        <v>9.2290466391866902E-2</v>
      </c>
      <c r="K2231">
        <f t="shared" si="46"/>
        <v>2</v>
      </c>
    </row>
    <row r="2232" spans="1:11" x14ac:dyDescent="0.2">
      <c r="A2232">
        <v>14</v>
      </c>
      <c r="B2232" t="s">
        <v>77</v>
      </c>
      <c r="C2232" t="s">
        <v>57</v>
      </c>
      <c r="D2232" t="s">
        <v>58</v>
      </c>
      <c r="E2232" t="s">
        <v>64</v>
      </c>
      <c r="F2232" t="s">
        <v>65</v>
      </c>
      <c r="G2232" t="s">
        <v>73</v>
      </c>
      <c r="H2232" t="s">
        <v>71</v>
      </c>
      <c r="I2232" t="s">
        <v>67</v>
      </c>
      <c r="J2232">
        <v>9.8019649415718099E-2</v>
      </c>
      <c r="K2232">
        <f t="shared" si="46"/>
        <v>2</v>
      </c>
    </row>
    <row r="2233" spans="1:11" x14ac:dyDescent="0.2">
      <c r="A2233">
        <v>15</v>
      </c>
      <c r="B2233" t="s">
        <v>77</v>
      </c>
      <c r="C2233" t="s">
        <v>57</v>
      </c>
      <c r="D2233" t="s">
        <v>58</v>
      </c>
      <c r="E2233" t="s">
        <v>64</v>
      </c>
      <c r="F2233" t="s">
        <v>65</v>
      </c>
      <c r="G2233" t="s">
        <v>73</v>
      </c>
      <c r="H2233" t="s">
        <v>71</v>
      </c>
      <c r="I2233" t="s">
        <v>67</v>
      </c>
      <c r="J2233">
        <v>8.4970456733297894E-2</v>
      </c>
      <c r="K2233">
        <f t="shared" si="46"/>
        <v>2</v>
      </c>
    </row>
    <row r="2234" spans="1:11" x14ac:dyDescent="0.2">
      <c r="A2234">
        <v>16</v>
      </c>
      <c r="B2234" t="s">
        <v>77</v>
      </c>
      <c r="C2234" t="s">
        <v>57</v>
      </c>
      <c r="D2234" t="s">
        <v>58</v>
      </c>
      <c r="E2234" t="s">
        <v>64</v>
      </c>
      <c r="F2234" t="s">
        <v>65</v>
      </c>
      <c r="G2234" t="s">
        <v>73</v>
      </c>
      <c r="H2234" t="s">
        <v>71</v>
      </c>
      <c r="I2234" t="s">
        <v>67</v>
      </c>
      <c r="J2234">
        <v>7.8546297787957603E-2</v>
      </c>
      <c r="K2234">
        <f t="shared" si="46"/>
        <v>2</v>
      </c>
    </row>
    <row r="2235" spans="1:11" x14ac:dyDescent="0.2">
      <c r="A2235">
        <v>17</v>
      </c>
      <c r="B2235" t="s">
        <v>77</v>
      </c>
      <c r="C2235" t="s">
        <v>57</v>
      </c>
      <c r="D2235" t="s">
        <v>58</v>
      </c>
      <c r="E2235" t="s">
        <v>64</v>
      </c>
      <c r="F2235" t="s">
        <v>65</v>
      </c>
      <c r="G2235" t="s">
        <v>73</v>
      </c>
      <c r="H2235" t="s">
        <v>71</v>
      </c>
      <c r="I2235" t="s">
        <v>67</v>
      </c>
      <c r="J2235">
        <v>8.1612128547983706E-2</v>
      </c>
      <c r="K2235">
        <f t="shared" si="46"/>
        <v>2</v>
      </c>
    </row>
    <row r="2236" spans="1:11" x14ac:dyDescent="0.2">
      <c r="A2236">
        <v>18</v>
      </c>
      <c r="B2236" t="s">
        <v>77</v>
      </c>
      <c r="C2236" t="s">
        <v>57</v>
      </c>
      <c r="D2236" t="s">
        <v>58</v>
      </c>
      <c r="E2236" t="s">
        <v>64</v>
      </c>
      <c r="F2236" t="s">
        <v>65</v>
      </c>
      <c r="G2236" t="s">
        <v>73</v>
      </c>
      <c r="H2236" t="s">
        <v>71</v>
      </c>
      <c r="I2236" t="s">
        <v>67</v>
      </c>
      <c r="J2236">
        <v>8.78094030513904E-2</v>
      </c>
      <c r="K2236">
        <f t="shared" si="46"/>
        <v>2</v>
      </c>
    </row>
    <row r="2237" spans="1:11" x14ac:dyDescent="0.2">
      <c r="A2237">
        <v>19</v>
      </c>
      <c r="B2237" t="s">
        <v>77</v>
      </c>
      <c r="C2237" t="s">
        <v>57</v>
      </c>
      <c r="D2237" t="s">
        <v>58</v>
      </c>
      <c r="E2237" t="s">
        <v>64</v>
      </c>
      <c r="F2237" t="s">
        <v>65</v>
      </c>
      <c r="G2237" t="s">
        <v>73</v>
      </c>
      <c r="H2237" t="s">
        <v>71</v>
      </c>
      <c r="I2237" t="s">
        <v>67</v>
      </c>
      <c r="J2237">
        <v>7.8860528981542E-2</v>
      </c>
      <c r="K2237">
        <f t="shared" si="46"/>
        <v>2</v>
      </c>
    </row>
    <row r="2238" spans="1:11" x14ac:dyDescent="0.2">
      <c r="A2238">
        <v>20</v>
      </c>
      <c r="B2238" t="s">
        <v>77</v>
      </c>
      <c r="C2238" t="s">
        <v>57</v>
      </c>
      <c r="D2238" t="s">
        <v>58</v>
      </c>
      <c r="E2238" t="s">
        <v>64</v>
      </c>
      <c r="F2238" t="s">
        <v>65</v>
      </c>
      <c r="G2238" t="s">
        <v>73</v>
      </c>
      <c r="H2238" t="s">
        <v>71</v>
      </c>
      <c r="I2238" t="s">
        <v>67</v>
      </c>
      <c r="J2238">
        <v>5.2983850990749398E-2</v>
      </c>
      <c r="K2238">
        <f t="shared" si="46"/>
        <v>2</v>
      </c>
    </row>
    <row r="2239" spans="1:11" x14ac:dyDescent="0.2">
      <c r="A2239">
        <v>21</v>
      </c>
      <c r="B2239" t="s">
        <v>77</v>
      </c>
      <c r="C2239" t="s">
        <v>57</v>
      </c>
      <c r="D2239" t="s">
        <v>58</v>
      </c>
      <c r="E2239" t="s">
        <v>64</v>
      </c>
      <c r="F2239" t="s">
        <v>65</v>
      </c>
      <c r="G2239" t="s">
        <v>73</v>
      </c>
      <c r="H2239" t="s">
        <v>71</v>
      </c>
      <c r="I2239" t="s">
        <v>67</v>
      </c>
      <c r="J2239">
        <v>2.6374281010378399E-2</v>
      </c>
      <c r="K2239">
        <f t="shared" si="46"/>
        <v>2</v>
      </c>
    </row>
    <row r="2240" spans="1:11" x14ac:dyDescent="0.2">
      <c r="A2240">
        <v>22</v>
      </c>
      <c r="B2240" t="s">
        <v>77</v>
      </c>
      <c r="C2240" t="s">
        <v>57</v>
      </c>
      <c r="D2240" t="s">
        <v>58</v>
      </c>
      <c r="E2240" t="s">
        <v>64</v>
      </c>
      <c r="F2240" t="s">
        <v>65</v>
      </c>
      <c r="G2240" t="s">
        <v>73</v>
      </c>
      <c r="H2240" t="s">
        <v>71</v>
      </c>
      <c r="I2240" t="s">
        <v>67</v>
      </c>
      <c r="J2240">
        <v>1.08519731685722E-2</v>
      </c>
      <c r="K2240">
        <f t="shared" si="46"/>
        <v>2</v>
      </c>
    </row>
    <row r="2241" spans="1:11" x14ac:dyDescent="0.2">
      <c r="A2241">
        <v>23</v>
      </c>
      <c r="B2241" t="s">
        <v>77</v>
      </c>
      <c r="C2241" t="s">
        <v>57</v>
      </c>
      <c r="D2241" t="s">
        <v>58</v>
      </c>
      <c r="E2241" t="s">
        <v>64</v>
      </c>
      <c r="F2241" t="s">
        <v>65</v>
      </c>
      <c r="G2241" t="s">
        <v>73</v>
      </c>
      <c r="H2241" t="s">
        <v>71</v>
      </c>
      <c r="I2241" t="s">
        <v>67</v>
      </c>
      <c r="J2241">
        <v>2.1937432828560599E-3</v>
      </c>
      <c r="K2241">
        <f t="shared" si="46"/>
        <v>2</v>
      </c>
    </row>
    <row r="2242" spans="1:11" x14ac:dyDescent="0.2">
      <c r="A2242">
        <v>24</v>
      </c>
      <c r="B2242" t="s">
        <v>77</v>
      </c>
      <c r="C2242" t="s">
        <v>57</v>
      </c>
      <c r="D2242" t="s">
        <v>58</v>
      </c>
      <c r="E2242" t="s">
        <v>64</v>
      </c>
      <c r="F2242" t="s">
        <v>65</v>
      </c>
      <c r="G2242" t="s">
        <v>73</v>
      </c>
      <c r="H2242" t="s">
        <v>71</v>
      </c>
      <c r="I2242" t="s">
        <v>67</v>
      </c>
      <c r="J2242" s="3">
        <v>4.9422982006938699E-5</v>
      </c>
      <c r="K2242">
        <f t="shared" si="46"/>
        <v>2</v>
      </c>
    </row>
    <row r="2243" spans="1:11" x14ac:dyDescent="0.2">
      <c r="A2243">
        <v>1</v>
      </c>
      <c r="B2243" t="s">
        <v>77</v>
      </c>
      <c r="C2243" t="s">
        <v>63</v>
      </c>
      <c r="D2243" t="s">
        <v>58</v>
      </c>
      <c r="E2243" t="s">
        <v>64</v>
      </c>
      <c r="F2243" t="s">
        <v>65</v>
      </c>
      <c r="G2243" t="s">
        <v>73</v>
      </c>
      <c r="H2243" t="s">
        <v>71</v>
      </c>
      <c r="I2243" t="s">
        <v>67</v>
      </c>
      <c r="J2243" s="3">
        <v>5.3245095641313105E-4</v>
      </c>
      <c r="K2243">
        <f t="shared" si="46"/>
        <v>2</v>
      </c>
    </row>
    <row r="2244" spans="1:11" x14ac:dyDescent="0.2">
      <c r="A2244">
        <v>2</v>
      </c>
      <c r="B2244" t="s">
        <v>77</v>
      </c>
      <c r="C2244" t="s">
        <v>63</v>
      </c>
      <c r="D2244" t="s">
        <v>58</v>
      </c>
      <c r="E2244" t="s">
        <v>64</v>
      </c>
      <c r="F2244" t="s">
        <v>65</v>
      </c>
      <c r="G2244" t="s">
        <v>73</v>
      </c>
      <c r="H2244" t="s">
        <v>71</v>
      </c>
      <c r="I2244" t="s">
        <v>67</v>
      </c>
      <c r="J2244">
        <v>2.47170317045754E-3</v>
      </c>
      <c r="K2244">
        <f t="shared" ref="K2244:K2307" si="47">MONTH(1&amp;B2244)</f>
        <v>2</v>
      </c>
    </row>
    <row r="2245" spans="1:11" x14ac:dyDescent="0.2">
      <c r="A2245">
        <v>3</v>
      </c>
      <c r="B2245" t="s">
        <v>77</v>
      </c>
      <c r="C2245" t="s">
        <v>63</v>
      </c>
      <c r="D2245" t="s">
        <v>58</v>
      </c>
      <c r="E2245" t="s">
        <v>64</v>
      </c>
      <c r="F2245" t="s">
        <v>65</v>
      </c>
      <c r="G2245" t="s">
        <v>73</v>
      </c>
      <c r="H2245" t="s">
        <v>71</v>
      </c>
      <c r="I2245" t="s">
        <v>67</v>
      </c>
      <c r="J2245">
        <v>2.6274762474395902E-3</v>
      </c>
      <c r="K2245">
        <f t="shared" si="47"/>
        <v>2</v>
      </c>
    </row>
    <row r="2246" spans="1:11" x14ac:dyDescent="0.2">
      <c r="A2246">
        <v>4</v>
      </c>
      <c r="B2246" t="s">
        <v>77</v>
      </c>
      <c r="C2246" t="s">
        <v>63</v>
      </c>
      <c r="D2246" t="s">
        <v>58</v>
      </c>
      <c r="E2246" t="s">
        <v>64</v>
      </c>
      <c r="F2246" t="s">
        <v>65</v>
      </c>
      <c r="G2246" t="s">
        <v>73</v>
      </c>
      <c r="H2246" t="s">
        <v>71</v>
      </c>
      <c r="I2246" t="s">
        <v>67</v>
      </c>
      <c r="J2246">
        <v>2.6936938707115901E-3</v>
      </c>
      <c r="K2246">
        <f t="shared" si="47"/>
        <v>2</v>
      </c>
    </row>
    <row r="2247" spans="1:11" x14ac:dyDescent="0.2">
      <c r="A2247">
        <v>5</v>
      </c>
      <c r="B2247" t="s">
        <v>77</v>
      </c>
      <c r="C2247" t="s">
        <v>63</v>
      </c>
      <c r="D2247" t="s">
        <v>58</v>
      </c>
      <c r="E2247" t="s">
        <v>64</v>
      </c>
      <c r="F2247" t="s">
        <v>65</v>
      </c>
      <c r="G2247" t="s">
        <v>73</v>
      </c>
      <c r="H2247" t="s">
        <v>71</v>
      </c>
      <c r="I2247" t="s">
        <v>67</v>
      </c>
      <c r="J2247">
        <v>2.10428925316684E-3</v>
      </c>
      <c r="K2247">
        <f t="shared" si="47"/>
        <v>2</v>
      </c>
    </row>
    <row r="2248" spans="1:11" x14ac:dyDescent="0.2">
      <c r="A2248">
        <v>6</v>
      </c>
      <c r="B2248" t="s">
        <v>77</v>
      </c>
      <c r="C2248" t="s">
        <v>63</v>
      </c>
      <c r="D2248" t="s">
        <v>58</v>
      </c>
      <c r="E2248" t="s">
        <v>64</v>
      </c>
      <c r="F2248" t="s">
        <v>65</v>
      </c>
      <c r="G2248" t="s">
        <v>73</v>
      </c>
      <c r="H2248" t="s">
        <v>71</v>
      </c>
      <c r="I2248" t="s">
        <v>67</v>
      </c>
      <c r="J2248">
        <v>2.56399137040786E-3</v>
      </c>
      <c r="K2248">
        <f t="shared" si="47"/>
        <v>2</v>
      </c>
    </row>
    <row r="2249" spans="1:11" x14ac:dyDescent="0.2">
      <c r="A2249">
        <v>7</v>
      </c>
      <c r="B2249" t="s">
        <v>77</v>
      </c>
      <c r="C2249" t="s">
        <v>63</v>
      </c>
      <c r="D2249" t="s">
        <v>58</v>
      </c>
      <c r="E2249" t="s">
        <v>64</v>
      </c>
      <c r="F2249" t="s">
        <v>65</v>
      </c>
      <c r="G2249" t="s">
        <v>73</v>
      </c>
      <c r="H2249" t="s">
        <v>71</v>
      </c>
      <c r="I2249" t="s">
        <v>67</v>
      </c>
      <c r="J2249">
        <v>5.6855564972648799E-3</v>
      </c>
      <c r="K2249">
        <f t="shared" si="47"/>
        <v>2</v>
      </c>
    </row>
    <row r="2250" spans="1:11" x14ac:dyDescent="0.2">
      <c r="A2250">
        <v>8</v>
      </c>
      <c r="B2250" t="s">
        <v>77</v>
      </c>
      <c r="C2250" t="s">
        <v>63</v>
      </c>
      <c r="D2250" t="s">
        <v>58</v>
      </c>
      <c r="E2250" t="s">
        <v>64</v>
      </c>
      <c r="F2250" t="s">
        <v>65</v>
      </c>
      <c r="G2250" t="s">
        <v>73</v>
      </c>
      <c r="H2250" t="s">
        <v>71</v>
      </c>
      <c r="I2250" t="s">
        <v>67</v>
      </c>
      <c r="J2250">
        <v>1.4498903732412E-2</v>
      </c>
      <c r="K2250">
        <f t="shared" si="47"/>
        <v>2</v>
      </c>
    </row>
    <row r="2251" spans="1:11" x14ac:dyDescent="0.2">
      <c r="A2251">
        <v>9</v>
      </c>
      <c r="B2251" t="s">
        <v>77</v>
      </c>
      <c r="C2251" t="s">
        <v>63</v>
      </c>
      <c r="D2251" t="s">
        <v>58</v>
      </c>
      <c r="E2251" t="s">
        <v>64</v>
      </c>
      <c r="F2251" t="s">
        <v>65</v>
      </c>
      <c r="G2251" t="s">
        <v>73</v>
      </c>
      <c r="H2251" t="s">
        <v>71</v>
      </c>
      <c r="I2251" t="s">
        <v>67</v>
      </c>
      <c r="J2251">
        <v>2.77783404953196E-2</v>
      </c>
      <c r="K2251">
        <f t="shared" si="47"/>
        <v>2</v>
      </c>
    </row>
    <row r="2252" spans="1:11" x14ac:dyDescent="0.2">
      <c r="A2252">
        <v>10</v>
      </c>
      <c r="B2252" t="s">
        <v>77</v>
      </c>
      <c r="C2252" t="s">
        <v>63</v>
      </c>
      <c r="D2252" t="s">
        <v>58</v>
      </c>
      <c r="E2252" t="s">
        <v>64</v>
      </c>
      <c r="F2252" t="s">
        <v>65</v>
      </c>
      <c r="G2252" t="s">
        <v>73</v>
      </c>
      <c r="H2252" t="s">
        <v>71</v>
      </c>
      <c r="I2252" t="s">
        <v>67</v>
      </c>
      <c r="J2252">
        <v>4.3438159801913498E-2</v>
      </c>
      <c r="K2252">
        <f t="shared" si="47"/>
        <v>2</v>
      </c>
    </row>
    <row r="2253" spans="1:11" x14ac:dyDescent="0.2">
      <c r="A2253">
        <v>11</v>
      </c>
      <c r="B2253" t="s">
        <v>77</v>
      </c>
      <c r="C2253" t="s">
        <v>63</v>
      </c>
      <c r="D2253" t="s">
        <v>58</v>
      </c>
      <c r="E2253" t="s">
        <v>64</v>
      </c>
      <c r="F2253" t="s">
        <v>65</v>
      </c>
      <c r="G2253" t="s">
        <v>73</v>
      </c>
      <c r="H2253" t="s">
        <v>71</v>
      </c>
      <c r="I2253" t="s">
        <v>67</v>
      </c>
      <c r="J2253">
        <v>5.4102575659762203E-2</v>
      </c>
      <c r="K2253">
        <f t="shared" si="47"/>
        <v>2</v>
      </c>
    </row>
    <row r="2254" spans="1:11" x14ac:dyDescent="0.2">
      <c r="A2254">
        <v>12</v>
      </c>
      <c r="B2254" t="s">
        <v>77</v>
      </c>
      <c r="C2254" t="s">
        <v>63</v>
      </c>
      <c r="D2254" t="s">
        <v>58</v>
      </c>
      <c r="E2254" t="s">
        <v>64</v>
      </c>
      <c r="F2254" t="s">
        <v>65</v>
      </c>
      <c r="G2254" t="s">
        <v>73</v>
      </c>
      <c r="H2254" t="s">
        <v>71</v>
      </c>
      <c r="I2254" t="s">
        <v>67</v>
      </c>
      <c r="J2254">
        <v>6.5637522666375195E-2</v>
      </c>
      <c r="K2254">
        <f t="shared" si="47"/>
        <v>2</v>
      </c>
    </row>
    <row r="2255" spans="1:11" x14ac:dyDescent="0.2">
      <c r="A2255">
        <v>13</v>
      </c>
      <c r="B2255" t="s">
        <v>77</v>
      </c>
      <c r="C2255" t="s">
        <v>63</v>
      </c>
      <c r="D2255" t="s">
        <v>58</v>
      </c>
      <c r="E2255" t="s">
        <v>64</v>
      </c>
      <c r="F2255" t="s">
        <v>65</v>
      </c>
      <c r="G2255" t="s">
        <v>73</v>
      </c>
      <c r="H2255" t="s">
        <v>71</v>
      </c>
      <c r="I2255" t="s">
        <v>67</v>
      </c>
      <c r="J2255">
        <v>8.5023421871577895E-2</v>
      </c>
      <c r="K2255">
        <f t="shared" si="47"/>
        <v>2</v>
      </c>
    </row>
    <row r="2256" spans="1:11" x14ac:dyDescent="0.2">
      <c r="A2256">
        <v>14</v>
      </c>
      <c r="B2256" t="s">
        <v>77</v>
      </c>
      <c r="C2256" t="s">
        <v>63</v>
      </c>
      <c r="D2256" t="s">
        <v>58</v>
      </c>
      <c r="E2256" t="s">
        <v>64</v>
      </c>
      <c r="F2256" t="s">
        <v>65</v>
      </c>
      <c r="G2256" t="s">
        <v>73</v>
      </c>
      <c r="H2256" t="s">
        <v>71</v>
      </c>
      <c r="I2256" t="s">
        <v>67</v>
      </c>
      <c r="J2256">
        <v>9.8298716988570803E-2</v>
      </c>
      <c r="K2256">
        <f t="shared" si="47"/>
        <v>2</v>
      </c>
    </row>
    <row r="2257" spans="1:11" x14ac:dyDescent="0.2">
      <c r="A2257">
        <v>15</v>
      </c>
      <c r="B2257" t="s">
        <v>77</v>
      </c>
      <c r="C2257" t="s">
        <v>63</v>
      </c>
      <c r="D2257" t="s">
        <v>58</v>
      </c>
      <c r="E2257" t="s">
        <v>64</v>
      </c>
      <c r="F2257" t="s">
        <v>65</v>
      </c>
      <c r="G2257" t="s">
        <v>73</v>
      </c>
      <c r="H2257" t="s">
        <v>71</v>
      </c>
      <c r="I2257" t="s">
        <v>67</v>
      </c>
      <c r="J2257">
        <v>0.100695992200312</v>
      </c>
      <c r="K2257">
        <f t="shared" si="47"/>
        <v>2</v>
      </c>
    </row>
    <row r="2258" spans="1:11" x14ac:dyDescent="0.2">
      <c r="A2258">
        <v>16</v>
      </c>
      <c r="B2258" t="s">
        <v>77</v>
      </c>
      <c r="C2258" t="s">
        <v>63</v>
      </c>
      <c r="D2258" t="s">
        <v>58</v>
      </c>
      <c r="E2258" t="s">
        <v>64</v>
      </c>
      <c r="F2258" t="s">
        <v>65</v>
      </c>
      <c r="G2258" t="s">
        <v>73</v>
      </c>
      <c r="H2258" t="s">
        <v>71</v>
      </c>
      <c r="I2258" t="s">
        <v>67</v>
      </c>
      <c r="J2258">
        <v>9.8361522509495702E-2</v>
      </c>
      <c r="K2258">
        <f t="shared" si="47"/>
        <v>2</v>
      </c>
    </row>
    <row r="2259" spans="1:11" x14ac:dyDescent="0.2">
      <c r="A2259">
        <v>17</v>
      </c>
      <c r="B2259" t="s">
        <v>77</v>
      </c>
      <c r="C2259" t="s">
        <v>63</v>
      </c>
      <c r="D2259" t="s">
        <v>58</v>
      </c>
      <c r="E2259" t="s">
        <v>64</v>
      </c>
      <c r="F2259" t="s">
        <v>65</v>
      </c>
      <c r="G2259" t="s">
        <v>73</v>
      </c>
      <c r="H2259" t="s">
        <v>71</v>
      </c>
      <c r="I2259" t="s">
        <v>67</v>
      </c>
      <c r="J2259">
        <v>9.5043281085371703E-2</v>
      </c>
      <c r="K2259">
        <f t="shared" si="47"/>
        <v>2</v>
      </c>
    </row>
    <row r="2260" spans="1:11" x14ac:dyDescent="0.2">
      <c r="A2260">
        <v>18</v>
      </c>
      <c r="B2260" t="s">
        <v>77</v>
      </c>
      <c r="C2260" t="s">
        <v>63</v>
      </c>
      <c r="D2260" t="s">
        <v>58</v>
      </c>
      <c r="E2260" t="s">
        <v>64</v>
      </c>
      <c r="F2260" t="s">
        <v>65</v>
      </c>
      <c r="G2260" t="s">
        <v>73</v>
      </c>
      <c r="H2260" t="s">
        <v>71</v>
      </c>
      <c r="I2260" t="s">
        <v>67</v>
      </c>
      <c r="J2260">
        <v>9.2451980871266201E-2</v>
      </c>
      <c r="K2260">
        <f t="shared" si="47"/>
        <v>2</v>
      </c>
    </row>
    <row r="2261" spans="1:11" x14ac:dyDescent="0.2">
      <c r="A2261">
        <v>19</v>
      </c>
      <c r="B2261" t="s">
        <v>77</v>
      </c>
      <c r="C2261" t="s">
        <v>63</v>
      </c>
      <c r="D2261" t="s">
        <v>58</v>
      </c>
      <c r="E2261" t="s">
        <v>64</v>
      </c>
      <c r="F2261" t="s">
        <v>65</v>
      </c>
      <c r="G2261" t="s">
        <v>73</v>
      </c>
      <c r="H2261" t="s">
        <v>71</v>
      </c>
      <c r="I2261" t="s">
        <v>67</v>
      </c>
      <c r="J2261">
        <v>8.5134524887403903E-2</v>
      </c>
      <c r="K2261">
        <f t="shared" si="47"/>
        <v>2</v>
      </c>
    </row>
    <row r="2262" spans="1:11" x14ac:dyDescent="0.2">
      <c r="A2262">
        <v>20</v>
      </c>
      <c r="B2262" t="s">
        <v>77</v>
      </c>
      <c r="C2262" t="s">
        <v>63</v>
      </c>
      <c r="D2262" t="s">
        <v>58</v>
      </c>
      <c r="E2262" t="s">
        <v>64</v>
      </c>
      <c r="F2262" t="s">
        <v>65</v>
      </c>
      <c r="G2262" t="s">
        <v>73</v>
      </c>
      <c r="H2262" t="s">
        <v>71</v>
      </c>
      <c r="I2262" t="s">
        <v>67</v>
      </c>
      <c r="J2262">
        <v>6.3397982025045693E-2</v>
      </c>
      <c r="K2262">
        <f t="shared" si="47"/>
        <v>2</v>
      </c>
    </row>
    <row r="2263" spans="1:11" x14ac:dyDescent="0.2">
      <c r="A2263">
        <v>21</v>
      </c>
      <c r="B2263" t="s">
        <v>77</v>
      </c>
      <c r="C2263" t="s">
        <v>63</v>
      </c>
      <c r="D2263" t="s">
        <v>58</v>
      </c>
      <c r="E2263" t="s">
        <v>64</v>
      </c>
      <c r="F2263" t="s">
        <v>65</v>
      </c>
      <c r="G2263" t="s">
        <v>73</v>
      </c>
      <c r="H2263" t="s">
        <v>71</v>
      </c>
      <c r="I2263" t="s">
        <v>67</v>
      </c>
      <c r="J2263">
        <v>3.7231680259613098E-2</v>
      </c>
      <c r="K2263">
        <f t="shared" si="47"/>
        <v>2</v>
      </c>
    </row>
    <row r="2264" spans="1:11" x14ac:dyDescent="0.2">
      <c r="A2264">
        <v>22</v>
      </c>
      <c r="B2264" t="s">
        <v>77</v>
      </c>
      <c r="C2264" t="s">
        <v>63</v>
      </c>
      <c r="D2264" t="s">
        <v>58</v>
      </c>
      <c r="E2264" t="s">
        <v>64</v>
      </c>
      <c r="F2264" t="s">
        <v>65</v>
      </c>
      <c r="G2264" t="s">
        <v>73</v>
      </c>
      <c r="H2264" t="s">
        <v>71</v>
      </c>
      <c r="I2264" t="s">
        <v>67</v>
      </c>
      <c r="J2264">
        <v>1.6587621399040599E-2</v>
      </c>
      <c r="K2264">
        <f t="shared" si="47"/>
        <v>2</v>
      </c>
    </row>
    <row r="2265" spans="1:11" x14ac:dyDescent="0.2">
      <c r="A2265">
        <v>23</v>
      </c>
      <c r="B2265" t="s">
        <v>77</v>
      </c>
      <c r="C2265" t="s">
        <v>63</v>
      </c>
      <c r="D2265" t="s">
        <v>58</v>
      </c>
      <c r="E2265" t="s">
        <v>64</v>
      </c>
      <c r="F2265" t="s">
        <v>65</v>
      </c>
      <c r="G2265" t="s">
        <v>73</v>
      </c>
      <c r="H2265" t="s">
        <v>71</v>
      </c>
      <c r="I2265" t="s">
        <v>67</v>
      </c>
      <c r="J2265">
        <v>3.5769523848477799E-3</v>
      </c>
      <c r="K2265">
        <f t="shared" si="47"/>
        <v>2</v>
      </c>
    </row>
    <row r="2266" spans="1:11" x14ac:dyDescent="0.2">
      <c r="A2266">
        <v>24</v>
      </c>
      <c r="B2266" t="s">
        <v>77</v>
      </c>
      <c r="C2266" t="s">
        <v>63</v>
      </c>
      <c r="D2266" t="s">
        <v>58</v>
      </c>
      <c r="E2266" t="s">
        <v>64</v>
      </c>
      <c r="F2266" t="s">
        <v>65</v>
      </c>
      <c r="G2266" t="s">
        <v>73</v>
      </c>
      <c r="H2266" t="s">
        <v>71</v>
      </c>
      <c r="I2266" t="s">
        <v>67</v>
      </c>
      <c r="J2266" s="3">
        <v>6.1659795809351103E-5</v>
      </c>
      <c r="K2266">
        <f t="shared" si="47"/>
        <v>2</v>
      </c>
    </row>
    <row r="2267" spans="1:11" x14ac:dyDescent="0.2">
      <c r="A2267">
        <v>1</v>
      </c>
      <c r="B2267" t="s">
        <v>77</v>
      </c>
      <c r="C2267" t="s">
        <v>57</v>
      </c>
      <c r="D2267" t="s">
        <v>74</v>
      </c>
      <c r="E2267" t="s">
        <v>59</v>
      </c>
      <c r="F2267" t="s">
        <v>60</v>
      </c>
      <c r="G2267" t="s">
        <v>72</v>
      </c>
      <c r="H2267" t="s">
        <v>62</v>
      </c>
      <c r="I2267" t="s">
        <v>67</v>
      </c>
      <c r="J2267">
        <v>6.9000000000000006E-2</v>
      </c>
      <c r="K2267">
        <f t="shared" si="47"/>
        <v>2</v>
      </c>
    </row>
    <row r="2268" spans="1:11" x14ac:dyDescent="0.2">
      <c r="A2268">
        <v>2</v>
      </c>
      <c r="B2268" t="s">
        <v>77</v>
      </c>
      <c r="C2268" t="s">
        <v>57</v>
      </c>
      <c r="D2268" t="s">
        <v>74</v>
      </c>
      <c r="E2268" t="s">
        <v>59</v>
      </c>
      <c r="F2268" t="s">
        <v>60</v>
      </c>
      <c r="G2268" t="s">
        <v>72</v>
      </c>
      <c r="H2268" t="s">
        <v>62</v>
      </c>
      <c r="I2268" t="s">
        <v>67</v>
      </c>
      <c r="J2268">
        <v>4.8000000000000001E-2</v>
      </c>
      <c r="K2268">
        <f t="shared" si="47"/>
        <v>2</v>
      </c>
    </row>
    <row r="2269" spans="1:11" x14ac:dyDescent="0.2">
      <c r="A2269">
        <v>3</v>
      </c>
      <c r="B2269" t="s">
        <v>77</v>
      </c>
      <c r="C2269" t="s">
        <v>57</v>
      </c>
      <c r="D2269" t="s">
        <v>74</v>
      </c>
      <c r="E2269" t="s">
        <v>59</v>
      </c>
      <c r="F2269" t="s">
        <v>60</v>
      </c>
      <c r="G2269" t="s">
        <v>72</v>
      </c>
      <c r="H2269" t="s">
        <v>62</v>
      </c>
      <c r="I2269" t="s">
        <v>67</v>
      </c>
      <c r="J2269">
        <v>2.4E-2</v>
      </c>
      <c r="K2269">
        <f t="shared" si="47"/>
        <v>2</v>
      </c>
    </row>
    <row r="2270" spans="1:11" x14ac:dyDescent="0.2">
      <c r="A2270">
        <v>4</v>
      </c>
      <c r="B2270" t="s">
        <v>77</v>
      </c>
      <c r="C2270" t="s">
        <v>57</v>
      </c>
      <c r="D2270" t="s">
        <v>74</v>
      </c>
      <c r="E2270" t="s">
        <v>59</v>
      </c>
      <c r="F2270" t="s">
        <v>60</v>
      </c>
      <c r="G2270" t="s">
        <v>72</v>
      </c>
      <c r="H2270" t="s">
        <v>62</v>
      </c>
      <c r="I2270" t="s">
        <v>67</v>
      </c>
      <c r="J2270">
        <v>1.0999999999999999E-2</v>
      </c>
      <c r="K2270">
        <f t="shared" si="47"/>
        <v>2</v>
      </c>
    </row>
    <row r="2271" spans="1:11" x14ac:dyDescent="0.2">
      <c r="A2271">
        <v>5</v>
      </c>
      <c r="B2271" t="s">
        <v>77</v>
      </c>
      <c r="C2271" t="s">
        <v>57</v>
      </c>
      <c r="D2271" t="s">
        <v>74</v>
      </c>
      <c r="E2271" t="s">
        <v>59</v>
      </c>
      <c r="F2271" t="s">
        <v>60</v>
      </c>
      <c r="G2271" t="s">
        <v>72</v>
      </c>
      <c r="H2271" t="s">
        <v>62</v>
      </c>
      <c r="I2271" t="s">
        <v>67</v>
      </c>
      <c r="J2271">
        <v>6.0000000000000001E-3</v>
      </c>
      <c r="K2271">
        <f t="shared" si="47"/>
        <v>2</v>
      </c>
    </row>
    <row r="2272" spans="1:11" x14ac:dyDescent="0.2">
      <c r="A2272">
        <v>6</v>
      </c>
      <c r="B2272" t="s">
        <v>77</v>
      </c>
      <c r="C2272" t="s">
        <v>57</v>
      </c>
      <c r="D2272" t="s">
        <v>74</v>
      </c>
      <c r="E2272" t="s">
        <v>59</v>
      </c>
      <c r="F2272" t="s">
        <v>60</v>
      </c>
      <c r="G2272" t="s">
        <v>72</v>
      </c>
      <c r="H2272" t="s">
        <v>62</v>
      </c>
      <c r="I2272" t="s">
        <v>67</v>
      </c>
      <c r="J2272">
        <v>4.0000000000000001E-3</v>
      </c>
      <c r="K2272">
        <f t="shared" si="47"/>
        <v>2</v>
      </c>
    </row>
    <row r="2273" spans="1:11" x14ac:dyDescent="0.2">
      <c r="A2273">
        <v>7</v>
      </c>
      <c r="B2273" t="s">
        <v>77</v>
      </c>
      <c r="C2273" t="s">
        <v>57</v>
      </c>
      <c r="D2273" t="s">
        <v>74</v>
      </c>
      <c r="E2273" t="s">
        <v>59</v>
      </c>
      <c r="F2273" t="s">
        <v>60</v>
      </c>
      <c r="G2273" t="s">
        <v>72</v>
      </c>
      <c r="H2273" t="s">
        <v>62</v>
      </c>
      <c r="I2273" t="s">
        <v>67</v>
      </c>
      <c r="J2273">
        <v>5.0000000000000001E-3</v>
      </c>
      <c r="K2273">
        <f t="shared" si="47"/>
        <v>2</v>
      </c>
    </row>
    <row r="2274" spans="1:11" x14ac:dyDescent="0.2">
      <c r="A2274">
        <v>8</v>
      </c>
      <c r="B2274" t="s">
        <v>77</v>
      </c>
      <c r="C2274" t="s">
        <v>57</v>
      </c>
      <c r="D2274" t="s">
        <v>74</v>
      </c>
      <c r="E2274" t="s">
        <v>59</v>
      </c>
      <c r="F2274" t="s">
        <v>60</v>
      </c>
      <c r="G2274" t="s">
        <v>72</v>
      </c>
      <c r="H2274" t="s">
        <v>62</v>
      </c>
      <c r="I2274" t="s">
        <v>67</v>
      </c>
      <c r="J2274">
        <v>6.9999999999999897E-3</v>
      </c>
      <c r="K2274">
        <f t="shared" si="47"/>
        <v>2</v>
      </c>
    </row>
    <row r="2275" spans="1:11" x14ac:dyDescent="0.2">
      <c r="A2275">
        <v>10</v>
      </c>
      <c r="B2275" t="s">
        <v>77</v>
      </c>
      <c r="C2275" t="s">
        <v>57</v>
      </c>
      <c r="D2275" t="s">
        <v>74</v>
      </c>
      <c r="E2275" t="s">
        <v>59</v>
      </c>
      <c r="F2275" t="s">
        <v>60</v>
      </c>
      <c r="G2275" t="s">
        <v>72</v>
      </c>
      <c r="H2275" t="s">
        <v>62</v>
      </c>
      <c r="I2275" t="s">
        <v>67</v>
      </c>
      <c r="J2275">
        <v>0.02</v>
      </c>
      <c r="K2275">
        <f t="shared" si="47"/>
        <v>2</v>
      </c>
    </row>
    <row r="2276" spans="1:11" x14ac:dyDescent="0.2">
      <c r="A2276">
        <v>11</v>
      </c>
      <c r="B2276" t="s">
        <v>77</v>
      </c>
      <c r="C2276" t="s">
        <v>57</v>
      </c>
      <c r="D2276" t="s">
        <v>74</v>
      </c>
      <c r="E2276" t="s">
        <v>59</v>
      </c>
      <c r="F2276" t="s">
        <v>60</v>
      </c>
      <c r="G2276" t="s">
        <v>72</v>
      </c>
      <c r="H2276" t="s">
        <v>62</v>
      </c>
      <c r="I2276" t="s">
        <v>67</v>
      </c>
      <c r="J2276">
        <v>3.1E-2</v>
      </c>
      <c r="K2276">
        <f t="shared" si="47"/>
        <v>2</v>
      </c>
    </row>
    <row r="2277" spans="1:11" x14ac:dyDescent="0.2">
      <c r="A2277">
        <v>12</v>
      </c>
      <c r="B2277" t="s">
        <v>77</v>
      </c>
      <c r="C2277" t="s">
        <v>57</v>
      </c>
      <c r="D2277" t="s">
        <v>74</v>
      </c>
      <c r="E2277" t="s">
        <v>59</v>
      </c>
      <c r="F2277" t="s">
        <v>60</v>
      </c>
      <c r="G2277" t="s">
        <v>72</v>
      </c>
      <c r="H2277" t="s">
        <v>62</v>
      </c>
      <c r="I2277" t="s">
        <v>67</v>
      </c>
      <c r="J2277">
        <v>0.04</v>
      </c>
      <c r="K2277">
        <f t="shared" si="47"/>
        <v>2</v>
      </c>
    </row>
    <row r="2278" spans="1:11" x14ac:dyDescent="0.2">
      <c r="A2278">
        <v>13</v>
      </c>
      <c r="B2278" t="s">
        <v>77</v>
      </c>
      <c r="C2278" t="s">
        <v>57</v>
      </c>
      <c r="D2278" t="s">
        <v>74</v>
      </c>
      <c r="E2278" t="s">
        <v>59</v>
      </c>
      <c r="F2278" t="s">
        <v>60</v>
      </c>
      <c r="G2278" t="s">
        <v>72</v>
      </c>
      <c r="H2278" t="s">
        <v>62</v>
      </c>
      <c r="I2278" t="s">
        <v>67</v>
      </c>
      <c r="J2278">
        <v>4.0999999999999898E-2</v>
      </c>
      <c r="K2278">
        <f t="shared" si="47"/>
        <v>2</v>
      </c>
    </row>
    <row r="2279" spans="1:11" x14ac:dyDescent="0.2">
      <c r="A2279">
        <v>14</v>
      </c>
      <c r="B2279" t="s">
        <v>77</v>
      </c>
      <c r="C2279" t="s">
        <v>57</v>
      </c>
      <c r="D2279" t="s">
        <v>74</v>
      </c>
      <c r="E2279" t="s">
        <v>59</v>
      </c>
      <c r="F2279" t="s">
        <v>60</v>
      </c>
      <c r="G2279" t="s">
        <v>72</v>
      </c>
      <c r="H2279" t="s">
        <v>62</v>
      </c>
      <c r="I2279" t="s">
        <v>67</v>
      </c>
      <c r="J2279">
        <v>4.2000000000000003E-2</v>
      </c>
      <c r="K2279">
        <f t="shared" si="47"/>
        <v>2</v>
      </c>
    </row>
    <row r="2280" spans="1:11" x14ac:dyDescent="0.2">
      <c r="A2280">
        <v>15</v>
      </c>
      <c r="B2280" t="s">
        <v>77</v>
      </c>
      <c r="C2280" t="s">
        <v>57</v>
      </c>
      <c r="D2280" t="s">
        <v>74</v>
      </c>
      <c r="E2280" t="s">
        <v>59</v>
      </c>
      <c r="F2280" t="s">
        <v>60</v>
      </c>
      <c r="G2280" t="s">
        <v>72</v>
      </c>
      <c r="H2280" t="s">
        <v>62</v>
      </c>
      <c r="I2280" t="s">
        <v>67</v>
      </c>
      <c r="J2280">
        <v>3.9E-2</v>
      </c>
      <c r="K2280">
        <f t="shared" si="47"/>
        <v>2</v>
      </c>
    </row>
    <row r="2281" spans="1:11" x14ac:dyDescent="0.2">
      <c r="A2281">
        <v>16</v>
      </c>
      <c r="B2281" t="s">
        <v>77</v>
      </c>
      <c r="C2281" t="s">
        <v>57</v>
      </c>
      <c r="D2281" t="s">
        <v>74</v>
      </c>
      <c r="E2281" t="s">
        <v>59</v>
      </c>
      <c r="F2281" t="s">
        <v>60</v>
      </c>
      <c r="G2281" t="s">
        <v>72</v>
      </c>
      <c r="H2281" t="s">
        <v>62</v>
      </c>
      <c r="I2281" t="s">
        <v>67</v>
      </c>
      <c r="J2281">
        <v>0.04</v>
      </c>
      <c r="K2281">
        <f t="shared" si="47"/>
        <v>2</v>
      </c>
    </row>
    <row r="2282" spans="1:11" x14ac:dyDescent="0.2">
      <c r="A2282">
        <v>17</v>
      </c>
      <c r="B2282" t="s">
        <v>77</v>
      </c>
      <c r="C2282" t="s">
        <v>57</v>
      </c>
      <c r="D2282" t="s">
        <v>74</v>
      </c>
      <c r="E2282" t="s">
        <v>59</v>
      </c>
      <c r="F2282" t="s">
        <v>60</v>
      </c>
      <c r="G2282" t="s">
        <v>72</v>
      </c>
      <c r="H2282" t="s">
        <v>62</v>
      </c>
      <c r="I2282" t="s">
        <v>67</v>
      </c>
      <c r="J2282">
        <v>5.0999999999999997E-2</v>
      </c>
      <c r="K2282">
        <f t="shared" si="47"/>
        <v>2</v>
      </c>
    </row>
    <row r="2283" spans="1:11" x14ac:dyDescent="0.2">
      <c r="A2283">
        <v>18</v>
      </c>
      <c r="B2283" t="s">
        <v>77</v>
      </c>
      <c r="C2283" t="s">
        <v>57</v>
      </c>
      <c r="D2283" t="s">
        <v>74</v>
      </c>
      <c r="E2283" t="s">
        <v>59</v>
      </c>
      <c r="F2283" t="s">
        <v>60</v>
      </c>
      <c r="G2283" t="s">
        <v>72</v>
      </c>
      <c r="H2283" t="s">
        <v>62</v>
      </c>
      <c r="I2283" t="s">
        <v>67</v>
      </c>
      <c r="J2283">
        <v>0.06</v>
      </c>
      <c r="K2283">
        <f t="shared" si="47"/>
        <v>2</v>
      </c>
    </row>
    <row r="2284" spans="1:11" x14ac:dyDescent="0.2">
      <c r="A2284">
        <v>19</v>
      </c>
      <c r="B2284" t="s">
        <v>77</v>
      </c>
      <c r="C2284" t="s">
        <v>57</v>
      </c>
      <c r="D2284" t="s">
        <v>74</v>
      </c>
      <c r="E2284" t="s">
        <v>59</v>
      </c>
      <c r="F2284" t="s">
        <v>60</v>
      </c>
      <c r="G2284" t="s">
        <v>72</v>
      </c>
      <c r="H2284" t="s">
        <v>62</v>
      </c>
      <c r="I2284" t="s">
        <v>67</v>
      </c>
      <c r="J2284">
        <v>6.8000000000000005E-2</v>
      </c>
      <c r="K2284">
        <f t="shared" si="47"/>
        <v>2</v>
      </c>
    </row>
    <row r="2285" spans="1:11" x14ac:dyDescent="0.2">
      <c r="A2285">
        <v>20</v>
      </c>
      <c r="B2285" t="s">
        <v>77</v>
      </c>
      <c r="C2285" t="s">
        <v>57</v>
      </c>
      <c r="D2285" t="s">
        <v>74</v>
      </c>
      <c r="E2285" t="s">
        <v>59</v>
      </c>
      <c r="F2285" t="s">
        <v>60</v>
      </c>
      <c r="G2285" t="s">
        <v>72</v>
      </c>
      <c r="H2285" t="s">
        <v>62</v>
      </c>
      <c r="I2285" t="s">
        <v>67</v>
      </c>
      <c r="J2285">
        <v>7.1999999999999995E-2</v>
      </c>
      <c r="K2285">
        <f t="shared" si="47"/>
        <v>2</v>
      </c>
    </row>
    <row r="2286" spans="1:11" x14ac:dyDescent="0.2">
      <c r="A2286">
        <v>21</v>
      </c>
      <c r="B2286" t="s">
        <v>77</v>
      </c>
      <c r="C2286" t="s">
        <v>57</v>
      </c>
      <c r="D2286" t="s">
        <v>74</v>
      </c>
      <c r="E2286" t="s">
        <v>59</v>
      </c>
      <c r="F2286" t="s">
        <v>60</v>
      </c>
      <c r="G2286" t="s">
        <v>72</v>
      </c>
      <c r="H2286" t="s">
        <v>62</v>
      </c>
      <c r="I2286" t="s">
        <v>67</v>
      </c>
      <c r="J2286">
        <v>7.5999999999999998E-2</v>
      </c>
      <c r="K2286">
        <f t="shared" si="47"/>
        <v>2</v>
      </c>
    </row>
    <row r="2287" spans="1:11" x14ac:dyDescent="0.2">
      <c r="A2287">
        <v>22</v>
      </c>
      <c r="B2287" t="s">
        <v>77</v>
      </c>
      <c r="C2287" t="s">
        <v>57</v>
      </c>
      <c r="D2287" t="s">
        <v>74</v>
      </c>
      <c r="E2287" t="s">
        <v>59</v>
      </c>
      <c r="F2287" t="s">
        <v>60</v>
      </c>
      <c r="G2287" t="s">
        <v>72</v>
      </c>
      <c r="H2287" t="s">
        <v>62</v>
      </c>
      <c r="I2287" t="s">
        <v>67</v>
      </c>
      <c r="J2287">
        <v>7.8E-2</v>
      </c>
      <c r="K2287">
        <f t="shared" si="47"/>
        <v>2</v>
      </c>
    </row>
    <row r="2288" spans="1:11" x14ac:dyDescent="0.2">
      <c r="A2288">
        <v>23</v>
      </c>
      <c r="B2288" t="s">
        <v>77</v>
      </c>
      <c r="C2288" t="s">
        <v>57</v>
      </c>
      <c r="D2288" t="s">
        <v>74</v>
      </c>
      <c r="E2288" t="s">
        <v>59</v>
      </c>
      <c r="F2288" t="s">
        <v>60</v>
      </c>
      <c r="G2288" t="s">
        <v>72</v>
      </c>
      <c r="H2288" t="s">
        <v>62</v>
      </c>
      <c r="I2288" t="s">
        <v>67</v>
      </c>
      <c r="J2288">
        <v>7.9000000000000001E-2</v>
      </c>
      <c r="K2288">
        <f t="shared" si="47"/>
        <v>2</v>
      </c>
    </row>
    <row r="2289" spans="1:11" x14ac:dyDescent="0.2">
      <c r="A2289">
        <v>24</v>
      </c>
      <c r="B2289" t="s">
        <v>77</v>
      </c>
      <c r="C2289" t="s">
        <v>57</v>
      </c>
      <c r="D2289" t="s">
        <v>74</v>
      </c>
      <c r="E2289" t="s">
        <v>59</v>
      </c>
      <c r="F2289" t="s">
        <v>60</v>
      </c>
      <c r="G2289" t="s">
        <v>72</v>
      </c>
      <c r="H2289" t="s">
        <v>62</v>
      </c>
      <c r="I2289" t="s">
        <v>67</v>
      </c>
      <c r="J2289">
        <v>7.8E-2</v>
      </c>
      <c r="K2289">
        <f t="shared" si="47"/>
        <v>2</v>
      </c>
    </row>
    <row r="2290" spans="1:11" x14ac:dyDescent="0.2">
      <c r="A2290">
        <v>1</v>
      </c>
      <c r="B2290" t="s">
        <v>77</v>
      </c>
      <c r="C2290" t="s">
        <v>63</v>
      </c>
      <c r="D2290" t="s">
        <v>74</v>
      </c>
      <c r="E2290" t="s">
        <v>59</v>
      </c>
      <c r="F2290" t="s">
        <v>60</v>
      </c>
      <c r="G2290" t="s">
        <v>72</v>
      </c>
      <c r="H2290" t="s">
        <v>62</v>
      </c>
      <c r="I2290" t="s">
        <v>67</v>
      </c>
      <c r="J2290">
        <v>6.9000000000000006E-2</v>
      </c>
      <c r="K2290">
        <f t="shared" si="47"/>
        <v>2</v>
      </c>
    </row>
    <row r="2291" spans="1:11" x14ac:dyDescent="0.2">
      <c r="A2291">
        <v>2</v>
      </c>
      <c r="B2291" t="s">
        <v>77</v>
      </c>
      <c r="C2291" t="s">
        <v>63</v>
      </c>
      <c r="D2291" t="s">
        <v>74</v>
      </c>
      <c r="E2291" t="s">
        <v>59</v>
      </c>
      <c r="F2291" t="s">
        <v>60</v>
      </c>
      <c r="G2291" t="s">
        <v>72</v>
      </c>
      <c r="H2291" t="s">
        <v>62</v>
      </c>
      <c r="I2291" t="s">
        <v>67</v>
      </c>
      <c r="J2291">
        <v>4.8000000000000001E-2</v>
      </c>
      <c r="K2291">
        <f t="shared" si="47"/>
        <v>2</v>
      </c>
    </row>
    <row r="2292" spans="1:11" x14ac:dyDescent="0.2">
      <c r="A2292">
        <v>3</v>
      </c>
      <c r="B2292" t="s">
        <v>77</v>
      </c>
      <c r="C2292" t="s">
        <v>63</v>
      </c>
      <c r="D2292" t="s">
        <v>74</v>
      </c>
      <c r="E2292" t="s">
        <v>59</v>
      </c>
      <c r="F2292" t="s">
        <v>60</v>
      </c>
      <c r="G2292" t="s">
        <v>72</v>
      </c>
      <c r="H2292" t="s">
        <v>62</v>
      </c>
      <c r="I2292" t="s">
        <v>67</v>
      </c>
      <c r="J2292">
        <v>2.4E-2</v>
      </c>
      <c r="K2292">
        <f t="shared" si="47"/>
        <v>2</v>
      </c>
    </row>
    <row r="2293" spans="1:11" x14ac:dyDescent="0.2">
      <c r="A2293">
        <v>4</v>
      </c>
      <c r="B2293" t="s">
        <v>77</v>
      </c>
      <c r="C2293" t="s">
        <v>63</v>
      </c>
      <c r="D2293" t="s">
        <v>74</v>
      </c>
      <c r="E2293" t="s">
        <v>59</v>
      </c>
      <c r="F2293" t="s">
        <v>60</v>
      </c>
      <c r="G2293" t="s">
        <v>72</v>
      </c>
      <c r="H2293" t="s">
        <v>62</v>
      </c>
      <c r="I2293" t="s">
        <v>67</v>
      </c>
      <c r="J2293">
        <v>1.0999999999999999E-2</v>
      </c>
      <c r="K2293">
        <f t="shared" si="47"/>
        <v>2</v>
      </c>
    </row>
    <row r="2294" spans="1:11" x14ac:dyDescent="0.2">
      <c r="A2294">
        <v>5</v>
      </c>
      <c r="B2294" t="s">
        <v>77</v>
      </c>
      <c r="C2294" t="s">
        <v>63</v>
      </c>
      <c r="D2294" t="s">
        <v>74</v>
      </c>
      <c r="E2294" t="s">
        <v>59</v>
      </c>
      <c r="F2294" t="s">
        <v>60</v>
      </c>
      <c r="G2294" t="s">
        <v>72</v>
      </c>
      <c r="H2294" t="s">
        <v>62</v>
      </c>
      <c r="I2294" t="s">
        <v>67</v>
      </c>
      <c r="J2294">
        <v>6.0000000000000001E-3</v>
      </c>
      <c r="K2294">
        <f t="shared" si="47"/>
        <v>2</v>
      </c>
    </row>
    <row r="2295" spans="1:11" x14ac:dyDescent="0.2">
      <c r="A2295">
        <v>6</v>
      </c>
      <c r="B2295" t="s">
        <v>77</v>
      </c>
      <c r="C2295" t="s">
        <v>63</v>
      </c>
      <c r="D2295" t="s">
        <v>74</v>
      </c>
      <c r="E2295" t="s">
        <v>59</v>
      </c>
      <c r="F2295" t="s">
        <v>60</v>
      </c>
      <c r="G2295" t="s">
        <v>72</v>
      </c>
      <c r="H2295" t="s">
        <v>62</v>
      </c>
      <c r="I2295" t="s">
        <v>67</v>
      </c>
      <c r="J2295">
        <v>4.0000000000000001E-3</v>
      </c>
      <c r="K2295">
        <f t="shared" si="47"/>
        <v>2</v>
      </c>
    </row>
    <row r="2296" spans="1:11" x14ac:dyDescent="0.2">
      <c r="A2296">
        <v>7</v>
      </c>
      <c r="B2296" t="s">
        <v>77</v>
      </c>
      <c r="C2296" t="s">
        <v>63</v>
      </c>
      <c r="D2296" t="s">
        <v>74</v>
      </c>
      <c r="E2296" t="s">
        <v>59</v>
      </c>
      <c r="F2296" t="s">
        <v>60</v>
      </c>
      <c r="G2296" t="s">
        <v>72</v>
      </c>
      <c r="H2296" t="s">
        <v>62</v>
      </c>
      <c r="I2296" t="s">
        <v>67</v>
      </c>
      <c r="J2296">
        <v>5.0000000000000001E-3</v>
      </c>
      <c r="K2296">
        <f t="shared" si="47"/>
        <v>2</v>
      </c>
    </row>
    <row r="2297" spans="1:11" x14ac:dyDescent="0.2">
      <c r="A2297">
        <v>8</v>
      </c>
      <c r="B2297" t="s">
        <v>77</v>
      </c>
      <c r="C2297" t="s">
        <v>63</v>
      </c>
      <c r="D2297" t="s">
        <v>74</v>
      </c>
      <c r="E2297" t="s">
        <v>59</v>
      </c>
      <c r="F2297" t="s">
        <v>60</v>
      </c>
      <c r="G2297" t="s">
        <v>72</v>
      </c>
      <c r="H2297" t="s">
        <v>62</v>
      </c>
      <c r="I2297" t="s">
        <v>67</v>
      </c>
      <c r="J2297">
        <v>6.9999999999999897E-3</v>
      </c>
      <c r="K2297">
        <f t="shared" si="47"/>
        <v>2</v>
      </c>
    </row>
    <row r="2298" spans="1:11" x14ac:dyDescent="0.2">
      <c r="A2298">
        <v>9</v>
      </c>
      <c r="B2298" t="s">
        <v>77</v>
      </c>
      <c r="C2298" t="s">
        <v>63</v>
      </c>
      <c r="D2298" t="s">
        <v>74</v>
      </c>
      <c r="E2298" t="s">
        <v>59</v>
      </c>
      <c r="F2298" t="s">
        <v>60</v>
      </c>
      <c r="G2298" t="s">
        <v>72</v>
      </c>
      <c r="H2298" t="s">
        <v>62</v>
      </c>
      <c r="I2298" t="s">
        <v>67</v>
      </c>
      <c r="J2298">
        <v>1.0999999999999999E-2</v>
      </c>
      <c r="K2298">
        <f t="shared" si="47"/>
        <v>2</v>
      </c>
    </row>
    <row r="2299" spans="1:11" x14ac:dyDescent="0.2">
      <c r="A2299">
        <v>10</v>
      </c>
      <c r="B2299" t="s">
        <v>77</v>
      </c>
      <c r="C2299" t="s">
        <v>63</v>
      </c>
      <c r="D2299" t="s">
        <v>74</v>
      </c>
      <c r="E2299" t="s">
        <v>59</v>
      </c>
      <c r="F2299" t="s">
        <v>60</v>
      </c>
      <c r="G2299" t="s">
        <v>72</v>
      </c>
      <c r="H2299" t="s">
        <v>62</v>
      </c>
      <c r="I2299" t="s">
        <v>67</v>
      </c>
      <c r="J2299">
        <v>0.02</v>
      </c>
      <c r="K2299">
        <f t="shared" si="47"/>
        <v>2</v>
      </c>
    </row>
    <row r="2300" spans="1:11" x14ac:dyDescent="0.2">
      <c r="A2300">
        <v>11</v>
      </c>
      <c r="B2300" t="s">
        <v>77</v>
      </c>
      <c r="C2300" t="s">
        <v>63</v>
      </c>
      <c r="D2300" t="s">
        <v>74</v>
      </c>
      <c r="E2300" t="s">
        <v>59</v>
      </c>
      <c r="F2300" t="s">
        <v>60</v>
      </c>
      <c r="G2300" t="s">
        <v>72</v>
      </c>
      <c r="H2300" t="s">
        <v>62</v>
      </c>
      <c r="I2300" t="s">
        <v>67</v>
      </c>
      <c r="J2300">
        <v>3.1E-2</v>
      </c>
      <c r="K2300">
        <f t="shared" si="47"/>
        <v>2</v>
      </c>
    </row>
    <row r="2301" spans="1:11" x14ac:dyDescent="0.2">
      <c r="A2301">
        <v>12</v>
      </c>
      <c r="B2301" t="s">
        <v>77</v>
      </c>
      <c r="C2301" t="s">
        <v>63</v>
      </c>
      <c r="D2301" t="s">
        <v>74</v>
      </c>
      <c r="E2301" t="s">
        <v>59</v>
      </c>
      <c r="F2301" t="s">
        <v>60</v>
      </c>
      <c r="G2301" t="s">
        <v>72</v>
      </c>
      <c r="H2301" t="s">
        <v>62</v>
      </c>
      <c r="I2301" t="s">
        <v>67</v>
      </c>
      <c r="J2301">
        <v>0.04</v>
      </c>
      <c r="K2301">
        <f t="shared" si="47"/>
        <v>2</v>
      </c>
    </row>
    <row r="2302" spans="1:11" x14ac:dyDescent="0.2">
      <c r="A2302">
        <v>13</v>
      </c>
      <c r="B2302" t="s">
        <v>77</v>
      </c>
      <c r="C2302" t="s">
        <v>63</v>
      </c>
      <c r="D2302" t="s">
        <v>74</v>
      </c>
      <c r="E2302" t="s">
        <v>59</v>
      </c>
      <c r="F2302" t="s">
        <v>60</v>
      </c>
      <c r="G2302" t="s">
        <v>72</v>
      </c>
      <c r="H2302" t="s">
        <v>62</v>
      </c>
      <c r="I2302" t="s">
        <v>67</v>
      </c>
      <c r="J2302">
        <v>4.0999999999999898E-2</v>
      </c>
      <c r="K2302">
        <f t="shared" si="47"/>
        <v>2</v>
      </c>
    </row>
    <row r="2303" spans="1:11" x14ac:dyDescent="0.2">
      <c r="A2303">
        <v>14</v>
      </c>
      <c r="B2303" t="s">
        <v>77</v>
      </c>
      <c r="C2303" t="s">
        <v>63</v>
      </c>
      <c r="D2303" t="s">
        <v>74</v>
      </c>
      <c r="E2303" t="s">
        <v>59</v>
      </c>
      <c r="F2303" t="s">
        <v>60</v>
      </c>
      <c r="G2303" t="s">
        <v>72</v>
      </c>
      <c r="H2303" t="s">
        <v>62</v>
      </c>
      <c r="I2303" t="s">
        <v>67</v>
      </c>
      <c r="J2303">
        <v>4.2000000000000003E-2</v>
      </c>
      <c r="K2303">
        <f t="shared" si="47"/>
        <v>2</v>
      </c>
    </row>
    <row r="2304" spans="1:11" x14ac:dyDescent="0.2">
      <c r="A2304">
        <v>15</v>
      </c>
      <c r="B2304" t="s">
        <v>77</v>
      </c>
      <c r="C2304" t="s">
        <v>63</v>
      </c>
      <c r="D2304" t="s">
        <v>74</v>
      </c>
      <c r="E2304" t="s">
        <v>59</v>
      </c>
      <c r="F2304" t="s">
        <v>60</v>
      </c>
      <c r="G2304" t="s">
        <v>72</v>
      </c>
      <c r="H2304" t="s">
        <v>62</v>
      </c>
      <c r="I2304" t="s">
        <v>67</v>
      </c>
      <c r="J2304">
        <v>3.9E-2</v>
      </c>
      <c r="K2304">
        <f t="shared" si="47"/>
        <v>2</v>
      </c>
    </row>
    <row r="2305" spans="1:11" x14ac:dyDescent="0.2">
      <c r="A2305">
        <v>16</v>
      </c>
      <c r="B2305" t="s">
        <v>77</v>
      </c>
      <c r="C2305" t="s">
        <v>63</v>
      </c>
      <c r="D2305" t="s">
        <v>74</v>
      </c>
      <c r="E2305" t="s">
        <v>59</v>
      </c>
      <c r="F2305" t="s">
        <v>60</v>
      </c>
      <c r="G2305" t="s">
        <v>72</v>
      </c>
      <c r="H2305" t="s">
        <v>62</v>
      </c>
      <c r="I2305" t="s">
        <v>67</v>
      </c>
      <c r="J2305">
        <v>0.04</v>
      </c>
      <c r="K2305">
        <f t="shared" si="47"/>
        <v>2</v>
      </c>
    </row>
    <row r="2306" spans="1:11" x14ac:dyDescent="0.2">
      <c r="A2306">
        <v>17</v>
      </c>
      <c r="B2306" t="s">
        <v>77</v>
      </c>
      <c r="C2306" t="s">
        <v>63</v>
      </c>
      <c r="D2306" t="s">
        <v>74</v>
      </c>
      <c r="E2306" t="s">
        <v>59</v>
      </c>
      <c r="F2306" t="s">
        <v>60</v>
      </c>
      <c r="G2306" t="s">
        <v>72</v>
      </c>
      <c r="H2306" t="s">
        <v>62</v>
      </c>
      <c r="I2306" t="s">
        <v>67</v>
      </c>
      <c r="J2306">
        <v>5.0999999999999997E-2</v>
      </c>
      <c r="K2306">
        <f t="shared" si="47"/>
        <v>2</v>
      </c>
    </row>
    <row r="2307" spans="1:11" x14ac:dyDescent="0.2">
      <c r="A2307">
        <v>18</v>
      </c>
      <c r="B2307" t="s">
        <v>77</v>
      </c>
      <c r="C2307" t="s">
        <v>63</v>
      </c>
      <c r="D2307" t="s">
        <v>74</v>
      </c>
      <c r="E2307" t="s">
        <v>59</v>
      </c>
      <c r="F2307" t="s">
        <v>60</v>
      </c>
      <c r="G2307" t="s">
        <v>72</v>
      </c>
      <c r="H2307" t="s">
        <v>62</v>
      </c>
      <c r="I2307" t="s">
        <v>67</v>
      </c>
      <c r="J2307">
        <v>0.06</v>
      </c>
      <c r="K2307">
        <f t="shared" si="47"/>
        <v>2</v>
      </c>
    </row>
    <row r="2308" spans="1:11" x14ac:dyDescent="0.2">
      <c r="A2308">
        <v>19</v>
      </c>
      <c r="B2308" t="s">
        <v>77</v>
      </c>
      <c r="C2308" t="s">
        <v>63</v>
      </c>
      <c r="D2308" t="s">
        <v>74</v>
      </c>
      <c r="E2308" t="s">
        <v>59</v>
      </c>
      <c r="F2308" t="s">
        <v>60</v>
      </c>
      <c r="G2308" t="s">
        <v>72</v>
      </c>
      <c r="H2308" t="s">
        <v>62</v>
      </c>
      <c r="I2308" t="s">
        <v>67</v>
      </c>
      <c r="J2308">
        <v>6.8000000000000005E-2</v>
      </c>
      <c r="K2308">
        <f t="shared" ref="K2308:K2371" si="48">MONTH(1&amp;B2308)</f>
        <v>2</v>
      </c>
    </row>
    <row r="2309" spans="1:11" x14ac:dyDescent="0.2">
      <c r="A2309">
        <v>20</v>
      </c>
      <c r="B2309" t="s">
        <v>77</v>
      </c>
      <c r="C2309" t="s">
        <v>63</v>
      </c>
      <c r="D2309" t="s">
        <v>74</v>
      </c>
      <c r="E2309" t="s">
        <v>59</v>
      </c>
      <c r="F2309" t="s">
        <v>60</v>
      </c>
      <c r="G2309" t="s">
        <v>72</v>
      </c>
      <c r="H2309" t="s">
        <v>62</v>
      </c>
      <c r="I2309" t="s">
        <v>67</v>
      </c>
      <c r="J2309">
        <v>7.1999999999999995E-2</v>
      </c>
      <c r="K2309">
        <f t="shared" si="48"/>
        <v>2</v>
      </c>
    </row>
    <row r="2310" spans="1:11" x14ac:dyDescent="0.2">
      <c r="A2310">
        <v>21</v>
      </c>
      <c r="B2310" t="s">
        <v>77</v>
      </c>
      <c r="C2310" t="s">
        <v>63</v>
      </c>
      <c r="D2310" t="s">
        <v>74</v>
      </c>
      <c r="E2310" t="s">
        <v>59</v>
      </c>
      <c r="F2310" t="s">
        <v>60</v>
      </c>
      <c r="G2310" t="s">
        <v>72</v>
      </c>
      <c r="H2310" t="s">
        <v>62</v>
      </c>
      <c r="I2310" t="s">
        <v>67</v>
      </c>
      <c r="J2310">
        <v>7.5999999999999998E-2</v>
      </c>
      <c r="K2310">
        <f t="shared" si="48"/>
        <v>2</v>
      </c>
    </row>
    <row r="2311" spans="1:11" x14ac:dyDescent="0.2">
      <c r="A2311">
        <v>22</v>
      </c>
      <c r="B2311" t="s">
        <v>77</v>
      </c>
      <c r="C2311" t="s">
        <v>63</v>
      </c>
      <c r="D2311" t="s">
        <v>74</v>
      </c>
      <c r="E2311" t="s">
        <v>59</v>
      </c>
      <c r="F2311" t="s">
        <v>60</v>
      </c>
      <c r="G2311" t="s">
        <v>72</v>
      </c>
      <c r="H2311" t="s">
        <v>62</v>
      </c>
      <c r="I2311" t="s">
        <v>67</v>
      </c>
      <c r="J2311">
        <v>7.8E-2</v>
      </c>
      <c r="K2311">
        <f t="shared" si="48"/>
        <v>2</v>
      </c>
    </row>
    <row r="2312" spans="1:11" x14ac:dyDescent="0.2">
      <c r="A2312">
        <v>23</v>
      </c>
      <c r="B2312" t="s">
        <v>77</v>
      </c>
      <c r="C2312" t="s">
        <v>63</v>
      </c>
      <c r="D2312" t="s">
        <v>74</v>
      </c>
      <c r="E2312" t="s">
        <v>59</v>
      </c>
      <c r="F2312" t="s">
        <v>60</v>
      </c>
      <c r="G2312" t="s">
        <v>72</v>
      </c>
      <c r="H2312" t="s">
        <v>62</v>
      </c>
      <c r="I2312" t="s">
        <v>67</v>
      </c>
      <c r="J2312">
        <v>7.9000000000000001E-2</v>
      </c>
      <c r="K2312">
        <f t="shared" si="48"/>
        <v>2</v>
      </c>
    </row>
    <row r="2313" spans="1:11" x14ac:dyDescent="0.2">
      <c r="A2313">
        <v>24</v>
      </c>
      <c r="B2313" t="s">
        <v>77</v>
      </c>
      <c r="C2313" t="s">
        <v>63</v>
      </c>
      <c r="D2313" t="s">
        <v>74</v>
      </c>
      <c r="E2313" t="s">
        <v>59</v>
      </c>
      <c r="F2313" t="s">
        <v>60</v>
      </c>
      <c r="G2313" t="s">
        <v>72</v>
      </c>
      <c r="H2313" t="s">
        <v>62</v>
      </c>
      <c r="I2313" t="s">
        <v>67</v>
      </c>
      <c r="J2313">
        <v>7.8E-2</v>
      </c>
      <c r="K2313">
        <f t="shared" si="48"/>
        <v>2</v>
      </c>
    </row>
    <row r="2314" spans="1:11" x14ac:dyDescent="0.2">
      <c r="A2314">
        <v>1</v>
      </c>
      <c r="B2314" t="s">
        <v>77</v>
      </c>
      <c r="C2314" t="s">
        <v>57</v>
      </c>
      <c r="D2314" t="s">
        <v>74</v>
      </c>
      <c r="E2314" t="s">
        <v>59</v>
      </c>
      <c r="F2314" t="s">
        <v>65</v>
      </c>
      <c r="G2314" t="s">
        <v>72</v>
      </c>
      <c r="H2314" t="s">
        <v>62</v>
      </c>
      <c r="I2314" t="s">
        <v>67</v>
      </c>
      <c r="J2314">
        <v>6.9000000000000006E-2</v>
      </c>
      <c r="K2314">
        <f t="shared" si="48"/>
        <v>2</v>
      </c>
    </row>
    <row r="2315" spans="1:11" x14ac:dyDescent="0.2">
      <c r="A2315">
        <v>2</v>
      </c>
      <c r="B2315" t="s">
        <v>77</v>
      </c>
      <c r="C2315" t="s">
        <v>57</v>
      </c>
      <c r="D2315" t="s">
        <v>74</v>
      </c>
      <c r="E2315" t="s">
        <v>59</v>
      </c>
      <c r="F2315" t="s">
        <v>65</v>
      </c>
      <c r="G2315" t="s">
        <v>72</v>
      </c>
      <c r="H2315" t="s">
        <v>62</v>
      </c>
      <c r="I2315" t="s">
        <v>67</v>
      </c>
      <c r="J2315">
        <v>4.8000000000000001E-2</v>
      </c>
      <c r="K2315">
        <f t="shared" si="48"/>
        <v>2</v>
      </c>
    </row>
    <row r="2316" spans="1:11" x14ac:dyDescent="0.2">
      <c r="A2316">
        <v>3</v>
      </c>
      <c r="B2316" t="s">
        <v>77</v>
      </c>
      <c r="C2316" t="s">
        <v>57</v>
      </c>
      <c r="D2316" t="s">
        <v>74</v>
      </c>
      <c r="E2316" t="s">
        <v>59</v>
      </c>
      <c r="F2316" t="s">
        <v>65</v>
      </c>
      <c r="G2316" t="s">
        <v>72</v>
      </c>
      <c r="H2316" t="s">
        <v>62</v>
      </c>
      <c r="I2316" t="s">
        <v>67</v>
      </c>
      <c r="J2316">
        <v>2.4E-2</v>
      </c>
      <c r="K2316">
        <f t="shared" si="48"/>
        <v>2</v>
      </c>
    </row>
    <row r="2317" spans="1:11" x14ac:dyDescent="0.2">
      <c r="A2317">
        <v>4</v>
      </c>
      <c r="B2317" t="s">
        <v>77</v>
      </c>
      <c r="C2317" t="s">
        <v>57</v>
      </c>
      <c r="D2317" t="s">
        <v>74</v>
      </c>
      <c r="E2317" t="s">
        <v>59</v>
      </c>
      <c r="F2317" t="s">
        <v>65</v>
      </c>
      <c r="G2317" t="s">
        <v>72</v>
      </c>
      <c r="H2317" t="s">
        <v>62</v>
      </c>
      <c r="I2317" t="s">
        <v>67</v>
      </c>
      <c r="J2317">
        <v>1.0999999999999999E-2</v>
      </c>
      <c r="K2317">
        <f t="shared" si="48"/>
        <v>2</v>
      </c>
    </row>
    <row r="2318" spans="1:11" x14ac:dyDescent="0.2">
      <c r="A2318">
        <v>5</v>
      </c>
      <c r="B2318" t="s">
        <v>77</v>
      </c>
      <c r="C2318" t="s">
        <v>57</v>
      </c>
      <c r="D2318" t="s">
        <v>74</v>
      </c>
      <c r="E2318" t="s">
        <v>59</v>
      </c>
      <c r="F2318" t="s">
        <v>65</v>
      </c>
      <c r="G2318" t="s">
        <v>72</v>
      </c>
      <c r="H2318" t="s">
        <v>62</v>
      </c>
      <c r="I2318" t="s">
        <v>67</v>
      </c>
      <c r="J2318">
        <v>6.0000000000000001E-3</v>
      </c>
      <c r="K2318">
        <f t="shared" si="48"/>
        <v>2</v>
      </c>
    </row>
    <row r="2319" spans="1:11" x14ac:dyDescent="0.2">
      <c r="A2319">
        <v>6</v>
      </c>
      <c r="B2319" t="s">
        <v>77</v>
      </c>
      <c r="C2319" t="s">
        <v>57</v>
      </c>
      <c r="D2319" t="s">
        <v>74</v>
      </c>
      <c r="E2319" t="s">
        <v>59</v>
      </c>
      <c r="F2319" t="s">
        <v>65</v>
      </c>
      <c r="G2319" t="s">
        <v>72</v>
      </c>
      <c r="H2319" t="s">
        <v>62</v>
      </c>
      <c r="I2319" t="s">
        <v>67</v>
      </c>
      <c r="J2319">
        <v>4.0000000000000001E-3</v>
      </c>
      <c r="K2319">
        <f t="shared" si="48"/>
        <v>2</v>
      </c>
    </row>
    <row r="2320" spans="1:11" x14ac:dyDescent="0.2">
      <c r="A2320">
        <v>7</v>
      </c>
      <c r="B2320" t="s">
        <v>77</v>
      </c>
      <c r="C2320" t="s">
        <v>57</v>
      </c>
      <c r="D2320" t="s">
        <v>74</v>
      </c>
      <c r="E2320" t="s">
        <v>59</v>
      </c>
      <c r="F2320" t="s">
        <v>65</v>
      </c>
      <c r="G2320" t="s">
        <v>72</v>
      </c>
      <c r="H2320" t="s">
        <v>62</v>
      </c>
      <c r="I2320" t="s">
        <v>67</v>
      </c>
      <c r="J2320">
        <v>5.0000000000000001E-3</v>
      </c>
      <c r="K2320">
        <f t="shared" si="48"/>
        <v>2</v>
      </c>
    </row>
    <row r="2321" spans="1:11" x14ac:dyDescent="0.2">
      <c r="A2321">
        <v>8</v>
      </c>
      <c r="B2321" t="s">
        <v>77</v>
      </c>
      <c r="C2321" t="s">
        <v>57</v>
      </c>
      <c r="D2321" t="s">
        <v>74</v>
      </c>
      <c r="E2321" t="s">
        <v>59</v>
      </c>
      <c r="F2321" t="s">
        <v>65</v>
      </c>
      <c r="G2321" t="s">
        <v>72</v>
      </c>
      <c r="H2321" t="s">
        <v>62</v>
      </c>
      <c r="I2321" t="s">
        <v>67</v>
      </c>
      <c r="J2321">
        <v>6.9999999999999897E-3</v>
      </c>
      <c r="K2321">
        <f t="shared" si="48"/>
        <v>2</v>
      </c>
    </row>
    <row r="2322" spans="1:11" x14ac:dyDescent="0.2">
      <c r="A2322">
        <v>9</v>
      </c>
      <c r="B2322" t="s">
        <v>77</v>
      </c>
      <c r="C2322" t="s">
        <v>57</v>
      </c>
      <c r="D2322" t="s">
        <v>74</v>
      </c>
      <c r="E2322" t="s">
        <v>59</v>
      </c>
      <c r="F2322" t="s">
        <v>65</v>
      </c>
      <c r="G2322" t="s">
        <v>72</v>
      </c>
      <c r="H2322" t="s">
        <v>62</v>
      </c>
      <c r="I2322" t="s">
        <v>67</v>
      </c>
      <c r="J2322">
        <v>1.0999999999999999E-2</v>
      </c>
      <c r="K2322">
        <f t="shared" si="48"/>
        <v>2</v>
      </c>
    </row>
    <row r="2323" spans="1:11" x14ac:dyDescent="0.2">
      <c r="A2323">
        <v>10</v>
      </c>
      <c r="B2323" t="s">
        <v>77</v>
      </c>
      <c r="C2323" t="s">
        <v>57</v>
      </c>
      <c r="D2323" t="s">
        <v>74</v>
      </c>
      <c r="E2323" t="s">
        <v>59</v>
      </c>
      <c r="F2323" t="s">
        <v>65</v>
      </c>
      <c r="G2323" t="s">
        <v>72</v>
      </c>
      <c r="H2323" t="s">
        <v>62</v>
      </c>
      <c r="I2323" t="s">
        <v>67</v>
      </c>
      <c r="J2323">
        <v>0.02</v>
      </c>
      <c r="K2323">
        <f t="shared" si="48"/>
        <v>2</v>
      </c>
    </row>
    <row r="2324" spans="1:11" x14ac:dyDescent="0.2">
      <c r="A2324">
        <v>11</v>
      </c>
      <c r="B2324" t="s">
        <v>77</v>
      </c>
      <c r="C2324" t="s">
        <v>57</v>
      </c>
      <c r="D2324" t="s">
        <v>74</v>
      </c>
      <c r="E2324" t="s">
        <v>59</v>
      </c>
      <c r="F2324" t="s">
        <v>65</v>
      </c>
      <c r="G2324" t="s">
        <v>72</v>
      </c>
      <c r="H2324" t="s">
        <v>62</v>
      </c>
      <c r="I2324" t="s">
        <v>67</v>
      </c>
      <c r="J2324">
        <v>3.1E-2</v>
      </c>
      <c r="K2324">
        <f t="shared" si="48"/>
        <v>2</v>
      </c>
    </row>
    <row r="2325" spans="1:11" x14ac:dyDescent="0.2">
      <c r="A2325">
        <v>12</v>
      </c>
      <c r="B2325" t="s">
        <v>77</v>
      </c>
      <c r="C2325" t="s">
        <v>57</v>
      </c>
      <c r="D2325" t="s">
        <v>74</v>
      </c>
      <c r="E2325" t="s">
        <v>59</v>
      </c>
      <c r="F2325" t="s">
        <v>65</v>
      </c>
      <c r="G2325" t="s">
        <v>72</v>
      </c>
      <c r="H2325" t="s">
        <v>62</v>
      </c>
      <c r="I2325" t="s">
        <v>67</v>
      </c>
      <c r="J2325">
        <v>0.04</v>
      </c>
      <c r="K2325">
        <f t="shared" si="48"/>
        <v>2</v>
      </c>
    </row>
    <row r="2326" spans="1:11" x14ac:dyDescent="0.2">
      <c r="A2326">
        <v>13</v>
      </c>
      <c r="B2326" t="s">
        <v>77</v>
      </c>
      <c r="C2326" t="s">
        <v>57</v>
      </c>
      <c r="D2326" t="s">
        <v>74</v>
      </c>
      <c r="E2326" t="s">
        <v>59</v>
      </c>
      <c r="F2326" t="s">
        <v>65</v>
      </c>
      <c r="G2326" t="s">
        <v>72</v>
      </c>
      <c r="H2326" t="s">
        <v>62</v>
      </c>
      <c r="I2326" t="s">
        <v>67</v>
      </c>
      <c r="J2326">
        <v>4.0999999999999898E-2</v>
      </c>
      <c r="K2326">
        <f t="shared" si="48"/>
        <v>2</v>
      </c>
    </row>
    <row r="2327" spans="1:11" x14ac:dyDescent="0.2">
      <c r="A2327">
        <v>14</v>
      </c>
      <c r="B2327" t="s">
        <v>77</v>
      </c>
      <c r="C2327" t="s">
        <v>57</v>
      </c>
      <c r="D2327" t="s">
        <v>74</v>
      </c>
      <c r="E2327" t="s">
        <v>59</v>
      </c>
      <c r="F2327" t="s">
        <v>65</v>
      </c>
      <c r="G2327" t="s">
        <v>72</v>
      </c>
      <c r="H2327" t="s">
        <v>62</v>
      </c>
      <c r="I2327" t="s">
        <v>67</v>
      </c>
      <c r="J2327">
        <v>4.2000000000000003E-2</v>
      </c>
      <c r="K2327">
        <f t="shared" si="48"/>
        <v>2</v>
      </c>
    </row>
    <row r="2328" spans="1:11" x14ac:dyDescent="0.2">
      <c r="A2328">
        <v>15</v>
      </c>
      <c r="B2328" t="s">
        <v>77</v>
      </c>
      <c r="C2328" t="s">
        <v>57</v>
      </c>
      <c r="D2328" t="s">
        <v>74</v>
      </c>
      <c r="E2328" t="s">
        <v>59</v>
      </c>
      <c r="F2328" t="s">
        <v>65</v>
      </c>
      <c r="G2328" t="s">
        <v>72</v>
      </c>
      <c r="H2328" t="s">
        <v>62</v>
      </c>
      <c r="I2328" t="s">
        <v>67</v>
      </c>
      <c r="J2328">
        <v>3.9E-2</v>
      </c>
      <c r="K2328">
        <f t="shared" si="48"/>
        <v>2</v>
      </c>
    </row>
    <row r="2329" spans="1:11" x14ac:dyDescent="0.2">
      <c r="A2329">
        <v>16</v>
      </c>
      <c r="B2329" t="s">
        <v>77</v>
      </c>
      <c r="C2329" t="s">
        <v>57</v>
      </c>
      <c r="D2329" t="s">
        <v>74</v>
      </c>
      <c r="E2329" t="s">
        <v>59</v>
      </c>
      <c r="F2329" t="s">
        <v>65</v>
      </c>
      <c r="G2329" t="s">
        <v>72</v>
      </c>
      <c r="H2329" t="s">
        <v>62</v>
      </c>
      <c r="I2329" t="s">
        <v>67</v>
      </c>
      <c r="J2329">
        <v>0.04</v>
      </c>
      <c r="K2329">
        <f t="shared" si="48"/>
        <v>2</v>
      </c>
    </row>
    <row r="2330" spans="1:11" x14ac:dyDescent="0.2">
      <c r="A2330">
        <v>17</v>
      </c>
      <c r="B2330" t="s">
        <v>77</v>
      </c>
      <c r="C2330" t="s">
        <v>57</v>
      </c>
      <c r="D2330" t="s">
        <v>74</v>
      </c>
      <c r="E2330" t="s">
        <v>59</v>
      </c>
      <c r="F2330" t="s">
        <v>65</v>
      </c>
      <c r="G2330" t="s">
        <v>72</v>
      </c>
      <c r="H2330" t="s">
        <v>62</v>
      </c>
      <c r="I2330" t="s">
        <v>67</v>
      </c>
      <c r="J2330">
        <v>5.0999999999999997E-2</v>
      </c>
      <c r="K2330">
        <f t="shared" si="48"/>
        <v>2</v>
      </c>
    </row>
    <row r="2331" spans="1:11" x14ac:dyDescent="0.2">
      <c r="A2331">
        <v>18</v>
      </c>
      <c r="B2331" t="s">
        <v>77</v>
      </c>
      <c r="C2331" t="s">
        <v>57</v>
      </c>
      <c r="D2331" t="s">
        <v>74</v>
      </c>
      <c r="E2331" t="s">
        <v>59</v>
      </c>
      <c r="F2331" t="s">
        <v>65</v>
      </c>
      <c r="G2331" t="s">
        <v>72</v>
      </c>
      <c r="H2331" t="s">
        <v>62</v>
      </c>
      <c r="I2331" t="s">
        <v>67</v>
      </c>
      <c r="J2331">
        <v>0.06</v>
      </c>
      <c r="K2331">
        <f t="shared" si="48"/>
        <v>2</v>
      </c>
    </row>
    <row r="2332" spans="1:11" x14ac:dyDescent="0.2">
      <c r="A2332">
        <v>19</v>
      </c>
      <c r="B2332" t="s">
        <v>77</v>
      </c>
      <c r="C2332" t="s">
        <v>57</v>
      </c>
      <c r="D2332" t="s">
        <v>74</v>
      </c>
      <c r="E2332" t="s">
        <v>59</v>
      </c>
      <c r="F2332" t="s">
        <v>65</v>
      </c>
      <c r="G2332" t="s">
        <v>72</v>
      </c>
      <c r="H2332" t="s">
        <v>62</v>
      </c>
      <c r="I2332" t="s">
        <v>67</v>
      </c>
      <c r="J2332">
        <v>6.8000000000000005E-2</v>
      </c>
      <c r="K2332">
        <f t="shared" si="48"/>
        <v>2</v>
      </c>
    </row>
    <row r="2333" spans="1:11" x14ac:dyDescent="0.2">
      <c r="A2333">
        <v>20</v>
      </c>
      <c r="B2333" t="s">
        <v>77</v>
      </c>
      <c r="C2333" t="s">
        <v>57</v>
      </c>
      <c r="D2333" t="s">
        <v>74</v>
      </c>
      <c r="E2333" t="s">
        <v>59</v>
      </c>
      <c r="F2333" t="s">
        <v>65</v>
      </c>
      <c r="G2333" t="s">
        <v>72</v>
      </c>
      <c r="H2333" t="s">
        <v>62</v>
      </c>
      <c r="I2333" t="s">
        <v>67</v>
      </c>
      <c r="J2333">
        <v>7.1999999999999995E-2</v>
      </c>
      <c r="K2333">
        <f t="shared" si="48"/>
        <v>2</v>
      </c>
    </row>
    <row r="2334" spans="1:11" x14ac:dyDescent="0.2">
      <c r="A2334">
        <v>21</v>
      </c>
      <c r="B2334" t="s">
        <v>77</v>
      </c>
      <c r="C2334" t="s">
        <v>57</v>
      </c>
      <c r="D2334" t="s">
        <v>74</v>
      </c>
      <c r="E2334" t="s">
        <v>59</v>
      </c>
      <c r="F2334" t="s">
        <v>65</v>
      </c>
      <c r="G2334" t="s">
        <v>72</v>
      </c>
      <c r="H2334" t="s">
        <v>62</v>
      </c>
      <c r="I2334" t="s">
        <v>67</v>
      </c>
      <c r="J2334">
        <v>7.5999999999999998E-2</v>
      </c>
      <c r="K2334">
        <f t="shared" si="48"/>
        <v>2</v>
      </c>
    </row>
    <row r="2335" spans="1:11" x14ac:dyDescent="0.2">
      <c r="A2335">
        <v>22</v>
      </c>
      <c r="B2335" t="s">
        <v>77</v>
      </c>
      <c r="C2335" t="s">
        <v>57</v>
      </c>
      <c r="D2335" t="s">
        <v>74</v>
      </c>
      <c r="E2335" t="s">
        <v>59</v>
      </c>
      <c r="F2335" t="s">
        <v>65</v>
      </c>
      <c r="G2335" t="s">
        <v>72</v>
      </c>
      <c r="H2335" t="s">
        <v>62</v>
      </c>
      <c r="I2335" t="s">
        <v>67</v>
      </c>
      <c r="J2335">
        <v>7.8E-2</v>
      </c>
      <c r="K2335">
        <f t="shared" si="48"/>
        <v>2</v>
      </c>
    </row>
    <row r="2336" spans="1:11" x14ac:dyDescent="0.2">
      <c r="A2336">
        <v>23</v>
      </c>
      <c r="B2336" t="s">
        <v>77</v>
      </c>
      <c r="C2336" t="s">
        <v>57</v>
      </c>
      <c r="D2336" t="s">
        <v>74</v>
      </c>
      <c r="E2336" t="s">
        <v>59</v>
      </c>
      <c r="F2336" t="s">
        <v>65</v>
      </c>
      <c r="G2336" t="s">
        <v>72</v>
      </c>
      <c r="H2336" t="s">
        <v>62</v>
      </c>
      <c r="I2336" t="s">
        <v>67</v>
      </c>
      <c r="J2336">
        <v>7.9000000000000001E-2</v>
      </c>
      <c r="K2336">
        <f t="shared" si="48"/>
        <v>2</v>
      </c>
    </row>
    <row r="2337" spans="1:11" x14ac:dyDescent="0.2">
      <c r="A2337">
        <v>24</v>
      </c>
      <c r="B2337" t="s">
        <v>77</v>
      </c>
      <c r="C2337" t="s">
        <v>57</v>
      </c>
      <c r="D2337" t="s">
        <v>74</v>
      </c>
      <c r="E2337" t="s">
        <v>59</v>
      </c>
      <c r="F2337" t="s">
        <v>65</v>
      </c>
      <c r="G2337" t="s">
        <v>72</v>
      </c>
      <c r="H2337" t="s">
        <v>62</v>
      </c>
      <c r="I2337" t="s">
        <v>67</v>
      </c>
      <c r="J2337">
        <v>7.8E-2</v>
      </c>
      <c r="K2337">
        <f t="shared" si="48"/>
        <v>2</v>
      </c>
    </row>
    <row r="2338" spans="1:11" x14ac:dyDescent="0.2">
      <c r="A2338">
        <v>1</v>
      </c>
      <c r="B2338" t="s">
        <v>77</v>
      </c>
      <c r="C2338" t="s">
        <v>63</v>
      </c>
      <c r="D2338" t="s">
        <v>74</v>
      </c>
      <c r="E2338" t="s">
        <v>59</v>
      </c>
      <c r="F2338" t="s">
        <v>65</v>
      </c>
      <c r="G2338" t="s">
        <v>72</v>
      </c>
      <c r="H2338" t="s">
        <v>62</v>
      </c>
      <c r="I2338" t="s">
        <v>67</v>
      </c>
      <c r="J2338">
        <v>6.9000000000000006E-2</v>
      </c>
      <c r="K2338">
        <f t="shared" si="48"/>
        <v>2</v>
      </c>
    </row>
    <row r="2339" spans="1:11" x14ac:dyDescent="0.2">
      <c r="A2339">
        <v>2</v>
      </c>
      <c r="B2339" t="s">
        <v>77</v>
      </c>
      <c r="C2339" t="s">
        <v>63</v>
      </c>
      <c r="D2339" t="s">
        <v>74</v>
      </c>
      <c r="E2339" t="s">
        <v>59</v>
      </c>
      <c r="F2339" t="s">
        <v>65</v>
      </c>
      <c r="G2339" t="s">
        <v>72</v>
      </c>
      <c r="H2339" t="s">
        <v>62</v>
      </c>
      <c r="I2339" t="s">
        <v>67</v>
      </c>
      <c r="J2339">
        <v>4.8000000000000001E-2</v>
      </c>
      <c r="K2339">
        <f t="shared" si="48"/>
        <v>2</v>
      </c>
    </row>
    <row r="2340" spans="1:11" x14ac:dyDescent="0.2">
      <c r="A2340">
        <v>3</v>
      </c>
      <c r="B2340" t="s">
        <v>77</v>
      </c>
      <c r="C2340" t="s">
        <v>63</v>
      </c>
      <c r="D2340" t="s">
        <v>74</v>
      </c>
      <c r="E2340" t="s">
        <v>59</v>
      </c>
      <c r="F2340" t="s">
        <v>65</v>
      </c>
      <c r="G2340" t="s">
        <v>72</v>
      </c>
      <c r="H2340" t="s">
        <v>62</v>
      </c>
      <c r="I2340" t="s">
        <v>67</v>
      </c>
      <c r="J2340">
        <v>2.4E-2</v>
      </c>
      <c r="K2340">
        <f t="shared" si="48"/>
        <v>2</v>
      </c>
    </row>
    <row r="2341" spans="1:11" x14ac:dyDescent="0.2">
      <c r="A2341">
        <v>4</v>
      </c>
      <c r="B2341" t="s">
        <v>77</v>
      </c>
      <c r="C2341" t="s">
        <v>63</v>
      </c>
      <c r="D2341" t="s">
        <v>74</v>
      </c>
      <c r="E2341" t="s">
        <v>59</v>
      </c>
      <c r="F2341" t="s">
        <v>65</v>
      </c>
      <c r="G2341" t="s">
        <v>72</v>
      </c>
      <c r="H2341" t="s">
        <v>62</v>
      </c>
      <c r="I2341" t="s">
        <v>67</v>
      </c>
      <c r="J2341">
        <v>1.0999999999999999E-2</v>
      </c>
      <c r="K2341">
        <f t="shared" si="48"/>
        <v>2</v>
      </c>
    </row>
    <row r="2342" spans="1:11" x14ac:dyDescent="0.2">
      <c r="A2342">
        <v>5</v>
      </c>
      <c r="B2342" t="s">
        <v>77</v>
      </c>
      <c r="C2342" t="s">
        <v>63</v>
      </c>
      <c r="D2342" t="s">
        <v>74</v>
      </c>
      <c r="E2342" t="s">
        <v>59</v>
      </c>
      <c r="F2342" t="s">
        <v>65</v>
      </c>
      <c r="G2342" t="s">
        <v>72</v>
      </c>
      <c r="H2342" t="s">
        <v>62</v>
      </c>
      <c r="I2342" t="s">
        <v>67</v>
      </c>
      <c r="J2342">
        <v>6.0000000000000001E-3</v>
      </c>
      <c r="K2342">
        <f t="shared" si="48"/>
        <v>2</v>
      </c>
    </row>
    <row r="2343" spans="1:11" x14ac:dyDescent="0.2">
      <c r="A2343">
        <v>6</v>
      </c>
      <c r="B2343" t="s">
        <v>77</v>
      </c>
      <c r="C2343" t="s">
        <v>63</v>
      </c>
      <c r="D2343" t="s">
        <v>74</v>
      </c>
      <c r="E2343" t="s">
        <v>59</v>
      </c>
      <c r="F2343" t="s">
        <v>65</v>
      </c>
      <c r="G2343" t="s">
        <v>72</v>
      </c>
      <c r="H2343" t="s">
        <v>62</v>
      </c>
      <c r="I2343" t="s">
        <v>67</v>
      </c>
      <c r="J2343">
        <v>4.0000000000000001E-3</v>
      </c>
      <c r="K2343">
        <f t="shared" si="48"/>
        <v>2</v>
      </c>
    </row>
    <row r="2344" spans="1:11" x14ac:dyDescent="0.2">
      <c r="A2344">
        <v>7</v>
      </c>
      <c r="B2344" t="s">
        <v>77</v>
      </c>
      <c r="C2344" t="s">
        <v>63</v>
      </c>
      <c r="D2344" t="s">
        <v>74</v>
      </c>
      <c r="E2344" t="s">
        <v>59</v>
      </c>
      <c r="F2344" t="s">
        <v>65</v>
      </c>
      <c r="G2344" t="s">
        <v>72</v>
      </c>
      <c r="H2344" t="s">
        <v>62</v>
      </c>
      <c r="I2344" t="s">
        <v>67</v>
      </c>
      <c r="J2344">
        <v>5.0000000000000001E-3</v>
      </c>
      <c r="K2344">
        <f t="shared" si="48"/>
        <v>2</v>
      </c>
    </row>
    <row r="2345" spans="1:11" x14ac:dyDescent="0.2">
      <c r="A2345">
        <v>8</v>
      </c>
      <c r="B2345" t="s">
        <v>77</v>
      </c>
      <c r="C2345" t="s">
        <v>63</v>
      </c>
      <c r="D2345" t="s">
        <v>74</v>
      </c>
      <c r="E2345" t="s">
        <v>59</v>
      </c>
      <c r="F2345" t="s">
        <v>65</v>
      </c>
      <c r="G2345" t="s">
        <v>72</v>
      </c>
      <c r="H2345" t="s">
        <v>62</v>
      </c>
      <c r="I2345" t="s">
        <v>67</v>
      </c>
      <c r="J2345">
        <v>6.9999999999999897E-3</v>
      </c>
      <c r="K2345">
        <f t="shared" si="48"/>
        <v>2</v>
      </c>
    </row>
    <row r="2346" spans="1:11" x14ac:dyDescent="0.2">
      <c r="A2346">
        <v>9</v>
      </c>
      <c r="B2346" t="s">
        <v>77</v>
      </c>
      <c r="C2346" t="s">
        <v>63</v>
      </c>
      <c r="D2346" t="s">
        <v>74</v>
      </c>
      <c r="E2346" t="s">
        <v>59</v>
      </c>
      <c r="F2346" t="s">
        <v>65</v>
      </c>
      <c r="G2346" t="s">
        <v>72</v>
      </c>
      <c r="H2346" t="s">
        <v>62</v>
      </c>
      <c r="I2346" t="s">
        <v>67</v>
      </c>
      <c r="J2346">
        <v>1.0999999999999999E-2</v>
      </c>
      <c r="K2346">
        <f t="shared" si="48"/>
        <v>2</v>
      </c>
    </row>
    <row r="2347" spans="1:11" x14ac:dyDescent="0.2">
      <c r="A2347">
        <v>10</v>
      </c>
      <c r="B2347" t="s">
        <v>77</v>
      </c>
      <c r="C2347" t="s">
        <v>63</v>
      </c>
      <c r="D2347" t="s">
        <v>74</v>
      </c>
      <c r="E2347" t="s">
        <v>59</v>
      </c>
      <c r="F2347" t="s">
        <v>65</v>
      </c>
      <c r="G2347" t="s">
        <v>72</v>
      </c>
      <c r="H2347" t="s">
        <v>62</v>
      </c>
      <c r="I2347" t="s">
        <v>67</v>
      </c>
      <c r="J2347">
        <v>0.02</v>
      </c>
      <c r="K2347">
        <f t="shared" si="48"/>
        <v>2</v>
      </c>
    </row>
    <row r="2348" spans="1:11" x14ac:dyDescent="0.2">
      <c r="A2348">
        <v>11</v>
      </c>
      <c r="B2348" t="s">
        <v>77</v>
      </c>
      <c r="C2348" t="s">
        <v>63</v>
      </c>
      <c r="D2348" t="s">
        <v>74</v>
      </c>
      <c r="E2348" t="s">
        <v>59</v>
      </c>
      <c r="F2348" t="s">
        <v>65</v>
      </c>
      <c r="G2348" t="s">
        <v>72</v>
      </c>
      <c r="H2348" t="s">
        <v>62</v>
      </c>
      <c r="I2348" t="s">
        <v>67</v>
      </c>
      <c r="J2348">
        <v>3.1E-2</v>
      </c>
      <c r="K2348">
        <f t="shared" si="48"/>
        <v>2</v>
      </c>
    </row>
    <row r="2349" spans="1:11" x14ac:dyDescent="0.2">
      <c r="A2349">
        <v>12</v>
      </c>
      <c r="B2349" t="s">
        <v>77</v>
      </c>
      <c r="C2349" t="s">
        <v>63</v>
      </c>
      <c r="D2349" t="s">
        <v>74</v>
      </c>
      <c r="E2349" t="s">
        <v>59</v>
      </c>
      <c r="F2349" t="s">
        <v>65</v>
      </c>
      <c r="G2349" t="s">
        <v>72</v>
      </c>
      <c r="H2349" t="s">
        <v>62</v>
      </c>
      <c r="I2349" t="s">
        <v>67</v>
      </c>
      <c r="J2349">
        <v>0.04</v>
      </c>
      <c r="K2349">
        <f t="shared" si="48"/>
        <v>2</v>
      </c>
    </row>
    <row r="2350" spans="1:11" x14ac:dyDescent="0.2">
      <c r="A2350">
        <v>13</v>
      </c>
      <c r="B2350" t="s">
        <v>77</v>
      </c>
      <c r="C2350" t="s">
        <v>63</v>
      </c>
      <c r="D2350" t="s">
        <v>74</v>
      </c>
      <c r="E2350" t="s">
        <v>59</v>
      </c>
      <c r="F2350" t="s">
        <v>65</v>
      </c>
      <c r="G2350" t="s">
        <v>72</v>
      </c>
      <c r="H2350" t="s">
        <v>62</v>
      </c>
      <c r="I2350" t="s">
        <v>67</v>
      </c>
      <c r="J2350">
        <v>4.0999999999999898E-2</v>
      </c>
      <c r="K2350">
        <f t="shared" si="48"/>
        <v>2</v>
      </c>
    </row>
    <row r="2351" spans="1:11" x14ac:dyDescent="0.2">
      <c r="A2351">
        <v>14</v>
      </c>
      <c r="B2351" t="s">
        <v>77</v>
      </c>
      <c r="C2351" t="s">
        <v>63</v>
      </c>
      <c r="D2351" t="s">
        <v>74</v>
      </c>
      <c r="E2351" t="s">
        <v>59</v>
      </c>
      <c r="F2351" t="s">
        <v>65</v>
      </c>
      <c r="G2351" t="s">
        <v>72</v>
      </c>
      <c r="H2351" t="s">
        <v>62</v>
      </c>
      <c r="I2351" t="s">
        <v>67</v>
      </c>
      <c r="J2351">
        <v>4.2000000000000003E-2</v>
      </c>
      <c r="K2351">
        <f t="shared" si="48"/>
        <v>2</v>
      </c>
    </row>
    <row r="2352" spans="1:11" x14ac:dyDescent="0.2">
      <c r="A2352">
        <v>15</v>
      </c>
      <c r="B2352" t="s">
        <v>77</v>
      </c>
      <c r="C2352" t="s">
        <v>63</v>
      </c>
      <c r="D2352" t="s">
        <v>74</v>
      </c>
      <c r="E2352" t="s">
        <v>59</v>
      </c>
      <c r="F2352" t="s">
        <v>65</v>
      </c>
      <c r="G2352" t="s">
        <v>72</v>
      </c>
      <c r="H2352" t="s">
        <v>62</v>
      </c>
      <c r="I2352" t="s">
        <v>67</v>
      </c>
      <c r="J2352">
        <v>3.9E-2</v>
      </c>
      <c r="K2352">
        <f t="shared" si="48"/>
        <v>2</v>
      </c>
    </row>
    <row r="2353" spans="1:11" x14ac:dyDescent="0.2">
      <c r="A2353">
        <v>16</v>
      </c>
      <c r="B2353" t="s">
        <v>77</v>
      </c>
      <c r="C2353" t="s">
        <v>63</v>
      </c>
      <c r="D2353" t="s">
        <v>74</v>
      </c>
      <c r="E2353" t="s">
        <v>59</v>
      </c>
      <c r="F2353" t="s">
        <v>65</v>
      </c>
      <c r="G2353" t="s">
        <v>72</v>
      </c>
      <c r="H2353" t="s">
        <v>62</v>
      </c>
      <c r="I2353" t="s">
        <v>67</v>
      </c>
      <c r="J2353">
        <v>0.04</v>
      </c>
      <c r="K2353">
        <f t="shared" si="48"/>
        <v>2</v>
      </c>
    </row>
    <row r="2354" spans="1:11" x14ac:dyDescent="0.2">
      <c r="A2354">
        <v>17</v>
      </c>
      <c r="B2354" t="s">
        <v>77</v>
      </c>
      <c r="C2354" t="s">
        <v>63</v>
      </c>
      <c r="D2354" t="s">
        <v>74</v>
      </c>
      <c r="E2354" t="s">
        <v>59</v>
      </c>
      <c r="F2354" t="s">
        <v>65</v>
      </c>
      <c r="G2354" t="s">
        <v>72</v>
      </c>
      <c r="H2354" t="s">
        <v>62</v>
      </c>
      <c r="I2354" t="s">
        <v>67</v>
      </c>
      <c r="J2354">
        <v>5.0999999999999997E-2</v>
      </c>
      <c r="K2354">
        <f t="shared" si="48"/>
        <v>2</v>
      </c>
    </row>
    <row r="2355" spans="1:11" x14ac:dyDescent="0.2">
      <c r="A2355">
        <v>18</v>
      </c>
      <c r="B2355" t="s">
        <v>77</v>
      </c>
      <c r="C2355" t="s">
        <v>63</v>
      </c>
      <c r="D2355" t="s">
        <v>74</v>
      </c>
      <c r="E2355" t="s">
        <v>59</v>
      </c>
      <c r="F2355" t="s">
        <v>65</v>
      </c>
      <c r="G2355" t="s">
        <v>72</v>
      </c>
      <c r="H2355" t="s">
        <v>62</v>
      </c>
      <c r="I2355" t="s">
        <v>67</v>
      </c>
      <c r="J2355">
        <v>0.06</v>
      </c>
      <c r="K2355">
        <f t="shared" si="48"/>
        <v>2</v>
      </c>
    </row>
    <row r="2356" spans="1:11" x14ac:dyDescent="0.2">
      <c r="A2356">
        <v>19</v>
      </c>
      <c r="B2356" t="s">
        <v>77</v>
      </c>
      <c r="C2356" t="s">
        <v>63</v>
      </c>
      <c r="D2356" t="s">
        <v>74</v>
      </c>
      <c r="E2356" t="s">
        <v>59</v>
      </c>
      <c r="F2356" t="s">
        <v>65</v>
      </c>
      <c r="G2356" t="s">
        <v>72</v>
      </c>
      <c r="H2356" t="s">
        <v>62</v>
      </c>
      <c r="I2356" t="s">
        <v>67</v>
      </c>
      <c r="J2356">
        <v>6.8000000000000005E-2</v>
      </c>
      <c r="K2356">
        <f t="shared" si="48"/>
        <v>2</v>
      </c>
    </row>
    <row r="2357" spans="1:11" x14ac:dyDescent="0.2">
      <c r="A2357">
        <v>20</v>
      </c>
      <c r="B2357" t="s">
        <v>77</v>
      </c>
      <c r="C2357" t="s">
        <v>63</v>
      </c>
      <c r="D2357" t="s">
        <v>74</v>
      </c>
      <c r="E2357" t="s">
        <v>59</v>
      </c>
      <c r="F2357" t="s">
        <v>65</v>
      </c>
      <c r="G2357" t="s">
        <v>72</v>
      </c>
      <c r="H2357" t="s">
        <v>62</v>
      </c>
      <c r="I2357" t="s">
        <v>67</v>
      </c>
      <c r="J2357">
        <v>7.1999999999999995E-2</v>
      </c>
      <c r="K2357">
        <f t="shared" si="48"/>
        <v>2</v>
      </c>
    </row>
    <row r="2358" spans="1:11" x14ac:dyDescent="0.2">
      <c r="A2358">
        <v>21</v>
      </c>
      <c r="B2358" t="s">
        <v>77</v>
      </c>
      <c r="C2358" t="s">
        <v>63</v>
      </c>
      <c r="D2358" t="s">
        <v>74</v>
      </c>
      <c r="E2358" t="s">
        <v>59</v>
      </c>
      <c r="F2358" t="s">
        <v>65</v>
      </c>
      <c r="G2358" t="s">
        <v>72</v>
      </c>
      <c r="H2358" t="s">
        <v>62</v>
      </c>
      <c r="I2358" t="s">
        <v>67</v>
      </c>
      <c r="J2358">
        <v>7.5999999999999998E-2</v>
      </c>
      <c r="K2358">
        <f t="shared" si="48"/>
        <v>2</v>
      </c>
    </row>
    <row r="2359" spans="1:11" x14ac:dyDescent="0.2">
      <c r="A2359">
        <v>22</v>
      </c>
      <c r="B2359" t="s">
        <v>77</v>
      </c>
      <c r="C2359" t="s">
        <v>63</v>
      </c>
      <c r="D2359" t="s">
        <v>74</v>
      </c>
      <c r="E2359" t="s">
        <v>59</v>
      </c>
      <c r="F2359" t="s">
        <v>65</v>
      </c>
      <c r="G2359" t="s">
        <v>72</v>
      </c>
      <c r="H2359" t="s">
        <v>62</v>
      </c>
      <c r="I2359" t="s">
        <v>67</v>
      </c>
      <c r="J2359">
        <v>7.8E-2</v>
      </c>
      <c r="K2359">
        <f t="shared" si="48"/>
        <v>2</v>
      </c>
    </row>
    <row r="2360" spans="1:11" x14ac:dyDescent="0.2">
      <c r="A2360">
        <v>23</v>
      </c>
      <c r="B2360" t="s">
        <v>77</v>
      </c>
      <c r="C2360" t="s">
        <v>63</v>
      </c>
      <c r="D2360" t="s">
        <v>74</v>
      </c>
      <c r="E2360" t="s">
        <v>59</v>
      </c>
      <c r="F2360" t="s">
        <v>65</v>
      </c>
      <c r="G2360" t="s">
        <v>72</v>
      </c>
      <c r="H2360" t="s">
        <v>62</v>
      </c>
      <c r="I2360" t="s">
        <v>67</v>
      </c>
      <c r="J2360">
        <v>7.9000000000000001E-2</v>
      </c>
      <c r="K2360">
        <f t="shared" si="48"/>
        <v>2</v>
      </c>
    </row>
    <row r="2361" spans="1:11" x14ac:dyDescent="0.2">
      <c r="A2361">
        <v>24</v>
      </c>
      <c r="B2361" t="s">
        <v>77</v>
      </c>
      <c r="C2361" t="s">
        <v>63</v>
      </c>
      <c r="D2361" t="s">
        <v>74</v>
      </c>
      <c r="E2361" t="s">
        <v>59</v>
      </c>
      <c r="F2361" t="s">
        <v>65</v>
      </c>
      <c r="G2361" t="s">
        <v>72</v>
      </c>
      <c r="H2361" t="s">
        <v>62</v>
      </c>
      <c r="I2361" t="s">
        <v>67</v>
      </c>
      <c r="J2361">
        <v>7.8E-2</v>
      </c>
      <c r="K2361">
        <f t="shared" si="48"/>
        <v>2</v>
      </c>
    </row>
    <row r="2362" spans="1:11" x14ac:dyDescent="0.2">
      <c r="A2362">
        <v>1</v>
      </c>
      <c r="B2362" t="s">
        <v>77</v>
      </c>
      <c r="C2362" t="s">
        <v>57</v>
      </c>
      <c r="D2362" t="s">
        <v>74</v>
      </c>
      <c r="E2362" t="s">
        <v>59</v>
      </c>
      <c r="F2362" t="s">
        <v>60</v>
      </c>
      <c r="G2362" t="s">
        <v>75</v>
      </c>
      <c r="H2362" t="s">
        <v>71</v>
      </c>
      <c r="I2362" t="s">
        <v>67</v>
      </c>
      <c r="J2362" s="3">
        <v>5.1601305172723898E-4</v>
      </c>
      <c r="K2362">
        <f t="shared" si="48"/>
        <v>2</v>
      </c>
    </row>
    <row r="2363" spans="1:11" x14ac:dyDescent="0.2">
      <c r="A2363">
        <v>2</v>
      </c>
      <c r="B2363" t="s">
        <v>77</v>
      </c>
      <c r="C2363" t="s">
        <v>57</v>
      </c>
      <c r="D2363" t="s">
        <v>74</v>
      </c>
      <c r="E2363" t="s">
        <v>59</v>
      </c>
      <c r="F2363" t="s">
        <v>60</v>
      </c>
      <c r="G2363" t="s">
        <v>75</v>
      </c>
      <c r="H2363" t="s">
        <v>71</v>
      </c>
      <c r="I2363" t="s">
        <v>67</v>
      </c>
      <c r="J2363">
        <v>1.9041196386291E-3</v>
      </c>
      <c r="K2363">
        <f t="shared" si="48"/>
        <v>2</v>
      </c>
    </row>
    <row r="2364" spans="1:11" x14ac:dyDescent="0.2">
      <c r="A2364">
        <v>3</v>
      </c>
      <c r="B2364" t="s">
        <v>77</v>
      </c>
      <c r="C2364" t="s">
        <v>57</v>
      </c>
      <c r="D2364" t="s">
        <v>74</v>
      </c>
      <c r="E2364" t="s">
        <v>59</v>
      </c>
      <c r="F2364" t="s">
        <v>60</v>
      </c>
      <c r="G2364" t="s">
        <v>75</v>
      </c>
      <c r="H2364" t="s">
        <v>71</v>
      </c>
      <c r="I2364" t="s">
        <v>67</v>
      </c>
      <c r="J2364">
        <v>2.3243336899258001E-3</v>
      </c>
      <c r="K2364">
        <f t="shared" si="48"/>
        <v>2</v>
      </c>
    </row>
    <row r="2365" spans="1:11" x14ac:dyDescent="0.2">
      <c r="A2365">
        <v>4</v>
      </c>
      <c r="B2365" t="s">
        <v>77</v>
      </c>
      <c r="C2365" t="s">
        <v>57</v>
      </c>
      <c r="D2365" t="s">
        <v>74</v>
      </c>
      <c r="E2365" t="s">
        <v>59</v>
      </c>
      <c r="F2365" t="s">
        <v>60</v>
      </c>
      <c r="G2365" t="s">
        <v>75</v>
      </c>
      <c r="H2365" t="s">
        <v>71</v>
      </c>
      <c r="I2365" t="s">
        <v>67</v>
      </c>
      <c r="J2365">
        <v>2.1193697940793598E-3</v>
      </c>
      <c r="K2365">
        <f t="shared" si="48"/>
        <v>2</v>
      </c>
    </row>
    <row r="2366" spans="1:11" x14ac:dyDescent="0.2">
      <c r="A2366">
        <v>5</v>
      </c>
      <c r="B2366" t="s">
        <v>77</v>
      </c>
      <c r="C2366" t="s">
        <v>57</v>
      </c>
      <c r="D2366" t="s">
        <v>74</v>
      </c>
      <c r="E2366" t="s">
        <v>59</v>
      </c>
      <c r="F2366" t="s">
        <v>60</v>
      </c>
      <c r="G2366" t="s">
        <v>75</v>
      </c>
      <c r="H2366" t="s">
        <v>71</v>
      </c>
      <c r="I2366" t="s">
        <v>67</v>
      </c>
      <c r="J2366">
        <v>3.2019291313902299E-3</v>
      </c>
      <c r="K2366">
        <f t="shared" si="48"/>
        <v>2</v>
      </c>
    </row>
    <row r="2367" spans="1:11" x14ac:dyDescent="0.2">
      <c r="A2367">
        <v>6</v>
      </c>
      <c r="B2367" t="s">
        <v>77</v>
      </c>
      <c r="C2367" t="s">
        <v>57</v>
      </c>
      <c r="D2367" t="s">
        <v>74</v>
      </c>
      <c r="E2367" t="s">
        <v>59</v>
      </c>
      <c r="F2367" t="s">
        <v>60</v>
      </c>
      <c r="G2367" t="s">
        <v>75</v>
      </c>
      <c r="H2367" t="s">
        <v>71</v>
      </c>
      <c r="I2367" t="s">
        <v>67</v>
      </c>
      <c r="J2367">
        <v>5.8384664481632804E-3</v>
      </c>
      <c r="K2367">
        <f t="shared" si="48"/>
        <v>2</v>
      </c>
    </row>
    <row r="2368" spans="1:11" x14ac:dyDescent="0.2">
      <c r="A2368">
        <v>7</v>
      </c>
      <c r="B2368" t="s">
        <v>77</v>
      </c>
      <c r="C2368" t="s">
        <v>57</v>
      </c>
      <c r="D2368" t="s">
        <v>74</v>
      </c>
      <c r="E2368" t="s">
        <v>59</v>
      </c>
      <c r="F2368" t="s">
        <v>60</v>
      </c>
      <c r="G2368" t="s">
        <v>75</v>
      </c>
      <c r="H2368" t="s">
        <v>71</v>
      </c>
      <c r="I2368" t="s">
        <v>67</v>
      </c>
      <c r="J2368">
        <v>1.09553825036842E-2</v>
      </c>
      <c r="K2368">
        <f t="shared" si="48"/>
        <v>2</v>
      </c>
    </row>
    <row r="2369" spans="1:11" x14ac:dyDescent="0.2">
      <c r="A2369">
        <v>8</v>
      </c>
      <c r="B2369" t="s">
        <v>77</v>
      </c>
      <c r="C2369" t="s">
        <v>57</v>
      </c>
      <c r="D2369" t="s">
        <v>74</v>
      </c>
      <c r="E2369" t="s">
        <v>59</v>
      </c>
      <c r="F2369" t="s">
        <v>60</v>
      </c>
      <c r="G2369" t="s">
        <v>75</v>
      </c>
      <c r="H2369" t="s">
        <v>71</v>
      </c>
      <c r="I2369" t="s">
        <v>67</v>
      </c>
      <c r="J2369">
        <v>2.0718533673025698E-2</v>
      </c>
      <c r="K2369">
        <f t="shared" si="48"/>
        <v>2</v>
      </c>
    </row>
    <row r="2370" spans="1:11" x14ac:dyDescent="0.2">
      <c r="A2370">
        <v>10</v>
      </c>
      <c r="B2370" t="s">
        <v>77</v>
      </c>
      <c r="C2370" t="s">
        <v>57</v>
      </c>
      <c r="D2370" t="s">
        <v>74</v>
      </c>
      <c r="E2370" t="s">
        <v>59</v>
      </c>
      <c r="F2370" t="s">
        <v>60</v>
      </c>
      <c r="G2370" t="s">
        <v>75</v>
      </c>
      <c r="H2370" t="s">
        <v>71</v>
      </c>
      <c r="I2370" t="s">
        <v>67</v>
      </c>
      <c r="J2370">
        <v>5.7306062324069998E-2</v>
      </c>
      <c r="K2370">
        <f t="shared" si="48"/>
        <v>2</v>
      </c>
    </row>
    <row r="2371" spans="1:11" x14ac:dyDescent="0.2">
      <c r="A2371">
        <v>11</v>
      </c>
      <c r="B2371" t="s">
        <v>77</v>
      </c>
      <c r="C2371" t="s">
        <v>57</v>
      </c>
      <c r="D2371" t="s">
        <v>74</v>
      </c>
      <c r="E2371" t="s">
        <v>59</v>
      </c>
      <c r="F2371" t="s">
        <v>60</v>
      </c>
      <c r="G2371" t="s">
        <v>75</v>
      </c>
      <c r="H2371" t="s">
        <v>71</v>
      </c>
      <c r="I2371" t="s">
        <v>67</v>
      </c>
      <c r="J2371">
        <v>7.1941265562743398E-2</v>
      </c>
      <c r="K2371">
        <f t="shared" si="48"/>
        <v>2</v>
      </c>
    </row>
    <row r="2372" spans="1:11" x14ac:dyDescent="0.2">
      <c r="A2372">
        <v>12</v>
      </c>
      <c r="B2372" t="s">
        <v>77</v>
      </c>
      <c r="C2372" t="s">
        <v>57</v>
      </c>
      <c r="D2372" t="s">
        <v>74</v>
      </c>
      <c r="E2372" t="s">
        <v>59</v>
      </c>
      <c r="F2372" t="s">
        <v>60</v>
      </c>
      <c r="G2372" t="s">
        <v>75</v>
      </c>
      <c r="H2372" t="s">
        <v>71</v>
      </c>
      <c r="I2372" t="s">
        <v>67</v>
      </c>
      <c r="J2372">
        <v>9.2261144099697795E-2</v>
      </c>
      <c r="K2372">
        <f t="shared" ref="K2372:K2435" si="49">MONTH(1&amp;B2372)</f>
        <v>2</v>
      </c>
    </row>
    <row r="2373" spans="1:11" x14ac:dyDescent="0.2">
      <c r="A2373">
        <v>13</v>
      </c>
      <c r="B2373" t="s">
        <v>77</v>
      </c>
      <c r="C2373" t="s">
        <v>57</v>
      </c>
      <c r="D2373" t="s">
        <v>74</v>
      </c>
      <c r="E2373" t="s">
        <v>59</v>
      </c>
      <c r="F2373" t="s">
        <v>60</v>
      </c>
      <c r="G2373" t="s">
        <v>75</v>
      </c>
      <c r="H2373" t="s">
        <v>71</v>
      </c>
      <c r="I2373" t="s">
        <v>67</v>
      </c>
      <c r="J2373">
        <v>0.10199637362068099</v>
      </c>
      <c r="K2373">
        <f t="shared" si="49"/>
        <v>2</v>
      </c>
    </row>
    <row r="2374" spans="1:11" x14ac:dyDescent="0.2">
      <c r="A2374">
        <v>14</v>
      </c>
      <c r="B2374" t="s">
        <v>77</v>
      </c>
      <c r="C2374" t="s">
        <v>57</v>
      </c>
      <c r="D2374" t="s">
        <v>74</v>
      </c>
      <c r="E2374" t="s">
        <v>59</v>
      </c>
      <c r="F2374" t="s">
        <v>60</v>
      </c>
      <c r="G2374" t="s">
        <v>75</v>
      </c>
      <c r="H2374" t="s">
        <v>71</v>
      </c>
      <c r="I2374" t="s">
        <v>67</v>
      </c>
      <c r="J2374">
        <v>0.107460063998243</v>
      </c>
      <c r="K2374">
        <f t="shared" si="49"/>
        <v>2</v>
      </c>
    </row>
    <row r="2375" spans="1:11" x14ac:dyDescent="0.2">
      <c r="A2375">
        <v>15</v>
      </c>
      <c r="B2375" t="s">
        <v>77</v>
      </c>
      <c r="C2375" t="s">
        <v>57</v>
      </c>
      <c r="D2375" t="s">
        <v>74</v>
      </c>
      <c r="E2375" t="s">
        <v>59</v>
      </c>
      <c r="F2375" t="s">
        <v>60</v>
      </c>
      <c r="G2375" t="s">
        <v>75</v>
      </c>
      <c r="H2375" t="s">
        <v>71</v>
      </c>
      <c r="I2375" t="s">
        <v>67</v>
      </c>
      <c r="J2375">
        <v>0.104659987379929</v>
      </c>
      <c r="K2375">
        <f t="shared" si="49"/>
        <v>2</v>
      </c>
    </row>
    <row r="2376" spans="1:11" x14ac:dyDescent="0.2">
      <c r="A2376">
        <v>16</v>
      </c>
      <c r="B2376" t="s">
        <v>77</v>
      </c>
      <c r="C2376" t="s">
        <v>57</v>
      </c>
      <c r="D2376" t="s">
        <v>74</v>
      </c>
      <c r="E2376" t="s">
        <v>59</v>
      </c>
      <c r="F2376" t="s">
        <v>60</v>
      </c>
      <c r="G2376" t="s">
        <v>75</v>
      </c>
      <c r="H2376" t="s">
        <v>71</v>
      </c>
      <c r="I2376" t="s">
        <v>67</v>
      </c>
      <c r="J2376">
        <v>9.0283289828441499E-2</v>
      </c>
      <c r="K2376">
        <f t="shared" si="49"/>
        <v>2</v>
      </c>
    </row>
    <row r="2377" spans="1:11" x14ac:dyDescent="0.2">
      <c r="A2377">
        <v>17</v>
      </c>
      <c r="B2377" t="s">
        <v>77</v>
      </c>
      <c r="C2377" t="s">
        <v>57</v>
      </c>
      <c r="D2377" t="s">
        <v>74</v>
      </c>
      <c r="E2377" t="s">
        <v>59</v>
      </c>
      <c r="F2377" t="s">
        <v>60</v>
      </c>
      <c r="G2377" t="s">
        <v>75</v>
      </c>
      <c r="H2377" t="s">
        <v>71</v>
      </c>
      <c r="I2377" t="s">
        <v>67</v>
      </c>
      <c r="J2377">
        <v>7.5333512893018095E-2</v>
      </c>
      <c r="K2377">
        <f t="shared" si="49"/>
        <v>2</v>
      </c>
    </row>
    <row r="2378" spans="1:11" x14ac:dyDescent="0.2">
      <c r="A2378">
        <v>18</v>
      </c>
      <c r="B2378" t="s">
        <v>77</v>
      </c>
      <c r="C2378" t="s">
        <v>57</v>
      </c>
      <c r="D2378" t="s">
        <v>74</v>
      </c>
      <c r="E2378" t="s">
        <v>59</v>
      </c>
      <c r="F2378" t="s">
        <v>60</v>
      </c>
      <c r="G2378" t="s">
        <v>75</v>
      </c>
      <c r="H2378" t="s">
        <v>71</v>
      </c>
      <c r="I2378" t="s">
        <v>67</v>
      </c>
      <c r="J2378">
        <v>6.6237315792020204E-2</v>
      </c>
      <c r="K2378">
        <f t="shared" si="49"/>
        <v>2</v>
      </c>
    </row>
    <row r="2379" spans="1:11" x14ac:dyDescent="0.2">
      <c r="A2379">
        <v>19</v>
      </c>
      <c r="B2379" t="s">
        <v>77</v>
      </c>
      <c r="C2379" t="s">
        <v>57</v>
      </c>
      <c r="D2379" t="s">
        <v>74</v>
      </c>
      <c r="E2379" t="s">
        <v>59</v>
      </c>
      <c r="F2379" t="s">
        <v>60</v>
      </c>
      <c r="G2379" t="s">
        <v>75</v>
      </c>
      <c r="H2379" t="s">
        <v>71</v>
      </c>
      <c r="I2379" t="s">
        <v>67</v>
      </c>
      <c r="J2379">
        <v>5.9794925331161701E-2</v>
      </c>
      <c r="K2379">
        <f t="shared" si="49"/>
        <v>2</v>
      </c>
    </row>
    <row r="2380" spans="1:11" x14ac:dyDescent="0.2">
      <c r="A2380">
        <v>20</v>
      </c>
      <c r="B2380" t="s">
        <v>77</v>
      </c>
      <c r="C2380" t="s">
        <v>57</v>
      </c>
      <c r="D2380" t="s">
        <v>74</v>
      </c>
      <c r="E2380" t="s">
        <v>59</v>
      </c>
      <c r="F2380" t="s">
        <v>60</v>
      </c>
      <c r="G2380" t="s">
        <v>75</v>
      </c>
      <c r="H2380" t="s">
        <v>71</v>
      </c>
      <c r="I2380" t="s">
        <v>67</v>
      </c>
      <c r="J2380">
        <v>4.1837274457658502E-2</v>
      </c>
      <c r="K2380">
        <f t="shared" si="49"/>
        <v>2</v>
      </c>
    </row>
    <row r="2381" spans="1:11" x14ac:dyDescent="0.2">
      <c r="A2381">
        <v>21</v>
      </c>
      <c r="B2381" t="s">
        <v>77</v>
      </c>
      <c r="C2381" t="s">
        <v>57</v>
      </c>
      <c r="D2381" t="s">
        <v>74</v>
      </c>
      <c r="E2381" t="s">
        <v>59</v>
      </c>
      <c r="F2381" t="s">
        <v>60</v>
      </c>
      <c r="G2381" t="s">
        <v>75</v>
      </c>
      <c r="H2381" t="s">
        <v>71</v>
      </c>
      <c r="I2381" t="s">
        <v>67</v>
      </c>
      <c r="J2381">
        <v>2.26547213744328E-2</v>
      </c>
      <c r="K2381">
        <f t="shared" si="49"/>
        <v>2</v>
      </c>
    </row>
    <row r="2382" spans="1:11" x14ac:dyDescent="0.2">
      <c r="A2382">
        <v>22</v>
      </c>
      <c r="B2382" t="s">
        <v>77</v>
      </c>
      <c r="C2382" t="s">
        <v>57</v>
      </c>
      <c r="D2382" t="s">
        <v>74</v>
      </c>
      <c r="E2382" t="s">
        <v>59</v>
      </c>
      <c r="F2382" t="s">
        <v>60</v>
      </c>
      <c r="G2382" t="s">
        <v>75</v>
      </c>
      <c r="H2382" t="s">
        <v>71</v>
      </c>
      <c r="I2382" t="s">
        <v>67</v>
      </c>
      <c r="J2382">
        <v>1.2115011549904801E-2</v>
      </c>
      <c r="K2382">
        <f t="shared" si="49"/>
        <v>2</v>
      </c>
    </row>
    <row r="2383" spans="1:11" x14ac:dyDescent="0.2">
      <c r="A2383">
        <v>23</v>
      </c>
      <c r="B2383" t="s">
        <v>77</v>
      </c>
      <c r="C2383" t="s">
        <v>57</v>
      </c>
      <c r="D2383" t="s">
        <v>74</v>
      </c>
      <c r="E2383" t="s">
        <v>59</v>
      </c>
      <c r="F2383" t="s">
        <v>60</v>
      </c>
      <c r="G2383" t="s">
        <v>75</v>
      </c>
      <c r="H2383" t="s">
        <v>71</v>
      </c>
      <c r="I2383" t="s">
        <v>67</v>
      </c>
      <c r="J2383">
        <v>7.6070257108974797E-3</v>
      </c>
      <c r="K2383">
        <f t="shared" si="49"/>
        <v>2</v>
      </c>
    </row>
    <row r="2384" spans="1:11" x14ac:dyDescent="0.2">
      <c r="A2384">
        <v>24</v>
      </c>
      <c r="B2384" t="s">
        <v>77</v>
      </c>
      <c r="C2384" t="s">
        <v>57</v>
      </c>
      <c r="D2384" t="s">
        <v>74</v>
      </c>
      <c r="E2384" t="s">
        <v>59</v>
      </c>
      <c r="F2384" t="s">
        <v>60</v>
      </c>
      <c r="G2384" t="s">
        <v>75</v>
      </c>
      <c r="H2384" t="s">
        <v>71</v>
      </c>
      <c r="I2384" t="s">
        <v>67</v>
      </c>
      <c r="J2384">
        <v>1.2635786092560801E-3</v>
      </c>
      <c r="K2384">
        <f t="shared" si="49"/>
        <v>2</v>
      </c>
    </row>
    <row r="2385" spans="1:11" x14ac:dyDescent="0.2">
      <c r="A2385">
        <v>1</v>
      </c>
      <c r="B2385" t="s">
        <v>77</v>
      </c>
      <c r="C2385" t="s">
        <v>63</v>
      </c>
      <c r="D2385" t="s">
        <v>74</v>
      </c>
      <c r="E2385" t="s">
        <v>59</v>
      </c>
      <c r="F2385" t="s">
        <v>60</v>
      </c>
      <c r="G2385" t="s">
        <v>75</v>
      </c>
      <c r="H2385" t="s">
        <v>71</v>
      </c>
      <c r="I2385" t="s">
        <v>67</v>
      </c>
      <c r="J2385" s="3">
        <v>4.48992604867294E-4</v>
      </c>
      <c r="K2385">
        <f t="shared" si="49"/>
        <v>2</v>
      </c>
    </row>
    <row r="2386" spans="1:11" x14ac:dyDescent="0.2">
      <c r="A2386">
        <v>2</v>
      </c>
      <c r="B2386" t="s">
        <v>77</v>
      </c>
      <c r="C2386" t="s">
        <v>63</v>
      </c>
      <c r="D2386" t="s">
        <v>74</v>
      </c>
      <c r="E2386" t="s">
        <v>59</v>
      </c>
      <c r="F2386" t="s">
        <v>60</v>
      </c>
      <c r="G2386" t="s">
        <v>75</v>
      </c>
      <c r="H2386" t="s">
        <v>71</v>
      </c>
      <c r="I2386" t="s">
        <v>67</v>
      </c>
      <c r="J2386">
        <v>3.1542856495440298E-3</v>
      </c>
      <c r="K2386">
        <f t="shared" si="49"/>
        <v>2</v>
      </c>
    </row>
    <row r="2387" spans="1:11" x14ac:dyDescent="0.2">
      <c r="A2387">
        <v>3</v>
      </c>
      <c r="B2387" t="s">
        <v>77</v>
      </c>
      <c r="C2387" t="s">
        <v>63</v>
      </c>
      <c r="D2387" t="s">
        <v>74</v>
      </c>
      <c r="E2387" t="s">
        <v>59</v>
      </c>
      <c r="F2387" t="s">
        <v>60</v>
      </c>
      <c r="G2387" t="s">
        <v>75</v>
      </c>
      <c r="H2387" t="s">
        <v>71</v>
      </c>
      <c r="I2387" t="s">
        <v>67</v>
      </c>
      <c r="J2387">
        <v>4.0843858195778199E-3</v>
      </c>
      <c r="K2387">
        <f t="shared" si="49"/>
        <v>2</v>
      </c>
    </row>
    <row r="2388" spans="1:11" x14ac:dyDescent="0.2">
      <c r="A2388">
        <v>4</v>
      </c>
      <c r="B2388" t="s">
        <v>77</v>
      </c>
      <c r="C2388" t="s">
        <v>63</v>
      </c>
      <c r="D2388" t="s">
        <v>74</v>
      </c>
      <c r="E2388" t="s">
        <v>59</v>
      </c>
      <c r="F2388" t="s">
        <v>60</v>
      </c>
      <c r="G2388" t="s">
        <v>75</v>
      </c>
      <c r="H2388" t="s">
        <v>71</v>
      </c>
      <c r="I2388" t="s">
        <v>67</v>
      </c>
      <c r="J2388">
        <v>6.4981030127668499E-3</v>
      </c>
      <c r="K2388">
        <f t="shared" si="49"/>
        <v>2</v>
      </c>
    </row>
    <row r="2389" spans="1:11" x14ac:dyDescent="0.2">
      <c r="A2389">
        <v>5</v>
      </c>
      <c r="B2389" t="s">
        <v>77</v>
      </c>
      <c r="C2389" t="s">
        <v>63</v>
      </c>
      <c r="D2389" t="s">
        <v>74</v>
      </c>
      <c r="E2389" t="s">
        <v>59</v>
      </c>
      <c r="F2389" t="s">
        <v>60</v>
      </c>
      <c r="G2389" t="s">
        <v>75</v>
      </c>
      <c r="H2389" t="s">
        <v>71</v>
      </c>
      <c r="I2389" t="s">
        <v>67</v>
      </c>
      <c r="J2389">
        <v>4.3609868814790103E-3</v>
      </c>
      <c r="K2389">
        <f t="shared" si="49"/>
        <v>2</v>
      </c>
    </row>
    <row r="2390" spans="1:11" x14ac:dyDescent="0.2">
      <c r="A2390">
        <v>6</v>
      </c>
      <c r="B2390" t="s">
        <v>77</v>
      </c>
      <c r="C2390" t="s">
        <v>63</v>
      </c>
      <c r="D2390" t="s">
        <v>74</v>
      </c>
      <c r="E2390" t="s">
        <v>59</v>
      </c>
      <c r="F2390" t="s">
        <v>60</v>
      </c>
      <c r="G2390" t="s">
        <v>75</v>
      </c>
      <c r="H2390" t="s">
        <v>71</v>
      </c>
      <c r="I2390" t="s">
        <v>67</v>
      </c>
      <c r="J2390">
        <v>5.8952847864198301E-3</v>
      </c>
      <c r="K2390">
        <f t="shared" si="49"/>
        <v>2</v>
      </c>
    </row>
    <row r="2391" spans="1:11" x14ac:dyDescent="0.2">
      <c r="A2391">
        <v>7</v>
      </c>
      <c r="B2391" t="s">
        <v>77</v>
      </c>
      <c r="C2391" t="s">
        <v>63</v>
      </c>
      <c r="D2391" t="s">
        <v>74</v>
      </c>
      <c r="E2391" t="s">
        <v>59</v>
      </c>
      <c r="F2391" t="s">
        <v>60</v>
      </c>
      <c r="G2391" t="s">
        <v>75</v>
      </c>
      <c r="H2391" t="s">
        <v>71</v>
      </c>
      <c r="I2391" t="s">
        <v>67</v>
      </c>
      <c r="J2391">
        <v>6.0432806851252003E-3</v>
      </c>
      <c r="K2391">
        <f t="shared" si="49"/>
        <v>2</v>
      </c>
    </row>
    <row r="2392" spans="1:11" x14ac:dyDescent="0.2">
      <c r="A2392">
        <v>8</v>
      </c>
      <c r="B2392" t="s">
        <v>77</v>
      </c>
      <c r="C2392" t="s">
        <v>63</v>
      </c>
      <c r="D2392" t="s">
        <v>74</v>
      </c>
      <c r="E2392" t="s">
        <v>59</v>
      </c>
      <c r="F2392" t="s">
        <v>60</v>
      </c>
      <c r="G2392" t="s">
        <v>75</v>
      </c>
      <c r="H2392" t="s">
        <v>71</v>
      </c>
      <c r="I2392" t="s">
        <v>67</v>
      </c>
      <c r="J2392">
        <v>1.25423272178416E-2</v>
      </c>
      <c r="K2392">
        <f t="shared" si="49"/>
        <v>2</v>
      </c>
    </row>
    <row r="2393" spans="1:11" x14ac:dyDescent="0.2">
      <c r="A2393">
        <v>9</v>
      </c>
      <c r="B2393" t="s">
        <v>77</v>
      </c>
      <c r="C2393" t="s">
        <v>63</v>
      </c>
      <c r="D2393" t="s">
        <v>74</v>
      </c>
      <c r="E2393" t="s">
        <v>59</v>
      </c>
      <c r="F2393" t="s">
        <v>60</v>
      </c>
      <c r="G2393" t="s">
        <v>75</v>
      </c>
      <c r="H2393" t="s">
        <v>71</v>
      </c>
      <c r="I2393" t="s">
        <v>67</v>
      </c>
      <c r="J2393">
        <v>2.2653722703423598E-2</v>
      </c>
      <c r="K2393">
        <f t="shared" si="49"/>
        <v>2</v>
      </c>
    </row>
    <row r="2394" spans="1:11" x14ac:dyDescent="0.2">
      <c r="A2394">
        <v>10</v>
      </c>
      <c r="B2394" t="s">
        <v>77</v>
      </c>
      <c r="C2394" t="s">
        <v>63</v>
      </c>
      <c r="D2394" t="s">
        <v>74</v>
      </c>
      <c r="E2394" t="s">
        <v>59</v>
      </c>
      <c r="F2394" t="s">
        <v>60</v>
      </c>
      <c r="G2394" t="s">
        <v>75</v>
      </c>
      <c r="H2394" t="s">
        <v>71</v>
      </c>
      <c r="I2394" t="s">
        <v>67</v>
      </c>
      <c r="J2394">
        <v>3.8605474470752403E-2</v>
      </c>
      <c r="K2394">
        <f t="shared" si="49"/>
        <v>2</v>
      </c>
    </row>
    <row r="2395" spans="1:11" x14ac:dyDescent="0.2">
      <c r="A2395">
        <v>11</v>
      </c>
      <c r="B2395" t="s">
        <v>77</v>
      </c>
      <c r="C2395" t="s">
        <v>63</v>
      </c>
      <c r="D2395" t="s">
        <v>74</v>
      </c>
      <c r="E2395" t="s">
        <v>59</v>
      </c>
      <c r="F2395" t="s">
        <v>60</v>
      </c>
      <c r="G2395" t="s">
        <v>75</v>
      </c>
      <c r="H2395" t="s">
        <v>71</v>
      </c>
      <c r="I2395" t="s">
        <v>67</v>
      </c>
      <c r="J2395">
        <v>4.92579310843596E-2</v>
      </c>
      <c r="K2395">
        <f t="shared" si="49"/>
        <v>2</v>
      </c>
    </row>
    <row r="2396" spans="1:11" x14ac:dyDescent="0.2">
      <c r="A2396">
        <v>12</v>
      </c>
      <c r="B2396" t="s">
        <v>77</v>
      </c>
      <c r="C2396" t="s">
        <v>63</v>
      </c>
      <c r="D2396" t="s">
        <v>74</v>
      </c>
      <c r="E2396" t="s">
        <v>59</v>
      </c>
      <c r="F2396" t="s">
        <v>60</v>
      </c>
      <c r="G2396" t="s">
        <v>75</v>
      </c>
      <c r="H2396" t="s">
        <v>71</v>
      </c>
      <c r="I2396" t="s">
        <v>67</v>
      </c>
      <c r="J2396">
        <v>7.6669355502656605E-2</v>
      </c>
      <c r="K2396">
        <f t="shared" si="49"/>
        <v>2</v>
      </c>
    </row>
    <row r="2397" spans="1:11" x14ac:dyDescent="0.2">
      <c r="A2397">
        <v>13</v>
      </c>
      <c r="B2397" t="s">
        <v>77</v>
      </c>
      <c r="C2397" t="s">
        <v>63</v>
      </c>
      <c r="D2397" t="s">
        <v>74</v>
      </c>
      <c r="E2397" t="s">
        <v>59</v>
      </c>
      <c r="F2397" t="s">
        <v>60</v>
      </c>
      <c r="G2397" t="s">
        <v>75</v>
      </c>
      <c r="H2397" t="s">
        <v>71</v>
      </c>
      <c r="I2397" t="s">
        <v>67</v>
      </c>
      <c r="J2397">
        <v>9.0651722671670001E-2</v>
      </c>
      <c r="K2397">
        <f t="shared" si="49"/>
        <v>2</v>
      </c>
    </row>
    <row r="2398" spans="1:11" x14ac:dyDescent="0.2">
      <c r="A2398">
        <v>14</v>
      </c>
      <c r="B2398" t="s">
        <v>77</v>
      </c>
      <c r="C2398" t="s">
        <v>63</v>
      </c>
      <c r="D2398" t="s">
        <v>74</v>
      </c>
      <c r="E2398" t="s">
        <v>59</v>
      </c>
      <c r="F2398" t="s">
        <v>60</v>
      </c>
      <c r="G2398" t="s">
        <v>75</v>
      </c>
      <c r="H2398" t="s">
        <v>71</v>
      </c>
      <c r="I2398" t="s">
        <v>67</v>
      </c>
      <c r="J2398">
        <v>0.101146882543816</v>
      </c>
      <c r="K2398">
        <f t="shared" si="49"/>
        <v>2</v>
      </c>
    </row>
    <row r="2399" spans="1:11" x14ac:dyDescent="0.2">
      <c r="A2399">
        <v>15</v>
      </c>
      <c r="B2399" t="s">
        <v>77</v>
      </c>
      <c r="C2399" t="s">
        <v>63</v>
      </c>
      <c r="D2399" t="s">
        <v>74</v>
      </c>
      <c r="E2399" t="s">
        <v>59</v>
      </c>
      <c r="F2399" t="s">
        <v>60</v>
      </c>
      <c r="G2399" t="s">
        <v>75</v>
      </c>
      <c r="H2399" t="s">
        <v>71</v>
      </c>
      <c r="I2399" t="s">
        <v>67</v>
      </c>
      <c r="J2399">
        <v>0.103243171665492</v>
      </c>
      <c r="K2399">
        <f t="shared" si="49"/>
        <v>2</v>
      </c>
    </row>
    <row r="2400" spans="1:11" x14ac:dyDescent="0.2">
      <c r="A2400">
        <v>16</v>
      </c>
      <c r="B2400" t="s">
        <v>77</v>
      </c>
      <c r="C2400" t="s">
        <v>63</v>
      </c>
      <c r="D2400" t="s">
        <v>74</v>
      </c>
      <c r="E2400" t="s">
        <v>59</v>
      </c>
      <c r="F2400" t="s">
        <v>60</v>
      </c>
      <c r="G2400" t="s">
        <v>75</v>
      </c>
      <c r="H2400" t="s">
        <v>71</v>
      </c>
      <c r="I2400" t="s">
        <v>67</v>
      </c>
      <c r="J2400">
        <v>0.10356220481657399</v>
      </c>
      <c r="K2400">
        <f t="shared" si="49"/>
        <v>2</v>
      </c>
    </row>
    <row r="2401" spans="1:11" x14ac:dyDescent="0.2">
      <c r="A2401">
        <v>17</v>
      </c>
      <c r="B2401" t="s">
        <v>77</v>
      </c>
      <c r="C2401" t="s">
        <v>63</v>
      </c>
      <c r="D2401" t="s">
        <v>74</v>
      </c>
      <c r="E2401" t="s">
        <v>59</v>
      </c>
      <c r="F2401" t="s">
        <v>60</v>
      </c>
      <c r="G2401" t="s">
        <v>75</v>
      </c>
      <c r="H2401" t="s">
        <v>71</v>
      </c>
      <c r="I2401" t="s">
        <v>67</v>
      </c>
      <c r="J2401">
        <v>0.100218344298194</v>
      </c>
      <c r="K2401">
        <f t="shared" si="49"/>
        <v>2</v>
      </c>
    </row>
    <row r="2402" spans="1:11" x14ac:dyDescent="0.2">
      <c r="A2402">
        <v>18</v>
      </c>
      <c r="B2402" t="s">
        <v>77</v>
      </c>
      <c r="C2402" t="s">
        <v>63</v>
      </c>
      <c r="D2402" t="s">
        <v>74</v>
      </c>
      <c r="E2402" t="s">
        <v>59</v>
      </c>
      <c r="F2402" t="s">
        <v>60</v>
      </c>
      <c r="G2402" t="s">
        <v>75</v>
      </c>
      <c r="H2402" t="s">
        <v>71</v>
      </c>
      <c r="I2402" t="s">
        <v>67</v>
      </c>
      <c r="J2402">
        <v>8.6121161071543995E-2</v>
      </c>
      <c r="K2402">
        <f t="shared" si="49"/>
        <v>2</v>
      </c>
    </row>
    <row r="2403" spans="1:11" x14ac:dyDescent="0.2">
      <c r="A2403">
        <v>19</v>
      </c>
      <c r="B2403" t="s">
        <v>77</v>
      </c>
      <c r="C2403" t="s">
        <v>63</v>
      </c>
      <c r="D2403" t="s">
        <v>74</v>
      </c>
      <c r="E2403" t="s">
        <v>59</v>
      </c>
      <c r="F2403" t="s">
        <v>60</v>
      </c>
      <c r="G2403" t="s">
        <v>75</v>
      </c>
      <c r="H2403" t="s">
        <v>71</v>
      </c>
      <c r="I2403" t="s">
        <v>67</v>
      </c>
      <c r="J2403">
        <v>6.6878799484497695E-2</v>
      </c>
      <c r="K2403">
        <f t="shared" si="49"/>
        <v>2</v>
      </c>
    </row>
    <row r="2404" spans="1:11" x14ac:dyDescent="0.2">
      <c r="A2404">
        <v>20</v>
      </c>
      <c r="B2404" t="s">
        <v>77</v>
      </c>
      <c r="C2404" t="s">
        <v>63</v>
      </c>
      <c r="D2404" t="s">
        <v>74</v>
      </c>
      <c r="E2404" t="s">
        <v>59</v>
      </c>
      <c r="F2404" t="s">
        <v>60</v>
      </c>
      <c r="G2404" t="s">
        <v>75</v>
      </c>
      <c r="H2404" t="s">
        <v>71</v>
      </c>
      <c r="I2404" t="s">
        <v>67</v>
      </c>
      <c r="J2404">
        <v>5.4063414220726899E-2</v>
      </c>
      <c r="K2404">
        <f t="shared" si="49"/>
        <v>2</v>
      </c>
    </row>
    <row r="2405" spans="1:11" x14ac:dyDescent="0.2">
      <c r="A2405">
        <v>21</v>
      </c>
      <c r="B2405" t="s">
        <v>77</v>
      </c>
      <c r="C2405" t="s">
        <v>63</v>
      </c>
      <c r="D2405" t="s">
        <v>74</v>
      </c>
      <c r="E2405" t="s">
        <v>59</v>
      </c>
      <c r="F2405" t="s">
        <v>60</v>
      </c>
      <c r="G2405" t="s">
        <v>75</v>
      </c>
      <c r="H2405" t="s">
        <v>71</v>
      </c>
      <c r="I2405" t="s">
        <v>67</v>
      </c>
      <c r="J2405">
        <v>3.1319917425091201E-2</v>
      </c>
      <c r="K2405">
        <f t="shared" si="49"/>
        <v>2</v>
      </c>
    </row>
    <row r="2406" spans="1:11" x14ac:dyDescent="0.2">
      <c r="A2406">
        <v>22</v>
      </c>
      <c r="B2406" t="s">
        <v>77</v>
      </c>
      <c r="C2406" t="s">
        <v>63</v>
      </c>
      <c r="D2406" t="s">
        <v>74</v>
      </c>
      <c r="E2406" t="s">
        <v>59</v>
      </c>
      <c r="F2406" t="s">
        <v>60</v>
      </c>
      <c r="G2406" t="s">
        <v>75</v>
      </c>
      <c r="H2406" t="s">
        <v>71</v>
      </c>
      <c r="I2406" t="s">
        <v>67</v>
      </c>
      <c r="J2406">
        <v>2.1635435489633401E-2</v>
      </c>
      <c r="K2406">
        <f t="shared" si="49"/>
        <v>2</v>
      </c>
    </row>
    <row r="2407" spans="1:11" x14ac:dyDescent="0.2">
      <c r="A2407">
        <v>23</v>
      </c>
      <c r="B2407" t="s">
        <v>77</v>
      </c>
      <c r="C2407" t="s">
        <v>63</v>
      </c>
      <c r="D2407" t="s">
        <v>74</v>
      </c>
      <c r="E2407" t="s">
        <v>59</v>
      </c>
      <c r="F2407" t="s">
        <v>60</v>
      </c>
      <c r="G2407" t="s">
        <v>75</v>
      </c>
      <c r="H2407" t="s">
        <v>71</v>
      </c>
      <c r="I2407" t="s">
        <v>67</v>
      </c>
      <c r="J2407">
        <v>8.4388129212042695E-3</v>
      </c>
      <c r="K2407">
        <f t="shared" si="49"/>
        <v>2</v>
      </c>
    </row>
    <row r="2408" spans="1:11" x14ac:dyDescent="0.2">
      <c r="A2408">
        <v>24</v>
      </c>
      <c r="B2408" t="s">
        <v>77</v>
      </c>
      <c r="C2408" t="s">
        <v>63</v>
      </c>
      <c r="D2408" t="s">
        <v>74</v>
      </c>
      <c r="E2408" t="s">
        <v>59</v>
      </c>
      <c r="F2408" t="s">
        <v>60</v>
      </c>
      <c r="G2408" t="s">
        <v>75</v>
      </c>
      <c r="H2408" t="s">
        <v>71</v>
      </c>
      <c r="I2408" t="s">
        <v>67</v>
      </c>
      <c r="J2408">
        <v>2.5060029727404301E-3</v>
      </c>
      <c r="K2408">
        <f t="shared" si="49"/>
        <v>2</v>
      </c>
    </row>
    <row r="2409" spans="1:11" x14ac:dyDescent="0.2">
      <c r="A2409">
        <v>1</v>
      </c>
      <c r="B2409" t="s">
        <v>77</v>
      </c>
      <c r="C2409" t="s">
        <v>57</v>
      </c>
      <c r="D2409" t="s">
        <v>74</v>
      </c>
      <c r="E2409" t="s">
        <v>64</v>
      </c>
      <c r="F2409" t="s">
        <v>60</v>
      </c>
      <c r="G2409" t="s">
        <v>75</v>
      </c>
      <c r="H2409" t="s">
        <v>71</v>
      </c>
      <c r="I2409" t="s">
        <v>67</v>
      </c>
      <c r="J2409" s="3">
        <v>1.4053313986619101E-4</v>
      </c>
      <c r="K2409">
        <f t="shared" si="49"/>
        <v>2</v>
      </c>
    </row>
    <row r="2410" spans="1:11" x14ac:dyDescent="0.2">
      <c r="A2410">
        <v>2</v>
      </c>
      <c r="B2410" t="s">
        <v>77</v>
      </c>
      <c r="C2410" t="s">
        <v>57</v>
      </c>
      <c r="D2410" t="s">
        <v>74</v>
      </c>
      <c r="E2410" t="s">
        <v>64</v>
      </c>
      <c r="F2410" t="s">
        <v>60</v>
      </c>
      <c r="G2410" t="s">
        <v>75</v>
      </c>
      <c r="H2410" t="s">
        <v>71</v>
      </c>
      <c r="I2410" t="s">
        <v>67</v>
      </c>
      <c r="J2410">
        <v>1.4854854741479101E-3</v>
      </c>
      <c r="K2410">
        <f t="shared" si="49"/>
        <v>2</v>
      </c>
    </row>
    <row r="2411" spans="1:11" x14ac:dyDescent="0.2">
      <c r="A2411">
        <v>3</v>
      </c>
      <c r="B2411" t="s">
        <v>77</v>
      </c>
      <c r="C2411" t="s">
        <v>57</v>
      </c>
      <c r="D2411" t="s">
        <v>74</v>
      </c>
      <c r="E2411" t="s">
        <v>64</v>
      </c>
      <c r="F2411" t="s">
        <v>60</v>
      </c>
      <c r="G2411" t="s">
        <v>75</v>
      </c>
      <c r="H2411" t="s">
        <v>71</v>
      </c>
      <c r="I2411" t="s">
        <v>67</v>
      </c>
      <c r="J2411">
        <v>1.7826163116646701E-3</v>
      </c>
      <c r="K2411">
        <f t="shared" si="49"/>
        <v>2</v>
      </c>
    </row>
    <row r="2412" spans="1:11" x14ac:dyDescent="0.2">
      <c r="A2412">
        <v>4</v>
      </c>
      <c r="B2412" t="s">
        <v>77</v>
      </c>
      <c r="C2412" t="s">
        <v>57</v>
      </c>
      <c r="D2412" t="s">
        <v>74</v>
      </c>
      <c r="E2412" t="s">
        <v>64</v>
      </c>
      <c r="F2412" t="s">
        <v>60</v>
      </c>
      <c r="G2412" t="s">
        <v>75</v>
      </c>
      <c r="H2412" t="s">
        <v>71</v>
      </c>
      <c r="I2412" t="s">
        <v>67</v>
      </c>
      <c r="J2412">
        <v>1.68939251488145E-3</v>
      </c>
      <c r="K2412">
        <f t="shared" si="49"/>
        <v>2</v>
      </c>
    </row>
    <row r="2413" spans="1:11" x14ac:dyDescent="0.2">
      <c r="A2413">
        <v>5</v>
      </c>
      <c r="B2413" t="s">
        <v>77</v>
      </c>
      <c r="C2413" t="s">
        <v>57</v>
      </c>
      <c r="D2413" t="s">
        <v>74</v>
      </c>
      <c r="E2413" t="s">
        <v>64</v>
      </c>
      <c r="F2413" t="s">
        <v>60</v>
      </c>
      <c r="G2413" t="s">
        <v>75</v>
      </c>
      <c r="H2413" t="s">
        <v>71</v>
      </c>
      <c r="I2413" t="s">
        <v>67</v>
      </c>
      <c r="J2413">
        <v>2.1863957227479399E-3</v>
      </c>
      <c r="K2413">
        <f t="shared" si="49"/>
        <v>2</v>
      </c>
    </row>
    <row r="2414" spans="1:11" x14ac:dyDescent="0.2">
      <c r="A2414">
        <v>6</v>
      </c>
      <c r="B2414" t="s">
        <v>77</v>
      </c>
      <c r="C2414" t="s">
        <v>57</v>
      </c>
      <c r="D2414" t="s">
        <v>74</v>
      </c>
      <c r="E2414" t="s">
        <v>64</v>
      </c>
      <c r="F2414" t="s">
        <v>60</v>
      </c>
      <c r="G2414" t="s">
        <v>75</v>
      </c>
      <c r="H2414" t="s">
        <v>71</v>
      </c>
      <c r="I2414" t="s">
        <v>67</v>
      </c>
      <c r="J2414">
        <v>4.5921057753456999E-3</v>
      </c>
      <c r="K2414">
        <f t="shared" si="49"/>
        <v>2</v>
      </c>
    </row>
    <row r="2415" spans="1:11" x14ac:dyDescent="0.2">
      <c r="A2415">
        <v>7</v>
      </c>
      <c r="B2415" t="s">
        <v>77</v>
      </c>
      <c r="C2415" t="s">
        <v>57</v>
      </c>
      <c r="D2415" t="s">
        <v>74</v>
      </c>
      <c r="E2415" t="s">
        <v>64</v>
      </c>
      <c r="F2415" t="s">
        <v>60</v>
      </c>
      <c r="G2415" t="s">
        <v>75</v>
      </c>
      <c r="H2415" t="s">
        <v>71</v>
      </c>
      <c r="I2415" t="s">
        <v>67</v>
      </c>
      <c r="J2415">
        <v>1.39685644292442E-2</v>
      </c>
      <c r="K2415">
        <f t="shared" si="49"/>
        <v>2</v>
      </c>
    </row>
    <row r="2416" spans="1:11" x14ac:dyDescent="0.2">
      <c r="A2416">
        <v>8</v>
      </c>
      <c r="B2416" t="s">
        <v>77</v>
      </c>
      <c r="C2416" t="s">
        <v>57</v>
      </c>
      <c r="D2416" t="s">
        <v>74</v>
      </c>
      <c r="E2416" t="s">
        <v>64</v>
      </c>
      <c r="F2416" t="s">
        <v>60</v>
      </c>
      <c r="G2416" t="s">
        <v>75</v>
      </c>
      <c r="H2416" t="s">
        <v>71</v>
      </c>
      <c r="I2416" t="s">
        <v>67</v>
      </c>
      <c r="J2416">
        <v>2.97780629296121E-2</v>
      </c>
      <c r="K2416">
        <f t="shared" si="49"/>
        <v>2</v>
      </c>
    </row>
    <row r="2417" spans="1:11" x14ac:dyDescent="0.2">
      <c r="A2417">
        <v>10</v>
      </c>
      <c r="B2417" t="s">
        <v>77</v>
      </c>
      <c r="C2417" t="s">
        <v>57</v>
      </c>
      <c r="D2417" t="s">
        <v>74</v>
      </c>
      <c r="E2417" t="s">
        <v>64</v>
      </c>
      <c r="F2417" t="s">
        <v>60</v>
      </c>
      <c r="G2417" t="s">
        <v>75</v>
      </c>
      <c r="H2417" t="s">
        <v>71</v>
      </c>
      <c r="I2417" t="s">
        <v>67</v>
      </c>
      <c r="J2417">
        <v>6.2177928370167702E-2</v>
      </c>
      <c r="K2417">
        <f t="shared" si="49"/>
        <v>2</v>
      </c>
    </row>
    <row r="2418" spans="1:11" x14ac:dyDescent="0.2">
      <c r="A2418">
        <v>11</v>
      </c>
      <c r="B2418" t="s">
        <v>77</v>
      </c>
      <c r="C2418" t="s">
        <v>57</v>
      </c>
      <c r="D2418" t="s">
        <v>74</v>
      </c>
      <c r="E2418" t="s">
        <v>64</v>
      </c>
      <c r="F2418" t="s">
        <v>60</v>
      </c>
      <c r="G2418" t="s">
        <v>75</v>
      </c>
      <c r="H2418" t="s">
        <v>71</v>
      </c>
      <c r="I2418" t="s">
        <v>67</v>
      </c>
      <c r="J2418">
        <v>7.2102756626820599E-2</v>
      </c>
      <c r="K2418">
        <f t="shared" si="49"/>
        <v>2</v>
      </c>
    </row>
    <row r="2419" spans="1:11" x14ac:dyDescent="0.2">
      <c r="A2419">
        <v>12</v>
      </c>
      <c r="B2419" t="s">
        <v>77</v>
      </c>
      <c r="C2419" t="s">
        <v>57</v>
      </c>
      <c r="D2419" t="s">
        <v>74</v>
      </c>
      <c r="E2419" t="s">
        <v>64</v>
      </c>
      <c r="F2419" t="s">
        <v>60</v>
      </c>
      <c r="G2419" t="s">
        <v>75</v>
      </c>
      <c r="H2419" t="s">
        <v>71</v>
      </c>
      <c r="I2419" t="s">
        <v>67</v>
      </c>
      <c r="J2419">
        <v>8.5134919804514195E-2</v>
      </c>
      <c r="K2419">
        <f t="shared" si="49"/>
        <v>2</v>
      </c>
    </row>
    <row r="2420" spans="1:11" x14ac:dyDescent="0.2">
      <c r="A2420">
        <v>13</v>
      </c>
      <c r="B2420" t="s">
        <v>77</v>
      </c>
      <c r="C2420" t="s">
        <v>57</v>
      </c>
      <c r="D2420" t="s">
        <v>74</v>
      </c>
      <c r="E2420" t="s">
        <v>64</v>
      </c>
      <c r="F2420" t="s">
        <v>60</v>
      </c>
      <c r="G2420" t="s">
        <v>75</v>
      </c>
      <c r="H2420" t="s">
        <v>71</v>
      </c>
      <c r="I2420" t="s">
        <v>67</v>
      </c>
      <c r="J2420">
        <v>9.8678554466469504E-2</v>
      </c>
      <c r="K2420">
        <f t="shared" si="49"/>
        <v>2</v>
      </c>
    </row>
    <row r="2421" spans="1:11" x14ac:dyDescent="0.2">
      <c r="A2421">
        <v>14</v>
      </c>
      <c r="B2421" t="s">
        <v>77</v>
      </c>
      <c r="C2421" t="s">
        <v>57</v>
      </c>
      <c r="D2421" t="s">
        <v>74</v>
      </c>
      <c r="E2421" t="s">
        <v>64</v>
      </c>
      <c r="F2421" t="s">
        <v>60</v>
      </c>
      <c r="G2421" t="s">
        <v>75</v>
      </c>
      <c r="H2421" t="s">
        <v>71</v>
      </c>
      <c r="I2421" t="s">
        <v>67</v>
      </c>
      <c r="J2421">
        <v>0.104170583917647</v>
      </c>
      <c r="K2421">
        <f t="shared" si="49"/>
        <v>2</v>
      </c>
    </row>
    <row r="2422" spans="1:11" x14ac:dyDescent="0.2">
      <c r="A2422">
        <v>15</v>
      </c>
      <c r="B2422" t="s">
        <v>77</v>
      </c>
      <c r="C2422" t="s">
        <v>57</v>
      </c>
      <c r="D2422" t="s">
        <v>74</v>
      </c>
      <c r="E2422" t="s">
        <v>64</v>
      </c>
      <c r="F2422" t="s">
        <v>60</v>
      </c>
      <c r="G2422" t="s">
        <v>75</v>
      </c>
      <c r="H2422" t="s">
        <v>71</v>
      </c>
      <c r="I2422" t="s">
        <v>67</v>
      </c>
      <c r="J2422">
        <v>9.4061154142550701E-2</v>
      </c>
      <c r="K2422">
        <f t="shared" si="49"/>
        <v>2</v>
      </c>
    </row>
    <row r="2423" spans="1:11" x14ac:dyDescent="0.2">
      <c r="A2423">
        <v>16</v>
      </c>
      <c r="B2423" t="s">
        <v>77</v>
      </c>
      <c r="C2423" t="s">
        <v>57</v>
      </c>
      <c r="D2423" t="s">
        <v>74</v>
      </c>
      <c r="E2423" t="s">
        <v>64</v>
      </c>
      <c r="F2423" t="s">
        <v>60</v>
      </c>
      <c r="G2423" t="s">
        <v>75</v>
      </c>
      <c r="H2423" t="s">
        <v>71</v>
      </c>
      <c r="I2423" t="s">
        <v>67</v>
      </c>
      <c r="J2423">
        <v>7.7337780100512996E-2</v>
      </c>
      <c r="K2423">
        <f t="shared" si="49"/>
        <v>2</v>
      </c>
    </row>
    <row r="2424" spans="1:11" x14ac:dyDescent="0.2">
      <c r="A2424">
        <v>17</v>
      </c>
      <c r="B2424" t="s">
        <v>77</v>
      </c>
      <c r="C2424" t="s">
        <v>57</v>
      </c>
      <c r="D2424" t="s">
        <v>74</v>
      </c>
      <c r="E2424" t="s">
        <v>64</v>
      </c>
      <c r="F2424" t="s">
        <v>60</v>
      </c>
      <c r="G2424" t="s">
        <v>75</v>
      </c>
      <c r="H2424" t="s">
        <v>71</v>
      </c>
      <c r="I2424" t="s">
        <v>67</v>
      </c>
      <c r="J2424">
        <v>6.6706855148836494E-2</v>
      </c>
      <c r="K2424">
        <f t="shared" si="49"/>
        <v>2</v>
      </c>
    </row>
    <row r="2425" spans="1:11" x14ac:dyDescent="0.2">
      <c r="A2425">
        <v>18</v>
      </c>
      <c r="B2425" t="s">
        <v>77</v>
      </c>
      <c r="C2425" t="s">
        <v>57</v>
      </c>
      <c r="D2425" t="s">
        <v>74</v>
      </c>
      <c r="E2425" t="s">
        <v>64</v>
      </c>
      <c r="F2425" t="s">
        <v>60</v>
      </c>
      <c r="G2425" t="s">
        <v>75</v>
      </c>
      <c r="H2425" t="s">
        <v>71</v>
      </c>
      <c r="I2425" t="s">
        <v>67</v>
      </c>
      <c r="J2425">
        <v>6.6668597397191401E-2</v>
      </c>
      <c r="K2425">
        <f t="shared" si="49"/>
        <v>2</v>
      </c>
    </row>
    <row r="2426" spans="1:11" x14ac:dyDescent="0.2">
      <c r="A2426">
        <v>19</v>
      </c>
      <c r="B2426" t="s">
        <v>77</v>
      </c>
      <c r="C2426" t="s">
        <v>57</v>
      </c>
      <c r="D2426" t="s">
        <v>74</v>
      </c>
      <c r="E2426" t="s">
        <v>64</v>
      </c>
      <c r="F2426" t="s">
        <v>60</v>
      </c>
      <c r="G2426" t="s">
        <v>75</v>
      </c>
      <c r="H2426" t="s">
        <v>71</v>
      </c>
      <c r="I2426" t="s">
        <v>67</v>
      </c>
      <c r="J2426">
        <v>6.5863517556883605E-2</v>
      </c>
      <c r="K2426">
        <f t="shared" si="49"/>
        <v>2</v>
      </c>
    </row>
    <row r="2427" spans="1:11" x14ac:dyDescent="0.2">
      <c r="A2427">
        <v>20</v>
      </c>
      <c r="B2427" t="s">
        <v>77</v>
      </c>
      <c r="C2427" t="s">
        <v>57</v>
      </c>
      <c r="D2427" t="s">
        <v>74</v>
      </c>
      <c r="E2427" t="s">
        <v>64</v>
      </c>
      <c r="F2427" t="s">
        <v>60</v>
      </c>
      <c r="G2427" t="s">
        <v>75</v>
      </c>
      <c r="H2427" t="s">
        <v>71</v>
      </c>
      <c r="I2427" t="s">
        <v>67</v>
      </c>
      <c r="J2427">
        <v>5.2775026183245498E-2</v>
      </c>
      <c r="K2427">
        <f t="shared" si="49"/>
        <v>2</v>
      </c>
    </row>
    <row r="2428" spans="1:11" x14ac:dyDescent="0.2">
      <c r="A2428">
        <v>21</v>
      </c>
      <c r="B2428" t="s">
        <v>77</v>
      </c>
      <c r="C2428" t="s">
        <v>57</v>
      </c>
      <c r="D2428" t="s">
        <v>74</v>
      </c>
      <c r="E2428" t="s">
        <v>64</v>
      </c>
      <c r="F2428" t="s">
        <v>60</v>
      </c>
      <c r="G2428" t="s">
        <v>75</v>
      </c>
      <c r="H2428" t="s">
        <v>71</v>
      </c>
      <c r="I2428" t="s">
        <v>67</v>
      </c>
      <c r="J2428">
        <v>3.1882227486600599E-2</v>
      </c>
      <c r="K2428">
        <f t="shared" si="49"/>
        <v>2</v>
      </c>
    </row>
    <row r="2429" spans="1:11" x14ac:dyDescent="0.2">
      <c r="A2429">
        <v>22</v>
      </c>
      <c r="B2429" t="s">
        <v>77</v>
      </c>
      <c r="C2429" t="s">
        <v>57</v>
      </c>
      <c r="D2429" t="s">
        <v>74</v>
      </c>
      <c r="E2429" t="s">
        <v>64</v>
      </c>
      <c r="F2429" t="s">
        <v>60</v>
      </c>
      <c r="G2429" t="s">
        <v>75</v>
      </c>
      <c r="H2429" t="s">
        <v>71</v>
      </c>
      <c r="I2429" t="s">
        <v>67</v>
      </c>
      <c r="J2429">
        <v>1.37467172954059E-2</v>
      </c>
      <c r="K2429">
        <f t="shared" si="49"/>
        <v>2</v>
      </c>
    </row>
    <row r="2430" spans="1:11" x14ac:dyDescent="0.2">
      <c r="A2430">
        <v>23</v>
      </c>
      <c r="B2430" t="s">
        <v>77</v>
      </c>
      <c r="C2430" t="s">
        <v>57</v>
      </c>
      <c r="D2430" t="s">
        <v>74</v>
      </c>
      <c r="E2430" t="s">
        <v>64</v>
      </c>
      <c r="F2430" t="s">
        <v>60</v>
      </c>
      <c r="G2430" t="s">
        <v>75</v>
      </c>
      <c r="H2430" t="s">
        <v>71</v>
      </c>
      <c r="I2430" t="s">
        <v>67</v>
      </c>
      <c r="J2430">
        <v>4.2408159235624004E-3</v>
      </c>
      <c r="K2430">
        <f t="shared" si="49"/>
        <v>2</v>
      </c>
    </row>
    <row r="2431" spans="1:11" x14ac:dyDescent="0.2">
      <c r="A2431">
        <v>24</v>
      </c>
      <c r="B2431" t="s">
        <v>77</v>
      </c>
      <c r="C2431" t="s">
        <v>57</v>
      </c>
      <c r="D2431" t="s">
        <v>74</v>
      </c>
      <c r="E2431" t="s">
        <v>64</v>
      </c>
      <c r="F2431" t="s">
        <v>60</v>
      </c>
      <c r="G2431" t="s">
        <v>75</v>
      </c>
      <c r="H2431" t="s">
        <v>71</v>
      </c>
      <c r="I2431" t="s">
        <v>67</v>
      </c>
      <c r="J2431" s="3">
        <v>7.2793208921537297E-4</v>
      </c>
      <c r="K2431">
        <f t="shared" si="49"/>
        <v>2</v>
      </c>
    </row>
    <row r="2432" spans="1:11" x14ac:dyDescent="0.2">
      <c r="A2432">
        <v>1</v>
      </c>
      <c r="B2432" t="s">
        <v>77</v>
      </c>
      <c r="C2432" t="s">
        <v>63</v>
      </c>
      <c r="D2432" t="s">
        <v>74</v>
      </c>
      <c r="E2432" t="s">
        <v>64</v>
      </c>
      <c r="F2432" t="s">
        <v>60</v>
      </c>
      <c r="G2432" t="s">
        <v>75</v>
      </c>
      <c r="H2432" t="s">
        <v>71</v>
      </c>
      <c r="I2432" t="s">
        <v>67</v>
      </c>
      <c r="J2432" s="3">
        <v>4.12991541945675E-4</v>
      </c>
      <c r="K2432">
        <f t="shared" si="49"/>
        <v>2</v>
      </c>
    </row>
    <row r="2433" spans="1:11" x14ac:dyDescent="0.2">
      <c r="A2433">
        <v>2</v>
      </c>
      <c r="B2433" t="s">
        <v>77</v>
      </c>
      <c r="C2433" t="s">
        <v>63</v>
      </c>
      <c r="D2433" t="s">
        <v>74</v>
      </c>
      <c r="E2433" t="s">
        <v>64</v>
      </c>
      <c r="F2433" t="s">
        <v>60</v>
      </c>
      <c r="G2433" t="s">
        <v>75</v>
      </c>
      <c r="H2433" t="s">
        <v>71</v>
      </c>
      <c r="I2433" t="s">
        <v>67</v>
      </c>
      <c r="J2433">
        <v>1.6142181724316299E-3</v>
      </c>
      <c r="K2433">
        <f t="shared" si="49"/>
        <v>2</v>
      </c>
    </row>
    <row r="2434" spans="1:11" x14ac:dyDescent="0.2">
      <c r="A2434">
        <v>3</v>
      </c>
      <c r="B2434" t="s">
        <v>77</v>
      </c>
      <c r="C2434" t="s">
        <v>63</v>
      </c>
      <c r="D2434" t="s">
        <v>74</v>
      </c>
      <c r="E2434" t="s">
        <v>64</v>
      </c>
      <c r="F2434" t="s">
        <v>60</v>
      </c>
      <c r="G2434" t="s">
        <v>75</v>
      </c>
      <c r="H2434" t="s">
        <v>71</v>
      </c>
      <c r="I2434" t="s">
        <v>67</v>
      </c>
      <c r="J2434">
        <v>2.1463546429783698E-3</v>
      </c>
      <c r="K2434">
        <f t="shared" si="49"/>
        <v>2</v>
      </c>
    </row>
    <row r="2435" spans="1:11" x14ac:dyDescent="0.2">
      <c r="A2435">
        <v>4</v>
      </c>
      <c r="B2435" t="s">
        <v>77</v>
      </c>
      <c r="C2435" t="s">
        <v>63</v>
      </c>
      <c r="D2435" t="s">
        <v>74</v>
      </c>
      <c r="E2435" t="s">
        <v>64</v>
      </c>
      <c r="F2435" t="s">
        <v>60</v>
      </c>
      <c r="G2435" t="s">
        <v>75</v>
      </c>
      <c r="H2435" t="s">
        <v>71</v>
      </c>
      <c r="I2435" t="s">
        <v>67</v>
      </c>
      <c r="J2435">
        <v>2.49980969735745E-3</v>
      </c>
      <c r="K2435">
        <f t="shared" si="49"/>
        <v>2</v>
      </c>
    </row>
    <row r="2436" spans="1:11" x14ac:dyDescent="0.2">
      <c r="A2436">
        <v>5</v>
      </c>
      <c r="B2436" t="s">
        <v>77</v>
      </c>
      <c r="C2436" t="s">
        <v>63</v>
      </c>
      <c r="D2436" t="s">
        <v>74</v>
      </c>
      <c r="E2436" t="s">
        <v>64</v>
      </c>
      <c r="F2436" t="s">
        <v>60</v>
      </c>
      <c r="G2436" t="s">
        <v>75</v>
      </c>
      <c r="H2436" t="s">
        <v>71</v>
      </c>
      <c r="I2436" t="s">
        <v>67</v>
      </c>
      <c r="J2436">
        <v>2.77773623101599E-3</v>
      </c>
      <c r="K2436">
        <f t="shared" ref="K2436:K2499" si="50">MONTH(1&amp;B2436)</f>
        <v>2</v>
      </c>
    </row>
    <row r="2437" spans="1:11" x14ac:dyDescent="0.2">
      <c r="A2437">
        <v>6</v>
      </c>
      <c r="B2437" t="s">
        <v>77</v>
      </c>
      <c r="C2437" t="s">
        <v>63</v>
      </c>
      <c r="D2437" t="s">
        <v>74</v>
      </c>
      <c r="E2437" t="s">
        <v>64</v>
      </c>
      <c r="F2437" t="s">
        <v>60</v>
      </c>
      <c r="G2437" t="s">
        <v>75</v>
      </c>
      <c r="H2437" t="s">
        <v>71</v>
      </c>
      <c r="I2437" t="s">
        <v>67</v>
      </c>
      <c r="J2437">
        <v>2.76804793887805E-3</v>
      </c>
      <c r="K2437">
        <f t="shared" si="50"/>
        <v>2</v>
      </c>
    </row>
    <row r="2438" spans="1:11" x14ac:dyDescent="0.2">
      <c r="A2438">
        <v>7</v>
      </c>
      <c r="B2438" t="s">
        <v>77</v>
      </c>
      <c r="C2438" t="s">
        <v>63</v>
      </c>
      <c r="D2438" t="s">
        <v>74</v>
      </c>
      <c r="E2438" t="s">
        <v>64</v>
      </c>
      <c r="F2438" t="s">
        <v>60</v>
      </c>
      <c r="G2438" t="s">
        <v>75</v>
      </c>
      <c r="H2438" t="s">
        <v>71</v>
      </c>
      <c r="I2438" t="s">
        <v>67</v>
      </c>
      <c r="J2438">
        <v>6.0503797023928304E-3</v>
      </c>
      <c r="K2438">
        <f t="shared" si="50"/>
        <v>2</v>
      </c>
    </row>
    <row r="2439" spans="1:11" x14ac:dyDescent="0.2">
      <c r="A2439">
        <v>8</v>
      </c>
      <c r="B2439" t="s">
        <v>77</v>
      </c>
      <c r="C2439" t="s">
        <v>63</v>
      </c>
      <c r="D2439" t="s">
        <v>74</v>
      </c>
      <c r="E2439" t="s">
        <v>64</v>
      </c>
      <c r="F2439" t="s">
        <v>60</v>
      </c>
      <c r="G2439" t="s">
        <v>75</v>
      </c>
      <c r="H2439" t="s">
        <v>71</v>
      </c>
      <c r="I2439" t="s">
        <v>67</v>
      </c>
      <c r="J2439">
        <v>1.31886912241065E-2</v>
      </c>
      <c r="K2439">
        <f t="shared" si="50"/>
        <v>2</v>
      </c>
    </row>
    <row r="2440" spans="1:11" x14ac:dyDescent="0.2">
      <c r="A2440">
        <v>9</v>
      </c>
      <c r="B2440" t="s">
        <v>77</v>
      </c>
      <c r="C2440" t="s">
        <v>63</v>
      </c>
      <c r="D2440" t="s">
        <v>74</v>
      </c>
      <c r="E2440" t="s">
        <v>64</v>
      </c>
      <c r="F2440" t="s">
        <v>60</v>
      </c>
      <c r="G2440" t="s">
        <v>75</v>
      </c>
      <c r="H2440" t="s">
        <v>71</v>
      </c>
      <c r="I2440" t="s">
        <v>67</v>
      </c>
      <c r="J2440">
        <v>2.6728142867372399E-2</v>
      </c>
      <c r="K2440">
        <f t="shared" si="50"/>
        <v>2</v>
      </c>
    </row>
    <row r="2441" spans="1:11" x14ac:dyDescent="0.2">
      <c r="A2441">
        <v>10</v>
      </c>
      <c r="B2441" t="s">
        <v>77</v>
      </c>
      <c r="C2441" t="s">
        <v>63</v>
      </c>
      <c r="D2441" t="s">
        <v>74</v>
      </c>
      <c r="E2441" t="s">
        <v>64</v>
      </c>
      <c r="F2441" t="s">
        <v>60</v>
      </c>
      <c r="G2441" t="s">
        <v>75</v>
      </c>
      <c r="H2441" t="s">
        <v>71</v>
      </c>
      <c r="I2441" t="s">
        <v>67</v>
      </c>
      <c r="J2441">
        <v>4.2906460536874698E-2</v>
      </c>
      <c r="K2441">
        <f t="shared" si="50"/>
        <v>2</v>
      </c>
    </row>
    <row r="2442" spans="1:11" x14ac:dyDescent="0.2">
      <c r="A2442">
        <v>11</v>
      </c>
      <c r="B2442" t="s">
        <v>77</v>
      </c>
      <c r="C2442" t="s">
        <v>63</v>
      </c>
      <c r="D2442" t="s">
        <v>74</v>
      </c>
      <c r="E2442" t="s">
        <v>64</v>
      </c>
      <c r="F2442" t="s">
        <v>60</v>
      </c>
      <c r="G2442" t="s">
        <v>75</v>
      </c>
      <c r="H2442" t="s">
        <v>71</v>
      </c>
      <c r="I2442" t="s">
        <v>67</v>
      </c>
      <c r="J2442">
        <v>5.0809205403066202E-2</v>
      </c>
      <c r="K2442">
        <f t="shared" si="50"/>
        <v>2</v>
      </c>
    </row>
    <row r="2443" spans="1:11" x14ac:dyDescent="0.2">
      <c r="A2443">
        <v>12</v>
      </c>
      <c r="B2443" t="s">
        <v>77</v>
      </c>
      <c r="C2443" t="s">
        <v>63</v>
      </c>
      <c r="D2443" t="s">
        <v>74</v>
      </c>
      <c r="E2443" t="s">
        <v>64</v>
      </c>
      <c r="F2443" t="s">
        <v>60</v>
      </c>
      <c r="G2443" t="s">
        <v>75</v>
      </c>
      <c r="H2443" t="s">
        <v>71</v>
      </c>
      <c r="I2443" t="s">
        <v>67</v>
      </c>
      <c r="J2443">
        <v>5.9407765097805799E-2</v>
      </c>
      <c r="K2443">
        <f t="shared" si="50"/>
        <v>2</v>
      </c>
    </row>
    <row r="2444" spans="1:11" x14ac:dyDescent="0.2">
      <c r="A2444">
        <v>13</v>
      </c>
      <c r="B2444" t="s">
        <v>77</v>
      </c>
      <c r="C2444" t="s">
        <v>63</v>
      </c>
      <c r="D2444" t="s">
        <v>74</v>
      </c>
      <c r="E2444" t="s">
        <v>64</v>
      </c>
      <c r="F2444" t="s">
        <v>60</v>
      </c>
      <c r="G2444" t="s">
        <v>75</v>
      </c>
      <c r="H2444" t="s">
        <v>71</v>
      </c>
      <c r="I2444" t="s">
        <v>67</v>
      </c>
      <c r="J2444">
        <v>8.2892891869856294E-2</v>
      </c>
      <c r="K2444">
        <f t="shared" si="50"/>
        <v>2</v>
      </c>
    </row>
    <row r="2445" spans="1:11" x14ac:dyDescent="0.2">
      <c r="A2445">
        <v>14</v>
      </c>
      <c r="B2445" t="s">
        <v>77</v>
      </c>
      <c r="C2445" t="s">
        <v>63</v>
      </c>
      <c r="D2445" t="s">
        <v>74</v>
      </c>
      <c r="E2445" t="s">
        <v>64</v>
      </c>
      <c r="F2445" t="s">
        <v>60</v>
      </c>
      <c r="G2445" t="s">
        <v>75</v>
      </c>
      <c r="H2445" t="s">
        <v>71</v>
      </c>
      <c r="I2445" t="s">
        <v>67</v>
      </c>
      <c r="J2445">
        <v>9.6687698038050301E-2</v>
      </c>
      <c r="K2445">
        <f t="shared" si="50"/>
        <v>2</v>
      </c>
    </row>
    <row r="2446" spans="1:11" x14ac:dyDescent="0.2">
      <c r="A2446">
        <v>15</v>
      </c>
      <c r="B2446" t="s">
        <v>77</v>
      </c>
      <c r="C2446" t="s">
        <v>63</v>
      </c>
      <c r="D2446" t="s">
        <v>74</v>
      </c>
      <c r="E2446" t="s">
        <v>64</v>
      </c>
      <c r="F2446" t="s">
        <v>60</v>
      </c>
      <c r="G2446" t="s">
        <v>75</v>
      </c>
      <c r="H2446" t="s">
        <v>71</v>
      </c>
      <c r="I2446" t="s">
        <v>67</v>
      </c>
      <c r="J2446">
        <v>0.100207911238473</v>
      </c>
      <c r="K2446">
        <f t="shared" si="50"/>
        <v>2</v>
      </c>
    </row>
    <row r="2447" spans="1:11" x14ac:dyDescent="0.2">
      <c r="A2447">
        <v>16</v>
      </c>
      <c r="B2447" t="s">
        <v>77</v>
      </c>
      <c r="C2447" t="s">
        <v>63</v>
      </c>
      <c r="D2447" t="s">
        <v>74</v>
      </c>
      <c r="E2447" t="s">
        <v>64</v>
      </c>
      <c r="F2447" t="s">
        <v>60</v>
      </c>
      <c r="G2447" t="s">
        <v>75</v>
      </c>
      <c r="H2447" t="s">
        <v>71</v>
      </c>
      <c r="I2447" t="s">
        <v>67</v>
      </c>
      <c r="J2447">
        <v>9.8199899944006103E-2</v>
      </c>
      <c r="K2447">
        <f t="shared" si="50"/>
        <v>2</v>
      </c>
    </row>
    <row r="2448" spans="1:11" x14ac:dyDescent="0.2">
      <c r="A2448">
        <v>17</v>
      </c>
      <c r="B2448" t="s">
        <v>77</v>
      </c>
      <c r="C2448" t="s">
        <v>63</v>
      </c>
      <c r="D2448" t="s">
        <v>74</v>
      </c>
      <c r="E2448" t="s">
        <v>64</v>
      </c>
      <c r="F2448" t="s">
        <v>60</v>
      </c>
      <c r="G2448" t="s">
        <v>75</v>
      </c>
      <c r="H2448" t="s">
        <v>71</v>
      </c>
      <c r="I2448" t="s">
        <v>67</v>
      </c>
      <c r="J2448">
        <v>9.4356688149251897E-2</v>
      </c>
      <c r="K2448">
        <f t="shared" si="50"/>
        <v>2</v>
      </c>
    </row>
    <row r="2449" spans="1:11" x14ac:dyDescent="0.2">
      <c r="A2449">
        <v>18</v>
      </c>
      <c r="B2449" t="s">
        <v>77</v>
      </c>
      <c r="C2449" t="s">
        <v>63</v>
      </c>
      <c r="D2449" t="s">
        <v>74</v>
      </c>
      <c r="E2449" t="s">
        <v>64</v>
      </c>
      <c r="F2449" t="s">
        <v>60</v>
      </c>
      <c r="G2449" t="s">
        <v>75</v>
      </c>
      <c r="H2449" t="s">
        <v>71</v>
      </c>
      <c r="I2449" t="s">
        <v>67</v>
      </c>
      <c r="J2449">
        <v>8.75653630987792E-2</v>
      </c>
      <c r="K2449">
        <f t="shared" si="50"/>
        <v>2</v>
      </c>
    </row>
    <row r="2450" spans="1:11" x14ac:dyDescent="0.2">
      <c r="A2450">
        <v>19</v>
      </c>
      <c r="B2450" t="s">
        <v>77</v>
      </c>
      <c r="C2450" t="s">
        <v>63</v>
      </c>
      <c r="D2450" t="s">
        <v>74</v>
      </c>
      <c r="E2450" t="s">
        <v>64</v>
      </c>
      <c r="F2450" t="s">
        <v>60</v>
      </c>
      <c r="G2450" t="s">
        <v>75</v>
      </c>
      <c r="H2450" t="s">
        <v>71</v>
      </c>
      <c r="I2450" t="s">
        <v>67</v>
      </c>
      <c r="J2450">
        <v>8.3364721642356907E-2</v>
      </c>
      <c r="K2450">
        <f t="shared" si="50"/>
        <v>2</v>
      </c>
    </row>
    <row r="2451" spans="1:11" x14ac:dyDescent="0.2">
      <c r="A2451">
        <v>20</v>
      </c>
      <c r="B2451" t="s">
        <v>77</v>
      </c>
      <c r="C2451" t="s">
        <v>63</v>
      </c>
      <c r="D2451" t="s">
        <v>74</v>
      </c>
      <c r="E2451" t="s">
        <v>64</v>
      </c>
      <c r="F2451" t="s">
        <v>60</v>
      </c>
      <c r="G2451" t="s">
        <v>75</v>
      </c>
      <c r="H2451" t="s">
        <v>71</v>
      </c>
      <c r="I2451" t="s">
        <v>67</v>
      </c>
      <c r="J2451">
        <v>6.9578365519391894E-2</v>
      </c>
      <c r="K2451">
        <f t="shared" si="50"/>
        <v>2</v>
      </c>
    </row>
    <row r="2452" spans="1:11" x14ac:dyDescent="0.2">
      <c r="A2452">
        <v>21</v>
      </c>
      <c r="B2452" t="s">
        <v>77</v>
      </c>
      <c r="C2452" t="s">
        <v>63</v>
      </c>
      <c r="D2452" t="s">
        <v>74</v>
      </c>
      <c r="E2452" t="s">
        <v>64</v>
      </c>
      <c r="F2452" t="s">
        <v>60</v>
      </c>
      <c r="G2452" t="s">
        <v>75</v>
      </c>
      <c r="H2452" t="s">
        <v>71</v>
      </c>
      <c r="I2452" t="s">
        <v>67</v>
      </c>
      <c r="J2452">
        <v>4.6051391800547001E-2</v>
      </c>
      <c r="K2452">
        <f t="shared" si="50"/>
        <v>2</v>
      </c>
    </row>
    <row r="2453" spans="1:11" x14ac:dyDescent="0.2">
      <c r="A2453">
        <v>22</v>
      </c>
      <c r="B2453" t="s">
        <v>77</v>
      </c>
      <c r="C2453" t="s">
        <v>63</v>
      </c>
      <c r="D2453" t="s">
        <v>74</v>
      </c>
      <c r="E2453" t="s">
        <v>64</v>
      </c>
      <c r="F2453" t="s">
        <v>60</v>
      </c>
      <c r="G2453" t="s">
        <v>75</v>
      </c>
      <c r="H2453" t="s">
        <v>71</v>
      </c>
      <c r="I2453" t="s">
        <v>67</v>
      </c>
      <c r="J2453">
        <v>2.2307562841113699E-2</v>
      </c>
      <c r="K2453">
        <f t="shared" si="50"/>
        <v>2</v>
      </c>
    </row>
    <row r="2454" spans="1:11" x14ac:dyDescent="0.2">
      <c r="A2454">
        <v>23</v>
      </c>
      <c r="B2454" t="s">
        <v>77</v>
      </c>
      <c r="C2454" t="s">
        <v>63</v>
      </c>
      <c r="D2454" t="s">
        <v>74</v>
      </c>
      <c r="E2454" t="s">
        <v>64</v>
      </c>
      <c r="F2454" t="s">
        <v>60</v>
      </c>
      <c r="G2454" t="s">
        <v>75</v>
      </c>
      <c r="H2454" t="s">
        <v>71</v>
      </c>
      <c r="I2454" t="s">
        <v>67</v>
      </c>
      <c r="J2454">
        <v>6.7206524882230502E-3</v>
      </c>
      <c r="K2454">
        <f t="shared" si="50"/>
        <v>2</v>
      </c>
    </row>
    <row r="2455" spans="1:11" x14ac:dyDescent="0.2">
      <c r="A2455">
        <v>24</v>
      </c>
      <c r="B2455" t="s">
        <v>77</v>
      </c>
      <c r="C2455" t="s">
        <v>63</v>
      </c>
      <c r="D2455" t="s">
        <v>74</v>
      </c>
      <c r="E2455" t="s">
        <v>64</v>
      </c>
      <c r="F2455" t="s">
        <v>60</v>
      </c>
      <c r="G2455" t="s">
        <v>75</v>
      </c>
      <c r="H2455" t="s">
        <v>71</v>
      </c>
      <c r="I2455" t="s">
        <v>67</v>
      </c>
      <c r="J2455" s="3">
        <v>7.5705031372357099E-4</v>
      </c>
      <c r="K2455">
        <f t="shared" si="50"/>
        <v>2</v>
      </c>
    </row>
    <row r="2456" spans="1:11" x14ac:dyDescent="0.2">
      <c r="A2456">
        <v>1</v>
      </c>
      <c r="B2456" t="s">
        <v>77</v>
      </c>
      <c r="C2456" t="s">
        <v>57</v>
      </c>
      <c r="D2456" t="s">
        <v>74</v>
      </c>
      <c r="E2456" t="s">
        <v>64</v>
      </c>
      <c r="F2456" t="s">
        <v>65</v>
      </c>
      <c r="G2456" t="s">
        <v>75</v>
      </c>
      <c r="H2456" t="s">
        <v>71</v>
      </c>
      <c r="I2456" t="s">
        <v>67</v>
      </c>
      <c r="J2456" s="3">
        <v>3.0838544169280402E-4</v>
      </c>
      <c r="K2456">
        <f t="shared" si="50"/>
        <v>2</v>
      </c>
    </row>
    <row r="2457" spans="1:11" x14ac:dyDescent="0.2">
      <c r="A2457">
        <v>2</v>
      </c>
      <c r="B2457" t="s">
        <v>77</v>
      </c>
      <c r="C2457" t="s">
        <v>57</v>
      </c>
      <c r="D2457" t="s">
        <v>74</v>
      </c>
      <c r="E2457" t="s">
        <v>64</v>
      </c>
      <c r="F2457" t="s">
        <v>65</v>
      </c>
      <c r="G2457" t="s">
        <v>75</v>
      </c>
      <c r="H2457" t="s">
        <v>71</v>
      </c>
      <c r="I2457" t="s">
        <v>67</v>
      </c>
      <c r="J2457">
        <v>1.4369557707079299E-3</v>
      </c>
      <c r="K2457">
        <f t="shared" si="50"/>
        <v>2</v>
      </c>
    </row>
    <row r="2458" spans="1:11" x14ac:dyDescent="0.2">
      <c r="A2458">
        <v>3</v>
      </c>
      <c r="B2458" t="s">
        <v>77</v>
      </c>
      <c r="C2458" t="s">
        <v>57</v>
      </c>
      <c r="D2458" t="s">
        <v>74</v>
      </c>
      <c r="E2458" t="s">
        <v>64</v>
      </c>
      <c r="F2458" t="s">
        <v>65</v>
      </c>
      <c r="G2458" t="s">
        <v>75</v>
      </c>
      <c r="H2458" t="s">
        <v>71</v>
      </c>
      <c r="I2458" t="s">
        <v>67</v>
      </c>
      <c r="J2458">
        <v>1.49950024717081E-3</v>
      </c>
      <c r="K2458">
        <f t="shared" si="50"/>
        <v>2</v>
      </c>
    </row>
    <row r="2459" spans="1:11" x14ac:dyDescent="0.2">
      <c r="A2459">
        <v>4</v>
      </c>
      <c r="B2459" t="s">
        <v>77</v>
      </c>
      <c r="C2459" t="s">
        <v>57</v>
      </c>
      <c r="D2459" t="s">
        <v>74</v>
      </c>
      <c r="E2459" t="s">
        <v>64</v>
      </c>
      <c r="F2459" t="s">
        <v>65</v>
      </c>
      <c r="G2459" t="s">
        <v>75</v>
      </c>
      <c r="H2459" t="s">
        <v>71</v>
      </c>
      <c r="I2459" t="s">
        <v>67</v>
      </c>
      <c r="J2459">
        <v>1.53502489977203E-3</v>
      </c>
      <c r="K2459">
        <f t="shared" si="50"/>
        <v>2</v>
      </c>
    </row>
    <row r="2460" spans="1:11" x14ac:dyDescent="0.2">
      <c r="A2460">
        <v>5</v>
      </c>
      <c r="B2460" t="s">
        <v>77</v>
      </c>
      <c r="C2460" t="s">
        <v>57</v>
      </c>
      <c r="D2460" t="s">
        <v>74</v>
      </c>
      <c r="E2460" t="s">
        <v>64</v>
      </c>
      <c r="F2460" t="s">
        <v>65</v>
      </c>
      <c r="G2460" t="s">
        <v>75</v>
      </c>
      <c r="H2460" t="s">
        <v>71</v>
      </c>
      <c r="I2460" t="s">
        <v>67</v>
      </c>
      <c r="J2460">
        <v>2.1805904962529702E-3</v>
      </c>
      <c r="K2460">
        <f t="shared" si="50"/>
        <v>2</v>
      </c>
    </row>
    <row r="2461" spans="1:11" x14ac:dyDescent="0.2">
      <c r="A2461">
        <v>6</v>
      </c>
      <c r="B2461" t="s">
        <v>77</v>
      </c>
      <c r="C2461" t="s">
        <v>57</v>
      </c>
      <c r="D2461" t="s">
        <v>74</v>
      </c>
      <c r="E2461" t="s">
        <v>64</v>
      </c>
      <c r="F2461" t="s">
        <v>65</v>
      </c>
      <c r="G2461" t="s">
        <v>75</v>
      </c>
      <c r="H2461" t="s">
        <v>71</v>
      </c>
      <c r="I2461" t="s">
        <v>67</v>
      </c>
      <c r="J2461">
        <v>5.1070361590816104E-3</v>
      </c>
      <c r="K2461">
        <f t="shared" si="50"/>
        <v>2</v>
      </c>
    </row>
    <row r="2462" spans="1:11" x14ac:dyDescent="0.2">
      <c r="A2462">
        <v>7</v>
      </c>
      <c r="B2462" t="s">
        <v>77</v>
      </c>
      <c r="C2462" t="s">
        <v>57</v>
      </c>
      <c r="D2462" t="s">
        <v>74</v>
      </c>
      <c r="E2462" t="s">
        <v>64</v>
      </c>
      <c r="F2462" t="s">
        <v>65</v>
      </c>
      <c r="G2462" t="s">
        <v>75</v>
      </c>
      <c r="H2462" t="s">
        <v>71</v>
      </c>
      <c r="I2462" t="s">
        <v>67</v>
      </c>
      <c r="J2462">
        <v>1.48096391651657E-2</v>
      </c>
      <c r="K2462">
        <f t="shared" si="50"/>
        <v>2</v>
      </c>
    </row>
    <row r="2463" spans="1:11" x14ac:dyDescent="0.2">
      <c r="A2463">
        <v>8</v>
      </c>
      <c r="B2463" t="s">
        <v>77</v>
      </c>
      <c r="C2463" t="s">
        <v>57</v>
      </c>
      <c r="D2463" t="s">
        <v>74</v>
      </c>
      <c r="E2463" t="s">
        <v>64</v>
      </c>
      <c r="F2463" t="s">
        <v>65</v>
      </c>
      <c r="G2463" t="s">
        <v>75</v>
      </c>
      <c r="H2463" t="s">
        <v>71</v>
      </c>
      <c r="I2463" t="s">
        <v>67</v>
      </c>
      <c r="J2463">
        <v>3.3144337947071299E-2</v>
      </c>
      <c r="K2463">
        <f t="shared" si="50"/>
        <v>2</v>
      </c>
    </row>
    <row r="2464" spans="1:11" x14ac:dyDescent="0.2">
      <c r="A2464">
        <v>9</v>
      </c>
      <c r="B2464" t="s">
        <v>77</v>
      </c>
      <c r="C2464" t="s">
        <v>57</v>
      </c>
      <c r="D2464" t="s">
        <v>74</v>
      </c>
      <c r="E2464" t="s">
        <v>64</v>
      </c>
      <c r="F2464" t="s">
        <v>65</v>
      </c>
      <c r="G2464" t="s">
        <v>75</v>
      </c>
      <c r="H2464" t="s">
        <v>71</v>
      </c>
      <c r="I2464" t="s">
        <v>67</v>
      </c>
      <c r="J2464">
        <v>5.2392158596110398E-2</v>
      </c>
      <c r="K2464">
        <f t="shared" si="50"/>
        <v>2</v>
      </c>
    </row>
    <row r="2465" spans="1:11" x14ac:dyDescent="0.2">
      <c r="A2465">
        <v>10</v>
      </c>
      <c r="B2465" t="s">
        <v>77</v>
      </c>
      <c r="C2465" t="s">
        <v>57</v>
      </c>
      <c r="D2465" t="s">
        <v>74</v>
      </c>
      <c r="E2465" t="s">
        <v>64</v>
      </c>
      <c r="F2465" t="s">
        <v>65</v>
      </c>
      <c r="G2465" t="s">
        <v>75</v>
      </c>
      <c r="H2465" t="s">
        <v>71</v>
      </c>
      <c r="I2465" t="s">
        <v>67</v>
      </c>
      <c r="J2465">
        <v>5.9122746758798E-2</v>
      </c>
      <c r="K2465">
        <f t="shared" si="50"/>
        <v>2</v>
      </c>
    </row>
    <row r="2466" spans="1:11" x14ac:dyDescent="0.2">
      <c r="A2466">
        <v>11</v>
      </c>
      <c r="B2466" t="s">
        <v>77</v>
      </c>
      <c r="C2466" t="s">
        <v>57</v>
      </c>
      <c r="D2466" t="s">
        <v>74</v>
      </c>
      <c r="E2466" t="s">
        <v>64</v>
      </c>
      <c r="F2466" t="s">
        <v>65</v>
      </c>
      <c r="G2466" t="s">
        <v>75</v>
      </c>
      <c r="H2466" t="s">
        <v>71</v>
      </c>
      <c r="I2466" t="s">
        <v>67</v>
      </c>
      <c r="J2466">
        <v>6.2213277819510401E-2</v>
      </c>
      <c r="K2466">
        <f t="shared" si="50"/>
        <v>2</v>
      </c>
    </row>
    <row r="2467" spans="1:11" x14ac:dyDescent="0.2">
      <c r="A2467">
        <v>12</v>
      </c>
      <c r="B2467" t="s">
        <v>77</v>
      </c>
      <c r="C2467" t="s">
        <v>57</v>
      </c>
      <c r="D2467" t="s">
        <v>74</v>
      </c>
      <c r="E2467" t="s">
        <v>64</v>
      </c>
      <c r="F2467" t="s">
        <v>65</v>
      </c>
      <c r="G2467" t="s">
        <v>75</v>
      </c>
      <c r="H2467" t="s">
        <v>71</v>
      </c>
      <c r="I2467" t="s">
        <v>67</v>
      </c>
      <c r="J2467">
        <v>7.1688144354345604E-2</v>
      </c>
      <c r="K2467">
        <f t="shared" si="50"/>
        <v>2</v>
      </c>
    </row>
    <row r="2468" spans="1:11" x14ac:dyDescent="0.2">
      <c r="A2468">
        <v>13</v>
      </c>
      <c r="B2468" t="s">
        <v>77</v>
      </c>
      <c r="C2468" t="s">
        <v>57</v>
      </c>
      <c r="D2468" t="s">
        <v>74</v>
      </c>
      <c r="E2468" t="s">
        <v>64</v>
      </c>
      <c r="F2468" t="s">
        <v>65</v>
      </c>
      <c r="G2468" t="s">
        <v>75</v>
      </c>
      <c r="H2468" t="s">
        <v>71</v>
      </c>
      <c r="I2468" t="s">
        <v>67</v>
      </c>
      <c r="J2468">
        <v>9.2290466391866902E-2</v>
      </c>
      <c r="K2468">
        <f t="shared" si="50"/>
        <v>2</v>
      </c>
    </row>
    <row r="2469" spans="1:11" x14ac:dyDescent="0.2">
      <c r="A2469">
        <v>14</v>
      </c>
      <c r="B2469" t="s">
        <v>77</v>
      </c>
      <c r="C2469" t="s">
        <v>57</v>
      </c>
      <c r="D2469" t="s">
        <v>74</v>
      </c>
      <c r="E2469" t="s">
        <v>64</v>
      </c>
      <c r="F2469" t="s">
        <v>65</v>
      </c>
      <c r="G2469" t="s">
        <v>75</v>
      </c>
      <c r="H2469" t="s">
        <v>71</v>
      </c>
      <c r="I2469" t="s">
        <v>67</v>
      </c>
      <c r="J2469">
        <v>9.8019649415718099E-2</v>
      </c>
      <c r="K2469">
        <f t="shared" si="50"/>
        <v>2</v>
      </c>
    </row>
    <row r="2470" spans="1:11" x14ac:dyDescent="0.2">
      <c r="A2470">
        <v>15</v>
      </c>
      <c r="B2470" t="s">
        <v>77</v>
      </c>
      <c r="C2470" t="s">
        <v>57</v>
      </c>
      <c r="D2470" t="s">
        <v>74</v>
      </c>
      <c r="E2470" t="s">
        <v>64</v>
      </c>
      <c r="F2470" t="s">
        <v>65</v>
      </c>
      <c r="G2470" t="s">
        <v>75</v>
      </c>
      <c r="H2470" t="s">
        <v>71</v>
      </c>
      <c r="I2470" t="s">
        <v>67</v>
      </c>
      <c r="J2470">
        <v>8.4970456733297894E-2</v>
      </c>
      <c r="K2470">
        <f t="shared" si="50"/>
        <v>2</v>
      </c>
    </row>
    <row r="2471" spans="1:11" x14ac:dyDescent="0.2">
      <c r="A2471">
        <v>16</v>
      </c>
      <c r="B2471" t="s">
        <v>77</v>
      </c>
      <c r="C2471" t="s">
        <v>57</v>
      </c>
      <c r="D2471" t="s">
        <v>74</v>
      </c>
      <c r="E2471" t="s">
        <v>64</v>
      </c>
      <c r="F2471" t="s">
        <v>65</v>
      </c>
      <c r="G2471" t="s">
        <v>75</v>
      </c>
      <c r="H2471" t="s">
        <v>71</v>
      </c>
      <c r="I2471" t="s">
        <v>67</v>
      </c>
      <c r="J2471">
        <v>7.8546297787957603E-2</v>
      </c>
      <c r="K2471">
        <f t="shared" si="50"/>
        <v>2</v>
      </c>
    </row>
    <row r="2472" spans="1:11" x14ac:dyDescent="0.2">
      <c r="A2472">
        <v>17</v>
      </c>
      <c r="B2472" t="s">
        <v>77</v>
      </c>
      <c r="C2472" t="s">
        <v>57</v>
      </c>
      <c r="D2472" t="s">
        <v>74</v>
      </c>
      <c r="E2472" t="s">
        <v>64</v>
      </c>
      <c r="F2472" t="s">
        <v>65</v>
      </c>
      <c r="G2472" t="s">
        <v>75</v>
      </c>
      <c r="H2472" t="s">
        <v>71</v>
      </c>
      <c r="I2472" t="s">
        <v>67</v>
      </c>
      <c r="J2472">
        <v>8.1612128547983706E-2</v>
      </c>
      <c r="K2472">
        <f t="shared" si="50"/>
        <v>2</v>
      </c>
    </row>
    <row r="2473" spans="1:11" x14ac:dyDescent="0.2">
      <c r="A2473">
        <v>18</v>
      </c>
      <c r="B2473" t="s">
        <v>77</v>
      </c>
      <c r="C2473" t="s">
        <v>57</v>
      </c>
      <c r="D2473" t="s">
        <v>74</v>
      </c>
      <c r="E2473" t="s">
        <v>64</v>
      </c>
      <c r="F2473" t="s">
        <v>65</v>
      </c>
      <c r="G2473" t="s">
        <v>75</v>
      </c>
      <c r="H2473" t="s">
        <v>71</v>
      </c>
      <c r="I2473" t="s">
        <v>67</v>
      </c>
      <c r="J2473">
        <v>8.78094030513904E-2</v>
      </c>
      <c r="K2473">
        <f t="shared" si="50"/>
        <v>2</v>
      </c>
    </row>
    <row r="2474" spans="1:11" x14ac:dyDescent="0.2">
      <c r="A2474">
        <v>19</v>
      </c>
      <c r="B2474" t="s">
        <v>77</v>
      </c>
      <c r="C2474" t="s">
        <v>57</v>
      </c>
      <c r="D2474" t="s">
        <v>74</v>
      </c>
      <c r="E2474" t="s">
        <v>64</v>
      </c>
      <c r="F2474" t="s">
        <v>65</v>
      </c>
      <c r="G2474" t="s">
        <v>75</v>
      </c>
      <c r="H2474" t="s">
        <v>71</v>
      </c>
      <c r="I2474" t="s">
        <v>67</v>
      </c>
      <c r="J2474">
        <v>7.8860528981542E-2</v>
      </c>
      <c r="K2474">
        <f t="shared" si="50"/>
        <v>2</v>
      </c>
    </row>
    <row r="2475" spans="1:11" x14ac:dyDescent="0.2">
      <c r="A2475">
        <v>20</v>
      </c>
      <c r="B2475" t="s">
        <v>77</v>
      </c>
      <c r="C2475" t="s">
        <v>57</v>
      </c>
      <c r="D2475" t="s">
        <v>74</v>
      </c>
      <c r="E2475" t="s">
        <v>64</v>
      </c>
      <c r="F2475" t="s">
        <v>65</v>
      </c>
      <c r="G2475" t="s">
        <v>75</v>
      </c>
      <c r="H2475" t="s">
        <v>71</v>
      </c>
      <c r="I2475" t="s">
        <v>67</v>
      </c>
      <c r="J2475">
        <v>5.2983850990749398E-2</v>
      </c>
      <c r="K2475">
        <f t="shared" si="50"/>
        <v>2</v>
      </c>
    </row>
    <row r="2476" spans="1:11" x14ac:dyDescent="0.2">
      <c r="A2476">
        <v>21</v>
      </c>
      <c r="B2476" t="s">
        <v>77</v>
      </c>
      <c r="C2476" t="s">
        <v>57</v>
      </c>
      <c r="D2476" t="s">
        <v>74</v>
      </c>
      <c r="E2476" t="s">
        <v>64</v>
      </c>
      <c r="F2476" t="s">
        <v>65</v>
      </c>
      <c r="G2476" t="s">
        <v>75</v>
      </c>
      <c r="H2476" t="s">
        <v>71</v>
      </c>
      <c r="I2476" t="s">
        <v>67</v>
      </c>
      <c r="J2476">
        <v>2.6374281010378399E-2</v>
      </c>
      <c r="K2476">
        <f t="shared" si="50"/>
        <v>2</v>
      </c>
    </row>
    <row r="2477" spans="1:11" x14ac:dyDescent="0.2">
      <c r="A2477">
        <v>22</v>
      </c>
      <c r="B2477" t="s">
        <v>77</v>
      </c>
      <c r="C2477" t="s">
        <v>57</v>
      </c>
      <c r="D2477" t="s">
        <v>74</v>
      </c>
      <c r="E2477" t="s">
        <v>64</v>
      </c>
      <c r="F2477" t="s">
        <v>65</v>
      </c>
      <c r="G2477" t="s">
        <v>75</v>
      </c>
      <c r="H2477" t="s">
        <v>71</v>
      </c>
      <c r="I2477" t="s">
        <v>67</v>
      </c>
      <c r="J2477">
        <v>1.08519731685722E-2</v>
      </c>
      <c r="K2477">
        <f t="shared" si="50"/>
        <v>2</v>
      </c>
    </row>
    <row r="2478" spans="1:11" x14ac:dyDescent="0.2">
      <c r="A2478">
        <v>23</v>
      </c>
      <c r="B2478" t="s">
        <v>77</v>
      </c>
      <c r="C2478" t="s">
        <v>57</v>
      </c>
      <c r="D2478" t="s">
        <v>74</v>
      </c>
      <c r="E2478" t="s">
        <v>64</v>
      </c>
      <c r="F2478" t="s">
        <v>65</v>
      </c>
      <c r="G2478" t="s">
        <v>75</v>
      </c>
      <c r="H2478" t="s">
        <v>71</v>
      </c>
      <c r="I2478" t="s">
        <v>67</v>
      </c>
      <c r="J2478">
        <v>2.1937432828560599E-3</v>
      </c>
      <c r="K2478">
        <f t="shared" si="50"/>
        <v>2</v>
      </c>
    </row>
    <row r="2479" spans="1:11" x14ac:dyDescent="0.2">
      <c r="A2479">
        <v>24</v>
      </c>
      <c r="B2479" t="s">
        <v>77</v>
      </c>
      <c r="C2479" t="s">
        <v>57</v>
      </c>
      <c r="D2479" t="s">
        <v>74</v>
      </c>
      <c r="E2479" t="s">
        <v>64</v>
      </c>
      <c r="F2479" t="s">
        <v>65</v>
      </c>
      <c r="G2479" t="s">
        <v>75</v>
      </c>
      <c r="H2479" t="s">
        <v>71</v>
      </c>
      <c r="I2479" t="s">
        <v>67</v>
      </c>
      <c r="J2479" s="3">
        <v>4.9422982006938699E-5</v>
      </c>
      <c r="K2479">
        <f t="shared" si="50"/>
        <v>2</v>
      </c>
    </row>
    <row r="2480" spans="1:11" x14ac:dyDescent="0.2">
      <c r="A2480">
        <v>1</v>
      </c>
      <c r="B2480" t="s">
        <v>77</v>
      </c>
      <c r="C2480" t="s">
        <v>63</v>
      </c>
      <c r="D2480" t="s">
        <v>74</v>
      </c>
      <c r="E2480" t="s">
        <v>64</v>
      </c>
      <c r="F2480" t="s">
        <v>65</v>
      </c>
      <c r="G2480" t="s">
        <v>75</v>
      </c>
      <c r="H2480" t="s">
        <v>71</v>
      </c>
      <c r="I2480" t="s">
        <v>67</v>
      </c>
      <c r="J2480" s="3">
        <v>5.3245095641313105E-4</v>
      </c>
      <c r="K2480">
        <f t="shared" si="50"/>
        <v>2</v>
      </c>
    </row>
    <row r="2481" spans="1:11" x14ac:dyDescent="0.2">
      <c r="A2481">
        <v>2</v>
      </c>
      <c r="B2481" t="s">
        <v>77</v>
      </c>
      <c r="C2481" t="s">
        <v>63</v>
      </c>
      <c r="D2481" t="s">
        <v>74</v>
      </c>
      <c r="E2481" t="s">
        <v>64</v>
      </c>
      <c r="F2481" t="s">
        <v>65</v>
      </c>
      <c r="G2481" t="s">
        <v>75</v>
      </c>
      <c r="H2481" t="s">
        <v>71</v>
      </c>
      <c r="I2481" t="s">
        <v>67</v>
      </c>
      <c r="J2481">
        <v>2.47170317045754E-3</v>
      </c>
      <c r="K2481">
        <f t="shared" si="50"/>
        <v>2</v>
      </c>
    </row>
    <row r="2482" spans="1:11" x14ac:dyDescent="0.2">
      <c r="A2482">
        <v>3</v>
      </c>
      <c r="B2482" t="s">
        <v>77</v>
      </c>
      <c r="C2482" t="s">
        <v>63</v>
      </c>
      <c r="D2482" t="s">
        <v>74</v>
      </c>
      <c r="E2482" t="s">
        <v>64</v>
      </c>
      <c r="F2482" t="s">
        <v>65</v>
      </c>
      <c r="G2482" t="s">
        <v>75</v>
      </c>
      <c r="H2482" t="s">
        <v>71</v>
      </c>
      <c r="I2482" t="s">
        <v>67</v>
      </c>
      <c r="J2482">
        <v>2.6274762474395902E-3</v>
      </c>
      <c r="K2482">
        <f t="shared" si="50"/>
        <v>2</v>
      </c>
    </row>
    <row r="2483" spans="1:11" x14ac:dyDescent="0.2">
      <c r="A2483">
        <v>4</v>
      </c>
      <c r="B2483" t="s">
        <v>77</v>
      </c>
      <c r="C2483" t="s">
        <v>63</v>
      </c>
      <c r="D2483" t="s">
        <v>74</v>
      </c>
      <c r="E2483" t="s">
        <v>64</v>
      </c>
      <c r="F2483" t="s">
        <v>65</v>
      </c>
      <c r="G2483" t="s">
        <v>75</v>
      </c>
      <c r="H2483" t="s">
        <v>71</v>
      </c>
      <c r="I2483" t="s">
        <v>67</v>
      </c>
      <c r="J2483">
        <v>2.6936938707115901E-3</v>
      </c>
      <c r="K2483">
        <f t="shared" si="50"/>
        <v>2</v>
      </c>
    </row>
    <row r="2484" spans="1:11" x14ac:dyDescent="0.2">
      <c r="A2484">
        <v>5</v>
      </c>
      <c r="B2484" t="s">
        <v>77</v>
      </c>
      <c r="C2484" t="s">
        <v>63</v>
      </c>
      <c r="D2484" t="s">
        <v>74</v>
      </c>
      <c r="E2484" t="s">
        <v>64</v>
      </c>
      <c r="F2484" t="s">
        <v>65</v>
      </c>
      <c r="G2484" t="s">
        <v>75</v>
      </c>
      <c r="H2484" t="s">
        <v>71</v>
      </c>
      <c r="I2484" t="s">
        <v>67</v>
      </c>
      <c r="J2484">
        <v>2.10428925316684E-3</v>
      </c>
      <c r="K2484">
        <f t="shared" si="50"/>
        <v>2</v>
      </c>
    </row>
    <row r="2485" spans="1:11" x14ac:dyDescent="0.2">
      <c r="A2485">
        <v>6</v>
      </c>
      <c r="B2485" t="s">
        <v>77</v>
      </c>
      <c r="C2485" t="s">
        <v>63</v>
      </c>
      <c r="D2485" t="s">
        <v>74</v>
      </c>
      <c r="E2485" t="s">
        <v>64</v>
      </c>
      <c r="F2485" t="s">
        <v>65</v>
      </c>
      <c r="G2485" t="s">
        <v>75</v>
      </c>
      <c r="H2485" t="s">
        <v>71</v>
      </c>
      <c r="I2485" t="s">
        <v>67</v>
      </c>
      <c r="J2485">
        <v>2.56399137040786E-3</v>
      </c>
      <c r="K2485">
        <f t="shared" si="50"/>
        <v>2</v>
      </c>
    </row>
    <row r="2486" spans="1:11" x14ac:dyDescent="0.2">
      <c r="A2486">
        <v>7</v>
      </c>
      <c r="B2486" t="s">
        <v>77</v>
      </c>
      <c r="C2486" t="s">
        <v>63</v>
      </c>
      <c r="D2486" t="s">
        <v>74</v>
      </c>
      <c r="E2486" t="s">
        <v>64</v>
      </c>
      <c r="F2486" t="s">
        <v>65</v>
      </c>
      <c r="G2486" t="s">
        <v>75</v>
      </c>
      <c r="H2486" t="s">
        <v>71</v>
      </c>
      <c r="I2486" t="s">
        <v>67</v>
      </c>
      <c r="J2486">
        <v>5.6855564972648799E-3</v>
      </c>
      <c r="K2486">
        <f t="shared" si="50"/>
        <v>2</v>
      </c>
    </row>
    <row r="2487" spans="1:11" x14ac:dyDescent="0.2">
      <c r="A2487">
        <v>8</v>
      </c>
      <c r="B2487" t="s">
        <v>77</v>
      </c>
      <c r="C2487" t="s">
        <v>63</v>
      </c>
      <c r="D2487" t="s">
        <v>74</v>
      </c>
      <c r="E2487" t="s">
        <v>64</v>
      </c>
      <c r="F2487" t="s">
        <v>65</v>
      </c>
      <c r="G2487" t="s">
        <v>75</v>
      </c>
      <c r="H2487" t="s">
        <v>71</v>
      </c>
      <c r="I2487" t="s">
        <v>67</v>
      </c>
      <c r="J2487">
        <v>1.4498903732412E-2</v>
      </c>
      <c r="K2487">
        <f t="shared" si="50"/>
        <v>2</v>
      </c>
    </row>
    <row r="2488" spans="1:11" x14ac:dyDescent="0.2">
      <c r="A2488">
        <v>9</v>
      </c>
      <c r="B2488" t="s">
        <v>77</v>
      </c>
      <c r="C2488" t="s">
        <v>63</v>
      </c>
      <c r="D2488" t="s">
        <v>74</v>
      </c>
      <c r="E2488" t="s">
        <v>64</v>
      </c>
      <c r="F2488" t="s">
        <v>65</v>
      </c>
      <c r="G2488" t="s">
        <v>75</v>
      </c>
      <c r="H2488" t="s">
        <v>71</v>
      </c>
      <c r="I2488" t="s">
        <v>67</v>
      </c>
      <c r="J2488">
        <v>2.77783404953196E-2</v>
      </c>
      <c r="K2488">
        <f t="shared" si="50"/>
        <v>2</v>
      </c>
    </row>
    <row r="2489" spans="1:11" x14ac:dyDescent="0.2">
      <c r="A2489">
        <v>10</v>
      </c>
      <c r="B2489" t="s">
        <v>77</v>
      </c>
      <c r="C2489" t="s">
        <v>63</v>
      </c>
      <c r="D2489" t="s">
        <v>74</v>
      </c>
      <c r="E2489" t="s">
        <v>64</v>
      </c>
      <c r="F2489" t="s">
        <v>65</v>
      </c>
      <c r="G2489" t="s">
        <v>75</v>
      </c>
      <c r="H2489" t="s">
        <v>71</v>
      </c>
      <c r="I2489" t="s">
        <v>67</v>
      </c>
      <c r="J2489">
        <v>4.3438159801913498E-2</v>
      </c>
      <c r="K2489">
        <f t="shared" si="50"/>
        <v>2</v>
      </c>
    </row>
    <row r="2490" spans="1:11" x14ac:dyDescent="0.2">
      <c r="A2490">
        <v>11</v>
      </c>
      <c r="B2490" t="s">
        <v>77</v>
      </c>
      <c r="C2490" t="s">
        <v>63</v>
      </c>
      <c r="D2490" t="s">
        <v>74</v>
      </c>
      <c r="E2490" t="s">
        <v>64</v>
      </c>
      <c r="F2490" t="s">
        <v>65</v>
      </c>
      <c r="G2490" t="s">
        <v>75</v>
      </c>
      <c r="H2490" t="s">
        <v>71</v>
      </c>
      <c r="I2490" t="s">
        <v>67</v>
      </c>
      <c r="J2490">
        <v>5.4102575659762203E-2</v>
      </c>
      <c r="K2490">
        <f t="shared" si="50"/>
        <v>2</v>
      </c>
    </row>
    <row r="2491" spans="1:11" x14ac:dyDescent="0.2">
      <c r="A2491">
        <v>12</v>
      </c>
      <c r="B2491" t="s">
        <v>77</v>
      </c>
      <c r="C2491" t="s">
        <v>63</v>
      </c>
      <c r="D2491" t="s">
        <v>74</v>
      </c>
      <c r="E2491" t="s">
        <v>64</v>
      </c>
      <c r="F2491" t="s">
        <v>65</v>
      </c>
      <c r="G2491" t="s">
        <v>75</v>
      </c>
      <c r="H2491" t="s">
        <v>71</v>
      </c>
      <c r="I2491" t="s">
        <v>67</v>
      </c>
      <c r="J2491">
        <v>6.5637522666375195E-2</v>
      </c>
      <c r="K2491">
        <f t="shared" si="50"/>
        <v>2</v>
      </c>
    </row>
    <row r="2492" spans="1:11" x14ac:dyDescent="0.2">
      <c r="A2492">
        <v>13</v>
      </c>
      <c r="B2492" t="s">
        <v>77</v>
      </c>
      <c r="C2492" t="s">
        <v>63</v>
      </c>
      <c r="D2492" t="s">
        <v>74</v>
      </c>
      <c r="E2492" t="s">
        <v>64</v>
      </c>
      <c r="F2492" t="s">
        <v>65</v>
      </c>
      <c r="G2492" t="s">
        <v>75</v>
      </c>
      <c r="H2492" t="s">
        <v>71</v>
      </c>
      <c r="I2492" t="s">
        <v>67</v>
      </c>
      <c r="J2492">
        <v>8.5023421871577895E-2</v>
      </c>
      <c r="K2492">
        <f t="shared" si="50"/>
        <v>2</v>
      </c>
    </row>
    <row r="2493" spans="1:11" x14ac:dyDescent="0.2">
      <c r="A2493">
        <v>14</v>
      </c>
      <c r="B2493" t="s">
        <v>77</v>
      </c>
      <c r="C2493" t="s">
        <v>63</v>
      </c>
      <c r="D2493" t="s">
        <v>74</v>
      </c>
      <c r="E2493" t="s">
        <v>64</v>
      </c>
      <c r="F2493" t="s">
        <v>65</v>
      </c>
      <c r="G2493" t="s">
        <v>75</v>
      </c>
      <c r="H2493" t="s">
        <v>71</v>
      </c>
      <c r="I2493" t="s">
        <v>67</v>
      </c>
      <c r="J2493">
        <v>9.8298716988570803E-2</v>
      </c>
      <c r="K2493">
        <f t="shared" si="50"/>
        <v>2</v>
      </c>
    </row>
    <row r="2494" spans="1:11" x14ac:dyDescent="0.2">
      <c r="A2494">
        <v>15</v>
      </c>
      <c r="B2494" t="s">
        <v>77</v>
      </c>
      <c r="C2494" t="s">
        <v>63</v>
      </c>
      <c r="D2494" t="s">
        <v>74</v>
      </c>
      <c r="E2494" t="s">
        <v>64</v>
      </c>
      <c r="F2494" t="s">
        <v>65</v>
      </c>
      <c r="G2494" t="s">
        <v>75</v>
      </c>
      <c r="H2494" t="s">
        <v>71</v>
      </c>
      <c r="I2494" t="s">
        <v>67</v>
      </c>
      <c r="J2494">
        <v>0.100695992200312</v>
      </c>
      <c r="K2494">
        <f t="shared" si="50"/>
        <v>2</v>
      </c>
    </row>
    <row r="2495" spans="1:11" x14ac:dyDescent="0.2">
      <c r="A2495">
        <v>16</v>
      </c>
      <c r="B2495" t="s">
        <v>77</v>
      </c>
      <c r="C2495" t="s">
        <v>63</v>
      </c>
      <c r="D2495" t="s">
        <v>74</v>
      </c>
      <c r="E2495" t="s">
        <v>64</v>
      </c>
      <c r="F2495" t="s">
        <v>65</v>
      </c>
      <c r="G2495" t="s">
        <v>75</v>
      </c>
      <c r="H2495" t="s">
        <v>71</v>
      </c>
      <c r="I2495" t="s">
        <v>67</v>
      </c>
      <c r="J2495">
        <v>9.8361522509495702E-2</v>
      </c>
      <c r="K2495">
        <f t="shared" si="50"/>
        <v>2</v>
      </c>
    </row>
    <row r="2496" spans="1:11" x14ac:dyDescent="0.2">
      <c r="A2496">
        <v>17</v>
      </c>
      <c r="B2496" t="s">
        <v>77</v>
      </c>
      <c r="C2496" t="s">
        <v>63</v>
      </c>
      <c r="D2496" t="s">
        <v>74</v>
      </c>
      <c r="E2496" t="s">
        <v>64</v>
      </c>
      <c r="F2496" t="s">
        <v>65</v>
      </c>
      <c r="G2496" t="s">
        <v>75</v>
      </c>
      <c r="H2496" t="s">
        <v>71</v>
      </c>
      <c r="I2496" t="s">
        <v>67</v>
      </c>
      <c r="J2496">
        <v>9.5043281085371703E-2</v>
      </c>
      <c r="K2496">
        <f t="shared" si="50"/>
        <v>2</v>
      </c>
    </row>
    <row r="2497" spans="1:11" x14ac:dyDescent="0.2">
      <c r="A2497">
        <v>18</v>
      </c>
      <c r="B2497" t="s">
        <v>77</v>
      </c>
      <c r="C2497" t="s">
        <v>63</v>
      </c>
      <c r="D2497" t="s">
        <v>74</v>
      </c>
      <c r="E2497" t="s">
        <v>64</v>
      </c>
      <c r="F2497" t="s">
        <v>65</v>
      </c>
      <c r="G2497" t="s">
        <v>75</v>
      </c>
      <c r="H2497" t="s">
        <v>71</v>
      </c>
      <c r="I2497" t="s">
        <v>67</v>
      </c>
      <c r="J2497">
        <v>9.2451980871266201E-2</v>
      </c>
      <c r="K2497">
        <f t="shared" si="50"/>
        <v>2</v>
      </c>
    </row>
    <row r="2498" spans="1:11" x14ac:dyDescent="0.2">
      <c r="A2498">
        <v>19</v>
      </c>
      <c r="B2498" t="s">
        <v>77</v>
      </c>
      <c r="C2498" t="s">
        <v>63</v>
      </c>
      <c r="D2498" t="s">
        <v>74</v>
      </c>
      <c r="E2498" t="s">
        <v>64</v>
      </c>
      <c r="F2498" t="s">
        <v>65</v>
      </c>
      <c r="G2498" t="s">
        <v>75</v>
      </c>
      <c r="H2498" t="s">
        <v>71</v>
      </c>
      <c r="I2498" t="s">
        <v>67</v>
      </c>
      <c r="J2498">
        <v>8.5134524887403903E-2</v>
      </c>
      <c r="K2498">
        <f t="shared" si="50"/>
        <v>2</v>
      </c>
    </row>
    <row r="2499" spans="1:11" x14ac:dyDescent="0.2">
      <c r="A2499">
        <v>20</v>
      </c>
      <c r="B2499" t="s">
        <v>77</v>
      </c>
      <c r="C2499" t="s">
        <v>63</v>
      </c>
      <c r="D2499" t="s">
        <v>74</v>
      </c>
      <c r="E2499" t="s">
        <v>64</v>
      </c>
      <c r="F2499" t="s">
        <v>65</v>
      </c>
      <c r="G2499" t="s">
        <v>75</v>
      </c>
      <c r="H2499" t="s">
        <v>71</v>
      </c>
      <c r="I2499" t="s">
        <v>67</v>
      </c>
      <c r="J2499">
        <v>6.3397982025045693E-2</v>
      </c>
      <c r="K2499">
        <f t="shared" si="50"/>
        <v>2</v>
      </c>
    </row>
    <row r="2500" spans="1:11" x14ac:dyDescent="0.2">
      <c r="A2500">
        <v>21</v>
      </c>
      <c r="B2500" t="s">
        <v>77</v>
      </c>
      <c r="C2500" t="s">
        <v>63</v>
      </c>
      <c r="D2500" t="s">
        <v>74</v>
      </c>
      <c r="E2500" t="s">
        <v>64</v>
      </c>
      <c r="F2500" t="s">
        <v>65</v>
      </c>
      <c r="G2500" t="s">
        <v>75</v>
      </c>
      <c r="H2500" t="s">
        <v>71</v>
      </c>
      <c r="I2500" t="s">
        <v>67</v>
      </c>
      <c r="J2500">
        <v>3.7231680259613098E-2</v>
      </c>
      <c r="K2500">
        <f t="shared" ref="K2500:K2563" si="51">MONTH(1&amp;B2500)</f>
        <v>2</v>
      </c>
    </row>
    <row r="2501" spans="1:11" x14ac:dyDescent="0.2">
      <c r="A2501">
        <v>22</v>
      </c>
      <c r="B2501" t="s">
        <v>77</v>
      </c>
      <c r="C2501" t="s">
        <v>63</v>
      </c>
      <c r="D2501" t="s">
        <v>74</v>
      </c>
      <c r="E2501" t="s">
        <v>64</v>
      </c>
      <c r="F2501" t="s">
        <v>65</v>
      </c>
      <c r="G2501" t="s">
        <v>75</v>
      </c>
      <c r="H2501" t="s">
        <v>71</v>
      </c>
      <c r="I2501" t="s">
        <v>67</v>
      </c>
      <c r="J2501">
        <v>1.6587621399040599E-2</v>
      </c>
      <c r="K2501">
        <f t="shared" si="51"/>
        <v>2</v>
      </c>
    </row>
    <row r="2502" spans="1:11" x14ac:dyDescent="0.2">
      <c r="A2502">
        <v>23</v>
      </c>
      <c r="B2502" t="s">
        <v>77</v>
      </c>
      <c r="C2502" t="s">
        <v>63</v>
      </c>
      <c r="D2502" t="s">
        <v>74</v>
      </c>
      <c r="E2502" t="s">
        <v>64</v>
      </c>
      <c r="F2502" t="s">
        <v>65</v>
      </c>
      <c r="G2502" t="s">
        <v>75</v>
      </c>
      <c r="H2502" t="s">
        <v>71</v>
      </c>
      <c r="I2502" t="s">
        <v>67</v>
      </c>
      <c r="J2502">
        <v>3.5769523848477799E-3</v>
      </c>
      <c r="K2502">
        <f t="shared" si="51"/>
        <v>2</v>
      </c>
    </row>
    <row r="2503" spans="1:11" x14ac:dyDescent="0.2">
      <c r="A2503">
        <v>24</v>
      </c>
      <c r="B2503" t="s">
        <v>77</v>
      </c>
      <c r="C2503" t="s">
        <v>63</v>
      </c>
      <c r="D2503" t="s">
        <v>74</v>
      </c>
      <c r="E2503" t="s">
        <v>64</v>
      </c>
      <c r="F2503" t="s">
        <v>65</v>
      </c>
      <c r="G2503" t="s">
        <v>75</v>
      </c>
      <c r="H2503" t="s">
        <v>71</v>
      </c>
      <c r="I2503" t="s">
        <v>67</v>
      </c>
      <c r="J2503" s="3">
        <v>6.1659795809351103E-5</v>
      </c>
      <c r="K2503">
        <f t="shared" si="51"/>
        <v>2</v>
      </c>
    </row>
    <row r="2504" spans="1:11" x14ac:dyDescent="0.2">
      <c r="A2504">
        <v>1</v>
      </c>
      <c r="B2504" t="s">
        <v>77</v>
      </c>
      <c r="C2504" t="s">
        <v>57</v>
      </c>
      <c r="D2504" t="s">
        <v>74</v>
      </c>
      <c r="E2504" t="s">
        <v>64</v>
      </c>
      <c r="F2504" t="s">
        <v>60</v>
      </c>
      <c r="G2504" t="s">
        <v>69</v>
      </c>
      <c r="H2504" t="s">
        <v>62</v>
      </c>
      <c r="I2504" t="s">
        <v>67</v>
      </c>
      <c r="J2504">
        <v>3.65394896306055E-2</v>
      </c>
      <c r="K2504">
        <f t="shared" si="51"/>
        <v>2</v>
      </c>
    </row>
    <row r="2505" spans="1:11" x14ac:dyDescent="0.2">
      <c r="A2505">
        <v>2</v>
      </c>
      <c r="B2505" t="s">
        <v>77</v>
      </c>
      <c r="C2505" t="s">
        <v>57</v>
      </c>
      <c r="D2505" t="s">
        <v>74</v>
      </c>
      <c r="E2505" t="s">
        <v>64</v>
      </c>
      <c r="F2505" t="s">
        <v>60</v>
      </c>
      <c r="G2505" t="s">
        <v>69</v>
      </c>
      <c r="H2505" t="s">
        <v>62</v>
      </c>
      <c r="I2505" t="s">
        <v>67</v>
      </c>
      <c r="J2505">
        <v>9.5680091127276004E-3</v>
      </c>
      <c r="K2505">
        <f t="shared" si="51"/>
        <v>2</v>
      </c>
    </row>
    <row r="2506" spans="1:11" x14ac:dyDescent="0.2">
      <c r="A2506">
        <v>3</v>
      </c>
      <c r="B2506" t="s">
        <v>77</v>
      </c>
      <c r="C2506" t="s">
        <v>57</v>
      </c>
      <c r="D2506" t="s">
        <v>74</v>
      </c>
      <c r="E2506" t="s">
        <v>64</v>
      </c>
      <c r="F2506" t="s">
        <v>60</v>
      </c>
      <c r="G2506" t="s">
        <v>69</v>
      </c>
      <c r="H2506" t="s">
        <v>62</v>
      </c>
      <c r="I2506" t="s">
        <v>67</v>
      </c>
      <c r="J2506">
        <v>1.7855400679020401E-3</v>
      </c>
      <c r="K2506">
        <f t="shared" si="51"/>
        <v>2</v>
      </c>
    </row>
    <row r="2507" spans="1:11" x14ac:dyDescent="0.2">
      <c r="A2507">
        <v>4</v>
      </c>
      <c r="B2507" t="s">
        <v>77</v>
      </c>
      <c r="C2507" t="s">
        <v>57</v>
      </c>
      <c r="D2507" t="s">
        <v>74</v>
      </c>
      <c r="E2507" t="s">
        <v>64</v>
      </c>
      <c r="F2507" t="s">
        <v>60</v>
      </c>
      <c r="G2507" t="s">
        <v>69</v>
      </c>
      <c r="H2507" t="s">
        <v>62</v>
      </c>
      <c r="I2507" t="s">
        <v>67</v>
      </c>
      <c r="J2507" s="3">
        <v>7.3774868732943998E-4</v>
      </c>
      <c r="K2507">
        <f t="shared" si="51"/>
        <v>2</v>
      </c>
    </row>
    <row r="2508" spans="1:11" x14ac:dyDescent="0.2">
      <c r="A2508">
        <v>5</v>
      </c>
      <c r="B2508" t="s">
        <v>77</v>
      </c>
      <c r="C2508" t="s">
        <v>57</v>
      </c>
      <c r="D2508" t="s">
        <v>74</v>
      </c>
      <c r="E2508" t="s">
        <v>64</v>
      </c>
      <c r="F2508" t="s">
        <v>60</v>
      </c>
      <c r="G2508" t="s">
        <v>69</v>
      </c>
      <c r="H2508" t="s">
        <v>62</v>
      </c>
      <c r="I2508" t="s">
        <v>67</v>
      </c>
      <c r="J2508" s="3">
        <v>5.53555629112178E-4</v>
      </c>
      <c r="K2508">
        <f t="shared" si="51"/>
        <v>2</v>
      </c>
    </row>
    <row r="2509" spans="1:11" x14ac:dyDescent="0.2">
      <c r="A2509">
        <v>6</v>
      </c>
      <c r="B2509" t="s">
        <v>77</v>
      </c>
      <c r="C2509" t="s">
        <v>57</v>
      </c>
      <c r="D2509" t="s">
        <v>74</v>
      </c>
      <c r="E2509" t="s">
        <v>64</v>
      </c>
      <c r="F2509" t="s">
        <v>60</v>
      </c>
      <c r="G2509" t="s">
        <v>69</v>
      </c>
      <c r="H2509" t="s">
        <v>62</v>
      </c>
      <c r="I2509" t="s">
        <v>67</v>
      </c>
      <c r="J2509" s="3">
        <v>6.7057496363031905E-4</v>
      </c>
      <c r="K2509">
        <f t="shared" si="51"/>
        <v>2</v>
      </c>
    </row>
    <row r="2510" spans="1:11" x14ac:dyDescent="0.2">
      <c r="A2510">
        <v>7</v>
      </c>
      <c r="B2510" t="s">
        <v>77</v>
      </c>
      <c r="C2510" t="s">
        <v>57</v>
      </c>
      <c r="D2510" t="s">
        <v>74</v>
      </c>
      <c r="E2510" t="s">
        <v>64</v>
      </c>
      <c r="F2510" t="s">
        <v>60</v>
      </c>
      <c r="G2510" t="s">
        <v>69</v>
      </c>
      <c r="H2510" t="s">
        <v>62</v>
      </c>
      <c r="I2510" t="s">
        <v>67</v>
      </c>
      <c r="J2510">
        <v>1.38825057377608E-3</v>
      </c>
      <c r="K2510">
        <f t="shared" si="51"/>
        <v>2</v>
      </c>
    </row>
    <row r="2511" spans="1:11" x14ac:dyDescent="0.2">
      <c r="A2511">
        <v>8</v>
      </c>
      <c r="B2511" t="s">
        <v>77</v>
      </c>
      <c r="C2511" t="s">
        <v>57</v>
      </c>
      <c r="D2511" t="s">
        <v>74</v>
      </c>
      <c r="E2511" t="s">
        <v>64</v>
      </c>
      <c r="F2511" t="s">
        <v>60</v>
      </c>
      <c r="G2511" t="s">
        <v>69</v>
      </c>
      <c r="H2511" t="s">
        <v>62</v>
      </c>
      <c r="I2511" t="s">
        <v>67</v>
      </c>
      <c r="J2511">
        <v>2.9373439725220098E-3</v>
      </c>
      <c r="K2511">
        <f t="shared" si="51"/>
        <v>2</v>
      </c>
    </row>
    <row r="2512" spans="1:11" x14ac:dyDescent="0.2">
      <c r="A2512">
        <v>10</v>
      </c>
      <c r="B2512" t="s">
        <v>77</v>
      </c>
      <c r="C2512" t="s">
        <v>57</v>
      </c>
      <c r="D2512" t="s">
        <v>74</v>
      </c>
      <c r="E2512" t="s">
        <v>64</v>
      </c>
      <c r="F2512" t="s">
        <v>60</v>
      </c>
      <c r="G2512" t="s">
        <v>69</v>
      </c>
      <c r="H2512" t="s">
        <v>62</v>
      </c>
      <c r="I2512" t="s">
        <v>67</v>
      </c>
      <c r="J2512">
        <v>6.7171749283589004E-3</v>
      </c>
      <c r="K2512">
        <f t="shared" si="51"/>
        <v>2</v>
      </c>
    </row>
    <row r="2513" spans="1:11" x14ac:dyDescent="0.2">
      <c r="A2513">
        <v>11</v>
      </c>
      <c r="B2513" t="s">
        <v>77</v>
      </c>
      <c r="C2513" t="s">
        <v>57</v>
      </c>
      <c r="D2513" t="s">
        <v>74</v>
      </c>
      <c r="E2513" t="s">
        <v>64</v>
      </c>
      <c r="F2513" t="s">
        <v>60</v>
      </c>
      <c r="G2513" t="s">
        <v>69</v>
      </c>
      <c r="H2513" t="s">
        <v>62</v>
      </c>
      <c r="I2513" t="s">
        <v>67</v>
      </c>
      <c r="J2513">
        <v>9.2853009271959292E-3</v>
      </c>
      <c r="K2513">
        <f t="shared" si="51"/>
        <v>2</v>
      </c>
    </row>
    <row r="2514" spans="1:11" x14ac:dyDescent="0.2">
      <c r="A2514">
        <v>12</v>
      </c>
      <c r="B2514" t="s">
        <v>77</v>
      </c>
      <c r="C2514" t="s">
        <v>57</v>
      </c>
      <c r="D2514" t="s">
        <v>74</v>
      </c>
      <c r="E2514" t="s">
        <v>64</v>
      </c>
      <c r="F2514" t="s">
        <v>60</v>
      </c>
      <c r="G2514" t="s">
        <v>69</v>
      </c>
      <c r="H2514" t="s">
        <v>62</v>
      </c>
      <c r="I2514" t="s">
        <v>67</v>
      </c>
      <c r="J2514">
        <v>1.37498370867203E-2</v>
      </c>
      <c r="K2514">
        <f t="shared" si="51"/>
        <v>2</v>
      </c>
    </row>
    <row r="2515" spans="1:11" x14ac:dyDescent="0.2">
      <c r="A2515">
        <v>13</v>
      </c>
      <c r="B2515" t="s">
        <v>77</v>
      </c>
      <c r="C2515" t="s">
        <v>57</v>
      </c>
      <c r="D2515" t="s">
        <v>74</v>
      </c>
      <c r="E2515" t="s">
        <v>64</v>
      </c>
      <c r="F2515" t="s">
        <v>60</v>
      </c>
      <c r="G2515" t="s">
        <v>69</v>
      </c>
      <c r="H2515" t="s">
        <v>62</v>
      </c>
      <c r="I2515" t="s">
        <v>67</v>
      </c>
      <c r="J2515">
        <v>1.8860688389777999E-2</v>
      </c>
      <c r="K2515">
        <f t="shared" si="51"/>
        <v>2</v>
      </c>
    </row>
    <row r="2516" spans="1:11" x14ac:dyDescent="0.2">
      <c r="A2516">
        <v>14</v>
      </c>
      <c r="B2516" t="s">
        <v>77</v>
      </c>
      <c r="C2516" t="s">
        <v>57</v>
      </c>
      <c r="D2516" t="s">
        <v>74</v>
      </c>
      <c r="E2516" t="s">
        <v>64</v>
      </c>
      <c r="F2516" t="s">
        <v>60</v>
      </c>
      <c r="G2516" t="s">
        <v>69</v>
      </c>
      <c r="H2516" t="s">
        <v>62</v>
      </c>
      <c r="I2516" t="s">
        <v>67</v>
      </c>
      <c r="J2516">
        <v>2.5691059097817E-2</v>
      </c>
      <c r="K2516">
        <f t="shared" si="51"/>
        <v>2</v>
      </c>
    </row>
    <row r="2517" spans="1:11" x14ac:dyDescent="0.2">
      <c r="A2517">
        <v>15</v>
      </c>
      <c r="B2517" t="s">
        <v>77</v>
      </c>
      <c r="C2517" t="s">
        <v>57</v>
      </c>
      <c r="D2517" t="s">
        <v>74</v>
      </c>
      <c r="E2517" t="s">
        <v>64</v>
      </c>
      <c r="F2517" t="s">
        <v>60</v>
      </c>
      <c r="G2517" t="s">
        <v>69</v>
      </c>
      <c r="H2517" t="s">
        <v>62</v>
      </c>
      <c r="I2517" t="s">
        <v>67</v>
      </c>
      <c r="J2517">
        <v>3.68610239477664E-2</v>
      </c>
      <c r="K2517">
        <f t="shared" si="51"/>
        <v>2</v>
      </c>
    </row>
    <row r="2518" spans="1:11" x14ac:dyDescent="0.2">
      <c r="A2518">
        <v>16</v>
      </c>
      <c r="B2518" t="s">
        <v>77</v>
      </c>
      <c r="C2518" t="s">
        <v>57</v>
      </c>
      <c r="D2518" t="s">
        <v>74</v>
      </c>
      <c r="E2518" t="s">
        <v>64</v>
      </c>
      <c r="F2518" t="s">
        <v>60</v>
      </c>
      <c r="G2518" t="s">
        <v>69</v>
      </c>
      <c r="H2518" t="s">
        <v>62</v>
      </c>
      <c r="I2518" t="s">
        <v>67</v>
      </c>
      <c r="J2518">
        <v>5.6659871670967699E-2</v>
      </c>
      <c r="K2518">
        <f t="shared" si="51"/>
        <v>2</v>
      </c>
    </row>
    <row r="2519" spans="1:11" x14ac:dyDescent="0.2">
      <c r="A2519">
        <v>17</v>
      </c>
      <c r="B2519" t="s">
        <v>77</v>
      </c>
      <c r="C2519" t="s">
        <v>57</v>
      </c>
      <c r="D2519" t="s">
        <v>74</v>
      </c>
      <c r="E2519" t="s">
        <v>64</v>
      </c>
      <c r="F2519" t="s">
        <v>60</v>
      </c>
      <c r="G2519" t="s">
        <v>69</v>
      </c>
      <c r="H2519" t="s">
        <v>62</v>
      </c>
      <c r="I2519" t="s">
        <v>67</v>
      </c>
      <c r="J2519">
        <v>8.1999770782593601E-2</v>
      </c>
      <c r="K2519">
        <f t="shared" si="51"/>
        <v>2</v>
      </c>
    </row>
    <row r="2520" spans="1:11" x14ac:dyDescent="0.2">
      <c r="A2520">
        <v>18</v>
      </c>
      <c r="B2520" t="s">
        <v>77</v>
      </c>
      <c r="C2520" t="s">
        <v>57</v>
      </c>
      <c r="D2520" t="s">
        <v>74</v>
      </c>
      <c r="E2520" t="s">
        <v>64</v>
      </c>
      <c r="F2520" t="s">
        <v>60</v>
      </c>
      <c r="G2520" t="s">
        <v>69</v>
      </c>
      <c r="H2520" t="s">
        <v>62</v>
      </c>
      <c r="I2520" t="s">
        <v>67</v>
      </c>
      <c r="J2520">
        <v>0.10418792272923399</v>
      </c>
      <c r="K2520">
        <f t="shared" si="51"/>
        <v>2</v>
      </c>
    </row>
    <row r="2521" spans="1:11" x14ac:dyDescent="0.2">
      <c r="A2521">
        <v>19</v>
      </c>
      <c r="B2521" t="s">
        <v>77</v>
      </c>
      <c r="C2521" t="s">
        <v>57</v>
      </c>
      <c r="D2521" t="s">
        <v>74</v>
      </c>
      <c r="E2521" t="s">
        <v>64</v>
      </c>
      <c r="F2521" t="s">
        <v>60</v>
      </c>
      <c r="G2521" t="s">
        <v>69</v>
      </c>
      <c r="H2521" t="s">
        <v>62</v>
      </c>
      <c r="I2521" t="s">
        <v>67</v>
      </c>
      <c r="J2521">
        <v>0.114853229853405</v>
      </c>
      <c r="K2521">
        <f t="shared" si="51"/>
        <v>2</v>
      </c>
    </row>
    <row r="2522" spans="1:11" x14ac:dyDescent="0.2">
      <c r="A2522">
        <v>20</v>
      </c>
      <c r="B2522" t="s">
        <v>77</v>
      </c>
      <c r="C2522" t="s">
        <v>57</v>
      </c>
      <c r="D2522" t="s">
        <v>74</v>
      </c>
      <c r="E2522" t="s">
        <v>64</v>
      </c>
      <c r="F2522" t="s">
        <v>60</v>
      </c>
      <c r="G2522" t="s">
        <v>69</v>
      </c>
      <c r="H2522" t="s">
        <v>62</v>
      </c>
      <c r="I2522" t="s">
        <v>67</v>
      </c>
      <c r="J2522">
        <v>0.11371847426802301</v>
      </c>
      <c r="K2522">
        <f t="shared" si="51"/>
        <v>2</v>
      </c>
    </row>
    <row r="2523" spans="1:11" x14ac:dyDescent="0.2">
      <c r="A2523">
        <v>21</v>
      </c>
      <c r="B2523" t="s">
        <v>77</v>
      </c>
      <c r="C2523" t="s">
        <v>57</v>
      </c>
      <c r="D2523" t="s">
        <v>74</v>
      </c>
      <c r="E2523" t="s">
        <v>64</v>
      </c>
      <c r="F2523" t="s">
        <v>60</v>
      </c>
      <c r="G2523" t="s">
        <v>69</v>
      </c>
      <c r="H2523" t="s">
        <v>62</v>
      </c>
      <c r="I2523" t="s">
        <v>67</v>
      </c>
      <c r="J2523">
        <v>0.11195001360812901</v>
      </c>
      <c r="K2523">
        <f t="shared" si="51"/>
        <v>2</v>
      </c>
    </row>
    <row r="2524" spans="1:11" x14ac:dyDescent="0.2">
      <c r="A2524">
        <v>22</v>
      </c>
      <c r="B2524" t="s">
        <v>77</v>
      </c>
      <c r="C2524" t="s">
        <v>57</v>
      </c>
      <c r="D2524" t="s">
        <v>74</v>
      </c>
      <c r="E2524" t="s">
        <v>64</v>
      </c>
      <c r="F2524" t="s">
        <v>60</v>
      </c>
      <c r="G2524" t="s">
        <v>69</v>
      </c>
      <c r="H2524" t="s">
        <v>62</v>
      </c>
      <c r="I2524" t="s">
        <v>67</v>
      </c>
      <c r="J2524">
        <v>0.101898877108488</v>
      </c>
      <c r="K2524">
        <f t="shared" si="51"/>
        <v>2</v>
      </c>
    </row>
    <row r="2525" spans="1:11" x14ac:dyDescent="0.2">
      <c r="A2525">
        <v>23</v>
      </c>
      <c r="B2525" t="s">
        <v>77</v>
      </c>
      <c r="C2525" t="s">
        <v>57</v>
      </c>
      <c r="D2525" t="s">
        <v>74</v>
      </c>
      <c r="E2525" t="s">
        <v>64</v>
      </c>
      <c r="F2525" t="s">
        <v>60</v>
      </c>
      <c r="G2525" t="s">
        <v>69</v>
      </c>
      <c r="H2525" t="s">
        <v>62</v>
      </c>
      <c r="I2525" t="s">
        <v>67</v>
      </c>
      <c r="J2525">
        <v>8.2418336977585799E-2</v>
      </c>
      <c r="K2525">
        <f t="shared" si="51"/>
        <v>2</v>
      </c>
    </row>
    <row r="2526" spans="1:11" x14ac:dyDescent="0.2">
      <c r="A2526">
        <v>24</v>
      </c>
      <c r="B2526" t="s">
        <v>77</v>
      </c>
      <c r="C2526" t="s">
        <v>57</v>
      </c>
      <c r="D2526" t="s">
        <v>74</v>
      </c>
      <c r="E2526" t="s">
        <v>64</v>
      </c>
      <c r="F2526" t="s">
        <v>60</v>
      </c>
      <c r="G2526" t="s">
        <v>69</v>
      </c>
      <c r="H2526" t="s">
        <v>62</v>
      </c>
      <c r="I2526" t="s">
        <v>67</v>
      </c>
      <c r="J2526">
        <v>6.2361451139678697E-2</v>
      </c>
      <c r="K2526">
        <f t="shared" si="51"/>
        <v>2</v>
      </c>
    </row>
    <row r="2527" spans="1:11" x14ac:dyDescent="0.2">
      <c r="A2527">
        <v>1</v>
      </c>
      <c r="B2527" t="s">
        <v>77</v>
      </c>
      <c r="C2527" t="s">
        <v>63</v>
      </c>
      <c r="D2527" t="s">
        <v>74</v>
      </c>
      <c r="E2527" t="s">
        <v>64</v>
      </c>
      <c r="F2527" t="s">
        <v>60</v>
      </c>
      <c r="G2527" t="s">
        <v>69</v>
      </c>
      <c r="H2527" t="s">
        <v>62</v>
      </c>
      <c r="I2527" t="s">
        <v>67</v>
      </c>
      <c r="J2527">
        <v>4.8905525316870202E-2</v>
      </c>
      <c r="K2527">
        <f t="shared" si="51"/>
        <v>2</v>
      </c>
    </row>
    <row r="2528" spans="1:11" x14ac:dyDescent="0.2">
      <c r="A2528">
        <v>2</v>
      </c>
      <c r="B2528" t="s">
        <v>77</v>
      </c>
      <c r="C2528" t="s">
        <v>63</v>
      </c>
      <c r="D2528" t="s">
        <v>74</v>
      </c>
      <c r="E2528" t="s">
        <v>64</v>
      </c>
      <c r="F2528" t="s">
        <v>60</v>
      </c>
      <c r="G2528" t="s">
        <v>69</v>
      </c>
      <c r="H2528" t="s">
        <v>62</v>
      </c>
      <c r="I2528" t="s">
        <v>67</v>
      </c>
      <c r="J2528">
        <v>1.44756252058013E-2</v>
      </c>
      <c r="K2528">
        <f t="shared" si="51"/>
        <v>2</v>
      </c>
    </row>
    <row r="2529" spans="1:11" x14ac:dyDescent="0.2">
      <c r="A2529">
        <v>3</v>
      </c>
      <c r="B2529" t="s">
        <v>77</v>
      </c>
      <c r="C2529" t="s">
        <v>63</v>
      </c>
      <c r="D2529" t="s">
        <v>74</v>
      </c>
      <c r="E2529" t="s">
        <v>64</v>
      </c>
      <c r="F2529" t="s">
        <v>60</v>
      </c>
      <c r="G2529" t="s">
        <v>69</v>
      </c>
      <c r="H2529" t="s">
        <v>62</v>
      </c>
      <c r="I2529" t="s">
        <v>67</v>
      </c>
      <c r="J2529">
        <v>3.88053334359223E-3</v>
      </c>
      <c r="K2529">
        <f t="shared" si="51"/>
        <v>2</v>
      </c>
    </row>
    <row r="2530" spans="1:11" x14ac:dyDescent="0.2">
      <c r="A2530">
        <v>4</v>
      </c>
      <c r="B2530" t="s">
        <v>77</v>
      </c>
      <c r="C2530" t="s">
        <v>63</v>
      </c>
      <c r="D2530" t="s">
        <v>74</v>
      </c>
      <c r="E2530" t="s">
        <v>64</v>
      </c>
      <c r="F2530" t="s">
        <v>60</v>
      </c>
      <c r="G2530" t="s">
        <v>69</v>
      </c>
      <c r="H2530" t="s">
        <v>62</v>
      </c>
      <c r="I2530" t="s">
        <v>67</v>
      </c>
      <c r="J2530">
        <v>2.4999050631824898E-3</v>
      </c>
      <c r="K2530">
        <f t="shared" si="51"/>
        <v>2</v>
      </c>
    </row>
    <row r="2531" spans="1:11" x14ac:dyDescent="0.2">
      <c r="A2531">
        <v>5</v>
      </c>
      <c r="B2531" t="s">
        <v>77</v>
      </c>
      <c r="C2531" t="s">
        <v>63</v>
      </c>
      <c r="D2531" t="s">
        <v>74</v>
      </c>
      <c r="E2531" t="s">
        <v>64</v>
      </c>
      <c r="F2531" t="s">
        <v>60</v>
      </c>
      <c r="G2531" t="s">
        <v>69</v>
      </c>
      <c r="H2531" t="s">
        <v>62</v>
      </c>
      <c r="I2531" t="s">
        <v>67</v>
      </c>
      <c r="J2531">
        <v>1.73193733682285E-3</v>
      </c>
      <c r="K2531">
        <f t="shared" si="51"/>
        <v>2</v>
      </c>
    </row>
    <row r="2532" spans="1:11" x14ac:dyDescent="0.2">
      <c r="A2532">
        <v>6</v>
      </c>
      <c r="B2532" t="s">
        <v>77</v>
      </c>
      <c r="C2532" t="s">
        <v>63</v>
      </c>
      <c r="D2532" t="s">
        <v>74</v>
      </c>
      <c r="E2532" t="s">
        <v>64</v>
      </c>
      <c r="F2532" t="s">
        <v>60</v>
      </c>
      <c r="G2532" t="s">
        <v>69</v>
      </c>
      <c r="H2532" t="s">
        <v>62</v>
      </c>
      <c r="I2532" t="s">
        <v>67</v>
      </c>
      <c r="J2532">
        <v>1.47992817150961E-3</v>
      </c>
      <c r="K2532">
        <f t="shared" si="51"/>
        <v>2</v>
      </c>
    </row>
    <row r="2533" spans="1:11" x14ac:dyDescent="0.2">
      <c r="A2533">
        <v>7</v>
      </c>
      <c r="B2533" t="s">
        <v>77</v>
      </c>
      <c r="C2533" t="s">
        <v>63</v>
      </c>
      <c r="D2533" t="s">
        <v>74</v>
      </c>
      <c r="E2533" t="s">
        <v>64</v>
      </c>
      <c r="F2533" t="s">
        <v>60</v>
      </c>
      <c r="G2533" t="s">
        <v>69</v>
      </c>
      <c r="H2533" t="s">
        <v>62</v>
      </c>
      <c r="I2533" t="s">
        <v>67</v>
      </c>
      <c r="J2533">
        <v>1.4057855063408201E-3</v>
      </c>
      <c r="K2533">
        <f t="shared" si="51"/>
        <v>2</v>
      </c>
    </row>
    <row r="2534" spans="1:11" x14ac:dyDescent="0.2">
      <c r="A2534">
        <v>8</v>
      </c>
      <c r="B2534" t="s">
        <v>77</v>
      </c>
      <c r="C2534" t="s">
        <v>63</v>
      </c>
      <c r="D2534" t="s">
        <v>74</v>
      </c>
      <c r="E2534" t="s">
        <v>64</v>
      </c>
      <c r="F2534" t="s">
        <v>60</v>
      </c>
      <c r="G2534" t="s">
        <v>69</v>
      </c>
      <c r="H2534" t="s">
        <v>62</v>
      </c>
      <c r="I2534" t="s">
        <v>67</v>
      </c>
      <c r="J2534">
        <v>2.0438605114138698E-3</v>
      </c>
      <c r="K2534">
        <f t="shared" si="51"/>
        <v>2</v>
      </c>
    </row>
    <row r="2535" spans="1:11" x14ac:dyDescent="0.2">
      <c r="A2535">
        <v>9</v>
      </c>
      <c r="B2535" t="s">
        <v>77</v>
      </c>
      <c r="C2535" t="s">
        <v>63</v>
      </c>
      <c r="D2535" t="s">
        <v>74</v>
      </c>
      <c r="E2535" t="s">
        <v>64</v>
      </c>
      <c r="F2535" t="s">
        <v>60</v>
      </c>
      <c r="G2535" t="s">
        <v>69</v>
      </c>
      <c r="H2535" t="s">
        <v>62</v>
      </c>
      <c r="I2535" t="s">
        <v>67</v>
      </c>
      <c r="J2535">
        <v>3.1346552875717599E-3</v>
      </c>
      <c r="K2535">
        <f t="shared" si="51"/>
        <v>2</v>
      </c>
    </row>
    <row r="2536" spans="1:11" x14ac:dyDescent="0.2">
      <c r="A2536">
        <v>10</v>
      </c>
      <c r="B2536" t="s">
        <v>77</v>
      </c>
      <c r="C2536" t="s">
        <v>63</v>
      </c>
      <c r="D2536" t="s">
        <v>74</v>
      </c>
      <c r="E2536" t="s">
        <v>64</v>
      </c>
      <c r="F2536" t="s">
        <v>60</v>
      </c>
      <c r="G2536" t="s">
        <v>69</v>
      </c>
      <c r="H2536" t="s">
        <v>62</v>
      </c>
      <c r="I2536" t="s">
        <v>67</v>
      </c>
      <c r="J2536">
        <v>5.9535003598616696E-3</v>
      </c>
      <c r="K2536">
        <f t="shared" si="51"/>
        <v>2</v>
      </c>
    </row>
    <row r="2537" spans="1:11" x14ac:dyDescent="0.2">
      <c r="A2537">
        <v>11</v>
      </c>
      <c r="B2537" t="s">
        <v>77</v>
      </c>
      <c r="C2537" t="s">
        <v>63</v>
      </c>
      <c r="D2537" t="s">
        <v>74</v>
      </c>
      <c r="E2537" t="s">
        <v>64</v>
      </c>
      <c r="F2537" t="s">
        <v>60</v>
      </c>
      <c r="G2537" t="s">
        <v>69</v>
      </c>
      <c r="H2537" t="s">
        <v>62</v>
      </c>
      <c r="I2537" t="s">
        <v>67</v>
      </c>
      <c r="J2537">
        <v>9.7158350918220299E-3</v>
      </c>
      <c r="K2537">
        <f t="shared" si="51"/>
        <v>2</v>
      </c>
    </row>
    <row r="2538" spans="1:11" x14ac:dyDescent="0.2">
      <c r="A2538">
        <v>12</v>
      </c>
      <c r="B2538" t="s">
        <v>77</v>
      </c>
      <c r="C2538" t="s">
        <v>63</v>
      </c>
      <c r="D2538" t="s">
        <v>74</v>
      </c>
      <c r="E2538" t="s">
        <v>64</v>
      </c>
      <c r="F2538" t="s">
        <v>60</v>
      </c>
      <c r="G2538" t="s">
        <v>69</v>
      </c>
      <c r="H2538" t="s">
        <v>62</v>
      </c>
      <c r="I2538" t="s">
        <v>67</v>
      </c>
      <c r="J2538">
        <v>1.5118903397916E-2</v>
      </c>
      <c r="K2538">
        <f t="shared" si="51"/>
        <v>2</v>
      </c>
    </row>
    <row r="2539" spans="1:11" x14ac:dyDescent="0.2">
      <c r="A2539">
        <v>13</v>
      </c>
      <c r="B2539" t="s">
        <v>77</v>
      </c>
      <c r="C2539" t="s">
        <v>63</v>
      </c>
      <c r="D2539" t="s">
        <v>74</v>
      </c>
      <c r="E2539" t="s">
        <v>64</v>
      </c>
      <c r="F2539" t="s">
        <v>60</v>
      </c>
      <c r="G2539" t="s">
        <v>69</v>
      </c>
      <c r="H2539" t="s">
        <v>62</v>
      </c>
      <c r="I2539" t="s">
        <v>67</v>
      </c>
      <c r="J2539">
        <v>2.2444604866304101E-2</v>
      </c>
      <c r="K2539">
        <f t="shared" si="51"/>
        <v>2</v>
      </c>
    </row>
    <row r="2540" spans="1:11" x14ac:dyDescent="0.2">
      <c r="A2540">
        <v>14</v>
      </c>
      <c r="B2540" t="s">
        <v>77</v>
      </c>
      <c r="C2540" t="s">
        <v>63</v>
      </c>
      <c r="D2540" t="s">
        <v>74</v>
      </c>
      <c r="E2540" t="s">
        <v>64</v>
      </c>
      <c r="F2540" t="s">
        <v>60</v>
      </c>
      <c r="G2540" t="s">
        <v>69</v>
      </c>
      <c r="H2540" t="s">
        <v>62</v>
      </c>
      <c r="I2540" t="s">
        <v>67</v>
      </c>
      <c r="J2540">
        <v>3.1542053312055E-2</v>
      </c>
      <c r="K2540">
        <f t="shared" si="51"/>
        <v>2</v>
      </c>
    </row>
    <row r="2541" spans="1:11" x14ac:dyDescent="0.2">
      <c r="A2541">
        <v>15</v>
      </c>
      <c r="B2541" t="s">
        <v>77</v>
      </c>
      <c r="C2541" t="s">
        <v>63</v>
      </c>
      <c r="D2541" t="s">
        <v>74</v>
      </c>
      <c r="E2541" t="s">
        <v>64</v>
      </c>
      <c r="F2541" t="s">
        <v>60</v>
      </c>
      <c r="G2541" t="s">
        <v>69</v>
      </c>
      <c r="H2541" t="s">
        <v>62</v>
      </c>
      <c r="I2541" t="s">
        <v>67</v>
      </c>
      <c r="J2541">
        <v>4.1743168762496098E-2</v>
      </c>
      <c r="K2541">
        <f t="shared" si="51"/>
        <v>2</v>
      </c>
    </row>
    <row r="2542" spans="1:11" x14ac:dyDescent="0.2">
      <c r="A2542">
        <v>16</v>
      </c>
      <c r="B2542" t="s">
        <v>77</v>
      </c>
      <c r="C2542" t="s">
        <v>63</v>
      </c>
      <c r="D2542" t="s">
        <v>74</v>
      </c>
      <c r="E2542" t="s">
        <v>64</v>
      </c>
      <c r="F2542" t="s">
        <v>60</v>
      </c>
      <c r="G2542" t="s">
        <v>69</v>
      </c>
      <c r="H2542" t="s">
        <v>62</v>
      </c>
      <c r="I2542" t="s">
        <v>67</v>
      </c>
      <c r="J2542">
        <v>5.4384957318458202E-2</v>
      </c>
      <c r="K2542">
        <f t="shared" si="51"/>
        <v>2</v>
      </c>
    </row>
    <row r="2543" spans="1:11" x14ac:dyDescent="0.2">
      <c r="A2543">
        <v>17</v>
      </c>
      <c r="B2543" t="s">
        <v>77</v>
      </c>
      <c r="C2543" t="s">
        <v>63</v>
      </c>
      <c r="D2543" t="s">
        <v>74</v>
      </c>
      <c r="E2543" t="s">
        <v>64</v>
      </c>
      <c r="F2543" t="s">
        <v>60</v>
      </c>
      <c r="G2543" t="s">
        <v>69</v>
      </c>
      <c r="H2543" t="s">
        <v>62</v>
      </c>
      <c r="I2543" t="s">
        <v>67</v>
      </c>
      <c r="J2543">
        <v>6.8726222865871101E-2</v>
      </c>
      <c r="K2543">
        <f t="shared" si="51"/>
        <v>2</v>
      </c>
    </row>
    <row r="2544" spans="1:11" x14ac:dyDescent="0.2">
      <c r="A2544">
        <v>18</v>
      </c>
      <c r="B2544" t="s">
        <v>77</v>
      </c>
      <c r="C2544" t="s">
        <v>63</v>
      </c>
      <c r="D2544" t="s">
        <v>74</v>
      </c>
      <c r="E2544" t="s">
        <v>64</v>
      </c>
      <c r="F2544" t="s">
        <v>60</v>
      </c>
      <c r="G2544" t="s">
        <v>69</v>
      </c>
      <c r="H2544" t="s">
        <v>62</v>
      </c>
      <c r="I2544" t="s">
        <v>67</v>
      </c>
      <c r="J2544">
        <v>8.2459834653524106E-2</v>
      </c>
      <c r="K2544">
        <f t="shared" si="51"/>
        <v>2</v>
      </c>
    </row>
    <row r="2545" spans="1:11" x14ac:dyDescent="0.2">
      <c r="A2545">
        <v>19</v>
      </c>
      <c r="B2545" t="s">
        <v>77</v>
      </c>
      <c r="C2545" t="s">
        <v>63</v>
      </c>
      <c r="D2545" t="s">
        <v>74</v>
      </c>
      <c r="E2545" t="s">
        <v>64</v>
      </c>
      <c r="F2545" t="s">
        <v>60</v>
      </c>
      <c r="G2545" t="s">
        <v>69</v>
      </c>
      <c r="H2545" t="s">
        <v>62</v>
      </c>
      <c r="I2545" t="s">
        <v>67</v>
      </c>
      <c r="J2545">
        <v>9.7101858136300803E-2</v>
      </c>
      <c r="K2545">
        <f t="shared" si="51"/>
        <v>2</v>
      </c>
    </row>
    <row r="2546" spans="1:11" x14ac:dyDescent="0.2">
      <c r="A2546">
        <v>20</v>
      </c>
      <c r="B2546" t="s">
        <v>77</v>
      </c>
      <c r="C2546" t="s">
        <v>63</v>
      </c>
      <c r="D2546" t="s">
        <v>74</v>
      </c>
      <c r="E2546" t="s">
        <v>64</v>
      </c>
      <c r="F2546" t="s">
        <v>60</v>
      </c>
      <c r="G2546" t="s">
        <v>69</v>
      </c>
      <c r="H2546" t="s">
        <v>62</v>
      </c>
      <c r="I2546" t="s">
        <v>67</v>
      </c>
      <c r="J2546">
        <v>0.104894994265398</v>
      </c>
      <c r="K2546">
        <f t="shared" si="51"/>
        <v>2</v>
      </c>
    </row>
    <row r="2547" spans="1:11" x14ac:dyDescent="0.2">
      <c r="A2547">
        <v>21</v>
      </c>
      <c r="B2547" t="s">
        <v>77</v>
      </c>
      <c r="C2547" t="s">
        <v>63</v>
      </c>
      <c r="D2547" t="s">
        <v>74</v>
      </c>
      <c r="E2547" t="s">
        <v>64</v>
      </c>
      <c r="F2547" t="s">
        <v>60</v>
      </c>
      <c r="G2547" t="s">
        <v>69</v>
      </c>
      <c r="H2547" t="s">
        <v>62</v>
      </c>
      <c r="I2547" t="s">
        <v>67</v>
      </c>
      <c r="J2547">
        <v>0.108242619496822</v>
      </c>
      <c r="K2547">
        <f t="shared" si="51"/>
        <v>2</v>
      </c>
    </row>
    <row r="2548" spans="1:11" x14ac:dyDescent="0.2">
      <c r="A2548">
        <v>22</v>
      </c>
      <c r="B2548" t="s">
        <v>77</v>
      </c>
      <c r="C2548" t="s">
        <v>63</v>
      </c>
      <c r="D2548" t="s">
        <v>74</v>
      </c>
      <c r="E2548" t="s">
        <v>64</v>
      </c>
      <c r="F2548" t="s">
        <v>60</v>
      </c>
      <c r="G2548" t="s">
        <v>69</v>
      </c>
      <c r="H2548" t="s">
        <v>62</v>
      </c>
      <c r="I2548" t="s">
        <v>67</v>
      </c>
      <c r="J2548">
        <v>0.105111945751487</v>
      </c>
      <c r="K2548">
        <f t="shared" si="51"/>
        <v>2</v>
      </c>
    </row>
    <row r="2549" spans="1:11" x14ac:dyDescent="0.2">
      <c r="A2549">
        <v>23</v>
      </c>
      <c r="B2549" t="s">
        <v>77</v>
      </c>
      <c r="C2549" t="s">
        <v>63</v>
      </c>
      <c r="D2549" t="s">
        <v>74</v>
      </c>
      <c r="E2549" t="s">
        <v>64</v>
      </c>
      <c r="F2549" t="s">
        <v>60</v>
      </c>
      <c r="G2549" t="s">
        <v>69</v>
      </c>
      <c r="H2549" t="s">
        <v>62</v>
      </c>
      <c r="I2549" t="s">
        <v>67</v>
      </c>
      <c r="J2549">
        <v>9.5088341237674401E-2</v>
      </c>
      <c r="K2549">
        <f t="shared" si="51"/>
        <v>2</v>
      </c>
    </row>
    <row r="2550" spans="1:11" x14ac:dyDescent="0.2">
      <c r="A2550">
        <v>24</v>
      </c>
      <c r="B2550" t="s">
        <v>77</v>
      </c>
      <c r="C2550" t="s">
        <v>63</v>
      </c>
      <c r="D2550" t="s">
        <v>74</v>
      </c>
      <c r="E2550" t="s">
        <v>64</v>
      </c>
      <c r="F2550" t="s">
        <v>60</v>
      </c>
      <c r="G2550" t="s">
        <v>69</v>
      </c>
      <c r="H2550" t="s">
        <v>62</v>
      </c>
      <c r="I2550" t="s">
        <v>67</v>
      </c>
      <c r="J2550">
        <v>7.7913404740901804E-2</v>
      </c>
      <c r="K2550">
        <f t="shared" si="51"/>
        <v>2</v>
      </c>
    </row>
    <row r="2551" spans="1:11" x14ac:dyDescent="0.2">
      <c r="A2551">
        <v>1</v>
      </c>
      <c r="B2551" t="s">
        <v>77</v>
      </c>
      <c r="C2551" t="s">
        <v>57</v>
      </c>
      <c r="D2551" t="s">
        <v>74</v>
      </c>
      <c r="E2551" t="s">
        <v>64</v>
      </c>
      <c r="F2551" t="s">
        <v>65</v>
      </c>
      <c r="G2551" t="s">
        <v>69</v>
      </c>
      <c r="H2551" t="s">
        <v>62</v>
      </c>
      <c r="I2551" t="s">
        <v>67</v>
      </c>
      <c r="J2551">
        <v>2.5777265718419099E-2</v>
      </c>
      <c r="K2551">
        <f t="shared" si="51"/>
        <v>2</v>
      </c>
    </row>
    <row r="2552" spans="1:11" x14ac:dyDescent="0.2">
      <c r="A2552">
        <v>2</v>
      </c>
      <c r="B2552" t="s">
        <v>77</v>
      </c>
      <c r="C2552" t="s">
        <v>57</v>
      </c>
      <c r="D2552" t="s">
        <v>74</v>
      </c>
      <c r="E2552" t="s">
        <v>64</v>
      </c>
      <c r="F2552" t="s">
        <v>65</v>
      </c>
      <c r="G2552" t="s">
        <v>69</v>
      </c>
      <c r="H2552" t="s">
        <v>62</v>
      </c>
      <c r="I2552" t="s">
        <v>67</v>
      </c>
      <c r="J2552">
        <v>4.5787812755118899E-3</v>
      </c>
      <c r="K2552">
        <f t="shared" si="51"/>
        <v>2</v>
      </c>
    </row>
    <row r="2553" spans="1:11" x14ac:dyDescent="0.2">
      <c r="A2553">
        <v>3</v>
      </c>
      <c r="B2553" t="s">
        <v>77</v>
      </c>
      <c r="C2553" t="s">
        <v>57</v>
      </c>
      <c r="D2553" t="s">
        <v>74</v>
      </c>
      <c r="E2553" t="s">
        <v>64</v>
      </c>
      <c r="F2553" t="s">
        <v>65</v>
      </c>
      <c r="G2553" t="s">
        <v>69</v>
      </c>
      <c r="H2553" t="s">
        <v>62</v>
      </c>
      <c r="I2553" t="s">
        <v>67</v>
      </c>
      <c r="J2553">
        <v>1.5991854516210801E-3</v>
      </c>
      <c r="K2553">
        <f t="shared" si="51"/>
        <v>2</v>
      </c>
    </row>
    <row r="2554" spans="1:11" x14ac:dyDescent="0.2">
      <c r="A2554">
        <v>4</v>
      </c>
      <c r="B2554" t="s">
        <v>77</v>
      </c>
      <c r="C2554" t="s">
        <v>57</v>
      </c>
      <c r="D2554" t="s">
        <v>74</v>
      </c>
      <c r="E2554" t="s">
        <v>64</v>
      </c>
      <c r="F2554" t="s">
        <v>65</v>
      </c>
      <c r="G2554" t="s">
        <v>69</v>
      </c>
      <c r="H2554" t="s">
        <v>62</v>
      </c>
      <c r="I2554" t="s">
        <v>67</v>
      </c>
      <c r="J2554">
        <v>1.4609631831422601E-3</v>
      </c>
      <c r="K2554">
        <f t="shared" si="51"/>
        <v>2</v>
      </c>
    </row>
    <row r="2555" spans="1:11" x14ac:dyDescent="0.2">
      <c r="A2555">
        <v>5</v>
      </c>
      <c r="B2555" t="s">
        <v>77</v>
      </c>
      <c r="C2555" t="s">
        <v>57</v>
      </c>
      <c r="D2555" t="s">
        <v>74</v>
      </c>
      <c r="E2555" t="s">
        <v>64</v>
      </c>
      <c r="F2555" t="s">
        <v>65</v>
      </c>
      <c r="G2555" t="s">
        <v>69</v>
      </c>
      <c r="H2555" t="s">
        <v>62</v>
      </c>
      <c r="I2555" t="s">
        <v>67</v>
      </c>
      <c r="J2555">
        <v>1.0944029284655299E-3</v>
      </c>
      <c r="K2555">
        <f t="shared" si="51"/>
        <v>2</v>
      </c>
    </row>
    <row r="2556" spans="1:11" x14ac:dyDescent="0.2">
      <c r="A2556">
        <v>6</v>
      </c>
      <c r="B2556" t="s">
        <v>77</v>
      </c>
      <c r="C2556" t="s">
        <v>57</v>
      </c>
      <c r="D2556" t="s">
        <v>74</v>
      </c>
      <c r="E2556" t="s">
        <v>64</v>
      </c>
      <c r="F2556" t="s">
        <v>65</v>
      </c>
      <c r="G2556" t="s">
        <v>69</v>
      </c>
      <c r="H2556" t="s">
        <v>62</v>
      </c>
      <c r="I2556" t="s">
        <v>67</v>
      </c>
      <c r="J2556">
        <v>1.2941981274712799E-3</v>
      </c>
      <c r="K2556">
        <f t="shared" si="51"/>
        <v>2</v>
      </c>
    </row>
    <row r="2557" spans="1:11" x14ac:dyDescent="0.2">
      <c r="A2557">
        <v>7</v>
      </c>
      <c r="B2557" t="s">
        <v>77</v>
      </c>
      <c r="C2557" t="s">
        <v>57</v>
      </c>
      <c r="D2557" t="s">
        <v>74</v>
      </c>
      <c r="E2557" t="s">
        <v>64</v>
      </c>
      <c r="F2557" t="s">
        <v>65</v>
      </c>
      <c r="G2557" t="s">
        <v>69</v>
      </c>
      <c r="H2557" t="s">
        <v>62</v>
      </c>
      <c r="I2557" t="s">
        <v>67</v>
      </c>
      <c r="J2557">
        <v>2.73652706671268E-3</v>
      </c>
      <c r="K2557">
        <f t="shared" si="51"/>
        <v>2</v>
      </c>
    </row>
    <row r="2558" spans="1:11" x14ac:dyDescent="0.2">
      <c r="A2558">
        <v>8</v>
      </c>
      <c r="B2558" t="s">
        <v>77</v>
      </c>
      <c r="C2558" t="s">
        <v>57</v>
      </c>
      <c r="D2558" t="s">
        <v>74</v>
      </c>
      <c r="E2558" t="s">
        <v>64</v>
      </c>
      <c r="F2558" t="s">
        <v>65</v>
      </c>
      <c r="G2558" t="s">
        <v>69</v>
      </c>
      <c r="H2558" t="s">
        <v>62</v>
      </c>
      <c r="I2558" t="s">
        <v>67</v>
      </c>
      <c r="J2558">
        <v>5.1979552026858002E-3</v>
      </c>
      <c r="K2558">
        <f t="shared" si="51"/>
        <v>2</v>
      </c>
    </row>
    <row r="2559" spans="1:11" x14ac:dyDescent="0.2">
      <c r="A2559">
        <v>9</v>
      </c>
      <c r="B2559" t="s">
        <v>77</v>
      </c>
      <c r="C2559" t="s">
        <v>57</v>
      </c>
      <c r="D2559" t="s">
        <v>74</v>
      </c>
      <c r="E2559" t="s">
        <v>64</v>
      </c>
      <c r="F2559" t="s">
        <v>65</v>
      </c>
      <c r="G2559" t="s">
        <v>69</v>
      </c>
      <c r="H2559" t="s">
        <v>62</v>
      </c>
      <c r="I2559" t="s">
        <v>67</v>
      </c>
      <c r="J2559">
        <v>8.0582531568433608E-3</v>
      </c>
      <c r="K2559">
        <f t="shared" si="51"/>
        <v>2</v>
      </c>
    </row>
    <row r="2560" spans="1:11" x14ac:dyDescent="0.2">
      <c r="A2560">
        <v>10</v>
      </c>
      <c r="B2560" t="s">
        <v>77</v>
      </c>
      <c r="C2560" t="s">
        <v>57</v>
      </c>
      <c r="D2560" t="s">
        <v>74</v>
      </c>
      <c r="E2560" t="s">
        <v>64</v>
      </c>
      <c r="F2560" t="s">
        <v>65</v>
      </c>
      <c r="G2560" t="s">
        <v>69</v>
      </c>
      <c r="H2560" t="s">
        <v>62</v>
      </c>
      <c r="I2560" t="s">
        <v>67</v>
      </c>
      <c r="J2560">
        <v>1.07727209379573E-2</v>
      </c>
      <c r="K2560">
        <f t="shared" si="51"/>
        <v>2</v>
      </c>
    </row>
    <row r="2561" spans="1:11" x14ac:dyDescent="0.2">
      <c r="A2561">
        <v>11</v>
      </c>
      <c r="B2561" t="s">
        <v>77</v>
      </c>
      <c r="C2561" t="s">
        <v>57</v>
      </c>
      <c r="D2561" t="s">
        <v>74</v>
      </c>
      <c r="E2561" t="s">
        <v>64</v>
      </c>
      <c r="F2561" t="s">
        <v>65</v>
      </c>
      <c r="G2561" t="s">
        <v>69</v>
      </c>
      <c r="H2561" t="s">
        <v>62</v>
      </c>
      <c r="I2561" t="s">
        <v>67</v>
      </c>
      <c r="J2561">
        <v>1.4058542397061599E-2</v>
      </c>
      <c r="K2561">
        <f t="shared" si="51"/>
        <v>2</v>
      </c>
    </row>
    <row r="2562" spans="1:11" x14ac:dyDescent="0.2">
      <c r="A2562">
        <v>12</v>
      </c>
      <c r="B2562" t="s">
        <v>77</v>
      </c>
      <c r="C2562" t="s">
        <v>57</v>
      </c>
      <c r="D2562" t="s">
        <v>74</v>
      </c>
      <c r="E2562" t="s">
        <v>64</v>
      </c>
      <c r="F2562" t="s">
        <v>65</v>
      </c>
      <c r="G2562" t="s">
        <v>69</v>
      </c>
      <c r="H2562" t="s">
        <v>62</v>
      </c>
      <c r="I2562" t="s">
        <v>67</v>
      </c>
      <c r="J2562">
        <v>1.9929075759702399E-2</v>
      </c>
      <c r="K2562">
        <f t="shared" si="51"/>
        <v>2</v>
      </c>
    </row>
    <row r="2563" spans="1:11" x14ac:dyDescent="0.2">
      <c r="A2563">
        <v>13</v>
      </c>
      <c r="B2563" t="s">
        <v>77</v>
      </c>
      <c r="C2563" t="s">
        <v>57</v>
      </c>
      <c r="D2563" t="s">
        <v>74</v>
      </c>
      <c r="E2563" t="s">
        <v>64</v>
      </c>
      <c r="F2563" t="s">
        <v>65</v>
      </c>
      <c r="G2563" t="s">
        <v>69</v>
      </c>
      <c r="H2563" t="s">
        <v>62</v>
      </c>
      <c r="I2563" t="s">
        <v>67</v>
      </c>
      <c r="J2563">
        <v>2.6409365754047901E-2</v>
      </c>
      <c r="K2563">
        <f t="shared" si="51"/>
        <v>2</v>
      </c>
    </row>
    <row r="2564" spans="1:11" x14ac:dyDescent="0.2">
      <c r="A2564">
        <v>14</v>
      </c>
      <c r="B2564" t="s">
        <v>77</v>
      </c>
      <c r="C2564" t="s">
        <v>57</v>
      </c>
      <c r="D2564" t="s">
        <v>74</v>
      </c>
      <c r="E2564" t="s">
        <v>64</v>
      </c>
      <c r="F2564" t="s">
        <v>65</v>
      </c>
      <c r="G2564" t="s">
        <v>69</v>
      </c>
      <c r="H2564" t="s">
        <v>62</v>
      </c>
      <c r="I2564" t="s">
        <v>67</v>
      </c>
      <c r="J2564">
        <v>3.3679244580096697E-2</v>
      </c>
      <c r="K2564">
        <f t="shared" ref="K2564:K2627" si="52">MONTH(1&amp;B2564)</f>
        <v>2</v>
      </c>
    </row>
    <row r="2565" spans="1:11" x14ac:dyDescent="0.2">
      <c r="A2565">
        <v>15</v>
      </c>
      <c r="B2565" t="s">
        <v>77</v>
      </c>
      <c r="C2565" t="s">
        <v>57</v>
      </c>
      <c r="D2565" t="s">
        <v>74</v>
      </c>
      <c r="E2565" t="s">
        <v>64</v>
      </c>
      <c r="F2565" t="s">
        <v>65</v>
      </c>
      <c r="G2565" t="s">
        <v>69</v>
      </c>
      <c r="H2565" t="s">
        <v>62</v>
      </c>
      <c r="I2565" t="s">
        <v>67</v>
      </c>
      <c r="J2565">
        <v>4.5499560164755697E-2</v>
      </c>
      <c r="K2565">
        <f t="shared" si="52"/>
        <v>2</v>
      </c>
    </row>
    <row r="2566" spans="1:11" x14ac:dyDescent="0.2">
      <c r="A2566">
        <v>16</v>
      </c>
      <c r="B2566" t="s">
        <v>77</v>
      </c>
      <c r="C2566" t="s">
        <v>57</v>
      </c>
      <c r="D2566" t="s">
        <v>74</v>
      </c>
      <c r="E2566" t="s">
        <v>64</v>
      </c>
      <c r="F2566" t="s">
        <v>65</v>
      </c>
      <c r="G2566" t="s">
        <v>69</v>
      </c>
      <c r="H2566" t="s">
        <v>62</v>
      </c>
      <c r="I2566" t="s">
        <v>67</v>
      </c>
      <c r="J2566">
        <v>6.6756456020234001E-2</v>
      </c>
      <c r="K2566">
        <f t="shared" si="52"/>
        <v>2</v>
      </c>
    </row>
    <row r="2567" spans="1:11" x14ac:dyDescent="0.2">
      <c r="A2567">
        <v>17</v>
      </c>
      <c r="B2567" t="s">
        <v>77</v>
      </c>
      <c r="C2567" t="s">
        <v>57</v>
      </c>
      <c r="D2567" t="s">
        <v>74</v>
      </c>
      <c r="E2567" t="s">
        <v>64</v>
      </c>
      <c r="F2567" t="s">
        <v>65</v>
      </c>
      <c r="G2567" t="s">
        <v>69</v>
      </c>
      <c r="H2567" t="s">
        <v>62</v>
      </c>
      <c r="I2567" t="s">
        <v>67</v>
      </c>
      <c r="J2567">
        <v>9.2041068597412998E-2</v>
      </c>
      <c r="K2567">
        <f t="shared" si="52"/>
        <v>2</v>
      </c>
    </row>
    <row r="2568" spans="1:11" x14ac:dyDescent="0.2">
      <c r="A2568">
        <v>18</v>
      </c>
      <c r="B2568" t="s">
        <v>77</v>
      </c>
      <c r="C2568" t="s">
        <v>57</v>
      </c>
      <c r="D2568" t="s">
        <v>74</v>
      </c>
      <c r="E2568" t="s">
        <v>64</v>
      </c>
      <c r="F2568" t="s">
        <v>65</v>
      </c>
      <c r="G2568" t="s">
        <v>69</v>
      </c>
      <c r="H2568" t="s">
        <v>62</v>
      </c>
      <c r="I2568" t="s">
        <v>67</v>
      </c>
      <c r="J2568">
        <v>0.112130597977915</v>
      </c>
      <c r="K2568">
        <f t="shared" si="52"/>
        <v>2</v>
      </c>
    </row>
    <row r="2569" spans="1:11" x14ac:dyDescent="0.2">
      <c r="A2569">
        <v>19</v>
      </c>
      <c r="B2569" t="s">
        <v>77</v>
      </c>
      <c r="C2569" t="s">
        <v>57</v>
      </c>
      <c r="D2569" t="s">
        <v>74</v>
      </c>
      <c r="E2569" t="s">
        <v>64</v>
      </c>
      <c r="F2569" t="s">
        <v>65</v>
      </c>
      <c r="G2569" t="s">
        <v>69</v>
      </c>
      <c r="H2569" t="s">
        <v>62</v>
      </c>
      <c r="I2569" t="s">
        <v>67</v>
      </c>
      <c r="J2569">
        <v>0.11798551247363</v>
      </c>
      <c r="K2569">
        <f t="shared" si="52"/>
        <v>2</v>
      </c>
    </row>
    <row r="2570" spans="1:11" x14ac:dyDescent="0.2">
      <c r="A2570">
        <v>20</v>
      </c>
      <c r="B2570" t="s">
        <v>77</v>
      </c>
      <c r="C2570" t="s">
        <v>57</v>
      </c>
      <c r="D2570" t="s">
        <v>74</v>
      </c>
      <c r="E2570" t="s">
        <v>64</v>
      </c>
      <c r="F2570" t="s">
        <v>65</v>
      </c>
      <c r="G2570" t="s">
        <v>69</v>
      </c>
      <c r="H2570" t="s">
        <v>62</v>
      </c>
      <c r="I2570" t="s">
        <v>67</v>
      </c>
      <c r="J2570">
        <v>0.110405424271312</v>
      </c>
      <c r="K2570">
        <f t="shared" si="52"/>
        <v>2</v>
      </c>
    </row>
    <row r="2571" spans="1:11" x14ac:dyDescent="0.2">
      <c r="A2571">
        <v>21</v>
      </c>
      <c r="B2571" t="s">
        <v>77</v>
      </c>
      <c r="C2571" t="s">
        <v>57</v>
      </c>
      <c r="D2571" t="s">
        <v>74</v>
      </c>
      <c r="E2571" t="s">
        <v>64</v>
      </c>
      <c r="F2571" t="s">
        <v>65</v>
      </c>
      <c r="G2571" t="s">
        <v>69</v>
      </c>
      <c r="H2571" t="s">
        <v>62</v>
      </c>
      <c r="I2571" t="s">
        <v>67</v>
      </c>
      <c r="J2571">
        <v>0.101298862880751</v>
      </c>
      <c r="K2571">
        <f t="shared" si="52"/>
        <v>2</v>
      </c>
    </row>
    <row r="2572" spans="1:11" x14ac:dyDescent="0.2">
      <c r="A2572">
        <v>22</v>
      </c>
      <c r="B2572" t="s">
        <v>77</v>
      </c>
      <c r="C2572" t="s">
        <v>57</v>
      </c>
      <c r="D2572" t="s">
        <v>74</v>
      </c>
      <c r="E2572" t="s">
        <v>64</v>
      </c>
      <c r="F2572" t="s">
        <v>65</v>
      </c>
      <c r="G2572" t="s">
        <v>69</v>
      </c>
      <c r="H2572" t="s">
        <v>62</v>
      </c>
      <c r="I2572" t="s">
        <v>67</v>
      </c>
      <c r="J2572">
        <v>8.6043988037891594E-2</v>
      </c>
      <c r="K2572">
        <f t="shared" si="52"/>
        <v>2</v>
      </c>
    </row>
    <row r="2573" spans="1:11" x14ac:dyDescent="0.2">
      <c r="A2573">
        <v>23</v>
      </c>
      <c r="B2573" t="s">
        <v>77</v>
      </c>
      <c r="C2573" t="s">
        <v>57</v>
      </c>
      <c r="D2573" t="s">
        <v>74</v>
      </c>
      <c r="E2573" t="s">
        <v>64</v>
      </c>
      <c r="F2573" t="s">
        <v>65</v>
      </c>
      <c r="G2573" t="s">
        <v>69</v>
      </c>
      <c r="H2573" t="s">
        <v>62</v>
      </c>
      <c r="I2573" t="s">
        <v>67</v>
      </c>
      <c r="J2573">
        <v>6.4449691528811998E-2</v>
      </c>
      <c r="K2573">
        <f t="shared" si="52"/>
        <v>2</v>
      </c>
    </row>
    <row r="2574" spans="1:11" x14ac:dyDescent="0.2">
      <c r="A2574">
        <v>24</v>
      </c>
      <c r="B2574" t="s">
        <v>77</v>
      </c>
      <c r="C2574" t="s">
        <v>57</v>
      </c>
      <c r="D2574" t="s">
        <v>74</v>
      </c>
      <c r="E2574" t="s">
        <v>64</v>
      </c>
      <c r="F2574" t="s">
        <v>65</v>
      </c>
      <c r="G2574" t="s">
        <v>69</v>
      </c>
      <c r="H2574" t="s">
        <v>62</v>
      </c>
      <c r="I2574" t="s">
        <v>67</v>
      </c>
      <c r="J2574">
        <v>4.6742356507544498E-2</v>
      </c>
      <c r="K2574">
        <f t="shared" si="52"/>
        <v>2</v>
      </c>
    </row>
    <row r="2575" spans="1:11" x14ac:dyDescent="0.2">
      <c r="A2575">
        <v>1</v>
      </c>
      <c r="B2575" t="s">
        <v>77</v>
      </c>
      <c r="C2575" t="s">
        <v>63</v>
      </c>
      <c r="D2575" t="s">
        <v>74</v>
      </c>
      <c r="E2575" t="s">
        <v>64</v>
      </c>
      <c r="F2575" t="s">
        <v>65</v>
      </c>
      <c r="G2575" t="s">
        <v>69</v>
      </c>
      <c r="H2575" t="s">
        <v>62</v>
      </c>
      <c r="I2575" t="s">
        <v>67</v>
      </c>
      <c r="J2575">
        <v>3.4133145697471202E-2</v>
      </c>
      <c r="K2575">
        <f t="shared" si="52"/>
        <v>2</v>
      </c>
    </row>
    <row r="2576" spans="1:11" x14ac:dyDescent="0.2">
      <c r="A2576">
        <v>2</v>
      </c>
      <c r="B2576" t="s">
        <v>77</v>
      </c>
      <c r="C2576" t="s">
        <v>63</v>
      </c>
      <c r="D2576" t="s">
        <v>74</v>
      </c>
      <c r="E2576" t="s">
        <v>64</v>
      </c>
      <c r="F2576" t="s">
        <v>65</v>
      </c>
      <c r="G2576" t="s">
        <v>69</v>
      </c>
      <c r="H2576" t="s">
        <v>62</v>
      </c>
      <c r="I2576" t="s">
        <v>67</v>
      </c>
      <c r="J2576">
        <v>7.1152199496887798E-3</v>
      </c>
      <c r="K2576">
        <f t="shared" si="52"/>
        <v>2</v>
      </c>
    </row>
    <row r="2577" spans="1:11" x14ac:dyDescent="0.2">
      <c r="A2577">
        <v>3</v>
      </c>
      <c r="B2577" t="s">
        <v>77</v>
      </c>
      <c r="C2577" t="s">
        <v>63</v>
      </c>
      <c r="D2577" t="s">
        <v>74</v>
      </c>
      <c r="E2577" t="s">
        <v>64</v>
      </c>
      <c r="F2577" t="s">
        <v>65</v>
      </c>
      <c r="G2577" t="s">
        <v>69</v>
      </c>
      <c r="H2577" t="s">
        <v>62</v>
      </c>
      <c r="I2577" t="s">
        <v>67</v>
      </c>
      <c r="J2577">
        <v>4.8391178380353898E-3</v>
      </c>
      <c r="K2577">
        <f t="shared" si="52"/>
        <v>2</v>
      </c>
    </row>
    <row r="2578" spans="1:11" x14ac:dyDescent="0.2">
      <c r="A2578">
        <v>4</v>
      </c>
      <c r="B2578" t="s">
        <v>77</v>
      </c>
      <c r="C2578" t="s">
        <v>63</v>
      </c>
      <c r="D2578" t="s">
        <v>74</v>
      </c>
      <c r="E2578" t="s">
        <v>64</v>
      </c>
      <c r="F2578" t="s">
        <v>65</v>
      </c>
      <c r="G2578" t="s">
        <v>69</v>
      </c>
      <c r="H2578" t="s">
        <v>62</v>
      </c>
      <c r="I2578" t="s">
        <v>67</v>
      </c>
      <c r="J2578">
        <v>4.5656869081488298E-3</v>
      </c>
      <c r="K2578">
        <f t="shared" si="52"/>
        <v>2</v>
      </c>
    </row>
    <row r="2579" spans="1:11" x14ac:dyDescent="0.2">
      <c r="A2579">
        <v>5</v>
      </c>
      <c r="B2579" t="s">
        <v>77</v>
      </c>
      <c r="C2579" t="s">
        <v>63</v>
      </c>
      <c r="D2579" t="s">
        <v>74</v>
      </c>
      <c r="E2579" t="s">
        <v>64</v>
      </c>
      <c r="F2579" t="s">
        <v>65</v>
      </c>
      <c r="G2579" t="s">
        <v>69</v>
      </c>
      <c r="H2579" t="s">
        <v>62</v>
      </c>
      <c r="I2579" t="s">
        <v>67</v>
      </c>
      <c r="J2579">
        <v>3.13602502983505E-3</v>
      </c>
      <c r="K2579">
        <f t="shared" si="52"/>
        <v>2</v>
      </c>
    </row>
    <row r="2580" spans="1:11" x14ac:dyDescent="0.2">
      <c r="A2580">
        <v>6</v>
      </c>
      <c r="B2580" t="s">
        <v>77</v>
      </c>
      <c r="C2580" t="s">
        <v>63</v>
      </c>
      <c r="D2580" t="s">
        <v>74</v>
      </c>
      <c r="E2580" t="s">
        <v>64</v>
      </c>
      <c r="F2580" t="s">
        <v>65</v>
      </c>
      <c r="G2580" t="s">
        <v>69</v>
      </c>
      <c r="H2580" t="s">
        <v>62</v>
      </c>
      <c r="I2580" t="s">
        <v>67</v>
      </c>
      <c r="J2580">
        <v>2.1989939110685398E-3</v>
      </c>
      <c r="K2580">
        <f t="shared" si="52"/>
        <v>2</v>
      </c>
    </row>
    <row r="2581" spans="1:11" x14ac:dyDescent="0.2">
      <c r="A2581">
        <v>7</v>
      </c>
      <c r="B2581" t="s">
        <v>77</v>
      </c>
      <c r="C2581" t="s">
        <v>63</v>
      </c>
      <c r="D2581" t="s">
        <v>74</v>
      </c>
      <c r="E2581" t="s">
        <v>64</v>
      </c>
      <c r="F2581" t="s">
        <v>65</v>
      </c>
      <c r="G2581" t="s">
        <v>69</v>
      </c>
      <c r="H2581" t="s">
        <v>62</v>
      </c>
      <c r="I2581" t="s">
        <v>67</v>
      </c>
      <c r="J2581">
        <v>2.1151341664327702E-3</v>
      </c>
      <c r="K2581">
        <f t="shared" si="52"/>
        <v>2</v>
      </c>
    </row>
    <row r="2582" spans="1:11" x14ac:dyDescent="0.2">
      <c r="A2582">
        <v>8</v>
      </c>
      <c r="B2582" t="s">
        <v>77</v>
      </c>
      <c r="C2582" t="s">
        <v>63</v>
      </c>
      <c r="D2582" t="s">
        <v>74</v>
      </c>
      <c r="E2582" t="s">
        <v>64</v>
      </c>
      <c r="F2582" t="s">
        <v>65</v>
      </c>
      <c r="G2582" t="s">
        <v>69</v>
      </c>
      <c r="H2582" t="s">
        <v>62</v>
      </c>
      <c r="I2582" t="s">
        <v>67</v>
      </c>
      <c r="J2582">
        <v>3.2080980768296702E-3</v>
      </c>
      <c r="K2582">
        <f t="shared" si="52"/>
        <v>2</v>
      </c>
    </row>
    <row r="2583" spans="1:11" x14ac:dyDescent="0.2">
      <c r="A2583">
        <v>9</v>
      </c>
      <c r="B2583" t="s">
        <v>77</v>
      </c>
      <c r="C2583" t="s">
        <v>63</v>
      </c>
      <c r="D2583" t="s">
        <v>74</v>
      </c>
      <c r="E2583" t="s">
        <v>64</v>
      </c>
      <c r="F2583" t="s">
        <v>65</v>
      </c>
      <c r="G2583" t="s">
        <v>69</v>
      </c>
      <c r="H2583" t="s">
        <v>62</v>
      </c>
      <c r="I2583" t="s">
        <v>67</v>
      </c>
      <c r="J2583">
        <v>5.0601946165803498E-3</v>
      </c>
      <c r="K2583">
        <f t="shared" si="52"/>
        <v>2</v>
      </c>
    </row>
    <row r="2584" spans="1:11" x14ac:dyDescent="0.2">
      <c r="A2584">
        <v>10</v>
      </c>
      <c r="B2584" t="s">
        <v>77</v>
      </c>
      <c r="C2584" t="s">
        <v>63</v>
      </c>
      <c r="D2584" t="s">
        <v>74</v>
      </c>
      <c r="E2584" t="s">
        <v>64</v>
      </c>
      <c r="F2584" t="s">
        <v>65</v>
      </c>
      <c r="G2584" t="s">
        <v>69</v>
      </c>
      <c r="H2584" t="s">
        <v>62</v>
      </c>
      <c r="I2584" t="s">
        <v>67</v>
      </c>
      <c r="J2584">
        <v>8.7119279335772896E-3</v>
      </c>
      <c r="K2584">
        <f t="shared" si="52"/>
        <v>2</v>
      </c>
    </row>
    <row r="2585" spans="1:11" x14ac:dyDescent="0.2">
      <c r="A2585">
        <v>11</v>
      </c>
      <c r="B2585" t="s">
        <v>77</v>
      </c>
      <c r="C2585" t="s">
        <v>63</v>
      </c>
      <c r="D2585" t="s">
        <v>74</v>
      </c>
      <c r="E2585" t="s">
        <v>64</v>
      </c>
      <c r="F2585" t="s">
        <v>65</v>
      </c>
      <c r="G2585" t="s">
        <v>69</v>
      </c>
      <c r="H2585" t="s">
        <v>62</v>
      </c>
      <c r="I2585" t="s">
        <v>67</v>
      </c>
      <c r="J2585">
        <v>1.4237744847012301E-2</v>
      </c>
      <c r="K2585">
        <f t="shared" si="52"/>
        <v>2</v>
      </c>
    </row>
    <row r="2586" spans="1:11" x14ac:dyDescent="0.2">
      <c r="A2586">
        <v>12</v>
      </c>
      <c r="B2586" t="s">
        <v>77</v>
      </c>
      <c r="C2586" t="s">
        <v>63</v>
      </c>
      <c r="D2586" t="s">
        <v>74</v>
      </c>
      <c r="E2586" t="s">
        <v>64</v>
      </c>
      <c r="F2586" t="s">
        <v>65</v>
      </c>
      <c r="G2586" t="s">
        <v>69</v>
      </c>
      <c r="H2586" t="s">
        <v>62</v>
      </c>
      <c r="I2586" t="s">
        <v>67</v>
      </c>
      <c r="J2586">
        <v>2.2161035700363801E-2</v>
      </c>
      <c r="K2586">
        <f t="shared" si="52"/>
        <v>2</v>
      </c>
    </row>
    <row r="2587" spans="1:11" x14ac:dyDescent="0.2">
      <c r="A2587">
        <v>13</v>
      </c>
      <c r="B2587" t="s">
        <v>77</v>
      </c>
      <c r="C2587" t="s">
        <v>63</v>
      </c>
      <c r="D2587" t="s">
        <v>74</v>
      </c>
      <c r="E2587" t="s">
        <v>64</v>
      </c>
      <c r="F2587" t="s">
        <v>65</v>
      </c>
      <c r="G2587" t="s">
        <v>69</v>
      </c>
      <c r="H2587" t="s">
        <v>62</v>
      </c>
      <c r="I2587" t="s">
        <v>67</v>
      </c>
      <c r="J2587">
        <v>3.1983511789035503E-2</v>
      </c>
      <c r="K2587">
        <f t="shared" si="52"/>
        <v>2</v>
      </c>
    </row>
    <row r="2588" spans="1:11" x14ac:dyDescent="0.2">
      <c r="A2588">
        <v>14</v>
      </c>
      <c r="B2588" t="s">
        <v>77</v>
      </c>
      <c r="C2588" t="s">
        <v>63</v>
      </c>
      <c r="D2588" t="s">
        <v>74</v>
      </c>
      <c r="E2588" t="s">
        <v>64</v>
      </c>
      <c r="F2588" t="s">
        <v>65</v>
      </c>
      <c r="G2588" t="s">
        <v>69</v>
      </c>
      <c r="H2588" t="s">
        <v>62</v>
      </c>
      <c r="I2588" t="s">
        <v>67</v>
      </c>
      <c r="J2588">
        <v>4.2630848070239397E-2</v>
      </c>
      <c r="K2588">
        <f t="shared" si="52"/>
        <v>2</v>
      </c>
    </row>
    <row r="2589" spans="1:11" x14ac:dyDescent="0.2">
      <c r="A2589">
        <v>15</v>
      </c>
      <c r="B2589" t="s">
        <v>77</v>
      </c>
      <c r="C2589" t="s">
        <v>63</v>
      </c>
      <c r="D2589" t="s">
        <v>74</v>
      </c>
      <c r="E2589" t="s">
        <v>64</v>
      </c>
      <c r="F2589" t="s">
        <v>65</v>
      </c>
      <c r="G2589" t="s">
        <v>69</v>
      </c>
      <c r="H2589" t="s">
        <v>62</v>
      </c>
      <c r="I2589" t="s">
        <v>67</v>
      </c>
      <c r="J2589">
        <v>5.4283502563935798E-2</v>
      </c>
      <c r="K2589">
        <f t="shared" si="52"/>
        <v>2</v>
      </c>
    </row>
    <row r="2590" spans="1:11" x14ac:dyDescent="0.2">
      <c r="A2590">
        <v>16</v>
      </c>
      <c r="B2590" t="s">
        <v>77</v>
      </c>
      <c r="C2590" t="s">
        <v>63</v>
      </c>
      <c r="D2590" t="s">
        <v>74</v>
      </c>
      <c r="E2590" t="s">
        <v>64</v>
      </c>
      <c r="F2590" t="s">
        <v>65</v>
      </c>
      <c r="G2590" t="s">
        <v>69</v>
      </c>
      <c r="H2590" t="s">
        <v>62</v>
      </c>
      <c r="I2590" t="s">
        <v>67</v>
      </c>
      <c r="J2590">
        <v>6.6203163295104894E-2</v>
      </c>
      <c r="K2590">
        <f t="shared" si="52"/>
        <v>2</v>
      </c>
    </row>
    <row r="2591" spans="1:11" x14ac:dyDescent="0.2">
      <c r="A2591">
        <v>17</v>
      </c>
      <c r="B2591" t="s">
        <v>77</v>
      </c>
      <c r="C2591" t="s">
        <v>63</v>
      </c>
      <c r="D2591" t="s">
        <v>74</v>
      </c>
      <c r="E2591" t="s">
        <v>64</v>
      </c>
      <c r="F2591" t="s">
        <v>65</v>
      </c>
      <c r="G2591" t="s">
        <v>69</v>
      </c>
      <c r="H2591" t="s">
        <v>62</v>
      </c>
      <c r="I2591" t="s">
        <v>67</v>
      </c>
      <c r="J2591">
        <v>7.9587982210106295E-2</v>
      </c>
      <c r="K2591">
        <f t="shared" si="52"/>
        <v>2</v>
      </c>
    </row>
    <row r="2592" spans="1:11" x14ac:dyDescent="0.2">
      <c r="A2592">
        <v>18</v>
      </c>
      <c r="B2592" t="s">
        <v>77</v>
      </c>
      <c r="C2592" t="s">
        <v>63</v>
      </c>
      <c r="D2592" t="s">
        <v>74</v>
      </c>
      <c r="E2592" t="s">
        <v>64</v>
      </c>
      <c r="F2592" t="s">
        <v>65</v>
      </c>
      <c r="G2592" t="s">
        <v>69</v>
      </c>
      <c r="H2592" t="s">
        <v>62</v>
      </c>
      <c r="I2592" t="s">
        <v>67</v>
      </c>
      <c r="J2592">
        <v>8.9582941071096794E-2</v>
      </c>
      <c r="K2592">
        <f t="shared" si="52"/>
        <v>2</v>
      </c>
    </row>
    <row r="2593" spans="1:11" x14ac:dyDescent="0.2">
      <c r="A2593">
        <v>19</v>
      </c>
      <c r="B2593" t="s">
        <v>77</v>
      </c>
      <c r="C2593" t="s">
        <v>63</v>
      </c>
      <c r="D2593" t="s">
        <v>74</v>
      </c>
      <c r="E2593" t="s">
        <v>64</v>
      </c>
      <c r="F2593" t="s">
        <v>65</v>
      </c>
      <c r="G2593" t="s">
        <v>69</v>
      </c>
      <c r="H2593" t="s">
        <v>62</v>
      </c>
      <c r="I2593" t="s">
        <v>67</v>
      </c>
      <c r="J2593">
        <v>9.9983948609831994E-2</v>
      </c>
      <c r="K2593">
        <f t="shared" si="52"/>
        <v>2</v>
      </c>
    </row>
    <row r="2594" spans="1:11" x14ac:dyDescent="0.2">
      <c r="A2594">
        <v>20</v>
      </c>
      <c r="B2594" t="s">
        <v>77</v>
      </c>
      <c r="C2594" t="s">
        <v>63</v>
      </c>
      <c r="D2594" t="s">
        <v>74</v>
      </c>
      <c r="E2594" t="s">
        <v>64</v>
      </c>
      <c r="F2594" t="s">
        <v>65</v>
      </c>
      <c r="G2594" t="s">
        <v>69</v>
      </c>
      <c r="H2594" t="s">
        <v>62</v>
      </c>
      <c r="I2594" t="s">
        <v>67</v>
      </c>
      <c r="J2594">
        <v>0.10116084497091</v>
      </c>
      <c r="K2594">
        <f t="shared" si="52"/>
        <v>2</v>
      </c>
    </row>
    <row r="2595" spans="1:11" x14ac:dyDescent="0.2">
      <c r="A2595">
        <v>21</v>
      </c>
      <c r="B2595" t="s">
        <v>77</v>
      </c>
      <c r="C2595" t="s">
        <v>63</v>
      </c>
      <c r="D2595" t="s">
        <v>74</v>
      </c>
      <c r="E2595" t="s">
        <v>64</v>
      </c>
      <c r="F2595" t="s">
        <v>65</v>
      </c>
      <c r="G2595" t="s">
        <v>69</v>
      </c>
      <c r="H2595" t="s">
        <v>62</v>
      </c>
      <c r="I2595" t="s">
        <v>67</v>
      </c>
      <c r="J2595">
        <v>9.7901904209874699E-2</v>
      </c>
      <c r="K2595">
        <f t="shared" si="52"/>
        <v>2</v>
      </c>
    </row>
    <row r="2596" spans="1:11" x14ac:dyDescent="0.2">
      <c r="A2596">
        <v>22</v>
      </c>
      <c r="B2596" t="s">
        <v>77</v>
      </c>
      <c r="C2596" t="s">
        <v>63</v>
      </c>
      <c r="D2596" t="s">
        <v>74</v>
      </c>
      <c r="E2596" t="s">
        <v>64</v>
      </c>
      <c r="F2596" t="s">
        <v>65</v>
      </c>
      <c r="G2596" t="s">
        <v>69</v>
      </c>
      <c r="H2596" t="s">
        <v>62</v>
      </c>
      <c r="I2596" t="s">
        <v>67</v>
      </c>
      <c r="J2596">
        <v>8.9756398472355101E-2</v>
      </c>
      <c r="K2596">
        <f t="shared" si="52"/>
        <v>2</v>
      </c>
    </row>
    <row r="2597" spans="1:11" x14ac:dyDescent="0.2">
      <c r="A2597">
        <v>23</v>
      </c>
      <c r="B2597" t="s">
        <v>77</v>
      </c>
      <c r="C2597" t="s">
        <v>63</v>
      </c>
      <c r="D2597" t="s">
        <v>74</v>
      </c>
      <c r="E2597" t="s">
        <v>64</v>
      </c>
      <c r="F2597" t="s">
        <v>65</v>
      </c>
      <c r="G2597" t="s">
        <v>69</v>
      </c>
      <c r="H2597" t="s">
        <v>62</v>
      </c>
      <c r="I2597" t="s">
        <v>67</v>
      </c>
      <c r="J2597">
        <v>7.6321631736363499E-2</v>
      </c>
      <c r="K2597">
        <f t="shared" si="52"/>
        <v>2</v>
      </c>
    </row>
    <row r="2598" spans="1:11" x14ac:dyDescent="0.2">
      <c r="A2598">
        <v>24</v>
      </c>
      <c r="B2598" t="s">
        <v>77</v>
      </c>
      <c r="C2598" t="s">
        <v>63</v>
      </c>
      <c r="D2598" t="s">
        <v>74</v>
      </c>
      <c r="E2598" t="s">
        <v>64</v>
      </c>
      <c r="F2598" t="s">
        <v>65</v>
      </c>
      <c r="G2598" t="s">
        <v>69</v>
      </c>
      <c r="H2598" t="s">
        <v>62</v>
      </c>
      <c r="I2598" t="s">
        <v>67</v>
      </c>
      <c r="J2598">
        <v>5.9120998326100502E-2</v>
      </c>
      <c r="K2598">
        <f t="shared" si="52"/>
        <v>2</v>
      </c>
    </row>
    <row r="2599" spans="1:11" x14ac:dyDescent="0.2">
      <c r="A2599">
        <v>1</v>
      </c>
      <c r="B2599" t="s">
        <v>77</v>
      </c>
      <c r="C2599" t="s">
        <v>57</v>
      </c>
      <c r="D2599" t="s">
        <v>74</v>
      </c>
      <c r="E2599" t="s">
        <v>68</v>
      </c>
      <c r="F2599" t="s">
        <v>60</v>
      </c>
      <c r="G2599" t="s">
        <v>76</v>
      </c>
      <c r="H2599" t="s">
        <v>62</v>
      </c>
      <c r="I2599" t="s">
        <v>67</v>
      </c>
      <c r="J2599">
        <v>1.6764474677689298E-2</v>
      </c>
      <c r="K2599">
        <f t="shared" si="52"/>
        <v>2</v>
      </c>
    </row>
    <row r="2600" spans="1:11" x14ac:dyDescent="0.2">
      <c r="A2600">
        <v>2</v>
      </c>
      <c r="B2600" t="s">
        <v>77</v>
      </c>
      <c r="C2600" t="s">
        <v>57</v>
      </c>
      <c r="D2600" t="s">
        <v>74</v>
      </c>
      <c r="E2600" t="s">
        <v>68</v>
      </c>
      <c r="F2600" t="s">
        <v>60</v>
      </c>
      <c r="G2600" t="s">
        <v>76</v>
      </c>
      <c r="H2600" t="s">
        <v>62</v>
      </c>
      <c r="I2600" t="s">
        <v>67</v>
      </c>
      <c r="J2600">
        <v>5.7889218030798099E-3</v>
      </c>
      <c r="K2600">
        <f t="shared" si="52"/>
        <v>2</v>
      </c>
    </row>
    <row r="2601" spans="1:11" x14ac:dyDescent="0.2">
      <c r="A2601">
        <v>3</v>
      </c>
      <c r="B2601" t="s">
        <v>77</v>
      </c>
      <c r="C2601" t="s">
        <v>57</v>
      </c>
      <c r="D2601" t="s">
        <v>74</v>
      </c>
      <c r="E2601" t="s">
        <v>68</v>
      </c>
      <c r="F2601" t="s">
        <v>60</v>
      </c>
      <c r="G2601" t="s">
        <v>76</v>
      </c>
      <c r="H2601" t="s">
        <v>62</v>
      </c>
      <c r="I2601" t="s">
        <v>67</v>
      </c>
      <c r="J2601">
        <v>1.1590998461837401E-3</v>
      </c>
      <c r="K2601">
        <f t="shared" si="52"/>
        <v>2</v>
      </c>
    </row>
    <row r="2602" spans="1:11" x14ac:dyDescent="0.2">
      <c r="A2602">
        <v>4</v>
      </c>
      <c r="B2602" t="s">
        <v>77</v>
      </c>
      <c r="C2602" t="s">
        <v>57</v>
      </c>
      <c r="D2602" t="s">
        <v>74</v>
      </c>
      <c r="E2602" t="s">
        <v>68</v>
      </c>
      <c r="F2602" t="s">
        <v>60</v>
      </c>
      <c r="G2602" t="s">
        <v>76</v>
      </c>
      <c r="H2602" t="s">
        <v>62</v>
      </c>
      <c r="I2602" t="s">
        <v>67</v>
      </c>
      <c r="J2602" s="3">
        <v>4.9855242693360195E-4</v>
      </c>
      <c r="K2602">
        <f t="shared" si="52"/>
        <v>2</v>
      </c>
    </row>
    <row r="2603" spans="1:11" x14ac:dyDescent="0.2">
      <c r="A2603">
        <v>5</v>
      </c>
      <c r="B2603" t="s">
        <v>77</v>
      </c>
      <c r="C2603" t="s">
        <v>57</v>
      </c>
      <c r="D2603" t="s">
        <v>74</v>
      </c>
      <c r="E2603" t="s">
        <v>68</v>
      </c>
      <c r="F2603" t="s">
        <v>60</v>
      </c>
      <c r="G2603" t="s">
        <v>76</v>
      </c>
      <c r="H2603" t="s">
        <v>62</v>
      </c>
      <c r="I2603" t="s">
        <v>67</v>
      </c>
      <c r="J2603" s="3">
        <v>5.0726206060713104E-4</v>
      </c>
      <c r="K2603">
        <f t="shared" si="52"/>
        <v>2</v>
      </c>
    </row>
    <row r="2604" spans="1:11" x14ac:dyDescent="0.2">
      <c r="A2604">
        <v>6</v>
      </c>
      <c r="B2604" t="s">
        <v>77</v>
      </c>
      <c r="C2604" t="s">
        <v>57</v>
      </c>
      <c r="D2604" t="s">
        <v>74</v>
      </c>
      <c r="E2604" t="s">
        <v>68</v>
      </c>
      <c r="F2604" t="s">
        <v>60</v>
      </c>
      <c r="G2604" t="s">
        <v>76</v>
      </c>
      <c r="H2604" t="s">
        <v>62</v>
      </c>
      <c r="I2604" t="s">
        <v>67</v>
      </c>
      <c r="J2604" s="3">
        <v>6.2568546495815397E-4</v>
      </c>
      <c r="K2604">
        <f t="shared" si="52"/>
        <v>2</v>
      </c>
    </row>
    <row r="2605" spans="1:11" x14ac:dyDescent="0.2">
      <c r="A2605">
        <v>7</v>
      </c>
      <c r="B2605" t="s">
        <v>77</v>
      </c>
      <c r="C2605" t="s">
        <v>57</v>
      </c>
      <c r="D2605" t="s">
        <v>74</v>
      </c>
      <c r="E2605" t="s">
        <v>68</v>
      </c>
      <c r="F2605" t="s">
        <v>60</v>
      </c>
      <c r="G2605" t="s">
        <v>76</v>
      </c>
      <c r="H2605" t="s">
        <v>62</v>
      </c>
      <c r="I2605" t="s">
        <v>67</v>
      </c>
      <c r="J2605">
        <v>1.8234347699282599E-3</v>
      </c>
      <c r="K2605">
        <f t="shared" si="52"/>
        <v>2</v>
      </c>
    </row>
    <row r="2606" spans="1:11" x14ac:dyDescent="0.2">
      <c r="A2606">
        <v>8</v>
      </c>
      <c r="B2606" t="s">
        <v>77</v>
      </c>
      <c r="C2606" t="s">
        <v>57</v>
      </c>
      <c r="D2606" t="s">
        <v>74</v>
      </c>
      <c r="E2606" t="s">
        <v>68</v>
      </c>
      <c r="F2606" t="s">
        <v>60</v>
      </c>
      <c r="G2606" t="s">
        <v>76</v>
      </c>
      <c r="H2606" t="s">
        <v>62</v>
      </c>
      <c r="I2606" t="s">
        <v>67</v>
      </c>
      <c r="J2606">
        <v>5.6676850250212798E-3</v>
      </c>
      <c r="K2606">
        <f t="shared" si="52"/>
        <v>2</v>
      </c>
    </row>
    <row r="2607" spans="1:11" x14ac:dyDescent="0.2">
      <c r="A2607">
        <v>10</v>
      </c>
      <c r="B2607" t="s">
        <v>77</v>
      </c>
      <c r="C2607" t="s">
        <v>57</v>
      </c>
      <c r="D2607" t="s">
        <v>74</v>
      </c>
      <c r="E2607" t="s">
        <v>68</v>
      </c>
      <c r="F2607" t="s">
        <v>60</v>
      </c>
      <c r="G2607" t="s">
        <v>76</v>
      </c>
      <c r="H2607" t="s">
        <v>62</v>
      </c>
      <c r="I2607" t="s">
        <v>67</v>
      </c>
      <c r="J2607">
        <v>1.48782398087454E-2</v>
      </c>
      <c r="K2607">
        <f t="shared" si="52"/>
        <v>2</v>
      </c>
    </row>
    <row r="2608" spans="1:11" x14ac:dyDescent="0.2">
      <c r="A2608">
        <v>11</v>
      </c>
      <c r="B2608" t="s">
        <v>77</v>
      </c>
      <c r="C2608" t="s">
        <v>57</v>
      </c>
      <c r="D2608" t="s">
        <v>74</v>
      </c>
      <c r="E2608" t="s">
        <v>68</v>
      </c>
      <c r="F2608" t="s">
        <v>60</v>
      </c>
      <c r="G2608" t="s">
        <v>76</v>
      </c>
      <c r="H2608" t="s">
        <v>62</v>
      </c>
      <c r="I2608" t="s">
        <v>67</v>
      </c>
      <c r="J2608">
        <v>1.8704587184123499E-2</v>
      </c>
      <c r="K2608">
        <f t="shared" si="52"/>
        <v>2</v>
      </c>
    </row>
    <row r="2609" spans="1:11" x14ac:dyDescent="0.2">
      <c r="A2609">
        <v>12</v>
      </c>
      <c r="B2609" t="s">
        <v>77</v>
      </c>
      <c r="C2609" t="s">
        <v>57</v>
      </c>
      <c r="D2609" t="s">
        <v>74</v>
      </c>
      <c r="E2609" t="s">
        <v>68</v>
      </c>
      <c r="F2609" t="s">
        <v>60</v>
      </c>
      <c r="G2609" t="s">
        <v>76</v>
      </c>
      <c r="H2609" t="s">
        <v>62</v>
      </c>
      <c r="I2609" t="s">
        <v>67</v>
      </c>
      <c r="J2609">
        <v>2.51977025613629E-2</v>
      </c>
      <c r="K2609">
        <f t="shared" si="52"/>
        <v>2</v>
      </c>
    </row>
    <row r="2610" spans="1:11" x14ac:dyDescent="0.2">
      <c r="A2610">
        <v>13</v>
      </c>
      <c r="B2610" t="s">
        <v>77</v>
      </c>
      <c r="C2610" t="s">
        <v>57</v>
      </c>
      <c r="D2610" t="s">
        <v>74</v>
      </c>
      <c r="E2610" t="s">
        <v>68</v>
      </c>
      <c r="F2610" t="s">
        <v>60</v>
      </c>
      <c r="G2610" t="s">
        <v>76</v>
      </c>
      <c r="H2610" t="s">
        <v>62</v>
      </c>
      <c r="I2610" t="s">
        <v>67</v>
      </c>
      <c r="J2610">
        <v>3.4802653228474097E-2</v>
      </c>
      <c r="K2610">
        <f t="shared" si="52"/>
        <v>2</v>
      </c>
    </row>
    <row r="2611" spans="1:11" x14ac:dyDescent="0.2">
      <c r="A2611">
        <v>14</v>
      </c>
      <c r="B2611" t="s">
        <v>77</v>
      </c>
      <c r="C2611" t="s">
        <v>57</v>
      </c>
      <c r="D2611" t="s">
        <v>74</v>
      </c>
      <c r="E2611" t="s">
        <v>68</v>
      </c>
      <c r="F2611" t="s">
        <v>60</v>
      </c>
      <c r="G2611" t="s">
        <v>76</v>
      </c>
      <c r="H2611" t="s">
        <v>62</v>
      </c>
      <c r="I2611" t="s">
        <v>67</v>
      </c>
      <c r="J2611">
        <v>4.1935259815775797E-2</v>
      </c>
      <c r="K2611">
        <f t="shared" si="52"/>
        <v>2</v>
      </c>
    </row>
    <row r="2612" spans="1:11" x14ac:dyDescent="0.2">
      <c r="A2612">
        <v>15</v>
      </c>
      <c r="B2612" t="s">
        <v>77</v>
      </c>
      <c r="C2612" t="s">
        <v>57</v>
      </c>
      <c r="D2612" t="s">
        <v>74</v>
      </c>
      <c r="E2612" t="s">
        <v>68</v>
      </c>
      <c r="F2612" t="s">
        <v>60</v>
      </c>
      <c r="G2612" t="s">
        <v>76</v>
      </c>
      <c r="H2612" t="s">
        <v>62</v>
      </c>
      <c r="I2612" t="s">
        <v>67</v>
      </c>
      <c r="J2612">
        <v>5.1245905905587197E-2</v>
      </c>
      <c r="K2612">
        <f t="shared" si="52"/>
        <v>2</v>
      </c>
    </row>
    <row r="2613" spans="1:11" x14ac:dyDescent="0.2">
      <c r="A2613">
        <v>16</v>
      </c>
      <c r="B2613" t="s">
        <v>77</v>
      </c>
      <c r="C2613" t="s">
        <v>57</v>
      </c>
      <c r="D2613" t="s">
        <v>74</v>
      </c>
      <c r="E2613" t="s">
        <v>68</v>
      </c>
      <c r="F2613" t="s">
        <v>60</v>
      </c>
      <c r="G2613" t="s">
        <v>76</v>
      </c>
      <c r="H2613" t="s">
        <v>62</v>
      </c>
      <c r="I2613" t="s">
        <v>67</v>
      </c>
      <c r="J2613">
        <v>7.1693513507790393E-2</v>
      </c>
      <c r="K2613">
        <f t="shared" si="52"/>
        <v>2</v>
      </c>
    </row>
    <row r="2614" spans="1:11" x14ac:dyDescent="0.2">
      <c r="A2614">
        <v>17</v>
      </c>
      <c r="B2614" t="s">
        <v>77</v>
      </c>
      <c r="C2614" t="s">
        <v>57</v>
      </c>
      <c r="D2614" t="s">
        <v>74</v>
      </c>
      <c r="E2614" t="s">
        <v>68</v>
      </c>
      <c r="F2614" t="s">
        <v>60</v>
      </c>
      <c r="G2614" t="s">
        <v>76</v>
      </c>
      <c r="H2614" t="s">
        <v>62</v>
      </c>
      <c r="I2614" t="s">
        <v>67</v>
      </c>
      <c r="J2614">
        <v>0.100197450297748</v>
      </c>
      <c r="K2614">
        <f t="shared" si="52"/>
        <v>2</v>
      </c>
    </row>
    <row r="2615" spans="1:11" x14ac:dyDescent="0.2">
      <c r="A2615">
        <v>18</v>
      </c>
      <c r="B2615" t="s">
        <v>77</v>
      </c>
      <c r="C2615" t="s">
        <v>57</v>
      </c>
      <c r="D2615" t="s">
        <v>74</v>
      </c>
      <c r="E2615" t="s">
        <v>68</v>
      </c>
      <c r="F2615" t="s">
        <v>60</v>
      </c>
      <c r="G2615" t="s">
        <v>76</v>
      </c>
      <c r="H2615" t="s">
        <v>62</v>
      </c>
      <c r="I2615" t="s">
        <v>67</v>
      </c>
      <c r="J2615">
        <v>0.122988451993505</v>
      </c>
      <c r="K2615">
        <f t="shared" si="52"/>
        <v>2</v>
      </c>
    </row>
    <row r="2616" spans="1:11" x14ac:dyDescent="0.2">
      <c r="A2616">
        <v>19</v>
      </c>
      <c r="B2616" t="s">
        <v>77</v>
      </c>
      <c r="C2616" t="s">
        <v>57</v>
      </c>
      <c r="D2616" t="s">
        <v>74</v>
      </c>
      <c r="E2616" t="s">
        <v>68</v>
      </c>
      <c r="F2616" t="s">
        <v>60</v>
      </c>
      <c r="G2616" t="s">
        <v>76</v>
      </c>
      <c r="H2616" t="s">
        <v>62</v>
      </c>
      <c r="I2616" t="s">
        <v>67</v>
      </c>
      <c r="J2616">
        <v>0.12535707033160101</v>
      </c>
      <c r="K2616">
        <f t="shared" si="52"/>
        <v>2</v>
      </c>
    </row>
    <row r="2617" spans="1:11" x14ac:dyDescent="0.2">
      <c r="A2617">
        <v>20</v>
      </c>
      <c r="B2617" t="s">
        <v>77</v>
      </c>
      <c r="C2617" t="s">
        <v>57</v>
      </c>
      <c r="D2617" t="s">
        <v>74</v>
      </c>
      <c r="E2617" t="s">
        <v>68</v>
      </c>
      <c r="F2617" t="s">
        <v>60</v>
      </c>
      <c r="G2617" t="s">
        <v>76</v>
      </c>
      <c r="H2617" t="s">
        <v>62</v>
      </c>
      <c r="I2617" t="s">
        <v>67</v>
      </c>
      <c r="J2617">
        <v>0.111253967435459</v>
      </c>
      <c r="K2617">
        <f t="shared" si="52"/>
        <v>2</v>
      </c>
    </row>
    <row r="2618" spans="1:11" x14ac:dyDescent="0.2">
      <c r="A2618">
        <v>21</v>
      </c>
      <c r="B2618" t="s">
        <v>77</v>
      </c>
      <c r="C2618" t="s">
        <v>57</v>
      </c>
      <c r="D2618" t="s">
        <v>74</v>
      </c>
      <c r="E2618" t="s">
        <v>68</v>
      </c>
      <c r="F2618" t="s">
        <v>60</v>
      </c>
      <c r="G2618" t="s">
        <v>76</v>
      </c>
      <c r="H2618" t="s">
        <v>62</v>
      </c>
      <c r="I2618" t="s">
        <v>67</v>
      </c>
      <c r="J2618">
        <v>9.1326233227187206E-2</v>
      </c>
      <c r="K2618">
        <f t="shared" si="52"/>
        <v>2</v>
      </c>
    </row>
    <row r="2619" spans="1:11" x14ac:dyDescent="0.2">
      <c r="A2619">
        <v>22</v>
      </c>
      <c r="B2619" t="s">
        <v>77</v>
      </c>
      <c r="C2619" t="s">
        <v>57</v>
      </c>
      <c r="D2619" t="s">
        <v>74</v>
      </c>
      <c r="E2619" t="s">
        <v>68</v>
      </c>
      <c r="F2619" t="s">
        <v>60</v>
      </c>
      <c r="G2619" t="s">
        <v>76</v>
      </c>
      <c r="H2619" t="s">
        <v>62</v>
      </c>
      <c r="I2619" t="s">
        <v>67</v>
      </c>
      <c r="J2619">
        <v>6.9086608312109901E-2</v>
      </c>
      <c r="K2619">
        <f t="shared" si="52"/>
        <v>2</v>
      </c>
    </row>
    <row r="2620" spans="1:11" x14ac:dyDescent="0.2">
      <c r="A2620">
        <v>23</v>
      </c>
      <c r="B2620" t="s">
        <v>77</v>
      </c>
      <c r="C2620" t="s">
        <v>57</v>
      </c>
      <c r="D2620" t="s">
        <v>74</v>
      </c>
      <c r="E2620" t="s">
        <v>68</v>
      </c>
      <c r="F2620" t="s">
        <v>60</v>
      </c>
      <c r="G2620" t="s">
        <v>76</v>
      </c>
      <c r="H2620" t="s">
        <v>62</v>
      </c>
      <c r="I2620" t="s">
        <v>67</v>
      </c>
      <c r="J2620">
        <v>4.7456153530675997E-2</v>
      </c>
      <c r="K2620">
        <f t="shared" si="52"/>
        <v>2</v>
      </c>
    </row>
    <row r="2621" spans="1:11" x14ac:dyDescent="0.2">
      <c r="A2621">
        <v>24</v>
      </c>
      <c r="B2621" t="s">
        <v>77</v>
      </c>
      <c r="C2621" t="s">
        <v>57</v>
      </c>
      <c r="D2621" t="s">
        <v>74</v>
      </c>
      <c r="E2621" t="s">
        <v>68</v>
      </c>
      <c r="F2621" t="s">
        <v>60</v>
      </c>
      <c r="G2621" t="s">
        <v>76</v>
      </c>
      <c r="H2621" t="s">
        <v>62</v>
      </c>
      <c r="I2621" t="s">
        <v>67</v>
      </c>
      <c r="J2621">
        <v>3.0524963545289701E-2</v>
      </c>
      <c r="K2621">
        <f t="shared" si="52"/>
        <v>2</v>
      </c>
    </row>
    <row r="2622" spans="1:11" x14ac:dyDescent="0.2">
      <c r="A2622">
        <v>1</v>
      </c>
      <c r="B2622" t="s">
        <v>77</v>
      </c>
      <c r="C2622" t="s">
        <v>63</v>
      </c>
      <c r="D2622" t="s">
        <v>74</v>
      </c>
      <c r="E2622" t="s">
        <v>68</v>
      </c>
      <c r="F2622" t="s">
        <v>60</v>
      </c>
      <c r="G2622" t="s">
        <v>76</v>
      </c>
      <c r="H2622" t="s">
        <v>62</v>
      </c>
      <c r="I2622" t="s">
        <v>67</v>
      </c>
      <c r="J2622">
        <v>2.0471462606168601E-2</v>
      </c>
      <c r="K2622">
        <f t="shared" si="52"/>
        <v>2</v>
      </c>
    </row>
    <row r="2623" spans="1:11" x14ac:dyDescent="0.2">
      <c r="A2623">
        <v>2</v>
      </c>
      <c r="B2623" t="s">
        <v>77</v>
      </c>
      <c r="C2623" t="s">
        <v>63</v>
      </c>
      <c r="D2623" t="s">
        <v>74</v>
      </c>
      <c r="E2623" t="s">
        <v>68</v>
      </c>
      <c r="F2623" t="s">
        <v>60</v>
      </c>
      <c r="G2623" t="s">
        <v>76</v>
      </c>
      <c r="H2623" t="s">
        <v>62</v>
      </c>
      <c r="I2623" t="s">
        <v>67</v>
      </c>
      <c r="J2623">
        <v>7.1512700805033197E-3</v>
      </c>
      <c r="K2623">
        <f t="shared" si="52"/>
        <v>2</v>
      </c>
    </row>
    <row r="2624" spans="1:11" x14ac:dyDescent="0.2">
      <c r="A2624">
        <v>3</v>
      </c>
      <c r="B2624" t="s">
        <v>77</v>
      </c>
      <c r="C2624" t="s">
        <v>63</v>
      </c>
      <c r="D2624" t="s">
        <v>74</v>
      </c>
      <c r="E2624" t="s">
        <v>68</v>
      </c>
      <c r="F2624" t="s">
        <v>60</v>
      </c>
      <c r="G2624" t="s">
        <v>76</v>
      </c>
      <c r="H2624" t="s">
        <v>62</v>
      </c>
      <c r="I2624" t="s">
        <v>67</v>
      </c>
      <c r="J2624">
        <v>1.84873280519771E-3</v>
      </c>
      <c r="K2624">
        <f t="shared" si="52"/>
        <v>2</v>
      </c>
    </row>
    <row r="2625" spans="1:11" x14ac:dyDescent="0.2">
      <c r="A2625">
        <v>4</v>
      </c>
      <c r="B2625" t="s">
        <v>77</v>
      </c>
      <c r="C2625" t="s">
        <v>63</v>
      </c>
      <c r="D2625" t="s">
        <v>74</v>
      </c>
      <c r="E2625" t="s">
        <v>68</v>
      </c>
      <c r="F2625" t="s">
        <v>60</v>
      </c>
      <c r="G2625" t="s">
        <v>76</v>
      </c>
      <c r="H2625" t="s">
        <v>62</v>
      </c>
      <c r="I2625" t="s">
        <v>67</v>
      </c>
      <c r="J2625" s="3">
        <v>9.6279025283906603E-4</v>
      </c>
      <c r="K2625">
        <f t="shared" si="52"/>
        <v>2</v>
      </c>
    </row>
    <row r="2626" spans="1:11" x14ac:dyDescent="0.2">
      <c r="A2626">
        <v>5</v>
      </c>
      <c r="B2626" t="s">
        <v>77</v>
      </c>
      <c r="C2626" t="s">
        <v>63</v>
      </c>
      <c r="D2626" t="s">
        <v>74</v>
      </c>
      <c r="E2626" t="s">
        <v>68</v>
      </c>
      <c r="F2626" t="s">
        <v>60</v>
      </c>
      <c r="G2626" t="s">
        <v>76</v>
      </c>
      <c r="H2626" t="s">
        <v>62</v>
      </c>
      <c r="I2626" t="s">
        <v>67</v>
      </c>
      <c r="J2626" s="3">
        <v>7.5742465225893505E-4</v>
      </c>
      <c r="K2626">
        <f t="shared" si="52"/>
        <v>2</v>
      </c>
    </row>
    <row r="2627" spans="1:11" x14ac:dyDescent="0.2">
      <c r="A2627">
        <v>6</v>
      </c>
      <c r="B2627" t="s">
        <v>77</v>
      </c>
      <c r="C2627" t="s">
        <v>63</v>
      </c>
      <c r="D2627" t="s">
        <v>74</v>
      </c>
      <c r="E2627" t="s">
        <v>68</v>
      </c>
      <c r="F2627" t="s">
        <v>60</v>
      </c>
      <c r="G2627" t="s">
        <v>76</v>
      </c>
      <c r="H2627" t="s">
        <v>62</v>
      </c>
      <c r="I2627" t="s">
        <v>67</v>
      </c>
      <c r="J2627" s="3">
        <v>7.15220897237918E-4</v>
      </c>
      <c r="K2627">
        <f t="shared" si="52"/>
        <v>2</v>
      </c>
    </row>
    <row r="2628" spans="1:11" x14ac:dyDescent="0.2">
      <c r="A2628">
        <v>7</v>
      </c>
      <c r="B2628" t="s">
        <v>77</v>
      </c>
      <c r="C2628" t="s">
        <v>63</v>
      </c>
      <c r="D2628" t="s">
        <v>74</v>
      </c>
      <c r="E2628" t="s">
        <v>68</v>
      </c>
      <c r="F2628" t="s">
        <v>60</v>
      </c>
      <c r="G2628" t="s">
        <v>76</v>
      </c>
      <c r="H2628" t="s">
        <v>62</v>
      </c>
      <c r="I2628" t="s">
        <v>67</v>
      </c>
      <c r="J2628">
        <v>1.0307942625625E-3</v>
      </c>
      <c r="K2628">
        <f t="shared" ref="K2628:K2691" si="53">MONTH(1&amp;B2628)</f>
        <v>2</v>
      </c>
    </row>
    <row r="2629" spans="1:11" x14ac:dyDescent="0.2">
      <c r="A2629">
        <v>8</v>
      </c>
      <c r="B2629" t="s">
        <v>77</v>
      </c>
      <c r="C2629" t="s">
        <v>63</v>
      </c>
      <c r="D2629" t="s">
        <v>74</v>
      </c>
      <c r="E2629" t="s">
        <v>68</v>
      </c>
      <c r="F2629" t="s">
        <v>60</v>
      </c>
      <c r="G2629" t="s">
        <v>76</v>
      </c>
      <c r="H2629" t="s">
        <v>62</v>
      </c>
      <c r="I2629" t="s">
        <v>67</v>
      </c>
      <c r="J2629">
        <v>2.6139806779658299E-3</v>
      </c>
      <c r="K2629">
        <f t="shared" si="53"/>
        <v>2</v>
      </c>
    </row>
    <row r="2630" spans="1:11" x14ac:dyDescent="0.2">
      <c r="A2630">
        <v>9</v>
      </c>
      <c r="B2630" t="s">
        <v>77</v>
      </c>
      <c r="C2630" t="s">
        <v>63</v>
      </c>
      <c r="D2630" t="s">
        <v>74</v>
      </c>
      <c r="E2630" t="s">
        <v>68</v>
      </c>
      <c r="F2630" t="s">
        <v>60</v>
      </c>
      <c r="G2630" t="s">
        <v>76</v>
      </c>
      <c r="H2630" t="s">
        <v>62</v>
      </c>
      <c r="I2630" t="s">
        <v>67</v>
      </c>
      <c r="J2630">
        <v>5.7317178505196702E-3</v>
      </c>
      <c r="K2630">
        <f t="shared" si="53"/>
        <v>2</v>
      </c>
    </row>
    <row r="2631" spans="1:11" x14ac:dyDescent="0.2">
      <c r="A2631">
        <v>10</v>
      </c>
      <c r="B2631" t="s">
        <v>77</v>
      </c>
      <c r="C2631" t="s">
        <v>63</v>
      </c>
      <c r="D2631" t="s">
        <v>74</v>
      </c>
      <c r="E2631" t="s">
        <v>68</v>
      </c>
      <c r="F2631" t="s">
        <v>60</v>
      </c>
      <c r="G2631" t="s">
        <v>76</v>
      </c>
      <c r="H2631" t="s">
        <v>62</v>
      </c>
      <c r="I2631" t="s">
        <v>67</v>
      </c>
      <c r="J2631">
        <v>1.21136948396458E-2</v>
      </c>
      <c r="K2631">
        <f t="shared" si="53"/>
        <v>2</v>
      </c>
    </row>
    <row r="2632" spans="1:11" x14ac:dyDescent="0.2">
      <c r="A2632">
        <v>11</v>
      </c>
      <c r="B2632" t="s">
        <v>77</v>
      </c>
      <c r="C2632" t="s">
        <v>63</v>
      </c>
      <c r="D2632" t="s">
        <v>74</v>
      </c>
      <c r="E2632" t="s">
        <v>68</v>
      </c>
      <c r="F2632" t="s">
        <v>60</v>
      </c>
      <c r="G2632" t="s">
        <v>76</v>
      </c>
      <c r="H2632" t="s">
        <v>62</v>
      </c>
      <c r="I2632" t="s">
        <v>67</v>
      </c>
      <c r="J2632">
        <v>2.1282292056040101E-2</v>
      </c>
      <c r="K2632">
        <f t="shared" si="53"/>
        <v>2</v>
      </c>
    </row>
    <row r="2633" spans="1:11" x14ac:dyDescent="0.2">
      <c r="A2633">
        <v>12</v>
      </c>
      <c r="B2633" t="s">
        <v>77</v>
      </c>
      <c r="C2633" t="s">
        <v>63</v>
      </c>
      <c r="D2633" t="s">
        <v>74</v>
      </c>
      <c r="E2633" t="s">
        <v>68</v>
      </c>
      <c r="F2633" t="s">
        <v>60</v>
      </c>
      <c r="G2633" t="s">
        <v>76</v>
      </c>
      <c r="H2633" t="s">
        <v>62</v>
      </c>
      <c r="I2633" t="s">
        <v>67</v>
      </c>
      <c r="J2633">
        <v>3.3098723271972601E-2</v>
      </c>
      <c r="K2633">
        <f t="shared" si="53"/>
        <v>2</v>
      </c>
    </row>
    <row r="2634" spans="1:11" x14ac:dyDescent="0.2">
      <c r="A2634">
        <v>13</v>
      </c>
      <c r="B2634" t="s">
        <v>77</v>
      </c>
      <c r="C2634" t="s">
        <v>63</v>
      </c>
      <c r="D2634" t="s">
        <v>74</v>
      </c>
      <c r="E2634" t="s">
        <v>68</v>
      </c>
      <c r="F2634" t="s">
        <v>60</v>
      </c>
      <c r="G2634" t="s">
        <v>76</v>
      </c>
      <c r="H2634" t="s">
        <v>62</v>
      </c>
      <c r="I2634" t="s">
        <v>67</v>
      </c>
      <c r="J2634">
        <v>4.7203929119765599E-2</v>
      </c>
      <c r="K2634">
        <f t="shared" si="53"/>
        <v>2</v>
      </c>
    </row>
    <row r="2635" spans="1:11" x14ac:dyDescent="0.2">
      <c r="A2635">
        <v>14</v>
      </c>
      <c r="B2635" t="s">
        <v>77</v>
      </c>
      <c r="C2635" t="s">
        <v>63</v>
      </c>
      <c r="D2635" t="s">
        <v>74</v>
      </c>
      <c r="E2635" t="s">
        <v>68</v>
      </c>
      <c r="F2635" t="s">
        <v>60</v>
      </c>
      <c r="G2635" t="s">
        <v>76</v>
      </c>
      <c r="H2635" t="s">
        <v>62</v>
      </c>
      <c r="I2635" t="s">
        <v>67</v>
      </c>
      <c r="J2635">
        <v>5.9925252133042797E-2</v>
      </c>
      <c r="K2635">
        <f t="shared" si="53"/>
        <v>2</v>
      </c>
    </row>
    <row r="2636" spans="1:11" x14ac:dyDescent="0.2">
      <c r="A2636">
        <v>15</v>
      </c>
      <c r="B2636" t="s">
        <v>77</v>
      </c>
      <c r="C2636" t="s">
        <v>63</v>
      </c>
      <c r="D2636" t="s">
        <v>74</v>
      </c>
      <c r="E2636" t="s">
        <v>68</v>
      </c>
      <c r="F2636" t="s">
        <v>60</v>
      </c>
      <c r="G2636" t="s">
        <v>76</v>
      </c>
      <c r="H2636" t="s">
        <v>62</v>
      </c>
      <c r="I2636" t="s">
        <v>67</v>
      </c>
      <c r="J2636">
        <v>6.6889779197856006E-2</v>
      </c>
      <c r="K2636">
        <f t="shared" si="53"/>
        <v>2</v>
      </c>
    </row>
    <row r="2637" spans="1:11" x14ac:dyDescent="0.2">
      <c r="A2637">
        <v>16</v>
      </c>
      <c r="B2637" t="s">
        <v>77</v>
      </c>
      <c r="C2637" t="s">
        <v>63</v>
      </c>
      <c r="D2637" t="s">
        <v>74</v>
      </c>
      <c r="E2637" t="s">
        <v>68</v>
      </c>
      <c r="F2637" t="s">
        <v>60</v>
      </c>
      <c r="G2637" t="s">
        <v>76</v>
      </c>
      <c r="H2637" t="s">
        <v>62</v>
      </c>
      <c r="I2637" t="s">
        <v>67</v>
      </c>
      <c r="J2637">
        <v>7.7675200373517703E-2</v>
      </c>
      <c r="K2637">
        <f t="shared" si="53"/>
        <v>2</v>
      </c>
    </row>
    <row r="2638" spans="1:11" x14ac:dyDescent="0.2">
      <c r="A2638">
        <v>17</v>
      </c>
      <c r="B2638" t="s">
        <v>77</v>
      </c>
      <c r="C2638" t="s">
        <v>63</v>
      </c>
      <c r="D2638" t="s">
        <v>74</v>
      </c>
      <c r="E2638" t="s">
        <v>68</v>
      </c>
      <c r="F2638" t="s">
        <v>60</v>
      </c>
      <c r="G2638" t="s">
        <v>76</v>
      </c>
      <c r="H2638" t="s">
        <v>62</v>
      </c>
      <c r="I2638" t="s">
        <v>67</v>
      </c>
      <c r="J2638">
        <v>9.0501609280795703E-2</v>
      </c>
      <c r="K2638">
        <f t="shared" si="53"/>
        <v>2</v>
      </c>
    </row>
    <row r="2639" spans="1:11" x14ac:dyDescent="0.2">
      <c r="A2639">
        <v>18</v>
      </c>
      <c r="B2639" t="s">
        <v>77</v>
      </c>
      <c r="C2639" t="s">
        <v>63</v>
      </c>
      <c r="D2639" t="s">
        <v>74</v>
      </c>
      <c r="E2639" t="s">
        <v>68</v>
      </c>
      <c r="F2639" t="s">
        <v>60</v>
      </c>
      <c r="G2639" t="s">
        <v>76</v>
      </c>
      <c r="H2639" t="s">
        <v>62</v>
      </c>
      <c r="I2639" t="s">
        <v>67</v>
      </c>
      <c r="J2639">
        <v>0.10141144836313599</v>
      </c>
      <c r="K2639">
        <f t="shared" si="53"/>
        <v>2</v>
      </c>
    </row>
    <row r="2640" spans="1:11" x14ac:dyDescent="0.2">
      <c r="A2640">
        <v>19</v>
      </c>
      <c r="B2640" t="s">
        <v>77</v>
      </c>
      <c r="C2640" t="s">
        <v>63</v>
      </c>
      <c r="D2640" t="s">
        <v>74</v>
      </c>
      <c r="E2640" t="s">
        <v>68</v>
      </c>
      <c r="F2640" t="s">
        <v>60</v>
      </c>
      <c r="G2640" t="s">
        <v>76</v>
      </c>
      <c r="H2640" t="s">
        <v>62</v>
      </c>
      <c r="I2640" t="s">
        <v>67</v>
      </c>
      <c r="J2640">
        <v>0.106549995502724</v>
      </c>
      <c r="K2640">
        <f t="shared" si="53"/>
        <v>2</v>
      </c>
    </row>
    <row r="2641" spans="1:11" x14ac:dyDescent="0.2">
      <c r="A2641">
        <v>20</v>
      </c>
      <c r="B2641" t="s">
        <v>77</v>
      </c>
      <c r="C2641" t="s">
        <v>63</v>
      </c>
      <c r="D2641" t="s">
        <v>74</v>
      </c>
      <c r="E2641" t="s">
        <v>68</v>
      </c>
      <c r="F2641" t="s">
        <v>60</v>
      </c>
      <c r="G2641" t="s">
        <v>76</v>
      </c>
      <c r="H2641" t="s">
        <v>62</v>
      </c>
      <c r="I2641" t="s">
        <v>67</v>
      </c>
      <c r="J2641">
        <v>0.100428686953764</v>
      </c>
      <c r="K2641">
        <f t="shared" si="53"/>
        <v>2</v>
      </c>
    </row>
    <row r="2642" spans="1:11" x14ac:dyDescent="0.2">
      <c r="A2642">
        <v>21</v>
      </c>
      <c r="B2642" t="s">
        <v>77</v>
      </c>
      <c r="C2642" t="s">
        <v>63</v>
      </c>
      <c r="D2642" t="s">
        <v>74</v>
      </c>
      <c r="E2642" t="s">
        <v>68</v>
      </c>
      <c r="F2642" t="s">
        <v>60</v>
      </c>
      <c r="G2642" t="s">
        <v>76</v>
      </c>
      <c r="H2642" t="s">
        <v>62</v>
      </c>
      <c r="I2642" t="s">
        <v>67</v>
      </c>
      <c r="J2642">
        <v>8.6694840198210402E-2</v>
      </c>
      <c r="K2642">
        <f t="shared" si="53"/>
        <v>2</v>
      </c>
    </row>
    <row r="2643" spans="1:11" x14ac:dyDescent="0.2">
      <c r="A2643">
        <v>22</v>
      </c>
      <c r="B2643" t="s">
        <v>77</v>
      </c>
      <c r="C2643" t="s">
        <v>63</v>
      </c>
      <c r="D2643" t="s">
        <v>74</v>
      </c>
      <c r="E2643" t="s">
        <v>68</v>
      </c>
      <c r="F2643" t="s">
        <v>60</v>
      </c>
      <c r="G2643" t="s">
        <v>76</v>
      </c>
      <c r="H2643" t="s">
        <v>62</v>
      </c>
      <c r="I2643" t="s">
        <v>67</v>
      </c>
      <c r="J2643">
        <v>6.8871822851506698E-2</v>
      </c>
      <c r="K2643">
        <f t="shared" si="53"/>
        <v>2</v>
      </c>
    </row>
    <row r="2644" spans="1:11" x14ac:dyDescent="0.2">
      <c r="A2644">
        <v>23</v>
      </c>
      <c r="B2644" t="s">
        <v>77</v>
      </c>
      <c r="C2644" t="s">
        <v>63</v>
      </c>
      <c r="D2644" t="s">
        <v>74</v>
      </c>
      <c r="E2644" t="s">
        <v>68</v>
      </c>
      <c r="F2644" t="s">
        <v>60</v>
      </c>
      <c r="G2644" t="s">
        <v>76</v>
      </c>
      <c r="H2644" t="s">
        <v>62</v>
      </c>
      <c r="I2644" t="s">
        <v>67</v>
      </c>
      <c r="J2644">
        <v>5.0718892862044299E-2</v>
      </c>
      <c r="K2644">
        <f t="shared" si="53"/>
        <v>2</v>
      </c>
    </row>
    <row r="2645" spans="1:11" x14ac:dyDescent="0.2">
      <c r="A2645">
        <v>24</v>
      </c>
      <c r="B2645" t="s">
        <v>77</v>
      </c>
      <c r="C2645" t="s">
        <v>63</v>
      </c>
      <c r="D2645" t="s">
        <v>74</v>
      </c>
      <c r="E2645" t="s">
        <v>68</v>
      </c>
      <c r="F2645" t="s">
        <v>60</v>
      </c>
      <c r="G2645" t="s">
        <v>76</v>
      </c>
      <c r="H2645" t="s">
        <v>62</v>
      </c>
      <c r="I2645" t="s">
        <v>67</v>
      </c>
      <c r="J2645">
        <v>3.5350438910722003E-2</v>
      </c>
      <c r="K2645">
        <f t="shared" si="53"/>
        <v>2</v>
      </c>
    </row>
    <row r="2646" spans="1:11" x14ac:dyDescent="0.2">
      <c r="A2646">
        <v>1</v>
      </c>
      <c r="B2646" t="s">
        <v>77</v>
      </c>
      <c r="C2646" t="s">
        <v>57</v>
      </c>
      <c r="D2646" t="s">
        <v>74</v>
      </c>
      <c r="E2646" t="s">
        <v>68</v>
      </c>
      <c r="F2646" t="s">
        <v>65</v>
      </c>
      <c r="G2646" t="s">
        <v>76</v>
      </c>
      <c r="H2646" t="s">
        <v>62</v>
      </c>
      <c r="I2646" t="s">
        <v>67</v>
      </c>
      <c r="J2646">
        <v>2.6743985192309298E-2</v>
      </c>
      <c r="K2646">
        <f t="shared" si="53"/>
        <v>2</v>
      </c>
    </row>
    <row r="2647" spans="1:11" x14ac:dyDescent="0.2">
      <c r="A2647">
        <v>2</v>
      </c>
      <c r="B2647" t="s">
        <v>77</v>
      </c>
      <c r="C2647" t="s">
        <v>57</v>
      </c>
      <c r="D2647" t="s">
        <v>74</v>
      </c>
      <c r="E2647" t="s">
        <v>68</v>
      </c>
      <c r="F2647" t="s">
        <v>65</v>
      </c>
      <c r="G2647" t="s">
        <v>76</v>
      </c>
      <c r="H2647" t="s">
        <v>62</v>
      </c>
      <c r="I2647" t="s">
        <v>67</v>
      </c>
      <c r="J2647">
        <v>1.23515869326146E-2</v>
      </c>
      <c r="K2647">
        <f t="shared" si="53"/>
        <v>2</v>
      </c>
    </row>
    <row r="2648" spans="1:11" x14ac:dyDescent="0.2">
      <c r="A2648">
        <v>3</v>
      </c>
      <c r="B2648" t="s">
        <v>77</v>
      </c>
      <c r="C2648" t="s">
        <v>57</v>
      </c>
      <c r="D2648" t="s">
        <v>74</v>
      </c>
      <c r="E2648" t="s">
        <v>68</v>
      </c>
      <c r="F2648" t="s">
        <v>65</v>
      </c>
      <c r="G2648" t="s">
        <v>76</v>
      </c>
      <c r="H2648" t="s">
        <v>62</v>
      </c>
      <c r="I2648" t="s">
        <v>67</v>
      </c>
      <c r="J2648">
        <v>4.7423181642652504E-3</v>
      </c>
      <c r="K2648">
        <f t="shared" si="53"/>
        <v>2</v>
      </c>
    </row>
    <row r="2649" spans="1:11" x14ac:dyDescent="0.2">
      <c r="A2649">
        <v>4</v>
      </c>
      <c r="B2649" t="s">
        <v>77</v>
      </c>
      <c r="C2649" t="s">
        <v>57</v>
      </c>
      <c r="D2649" t="s">
        <v>74</v>
      </c>
      <c r="E2649" t="s">
        <v>68</v>
      </c>
      <c r="F2649" t="s">
        <v>65</v>
      </c>
      <c r="G2649" t="s">
        <v>76</v>
      </c>
      <c r="H2649" t="s">
        <v>62</v>
      </c>
      <c r="I2649" t="s">
        <v>67</v>
      </c>
      <c r="J2649">
        <v>1.4413887049330499E-3</v>
      </c>
      <c r="K2649">
        <f t="shared" si="53"/>
        <v>2</v>
      </c>
    </row>
    <row r="2650" spans="1:11" x14ac:dyDescent="0.2">
      <c r="A2650">
        <v>5</v>
      </c>
      <c r="B2650" t="s">
        <v>77</v>
      </c>
      <c r="C2650" t="s">
        <v>57</v>
      </c>
      <c r="D2650" t="s">
        <v>74</v>
      </c>
      <c r="E2650" t="s">
        <v>68</v>
      </c>
      <c r="F2650" t="s">
        <v>65</v>
      </c>
      <c r="G2650" t="s">
        <v>76</v>
      </c>
      <c r="H2650" t="s">
        <v>62</v>
      </c>
      <c r="I2650" t="s">
        <v>67</v>
      </c>
      <c r="J2650" s="3">
        <v>8.1124875204588096E-4</v>
      </c>
      <c r="K2650">
        <f t="shared" si="53"/>
        <v>2</v>
      </c>
    </row>
    <row r="2651" spans="1:11" x14ac:dyDescent="0.2">
      <c r="A2651">
        <v>6</v>
      </c>
      <c r="B2651" t="s">
        <v>77</v>
      </c>
      <c r="C2651" t="s">
        <v>57</v>
      </c>
      <c r="D2651" t="s">
        <v>74</v>
      </c>
      <c r="E2651" t="s">
        <v>68</v>
      </c>
      <c r="F2651" t="s">
        <v>65</v>
      </c>
      <c r="G2651" t="s">
        <v>76</v>
      </c>
      <c r="H2651" t="s">
        <v>62</v>
      </c>
      <c r="I2651" t="s">
        <v>67</v>
      </c>
      <c r="J2651" s="3">
        <v>9.4970947550350904E-4</v>
      </c>
      <c r="K2651">
        <f t="shared" si="53"/>
        <v>2</v>
      </c>
    </row>
    <row r="2652" spans="1:11" x14ac:dyDescent="0.2">
      <c r="A2652">
        <v>7</v>
      </c>
      <c r="B2652" t="s">
        <v>77</v>
      </c>
      <c r="C2652" t="s">
        <v>57</v>
      </c>
      <c r="D2652" t="s">
        <v>74</v>
      </c>
      <c r="E2652" t="s">
        <v>68</v>
      </c>
      <c r="F2652" t="s">
        <v>65</v>
      </c>
      <c r="G2652" t="s">
        <v>76</v>
      </c>
      <c r="H2652" t="s">
        <v>62</v>
      </c>
      <c r="I2652" t="s">
        <v>67</v>
      </c>
      <c r="J2652">
        <v>1.82449311463747E-3</v>
      </c>
      <c r="K2652">
        <f t="shared" si="53"/>
        <v>2</v>
      </c>
    </row>
    <row r="2653" spans="1:11" x14ac:dyDescent="0.2">
      <c r="A2653">
        <v>8</v>
      </c>
      <c r="B2653" t="s">
        <v>77</v>
      </c>
      <c r="C2653" t="s">
        <v>57</v>
      </c>
      <c r="D2653" t="s">
        <v>74</v>
      </c>
      <c r="E2653" t="s">
        <v>68</v>
      </c>
      <c r="F2653" t="s">
        <v>65</v>
      </c>
      <c r="G2653" t="s">
        <v>76</v>
      </c>
      <c r="H2653" t="s">
        <v>62</v>
      </c>
      <c r="I2653" t="s">
        <v>67</v>
      </c>
      <c r="J2653">
        <v>4.0952779977036103E-3</v>
      </c>
      <c r="K2653">
        <f t="shared" si="53"/>
        <v>2</v>
      </c>
    </row>
    <row r="2654" spans="1:11" x14ac:dyDescent="0.2">
      <c r="A2654">
        <v>9</v>
      </c>
      <c r="B2654" t="s">
        <v>77</v>
      </c>
      <c r="C2654" t="s">
        <v>57</v>
      </c>
      <c r="D2654" t="s">
        <v>74</v>
      </c>
      <c r="E2654" t="s">
        <v>68</v>
      </c>
      <c r="F2654" t="s">
        <v>65</v>
      </c>
      <c r="G2654" t="s">
        <v>76</v>
      </c>
      <c r="H2654" t="s">
        <v>62</v>
      </c>
      <c r="I2654" t="s">
        <v>67</v>
      </c>
      <c r="J2654">
        <v>7.2416754070085297E-3</v>
      </c>
      <c r="K2654">
        <f t="shared" si="53"/>
        <v>2</v>
      </c>
    </row>
    <row r="2655" spans="1:11" x14ac:dyDescent="0.2">
      <c r="A2655">
        <v>10</v>
      </c>
      <c r="B2655" t="s">
        <v>77</v>
      </c>
      <c r="C2655" t="s">
        <v>57</v>
      </c>
      <c r="D2655" t="s">
        <v>74</v>
      </c>
      <c r="E2655" t="s">
        <v>68</v>
      </c>
      <c r="F2655" t="s">
        <v>65</v>
      </c>
      <c r="G2655" t="s">
        <v>76</v>
      </c>
      <c r="H2655" t="s">
        <v>62</v>
      </c>
      <c r="I2655" t="s">
        <v>67</v>
      </c>
      <c r="J2655">
        <v>1.04370444527325E-2</v>
      </c>
      <c r="K2655">
        <f t="shared" si="53"/>
        <v>2</v>
      </c>
    </row>
    <row r="2656" spans="1:11" x14ac:dyDescent="0.2">
      <c r="A2656">
        <v>11</v>
      </c>
      <c r="B2656" t="s">
        <v>77</v>
      </c>
      <c r="C2656" t="s">
        <v>57</v>
      </c>
      <c r="D2656" t="s">
        <v>74</v>
      </c>
      <c r="E2656" t="s">
        <v>68</v>
      </c>
      <c r="F2656" t="s">
        <v>65</v>
      </c>
      <c r="G2656" t="s">
        <v>76</v>
      </c>
      <c r="H2656" t="s">
        <v>62</v>
      </c>
      <c r="I2656" t="s">
        <v>67</v>
      </c>
      <c r="J2656">
        <v>1.37044245945598E-2</v>
      </c>
      <c r="K2656">
        <f t="shared" si="53"/>
        <v>2</v>
      </c>
    </row>
    <row r="2657" spans="1:11" x14ac:dyDescent="0.2">
      <c r="A2657">
        <v>12</v>
      </c>
      <c r="B2657" t="s">
        <v>77</v>
      </c>
      <c r="C2657" t="s">
        <v>57</v>
      </c>
      <c r="D2657" t="s">
        <v>74</v>
      </c>
      <c r="E2657" t="s">
        <v>68</v>
      </c>
      <c r="F2657" t="s">
        <v>65</v>
      </c>
      <c r="G2657" t="s">
        <v>76</v>
      </c>
      <c r="H2657" t="s">
        <v>62</v>
      </c>
      <c r="I2657" t="s">
        <v>67</v>
      </c>
      <c r="J2657">
        <v>1.8651475059145901E-2</v>
      </c>
      <c r="K2657">
        <f t="shared" si="53"/>
        <v>2</v>
      </c>
    </row>
    <row r="2658" spans="1:11" x14ac:dyDescent="0.2">
      <c r="A2658">
        <v>13</v>
      </c>
      <c r="B2658" t="s">
        <v>77</v>
      </c>
      <c r="C2658" t="s">
        <v>57</v>
      </c>
      <c r="D2658" t="s">
        <v>74</v>
      </c>
      <c r="E2658" t="s">
        <v>68</v>
      </c>
      <c r="F2658" t="s">
        <v>65</v>
      </c>
      <c r="G2658" t="s">
        <v>76</v>
      </c>
      <c r="H2658" t="s">
        <v>62</v>
      </c>
      <c r="I2658" t="s">
        <v>67</v>
      </c>
      <c r="J2658">
        <v>2.5751033661027701E-2</v>
      </c>
      <c r="K2658">
        <f t="shared" si="53"/>
        <v>2</v>
      </c>
    </row>
    <row r="2659" spans="1:11" x14ac:dyDescent="0.2">
      <c r="A2659">
        <v>14</v>
      </c>
      <c r="B2659" t="s">
        <v>77</v>
      </c>
      <c r="C2659" t="s">
        <v>57</v>
      </c>
      <c r="D2659" t="s">
        <v>74</v>
      </c>
      <c r="E2659" t="s">
        <v>68</v>
      </c>
      <c r="F2659" t="s">
        <v>65</v>
      </c>
      <c r="G2659" t="s">
        <v>76</v>
      </c>
      <c r="H2659" t="s">
        <v>62</v>
      </c>
      <c r="I2659" t="s">
        <v>67</v>
      </c>
      <c r="J2659">
        <v>3.3053838918528602E-2</v>
      </c>
      <c r="K2659">
        <f t="shared" si="53"/>
        <v>2</v>
      </c>
    </row>
    <row r="2660" spans="1:11" x14ac:dyDescent="0.2">
      <c r="A2660">
        <v>15</v>
      </c>
      <c r="B2660" t="s">
        <v>77</v>
      </c>
      <c r="C2660" t="s">
        <v>57</v>
      </c>
      <c r="D2660" t="s">
        <v>74</v>
      </c>
      <c r="E2660" t="s">
        <v>68</v>
      </c>
      <c r="F2660" t="s">
        <v>65</v>
      </c>
      <c r="G2660" t="s">
        <v>76</v>
      </c>
      <c r="H2660" t="s">
        <v>62</v>
      </c>
      <c r="I2660" t="s">
        <v>67</v>
      </c>
      <c r="J2660">
        <v>4.2373443988092299E-2</v>
      </c>
      <c r="K2660">
        <f t="shared" si="53"/>
        <v>2</v>
      </c>
    </row>
    <row r="2661" spans="1:11" x14ac:dyDescent="0.2">
      <c r="A2661">
        <v>16</v>
      </c>
      <c r="B2661" t="s">
        <v>77</v>
      </c>
      <c r="C2661" t="s">
        <v>57</v>
      </c>
      <c r="D2661" t="s">
        <v>74</v>
      </c>
      <c r="E2661" t="s">
        <v>68</v>
      </c>
      <c r="F2661" t="s">
        <v>65</v>
      </c>
      <c r="G2661" t="s">
        <v>76</v>
      </c>
      <c r="H2661" t="s">
        <v>62</v>
      </c>
      <c r="I2661" t="s">
        <v>67</v>
      </c>
      <c r="J2661">
        <v>5.8792453171426499E-2</v>
      </c>
      <c r="K2661">
        <f t="shared" si="53"/>
        <v>2</v>
      </c>
    </row>
    <row r="2662" spans="1:11" x14ac:dyDescent="0.2">
      <c r="A2662">
        <v>17</v>
      </c>
      <c r="B2662" t="s">
        <v>77</v>
      </c>
      <c r="C2662" t="s">
        <v>57</v>
      </c>
      <c r="D2662" t="s">
        <v>74</v>
      </c>
      <c r="E2662" t="s">
        <v>68</v>
      </c>
      <c r="F2662" t="s">
        <v>65</v>
      </c>
      <c r="G2662" t="s">
        <v>76</v>
      </c>
      <c r="H2662" t="s">
        <v>62</v>
      </c>
      <c r="I2662" t="s">
        <v>67</v>
      </c>
      <c r="J2662">
        <v>8.2460227092473401E-2</v>
      </c>
      <c r="K2662">
        <f t="shared" si="53"/>
        <v>2</v>
      </c>
    </row>
    <row r="2663" spans="1:11" x14ac:dyDescent="0.2">
      <c r="A2663">
        <v>18</v>
      </c>
      <c r="B2663" t="s">
        <v>77</v>
      </c>
      <c r="C2663" t="s">
        <v>57</v>
      </c>
      <c r="D2663" t="s">
        <v>74</v>
      </c>
      <c r="E2663" t="s">
        <v>68</v>
      </c>
      <c r="F2663" t="s">
        <v>65</v>
      </c>
      <c r="G2663" t="s">
        <v>76</v>
      </c>
      <c r="H2663" t="s">
        <v>62</v>
      </c>
      <c r="I2663" t="s">
        <v>67</v>
      </c>
      <c r="J2663">
        <v>0.107591503701834</v>
      </c>
      <c r="K2663">
        <f t="shared" si="53"/>
        <v>2</v>
      </c>
    </row>
    <row r="2664" spans="1:11" x14ac:dyDescent="0.2">
      <c r="A2664">
        <v>19</v>
      </c>
      <c r="B2664" t="s">
        <v>77</v>
      </c>
      <c r="C2664" t="s">
        <v>57</v>
      </c>
      <c r="D2664" t="s">
        <v>74</v>
      </c>
      <c r="E2664" t="s">
        <v>68</v>
      </c>
      <c r="F2664" t="s">
        <v>65</v>
      </c>
      <c r="G2664" t="s">
        <v>76</v>
      </c>
      <c r="H2664" t="s">
        <v>62</v>
      </c>
      <c r="I2664" t="s">
        <v>67</v>
      </c>
      <c r="J2664">
        <v>0.121467189259637</v>
      </c>
      <c r="K2664">
        <f t="shared" si="53"/>
        <v>2</v>
      </c>
    </row>
    <row r="2665" spans="1:11" x14ac:dyDescent="0.2">
      <c r="A2665">
        <v>20</v>
      </c>
      <c r="B2665" t="s">
        <v>77</v>
      </c>
      <c r="C2665" t="s">
        <v>57</v>
      </c>
      <c r="D2665" t="s">
        <v>74</v>
      </c>
      <c r="E2665" t="s">
        <v>68</v>
      </c>
      <c r="F2665" t="s">
        <v>65</v>
      </c>
      <c r="G2665" t="s">
        <v>76</v>
      </c>
      <c r="H2665" t="s">
        <v>62</v>
      </c>
      <c r="I2665" t="s">
        <v>67</v>
      </c>
      <c r="J2665">
        <v>0.119854735651188</v>
      </c>
      <c r="K2665">
        <f t="shared" si="53"/>
        <v>2</v>
      </c>
    </row>
    <row r="2666" spans="1:11" x14ac:dyDescent="0.2">
      <c r="A2666">
        <v>21</v>
      </c>
      <c r="B2666" t="s">
        <v>77</v>
      </c>
      <c r="C2666" t="s">
        <v>57</v>
      </c>
      <c r="D2666" t="s">
        <v>74</v>
      </c>
      <c r="E2666" t="s">
        <v>68</v>
      </c>
      <c r="F2666" t="s">
        <v>65</v>
      </c>
      <c r="G2666" t="s">
        <v>76</v>
      </c>
      <c r="H2666" t="s">
        <v>62</v>
      </c>
      <c r="I2666" t="s">
        <v>67</v>
      </c>
      <c r="J2666">
        <v>0.107430586980961</v>
      </c>
      <c r="K2666">
        <f t="shared" si="53"/>
        <v>2</v>
      </c>
    </row>
    <row r="2667" spans="1:11" x14ac:dyDescent="0.2">
      <c r="A2667">
        <v>22</v>
      </c>
      <c r="B2667" t="s">
        <v>77</v>
      </c>
      <c r="C2667" t="s">
        <v>57</v>
      </c>
      <c r="D2667" t="s">
        <v>74</v>
      </c>
      <c r="E2667" t="s">
        <v>68</v>
      </c>
      <c r="F2667" t="s">
        <v>65</v>
      </c>
      <c r="G2667" t="s">
        <v>76</v>
      </c>
      <c r="H2667" t="s">
        <v>62</v>
      </c>
      <c r="I2667" t="s">
        <v>67</v>
      </c>
      <c r="J2667">
        <v>8.7942664045512306E-2</v>
      </c>
      <c r="K2667">
        <f t="shared" si="53"/>
        <v>2</v>
      </c>
    </row>
    <row r="2668" spans="1:11" x14ac:dyDescent="0.2">
      <c r="A2668">
        <v>23</v>
      </c>
      <c r="B2668" t="s">
        <v>77</v>
      </c>
      <c r="C2668" t="s">
        <v>57</v>
      </c>
      <c r="D2668" t="s">
        <v>74</v>
      </c>
      <c r="E2668" t="s">
        <v>68</v>
      </c>
      <c r="F2668" t="s">
        <v>65</v>
      </c>
      <c r="G2668" t="s">
        <v>76</v>
      </c>
      <c r="H2668" t="s">
        <v>62</v>
      </c>
      <c r="I2668" t="s">
        <v>67</v>
      </c>
      <c r="J2668">
        <v>6.5564891177828502E-2</v>
      </c>
      <c r="K2668">
        <f t="shared" si="53"/>
        <v>2</v>
      </c>
    </row>
    <row r="2669" spans="1:11" x14ac:dyDescent="0.2">
      <c r="A2669">
        <v>24</v>
      </c>
      <c r="B2669" t="s">
        <v>77</v>
      </c>
      <c r="C2669" t="s">
        <v>57</v>
      </c>
      <c r="D2669" t="s">
        <v>74</v>
      </c>
      <c r="E2669" t="s">
        <v>68</v>
      </c>
      <c r="F2669" t="s">
        <v>65</v>
      </c>
      <c r="G2669" t="s">
        <v>76</v>
      </c>
      <c r="H2669" t="s">
        <v>62</v>
      </c>
      <c r="I2669" t="s">
        <v>67</v>
      </c>
      <c r="J2669">
        <v>4.4722804504027901E-2</v>
      </c>
      <c r="K2669">
        <f t="shared" si="53"/>
        <v>2</v>
      </c>
    </row>
    <row r="2670" spans="1:11" x14ac:dyDescent="0.2">
      <c r="A2670">
        <v>1</v>
      </c>
      <c r="B2670" t="s">
        <v>77</v>
      </c>
      <c r="C2670" t="s">
        <v>63</v>
      </c>
      <c r="D2670" t="s">
        <v>74</v>
      </c>
      <c r="E2670" t="s">
        <v>68</v>
      </c>
      <c r="F2670" t="s">
        <v>65</v>
      </c>
      <c r="G2670" t="s">
        <v>76</v>
      </c>
      <c r="H2670" t="s">
        <v>62</v>
      </c>
      <c r="I2670" t="s">
        <v>67</v>
      </c>
      <c r="J2670">
        <v>3.2232680426503402E-2</v>
      </c>
      <c r="K2670">
        <f t="shared" si="53"/>
        <v>2</v>
      </c>
    </row>
    <row r="2671" spans="1:11" x14ac:dyDescent="0.2">
      <c r="A2671">
        <v>2</v>
      </c>
      <c r="B2671" t="s">
        <v>77</v>
      </c>
      <c r="C2671" t="s">
        <v>63</v>
      </c>
      <c r="D2671" t="s">
        <v>74</v>
      </c>
      <c r="E2671" t="s">
        <v>68</v>
      </c>
      <c r="F2671" t="s">
        <v>65</v>
      </c>
      <c r="G2671" t="s">
        <v>76</v>
      </c>
      <c r="H2671" t="s">
        <v>62</v>
      </c>
      <c r="I2671" t="s">
        <v>67</v>
      </c>
      <c r="J2671">
        <v>1.5569447817365099E-2</v>
      </c>
      <c r="K2671">
        <f t="shared" si="53"/>
        <v>2</v>
      </c>
    </row>
    <row r="2672" spans="1:11" x14ac:dyDescent="0.2">
      <c r="A2672">
        <v>3</v>
      </c>
      <c r="B2672" t="s">
        <v>77</v>
      </c>
      <c r="C2672" t="s">
        <v>63</v>
      </c>
      <c r="D2672" t="s">
        <v>74</v>
      </c>
      <c r="E2672" t="s">
        <v>68</v>
      </c>
      <c r="F2672" t="s">
        <v>65</v>
      </c>
      <c r="G2672" t="s">
        <v>76</v>
      </c>
      <c r="H2672" t="s">
        <v>62</v>
      </c>
      <c r="I2672" t="s">
        <v>67</v>
      </c>
      <c r="J2672">
        <v>6.4844590597667598E-3</v>
      </c>
      <c r="K2672">
        <f t="shared" si="53"/>
        <v>2</v>
      </c>
    </row>
    <row r="2673" spans="1:11" x14ac:dyDescent="0.2">
      <c r="A2673">
        <v>4</v>
      </c>
      <c r="B2673" t="s">
        <v>77</v>
      </c>
      <c r="C2673" t="s">
        <v>63</v>
      </c>
      <c r="D2673" t="s">
        <v>74</v>
      </c>
      <c r="E2673" t="s">
        <v>68</v>
      </c>
      <c r="F2673" t="s">
        <v>65</v>
      </c>
      <c r="G2673" t="s">
        <v>76</v>
      </c>
      <c r="H2673" t="s">
        <v>62</v>
      </c>
      <c r="I2673" t="s">
        <v>67</v>
      </c>
      <c r="J2673">
        <v>2.42933361682364E-3</v>
      </c>
      <c r="K2673">
        <f t="shared" si="53"/>
        <v>2</v>
      </c>
    </row>
    <row r="2674" spans="1:11" x14ac:dyDescent="0.2">
      <c r="A2674">
        <v>5</v>
      </c>
      <c r="B2674" t="s">
        <v>77</v>
      </c>
      <c r="C2674" t="s">
        <v>63</v>
      </c>
      <c r="D2674" t="s">
        <v>74</v>
      </c>
      <c r="E2674" t="s">
        <v>68</v>
      </c>
      <c r="F2674" t="s">
        <v>65</v>
      </c>
      <c r="G2674" t="s">
        <v>76</v>
      </c>
      <c r="H2674" t="s">
        <v>62</v>
      </c>
      <c r="I2674" t="s">
        <v>67</v>
      </c>
      <c r="J2674">
        <v>1.5817242237502499E-3</v>
      </c>
      <c r="K2674">
        <f t="shared" si="53"/>
        <v>2</v>
      </c>
    </row>
    <row r="2675" spans="1:11" x14ac:dyDescent="0.2">
      <c r="A2675">
        <v>6</v>
      </c>
      <c r="B2675" t="s">
        <v>77</v>
      </c>
      <c r="C2675" t="s">
        <v>63</v>
      </c>
      <c r="D2675" t="s">
        <v>74</v>
      </c>
      <c r="E2675" t="s">
        <v>68</v>
      </c>
      <c r="F2675" t="s">
        <v>65</v>
      </c>
      <c r="G2675" t="s">
        <v>76</v>
      </c>
      <c r="H2675" t="s">
        <v>62</v>
      </c>
      <c r="I2675" t="s">
        <v>67</v>
      </c>
      <c r="J2675">
        <v>1.3748119089345399E-3</v>
      </c>
      <c r="K2675">
        <f t="shared" si="53"/>
        <v>2</v>
      </c>
    </row>
    <row r="2676" spans="1:11" x14ac:dyDescent="0.2">
      <c r="A2676">
        <v>7</v>
      </c>
      <c r="B2676" t="s">
        <v>77</v>
      </c>
      <c r="C2676" t="s">
        <v>63</v>
      </c>
      <c r="D2676" t="s">
        <v>74</v>
      </c>
      <c r="E2676" t="s">
        <v>68</v>
      </c>
      <c r="F2676" t="s">
        <v>65</v>
      </c>
      <c r="G2676" t="s">
        <v>76</v>
      </c>
      <c r="H2676" t="s">
        <v>62</v>
      </c>
      <c r="I2676" t="s">
        <v>67</v>
      </c>
      <c r="J2676">
        <v>1.5138189048932401E-3</v>
      </c>
      <c r="K2676">
        <f t="shared" si="53"/>
        <v>2</v>
      </c>
    </row>
    <row r="2677" spans="1:11" x14ac:dyDescent="0.2">
      <c r="A2677">
        <v>8</v>
      </c>
      <c r="B2677" t="s">
        <v>77</v>
      </c>
      <c r="C2677" t="s">
        <v>63</v>
      </c>
      <c r="D2677" t="s">
        <v>74</v>
      </c>
      <c r="E2677" t="s">
        <v>68</v>
      </c>
      <c r="F2677" t="s">
        <v>65</v>
      </c>
      <c r="G2677" t="s">
        <v>76</v>
      </c>
      <c r="H2677" t="s">
        <v>62</v>
      </c>
      <c r="I2677" t="s">
        <v>67</v>
      </c>
      <c r="J2677">
        <v>2.3913299292696198E-3</v>
      </c>
      <c r="K2677">
        <f t="shared" si="53"/>
        <v>2</v>
      </c>
    </row>
    <row r="2678" spans="1:11" x14ac:dyDescent="0.2">
      <c r="A2678">
        <v>9</v>
      </c>
      <c r="B2678" t="s">
        <v>77</v>
      </c>
      <c r="C2678" t="s">
        <v>63</v>
      </c>
      <c r="D2678" t="s">
        <v>74</v>
      </c>
      <c r="E2678" t="s">
        <v>68</v>
      </c>
      <c r="F2678" t="s">
        <v>65</v>
      </c>
      <c r="G2678" t="s">
        <v>76</v>
      </c>
      <c r="H2678" t="s">
        <v>62</v>
      </c>
      <c r="I2678" t="s">
        <v>67</v>
      </c>
      <c r="J2678">
        <v>4.3677336493714797E-3</v>
      </c>
      <c r="K2678">
        <f t="shared" si="53"/>
        <v>2</v>
      </c>
    </row>
    <row r="2679" spans="1:11" x14ac:dyDescent="0.2">
      <c r="A2679">
        <v>10</v>
      </c>
      <c r="B2679" t="s">
        <v>77</v>
      </c>
      <c r="C2679" t="s">
        <v>63</v>
      </c>
      <c r="D2679" t="s">
        <v>74</v>
      </c>
      <c r="E2679" t="s">
        <v>68</v>
      </c>
      <c r="F2679" t="s">
        <v>65</v>
      </c>
      <c r="G2679" t="s">
        <v>76</v>
      </c>
      <c r="H2679" t="s">
        <v>62</v>
      </c>
      <c r="I2679" t="s">
        <v>67</v>
      </c>
      <c r="J2679">
        <v>8.1140464050753602E-3</v>
      </c>
      <c r="K2679">
        <f t="shared" si="53"/>
        <v>2</v>
      </c>
    </row>
    <row r="2680" spans="1:11" x14ac:dyDescent="0.2">
      <c r="A2680">
        <v>11</v>
      </c>
      <c r="B2680" t="s">
        <v>77</v>
      </c>
      <c r="C2680" t="s">
        <v>63</v>
      </c>
      <c r="D2680" t="s">
        <v>74</v>
      </c>
      <c r="E2680" t="s">
        <v>68</v>
      </c>
      <c r="F2680" t="s">
        <v>65</v>
      </c>
      <c r="G2680" t="s">
        <v>76</v>
      </c>
      <c r="H2680" t="s">
        <v>62</v>
      </c>
      <c r="I2680" t="s">
        <v>67</v>
      </c>
      <c r="J2680">
        <v>1.40738813398722E-2</v>
      </c>
      <c r="K2680">
        <f t="shared" si="53"/>
        <v>2</v>
      </c>
    </row>
    <row r="2681" spans="1:11" x14ac:dyDescent="0.2">
      <c r="A2681">
        <v>12</v>
      </c>
      <c r="B2681" t="s">
        <v>77</v>
      </c>
      <c r="C2681" t="s">
        <v>63</v>
      </c>
      <c r="D2681" t="s">
        <v>74</v>
      </c>
      <c r="E2681" t="s">
        <v>68</v>
      </c>
      <c r="F2681" t="s">
        <v>65</v>
      </c>
      <c r="G2681" t="s">
        <v>76</v>
      </c>
      <c r="H2681" t="s">
        <v>62</v>
      </c>
      <c r="I2681" t="s">
        <v>67</v>
      </c>
      <c r="J2681">
        <v>2.2767198739033701E-2</v>
      </c>
      <c r="K2681">
        <f t="shared" si="53"/>
        <v>2</v>
      </c>
    </row>
    <row r="2682" spans="1:11" x14ac:dyDescent="0.2">
      <c r="A2682">
        <v>13</v>
      </c>
      <c r="B2682" t="s">
        <v>77</v>
      </c>
      <c r="C2682" t="s">
        <v>63</v>
      </c>
      <c r="D2682" t="s">
        <v>74</v>
      </c>
      <c r="E2682" t="s">
        <v>68</v>
      </c>
      <c r="F2682" t="s">
        <v>65</v>
      </c>
      <c r="G2682" t="s">
        <v>76</v>
      </c>
      <c r="H2682" t="s">
        <v>62</v>
      </c>
      <c r="I2682" t="s">
        <v>67</v>
      </c>
      <c r="J2682">
        <v>3.4681374885034498E-2</v>
      </c>
      <c r="K2682">
        <f t="shared" si="53"/>
        <v>2</v>
      </c>
    </row>
    <row r="2683" spans="1:11" x14ac:dyDescent="0.2">
      <c r="A2683">
        <v>14</v>
      </c>
      <c r="B2683" t="s">
        <v>77</v>
      </c>
      <c r="C2683" t="s">
        <v>63</v>
      </c>
      <c r="D2683" t="s">
        <v>74</v>
      </c>
      <c r="E2683" t="s">
        <v>68</v>
      </c>
      <c r="F2683" t="s">
        <v>65</v>
      </c>
      <c r="G2683" t="s">
        <v>76</v>
      </c>
      <c r="H2683" t="s">
        <v>62</v>
      </c>
      <c r="I2683" t="s">
        <v>67</v>
      </c>
      <c r="J2683">
        <v>4.6914105182456201E-2</v>
      </c>
      <c r="K2683">
        <f t="shared" si="53"/>
        <v>2</v>
      </c>
    </row>
    <row r="2684" spans="1:11" x14ac:dyDescent="0.2">
      <c r="A2684">
        <v>15</v>
      </c>
      <c r="B2684" t="s">
        <v>77</v>
      </c>
      <c r="C2684" t="s">
        <v>63</v>
      </c>
      <c r="D2684" t="s">
        <v>74</v>
      </c>
      <c r="E2684" t="s">
        <v>68</v>
      </c>
      <c r="F2684" t="s">
        <v>65</v>
      </c>
      <c r="G2684" t="s">
        <v>76</v>
      </c>
      <c r="H2684" t="s">
        <v>62</v>
      </c>
      <c r="I2684" t="s">
        <v>67</v>
      </c>
      <c r="J2684">
        <v>5.7048816189779299E-2</v>
      </c>
      <c r="K2684">
        <f t="shared" si="53"/>
        <v>2</v>
      </c>
    </row>
    <row r="2685" spans="1:11" x14ac:dyDescent="0.2">
      <c r="A2685">
        <v>16</v>
      </c>
      <c r="B2685" t="s">
        <v>77</v>
      </c>
      <c r="C2685" t="s">
        <v>63</v>
      </c>
      <c r="D2685" t="s">
        <v>74</v>
      </c>
      <c r="E2685" t="s">
        <v>68</v>
      </c>
      <c r="F2685" t="s">
        <v>65</v>
      </c>
      <c r="G2685" t="s">
        <v>76</v>
      </c>
      <c r="H2685" t="s">
        <v>62</v>
      </c>
      <c r="I2685" t="s">
        <v>67</v>
      </c>
      <c r="J2685">
        <v>6.8853305893957106E-2</v>
      </c>
      <c r="K2685">
        <f t="shared" si="53"/>
        <v>2</v>
      </c>
    </row>
    <row r="2686" spans="1:11" x14ac:dyDescent="0.2">
      <c r="A2686">
        <v>17</v>
      </c>
      <c r="B2686" t="s">
        <v>77</v>
      </c>
      <c r="C2686" t="s">
        <v>63</v>
      </c>
      <c r="D2686" t="s">
        <v>74</v>
      </c>
      <c r="E2686" t="s">
        <v>68</v>
      </c>
      <c r="F2686" t="s">
        <v>65</v>
      </c>
      <c r="G2686" t="s">
        <v>76</v>
      </c>
      <c r="H2686" t="s">
        <v>62</v>
      </c>
      <c r="I2686" t="s">
        <v>67</v>
      </c>
      <c r="J2686">
        <v>8.1636261369006202E-2</v>
      </c>
      <c r="K2686">
        <f t="shared" si="53"/>
        <v>2</v>
      </c>
    </row>
    <row r="2687" spans="1:11" x14ac:dyDescent="0.2">
      <c r="A2687">
        <v>18</v>
      </c>
      <c r="B2687" t="s">
        <v>77</v>
      </c>
      <c r="C2687" t="s">
        <v>63</v>
      </c>
      <c r="D2687" t="s">
        <v>74</v>
      </c>
      <c r="E2687" t="s">
        <v>68</v>
      </c>
      <c r="F2687" t="s">
        <v>65</v>
      </c>
      <c r="G2687" t="s">
        <v>76</v>
      </c>
      <c r="H2687" t="s">
        <v>62</v>
      </c>
      <c r="I2687" t="s">
        <v>67</v>
      </c>
      <c r="J2687">
        <v>9.36369740104874E-2</v>
      </c>
      <c r="K2687">
        <f t="shared" si="53"/>
        <v>2</v>
      </c>
    </row>
    <row r="2688" spans="1:11" x14ac:dyDescent="0.2">
      <c r="A2688">
        <v>19</v>
      </c>
      <c r="B2688" t="s">
        <v>77</v>
      </c>
      <c r="C2688" t="s">
        <v>63</v>
      </c>
      <c r="D2688" t="s">
        <v>74</v>
      </c>
      <c r="E2688" t="s">
        <v>68</v>
      </c>
      <c r="F2688" t="s">
        <v>65</v>
      </c>
      <c r="G2688" t="s">
        <v>76</v>
      </c>
      <c r="H2688" t="s">
        <v>62</v>
      </c>
      <c r="I2688" t="s">
        <v>67</v>
      </c>
      <c r="J2688">
        <v>0.10219486455238</v>
      </c>
      <c r="K2688">
        <f t="shared" si="53"/>
        <v>2</v>
      </c>
    </row>
    <row r="2689" spans="1:11" x14ac:dyDescent="0.2">
      <c r="A2689">
        <v>20</v>
      </c>
      <c r="B2689" t="s">
        <v>77</v>
      </c>
      <c r="C2689" t="s">
        <v>63</v>
      </c>
      <c r="D2689" t="s">
        <v>74</v>
      </c>
      <c r="E2689" t="s">
        <v>68</v>
      </c>
      <c r="F2689" t="s">
        <v>65</v>
      </c>
      <c r="G2689" t="s">
        <v>76</v>
      </c>
      <c r="H2689" t="s">
        <v>62</v>
      </c>
      <c r="I2689" t="s">
        <v>67</v>
      </c>
      <c r="J2689">
        <v>0.102840717591866</v>
      </c>
      <c r="K2689">
        <f t="shared" si="53"/>
        <v>2</v>
      </c>
    </row>
    <row r="2690" spans="1:11" x14ac:dyDescent="0.2">
      <c r="A2690">
        <v>21</v>
      </c>
      <c r="B2690" t="s">
        <v>77</v>
      </c>
      <c r="C2690" t="s">
        <v>63</v>
      </c>
      <c r="D2690" t="s">
        <v>74</v>
      </c>
      <c r="E2690" t="s">
        <v>68</v>
      </c>
      <c r="F2690" t="s">
        <v>65</v>
      </c>
      <c r="G2690" t="s">
        <v>76</v>
      </c>
      <c r="H2690" t="s">
        <v>62</v>
      </c>
      <c r="I2690" t="s">
        <v>67</v>
      </c>
      <c r="J2690">
        <v>9.6547053141303907E-2</v>
      </c>
      <c r="K2690">
        <f t="shared" si="53"/>
        <v>2</v>
      </c>
    </row>
    <row r="2691" spans="1:11" x14ac:dyDescent="0.2">
      <c r="A2691">
        <v>22</v>
      </c>
      <c r="B2691" t="s">
        <v>77</v>
      </c>
      <c r="C2691" t="s">
        <v>63</v>
      </c>
      <c r="D2691" t="s">
        <v>74</v>
      </c>
      <c r="E2691" t="s">
        <v>68</v>
      </c>
      <c r="F2691" t="s">
        <v>65</v>
      </c>
      <c r="G2691" t="s">
        <v>76</v>
      </c>
      <c r="H2691" t="s">
        <v>62</v>
      </c>
      <c r="I2691" t="s">
        <v>67</v>
      </c>
      <c r="J2691">
        <v>8.4463103575733597E-2</v>
      </c>
      <c r="K2691">
        <f t="shared" si="53"/>
        <v>2</v>
      </c>
    </row>
    <row r="2692" spans="1:11" x14ac:dyDescent="0.2">
      <c r="A2692">
        <v>23</v>
      </c>
      <c r="B2692" t="s">
        <v>77</v>
      </c>
      <c r="C2692" t="s">
        <v>63</v>
      </c>
      <c r="D2692" t="s">
        <v>74</v>
      </c>
      <c r="E2692" t="s">
        <v>68</v>
      </c>
      <c r="F2692" t="s">
        <v>65</v>
      </c>
      <c r="G2692" t="s">
        <v>76</v>
      </c>
      <c r="H2692" t="s">
        <v>62</v>
      </c>
      <c r="I2692" t="s">
        <v>67</v>
      </c>
      <c r="J2692">
        <v>6.7877805649429898E-2</v>
      </c>
      <c r="K2692">
        <f t="shared" ref="K2692:K2755" si="54">MONTH(1&amp;B2692)</f>
        <v>2</v>
      </c>
    </row>
    <row r="2693" spans="1:11" x14ac:dyDescent="0.2">
      <c r="A2693">
        <v>24</v>
      </c>
      <c r="B2693" t="s">
        <v>77</v>
      </c>
      <c r="C2693" t="s">
        <v>63</v>
      </c>
      <c r="D2693" t="s">
        <v>74</v>
      </c>
      <c r="E2693" t="s">
        <v>68</v>
      </c>
      <c r="F2693" t="s">
        <v>65</v>
      </c>
      <c r="G2693" t="s">
        <v>76</v>
      </c>
      <c r="H2693" t="s">
        <v>62</v>
      </c>
      <c r="I2693" t="s">
        <v>67</v>
      </c>
      <c r="J2693">
        <v>5.0405151937904798E-2</v>
      </c>
      <c r="K2693">
        <f t="shared" si="54"/>
        <v>2</v>
      </c>
    </row>
    <row r="2694" spans="1:11" x14ac:dyDescent="0.2">
      <c r="A2694">
        <v>1</v>
      </c>
      <c r="B2694" t="s">
        <v>77</v>
      </c>
      <c r="C2694" t="s">
        <v>57</v>
      </c>
      <c r="D2694" t="s">
        <v>74</v>
      </c>
      <c r="E2694" t="s">
        <v>64</v>
      </c>
      <c r="F2694" t="s">
        <v>60</v>
      </c>
      <c r="G2694" t="s">
        <v>76</v>
      </c>
      <c r="H2694" t="s">
        <v>62</v>
      </c>
      <c r="I2694" t="s">
        <v>67</v>
      </c>
      <c r="J2694">
        <v>2.7745889731646399E-2</v>
      </c>
      <c r="K2694">
        <f t="shared" si="54"/>
        <v>2</v>
      </c>
    </row>
    <row r="2695" spans="1:11" x14ac:dyDescent="0.2">
      <c r="A2695">
        <v>2</v>
      </c>
      <c r="B2695" t="s">
        <v>77</v>
      </c>
      <c r="C2695" t="s">
        <v>57</v>
      </c>
      <c r="D2695" t="s">
        <v>74</v>
      </c>
      <c r="E2695" t="s">
        <v>64</v>
      </c>
      <c r="F2695" t="s">
        <v>60</v>
      </c>
      <c r="G2695" t="s">
        <v>76</v>
      </c>
      <c r="H2695" t="s">
        <v>62</v>
      </c>
      <c r="I2695" t="s">
        <v>67</v>
      </c>
      <c r="J2695">
        <v>8.2226953749300093E-3</v>
      </c>
      <c r="K2695">
        <f t="shared" si="54"/>
        <v>2</v>
      </c>
    </row>
    <row r="2696" spans="1:11" x14ac:dyDescent="0.2">
      <c r="A2696">
        <v>3</v>
      </c>
      <c r="B2696" t="s">
        <v>77</v>
      </c>
      <c r="C2696" t="s">
        <v>57</v>
      </c>
      <c r="D2696" t="s">
        <v>74</v>
      </c>
      <c r="E2696" t="s">
        <v>64</v>
      </c>
      <c r="F2696" t="s">
        <v>60</v>
      </c>
      <c r="G2696" t="s">
        <v>76</v>
      </c>
      <c r="H2696" t="s">
        <v>62</v>
      </c>
      <c r="I2696" t="s">
        <v>67</v>
      </c>
      <c r="J2696">
        <v>1.63850976915222E-3</v>
      </c>
      <c r="K2696">
        <f t="shared" si="54"/>
        <v>2</v>
      </c>
    </row>
    <row r="2697" spans="1:11" x14ac:dyDescent="0.2">
      <c r="A2697">
        <v>4</v>
      </c>
      <c r="B2697" t="s">
        <v>77</v>
      </c>
      <c r="C2697" t="s">
        <v>57</v>
      </c>
      <c r="D2697" t="s">
        <v>74</v>
      </c>
      <c r="E2697" t="s">
        <v>64</v>
      </c>
      <c r="F2697" t="s">
        <v>60</v>
      </c>
      <c r="G2697" t="s">
        <v>76</v>
      </c>
      <c r="H2697" t="s">
        <v>62</v>
      </c>
      <c r="I2697" t="s">
        <v>67</v>
      </c>
      <c r="J2697" s="3">
        <v>7.0574624500109801E-4</v>
      </c>
      <c r="K2697">
        <f t="shared" si="54"/>
        <v>2</v>
      </c>
    </row>
    <row r="2698" spans="1:11" x14ac:dyDescent="0.2">
      <c r="A2698">
        <v>5</v>
      </c>
      <c r="B2698" t="s">
        <v>77</v>
      </c>
      <c r="C2698" t="s">
        <v>57</v>
      </c>
      <c r="D2698" t="s">
        <v>74</v>
      </c>
      <c r="E2698" t="s">
        <v>64</v>
      </c>
      <c r="F2698" t="s">
        <v>60</v>
      </c>
      <c r="G2698" t="s">
        <v>76</v>
      </c>
      <c r="H2698" t="s">
        <v>62</v>
      </c>
      <c r="I2698" t="s">
        <v>67</v>
      </c>
      <c r="J2698" s="3">
        <v>6.9106608446538895E-4</v>
      </c>
      <c r="K2698">
        <f t="shared" si="54"/>
        <v>2</v>
      </c>
    </row>
    <row r="2699" spans="1:11" x14ac:dyDescent="0.2">
      <c r="A2699">
        <v>6</v>
      </c>
      <c r="B2699" t="s">
        <v>77</v>
      </c>
      <c r="C2699" t="s">
        <v>57</v>
      </c>
      <c r="D2699" t="s">
        <v>74</v>
      </c>
      <c r="E2699" t="s">
        <v>64</v>
      </c>
      <c r="F2699" t="s">
        <v>60</v>
      </c>
      <c r="G2699" t="s">
        <v>76</v>
      </c>
      <c r="H2699" t="s">
        <v>62</v>
      </c>
      <c r="I2699" t="s">
        <v>67</v>
      </c>
      <c r="J2699" s="3">
        <v>8.9335325413725101E-4</v>
      </c>
      <c r="K2699">
        <f t="shared" si="54"/>
        <v>2</v>
      </c>
    </row>
    <row r="2700" spans="1:11" x14ac:dyDescent="0.2">
      <c r="A2700">
        <v>7</v>
      </c>
      <c r="B2700" t="s">
        <v>77</v>
      </c>
      <c r="C2700" t="s">
        <v>57</v>
      </c>
      <c r="D2700" t="s">
        <v>74</v>
      </c>
      <c r="E2700" t="s">
        <v>64</v>
      </c>
      <c r="F2700" t="s">
        <v>60</v>
      </c>
      <c r="G2700" t="s">
        <v>76</v>
      </c>
      <c r="H2700" t="s">
        <v>62</v>
      </c>
      <c r="I2700" t="s">
        <v>67</v>
      </c>
      <c r="J2700">
        <v>1.5647328928114501E-3</v>
      </c>
      <c r="K2700">
        <f t="shared" si="54"/>
        <v>2</v>
      </c>
    </row>
    <row r="2701" spans="1:11" x14ac:dyDescent="0.2">
      <c r="A2701">
        <v>8</v>
      </c>
      <c r="B2701" t="s">
        <v>77</v>
      </c>
      <c r="C2701" t="s">
        <v>57</v>
      </c>
      <c r="D2701" t="s">
        <v>74</v>
      </c>
      <c r="E2701" t="s">
        <v>64</v>
      </c>
      <c r="F2701" t="s">
        <v>60</v>
      </c>
      <c r="G2701" t="s">
        <v>76</v>
      </c>
      <c r="H2701" t="s">
        <v>62</v>
      </c>
      <c r="I2701" t="s">
        <v>67</v>
      </c>
      <c r="J2701">
        <v>2.7869847674931898E-3</v>
      </c>
      <c r="K2701">
        <f t="shared" si="54"/>
        <v>2</v>
      </c>
    </row>
    <row r="2702" spans="1:11" x14ac:dyDescent="0.2">
      <c r="A2702">
        <v>10</v>
      </c>
      <c r="B2702" t="s">
        <v>77</v>
      </c>
      <c r="C2702" t="s">
        <v>57</v>
      </c>
      <c r="D2702" t="s">
        <v>74</v>
      </c>
      <c r="E2702" t="s">
        <v>64</v>
      </c>
      <c r="F2702" t="s">
        <v>60</v>
      </c>
      <c r="G2702" t="s">
        <v>76</v>
      </c>
      <c r="H2702" t="s">
        <v>62</v>
      </c>
      <c r="I2702" t="s">
        <v>67</v>
      </c>
      <c r="J2702">
        <v>6.1102793051918004E-3</v>
      </c>
      <c r="K2702">
        <f t="shared" si="54"/>
        <v>2</v>
      </c>
    </row>
    <row r="2703" spans="1:11" x14ac:dyDescent="0.2">
      <c r="A2703">
        <v>11</v>
      </c>
      <c r="B2703" t="s">
        <v>77</v>
      </c>
      <c r="C2703" t="s">
        <v>57</v>
      </c>
      <c r="D2703" t="s">
        <v>74</v>
      </c>
      <c r="E2703" t="s">
        <v>64</v>
      </c>
      <c r="F2703" t="s">
        <v>60</v>
      </c>
      <c r="G2703" t="s">
        <v>76</v>
      </c>
      <c r="H2703" t="s">
        <v>62</v>
      </c>
      <c r="I2703" t="s">
        <v>67</v>
      </c>
      <c r="J2703">
        <v>8.5751134777855096E-3</v>
      </c>
      <c r="K2703">
        <f t="shared" si="54"/>
        <v>2</v>
      </c>
    </row>
    <row r="2704" spans="1:11" x14ac:dyDescent="0.2">
      <c r="A2704">
        <v>12</v>
      </c>
      <c r="B2704" t="s">
        <v>77</v>
      </c>
      <c r="C2704" t="s">
        <v>57</v>
      </c>
      <c r="D2704" t="s">
        <v>74</v>
      </c>
      <c r="E2704" t="s">
        <v>64</v>
      </c>
      <c r="F2704" t="s">
        <v>60</v>
      </c>
      <c r="G2704" t="s">
        <v>76</v>
      </c>
      <c r="H2704" t="s">
        <v>62</v>
      </c>
      <c r="I2704" t="s">
        <v>67</v>
      </c>
      <c r="J2704">
        <v>1.28158028787535E-2</v>
      </c>
      <c r="K2704">
        <f t="shared" si="54"/>
        <v>2</v>
      </c>
    </row>
    <row r="2705" spans="1:11" x14ac:dyDescent="0.2">
      <c r="A2705">
        <v>13</v>
      </c>
      <c r="B2705" t="s">
        <v>77</v>
      </c>
      <c r="C2705" t="s">
        <v>57</v>
      </c>
      <c r="D2705" t="s">
        <v>74</v>
      </c>
      <c r="E2705" t="s">
        <v>64</v>
      </c>
      <c r="F2705" t="s">
        <v>60</v>
      </c>
      <c r="G2705" t="s">
        <v>76</v>
      </c>
      <c r="H2705" t="s">
        <v>62</v>
      </c>
      <c r="I2705" t="s">
        <v>67</v>
      </c>
      <c r="J2705">
        <v>1.86194474489117E-2</v>
      </c>
      <c r="K2705">
        <f t="shared" si="54"/>
        <v>2</v>
      </c>
    </row>
    <row r="2706" spans="1:11" x14ac:dyDescent="0.2">
      <c r="A2706">
        <v>14</v>
      </c>
      <c r="B2706" t="s">
        <v>77</v>
      </c>
      <c r="C2706" t="s">
        <v>57</v>
      </c>
      <c r="D2706" t="s">
        <v>74</v>
      </c>
      <c r="E2706" t="s">
        <v>64</v>
      </c>
      <c r="F2706" t="s">
        <v>60</v>
      </c>
      <c r="G2706" t="s">
        <v>76</v>
      </c>
      <c r="H2706" t="s">
        <v>62</v>
      </c>
      <c r="I2706" t="s">
        <v>67</v>
      </c>
      <c r="J2706">
        <v>2.58396565420007E-2</v>
      </c>
      <c r="K2706">
        <f t="shared" si="54"/>
        <v>2</v>
      </c>
    </row>
    <row r="2707" spans="1:11" x14ac:dyDescent="0.2">
      <c r="A2707">
        <v>15</v>
      </c>
      <c r="B2707" t="s">
        <v>77</v>
      </c>
      <c r="C2707" t="s">
        <v>57</v>
      </c>
      <c r="D2707" t="s">
        <v>74</v>
      </c>
      <c r="E2707" t="s">
        <v>64</v>
      </c>
      <c r="F2707" t="s">
        <v>60</v>
      </c>
      <c r="G2707" t="s">
        <v>76</v>
      </c>
      <c r="H2707" t="s">
        <v>62</v>
      </c>
      <c r="I2707" t="s">
        <v>67</v>
      </c>
      <c r="J2707">
        <v>3.6412494373256901E-2</v>
      </c>
      <c r="K2707">
        <f t="shared" si="54"/>
        <v>2</v>
      </c>
    </row>
    <row r="2708" spans="1:11" x14ac:dyDescent="0.2">
      <c r="A2708">
        <v>16</v>
      </c>
      <c r="B2708" t="s">
        <v>77</v>
      </c>
      <c r="C2708" t="s">
        <v>57</v>
      </c>
      <c r="D2708" t="s">
        <v>74</v>
      </c>
      <c r="E2708" t="s">
        <v>64</v>
      </c>
      <c r="F2708" t="s">
        <v>60</v>
      </c>
      <c r="G2708" t="s">
        <v>76</v>
      </c>
      <c r="H2708" t="s">
        <v>62</v>
      </c>
      <c r="I2708" t="s">
        <v>67</v>
      </c>
      <c r="J2708">
        <v>5.6900774877560602E-2</v>
      </c>
      <c r="K2708">
        <f t="shared" si="54"/>
        <v>2</v>
      </c>
    </row>
    <row r="2709" spans="1:11" x14ac:dyDescent="0.2">
      <c r="A2709">
        <v>17</v>
      </c>
      <c r="B2709" t="s">
        <v>77</v>
      </c>
      <c r="C2709" t="s">
        <v>57</v>
      </c>
      <c r="D2709" t="s">
        <v>74</v>
      </c>
      <c r="E2709" t="s">
        <v>64</v>
      </c>
      <c r="F2709" t="s">
        <v>60</v>
      </c>
      <c r="G2709" t="s">
        <v>76</v>
      </c>
      <c r="H2709" t="s">
        <v>62</v>
      </c>
      <c r="I2709" t="s">
        <v>67</v>
      </c>
      <c r="J2709">
        <v>8.6435896177349106E-2</v>
      </c>
      <c r="K2709">
        <f t="shared" si="54"/>
        <v>2</v>
      </c>
    </row>
    <row r="2710" spans="1:11" x14ac:dyDescent="0.2">
      <c r="A2710">
        <v>18</v>
      </c>
      <c r="B2710" t="s">
        <v>77</v>
      </c>
      <c r="C2710" t="s">
        <v>57</v>
      </c>
      <c r="D2710" t="s">
        <v>74</v>
      </c>
      <c r="E2710" t="s">
        <v>64</v>
      </c>
      <c r="F2710" t="s">
        <v>60</v>
      </c>
      <c r="G2710" t="s">
        <v>76</v>
      </c>
      <c r="H2710" t="s">
        <v>62</v>
      </c>
      <c r="I2710" t="s">
        <v>67</v>
      </c>
      <c r="J2710">
        <v>0.116438736852613</v>
      </c>
      <c r="K2710">
        <f t="shared" si="54"/>
        <v>2</v>
      </c>
    </row>
    <row r="2711" spans="1:11" x14ac:dyDescent="0.2">
      <c r="A2711">
        <v>19</v>
      </c>
      <c r="B2711" t="s">
        <v>77</v>
      </c>
      <c r="C2711" t="s">
        <v>57</v>
      </c>
      <c r="D2711" t="s">
        <v>74</v>
      </c>
      <c r="E2711" t="s">
        <v>64</v>
      </c>
      <c r="F2711" t="s">
        <v>60</v>
      </c>
      <c r="G2711" t="s">
        <v>76</v>
      </c>
      <c r="H2711" t="s">
        <v>62</v>
      </c>
      <c r="I2711" t="s">
        <v>67</v>
      </c>
      <c r="J2711">
        <v>0.12823191711212101</v>
      </c>
      <c r="K2711">
        <f t="shared" si="54"/>
        <v>2</v>
      </c>
    </row>
    <row r="2712" spans="1:11" x14ac:dyDescent="0.2">
      <c r="A2712">
        <v>20</v>
      </c>
      <c r="B2712" t="s">
        <v>77</v>
      </c>
      <c r="C2712" t="s">
        <v>57</v>
      </c>
      <c r="D2712" t="s">
        <v>74</v>
      </c>
      <c r="E2712" t="s">
        <v>64</v>
      </c>
      <c r="F2712" t="s">
        <v>60</v>
      </c>
      <c r="G2712" t="s">
        <v>76</v>
      </c>
      <c r="H2712" t="s">
        <v>62</v>
      </c>
      <c r="I2712" t="s">
        <v>67</v>
      </c>
      <c r="J2712">
        <v>0.124068936366238</v>
      </c>
      <c r="K2712">
        <f t="shared" si="54"/>
        <v>2</v>
      </c>
    </row>
    <row r="2713" spans="1:11" x14ac:dyDescent="0.2">
      <c r="A2713">
        <v>21</v>
      </c>
      <c r="B2713" t="s">
        <v>77</v>
      </c>
      <c r="C2713" t="s">
        <v>57</v>
      </c>
      <c r="D2713" t="s">
        <v>74</v>
      </c>
      <c r="E2713" t="s">
        <v>64</v>
      </c>
      <c r="F2713" t="s">
        <v>60</v>
      </c>
      <c r="G2713" t="s">
        <v>76</v>
      </c>
      <c r="H2713" t="s">
        <v>62</v>
      </c>
      <c r="I2713" t="s">
        <v>67</v>
      </c>
      <c r="J2713">
        <v>0.11427258140933</v>
      </c>
      <c r="K2713">
        <f t="shared" si="54"/>
        <v>2</v>
      </c>
    </row>
    <row r="2714" spans="1:11" x14ac:dyDescent="0.2">
      <c r="A2714">
        <v>22</v>
      </c>
      <c r="B2714" t="s">
        <v>77</v>
      </c>
      <c r="C2714" t="s">
        <v>57</v>
      </c>
      <c r="D2714" t="s">
        <v>74</v>
      </c>
      <c r="E2714" t="s">
        <v>64</v>
      </c>
      <c r="F2714" t="s">
        <v>60</v>
      </c>
      <c r="G2714" t="s">
        <v>76</v>
      </c>
      <c r="H2714" t="s">
        <v>62</v>
      </c>
      <c r="I2714" t="s">
        <v>67</v>
      </c>
      <c r="J2714">
        <v>9.6506953246898897E-2</v>
      </c>
      <c r="K2714">
        <f t="shared" si="54"/>
        <v>2</v>
      </c>
    </row>
    <row r="2715" spans="1:11" x14ac:dyDescent="0.2">
      <c r="A2715">
        <v>23</v>
      </c>
      <c r="B2715" t="s">
        <v>77</v>
      </c>
      <c r="C2715" t="s">
        <v>57</v>
      </c>
      <c r="D2715" t="s">
        <v>74</v>
      </c>
      <c r="E2715" t="s">
        <v>64</v>
      </c>
      <c r="F2715" t="s">
        <v>60</v>
      </c>
      <c r="G2715" t="s">
        <v>76</v>
      </c>
      <c r="H2715" t="s">
        <v>62</v>
      </c>
      <c r="I2715" t="s">
        <v>67</v>
      </c>
      <c r="J2715">
        <v>7.1475324652893399E-2</v>
      </c>
      <c r="K2715">
        <f t="shared" si="54"/>
        <v>2</v>
      </c>
    </row>
    <row r="2716" spans="1:11" x14ac:dyDescent="0.2">
      <c r="A2716">
        <v>24</v>
      </c>
      <c r="B2716" t="s">
        <v>77</v>
      </c>
      <c r="C2716" t="s">
        <v>57</v>
      </c>
      <c r="D2716" t="s">
        <v>74</v>
      </c>
      <c r="E2716" t="s">
        <v>64</v>
      </c>
      <c r="F2716" t="s">
        <v>60</v>
      </c>
      <c r="G2716" t="s">
        <v>76</v>
      </c>
      <c r="H2716" t="s">
        <v>62</v>
      </c>
      <c r="I2716" t="s">
        <v>67</v>
      </c>
      <c r="J2716">
        <v>4.8625750208047797E-2</v>
      </c>
      <c r="K2716">
        <f t="shared" si="54"/>
        <v>2</v>
      </c>
    </row>
    <row r="2717" spans="1:11" x14ac:dyDescent="0.2">
      <c r="A2717">
        <v>1</v>
      </c>
      <c r="B2717" t="s">
        <v>77</v>
      </c>
      <c r="C2717" t="s">
        <v>63</v>
      </c>
      <c r="D2717" t="s">
        <v>74</v>
      </c>
      <c r="E2717" t="s">
        <v>64</v>
      </c>
      <c r="F2717" t="s">
        <v>60</v>
      </c>
      <c r="G2717" t="s">
        <v>76</v>
      </c>
      <c r="H2717" t="s">
        <v>62</v>
      </c>
      <c r="I2717" t="s">
        <v>67</v>
      </c>
      <c r="J2717">
        <v>3.9690384432428803E-2</v>
      </c>
      <c r="K2717">
        <f t="shared" si="54"/>
        <v>2</v>
      </c>
    </row>
    <row r="2718" spans="1:11" x14ac:dyDescent="0.2">
      <c r="A2718">
        <v>2</v>
      </c>
      <c r="B2718" t="s">
        <v>77</v>
      </c>
      <c r="C2718" t="s">
        <v>63</v>
      </c>
      <c r="D2718" t="s">
        <v>74</v>
      </c>
      <c r="E2718" t="s">
        <v>64</v>
      </c>
      <c r="F2718" t="s">
        <v>60</v>
      </c>
      <c r="G2718" t="s">
        <v>76</v>
      </c>
      <c r="H2718" t="s">
        <v>62</v>
      </c>
      <c r="I2718" t="s">
        <v>67</v>
      </c>
      <c r="J2718">
        <v>1.26844051819501E-2</v>
      </c>
      <c r="K2718">
        <f t="shared" si="54"/>
        <v>2</v>
      </c>
    </row>
    <row r="2719" spans="1:11" x14ac:dyDescent="0.2">
      <c r="A2719">
        <v>3</v>
      </c>
      <c r="B2719" t="s">
        <v>77</v>
      </c>
      <c r="C2719" t="s">
        <v>63</v>
      </c>
      <c r="D2719" t="s">
        <v>74</v>
      </c>
      <c r="E2719" t="s">
        <v>64</v>
      </c>
      <c r="F2719" t="s">
        <v>60</v>
      </c>
      <c r="G2719" t="s">
        <v>76</v>
      </c>
      <c r="H2719" t="s">
        <v>62</v>
      </c>
      <c r="I2719" t="s">
        <v>67</v>
      </c>
      <c r="J2719">
        <v>3.2238431584150498E-3</v>
      </c>
      <c r="K2719">
        <f t="shared" si="54"/>
        <v>2</v>
      </c>
    </row>
    <row r="2720" spans="1:11" x14ac:dyDescent="0.2">
      <c r="A2720">
        <v>4</v>
      </c>
      <c r="B2720" t="s">
        <v>77</v>
      </c>
      <c r="C2720" t="s">
        <v>63</v>
      </c>
      <c r="D2720" t="s">
        <v>74</v>
      </c>
      <c r="E2720" t="s">
        <v>64</v>
      </c>
      <c r="F2720" t="s">
        <v>60</v>
      </c>
      <c r="G2720" t="s">
        <v>76</v>
      </c>
      <c r="H2720" t="s">
        <v>62</v>
      </c>
      <c r="I2720" t="s">
        <v>67</v>
      </c>
      <c r="J2720">
        <v>1.7223429324584199E-3</v>
      </c>
      <c r="K2720">
        <f t="shared" si="54"/>
        <v>2</v>
      </c>
    </row>
    <row r="2721" spans="1:11" x14ac:dyDescent="0.2">
      <c r="A2721">
        <v>5</v>
      </c>
      <c r="B2721" t="s">
        <v>77</v>
      </c>
      <c r="C2721" t="s">
        <v>63</v>
      </c>
      <c r="D2721" t="s">
        <v>74</v>
      </c>
      <c r="E2721" t="s">
        <v>64</v>
      </c>
      <c r="F2721" t="s">
        <v>60</v>
      </c>
      <c r="G2721" t="s">
        <v>76</v>
      </c>
      <c r="H2721" t="s">
        <v>62</v>
      </c>
      <c r="I2721" t="s">
        <v>67</v>
      </c>
      <c r="J2721">
        <v>1.2730095574134601E-3</v>
      </c>
      <c r="K2721">
        <f t="shared" si="54"/>
        <v>2</v>
      </c>
    </row>
    <row r="2722" spans="1:11" x14ac:dyDescent="0.2">
      <c r="A2722">
        <v>6</v>
      </c>
      <c r="B2722" t="s">
        <v>77</v>
      </c>
      <c r="C2722" t="s">
        <v>63</v>
      </c>
      <c r="D2722" t="s">
        <v>74</v>
      </c>
      <c r="E2722" t="s">
        <v>64</v>
      </c>
      <c r="F2722" t="s">
        <v>60</v>
      </c>
      <c r="G2722" t="s">
        <v>76</v>
      </c>
      <c r="H2722" t="s">
        <v>62</v>
      </c>
      <c r="I2722" t="s">
        <v>67</v>
      </c>
      <c r="J2722">
        <v>1.0303972695656599E-3</v>
      </c>
      <c r="K2722">
        <f t="shared" si="54"/>
        <v>2</v>
      </c>
    </row>
    <row r="2723" spans="1:11" x14ac:dyDescent="0.2">
      <c r="A2723">
        <v>7</v>
      </c>
      <c r="B2723" t="s">
        <v>77</v>
      </c>
      <c r="C2723" t="s">
        <v>63</v>
      </c>
      <c r="D2723" t="s">
        <v>74</v>
      </c>
      <c r="E2723" t="s">
        <v>64</v>
      </c>
      <c r="F2723" t="s">
        <v>60</v>
      </c>
      <c r="G2723" t="s">
        <v>76</v>
      </c>
      <c r="H2723" t="s">
        <v>62</v>
      </c>
      <c r="I2723" t="s">
        <v>67</v>
      </c>
      <c r="J2723">
        <v>1.2436948344185499E-3</v>
      </c>
      <c r="K2723">
        <f t="shared" si="54"/>
        <v>2</v>
      </c>
    </row>
    <row r="2724" spans="1:11" x14ac:dyDescent="0.2">
      <c r="A2724">
        <v>8</v>
      </c>
      <c r="B2724" t="s">
        <v>77</v>
      </c>
      <c r="C2724" t="s">
        <v>63</v>
      </c>
      <c r="D2724" t="s">
        <v>74</v>
      </c>
      <c r="E2724" t="s">
        <v>64</v>
      </c>
      <c r="F2724" t="s">
        <v>60</v>
      </c>
      <c r="G2724" t="s">
        <v>76</v>
      </c>
      <c r="H2724" t="s">
        <v>62</v>
      </c>
      <c r="I2724" t="s">
        <v>67</v>
      </c>
      <c r="J2724">
        <v>1.90424155621958E-3</v>
      </c>
      <c r="K2724">
        <f t="shared" si="54"/>
        <v>2</v>
      </c>
    </row>
    <row r="2725" spans="1:11" x14ac:dyDescent="0.2">
      <c r="A2725">
        <v>9</v>
      </c>
      <c r="B2725" t="s">
        <v>77</v>
      </c>
      <c r="C2725" t="s">
        <v>63</v>
      </c>
      <c r="D2725" t="s">
        <v>74</v>
      </c>
      <c r="E2725" t="s">
        <v>64</v>
      </c>
      <c r="F2725" t="s">
        <v>60</v>
      </c>
      <c r="G2725" t="s">
        <v>76</v>
      </c>
      <c r="H2725" t="s">
        <v>62</v>
      </c>
      <c r="I2725" t="s">
        <v>67</v>
      </c>
      <c r="J2725">
        <v>3.24268019551601E-3</v>
      </c>
      <c r="K2725">
        <f t="shared" si="54"/>
        <v>2</v>
      </c>
    </row>
    <row r="2726" spans="1:11" x14ac:dyDescent="0.2">
      <c r="A2726">
        <v>10</v>
      </c>
      <c r="B2726" t="s">
        <v>77</v>
      </c>
      <c r="C2726" t="s">
        <v>63</v>
      </c>
      <c r="D2726" t="s">
        <v>74</v>
      </c>
      <c r="E2726" t="s">
        <v>64</v>
      </c>
      <c r="F2726" t="s">
        <v>60</v>
      </c>
      <c r="G2726" t="s">
        <v>76</v>
      </c>
      <c r="H2726" t="s">
        <v>62</v>
      </c>
      <c r="I2726" t="s">
        <v>67</v>
      </c>
      <c r="J2726">
        <v>5.4185896133416298E-3</v>
      </c>
      <c r="K2726">
        <f t="shared" si="54"/>
        <v>2</v>
      </c>
    </row>
    <row r="2727" spans="1:11" x14ac:dyDescent="0.2">
      <c r="A2727">
        <v>11</v>
      </c>
      <c r="B2727" t="s">
        <v>77</v>
      </c>
      <c r="C2727" t="s">
        <v>63</v>
      </c>
      <c r="D2727" t="s">
        <v>74</v>
      </c>
      <c r="E2727" t="s">
        <v>64</v>
      </c>
      <c r="F2727" t="s">
        <v>60</v>
      </c>
      <c r="G2727" t="s">
        <v>76</v>
      </c>
      <c r="H2727" t="s">
        <v>62</v>
      </c>
      <c r="I2727" t="s">
        <v>67</v>
      </c>
      <c r="J2727">
        <v>9.4414777934892294E-3</v>
      </c>
      <c r="K2727">
        <f t="shared" si="54"/>
        <v>2</v>
      </c>
    </row>
    <row r="2728" spans="1:11" x14ac:dyDescent="0.2">
      <c r="A2728">
        <v>12</v>
      </c>
      <c r="B2728" t="s">
        <v>77</v>
      </c>
      <c r="C2728" t="s">
        <v>63</v>
      </c>
      <c r="D2728" t="s">
        <v>74</v>
      </c>
      <c r="E2728" t="s">
        <v>64</v>
      </c>
      <c r="F2728" t="s">
        <v>60</v>
      </c>
      <c r="G2728" t="s">
        <v>76</v>
      </c>
      <c r="H2728" t="s">
        <v>62</v>
      </c>
      <c r="I2728" t="s">
        <v>67</v>
      </c>
      <c r="J2728">
        <v>1.5640033699119E-2</v>
      </c>
      <c r="K2728">
        <f t="shared" si="54"/>
        <v>2</v>
      </c>
    </row>
    <row r="2729" spans="1:11" x14ac:dyDescent="0.2">
      <c r="A2729">
        <v>13</v>
      </c>
      <c r="B2729" t="s">
        <v>77</v>
      </c>
      <c r="C2729" t="s">
        <v>63</v>
      </c>
      <c r="D2729" t="s">
        <v>74</v>
      </c>
      <c r="E2729" t="s">
        <v>64</v>
      </c>
      <c r="F2729" t="s">
        <v>60</v>
      </c>
      <c r="G2729" t="s">
        <v>76</v>
      </c>
      <c r="H2729" t="s">
        <v>62</v>
      </c>
      <c r="I2729" t="s">
        <v>67</v>
      </c>
      <c r="J2729">
        <v>2.4326659322686399E-2</v>
      </c>
      <c r="K2729">
        <f t="shared" si="54"/>
        <v>2</v>
      </c>
    </row>
    <row r="2730" spans="1:11" x14ac:dyDescent="0.2">
      <c r="A2730">
        <v>14</v>
      </c>
      <c r="B2730" t="s">
        <v>77</v>
      </c>
      <c r="C2730" t="s">
        <v>63</v>
      </c>
      <c r="D2730" t="s">
        <v>74</v>
      </c>
      <c r="E2730" t="s">
        <v>64</v>
      </c>
      <c r="F2730" t="s">
        <v>60</v>
      </c>
      <c r="G2730" t="s">
        <v>76</v>
      </c>
      <c r="H2730" t="s">
        <v>62</v>
      </c>
      <c r="I2730" t="s">
        <v>67</v>
      </c>
      <c r="J2730">
        <v>3.3249324153345E-2</v>
      </c>
      <c r="K2730">
        <f t="shared" si="54"/>
        <v>2</v>
      </c>
    </row>
    <row r="2731" spans="1:11" x14ac:dyDescent="0.2">
      <c r="A2731">
        <v>15</v>
      </c>
      <c r="B2731" t="s">
        <v>77</v>
      </c>
      <c r="C2731" t="s">
        <v>63</v>
      </c>
      <c r="D2731" t="s">
        <v>74</v>
      </c>
      <c r="E2731" t="s">
        <v>64</v>
      </c>
      <c r="F2731" t="s">
        <v>60</v>
      </c>
      <c r="G2731" t="s">
        <v>76</v>
      </c>
      <c r="H2731" t="s">
        <v>62</v>
      </c>
      <c r="I2731" t="s">
        <v>67</v>
      </c>
      <c r="J2731">
        <v>4.4171837405818301E-2</v>
      </c>
      <c r="K2731">
        <f t="shared" si="54"/>
        <v>2</v>
      </c>
    </row>
    <row r="2732" spans="1:11" x14ac:dyDescent="0.2">
      <c r="A2732">
        <v>16</v>
      </c>
      <c r="B2732" t="s">
        <v>77</v>
      </c>
      <c r="C2732" t="s">
        <v>63</v>
      </c>
      <c r="D2732" t="s">
        <v>74</v>
      </c>
      <c r="E2732" t="s">
        <v>64</v>
      </c>
      <c r="F2732" t="s">
        <v>60</v>
      </c>
      <c r="G2732" t="s">
        <v>76</v>
      </c>
      <c r="H2732" t="s">
        <v>62</v>
      </c>
      <c r="I2732" t="s">
        <v>67</v>
      </c>
      <c r="J2732">
        <v>5.8903745045845897E-2</v>
      </c>
      <c r="K2732">
        <f t="shared" si="54"/>
        <v>2</v>
      </c>
    </row>
    <row r="2733" spans="1:11" x14ac:dyDescent="0.2">
      <c r="A2733">
        <v>17</v>
      </c>
      <c r="B2733" t="s">
        <v>77</v>
      </c>
      <c r="C2733" t="s">
        <v>63</v>
      </c>
      <c r="D2733" t="s">
        <v>74</v>
      </c>
      <c r="E2733" t="s">
        <v>64</v>
      </c>
      <c r="F2733" t="s">
        <v>60</v>
      </c>
      <c r="G2733" t="s">
        <v>76</v>
      </c>
      <c r="H2733" t="s">
        <v>62</v>
      </c>
      <c r="I2733" t="s">
        <v>67</v>
      </c>
      <c r="J2733">
        <v>7.5493237773160596E-2</v>
      </c>
      <c r="K2733">
        <f t="shared" si="54"/>
        <v>2</v>
      </c>
    </row>
    <row r="2734" spans="1:11" x14ac:dyDescent="0.2">
      <c r="A2734">
        <v>18</v>
      </c>
      <c r="B2734" t="s">
        <v>77</v>
      </c>
      <c r="C2734" t="s">
        <v>63</v>
      </c>
      <c r="D2734" t="s">
        <v>74</v>
      </c>
      <c r="E2734" t="s">
        <v>64</v>
      </c>
      <c r="F2734" t="s">
        <v>60</v>
      </c>
      <c r="G2734" t="s">
        <v>76</v>
      </c>
      <c r="H2734" t="s">
        <v>62</v>
      </c>
      <c r="I2734" t="s">
        <v>67</v>
      </c>
      <c r="J2734">
        <v>9.0430974670242498E-2</v>
      </c>
      <c r="K2734">
        <f t="shared" si="54"/>
        <v>2</v>
      </c>
    </row>
    <row r="2735" spans="1:11" x14ac:dyDescent="0.2">
      <c r="A2735">
        <v>19</v>
      </c>
      <c r="B2735" t="s">
        <v>77</v>
      </c>
      <c r="C2735" t="s">
        <v>63</v>
      </c>
      <c r="D2735" t="s">
        <v>74</v>
      </c>
      <c r="E2735" t="s">
        <v>64</v>
      </c>
      <c r="F2735" t="s">
        <v>60</v>
      </c>
      <c r="G2735" t="s">
        <v>76</v>
      </c>
      <c r="H2735" t="s">
        <v>62</v>
      </c>
      <c r="I2735" t="s">
        <v>67</v>
      </c>
      <c r="J2735">
        <v>0.10429798572150401</v>
      </c>
      <c r="K2735">
        <f t="shared" si="54"/>
        <v>2</v>
      </c>
    </row>
    <row r="2736" spans="1:11" x14ac:dyDescent="0.2">
      <c r="A2736">
        <v>20</v>
      </c>
      <c r="B2736" t="s">
        <v>77</v>
      </c>
      <c r="C2736" t="s">
        <v>63</v>
      </c>
      <c r="D2736" t="s">
        <v>74</v>
      </c>
      <c r="E2736" t="s">
        <v>64</v>
      </c>
      <c r="F2736" t="s">
        <v>60</v>
      </c>
      <c r="G2736" t="s">
        <v>76</v>
      </c>
      <c r="H2736" t="s">
        <v>62</v>
      </c>
      <c r="I2736" t="s">
        <v>67</v>
      </c>
      <c r="J2736">
        <v>0.110323253827301</v>
      </c>
      <c r="K2736">
        <f t="shared" si="54"/>
        <v>2</v>
      </c>
    </row>
    <row r="2737" spans="1:11" x14ac:dyDescent="0.2">
      <c r="A2737">
        <v>21</v>
      </c>
      <c r="B2737" t="s">
        <v>77</v>
      </c>
      <c r="C2737" t="s">
        <v>63</v>
      </c>
      <c r="D2737" t="s">
        <v>74</v>
      </c>
      <c r="E2737" t="s">
        <v>64</v>
      </c>
      <c r="F2737" t="s">
        <v>60</v>
      </c>
      <c r="G2737" t="s">
        <v>76</v>
      </c>
      <c r="H2737" t="s">
        <v>62</v>
      </c>
      <c r="I2737" t="s">
        <v>67</v>
      </c>
      <c r="J2737">
        <v>0.111717407168303</v>
      </c>
      <c r="K2737">
        <f t="shared" si="54"/>
        <v>2</v>
      </c>
    </row>
    <row r="2738" spans="1:11" x14ac:dyDescent="0.2">
      <c r="A2738">
        <v>22</v>
      </c>
      <c r="B2738" t="s">
        <v>77</v>
      </c>
      <c r="C2738" t="s">
        <v>63</v>
      </c>
      <c r="D2738" t="s">
        <v>74</v>
      </c>
      <c r="E2738" t="s">
        <v>64</v>
      </c>
      <c r="F2738" t="s">
        <v>60</v>
      </c>
      <c r="G2738" t="s">
        <v>76</v>
      </c>
      <c r="H2738" t="s">
        <v>62</v>
      </c>
      <c r="I2738" t="s">
        <v>67</v>
      </c>
      <c r="J2738">
        <v>0.10248485637110399</v>
      </c>
      <c r="K2738">
        <f t="shared" si="54"/>
        <v>2</v>
      </c>
    </row>
    <row r="2739" spans="1:11" x14ac:dyDescent="0.2">
      <c r="A2739">
        <v>23</v>
      </c>
      <c r="B2739" t="s">
        <v>77</v>
      </c>
      <c r="C2739" t="s">
        <v>63</v>
      </c>
      <c r="D2739" t="s">
        <v>74</v>
      </c>
      <c r="E2739" t="s">
        <v>64</v>
      </c>
      <c r="F2739" t="s">
        <v>60</v>
      </c>
      <c r="G2739" t="s">
        <v>76</v>
      </c>
      <c r="H2739" t="s">
        <v>62</v>
      </c>
      <c r="I2739" t="s">
        <v>67</v>
      </c>
      <c r="J2739">
        <v>8.4404565108116295E-2</v>
      </c>
      <c r="K2739">
        <f t="shared" si="54"/>
        <v>2</v>
      </c>
    </row>
    <row r="2740" spans="1:11" x14ac:dyDescent="0.2">
      <c r="A2740">
        <v>24</v>
      </c>
      <c r="B2740" t="s">
        <v>77</v>
      </c>
      <c r="C2740" t="s">
        <v>63</v>
      </c>
      <c r="D2740" t="s">
        <v>74</v>
      </c>
      <c r="E2740" t="s">
        <v>64</v>
      </c>
      <c r="F2740" t="s">
        <v>60</v>
      </c>
      <c r="G2740" t="s">
        <v>76</v>
      </c>
      <c r="H2740" t="s">
        <v>62</v>
      </c>
      <c r="I2740" t="s">
        <v>67</v>
      </c>
      <c r="J2740">
        <v>6.3681053208234695E-2</v>
      </c>
      <c r="K2740">
        <f t="shared" si="54"/>
        <v>2</v>
      </c>
    </row>
    <row r="2741" spans="1:11" x14ac:dyDescent="0.2">
      <c r="A2741">
        <v>1</v>
      </c>
      <c r="B2741" t="s">
        <v>77</v>
      </c>
      <c r="C2741" t="s">
        <v>57</v>
      </c>
      <c r="D2741" t="s">
        <v>74</v>
      </c>
      <c r="E2741" t="s">
        <v>64</v>
      </c>
      <c r="F2741" t="s">
        <v>65</v>
      </c>
      <c r="G2741" t="s">
        <v>76</v>
      </c>
      <c r="H2741" t="s">
        <v>62</v>
      </c>
      <c r="I2741" t="s">
        <v>67</v>
      </c>
      <c r="J2741">
        <v>2.4483343989131299E-2</v>
      </c>
      <c r="K2741">
        <f t="shared" si="54"/>
        <v>2</v>
      </c>
    </row>
    <row r="2742" spans="1:11" x14ac:dyDescent="0.2">
      <c r="A2742">
        <v>2</v>
      </c>
      <c r="B2742" t="s">
        <v>77</v>
      </c>
      <c r="C2742" t="s">
        <v>57</v>
      </c>
      <c r="D2742" t="s">
        <v>74</v>
      </c>
      <c r="E2742" t="s">
        <v>64</v>
      </c>
      <c r="F2742" t="s">
        <v>65</v>
      </c>
      <c r="G2742" t="s">
        <v>76</v>
      </c>
      <c r="H2742" t="s">
        <v>62</v>
      </c>
      <c r="I2742" t="s">
        <v>67</v>
      </c>
      <c r="J2742">
        <v>5.3203096299674199E-3</v>
      </c>
      <c r="K2742">
        <f t="shared" si="54"/>
        <v>2</v>
      </c>
    </row>
    <row r="2743" spans="1:11" x14ac:dyDescent="0.2">
      <c r="A2743">
        <v>3</v>
      </c>
      <c r="B2743" t="s">
        <v>77</v>
      </c>
      <c r="C2743" t="s">
        <v>57</v>
      </c>
      <c r="D2743" t="s">
        <v>74</v>
      </c>
      <c r="E2743" t="s">
        <v>64</v>
      </c>
      <c r="F2743" t="s">
        <v>65</v>
      </c>
      <c r="G2743" t="s">
        <v>76</v>
      </c>
      <c r="H2743" t="s">
        <v>62</v>
      </c>
      <c r="I2743" t="s">
        <v>67</v>
      </c>
      <c r="J2743">
        <v>2.3117539528883101E-3</v>
      </c>
      <c r="K2743">
        <f t="shared" si="54"/>
        <v>2</v>
      </c>
    </row>
    <row r="2744" spans="1:11" x14ac:dyDescent="0.2">
      <c r="A2744">
        <v>4</v>
      </c>
      <c r="B2744" t="s">
        <v>77</v>
      </c>
      <c r="C2744" t="s">
        <v>57</v>
      </c>
      <c r="D2744" t="s">
        <v>74</v>
      </c>
      <c r="E2744" t="s">
        <v>64</v>
      </c>
      <c r="F2744" t="s">
        <v>65</v>
      </c>
      <c r="G2744" t="s">
        <v>76</v>
      </c>
      <c r="H2744" t="s">
        <v>62</v>
      </c>
      <c r="I2744" t="s">
        <v>67</v>
      </c>
      <c r="J2744">
        <v>2.0511115858974599E-3</v>
      </c>
      <c r="K2744">
        <f t="shared" si="54"/>
        <v>2</v>
      </c>
    </row>
    <row r="2745" spans="1:11" x14ac:dyDescent="0.2">
      <c r="A2745">
        <v>5</v>
      </c>
      <c r="B2745" t="s">
        <v>77</v>
      </c>
      <c r="C2745" t="s">
        <v>57</v>
      </c>
      <c r="D2745" t="s">
        <v>74</v>
      </c>
      <c r="E2745" t="s">
        <v>64</v>
      </c>
      <c r="F2745" t="s">
        <v>65</v>
      </c>
      <c r="G2745" t="s">
        <v>76</v>
      </c>
      <c r="H2745" t="s">
        <v>62</v>
      </c>
      <c r="I2745" t="s">
        <v>67</v>
      </c>
      <c r="J2745">
        <v>2.0647586181681099E-3</v>
      </c>
      <c r="K2745">
        <f t="shared" si="54"/>
        <v>2</v>
      </c>
    </row>
    <row r="2746" spans="1:11" x14ac:dyDescent="0.2">
      <c r="A2746">
        <v>6</v>
      </c>
      <c r="B2746" t="s">
        <v>77</v>
      </c>
      <c r="C2746" t="s">
        <v>57</v>
      </c>
      <c r="D2746" t="s">
        <v>74</v>
      </c>
      <c r="E2746" t="s">
        <v>64</v>
      </c>
      <c r="F2746" t="s">
        <v>65</v>
      </c>
      <c r="G2746" t="s">
        <v>76</v>
      </c>
      <c r="H2746" t="s">
        <v>62</v>
      </c>
      <c r="I2746" t="s">
        <v>67</v>
      </c>
      <c r="J2746">
        <v>2.6174060528267001E-3</v>
      </c>
      <c r="K2746">
        <f t="shared" si="54"/>
        <v>2</v>
      </c>
    </row>
    <row r="2747" spans="1:11" x14ac:dyDescent="0.2">
      <c r="A2747">
        <v>7</v>
      </c>
      <c r="B2747" t="s">
        <v>77</v>
      </c>
      <c r="C2747" t="s">
        <v>57</v>
      </c>
      <c r="D2747" t="s">
        <v>74</v>
      </c>
      <c r="E2747" t="s">
        <v>64</v>
      </c>
      <c r="F2747" t="s">
        <v>65</v>
      </c>
      <c r="G2747" t="s">
        <v>76</v>
      </c>
      <c r="H2747" t="s">
        <v>62</v>
      </c>
      <c r="I2747" t="s">
        <v>67</v>
      </c>
      <c r="J2747">
        <v>3.7395032259755802E-3</v>
      </c>
      <c r="K2747">
        <f t="shared" si="54"/>
        <v>2</v>
      </c>
    </row>
    <row r="2748" spans="1:11" x14ac:dyDescent="0.2">
      <c r="A2748">
        <v>8</v>
      </c>
      <c r="B2748" t="s">
        <v>77</v>
      </c>
      <c r="C2748" t="s">
        <v>57</v>
      </c>
      <c r="D2748" t="s">
        <v>74</v>
      </c>
      <c r="E2748" t="s">
        <v>64</v>
      </c>
      <c r="F2748" t="s">
        <v>65</v>
      </c>
      <c r="G2748" t="s">
        <v>76</v>
      </c>
      <c r="H2748" t="s">
        <v>62</v>
      </c>
      <c r="I2748" t="s">
        <v>67</v>
      </c>
      <c r="J2748">
        <v>5.8815906193213103E-3</v>
      </c>
      <c r="K2748">
        <f t="shared" si="54"/>
        <v>2</v>
      </c>
    </row>
    <row r="2749" spans="1:11" x14ac:dyDescent="0.2">
      <c r="A2749">
        <v>9</v>
      </c>
      <c r="B2749" t="s">
        <v>77</v>
      </c>
      <c r="C2749" t="s">
        <v>57</v>
      </c>
      <c r="D2749" t="s">
        <v>74</v>
      </c>
      <c r="E2749" t="s">
        <v>64</v>
      </c>
      <c r="F2749" t="s">
        <v>65</v>
      </c>
      <c r="G2749" t="s">
        <v>76</v>
      </c>
      <c r="H2749" t="s">
        <v>62</v>
      </c>
      <c r="I2749" t="s">
        <v>67</v>
      </c>
      <c r="J2749">
        <v>8.0010831977524403E-3</v>
      </c>
      <c r="K2749">
        <f t="shared" si="54"/>
        <v>2</v>
      </c>
    </row>
    <row r="2750" spans="1:11" x14ac:dyDescent="0.2">
      <c r="A2750">
        <v>10</v>
      </c>
      <c r="B2750" t="s">
        <v>77</v>
      </c>
      <c r="C2750" t="s">
        <v>57</v>
      </c>
      <c r="D2750" t="s">
        <v>74</v>
      </c>
      <c r="E2750" t="s">
        <v>64</v>
      </c>
      <c r="F2750" t="s">
        <v>65</v>
      </c>
      <c r="G2750" t="s">
        <v>76</v>
      </c>
      <c r="H2750" t="s">
        <v>62</v>
      </c>
      <c r="I2750" t="s">
        <v>67</v>
      </c>
      <c r="J2750">
        <v>9.6637839935004698E-3</v>
      </c>
      <c r="K2750">
        <f t="shared" si="54"/>
        <v>2</v>
      </c>
    </row>
    <row r="2751" spans="1:11" x14ac:dyDescent="0.2">
      <c r="A2751">
        <v>11</v>
      </c>
      <c r="B2751" t="s">
        <v>77</v>
      </c>
      <c r="C2751" t="s">
        <v>57</v>
      </c>
      <c r="D2751" t="s">
        <v>74</v>
      </c>
      <c r="E2751" t="s">
        <v>64</v>
      </c>
      <c r="F2751" t="s">
        <v>65</v>
      </c>
      <c r="G2751" t="s">
        <v>76</v>
      </c>
      <c r="H2751" t="s">
        <v>62</v>
      </c>
      <c r="I2751" t="s">
        <v>67</v>
      </c>
      <c r="J2751">
        <v>1.31237645982134E-2</v>
      </c>
      <c r="K2751">
        <f t="shared" si="54"/>
        <v>2</v>
      </c>
    </row>
    <row r="2752" spans="1:11" x14ac:dyDescent="0.2">
      <c r="A2752">
        <v>12</v>
      </c>
      <c r="B2752" t="s">
        <v>77</v>
      </c>
      <c r="C2752" t="s">
        <v>57</v>
      </c>
      <c r="D2752" t="s">
        <v>74</v>
      </c>
      <c r="E2752" t="s">
        <v>64</v>
      </c>
      <c r="F2752" t="s">
        <v>65</v>
      </c>
      <c r="G2752" t="s">
        <v>76</v>
      </c>
      <c r="H2752" t="s">
        <v>62</v>
      </c>
      <c r="I2752" t="s">
        <v>67</v>
      </c>
      <c r="J2752">
        <v>1.78265655172886E-2</v>
      </c>
      <c r="K2752">
        <f t="shared" si="54"/>
        <v>2</v>
      </c>
    </row>
    <row r="2753" spans="1:11" x14ac:dyDescent="0.2">
      <c r="A2753">
        <v>13</v>
      </c>
      <c r="B2753" t="s">
        <v>77</v>
      </c>
      <c r="C2753" t="s">
        <v>57</v>
      </c>
      <c r="D2753" t="s">
        <v>74</v>
      </c>
      <c r="E2753" t="s">
        <v>64</v>
      </c>
      <c r="F2753" t="s">
        <v>65</v>
      </c>
      <c r="G2753" t="s">
        <v>76</v>
      </c>
      <c r="H2753" t="s">
        <v>62</v>
      </c>
      <c r="I2753" t="s">
        <v>67</v>
      </c>
      <c r="J2753">
        <v>2.4473670076437599E-2</v>
      </c>
      <c r="K2753">
        <f t="shared" si="54"/>
        <v>2</v>
      </c>
    </row>
    <row r="2754" spans="1:11" x14ac:dyDescent="0.2">
      <c r="A2754">
        <v>14</v>
      </c>
      <c r="B2754" t="s">
        <v>77</v>
      </c>
      <c r="C2754" t="s">
        <v>57</v>
      </c>
      <c r="D2754" t="s">
        <v>74</v>
      </c>
      <c r="E2754" t="s">
        <v>64</v>
      </c>
      <c r="F2754" t="s">
        <v>65</v>
      </c>
      <c r="G2754" t="s">
        <v>76</v>
      </c>
      <c r="H2754" t="s">
        <v>62</v>
      </c>
      <c r="I2754" t="s">
        <v>67</v>
      </c>
      <c r="J2754">
        <v>3.2718705373902299E-2</v>
      </c>
      <c r="K2754">
        <f t="shared" si="54"/>
        <v>2</v>
      </c>
    </row>
    <row r="2755" spans="1:11" x14ac:dyDescent="0.2">
      <c r="A2755">
        <v>15</v>
      </c>
      <c r="B2755" t="s">
        <v>77</v>
      </c>
      <c r="C2755" t="s">
        <v>57</v>
      </c>
      <c r="D2755" t="s">
        <v>74</v>
      </c>
      <c r="E2755" t="s">
        <v>64</v>
      </c>
      <c r="F2755" t="s">
        <v>65</v>
      </c>
      <c r="G2755" t="s">
        <v>76</v>
      </c>
      <c r="H2755" t="s">
        <v>62</v>
      </c>
      <c r="I2755" t="s">
        <v>67</v>
      </c>
      <c r="J2755">
        <v>4.3200816931316798E-2</v>
      </c>
      <c r="K2755">
        <f t="shared" si="54"/>
        <v>2</v>
      </c>
    </row>
    <row r="2756" spans="1:11" x14ac:dyDescent="0.2">
      <c r="A2756">
        <v>16</v>
      </c>
      <c r="B2756" t="s">
        <v>77</v>
      </c>
      <c r="C2756" t="s">
        <v>57</v>
      </c>
      <c r="D2756" t="s">
        <v>74</v>
      </c>
      <c r="E2756" t="s">
        <v>64</v>
      </c>
      <c r="F2756" t="s">
        <v>65</v>
      </c>
      <c r="G2756" t="s">
        <v>76</v>
      </c>
      <c r="H2756" t="s">
        <v>62</v>
      </c>
      <c r="I2756" t="s">
        <v>67</v>
      </c>
      <c r="J2756">
        <v>6.2763313925494696E-2</v>
      </c>
      <c r="K2756">
        <f t="shared" ref="K2756:K2819" si="55">MONTH(1&amp;B2756)</f>
        <v>2</v>
      </c>
    </row>
    <row r="2757" spans="1:11" x14ac:dyDescent="0.2">
      <c r="A2757">
        <v>17</v>
      </c>
      <c r="B2757" t="s">
        <v>77</v>
      </c>
      <c r="C2757" t="s">
        <v>57</v>
      </c>
      <c r="D2757" t="s">
        <v>74</v>
      </c>
      <c r="E2757" t="s">
        <v>64</v>
      </c>
      <c r="F2757" t="s">
        <v>65</v>
      </c>
      <c r="G2757" t="s">
        <v>76</v>
      </c>
      <c r="H2757" t="s">
        <v>62</v>
      </c>
      <c r="I2757" t="s">
        <v>67</v>
      </c>
      <c r="J2757">
        <v>8.9844841285483104E-2</v>
      </c>
      <c r="K2757">
        <f t="shared" si="55"/>
        <v>2</v>
      </c>
    </row>
    <row r="2758" spans="1:11" x14ac:dyDescent="0.2">
      <c r="A2758">
        <v>18</v>
      </c>
      <c r="B2758" t="s">
        <v>77</v>
      </c>
      <c r="C2758" t="s">
        <v>57</v>
      </c>
      <c r="D2758" t="s">
        <v>74</v>
      </c>
      <c r="E2758" t="s">
        <v>64</v>
      </c>
      <c r="F2758" t="s">
        <v>65</v>
      </c>
      <c r="G2758" t="s">
        <v>76</v>
      </c>
      <c r="H2758" t="s">
        <v>62</v>
      </c>
      <c r="I2758" t="s">
        <v>67</v>
      </c>
      <c r="J2758">
        <v>0.114984827430478</v>
      </c>
      <c r="K2758">
        <f t="shared" si="55"/>
        <v>2</v>
      </c>
    </row>
    <row r="2759" spans="1:11" x14ac:dyDescent="0.2">
      <c r="A2759">
        <v>19</v>
      </c>
      <c r="B2759" t="s">
        <v>77</v>
      </c>
      <c r="C2759" t="s">
        <v>57</v>
      </c>
      <c r="D2759" t="s">
        <v>74</v>
      </c>
      <c r="E2759" t="s">
        <v>64</v>
      </c>
      <c r="F2759" t="s">
        <v>65</v>
      </c>
      <c r="G2759" t="s">
        <v>76</v>
      </c>
      <c r="H2759" t="s">
        <v>62</v>
      </c>
      <c r="I2759" t="s">
        <v>67</v>
      </c>
      <c r="J2759">
        <v>0.123916397396829</v>
      </c>
      <c r="K2759">
        <f t="shared" si="55"/>
        <v>2</v>
      </c>
    </row>
    <row r="2760" spans="1:11" x14ac:dyDescent="0.2">
      <c r="A2760">
        <v>20</v>
      </c>
      <c r="B2760" t="s">
        <v>77</v>
      </c>
      <c r="C2760" t="s">
        <v>57</v>
      </c>
      <c r="D2760" t="s">
        <v>74</v>
      </c>
      <c r="E2760" t="s">
        <v>64</v>
      </c>
      <c r="F2760" t="s">
        <v>65</v>
      </c>
      <c r="G2760" t="s">
        <v>76</v>
      </c>
      <c r="H2760" t="s">
        <v>62</v>
      </c>
      <c r="I2760" t="s">
        <v>67</v>
      </c>
      <c r="J2760">
        <v>0.115711988220496</v>
      </c>
      <c r="K2760">
        <f t="shared" si="55"/>
        <v>2</v>
      </c>
    </row>
    <row r="2761" spans="1:11" x14ac:dyDescent="0.2">
      <c r="A2761">
        <v>21</v>
      </c>
      <c r="B2761" t="s">
        <v>77</v>
      </c>
      <c r="C2761" t="s">
        <v>57</v>
      </c>
      <c r="D2761" t="s">
        <v>74</v>
      </c>
      <c r="E2761" t="s">
        <v>64</v>
      </c>
      <c r="F2761" t="s">
        <v>65</v>
      </c>
      <c r="G2761" t="s">
        <v>76</v>
      </c>
      <c r="H2761" t="s">
        <v>62</v>
      </c>
      <c r="I2761" t="s">
        <v>67</v>
      </c>
      <c r="J2761">
        <v>0.104282742429212</v>
      </c>
      <c r="K2761">
        <f t="shared" si="55"/>
        <v>2</v>
      </c>
    </row>
    <row r="2762" spans="1:11" x14ac:dyDescent="0.2">
      <c r="A2762">
        <v>22</v>
      </c>
      <c r="B2762" t="s">
        <v>77</v>
      </c>
      <c r="C2762" t="s">
        <v>57</v>
      </c>
      <c r="D2762" t="s">
        <v>74</v>
      </c>
      <c r="E2762" t="s">
        <v>64</v>
      </c>
      <c r="F2762" t="s">
        <v>65</v>
      </c>
      <c r="G2762" t="s">
        <v>76</v>
      </c>
      <c r="H2762" t="s">
        <v>62</v>
      </c>
      <c r="I2762" t="s">
        <v>67</v>
      </c>
      <c r="J2762">
        <v>8.6679445488696397E-2</v>
      </c>
      <c r="K2762">
        <f t="shared" si="55"/>
        <v>2</v>
      </c>
    </row>
    <row r="2763" spans="1:11" x14ac:dyDescent="0.2">
      <c r="A2763">
        <v>23</v>
      </c>
      <c r="B2763" t="s">
        <v>77</v>
      </c>
      <c r="C2763" t="s">
        <v>57</v>
      </c>
      <c r="D2763" t="s">
        <v>74</v>
      </c>
      <c r="E2763" t="s">
        <v>64</v>
      </c>
      <c r="F2763" t="s">
        <v>65</v>
      </c>
      <c r="G2763" t="s">
        <v>76</v>
      </c>
      <c r="H2763" t="s">
        <v>62</v>
      </c>
      <c r="I2763" t="s">
        <v>67</v>
      </c>
      <c r="J2763">
        <v>6.2107582002194198E-2</v>
      </c>
      <c r="K2763">
        <f t="shared" si="55"/>
        <v>2</v>
      </c>
    </row>
    <row r="2764" spans="1:11" x14ac:dyDescent="0.2">
      <c r="A2764">
        <v>24</v>
      </c>
      <c r="B2764" t="s">
        <v>77</v>
      </c>
      <c r="C2764" t="s">
        <v>57</v>
      </c>
      <c r="D2764" t="s">
        <v>74</v>
      </c>
      <c r="E2764" t="s">
        <v>64</v>
      </c>
      <c r="F2764" t="s">
        <v>65</v>
      </c>
      <c r="G2764" t="s">
        <v>76</v>
      </c>
      <c r="H2764" t="s">
        <v>62</v>
      </c>
      <c r="I2764" t="s">
        <v>67</v>
      </c>
      <c r="J2764">
        <v>4.2230694458527E-2</v>
      </c>
      <c r="K2764">
        <f t="shared" si="55"/>
        <v>2</v>
      </c>
    </row>
    <row r="2765" spans="1:11" x14ac:dyDescent="0.2">
      <c r="A2765">
        <v>1</v>
      </c>
      <c r="B2765" t="s">
        <v>77</v>
      </c>
      <c r="C2765" t="s">
        <v>63</v>
      </c>
      <c r="D2765" t="s">
        <v>74</v>
      </c>
      <c r="E2765" t="s">
        <v>64</v>
      </c>
      <c r="F2765" t="s">
        <v>65</v>
      </c>
      <c r="G2765" t="s">
        <v>76</v>
      </c>
      <c r="H2765" t="s">
        <v>62</v>
      </c>
      <c r="I2765" t="s">
        <v>67</v>
      </c>
      <c r="J2765">
        <v>3.5646310522078603E-2</v>
      </c>
      <c r="K2765">
        <f t="shared" si="55"/>
        <v>2</v>
      </c>
    </row>
    <row r="2766" spans="1:11" x14ac:dyDescent="0.2">
      <c r="A2766">
        <v>2</v>
      </c>
      <c r="B2766" t="s">
        <v>77</v>
      </c>
      <c r="C2766" t="s">
        <v>63</v>
      </c>
      <c r="D2766" t="s">
        <v>74</v>
      </c>
      <c r="E2766" t="s">
        <v>64</v>
      </c>
      <c r="F2766" t="s">
        <v>65</v>
      </c>
      <c r="G2766" t="s">
        <v>76</v>
      </c>
      <c r="H2766" t="s">
        <v>62</v>
      </c>
      <c r="I2766" t="s">
        <v>67</v>
      </c>
      <c r="J2766">
        <v>9.6593554541363098E-3</v>
      </c>
      <c r="K2766">
        <f t="shared" si="55"/>
        <v>2</v>
      </c>
    </row>
    <row r="2767" spans="1:11" x14ac:dyDescent="0.2">
      <c r="A2767">
        <v>3</v>
      </c>
      <c r="B2767" t="s">
        <v>77</v>
      </c>
      <c r="C2767" t="s">
        <v>63</v>
      </c>
      <c r="D2767" t="s">
        <v>74</v>
      </c>
      <c r="E2767" t="s">
        <v>64</v>
      </c>
      <c r="F2767" t="s">
        <v>65</v>
      </c>
      <c r="G2767" t="s">
        <v>76</v>
      </c>
      <c r="H2767" t="s">
        <v>62</v>
      </c>
      <c r="I2767" t="s">
        <v>67</v>
      </c>
      <c r="J2767">
        <v>6.0106109043376902E-3</v>
      </c>
      <c r="K2767">
        <f t="shared" si="55"/>
        <v>2</v>
      </c>
    </row>
    <row r="2768" spans="1:11" x14ac:dyDescent="0.2">
      <c r="A2768">
        <v>4</v>
      </c>
      <c r="B2768" t="s">
        <v>77</v>
      </c>
      <c r="C2768" t="s">
        <v>63</v>
      </c>
      <c r="D2768" t="s">
        <v>74</v>
      </c>
      <c r="E2768" t="s">
        <v>64</v>
      </c>
      <c r="F2768" t="s">
        <v>65</v>
      </c>
      <c r="G2768" t="s">
        <v>76</v>
      </c>
      <c r="H2768" t="s">
        <v>62</v>
      </c>
      <c r="I2768" t="s">
        <v>67</v>
      </c>
      <c r="J2768">
        <v>4.5218874424070602E-3</v>
      </c>
      <c r="K2768">
        <f t="shared" si="55"/>
        <v>2</v>
      </c>
    </row>
    <row r="2769" spans="1:11" x14ac:dyDescent="0.2">
      <c r="A2769">
        <v>5</v>
      </c>
      <c r="B2769" t="s">
        <v>77</v>
      </c>
      <c r="C2769" t="s">
        <v>63</v>
      </c>
      <c r="D2769" t="s">
        <v>74</v>
      </c>
      <c r="E2769" t="s">
        <v>64</v>
      </c>
      <c r="F2769" t="s">
        <v>65</v>
      </c>
      <c r="G2769" t="s">
        <v>76</v>
      </c>
      <c r="H2769" t="s">
        <v>62</v>
      </c>
      <c r="I2769" t="s">
        <v>67</v>
      </c>
      <c r="J2769">
        <v>3.4383403497977899E-3</v>
      </c>
      <c r="K2769">
        <f t="shared" si="55"/>
        <v>2</v>
      </c>
    </row>
    <row r="2770" spans="1:11" x14ac:dyDescent="0.2">
      <c r="A2770">
        <v>6</v>
      </c>
      <c r="B2770" t="s">
        <v>77</v>
      </c>
      <c r="C2770" t="s">
        <v>63</v>
      </c>
      <c r="D2770" t="s">
        <v>74</v>
      </c>
      <c r="E2770" t="s">
        <v>64</v>
      </c>
      <c r="F2770" t="s">
        <v>65</v>
      </c>
      <c r="G2770" t="s">
        <v>76</v>
      </c>
      <c r="H2770" t="s">
        <v>62</v>
      </c>
      <c r="I2770" t="s">
        <v>67</v>
      </c>
      <c r="J2770">
        <v>2.6692103827165E-3</v>
      </c>
      <c r="K2770">
        <f t="shared" si="55"/>
        <v>2</v>
      </c>
    </row>
    <row r="2771" spans="1:11" x14ac:dyDescent="0.2">
      <c r="A2771">
        <v>7</v>
      </c>
      <c r="B2771" t="s">
        <v>77</v>
      </c>
      <c r="C2771" t="s">
        <v>63</v>
      </c>
      <c r="D2771" t="s">
        <v>74</v>
      </c>
      <c r="E2771" t="s">
        <v>64</v>
      </c>
      <c r="F2771" t="s">
        <v>65</v>
      </c>
      <c r="G2771" t="s">
        <v>76</v>
      </c>
      <c r="H2771" t="s">
        <v>62</v>
      </c>
      <c r="I2771" t="s">
        <v>67</v>
      </c>
      <c r="J2771">
        <v>3.1487775733189099E-3</v>
      </c>
      <c r="K2771">
        <f t="shared" si="55"/>
        <v>2</v>
      </c>
    </row>
    <row r="2772" spans="1:11" x14ac:dyDescent="0.2">
      <c r="A2772">
        <v>8</v>
      </c>
      <c r="B2772" t="s">
        <v>77</v>
      </c>
      <c r="C2772" t="s">
        <v>63</v>
      </c>
      <c r="D2772" t="s">
        <v>74</v>
      </c>
      <c r="E2772" t="s">
        <v>64</v>
      </c>
      <c r="F2772" t="s">
        <v>65</v>
      </c>
      <c r="G2772" t="s">
        <v>76</v>
      </c>
      <c r="H2772" t="s">
        <v>62</v>
      </c>
      <c r="I2772" t="s">
        <v>67</v>
      </c>
      <c r="J2772">
        <v>4.0583139222133899E-3</v>
      </c>
      <c r="K2772">
        <f t="shared" si="55"/>
        <v>2</v>
      </c>
    </row>
    <row r="2773" spans="1:11" x14ac:dyDescent="0.2">
      <c r="A2773">
        <v>9</v>
      </c>
      <c r="B2773" t="s">
        <v>77</v>
      </c>
      <c r="C2773" t="s">
        <v>63</v>
      </c>
      <c r="D2773" t="s">
        <v>74</v>
      </c>
      <c r="E2773" t="s">
        <v>64</v>
      </c>
      <c r="F2773" t="s">
        <v>65</v>
      </c>
      <c r="G2773" t="s">
        <v>76</v>
      </c>
      <c r="H2773" t="s">
        <v>62</v>
      </c>
      <c r="I2773" t="s">
        <v>67</v>
      </c>
      <c r="J2773">
        <v>6.3077891028508202E-3</v>
      </c>
      <c r="K2773">
        <f t="shared" si="55"/>
        <v>2</v>
      </c>
    </row>
    <row r="2774" spans="1:11" x14ac:dyDescent="0.2">
      <c r="A2774">
        <v>10</v>
      </c>
      <c r="B2774" t="s">
        <v>77</v>
      </c>
      <c r="C2774" t="s">
        <v>63</v>
      </c>
      <c r="D2774" t="s">
        <v>74</v>
      </c>
      <c r="E2774" t="s">
        <v>64</v>
      </c>
      <c r="F2774" t="s">
        <v>65</v>
      </c>
      <c r="G2774" t="s">
        <v>76</v>
      </c>
      <c r="H2774" t="s">
        <v>62</v>
      </c>
      <c r="I2774" t="s">
        <v>67</v>
      </c>
      <c r="J2774">
        <v>9.4746394266441401E-3</v>
      </c>
      <c r="K2774">
        <f t="shared" si="55"/>
        <v>2</v>
      </c>
    </row>
    <row r="2775" spans="1:11" x14ac:dyDescent="0.2">
      <c r="A2775">
        <v>11</v>
      </c>
      <c r="B2775" t="s">
        <v>77</v>
      </c>
      <c r="C2775" t="s">
        <v>63</v>
      </c>
      <c r="D2775" t="s">
        <v>74</v>
      </c>
      <c r="E2775" t="s">
        <v>64</v>
      </c>
      <c r="F2775" t="s">
        <v>65</v>
      </c>
      <c r="G2775" t="s">
        <v>76</v>
      </c>
      <c r="H2775" t="s">
        <v>62</v>
      </c>
      <c r="I2775" t="s">
        <v>67</v>
      </c>
      <c r="J2775">
        <v>1.45925940737568E-2</v>
      </c>
      <c r="K2775">
        <f t="shared" si="55"/>
        <v>2</v>
      </c>
    </row>
    <row r="2776" spans="1:11" x14ac:dyDescent="0.2">
      <c r="A2776">
        <v>12</v>
      </c>
      <c r="B2776" t="s">
        <v>77</v>
      </c>
      <c r="C2776" t="s">
        <v>63</v>
      </c>
      <c r="D2776" t="s">
        <v>74</v>
      </c>
      <c r="E2776" t="s">
        <v>64</v>
      </c>
      <c r="F2776" t="s">
        <v>65</v>
      </c>
      <c r="G2776" t="s">
        <v>76</v>
      </c>
      <c r="H2776" t="s">
        <v>62</v>
      </c>
      <c r="I2776" t="s">
        <v>67</v>
      </c>
      <c r="J2776">
        <v>2.2574234566722601E-2</v>
      </c>
      <c r="K2776">
        <f t="shared" si="55"/>
        <v>2</v>
      </c>
    </row>
    <row r="2777" spans="1:11" x14ac:dyDescent="0.2">
      <c r="A2777">
        <v>13</v>
      </c>
      <c r="B2777" t="s">
        <v>77</v>
      </c>
      <c r="C2777" t="s">
        <v>63</v>
      </c>
      <c r="D2777" t="s">
        <v>74</v>
      </c>
      <c r="E2777" t="s">
        <v>64</v>
      </c>
      <c r="F2777" t="s">
        <v>65</v>
      </c>
      <c r="G2777" t="s">
        <v>76</v>
      </c>
      <c r="H2777" t="s">
        <v>62</v>
      </c>
      <c r="I2777" t="s">
        <v>67</v>
      </c>
      <c r="J2777">
        <v>3.1994324150122197E-2</v>
      </c>
      <c r="K2777">
        <f t="shared" si="55"/>
        <v>2</v>
      </c>
    </row>
    <row r="2778" spans="1:11" x14ac:dyDescent="0.2">
      <c r="A2778">
        <v>14</v>
      </c>
      <c r="B2778" t="s">
        <v>77</v>
      </c>
      <c r="C2778" t="s">
        <v>63</v>
      </c>
      <c r="D2778" t="s">
        <v>74</v>
      </c>
      <c r="E2778" t="s">
        <v>64</v>
      </c>
      <c r="F2778" t="s">
        <v>65</v>
      </c>
      <c r="G2778" t="s">
        <v>76</v>
      </c>
      <c r="H2778" t="s">
        <v>62</v>
      </c>
      <c r="I2778" t="s">
        <v>67</v>
      </c>
      <c r="J2778">
        <v>4.2714349754559303E-2</v>
      </c>
      <c r="K2778">
        <f t="shared" si="55"/>
        <v>2</v>
      </c>
    </row>
    <row r="2779" spans="1:11" x14ac:dyDescent="0.2">
      <c r="A2779">
        <v>15</v>
      </c>
      <c r="B2779" t="s">
        <v>77</v>
      </c>
      <c r="C2779" t="s">
        <v>63</v>
      </c>
      <c r="D2779" t="s">
        <v>74</v>
      </c>
      <c r="E2779" t="s">
        <v>64</v>
      </c>
      <c r="F2779" t="s">
        <v>65</v>
      </c>
      <c r="G2779" t="s">
        <v>76</v>
      </c>
      <c r="H2779" t="s">
        <v>62</v>
      </c>
      <c r="I2779" t="s">
        <v>67</v>
      </c>
      <c r="J2779">
        <v>5.24687785062272E-2</v>
      </c>
      <c r="K2779">
        <f t="shared" si="55"/>
        <v>2</v>
      </c>
    </row>
    <row r="2780" spans="1:11" x14ac:dyDescent="0.2">
      <c r="A2780">
        <v>16</v>
      </c>
      <c r="B2780" t="s">
        <v>77</v>
      </c>
      <c r="C2780" t="s">
        <v>63</v>
      </c>
      <c r="D2780" t="s">
        <v>74</v>
      </c>
      <c r="E2780" t="s">
        <v>64</v>
      </c>
      <c r="F2780" t="s">
        <v>65</v>
      </c>
      <c r="G2780" t="s">
        <v>76</v>
      </c>
      <c r="H2780" t="s">
        <v>62</v>
      </c>
      <c r="I2780" t="s">
        <v>67</v>
      </c>
      <c r="J2780">
        <v>6.2892449257879998E-2</v>
      </c>
      <c r="K2780">
        <f t="shared" si="55"/>
        <v>2</v>
      </c>
    </row>
    <row r="2781" spans="1:11" x14ac:dyDescent="0.2">
      <c r="A2781">
        <v>17</v>
      </c>
      <c r="B2781" t="s">
        <v>77</v>
      </c>
      <c r="C2781" t="s">
        <v>63</v>
      </c>
      <c r="D2781" t="s">
        <v>74</v>
      </c>
      <c r="E2781" t="s">
        <v>64</v>
      </c>
      <c r="F2781" t="s">
        <v>65</v>
      </c>
      <c r="G2781" t="s">
        <v>76</v>
      </c>
      <c r="H2781" t="s">
        <v>62</v>
      </c>
      <c r="I2781" t="s">
        <v>67</v>
      </c>
      <c r="J2781">
        <v>7.4491848620300005E-2</v>
      </c>
      <c r="K2781">
        <f t="shared" si="55"/>
        <v>2</v>
      </c>
    </row>
    <row r="2782" spans="1:11" x14ac:dyDescent="0.2">
      <c r="A2782">
        <v>18</v>
      </c>
      <c r="B2782" t="s">
        <v>77</v>
      </c>
      <c r="C2782" t="s">
        <v>63</v>
      </c>
      <c r="D2782" t="s">
        <v>74</v>
      </c>
      <c r="E2782" t="s">
        <v>64</v>
      </c>
      <c r="F2782" t="s">
        <v>65</v>
      </c>
      <c r="G2782" t="s">
        <v>76</v>
      </c>
      <c r="H2782" t="s">
        <v>62</v>
      </c>
      <c r="I2782" t="s">
        <v>67</v>
      </c>
      <c r="J2782">
        <v>8.5655931727384102E-2</v>
      </c>
      <c r="K2782">
        <f t="shared" si="55"/>
        <v>2</v>
      </c>
    </row>
    <row r="2783" spans="1:11" x14ac:dyDescent="0.2">
      <c r="A2783">
        <v>19</v>
      </c>
      <c r="B2783" t="s">
        <v>77</v>
      </c>
      <c r="C2783" t="s">
        <v>63</v>
      </c>
      <c r="D2783" t="s">
        <v>74</v>
      </c>
      <c r="E2783" t="s">
        <v>64</v>
      </c>
      <c r="F2783" t="s">
        <v>65</v>
      </c>
      <c r="G2783" t="s">
        <v>76</v>
      </c>
      <c r="H2783" t="s">
        <v>62</v>
      </c>
      <c r="I2783" t="s">
        <v>67</v>
      </c>
      <c r="J2783">
        <v>9.6878705263944195E-2</v>
      </c>
      <c r="K2783">
        <f t="shared" si="55"/>
        <v>2</v>
      </c>
    </row>
    <row r="2784" spans="1:11" x14ac:dyDescent="0.2">
      <c r="A2784">
        <v>20</v>
      </c>
      <c r="B2784" t="s">
        <v>77</v>
      </c>
      <c r="C2784" t="s">
        <v>63</v>
      </c>
      <c r="D2784" t="s">
        <v>74</v>
      </c>
      <c r="E2784" t="s">
        <v>64</v>
      </c>
      <c r="F2784" t="s">
        <v>65</v>
      </c>
      <c r="G2784" t="s">
        <v>76</v>
      </c>
      <c r="H2784" t="s">
        <v>62</v>
      </c>
      <c r="I2784" t="s">
        <v>67</v>
      </c>
      <c r="J2784">
        <v>0.102444785588854</v>
      </c>
      <c r="K2784">
        <f t="shared" si="55"/>
        <v>2</v>
      </c>
    </row>
    <row r="2785" spans="1:11" x14ac:dyDescent="0.2">
      <c r="A2785">
        <v>21</v>
      </c>
      <c r="B2785" t="s">
        <v>77</v>
      </c>
      <c r="C2785" t="s">
        <v>63</v>
      </c>
      <c r="D2785" t="s">
        <v>74</v>
      </c>
      <c r="E2785" t="s">
        <v>64</v>
      </c>
      <c r="F2785" t="s">
        <v>65</v>
      </c>
      <c r="G2785" t="s">
        <v>76</v>
      </c>
      <c r="H2785" t="s">
        <v>62</v>
      </c>
      <c r="I2785" t="s">
        <v>67</v>
      </c>
      <c r="J2785">
        <v>0.10038376925898899</v>
      </c>
      <c r="K2785">
        <f t="shared" si="55"/>
        <v>2</v>
      </c>
    </row>
    <row r="2786" spans="1:11" x14ac:dyDescent="0.2">
      <c r="A2786">
        <v>22</v>
      </c>
      <c r="B2786" t="s">
        <v>77</v>
      </c>
      <c r="C2786" t="s">
        <v>63</v>
      </c>
      <c r="D2786" t="s">
        <v>74</v>
      </c>
      <c r="E2786" t="s">
        <v>64</v>
      </c>
      <c r="F2786" t="s">
        <v>65</v>
      </c>
      <c r="G2786" t="s">
        <v>76</v>
      </c>
      <c r="H2786" t="s">
        <v>62</v>
      </c>
      <c r="I2786" t="s">
        <v>67</v>
      </c>
      <c r="J2786">
        <v>9.3497597656327799E-2</v>
      </c>
      <c r="K2786">
        <f t="shared" si="55"/>
        <v>2</v>
      </c>
    </row>
    <row r="2787" spans="1:11" x14ac:dyDescent="0.2">
      <c r="A2787">
        <v>23</v>
      </c>
      <c r="B2787" t="s">
        <v>77</v>
      </c>
      <c r="C2787" t="s">
        <v>63</v>
      </c>
      <c r="D2787" t="s">
        <v>74</v>
      </c>
      <c r="E2787" t="s">
        <v>64</v>
      </c>
      <c r="F2787" t="s">
        <v>65</v>
      </c>
      <c r="G2787" t="s">
        <v>76</v>
      </c>
      <c r="H2787" t="s">
        <v>62</v>
      </c>
      <c r="I2787" t="s">
        <v>67</v>
      </c>
      <c r="J2787">
        <v>7.7463494565661595E-2</v>
      </c>
      <c r="K2787">
        <f t="shared" si="55"/>
        <v>2</v>
      </c>
    </row>
    <row r="2788" spans="1:11" x14ac:dyDescent="0.2">
      <c r="A2788">
        <v>24</v>
      </c>
      <c r="B2788" t="s">
        <v>77</v>
      </c>
      <c r="C2788" t="s">
        <v>63</v>
      </c>
      <c r="D2788" t="s">
        <v>74</v>
      </c>
      <c r="E2788" t="s">
        <v>64</v>
      </c>
      <c r="F2788" t="s">
        <v>65</v>
      </c>
      <c r="G2788" t="s">
        <v>76</v>
      </c>
      <c r="H2788" t="s">
        <v>62</v>
      </c>
      <c r="I2788" t="s">
        <v>67</v>
      </c>
      <c r="J2788">
        <v>5.7011901928768399E-2</v>
      </c>
      <c r="K2788">
        <f t="shared" si="55"/>
        <v>2</v>
      </c>
    </row>
    <row r="2789" spans="1:11" x14ac:dyDescent="0.2">
      <c r="A2789">
        <v>1</v>
      </c>
      <c r="B2789" t="s">
        <v>77</v>
      </c>
      <c r="C2789" t="s">
        <v>57</v>
      </c>
      <c r="D2789" t="s">
        <v>74</v>
      </c>
      <c r="E2789" t="s">
        <v>64</v>
      </c>
      <c r="F2789" t="s">
        <v>60</v>
      </c>
      <c r="G2789" t="s">
        <v>66</v>
      </c>
      <c r="H2789" t="s">
        <v>62</v>
      </c>
      <c r="I2789" t="s">
        <v>67</v>
      </c>
      <c r="J2789">
        <v>5.8333618451152898E-3</v>
      </c>
      <c r="K2789">
        <f t="shared" si="55"/>
        <v>2</v>
      </c>
    </row>
    <row r="2790" spans="1:11" x14ac:dyDescent="0.2">
      <c r="A2790">
        <v>2</v>
      </c>
      <c r="B2790" t="s">
        <v>77</v>
      </c>
      <c r="C2790" t="s">
        <v>57</v>
      </c>
      <c r="D2790" t="s">
        <v>74</v>
      </c>
      <c r="E2790" t="s">
        <v>64</v>
      </c>
      <c r="F2790" t="s">
        <v>60</v>
      </c>
      <c r="G2790" t="s">
        <v>66</v>
      </c>
      <c r="H2790" t="s">
        <v>62</v>
      </c>
      <c r="I2790" t="s">
        <v>67</v>
      </c>
      <c r="J2790">
        <v>1.9896903919887E-2</v>
      </c>
      <c r="K2790">
        <f t="shared" si="55"/>
        <v>2</v>
      </c>
    </row>
    <row r="2791" spans="1:11" x14ac:dyDescent="0.2">
      <c r="A2791">
        <v>3</v>
      </c>
      <c r="B2791" t="s">
        <v>77</v>
      </c>
      <c r="C2791" t="s">
        <v>57</v>
      </c>
      <c r="D2791" t="s">
        <v>74</v>
      </c>
      <c r="E2791" t="s">
        <v>64</v>
      </c>
      <c r="F2791" t="s">
        <v>60</v>
      </c>
      <c r="G2791" t="s">
        <v>66</v>
      </c>
      <c r="H2791" t="s">
        <v>62</v>
      </c>
      <c r="I2791" t="s">
        <v>67</v>
      </c>
      <c r="J2791">
        <v>1.9989334015517401E-2</v>
      </c>
      <c r="K2791">
        <f t="shared" si="55"/>
        <v>2</v>
      </c>
    </row>
    <row r="2792" spans="1:11" x14ac:dyDescent="0.2">
      <c r="A2792">
        <v>4</v>
      </c>
      <c r="B2792" t="s">
        <v>77</v>
      </c>
      <c r="C2792" t="s">
        <v>57</v>
      </c>
      <c r="D2792" t="s">
        <v>74</v>
      </c>
      <c r="E2792" t="s">
        <v>64</v>
      </c>
      <c r="F2792" t="s">
        <v>60</v>
      </c>
      <c r="G2792" t="s">
        <v>66</v>
      </c>
      <c r="H2792" t="s">
        <v>62</v>
      </c>
      <c r="I2792" t="s">
        <v>67</v>
      </c>
      <c r="J2792">
        <v>1.47687601029882E-2</v>
      </c>
      <c r="K2792">
        <f t="shared" si="55"/>
        <v>2</v>
      </c>
    </row>
    <row r="2793" spans="1:11" x14ac:dyDescent="0.2">
      <c r="A2793">
        <v>5</v>
      </c>
      <c r="B2793" t="s">
        <v>77</v>
      </c>
      <c r="C2793" t="s">
        <v>57</v>
      </c>
      <c r="D2793" t="s">
        <v>74</v>
      </c>
      <c r="E2793" t="s">
        <v>64</v>
      </c>
      <c r="F2793" t="s">
        <v>60</v>
      </c>
      <c r="G2793" t="s">
        <v>66</v>
      </c>
      <c r="H2793" t="s">
        <v>62</v>
      </c>
      <c r="I2793" t="s">
        <v>67</v>
      </c>
      <c r="J2793">
        <v>1.5831697953448701E-2</v>
      </c>
      <c r="K2793">
        <f t="shared" si="55"/>
        <v>2</v>
      </c>
    </row>
    <row r="2794" spans="1:11" x14ac:dyDescent="0.2">
      <c r="A2794">
        <v>6</v>
      </c>
      <c r="B2794" t="s">
        <v>77</v>
      </c>
      <c r="C2794" t="s">
        <v>57</v>
      </c>
      <c r="D2794" t="s">
        <v>74</v>
      </c>
      <c r="E2794" t="s">
        <v>64</v>
      </c>
      <c r="F2794" t="s">
        <v>60</v>
      </c>
      <c r="G2794" t="s">
        <v>66</v>
      </c>
      <c r="H2794" t="s">
        <v>62</v>
      </c>
      <c r="I2794" t="s">
        <v>67</v>
      </c>
      <c r="J2794">
        <v>3.2028421909417099E-2</v>
      </c>
      <c r="K2794">
        <f t="shared" si="55"/>
        <v>2</v>
      </c>
    </row>
    <row r="2795" spans="1:11" x14ac:dyDescent="0.2">
      <c r="A2795">
        <v>7</v>
      </c>
      <c r="B2795" t="s">
        <v>77</v>
      </c>
      <c r="C2795" t="s">
        <v>57</v>
      </c>
      <c r="D2795" t="s">
        <v>74</v>
      </c>
      <c r="E2795" t="s">
        <v>64</v>
      </c>
      <c r="F2795" t="s">
        <v>60</v>
      </c>
      <c r="G2795" t="s">
        <v>66</v>
      </c>
      <c r="H2795" t="s">
        <v>62</v>
      </c>
      <c r="I2795" t="s">
        <v>67</v>
      </c>
      <c r="J2795">
        <v>7.9697995158013901E-2</v>
      </c>
      <c r="K2795">
        <f t="shared" si="55"/>
        <v>2</v>
      </c>
    </row>
    <row r="2796" spans="1:11" x14ac:dyDescent="0.2">
      <c r="A2796">
        <v>8</v>
      </c>
      <c r="B2796" t="s">
        <v>77</v>
      </c>
      <c r="C2796" t="s">
        <v>57</v>
      </c>
      <c r="D2796" t="s">
        <v>74</v>
      </c>
      <c r="E2796" t="s">
        <v>64</v>
      </c>
      <c r="F2796" t="s">
        <v>60</v>
      </c>
      <c r="G2796" t="s">
        <v>66</v>
      </c>
      <c r="H2796" t="s">
        <v>62</v>
      </c>
      <c r="I2796" t="s">
        <v>67</v>
      </c>
      <c r="J2796">
        <v>0.12756478477667499</v>
      </c>
      <c r="K2796">
        <f t="shared" si="55"/>
        <v>2</v>
      </c>
    </row>
    <row r="2797" spans="1:11" x14ac:dyDescent="0.2">
      <c r="A2797">
        <v>10</v>
      </c>
      <c r="B2797" t="s">
        <v>77</v>
      </c>
      <c r="C2797" t="s">
        <v>57</v>
      </c>
      <c r="D2797" t="s">
        <v>74</v>
      </c>
      <c r="E2797" t="s">
        <v>64</v>
      </c>
      <c r="F2797" t="s">
        <v>60</v>
      </c>
      <c r="G2797" t="s">
        <v>66</v>
      </c>
      <c r="H2797" t="s">
        <v>62</v>
      </c>
      <c r="I2797" t="s">
        <v>67</v>
      </c>
      <c r="J2797">
        <v>0.13024489930298</v>
      </c>
      <c r="K2797">
        <f t="shared" si="55"/>
        <v>2</v>
      </c>
    </row>
    <row r="2798" spans="1:11" x14ac:dyDescent="0.2">
      <c r="A2798">
        <v>11</v>
      </c>
      <c r="B2798" t="s">
        <v>77</v>
      </c>
      <c r="C2798" t="s">
        <v>57</v>
      </c>
      <c r="D2798" t="s">
        <v>74</v>
      </c>
      <c r="E2798" t="s">
        <v>64</v>
      </c>
      <c r="F2798" t="s">
        <v>60</v>
      </c>
      <c r="G2798" t="s">
        <v>66</v>
      </c>
      <c r="H2798" t="s">
        <v>62</v>
      </c>
      <c r="I2798" t="s">
        <v>67</v>
      </c>
      <c r="J2798">
        <v>9.6414922373237705E-2</v>
      </c>
      <c r="K2798">
        <f t="shared" si="55"/>
        <v>2</v>
      </c>
    </row>
    <row r="2799" spans="1:11" x14ac:dyDescent="0.2">
      <c r="A2799">
        <v>12</v>
      </c>
      <c r="B2799" t="s">
        <v>77</v>
      </c>
      <c r="C2799" t="s">
        <v>57</v>
      </c>
      <c r="D2799" t="s">
        <v>74</v>
      </c>
      <c r="E2799" t="s">
        <v>64</v>
      </c>
      <c r="F2799" t="s">
        <v>60</v>
      </c>
      <c r="G2799" t="s">
        <v>66</v>
      </c>
      <c r="H2799" t="s">
        <v>62</v>
      </c>
      <c r="I2799" t="s">
        <v>67</v>
      </c>
      <c r="J2799">
        <v>7.44612137508886E-2</v>
      </c>
      <c r="K2799">
        <f t="shared" si="55"/>
        <v>2</v>
      </c>
    </row>
    <row r="2800" spans="1:11" x14ac:dyDescent="0.2">
      <c r="A2800">
        <v>13</v>
      </c>
      <c r="B2800" t="s">
        <v>77</v>
      </c>
      <c r="C2800" t="s">
        <v>57</v>
      </c>
      <c r="D2800" t="s">
        <v>74</v>
      </c>
      <c r="E2800" t="s">
        <v>64</v>
      </c>
      <c r="F2800" t="s">
        <v>60</v>
      </c>
      <c r="G2800" t="s">
        <v>66</v>
      </c>
      <c r="H2800" t="s">
        <v>62</v>
      </c>
      <c r="I2800" t="s">
        <v>67</v>
      </c>
      <c r="J2800">
        <v>6.27694439158097E-2</v>
      </c>
      <c r="K2800">
        <f t="shared" si="55"/>
        <v>2</v>
      </c>
    </row>
    <row r="2801" spans="1:11" x14ac:dyDescent="0.2">
      <c r="A2801">
        <v>14</v>
      </c>
      <c r="B2801" t="s">
        <v>77</v>
      </c>
      <c r="C2801" t="s">
        <v>57</v>
      </c>
      <c r="D2801" t="s">
        <v>74</v>
      </c>
      <c r="E2801" t="s">
        <v>64</v>
      </c>
      <c r="F2801" t="s">
        <v>60</v>
      </c>
      <c r="G2801" t="s">
        <v>66</v>
      </c>
      <c r="H2801" t="s">
        <v>62</v>
      </c>
      <c r="I2801" t="s">
        <v>67</v>
      </c>
      <c r="J2801">
        <v>5.19097811590154E-2</v>
      </c>
      <c r="K2801">
        <f t="shared" si="55"/>
        <v>2</v>
      </c>
    </row>
    <row r="2802" spans="1:11" x14ac:dyDescent="0.2">
      <c r="A2802">
        <v>15</v>
      </c>
      <c r="B2802" t="s">
        <v>77</v>
      </c>
      <c r="C2802" t="s">
        <v>57</v>
      </c>
      <c r="D2802" t="s">
        <v>74</v>
      </c>
      <c r="E2802" t="s">
        <v>64</v>
      </c>
      <c r="F2802" t="s">
        <v>60</v>
      </c>
      <c r="G2802" t="s">
        <v>66</v>
      </c>
      <c r="H2802" t="s">
        <v>62</v>
      </c>
      <c r="I2802" t="s">
        <v>67</v>
      </c>
      <c r="J2802">
        <v>4.0841751342914998E-2</v>
      </c>
      <c r="K2802">
        <f t="shared" si="55"/>
        <v>2</v>
      </c>
    </row>
    <row r="2803" spans="1:11" x14ac:dyDescent="0.2">
      <c r="A2803">
        <v>16</v>
      </c>
      <c r="B2803" t="s">
        <v>77</v>
      </c>
      <c r="C2803" t="s">
        <v>57</v>
      </c>
      <c r="D2803" t="s">
        <v>74</v>
      </c>
      <c r="E2803" t="s">
        <v>64</v>
      </c>
      <c r="F2803" t="s">
        <v>60</v>
      </c>
      <c r="G2803" t="s">
        <v>66</v>
      </c>
      <c r="H2803" t="s">
        <v>62</v>
      </c>
      <c r="I2803" t="s">
        <v>67</v>
      </c>
      <c r="J2803">
        <v>3.03643730828492E-2</v>
      </c>
      <c r="K2803">
        <f t="shared" si="55"/>
        <v>2</v>
      </c>
    </row>
    <row r="2804" spans="1:11" x14ac:dyDescent="0.2">
      <c r="A2804">
        <v>17</v>
      </c>
      <c r="B2804" t="s">
        <v>77</v>
      </c>
      <c r="C2804" t="s">
        <v>57</v>
      </c>
      <c r="D2804" t="s">
        <v>74</v>
      </c>
      <c r="E2804" t="s">
        <v>64</v>
      </c>
      <c r="F2804" t="s">
        <v>60</v>
      </c>
      <c r="G2804" t="s">
        <v>66</v>
      </c>
      <c r="H2804" t="s">
        <v>62</v>
      </c>
      <c r="I2804" t="s">
        <v>67</v>
      </c>
      <c r="J2804">
        <v>2.0147289708188201E-2</v>
      </c>
      <c r="K2804">
        <f t="shared" si="55"/>
        <v>2</v>
      </c>
    </row>
    <row r="2805" spans="1:11" x14ac:dyDescent="0.2">
      <c r="A2805">
        <v>18</v>
      </c>
      <c r="B2805" t="s">
        <v>77</v>
      </c>
      <c r="C2805" t="s">
        <v>57</v>
      </c>
      <c r="D2805" t="s">
        <v>74</v>
      </c>
      <c r="E2805" t="s">
        <v>64</v>
      </c>
      <c r="F2805" t="s">
        <v>60</v>
      </c>
      <c r="G2805" t="s">
        <v>66</v>
      </c>
      <c r="H2805" t="s">
        <v>62</v>
      </c>
      <c r="I2805" t="s">
        <v>67</v>
      </c>
      <c r="J2805">
        <v>1.3324663213693201E-2</v>
      </c>
      <c r="K2805">
        <f t="shared" si="55"/>
        <v>2</v>
      </c>
    </row>
    <row r="2806" spans="1:11" x14ac:dyDescent="0.2">
      <c r="A2806">
        <v>19</v>
      </c>
      <c r="B2806" t="s">
        <v>77</v>
      </c>
      <c r="C2806" t="s">
        <v>57</v>
      </c>
      <c r="D2806" t="s">
        <v>74</v>
      </c>
      <c r="E2806" t="s">
        <v>64</v>
      </c>
      <c r="F2806" t="s">
        <v>60</v>
      </c>
      <c r="G2806" t="s">
        <v>66</v>
      </c>
      <c r="H2806" t="s">
        <v>62</v>
      </c>
      <c r="I2806" t="s">
        <v>67</v>
      </c>
      <c r="J2806">
        <v>8.7492777052892608E-3</v>
      </c>
      <c r="K2806">
        <f t="shared" si="55"/>
        <v>2</v>
      </c>
    </row>
    <row r="2807" spans="1:11" x14ac:dyDescent="0.2">
      <c r="A2807">
        <v>20</v>
      </c>
      <c r="B2807" t="s">
        <v>77</v>
      </c>
      <c r="C2807" t="s">
        <v>57</v>
      </c>
      <c r="D2807" t="s">
        <v>74</v>
      </c>
      <c r="E2807" t="s">
        <v>64</v>
      </c>
      <c r="F2807" t="s">
        <v>60</v>
      </c>
      <c r="G2807" t="s">
        <v>66</v>
      </c>
      <c r="H2807" t="s">
        <v>62</v>
      </c>
      <c r="I2807" t="s">
        <v>67</v>
      </c>
      <c r="J2807">
        <v>4.5750688444095196E-3</v>
      </c>
      <c r="K2807">
        <f t="shared" si="55"/>
        <v>2</v>
      </c>
    </row>
    <row r="2808" spans="1:11" x14ac:dyDescent="0.2">
      <c r="A2808">
        <v>21</v>
      </c>
      <c r="B2808" t="s">
        <v>77</v>
      </c>
      <c r="C2808" t="s">
        <v>57</v>
      </c>
      <c r="D2808" t="s">
        <v>74</v>
      </c>
      <c r="E2808" t="s">
        <v>64</v>
      </c>
      <c r="F2808" t="s">
        <v>60</v>
      </c>
      <c r="G2808" t="s">
        <v>66</v>
      </c>
      <c r="H2808" t="s">
        <v>62</v>
      </c>
      <c r="I2808" t="s">
        <v>67</v>
      </c>
      <c r="J2808">
        <v>1.90270629454664E-3</v>
      </c>
      <c r="K2808">
        <f t="shared" si="55"/>
        <v>2</v>
      </c>
    </row>
    <row r="2809" spans="1:11" x14ac:dyDescent="0.2">
      <c r="A2809">
        <v>22</v>
      </c>
      <c r="B2809" t="s">
        <v>77</v>
      </c>
      <c r="C2809" t="s">
        <v>57</v>
      </c>
      <c r="D2809" t="s">
        <v>74</v>
      </c>
      <c r="E2809" t="s">
        <v>64</v>
      </c>
      <c r="F2809" t="s">
        <v>60</v>
      </c>
      <c r="G2809" t="s">
        <v>66</v>
      </c>
      <c r="H2809" t="s">
        <v>62</v>
      </c>
      <c r="I2809" t="s">
        <v>67</v>
      </c>
      <c r="J2809" s="3">
        <v>8.4643946948066305E-4</v>
      </c>
      <c r="K2809">
        <f t="shared" si="55"/>
        <v>2</v>
      </c>
    </row>
    <row r="2810" spans="1:11" x14ac:dyDescent="0.2">
      <c r="A2810">
        <v>23</v>
      </c>
      <c r="B2810" t="s">
        <v>77</v>
      </c>
      <c r="C2810" t="s">
        <v>57</v>
      </c>
      <c r="D2810" t="s">
        <v>74</v>
      </c>
      <c r="E2810" t="s">
        <v>64</v>
      </c>
      <c r="F2810" t="s">
        <v>60</v>
      </c>
      <c r="G2810" t="s">
        <v>66</v>
      </c>
      <c r="H2810" t="s">
        <v>62</v>
      </c>
      <c r="I2810" t="s">
        <v>67</v>
      </c>
      <c r="J2810" s="3">
        <v>2.2150596201104601E-4</v>
      </c>
      <c r="K2810">
        <f t="shared" si="55"/>
        <v>2</v>
      </c>
    </row>
    <row r="2811" spans="1:11" x14ac:dyDescent="0.2">
      <c r="A2811">
        <v>24</v>
      </c>
      <c r="B2811" t="s">
        <v>77</v>
      </c>
      <c r="C2811" t="s">
        <v>57</v>
      </c>
      <c r="D2811" t="s">
        <v>74</v>
      </c>
      <c r="E2811" t="s">
        <v>64</v>
      </c>
      <c r="F2811" t="s">
        <v>60</v>
      </c>
      <c r="G2811" t="s">
        <v>66</v>
      </c>
      <c r="H2811" t="s">
        <v>62</v>
      </c>
      <c r="I2811" t="s">
        <v>67</v>
      </c>
      <c r="J2811" s="3">
        <v>9.23526725662364E-5</v>
      </c>
      <c r="K2811">
        <f t="shared" si="55"/>
        <v>2</v>
      </c>
    </row>
    <row r="2812" spans="1:11" x14ac:dyDescent="0.2">
      <c r="A2812">
        <v>1</v>
      </c>
      <c r="B2812" t="s">
        <v>77</v>
      </c>
      <c r="C2812" t="s">
        <v>63</v>
      </c>
      <c r="D2812" t="s">
        <v>74</v>
      </c>
      <c r="E2812" t="s">
        <v>64</v>
      </c>
      <c r="F2812" t="s">
        <v>60</v>
      </c>
      <c r="G2812" t="s">
        <v>66</v>
      </c>
      <c r="H2812" t="s">
        <v>62</v>
      </c>
      <c r="I2812" t="s">
        <v>67</v>
      </c>
      <c r="J2812">
        <v>1.44040250092688E-2</v>
      </c>
      <c r="K2812">
        <f t="shared" si="55"/>
        <v>2</v>
      </c>
    </row>
    <row r="2813" spans="1:11" x14ac:dyDescent="0.2">
      <c r="A2813">
        <v>2</v>
      </c>
      <c r="B2813" t="s">
        <v>77</v>
      </c>
      <c r="C2813" t="s">
        <v>63</v>
      </c>
      <c r="D2813" t="s">
        <v>74</v>
      </c>
      <c r="E2813" t="s">
        <v>64</v>
      </c>
      <c r="F2813" t="s">
        <v>60</v>
      </c>
      <c r="G2813" t="s">
        <v>66</v>
      </c>
      <c r="H2813" t="s">
        <v>62</v>
      </c>
      <c r="I2813" t="s">
        <v>67</v>
      </c>
      <c r="J2813">
        <v>4.7566425736418498E-2</v>
      </c>
      <c r="K2813">
        <f t="shared" si="55"/>
        <v>2</v>
      </c>
    </row>
    <row r="2814" spans="1:11" x14ac:dyDescent="0.2">
      <c r="A2814">
        <v>3</v>
      </c>
      <c r="B2814" t="s">
        <v>77</v>
      </c>
      <c r="C2814" t="s">
        <v>63</v>
      </c>
      <c r="D2814" t="s">
        <v>74</v>
      </c>
      <c r="E2814" t="s">
        <v>64</v>
      </c>
      <c r="F2814" t="s">
        <v>60</v>
      </c>
      <c r="G2814" t="s">
        <v>66</v>
      </c>
      <c r="H2814" t="s">
        <v>62</v>
      </c>
      <c r="I2814" t="s">
        <v>67</v>
      </c>
      <c r="J2814">
        <v>4.6931806191786302E-2</v>
      </c>
      <c r="K2814">
        <f t="shared" si="55"/>
        <v>2</v>
      </c>
    </row>
    <row r="2815" spans="1:11" x14ac:dyDescent="0.2">
      <c r="A2815">
        <v>4</v>
      </c>
      <c r="B2815" t="s">
        <v>77</v>
      </c>
      <c r="C2815" t="s">
        <v>63</v>
      </c>
      <c r="D2815" t="s">
        <v>74</v>
      </c>
      <c r="E2815" t="s">
        <v>64</v>
      </c>
      <c r="F2815" t="s">
        <v>60</v>
      </c>
      <c r="G2815" t="s">
        <v>66</v>
      </c>
      <c r="H2815" t="s">
        <v>62</v>
      </c>
      <c r="I2815" t="s">
        <v>67</v>
      </c>
      <c r="J2815">
        <v>4.3659492136668303E-2</v>
      </c>
      <c r="K2815">
        <f t="shared" si="55"/>
        <v>2</v>
      </c>
    </row>
    <row r="2816" spans="1:11" x14ac:dyDescent="0.2">
      <c r="A2816">
        <v>5</v>
      </c>
      <c r="B2816" t="s">
        <v>77</v>
      </c>
      <c r="C2816" t="s">
        <v>63</v>
      </c>
      <c r="D2816" t="s">
        <v>74</v>
      </c>
      <c r="E2816" t="s">
        <v>64</v>
      </c>
      <c r="F2816" t="s">
        <v>60</v>
      </c>
      <c r="G2816" t="s">
        <v>66</v>
      </c>
      <c r="H2816" t="s">
        <v>62</v>
      </c>
      <c r="I2816" t="s">
        <v>67</v>
      </c>
      <c r="J2816">
        <v>3.74741620712652E-2</v>
      </c>
      <c r="K2816">
        <f t="shared" si="55"/>
        <v>2</v>
      </c>
    </row>
    <row r="2817" spans="1:11" x14ac:dyDescent="0.2">
      <c r="A2817">
        <v>6</v>
      </c>
      <c r="B2817" t="s">
        <v>77</v>
      </c>
      <c r="C2817" t="s">
        <v>63</v>
      </c>
      <c r="D2817" t="s">
        <v>74</v>
      </c>
      <c r="E2817" t="s">
        <v>64</v>
      </c>
      <c r="F2817" t="s">
        <v>60</v>
      </c>
      <c r="G2817" t="s">
        <v>66</v>
      </c>
      <c r="H2817" t="s">
        <v>62</v>
      </c>
      <c r="I2817" t="s">
        <v>67</v>
      </c>
      <c r="J2817">
        <v>3.1506953509503798E-2</v>
      </c>
      <c r="K2817">
        <f t="shared" si="55"/>
        <v>2</v>
      </c>
    </row>
    <row r="2818" spans="1:11" x14ac:dyDescent="0.2">
      <c r="A2818">
        <v>7</v>
      </c>
      <c r="B2818" t="s">
        <v>77</v>
      </c>
      <c r="C2818" t="s">
        <v>63</v>
      </c>
      <c r="D2818" t="s">
        <v>74</v>
      </c>
      <c r="E2818" t="s">
        <v>64</v>
      </c>
      <c r="F2818" t="s">
        <v>60</v>
      </c>
      <c r="G2818" t="s">
        <v>66</v>
      </c>
      <c r="H2818" t="s">
        <v>62</v>
      </c>
      <c r="I2818" t="s">
        <v>67</v>
      </c>
      <c r="J2818">
        <v>3.66368664185482E-2</v>
      </c>
      <c r="K2818">
        <f t="shared" si="55"/>
        <v>2</v>
      </c>
    </row>
    <row r="2819" spans="1:11" x14ac:dyDescent="0.2">
      <c r="A2819">
        <v>8</v>
      </c>
      <c r="B2819" t="s">
        <v>77</v>
      </c>
      <c r="C2819" t="s">
        <v>63</v>
      </c>
      <c r="D2819" t="s">
        <v>74</v>
      </c>
      <c r="E2819" t="s">
        <v>64</v>
      </c>
      <c r="F2819" t="s">
        <v>60</v>
      </c>
      <c r="G2819" t="s">
        <v>66</v>
      </c>
      <c r="H2819" t="s">
        <v>62</v>
      </c>
      <c r="I2819" t="s">
        <v>67</v>
      </c>
      <c r="J2819">
        <v>5.17678898828507E-2</v>
      </c>
      <c r="K2819">
        <f t="shared" si="55"/>
        <v>2</v>
      </c>
    </row>
    <row r="2820" spans="1:11" x14ac:dyDescent="0.2">
      <c r="A2820">
        <v>9</v>
      </c>
      <c r="B2820" t="s">
        <v>77</v>
      </c>
      <c r="C2820" t="s">
        <v>63</v>
      </c>
      <c r="D2820" t="s">
        <v>74</v>
      </c>
      <c r="E2820" t="s">
        <v>64</v>
      </c>
      <c r="F2820" t="s">
        <v>60</v>
      </c>
      <c r="G2820" t="s">
        <v>66</v>
      </c>
      <c r="H2820" t="s">
        <v>62</v>
      </c>
      <c r="I2820" t="s">
        <v>67</v>
      </c>
      <c r="J2820">
        <v>6.7576551258734296E-2</v>
      </c>
      <c r="K2820">
        <f t="shared" ref="K2820:K2883" si="56">MONTH(1&amp;B2820)</f>
        <v>2</v>
      </c>
    </row>
    <row r="2821" spans="1:11" x14ac:dyDescent="0.2">
      <c r="A2821">
        <v>10</v>
      </c>
      <c r="B2821" t="s">
        <v>77</v>
      </c>
      <c r="C2821" t="s">
        <v>63</v>
      </c>
      <c r="D2821" t="s">
        <v>74</v>
      </c>
      <c r="E2821" t="s">
        <v>64</v>
      </c>
      <c r="F2821" t="s">
        <v>60</v>
      </c>
      <c r="G2821" t="s">
        <v>66</v>
      </c>
      <c r="H2821" t="s">
        <v>62</v>
      </c>
      <c r="I2821" t="s">
        <v>67</v>
      </c>
      <c r="J2821">
        <v>7.5755933011272703E-2</v>
      </c>
      <c r="K2821">
        <f t="shared" si="56"/>
        <v>2</v>
      </c>
    </row>
    <row r="2822" spans="1:11" x14ac:dyDescent="0.2">
      <c r="A2822">
        <v>11</v>
      </c>
      <c r="B2822" t="s">
        <v>77</v>
      </c>
      <c r="C2822" t="s">
        <v>63</v>
      </c>
      <c r="D2822" t="s">
        <v>74</v>
      </c>
      <c r="E2822" t="s">
        <v>64</v>
      </c>
      <c r="F2822" t="s">
        <v>60</v>
      </c>
      <c r="G2822" t="s">
        <v>66</v>
      </c>
      <c r="H2822" t="s">
        <v>62</v>
      </c>
      <c r="I2822" t="s">
        <v>67</v>
      </c>
      <c r="J2822">
        <v>8.5466310630658807E-2</v>
      </c>
      <c r="K2822">
        <f t="shared" si="56"/>
        <v>2</v>
      </c>
    </row>
    <row r="2823" spans="1:11" x14ac:dyDescent="0.2">
      <c r="A2823">
        <v>12</v>
      </c>
      <c r="B2823" t="s">
        <v>77</v>
      </c>
      <c r="C2823" t="s">
        <v>63</v>
      </c>
      <c r="D2823" t="s">
        <v>74</v>
      </c>
      <c r="E2823" t="s">
        <v>64</v>
      </c>
      <c r="F2823" t="s">
        <v>60</v>
      </c>
      <c r="G2823" t="s">
        <v>66</v>
      </c>
      <c r="H2823" t="s">
        <v>62</v>
      </c>
      <c r="I2823" t="s">
        <v>67</v>
      </c>
      <c r="J2823">
        <v>8.9463995560763801E-2</v>
      </c>
      <c r="K2823">
        <f t="shared" si="56"/>
        <v>2</v>
      </c>
    </row>
    <row r="2824" spans="1:11" x14ac:dyDescent="0.2">
      <c r="A2824">
        <v>13</v>
      </c>
      <c r="B2824" t="s">
        <v>77</v>
      </c>
      <c r="C2824" t="s">
        <v>63</v>
      </c>
      <c r="D2824" t="s">
        <v>74</v>
      </c>
      <c r="E2824" t="s">
        <v>64</v>
      </c>
      <c r="F2824" t="s">
        <v>60</v>
      </c>
      <c r="G2824" t="s">
        <v>66</v>
      </c>
      <c r="H2824" t="s">
        <v>62</v>
      </c>
      <c r="I2824" t="s">
        <v>67</v>
      </c>
      <c r="J2824">
        <v>8.1310531212818296E-2</v>
      </c>
      <c r="K2824">
        <f t="shared" si="56"/>
        <v>2</v>
      </c>
    </row>
    <row r="2825" spans="1:11" x14ac:dyDescent="0.2">
      <c r="A2825">
        <v>14</v>
      </c>
      <c r="B2825" t="s">
        <v>77</v>
      </c>
      <c r="C2825" t="s">
        <v>63</v>
      </c>
      <c r="D2825" t="s">
        <v>74</v>
      </c>
      <c r="E2825" t="s">
        <v>64</v>
      </c>
      <c r="F2825" t="s">
        <v>60</v>
      </c>
      <c r="G2825" t="s">
        <v>66</v>
      </c>
      <c r="H2825" t="s">
        <v>62</v>
      </c>
      <c r="I2825" t="s">
        <v>67</v>
      </c>
      <c r="J2825">
        <v>7.1947657080319499E-2</v>
      </c>
      <c r="K2825">
        <f t="shared" si="56"/>
        <v>2</v>
      </c>
    </row>
    <row r="2826" spans="1:11" x14ac:dyDescent="0.2">
      <c r="A2826">
        <v>15</v>
      </c>
      <c r="B2826" t="s">
        <v>77</v>
      </c>
      <c r="C2826" t="s">
        <v>63</v>
      </c>
      <c r="D2826" t="s">
        <v>74</v>
      </c>
      <c r="E2826" t="s">
        <v>64</v>
      </c>
      <c r="F2826" t="s">
        <v>60</v>
      </c>
      <c r="G2826" t="s">
        <v>66</v>
      </c>
      <c r="H2826" t="s">
        <v>62</v>
      </c>
      <c r="I2826" t="s">
        <v>67</v>
      </c>
      <c r="J2826">
        <v>6.0748834544845497E-2</v>
      </c>
      <c r="K2826">
        <f t="shared" si="56"/>
        <v>2</v>
      </c>
    </row>
    <row r="2827" spans="1:11" x14ac:dyDescent="0.2">
      <c r="A2827">
        <v>16</v>
      </c>
      <c r="B2827" t="s">
        <v>77</v>
      </c>
      <c r="C2827" t="s">
        <v>63</v>
      </c>
      <c r="D2827" t="s">
        <v>74</v>
      </c>
      <c r="E2827" t="s">
        <v>64</v>
      </c>
      <c r="F2827" t="s">
        <v>60</v>
      </c>
      <c r="G2827" t="s">
        <v>66</v>
      </c>
      <c r="H2827" t="s">
        <v>62</v>
      </c>
      <c r="I2827" t="s">
        <v>67</v>
      </c>
      <c r="J2827">
        <v>5.1708291192406199E-2</v>
      </c>
      <c r="K2827">
        <f t="shared" si="56"/>
        <v>2</v>
      </c>
    </row>
    <row r="2828" spans="1:11" x14ac:dyDescent="0.2">
      <c r="A2828">
        <v>17</v>
      </c>
      <c r="B2828" t="s">
        <v>77</v>
      </c>
      <c r="C2828" t="s">
        <v>63</v>
      </c>
      <c r="D2828" t="s">
        <v>74</v>
      </c>
      <c r="E2828" t="s">
        <v>64</v>
      </c>
      <c r="F2828" t="s">
        <v>60</v>
      </c>
      <c r="G2828" t="s">
        <v>66</v>
      </c>
      <c r="H2828" t="s">
        <v>62</v>
      </c>
      <c r="I2828" t="s">
        <v>67</v>
      </c>
      <c r="J2828">
        <v>4.2232901565510302E-2</v>
      </c>
      <c r="K2828">
        <f t="shared" si="56"/>
        <v>2</v>
      </c>
    </row>
    <row r="2829" spans="1:11" x14ac:dyDescent="0.2">
      <c r="A2829">
        <v>18</v>
      </c>
      <c r="B2829" t="s">
        <v>77</v>
      </c>
      <c r="C2829" t="s">
        <v>63</v>
      </c>
      <c r="D2829" t="s">
        <v>74</v>
      </c>
      <c r="E2829" t="s">
        <v>64</v>
      </c>
      <c r="F2829" t="s">
        <v>60</v>
      </c>
      <c r="G2829" t="s">
        <v>66</v>
      </c>
      <c r="H2829" t="s">
        <v>62</v>
      </c>
      <c r="I2829" t="s">
        <v>67</v>
      </c>
      <c r="J2829">
        <v>3.1373531081963002E-2</v>
      </c>
      <c r="K2829">
        <f t="shared" si="56"/>
        <v>2</v>
      </c>
    </row>
    <row r="2830" spans="1:11" x14ac:dyDescent="0.2">
      <c r="A2830">
        <v>19</v>
      </c>
      <c r="B2830" t="s">
        <v>77</v>
      </c>
      <c r="C2830" t="s">
        <v>63</v>
      </c>
      <c r="D2830" t="s">
        <v>74</v>
      </c>
      <c r="E2830" t="s">
        <v>64</v>
      </c>
      <c r="F2830" t="s">
        <v>60</v>
      </c>
      <c r="G2830" t="s">
        <v>66</v>
      </c>
      <c r="H2830" t="s">
        <v>62</v>
      </c>
      <c r="I2830" t="s">
        <v>67</v>
      </c>
      <c r="J2830">
        <v>1.8175043809813999E-2</v>
      </c>
      <c r="K2830">
        <f t="shared" si="56"/>
        <v>2</v>
      </c>
    </row>
    <row r="2831" spans="1:11" x14ac:dyDescent="0.2">
      <c r="A2831">
        <v>20</v>
      </c>
      <c r="B2831" t="s">
        <v>77</v>
      </c>
      <c r="C2831" t="s">
        <v>63</v>
      </c>
      <c r="D2831" t="s">
        <v>74</v>
      </c>
      <c r="E2831" t="s">
        <v>64</v>
      </c>
      <c r="F2831" t="s">
        <v>60</v>
      </c>
      <c r="G2831" t="s">
        <v>66</v>
      </c>
      <c r="H2831" t="s">
        <v>62</v>
      </c>
      <c r="I2831" t="s">
        <v>67</v>
      </c>
      <c r="J2831">
        <v>8.7999753281533793E-3</v>
      </c>
      <c r="K2831">
        <f t="shared" si="56"/>
        <v>2</v>
      </c>
    </row>
    <row r="2832" spans="1:11" x14ac:dyDescent="0.2">
      <c r="A2832">
        <v>21</v>
      </c>
      <c r="B2832" t="s">
        <v>77</v>
      </c>
      <c r="C2832" t="s">
        <v>63</v>
      </c>
      <c r="D2832" t="s">
        <v>74</v>
      </c>
      <c r="E2832" t="s">
        <v>64</v>
      </c>
      <c r="F2832" t="s">
        <v>60</v>
      </c>
      <c r="G2832" t="s">
        <v>66</v>
      </c>
      <c r="H2832" t="s">
        <v>62</v>
      </c>
      <c r="I2832" t="s">
        <v>67</v>
      </c>
      <c r="J2832">
        <v>3.9270398988404199E-3</v>
      </c>
      <c r="K2832">
        <f t="shared" si="56"/>
        <v>2</v>
      </c>
    </row>
    <row r="2833" spans="1:11" x14ac:dyDescent="0.2">
      <c r="A2833">
        <v>22</v>
      </c>
      <c r="B2833" t="s">
        <v>77</v>
      </c>
      <c r="C2833" t="s">
        <v>63</v>
      </c>
      <c r="D2833" t="s">
        <v>74</v>
      </c>
      <c r="E2833" t="s">
        <v>64</v>
      </c>
      <c r="F2833" t="s">
        <v>60</v>
      </c>
      <c r="G2833" t="s">
        <v>66</v>
      </c>
      <c r="H2833" t="s">
        <v>62</v>
      </c>
      <c r="I2833" t="s">
        <v>67</v>
      </c>
      <c r="J2833">
        <v>1.31284162665934E-3</v>
      </c>
      <c r="K2833">
        <f t="shared" si="56"/>
        <v>2</v>
      </c>
    </row>
    <row r="2834" spans="1:11" x14ac:dyDescent="0.2">
      <c r="A2834">
        <v>23</v>
      </c>
      <c r="B2834" t="s">
        <v>77</v>
      </c>
      <c r="C2834" t="s">
        <v>63</v>
      </c>
      <c r="D2834" t="s">
        <v>74</v>
      </c>
      <c r="E2834" t="s">
        <v>64</v>
      </c>
      <c r="F2834" t="s">
        <v>60</v>
      </c>
      <c r="G2834" t="s">
        <v>66</v>
      </c>
      <c r="H2834" t="s">
        <v>62</v>
      </c>
      <c r="I2834" t="s">
        <v>67</v>
      </c>
      <c r="J2834" s="3">
        <v>2.52941240929585E-4</v>
      </c>
      <c r="K2834">
        <f t="shared" si="56"/>
        <v>2</v>
      </c>
    </row>
    <row r="2835" spans="1:11" x14ac:dyDescent="0.2">
      <c r="A2835">
        <v>24</v>
      </c>
      <c r="B2835" t="s">
        <v>77</v>
      </c>
      <c r="C2835" t="s">
        <v>63</v>
      </c>
      <c r="D2835" t="s">
        <v>74</v>
      </c>
      <c r="E2835" t="s">
        <v>64</v>
      </c>
      <c r="F2835" t="s">
        <v>60</v>
      </c>
      <c r="G2835" t="s">
        <v>66</v>
      </c>
      <c r="H2835" t="s">
        <v>62</v>
      </c>
      <c r="I2835" t="s">
        <v>67</v>
      </c>
      <c r="J2835">
        <v>0</v>
      </c>
      <c r="K2835">
        <f t="shared" si="56"/>
        <v>2</v>
      </c>
    </row>
    <row r="2836" spans="1:11" x14ac:dyDescent="0.2">
      <c r="A2836">
        <v>1</v>
      </c>
      <c r="B2836" t="s">
        <v>77</v>
      </c>
      <c r="C2836" t="s">
        <v>57</v>
      </c>
      <c r="D2836" t="s">
        <v>74</v>
      </c>
      <c r="E2836" t="s">
        <v>64</v>
      </c>
      <c r="F2836" t="s">
        <v>65</v>
      </c>
      <c r="G2836" t="s">
        <v>66</v>
      </c>
      <c r="H2836" t="s">
        <v>62</v>
      </c>
      <c r="I2836" t="s">
        <v>67</v>
      </c>
      <c r="J2836">
        <v>1.5464029612396099E-3</v>
      </c>
      <c r="K2836">
        <f t="shared" si="56"/>
        <v>2</v>
      </c>
    </row>
    <row r="2837" spans="1:11" x14ac:dyDescent="0.2">
      <c r="A2837">
        <v>2</v>
      </c>
      <c r="B2837" t="s">
        <v>77</v>
      </c>
      <c r="C2837" t="s">
        <v>57</v>
      </c>
      <c r="D2837" t="s">
        <v>74</v>
      </c>
      <c r="E2837" t="s">
        <v>64</v>
      </c>
      <c r="F2837" t="s">
        <v>65</v>
      </c>
      <c r="G2837" t="s">
        <v>66</v>
      </c>
      <c r="H2837" t="s">
        <v>62</v>
      </c>
      <c r="I2837" t="s">
        <v>67</v>
      </c>
      <c r="J2837">
        <v>7.0326560589652103E-3</v>
      </c>
      <c r="K2837">
        <f t="shared" si="56"/>
        <v>2</v>
      </c>
    </row>
    <row r="2838" spans="1:11" x14ac:dyDescent="0.2">
      <c r="A2838">
        <v>3</v>
      </c>
      <c r="B2838" t="s">
        <v>77</v>
      </c>
      <c r="C2838" t="s">
        <v>57</v>
      </c>
      <c r="D2838" t="s">
        <v>74</v>
      </c>
      <c r="E2838" t="s">
        <v>64</v>
      </c>
      <c r="F2838" t="s">
        <v>65</v>
      </c>
      <c r="G2838" t="s">
        <v>66</v>
      </c>
      <c r="H2838" t="s">
        <v>62</v>
      </c>
      <c r="I2838" t="s">
        <v>67</v>
      </c>
      <c r="J2838">
        <v>8.0170644500449292E-3</v>
      </c>
      <c r="K2838">
        <f t="shared" si="56"/>
        <v>2</v>
      </c>
    </row>
    <row r="2839" spans="1:11" x14ac:dyDescent="0.2">
      <c r="A2839">
        <v>4</v>
      </c>
      <c r="B2839" t="s">
        <v>77</v>
      </c>
      <c r="C2839" t="s">
        <v>57</v>
      </c>
      <c r="D2839" t="s">
        <v>74</v>
      </c>
      <c r="E2839" t="s">
        <v>64</v>
      </c>
      <c r="F2839" t="s">
        <v>65</v>
      </c>
      <c r="G2839" t="s">
        <v>66</v>
      </c>
      <c r="H2839" t="s">
        <v>62</v>
      </c>
      <c r="I2839" t="s">
        <v>67</v>
      </c>
      <c r="J2839">
        <v>7.3139101348202199E-3</v>
      </c>
      <c r="K2839">
        <f t="shared" si="56"/>
        <v>2</v>
      </c>
    </row>
    <row r="2840" spans="1:11" x14ac:dyDescent="0.2">
      <c r="A2840">
        <v>5</v>
      </c>
      <c r="B2840" t="s">
        <v>77</v>
      </c>
      <c r="C2840" t="s">
        <v>57</v>
      </c>
      <c r="D2840" t="s">
        <v>74</v>
      </c>
      <c r="E2840" t="s">
        <v>64</v>
      </c>
      <c r="F2840" t="s">
        <v>65</v>
      </c>
      <c r="G2840" t="s">
        <v>66</v>
      </c>
      <c r="H2840" t="s">
        <v>62</v>
      </c>
      <c r="I2840" t="s">
        <v>67</v>
      </c>
      <c r="J2840">
        <v>1.2319015874862701E-2</v>
      </c>
      <c r="K2840">
        <f t="shared" si="56"/>
        <v>2</v>
      </c>
    </row>
    <row r="2841" spans="1:11" x14ac:dyDescent="0.2">
      <c r="A2841">
        <v>6</v>
      </c>
      <c r="B2841" t="s">
        <v>77</v>
      </c>
      <c r="C2841" t="s">
        <v>57</v>
      </c>
      <c r="D2841" t="s">
        <v>74</v>
      </c>
      <c r="E2841" t="s">
        <v>64</v>
      </c>
      <c r="F2841" t="s">
        <v>65</v>
      </c>
      <c r="G2841" t="s">
        <v>66</v>
      </c>
      <c r="H2841" t="s">
        <v>62</v>
      </c>
      <c r="I2841" t="s">
        <v>67</v>
      </c>
      <c r="J2841">
        <v>3.6028204924014699E-2</v>
      </c>
      <c r="K2841">
        <f t="shared" si="56"/>
        <v>2</v>
      </c>
    </row>
    <row r="2842" spans="1:11" x14ac:dyDescent="0.2">
      <c r="A2842">
        <v>7</v>
      </c>
      <c r="B2842" t="s">
        <v>77</v>
      </c>
      <c r="C2842" t="s">
        <v>57</v>
      </c>
      <c r="D2842" t="s">
        <v>74</v>
      </c>
      <c r="E2842" t="s">
        <v>64</v>
      </c>
      <c r="F2842" t="s">
        <v>65</v>
      </c>
      <c r="G2842" t="s">
        <v>66</v>
      </c>
      <c r="H2842" t="s">
        <v>62</v>
      </c>
      <c r="I2842" t="s">
        <v>67</v>
      </c>
      <c r="J2842">
        <v>9.1845045873576905E-2</v>
      </c>
      <c r="K2842">
        <f t="shared" si="56"/>
        <v>2</v>
      </c>
    </row>
    <row r="2843" spans="1:11" x14ac:dyDescent="0.2">
      <c r="A2843">
        <v>8</v>
      </c>
      <c r="B2843" t="s">
        <v>77</v>
      </c>
      <c r="C2843" t="s">
        <v>57</v>
      </c>
      <c r="D2843" t="s">
        <v>74</v>
      </c>
      <c r="E2843" t="s">
        <v>64</v>
      </c>
      <c r="F2843" t="s">
        <v>65</v>
      </c>
      <c r="G2843" t="s">
        <v>66</v>
      </c>
      <c r="H2843" t="s">
        <v>62</v>
      </c>
      <c r="I2843" t="s">
        <v>67</v>
      </c>
      <c r="J2843">
        <v>0.15681904502414201</v>
      </c>
      <c r="K2843">
        <f t="shared" si="56"/>
        <v>2</v>
      </c>
    </row>
    <row r="2844" spans="1:11" x14ac:dyDescent="0.2">
      <c r="A2844">
        <v>9</v>
      </c>
      <c r="B2844" t="s">
        <v>77</v>
      </c>
      <c r="C2844" t="s">
        <v>57</v>
      </c>
      <c r="D2844" t="s">
        <v>74</v>
      </c>
      <c r="E2844" t="s">
        <v>64</v>
      </c>
      <c r="F2844" t="s">
        <v>65</v>
      </c>
      <c r="G2844" t="s">
        <v>66</v>
      </c>
      <c r="H2844" t="s">
        <v>62</v>
      </c>
      <c r="I2844" t="s">
        <v>67</v>
      </c>
      <c r="J2844">
        <v>0.16716428444668099</v>
      </c>
      <c r="K2844">
        <f t="shared" si="56"/>
        <v>2</v>
      </c>
    </row>
    <row r="2845" spans="1:11" x14ac:dyDescent="0.2">
      <c r="A2845">
        <v>10</v>
      </c>
      <c r="B2845" t="s">
        <v>77</v>
      </c>
      <c r="C2845" t="s">
        <v>57</v>
      </c>
      <c r="D2845" t="s">
        <v>74</v>
      </c>
      <c r="E2845" t="s">
        <v>64</v>
      </c>
      <c r="F2845" t="s">
        <v>65</v>
      </c>
      <c r="G2845" t="s">
        <v>66</v>
      </c>
      <c r="H2845" t="s">
        <v>62</v>
      </c>
      <c r="I2845" t="s">
        <v>67</v>
      </c>
      <c r="J2845">
        <v>0.121579409100449</v>
      </c>
      <c r="K2845">
        <f t="shared" si="56"/>
        <v>2</v>
      </c>
    </row>
    <row r="2846" spans="1:11" x14ac:dyDescent="0.2">
      <c r="A2846">
        <v>11</v>
      </c>
      <c r="B2846" t="s">
        <v>77</v>
      </c>
      <c r="C2846" t="s">
        <v>57</v>
      </c>
      <c r="D2846" t="s">
        <v>74</v>
      </c>
      <c r="E2846" t="s">
        <v>64</v>
      </c>
      <c r="F2846" t="s">
        <v>65</v>
      </c>
      <c r="G2846" t="s">
        <v>66</v>
      </c>
      <c r="H2846" t="s">
        <v>62</v>
      </c>
      <c r="I2846" t="s">
        <v>67</v>
      </c>
      <c r="J2846">
        <v>7.8771234482146693E-2</v>
      </c>
      <c r="K2846">
        <f t="shared" si="56"/>
        <v>2</v>
      </c>
    </row>
    <row r="2847" spans="1:11" x14ac:dyDescent="0.2">
      <c r="A2847">
        <v>12</v>
      </c>
      <c r="B2847" t="s">
        <v>77</v>
      </c>
      <c r="C2847" t="s">
        <v>57</v>
      </c>
      <c r="D2847" t="s">
        <v>74</v>
      </c>
      <c r="E2847" t="s">
        <v>64</v>
      </c>
      <c r="F2847" t="s">
        <v>65</v>
      </c>
      <c r="G2847" t="s">
        <v>66</v>
      </c>
      <c r="H2847" t="s">
        <v>62</v>
      </c>
      <c r="I2847" t="s">
        <v>67</v>
      </c>
      <c r="J2847">
        <v>6.6948507274049399E-2</v>
      </c>
      <c r="K2847">
        <f t="shared" si="56"/>
        <v>2</v>
      </c>
    </row>
    <row r="2848" spans="1:11" x14ac:dyDescent="0.2">
      <c r="A2848">
        <v>13</v>
      </c>
      <c r="B2848" t="s">
        <v>77</v>
      </c>
      <c r="C2848" t="s">
        <v>57</v>
      </c>
      <c r="D2848" t="s">
        <v>74</v>
      </c>
      <c r="E2848" t="s">
        <v>64</v>
      </c>
      <c r="F2848" t="s">
        <v>65</v>
      </c>
      <c r="G2848" t="s">
        <v>66</v>
      </c>
      <c r="H2848" t="s">
        <v>62</v>
      </c>
      <c r="I2848" t="s">
        <v>67</v>
      </c>
      <c r="J2848">
        <v>6.3637175845146901E-2</v>
      </c>
      <c r="K2848">
        <f t="shared" si="56"/>
        <v>2</v>
      </c>
    </row>
    <row r="2849" spans="1:11" x14ac:dyDescent="0.2">
      <c r="A2849">
        <v>14</v>
      </c>
      <c r="B2849" t="s">
        <v>77</v>
      </c>
      <c r="C2849" t="s">
        <v>57</v>
      </c>
      <c r="D2849" t="s">
        <v>74</v>
      </c>
      <c r="E2849" t="s">
        <v>64</v>
      </c>
      <c r="F2849" t="s">
        <v>65</v>
      </c>
      <c r="G2849" t="s">
        <v>66</v>
      </c>
      <c r="H2849" t="s">
        <v>62</v>
      </c>
      <c r="I2849" t="s">
        <v>67</v>
      </c>
      <c r="J2849">
        <v>5.4390456791230397E-2</v>
      </c>
      <c r="K2849">
        <f t="shared" si="56"/>
        <v>2</v>
      </c>
    </row>
    <row r="2850" spans="1:11" x14ac:dyDescent="0.2">
      <c r="A2850">
        <v>15</v>
      </c>
      <c r="B2850" t="s">
        <v>77</v>
      </c>
      <c r="C2850" t="s">
        <v>57</v>
      </c>
      <c r="D2850" t="s">
        <v>74</v>
      </c>
      <c r="E2850" t="s">
        <v>64</v>
      </c>
      <c r="F2850" t="s">
        <v>65</v>
      </c>
      <c r="G2850" t="s">
        <v>66</v>
      </c>
      <c r="H2850" t="s">
        <v>62</v>
      </c>
      <c r="I2850" t="s">
        <v>67</v>
      </c>
      <c r="J2850">
        <v>4.4673975211302001E-2</v>
      </c>
      <c r="K2850">
        <f t="shared" si="56"/>
        <v>2</v>
      </c>
    </row>
    <row r="2851" spans="1:11" x14ac:dyDescent="0.2">
      <c r="A2851">
        <v>16</v>
      </c>
      <c r="B2851" t="s">
        <v>77</v>
      </c>
      <c r="C2851" t="s">
        <v>57</v>
      </c>
      <c r="D2851" t="s">
        <v>74</v>
      </c>
      <c r="E2851" t="s">
        <v>64</v>
      </c>
      <c r="F2851" t="s">
        <v>65</v>
      </c>
      <c r="G2851" t="s">
        <v>66</v>
      </c>
      <c r="H2851" t="s">
        <v>62</v>
      </c>
      <c r="I2851" t="s">
        <v>67</v>
      </c>
      <c r="J2851">
        <v>3.3564161158084103E-2</v>
      </c>
      <c r="K2851">
        <f t="shared" si="56"/>
        <v>2</v>
      </c>
    </row>
    <row r="2852" spans="1:11" x14ac:dyDescent="0.2">
      <c r="A2852">
        <v>17</v>
      </c>
      <c r="B2852" t="s">
        <v>77</v>
      </c>
      <c r="C2852" t="s">
        <v>57</v>
      </c>
      <c r="D2852" t="s">
        <v>74</v>
      </c>
      <c r="E2852" t="s">
        <v>64</v>
      </c>
      <c r="F2852" t="s">
        <v>65</v>
      </c>
      <c r="G2852" t="s">
        <v>66</v>
      </c>
      <c r="H2852" t="s">
        <v>62</v>
      </c>
      <c r="I2852" t="s">
        <v>67</v>
      </c>
      <c r="J2852">
        <v>2.2617217745535701E-2</v>
      </c>
      <c r="K2852">
        <f t="shared" si="56"/>
        <v>2</v>
      </c>
    </row>
    <row r="2853" spans="1:11" x14ac:dyDescent="0.2">
      <c r="A2853">
        <v>18</v>
      </c>
      <c r="B2853" t="s">
        <v>77</v>
      </c>
      <c r="C2853" t="s">
        <v>57</v>
      </c>
      <c r="D2853" t="s">
        <v>74</v>
      </c>
      <c r="E2853" t="s">
        <v>64</v>
      </c>
      <c r="F2853" t="s">
        <v>65</v>
      </c>
      <c r="G2853" t="s">
        <v>66</v>
      </c>
      <c r="H2853" t="s">
        <v>62</v>
      </c>
      <c r="I2853" t="s">
        <v>67</v>
      </c>
      <c r="J2853">
        <v>1.47484852269259E-2</v>
      </c>
      <c r="K2853">
        <f t="shared" si="56"/>
        <v>2</v>
      </c>
    </row>
    <row r="2854" spans="1:11" x14ac:dyDescent="0.2">
      <c r="A2854">
        <v>19</v>
      </c>
      <c r="B2854" t="s">
        <v>77</v>
      </c>
      <c r="C2854" t="s">
        <v>57</v>
      </c>
      <c r="D2854" t="s">
        <v>74</v>
      </c>
      <c r="E2854" t="s">
        <v>64</v>
      </c>
      <c r="F2854" t="s">
        <v>65</v>
      </c>
      <c r="G2854" t="s">
        <v>66</v>
      </c>
      <c r="H2854" t="s">
        <v>62</v>
      </c>
      <c r="I2854" t="s">
        <v>67</v>
      </c>
      <c r="J2854">
        <v>7.67154162493774E-3</v>
      </c>
      <c r="K2854">
        <f t="shared" si="56"/>
        <v>2</v>
      </c>
    </row>
    <row r="2855" spans="1:11" x14ac:dyDescent="0.2">
      <c r="A2855">
        <v>20</v>
      </c>
      <c r="B2855" t="s">
        <v>77</v>
      </c>
      <c r="C2855" t="s">
        <v>57</v>
      </c>
      <c r="D2855" t="s">
        <v>74</v>
      </c>
      <c r="E2855" t="s">
        <v>64</v>
      </c>
      <c r="F2855" t="s">
        <v>65</v>
      </c>
      <c r="G2855" t="s">
        <v>66</v>
      </c>
      <c r="H2855" t="s">
        <v>62</v>
      </c>
      <c r="I2855" t="s">
        <v>67</v>
      </c>
      <c r="J2855">
        <v>2.4594143461579301E-3</v>
      </c>
      <c r="K2855">
        <f t="shared" si="56"/>
        <v>2</v>
      </c>
    </row>
    <row r="2856" spans="1:11" x14ac:dyDescent="0.2">
      <c r="A2856">
        <v>21</v>
      </c>
      <c r="B2856" t="s">
        <v>77</v>
      </c>
      <c r="C2856" t="s">
        <v>57</v>
      </c>
      <c r="D2856" t="s">
        <v>74</v>
      </c>
      <c r="E2856" t="s">
        <v>64</v>
      </c>
      <c r="F2856" t="s">
        <v>65</v>
      </c>
      <c r="G2856" t="s">
        <v>66</v>
      </c>
      <c r="H2856" t="s">
        <v>62</v>
      </c>
      <c r="I2856" t="s">
        <v>67</v>
      </c>
      <c r="J2856" s="3">
        <v>5.64150080597614E-4</v>
      </c>
      <c r="K2856">
        <f t="shared" si="56"/>
        <v>2</v>
      </c>
    </row>
    <row r="2857" spans="1:11" x14ac:dyDescent="0.2">
      <c r="A2857">
        <v>22</v>
      </c>
      <c r="B2857" t="s">
        <v>77</v>
      </c>
      <c r="C2857" t="s">
        <v>57</v>
      </c>
      <c r="D2857" t="s">
        <v>74</v>
      </c>
      <c r="E2857" t="s">
        <v>64</v>
      </c>
      <c r="F2857" t="s">
        <v>65</v>
      </c>
      <c r="G2857" t="s">
        <v>66</v>
      </c>
      <c r="H2857" t="s">
        <v>62</v>
      </c>
      <c r="I2857" t="s">
        <v>67</v>
      </c>
      <c r="J2857" s="3">
        <v>2.30560410385534E-4</v>
      </c>
      <c r="K2857">
        <f t="shared" si="56"/>
        <v>2</v>
      </c>
    </row>
    <row r="2858" spans="1:11" x14ac:dyDescent="0.2">
      <c r="A2858">
        <v>23</v>
      </c>
      <c r="B2858" t="s">
        <v>77</v>
      </c>
      <c r="C2858" t="s">
        <v>57</v>
      </c>
      <c r="D2858" t="s">
        <v>74</v>
      </c>
      <c r="E2858" t="s">
        <v>64</v>
      </c>
      <c r="F2858" t="s">
        <v>65</v>
      </c>
      <c r="G2858" t="s">
        <v>66</v>
      </c>
      <c r="H2858" t="s">
        <v>62</v>
      </c>
      <c r="I2858" t="s">
        <v>67</v>
      </c>
      <c r="J2858" s="3">
        <v>5.7129304550249597E-5</v>
      </c>
      <c r="K2858">
        <f t="shared" si="56"/>
        <v>2</v>
      </c>
    </row>
    <row r="2859" spans="1:11" x14ac:dyDescent="0.2">
      <c r="A2859">
        <v>24</v>
      </c>
      <c r="B2859" t="s">
        <v>77</v>
      </c>
      <c r="C2859" t="s">
        <v>57</v>
      </c>
      <c r="D2859" t="s">
        <v>74</v>
      </c>
      <c r="E2859" t="s">
        <v>64</v>
      </c>
      <c r="F2859" t="s">
        <v>65</v>
      </c>
      <c r="G2859" t="s">
        <v>66</v>
      </c>
      <c r="H2859" t="s">
        <v>62</v>
      </c>
      <c r="I2859" t="s">
        <v>67</v>
      </c>
      <c r="J2859" s="3">
        <v>9.5165015195810697E-7</v>
      </c>
      <c r="K2859">
        <f t="shared" si="56"/>
        <v>2</v>
      </c>
    </row>
    <row r="2860" spans="1:11" x14ac:dyDescent="0.2">
      <c r="A2860">
        <v>1</v>
      </c>
      <c r="B2860" t="s">
        <v>77</v>
      </c>
      <c r="C2860" t="s">
        <v>63</v>
      </c>
      <c r="D2860" t="s">
        <v>74</v>
      </c>
      <c r="E2860" t="s">
        <v>64</v>
      </c>
      <c r="F2860" t="s">
        <v>65</v>
      </c>
      <c r="G2860" t="s">
        <v>66</v>
      </c>
      <c r="H2860" t="s">
        <v>62</v>
      </c>
      <c r="I2860" t="s">
        <v>67</v>
      </c>
      <c r="J2860">
        <v>4.3300221841980902E-3</v>
      </c>
      <c r="K2860">
        <f t="shared" si="56"/>
        <v>2</v>
      </c>
    </row>
    <row r="2861" spans="1:11" x14ac:dyDescent="0.2">
      <c r="A2861">
        <v>2</v>
      </c>
      <c r="B2861" t="s">
        <v>77</v>
      </c>
      <c r="C2861" t="s">
        <v>63</v>
      </c>
      <c r="D2861" t="s">
        <v>74</v>
      </c>
      <c r="E2861" t="s">
        <v>64</v>
      </c>
      <c r="F2861" t="s">
        <v>65</v>
      </c>
      <c r="G2861" t="s">
        <v>66</v>
      </c>
      <c r="H2861" t="s">
        <v>62</v>
      </c>
      <c r="I2861" t="s">
        <v>67</v>
      </c>
      <c r="J2861">
        <v>2.0974504035572099E-2</v>
      </c>
      <c r="K2861">
        <f t="shared" si="56"/>
        <v>2</v>
      </c>
    </row>
    <row r="2862" spans="1:11" x14ac:dyDescent="0.2">
      <c r="A2862">
        <v>3</v>
      </c>
      <c r="B2862" t="s">
        <v>77</v>
      </c>
      <c r="C2862" t="s">
        <v>63</v>
      </c>
      <c r="D2862" t="s">
        <v>74</v>
      </c>
      <c r="E2862" t="s">
        <v>64</v>
      </c>
      <c r="F2862" t="s">
        <v>65</v>
      </c>
      <c r="G2862" t="s">
        <v>66</v>
      </c>
      <c r="H2862" t="s">
        <v>62</v>
      </c>
      <c r="I2862" t="s">
        <v>67</v>
      </c>
      <c r="J2862">
        <v>2.50147146624707E-2</v>
      </c>
      <c r="K2862">
        <f t="shared" si="56"/>
        <v>2</v>
      </c>
    </row>
    <row r="2863" spans="1:11" x14ac:dyDescent="0.2">
      <c r="A2863">
        <v>4</v>
      </c>
      <c r="B2863" t="s">
        <v>77</v>
      </c>
      <c r="C2863" t="s">
        <v>63</v>
      </c>
      <c r="D2863" t="s">
        <v>74</v>
      </c>
      <c r="E2863" t="s">
        <v>64</v>
      </c>
      <c r="F2863" t="s">
        <v>65</v>
      </c>
      <c r="G2863" t="s">
        <v>66</v>
      </c>
      <c r="H2863" t="s">
        <v>62</v>
      </c>
      <c r="I2863" t="s">
        <v>67</v>
      </c>
      <c r="J2863">
        <v>2.2921650214297401E-2</v>
      </c>
      <c r="K2863">
        <f t="shared" si="56"/>
        <v>2</v>
      </c>
    </row>
    <row r="2864" spans="1:11" x14ac:dyDescent="0.2">
      <c r="A2864">
        <v>5</v>
      </c>
      <c r="B2864" t="s">
        <v>77</v>
      </c>
      <c r="C2864" t="s">
        <v>63</v>
      </c>
      <c r="D2864" t="s">
        <v>74</v>
      </c>
      <c r="E2864" t="s">
        <v>64</v>
      </c>
      <c r="F2864" t="s">
        <v>65</v>
      </c>
      <c r="G2864" t="s">
        <v>66</v>
      </c>
      <c r="H2864" t="s">
        <v>62</v>
      </c>
      <c r="I2864" t="s">
        <v>67</v>
      </c>
      <c r="J2864">
        <v>1.9493132077972299E-2</v>
      </c>
      <c r="K2864">
        <f t="shared" si="56"/>
        <v>2</v>
      </c>
    </row>
    <row r="2865" spans="1:11" x14ac:dyDescent="0.2">
      <c r="A2865">
        <v>6</v>
      </c>
      <c r="B2865" t="s">
        <v>77</v>
      </c>
      <c r="C2865" t="s">
        <v>63</v>
      </c>
      <c r="D2865" t="s">
        <v>74</v>
      </c>
      <c r="E2865" t="s">
        <v>64</v>
      </c>
      <c r="F2865" t="s">
        <v>65</v>
      </c>
      <c r="G2865" t="s">
        <v>66</v>
      </c>
      <c r="H2865" t="s">
        <v>62</v>
      </c>
      <c r="I2865" t="s">
        <v>67</v>
      </c>
      <c r="J2865">
        <v>2.2646391359098999E-2</v>
      </c>
      <c r="K2865">
        <f t="shared" si="56"/>
        <v>2</v>
      </c>
    </row>
    <row r="2866" spans="1:11" x14ac:dyDescent="0.2">
      <c r="A2866">
        <v>7</v>
      </c>
      <c r="B2866" t="s">
        <v>77</v>
      </c>
      <c r="C2866" t="s">
        <v>63</v>
      </c>
      <c r="D2866" t="s">
        <v>74</v>
      </c>
      <c r="E2866" t="s">
        <v>64</v>
      </c>
      <c r="F2866" t="s">
        <v>65</v>
      </c>
      <c r="G2866" t="s">
        <v>66</v>
      </c>
      <c r="H2866" t="s">
        <v>62</v>
      </c>
      <c r="I2866" t="s">
        <v>67</v>
      </c>
      <c r="J2866">
        <v>4.0143171160726798E-2</v>
      </c>
      <c r="K2866">
        <f t="shared" si="56"/>
        <v>2</v>
      </c>
    </row>
    <row r="2867" spans="1:11" x14ac:dyDescent="0.2">
      <c r="A2867">
        <v>8</v>
      </c>
      <c r="B2867" t="s">
        <v>77</v>
      </c>
      <c r="C2867" t="s">
        <v>63</v>
      </c>
      <c r="D2867" t="s">
        <v>74</v>
      </c>
      <c r="E2867" t="s">
        <v>64</v>
      </c>
      <c r="F2867" t="s">
        <v>65</v>
      </c>
      <c r="G2867" t="s">
        <v>66</v>
      </c>
      <c r="H2867" t="s">
        <v>62</v>
      </c>
      <c r="I2867" t="s">
        <v>67</v>
      </c>
      <c r="J2867">
        <v>6.3375121073884599E-2</v>
      </c>
      <c r="K2867">
        <f t="shared" si="56"/>
        <v>2</v>
      </c>
    </row>
    <row r="2868" spans="1:11" x14ac:dyDescent="0.2">
      <c r="A2868">
        <v>9</v>
      </c>
      <c r="B2868" t="s">
        <v>77</v>
      </c>
      <c r="C2868" t="s">
        <v>63</v>
      </c>
      <c r="D2868" t="s">
        <v>74</v>
      </c>
      <c r="E2868" t="s">
        <v>64</v>
      </c>
      <c r="F2868" t="s">
        <v>65</v>
      </c>
      <c r="G2868" t="s">
        <v>66</v>
      </c>
      <c r="H2868" t="s">
        <v>62</v>
      </c>
      <c r="I2868" t="s">
        <v>67</v>
      </c>
      <c r="J2868">
        <v>8.0007361564386897E-2</v>
      </c>
      <c r="K2868">
        <f t="shared" si="56"/>
        <v>2</v>
      </c>
    </row>
    <row r="2869" spans="1:11" x14ac:dyDescent="0.2">
      <c r="A2869">
        <v>10</v>
      </c>
      <c r="B2869" t="s">
        <v>77</v>
      </c>
      <c r="C2869" t="s">
        <v>63</v>
      </c>
      <c r="D2869" t="s">
        <v>74</v>
      </c>
      <c r="E2869" t="s">
        <v>64</v>
      </c>
      <c r="F2869" t="s">
        <v>65</v>
      </c>
      <c r="G2869" t="s">
        <v>66</v>
      </c>
      <c r="H2869" t="s">
        <v>62</v>
      </c>
      <c r="I2869" t="s">
        <v>67</v>
      </c>
      <c r="J2869">
        <v>8.7071342641519098E-2</v>
      </c>
      <c r="K2869">
        <f t="shared" si="56"/>
        <v>2</v>
      </c>
    </row>
    <row r="2870" spans="1:11" x14ac:dyDescent="0.2">
      <c r="A2870">
        <v>11</v>
      </c>
      <c r="B2870" t="s">
        <v>77</v>
      </c>
      <c r="C2870" t="s">
        <v>63</v>
      </c>
      <c r="D2870" t="s">
        <v>74</v>
      </c>
      <c r="E2870" t="s">
        <v>64</v>
      </c>
      <c r="F2870" t="s">
        <v>65</v>
      </c>
      <c r="G2870" t="s">
        <v>66</v>
      </c>
      <c r="H2870" t="s">
        <v>62</v>
      </c>
      <c r="I2870" t="s">
        <v>67</v>
      </c>
      <c r="J2870">
        <v>9.2662088438880894E-2</v>
      </c>
      <c r="K2870">
        <f t="shared" si="56"/>
        <v>2</v>
      </c>
    </row>
    <row r="2871" spans="1:11" x14ac:dyDescent="0.2">
      <c r="A2871">
        <v>12</v>
      </c>
      <c r="B2871" t="s">
        <v>77</v>
      </c>
      <c r="C2871" t="s">
        <v>63</v>
      </c>
      <c r="D2871" t="s">
        <v>74</v>
      </c>
      <c r="E2871" t="s">
        <v>64</v>
      </c>
      <c r="F2871" t="s">
        <v>65</v>
      </c>
      <c r="G2871" t="s">
        <v>66</v>
      </c>
      <c r="H2871" t="s">
        <v>62</v>
      </c>
      <c r="I2871" t="s">
        <v>67</v>
      </c>
      <c r="J2871">
        <v>9.3172986993780404E-2</v>
      </c>
      <c r="K2871">
        <f t="shared" si="56"/>
        <v>2</v>
      </c>
    </row>
    <row r="2872" spans="1:11" x14ac:dyDescent="0.2">
      <c r="A2872">
        <v>13</v>
      </c>
      <c r="B2872" t="s">
        <v>77</v>
      </c>
      <c r="C2872" t="s">
        <v>63</v>
      </c>
      <c r="D2872" t="s">
        <v>74</v>
      </c>
      <c r="E2872" t="s">
        <v>64</v>
      </c>
      <c r="F2872" t="s">
        <v>65</v>
      </c>
      <c r="G2872" t="s">
        <v>66</v>
      </c>
      <c r="H2872" t="s">
        <v>62</v>
      </c>
      <c r="I2872" t="s">
        <v>67</v>
      </c>
      <c r="J2872">
        <v>9.1558950350267607E-2</v>
      </c>
      <c r="K2872">
        <f t="shared" si="56"/>
        <v>2</v>
      </c>
    </row>
    <row r="2873" spans="1:11" x14ac:dyDescent="0.2">
      <c r="A2873">
        <v>14</v>
      </c>
      <c r="B2873" t="s">
        <v>77</v>
      </c>
      <c r="C2873" t="s">
        <v>63</v>
      </c>
      <c r="D2873" t="s">
        <v>74</v>
      </c>
      <c r="E2873" t="s">
        <v>64</v>
      </c>
      <c r="F2873" t="s">
        <v>65</v>
      </c>
      <c r="G2873" t="s">
        <v>66</v>
      </c>
      <c r="H2873" t="s">
        <v>62</v>
      </c>
      <c r="I2873" t="s">
        <v>67</v>
      </c>
      <c r="J2873">
        <v>8.5894162675589497E-2</v>
      </c>
      <c r="K2873">
        <f t="shared" si="56"/>
        <v>2</v>
      </c>
    </row>
    <row r="2874" spans="1:11" x14ac:dyDescent="0.2">
      <c r="A2874">
        <v>15</v>
      </c>
      <c r="B2874" t="s">
        <v>77</v>
      </c>
      <c r="C2874" t="s">
        <v>63</v>
      </c>
      <c r="D2874" t="s">
        <v>74</v>
      </c>
      <c r="E2874" t="s">
        <v>64</v>
      </c>
      <c r="F2874" t="s">
        <v>65</v>
      </c>
      <c r="G2874" t="s">
        <v>66</v>
      </c>
      <c r="H2874" t="s">
        <v>62</v>
      </c>
      <c r="I2874" t="s">
        <v>67</v>
      </c>
      <c r="J2874">
        <v>7.3508961073631002E-2</v>
      </c>
      <c r="K2874">
        <f t="shared" si="56"/>
        <v>2</v>
      </c>
    </row>
    <row r="2875" spans="1:11" x14ac:dyDescent="0.2">
      <c r="A2875">
        <v>16</v>
      </c>
      <c r="B2875" t="s">
        <v>77</v>
      </c>
      <c r="C2875" t="s">
        <v>63</v>
      </c>
      <c r="D2875" t="s">
        <v>74</v>
      </c>
      <c r="E2875" t="s">
        <v>64</v>
      </c>
      <c r="F2875" t="s">
        <v>65</v>
      </c>
      <c r="G2875" t="s">
        <v>66</v>
      </c>
      <c r="H2875" t="s">
        <v>62</v>
      </c>
      <c r="I2875" t="s">
        <v>67</v>
      </c>
      <c r="J2875">
        <v>6.3107376608867505E-2</v>
      </c>
      <c r="K2875">
        <f t="shared" si="56"/>
        <v>2</v>
      </c>
    </row>
    <row r="2876" spans="1:11" x14ac:dyDescent="0.2">
      <c r="A2876">
        <v>17</v>
      </c>
      <c r="B2876" t="s">
        <v>77</v>
      </c>
      <c r="C2876" t="s">
        <v>63</v>
      </c>
      <c r="D2876" t="s">
        <v>74</v>
      </c>
      <c r="E2876" t="s">
        <v>64</v>
      </c>
      <c r="F2876" t="s">
        <v>65</v>
      </c>
      <c r="G2876" t="s">
        <v>66</v>
      </c>
      <c r="H2876" t="s">
        <v>62</v>
      </c>
      <c r="I2876" t="s">
        <v>67</v>
      </c>
      <c r="J2876">
        <v>5.23719621357812E-2</v>
      </c>
      <c r="K2876">
        <f t="shared" si="56"/>
        <v>2</v>
      </c>
    </row>
    <row r="2877" spans="1:11" x14ac:dyDescent="0.2">
      <c r="A2877">
        <v>18</v>
      </c>
      <c r="B2877" t="s">
        <v>77</v>
      </c>
      <c r="C2877" t="s">
        <v>63</v>
      </c>
      <c r="D2877" t="s">
        <v>74</v>
      </c>
      <c r="E2877" t="s">
        <v>64</v>
      </c>
      <c r="F2877" t="s">
        <v>65</v>
      </c>
      <c r="G2877" t="s">
        <v>66</v>
      </c>
      <c r="H2877" t="s">
        <v>62</v>
      </c>
      <c r="I2877" t="s">
        <v>67</v>
      </c>
      <c r="J2877">
        <v>3.5428985250592897E-2</v>
      </c>
      <c r="K2877">
        <f t="shared" si="56"/>
        <v>2</v>
      </c>
    </row>
    <row r="2878" spans="1:11" x14ac:dyDescent="0.2">
      <c r="A2878">
        <v>19</v>
      </c>
      <c r="B2878" t="s">
        <v>77</v>
      </c>
      <c r="C2878" t="s">
        <v>63</v>
      </c>
      <c r="D2878" t="s">
        <v>74</v>
      </c>
      <c r="E2878" t="s">
        <v>64</v>
      </c>
      <c r="F2878" t="s">
        <v>65</v>
      </c>
      <c r="G2878" t="s">
        <v>66</v>
      </c>
      <c r="H2878" t="s">
        <v>62</v>
      </c>
      <c r="I2878" t="s">
        <v>67</v>
      </c>
      <c r="J2878">
        <v>1.91969432165667E-2</v>
      </c>
      <c r="K2878">
        <f t="shared" si="56"/>
        <v>2</v>
      </c>
    </row>
    <row r="2879" spans="1:11" x14ac:dyDescent="0.2">
      <c r="A2879">
        <v>20</v>
      </c>
      <c r="B2879" t="s">
        <v>77</v>
      </c>
      <c r="C2879" t="s">
        <v>63</v>
      </c>
      <c r="D2879" t="s">
        <v>74</v>
      </c>
      <c r="E2879" t="s">
        <v>64</v>
      </c>
      <c r="F2879" t="s">
        <v>65</v>
      </c>
      <c r="G2879" t="s">
        <v>66</v>
      </c>
      <c r="H2879" t="s">
        <v>62</v>
      </c>
      <c r="I2879" t="s">
        <v>67</v>
      </c>
      <c r="J2879">
        <v>5.25444671845456E-3</v>
      </c>
      <c r="K2879">
        <f t="shared" si="56"/>
        <v>2</v>
      </c>
    </row>
    <row r="2880" spans="1:11" x14ac:dyDescent="0.2">
      <c r="A2880">
        <v>21</v>
      </c>
      <c r="B2880" t="s">
        <v>77</v>
      </c>
      <c r="C2880" t="s">
        <v>63</v>
      </c>
      <c r="D2880" t="s">
        <v>74</v>
      </c>
      <c r="E2880" t="s">
        <v>64</v>
      </c>
      <c r="F2880" t="s">
        <v>65</v>
      </c>
      <c r="G2880" t="s">
        <v>66</v>
      </c>
      <c r="H2880" t="s">
        <v>62</v>
      </c>
      <c r="I2880" t="s">
        <v>67</v>
      </c>
      <c r="J2880">
        <v>1.21056652422216E-3</v>
      </c>
      <c r="K2880">
        <f t="shared" si="56"/>
        <v>2</v>
      </c>
    </row>
    <row r="2881" spans="1:11" x14ac:dyDescent="0.2">
      <c r="A2881">
        <v>22</v>
      </c>
      <c r="B2881" t="s">
        <v>77</v>
      </c>
      <c r="C2881" t="s">
        <v>63</v>
      </c>
      <c r="D2881" t="s">
        <v>74</v>
      </c>
      <c r="E2881" t="s">
        <v>64</v>
      </c>
      <c r="F2881" t="s">
        <v>65</v>
      </c>
      <c r="G2881" t="s">
        <v>66</v>
      </c>
      <c r="H2881" t="s">
        <v>62</v>
      </c>
      <c r="I2881" t="s">
        <v>67</v>
      </c>
      <c r="J2881" s="3">
        <v>5.4152758078841495E-4</v>
      </c>
      <c r="K2881">
        <f t="shared" si="56"/>
        <v>2</v>
      </c>
    </row>
    <row r="2882" spans="1:11" x14ac:dyDescent="0.2">
      <c r="A2882">
        <v>23</v>
      </c>
      <c r="B2882" t="s">
        <v>77</v>
      </c>
      <c r="C2882" t="s">
        <v>63</v>
      </c>
      <c r="D2882" t="s">
        <v>74</v>
      </c>
      <c r="E2882" t="s">
        <v>64</v>
      </c>
      <c r="F2882" t="s">
        <v>65</v>
      </c>
      <c r="G2882" t="s">
        <v>66</v>
      </c>
      <c r="H2882" t="s">
        <v>62</v>
      </c>
      <c r="I2882" t="s">
        <v>67</v>
      </c>
      <c r="J2882" s="3">
        <v>1.13631458449199E-4</v>
      </c>
      <c r="K2882">
        <f t="shared" si="56"/>
        <v>2</v>
      </c>
    </row>
    <row r="2883" spans="1:11" x14ac:dyDescent="0.2">
      <c r="A2883">
        <v>24</v>
      </c>
      <c r="B2883" t="s">
        <v>77</v>
      </c>
      <c r="C2883" t="s">
        <v>63</v>
      </c>
      <c r="D2883" t="s">
        <v>74</v>
      </c>
      <c r="E2883" t="s">
        <v>64</v>
      </c>
      <c r="F2883" t="s">
        <v>65</v>
      </c>
      <c r="G2883" t="s">
        <v>66</v>
      </c>
      <c r="H2883" t="s">
        <v>62</v>
      </c>
      <c r="I2883" t="s">
        <v>67</v>
      </c>
      <c r="J2883">
        <v>0</v>
      </c>
      <c r="K2883">
        <f t="shared" si="56"/>
        <v>2</v>
      </c>
    </row>
    <row r="2884" spans="1:11" x14ac:dyDescent="0.2">
      <c r="A2884">
        <v>1</v>
      </c>
      <c r="B2884" t="s">
        <v>78</v>
      </c>
      <c r="C2884" t="s">
        <v>57</v>
      </c>
      <c r="D2884" t="s">
        <v>58</v>
      </c>
      <c r="E2884" t="s">
        <v>59</v>
      </c>
      <c r="F2884" t="s">
        <v>60</v>
      </c>
      <c r="G2884" t="s">
        <v>61</v>
      </c>
      <c r="H2884" t="s">
        <v>62</v>
      </c>
      <c r="I2884">
        <v>1.9107497133709999E-2</v>
      </c>
      <c r="J2884">
        <v>1.9107497133709999E-2</v>
      </c>
      <c r="K2884">
        <f t="shared" ref="K2884:K2947" si="57">MONTH(1&amp;B2884)</f>
        <v>3</v>
      </c>
    </row>
    <row r="2885" spans="1:11" x14ac:dyDescent="0.2">
      <c r="A2885">
        <v>2</v>
      </c>
      <c r="B2885" t="s">
        <v>78</v>
      </c>
      <c r="C2885" t="s">
        <v>57</v>
      </c>
      <c r="D2885" t="s">
        <v>58</v>
      </c>
      <c r="E2885" t="s">
        <v>59</v>
      </c>
      <c r="F2885" t="s">
        <v>60</v>
      </c>
      <c r="G2885" t="s">
        <v>61</v>
      </c>
      <c r="H2885" t="s">
        <v>62</v>
      </c>
      <c r="I2885">
        <v>5.5384242928639598E-3</v>
      </c>
      <c r="J2885">
        <v>5.5384242928639598E-3</v>
      </c>
      <c r="K2885">
        <f t="shared" si="57"/>
        <v>3</v>
      </c>
    </row>
    <row r="2886" spans="1:11" x14ac:dyDescent="0.2">
      <c r="A2886">
        <v>3</v>
      </c>
      <c r="B2886" t="s">
        <v>78</v>
      </c>
      <c r="C2886" t="s">
        <v>57</v>
      </c>
      <c r="D2886" t="s">
        <v>58</v>
      </c>
      <c r="E2886" t="s">
        <v>59</v>
      </c>
      <c r="F2886" t="s">
        <v>60</v>
      </c>
      <c r="G2886" t="s">
        <v>61</v>
      </c>
      <c r="H2886" t="s">
        <v>62</v>
      </c>
      <c r="I2886">
        <v>2.07403301436549E-3</v>
      </c>
      <c r="J2886">
        <v>2.07403301436549E-3</v>
      </c>
      <c r="K2886">
        <f t="shared" si="57"/>
        <v>3</v>
      </c>
    </row>
    <row r="2887" spans="1:11" x14ac:dyDescent="0.2">
      <c r="A2887">
        <v>4</v>
      </c>
      <c r="B2887" t="s">
        <v>78</v>
      </c>
      <c r="C2887" t="s">
        <v>57</v>
      </c>
      <c r="D2887" t="s">
        <v>58</v>
      </c>
      <c r="E2887" t="s">
        <v>59</v>
      </c>
      <c r="F2887" t="s">
        <v>60</v>
      </c>
      <c r="G2887" t="s">
        <v>61</v>
      </c>
      <c r="H2887" t="s">
        <v>62</v>
      </c>
      <c r="I2887">
        <v>1.4058488173893701E-3</v>
      </c>
      <c r="J2887">
        <v>1.4058488173893701E-3</v>
      </c>
      <c r="K2887">
        <f t="shared" si="57"/>
        <v>3</v>
      </c>
    </row>
    <row r="2888" spans="1:11" x14ac:dyDescent="0.2">
      <c r="A2888">
        <v>5</v>
      </c>
      <c r="B2888" t="s">
        <v>78</v>
      </c>
      <c r="C2888" t="s">
        <v>57</v>
      </c>
      <c r="D2888" t="s">
        <v>58</v>
      </c>
      <c r="E2888" t="s">
        <v>59</v>
      </c>
      <c r="F2888" t="s">
        <v>60</v>
      </c>
      <c r="G2888" t="s">
        <v>61</v>
      </c>
      <c r="H2888" t="s">
        <v>62</v>
      </c>
      <c r="I2888">
        <v>1.92407957675838E-3</v>
      </c>
      <c r="J2888">
        <v>1.92407957675838E-3</v>
      </c>
      <c r="K2888">
        <f t="shared" si="57"/>
        <v>3</v>
      </c>
    </row>
    <row r="2889" spans="1:11" x14ac:dyDescent="0.2">
      <c r="A2889">
        <v>6</v>
      </c>
      <c r="B2889" t="s">
        <v>78</v>
      </c>
      <c r="C2889" t="s">
        <v>57</v>
      </c>
      <c r="D2889" t="s">
        <v>58</v>
      </c>
      <c r="E2889" t="s">
        <v>59</v>
      </c>
      <c r="F2889" t="s">
        <v>60</v>
      </c>
      <c r="G2889" t="s">
        <v>61</v>
      </c>
      <c r="H2889" t="s">
        <v>62</v>
      </c>
      <c r="I2889">
        <v>2.9102597481543901E-3</v>
      </c>
      <c r="J2889">
        <v>2.9102597481543901E-3</v>
      </c>
      <c r="K2889">
        <f t="shared" si="57"/>
        <v>3</v>
      </c>
    </row>
    <row r="2890" spans="1:11" x14ac:dyDescent="0.2">
      <c r="A2890">
        <v>7</v>
      </c>
      <c r="B2890" t="s">
        <v>78</v>
      </c>
      <c r="C2890" t="s">
        <v>57</v>
      </c>
      <c r="D2890" t="s">
        <v>58</v>
      </c>
      <c r="E2890" t="s">
        <v>59</v>
      </c>
      <c r="F2890" t="s">
        <v>60</v>
      </c>
      <c r="G2890" t="s">
        <v>61</v>
      </c>
      <c r="H2890" t="s">
        <v>62</v>
      </c>
      <c r="I2890">
        <v>5.5188383690314997E-3</v>
      </c>
      <c r="J2890">
        <v>5.5188383690314997E-3</v>
      </c>
      <c r="K2890">
        <f t="shared" si="57"/>
        <v>3</v>
      </c>
    </row>
    <row r="2891" spans="1:11" x14ac:dyDescent="0.2">
      <c r="A2891">
        <v>8</v>
      </c>
      <c r="B2891" t="s">
        <v>78</v>
      </c>
      <c r="C2891" t="s">
        <v>57</v>
      </c>
      <c r="D2891" t="s">
        <v>58</v>
      </c>
      <c r="E2891" t="s">
        <v>59</v>
      </c>
      <c r="F2891" t="s">
        <v>60</v>
      </c>
      <c r="G2891" t="s">
        <v>61</v>
      </c>
      <c r="H2891" t="s">
        <v>62</v>
      </c>
      <c r="I2891">
        <v>9.3305252733195294E-3</v>
      </c>
      <c r="J2891">
        <v>9.3305252733195294E-3</v>
      </c>
      <c r="K2891">
        <f t="shared" si="57"/>
        <v>3</v>
      </c>
    </row>
    <row r="2892" spans="1:11" x14ac:dyDescent="0.2">
      <c r="A2892">
        <v>10</v>
      </c>
      <c r="B2892" t="s">
        <v>78</v>
      </c>
      <c r="C2892" t="s">
        <v>57</v>
      </c>
      <c r="D2892" t="s">
        <v>58</v>
      </c>
      <c r="E2892" t="s">
        <v>59</v>
      </c>
      <c r="F2892" t="s">
        <v>60</v>
      </c>
      <c r="G2892" t="s">
        <v>61</v>
      </c>
      <c r="H2892" t="s">
        <v>62</v>
      </c>
      <c r="I2892">
        <v>2.4862886540312702E-2</v>
      </c>
      <c r="J2892">
        <v>2.4862886540312702E-2</v>
      </c>
      <c r="K2892">
        <f t="shared" si="57"/>
        <v>3</v>
      </c>
    </row>
    <row r="2893" spans="1:11" x14ac:dyDescent="0.2">
      <c r="A2893">
        <v>11</v>
      </c>
      <c r="B2893" t="s">
        <v>78</v>
      </c>
      <c r="C2893" t="s">
        <v>57</v>
      </c>
      <c r="D2893" t="s">
        <v>58</v>
      </c>
      <c r="E2893" t="s">
        <v>59</v>
      </c>
      <c r="F2893" t="s">
        <v>60</v>
      </c>
      <c r="G2893" t="s">
        <v>61</v>
      </c>
      <c r="H2893" t="s">
        <v>62</v>
      </c>
      <c r="I2893">
        <v>3.1005395584641701E-2</v>
      </c>
      <c r="J2893">
        <v>3.1005395584641701E-2</v>
      </c>
      <c r="K2893">
        <f t="shared" si="57"/>
        <v>3</v>
      </c>
    </row>
    <row r="2894" spans="1:11" x14ac:dyDescent="0.2">
      <c r="A2894">
        <v>12</v>
      </c>
      <c r="B2894" t="s">
        <v>78</v>
      </c>
      <c r="C2894" t="s">
        <v>57</v>
      </c>
      <c r="D2894" t="s">
        <v>58</v>
      </c>
      <c r="E2894" t="s">
        <v>59</v>
      </c>
      <c r="F2894" t="s">
        <v>60</v>
      </c>
      <c r="G2894" t="s">
        <v>61</v>
      </c>
      <c r="H2894" t="s">
        <v>62</v>
      </c>
      <c r="I2894">
        <v>3.8884746774355501E-2</v>
      </c>
      <c r="J2894">
        <v>3.8884746774355501E-2</v>
      </c>
      <c r="K2894">
        <f t="shared" si="57"/>
        <v>3</v>
      </c>
    </row>
    <row r="2895" spans="1:11" x14ac:dyDescent="0.2">
      <c r="A2895">
        <v>13</v>
      </c>
      <c r="B2895" t="s">
        <v>78</v>
      </c>
      <c r="C2895" t="s">
        <v>57</v>
      </c>
      <c r="D2895" t="s">
        <v>58</v>
      </c>
      <c r="E2895" t="s">
        <v>59</v>
      </c>
      <c r="F2895" t="s">
        <v>60</v>
      </c>
      <c r="G2895" t="s">
        <v>61</v>
      </c>
      <c r="H2895" t="s">
        <v>62</v>
      </c>
      <c r="I2895">
        <v>4.3341434189889498E-2</v>
      </c>
      <c r="J2895">
        <v>4.3341434189889498E-2</v>
      </c>
      <c r="K2895">
        <f t="shared" si="57"/>
        <v>3</v>
      </c>
    </row>
    <row r="2896" spans="1:11" x14ac:dyDescent="0.2">
      <c r="A2896">
        <v>14</v>
      </c>
      <c r="B2896" t="s">
        <v>78</v>
      </c>
      <c r="C2896" t="s">
        <v>57</v>
      </c>
      <c r="D2896" t="s">
        <v>58</v>
      </c>
      <c r="E2896" t="s">
        <v>59</v>
      </c>
      <c r="F2896" t="s">
        <v>60</v>
      </c>
      <c r="G2896" t="s">
        <v>61</v>
      </c>
      <c r="H2896" t="s">
        <v>62</v>
      </c>
      <c r="I2896">
        <v>4.9304526323227099E-2</v>
      </c>
      <c r="J2896">
        <v>4.9304526323227099E-2</v>
      </c>
      <c r="K2896">
        <f t="shared" si="57"/>
        <v>3</v>
      </c>
    </row>
    <row r="2897" spans="1:11" x14ac:dyDescent="0.2">
      <c r="A2897">
        <v>15</v>
      </c>
      <c r="B2897" t="s">
        <v>78</v>
      </c>
      <c r="C2897" t="s">
        <v>57</v>
      </c>
      <c r="D2897" t="s">
        <v>58</v>
      </c>
      <c r="E2897" t="s">
        <v>59</v>
      </c>
      <c r="F2897" t="s">
        <v>60</v>
      </c>
      <c r="G2897" t="s">
        <v>61</v>
      </c>
      <c r="H2897" t="s">
        <v>62</v>
      </c>
      <c r="I2897">
        <v>5.6626460424553202E-2</v>
      </c>
      <c r="J2897">
        <v>5.6626460424553202E-2</v>
      </c>
      <c r="K2897">
        <f t="shared" si="57"/>
        <v>3</v>
      </c>
    </row>
    <row r="2898" spans="1:11" x14ac:dyDescent="0.2">
      <c r="A2898">
        <v>16</v>
      </c>
      <c r="B2898" t="s">
        <v>78</v>
      </c>
      <c r="C2898" t="s">
        <v>57</v>
      </c>
      <c r="D2898" t="s">
        <v>58</v>
      </c>
      <c r="E2898" t="s">
        <v>59</v>
      </c>
      <c r="F2898" t="s">
        <v>60</v>
      </c>
      <c r="G2898" t="s">
        <v>61</v>
      </c>
      <c r="H2898" t="s">
        <v>62</v>
      </c>
      <c r="I2898">
        <v>6.6664927595160198E-2</v>
      </c>
      <c r="J2898">
        <v>6.6664927595160198E-2</v>
      </c>
      <c r="K2898">
        <f t="shared" si="57"/>
        <v>3</v>
      </c>
    </row>
    <row r="2899" spans="1:11" x14ac:dyDescent="0.2">
      <c r="A2899">
        <v>17</v>
      </c>
      <c r="B2899" t="s">
        <v>78</v>
      </c>
      <c r="C2899" t="s">
        <v>57</v>
      </c>
      <c r="D2899" t="s">
        <v>58</v>
      </c>
      <c r="E2899" t="s">
        <v>59</v>
      </c>
      <c r="F2899" t="s">
        <v>60</v>
      </c>
      <c r="G2899" t="s">
        <v>61</v>
      </c>
      <c r="H2899" t="s">
        <v>62</v>
      </c>
      <c r="I2899">
        <v>8.00104613172051E-2</v>
      </c>
      <c r="J2899">
        <v>8.00104613172051E-2</v>
      </c>
      <c r="K2899">
        <f t="shared" si="57"/>
        <v>3</v>
      </c>
    </row>
    <row r="2900" spans="1:11" x14ac:dyDescent="0.2">
      <c r="A2900">
        <v>18</v>
      </c>
      <c r="B2900" t="s">
        <v>78</v>
      </c>
      <c r="C2900" t="s">
        <v>57</v>
      </c>
      <c r="D2900" t="s">
        <v>58</v>
      </c>
      <c r="E2900" t="s">
        <v>59</v>
      </c>
      <c r="F2900" t="s">
        <v>60</v>
      </c>
      <c r="G2900" t="s">
        <v>61</v>
      </c>
      <c r="H2900" t="s">
        <v>62</v>
      </c>
      <c r="I2900">
        <v>9.25907406098853E-2</v>
      </c>
      <c r="J2900">
        <v>9.25907406098853E-2</v>
      </c>
      <c r="K2900">
        <f t="shared" si="57"/>
        <v>3</v>
      </c>
    </row>
    <row r="2901" spans="1:11" x14ac:dyDescent="0.2">
      <c r="A2901">
        <v>19</v>
      </c>
      <c r="B2901" t="s">
        <v>78</v>
      </c>
      <c r="C2901" t="s">
        <v>57</v>
      </c>
      <c r="D2901" t="s">
        <v>58</v>
      </c>
      <c r="E2901" t="s">
        <v>59</v>
      </c>
      <c r="F2901" t="s">
        <v>60</v>
      </c>
      <c r="G2901" t="s">
        <v>61</v>
      </c>
      <c r="H2901" t="s">
        <v>62</v>
      </c>
      <c r="I2901">
        <v>9.8376517376612696E-2</v>
      </c>
      <c r="J2901">
        <v>9.8376517376612696E-2</v>
      </c>
      <c r="K2901">
        <f t="shared" si="57"/>
        <v>3</v>
      </c>
    </row>
    <row r="2902" spans="1:11" x14ac:dyDescent="0.2">
      <c r="A2902">
        <v>20</v>
      </c>
      <c r="B2902" t="s">
        <v>78</v>
      </c>
      <c r="C2902" t="s">
        <v>57</v>
      </c>
      <c r="D2902" t="s">
        <v>58</v>
      </c>
      <c r="E2902" t="s">
        <v>59</v>
      </c>
      <c r="F2902" t="s">
        <v>60</v>
      </c>
      <c r="G2902" t="s">
        <v>61</v>
      </c>
      <c r="H2902" t="s">
        <v>62</v>
      </c>
      <c r="I2902">
        <v>9.48849554962896E-2</v>
      </c>
      <c r="J2902">
        <v>9.48849554962896E-2</v>
      </c>
      <c r="K2902">
        <f t="shared" si="57"/>
        <v>3</v>
      </c>
    </row>
    <row r="2903" spans="1:11" x14ac:dyDescent="0.2">
      <c r="A2903">
        <v>21</v>
      </c>
      <c r="B2903" t="s">
        <v>78</v>
      </c>
      <c r="C2903" t="s">
        <v>57</v>
      </c>
      <c r="D2903" t="s">
        <v>58</v>
      </c>
      <c r="E2903" t="s">
        <v>59</v>
      </c>
      <c r="F2903" t="s">
        <v>60</v>
      </c>
      <c r="G2903" t="s">
        <v>61</v>
      </c>
      <c r="H2903" t="s">
        <v>62</v>
      </c>
      <c r="I2903">
        <v>8.9583857569622796E-2</v>
      </c>
      <c r="J2903">
        <v>8.9583857569622796E-2</v>
      </c>
      <c r="K2903">
        <f t="shared" si="57"/>
        <v>3</v>
      </c>
    </row>
    <row r="2904" spans="1:11" x14ac:dyDescent="0.2">
      <c r="A2904">
        <v>22</v>
      </c>
      <c r="B2904" t="s">
        <v>78</v>
      </c>
      <c r="C2904" t="s">
        <v>57</v>
      </c>
      <c r="D2904" t="s">
        <v>58</v>
      </c>
      <c r="E2904" t="s">
        <v>59</v>
      </c>
      <c r="F2904" t="s">
        <v>60</v>
      </c>
      <c r="G2904" t="s">
        <v>61</v>
      </c>
      <c r="H2904" t="s">
        <v>62</v>
      </c>
      <c r="I2904">
        <v>7.6096145200166804E-2</v>
      </c>
      <c r="J2904">
        <v>7.6096145200166804E-2</v>
      </c>
      <c r="K2904">
        <f t="shared" si="57"/>
        <v>3</v>
      </c>
    </row>
    <row r="2905" spans="1:11" x14ac:dyDescent="0.2">
      <c r="A2905">
        <v>23</v>
      </c>
      <c r="B2905" t="s">
        <v>78</v>
      </c>
      <c r="C2905" t="s">
        <v>57</v>
      </c>
      <c r="D2905" t="s">
        <v>58</v>
      </c>
      <c r="E2905" t="s">
        <v>59</v>
      </c>
      <c r="F2905" t="s">
        <v>60</v>
      </c>
      <c r="G2905" t="s">
        <v>61</v>
      </c>
      <c r="H2905" t="s">
        <v>62</v>
      </c>
      <c r="I2905">
        <v>5.6220630329354801E-2</v>
      </c>
      <c r="J2905">
        <v>5.6220630329354801E-2</v>
      </c>
      <c r="K2905">
        <f t="shared" si="57"/>
        <v>3</v>
      </c>
    </row>
    <row r="2906" spans="1:11" x14ac:dyDescent="0.2">
      <c r="A2906">
        <v>24</v>
      </c>
      <c r="B2906" t="s">
        <v>78</v>
      </c>
      <c r="C2906" t="s">
        <v>57</v>
      </c>
      <c r="D2906" t="s">
        <v>58</v>
      </c>
      <c r="E2906" t="s">
        <v>59</v>
      </c>
      <c r="F2906" t="s">
        <v>60</v>
      </c>
      <c r="G2906" t="s">
        <v>61</v>
      </c>
      <c r="H2906" t="s">
        <v>62</v>
      </c>
      <c r="I2906">
        <v>3.6530579512737298E-2</v>
      </c>
      <c r="J2906">
        <v>3.6530579512737298E-2</v>
      </c>
      <c r="K2906">
        <f t="shared" si="57"/>
        <v>3</v>
      </c>
    </row>
    <row r="2907" spans="1:11" x14ac:dyDescent="0.2">
      <c r="A2907">
        <v>1</v>
      </c>
      <c r="B2907" t="s">
        <v>78</v>
      </c>
      <c r="C2907" t="s">
        <v>63</v>
      </c>
      <c r="D2907" t="s">
        <v>58</v>
      </c>
      <c r="E2907" t="s">
        <v>59</v>
      </c>
      <c r="F2907" t="s">
        <v>60</v>
      </c>
      <c r="G2907" t="s">
        <v>61</v>
      </c>
      <c r="H2907" t="s">
        <v>62</v>
      </c>
      <c r="I2907">
        <v>2.6373767421978601E-2</v>
      </c>
      <c r="J2907">
        <v>2.6373767421978601E-2</v>
      </c>
      <c r="K2907">
        <f t="shared" si="57"/>
        <v>3</v>
      </c>
    </row>
    <row r="2908" spans="1:11" x14ac:dyDescent="0.2">
      <c r="A2908">
        <v>2</v>
      </c>
      <c r="B2908" t="s">
        <v>78</v>
      </c>
      <c r="C2908" t="s">
        <v>63</v>
      </c>
      <c r="D2908" t="s">
        <v>58</v>
      </c>
      <c r="E2908" t="s">
        <v>59</v>
      </c>
      <c r="F2908" t="s">
        <v>60</v>
      </c>
      <c r="G2908" t="s">
        <v>61</v>
      </c>
      <c r="H2908" t="s">
        <v>62</v>
      </c>
      <c r="I2908">
        <v>7.8946062677188004E-3</v>
      </c>
      <c r="J2908">
        <v>7.8946062677188004E-3</v>
      </c>
      <c r="K2908">
        <f t="shared" si="57"/>
        <v>3</v>
      </c>
    </row>
    <row r="2909" spans="1:11" x14ac:dyDescent="0.2">
      <c r="A2909">
        <v>3</v>
      </c>
      <c r="B2909" t="s">
        <v>78</v>
      </c>
      <c r="C2909" t="s">
        <v>63</v>
      </c>
      <c r="D2909" t="s">
        <v>58</v>
      </c>
      <c r="E2909" t="s">
        <v>59</v>
      </c>
      <c r="F2909" t="s">
        <v>60</v>
      </c>
      <c r="G2909" t="s">
        <v>61</v>
      </c>
      <c r="H2909" t="s">
        <v>62</v>
      </c>
      <c r="I2909">
        <v>3.33204054173307E-3</v>
      </c>
      <c r="J2909">
        <v>3.33204054173307E-3</v>
      </c>
      <c r="K2909">
        <f t="shared" si="57"/>
        <v>3</v>
      </c>
    </row>
    <row r="2910" spans="1:11" x14ac:dyDescent="0.2">
      <c r="A2910">
        <v>4</v>
      </c>
      <c r="B2910" t="s">
        <v>78</v>
      </c>
      <c r="C2910" t="s">
        <v>63</v>
      </c>
      <c r="D2910" t="s">
        <v>58</v>
      </c>
      <c r="E2910" t="s">
        <v>59</v>
      </c>
      <c r="F2910" t="s">
        <v>60</v>
      </c>
      <c r="G2910" t="s">
        <v>61</v>
      </c>
      <c r="H2910" t="s">
        <v>62</v>
      </c>
      <c r="I2910">
        <v>3.6858746851192899E-3</v>
      </c>
      <c r="J2910">
        <v>3.6858746851192899E-3</v>
      </c>
      <c r="K2910">
        <f t="shared" si="57"/>
        <v>3</v>
      </c>
    </row>
    <row r="2911" spans="1:11" x14ac:dyDescent="0.2">
      <c r="A2911">
        <v>5</v>
      </c>
      <c r="B2911" t="s">
        <v>78</v>
      </c>
      <c r="C2911" t="s">
        <v>63</v>
      </c>
      <c r="D2911" t="s">
        <v>58</v>
      </c>
      <c r="E2911" t="s">
        <v>59</v>
      </c>
      <c r="F2911" t="s">
        <v>60</v>
      </c>
      <c r="G2911" t="s">
        <v>61</v>
      </c>
      <c r="H2911" t="s">
        <v>62</v>
      </c>
      <c r="I2911">
        <v>3.4597135596553899E-3</v>
      </c>
      <c r="J2911">
        <v>3.4597135596553899E-3</v>
      </c>
      <c r="K2911">
        <f t="shared" si="57"/>
        <v>3</v>
      </c>
    </row>
    <row r="2912" spans="1:11" x14ac:dyDescent="0.2">
      <c r="A2912">
        <v>6</v>
      </c>
      <c r="B2912" t="s">
        <v>78</v>
      </c>
      <c r="C2912" t="s">
        <v>63</v>
      </c>
      <c r="D2912" t="s">
        <v>58</v>
      </c>
      <c r="E2912" t="s">
        <v>59</v>
      </c>
      <c r="F2912" t="s">
        <v>60</v>
      </c>
      <c r="G2912" t="s">
        <v>61</v>
      </c>
      <c r="H2912" t="s">
        <v>62</v>
      </c>
      <c r="I2912">
        <v>3.7155741902711102E-3</v>
      </c>
      <c r="J2912">
        <v>3.7155741902711102E-3</v>
      </c>
      <c r="K2912">
        <f t="shared" si="57"/>
        <v>3</v>
      </c>
    </row>
    <row r="2913" spans="1:11" x14ac:dyDescent="0.2">
      <c r="A2913">
        <v>7</v>
      </c>
      <c r="B2913" t="s">
        <v>78</v>
      </c>
      <c r="C2913" t="s">
        <v>63</v>
      </c>
      <c r="D2913" t="s">
        <v>58</v>
      </c>
      <c r="E2913" t="s">
        <v>59</v>
      </c>
      <c r="F2913" t="s">
        <v>60</v>
      </c>
      <c r="G2913" t="s">
        <v>61</v>
      </c>
      <c r="H2913" t="s">
        <v>62</v>
      </c>
      <c r="I2913">
        <v>3.8826390363073302E-3</v>
      </c>
      <c r="J2913">
        <v>3.8826390363073302E-3</v>
      </c>
      <c r="K2913">
        <f t="shared" si="57"/>
        <v>3</v>
      </c>
    </row>
    <row r="2914" spans="1:11" x14ac:dyDescent="0.2">
      <c r="A2914">
        <v>8</v>
      </c>
      <c r="B2914" t="s">
        <v>78</v>
      </c>
      <c r="C2914" t="s">
        <v>63</v>
      </c>
      <c r="D2914" t="s">
        <v>58</v>
      </c>
      <c r="E2914" t="s">
        <v>59</v>
      </c>
      <c r="F2914" t="s">
        <v>60</v>
      </c>
      <c r="G2914" t="s">
        <v>61</v>
      </c>
      <c r="H2914" t="s">
        <v>62</v>
      </c>
      <c r="I2914">
        <v>6.29513644933431E-3</v>
      </c>
      <c r="J2914">
        <v>6.29513644933431E-3</v>
      </c>
      <c r="K2914">
        <f t="shared" si="57"/>
        <v>3</v>
      </c>
    </row>
    <row r="2915" spans="1:11" x14ac:dyDescent="0.2">
      <c r="A2915">
        <v>9</v>
      </c>
      <c r="B2915" t="s">
        <v>78</v>
      </c>
      <c r="C2915" t="s">
        <v>63</v>
      </c>
      <c r="D2915" t="s">
        <v>58</v>
      </c>
      <c r="E2915" t="s">
        <v>59</v>
      </c>
      <c r="F2915" t="s">
        <v>60</v>
      </c>
      <c r="G2915" t="s">
        <v>61</v>
      </c>
      <c r="H2915" t="s">
        <v>62</v>
      </c>
      <c r="I2915">
        <v>1.1785886345668999E-2</v>
      </c>
      <c r="J2915">
        <v>1.1785886345668999E-2</v>
      </c>
      <c r="K2915">
        <f t="shared" si="57"/>
        <v>3</v>
      </c>
    </row>
    <row r="2916" spans="1:11" x14ac:dyDescent="0.2">
      <c r="A2916">
        <v>10</v>
      </c>
      <c r="B2916" t="s">
        <v>78</v>
      </c>
      <c r="C2916" t="s">
        <v>63</v>
      </c>
      <c r="D2916" t="s">
        <v>58</v>
      </c>
      <c r="E2916" t="s">
        <v>59</v>
      </c>
      <c r="F2916" t="s">
        <v>60</v>
      </c>
      <c r="G2916" t="s">
        <v>61</v>
      </c>
      <c r="H2916" t="s">
        <v>62</v>
      </c>
      <c r="I2916">
        <v>2.0432703288927601E-2</v>
      </c>
      <c r="J2916">
        <v>2.0432703288927601E-2</v>
      </c>
      <c r="K2916">
        <f t="shared" si="57"/>
        <v>3</v>
      </c>
    </row>
    <row r="2917" spans="1:11" x14ac:dyDescent="0.2">
      <c r="A2917">
        <v>11</v>
      </c>
      <c r="B2917" t="s">
        <v>78</v>
      </c>
      <c r="C2917" t="s">
        <v>63</v>
      </c>
      <c r="D2917" t="s">
        <v>58</v>
      </c>
      <c r="E2917" t="s">
        <v>59</v>
      </c>
      <c r="F2917" t="s">
        <v>60</v>
      </c>
      <c r="G2917" t="s">
        <v>61</v>
      </c>
      <c r="H2917" t="s">
        <v>62</v>
      </c>
      <c r="I2917">
        <v>2.9224855224526201E-2</v>
      </c>
      <c r="J2917">
        <v>2.9224855224526201E-2</v>
      </c>
      <c r="K2917">
        <f t="shared" si="57"/>
        <v>3</v>
      </c>
    </row>
    <row r="2918" spans="1:11" x14ac:dyDescent="0.2">
      <c r="A2918">
        <v>12</v>
      </c>
      <c r="B2918" t="s">
        <v>78</v>
      </c>
      <c r="C2918" t="s">
        <v>63</v>
      </c>
      <c r="D2918" t="s">
        <v>58</v>
      </c>
      <c r="E2918" t="s">
        <v>59</v>
      </c>
      <c r="F2918" t="s">
        <v>60</v>
      </c>
      <c r="G2918" t="s">
        <v>61</v>
      </c>
      <c r="H2918" t="s">
        <v>62</v>
      </c>
      <c r="I2918">
        <v>4.0419903986854702E-2</v>
      </c>
      <c r="J2918">
        <v>4.0419903986854702E-2</v>
      </c>
      <c r="K2918">
        <f t="shared" si="57"/>
        <v>3</v>
      </c>
    </row>
    <row r="2919" spans="1:11" x14ac:dyDescent="0.2">
      <c r="A2919">
        <v>13</v>
      </c>
      <c r="B2919" t="s">
        <v>78</v>
      </c>
      <c r="C2919" t="s">
        <v>63</v>
      </c>
      <c r="D2919" t="s">
        <v>58</v>
      </c>
      <c r="E2919" t="s">
        <v>59</v>
      </c>
      <c r="F2919" t="s">
        <v>60</v>
      </c>
      <c r="G2919" t="s">
        <v>61</v>
      </c>
      <c r="H2919" t="s">
        <v>62</v>
      </c>
      <c r="I2919">
        <v>4.9375733185073503E-2</v>
      </c>
      <c r="J2919">
        <v>4.9375733185073503E-2</v>
      </c>
      <c r="K2919">
        <f t="shared" si="57"/>
        <v>3</v>
      </c>
    </row>
    <row r="2920" spans="1:11" x14ac:dyDescent="0.2">
      <c r="A2920">
        <v>14</v>
      </c>
      <c r="B2920" t="s">
        <v>78</v>
      </c>
      <c r="C2920" t="s">
        <v>63</v>
      </c>
      <c r="D2920" t="s">
        <v>58</v>
      </c>
      <c r="E2920" t="s">
        <v>59</v>
      </c>
      <c r="F2920" t="s">
        <v>60</v>
      </c>
      <c r="G2920" t="s">
        <v>61</v>
      </c>
      <c r="H2920" t="s">
        <v>62</v>
      </c>
      <c r="I2920">
        <v>5.2177470844550697E-2</v>
      </c>
      <c r="J2920">
        <v>5.2177470844550697E-2</v>
      </c>
      <c r="K2920">
        <f t="shared" si="57"/>
        <v>3</v>
      </c>
    </row>
    <row r="2921" spans="1:11" x14ac:dyDescent="0.2">
      <c r="A2921">
        <v>15</v>
      </c>
      <c r="B2921" t="s">
        <v>78</v>
      </c>
      <c r="C2921" t="s">
        <v>63</v>
      </c>
      <c r="D2921" t="s">
        <v>58</v>
      </c>
      <c r="E2921" t="s">
        <v>59</v>
      </c>
      <c r="F2921" t="s">
        <v>60</v>
      </c>
      <c r="G2921" t="s">
        <v>61</v>
      </c>
      <c r="H2921" t="s">
        <v>62</v>
      </c>
      <c r="I2921">
        <v>5.7981767941797498E-2</v>
      </c>
      <c r="J2921">
        <v>5.7981767941797498E-2</v>
      </c>
      <c r="K2921">
        <f t="shared" si="57"/>
        <v>3</v>
      </c>
    </row>
    <row r="2922" spans="1:11" x14ac:dyDescent="0.2">
      <c r="A2922">
        <v>16</v>
      </c>
      <c r="B2922" t="s">
        <v>78</v>
      </c>
      <c r="C2922" t="s">
        <v>63</v>
      </c>
      <c r="D2922" t="s">
        <v>58</v>
      </c>
      <c r="E2922" t="s">
        <v>59</v>
      </c>
      <c r="F2922" t="s">
        <v>60</v>
      </c>
      <c r="G2922" t="s">
        <v>61</v>
      </c>
      <c r="H2922" t="s">
        <v>62</v>
      </c>
      <c r="I2922">
        <v>6.5435679806874203E-2</v>
      </c>
      <c r="J2922">
        <v>6.5435679806874203E-2</v>
      </c>
      <c r="K2922">
        <f t="shared" si="57"/>
        <v>3</v>
      </c>
    </row>
    <row r="2923" spans="1:11" x14ac:dyDescent="0.2">
      <c r="A2923">
        <v>17</v>
      </c>
      <c r="B2923" t="s">
        <v>78</v>
      </c>
      <c r="C2923" t="s">
        <v>63</v>
      </c>
      <c r="D2923" t="s">
        <v>58</v>
      </c>
      <c r="E2923" t="s">
        <v>59</v>
      </c>
      <c r="F2923" t="s">
        <v>60</v>
      </c>
      <c r="G2923" t="s">
        <v>61</v>
      </c>
      <c r="H2923" t="s">
        <v>62</v>
      </c>
      <c r="I2923">
        <v>7.8843613757466999E-2</v>
      </c>
      <c r="J2923">
        <v>7.8843613757466999E-2</v>
      </c>
      <c r="K2923">
        <f t="shared" si="57"/>
        <v>3</v>
      </c>
    </row>
    <row r="2924" spans="1:11" x14ac:dyDescent="0.2">
      <c r="A2924">
        <v>18</v>
      </c>
      <c r="B2924" t="s">
        <v>78</v>
      </c>
      <c r="C2924" t="s">
        <v>63</v>
      </c>
      <c r="D2924" t="s">
        <v>58</v>
      </c>
      <c r="E2924" t="s">
        <v>59</v>
      </c>
      <c r="F2924" t="s">
        <v>60</v>
      </c>
      <c r="G2924" t="s">
        <v>61</v>
      </c>
      <c r="H2924" t="s">
        <v>62</v>
      </c>
      <c r="I2924">
        <v>8.6568802138943496E-2</v>
      </c>
      <c r="J2924">
        <v>8.6568802138943496E-2</v>
      </c>
      <c r="K2924">
        <f t="shared" si="57"/>
        <v>3</v>
      </c>
    </row>
    <row r="2925" spans="1:11" x14ac:dyDescent="0.2">
      <c r="A2925">
        <v>19</v>
      </c>
      <c r="B2925" t="s">
        <v>78</v>
      </c>
      <c r="C2925" t="s">
        <v>63</v>
      </c>
      <c r="D2925" t="s">
        <v>58</v>
      </c>
      <c r="E2925" t="s">
        <v>59</v>
      </c>
      <c r="F2925" t="s">
        <v>60</v>
      </c>
      <c r="G2925" t="s">
        <v>61</v>
      </c>
      <c r="H2925" t="s">
        <v>62</v>
      </c>
      <c r="I2925">
        <v>9.1986254513679894E-2</v>
      </c>
      <c r="J2925">
        <v>9.1986254513679894E-2</v>
      </c>
      <c r="K2925">
        <f t="shared" si="57"/>
        <v>3</v>
      </c>
    </row>
    <row r="2926" spans="1:11" x14ac:dyDescent="0.2">
      <c r="A2926">
        <v>20</v>
      </c>
      <c r="B2926" t="s">
        <v>78</v>
      </c>
      <c r="C2926" t="s">
        <v>63</v>
      </c>
      <c r="D2926" t="s">
        <v>58</v>
      </c>
      <c r="E2926" t="s">
        <v>59</v>
      </c>
      <c r="F2926" t="s">
        <v>60</v>
      </c>
      <c r="G2926" t="s">
        <v>61</v>
      </c>
      <c r="H2926" t="s">
        <v>62</v>
      </c>
      <c r="I2926">
        <v>8.7595502393607194E-2</v>
      </c>
      <c r="J2926">
        <v>8.7595502393607194E-2</v>
      </c>
      <c r="K2926">
        <f t="shared" si="57"/>
        <v>3</v>
      </c>
    </row>
    <row r="2927" spans="1:11" x14ac:dyDescent="0.2">
      <c r="A2927">
        <v>21</v>
      </c>
      <c r="B2927" t="s">
        <v>78</v>
      </c>
      <c r="C2927" t="s">
        <v>63</v>
      </c>
      <c r="D2927" t="s">
        <v>58</v>
      </c>
      <c r="E2927" t="s">
        <v>59</v>
      </c>
      <c r="F2927" t="s">
        <v>60</v>
      </c>
      <c r="G2927" t="s">
        <v>61</v>
      </c>
      <c r="H2927" t="s">
        <v>62</v>
      </c>
      <c r="I2927">
        <v>8.1351581389807304E-2</v>
      </c>
      <c r="J2927">
        <v>8.1351581389807304E-2</v>
      </c>
      <c r="K2927">
        <f t="shared" si="57"/>
        <v>3</v>
      </c>
    </row>
    <row r="2928" spans="1:11" x14ac:dyDescent="0.2">
      <c r="A2928">
        <v>22</v>
      </c>
      <c r="B2928" t="s">
        <v>78</v>
      </c>
      <c r="C2928" t="s">
        <v>63</v>
      </c>
      <c r="D2928" t="s">
        <v>58</v>
      </c>
      <c r="E2928" t="s">
        <v>59</v>
      </c>
      <c r="F2928" t="s">
        <v>60</v>
      </c>
      <c r="G2928" t="s">
        <v>61</v>
      </c>
      <c r="H2928" t="s">
        <v>62</v>
      </c>
      <c r="I2928">
        <v>7.64244143520659E-2</v>
      </c>
      <c r="J2928">
        <v>7.64244143520659E-2</v>
      </c>
      <c r="K2928">
        <f t="shared" si="57"/>
        <v>3</v>
      </c>
    </row>
    <row r="2929" spans="1:11" x14ac:dyDescent="0.2">
      <c r="A2929">
        <v>23</v>
      </c>
      <c r="B2929" t="s">
        <v>78</v>
      </c>
      <c r="C2929" t="s">
        <v>63</v>
      </c>
      <c r="D2929" t="s">
        <v>58</v>
      </c>
      <c r="E2929" t="s">
        <v>59</v>
      </c>
      <c r="F2929" t="s">
        <v>60</v>
      </c>
      <c r="G2929" t="s">
        <v>61</v>
      </c>
      <c r="H2929" t="s">
        <v>62</v>
      </c>
      <c r="I2929">
        <v>6.4494566986519397E-2</v>
      </c>
      <c r="J2929">
        <v>6.4494566986519397E-2</v>
      </c>
      <c r="K2929">
        <f t="shared" si="57"/>
        <v>3</v>
      </c>
    </row>
    <row r="2930" spans="1:11" x14ac:dyDescent="0.2">
      <c r="A2930">
        <v>24</v>
      </c>
      <c r="B2930" t="s">
        <v>78</v>
      </c>
      <c r="C2930" t="s">
        <v>63</v>
      </c>
      <c r="D2930" t="s">
        <v>58</v>
      </c>
      <c r="E2930" t="s">
        <v>59</v>
      </c>
      <c r="F2930" t="s">
        <v>60</v>
      </c>
      <c r="G2930" t="s">
        <v>61</v>
      </c>
      <c r="H2930" t="s">
        <v>62</v>
      </c>
      <c r="I2930">
        <v>4.7261911691517798E-2</v>
      </c>
      <c r="J2930">
        <v>4.7261911691517798E-2</v>
      </c>
      <c r="K2930">
        <f t="shared" si="57"/>
        <v>3</v>
      </c>
    </row>
    <row r="2931" spans="1:11" x14ac:dyDescent="0.2">
      <c r="A2931">
        <v>1</v>
      </c>
      <c r="B2931" t="s">
        <v>78</v>
      </c>
      <c r="C2931" t="s">
        <v>57</v>
      </c>
      <c r="D2931" t="s">
        <v>58</v>
      </c>
      <c r="E2931" t="s">
        <v>64</v>
      </c>
      <c r="F2931" t="s">
        <v>60</v>
      </c>
      <c r="G2931" t="s">
        <v>61</v>
      </c>
      <c r="H2931" t="s">
        <v>62</v>
      </c>
      <c r="I2931">
        <v>2.44065041336924E-2</v>
      </c>
      <c r="J2931">
        <v>2.44065041336924E-2</v>
      </c>
      <c r="K2931">
        <f t="shared" si="57"/>
        <v>3</v>
      </c>
    </row>
    <row r="2932" spans="1:11" x14ac:dyDescent="0.2">
      <c r="A2932">
        <v>2</v>
      </c>
      <c r="B2932" t="s">
        <v>78</v>
      </c>
      <c r="C2932" t="s">
        <v>57</v>
      </c>
      <c r="D2932" t="s">
        <v>58</v>
      </c>
      <c r="E2932" t="s">
        <v>64</v>
      </c>
      <c r="F2932" t="s">
        <v>60</v>
      </c>
      <c r="G2932" t="s">
        <v>61</v>
      </c>
      <c r="H2932" t="s">
        <v>62</v>
      </c>
      <c r="I2932">
        <v>6.8738345665343703E-3</v>
      </c>
      <c r="J2932">
        <v>6.8738345665343703E-3</v>
      </c>
      <c r="K2932">
        <f t="shared" si="57"/>
        <v>3</v>
      </c>
    </row>
    <row r="2933" spans="1:11" x14ac:dyDescent="0.2">
      <c r="A2933">
        <v>3</v>
      </c>
      <c r="B2933" t="s">
        <v>78</v>
      </c>
      <c r="C2933" t="s">
        <v>57</v>
      </c>
      <c r="D2933" t="s">
        <v>58</v>
      </c>
      <c r="E2933" t="s">
        <v>64</v>
      </c>
      <c r="F2933" t="s">
        <v>60</v>
      </c>
      <c r="G2933" t="s">
        <v>61</v>
      </c>
      <c r="H2933" t="s">
        <v>62</v>
      </c>
      <c r="I2933">
        <v>1.7845654824895801E-3</v>
      </c>
      <c r="J2933">
        <v>1.7845654824895801E-3</v>
      </c>
      <c r="K2933">
        <f t="shared" si="57"/>
        <v>3</v>
      </c>
    </row>
    <row r="2934" spans="1:11" x14ac:dyDescent="0.2">
      <c r="A2934">
        <v>4</v>
      </c>
      <c r="B2934" t="s">
        <v>78</v>
      </c>
      <c r="C2934" t="s">
        <v>57</v>
      </c>
      <c r="D2934" t="s">
        <v>58</v>
      </c>
      <c r="E2934" t="s">
        <v>64</v>
      </c>
      <c r="F2934" t="s">
        <v>60</v>
      </c>
      <c r="G2934" t="s">
        <v>61</v>
      </c>
      <c r="H2934" t="s">
        <v>62</v>
      </c>
      <c r="I2934">
        <v>1.05496329651344E-3</v>
      </c>
      <c r="J2934">
        <v>1.05496329651344E-3</v>
      </c>
      <c r="K2934">
        <f t="shared" si="57"/>
        <v>3</v>
      </c>
    </row>
    <row r="2935" spans="1:11" x14ac:dyDescent="0.2">
      <c r="A2935">
        <v>5</v>
      </c>
      <c r="B2935" t="s">
        <v>78</v>
      </c>
      <c r="C2935" t="s">
        <v>57</v>
      </c>
      <c r="D2935" t="s">
        <v>58</v>
      </c>
      <c r="E2935" t="s">
        <v>64</v>
      </c>
      <c r="F2935" t="s">
        <v>60</v>
      </c>
      <c r="G2935" t="s">
        <v>61</v>
      </c>
      <c r="H2935" t="s">
        <v>62</v>
      </c>
      <c r="I2935">
        <v>1.0978356603241E-3</v>
      </c>
      <c r="J2935">
        <v>1.0978356603241E-3</v>
      </c>
      <c r="K2935">
        <f t="shared" si="57"/>
        <v>3</v>
      </c>
    </row>
    <row r="2936" spans="1:11" x14ac:dyDescent="0.2">
      <c r="A2936">
        <v>6</v>
      </c>
      <c r="B2936" t="s">
        <v>78</v>
      </c>
      <c r="C2936" t="s">
        <v>57</v>
      </c>
      <c r="D2936" t="s">
        <v>58</v>
      </c>
      <c r="E2936" t="s">
        <v>64</v>
      </c>
      <c r="F2936" t="s">
        <v>60</v>
      </c>
      <c r="G2936" t="s">
        <v>61</v>
      </c>
      <c r="H2936" t="s">
        <v>62</v>
      </c>
      <c r="I2936">
        <v>1.97775190086878E-3</v>
      </c>
      <c r="J2936">
        <v>1.97775190086878E-3</v>
      </c>
      <c r="K2936">
        <f t="shared" si="57"/>
        <v>3</v>
      </c>
    </row>
    <row r="2937" spans="1:11" x14ac:dyDescent="0.2">
      <c r="A2937">
        <v>7</v>
      </c>
      <c r="B2937" t="s">
        <v>78</v>
      </c>
      <c r="C2937" t="s">
        <v>57</v>
      </c>
      <c r="D2937" t="s">
        <v>58</v>
      </c>
      <c r="E2937" t="s">
        <v>64</v>
      </c>
      <c r="F2937" t="s">
        <v>60</v>
      </c>
      <c r="G2937" t="s">
        <v>61</v>
      </c>
      <c r="H2937" t="s">
        <v>62</v>
      </c>
      <c r="I2937">
        <v>5.5816885255987898E-3</v>
      </c>
      <c r="J2937">
        <v>5.5816885255987898E-3</v>
      </c>
      <c r="K2937">
        <f t="shared" si="57"/>
        <v>3</v>
      </c>
    </row>
    <row r="2938" spans="1:11" x14ac:dyDescent="0.2">
      <c r="A2938">
        <v>8</v>
      </c>
      <c r="B2938" t="s">
        <v>78</v>
      </c>
      <c r="C2938" t="s">
        <v>57</v>
      </c>
      <c r="D2938" t="s">
        <v>58</v>
      </c>
      <c r="E2938" t="s">
        <v>64</v>
      </c>
      <c r="F2938" t="s">
        <v>60</v>
      </c>
      <c r="G2938" t="s">
        <v>61</v>
      </c>
      <c r="H2938" t="s">
        <v>62</v>
      </c>
      <c r="I2938">
        <v>1.1884250291552E-2</v>
      </c>
      <c r="J2938">
        <v>1.1884250291552E-2</v>
      </c>
      <c r="K2938">
        <f t="shared" si="57"/>
        <v>3</v>
      </c>
    </row>
    <row r="2939" spans="1:11" x14ac:dyDescent="0.2">
      <c r="A2939">
        <v>10</v>
      </c>
      <c r="B2939" t="s">
        <v>78</v>
      </c>
      <c r="C2939" t="s">
        <v>57</v>
      </c>
      <c r="D2939" t="s">
        <v>58</v>
      </c>
      <c r="E2939" t="s">
        <v>64</v>
      </c>
      <c r="F2939" t="s">
        <v>60</v>
      </c>
      <c r="G2939" t="s">
        <v>61</v>
      </c>
      <c r="H2939" t="s">
        <v>62</v>
      </c>
      <c r="I2939">
        <v>2.5204092742295101E-2</v>
      </c>
      <c r="J2939">
        <v>2.5204092742295198E-2</v>
      </c>
      <c r="K2939">
        <f t="shared" si="57"/>
        <v>3</v>
      </c>
    </row>
    <row r="2940" spans="1:11" x14ac:dyDescent="0.2">
      <c r="A2940">
        <v>11</v>
      </c>
      <c r="B2940" t="s">
        <v>78</v>
      </c>
      <c r="C2940" t="s">
        <v>57</v>
      </c>
      <c r="D2940" t="s">
        <v>58</v>
      </c>
      <c r="E2940" t="s">
        <v>64</v>
      </c>
      <c r="F2940" t="s">
        <v>60</v>
      </c>
      <c r="G2940" t="s">
        <v>61</v>
      </c>
      <c r="H2940" t="s">
        <v>62</v>
      </c>
      <c r="I2940">
        <v>3.02244528270708E-2</v>
      </c>
      <c r="J2940">
        <v>3.02244528270708E-2</v>
      </c>
      <c r="K2940">
        <f t="shared" si="57"/>
        <v>3</v>
      </c>
    </row>
    <row r="2941" spans="1:11" x14ac:dyDescent="0.2">
      <c r="A2941">
        <v>12</v>
      </c>
      <c r="B2941" t="s">
        <v>78</v>
      </c>
      <c r="C2941" t="s">
        <v>57</v>
      </c>
      <c r="D2941" t="s">
        <v>58</v>
      </c>
      <c r="E2941" t="s">
        <v>64</v>
      </c>
      <c r="F2941" t="s">
        <v>60</v>
      </c>
      <c r="G2941" t="s">
        <v>61</v>
      </c>
      <c r="H2941" t="s">
        <v>62</v>
      </c>
      <c r="I2941">
        <v>3.7544864659318299E-2</v>
      </c>
      <c r="J2941">
        <v>3.7544864659318299E-2</v>
      </c>
      <c r="K2941">
        <f t="shared" si="57"/>
        <v>3</v>
      </c>
    </row>
    <row r="2942" spans="1:11" x14ac:dyDescent="0.2">
      <c r="A2942">
        <v>13</v>
      </c>
      <c r="B2942" t="s">
        <v>78</v>
      </c>
      <c r="C2942" t="s">
        <v>57</v>
      </c>
      <c r="D2942" t="s">
        <v>58</v>
      </c>
      <c r="E2942" t="s">
        <v>64</v>
      </c>
      <c r="F2942" t="s">
        <v>60</v>
      </c>
      <c r="G2942" t="s">
        <v>61</v>
      </c>
      <c r="H2942" t="s">
        <v>62</v>
      </c>
      <c r="I2942">
        <v>4.5466643748675199E-2</v>
      </c>
      <c r="J2942">
        <v>4.5466643748675199E-2</v>
      </c>
      <c r="K2942">
        <f t="shared" si="57"/>
        <v>3</v>
      </c>
    </row>
    <row r="2943" spans="1:11" x14ac:dyDescent="0.2">
      <c r="A2943">
        <v>14</v>
      </c>
      <c r="B2943" t="s">
        <v>78</v>
      </c>
      <c r="C2943" t="s">
        <v>57</v>
      </c>
      <c r="D2943" t="s">
        <v>58</v>
      </c>
      <c r="E2943" t="s">
        <v>64</v>
      </c>
      <c r="F2943" t="s">
        <v>60</v>
      </c>
      <c r="G2943" t="s">
        <v>61</v>
      </c>
      <c r="H2943" t="s">
        <v>62</v>
      </c>
      <c r="I2943">
        <v>5.1850900704427098E-2</v>
      </c>
      <c r="J2943">
        <v>5.1850900704427098E-2</v>
      </c>
      <c r="K2943">
        <f t="shared" si="57"/>
        <v>3</v>
      </c>
    </row>
    <row r="2944" spans="1:11" x14ac:dyDescent="0.2">
      <c r="A2944">
        <v>15</v>
      </c>
      <c r="B2944" t="s">
        <v>78</v>
      </c>
      <c r="C2944" t="s">
        <v>57</v>
      </c>
      <c r="D2944" t="s">
        <v>58</v>
      </c>
      <c r="E2944" t="s">
        <v>64</v>
      </c>
      <c r="F2944" t="s">
        <v>60</v>
      </c>
      <c r="G2944" t="s">
        <v>61</v>
      </c>
      <c r="H2944" t="s">
        <v>62</v>
      </c>
      <c r="I2944">
        <v>5.5927734012694498E-2</v>
      </c>
      <c r="J2944">
        <v>5.5927734012694498E-2</v>
      </c>
      <c r="K2944">
        <f t="shared" si="57"/>
        <v>3</v>
      </c>
    </row>
    <row r="2945" spans="1:11" x14ac:dyDescent="0.2">
      <c r="A2945">
        <v>16</v>
      </c>
      <c r="B2945" t="s">
        <v>78</v>
      </c>
      <c r="C2945" t="s">
        <v>57</v>
      </c>
      <c r="D2945" t="s">
        <v>58</v>
      </c>
      <c r="E2945" t="s">
        <v>64</v>
      </c>
      <c r="F2945" t="s">
        <v>60</v>
      </c>
      <c r="G2945" t="s">
        <v>61</v>
      </c>
      <c r="H2945" t="s">
        <v>62</v>
      </c>
      <c r="I2945">
        <v>6.3552507814149506E-2</v>
      </c>
      <c r="J2945">
        <v>6.3552507814149506E-2</v>
      </c>
      <c r="K2945">
        <f t="shared" si="57"/>
        <v>3</v>
      </c>
    </row>
    <row r="2946" spans="1:11" x14ac:dyDescent="0.2">
      <c r="A2946">
        <v>17</v>
      </c>
      <c r="B2946" t="s">
        <v>78</v>
      </c>
      <c r="C2946" t="s">
        <v>57</v>
      </c>
      <c r="D2946" t="s">
        <v>58</v>
      </c>
      <c r="E2946" t="s">
        <v>64</v>
      </c>
      <c r="F2946" t="s">
        <v>60</v>
      </c>
      <c r="G2946" t="s">
        <v>61</v>
      </c>
      <c r="H2946" t="s">
        <v>62</v>
      </c>
      <c r="I2946">
        <v>7.6902132238007903E-2</v>
      </c>
      <c r="J2946">
        <v>7.6902132238007903E-2</v>
      </c>
      <c r="K2946">
        <f t="shared" si="57"/>
        <v>3</v>
      </c>
    </row>
    <row r="2947" spans="1:11" x14ac:dyDescent="0.2">
      <c r="A2947">
        <v>18</v>
      </c>
      <c r="B2947" t="s">
        <v>78</v>
      </c>
      <c r="C2947" t="s">
        <v>57</v>
      </c>
      <c r="D2947" t="s">
        <v>58</v>
      </c>
      <c r="E2947" t="s">
        <v>64</v>
      </c>
      <c r="F2947" t="s">
        <v>60</v>
      </c>
      <c r="G2947" t="s">
        <v>61</v>
      </c>
      <c r="H2947" t="s">
        <v>62</v>
      </c>
      <c r="I2947">
        <v>9.1681480951886996E-2</v>
      </c>
      <c r="J2947">
        <v>9.1681480951886996E-2</v>
      </c>
      <c r="K2947">
        <f t="shared" si="57"/>
        <v>3</v>
      </c>
    </row>
    <row r="2948" spans="1:11" x14ac:dyDescent="0.2">
      <c r="A2948">
        <v>19</v>
      </c>
      <c r="B2948" t="s">
        <v>78</v>
      </c>
      <c r="C2948" t="s">
        <v>57</v>
      </c>
      <c r="D2948" t="s">
        <v>58</v>
      </c>
      <c r="E2948" t="s">
        <v>64</v>
      </c>
      <c r="F2948" t="s">
        <v>60</v>
      </c>
      <c r="G2948" t="s">
        <v>61</v>
      </c>
      <c r="H2948" t="s">
        <v>62</v>
      </c>
      <c r="I2948">
        <v>9.85233257545646E-2</v>
      </c>
      <c r="J2948">
        <v>9.85233257545646E-2</v>
      </c>
      <c r="K2948">
        <f t="shared" ref="K2948:K3011" si="58">MONTH(1&amp;B2948)</f>
        <v>3</v>
      </c>
    </row>
    <row r="2949" spans="1:11" x14ac:dyDescent="0.2">
      <c r="A2949">
        <v>20</v>
      </c>
      <c r="B2949" t="s">
        <v>78</v>
      </c>
      <c r="C2949" t="s">
        <v>57</v>
      </c>
      <c r="D2949" t="s">
        <v>58</v>
      </c>
      <c r="E2949" t="s">
        <v>64</v>
      </c>
      <c r="F2949" t="s">
        <v>60</v>
      </c>
      <c r="G2949" t="s">
        <v>61</v>
      </c>
      <c r="H2949" t="s">
        <v>62</v>
      </c>
      <c r="I2949">
        <v>9.34039915730977E-2</v>
      </c>
      <c r="J2949">
        <v>9.34039915730977E-2</v>
      </c>
      <c r="K2949">
        <f t="shared" si="58"/>
        <v>3</v>
      </c>
    </row>
    <row r="2950" spans="1:11" x14ac:dyDescent="0.2">
      <c r="A2950">
        <v>21</v>
      </c>
      <c r="B2950" t="s">
        <v>78</v>
      </c>
      <c r="C2950" t="s">
        <v>57</v>
      </c>
      <c r="D2950" t="s">
        <v>58</v>
      </c>
      <c r="E2950" t="s">
        <v>64</v>
      </c>
      <c r="F2950" t="s">
        <v>60</v>
      </c>
      <c r="G2950" t="s">
        <v>61</v>
      </c>
      <c r="H2950" t="s">
        <v>62</v>
      </c>
      <c r="I2950">
        <v>8.5260751567620002E-2</v>
      </c>
      <c r="J2950">
        <v>8.5260751567620002E-2</v>
      </c>
      <c r="K2950">
        <f t="shared" si="58"/>
        <v>3</v>
      </c>
    </row>
    <row r="2951" spans="1:11" x14ac:dyDescent="0.2">
      <c r="A2951">
        <v>22</v>
      </c>
      <c r="B2951" t="s">
        <v>78</v>
      </c>
      <c r="C2951" t="s">
        <v>57</v>
      </c>
      <c r="D2951" t="s">
        <v>58</v>
      </c>
      <c r="E2951" t="s">
        <v>64</v>
      </c>
      <c r="F2951" t="s">
        <v>60</v>
      </c>
      <c r="G2951" t="s">
        <v>61</v>
      </c>
      <c r="H2951" t="s">
        <v>62</v>
      </c>
      <c r="I2951">
        <v>7.2514823837460995E-2</v>
      </c>
      <c r="J2951">
        <v>7.2514823837460995E-2</v>
      </c>
      <c r="K2951">
        <f t="shared" si="58"/>
        <v>3</v>
      </c>
    </row>
    <row r="2952" spans="1:11" x14ac:dyDescent="0.2">
      <c r="A2952">
        <v>23</v>
      </c>
      <c r="B2952" t="s">
        <v>78</v>
      </c>
      <c r="C2952" t="s">
        <v>57</v>
      </c>
      <c r="D2952" t="s">
        <v>58</v>
      </c>
      <c r="E2952" t="s">
        <v>64</v>
      </c>
      <c r="F2952" t="s">
        <v>60</v>
      </c>
      <c r="G2952" t="s">
        <v>61</v>
      </c>
      <c r="H2952" t="s">
        <v>62</v>
      </c>
      <c r="I2952">
        <v>5.6359163292911303E-2</v>
      </c>
      <c r="J2952">
        <v>5.6359163292911303E-2</v>
      </c>
      <c r="K2952">
        <f t="shared" si="58"/>
        <v>3</v>
      </c>
    </row>
    <row r="2953" spans="1:11" x14ac:dyDescent="0.2">
      <c r="A2953">
        <v>24</v>
      </c>
      <c r="B2953" t="s">
        <v>78</v>
      </c>
      <c r="C2953" t="s">
        <v>57</v>
      </c>
      <c r="D2953" t="s">
        <v>58</v>
      </c>
      <c r="E2953" t="s">
        <v>64</v>
      </c>
      <c r="F2953" t="s">
        <v>60</v>
      </c>
      <c r="G2953" t="s">
        <v>61</v>
      </c>
      <c r="H2953" t="s">
        <v>62</v>
      </c>
      <c r="I2953">
        <v>4.1816944789524198E-2</v>
      </c>
      <c r="J2953">
        <v>4.1816944789524302E-2</v>
      </c>
      <c r="K2953">
        <f t="shared" si="58"/>
        <v>3</v>
      </c>
    </row>
    <row r="2954" spans="1:11" x14ac:dyDescent="0.2">
      <c r="A2954">
        <v>1</v>
      </c>
      <c r="B2954" t="s">
        <v>78</v>
      </c>
      <c r="C2954" t="s">
        <v>63</v>
      </c>
      <c r="D2954" t="s">
        <v>58</v>
      </c>
      <c r="E2954" t="s">
        <v>64</v>
      </c>
      <c r="F2954" t="s">
        <v>60</v>
      </c>
      <c r="G2954" t="s">
        <v>61</v>
      </c>
      <c r="H2954" t="s">
        <v>62</v>
      </c>
      <c r="I2954">
        <v>3.2741347391895298E-2</v>
      </c>
      <c r="J2954">
        <v>3.2741347391895402E-2</v>
      </c>
      <c r="K2954">
        <f t="shared" si="58"/>
        <v>3</v>
      </c>
    </row>
    <row r="2955" spans="1:11" x14ac:dyDescent="0.2">
      <c r="A2955">
        <v>2</v>
      </c>
      <c r="B2955" t="s">
        <v>78</v>
      </c>
      <c r="C2955" t="s">
        <v>63</v>
      </c>
      <c r="D2955" t="s">
        <v>58</v>
      </c>
      <c r="E2955" t="s">
        <v>64</v>
      </c>
      <c r="F2955" t="s">
        <v>60</v>
      </c>
      <c r="G2955" t="s">
        <v>61</v>
      </c>
      <c r="H2955" t="s">
        <v>62</v>
      </c>
      <c r="I2955">
        <v>1.01884895280114E-2</v>
      </c>
      <c r="J2955">
        <v>1.01884895280114E-2</v>
      </c>
      <c r="K2955">
        <f t="shared" si="58"/>
        <v>3</v>
      </c>
    </row>
    <row r="2956" spans="1:11" x14ac:dyDescent="0.2">
      <c r="A2956">
        <v>3</v>
      </c>
      <c r="B2956" t="s">
        <v>78</v>
      </c>
      <c r="C2956" t="s">
        <v>63</v>
      </c>
      <c r="D2956" t="s">
        <v>58</v>
      </c>
      <c r="E2956" t="s">
        <v>64</v>
      </c>
      <c r="F2956" t="s">
        <v>60</v>
      </c>
      <c r="G2956" t="s">
        <v>61</v>
      </c>
      <c r="H2956" t="s">
        <v>62</v>
      </c>
      <c r="I2956">
        <v>3.3024737767209399E-3</v>
      </c>
      <c r="J2956">
        <v>3.3024737767209399E-3</v>
      </c>
      <c r="K2956">
        <f t="shared" si="58"/>
        <v>3</v>
      </c>
    </row>
    <row r="2957" spans="1:11" x14ac:dyDescent="0.2">
      <c r="A2957">
        <v>4</v>
      </c>
      <c r="B2957" t="s">
        <v>78</v>
      </c>
      <c r="C2957" t="s">
        <v>63</v>
      </c>
      <c r="D2957" t="s">
        <v>58</v>
      </c>
      <c r="E2957" t="s">
        <v>64</v>
      </c>
      <c r="F2957" t="s">
        <v>60</v>
      </c>
      <c r="G2957" t="s">
        <v>61</v>
      </c>
      <c r="H2957" t="s">
        <v>62</v>
      </c>
      <c r="I2957">
        <v>2.49987327457414E-3</v>
      </c>
      <c r="J2957">
        <v>2.49987327457414E-3</v>
      </c>
      <c r="K2957">
        <f t="shared" si="58"/>
        <v>3</v>
      </c>
    </row>
    <row r="2958" spans="1:11" x14ac:dyDescent="0.2">
      <c r="A2958">
        <v>5</v>
      </c>
      <c r="B2958" t="s">
        <v>78</v>
      </c>
      <c r="C2958" t="s">
        <v>63</v>
      </c>
      <c r="D2958" t="s">
        <v>58</v>
      </c>
      <c r="E2958" t="s">
        <v>64</v>
      </c>
      <c r="F2958" t="s">
        <v>60</v>
      </c>
      <c r="G2958" t="s">
        <v>61</v>
      </c>
      <c r="H2958" t="s">
        <v>62</v>
      </c>
      <c r="I2958">
        <v>2.0805369682205602E-3</v>
      </c>
      <c r="J2958">
        <v>2.0805369682205602E-3</v>
      </c>
      <c r="K2958">
        <f t="shared" si="58"/>
        <v>3</v>
      </c>
    </row>
    <row r="2959" spans="1:11" x14ac:dyDescent="0.2">
      <c r="A2959">
        <v>6</v>
      </c>
      <c r="B2959" t="s">
        <v>78</v>
      </c>
      <c r="C2959" t="s">
        <v>63</v>
      </c>
      <c r="D2959" t="s">
        <v>58</v>
      </c>
      <c r="E2959" t="s">
        <v>64</v>
      </c>
      <c r="F2959" t="s">
        <v>60</v>
      </c>
      <c r="G2959" t="s">
        <v>61</v>
      </c>
      <c r="H2959" t="s">
        <v>62</v>
      </c>
      <c r="I2959">
        <v>1.90930142729909E-3</v>
      </c>
      <c r="J2959">
        <v>1.90930142729909E-3</v>
      </c>
      <c r="K2959">
        <f t="shared" si="58"/>
        <v>3</v>
      </c>
    </row>
    <row r="2960" spans="1:11" x14ac:dyDescent="0.2">
      <c r="A2960">
        <v>7</v>
      </c>
      <c r="B2960" t="s">
        <v>78</v>
      </c>
      <c r="C2960" t="s">
        <v>63</v>
      </c>
      <c r="D2960" t="s">
        <v>58</v>
      </c>
      <c r="E2960" t="s">
        <v>64</v>
      </c>
      <c r="F2960" t="s">
        <v>60</v>
      </c>
      <c r="G2960" t="s">
        <v>61</v>
      </c>
      <c r="H2960" t="s">
        <v>62</v>
      </c>
      <c r="I2960">
        <v>2.95398357169149E-3</v>
      </c>
      <c r="J2960">
        <v>2.95398357169149E-3</v>
      </c>
      <c r="K2960">
        <f t="shared" si="58"/>
        <v>3</v>
      </c>
    </row>
    <row r="2961" spans="1:11" x14ac:dyDescent="0.2">
      <c r="A2961">
        <v>8</v>
      </c>
      <c r="B2961" t="s">
        <v>78</v>
      </c>
      <c r="C2961" t="s">
        <v>63</v>
      </c>
      <c r="D2961" t="s">
        <v>58</v>
      </c>
      <c r="E2961" t="s">
        <v>64</v>
      </c>
      <c r="F2961" t="s">
        <v>60</v>
      </c>
      <c r="G2961" t="s">
        <v>61</v>
      </c>
      <c r="H2961" t="s">
        <v>62</v>
      </c>
      <c r="I2961">
        <v>5.75880408231144E-3</v>
      </c>
      <c r="J2961">
        <v>5.75880408231144E-3</v>
      </c>
      <c r="K2961">
        <f t="shared" si="58"/>
        <v>3</v>
      </c>
    </row>
    <row r="2962" spans="1:11" x14ac:dyDescent="0.2">
      <c r="A2962">
        <v>9</v>
      </c>
      <c r="B2962" t="s">
        <v>78</v>
      </c>
      <c r="C2962" t="s">
        <v>63</v>
      </c>
      <c r="D2962" t="s">
        <v>58</v>
      </c>
      <c r="E2962" t="s">
        <v>64</v>
      </c>
      <c r="F2962" t="s">
        <v>60</v>
      </c>
      <c r="G2962" t="s">
        <v>61</v>
      </c>
      <c r="H2962" t="s">
        <v>62</v>
      </c>
      <c r="I2962">
        <v>1.09991511475053E-2</v>
      </c>
      <c r="J2962">
        <v>1.09991511475053E-2</v>
      </c>
      <c r="K2962">
        <f t="shared" si="58"/>
        <v>3</v>
      </c>
    </row>
    <row r="2963" spans="1:11" x14ac:dyDescent="0.2">
      <c r="A2963">
        <v>10</v>
      </c>
      <c r="B2963" t="s">
        <v>78</v>
      </c>
      <c r="C2963" t="s">
        <v>63</v>
      </c>
      <c r="D2963" t="s">
        <v>58</v>
      </c>
      <c r="E2963" t="s">
        <v>64</v>
      </c>
      <c r="F2963" t="s">
        <v>60</v>
      </c>
      <c r="G2963" t="s">
        <v>61</v>
      </c>
      <c r="H2963" t="s">
        <v>62</v>
      </c>
      <c r="I2963">
        <v>1.8271153752199301E-2</v>
      </c>
      <c r="J2963">
        <v>1.8271153752199301E-2</v>
      </c>
      <c r="K2963">
        <f t="shared" si="58"/>
        <v>3</v>
      </c>
    </row>
    <row r="2964" spans="1:11" x14ac:dyDescent="0.2">
      <c r="A2964">
        <v>11</v>
      </c>
      <c r="B2964" t="s">
        <v>78</v>
      </c>
      <c r="C2964" t="s">
        <v>63</v>
      </c>
      <c r="D2964" t="s">
        <v>58</v>
      </c>
      <c r="E2964" t="s">
        <v>64</v>
      </c>
      <c r="F2964" t="s">
        <v>60</v>
      </c>
      <c r="G2964" t="s">
        <v>61</v>
      </c>
      <c r="H2964" t="s">
        <v>62</v>
      </c>
      <c r="I2964">
        <v>2.3413625195570099E-2</v>
      </c>
      <c r="J2964">
        <v>2.3413625195570099E-2</v>
      </c>
      <c r="K2964">
        <f t="shared" si="58"/>
        <v>3</v>
      </c>
    </row>
    <row r="2965" spans="1:11" x14ac:dyDescent="0.2">
      <c r="A2965">
        <v>12</v>
      </c>
      <c r="B2965" t="s">
        <v>78</v>
      </c>
      <c r="C2965" t="s">
        <v>63</v>
      </c>
      <c r="D2965" t="s">
        <v>58</v>
      </c>
      <c r="E2965" t="s">
        <v>64</v>
      </c>
      <c r="F2965" t="s">
        <v>60</v>
      </c>
      <c r="G2965" t="s">
        <v>61</v>
      </c>
      <c r="H2965" t="s">
        <v>62</v>
      </c>
      <c r="I2965">
        <v>2.9881857297879299E-2</v>
      </c>
      <c r="J2965">
        <v>2.9881857297879299E-2</v>
      </c>
      <c r="K2965">
        <f t="shared" si="58"/>
        <v>3</v>
      </c>
    </row>
    <row r="2966" spans="1:11" x14ac:dyDescent="0.2">
      <c r="A2966">
        <v>13</v>
      </c>
      <c r="B2966" t="s">
        <v>78</v>
      </c>
      <c r="C2966" t="s">
        <v>63</v>
      </c>
      <c r="D2966" t="s">
        <v>58</v>
      </c>
      <c r="E2966" t="s">
        <v>64</v>
      </c>
      <c r="F2966" t="s">
        <v>60</v>
      </c>
      <c r="G2966" t="s">
        <v>61</v>
      </c>
      <c r="H2966" t="s">
        <v>62</v>
      </c>
      <c r="I2966">
        <v>4.2594033867488203E-2</v>
      </c>
      <c r="J2966">
        <v>4.2594033867488203E-2</v>
      </c>
      <c r="K2966">
        <f t="shared" si="58"/>
        <v>3</v>
      </c>
    </row>
    <row r="2967" spans="1:11" x14ac:dyDescent="0.2">
      <c r="A2967">
        <v>14</v>
      </c>
      <c r="B2967" t="s">
        <v>78</v>
      </c>
      <c r="C2967" t="s">
        <v>63</v>
      </c>
      <c r="D2967" t="s">
        <v>58</v>
      </c>
      <c r="E2967" t="s">
        <v>64</v>
      </c>
      <c r="F2967" t="s">
        <v>60</v>
      </c>
      <c r="G2967" t="s">
        <v>61</v>
      </c>
      <c r="H2967" t="s">
        <v>62</v>
      </c>
      <c r="I2967">
        <v>5.3257268220720098E-2</v>
      </c>
      <c r="J2967">
        <v>5.3257268220720098E-2</v>
      </c>
      <c r="K2967">
        <f t="shared" si="58"/>
        <v>3</v>
      </c>
    </row>
    <row r="2968" spans="1:11" x14ac:dyDescent="0.2">
      <c r="A2968">
        <v>15</v>
      </c>
      <c r="B2968" t="s">
        <v>78</v>
      </c>
      <c r="C2968" t="s">
        <v>63</v>
      </c>
      <c r="D2968" t="s">
        <v>58</v>
      </c>
      <c r="E2968" t="s">
        <v>64</v>
      </c>
      <c r="F2968" t="s">
        <v>60</v>
      </c>
      <c r="G2968" t="s">
        <v>61</v>
      </c>
      <c r="H2968" t="s">
        <v>62</v>
      </c>
      <c r="I2968">
        <v>6.1231416254488497E-2</v>
      </c>
      <c r="J2968">
        <v>6.1231416254488497E-2</v>
      </c>
      <c r="K2968">
        <f t="shared" si="58"/>
        <v>3</v>
      </c>
    </row>
    <row r="2969" spans="1:11" x14ac:dyDescent="0.2">
      <c r="A2969">
        <v>16</v>
      </c>
      <c r="B2969" t="s">
        <v>78</v>
      </c>
      <c r="C2969" t="s">
        <v>63</v>
      </c>
      <c r="D2969" t="s">
        <v>58</v>
      </c>
      <c r="E2969" t="s">
        <v>64</v>
      </c>
      <c r="F2969" t="s">
        <v>60</v>
      </c>
      <c r="G2969" t="s">
        <v>61</v>
      </c>
      <c r="H2969" t="s">
        <v>62</v>
      </c>
      <c r="I2969">
        <v>6.8989938193640798E-2</v>
      </c>
      <c r="J2969">
        <v>6.8989938193640798E-2</v>
      </c>
      <c r="K2969">
        <f t="shared" si="58"/>
        <v>3</v>
      </c>
    </row>
    <row r="2970" spans="1:11" x14ac:dyDescent="0.2">
      <c r="A2970">
        <v>17</v>
      </c>
      <c r="B2970" t="s">
        <v>78</v>
      </c>
      <c r="C2970" t="s">
        <v>63</v>
      </c>
      <c r="D2970" t="s">
        <v>58</v>
      </c>
      <c r="E2970" t="s">
        <v>64</v>
      </c>
      <c r="F2970" t="s">
        <v>60</v>
      </c>
      <c r="G2970" t="s">
        <v>61</v>
      </c>
      <c r="H2970" t="s">
        <v>62</v>
      </c>
      <c r="I2970">
        <v>7.7269711293664695E-2</v>
      </c>
      <c r="J2970">
        <v>7.7269711293664695E-2</v>
      </c>
      <c r="K2970">
        <f t="shared" si="58"/>
        <v>3</v>
      </c>
    </row>
    <row r="2971" spans="1:11" x14ac:dyDescent="0.2">
      <c r="A2971">
        <v>18</v>
      </c>
      <c r="B2971" t="s">
        <v>78</v>
      </c>
      <c r="C2971" t="s">
        <v>63</v>
      </c>
      <c r="D2971" t="s">
        <v>58</v>
      </c>
      <c r="E2971" t="s">
        <v>64</v>
      </c>
      <c r="F2971" t="s">
        <v>60</v>
      </c>
      <c r="G2971" t="s">
        <v>61</v>
      </c>
      <c r="H2971" t="s">
        <v>62</v>
      </c>
      <c r="I2971">
        <v>8.41616774686091E-2</v>
      </c>
      <c r="J2971">
        <v>8.41616774686091E-2</v>
      </c>
      <c r="K2971">
        <f t="shared" si="58"/>
        <v>3</v>
      </c>
    </row>
    <row r="2972" spans="1:11" x14ac:dyDescent="0.2">
      <c r="A2972">
        <v>19</v>
      </c>
      <c r="B2972" t="s">
        <v>78</v>
      </c>
      <c r="C2972" t="s">
        <v>63</v>
      </c>
      <c r="D2972" t="s">
        <v>58</v>
      </c>
      <c r="E2972" t="s">
        <v>64</v>
      </c>
      <c r="F2972" t="s">
        <v>60</v>
      </c>
      <c r="G2972" t="s">
        <v>61</v>
      </c>
      <c r="H2972" t="s">
        <v>62</v>
      </c>
      <c r="I2972">
        <v>9.2522812638319504E-2</v>
      </c>
      <c r="J2972">
        <v>9.2522812638319504E-2</v>
      </c>
      <c r="K2972">
        <f t="shared" si="58"/>
        <v>3</v>
      </c>
    </row>
    <row r="2973" spans="1:11" x14ac:dyDescent="0.2">
      <c r="A2973">
        <v>20</v>
      </c>
      <c r="B2973" t="s">
        <v>78</v>
      </c>
      <c r="C2973" t="s">
        <v>63</v>
      </c>
      <c r="D2973" t="s">
        <v>58</v>
      </c>
      <c r="E2973" t="s">
        <v>64</v>
      </c>
      <c r="F2973" t="s">
        <v>60</v>
      </c>
      <c r="G2973" t="s">
        <v>61</v>
      </c>
      <c r="H2973" t="s">
        <v>62</v>
      </c>
      <c r="I2973">
        <v>9.3122784683396395E-2</v>
      </c>
      <c r="J2973">
        <v>9.3122784683396506E-2</v>
      </c>
      <c r="K2973">
        <f t="shared" si="58"/>
        <v>3</v>
      </c>
    </row>
    <row r="2974" spans="1:11" x14ac:dyDescent="0.2">
      <c r="A2974">
        <v>21</v>
      </c>
      <c r="B2974" t="s">
        <v>78</v>
      </c>
      <c r="C2974" t="s">
        <v>63</v>
      </c>
      <c r="D2974" t="s">
        <v>58</v>
      </c>
      <c r="E2974" t="s">
        <v>64</v>
      </c>
      <c r="F2974" t="s">
        <v>60</v>
      </c>
      <c r="G2974" t="s">
        <v>61</v>
      </c>
      <c r="H2974" t="s">
        <v>62</v>
      </c>
      <c r="I2974">
        <v>8.7512210264730605E-2</v>
      </c>
      <c r="J2974">
        <v>8.7512210264730703E-2</v>
      </c>
      <c r="K2974">
        <f t="shared" si="58"/>
        <v>3</v>
      </c>
    </row>
    <row r="2975" spans="1:11" x14ac:dyDescent="0.2">
      <c r="A2975">
        <v>22</v>
      </c>
      <c r="B2975" t="s">
        <v>78</v>
      </c>
      <c r="C2975" t="s">
        <v>63</v>
      </c>
      <c r="D2975" t="s">
        <v>58</v>
      </c>
      <c r="E2975" t="s">
        <v>64</v>
      </c>
      <c r="F2975" t="s">
        <v>60</v>
      </c>
      <c r="G2975" t="s">
        <v>61</v>
      </c>
      <c r="H2975" t="s">
        <v>62</v>
      </c>
      <c r="I2975">
        <v>7.7510484781363007E-2</v>
      </c>
      <c r="J2975">
        <v>7.7510484781363104E-2</v>
      </c>
      <c r="K2975">
        <f t="shared" si="58"/>
        <v>3</v>
      </c>
    </row>
    <row r="2976" spans="1:11" x14ac:dyDescent="0.2">
      <c r="A2976">
        <v>23</v>
      </c>
      <c r="B2976" t="s">
        <v>78</v>
      </c>
      <c r="C2976" t="s">
        <v>63</v>
      </c>
      <c r="D2976" t="s">
        <v>58</v>
      </c>
      <c r="E2976" t="s">
        <v>64</v>
      </c>
      <c r="F2976" t="s">
        <v>60</v>
      </c>
      <c r="G2976" t="s">
        <v>61</v>
      </c>
      <c r="H2976" t="s">
        <v>62</v>
      </c>
      <c r="I2976">
        <v>6.5632444987857294E-2</v>
      </c>
      <c r="J2976">
        <v>6.5632444987857294E-2</v>
      </c>
      <c r="K2976">
        <f t="shared" si="58"/>
        <v>3</v>
      </c>
    </row>
    <row r="2977" spans="1:11" x14ac:dyDescent="0.2">
      <c r="A2977">
        <v>24</v>
      </c>
      <c r="B2977" t="s">
        <v>78</v>
      </c>
      <c r="C2977" t="s">
        <v>63</v>
      </c>
      <c r="D2977" t="s">
        <v>58</v>
      </c>
      <c r="E2977" t="s">
        <v>64</v>
      </c>
      <c r="F2977" t="s">
        <v>60</v>
      </c>
      <c r="G2977" t="s">
        <v>61</v>
      </c>
      <c r="H2977" t="s">
        <v>62</v>
      </c>
      <c r="I2977">
        <v>5.21946199318424E-2</v>
      </c>
      <c r="J2977">
        <v>5.21946199318424E-2</v>
      </c>
      <c r="K2977">
        <f t="shared" si="58"/>
        <v>3</v>
      </c>
    </row>
    <row r="2978" spans="1:11" x14ac:dyDescent="0.2">
      <c r="A2978">
        <v>1</v>
      </c>
      <c r="B2978" t="s">
        <v>78</v>
      </c>
      <c r="C2978" t="s">
        <v>57</v>
      </c>
      <c r="D2978" t="s">
        <v>58</v>
      </c>
      <c r="E2978" t="s">
        <v>64</v>
      </c>
      <c r="F2978" t="s">
        <v>65</v>
      </c>
      <c r="G2978" t="s">
        <v>61</v>
      </c>
      <c r="H2978" t="s">
        <v>62</v>
      </c>
      <c r="I2978">
        <v>1.7287638959510299E-2</v>
      </c>
      <c r="J2978">
        <v>1.7287638959510299E-2</v>
      </c>
      <c r="K2978">
        <f t="shared" si="58"/>
        <v>3</v>
      </c>
    </row>
    <row r="2979" spans="1:11" x14ac:dyDescent="0.2">
      <c r="A2979">
        <v>2</v>
      </c>
      <c r="B2979" t="s">
        <v>78</v>
      </c>
      <c r="C2979" t="s">
        <v>57</v>
      </c>
      <c r="D2979" t="s">
        <v>58</v>
      </c>
      <c r="E2979" t="s">
        <v>64</v>
      </c>
      <c r="F2979" t="s">
        <v>65</v>
      </c>
      <c r="G2979" t="s">
        <v>61</v>
      </c>
      <c r="H2979" t="s">
        <v>62</v>
      </c>
      <c r="I2979">
        <v>3.5315061072439002E-3</v>
      </c>
      <c r="J2979">
        <v>3.5315061072439002E-3</v>
      </c>
      <c r="K2979">
        <f t="shared" si="58"/>
        <v>3</v>
      </c>
    </row>
    <row r="2980" spans="1:11" x14ac:dyDescent="0.2">
      <c r="A2980">
        <v>3</v>
      </c>
      <c r="B2980" t="s">
        <v>78</v>
      </c>
      <c r="C2980" t="s">
        <v>57</v>
      </c>
      <c r="D2980" t="s">
        <v>58</v>
      </c>
      <c r="E2980" t="s">
        <v>64</v>
      </c>
      <c r="F2980" t="s">
        <v>65</v>
      </c>
      <c r="G2980" t="s">
        <v>61</v>
      </c>
      <c r="H2980" t="s">
        <v>62</v>
      </c>
      <c r="I2980">
        <v>1.5659570501376601E-3</v>
      </c>
      <c r="J2980">
        <v>1.5659570501376601E-3</v>
      </c>
      <c r="K2980">
        <f t="shared" si="58"/>
        <v>3</v>
      </c>
    </row>
    <row r="2981" spans="1:11" x14ac:dyDescent="0.2">
      <c r="A2981">
        <v>4</v>
      </c>
      <c r="B2981" t="s">
        <v>78</v>
      </c>
      <c r="C2981" t="s">
        <v>57</v>
      </c>
      <c r="D2981" t="s">
        <v>58</v>
      </c>
      <c r="E2981" t="s">
        <v>64</v>
      </c>
      <c r="F2981" t="s">
        <v>65</v>
      </c>
      <c r="G2981" t="s">
        <v>61</v>
      </c>
      <c r="H2981" t="s">
        <v>62</v>
      </c>
      <c r="I2981">
        <v>1.48565042201885E-3</v>
      </c>
      <c r="J2981">
        <v>1.48565042201885E-3</v>
      </c>
      <c r="K2981">
        <f t="shared" si="58"/>
        <v>3</v>
      </c>
    </row>
    <row r="2982" spans="1:11" x14ac:dyDescent="0.2">
      <c r="A2982">
        <v>5</v>
      </c>
      <c r="B2982" t="s">
        <v>78</v>
      </c>
      <c r="C2982" t="s">
        <v>57</v>
      </c>
      <c r="D2982" t="s">
        <v>58</v>
      </c>
      <c r="E2982" t="s">
        <v>64</v>
      </c>
      <c r="F2982" t="s">
        <v>65</v>
      </c>
      <c r="G2982" t="s">
        <v>61</v>
      </c>
      <c r="H2982" t="s">
        <v>62</v>
      </c>
      <c r="I2982">
        <v>1.4564654510613401E-3</v>
      </c>
      <c r="J2982">
        <v>1.4564654510613401E-3</v>
      </c>
      <c r="K2982">
        <f t="shared" si="58"/>
        <v>3</v>
      </c>
    </row>
    <row r="2983" spans="1:11" x14ac:dyDescent="0.2">
      <c r="A2983">
        <v>6</v>
      </c>
      <c r="B2983" t="s">
        <v>78</v>
      </c>
      <c r="C2983" t="s">
        <v>57</v>
      </c>
      <c r="D2983" t="s">
        <v>58</v>
      </c>
      <c r="E2983" t="s">
        <v>64</v>
      </c>
      <c r="F2983" t="s">
        <v>65</v>
      </c>
      <c r="G2983" t="s">
        <v>61</v>
      </c>
      <c r="H2983" t="s">
        <v>62</v>
      </c>
      <c r="I2983">
        <v>2.56514413800805E-3</v>
      </c>
      <c r="J2983">
        <v>2.56514413800805E-3</v>
      </c>
      <c r="K2983">
        <f t="shared" si="58"/>
        <v>3</v>
      </c>
    </row>
    <row r="2984" spans="1:11" x14ac:dyDescent="0.2">
      <c r="A2984">
        <v>7</v>
      </c>
      <c r="B2984" t="s">
        <v>78</v>
      </c>
      <c r="C2984" t="s">
        <v>57</v>
      </c>
      <c r="D2984" t="s">
        <v>58</v>
      </c>
      <c r="E2984" t="s">
        <v>64</v>
      </c>
      <c r="F2984" t="s">
        <v>65</v>
      </c>
      <c r="G2984" t="s">
        <v>61</v>
      </c>
      <c r="H2984" t="s">
        <v>62</v>
      </c>
      <c r="I2984">
        <v>6.7608977661970503E-3</v>
      </c>
      <c r="J2984">
        <v>6.7608977661970503E-3</v>
      </c>
      <c r="K2984">
        <f t="shared" si="58"/>
        <v>3</v>
      </c>
    </row>
    <row r="2985" spans="1:11" x14ac:dyDescent="0.2">
      <c r="A2985">
        <v>8</v>
      </c>
      <c r="B2985" t="s">
        <v>78</v>
      </c>
      <c r="C2985" t="s">
        <v>57</v>
      </c>
      <c r="D2985" t="s">
        <v>58</v>
      </c>
      <c r="E2985" t="s">
        <v>64</v>
      </c>
      <c r="F2985" t="s">
        <v>65</v>
      </c>
      <c r="G2985" t="s">
        <v>61</v>
      </c>
      <c r="H2985" t="s">
        <v>62</v>
      </c>
      <c r="I2985">
        <v>1.4513416117480899E-2</v>
      </c>
      <c r="J2985">
        <v>1.4513416117480899E-2</v>
      </c>
      <c r="K2985">
        <f t="shared" si="58"/>
        <v>3</v>
      </c>
    </row>
    <row r="2986" spans="1:11" x14ac:dyDescent="0.2">
      <c r="A2986">
        <v>9</v>
      </c>
      <c r="B2986" t="s">
        <v>78</v>
      </c>
      <c r="C2986" t="s">
        <v>57</v>
      </c>
      <c r="D2986" t="s">
        <v>58</v>
      </c>
      <c r="E2986" t="s">
        <v>64</v>
      </c>
      <c r="F2986" t="s">
        <v>65</v>
      </c>
      <c r="G2986" t="s">
        <v>61</v>
      </c>
      <c r="H2986" t="s">
        <v>62</v>
      </c>
      <c r="I2986">
        <v>2.2836221636599E-2</v>
      </c>
      <c r="J2986">
        <v>2.2836221636599E-2</v>
      </c>
      <c r="K2986">
        <f t="shared" si="58"/>
        <v>3</v>
      </c>
    </row>
    <row r="2987" spans="1:11" x14ac:dyDescent="0.2">
      <c r="A2987">
        <v>10</v>
      </c>
      <c r="B2987" t="s">
        <v>78</v>
      </c>
      <c r="C2987" t="s">
        <v>57</v>
      </c>
      <c r="D2987" t="s">
        <v>58</v>
      </c>
      <c r="E2987" t="s">
        <v>64</v>
      </c>
      <c r="F2987" t="s">
        <v>65</v>
      </c>
      <c r="G2987" t="s">
        <v>61</v>
      </c>
      <c r="H2987" t="s">
        <v>62</v>
      </c>
      <c r="I2987">
        <v>2.6889396211570899E-2</v>
      </c>
      <c r="J2987">
        <v>2.6889396211570899E-2</v>
      </c>
      <c r="K2987">
        <f t="shared" si="58"/>
        <v>3</v>
      </c>
    </row>
    <row r="2988" spans="1:11" x14ac:dyDescent="0.2">
      <c r="A2988">
        <v>11</v>
      </c>
      <c r="B2988" t="s">
        <v>78</v>
      </c>
      <c r="C2988" t="s">
        <v>57</v>
      </c>
      <c r="D2988" t="s">
        <v>58</v>
      </c>
      <c r="E2988" t="s">
        <v>64</v>
      </c>
      <c r="F2988" t="s">
        <v>65</v>
      </c>
      <c r="G2988" t="s">
        <v>61</v>
      </c>
      <c r="H2988" t="s">
        <v>62</v>
      </c>
      <c r="I2988">
        <v>3.0110120871211201E-2</v>
      </c>
      <c r="J2988">
        <v>3.0110120871211201E-2</v>
      </c>
      <c r="K2988">
        <f t="shared" si="58"/>
        <v>3</v>
      </c>
    </row>
    <row r="2989" spans="1:11" x14ac:dyDescent="0.2">
      <c r="A2989">
        <v>12</v>
      </c>
      <c r="B2989" t="s">
        <v>78</v>
      </c>
      <c r="C2989" t="s">
        <v>57</v>
      </c>
      <c r="D2989" t="s">
        <v>58</v>
      </c>
      <c r="E2989" t="s">
        <v>64</v>
      </c>
      <c r="F2989" t="s">
        <v>65</v>
      </c>
      <c r="G2989" t="s">
        <v>61</v>
      </c>
      <c r="H2989" t="s">
        <v>62</v>
      </c>
      <c r="I2989">
        <v>3.71820986245835E-2</v>
      </c>
      <c r="J2989">
        <v>3.71820986245835E-2</v>
      </c>
      <c r="K2989">
        <f t="shared" si="58"/>
        <v>3</v>
      </c>
    </row>
    <row r="2990" spans="1:11" x14ac:dyDescent="0.2">
      <c r="A2990">
        <v>13</v>
      </c>
      <c r="B2990" t="s">
        <v>78</v>
      </c>
      <c r="C2990" t="s">
        <v>57</v>
      </c>
      <c r="D2990" t="s">
        <v>58</v>
      </c>
      <c r="E2990" t="s">
        <v>64</v>
      </c>
      <c r="F2990" t="s">
        <v>65</v>
      </c>
      <c r="G2990" t="s">
        <v>61</v>
      </c>
      <c r="H2990" t="s">
        <v>62</v>
      </c>
      <c r="I2990">
        <v>4.8369732633320901E-2</v>
      </c>
      <c r="J2990">
        <v>4.8369732633320901E-2</v>
      </c>
      <c r="K2990">
        <f t="shared" si="58"/>
        <v>3</v>
      </c>
    </row>
    <row r="2991" spans="1:11" x14ac:dyDescent="0.2">
      <c r="A2991">
        <v>14</v>
      </c>
      <c r="B2991" t="s">
        <v>78</v>
      </c>
      <c r="C2991" t="s">
        <v>57</v>
      </c>
      <c r="D2991" t="s">
        <v>58</v>
      </c>
      <c r="E2991" t="s">
        <v>64</v>
      </c>
      <c r="F2991" t="s">
        <v>65</v>
      </c>
      <c r="G2991" t="s">
        <v>61</v>
      </c>
      <c r="H2991" t="s">
        <v>62</v>
      </c>
      <c r="I2991">
        <v>5.51260461919705E-2</v>
      </c>
      <c r="J2991">
        <v>5.51260461919705E-2</v>
      </c>
      <c r="K2991">
        <f t="shared" si="58"/>
        <v>3</v>
      </c>
    </row>
    <row r="2992" spans="1:11" x14ac:dyDescent="0.2">
      <c r="A2992">
        <v>15</v>
      </c>
      <c r="B2992" t="s">
        <v>78</v>
      </c>
      <c r="C2992" t="s">
        <v>57</v>
      </c>
      <c r="D2992" t="s">
        <v>58</v>
      </c>
      <c r="E2992" t="s">
        <v>64</v>
      </c>
      <c r="F2992" t="s">
        <v>65</v>
      </c>
      <c r="G2992" t="s">
        <v>61</v>
      </c>
      <c r="H2992" t="s">
        <v>62</v>
      </c>
      <c r="I2992">
        <v>5.86565256876031E-2</v>
      </c>
      <c r="J2992">
        <v>5.86565256876031E-2</v>
      </c>
      <c r="K2992">
        <f t="shared" si="58"/>
        <v>3</v>
      </c>
    </row>
    <row r="2993" spans="1:11" x14ac:dyDescent="0.2">
      <c r="A2993">
        <v>16</v>
      </c>
      <c r="B2993" t="s">
        <v>78</v>
      </c>
      <c r="C2993" t="s">
        <v>57</v>
      </c>
      <c r="D2993" t="s">
        <v>58</v>
      </c>
      <c r="E2993" t="s">
        <v>64</v>
      </c>
      <c r="F2993" t="s">
        <v>65</v>
      </c>
      <c r="G2993" t="s">
        <v>61</v>
      </c>
      <c r="H2993" t="s">
        <v>62</v>
      </c>
      <c r="I2993">
        <v>7.0686403276141799E-2</v>
      </c>
      <c r="J2993">
        <v>7.0686403276141896E-2</v>
      </c>
      <c r="K2993">
        <f t="shared" si="58"/>
        <v>3</v>
      </c>
    </row>
    <row r="2994" spans="1:11" x14ac:dyDescent="0.2">
      <c r="A2994">
        <v>17</v>
      </c>
      <c r="B2994" t="s">
        <v>78</v>
      </c>
      <c r="C2994" t="s">
        <v>57</v>
      </c>
      <c r="D2994" t="s">
        <v>58</v>
      </c>
      <c r="E2994" t="s">
        <v>64</v>
      </c>
      <c r="F2994" t="s">
        <v>65</v>
      </c>
      <c r="G2994" t="s">
        <v>61</v>
      </c>
      <c r="H2994" t="s">
        <v>62</v>
      </c>
      <c r="I2994">
        <v>8.8564755247603294E-2</v>
      </c>
      <c r="J2994">
        <v>8.8564755247603294E-2</v>
      </c>
      <c r="K2994">
        <f t="shared" si="58"/>
        <v>3</v>
      </c>
    </row>
    <row r="2995" spans="1:11" x14ac:dyDescent="0.2">
      <c r="A2995">
        <v>18</v>
      </c>
      <c r="B2995" t="s">
        <v>78</v>
      </c>
      <c r="C2995" t="s">
        <v>57</v>
      </c>
      <c r="D2995" t="s">
        <v>58</v>
      </c>
      <c r="E2995" t="s">
        <v>64</v>
      </c>
      <c r="F2995" t="s">
        <v>65</v>
      </c>
      <c r="G2995" t="s">
        <v>61</v>
      </c>
      <c r="H2995" t="s">
        <v>62</v>
      </c>
      <c r="I2995">
        <v>0.10402353300240599</v>
      </c>
      <c r="J2995">
        <v>0.10402353300240599</v>
      </c>
      <c r="K2995">
        <f t="shared" si="58"/>
        <v>3</v>
      </c>
    </row>
    <row r="2996" spans="1:11" x14ac:dyDescent="0.2">
      <c r="A2996">
        <v>19</v>
      </c>
      <c r="B2996" t="s">
        <v>78</v>
      </c>
      <c r="C2996" t="s">
        <v>57</v>
      </c>
      <c r="D2996" t="s">
        <v>58</v>
      </c>
      <c r="E2996" t="s">
        <v>64</v>
      </c>
      <c r="F2996" t="s">
        <v>65</v>
      </c>
      <c r="G2996" t="s">
        <v>61</v>
      </c>
      <c r="H2996" t="s">
        <v>62</v>
      </c>
      <c r="I2996">
        <v>0.104943851309601</v>
      </c>
      <c r="J2996">
        <v>0.104943851309601</v>
      </c>
      <c r="K2996">
        <f t="shared" si="58"/>
        <v>3</v>
      </c>
    </row>
    <row r="2997" spans="1:11" x14ac:dyDescent="0.2">
      <c r="A2997">
        <v>20</v>
      </c>
      <c r="B2997" t="s">
        <v>78</v>
      </c>
      <c r="C2997" t="s">
        <v>57</v>
      </c>
      <c r="D2997" t="s">
        <v>58</v>
      </c>
      <c r="E2997" t="s">
        <v>64</v>
      </c>
      <c r="F2997" t="s">
        <v>65</v>
      </c>
      <c r="G2997" t="s">
        <v>61</v>
      </c>
      <c r="H2997" t="s">
        <v>62</v>
      </c>
      <c r="I2997">
        <v>9.1264899844458194E-2</v>
      </c>
      <c r="J2997">
        <v>9.1264899844458305E-2</v>
      </c>
      <c r="K2997">
        <f t="shared" si="58"/>
        <v>3</v>
      </c>
    </row>
    <row r="2998" spans="1:11" x14ac:dyDescent="0.2">
      <c r="A2998">
        <v>21</v>
      </c>
      <c r="B2998" t="s">
        <v>78</v>
      </c>
      <c r="C2998" t="s">
        <v>57</v>
      </c>
      <c r="D2998" t="s">
        <v>58</v>
      </c>
      <c r="E2998" t="s">
        <v>64</v>
      </c>
      <c r="F2998" t="s">
        <v>65</v>
      </c>
      <c r="G2998" t="s">
        <v>61</v>
      </c>
      <c r="H2998" t="s">
        <v>62</v>
      </c>
      <c r="I2998">
        <v>7.6324002257293494E-2</v>
      </c>
      <c r="J2998">
        <v>7.6324002257293494E-2</v>
      </c>
      <c r="K2998">
        <f t="shared" si="58"/>
        <v>3</v>
      </c>
    </row>
    <row r="2999" spans="1:11" x14ac:dyDescent="0.2">
      <c r="A2999">
        <v>22</v>
      </c>
      <c r="B2999" t="s">
        <v>78</v>
      </c>
      <c r="C2999" t="s">
        <v>57</v>
      </c>
      <c r="D2999" t="s">
        <v>58</v>
      </c>
      <c r="E2999" t="s">
        <v>64</v>
      </c>
      <c r="F2999" t="s">
        <v>65</v>
      </c>
      <c r="G2999" t="s">
        <v>61</v>
      </c>
      <c r="H2999" t="s">
        <v>62</v>
      </c>
      <c r="I2999">
        <v>6.0979983081451798E-2</v>
      </c>
      <c r="J2999">
        <v>6.0979983081451798E-2</v>
      </c>
      <c r="K2999">
        <f t="shared" si="58"/>
        <v>3</v>
      </c>
    </row>
    <row r="3000" spans="1:11" x14ac:dyDescent="0.2">
      <c r="A3000">
        <v>23</v>
      </c>
      <c r="B3000" t="s">
        <v>78</v>
      </c>
      <c r="C3000" t="s">
        <v>57</v>
      </c>
      <c r="D3000" t="s">
        <v>58</v>
      </c>
      <c r="E3000" t="s">
        <v>64</v>
      </c>
      <c r="F3000" t="s">
        <v>65</v>
      </c>
      <c r="G3000" t="s">
        <v>61</v>
      </c>
      <c r="H3000" t="s">
        <v>62</v>
      </c>
      <c r="I3000">
        <v>4.3697708780160001E-2</v>
      </c>
      <c r="J3000">
        <v>4.3697708780160001E-2</v>
      </c>
      <c r="K3000">
        <f t="shared" si="58"/>
        <v>3</v>
      </c>
    </row>
    <row r="3001" spans="1:11" x14ac:dyDescent="0.2">
      <c r="A3001">
        <v>24</v>
      </c>
      <c r="B3001" t="s">
        <v>78</v>
      </c>
      <c r="C3001" t="s">
        <v>57</v>
      </c>
      <c r="D3001" t="s">
        <v>58</v>
      </c>
      <c r="E3001" t="s">
        <v>64</v>
      </c>
      <c r="F3001" t="s">
        <v>65</v>
      </c>
      <c r="G3001" t="s">
        <v>61</v>
      </c>
      <c r="H3001" t="s">
        <v>62</v>
      </c>
      <c r="I3001">
        <v>3.11780453323653E-2</v>
      </c>
      <c r="J3001">
        <v>3.11780453323653E-2</v>
      </c>
      <c r="K3001">
        <f t="shared" si="58"/>
        <v>3</v>
      </c>
    </row>
    <row r="3002" spans="1:11" x14ac:dyDescent="0.2">
      <c r="A3002">
        <v>1</v>
      </c>
      <c r="B3002" t="s">
        <v>78</v>
      </c>
      <c r="C3002" t="s">
        <v>63</v>
      </c>
      <c r="D3002" t="s">
        <v>58</v>
      </c>
      <c r="E3002" t="s">
        <v>64</v>
      </c>
      <c r="F3002" t="s">
        <v>65</v>
      </c>
      <c r="G3002" t="s">
        <v>61</v>
      </c>
      <c r="H3002" t="s">
        <v>62</v>
      </c>
      <c r="I3002">
        <v>2.2932914117118501E-2</v>
      </c>
      <c r="J3002">
        <v>2.2932914117118501E-2</v>
      </c>
      <c r="K3002">
        <f t="shared" si="58"/>
        <v>3</v>
      </c>
    </row>
    <row r="3003" spans="1:11" x14ac:dyDescent="0.2">
      <c r="A3003">
        <v>2</v>
      </c>
      <c r="B3003" t="s">
        <v>78</v>
      </c>
      <c r="C3003" t="s">
        <v>63</v>
      </c>
      <c r="D3003" t="s">
        <v>58</v>
      </c>
      <c r="E3003" t="s">
        <v>64</v>
      </c>
      <c r="F3003" t="s">
        <v>65</v>
      </c>
      <c r="G3003" t="s">
        <v>61</v>
      </c>
      <c r="H3003" t="s">
        <v>62</v>
      </c>
      <c r="I3003">
        <v>5.5673810232783599E-3</v>
      </c>
      <c r="J3003">
        <v>5.5673810232783599E-3</v>
      </c>
      <c r="K3003">
        <f t="shared" si="58"/>
        <v>3</v>
      </c>
    </row>
    <row r="3004" spans="1:11" x14ac:dyDescent="0.2">
      <c r="A3004">
        <v>3</v>
      </c>
      <c r="B3004" t="s">
        <v>78</v>
      </c>
      <c r="C3004" t="s">
        <v>63</v>
      </c>
      <c r="D3004" t="s">
        <v>58</v>
      </c>
      <c r="E3004" t="s">
        <v>64</v>
      </c>
      <c r="F3004" t="s">
        <v>65</v>
      </c>
      <c r="G3004" t="s">
        <v>61</v>
      </c>
      <c r="H3004" t="s">
        <v>62</v>
      </c>
      <c r="I3004">
        <v>4.1019039745034498E-3</v>
      </c>
      <c r="J3004">
        <v>4.1019039745034498E-3</v>
      </c>
      <c r="K3004">
        <f t="shared" si="58"/>
        <v>3</v>
      </c>
    </row>
    <row r="3005" spans="1:11" x14ac:dyDescent="0.2">
      <c r="A3005">
        <v>4</v>
      </c>
      <c r="B3005" t="s">
        <v>78</v>
      </c>
      <c r="C3005" t="s">
        <v>63</v>
      </c>
      <c r="D3005" t="s">
        <v>58</v>
      </c>
      <c r="E3005" t="s">
        <v>64</v>
      </c>
      <c r="F3005" t="s">
        <v>65</v>
      </c>
      <c r="G3005" t="s">
        <v>61</v>
      </c>
      <c r="H3005" t="s">
        <v>62</v>
      </c>
      <c r="I3005">
        <v>3.9416892290030803E-3</v>
      </c>
      <c r="J3005">
        <v>3.9416892290030803E-3</v>
      </c>
      <c r="K3005">
        <f t="shared" si="58"/>
        <v>3</v>
      </c>
    </row>
    <row r="3006" spans="1:11" x14ac:dyDescent="0.2">
      <c r="A3006">
        <v>5</v>
      </c>
      <c r="B3006" t="s">
        <v>78</v>
      </c>
      <c r="C3006" t="s">
        <v>63</v>
      </c>
      <c r="D3006" t="s">
        <v>58</v>
      </c>
      <c r="E3006" t="s">
        <v>64</v>
      </c>
      <c r="F3006" t="s">
        <v>65</v>
      </c>
      <c r="G3006" t="s">
        <v>61</v>
      </c>
      <c r="H3006" t="s">
        <v>62</v>
      </c>
      <c r="I3006">
        <v>2.7921131042789801E-3</v>
      </c>
      <c r="J3006">
        <v>2.7921131042789801E-3</v>
      </c>
      <c r="K3006">
        <f t="shared" si="58"/>
        <v>3</v>
      </c>
    </row>
    <row r="3007" spans="1:11" x14ac:dyDescent="0.2">
      <c r="A3007">
        <v>6</v>
      </c>
      <c r="B3007" t="s">
        <v>78</v>
      </c>
      <c r="C3007" t="s">
        <v>63</v>
      </c>
      <c r="D3007" t="s">
        <v>58</v>
      </c>
      <c r="E3007" t="s">
        <v>64</v>
      </c>
      <c r="F3007" t="s">
        <v>65</v>
      </c>
      <c r="G3007" t="s">
        <v>61</v>
      </c>
      <c r="H3007" t="s">
        <v>62</v>
      </c>
      <c r="I3007">
        <v>2.3206597308483099E-3</v>
      </c>
      <c r="J3007">
        <v>2.3206597308483099E-3</v>
      </c>
      <c r="K3007">
        <f t="shared" si="58"/>
        <v>3</v>
      </c>
    </row>
    <row r="3008" spans="1:11" x14ac:dyDescent="0.2">
      <c r="A3008">
        <v>7</v>
      </c>
      <c r="B3008" t="s">
        <v>78</v>
      </c>
      <c r="C3008" t="s">
        <v>63</v>
      </c>
      <c r="D3008" t="s">
        <v>58</v>
      </c>
      <c r="E3008" t="s">
        <v>64</v>
      </c>
      <c r="F3008" t="s">
        <v>65</v>
      </c>
      <c r="G3008" t="s">
        <v>61</v>
      </c>
      <c r="H3008" t="s">
        <v>62</v>
      </c>
      <c r="I3008">
        <v>3.3052749433768098E-3</v>
      </c>
      <c r="J3008">
        <v>3.3052749433768098E-3</v>
      </c>
      <c r="K3008">
        <f t="shared" si="58"/>
        <v>3</v>
      </c>
    </row>
    <row r="3009" spans="1:11" x14ac:dyDescent="0.2">
      <c r="A3009">
        <v>8</v>
      </c>
      <c r="B3009" t="s">
        <v>78</v>
      </c>
      <c r="C3009" t="s">
        <v>63</v>
      </c>
      <c r="D3009" t="s">
        <v>58</v>
      </c>
      <c r="E3009" t="s">
        <v>64</v>
      </c>
      <c r="F3009" t="s">
        <v>65</v>
      </c>
      <c r="G3009" t="s">
        <v>61</v>
      </c>
      <c r="H3009" t="s">
        <v>62</v>
      </c>
      <c r="I3009">
        <v>6.9716999620237996E-3</v>
      </c>
      <c r="J3009">
        <v>6.9716999620237996E-3</v>
      </c>
      <c r="K3009">
        <f t="shared" si="58"/>
        <v>3</v>
      </c>
    </row>
    <row r="3010" spans="1:11" x14ac:dyDescent="0.2">
      <c r="A3010">
        <v>9</v>
      </c>
      <c r="B3010" t="s">
        <v>78</v>
      </c>
      <c r="C3010" t="s">
        <v>63</v>
      </c>
      <c r="D3010" t="s">
        <v>58</v>
      </c>
      <c r="E3010" t="s">
        <v>64</v>
      </c>
      <c r="F3010" t="s">
        <v>65</v>
      </c>
      <c r="G3010" t="s">
        <v>61</v>
      </c>
      <c r="H3010" t="s">
        <v>62</v>
      </c>
      <c r="I3010">
        <v>1.26329099094934E-2</v>
      </c>
      <c r="J3010">
        <v>1.26329099094934E-2</v>
      </c>
      <c r="K3010">
        <f t="shared" si="58"/>
        <v>3</v>
      </c>
    </row>
    <row r="3011" spans="1:11" x14ac:dyDescent="0.2">
      <c r="A3011">
        <v>10</v>
      </c>
      <c r="B3011" t="s">
        <v>78</v>
      </c>
      <c r="C3011" t="s">
        <v>63</v>
      </c>
      <c r="D3011" t="s">
        <v>58</v>
      </c>
      <c r="E3011" t="s">
        <v>64</v>
      </c>
      <c r="F3011" t="s">
        <v>65</v>
      </c>
      <c r="G3011" t="s">
        <v>61</v>
      </c>
      <c r="H3011" t="s">
        <v>62</v>
      </c>
      <c r="I3011">
        <v>2.0287338556356001E-2</v>
      </c>
      <c r="J3011">
        <v>2.0287338556356001E-2</v>
      </c>
      <c r="K3011">
        <f t="shared" si="58"/>
        <v>3</v>
      </c>
    </row>
    <row r="3012" spans="1:11" x14ac:dyDescent="0.2">
      <c r="A3012">
        <v>11</v>
      </c>
      <c r="B3012" t="s">
        <v>78</v>
      </c>
      <c r="C3012" t="s">
        <v>63</v>
      </c>
      <c r="D3012" t="s">
        <v>58</v>
      </c>
      <c r="E3012" t="s">
        <v>64</v>
      </c>
      <c r="F3012" t="s">
        <v>65</v>
      </c>
      <c r="G3012" t="s">
        <v>61</v>
      </c>
      <c r="H3012" t="s">
        <v>62</v>
      </c>
      <c r="I3012">
        <v>2.7526021784595602E-2</v>
      </c>
      <c r="J3012">
        <v>2.7526021784595602E-2</v>
      </c>
      <c r="K3012">
        <f t="shared" ref="K3012:K3075" si="59">MONTH(1&amp;B3012)</f>
        <v>3</v>
      </c>
    </row>
    <row r="3013" spans="1:11" x14ac:dyDescent="0.2">
      <c r="A3013">
        <v>12</v>
      </c>
      <c r="B3013" t="s">
        <v>78</v>
      </c>
      <c r="C3013" t="s">
        <v>63</v>
      </c>
      <c r="D3013" t="s">
        <v>58</v>
      </c>
      <c r="E3013" t="s">
        <v>64</v>
      </c>
      <c r="F3013" t="s">
        <v>65</v>
      </c>
      <c r="G3013" t="s">
        <v>61</v>
      </c>
      <c r="H3013" t="s">
        <v>62</v>
      </c>
      <c r="I3013">
        <v>3.6653198022367599E-2</v>
      </c>
      <c r="J3013">
        <v>3.6653198022367599E-2</v>
      </c>
      <c r="K3013">
        <f t="shared" si="59"/>
        <v>3</v>
      </c>
    </row>
    <row r="3014" spans="1:11" x14ac:dyDescent="0.2">
      <c r="A3014">
        <v>13</v>
      </c>
      <c r="B3014" t="s">
        <v>78</v>
      </c>
      <c r="C3014" t="s">
        <v>63</v>
      </c>
      <c r="D3014" t="s">
        <v>58</v>
      </c>
      <c r="E3014" t="s">
        <v>64</v>
      </c>
      <c r="F3014" t="s">
        <v>65</v>
      </c>
      <c r="G3014" t="s">
        <v>61</v>
      </c>
      <c r="H3014" t="s">
        <v>62</v>
      </c>
      <c r="I3014">
        <v>4.9663481816549601E-2</v>
      </c>
      <c r="J3014">
        <v>4.9663481816549601E-2</v>
      </c>
      <c r="K3014">
        <f t="shared" si="59"/>
        <v>3</v>
      </c>
    </row>
    <row r="3015" spans="1:11" x14ac:dyDescent="0.2">
      <c r="A3015">
        <v>14</v>
      </c>
      <c r="B3015" t="s">
        <v>78</v>
      </c>
      <c r="C3015" t="s">
        <v>63</v>
      </c>
      <c r="D3015" t="s">
        <v>58</v>
      </c>
      <c r="E3015" t="s">
        <v>64</v>
      </c>
      <c r="F3015" t="s">
        <v>65</v>
      </c>
      <c r="G3015" t="s">
        <v>61</v>
      </c>
      <c r="H3015" t="s">
        <v>62</v>
      </c>
      <c r="I3015">
        <v>6.11868043763499E-2</v>
      </c>
      <c r="J3015">
        <v>6.11868043763499E-2</v>
      </c>
      <c r="K3015">
        <f t="shared" si="59"/>
        <v>3</v>
      </c>
    </row>
    <row r="3016" spans="1:11" x14ac:dyDescent="0.2">
      <c r="A3016">
        <v>15</v>
      </c>
      <c r="B3016" t="s">
        <v>78</v>
      </c>
      <c r="C3016" t="s">
        <v>63</v>
      </c>
      <c r="D3016" t="s">
        <v>58</v>
      </c>
      <c r="E3016" t="s">
        <v>64</v>
      </c>
      <c r="F3016" t="s">
        <v>65</v>
      </c>
      <c r="G3016" t="s">
        <v>61</v>
      </c>
      <c r="H3016" t="s">
        <v>62</v>
      </c>
      <c r="I3016">
        <v>6.9754332442728106E-2</v>
      </c>
      <c r="J3016">
        <v>6.9754332442728106E-2</v>
      </c>
      <c r="K3016">
        <f t="shared" si="59"/>
        <v>3</v>
      </c>
    </row>
    <row r="3017" spans="1:11" x14ac:dyDescent="0.2">
      <c r="A3017">
        <v>16</v>
      </c>
      <c r="B3017" t="s">
        <v>78</v>
      </c>
      <c r="C3017" t="s">
        <v>63</v>
      </c>
      <c r="D3017" t="s">
        <v>58</v>
      </c>
      <c r="E3017" t="s">
        <v>64</v>
      </c>
      <c r="F3017" t="s">
        <v>65</v>
      </c>
      <c r="G3017" t="s">
        <v>61</v>
      </c>
      <c r="H3017" t="s">
        <v>62</v>
      </c>
      <c r="I3017">
        <v>7.6922616366568497E-2</v>
      </c>
      <c r="J3017">
        <v>7.6922616366568497E-2</v>
      </c>
      <c r="K3017">
        <f t="shared" si="59"/>
        <v>3</v>
      </c>
    </row>
    <row r="3018" spans="1:11" x14ac:dyDescent="0.2">
      <c r="A3018">
        <v>17</v>
      </c>
      <c r="B3018" t="s">
        <v>78</v>
      </c>
      <c r="C3018" t="s">
        <v>63</v>
      </c>
      <c r="D3018" t="s">
        <v>58</v>
      </c>
      <c r="E3018" t="s">
        <v>64</v>
      </c>
      <c r="F3018" t="s">
        <v>65</v>
      </c>
      <c r="G3018" t="s">
        <v>61</v>
      </c>
      <c r="H3018" t="s">
        <v>62</v>
      </c>
      <c r="I3018">
        <v>8.47397485018615E-2</v>
      </c>
      <c r="J3018">
        <v>8.47397485018615E-2</v>
      </c>
      <c r="K3018">
        <f t="shared" si="59"/>
        <v>3</v>
      </c>
    </row>
    <row r="3019" spans="1:11" x14ac:dyDescent="0.2">
      <c r="A3019">
        <v>18</v>
      </c>
      <c r="B3019" t="s">
        <v>78</v>
      </c>
      <c r="C3019" t="s">
        <v>63</v>
      </c>
      <c r="D3019" t="s">
        <v>58</v>
      </c>
      <c r="E3019" t="s">
        <v>64</v>
      </c>
      <c r="F3019" t="s">
        <v>65</v>
      </c>
      <c r="G3019" t="s">
        <v>61</v>
      </c>
      <c r="H3019" t="s">
        <v>62</v>
      </c>
      <c r="I3019">
        <v>9.0539287671153199E-2</v>
      </c>
      <c r="J3019">
        <v>9.0539287671153199E-2</v>
      </c>
      <c r="K3019">
        <f t="shared" si="59"/>
        <v>3</v>
      </c>
    </row>
    <row r="3020" spans="1:11" x14ac:dyDescent="0.2">
      <c r="A3020">
        <v>19</v>
      </c>
      <c r="B3020" t="s">
        <v>78</v>
      </c>
      <c r="C3020" t="s">
        <v>63</v>
      </c>
      <c r="D3020" t="s">
        <v>58</v>
      </c>
      <c r="E3020" t="s">
        <v>64</v>
      </c>
      <c r="F3020" t="s">
        <v>65</v>
      </c>
      <c r="G3020" t="s">
        <v>61</v>
      </c>
      <c r="H3020" t="s">
        <v>62</v>
      </c>
      <c r="I3020">
        <v>9.5034140702355996E-2</v>
      </c>
      <c r="J3020">
        <v>9.5034140702355996E-2</v>
      </c>
      <c r="K3020">
        <f t="shared" si="59"/>
        <v>3</v>
      </c>
    </row>
    <row r="3021" spans="1:11" x14ac:dyDescent="0.2">
      <c r="A3021">
        <v>20</v>
      </c>
      <c r="B3021" t="s">
        <v>78</v>
      </c>
      <c r="C3021" t="s">
        <v>63</v>
      </c>
      <c r="D3021" t="s">
        <v>58</v>
      </c>
      <c r="E3021" t="s">
        <v>64</v>
      </c>
      <c r="F3021" t="s">
        <v>65</v>
      </c>
      <c r="G3021" t="s">
        <v>61</v>
      </c>
      <c r="H3021" t="s">
        <v>62</v>
      </c>
      <c r="I3021">
        <v>8.8573223988955799E-2</v>
      </c>
      <c r="J3021">
        <v>8.8573223988955799E-2</v>
      </c>
      <c r="K3021">
        <f t="shared" si="59"/>
        <v>3</v>
      </c>
    </row>
    <row r="3022" spans="1:11" x14ac:dyDescent="0.2">
      <c r="A3022">
        <v>21</v>
      </c>
      <c r="B3022" t="s">
        <v>78</v>
      </c>
      <c r="C3022" t="s">
        <v>63</v>
      </c>
      <c r="D3022" t="s">
        <v>58</v>
      </c>
      <c r="E3022" t="s">
        <v>64</v>
      </c>
      <c r="F3022" t="s">
        <v>65</v>
      </c>
      <c r="G3022" t="s">
        <v>61</v>
      </c>
      <c r="H3022" t="s">
        <v>62</v>
      </c>
      <c r="I3022">
        <v>7.7678496226454202E-2</v>
      </c>
      <c r="J3022">
        <v>7.7678496226454202E-2</v>
      </c>
      <c r="K3022">
        <f t="shared" si="59"/>
        <v>3</v>
      </c>
    </row>
    <row r="3023" spans="1:11" x14ac:dyDescent="0.2">
      <c r="A3023">
        <v>22</v>
      </c>
      <c r="B3023" t="s">
        <v>78</v>
      </c>
      <c r="C3023" t="s">
        <v>63</v>
      </c>
      <c r="D3023" t="s">
        <v>58</v>
      </c>
      <c r="E3023" t="s">
        <v>64</v>
      </c>
      <c r="F3023" t="s">
        <v>65</v>
      </c>
      <c r="G3023" t="s">
        <v>61</v>
      </c>
      <c r="H3023" t="s">
        <v>62</v>
      </c>
      <c r="I3023">
        <v>6.5366806114583606E-2</v>
      </c>
      <c r="J3023">
        <v>6.5366806114583606E-2</v>
      </c>
      <c r="K3023">
        <f t="shared" si="59"/>
        <v>3</v>
      </c>
    </row>
    <row r="3024" spans="1:11" x14ac:dyDescent="0.2">
      <c r="A3024">
        <v>23</v>
      </c>
      <c r="B3024" t="s">
        <v>78</v>
      </c>
      <c r="C3024" t="s">
        <v>63</v>
      </c>
      <c r="D3024" t="s">
        <v>58</v>
      </c>
      <c r="E3024" t="s">
        <v>64</v>
      </c>
      <c r="F3024" t="s">
        <v>65</v>
      </c>
      <c r="G3024" t="s">
        <v>61</v>
      </c>
      <c r="H3024" t="s">
        <v>62</v>
      </c>
      <c r="I3024">
        <v>5.2073405285858201E-2</v>
      </c>
      <c r="J3024">
        <v>5.2073405285858201E-2</v>
      </c>
      <c r="K3024">
        <f t="shared" si="59"/>
        <v>3</v>
      </c>
    </row>
    <row r="3025" spans="1:11" x14ac:dyDescent="0.2">
      <c r="A3025">
        <v>24</v>
      </c>
      <c r="B3025" t="s">
        <v>78</v>
      </c>
      <c r="C3025" t="s">
        <v>63</v>
      </c>
      <c r="D3025" t="s">
        <v>58</v>
      </c>
      <c r="E3025" t="s">
        <v>64</v>
      </c>
      <c r="F3025" t="s">
        <v>65</v>
      </c>
      <c r="G3025" t="s">
        <v>61</v>
      </c>
      <c r="H3025" t="s">
        <v>62</v>
      </c>
      <c r="I3025">
        <v>3.9434552149336798E-2</v>
      </c>
      <c r="J3025">
        <v>3.9434552149336798E-2</v>
      </c>
      <c r="K3025">
        <f t="shared" si="59"/>
        <v>3</v>
      </c>
    </row>
    <row r="3026" spans="1:11" x14ac:dyDescent="0.2">
      <c r="A3026">
        <v>1</v>
      </c>
      <c r="B3026" t="s">
        <v>78</v>
      </c>
      <c r="C3026" t="s">
        <v>57</v>
      </c>
      <c r="D3026" t="s">
        <v>58</v>
      </c>
      <c r="E3026" t="s">
        <v>59</v>
      </c>
      <c r="F3026" t="s">
        <v>60</v>
      </c>
      <c r="G3026" t="s">
        <v>66</v>
      </c>
      <c r="H3026" t="s">
        <v>62</v>
      </c>
      <c r="I3026" t="s">
        <v>67</v>
      </c>
      <c r="J3026">
        <v>6.5006462195230999E-3</v>
      </c>
      <c r="K3026">
        <f t="shared" si="59"/>
        <v>3</v>
      </c>
    </row>
    <row r="3027" spans="1:11" x14ac:dyDescent="0.2">
      <c r="A3027">
        <v>2</v>
      </c>
      <c r="B3027" t="s">
        <v>78</v>
      </c>
      <c r="C3027" t="s">
        <v>57</v>
      </c>
      <c r="D3027" t="s">
        <v>58</v>
      </c>
      <c r="E3027" t="s">
        <v>59</v>
      </c>
      <c r="F3027" t="s">
        <v>60</v>
      </c>
      <c r="G3027" t="s">
        <v>66</v>
      </c>
      <c r="H3027" t="s">
        <v>62</v>
      </c>
      <c r="I3027" t="s">
        <v>67</v>
      </c>
      <c r="J3027">
        <v>1.7330955932253901E-2</v>
      </c>
      <c r="K3027">
        <f t="shared" si="59"/>
        <v>3</v>
      </c>
    </row>
    <row r="3028" spans="1:11" x14ac:dyDescent="0.2">
      <c r="A3028">
        <v>3</v>
      </c>
      <c r="B3028" t="s">
        <v>78</v>
      </c>
      <c r="C3028" t="s">
        <v>57</v>
      </c>
      <c r="D3028" t="s">
        <v>58</v>
      </c>
      <c r="E3028" t="s">
        <v>59</v>
      </c>
      <c r="F3028" t="s">
        <v>60</v>
      </c>
      <c r="G3028" t="s">
        <v>66</v>
      </c>
      <c r="H3028" t="s">
        <v>62</v>
      </c>
      <c r="I3028" t="s">
        <v>67</v>
      </c>
      <c r="J3028">
        <v>1.4584764862206801E-2</v>
      </c>
      <c r="K3028">
        <f t="shared" si="59"/>
        <v>3</v>
      </c>
    </row>
    <row r="3029" spans="1:11" x14ac:dyDescent="0.2">
      <c r="A3029">
        <v>4</v>
      </c>
      <c r="B3029" t="s">
        <v>78</v>
      </c>
      <c r="C3029" t="s">
        <v>57</v>
      </c>
      <c r="D3029" t="s">
        <v>58</v>
      </c>
      <c r="E3029" t="s">
        <v>59</v>
      </c>
      <c r="F3029" t="s">
        <v>60</v>
      </c>
      <c r="G3029" t="s">
        <v>66</v>
      </c>
      <c r="H3029" t="s">
        <v>62</v>
      </c>
      <c r="I3029" t="s">
        <v>67</v>
      </c>
      <c r="J3029">
        <v>1.14178919727336E-2</v>
      </c>
      <c r="K3029">
        <f t="shared" si="59"/>
        <v>3</v>
      </c>
    </row>
    <row r="3030" spans="1:11" x14ac:dyDescent="0.2">
      <c r="A3030">
        <v>5</v>
      </c>
      <c r="B3030" t="s">
        <v>78</v>
      </c>
      <c r="C3030" t="s">
        <v>57</v>
      </c>
      <c r="D3030" t="s">
        <v>58</v>
      </c>
      <c r="E3030" t="s">
        <v>59</v>
      </c>
      <c r="F3030" t="s">
        <v>60</v>
      </c>
      <c r="G3030" t="s">
        <v>66</v>
      </c>
      <c r="H3030" t="s">
        <v>62</v>
      </c>
      <c r="I3030" t="s">
        <v>67</v>
      </c>
      <c r="J3030">
        <v>1.3753223403212E-2</v>
      </c>
      <c r="K3030">
        <f t="shared" si="59"/>
        <v>3</v>
      </c>
    </row>
    <row r="3031" spans="1:11" x14ac:dyDescent="0.2">
      <c r="A3031">
        <v>6</v>
      </c>
      <c r="B3031" t="s">
        <v>78</v>
      </c>
      <c r="C3031" t="s">
        <v>57</v>
      </c>
      <c r="D3031" t="s">
        <v>58</v>
      </c>
      <c r="E3031" t="s">
        <v>59</v>
      </c>
      <c r="F3031" t="s">
        <v>60</v>
      </c>
      <c r="G3031" t="s">
        <v>66</v>
      </c>
      <c r="H3031" t="s">
        <v>62</v>
      </c>
      <c r="I3031" t="s">
        <v>67</v>
      </c>
      <c r="J3031">
        <v>3.0449468615687501E-2</v>
      </c>
      <c r="K3031">
        <f t="shared" si="59"/>
        <v>3</v>
      </c>
    </row>
    <row r="3032" spans="1:11" x14ac:dyDescent="0.2">
      <c r="A3032">
        <v>7</v>
      </c>
      <c r="B3032" t="s">
        <v>78</v>
      </c>
      <c r="C3032" t="s">
        <v>57</v>
      </c>
      <c r="D3032" t="s">
        <v>58</v>
      </c>
      <c r="E3032" t="s">
        <v>59</v>
      </c>
      <c r="F3032" t="s">
        <v>60</v>
      </c>
      <c r="G3032" t="s">
        <v>66</v>
      </c>
      <c r="H3032" t="s">
        <v>62</v>
      </c>
      <c r="I3032" t="s">
        <v>67</v>
      </c>
      <c r="J3032">
        <v>7.8594179133489997E-2</v>
      </c>
      <c r="K3032">
        <f t="shared" si="59"/>
        <v>3</v>
      </c>
    </row>
    <row r="3033" spans="1:11" x14ac:dyDescent="0.2">
      <c r="A3033">
        <v>8</v>
      </c>
      <c r="B3033" t="s">
        <v>78</v>
      </c>
      <c r="C3033" t="s">
        <v>57</v>
      </c>
      <c r="D3033" t="s">
        <v>58</v>
      </c>
      <c r="E3033" t="s">
        <v>59</v>
      </c>
      <c r="F3033" t="s">
        <v>60</v>
      </c>
      <c r="G3033" t="s">
        <v>66</v>
      </c>
      <c r="H3033" t="s">
        <v>62</v>
      </c>
      <c r="I3033" t="s">
        <v>67</v>
      </c>
      <c r="J3033">
        <v>0.12716368425930299</v>
      </c>
      <c r="K3033">
        <f t="shared" si="59"/>
        <v>3</v>
      </c>
    </row>
    <row r="3034" spans="1:11" x14ac:dyDescent="0.2">
      <c r="A3034">
        <v>10</v>
      </c>
      <c r="B3034" t="s">
        <v>78</v>
      </c>
      <c r="C3034" t="s">
        <v>57</v>
      </c>
      <c r="D3034" t="s">
        <v>58</v>
      </c>
      <c r="E3034" t="s">
        <v>59</v>
      </c>
      <c r="F3034" t="s">
        <v>60</v>
      </c>
      <c r="G3034" t="s">
        <v>66</v>
      </c>
      <c r="H3034" t="s">
        <v>62</v>
      </c>
      <c r="I3034" t="s">
        <v>67</v>
      </c>
      <c r="J3034">
        <v>0.13654552978527401</v>
      </c>
      <c r="K3034">
        <f t="shared" si="59"/>
        <v>3</v>
      </c>
    </row>
    <row r="3035" spans="1:11" x14ac:dyDescent="0.2">
      <c r="A3035">
        <v>11</v>
      </c>
      <c r="B3035" t="s">
        <v>78</v>
      </c>
      <c r="C3035" t="s">
        <v>57</v>
      </c>
      <c r="D3035" t="s">
        <v>58</v>
      </c>
      <c r="E3035" t="s">
        <v>59</v>
      </c>
      <c r="F3035" t="s">
        <v>60</v>
      </c>
      <c r="G3035" t="s">
        <v>66</v>
      </c>
      <c r="H3035" t="s">
        <v>62</v>
      </c>
      <c r="I3035" t="s">
        <v>67</v>
      </c>
      <c r="J3035">
        <v>0.104062391210351</v>
      </c>
      <c r="K3035">
        <f t="shared" si="59"/>
        <v>3</v>
      </c>
    </row>
    <row r="3036" spans="1:11" x14ac:dyDescent="0.2">
      <c r="A3036">
        <v>12</v>
      </c>
      <c r="B3036" t="s">
        <v>78</v>
      </c>
      <c r="C3036" t="s">
        <v>57</v>
      </c>
      <c r="D3036" t="s">
        <v>58</v>
      </c>
      <c r="E3036" t="s">
        <v>59</v>
      </c>
      <c r="F3036" t="s">
        <v>60</v>
      </c>
      <c r="G3036" t="s">
        <v>66</v>
      </c>
      <c r="H3036" t="s">
        <v>62</v>
      </c>
      <c r="I3036" t="s">
        <v>67</v>
      </c>
      <c r="J3036">
        <v>7.7558723600444204E-2</v>
      </c>
      <c r="K3036">
        <f t="shared" si="59"/>
        <v>3</v>
      </c>
    </row>
    <row r="3037" spans="1:11" x14ac:dyDescent="0.2">
      <c r="A3037">
        <v>13</v>
      </c>
      <c r="B3037" t="s">
        <v>78</v>
      </c>
      <c r="C3037" t="s">
        <v>57</v>
      </c>
      <c r="D3037" t="s">
        <v>58</v>
      </c>
      <c r="E3037" t="s">
        <v>59</v>
      </c>
      <c r="F3037" t="s">
        <v>60</v>
      </c>
      <c r="G3037" t="s">
        <v>66</v>
      </c>
      <c r="H3037" t="s">
        <v>62</v>
      </c>
      <c r="I3037" t="s">
        <v>67</v>
      </c>
      <c r="J3037">
        <v>6.0223490281621897E-2</v>
      </c>
      <c r="K3037">
        <f t="shared" si="59"/>
        <v>3</v>
      </c>
    </row>
    <row r="3038" spans="1:11" x14ac:dyDescent="0.2">
      <c r="A3038">
        <v>14</v>
      </c>
      <c r="B3038" t="s">
        <v>78</v>
      </c>
      <c r="C3038" t="s">
        <v>57</v>
      </c>
      <c r="D3038" t="s">
        <v>58</v>
      </c>
      <c r="E3038" t="s">
        <v>59</v>
      </c>
      <c r="F3038" t="s">
        <v>60</v>
      </c>
      <c r="G3038" t="s">
        <v>66</v>
      </c>
      <c r="H3038" t="s">
        <v>62</v>
      </c>
      <c r="I3038" t="s">
        <v>67</v>
      </c>
      <c r="J3038">
        <v>4.4273309806269603E-2</v>
      </c>
      <c r="K3038">
        <f t="shared" si="59"/>
        <v>3</v>
      </c>
    </row>
    <row r="3039" spans="1:11" x14ac:dyDescent="0.2">
      <c r="A3039">
        <v>15</v>
      </c>
      <c r="B3039" t="s">
        <v>78</v>
      </c>
      <c r="C3039" t="s">
        <v>57</v>
      </c>
      <c r="D3039" t="s">
        <v>58</v>
      </c>
      <c r="E3039" t="s">
        <v>59</v>
      </c>
      <c r="F3039" t="s">
        <v>60</v>
      </c>
      <c r="G3039" t="s">
        <v>66</v>
      </c>
      <c r="H3039" t="s">
        <v>62</v>
      </c>
      <c r="I3039" t="s">
        <v>67</v>
      </c>
      <c r="J3039">
        <v>3.11750662569487E-2</v>
      </c>
      <c r="K3039">
        <f t="shared" si="59"/>
        <v>3</v>
      </c>
    </row>
    <row r="3040" spans="1:11" x14ac:dyDescent="0.2">
      <c r="A3040">
        <v>16</v>
      </c>
      <c r="B3040" t="s">
        <v>78</v>
      </c>
      <c r="C3040" t="s">
        <v>57</v>
      </c>
      <c r="D3040" t="s">
        <v>58</v>
      </c>
      <c r="E3040" t="s">
        <v>59</v>
      </c>
      <c r="F3040" t="s">
        <v>60</v>
      </c>
      <c r="G3040" t="s">
        <v>66</v>
      </c>
      <c r="H3040" t="s">
        <v>62</v>
      </c>
      <c r="I3040" t="s">
        <v>67</v>
      </c>
      <c r="J3040">
        <v>2.2922242184690099E-2</v>
      </c>
      <c r="K3040">
        <f t="shared" si="59"/>
        <v>3</v>
      </c>
    </row>
    <row r="3041" spans="1:11" x14ac:dyDescent="0.2">
      <c r="A3041">
        <v>17</v>
      </c>
      <c r="B3041" t="s">
        <v>78</v>
      </c>
      <c r="C3041" t="s">
        <v>57</v>
      </c>
      <c r="D3041" t="s">
        <v>58</v>
      </c>
      <c r="E3041" t="s">
        <v>59</v>
      </c>
      <c r="F3041" t="s">
        <v>60</v>
      </c>
      <c r="G3041" t="s">
        <v>66</v>
      </c>
      <c r="H3041" t="s">
        <v>62</v>
      </c>
      <c r="I3041" t="s">
        <v>67</v>
      </c>
      <c r="J3041">
        <v>2.1593863947455799E-2</v>
      </c>
      <c r="K3041">
        <f t="shared" si="59"/>
        <v>3</v>
      </c>
    </row>
    <row r="3042" spans="1:11" x14ac:dyDescent="0.2">
      <c r="A3042">
        <v>18</v>
      </c>
      <c r="B3042" t="s">
        <v>78</v>
      </c>
      <c r="C3042" t="s">
        <v>57</v>
      </c>
      <c r="D3042" t="s">
        <v>58</v>
      </c>
      <c r="E3042" t="s">
        <v>59</v>
      </c>
      <c r="F3042" t="s">
        <v>60</v>
      </c>
      <c r="G3042" t="s">
        <v>66</v>
      </c>
      <c r="H3042" t="s">
        <v>62</v>
      </c>
      <c r="I3042" t="s">
        <v>67</v>
      </c>
      <c r="J3042">
        <v>1.8606191453643499E-2</v>
      </c>
      <c r="K3042">
        <f t="shared" si="59"/>
        <v>3</v>
      </c>
    </row>
    <row r="3043" spans="1:11" x14ac:dyDescent="0.2">
      <c r="A3043">
        <v>19</v>
      </c>
      <c r="B3043" t="s">
        <v>78</v>
      </c>
      <c r="C3043" t="s">
        <v>57</v>
      </c>
      <c r="D3043" t="s">
        <v>58</v>
      </c>
      <c r="E3043" t="s">
        <v>59</v>
      </c>
      <c r="F3043" t="s">
        <v>60</v>
      </c>
      <c r="G3043" t="s">
        <v>66</v>
      </c>
      <c r="H3043" t="s">
        <v>62</v>
      </c>
      <c r="I3043" t="s">
        <v>67</v>
      </c>
      <c r="J3043">
        <v>1.9946376245375898E-2</v>
      </c>
      <c r="K3043">
        <f t="shared" si="59"/>
        <v>3</v>
      </c>
    </row>
    <row r="3044" spans="1:11" x14ac:dyDescent="0.2">
      <c r="A3044">
        <v>20</v>
      </c>
      <c r="B3044" t="s">
        <v>78</v>
      </c>
      <c r="C3044" t="s">
        <v>57</v>
      </c>
      <c r="D3044" t="s">
        <v>58</v>
      </c>
      <c r="E3044" t="s">
        <v>59</v>
      </c>
      <c r="F3044" t="s">
        <v>60</v>
      </c>
      <c r="G3044" t="s">
        <v>66</v>
      </c>
      <c r="H3044" t="s">
        <v>62</v>
      </c>
      <c r="I3044" t="s">
        <v>67</v>
      </c>
      <c r="J3044">
        <v>9.6886484212097106E-3</v>
      </c>
      <c r="K3044">
        <f t="shared" si="59"/>
        <v>3</v>
      </c>
    </row>
    <row r="3045" spans="1:11" x14ac:dyDescent="0.2">
      <c r="A3045">
        <v>21</v>
      </c>
      <c r="B3045" t="s">
        <v>78</v>
      </c>
      <c r="C3045" t="s">
        <v>57</v>
      </c>
      <c r="D3045" t="s">
        <v>58</v>
      </c>
      <c r="E3045" t="s">
        <v>59</v>
      </c>
      <c r="F3045" t="s">
        <v>60</v>
      </c>
      <c r="G3045" t="s">
        <v>66</v>
      </c>
      <c r="H3045" t="s">
        <v>62</v>
      </c>
      <c r="I3045" t="s">
        <v>67</v>
      </c>
      <c r="J3045">
        <v>3.76918441297422E-3</v>
      </c>
      <c r="K3045">
        <f t="shared" si="59"/>
        <v>3</v>
      </c>
    </row>
    <row r="3046" spans="1:11" x14ac:dyDescent="0.2">
      <c r="A3046">
        <v>22</v>
      </c>
      <c r="B3046" t="s">
        <v>78</v>
      </c>
      <c r="C3046" t="s">
        <v>57</v>
      </c>
      <c r="D3046" t="s">
        <v>58</v>
      </c>
      <c r="E3046" t="s">
        <v>59</v>
      </c>
      <c r="F3046" t="s">
        <v>60</v>
      </c>
      <c r="G3046" t="s">
        <v>66</v>
      </c>
      <c r="H3046" t="s">
        <v>62</v>
      </c>
      <c r="I3046" t="s">
        <v>67</v>
      </c>
      <c r="J3046">
        <v>1.02902243288924E-3</v>
      </c>
      <c r="K3046">
        <f t="shared" si="59"/>
        <v>3</v>
      </c>
    </row>
    <row r="3047" spans="1:11" x14ac:dyDescent="0.2">
      <c r="A3047">
        <v>23</v>
      </c>
      <c r="B3047" t="s">
        <v>78</v>
      </c>
      <c r="C3047" t="s">
        <v>57</v>
      </c>
      <c r="D3047" t="s">
        <v>58</v>
      </c>
      <c r="E3047" t="s">
        <v>59</v>
      </c>
      <c r="F3047" t="s">
        <v>60</v>
      </c>
      <c r="G3047" t="s">
        <v>66</v>
      </c>
      <c r="H3047" t="s">
        <v>62</v>
      </c>
      <c r="I3047" t="s">
        <v>67</v>
      </c>
      <c r="J3047" s="3">
        <v>2.8209509204089699E-4</v>
      </c>
      <c r="K3047">
        <f t="shared" si="59"/>
        <v>3</v>
      </c>
    </row>
    <row r="3048" spans="1:11" x14ac:dyDescent="0.2">
      <c r="A3048">
        <v>24</v>
      </c>
      <c r="B3048" t="s">
        <v>78</v>
      </c>
      <c r="C3048" t="s">
        <v>57</v>
      </c>
      <c r="D3048" t="s">
        <v>58</v>
      </c>
      <c r="E3048" t="s">
        <v>59</v>
      </c>
      <c r="F3048" t="s">
        <v>60</v>
      </c>
      <c r="G3048" t="s">
        <v>66</v>
      </c>
      <c r="H3048" t="s">
        <v>62</v>
      </c>
      <c r="I3048" t="s">
        <v>67</v>
      </c>
      <c r="J3048" s="3">
        <v>1.16664697376714E-4</v>
      </c>
      <c r="K3048">
        <f t="shared" si="59"/>
        <v>3</v>
      </c>
    </row>
    <row r="3049" spans="1:11" x14ac:dyDescent="0.2">
      <c r="A3049">
        <v>1</v>
      </c>
      <c r="B3049" t="s">
        <v>78</v>
      </c>
      <c r="C3049" t="s">
        <v>63</v>
      </c>
      <c r="D3049" t="s">
        <v>58</v>
      </c>
      <c r="E3049" t="s">
        <v>59</v>
      </c>
      <c r="F3049" t="s">
        <v>60</v>
      </c>
      <c r="G3049" t="s">
        <v>66</v>
      </c>
      <c r="H3049" t="s">
        <v>62</v>
      </c>
      <c r="I3049" t="s">
        <v>67</v>
      </c>
      <c r="J3049">
        <v>2.5988767560899299E-2</v>
      </c>
      <c r="K3049">
        <f t="shared" si="59"/>
        <v>3</v>
      </c>
    </row>
    <row r="3050" spans="1:11" x14ac:dyDescent="0.2">
      <c r="A3050">
        <v>2</v>
      </c>
      <c r="B3050" t="s">
        <v>78</v>
      </c>
      <c r="C3050" t="s">
        <v>63</v>
      </c>
      <c r="D3050" t="s">
        <v>58</v>
      </c>
      <c r="E3050" t="s">
        <v>59</v>
      </c>
      <c r="F3050" t="s">
        <v>60</v>
      </c>
      <c r="G3050" t="s">
        <v>66</v>
      </c>
      <c r="H3050" t="s">
        <v>62</v>
      </c>
      <c r="I3050" t="s">
        <v>67</v>
      </c>
      <c r="J3050">
        <v>8.9028481811899499E-2</v>
      </c>
      <c r="K3050">
        <f t="shared" si="59"/>
        <v>3</v>
      </c>
    </row>
    <row r="3051" spans="1:11" x14ac:dyDescent="0.2">
      <c r="A3051">
        <v>3</v>
      </c>
      <c r="B3051" t="s">
        <v>78</v>
      </c>
      <c r="C3051" t="s">
        <v>63</v>
      </c>
      <c r="D3051" t="s">
        <v>58</v>
      </c>
      <c r="E3051" t="s">
        <v>59</v>
      </c>
      <c r="F3051" t="s">
        <v>60</v>
      </c>
      <c r="G3051" t="s">
        <v>66</v>
      </c>
      <c r="H3051" t="s">
        <v>62</v>
      </c>
      <c r="I3051" t="s">
        <v>67</v>
      </c>
      <c r="J3051">
        <v>6.5520497677675399E-2</v>
      </c>
      <c r="K3051">
        <f t="shared" si="59"/>
        <v>3</v>
      </c>
    </row>
    <row r="3052" spans="1:11" x14ac:dyDescent="0.2">
      <c r="A3052">
        <v>4</v>
      </c>
      <c r="B3052" t="s">
        <v>78</v>
      </c>
      <c r="C3052" t="s">
        <v>63</v>
      </c>
      <c r="D3052" t="s">
        <v>58</v>
      </c>
      <c r="E3052" t="s">
        <v>59</v>
      </c>
      <c r="F3052" t="s">
        <v>60</v>
      </c>
      <c r="G3052" t="s">
        <v>66</v>
      </c>
      <c r="H3052" t="s">
        <v>62</v>
      </c>
      <c r="I3052" t="s">
        <v>67</v>
      </c>
      <c r="J3052">
        <v>5.2922282383157597E-2</v>
      </c>
      <c r="K3052">
        <f t="shared" si="59"/>
        <v>3</v>
      </c>
    </row>
    <row r="3053" spans="1:11" x14ac:dyDescent="0.2">
      <c r="A3053">
        <v>5</v>
      </c>
      <c r="B3053" t="s">
        <v>78</v>
      </c>
      <c r="C3053" t="s">
        <v>63</v>
      </c>
      <c r="D3053" t="s">
        <v>58</v>
      </c>
      <c r="E3053" t="s">
        <v>59</v>
      </c>
      <c r="F3053" t="s">
        <v>60</v>
      </c>
      <c r="G3053" t="s">
        <v>66</v>
      </c>
      <c r="H3053" t="s">
        <v>62</v>
      </c>
      <c r="I3053" t="s">
        <v>67</v>
      </c>
      <c r="J3053">
        <v>3.11478125313721E-2</v>
      </c>
      <c r="K3053">
        <f t="shared" si="59"/>
        <v>3</v>
      </c>
    </row>
    <row r="3054" spans="1:11" x14ac:dyDescent="0.2">
      <c r="A3054">
        <v>6</v>
      </c>
      <c r="B3054" t="s">
        <v>78</v>
      </c>
      <c r="C3054" t="s">
        <v>63</v>
      </c>
      <c r="D3054" t="s">
        <v>58</v>
      </c>
      <c r="E3054" t="s">
        <v>59</v>
      </c>
      <c r="F3054" t="s">
        <v>60</v>
      </c>
      <c r="G3054" t="s">
        <v>66</v>
      </c>
      <c r="H3054" t="s">
        <v>62</v>
      </c>
      <c r="I3054" t="s">
        <v>67</v>
      </c>
      <c r="J3054">
        <v>2.52605484978785E-2</v>
      </c>
      <c r="K3054">
        <f t="shared" si="59"/>
        <v>3</v>
      </c>
    </row>
    <row r="3055" spans="1:11" x14ac:dyDescent="0.2">
      <c r="A3055">
        <v>7</v>
      </c>
      <c r="B3055" t="s">
        <v>78</v>
      </c>
      <c r="C3055" t="s">
        <v>63</v>
      </c>
      <c r="D3055" t="s">
        <v>58</v>
      </c>
      <c r="E3055" t="s">
        <v>59</v>
      </c>
      <c r="F3055" t="s">
        <v>60</v>
      </c>
      <c r="G3055" t="s">
        <v>66</v>
      </c>
      <c r="H3055" t="s">
        <v>62</v>
      </c>
      <c r="I3055" t="s">
        <v>67</v>
      </c>
      <c r="J3055">
        <v>2.95745760009271E-2</v>
      </c>
      <c r="K3055">
        <f t="shared" si="59"/>
        <v>3</v>
      </c>
    </row>
    <row r="3056" spans="1:11" x14ac:dyDescent="0.2">
      <c r="A3056">
        <v>8</v>
      </c>
      <c r="B3056" t="s">
        <v>78</v>
      </c>
      <c r="C3056" t="s">
        <v>63</v>
      </c>
      <c r="D3056" t="s">
        <v>58</v>
      </c>
      <c r="E3056" t="s">
        <v>59</v>
      </c>
      <c r="F3056" t="s">
        <v>60</v>
      </c>
      <c r="G3056" t="s">
        <v>66</v>
      </c>
      <c r="H3056" t="s">
        <v>62</v>
      </c>
      <c r="I3056" t="s">
        <v>67</v>
      </c>
      <c r="J3056">
        <v>4.8602983262017001E-2</v>
      </c>
      <c r="K3056">
        <f t="shared" si="59"/>
        <v>3</v>
      </c>
    </row>
    <row r="3057" spans="1:11" x14ac:dyDescent="0.2">
      <c r="A3057">
        <v>9</v>
      </c>
      <c r="B3057" t="s">
        <v>78</v>
      </c>
      <c r="C3057" t="s">
        <v>63</v>
      </c>
      <c r="D3057" t="s">
        <v>58</v>
      </c>
      <c r="E3057" t="s">
        <v>59</v>
      </c>
      <c r="F3057" t="s">
        <v>60</v>
      </c>
      <c r="G3057" t="s">
        <v>66</v>
      </c>
      <c r="H3057" t="s">
        <v>62</v>
      </c>
      <c r="I3057" t="s">
        <v>67</v>
      </c>
      <c r="J3057">
        <v>6.7337290741223396E-2</v>
      </c>
      <c r="K3057">
        <f t="shared" si="59"/>
        <v>3</v>
      </c>
    </row>
    <row r="3058" spans="1:11" x14ac:dyDescent="0.2">
      <c r="A3058">
        <v>10</v>
      </c>
      <c r="B3058" t="s">
        <v>78</v>
      </c>
      <c r="C3058" t="s">
        <v>63</v>
      </c>
      <c r="D3058" t="s">
        <v>58</v>
      </c>
      <c r="E3058" t="s">
        <v>59</v>
      </c>
      <c r="F3058" t="s">
        <v>60</v>
      </c>
      <c r="G3058" t="s">
        <v>66</v>
      </c>
      <c r="H3058" t="s">
        <v>62</v>
      </c>
      <c r="I3058" t="s">
        <v>67</v>
      </c>
      <c r="J3058">
        <v>7.7213065391531194E-2</v>
      </c>
      <c r="K3058">
        <f t="shared" si="59"/>
        <v>3</v>
      </c>
    </row>
    <row r="3059" spans="1:11" x14ac:dyDescent="0.2">
      <c r="A3059">
        <v>11</v>
      </c>
      <c r="B3059" t="s">
        <v>78</v>
      </c>
      <c r="C3059" t="s">
        <v>63</v>
      </c>
      <c r="D3059" t="s">
        <v>58</v>
      </c>
      <c r="E3059" t="s">
        <v>59</v>
      </c>
      <c r="F3059" t="s">
        <v>60</v>
      </c>
      <c r="G3059" t="s">
        <v>66</v>
      </c>
      <c r="H3059" t="s">
        <v>62</v>
      </c>
      <c r="I3059" t="s">
        <v>67</v>
      </c>
      <c r="J3059">
        <v>8.05007565872779E-2</v>
      </c>
      <c r="K3059">
        <f t="shared" si="59"/>
        <v>3</v>
      </c>
    </row>
    <row r="3060" spans="1:11" x14ac:dyDescent="0.2">
      <c r="A3060">
        <v>12</v>
      </c>
      <c r="B3060" t="s">
        <v>78</v>
      </c>
      <c r="C3060" t="s">
        <v>63</v>
      </c>
      <c r="D3060" t="s">
        <v>58</v>
      </c>
      <c r="E3060" t="s">
        <v>59</v>
      </c>
      <c r="F3060" t="s">
        <v>60</v>
      </c>
      <c r="G3060" t="s">
        <v>66</v>
      </c>
      <c r="H3060" t="s">
        <v>62</v>
      </c>
      <c r="I3060" t="s">
        <v>67</v>
      </c>
      <c r="J3060">
        <v>8.3229609597732096E-2</v>
      </c>
      <c r="K3060">
        <f t="shared" si="59"/>
        <v>3</v>
      </c>
    </row>
    <row r="3061" spans="1:11" x14ac:dyDescent="0.2">
      <c r="A3061">
        <v>13</v>
      </c>
      <c r="B3061" t="s">
        <v>78</v>
      </c>
      <c r="C3061" t="s">
        <v>63</v>
      </c>
      <c r="D3061" t="s">
        <v>58</v>
      </c>
      <c r="E3061" t="s">
        <v>59</v>
      </c>
      <c r="F3061" t="s">
        <v>60</v>
      </c>
      <c r="G3061" t="s">
        <v>66</v>
      </c>
      <c r="H3061" t="s">
        <v>62</v>
      </c>
      <c r="I3061" t="s">
        <v>67</v>
      </c>
      <c r="J3061">
        <v>7.6030951301810798E-2</v>
      </c>
      <c r="K3061">
        <f t="shared" si="59"/>
        <v>3</v>
      </c>
    </row>
    <row r="3062" spans="1:11" x14ac:dyDescent="0.2">
      <c r="A3062">
        <v>14</v>
      </c>
      <c r="B3062" t="s">
        <v>78</v>
      </c>
      <c r="C3062" t="s">
        <v>63</v>
      </c>
      <c r="D3062" t="s">
        <v>58</v>
      </c>
      <c r="E3062" t="s">
        <v>59</v>
      </c>
      <c r="F3062" t="s">
        <v>60</v>
      </c>
      <c r="G3062" t="s">
        <v>66</v>
      </c>
      <c r="H3062" t="s">
        <v>62</v>
      </c>
      <c r="I3062" t="s">
        <v>67</v>
      </c>
      <c r="J3062">
        <v>6.62759167231219E-2</v>
      </c>
      <c r="K3062">
        <f t="shared" si="59"/>
        <v>3</v>
      </c>
    </row>
    <row r="3063" spans="1:11" x14ac:dyDescent="0.2">
      <c r="A3063">
        <v>15</v>
      </c>
      <c r="B3063" t="s">
        <v>78</v>
      </c>
      <c r="C3063" t="s">
        <v>63</v>
      </c>
      <c r="D3063" t="s">
        <v>58</v>
      </c>
      <c r="E3063" t="s">
        <v>59</v>
      </c>
      <c r="F3063" t="s">
        <v>60</v>
      </c>
      <c r="G3063" t="s">
        <v>66</v>
      </c>
      <c r="H3063" t="s">
        <v>62</v>
      </c>
      <c r="I3063" t="s">
        <v>67</v>
      </c>
      <c r="J3063">
        <v>5.14047151859763E-2</v>
      </c>
      <c r="K3063">
        <f t="shared" si="59"/>
        <v>3</v>
      </c>
    </row>
    <row r="3064" spans="1:11" x14ac:dyDescent="0.2">
      <c r="A3064">
        <v>16</v>
      </c>
      <c r="B3064" t="s">
        <v>78</v>
      </c>
      <c r="C3064" t="s">
        <v>63</v>
      </c>
      <c r="D3064" t="s">
        <v>58</v>
      </c>
      <c r="E3064" t="s">
        <v>59</v>
      </c>
      <c r="F3064" t="s">
        <v>60</v>
      </c>
      <c r="G3064" t="s">
        <v>66</v>
      </c>
      <c r="H3064" t="s">
        <v>62</v>
      </c>
      <c r="I3064" t="s">
        <v>67</v>
      </c>
      <c r="J3064">
        <v>3.9374352497914003E-2</v>
      </c>
      <c r="K3064">
        <f t="shared" si="59"/>
        <v>3</v>
      </c>
    </row>
    <row r="3065" spans="1:11" x14ac:dyDescent="0.2">
      <c r="A3065">
        <v>17</v>
      </c>
      <c r="B3065" t="s">
        <v>78</v>
      </c>
      <c r="C3065" t="s">
        <v>63</v>
      </c>
      <c r="D3065" t="s">
        <v>58</v>
      </c>
      <c r="E3065" t="s">
        <v>59</v>
      </c>
      <c r="F3065" t="s">
        <v>60</v>
      </c>
      <c r="G3065" t="s">
        <v>66</v>
      </c>
      <c r="H3065" t="s">
        <v>62</v>
      </c>
      <c r="I3065" t="s">
        <v>67</v>
      </c>
      <c r="J3065">
        <v>2.8351884475519E-2</v>
      </c>
      <c r="K3065">
        <f t="shared" si="59"/>
        <v>3</v>
      </c>
    </row>
    <row r="3066" spans="1:11" x14ac:dyDescent="0.2">
      <c r="A3066">
        <v>18</v>
      </c>
      <c r="B3066" t="s">
        <v>78</v>
      </c>
      <c r="C3066" t="s">
        <v>63</v>
      </c>
      <c r="D3066" t="s">
        <v>58</v>
      </c>
      <c r="E3066" t="s">
        <v>59</v>
      </c>
      <c r="F3066" t="s">
        <v>60</v>
      </c>
      <c r="G3066" t="s">
        <v>66</v>
      </c>
      <c r="H3066" t="s">
        <v>62</v>
      </c>
      <c r="I3066" t="s">
        <v>67</v>
      </c>
      <c r="J3066">
        <v>2.2624358086866199E-2</v>
      </c>
      <c r="K3066">
        <f t="shared" si="59"/>
        <v>3</v>
      </c>
    </row>
    <row r="3067" spans="1:11" x14ac:dyDescent="0.2">
      <c r="A3067">
        <v>19</v>
      </c>
      <c r="B3067" t="s">
        <v>78</v>
      </c>
      <c r="C3067" t="s">
        <v>63</v>
      </c>
      <c r="D3067" t="s">
        <v>58</v>
      </c>
      <c r="E3067" t="s">
        <v>59</v>
      </c>
      <c r="F3067" t="s">
        <v>60</v>
      </c>
      <c r="G3067" t="s">
        <v>66</v>
      </c>
      <c r="H3067" t="s">
        <v>62</v>
      </c>
      <c r="I3067" t="s">
        <v>67</v>
      </c>
      <c r="J3067">
        <v>1.5691354769303001E-2</v>
      </c>
      <c r="K3067">
        <f t="shared" si="59"/>
        <v>3</v>
      </c>
    </row>
    <row r="3068" spans="1:11" x14ac:dyDescent="0.2">
      <c r="A3068">
        <v>20</v>
      </c>
      <c r="B3068" t="s">
        <v>78</v>
      </c>
      <c r="C3068" t="s">
        <v>63</v>
      </c>
      <c r="D3068" t="s">
        <v>58</v>
      </c>
      <c r="E3068" t="s">
        <v>59</v>
      </c>
      <c r="F3068" t="s">
        <v>60</v>
      </c>
      <c r="G3068" t="s">
        <v>66</v>
      </c>
      <c r="H3068" t="s">
        <v>62</v>
      </c>
      <c r="I3068" t="s">
        <v>67</v>
      </c>
      <c r="J3068">
        <v>1.4474441953704601E-2</v>
      </c>
      <c r="K3068">
        <f t="shared" si="59"/>
        <v>3</v>
      </c>
    </row>
    <row r="3069" spans="1:11" x14ac:dyDescent="0.2">
      <c r="A3069">
        <v>21</v>
      </c>
      <c r="B3069" t="s">
        <v>78</v>
      </c>
      <c r="C3069" t="s">
        <v>63</v>
      </c>
      <c r="D3069" t="s">
        <v>58</v>
      </c>
      <c r="E3069" t="s">
        <v>59</v>
      </c>
      <c r="F3069" t="s">
        <v>60</v>
      </c>
      <c r="G3069" t="s">
        <v>66</v>
      </c>
      <c r="H3069" t="s">
        <v>62</v>
      </c>
      <c r="I3069" t="s">
        <v>67</v>
      </c>
      <c r="J3069">
        <v>6.59617498151899E-3</v>
      </c>
      <c r="K3069">
        <f t="shared" si="59"/>
        <v>3</v>
      </c>
    </row>
    <row r="3070" spans="1:11" x14ac:dyDescent="0.2">
      <c r="A3070">
        <v>22</v>
      </c>
      <c r="B3070" t="s">
        <v>78</v>
      </c>
      <c r="C3070" t="s">
        <v>63</v>
      </c>
      <c r="D3070" t="s">
        <v>58</v>
      </c>
      <c r="E3070" t="s">
        <v>59</v>
      </c>
      <c r="F3070" t="s">
        <v>60</v>
      </c>
      <c r="G3070" t="s">
        <v>66</v>
      </c>
      <c r="H3070" t="s">
        <v>62</v>
      </c>
      <c r="I3070" t="s">
        <v>67</v>
      </c>
      <c r="J3070">
        <v>2.47759313521071E-3</v>
      </c>
      <c r="K3070">
        <f t="shared" si="59"/>
        <v>3</v>
      </c>
    </row>
    <row r="3071" spans="1:11" x14ac:dyDescent="0.2">
      <c r="A3071">
        <v>23</v>
      </c>
      <c r="B3071" t="s">
        <v>78</v>
      </c>
      <c r="C3071" t="s">
        <v>63</v>
      </c>
      <c r="D3071" t="s">
        <v>58</v>
      </c>
      <c r="E3071" t="s">
        <v>59</v>
      </c>
      <c r="F3071" t="s">
        <v>60</v>
      </c>
      <c r="G3071" t="s">
        <v>66</v>
      </c>
      <c r="H3071" t="s">
        <v>62</v>
      </c>
      <c r="I3071" t="s">
        <v>67</v>
      </c>
      <c r="J3071" s="3">
        <v>3.7158484546247699E-4</v>
      </c>
      <c r="K3071">
        <f t="shared" si="59"/>
        <v>3</v>
      </c>
    </row>
    <row r="3072" spans="1:11" x14ac:dyDescent="0.2">
      <c r="A3072">
        <v>24</v>
      </c>
      <c r="B3072" t="s">
        <v>78</v>
      </c>
      <c r="C3072" t="s">
        <v>63</v>
      </c>
      <c r="D3072" t="s">
        <v>58</v>
      </c>
      <c r="E3072" t="s">
        <v>59</v>
      </c>
      <c r="F3072" t="s">
        <v>60</v>
      </c>
      <c r="G3072" t="s">
        <v>66</v>
      </c>
      <c r="H3072" t="s">
        <v>62</v>
      </c>
      <c r="I3072" t="s">
        <v>67</v>
      </c>
      <c r="J3072">
        <v>0</v>
      </c>
      <c r="K3072">
        <f t="shared" si="59"/>
        <v>3</v>
      </c>
    </row>
    <row r="3073" spans="1:11" x14ac:dyDescent="0.2">
      <c r="A3073">
        <v>1</v>
      </c>
      <c r="B3073" t="s">
        <v>78</v>
      </c>
      <c r="C3073" t="s">
        <v>57</v>
      </c>
      <c r="D3073" t="s">
        <v>58</v>
      </c>
      <c r="E3073" t="s">
        <v>68</v>
      </c>
      <c r="F3073" t="s">
        <v>60</v>
      </c>
      <c r="G3073" t="s">
        <v>69</v>
      </c>
      <c r="H3073" t="s">
        <v>62</v>
      </c>
      <c r="I3073" t="s">
        <v>67</v>
      </c>
      <c r="J3073">
        <v>2.3736155516452601E-2</v>
      </c>
      <c r="K3073">
        <f t="shared" si="59"/>
        <v>3</v>
      </c>
    </row>
    <row r="3074" spans="1:11" x14ac:dyDescent="0.2">
      <c r="A3074">
        <v>2</v>
      </c>
      <c r="B3074" t="s">
        <v>78</v>
      </c>
      <c r="C3074" t="s">
        <v>57</v>
      </c>
      <c r="D3074" t="s">
        <v>58</v>
      </c>
      <c r="E3074" t="s">
        <v>68</v>
      </c>
      <c r="F3074" t="s">
        <v>60</v>
      </c>
      <c r="G3074" t="s">
        <v>69</v>
      </c>
      <c r="H3074" t="s">
        <v>62</v>
      </c>
      <c r="I3074" t="s">
        <v>67</v>
      </c>
      <c r="J3074">
        <v>6.47114444822943E-3</v>
      </c>
      <c r="K3074">
        <f t="shared" si="59"/>
        <v>3</v>
      </c>
    </row>
    <row r="3075" spans="1:11" x14ac:dyDescent="0.2">
      <c r="A3075">
        <v>3</v>
      </c>
      <c r="B3075" t="s">
        <v>78</v>
      </c>
      <c r="C3075" t="s">
        <v>57</v>
      </c>
      <c r="D3075" t="s">
        <v>58</v>
      </c>
      <c r="E3075" t="s">
        <v>68</v>
      </c>
      <c r="F3075" t="s">
        <v>60</v>
      </c>
      <c r="G3075" t="s">
        <v>69</v>
      </c>
      <c r="H3075" t="s">
        <v>62</v>
      </c>
      <c r="I3075" t="s">
        <v>67</v>
      </c>
      <c r="J3075">
        <v>1.26884946544092E-3</v>
      </c>
      <c r="K3075">
        <f t="shared" si="59"/>
        <v>3</v>
      </c>
    </row>
    <row r="3076" spans="1:11" x14ac:dyDescent="0.2">
      <c r="A3076">
        <v>4</v>
      </c>
      <c r="B3076" t="s">
        <v>78</v>
      </c>
      <c r="C3076" t="s">
        <v>57</v>
      </c>
      <c r="D3076" t="s">
        <v>58</v>
      </c>
      <c r="E3076" t="s">
        <v>68</v>
      </c>
      <c r="F3076" t="s">
        <v>60</v>
      </c>
      <c r="G3076" t="s">
        <v>69</v>
      </c>
      <c r="H3076" t="s">
        <v>62</v>
      </c>
      <c r="I3076" t="s">
        <v>67</v>
      </c>
      <c r="J3076" s="3">
        <v>5.3169169742540003E-4</v>
      </c>
      <c r="K3076">
        <f t="shared" ref="K3076:K3139" si="60">MONTH(1&amp;B3076)</f>
        <v>3</v>
      </c>
    </row>
    <row r="3077" spans="1:11" x14ac:dyDescent="0.2">
      <c r="A3077">
        <v>5</v>
      </c>
      <c r="B3077" t="s">
        <v>78</v>
      </c>
      <c r="C3077" t="s">
        <v>57</v>
      </c>
      <c r="D3077" t="s">
        <v>58</v>
      </c>
      <c r="E3077" t="s">
        <v>68</v>
      </c>
      <c r="F3077" t="s">
        <v>60</v>
      </c>
      <c r="G3077" t="s">
        <v>69</v>
      </c>
      <c r="H3077" t="s">
        <v>62</v>
      </c>
      <c r="I3077" t="s">
        <v>67</v>
      </c>
      <c r="J3077" s="3">
        <v>3.9763849255953398E-4</v>
      </c>
      <c r="K3077">
        <f t="shared" si="60"/>
        <v>3</v>
      </c>
    </row>
    <row r="3078" spans="1:11" x14ac:dyDescent="0.2">
      <c r="A3078">
        <v>6</v>
      </c>
      <c r="B3078" t="s">
        <v>78</v>
      </c>
      <c r="C3078" t="s">
        <v>57</v>
      </c>
      <c r="D3078" t="s">
        <v>58</v>
      </c>
      <c r="E3078" t="s">
        <v>68</v>
      </c>
      <c r="F3078" t="s">
        <v>60</v>
      </c>
      <c r="G3078" t="s">
        <v>69</v>
      </c>
      <c r="H3078" t="s">
        <v>62</v>
      </c>
      <c r="I3078" t="s">
        <v>67</v>
      </c>
      <c r="J3078" s="3">
        <v>5.8495580996907397E-4</v>
      </c>
      <c r="K3078">
        <f t="shared" si="60"/>
        <v>3</v>
      </c>
    </row>
    <row r="3079" spans="1:11" x14ac:dyDescent="0.2">
      <c r="A3079">
        <v>7</v>
      </c>
      <c r="B3079" t="s">
        <v>78</v>
      </c>
      <c r="C3079" t="s">
        <v>57</v>
      </c>
      <c r="D3079" t="s">
        <v>58</v>
      </c>
      <c r="E3079" t="s">
        <v>68</v>
      </c>
      <c r="F3079" t="s">
        <v>60</v>
      </c>
      <c r="G3079" t="s">
        <v>69</v>
      </c>
      <c r="H3079" t="s">
        <v>62</v>
      </c>
      <c r="I3079" t="s">
        <v>67</v>
      </c>
      <c r="J3079">
        <v>1.8163709354471699E-3</v>
      </c>
      <c r="K3079">
        <f t="shared" si="60"/>
        <v>3</v>
      </c>
    </row>
    <row r="3080" spans="1:11" x14ac:dyDescent="0.2">
      <c r="A3080">
        <v>8</v>
      </c>
      <c r="B3080" t="s">
        <v>78</v>
      </c>
      <c r="C3080" t="s">
        <v>57</v>
      </c>
      <c r="D3080" t="s">
        <v>58</v>
      </c>
      <c r="E3080" t="s">
        <v>68</v>
      </c>
      <c r="F3080" t="s">
        <v>60</v>
      </c>
      <c r="G3080" t="s">
        <v>69</v>
      </c>
      <c r="H3080" t="s">
        <v>62</v>
      </c>
      <c r="I3080" t="s">
        <v>67</v>
      </c>
      <c r="J3080">
        <v>5.4971265218988598E-3</v>
      </c>
      <c r="K3080">
        <f t="shared" si="60"/>
        <v>3</v>
      </c>
    </row>
    <row r="3081" spans="1:11" x14ac:dyDescent="0.2">
      <c r="A3081">
        <v>10</v>
      </c>
      <c r="B3081" t="s">
        <v>78</v>
      </c>
      <c r="C3081" t="s">
        <v>57</v>
      </c>
      <c r="D3081" t="s">
        <v>58</v>
      </c>
      <c r="E3081" t="s">
        <v>68</v>
      </c>
      <c r="F3081" t="s">
        <v>60</v>
      </c>
      <c r="G3081" t="s">
        <v>69</v>
      </c>
      <c r="H3081" t="s">
        <v>62</v>
      </c>
      <c r="I3081" t="s">
        <v>67</v>
      </c>
      <c r="J3081">
        <v>1.57652761079565E-2</v>
      </c>
      <c r="K3081">
        <f t="shared" si="60"/>
        <v>3</v>
      </c>
    </row>
    <row r="3082" spans="1:11" x14ac:dyDescent="0.2">
      <c r="A3082">
        <v>11</v>
      </c>
      <c r="B3082" t="s">
        <v>78</v>
      </c>
      <c r="C3082" t="s">
        <v>57</v>
      </c>
      <c r="D3082" t="s">
        <v>58</v>
      </c>
      <c r="E3082" t="s">
        <v>68</v>
      </c>
      <c r="F3082" t="s">
        <v>60</v>
      </c>
      <c r="G3082" t="s">
        <v>69</v>
      </c>
      <c r="H3082" t="s">
        <v>62</v>
      </c>
      <c r="I3082" t="s">
        <v>67</v>
      </c>
      <c r="J3082">
        <v>2.0508006098603201E-2</v>
      </c>
      <c r="K3082">
        <f t="shared" si="60"/>
        <v>3</v>
      </c>
    </row>
    <row r="3083" spans="1:11" x14ac:dyDescent="0.2">
      <c r="A3083">
        <v>12</v>
      </c>
      <c r="B3083" t="s">
        <v>78</v>
      </c>
      <c r="C3083" t="s">
        <v>57</v>
      </c>
      <c r="D3083" t="s">
        <v>58</v>
      </c>
      <c r="E3083" t="s">
        <v>68</v>
      </c>
      <c r="F3083" t="s">
        <v>60</v>
      </c>
      <c r="G3083" t="s">
        <v>69</v>
      </c>
      <c r="H3083" t="s">
        <v>62</v>
      </c>
      <c r="I3083" t="s">
        <v>67</v>
      </c>
      <c r="J3083">
        <v>2.7758237345425402E-2</v>
      </c>
      <c r="K3083">
        <f t="shared" si="60"/>
        <v>3</v>
      </c>
    </row>
    <row r="3084" spans="1:11" x14ac:dyDescent="0.2">
      <c r="A3084">
        <v>13</v>
      </c>
      <c r="B3084" t="s">
        <v>78</v>
      </c>
      <c r="C3084" t="s">
        <v>57</v>
      </c>
      <c r="D3084" t="s">
        <v>58</v>
      </c>
      <c r="E3084" t="s">
        <v>68</v>
      </c>
      <c r="F3084" t="s">
        <v>60</v>
      </c>
      <c r="G3084" t="s">
        <v>69</v>
      </c>
      <c r="H3084" t="s">
        <v>62</v>
      </c>
      <c r="I3084" t="s">
        <v>67</v>
      </c>
      <c r="J3084">
        <v>3.4542440113780798E-2</v>
      </c>
      <c r="K3084">
        <f t="shared" si="60"/>
        <v>3</v>
      </c>
    </row>
    <row r="3085" spans="1:11" x14ac:dyDescent="0.2">
      <c r="A3085">
        <v>14</v>
      </c>
      <c r="B3085" t="s">
        <v>78</v>
      </c>
      <c r="C3085" t="s">
        <v>57</v>
      </c>
      <c r="D3085" t="s">
        <v>58</v>
      </c>
      <c r="E3085" t="s">
        <v>68</v>
      </c>
      <c r="F3085" t="s">
        <v>60</v>
      </c>
      <c r="G3085" t="s">
        <v>69</v>
      </c>
      <c r="H3085" t="s">
        <v>62</v>
      </c>
      <c r="I3085" t="s">
        <v>67</v>
      </c>
      <c r="J3085">
        <v>4.2235094435904702E-2</v>
      </c>
      <c r="K3085">
        <f t="shared" si="60"/>
        <v>3</v>
      </c>
    </row>
    <row r="3086" spans="1:11" x14ac:dyDescent="0.2">
      <c r="A3086">
        <v>15</v>
      </c>
      <c r="B3086" t="s">
        <v>78</v>
      </c>
      <c r="C3086" t="s">
        <v>57</v>
      </c>
      <c r="D3086" t="s">
        <v>58</v>
      </c>
      <c r="E3086" t="s">
        <v>68</v>
      </c>
      <c r="F3086" t="s">
        <v>60</v>
      </c>
      <c r="G3086" t="s">
        <v>69</v>
      </c>
      <c r="H3086" t="s">
        <v>62</v>
      </c>
      <c r="I3086" t="s">
        <v>67</v>
      </c>
      <c r="J3086">
        <v>5.3063479951511797E-2</v>
      </c>
      <c r="K3086">
        <f t="shared" si="60"/>
        <v>3</v>
      </c>
    </row>
    <row r="3087" spans="1:11" x14ac:dyDescent="0.2">
      <c r="A3087">
        <v>16</v>
      </c>
      <c r="B3087" t="s">
        <v>78</v>
      </c>
      <c r="C3087" t="s">
        <v>57</v>
      </c>
      <c r="D3087" t="s">
        <v>58</v>
      </c>
      <c r="E3087" t="s">
        <v>68</v>
      </c>
      <c r="F3087" t="s">
        <v>60</v>
      </c>
      <c r="G3087" t="s">
        <v>69</v>
      </c>
      <c r="H3087" t="s">
        <v>62</v>
      </c>
      <c r="I3087" t="s">
        <v>67</v>
      </c>
      <c r="J3087">
        <v>7.2749431118258601E-2</v>
      </c>
      <c r="K3087">
        <f t="shared" si="60"/>
        <v>3</v>
      </c>
    </row>
    <row r="3088" spans="1:11" x14ac:dyDescent="0.2">
      <c r="A3088">
        <v>17</v>
      </c>
      <c r="B3088" t="s">
        <v>78</v>
      </c>
      <c r="C3088" t="s">
        <v>57</v>
      </c>
      <c r="D3088" t="s">
        <v>58</v>
      </c>
      <c r="E3088" t="s">
        <v>68</v>
      </c>
      <c r="F3088" t="s">
        <v>60</v>
      </c>
      <c r="G3088" t="s">
        <v>69</v>
      </c>
      <c r="H3088" t="s">
        <v>62</v>
      </c>
      <c r="I3088" t="s">
        <v>67</v>
      </c>
      <c r="J3088">
        <v>9.5624183501490198E-2</v>
      </c>
      <c r="K3088">
        <f t="shared" si="60"/>
        <v>3</v>
      </c>
    </row>
    <row r="3089" spans="1:11" x14ac:dyDescent="0.2">
      <c r="A3089">
        <v>18</v>
      </c>
      <c r="B3089" t="s">
        <v>78</v>
      </c>
      <c r="C3089" t="s">
        <v>57</v>
      </c>
      <c r="D3089" t="s">
        <v>58</v>
      </c>
      <c r="E3089" t="s">
        <v>68</v>
      </c>
      <c r="F3089" t="s">
        <v>60</v>
      </c>
      <c r="G3089" t="s">
        <v>69</v>
      </c>
      <c r="H3089" t="s">
        <v>62</v>
      </c>
      <c r="I3089" t="s">
        <v>67</v>
      </c>
      <c r="J3089">
        <v>0.111626650458497</v>
      </c>
      <c r="K3089">
        <f t="shared" si="60"/>
        <v>3</v>
      </c>
    </row>
    <row r="3090" spans="1:11" x14ac:dyDescent="0.2">
      <c r="A3090">
        <v>19</v>
      </c>
      <c r="B3090" t="s">
        <v>78</v>
      </c>
      <c r="C3090" t="s">
        <v>57</v>
      </c>
      <c r="D3090" t="s">
        <v>58</v>
      </c>
      <c r="E3090" t="s">
        <v>68</v>
      </c>
      <c r="F3090" t="s">
        <v>60</v>
      </c>
      <c r="G3090" t="s">
        <v>69</v>
      </c>
      <c r="H3090" t="s">
        <v>62</v>
      </c>
      <c r="I3090" t="s">
        <v>67</v>
      </c>
      <c r="J3090">
        <v>0.11293720077945101</v>
      </c>
      <c r="K3090">
        <f t="shared" si="60"/>
        <v>3</v>
      </c>
    </row>
    <row r="3091" spans="1:11" x14ac:dyDescent="0.2">
      <c r="A3091">
        <v>20</v>
      </c>
      <c r="B3091" t="s">
        <v>78</v>
      </c>
      <c r="C3091" t="s">
        <v>57</v>
      </c>
      <c r="D3091" t="s">
        <v>58</v>
      </c>
      <c r="E3091" t="s">
        <v>68</v>
      </c>
      <c r="F3091" t="s">
        <v>60</v>
      </c>
      <c r="G3091" t="s">
        <v>69</v>
      </c>
      <c r="H3091" t="s">
        <v>62</v>
      </c>
      <c r="I3091" t="s">
        <v>67</v>
      </c>
      <c r="J3091">
        <v>0.102012909012985</v>
      </c>
      <c r="K3091">
        <f t="shared" si="60"/>
        <v>3</v>
      </c>
    </row>
    <row r="3092" spans="1:11" x14ac:dyDescent="0.2">
      <c r="A3092">
        <v>21</v>
      </c>
      <c r="B3092" t="s">
        <v>78</v>
      </c>
      <c r="C3092" t="s">
        <v>57</v>
      </c>
      <c r="D3092" t="s">
        <v>58</v>
      </c>
      <c r="E3092" t="s">
        <v>68</v>
      </c>
      <c r="F3092" t="s">
        <v>60</v>
      </c>
      <c r="G3092" t="s">
        <v>69</v>
      </c>
      <c r="H3092" t="s">
        <v>62</v>
      </c>
      <c r="I3092" t="s">
        <v>67</v>
      </c>
      <c r="J3092">
        <v>9.0595686641529796E-2</v>
      </c>
      <c r="K3092">
        <f t="shared" si="60"/>
        <v>3</v>
      </c>
    </row>
    <row r="3093" spans="1:11" x14ac:dyDescent="0.2">
      <c r="A3093">
        <v>22</v>
      </c>
      <c r="B3093" t="s">
        <v>78</v>
      </c>
      <c r="C3093" t="s">
        <v>57</v>
      </c>
      <c r="D3093" t="s">
        <v>58</v>
      </c>
      <c r="E3093" t="s">
        <v>68</v>
      </c>
      <c r="F3093" t="s">
        <v>60</v>
      </c>
      <c r="G3093" t="s">
        <v>69</v>
      </c>
      <c r="H3093" t="s">
        <v>62</v>
      </c>
      <c r="I3093" t="s">
        <v>67</v>
      </c>
      <c r="J3093">
        <v>7.45034545740592E-2</v>
      </c>
      <c r="K3093">
        <f t="shared" si="60"/>
        <v>3</v>
      </c>
    </row>
    <row r="3094" spans="1:11" x14ac:dyDescent="0.2">
      <c r="A3094">
        <v>23</v>
      </c>
      <c r="B3094" t="s">
        <v>78</v>
      </c>
      <c r="C3094" t="s">
        <v>57</v>
      </c>
      <c r="D3094" t="s">
        <v>58</v>
      </c>
      <c r="E3094" t="s">
        <v>68</v>
      </c>
      <c r="F3094" t="s">
        <v>60</v>
      </c>
      <c r="G3094" t="s">
        <v>69</v>
      </c>
      <c r="H3094" t="s">
        <v>62</v>
      </c>
      <c r="I3094" t="s">
        <v>67</v>
      </c>
      <c r="J3094">
        <v>5.5519018766723299E-2</v>
      </c>
      <c r="K3094">
        <f t="shared" si="60"/>
        <v>3</v>
      </c>
    </row>
    <row r="3095" spans="1:11" x14ac:dyDescent="0.2">
      <c r="A3095">
        <v>24</v>
      </c>
      <c r="B3095" t="s">
        <v>78</v>
      </c>
      <c r="C3095" t="s">
        <v>57</v>
      </c>
      <c r="D3095" t="s">
        <v>58</v>
      </c>
      <c r="E3095" t="s">
        <v>68</v>
      </c>
      <c r="F3095" t="s">
        <v>60</v>
      </c>
      <c r="G3095" t="s">
        <v>69</v>
      </c>
      <c r="H3095" t="s">
        <v>62</v>
      </c>
      <c r="I3095" t="s">
        <v>67</v>
      </c>
      <c r="J3095">
        <v>3.9671800473280998E-2</v>
      </c>
      <c r="K3095">
        <f t="shared" si="60"/>
        <v>3</v>
      </c>
    </row>
    <row r="3096" spans="1:11" x14ac:dyDescent="0.2">
      <c r="A3096">
        <v>1</v>
      </c>
      <c r="B3096" t="s">
        <v>78</v>
      </c>
      <c r="C3096" t="s">
        <v>63</v>
      </c>
      <c r="D3096" t="s">
        <v>58</v>
      </c>
      <c r="E3096" t="s">
        <v>68</v>
      </c>
      <c r="F3096" t="s">
        <v>60</v>
      </c>
      <c r="G3096" t="s">
        <v>69</v>
      </c>
      <c r="H3096" t="s">
        <v>62</v>
      </c>
      <c r="I3096" t="s">
        <v>67</v>
      </c>
      <c r="J3096">
        <v>2.7210820810498599E-2</v>
      </c>
      <c r="K3096">
        <f t="shared" si="60"/>
        <v>3</v>
      </c>
    </row>
    <row r="3097" spans="1:11" x14ac:dyDescent="0.2">
      <c r="A3097">
        <v>2</v>
      </c>
      <c r="B3097" t="s">
        <v>78</v>
      </c>
      <c r="C3097" t="s">
        <v>63</v>
      </c>
      <c r="D3097" t="s">
        <v>58</v>
      </c>
      <c r="E3097" t="s">
        <v>68</v>
      </c>
      <c r="F3097" t="s">
        <v>60</v>
      </c>
      <c r="G3097" t="s">
        <v>69</v>
      </c>
      <c r="H3097" t="s">
        <v>62</v>
      </c>
      <c r="I3097" t="s">
        <v>67</v>
      </c>
      <c r="J3097">
        <v>8.1445327377986307E-3</v>
      </c>
      <c r="K3097">
        <f t="shared" si="60"/>
        <v>3</v>
      </c>
    </row>
    <row r="3098" spans="1:11" x14ac:dyDescent="0.2">
      <c r="A3098">
        <v>3</v>
      </c>
      <c r="B3098" t="s">
        <v>78</v>
      </c>
      <c r="C3098" t="s">
        <v>63</v>
      </c>
      <c r="D3098" t="s">
        <v>58</v>
      </c>
      <c r="E3098" t="s">
        <v>68</v>
      </c>
      <c r="F3098" t="s">
        <v>60</v>
      </c>
      <c r="G3098" t="s">
        <v>69</v>
      </c>
      <c r="H3098" t="s">
        <v>62</v>
      </c>
      <c r="I3098" t="s">
        <v>67</v>
      </c>
      <c r="J3098">
        <v>2.2404219738175199E-3</v>
      </c>
      <c r="K3098">
        <f t="shared" si="60"/>
        <v>3</v>
      </c>
    </row>
    <row r="3099" spans="1:11" x14ac:dyDescent="0.2">
      <c r="A3099">
        <v>4</v>
      </c>
      <c r="B3099" t="s">
        <v>78</v>
      </c>
      <c r="C3099" t="s">
        <v>63</v>
      </c>
      <c r="D3099" t="s">
        <v>58</v>
      </c>
      <c r="E3099" t="s">
        <v>68</v>
      </c>
      <c r="F3099" t="s">
        <v>60</v>
      </c>
      <c r="G3099" t="s">
        <v>69</v>
      </c>
      <c r="H3099" t="s">
        <v>62</v>
      </c>
      <c r="I3099" t="s">
        <v>67</v>
      </c>
      <c r="J3099">
        <v>1.46986800416337E-3</v>
      </c>
      <c r="K3099">
        <f t="shared" si="60"/>
        <v>3</v>
      </c>
    </row>
    <row r="3100" spans="1:11" x14ac:dyDescent="0.2">
      <c r="A3100">
        <v>5</v>
      </c>
      <c r="B3100" t="s">
        <v>78</v>
      </c>
      <c r="C3100" t="s">
        <v>63</v>
      </c>
      <c r="D3100" t="s">
        <v>58</v>
      </c>
      <c r="E3100" t="s">
        <v>68</v>
      </c>
      <c r="F3100" t="s">
        <v>60</v>
      </c>
      <c r="G3100" t="s">
        <v>69</v>
      </c>
      <c r="H3100" t="s">
        <v>62</v>
      </c>
      <c r="I3100" t="s">
        <v>67</v>
      </c>
      <c r="J3100">
        <v>1.0894584565723699E-3</v>
      </c>
      <c r="K3100">
        <f t="shared" si="60"/>
        <v>3</v>
      </c>
    </row>
    <row r="3101" spans="1:11" x14ac:dyDescent="0.2">
      <c r="A3101">
        <v>6</v>
      </c>
      <c r="B3101" t="s">
        <v>78</v>
      </c>
      <c r="C3101" t="s">
        <v>63</v>
      </c>
      <c r="D3101" t="s">
        <v>58</v>
      </c>
      <c r="E3101" t="s">
        <v>68</v>
      </c>
      <c r="F3101" t="s">
        <v>60</v>
      </c>
      <c r="G3101" t="s">
        <v>69</v>
      </c>
      <c r="H3101" t="s">
        <v>62</v>
      </c>
      <c r="I3101" t="s">
        <v>67</v>
      </c>
      <c r="J3101">
        <v>1.0668468347815601E-3</v>
      </c>
      <c r="K3101">
        <f t="shared" si="60"/>
        <v>3</v>
      </c>
    </row>
    <row r="3102" spans="1:11" x14ac:dyDescent="0.2">
      <c r="A3102">
        <v>7</v>
      </c>
      <c r="B3102" t="s">
        <v>78</v>
      </c>
      <c r="C3102" t="s">
        <v>63</v>
      </c>
      <c r="D3102" t="s">
        <v>58</v>
      </c>
      <c r="E3102" t="s">
        <v>68</v>
      </c>
      <c r="F3102" t="s">
        <v>60</v>
      </c>
      <c r="G3102" t="s">
        <v>69</v>
      </c>
      <c r="H3102" t="s">
        <v>62</v>
      </c>
      <c r="I3102" t="s">
        <v>67</v>
      </c>
      <c r="J3102">
        <v>1.3855313504806501E-3</v>
      </c>
      <c r="K3102">
        <f t="shared" si="60"/>
        <v>3</v>
      </c>
    </row>
    <row r="3103" spans="1:11" x14ac:dyDescent="0.2">
      <c r="A3103">
        <v>8</v>
      </c>
      <c r="B3103" t="s">
        <v>78</v>
      </c>
      <c r="C3103" t="s">
        <v>63</v>
      </c>
      <c r="D3103" t="s">
        <v>58</v>
      </c>
      <c r="E3103" t="s">
        <v>68</v>
      </c>
      <c r="F3103" t="s">
        <v>60</v>
      </c>
      <c r="G3103" t="s">
        <v>69</v>
      </c>
      <c r="H3103" t="s">
        <v>62</v>
      </c>
      <c r="I3103" t="s">
        <v>67</v>
      </c>
      <c r="J3103">
        <v>2.7611885842268999E-3</v>
      </c>
      <c r="K3103">
        <f t="shared" si="60"/>
        <v>3</v>
      </c>
    </row>
    <row r="3104" spans="1:11" x14ac:dyDescent="0.2">
      <c r="A3104">
        <v>9</v>
      </c>
      <c r="B3104" t="s">
        <v>78</v>
      </c>
      <c r="C3104" t="s">
        <v>63</v>
      </c>
      <c r="D3104" t="s">
        <v>58</v>
      </c>
      <c r="E3104" t="s">
        <v>68</v>
      </c>
      <c r="F3104" t="s">
        <v>60</v>
      </c>
      <c r="G3104" t="s">
        <v>69</v>
      </c>
      <c r="H3104" t="s">
        <v>62</v>
      </c>
      <c r="I3104" t="s">
        <v>67</v>
      </c>
      <c r="J3104">
        <v>5.7357524072094096E-3</v>
      </c>
      <c r="K3104">
        <f t="shared" si="60"/>
        <v>3</v>
      </c>
    </row>
    <row r="3105" spans="1:11" x14ac:dyDescent="0.2">
      <c r="A3105">
        <v>10</v>
      </c>
      <c r="B3105" t="s">
        <v>78</v>
      </c>
      <c r="C3105" t="s">
        <v>63</v>
      </c>
      <c r="D3105" t="s">
        <v>58</v>
      </c>
      <c r="E3105" t="s">
        <v>68</v>
      </c>
      <c r="F3105" t="s">
        <v>60</v>
      </c>
      <c r="G3105" t="s">
        <v>69</v>
      </c>
      <c r="H3105" t="s">
        <v>62</v>
      </c>
      <c r="I3105" t="s">
        <v>67</v>
      </c>
      <c r="J3105">
        <v>1.26797253699361E-2</v>
      </c>
      <c r="K3105">
        <f t="shared" si="60"/>
        <v>3</v>
      </c>
    </row>
    <row r="3106" spans="1:11" x14ac:dyDescent="0.2">
      <c r="A3106">
        <v>11</v>
      </c>
      <c r="B3106" t="s">
        <v>78</v>
      </c>
      <c r="C3106" t="s">
        <v>63</v>
      </c>
      <c r="D3106" t="s">
        <v>58</v>
      </c>
      <c r="E3106" t="s">
        <v>68</v>
      </c>
      <c r="F3106" t="s">
        <v>60</v>
      </c>
      <c r="G3106" t="s">
        <v>69</v>
      </c>
      <c r="H3106" t="s">
        <v>62</v>
      </c>
      <c r="I3106" t="s">
        <v>67</v>
      </c>
      <c r="J3106">
        <v>2.1845848526663401E-2</v>
      </c>
      <c r="K3106">
        <f t="shared" si="60"/>
        <v>3</v>
      </c>
    </row>
    <row r="3107" spans="1:11" x14ac:dyDescent="0.2">
      <c r="A3107">
        <v>12</v>
      </c>
      <c r="B3107" t="s">
        <v>78</v>
      </c>
      <c r="C3107" t="s">
        <v>63</v>
      </c>
      <c r="D3107" t="s">
        <v>58</v>
      </c>
      <c r="E3107" t="s">
        <v>68</v>
      </c>
      <c r="F3107" t="s">
        <v>60</v>
      </c>
      <c r="G3107" t="s">
        <v>69</v>
      </c>
      <c r="H3107" t="s">
        <v>62</v>
      </c>
      <c r="I3107" t="s">
        <v>67</v>
      </c>
      <c r="J3107">
        <v>3.2475628936546701E-2</v>
      </c>
      <c r="K3107">
        <f t="shared" si="60"/>
        <v>3</v>
      </c>
    </row>
    <row r="3108" spans="1:11" x14ac:dyDescent="0.2">
      <c r="A3108">
        <v>13</v>
      </c>
      <c r="B3108" t="s">
        <v>78</v>
      </c>
      <c r="C3108" t="s">
        <v>63</v>
      </c>
      <c r="D3108" t="s">
        <v>58</v>
      </c>
      <c r="E3108" t="s">
        <v>68</v>
      </c>
      <c r="F3108" t="s">
        <v>60</v>
      </c>
      <c r="G3108" t="s">
        <v>69</v>
      </c>
      <c r="H3108" t="s">
        <v>62</v>
      </c>
      <c r="I3108" t="s">
        <v>67</v>
      </c>
      <c r="J3108">
        <v>4.4759626061827297E-2</v>
      </c>
      <c r="K3108">
        <f t="shared" si="60"/>
        <v>3</v>
      </c>
    </row>
    <row r="3109" spans="1:11" x14ac:dyDescent="0.2">
      <c r="A3109">
        <v>14</v>
      </c>
      <c r="B3109" t="s">
        <v>78</v>
      </c>
      <c r="C3109" t="s">
        <v>63</v>
      </c>
      <c r="D3109" t="s">
        <v>58</v>
      </c>
      <c r="E3109" t="s">
        <v>68</v>
      </c>
      <c r="F3109" t="s">
        <v>60</v>
      </c>
      <c r="G3109" t="s">
        <v>69</v>
      </c>
      <c r="H3109" t="s">
        <v>62</v>
      </c>
      <c r="I3109" t="s">
        <v>67</v>
      </c>
      <c r="J3109">
        <v>5.6439233035187997E-2</v>
      </c>
      <c r="K3109">
        <f t="shared" si="60"/>
        <v>3</v>
      </c>
    </row>
    <row r="3110" spans="1:11" x14ac:dyDescent="0.2">
      <c r="A3110">
        <v>15</v>
      </c>
      <c r="B3110" t="s">
        <v>78</v>
      </c>
      <c r="C3110" t="s">
        <v>63</v>
      </c>
      <c r="D3110" t="s">
        <v>58</v>
      </c>
      <c r="E3110" t="s">
        <v>68</v>
      </c>
      <c r="F3110" t="s">
        <v>60</v>
      </c>
      <c r="G3110" t="s">
        <v>69</v>
      </c>
      <c r="H3110" t="s">
        <v>62</v>
      </c>
      <c r="I3110" t="s">
        <v>67</v>
      </c>
      <c r="J3110">
        <v>6.5858681212127901E-2</v>
      </c>
      <c r="K3110">
        <f t="shared" si="60"/>
        <v>3</v>
      </c>
    </row>
    <row r="3111" spans="1:11" x14ac:dyDescent="0.2">
      <c r="A3111">
        <v>16</v>
      </c>
      <c r="B3111" t="s">
        <v>78</v>
      </c>
      <c r="C3111" t="s">
        <v>63</v>
      </c>
      <c r="D3111" t="s">
        <v>58</v>
      </c>
      <c r="E3111" t="s">
        <v>68</v>
      </c>
      <c r="F3111" t="s">
        <v>60</v>
      </c>
      <c r="G3111" t="s">
        <v>69</v>
      </c>
      <c r="H3111" t="s">
        <v>62</v>
      </c>
      <c r="I3111" t="s">
        <v>67</v>
      </c>
      <c r="J3111">
        <v>7.4632474923418596E-2</v>
      </c>
      <c r="K3111">
        <f t="shared" si="60"/>
        <v>3</v>
      </c>
    </row>
    <row r="3112" spans="1:11" x14ac:dyDescent="0.2">
      <c r="A3112">
        <v>17</v>
      </c>
      <c r="B3112" t="s">
        <v>78</v>
      </c>
      <c r="C3112" t="s">
        <v>63</v>
      </c>
      <c r="D3112" t="s">
        <v>58</v>
      </c>
      <c r="E3112" t="s">
        <v>68</v>
      </c>
      <c r="F3112" t="s">
        <v>60</v>
      </c>
      <c r="G3112" t="s">
        <v>69</v>
      </c>
      <c r="H3112" t="s">
        <v>62</v>
      </c>
      <c r="I3112" t="s">
        <v>67</v>
      </c>
      <c r="J3112">
        <v>8.5122512933514999E-2</v>
      </c>
      <c r="K3112">
        <f t="shared" si="60"/>
        <v>3</v>
      </c>
    </row>
    <row r="3113" spans="1:11" x14ac:dyDescent="0.2">
      <c r="A3113">
        <v>18</v>
      </c>
      <c r="B3113" t="s">
        <v>78</v>
      </c>
      <c r="C3113" t="s">
        <v>63</v>
      </c>
      <c r="D3113" t="s">
        <v>58</v>
      </c>
      <c r="E3113" t="s">
        <v>68</v>
      </c>
      <c r="F3113" t="s">
        <v>60</v>
      </c>
      <c r="G3113" t="s">
        <v>69</v>
      </c>
      <c r="H3113" t="s">
        <v>62</v>
      </c>
      <c r="I3113" t="s">
        <v>67</v>
      </c>
      <c r="J3113">
        <v>9.3794287195288595E-2</v>
      </c>
      <c r="K3113">
        <f t="shared" si="60"/>
        <v>3</v>
      </c>
    </row>
    <row r="3114" spans="1:11" x14ac:dyDescent="0.2">
      <c r="A3114">
        <v>19</v>
      </c>
      <c r="B3114" t="s">
        <v>78</v>
      </c>
      <c r="C3114" t="s">
        <v>63</v>
      </c>
      <c r="D3114" t="s">
        <v>58</v>
      </c>
      <c r="E3114" t="s">
        <v>68</v>
      </c>
      <c r="F3114" t="s">
        <v>60</v>
      </c>
      <c r="G3114" t="s">
        <v>69</v>
      </c>
      <c r="H3114" t="s">
        <v>62</v>
      </c>
      <c r="I3114" t="s">
        <v>67</v>
      </c>
      <c r="J3114">
        <v>0.10091413106787001</v>
      </c>
      <c r="K3114">
        <f t="shared" si="60"/>
        <v>3</v>
      </c>
    </row>
    <row r="3115" spans="1:11" x14ac:dyDescent="0.2">
      <c r="A3115">
        <v>20</v>
      </c>
      <c r="B3115" t="s">
        <v>78</v>
      </c>
      <c r="C3115" t="s">
        <v>63</v>
      </c>
      <c r="D3115" t="s">
        <v>58</v>
      </c>
      <c r="E3115" t="s">
        <v>68</v>
      </c>
      <c r="F3115" t="s">
        <v>60</v>
      </c>
      <c r="G3115" t="s">
        <v>69</v>
      </c>
      <c r="H3115" t="s">
        <v>62</v>
      </c>
      <c r="I3115" t="s">
        <v>67</v>
      </c>
      <c r="J3115">
        <v>9.6681219032235699E-2</v>
      </c>
      <c r="K3115">
        <f t="shared" si="60"/>
        <v>3</v>
      </c>
    </row>
    <row r="3116" spans="1:11" x14ac:dyDescent="0.2">
      <c r="A3116">
        <v>21</v>
      </c>
      <c r="B3116" t="s">
        <v>78</v>
      </c>
      <c r="C3116" t="s">
        <v>63</v>
      </c>
      <c r="D3116" t="s">
        <v>58</v>
      </c>
      <c r="E3116" t="s">
        <v>68</v>
      </c>
      <c r="F3116" t="s">
        <v>60</v>
      </c>
      <c r="G3116" t="s">
        <v>69</v>
      </c>
      <c r="H3116" t="s">
        <v>62</v>
      </c>
      <c r="I3116" t="s">
        <v>67</v>
      </c>
      <c r="J3116">
        <v>8.6887580161842101E-2</v>
      </c>
      <c r="K3116">
        <f t="shared" si="60"/>
        <v>3</v>
      </c>
    </row>
    <row r="3117" spans="1:11" x14ac:dyDescent="0.2">
      <c r="A3117">
        <v>22</v>
      </c>
      <c r="B3117" t="s">
        <v>78</v>
      </c>
      <c r="C3117" t="s">
        <v>63</v>
      </c>
      <c r="D3117" t="s">
        <v>58</v>
      </c>
      <c r="E3117" t="s">
        <v>68</v>
      </c>
      <c r="F3117" t="s">
        <v>60</v>
      </c>
      <c r="G3117" t="s">
        <v>69</v>
      </c>
      <c r="H3117" t="s">
        <v>62</v>
      </c>
      <c r="I3117" t="s">
        <v>67</v>
      </c>
      <c r="J3117">
        <v>7.3304790976149503E-2</v>
      </c>
      <c r="K3117">
        <f t="shared" si="60"/>
        <v>3</v>
      </c>
    </row>
    <row r="3118" spans="1:11" x14ac:dyDescent="0.2">
      <c r="A3118">
        <v>23</v>
      </c>
      <c r="B3118" t="s">
        <v>78</v>
      </c>
      <c r="C3118" t="s">
        <v>63</v>
      </c>
      <c r="D3118" t="s">
        <v>58</v>
      </c>
      <c r="E3118" t="s">
        <v>68</v>
      </c>
      <c r="F3118" t="s">
        <v>60</v>
      </c>
      <c r="G3118" t="s">
        <v>69</v>
      </c>
      <c r="H3118" t="s">
        <v>62</v>
      </c>
      <c r="I3118" t="s">
        <v>67</v>
      </c>
      <c r="J3118">
        <v>5.9164820189977298E-2</v>
      </c>
      <c r="K3118">
        <f t="shared" si="60"/>
        <v>3</v>
      </c>
    </row>
    <row r="3119" spans="1:11" x14ac:dyDescent="0.2">
      <c r="A3119">
        <v>24</v>
      </c>
      <c r="B3119" t="s">
        <v>78</v>
      </c>
      <c r="C3119" t="s">
        <v>63</v>
      </c>
      <c r="D3119" t="s">
        <v>58</v>
      </c>
      <c r="E3119" t="s">
        <v>68</v>
      </c>
      <c r="F3119" t="s">
        <v>60</v>
      </c>
      <c r="G3119" t="s">
        <v>69</v>
      </c>
      <c r="H3119" t="s">
        <v>62</v>
      </c>
      <c r="I3119" t="s">
        <v>67</v>
      </c>
      <c r="J3119">
        <v>4.4335019217863099E-2</v>
      </c>
      <c r="K3119">
        <f t="shared" si="60"/>
        <v>3</v>
      </c>
    </row>
    <row r="3120" spans="1:11" x14ac:dyDescent="0.2">
      <c r="A3120">
        <v>1</v>
      </c>
      <c r="B3120" t="s">
        <v>78</v>
      </c>
      <c r="C3120" t="s">
        <v>57</v>
      </c>
      <c r="D3120" t="s">
        <v>58</v>
      </c>
      <c r="E3120" t="s">
        <v>68</v>
      </c>
      <c r="F3120" t="s">
        <v>65</v>
      </c>
      <c r="G3120" t="s">
        <v>69</v>
      </c>
      <c r="H3120" t="s">
        <v>62</v>
      </c>
      <c r="I3120" t="s">
        <v>67</v>
      </c>
      <c r="J3120">
        <v>3.8059928903299699E-2</v>
      </c>
      <c r="K3120">
        <f t="shared" si="60"/>
        <v>3</v>
      </c>
    </row>
    <row r="3121" spans="1:11" x14ac:dyDescent="0.2">
      <c r="A3121">
        <v>2</v>
      </c>
      <c r="B3121" t="s">
        <v>78</v>
      </c>
      <c r="C3121" t="s">
        <v>57</v>
      </c>
      <c r="D3121" t="s">
        <v>58</v>
      </c>
      <c r="E3121" t="s">
        <v>68</v>
      </c>
      <c r="F3121" t="s">
        <v>65</v>
      </c>
      <c r="G3121" t="s">
        <v>69</v>
      </c>
      <c r="H3121" t="s">
        <v>62</v>
      </c>
      <c r="I3121" t="s">
        <v>67</v>
      </c>
      <c r="J3121">
        <v>8.2604510798831507E-3</v>
      </c>
      <c r="K3121">
        <f t="shared" si="60"/>
        <v>3</v>
      </c>
    </row>
    <row r="3122" spans="1:11" x14ac:dyDescent="0.2">
      <c r="A3122">
        <v>3</v>
      </c>
      <c r="B3122" t="s">
        <v>78</v>
      </c>
      <c r="C3122" t="s">
        <v>57</v>
      </c>
      <c r="D3122" t="s">
        <v>58</v>
      </c>
      <c r="E3122" t="s">
        <v>68</v>
      </c>
      <c r="F3122" t="s">
        <v>65</v>
      </c>
      <c r="G3122" t="s">
        <v>69</v>
      </c>
      <c r="H3122" t="s">
        <v>62</v>
      </c>
      <c r="I3122" t="s">
        <v>67</v>
      </c>
      <c r="J3122">
        <v>2.6793835501354299E-3</v>
      </c>
      <c r="K3122">
        <f t="shared" si="60"/>
        <v>3</v>
      </c>
    </row>
    <row r="3123" spans="1:11" x14ac:dyDescent="0.2">
      <c r="A3123">
        <v>4</v>
      </c>
      <c r="B3123" t="s">
        <v>78</v>
      </c>
      <c r="C3123" t="s">
        <v>57</v>
      </c>
      <c r="D3123" t="s">
        <v>58</v>
      </c>
      <c r="E3123" t="s">
        <v>68</v>
      </c>
      <c r="F3123" t="s">
        <v>65</v>
      </c>
      <c r="G3123" t="s">
        <v>69</v>
      </c>
      <c r="H3123" t="s">
        <v>62</v>
      </c>
      <c r="I3123" t="s">
        <v>67</v>
      </c>
      <c r="J3123">
        <v>1.51767476529416E-3</v>
      </c>
      <c r="K3123">
        <f t="shared" si="60"/>
        <v>3</v>
      </c>
    </row>
    <row r="3124" spans="1:11" x14ac:dyDescent="0.2">
      <c r="A3124">
        <v>5</v>
      </c>
      <c r="B3124" t="s">
        <v>78</v>
      </c>
      <c r="C3124" t="s">
        <v>57</v>
      </c>
      <c r="D3124" t="s">
        <v>58</v>
      </c>
      <c r="E3124" t="s">
        <v>68</v>
      </c>
      <c r="F3124" t="s">
        <v>65</v>
      </c>
      <c r="G3124" t="s">
        <v>69</v>
      </c>
      <c r="H3124" t="s">
        <v>62</v>
      </c>
      <c r="I3124" t="s">
        <v>67</v>
      </c>
      <c r="J3124" s="3">
        <v>5.2688582200619504E-4</v>
      </c>
      <c r="K3124">
        <f t="shared" si="60"/>
        <v>3</v>
      </c>
    </row>
    <row r="3125" spans="1:11" x14ac:dyDescent="0.2">
      <c r="A3125">
        <v>6</v>
      </c>
      <c r="B3125" t="s">
        <v>78</v>
      </c>
      <c r="C3125" t="s">
        <v>57</v>
      </c>
      <c r="D3125" t="s">
        <v>58</v>
      </c>
      <c r="E3125" t="s">
        <v>68</v>
      </c>
      <c r="F3125" t="s">
        <v>65</v>
      </c>
      <c r="G3125" t="s">
        <v>69</v>
      </c>
      <c r="H3125" t="s">
        <v>62</v>
      </c>
      <c r="I3125" t="s">
        <v>67</v>
      </c>
      <c r="J3125" s="3">
        <v>5.31294045133652E-4</v>
      </c>
      <c r="K3125">
        <f t="shared" si="60"/>
        <v>3</v>
      </c>
    </row>
    <row r="3126" spans="1:11" x14ac:dyDescent="0.2">
      <c r="A3126">
        <v>7</v>
      </c>
      <c r="B3126" t="s">
        <v>78</v>
      </c>
      <c r="C3126" t="s">
        <v>57</v>
      </c>
      <c r="D3126" t="s">
        <v>58</v>
      </c>
      <c r="E3126" t="s">
        <v>68</v>
      </c>
      <c r="F3126" t="s">
        <v>65</v>
      </c>
      <c r="G3126" t="s">
        <v>69</v>
      </c>
      <c r="H3126" t="s">
        <v>62</v>
      </c>
      <c r="I3126" t="s">
        <v>67</v>
      </c>
      <c r="J3126">
        <v>1.3974502406622401E-3</v>
      </c>
      <c r="K3126">
        <f t="shared" si="60"/>
        <v>3</v>
      </c>
    </row>
    <row r="3127" spans="1:11" x14ac:dyDescent="0.2">
      <c r="A3127">
        <v>8</v>
      </c>
      <c r="B3127" t="s">
        <v>78</v>
      </c>
      <c r="C3127" t="s">
        <v>57</v>
      </c>
      <c r="D3127" t="s">
        <v>58</v>
      </c>
      <c r="E3127" t="s">
        <v>68</v>
      </c>
      <c r="F3127" t="s">
        <v>65</v>
      </c>
      <c r="G3127" t="s">
        <v>69</v>
      </c>
      <c r="H3127" t="s">
        <v>62</v>
      </c>
      <c r="I3127" t="s">
        <v>67</v>
      </c>
      <c r="J3127">
        <v>3.58480658511897E-3</v>
      </c>
      <c r="K3127">
        <f t="shared" si="60"/>
        <v>3</v>
      </c>
    </row>
    <row r="3128" spans="1:11" x14ac:dyDescent="0.2">
      <c r="A3128">
        <v>9</v>
      </c>
      <c r="B3128" t="s">
        <v>78</v>
      </c>
      <c r="C3128" t="s">
        <v>57</v>
      </c>
      <c r="D3128" t="s">
        <v>58</v>
      </c>
      <c r="E3128" t="s">
        <v>68</v>
      </c>
      <c r="F3128" t="s">
        <v>65</v>
      </c>
      <c r="G3128" t="s">
        <v>69</v>
      </c>
      <c r="H3128" t="s">
        <v>62</v>
      </c>
      <c r="I3128" t="s">
        <v>67</v>
      </c>
      <c r="J3128">
        <v>7.1324594033222097E-3</v>
      </c>
      <c r="K3128">
        <f t="shared" si="60"/>
        <v>3</v>
      </c>
    </row>
    <row r="3129" spans="1:11" x14ac:dyDescent="0.2">
      <c r="A3129">
        <v>10</v>
      </c>
      <c r="B3129" t="s">
        <v>78</v>
      </c>
      <c r="C3129" t="s">
        <v>57</v>
      </c>
      <c r="D3129" t="s">
        <v>58</v>
      </c>
      <c r="E3129" t="s">
        <v>68</v>
      </c>
      <c r="F3129" t="s">
        <v>65</v>
      </c>
      <c r="G3129" t="s">
        <v>69</v>
      </c>
      <c r="H3129" t="s">
        <v>62</v>
      </c>
      <c r="I3129" t="s">
        <v>67</v>
      </c>
      <c r="J3129">
        <v>1.0772410578193401E-2</v>
      </c>
      <c r="K3129">
        <f t="shared" si="60"/>
        <v>3</v>
      </c>
    </row>
    <row r="3130" spans="1:11" x14ac:dyDescent="0.2">
      <c r="A3130">
        <v>11</v>
      </c>
      <c r="B3130" t="s">
        <v>78</v>
      </c>
      <c r="C3130" t="s">
        <v>57</v>
      </c>
      <c r="D3130" t="s">
        <v>58</v>
      </c>
      <c r="E3130" t="s">
        <v>68</v>
      </c>
      <c r="F3130" t="s">
        <v>65</v>
      </c>
      <c r="G3130" t="s">
        <v>69</v>
      </c>
      <c r="H3130" t="s">
        <v>62</v>
      </c>
      <c r="I3130" t="s">
        <v>67</v>
      </c>
      <c r="J3130">
        <v>1.47133378612189E-2</v>
      </c>
      <c r="K3130">
        <f t="shared" si="60"/>
        <v>3</v>
      </c>
    </row>
    <row r="3131" spans="1:11" x14ac:dyDescent="0.2">
      <c r="A3131">
        <v>12</v>
      </c>
      <c r="B3131" t="s">
        <v>78</v>
      </c>
      <c r="C3131" t="s">
        <v>57</v>
      </c>
      <c r="D3131" t="s">
        <v>58</v>
      </c>
      <c r="E3131" t="s">
        <v>68</v>
      </c>
      <c r="F3131" t="s">
        <v>65</v>
      </c>
      <c r="G3131" t="s">
        <v>69</v>
      </c>
      <c r="H3131" t="s">
        <v>62</v>
      </c>
      <c r="I3131" t="s">
        <v>67</v>
      </c>
      <c r="J3131">
        <v>2.0674266561741199E-2</v>
      </c>
      <c r="K3131">
        <f t="shared" si="60"/>
        <v>3</v>
      </c>
    </row>
    <row r="3132" spans="1:11" x14ac:dyDescent="0.2">
      <c r="A3132">
        <v>13</v>
      </c>
      <c r="B3132" t="s">
        <v>78</v>
      </c>
      <c r="C3132" t="s">
        <v>57</v>
      </c>
      <c r="D3132" t="s">
        <v>58</v>
      </c>
      <c r="E3132" t="s">
        <v>68</v>
      </c>
      <c r="F3132" t="s">
        <v>65</v>
      </c>
      <c r="G3132" t="s">
        <v>69</v>
      </c>
      <c r="H3132" t="s">
        <v>62</v>
      </c>
      <c r="I3132" t="s">
        <v>67</v>
      </c>
      <c r="J3132">
        <v>2.71004526240613E-2</v>
      </c>
      <c r="K3132">
        <f t="shared" si="60"/>
        <v>3</v>
      </c>
    </row>
    <row r="3133" spans="1:11" x14ac:dyDescent="0.2">
      <c r="A3133">
        <v>14</v>
      </c>
      <c r="B3133" t="s">
        <v>78</v>
      </c>
      <c r="C3133" t="s">
        <v>57</v>
      </c>
      <c r="D3133" t="s">
        <v>58</v>
      </c>
      <c r="E3133" t="s">
        <v>68</v>
      </c>
      <c r="F3133" t="s">
        <v>65</v>
      </c>
      <c r="G3133" t="s">
        <v>69</v>
      </c>
      <c r="H3133" t="s">
        <v>62</v>
      </c>
      <c r="I3133" t="s">
        <v>67</v>
      </c>
      <c r="J3133">
        <v>3.3833209212828202E-2</v>
      </c>
      <c r="K3133">
        <f t="shared" si="60"/>
        <v>3</v>
      </c>
    </row>
    <row r="3134" spans="1:11" x14ac:dyDescent="0.2">
      <c r="A3134">
        <v>15</v>
      </c>
      <c r="B3134" t="s">
        <v>78</v>
      </c>
      <c r="C3134" t="s">
        <v>57</v>
      </c>
      <c r="D3134" t="s">
        <v>58</v>
      </c>
      <c r="E3134" t="s">
        <v>68</v>
      </c>
      <c r="F3134" t="s">
        <v>65</v>
      </c>
      <c r="G3134" t="s">
        <v>69</v>
      </c>
      <c r="H3134" t="s">
        <v>62</v>
      </c>
      <c r="I3134" t="s">
        <v>67</v>
      </c>
      <c r="J3134">
        <v>4.3973440599287601E-2</v>
      </c>
      <c r="K3134">
        <f t="shared" si="60"/>
        <v>3</v>
      </c>
    </row>
    <row r="3135" spans="1:11" x14ac:dyDescent="0.2">
      <c r="A3135">
        <v>16</v>
      </c>
      <c r="B3135" t="s">
        <v>78</v>
      </c>
      <c r="C3135" t="s">
        <v>57</v>
      </c>
      <c r="D3135" t="s">
        <v>58</v>
      </c>
      <c r="E3135" t="s">
        <v>68</v>
      </c>
      <c r="F3135" t="s">
        <v>65</v>
      </c>
      <c r="G3135" t="s">
        <v>69</v>
      </c>
      <c r="H3135" t="s">
        <v>62</v>
      </c>
      <c r="I3135" t="s">
        <v>67</v>
      </c>
      <c r="J3135">
        <v>6.2480439489260998E-2</v>
      </c>
      <c r="K3135">
        <f t="shared" si="60"/>
        <v>3</v>
      </c>
    </row>
    <row r="3136" spans="1:11" x14ac:dyDescent="0.2">
      <c r="A3136">
        <v>17</v>
      </c>
      <c r="B3136" t="s">
        <v>78</v>
      </c>
      <c r="C3136" t="s">
        <v>57</v>
      </c>
      <c r="D3136" t="s">
        <v>58</v>
      </c>
      <c r="E3136" t="s">
        <v>68</v>
      </c>
      <c r="F3136" t="s">
        <v>65</v>
      </c>
      <c r="G3136" t="s">
        <v>69</v>
      </c>
      <c r="H3136" t="s">
        <v>62</v>
      </c>
      <c r="I3136" t="s">
        <v>67</v>
      </c>
      <c r="J3136">
        <v>8.4773820789465701E-2</v>
      </c>
      <c r="K3136">
        <f t="shared" si="60"/>
        <v>3</v>
      </c>
    </row>
    <row r="3137" spans="1:11" x14ac:dyDescent="0.2">
      <c r="A3137">
        <v>18</v>
      </c>
      <c r="B3137" t="s">
        <v>78</v>
      </c>
      <c r="C3137" t="s">
        <v>57</v>
      </c>
      <c r="D3137" t="s">
        <v>58</v>
      </c>
      <c r="E3137" t="s">
        <v>68</v>
      </c>
      <c r="F3137" t="s">
        <v>65</v>
      </c>
      <c r="G3137" t="s">
        <v>69</v>
      </c>
      <c r="H3137" t="s">
        <v>62</v>
      </c>
      <c r="I3137" t="s">
        <v>67</v>
      </c>
      <c r="J3137">
        <v>0.104887327631683</v>
      </c>
      <c r="K3137">
        <f t="shared" si="60"/>
        <v>3</v>
      </c>
    </row>
    <row r="3138" spans="1:11" x14ac:dyDescent="0.2">
      <c r="A3138">
        <v>19</v>
      </c>
      <c r="B3138" t="s">
        <v>78</v>
      </c>
      <c r="C3138" t="s">
        <v>57</v>
      </c>
      <c r="D3138" t="s">
        <v>58</v>
      </c>
      <c r="E3138" t="s">
        <v>68</v>
      </c>
      <c r="F3138" t="s">
        <v>65</v>
      </c>
      <c r="G3138" t="s">
        <v>69</v>
      </c>
      <c r="H3138" t="s">
        <v>62</v>
      </c>
      <c r="I3138" t="s">
        <v>67</v>
      </c>
      <c r="J3138">
        <v>0.114959518514113</v>
      </c>
      <c r="K3138">
        <f t="shared" si="60"/>
        <v>3</v>
      </c>
    </row>
    <row r="3139" spans="1:11" x14ac:dyDescent="0.2">
      <c r="A3139">
        <v>20</v>
      </c>
      <c r="B3139" t="s">
        <v>78</v>
      </c>
      <c r="C3139" t="s">
        <v>57</v>
      </c>
      <c r="D3139" t="s">
        <v>58</v>
      </c>
      <c r="E3139" t="s">
        <v>68</v>
      </c>
      <c r="F3139" t="s">
        <v>65</v>
      </c>
      <c r="G3139" t="s">
        <v>69</v>
      </c>
      <c r="H3139" t="s">
        <v>62</v>
      </c>
      <c r="I3139" t="s">
        <v>67</v>
      </c>
      <c r="J3139">
        <v>0.111017231499299</v>
      </c>
      <c r="K3139">
        <f t="shared" si="60"/>
        <v>3</v>
      </c>
    </row>
    <row r="3140" spans="1:11" x14ac:dyDescent="0.2">
      <c r="A3140">
        <v>21</v>
      </c>
      <c r="B3140" t="s">
        <v>78</v>
      </c>
      <c r="C3140" t="s">
        <v>57</v>
      </c>
      <c r="D3140" t="s">
        <v>58</v>
      </c>
      <c r="E3140" t="s">
        <v>68</v>
      </c>
      <c r="F3140" t="s">
        <v>65</v>
      </c>
      <c r="G3140" t="s">
        <v>69</v>
      </c>
      <c r="H3140" t="s">
        <v>62</v>
      </c>
      <c r="I3140" t="s">
        <v>67</v>
      </c>
      <c r="J3140">
        <v>0.10300842252060601</v>
      </c>
      <c r="K3140">
        <f t="shared" ref="K3140:K3203" si="61">MONTH(1&amp;B3140)</f>
        <v>3</v>
      </c>
    </row>
    <row r="3141" spans="1:11" x14ac:dyDescent="0.2">
      <c r="A3141">
        <v>22</v>
      </c>
      <c r="B3141" t="s">
        <v>78</v>
      </c>
      <c r="C3141" t="s">
        <v>57</v>
      </c>
      <c r="D3141" t="s">
        <v>58</v>
      </c>
      <c r="E3141" t="s">
        <v>68</v>
      </c>
      <c r="F3141" t="s">
        <v>65</v>
      </c>
      <c r="G3141" t="s">
        <v>69</v>
      </c>
      <c r="H3141" t="s">
        <v>62</v>
      </c>
      <c r="I3141" t="s">
        <v>67</v>
      </c>
      <c r="J3141">
        <v>8.8060297041081606E-2</v>
      </c>
      <c r="K3141">
        <f t="shared" si="61"/>
        <v>3</v>
      </c>
    </row>
    <row r="3142" spans="1:11" x14ac:dyDescent="0.2">
      <c r="A3142">
        <v>23</v>
      </c>
      <c r="B3142" t="s">
        <v>78</v>
      </c>
      <c r="C3142" t="s">
        <v>57</v>
      </c>
      <c r="D3142" t="s">
        <v>58</v>
      </c>
      <c r="E3142" t="s">
        <v>68</v>
      </c>
      <c r="F3142" t="s">
        <v>65</v>
      </c>
      <c r="G3142" t="s">
        <v>69</v>
      </c>
      <c r="H3142" t="s">
        <v>62</v>
      </c>
      <c r="I3142" t="s">
        <v>67</v>
      </c>
      <c r="J3142">
        <v>6.6573232840707805E-2</v>
      </c>
      <c r="K3142">
        <f t="shared" si="61"/>
        <v>3</v>
      </c>
    </row>
    <row r="3143" spans="1:11" x14ac:dyDescent="0.2">
      <c r="A3143">
        <v>24</v>
      </c>
      <c r="B3143" t="s">
        <v>78</v>
      </c>
      <c r="C3143" t="s">
        <v>57</v>
      </c>
      <c r="D3143" t="s">
        <v>58</v>
      </c>
      <c r="E3143" t="s">
        <v>68</v>
      </c>
      <c r="F3143" t="s">
        <v>65</v>
      </c>
      <c r="G3143" t="s">
        <v>69</v>
      </c>
      <c r="H3143" t="s">
        <v>62</v>
      </c>
      <c r="I3143" t="s">
        <v>67</v>
      </c>
      <c r="J3143">
        <v>4.9482257841594303E-2</v>
      </c>
      <c r="K3143">
        <f t="shared" si="61"/>
        <v>3</v>
      </c>
    </row>
    <row r="3144" spans="1:11" x14ac:dyDescent="0.2">
      <c r="A3144">
        <v>1</v>
      </c>
      <c r="B3144" t="s">
        <v>78</v>
      </c>
      <c r="C3144" t="s">
        <v>63</v>
      </c>
      <c r="D3144" t="s">
        <v>58</v>
      </c>
      <c r="E3144" t="s">
        <v>68</v>
      </c>
      <c r="F3144" t="s">
        <v>65</v>
      </c>
      <c r="G3144" t="s">
        <v>69</v>
      </c>
      <c r="H3144" t="s">
        <v>62</v>
      </c>
      <c r="I3144" t="s">
        <v>67</v>
      </c>
      <c r="J3144">
        <v>3.8412642158179598E-2</v>
      </c>
      <c r="K3144">
        <f t="shared" si="61"/>
        <v>3</v>
      </c>
    </row>
    <row r="3145" spans="1:11" x14ac:dyDescent="0.2">
      <c r="A3145">
        <v>2</v>
      </c>
      <c r="B3145" t="s">
        <v>78</v>
      </c>
      <c r="C3145" t="s">
        <v>63</v>
      </c>
      <c r="D3145" t="s">
        <v>58</v>
      </c>
      <c r="E3145" t="s">
        <v>68</v>
      </c>
      <c r="F3145" t="s">
        <v>65</v>
      </c>
      <c r="G3145" t="s">
        <v>69</v>
      </c>
      <c r="H3145" t="s">
        <v>62</v>
      </c>
      <c r="I3145" t="s">
        <v>67</v>
      </c>
      <c r="J3145">
        <v>8.4658547085396992E-3</v>
      </c>
      <c r="K3145">
        <f t="shared" si="61"/>
        <v>3</v>
      </c>
    </row>
    <row r="3146" spans="1:11" x14ac:dyDescent="0.2">
      <c r="A3146">
        <v>3</v>
      </c>
      <c r="B3146" t="s">
        <v>78</v>
      </c>
      <c r="C3146" t="s">
        <v>63</v>
      </c>
      <c r="D3146" t="s">
        <v>58</v>
      </c>
      <c r="E3146" t="s">
        <v>68</v>
      </c>
      <c r="F3146" t="s">
        <v>65</v>
      </c>
      <c r="G3146" t="s">
        <v>69</v>
      </c>
      <c r="H3146" t="s">
        <v>62</v>
      </c>
      <c r="I3146" t="s">
        <v>67</v>
      </c>
      <c r="J3146">
        <v>5.1699057302816301E-3</v>
      </c>
      <c r="K3146">
        <f t="shared" si="61"/>
        <v>3</v>
      </c>
    </row>
    <row r="3147" spans="1:11" x14ac:dyDescent="0.2">
      <c r="A3147">
        <v>4</v>
      </c>
      <c r="B3147" t="s">
        <v>78</v>
      </c>
      <c r="C3147" t="s">
        <v>63</v>
      </c>
      <c r="D3147" t="s">
        <v>58</v>
      </c>
      <c r="E3147" t="s">
        <v>68</v>
      </c>
      <c r="F3147" t="s">
        <v>65</v>
      </c>
      <c r="G3147" t="s">
        <v>69</v>
      </c>
      <c r="H3147" t="s">
        <v>62</v>
      </c>
      <c r="I3147" t="s">
        <v>67</v>
      </c>
      <c r="J3147">
        <v>3.1372361093108701E-3</v>
      </c>
      <c r="K3147">
        <f t="shared" si="61"/>
        <v>3</v>
      </c>
    </row>
    <row r="3148" spans="1:11" x14ac:dyDescent="0.2">
      <c r="A3148">
        <v>5</v>
      </c>
      <c r="B3148" t="s">
        <v>78</v>
      </c>
      <c r="C3148" t="s">
        <v>63</v>
      </c>
      <c r="D3148" t="s">
        <v>58</v>
      </c>
      <c r="E3148" t="s">
        <v>68</v>
      </c>
      <c r="F3148" t="s">
        <v>65</v>
      </c>
      <c r="G3148" t="s">
        <v>69</v>
      </c>
      <c r="H3148" t="s">
        <v>62</v>
      </c>
      <c r="I3148" t="s">
        <v>67</v>
      </c>
      <c r="J3148">
        <v>1.5697057838613799E-3</v>
      </c>
      <c r="K3148">
        <f t="shared" si="61"/>
        <v>3</v>
      </c>
    </row>
    <row r="3149" spans="1:11" x14ac:dyDescent="0.2">
      <c r="A3149">
        <v>6</v>
      </c>
      <c r="B3149" t="s">
        <v>78</v>
      </c>
      <c r="C3149" t="s">
        <v>63</v>
      </c>
      <c r="D3149" t="s">
        <v>58</v>
      </c>
      <c r="E3149" t="s">
        <v>68</v>
      </c>
      <c r="F3149" t="s">
        <v>65</v>
      </c>
      <c r="G3149" t="s">
        <v>69</v>
      </c>
      <c r="H3149" t="s">
        <v>62</v>
      </c>
      <c r="I3149" t="s">
        <v>67</v>
      </c>
      <c r="J3149">
        <v>1.0595814261996699E-3</v>
      </c>
      <c r="K3149">
        <f t="shared" si="61"/>
        <v>3</v>
      </c>
    </row>
    <row r="3150" spans="1:11" x14ac:dyDescent="0.2">
      <c r="A3150">
        <v>7</v>
      </c>
      <c r="B3150" t="s">
        <v>78</v>
      </c>
      <c r="C3150" t="s">
        <v>63</v>
      </c>
      <c r="D3150" t="s">
        <v>58</v>
      </c>
      <c r="E3150" t="s">
        <v>68</v>
      </c>
      <c r="F3150" t="s">
        <v>65</v>
      </c>
      <c r="G3150" t="s">
        <v>69</v>
      </c>
      <c r="H3150" t="s">
        <v>62</v>
      </c>
      <c r="I3150" t="s">
        <v>67</v>
      </c>
      <c r="J3150">
        <v>1.10963228934833E-3</v>
      </c>
      <c r="K3150">
        <f t="shared" si="61"/>
        <v>3</v>
      </c>
    </row>
    <row r="3151" spans="1:11" x14ac:dyDescent="0.2">
      <c r="A3151">
        <v>8</v>
      </c>
      <c r="B3151" t="s">
        <v>78</v>
      </c>
      <c r="C3151" t="s">
        <v>63</v>
      </c>
      <c r="D3151" t="s">
        <v>58</v>
      </c>
      <c r="E3151" t="s">
        <v>68</v>
      </c>
      <c r="F3151" t="s">
        <v>65</v>
      </c>
      <c r="G3151" t="s">
        <v>69</v>
      </c>
      <c r="H3151" t="s">
        <v>62</v>
      </c>
      <c r="I3151" t="s">
        <v>67</v>
      </c>
      <c r="J3151">
        <v>1.8713505882074701E-3</v>
      </c>
      <c r="K3151">
        <f t="shared" si="61"/>
        <v>3</v>
      </c>
    </row>
    <row r="3152" spans="1:11" x14ac:dyDescent="0.2">
      <c r="A3152">
        <v>9</v>
      </c>
      <c r="B3152" t="s">
        <v>78</v>
      </c>
      <c r="C3152" t="s">
        <v>63</v>
      </c>
      <c r="D3152" t="s">
        <v>58</v>
      </c>
      <c r="E3152" t="s">
        <v>68</v>
      </c>
      <c r="F3152" t="s">
        <v>65</v>
      </c>
      <c r="G3152" t="s">
        <v>69</v>
      </c>
      <c r="H3152" t="s">
        <v>62</v>
      </c>
      <c r="I3152" t="s">
        <v>67</v>
      </c>
      <c r="J3152">
        <v>3.5808220705060199E-3</v>
      </c>
      <c r="K3152">
        <f t="shared" si="61"/>
        <v>3</v>
      </c>
    </row>
    <row r="3153" spans="1:11" x14ac:dyDescent="0.2">
      <c r="A3153">
        <v>10</v>
      </c>
      <c r="B3153" t="s">
        <v>78</v>
      </c>
      <c r="C3153" t="s">
        <v>63</v>
      </c>
      <c r="D3153" t="s">
        <v>58</v>
      </c>
      <c r="E3153" t="s">
        <v>68</v>
      </c>
      <c r="F3153" t="s">
        <v>65</v>
      </c>
      <c r="G3153" t="s">
        <v>69</v>
      </c>
      <c r="H3153" t="s">
        <v>62</v>
      </c>
      <c r="I3153" t="s">
        <v>67</v>
      </c>
      <c r="J3153">
        <v>7.2468437799696802E-3</v>
      </c>
      <c r="K3153">
        <f t="shared" si="61"/>
        <v>3</v>
      </c>
    </row>
    <row r="3154" spans="1:11" x14ac:dyDescent="0.2">
      <c r="A3154">
        <v>11</v>
      </c>
      <c r="B3154" t="s">
        <v>78</v>
      </c>
      <c r="C3154" t="s">
        <v>63</v>
      </c>
      <c r="D3154" t="s">
        <v>58</v>
      </c>
      <c r="E3154" t="s">
        <v>68</v>
      </c>
      <c r="F3154" t="s">
        <v>65</v>
      </c>
      <c r="G3154" t="s">
        <v>69</v>
      </c>
      <c r="H3154" t="s">
        <v>62</v>
      </c>
      <c r="I3154" t="s">
        <v>67</v>
      </c>
      <c r="J3154">
        <v>1.33330079741619E-2</v>
      </c>
      <c r="K3154">
        <f t="shared" si="61"/>
        <v>3</v>
      </c>
    </row>
    <row r="3155" spans="1:11" x14ac:dyDescent="0.2">
      <c r="A3155">
        <v>12</v>
      </c>
      <c r="B3155" t="s">
        <v>78</v>
      </c>
      <c r="C3155" t="s">
        <v>63</v>
      </c>
      <c r="D3155" t="s">
        <v>58</v>
      </c>
      <c r="E3155" t="s">
        <v>68</v>
      </c>
      <c r="F3155" t="s">
        <v>65</v>
      </c>
      <c r="G3155" t="s">
        <v>69</v>
      </c>
      <c r="H3155" t="s">
        <v>62</v>
      </c>
      <c r="I3155" t="s">
        <v>67</v>
      </c>
      <c r="J3155">
        <v>2.2422112256417898E-2</v>
      </c>
      <c r="K3155">
        <f t="shared" si="61"/>
        <v>3</v>
      </c>
    </row>
    <row r="3156" spans="1:11" x14ac:dyDescent="0.2">
      <c r="A3156">
        <v>13</v>
      </c>
      <c r="B3156" t="s">
        <v>78</v>
      </c>
      <c r="C3156" t="s">
        <v>63</v>
      </c>
      <c r="D3156" t="s">
        <v>58</v>
      </c>
      <c r="E3156" t="s">
        <v>68</v>
      </c>
      <c r="F3156" t="s">
        <v>65</v>
      </c>
      <c r="G3156" t="s">
        <v>69</v>
      </c>
      <c r="H3156" t="s">
        <v>62</v>
      </c>
      <c r="I3156" t="s">
        <v>67</v>
      </c>
      <c r="J3156">
        <v>3.37773924650972E-2</v>
      </c>
      <c r="K3156">
        <f t="shared" si="61"/>
        <v>3</v>
      </c>
    </row>
    <row r="3157" spans="1:11" x14ac:dyDescent="0.2">
      <c r="A3157">
        <v>14</v>
      </c>
      <c r="B3157" t="s">
        <v>78</v>
      </c>
      <c r="C3157" t="s">
        <v>63</v>
      </c>
      <c r="D3157" t="s">
        <v>58</v>
      </c>
      <c r="E3157" t="s">
        <v>68</v>
      </c>
      <c r="F3157" t="s">
        <v>65</v>
      </c>
      <c r="G3157" t="s">
        <v>69</v>
      </c>
      <c r="H3157" t="s">
        <v>62</v>
      </c>
      <c r="I3157" t="s">
        <v>67</v>
      </c>
      <c r="J3157">
        <v>4.6132947147103601E-2</v>
      </c>
      <c r="K3157">
        <f t="shared" si="61"/>
        <v>3</v>
      </c>
    </row>
    <row r="3158" spans="1:11" x14ac:dyDescent="0.2">
      <c r="A3158">
        <v>15</v>
      </c>
      <c r="B3158" t="s">
        <v>78</v>
      </c>
      <c r="C3158" t="s">
        <v>63</v>
      </c>
      <c r="D3158" t="s">
        <v>58</v>
      </c>
      <c r="E3158" t="s">
        <v>68</v>
      </c>
      <c r="F3158" t="s">
        <v>65</v>
      </c>
      <c r="G3158" t="s">
        <v>69</v>
      </c>
      <c r="H3158" t="s">
        <v>62</v>
      </c>
      <c r="I3158" t="s">
        <v>67</v>
      </c>
      <c r="J3158">
        <v>5.8936777703955397E-2</v>
      </c>
      <c r="K3158">
        <f t="shared" si="61"/>
        <v>3</v>
      </c>
    </row>
    <row r="3159" spans="1:11" x14ac:dyDescent="0.2">
      <c r="A3159">
        <v>16</v>
      </c>
      <c r="B3159" t="s">
        <v>78</v>
      </c>
      <c r="C3159" t="s">
        <v>63</v>
      </c>
      <c r="D3159" t="s">
        <v>58</v>
      </c>
      <c r="E3159" t="s">
        <v>68</v>
      </c>
      <c r="F3159" t="s">
        <v>65</v>
      </c>
      <c r="G3159" t="s">
        <v>69</v>
      </c>
      <c r="H3159" t="s">
        <v>62</v>
      </c>
      <c r="I3159" t="s">
        <v>67</v>
      </c>
      <c r="J3159">
        <v>7.18253347100761E-2</v>
      </c>
      <c r="K3159">
        <f t="shared" si="61"/>
        <v>3</v>
      </c>
    </row>
    <row r="3160" spans="1:11" x14ac:dyDescent="0.2">
      <c r="A3160">
        <v>17</v>
      </c>
      <c r="B3160" t="s">
        <v>78</v>
      </c>
      <c r="C3160" t="s">
        <v>63</v>
      </c>
      <c r="D3160" t="s">
        <v>58</v>
      </c>
      <c r="E3160" t="s">
        <v>68</v>
      </c>
      <c r="F3160" t="s">
        <v>65</v>
      </c>
      <c r="G3160" t="s">
        <v>69</v>
      </c>
      <c r="H3160" t="s">
        <v>62</v>
      </c>
      <c r="I3160" t="s">
        <v>67</v>
      </c>
      <c r="J3160">
        <v>8.6501848877709703E-2</v>
      </c>
      <c r="K3160">
        <f t="shared" si="61"/>
        <v>3</v>
      </c>
    </row>
    <row r="3161" spans="1:11" x14ac:dyDescent="0.2">
      <c r="A3161">
        <v>18</v>
      </c>
      <c r="B3161" t="s">
        <v>78</v>
      </c>
      <c r="C3161" t="s">
        <v>63</v>
      </c>
      <c r="D3161" t="s">
        <v>58</v>
      </c>
      <c r="E3161" t="s">
        <v>68</v>
      </c>
      <c r="F3161" t="s">
        <v>65</v>
      </c>
      <c r="G3161" t="s">
        <v>69</v>
      </c>
      <c r="H3161" t="s">
        <v>62</v>
      </c>
      <c r="I3161" t="s">
        <v>67</v>
      </c>
      <c r="J3161">
        <v>9.6181935646508801E-2</v>
      </c>
      <c r="K3161">
        <f t="shared" si="61"/>
        <v>3</v>
      </c>
    </row>
    <row r="3162" spans="1:11" x14ac:dyDescent="0.2">
      <c r="A3162">
        <v>19</v>
      </c>
      <c r="B3162" t="s">
        <v>78</v>
      </c>
      <c r="C3162" t="s">
        <v>63</v>
      </c>
      <c r="D3162" t="s">
        <v>58</v>
      </c>
      <c r="E3162" t="s">
        <v>68</v>
      </c>
      <c r="F3162" t="s">
        <v>65</v>
      </c>
      <c r="G3162" t="s">
        <v>69</v>
      </c>
      <c r="H3162" t="s">
        <v>62</v>
      </c>
      <c r="I3162" t="s">
        <v>67</v>
      </c>
      <c r="J3162">
        <v>0.104303202845034</v>
      </c>
      <c r="K3162">
        <f t="shared" si="61"/>
        <v>3</v>
      </c>
    </row>
    <row r="3163" spans="1:11" x14ac:dyDescent="0.2">
      <c r="A3163">
        <v>20</v>
      </c>
      <c r="B3163" t="s">
        <v>78</v>
      </c>
      <c r="C3163" t="s">
        <v>63</v>
      </c>
      <c r="D3163" t="s">
        <v>58</v>
      </c>
      <c r="E3163" t="s">
        <v>68</v>
      </c>
      <c r="F3163" t="s">
        <v>65</v>
      </c>
      <c r="G3163" t="s">
        <v>69</v>
      </c>
      <c r="H3163" t="s">
        <v>62</v>
      </c>
      <c r="I3163" t="s">
        <v>67</v>
      </c>
      <c r="J3163">
        <v>0.10113159841633899</v>
      </c>
      <c r="K3163">
        <f t="shared" si="61"/>
        <v>3</v>
      </c>
    </row>
    <row r="3164" spans="1:11" x14ac:dyDescent="0.2">
      <c r="A3164">
        <v>21</v>
      </c>
      <c r="B3164" t="s">
        <v>78</v>
      </c>
      <c r="C3164" t="s">
        <v>63</v>
      </c>
      <c r="D3164" t="s">
        <v>58</v>
      </c>
      <c r="E3164" t="s">
        <v>68</v>
      </c>
      <c r="F3164" t="s">
        <v>65</v>
      </c>
      <c r="G3164" t="s">
        <v>69</v>
      </c>
      <c r="H3164" t="s">
        <v>62</v>
      </c>
      <c r="I3164" t="s">
        <v>67</v>
      </c>
      <c r="J3164">
        <v>9.2964478723424296E-2</v>
      </c>
      <c r="K3164">
        <f t="shared" si="61"/>
        <v>3</v>
      </c>
    </row>
    <row r="3165" spans="1:11" x14ac:dyDescent="0.2">
      <c r="A3165">
        <v>22</v>
      </c>
      <c r="B3165" t="s">
        <v>78</v>
      </c>
      <c r="C3165" t="s">
        <v>63</v>
      </c>
      <c r="D3165" t="s">
        <v>58</v>
      </c>
      <c r="E3165" t="s">
        <v>68</v>
      </c>
      <c r="F3165" t="s">
        <v>65</v>
      </c>
      <c r="G3165" t="s">
        <v>69</v>
      </c>
      <c r="H3165" t="s">
        <v>62</v>
      </c>
      <c r="I3165" t="s">
        <v>67</v>
      </c>
      <c r="J3165">
        <v>8.1438881106759606E-2</v>
      </c>
      <c r="K3165">
        <f t="shared" si="61"/>
        <v>3</v>
      </c>
    </row>
    <row r="3166" spans="1:11" x14ac:dyDescent="0.2">
      <c r="A3166">
        <v>23</v>
      </c>
      <c r="B3166" t="s">
        <v>78</v>
      </c>
      <c r="C3166" t="s">
        <v>63</v>
      </c>
      <c r="D3166" t="s">
        <v>58</v>
      </c>
      <c r="E3166" t="s">
        <v>68</v>
      </c>
      <c r="F3166" t="s">
        <v>65</v>
      </c>
      <c r="G3166" t="s">
        <v>69</v>
      </c>
      <c r="H3166" t="s">
        <v>62</v>
      </c>
      <c r="I3166" t="s">
        <v>67</v>
      </c>
      <c r="J3166">
        <v>6.7287277776631405E-2</v>
      </c>
      <c r="K3166">
        <f t="shared" si="61"/>
        <v>3</v>
      </c>
    </row>
    <row r="3167" spans="1:11" x14ac:dyDescent="0.2">
      <c r="A3167">
        <v>24</v>
      </c>
      <c r="B3167" t="s">
        <v>78</v>
      </c>
      <c r="C3167" t="s">
        <v>63</v>
      </c>
      <c r="D3167" t="s">
        <v>58</v>
      </c>
      <c r="E3167" t="s">
        <v>68</v>
      </c>
      <c r="F3167" t="s">
        <v>65</v>
      </c>
      <c r="G3167" t="s">
        <v>69</v>
      </c>
      <c r="H3167" t="s">
        <v>62</v>
      </c>
      <c r="I3167" t="s">
        <v>67</v>
      </c>
      <c r="J3167">
        <v>5.2139629706375E-2</v>
      </c>
      <c r="K3167">
        <f t="shared" si="61"/>
        <v>3</v>
      </c>
    </row>
    <row r="3168" spans="1:11" x14ac:dyDescent="0.2">
      <c r="A3168">
        <v>1</v>
      </c>
      <c r="B3168" t="s">
        <v>78</v>
      </c>
      <c r="C3168" t="s">
        <v>57</v>
      </c>
      <c r="D3168" t="s">
        <v>58</v>
      </c>
      <c r="E3168" t="s">
        <v>59</v>
      </c>
      <c r="F3168" t="s">
        <v>60</v>
      </c>
      <c r="G3168" t="s">
        <v>69</v>
      </c>
      <c r="H3168" t="s">
        <v>62</v>
      </c>
      <c r="I3168" t="s">
        <v>67</v>
      </c>
      <c r="J3168">
        <v>2.84032391747015E-2</v>
      </c>
      <c r="K3168">
        <f t="shared" si="61"/>
        <v>3</v>
      </c>
    </row>
    <row r="3169" spans="1:11" x14ac:dyDescent="0.2">
      <c r="A3169">
        <v>2</v>
      </c>
      <c r="B3169" t="s">
        <v>78</v>
      </c>
      <c r="C3169" t="s">
        <v>57</v>
      </c>
      <c r="D3169" t="s">
        <v>58</v>
      </c>
      <c r="E3169" t="s">
        <v>59</v>
      </c>
      <c r="F3169" t="s">
        <v>60</v>
      </c>
      <c r="G3169" t="s">
        <v>69</v>
      </c>
      <c r="H3169" t="s">
        <v>62</v>
      </c>
      <c r="I3169" t="s">
        <v>67</v>
      </c>
      <c r="J3169">
        <v>7.3555766199814004E-3</v>
      </c>
      <c r="K3169">
        <f t="shared" si="61"/>
        <v>3</v>
      </c>
    </row>
    <row r="3170" spans="1:11" x14ac:dyDescent="0.2">
      <c r="A3170">
        <v>3</v>
      </c>
      <c r="B3170" t="s">
        <v>78</v>
      </c>
      <c r="C3170" t="s">
        <v>57</v>
      </c>
      <c r="D3170" t="s">
        <v>58</v>
      </c>
      <c r="E3170" t="s">
        <v>59</v>
      </c>
      <c r="F3170" t="s">
        <v>60</v>
      </c>
      <c r="G3170" t="s">
        <v>69</v>
      </c>
      <c r="H3170" t="s">
        <v>62</v>
      </c>
      <c r="I3170" t="s">
        <v>67</v>
      </c>
      <c r="J3170">
        <v>1.94888267658533E-3</v>
      </c>
      <c r="K3170">
        <f t="shared" si="61"/>
        <v>3</v>
      </c>
    </row>
    <row r="3171" spans="1:11" x14ac:dyDescent="0.2">
      <c r="A3171">
        <v>4</v>
      </c>
      <c r="B3171" t="s">
        <v>78</v>
      </c>
      <c r="C3171" t="s">
        <v>57</v>
      </c>
      <c r="D3171" t="s">
        <v>58</v>
      </c>
      <c r="E3171" t="s">
        <v>59</v>
      </c>
      <c r="F3171" t="s">
        <v>60</v>
      </c>
      <c r="G3171" t="s">
        <v>69</v>
      </c>
      <c r="H3171" t="s">
        <v>62</v>
      </c>
      <c r="I3171" t="s">
        <v>67</v>
      </c>
      <c r="J3171">
        <v>1.04908832904438E-3</v>
      </c>
      <c r="K3171">
        <f t="shared" si="61"/>
        <v>3</v>
      </c>
    </row>
    <row r="3172" spans="1:11" x14ac:dyDescent="0.2">
      <c r="A3172">
        <v>5</v>
      </c>
      <c r="B3172" t="s">
        <v>78</v>
      </c>
      <c r="C3172" t="s">
        <v>57</v>
      </c>
      <c r="D3172" t="s">
        <v>58</v>
      </c>
      <c r="E3172" t="s">
        <v>59</v>
      </c>
      <c r="F3172" t="s">
        <v>60</v>
      </c>
      <c r="G3172" t="s">
        <v>69</v>
      </c>
      <c r="H3172" t="s">
        <v>62</v>
      </c>
      <c r="I3172" t="s">
        <v>67</v>
      </c>
      <c r="J3172">
        <v>1.2851547994424601E-3</v>
      </c>
      <c r="K3172">
        <f t="shared" si="61"/>
        <v>3</v>
      </c>
    </row>
    <row r="3173" spans="1:11" x14ac:dyDescent="0.2">
      <c r="A3173">
        <v>6</v>
      </c>
      <c r="B3173" t="s">
        <v>78</v>
      </c>
      <c r="C3173" t="s">
        <v>57</v>
      </c>
      <c r="D3173" t="s">
        <v>58</v>
      </c>
      <c r="E3173" t="s">
        <v>59</v>
      </c>
      <c r="F3173" t="s">
        <v>60</v>
      </c>
      <c r="G3173" t="s">
        <v>69</v>
      </c>
      <c r="H3173" t="s">
        <v>62</v>
      </c>
      <c r="I3173" t="s">
        <v>67</v>
      </c>
      <c r="J3173">
        <v>1.4461563981499499E-3</v>
      </c>
      <c r="K3173">
        <f t="shared" si="61"/>
        <v>3</v>
      </c>
    </row>
    <row r="3174" spans="1:11" x14ac:dyDescent="0.2">
      <c r="A3174">
        <v>7</v>
      </c>
      <c r="B3174" t="s">
        <v>78</v>
      </c>
      <c r="C3174" t="s">
        <v>57</v>
      </c>
      <c r="D3174" t="s">
        <v>58</v>
      </c>
      <c r="E3174" t="s">
        <v>59</v>
      </c>
      <c r="F3174" t="s">
        <v>60</v>
      </c>
      <c r="G3174" t="s">
        <v>69</v>
      </c>
      <c r="H3174" t="s">
        <v>62</v>
      </c>
      <c r="I3174" t="s">
        <v>67</v>
      </c>
      <c r="J3174">
        <v>2.8005663017051201E-3</v>
      </c>
      <c r="K3174">
        <f t="shared" si="61"/>
        <v>3</v>
      </c>
    </row>
    <row r="3175" spans="1:11" x14ac:dyDescent="0.2">
      <c r="A3175">
        <v>8</v>
      </c>
      <c r="B3175" t="s">
        <v>78</v>
      </c>
      <c r="C3175" t="s">
        <v>57</v>
      </c>
      <c r="D3175" t="s">
        <v>58</v>
      </c>
      <c r="E3175" t="s">
        <v>59</v>
      </c>
      <c r="F3175" t="s">
        <v>60</v>
      </c>
      <c r="G3175" t="s">
        <v>69</v>
      </c>
      <c r="H3175" t="s">
        <v>62</v>
      </c>
      <c r="I3175" t="s">
        <v>67</v>
      </c>
      <c r="J3175">
        <v>3.6365210734664302E-3</v>
      </c>
      <c r="K3175">
        <f t="shared" si="61"/>
        <v>3</v>
      </c>
    </row>
    <row r="3176" spans="1:11" x14ac:dyDescent="0.2">
      <c r="A3176">
        <v>10</v>
      </c>
      <c r="B3176" t="s">
        <v>78</v>
      </c>
      <c r="C3176" t="s">
        <v>57</v>
      </c>
      <c r="D3176" t="s">
        <v>58</v>
      </c>
      <c r="E3176" t="s">
        <v>59</v>
      </c>
      <c r="F3176" t="s">
        <v>60</v>
      </c>
      <c r="G3176" t="s">
        <v>69</v>
      </c>
      <c r="H3176" t="s">
        <v>62</v>
      </c>
      <c r="I3176" t="s">
        <v>67</v>
      </c>
      <c r="J3176">
        <v>8.6412986484340898E-3</v>
      </c>
      <c r="K3176">
        <f t="shared" si="61"/>
        <v>3</v>
      </c>
    </row>
    <row r="3177" spans="1:11" x14ac:dyDescent="0.2">
      <c r="A3177">
        <v>11</v>
      </c>
      <c r="B3177" t="s">
        <v>78</v>
      </c>
      <c r="C3177" t="s">
        <v>57</v>
      </c>
      <c r="D3177" t="s">
        <v>58</v>
      </c>
      <c r="E3177" t="s">
        <v>59</v>
      </c>
      <c r="F3177" t="s">
        <v>60</v>
      </c>
      <c r="G3177" t="s">
        <v>69</v>
      </c>
      <c r="H3177" t="s">
        <v>62</v>
      </c>
      <c r="I3177" t="s">
        <v>67</v>
      </c>
      <c r="J3177">
        <v>1.05374605955909E-2</v>
      </c>
      <c r="K3177">
        <f t="shared" si="61"/>
        <v>3</v>
      </c>
    </row>
    <row r="3178" spans="1:11" x14ac:dyDescent="0.2">
      <c r="A3178">
        <v>12</v>
      </c>
      <c r="B3178" t="s">
        <v>78</v>
      </c>
      <c r="C3178" t="s">
        <v>57</v>
      </c>
      <c r="D3178" t="s">
        <v>58</v>
      </c>
      <c r="E3178" t="s">
        <v>59</v>
      </c>
      <c r="F3178" t="s">
        <v>60</v>
      </c>
      <c r="G3178" t="s">
        <v>69</v>
      </c>
      <c r="H3178" t="s">
        <v>62</v>
      </c>
      <c r="I3178" t="s">
        <v>67</v>
      </c>
      <c r="J3178">
        <v>1.21965481116843E-2</v>
      </c>
      <c r="K3178">
        <f t="shared" si="61"/>
        <v>3</v>
      </c>
    </row>
    <row r="3179" spans="1:11" x14ac:dyDescent="0.2">
      <c r="A3179">
        <v>13</v>
      </c>
      <c r="B3179" t="s">
        <v>78</v>
      </c>
      <c r="C3179" t="s">
        <v>57</v>
      </c>
      <c r="D3179" t="s">
        <v>58</v>
      </c>
      <c r="E3179" t="s">
        <v>59</v>
      </c>
      <c r="F3179" t="s">
        <v>60</v>
      </c>
      <c r="G3179" t="s">
        <v>69</v>
      </c>
      <c r="H3179" t="s">
        <v>62</v>
      </c>
      <c r="I3179" t="s">
        <v>67</v>
      </c>
      <c r="J3179">
        <v>1.40139644744935E-2</v>
      </c>
      <c r="K3179">
        <f t="shared" si="61"/>
        <v>3</v>
      </c>
    </row>
    <row r="3180" spans="1:11" x14ac:dyDescent="0.2">
      <c r="A3180">
        <v>14</v>
      </c>
      <c r="B3180" t="s">
        <v>78</v>
      </c>
      <c r="C3180" t="s">
        <v>57</v>
      </c>
      <c r="D3180" t="s">
        <v>58</v>
      </c>
      <c r="E3180" t="s">
        <v>59</v>
      </c>
      <c r="F3180" t="s">
        <v>60</v>
      </c>
      <c r="G3180" t="s">
        <v>69</v>
      </c>
      <c r="H3180" t="s">
        <v>62</v>
      </c>
      <c r="I3180" t="s">
        <v>67</v>
      </c>
      <c r="J3180">
        <v>2.0226757485719001E-2</v>
      </c>
      <c r="K3180">
        <f t="shared" si="61"/>
        <v>3</v>
      </c>
    </row>
    <row r="3181" spans="1:11" x14ac:dyDescent="0.2">
      <c r="A3181">
        <v>15</v>
      </c>
      <c r="B3181" t="s">
        <v>78</v>
      </c>
      <c r="C3181" t="s">
        <v>57</v>
      </c>
      <c r="D3181" t="s">
        <v>58</v>
      </c>
      <c r="E3181" t="s">
        <v>59</v>
      </c>
      <c r="F3181" t="s">
        <v>60</v>
      </c>
      <c r="G3181" t="s">
        <v>69</v>
      </c>
      <c r="H3181" t="s">
        <v>62</v>
      </c>
      <c r="I3181" t="s">
        <v>67</v>
      </c>
      <c r="J3181">
        <v>3.2609696946865101E-2</v>
      </c>
      <c r="K3181">
        <f t="shared" si="61"/>
        <v>3</v>
      </c>
    </row>
    <row r="3182" spans="1:11" x14ac:dyDescent="0.2">
      <c r="A3182">
        <v>16</v>
      </c>
      <c r="B3182" t="s">
        <v>78</v>
      </c>
      <c r="C3182" t="s">
        <v>57</v>
      </c>
      <c r="D3182" t="s">
        <v>58</v>
      </c>
      <c r="E3182" t="s">
        <v>59</v>
      </c>
      <c r="F3182" t="s">
        <v>60</v>
      </c>
      <c r="G3182" t="s">
        <v>69</v>
      </c>
      <c r="H3182" t="s">
        <v>62</v>
      </c>
      <c r="I3182" t="s">
        <v>67</v>
      </c>
      <c r="J3182">
        <v>5.4855746478519499E-2</v>
      </c>
      <c r="K3182">
        <f t="shared" si="61"/>
        <v>3</v>
      </c>
    </row>
    <row r="3183" spans="1:11" x14ac:dyDescent="0.2">
      <c r="A3183">
        <v>17</v>
      </c>
      <c r="B3183" t="s">
        <v>78</v>
      </c>
      <c r="C3183" t="s">
        <v>57</v>
      </c>
      <c r="D3183" t="s">
        <v>58</v>
      </c>
      <c r="E3183" t="s">
        <v>59</v>
      </c>
      <c r="F3183" t="s">
        <v>60</v>
      </c>
      <c r="G3183" t="s">
        <v>69</v>
      </c>
      <c r="H3183" t="s">
        <v>62</v>
      </c>
      <c r="I3183" t="s">
        <v>67</v>
      </c>
      <c r="J3183">
        <v>8.2348935529298603E-2</v>
      </c>
      <c r="K3183">
        <f t="shared" si="61"/>
        <v>3</v>
      </c>
    </row>
    <row r="3184" spans="1:11" x14ac:dyDescent="0.2">
      <c r="A3184">
        <v>18</v>
      </c>
      <c r="B3184" t="s">
        <v>78</v>
      </c>
      <c r="C3184" t="s">
        <v>57</v>
      </c>
      <c r="D3184" t="s">
        <v>58</v>
      </c>
      <c r="E3184" t="s">
        <v>59</v>
      </c>
      <c r="F3184" t="s">
        <v>60</v>
      </c>
      <c r="G3184" t="s">
        <v>69</v>
      </c>
      <c r="H3184" t="s">
        <v>62</v>
      </c>
      <c r="I3184" t="s">
        <v>67</v>
      </c>
      <c r="J3184">
        <v>0.105767453018817</v>
      </c>
      <c r="K3184">
        <f t="shared" si="61"/>
        <v>3</v>
      </c>
    </row>
    <row r="3185" spans="1:11" x14ac:dyDescent="0.2">
      <c r="A3185">
        <v>19</v>
      </c>
      <c r="B3185" t="s">
        <v>78</v>
      </c>
      <c r="C3185" t="s">
        <v>57</v>
      </c>
      <c r="D3185" t="s">
        <v>58</v>
      </c>
      <c r="E3185" t="s">
        <v>59</v>
      </c>
      <c r="F3185" t="s">
        <v>60</v>
      </c>
      <c r="G3185" t="s">
        <v>69</v>
      </c>
      <c r="H3185" t="s">
        <v>62</v>
      </c>
      <c r="I3185" t="s">
        <v>67</v>
      </c>
      <c r="J3185">
        <v>0.117667313399338</v>
      </c>
      <c r="K3185">
        <f t="shared" si="61"/>
        <v>3</v>
      </c>
    </row>
    <row r="3186" spans="1:11" x14ac:dyDescent="0.2">
      <c r="A3186">
        <v>20</v>
      </c>
      <c r="B3186" t="s">
        <v>78</v>
      </c>
      <c r="C3186" t="s">
        <v>57</v>
      </c>
      <c r="D3186" t="s">
        <v>58</v>
      </c>
      <c r="E3186" t="s">
        <v>59</v>
      </c>
      <c r="F3186" t="s">
        <v>60</v>
      </c>
      <c r="G3186" t="s">
        <v>69</v>
      </c>
      <c r="H3186" t="s">
        <v>62</v>
      </c>
      <c r="I3186" t="s">
        <v>67</v>
      </c>
      <c r="J3186">
        <v>0.121408796015605</v>
      </c>
      <c r="K3186">
        <f t="shared" si="61"/>
        <v>3</v>
      </c>
    </row>
    <row r="3187" spans="1:11" x14ac:dyDescent="0.2">
      <c r="A3187">
        <v>21</v>
      </c>
      <c r="B3187" t="s">
        <v>78</v>
      </c>
      <c r="C3187" t="s">
        <v>57</v>
      </c>
      <c r="D3187" t="s">
        <v>58</v>
      </c>
      <c r="E3187" t="s">
        <v>59</v>
      </c>
      <c r="F3187" t="s">
        <v>60</v>
      </c>
      <c r="G3187" t="s">
        <v>69</v>
      </c>
      <c r="H3187" t="s">
        <v>62</v>
      </c>
      <c r="I3187" t="s">
        <v>67</v>
      </c>
      <c r="J3187">
        <v>0.12304842566721701</v>
      </c>
      <c r="K3187">
        <f t="shared" si="61"/>
        <v>3</v>
      </c>
    </row>
    <row r="3188" spans="1:11" x14ac:dyDescent="0.2">
      <c r="A3188">
        <v>22</v>
      </c>
      <c r="B3188" t="s">
        <v>78</v>
      </c>
      <c r="C3188" t="s">
        <v>57</v>
      </c>
      <c r="D3188" t="s">
        <v>58</v>
      </c>
      <c r="E3188" t="s">
        <v>59</v>
      </c>
      <c r="F3188" t="s">
        <v>60</v>
      </c>
      <c r="G3188" t="s">
        <v>69</v>
      </c>
      <c r="H3188" t="s">
        <v>62</v>
      </c>
      <c r="I3188" t="s">
        <v>67</v>
      </c>
      <c r="J3188">
        <v>0.108086712025297</v>
      </c>
      <c r="K3188">
        <f t="shared" si="61"/>
        <v>3</v>
      </c>
    </row>
    <row r="3189" spans="1:11" x14ac:dyDescent="0.2">
      <c r="A3189">
        <v>23</v>
      </c>
      <c r="B3189" t="s">
        <v>78</v>
      </c>
      <c r="C3189" t="s">
        <v>57</v>
      </c>
      <c r="D3189" t="s">
        <v>58</v>
      </c>
      <c r="E3189" t="s">
        <v>59</v>
      </c>
      <c r="F3189" t="s">
        <v>60</v>
      </c>
      <c r="G3189" t="s">
        <v>69</v>
      </c>
      <c r="H3189" t="s">
        <v>62</v>
      </c>
      <c r="I3189" t="s">
        <v>67</v>
      </c>
      <c r="J3189">
        <v>8.0527432638583404E-2</v>
      </c>
      <c r="K3189">
        <f t="shared" si="61"/>
        <v>3</v>
      </c>
    </row>
    <row r="3190" spans="1:11" x14ac:dyDescent="0.2">
      <c r="A3190">
        <v>24</v>
      </c>
      <c r="B3190" t="s">
        <v>78</v>
      </c>
      <c r="C3190" t="s">
        <v>57</v>
      </c>
      <c r="D3190" t="s">
        <v>58</v>
      </c>
      <c r="E3190" t="s">
        <v>59</v>
      </c>
      <c r="F3190" t="s">
        <v>60</v>
      </c>
      <c r="G3190" t="s">
        <v>69</v>
      </c>
      <c r="H3190" t="s">
        <v>62</v>
      </c>
      <c r="I3190" t="s">
        <v>67</v>
      </c>
      <c r="J3190">
        <v>5.4164079964477897E-2</v>
      </c>
      <c r="K3190">
        <f t="shared" si="61"/>
        <v>3</v>
      </c>
    </row>
    <row r="3191" spans="1:11" x14ac:dyDescent="0.2">
      <c r="A3191">
        <v>1</v>
      </c>
      <c r="B3191" t="s">
        <v>78</v>
      </c>
      <c r="C3191" t="s">
        <v>63</v>
      </c>
      <c r="D3191" t="s">
        <v>58</v>
      </c>
      <c r="E3191" t="s">
        <v>59</v>
      </c>
      <c r="F3191" t="s">
        <v>60</v>
      </c>
      <c r="G3191" t="s">
        <v>69</v>
      </c>
      <c r="H3191" t="s">
        <v>62</v>
      </c>
      <c r="I3191" t="s">
        <v>67</v>
      </c>
      <c r="J3191">
        <v>3.9336154830534202E-2</v>
      </c>
      <c r="K3191">
        <f t="shared" si="61"/>
        <v>3</v>
      </c>
    </row>
    <row r="3192" spans="1:11" x14ac:dyDescent="0.2">
      <c r="A3192">
        <v>2</v>
      </c>
      <c r="B3192" t="s">
        <v>78</v>
      </c>
      <c r="C3192" t="s">
        <v>63</v>
      </c>
      <c r="D3192" t="s">
        <v>58</v>
      </c>
      <c r="E3192" t="s">
        <v>59</v>
      </c>
      <c r="F3192" t="s">
        <v>60</v>
      </c>
      <c r="G3192" t="s">
        <v>69</v>
      </c>
      <c r="H3192" t="s">
        <v>62</v>
      </c>
      <c r="I3192" t="s">
        <v>67</v>
      </c>
      <c r="J3192">
        <v>1.0264766576806099E-2</v>
      </c>
      <c r="K3192">
        <f t="shared" si="61"/>
        <v>3</v>
      </c>
    </row>
    <row r="3193" spans="1:11" x14ac:dyDescent="0.2">
      <c r="A3193">
        <v>3</v>
      </c>
      <c r="B3193" t="s">
        <v>78</v>
      </c>
      <c r="C3193" t="s">
        <v>63</v>
      </c>
      <c r="D3193" t="s">
        <v>58</v>
      </c>
      <c r="E3193" t="s">
        <v>59</v>
      </c>
      <c r="F3193" t="s">
        <v>60</v>
      </c>
      <c r="G3193" t="s">
        <v>69</v>
      </c>
      <c r="H3193" t="s">
        <v>62</v>
      </c>
      <c r="I3193" t="s">
        <v>67</v>
      </c>
      <c r="J3193">
        <v>2.9558679028106999E-3</v>
      </c>
      <c r="K3193">
        <f t="shared" si="61"/>
        <v>3</v>
      </c>
    </row>
    <row r="3194" spans="1:11" x14ac:dyDescent="0.2">
      <c r="A3194">
        <v>4</v>
      </c>
      <c r="B3194" t="s">
        <v>78</v>
      </c>
      <c r="C3194" t="s">
        <v>63</v>
      </c>
      <c r="D3194" t="s">
        <v>58</v>
      </c>
      <c r="E3194" t="s">
        <v>59</v>
      </c>
      <c r="F3194" t="s">
        <v>60</v>
      </c>
      <c r="G3194" t="s">
        <v>69</v>
      </c>
      <c r="H3194" t="s">
        <v>62</v>
      </c>
      <c r="I3194" t="s">
        <v>67</v>
      </c>
      <c r="J3194">
        <v>2.2797605212955098E-3</v>
      </c>
      <c r="K3194">
        <f t="shared" si="61"/>
        <v>3</v>
      </c>
    </row>
    <row r="3195" spans="1:11" x14ac:dyDescent="0.2">
      <c r="A3195">
        <v>5</v>
      </c>
      <c r="B3195" t="s">
        <v>78</v>
      </c>
      <c r="C3195" t="s">
        <v>63</v>
      </c>
      <c r="D3195" t="s">
        <v>58</v>
      </c>
      <c r="E3195" t="s">
        <v>59</v>
      </c>
      <c r="F3195" t="s">
        <v>60</v>
      </c>
      <c r="G3195" t="s">
        <v>69</v>
      </c>
      <c r="H3195" t="s">
        <v>62</v>
      </c>
      <c r="I3195" t="s">
        <v>67</v>
      </c>
      <c r="J3195">
        <v>3.0090768987435898E-3</v>
      </c>
      <c r="K3195">
        <f t="shared" si="61"/>
        <v>3</v>
      </c>
    </row>
    <row r="3196" spans="1:11" x14ac:dyDescent="0.2">
      <c r="A3196">
        <v>6</v>
      </c>
      <c r="B3196" t="s">
        <v>78</v>
      </c>
      <c r="C3196" t="s">
        <v>63</v>
      </c>
      <c r="D3196" t="s">
        <v>58</v>
      </c>
      <c r="E3196" t="s">
        <v>59</v>
      </c>
      <c r="F3196" t="s">
        <v>60</v>
      </c>
      <c r="G3196" t="s">
        <v>69</v>
      </c>
      <c r="H3196" t="s">
        <v>62</v>
      </c>
      <c r="I3196" t="s">
        <v>67</v>
      </c>
      <c r="J3196">
        <v>2.62571889219675E-3</v>
      </c>
      <c r="K3196">
        <f t="shared" si="61"/>
        <v>3</v>
      </c>
    </row>
    <row r="3197" spans="1:11" x14ac:dyDescent="0.2">
      <c r="A3197">
        <v>7</v>
      </c>
      <c r="B3197" t="s">
        <v>78</v>
      </c>
      <c r="C3197" t="s">
        <v>63</v>
      </c>
      <c r="D3197" t="s">
        <v>58</v>
      </c>
      <c r="E3197" t="s">
        <v>59</v>
      </c>
      <c r="F3197" t="s">
        <v>60</v>
      </c>
      <c r="G3197" t="s">
        <v>69</v>
      </c>
      <c r="H3197" t="s">
        <v>62</v>
      </c>
      <c r="I3197" t="s">
        <v>67</v>
      </c>
      <c r="J3197">
        <v>2.8023182118984001E-3</v>
      </c>
      <c r="K3197">
        <f t="shared" si="61"/>
        <v>3</v>
      </c>
    </row>
    <row r="3198" spans="1:11" x14ac:dyDescent="0.2">
      <c r="A3198">
        <v>8</v>
      </c>
      <c r="B3198" t="s">
        <v>78</v>
      </c>
      <c r="C3198" t="s">
        <v>63</v>
      </c>
      <c r="D3198" t="s">
        <v>58</v>
      </c>
      <c r="E3198" t="s">
        <v>59</v>
      </c>
      <c r="F3198" t="s">
        <v>60</v>
      </c>
      <c r="G3198" t="s">
        <v>69</v>
      </c>
      <c r="H3198" t="s">
        <v>62</v>
      </c>
      <c r="I3198" t="s">
        <v>67</v>
      </c>
      <c r="J3198">
        <v>3.1715410650806201E-3</v>
      </c>
      <c r="K3198">
        <f t="shared" si="61"/>
        <v>3</v>
      </c>
    </row>
    <row r="3199" spans="1:11" x14ac:dyDescent="0.2">
      <c r="A3199">
        <v>9</v>
      </c>
      <c r="B3199" t="s">
        <v>78</v>
      </c>
      <c r="C3199" t="s">
        <v>63</v>
      </c>
      <c r="D3199" t="s">
        <v>58</v>
      </c>
      <c r="E3199" t="s">
        <v>59</v>
      </c>
      <c r="F3199" t="s">
        <v>60</v>
      </c>
      <c r="G3199" t="s">
        <v>69</v>
      </c>
      <c r="H3199" t="s">
        <v>62</v>
      </c>
      <c r="I3199" t="s">
        <v>67</v>
      </c>
      <c r="J3199">
        <v>6.3519681667917396E-3</v>
      </c>
      <c r="K3199">
        <f t="shared" si="61"/>
        <v>3</v>
      </c>
    </row>
    <row r="3200" spans="1:11" x14ac:dyDescent="0.2">
      <c r="A3200">
        <v>10</v>
      </c>
      <c r="B3200" t="s">
        <v>78</v>
      </c>
      <c r="C3200" t="s">
        <v>63</v>
      </c>
      <c r="D3200" t="s">
        <v>58</v>
      </c>
      <c r="E3200" t="s">
        <v>59</v>
      </c>
      <c r="F3200" t="s">
        <v>60</v>
      </c>
      <c r="G3200" t="s">
        <v>69</v>
      </c>
      <c r="H3200" t="s">
        <v>62</v>
      </c>
      <c r="I3200" t="s">
        <v>67</v>
      </c>
      <c r="J3200">
        <v>1.1346317698015199E-2</v>
      </c>
      <c r="K3200">
        <f t="shared" si="61"/>
        <v>3</v>
      </c>
    </row>
    <row r="3201" spans="1:11" x14ac:dyDescent="0.2">
      <c r="A3201">
        <v>11</v>
      </c>
      <c r="B3201" t="s">
        <v>78</v>
      </c>
      <c r="C3201" t="s">
        <v>63</v>
      </c>
      <c r="D3201" t="s">
        <v>58</v>
      </c>
      <c r="E3201" t="s">
        <v>59</v>
      </c>
      <c r="F3201" t="s">
        <v>60</v>
      </c>
      <c r="G3201" t="s">
        <v>69</v>
      </c>
      <c r="H3201" t="s">
        <v>62</v>
      </c>
      <c r="I3201" t="s">
        <v>67</v>
      </c>
      <c r="J3201">
        <v>1.9208317294609499E-2</v>
      </c>
      <c r="K3201">
        <f t="shared" si="61"/>
        <v>3</v>
      </c>
    </row>
    <row r="3202" spans="1:11" x14ac:dyDescent="0.2">
      <c r="A3202">
        <v>12</v>
      </c>
      <c r="B3202" t="s">
        <v>78</v>
      </c>
      <c r="C3202" t="s">
        <v>63</v>
      </c>
      <c r="D3202" t="s">
        <v>58</v>
      </c>
      <c r="E3202" t="s">
        <v>59</v>
      </c>
      <c r="F3202" t="s">
        <v>60</v>
      </c>
      <c r="G3202" t="s">
        <v>69</v>
      </c>
      <c r="H3202" t="s">
        <v>62</v>
      </c>
      <c r="I3202" t="s">
        <v>67</v>
      </c>
      <c r="J3202">
        <v>2.2295178228953699E-2</v>
      </c>
      <c r="K3202">
        <f t="shared" si="61"/>
        <v>3</v>
      </c>
    </row>
    <row r="3203" spans="1:11" x14ac:dyDescent="0.2">
      <c r="A3203">
        <v>13</v>
      </c>
      <c r="B3203" t="s">
        <v>78</v>
      </c>
      <c r="C3203" t="s">
        <v>63</v>
      </c>
      <c r="D3203" t="s">
        <v>58</v>
      </c>
      <c r="E3203" t="s">
        <v>59</v>
      </c>
      <c r="F3203" t="s">
        <v>60</v>
      </c>
      <c r="G3203" t="s">
        <v>69</v>
      </c>
      <c r="H3203" t="s">
        <v>62</v>
      </c>
      <c r="I3203" t="s">
        <v>67</v>
      </c>
      <c r="J3203">
        <v>2.8737738441775299E-2</v>
      </c>
      <c r="K3203">
        <f t="shared" si="61"/>
        <v>3</v>
      </c>
    </row>
    <row r="3204" spans="1:11" x14ac:dyDescent="0.2">
      <c r="A3204">
        <v>14</v>
      </c>
      <c r="B3204" t="s">
        <v>78</v>
      </c>
      <c r="C3204" t="s">
        <v>63</v>
      </c>
      <c r="D3204" t="s">
        <v>58</v>
      </c>
      <c r="E3204" t="s">
        <v>59</v>
      </c>
      <c r="F3204" t="s">
        <v>60</v>
      </c>
      <c r="G3204" t="s">
        <v>69</v>
      </c>
      <c r="H3204" t="s">
        <v>62</v>
      </c>
      <c r="I3204" t="s">
        <v>67</v>
      </c>
      <c r="J3204">
        <v>2.7692764994917799E-2</v>
      </c>
      <c r="K3204">
        <f t="shared" ref="K3204:K3267" si="62">MONTH(1&amp;B3204)</f>
        <v>3</v>
      </c>
    </row>
    <row r="3205" spans="1:11" x14ac:dyDescent="0.2">
      <c r="A3205">
        <v>15</v>
      </c>
      <c r="B3205" t="s">
        <v>78</v>
      </c>
      <c r="C3205" t="s">
        <v>63</v>
      </c>
      <c r="D3205" t="s">
        <v>58</v>
      </c>
      <c r="E3205" t="s">
        <v>59</v>
      </c>
      <c r="F3205" t="s">
        <v>60</v>
      </c>
      <c r="G3205" t="s">
        <v>69</v>
      </c>
      <c r="H3205" t="s">
        <v>62</v>
      </c>
      <c r="I3205" t="s">
        <v>67</v>
      </c>
      <c r="J3205">
        <v>3.5351066079950297E-2</v>
      </c>
      <c r="K3205">
        <f t="shared" si="62"/>
        <v>3</v>
      </c>
    </row>
    <row r="3206" spans="1:11" x14ac:dyDescent="0.2">
      <c r="A3206">
        <v>16</v>
      </c>
      <c r="B3206" t="s">
        <v>78</v>
      </c>
      <c r="C3206" t="s">
        <v>63</v>
      </c>
      <c r="D3206" t="s">
        <v>58</v>
      </c>
      <c r="E3206" t="s">
        <v>59</v>
      </c>
      <c r="F3206" t="s">
        <v>60</v>
      </c>
      <c r="G3206" t="s">
        <v>69</v>
      </c>
      <c r="H3206" t="s">
        <v>62</v>
      </c>
      <c r="I3206" t="s">
        <v>67</v>
      </c>
      <c r="J3206">
        <v>4.6372417302024099E-2</v>
      </c>
      <c r="K3206">
        <f t="shared" si="62"/>
        <v>3</v>
      </c>
    </row>
    <row r="3207" spans="1:11" x14ac:dyDescent="0.2">
      <c r="A3207">
        <v>17</v>
      </c>
      <c r="B3207" t="s">
        <v>78</v>
      </c>
      <c r="C3207" t="s">
        <v>63</v>
      </c>
      <c r="D3207" t="s">
        <v>58</v>
      </c>
      <c r="E3207" t="s">
        <v>59</v>
      </c>
      <c r="F3207" t="s">
        <v>60</v>
      </c>
      <c r="G3207" t="s">
        <v>69</v>
      </c>
      <c r="H3207" t="s">
        <v>62</v>
      </c>
      <c r="I3207" t="s">
        <v>67</v>
      </c>
      <c r="J3207">
        <v>6.8156248487103194E-2</v>
      </c>
      <c r="K3207">
        <f t="shared" si="62"/>
        <v>3</v>
      </c>
    </row>
    <row r="3208" spans="1:11" x14ac:dyDescent="0.2">
      <c r="A3208">
        <v>18</v>
      </c>
      <c r="B3208" t="s">
        <v>78</v>
      </c>
      <c r="C3208" t="s">
        <v>63</v>
      </c>
      <c r="D3208" t="s">
        <v>58</v>
      </c>
      <c r="E3208" t="s">
        <v>59</v>
      </c>
      <c r="F3208" t="s">
        <v>60</v>
      </c>
      <c r="G3208" t="s">
        <v>69</v>
      </c>
      <c r="H3208" t="s">
        <v>62</v>
      </c>
      <c r="I3208" t="s">
        <v>67</v>
      </c>
      <c r="J3208">
        <v>8.6792622672643205E-2</v>
      </c>
      <c r="K3208">
        <f t="shared" si="62"/>
        <v>3</v>
      </c>
    </row>
    <row r="3209" spans="1:11" x14ac:dyDescent="0.2">
      <c r="A3209">
        <v>19</v>
      </c>
      <c r="B3209" t="s">
        <v>78</v>
      </c>
      <c r="C3209" t="s">
        <v>63</v>
      </c>
      <c r="D3209" t="s">
        <v>58</v>
      </c>
      <c r="E3209" t="s">
        <v>59</v>
      </c>
      <c r="F3209" t="s">
        <v>60</v>
      </c>
      <c r="G3209" t="s">
        <v>69</v>
      </c>
      <c r="H3209" t="s">
        <v>62</v>
      </c>
      <c r="I3209" t="s">
        <v>67</v>
      </c>
      <c r="J3209">
        <v>0.104539982028271</v>
      </c>
      <c r="K3209">
        <f t="shared" si="62"/>
        <v>3</v>
      </c>
    </row>
    <row r="3210" spans="1:11" x14ac:dyDescent="0.2">
      <c r="A3210">
        <v>20</v>
      </c>
      <c r="B3210" t="s">
        <v>78</v>
      </c>
      <c r="C3210" t="s">
        <v>63</v>
      </c>
      <c r="D3210" t="s">
        <v>58</v>
      </c>
      <c r="E3210" t="s">
        <v>59</v>
      </c>
      <c r="F3210" t="s">
        <v>60</v>
      </c>
      <c r="G3210" t="s">
        <v>69</v>
      </c>
      <c r="H3210" t="s">
        <v>62</v>
      </c>
      <c r="I3210" t="s">
        <v>67</v>
      </c>
      <c r="J3210">
        <v>0.104361546480047</v>
      </c>
      <c r="K3210">
        <f t="shared" si="62"/>
        <v>3</v>
      </c>
    </row>
    <row r="3211" spans="1:11" x14ac:dyDescent="0.2">
      <c r="A3211">
        <v>21</v>
      </c>
      <c r="B3211" t="s">
        <v>78</v>
      </c>
      <c r="C3211" t="s">
        <v>63</v>
      </c>
      <c r="D3211" t="s">
        <v>58</v>
      </c>
      <c r="E3211" t="s">
        <v>59</v>
      </c>
      <c r="F3211" t="s">
        <v>60</v>
      </c>
      <c r="G3211" t="s">
        <v>69</v>
      </c>
      <c r="H3211" t="s">
        <v>62</v>
      </c>
      <c r="I3211" t="s">
        <v>67</v>
      </c>
      <c r="J3211">
        <v>0.106367413372165</v>
      </c>
      <c r="K3211">
        <f t="shared" si="62"/>
        <v>3</v>
      </c>
    </row>
    <row r="3212" spans="1:11" x14ac:dyDescent="0.2">
      <c r="A3212">
        <v>22</v>
      </c>
      <c r="B3212" t="s">
        <v>78</v>
      </c>
      <c r="C3212" t="s">
        <v>63</v>
      </c>
      <c r="D3212" t="s">
        <v>58</v>
      </c>
      <c r="E3212" t="s">
        <v>59</v>
      </c>
      <c r="F3212" t="s">
        <v>60</v>
      </c>
      <c r="G3212" t="s">
        <v>69</v>
      </c>
      <c r="H3212" t="s">
        <v>62</v>
      </c>
      <c r="I3212" t="s">
        <v>67</v>
      </c>
      <c r="J3212">
        <v>0.103818903783282</v>
      </c>
      <c r="K3212">
        <f t="shared" si="62"/>
        <v>3</v>
      </c>
    </row>
    <row r="3213" spans="1:11" x14ac:dyDescent="0.2">
      <c r="A3213">
        <v>23</v>
      </c>
      <c r="B3213" t="s">
        <v>78</v>
      </c>
      <c r="C3213" t="s">
        <v>63</v>
      </c>
      <c r="D3213" t="s">
        <v>58</v>
      </c>
      <c r="E3213" t="s">
        <v>59</v>
      </c>
      <c r="F3213" t="s">
        <v>60</v>
      </c>
      <c r="G3213" t="s">
        <v>69</v>
      </c>
      <c r="H3213" t="s">
        <v>62</v>
      </c>
      <c r="I3213" t="s">
        <v>67</v>
      </c>
      <c r="J3213">
        <v>9.2522444019176905E-2</v>
      </c>
      <c r="K3213">
        <f t="shared" si="62"/>
        <v>3</v>
      </c>
    </row>
    <row r="3214" spans="1:11" x14ac:dyDescent="0.2">
      <c r="A3214">
        <v>24</v>
      </c>
      <c r="B3214" t="s">
        <v>78</v>
      </c>
      <c r="C3214" t="s">
        <v>63</v>
      </c>
      <c r="D3214" t="s">
        <v>58</v>
      </c>
      <c r="E3214" t="s">
        <v>59</v>
      </c>
      <c r="F3214" t="s">
        <v>60</v>
      </c>
      <c r="G3214" t="s">
        <v>69</v>
      </c>
      <c r="H3214" t="s">
        <v>62</v>
      </c>
      <c r="I3214" t="s">
        <v>67</v>
      </c>
      <c r="J3214">
        <v>6.9639866050906496E-2</v>
      </c>
      <c r="K3214">
        <f t="shared" si="62"/>
        <v>3</v>
      </c>
    </row>
    <row r="3215" spans="1:11" x14ac:dyDescent="0.2">
      <c r="A3215">
        <v>1</v>
      </c>
      <c r="B3215" t="s">
        <v>78</v>
      </c>
      <c r="C3215" t="s">
        <v>57</v>
      </c>
      <c r="D3215" t="s">
        <v>58</v>
      </c>
      <c r="E3215" t="s">
        <v>68</v>
      </c>
      <c r="F3215" t="s">
        <v>60</v>
      </c>
      <c r="G3215" t="s">
        <v>70</v>
      </c>
      <c r="H3215" t="s">
        <v>71</v>
      </c>
      <c r="I3215" t="s">
        <v>67</v>
      </c>
      <c r="J3215">
        <v>2.3736155516452601E-2</v>
      </c>
      <c r="K3215">
        <f t="shared" si="62"/>
        <v>3</v>
      </c>
    </row>
    <row r="3216" spans="1:11" x14ac:dyDescent="0.2">
      <c r="A3216">
        <v>2</v>
      </c>
      <c r="B3216" t="s">
        <v>78</v>
      </c>
      <c r="C3216" t="s">
        <v>57</v>
      </c>
      <c r="D3216" t="s">
        <v>58</v>
      </c>
      <c r="E3216" t="s">
        <v>68</v>
      </c>
      <c r="F3216" t="s">
        <v>60</v>
      </c>
      <c r="G3216" t="s">
        <v>70</v>
      </c>
      <c r="H3216" t="s">
        <v>71</v>
      </c>
      <c r="I3216" t="s">
        <v>67</v>
      </c>
      <c r="J3216">
        <v>6.47114444822943E-3</v>
      </c>
      <c r="K3216">
        <f t="shared" si="62"/>
        <v>3</v>
      </c>
    </row>
    <row r="3217" spans="1:11" x14ac:dyDescent="0.2">
      <c r="A3217">
        <v>3</v>
      </c>
      <c r="B3217" t="s">
        <v>78</v>
      </c>
      <c r="C3217" t="s">
        <v>57</v>
      </c>
      <c r="D3217" t="s">
        <v>58</v>
      </c>
      <c r="E3217" t="s">
        <v>68</v>
      </c>
      <c r="F3217" t="s">
        <v>60</v>
      </c>
      <c r="G3217" t="s">
        <v>70</v>
      </c>
      <c r="H3217" t="s">
        <v>71</v>
      </c>
      <c r="I3217" t="s">
        <v>67</v>
      </c>
      <c r="J3217">
        <v>1.26884946544092E-3</v>
      </c>
      <c r="K3217">
        <f t="shared" si="62"/>
        <v>3</v>
      </c>
    </row>
    <row r="3218" spans="1:11" x14ac:dyDescent="0.2">
      <c r="A3218">
        <v>4</v>
      </c>
      <c r="B3218" t="s">
        <v>78</v>
      </c>
      <c r="C3218" t="s">
        <v>57</v>
      </c>
      <c r="D3218" t="s">
        <v>58</v>
      </c>
      <c r="E3218" t="s">
        <v>68</v>
      </c>
      <c r="F3218" t="s">
        <v>60</v>
      </c>
      <c r="G3218" t="s">
        <v>70</v>
      </c>
      <c r="H3218" t="s">
        <v>71</v>
      </c>
      <c r="I3218" t="s">
        <v>67</v>
      </c>
      <c r="J3218" s="3">
        <v>5.3169169742540003E-4</v>
      </c>
      <c r="K3218">
        <f t="shared" si="62"/>
        <v>3</v>
      </c>
    </row>
    <row r="3219" spans="1:11" x14ac:dyDescent="0.2">
      <c r="A3219">
        <v>5</v>
      </c>
      <c r="B3219" t="s">
        <v>78</v>
      </c>
      <c r="C3219" t="s">
        <v>57</v>
      </c>
      <c r="D3219" t="s">
        <v>58</v>
      </c>
      <c r="E3219" t="s">
        <v>68</v>
      </c>
      <c r="F3219" t="s">
        <v>60</v>
      </c>
      <c r="G3219" t="s">
        <v>70</v>
      </c>
      <c r="H3219" t="s">
        <v>71</v>
      </c>
      <c r="I3219" t="s">
        <v>67</v>
      </c>
      <c r="J3219" s="3">
        <v>3.9763849255953398E-4</v>
      </c>
      <c r="K3219">
        <f t="shared" si="62"/>
        <v>3</v>
      </c>
    </row>
    <row r="3220" spans="1:11" x14ac:dyDescent="0.2">
      <c r="A3220">
        <v>6</v>
      </c>
      <c r="B3220" t="s">
        <v>78</v>
      </c>
      <c r="C3220" t="s">
        <v>57</v>
      </c>
      <c r="D3220" t="s">
        <v>58</v>
      </c>
      <c r="E3220" t="s">
        <v>68</v>
      </c>
      <c r="F3220" t="s">
        <v>60</v>
      </c>
      <c r="G3220" t="s">
        <v>70</v>
      </c>
      <c r="H3220" t="s">
        <v>71</v>
      </c>
      <c r="I3220" t="s">
        <v>67</v>
      </c>
      <c r="J3220" s="3">
        <v>5.8495580996907397E-4</v>
      </c>
      <c r="K3220">
        <f t="shared" si="62"/>
        <v>3</v>
      </c>
    </row>
    <row r="3221" spans="1:11" x14ac:dyDescent="0.2">
      <c r="A3221">
        <v>7</v>
      </c>
      <c r="B3221" t="s">
        <v>78</v>
      </c>
      <c r="C3221" t="s">
        <v>57</v>
      </c>
      <c r="D3221" t="s">
        <v>58</v>
      </c>
      <c r="E3221" t="s">
        <v>68</v>
      </c>
      <c r="F3221" t="s">
        <v>60</v>
      </c>
      <c r="G3221" t="s">
        <v>70</v>
      </c>
      <c r="H3221" t="s">
        <v>71</v>
      </c>
      <c r="I3221" t="s">
        <v>67</v>
      </c>
      <c r="J3221">
        <v>1.8163709354471699E-3</v>
      </c>
      <c r="K3221">
        <f t="shared" si="62"/>
        <v>3</v>
      </c>
    </row>
    <row r="3222" spans="1:11" x14ac:dyDescent="0.2">
      <c r="A3222">
        <v>8</v>
      </c>
      <c r="B3222" t="s">
        <v>78</v>
      </c>
      <c r="C3222" t="s">
        <v>57</v>
      </c>
      <c r="D3222" t="s">
        <v>58</v>
      </c>
      <c r="E3222" t="s">
        <v>68</v>
      </c>
      <c r="F3222" t="s">
        <v>60</v>
      </c>
      <c r="G3222" t="s">
        <v>70</v>
      </c>
      <c r="H3222" t="s">
        <v>71</v>
      </c>
      <c r="I3222" t="s">
        <v>67</v>
      </c>
      <c r="J3222">
        <v>5.4971265218988598E-3</v>
      </c>
      <c r="K3222">
        <f t="shared" si="62"/>
        <v>3</v>
      </c>
    </row>
    <row r="3223" spans="1:11" x14ac:dyDescent="0.2">
      <c r="A3223">
        <v>10</v>
      </c>
      <c r="B3223" t="s">
        <v>78</v>
      </c>
      <c r="C3223" t="s">
        <v>57</v>
      </c>
      <c r="D3223" t="s">
        <v>58</v>
      </c>
      <c r="E3223" t="s">
        <v>68</v>
      </c>
      <c r="F3223" t="s">
        <v>60</v>
      </c>
      <c r="G3223" t="s">
        <v>70</v>
      </c>
      <c r="H3223" t="s">
        <v>71</v>
      </c>
      <c r="I3223" t="s">
        <v>67</v>
      </c>
      <c r="J3223">
        <v>1.57652761079565E-2</v>
      </c>
      <c r="K3223">
        <f t="shared" si="62"/>
        <v>3</v>
      </c>
    </row>
    <row r="3224" spans="1:11" x14ac:dyDescent="0.2">
      <c r="A3224">
        <v>11</v>
      </c>
      <c r="B3224" t="s">
        <v>78</v>
      </c>
      <c r="C3224" t="s">
        <v>57</v>
      </c>
      <c r="D3224" t="s">
        <v>58</v>
      </c>
      <c r="E3224" t="s">
        <v>68</v>
      </c>
      <c r="F3224" t="s">
        <v>60</v>
      </c>
      <c r="G3224" t="s">
        <v>70</v>
      </c>
      <c r="H3224" t="s">
        <v>71</v>
      </c>
      <c r="I3224" t="s">
        <v>67</v>
      </c>
      <c r="J3224">
        <v>2.0508006098603201E-2</v>
      </c>
      <c r="K3224">
        <f t="shared" si="62"/>
        <v>3</v>
      </c>
    </row>
    <row r="3225" spans="1:11" x14ac:dyDescent="0.2">
      <c r="A3225">
        <v>12</v>
      </c>
      <c r="B3225" t="s">
        <v>78</v>
      </c>
      <c r="C3225" t="s">
        <v>57</v>
      </c>
      <c r="D3225" t="s">
        <v>58</v>
      </c>
      <c r="E3225" t="s">
        <v>68</v>
      </c>
      <c r="F3225" t="s">
        <v>60</v>
      </c>
      <c r="G3225" t="s">
        <v>70</v>
      </c>
      <c r="H3225" t="s">
        <v>71</v>
      </c>
      <c r="I3225" t="s">
        <v>67</v>
      </c>
      <c r="J3225">
        <v>2.7758237345425402E-2</v>
      </c>
      <c r="K3225">
        <f t="shared" si="62"/>
        <v>3</v>
      </c>
    </row>
    <row r="3226" spans="1:11" x14ac:dyDescent="0.2">
      <c r="A3226">
        <v>13</v>
      </c>
      <c r="B3226" t="s">
        <v>78</v>
      </c>
      <c r="C3226" t="s">
        <v>57</v>
      </c>
      <c r="D3226" t="s">
        <v>58</v>
      </c>
      <c r="E3226" t="s">
        <v>68</v>
      </c>
      <c r="F3226" t="s">
        <v>60</v>
      </c>
      <c r="G3226" t="s">
        <v>70</v>
      </c>
      <c r="H3226" t="s">
        <v>71</v>
      </c>
      <c r="I3226" t="s">
        <v>67</v>
      </c>
      <c r="J3226">
        <v>3.4542440113780798E-2</v>
      </c>
      <c r="K3226">
        <f t="shared" si="62"/>
        <v>3</v>
      </c>
    </row>
    <row r="3227" spans="1:11" x14ac:dyDescent="0.2">
      <c r="A3227">
        <v>14</v>
      </c>
      <c r="B3227" t="s">
        <v>78</v>
      </c>
      <c r="C3227" t="s">
        <v>57</v>
      </c>
      <c r="D3227" t="s">
        <v>58</v>
      </c>
      <c r="E3227" t="s">
        <v>68</v>
      </c>
      <c r="F3227" t="s">
        <v>60</v>
      </c>
      <c r="G3227" t="s">
        <v>70</v>
      </c>
      <c r="H3227" t="s">
        <v>71</v>
      </c>
      <c r="I3227" t="s">
        <v>67</v>
      </c>
      <c r="J3227">
        <v>4.2235094435904702E-2</v>
      </c>
      <c r="K3227">
        <f t="shared" si="62"/>
        <v>3</v>
      </c>
    </row>
    <row r="3228" spans="1:11" x14ac:dyDescent="0.2">
      <c r="A3228">
        <v>15</v>
      </c>
      <c r="B3228" t="s">
        <v>78</v>
      </c>
      <c r="C3228" t="s">
        <v>57</v>
      </c>
      <c r="D3228" t="s">
        <v>58</v>
      </c>
      <c r="E3228" t="s">
        <v>68</v>
      </c>
      <c r="F3228" t="s">
        <v>60</v>
      </c>
      <c r="G3228" t="s">
        <v>70</v>
      </c>
      <c r="H3228" t="s">
        <v>71</v>
      </c>
      <c r="I3228" t="s">
        <v>67</v>
      </c>
      <c r="J3228">
        <v>5.3063479951511797E-2</v>
      </c>
      <c r="K3228">
        <f t="shared" si="62"/>
        <v>3</v>
      </c>
    </row>
    <row r="3229" spans="1:11" x14ac:dyDescent="0.2">
      <c r="A3229">
        <v>16</v>
      </c>
      <c r="B3229" t="s">
        <v>78</v>
      </c>
      <c r="C3229" t="s">
        <v>57</v>
      </c>
      <c r="D3229" t="s">
        <v>58</v>
      </c>
      <c r="E3229" t="s">
        <v>68</v>
      </c>
      <c r="F3229" t="s">
        <v>60</v>
      </c>
      <c r="G3229" t="s">
        <v>70</v>
      </c>
      <c r="H3229" t="s">
        <v>71</v>
      </c>
      <c r="I3229" t="s">
        <v>67</v>
      </c>
      <c r="J3229">
        <v>7.2749431118258601E-2</v>
      </c>
      <c r="K3229">
        <f t="shared" si="62"/>
        <v>3</v>
      </c>
    </row>
    <row r="3230" spans="1:11" x14ac:dyDescent="0.2">
      <c r="A3230">
        <v>17</v>
      </c>
      <c r="B3230" t="s">
        <v>78</v>
      </c>
      <c r="C3230" t="s">
        <v>57</v>
      </c>
      <c r="D3230" t="s">
        <v>58</v>
      </c>
      <c r="E3230" t="s">
        <v>68</v>
      </c>
      <c r="F3230" t="s">
        <v>60</v>
      </c>
      <c r="G3230" t="s">
        <v>70</v>
      </c>
      <c r="H3230" t="s">
        <v>71</v>
      </c>
      <c r="I3230" t="s">
        <v>67</v>
      </c>
      <c r="J3230">
        <v>9.5624183501490198E-2</v>
      </c>
      <c r="K3230">
        <f t="shared" si="62"/>
        <v>3</v>
      </c>
    </row>
    <row r="3231" spans="1:11" x14ac:dyDescent="0.2">
      <c r="A3231">
        <v>18</v>
      </c>
      <c r="B3231" t="s">
        <v>78</v>
      </c>
      <c r="C3231" t="s">
        <v>57</v>
      </c>
      <c r="D3231" t="s">
        <v>58</v>
      </c>
      <c r="E3231" t="s">
        <v>68</v>
      </c>
      <c r="F3231" t="s">
        <v>60</v>
      </c>
      <c r="G3231" t="s">
        <v>70</v>
      </c>
      <c r="H3231" t="s">
        <v>71</v>
      </c>
      <c r="I3231" t="s">
        <v>67</v>
      </c>
      <c r="J3231">
        <v>0.111626650458497</v>
      </c>
      <c r="K3231">
        <f t="shared" si="62"/>
        <v>3</v>
      </c>
    </row>
    <row r="3232" spans="1:11" x14ac:dyDescent="0.2">
      <c r="A3232">
        <v>19</v>
      </c>
      <c r="B3232" t="s">
        <v>78</v>
      </c>
      <c r="C3232" t="s">
        <v>57</v>
      </c>
      <c r="D3232" t="s">
        <v>58</v>
      </c>
      <c r="E3232" t="s">
        <v>68</v>
      </c>
      <c r="F3232" t="s">
        <v>60</v>
      </c>
      <c r="G3232" t="s">
        <v>70</v>
      </c>
      <c r="H3232" t="s">
        <v>71</v>
      </c>
      <c r="I3232" t="s">
        <v>67</v>
      </c>
      <c r="J3232">
        <v>0.11293720077945101</v>
      </c>
      <c r="K3232">
        <f t="shared" si="62"/>
        <v>3</v>
      </c>
    </row>
    <row r="3233" spans="1:11" x14ac:dyDescent="0.2">
      <c r="A3233">
        <v>20</v>
      </c>
      <c r="B3233" t="s">
        <v>78</v>
      </c>
      <c r="C3233" t="s">
        <v>57</v>
      </c>
      <c r="D3233" t="s">
        <v>58</v>
      </c>
      <c r="E3233" t="s">
        <v>68</v>
      </c>
      <c r="F3233" t="s">
        <v>60</v>
      </c>
      <c r="G3233" t="s">
        <v>70</v>
      </c>
      <c r="H3233" t="s">
        <v>71</v>
      </c>
      <c r="I3233" t="s">
        <v>67</v>
      </c>
      <c r="J3233">
        <v>0.102012909012985</v>
      </c>
      <c r="K3233">
        <f t="shared" si="62"/>
        <v>3</v>
      </c>
    </row>
    <row r="3234" spans="1:11" x14ac:dyDescent="0.2">
      <c r="A3234">
        <v>21</v>
      </c>
      <c r="B3234" t="s">
        <v>78</v>
      </c>
      <c r="C3234" t="s">
        <v>57</v>
      </c>
      <c r="D3234" t="s">
        <v>58</v>
      </c>
      <c r="E3234" t="s">
        <v>68</v>
      </c>
      <c r="F3234" t="s">
        <v>60</v>
      </c>
      <c r="G3234" t="s">
        <v>70</v>
      </c>
      <c r="H3234" t="s">
        <v>71</v>
      </c>
      <c r="I3234" t="s">
        <v>67</v>
      </c>
      <c r="J3234">
        <v>9.0595686641529796E-2</v>
      </c>
      <c r="K3234">
        <f t="shared" si="62"/>
        <v>3</v>
      </c>
    </row>
    <row r="3235" spans="1:11" x14ac:dyDescent="0.2">
      <c r="A3235">
        <v>22</v>
      </c>
      <c r="B3235" t="s">
        <v>78</v>
      </c>
      <c r="C3235" t="s">
        <v>57</v>
      </c>
      <c r="D3235" t="s">
        <v>58</v>
      </c>
      <c r="E3235" t="s">
        <v>68</v>
      </c>
      <c r="F3235" t="s">
        <v>60</v>
      </c>
      <c r="G3235" t="s">
        <v>70</v>
      </c>
      <c r="H3235" t="s">
        <v>71</v>
      </c>
      <c r="I3235" t="s">
        <v>67</v>
      </c>
      <c r="J3235">
        <v>7.45034545740592E-2</v>
      </c>
      <c r="K3235">
        <f t="shared" si="62"/>
        <v>3</v>
      </c>
    </row>
    <row r="3236" spans="1:11" x14ac:dyDescent="0.2">
      <c r="A3236">
        <v>23</v>
      </c>
      <c r="B3236" t="s">
        <v>78</v>
      </c>
      <c r="C3236" t="s">
        <v>57</v>
      </c>
      <c r="D3236" t="s">
        <v>58</v>
      </c>
      <c r="E3236" t="s">
        <v>68</v>
      </c>
      <c r="F3236" t="s">
        <v>60</v>
      </c>
      <c r="G3236" t="s">
        <v>70</v>
      </c>
      <c r="H3236" t="s">
        <v>71</v>
      </c>
      <c r="I3236" t="s">
        <v>67</v>
      </c>
      <c r="J3236">
        <v>5.5519018766723299E-2</v>
      </c>
      <c r="K3236">
        <f t="shared" si="62"/>
        <v>3</v>
      </c>
    </row>
    <row r="3237" spans="1:11" x14ac:dyDescent="0.2">
      <c r="A3237">
        <v>24</v>
      </c>
      <c r="B3237" t="s">
        <v>78</v>
      </c>
      <c r="C3237" t="s">
        <v>57</v>
      </c>
      <c r="D3237" t="s">
        <v>58</v>
      </c>
      <c r="E3237" t="s">
        <v>68</v>
      </c>
      <c r="F3237" t="s">
        <v>60</v>
      </c>
      <c r="G3237" t="s">
        <v>70</v>
      </c>
      <c r="H3237" t="s">
        <v>71</v>
      </c>
      <c r="I3237" t="s">
        <v>67</v>
      </c>
      <c r="J3237">
        <v>3.9671800473280998E-2</v>
      </c>
      <c r="K3237">
        <f t="shared" si="62"/>
        <v>3</v>
      </c>
    </row>
    <row r="3238" spans="1:11" x14ac:dyDescent="0.2">
      <c r="A3238">
        <v>1</v>
      </c>
      <c r="B3238" t="s">
        <v>78</v>
      </c>
      <c r="C3238" t="s">
        <v>63</v>
      </c>
      <c r="D3238" t="s">
        <v>58</v>
      </c>
      <c r="E3238" t="s">
        <v>68</v>
      </c>
      <c r="F3238" t="s">
        <v>60</v>
      </c>
      <c r="G3238" t="s">
        <v>70</v>
      </c>
      <c r="H3238" t="s">
        <v>71</v>
      </c>
      <c r="I3238" t="s">
        <v>67</v>
      </c>
      <c r="J3238">
        <v>2.7210820810498599E-2</v>
      </c>
      <c r="K3238">
        <f t="shared" si="62"/>
        <v>3</v>
      </c>
    </row>
    <row r="3239" spans="1:11" x14ac:dyDescent="0.2">
      <c r="A3239">
        <v>2</v>
      </c>
      <c r="B3239" t="s">
        <v>78</v>
      </c>
      <c r="C3239" t="s">
        <v>63</v>
      </c>
      <c r="D3239" t="s">
        <v>58</v>
      </c>
      <c r="E3239" t="s">
        <v>68</v>
      </c>
      <c r="F3239" t="s">
        <v>60</v>
      </c>
      <c r="G3239" t="s">
        <v>70</v>
      </c>
      <c r="H3239" t="s">
        <v>71</v>
      </c>
      <c r="I3239" t="s">
        <v>67</v>
      </c>
      <c r="J3239">
        <v>8.1445327377986307E-3</v>
      </c>
      <c r="K3239">
        <f t="shared" si="62"/>
        <v>3</v>
      </c>
    </row>
    <row r="3240" spans="1:11" x14ac:dyDescent="0.2">
      <c r="A3240">
        <v>3</v>
      </c>
      <c r="B3240" t="s">
        <v>78</v>
      </c>
      <c r="C3240" t="s">
        <v>63</v>
      </c>
      <c r="D3240" t="s">
        <v>58</v>
      </c>
      <c r="E3240" t="s">
        <v>68</v>
      </c>
      <c r="F3240" t="s">
        <v>60</v>
      </c>
      <c r="G3240" t="s">
        <v>70</v>
      </c>
      <c r="H3240" t="s">
        <v>71</v>
      </c>
      <c r="I3240" t="s">
        <v>67</v>
      </c>
      <c r="J3240">
        <v>2.2404219738175199E-3</v>
      </c>
      <c r="K3240">
        <f t="shared" si="62"/>
        <v>3</v>
      </c>
    </row>
    <row r="3241" spans="1:11" x14ac:dyDescent="0.2">
      <c r="A3241">
        <v>4</v>
      </c>
      <c r="B3241" t="s">
        <v>78</v>
      </c>
      <c r="C3241" t="s">
        <v>63</v>
      </c>
      <c r="D3241" t="s">
        <v>58</v>
      </c>
      <c r="E3241" t="s">
        <v>68</v>
      </c>
      <c r="F3241" t="s">
        <v>60</v>
      </c>
      <c r="G3241" t="s">
        <v>70</v>
      </c>
      <c r="H3241" t="s">
        <v>71</v>
      </c>
      <c r="I3241" t="s">
        <v>67</v>
      </c>
      <c r="J3241">
        <v>1.46986800416337E-3</v>
      </c>
      <c r="K3241">
        <f t="shared" si="62"/>
        <v>3</v>
      </c>
    </row>
    <row r="3242" spans="1:11" x14ac:dyDescent="0.2">
      <c r="A3242">
        <v>5</v>
      </c>
      <c r="B3242" t="s">
        <v>78</v>
      </c>
      <c r="C3242" t="s">
        <v>63</v>
      </c>
      <c r="D3242" t="s">
        <v>58</v>
      </c>
      <c r="E3242" t="s">
        <v>68</v>
      </c>
      <c r="F3242" t="s">
        <v>60</v>
      </c>
      <c r="G3242" t="s">
        <v>70</v>
      </c>
      <c r="H3242" t="s">
        <v>71</v>
      </c>
      <c r="I3242" t="s">
        <v>67</v>
      </c>
      <c r="J3242">
        <v>1.0894584565723699E-3</v>
      </c>
      <c r="K3242">
        <f t="shared" si="62"/>
        <v>3</v>
      </c>
    </row>
    <row r="3243" spans="1:11" x14ac:dyDescent="0.2">
      <c r="A3243">
        <v>6</v>
      </c>
      <c r="B3243" t="s">
        <v>78</v>
      </c>
      <c r="C3243" t="s">
        <v>63</v>
      </c>
      <c r="D3243" t="s">
        <v>58</v>
      </c>
      <c r="E3243" t="s">
        <v>68</v>
      </c>
      <c r="F3243" t="s">
        <v>60</v>
      </c>
      <c r="G3243" t="s">
        <v>70</v>
      </c>
      <c r="H3243" t="s">
        <v>71</v>
      </c>
      <c r="I3243" t="s">
        <v>67</v>
      </c>
      <c r="J3243">
        <v>1.0668468347815601E-3</v>
      </c>
      <c r="K3243">
        <f t="shared" si="62"/>
        <v>3</v>
      </c>
    </row>
    <row r="3244" spans="1:11" x14ac:dyDescent="0.2">
      <c r="A3244">
        <v>7</v>
      </c>
      <c r="B3244" t="s">
        <v>78</v>
      </c>
      <c r="C3244" t="s">
        <v>63</v>
      </c>
      <c r="D3244" t="s">
        <v>58</v>
      </c>
      <c r="E3244" t="s">
        <v>68</v>
      </c>
      <c r="F3244" t="s">
        <v>60</v>
      </c>
      <c r="G3244" t="s">
        <v>70</v>
      </c>
      <c r="H3244" t="s">
        <v>71</v>
      </c>
      <c r="I3244" t="s">
        <v>67</v>
      </c>
      <c r="J3244">
        <v>1.3855313504806501E-3</v>
      </c>
      <c r="K3244">
        <f t="shared" si="62"/>
        <v>3</v>
      </c>
    </row>
    <row r="3245" spans="1:11" x14ac:dyDescent="0.2">
      <c r="A3245">
        <v>8</v>
      </c>
      <c r="B3245" t="s">
        <v>78</v>
      </c>
      <c r="C3245" t="s">
        <v>63</v>
      </c>
      <c r="D3245" t="s">
        <v>58</v>
      </c>
      <c r="E3245" t="s">
        <v>68</v>
      </c>
      <c r="F3245" t="s">
        <v>60</v>
      </c>
      <c r="G3245" t="s">
        <v>70</v>
      </c>
      <c r="H3245" t="s">
        <v>71</v>
      </c>
      <c r="I3245" t="s">
        <v>67</v>
      </c>
      <c r="J3245">
        <v>2.7611885842268999E-3</v>
      </c>
      <c r="K3245">
        <f t="shared" si="62"/>
        <v>3</v>
      </c>
    </row>
    <row r="3246" spans="1:11" x14ac:dyDescent="0.2">
      <c r="A3246">
        <v>9</v>
      </c>
      <c r="B3246" t="s">
        <v>78</v>
      </c>
      <c r="C3246" t="s">
        <v>63</v>
      </c>
      <c r="D3246" t="s">
        <v>58</v>
      </c>
      <c r="E3246" t="s">
        <v>68</v>
      </c>
      <c r="F3246" t="s">
        <v>60</v>
      </c>
      <c r="G3246" t="s">
        <v>70</v>
      </c>
      <c r="H3246" t="s">
        <v>71</v>
      </c>
      <c r="I3246" t="s">
        <v>67</v>
      </c>
      <c r="J3246">
        <v>5.7357524072094096E-3</v>
      </c>
      <c r="K3246">
        <f t="shared" si="62"/>
        <v>3</v>
      </c>
    </row>
    <row r="3247" spans="1:11" x14ac:dyDescent="0.2">
      <c r="A3247">
        <v>10</v>
      </c>
      <c r="B3247" t="s">
        <v>78</v>
      </c>
      <c r="C3247" t="s">
        <v>63</v>
      </c>
      <c r="D3247" t="s">
        <v>58</v>
      </c>
      <c r="E3247" t="s">
        <v>68</v>
      </c>
      <c r="F3247" t="s">
        <v>60</v>
      </c>
      <c r="G3247" t="s">
        <v>70</v>
      </c>
      <c r="H3247" t="s">
        <v>71</v>
      </c>
      <c r="I3247" t="s">
        <v>67</v>
      </c>
      <c r="J3247">
        <v>1.26797253699361E-2</v>
      </c>
      <c r="K3247">
        <f t="shared" si="62"/>
        <v>3</v>
      </c>
    </row>
    <row r="3248" spans="1:11" x14ac:dyDescent="0.2">
      <c r="A3248">
        <v>11</v>
      </c>
      <c r="B3248" t="s">
        <v>78</v>
      </c>
      <c r="C3248" t="s">
        <v>63</v>
      </c>
      <c r="D3248" t="s">
        <v>58</v>
      </c>
      <c r="E3248" t="s">
        <v>68</v>
      </c>
      <c r="F3248" t="s">
        <v>60</v>
      </c>
      <c r="G3248" t="s">
        <v>70</v>
      </c>
      <c r="H3248" t="s">
        <v>71</v>
      </c>
      <c r="I3248" t="s">
        <v>67</v>
      </c>
      <c r="J3248">
        <v>2.1845848526663401E-2</v>
      </c>
      <c r="K3248">
        <f t="shared" si="62"/>
        <v>3</v>
      </c>
    </row>
    <row r="3249" spans="1:11" x14ac:dyDescent="0.2">
      <c r="A3249">
        <v>12</v>
      </c>
      <c r="B3249" t="s">
        <v>78</v>
      </c>
      <c r="C3249" t="s">
        <v>63</v>
      </c>
      <c r="D3249" t="s">
        <v>58</v>
      </c>
      <c r="E3249" t="s">
        <v>68</v>
      </c>
      <c r="F3249" t="s">
        <v>60</v>
      </c>
      <c r="G3249" t="s">
        <v>70</v>
      </c>
      <c r="H3249" t="s">
        <v>71</v>
      </c>
      <c r="I3249" t="s">
        <v>67</v>
      </c>
      <c r="J3249">
        <v>3.2475628936546701E-2</v>
      </c>
      <c r="K3249">
        <f t="shared" si="62"/>
        <v>3</v>
      </c>
    </row>
    <row r="3250" spans="1:11" x14ac:dyDescent="0.2">
      <c r="A3250">
        <v>13</v>
      </c>
      <c r="B3250" t="s">
        <v>78</v>
      </c>
      <c r="C3250" t="s">
        <v>63</v>
      </c>
      <c r="D3250" t="s">
        <v>58</v>
      </c>
      <c r="E3250" t="s">
        <v>68</v>
      </c>
      <c r="F3250" t="s">
        <v>60</v>
      </c>
      <c r="G3250" t="s">
        <v>70</v>
      </c>
      <c r="H3250" t="s">
        <v>71</v>
      </c>
      <c r="I3250" t="s">
        <v>67</v>
      </c>
      <c r="J3250">
        <v>4.4759626061827297E-2</v>
      </c>
      <c r="K3250">
        <f t="shared" si="62"/>
        <v>3</v>
      </c>
    </row>
    <row r="3251" spans="1:11" x14ac:dyDescent="0.2">
      <c r="A3251">
        <v>14</v>
      </c>
      <c r="B3251" t="s">
        <v>78</v>
      </c>
      <c r="C3251" t="s">
        <v>63</v>
      </c>
      <c r="D3251" t="s">
        <v>58</v>
      </c>
      <c r="E3251" t="s">
        <v>68</v>
      </c>
      <c r="F3251" t="s">
        <v>60</v>
      </c>
      <c r="G3251" t="s">
        <v>70</v>
      </c>
      <c r="H3251" t="s">
        <v>71</v>
      </c>
      <c r="I3251" t="s">
        <v>67</v>
      </c>
      <c r="J3251">
        <v>5.6439233035187997E-2</v>
      </c>
      <c r="K3251">
        <f t="shared" si="62"/>
        <v>3</v>
      </c>
    </row>
    <row r="3252" spans="1:11" x14ac:dyDescent="0.2">
      <c r="A3252">
        <v>15</v>
      </c>
      <c r="B3252" t="s">
        <v>78</v>
      </c>
      <c r="C3252" t="s">
        <v>63</v>
      </c>
      <c r="D3252" t="s">
        <v>58</v>
      </c>
      <c r="E3252" t="s">
        <v>68</v>
      </c>
      <c r="F3252" t="s">
        <v>60</v>
      </c>
      <c r="G3252" t="s">
        <v>70</v>
      </c>
      <c r="H3252" t="s">
        <v>71</v>
      </c>
      <c r="I3252" t="s">
        <v>67</v>
      </c>
      <c r="J3252">
        <v>6.5858681212127901E-2</v>
      </c>
      <c r="K3252">
        <f t="shared" si="62"/>
        <v>3</v>
      </c>
    </row>
    <row r="3253" spans="1:11" x14ac:dyDescent="0.2">
      <c r="A3253">
        <v>16</v>
      </c>
      <c r="B3253" t="s">
        <v>78</v>
      </c>
      <c r="C3253" t="s">
        <v>63</v>
      </c>
      <c r="D3253" t="s">
        <v>58</v>
      </c>
      <c r="E3253" t="s">
        <v>68</v>
      </c>
      <c r="F3253" t="s">
        <v>60</v>
      </c>
      <c r="G3253" t="s">
        <v>70</v>
      </c>
      <c r="H3253" t="s">
        <v>71</v>
      </c>
      <c r="I3253" t="s">
        <v>67</v>
      </c>
      <c r="J3253">
        <v>7.4632474923418596E-2</v>
      </c>
      <c r="K3253">
        <f t="shared" si="62"/>
        <v>3</v>
      </c>
    </row>
    <row r="3254" spans="1:11" x14ac:dyDescent="0.2">
      <c r="A3254">
        <v>17</v>
      </c>
      <c r="B3254" t="s">
        <v>78</v>
      </c>
      <c r="C3254" t="s">
        <v>63</v>
      </c>
      <c r="D3254" t="s">
        <v>58</v>
      </c>
      <c r="E3254" t="s">
        <v>68</v>
      </c>
      <c r="F3254" t="s">
        <v>60</v>
      </c>
      <c r="G3254" t="s">
        <v>70</v>
      </c>
      <c r="H3254" t="s">
        <v>71</v>
      </c>
      <c r="I3254" t="s">
        <v>67</v>
      </c>
      <c r="J3254">
        <v>8.5122512933514999E-2</v>
      </c>
      <c r="K3254">
        <f t="shared" si="62"/>
        <v>3</v>
      </c>
    </row>
    <row r="3255" spans="1:11" x14ac:dyDescent="0.2">
      <c r="A3255">
        <v>18</v>
      </c>
      <c r="B3255" t="s">
        <v>78</v>
      </c>
      <c r="C3255" t="s">
        <v>63</v>
      </c>
      <c r="D3255" t="s">
        <v>58</v>
      </c>
      <c r="E3255" t="s">
        <v>68</v>
      </c>
      <c r="F3255" t="s">
        <v>60</v>
      </c>
      <c r="G3255" t="s">
        <v>70</v>
      </c>
      <c r="H3255" t="s">
        <v>71</v>
      </c>
      <c r="I3255" t="s">
        <v>67</v>
      </c>
      <c r="J3255">
        <v>9.3794287195288595E-2</v>
      </c>
      <c r="K3255">
        <f t="shared" si="62"/>
        <v>3</v>
      </c>
    </row>
    <row r="3256" spans="1:11" x14ac:dyDescent="0.2">
      <c r="A3256">
        <v>19</v>
      </c>
      <c r="B3256" t="s">
        <v>78</v>
      </c>
      <c r="C3256" t="s">
        <v>63</v>
      </c>
      <c r="D3256" t="s">
        <v>58</v>
      </c>
      <c r="E3256" t="s">
        <v>68</v>
      </c>
      <c r="F3256" t="s">
        <v>60</v>
      </c>
      <c r="G3256" t="s">
        <v>70</v>
      </c>
      <c r="H3256" t="s">
        <v>71</v>
      </c>
      <c r="I3256" t="s">
        <v>67</v>
      </c>
      <c r="J3256">
        <v>0.10091413106787001</v>
      </c>
      <c r="K3256">
        <f t="shared" si="62"/>
        <v>3</v>
      </c>
    </row>
    <row r="3257" spans="1:11" x14ac:dyDescent="0.2">
      <c r="A3257">
        <v>20</v>
      </c>
      <c r="B3257" t="s">
        <v>78</v>
      </c>
      <c r="C3257" t="s">
        <v>63</v>
      </c>
      <c r="D3257" t="s">
        <v>58</v>
      </c>
      <c r="E3257" t="s">
        <v>68</v>
      </c>
      <c r="F3257" t="s">
        <v>60</v>
      </c>
      <c r="G3257" t="s">
        <v>70</v>
      </c>
      <c r="H3257" t="s">
        <v>71</v>
      </c>
      <c r="I3257" t="s">
        <v>67</v>
      </c>
      <c r="J3257">
        <v>9.6681219032235699E-2</v>
      </c>
      <c r="K3257">
        <f t="shared" si="62"/>
        <v>3</v>
      </c>
    </row>
    <row r="3258" spans="1:11" x14ac:dyDescent="0.2">
      <c r="A3258">
        <v>21</v>
      </c>
      <c r="B3258" t="s">
        <v>78</v>
      </c>
      <c r="C3258" t="s">
        <v>63</v>
      </c>
      <c r="D3258" t="s">
        <v>58</v>
      </c>
      <c r="E3258" t="s">
        <v>68</v>
      </c>
      <c r="F3258" t="s">
        <v>60</v>
      </c>
      <c r="G3258" t="s">
        <v>70</v>
      </c>
      <c r="H3258" t="s">
        <v>71</v>
      </c>
      <c r="I3258" t="s">
        <v>67</v>
      </c>
      <c r="J3258">
        <v>8.6887580161842101E-2</v>
      </c>
      <c r="K3258">
        <f t="shared" si="62"/>
        <v>3</v>
      </c>
    </row>
    <row r="3259" spans="1:11" x14ac:dyDescent="0.2">
      <c r="A3259">
        <v>22</v>
      </c>
      <c r="B3259" t="s">
        <v>78</v>
      </c>
      <c r="C3259" t="s">
        <v>63</v>
      </c>
      <c r="D3259" t="s">
        <v>58</v>
      </c>
      <c r="E3259" t="s">
        <v>68</v>
      </c>
      <c r="F3259" t="s">
        <v>60</v>
      </c>
      <c r="G3259" t="s">
        <v>70</v>
      </c>
      <c r="H3259" t="s">
        <v>71</v>
      </c>
      <c r="I3259" t="s">
        <v>67</v>
      </c>
      <c r="J3259">
        <v>7.3304790976149503E-2</v>
      </c>
      <c r="K3259">
        <f t="shared" si="62"/>
        <v>3</v>
      </c>
    </row>
    <row r="3260" spans="1:11" x14ac:dyDescent="0.2">
      <c r="A3260">
        <v>23</v>
      </c>
      <c r="B3260" t="s">
        <v>78</v>
      </c>
      <c r="C3260" t="s">
        <v>63</v>
      </c>
      <c r="D3260" t="s">
        <v>58</v>
      </c>
      <c r="E3260" t="s">
        <v>68</v>
      </c>
      <c r="F3260" t="s">
        <v>60</v>
      </c>
      <c r="G3260" t="s">
        <v>70</v>
      </c>
      <c r="H3260" t="s">
        <v>71</v>
      </c>
      <c r="I3260" t="s">
        <v>67</v>
      </c>
      <c r="J3260">
        <v>5.9164820189977298E-2</v>
      </c>
      <c r="K3260">
        <f t="shared" si="62"/>
        <v>3</v>
      </c>
    </row>
    <row r="3261" spans="1:11" x14ac:dyDescent="0.2">
      <c r="A3261">
        <v>24</v>
      </c>
      <c r="B3261" t="s">
        <v>78</v>
      </c>
      <c r="C3261" t="s">
        <v>63</v>
      </c>
      <c r="D3261" t="s">
        <v>58</v>
      </c>
      <c r="E3261" t="s">
        <v>68</v>
      </c>
      <c r="F3261" t="s">
        <v>60</v>
      </c>
      <c r="G3261" t="s">
        <v>70</v>
      </c>
      <c r="H3261" t="s">
        <v>71</v>
      </c>
      <c r="I3261" t="s">
        <v>67</v>
      </c>
      <c r="J3261">
        <v>4.4335019217863099E-2</v>
      </c>
      <c r="K3261">
        <f t="shared" si="62"/>
        <v>3</v>
      </c>
    </row>
    <row r="3262" spans="1:11" x14ac:dyDescent="0.2">
      <c r="A3262">
        <v>1</v>
      </c>
      <c r="B3262" t="s">
        <v>78</v>
      </c>
      <c r="C3262" t="s">
        <v>57</v>
      </c>
      <c r="D3262" t="s">
        <v>58</v>
      </c>
      <c r="E3262" t="s">
        <v>68</v>
      </c>
      <c r="F3262" t="s">
        <v>65</v>
      </c>
      <c r="G3262" t="s">
        <v>70</v>
      </c>
      <c r="H3262" t="s">
        <v>71</v>
      </c>
      <c r="I3262" t="s">
        <v>67</v>
      </c>
      <c r="J3262">
        <v>3.8059928903299699E-2</v>
      </c>
      <c r="K3262">
        <f t="shared" si="62"/>
        <v>3</v>
      </c>
    </row>
    <row r="3263" spans="1:11" x14ac:dyDescent="0.2">
      <c r="A3263">
        <v>2</v>
      </c>
      <c r="B3263" t="s">
        <v>78</v>
      </c>
      <c r="C3263" t="s">
        <v>57</v>
      </c>
      <c r="D3263" t="s">
        <v>58</v>
      </c>
      <c r="E3263" t="s">
        <v>68</v>
      </c>
      <c r="F3263" t="s">
        <v>65</v>
      </c>
      <c r="G3263" t="s">
        <v>70</v>
      </c>
      <c r="H3263" t="s">
        <v>71</v>
      </c>
      <c r="I3263" t="s">
        <v>67</v>
      </c>
      <c r="J3263">
        <v>8.2604510798831507E-3</v>
      </c>
      <c r="K3263">
        <f t="shared" si="62"/>
        <v>3</v>
      </c>
    </row>
    <row r="3264" spans="1:11" x14ac:dyDescent="0.2">
      <c r="A3264">
        <v>3</v>
      </c>
      <c r="B3264" t="s">
        <v>78</v>
      </c>
      <c r="C3264" t="s">
        <v>57</v>
      </c>
      <c r="D3264" t="s">
        <v>58</v>
      </c>
      <c r="E3264" t="s">
        <v>68</v>
      </c>
      <c r="F3264" t="s">
        <v>65</v>
      </c>
      <c r="G3264" t="s">
        <v>70</v>
      </c>
      <c r="H3264" t="s">
        <v>71</v>
      </c>
      <c r="I3264" t="s">
        <v>67</v>
      </c>
      <c r="J3264">
        <v>2.6793835501354299E-3</v>
      </c>
      <c r="K3264">
        <f t="shared" si="62"/>
        <v>3</v>
      </c>
    </row>
    <row r="3265" spans="1:11" x14ac:dyDescent="0.2">
      <c r="A3265">
        <v>4</v>
      </c>
      <c r="B3265" t="s">
        <v>78</v>
      </c>
      <c r="C3265" t="s">
        <v>57</v>
      </c>
      <c r="D3265" t="s">
        <v>58</v>
      </c>
      <c r="E3265" t="s">
        <v>68</v>
      </c>
      <c r="F3265" t="s">
        <v>65</v>
      </c>
      <c r="G3265" t="s">
        <v>70</v>
      </c>
      <c r="H3265" t="s">
        <v>71</v>
      </c>
      <c r="I3265" t="s">
        <v>67</v>
      </c>
      <c r="J3265">
        <v>1.51767476529416E-3</v>
      </c>
      <c r="K3265">
        <f t="shared" si="62"/>
        <v>3</v>
      </c>
    </row>
    <row r="3266" spans="1:11" x14ac:dyDescent="0.2">
      <c r="A3266">
        <v>5</v>
      </c>
      <c r="B3266" t="s">
        <v>78</v>
      </c>
      <c r="C3266" t="s">
        <v>57</v>
      </c>
      <c r="D3266" t="s">
        <v>58</v>
      </c>
      <c r="E3266" t="s">
        <v>68</v>
      </c>
      <c r="F3266" t="s">
        <v>65</v>
      </c>
      <c r="G3266" t="s">
        <v>70</v>
      </c>
      <c r="H3266" t="s">
        <v>71</v>
      </c>
      <c r="I3266" t="s">
        <v>67</v>
      </c>
      <c r="J3266" s="3">
        <v>5.2688582200619504E-4</v>
      </c>
      <c r="K3266">
        <f t="shared" si="62"/>
        <v>3</v>
      </c>
    </row>
    <row r="3267" spans="1:11" x14ac:dyDescent="0.2">
      <c r="A3267">
        <v>6</v>
      </c>
      <c r="B3267" t="s">
        <v>78</v>
      </c>
      <c r="C3267" t="s">
        <v>57</v>
      </c>
      <c r="D3267" t="s">
        <v>58</v>
      </c>
      <c r="E3267" t="s">
        <v>68</v>
      </c>
      <c r="F3267" t="s">
        <v>65</v>
      </c>
      <c r="G3267" t="s">
        <v>70</v>
      </c>
      <c r="H3267" t="s">
        <v>71</v>
      </c>
      <c r="I3267" t="s">
        <v>67</v>
      </c>
      <c r="J3267" s="3">
        <v>5.31294045133652E-4</v>
      </c>
      <c r="K3267">
        <f t="shared" si="62"/>
        <v>3</v>
      </c>
    </row>
    <row r="3268" spans="1:11" x14ac:dyDescent="0.2">
      <c r="A3268">
        <v>7</v>
      </c>
      <c r="B3268" t="s">
        <v>78</v>
      </c>
      <c r="C3268" t="s">
        <v>57</v>
      </c>
      <c r="D3268" t="s">
        <v>58</v>
      </c>
      <c r="E3268" t="s">
        <v>68</v>
      </c>
      <c r="F3268" t="s">
        <v>65</v>
      </c>
      <c r="G3268" t="s">
        <v>70</v>
      </c>
      <c r="H3268" t="s">
        <v>71</v>
      </c>
      <c r="I3268" t="s">
        <v>67</v>
      </c>
      <c r="J3268">
        <v>1.3974502406622401E-3</v>
      </c>
      <c r="K3268">
        <f t="shared" ref="K3268:K3331" si="63">MONTH(1&amp;B3268)</f>
        <v>3</v>
      </c>
    </row>
    <row r="3269" spans="1:11" x14ac:dyDescent="0.2">
      <c r="A3269">
        <v>8</v>
      </c>
      <c r="B3269" t="s">
        <v>78</v>
      </c>
      <c r="C3269" t="s">
        <v>57</v>
      </c>
      <c r="D3269" t="s">
        <v>58</v>
      </c>
      <c r="E3269" t="s">
        <v>68</v>
      </c>
      <c r="F3269" t="s">
        <v>65</v>
      </c>
      <c r="G3269" t="s">
        <v>70</v>
      </c>
      <c r="H3269" t="s">
        <v>71</v>
      </c>
      <c r="I3269" t="s">
        <v>67</v>
      </c>
      <c r="J3269">
        <v>3.58480658511897E-3</v>
      </c>
      <c r="K3269">
        <f t="shared" si="63"/>
        <v>3</v>
      </c>
    </row>
    <row r="3270" spans="1:11" x14ac:dyDescent="0.2">
      <c r="A3270">
        <v>9</v>
      </c>
      <c r="B3270" t="s">
        <v>78</v>
      </c>
      <c r="C3270" t="s">
        <v>57</v>
      </c>
      <c r="D3270" t="s">
        <v>58</v>
      </c>
      <c r="E3270" t="s">
        <v>68</v>
      </c>
      <c r="F3270" t="s">
        <v>65</v>
      </c>
      <c r="G3270" t="s">
        <v>70</v>
      </c>
      <c r="H3270" t="s">
        <v>71</v>
      </c>
      <c r="I3270" t="s">
        <v>67</v>
      </c>
      <c r="J3270">
        <v>7.1324594033222097E-3</v>
      </c>
      <c r="K3270">
        <f t="shared" si="63"/>
        <v>3</v>
      </c>
    </row>
    <row r="3271" spans="1:11" x14ac:dyDescent="0.2">
      <c r="A3271">
        <v>10</v>
      </c>
      <c r="B3271" t="s">
        <v>78</v>
      </c>
      <c r="C3271" t="s">
        <v>57</v>
      </c>
      <c r="D3271" t="s">
        <v>58</v>
      </c>
      <c r="E3271" t="s">
        <v>68</v>
      </c>
      <c r="F3271" t="s">
        <v>65</v>
      </c>
      <c r="G3271" t="s">
        <v>70</v>
      </c>
      <c r="H3271" t="s">
        <v>71</v>
      </c>
      <c r="I3271" t="s">
        <v>67</v>
      </c>
      <c r="J3271">
        <v>1.0772410578193401E-2</v>
      </c>
      <c r="K3271">
        <f t="shared" si="63"/>
        <v>3</v>
      </c>
    </row>
    <row r="3272" spans="1:11" x14ac:dyDescent="0.2">
      <c r="A3272">
        <v>11</v>
      </c>
      <c r="B3272" t="s">
        <v>78</v>
      </c>
      <c r="C3272" t="s">
        <v>57</v>
      </c>
      <c r="D3272" t="s">
        <v>58</v>
      </c>
      <c r="E3272" t="s">
        <v>68</v>
      </c>
      <c r="F3272" t="s">
        <v>65</v>
      </c>
      <c r="G3272" t="s">
        <v>70</v>
      </c>
      <c r="H3272" t="s">
        <v>71</v>
      </c>
      <c r="I3272" t="s">
        <v>67</v>
      </c>
      <c r="J3272">
        <v>1.47133378612189E-2</v>
      </c>
      <c r="K3272">
        <f t="shared" si="63"/>
        <v>3</v>
      </c>
    </row>
    <row r="3273" spans="1:11" x14ac:dyDescent="0.2">
      <c r="A3273">
        <v>12</v>
      </c>
      <c r="B3273" t="s">
        <v>78</v>
      </c>
      <c r="C3273" t="s">
        <v>57</v>
      </c>
      <c r="D3273" t="s">
        <v>58</v>
      </c>
      <c r="E3273" t="s">
        <v>68</v>
      </c>
      <c r="F3273" t="s">
        <v>65</v>
      </c>
      <c r="G3273" t="s">
        <v>70</v>
      </c>
      <c r="H3273" t="s">
        <v>71</v>
      </c>
      <c r="I3273" t="s">
        <v>67</v>
      </c>
      <c r="J3273">
        <v>2.0674266561741199E-2</v>
      </c>
      <c r="K3273">
        <f t="shared" si="63"/>
        <v>3</v>
      </c>
    </row>
    <row r="3274" spans="1:11" x14ac:dyDescent="0.2">
      <c r="A3274">
        <v>13</v>
      </c>
      <c r="B3274" t="s">
        <v>78</v>
      </c>
      <c r="C3274" t="s">
        <v>57</v>
      </c>
      <c r="D3274" t="s">
        <v>58</v>
      </c>
      <c r="E3274" t="s">
        <v>68</v>
      </c>
      <c r="F3274" t="s">
        <v>65</v>
      </c>
      <c r="G3274" t="s">
        <v>70</v>
      </c>
      <c r="H3274" t="s">
        <v>71</v>
      </c>
      <c r="I3274" t="s">
        <v>67</v>
      </c>
      <c r="J3274">
        <v>2.71004526240613E-2</v>
      </c>
      <c r="K3274">
        <f t="shared" si="63"/>
        <v>3</v>
      </c>
    </row>
    <row r="3275" spans="1:11" x14ac:dyDescent="0.2">
      <c r="A3275">
        <v>14</v>
      </c>
      <c r="B3275" t="s">
        <v>78</v>
      </c>
      <c r="C3275" t="s">
        <v>57</v>
      </c>
      <c r="D3275" t="s">
        <v>58</v>
      </c>
      <c r="E3275" t="s">
        <v>68</v>
      </c>
      <c r="F3275" t="s">
        <v>65</v>
      </c>
      <c r="G3275" t="s">
        <v>70</v>
      </c>
      <c r="H3275" t="s">
        <v>71</v>
      </c>
      <c r="I3275" t="s">
        <v>67</v>
      </c>
      <c r="J3275">
        <v>3.3833209212828202E-2</v>
      </c>
      <c r="K3275">
        <f t="shared" si="63"/>
        <v>3</v>
      </c>
    </row>
    <row r="3276" spans="1:11" x14ac:dyDescent="0.2">
      <c r="A3276">
        <v>15</v>
      </c>
      <c r="B3276" t="s">
        <v>78</v>
      </c>
      <c r="C3276" t="s">
        <v>57</v>
      </c>
      <c r="D3276" t="s">
        <v>58</v>
      </c>
      <c r="E3276" t="s">
        <v>68</v>
      </c>
      <c r="F3276" t="s">
        <v>65</v>
      </c>
      <c r="G3276" t="s">
        <v>70</v>
      </c>
      <c r="H3276" t="s">
        <v>71</v>
      </c>
      <c r="I3276" t="s">
        <v>67</v>
      </c>
      <c r="J3276">
        <v>4.3973440599287601E-2</v>
      </c>
      <c r="K3276">
        <f t="shared" si="63"/>
        <v>3</v>
      </c>
    </row>
    <row r="3277" spans="1:11" x14ac:dyDescent="0.2">
      <c r="A3277">
        <v>16</v>
      </c>
      <c r="B3277" t="s">
        <v>78</v>
      </c>
      <c r="C3277" t="s">
        <v>57</v>
      </c>
      <c r="D3277" t="s">
        <v>58</v>
      </c>
      <c r="E3277" t="s">
        <v>68</v>
      </c>
      <c r="F3277" t="s">
        <v>65</v>
      </c>
      <c r="G3277" t="s">
        <v>70</v>
      </c>
      <c r="H3277" t="s">
        <v>71</v>
      </c>
      <c r="I3277" t="s">
        <v>67</v>
      </c>
      <c r="J3277">
        <v>6.2480439489260998E-2</v>
      </c>
      <c r="K3277">
        <f t="shared" si="63"/>
        <v>3</v>
      </c>
    </row>
    <row r="3278" spans="1:11" x14ac:dyDescent="0.2">
      <c r="A3278">
        <v>17</v>
      </c>
      <c r="B3278" t="s">
        <v>78</v>
      </c>
      <c r="C3278" t="s">
        <v>57</v>
      </c>
      <c r="D3278" t="s">
        <v>58</v>
      </c>
      <c r="E3278" t="s">
        <v>68</v>
      </c>
      <c r="F3278" t="s">
        <v>65</v>
      </c>
      <c r="G3278" t="s">
        <v>70</v>
      </c>
      <c r="H3278" t="s">
        <v>71</v>
      </c>
      <c r="I3278" t="s">
        <v>67</v>
      </c>
      <c r="J3278">
        <v>8.4773820789465701E-2</v>
      </c>
      <c r="K3278">
        <f t="shared" si="63"/>
        <v>3</v>
      </c>
    </row>
    <row r="3279" spans="1:11" x14ac:dyDescent="0.2">
      <c r="A3279">
        <v>18</v>
      </c>
      <c r="B3279" t="s">
        <v>78</v>
      </c>
      <c r="C3279" t="s">
        <v>57</v>
      </c>
      <c r="D3279" t="s">
        <v>58</v>
      </c>
      <c r="E3279" t="s">
        <v>68</v>
      </c>
      <c r="F3279" t="s">
        <v>65</v>
      </c>
      <c r="G3279" t="s">
        <v>70</v>
      </c>
      <c r="H3279" t="s">
        <v>71</v>
      </c>
      <c r="I3279" t="s">
        <v>67</v>
      </c>
      <c r="J3279">
        <v>0.104887327631683</v>
      </c>
      <c r="K3279">
        <f t="shared" si="63"/>
        <v>3</v>
      </c>
    </row>
    <row r="3280" spans="1:11" x14ac:dyDescent="0.2">
      <c r="A3280">
        <v>19</v>
      </c>
      <c r="B3280" t="s">
        <v>78</v>
      </c>
      <c r="C3280" t="s">
        <v>57</v>
      </c>
      <c r="D3280" t="s">
        <v>58</v>
      </c>
      <c r="E3280" t="s">
        <v>68</v>
      </c>
      <c r="F3280" t="s">
        <v>65</v>
      </c>
      <c r="G3280" t="s">
        <v>70</v>
      </c>
      <c r="H3280" t="s">
        <v>71</v>
      </c>
      <c r="I3280" t="s">
        <v>67</v>
      </c>
      <c r="J3280">
        <v>0.114959518514113</v>
      </c>
      <c r="K3280">
        <f t="shared" si="63"/>
        <v>3</v>
      </c>
    </row>
    <row r="3281" spans="1:11" x14ac:dyDescent="0.2">
      <c r="A3281">
        <v>20</v>
      </c>
      <c r="B3281" t="s">
        <v>78</v>
      </c>
      <c r="C3281" t="s">
        <v>57</v>
      </c>
      <c r="D3281" t="s">
        <v>58</v>
      </c>
      <c r="E3281" t="s">
        <v>68</v>
      </c>
      <c r="F3281" t="s">
        <v>65</v>
      </c>
      <c r="G3281" t="s">
        <v>70</v>
      </c>
      <c r="H3281" t="s">
        <v>71</v>
      </c>
      <c r="I3281" t="s">
        <v>67</v>
      </c>
      <c r="J3281">
        <v>0.111017231499299</v>
      </c>
      <c r="K3281">
        <f t="shared" si="63"/>
        <v>3</v>
      </c>
    </row>
    <row r="3282" spans="1:11" x14ac:dyDescent="0.2">
      <c r="A3282">
        <v>21</v>
      </c>
      <c r="B3282" t="s">
        <v>78</v>
      </c>
      <c r="C3282" t="s">
        <v>57</v>
      </c>
      <c r="D3282" t="s">
        <v>58</v>
      </c>
      <c r="E3282" t="s">
        <v>68</v>
      </c>
      <c r="F3282" t="s">
        <v>65</v>
      </c>
      <c r="G3282" t="s">
        <v>70</v>
      </c>
      <c r="H3282" t="s">
        <v>71</v>
      </c>
      <c r="I3282" t="s">
        <v>67</v>
      </c>
      <c r="J3282">
        <v>0.10300842252060601</v>
      </c>
      <c r="K3282">
        <f t="shared" si="63"/>
        <v>3</v>
      </c>
    </row>
    <row r="3283" spans="1:11" x14ac:dyDescent="0.2">
      <c r="A3283">
        <v>22</v>
      </c>
      <c r="B3283" t="s">
        <v>78</v>
      </c>
      <c r="C3283" t="s">
        <v>57</v>
      </c>
      <c r="D3283" t="s">
        <v>58</v>
      </c>
      <c r="E3283" t="s">
        <v>68</v>
      </c>
      <c r="F3283" t="s">
        <v>65</v>
      </c>
      <c r="G3283" t="s">
        <v>70</v>
      </c>
      <c r="H3283" t="s">
        <v>71</v>
      </c>
      <c r="I3283" t="s">
        <v>67</v>
      </c>
      <c r="J3283">
        <v>8.8060297041081606E-2</v>
      </c>
      <c r="K3283">
        <f t="shared" si="63"/>
        <v>3</v>
      </c>
    </row>
    <row r="3284" spans="1:11" x14ac:dyDescent="0.2">
      <c r="A3284">
        <v>23</v>
      </c>
      <c r="B3284" t="s">
        <v>78</v>
      </c>
      <c r="C3284" t="s">
        <v>57</v>
      </c>
      <c r="D3284" t="s">
        <v>58</v>
      </c>
      <c r="E3284" t="s">
        <v>68</v>
      </c>
      <c r="F3284" t="s">
        <v>65</v>
      </c>
      <c r="G3284" t="s">
        <v>70</v>
      </c>
      <c r="H3284" t="s">
        <v>71</v>
      </c>
      <c r="I3284" t="s">
        <v>67</v>
      </c>
      <c r="J3284">
        <v>6.6573232840707805E-2</v>
      </c>
      <c r="K3284">
        <f t="shared" si="63"/>
        <v>3</v>
      </c>
    </row>
    <row r="3285" spans="1:11" x14ac:dyDescent="0.2">
      <c r="A3285">
        <v>24</v>
      </c>
      <c r="B3285" t="s">
        <v>78</v>
      </c>
      <c r="C3285" t="s">
        <v>57</v>
      </c>
      <c r="D3285" t="s">
        <v>58</v>
      </c>
      <c r="E3285" t="s">
        <v>68</v>
      </c>
      <c r="F3285" t="s">
        <v>65</v>
      </c>
      <c r="G3285" t="s">
        <v>70</v>
      </c>
      <c r="H3285" t="s">
        <v>71</v>
      </c>
      <c r="I3285" t="s">
        <v>67</v>
      </c>
      <c r="J3285">
        <v>4.9482257841594303E-2</v>
      </c>
      <c r="K3285">
        <f t="shared" si="63"/>
        <v>3</v>
      </c>
    </row>
    <row r="3286" spans="1:11" x14ac:dyDescent="0.2">
      <c r="A3286">
        <v>1</v>
      </c>
      <c r="B3286" t="s">
        <v>78</v>
      </c>
      <c r="C3286" t="s">
        <v>63</v>
      </c>
      <c r="D3286" t="s">
        <v>58</v>
      </c>
      <c r="E3286" t="s">
        <v>68</v>
      </c>
      <c r="F3286" t="s">
        <v>65</v>
      </c>
      <c r="G3286" t="s">
        <v>70</v>
      </c>
      <c r="H3286" t="s">
        <v>71</v>
      </c>
      <c r="I3286" t="s">
        <v>67</v>
      </c>
      <c r="J3286">
        <v>3.8412642158179598E-2</v>
      </c>
      <c r="K3286">
        <f t="shared" si="63"/>
        <v>3</v>
      </c>
    </row>
    <row r="3287" spans="1:11" x14ac:dyDescent="0.2">
      <c r="A3287">
        <v>2</v>
      </c>
      <c r="B3287" t="s">
        <v>78</v>
      </c>
      <c r="C3287" t="s">
        <v>63</v>
      </c>
      <c r="D3287" t="s">
        <v>58</v>
      </c>
      <c r="E3287" t="s">
        <v>68</v>
      </c>
      <c r="F3287" t="s">
        <v>65</v>
      </c>
      <c r="G3287" t="s">
        <v>70</v>
      </c>
      <c r="H3287" t="s">
        <v>71</v>
      </c>
      <c r="I3287" t="s">
        <v>67</v>
      </c>
      <c r="J3287">
        <v>8.4658547085396992E-3</v>
      </c>
      <c r="K3287">
        <f t="shared" si="63"/>
        <v>3</v>
      </c>
    </row>
    <row r="3288" spans="1:11" x14ac:dyDescent="0.2">
      <c r="A3288">
        <v>3</v>
      </c>
      <c r="B3288" t="s">
        <v>78</v>
      </c>
      <c r="C3288" t="s">
        <v>63</v>
      </c>
      <c r="D3288" t="s">
        <v>58</v>
      </c>
      <c r="E3288" t="s">
        <v>68</v>
      </c>
      <c r="F3288" t="s">
        <v>65</v>
      </c>
      <c r="G3288" t="s">
        <v>70</v>
      </c>
      <c r="H3288" t="s">
        <v>71</v>
      </c>
      <c r="I3288" t="s">
        <v>67</v>
      </c>
      <c r="J3288">
        <v>5.1699057302816301E-3</v>
      </c>
      <c r="K3288">
        <f t="shared" si="63"/>
        <v>3</v>
      </c>
    </row>
    <row r="3289" spans="1:11" x14ac:dyDescent="0.2">
      <c r="A3289">
        <v>4</v>
      </c>
      <c r="B3289" t="s">
        <v>78</v>
      </c>
      <c r="C3289" t="s">
        <v>63</v>
      </c>
      <c r="D3289" t="s">
        <v>58</v>
      </c>
      <c r="E3289" t="s">
        <v>68</v>
      </c>
      <c r="F3289" t="s">
        <v>65</v>
      </c>
      <c r="G3289" t="s">
        <v>70</v>
      </c>
      <c r="H3289" t="s">
        <v>71</v>
      </c>
      <c r="I3289" t="s">
        <v>67</v>
      </c>
      <c r="J3289">
        <v>3.1372361093108701E-3</v>
      </c>
      <c r="K3289">
        <f t="shared" si="63"/>
        <v>3</v>
      </c>
    </row>
    <row r="3290" spans="1:11" x14ac:dyDescent="0.2">
      <c r="A3290">
        <v>5</v>
      </c>
      <c r="B3290" t="s">
        <v>78</v>
      </c>
      <c r="C3290" t="s">
        <v>63</v>
      </c>
      <c r="D3290" t="s">
        <v>58</v>
      </c>
      <c r="E3290" t="s">
        <v>68</v>
      </c>
      <c r="F3290" t="s">
        <v>65</v>
      </c>
      <c r="G3290" t="s">
        <v>70</v>
      </c>
      <c r="H3290" t="s">
        <v>71</v>
      </c>
      <c r="I3290" t="s">
        <v>67</v>
      </c>
      <c r="J3290">
        <v>1.5697057838613799E-3</v>
      </c>
      <c r="K3290">
        <f t="shared" si="63"/>
        <v>3</v>
      </c>
    </row>
    <row r="3291" spans="1:11" x14ac:dyDescent="0.2">
      <c r="A3291">
        <v>6</v>
      </c>
      <c r="B3291" t="s">
        <v>78</v>
      </c>
      <c r="C3291" t="s">
        <v>63</v>
      </c>
      <c r="D3291" t="s">
        <v>58</v>
      </c>
      <c r="E3291" t="s">
        <v>68</v>
      </c>
      <c r="F3291" t="s">
        <v>65</v>
      </c>
      <c r="G3291" t="s">
        <v>70</v>
      </c>
      <c r="H3291" t="s">
        <v>71</v>
      </c>
      <c r="I3291" t="s">
        <v>67</v>
      </c>
      <c r="J3291">
        <v>1.0595814261996699E-3</v>
      </c>
      <c r="K3291">
        <f t="shared" si="63"/>
        <v>3</v>
      </c>
    </row>
    <row r="3292" spans="1:11" x14ac:dyDescent="0.2">
      <c r="A3292">
        <v>7</v>
      </c>
      <c r="B3292" t="s">
        <v>78</v>
      </c>
      <c r="C3292" t="s">
        <v>63</v>
      </c>
      <c r="D3292" t="s">
        <v>58</v>
      </c>
      <c r="E3292" t="s">
        <v>68</v>
      </c>
      <c r="F3292" t="s">
        <v>65</v>
      </c>
      <c r="G3292" t="s">
        <v>70</v>
      </c>
      <c r="H3292" t="s">
        <v>71</v>
      </c>
      <c r="I3292" t="s">
        <v>67</v>
      </c>
      <c r="J3292">
        <v>1.10963228934833E-3</v>
      </c>
      <c r="K3292">
        <f t="shared" si="63"/>
        <v>3</v>
      </c>
    </row>
    <row r="3293" spans="1:11" x14ac:dyDescent="0.2">
      <c r="A3293">
        <v>8</v>
      </c>
      <c r="B3293" t="s">
        <v>78</v>
      </c>
      <c r="C3293" t="s">
        <v>63</v>
      </c>
      <c r="D3293" t="s">
        <v>58</v>
      </c>
      <c r="E3293" t="s">
        <v>68</v>
      </c>
      <c r="F3293" t="s">
        <v>65</v>
      </c>
      <c r="G3293" t="s">
        <v>70</v>
      </c>
      <c r="H3293" t="s">
        <v>71</v>
      </c>
      <c r="I3293" t="s">
        <v>67</v>
      </c>
      <c r="J3293">
        <v>1.8713505882074701E-3</v>
      </c>
      <c r="K3293">
        <f t="shared" si="63"/>
        <v>3</v>
      </c>
    </row>
    <row r="3294" spans="1:11" x14ac:dyDescent="0.2">
      <c r="A3294">
        <v>9</v>
      </c>
      <c r="B3294" t="s">
        <v>78</v>
      </c>
      <c r="C3294" t="s">
        <v>63</v>
      </c>
      <c r="D3294" t="s">
        <v>58</v>
      </c>
      <c r="E3294" t="s">
        <v>68</v>
      </c>
      <c r="F3294" t="s">
        <v>65</v>
      </c>
      <c r="G3294" t="s">
        <v>70</v>
      </c>
      <c r="H3294" t="s">
        <v>71</v>
      </c>
      <c r="I3294" t="s">
        <v>67</v>
      </c>
      <c r="J3294">
        <v>3.5808220705060199E-3</v>
      </c>
      <c r="K3294">
        <f t="shared" si="63"/>
        <v>3</v>
      </c>
    </row>
    <row r="3295" spans="1:11" x14ac:dyDescent="0.2">
      <c r="A3295">
        <v>10</v>
      </c>
      <c r="B3295" t="s">
        <v>78</v>
      </c>
      <c r="C3295" t="s">
        <v>63</v>
      </c>
      <c r="D3295" t="s">
        <v>58</v>
      </c>
      <c r="E3295" t="s">
        <v>68</v>
      </c>
      <c r="F3295" t="s">
        <v>65</v>
      </c>
      <c r="G3295" t="s">
        <v>70</v>
      </c>
      <c r="H3295" t="s">
        <v>71</v>
      </c>
      <c r="I3295" t="s">
        <v>67</v>
      </c>
      <c r="J3295">
        <v>7.2468437799696802E-3</v>
      </c>
      <c r="K3295">
        <f t="shared" si="63"/>
        <v>3</v>
      </c>
    </row>
    <row r="3296" spans="1:11" x14ac:dyDescent="0.2">
      <c r="A3296">
        <v>11</v>
      </c>
      <c r="B3296" t="s">
        <v>78</v>
      </c>
      <c r="C3296" t="s">
        <v>63</v>
      </c>
      <c r="D3296" t="s">
        <v>58</v>
      </c>
      <c r="E3296" t="s">
        <v>68</v>
      </c>
      <c r="F3296" t="s">
        <v>65</v>
      </c>
      <c r="G3296" t="s">
        <v>70</v>
      </c>
      <c r="H3296" t="s">
        <v>71</v>
      </c>
      <c r="I3296" t="s">
        <v>67</v>
      </c>
      <c r="J3296">
        <v>1.33330079741619E-2</v>
      </c>
      <c r="K3296">
        <f t="shared" si="63"/>
        <v>3</v>
      </c>
    </row>
    <row r="3297" spans="1:11" x14ac:dyDescent="0.2">
      <c r="A3297">
        <v>12</v>
      </c>
      <c r="B3297" t="s">
        <v>78</v>
      </c>
      <c r="C3297" t="s">
        <v>63</v>
      </c>
      <c r="D3297" t="s">
        <v>58</v>
      </c>
      <c r="E3297" t="s">
        <v>68</v>
      </c>
      <c r="F3297" t="s">
        <v>65</v>
      </c>
      <c r="G3297" t="s">
        <v>70</v>
      </c>
      <c r="H3297" t="s">
        <v>71</v>
      </c>
      <c r="I3297" t="s">
        <v>67</v>
      </c>
      <c r="J3297">
        <v>2.2422112256417898E-2</v>
      </c>
      <c r="K3297">
        <f t="shared" si="63"/>
        <v>3</v>
      </c>
    </row>
    <row r="3298" spans="1:11" x14ac:dyDescent="0.2">
      <c r="A3298">
        <v>13</v>
      </c>
      <c r="B3298" t="s">
        <v>78</v>
      </c>
      <c r="C3298" t="s">
        <v>63</v>
      </c>
      <c r="D3298" t="s">
        <v>58</v>
      </c>
      <c r="E3298" t="s">
        <v>68</v>
      </c>
      <c r="F3298" t="s">
        <v>65</v>
      </c>
      <c r="G3298" t="s">
        <v>70</v>
      </c>
      <c r="H3298" t="s">
        <v>71</v>
      </c>
      <c r="I3298" t="s">
        <v>67</v>
      </c>
      <c r="J3298">
        <v>3.37773924650972E-2</v>
      </c>
      <c r="K3298">
        <f t="shared" si="63"/>
        <v>3</v>
      </c>
    </row>
    <row r="3299" spans="1:11" x14ac:dyDescent="0.2">
      <c r="A3299">
        <v>14</v>
      </c>
      <c r="B3299" t="s">
        <v>78</v>
      </c>
      <c r="C3299" t="s">
        <v>63</v>
      </c>
      <c r="D3299" t="s">
        <v>58</v>
      </c>
      <c r="E3299" t="s">
        <v>68</v>
      </c>
      <c r="F3299" t="s">
        <v>65</v>
      </c>
      <c r="G3299" t="s">
        <v>70</v>
      </c>
      <c r="H3299" t="s">
        <v>71</v>
      </c>
      <c r="I3299" t="s">
        <v>67</v>
      </c>
      <c r="J3299">
        <v>4.6132947147103601E-2</v>
      </c>
      <c r="K3299">
        <f t="shared" si="63"/>
        <v>3</v>
      </c>
    </row>
    <row r="3300" spans="1:11" x14ac:dyDescent="0.2">
      <c r="A3300">
        <v>15</v>
      </c>
      <c r="B3300" t="s">
        <v>78</v>
      </c>
      <c r="C3300" t="s">
        <v>63</v>
      </c>
      <c r="D3300" t="s">
        <v>58</v>
      </c>
      <c r="E3300" t="s">
        <v>68</v>
      </c>
      <c r="F3300" t="s">
        <v>65</v>
      </c>
      <c r="G3300" t="s">
        <v>70</v>
      </c>
      <c r="H3300" t="s">
        <v>71</v>
      </c>
      <c r="I3300" t="s">
        <v>67</v>
      </c>
      <c r="J3300">
        <v>5.8936777703955397E-2</v>
      </c>
      <c r="K3300">
        <f t="shared" si="63"/>
        <v>3</v>
      </c>
    </row>
    <row r="3301" spans="1:11" x14ac:dyDescent="0.2">
      <c r="A3301">
        <v>16</v>
      </c>
      <c r="B3301" t="s">
        <v>78</v>
      </c>
      <c r="C3301" t="s">
        <v>63</v>
      </c>
      <c r="D3301" t="s">
        <v>58</v>
      </c>
      <c r="E3301" t="s">
        <v>68</v>
      </c>
      <c r="F3301" t="s">
        <v>65</v>
      </c>
      <c r="G3301" t="s">
        <v>70</v>
      </c>
      <c r="H3301" t="s">
        <v>71</v>
      </c>
      <c r="I3301" t="s">
        <v>67</v>
      </c>
      <c r="J3301">
        <v>7.18253347100761E-2</v>
      </c>
      <c r="K3301">
        <f t="shared" si="63"/>
        <v>3</v>
      </c>
    </row>
    <row r="3302" spans="1:11" x14ac:dyDescent="0.2">
      <c r="A3302">
        <v>17</v>
      </c>
      <c r="B3302" t="s">
        <v>78</v>
      </c>
      <c r="C3302" t="s">
        <v>63</v>
      </c>
      <c r="D3302" t="s">
        <v>58</v>
      </c>
      <c r="E3302" t="s">
        <v>68</v>
      </c>
      <c r="F3302" t="s">
        <v>65</v>
      </c>
      <c r="G3302" t="s">
        <v>70</v>
      </c>
      <c r="H3302" t="s">
        <v>71</v>
      </c>
      <c r="I3302" t="s">
        <v>67</v>
      </c>
      <c r="J3302">
        <v>8.6501848877709703E-2</v>
      </c>
      <c r="K3302">
        <f t="shared" si="63"/>
        <v>3</v>
      </c>
    </row>
    <row r="3303" spans="1:11" x14ac:dyDescent="0.2">
      <c r="A3303">
        <v>18</v>
      </c>
      <c r="B3303" t="s">
        <v>78</v>
      </c>
      <c r="C3303" t="s">
        <v>63</v>
      </c>
      <c r="D3303" t="s">
        <v>58</v>
      </c>
      <c r="E3303" t="s">
        <v>68</v>
      </c>
      <c r="F3303" t="s">
        <v>65</v>
      </c>
      <c r="G3303" t="s">
        <v>70</v>
      </c>
      <c r="H3303" t="s">
        <v>71</v>
      </c>
      <c r="I3303" t="s">
        <v>67</v>
      </c>
      <c r="J3303">
        <v>9.6181935646508801E-2</v>
      </c>
      <c r="K3303">
        <f t="shared" si="63"/>
        <v>3</v>
      </c>
    </row>
    <row r="3304" spans="1:11" x14ac:dyDescent="0.2">
      <c r="A3304">
        <v>19</v>
      </c>
      <c r="B3304" t="s">
        <v>78</v>
      </c>
      <c r="C3304" t="s">
        <v>63</v>
      </c>
      <c r="D3304" t="s">
        <v>58</v>
      </c>
      <c r="E3304" t="s">
        <v>68</v>
      </c>
      <c r="F3304" t="s">
        <v>65</v>
      </c>
      <c r="G3304" t="s">
        <v>70</v>
      </c>
      <c r="H3304" t="s">
        <v>71</v>
      </c>
      <c r="I3304" t="s">
        <v>67</v>
      </c>
      <c r="J3304">
        <v>0.104303202845034</v>
      </c>
      <c r="K3304">
        <f t="shared" si="63"/>
        <v>3</v>
      </c>
    </row>
    <row r="3305" spans="1:11" x14ac:dyDescent="0.2">
      <c r="A3305">
        <v>20</v>
      </c>
      <c r="B3305" t="s">
        <v>78</v>
      </c>
      <c r="C3305" t="s">
        <v>63</v>
      </c>
      <c r="D3305" t="s">
        <v>58</v>
      </c>
      <c r="E3305" t="s">
        <v>68</v>
      </c>
      <c r="F3305" t="s">
        <v>65</v>
      </c>
      <c r="G3305" t="s">
        <v>70</v>
      </c>
      <c r="H3305" t="s">
        <v>71</v>
      </c>
      <c r="I3305" t="s">
        <v>67</v>
      </c>
      <c r="J3305">
        <v>0.10113159841633899</v>
      </c>
      <c r="K3305">
        <f t="shared" si="63"/>
        <v>3</v>
      </c>
    </row>
    <row r="3306" spans="1:11" x14ac:dyDescent="0.2">
      <c r="A3306">
        <v>21</v>
      </c>
      <c r="B3306" t="s">
        <v>78</v>
      </c>
      <c r="C3306" t="s">
        <v>63</v>
      </c>
      <c r="D3306" t="s">
        <v>58</v>
      </c>
      <c r="E3306" t="s">
        <v>68</v>
      </c>
      <c r="F3306" t="s">
        <v>65</v>
      </c>
      <c r="G3306" t="s">
        <v>70</v>
      </c>
      <c r="H3306" t="s">
        <v>71</v>
      </c>
      <c r="I3306" t="s">
        <v>67</v>
      </c>
      <c r="J3306">
        <v>9.2964478723424296E-2</v>
      </c>
      <c r="K3306">
        <f t="shared" si="63"/>
        <v>3</v>
      </c>
    </row>
    <row r="3307" spans="1:11" x14ac:dyDescent="0.2">
      <c r="A3307">
        <v>22</v>
      </c>
      <c r="B3307" t="s">
        <v>78</v>
      </c>
      <c r="C3307" t="s">
        <v>63</v>
      </c>
      <c r="D3307" t="s">
        <v>58</v>
      </c>
      <c r="E3307" t="s">
        <v>68</v>
      </c>
      <c r="F3307" t="s">
        <v>65</v>
      </c>
      <c r="G3307" t="s">
        <v>70</v>
      </c>
      <c r="H3307" t="s">
        <v>71</v>
      </c>
      <c r="I3307" t="s">
        <v>67</v>
      </c>
      <c r="J3307">
        <v>8.1438881106759606E-2</v>
      </c>
      <c r="K3307">
        <f t="shared" si="63"/>
        <v>3</v>
      </c>
    </row>
    <row r="3308" spans="1:11" x14ac:dyDescent="0.2">
      <c r="A3308">
        <v>23</v>
      </c>
      <c r="B3308" t="s">
        <v>78</v>
      </c>
      <c r="C3308" t="s">
        <v>63</v>
      </c>
      <c r="D3308" t="s">
        <v>58</v>
      </c>
      <c r="E3308" t="s">
        <v>68</v>
      </c>
      <c r="F3308" t="s">
        <v>65</v>
      </c>
      <c r="G3308" t="s">
        <v>70</v>
      </c>
      <c r="H3308" t="s">
        <v>71</v>
      </c>
      <c r="I3308" t="s">
        <v>67</v>
      </c>
      <c r="J3308">
        <v>6.7287277776631405E-2</v>
      </c>
      <c r="K3308">
        <f t="shared" si="63"/>
        <v>3</v>
      </c>
    </row>
    <row r="3309" spans="1:11" x14ac:dyDescent="0.2">
      <c r="A3309">
        <v>24</v>
      </c>
      <c r="B3309" t="s">
        <v>78</v>
      </c>
      <c r="C3309" t="s">
        <v>63</v>
      </c>
      <c r="D3309" t="s">
        <v>58</v>
      </c>
      <c r="E3309" t="s">
        <v>68</v>
      </c>
      <c r="F3309" t="s">
        <v>65</v>
      </c>
      <c r="G3309" t="s">
        <v>70</v>
      </c>
      <c r="H3309" t="s">
        <v>71</v>
      </c>
      <c r="I3309" t="s">
        <v>67</v>
      </c>
      <c r="J3309">
        <v>5.2139629706375E-2</v>
      </c>
      <c r="K3309">
        <f t="shared" si="63"/>
        <v>3</v>
      </c>
    </row>
    <row r="3310" spans="1:11" x14ac:dyDescent="0.2">
      <c r="A3310">
        <v>1</v>
      </c>
      <c r="B3310" t="s">
        <v>78</v>
      </c>
      <c r="C3310" t="s">
        <v>57</v>
      </c>
      <c r="D3310" t="s">
        <v>58</v>
      </c>
      <c r="E3310" t="s">
        <v>59</v>
      </c>
      <c r="F3310" t="s">
        <v>60</v>
      </c>
      <c r="G3310" t="s">
        <v>70</v>
      </c>
      <c r="H3310" t="s">
        <v>71</v>
      </c>
      <c r="I3310" t="s">
        <v>67</v>
      </c>
      <c r="J3310">
        <v>2.84032391747015E-2</v>
      </c>
      <c r="K3310">
        <f t="shared" si="63"/>
        <v>3</v>
      </c>
    </row>
    <row r="3311" spans="1:11" x14ac:dyDescent="0.2">
      <c r="A3311">
        <v>2</v>
      </c>
      <c r="B3311" t="s">
        <v>78</v>
      </c>
      <c r="C3311" t="s">
        <v>57</v>
      </c>
      <c r="D3311" t="s">
        <v>58</v>
      </c>
      <c r="E3311" t="s">
        <v>59</v>
      </c>
      <c r="F3311" t="s">
        <v>60</v>
      </c>
      <c r="G3311" t="s">
        <v>70</v>
      </c>
      <c r="H3311" t="s">
        <v>71</v>
      </c>
      <c r="I3311" t="s">
        <v>67</v>
      </c>
      <c r="J3311">
        <v>7.3555766199814004E-3</v>
      </c>
      <c r="K3311">
        <f t="shared" si="63"/>
        <v>3</v>
      </c>
    </row>
    <row r="3312" spans="1:11" x14ac:dyDescent="0.2">
      <c r="A3312">
        <v>3</v>
      </c>
      <c r="B3312" t="s">
        <v>78</v>
      </c>
      <c r="C3312" t="s">
        <v>57</v>
      </c>
      <c r="D3312" t="s">
        <v>58</v>
      </c>
      <c r="E3312" t="s">
        <v>59</v>
      </c>
      <c r="F3312" t="s">
        <v>60</v>
      </c>
      <c r="G3312" t="s">
        <v>70</v>
      </c>
      <c r="H3312" t="s">
        <v>71</v>
      </c>
      <c r="I3312" t="s">
        <v>67</v>
      </c>
      <c r="J3312">
        <v>1.94888267658533E-3</v>
      </c>
      <c r="K3312">
        <f t="shared" si="63"/>
        <v>3</v>
      </c>
    </row>
    <row r="3313" spans="1:11" x14ac:dyDescent="0.2">
      <c r="A3313">
        <v>4</v>
      </c>
      <c r="B3313" t="s">
        <v>78</v>
      </c>
      <c r="C3313" t="s">
        <v>57</v>
      </c>
      <c r="D3313" t="s">
        <v>58</v>
      </c>
      <c r="E3313" t="s">
        <v>59</v>
      </c>
      <c r="F3313" t="s">
        <v>60</v>
      </c>
      <c r="G3313" t="s">
        <v>70</v>
      </c>
      <c r="H3313" t="s">
        <v>71</v>
      </c>
      <c r="I3313" t="s">
        <v>67</v>
      </c>
      <c r="J3313">
        <v>1.04908832904438E-3</v>
      </c>
      <c r="K3313">
        <f t="shared" si="63"/>
        <v>3</v>
      </c>
    </row>
    <row r="3314" spans="1:11" x14ac:dyDescent="0.2">
      <c r="A3314">
        <v>5</v>
      </c>
      <c r="B3314" t="s">
        <v>78</v>
      </c>
      <c r="C3314" t="s">
        <v>57</v>
      </c>
      <c r="D3314" t="s">
        <v>58</v>
      </c>
      <c r="E3314" t="s">
        <v>59</v>
      </c>
      <c r="F3314" t="s">
        <v>60</v>
      </c>
      <c r="G3314" t="s">
        <v>70</v>
      </c>
      <c r="H3314" t="s">
        <v>71</v>
      </c>
      <c r="I3314" t="s">
        <v>67</v>
      </c>
      <c r="J3314">
        <v>1.2851547994424601E-3</v>
      </c>
      <c r="K3314">
        <f t="shared" si="63"/>
        <v>3</v>
      </c>
    </row>
    <row r="3315" spans="1:11" x14ac:dyDescent="0.2">
      <c r="A3315">
        <v>6</v>
      </c>
      <c r="B3315" t="s">
        <v>78</v>
      </c>
      <c r="C3315" t="s">
        <v>57</v>
      </c>
      <c r="D3315" t="s">
        <v>58</v>
      </c>
      <c r="E3315" t="s">
        <v>59</v>
      </c>
      <c r="F3315" t="s">
        <v>60</v>
      </c>
      <c r="G3315" t="s">
        <v>70</v>
      </c>
      <c r="H3315" t="s">
        <v>71</v>
      </c>
      <c r="I3315" t="s">
        <v>67</v>
      </c>
      <c r="J3315">
        <v>1.4461563981499499E-3</v>
      </c>
      <c r="K3315">
        <f t="shared" si="63"/>
        <v>3</v>
      </c>
    </row>
    <row r="3316" spans="1:11" x14ac:dyDescent="0.2">
      <c r="A3316">
        <v>7</v>
      </c>
      <c r="B3316" t="s">
        <v>78</v>
      </c>
      <c r="C3316" t="s">
        <v>57</v>
      </c>
      <c r="D3316" t="s">
        <v>58</v>
      </c>
      <c r="E3316" t="s">
        <v>59</v>
      </c>
      <c r="F3316" t="s">
        <v>60</v>
      </c>
      <c r="G3316" t="s">
        <v>70</v>
      </c>
      <c r="H3316" t="s">
        <v>71</v>
      </c>
      <c r="I3316" t="s">
        <v>67</v>
      </c>
      <c r="J3316">
        <v>2.8005663017051201E-3</v>
      </c>
      <c r="K3316">
        <f t="shared" si="63"/>
        <v>3</v>
      </c>
    </row>
    <row r="3317" spans="1:11" x14ac:dyDescent="0.2">
      <c r="A3317">
        <v>8</v>
      </c>
      <c r="B3317" t="s">
        <v>78</v>
      </c>
      <c r="C3317" t="s">
        <v>57</v>
      </c>
      <c r="D3317" t="s">
        <v>58</v>
      </c>
      <c r="E3317" t="s">
        <v>59</v>
      </c>
      <c r="F3317" t="s">
        <v>60</v>
      </c>
      <c r="G3317" t="s">
        <v>70</v>
      </c>
      <c r="H3317" t="s">
        <v>71</v>
      </c>
      <c r="I3317" t="s">
        <v>67</v>
      </c>
      <c r="J3317">
        <v>3.6365210734664302E-3</v>
      </c>
      <c r="K3317">
        <f t="shared" si="63"/>
        <v>3</v>
      </c>
    </row>
    <row r="3318" spans="1:11" x14ac:dyDescent="0.2">
      <c r="A3318">
        <v>10</v>
      </c>
      <c r="B3318" t="s">
        <v>78</v>
      </c>
      <c r="C3318" t="s">
        <v>57</v>
      </c>
      <c r="D3318" t="s">
        <v>58</v>
      </c>
      <c r="E3318" t="s">
        <v>59</v>
      </c>
      <c r="F3318" t="s">
        <v>60</v>
      </c>
      <c r="G3318" t="s">
        <v>70</v>
      </c>
      <c r="H3318" t="s">
        <v>71</v>
      </c>
      <c r="I3318" t="s">
        <v>67</v>
      </c>
      <c r="J3318">
        <v>8.6412986484340898E-3</v>
      </c>
      <c r="K3318">
        <f t="shared" si="63"/>
        <v>3</v>
      </c>
    </row>
    <row r="3319" spans="1:11" x14ac:dyDescent="0.2">
      <c r="A3319">
        <v>11</v>
      </c>
      <c r="B3319" t="s">
        <v>78</v>
      </c>
      <c r="C3319" t="s">
        <v>57</v>
      </c>
      <c r="D3319" t="s">
        <v>58</v>
      </c>
      <c r="E3319" t="s">
        <v>59</v>
      </c>
      <c r="F3319" t="s">
        <v>60</v>
      </c>
      <c r="G3319" t="s">
        <v>70</v>
      </c>
      <c r="H3319" t="s">
        <v>71</v>
      </c>
      <c r="I3319" t="s">
        <v>67</v>
      </c>
      <c r="J3319">
        <v>1.05374605955909E-2</v>
      </c>
      <c r="K3319">
        <f t="shared" si="63"/>
        <v>3</v>
      </c>
    </row>
    <row r="3320" spans="1:11" x14ac:dyDescent="0.2">
      <c r="A3320">
        <v>12</v>
      </c>
      <c r="B3320" t="s">
        <v>78</v>
      </c>
      <c r="C3320" t="s">
        <v>57</v>
      </c>
      <c r="D3320" t="s">
        <v>58</v>
      </c>
      <c r="E3320" t="s">
        <v>59</v>
      </c>
      <c r="F3320" t="s">
        <v>60</v>
      </c>
      <c r="G3320" t="s">
        <v>70</v>
      </c>
      <c r="H3320" t="s">
        <v>71</v>
      </c>
      <c r="I3320" t="s">
        <v>67</v>
      </c>
      <c r="J3320">
        <v>1.21965481116843E-2</v>
      </c>
      <c r="K3320">
        <f t="shared" si="63"/>
        <v>3</v>
      </c>
    </row>
    <row r="3321" spans="1:11" x14ac:dyDescent="0.2">
      <c r="A3321">
        <v>13</v>
      </c>
      <c r="B3321" t="s">
        <v>78</v>
      </c>
      <c r="C3321" t="s">
        <v>57</v>
      </c>
      <c r="D3321" t="s">
        <v>58</v>
      </c>
      <c r="E3321" t="s">
        <v>59</v>
      </c>
      <c r="F3321" t="s">
        <v>60</v>
      </c>
      <c r="G3321" t="s">
        <v>70</v>
      </c>
      <c r="H3321" t="s">
        <v>71</v>
      </c>
      <c r="I3321" t="s">
        <v>67</v>
      </c>
      <c r="J3321">
        <v>1.40139644744935E-2</v>
      </c>
      <c r="K3321">
        <f t="shared" si="63"/>
        <v>3</v>
      </c>
    </row>
    <row r="3322" spans="1:11" x14ac:dyDescent="0.2">
      <c r="A3322">
        <v>14</v>
      </c>
      <c r="B3322" t="s">
        <v>78</v>
      </c>
      <c r="C3322" t="s">
        <v>57</v>
      </c>
      <c r="D3322" t="s">
        <v>58</v>
      </c>
      <c r="E3322" t="s">
        <v>59</v>
      </c>
      <c r="F3322" t="s">
        <v>60</v>
      </c>
      <c r="G3322" t="s">
        <v>70</v>
      </c>
      <c r="H3322" t="s">
        <v>71</v>
      </c>
      <c r="I3322" t="s">
        <v>67</v>
      </c>
      <c r="J3322">
        <v>2.0226757485719001E-2</v>
      </c>
      <c r="K3322">
        <f t="shared" si="63"/>
        <v>3</v>
      </c>
    </row>
    <row r="3323" spans="1:11" x14ac:dyDescent="0.2">
      <c r="A3323">
        <v>15</v>
      </c>
      <c r="B3323" t="s">
        <v>78</v>
      </c>
      <c r="C3323" t="s">
        <v>57</v>
      </c>
      <c r="D3323" t="s">
        <v>58</v>
      </c>
      <c r="E3323" t="s">
        <v>59</v>
      </c>
      <c r="F3323" t="s">
        <v>60</v>
      </c>
      <c r="G3323" t="s">
        <v>70</v>
      </c>
      <c r="H3323" t="s">
        <v>71</v>
      </c>
      <c r="I3323" t="s">
        <v>67</v>
      </c>
      <c r="J3323">
        <v>3.2609696946865101E-2</v>
      </c>
      <c r="K3323">
        <f t="shared" si="63"/>
        <v>3</v>
      </c>
    </row>
    <row r="3324" spans="1:11" x14ac:dyDescent="0.2">
      <c r="A3324">
        <v>16</v>
      </c>
      <c r="B3324" t="s">
        <v>78</v>
      </c>
      <c r="C3324" t="s">
        <v>57</v>
      </c>
      <c r="D3324" t="s">
        <v>58</v>
      </c>
      <c r="E3324" t="s">
        <v>59</v>
      </c>
      <c r="F3324" t="s">
        <v>60</v>
      </c>
      <c r="G3324" t="s">
        <v>70</v>
      </c>
      <c r="H3324" t="s">
        <v>71</v>
      </c>
      <c r="I3324" t="s">
        <v>67</v>
      </c>
      <c r="J3324">
        <v>5.4855746478519499E-2</v>
      </c>
      <c r="K3324">
        <f t="shared" si="63"/>
        <v>3</v>
      </c>
    </row>
    <row r="3325" spans="1:11" x14ac:dyDescent="0.2">
      <c r="A3325">
        <v>17</v>
      </c>
      <c r="B3325" t="s">
        <v>78</v>
      </c>
      <c r="C3325" t="s">
        <v>57</v>
      </c>
      <c r="D3325" t="s">
        <v>58</v>
      </c>
      <c r="E3325" t="s">
        <v>59</v>
      </c>
      <c r="F3325" t="s">
        <v>60</v>
      </c>
      <c r="G3325" t="s">
        <v>70</v>
      </c>
      <c r="H3325" t="s">
        <v>71</v>
      </c>
      <c r="I3325" t="s">
        <v>67</v>
      </c>
      <c r="J3325">
        <v>8.2348935529298603E-2</v>
      </c>
      <c r="K3325">
        <f t="shared" si="63"/>
        <v>3</v>
      </c>
    </row>
    <row r="3326" spans="1:11" x14ac:dyDescent="0.2">
      <c r="A3326">
        <v>18</v>
      </c>
      <c r="B3326" t="s">
        <v>78</v>
      </c>
      <c r="C3326" t="s">
        <v>57</v>
      </c>
      <c r="D3326" t="s">
        <v>58</v>
      </c>
      <c r="E3326" t="s">
        <v>59</v>
      </c>
      <c r="F3326" t="s">
        <v>60</v>
      </c>
      <c r="G3326" t="s">
        <v>70</v>
      </c>
      <c r="H3326" t="s">
        <v>71</v>
      </c>
      <c r="I3326" t="s">
        <v>67</v>
      </c>
      <c r="J3326">
        <v>0.105767453018817</v>
      </c>
      <c r="K3326">
        <f t="shared" si="63"/>
        <v>3</v>
      </c>
    </row>
    <row r="3327" spans="1:11" x14ac:dyDescent="0.2">
      <c r="A3327">
        <v>19</v>
      </c>
      <c r="B3327" t="s">
        <v>78</v>
      </c>
      <c r="C3327" t="s">
        <v>57</v>
      </c>
      <c r="D3327" t="s">
        <v>58</v>
      </c>
      <c r="E3327" t="s">
        <v>59</v>
      </c>
      <c r="F3327" t="s">
        <v>60</v>
      </c>
      <c r="G3327" t="s">
        <v>70</v>
      </c>
      <c r="H3327" t="s">
        <v>71</v>
      </c>
      <c r="I3327" t="s">
        <v>67</v>
      </c>
      <c r="J3327">
        <v>0.117667313399338</v>
      </c>
      <c r="K3327">
        <f t="shared" si="63"/>
        <v>3</v>
      </c>
    </row>
    <row r="3328" spans="1:11" x14ac:dyDescent="0.2">
      <c r="A3328">
        <v>20</v>
      </c>
      <c r="B3328" t="s">
        <v>78</v>
      </c>
      <c r="C3328" t="s">
        <v>57</v>
      </c>
      <c r="D3328" t="s">
        <v>58</v>
      </c>
      <c r="E3328" t="s">
        <v>59</v>
      </c>
      <c r="F3328" t="s">
        <v>60</v>
      </c>
      <c r="G3328" t="s">
        <v>70</v>
      </c>
      <c r="H3328" t="s">
        <v>71</v>
      </c>
      <c r="I3328" t="s">
        <v>67</v>
      </c>
      <c r="J3328">
        <v>0.121408796015605</v>
      </c>
      <c r="K3328">
        <f t="shared" si="63"/>
        <v>3</v>
      </c>
    </row>
    <row r="3329" spans="1:11" x14ac:dyDescent="0.2">
      <c r="A3329">
        <v>21</v>
      </c>
      <c r="B3329" t="s">
        <v>78</v>
      </c>
      <c r="C3329" t="s">
        <v>57</v>
      </c>
      <c r="D3329" t="s">
        <v>58</v>
      </c>
      <c r="E3329" t="s">
        <v>59</v>
      </c>
      <c r="F3329" t="s">
        <v>60</v>
      </c>
      <c r="G3329" t="s">
        <v>70</v>
      </c>
      <c r="H3329" t="s">
        <v>71</v>
      </c>
      <c r="I3329" t="s">
        <v>67</v>
      </c>
      <c r="J3329">
        <v>0.12304842566721701</v>
      </c>
      <c r="K3329">
        <f t="shared" si="63"/>
        <v>3</v>
      </c>
    </row>
    <row r="3330" spans="1:11" x14ac:dyDescent="0.2">
      <c r="A3330">
        <v>22</v>
      </c>
      <c r="B3330" t="s">
        <v>78</v>
      </c>
      <c r="C3330" t="s">
        <v>57</v>
      </c>
      <c r="D3330" t="s">
        <v>58</v>
      </c>
      <c r="E3330" t="s">
        <v>59</v>
      </c>
      <c r="F3330" t="s">
        <v>60</v>
      </c>
      <c r="G3330" t="s">
        <v>70</v>
      </c>
      <c r="H3330" t="s">
        <v>71</v>
      </c>
      <c r="I3330" t="s">
        <v>67</v>
      </c>
      <c r="J3330">
        <v>0.108086712025297</v>
      </c>
      <c r="K3330">
        <f t="shared" si="63"/>
        <v>3</v>
      </c>
    </row>
    <row r="3331" spans="1:11" x14ac:dyDescent="0.2">
      <c r="A3331">
        <v>23</v>
      </c>
      <c r="B3331" t="s">
        <v>78</v>
      </c>
      <c r="C3331" t="s">
        <v>57</v>
      </c>
      <c r="D3331" t="s">
        <v>58</v>
      </c>
      <c r="E3331" t="s">
        <v>59</v>
      </c>
      <c r="F3331" t="s">
        <v>60</v>
      </c>
      <c r="G3331" t="s">
        <v>70</v>
      </c>
      <c r="H3331" t="s">
        <v>71</v>
      </c>
      <c r="I3331" t="s">
        <v>67</v>
      </c>
      <c r="J3331">
        <v>8.0527432638583404E-2</v>
      </c>
      <c r="K3331">
        <f t="shared" si="63"/>
        <v>3</v>
      </c>
    </row>
    <row r="3332" spans="1:11" x14ac:dyDescent="0.2">
      <c r="A3332">
        <v>24</v>
      </c>
      <c r="B3332" t="s">
        <v>78</v>
      </c>
      <c r="C3332" t="s">
        <v>57</v>
      </c>
      <c r="D3332" t="s">
        <v>58</v>
      </c>
      <c r="E3332" t="s">
        <v>59</v>
      </c>
      <c r="F3332" t="s">
        <v>60</v>
      </c>
      <c r="G3332" t="s">
        <v>70</v>
      </c>
      <c r="H3332" t="s">
        <v>71</v>
      </c>
      <c r="I3332" t="s">
        <v>67</v>
      </c>
      <c r="J3332">
        <v>5.4164079964477897E-2</v>
      </c>
      <c r="K3332">
        <f t="shared" ref="K3332:K3395" si="64">MONTH(1&amp;B3332)</f>
        <v>3</v>
      </c>
    </row>
    <row r="3333" spans="1:11" x14ac:dyDescent="0.2">
      <c r="A3333">
        <v>1</v>
      </c>
      <c r="B3333" t="s">
        <v>78</v>
      </c>
      <c r="C3333" t="s">
        <v>63</v>
      </c>
      <c r="D3333" t="s">
        <v>58</v>
      </c>
      <c r="E3333" t="s">
        <v>59</v>
      </c>
      <c r="F3333" t="s">
        <v>60</v>
      </c>
      <c r="G3333" t="s">
        <v>70</v>
      </c>
      <c r="H3333" t="s">
        <v>71</v>
      </c>
      <c r="I3333" t="s">
        <v>67</v>
      </c>
      <c r="J3333">
        <v>3.9336154830534202E-2</v>
      </c>
      <c r="K3333">
        <f t="shared" si="64"/>
        <v>3</v>
      </c>
    </row>
    <row r="3334" spans="1:11" x14ac:dyDescent="0.2">
      <c r="A3334">
        <v>2</v>
      </c>
      <c r="B3334" t="s">
        <v>78</v>
      </c>
      <c r="C3334" t="s">
        <v>63</v>
      </c>
      <c r="D3334" t="s">
        <v>58</v>
      </c>
      <c r="E3334" t="s">
        <v>59</v>
      </c>
      <c r="F3334" t="s">
        <v>60</v>
      </c>
      <c r="G3334" t="s">
        <v>70</v>
      </c>
      <c r="H3334" t="s">
        <v>71</v>
      </c>
      <c r="I3334" t="s">
        <v>67</v>
      </c>
      <c r="J3334">
        <v>1.0264766576806099E-2</v>
      </c>
      <c r="K3334">
        <f t="shared" si="64"/>
        <v>3</v>
      </c>
    </row>
    <row r="3335" spans="1:11" x14ac:dyDescent="0.2">
      <c r="A3335">
        <v>3</v>
      </c>
      <c r="B3335" t="s">
        <v>78</v>
      </c>
      <c r="C3335" t="s">
        <v>63</v>
      </c>
      <c r="D3335" t="s">
        <v>58</v>
      </c>
      <c r="E3335" t="s">
        <v>59</v>
      </c>
      <c r="F3335" t="s">
        <v>60</v>
      </c>
      <c r="G3335" t="s">
        <v>70</v>
      </c>
      <c r="H3335" t="s">
        <v>71</v>
      </c>
      <c r="I3335" t="s">
        <v>67</v>
      </c>
      <c r="J3335">
        <v>2.9558679028106999E-3</v>
      </c>
      <c r="K3335">
        <f t="shared" si="64"/>
        <v>3</v>
      </c>
    </row>
    <row r="3336" spans="1:11" x14ac:dyDescent="0.2">
      <c r="A3336">
        <v>4</v>
      </c>
      <c r="B3336" t="s">
        <v>78</v>
      </c>
      <c r="C3336" t="s">
        <v>63</v>
      </c>
      <c r="D3336" t="s">
        <v>58</v>
      </c>
      <c r="E3336" t="s">
        <v>59</v>
      </c>
      <c r="F3336" t="s">
        <v>60</v>
      </c>
      <c r="G3336" t="s">
        <v>70</v>
      </c>
      <c r="H3336" t="s">
        <v>71</v>
      </c>
      <c r="I3336" t="s">
        <v>67</v>
      </c>
      <c r="J3336">
        <v>2.2797605212955098E-3</v>
      </c>
      <c r="K3336">
        <f t="shared" si="64"/>
        <v>3</v>
      </c>
    </row>
    <row r="3337" spans="1:11" x14ac:dyDescent="0.2">
      <c r="A3337">
        <v>5</v>
      </c>
      <c r="B3337" t="s">
        <v>78</v>
      </c>
      <c r="C3337" t="s">
        <v>63</v>
      </c>
      <c r="D3337" t="s">
        <v>58</v>
      </c>
      <c r="E3337" t="s">
        <v>59</v>
      </c>
      <c r="F3337" t="s">
        <v>60</v>
      </c>
      <c r="G3337" t="s">
        <v>70</v>
      </c>
      <c r="H3337" t="s">
        <v>71</v>
      </c>
      <c r="I3337" t="s">
        <v>67</v>
      </c>
      <c r="J3337">
        <v>3.0090768987435898E-3</v>
      </c>
      <c r="K3337">
        <f t="shared" si="64"/>
        <v>3</v>
      </c>
    </row>
    <row r="3338" spans="1:11" x14ac:dyDescent="0.2">
      <c r="A3338">
        <v>6</v>
      </c>
      <c r="B3338" t="s">
        <v>78</v>
      </c>
      <c r="C3338" t="s">
        <v>63</v>
      </c>
      <c r="D3338" t="s">
        <v>58</v>
      </c>
      <c r="E3338" t="s">
        <v>59</v>
      </c>
      <c r="F3338" t="s">
        <v>60</v>
      </c>
      <c r="G3338" t="s">
        <v>70</v>
      </c>
      <c r="H3338" t="s">
        <v>71</v>
      </c>
      <c r="I3338" t="s">
        <v>67</v>
      </c>
      <c r="J3338">
        <v>2.62571889219675E-3</v>
      </c>
      <c r="K3338">
        <f t="shared" si="64"/>
        <v>3</v>
      </c>
    </row>
    <row r="3339" spans="1:11" x14ac:dyDescent="0.2">
      <c r="A3339">
        <v>7</v>
      </c>
      <c r="B3339" t="s">
        <v>78</v>
      </c>
      <c r="C3339" t="s">
        <v>63</v>
      </c>
      <c r="D3339" t="s">
        <v>58</v>
      </c>
      <c r="E3339" t="s">
        <v>59</v>
      </c>
      <c r="F3339" t="s">
        <v>60</v>
      </c>
      <c r="G3339" t="s">
        <v>70</v>
      </c>
      <c r="H3339" t="s">
        <v>71</v>
      </c>
      <c r="I3339" t="s">
        <v>67</v>
      </c>
      <c r="J3339">
        <v>2.8023182118984001E-3</v>
      </c>
      <c r="K3339">
        <f t="shared" si="64"/>
        <v>3</v>
      </c>
    </row>
    <row r="3340" spans="1:11" x14ac:dyDescent="0.2">
      <c r="A3340">
        <v>8</v>
      </c>
      <c r="B3340" t="s">
        <v>78</v>
      </c>
      <c r="C3340" t="s">
        <v>63</v>
      </c>
      <c r="D3340" t="s">
        <v>58</v>
      </c>
      <c r="E3340" t="s">
        <v>59</v>
      </c>
      <c r="F3340" t="s">
        <v>60</v>
      </c>
      <c r="G3340" t="s">
        <v>70</v>
      </c>
      <c r="H3340" t="s">
        <v>71</v>
      </c>
      <c r="I3340" t="s">
        <v>67</v>
      </c>
      <c r="J3340">
        <v>3.1715410650806201E-3</v>
      </c>
      <c r="K3340">
        <f t="shared" si="64"/>
        <v>3</v>
      </c>
    </row>
    <row r="3341" spans="1:11" x14ac:dyDescent="0.2">
      <c r="A3341">
        <v>9</v>
      </c>
      <c r="B3341" t="s">
        <v>78</v>
      </c>
      <c r="C3341" t="s">
        <v>63</v>
      </c>
      <c r="D3341" t="s">
        <v>58</v>
      </c>
      <c r="E3341" t="s">
        <v>59</v>
      </c>
      <c r="F3341" t="s">
        <v>60</v>
      </c>
      <c r="G3341" t="s">
        <v>70</v>
      </c>
      <c r="H3341" t="s">
        <v>71</v>
      </c>
      <c r="I3341" t="s">
        <v>67</v>
      </c>
      <c r="J3341">
        <v>6.3519681667917396E-3</v>
      </c>
      <c r="K3341">
        <f t="shared" si="64"/>
        <v>3</v>
      </c>
    </row>
    <row r="3342" spans="1:11" x14ac:dyDescent="0.2">
      <c r="A3342">
        <v>10</v>
      </c>
      <c r="B3342" t="s">
        <v>78</v>
      </c>
      <c r="C3342" t="s">
        <v>63</v>
      </c>
      <c r="D3342" t="s">
        <v>58</v>
      </c>
      <c r="E3342" t="s">
        <v>59</v>
      </c>
      <c r="F3342" t="s">
        <v>60</v>
      </c>
      <c r="G3342" t="s">
        <v>70</v>
      </c>
      <c r="H3342" t="s">
        <v>71</v>
      </c>
      <c r="I3342" t="s">
        <v>67</v>
      </c>
      <c r="J3342">
        <v>1.1346317698015199E-2</v>
      </c>
      <c r="K3342">
        <f t="shared" si="64"/>
        <v>3</v>
      </c>
    </row>
    <row r="3343" spans="1:11" x14ac:dyDescent="0.2">
      <c r="A3343">
        <v>11</v>
      </c>
      <c r="B3343" t="s">
        <v>78</v>
      </c>
      <c r="C3343" t="s">
        <v>63</v>
      </c>
      <c r="D3343" t="s">
        <v>58</v>
      </c>
      <c r="E3343" t="s">
        <v>59</v>
      </c>
      <c r="F3343" t="s">
        <v>60</v>
      </c>
      <c r="G3343" t="s">
        <v>70</v>
      </c>
      <c r="H3343" t="s">
        <v>71</v>
      </c>
      <c r="I3343" t="s">
        <v>67</v>
      </c>
      <c r="J3343">
        <v>1.9208317294609499E-2</v>
      </c>
      <c r="K3343">
        <f t="shared" si="64"/>
        <v>3</v>
      </c>
    </row>
    <row r="3344" spans="1:11" x14ac:dyDescent="0.2">
      <c r="A3344">
        <v>12</v>
      </c>
      <c r="B3344" t="s">
        <v>78</v>
      </c>
      <c r="C3344" t="s">
        <v>63</v>
      </c>
      <c r="D3344" t="s">
        <v>58</v>
      </c>
      <c r="E3344" t="s">
        <v>59</v>
      </c>
      <c r="F3344" t="s">
        <v>60</v>
      </c>
      <c r="G3344" t="s">
        <v>70</v>
      </c>
      <c r="H3344" t="s">
        <v>71</v>
      </c>
      <c r="I3344" t="s">
        <v>67</v>
      </c>
      <c r="J3344">
        <v>2.2295178228953699E-2</v>
      </c>
      <c r="K3344">
        <f t="shared" si="64"/>
        <v>3</v>
      </c>
    </row>
    <row r="3345" spans="1:11" x14ac:dyDescent="0.2">
      <c r="A3345">
        <v>13</v>
      </c>
      <c r="B3345" t="s">
        <v>78</v>
      </c>
      <c r="C3345" t="s">
        <v>63</v>
      </c>
      <c r="D3345" t="s">
        <v>58</v>
      </c>
      <c r="E3345" t="s">
        <v>59</v>
      </c>
      <c r="F3345" t="s">
        <v>60</v>
      </c>
      <c r="G3345" t="s">
        <v>70</v>
      </c>
      <c r="H3345" t="s">
        <v>71</v>
      </c>
      <c r="I3345" t="s">
        <v>67</v>
      </c>
      <c r="J3345">
        <v>2.8737738441775299E-2</v>
      </c>
      <c r="K3345">
        <f t="shared" si="64"/>
        <v>3</v>
      </c>
    </row>
    <row r="3346" spans="1:11" x14ac:dyDescent="0.2">
      <c r="A3346">
        <v>14</v>
      </c>
      <c r="B3346" t="s">
        <v>78</v>
      </c>
      <c r="C3346" t="s">
        <v>63</v>
      </c>
      <c r="D3346" t="s">
        <v>58</v>
      </c>
      <c r="E3346" t="s">
        <v>59</v>
      </c>
      <c r="F3346" t="s">
        <v>60</v>
      </c>
      <c r="G3346" t="s">
        <v>70</v>
      </c>
      <c r="H3346" t="s">
        <v>71</v>
      </c>
      <c r="I3346" t="s">
        <v>67</v>
      </c>
      <c r="J3346">
        <v>2.7692764994917799E-2</v>
      </c>
      <c r="K3346">
        <f t="shared" si="64"/>
        <v>3</v>
      </c>
    </row>
    <row r="3347" spans="1:11" x14ac:dyDescent="0.2">
      <c r="A3347">
        <v>15</v>
      </c>
      <c r="B3347" t="s">
        <v>78</v>
      </c>
      <c r="C3347" t="s">
        <v>63</v>
      </c>
      <c r="D3347" t="s">
        <v>58</v>
      </c>
      <c r="E3347" t="s">
        <v>59</v>
      </c>
      <c r="F3347" t="s">
        <v>60</v>
      </c>
      <c r="G3347" t="s">
        <v>70</v>
      </c>
      <c r="H3347" t="s">
        <v>71</v>
      </c>
      <c r="I3347" t="s">
        <v>67</v>
      </c>
      <c r="J3347">
        <v>3.5351066079950297E-2</v>
      </c>
      <c r="K3347">
        <f t="shared" si="64"/>
        <v>3</v>
      </c>
    </row>
    <row r="3348" spans="1:11" x14ac:dyDescent="0.2">
      <c r="A3348">
        <v>16</v>
      </c>
      <c r="B3348" t="s">
        <v>78</v>
      </c>
      <c r="C3348" t="s">
        <v>63</v>
      </c>
      <c r="D3348" t="s">
        <v>58</v>
      </c>
      <c r="E3348" t="s">
        <v>59</v>
      </c>
      <c r="F3348" t="s">
        <v>60</v>
      </c>
      <c r="G3348" t="s">
        <v>70</v>
      </c>
      <c r="H3348" t="s">
        <v>71</v>
      </c>
      <c r="I3348" t="s">
        <v>67</v>
      </c>
      <c r="J3348">
        <v>4.6372417302024099E-2</v>
      </c>
      <c r="K3348">
        <f t="shared" si="64"/>
        <v>3</v>
      </c>
    </row>
    <row r="3349" spans="1:11" x14ac:dyDescent="0.2">
      <c r="A3349">
        <v>17</v>
      </c>
      <c r="B3349" t="s">
        <v>78</v>
      </c>
      <c r="C3349" t="s">
        <v>63</v>
      </c>
      <c r="D3349" t="s">
        <v>58</v>
      </c>
      <c r="E3349" t="s">
        <v>59</v>
      </c>
      <c r="F3349" t="s">
        <v>60</v>
      </c>
      <c r="G3349" t="s">
        <v>70</v>
      </c>
      <c r="H3349" t="s">
        <v>71</v>
      </c>
      <c r="I3349" t="s">
        <v>67</v>
      </c>
      <c r="J3349">
        <v>6.8156248487103194E-2</v>
      </c>
      <c r="K3349">
        <f t="shared" si="64"/>
        <v>3</v>
      </c>
    </row>
    <row r="3350" spans="1:11" x14ac:dyDescent="0.2">
      <c r="A3350">
        <v>18</v>
      </c>
      <c r="B3350" t="s">
        <v>78</v>
      </c>
      <c r="C3350" t="s">
        <v>63</v>
      </c>
      <c r="D3350" t="s">
        <v>58</v>
      </c>
      <c r="E3350" t="s">
        <v>59</v>
      </c>
      <c r="F3350" t="s">
        <v>60</v>
      </c>
      <c r="G3350" t="s">
        <v>70</v>
      </c>
      <c r="H3350" t="s">
        <v>71</v>
      </c>
      <c r="I3350" t="s">
        <v>67</v>
      </c>
      <c r="J3350">
        <v>8.6792622672643205E-2</v>
      </c>
      <c r="K3350">
        <f t="shared" si="64"/>
        <v>3</v>
      </c>
    </row>
    <row r="3351" spans="1:11" x14ac:dyDescent="0.2">
      <c r="A3351">
        <v>19</v>
      </c>
      <c r="B3351" t="s">
        <v>78</v>
      </c>
      <c r="C3351" t="s">
        <v>63</v>
      </c>
      <c r="D3351" t="s">
        <v>58</v>
      </c>
      <c r="E3351" t="s">
        <v>59</v>
      </c>
      <c r="F3351" t="s">
        <v>60</v>
      </c>
      <c r="G3351" t="s">
        <v>70</v>
      </c>
      <c r="H3351" t="s">
        <v>71</v>
      </c>
      <c r="I3351" t="s">
        <v>67</v>
      </c>
      <c r="J3351">
        <v>0.104539982028271</v>
      </c>
      <c r="K3351">
        <f t="shared" si="64"/>
        <v>3</v>
      </c>
    </row>
    <row r="3352" spans="1:11" x14ac:dyDescent="0.2">
      <c r="A3352">
        <v>20</v>
      </c>
      <c r="B3352" t="s">
        <v>78</v>
      </c>
      <c r="C3352" t="s">
        <v>63</v>
      </c>
      <c r="D3352" t="s">
        <v>58</v>
      </c>
      <c r="E3352" t="s">
        <v>59</v>
      </c>
      <c r="F3352" t="s">
        <v>60</v>
      </c>
      <c r="G3352" t="s">
        <v>70</v>
      </c>
      <c r="H3352" t="s">
        <v>71</v>
      </c>
      <c r="I3352" t="s">
        <v>67</v>
      </c>
      <c r="J3352">
        <v>0.104361546480047</v>
      </c>
      <c r="K3352">
        <f t="shared" si="64"/>
        <v>3</v>
      </c>
    </row>
    <row r="3353" spans="1:11" x14ac:dyDescent="0.2">
      <c r="A3353">
        <v>21</v>
      </c>
      <c r="B3353" t="s">
        <v>78</v>
      </c>
      <c r="C3353" t="s">
        <v>63</v>
      </c>
      <c r="D3353" t="s">
        <v>58</v>
      </c>
      <c r="E3353" t="s">
        <v>59</v>
      </c>
      <c r="F3353" t="s">
        <v>60</v>
      </c>
      <c r="G3353" t="s">
        <v>70</v>
      </c>
      <c r="H3353" t="s">
        <v>71</v>
      </c>
      <c r="I3353" t="s">
        <v>67</v>
      </c>
      <c r="J3353">
        <v>0.106367413372165</v>
      </c>
      <c r="K3353">
        <f t="shared" si="64"/>
        <v>3</v>
      </c>
    </row>
    <row r="3354" spans="1:11" x14ac:dyDescent="0.2">
      <c r="A3354">
        <v>22</v>
      </c>
      <c r="B3354" t="s">
        <v>78</v>
      </c>
      <c r="C3354" t="s">
        <v>63</v>
      </c>
      <c r="D3354" t="s">
        <v>58</v>
      </c>
      <c r="E3354" t="s">
        <v>59</v>
      </c>
      <c r="F3354" t="s">
        <v>60</v>
      </c>
      <c r="G3354" t="s">
        <v>70</v>
      </c>
      <c r="H3354" t="s">
        <v>71</v>
      </c>
      <c r="I3354" t="s">
        <v>67</v>
      </c>
      <c r="J3354">
        <v>0.103818903783282</v>
      </c>
      <c r="K3354">
        <f t="shared" si="64"/>
        <v>3</v>
      </c>
    </row>
    <row r="3355" spans="1:11" x14ac:dyDescent="0.2">
      <c r="A3355">
        <v>23</v>
      </c>
      <c r="B3355" t="s">
        <v>78</v>
      </c>
      <c r="C3355" t="s">
        <v>63</v>
      </c>
      <c r="D3355" t="s">
        <v>58</v>
      </c>
      <c r="E3355" t="s">
        <v>59</v>
      </c>
      <c r="F3355" t="s">
        <v>60</v>
      </c>
      <c r="G3355" t="s">
        <v>70</v>
      </c>
      <c r="H3355" t="s">
        <v>71</v>
      </c>
      <c r="I3355" t="s">
        <v>67</v>
      </c>
      <c r="J3355">
        <v>9.2522444019176905E-2</v>
      </c>
      <c r="K3355">
        <f t="shared" si="64"/>
        <v>3</v>
      </c>
    </row>
    <row r="3356" spans="1:11" x14ac:dyDescent="0.2">
      <c r="A3356">
        <v>24</v>
      </c>
      <c r="B3356" t="s">
        <v>78</v>
      </c>
      <c r="C3356" t="s">
        <v>63</v>
      </c>
      <c r="D3356" t="s">
        <v>58</v>
      </c>
      <c r="E3356" t="s">
        <v>59</v>
      </c>
      <c r="F3356" t="s">
        <v>60</v>
      </c>
      <c r="G3356" t="s">
        <v>70</v>
      </c>
      <c r="H3356" t="s">
        <v>71</v>
      </c>
      <c r="I3356" t="s">
        <v>67</v>
      </c>
      <c r="J3356">
        <v>6.9639866050906496E-2</v>
      </c>
      <c r="K3356">
        <f t="shared" si="64"/>
        <v>3</v>
      </c>
    </row>
    <row r="3357" spans="1:11" x14ac:dyDescent="0.2">
      <c r="A3357">
        <v>1</v>
      </c>
      <c r="B3357" t="s">
        <v>78</v>
      </c>
      <c r="C3357" t="s">
        <v>57</v>
      </c>
      <c r="D3357" t="s">
        <v>58</v>
      </c>
      <c r="E3357" t="s">
        <v>64</v>
      </c>
      <c r="F3357" t="s">
        <v>60</v>
      </c>
      <c r="G3357" t="s">
        <v>70</v>
      </c>
      <c r="H3357" t="s">
        <v>71</v>
      </c>
      <c r="I3357" t="s">
        <v>67</v>
      </c>
      <c r="J3357">
        <v>3.65394896306055E-2</v>
      </c>
      <c r="K3357">
        <f t="shared" si="64"/>
        <v>3</v>
      </c>
    </row>
    <row r="3358" spans="1:11" x14ac:dyDescent="0.2">
      <c r="A3358">
        <v>2</v>
      </c>
      <c r="B3358" t="s">
        <v>78</v>
      </c>
      <c r="C3358" t="s">
        <v>57</v>
      </c>
      <c r="D3358" t="s">
        <v>58</v>
      </c>
      <c r="E3358" t="s">
        <v>64</v>
      </c>
      <c r="F3358" t="s">
        <v>60</v>
      </c>
      <c r="G3358" t="s">
        <v>70</v>
      </c>
      <c r="H3358" t="s">
        <v>71</v>
      </c>
      <c r="I3358" t="s">
        <v>67</v>
      </c>
      <c r="J3358">
        <v>9.5680091127276004E-3</v>
      </c>
      <c r="K3358">
        <f t="shared" si="64"/>
        <v>3</v>
      </c>
    </row>
    <row r="3359" spans="1:11" x14ac:dyDescent="0.2">
      <c r="A3359">
        <v>3</v>
      </c>
      <c r="B3359" t="s">
        <v>78</v>
      </c>
      <c r="C3359" t="s">
        <v>57</v>
      </c>
      <c r="D3359" t="s">
        <v>58</v>
      </c>
      <c r="E3359" t="s">
        <v>64</v>
      </c>
      <c r="F3359" t="s">
        <v>60</v>
      </c>
      <c r="G3359" t="s">
        <v>70</v>
      </c>
      <c r="H3359" t="s">
        <v>71</v>
      </c>
      <c r="I3359" t="s">
        <v>67</v>
      </c>
      <c r="J3359">
        <v>1.7855400679020401E-3</v>
      </c>
      <c r="K3359">
        <f t="shared" si="64"/>
        <v>3</v>
      </c>
    </row>
    <row r="3360" spans="1:11" x14ac:dyDescent="0.2">
      <c r="A3360">
        <v>4</v>
      </c>
      <c r="B3360" t="s">
        <v>78</v>
      </c>
      <c r="C3360" t="s">
        <v>57</v>
      </c>
      <c r="D3360" t="s">
        <v>58</v>
      </c>
      <c r="E3360" t="s">
        <v>64</v>
      </c>
      <c r="F3360" t="s">
        <v>60</v>
      </c>
      <c r="G3360" t="s">
        <v>70</v>
      </c>
      <c r="H3360" t="s">
        <v>71</v>
      </c>
      <c r="I3360" t="s">
        <v>67</v>
      </c>
      <c r="J3360" s="3">
        <v>7.3774868732943998E-4</v>
      </c>
      <c r="K3360">
        <f t="shared" si="64"/>
        <v>3</v>
      </c>
    </row>
    <row r="3361" spans="1:11" x14ac:dyDescent="0.2">
      <c r="A3361">
        <v>5</v>
      </c>
      <c r="B3361" t="s">
        <v>78</v>
      </c>
      <c r="C3361" t="s">
        <v>57</v>
      </c>
      <c r="D3361" t="s">
        <v>58</v>
      </c>
      <c r="E3361" t="s">
        <v>64</v>
      </c>
      <c r="F3361" t="s">
        <v>60</v>
      </c>
      <c r="G3361" t="s">
        <v>70</v>
      </c>
      <c r="H3361" t="s">
        <v>71</v>
      </c>
      <c r="I3361" t="s">
        <v>67</v>
      </c>
      <c r="J3361" s="3">
        <v>5.53555629112178E-4</v>
      </c>
      <c r="K3361">
        <f t="shared" si="64"/>
        <v>3</v>
      </c>
    </row>
    <row r="3362" spans="1:11" x14ac:dyDescent="0.2">
      <c r="A3362">
        <v>6</v>
      </c>
      <c r="B3362" t="s">
        <v>78</v>
      </c>
      <c r="C3362" t="s">
        <v>57</v>
      </c>
      <c r="D3362" t="s">
        <v>58</v>
      </c>
      <c r="E3362" t="s">
        <v>64</v>
      </c>
      <c r="F3362" t="s">
        <v>60</v>
      </c>
      <c r="G3362" t="s">
        <v>70</v>
      </c>
      <c r="H3362" t="s">
        <v>71</v>
      </c>
      <c r="I3362" t="s">
        <v>67</v>
      </c>
      <c r="J3362" s="3">
        <v>6.7057496363031905E-4</v>
      </c>
      <c r="K3362">
        <f t="shared" si="64"/>
        <v>3</v>
      </c>
    </row>
    <row r="3363" spans="1:11" x14ac:dyDescent="0.2">
      <c r="A3363">
        <v>7</v>
      </c>
      <c r="B3363" t="s">
        <v>78</v>
      </c>
      <c r="C3363" t="s">
        <v>57</v>
      </c>
      <c r="D3363" t="s">
        <v>58</v>
      </c>
      <c r="E3363" t="s">
        <v>64</v>
      </c>
      <c r="F3363" t="s">
        <v>60</v>
      </c>
      <c r="G3363" t="s">
        <v>70</v>
      </c>
      <c r="H3363" t="s">
        <v>71</v>
      </c>
      <c r="I3363" t="s">
        <v>67</v>
      </c>
      <c r="J3363">
        <v>1.38825057377608E-3</v>
      </c>
      <c r="K3363">
        <f t="shared" si="64"/>
        <v>3</v>
      </c>
    </row>
    <row r="3364" spans="1:11" x14ac:dyDescent="0.2">
      <c r="A3364">
        <v>8</v>
      </c>
      <c r="B3364" t="s">
        <v>78</v>
      </c>
      <c r="C3364" t="s">
        <v>57</v>
      </c>
      <c r="D3364" t="s">
        <v>58</v>
      </c>
      <c r="E3364" t="s">
        <v>64</v>
      </c>
      <c r="F3364" t="s">
        <v>60</v>
      </c>
      <c r="G3364" t="s">
        <v>70</v>
      </c>
      <c r="H3364" t="s">
        <v>71</v>
      </c>
      <c r="I3364" t="s">
        <v>67</v>
      </c>
      <c r="J3364">
        <v>2.9373439725220098E-3</v>
      </c>
      <c r="K3364">
        <f t="shared" si="64"/>
        <v>3</v>
      </c>
    </row>
    <row r="3365" spans="1:11" x14ac:dyDescent="0.2">
      <c r="A3365">
        <v>10</v>
      </c>
      <c r="B3365" t="s">
        <v>78</v>
      </c>
      <c r="C3365" t="s">
        <v>57</v>
      </c>
      <c r="D3365" t="s">
        <v>58</v>
      </c>
      <c r="E3365" t="s">
        <v>64</v>
      </c>
      <c r="F3365" t="s">
        <v>60</v>
      </c>
      <c r="G3365" t="s">
        <v>70</v>
      </c>
      <c r="H3365" t="s">
        <v>71</v>
      </c>
      <c r="I3365" t="s">
        <v>67</v>
      </c>
      <c r="J3365">
        <v>6.7171749283589004E-3</v>
      </c>
      <c r="K3365">
        <f t="shared" si="64"/>
        <v>3</v>
      </c>
    </row>
    <row r="3366" spans="1:11" x14ac:dyDescent="0.2">
      <c r="A3366">
        <v>11</v>
      </c>
      <c r="B3366" t="s">
        <v>78</v>
      </c>
      <c r="C3366" t="s">
        <v>57</v>
      </c>
      <c r="D3366" t="s">
        <v>58</v>
      </c>
      <c r="E3366" t="s">
        <v>64</v>
      </c>
      <c r="F3366" t="s">
        <v>60</v>
      </c>
      <c r="G3366" t="s">
        <v>70</v>
      </c>
      <c r="H3366" t="s">
        <v>71</v>
      </c>
      <c r="I3366" t="s">
        <v>67</v>
      </c>
      <c r="J3366">
        <v>9.2853009271959292E-3</v>
      </c>
      <c r="K3366">
        <f t="shared" si="64"/>
        <v>3</v>
      </c>
    </row>
    <row r="3367" spans="1:11" x14ac:dyDescent="0.2">
      <c r="A3367">
        <v>12</v>
      </c>
      <c r="B3367" t="s">
        <v>78</v>
      </c>
      <c r="C3367" t="s">
        <v>57</v>
      </c>
      <c r="D3367" t="s">
        <v>58</v>
      </c>
      <c r="E3367" t="s">
        <v>64</v>
      </c>
      <c r="F3367" t="s">
        <v>60</v>
      </c>
      <c r="G3367" t="s">
        <v>70</v>
      </c>
      <c r="H3367" t="s">
        <v>71</v>
      </c>
      <c r="I3367" t="s">
        <v>67</v>
      </c>
      <c r="J3367">
        <v>1.37498370867203E-2</v>
      </c>
      <c r="K3367">
        <f t="shared" si="64"/>
        <v>3</v>
      </c>
    </row>
    <row r="3368" spans="1:11" x14ac:dyDescent="0.2">
      <c r="A3368">
        <v>13</v>
      </c>
      <c r="B3368" t="s">
        <v>78</v>
      </c>
      <c r="C3368" t="s">
        <v>57</v>
      </c>
      <c r="D3368" t="s">
        <v>58</v>
      </c>
      <c r="E3368" t="s">
        <v>64</v>
      </c>
      <c r="F3368" t="s">
        <v>60</v>
      </c>
      <c r="G3368" t="s">
        <v>70</v>
      </c>
      <c r="H3368" t="s">
        <v>71</v>
      </c>
      <c r="I3368" t="s">
        <v>67</v>
      </c>
      <c r="J3368">
        <v>1.8860688389777999E-2</v>
      </c>
      <c r="K3368">
        <f t="shared" si="64"/>
        <v>3</v>
      </c>
    </row>
    <row r="3369" spans="1:11" x14ac:dyDescent="0.2">
      <c r="A3369">
        <v>14</v>
      </c>
      <c r="B3369" t="s">
        <v>78</v>
      </c>
      <c r="C3369" t="s">
        <v>57</v>
      </c>
      <c r="D3369" t="s">
        <v>58</v>
      </c>
      <c r="E3369" t="s">
        <v>64</v>
      </c>
      <c r="F3369" t="s">
        <v>60</v>
      </c>
      <c r="G3369" t="s">
        <v>70</v>
      </c>
      <c r="H3369" t="s">
        <v>71</v>
      </c>
      <c r="I3369" t="s">
        <v>67</v>
      </c>
      <c r="J3369">
        <v>2.5691059097817E-2</v>
      </c>
      <c r="K3369">
        <f t="shared" si="64"/>
        <v>3</v>
      </c>
    </row>
    <row r="3370" spans="1:11" x14ac:dyDescent="0.2">
      <c r="A3370">
        <v>15</v>
      </c>
      <c r="B3370" t="s">
        <v>78</v>
      </c>
      <c r="C3370" t="s">
        <v>57</v>
      </c>
      <c r="D3370" t="s">
        <v>58</v>
      </c>
      <c r="E3370" t="s">
        <v>64</v>
      </c>
      <c r="F3370" t="s">
        <v>60</v>
      </c>
      <c r="G3370" t="s">
        <v>70</v>
      </c>
      <c r="H3370" t="s">
        <v>71</v>
      </c>
      <c r="I3370" t="s">
        <v>67</v>
      </c>
      <c r="J3370">
        <v>3.68610239477664E-2</v>
      </c>
      <c r="K3370">
        <f t="shared" si="64"/>
        <v>3</v>
      </c>
    </row>
    <row r="3371" spans="1:11" x14ac:dyDescent="0.2">
      <c r="A3371">
        <v>16</v>
      </c>
      <c r="B3371" t="s">
        <v>78</v>
      </c>
      <c r="C3371" t="s">
        <v>57</v>
      </c>
      <c r="D3371" t="s">
        <v>58</v>
      </c>
      <c r="E3371" t="s">
        <v>64</v>
      </c>
      <c r="F3371" t="s">
        <v>60</v>
      </c>
      <c r="G3371" t="s">
        <v>70</v>
      </c>
      <c r="H3371" t="s">
        <v>71</v>
      </c>
      <c r="I3371" t="s">
        <v>67</v>
      </c>
      <c r="J3371">
        <v>5.6659871670967699E-2</v>
      </c>
      <c r="K3371">
        <f t="shared" si="64"/>
        <v>3</v>
      </c>
    </row>
    <row r="3372" spans="1:11" x14ac:dyDescent="0.2">
      <c r="A3372">
        <v>17</v>
      </c>
      <c r="B3372" t="s">
        <v>78</v>
      </c>
      <c r="C3372" t="s">
        <v>57</v>
      </c>
      <c r="D3372" t="s">
        <v>58</v>
      </c>
      <c r="E3372" t="s">
        <v>64</v>
      </c>
      <c r="F3372" t="s">
        <v>60</v>
      </c>
      <c r="G3372" t="s">
        <v>70</v>
      </c>
      <c r="H3372" t="s">
        <v>71</v>
      </c>
      <c r="I3372" t="s">
        <v>67</v>
      </c>
      <c r="J3372">
        <v>8.1999770782593601E-2</v>
      </c>
      <c r="K3372">
        <f t="shared" si="64"/>
        <v>3</v>
      </c>
    </row>
    <row r="3373" spans="1:11" x14ac:dyDescent="0.2">
      <c r="A3373">
        <v>18</v>
      </c>
      <c r="B3373" t="s">
        <v>78</v>
      </c>
      <c r="C3373" t="s">
        <v>57</v>
      </c>
      <c r="D3373" t="s">
        <v>58</v>
      </c>
      <c r="E3373" t="s">
        <v>64</v>
      </c>
      <c r="F3373" t="s">
        <v>60</v>
      </c>
      <c r="G3373" t="s">
        <v>70</v>
      </c>
      <c r="H3373" t="s">
        <v>71</v>
      </c>
      <c r="I3373" t="s">
        <v>67</v>
      </c>
      <c r="J3373">
        <v>0.10418792272923399</v>
      </c>
      <c r="K3373">
        <f t="shared" si="64"/>
        <v>3</v>
      </c>
    </row>
    <row r="3374" spans="1:11" x14ac:dyDescent="0.2">
      <c r="A3374">
        <v>19</v>
      </c>
      <c r="B3374" t="s">
        <v>78</v>
      </c>
      <c r="C3374" t="s">
        <v>57</v>
      </c>
      <c r="D3374" t="s">
        <v>58</v>
      </c>
      <c r="E3374" t="s">
        <v>64</v>
      </c>
      <c r="F3374" t="s">
        <v>60</v>
      </c>
      <c r="G3374" t="s">
        <v>70</v>
      </c>
      <c r="H3374" t="s">
        <v>71</v>
      </c>
      <c r="I3374" t="s">
        <v>67</v>
      </c>
      <c r="J3374">
        <v>0.114853229853405</v>
      </c>
      <c r="K3374">
        <f t="shared" si="64"/>
        <v>3</v>
      </c>
    </row>
    <row r="3375" spans="1:11" x14ac:dyDescent="0.2">
      <c r="A3375">
        <v>20</v>
      </c>
      <c r="B3375" t="s">
        <v>78</v>
      </c>
      <c r="C3375" t="s">
        <v>57</v>
      </c>
      <c r="D3375" t="s">
        <v>58</v>
      </c>
      <c r="E3375" t="s">
        <v>64</v>
      </c>
      <c r="F3375" t="s">
        <v>60</v>
      </c>
      <c r="G3375" t="s">
        <v>70</v>
      </c>
      <c r="H3375" t="s">
        <v>71</v>
      </c>
      <c r="I3375" t="s">
        <v>67</v>
      </c>
      <c r="J3375">
        <v>0.11371847426802301</v>
      </c>
      <c r="K3375">
        <f t="shared" si="64"/>
        <v>3</v>
      </c>
    </row>
    <row r="3376" spans="1:11" x14ac:dyDescent="0.2">
      <c r="A3376">
        <v>21</v>
      </c>
      <c r="B3376" t="s">
        <v>78</v>
      </c>
      <c r="C3376" t="s">
        <v>57</v>
      </c>
      <c r="D3376" t="s">
        <v>58</v>
      </c>
      <c r="E3376" t="s">
        <v>64</v>
      </c>
      <c r="F3376" t="s">
        <v>60</v>
      </c>
      <c r="G3376" t="s">
        <v>70</v>
      </c>
      <c r="H3376" t="s">
        <v>71</v>
      </c>
      <c r="I3376" t="s">
        <v>67</v>
      </c>
      <c r="J3376">
        <v>0.11195001360812901</v>
      </c>
      <c r="K3376">
        <f t="shared" si="64"/>
        <v>3</v>
      </c>
    </row>
    <row r="3377" spans="1:11" x14ac:dyDescent="0.2">
      <c r="A3377">
        <v>22</v>
      </c>
      <c r="B3377" t="s">
        <v>78</v>
      </c>
      <c r="C3377" t="s">
        <v>57</v>
      </c>
      <c r="D3377" t="s">
        <v>58</v>
      </c>
      <c r="E3377" t="s">
        <v>64</v>
      </c>
      <c r="F3377" t="s">
        <v>60</v>
      </c>
      <c r="G3377" t="s">
        <v>70</v>
      </c>
      <c r="H3377" t="s">
        <v>71</v>
      </c>
      <c r="I3377" t="s">
        <v>67</v>
      </c>
      <c r="J3377">
        <v>0.101898877108488</v>
      </c>
      <c r="K3377">
        <f t="shared" si="64"/>
        <v>3</v>
      </c>
    </row>
    <row r="3378" spans="1:11" x14ac:dyDescent="0.2">
      <c r="A3378">
        <v>23</v>
      </c>
      <c r="B3378" t="s">
        <v>78</v>
      </c>
      <c r="C3378" t="s">
        <v>57</v>
      </c>
      <c r="D3378" t="s">
        <v>58</v>
      </c>
      <c r="E3378" t="s">
        <v>64</v>
      </c>
      <c r="F3378" t="s">
        <v>60</v>
      </c>
      <c r="G3378" t="s">
        <v>70</v>
      </c>
      <c r="H3378" t="s">
        <v>71</v>
      </c>
      <c r="I3378" t="s">
        <v>67</v>
      </c>
      <c r="J3378">
        <v>8.2418336977585799E-2</v>
      </c>
      <c r="K3378">
        <f t="shared" si="64"/>
        <v>3</v>
      </c>
    </row>
    <row r="3379" spans="1:11" x14ac:dyDescent="0.2">
      <c r="A3379">
        <v>24</v>
      </c>
      <c r="B3379" t="s">
        <v>78</v>
      </c>
      <c r="C3379" t="s">
        <v>57</v>
      </c>
      <c r="D3379" t="s">
        <v>58</v>
      </c>
      <c r="E3379" t="s">
        <v>64</v>
      </c>
      <c r="F3379" t="s">
        <v>60</v>
      </c>
      <c r="G3379" t="s">
        <v>70</v>
      </c>
      <c r="H3379" t="s">
        <v>71</v>
      </c>
      <c r="I3379" t="s">
        <v>67</v>
      </c>
      <c r="J3379">
        <v>6.2361451139678697E-2</v>
      </c>
      <c r="K3379">
        <f t="shared" si="64"/>
        <v>3</v>
      </c>
    </row>
    <row r="3380" spans="1:11" x14ac:dyDescent="0.2">
      <c r="A3380">
        <v>1</v>
      </c>
      <c r="B3380" t="s">
        <v>78</v>
      </c>
      <c r="C3380" t="s">
        <v>63</v>
      </c>
      <c r="D3380" t="s">
        <v>58</v>
      </c>
      <c r="E3380" t="s">
        <v>64</v>
      </c>
      <c r="F3380" t="s">
        <v>60</v>
      </c>
      <c r="G3380" t="s">
        <v>70</v>
      </c>
      <c r="H3380" t="s">
        <v>71</v>
      </c>
      <c r="I3380" t="s">
        <v>67</v>
      </c>
      <c r="J3380">
        <v>4.8905525316870202E-2</v>
      </c>
      <c r="K3380">
        <f t="shared" si="64"/>
        <v>3</v>
      </c>
    </row>
    <row r="3381" spans="1:11" x14ac:dyDescent="0.2">
      <c r="A3381">
        <v>2</v>
      </c>
      <c r="B3381" t="s">
        <v>78</v>
      </c>
      <c r="C3381" t="s">
        <v>63</v>
      </c>
      <c r="D3381" t="s">
        <v>58</v>
      </c>
      <c r="E3381" t="s">
        <v>64</v>
      </c>
      <c r="F3381" t="s">
        <v>60</v>
      </c>
      <c r="G3381" t="s">
        <v>70</v>
      </c>
      <c r="H3381" t="s">
        <v>71</v>
      </c>
      <c r="I3381" t="s">
        <v>67</v>
      </c>
      <c r="J3381">
        <v>1.44756252058013E-2</v>
      </c>
      <c r="K3381">
        <f t="shared" si="64"/>
        <v>3</v>
      </c>
    </row>
    <row r="3382" spans="1:11" x14ac:dyDescent="0.2">
      <c r="A3382">
        <v>3</v>
      </c>
      <c r="B3382" t="s">
        <v>78</v>
      </c>
      <c r="C3382" t="s">
        <v>63</v>
      </c>
      <c r="D3382" t="s">
        <v>58</v>
      </c>
      <c r="E3382" t="s">
        <v>64</v>
      </c>
      <c r="F3382" t="s">
        <v>60</v>
      </c>
      <c r="G3382" t="s">
        <v>70</v>
      </c>
      <c r="H3382" t="s">
        <v>71</v>
      </c>
      <c r="I3382" t="s">
        <v>67</v>
      </c>
      <c r="J3382">
        <v>3.88053334359223E-3</v>
      </c>
      <c r="K3382">
        <f t="shared" si="64"/>
        <v>3</v>
      </c>
    </row>
    <row r="3383" spans="1:11" x14ac:dyDescent="0.2">
      <c r="A3383">
        <v>4</v>
      </c>
      <c r="B3383" t="s">
        <v>78</v>
      </c>
      <c r="C3383" t="s">
        <v>63</v>
      </c>
      <c r="D3383" t="s">
        <v>58</v>
      </c>
      <c r="E3383" t="s">
        <v>64</v>
      </c>
      <c r="F3383" t="s">
        <v>60</v>
      </c>
      <c r="G3383" t="s">
        <v>70</v>
      </c>
      <c r="H3383" t="s">
        <v>71</v>
      </c>
      <c r="I3383" t="s">
        <v>67</v>
      </c>
      <c r="J3383">
        <v>2.4999050631824898E-3</v>
      </c>
      <c r="K3383">
        <f t="shared" si="64"/>
        <v>3</v>
      </c>
    </row>
    <row r="3384" spans="1:11" x14ac:dyDescent="0.2">
      <c r="A3384">
        <v>5</v>
      </c>
      <c r="B3384" t="s">
        <v>78</v>
      </c>
      <c r="C3384" t="s">
        <v>63</v>
      </c>
      <c r="D3384" t="s">
        <v>58</v>
      </c>
      <c r="E3384" t="s">
        <v>64</v>
      </c>
      <c r="F3384" t="s">
        <v>60</v>
      </c>
      <c r="G3384" t="s">
        <v>70</v>
      </c>
      <c r="H3384" t="s">
        <v>71</v>
      </c>
      <c r="I3384" t="s">
        <v>67</v>
      </c>
      <c r="J3384">
        <v>1.73193733682285E-3</v>
      </c>
      <c r="K3384">
        <f t="shared" si="64"/>
        <v>3</v>
      </c>
    </row>
    <row r="3385" spans="1:11" x14ac:dyDescent="0.2">
      <c r="A3385">
        <v>6</v>
      </c>
      <c r="B3385" t="s">
        <v>78</v>
      </c>
      <c r="C3385" t="s">
        <v>63</v>
      </c>
      <c r="D3385" t="s">
        <v>58</v>
      </c>
      <c r="E3385" t="s">
        <v>64</v>
      </c>
      <c r="F3385" t="s">
        <v>60</v>
      </c>
      <c r="G3385" t="s">
        <v>70</v>
      </c>
      <c r="H3385" t="s">
        <v>71</v>
      </c>
      <c r="I3385" t="s">
        <v>67</v>
      </c>
      <c r="J3385">
        <v>1.47992817150961E-3</v>
      </c>
      <c r="K3385">
        <f t="shared" si="64"/>
        <v>3</v>
      </c>
    </row>
    <row r="3386" spans="1:11" x14ac:dyDescent="0.2">
      <c r="A3386">
        <v>7</v>
      </c>
      <c r="B3386" t="s">
        <v>78</v>
      </c>
      <c r="C3386" t="s">
        <v>63</v>
      </c>
      <c r="D3386" t="s">
        <v>58</v>
      </c>
      <c r="E3386" t="s">
        <v>64</v>
      </c>
      <c r="F3386" t="s">
        <v>60</v>
      </c>
      <c r="G3386" t="s">
        <v>70</v>
      </c>
      <c r="H3386" t="s">
        <v>71</v>
      </c>
      <c r="I3386" t="s">
        <v>67</v>
      </c>
      <c r="J3386">
        <v>1.4057855063408201E-3</v>
      </c>
      <c r="K3386">
        <f t="shared" si="64"/>
        <v>3</v>
      </c>
    </row>
    <row r="3387" spans="1:11" x14ac:dyDescent="0.2">
      <c r="A3387">
        <v>8</v>
      </c>
      <c r="B3387" t="s">
        <v>78</v>
      </c>
      <c r="C3387" t="s">
        <v>63</v>
      </c>
      <c r="D3387" t="s">
        <v>58</v>
      </c>
      <c r="E3387" t="s">
        <v>64</v>
      </c>
      <c r="F3387" t="s">
        <v>60</v>
      </c>
      <c r="G3387" t="s">
        <v>70</v>
      </c>
      <c r="H3387" t="s">
        <v>71</v>
      </c>
      <c r="I3387" t="s">
        <v>67</v>
      </c>
      <c r="J3387">
        <v>2.0438605114138698E-3</v>
      </c>
      <c r="K3387">
        <f t="shared" si="64"/>
        <v>3</v>
      </c>
    </row>
    <row r="3388" spans="1:11" x14ac:dyDescent="0.2">
      <c r="A3388">
        <v>9</v>
      </c>
      <c r="B3388" t="s">
        <v>78</v>
      </c>
      <c r="C3388" t="s">
        <v>63</v>
      </c>
      <c r="D3388" t="s">
        <v>58</v>
      </c>
      <c r="E3388" t="s">
        <v>64</v>
      </c>
      <c r="F3388" t="s">
        <v>60</v>
      </c>
      <c r="G3388" t="s">
        <v>70</v>
      </c>
      <c r="H3388" t="s">
        <v>71</v>
      </c>
      <c r="I3388" t="s">
        <v>67</v>
      </c>
      <c r="J3388">
        <v>3.1346552875717599E-3</v>
      </c>
      <c r="K3388">
        <f t="shared" si="64"/>
        <v>3</v>
      </c>
    </row>
    <row r="3389" spans="1:11" x14ac:dyDescent="0.2">
      <c r="A3389">
        <v>10</v>
      </c>
      <c r="B3389" t="s">
        <v>78</v>
      </c>
      <c r="C3389" t="s">
        <v>63</v>
      </c>
      <c r="D3389" t="s">
        <v>58</v>
      </c>
      <c r="E3389" t="s">
        <v>64</v>
      </c>
      <c r="F3389" t="s">
        <v>60</v>
      </c>
      <c r="G3389" t="s">
        <v>70</v>
      </c>
      <c r="H3389" t="s">
        <v>71</v>
      </c>
      <c r="I3389" t="s">
        <v>67</v>
      </c>
      <c r="J3389">
        <v>5.9535003598616696E-3</v>
      </c>
      <c r="K3389">
        <f t="shared" si="64"/>
        <v>3</v>
      </c>
    </row>
    <row r="3390" spans="1:11" x14ac:dyDescent="0.2">
      <c r="A3390">
        <v>11</v>
      </c>
      <c r="B3390" t="s">
        <v>78</v>
      </c>
      <c r="C3390" t="s">
        <v>63</v>
      </c>
      <c r="D3390" t="s">
        <v>58</v>
      </c>
      <c r="E3390" t="s">
        <v>64</v>
      </c>
      <c r="F3390" t="s">
        <v>60</v>
      </c>
      <c r="G3390" t="s">
        <v>70</v>
      </c>
      <c r="H3390" t="s">
        <v>71</v>
      </c>
      <c r="I3390" t="s">
        <v>67</v>
      </c>
      <c r="J3390">
        <v>9.7158350918220299E-3</v>
      </c>
      <c r="K3390">
        <f t="shared" si="64"/>
        <v>3</v>
      </c>
    </row>
    <row r="3391" spans="1:11" x14ac:dyDescent="0.2">
      <c r="A3391">
        <v>12</v>
      </c>
      <c r="B3391" t="s">
        <v>78</v>
      </c>
      <c r="C3391" t="s">
        <v>63</v>
      </c>
      <c r="D3391" t="s">
        <v>58</v>
      </c>
      <c r="E3391" t="s">
        <v>64</v>
      </c>
      <c r="F3391" t="s">
        <v>60</v>
      </c>
      <c r="G3391" t="s">
        <v>70</v>
      </c>
      <c r="H3391" t="s">
        <v>71</v>
      </c>
      <c r="I3391" t="s">
        <v>67</v>
      </c>
      <c r="J3391">
        <v>1.5118903397916E-2</v>
      </c>
      <c r="K3391">
        <f t="shared" si="64"/>
        <v>3</v>
      </c>
    </row>
    <row r="3392" spans="1:11" x14ac:dyDescent="0.2">
      <c r="A3392">
        <v>13</v>
      </c>
      <c r="B3392" t="s">
        <v>78</v>
      </c>
      <c r="C3392" t="s">
        <v>63</v>
      </c>
      <c r="D3392" t="s">
        <v>58</v>
      </c>
      <c r="E3392" t="s">
        <v>64</v>
      </c>
      <c r="F3392" t="s">
        <v>60</v>
      </c>
      <c r="G3392" t="s">
        <v>70</v>
      </c>
      <c r="H3392" t="s">
        <v>71</v>
      </c>
      <c r="I3392" t="s">
        <v>67</v>
      </c>
      <c r="J3392">
        <v>2.2444604866304101E-2</v>
      </c>
      <c r="K3392">
        <f t="shared" si="64"/>
        <v>3</v>
      </c>
    </row>
    <row r="3393" spans="1:11" x14ac:dyDescent="0.2">
      <c r="A3393">
        <v>14</v>
      </c>
      <c r="B3393" t="s">
        <v>78</v>
      </c>
      <c r="C3393" t="s">
        <v>63</v>
      </c>
      <c r="D3393" t="s">
        <v>58</v>
      </c>
      <c r="E3393" t="s">
        <v>64</v>
      </c>
      <c r="F3393" t="s">
        <v>60</v>
      </c>
      <c r="G3393" t="s">
        <v>70</v>
      </c>
      <c r="H3393" t="s">
        <v>71</v>
      </c>
      <c r="I3393" t="s">
        <v>67</v>
      </c>
      <c r="J3393">
        <v>3.1542053312055E-2</v>
      </c>
      <c r="K3393">
        <f t="shared" si="64"/>
        <v>3</v>
      </c>
    </row>
    <row r="3394" spans="1:11" x14ac:dyDescent="0.2">
      <c r="A3394">
        <v>15</v>
      </c>
      <c r="B3394" t="s">
        <v>78</v>
      </c>
      <c r="C3394" t="s">
        <v>63</v>
      </c>
      <c r="D3394" t="s">
        <v>58</v>
      </c>
      <c r="E3394" t="s">
        <v>64</v>
      </c>
      <c r="F3394" t="s">
        <v>60</v>
      </c>
      <c r="G3394" t="s">
        <v>70</v>
      </c>
      <c r="H3394" t="s">
        <v>71</v>
      </c>
      <c r="I3394" t="s">
        <v>67</v>
      </c>
      <c r="J3394">
        <v>4.1743168762496098E-2</v>
      </c>
      <c r="K3394">
        <f t="shared" si="64"/>
        <v>3</v>
      </c>
    </row>
    <row r="3395" spans="1:11" x14ac:dyDescent="0.2">
      <c r="A3395">
        <v>16</v>
      </c>
      <c r="B3395" t="s">
        <v>78</v>
      </c>
      <c r="C3395" t="s">
        <v>63</v>
      </c>
      <c r="D3395" t="s">
        <v>58</v>
      </c>
      <c r="E3395" t="s">
        <v>64</v>
      </c>
      <c r="F3395" t="s">
        <v>60</v>
      </c>
      <c r="G3395" t="s">
        <v>70</v>
      </c>
      <c r="H3395" t="s">
        <v>71</v>
      </c>
      <c r="I3395" t="s">
        <v>67</v>
      </c>
      <c r="J3395">
        <v>5.4384957318458202E-2</v>
      </c>
      <c r="K3395">
        <f t="shared" si="64"/>
        <v>3</v>
      </c>
    </row>
    <row r="3396" spans="1:11" x14ac:dyDescent="0.2">
      <c r="A3396">
        <v>17</v>
      </c>
      <c r="B3396" t="s">
        <v>78</v>
      </c>
      <c r="C3396" t="s">
        <v>63</v>
      </c>
      <c r="D3396" t="s">
        <v>58</v>
      </c>
      <c r="E3396" t="s">
        <v>64</v>
      </c>
      <c r="F3396" t="s">
        <v>60</v>
      </c>
      <c r="G3396" t="s">
        <v>70</v>
      </c>
      <c r="H3396" t="s">
        <v>71</v>
      </c>
      <c r="I3396" t="s">
        <v>67</v>
      </c>
      <c r="J3396">
        <v>6.8726222865871101E-2</v>
      </c>
      <c r="K3396">
        <f t="shared" ref="K3396:K3459" si="65">MONTH(1&amp;B3396)</f>
        <v>3</v>
      </c>
    </row>
    <row r="3397" spans="1:11" x14ac:dyDescent="0.2">
      <c r="A3397">
        <v>18</v>
      </c>
      <c r="B3397" t="s">
        <v>78</v>
      </c>
      <c r="C3397" t="s">
        <v>63</v>
      </c>
      <c r="D3397" t="s">
        <v>58</v>
      </c>
      <c r="E3397" t="s">
        <v>64</v>
      </c>
      <c r="F3397" t="s">
        <v>60</v>
      </c>
      <c r="G3397" t="s">
        <v>70</v>
      </c>
      <c r="H3397" t="s">
        <v>71</v>
      </c>
      <c r="I3397" t="s">
        <v>67</v>
      </c>
      <c r="J3397">
        <v>8.2459834653524106E-2</v>
      </c>
      <c r="K3397">
        <f t="shared" si="65"/>
        <v>3</v>
      </c>
    </row>
    <row r="3398" spans="1:11" x14ac:dyDescent="0.2">
      <c r="A3398">
        <v>19</v>
      </c>
      <c r="B3398" t="s">
        <v>78</v>
      </c>
      <c r="C3398" t="s">
        <v>63</v>
      </c>
      <c r="D3398" t="s">
        <v>58</v>
      </c>
      <c r="E3398" t="s">
        <v>64</v>
      </c>
      <c r="F3398" t="s">
        <v>60</v>
      </c>
      <c r="G3398" t="s">
        <v>70</v>
      </c>
      <c r="H3398" t="s">
        <v>71</v>
      </c>
      <c r="I3398" t="s">
        <v>67</v>
      </c>
      <c r="J3398">
        <v>9.7101858136300803E-2</v>
      </c>
      <c r="K3398">
        <f t="shared" si="65"/>
        <v>3</v>
      </c>
    </row>
    <row r="3399" spans="1:11" x14ac:dyDescent="0.2">
      <c r="A3399">
        <v>20</v>
      </c>
      <c r="B3399" t="s">
        <v>78</v>
      </c>
      <c r="C3399" t="s">
        <v>63</v>
      </c>
      <c r="D3399" t="s">
        <v>58</v>
      </c>
      <c r="E3399" t="s">
        <v>64</v>
      </c>
      <c r="F3399" t="s">
        <v>60</v>
      </c>
      <c r="G3399" t="s">
        <v>70</v>
      </c>
      <c r="H3399" t="s">
        <v>71</v>
      </c>
      <c r="I3399" t="s">
        <v>67</v>
      </c>
      <c r="J3399">
        <v>0.104894994265398</v>
      </c>
      <c r="K3399">
        <f t="shared" si="65"/>
        <v>3</v>
      </c>
    </row>
    <row r="3400" spans="1:11" x14ac:dyDescent="0.2">
      <c r="A3400">
        <v>21</v>
      </c>
      <c r="B3400" t="s">
        <v>78</v>
      </c>
      <c r="C3400" t="s">
        <v>63</v>
      </c>
      <c r="D3400" t="s">
        <v>58</v>
      </c>
      <c r="E3400" t="s">
        <v>64</v>
      </c>
      <c r="F3400" t="s">
        <v>60</v>
      </c>
      <c r="G3400" t="s">
        <v>70</v>
      </c>
      <c r="H3400" t="s">
        <v>71</v>
      </c>
      <c r="I3400" t="s">
        <v>67</v>
      </c>
      <c r="J3400">
        <v>0.108242619496822</v>
      </c>
      <c r="K3400">
        <f t="shared" si="65"/>
        <v>3</v>
      </c>
    </row>
    <row r="3401" spans="1:11" x14ac:dyDescent="0.2">
      <c r="A3401">
        <v>22</v>
      </c>
      <c r="B3401" t="s">
        <v>78</v>
      </c>
      <c r="C3401" t="s">
        <v>63</v>
      </c>
      <c r="D3401" t="s">
        <v>58</v>
      </c>
      <c r="E3401" t="s">
        <v>64</v>
      </c>
      <c r="F3401" t="s">
        <v>60</v>
      </c>
      <c r="G3401" t="s">
        <v>70</v>
      </c>
      <c r="H3401" t="s">
        <v>71</v>
      </c>
      <c r="I3401" t="s">
        <v>67</v>
      </c>
      <c r="J3401">
        <v>0.105111945751487</v>
      </c>
      <c r="K3401">
        <f t="shared" si="65"/>
        <v>3</v>
      </c>
    </row>
    <row r="3402" spans="1:11" x14ac:dyDescent="0.2">
      <c r="A3402">
        <v>23</v>
      </c>
      <c r="B3402" t="s">
        <v>78</v>
      </c>
      <c r="C3402" t="s">
        <v>63</v>
      </c>
      <c r="D3402" t="s">
        <v>58</v>
      </c>
      <c r="E3402" t="s">
        <v>64</v>
      </c>
      <c r="F3402" t="s">
        <v>60</v>
      </c>
      <c r="G3402" t="s">
        <v>70</v>
      </c>
      <c r="H3402" t="s">
        <v>71</v>
      </c>
      <c r="I3402" t="s">
        <v>67</v>
      </c>
      <c r="J3402">
        <v>9.5088341237674401E-2</v>
      </c>
      <c r="K3402">
        <f t="shared" si="65"/>
        <v>3</v>
      </c>
    </row>
    <row r="3403" spans="1:11" x14ac:dyDescent="0.2">
      <c r="A3403">
        <v>24</v>
      </c>
      <c r="B3403" t="s">
        <v>78</v>
      </c>
      <c r="C3403" t="s">
        <v>63</v>
      </c>
      <c r="D3403" t="s">
        <v>58</v>
      </c>
      <c r="E3403" t="s">
        <v>64</v>
      </c>
      <c r="F3403" t="s">
        <v>60</v>
      </c>
      <c r="G3403" t="s">
        <v>70</v>
      </c>
      <c r="H3403" t="s">
        <v>71</v>
      </c>
      <c r="I3403" t="s">
        <v>67</v>
      </c>
      <c r="J3403">
        <v>7.7913404740901804E-2</v>
      </c>
      <c r="K3403">
        <f t="shared" si="65"/>
        <v>3</v>
      </c>
    </row>
    <row r="3404" spans="1:11" x14ac:dyDescent="0.2">
      <c r="A3404">
        <v>1</v>
      </c>
      <c r="B3404" t="s">
        <v>78</v>
      </c>
      <c r="C3404" t="s">
        <v>57</v>
      </c>
      <c r="D3404" t="s">
        <v>58</v>
      </c>
      <c r="E3404" t="s">
        <v>64</v>
      </c>
      <c r="F3404" t="s">
        <v>65</v>
      </c>
      <c r="G3404" t="s">
        <v>70</v>
      </c>
      <c r="H3404" t="s">
        <v>71</v>
      </c>
      <c r="I3404" t="s">
        <v>67</v>
      </c>
      <c r="J3404">
        <v>2.5777265718419099E-2</v>
      </c>
      <c r="K3404">
        <f t="shared" si="65"/>
        <v>3</v>
      </c>
    </row>
    <row r="3405" spans="1:11" x14ac:dyDescent="0.2">
      <c r="A3405">
        <v>2</v>
      </c>
      <c r="B3405" t="s">
        <v>78</v>
      </c>
      <c r="C3405" t="s">
        <v>57</v>
      </c>
      <c r="D3405" t="s">
        <v>58</v>
      </c>
      <c r="E3405" t="s">
        <v>64</v>
      </c>
      <c r="F3405" t="s">
        <v>65</v>
      </c>
      <c r="G3405" t="s">
        <v>70</v>
      </c>
      <c r="H3405" t="s">
        <v>71</v>
      </c>
      <c r="I3405" t="s">
        <v>67</v>
      </c>
      <c r="J3405">
        <v>4.5787812755118899E-3</v>
      </c>
      <c r="K3405">
        <f t="shared" si="65"/>
        <v>3</v>
      </c>
    </row>
    <row r="3406" spans="1:11" x14ac:dyDescent="0.2">
      <c r="A3406">
        <v>3</v>
      </c>
      <c r="B3406" t="s">
        <v>78</v>
      </c>
      <c r="C3406" t="s">
        <v>57</v>
      </c>
      <c r="D3406" t="s">
        <v>58</v>
      </c>
      <c r="E3406" t="s">
        <v>64</v>
      </c>
      <c r="F3406" t="s">
        <v>65</v>
      </c>
      <c r="G3406" t="s">
        <v>70</v>
      </c>
      <c r="H3406" t="s">
        <v>71</v>
      </c>
      <c r="I3406" t="s">
        <v>67</v>
      </c>
      <c r="J3406">
        <v>1.5991854516210801E-3</v>
      </c>
      <c r="K3406">
        <f t="shared" si="65"/>
        <v>3</v>
      </c>
    </row>
    <row r="3407" spans="1:11" x14ac:dyDescent="0.2">
      <c r="A3407">
        <v>4</v>
      </c>
      <c r="B3407" t="s">
        <v>78</v>
      </c>
      <c r="C3407" t="s">
        <v>57</v>
      </c>
      <c r="D3407" t="s">
        <v>58</v>
      </c>
      <c r="E3407" t="s">
        <v>64</v>
      </c>
      <c r="F3407" t="s">
        <v>65</v>
      </c>
      <c r="G3407" t="s">
        <v>70</v>
      </c>
      <c r="H3407" t="s">
        <v>71</v>
      </c>
      <c r="I3407" t="s">
        <v>67</v>
      </c>
      <c r="J3407">
        <v>1.4609631831422601E-3</v>
      </c>
      <c r="K3407">
        <f t="shared" si="65"/>
        <v>3</v>
      </c>
    </row>
    <row r="3408" spans="1:11" x14ac:dyDescent="0.2">
      <c r="A3408">
        <v>5</v>
      </c>
      <c r="B3408" t="s">
        <v>78</v>
      </c>
      <c r="C3408" t="s">
        <v>57</v>
      </c>
      <c r="D3408" t="s">
        <v>58</v>
      </c>
      <c r="E3408" t="s">
        <v>64</v>
      </c>
      <c r="F3408" t="s">
        <v>65</v>
      </c>
      <c r="G3408" t="s">
        <v>70</v>
      </c>
      <c r="H3408" t="s">
        <v>71</v>
      </c>
      <c r="I3408" t="s">
        <v>67</v>
      </c>
      <c r="J3408">
        <v>1.0944029284655299E-3</v>
      </c>
      <c r="K3408">
        <f t="shared" si="65"/>
        <v>3</v>
      </c>
    </row>
    <row r="3409" spans="1:11" x14ac:dyDescent="0.2">
      <c r="A3409">
        <v>6</v>
      </c>
      <c r="B3409" t="s">
        <v>78</v>
      </c>
      <c r="C3409" t="s">
        <v>57</v>
      </c>
      <c r="D3409" t="s">
        <v>58</v>
      </c>
      <c r="E3409" t="s">
        <v>64</v>
      </c>
      <c r="F3409" t="s">
        <v>65</v>
      </c>
      <c r="G3409" t="s">
        <v>70</v>
      </c>
      <c r="H3409" t="s">
        <v>71</v>
      </c>
      <c r="I3409" t="s">
        <v>67</v>
      </c>
      <c r="J3409">
        <v>1.2941981274712799E-3</v>
      </c>
      <c r="K3409">
        <f t="shared" si="65"/>
        <v>3</v>
      </c>
    </row>
    <row r="3410" spans="1:11" x14ac:dyDescent="0.2">
      <c r="A3410">
        <v>7</v>
      </c>
      <c r="B3410" t="s">
        <v>78</v>
      </c>
      <c r="C3410" t="s">
        <v>57</v>
      </c>
      <c r="D3410" t="s">
        <v>58</v>
      </c>
      <c r="E3410" t="s">
        <v>64</v>
      </c>
      <c r="F3410" t="s">
        <v>65</v>
      </c>
      <c r="G3410" t="s">
        <v>70</v>
      </c>
      <c r="H3410" t="s">
        <v>71</v>
      </c>
      <c r="I3410" t="s">
        <v>67</v>
      </c>
      <c r="J3410">
        <v>2.73652706671268E-3</v>
      </c>
      <c r="K3410">
        <f t="shared" si="65"/>
        <v>3</v>
      </c>
    </row>
    <row r="3411" spans="1:11" x14ac:dyDescent="0.2">
      <c r="A3411">
        <v>8</v>
      </c>
      <c r="B3411" t="s">
        <v>78</v>
      </c>
      <c r="C3411" t="s">
        <v>57</v>
      </c>
      <c r="D3411" t="s">
        <v>58</v>
      </c>
      <c r="E3411" t="s">
        <v>64</v>
      </c>
      <c r="F3411" t="s">
        <v>65</v>
      </c>
      <c r="G3411" t="s">
        <v>70</v>
      </c>
      <c r="H3411" t="s">
        <v>71</v>
      </c>
      <c r="I3411" t="s">
        <v>67</v>
      </c>
      <c r="J3411">
        <v>5.1979552026858002E-3</v>
      </c>
      <c r="K3411">
        <f t="shared" si="65"/>
        <v>3</v>
      </c>
    </row>
    <row r="3412" spans="1:11" x14ac:dyDescent="0.2">
      <c r="A3412">
        <v>9</v>
      </c>
      <c r="B3412" t="s">
        <v>78</v>
      </c>
      <c r="C3412" t="s">
        <v>57</v>
      </c>
      <c r="D3412" t="s">
        <v>58</v>
      </c>
      <c r="E3412" t="s">
        <v>64</v>
      </c>
      <c r="F3412" t="s">
        <v>65</v>
      </c>
      <c r="G3412" t="s">
        <v>70</v>
      </c>
      <c r="H3412" t="s">
        <v>71</v>
      </c>
      <c r="I3412" t="s">
        <v>67</v>
      </c>
      <c r="J3412">
        <v>8.0582531568433608E-3</v>
      </c>
      <c r="K3412">
        <f t="shared" si="65"/>
        <v>3</v>
      </c>
    </row>
    <row r="3413" spans="1:11" x14ac:dyDescent="0.2">
      <c r="A3413">
        <v>10</v>
      </c>
      <c r="B3413" t="s">
        <v>78</v>
      </c>
      <c r="C3413" t="s">
        <v>57</v>
      </c>
      <c r="D3413" t="s">
        <v>58</v>
      </c>
      <c r="E3413" t="s">
        <v>64</v>
      </c>
      <c r="F3413" t="s">
        <v>65</v>
      </c>
      <c r="G3413" t="s">
        <v>70</v>
      </c>
      <c r="H3413" t="s">
        <v>71</v>
      </c>
      <c r="I3413" t="s">
        <v>67</v>
      </c>
      <c r="J3413">
        <v>1.07727209379573E-2</v>
      </c>
      <c r="K3413">
        <f t="shared" si="65"/>
        <v>3</v>
      </c>
    </row>
    <row r="3414" spans="1:11" x14ac:dyDescent="0.2">
      <c r="A3414">
        <v>11</v>
      </c>
      <c r="B3414" t="s">
        <v>78</v>
      </c>
      <c r="C3414" t="s">
        <v>57</v>
      </c>
      <c r="D3414" t="s">
        <v>58</v>
      </c>
      <c r="E3414" t="s">
        <v>64</v>
      </c>
      <c r="F3414" t="s">
        <v>65</v>
      </c>
      <c r="G3414" t="s">
        <v>70</v>
      </c>
      <c r="H3414" t="s">
        <v>71</v>
      </c>
      <c r="I3414" t="s">
        <v>67</v>
      </c>
      <c r="J3414">
        <v>1.4058542397061599E-2</v>
      </c>
      <c r="K3414">
        <f t="shared" si="65"/>
        <v>3</v>
      </c>
    </row>
    <row r="3415" spans="1:11" x14ac:dyDescent="0.2">
      <c r="A3415">
        <v>12</v>
      </c>
      <c r="B3415" t="s">
        <v>78</v>
      </c>
      <c r="C3415" t="s">
        <v>57</v>
      </c>
      <c r="D3415" t="s">
        <v>58</v>
      </c>
      <c r="E3415" t="s">
        <v>64</v>
      </c>
      <c r="F3415" t="s">
        <v>65</v>
      </c>
      <c r="G3415" t="s">
        <v>70</v>
      </c>
      <c r="H3415" t="s">
        <v>71</v>
      </c>
      <c r="I3415" t="s">
        <v>67</v>
      </c>
      <c r="J3415">
        <v>1.9929075759702399E-2</v>
      </c>
      <c r="K3415">
        <f t="shared" si="65"/>
        <v>3</v>
      </c>
    </row>
    <row r="3416" spans="1:11" x14ac:dyDescent="0.2">
      <c r="A3416">
        <v>13</v>
      </c>
      <c r="B3416" t="s">
        <v>78</v>
      </c>
      <c r="C3416" t="s">
        <v>57</v>
      </c>
      <c r="D3416" t="s">
        <v>58</v>
      </c>
      <c r="E3416" t="s">
        <v>64</v>
      </c>
      <c r="F3416" t="s">
        <v>65</v>
      </c>
      <c r="G3416" t="s">
        <v>70</v>
      </c>
      <c r="H3416" t="s">
        <v>71</v>
      </c>
      <c r="I3416" t="s">
        <v>67</v>
      </c>
      <c r="J3416">
        <v>2.6409365754047901E-2</v>
      </c>
      <c r="K3416">
        <f t="shared" si="65"/>
        <v>3</v>
      </c>
    </row>
    <row r="3417" spans="1:11" x14ac:dyDescent="0.2">
      <c r="A3417">
        <v>14</v>
      </c>
      <c r="B3417" t="s">
        <v>78</v>
      </c>
      <c r="C3417" t="s">
        <v>57</v>
      </c>
      <c r="D3417" t="s">
        <v>58</v>
      </c>
      <c r="E3417" t="s">
        <v>64</v>
      </c>
      <c r="F3417" t="s">
        <v>65</v>
      </c>
      <c r="G3417" t="s">
        <v>70</v>
      </c>
      <c r="H3417" t="s">
        <v>71</v>
      </c>
      <c r="I3417" t="s">
        <v>67</v>
      </c>
      <c r="J3417">
        <v>3.3679244580096697E-2</v>
      </c>
      <c r="K3417">
        <f t="shared" si="65"/>
        <v>3</v>
      </c>
    </row>
    <row r="3418" spans="1:11" x14ac:dyDescent="0.2">
      <c r="A3418">
        <v>15</v>
      </c>
      <c r="B3418" t="s">
        <v>78</v>
      </c>
      <c r="C3418" t="s">
        <v>57</v>
      </c>
      <c r="D3418" t="s">
        <v>58</v>
      </c>
      <c r="E3418" t="s">
        <v>64</v>
      </c>
      <c r="F3418" t="s">
        <v>65</v>
      </c>
      <c r="G3418" t="s">
        <v>70</v>
      </c>
      <c r="H3418" t="s">
        <v>71</v>
      </c>
      <c r="I3418" t="s">
        <v>67</v>
      </c>
      <c r="J3418">
        <v>4.5499560164755697E-2</v>
      </c>
      <c r="K3418">
        <f t="shared" si="65"/>
        <v>3</v>
      </c>
    </row>
    <row r="3419" spans="1:11" x14ac:dyDescent="0.2">
      <c r="A3419">
        <v>16</v>
      </c>
      <c r="B3419" t="s">
        <v>78</v>
      </c>
      <c r="C3419" t="s">
        <v>57</v>
      </c>
      <c r="D3419" t="s">
        <v>58</v>
      </c>
      <c r="E3419" t="s">
        <v>64</v>
      </c>
      <c r="F3419" t="s">
        <v>65</v>
      </c>
      <c r="G3419" t="s">
        <v>70</v>
      </c>
      <c r="H3419" t="s">
        <v>71</v>
      </c>
      <c r="I3419" t="s">
        <v>67</v>
      </c>
      <c r="J3419">
        <v>6.6756456020234001E-2</v>
      </c>
      <c r="K3419">
        <f t="shared" si="65"/>
        <v>3</v>
      </c>
    </row>
    <row r="3420" spans="1:11" x14ac:dyDescent="0.2">
      <c r="A3420">
        <v>17</v>
      </c>
      <c r="B3420" t="s">
        <v>78</v>
      </c>
      <c r="C3420" t="s">
        <v>57</v>
      </c>
      <c r="D3420" t="s">
        <v>58</v>
      </c>
      <c r="E3420" t="s">
        <v>64</v>
      </c>
      <c r="F3420" t="s">
        <v>65</v>
      </c>
      <c r="G3420" t="s">
        <v>70</v>
      </c>
      <c r="H3420" t="s">
        <v>71</v>
      </c>
      <c r="I3420" t="s">
        <v>67</v>
      </c>
      <c r="J3420">
        <v>9.2041068597412998E-2</v>
      </c>
      <c r="K3420">
        <f t="shared" si="65"/>
        <v>3</v>
      </c>
    </row>
    <row r="3421" spans="1:11" x14ac:dyDescent="0.2">
      <c r="A3421">
        <v>18</v>
      </c>
      <c r="B3421" t="s">
        <v>78</v>
      </c>
      <c r="C3421" t="s">
        <v>57</v>
      </c>
      <c r="D3421" t="s">
        <v>58</v>
      </c>
      <c r="E3421" t="s">
        <v>64</v>
      </c>
      <c r="F3421" t="s">
        <v>65</v>
      </c>
      <c r="G3421" t="s">
        <v>70</v>
      </c>
      <c r="H3421" t="s">
        <v>71</v>
      </c>
      <c r="I3421" t="s">
        <v>67</v>
      </c>
      <c r="J3421">
        <v>0.112130597977915</v>
      </c>
      <c r="K3421">
        <f t="shared" si="65"/>
        <v>3</v>
      </c>
    </row>
    <row r="3422" spans="1:11" x14ac:dyDescent="0.2">
      <c r="A3422">
        <v>19</v>
      </c>
      <c r="B3422" t="s">
        <v>78</v>
      </c>
      <c r="C3422" t="s">
        <v>57</v>
      </c>
      <c r="D3422" t="s">
        <v>58</v>
      </c>
      <c r="E3422" t="s">
        <v>64</v>
      </c>
      <c r="F3422" t="s">
        <v>65</v>
      </c>
      <c r="G3422" t="s">
        <v>70</v>
      </c>
      <c r="H3422" t="s">
        <v>71</v>
      </c>
      <c r="I3422" t="s">
        <v>67</v>
      </c>
      <c r="J3422">
        <v>0.11798551247363</v>
      </c>
      <c r="K3422">
        <f t="shared" si="65"/>
        <v>3</v>
      </c>
    </row>
    <row r="3423" spans="1:11" x14ac:dyDescent="0.2">
      <c r="A3423">
        <v>20</v>
      </c>
      <c r="B3423" t="s">
        <v>78</v>
      </c>
      <c r="C3423" t="s">
        <v>57</v>
      </c>
      <c r="D3423" t="s">
        <v>58</v>
      </c>
      <c r="E3423" t="s">
        <v>64</v>
      </c>
      <c r="F3423" t="s">
        <v>65</v>
      </c>
      <c r="G3423" t="s">
        <v>70</v>
      </c>
      <c r="H3423" t="s">
        <v>71</v>
      </c>
      <c r="I3423" t="s">
        <v>67</v>
      </c>
      <c r="J3423">
        <v>0.110405424271312</v>
      </c>
      <c r="K3423">
        <f t="shared" si="65"/>
        <v>3</v>
      </c>
    </row>
    <row r="3424" spans="1:11" x14ac:dyDescent="0.2">
      <c r="A3424">
        <v>21</v>
      </c>
      <c r="B3424" t="s">
        <v>78</v>
      </c>
      <c r="C3424" t="s">
        <v>57</v>
      </c>
      <c r="D3424" t="s">
        <v>58</v>
      </c>
      <c r="E3424" t="s">
        <v>64</v>
      </c>
      <c r="F3424" t="s">
        <v>65</v>
      </c>
      <c r="G3424" t="s">
        <v>70</v>
      </c>
      <c r="H3424" t="s">
        <v>71</v>
      </c>
      <c r="I3424" t="s">
        <v>67</v>
      </c>
      <c r="J3424">
        <v>0.101298862880751</v>
      </c>
      <c r="K3424">
        <f t="shared" si="65"/>
        <v>3</v>
      </c>
    </row>
    <row r="3425" spans="1:11" x14ac:dyDescent="0.2">
      <c r="A3425">
        <v>22</v>
      </c>
      <c r="B3425" t="s">
        <v>78</v>
      </c>
      <c r="C3425" t="s">
        <v>57</v>
      </c>
      <c r="D3425" t="s">
        <v>58</v>
      </c>
      <c r="E3425" t="s">
        <v>64</v>
      </c>
      <c r="F3425" t="s">
        <v>65</v>
      </c>
      <c r="G3425" t="s">
        <v>70</v>
      </c>
      <c r="H3425" t="s">
        <v>71</v>
      </c>
      <c r="I3425" t="s">
        <v>67</v>
      </c>
      <c r="J3425">
        <v>8.6043988037891594E-2</v>
      </c>
      <c r="K3425">
        <f t="shared" si="65"/>
        <v>3</v>
      </c>
    </row>
    <row r="3426" spans="1:11" x14ac:dyDescent="0.2">
      <c r="A3426">
        <v>23</v>
      </c>
      <c r="B3426" t="s">
        <v>78</v>
      </c>
      <c r="C3426" t="s">
        <v>57</v>
      </c>
      <c r="D3426" t="s">
        <v>58</v>
      </c>
      <c r="E3426" t="s">
        <v>64</v>
      </c>
      <c r="F3426" t="s">
        <v>65</v>
      </c>
      <c r="G3426" t="s">
        <v>70</v>
      </c>
      <c r="H3426" t="s">
        <v>71</v>
      </c>
      <c r="I3426" t="s">
        <v>67</v>
      </c>
      <c r="J3426">
        <v>6.4449691528811998E-2</v>
      </c>
      <c r="K3426">
        <f t="shared" si="65"/>
        <v>3</v>
      </c>
    </row>
    <row r="3427" spans="1:11" x14ac:dyDescent="0.2">
      <c r="A3427">
        <v>24</v>
      </c>
      <c r="B3427" t="s">
        <v>78</v>
      </c>
      <c r="C3427" t="s">
        <v>57</v>
      </c>
      <c r="D3427" t="s">
        <v>58</v>
      </c>
      <c r="E3427" t="s">
        <v>64</v>
      </c>
      <c r="F3427" t="s">
        <v>65</v>
      </c>
      <c r="G3427" t="s">
        <v>70</v>
      </c>
      <c r="H3427" t="s">
        <v>71</v>
      </c>
      <c r="I3427" t="s">
        <v>67</v>
      </c>
      <c r="J3427">
        <v>4.6742356507544498E-2</v>
      </c>
      <c r="K3427">
        <f t="shared" si="65"/>
        <v>3</v>
      </c>
    </row>
    <row r="3428" spans="1:11" x14ac:dyDescent="0.2">
      <c r="A3428">
        <v>1</v>
      </c>
      <c r="B3428" t="s">
        <v>78</v>
      </c>
      <c r="C3428" t="s">
        <v>63</v>
      </c>
      <c r="D3428" t="s">
        <v>58</v>
      </c>
      <c r="E3428" t="s">
        <v>64</v>
      </c>
      <c r="F3428" t="s">
        <v>65</v>
      </c>
      <c r="G3428" t="s">
        <v>70</v>
      </c>
      <c r="H3428" t="s">
        <v>71</v>
      </c>
      <c r="I3428" t="s">
        <v>67</v>
      </c>
      <c r="J3428">
        <v>3.4133145697471202E-2</v>
      </c>
      <c r="K3428">
        <f t="shared" si="65"/>
        <v>3</v>
      </c>
    </row>
    <row r="3429" spans="1:11" x14ac:dyDescent="0.2">
      <c r="A3429">
        <v>2</v>
      </c>
      <c r="B3429" t="s">
        <v>78</v>
      </c>
      <c r="C3429" t="s">
        <v>63</v>
      </c>
      <c r="D3429" t="s">
        <v>58</v>
      </c>
      <c r="E3429" t="s">
        <v>64</v>
      </c>
      <c r="F3429" t="s">
        <v>65</v>
      </c>
      <c r="G3429" t="s">
        <v>70</v>
      </c>
      <c r="H3429" t="s">
        <v>71</v>
      </c>
      <c r="I3429" t="s">
        <v>67</v>
      </c>
      <c r="J3429">
        <v>7.1152199496887798E-3</v>
      </c>
      <c r="K3429">
        <f t="shared" si="65"/>
        <v>3</v>
      </c>
    </row>
    <row r="3430" spans="1:11" x14ac:dyDescent="0.2">
      <c r="A3430">
        <v>3</v>
      </c>
      <c r="B3430" t="s">
        <v>78</v>
      </c>
      <c r="C3430" t="s">
        <v>63</v>
      </c>
      <c r="D3430" t="s">
        <v>58</v>
      </c>
      <c r="E3430" t="s">
        <v>64</v>
      </c>
      <c r="F3430" t="s">
        <v>65</v>
      </c>
      <c r="G3430" t="s">
        <v>70</v>
      </c>
      <c r="H3430" t="s">
        <v>71</v>
      </c>
      <c r="I3430" t="s">
        <v>67</v>
      </c>
      <c r="J3430">
        <v>4.8391178380353898E-3</v>
      </c>
      <c r="K3430">
        <f t="shared" si="65"/>
        <v>3</v>
      </c>
    </row>
    <row r="3431" spans="1:11" x14ac:dyDescent="0.2">
      <c r="A3431">
        <v>4</v>
      </c>
      <c r="B3431" t="s">
        <v>78</v>
      </c>
      <c r="C3431" t="s">
        <v>63</v>
      </c>
      <c r="D3431" t="s">
        <v>58</v>
      </c>
      <c r="E3431" t="s">
        <v>64</v>
      </c>
      <c r="F3431" t="s">
        <v>65</v>
      </c>
      <c r="G3431" t="s">
        <v>70</v>
      </c>
      <c r="H3431" t="s">
        <v>71</v>
      </c>
      <c r="I3431" t="s">
        <v>67</v>
      </c>
      <c r="J3431">
        <v>4.5656869081488298E-3</v>
      </c>
      <c r="K3431">
        <f t="shared" si="65"/>
        <v>3</v>
      </c>
    </row>
    <row r="3432" spans="1:11" x14ac:dyDescent="0.2">
      <c r="A3432">
        <v>5</v>
      </c>
      <c r="B3432" t="s">
        <v>78</v>
      </c>
      <c r="C3432" t="s">
        <v>63</v>
      </c>
      <c r="D3432" t="s">
        <v>58</v>
      </c>
      <c r="E3432" t="s">
        <v>64</v>
      </c>
      <c r="F3432" t="s">
        <v>65</v>
      </c>
      <c r="G3432" t="s">
        <v>70</v>
      </c>
      <c r="H3432" t="s">
        <v>71</v>
      </c>
      <c r="I3432" t="s">
        <v>67</v>
      </c>
      <c r="J3432">
        <v>3.13602502983505E-3</v>
      </c>
      <c r="K3432">
        <f t="shared" si="65"/>
        <v>3</v>
      </c>
    </row>
    <row r="3433" spans="1:11" x14ac:dyDescent="0.2">
      <c r="A3433">
        <v>6</v>
      </c>
      <c r="B3433" t="s">
        <v>78</v>
      </c>
      <c r="C3433" t="s">
        <v>63</v>
      </c>
      <c r="D3433" t="s">
        <v>58</v>
      </c>
      <c r="E3433" t="s">
        <v>64</v>
      </c>
      <c r="F3433" t="s">
        <v>65</v>
      </c>
      <c r="G3433" t="s">
        <v>70</v>
      </c>
      <c r="H3433" t="s">
        <v>71</v>
      </c>
      <c r="I3433" t="s">
        <v>67</v>
      </c>
      <c r="J3433">
        <v>2.1989939110685398E-3</v>
      </c>
      <c r="K3433">
        <f t="shared" si="65"/>
        <v>3</v>
      </c>
    </row>
    <row r="3434" spans="1:11" x14ac:dyDescent="0.2">
      <c r="A3434">
        <v>7</v>
      </c>
      <c r="B3434" t="s">
        <v>78</v>
      </c>
      <c r="C3434" t="s">
        <v>63</v>
      </c>
      <c r="D3434" t="s">
        <v>58</v>
      </c>
      <c r="E3434" t="s">
        <v>64</v>
      </c>
      <c r="F3434" t="s">
        <v>65</v>
      </c>
      <c r="G3434" t="s">
        <v>70</v>
      </c>
      <c r="H3434" t="s">
        <v>71</v>
      </c>
      <c r="I3434" t="s">
        <v>67</v>
      </c>
      <c r="J3434">
        <v>2.1151341664327702E-3</v>
      </c>
      <c r="K3434">
        <f t="shared" si="65"/>
        <v>3</v>
      </c>
    </row>
    <row r="3435" spans="1:11" x14ac:dyDescent="0.2">
      <c r="A3435">
        <v>8</v>
      </c>
      <c r="B3435" t="s">
        <v>78</v>
      </c>
      <c r="C3435" t="s">
        <v>63</v>
      </c>
      <c r="D3435" t="s">
        <v>58</v>
      </c>
      <c r="E3435" t="s">
        <v>64</v>
      </c>
      <c r="F3435" t="s">
        <v>65</v>
      </c>
      <c r="G3435" t="s">
        <v>70</v>
      </c>
      <c r="H3435" t="s">
        <v>71</v>
      </c>
      <c r="I3435" t="s">
        <v>67</v>
      </c>
      <c r="J3435">
        <v>3.2080980768296702E-3</v>
      </c>
      <c r="K3435">
        <f t="shared" si="65"/>
        <v>3</v>
      </c>
    </row>
    <row r="3436" spans="1:11" x14ac:dyDescent="0.2">
      <c r="A3436">
        <v>9</v>
      </c>
      <c r="B3436" t="s">
        <v>78</v>
      </c>
      <c r="C3436" t="s">
        <v>63</v>
      </c>
      <c r="D3436" t="s">
        <v>58</v>
      </c>
      <c r="E3436" t="s">
        <v>64</v>
      </c>
      <c r="F3436" t="s">
        <v>65</v>
      </c>
      <c r="G3436" t="s">
        <v>70</v>
      </c>
      <c r="H3436" t="s">
        <v>71</v>
      </c>
      <c r="I3436" t="s">
        <v>67</v>
      </c>
      <c r="J3436">
        <v>5.0601946165803498E-3</v>
      </c>
      <c r="K3436">
        <f t="shared" si="65"/>
        <v>3</v>
      </c>
    </row>
    <row r="3437" spans="1:11" x14ac:dyDescent="0.2">
      <c r="A3437">
        <v>10</v>
      </c>
      <c r="B3437" t="s">
        <v>78</v>
      </c>
      <c r="C3437" t="s">
        <v>63</v>
      </c>
      <c r="D3437" t="s">
        <v>58</v>
      </c>
      <c r="E3437" t="s">
        <v>64</v>
      </c>
      <c r="F3437" t="s">
        <v>65</v>
      </c>
      <c r="G3437" t="s">
        <v>70</v>
      </c>
      <c r="H3437" t="s">
        <v>71</v>
      </c>
      <c r="I3437" t="s">
        <v>67</v>
      </c>
      <c r="J3437">
        <v>8.7119279335772896E-3</v>
      </c>
      <c r="K3437">
        <f t="shared" si="65"/>
        <v>3</v>
      </c>
    </row>
    <row r="3438" spans="1:11" x14ac:dyDescent="0.2">
      <c r="A3438">
        <v>11</v>
      </c>
      <c r="B3438" t="s">
        <v>78</v>
      </c>
      <c r="C3438" t="s">
        <v>63</v>
      </c>
      <c r="D3438" t="s">
        <v>58</v>
      </c>
      <c r="E3438" t="s">
        <v>64</v>
      </c>
      <c r="F3438" t="s">
        <v>65</v>
      </c>
      <c r="G3438" t="s">
        <v>70</v>
      </c>
      <c r="H3438" t="s">
        <v>71</v>
      </c>
      <c r="I3438" t="s">
        <v>67</v>
      </c>
      <c r="J3438">
        <v>1.4237744847012301E-2</v>
      </c>
      <c r="K3438">
        <f t="shared" si="65"/>
        <v>3</v>
      </c>
    </row>
    <row r="3439" spans="1:11" x14ac:dyDescent="0.2">
      <c r="A3439">
        <v>12</v>
      </c>
      <c r="B3439" t="s">
        <v>78</v>
      </c>
      <c r="C3439" t="s">
        <v>63</v>
      </c>
      <c r="D3439" t="s">
        <v>58</v>
      </c>
      <c r="E3439" t="s">
        <v>64</v>
      </c>
      <c r="F3439" t="s">
        <v>65</v>
      </c>
      <c r="G3439" t="s">
        <v>70</v>
      </c>
      <c r="H3439" t="s">
        <v>71</v>
      </c>
      <c r="I3439" t="s">
        <v>67</v>
      </c>
      <c r="J3439">
        <v>2.2161035700363801E-2</v>
      </c>
      <c r="K3439">
        <f t="shared" si="65"/>
        <v>3</v>
      </c>
    </row>
    <row r="3440" spans="1:11" x14ac:dyDescent="0.2">
      <c r="A3440">
        <v>13</v>
      </c>
      <c r="B3440" t="s">
        <v>78</v>
      </c>
      <c r="C3440" t="s">
        <v>63</v>
      </c>
      <c r="D3440" t="s">
        <v>58</v>
      </c>
      <c r="E3440" t="s">
        <v>64</v>
      </c>
      <c r="F3440" t="s">
        <v>65</v>
      </c>
      <c r="G3440" t="s">
        <v>70</v>
      </c>
      <c r="H3440" t="s">
        <v>71</v>
      </c>
      <c r="I3440" t="s">
        <v>67</v>
      </c>
      <c r="J3440">
        <v>3.1983511789035503E-2</v>
      </c>
      <c r="K3440">
        <f t="shared" si="65"/>
        <v>3</v>
      </c>
    </row>
    <row r="3441" spans="1:11" x14ac:dyDescent="0.2">
      <c r="A3441">
        <v>14</v>
      </c>
      <c r="B3441" t="s">
        <v>78</v>
      </c>
      <c r="C3441" t="s">
        <v>63</v>
      </c>
      <c r="D3441" t="s">
        <v>58</v>
      </c>
      <c r="E3441" t="s">
        <v>64</v>
      </c>
      <c r="F3441" t="s">
        <v>65</v>
      </c>
      <c r="G3441" t="s">
        <v>70</v>
      </c>
      <c r="H3441" t="s">
        <v>71</v>
      </c>
      <c r="I3441" t="s">
        <v>67</v>
      </c>
      <c r="J3441">
        <v>4.2630848070239397E-2</v>
      </c>
      <c r="K3441">
        <f t="shared" si="65"/>
        <v>3</v>
      </c>
    </row>
    <row r="3442" spans="1:11" x14ac:dyDescent="0.2">
      <c r="A3442">
        <v>15</v>
      </c>
      <c r="B3442" t="s">
        <v>78</v>
      </c>
      <c r="C3442" t="s">
        <v>63</v>
      </c>
      <c r="D3442" t="s">
        <v>58</v>
      </c>
      <c r="E3442" t="s">
        <v>64</v>
      </c>
      <c r="F3442" t="s">
        <v>65</v>
      </c>
      <c r="G3442" t="s">
        <v>70</v>
      </c>
      <c r="H3442" t="s">
        <v>71</v>
      </c>
      <c r="I3442" t="s">
        <v>67</v>
      </c>
      <c r="J3442">
        <v>5.4283502563935798E-2</v>
      </c>
      <c r="K3442">
        <f t="shared" si="65"/>
        <v>3</v>
      </c>
    </row>
    <row r="3443" spans="1:11" x14ac:dyDescent="0.2">
      <c r="A3443">
        <v>16</v>
      </c>
      <c r="B3443" t="s">
        <v>78</v>
      </c>
      <c r="C3443" t="s">
        <v>63</v>
      </c>
      <c r="D3443" t="s">
        <v>58</v>
      </c>
      <c r="E3443" t="s">
        <v>64</v>
      </c>
      <c r="F3443" t="s">
        <v>65</v>
      </c>
      <c r="G3443" t="s">
        <v>70</v>
      </c>
      <c r="H3443" t="s">
        <v>71</v>
      </c>
      <c r="I3443" t="s">
        <v>67</v>
      </c>
      <c r="J3443">
        <v>6.6203163295104894E-2</v>
      </c>
      <c r="K3443">
        <f t="shared" si="65"/>
        <v>3</v>
      </c>
    </row>
    <row r="3444" spans="1:11" x14ac:dyDescent="0.2">
      <c r="A3444">
        <v>17</v>
      </c>
      <c r="B3444" t="s">
        <v>78</v>
      </c>
      <c r="C3444" t="s">
        <v>63</v>
      </c>
      <c r="D3444" t="s">
        <v>58</v>
      </c>
      <c r="E3444" t="s">
        <v>64</v>
      </c>
      <c r="F3444" t="s">
        <v>65</v>
      </c>
      <c r="G3444" t="s">
        <v>70</v>
      </c>
      <c r="H3444" t="s">
        <v>71</v>
      </c>
      <c r="I3444" t="s">
        <v>67</v>
      </c>
      <c r="J3444">
        <v>7.9587982210106295E-2</v>
      </c>
      <c r="K3444">
        <f t="shared" si="65"/>
        <v>3</v>
      </c>
    </row>
    <row r="3445" spans="1:11" x14ac:dyDescent="0.2">
      <c r="A3445">
        <v>18</v>
      </c>
      <c r="B3445" t="s">
        <v>78</v>
      </c>
      <c r="C3445" t="s">
        <v>63</v>
      </c>
      <c r="D3445" t="s">
        <v>58</v>
      </c>
      <c r="E3445" t="s">
        <v>64</v>
      </c>
      <c r="F3445" t="s">
        <v>65</v>
      </c>
      <c r="G3445" t="s">
        <v>70</v>
      </c>
      <c r="H3445" t="s">
        <v>71</v>
      </c>
      <c r="I3445" t="s">
        <v>67</v>
      </c>
      <c r="J3445">
        <v>8.9582941071096794E-2</v>
      </c>
      <c r="K3445">
        <f t="shared" si="65"/>
        <v>3</v>
      </c>
    </row>
    <row r="3446" spans="1:11" x14ac:dyDescent="0.2">
      <c r="A3446">
        <v>19</v>
      </c>
      <c r="B3446" t="s">
        <v>78</v>
      </c>
      <c r="C3446" t="s">
        <v>63</v>
      </c>
      <c r="D3446" t="s">
        <v>58</v>
      </c>
      <c r="E3446" t="s">
        <v>64</v>
      </c>
      <c r="F3446" t="s">
        <v>65</v>
      </c>
      <c r="G3446" t="s">
        <v>70</v>
      </c>
      <c r="H3446" t="s">
        <v>71</v>
      </c>
      <c r="I3446" t="s">
        <v>67</v>
      </c>
      <c r="J3446">
        <v>9.9983948609831994E-2</v>
      </c>
      <c r="K3446">
        <f t="shared" si="65"/>
        <v>3</v>
      </c>
    </row>
    <row r="3447" spans="1:11" x14ac:dyDescent="0.2">
      <c r="A3447">
        <v>20</v>
      </c>
      <c r="B3447" t="s">
        <v>78</v>
      </c>
      <c r="C3447" t="s">
        <v>63</v>
      </c>
      <c r="D3447" t="s">
        <v>58</v>
      </c>
      <c r="E3447" t="s">
        <v>64</v>
      </c>
      <c r="F3447" t="s">
        <v>65</v>
      </c>
      <c r="G3447" t="s">
        <v>70</v>
      </c>
      <c r="H3447" t="s">
        <v>71</v>
      </c>
      <c r="I3447" t="s">
        <v>67</v>
      </c>
      <c r="J3447">
        <v>0.10116084497091</v>
      </c>
      <c r="K3447">
        <f t="shared" si="65"/>
        <v>3</v>
      </c>
    </row>
    <row r="3448" spans="1:11" x14ac:dyDescent="0.2">
      <c r="A3448">
        <v>21</v>
      </c>
      <c r="B3448" t="s">
        <v>78</v>
      </c>
      <c r="C3448" t="s">
        <v>63</v>
      </c>
      <c r="D3448" t="s">
        <v>58</v>
      </c>
      <c r="E3448" t="s">
        <v>64</v>
      </c>
      <c r="F3448" t="s">
        <v>65</v>
      </c>
      <c r="G3448" t="s">
        <v>70</v>
      </c>
      <c r="H3448" t="s">
        <v>71</v>
      </c>
      <c r="I3448" t="s">
        <v>67</v>
      </c>
      <c r="J3448">
        <v>9.7901904209874699E-2</v>
      </c>
      <c r="K3448">
        <f t="shared" si="65"/>
        <v>3</v>
      </c>
    </row>
    <row r="3449" spans="1:11" x14ac:dyDescent="0.2">
      <c r="A3449">
        <v>22</v>
      </c>
      <c r="B3449" t="s">
        <v>78</v>
      </c>
      <c r="C3449" t="s">
        <v>63</v>
      </c>
      <c r="D3449" t="s">
        <v>58</v>
      </c>
      <c r="E3449" t="s">
        <v>64</v>
      </c>
      <c r="F3449" t="s">
        <v>65</v>
      </c>
      <c r="G3449" t="s">
        <v>70</v>
      </c>
      <c r="H3449" t="s">
        <v>71</v>
      </c>
      <c r="I3449" t="s">
        <v>67</v>
      </c>
      <c r="J3449">
        <v>8.9756398472355101E-2</v>
      </c>
      <c r="K3449">
        <f t="shared" si="65"/>
        <v>3</v>
      </c>
    </row>
    <row r="3450" spans="1:11" x14ac:dyDescent="0.2">
      <c r="A3450">
        <v>23</v>
      </c>
      <c r="B3450" t="s">
        <v>78</v>
      </c>
      <c r="C3450" t="s">
        <v>63</v>
      </c>
      <c r="D3450" t="s">
        <v>58</v>
      </c>
      <c r="E3450" t="s">
        <v>64</v>
      </c>
      <c r="F3450" t="s">
        <v>65</v>
      </c>
      <c r="G3450" t="s">
        <v>70</v>
      </c>
      <c r="H3450" t="s">
        <v>71</v>
      </c>
      <c r="I3450" t="s">
        <v>67</v>
      </c>
      <c r="J3450">
        <v>7.6321631736363499E-2</v>
      </c>
      <c r="K3450">
        <f t="shared" si="65"/>
        <v>3</v>
      </c>
    </row>
    <row r="3451" spans="1:11" x14ac:dyDescent="0.2">
      <c r="A3451">
        <v>24</v>
      </c>
      <c r="B3451" t="s">
        <v>78</v>
      </c>
      <c r="C3451" t="s">
        <v>63</v>
      </c>
      <c r="D3451" t="s">
        <v>58</v>
      </c>
      <c r="E3451" t="s">
        <v>64</v>
      </c>
      <c r="F3451" t="s">
        <v>65</v>
      </c>
      <c r="G3451" t="s">
        <v>70</v>
      </c>
      <c r="H3451" t="s">
        <v>71</v>
      </c>
      <c r="I3451" t="s">
        <v>67</v>
      </c>
      <c r="J3451">
        <v>5.9120998326100502E-2</v>
      </c>
      <c r="K3451">
        <f t="shared" si="65"/>
        <v>3</v>
      </c>
    </row>
    <row r="3452" spans="1:11" x14ac:dyDescent="0.2">
      <c r="A3452">
        <v>1</v>
      </c>
      <c r="B3452" t="s">
        <v>78</v>
      </c>
      <c r="C3452" t="s">
        <v>57</v>
      </c>
      <c r="D3452" t="s">
        <v>58</v>
      </c>
      <c r="E3452" t="s">
        <v>64</v>
      </c>
      <c r="F3452" t="s">
        <v>60</v>
      </c>
      <c r="G3452" t="s">
        <v>72</v>
      </c>
      <c r="H3452" t="s">
        <v>62</v>
      </c>
      <c r="I3452" t="s">
        <v>67</v>
      </c>
      <c r="J3452">
        <v>6.4594513636249101E-2</v>
      </c>
      <c r="K3452">
        <f t="shared" si="65"/>
        <v>3</v>
      </c>
    </row>
    <row r="3453" spans="1:11" x14ac:dyDescent="0.2">
      <c r="A3453">
        <v>2</v>
      </c>
      <c r="B3453" t="s">
        <v>78</v>
      </c>
      <c r="C3453" t="s">
        <v>57</v>
      </c>
      <c r="D3453" t="s">
        <v>58</v>
      </c>
      <c r="E3453" t="s">
        <v>64</v>
      </c>
      <c r="F3453" t="s">
        <v>60</v>
      </c>
      <c r="G3453" t="s">
        <v>72</v>
      </c>
      <c r="H3453" t="s">
        <v>62</v>
      </c>
      <c r="I3453" t="s">
        <v>67</v>
      </c>
      <c r="J3453">
        <v>4.6562552780657997E-2</v>
      </c>
      <c r="K3453">
        <f t="shared" si="65"/>
        <v>3</v>
      </c>
    </row>
    <row r="3454" spans="1:11" x14ac:dyDescent="0.2">
      <c r="A3454">
        <v>3</v>
      </c>
      <c r="B3454" t="s">
        <v>78</v>
      </c>
      <c r="C3454" t="s">
        <v>57</v>
      </c>
      <c r="D3454" t="s">
        <v>58</v>
      </c>
      <c r="E3454" t="s">
        <v>64</v>
      </c>
      <c r="F3454" t="s">
        <v>60</v>
      </c>
      <c r="G3454" t="s">
        <v>72</v>
      </c>
      <c r="H3454" t="s">
        <v>62</v>
      </c>
      <c r="I3454" t="s">
        <v>67</v>
      </c>
      <c r="J3454">
        <v>2.52749141030305E-2</v>
      </c>
      <c r="K3454">
        <f t="shared" si="65"/>
        <v>3</v>
      </c>
    </row>
    <row r="3455" spans="1:11" x14ac:dyDescent="0.2">
      <c r="A3455">
        <v>4</v>
      </c>
      <c r="B3455" t="s">
        <v>78</v>
      </c>
      <c r="C3455" t="s">
        <v>57</v>
      </c>
      <c r="D3455" t="s">
        <v>58</v>
      </c>
      <c r="E3455" t="s">
        <v>64</v>
      </c>
      <c r="F3455" t="s">
        <v>60</v>
      </c>
      <c r="G3455" t="s">
        <v>72</v>
      </c>
      <c r="H3455" t="s">
        <v>62</v>
      </c>
      <c r="I3455" t="s">
        <v>67</v>
      </c>
      <c r="J3455">
        <v>1.30315471533505E-2</v>
      </c>
      <c r="K3455">
        <f t="shared" si="65"/>
        <v>3</v>
      </c>
    </row>
    <row r="3456" spans="1:11" x14ac:dyDescent="0.2">
      <c r="A3456">
        <v>5</v>
      </c>
      <c r="B3456" t="s">
        <v>78</v>
      </c>
      <c r="C3456" t="s">
        <v>57</v>
      </c>
      <c r="D3456" t="s">
        <v>58</v>
      </c>
      <c r="E3456" t="s">
        <v>64</v>
      </c>
      <c r="F3456" t="s">
        <v>60</v>
      </c>
      <c r="G3456" t="s">
        <v>72</v>
      </c>
      <c r="H3456" t="s">
        <v>62</v>
      </c>
      <c r="I3456" t="s">
        <v>67</v>
      </c>
      <c r="J3456">
        <v>7.9422638225324603E-3</v>
      </c>
      <c r="K3456">
        <f t="shared" si="65"/>
        <v>3</v>
      </c>
    </row>
    <row r="3457" spans="1:11" x14ac:dyDescent="0.2">
      <c r="A3457">
        <v>6</v>
      </c>
      <c r="B3457" t="s">
        <v>78</v>
      </c>
      <c r="C3457" t="s">
        <v>57</v>
      </c>
      <c r="D3457" t="s">
        <v>58</v>
      </c>
      <c r="E3457" t="s">
        <v>64</v>
      </c>
      <c r="F3457" t="s">
        <v>60</v>
      </c>
      <c r="G3457" t="s">
        <v>72</v>
      </c>
      <c r="H3457" t="s">
        <v>62</v>
      </c>
      <c r="I3457" t="s">
        <v>67</v>
      </c>
      <c r="J3457">
        <v>5.3538142652310196E-3</v>
      </c>
      <c r="K3457">
        <f t="shared" si="65"/>
        <v>3</v>
      </c>
    </row>
    <row r="3458" spans="1:11" x14ac:dyDescent="0.2">
      <c r="A3458">
        <v>7</v>
      </c>
      <c r="B3458" t="s">
        <v>78</v>
      </c>
      <c r="C3458" t="s">
        <v>57</v>
      </c>
      <c r="D3458" t="s">
        <v>58</v>
      </c>
      <c r="E3458" t="s">
        <v>64</v>
      </c>
      <c r="F3458" t="s">
        <v>60</v>
      </c>
      <c r="G3458" t="s">
        <v>72</v>
      </c>
      <c r="H3458" t="s">
        <v>62</v>
      </c>
      <c r="I3458" t="s">
        <v>67</v>
      </c>
      <c r="J3458">
        <v>4.7135960591138002E-3</v>
      </c>
      <c r="K3458">
        <f t="shared" si="65"/>
        <v>3</v>
      </c>
    </row>
    <row r="3459" spans="1:11" x14ac:dyDescent="0.2">
      <c r="A3459">
        <v>8</v>
      </c>
      <c r="B3459" t="s">
        <v>78</v>
      </c>
      <c r="C3459" t="s">
        <v>57</v>
      </c>
      <c r="D3459" t="s">
        <v>58</v>
      </c>
      <c r="E3459" t="s">
        <v>64</v>
      </c>
      <c r="F3459" t="s">
        <v>60</v>
      </c>
      <c r="G3459" t="s">
        <v>72</v>
      </c>
      <c r="H3459" t="s">
        <v>62</v>
      </c>
      <c r="I3459" t="s">
        <v>67</v>
      </c>
      <c r="J3459">
        <v>5.0651566638779096E-3</v>
      </c>
      <c r="K3459">
        <f t="shared" si="65"/>
        <v>3</v>
      </c>
    </row>
    <row r="3460" spans="1:11" x14ac:dyDescent="0.2">
      <c r="A3460">
        <v>10</v>
      </c>
      <c r="B3460" t="s">
        <v>78</v>
      </c>
      <c r="C3460" t="s">
        <v>57</v>
      </c>
      <c r="D3460" t="s">
        <v>58</v>
      </c>
      <c r="E3460" t="s">
        <v>64</v>
      </c>
      <c r="F3460" t="s">
        <v>60</v>
      </c>
      <c r="G3460" t="s">
        <v>72</v>
      </c>
      <c r="H3460" t="s">
        <v>62</v>
      </c>
      <c r="I3460" t="s">
        <v>67</v>
      </c>
      <c r="J3460">
        <v>9.5424637690309094E-3</v>
      </c>
      <c r="K3460">
        <f t="shared" ref="K3460:K3523" si="66">MONTH(1&amp;B3460)</f>
        <v>3</v>
      </c>
    </row>
    <row r="3461" spans="1:11" x14ac:dyDescent="0.2">
      <c r="A3461">
        <v>11</v>
      </c>
      <c r="B3461" t="s">
        <v>78</v>
      </c>
      <c r="C3461" t="s">
        <v>57</v>
      </c>
      <c r="D3461" t="s">
        <v>58</v>
      </c>
      <c r="E3461" t="s">
        <v>64</v>
      </c>
      <c r="F3461" t="s">
        <v>60</v>
      </c>
      <c r="G3461" t="s">
        <v>72</v>
      </c>
      <c r="H3461" t="s">
        <v>62</v>
      </c>
      <c r="I3461" t="s">
        <v>67</v>
      </c>
      <c r="J3461">
        <v>1.58118304711998E-2</v>
      </c>
      <c r="K3461">
        <f t="shared" si="66"/>
        <v>3</v>
      </c>
    </row>
    <row r="3462" spans="1:11" x14ac:dyDescent="0.2">
      <c r="A3462">
        <v>12</v>
      </c>
      <c r="B3462" t="s">
        <v>78</v>
      </c>
      <c r="C3462" t="s">
        <v>57</v>
      </c>
      <c r="D3462" t="s">
        <v>58</v>
      </c>
      <c r="E3462" t="s">
        <v>64</v>
      </c>
      <c r="F3462" t="s">
        <v>60</v>
      </c>
      <c r="G3462" t="s">
        <v>72</v>
      </c>
      <c r="H3462" t="s">
        <v>62</v>
      </c>
      <c r="I3462" t="s">
        <v>67</v>
      </c>
      <c r="J3462">
        <v>3.3245061611552301E-2</v>
      </c>
      <c r="K3462">
        <f t="shared" si="66"/>
        <v>3</v>
      </c>
    </row>
    <row r="3463" spans="1:11" x14ac:dyDescent="0.2">
      <c r="A3463">
        <v>13</v>
      </c>
      <c r="B3463" t="s">
        <v>78</v>
      </c>
      <c r="C3463" t="s">
        <v>57</v>
      </c>
      <c r="D3463" t="s">
        <v>58</v>
      </c>
      <c r="E3463" t="s">
        <v>64</v>
      </c>
      <c r="F3463" t="s">
        <v>60</v>
      </c>
      <c r="G3463" t="s">
        <v>72</v>
      </c>
      <c r="H3463" t="s">
        <v>62</v>
      </c>
      <c r="I3463" t="s">
        <v>67</v>
      </c>
      <c r="J3463">
        <v>3.2528934172544099E-2</v>
      </c>
      <c r="K3463">
        <f t="shared" si="66"/>
        <v>3</v>
      </c>
    </row>
    <row r="3464" spans="1:11" x14ac:dyDescent="0.2">
      <c r="A3464">
        <v>14</v>
      </c>
      <c r="B3464" t="s">
        <v>78</v>
      </c>
      <c r="C3464" t="s">
        <v>57</v>
      </c>
      <c r="D3464" t="s">
        <v>58</v>
      </c>
      <c r="E3464" t="s">
        <v>64</v>
      </c>
      <c r="F3464" t="s">
        <v>60</v>
      </c>
      <c r="G3464" t="s">
        <v>72</v>
      </c>
      <c r="H3464" t="s">
        <v>62</v>
      </c>
      <c r="I3464" t="s">
        <v>67</v>
      </c>
      <c r="J3464">
        <v>3.3593510252401003E-2</v>
      </c>
      <c r="K3464">
        <f t="shared" si="66"/>
        <v>3</v>
      </c>
    </row>
    <row r="3465" spans="1:11" x14ac:dyDescent="0.2">
      <c r="A3465">
        <v>15</v>
      </c>
      <c r="B3465" t="s">
        <v>78</v>
      </c>
      <c r="C3465" t="s">
        <v>57</v>
      </c>
      <c r="D3465" t="s">
        <v>58</v>
      </c>
      <c r="E3465" t="s">
        <v>64</v>
      </c>
      <c r="F3465" t="s">
        <v>60</v>
      </c>
      <c r="G3465" t="s">
        <v>72</v>
      </c>
      <c r="H3465" t="s">
        <v>62</v>
      </c>
      <c r="I3465" t="s">
        <v>67</v>
      </c>
      <c r="J3465">
        <v>3.5360881219568298E-2</v>
      </c>
      <c r="K3465">
        <f t="shared" si="66"/>
        <v>3</v>
      </c>
    </row>
    <row r="3466" spans="1:11" x14ac:dyDescent="0.2">
      <c r="A3466">
        <v>16</v>
      </c>
      <c r="B3466" t="s">
        <v>78</v>
      </c>
      <c r="C3466" t="s">
        <v>57</v>
      </c>
      <c r="D3466" t="s">
        <v>58</v>
      </c>
      <c r="E3466" t="s">
        <v>64</v>
      </c>
      <c r="F3466" t="s">
        <v>60</v>
      </c>
      <c r="G3466" t="s">
        <v>72</v>
      </c>
      <c r="H3466" t="s">
        <v>62</v>
      </c>
      <c r="I3466" t="s">
        <v>67</v>
      </c>
      <c r="J3466">
        <v>4.6400115670835899E-2</v>
      </c>
      <c r="K3466">
        <f t="shared" si="66"/>
        <v>3</v>
      </c>
    </row>
    <row r="3467" spans="1:11" x14ac:dyDescent="0.2">
      <c r="A3467">
        <v>17</v>
      </c>
      <c r="B3467" t="s">
        <v>78</v>
      </c>
      <c r="C3467" t="s">
        <v>57</v>
      </c>
      <c r="D3467" t="s">
        <v>58</v>
      </c>
      <c r="E3467" t="s">
        <v>64</v>
      </c>
      <c r="F3467" t="s">
        <v>60</v>
      </c>
      <c r="G3467" t="s">
        <v>72</v>
      </c>
      <c r="H3467" t="s">
        <v>62</v>
      </c>
      <c r="I3467" t="s">
        <v>67</v>
      </c>
      <c r="J3467">
        <v>7.0626088840861606E-2</v>
      </c>
      <c r="K3467">
        <f t="shared" si="66"/>
        <v>3</v>
      </c>
    </row>
    <row r="3468" spans="1:11" x14ac:dyDescent="0.2">
      <c r="A3468">
        <v>18</v>
      </c>
      <c r="B3468" t="s">
        <v>78</v>
      </c>
      <c r="C3468" t="s">
        <v>57</v>
      </c>
      <c r="D3468" t="s">
        <v>58</v>
      </c>
      <c r="E3468" t="s">
        <v>64</v>
      </c>
      <c r="F3468" t="s">
        <v>60</v>
      </c>
      <c r="G3468" t="s">
        <v>72</v>
      </c>
      <c r="H3468" t="s">
        <v>62</v>
      </c>
      <c r="I3468" t="s">
        <v>67</v>
      </c>
      <c r="J3468">
        <v>7.8416136976273698E-2</v>
      </c>
      <c r="K3468">
        <f t="shared" si="66"/>
        <v>3</v>
      </c>
    </row>
    <row r="3469" spans="1:11" x14ac:dyDescent="0.2">
      <c r="A3469">
        <v>19</v>
      </c>
      <c r="B3469" t="s">
        <v>78</v>
      </c>
      <c r="C3469" t="s">
        <v>57</v>
      </c>
      <c r="D3469" t="s">
        <v>58</v>
      </c>
      <c r="E3469" t="s">
        <v>64</v>
      </c>
      <c r="F3469" t="s">
        <v>60</v>
      </c>
      <c r="G3469" t="s">
        <v>72</v>
      </c>
      <c r="H3469" t="s">
        <v>62</v>
      </c>
      <c r="I3469" t="s">
        <v>67</v>
      </c>
      <c r="J3469">
        <v>7.90911695623919E-2</v>
      </c>
      <c r="K3469">
        <f t="shared" si="66"/>
        <v>3</v>
      </c>
    </row>
    <row r="3470" spans="1:11" x14ac:dyDescent="0.2">
      <c r="A3470">
        <v>20</v>
      </c>
      <c r="B3470" t="s">
        <v>78</v>
      </c>
      <c r="C3470" t="s">
        <v>57</v>
      </c>
      <c r="D3470" t="s">
        <v>58</v>
      </c>
      <c r="E3470" t="s">
        <v>64</v>
      </c>
      <c r="F3470" t="s">
        <v>60</v>
      </c>
      <c r="G3470" t="s">
        <v>72</v>
      </c>
      <c r="H3470" t="s">
        <v>62</v>
      </c>
      <c r="I3470" t="s">
        <v>67</v>
      </c>
      <c r="J3470">
        <v>7.6521664160768194E-2</v>
      </c>
      <c r="K3470">
        <f t="shared" si="66"/>
        <v>3</v>
      </c>
    </row>
    <row r="3471" spans="1:11" x14ac:dyDescent="0.2">
      <c r="A3471">
        <v>21</v>
      </c>
      <c r="B3471" t="s">
        <v>78</v>
      </c>
      <c r="C3471" t="s">
        <v>57</v>
      </c>
      <c r="D3471" t="s">
        <v>58</v>
      </c>
      <c r="E3471" t="s">
        <v>64</v>
      </c>
      <c r="F3471" t="s">
        <v>60</v>
      </c>
      <c r="G3471" t="s">
        <v>72</v>
      </c>
      <c r="H3471" t="s">
        <v>62</v>
      </c>
      <c r="I3471" t="s">
        <v>67</v>
      </c>
      <c r="J3471">
        <v>7.7869375836797802E-2</v>
      </c>
      <c r="K3471">
        <f t="shared" si="66"/>
        <v>3</v>
      </c>
    </row>
    <row r="3472" spans="1:11" x14ac:dyDescent="0.2">
      <c r="A3472">
        <v>22</v>
      </c>
      <c r="B3472" t="s">
        <v>78</v>
      </c>
      <c r="C3472" t="s">
        <v>57</v>
      </c>
      <c r="D3472" t="s">
        <v>58</v>
      </c>
      <c r="E3472" t="s">
        <v>64</v>
      </c>
      <c r="F3472" t="s">
        <v>60</v>
      </c>
      <c r="G3472" t="s">
        <v>72</v>
      </c>
      <c r="H3472" t="s">
        <v>62</v>
      </c>
      <c r="I3472" t="s">
        <v>67</v>
      </c>
      <c r="J3472">
        <v>7.9060287327719303E-2</v>
      </c>
      <c r="K3472">
        <f t="shared" si="66"/>
        <v>3</v>
      </c>
    </row>
    <row r="3473" spans="1:11" x14ac:dyDescent="0.2">
      <c r="A3473">
        <v>23</v>
      </c>
      <c r="B3473" t="s">
        <v>78</v>
      </c>
      <c r="C3473" t="s">
        <v>57</v>
      </c>
      <c r="D3473" t="s">
        <v>58</v>
      </c>
      <c r="E3473" t="s">
        <v>64</v>
      </c>
      <c r="F3473" t="s">
        <v>60</v>
      </c>
      <c r="G3473" t="s">
        <v>72</v>
      </c>
      <c r="H3473" t="s">
        <v>62</v>
      </c>
      <c r="I3473" t="s">
        <v>67</v>
      </c>
      <c r="J3473">
        <v>7.9343785891853993E-2</v>
      </c>
      <c r="K3473">
        <f t="shared" si="66"/>
        <v>3</v>
      </c>
    </row>
    <row r="3474" spans="1:11" x14ac:dyDescent="0.2">
      <c r="A3474">
        <v>24</v>
      </c>
      <c r="B3474" t="s">
        <v>78</v>
      </c>
      <c r="C3474" t="s">
        <v>57</v>
      </c>
      <c r="D3474" t="s">
        <v>58</v>
      </c>
      <c r="E3474" t="s">
        <v>64</v>
      </c>
      <c r="F3474" t="s">
        <v>60</v>
      </c>
      <c r="G3474" t="s">
        <v>72</v>
      </c>
      <c r="H3474" t="s">
        <v>62</v>
      </c>
      <c r="I3474" t="s">
        <v>67</v>
      </c>
      <c r="J3474">
        <v>7.5175084900606801E-2</v>
      </c>
      <c r="K3474">
        <f t="shared" si="66"/>
        <v>3</v>
      </c>
    </row>
    <row r="3475" spans="1:11" x14ac:dyDescent="0.2">
      <c r="A3475">
        <v>1</v>
      </c>
      <c r="B3475" t="s">
        <v>78</v>
      </c>
      <c r="C3475" t="s">
        <v>63</v>
      </c>
      <c r="D3475" t="s">
        <v>58</v>
      </c>
      <c r="E3475" t="s">
        <v>64</v>
      </c>
      <c r="F3475" t="s">
        <v>60</v>
      </c>
      <c r="G3475" t="s">
        <v>72</v>
      </c>
      <c r="H3475" t="s">
        <v>62</v>
      </c>
      <c r="I3475" t="s">
        <v>67</v>
      </c>
      <c r="J3475">
        <v>7.5048344925080904E-2</v>
      </c>
      <c r="K3475">
        <f t="shared" si="66"/>
        <v>3</v>
      </c>
    </row>
    <row r="3476" spans="1:11" x14ac:dyDescent="0.2">
      <c r="A3476">
        <v>2</v>
      </c>
      <c r="B3476" t="s">
        <v>78</v>
      </c>
      <c r="C3476" t="s">
        <v>63</v>
      </c>
      <c r="D3476" t="s">
        <v>58</v>
      </c>
      <c r="E3476" t="s">
        <v>64</v>
      </c>
      <c r="F3476" t="s">
        <v>60</v>
      </c>
      <c r="G3476" t="s">
        <v>72</v>
      </c>
      <c r="H3476" t="s">
        <v>62</v>
      </c>
      <c r="I3476" t="s">
        <v>67</v>
      </c>
      <c r="J3476">
        <v>5.68338852944823E-2</v>
      </c>
      <c r="K3476">
        <f t="shared" si="66"/>
        <v>3</v>
      </c>
    </row>
    <row r="3477" spans="1:11" x14ac:dyDescent="0.2">
      <c r="A3477">
        <v>3</v>
      </c>
      <c r="B3477" t="s">
        <v>78</v>
      </c>
      <c r="C3477" t="s">
        <v>63</v>
      </c>
      <c r="D3477" t="s">
        <v>58</v>
      </c>
      <c r="E3477" t="s">
        <v>64</v>
      </c>
      <c r="F3477" t="s">
        <v>60</v>
      </c>
      <c r="G3477" t="s">
        <v>72</v>
      </c>
      <c r="H3477" t="s">
        <v>62</v>
      </c>
      <c r="I3477" t="s">
        <v>67</v>
      </c>
      <c r="J3477">
        <v>3.1578327053283201E-2</v>
      </c>
      <c r="K3477">
        <f t="shared" si="66"/>
        <v>3</v>
      </c>
    </row>
    <row r="3478" spans="1:11" x14ac:dyDescent="0.2">
      <c r="A3478">
        <v>4</v>
      </c>
      <c r="B3478" t="s">
        <v>78</v>
      </c>
      <c r="C3478" t="s">
        <v>63</v>
      </c>
      <c r="D3478" t="s">
        <v>58</v>
      </c>
      <c r="E3478" t="s">
        <v>64</v>
      </c>
      <c r="F3478" t="s">
        <v>60</v>
      </c>
      <c r="G3478" t="s">
        <v>72</v>
      </c>
      <c r="H3478" t="s">
        <v>62</v>
      </c>
      <c r="I3478" t="s">
        <v>67</v>
      </c>
      <c r="J3478">
        <v>1.6416961908753001E-2</v>
      </c>
      <c r="K3478">
        <f t="shared" si="66"/>
        <v>3</v>
      </c>
    </row>
    <row r="3479" spans="1:11" x14ac:dyDescent="0.2">
      <c r="A3479">
        <v>5</v>
      </c>
      <c r="B3479" t="s">
        <v>78</v>
      </c>
      <c r="C3479" t="s">
        <v>63</v>
      </c>
      <c r="D3479" t="s">
        <v>58</v>
      </c>
      <c r="E3479" t="s">
        <v>64</v>
      </c>
      <c r="F3479" t="s">
        <v>60</v>
      </c>
      <c r="G3479" t="s">
        <v>72</v>
      </c>
      <c r="H3479" t="s">
        <v>62</v>
      </c>
      <c r="I3479" t="s">
        <v>67</v>
      </c>
      <c r="J3479">
        <v>8.3362264085221401E-3</v>
      </c>
      <c r="K3479">
        <f t="shared" si="66"/>
        <v>3</v>
      </c>
    </row>
    <row r="3480" spans="1:11" x14ac:dyDescent="0.2">
      <c r="A3480">
        <v>6</v>
      </c>
      <c r="B3480" t="s">
        <v>78</v>
      </c>
      <c r="C3480" t="s">
        <v>63</v>
      </c>
      <c r="D3480" t="s">
        <v>58</v>
      </c>
      <c r="E3480" t="s">
        <v>64</v>
      </c>
      <c r="F3480" t="s">
        <v>60</v>
      </c>
      <c r="G3480" t="s">
        <v>72</v>
      </c>
      <c r="H3480" t="s">
        <v>62</v>
      </c>
      <c r="I3480" t="s">
        <v>67</v>
      </c>
      <c r="J3480">
        <v>4.6420106436603397E-3</v>
      </c>
      <c r="K3480">
        <f t="shared" si="66"/>
        <v>3</v>
      </c>
    </row>
    <row r="3481" spans="1:11" x14ac:dyDescent="0.2">
      <c r="A3481">
        <v>7</v>
      </c>
      <c r="B3481" t="s">
        <v>78</v>
      </c>
      <c r="C3481" t="s">
        <v>63</v>
      </c>
      <c r="D3481" t="s">
        <v>58</v>
      </c>
      <c r="E3481" t="s">
        <v>64</v>
      </c>
      <c r="F3481" t="s">
        <v>60</v>
      </c>
      <c r="G3481" t="s">
        <v>72</v>
      </c>
      <c r="H3481" t="s">
        <v>62</v>
      </c>
      <c r="I3481" t="s">
        <v>67</v>
      </c>
      <c r="J3481">
        <v>3.0456552743072301E-3</v>
      </c>
      <c r="K3481">
        <f t="shared" si="66"/>
        <v>3</v>
      </c>
    </row>
    <row r="3482" spans="1:11" x14ac:dyDescent="0.2">
      <c r="A3482">
        <v>8</v>
      </c>
      <c r="B3482" t="s">
        <v>78</v>
      </c>
      <c r="C3482" t="s">
        <v>63</v>
      </c>
      <c r="D3482" t="s">
        <v>58</v>
      </c>
      <c r="E3482" t="s">
        <v>64</v>
      </c>
      <c r="F3482" t="s">
        <v>60</v>
      </c>
      <c r="G3482" t="s">
        <v>72</v>
      </c>
      <c r="H3482" t="s">
        <v>62</v>
      </c>
      <c r="I3482" t="s">
        <v>67</v>
      </c>
      <c r="J3482">
        <v>4.17544052114784E-3</v>
      </c>
      <c r="K3482">
        <f t="shared" si="66"/>
        <v>3</v>
      </c>
    </row>
    <row r="3483" spans="1:11" x14ac:dyDescent="0.2">
      <c r="A3483">
        <v>9</v>
      </c>
      <c r="B3483" t="s">
        <v>78</v>
      </c>
      <c r="C3483" t="s">
        <v>63</v>
      </c>
      <c r="D3483" t="s">
        <v>58</v>
      </c>
      <c r="E3483" t="s">
        <v>64</v>
      </c>
      <c r="F3483" t="s">
        <v>60</v>
      </c>
      <c r="G3483" t="s">
        <v>72</v>
      </c>
      <c r="H3483" t="s">
        <v>62</v>
      </c>
      <c r="I3483" t="s">
        <v>67</v>
      </c>
      <c r="J3483">
        <v>5.8399099505033504E-3</v>
      </c>
      <c r="K3483">
        <f t="shared" si="66"/>
        <v>3</v>
      </c>
    </row>
    <row r="3484" spans="1:11" x14ac:dyDescent="0.2">
      <c r="A3484">
        <v>10</v>
      </c>
      <c r="B3484" t="s">
        <v>78</v>
      </c>
      <c r="C3484" t="s">
        <v>63</v>
      </c>
      <c r="D3484" t="s">
        <v>58</v>
      </c>
      <c r="E3484" t="s">
        <v>64</v>
      </c>
      <c r="F3484" t="s">
        <v>60</v>
      </c>
      <c r="G3484" t="s">
        <v>72</v>
      </c>
      <c r="H3484" t="s">
        <v>62</v>
      </c>
      <c r="I3484" t="s">
        <v>67</v>
      </c>
      <c r="J3484">
        <v>1.36402635843076E-2</v>
      </c>
      <c r="K3484">
        <f t="shared" si="66"/>
        <v>3</v>
      </c>
    </row>
    <row r="3485" spans="1:11" x14ac:dyDescent="0.2">
      <c r="A3485">
        <v>11</v>
      </c>
      <c r="B3485" t="s">
        <v>78</v>
      </c>
      <c r="C3485" t="s">
        <v>63</v>
      </c>
      <c r="D3485" t="s">
        <v>58</v>
      </c>
      <c r="E3485" t="s">
        <v>64</v>
      </c>
      <c r="F3485" t="s">
        <v>60</v>
      </c>
      <c r="G3485" t="s">
        <v>72</v>
      </c>
      <c r="H3485" t="s">
        <v>62</v>
      </c>
      <c r="I3485" t="s">
        <v>67</v>
      </c>
      <c r="J3485">
        <v>1.6190304738306099E-2</v>
      </c>
      <c r="K3485">
        <f t="shared" si="66"/>
        <v>3</v>
      </c>
    </row>
    <row r="3486" spans="1:11" x14ac:dyDescent="0.2">
      <c r="A3486">
        <v>12</v>
      </c>
      <c r="B3486" t="s">
        <v>78</v>
      </c>
      <c r="C3486" t="s">
        <v>63</v>
      </c>
      <c r="D3486" t="s">
        <v>58</v>
      </c>
      <c r="E3486" t="s">
        <v>64</v>
      </c>
      <c r="F3486" t="s">
        <v>60</v>
      </c>
      <c r="G3486" t="s">
        <v>72</v>
      </c>
      <c r="H3486" t="s">
        <v>62</v>
      </c>
      <c r="I3486" t="s">
        <v>67</v>
      </c>
      <c r="J3486">
        <v>2.2212083069302401E-2</v>
      </c>
      <c r="K3486">
        <f t="shared" si="66"/>
        <v>3</v>
      </c>
    </row>
    <row r="3487" spans="1:11" x14ac:dyDescent="0.2">
      <c r="A3487">
        <v>13</v>
      </c>
      <c r="B3487" t="s">
        <v>78</v>
      </c>
      <c r="C3487" t="s">
        <v>63</v>
      </c>
      <c r="D3487" t="s">
        <v>58</v>
      </c>
      <c r="E3487" t="s">
        <v>64</v>
      </c>
      <c r="F3487" t="s">
        <v>60</v>
      </c>
      <c r="G3487" t="s">
        <v>72</v>
      </c>
      <c r="H3487" t="s">
        <v>62</v>
      </c>
      <c r="I3487" t="s">
        <v>67</v>
      </c>
      <c r="J3487">
        <v>2.1947574084190201E-2</v>
      </c>
      <c r="K3487">
        <f t="shared" si="66"/>
        <v>3</v>
      </c>
    </row>
    <row r="3488" spans="1:11" x14ac:dyDescent="0.2">
      <c r="A3488">
        <v>14</v>
      </c>
      <c r="B3488" t="s">
        <v>78</v>
      </c>
      <c r="C3488" t="s">
        <v>63</v>
      </c>
      <c r="D3488" t="s">
        <v>58</v>
      </c>
      <c r="E3488" t="s">
        <v>64</v>
      </c>
      <c r="F3488" t="s">
        <v>60</v>
      </c>
      <c r="G3488" t="s">
        <v>72</v>
      </c>
      <c r="H3488" t="s">
        <v>62</v>
      </c>
      <c r="I3488" t="s">
        <v>67</v>
      </c>
      <c r="J3488">
        <v>3.0141890457616199E-2</v>
      </c>
      <c r="K3488">
        <f t="shared" si="66"/>
        <v>3</v>
      </c>
    </row>
    <row r="3489" spans="1:11" x14ac:dyDescent="0.2">
      <c r="A3489">
        <v>15</v>
      </c>
      <c r="B3489" t="s">
        <v>78</v>
      </c>
      <c r="C3489" t="s">
        <v>63</v>
      </c>
      <c r="D3489" t="s">
        <v>58</v>
      </c>
      <c r="E3489" t="s">
        <v>64</v>
      </c>
      <c r="F3489" t="s">
        <v>60</v>
      </c>
      <c r="G3489" t="s">
        <v>72</v>
      </c>
      <c r="H3489" t="s">
        <v>62</v>
      </c>
      <c r="I3489" t="s">
        <v>67</v>
      </c>
      <c r="J3489">
        <v>3.2235605822666297E-2</v>
      </c>
      <c r="K3489">
        <f t="shared" si="66"/>
        <v>3</v>
      </c>
    </row>
    <row r="3490" spans="1:11" x14ac:dyDescent="0.2">
      <c r="A3490">
        <v>16</v>
      </c>
      <c r="B3490" t="s">
        <v>78</v>
      </c>
      <c r="C3490" t="s">
        <v>63</v>
      </c>
      <c r="D3490" t="s">
        <v>58</v>
      </c>
      <c r="E3490" t="s">
        <v>64</v>
      </c>
      <c r="F3490" t="s">
        <v>60</v>
      </c>
      <c r="G3490" t="s">
        <v>72</v>
      </c>
      <c r="H3490" t="s">
        <v>62</v>
      </c>
      <c r="I3490" t="s">
        <v>67</v>
      </c>
      <c r="J3490">
        <v>4.8216478197571903E-2</v>
      </c>
      <c r="K3490">
        <f t="shared" si="66"/>
        <v>3</v>
      </c>
    </row>
    <row r="3491" spans="1:11" x14ac:dyDescent="0.2">
      <c r="A3491">
        <v>17</v>
      </c>
      <c r="B3491" t="s">
        <v>78</v>
      </c>
      <c r="C3491" t="s">
        <v>63</v>
      </c>
      <c r="D3491" t="s">
        <v>58</v>
      </c>
      <c r="E3491" t="s">
        <v>64</v>
      </c>
      <c r="F3491" t="s">
        <v>60</v>
      </c>
      <c r="G3491" t="s">
        <v>72</v>
      </c>
      <c r="H3491" t="s">
        <v>62</v>
      </c>
      <c r="I3491" t="s">
        <v>67</v>
      </c>
      <c r="J3491">
        <v>6.3733083029484702E-2</v>
      </c>
      <c r="K3491">
        <f t="shared" si="66"/>
        <v>3</v>
      </c>
    </row>
    <row r="3492" spans="1:11" x14ac:dyDescent="0.2">
      <c r="A3492">
        <v>18</v>
      </c>
      <c r="B3492" t="s">
        <v>78</v>
      </c>
      <c r="C3492" t="s">
        <v>63</v>
      </c>
      <c r="D3492" t="s">
        <v>58</v>
      </c>
      <c r="E3492" t="s">
        <v>64</v>
      </c>
      <c r="F3492" t="s">
        <v>60</v>
      </c>
      <c r="G3492" t="s">
        <v>72</v>
      </c>
      <c r="H3492" t="s">
        <v>62</v>
      </c>
      <c r="I3492" t="s">
        <v>67</v>
      </c>
      <c r="J3492">
        <v>7.4470138261371305E-2</v>
      </c>
      <c r="K3492">
        <f t="shared" si="66"/>
        <v>3</v>
      </c>
    </row>
    <row r="3493" spans="1:11" x14ac:dyDescent="0.2">
      <c r="A3493">
        <v>19</v>
      </c>
      <c r="B3493" t="s">
        <v>78</v>
      </c>
      <c r="C3493" t="s">
        <v>63</v>
      </c>
      <c r="D3493" t="s">
        <v>58</v>
      </c>
      <c r="E3493" t="s">
        <v>64</v>
      </c>
      <c r="F3493" t="s">
        <v>60</v>
      </c>
      <c r="G3493" t="s">
        <v>72</v>
      </c>
      <c r="H3493" t="s">
        <v>62</v>
      </c>
      <c r="I3493" t="s">
        <v>67</v>
      </c>
      <c r="J3493">
        <v>7.2566731834508402E-2</v>
      </c>
      <c r="K3493">
        <f t="shared" si="66"/>
        <v>3</v>
      </c>
    </row>
    <row r="3494" spans="1:11" x14ac:dyDescent="0.2">
      <c r="A3494">
        <v>20</v>
      </c>
      <c r="B3494" t="s">
        <v>78</v>
      </c>
      <c r="C3494" t="s">
        <v>63</v>
      </c>
      <c r="D3494" t="s">
        <v>58</v>
      </c>
      <c r="E3494" t="s">
        <v>64</v>
      </c>
      <c r="F3494" t="s">
        <v>60</v>
      </c>
      <c r="G3494" t="s">
        <v>72</v>
      </c>
      <c r="H3494" t="s">
        <v>62</v>
      </c>
      <c r="I3494" t="s">
        <v>67</v>
      </c>
      <c r="J3494">
        <v>7.2394237338753095E-2</v>
      </c>
      <c r="K3494">
        <f t="shared" si="66"/>
        <v>3</v>
      </c>
    </row>
    <row r="3495" spans="1:11" x14ac:dyDescent="0.2">
      <c r="A3495">
        <v>21</v>
      </c>
      <c r="B3495" t="s">
        <v>78</v>
      </c>
      <c r="C3495" t="s">
        <v>63</v>
      </c>
      <c r="D3495" t="s">
        <v>58</v>
      </c>
      <c r="E3495" t="s">
        <v>64</v>
      </c>
      <c r="F3495" t="s">
        <v>60</v>
      </c>
      <c r="G3495" t="s">
        <v>72</v>
      </c>
      <c r="H3495" t="s">
        <v>62</v>
      </c>
      <c r="I3495" t="s">
        <v>67</v>
      </c>
      <c r="J3495">
        <v>7.4708594306818796E-2</v>
      </c>
      <c r="K3495">
        <f t="shared" si="66"/>
        <v>3</v>
      </c>
    </row>
    <row r="3496" spans="1:11" x14ac:dyDescent="0.2">
      <c r="A3496">
        <v>22</v>
      </c>
      <c r="B3496" t="s">
        <v>78</v>
      </c>
      <c r="C3496" t="s">
        <v>63</v>
      </c>
      <c r="D3496" t="s">
        <v>58</v>
      </c>
      <c r="E3496" t="s">
        <v>64</v>
      </c>
      <c r="F3496" t="s">
        <v>60</v>
      </c>
      <c r="G3496" t="s">
        <v>72</v>
      </c>
      <c r="H3496" t="s">
        <v>62</v>
      </c>
      <c r="I3496" t="s">
        <v>67</v>
      </c>
      <c r="J3496">
        <v>8.2969928018718997E-2</v>
      </c>
      <c r="K3496">
        <f t="shared" si="66"/>
        <v>3</v>
      </c>
    </row>
    <row r="3497" spans="1:11" x14ac:dyDescent="0.2">
      <c r="A3497">
        <v>23</v>
      </c>
      <c r="B3497" t="s">
        <v>78</v>
      </c>
      <c r="C3497" t="s">
        <v>63</v>
      </c>
      <c r="D3497" t="s">
        <v>58</v>
      </c>
      <c r="E3497" t="s">
        <v>64</v>
      </c>
      <c r="F3497" t="s">
        <v>60</v>
      </c>
      <c r="G3497" t="s">
        <v>72</v>
      </c>
      <c r="H3497" t="s">
        <v>62</v>
      </c>
      <c r="I3497" t="s">
        <v>67</v>
      </c>
      <c r="J3497">
        <v>8.5080226990653596E-2</v>
      </c>
      <c r="K3497">
        <f t="shared" si="66"/>
        <v>3</v>
      </c>
    </row>
    <row r="3498" spans="1:11" x14ac:dyDescent="0.2">
      <c r="A3498">
        <v>24</v>
      </c>
      <c r="B3498" t="s">
        <v>78</v>
      </c>
      <c r="C3498" t="s">
        <v>63</v>
      </c>
      <c r="D3498" t="s">
        <v>58</v>
      </c>
      <c r="E3498" t="s">
        <v>64</v>
      </c>
      <c r="F3498" t="s">
        <v>60</v>
      </c>
      <c r="G3498" t="s">
        <v>72</v>
      </c>
      <c r="H3498" t="s">
        <v>62</v>
      </c>
      <c r="I3498" t="s">
        <v>67</v>
      </c>
      <c r="J3498">
        <v>8.3576098285989095E-2</v>
      </c>
      <c r="K3498">
        <f t="shared" si="66"/>
        <v>3</v>
      </c>
    </row>
    <row r="3499" spans="1:11" x14ac:dyDescent="0.2">
      <c r="A3499">
        <v>1</v>
      </c>
      <c r="B3499" t="s">
        <v>78</v>
      </c>
      <c r="C3499" t="s">
        <v>57</v>
      </c>
      <c r="D3499" t="s">
        <v>58</v>
      </c>
      <c r="E3499" t="s">
        <v>64</v>
      </c>
      <c r="F3499" t="s">
        <v>65</v>
      </c>
      <c r="G3499" t="s">
        <v>72</v>
      </c>
      <c r="H3499" t="s">
        <v>62</v>
      </c>
      <c r="I3499" t="s">
        <v>67</v>
      </c>
      <c r="J3499">
        <v>6.4594513636249101E-2</v>
      </c>
      <c r="K3499">
        <f t="shared" si="66"/>
        <v>3</v>
      </c>
    </row>
    <row r="3500" spans="1:11" x14ac:dyDescent="0.2">
      <c r="A3500">
        <v>2</v>
      </c>
      <c r="B3500" t="s">
        <v>78</v>
      </c>
      <c r="C3500" t="s">
        <v>57</v>
      </c>
      <c r="D3500" t="s">
        <v>58</v>
      </c>
      <c r="E3500" t="s">
        <v>64</v>
      </c>
      <c r="F3500" t="s">
        <v>65</v>
      </c>
      <c r="G3500" t="s">
        <v>72</v>
      </c>
      <c r="H3500" t="s">
        <v>62</v>
      </c>
      <c r="I3500" t="s">
        <v>67</v>
      </c>
      <c r="J3500">
        <v>4.6562552780657997E-2</v>
      </c>
      <c r="K3500">
        <f t="shared" si="66"/>
        <v>3</v>
      </c>
    </row>
    <row r="3501" spans="1:11" x14ac:dyDescent="0.2">
      <c r="A3501">
        <v>3</v>
      </c>
      <c r="B3501" t="s">
        <v>78</v>
      </c>
      <c r="C3501" t="s">
        <v>57</v>
      </c>
      <c r="D3501" t="s">
        <v>58</v>
      </c>
      <c r="E3501" t="s">
        <v>64</v>
      </c>
      <c r="F3501" t="s">
        <v>65</v>
      </c>
      <c r="G3501" t="s">
        <v>72</v>
      </c>
      <c r="H3501" t="s">
        <v>62</v>
      </c>
      <c r="I3501" t="s">
        <v>67</v>
      </c>
      <c r="J3501">
        <v>2.52749141030305E-2</v>
      </c>
      <c r="K3501">
        <f t="shared" si="66"/>
        <v>3</v>
      </c>
    </row>
    <row r="3502" spans="1:11" x14ac:dyDescent="0.2">
      <c r="A3502">
        <v>4</v>
      </c>
      <c r="B3502" t="s">
        <v>78</v>
      </c>
      <c r="C3502" t="s">
        <v>57</v>
      </c>
      <c r="D3502" t="s">
        <v>58</v>
      </c>
      <c r="E3502" t="s">
        <v>64</v>
      </c>
      <c r="F3502" t="s">
        <v>65</v>
      </c>
      <c r="G3502" t="s">
        <v>72</v>
      </c>
      <c r="H3502" t="s">
        <v>62</v>
      </c>
      <c r="I3502" t="s">
        <v>67</v>
      </c>
      <c r="J3502">
        <v>1.30315471533505E-2</v>
      </c>
      <c r="K3502">
        <f t="shared" si="66"/>
        <v>3</v>
      </c>
    </row>
    <row r="3503" spans="1:11" x14ac:dyDescent="0.2">
      <c r="A3503">
        <v>5</v>
      </c>
      <c r="B3503" t="s">
        <v>78</v>
      </c>
      <c r="C3503" t="s">
        <v>57</v>
      </c>
      <c r="D3503" t="s">
        <v>58</v>
      </c>
      <c r="E3503" t="s">
        <v>64</v>
      </c>
      <c r="F3503" t="s">
        <v>65</v>
      </c>
      <c r="G3503" t="s">
        <v>72</v>
      </c>
      <c r="H3503" t="s">
        <v>62</v>
      </c>
      <c r="I3503" t="s">
        <v>67</v>
      </c>
      <c r="J3503">
        <v>7.9422638225324603E-3</v>
      </c>
      <c r="K3503">
        <f t="shared" si="66"/>
        <v>3</v>
      </c>
    </row>
    <row r="3504" spans="1:11" x14ac:dyDescent="0.2">
      <c r="A3504">
        <v>6</v>
      </c>
      <c r="B3504" t="s">
        <v>78</v>
      </c>
      <c r="C3504" t="s">
        <v>57</v>
      </c>
      <c r="D3504" t="s">
        <v>58</v>
      </c>
      <c r="E3504" t="s">
        <v>64</v>
      </c>
      <c r="F3504" t="s">
        <v>65</v>
      </c>
      <c r="G3504" t="s">
        <v>72</v>
      </c>
      <c r="H3504" t="s">
        <v>62</v>
      </c>
      <c r="I3504" t="s">
        <v>67</v>
      </c>
      <c r="J3504">
        <v>5.3538142652310196E-3</v>
      </c>
      <c r="K3504">
        <f t="shared" si="66"/>
        <v>3</v>
      </c>
    </row>
    <row r="3505" spans="1:11" x14ac:dyDescent="0.2">
      <c r="A3505">
        <v>7</v>
      </c>
      <c r="B3505" t="s">
        <v>78</v>
      </c>
      <c r="C3505" t="s">
        <v>57</v>
      </c>
      <c r="D3505" t="s">
        <v>58</v>
      </c>
      <c r="E3505" t="s">
        <v>64</v>
      </c>
      <c r="F3505" t="s">
        <v>65</v>
      </c>
      <c r="G3505" t="s">
        <v>72</v>
      </c>
      <c r="H3505" t="s">
        <v>62</v>
      </c>
      <c r="I3505" t="s">
        <v>67</v>
      </c>
      <c r="J3505">
        <v>4.7135960591138002E-3</v>
      </c>
      <c r="K3505">
        <f t="shared" si="66"/>
        <v>3</v>
      </c>
    </row>
    <row r="3506" spans="1:11" x14ac:dyDescent="0.2">
      <c r="A3506">
        <v>8</v>
      </c>
      <c r="B3506" t="s">
        <v>78</v>
      </c>
      <c r="C3506" t="s">
        <v>57</v>
      </c>
      <c r="D3506" t="s">
        <v>58</v>
      </c>
      <c r="E3506" t="s">
        <v>64</v>
      </c>
      <c r="F3506" t="s">
        <v>65</v>
      </c>
      <c r="G3506" t="s">
        <v>72</v>
      </c>
      <c r="H3506" t="s">
        <v>62</v>
      </c>
      <c r="I3506" t="s">
        <v>67</v>
      </c>
      <c r="J3506">
        <v>5.0651566638779096E-3</v>
      </c>
      <c r="K3506">
        <f t="shared" si="66"/>
        <v>3</v>
      </c>
    </row>
    <row r="3507" spans="1:11" x14ac:dyDescent="0.2">
      <c r="A3507">
        <v>9</v>
      </c>
      <c r="B3507" t="s">
        <v>78</v>
      </c>
      <c r="C3507" t="s">
        <v>57</v>
      </c>
      <c r="D3507" t="s">
        <v>58</v>
      </c>
      <c r="E3507" t="s">
        <v>64</v>
      </c>
      <c r="F3507" t="s">
        <v>65</v>
      </c>
      <c r="G3507" t="s">
        <v>72</v>
      </c>
      <c r="H3507" t="s">
        <v>62</v>
      </c>
      <c r="I3507" t="s">
        <v>67</v>
      </c>
      <c r="J3507">
        <v>4.8752508515503903E-3</v>
      </c>
      <c r="K3507">
        <f t="shared" si="66"/>
        <v>3</v>
      </c>
    </row>
    <row r="3508" spans="1:11" x14ac:dyDescent="0.2">
      <c r="A3508">
        <v>10</v>
      </c>
      <c r="B3508" t="s">
        <v>78</v>
      </c>
      <c r="C3508" t="s">
        <v>57</v>
      </c>
      <c r="D3508" t="s">
        <v>58</v>
      </c>
      <c r="E3508" t="s">
        <v>64</v>
      </c>
      <c r="F3508" t="s">
        <v>65</v>
      </c>
      <c r="G3508" t="s">
        <v>72</v>
      </c>
      <c r="H3508" t="s">
        <v>62</v>
      </c>
      <c r="I3508" t="s">
        <v>67</v>
      </c>
      <c r="J3508">
        <v>9.5424637690309094E-3</v>
      </c>
      <c r="K3508">
        <f t="shared" si="66"/>
        <v>3</v>
      </c>
    </row>
    <row r="3509" spans="1:11" x14ac:dyDescent="0.2">
      <c r="A3509">
        <v>11</v>
      </c>
      <c r="B3509" t="s">
        <v>78</v>
      </c>
      <c r="C3509" t="s">
        <v>57</v>
      </c>
      <c r="D3509" t="s">
        <v>58</v>
      </c>
      <c r="E3509" t="s">
        <v>64</v>
      </c>
      <c r="F3509" t="s">
        <v>65</v>
      </c>
      <c r="G3509" t="s">
        <v>72</v>
      </c>
      <c r="H3509" t="s">
        <v>62</v>
      </c>
      <c r="I3509" t="s">
        <v>67</v>
      </c>
      <c r="J3509">
        <v>1.58118304711998E-2</v>
      </c>
      <c r="K3509">
        <f t="shared" si="66"/>
        <v>3</v>
      </c>
    </row>
    <row r="3510" spans="1:11" x14ac:dyDescent="0.2">
      <c r="A3510">
        <v>12</v>
      </c>
      <c r="B3510" t="s">
        <v>78</v>
      </c>
      <c r="C3510" t="s">
        <v>57</v>
      </c>
      <c r="D3510" t="s">
        <v>58</v>
      </c>
      <c r="E3510" t="s">
        <v>64</v>
      </c>
      <c r="F3510" t="s">
        <v>65</v>
      </c>
      <c r="G3510" t="s">
        <v>72</v>
      </c>
      <c r="H3510" t="s">
        <v>62</v>
      </c>
      <c r="I3510" t="s">
        <v>67</v>
      </c>
      <c r="J3510">
        <v>3.3245061611552301E-2</v>
      </c>
      <c r="K3510">
        <f t="shared" si="66"/>
        <v>3</v>
      </c>
    </row>
    <row r="3511" spans="1:11" x14ac:dyDescent="0.2">
      <c r="A3511">
        <v>13</v>
      </c>
      <c r="B3511" t="s">
        <v>78</v>
      </c>
      <c r="C3511" t="s">
        <v>57</v>
      </c>
      <c r="D3511" t="s">
        <v>58</v>
      </c>
      <c r="E3511" t="s">
        <v>64</v>
      </c>
      <c r="F3511" t="s">
        <v>65</v>
      </c>
      <c r="G3511" t="s">
        <v>72</v>
      </c>
      <c r="H3511" t="s">
        <v>62</v>
      </c>
      <c r="I3511" t="s">
        <v>67</v>
      </c>
      <c r="J3511">
        <v>3.2528934172544099E-2</v>
      </c>
      <c r="K3511">
        <f t="shared" si="66"/>
        <v>3</v>
      </c>
    </row>
    <row r="3512" spans="1:11" x14ac:dyDescent="0.2">
      <c r="A3512">
        <v>14</v>
      </c>
      <c r="B3512" t="s">
        <v>78</v>
      </c>
      <c r="C3512" t="s">
        <v>57</v>
      </c>
      <c r="D3512" t="s">
        <v>58</v>
      </c>
      <c r="E3512" t="s">
        <v>64</v>
      </c>
      <c r="F3512" t="s">
        <v>65</v>
      </c>
      <c r="G3512" t="s">
        <v>72</v>
      </c>
      <c r="H3512" t="s">
        <v>62</v>
      </c>
      <c r="I3512" t="s">
        <v>67</v>
      </c>
      <c r="J3512">
        <v>3.3593510252401003E-2</v>
      </c>
      <c r="K3512">
        <f t="shared" si="66"/>
        <v>3</v>
      </c>
    </row>
    <row r="3513" spans="1:11" x14ac:dyDescent="0.2">
      <c r="A3513">
        <v>15</v>
      </c>
      <c r="B3513" t="s">
        <v>78</v>
      </c>
      <c r="C3513" t="s">
        <v>57</v>
      </c>
      <c r="D3513" t="s">
        <v>58</v>
      </c>
      <c r="E3513" t="s">
        <v>64</v>
      </c>
      <c r="F3513" t="s">
        <v>65</v>
      </c>
      <c r="G3513" t="s">
        <v>72</v>
      </c>
      <c r="H3513" t="s">
        <v>62</v>
      </c>
      <c r="I3513" t="s">
        <v>67</v>
      </c>
      <c r="J3513">
        <v>3.5360881219568298E-2</v>
      </c>
      <c r="K3513">
        <f t="shared" si="66"/>
        <v>3</v>
      </c>
    </row>
    <row r="3514" spans="1:11" x14ac:dyDescent="0.2">
      <c r="A3514">
        <v>16</v>
      </c>
      <c r="B3514" t="s">
        <v>78</v>
      </c>
      <c r="C3514" t="s">
        <v>57</v>
      </c>
      <c r="D3514" t="s">
        <v>58</v>
      </c>
      <c r="E3514" t="s">
        <v>64</v>
      </c>
      <c r="F3514" t="s">
        <v>65</v>
      </c>
      <c r="G3514" t="s">
        <v>72</v>
      </c>
      <c r="H3514" t="s">
        <v>62</v>
      </c>
      <c r="I3514" t="s">
        <v>67</v>
      </c>
      <c r="J3514">
        <v>4.6400115670835899E-2</v>
      </c>
      <c r="K3514">
        <f t="shared" si="66"/>
        <v>3</v>
      </c>
    </row>
    <row r="3515" spans="1:11" x14ac:dyDescent="0.2">
      <c r="A3515">
        <v>17</v>
      </c>
      <c r="B3515" t="s">
        <v>78</v>
      </c>
      <c r="C3515" t="s">
        <v>57</v>
      </c>
      <c r="D3515" t="s">
        <v>58</v>
      </c>
      <c r="E3515" t="s">
        <v>64</v>
      </c>
      <c r="F3515" t="s">
        <v>65</v>
      </c>
      <c r="G3515" t="s">
        <v>72</v>
      </c>
      <c r="H3515" t="s">
        <v>62</v>
      </c>
      <c r="I3515" t="s">
        <v>67</v>
      </c>
      <c r="J3515">
        <v>7.0626088840861606E-2</v>
      </c>
      <c r="K3515">
        <f t="shared" si="66"/>
        <v>3</v>
      </c>
    </row>
    <row r="3516" spans="1:11" x14ac:dyDescent="0.2">
      <c r="A3516">
        <v>18</v>
      </c>
      <c r="B3516" t="s">
        <v>78</v>
      </c>
      <c r="C3516" t="s">
        <v>57</v>
      </c>
      <c r="D3516" t="s">
        <v>58</v>
      </c>
      <c r="E3516" t="s">
        <v>64</v>
      </c>
      <c r="F3516" t="s">
        <v>65</v>
      </c>
      <c r="G3516" t="s">
        <v>72</v>
      </c>
      <c r="H3516" t="s">
        <v>62</v>
      </c>
      <c r="I3516" t="s">
        <v>67</v>
      </c>
      <c r="J3516">
        <v>7.8416136976273698E-2</v>
      </c>
      <c r="K3516">
        <f t="shared" si="66"/>
        <v>3</v>
      </c>
    </row>
    <row r="3517" spans="1:11" x14ac:dyDescent="0.2">
      <c r="A3517">
        <v>19</v>
      </c>
      <c r="B3517" t="s">
        <v>78</v>
      </c>
      <c r="C3517" t="s">
        <v>57</v>
      </c>
      <c r="D3517" t="s">
        <v>58</v>
      </c>
      <c r="E3517" t="s">
        <v>64</v>
      </c>
      <c r="F3517" t="s">
        <v>65</v>
      </c>
      <c r="G3517" t="s">
        <v>72</v>
      </c>
      <c r="H3517" t="s">
        <v>62</v>
      </c>
      <c r="I3517" t="s">
        <v>67</v>
      </c>
      <c r="J3517">
        <v>7.90911695623919E-2</v>
      </c>
      <c r="K3517">
        <f t="shared" si="66"/>
        <v>3</v>
      </c>
    </row>
    <row r="3518" spans="1:11" x14ac:dyDescent="0.2">
      <c r="A3518">
        <v>20</v>
      </c>
      <c r="B3518" t="s">
        <v>78</v>
      </c>
      <c r="C3518" t="s">
        <v>57</v>
      </c>
      <c r="D3518" t="s">
        <v>58</v>
      </c>
      <c r="E3518" t="s">
        <v>64</v>
      </c>
      <c r="F3518" t="s">
        <v>65</v>
      </c>
      <c r="G3518" t="s">
        <v>72</v>
      </c>
      <c r="H3518" t="s">
        <v>62</v>
      </c>
      <c r="I3518" t="s">
        <v>67</v>
      </c>
      <c r="J3518">
        <v>7.6521664160768194E-2</v>
      </c>
      <c r="K3518">
        <f t="shared" si="66"/>
        <v>3</v>
      </c>
    </row>
    <row r="3519" spans="1:11" x14ac:dyDescent="0.2">
      <c r="A3519">
        <v>21</v>
      </c>
      <c r="B3519" t="s">
        <v>78</v>
      </c>
      <c r="C3519" t="s">
        <v>57</v>
      </c>
      <c r="D3519" t="s">
        <v>58</v>
      </c>
      <c r="E3519" t="s">
        <v>64</v>
      </c>
      <c r="F3519" t="s">
        <v>65</v>
      </c>
      <c r="G3519" t="s">
        <v>72</v>
      </c>
      <c r="H3519" t="s">
        <v>62</v>
      </c>
      <c r="I3519" t="s">
        <v>67</v>
      </c>
      <c r="J3519">
        <v>7.7869375836797802E-2</v>
      </c>
      <c r="K3519">
        <f t="shared" si="66"/>
        <v>3</v>
      </c>
    </row>
    <row r="3520" spans="1:11" x14ac:dyDescent="0.2">
      <c r="A3520">
        <v>22</v>
      </c>
      <c r="B3520" t="s">
        <v>78</v>
      </c>
      <c r="C3520" t="s">
        <v>57</v>
      </c>
      <c r="D3520" t="s">
        <v>58</v>
      </c>
      <c r="E3520" t="s">
        <v>64</v>
      </c>
      <c r="F3520" t="s">
        <v>65</v>
      </c>
      <c r="G3520" t="s">
        <v>72</v>
      </c>
      <c r="H3520" t="s">
        <v>62</v>
      </c>
      <c r="I3520" t="s">
        <v>67</v>
      </c>
      <c r="J3520">
        <v>7.9060287327719303E-2</v>
      </c>
      <c r="K3520">
        <f t="shared" si="66"/>
        <v>3</v>
      </c>
    </row>
    <row r="3521" spans="1:11" x14ac:dyDescent="0.2">
      <c r="A3521">
        <v>23</v>
      </c>
      <c r="B3521" t="s">
        <v>78</v>
      </c>
      <c r="C3521" t="s">
        <v>57</v>
      </c>
      <c r="D3521" t="s">
        <v>58</v>
      </c>
      <c r="E3521" t="s">
        <v>64</v>
      </c>
      <c r="F3521" t="s">
        <v>65</v>
      </c>
      <c r="G3521" t="s">
        <v>72</v>
      </c>
      <c r="H3521" t="s">
        <v>62</v>
      </c>
      <c r="I3521" t="s">
        <v>67</v>
      </c>
      <c r="J3521">
        <v>7.9343785891853993E-2</v>
      </c>
      <c r="K3521">
        <f t="shared" si="66"/>
        <v>3</v>
      </c>
    </row>
    <row r="3522" spans="1:11" x14ac:dyDescent="0.2">
      <c r="A3522">
        <v>24</v>
      </c>
      <c r="B3522" t="s">
        <v>78</v>
      </c>
      <c r="C3522" t="s">
        <v>57</v>
      </c>
      <c r="D3522" t="s">
        <v>58</v>
      </c>
      <c r="E3522" t="s">
        <v>64</v>
      </c>
      <c r="F3522" t="s">
        <v>65</v>
      </c>
      <c r="G3522" t="s">
        <v>72</v>
      </c>
      <c r="H3522" t="s">
        <v>62</v>
      </c>
      <c r="I3522" t="s">
        <v>67</v>
      </c>
      <c r="J3522">
        <v>7.5175084900606801E-2</v>
      </c>
      <c r="K3522">
        <f t="shared" si="66"/>
        <v>3</v>
      </c>
    </row>
    <row r="3523" spans="1:11" x14ac:dyDescent="0.2">
      <c r="A3523">
        <v>1</v>
      </c>
      <c r="B3523" t="s">
        <v>78</v>
      </c>
      <c r="C3523" t="s">
        <v>63</v>
      </c>
      <c r="D3523" t="s">
        <v>58</v>
      </c>
      <c r="E3523" t="s">
        <v>64</v>
      </c>
      <c r="F3523" t="s">
        <v>65</v>
      </c>
      <c r="G3523" t="s">
        <v>72</v>
      </c>
      <c r="H3523" t="s">
        <v>62</v>
      </c>
      <c r="I3523" t="s">
        <v>67</v>
      </c>
      <c r="J3523">
        <v>7.5048344925080904E-2</v>
      </c>
      <c r="K3523">
        <f t="shared" si="66"/>
        <v>3</v>
      </c>
    </row>
    <row r="3524" spans="1:11" x14ac:dyDescent="0.2">
      <c r="A3524">
        <v>2</v>
      </c>
      <c r="B3524" t="s">
        <v>78</v>
      </c>
      <c r="C3524" t="s">
        <v>63</v>
      </c>
      <c r="D3524" t="s">
        <v>58</v>
      </c>
      <c r="E3524" t="s">
        <v>64</v>
      </c>
      <c r="F3524" t="s">
        <v>65</v>
      </c>
      <c r="G3524" t="s">
        <v>72</v>
      </c>
      <c r="H3524" t="s">
        <v>62</v>
      </c>
      <c r="I3524" t="s">
        <v>67</v>
      </c>
      <c r="J3524">
        <v>5.68338852944823E-2</v>
      </c>
      <c r="K3524">
        <f t="shared" ref="K3524:K3587" si="67">MONTH(1&amp;B3524)</f>
        <v>3</v>
      </c>
    </row>
    <row r="3525" spans="1:11" x14ac:dyDescent="0.2">
      <c r="A3525">
        <v>3</v>
      </c>
      <c r="B3525" t="s">
        <v>78</v>
      </c>
      <c r="C3525" t="s">
        <v>63</v>
      </c>
      <c r="D3525" t="s">
        <v>58</v>
      </c>
      <c r="E3525" t="s">
        <v>64</v>
      </c>
      <c r="F3525" t="s">
        <v>65</v>
      </c>
      <c r="G3525" t="s">
        <v>72</v>
      </c>
      <c r="H3525" t="s">
        <v>62</v>
      </c>
      <c r="I3525" t="s">
        <v>67</v>
      </c>
      <c r="J3525">
        <v>3.1578327053283201E-2</v>
      </c>
      <c r="K3525">
        <f t="shared" si="67"/>
        <v>3</v>
      </c>
    </row>
    <row r="3526" spans="1:11" x14ac:dyDescent="0.2">
      <c r="A3526">
        <v>4</v>
      </c>
      <c r="B3526" t="s">
        <v>78</v>
      </c>
      <c r="C3526" t="s">
        <v>63</v>
      </c>
      <c r="D3526" t="s">
        <v>58</v>
      </c>
      <c r="E3526" t="s">
        <v>64</v>
      </c>
      <c r="F3526" t="s">
        <v>65</v>
      </c>
      <c r="G3526" t="s">
        <v>72</v>
      </c>
      <c r="H3526" t="s">
        <v>62</v>
      </c>
      <c r="I3526" t="s">
        <v>67</v>
      </c>
      <c r="J3526">
        <v>1.6416961908753001E-2</v>
      </c>
      <c r="K3526">
        <f t="shared" si="67"/>
        <v>3</v>
      </c>
    </row>
    <row r="3527" spans="1:11" x14ac:dyDescent="0.2">
      <c r="A3527">
        <v>5</v>
      </c>
      <c r="B3527" t="s">
        <v>78</v>
      </c>
      <c r="C3527" t="s">
        <v>63</v>
      </c>
      <c r="D3527" t="s">
        <v>58</v>
      </c>
      <c r="E3527" t="s">
        <v>64</v>
      </c>
      <c r="F3527" t="s">
        <v>65</v>
      </c>
      <c r="G3527" t="s">
        <v>72</v>
      </c>
      <c r="H3527" t="s">
        <v>62</v>
      </c>
      <c r="I3527" t="s">
        <v>67</v>
      </c>
      <c r="J3527">
        <v>8.3362264085221401E-3</v>
      </c>
      <c r="K3527">
        <f t="shared" si="67"/>
        <v>3</v>
      </c>
    </row>
    <row r="3528" spans="1:11" x14ac:dyDescent="0.2">
      <c r="A3528">
        <v>6</v>
      </c>
      <c r="B3528" t="s">
        <v>78</v>
      </c>
      <c r="C3528" t="s">
        <v>63</v>
      </c>
      <c r="D3528" t="s">
        <v>58</v>
      </c>
      <c r="E3528" t="s">
        <v>64</v>
      </c>
      <c r="F3528" t="s">
        <v>65</v>
      </c>
      <c r="G3528" t="s">
        <v>72</v>
      </c>
      <c r="H3528" t="s">
        <v>62</v>
      </c>
      <c r="I3528" t="s">
        <v>67</v>
      </c>
      <c r="J3528">
        <v>4.6420106436603397E-3</v>
      </c>
      <c r="K3528">
        <f t="shared" si="67"/>
        <v>3</v>
      </c>
    </row>
    <row r="3529" spans="1:11" x14ac:dyDescent="0.2">
      <c r="A3529">
        <v>7</v>
      </c>
      <c r="B3529" t="s">
        <v>78</v>
      </c>
      <c r="C3529" t="s">
        <v>63</v>
      </c>
      <c r="D3529" t="s">
        <v>58</v>
      </c>
      <c r="E3529" t="s">
        <v>64</v>
      </c>
      <c r="F3529" t="s">
        <v>65</v>
      </c>
      <c r="G3529" t="s">
        <v>72</v>
      </c>
      <c r="H3529" t="s">
        <v>62</v>
      </c>
      <c r="I3529" t="s">
        <v>67</v>
      </c>
      <c r="J3529">
        <v>3.0456552743072301E-3</v>
      </c>
      <c r="K3529">
        <f t="shared" si="67"/>
        <v>3</v>
      </c>
    </row>
    <row r="3530" spans="1:11" x14ac:dyDescent="0.2">
      <c r="A3530">
        <v>8</v>
      </c>
      <c r="B3530" t="s">
        <v>78</v>
      </c>
      <c r="C3530" t="s">
        <v>63</v>
      </c>
      <c r="D3530" t="s">
        <v>58</v>
      </c>
      <c r="E3530" t="s">
        <v>64</v>
      </c>
      <c r="F3530" t="s">
        <v>65</v>
      </c>
      <c r="G3530" t="s">
        <v>72</v>
      </c>
      <c r="H3530" t="s">
        <v>62</v>
      </c>
      <c r="I3530" t="s">
        <v>67</v>
      </c>
      <c r="J3530">
        <v>4.17544052114784E-3</v>
      </c>
      <c r="K3530">
        <f t="shared" si="67"/>
        <v>3</v>
      </c>
    </row>
    <row r="3531" spans="1:11" x14ac:dyDescent="0.2">
      <c r="A3531">
        <v>9</v>
      </c>
      <c r="B3531" t="s">
        <v>78</v>
      </c>
      <c r="C3531" t="s">
        <v>63</v>
      </c>
      <c r="D3531" t="s">
        <v>58</v>
      </c>
      <c r="E3531" t="s">
        <v>64</v>
      </c>
      <c r="F3531" t="s">
        <v>65</v>
      </c>
      <c r="G3531" t="s">
        <v>72</v>
      </c>
      <c r="H3531" t="s">
        <v>62</v>
      </c>
      <c r="I3531" t="s">
        <v>67</v>
      </c>
      <c r="J3531">
        <v>5.8399099505033504E-3</v>
      </c>
      <c r="K3531">
        <f t="shared" si="67"/>
        <v>3</v>
      </c>
    </row>
    <row r="3532" spans="1:11" x14ac:dyDescent="0.2">
      <c r="A3532">
        <v>10</v>
      </c>
      <c r="B3532" t="s">
        <v>78</v>
      </c>
      <c r="C3532" t="s">
        <v>63</v>
      </c>
      <c r="D3532" t="s">
        <v>58</v>
      </c>
      <c r="E3532" t="s">
        <v>64</v>
      </c>
      <c r="F3532" t="s">
        <v>65</v>
      </c>
      <c r="G3532" t="s">
        <v>72</v>
      </c>
      <c r="H3532" t="s">
        <v>62</v>
      </c>
      <c r="I3532" t="s">
        <v>67</v>
      </c>
      <c r="J3532">
        <v>1.36402635843076E-2</v>
      </c>
      <c r="K3532">
        <f t="shared" si="67"/>
        <v>3</v>
      </c>
    </row>
    <row r="3533" spans="1:11" x14ac:dyDescent="0.2">
      <c r="A3533">
        <v>11</v>
      </c>
      <c r="B3533" t="s">
        <v>78</v>
      </c>
      <c r="C3533" t="s">
        <v>63</v>
      </c>
      <c r="D3533" t="s">
        <v>58</v>
      </c>
      <c r="E3533" t="s">
        <v>64</v>
      </c>
      <c r="F3533" t="s">
        <v>65</v>
      </c>
      <c r="G3533" t="s">
        <v>72</v>
      </c>
      <c r="H3533" t="s">
        <v>62</v>
      </c>
      <c r="I3533" t="s">
        <v>67</v>
      </c>
      <c r="J3533">
        <v>1.6190304738306099E-2</v>
      </c>
      <c r="K3533">
        <f t="shared" si="67"/>
        <v>3</v>
      </c>
    </row>
    <row r="3534" spans="1:11" x14ac:dyDescent="0.2">
      <c r="A3534">
        <v>12</v>
      </c>
      <c r="B3534" t="s">
        <v>78</v>
      </c>
      <c r="C3534" t="s">
        <v>63</v>
      </c>
      <c r="D3534" t="s">
        <v>58</v>
      </c>
      <c r="E3534" t="s">
        <v>64</v>
      </c>
      <c r="F3534" t="s">
        <v>65</v>
      </c>
      <c r="G3534" t="s">
        <v>72</v>
      </c>
      <c r="H3534" t="s">
        <v>62</v>
      </c>
      <c r="I3534" t="s">
        <v>67</v>
      </c>
      <c r="J3534">
        <v>2.2212083069302401E-2</v>
      </c>
      <c r="K3534">
        <f t="shared" si="67"/>
        <v>3</v>
      </c>
    </row>
    <row r="3535" spans="1:11" x14ac:dyDescent="0.2">
      <c r="A3535">
        <v>13</v>
      </c>
      <c r="B3535" t="s">
        <v>78</v>
      </c>
      <c r="C3535" t="s">
        <v>63</v>
      </c>
      <c r="D3535" t="s">
        <v>58</v>
      </c>
      <c r="E3535" t="s">
        <v>64</v>
      </c>
      <c r="F3535" t="s">
        <v>65</v>
      </c>
      <c r="G3535" t="s">
        <v>72</v>
      </c>
      <c r="H3535" t="s">
        <v>62</v>
      </c>
      <c r="I3535" t="s">
        <v>67</v>
      </c>
      <c r="J3535">
        <v>2.1947574084190201E-2</v>
      </c>
      <c r="K3535">
        <f t="shared" si="67"/>
        <v>3</v>
      </c>
    </row>
    <row r="3536" spans="1:11" x14ac:dyDescent="0.2">
      <c r="A3536">
        <v>14</v>
      </c>
      <c r="B3536" t="s">
        <v>78</v>
      </c>
      <c r="C3536" t="s">
        <v>63</v>
      </c>
      <c r="D3536" t="s">
        <v>58</v>
      </c>
      <c r="E3536" t="s">
        <v>64</v>
      </c>
      <c r="F3536" t="s">
        <v>65</v>
      </c>
      <c r="G3536" t="s">
        <v>72</v>
      </c>
      <c r="H3536" t="s">
        <v>62</v>
      </c>
      <c r="I3536" t="s">
        <v>67</v>
      </c>
      <c r="J3536">
        <v>3.0141890457616199E-2</v>
      </c>
      <c r="K3536">
        <f t="shared" si="67"/>
        <v>3</v>
      </c>
    </row>
    <row r="3537" spans="1:11" x14ac:dyDescent="0.2">
      <c r="A3537">
        <v>15</v>
      </c>
      <c r="B3537" t="s">
        <v>78</v>
      </c>
      <c r="C3537" t="s">
        <v>63</v>
      </c>
      <c r="D3537" t="s">
        <v>58</v>
      </c>
      <c r="E3537" t="s">
        <v>64</v>
      </c>
      <c r="F3537" t="s">
        <v>65</v>
      </c>
      <c r="G3537" t="s">
        <v>72</v>
      </c>
      <c r="H3537" t="s">
        <v>62</v>
      </c>
      <c r="I3537" t="s">
        <v>67</v>
      </c>
      <c r="J3537">
        <v>3.2235605822666297E-2</v>
      </c>
      <c r="K3537">
        <f t="shared" si="67"/>
        <v>3</v>
      </c>
    </row>
    <row r="3538" spans="1:11" x14ac:dyDescent="0.2">
      <c r="A3538">
        <v>16</v>
      </c>
      <c r="B3538" t="s">
        <v>78</v>
      </c>
      <c r="C3538" t="s">
        <v>63</v>
      </c>
      <c r="D3538" t="s">
        <v>58</v>
      </c>
      <c r="E3538" t="s">
        <v>64</v>
      </c>
      <c r="F3538" t="s">
        <v>65</v>
      </c>
      <c r="G3538" t="s">
        <v>72</v>
      </c>
      <c r="H3538" t="s">
        <v>62</v>
      </c>
      <c r="I3538" t="s">
        <v>67</v>
      </c>
      <c r="J3538">
        <v>4.8216478197571903E-2</v>
      </c>
      <c r="K3538">
        <f t="shared" si="67"/>
        <v>3</v>
      </c>
    </row>
    <row r="3539" spans="1:11" x14ac:dyDescent="0.2">
      <c r="A3539">
        <v>17</v>
      </c>
      <c r="B3539" t="s">
        <v>78</v>
      </c>
      <c r="C3539" t="s">
        <v>63</v>
      </c>
      <c r="D3539" t="s">
        <v>58</v>
      </c>
      <c r="E3539" t="s">
        <v>64</v>
      </c>
      <c r="F3539" t="s">
        <v>65</v>
      </c>
      <c r="G3539" t="s">
        <v>72</v>
      </c>
      <c r="H3539" t="s">
        <v>62</v>
      </c>
      <c r="I3539" t="s">
        <v>67</v>
      </c>
      <c r="J3539">
        <v>6.3733083029484702E-2</v>
      </c>
      <c r="K3539">
        <f t="shared" si="67"/>
        <v>3</v>
      </c>
    </row>
    <row r="3540" spans="1:11" x14ac:dyDescent="0.2">
      <c r="A3540">
        <v>18</v>
      </c>
      <c r="B3540" t="s">
        <v>78</v>
      </c>
      <c r="C3540" t="s">
        <v>63</v>
      </c>
      <c r="D3540" t="s">
        <v>58</v>
      </c>
      <c r="E3540" t="s">
        <v>64</v>
      </c>
      <c r="F3540" t="s">
        <v>65</v>
      </c>
      <c r="G3540" t="s">
        <v>72</v>
      </c>
      <c r="H3540" t="s">
        <v>62</v>
      </c>
      <c r="I3540" t="s">
        <v>67</v>
      </c>
      <c r="J3540">
        <v>7.4470138261371305E-2</v>
      </c>
      <c r="K3540">
        <f t="shared" si="67"/>
        <v>3</v>
      </c>
    </row>
    <row r="3541" spans="1:11" x14ac:dyDescent="0.2">
      <c r="A3541">
        <v>19</v>
      </c>
      <c r="B3541" t="s">
        <v>78</v>
      </c>
      <c r="C3541" t="s">
        <v>63</v>
      </c>
      <c r="D3541" t="s">
        <v>58</v>
      </c>
      <c r="E3541" t="s">
        <v>64</v>
      </c>
      <c r="F3541" t="s">
        <v>65</v>
      </c>
      <c r="G3541" t="s">
        <v>72</v>
      </c>
      <c r="H3541" t="s">
        <v>62</v>
      </c>
      <c r="I3541" t="s">
        <v>67</v>
      </c>
      <c r="J3541">
        <v>7.2566731834508402E-2</v>
      </c>
      <c r="K3541">
        <f t="shared" si="67"/>
        <v>3</v>
      </c>
    </row>
    <row r="3542" spans="1:11" x14ac:dyDescent="0.2">
      <c r="A3542">
        <v>20</v>
      </c>
      <c r="B3542" t="s">
        <v>78</v>
      </c>
      <c r="C3542" t="s">
        <v>63</v>
      </c>
      <c r="D3542" t="s">
        <v>58</v>
      </c>
      <c r="E3542" t="s">
        <v>64</v>
      </c>
      <c r="F3542" t="s">
        <v>65</v>
      </c>
      <c r="G3542" t="s">
        <v>72</v>
      </c>
      <c r="H3542" t="s">
        <v>62</v>
      </c>
      <c r="I3542" t="s">
        <v>67</v>
      </c>
      <c r="J3542">
        <v>7.2394237338753095E-2</v>
      </c>
      <c r="K3542">
        <f t="shared" si="67"/>
        <v>3</v>
      </c>
    </row>
    <row r="3543" spans="1:11" x14ac:dyDescent="0.2">
      <c r="A3543">
        <v>21</v>
      </c>
      <c r="B3543" t="s">
        <v>78</v>
      </c>
      <c r="C3543" t="s">
        <v>63</v>
      </c>
      <c r="D3543" t="s">
        <v>58</v>
      </c>
      <c r="E3543" t="s">
        <v>64</v>
      </c>
      <c r="F3543" t="s">
        <v>65</v>
      </c>
      <c r="G3543" t="s">
        <v>72</v>
      </c>
      <c r="H3543" t="s">
        <v>62</v>
      </c>
      <c r="I3543" t="s">
        <v>67</v>
      </c>
      <c r="J3543">
        <v>7.4708594306818796E-2</v>
      </c>
      <c r="K3543">
        <f t="shared" si="67"/>
        <v>3</v>
      </c>
    </row>
    <row r="3544" spans="1:11" x14ac:dyDescent="0.2">
      <c r="A3544">
        <v>22</v>
      </c>
      <c r="B3544" t="s">
        <v>78</v>
      </c>
      <c r="C3544" t="s">
        <v>63</v>
      </c>
      <c r="D3544" t="s">
        <v>58</v>
      </c>
      <c r="E3544" t="s">
        <v>64</v>
      </c>
      <c r="F3544" t="s">
        <v>65</v>
      </c>
      <c r="G3544" t="s">
        <v>72</v>
      </c>
      <c r="H3544" t="s">
        <v>62</v>
      </c>
      <c r="I3544" t="s">
        <v>67</v>
      </c>
      <c r="J3544">
        <v>8.2969928018718997E-2</v>
      </c>
      <c r="K3544">
        <f t="shared" si="67"/>
        <v>3</v>
      </c>
    </row>
    <row r="3545" spans="1:11" x14ac:dyDescent="0.2">
      <c r="A3545">
        <v>23</v>
      </c>
      <c r="B3545" t="s">
        <v>78</v>
      </c>
      <c r="C3545" t="s">
        <v>63</v>
      </c>
      <c r="D3545" t="s">
        <v>58</v>
      </c>
      <c r="E3545" t="s">
        <v>64</v>
      </c>
      <c r="F3545" t="s">
        <v>65</v>
      </c>
      <c r="G3545" t="s">
        <v>72</v>
      </c>
      <c r="H3545" t="s">
        <v>62</v>
      </c>
      <c r="I3545" t="s">
        <v>67</v>
      </c>
      <c r="J3545">
        <v>8.5080226990653596E-2</v>
      </c>
      <c r="K3545">
        <f t="shared" si="67"/>
        <v>3</v>
      </c>
    </row>
    <row r="3546" spans="1:11" x14ac:dyDescent="0.2">
      <c r="A3546">
        <v>24</v>
      </c>
      <c r="B3546" t="s">
        <v>78</v>
      </c>
      <c r="C3546" t="s">
        <v>63</v>
      </c>
      <c r="D3546" t="s">
        <v>58</v>
      </c>
      <c r="E3546" t="s">
        <v>64</v>
      </c>
      <c r="F3546" t="s">
        <v>65</v>
      </c>
      <c r="G3546" t="s">
        <v>72</v>
      </c>
      <c r="H3546" t="s">
        <v>62</v>
      </c>
      <c r="I3546" t="s">
        <v>67</v>
      </c>
      <c r="J3546">
        <v>8.3576098285989095E-2</v>
      </c>
      <c r="K3546">
        <f t="shared" si="67"/>
        <v>3</v>
      </c>
    </row>
    <row r="3547" spans="1:11" x14ac:dyDescent="0.2">
      <c r="A3547">
        <v>1</v>
      </c>
      <c r="B3547" t="s">
        <v>78</v>
      </c>
      <c r="C3547" t="s">
        <v>57</v>
      </c>
      <c r="D3547" t="s">
        <v>58</v>
      </c>
      <c r="E3547" t="s">
        <v>59</v>
      </c>
      <c r="F3547" t="s">
        <v>60</v>
      </c>
      <c r="G3547" t="s">
        <v>73</v>
      </c>
      <c r="H3547" t="s">
        <v>71</v>
      </c>
      <c r="I3547" t="s">
        <v>67</v>
      </c>
      <c r="J3547" s="3">
        <v>5.1601305172723898E-4</v>
      </c>
      <c r="K3547">
        <f t="shared" si="67"/>
        <v>3</v>
      </c>
    </row>
    <row r="3548" spans="1:11" x14ac:dyDescent="0.2">
      <c r="A3548">
        <v>2</v>
      </c>
      <c r="B3548" t="s">
        <v>78</v>
      </c>
      <c r="C3548" t="s">
        <v>57</v>
      </c>
      <c r="D3548" t="s">
        <v>58</v>
      </c>
      <c r="E3548" t="s">
        <v>59</v>
      </c>
      <c r="F3548" t="s">
        <v>60</v>
      </c>
      <c r="G3548" t="s">
        <v>73</v>
      </c>
      <c r="H3548" t="s">
        <v>71</v>
      </c>
      <c r="I3548" t="s">
        <v>67</v>
      </c>
      <c r="J3548">
        <v>1.9041196386291E-3</v>
      </c>
      <c r="K3548">
        <f t="shared" si="67"/>
        <v>3</v>
      </c>
    </row>
    <row r="3549" spans="1:11" x14ac:dyDescent="0.2">
      <c r="A3549">
        <v>3</v>
      </c>
      <c r="B3549" t="s">
        <v>78</v>
      </c>
      <c r="C3549" t="s">
        <v>57</v>
      </c>
      <c r="D3549" t="s">
        <v>58</v>
      </c>
      <c r="E3549" t="s">
        <v>59</v>
      </c>
      <c r="F3549" t="s">
        <v>60</v>
      </c>
      <c r="G3549" t="s">
        <v>73</v>
      </c>
      <c r="H3549" t="s">
        <v>71</v>
      </c>
      <c r="I3549" t="s">
        <v>67</v>
      </c>
      <c r="J3549">
        <v>2.3243336899258001E-3</v>
      </c>
      <c r="K3549">
        <f t="shared" si="67"/>
        <v>3</v>
      </c>
    </row>
    <row r="3550" spans="1:11" x14ac:dyDescent="0.2">
      <c r="A3550">
        <v>4</v>
      </c>
      <c r="B3550" t="s">
        <v>78</v>
      </c>
      <c r="C3550" t="s">
        <v>57</v>
      </c>
      <c r="D3550" t="s">
        <v>58</v>
      </c>
      <c r="E3550" t="s">
        <v>59</v>
      </c>
      <c r="F3550" t="s">
        <v>60</v>
      </c>
      <c r="G3550" t="s">
        <v>73</v>
      </c>
      <c r="H3550" t="s">
        <v>71</v>
      </c>
      <c r="I3550" t="s">
        <v>67</v>
      </c>
      <c r="J3550">
        <v>2.1193697940793598E-3</v>
      </c>
      <c r="K3550">
        <f t="shared" si="67"/>
        <v>3</v>
      </c>
    </row>
    <row r="3551" spans="1:11" x14ac:dyDescent="0.2">
      <c r="A3551">
        <v>5</v>
      </c>
      <c r="B3551" t="s">
        <v>78</v>
      </c>
      <c r="C3551" t="s">
        <v>57</v>
      </c>
      <c r="D3551" t="s">
        <v>58</v>
      </c>
      <c r="E3551" t="s">
        <v>59</v>
      </c>
      <c r="F3551" t="s">
        <v>60</v>
      </c>
      <c r="G3551" t="s">
        <v>73</v>
      </c>
      <c r="H3551" t="s">
        <v>71</v>
      </c>
      <c r="I3551" t="s">
        <v>67</v>
      </c>
      <c r="J3551">
        <v>3.2019291313902299E-3</v>
      </c>
      <c r="K3551">
        <f t="shared" si="67"/>
        <v>3</v>
      </c>
    </row>
    <row r="3552" spans="1:11" x14ac:dyDescent="0.2">
      <c r="A3552">
        <v>6</v>
      </c>
      <c r="B3552" t="s">
        <v>78</v>
      </c>
      <c r="C3552" t="s">
        <v>57</v>
      </c>
      <c r="D3552" t="s">
        <v>58</v>
      </c>
      <c r="E3552" t="s">
        <v>59</v>
      </c>
      <c r="F3552" t="s">
        <v>60</v>
      </c>
      <c r="G3552" t="s">
        <v>73</v>
      </c>
      <c r="H3552" t="s">
        <v>71</v>
      </c>
      <c r="I3552" t="s">
        <v>67</v>
      </c>
      <c r="J3552">
        <v>5.8384664481632804E-3</v>
      </c>
      <c r="K3552">
        <f t="shared" si="67"/>
        <v>3</v>
      </c>
    </row>
    <row r="3553" spans="1:11" x14ac:dyDescent="0.2">
      <c r="A3553">
        <v>7</v>
      </c>
      <c r="B3553" t="s">
        <v>78</v>
      </c>
      <c r="C3553" t="s">
        <v>57</v>
      </c>
      <c r="D3553" t="s">
        <v>58</v>
      </c>
      <c r="E3553" t="s">
        <v>59</v>
      </c>
      <c r="F3553" t="s">
        <v>60</v>
      </c>
      <c r="G3553" t="s">
        <v>73</v>
      </c>
      <c r="H3553" t="s">
        <v>71</v>
      </c>
      <c r="I3553" t="s">
        <v>67</v>
      </c>
      <c r="J3553">
        <v>1.09553825036842E-2</v>
      </c>
      <c r="K3553">
        <f t="shared" si="67"/>
        <v>3</v>
      </c>
    </row>
    <row r="3554" spans="1:11" x14ac:dyDescent="0.2">
      <c r="A3554">
        <v>8</v>
      </c>
      <c r="B3554" t="s">
        <v>78</v>
      </c>
      <c r="C3554" t="s">
        <v>57</v>
      </c>
      <c r="D3554" t="s">
        <v>58</v>
      </c>
      <c r="E3554" t="s">
        <v>59</v>
      </c>
      <c r="F3554" t="s">
        <v>60</v>
      </c>
      <c r="G3554" t="s">
        <v>73</v>
      </c>
      <c r="H3554" t="s">
        <v>71</v>
      </c>
      <c r="I3554" t="s">
        <v>67</v>
      </c>
      <c r="J3554">
        <v>2.0718533673025698E-2</v>
      </c>
      <c r="K3554">
        <f t="shared" si="67"/>
        <v>3</v>
      </c>
    </row>
    <row r="3555" spans="1:11" x14ac:dyDescent="0.2">
      <c r="A3555">
        <v>10</v>
      </c>
      <c r="B3555" t="s">
        <v>78</v>
      </c>
      <c r="C3555" t="s">
        <v>57</v>
      </c>
      <c r="D3555" t="s">
        <v>58</v>
      </c>
      <c r="E3555" t="s">
        <v>59</v>
      </c>
      <c r="F3555" t="s">
        <v>60</v>
      </c>
      <c r="G3555" t="s">
        <v>73</v>
      </c>
      <c r="H3555" t="s">
        <v>71</v>
      </c>
      <c r="I3555" t="s">
        <v>67</v>
      </c>
      <c r="J3555">
        <v>5.7306062324069998E-2</v>
      </c>
      <c r="K3555">
        <f t="shared" si="67"/>
        <v>3</v>
      </c>
    </row>
    <row r="3556" spans="1:11" x14ac:dyDescent="0.2">
      <c r="A3556">
        <v>11</v>
      </c>
      <c r="B3556" t="s">
        <v>78</v>
      </c>
      <c r="C3556" t="s">
        <v>57</v>
      </c>
      <c r="D3556" t="s">
        <v>58</v>
      </c>
      <c r="E3556" t="s">
        <v>59</v>
      </c>
      <c r="F3556" t="s">
        <v>60</v>
      </c>
      <c r="G3556" t="s">
        <v>73</v>
      </c>
      <c r="H3556" t="s">
        <v>71</v>
      </c>
      <c r="I3556" t="s">
        <v>67</v>
      </c>
      <c r="J3556">
        <v>7.1941265562743398E-2</v>
      </c>
      <c r="K3556">
        <f t="shared" si="67"/>
        <v>3</v>
      </c>
    </row>
    <row r="3557" spans="1:11" x14ac:dyDescent="0.2">
      <c r="A3557">
        <v>12</v>
      </c>
      <c r="B3557" t="s">
        <v>78</v>
      </c>
      <c r="C3557" t="s">
        <v>57</v>
      </c>
      <c r="D3557" t="s">
        <v>58</v>
      </c>
      <c r="E3557" t="s">
        <v>59</v>
      </c>
      <c r="F3557" t="s">
        <v>60</v>
      </c>
      <c r="G3557" t="s">
        <v>73</v>
      </c>
      <c r="H3557" t="s">
        <v>71</v>
      </c>
      <c r="I3557" t="s">
        <v>67</v>
      </c>
      <c r="J3557">
        <v>9.2261144099697795E-2</v>
      </c>
      <c r="K3557">
        <f t="shared" si="67"/>
        <v>3</v>
      </c>
    </row>
    <row r="3558" spans="1:11" x14ac:dyDescent="0.2">
      <c r="A3558">
        <v>13</v>
      </c>
      <c r="B3558" t="s">
        <v>78</v>
      </c>
      <c r="C3558" t="s">
        <v>57</v>
      </c>
      <c r="D3558" t="s">
        <v>58</v>
      </c>
      <c r="E3558" t="s">
        <v>59</v>
      </c>
      <c r="F3558" t="s">
        <v>60</v>
      </c>
      <c r="G3558" t="s">
        <v>73</v>
      </c>
      <c r="H3558" t="s">
        <v>71</v>
      </c>
      <c r="I3558" t="s">
        <v>67</v>
      </c>
      <c r="J3558">
        <v>0.10199637362068099</v>
      </c>
      <c r="K3558">
        <f t="shared" si="67"/>
        <v>3</v>
      </c>
    </row>
    <row r="3559" spans="1:11" x14ac:dyDescent="0.2">
      <c r="A3559">
        <v>14</v>
      </c>
      <c r="B3559" t="s">
        <v>78</v>
      </c>
      <c r="C3559" t="s">
        <v>57</v>
      </c>
      <c r="D3559" t="s">
        <v>58</v>
      </c>
      <c r="E3559" t="s">
        <v>59</v>
      </c>
      <c r="F3559" t="s">
        <v>60</v>
      </c>
      <c r="G3559" t="s">
        <v>73</v>
      </c>
      <c r="H3559" t="s">
        <v>71</v>
      </c>
      <c r="I3559" t="s">
        <v>67</v>
      </c>
      <c r="J3559">
        <v>0.107460063998243</v>
      </c>
      <c r="K3559">
        <f t="shared" si="67"/>
        <v>3</v>
      </c>
    </row>
    <row r="3560" spans="1:11" x14ac:dyDescent="0.2">
      <c r="A3560">
        <v>15</v>
      </c>
      <c r="B3560" t="s">
        <v>78</v>
      </c>
      <c r="C3560" t="s">
        <v>57</v>
      </c>
      <c r="D3560" t="s">
        <v>58</v>
      </c>
      <c r="E3560" t="s">
        <v>59</v>
      </c>
      <c r="F3560" t="s">
        <v>60</v>
      </c>
      <c r="G3560" t="s">
        <v>73</v>
      </c>
      <c r="H3560" t="s">
        <v>71</v>
      </c>
      <c r="I3560" t="s">
        <v>67</v>
      </c>
      <c r="J3560">
        <v>0.104659987379929</v>
      </c>
      <c r="K3560">
        <f t="shared" si="67"/>
        <v>3</v>
      </c>
    </row>
    <row r="3561" spans="1:11" x14ac:dyDescent="0.2">
      <c r="A3561">
        <v>16</v>
      </c>
      <c r="B3561" t="s">
        <v>78</v>
      </c>
      <c r="C3561" t="s">
        <v>57</v>
      </c>
      <c r="D3561" t="s">
        <v>58</v>
      </c>
      <c r="E3561" t="s">
        <v>59</v>
      </c>
      <c r="F3561" t="s">
        <v>60</v>
      </c>
      <c r="G3561" t="s">
        <v>73</v>
      </c>
      <c r="H3561" t="s">
        <v>71</v>
      </c>
      <c r="I3561" t="s">
        <v>67</v>
      </c>
      <c r="J3561">
        <v>9.0283289828441499E-2</v>
      </c>
      <c r="K3561">
        <f t="shared" si="67"/>
        <v>3</v>
      </c>
    </row>
    <row r="3562" spans="1:11" x14ac:dyDescent="0.2">
      <c r="A3562">
        <v>17</v>
      </c>
      <c r="B3562" t="s">
        <v>78</v>
      </c>
      <c r="C3562" t="s">
        <v>57</v>
      </c>
      <c r="D3562" t="s">
        <v>58</v>
      </c>
      <c r="E3562" t="s">
        <v>59</v>
      </c>
      <c r="F3562" t="s">
        <v>60</v>
      </c>
      <c r="G3562" t="s">
        <v>73</v>
      </c>
      <c r="H3562" t="s">
        <v>71</v>
      </c>
      <c r="I3562" t="s">
        <v>67</v>
      </c>
      <c r="J3562">
        <v>7.5333512893018095E-2</v>
      </c>
      <c r="K3562">
        <f t="shared" si="67"/>
        <v>3</v>
      </c>
    </row>
    <row r="3563" spans="1:11" x14ac:dyDescent="0.2">
      <c r="A3563">
        <v>18</v>
      </c>
      <c r="B3563" t="s">
        <v>78</v>
      </c>
      <c r="C3563" t="s">
        <v>57</v>
      </c>
      <c r="D3563" t="s">
        <v>58</v>
      </c>
      <c r="E3563" t="s">
        <v>59</v>
      </c>
      <c r="F3563" t="s">
        <v>60</v>
      </c>
      <c r="G3563" t="s">
        <v>73</v>
      </c>
      <c r="H3563" t="s">
        <v>71</v>
      </c>
      <c r="I3563" t="s">
        <v>67</v>
      </c>
      <c r="J3563">
        <v>6.6237315792020204E-2</v>
      </c>
      <c r="K3563">
        <f t="shared" si="67"/>
        <v>3</v>
      </c>
    </row>
    <row r="3564" spans="1:11" x14ac:dyDescent="0.2">
      <c r="A3564">
        <v>19</v>
      </c>
      <c r="B3564" t="s">
        <v>78</v>
      </c>
      <c r="C3564" t="s">
        <v>57</v>
      </c>
      <c r="D3564" t="s">
        <v>58</v>
      </c>
      <c r="E3564" t="s">
        <v>59</v>
      </c>
      <c r="F3564" t="s">
        <v>60</v>
      </c>
      <c r="G3564" t="s">
        <v>73</v>
      </c>
      <c r="H3564" t="s">
        <v>71</v>
      </c>
      <c r="I3564" t="s">
        <v>67</v>
      </c>
      <c r="J3564">
        <v>5.9794925331161701E-2</v>
      </c>
      <c r="K3564">
        <f t="shared" si="67"/>
        <v>3</v>
      </c>
    </row>
    <row r="3565" spans="1:11" x14ac:dyDescent="0.2">
      <c r="A3565">
        <v>20</v>
      </c>
      <c r="B3565" t="s">
        <v>78</v>
      </c>
      <c r="C3565" t="s">
        <v>57</v>
      </c>
      <c r="D3565" t="s">
        <v>58</v>
      </c>
      <c r="E3565" t="s">
        <v>59</v>
      </c>
      <c r="F3565" t="s">
        <v>60</v>
      </c>
      <c r="G3565" t="s">
        <v>73</v>
      </c>
      <c r="H3565" t="s">
        <v>71</v>
      </c>
      <c r="I3565" t="s">
        <v>67</v>
      </c>
      <c r="J3565">
        <v>4.1837274457658502E-2</v>
      </c>
      <c r="K3565">
        <f t="shared" si="67"/>
        <v>3</v>
      </c>
    </row>
    <row r="3566" spans="1:11" x14ac:dyDescent="0.2">
      <c r="A3566">
        <v>21</v>
      </c>
      <c r="B3566" t="s">
        <v>78</v>
      </c>
      <c r="C3566" t="s">
        <v>57</v>
      </c>
      <c r="D3566" t="s">
        <v>58</v>
      </c>
      <c r="E3566" t="s">
        <v>59</v>
      </c>
      <c r="F3566" t="s">
        <v>60</v>
      </c>
      <c r="G3566" t="s">
        <v>73</v>
      </c>
      <c r="H3566" t="s">
        <v>71</v>
      </c>
      <c r="I3566" t="s">
        <v>67</v>
      </c>
      <c r="J3566">
        <v>2.26547213744328E-2</v>
      </c>
      <c r="K3566">
        <f t="shared" si="67"/>
        <v>3</v>
      </c>
    </row>
    <row r="3567" spans="1:11" x14ac:dyDescent="0.2">
      <c r="A3567">
        <v>22</v>
      </c>
      <c r="B3567" t="s">
        <v>78</v>
      </c>
      <c r="C3567" t="s">
        <v>57</v>
      </c>
      <c r="D3567" t="s">
        <v>58</v>
      </c>
      <c r="E3567" t="s">
        <v>59</v>
      </c>
      <c r="F3567" t="s">
        <v>60</v>
      </c>
      <c r="G3567" t="s">
        <v>73</v>
      </c>
      <c r="H3567" t="s">
        <v>71</v>
      </c>
      <c r="I3567" t="s">
        <v>67</v>
      </c>
      <c r="J3567">
        <v>1.2115011549904801E-2</v>
      </c>
      <c r="K3567">
        <f t="shared" si="67"/>
        <v>3</v>
      </c>
    </row>
    <row r="3568" spans="1:11" x14ac:dyDescent="0.2">
      <c r="A3568">
        <v>23</v>
      </c>
      <c r="B3568" t="s">
        <v>78</v>
      </c>
      <c r="C3568" t="s">
        <v>57</v>
      </c>
      <c r="D3568" t="s">
        <v>58</v>
      </c>
      <c r="E3568" t="s">
        <v>59</v>
      </c>
      <c r="F3568" t="s">
        <v>60</v>
      </c>
      <c r="G3568" t="s">
        <v>73</v>
      </c>
      <c r="H3568" t="s">
        <v>71</v>
      </c>
      <c r="I3568" t="s">
        <v>67</v>
      </c>
      <c r="J3568">
        <v>7.6070257108974797E-3</v>
      </c>
      <c r="K3568">
        <f t="shared" si="67"/>
        <v>3</v>
      </c>
    </row>
    <row r="3569" spans="1:11" x14ac:dyDescent="0.2">
      <c r="A3569">
        <v>24</v>
      </c>
      <c r="B3569" t="s">
        <v>78</v>
      </c>
      <c r="C3569" t="s">
        <v>57</v>
      </c>
      <c r="D3569" t="s">
        <v>58</v>
      </c>
      <c r="E3569" t="s">
        <v>59</v>
      </c>
      <c r="F3569" t="s">
        <v>60</v>
      </c>
      <c r="G3569" t="s">
        <v>73</v>
      </c>
      <c r="H3569" t="s">
        <v>71</v>
      </c>
      <c r="I3569" t="s">
        <v>67</v>
      </c>
      <c r="J3569">
        <v>1.2635786092560801E-3</v>
      </c>
      <c r="K3569">
        <f t="shared" si="67"/>
        <v>3</v>
      </c>
    </row>
    <row r="3570" spans="1:11" x14ac:dyDescent="0.2">
      <c r="A3570">
        <v>1</v>
      </c>
      <c r="B3570" t="s">
        <v>78</v>
      </c>
      <c r="C3570" t="s">
        <v>63</v>
      </c>
      <c r="D3570" t="s">
        <v>58</v>
      </c>
      <c r="E3570" t="s">
        <v>59</v>
      </c>
      <c r="F3570" t="s">
        <v>60</v>
      </c>
      <c r="G3570" t="s">
        <v>73</v>
      </c>
      <c r="H3570" t="s">
        <v>71</v>
      </c>
      <c r="I3570" t="s">
        <v>67</v>
      </c>
      <c r="J3570" s="3">
        <v>4.48992604867294E-4</v>
      </c>
      <c r="K3570">
        <f t="shared" si="67"/>
        <v>3</v>
      </c>
    </row>
    <row r="3571" spans="1:11" x14ac:dyDescent="0.2">
      <c r="A3571">
        <v>2</v>
      </c>
      <c r="B3571" t="s">
        <v>78</v>
      </c>
      <c r="C3571" t="s">
        <v>63</v>
      </c>
      <c r="D3571" t="s">
        <v>58</v>
      </c>
      <c r="E3571" t="s">
        <v>59</v>
      </c>
      <c r="F3571" t="s">
        <v>60</v>
      </c>
      <c r="G3571" t="s">
        <v>73</v>
      </c>
      <c r="H3571" t="s">
        <v>71</v>
      </c>
      <c r="I3571" t="s">
        <v>67</v>
      </c>
      <c r="J3571">
        <v>3.1542856495440298E-3</v>
      </c>
      <c r="K3571">
        <f t="shared" si="67"/>
        <v>3</v>
      </c>
    </row>
    <row r="3572" spans="1:11" x14ac:dyDescent="0.2">
      <c r="A3572">
        <v>3</v>
      </c>
      <c r="B3572" t="s">
        <v>78</v>
      </c>
      <c r="C3572" t="s">
        <v>63</v>
      </c>
      <c r="D3572" t="s">
        <v>58</v>
      </c>
      <c r="E3572" t="s">
        <v>59</v>
      </c>
      <c r="F3572" t="s">
        <v>60</v>
      </c>
      <c r="G3572" t="s">
        <v>73</v>
      </c>
      <c r="H3572" t="s">
        <v>71</v>
      </c>
      <c r="I3572" t="s">
        <v>67</v>
      </c>
      <c r="J3572">
        <v>4.0843858195778199E-3</v>
      </c>
      <c r="K3572">
        <f t="shared" si="67"/>
        <v>3</v>
      </c>
    </row>
    <row r="3573" spans="1:11" x14ac:dyDescent="0.2">
      <c r="A3573">
        <v>4</v>
      </c>
      <c r="B3573" t="s">
        <v>78</v>
      </c>
      <c r="C3573" t="s">
        <v>63</v>
      </c>
      <c r="D3573" t="s">
        <v>58</v>
      </c>
      <c r="E3573" t="s">
        <v>59</v>
      </c>
      <c r="F3573" t="s">
        <v>60</v>
      </c>
      <c r="G3573" t="s">
        <v>73</v>
      </c>
      <c r="H3573" t="s">
        <v>71</v>
      </c>
      <c r="I3573" t="s">
        <v>67</v>
      </c>
      <c r="J3573">
        <v>6.4981030127668499E-3</v>
      </c>
      <c r="K3573">
        <f t="shared" si="67"/>
        <v>3</v>
      </c>
    </row>
    <row r="3574" spans="1:11" x14ac:dyDescent="0.2">
      <c r="A3574">
        <v>5</v>
      </c>
      <c r="B3574" t="s">
        <v>78</v>
      </c>
      <c r="C3574" t="s">
        <v>63</v>
      </c>
      <c r="D3574" t="s">
        <v>58</v>
      </c>
      <c r="E3574" t="s">
        <v>59</v>
      </c>
      <c r="F3574" t="s">
        <v>60</v>
      </c>
      <c r="G3574" t="s">
        <v>73</v>
      </c>
      <c r="H3574" t="s">
        <v>71</v>
      </c>
      <c r="I3574" t="s">
        <v>67</v>
      </c>
      <c r="J3574">
        <v>4.3609868814790103E-3</v>
      </c>
      <c r="K3574">
        <f t="shared" si="67"/>
        <v>3</v>
      </c>
    </row>
    <row r="3575" spans="1:11" x14ac:dyDescent="0.2">
      <c r="A3575">
        <v>6</v>
      </c>
      <c r="B3575" t="s">
        <v>78</v>
      </c>
      <c r="C3575" t="s">
        <v>63</v>
      </c>
      <c r="D3575" t="s">
        <v>58</v>
      </c>
      <c r="E3575" t="s">
        <v>59</v>
      </c>
      <c r="F3575" t="s">
        <v>60</v>
      </c>
      <c r="G3575" t="s">
        <v>73</v>
      </c>
      <c r="H3575" t="s">
        <v>71</v>
      </c>
      <c r="I3575" t="s">
        <v>67</v>
      </c>
      <c r="J3575">
        <v>5.8952847864198301E-3</v>
      </c>
      <c r="K3575">
        <f t="shared" si="67"/>
        <v>3</v>
      </c>
    </row>
    <row r="3576" spans="1:11" x14ac:dyDescent="0.2">
      <c r="A3576">
        <v>7</v>
      </c>
      <c r="B3576" t="s">
        <v>78</v>
      </c>
      <c r="C3576" t="s">
        <v>63</v>
      </c>
      <c r="D3576" t="s">
        <v>58</v>
      </c>
      <c r="E3576" t="s">
        <v>59</v>
      </c>
      <c r="F3576" t="s">
        <v>60</v>
      </c>
      <c r="G3576" t="s">
        <v>73</v>
      </c>
      <c r="H3576" t="s">
        <v>71</v>
      </c>
      <c r="I3576" t="s">
        <v>67</v>
      </c>
      <c r="J3576">
        <v>6.0432806851252003E-3</v>
      </c>
      <c r="K3576">
        <f t="shared" si="67"/>
        <v>3</v>
      </c>
    </row>
    <row r="3577" spans="1:11" x14ac:dyDescent="0.2">
      <c r="A3577">
        <v>8</v>
      </c>
      <c r="B3577" t="s">
        <v>78</v>
      </c>
      <c r="C3577" t="s">
        <v>63</v>
      </c>
      <c r="D3577" t="s">
        <v>58</v>
      </c>
      <c r="E3577" t="s">
        <v>59</v>
      </c>
      <c r="F3577" t="s">
        <v>60</v>
      </c>
      <c r="G3577" t="s">
        <v>73</v>
      </c>
      <c r="H3577" t="s">
        <v>71</v>
      </c>
      <c r="I3577" t="s">
        <v>67</v>
      </c>
      <c r="J3577">
        <v>1.25423272178416E-2</v>
      </c>
      <c r="K3577">
        <f t="shared" si="67"/>
        <v>3</v>
      </c>
    </row>
    <row r="3578" spans="1:11" x14ac:dyDescent="0.2">
      <c r="A3578">
        <v>9</v>
      </c>
      <c r="B3578" t="s">
        <v>78</v>
      </c>
      <c r="C3578" t="s">
        <v>63</v>
      </c>
      <c r="D3578" t="s">
        <v>58</v>
      </c>
      <c r="E3578" t="s">
        <v>59</v>
      </c>
      <c r="F3578" t="s">
        <v>60</v>
      </c>
      <c r="G3578" t="s">
        <v>73</v>
      </c>
      <c r="H3578" t="s">
        <v>71</v>
      </c>
      <c r="I3578" t="s">
        <v>67</v>
      </c>
      <c r="J3578">
        <v>2.2653722703423598E-2</v>
      </c>
      <c r="K3578">
        <f t="shared" si="67"/>
        <v>3</v>
      </c>
    </row>
    <row r="3579" spans="1:11" x14ac:dyDescent="0.2">
      <c r="A3579">
        <v>10</v>
      </c>
      <c r="B3579" t="s">
        <v>78</v>
      </c>
      <c r="C3579" t="s">
        <v>63</v>
      </c>
      <c r="D3579" t="s">
        <v>58</v>
      </c>
      <c r="E3579" t="s">
        <v>59</v>
      </c>
      <c r="F3579" t="s">
        <v>60</v>
      </c>
      <c r="G3579" t="s">
        <v>73</v>
      </c>
      <c r="H3579" t="s">
        <v>71</v>
      </c>
      <c r="I3579" t="s">
        <v>67</v>
      </c>
      <c r="J3579">
        <v>3.8605474470752403E-2</v>
      </c>
      <c r="K3579">
        <f t="shared" si="67"/>
        <v>3</v>
      </c>
    </row>
    <row r="3580" spans="1:11" x14ac:dyDescent="0.2">
      <c r="A3580">
        <v>11</v>
      </c>
      <c r="B3580" t="s">
        <v>78</v>
      </c>
      <c r="C3580" t="s">
        <v>63</v>
      </c>
      <c r="D3580" t="s">
        <v>58</v>
      </c>
      <c r="E3580" t="s">
        <v>59</v>
      </c>
      <c r="F3580" t="s">
        <v>60</v>
      </c>
      <c r="G3580" t="s">
        <v>73</v>
      </c>
      <c r="H3580" t="s">
        <v>71</v>
      </c>
      <c r="I3580" t="s">
        <v>67</v>
      </c>
      <c r="J3580">
        <v>4.92579310843596E-2</v>
      </c>
      <c r="K3580">
        <f t="shared" si="67"/>
        <v>3</v>
      </c>
    </row>
    <row r="3581" spans="1:11" x14ac:dyDescent="0.2">
      <c r="A3581">
        <v>12</v>
      </c>
      <c r="B3581" t="s">
        <v>78</v>
      </c>
      <c r="C3581" t="s">
        <v>63</v>
      </c>
      <c r="D3581" t="s">
        <v>58</v>
      </c>
      <c r="E3581" t="s">
        <v>59</v>
      </c>
      <c r="F3581" t="s">
        <v>60</v>
      </c>
      <c r="G3581" t="s">
        <v>73</v>
      </c>
      <c r="H3581" t="s">
        <v>71</v>
      </c>
      <c r="I3581" t="s">
        <v>67</v>
      </c>
      <c r="J3581">
        <v>7.6669355502656605E-2</v>
      </c>
      <c r="K3581">
        <f t="shared" si="67"/>
        <v>3</v>
      </c>
    </row>
    <row r="3582" spans="1:11" x14ac:dyDescent="0.2">
      <c r="A3582">
        <v>13</v>
      </c>
      <c r="B3582" t="s">
        <v>78</v>
      </c>
      <c r="C3582" t="s">
        <v>63</v>
      </c>
      <c r="D3582" t="s">
        <v>58</v>
      </c>
      <c r="E3582" t="s">
        <v>59</v>
      </c>
      <c r="F3582" t="s">
        <v>60</v>
      </c>
      <c r="G3582" t="s">
        <v>73</v>
      </c>
      <c r="H3582" t="s">
        <v>71</v>
      </c>
      <c r="I3582" t="s">
        <v>67</v>
      </c>
      <c r="J3582">
        <v>9.0651722671670001E-2</v>
      </c>
      <c r="K3582">
        <f t="shared" si="67"/>
        <v>3</v>
      </c>
    </row>
    <row r="3583" spans="1:11" x14ac:dyDescent="0.2">
      <c r="A3583">
        <v>14</v>
      </c>
      <c r="B3583" t="s">
        <v>78</v>
      </c>
      <c r="C3583" t="s">
        <v>63</v>
      </c>
      <c r="D3583" t="s">
        <v>58</v>
      </c>
      <c r="E3583" t="s">
        <v>59</v>
      </c>
      <c r="F3583" t="s">
        <v>60</v>
      </c>
      <c r="G3583" t="s">
        <v>73</v>
      </c>
      <c r="H3583" t="s">
        <v>71</v>
      </c>
      <c r="I3583" t="s">
        <v>67</v>
      </c>
      <c r="J3583">
        <v>0.101146882543816</v>
      </c>
      <c r="K3583">
        <f t="shared" si="67"/>
        <v>3</v>
      </c>
    </row>
    <row r="3584" spans="1:11" x14ac:dyDescent="0.2">
      <c r="A3584">
        <v>15</v>
      </c>
      <c r="B3584" t="s">
        <v>78</v>
      </c>
      <c r="C3584" t="s">
        <v>63</v>
      </c>
      <c r="D3584" t="s">
        <v>58</v>
      </c>
      <c r="E3584" t="s">
        <v>59</v>
      </c>
      <c r="F3584" t="s">
        <v>60</v>
      </c>
      <c r="G3584" t="s">
        <v>73</v>
      </c>
      <c r="H3584" t="s">
        <v>71</v>
      </c>
      <c r="I3584" t="s">
        <v>67</v>
      </c>
      <c r="J3584">
        <v>0.103243171665492</v>
      </c>
      <c r="K3584">
        <f t="shared" si="67"/>
        <v>3</v>
      </c>
    </row>
    <row r="3585" spans="1:11" x14ac:dyDescent="0.2">
      <c r="A3585">
        <v>16</v>
      </c>
      <c r="B3585" t="s">
        <v>78</v>
      </c>
      <c r="C3585" t="s">
        <v>63</v>
      </c>
      <c r="D3585" t="s">
        <v>58</v>
      </c>
      <c r="E3585" t="s">
        <v>59</v>
      </c>
      <c r="F3585" t="s">
        <v>60</v>
      </c>
      <c r="G3585" t="s">
        <v>73</v>
      </c>
      <c r="H3585" t="s">
        <v>71</v>
      </c>
      <c r="I3585" t="s">
        <v>67</v>
      </c>
      <c r="J3585">
        <v>0.10356220481657399</v>
      </c>
      <c r="K3585">
        <f t="shared" si="67"/>
        <v>3</v>
      </c>
    </row>
    <row r="3586" spans="1:11" x14ac:dyDescent="0.2">
      <c r="A3586">
        <v>17</v>
      </c>
      <c r="B3586" t="s">
        <v>78</v>
      </c>
      <c r="C3586" t="s">
        <v>63</v>
      </c>
      <c r="D3586" t="s">
        <v>58</v>
      </c>
      <c r="E3586" t="s">
        <v>59</v>
      </c>
      <c r="F3586" t="s">
        <v>60</v>
      </c>
      <c r="G3586" t="s">
        <v>73</v>
      </c>
      <c r="H3586" t="s">
        <v>71</v>
      </c>
      <c r="I3586" t="s">
        <v>67</v>
      </c>
      <c r="J3586">
        <v>0.100218344298194</v>
      </c>
      <c r="K3586">
        <f t="shared" si="67"/>
        <v>3</v>
      </c>
    </row>
    <row r="3587" spans="1:11" x14ac:dyDescent="0.2">
      <c r="A3587">
        <v>18</v>
      </c>
      <c r="B3587" t="s">
        <v>78</v>
      </c>
      <c r="C3587" t="s">
        <v>63</v>
      </c>
      <c r="D3587" t="s">
        <v>58</v>
      </c>
      <c r="E3587" t="s">
        <v>59</v>
      </c>
      <c r="F3587" t="s">
        <v>60</v>
      </c>
      <c r="G3587" t="s">
        <v>73</v>
      </c>
      <c r="H3587" t="s">
        <v>71</v>
      </c>
      <c r="I3587" t="s">
        <v>67</v>
      </c>
      <c r="J3587">
        <v>8.6121161071543995E-2</v>
      </c>
      <c r="K3587">
        <f t="shared" si="67"/>
        <v>3</v>
      </c>
    </row>
    <row r="3588" spans="1:11" x14ac:dyDescent="0.2">
      <c r="A3588">
        <v>19</v>
      </c>
      <c r="B3588" t="s">
        <v>78</v>
      </c>
      <c r="C3588" t="s">
        <v>63</v>
      </c>
      <c r="D3588" t="s">
        <v>58</v>
      </c>
      <c r="E3588" t="s">
        <v>59</v>
      </c>
      <c r="F3588" t="s">
        <v>60</v>
      </c>
      <c r="G3588" t="s">
        <v>73</v>
      </c>
      <c r="H3588" t="s">
        <v>71</v>
      </c>
      <c r="I3588" t="s">
        <v>67</v>
      </c>
      <c r="J3588">
        <v>6.6878799484497695E-2</v>
      </c>
      <c r="K3588">
        <f t="shared" ref="K3588:K3651" si="68">MONTH(1&amp;B3588)</f>
        <v>3</v>
      </c>
    </row>
    <row r="3589" spans="1:11" x14ac:dyDescent="0.2">
      <c r="A3589">
        <v>20</v>
      </c>
      <c r="B3589" t="s">
        <v>78</v>
      </c>
      <c r="C3589" t="s">
        <v>63</v>
      </c>
      <c r="D3589" t="s">
        <v>58</v>
      </c>
      <c r="E3589" t="s">
        <v>59</v>
      </c>
      <c r="F3589" t="s">
        <v>60</v>
      </c>
      <c r="G3589" t="s">
        <v>73</v>
      </c>
      <c r="H3589" t="s">
        <v>71</v>
      </c>
      <c r="I3589" t="s">
        <v>67</v>
      </c>
      <c r="J3589">
        <v>5.4063414220726899E-2</v>
      </c>
      <c r="K3589">
        <f t="shared" si="68"/>
        <v>3</v>
      </c>
    </row>
    <row r="3590" spans="1:11" x14ac:dyDescent="0.2">
      <c r="A3590">
        <v>21</v>
      </c>
      <c r="B3590" t="s">
        <v>78</v>
      </c>
      <c r="C3590" t="s">
        <v>63</v>
      </c>
      <c r="D3590" t="s">
        <v>58</v>
      </c>
      <c r="E3590" t="s">
        <v>59</v>
      </c>
      <c r="F3590" t="s">
        <v>60</v>
      </c>
      <c r="G3590" t="s">
        <v>73</v>
      </c>
      <c r="H3590" t="s">
        <v>71</v>
      </c>
      <c r="I3590" t="s">
        <v>67</v>
      </c>
      <c r="J3590">
        <v>3.1319917425091201E-2</v>
      </c>
      <c r="K3590">
        <f t="shared" si="68"/>
        <v>3</v>
      </c>
    </row>
    <row r="3591" spans="1:11" x14ac:dyDescent="0.2">
      <c r="A3591">
        <v>22</v>
      </c>
      <c r="B3591" t="s">
        <v>78</v>
      </c>
      <c r="C3591" t="s">
        <v>63</v>
      </c>
      <c r="D3591" t="s">
        <v>58</v>
      </c>
      <c r="E3591" t="s">
        <v>59</v>
      </c>
      <c r="F3591" t="s">
        <v>60</v>
      </c>
      <c r="G3591" t="s">
        <v>73</v>
      </c>
      <c r="H3591" t="s">
        <v>71</v>
      </c>
      <c r="I3591" t="s">
        <v>67</v>
      </c>
      <c r="J3591">
        <v>2.1635435489633401E-2</v>
      </c>
      <c r="K3591">
        <f t="shared" si="68"/>
        <v>3</v>
      </c>
    </row>
    <row r="3592" spans="1:11" x14ac:dyDescent="0.2">
      <c r="A3592">
        <v>23</v>
      </c>
      <c r="B3592" t="s">
        <v>78</v>
      </c>
      <c r="C3592" t="s">
        <v>63</v>
      </c>
      <c r="D3592" t="s">
        <v>58</v>
      </c>
      <c r="E3592" t="s">
        <v>59</v>
      </c>
      <c r="F3592" t="s">
        <v>60</v>
      </c>
      <c r="G3592" t="s">
        <v>73</v>
      </c>
      <c r="H3592" t="s">
        <v>71</v>
      </c>
      <c r="I3592" t="s">
        <v>67</v>
      </c>
      <c r="J3592">
        <v>8.4388129212042695E-3</v>
      </c>
      <c r="K3592">
        <f t="shared" si="68"/>
        <v>3</v>
      </c>
    </row>
    <row r="3593" spans="1:11" x14ac:dyDescent="0.2">
      <c r="A3593">
        <v>24</v>
      </c>
      <c r="B3593" t="s">
        <v>78</v>
      </c>
      <c r="C3593" t="s">
        <v>63</v>
      </c>
      <c r="D3593" t="s">
        <v>58</v>
      </c>
      <c r="E3593" t="s">
        <v>59</v>
      </c>
      <c r="F3593" t="s">
        <v>60</v>
      </c>
      <c r="G3593" t="s">
        <v>73</v>
      </c>
      <c r="H3593" t="s">
        <v>71</v>
      </c>
      <c r="I3593" t="s">
        <v>67</v>
      </c>
      <c r="J3593">
        <v>2.5060029727404301E-3</v>
      </c>
      <c r="K3593">
        <f t="shared" si="68"/>
        <v>3</v>
      </c>
    </row>
    <row r="3594" spans="1:11" x14ac:dyDescent="0.2">
      <c r="A3594">
        <v>1</v>
      </c>
      <c r="B3594" t="s">
        <v>78</v>
      </c>
      <c r="C3594" t="s">
        <v>57</v>
      </c>
      <c r="D3594" t="s">
        <v>58</v>
      </c>
      <c r="E3594" t="s">
        <v>64</v>
      </c>
      <c r="F3594" t="s">
        <v>60</v>
      </c>
      <c r="G3594" t="s">
        <v>73</v>
      </c>
      <c r="H3594" t="s">
        <v>71</v>
      </c>
      <c r="I3594" t="s">
        <v>67</v>
      </c>
      <c r="J3594" s="3">
        <v>1.4053313986619101E-4</v>
      </c>
      <c r="K3594">
        <f t="shared" si="68"/>
        <v>3</v>
      </c>
    </row>
    <row r="3595" spans="1:11" x14ac:dyDescent="0.2">
      <c r="A3595">
        <v>2</v>
      </c>
      <c r="B3595" t="s">
        <v>78</v>
      </c>
      <c r="C3595" t="s">
        <v>57</v>
      </c>
      <c r="D3595" t="s">
        <v>58</v>
      </c>
      <c r="E3595" t="s">
        <v>64</v>
      </c>
      <c r="F3595" t="s">
        <v>60</v>
      </c>
      <c r="G3595" t="s">
        <v>73</v>
      </c>
      <c r="H3595" t="s">
        <v>71</v>
      </c>
      <c r="I3595" t="s">
        <v>67</v>
      </c>
      <c r="J3595">
        <v>1.4854854741479101E-3</v>
      </c>
      <c r="K3595">
        <f t="shared" si="68"/>
        <v>3</v>
      </c>
    </row>
    <row r="3596" spans="1:11" x14ac:dyDescent="0.2">
      <c r="A3596">
        <v>3</v>
      </c>
      <c r="B3596" t="s">
        <v>78</v>
      </c>
      <c r="C3596" t="s">
        <v>57</v>
      </c>
      <c r="D3596" t="s">
        <v>58</v>
      </c>
      <c r="E3596" t="s">
        <v>64</v>
      </c>
      <c r="F3596" t="s">
        <v>60</v>
      </c>
      <c r="G3596" t="s">
        <v>73</v>
      </c>
      <c r="H3596" t="s">
        <v>71</v>
      </c>
      <c r="I3596" t="s">
        <v>67</v>
      </c>
      <c r="J3596">
        <v>1.7826163116646701E-3</v>
      </c>
      <c r="K3596">
        <f t="shared" si="68"/>
        <v>3</v>
      </c>
    </row>
    <row r="3597" spans="1:11" x14ac:dyDescent="0.2">
      <c r="A3597">
        <v>4</v>
      </c>
      <c r="B3597" t="s">
        <v>78</v>
      </c>
      <c r="C3597" t="s">
        <v>57</v>
      </c>
      <c r="D3597" t="s">
        <v>58</v>
      </c>
      <c r="E3597" t="s">
        <v>64</v>
      </c>
      <c r="F3597" t="s">
        <v>60</v>
      </c>
      <c r="G3597" t="s">
        <v>73</v>
      </c>
      <c r="H3597" t="s">
        <v>71</v>
      </c>
      <c r="I3597" t="s">
        <v>67</v>
      </c>
      <c r="J3597">
        <v>1.68939251488145E-3</v>
      </c>
      <c r="K3597">
        <f t="shared" si="68"/>
        <v>3</v>
      </c>
    </row>
    <row r="3598" spans="1:11" x14ac:dyDescent="0.2">
      <c r="A3598">
        <v>5</v>
      </c>
      <c r="B3598" t="s">
        <v>78</v>
      </c>
      <c r="C3598" t="s">
        <v>57</v>
      </c>
      <c r="D3598" t="s">
        <v>58</v>
      </c>
      <c r="E3598" t="s">
        <v>64</v>
      </c>
      <c r="F3598" t="s">
        <v>60</v>
      </c>
      <c r="G3598" t="s">
        <v>73</v>
      </c>
      <c r="H3598" t="s">
        <v>71</v>
      </c>
      <c r="I3598" t="s">
        <v>67</v>
      </c>
      <c r="J3598">
        <v>2.1863957227479399E-3</v>
      </c>
      <c r="K3598">
        <f t="shared" si="68"/>
        <v>3</v>
      </c>
    </row>
    <row r="3599" spans="1:11" x14ac:dyDescent="0.2">
      <c r="A3599">
        <v>6</v>
      </c>
      <c r="B3599" t="s">
        <v>78</v>
      </c>
      <c r="C3599" t="s">
        <v>57</v>
      </c>
      <c r="D3599" t="s">
        <v>58</v>
      </c>
      <c r="E3599" t="s">
        <v>64</v>
      </c>
      <c r="F3599" t="s">
        <v>60</v>
      </c>
      <c r="G3599" t="s">
        <v>73</v>
      </c>
      <c r="H3599" t="s">
        <v>71</v>
      </c>
      <c r="I3599" t="s">
        <v>67</v>
      </c>
      <c r="J3599">
        <v>4.5921057753456999E-3</v>
      </c>
      <c r="K3599">
        <f t="shared" si="68"/>
        <v>3</v>
      </c>
    </row>
    <row r="3600" spans="1:11" x14ac:dyDescent="0.2">
      <c r="A3600">
        <v>7</v>
      </c>
      <c r="B3600" t="s">
        <v>78</v>
      </c>
      <c r="C3600" t="s">
        <v>57</v>
      </c>
      <c r="D3600" t="s">
        <v>58</v>
      </c>
      <c r="E3600" t="s">
        <v>64</v>
      </c>
      <c r="F3600" t="s">
        <v>60</v>
      </c>
      <c r="G3600" t="s">
        <v>73</v>
      </c>
      <c r="H3600" t="s">
        <v>71</v>
      </c>
      <c r="I3600" t="s">
        <v>67</v>
      </c>
      <c r="J3600">
        <v>1.39685644292442E-2</v>
      </c>
      <c r="K3600">
        <f t="shared" si="68"/>
        <v>3</v>
      </c>
    </row>
    <row r="3601" spans="1:11" x14ac:dyDescent="0.2">
      <c r="A3601">
        <v>8</v>
      </c>
      <c r="B3601" t="s">
        <v>78</v>
      </c>
      <c r="C3601" t="s">
        <v>57</v>
      </c>
      <c r="D3601" t="s">
        <v>58</v>
      </c>
      <c r="E3601" t="s">
        <v>64</v>
      </c>
      <c r="F3601" t="s">
        <v>60</v>
      </c>
      <c r="G3601" t="s">
        <v>73</v>
      </c>
      <c r="H3601" t="s">
        <v>71</v>
      </c>
      <c r="I3601" t="s">
        <v>67</v>
      </c>
      <c r="J3601">
        <v>2.97780629296121E-2</v>
      </c>
      <c r="K3601">
        <f t="shared" si="68"/>
        <v>3</v>
      </c>
    </row>
    <row r="3602" spans="1:11" x14ac:dyDescent="0.2">
      <c r="A3602">
        <v>10</v>
      </c>
      <c r="B3602" t="s">
        <v>78</v>
      </c>
      <c r="C3602" t="s">
        <v>57</v>
      </c>
      <c r="D3602" t="s">
        <v>58</v>
      </c>
      <c r="E3602" t="s">
        <v>64</v>
      </c>
      <c r="F3602" t="s">
        <v>60</v>
      </c>
      <c r="G3602" t="s">
        <v>73</v>
      </c>
      <c r="H3602" t="s">
        <v>71</v>
      </c>
      <c r="I3602" t="s">
        <v>67</v>
      </c>
      <c r="J3602">
        <v>6.2177928370167702E-2</v>
      </c>
      <c r="K3602">
        <f t="shared" si="68"/>
        <v>3</v>
      </c>
    </row>
    <row r="3603" spans="1:11" x14ac:dyDescent="0.2">
      <c r="A3603">
        <v>11</v>
      </c>
      <c r="B3603" t="s">
        <v>78</v>
      </c>
      <c r="C3603" t="s">
        <v>57</v>
      </c>
      <c r="D3603" t="s">
        <v>58</v>
      </c>
      <c r="E3603" t="s">
        <v>64</v>
      </c>
      <c r="F3603" t="s">
        <v>60</v>
      </c>
      <c r="G3603" t="s">
        <v>73</v>
      </c>
      <c r="H3603" t="s">
        <v>71</v>
      </c>
      <c r="I3603" t="s">
        <v>67</v>
      </c>
      <c r="J3603">
        <v>7.2102756626820599E-2</v>
      </c>
      <c r="K3603">
        <f t="shared" si="68"/>
        <v>3</v>
      </c>
    </row>
    <row r="3604" spans="1:11" x14ac:dyDescent="0.2">
      <c r="A3604">
        <v>12</v>
      </c>
      <c r="B3604" t="s">
        <v>78</v>
      </c>
      <c r="C3604" t="s">
        <v>57</v>
      </c>
      <c r="D3604" t="s">
        <v>58</v>
      </c>
      <c r="E3604" t="s">
        <v>64</v>
      </c>
      <c r="F3604" t="s">
        <v>60</v>
      </c>
      <c r="G3604" t="s">
        <v>73</v>
      </c>
      <c r="H3604" t="s">
        <v>71</v>
      </c>
      <c r="I3604" t="s">
        <v>67</v>
      </c>
      <c r="J3604">
        <v>8.5134919804514195E-2</v>
      </c>
      <c r="K3604">
        <f t="shared" si="68"/>
        <v>3</v>
      </c>
    </row>
    <row r="3605" spans="1:11" x14ac:dyDescent="0.2">
      <c r="A3605">
        <v>13</v>
      </c>
      <c r="B3605" t="s">
        <v>78</v>
      </c>
      <c r="C3605" t="s">
        <v>57</v>
      </c>
      <c r="D3605" t="s">
        <v>58</v>
      </c>
      <c r="E3605" t="s">
        <v>64</v>
      </c>
      <c r="F3605" t="s">
        <v>60</v>
      </c>
      <c r="G3605" t="s">
        <v>73</v>
      </c>
      <c r="H3605" t="s">
        <v>71</v>
      </c>
      <c r="I3605" t="s">
        <v>67</v>
      </c>
      <c r="J3605">
        <v>9.8678554466469504E-2</v>
      </c>
      <c r="K3605">
        <f t="shared" si="68"/>
        <v>3</v>
      </c>
    </row>
    <row r="3606" spans="1:11" x14ac:dyDescent="0.2">
      <c r="A3606">
        <v>14</v>
      </c>
      <c r="B3606" t="s">
        <v>78</v>
      </c>
      <c r="C3606" t="s">
        <v>57</v>
      </c>
      <c r="D3606" t="s">
        <v>58</v>
      </c>
      <c r="E3606" t="s">
        <v>64</v>
      </c>
      <c r="F3606" t="s">
        <v>60</v>
      </c>
      <c r="G3606" t="s">
        <v>73</v>
      </c>
      <c r="H3606" t="s">
        <v>71</v>
      </c>
      <c r="I3606" t="s">
        <v>67</v>
      </c>
      <c r="J3606">
        <v>0.104170583917647</v>
      </c>
      <c r="K3606">
        <f t="shared" si="68"/>
        <v>3</v>
      </c>
    </row>
    <row r="3607" spans="1:11" x14ac:dyDescent="0.2">
      <c r="A3607">
        <v>15</v>
      </c>
      <c r="B3607" t="s">
        <v>78</v>
      </c>
      <c r="C3607" t="s">
        <v>57</v>
      </c>
      <c r="D3607" t="s">
        <v>58</v>
      </c>
      <c r="E3607" t="s">
        <v>64</v>
      </c>
      <c r="F3607" t="s">
        <v>60</v>
      </c>
      <c r="G3607" t="s">
        <v>73</v>
      </c>
      <c r="H3607" t="s">
        <v>71</v>
      </c>
      <c r="I3607" t="s">
        <v>67</v>
      </c>
      <c r="J3607">
        <v>9.4061154142550701E-2</v>
      </c>
      <c r="K3607">
        <f t="shared" si="68"/>
        <v>3</v>
      </c>
    </row>
    <row r="3608" spans="1:11" x14ac:dyDescent="0.2">
      <c r="A3608">
        <v>16</v>
      </c>
      <c r="B3608" t="s">
        <v>78</v>
      </c>
      <c r="C3608" t="s">
        <v>57</v>
      </c>
      <c r="D3608" t="s">
        <v>58</v>
      </c>
      <c r="E3608" t="s">
        <v>64</v>
      </c>
      <c r="F3608" t="s">
        <v>60</v>
      </c>
      <c r="G3608" t="s">
        <v>73</v>
      </c>
      <c r="H3608" t="s">
        <v>71</v>
      </c>
      <c r="I3608" t="s">
        <v>67</v>
      </c>
      <c r="J3608">
        <v>7.7337780100512996E-2</v>
      </c>
      <c r="K3608">
        <f t="shared" si="68"/>
        <v>3</v>
      </c>
    </row>
    <row r="3609" spans="1:11" x14ac:dyDescent="0.2">
      <c r="A3609">
        <v>17</v>
      </c>
      <c r="B3609" t="s">
        <v>78</v>
      </c>
      <c r="C3609" t="s">
        <v>57</v>
      </c>
      <c r="D3609" t="s">
        <v>58</v>
      </c>
      <c r="E3609" t="s">
        <v>64</v>
      </c>
      <c r="F3609" t="s">
        <v>60</v>
      </c>
      <c r="G3609" t="s">
        <v>73</v>
      </c>
      <c r="H3609" t="s">
        <v>71</v>
      </c>
      <c r="I3609" t="s">
        <v>67</v>
      </c>
      <c r="J3609">
        <v>6.6706855148836494E-2</v>
      </c>
      <c r="K3609">
        <f t="shared" si="68"/>
        <v>3</v>
      </c>
    </row>
    <row r="3610" spans="1:11" x14ac:dyDescent="0.2">
      <c r="A3610">
        <v>18</v>
      </c>
      <c r="B3610" t="s">
        <v>78</v>
      </c>
      <c r="C3610" t="s">
        <v>57</v>
      </c>
      <c r="D3610" t="s">
        <v>58</v>
      </c>
      <c r="E3610" t="s">
        <v>64</v>
      </c>
      <c r="F3610" t="s">
        <v>60</v>
      </c>
      <c r="G3610" t="s">
        <v>73</v>
      </c>
      <c r="H3610" t="s">
        <v>71</v>
      </c>
      <c r="I3610" t="s">
        <v>67</v>
      </c>
      <c r="J3610">
        <v>6.6668597397191401E-2</v>
      </c>
      <c r="K3610">
        <f t="shared" si="68"/>
        <v>3</v>
      </c>
    </row>
    <row r="3611" spans="1:11" x14ac:dyDescent="0.2">
      <c r="A3611">
        <v>19</v>
      </c>
      <c r="B3611" t="s">
        <v>78</v>
      </c>
      <c r="C3611" t="s">
        <v>57</v>
      </c>
      <c r="D3611" t="s">
        <v>58</v>
      </c>
      <c r="E3611" t="s">
        <v>64</v>
      </c>
      <c r="F3611" t="s">
        <v>60</v>
      </c>
      <c r="G3611" t="s">
        <v>73</v>
      </c>
      <c r="H3611" t="s">
        <v>71</v>
      </c>
      <c r="I3611" t="s">
        <v>67</v>
      </c>
      <c r="J3611">
        <v>6.5863517556883605E-2</v>
      </c>
      <c r="K3611">
        <f t="shared" si="68"/>
        <v>3</v>
      </c>
    </row>
    <row r="3612" spans="1:11" x14ac:dyDescent="0.2">
      <c r="A3612">
        <v>20</v>
      </c>
      <c r="B3612" t="s">
        <v>78</v>
      </c>
      <c r="C3612" t="s">
        <v>57</v>
      </c>
      <c r="D3612" t="s">
        <v>58</v>
      </c>
      <c r="E3612" t="s">
        <v>64</v>
      </c>
      <c r="F3612" t="s">
        <v>60</v>
      </c>
      <c r="G3612" t="s">
        <v>73</v>
      </c>
      <c r="H3612" t="s">
        <v>71</v>
      </c>
      <c r="I3612" t="s">
        <v>67</v>
      </c>
      <c r="J3612">
        <v>5.2775026183245498E-2</v>
      </c>
      <c r="K3612">
        <f t="shared" si="68"/>
        <v>3</v>
      </c>
    </row>
    <row r="3613" spans="1:11" x14ac:dyDescent="0.2">
      <c r="A3613">
        <v>21</v>
      </c>
      <c r="B3613" t="s">
        <v>78</v>
      </c>
      <c r="C3613" t="s">
        <v>57</v>
      </c>
      <c r="D3613" t="s">
        <v>58</v>
      </c>
      <c r="E3613" t="s">
        <v>64</v>
      </c>
      <c r="F3613" t="s">
        <v>60</v>
      </c>
      <c r="G3613" t="s">
        <v>73</v>
      </c>
      <c r="H3613" t="s">
        <v>71</v>
      </c>
      <c r="I3613" t="s">
        <v>67</v>
      </c>
      <c r="J3613">
        <v>3.1882227486600599E-2</v>
      </c>
      <c r="K3613">
        <f t="shared" si="68"/>
        <v>3</v>
      </c>
    </row>
    <row r="3614" spans="1:11" x14ac:dyDescent="0.2">
      <c r="A3614">
        <v>22</v>
      </c>
      <c r="B3614" t="s">
        <v>78</v>
      </c>
      <c r="C3614" t="s">
        <v>57</v>
      </c>
      <c r="D3614" t="s">
        <v>58</v>
      </c>
      <c r="E3614" t="s">
        <v>64</v>
      </c>
      <c r="F3614" t="s">
        <v>60</v>
      </c>
      <c r="G3614" t="s">
        <v>73</v>
      </c>
      <c r="H3614" t="s">
        <v>71</v>
      </c>
      <c r="I3614" t="s">
        <v>67</v>
      </c>
      <c r="J3614">
        <v>1.37467172954059E-2</v>
      </c>
      <c r="K3614">
        <f t="shared" si="68"/>
        <v>3</v>
      </c>
    </row>
    <row r="3615" spans="1:11" x14ac:dyDescent="0.2">
      <c r="A3615">
        <v>23</v>
      </c>
      <c r="B3615" t="s">
        <v>78</v>
      </c>
      <c r="C3615" t="s">
        <v>57</v>
      </c>
      <c r="D3615" t="s">
        <v>58</v>
      </c>
      <c r="E3615" t="s">
        <v>64</v>
      </c>
      <c r="F3615" t="s">
        <v>60</v>
      </c>
      <c r="G3615" t="s">
        <v>73</v>
      </c>
      <c r="H3615" t="s">
        <v>71</v>
      </c>
      <c r="I3615" t="s">
        <v>67</v>
      </c>
      <c r="J3615">
        <v>4.2408159235624004E-3</v>
      </c>
      <c r="K3615">
        <f t="shared" si="68"/>
        <v>3</v>
      </c>
    </row>
    <row r="3616" spans="1:11" x14ac:dyDescent="0.2">
      <c r="A3616">
        <v>24</v>
      </c>
      <c r="B3616" t="s">
        <v>78</v>
      </c>
      <c r="C3616" t="s">
        <v>57</v>
      </c>
      <c r="D3616" t="s">
        <v>58</v>
      </c>
      <c r="E3616" t="s">
        <v>64</v>
      </c>
      <c r="F3616" t="s">
        <v>60</v>
      </c>
      <c r="G3616" t="s">
        <v>73</v>
      </c>
      <c r="H3616" t="s">
        <v>71</v>
      </c>
      <c r="I3616" t="s">
        <v>67</v>
      </c>
      <c r="J3616" s="3">
        <v>7.2793208921537297E-4</v>
      </c>
      <c r="K3616">
        <f t="shared" si="68"/>
        <v>3</v>
      </c>
    </row>
    <row r="3617" spans="1:11" x14ac:dyDescent="0.2">
      <c r="A3617">
        <v>1</v>
      </c>
      <c r="B3617" t="s">
        <v>78</v>
      </c>
      <c r="C3617" t="s">
        <v>63</v>
      </c>
      <c r="D3617" t="s">
        <v>58</v>
      </c>
      <c r="E3617" t="s">
        <v>64</v>
      </c>
      <c r="F3617" t="s">
        <v>60</v>
      </c>
      <c r="G3617" t="s">
        <v>73</v>
      </c>
      <c r="H3617" t="s">
        <v>71</v>
      </c>
      <c r="I3617" t="s">
        <v>67</v>
      </c>
      <c r="J3617" s="3">
        <v>4.12991541945675E-4</v>
      </c>
      <c r="K3617">
        <f t="shared" si="68"/>
        <v>3</v>
      </c>
    </row>
    <row r="3618" spans="1:11" x14ac:dyDescent="0.2">
      <c r="A3618">
        <v>2</v>
      </c>
      <c r="B3618" t="s">
        <v>78</v>
      </c>
      <c r="C3618" t="s">
        <v>63</v>
      </c>
      <c r="D3618" t="s">
        <v>58</v>
      </c>
      <c r="E3618" t="s">
        <v>64</v>
      </c>
      <c r="F3618" t="s">
        <v>60</v>
      </c>
      <c r="G3618" t="s">
        <v>73</v>
      </c>
      <c r="H3618" t="s">
        <v>71</v>
      </c>
      <c r="I3618" t="s">
        <v>67</v>
      </c>
      <c r="J3618">
        <v>1.6142181724316299E-3</v>
      </c>
      <c r="K3618">
        <f t="shared" si="68"/>
        <v>3</v>
      </c>
    </row>
    <row r="3619" spans="1:11" x14ac:dyDescent="0.2">
      <c r="A3619">
        <v>3</v>
      </c>
      <c r="B3619" t="s">
        <v>78</v>
      </c>
      <c r="C3619" t="s">
        <v>63</v>
      </c>
      <c r="D3619" t="s">
        <v>58</v>
      </c>
      <c r="E3619" t="s">
        <v>64</v>
      </c>
      <c r="F3619" t="s">
        <v>60</v>
      </c>
      <c r="G3619" t="s">
        <v>73</v>
      </c>
      <c r="H3619" t="s">
        <v>71</v>
      </c>
      <c r="I3619" t="s">
        <v>67</v>
      </c>
      <c r="J3619">
        <v>2.1463546429783698E-3</v>
      </c>
      <c r="K3619">
        <f t="shared" si="68"/>
        <v>3</v>
      </c>
    </row>
    <row r="3620" spans="1:11" x14ac:dyDescent="0.2">
      <c r="A3620">
        <v>4</v>
      </c>
      <c r="B3620" t="s">
        <v>78</v>
      </c>
      <c r="C3620" t="s">
        <v>63</v>
      </c>
      <c r="D3620" t="s">
        <v>58</v>
      </c>
      <c r="E3620" t="s">
        <v>64</v>
      </c>
      <c r="F3620" t="s">
        <v>60</v>
      </c>
      <c r="G3620" t="s">
        <v>73</v>
      </c>
      <c r="H3620" t="s">
        <v>71</v>
      </c>
      <c r="I3620" t="s">
        <v>67</v>
      </c>
      <c r="J3620">
        <v>2.49980969735745E-3</v>
      </c>
      <c r="K3620">
        <f t="shared" si="68"/>
        <v>3</v>
      </c>
    </row>
    <row r="3621" spans="1:11" x14ac:dyDescent="0.2">
      <c r="A3621">
        <v>5</v>
      </c>
      <c r="B3621" t="s">
        <v>78</v>
      </c>
      <c r="C3621" t="s">
        <v>63</v>
      </c>
      <c r="D3621" t="s">
        <v>58</v>
      </c>
      <c r="E3621" t="s">
        <v>64</v>
      </c>
      <c r="F3621" t="s">
        <v>60</v>
      </c>
      <c r="G3621" t="s">
        <v>73</v>
      </c>
      <c r="H3621" t="s">
        <v>71</v>
      </c>
      <c r="I3621" t="s">
        <v>67</v>
      </c>
      <c r="J3621">
        <v>2.77773623101599E-3</v>
      </c>
      <c r="K3621">
        <f t="shared" si="68"/>
        <v>3</v>
      </c>
    </row>
    <row r="3622" spans="1:11" x14ac:dyDescent="0.2">
      <c r="A3622">
        <v>6</v>
      </c>
      <c r="B3622" t="s">
        <v>78</v>
      </c>
      <c r="C3622" t="s">
        <v>63</v>
      </c>
      <c r="D3622" t="s">
        <v>58</v>
      </c>
      <c r="E3622" t="s">
        <v>64</v>
      </c>
      <c r="F3622" t="s">
        <v>60</v>
      </c>
      <c r="G3622" t="s">
        <v>73</v>
      </c>
      <c r="H3622" t="s">
        <v>71</v>
      </c>
      <c r="I3622" t="s">
        <v>67</v>
      </c>
      <c r="J3622">
        <v>2.76804793887805E-3</v>
      </c>
      <c r="K3622">
        <f t="shared" si="68"/>
        <v>3</v>
      </c>
    </row>
    <row r="3623" spans="1:11" x14ac:dyDescent="0.2">
      <c r="A3623">
        <v>7</v>
      </c>
      <c r="B3623" t="s">
        <v>78</v>
      </c>
      <c r="C3623" t="s">
        <v>63</v>
      </c>
      <c r="D3623" t="s">
        <v>58</v>
      </c>
      <c r="E3623" t="s">
        <v>64</v>
      </c>
      <c r="F3623" t="s">
        <v>60</v>
      </c>
      <c r="G3623" t="s">
        <v>73</v>
      </c>
      <c r="H3623" t="s">
        <v>71</v>
      </c>
      <c r="I3623" t="s">
        <v>67</v>
      </c>
      <c r="J3623">
        <v>6.0503797023928304E-3</v>
      </c>
      <c r="K3623">
        <f t="shared" si="68"/>
        <v>3</v>
      </c>
    </row>
    <row r="3624" spans="1:11" x14ac:dyDescent="0.2">
      <c r="A3624">
        <v>8</v>
      </c>
      <c r="B3624" t="s">
        <v>78</v>
      </c>
      <c r="C3624" t="s">
        <v>63</v>
      </c>
      <c r="D3624" t="s">
        <v>58</v>
      </c>
      <c r="E3624" t="s">
        <v>64</v>
      </c>
      <c r="F3624" t="s">
        <v>60</v>
      </c>
      <c r="G3624" t="s">
        <v>73</v>
      </c>
      <c r="H3624" t="s">
        <v>71</v>
      </c>
      <c r="I3624" t="s">
        <v>67</v>
      </c>
      <c r="J3624">
        <v>1.31886912241065E-2</v>
      </c>
      <c r="K3624">
        <f t="shared" si="68"/>
        <v>3</v>
      </c>
    </row>
    <row r="3625" spans="1:11" x14ac:dyDescent="0.2">
      <c r="A3625">
        <v>9</v>
      </c>
      <c r="B3625" t="s">
        <v>78</v>
      </c>
      <c r="C3625" t="s">
        <v>63</v>
      </c>
      <c r="D3625" t="s">
        <v>58</v>
      </c>
      <c r="E3625" t="s">
        <v>64</v>
      </c>
      <c r="F3625" t="s">
        <v>60</v>
      </c>
      <c r="G3625" t="s">
        <v>73</v>
      </c>
      <c r="H3625" t="s">
        <v>71</v>
      </c>
      <c r="I3625" t="s">
        <v>67</v>
      </c>
      <c r="J3625">
        <v>2.6728142867372399E-2</v>
      </c>
      <c r="K3625">
        <f t="shared" si="68"/>
        <v>3</v>
      </c>
    </row>
    <row r="3626" spans="1:11" x14ac:dyDescent="0.2">
      <c r="A3626">
        <v>10</v>
      </c>
      <c r="B3626" t="s">
        <v>78</v>
      </c>
      <c r="C3626" t="s">
        <v>63</v>
      </c>
      <c r="D3626" t="s">
        <v>58</v>
      </c>
      <c r="E3626" t="s">
        <v>64</v>
      </c>
      <c r="F3626" t="s">
        <v>60</v>
      </c>
      <c r="G3626" t="s">
        <v>73</v>
      </c>
      <c r="H3626" t="s">
        <v>71</v>
      </c>
      <c r="I3626" t="s">
        <v>67</v>
      </c>
      <c r="J3626">
        <v>4.2906460536874698E-2</v>
      </c>
      <c r="K3626">
        <f t="shared" si="68"/>
        <v>3</v>
      </c>
    </row>
    <row r="3627" spans="1:11" x14ac:dyDescent="0.2">
      <c r="A3627">
        <v>11</v>
      </c>
      <c r="B3627" t="s">
        <v>78</v>
      </c>
      <c r="C3627" t="s">
        <v>63</v>
      </c>
      <c r="D3627" t="s">
        <v>58</v>
      </c>
      <c r="E3627" t="s">
        <v>64</v>
      </c>
      <c r="F3627" t="s">
        <v>60</v>
      </c>
      <c r="G3627" t="s">
        <v>73</v>
      </c>
      <c r="H3627" t="s">
        <v>71</v>
      </c>
      <c r="I3627" t="s">
        <v>67</v>
      </c>
      <c r="J3627">
        <v>5.0809205403066202E-2</v>
      </c>
      <c r="K3627">
        <f t="shared" si="68"/>
        <v>3</v>
      </c>
    </row>
    <row r="3628" spans="1:11" x14ac:dyDescent="0.2">
      <c r="A3628">
        <v>12</v>
      </c>
      <c r="B3628" t="s">
        <v>78</v>
      </c>
      <c r="C3628" t="s">
        <v>63</v>
      </c>
      <c r="D3628" t="s">
        <v>58</v>
      </c>
      <c r="E3628" t="s">
        <v>64</v>
      </c>
      <c r="F3628" t="s">
        <v>60</v>
      </c>
      <c r="G3628" t="s">
        <v>73</v>
      </c>
      <c r="H3628" t="s">
        <v>71</v>
      </c>
      <c r="I3628" t="s">
        <v>67</v>
      </c>
      <c r="J3628">
        <v>5.9407765097805799E-2</v>
      </c>
      <c r="K3628">
        <f t="shared" si="68"/>
        <v>3</v>
      </c>
    </row>
    <row r="3629" spans="1:11" x14ac:dyDescent="0.2">
      <c r="A3629">
        <v>13</v>
      </c>
      <c r="B3629" t="s">
        <v>78</v>
      </c>
      <c r="C3629" t="s">
        <v>63</v>
      </c>
      <c r="D3629" t="s">
        <v>58</v>
      </c>
      <c r="E3629" t="s">
        <v>64</v>
      </c>
      <c r="F3629" t="s">
        <v>60</v>
      </c>
      <c r="G3629" t="s">
        <v>73</v>
      </c>
      <c r="H3629" t="s">
        <v>71</v>
      </c>
      <c r="I3629" t="s">
        <v>67</v>
      </c>
      <c r="J3629">
        <v>8.2892891869856294E-2</v>
      </c>
      <c r="K3629">
        <f t="shared" si="68"/>
        <v>3</v>
      </c>
    </row>
    <row r="3630" spans="1:11" x14ac:dyDescent="0.2">
      <c r="A3630">
        <v>14</v>
      </c>
      <c r="B3630" t="s">
        <v>78</v>
      </c>
      <c r="C3630" t="s">
        <v>63</v>
      </c>
      <c r="D3630" t="s">
        <v>58</v>
      </c>
      <c r="E3630" t="s">
        <v>64</v>
      </c>
      <c r="F3630" t="s">
        <v>60</v>
      </c>
      <c r="G3630" t="s">
        <v>73</v>
      </c>
      <c r="H3630" t="s">
        <v>71</v>
      </c>
      <c r="I3630" t="s">
        <v>67</v>
      </c>
      <c r="J3630">
        <v>9.6687698038050301E-2</v>
      </c>
      <c r="K3630">
        <f t="shared" si="68"/>
        <v>3</v>
      </c>
    </row>
    <row r="3631" spans="1:11" x14ac:dyDescent="0.2">
      <c r="A3631">
        <v>15</v>
      </c>
      <c r="B3631" t="s">
        <v>78</v>
      </c>
      <c r="C3631" t="s">
        <v>63</v>
      </c>
      <c r="D3631" t="s">
        <v>58</v>
      </c>
      <c r="E3631" t="s">
        <v>64</v>
      </c>
      <c r="F3631" t="s">
        <v>60</v>
      </c>
      <c r="G3631" t="s">
        <v>73</v>
      </c>
      <c r="H3631" t="s">
        <v>71</v>
      </c>
      <c r="I3631" t="s">
        <v>67</v>
      </c>
      <c r="J3631">
        <v>0.100207911238473</v>
      </c>
      <c r="K3631">
        <f t="shared" si="68"/>
        <v>3</v>
      </c>
    </row>
    <row r="3632" spans="1:11" x14ac:dyDescent="0.2">
      <c r="A3632">
        <v>16</v>
      </c>
      <c r="B3632" t="s">
        <v>78</v>
      </c>
      <c r="C3632" t="s">
        <v>63</v>
      </c>
      <c r="D3632" t="s">
        <v>58</v>
      </c>
      <c r="E3632" t="s">
        <v>64</v>
      </c>
      <c r="F3632" t="s">
        <v>60</v>
      </c>
      <c r="G3632" t="s">
        <v>73</v>
      </c>
      <c r="H3632" t="s">
        <v>71</v>
      </c>
      <c r="I3632" t="s">
        <v>67</v>
      </c>
      <c r="J3632">
        <v>9.8199899944006103E-2</v>
      </c>
      <c r="K3632">
        <f t="shared" si="68"/>
        <v>3</v>
      </c>
    </row>
    <row r="3633" spans="1:11" x14ac:dyDescent="0.2">
      <c r="A3633">
        <v>17</v>
      </c>
      <c r="B3633" t="s">
        <v>78</v>
      </c>
      <c r="C3633" t="s">
        <v>63</v>
      </c>
      <c r="D3633" t="s">
        <v>58</v>
      </c>
      <c r="E3633" t="s">
        <v>64</v>
      </c>
      <c r="F3633" t="s">
        <v>60</v>
      </c>
      <c r="G3633" t="s">
        <v>73</v>
      </c>
      <c r="H3633" t="s">
        <v>71</v>
      </c>
      <c r="I3633" t="s">
        <v>67</v>
      </c>
      <c r="J3633">
        <v>9.4356688149251897E-2</v>
      </c>
      <c r="K3633">
        <f t="shared" si="68"/>
        <v>3</v>
      </c>
    </row>
    <row r="3634" spans="1:11" x14ac:dyDescent="0.2">
      <c r="A3634">
        <v>18</v>
      </c>
      <c r="B3634" t="s">
        <v>78</v>
      </c>
      <c r="C3634" t="s">
        <v>63</v>
      </c>
      <c r="D3634" t="s">
        <v>58</v>
      </c>
      <c r="E3634" t="s">
        <v>64</v>
      </c>
      <c r="F3634" t="s">
        <v>60</v>
      </c>
      <c r="G3634" t="s">
        <v>73</v>
      </c>
      <c r="H3634" t="s">
        <v>71</v>
      </c>
      <c r="I3634" t="s">
        <v>67</v>
      </c>
      <c r="J3634">
        <v>8.75653630987792E-2</v>
      </c>
      <c r="K3634">
        <f t="shared" si="68"/>
        <v>3</v>
      </c>
    </row>
    <row r="3635" spans="1:11" x14ac:dyDescent="0.2">
      <c r="A3635">
        <v>19</v>
      </c>
      <c r="B3635" t="s">
        <v>78</v>
      </c>
      <c r="C3635" t="s">
        <v>63</v>
      </c>
      <c r="D3635" t="s">
        <v>58</v>
      </c>
      <c r="E3635" t="s">
        <v>64</v>
      </c>
      <c r="F3635" t="s">
        <v>60</v>
      </c>
      <c r="G3635" t="s">
        <v>73</v>
      </c>
      <c r="H3635" t="s">
        <v>71</v>
      </c>
      <c r="I3635" t="s">
        <v>67</v>
      </c>
      <c r="J3635">
        <v>8.3364721642356907E-2</v>
      </c>
      <c r="K3635">
        <f t="shared" si="68"/>
        <v>3</v>
      </c>
    </row>
    <row r="3636" spans="1:11" x14ac:dyDescent="0.2">
      <c r="A3636">
        <v>20</v>
      </c>
      <c r="B3636" t="s">
        <v>78</v>
      </c>
      <c r="C3636" t="s">
        <v>63</v>
      </c>
      <c r="D3636" t="s">
        <v>58</v>
      </c>
      <c r="E3636" t="s">
        <v>64</v>
      </c>
      <c r="F3636" t="s">
        <v>60</v>
      </c>
      <c r="G3636" t="s">
        <v>73</v>
      </c>
      <c r="H3636" t="s">
        <v>71</v>
      </c>
      <c r="I3636" t="s">
        <v>67</v>
      </c>
      <c r="J3636">
        <v>6.9578365519391894E-2</v>
      </c>
      <c r="K3636">
        <f t="shared" si="68"/>
        <v>3</v>
      </c>
    </row>
    <row r="3637" spans="1:11" x14ac:dyDescent="0.2">
      <c r="A3637">
        <v>21</v>
      </c>
      <c r="B3637" t="s">
        <v>78</v>
      </c>
      <c r="C3637" t="s">
        <v>63</v>
      </c>
      <c r="D3637" t="s">
        <v>58</v>
      </c>
      <c r="E3637" t="s">
        <v>64</v>
      </c>
      <c r="F3637" t="s">
        <v>60</v>
      </c>
      <c r="G3637" t="s">
        <v>73</v>
      </c>
      <c r="H3637" t="s">
        <v>71</v>
      </c>
      <c r="I3637" t="s">
        <v>67</v>
      </c>
      <c r="J3637">
        <v>4.6051391800547001E-2</v>
      </c>
      <c r="K3637">
        <f t="shared" si="68"/>
        <v>3</v>
      </c>
    </row>
    <row r="3638" spans="1:11" x14ac:dyDescent="0.2">
      <c r="A3638">
        <v>22</v>
      </c>
      <c r="B3638" t="s">
        <v>78</v>
      </c>
      <c r="C3638" t="s">
        <v>63</v>
      </c>
      <c r="D3638" t="s">
        <v>58</v>
      </c>
      <c r="E3638" t="s">
        <v>64</v>
      </c>
      <c r="F3638" t="s">
        <v>60</v>
      </c>
      <c r="G3638" t="s">
        <v>73</v>
      </c>
      <c r="H3638" t="s">
        <v>71</v>
      </c>
      <c r="I3638" t="s">
        <v>67</v>
      </c>
      <c r="J3638">
        <v>2.2307562841113699E-2</v>
      </c>
      <c r="K3638">
        <f t="shared" si="68"/>
        <v>3</v>
      </c>
    </row>
    <row r="3639" spans="1:11" x14ac:dyDescent="0.2">
      <c r="A3639">
        <v>23</v>
      </c>
      <c r="B3639" t="s">
        <v>78</v>
      </c>
      <c r="C3639" t="s">
        <v>63</v>
      </c>
      <c r="D3639" t="s">
        <v>58</v>
      </c>
      <c r="E3639" t="s">
        <v>64</v>
      </c>
      <c r="F3639" t="s">
        <v>60</v>
      </c>
      <c r="G3639" t="s">
        <v>73</v>
      </c>
      <c r="H3639" t="s">
        <v>71</v>
      </c>
      <c r="I3639" t="s">
        <v>67</v>
      </c>
      <c r="J3639">
        <v>6.7206524882230502E-3</v>
      </c>
      <c r="K3639">
        <f t="shared" si="68"/>
        <v>3</v>
      </c>
    </row>
    <row r="3640" spans="1:11" x14ac:dyDescent="0.2">
      <c r="A3640">
        <v>24</v>
      </c>
      <c r="B3640" t="s">
        <v>78</v>
      </c>
      <c r="C3640" t="s">
        <v>63</v>
      </c>
      <c r="D3640" t="s">
        <v>58</v>
      </c>
      <c r="E3640" t="s">
        <v>64</v>
      </c>
      <c r="F3640" t="s">
        <v>60</v>
      </c>
      <c r="G3640" t="s">
        <v>73</v>
      </c>
      <c r="H3640" t="s">
        <v>71</v>
      </c>
      <c r="I3640" t="s">
        <v>67</v>
      </c>
      <c r="J3640" s="3">
        <v>7.5705031372357099E-4</v>
      </c>
      <c r="K3640">
        <f t="shared" si="68"/>
        <v>3</v>
      </c>
    </row>
    <row r="3641" spans="1:11" x14ac:dyDescent="0.2">
      <c r="A3641">
        <v>1</v>
      </c>
      <c r="B3641" t="s">
        <v>78</v>
      </c>
      <c r="C3641" t="s">
        <v>57</v>
      </c>
      <c r="D3641" t="s">
        <v>58</v>
      </c>
      <c r="E3641" t="s">
        <v>64</v>
      </c>
      <c r="F3641" t="s">
        <v>65</v>
      </c>
      <c r="G3641" t="s">
        <v>73</v>
      </c>
      <c r="H3641" t="s">
        <v>71</v>
      </c>
      <c r="I3641" t="s">
        <v>67</v>
      </c>
      <c r="J3641" s="3">
        <v>3.0838544169280402E-4</v>
      </c>
      <c r="K3641">
        <f t="shared" si="68"/>
        <v>3</v>
      </c>
    </row>
    <row r="3642" spans="1:11" x14ac:dyDescent="0.2">
      <c r="A3642">
        <v>2</v>
      </c>
      <c r="B3642" t="s">
        <v>78</v>
      </c>
      <c r="C3642" t="s">
        <v>57</v>
      </c>
      <c r="D3642" t="s">
        <v>58</v>
      </c>
      <c r="E3642" t="s">
        <v>64</v>
      </c>
      <c r="F3642" t="s">
        <v>65</v>
      </c>
      <c r="G3642" t="s">
        <v>73</v>
      </c>
      <c r="H3642" t="s">
        <v>71</v>
      </c>
      <c r="I3642" t="s">
        <v>67</v>
      </c>
      <c r="J3642">
        <v>1.4369557707079299E-3</v>
      </c>
      <c r="K3642">
        <f t="shared" si="68"/>
        <v>3</v>
      </c>
    </row>
    <row r="3643" spans="1:11" x14ac:dyDescent="0.2">
      <c r="A3643">
        <v>3</v>
      </c>
      <c r="B3643" t="s">
        <v>78</v>
      </c>
      <c r="C3643" t="s">
        <v>57</v>
      </c>
      <c r="D3643" t="s">
        <v>58</v>
      </c>
      <c r="E3643" t="s">
        <v>64</v>
      </c>
      <c r="F3643" t="s">
        <v>65</v>
      </c>
      <c r="G3643" t="s">
        <v>73</v>
      </c>
      <c r="H3643" t="s">
        <v>71</v>
      </c>
      <c r="I3643" t="s">
        <v>67</v>
      </c>
      <c r="J3643">
        <v>1.49950024717081E-3</v>
      </c>
      <c r="K3643">
        <f t="shared" si="68"/>
        <v>3</v>
      </c>
    </row>
    <row r="3644" spans="1:11" x14ac:dyDescent="0.2">
      <c r="A3644">
        <v>4</v>
      </c>
      <c r="B3644" t="s">
        <v>78</v>
      </c>
      <c r="C3644" t="s">
        <v>57</v>
      </c>
      <c r="D3644" t="s">
        <v>58</v>
      </c>
      <c r="E3644" t="s">
        <v>64</v>
      </c>
      <c r="F3644" t="s">
        <v>65</v>
      </c>
      <c r="G3644" t="s">
        <v>73</v>
      </c>
      <c r="H3644" t="s">
        <v>71</v>
      </c>
      <c r="I3644" t="s">
        <v>67</v>
      </c>
      <c r="J3644">
        <v>1.53502489977203E-3</v>
      </c>
      <c r="K3644">
        <f t="shared" si="68"/>
        <v>3</v>
      </c>
    </row>
    <row r="3645" spans="1:11" x14ac:dyDescent="0.2">
      <c r="A3645">
        <v>5</v>
      </c>
      <c r="B3645" t="s">
        <v>78</v>
      </c>
      <c r="C3645" t="s">
        <v>57</v>
      </c>
      <c r="D3645" t="s">
        <v>58</v>
      </c>
      <c r="E3645" t="s">
        <v>64</v>
      </c>
      <c r="F3645" t="s">
        <v>65</v>
      </c>
      <c r="G3645" t="s">
        <v>73</v>
      </c>
      <c r="H3645" t="s">
        <v>71</v>
      </c>
      <c r="I3645" t="s">
        <v>67</v>
      </c>
      <c r="J3645">
        <v>2.1805904962529702E-3</v>
      </c>
      <c r="K3645">
        <f t="shared" si="68"/>
        <v>3</v>
      </c>
    </row>
    <row r="3646" spans="1:11" x14ac:dyDescent="0.2">
      <c r="A3646">
        <v>6</v>
      </c>
      <c r="B3646" t="s">
        <v>78</v>
      </c>
      <c r="C3646" t="s">
        <v>57</v>
      </c>
      <c r="D3646" t="s">
        <v>58</v>
      </c>
      <c r="E3646" t="s">
        <v>64</v>
      </c>
      <c r="F3646" t="s">
        <v>65</v>
      </c>
      <c r="G3646" t="s">
        <v>73</v>
      </c>
      <c r="H3646" t="s">
        <v>71</v>
      </c>
      <c r="I3646" t="s">
        <v>67</v>
      </c>
      <c r="J3646">
        <v>5.1070361590816104E-3</v>
      </c>
      <c r="K3646">
        <f t="shared" si="68"/>
        <v>3</v>
      </c>
    </row>
    <row r="3647" spans="1:11" x14ac:dyDescent="0.2">
      <c r="A3647">
        <v>7</v>
      </c>
      <c r="B3647" t="s">
        <v>78</v>
      </c>
      <c r="C3647" t="s">
        <v>57</v>
      </c>
      <c r="D3647" t="s">
        <v>58</v>
      </c>
      <c r="E3647" t="s">
        <v>64</v>
      </c>
      <c r="F3647" t="s">
        <v>65</v>
      </c>
      <c r="G3647" t="s">
        <v>73</v>
      </c>
      <c r="H3647" t="s">
        <v>71</v>
      </c>
      <c r="I3647" t="s">
        <v>67</v>
      </c>
      <c r="J3647">
        <v>1.48096391651657E-2</v>
      </c>
      <c r="K3647">
        <f t="shared" si="68"/>
        <v>3</v>
      </c>
    </row>
    <row r="3648" spans="1:11" x14ac:dyDescent="0.2">
      <c r="A3648">
        <v>8</v>
      </c>
      <c r="B3648" t="s">
        <v>78</v>
      </c>
      <c r="C3648" t="s">
        <v>57</v>
      </c>
      <c r="D3648" t="s">
        <v>58</v>
      </c>
      <c r="E3648" t="s">
        <v>64</v>
      </c>
      <c r="F3648" t="s">
        <v>65</v>
      </c>
      <c r="G3648" t="s">
        <v>73</v>
      </c>
      <c r="H3648" t="s">
        <v>71</v>
      </c>
      <c r="I3648" t="s">
        <v>67</v>
      </c>
      <c r="J3648">
        <v>3.3144337947071299E-2</v>
      </c>
      <c r="K3648">
        <f t="shared" si="68"/>
        <v>3</v>
      </c>
    </row>
    <row r="3649" spans="1:11" x14ac:dyDescent="0.2">
      <c r="A3649">
        <v>9</v>
      </c>
      <c r="B3649" t="s">
        <v>78</v>
      </c>
      <c r="C3649" t="s">
        <v>57</v>
      </c>
      <c r="D3649" t="s">
        <v>58</v>
      </c>
      <c r="E3649" t="s">
        <v>64</v>
      </c>
      <c r="F3649" t="s">
        <v>65</v>
      </c>
      <c r="G3649" t="s">
        <v>73</v>
      </c>
      <c r="H3649" t="s">
        <v>71</v>
      </c>
      <c r="I3649" t="s">
        <v>67</v>
      </c>
      <c r="J3649">
        <v>5.2392158596110398E-2</v>
      </c>
      <c r="K3649">
        <f t="shared" si="68"/>
        <v>3</v>
      </c>
    </row>
    <row r="3650" spans="1:11" x14ac:dyDescent="0.2">
      <c r="A3650">
        <v>10</v>
      </c>
      <c r="B3650" t="s">
        <v>78</v>
      </c>
      <c r="C3650" t="s">
        <v>57</v>
      </c>
      <c r="D3650" t="s">
        <v>58</v>
      </c>
      <c r="E3650" t="s">
        <v>64</v>
      </c>
      <c r="F3650" t="s">
        <v>65</v>
      </c>
      <c r="G3650" t="s">
        <v>73</v>
      </c>
      <c r="H3650" t="s">
        <v>71</v>
      </c>
      <c r="I3650" t="s">
        <v>67</v>
      </c>
      <c r="J3650">
        <v>5.9122746758798E-2</v>
      </c>
      <c r="K3650">
        <f t="shared" si="68"/>
        <v>3</v>
      </c>
    </row>
    <row r="3651" spans="1:11" x14ac:dyDescent="0.2">
      <c r="A3651">
        <v>11</v>
      </c>
      <c r="B3651" t="s">
        <v>78</v>
      </c>
      <c r="C3651" t="s">
        <v>57</v>
      </c>
      <c r="D3651" t="s">
        <v>58</v>
      </c>
      <c r="E3651" t="s">
        <v>64</v>
      </c>
      <c r="F3651" t="s">
        <v>65</v>
      </c>
      <c r="G3651" t="s">
        <v>73</v>
      </c>
      <c r="H3651" t="s">
        <v>71</v>
      </c>
      <c r="I3651" t="s">
        <v>67</v>
      </c>
      <c r="J3651">
        <v>6.2213277819510401E-2</v>
      </c>
      <c r="K3651">
        <f t="shared" si="68"/>
        <v>3</v>
      </c>
    </row>
    <row r="3652" spans="1:11" x14ac:dyDescent="0.2">
      <c r="A3652">
        <v>12</v>
      </c>
      <c r="B3652" t="s">
        <v>78</v>
      </c>
      <c r="C3652" t="s">
        <v>57</v>
      </c>
      <c r="D3652" t="s">
        <v>58</v>
      </c>
      <c r="E3652" t="s">
        <v>64</v>
      </c>
      <c r="F3652" t="s">
        <v>65</v>
      </c>
      <c r="G3652" t="s">
        <v>73</v>
      </c>
      <c r="H3652" t="s">
        <v>71</v>
      </c>
      <c r="I3652" t="s">
        <v>67</v>
      </c>
      <c r="J3652">
        <v>7.1688144354345604E-2</v>
      </c>
      <c r="K3652">
        <f t="shared" ref="K3652:K3715" si="69">MONTH(1&amp;B3652)</f>
        <v>3</v>
      </c>
    </row>
    <row r="3653" spans="1:11" x14ac:dyDescent="0.2">
      <c r="A3653">
        <v>13</v>
      </c>
      <c r="B3653" t="s">
        <v>78</v>
      </c>
      <c r="C3653" t="s">
        <v>57</v>
      </c>
      <c r="D3653" t="s">
        <v>58</v>
      </c>
      <c r="E3653" t="s">
        <v>64</v>
      </c>
      <c r="F3653" t="s">
        <v>65</v>
      </c>
      <c r="G3653" t="s">
        <v>73</v>
      </c>
      <c r="H3653" t="s">
        <v>71</v>
      </c>
      <c r="I3653" t="s">
        <v>67</v>
      </c>
      <c r="J3653">
        <v>9.2290466391866902E-2</v>
      </c>
      <c r="K3653">
        <f t="shared" si="69"/>
        <v>3</v>
      </c>
    </row>
    <row r="3654" spans="1:11" x14ac:dyDescent="0.2">
      <c r="A3654">
        <v>14</v>
      </c>
      <c r="B3654" t="s">
        <v>78</v>
      </c>
      <c r="C3654" t="s">
        <v>57</v>
      </c>
      <c r="D3654" t="s">
        <v>58</v>
      </c>
      <c r="E3654" t="s">
        <v>64</v>
      </c>
      <c r="F3654" t="s">
        <v>65</v>
      </c>
      <c r="G3654" t="s">
        <v>73</v>
      </c>
      <c r="H3654" t="s">
        <v>71</v>
      </c>
      <c r="I3654" t="s">
        <v>67</v>
      </c>
      <c r="J3654">
        <v>9.8019649415718099E-2</v>
      </c>
      <c r="K3654">
        <f t="shared" si="69"/>
        <v>3</v>
      </c>
    </row>
    <row r="3655" spans="1:11" x14ac:dyDescent="0.2">
      <c r="A3655">
        <v>15</v>
      </c>
      <c r="B3655" t="s">
        <v>78</v>
      </c>
      <c r="C3655" t="s">
        <v>57</v>
      </c>
      <c r="D3655" t="s">
        <v>58</v>
      </c>
      <c r="E3655" t="s">
        <v>64</v>
      </c>
      <c r="F3655" t="s">
        <v>65</v>
      </c>
      <c r="G3655" t="s">
        <v>73</v>
      </c>
      <c r="H3655" t="s">
        <v>71</v>
      </c>
      <c r="I3655" t="s">
        <v>67</v>
      </c>
      <c r="J3655">
        <v>8.4970456733297894E-2</v>
      </c>
      <c r="K3655">
        <f t="shared" si="69"/>
        <v>3</v>
      </c>
    </row>
    <row r="3656" spans="1:11" x14ac:dyDescent="0.2">
      <c r="A3656">
        <v>16</v>
      </c>
      <c r="B3656" t="s">
        <v>78</v>
      </c>
      <c r="C3656" t="s">
        <v>57</v>
      </c>
      <c r="D3656" t="s">
        <v>58</v>
      </c>
      <c r="E3656" t="s">
        <v>64</v>
      </c>
      <c r="F3656" t="s">
        <v>65</v>
      </c>
      <c r="G3656" t="s">
        <v>73</v>
      </c>
      <c r="H3656" t="s">
        <v>71</v>
      </c>
      <c r="I3656" t="s">
        <v>67</v>
      </c>
      <c r="J3656">
        <v>7.8546297787957603E-2</v>
      </c>
      <c r="K3656">
        <f t="shared" si="69"/>
        <v>3</v>
      </c>
    </row>
    <row r="3657" spans="1:11" x14ac:dyDescent="0.2">
      <c r="A3657">
        <v>17</v>
      </c>
      <c r="B3657" t="s">
        <v>78</v>
      </c>
      <c r="C3657" t="s">
        <v>57</v>
      </c>
      <c r="D3657" t="s">
        <v>58</v>
      </c>
      <c r="E3657" t="s">
        <v>64</v>
      </c>
      <c r="F3657" t="s">
        <v>65</v>
      </c>
      <c r="G3657" t="s">
        <v>73</v>
      </c>
      <c r="H3657" t="s">
        <v>71</v>
      </c>
      <c r="I3657" t="s">
        <v>67</v>
      </c>
      <c r="J3657">
        <v>8.1612128547983706E-2</v>
      </c>
      <c r="K3657">
        <f t="shared" si="69"/>
        <v>3</v>
      </c>
    </row>
    <row r="3658" spans="1:11" x14ac:dyDescent="0.2">
      <c r="A3658">
        <v>18</v>
      </c>
      <c r="B3658" t="s">
        <v>78</v>
      </c>
      <c r="C3658" t="s">
        <v>57</v>
      </c>
      <c r="D3658" t="s">
        <v>58</v>
      </c>
      <c r="E3658" t="s">
        <v>64</v>
      </c>
      <c r="F3658" t="s">
        <v>65</v>
      </c>
      <c r="G3658" t="s">
        <v>73</v>
      </c>
      <c r="H3658" t="s">
        <v>71</v>
      </c>
      <c r="I3658" t="s">
        <v>67</v>
      </c>
      <c r="J3658">
        <v>8.78094030513904E-2</v>
      </c>
      <c r="K3658">
        <f t="shared" si="69"/>
        <v>3</v>
      </c>
    </row>
    <row r="3659" spans="1:11" x14ac:dyDescent="0.2">
      <c r="A3659">
        <v>19</v>
      </c>
      <c r="B3659" t="s">
        <v>78</v>
      </c>
      <c r="C3659" t="s">
        <v>57</v>
      </c>
      <c r="D3659" t="s">
        <v>58</v>
      </c>
      <c r="E3659" t="s">
        <v>64</v>
      </c>
      <c r="F3659" t="s">
        <v>65</v>
      </c>
      <c r="G3659" t="s">
        <v>73</v>
      </c>
      <c r="H3659" t="s">
        <v>71</v>
      </c>
      <c r="I3659" t="s">
        <v>67</v>
      </c>
      <c r="J3659">
        <v>7.8860528981542E-2</v>
      </c>
      <c r="K3659">
        <f t="shared" si="69"/>
        <v>3</v>
      </c>
    </row>
    <row r="3660" spans="1:11" x14ac:dyDescent="0.2">
      <c r="A3660">
        <v>20</v>
      </c>
      <c r="B3660" t="s">
        <v>78</v>
      </c>
      <c r="C3660" t="s">
        <v>57</v>
      </c>
      <c r="D3660" t="s">
        <v>58</v>
      </c>
      <c r="E3660" t="s">
        <v>64</v>
      </c>
      <c r="F3660" t="s">
        <v>65</v>
      </c>
      <c r="G3660" t="s">
        <v>73</v>
      </c>
      <c r="H3660" t="s">
        <v>71</v>
      </c>
      <c r="I3660" t="s">
        <v>67</v>
      </c>
      <c r="J3660">
        <v>5.2983850990749398E-2</v>
      </c>
      <c r="K3660">
        <f t="shared" si="69"/>
        <v>3</v>
      </c>
    </row>
    <row r="3661" spans="1:11" x14ac:dyDescent="0.2">
      <c r="A3661">
        <v>21</v>
      </c>
      <c r="B3661" t="s">
        <v>78</v>
      </c>
      <c r="C3661" t="s">
        <v>57</v>
      </c>
      <c r="D3661" t="s">
        <v>58</v>
      </c>
      <c r="E3661" t="s">
        <v>64</v>
      </c>
      <c r="F3661" t="s">
        <v>65</v>
      </c>
      <c r="G3661" t="s">
        <v>73</v>
      </c>
      <c r="H3661" t="s">
        <v>71</v>
      </c>
      <c r="I3661" t="s">
        <v>67</v>
      </c>
      <c r="J3661">
        <v>2.6374281010378399E-2</v>
      </c>
      <c r="K3661">
        <f t="shared" si="69"/>
        <v>3</v>
      </c>
    </row>
    <row r="3662" spans="1:11" x14ac:dyDescent="0.2">
      <c r="A3662">
        <v>22</v>
      </c>
      <c r="B3662" t="s">
        <v>78</v>
      </c>
      <c r="C3662" t="s">
        <v>57</v>
      </c>
      <c r="D3662" t="s">
        <v>58</v>
      </c>
      <c r="E3662" t="s">
        <v>64</v>
      </c>
      <c r="F3662" t="s">
        <v>65</v>
      </c>
      <c r="G3662" t="s">
        <v>73</v>
      </c>
      <c r="H3662" t="s">
        <v>71</v>
      </c>
      <c r="I3662" t="s">
        <v>67</v>
      </c>
      <c r="J3662">
        <v>1.08519731685722E-2</v>
      </c>
      <c r="K3662">
        <f t="shared" si="69"/>
        <v>3</v>
      </c>
    </row>
    <row r="3663" spans="1:11" x14ac:dyDescent="0.2">
      <c r="A3663">
        <v>23</v>
      </c>
      <c r="B3663" t="s">
        <v>78</v>
      </c>
      <c r="C3663" t="s">
        <v>57</v>
      </c>
      <c r="D3663" t="s">
        <v>58</v>
      </c>
      <c r="E3663" t="s">
        <v>64</v>
      </c>
      <c r="F3663" t="s">
        <v>65</v>
      </c>
      <c r="G3663" t="s">
        <v>73</v>
      </c>
      <c r="H3663" t="s">
        <v>71</v>
      </c>
      <c r="I3663" t="s">
        <v>67</v>
      </c>
      <c r="J3663">
        <v>2.1937432828560599E-3</v>
      </c>
      <c r="K3663">
        <f t="shared" si="69"/>
        <v>3</v>
      </c>
    </row>
    <row r="3664" spans="1:11" x14ac:dyDescent="0.2">
      <c r="A3664">
        <v>24</v>
      </c>
      <c r="B3664" t="s">
        <v>78</v>
      </c>
      <c r="C3664" t="s">
        <v>57</v>
      </c>
      <c r="D3664" t="s">
        <v>58</v>
      </c>
      <c r="E3664" t="s">
        <v>64</v>
      </c>
      <c r="F3664" t="s">
        <v>65</v>
      </c>
      <c r="G3664" t="s">
        <v>73</v>
      </c>
      <c r="H3664" t="s">
        <v>71</v>
      </c>
      <c r="I3664" t="s">
        <v>67</v>
      </c>
      <c r="J3664" s="3">
        <v>4.9422982006938699E-5</v>
      </c>
      <c r="K3664">
        <f t="shared" si="69"/>
        <v>3</v>
      </c>
    </row>
    <row r="3665" spans="1:11" x14ac:dyDescent="0.2">
      <c r="A3665">
        <v>1</v>
      </c>
      <c r="B3665" t="s">
        <v>78</v>
      </c>
      <c r="C3665" t="s">
        <v>63</v>
      </c>
      <c r="D3665" t="s">
        <v>58</v>
      </c>
      <c r="E3665" t="s">
        <v>64</v>
      </c>
      <c r="F3665" t="s">
        <v>65</v>
      </c>
      <c r="G3665" t="s">
        <v>73</v>
      </c>
      <c r="H3665" t="s">
        <v>71</v>
      </c>
      <c r="I3665" t="s">
        <v>67</v>
      </c>
      <c r="J3665" s="3">
        <v>5.3245095641313105E-4</v>
      </c>
      <c r="K3665">
        <f t="shared" si="69"/>
        <v>3</v>
      </c>
    </row>
    <row r="3666" spans="1:11" x14ac:dyDescent="0.2">
      <c r="A3666">
        <v>2</v>
      </c>
      <c r="B3666" t="s">
        <v>78</v>
      </c>
      <c r="C3666" t="s">
        <v>63</v>
      </c>
      <c r="D3666" t="s">
        <v>58</v>
      </c>
      <c r="E3666" t="s">
        <v>64</v>
      </c>
      <c r="F3666" t="s">
        <v>65</v>
      </c>
      <c r="G3666" t="s">
        <v>73</v>
      </c>
      <c r="H3666" t="s">
        <v>71</v>
      </c>
      <c r="I3666" t="s">
        <v>67</v>
      </c>
      <c r="J3666">
        <v>2.47170317045754E-3</v>
      </c>
      <c r="K3666">
        <f t="shared" si="69"/>
        <v>3</v>
      </c>
    </row>
    <row r="3667" spans="1:11" x14ac:dyDescent="0.2">
      <c r="A3667">
        <v>3</v>
      </c>
      <c r="B3667" t="s">
        <v>78</v>
      </c>
      <c r="C3667" t="s">
        <v>63</v>
      </c>
      <c r="D3667" t="s">
        <v>58</v>
      </c>
      <c r="E3667" t="s">
        <v>64</v>
      </c>
      <c r="F3667" t="s">
        <v>65</v>
      </c>
      <c r="G3667" t="s">
        <v>73</v>
      </c>
      <c r="H3667" t="s">
        <v>71</v>
      </c>
      <c r="I3667" t="s">
        <v>67</v>
      </c>
      <c r="J3667">
        <v>2.6274762474395902E-3</v>
      </c>
      <c r="K3667">
        <f t="shared" si="69"/>
        <v>3</v>
      </c>
    </row>
    <row r="3668" spans="1:11" x14ac:dyDescent="0.2">
      <c r="A3668">
        <v>4</v>
      </c>
      <c r="B3668" t="s">
        <v>78</v>
      </c>
      <c r="C3668" t="s">
        <v>63</v>
      </c>
      <c r="D3668" t="s">
        <v>58</v>
      </c>
      <c r="E3668" t="s">
        <v>64</v>
      </c>
      <c r="F3668" t="s">
        <v>65</v>
      </c>
      <c r="G3668" t="s">
        <v>73</v>
      </c>
      <c r="H3668" t="s">
        <v>71</v>
      </c>
      <c r="I3668" t="s">
        <v>67</v>
      </c>
      <c r="J3668">
        <v>2.6936938707115901E-3</v>
      </c>
      <c r="K3668">
        <f t="shared" si="69"/>
        <v>3</v>
      </c>
    </row>
    <row r="3669" spans="1:11" x14ac:dyDescent="0.2">
      <c r="A3669">
        <v>5</v>
      </c>
      <c r="B3669" t="s">
        <v>78</v>
      </c>
      <c r="C3669" t="s">
        <v>63</v>
      </c>
      <c r="D3669" t="s">
        <v>58</v>
      </c>
      <c r="E3669" t="s">
        <v>64</v>
      </c>
      <c r="F3669" t="s">
        <v>65</v>
      </c>
      <c r="G3669" t="s">
        <v>73</v>
      </c>
      <c r="H3669" t="s">
        <v>71</v>
      </c>
      <c r="I3669" t="s">
        <v>67</v>
      </c>
      <c r="J3669">
        <v>2.10428925316684E-3</v>
      </c>
      <c r="K3669">
        <f t="shared" si="69"/>
        <v>3</v>
      </c>
    </row>
    <row r="3670" spans="1:11" x14ac:dyDescent="0.2">
      <c r="A3670">
        <v>6</v>
      </c>
      <c r="B3670" t="s">
        <v>78</v>
      </c>
      <c r="C3670" t="s">
        <v>63</v>
      </c>
      <c r="D3670" t="s">
        <v>58</v>
      </c>
      <c r="E3670" t="s">
        <v>64</v>
      </c>
      <c r="F3670" t="s">
        <v>65</v>
      </c>
      <c r="G3670" t="s">
        <v>73</v>
      </c>
      <c r="H3670" t="s">
        <v>71</v>
      </c>
      <c r="I3670" t="s">
        <v>67</v>
      </c>
      <c r="J3670">
        <v>2.56399137040786E-3</v>
      </c>
      <c r="K3670">
        <f t="shared" si="69"/>
        <v>3</v>
      </c>
    </row>
    <row r="3671" spans="1:11" x14ac:dyDescent="0.2">
      <c r="A3671">
        <v>7</v>
      </c>
      <c r="B3671" t="s">
        <v>78</v>
      </c>
      <c r="C3671" t="s">
        <v>63</v>
      </c>
      <c r="D3671" t="s">
        <v>58</v>
      </c>
      <c r="E3671" t="s">
        <v>64</v>
      </c>
      <c r="F3671" t="s">
        <v>65</v>
      </c>
      <c r="G3671" t="s">
        <v>73</v>
      </c>
      <c r="H3671" t="s">
        <v>71</v>
      </c>
      <c r="I3671" t="s">
        <v>67</v>
      </c>
      <c r="J3671">
        <v>5.6855564972648799E-3</v>
      </c>
      <c r="K3671">
        <f t="shared" si="69"/>
        <v>3</v>
      </c>
    </row>
    <row r="3672" spans="1:11" x14ac:dyDescent="0.2">
      <c r="A3672">
        <v>8</v>
      </c>
      <c r="B3672" t="s">
        <v>78</v>
      </c>
      <c r="C3672" t="s">
        <v>63</v>
      </c>
      <c r="D3672" t="s">
        <v>58</v>
      </c>
      <c r="E3672" t="s">
        <v>64</v>
      </c>
      <c r="F3672" t="s">
        <v>65</v>
      </c>
      <c r="G3672" t="s">
        <v>73</v>
      </c>
      <c r="H3672" t="s">
        <v>71</v>
      </c>
      <c r="I3672" t="s">
        <v>67</v>
      </c>
      <c r="J3672">
        <v>1.4498903732412E-2</v>
      </c>
      <c r="K3672">
        <f t="shared" si="69"/>
        <v>3</v>
      </c>
    </row>
    <row r="3673" spans="1:11" x14ac:dyDescent="0.2">
      <c r="A3673">
        <v>9</v>
      </c>
      <c r="B3673" t="s">
        <v>78</v>
      </c>
      <c r="C3673" t="s">
        <v>63</v>
      </c>
      <c r="D3673" t="s">
        <v>58</v>
      </c>
      <c r="E3673" t="s">
        <v>64</v>
      </c>
      <c r="F3673" t="s">
        <v>65</v>
      </c>
      <c r="G3673" t="s">
        <v>73</v>
      </c>
      <c r="H3673" t="s">
        <v>71</v>
      </c>
      <c r="I3673" t="s">
        <v>67</v>
      </c>
      <c r="J3673">
        <v>2.77783404953196E-2</v>
      </c>
      <c r="K3673">
        <f t="shared" si="69"/>
        <v>3</v>
      </c>
    </row>
    <row r="3674" spans="1:11" x14ac:dyDescent="0.2">
      <c r="A3674">
        <v>10</v>
      </c>
      <c r="B3674" t="s">
        <v>78</v>
      </c>
      <c r="C3674" t="s">
        <v>63</v>
      </c>
      <c r="D3674" t="s">
        <v>58</v>
      </c>
      <c r="E3674" t="s">
        <v>64</v>
      </c>
      <c r="F3674" t="s">
        <v>65</v>
      </c>
      <c r="G3674" t="s">
        <v>73</v>
      </c>
      <c r="H3674" t="s">
        <v>71</v>
      </c>
      <c r="I3674" t="s">
        <v>67</v>
      </c>
      <c r="J3674">
        <v>4.3438159801913498E-2</v>
      </c>
      <c r="K3674">
        <f t="shared" si="69"/>
        <v>3</v>
      </c>
    </row>
    <row r="3675" spans="1:11" x14ac:dyDescent="0.2">
      <c r="A3675">
        <v>11</v>
      </c>
      <c r="B3675" t="s">
        <v>78</v>
      </c>
      <c r="C3675" t="s">
        <v>63</v>
      </c>
      <c r="D3675" t="s">
        <v>58</v>
      </c>
      <c r="E3675" t="s">
        <v>64</v>
      </c>
      <c r="F3675" t="s">
        <v>65</v>
      </c>
      <c r="G3675" t="s">
        <v>73</v>
      </c>
      <c r="H3675" t="s">
        <v>71</v>
      </c>
      <c r="I3675" t="s">
        <v>67</v>
      </c>
      <c r="J3675">
        <v>5.4102575659762203E-2</v>
      </c>
      <c r="K3675">
        <f t="shared" si="69"/>
        <v>3</v>
      </c>
    </row>
    <row r="3676" spans="1:11" x14ac:dyDescent="0.2">
      <c r="A3676">
        <v>12</v>
      </c>
      <c r="B3676" t="s">
        <v>78</v>
      </c>
      <c r="C3676" t="s">
        <v>63</v>
      </c>
      <c r="D3676" t="s">
        <v>58</v>
      </c>
      <c r="E3676" t="s">
        <v>64</v>
      </c>
      <c r="F3676" t="s">
        <v>65</v>
      </c>
      <c r="G3676" t="s">
        <v>73</v>
      </c>
      <c r="H3676" t="s">
        <v>71</v>
      </c>
      <c r="I3676" t="s">
        <v>67</v>
      </c>
      <c r="J3676">
        <v>6.5637522666375195E-2</v>
      </c>
      <c r="K3676">
        <f t="shared" si="69"/>
        <v>3</v>
      </c>
    </row>
    <row r="3677" spans="1:11" x14ac:dyDescent="0.2">
      <c r="A3677">
        <v>13</v>
      </c>
      <c r="B3677" t="s">
        <v>78</v>
      </c>
      <c r="C3677" t="s">
        <v>63</v>
      </c>
      <c r="D3677" t="s">
        <v>58</v>
      </c>
      <c r="E3677" t="s">
        <v>64</v>
      </c>
      <c r="F3677" t="s">
        <v>65</v>
      </c>
      <c r="G3677" t="s">
        <v>73</v>
      </c>
      <c r="H3677" t="s">
        <v>71</v>
      </c>
      <c r="I3677" t="s">
        <v>67</v>
      </c>
      <c r="J3677">
        <v>8.5023421871577895E-2</v>
      </c>
      <c r="K3677">
        <f t="shared" si="69"/>
        <v>3</v>
      </c>
    </row>
    <row r="3678" spans="1:11" x14ac:dyDescent="0.2">
      <c r="A3678">
        <v>14</v>
      </c>
      <c r="B3678" t="s">
        <v>78</v>
      </c>
      <c r="C3678" t="s">
        <v>63</v>
      </c>
      <c r="D3678" t="s">
        <v>58</v>
      </c>
      <c r="E3678" t="s">
        <v>64</v>
      </c>
      <c r="F3678" t="s">
        <v>65</v>
      </c>
      <c r="G3678" t="s">
        <v>73</v>
      </c>
      <c r="H3678" t="s">
        <v>71</v>
      </c>
      <c r="I3678" t="s">
        <v>67</v>
      </c>
      <c r="J3678">
        <v>9.8298716988570803E-2</v>
      </c>
      <c r="K3678">
        <f t="shared" si="69"/>
        <v>3</v>
      </c>
    </row>
    <row r="3679" spans="1:11" x14ac:dyDescent="0.2">
      <c r="A3679">
        <v>15</v>
      </c>
      <c r="B3679" t="s">
        <v>78</v>
      </c>
      <c r="C3679" t="s">
        <v>63</v>
      </c>
      <c r="D3679" t="s">
        <v>58</v>
      </c>
      <c r="E3679" t="s">
        <v>64</v>
      </c>
      <c r="F3679" t="s">
        <v>65</v>
      </c>
      <c r="G3679" t="s">
        <v>73</v>
      </c>
      <c r="H3679" t="s">
        <v>71</v>
      </c>
      <c r="I3679" t="s">
        <v>67</v>
      </c>
      <c r="J3679">
        <v>0.100695992200312</v>
      </c>
      <c r="K3679">
        <f t="shared" si="69"/>
        <v>3</v>
      </c>
    </row>
    <row r="3680" spans="1:11" x14ac:dyDescent="0.2">
      <c r="A3680">
        <v>16</v>
      </c>
      <c r="B3680" t="s">
        <v>78</v>
      </c>
      <c r="C3680" t="s">
        <v>63</v>
      </c>
      <c r="D3680" t="s">
        <v>58</v>
      </c>
      <c r="E3680" t="s">
        <v>64</v>
      </c>
      <c r="F3680" t="s">
        <v>65</v>
      </c>
      <c r="G3680" t="s">
        <v>73</v>
      </c>
      <c r="H3680" t="s">
        <v>71</v>
      </c>
      <c r="I3680" t="s">
        <v>67</v>
      </c>
      <c r="J3680">
        <v>9.8361522509495702E-2</v>
      </c>
      <c r="K3680">
        <f t="shared" si="69"/>
        <v>3</v>
      </c>
    </row>
    <row r="3681" spans="1:11" x14ac:dyDescent="0.2">
      <c r="A3681">
        <v>17</v>
      </c>
      <c r="B3681" t="s">
        <v>78</v>
      </c>
      <c r="C3681" t="s">
        <v>63</v>
      </c>
      <c r="D3681" t="s">
        <v>58</v>
      </c>
      <c r="E3681" t="s">
        <v>64</v>
      </c>
      <c r="F3681" t="s">
        <v>65</v>
      </c>
      <c r="G3681" t="s">
        <v>73</v>
      </c>
      <c r="H3681" t="s">
        <v>71</v>
      </c>
      <c r="I3681" t="s">
        <v>67</v>
      </c>
      <c r="J3681">
        <v>9.5043281085371703E-2</v>
      </c>
      <c r="K3681">
        <f t="shared" si="69"/>
        <v>3</v>
      </c>
    </row>
    <row r="3682" spans="1:11" x14ac:dyDescent="0.2">
      <c r="A3682">
        <v>18</v>
      </c>
      <c r="B3682" t="s">
        <v>78</v>
      </c>
      <c r="C3682" t="s">
        <v>63</v>
      </c>
      <c r="D3682" t="s">
        <v>58</v>
      </c>
      <c r="E3682" t="s">
        <v>64</v>
      </c>
      <c r="F3682" t="s">
        <v>65</v>
      </c>
      <c r="G3682" t="s">
        <v>73</v>
      </c>
      <c r="H3682" t="s">
        <v>71</v>
      </c>
      <c r="I3682" t="s">
        <v>67</v>
      </c>
      <c r="J3682">
        <v>9.2451980871266201E-2</v>
      </c>
      <c r="K3682">
        <f t="shared" si="69"/>
        <v>3</v>
      </c>
    </row>
    <row r="3683" spans="1:11" x14ac:dyDescent="0.2">
      <c r="A3683">
        <v>19</v>
      </c>
      <c r="B3683" t="s">
        <v>78</v>
      </c>
      <c r="C3683" t="s">
        <v>63</v>
      </c>
      <c r="D3683" t="s">
        <v>58</v>
      </c>
      <c r="E3683" t="s">
        <v>64</v>
      </c>
      <c r="F3683" t="s">
        <v>65</v>
      </c>
      <c r="G3683" t="s">
        <v>73</v>
      </c>
      <c r="H3683" t="s">
        <v>71</v>
      </c>
      <c r="I3683" t="s">
        <v>67</v>
      </c>
      <c r="J3683">
        <v>8.5134524887403903E-2</v>
      </c>
      <c r="K3683">
        <f t="shared" si="69"/>
        <v>3</v>
      </c>
    </row>
    <row r="3684" spans="1:11" x14ac:dyDescent="0.2">
      <c r="A3684">
        <v>20</v>
      </c>
      <c r="B3684" t="s">
        <v>78</v>
      </c>
      <c r="C3684" t="s">
        <v>63</v>
      </c>
      <c r="D3684" t="s">
        <v>58</v>
      </c>
      <c r="E3684" t="s">
        <v>64</v>
      </c>
      <c r="F3684" t="s">
        <v>65</v>
      </c>
      <c r="G3684" t="s">
        <v>73</v>
      </c>
      <c r="H3684" t="s">
        <v>71</v>
      </c>
      <c r="I3684" t="s">
        <v>67</v>
      </c>
      <c r="J3684">
        <v>6.3397982025045693E-2</v>
      </c>
      <c r="K3684">
        <f t="shared" si="69"/>
        <v>3</v>
      </c>
    </row>
    <row r="3685" spans="1:11" x14ac:dyDescent="0.2">
      <c r="A3685">
        <v>21</v>
      </c>
      <c r="B3685" t="s">
        <v>78</v>
      </c>
      <c r="C3685" t="s">
        <v>63</v>
      </c>
      <c r="D3685" t="s">
        <v>58</v>
      </c>
      <c r="E3685" t="s">
        <v>64</v>
      </c>
      <c r="F3685" t="s">
        <v>65</v>
      </c>
      <c r="G3685" t="s">
        <v>73</v>
      </c>
      <c r="H3685" t="s">
        <v>71</v>
      </c>
      <c r="I3685" t="s">
        <v>67</v>
      </c>
      <c r="J3685">
        <v>3.7231680259613098E-2</v>
      </c>
      <c r="K3685">
        <f t="shared" si="69"/>
        <v>3</v>
      </c>
    </row>
    <row r="3686" spans="1:11" x14ac:dyDescent="0.2">
      <c r="A3686">
        <v>22</v>
      </c>
      <c r="B3686" t="s">
        <v>78</v>
      </c>
      <c r="C3686" t="s">
        <v>63</v>
      </c>
      <c r="D3686" t="s">
        <v>58</v>
      </c>
      <c r="E3686" t="s">
        <v>64</v>
      </c>
      <c r="F3686" t="s">
        <v>65</v>
      </c>
      <c r="G3686" t="s">
        <v>73</v>
      </c>
      <c r="H3686" t="s">
        <v>71</v>
      </c>
      <c r="I3686" t="s">
        <v>67</v>
      </c>
      <c r="J3686">
        <v>1.6587621399040599E-2</v>
      </c>
      <c r="K3686">
        <f t="shared" si="69"/>
        <v>3</v>
      </c>
    </row>
    <row r="3687" spans="1:11" x14ac:dyDescent="0.2">
      <c r="A3687">
        <v>23</v>
      </c>
      <c r="B3687" t="s">
        <v>78</v>
      </c>
      <c r="C3687" t="s">
        <v>63</v>
      </c>
      <c r="D3687" t="s">
        <v>58</v>
      </c>
      <c r="E3687" t="s">
        <v>64</v>
      </c>
      <c r="F3687" t="s">
        <v>65</v>
      </c>
      <c r="G3687" t="s">
        <v>73</v>
      </c>
      <c r="H3687" t="s">
        <v>71</v>
      </c>
      <c r="I3687" t="s">
        <v>67</v>
      </c>
      <c r="J3687">
        <v>3.5769523848477799E-3</v>
      </c>
      <c r="K3687">
        <f t="shared" si="69"/>
        <v>3</v>
      </c>
    </row>
    <row r="3688" spans="1:11" x14ac:dyDescent="0.2">
      <c r="A3688">
        <v>24</v>
      </c>
      <c r="B3688" t="s">
        <v>78</v>
      </c>
      <c r="C3688" t="s">
        <v>63</v>
      </c>
      <c r="D3688" t="s">
        <v>58</v>
      </c>
      <c r="E3688" t="s">
        <v>64</v>
      </c>
      <c r="F3688" t="s">
        <v>65</v>
      </c>
      <c r="G3688" t="s">
        <v>73</v>
      </c>
      <c r="H3688" t="s">
        <v>71</v>
      </c>
      <c r="I3688" t="s">
        <v>67</v>
      </c>
      <c r="J3688" s="3">
        <v>6.1659795809351103E-5</v>
      </c>
      <c r="K3688">
        <f t="shared" si="69"/>
        <v>3</v>
      </c>
    </row>
    <row r="3689" spans="1:11" x14ac:dyDescent="0.2">
      <c r="A3689">
        <v>1</v>
      </c>
      <c r="B3689" t="s">
        <v>78</v>
      </c>
      <c r="C3689" t="s">
        <v>57</v>
      </c>
      <c r="D3689" t="s">
        <v>74</v>
      </c>
      <c r="E3689" t="s">
        <v>59</v>
      </c>
      <c r="F3689" t="s">
        <v>60</v>
      </c>
      <c r="G3689" t="s">
        <v>72</v>
      </c>
      <c r="H3689" t="s">
        <v>62</v>
      </c>
      <c r="I3689" t="s">
        <v>67</v>
      </c>
      <c r="J3689">
        <v>6.9000000000000006E-2</v>
      </c>
      <c r="K3689">
        <f t="shared" si="69"/>
        <v>3</v>
      </c>
    </row>
    <row r="3690" spans="1:11" x14ac:dyDescent="0.2">
      <c r="A3690">
        <v>2</v>
      </c>
      <c r="B3690" t="s">
        <v>78</v>
      </c>
      <c r="C3690" t="s">
        <v>57</v>
      </c>
      <c r="D3690" t="s">
        <v>74</v>
      </c>
      <c r="E3690" t="s">
        <v>59</v>
      </c>
      <c r="F3690" t="s">
        <v>60</v>
      </c>
      <c r="G3690" t="s">
        <v>72</v>
      </c>
      <c r="H3690" t="s">
        <v>62</v>
      </c>
      <c r="I3690" t="s">
        <v>67</v>
      </c>
      <c r="J3690">
        <v>4.8000000000000001E-2</v>
      </c>
      <c r="K3690">
        <f t="shared" si="69"/>
        <v>3</v>
      </c>
    </row>
    <row r="3691" spans="1:11" x14ac:dyDescent="0.2">
      <c r="A3691">
        <v>3</v>
      </c>
      <c r="B3691" t="s">
        <v>78</v>
      </c>
      <c r="C3691" t="s">
        <v>57</v>
      </c>
      <c r="D3691" t="s">
        <v>74</v>
      </c>
      <c r="E3691" t="s">
        <v>59</v>
      </c>
      <c r="F3691" t="s">
        <v>60</v>
      </c>
      <c r="G3691" t="s">
        <v>72</v>
      </c>
      <c r="H3691" t="s">
        <v>62</v>
      </c>
      <c r="I3691" t="s">
        <v>67</v>
      </c>
      <c r="J3691">
        <v>2.4E-2</v>
      </c>
      <c r="K3691">
        <f t="shared" si="69"/>
        <v>3</v>
      </c>
    </row>
    <row r="3692" spans="1:11" x14ac:dyDescent="0.2">
      <c r="A3692">
        <v>4</v>
      </c>
      <c r="B3692" t="s">
        <v>78</v>
      </c>
      <c r="C3692" t="s">
        <v>57</v>
      </c>
      <c r="D3692" t="s">
        <v>74</v>
      </c>
      <c r="E3692" t="s">
        <v>59</v>
      </c>
      <c r="F3692" t="s">
        <v>60</v>
      </c>
      <c r="G3692" t="s">
        <v>72</v>
      </c>
      <c r="H3692" t="s">
        <v>62</v>
      </c>
      <c r="I3692" t="s">
        <v>67</v>
      </c>
      <c r="J3692">
        <v>1.0999999999999999E-2</v>
      </c>
      <c r="K3692">
        <f t="shared" si="69"/>
        <v>3</v>
      </c>
    </row>
    <row r="3693" spans="1:11" x14ac:dyDescent="0.2">
      <c r="A3693">
        <v>5</v>
      </c>
      <c r="B3693" t="s">
        <v>78</v>
      </c>
      <c r="C3693" t="s">
        <v>57</v>
      </c>
      <c r="D3693" t="s">
        <v>74</v>
      </c>
      <c r="E3693" t="s">
        <v>59</v>
      </c>
      <c r="F3693" t="s">
        <v>60</v>
      </c>
      <c r="G3693" t="s">
        <v>72</v>
      </c>
      <c r="H3693" t="s">
        <v>62</v>
      </c>
      <c r="I3693" t="s">
        <v>67</v>
      </c>
      <c r="J3693">
        <v>6.0000000000000001E-3</v>
      </c>
      <c r="K3693">
        <f t="shared" si="69"/>
        <v>3</v>
      </c>
    </row>
    <row r="3694" spans="1:11" x14ac:dyDescent="0.2">
      <c r="A3694">
        <v>6</v>
      </c>
      <c r="B3694" t="s">
        <v>78</v>
      </c>
      <c r="C3694" t="s">
        <v>57</v>
      </c>
      <c r="D3694" t="s">
        <v>74</v>
      </c>
      <c r="E3694" t="s">
        <v>59</v>
      </c>
      <c r="F3694" t="s">
        <v>60</v>
      </c>
      <c r="G3694" t="s">
        <v>72</v>
      </c>
      <c r="H3694" t="s">
        <v>62</v>
      </c>
      <c r="I3694" t="s">
        <v>67</v>
      </c>
      <c r="J3694">
        <v>4.0000000000000001E-3</v>
      </c>
      <c r="K3694">
        <f t="shared" si="69"/>
        <v>3</v>
      </c>
    </row>
    <row r="3695" spans="1:11" x14ac:dyDescent="0.2">
      <c r="A3695">
        <v>7</v>
      </c>
      <c r="B3695" t="s">
        <v>78</v>
      </c>
      <c r="C3695" t="s">
        <v>57</v>
      </c>
      <c r="D3695" t="s">
        <v>74</v>
      </c>
      <c r="E3695" t="s">
        <v>59</v>
      </c>
      <c r="F3695" t="s">
        <v>60</v>
      </c>
      <c r="G3695" t="s">
        <v>72</v>
      </c>
      <c r="H3695" t="s">
        <v>62</v>
      </c>
      <c r="I3695" t="s">
        <v>67</v>
      </c>
      <c r="J3695">
        <v>5.0000000000000001E-3</v>
      </c>
      <c r="K3695">
        <f t="shared" si="69"/>
        <v>3</v>
      </c>
    </row>
    <row r="3696" spans="1:11" x14ac:dyDescent="0.2">
      <c r="A3696">
        <v>8</v>
      </c>
      <c r="B3696" t="s">
        <v>78</v>
      </c>
      <c r="C3696" t="s">
        <v>57</v>
      </c>
      <c r="D3696" t="s">
        <v>74</v>
      </c>
      <c r="E3696" t="s">
        <v>59</v>
      </c>
      <c r="F3696" t="s">
        <v>60</v>
      </c>
      <c r="G3696" t="s">
        <v>72</v>
      </c>
      <c r="H3696" t="s">
        <v>62</v>
      </c>
      <c r="I3696" t="s">
        <v>67</v>
      </c>
      <c r="J3696">
        <v>6.9999999999999897E-3</v>
      </c>
      <c r="K3696">
        <f t="shared" si="69"/>
        <v>3</v>
      </c>
    </row>
    <row r="3697" spans="1:11" x14ac:dyDescent="0.2">
      <c r="A3697">
        <v>10</v>
      </c>
      <c r="B3697" t="s">
        <v>78</v>
      </c>
      <c r="C3697" t="s">
        <v>57</v>
      </c>
      <c r="D3697" t="s">
        <v>74</v>
      </c>
      <c r="E3697" t="s">
        <v>59</v>
      </c>
      <c r="F3697" t="s">
        <v>60</v>
      </c>
      <c r="G3697" t="s">
        <v>72</v>
      </c>
      <c r="H3697" t="s">
        <v>62</v>
      </c>
      <c r="I3697" t="s">
        <v>67</v>
      </c>
      <c r="J3697">
        <v>0.02</v>
      </c>
      <c r="K3697">
        <f t="shared" si="69"/>
        <v>3</v>
      </c>
    </row>
    <row r="3698" spans="1:11" x14ac:dyDescent="0.2">
      <c r="A3698">
        <v>11</v>
      </c>
      <c r="B3698" t="s">
        <v>78</v>
      </c>
      <c r="C3698" t="s">
        <v>57</v>
      </c>
      <c r="D3698" t="s">
        <v>74</v>
      </c>
      <c r="E3698" t="s">
        <v>59</v>
      </c>
      <c r="F3698" t="s">
        <v>60</v>
      </c>
      <c r="G3698" t="s">
        <v>72</v>
      </c>
      <c r="H3698" t="s">
        <v>62</v>
      </c>
      <c r="I3698" t="s">
        <v>67</v>
      </c>
      <c r="J3698">
        <v>3.1E-2</v>
      </c>
      <c r="K3698">
        <f t="shared" si="69"/>
        <v>3</v>
      </c>
    </row>
    <row r="3699" spans="1:11" x14ac:dyDescent="0.2">
      <c r="A3699">
        <v>12</v>
      </c>
      <c r="B3699" t="s">
        <v>78</v>
      </c>
      <c r="C3699" t="s">
        <v>57</v>
      </c>
      <c r="D3699" t="s">
        <v>74</v>
      </c>
      <c r="E3699" t="s">
        <v>59</v>
      </c>
      <c r="F3699" t="s">
        <v>60</v>
      </c>
      <c r="G3699" t="s">
        <v>72</v>
      </c>
      <c r="H3699" t="s">
        <v>62</v>
      </c>
      <c r="I3699" t="s">
        <v>67</v>
      </c>
      <c r="J3699">
        <v>0.04</v>
      </c>
      <c r="K3699">
        <f t="shared" si="69"/>
        <v>3</v>
      </c>
    </row>
    <row r="3700" spans="1:11" x14ac:dyDescent="0.2">
      <c r="A3700">
        <v>13</v>
      </c>
      <c r="B3700" t="s">
        <v>78</v>
      </c>
      <c r="C3700" t="s">
        <v>57</v>
      </c>
      <c r="D3700" t="s">
        <v>74</v>
      </c>
      <c r="E3700" t="s">
        <v>59</v>
      </c>
      <c r="F3700" t="s">
        <v>60</v>
      </c>
      <c r="G3700" t="s">
        <v>72</v>
      </c>
      <c r="H3700" t="s">
        <v>62</v>
      </c>
      <c r="I3700" t="s">
        <v>67</v>
      </c>
      <c r="J3700">
        <v>4.0999999999999898E-2</v>
      </c>
      <c r="K3700">
        <f t="shared" si="69"/>
        <v>3</v>
      </c>
    </row>
    <row r="3701" spans="1:11" x14ac:dyDescent="0.2">
      <c r="A3701">
        <v>14</v>
      </c>
      <c r="B3701" t="s">
        <v>78</v>
      </c>
      <c r="C3701" t="s">
        <v>57</v>
      </c>
      <c r="D3701" t="s">
        <v>74</v>
      </c>
      <c r="E3701" t="s">
        <v>59</v>
      </c>
      <c r="F3701" t="s">
        <v>60</v>
      </c>
      <c r="G3701" t="s">
        <v>72</v>
      </c>
      <c r="H3701" t="s">
        <v>62</v>
      </c>
      <c r="I3701" t="s">
        <v>67</v>
      </c>
      <c r="J3701">
        <v>4.2000000000000003E-2</v>
      </c>
      <c r="K3701">
        <f t="shared" si="69"/>
        <v>3</v>
      </c>
    </row>
    <row r="3702" spans="1:11" x14ac:dyDescent="0.2">
      <c r="A3702">
        <v>15</v>
      </c>
      <c r="B3702" t="s">
        <v>78</v>
      </c>
      <c r="C3702" t="s">
        <v>57</v>
      </c>
      <c r="D3702" t="s">
        <v>74</v>
      </c>
      <c r="E3702" t="s">
        <v>59</v>
      </c>
      <c r="F3702" t="s">
        <v>60</v>
      </c>
      <c r="G3702" t="s">
        <v>72</v>
      </c>
      <c r="H3702" t="s">
        <v>62</v>
      </c>
      <c r="I3702" t="s">
        <v>67</v>
      </c>
      <c r="J3702">
        <v>3.9E-2</v>
      </c>
      <c r="K3702">
        <f t="shared" si="69"/>
        <v>3</v>
      </c>
    </row>
    <row r="3703" spans="1:11" x14ac:dyDescent="0.2">
      <c r="A3703">
        <v>16</v>
      </c>
      <c r="B3703" t="s">
        <v>78</v>
      </c>
      <c r="C3703" t="s">
        <v>57</v>
      </c>
      <c r="D3703" t="s">
        <v>74</v>
      </c>
      <c r="E3703" t="s">
        <v>59</v>
      </c>
      <c r="F3703" t="s">
        <v>60</v>
      </c>
      <c r="G3703" t="s">
        <v>72</v>
      </c>
      <c r="H3703" t="s">
        <v>62</v>
      </c>
      <c r="I3703" t="s">
        <v>67</v>
      </c>
      <c r="J3703">
        <v>0.04</v>
      </c>
      <c r="K3703">
        <f t="shared" si="69"/>
        <v>3</v>
      </c>
    </row>
    <row r="3704" spans="1:11" x14ac:dyDescent="0.2">
      <c r="A3704">
        <v>17</v>
      </c>
      <c r="B3704" t="s">
        <v>78</v>
      </c>
      <c r="C3704" t="s">
        <v>57</v>
      </c>
      <c r="D3704" t="s">
        <v>74</v>
      </c>
      <c r="E3704" t="s">
        <v>59</v>
      </c>
      <c r="F3704" t="s">
        <v>60</v>
      </c>
      <c r="G3704" t="s">
        <v>72</v>
      </c>
      <c r="H3704" t="s">
        <v>62</v>
      </c>
      <c r="I3704" t="s">
        <v>67</v>
      </c>
      <c r="J3704">
        <v>5.0999999999999997E-2</v>
      </c>
      <c r="K3704">
        <f t="shared" si="69"/>
        <v>3</v>
      </c>
    </row>
    <row r="3705" spans="1:11" x14ac:dyDescent="0.2">
      <c r="A3705">
        <v>18</v>
      </c>
      <c r="B3705" t="s">
        <v>78</v>
      </c>
      <c r="C3705" t="s">
        <v>57</v>
      </c>
      <c r="D3705" t="s">
        <v>74</v>
      </c>
      <c r="E3705" t="s">
        <v>59</v>
      </c>
      <c r="F3705" t="s">
        <v>60</v>
      </c>
      <c r="G3705" t="s">
        <v>72</v>
      </c>
      <c r="H3705" t="s">
        <v>62</v>
      </c>
      <c r="I3705" t="s">
        <v>67</v>
      </c>
      <c r="J3705">
        <v>0.06</v>
      </c>
      <c r="K3705">
        <f t="shared" si="69"/>
        <v>3</v>
      </c>
    </row>
    <row r="3706" spans="1:11" x14ac:dyDescent="0.2">
      <c r="A3706">
        <v>19</v>
      </c>
      <c r="B3706" t="s">
        <v>78</v>
      </c>
      <c r="C3706" t="s">
        <v>57</v>
      </c>
      <c r="D3706" t="s">
        <v>74</v>
      </c>
      <c r="E3706" t="s">
        <v>59</v>
      </c>
      <c r="F3706" t="s">
        <v>60</v>
      </c>
      <c r="G3706" t="s">
        <v>72</v>
      </c>
      <c r="H3706" t="s">
        <v>62</v>
      </c>
      <c r="I3706" t="s">
        <v>67</v>
      </c>
      <c r="J3706">
        <v>6.8000000000000005E-2</v>
      </c>
      <c r="K3706">
        <f t="shared" si="69"/>
        <v>3</v>
      </c>
    </row>
    <row r="3707" spans="1:11" x14ac:dyDescent="0.2">
      <c r="A3707">
        <v>20</v>
      </c>
      <c r="B3707" t="s">
        <v>78</v>
      </c>
      <c r="C3707" t="s">
        <v>57</v>
      </c>
      <c r="D3707" t="s">
        <v>74</v>
      </c>
      <c r="E3707" t="s">
        <v>59</v>
      </c>
      <c r="F3707" t="s">
        <v>60</v>
      </c>
      <c r="G3707" t="s">
        <v>72</v>
      </c>
      <c r="H3707" t="s">
        <v>62</v>
      </c>
      <c r="I3707" t="s">
        <v>67</v>
      </c>
      <c r="J3707">
        <v>7.1999999999999995E-2</v>
      </c>
      <c r="K3707">
        <f t="shared" si="69"/>
        <v>3</v>
      </c>
    </row>
    <row r="3708" spans="1:11" x14ac:dyDescent="0.2">
      <c r="A3708">
        <v>21</v>
      </c>
      <c r="B3708" t="s">
        <v>78</v>
      </c>
      <c r="C3708" t="s">
        <v>57</v>
      </c>
      <c r="D3708" t="s">
        <v>74</v>
      </c>
      <c r="E3708" t="s">
        <v>59</v>
      </c>
      <c r="F3708" t="s">
        <v>60</v>
      </c>
      <c r="G3708" t="s">
        <v>72</v>
      </c>
      <c r="H3708" t="s">
        <v>62</v>
      </c>
      <c r="I3708" t="s">
        <v>67</v>
      </c>
      <c r="J3708">
        <v>7.5999999999999998E-2</v>
      </c>
      <c r="K3708">
        <f t="shared" si="69"/>
        <v>3</v>
      </c>
    </row>
    <row r="3709" spans="1:11" x14ac:dyDescent="0.2">
      <c r="A3709">
        <v>22</v>
      </c>
      <c r="B3709" t="s">
        <v>78</v>
      </c>
      <c r="C3709" t="s">
        <v>57</v>
      </c>
      <c r="D3709" t="s">
        <v>74</v>
      </c>
      <c r="E3709" t="s">
        <v>59</v>
      </c>
      <c r="F3709" t="s">
        <v>60</v>
      </c>
      <c r="G3709" t="s">
        <v>72</v>
      </c>
      <c r="H3709" t="s">
        <v>62</v>
      </c>
      <c r="I3709" t="s">
        <v>67</v>
      </c>
      <c r="J3709">
        <v>7.8E-2</v>
      </c>
      <c r="K3709">
        <f t="shared" si="69"/>
        <v>3</v>
      </c>
    </row>
    <row r="3710" spans="1:11" x14ac:dyDescent="0.2">
      <c r="A3710">
        <v>23</v>
      </c>
      <c r="B3710" t="s">
        <v>78</v>
      </c>
      <c r="C3710" t="s">
        <v>57</v>
      </c>
      <c r="D3710" t="s">
        <v>74</v>
      </c>
      <c r="E3710" t="s">
        <v>59</v>
      </c>
      <c r="F3710" t="s">
        <v>60</v>
      </c>
      <c r="G3710" t="s">
        <v>72</v>
      </c>
      <c r="H3710" t="s">
        <v>62</v>
      </c>
      <c r="I3710" t="s">
        <v>67</v>
      </c>
      <c r="J3710">
        <v>7.9000000000000001E-2</v>
      </c>
      <c r="K3710">
        <f t="shared" si="69"/>
        <v>3</v>
      </c>
    </row>
    <row r="3711" spans="1:11" x14ac:dyDescent="0.2">
      <c r="A3711">
        <v>24</v>
      </c>
      <c r="B3711" t="s">
        <v>78</v>
      </c>
      <c r="C3711" t="s">
        <v>57</v>
      </c>
      <c r="D3711" t="s">
        <v>74</v>
      </c>
      <c r="E3711" t="s">
        <v>59</v>
      </c>
      <c r="F3711" t="s">
        <v>60</v>
      </c>
      <c r="G3711" t="s">
        <v>72</v>
      </c>
      <c r="H3711" t="s">
        <v>62</v>
      </c>
      <c r="I3711" t="s">
        <v>67</v>
      </c>
      <c r="J3711">
        <v>7.8E-2</v>
      </c>
      <c r="K3711">
        <f t="shared" si="69"/>
        <v>3</v>
      </c>
    </row>
    <row r="3712" spans="1:11" x14ac:dyDescent="0.2">
      <c r="A3712">
        <v>1</v>
      </c>
      <c r="B3712" t="s">
        <v>78</v>
      </c>
      <c r="C3712" t="s">
        <v>63</v>
      </c>
      <c r="D3712" t="s">
        <v>74</v>
      </c>
      <c r="E3712" t="s">
        <v>59</v>
      </c>
      <c r="F3712" t="s">
        <v>60</v>
      </c>
      <c r="G3712" t="s">
        <v>72</v>
      </c>
      <c r="H3712" t="s">
        <v>62</v>
      </c>
      <c r="I3712" t="s">
        <v>67</v>
      </c>
      <c r="J3712">
        <v>6.9000000000000006E-2</v>
      </c>
      <c r="K3712">
        <f t="shared" si="69"/>
        <v>3</v>
      </c>
    </row>
    <row r="3713" spans="1:11" x14ac:dyDescent="0.2">
      <c r="A3713">
        <v>2</v>
      </c>
      <c r="B3713" t="s">
        <v>78</v>
      </c>
      <c r="C3713" t="s">
        <v>63</v>
      </c>
      <c r="D3713" t="s">
        <v>74</v>
      </c>
      <c r="E3713" t="s">
        <v>59</v>
      </c>
      <c r="F3713" t="s">
        <v>60</v>
      </c>
      <c r="G3713" t="s">
        <v>72</v>
      </c>
      <c r="H3713" t="s">
        <v>62</v>
      </c>
      <c r="I3713" t="s">
        <v>67</v>
      </c>
      <c r="J3713">
        <v>4.8000000000000001E-2</v>
      </c>
      <c r="K3713">
        <f t="shared" si="69"/>
        <v>3</v>
      </c>
    </row>
    <row r="3714" spans="1:11" x14ac:dyDescent="0.2">
      <c r="A3714">
        <v>3</v>
      </c>
      <c r="B3714" t="s">
        <v>78</v>
      </c>
      <c r="C3714" t="s">
        <v>63</v>
      </c>
      <c r="D3714" t="s">
        <v>74</v>
      </c>
      <c r="E3714" t="s">
        <v>59</v>
      </c>
      <c r="F3714" t="s">
        <v>60</v>
      </c>
      <c r="G3714" t="s">
        <v>72</v>
      </c>
      <c r="H3714" t="s">
        <v>62</v>
      </c>
      <c r="I3714" t="s">
        <v>67</v>
      </c>
      <c r="J3714">
        <v>2.4E-2</v>
      </c>
      <c r="K3714">
        <f t="shared" si="69"/>
        <v>3</v>
      </c>
    </row>
    <row r="3715" spans="1:11" x14ac:dyDescent="0.2">
      <c r="A3715">
        <v>4</v>
      </c>
      <c r="B3715" t="s">
        <v>78</v>
      </c>
      <c r="C3715" t="s">
        <v>63</v>
      </c>
      <c r="D3715" t="s">
        <v>74</v>
      </c>
      <c r="E3715" t="s">
        <v>59</v>
      </c>
      <c r="F3715" t="s">
        <v>60</v>
      </c>
      <c r="G3715" t="s">
        <v>72</v>
      </c>
      <c r="H3715" t="s">
        <v>62</v>
      </c>
      <c r="I3715" t="s">
        <v>67</v>
      </c>
      <c r="J3715">
        <v>1.0999999999999999E-2</v>
      </c>
      <c r="K3715">
        <f t="shared" si="69"/>
        <v>3</v>
      </c>
    </row>
    <row r="3716" spans="1:11" x14ac:dyDescent="0.2">
      <c r="A3716">
        <v>5</v>
      </c>
      <c r="B3716" t="s">
        <v>78</v>
      </c>
      <c r="C3716" t="s">
        <v>63</v>
      </c>
      <c r="D3716" t="s">
        <v>74</v>
      </c>
      <c r="E3716" t="s">
        <v>59</v>
      </c>
      <c r="F3716" t="s">
        <v>60</v>
      </c>
      <c r="G3716" t="s">
        <v>72</v>
      </c>
      <c r="H3716" t="s">
        <v>62</v>
      </c>
      <c r="I3716" t="s">
        <v>67</v>
      </c>
      <c r="J3716">
        <v>6.0000000000000001E-3</v>
      </c>
      <c r="K3716">
        <f t="shared" ref="K3716:K3779" si="70">MONTH(1&amp;B3716)</f>
        <v>3</v>
      </c>
    </row>
    <row r="3717" spans="1:11" x14ac:dyDescent="0.2">
      <c r="A3717">
        <v>6</v>
      </c>
      <c r="B3717" t="s">
        <v>78</v>
      </c>
      <c r="C3717" t="s">
        <v>63</v>
      </c>
      <c r="D3717" t="s">
        <v>74</v>
      </c>
      <c r="E3717" t="s">
        <v>59</v>
      </c>
      <c r="F3717" t="s">
        <v>60</v>
      </c>
      <c r="G3717" t="s">
        <v>72</v>
      </c>
      <c r="H3717" t="s">
        <v>62</v>
      </c>
      <c r="I3717" t="s">
        <v>67</v>
      </c>
      <c r="J3717">
        <v>4.0000000000000001E-3</v>
      </c>
      <c r="K3717">
        <f t="shared" si="70"/>
        <v>3</v>
      </c>
    </row>
    <row r="3718" spans="1:11" x14ac:dyDescent="0.2">
      <c r="A3718">
        <v>7</v>
      </c>
      <c r="B3718" t="s">
        <v>78</v>
      </c>
      <c r="C3718" t="s">
        <v>63</v>
      </c>
      <c r="D3718" t="s">
        <v>74</v>
      </c>
      <c r="E3718" t="s">
        <v>59</v>
      </c>
      <c r="F3718" t="s">
        <v>60</v>
      </c>
      <c r="G3718" t="s">
        <v>72</v>
      </c>
      <c r="H3718" t="s">
        <v>62</v>
      </c>
      <c r="I3718" t="s">
        <v>67</v>
      </c>
      <c r="J3718">
        <v>5.0000000000000001E-3</v>
      </c>
      <c r="K3718">
        <f t="shared" si="70"/>
        <v>3</v>
      </c>
    </row>
    <row r="3719" spans="1:11" x14ac:dyDescent="0.2">
      <c r="A3719">
        <v>8</v>
      </c>
      <c r="B3719" t="s">
        <v>78</v>
      </c>
      <c r="C3719" t="s">
        <v>63</v>
      </c>
      <c r="D3719" t="s">
        <v>74</v>
      </c>
      <c r="E3719" t="s">
        <v>59</v>
      </c>
      <c r="F3719" t="s">
        <v>60</v>
      </c>
      <c r="G3719" t="s">
        <v>72</v>
      </c>
      <c r="H3719" t="s">
        <v>62</v>
      </c>
      <c r="I3719" t="s">
        <v>67</v>
      </c>
      <c r="J3719">
        <v>6.9999999999999897E-3</v>
      </c>
      <c r="K3719">
        <f t="shared" si="70"/>
        <v>3</v>
      </c>
    </row>
    <row r="3720" spans="1:11" x14ac:dyDescent="0.2">
      <c r="A3720">
        <v>9</v>
      </c>
      <c r="B3720" t="s">
        <v>78</v>
      </c>
      <c r="C3720" t="s">
        <v>63</v>
      </c>
      <c r="D3720" t="s">
        <v>74</v>
      </c>
      <c r="E3720" t="s">
        <v>59</v>
      </c>
      <c r="F3720" t="s">
        <v>60</v>
      </c>
      <c r="G3720" t="s">
        <v>72</v>
      </c>
      <c r="H3720" t="s">
        <v>62</v>
      </c>
      <c r="I3720" t="s">
        <v>67</v>
      </c>
      <c r="J3720">
        <v>1.0999999999999999E-2</v>
      </c>
      <c r="K3720">
        <f t="shared" si="70"/>
        <v>3</v>
      </c>
    </row>
    <row r="3721" spans="1:11" x14ac:dyDescent="0.2">
      <c r="A3721">
        <v>10</v>
      </c>
      <c r="B3721" t="s">
        <v>78</v>
      </c>
      <c r="C3721" t="s">
        <v>63</v>
      </c>
      <c r="D3721" t="s">
        <v>74</v>
      </c>
      <c r="E3721" t="s">
        <v>59</v>
      </c>
      <c r="F3721" t="s">
        <v>60</v>
      </c>
      <c r="G3721" t="s">
        <v>72</v>
      </c>
      <c r="H3721" t="s">
        <v>62</v>
      </c>
      <c r="I3721" t="s">
        <v>67</v>
      </c>
      <c r="J3721">
        <v>0.02</v>
      </c>
      <c r="K3721">
        <f t="shared" si="70"/>
        <v>3</v>
      </c>
    </row>
    <row r="3722" spans="1:11" x14ac:dyDescent="0.2">
      <c r="A3722">
        <v>11</v>
      </c>
      <c r="B3722" t="s">
        <v>78</v>
      </c>
      <c r="C3722" t="s">
        <v>63</v>
      </c>
      <c r="D3722" t="s">
        <v>74</v>
      </c>
      <c r="E3722" t="s">
        <v>59</v>
      </c>
      <c r="F3722" t="s">
        <v>60</v>
      </c>
      <c r="G3722" t="s">
        <v>72</v>
      </c>
      <c r="H3722" t="s">
        <v>62</v>
      </c>
      <c r="I3722" t="s">
        <v>67</v>
      </c>
      <c r="J3722">
        <v>3.1E-2</v>
      </c>
      <c r="K3722">
        <f t="shared" si="70"/>
        <v>3</v>
      </c>
    </row>
    <row r="3723" spans="1:11" x14ac:dyDescent="0.2">
      <c r="A3723">
        <v>12</v>
      </c>
      <c r="B3723" t="s">
        <v>78</v>
      </c>
      <c r="C3723" t="s">
        <v>63</v>
      </c>
      <c r="D3723" t="s">
        <v>74</v>
      </c>
      <c r="E3723" t="s">
        <v>59</v>
      </c>
      <c r="F3723" t="s">
        <v>60</v>
      </c>
      <c r="G3723" t="s">
        <v>72</v>
      </c>
      <c r="H3723" t="s">
        <v>62</v>
      </c>
      <c r="I3723" t="s">
        <v>67</v>
      </c>
      <c r="J3723">
        <v>0.04</v>
      </c>
      <c r="K3723">
        <f t="shared" si="70"/>
        <v>3</v>
      </c>
    </row>
    <row r="3724" spans="1:11" x14ac:dyDescent="0.2">
      <c r="A3724">
        <v>13</v>
      </c>
      <c r="B3724" t="s">
        <v>78</v>
      </c>
      <c r="C3724" t="s">
        <v>63</v>
      </c>
      <c r="D3724" t="s">
        <v>74</v>
      </c>
      <c r="E3724" t="s">
        <v>59</v>
      </c>
      <c r="F3724" t="s">
        <v>60</v>
      </c>
      <c r="G3724" t="s">
        <v>72</v>
      </c>
      <c r="H3724" t="s">
        <v>62</v>
      </c>
      <c r="I3724" t="s">
        <v>67</v>
      </c>
      <c r="J3724">
        <v>4.0999999999999898E-2</v>
      </c>
      <c r="K3724">
        <f t="shared" si="70"/>
        <v>3</v>
      </c>
    </row>
    <row r="3725" spans="1:11" x14ac:dyDescent="0.2">
      <c r="A3725">
        <v>14</v>
      </c>
      <c r="B3725" t="s">
        <v>78</v>
      </c>
      <c r="C3725" t="s">
        <v>63</v>
      </c>
      <c r="D3725" t="s">
        <v>74</v>
      </c>
      <c r="E3725" t="s">
        <v>59</v>
      </c>
      <c r="F3725" t="s">
        <v>60</v>
      </c>
      <c r="G3725" t="s">
        <v>72</v>
      </c>
      <c r="H3725" t="s">
        <v>62</v>
      </c>
      <c r="I3725" t="s">
        <v>67</v>
      </c>
      <c r="J3725">
        <v>4.2000000000000003E-2</v>
      </c>
      <c r="K3725">
        <f t="shared" si="70"/>
        <v>3</v>
      </c>
    </row>
    <row r="3726" spans="1:11" x14ac:dyDescent="0.2">
      <c r="A3726">
        <v>15</v>
      </c>
      <c r="B3726" t="s">
        <v>78</v>
      </c>
      <c r="C3726" t="s">
        <v>63</v>
      </c>
      <c r="D3726" t="s">
        <v>74</v>
      </c>
      <c r="E3726" t="s">
        <v>59</v>
      </c>
      <c r="F3726" t="s">
        <v>60</v>
      </c>
      <c r="G3726" t="s">
        <v>72</v>
      </c>
      <c r="H3726" t="s">
        <v>62</v>
      </c>
      <c r="I3726" t="s">
        <v>67</v>
      </c>
      <c r="J3726">
        <v>3.9E-2</v>
      </c>
      <c r="K3726">
        <f t="shared" si="70"/>
        <v>3</v>
      </c>
    </row>
    <row r="3727" spans="1:11" x14ac:dyDescent="0.2">
      <c r="A3727">
        <v>16</v>
      </c>
      <c r="B3727" t="s">
        <v>78</v>
      </c>
      <c r="C3727" t="s">
        <v>63</v>
      </c>
      <c r="D3727" t="s">
        <v>74</v>
      </c>
      <c r="E3727" t="s">
        <v>59</v>
      </c>
      <c r="F3727" t="s">
        <v>60</v>
      </c>
      <c r="G3727" t="s">
        <v>72</v>
      </c>
      <c r="H3727" t="s">
        <v>62</v>
      </c>
      <c r="I3727" t="s">
        <v>67</v>
      </c>
      <c r="J3727">
        <v>0.04</v>
      </c>
      <c r="K3727">
        <f t="shared" si="70"/>
        <v>3</v>
      </c>
    </row>
    <row r="3728" spans="1:11" x14ac:dyDescent="0.2">
      <c r="A3728">
        <v>17</v>
      </c>
      <c r="B3728" t="s">
        <v>78</v>
      </c>
      <c r="C3728" t="s">
        <v>63</v>
      </c>
      <c r="D3728" t="s">
        <v>74</v>
      </c>
      <c r="E3728" t="s">
        <v>59</v>
      </c>
      <c r="F3728" t="s">
        <v>60</v>
      </c>
      <c r="G3728" t="s">
        <v>72</v>
      </c>
      <c r="H3728" t="s">
        <v>62</v>
      </c>
      <c r="I3728" t="s">
        <v>67</v>
      </c>
      <c r="J3728">
        <v>5.0999999999999997E-2</v>
      </c>
      <c r="K3728">
        <f t="shared" si="70"/>
        <v>3</v>
      </c>
    </row>
    <row r="3729" spans="1:11" x14ac:dyDescent="0.2">
      <c r="A3729">
        <v>18</v>
      </c>
      <c r="B3729" t="s">
        <v>78</v>
      </c>
      <c r="C3729" t="s">
        <v>63</v>
      </c>
      <c r="D3729" t="s">
        <v>74</v>
      </c>
      <c r="E3729" t="s">
        <v>59</v>
      </c>
      <c r="F3729" t="s">
        <v>60</v>
      </c>
      <c r="G3729" t="s">
        <v>72</v>
      </c>
      <c r="H3729" t="s">
        <v>62</v>
      </c>
      <c r="I3729" t="s">
        <v>67</v>
      </c>
      <c r="J3729">
        <v>0.06</v>
      </c>
      <c r="K3729">
        <f t="shared" si="70"/>
        <v>3</v>
      </c>
    </row>
    <row r="3730" spans="1:11" x14ac:dyDescent="0.2">
      <c r="A3730">
        <v>19</v>
      </c>
      <c r="B3730" t="s">
        <v>78</v>
      </c>
      <c r="C3730" t="s">
        <v>63</v>
      </c>
      <c r="D3730" t="s">
        <v>74</v>
      </c>
      <c r="E3730" t="s">
        <v>59</v>
      </c>
      <c r="F3730" t="s">
        <v>60</v>
      </c>
      <c r="G3730" t="s">
        <v>72</v>
      </c>
      <c r="H3730" t="s">
        <v>62</v>
      </c>
      <c r="I3730" t="s">
        <v>67</v>
      </c>
      <c r="J3730">
        <v>6.8000000000000005E-2</v>
      </c>
      <c r="K3730">
        <f t="shared" si="70"/>
        <v>3</v>
      </c>
    </row>
    <row r="3731" spans="1:11" x14ac:dyDescent="0.2">
      <c r="A3731">
        <v>20</v>
      </c>
      <c r="B3731" t="s">
        <v>78</v>
      </c>
      <c r="C3731" t="s">
        <v>63</v>
      </c>
      <c r="D3731" t="s">
        <v>74</v>
      </c>
      <c r="E3731" t="s">
        <v>59</v>
      </c>
      <c r="F3731" t="s">
        <v>60</v>
      </c>
      <c r="G3731" t="s">
        <v>72</v>
      </c>
      <c r="H3731" t="s">
        <v>62</v>
      </c>
      <c r="I3731" t="s">
        <v>67</v>
      </c>
      <c r="J3731">
        <v>7.1999999999999995E-2</v>
      </c>
      <c r="K3731">
        <f t="shared" si="70"/>
        <v>3</v>
      </c>
    </row>
    <row r="3732" spans="1:11" x14ac:dyDescent="0.2">
      <c r="A3732">
        <v>21</v>
      </c>
      <c r="B3732" t="s">
        <v>78</v>
      </c>
      <c r="C3732" t="s">
        <v>63</v>
      </c>
      <c r="D3732" t="s">
        <v>74</v>
      </c>
      <c r="E3732" t="s">
        <v>59</v>
      </c>
      <c r="F3732" t="s">
        <v>60</v>
      </c>
      <c r="G3732" t="s">
        <v>72</v>
      </c>
      <c r="H3732" t="s">
        <v>62</v>
      </c>
      <c r="I3732" t="s">
        <v>67</v>
      </c>
      <c r="J3732">
        <v>7.5999999999999998E-2</v>
      </c>
      <c r="K3732">
        <f t="shared" si="70"/>
        <v>3</v>
      </c>
    </row>
    <row r="3733" spans="1:11" x14ac:dyDescent="0.2">
      <c r="A3733">
        <v>22</v>
      </c>
      <c r="B3733" t="s">
        <v>78</v>
      </c>
      <c r="C3733" t="s">
        <v>63</v>
      </c>
      <c r="D3733" t="s">
        <v>74</v>
      </c>
      <c r="E3733" t="s">
        <v>59</v>
      </c>
      <c r="F3733" t="s">
        <v>60</v>
      </c>
      <c r="G3733" t="s">
        <v>72</v>
      </c>
      <c r="H3733" t="s">
        <v>62</v>
      </c>
      <c r="I3733" t="s">
        <v>67</v>
      </c>
      <c r="J3733">
        <v>7.8E-2</v>
      </c>
      <c r="K3733">
        <f t="shared" si="70"/>
        <v>3</v>
      </c>
    </row>
    <row r="3734" spans="1:11" x14ac:dyDescent="0.2">
      <c r="A3734">
        <v>23</v>
      </c>
      <c r="B3734" t="s">
        <v>78</v>
      </c>
      <c r="C3734" t="s">
        <v>63</v>
      </c>
      <c r="D3734" t="s">
        <v>74</v>
      </c>
      <c r="E3734" t="s">
        <v>59</v>
      </c>
      <c r="F3734" t="s">
        <v>60</v>
      </c>
      <c r="G3734" t="s">
        <v>72</v>
      </c>
      <c r="H3734" t="s">
        <v>62</v>
      </c>
      <c r="I3734" t="s">
        <v>67</v>
      </c>
      <c r="J3734">
        <v>7.9000000000000001E-2</v>
      </c>
      <c r="K3734">
        <f t="shared" si="70"/>
        <v>3</v>
      </c>
    </row>
    <row r="3735" spans="1:11" x14ac:dyDescent="0.2">
      <c r="A3735">
        <v>24</v>
      </c>
      <c r="B3735" t="s">
        <v>78</v>
      </c>
      <c r="C3735" t="s">
        <v>63</v>
      </c>
      <c r="D3735" t="s">
        <v>74</v>
      </c>
      <c r="E3735" t="s">
        <v>59</v>
      </c>
      <c r="F3735" t="s">
        <v>60</v>
      </c>
      <c r="G3735" t="s">
        <v>72</v>
      </c>
      <c r="H3735" t="s">
        <v>62</v>
      </c>
      <c r="I3735" t="s">
        <v>67</v>
      </c>
      <c r="J3735">
        <v>7.8E-2</v>
      </c>
      <c r="K3735">
        <f t="shared" si="70"/>
        <v>3</v>
      </c>
    </row>
    <row r="3736" spans="1:11" x14ac:dyDescent="0.2">
      <c r="A3736">
        <v>1</v>
      </c>
      <c r="B3736" t="s">
        <v>78</v>
      </c>
      <c r="C3736" t="s">
        <v>57</v>
      </c>
      <c r="D3736" t="s">
        <v>74</v>
      </c>
      <c r="E3736" t="s">
        <v>59</v>
      </c>
      <c r="F3736" t="s">
        <v>65</v>
      </c>
      <c r="G3736" t="s">
        <v>72</v>
      </c>
      <c r="H3736" t="s">
        <v>62</v>
      </c>
      <c r="I3736" t="s">
        <v>67</v>
      </c>
      <c r="J3736">
        <v>6.9000000000000006E-2</v>
      </c>
      <c r="K3736">
        <f t="shared" si="70"/>
        <v>3</v>
      </c>
    </row>
    <row r="3737" spans="1:11" x14ac:dyDescent="0.2">
      <c r="A3737">
        <v>2</v>
      </c>
      <c r="B3737" t="s">
        <v>78</v>
      </c>
      <c r="C3737" t="s">
        <v>57</v>
      </c>
      <c r="D3737" t="s">
        <v>74</v>
      </c>
      <c r="E3737" t="s">
        <v>59</v>
      </c>
      <c r="F3737" t="s">
        <v>65</v>
      </c>
      <c r="G3737" t="s">
        <v>72</v>
      </c>
      <c r="H3737" t="s">
        <v>62</v>
      </c>
      <c r="I3737" t="s">
        <v>67</v>
      </c>
      <c r="J3737">
        <v>4.8000000000000001E-2</v>
      </c>
      <c r="K3737">
        <f t="shared" si="70"/>
        <v>3</v>
      </c>
    </row>
    <row r="3738" spans="1:11" x14ac:dyDescent="0.2">
      <c r="A3738">
        <v>3</v>
      </c>
      <c r="B3738" t="s">
        <v>78</v>
      </c>
      <c r="C3738" t="s">
        <v>57</v>
      </c>
      <c r="D3738" t="s">
        <v>74</v>
      </c>
      <c r="E3738" t="s">
        <v>59</v>
      </c>
      <c r="F3738" t="s">
        <v>65</v>
      </c>
      <c r="G3738" t="s">
        <v>72</v>
      </c>
      <c r="H3738" t="s">
        <v>62</v>
      </c>
      <c r="I3738" t="s">
        <v>67</v>
      </c>
      <c r="J3738">
        <v>2.4E-2</v>
      </c>
      <c r="K3738">
        <f t="shared" si="70"/>
        <v>3</v>
      </c>
    </row>
    <row r="3739" spans="1:11" x14ac:dyDescent="0.2">
      <c r="A3739">
        <v>4</v>
      </c>
      <c r="B3739" t="s">
        <v>78</v>
      </c>
      <c r="C3739" t="s">
        <v>57</v>
      </c>
      <c r="D3739" t="s">
        <v>74</v>
      </c>
      <c r="E3739" t="s">
        <v>59</v>
      </c>
      <c r="F3739" t="s">
        <v>65</v>
      </c>
      <c r="G3739" t="s">
        <v>72</v>
      </c>
      <c r="H3739" t="s">
        <v>62</v>
      </c>
      <c r="I3739" t="s">
        <v>67</v>
      </c>
      <c r="J3739">
        <v>1.0999999999999999E-2</v>
      </c>
      <c r="K3739">
        <f t="shared" si="70"/>
        <v>3</v>
      </c>
    </row>
    <row r="3740" spans="1:11" x14ac:dyDescent="0.2">
      <c r="A3740">
        <v>5</v>
      </c>
      <c r="B3740" t="s">
        <v>78</v>
      </c>
      <c r="C3740" t="s">
        <v>57</v>
      </c>
      <c r="D3740" t="s">
        <v>74</v>
      </c>
      <c r="E3740" t="s">
        <v>59</v>
      </c>
      <c r="F3740" t="s">
        <v>65</v>
      </c>
      <c r="G3740" t="s">
        <v>72</v>
      </c>
      <c r="H3740" t="s">
        <v>62</v>
      </c>
      <c r="I3740" t="s">
        <v>67</v>
      </c>
      <c r="J3740">
        <v>6.0000000000000001E-3</v>
      </c>
      <c r="K3740">
        <f t="shared" si="70"/>
        <v>3</v>
      </c>
    </row>
    <row r="3741" spans="1:11" x14ac:dyDescent="0.2">
      <c r="A3741">
        <v>6</v>
      </c>
      <c r="B3741" t="s">
        <v>78</v>
      </c>
      <c r="C3741" t="s">
        <v>57</v>
      </c>
      <c r="D3741" t="s">
        <v>74</v>
      </c>
      <c r="E3741" t="s">
        <v>59</v>
      </c>
      <c r="F3741" t="s">
        <v>65</v>
      </c>
      <c r="G3741" t="s">
        <v>72</v>
      </c>
      <c r="H3741" t="s">
        <v>62</v>
      </c>
      <c r="I3741" t="s">
        <v>67</v>
      </c>
      <c r="J3741">
        <v>4.0000000000000001E-3</v>
      </c>
      <c r="K3741">
        <f t="shared" si="70"/>
        <v>3</v>
      </c>
    </row>
    <row r="3742" spans="1:11" x14ac:dyDescent="0.2">
      <c r="A3742">
        <v>7</v>
      </c>
      <c r="B3742" t="s">
        <v>78</v>
      </c>
      <c r="C3742" t="s">
        <v>57</v>
      </c>
      <c r="D3742" t="s">
        <v>74</v>
      </c>
      <c r="E3742" t="s">
        <v>59</v>
      </c>
      <c r="F3742" t="s">
        <v>65</v>
      </c>
      <c r="G3742" t="s">
        <v>72</v>
      </c>
      <c r="H3742" t="s">
        <v>62</v>
      </c>
      <c r="I3742" t="s">
        <v>67</v>
      </c>
      <c r="J3742">
        <v>5.0000000000000001E-3</v>
      </c>
      <c r="K3742">
        <f t="shared" si="70"/>
        <v>3</v>
      </c>
    </row>
    <row r="3743" spans="1:11" x14ac:dyDescent="0.2">
      <c r="A3743">
        <v>8</v>
      </c>
      <c r="B3743" t="s">
        <v>78</v>
      </c>
      <c r="C3743" t="s">
        <v>57</v>
      </c>
      <c r="D3743" t="s">
        <v>74</v>
      </c>
      <c r="E3743" t="s">
        <v>59</v>
      </c>
      <c r="F3743" t="s">
        <v>65</v>
      </c>
      <c r="G3743" t="s">
        <v>72</v>
      </c>
      <c r="H3743" t="s">
        <v>62</v>
      </c>
      <c r="I3743" t="s">
        <v>67</v>
      </c>
      <c r="J3743">
        <v>6.9999999999999897E-3</v>
      </c>
      <c r="K3743">
        <f t="shared" si="70"/>
        <v>3</v>
      </c>
    </row>
    <row r="3744" spans="1:11" x14ac:dyDescent="0.2">
      <c r="A3744">
        <v>9</v>
      </c>
      <c r="B3744" t="s">
        <v>78</v>
      </c>
      <c r="C3744" t="s">
        <v>57</v>
      </c>
      <c r="D3744" t="s">
        <v>74</v>
      </c>
      <c r="E3744" t="s">
        <v>59</v>
      </c>
      <c r="F3744" t="s">
        <v>65</v>
      </c>
      <c r="G3744" t="s">
        <v>72</v>
      </c>
      <c r="H3744" t="s">
        <v>62</v>
      </c>
      <c r="I3744" t="s">
        <v>67</v>
      </c>
      <c r="J3744">
        <v>1.0999999999999999E-2</v>
      </c>
      <c r="K3744">
        <f t="shared" si="70"/>
        <v>3</v>
      </c>
    </row>
    <row r="3745" spans="1:11" x14ac:dyDescent="0.2">
      <c r="A3745">
        <v>10</v>
      </c>
      <c r="B3745" t="s">
        <v>78</v>
      </c>
      <c r="C3745" t="s">
        <v>57</v>
      </c>
      <c r="D3745" t="s">
        <v>74</v>
      </c>
      <c r="E3745" t="s">
        <v>59</v>
      </c>
      <c r="F3745" t="s">
        <v>65</v>
      </c>
      <c r="G3745" t="s">
        <v>72</v>
      </c>
      <c r="H3745" t="s">
        <v>62</v>
      </c>
      <c r="I3745" t="s">
        <v>67</v>
      </c>
      <c r="J3745">
        <v>0.02</v>
      </c>
      <c r="K3745">
        <f t="shared" si="70"/>
        <v>3</v>
      </c>
    </row>
    <row r="3746" spans="1:11" x14ac:dyDescent="0.2">
      <c r="A3746">
        <v>11</v>
      </c>
      <c r="B3746" t="s">
        <v>78</v>
      </c>
      <c r="C3746" t="s">
        <v>57</v>
      </c>
      <c r="D3746" t="s">
        <v>74</v>
      </c>
      <c r="E3746" t="s">
        <v>59</v>
      </c>
      <c r="F3746" t="s">
        <v>65</v>
      </c>
      <c r="G3746" t="s">
        <v>72</v>
      </c>
      <c r="H3746" t="s">
        <v>62</v>
      </c>
      <c r="I3746" t="s">
        <v>67</v>
      </c>
      <c r="J3746">
        <v>3.1E-2</v>
      </c>
      <c r="K3746">
        <f t="shared" si="70"/>
        <v>3</v>
      </c>
    </row>
    <row r="3747" spans="1:11" x14ac:dyDescent="0.2">
      <c r="A3747">
        <v>12</v>
      </c>
      <c r="B3747" t="s">
        <v>78</v>
      </c>
      <c r="C3747" t="s">
        <v>57</v>
      </c>
      <c r="D3747" t="s">
        <v>74</v>
      </c>
      <c r="E3747" t="s">
        <v>59</v>
      </c>
      <c r="F3747" t="s">
        <v>65</v>
      </c>
      <c r="G3747" t="s">
        <v>72</v>
      </c>
      <c r="H3747" t="s">
        <v>62</v>
      </c>
      <c r="I3747" t="s">
        <v>67</v>
      </c>
      <c r="J3747">
        <v>0.04</v>
      </c>
      <c r="K3747">
        <f t="shared" si="70"/>
        <v>3</v>
      </c>
    </row>
    <row r="3748" spans="1:11" x14ac:dyDescent="0.2">
      <c r="A3748">
        <v>13</v>
      </c>
      <c r="B3748" t="s">
        <v>78</v>
      </c>
      <c r="C3748" t="s">
        <v>57</v>
      </c>
      <c r="D3748" t="s">
        <v>74</v>
      </c>
      <c r="E3748" t="s">
        <v>59</v>
      </c>
      <c r="F3748" t="s">
        <v>65</v>
      </c>
      <c r="G3748" t="s">
        <v>72</v>
      </c>
      <c r="H3748" t="s">
        <v>62</v>
      </c>
      <c r="I3748" t="s">
        <v>67</v>
      </c>
      <c r="J3748">
        <v>4.0999999999999898E-2</v>
      </c>
      <c r="K3748">
        <f t="shared" si="70"/>
        <v>3</v>
      </c>
    </row>
    <row r="3749" spans="1:11" x14ac:dyDescent="0.2">
      <c r="A3749">
        <v>14</v>
      </c>
      <c r="B3749" t="s">
        <v>78</v>
      </c>
      <c r="C3749" t="s">
        <v>57</v>
      </c>
      <c r="D3749" t="s">
        <v>74</v>
      </c>
      <c r="E3749" t="s">
        <v>59</v>
      </c>
      <c r="F3749" t="s">
        <v>65</v>
      </c>
      <c r="G3749" t="s">
        <v>72</v>
      </c>
      <c r="H3749" t="s">
        <v>62</v>
      </c>
      <c r="I3749" t="s">
        <v>67</v>
      </c>
      <c r="J3749">
        <v>4.2000000000000003E-2</v>
      </c>
      <c r="K3749">
        <f t="shared" si="70"/>
        <v>3</v>
      </c>
    </row>
    <row r="3750" spans="1:11" x14ac:dyDescent="0.2">
      <c r="A3750">
        <v>15</v>
      </c>
      <c r="B3750" t="s">
        <v>78</v>
      </c>
      <c r="C3750" t="s">
        <v>57</v>
      </c>
      <c r="D3750" t="s">
        <v>74</v>
      </c>
      <c r="E3750" t="s">
        <v>59</v>
      </c>
      <c r="F3750" t="s">
        <v>65</v>
      </c>
      <c r="G3750" t="s">
        <v>72</v>
      </c>
      <c r="H3750" t="s">
        <v>62</v>
      </c>
      <c r="I3750" t="s">
        <v>67</v>
      </c>
      <c r="J3750">
        <v>3.9E-2</v>
      </c>
      <c r="K3750">
        <f t="shared" si="70"/>
        <v>3</v>
      </c>
    </row>
    <row r="3751" spans="1:11" x14ac:dyDescent="0.2">
      <c r="A3751">
        <v>16</v>
      </c>
      <c r="B3751" t="s">
        <v>78</v>
      </c>
      <c r="C3751" t="s">
        <v>57</v>
      </c>
      <c r="D3751" t="s">
        <v>74</v>
      </c>
      <c r="E3751" t="s">
        <v>59</v>
      </c>
      <c r="F3751" t="s">
        <v>65</v>
      </c>
      <c r="G3751" t="s">
        <v>72</v>
      </c>
      <c r="H3751" t="s">
        <v>62</v>
      </c>
      <c r="I3751" t="s">
        <v>67</v>
      </c>
      <c r="J3751">
        <v>0.04</v>
      </c>
      <c r="K3751">
        <f t="shared" si="70"/>
        <v>3</v>
      </c>
    </row>
    <row r="3752" spans="1:11" x14ac:dyDescent="0.2">
      <c r="A3752">
        <v>17</v>
      </c>
      <c r="B3752" t="s">
        <v>78</v>
      </c>
      <c r="C3752" t="s">
        <v>57</v>
      </c>
      <c r="D3752" t="s">
        <v>74</v>
      </c>
      <c r="E3752" t="s">
        <v>59</v>
      </c>
      <c r="F3752" t="s">
        <v>65</v>
      </c>
      <c r="G3752" t="s">
        <v>72</v>
      </c>
      <c r="H3752" t="s">
        <v>62</v>
      </c>
      <c r="I3752" t="s">
        <v>67</v>
      </c>
      <c r="J3752">
        <v>5.0999999999999997E-2</v>
      </c>
      <c r="K3752">
        <f t="shared" si="70"/>
        <v>3</v>
      </c>
    </row>
    <row r="3753" spans="1:11" x14ac:dyDescent="0.2">
      <c r="A3753">
        <v>18</v>
      </c>
      <c r="B3753" t="s">
        <v>78</v>
      </c>
      <c r="C3753" t="s">
        <v>57</v>
      </c>
      <c r="D3753" t="s">
        <v>74</v>
      </c>
      <c r="E3753" t="s">
        <v>59</v>
      </c>
      <c r="F3753" t="s">
        <v>65</v>
      </c>
      <c r="G3753" t="s">
        <v>72</v>
      </c>
      <c r="H3753" t="s">
        <v>62</v>
      </c>
      <c r="I3753" t="s">
        <v>67</v>
      </c>
      <c r="J3753">
        <v>0.06</v>
      </c>
      <c r="K3753">
        <f t="shared" si="70"/>
        <v>3</v>
      </c>
    </row>
    <row r="3754" spans="1:11" x14ac:dyDescent="0.2">
      <c r="A3754">
        <v>19</v>
      </c>
      <c r="B3754" t="s">
        <v>78</v>
      </c>
      <c r="C3754" t="s">
        <v>57</v>
      </c>
      <c r="D3754" t="s">
        <v>74</v>
      </c>
      <c r="E3754" t="s">
        <v>59</v>
      </c>
      <c r="F3754" t="s">
        <v>65</v>
      </c>
      <c r="G3754" t="s">
        <v>72</v>
      </c>
      <c r="H3754" t="s">
        <v>62</v>
      </c>
      <c r="I3754" t="s">
        <v>67</v>
      </c>
      <c r="J3754">
        <v>6.8000000000000005E-2</v>
      </c>
      <c r="K3754">
        <f t="shared" si="70"/>
        <v>3</v>
      </c>
    </row>
    <row r="3755" spans="1:11" x14ac:dyDescent="0.2">
      <c r="A3755">
        <v>20</v>
      </c>
      <c r="B3755" t="s">
        <v>78</v>
      </c>
      <c r="C3755" t="s">
        <v>57</v>
      </c>
      <c r="D3755" t="s">
        <v>74</v>
      </c>
      <c r="E3755" t="s">
        <v>59</v>
      </c>
      <c r="F3755" t="s">
        <v>65</v>
      </c>
      <c r="G3755" t="s">
        <v>72</v>
      </c>
      <c r="H3755" t="s">
        <v>62</v>
      </c>
      <c r="I3755" t="s">
        <v>67</v>
      </c>
      <c r="J3755">
        <v>7.1999999999999995E-2</v>
      </c>
      <c r="K3755">
        <f t="shared" si="70"/>
        <v>3</v>
      </c>
    </row>
    <row r="3756" spans="1:11" x14ac:dyDescent="0.2">
      <c r="A3756">
        <v>21</v>
      </c>
      <c r="B3756" t="s">
        <v>78</v>
      </c>
      <c r="C3756" t="s">
        <v>57</v>
      </c>
      <c r="D3756" t="s">
        <v>74</v>
      </c>
      <c r="E3756" t="s">
        <v>59</v>
      </c>
      <c r="F3756" t="s">
        <v>65</v>
      </c>
      <c r="G3756" t="s">
        <v>72</v>
      </c>
      <c r="H3756" t="s">
        <v>62</v>
      </c>
      <c r="I3756" t="s">
        <v>67</v>
      </c>
      <c r="J3756">
        <v>7.5999999999999998E-2</v>
      </c>
      <c r="K3756">
        <f t="shared" si="70"/>
        <v>3</v>
      </c>
    </row>
    <row r="3757" spans="1:11" x14ac:dyDescent="0.2">
      <c r="A3757">
        <v>22</v>
      </c>
      <c r="B3757" t="s">
        <v>78</v>
      </c>
      <c r="C3757" t="s">
        <v>57</v>
      </c>
      <c r="D3757" t="s">
        <v>74</v>
      </c>
      <c r="E3757" t="s">
        <v>59</v>
      </c>
      <c r="F3757" t="s">
        <v>65</v>
      </c>
      <c r="G3757" t="s">
        <v>72</v>
      </c>
      <c r="H3757" t="s">
        <v>62</v>
      </c>
      <c r="I3757" t="s">
        <v>67</v>
      </c>
      <c r="J3757">
        <v>7.8E-2</v>
      </c>
      <c r="K3757">
        <f t="shared" si="70"/>
        <v>3</v>
      </c>
    </row>
    <row r="3758" spans="1:11" x14ac:dyDescent="0.2">
      <c r="A3758">
        <v>23</v>
      </c>
      <c r="B3758" t="s">
        <v>78</v>
      </c>
      <c r="C3758" t="s">
        <v>57</v>
      </c>
      <c r="D3758" t="s">
        <v>74</v>
      </c>
      <c r="E3758" t="s">
        <v>59</v>
      </c>
      <c r="F3758" t="s">
        <v>65</v>
      </c>
      <c r="G3758" t="s">
        <v>72</v>
      </c>
      <c r="H3758" t="s">
        <v>62</v>
      </c>
      <c r="I3758" t="s">
        <v>67</v>
      </c>
      <c r="J3758">
        <v>7.9000000000000001E-2</v>
      </c>
      <c r="K3758">
        <f t="shared" si="70"/>
        <v>3</v>
      </c>
    </row>
    <row r="3759" spans="1:11" x14ac:dyDescent="0.2">
      <c r="A3759">
        <v>24</v>
      </c>
      <c r="B3759" t="s">
        <v>78</v>
      </c>
      <c r="C3759" t="s">
        <v>57</v>
      </c>
      <c r="D3759" t="s">
        <v>74</v>
      </c>
      <c r="E3759" t="s">
        <v>59</v>
      </c>
      <c r="F3759" t="s">
        <v>65</v>
      </c>
      <c r="G3759" t="s">
        <v>72</v>
      </c>
      <c r="H3759" t="s">
        <v>62</v>
      </c>
      <c r="I3759" t="s">
        <v>67</v>
      </c>
      <c r="J3759">
        <v>7.8E-2</v>
      </c>
      <c r="K3759">
        <f t="shared" si="70"/>
        <v>3</v>
      </c>
    </row>
    <row r="3760" spans="1:11" x14ac:dyDescent="0.2">
      <c r="A3760">
        <v>1</v>
      </c>
      <c r="B3760" t="s">
        <v>78</v>
      </c>
      <c r="C3760" t="s">
        <v>63</v>
      </c>
      <c r="D3760" t="s">
        <v>74</v>
      </c>
      <c r="E3760" t="s">
        <v>59</v>
      </c>
      <c r="F3760" t="s">
        <v>65</v>
      </c>
      <c r="G3760" t="s">
        <v>72</v>
      </c>
      <c r="H3760" t="s">
        <v>62</v>
      </c>
      <c r="I3760" t="s">
        <v>67</v>
      </c>
      <c r="J3760">
        <v>6.9000000000000006E-2</v>
      </c>
      <c r="K3760">
        <f t="shared" si="70"/>
        <v>3</v>
      </c>
    </row>
    <row r="3761" spans="1:11" x14ac:dyDescent="0.2">
      <c r="A3761">
        <v>2</v>
      </c>
      <c r="B3761" t="s">
        <v>78</v>
      </c>
      <c r="C3761" t="s">
        <v>63</v>
      </c>
      <c r="D3761" t="s">
        <v>74</v>
      </c>
      <c r="E3761" t="s">
        <v>59</v>
      </c>
      <c r="F3761" t="s">
        <v>65</v>
      </c>
      <c r="G3761" t="s">
        <v>72</v>
      </c>
      <c r="H3761" t="s">
        <v>62</v>
      </c>
      <c r="I3761" t="s">
        <v>67</v>
      </c>
      <c r="J3761">
        <v>4.8000000000000001E-2</v>
      </c>
      <c r="K3761">
        <f t="shared" si="70"/>
        <v>3</v>
      </c>
    </row>
    <row r="3762" spans="1:11" x14ac:dyDescent="0.2">
      <c r="A3762">
        <v>3</v>
      </c>
      <c r="B3762" t="s">
        <v>78</v>
      </c>
      <c r="C3762" t="s">
        <v>63</v>
      </c>
      <c r="D3762" t="s">
        <v>74</v>
      </c>
      <c r="E3762" t="s">
        <v>59</v>
      </c>
      <c r="F3762" t="s">
        <v>65</v>
      </c>
      <c r="G3762" t="s">
        <v>72</v>
      </c>
      <c r="H3762" t="s">
        <v>62</v>
      </c>
      <c r="I3762" t="s">
        <v>67</v>
      </c>
      <c r="J3762">
        <v>2.4E-2</v>
      </c>
      <c r="K3762">
        <f t="shared" si="70"/>
        <v>3</v>
      </c>
    </row>
    <row r="3763" spans="1:11" x14ac:dyDescent="0.2">
      <c r="A3763">
        <v>4</v>
      </c>
      <c r="B3763" t="s">
        <v>78</v>
      </c>
      <c r="C3763" t="s">
        <v>63</v>
      </c>
      <c r="D3763" t="s">
        <v>74</v>
      </c>
      <c r="E3763" t="s">
        <v>59</v>
      </c>
      <c r="F3763" t="s">
        <v>65</v>
      </c>
      <c r="G3763" t="s">
        <v>72</v>
      </c>
      <c r="H3763" t="s">
        <v>62</v>
      </c>
      <c r="I3763" t="s">
        <v>67</v>
      </c>
      <c r="J3763">
        <v>1.0999999999999999E-2</v>
      </c>
      <c r="K3763">
        <f t="shared" si="70"/>
        <v>3</v>
      </c>
    </row>
    <row r="3764" spans="1:11" x14ac:dyDescent="0.2">
      <c r="A3764">
        <v>5</v>
      </c>
      <c r="B3764" t="s">
        <v>78</v>
      </c>
      <c r="C3764" t="s">
        <v>63</v>
      </c>
      <c r="D3764" t="s">
        <v>74</v>
      </c>
      <c r="E3764" t="s">
        <v>59</v>
      </c>
      <c r="F3764" t="s">
        <v>65</v>
      </c>
      <c r="G3764" t="s">
        <v>72</v>
      </c>
      <c r="H3764" t="s">
        <v>62</v>
      </c>
      <c r="I3764" t="s">
        <v>67</v>
      </c>
      <c r="J3764">
        <v>6.0000000000000001E-3</v>
      </c>
      <c r="K3764">
        <f t="shared" si="70"/>
        <v>3</v>
      </c>
    </row>
    <row r="3765" spans="1:11" x14ac:dyDescent="0.2">
      <c r="A3765">
        <v>6</v>
      </c>
      <c r="B3765" t="s">
        <v>78</v>
      </c>
      <c r="C3765" t="s">
        <v>63</v>
      </c>
      <c r="D3765" t="s">
        <v>74</v>
      </c>
      <c r="E3765" t="s">
        <v>59</v>
      </c>
      <c r="F3765" t="s">
        <v>65</v>
      </c>
      <c r="G3765" t="s">
        <v>72</v>
      </c>
      <c r="H3765" t="s">
        <v>62</v>
      </c>
      <c r="I3765" t="s">
        <v>67</v>
      </c>
      <c r="J3765">
        <v>4.0000000000000001E-3</v>
      </c>
      <c r="K3765">
        <f t="shared" si="70"/>
        <v>3</v>
      </c>
    </row>
    <row r="3766" spans="1:11" x14ac:dyDescent="0.2">
      <c r="A3766">
        <v>7</v>
      </c>
      <c r="B3766" t="s">
        <v>78</v>
      </c>
      <c r="C3766" t="s">
        <v>63</v>
      </c>
      <c r="D3766" t="s">
        <v>74</v>
      </c>
      <c r="E3766" t="s">
        <v>59</v>
      </c>
      <c r="F3766" t="s">
        <v>65</v>
      </c>
      <c r="G3766" t="s">
        <v>72</v>
      </c>
      <c r="H3766" t="s">
        <v>62</v>
      </c>
      <c r="I3766" t="s">
        <v>67</v>
      </c>
      <c r="J3766">
        <v>5.0000000000000001E-3</v>
      </c>
      <c r="K3766">
        <f t="shared" si="70"/>
        <v>3</v>
      </c>
    </row>
    <row r="3767" spans="1:11" x14ac:dyDescent="0.2">
      <c r="A3767">
        <v>8</v>
      </c>
      <c r="B3767" t="s">
        <v>78</v>
      </c>
      <c r="C3767" t="s">
        <v>63</v>
      </c>
      <c r="D3767" t="s">
        <v>74</v>
      </c>
      <c r="E3767" t="s">
        <v>59</v>
      </c>
      <c r="F3767" t="s">
        <v>65</v>
      </c>
      <c r="G3767" t="s">
        <v>72</v>
      </c>
      <c r="H3767" t="s">
        <v>62</v>
      </c>
      <c r="I3767" t="s">
        <v>67</v>
      </c>
      <c r="J3767">
        <v>6.9999999999999897E-3</v>
      </c>
      <c r="K3767">
        <f t="shared" si="70"/>
        <v>3</v>
      </c>
    </row>
    <row r="3768" spans="1:11" x14ac:dyDescent="0.2">
      <c r="A3768">
        <v>9</v>
      </c>
      <c r="B3768" t="s">
        <v>78</v>
      </c>
      <c r="C3768" t="s">
        <v>63</v>
      </c>
      <c r="D3768" t="s">
        <v>74</v>
      </c>
      <c r="E3768" t="s">
        <v>59</v>
      </c>
      <c r="F3768" t="s">
        <v>65</v>
      </c>
      <c r="G3768" t="s">
        <v>72</v>
      </c>
      <c r="H3768" t="s">
        <v>62</v>
      </c>
      <c r="I3768" t="s">
        <v>67</v>
      </c>
      <c r="J3768">
        <v>1.0999999999999999E-2</v>
      </c>
      <c r="K3768">
        <f t="shared" si="70"/>
        <v>3</v>
      </c>
    </row>
    <row r="3769" spans="1:11" x14ac:dyDescent="0.2">
      <c r="A3769">
        <v>10</v>
      </c>
      <c r="B3769" t="s">
        <v>78</v>
      </c>
      <c r="C3769" t="s">
        <v>63</v>
      </c>
      <c r="D3769" t="s">
        <v>74</v>
      </c>
      <c r="E3769" t="s">
        <v>59</v>
      </c>
      <c r="F3769" t="s">
        <v>65</v>
      </c>
      <c r="G3769" t="s">
        <v>72</v>
      </c>
      <c r="H3769" t="s">
        <v>62</v>
      </c>
      <c r="I3769" t="s">
        <v>67</v>
      </c>
      <c r="J3769">
        <v>0.02</v>
      </c>
      <c r="K3769">
        <f t="shared" si="70"/>
        <v>3</v>
      </c>
    </row>
    <row r="3770" spans="1:11" x14ac:dyDescent="0.2">
      <c r="A3770">
        <v>11</v>
      </c>
      <c r="B3770" t="s">
        <v>78</v>
      </c>
      <c r="C3770" t="s">
        <v>63</v>
      </c>
      <c r="D3770" t="s">
        <v>74</v>
      </c>
      <c r="E3770" t="s">
        <v>59</v>
      </c>
      <c r="F3770" t="s">
        <v>65</v>
      </c>
      <c r="G3770" t="s">
        <v>72</v>
      </c>
      <c r="H3770" t="s">
        <v>62</v>
      </c>
      <c r="I3770" t="s">
        <v>67</v>
      </c>
      <c r="J3770">
        <v>3.1E-2</v>
      </c>
      <c r="K3770">
        <f t="shared" si="70"/>
        <v>3</v>
      </c>
    </row>
    <row r="3771" spans="1:11" x14ac:dyDescent="0.2">
      <c r="A3771">
        <v>12</v>
      </c>
      <c r="B3771" t="s">
        <v>78</v>
      </c>
      <c r="C3771" t="s">
        <v>63</v>
      </c>
      <c r="D3771" t="s">
        <v>74</v>
      </c>
      <c r="E3771" t="s">
        <v>59</v>
      </c>
      <c r="F3771" t="s">
        <v>65</v>
      </c>
      <c r="G3771" t="s">
        <v>72</v>
      </c>
      <c r="H3771" t="s">
        <v>62</v>
      </c>
      <c r="I3771" t="s">
        <v>67</v>
      </c>
      <c r="J3771">
        <v>0.04</v>
      </c>
      <c r="K3771">
        <f t="shared" si="70"/>
        <v>3</v>
      </c>
    </row>
    <row r="3772" spans="1:11" x14ac:dyDescent="0.2">
      <c r="A3772">
        <v>13</v>
      </c>
      <c r="B3772" t="s">
        <v>78</v>
      </c>
      <c r="C3772" t="s">
        <v>63</v>
      </c>
      <c r="D3772" t="s">
        <v>74</v>
      </c>
      <c r="E3772" t="s">
        <v>59</v>
      </c>
      <c r="F3772" t="s">
        <v>65</v>
      </c>
      <c r="G3772" t="s">
        <v>72</v>
      </c>
      <c r="H3772" t="s">
        <v>62</v>
      </c>
      <c r="I3772" t="s">
        <v>67</v>
      </c>
      <c r="J3772">
        <v>4.0999999999999898E-2</v>
      </c>
      <c r="K3772">
        <f t="shared" si="70"/>
        <v>3</v>
      </c>
    </row>
    <row r="3773" spans="1:11" x14ac:dyDescent="0.2">
      <c r="A3773">
        <v>14</v>
      </c>
      <c r="B3773" t="s">
        <v>78</v>
      </c>
      <c r="C3773" t="s">
        <v>63</v>
      </c>
      <c r="D3773" t="s">
        <v>74</v>
      </c>
      <c r="E3773" t="s">
        <v>59</v>
      </c>
      <c r="F3773" t="s">
        <v>65</v>
      </c>
      <c r="G3773" t="s">
        <v>72</v>
      </c>
      <c r="H3773" t="s">
        <v>62</v>
      </c>
      <c r="I3773" t="s">
        <v>67</v>
      </c>
      <c r="J3773">
        <v>4.2000000000000003E-2</v>
      </c>
      <c r="K3773">
        <f t="shared" si="70"/>
        <v>3</v>
      </c>
    </row>
    <row r="3774" spans="1:11" x14ac:dyDescent="0.2">
      <c r="A3774">
        <v>15</v>
      </c>
      <c r="B3774" t="s">
        <v>78</v>
      </c>
      <c r="C3774" t="s">
        <v>63</v>
      </c>
      <c r="D3774" t="s">
        <v>74</v>
      </c>
      <c r="E3774" t="s">
        <v>59</v>
      </c>
      <c r="F3774" t="s">
        <v>65</v>
      </c>
      <c r="G3774" t="s">
        <v>72</v>
      </c>
      <c r="H3774" t="s">
        <v>62</v>
      </c>
      <c r="I3774" t="s">
        <v>67</v>
      </c>
      <c r="J3774">
        <v>3.9E-2</v>
      </c>
      <c r="K3774">
        <f t="shared" si="70"/>
        <v>3</v>
      </c>
    </row>
    <row r="3775" spans="1:11" x14ac:dyDescent="0.2">
      <c r="A3775">
        <v>16</v>
      </c>
      <c r="B3775" t="s">
        <v>78</v>
      </c>
      <c r="C3775" t="s">
        <v>63</v>
      </c>
      <c r="D3775" t="s">
        <v>74</v>
      </c>
      <c r="E3775" t="s">
        <v>59</v>
      </c>
      <c r="F3775" t="s">
        <v>65</v>
      </c>
      <c r="G3775" t="s">
        <v>72</v>
      </c>
      <c r="H3775" t="s">
        <v>62</v>
      </c>
      <c r="I3775" t="s">
        <v>67</v>
      </c>
      <c r="J3775">
        <v>0.04</v>
      </c>
      <c r="K3775">
        <f t="shared" si="70"/>
        <v>3</v>
      </c>
    </row>
    <row r="3776" spans="1:11" x14ac:dyDescent="0.2">
      <c r="A3776">
        <v>17</v>
      </c>
      <c r="B3776" t="s">
        <v>78</v>
      </c>
      <c r="C3776" t="s">
        <v>63</v>
      </c>
      <c r="D3776" t="s">
        <v>74</v>
      </c>
      <c r="E3776" t="s">
        <v>59</v>
      </c>
      <c r="F3776" t="s">
        <v>65</v>
      </c>
      <c r="G3776" t="s">
        <v>72</v>
      </c>
      <c r="H3776" t="s">
        <v>62</v>
      </c>
      <c r="I3776" t="s">
        <v>67</v>
      </c>
      <c r="J3776">
        <v>5.0999999999999997E-2</v>
      </c>
      <c r="K3776">
        <f t="shared" si="70"/>
        <v>3</v>
      </c>
    </row>
    <row r="3777" spans="1:11" x14ac:dyDescent="0.2">
      <c r="A3777">
        <v>18</v>
      </c>
      <c r="B3777" t="s">
        <v>78</v>
      </c>
      <c r="C3777" t="s">
        <v>63</v>
      </c>
      <c r="D3777" t="s">
        <v>74</v>
      </c>
      <c r="E3777" t="s">
        <v>59</v>
      </c>
      <c r="F3777" t="s">
        <v>65</v>
      </c>
      <c r="G3777" t="s">
        <v>72</v>
      </c>
      <c r="H3777" t="s">
        <v>62</v>
      </c>
      <c r="I3777" t="s">
        <v>67</v>
      </c>
      <c r="J3777">
        <v>0.06</v>
      </c>
      <c r="K3777">
        <f t="shared" si="70"/>
        <v>3</v>
      </c>
    </row>
    <row r="3778" spans="1:11" x14ac:dyDescent="0.2">
      <c r="A3778">
        <v>19</v>
      </c>
      <c r="B3778" t="s">
        <v>78</v>
      </c>
      <c r="C3778" t="s">
        <v>63</v>
      </c>
      <c r="D3778" t="s">
        <v>74</v>
      </c>
      <c r="E3778" t="s">
        <v>59</v>
      </c>
      <c r="F3778" t="s">
        <v>65</v>
      </c>
      <c r="G3778" t="s">
        <v>72</v>
      </c>
      <c r="H3778" t="s">
        <v>62</v>
      </c>
      <c r="I3778" t="s">
        <v>67</v>
      </c>
      <c r="J3778">
        <v>6.8000000000000005E-2</v>
      </c>
      <c r="K3778">
        <f t="shared" si="70"/>
        <v>3</v>
      </c>
    </row>
    <row r="3779" spans="1:11" x14ac:dyDescent="0.2">
      <c r="A3779">
        <v>20</v>
      </c>
      <c r="B3779" t="s">
        <v>78</v>
      </c>
      <c r="C3779" t="s">
        <v>63</v>
      </c>
      <c r="D3779" t="s">
        <v>74</v>
      </c>
      <c r="E3779" t="s">
        <v>59</v>
      </c>
      <c r="F3779" t="s">
        <v>65</v>
      </c>
      <c r="G3779" t="s">
        <v>72</v>
      </c>
      <c r="H3779" t="s">
        <v>62</v>
      </c>
      <c r="I3779" t="s">
        <v>67</v>
      </c>
      <c r="J3779">
        <v>7.1999999999999995E-2</v>
      </c>
      <c r="K3779">
        <f t="shared" si="70"/>
        <v>3</v>
      </c>
    </row>
    <row r="3780" spans="1:11" x14ac:dyDescent="0.2">
      <c r="A3780">
        <v>21</v>
      </c>
      <c r="B3780" t="s">
        <v>78</v>
      </c>
      <c r="C3780" t="s">
        <v>63</v>
      </c>
      <c r="D3780" t="s">
        <v>74</v>
      </c>
      <c r="E3780" t="s">
        <v>59</v>
      </c>
      <c r="F3780" t="s">
        <v>65</v>
      </c>
      <c r="G3780" t="s">
        <v>72</v>
      </c>
      <c r="H3780" t="s">
        <v>62</v>
      </c>
      <c r="I3780" t="s">
        <v>67</v>
      </c>
      <c r="J3780">
        <v>7.5999999999999998E-2</v>
      </c>
      <c r="K3780">
        <f t="shared" ref="K3780:K3843" si="71">MONTH(1&amp;B3780)</f>
        <v>3</v>
      </c>
    </row>
    <row r="3781" spans="1:11" x14ac:dyDescent="0.2">
      <c r="A3781">
        <v>22</v>
      </c>
      <c r="B3781" t="s">
        <v>78</v>
      </c>
      <c r="C3781" t="s">
        <v>63</v>
      </c>
      <c r="D3781" t="s">
        <v>74</v>
      </c>
      <c r="E3781" t="s">
        <v>59</v>
      </c>
      <c r="F3781" t="s">
        <v>65</v>
      </c>
      <c r="G3781" t="s">
        <v>72</v>
      </c>
      <c r="H3781" t="s">
        <v>62</v>
      </c>
      <c r="I3781" t="s">
        <v>67</v>
      </c>
      <c r="J3781">
        <v>7.8E-2</v>
      </c>
      <c r="K3781">
        <f t="shared" si="71"/>
        <v>3</v>
      </c>
    </row>
    <row r="3782" spans="1:11" x14ac:dyDescent="0.2">
      <c r="A3782">
        <v>23</v>
      </c>
      <c r="B3782" t="s">
        <v>78</v>
      </c>
      <c r="C3782" t="s">
        <v>63</v>
      </c>
      <c r="D3782" t="s">
        <v>74</v>
      </c>
      <c r="E3782" t="s">
        <v>59</v>
      </c>
      <c r="F3782" t="s">
        <v>65</v>
      </c>
      <c r="G3782" t="s">
        <v>72</v>
      </c>
      <c r="H3782" t="s">
        <v>62</v>
      </c>
      <c r="I3782" t="s">
        <v>67</v>
      </c>
      <c r="J3782">
        <v>7.9000000000000001E-2</v>
      </c>
      <c r="K3782">
        <f t="shared" si="71"/>
        <v>3</v>
      </c>
    </row>
    <row r="3783" spans="1:11" x14ac:dyDescent="0.2">
      <c r="A3783">
        <v>24</v>
      </c>
      <c r="B3783" t="s">
        <v>78</v>
      </c>
      <c r="C3783" t="s">
        <v>63</v>
      </c>
      <c r="D3783" t="s">
        <v>74</v>
      </c>
      <c r="E3783" t="s">
        <v>59</v>
      </c>
      <c r="F3783" t="s">
        <v>65</v>
      </c>
      <c r="G3783" t="s">
        <v>72</v>
      </c>
      <c r="H3783" t="s">
        <v>62</v>
      </c>
      <c r="I3783" t="s">
        <v>67</v>
      </c>
      <c r="J3783">
        <v>7.8E-2</v>
      </c>
      <c r="K3783">
        <f t="shared" si="71"/>
        <v>3</v>
      </c>
    </row>
    <row r="3784" spans="1:11" x14ac:dyDescent="0.2">
      <c r="A3784">
        <v>9</v>
      </c>
      <c r="B3784" t="s">
        <v>78</v>
      </c>
      <c r="C3784" t="s">
        <v>57</v>
      </c>
      <c r="D3784" t="s">
        <v>58</v>
      </c>
      <c r="E3784" t="s">
        <v>59</v>
      </c>
      <c r="F3784" t="s">
        <v>60</v>
      </c>
      <c r="G3784" t="s">
        <v>61</v>
      </c>
      <c r="H3784" t="s">
        <v>62</v>
      </c>
      <c r="I3784">
        <v>1.7206228930392399E-2</v>
      </c>
      <c r="J3784">
        <v>1.7206228930392399E-2</v>
      </c>
      <c r="K3784">
        <f t="shared" si="71"/>
        <v>3</v>
      </c>
    </row>
    <row r="3785" spans="1:11" x14ac:dyDescent="0.2">
      <c r="A3785">
        <v>9</v>
      </c>
      <c r="B3785" t="s">
        <v>78</v>
      </c>
      <c r="C3785" t="s">
        <v>57</v>
      </c>
      <c r="D3785" t="s">
        <v>58</v>
      </c>
      <c r="E3785" t="s">
        <v>64</v>
      </c>
      <c r="F3785" t="s">
        <v>60</v>
      </c>
      <c r="G3785" t="s">
        <v>61</v>
      </c>
      <c r="H3785" t="s">
        <v>62</v>
      </c>
      <c r="I3785">
        <v>1.9104795628721499E-2</v>
      </c>
      <c r="J3785">
        <v>1.9104795628721499E-2</v>
      </c>
      <c r="K3785">
        <f t="shared" si="71"/>
        <v>3</v>
      </c>
    </row>
    <row r="3786" spans="1:11" x14ac:dyDescent="0.2">
      <c r="A3786">
        <v>1</v>
      </c>
      <c r="B3786" t="s">
        <v>78</v>
      </c>
      <c r="C3786" t="s">
        <v>57</v>
      </c>
      <c r="D3786" t="s">
        <v>74</v>
      </c>
      <c r="E3786" t="s">
        <v>59</v>
      </c>
      <c r="F3786" t="s">
        <v>60</v>
      </c>
      <c r="G3786" t="s">
        <v>75</v>
      </c>
      <c r="H3786" t="s">
        <v>71</v>
      </c>
      <c r="I3786" t="s">
        <v>67</v>
      </c>
      <c r="J3786" s="3">
        <v>5.1601305172723898E-4</v>
      </c>
      <c r="K3786">
        <f t="shared" si="71"/>
        <v>3</v>
      </c>
    </row>
    <row r="3787" spans="1:11" x14ac:dyDescent="0.2">
      <c r="A3787">
        <v>2</v>
      </c>
      <c r="B3787" t="s">
        <v>78</v>
      </c>
      <c r="C3787" t="s">
        <v>57</v>
      </c>
      <c r="D3787" t="s">
        <v>74</v>
      </c>
      <c r="E3787" t="s">
        <v>59</v>
      </c>
      <c r="F3787" t="s">
        <v>60</v>
      </c>
      <c r="G3787" t="s">
        <v>75</v>
      </c>
      <c r="H3787" t="s">
        <v>71</v>
      </c>
      <c r="I3787" t="s">
        <v>67</v>
      </c>
      <c r="J3787">
        <v>1.9041196386291E-3</v>
      </c>
      <c r="K3787">
        <f t="shared" si="71"/>
        <v>3</v>
      </c>
    </row>
    <row r="3788" spans="1:11" x14ac:dyDescent="0.2">
      <c r="A3788">
        <v>3</v>
      </c>
      <c r="B3788" t="s">
        <v>78</v>
      </c>
      <c r="C3788" t="s">
        <v>57</v>
      </c>
      <c r="D3788" t="s">
        <v>74</v>
      </c>
      <c r="E3788" t="s">
        <v>59</v>
      </c>
      <c r="F3788" t="s">
        <v>60</v>
      </c>
      <c r="G3788" t="s">
        <v>75</v>
      </c>
      <c r="H3788" t="s">
        <v>71</v>
      </c>
      <c r="I3788" t="s">
        <v>67</v>
      </c>
      <c r="J3788">
        <v>2.3243336899258001E-3</v>
      </c>
      <c r="K3788">
        <f t="shared" si="71"/>
        <v>3</v>
      </c>
    </row>
    <row r="3789" spans="1:11" x14ac:dyDescent="0.2">
      <c r="A3789">
        <v>4</v>
      </c>
      <c r="B3789" t="s">
        <v>78</v>
      </c>
      <c r="C3789" t="s">
        <v>57</v>
      </c>
      <c r="D3789" t="s">
        <v>74</v>
      </c>
      <c r="E3789" t="s">
        <v>59</v>
      </c>
      <c r="F3789" t="s">
        <v>60</v>
      </c>
      <c r="G3789" t="s">
        <v>75</v>
      </c>
      <c r="H3789" t="s">
        <v>71</v>
      </c>
      <c r="I3789" t="s">
        <v>67</v>
      </c>
      <c r="J3789">
        <v>2.1193697940793598E-3</v>
      </c>
      <c r="K3789">
        <f t="shared" si="71"/>
        <v>3</v>
      </c>
    </row>
    <row r="3790" spans="1:11" x14ac:dyDescent="0.2">
      <c r="A3790">
        <v>5</v>
      </c>
      <c r="B3790" t="s">
        <v>78</v>
      </c>
      <c r="C3790" t="s">
        <v>57</v>
      </c>
      <c r="D3790" t="s">
        <v>74</v>
      </c>
      <c r="E3790" t="s">
        <v>59</v>
      </c>
      <c r="F3790" t="s">
        <v>60</v>
      </c>
      <c r="G3790" t="s">
        <v>75</v>
      </c>
      <c r="H3790" t="s">
        <v>71</v>
      </c>
      <c r="I3790" t="s">
        <v>67</v>
      </c>
      <c r="J3790">
        <v>3.2019291313902299E-3</v>
      </c>
      <c r="K3790">
        <f t="shared" si="71"/>
        <v>3</v>
      </c>
    </row>
    <row r="3791" spans="1:11" x14ac:dyDescent="0.2">
      <c r="A3791">
        <v>6</v>
      </c>
      <c r="B3791" t="s">
        <v>78</v>
      </c>
      <c r="C3791" t="s">
        <v>57</v>
      </c>
      <c r="D3791" t="s">
        <v>74</v>
      </c>
      <c r="E3791" t="s">
        <v>59</v>
      </c>
      <c r="F3791" t="s">
        <v>60</v>
      </c>
      <c r="G3791" t="s">
        <v>75</v>
      </c>
      <c r="H3791" t="s">
        <v>71</v>
      </c>
      <c r="I3791" t="s">
        <v>67</v>
      </c>
      <c r="J3791">
        <v>5.8384664481632804E-3</v>
      </c>
      <c r="K3791">
        <f t="shared" si="71"/>
        <v>3</v>
      </c>
    </row>
    <row r="3792" spans="1:11" x14ac:dyDescent="0.2">
      <c r="A3792">
        <v>7</v>
      </c>
      <c r="B3792" t="s">
        <v>78</v>
      </c>
      <c r="C3792" t="s">
        <v>57</v>
      </c>
      <c r="D3792" t="s">
        <v>74</v>
      </c>
      <c r="E3792" t="s">
        <v>59</v>
      </c>
      <c r="F3792" t="s">
        <v>60</v>
      </c>
      <c r="G3792" t="s">
        <v>75</v>
      </c>
      <c r="H3792" t="s">
        <v>71</v>
      </c>
      <c r="I3792" t="s">
        <v>67</v>
      </c>
      <c r="J3792">
        <v>1.09553825036842E-2</v>
      </c>
      <c r="K3792">
        <f t="shared" si="71"/>
        <v>3</v>
      </c>
    </row>
    <row r="3793" spans="1:11" x14ac:dyDescent="0.2">
      <c r="A3793">
        <v>8</v>
      </c>
      <c r="B3793" t="s">
        <v>78</v>
      </c>
      <c r="C3793" t="s">
        <v>57</v>
      </c>
      <c r="D3793" t="s">
        <v>74</v>
      </c>
      <c r="E3793" t="s">
        <v>59</v>
      </c>
      <c r="F3793" t="s">
        <v>60</v>
      </c>
      <c r="G3793" t="s">
        <v>75</v>
      </c>
      <c r="H3793" t="s">
        <v>71</v>
      </c>
      <c r="I3793" t="s">
        <v>67</v>
      </c>
      <c r="J3793">
        <v>2.0718533673025698E-2</v>
      </c>
      <c r="K3793">
        <f t="shared" si="71"/>
        <v>3</v>
      </c>
    </row>
    <row r="3794" spans="1:11" x14ac:dyDescent="0.2">
      <c r="A3794">
        <v>9</v>
      </c>
      <c r="B3794" t="s">
        <v>78</v>
      </c>
      <c r="C3794" t="s">
        <v>57</v>
      </c>
      <c r="D3794" t="s">
        <v>58</v>
      </c>
      <c r="E3794" t="s">
        <v>59</v>
      </c>
      <c r="F3794" t="s">
        <v>60</v>
      </c>
      <c r="G3794" t="s">
        <v>66</v>
      </c>
      <c r="H3794" t="s">
        <v>62</v>
      </c>
      <c r="I3794" t="s">
        <v>67</v>
      </c>
      <c r="J3794">
        <v>0.14841238577302199</v>
      </c>
      <c r="K3794">
        <f t="shared" si="71"/>
        <v>3</v>
      </c>
    </row>
    <row r="3795" spans="1:11" x14ac:dyDescent="0.2">
      <c r="A3795">
        <v>10</v>
      </c>
      <c r="B3795" t="s">
        <v>78</v>
      </c>
      <c r="C3795" t="s">
        <v>57</v>
      </c>
      <c r="D3795" t="s">
        <v>74</v>
      </c>
      <c r="E3795" t="s">
        <v>59</v>
      </c>
      <c r="F3795" t="s">
        <v>60</v>
      </c>
      <c r="G3795" t="s">
        <v>75</v>
      </c>
      <c r="H3795" t="s">
        <v>71</v>
      </c>
      <c r="I3795" t="s">
        <v>67</v>
      </c>
      <c r="J3795">
        <v>5.7306062324069998E-2</v>
      </c>
      <c r="K3795">
        <f t="shared" si="71"/>
        <v>3</v>
      </c>
    </row>
    <row r="3796" spans="1:11" x14ac:dyDescent="0.2">
      <c r="A3796">
        <v>11</v>
      </c>
      <c r="B3796" t="s">
        <v>78</v>
      </c>
      <c r="C3796" t="s">
        <v>57</v>
      </c>
      <c r="D3796" t="s">
        <v>74</v>
      </c>
      <c r="E3796" t="s">
        <v>59</v>
      </c>
      <c r="F3796" t="s">
        <v>60</v>
      </c>
      <c r="G3796" t="s">
        <v>75</v>
      </c>
      <c r="H3796" t="s">
        <v>71</v>
      </c>
      <c r="I3796" t="s">
        <v>67</v>
      </c>
      <c r="J3796">
        <v>7.1941265562743398E-2</v>
      </c>
      <c r="K3796">
        <f t="shared" si="71"/>
        <v>3</v>
      </c>
    </row>
    <row r="3797" spans="1:11" x14ac:dyDescent="0.2">
      <c r="A3797">
        <v>12</v>
      </c>
      <c r="B3797" t="s">
        <v>78</v>
      </c>
      <c r="C3797" t="s">
        <v>57</v>
      </c>
      <c r="D3797" t="s">
        <v>74</v>
      </c>
      <c r="E3797" t="s">
        <v>59</v>
      </c>
      <c r="F3797" t="s">
        <v>60</v>
      </c>
      <c r="G3797" t="s">
        <v>75</v>
      </c>
      <c r="H3797" t="s">
        <v>71</v>
      </c>
      <c r="I3797" t="s">
        <v>67</v>
      </c>
      <c r="J3797">
        <v>9.2261144099697795E-2</v>
      </c>
      <c r="K3797">
        <f t="shared" si="71"/>
        <v>3</v>
      </c>
    </row>
    <row r="3798" spans="1:11" x14ac:dyDescent="0.2">
      <c r="A3798">
        <v>13</v>
      </c>
      <c r="B3798" t="s">
        <v>78</v>
      </c>
      <c r="C3798" t="s">
        <v>57</v>
      </c>
      <c r="D3798" t="s">
        <v>74</v>
      </c>
      <c r="E3798" t="s">
        <v>59</v>
      </c>
      <c r="F3798" t="s">
        <v>60</v>
      </c>
      <c r="G3798" t="s">
        <v>75</v>
      </c>
      <c r="H3798" t="s">
        <v>71</v>
      </c>
      <c r="I3798" t="s">
        <v>67</v>
      </c>
      <c r="J3798">
        <v>0.10199637362068099</v>
      </c>
      <c r="K3798">
        <f t="shared" si="71"/>
        <v>3</v>
      </c>
    </row>
    <row r="3799" spans="1:11" x14ac:dyDescent="0.2">
      <c r="A3799">
        <v>14</v>
      </c>
      <c r="B3799" t="s">
        <v>78</v>
      </c>
      <c r="C3799" t="s">
        <v>57</v>
      </c>
      <c r="D3799" t="s">
        <v>74</v>
      </c>
      <c r="E3799" t="s">
        <v>59</v>
      </c>
      <c r="F3799" t="s">
        <v>60</v>
      </c>
      <c r="G3799" t="s">
        <v>75</v>
      </c>
      <c r="H3799" t="s">
        <v>71</v>
      </c>
      <c r="I3799" t="s">
        <v>67</v>
      </c>
      <c r="J3799">
        <v>0.107460063998243</v>
      </c>
      <c r="K3799">
        <f t="shared" si="71"/>
        <v>3</v>
      </c>
    </row>
    <row r="3800" spans="1:11" x14ac:dyDescent="0.2">
      <c r="A3800">
        <v>15</v>
      </c>
      <c r="B3800" t="s">
        <v>78</v>
      </c>
      <c r="C3800" t="s">
        <v>57</v>
      </c>
      <c r="D3800" t="s">
        <v>74</v>
      </c>
      <c r="E3800" t="s">
        <v>59</v>
      </c>
      <c r="F3800" t="s">
        <v>60</v>
      </c>
      <c r="G3800" t="s">
        <v>75</v>
      </c>
      <c r="H3800" t="s">
        <v>71</v>
      </c>
      <c r="I3800" t="s">
        <v>67</v>
      </c>
      <c r="J3800">
        <v>0.104659987379929</v>
      </c>
      <c r="K3800">
        <f t="shared" si="71"/>
        <v>3</v>
      </c>
    </row>
    <row r="3801" spans="1:11" x14ac:dyDescent="0.2">
      <c r="A3801">
        <v>16</v>
      </c>
      <c r="B3801" t="s">
        <v>78</v>
      </c>
      <c r="C3801" t="s">
        <v>57</v>
      </c>
      <c r="D3801" t="s">
        <v>74</v>
      </c>
      <c r="E3801" t="s">
        <v>59</v>
      </c>
      <c r="F3801" t="s">
        <v>60</v>
      </c>
      <c r="G3801" t="s">
        <v>75</v>
      </c>
      <c r="H3801" t="s">
        <v>71</v>
      </c>
      <c r="I3801" t="s">
        <v>67</v>
      </c>
      <c r="J3801">
        <v>9.0283289828441499E-2</v>
      </c>
      <c r="K3801">
        <f t="shared" si="71"/>
        <v>3</v>
      </c>
    </row>
    <row r="3802" spans="1:11" x14ac:dyDescent="0.2">
      <c r="A3802">
        <v>17</v>
      </c>
      <c r="B3802" t="s">
        <v>78</v>
      </c>
      <c r="C3802" t="s">
        <v>57</v>
      </c>
      <c r="D3802" t="s">
        <v>74</v>
      </c>
      <c r="E3802" t="s">
        <v>59</v>
      </c>
      <c r="F3802" t="s">
        <v>60</v>
      </c>
      <c r="G3802" t="s">
        <v>75</v>
      </c>
      <c r="H3802" t="s">
        <v>71</v>
      </c>
      <c r="I3802" t="s">
        <v>67</v>
      </c>
      <c r="J3802">
        <v>7.5333512893018095E-2</v>
      </c>
      <c r="K3802">
        <f t="shared" si="71"/>
        <v>3</v>
      </c>
    </row>
    <row r="3803" spans="1:11" x14ac:dyDescent="0.2">
      <c r="A3803">
        <v>18</v>
      </c>
      <c r="B3803" t="s">
        <v>78</v>
      </c>
      <c r="C3803" t="s">
        <v>57</v>
      </c>
      <c r="D3803" t="s">
        <v>74</v>
      </c>
      <c r="E3803" t="s">
        <v>59</v>
      </c>
      <c r="F3803" t="s">
        <v>60</v>
      </c>
      <c r="G3803" t="s">
        <v>75</v>
      </c>
      <c r="H3803" t="s">
        <v>71</v>
      </c>
      <c r="I3803" t="s">
        <v>67</v>
      </c>
      <c r="J3803">
        <v>6.6237315792020204E-2</v>
      </c>
      <c r="K3803">
        <f t="shared" si="71"/>
        <v>3</v>
      </c>
    </row>
    <row r="3804" spans="1:11" x14ac:dyDescent="0.2">
      <c r="A3804">
        <v>19</v>
      </c>
      <c r="B3804" t="s">
        <v>78</v>
      </c>
      <c r="C3804" t="s">
        <v>57</v>
      </c>
      <c r="D3804" t="s">
        <v>74</v>
      </c>
      <c r="E3804" t="s">
        <v>59</v>
      </c>
      <c r="F3804" t="s">
        <v>60</v>
      </c>
      <c r="G3804" t="s">
        <v>75</v>
      </c>
      <c r="H3804" t="s">
        <v>71</v>
      </c>
      <c r="I3804" t="s">
        <v>67</v>
      </c>
      <c r="J3804">
        <v>5.9794925331161701E-2</v>
      </c>
      <c r="K3804">
        <f t="shared" si="71"/>
        <v>3</v>
      </c>
    </row>
    <row r="3805" spans="1:11" x14ac:dyDescent="0.2">
      <c r="A3805">
        <v>20</v>
      </c>
      <c r="B3805" t="s">
        <v>78</v>
      </c>
      <c r="C3805" t="s">
        <v>57</v>
      </c>
      <c r="D3805" t="s">
        <v>74</v>
      </c>
      <c r="E3805" t="s">
        <v>59</v>
      </c>
      <c r="F3805" t="s">
        <v>60</v>
      </c>
      <c r="G3805" t="s">
        <v>75</v>
      </c>
      <c r="H3805" t="s">
        <v>71</v>
      </c>
      <c r="I3805" t="s">
        <v>67</v>
      </c>
      <c r="J3805">
        <v>4.1837274457658502E-2</v>
      </c>
      <c r="K3805">
        <f t="shared" si="71"/>
        <v>3</v>
      </c>
    </row>
    <row r="3806" spans="1:11" x14ac:dyDescent="0.2">
      <c r="A3806">
        <v>21</v>
      </c>
      <c r="B3806" t="s">
        <v>78</v>
      </c>
      <c r="C3806" t="s">
        <v>57</v>
      </c>
      <c r="D3806" t="s">
        <v>74</v>
      </c>
      <c r="E3806" t="s">
        <v>59</v>
      </c>
      <c r="F3806" t="s">
        <v>60</v>
      </c>
      <c r="G3806" t="s">
        <v>75</v>
      </c>
      <c r="H3806" t="s">
        <v>71</v>
      </c>
      <c r="I3806" t="s">
        <v>67</v>
      </c>
      <c r="J3806">
        <v>2.26547213744328E-2</v>
      </c>
      <c r="K3806">
        <f t="shared" si="71"/>
        <v>3</v>
      </c>
    </row>
    <row r="3807" spans="1:11" x14ac:dyDescent="0.2">
      <c r="A3807">
        <v>22</v>
      </c>
      <c r="B3807" t="s">
        <v>78</v>
      </c>
      <c r="C3807" t="s">
        <v>57</v>
      </c>
      <c r="D3807" t="s">
        <v>74</v>
      </c>
      <c r="E3807" t="s">
        <v>59</v>
      </c>
      <c r="F3807" t="s">
        <v>60</v>
      </c>
      <c r="G3807" t="s">
        <v>75</v>
      </c>
      <c r="H3807" t="s">
        <v>71</v>
      </c>
      <c r="I3807" t="s">
        <v>67</v>
      </c>
      <c r="J3807">
        <v>1.2115011549904801E-2</v>
      </c>
      <c r="K3807">
        <f t="shared" si="71"/>
        <v>3</v>
      </c>
    </row>
    <row r="3808" spans="1:11" x14ac:dyDescent="0.2">
      <c r="A3808">
        <v>23</v>
      </c>
      <c r="B3808" t="s">
        <v>78</v>
      </c>
      <c r="C3808" t="s">
        <v>57</v>
      </c>
      <c r="D3808" t="s">
        <v>74</v>
      </c>
      <c r="E3808" t="s">
        <v>59</v>
      </c>
      <c r="F3808" t="s">
        <v>60</v>
      </c>
      <c r="G3808" t="s">
        <v>75</v>
      </c>
      <c r="H3808" t="s">
        <v>71</v>
      </c>
      <c r="I3808" t="s">
        <v>67</v>
      </c>
      <c r="J3808">
        <v>7.6070257108974797E-3</v>
      </c>
      <c r="K3808">
        <f t="shared" si="71"/>
        <v>3</v>
      </c>
    </row>
    <row r="3809" spans="1:11" x14ac:dyDescent="0.2">
      <c r="A3809">
        <v>24</v>
      </c>
      <c r="B3809" t="s">
        <v>78</v>
      </c>
      <c r="C3809" t="s">
        <v>57</v>
      </c>
      <c r="D3809" t="s">
        <v>74</v>
      </c>
      <c r="E3809" t="s">
        <v>59</v>
      </c>
      <c r="F3809" t="s">
        <v>60</v>
      </c>
      <c r="G3809" t="s">
        <v>75</v>
      </c>
      <c r="H3809" t="s">
        <v>71</v>
      </c>
      <c r="I3809" t="s">
        <v>67</v>
      </c>
      <c r="J3809">
        <v>1.2635786092560801E-3</v>
      </c>
      <c r="K3809">
        <f t="shared" si="71"/>
        <v>3</v>
      </c>
    </row>
    <row r="3810" spans="1:11" x14ac:dyDescent="0.2">
      <c r="A3810">
        <v>1</v>
      </c>
      <c r="B3810" t="s">
        <v>78</v>
      </c>
      <c r="C3810" t="s">
        <v>63</v>
      </c>
      <c r="D3810" t="s">
        <v>74</v>
      </c>
      <c r="E3810" t="s">
        <v>59</v>
      </c>
      <c r="F3810" t="s">
        <v>60</v>
      </c>
      <c r="G3810" t="s">
        <v>75</v>
      </c>
      <c r="H3810" t="s">
        <v>71</v>
      </c>
      <c r="I3810" t="s">
        <v>67</v>
      </c>
      <c r="J3810" s="3">
        <v>4.48992604867294E-4</v>
      </c>
      <c r="K3810">
        <f t="shared" si="71"/>
        <v>3</v>
      </c>
    </row>
    <row r="3811" spans="1:11" x14ac:dyDescent="0.2">
      <c r="A3811">
        <v>2</v>
      </c>
      <c r="B3811" t="s">
        <v>78</v>
      </c>
      <c r="C3811" t="s">
        <v>63</v>
      </c>
      <c r="D3811" t="s">
        <v>74</v>
      </c>
      <c r="E3811" t="s">
        <v>59</v>
      </c>
      <c r="F3811" t="s">
        <v>60</v>
      </c>
      <c r="G3811" t="s">
        <v>75</v>
      </c>
      <c r="H3811" t="s">
        <v>71</v>
      </c>
      <c r="I3811" t="s">
        <v>67</v>
      </c>
      <c r="J3811">
        <v>3.1542856495440298E-3</v>
      </c>
      <c r="K3811">
        <f t="shared" si="71"/>
        <v>3</v>
      </c>
    </row>
    <row r="3812" spans="1:11" x14ac:dyDescent="0.2">
      <c r="A3812">
        <v>3</v>
      </c>
      <c r="B3812" t="s">
        <v>78</v>
      </c>
      <c r="C3812" t="s">
        <v>63</v>
      </c>
      <c r="D3812" t="s">
        <v>74</v>
      </c>
      <c r="E3812" t="s">
        <v>59</v>
      </c>
      <c r="F3812" t="s">
        <v>60</v>
      </c>
      <c r="G3812" t="s">
        <v>75</v>
      </c>
      <c r="H3812" t="s">
        <v>71</v>
      </c>
      <c r="I3812" t="s">
        <v>67</v>
      </c>
      <c r="J3812">
        <v>4.0843858195778199E-3</v>
      </c>
      <c r="K3812">
        <f t="shared" si="71"/>
        <v>3</v>
      </c>
    </row>
    <row r="3813" spans="1:11" x14ac:dyDescent="0.2">
      <c r="A3813">
        <v>4</v>
      </c>
      <c r="B3813" t="s">
        <v>78</v>
      </c>
      <c r="C3813" t="s">
        <v>63</v>
      </c>
      <c r="D3813" t="s">
        <v>74</v>
      </c>
      <c r="E3813" t="s">
        <v>59</v>
      </c>
      <c r="F3813" t="s">
        <v>60</v>
      </c>
      <c r="G3813" t="s">
        <v>75</v>
      </c>
      <c r="H3813" t="s">
        <v>71</v>
      </c>
      <c r="I3813" t="s">
        <v>67</v>
      </c>
      <c r="J3813">
        <v>6.4981030127668499E-3</v>
      </c>
      <c r="K3813">
        <f t="shared" si="71"/>
        <v>3</v>
      </c>
    </row>
    <row r="3814" spans="1:11" x14ac:dyDescent="0.2">
      <c r="A3814">
        <v>5</v>
      </c>
      <c r="B3814" t="s">
        <v>78</v>
      </c>
      <c r="C3814" t="s">
        <v>63</v>
      </c>
      <c r="D3814" t="s">
        <v>74</v>
      </c>
      <c r="E3814" t="s">
        <v>59</v>
      </c>
      <c r="F3814" t="s">
        <v>60</v>
      </c>
      <c r="G3814" t="s">
        <v>75</v>
      </c>
      <c r="H3814" t="s">
        <v>71</v>
      </c>
      <c r="I3814" t="s">
        <v>67</v>
      </c>
      <c r="J3814">
        <v>4.3609868814790103E-3</v>
      </c>
      <c r="K3814">
        <f t="shared" si="71"/>
        <v>3</v>
      </c>
    </row>
    <row r="3815" spans="1:11" x14ac:dyDescent="0.2">
      <c r="A3815">
        <v>6</v>
      </c>
      <c r="B3815" t="s">
        <v>78</v>
      </c>
      <c r="C3815" t="s">
        <v>63</v>
      </c>
      <c r="D3815" t="s">
        <v>74</v>
      </c>
      <c r="E3815" t="s">
        <v>59</v>
      </c>
      <c r="F3815" t="s">
        <v>60</v>
      </c>
      <c r="G3815" t="s">
        <v>75</v>
      </c>
      <c r="H3815" t="s">
        <v>71</v>
      </c>
      <c r="I3815" t="s">
        <v>67</v>
      </c>
      <c r="J3815">
        <v>5.8952847864198301E-3</v>
      </c>
      <c r="K3815">
        <f t="shared" si="71"/>
        <v>3</v>
      </c>
    </row>
    <row r="3816" spans="1:11" x14ac:dyDescent="0.2">
      <c r="A3816">
        <v>7</v>
      </c>
      <c r="B3816" t="s">
        <v>78</v>
      </c>
      <c r="C3816" t="s">
        <v>63</v>
      </c>
      <c r="D3816" t="s">
        <v>74</v>
      </c>
      <c r="E3816" t="s">
        <v>59</v>
      </c>
      <c r="F3816" t="s">
        <v>60</v>
      </c>
      <c r="G3816" t="s">
        <v>75</v>
      </c>
      <c r="H3816" t="s">
        <v>71</v>
      </c>
      <c r="I3816" t="s">
        <v>67</v>
      </c>
      <c r="J3816">
        <v>6.0432806851252003E-3</v>
      </c>
      <c r="K3816">
        <f t="shared" si="71"/>
        <v>3</v>
      </c>
    </row>
    <row r="3817" spans="1:11" x14ac:dyDescent="0.2">
      <c r="A3817">
        <v>8</v>
      </c>
      <c r="B3817" t="s">
        <v>78</v>
      </c>
      <c r="C3817" t="s">
        <v>63</v>
      </c>
      <c r="D3817" t="s">
        <v>74</v>
      </c>
      <c r="E3817" t="s">
        <v>59</v>
      </c>
      <c r="F3817" t="s">
        <v>60</v>
      </c>
      <c r="G3817" t="s">
        <v>75</v>
      </c>
      <c r="H3817" t="s">
        <v>71</v>
      </c>
      <c r="I3817" t="s">
        <v>67</v>
      </c>
      <c r="J3817">
        <v>1.25423272178416E-2</v>
      </c>
      <c r="K3817">
        <f t="shared" si="71"/>
        <v>3</v>
      </c>
    </row>
    <row r="3818" spans="1:11" x14ac:dyDescent="0.2">
      <c r="A3818">
        <v>9</v>
      </c>
      <c r="B3818" t="s">
        <v>78</v>
      </c>
      <c r="C3818" t="s">
        <v>63</v>
      </c>
      <c r="D3818" t="s">
        <v>74</v>
      </c>
      <c r="E3818" t="s">
        <v>59</v>
      </c>
      <c r="F3818" t="s">
        <v>60</v>
      </c>
      <c r="G3818" t="s">
        <v>75</v>
      </c>
      <c r="H3818" t="s">
        <v>71</v>
      </c>
      <c r="I3818" t="s">
        <v>67</v>
      </c>
      <c r="J3818">
        <v>2.2653722703423598E-2</v>
      </c>
      <c r="K3818">
        <f t="shared" si="71"/>
        <v>3</v>
      </c>
    </row>
    <row r="3819" spans="1:11" x14ac:dyDescent="0.2">
      <c r="A3819">
        <v>10</v>
      </c>
      <c r="B3819" t="s">
        <v>78</v>
      </c>
      <c r="C3819" t="s">
        <v>63</v>
      </c>
      <c r="D3819" t="s">
        <v>74</v>
      </c>
      <c r="E3819" t="s">
        <v>59</v>
      </c>
      <c r="F3819" t="s">
        <v>60</v>
      </c>
      <c r="G3819" t="s">
        <v>75</v>
      </c>
      <c r="H3819" t="s">
        <v>71</v>
      </c>
      <c r="I3819" t="s">
        <v>67</v>
      </c>
      <c r="J3819">
        <v>3.8605474470752403E-2</v>
      </c>
      <c r="K3819">
        <f t="shared" si="71"/>
        <v>3</v>
      </c>
    </row>
    <row r="3820" spans="1:11" x14ac:dyDescent="0.2">
      <c r="A3820">
        <v>11</v>
      </c>
      <c r="B3820" t="s">
        <v>78</v>
      </c>
      <c r="C3820" t="s">
        <v>63</v>
      </c>
      <c r="D3820" t="s">
        <v>74</v>
      </c>
      <c r="E3820" t="s">
        <v>59</v>
      </c>
      <c r="F3820" t="s">
        <v>60</v>
      </c>
      <c r="G3820" t="s">
        <v>75</v>
      </c>
      <c r="H3820" t="s">
        <v>71</v>
      </c>
      <c r="I3820" t="s">
        <v>67</v>
      </c>
      <c r="J3820">
        <v>4.92579310843596E-2</v>
      </c>
      <c r="K3820">
        <f t="shared" si="71"/>
        <v>3</v>
      </c>
    </row>
    <row r="3821" spans="1:11" x14ac:dyDescent="0.2">
      <c r="A3821">
        <v>12</v>
      </c>
      <c r="B3821" t="s">
        <v>78</v>
      </c>
      <c r="C3821" t="s">
        <v>63</v>
      </c>
      <c r="D3821" t="s">
        <v>74</v>
      </c>
      <c r="E3821" t="s">
        <v>59</v>
      </c>
      <c r="F3821" t="s">
        <v>60</v>
      </c>
      <c r="G3821" t="s">
        <v>75</v>
      </c>
      <c r="H3821" t="s">
        <v>71</v>
      </c>
      <c r="I3821" t="s">
        <v>67</v>
      </c>
      <c r="J3821">
        <v>7.6669355502656605E-2</v>
      </c>
      <c r="K3821">
        <f t="shared" si="71"/>
        <v>3</v>
      </c>
    </row>
    <row r="3822" spans="1:11" x14ac:dyDescent="0.2">
      <c r="A3822">
        <v>13</v>
      </c>
      <c r="B3822" t="s">
        <v>78</v>
      </c>
      <c r="C3822" t="s">
        <v>63</v>
      </c>
      <c r="D3822" t="s">
        <v>74</v>
      </c>
      <c r="E3822" t="s">
        <v>59</v>
      </c>
      <c r="F3822" t="s">
        <v>60</v>
      </c>
      <c r="G3822" t="s">
        <v>75</v>
      </c>
      <c r="H3822" t="s">
        <v>71</v>
      </c>
      <c r="I3822" t="s">
        <v>67</v>
      </c>
      <c r="J3822">
        <v>9.0651722671670001E-2</v>
      </c>
      <c r="K3822">
        <f t="shared" si="71"/>
        <v>3</v>
      </c>
    </row>
    <row r="3823" spans="1:11" x14ac:dyDescent="0.2">
      <c r="A3823">
        <v>14</v>
      </c>
      <c r="B3823" t="s">
        <v>78</v>
      </c>
      <c r="C3823" t="s">
        <v>63</v>
      </c>
      <c r="D3823" t="s">
        <v>74</v>
      </c>
      <c r="E3823" t="s">
        <v>59</v>
      </c>
      <c r="F3823" t="s">
        <v>60</v>
      </c>
      <c r="G3823" t="s">
        <v>75</v>
      </c>
      <c r="H3823" t="s">
        <v>71</v>
      </c>
      <c r="I3823" t="s">
        <v>67</v>
      </c>
      <c r="J3823">
        <v>0.101146882543816</v>
      </c>
      <c r="K3823">
        <f t="shared" si="71"/>
        <v>3</v>
      </c>
    </row>
    <row r="3824" spans="1:11" x14ac:dyDescent="0.2">
      <c r="A3824">
        <v>15</v>
      </c>
      <c r="B3824" t="s">
        <v>78</v>
      </c>
      <c r="C3824" t="s">
        <v>63</v>
      </c>
      <c r="D3824" t="s">
        <v>74</v>
      </c>
      <c r="E3824" t="s">
        <v>59</v>
      </c>
      <c r="F3824" t="s">
        <v>60</v>
      </c>
      <c r="G3824" t="s">
        <v>75</v>
      </c>
      <c r="H3824" t="s">
        <v>71</v>
      </c>
      <c r="I3824" t="s">
        <v>67</v>
      </c>
      <c r="J3824">
        <v>0.103243171665492</v>
      </c>
      <c r="K3824">
        <f t="shared" si="71"/>
        <v>3</v>
      </c>
    </row>
    <row r="3825" spans="1:11" x14ac:dyDescent="0.2">
      <c r="A3825">
        <v>16</v>
      </c>
      <c r="B3825" t="s">
        <v>78</v>
      </c>
      <c r="C3825" t="s">
        <v>63</v>
      </c>
      <c r="D3825" t="s">
        <v>74</v>
      </c>
      <c r="E3825" t="s">
        <v>59</v>
      </c>
      <c r="F3825" t="s">
        <v>60</v>
      </c>
      <c r="G3825" t="s">
        <v>75</v>
      </c>
      <c r="H3825" t="s">
        <v>71</v>
      </c>
      <c r="I3825" t="s">
        <v>67</v>
      </c>
      <c r="J3825">
        <v>0.10356220481657399</v>
      </c>
      <c r="K3825">
        <f t="shared" si="71"/>
        <v>3</v>
      </c>
    </row>
    <row r="3826" spans="1:11" x14ac:dyDescent="0.2">
      <c r="A3826">
        <v>17</v>
      </c>
      <c r="B3826" t="s">
        <v>78</v>
      </c>
      <c r="C3826" t="s">
        <v>63</v>
      </c>
      <c r="D3826" t="s">
        <v>74</v>
      </c>
      <c r="E3826" t="s">
        <v>59</v>
      </c>
      <c r="F3826" t="s">
        <v>60</v>
      </c>
      <c r="G3826" t="s">
        <v>75</v>
      </c>
      <c r="H3826" t="s">
        <v>71</v>
      </c>
      <c r="I3826" t="s">
        <v>67</v>
      </c>
      <c r="J3826">
        <v>0.100218344298194</v>
      </c>
      <c r="K3826">
        <f t="shared" si="71"/>
        <v>3</v>
      </c>
    </row>
    <row r="3827" spans="1:11" x14ac:dyDescent="0.2">
      <c r="A3827">
        <v>18</v>
      </c>
      <c r="B3827" t="s">
        <v>78</v>
      </c>
      <c r="C3827" t="s">
        <v>63</v>
      </c>
      <c r="D3827" t="s">
        <v>74</v>
      </c>
      <c r="E3827" t="s">
        <v>59</v>
      </c>
      <c r="F3827" t="s">
        <v>60</v>
      </c>
      <c r="G3827" t="s">
        <v>75</v>
      </c>
      <c r="H3827" t="s">
        <v>71</v>
      </c>
      <c r="I3827" t="s">
        <v>67</v>
      </c>
      <c r="J3827">
        <v>8.6121161071543995E-2</v>
      </c>
      <c r="K3827">
        <f t="shared" si="71"/>
        <v>3</v>
      </c>
    </row>
    <row r="3828" spans="1:11" x14ac:dyDescent="0.2">
      <c r="A3828">
        <v>19</v>
      </c>
      <c r="B3828" t="s">
        <v>78</v>
      </c>
      <c r="C3828" t="s">
        <v>63</v>
      </c>
      <c r="D3828" t="s">
        <v>74</v>
      </c>
      <c r="E3828" t="s">
        <v>59</v>
      </c>
      <c r="F3828" t="s">
        <v>60</v>
      </c>
      <c r="G3828" t="s">
        <v>75</v>
      </c>
      <c r="H3828" t="s">
        <v>71</v>
      </c>
      <c r="I3828" t="s">
        <v>67</v>
      </c>
      <c r="J3828">
        <v>6.6878799484497695E-2</v>
      </c>
      <c r="K3828">
        <f t="shared" si="71"/>
        <v>3</v>
      </c>
    </row>
    <row r="3829" spans="1:11" x14ac:dyDescent="0.2">
      <c r="A3829">
        <v>20</v>
      </c>
      <c r="B3829" t="s">
        <v>78</v>
      </c>
      <c r="C3829" t="s">
        <v>63</v>
      </c>
      <c r="D3829" t="s">
        <v>74</v>
      </c>
      <c r="E3829" t="s">
        <v>59</v>
      </c>
      <c r="F3829" t="s">
        <v>60</v>
      </c>
      <c r="G3829" t="s">
        <v>75</v>
      </c>
      <c r="H3829" t="s">
        <v>71</v>
      </c>
      <c r="I3829" t="s">
        <v>67</v>
      </c>
      <c r="J3829">
        <v>5.4063414220726899E-2</v>
      </c>
      <c r="K3829">
        <f t="shared" si="71"/>
        <v>3</v>
      </c>
    </row>
    <row r="3830" spans="1:11" x14ac:dyDescent="0.2">
      <c r="A3830">
        <v>21</v>
      </c>
      <c r="B3830" t="s">
        <v>78</v>
      </c>
      <c r="C3830" t="s">
        <v>63</v>
      </c>
      <c r="D3830" t="s">
        <v>74</v>
      </c>
      <c r="E3830" t="s">
        <v>59</v>
      </c>
      <c r="F3830" t="s">
        <v>60</v>
      </c>
      <c r="G3830" t="s">
        <v>75</v>
      </c>
      <c r="H3830" t="s">
        <v>71</v>
      </c>
      <c r="I3830" t="s">
        <v>67</v>
      </c>
      <c r="J3830">
        <v>3.1319917425091201E-2</v>
      </c>
      <c r="K3830">
        <f t="shared" si="71"/>
        <v>3</v>
      </c>
    </row>
    <row r="3831" spans="1:11" x14ac:dyDescent="0.2">
      <c r="A3831">
        <v>22</v>
      </c>
      <c r="B3831" t="s">
        <v>78</v>
      </c>
      <c r="C3831" t="s">
        <v>63</v>
      </c>
      <c r="D3831" t="s">
        <v>74</v>
      </c>
      <c r="E3831" t="s">
        <v>59</v>
      </c>
      <c r="F3831" t="s">
        <v>60</v>
      </c>
      <c r="G3831" t="s">
        <v>75</v>
      </c>
      <c r="H3831" t="s">
        <v>71</v>
      </c>
      <c r="I3831" t="s">
        <v>67</v>
      </c>
      <c r="J3831">
        <v>2.1635435489633401E-2</v>
      </c>
      <c r="K3831">
        <f t="shared" si="71"/>
        <v>3</v>
      </c>
    </row>
    <row r="3832" spans="1:11" x14ac:dyDescent="0.2">
      <c r="A3832">
        <v>23</v>
      </c>
      <c r="B3832" t="s">
        <v>78</v>
      </c>
      <c r="C3832" t="s">
        <v>63</v>
      </c>
      <c r="D3832" t="s">
        <v>74</v>
      </c>
      <c r="E3832" t="s">
        <v>59</v>
      </c>
      <c r="F3832" t="s">
        <v>60</v>
      </c>
      <c r="G3832" t="s">
        <v>75</v>
      </c>
      <c r="H3832" t="s">
        <v>71</v>
      </c>
      <c r="I3832" t="s">
        <v>67</v>
      </c>
      <c r="J3832">
        <v>8.4388129212042695E-3</v>
      </c>
      <c r="K3832">
        <f t="shared" si="71"/>
        <v>3</v>
      </c>
    </row>
    <row r="3833" spans="1:11" x14ac:dyDescent="0.2">
      <c r="A3833">
        <v>24</v>
      </c>
      <c r="B3833" t="s">
        <v>78</v>
      </c>
      <c r="C3833" t="s">
        <v>63</v>
      </c>
      <c r="D3833" t="s">
        <v>74</v>
      </c>
      <c r="E3833" t="s">
        <v>59</v>
      </c>
      <c r="F3833" t="s">
        <v>60</v>
      </c>
      <c r="G3833" t="s">
        <v>75</v>
      </c>
      <c r="H3833" t="s">
        <v>71</v>
      </c>
      <c r="I3833" t="s">
        <v>67</v>
      </c>
      <c r="J3833">
        <v>2.5060029727404301E-3</v>
      </c>
      <c r="K3833">
        <f t="shared" si="71"/>
        <v>3</v>
      </c>
    </row>
    <row r="3834" spans="1:11" x14ac:dyDescent="0.2">
      <c r="A3834">
        <v>9</v>
      </c>
      <c r="B3834" t="s">
        <v>78</v>
      </c>
      <c r="C3834" t="s">
        <v>57</v>
      </c>
      <c r="D3834" t="s">
        <v>58</v>
      </c>
      <c r="E3834" t="s">
        <v>68</v>
      </c>
      <c r="F3834" t="s">
        <v>60</v>
      </c>
      <c r="G3834" t="s">
        <v>69</v>
      </c>
      <c r="H3834" t="s">
        <v>62</v>
      </c>
      <c r="I3834" t="s">
        <v>67</v>
      </c>
      <c r="J3834">
        <v>1.0583197733117999E-2</v>
      </c>
      <c r="K3834">
        <f t="shared" si="71"/>
        <v>3</v>
      </c>
    </row>
    <row r="3835" spans="1:11" x14ac:dyDescent="0.2">
      <c r="A3835">
        <v>9</v>
      </c>
      <c r="B3835" t="s">
        <v>78</v>
      </c>
      <c r="C3835" t="s">
        <v>57</v>
      </c>
      <c r="D3835" t="s">
        <v>58</v>
      </c>
      <c r="E3835" t="s">
        <v>59</v>
      </c>
      <c r="F3835" t="s">
        <v>60</v>
      </c>
      <c r="G3835" t="s">
        <v>69</v>
      </c>
      <c r="H3835" t="s">
        <v>62</v>
      </c>
      <c r="I3835" t="s">
        <v>67</v>
      </c>
      <c r="J3835">
        <v>5.9741936269796202E-3</v>
      </c>
      <c r="K3835">
        <f t="shared" si="71"/>
        <v>3</v>
      </c>
    </row>
    <row r="3836" spans="1:11" x14ac:dyDescent="0.2">
      <c r="A3836">
        <v>1</v>
      </c>
      <c r="B3836" t="s">
        <v>78</v>
      </c>
      <c r="C3836" t="s">
        <v>57</v>
      </c>
      <c r="D3836" t="s">
        <v>74</v>
      </c>
      <c r="E3836" t="s">
        <v>64</v>
      </c>
      <c r="F3836" t="s">
        <v>60</v>
      </c>
      <c r="G3836" t="s">
        <v>75</v>
      </c>
      <c r="H3836" t="s">
        <v>71</v>
      </c>
      <c r="I3836" t="s">
        <v>67</v>
      </c>
      <c r="J3836" s="3">
        <v>1.4053313986619101E-4</v>
      </c>
      <c r="K3836">
        <f t="shared" si="71"/>
        <v>3</v>
      </c>
    </row>
    <row r="3837" spans="1:11" x14ac:dyDescent="0.2">
      <c r="A3837">
        <v>2</v>
      </c>
      <c r="B3837" t="s">
        <v>78</v>
      </c>
      <c r="C3837" t="s">
        <v>57</v>
      </c>
      <c r="D3837" t="s">
        <v>74</v>
      </c>
      <c r="E3837" t="s">
        <v>64</v>
      </c>
      <c r="F3837" t="s">
        <v>60</v>
      </c>
      <c r="G3837" t="s">
        <v>75</v>
      </c>
      <c r="H3837" t="s">
        <v>71</v>
      </c>
      <c r="I3837" t="s">
        <v>67</v>
      </c>
      <c r="J3837">
        <v>1.4854854741479101E-3</v>
      </c>
      <c r="K3837">
        <f t="shared" si="71"/>
        <v>3</v>
      </c>
    </row>
    <row r="3838" spans="1:11" x14ac:dyDescent="0.2">
      <c r="A3838">
        <v>3</v>
      </c>
      <c r="B3838" t="s">
        <v>78</v>
      </c>
      <c r="C3838" t="s">
        <v>57</v>
      </c>
      <c r="D3838" t="s">
        <v>74</v>
      </c>
      <c r="E3838" t="s">
        <v>64</v>
      </c>
      <c r="F3838" t="s">
        <v>60</v>
      </c>
      <c r="G3838" t="s">
        <v>75</v>
      </c>
      <c r="H3838" t="s">
        <v>71</v>
      </c>
      <c r="I3838" t="s">
        <v>67</v>
      </c>
      <c r="J3838">
        <v>1.7826163116646701E-3</v>
      </c>
      <c r="K3838">
        <f t="shared" si="71"/>
        <v>3</v>
      </c>
    </row>
    <row r="3839" spans="1:11" x14ac:dyDescent="0.2">
      <c r="A3839">
        <v>4</v>
      </c>
      <c r="B3839" t="s">
        <v>78</v>
      </c>
      <c r="C3839" t="s">
        <v>57</v>
      </c>
      <c r="D3839" t="s">
        <v>74</v>
      </c>
      <c r="E3839" t="s">
        <v>64</v>
      </c>
      <c r="F3839" t="s">
        <v>60</v>
      </c>
      <c r="G3839" t="s">
        <v>75</v>
      </c>
      <c r="H3839" t="s">
        <v>71</v>
      </c>
      <c r="I3839" t="s">
        <v>67</v>
      </c>
      <c r="J3839">
        <v>1.68939251488145E-3</v>
      </c>
      <c r="K3839">
        <f t="shared" si="71"/>
        <v>3</v>
      </c>
    </row>
    <row r="3840" spans="1:11" x14ac:dyDescent="0.2">
      <c r="A3840">
        <v>5</v>
      </c>
      <c r="B3840" t="s">
        <v>78</v>
      </c>
      <c r="C3840" t="s">
        <v>57</v>
      </c>
      <c r="D3840" t="s">
        <v>74</v>
      </c>
      <c r="E3840" t="s">
        <v>64</v>
      </c>
      <c r="F3840" t="s">
        <v>60</v>
      </c>
      <c r="G3840" t="s">
        <v>75</v>
      </c>
      <c r="H3840" t="s">
        <v>71</v>
      </c>
      <c r="I3840" t="s">
        <v>67</v>
      </c>
      <c r="J3840">
        <v>2.1863957227479399E-3</v>
      </c>
      <c r="K3840">
        <f t="shared" si="71"/>
        <v>3</v>
      </c>
    </row>
    <row r="3841" spans="1:11" x14ac:dyDescent="0.2">
      <c r="A3841">
        <v>6</v>
      </c>
      <c r="B3841" t="s">
        <v>78</v>
      </c>
      <c r="C3841" t="s">
        <v>57</v>
      </c>
      <c r="D3841" t="s">
        <v>74</v>
      </c>
      <c r="E3841" t="s">
        <v>64</v>
      </c>
      <c r="F3841" t="s">
        <v>60</v>
      </c>
      <c r="G3841" t="s">
        <v>75</v>
      </c>
      <c r="H3841" t="s">
        <v>71</v>
      </c>
      <c r="I3841" t="s">
        <v>67</v>
      </c>
      <c r="J3841">
        <v>4.5921057753456999E-3</v>
      </c>
      <c r="K3841">
        <f t="shared" si="71"/>
        <v>3</v>
      </c>
    </row>
    <row r="3842" spans="1:11" x14ac:dyDescent="0.2">
      <c r="A3842">
        <v>7</v>
      </c>
      <c r="B3842" t="s">
        <v>78</v>
      </c>
      <c r="C3842" t="s">
        <v>57</v>
      </c>
      <c r="D3842" t="s">
        <v>74</v>
      </c>
      <c r="E3842" t="s">
        <v>64</v>
      </c>
      <c r="F3842" t="s">
        <v>60</v>
      </c>
      <c r="G3842" t="s">
        <v>75</v>
      </c>
      <c r="H3842" t="s">
        <v>71</v>
      </c>
      <c r="I3842" t="s">
        <v>67</v>
      </c>
      <c r="J3842">
        <v>1.39685644292442E-2</v>
      </c>
      <c r="K3842">
        <f t="shared" si="71"/>
        <v>3</v>
      </c>
    </row>
    <row r="3843" spans="1:11" x14ac:dyDescent="0.2">
      <c r="A3843">
        <v>8</v>
      </c>
      <c r="B3843" t="s">
        <v>78</v>
      </c>
      <c r="C3843" t="s">
        <v>57</v>
      </c>
      <c r="D3843" t="s">
        <v>74</v>
      </c>
      <c r="E3843" t="s">
        <v>64</v>
      </c>
      <c r="F3843" t="s">
        <v>60</v>
      </c>
      <c r="G3843" t="s">
        <v>75</v>
      </c>
      <c r="H3843" t="s">
        <v>71</v>
      </c>
      <c r="I3843" t="s">
        <v>67</v>
      </c>
      <c r="J3843">
        <v>2.97780629296121E-2</v>
      </c>
      <c r="K3843">
        <f t="shared" si="71"/>
        <v>3</v>
      </c>
    </row>
    <row r="3844" spans="1:11" x14ac:dyDescent="0.2">
      <c r="A3844">
        <v>9</v>
      </c>
      <c r="B3844" t="s">
        <v>78</v>
      </c>
      <c r="C3844" t="s">
        <v>57</v>
      </c>
      <c r="D3844" t="s">
        <v>58</v>
      </c>
      <c r="E3844" t="s">
        <v>68</v>
      </c>
      <c r="F3844" t="s">
        <v>60</v>
      </c>
      <c r="G3844" t="s">
        <v>70</v>
      </c>
      <c r="H3844" t="s">
        <v>71</v>
      </c>
      <c r="I3844" t="s">
        <v>67</v>
      </c>
      <c r="J3844">
        <v>1.0583197733117999E-2</v>
      </c>
      <c r="K3844">
        <f t="shared" ref="K3844:K3907" si="72">MONTH(1&amp;B3844)</f>
        <v>3</v>
      </c>
    </row>
    <row r="3845" spans="1:11" x14ac:dyDescent="0.2">
      <c r="A3845">
        <v>10</v>
      </c>
      <c r="B3845" t="s">
        <v>78</v>
      </c>
      <c r="C3845" t="s">
        <v>57</v>
      </c>
      <c r="D3845" t="s">
        <v>74</v>
      </c>
      <c r="E3845" t="s">
        <v>64</v>
      </c>
      <c r="F3845" t="s">
        <v>60</v>
      </c>
      <c r="G3845" t="s">
        <v>75</v>
      </c>
      <c r="H3845" t="s">
        <v>71</v>
      </c>
      <c r="I3845" t="s">
        <v>67</v>
      </c>
      <c r="J3845">
        <v>6.2177928370167702E-2</v>
      </c>
      <c r="K3845">
        <f t="shared" si="72"/>
        <v>3</v>
      </c>
    </row>
    <row r="3846" spans="1:11" x14ac:dyDescent="0.2">
      <c r="A3846">
        <v>11</v>
      </c>
      <c r="B3846" t="s">
        <v>78</v>
      </c>
      <c r="C3846" t="s">
        <v>57</v>
      </c>
      <c r="D3846" t="s">
        <v>74</v>
      </c>
      <c r="E3846" t="s">
        <v>64</v>
      </c>
      <c r="F3846" t="s">
        <v>60</v>
      </c>
      <c r="G3846" t="s">
        <v>75</v>
      </c>
      <c r="H3846" t="s">
        <v>71</v>
      </c>
      <c r="I3846" t="s">
        <v>67</v>
      </c>
      <c r="J3846">
        <v>7.2102756626820599E-2</v>
      </c>
      <c r="K3846">
        <f t="shared" si="72"/>
        <v>3</v>
      </c>
    </row>
    <row r="3847" spans="1:11" x14ac:dyDescent="0.2">
      <c r="A3847">
        <v>12</v>
      </c>
      <c r="B3847" t="s">
        <v>78</v>
      </c>
      <c r="C3847" t="s">
        <v>57</v>
      </c>
      <c r="D3847" t="s">
        <v>74</v>
      </c>
      <c r="E3847" t="s">
        <v>64</v>
      </c>
      <c r="F3847" t="s">
        <v>60</v>
      </c>
      <c r="G3847" t="s">
        <v>75</v>
      </c>
      <c r="H3847" t="s">
        <v>71</v>
      </c>
      <c r="I3847" t="s">
        <v>67</v>
      </c>
      <c r="J3847">
        <v>8.5134919804514195E-2</v>
      </c>
      <c r="K3847">
        <f t="shared" si="72"/>
        <v>3</v>
      </c>
    </row>
    <row r="3848" spans="1:11" x14ac:dyDescent="0.2">
      <c r="A3848">
        <v>13</v>
      </c>
      <c r="B3848" t="s">
        <v>78</v>
      </c>
      <c r="C3848" t="s">
        <v>57</v>
      </c>
      <c r="D3848" t="s">
        <v>74</v>
      </c>
      <c r="E3848" t="s">
        <v>64</v>
      </c>
      <c r="F3848" t="s">
        <v>60</v>
      </c>
      <c r="G3848" t="s">
        <v>75</v>
      </c>
      <c r="H3848" t="s">
        <v>71</v>
      </c>
      <c r="I3848" t="s">
        <v>67</v>
      </c>
      <c r="J3848">
        <v>9.8678554466469504E-2</v>
      </c>
      <c r="K3848">
        <f t="shared" si="72"/>
        <v>3</v>
      </c>
    </row>
    <row r="3849" spans="1:11" x14ac:dyDescent="0.2">
      <c r="A3849">
        <v>14</v>
      </c>
      <c r="B3849" t="s">
        <v>78</v>
      </c>
      <c r="C3849" t="s">
        <v>57</v>
      </c>
      <c r="D3849" t="s">
        <v>74</v>
      </c>
      <c r="E3849" t="s">
        <v>64</v>
      </c>
      <c r="F3849" t="s">
        <v>60</v>
      </c>
      <c r="G3849" t="s">
        <v>75</v>
      </c>
      <c r="H3849" t="s">
        <v>71</v>
      </c>
      <c r="I3849" t="s">
        <v>67</v>
      </c>
      <c r="J3849">
        <v>0.104170583917647</v>
      </c>
      <c r="K3849">
        <f t="shared" si="72"/>
        <v>3</v>
      </c>
    </row>
    <row r="3850" spans="1:11" x14ac:dyDescent="0.2">
      <c r="A3850">
        <v>15</v>
      </c>
      <c r="B3850" t="s">
        <v>78</v>
      </c>
      <c r="C3850" t="s">
        <v>57</v>
      </c>
      <c r="D3850" t="s">
        <v>74</v>
      </c>
      <c r="E3850" t="s">
        <v>64</v>
      </c>
      <c r="F3850" t="s">
        <v>60</v>
      </c>
      <c r="G3850" t="s">
        <v>75</v>
      </c>
      <c r="H3850" t="s">
        <v>71</v>
      </c>
      <c r="I3850" t="s">
        <v>67</v>
      </c>
      <c r="J3850">
        <v>9.4061154142550701E-2</v>
      </c>
      <c r="K3850">
        <f t="shared" si="72"/>
        <v>3</v>
      </c>
    </row>
    <row r="3851" spans="1:11" x14ac:dyDescent="0.2">
      <c r="A3851">
        <v>16</v>
      </c>
      <c r="B3851" t="s">
        <v>78</v>
      </c>
      <c r="C3851" t="s">
        <v>57</v>
      </c>
      <c r="D3851" t="s">
        <v>74</v>
      </c>
      <c r="E3851" t="s">
        <v>64</v>
      </c>
      <c r="F3851" t="s">
        <v>60</v>
      </c>
      <c r="G3851" t="s">
        <v>75</v>
      </c>
      <c r="H3851" t="s">
        <v>71</v>
      </c>
      <c r="I3851" t="s">
        <v>67</v>
      </c>
      <c r="J3851">
        <v>7.7337780100512996E-2</v>
      </c>
      <c r="K3851">
        <f t="shared" si="72"/>
        <v>3</v>
      </c>
    </row>
    <row r="3852" spans="1:11" x14ac:dyDescent="0.2">
      <c r="A3852">
        <v>17</v>
      </c>
      <c r="B3852" t="s">
        <v>78</v>
      </c>
      <c r="C3852" t="s">
        <v>57</v>
      </c>
      <c r="D3852" t="s">
        <v>74</v>
      </c>
      <c r="E3852" t="s">
        <v>64</v>
      </c>
      <c r="F3852" t="s">
        <v>60</v>
      </c>
      <c r="G3852" t="s">
        <v>75</v>
      </c>
      <c r="H3852" t="s">
        <v>71</v>
      </c>
      <c r="I3852" t="s">
        <v>67</v>
      </c>
      <c r="J3852">
        <v>6.6706855148836494E-2</v>
      </c>
      <c r="K3852">
        <f t="shared" si="72"/>
        <v>3</v>
      </c>
    </row>
    <row r="3853" spans="1:11" x14ac:dyDescent="0.2">
      <c r="A3853">
        <v>18</v>
      </c>
      <c r="B3853" t="s">
        <v>78</v>
      </c>
      <c r="C3853" t="s">
        <v>57</v>
      </c>
      <c r="D3853" t="s">
        <v>74</v>
      </c>
      <c r="E3853" t="s">
        <v>64</v>
      </c>
      <c r="F3853" t="s">
        <v>60</v>
      </c>
      <c r="G3853" t="s">
        <v>75</v>
      </c>
      <c r="H3853" t="s">
        <v>71</v>
      </c>
      <c r="I3853" t="s">
        <v>67</v>
      </c>
      <c r="J3853">
        <v>6.6668597397191401E-2</v>
      </c>
      <c r="K3853">
        <f t="shared" si="72"/>
        <v>3</v>
      </c>
    </row>
    <row r="3854" spans="1:11" x14ac:dyDescent="0.2">
      <c r="A3854">
        <v>19</v>
      </c>
      <c r="B3854" t="s">
        <v>78</v>
      </c>
      <c r="C3854" t="s">
        <v>57</v>
      </c>
      <c r="D3854" t="s">
        <v>74</v>
      </c>
      <c r="E3854" t="s">
        <v>64</v>
      </c>
      <c r="F3854" t="s">
        <v>60</v>
      </c>
      <c r="G3854" t="s">
        <v>75</v>
      </c>
      <c r="H3854" t="s">
        <v>71</v>
      </c>
      <c r="I3854" t="s">
        <v>67</v>
      </c>
      <c r="J3854">
        <v>6.5863517556883605E-2</v>
      </c>
      <c r="K3854">
        <f t="shared" si="72"/>
        <v>3</v>
      </c>
    </row>
    <row r="3855" spans="1:11" x14ac:dyDescent="0.2">
      <c r="A3855">
        <v>20</v>
      </c>
      <c r="B3855" t="s">
        <v>78</v>
      </c>
      <c r="C3855" t="s">
        <v>57</v>
      </c>
      <c r="D3855" t="s">
        <v>74</v>
      </c>
      <c r="E3855" t="s">
        <v>64</v>
      </c>
      <c r="F3855" t="s">
        <v>60</v>
      </c>
      <c r="G3855" t="s">
        <v>75</v>
      </c>
      <c r="H3855" t="s">
        <v>71</v>
      </c>
      <c r="I3855" t="s">
        <v>67</v>
      </c>
      <c r="J3855">
        <v>5.2775026183245498E-2</v>
      </c>
      <c r="K3855">
        <f t="shared" si="72"/>
        <v>3</v>
      </c>
    </row>
    <row r="3856" spans="1:11" x14ac:dyDescent="0.2">
      <c r="A3856">
        <v>21</v>
      </c>
      <c r="B3856" t="s">
        <v>78</v>
      </c>
      <c r="C3856" t="s">
        <v>57</v>
      </c>
      <c r="D3856" t="s">
        <v>74</v>
      </c>
      <c r="E3856" t="s">
        <v>64</v>
      </c>
      <c r="F3856" t="s">
        <v>60</v>
      </c>
      <c r="G3856" t="s">
        <v>75</v>
      </c>
      <c r="H3856" t="s">
        <v>71</v>
      </c>
      <c r="I3856" t="s">
        <v>67</v>
      </c>
      <c r="J3856">
        <v>3.1882227486600599E-2</v>
      </c>
      <c r="K3856">
        <f t="shared" si="72"/>
        <v>3</v>
      </c>
    </row>
    <row r="3857" spans="1:11" x14ac:dyDescent="0.2">
      <c r="A3857">
        <v>22</v>
      </c>
      <c r="B3857" t="s">
        <v>78</v>
      </c>
      <c r="C3857" t="s">
        <v>57</v>
      </c>
      <c r="D3857" t="s">
        <v>74</v>
      </c>
      <c r="E3857" t="s">
        <v>64</v>
      </c>
      <c r="F3857" t="s">
        <v>60</v>
      </c>
      <c r="G3857" t="s">
        <v>75</v>
      </c>
      <c r="H3857" t="s">
        <v>71</v>
      </c>
      <c r="I3857" t="s">
        <v>67</v>
      </c>
      <c r="J3857">
        <v>1.37467172954059E-2</v>
      </c>
      <c r="K3857">
        <f t="shared" si="72"/>
        <v>3</v>
      </c>
    </row>
    <row r="3858" spans="1:11" x14ac:dyDescent="0.2">
      <c r="A3858">
        <v>23</v>
      </c>
      <c r="B3858" t="s">
        <v>78</v>
      </c>
      <c r="C3858" t="s">
        <v>57</v>
      </c>
      <c r="D3858" t="s">
        <v>74</v>
      </c>
      <c r="E3858" t="s">
        <v>64</v>
      </c>
      <c r="F3858" t="s">
        <v>60</v>
      </c>
      <c r="G3858" t="s">
        <v>75</v>
      </c>
      <c r="H3858" t="s">
        <v>71</v>
      </c>
      <c r="I3858" t="s">
        <v>67</v>
      </c>
      <c r="J3858">
        <v>4.2408159235624004E-3</v>
      </c>
      <c r="K3858">
        <f t="shared" si="72"/>
        <v>3</v>
      </c>
    </row>
    <row r="3859" spans="1:11" x14ac:dyDescent="0.2">
      <c r="A3859">
        <v>24</v>
      </c>
      <c r="B3859" t="s">
        <v>78</v>
      </c>
      <c r="C3859" t="s">
        <v>57</v>
      </c>
      <c r="D3859" t="s">
        <v>74</v>
      </c>
      <c r="E3859" t="s">
        <v>64</v>
      </c>
      <c r="F3859" t="s">
        <v>60</v>
      </c>
      <c r="G3859" t="s">
        <v>75</v>
      </c>
      <c r="H3859" t="s">
        <v>71</v>
      </c>
      <c r="I3859" t="s">
        <v>67</v>
      </c>
      <c r="J3859" s="3">
        <v>7.2793208921537297E-4</v>
      </c>
      <c r="K3859">
        <f t="shared" si="72"/>
        <v>3</v>
      </c>
    </row>
    <row r="3860" spans="1:11" x14ac:dyDescent="0.2">
      <c r="A3860">
        <v>1</v>
      </c>
      <c r="B3860" t="s">
        <v>78</v>
      </c>
      <c r="C3860" t="s">
        <v>63</v>
      </c>
      <c r="D3860" t="s">
        <v>74</v>
      </c>
      <c r="E3860" t="s">
        <v>64</v>
      </c>
      <c r="F3860" t="s">
        <v>60</v>
      </c>
      <c r="G3860" t="s">
        <v>75</v>
      </c>
      <c r="H3860" t="s">
        <v>71</v>
      </c>
      <c r="I3860" t="s">
        <v>67</v>
      </c>
      <c r="J3860" s="3">
        <v>4.12991541945675E-4</v>
      </c>
      <c r="K3860">
        <f t="shared" si="72"/>
        <v>3</v>
      </c>
    </row>
    <row r="3861" spans="1:11" x14ac:dyDescent="0.2">
      <c r="A3861">
        <v>2</v>
      </c>
      <c r="B3861" t="s">
        <v>78</v>
      </c>
      <c r="C3861" t="s">
        <v>63</v>
      </c>
      <c r="D3861" t="s">
        <v>74</v>
      </c>
      <c r="E3861" t="s">
        <v>64</v>
      </c>
      <c r="F3861" t="s">
        <v>60</v>
      </c>
      <c r="G3861" t="s">
        <v>75</v>
      </c>
      <c r="H3861" t="s">
        <v>71</v>
      </c>
      <c r="I3861" t="s">
        <v>67</v>
      </c>
      <c r="J3861">
        <v>1.6142181724316299E-3</v>
      </c>
      <c r="K3861">
        <f t="shared" si="72"/>
        <v>3</v>
      </c>
    </row>
    <row r="3862" spans="1:11" x14ac:dyDescent="0.2">
      <c r="A3862">
        <v>3</v>
      </c>
      <c r="B3862" t="s">
        <v>78</v>
      </c>
      <c r="C3862" t="s">
        <v>63</v>
      </c>
      <c r="D3862" t="s">
        <v>74</v>
      </c>
      <c r="E3862" t="s">
        <v>64</v>
      </c>
      <c r="F3862" t="s">
        <v>60</v>
      </c>
      <c r="G3862" t="s">
        <v>75</v>
      </c>
      <c r="H3862" t="s">
        <v>71</v>
      </c>
      <c r="I3862" t="s">
        <v>67</v>
      </c>
      <c r="J3862">
        <v>2.1463546429783698E-3</v>
      </c>
      <c r="K3862">
        <f t="shared" si="72"/>
        <v>3</v>
      </c>
    </row>
    <row r="3863" spans="1:11" x14ac:dyDescent="0.2">
      <c r="A3863">
        <v>4</v>
      </c>
      <c r="B3863" t="s">
        <v>78</v>
      </c>
      <c r="C3863" t="s">
        <v>63</v>
      </c>
      <c r="D3863" t="s">
        <v>74</v>
      </c>
      <c r="E3863" t="s">
        <v>64</v>
      </c>
      <c r="F3863" t="s">
        <v>60</v>
      </c>
      <c r="G3863" t="s">
        <v>75</v>
      </c>
      <c r="H3863" t="s">
        <v>71</v>
      </c>
      <c r="I3863" t="s">
        <v>67</v>
      </c>
      <c r="J3863">
        <v>2.49980969735745E-3</v>
      </c>
      <c r="K3863">
        <f t="shared" si="72"/>
        <v>3</v>
      </c>
    </row>
    <row r="3864" spans="1:11" x14ac:dyDescent="0.2">
      <c r="A3864">
        <v>5</v>
      </c>
      <c r="B3864" t="s">
        <v>78</v>
      </c>
      <c r="C3864" t="s">
        <v>63</v>
      </c>
      <c r="D3864" t="s">
        <v>74</v>
      </c>
      <c r="E3864" t="s">
        <v>64</v>
      </c>
      <c r="F3864" t="s">
        <v>60</v>
      </c>
      <c r="G3864" t="s">
        <v>75</v>
      </c>
      <c r="H3864" t="s">
        <v>71</v>
      </c>
      <c r="I3864" t="s">
        <v>67</v>
      </c>
      <c r="J3864">
        <v>2.77773623101599E-3</v>
      </c>
      <c r="K3864">
        <f t="shared" si="72"/>
        <v>3</v>
      </c>
    </row>
    <row r="3865" spans="1:11" x14ac:dyDescent="0.2">
      <c r="A3865">
        <v>6</v>
      </c>
      <c r="B3865" t="s">
        <v>78</v>
      </c>
      <c r="C3865" t="s">
        <v>63</v>
      </c>
      <c r="D3865" t="s">
        <v>74</v>
      </c>
      <c r="E3865" t="s">
        <v>64</v>
      </c>
      <c r="F3865" t="s">
        <v>60</v>
      </c>
      <c r="G3865" t="s">
        <v>75</v>
      </c>
      <c r="H3865" t="s">
        <v>71</v>
      </c>
      <c r="I3865" t="s">
        <v>67</v>
      </c>
      <c r="J3865">
        <v>2.76804793887805E-3</v>
      </c>
      <c r="K3865">
        <f t="shared" si="72"/>
        <v>3</v>
      </c>
    </row>
    <row r="3866" spans="1:11" x14ac:dyDescent="0.2">
      <c r="A3866">
        <v>7</v>
      </c>
      <c r="B3866" t="s">
        <v>78</v>
      </c>
      <c r="C3866" t="s">
        <v>63</v>
      </c>
      <c r="D3866" t="s">
        <v>74</v>
      </c>
      <c r="E3866" t="s">
        <v>64</v>
      </c>
      <c r="F3866" t="s">
        <v>60</v>
      </c>
      <c r="G3866" t="s">
        <v>75</v>
      </c>
      <c r="H3866" t="s">
        <v>71</v>
      </c>
      <c r="I3866" t="s">
        <v>67</v>
      </c>
      <c r="J3866">
        <v>6.0503797023928304E-3</v>
      </c>
      <c r="K3866">
        <f t="shared" si="72"/>
        <v>3</v>
      </c>
    </row>
    <row r="3867" spans="1:11" x14ac:dyDescent="0.2">
      <c r="A3867">
        <v>8</v>
      </c>
      <c r="B3867" t="s">
        <v>78</v>
      </c>
      <c r="C3867" t="s">
        <v>63</v>
      </c>
      <c r="D3867" t="s">
        <v>74</v>
      </c>
      <c r="E3867" t="s">
        <v>64</v>
      </c>
      <c r="F3867" t="s">
        <v>60</v>
      </c>
      <c r="G3867" t="s">
        <v>75</v>
      </c>
      <c r="H3867" t="s">
        <v>71</v>
      </c>
      <c r="I3867" t="s">
        <v>67</v>
      </c>
      <c r="J3867">
        <v>1.31886912241065E-2</v>
      </c>
      <c r="K3867">
        <f t="shared" si="72"/>
        <v>3</v>
      </c>
    </row>
    <row r="3868" spans="1:11" x14ac:dyDescent="0.2">
      <c r="A3868">
        <v>9</v>
      </c>
      <c r="B3868" t="s">
        <v>78</v>
      </c>
      <c r="C3868" t="s">
        <v>63</v>
      </c>
      <c r="D3868" t="s">
        <v>74</v>
      </c>
      <c r="E3868" t="s">
        <v>64</v>
      </c>
      <c r="F3868" t="s">
        <v>60</v>
      </c>
      <c r="G3868" t="s">
        <v>75</v>
      </c>
      <c r="H3868" t="s">
        <v>71</v>
      </c>
      <c r="I3868" t="s">
        <v>67</v>
      </c>
      <c r="J3868">
        <v>2.6728142867372399E-2</v>
      </c>
      <c r="K3868">
        <f t="shared" si="72"/>
        <v>3</v>
      </c>
    </row>
    <row r="3869" spans="1:11" x14ac:dyDescent="0.2">
      <c r="A3869">
        <v>10</v>
      </c>
      <c r="B3869" t="s">
        <v>78</v>
      </c>
      <c r="C3869" t="s">
        <v>63</v>
      </c>
      <c r="D3869" t="s">
        <v>74</v>
      </c>
      <c r="E3869" t="s">
        <v>64</v>
      </c>
      <c r="F3869" t="s">
        <v>60</v>
      </c>
      <c r="G3869" t="s">
        <v>75</v>
      </c>
      <c r="H3869" t="s">
        <v>71</v>
      </c>
      <c r="I3869" t="s">
        <v>67</v>
      </c>
      <c r="J3869">
        <v>4.2906460536874698E-2</v>
      </c>
      <c r="K3869">
        <f t="shared" si="72"/>
        <v>3</v>
      </c>
    </row>
    <row r="3870" spans="1:11" x14ac:dyDescent="0.2">
      <c r="A3870">
        <v>11</v>
      </c>
      <c r="B3870" t="s">
        <v>78</v>
      </c>
      <c r="C3870" t="s">
        <v>63</v>
      </c>
      <c r="D3870" t="s">
        <v>74</v>
      </c>
      <c r="E3870" t="s">
        <v>64</v>
      </c>
      <c r="F3870" t="s">
        <v>60</v>
      </c>
      <c r="G3870" t="s">
        <v>75</v>
      </c>
      <c r="H3870" t="s">
        <v>71</v>
      </c>
      <c r="I3870" t="s">
        <v>67</v>
      </c>
      <c r="J3870">
        <v>5.0809205403066202E-2</v>
      </c>
      <c r="K3870">
        <f t="shared" si="72"/>
        <v>3</v>
      </c>
    </row>
    <row r="3871" spans="1:11" x14ac:dyDescent="0.2">
      <c r="A3871">
        <v>12</v>
      </c>
      <c r="B3871" t="s">
        <v>78</v>
      </c>
      <c r="C3871" t="s">
        <v>63</v>
      </c>
      <c r="D3871" t="s">
        <v>74</v>
      </c>
      <c r="E3871" t="s">
        <v>64</v>
      </c>
      <c r="F3871" t="s">
        <v>60</v>
      </c>
      <c r="G3871" t="s">
        <v>75</v>
      </c>
      <c r="H3871" t="s">
        <v>71</v>
      </c>
      <c r="I3871" t="s">
        <v>67</v>
      </c>
      <c r="J3871">
        <v>5.9407765097805799E-2</v>
      </c>
      <c r="K3871">
        <f t="shared" si="72"/>
        <v>3</v>
      </c>
    </row>
    <row r="3872" spans="1:11" x14ac:dyDescent="0.2">
      <c r="A3872">
        <v>13</v>
      </c>
      <c r="B3872" t="s">
        <v>78</v>
      </c>
      <c r="C3872" t="s">
        <v>63</v>
      </c>
      <c r="D3872" t="s">
        <v>74</v>
      </c>
      <c r="E3872" t="s">
        <v>64</v>
      </c>
      <c r="F3872" t="s">
        <v>60</v>
      </c>
      <c r="G3872" t="s">
        <v>75</v>
      </c>
      <c r="H3872" t="s">
        <v>71</v>
      </c>
      <c r="I3872" t="s">
        <v>67</v>
      </c>
      <c r="J3872">
        <v>8.2892891869856294E-2</v>
      </c>
      <c r="K3872">
        <f t="shared" si="72"/>
        <v>3</v>
      </c>
    </row>
    <row r="3873" spans="1:11" x14ac:dyDescent="0.2">
      <c r="A3873">
        <v>14</v>
      </c>
      <c r="B3873" t="s">
        <v>78</v>
      </c>
      <c r="C3873" t="s">
        <v>63</v>
      </c>
      <c r="D3873" t="s">
        <v>74</v>
      </c>
      <c r="E3873" t="s">
        <v>64</v>
      </c>
      <c r="F3873" t="s">
        <v>60</v>
      </c>
      <c r="G3873" t="s">
        <v>75</v>
      </c>
      <c r="H3873" t="s">
        <v>71</v>
      </c>
      <c r="I3873" t="s">
        <v>67</v>
      </c>
      <c r="J3873">
        <v>9.6687698038050301E-2</v>
      </c>
      <c r="K3873">
        <f t="shared" si="72"/>
        <v>3</v>
      </c>
    </row>
    <row r="3874" spans="1:11" x14ac:dyDescent="0.2">
      <c r="A3874">
        <v>15</v>
      </c>
      <c r="B3874" t="s">
        <v>78</v>
      </c>
      <c r="C3874" t="s">
        <v>63</v>
      </c>
      <c r="D3874" t="s">
        <v>74</v>
      </c>
      <c r="E3874" t="s">
        <v>64</v>
      </c>
      <c r="F3874" t="s">
        <v>60</v>
      </c>
      <c r="G3874" t="s">
        <v>75</v>
      </c>
      <c r="H3874" t="s">
        <v>71</v>
      </c>
      <c r="I3874" t="s">
        <v>67</v>
      </c>
      <c r="J3874">
        <v>0.100207911238473</v>
      </c>
      <c r="K3874">
        <f t="shared" si="72"/>
        <v>3</v>
      </c>
    </row>
    <row r="3875" spans="1:11" x14ac:dyDescent="0.2">
      <c r="A3875">
        <v>16</v>
      </c>
      <c r="B3875" t="s">
        <v>78</v>
      </c>
      <c r="C3875" t="s">
        <v>63</v>
      </c>
      <c r="D3875" t="s">
        <v>74</v>
      </c>
      <c r="E3875" t="s">
        <v>64</v>
      </c>
      <c r="F3875" t="s">
        <v>60</v>
      </c>
      <c r="G3875" t="s">
        <v>75</v>
      </c>
      <c r="H3875" t="s">
        <v>71</v>
      </c>
      <c r="I3875" t="s">
        <v>67</v>
      </c>
      <c r="J3875">
        <v>9.8199899944006103E-2</v>
      </c>
      <c r="K3875">
        <f t="shared" si="72"/>
        <v>3</v>
      </c>
    </row>
    <row r="3876" spans="1:11" x14ac:dyDescent="0.2">
      <c r="A3876">
        <v>17</v>
      </c>
      <c r="B3876" t="s">
        <v>78</v>
      </c>
      <c r="C3876" t="s">
        <v>63</v>
      </c>
      <c r="D3876" t="s">
        <v>74</v>
      </c>
      <c r="E3876" t="s">
        <v>64</v>
      </c>
      <c r="F3876" t="s">
        <v>60</v>
      </c>
      <c r="G3876" t="s">
        <v>75</v>
      </c>
      <c r="H3876" t="s">
        <v>71</v>
      </c>
      <c r="I3876" t="s">
        <v>67</v>
      </c>
      <c r="J3876">
        <v>9.4356688149251897E-2</v>
      </c>
      <c r="K3876">
        <f t="shared" si="72"/>
        <v>3</v>
      </c>
    </row>
    <row r="3877" spans="1:11" x14ac:dyDescent="0.2">
      <c r="A3877">
        <v>18</v>
      </c>
      <c r="B3877" t="s">
        <v>78</v>
      </c>
      <c r="C3877" t="s">
        <v>63</v>
      </c>
      <c r="D3877" t="s">
        <v>74</v>
      </c>
      <c r="E3877" t="s">
        <v>64</v>
      </c>
      <c r="F3877" t="s">
        <v>60</v>
      </c>
      <c r="G3877" t="s">
        <v>75</v>
      </c>
      <c r="H3877" t="s">
        <v>71</v>
      </c>
      <c r="I3877" t="s">
        <v>67</v>
      </c>
      <c r="J3877">
        <v>8.75653630987792E-2</v>
      </c>
      <c r="K3877">
        <f t="shared" si="72"/>
        <v>3</v>
      </c>
    </row>
    <row r="3878" spans="1:11" x14ac:dyDescent="0.2">
      <c r="A3878">
        <v>19</v>
      </c>
      <c r="B3878" t="s">
        <v>78</v>
      </c>
      <c r="C3878" t="s">
        <v>63</v>
      </c>
      <c r="D3878" t="s">
        <v>74</v>
      </c>
      <c r="E3878" t="s">
        <v>64</v>
      </c>
      <c r="F3878" t="s">
        <v>60</v>
      </c>
      <c r="G3878" t="s">
        <v>75</v>
      </c>
      <c r="H3878" t="s">
        <v>71</v>
      </c>
      <c r="I3878" t="s">
        <v>67</v>
      </c>
      <c r="J3878">
        <v>8.3364721642356907E-2</v>
      </c>
      <c r="K3878">
        <f t="shared" si="72"/>
        <v>3</v>
      </c>
    </row>
    <row r="3879" spans="1:11" x14ac:dyDescent="0.2">
      <c r="A3879">
        <v>20</v>
      </c>
      <c r="B3879" t="s">
        <v>78</v>
      </c>
      <c r="C3879" t="s">
        <v>63</v>
      </c>
      <c r="D3879" t="s">
        <v>74</v>
      </c>
      <c r="E3879" t="s">
        <v>64</v>
      </c>
      <c r="F3879" t="s">
        <v>60</v>
      </c>
      <c r="G3879" t="s">
        <v>75</v>
      </c>
      <c r="H3879" t="s">
        <v>71</v>
      </c>
      <c r="I3879" t="s">
        <v>67</v>
      </c>
      <c r="J3879">
        <v>6.9578365519391894E-2</v>
      </c>
      <c r="K3879">
        <f t="shared" si="72"/>
        <v>3</v>
      </c>
    </row>
    <row r="3880" spans="1:11" x14ac:dyDescent="0.2">
      <c r="A3880">
        <v>21</v>
      </c>
      <c r="B3880" t="s">
        <v>78</v>
      </c>
      <c r="C3880" t="s">
        <v>63</v>
      </c>
      <c r="D3880" t="s">
        <v>74</v>
      </c>
      <c r="E3880" t="s">
        <v>64</v>
      </c>
      <c r="F3880" t="s">
        <v>60</v>
      </c>
      <c r="G3880" t="s">
        <v>75</v>
      </c>
      <c r="H3880" t="s">
        <v>71</v>
      </c>
      <c r="I3880" t="s">
        <v>67</v>
      </c>
      <c r="J3880">
        <v>4.6051391800547001E-2</v>
      </c>
      <c r="K3880">
        <f t="shared" si="72"/>
        <v>3</v>
      </c>
    </row>
    <row r="3881" spans="1:11" x14ac:dyDescent="0.2">
      <c r="A3881">
        <v>22</v>
      </c>
      <c r="B3881" t="s">
        <v>78</v>
      </c>
      <c r="C3881" t="s">
        <v>63</v>
      </c>
      <c r="D3881" t="s">
        <v>74</v>
      </c>
      <c r="E3881" t="s">
        <v>64</v>
      </c>
      <c r="F3881" t="s">
        <v>60</v>
      </c>
      <c r="G3881" t="s">
        <v>75</v>
      </c>
      <c r="H3881" t="s">
        <v>71</v>
      </c>
      <c r="I3881" t="s">
        <v>67</v>
      </c>
      <c r="J3881">
        <v>2.2307562841113699E-2</v>
      </c>
      <c r="K3881">
        <f t="shared" si="72"/>
        <v>3</v>
      </c>
    </row>
    <row r="3882" spans="1:11" x14ac:dyDescent="0.2">
      <c r="A3882">
        <v>23</v>
      </c>
      <c r="B3882" t="s">
        <v>78</v>
      </c>
      <c r="C3882" t="s">
        <v>63</v>
      </c>
      <c r="D3882" t="s">
        <v>74</v>
      </c>
      <c r="E3882" t="s">
        <v>64</v>
      </c>
      <c r="F3882" t="s">
        <v>60</v>
      </c>
      <c r="G3882" t="s">
        <v>75</v>
      </c>
      <c r="H3882" t="s">
        <v>71</v>
      </c>
      <c r="I3882" t="s">
        <v>67</v>
      </c>
      <c r="J3882">
        <v>6.7206524882230502E-3</v>
      </c>
      <c r="K3882">
        <f t="shared" si="72"/>
        <v>3</v>
      </c>
    </row>
    <row r="3883" spans="1:11" x14ac:dyDescent="0.2">
      <c r="A3883">
        <v>24</v>
      </c>
      <c r="B3883" t="s">
        <v>78</v>
      </c>
      <c r="C3883" t="s">
        <v>63</v>
      </c>
      <c r="D3883" t="s">
        <v>74</v>
      </c>
      <c r="E3883" t="s">
        <v>64</v>
      </c>
      <c r="F3883" t="s">
        <v>60</v>
      </c>
      <c r="G3883" t="s">
        <v>75</v>
      </c>
      <c r="H3883" t="s">
        <v>71</v>
      </c>
      <c r="I3883" t="s">
        <v>67</v>
      </c>
      <c r="J3883" s="3">
        <v>7.5705031372357099E-4</v>
      </c>
      <c r="K3883">
        <f t="shared" si="72"/>
        <v>3</v>
      </c>
    </row>
    <row r="3884" spans="1:11" x14ac:dyDescent="0.2">
      <c r="A3884">
        <v>1</v>
      </c>
      <c r="B3884" t="s">
        <v>78</v>
      </c>
      <c r="C3884" t="s">
        <v>57</v>
      </c>
      <c r="D3884" t="s">
        <v>74</v>
      </c>
      <c r="E3884" t="s">
        <v>64</v>
      </c>
      <c r="F3884" t="s">
        <v>65</v>
      </c>
      <c r="G3884" t="s">
        <v>75</v>
      </c>
      <c r="H3884" t="s">
        <v>71</v>
      </c>
      <c r="I3884" t="s">
        <v>67</v>
      </c>
      <c r="J3884" s="3">
        <v>3.0838544169280402E-4</v>
      </c>
      <c r="K3884">
        <f t="shared" si="72"/>
        <v>3</v>
      </c>
    </row>
    <row r="3885" spans="1:11" x14ac:dyDescent="0.2">
      <c r="A3885">
        <v>2</v>
      </c>
      <c r="B3885" t="s">
        <v>78</v>
      </c>
      <c r="C3885" t="s">
        <v>57</v>
      </c>
      <c r="D3885" t="s">
        <v>74</v>
      </c>
      <c r="E3885" t="s">
        <v>64</v>
      </c>
      <c r="F3885" t="s">
        <v>65</v>
      </c>
      <c r="G3885" t="s">
        <v>75</v>
      </c>
      <c r="H3885" t="s">
        <v>71</v>
      </c>
      <c r="I3885" t="s">
        <v>67</v>
      </c>
      <c r="J3885">
        <v>1.4369557707079299E-3</v>
      </c>
      <c r="K3885">
        <f t="shared" si="72"/>
        <v>3</v>
      </c>
    </row>
    <row r="3886" spans="1:11" x14ac:dyDescent="0.2">
      <c r="A3886">
        <v>3</v>
      </c>
      <c r="B3886" t="s">
        <v>78</v>
      </c>
      <c r="C3886" t="s">
        <v>57</v>
      </c>
      <c r="D3886" t="s">
        <v>74</v>
      </c>
      <c r="E3886" t="s">
        <v>64</v>
      </c>
      <c r="F3886" t="s">
        <v>65</v>
      </c>
      <c r="G3886" t="s">
        <v>75</v>
      </c>
      <c r="H3886" t="s">
        <v>71</v>
      </c>
      <c r="I3886" t="s">
        <v>67</v>
      </c>
      <c r="J3886">
        <v>1.49950024717081E-3</v>
      </c>
      <c r="K3886">
        <f t="shared" si="72"/>
        <v>3</v>
      </c>
    </row>
    <row r="3887" spans="1:11" x14ac:dyDescent="0.2">
      <c r="A3887">
        <v>4</v>
      </c>
      <c r="B3887" t="s">
        <v>78</v>
      </c>
      <c r="C3887" t="s">
        <v>57</v>
      </c>
      <c r="D3887" t="s">
        <v>74</v>
      </c>
      <c r="E3887" t="s">
        <v>64</v>
      </c>
      <c r="F3887" t="s">
        <v>65</v>
      </c>
      <c r="G3887" t="s">
        <v>75</v>
      </c>
      <c r="H3887" t="s">
        <v>71</v>
      </c>
      <c r="I3887" t="s">
        <v>67</v>
      </c>
      <c r="J3887">
        <v>1.53502489977203E-3</v>
      </c>
      <c r="K3887">
        <f t="shared" si="72"/>
        <v>3</v>
      </c>
    </row>
    <row r="3888" spans="1:11" x14ac:dyDescent="0.2">
      <c r="A3888">
        <v>5</v>
      </c>
      <c r="B3888" t="s">
        <v>78</v>
      </c>
      <c r="C3888" t="s">
        <v>57</v>
      </c>
      <c r="D3888" t="s">
        <v>74</v>
      </c>
      <c r="E3888" t="s">
        <v>64</v>
      </c>
      <c r="F3888" t="s">
        <v>65</v>
      </c>
      <c r="G3888" t="s">
        <v>75</v>
      </c>
      <c r="H3888" t="s">
        <v>71</v>
      </c>
      <c r="I3888" t="s">
        <v>67</v>
      </c>
      <c r="J3888">
        <v>2.1805904962529702E-3</v>
      </c>
      <c r="K3888">
        <f t="shared" si="72"/>
        <v>3</v>
      </c>
    </row>
    <row r="3889" spans="1:11" x14ac:dyDescent="0.2">
      <c r="A3889">
        <v>6</v>
      </c>
      <c r="B3889" t="s">
        <v>78</v>
      </c>
      <c r="C3889" t="s">
        <v>57</v>
      </c>
      <c r="D3889" t="s">
        <v>74</v>
      </c>
      <c r="E3889" t="s">
        <v>64</v>
      </c>
      <c r="F3889" t="s">
        <v>65</v>
      </c>
      <c r="G3889" t="s">
        <v>75</v>
      </c>
      <c r="H3889" t="s">
        <v>71</v>
      </c>
      <c r="I3889" t="s">
        <v>67</v>
      </c>
      <c r="J3889">
        <v>5.1070361590816104E-3</v>
      </c>
      <c r="K3889">
        <f t="shared" si="72"/>
        <v>3</v>
      </c>
    </row>
    <row r="3890" spans="1:11" x14ac:dyDescent="0.2">
      <c r="A3890">
        <v>7</v>
      </c>
      <c r="B3890" t="s">
        <v>78</v>
      </c>
      <c r="C3890" t="s">
        <v>57</v>
      </c>
      <c r="D3890" t="s">
        <v>74</v>
      </c>
      <c r="E3890" t="s">
        <v>64</v>
      </c>
      <c r="F3890" t="s">
        <v>65</v>
      </c>
      <c r="G3890" t="s">
        <v>75</v>
      </c>
      <c r="H3890" t="s">
        <v>71</v>
      </c>
      <c r="I3890" t="s">
        <v>67</v>
      </c>
      <c r="J3890">
        <v>1.48096391651657E-2</v>
      </c>
      <c r="K3890">
        <f t="shared" si="72"/>
        <v>3</v>
      </c>
    </row>
    <row r="3891" spans="1:11" x14ac:dyDescent="0.2">
      <c r="A3891">
        <v>8</v>
      </c>
      <c r="B3891" t="s">
        <v>78</v>
      </c>
      <c r="C3891" t="s">
        <v>57</v>
      </c>
      <c r="D3891" t="s">
        <v>74</v>
      </c>
      <c r="E3891" t="s">
        <v>64</v>
      </c>
      <c r="F3891" t="s">
        <v>65</v>
      </c>
      <c r="G3891" t="s">
        <v>75</v>
      </c>
      <c r="H3891" t="s">
        <v>71</v>
      </c>
      <c r="I3891" t="s">
        <v>67</v>
      </c>
      <c r="J3891">
        <v>3.3144337947071299E-2</v>
      </c>
      <c r="K3891">
        <f t="shared" si="72"/>
        <v>3</v>
      </c>
    </row>
    <row r="3892" spans="1:11" x14ac:dyDescent="0.2">
      <c r="A3892">
        <v>9</v>
      </c>
      <c r="B3892" t="s">
        <v>78</v>
      </c>
      <c r="C3892" t="s">
        <v>57</v>
      </c>
      <c r="D3892" t="s">
        <v>74</v>
      </c>
      <c r="E3892" t="s">
        <v>64</v>
      </c>
      <c r="F3892" t="s">
        <v>65</v>
      </c>
      <c r="G3892" t="s">
        <v>75</v>
      </c>
      <c r="H3892" t="s">
        <v>71</v>
      </c>
      <c r="I3892" t="s">
        <v>67</v>
      </c>
      <c r="J3892">
        <v>5.2392158596110398E-2</v>
      </c>
      <c r="K3892">
        <f t="shared" si="72"/>
        <v>3</v>
      </c>
    </row>
    <row r="3893" spans="1:11" x14ac:dyDescent="0.2">
      <c r="A3893">
        <v>10</v>
      </c>
      <c r="B3893" t="s">
        <v>78</v>
      </c>
      <c r="C3893" t="s">
        <v>57</v>
      </c>
      <c r="D3893" t="s">
        <v>74</v>
      </c>
      <c r="E3893" t="s">
        <v>64</v>
      </c>
      <c r="F3893" t="s">
        <v>65</v>
      </c>
      <c r="G3893" t="s">
        <v>75</v>
      </c>
      <c r="H3893" t="s">
        <v>71</v>
      </c>
      <c r="I3893" t="s">
        <v>67</v>
      </c>
      <c r="J3893">
        <v>5.9122746758798E-2</v>
      </c>
      <c r="K3893">
        <f t="shared" si="72"/>
        <v>3</v>
      </c>
    </row>
    <row r="3894" spans="1:11" x14ac:dyDescent="0.2">
      <c r="A3894">
        <v>11</v>
      </c>
      <c r="B3894" t="s">
        <v>78</v>
      </c>
      <c r="C3894" t="s">
        <v>57</v>
      </c>
      <c r="D3894" t="s">
        <v>74</v>
      </c>
      <c r="E3894" t="s">
        <v>64</v>
      </c>
      <c r="F3894" t="s">
        <v>65</v>
      </c>
      <c r="G3894" t="s">
        <v>75</v>
      </c>
      <c r="H3894" t="s">
        <v>71</v>
      </c>
      <c r="I3894" t="s">
        <v>67</v>
      </c>
      <c r="J3894">
        <v>6.2213277819510401E-2</v>
      </c>
      <c r="K3894">
        <f t="shared" si="72"/>
        <v>3</v>
      </c>
    </row>
    <row r="3895" spans="1:11" x14ac:dyDescent="0.2">
      <c r="A3895">
        <v>12</v>
      </c>
      <c r="B3895" t="s">
        <v>78</v>
      </c>
      <c r="C3895" t="s">
        <v>57</v>
      </c>
      <c r="D3895" t="s">
        <v>74</v>
      </c>
      <c r="E3895" t="s">
        <v>64</v>
      </c>
      <c r="F3895" t="s">
        <v>65</v>
      </c>
      <c r="G3895" t="s">
        <v>75</v>
      </c>
      <c r="H3895" t="s">
        <v>71</v>
      </c>
      <c r="I3895" t="s">
        <v>67</v>
      </c>
      <c r="J3895">
        <v>7.1688144354345604E-2</v>
      </c>
      <c r="K3895">
        <f t="shared" si="72"/>
        <v>3</v>
      </c>
    </row>
    <row r="3896" spans="1:11" x14ac:dyDescent="0.2">
      <c r="A3896">
        <v>13</v>
      </c>
      <c r="B3896" t="s">
        <v>78</v>
      </c>
      <c r="C3896" t="s">
        <v>57</v>
      </c>
      <c r="D3896" t="s">
        <v>74</v>
      </c>
      <c r="E3896" t="s">
        <v>64</v>
      </c>
      <c r="F3896" t="s">
        <v>65</v>
      </c>
      <c r="G3896" t="s">
        <v>75</v>
      </c>
      <c r="H3896" t="s">
        <v>71</v>
      </c>
      <c r="I3896" t="s">
        <v>67</v>
      </c>
      <c r="J3896">
        <v>9.2290466391866902E-2</v>
      </c>
      <c r="K3896">
        <f t="shared" si="72"/>
        <v>3</v>
      </c>
    </row>
    <row r="3897" spans="1:11" x14ac:dyDescent="0.2">
      <c r="A3897">
        <v>14</v>
      </c>
      <c r="B3897" t="s">
        <v>78</v>
      </c>
      <c r="C3897" t="s">
        <v>57</v>
      </c>
      <c r="D3897" t="s">
        <v>74</v>
      </c>
      <c r="E3897" t="s">
        <v>64</v>
      </c>
      <c r="F3897" t="s">
        <v>65</v>
      </c>
      <c r="G3897" t="s">
        <v>75</v>
      </c>
      <c r="H3897" t="s">
        <v>71</v>
      </c>
      <c r="I3897" t="s">
        <v>67</v>
      </c>
      <c r="J3897">
        <v>9.8019649415718099E-2</v>
      </c>
      <c r="K3897">
        <f t="shared" si="72"/>
        <v>3</v>
      </c>
    </row>
    <row r="3898" spans="1:11" x14ac:dyDescent="0.2">
      <c r="A3898">
        <v>15</v>
      </c>
      <c r="B3898" t="s">
        <v>78</v>
      </c>
      <c r="C3898" t="s">
        <v>57</v>
      </c>
      <c r="D3898" t="s">
        <v>74</v>
      </c>
      <c r="E3898" t="s">
        <v>64</v>
      </c>
      <c r="F3898" t="s">
        <v>65</v>
      </c>
      <c r="G3898" t="s">
        <v>75</v>
      </c>
      <c r="H3898" t="s">
        <v>71</v>
      </c>
      <c r="I3898" t="s">
        <v>67</v>
      </c>
      <c r="J3898">
        <v>8.4970456733297894E-2</v>
      </c>
      <c r="K3898">
        <f t="shared" si="72"/>
        <v>3</v>
      </c>
    </row>
    <row r="3899" spans="1:11" x14ac:dyDescent="0.2">
      <c r="A3899">
        <v>16</v>
      </c>
      <c r="B3899" t="s">
        <v>78</v>
      </c>
      <c r="C3899" t="s">
        <v>57</v>
      </c>
      <c r="D3899" t="s">
        <v>74</v>
      </c>
      <c r="E3899" t="s">
        <v>64</v>
      </c>
      <c r="F3899" t="s">
        <v>65</v>
      </c>
      <c r="G3899" t="s">
        <v>75</v>
      </c>
      <c r="H3899" t="s">
        <v>71</v>
      </c>
      <c r="I3899" t="s">
        <v>67</v>
      </c>
      <c r="J3899">
        <v>7.8546297787957603E-2</v>
      </c>
      <c r="K3899">
        <f t="shared" si="72"/>
        <v>3</v>
      </c>
    </row>
    <row r="3900" spans="1:11" x14ac:dyDescent="0.2">
      <c r="A3900">
        <v>17</v>
      </c>
      <c r="B3900" t="s">
        <v>78</v>
      </c>
      <c r="C3900" t="s">
        <v>57</v>
      </c>
      <c r="D3900" t="s">
        <v>74</v>
      </c>
      <c r="E3900" t="s">
        <v>64</v>
      </c>
      <c r="F3900" t="s">
        <v>65</v>
      </c>
      <c r="G3900" t="s">
        <v>75</v>
      </c>
      <c r="H3900" t="s">
        <v>71</v>
      </c>
      <c r="I3900" t="s">
        <v>67</v>
      </c>
      <c r="J3900">
        <v>8.1612128547983706E-2</v>
      </c>
      <c r="K3900">
        <f t="shared" si="72"/>
        <v>3</v>
      </c>
    </row>
    <row r="3901" spans="1:11" x14ac:dyDescent="0.2">
      <c r="A3901">
        <v>18</v>
      </c>
      <c r="B3901" t="s">
        <v>78</v>
      </c>
      <c r="C3901" t="s">
        <v>57</v>
      </c>
      <c r="D3901" t="s">
        <v>74</v>
      </c>
      <c r="E3901" t="s">
        <v>64</v>
      </c>
      <c r="F3901" t="s">
        <v>65</v>
      </c>
      <c r="G3901" t="s">
        <v>75</v>
      </c>
      <c r="H3901" t="s">
        <v>71</v>
      </c>
      <c r="I3901" t="s">
        <v>67</v>
      </c>
      <c r="J3901">
        <v>8.78094030513904E-2</v>
      </c>
      <c r="K3901">
        <f t="shared" si="72"/>
        <v>3</v>
      </c>
    </row>
    <row r="3902" spans="1:11" x14ac:dyDescent="0.2">
      <c r="A3902">
        <v>19</v>
      </c>
      <c r="B3902" t="s">
        <v>78</v>
      </c>
      <c r="C3902" t="s">
        <v>57</v>
      </c>
      <c r="D3902" t="s">
        <v>74</v>
      </c>
      <c r="E3902" t="s">
        <v>64</v>
      </c>
      <c r="F3902" t="s">
        <v>65</v>
      </c>
      <c r="G3902" t="s">
        <v>75</v>
      </c>
      <c r="H3902" t="s">
        <v>71</v>
      </c>
      <c r="I3902" t="s">
        <v>67</v>
      </c>
      <c r="J3902">
        <v>7.8860528981542E-2</v>
      </c>
      <c r="K3902">
        <f t="shared" si="72"/>
        <v>3</v>
      </c>
    </row>
    <row r="3903" spans="1:11" x14ac:dyDescent="0.2">
      <c r="A3903">
        <v>20</v>
      </c>
      <c r="B3903" t="s">
        <v>78</v>
      </c>
      <c r="C3903" t="s">
        <v>57</v>
      </c>
      <c r="D3903" t="s">
        <v>74</v>
      </c>
      <c r="E3903" t="s">
        <v>64</v>
      </c>
      <c r="F3903" t="s">
        <v>65</v>
      </c>
      <c r="G3903" t="s">
        <v>75</v>
      </c>
      <c r="H3903" t="s">
        <v>71</v>
      </c>
      <c r="I3903" t="s">
        <v>67</v>
      </c>
      <c r="J3903">
        <v>5.2983850990749398E-2</v>
      </c>
      <c r="K3903">
        <f t="shared" si="72"/>
        <v>3</v>
      </c>
    </row>
    <row r="3904" spans="1:11" x14ac:dyDescent="0.2">
      <c r="A3904">
        <v>21</v>
      </c>
      <c r="B3904" t="s">
        <v>78</v>
      </c>
      <c r="C3904" t="s">
        <v>57</v>
      </c>
      <c r="D3904" t="s">
        <v>74</v>
      </c>
      <c r="E3904" t="s">
        <v>64</v>
      </c>
      <c r="F3904" t="s">
        <v>65</v>
      </c>
      <c r="G3904" t="s">
        <v>75</v>
      </c>
      <c r="H3904" t="s">
        <v>71</v>
      </c>
      <c r="I3904" t="s">
        <v>67</v>
      </c>
      <c r="J3904">
        <v>2.6374281010378399E-2</v>
      </c>
      <c r="K3904">
        <f t="shared" si="72"/>
        <v>3</v>
      </c>
    </row>
    <row r="3905" spans="1:11" x14ac:dyDescent="0.2">
      <c r="A3905">
        <v>22</v>
      </c>
      <c r="B3905" t="s">
        <v>78</v>
      </c>
      <c r="C3905" t="s">
        <v>57</v>
      </c>
      <c r="D3905" t="s">
        <v>74</v>
      </c>
      <c r="E3905" t="s">
        <v>64</v>
      </c>
      <c r="F3905" t="s">
        <v>65</v>
      </c>
      <c r="G3905" t="s">
        <v>75</v>
      </c>
      <c r="H3905" t="s">
        <v>71</v>
      </c>
      <c r="I3905" t="s">
        <v>67</v>
      </c>
      <c r="J3905">
        <v>1.08519731685722E-2</v>
      </c>
      <c r="K3905">
        <f t="shared" si="72"/>
        <v>3</v>
      </c>
    </row>
    <row r="3906" spans="1:11" x14ac:dyDescent="0.2">
      <c r="A3906">
        <v>23</v>
      </c>
      <c r="B3906" t="s">
        <v>78</v>
      </c>
      <c r="C3906" t="s">
        <v>57</v>
      </c>
      <c r="D3906" t="s">
        <v>74</v>
      </c>
      <c r="E3906" t="s">
        <v>64</v>
      </c>
      <c r="F3906" t="s">
        <v>65</v>
      </c>
      <c r="G3906" t="s">
        <v>75</v>
      </c>
      <c r="H3906" t="s">
        <v>71</v>
      </c>
      <c r="I3906" t="s">
        <v>67</v>
      </c>
      <c r="J3906">
        <v>2.1937432828560599E-3</v>
      </c>
      <c r="K3906">
        <f t="shared" si="72"/>
        <v>3</v>
      </c>
    </row>
    <row r="3907" spans="1:11" x14ac:dyDescent="0.2">
      <c r="A3907">
        <v>24</v>
      </c>
      <c r="B3907" t="s">
        <v>78</v>
      </c>
      <c r="C3907" t="s">
        <v>57</v>
      </c>
      <c r="D3907" t="s">
        <v>74</v>
      </c>
      <c r="E3907" t="s">
        <v>64</v>
      </c>
      <c r="F3907" t="s">
        <v>65</v>
      </c>
      <c r="G3907" t="s">
        <v>75</v>
      </c>
      <c r="H3907" t="s">
        <v>71</v>
      </c>
      <c r="I3907" t="s">
        <v>67</v>
      </c>
      <c r="J3907" s="3">
        <v>4.9422982006938699E-5</v>
      </c>
      <c r="K3907">
        <f t="shared" si="72"/>
        <v>3</v>
      </c>
    </row>
    <row r="3908" spans="1:11" x14ac:dyDescent="0.2">
      <c r="A3908">
        <v>1</v>
      </c>
      <c r="B3908" t="s">
        <v>78</v>
      </c>
      <c r="C3908" t="s">
        <v>63</v>
      </c>
      <c r="D3908" t="s">
        <v>74</v>
      </c>
      <c r="E3908" t="s">
        <v>64</v>
      </c>
      <c r="F3908" t="s">
        <v>65</v>
      </c>
      <c r="G3908" t="s">
        <v>75</v>
      </c>
      <c r="H3908" t="s">
        <v>71</v>
      </c>
      <c r="I3908" t="s">
        <v>67</v>
      </c>
      <c r="J3908" s="3">
        <v>5.3245095641313105E-4</v>
      </c>
      <c r="K3908">
        <f t="shared" ref="K3908:K3971" si="73">MONTH(1&amp;B3908)</f>
        <v>3</v>
      </c>
    </row>
    <row r="3909" spans="1:11" x14ac:dyDescent="0.2">
      <c r="A3909">
        <v>2</v>
      </c>
      <c r="B3909" t="s">
        <v>78</v>
      </c>
      <c r="C3909" t="s">
        <v>63</v>
      </c>
      <c r="D3909" t="s">
        <v>74</v>
      </c>
      <c r="E3909" t="s">
        <v>64</v>
      </c>
      <c r="F3909" t="s">
        <v>65</v>
      </c>
      <c r="G3909" t="s">
        <v>75</v>
      </c>
      <c r="H3909" t="s">
        <v>71</v>
      </c>
      <c r="I3909" t="s">
        <v>67</v>
      </c>
      <c r="J3909">
        <v>2.47170317045754E-3</v>
      </c>
      <c r="K3909">
        <f t="shared" si="73"/>
        <v>3</v>
      </c>
    </row>
    <row r="3910" spans="1:11" x14ac:dyDescent="0.2">
      <c r="A3910">
        <v>3</v>
      </c>
      <c r="B3910" t="s">
        <v>78</v>
      </c>
      <c r="C3910" t="s">
        <v>63</v>
      </c>
      <c r="D3910" t="s">
        <v>74</v>
      </c>
      <c r="E3910" t="s">
        <v>64</v>
      </c>
      <c r="F3910" t="s">
        <v>65</v>
      </c>
      <c r="G3910" t="s">
        <v>75</v>
      </c>
      <c r="H3910" t="s">
        <v>71</v>
      </c>
      <c r="I3910" t="s">
        <v>67</v>
      </c>
      <c r="J3910">
        <v>2.6274762474395902E-3</v>
      </c>
      <c r="K3910">
        <f t="shared" si="73"/>
        <v>3</v>
      </c>
    </row>
    <row r="3911" spans="1:11" x14ac:dyDescent="0.2">
      <c r="A3911">
        <v>4</v>
      </c>
      <c r="B3911" t="s">
        <v>78</v>
      </c>
      <c r="C3911" t="s">
        <v>63</v>
      </c>
      <c r="D3911" t="s">
        <v>74</v>
      </c>
      <c r="E3911" t="s">
        <v>64</v>
      </c>
      <c r="F3911" t="s">
        <v>65</v>
      </c>
      <c r="G3911" t="s">
        <v>75</v>
      </c>
      <c r="H3911" t="s">
        <v>71</v>
      </c>
      <c r="I3911" t="s">
        <v>67</v>
      </c>
      <c r="J3911">
        <v>2.6936938707115901E-3</v>
      </c>
      <c r="K3911">
        <f t="shared" si="73"/>
        <v>3</v>
      </c>
    </row>
    <row r="3912" spans="1:11" x14ac:dyDescent="0.2">
      <c r="A3912">
        <v>5</v>
      </c>
      <c r="B3912" t="s">
        <v>78</v>
      </c>
      <c r="C3912" t="s">
        <v>63</v>
      </c>
      <c r="D3912" t="s">
        <v>74</v>
      </c>
      <c r="E3912" t="s">
        <v>64</v>
      </c>
      <c r="F3912" t="s">
        <v>65</v>
      </c>
      <c r="G3912" t="s">
        <v>75</v>
      </c>
      <c r="H3912" t="s">
        <v>71</v>
      </c>
      <c r="I3912" t="s">
        <v>67</v>
      </c>
      <c r="J3912">
        <v>2.10428925316684E-3</v>
      </c>
      <c r="K3912">
        <f t="shared" si="73"/>
        <v>3</v>
      </c>
    </row>
    <row r="3913" spans="1:11" x14ac:dyDescent="0.2">
      <c r="A3913">
        <v>6</v>
      </c>
      <c r="B3913" t="s">
        <v>78</v>
      </c>
      <c r="C3913" t="s">
        <v>63</v>
      </c>
      <c r="D3913" t="s">
        <v>74</v>
      </c>
      <c r="E3913" t="s">
        <v>64</v>
      </c>
      <c r="F3913" t="s">
        <v>65</v>
      </c>
      <c r="G3913" t="s">
        <v>75</v>
      </c>
      <c r="H3913" t="s">
        <v>71</v>
      </c>
      <c r="I3913" t="s">
        <v>67</v>
      </c>
      <c r="J3913">
        <v>2.56399137040786E-3</v>
      </c>
      <c r="K3913">
        <f t="shared" si="73"/>
        <v>3</v>
      </c>
    </row>
    <row r="3914" spans="1:11" x14ac:dyDescent="0.2">
      <c r="A3914">
        <v>7</v>
      </c>
      <c r="B3914" t="s">
        <v>78</v>
      </c>
      <c r="C3914" t="s">
        <v>63</v>
      </c>
      <c r="D3914" t="s">
        <v>74</v>
      </c>
      <c r="E3914" t="s">
        <v>64</v>
      </c>
      <c r="F3914" t="s">
        <v>65</v>
      </c>
      <c r="G3914" t="s">
        <v>75</v>
      </c>
      <c r="H3914" t="s">
        <v>71</v>
      </c>
      <c r="I3914" t="s">
        <v>67</v>
      </c>
      <c r="J3914">
        <v>5.6855564972648799E-3</v>
      </c>
      <c r="K3914">
        <f t="shared" si="73"/>
        <v>3</v>
      </c>
    </row>
    <row r="3915" spans="1:11" x14ac:dyDescent="0.2">
      <c r="A3915">
        <v>8</v>
      </c>
      <c r="B3915" t="s">
        <v>78</v>
      </c>
      <c r="C3915" t="s">
        <v>63</v>
      </c>
      <c r="D3915" t="s">
        <v>74</v>
      </c>
      <c r="E3915" t="s">
        <v>64</v>
      </c>
      <c r="F3915" t="s">
        <v>65</v>
      </c>
      <c r="G3915" t="s">
        <v>75</v>
      </c>
      <c r="H3915" t="s">
        <v>71</v>
      </c>
      <c r="I3915" t="s">
        <v>67</v>
      </c>
      <c r="J3915">
        <v>1.4498903732412E-2</v>
      </c>
      <c r="K3915">
        <f t="shared" si="73"/>
        <v>3</v>
      </c>
    </row>
    <row r="3916" spans="1:11" x14ac:dyDescent="0.2">
      <c r="A3916">
        <v>9</v>
      </c>
      <c r="B3916" t="s">
        <v>78</v>
      </c>
      <c r="C3916" t="s">
        <v>63</v>
      </c>
      <c r="D3916" t="s">
        <v>74</v>
      </c>
      <c r="E3916" t="s">
        <v>64</v>
      </c>
      <c r="F3916" t="s">
        <v>65</v>
      </c>
      <c r="G3916" t="s">
        <v>75</v>
      </c>
      <c r="H3916" t="s">
        <v>71</v>
      </c>
      <c r="I3916" t="s">
        <v>67</v>
      </c>
      <c r="J3916">
        <v>2.77783404953196E-2</v>
      </c>
      <c r="K3916">
        <f t="shared" si="73"/>
        <v>3</v>
      </c>
    </row>
    <row r="3917" spans="1:11" x14ac:dyDescent="0.2">
      <c r="A3917">
        <v>10</v>
      </c>
      <c r="B3917" t="s">
        <v>78</v>
      </c>
      <c r="C3917" t="s">
        <v>63</v>
      </c>
      <c r="D3917" t="s">
        <v>74</v>
      </c>
      <c r="E3917" t="s">
        <v>64</v>
      </c>
      <c r="F3917" t="s">
        <v>65</v>
      </c>
      <c r="G3917" t="s">
        <v>75</v>
      </c>
      <c r="H3917" t="s">
        <v>71</v>
      </c>
      <c r="I3917" t="s">
        <v>67</v>
      </c>
      <c r="J3917">
        <v>4.3438159801913498E-2</v>
      </c>
      <c r="K3917">
        <f t="shared" si="73"/>
        <v>3</v>
      </c>
    </row>
    <row r="3918" spans="1:11" x14ac:dyDescent="0.2">
      <c r="A3918">
        <v>11</v>
      </c>
      <c r="B3918" t="s">
        <v>78</v>
      </c>
      <c r="C3918" t="s">
        <v>63</v>
      </c>
      <c r="D3918" t="s">
        <v>74</v>
      </c>
      <c r="E3918" t="s">
        <v>64</v>
      </c>
      <c r="F3918" t="s">
        <v>65</v>
      </c>
      <c r="G3918" t="s">
        <v>75</v>
      </c>
      <c r="H3918" t="s">
        <v>71</v>
      </c>
      <c r="I3918" t="s">
        <v>67</v>
      </c>
      <c r="J3918">
        <v>5.4102575659762203E-2</v>
      </c>
      <c r="K3918">
        <f t="shared" si="73"/>
        <v>3</v>
      </c>
    </row>
    <row r="3919" spans="1:11" x14ac:dyDescent="0.2">
      <c r="A3919">
        <v>12</v>
      </c>
      <c r="B3919" t="s">
        <v>78</v>
      </c>
      <c r="C3919" t="s">
        <v>63</v>
      </c>
      <c r="D3919" t="s">
        <v>74</v>
      </c>
      <c r="E3919" t="s">
        <v>64</v>
      </c>
      <c r="F3919" t="s">
        <v>65</v>
      </c>
      <c r="G3919" t="s">
        <v>75</v>
      </c>
      <c r="H3919" t="s">
        <v>71</v>
      </c>
      <c r="I3919" t="s">
        <v>67</v>
      </c>
      <c r="J3919">
        <v>6.5637522666375195E-2</v>
      </c>
      <c r="K3919">
        <f t="shared" si="73"/>
        <v>3</v>
      </c>
    </row>
    <row r="3920" spans="1:11" x14ac:dyDescent="0.2">
      <c r="A3920">
        <v>13</v>
      </c>
      <c r="B3920" t="s">
        <v>78</v>
      </c>
      <c r="C3920" t="s">
        <v>63</v>
      </c>
      <c r="D3920" t="s">
        <v>74</v>
      </c>
      <c r="E3920" t="s">
        <v>64</v>
      </c>
      <c r="F3920" t="s">
        <v>65</v>
      </c>
      <c r="G3920" t="s">
        <v>75</v>
      </c>
      <c r="H3920" t="s">
        <v>71</v>
      </c>
      <c r="I3920" t="s">
        <v>67</v>
      </c>
      <c r="J3920">
        <v>8.5023421871577895E-2</v>
      </c>
      <c r="K3920">
        <f t="shared" si="73"/>
        <v>3</v>
      </c>
    </row>
    <row r="3921" spans="1:11" x14ac:dyDescent="0.2">
      <c r="A3921">
        <v>14</v>
      </c>
      <c r="B3921" t="s">
        <v>78</v>
      </c>
      <c r="C3921" t="s">
        <v>63</v>
      </c>
      <c r="D3921" t="s">
        <v>74</v>
      </c>
      <c r="E3921" t="s">
        <v>64</v>
      </c>
      <c r="F3921" t="s">
        <v>65</v>
      </c>
      <c r="G3921" t="s">
        <v>75</v>
      </c>
      <c r="H3921" t="s">
        <v>71</v>
      </c>
      <c r="I3921" t="s">
        <v>67</v>
      </c>
      <c r="J3921">
        <v>9.8298716988570803E-2</v>
      </c>
      <c r="K3921">
        <f t="shared" si="73"/>
        <v>3</v>
      </c>
    </row>
    <row r="3922" spans="1:11" x14ac:dyDescent="0.2">
      <c r="A3922">
        <v>15</v>
      </c>
      <c r="B3922" t="s">
        <v>78</v>
      </c>
      <c r="C3922" t="s">
        <v>63</v>
      </c>
      <c r="D3922" t="s">
        <v>74</v>
      </c>
      <c r="E3922" t="s">
        <v>64</v>
      </c>
      <c r="F3922" t="s">
        <v>65</v>
      </c>
      <c r="G3922" t="s">
        <v>75</v>
      </c>
      <c r="H3922" t="s">
        <v>71</v>
      </c>
      <c r="I3922" t="s">
        <v>67</v>
      </c>
      <c r="J3922">
        <v>0.100695992200312</v>
      </c>
      <c r="K3922">
        <f t="shared" si="73"/>
        <v>3</v>
      </c>
    </row>
    <row r="3923" spans="1:11" x14ac:dyDescent="0.2">
      <c r="A3923">
        <v>16</v>
      </c>
      <c r="B3923" t="s">
        <v>78</v>
      </c>
      <c r="C3923" t="s">
        <v>63</v>
      </c>
      <c r="D3923" t="s">
        <v>74</v>
      </c>
      <c r="E3923" t="s">
        <v>64</v>
      </c>
      <c r="F3923" t="s">
        <v>65</v>
      </c>
      <c r="G3923" t="s">
        <v>75</v>
      </c>
      <c r="H3923" t="s">
        <v>71</v>
      </c>
      <c r="I3923" t="s">
        <v>67</v>
      </c>
      <c r="J3923">
        <v>9.8361522509495702E-2</v>
      </c>
      <c r="K3923">
        <f t="shared" si="73"/>
        <v>3</v>
      </c>
    </row>
    <row r="3924" spans="1:11" x14ac:dyDescent="0.2">
      <c r="A3924">
        <v>17</v>
      </c>
      <c r="B3924" t="s">
        <v>78</v>
      </c>
      <c r="C3924" t="s">
        <v>63</v>
      </c>
      <c r="D3924" t="s">
        <v>74</v>
      </c>
      <c r="E3924" t="s">
        <v>64</v>
      </c>
      <c r="F3924" t="s">
        <v>65</v>
      </c>
      <c r="G3924" t="s">
        <v>75</v>
      </c>
      <c r="H3924" t="s">
        <v>71</v>
      </c>
      <c r="I3924" t="s">
        <v>67</v>
      </c>
      <c r="J3924">
        <v>9.5043281085371703E-2</v>
      </c>
      <c r="K3924">
        <f t="shared" si="73"/>
        <v>3</v>
      </c>
    </row>
    <row r="3925" spans="1:11" x14ac:dyDescent="0.2">
      <c r="A3925">
        <v>18</v>
      </c>
      <c r="B3925" t="s">
        <v>78</v>
      </c>
      <c r="C3925" t="s">
        <v>63</v>
      </c>
      <c r="D3925" t="s">
        <v>74</v>
      </c>
      <c r="E3925" t="s">
        <v>64</v>
      </c>
      <c r="F3925" t="s">
        <v>65</v>
      </c>
      <c r="G3925" t="s">
        <v>75</v>
      </c>
      <c r="H3925" t="s">
        <v>71</v>
      </c>
      <c r="I3925" t="s">
        <v>67</v>
      </c>
      <c r="J3925">
        <v>9.2451980871266201E-2</v>
      </c>
      <c r="K3925">
        <f t="shared" si="73"/>
        <v>3</v>
      </c>
    </row>
    <row r="3926" spans="1:11" x14ac:dyDescent="0.2">
      <c r="A3926">
        <v>19</v>
      </c>
      <c r="B3926" t="s">
        <v>78</v>
      </c>
      <c r="C3926" t="s">
        <v>63</v>
      </c>
      <c r="D3926" t="s">
        <v>74</v>
      </c>
      <c r="E3926" t="s">
        <v>64</v>
      </c>
      <c r="F3926" t="s">
        <v>65</v>
      </c>
      <c r="G3926" t="s">
        <v>75</v>
      </c>
      <c r="H3926" t="s">
        <v>71</v>
      </c>
      <c r="I3926" t="s">
        <v>67</v>
      </c>
      <c r="J3926">
        <v>8.5134524887403903E-2</v>
      </c>
      <c r="K3926">
        <f t="shared" si="73"/>
        <v>3</v>
      </c>
    </row>
    <row r="3927" spans="1:11" x14ac:dyDescent="0.2">
      <c r="A3927">
        <v>20</v>
      </c>
      <c r="B3927" t="s">
        <v>78</v>
      </c>
      <c r="C3927" t="s">
        <v>63</v>
      </c>
      <c r="D3927" t="s">
        <v>74</v>
      </c>
      <c r="E3927" t="s">
        <v>64</v>
      </c>
      <c r="F3927" t="s">
        <v>65</v>
      </c>
      <c r="G3927" t="s">
        <v>75</v>
      </c>
      <c r="H3927" t="s">
        <v>71</v>
      </c>
      <c r="I3927" t="s">
        <v>67</v>
      </c>
      <c r="J3927">
        <v>6.3397982025045693E-2</v>
      </c>
      <c r="K3927">
        <f t="shared" si="73"/>
        <v>3</v>
      </c>
    </row>
    <row r="3928" spans="1:11" x14ac:dyDescent="0.2">
      <c r="A3928">
        <v>21</v>
      </c>
      <c r="B3928" t="s">
        <v>78</v>
      </c>
      <c r="C3928" t="s">
        <v>63</v>
      </c>
      <c r="D3928" t="s">
        <v>74</v>
      </c>
      <c r="E3928" t="s">
        <v>64</v>
      </c>
      <c r="F3928" t="s">
        <v>65</v>
      </c>
      <c r="G3928" t="s">
        <v>75</v>
      </c>
      <c r="H3928" t="s">
        <v>71</v>
      </c>
      <c r="I3928" t="s">
        <v>67</v>
      </c>
      <c r="J3928">
        <v>3.7231680259613098E-2</v>
      </c>
      <c r="K3928">
        <f t="shared" si="73"/>
        <v>3</v>
      </c>
    </row>
    <row r="3929" spans="1:11" x14ac:dyDescent="0.2">
      <c r="A3929">
        <v>22</v>
      </c>
      <c r="B3929" t="s">
        <v>78</v>
      </c>
      <c r="C3929" t="s">
        <v>63</v>
      </c>
      <c r="D3929" t="s">
        <v>74</v>
      </c>
      <c r="E3929" t="s">
        <v>64</v>
      </c>
      <c r="F3929" t="s">
        <v>65</v>
      </c>
      <c r="G3929" t="s">
        <v>75</v>
      </c>
      <c r="H3929" t="s">
        <v>71</v>
      </c>
      <c r="I3929" t="s">
        <v>67</v>
      </c>
      <c r="J3929">
        <v>1.6587621399040599E-2</v>
      </c>
      <c r="K3929">
        <f t="shared" si="73"/>
        <v>3</v>
      </c>
    </row>
    <row r="3930" spans="1:11" x14ac:dyDescent="0.2">
      <c r="A3930">
        <v>23</v>
      </c>
      <c r="B3930" t="s">
        <v>78</v>
      </c>
      <c r="C3930" t="s">
        <v>63</v>
      </c>
      <c r="D3930" t="s">
        <v>74</v>
      </c>
      <c r="E3930" t="s">
        <v>64</v>
      </c>
      <c r="F3930" t="s">
        <v>65</v>
      </c>
      <c r="G3930" t="s">
        <v>75</v>
      </c>
      <c r="H3930" t="s">
        <v>71</v>
      </c>
      <c r="I3930" t="s">
        <v>67</v>
      </c>
      <c r="J3930">
        <v>3.5769523848477799E-3</v>
      </c>
      <c r="K3930">
        <f t="shared" si="73"/>
        <v>3</v>
      </c>
    </row>
    <row r="3931" spans="1:11" x14ac:dyDescent="0.2">
      <c r="A3931">
        <v>24</v>
      </c>
      <c r="B3931" t="s">
        <v>78</v>
      </c>
      <c r="C3931" t="s">
        <v>63</v>
      </c>
      <c r="D3931" t="s">
        <v>74</v>
      </c>
      <c r="E3931" t="s">
        <v>64</v>
      </c>
      <c r="F3931" t="s">
        <v>65</v>
      </c>
      <c r="G3931" t="s">
        <v>75</v>
      </c>
      <c r="H3931" t="s">
        <v>71</v>
      </c>
      <c r="I3931" t="s">
        <v>67</v>
      </c>
      <c r="J3931" s="3">
        <v>6.1659795809351103E-5</v>
      </c>
      <c r="K3931">
        <f t="shared" si="73"/>
        <v>3</v>
      </c>
    </row>
    <row r="3932" spans="1:11" x14ac:dyDescent="0.2">
      <c r="A3932">
        <v>9</v>
      </c>
      <c r="B3932" t="s">
        <v>78</v>
      </c>
      <c r="C3932" t="s">
        <v>57</v>
      </c>
      <c r="D3932" t="s">
        <v>58</v>
      </c>
      <c r="E3932" t="s">
        <v>59</v>
      </c>
      <c r="F3932" t="s">
        <v>60</v>
      </c>
      <c r="G3932" t="s">
        <v>70</v>
      </c>
      <c r="H3932" t="s">
        <v>71</v>
      </c>
      <c r="I3932" t="s">
        <v>67</v>
      </c>
      <c r="J3932">
        <v>5.9741936269796202E-3</v>
      </c>
      <c r="K3932">
        <f t="shared" si="73"/>
        <v>3</v>
      </c>
    </row>
    <row r="3933" spans="1:11" x14ac:dyDescent="0.2">
      <c r="A3933">
        <v>9</v>
      </c>
      <c r="B3933" t="s">
        <v>78</v>
      </c>
      <c r="C3933" t="s">
        <v>57</v>
      </c>
      <c r="D3933" t="s">
        <v>58</v>
      </c>
      <c r="E3933" t="s">
        <v>64</v>
      </c>
      <c r="F3933" t="s">
        <v>60</v>
      </c>
      <c r="G3933" t="s">
        <v>70</v>
      </c>
      <c r="H3933" t="s">
        <v>71</v>
      </c>
      <c r="I3933" t="s">
        <v>67</v>
      </c>
      <c r="J3933">
        <v>4.6064548466498902E-3</v>
      </c>
      <c r="K3933">
        <f t="shared" si="73"/>
        <v>3</v>
      </c>
    </row>
    <row r="3934" spans="1:11" x14ac:dyDescent="0.2">
      <c r="A3934">
        <v>1</v>
      </c>
      <c r="B3934" t="s">
        <v>78</v>
      </c>
      <c r="C3934" t="s">
        <v>57</v>
      </c>
      <c r="D3934" t="s">
        <v>74</v>
      </c>
      <c r="E3934" t="s">
        <v>64</v>
      </c>
      <c r="F3934" t="s">
        <v>60</v>
      </c>
      <c r="G3934" t="s">
        <v>69</v>
      </c>
      <c r="H3934" t="s">
        <v>62</v>
      </c>
      <c r="I3934" t="s">
        <v>67</v>
      </c>
      <c r="J3934">
        <v>3.65394896306055E-2</v>
      </c>
      <c r="K3934">
        <f t="shared" si="73"/>
        <v>3</v>
      </c>
    </row>
    <row r="3935" spans="1:11" x14ac:dyDescent="0.2">
      <c r="A3935">
        <v>2</v>
      </c>
      <c r="B3935" t="s">
        <v>78</v>
      </c>
      <c r="C3935" t="s">
        <v>57</v>
      </c>
      <c r="D3935" t="s">
        <v>74</v>
      </c>
      <c r="E3935" t="s">
        <v>64</v>
      </c>
      <c r="F3935" t="s">
        <v>60</v>
      </c>
      <c r="G3935" t="s">
        <v>69</v>
      </c>
      <c r="H3935" t="s">
        <v>62</v>
      </c>
      <c r="I3935" t="s">
        <v>67</v>
      </c>
      <c r="J3935">
        <v>9.5680091127276004E-3</v>
      </c>
      <c r="K3935">
        <f t="shared" si="73"/>
        <v>3</v>
      </c>
    </row>
    <row r="3936" spans="1:11" x14ac:dyDescent="0.2">
      <c r="A3936">
        <v>3</v>
      </c>
      <c r="B3936" t="s">
        <v>78</v>
      </c>
      <c r="C3936" t="s">
        <v>57</v>
      </c>
      <c r="D3936" t="s">
        <v>74</v>
      </c>
      <c r="E3936" t="s">
        <v>64</v>
      </c>
      <c r="F3936" t="s">
        <v>60</v>
      </c>
      <c r="G3936" t="s">
        <v>69</v>
      </c>
      <c r="H3936" t="s">
        <v>62</v>
      </c>
      <c r="I3936" t="s">
        <v>67</v>
      </c>
      <c r="J3936">
        <v>1.7855400679020401E-3</v>
      </c>
      <c r="K3936">
        <f t="shared" si="73"/>
        <v>3</v>
      </c>
    </row>
    <row r="3937" spans="1:11" x14ac:dyDescent="0.2">
      <c r="A3937">
        <v>4</v>
      </c>
      <c r="B3937" t="s">
        <v>78</v>
      </c>
      <c r="C3937" t="s">
        <v>57</v>
      </c>
      <c r="D3937" t="s">
        <v>74</v>
      </c>
      <c r="E3937" t="s">
        <v>64</v>
      </c>
      <c r="F3937" t="s">
        <v>60</v>
      </c>
      <c r="G3937" t="s">
        <v>69</v>
      </c>
      <c r="H3937" t="s">
        <v>62</v>
      </c>
      <c r="I3937" t="s">
        <v>67</v>
      </c>
      <c r="J3937" s="3">
        <v>7.3774868732943998E-4</v>
      </c>
      <c r="K3937">
        <f t="shared" si="73"/>
        <v>3</v>
      </c>
    </row>
    <row r="3938" spans="1:11" x14ac:dyDescent="0.2">
      <c r="A3938">
        <v>5</v>
      </c>
      <c r="B3938" t="s">
        <v>78</v>
      </c>
      <c r="C3938" t="s">
        <v>57</v>
      </c>
      <c r="D3938" t="s">
        <v>74</v>
      </c>
      <c r="E3938" t="s">
        <v>64</v>
      </c>
      <c r="F3938" t="s">
        <v>60</v>
      </c>
      <c r="G3938" t="s">
        <v>69</v>
      </c>
      <c r="H3938" t="s">
        <v>62</v>
      </c>
      <c r="I3938" t="s">
        <v>67</v>
      </c>
      <c r="J3938" s="3">
        <v>5.53555629112178E-4</v>
      </c>
      <c r="K3938">
        <f t="shared" si="73"/>
        <v>3</v>
      </c>
    </row>
    <row r="3939" spans="1:11" x14ac:dyDescent="0.2">
      <c r="A3939">
        <v>6</v>
      </c>
      <c r="B3939" t="s">
        <v>78</v>
      </c>
      <c r="C3939" t="s">
        <v>57</v>
      </c>
      <c r="D3939" t="s">
        <v>74</v>
      </c>
      <c r="E3939" t="s">
        <v>64</v>
      </c>
      <c r="F3939" t="s">
        <v>60</v>
      </c>
      <c r="G3939" t="s">
        <v>69</v>
      </c>
      <c r="H3939" t="s">
        <v>62</v>
      </c>
      <c r="I3939" t="s">
        <v>67</v>
      </c>
      <c r="J3939" s="3">
        <v>6.7057496363031905E-4</v>
      </c>
      <c r="K3939">
        <f t="shared" si="73"/>
        <v>3</v>
      </c>
    </row>
    <row r="3940" spans="1:11" x14ac:dyDescent="0.2">
      <c r="A3940">
        <v>7</v>
      </c>
      <c r="B3940" t="s">
        <v>78</v>
      </c>
      <c r="C3940" t="s">
        <v>57</v>
      </c>
      <c r="D3940" t="s">
        <v>74</v>
      </c>
      <c r="E3940" t="s">
        <v>64</v>
      </c>
      <c r="F3940" t="s">
        <v>60</v>
      </c>
      <c r="G3940" t="s">
        <v>69</v>
      </c>
      <c r="H3940" t="s">
        <v>62</v>
      </c>
      <c r="I3940" t="s">
        <v>67</v>
      </c>
      <c r="J3940">
        <v>1.38825057377608E-3</v>
      </c>
      <c r="K3940">
        <f t="shared" si="73"/>
        <v>3</v>
      </c>
    </row>
    <row r="3941" spans="1:11" x14ac:dyDescent="0.2">
      <c r="A3941">
        <v>8</v>
      </c>
      <c r="B3941" t="s">
        <v>78</v>
      </c>
      <c r="C3941" t="s">
        <v>57</v>
      </c>
      <c r="D3941" t="s">
        <v>74</v>
      </c>
      <c r="E3941" t="s">
        <v>64</v>
      </c>
      <c r="F3941" t="s">
        <v>60</v>
      </c>
      <c r="G3941" t="s">
        <v>69</v>
      </c>
      <c r="H3941" t="s">
        <v>62</v>
      </c>
      <c r="I3941" t="s">
        <v>67</v>
      </c>
      <c r="J3941">
        <v>2.9373439725220098E-3</v>
      </c>
      <c r="K3941">
        <f t="shared" si="73"/>
        <v>3</v>
      </c>
    </row>
    <row r="3942" spans="1:11" x14ac:dyDescent="0.2">
      <c r="A3942">
        <v>9</v>
      </c>
      <c r="B3942" t="s">
        <v>78</v>
      </c>
      <c r="C3942" t="s">
        <v>57</v>
      </c>
      <c r="D3942" t="s">
        <v>58</v>
      </c>
      <c r="E3942" t="s">
        <v>64</v>
      </c>
      <c r="F3942" t="s">
        <v>60</v>
      </c>
      <c r="G3942" t="s">
        <v>72</v>
      </c>
      <c r="H3942" t="s">
        <v>62</v>
      </c>
      <c r="I3942" t="s">
        <v>67</v>
      </c>
      <c r="J3942">
        <v>4.8752508515503903E-3</v>
      </c>
      <c r="K3942">
        <f t="shared" si="73"/>
        <v>3</v>
      </c>
    </row>
    <row r="3943" spans="1:11" x14ac:dyDescent="0.2">
      <c r="A3943">
        <v>10</v>
      </c>
      <c r="B3943" t="s">
        <v>78</v>
      </c>
      <c r="C3943" t="s">
        <v>57</v>
      </c>
      <c r="D3943" t="s">
        <v>74</v>
      </c>
      <c r="E3943" t="s">
        <v>64</v>
      </c>
      <c r="F3943" t="s">
        <v>60</v>
      </c>
      <c r="G3943" t="s">
        <v>69</v>
      </c>
      <c r="H3943" t="s">
        <v>62</v>
      </c>
      <c r="I3943" t="s">
        <v>67</v>
      </c>
      <c r="J3943">
        <v>6.7171749283589004E-3</v>
      </c>
      <c r="K3943">
        <f t="shared" si="73"/>
        <v>3</v>
      </c>
    </row>
    <row r="3944" spans="1:11" x14ac:dyDescent="0.2">
      <c r="A3944">
        <v>11</v>
      </c>
      <c r="B3944" t="s">
        <v>78</v>
      </c>
      <c r="C3944" t="s">
        <v>57</v>
      </c>
      <c r="D3944" t="s">
        <v>74</v>
      </c>
      <c r="E3944" t="s">
        <v>64</v>
      </c>
      <c r="F3944" t="s">
        <v>60</v>
      </c>
      <c r="G3944" t="s">
        <v>69</v>
      </c>
      <c r="H3944" t="s">
        <v>62</v>
      </c>
      <c r="I3944" t="s">
        <v>67</v>
      </c>
      <c r="J3944">
        <v>9.2853009271959292E-3</v>
      </c>
      <c r="K3944">
        <f t="shared" si="73"/>
        <v>3</v>
      </c>
    </row>
    <row r="3945" spans="1:11" x14ac:dyDescent="0.2">
      <c r="A3945">
        <v>12</v>
      </c>
      <c r="B3945" t="s">
        <v>78</v>
      </c>
      <c r="C3945" t="s">
        <v>57</v>
      </c>
      <c r="D3945" t="s">
        <v>74</v>
      </c>
      <c r="E3945" t="s">
        <v>64</v>
      </c>
      <c r="F3945" t="s">
        <v>60</v>
      </c>
      <c r="G3945" t="s">
        <v>69</v>
      </c>
      <c r="H3945" t="s">
        <v>62</v>
      </c>
      <c r="I3945" t="s">
        <v>67</v>
      </c>
      <c r="J3945">
        <v>1.37498370867203E-2</v>
      </c>
      <c r="K3945">
        <f t="shared" si="73"/>
        <v>3</v>
      </c>
    </row>
    <row r="3946" spans="1:11" x14ac:dyDescent="0.2">
      <c r="A3946">
        <v>13</v>
      </c>
      <c r="B3946" t="s">
        <v>78</v>
      </c>
      <c r="C3946" t="s">
        <v>57</v>
      </c>
      <c r="D3946" t="s">
        <v>74</v>
      </c>
      <c r="E3946" t="s">
        <v>64</v>
      </c>
      <c r="F3946" t="s">
        <v>60</v>
      </c>
      <c r="G3946" t="s">
        <v>69</v>
      </c>
      <c r="H3946" t="s">
        <v>62</v>
      </c>
      <c r="I3946" t="s">
        <v>67</v>
      </c>
      <c r="J3946">
        <v>1.8860688389777999E-2</v>
      </c>
      <c r="K3946">
        <f t="shared" si="73"/>
        <v>3</v>
      </c>
    </row>
    <row r="3947" spans="1:11" x14ac:dyDescent="0.2">
      <c r="A3947">
        <v>14</v>
      </c>
      <c r="B3947" t="s">
        <v>78</v>
      </c>
      <c r="C3947" t="s">
        <v>57</v>
      </c>
      <c r="D3947" t="s">
        <v>74</v>
      </c>
      <c r="E3947" t="s">
        <v>64</v>
      </c>
      <c r="F3947" t="s">
        <v>60</v>
      </c>
      <c r="G3947" t="s">
        <v>69</v>
      </c>
      <c r="H3947" t="s">
        <v>62</v>
      </c>
      <c r="I3947" t="s">
        <v>67</v>
      </c>
      <c r="J3947">
        <v>2.5691059097817E-2</v>
      </c>
      <c r="K3947">
        <f t="shared" si="73"/>
        <v>3</v>
      </c>
    </row>
    <row r="3948" spans="1:11" x14ac:dyDescent="0.2">
      <c r="A3948">
        <v>15</v>
      </c>
      <c r="B3948" t="s">
        <v>78</v>
      </c>
      <c r="C3948" t="s">
        <v>57</v>
      </c>
      <c r="D3948" t="s">
        <v>74</v>
      </c>
      <c r="E3948" t="s">
        <v>64</v>
      </c>
      <c r="F3948" t="s">
        <v>60</v>
      </c>
      <c r="G3948" t="s">
        <v>69</v>
      </c>
      <c r="H3948" t="s">
        <v>62</v>
      </c>
      <c r="I3948" t="s">
        <v>67</v>
      </c>
      <c r="J3948">
        <v>3.68610239477664E-2</v>
      </c>
      <c r="K3948">
        <f t="shared" si="73"/>
        <v>3</v>
      </c>
    </row>
    <row r="3949" spans="1:11" x14ac:dyDescent="0.2">
      <c r="A3949">
        <v>16</v>
      </c>
      <c r="B3949" t="s">
        <v>78</v>
      </c>
      <c r="C3949" t="s">
        <v>57</v>
      </c>
      <c r="D3949" t="s">
        <v>74</v>
      </c>
      <c r="E3949" t="s">
        <v>64</v>
      </c>
      <c r="F3949" t="s">
        <v>60</v>
      </c>
      <c r="G3949" t="s">
        <v>69</v>
      </c>
      <c r="H3949" t="s">
        <v>62</v>
      </c>
      <c r="I3949" t="s">
        <v>67</v>
      </c>
      <c r="J3949">
        <v>5.6659871670967699E-2</v>
      </c>
      <c r="K3949">
        <f t="shared" si="73"/>
        <v>3</v>
      </c>
    </row>
    <row r="3950" spans="1:11" x14ac:dyDescent="0.2">
      <c r="A3950">
        <v>17</v>
      </c>
      <c r="B3950" t="s">
        <v>78</v>
      </c>
      <c r="C3950" t="s">
        <v>57</v>
      </c>
      <c r="D3950" t="s">
        <v>74</v>
      </c>
      <c r="E3950" t="s">
        <v>64</v>
      </c>
      <c r="F3950" t="s">
        <v>60</v>
      </c>
      <c r="G3950" t="s">
        <v>69</v>
      </c>
      <c r="H3950" t="s">
        <v>62</v>
      </c>
      <c r="I3950" t="s">
        <v>67</v>
      </c>
      <c r="J3950">
        <v>8.1999770782593601E-2</v>
      </c>
      <c r="K3950">
        <f t="shared" si="73"/>
        <v>3</v>
      </c>
    </row>
    <row r="3951" spans="1:11" x14ac:dyDescent="0.2">
      <c r="A3951">
        <v>18</v>
      </c>
      <c r="B3951" t="s">
        <v>78</v>
      </c>
      <c r="C3951" t="s">
        <v>57</v>
      </c>
      <c r="D3951" t="s">
        <v>74</v>
      </c>
      <c r="E3951" t="s">
        <v>64</v>
      </c>
      <c r="F3951" t="s">
        <v>60</v>
      </c>
      <c r="G3951" t="s">
        <v>69</v>
      </c>
      <c r="H3951" t="s">
        <v>62</v>
      </c>
      <c r="I3951" t="s">
        <v>67</v>
      </c>
      <c r="J3951">
        <v>0.10418792272923399</v>
      </c>
      <c r="K3951">
        <f t="shared" si="73"/>
        <v>3</v>
      </c>
    </row>
    <row r="3952" spans="1:11" x14ac:dyDescent="0.2">
      <c r="A3952">
        <v>19</v>
      </c>
      <c r="B3952" t="s">
        <v>78</v>
      </c>
      <c r="C3952" t="s">
        <v>57</v>
      </c>
      <c r="D3952" t="s">
        <v>74</v>
      </c>
      <c r="E3952" t="s">
        <v>64</v>
      </c>
      <c r="F3952" t="s">
        <v>60</v>
      </c>
      <c r="G3952" t="s">
        <v>69</v>
      </c>
      <c r="H3952" t="s">
        <v>62</v>
      </c>
      <c r="I3952" t="s">
        <v>67</v>
      </c>
      <c r="J3952">
        <v>0.114853229853405</v>
      </c>
      <c r="K3952">
        <f t="shared" si="73"/>
        <v>3</v>
      </c>
    </row>
    <row r="3953" spans="1:11" x14ac:dyDescent="0.2">
      <c r="A3953">
        <v>20</v>
      </c>
      <c r="B3953" t="s">
        <v>78</v>
      </c>
      <c r="C3953" t="s">
        <v>57</v>
      </c>
      <c r="D3953" t="s">
        <v>74</v>
      </c>
      <c r="E3953" t="s">
        <v>64</v>
      </c>
      <c r="F3953" t="s">
        <v>60</v>
      </c>
      <c r="G3953" t="s">
        <v>69</v>
      </c>
      <c r="H3953" t="s">
        <v>62</v>
      </c>
      <c r="I3953" t="s">
        <v>67</v>
      </c>
      <c r="J3953">
        <v>0.11371847426802301</v>
      </c>
      <c r="K3953">
        <f t="shared" si="73"/>
        <v>3</v>
      </c>
    </row>
    <row r="3954" spans="1:11" x14ac:dyDescent="0.2">
      <c r="A3954">
        <v>21</v>
      </c>
      <c r="B3954" t="s">
        <v>78</v>
      </c>
      <c r="C3954" t="s">
        <v>57</v>
      </c>
      <c r="D3954" t="s">
        <v>74</v>
      </c>
      <c r="E3954" t="s">
        <v>64</v>
      </c>
      <c r="F3954" t="s">
        <v>60</v>
      </c>
      <c r="G3954" t="s">
        <v>69</v>
      </c>
      <c r="H3954" t="s">
        <v>62</v>
      </c>
      <c r="I3954" t="s">
        <v>67</v>
      </c>
      <c r="J3954">
        <v>0.11195001360812901</v>
      </c>
      <c r="K3954">
        <f t="shared" si="73"/>
        <v>3</v>
      </c>
    </row>
    <row r="3955" spans="1:11" x14ac:dyDescent="0.2">
      <c r="A3955">
        <v>22</v>
      </c>
      <c r="B3955" t="s">
        <v>78</v>
      </c>
      <c r="C3955" t="s">
        <v>57</v>
      </c>
      <c r="D3955" t="s">
        <v>74</v>
      </c>
      <c r="E3955" t="s">
        <v>64</v>
      </c>
      <c r="F3955" t="s">
        <v>60</v>
      </c>
      <c r="G3955" t="s">
        <v>69</v>
      </c>
      <c r="H3955" t="s">
        <v>62</v>
      </c>
      <c r="I3955" t="s">
        <v>67</v>
      </c>
      <c r="J3955">
        <v>0.101898877108488</v>
      </c>
      <c r="K3955">
        <f t="shared" si="73"/>
        <v>3</v>
      </c>
    </row>
    <row r="3956" spans="1:11" x14ac:dyDescent="0.2">
      <c r="A3956">
        <v>23</v>
      </c>
      <c r="B3956" t="s">
        <v>78</v>
      </c>
      <c r="C3956" t="s">
        <v>57</v>
      </c>
      <c r="D3956" t="s">
        <v>74</v>
      </c>
      <c r="E3956" t="s">
        <v>64</v>
      </c>
      <c r="F3956" t="s">
        <v>60</v>
      </c>
      <c r="G3956" t="s">
        <v>69</v>
      </c>
      <c r="H3956" t="s">
        <v>62</v>
      </c>
      <c r="I3956" t="s">
        <v>67</v>
      </c>
      <c r="J3956">
        <v>8.2418336977585799E-2</v>
      </c>
      <c r="K3956">
        <f t="shared" si="73"/>
        <v>3</v>
      </c>
    </row>
    <row r="3957" spans="1:11" x14ac:dyDescent="0.2">
      <c r="A3957">
        <v>24</v>
      </c>
      <c r="B3957" t="s">
        <v>78</v>
      </c>
      <c r="C3957" t="s">
        <v>57</v>
      </c>
      <c r="D3957" t="s">
        <v>74</v>
      </c>
      <c r="E3957" t="s">
        <v>64</v>
      </c>
      <c r="F3957" t="s">
        <v>60</v>
      </c>
      <c r="G3957" t="s">
        <v>69</v>
      </c>
      <c r="H3957" t="s">
        <v>62</v>
      </c>
      <c r="I3957" t="s">
        <v>67</v>
      </c>
      <c r="J3957">
        <v>6.2361451139678697E-2</v>
      </c>
      <c r="K3957">
        <f t="shared" si="73"/>
        <v>3</v>
      </c>
    </row>
    <row r="3958" spans="1:11" x14ac:dyDescent="0.2">
      <c r="A3958">
        <v>1</v>
      </c>
      <c r="B3958" t="s">
        <v>78</v>
      </c>
      <c r="C3958" t="s">
        <v>63</v>
      </c>
      <c r="D3958" t="s">
        <v>74</v>
      </c>
      <c r="E3958" t="s">
        <v>64</v>
      </c>
      <c r="F3958" t="s">
        <v>60</v>
      </c>
      <c r="G3958" t="s">
        <v>69</v>
      </c>
      <c r="H3958" t="s">
        <v>62</v>
      </c>
      <c r="I3958" t="s">
        <v>67</v>
      </c>
      <c r="J3958">
        <v>4.8905525316870202E-2</v>
      </c>
      <c r="K3958">
        <f t="shared" si="73"/>
        <v>3</v>
      </c>
    </row>
    <row r="3959" spans="1:11" x14ac:dyDescent="0.2">
      <c r="A3959">
        <v>2</v>
      </c>
      <c r="B3959" t="s">
        <v>78</v>
      </c>
      <c r="C3959" t="s">
        <v>63</v>
      </c>
      <c r="D3959" t="s">
        <v>74</v>
      </c>
      <c r="E3959" t="s">
        <v>64</v>
      </c>
      <c r="F3959" t="s">
        <v>60</v>
      </c>
      <c r="G3959" t="s">
        <v>69</v>
      </c>
      <c r="H3959" t="s">
        <v>62</v>
      </c>
      <c r="I3959" t="s">
        <v>67</v>
      </c>
      <c r="J3959">
        <v>1.44756252058013E-2</v>
      </c>
      <c r="K3959">
        <f t="shared" si="73"/>
        <v>3</v>
      </c>
    </row>
    <row r="3960" spans="1:11" x14ac:dyDescent="0.2">
      <c r="A3960">
        <v>3</v>
      </c>
      <c r="B3960" t="s">
        <v>78</v>
      </c>
      <c r="C3960" t="s">
        <v>63</v>
      </c>
      <c r="D3960" t="s">
        <v>74</v>
      </c>
      <c r="E3960" t="s">
        <v>64</v>
      </c>
      <c r="F3960" t="s">
        <v>60</v>
      </c>
      <c r="G3960" t="s">
        <v>69</v>
      </c>
      <c r="H3960" t="s">
        <v>62</v>
      </c>
      <c r="I3960" t="s">
        <v>67</v>
      </c>
      <c r="J3960">
        <v>3.88053334359223E-3</v>
      </c>
      <c r="K3960">
        <f t="shared" si="73"/>
        <v>3</v>
      </c>
    </row>
    <row r="3961" spans="1:11" x14ac:dyDescent="0.2">
      <c r="A3961">
        <v>4</v>
      </c>
      <c r="B3961" t="s">
        <v>78</v>
      </c>
      <c r="C3961" t="s">
        <v>63</v>
      </c>
      <c r="D3961" t="s">
        <v>74</v>
      </c>
      <c r="E3961" t="s">
        <v>64</v>
      </c>
      <c r="F3961" t="s">
        <v>60</v>
      </c>
      <c r="G3961" t="s">
        <v>69</v>
      </c>
      <c r="H3961" t="s">
        <v>62</v>
      </c>
      <c r="I3961" t="s">
        <v>67</v>
      </c>
      <c r="J3961">
        <v>2.4999050631824898E-3</v>
      </c>
      <c r="K3961">
        <f t="shared" si="73"/>
        <v>3</v>
      </c>
    </row>
    <row r="3962" spans="1:11" x14ac:dyDescent="0.2">
      <c r="A3962">
        <v>5</v>
      </c>
      <c r="B3962" t="s">
        <v>78</v>
      </c>
      <c r="C3962" t="s">
        <v>63</v>
      </c>
      <c r="D3962" t="s">
        <v>74</v>
      </c>
      <c r="E3962" t="s">
        <v>64</v>
      </c>
      <c r="F3962" t="s">
        <v>60</v>
      </c>
      <c r="G3962" t="s">
        <v>69</v>
      </c>
      <c r="H3962" t="s">
        <v>62</v>
      </c>
      <c r="I3962" t="s">
        <v>67</v>
      </c>
      <c r="J3962">
        <v>1.73193733682285E-3</v>
      </c>
      <c r="K3962">
        <f t="shared" si="73"/>
        <v>3</v>
      </c>
    </row>
    <row r="3963" spans="1:11" x14ac:dyDescent="0.2">
      <c r="A3963">
        <v>6</v>
      </c>
      <c r="B3963" t="s">
        <v>78</v>
      </c>
      <c r="C3963" t="s">
        <v>63</v>
      </c>
      <c r="D3963" t="s">
        <v>74</v>
      </c>
      <c r="E3963" t="s">
        <v>64</v>
      </c>
      <c r="F3963" t="s">
        <v>60</v>
      </c>
      <c r="G3963" t="s">
        <v>69</v>
      </c>
      <c r="H3963" t="s">
        <v>62</v>
      </c>
      <c r="I3963" t="s">
        <v>67</v>
      </c>
      <c r="J3963">
        <v>1.47992817150961E-3</v>
      </c>
      <c r="K3963">
        <f t="shared" si="73"/>
        <v>3</v>
      </c>
    </row>
    <row r="3964" spans="1:11" x14ac:dyDescent="0.2">
      <c r="A3964">
        <v>7</v>
      </c>
      <c r="B3964" t="s">
        <v>78</v>
      </c>
      <c r="C3964" t="s">
        <v>63</v>
      </c>
      <c r="D3964" t="s">
        <v>74</v>
      </c>
      <c r="E3964" t="s">
        <v>64</v>
      </c>
      <c r="F3964" t="s">
        <v>60</v>
      </c>
      <c r="G3964" t="s">
        <v>69</v>
      </c>
      <c r="H3964" t="s">
        <v>62</v>
      </c>
      <c r="I3964" t="s">
        <v>67</v>
      </c>
      <c r="J3964">
        <v>1.4057855063408201E-3</v>
      </c>
      <c r="K3964">
        <f t="shared" si="73"/>
        <v>3</v>
      </c>
    </row>
    <row r="3965" spans="1:11" x14ac:dyDescent="0.2">
      <c r="A3965">
        <v>8</v>
      </c>
      <c r="B3965" t="s">
        <v>78</v>
      </c>
      <c r="C3965" t="s">
        <v>63</v>
      </c>
      <c r="D3965" t="s">
        <v>74</v>
      </c>
      <c r="E3965" t="s">
        <v>64</v>
      </c>
      <c r="F3965" t="s">
        <v>60</v>
      </c>
      <c r="G3965" t="s">
        <v>69</v>
      </c>
      <c r="H3965" t="s">
        <v>62</v>
      </c>
      <c r="I3965" t="s">
        <v>67</v>
      </c>
      <c r="J3965">
        <v>2.0438605114138698E-3</v>
      </c>
      <c r="K3965">
        <f t="shared" si="73"/>
        <v>3</v>
      </c>
    </row>
    <row r="3966" spans="1:11" x14ac:dyDescent="0.2">
      <c r="A3966">
        <v>9</v>
      </c>
      <c r="B3966" t="s">
        <v>78</v>
      </c>
      <c r="C3966" t="s">
        <v>63</v>
      </c>
      <c r="D3966" t="s">
        <v>74</v>
      </c>
      <c r="E3966" t="s">
        <v>64</v>
      </c>
      <c r="F3966" t="s">
        <v>60</v>
      </c>
      <c r="G3966" t="s">
        <v>69</v>
      </c>
      <c r="H3966" t="s">
        <v>62</v>
      </c>
      <c r="I3966" t="s">
        <v>67</v>
      </c>
      <c r="J3966">
        <v>3.1346552875717599E-3</v>
      </c>
      <c r="K3966">
        <f t="shared" si="73"/>
        <v>3</v>
      </c>
    </row>
    <row r="3967" spans="1:11" x14ac:dyDescent="0.2">
      <c r="A3967">
        <v>10</v>
      </c>
      <c r="B3967" t="s">
        <v>78</v>
      </c>
      <c r="C3967" t="s">
        <v>63</v>
      </c>
      <c r="D3967" t="s">
        <v>74</v>
      </c>
      <c r="E3967" t="s">
        <v>64</v>
      </c>
      <c r="F3967" t="s">
        <v>60</v>
      </c>
      <c r="G3967" t="s">
        <v>69</v>
      </c>
      <c r="H3967" t="s">
        <v>62</v>
      </c>
      <c r="I3967" t="s">
        <v>67</v>
      </c>
      <c r="J3967">
        <v>5.9535003598616696E-3</v>
      </c>
      <c r="K3967">
        <f t="shared" si="73"/>
        <v>3</v>
      </c>
    </row>
    <row r="3968" spans="1:11" x14ac:dyDescent="0.2">
      <c r="A3968">
        <v>11</v>
      </c>
      <c r="B3968" t="s">
        <v>78</v>
      </c>
      <c r="C3968" t="s">
        <v>63</v>
      </c>
      <c r="D3968" t="s">
        <v>74</v>
      </c>
      <c r="E3968" t="s">
        <v>64</v>
      </c>
      <c r="F3968" t="s">
        <v>60</v>
      </c>
      <c r="G3968" t="s">
        <v>69</v>
      </c>
      <c r="H3968" t="s">
        <v>62</v>
      </c>
      <c r="I3968" t="s">
        <v>67</v>
      </c>
      <c r="J3968">
        <v>9.7158350918220299E-3</v>
      </c>
      <c r="K3968">
        <f t="shared" si="73"/>
        <v>3</v>
      </c>
    </row>
    <row r="3969" spans="1:11" x14ac:dyDescent="0.2">
      <c r="A3969">
        <v>12</v>
      </c>
      <c r="B3969" t="s">
        <v>78</v>
      </c>
      <c r="C3969" t="s">
        <v>63</v>
      </c>
      <c r="D3969" t="s">
        <v>74</v>
      </c>
      <c r="E3969" t="s">
        <v>64</v>
      </c>
      <c r="F3969" t="s">
        <v>60</v>
      </c>
      <c r="G3969" t="s">
        <v>69</v>
      </c>
      <c r="H3969" t="s">
        <v>62</v>
      </c>
      <c r="I3969" t="s">
        <v>67</v>
      </c>
      <c r="J3969">
        <v>1.5118903397916E-2</v>
      </c>
      <c r="K3969">
        <f t="shared" si="73"/>
        <v>3</v>
      </c>
    </row>
    <row r="3970" spans="1:11" x14ac:dyDescent="0.2">
      <c r="A3970">
        <v>13</v>
      </c>
      <c r="B3970" t="s">
        <v>78</v>
      </c>
      <c r="C3970" t="s">
        <v>63</v>
      </c>
      <c r="D3970" t="s">
        <v>74</v>
      </c>
      <c r="E3970" t="s">
        <v>64</v>
      </c>
      <c r="F3970" t="s">
        <v>60</v>
      </c>
      <c r="G3970" t="s">
        <v>69</v>
      </c>
      <c r="H3970" t="s">
        <v>62</v>
      </c>
      <c r="I3970" t="s">
        <v>67</v>
      </c>
      <c r="J3970">
        <v>2.2444604866304101E-2</v>
      </c>
      <c r="K3970">
        <f t="shared" si="73"/>
        <v>3</v>
      </c>
    </row>
    <row r="3971" spans="1:11" x14ac:dyDescent="0.2">
      <c r="A3971">
        <v>14</v>
      </c>
      <c r="B3971" t="s">
        <v>78</v>
      </c>
      <c r="C3971" t="s">
        <v>63</v>
      </c>
      <c r="D3971" t="s">
        <v>74</v>
      </c>
      <c r="E3971" t="s">
        <v>64</v>
      </c>
      <c r="F3971" t="s">
        <v>60</v>
      </c>
      <c r="G3971" t="s">
        <v>69</v>
      </c>
      <c r="H3971" t="s">
        <v>62</v>
      </c>
      <c r="I3971" t="s">
        <v>67</v>
      </c>
      <c r="J3971">
        <v>3.1542053312055E-2</v>
      </c>
      <c r="K3971">
        <f t="shared" si="73"/>
        <v>3</v>
      </c>
    </row>
    <row r="3972" spans="1:11" x14ac:dyDescent="0.2">
      <c r="A3972">
        <v>15</v>
      </c>
      <c r="B3972" t="s">
        <v>78</v>
      </c>
      <c r="C3972" t="s">
        <v>63</v>
      </c>
      <c r="D3972" t="s">
        <v>74</v>
      </c>
      <c r="E3972" t="s">
        <v>64</v>
      </c>
      <c r="F3972" t="s">
        <v>60</v>
      </c>
      <c r="G3972" t="s">
        <v>69</v>
      </c>
      <c r="H3972" t="s">
        <v>62</v>
      </c>
      <c r="I3972" t="s">
        <v>67</v>
      </c>
      <c r="J3972">
        <v>4.1743168762496098E-2</v>
      </c>
      <c r="K3972">
        <f t="shared" ref="K3972:K4035" si="74">MONTH(1&amp;B3972)</f>
        <v>3</v>
      </c>
    </row>
    <row r="3973" spans="1:11" x14ac:dyDescent="0.2">
      <c r="A3973">
        <v>16</v>
      </c>
      <c r="B3973" t="s">
        <v>78</v>
      </c>
      <c r="C3973" t="s">
        <v>63</v>
      </c>
      <c r="D3973" t="s">
        <v>74</v>
      </c>
      <c r="E3973" t="s">
        <v>64</v>
      </c>
      <c r="F3973" t="s">
        <v>60</v>
      </c>
      <c r="G3973" t="s">
        <v>69</v>
      </c>
      <c r="H3973" t="s">
        <v>62</v>
      </c>
      <c r="I3973" t="s">
        <v>67</v>
      </c>
      <c r="J3973">
        <v>5.4384957318458202E-2</v>
      </c>
      <c r="K3973">
        <f t="shared" si="74"/>
        <v>3</v>
      </c>
    </row>
    <row r="3974" spans="1:11" x14ac:dyDescent="0.2">
      <c r="A3974">
        <v>17</v>
      </c>
      <c r="B3974" t="s">
        <v>78</v>
      </c>
      <c r="C3974" t="s">
        <v>63</v>
      </c>
      <c r="D3974" t="s">
        <v>74</v>
      </c>
      <c r="E3974" t="s">
        <v>64</v>
      </c>
      <c r="F3974" t="s">
        <v>60</v>
      </c>
      <c r="G3974" t="s">
        <v>69</v>
      </c>
      <c r="H3974" t="s">
        <v>62</v>
      </c>
      <c r="I3974" t="s">
        <v>67</v>
      </c>
      <c r="J3974">
        <v>6.8726222865871101E-2</v>
      </c>
      <c r="K3974">
        <f t="shared" si="74"/>
        <v>3</v>
      </c>
    </row>
    <row r="3975" spans="1:11" x14ac:dyDescent="0.2">
      <c r="A3975">
        <v>18</v>
      </c>
      <c r="B3975" t="s">
        <v>78</v>
      </c>
      <c r="C3975" t="s">
        <v>63</v>
      </c>
      <c r="D3975" t="s">
        <v>74</v>
      </c>
      <c r="E3975" t="s">
        <v>64</v>
      </c>
      <c r="F3975" t="s">
        <v>60</v>
      </c>
      <c r="G3975" t="s">
        <v>69</v>
      </c>
      <c r="H3975" t="s">
        <v>62</v>
      </c>
      <c r="I3975" t="s">
        <v>67</v>
      </c>
      <c r="J3975">
        <v>8.2459834653524106E-2</v>
      </c>
      <c r="K3975">
        <f t="shared" si="74"/>
        <v>3</v>
      </c>
    </row>
    <row r="3976" spans="1:11" x14ac:dyDescent="0.2">
      <c r="A3976">
        <v>19</v>
      </c>
      <c r="B3976" t="s">
        <v>78</v>
      </c>
      <c r="C3976" t="s">
        <v>63</v>
      </c>
      <c r="D3976" t="s">
        <v>74</v>
      </c>
      <c r="E3976" t="s">
        <v>64</v>
      </c>
      <c r="F3976" t="s">
        <v>60</v>
      </c>
      <c r="G3976" t="s">
        <v>69</v>
      </c>
      <c r="H3976" t="s">
        <v>62</v>
      </c>
      <c r="I3976" t="s">
        <v>67</v>
      </c>
      <c r="J3976">
        <v>9.7101858136300803E-2</v>
      </c>
      <c r="K3976">
        <f t="shared" si="74"/>
        <v>3</v>
      </c>
    </row>
    <row r="3977" spans="1:11" x14ac:dyDescent="0.2">
      <c r="A3977">
        <v>20</v>
      </c>
      <c r="B3977" t="s">
        <v>78</v>
      </c>
      <c r="C3977" t="s">
        <v>63</v>
      </c>
      <c r="D3977" t="s">
        <v>74</v>
      </c>
      <c r="E3977" t="s">
        <v>64</v>
      </c>
      <c r="F3977" t="s">
        <v>60</v>
      </c>
      <c r="G3977" t="s">
        <v>69</v>
      </c>
      <c r="H3977" t="s">
        <v>62</v>
      </c>
      <c r="I3977" t="s">
        <v>67</v>
      </c>
      <c r="J3977">
        <v>0.104894994265398</v>
      </c>
      <c r="K3977">
        <f t="shared" si="74"/>
        <v>3</v>
      </c>
    </row>
    <row r="3978" spans="1:11" x14ac:dyDescent="0.2">
      <c r="A3978">
        <v>21</v>
      </c>
      <c r="B3978" t="s">
        <v>78</v>
      </c>
      <c r="C3978" t="s">
        <v>63</v>
      </c>
      <c r="D3978" t="s">
        <v>74</v>
      </c>
      <c r="E3978" t="s">
        <v>64</v>
      </c>
      <c r="F3978" t="s">
        <v>60</v>
      </c>
      <c r="G3978" t="s">
        <v>69</v>
      </c>
      <c r="H3978" t="s">
        <v>62</v>
      </c>
      <c r="I3978" t="s">
        <v>67</v>
      </c>
      <c r="J3978">
        <v>0.108242619496822</v>
      </c>
      <c r="K3978">
        <f t="shared" si="74"/>
        <v>3</v>
      </c>
    </row>
    <row r="3979" spans="1:11" x14ac:dyDescent="0.2">
      <c r="A3979">
        <v>22</v>
      </c>
      <c r="B3979" t="s">
        <v>78</v>
      </c>
      <c r="C3979" t="s">
        <v>63</v>
      </c>
      <c r="D3979" t="s">
        <v>74</v>
      </c>
      <c r="E3979" t="s">
        <v>64</v>
      </c>
      <c r="F3979" t="s">
        <v>60</v>
      </c>
      <c r="G3979" t="s">
        <v>69</v>
      </c>
      <c r="H3979" t="s">
        <v>62</v>
      </c>
      <c r="I3979" t="s">
        <v>67</v>
      </c>
      <c r="J3979">
        <v>0.105111945751487</v>
      </c>
      <c r="K3979">
        <f t="shared" si="74"/>
        <v>3</v>
      </c>
    </row>
    <row r="3980" spans="1:11" x14ac:dyDescent="0.2">
      <c r="A3980">
        <v>23</v>
      </c>
      <c r="B3980" t="s">
        <v>78</v>
      </c>
      <c r="C3980" t="s">
        <v>63</v>
      </c>
      <c r="D3980" t="s">
        <v>74</v>
      </c>
      <c r="E3980" t="s">
        <v>64</v>
      </c>
      <c r="F3980" t="s">
        <v>60</v>
      </c>
      <c r="G3980" t="s">
        <v>69</v>
      </c>
      <c r="H3980" t="s">
        <v>62</v>
      </c>
      <c r="I3980" t="s">
        <v>67</v>
      </c>
      <c r="J3980">
        <v>9.5088341237674401E-2</v>
      </c>
      <c r="K3980">
        <f t="shared" si="74"/>
        <v>3</v>
      </c>
    </row>
    <row r="3981" spans="1:11" x14ac:dyDescent="0.2">
      <c r="A3981">
        <v>24</v>
      </c>
      <c r="B3981" t="s">
        <v>78</v>
      </c>
      <c r="C3981" t="s">
        <v>63</v>
      </c>
      <c r="D3981" t="s">
        <v>74</v>
      </c>
      <c r="E3981" t="s">
        <v>64</v>
      </c>
      <c r="F3981" t="s">
        <v>60</v>
      </c>
      <c r="G3981" t="s">
        <v>69</v>
      </c>
      <c r="H3981" t="s">
        <v>62</v>
      </c>
      <c r="I3981" t="s">
        <v>67</v>
      </c>
      <c r="J3981">
        <v>7.7913404740901804E-2</v>
      </c>
      <c r="K3981">
        <f t="shared" si="74"/>
        <v>3</v>
      </c>
    </row>
    <row r="3982" spans="1:11" x14ac:dyDescent="0.2">
      <c r="A3982">
        <v>1</v>
      </c>
      <c r="B3982" t="s">
        <v>78</v>
      </c>
      <c r="C3982" t="s">
        <v>57</v>
      </c>
      <c r="D3982" t="s">
        <v>74</v>
      </c>
      <c r="E3982" t="s">
        <v>64</v>
      </c>
      <c r="F3982" t="s">
        <v>65</v>
      </c>
      <c r="G3982" t="s">
        <v>69</v>
      </c>
      <c r="H3982" t="s">
        <v>62</v>
      </c>
      <c r="I3982" t="s">
        <v>67</v>
      </c>
      <c r="J3982">
        <v>2.5777265718419099E-2</v>
      </c>
      <c r="K3982">
        <f t="shared" si="74"/>
        <v>3</v>
      </c>
    </row>
    <row r="3983" spans="1:11" x14ac:dyDescent="0.2">
      <c r="A3983">
        <v>2</v>
      </c>
      <c r="B3983" t="s">
        <v>78</v>
      </c>
      <c r="C3983" t="s">
        <v>57</v>
      </c>
      <c r="D3983" t="s">
        <v>74</v>
      </c>
      <c r="E3983" t="s">
        <v>64</v>
      </c>
      <c r="F3983" t="s">
        <v>65</v>
      </c>
      <c r="G3983" t="s">
        <v>69</v>
      </c>
      <c r="H3983" t="s">
        <v>62</v>
      </c>
      <c r="I3983" t="s">
        <v>67</v>
      </c>
      <c r="J3983">
        <v>4.5787812755118899E-3</v>
      </c>
      <c r="K3983">
        <f t="shared" si="74"/>
        <v>3</v>
      </c>
    </row>
    <row r="3984" spans="1:11" x14ac:dyDescent="0.2">
      <c r="A3984">
        <v>3</v>
      </c>
      <c r="B3984" t="s">
        <v>78</v>
      </c>
      <c r="C3984" t="s">
        <v>57</v>
      </c>
      <c r="D3984" t="s">
        <v>74</v>
      </c>
      <c r="E3984" t="s">
        <v>64</v>
      </c>
      <c r="F3984" t="s">
        <v>65</v>
      </c>
      <c r="G3984" t="s">
        <v>69</v>
      </c>
      <c r="H3984" t="s">
        <v>62</v>
      </c>
      <c r="I3984" t="s">
        <v>67</v>
      </c>
      <c r="J3984">
        <v>1.5991854516210801E-3</v>
      </c>
      <c r="K3984">
        <f t="shared" si="74"/>
        <v>3</v>
      </c>
    </row>
    <row r="3985" spans="1:11" x14ac:dyDescent="0.2">
      <c r="A3985">
        <v>4</v>
      </c>
      <c r="B3985" t="s">
        <v>78</v>
      </c>
      <c r="C3985" t="s">
        <v>57</v>
      </c>
      <c r="D3985" t="s">
        <v>74</v>
      </c>
      <c r="E3985" t="s">
        <v>64</v>
      </c>
      <c r="F3985" t="s">
        <v>65</v>
      </c>
      <c r="G3985" t="s">
        <v>69</v>
      </c>
      <c r="H3985" t="s">
        <v>62</v>
      </c>
      <c r="I3985" t="s">
        <v>67</v>
      </c>
      <c r="J3985">
        <v>1.4609631831422601E-3</v>
      </c>
      <c r="K3985">
        <f t="shared" si="74"/>
        <v>3</v>
      </c>
    </row>
    <row r="3986" spans="1:11" x14ac:dyDescent="0.2">
      <c r="A3986">
        <v>5</v>
      </c>
      <c r="B3986" t="s">
        <v>78</v>
      </c>
      <c r="C3986" t="s">
        <v>57</v>
      </c>
      <c r="D3986" t="s">
        <v>74</v>
      </c>
      <c r="E3986" t="s">
        <v>64</v>
      </c>
      <c r="F3986" t="s">
        <v>65</v>
      </c>
      <c r="G3986" t="s">
        <v>69</v>
      </c>
      <c r="H3986" t="s">
        <v>62</v>
      </c>
      <c r="I3986" t="s">
        <v>67</v>
      </c>
      <c r="J3986">
        <v>1.0944029284655299E-3</v>
      </c>
      <c r="K3986">
        <f t="shared" si="74"/>
        <v>3</v>
      </c>
    </row>
    <row r="3987" spans="1:11" x14ac:dyDescent="0.2">
      <c r="A3987">
        <v>6</v>
      </c>
      <c r="B3987" t="s">
        <v>78</v>
      </c>
      <c r="C3987" t="s">
        <v>57</v>
      </c>
      <c r="D3987" t="s">
        <v>74</v>
      </c>
      <c r="E3987" t="s">
        <v>64</v>
      </c>
      <c r="F3987" t="s">
        <v>65</v>
      </c>
      <c r="G3987" t="s">
        <v>69</v>
      </c>
      <c r="H3987" t="s">
        <v>62</v>
      </c>
      <c r="I3987" t="s">
        <v>67</v>
      </c>
      <c r="J3987">
        <v>1.2941981274712799E-3</v>
      </c>
      <c r="K3987">
        <f t="shared" si="74"/>
        <v>3</v>
      </c>
    </row>
    <row r="3988" spans="1:11" x14ac:dyDescent="0.2">
      <c r="A3988">
        <v>7</v>
      </c>
      <c r="B3988" t="s">
        <v>78</v>
      </c>
      <c r="C3988" t="s">
        <v>57</v>
      </c>
      <c r="D3988" t="s">
        <v>74</v>
      </c>
      <c r="E3988" t="s">
        <v>64</v>
      </c>
      <c r="F3988" t="s">
        <v>65</v>
      </c>
      <c r="G3988" t="s">
        <v>69</v>
      </c>
      <c r="H3988" t="s">
        <v>62</v>
      </c>
      <c r="I3988" t="s">
        <v>67</v>
      </c>
      <c r="J3988">
        <v>2.73652706671268E-3</v>
      </c>
      <c r="K3988">
        <f t="shared" si="74"/>
        <v>3</v>
      </c>
    </row>
    <row r="3989" spans="1:11" x14ac:dyDescent="0.2">
      <c r="A3989">
        <v>8</v>
      </c>
      <c r="B3989" t="s">
        <v>78</v>
      </c>
      <c r="C3989" t="s">
        <v>57</v>
      </c>
      <c r="D3989" t="s">
        <v>74</v>
      </c>
      <c r="E3989" t="s">
        <v>64</v>
      </c>
      <c r="F3989" t="s">
        <v>65</v>
      </c>
      <c r="G3989" t="s">
        <v>69</v>
      </c>
      <c r="H3989" t="s">
        <v>62</v>
      </c>
      <c r="I3989" t="s">
        <v>67</v>
      </c>
      <c r="J3989">
        <v>5.1979552026858002E-3</v>
      </c>
      <c r="K3989">
        <f t="shared" si="74"/>
        <v>3</v>
      </c>
    </row>
    <row r="3990" spans="1:11" x14ac:dyDescent="0.2">
      <c r="A3990">
        <v>9</v>
      </c>
      <c r="B3990" t="s">
        <v>78</v>
      </c>
      <c r="C3990" t="s">
        <v>57</v>
      </c>
      <c r="D3990" t="s">
        <v>74</v>
      </c>
      <c r="E3990" t="s">
        <v>64</v>
      </c>
      <c r="F3990" t="s">
        <v>65</v>
      </c>
      <c r="G3990" t="s">
        <v>69</v>
      </c>
      <c r="H3990" t="s">
        <v>62</v>
      </c>
      <c r="I3990" t="s">
        <v>67</v>
      </c>
      <c r="J3990">
        <v>8.0582531568433608E-3</v>
      </c>
      <c r="K3990">
        <f t="shared" si="74"/>
        <v>3</v>
      </c>
    </row>
    <row r="3991" spans="1:11" x14ac:dyDescent="0.2">
      <c r="A3991">
        <v>10</v>
      </c>
      <c r="B3991" t="s">
        <v>78</v>
      </c>
      <c r="C3991" t="s">
        <v>57</v>
      </c>
      <c r="D3991" t="s">
        <v>74</v>
      </c>
      <c r="E3991" t="s">
        <v>64</v>
      </c>
      <c r="F3991" t="s">
        <v>65</v>
      </c>
      <c r="G3991" t="s">
        <v>69</v>
      </c>
      <c r="H3991" t="s">
        <v>62</v>
      </c>
      <c r="I3991" t="s">
        <v>67</v>
      </c>
      <c r="J3991">
        <v>1.07727209379573E-2</v>
      </c>
      <c r="K3991">
        <f t="shared" si="74"/>
        <v>3</v>
      </c>
    </row>
    <row r="3992" spans="1:11" x14ac:dyDescent="0.2">
      <c r="A3992">
        <v>11</v>
      </c>
      <c r="B3992" t="s">
        <v>78</v>
      </c>
      <c r="C3992" t="s">
        <v>57</v>
      </c>
      <c r="D3992" t="s">
        <v>74</v>
      </c>
      <c r="E3992" t="s">
        <v>64</v>
      </c>
      <c r="F3992" t="s">
        <v>65</v>
      </c>
      <c r="G3992" t="s">
        <v>69</v>
      </c>
      <c r="H3992" t="s">
        <v>62</v>
      </c>
      <c r="I3992" t="s">
        <v>67</v>
      </c>
      <c r="J3992">
        <v>1.4058542397061599E-2</v>
      </c>
      <c r="K3992">
        <f t="shared" si="74"/>
        <v>3</v>
      </c>
    </row>
    <row r="3993" spans="1:11" x14ac:dyDescent="0.2">
      <c r="A3993">
        <v>12</v>
      </c>
      <c r="B3993" t="s">
        <v>78</v>
      </c>
      <c r="C3993" t="s">
        <v>57</v>
      </c>
      <c r="D3993" t="s">
        <v>74</v>
      </c>
      <c r="E3993" t="s">
        <v>64</v>
      </c>
      <c r="F3993" t="s">
        <v>65</v>
      </c>
      <c r="G3993" t="s">
        <v>69</v>
      </c>
      <c r="H3993" t="s">
        <v>62</v>
      </c>
      <c r="I3993" t="s">
        <v>67</v>
      </c>
      <c r="J3993">
        <v>1.9929075759702399E-2</v>
      </c>
      <c r="K3993">
        <f t="shared" si="74"/>
        <v>3</v>
      </c>
    </row>
    <row r="3994" spans="1:11" x14ac:dyDescent="0.2">
      <c r="A3994">
        <v>13</v>
      </c>
      <c r="B3994" t="s">
        <v>78</v>
      </c>
      <c r="C3994" t="s">
        <v>57</v>
      </c>
      <c r="D3994" t="s">
        <v>74</v>
      </c>
      <c r="E3994" t="s">
        <v>64</v>
      </c>
      <c r="F3994" t="s">
        <v>65</v>
      </c>
      <c r="G3994" t="s">
        <v>69</v>
      </c>
      <c r="H3994" t="s">
        <v>62</v>
      </c>
      <c r="I3994" t="s">
        <v>67</v>
      </c>
      <c r="J3994">
        <v>2.6409365754047901E-2</v>
      </c>
      <c r="K3994">
        <f t="shared" si="74"/>
        <v>3</v>
      </c>
    </row>
    <row r="3995" spans="1:11" x14ac:dyDescent="0.2">
      <c r="A3995">
        <v>14</v>
      </c>
      <c r="B3995" t="s">
        <v>78</v>
      </c>
      <c r="C3995" t="s">
        <v>57</v>
      </c>
      <c r="D3995" t="s">
        <v>74</v>
      </c>
      <c r="E3995" t="s">
        <v>64</v>
      </c>
      <c r="F3995" t="s">
        <v>65</v>
      </c>
      <c r="G3995" t="s">
        <v>69</v>
      </c>
      <c r="H3995" t="s">
        <v>62</v>
      </c>
      <c r="I3995" t="s">
        <v>67</v>
      </c>
      <c r="J3995">
        <v>3.3679244580096697E-2</v>
      </c>
      <c r="K3995">
        <f t="shared" si="74"/>
        <v>3</v>
      </c>
    </row>
    <row r="3996" spans="1:11" x14ac:dyDescent="0.2">
      <c r="A3996">
        <v>15</v>
      </c>
      <c r="B3996" t="s">
        <v>78</v>
      </c>
      <c r="C3996" t="s">
        <v>57</v>
      </c>
      <c r="D3996" t="s">
        <v>74</v>
      </c>
      <c r="E3996" t="s">
        <v>64</v>
      </c>
      <c r="F3996" t="s">
        <v>65</v>
      </c>
      <c r="G3996" t="s">
        <v>69</v>
      </c>
      <c r="H3996" t="s">
        <v>62</v>
      </c>
      <c r="I3996" t="s">
        <v>67</v>
      </c>
      <c r="J3996">
        <v>4.5499560164755697E-2</v>
      </c>
      <c r="K3996">
        <f t="shared" si="74"/>
        <v>3</v>
      </c>
    </row>
    <row r="3997" spans="1:11" x14ac:dyDescent="0.2">
      <c r="A3997">
        <v>16</v>
      </c>
      <c r="B3997" t="s">
        <v>78</v>
      </c>
      <c r="C3997" t="s">
        <v>57</v>
      </c>
      <c r="D3997" t="s">
        <v>74</v>
      </c>
      <c r="E3997" t="s">
        <v>64</v>
      </c>
      <c r="F3997" t="s">
        <v>65</v>
      </c>
      <c r="G3997" t="s">
        <v>69</v>
      </c>
      <c r="H3997" t="s">
        <v>62</v>
      </c>
      <c r="I3997" t="s">
        <v>67</v>
      </c>
      <c r="J3997">
        <v>6.6756456020234001E-2</v>
      </c>
      <c r="K3997">
        <f t="shared" si="74"/>
        <v>3</v>
      </c>
    </row>
    <row r="3998" spans="1:11" x14ac:dyDescent="0.2">
      <c r="A3998">
        <v>17</v>
      </c>
      <c r="B3998" t="s">
        <v>78</v>
      </c>
      <c r="C3998" t="s">
        <v>57</v>
      </c>
      <c r="D3998" t="s">
        <v>74</v>
      </c>
      <c r="E3998" t="s">
        <v>64</v>
      </c>
      <c r="F3998" t="s">
        <v>65</v>
      </c>
      <c r="G3998" t="s">
        <v>69</v>
      </c>
      <c r="H3998" t="s">
        <v>62</v>
      </c>
      <c r="I3998" t="s">
        <v>67</v>
      </c>
      <c r="J3998">
        <v>9.2041068597412998E-2</v>
      </c>
      <c r="K3998">
        <f t="shared" si="74"/>
        <v>3</v>
      </c>
    </row>
    <row r="3999" spans="1:11" x14ac:dyDescent="0.2">
      <c r="A3999">
        <v>18</v>
      </c>
      <c r="B3999" t="s">
        <v>78</v>
      </c>
      <c r="C3999" t="s">
        <v>57</v>
      </c>
      <c r="D3999" t="s">
        <v>74</v>
      </c>
      <c r="E3999" t="s">
        <v>64</v>
      </c>
      <c r="F3999" t="s">
        <v>65</v>
      </c>
      <c r="G3999" t="s">
        <v>69</v>
      </c>
      <c r="H3999" t="s">
        <v>62</v>
      </c>
      <c r="I3999" t="s">
        <v>67</v>
      </c>
      <c r="J3999">
        <v>0.112130597977915</v>
      </c>
      <c r="K3999">
        <f t="shared" si="74"/>
        <v>3</v>
      </c>
    </row>
    <row r="4000" spans="1:11" x14ac:dyDescent="0.2">
      <c r="A4000">
        <v>19</v>
      </c>
      <c r="B4000" t="s">
        <v>78</v>
      </c>
      <c r="C4000" t="s">
        <v>57</v>
      </c>
      <c r="D4000" t="s">
        <v>74</v>
      </c>
      <c r="E4000" t="s">
        <v>64</v>
      </c>
      <c r="F4000" t="s">
        <v>65</v>
      </c>
      <c r="G4000" t="s">
        <v>69</v>
      </c>
      <c r="H4000" t="s">
        <v>62</v>
      </c>
      <c r="I4000" t="s">
        <v>67</v>
      </c>
      <c r="J4000">
        <v>0.11798551247363</v>
      </c>
      <c r="K4000">
        <f t="shared" si="74"/>
        <v>3</v>
      </c>
    </row>
    <row r="4001" spans="1:11" x14ac:dyDescent="0.2">
      <c r="A4001">
        <v>20</v>
      </c>
      <c r="B4001" t="s">
        <v>78</v>
      </c>
      <c r="C4001" t="s">
        <v>57</v>
      </c>
      <c r="D4001" t="s">
        <v>74</v>
      </c>
      <c r="E4001" t="s">
        <v>64</v>
      </c>
      <c r="F4001" t="s">
        <v>65</v>
      </c>
      <c r="G4001" t="s">
        <v>69</v>
      </c>
      <c r="H4001" t="s">
        <v>62</v>
      </c>
      <c r="I4001" t="s">
        <v>67</v>
      </c>
      <c r="J4001">
        <v>0.110405424271312</v>
      </c>
      <c r="K4001">
        <f t="shared" si="74"/>
        <v>3</v>
      </c>
    </row>
    <row r="4002" spans="1:11" x14ac:dyDescent="0.2">
      <c r="A4002">
        <v>21</v>
      </c>
      <c r="B4002" t="s">
        <v>78</v>
      </c>
      <c r="C4002" t="s">
        <v>57</v>
      </c>
      <c r="D4002" t="s">
        <v>74</v>
      </c>
      <c r="E4002" t="s">
        <v>64</v>
      </c>
      <c r="F4002" t="s">
        <v>65</v>
      </c>
      <c r="G4002" t="s">
        <v>69</v>
      </c>
      <c r="H4002" t="s">
        <v>62</v>
      </c>
      <c r="I4002" t="s">
        <v>67</v>
      </c>
      <c r="J4002">
        <v>0.101298862880751</v>
      </c>
      <c r="K4002">
        <f t="shared" si="74"/>
        <v>3</v>
      </c>
    </row>
    <row r="4003" spans="1:11" x14ac:dyDescent="0.2">
      <c r="A4003">
        <v>22</v>
      </c>
      <c r="B4003" t="s">
        <v>78</v>
      </c>
      <c r="C4003" t="s">
        <v>57</v>
      </c>
      <c r="D4003" t="s">
        <v>74</v>
      </c>
      <c r="E4003" t="s">
        <v>64</v>
      </c>
      <c r="F4003" t="s">
        <v>65</v>
      </c>
      <c r="G4003" t="s">
        <v>69</v>
      </c>
      <c r="H4003" t="s">
        <v>62</v>
      </c>
      <c r="I4003" t="s">
        <v>67</v>
      </c>
      <c r="J4003">
        <v>8.6043988037891594E-2</v>
      </c>
      <c r="K4003">
        <f t="shared" si="74"/>
        <v>3</v>
      </c>
    </row>
    <row r="4004" spans="1:11" x14ac:dyDescent="0.2">
      <c r="A4004">
        <v>23</v>
      </c>
      <c r="B4004" t="s">
        <v>78</v>
      </c>
      <c r="C4004" t="s">
        <v>57</v>
      </c>
      <c r="D4004" t="s">
        <v>74</v>
      </c>
      <c r="E4004" t="s">
        <v>64</v>
      </c>
      <c r="F4004" t="s">
        <v>65</v>
      </c>
      <c r="G4004" t="s">
        <v>69</v>
      </c>
      <c r="H4004" t="s">
        <v>62</v>
      </c>
      <c r="I4004" t="s">
        <v>67</v>
      </c>
      <c r="J4004">
        <v>6.4449691528811998E-2</v>
      </c>
      <c r="K4004">
        <f t="shared" si="74"/>
        <v>3</v>
      </c>
    </row>
    <row r="4005" spans="1:11" x14ac:dyDescent="0.2">
      <c r="A4005">
        <v>24</v>
      </c>
      <c r="B4005" t="s">
        <v>78</v>
      </c>
      <c r="C4005" t="s">
        <v>57</v>
      </c>
      <c r="D4005" t="s">
        <v>74</v>
      </c>
      <c r="E4005" t="s">
        <v>64</v>
      </c>
      <c r="F4005" t="s">
        <v>65</v>
      </c>
      <c r="G4005" t="s">
        <v>69</v>
      </c>
      <c r="H4005" t="s">
        <v>62</v>
      </c>
      <c r="I4005" t="s">
        <v>67</v>
      </c>
      <c r="J4005">
        <v>4.6742356507544498E-2</v>
      </c>
      <c r="K4005">
        <f t="shared" si="74"/>
        <v>3</v>
      </c>
    </row>
    <row r="4006" spans="1:11" x14ac:dyDescent="0.2">
      <c r="A4006">
        <v>1</v>
      </c>
      <c r="B4006" t="s">
        <v>78</v>
      </c>
      <c r="C4006" t="s">
        <v>63</v>
      </c>
      <c r="D4006" t="s">
        <v>74</v>
      </c>
      <c r="E4006" t="s">
        <v>64</v>
      </c>
      <c r="F4006" t="s">
        <v>65</v>
      </c>
      <c r="G4006" t="s">
        <v>69</v>
      </c>
      <c r="H4006" t="s">
        <v>62</v>
      </c>
      <c r="I4006" t="s">
        <v>67</v>
      </c>
      <c r="J4006">
        <v>3.4133145697471202E-2</v>
      </c>
      <c r="K4006">
        <f t="shared" si="74"/>
        <v>3</v>
      </c>
    </row>
    <row r="4007" spans="1:11" x14ac:dyDescent="0.2">
      <c r="A4007">
        <v>2</v>
      </c>
      <c r="B4007" t="s">
        <v>78</v>
      </c>
      <c r="C4007" t="s">
        <v>63</v>
      </c>
      <c r="D4007" t="s">
        <v>74</v>
      </c>
      <c r="E4007" t="s">
        <v>64</v>
      </c>
      <c r="F4007" t="s">
        <v>65</v>
      </c>
      <c r="G4007" t="s">
        <v>69</v>
      </c>
      <c r="H4007" t="s">
        <v>62</v>
      </c>
      <c r="I4007" t="s">
        <v>67</v>
      </c>
      <c r="J4007">
        <v>7.1152199496887798E-3</v>
      </c>
      <c r="K4007">
        <f t="shared" si="74"/>
        <v>3</v>
      </c>
    </row>
    <row r="4008" spans="1:11" x14ac:dyDescent="0.2">
      <c r="A4008">
        <v>3</v>
      </c>
      <c r="B4008" t="s">
        <v>78</v>
      </c>
      <c r="C4008" t="s">
        <v>63</v>
      </c>
      <c r="D4008" t="s">
        <v>74</v>
      </c>
      <c r="E4008" t="s">
        <v>64</v>
      </c>
      <c r="F4008" t="s">
        <v>65</v>
      </c>
      <c r="G4008" t="s">
        <v>69</v>
      </c>
      <c r="H4008" t="s">
        <v>62</v>
      </c>
      <c r="I4008" t="s">
        <v>67</v>
      </c>
      <c r="J4008">
        <v>4.8391178380353898E-3</v>
      </c>
      <c r="K4008">
        <f t="shared" si="74"/>
        <v>3</v>
      </c>
    </row>
    <row r="4009" spans="1:11" x14ac:dyDescent="0.2">
      <c r="A4009">
        <v>4</v>
      </c>
      <c r="B4009" t="s">
        <v>78</v>
      </c>
      <c r="C4009" t="s">
        <v>63</v>
      </c>
      <c r="D4009" t="s">
        <v>74</v>
      </c>
      <c r="E4009" t="s">
        <v>64</v>
      </c>
      <c r="F4009" t="s">
        <v>65</v>
      </c>
      <c r="G4009" t="s">
        <v>69</v>
      </c>
      <c r="H4009" t="s">
        <v>62</v>
      </c>
      <c r="I4009" t="s">
        <v>67</v>
      </c>
      <c r="J4009">
        <v>4.5656869081488298E-3</v>
      </c>
      <c r="K4009">
        <f t="shared" si="74"/>
        <v>3</v>
      </c>
    </row>
    <row r="4010" spans="1:11" x14ac:dyDescent="0.2">
      <c r="A4010">
        <v>5</v>
      </c>
      <c r="B4010" t="s">
        <v>78</v>
      </c>
      <c r="C4010" t="s">
        <v>63</v>
      </c>
      <c r="D4010" t="s">
        <v>74</v>
      </c>
      <c r="E4010" t="s">
        <v>64</v>
      </c>
      <c r="F4010" t="s">
        <v>65</v>
      </c>
      <c r="G4010" t="s">
        <v>69</v>
      </c>
      <c r="H4010" t="s">
        <v>62</v>
      </c>
      <c r="I4010" t="s">
        <v>67</v>
      </c>
      <c r="J4010">
        <v>3.13602502983505E-3</v>
      </c>
      <c r="K4010">
        <f t="shared" si="74"/>
        <v>3</v>
      </c>
    </row>
    <row r="4011" spans="1:11" x14ac:dyDescent="0.2">
      <c r="A4011">
        <v>6</v>
      </c>
      <c r="B4011" t="s">
        <v>78</v>
      </c>
      <c r="C4011" t="s">
        <v>63</v>
      </c>
      <c r="D4011" t="s">
        <v>74</v>
      </c>
      <c r="E4011" t="s">
        <v>64</v>
      </c>
      <c r="F4011" t="s">
        <v>65</v>
      </c>
      <c r="G4011" t="s">
        <v>69</v>
      </c>
      <c r="H4011" t="s">
        <v>62</v>
      </c>
      <c r="I4011" t="s">
        <v>67</v>
      </c>
      <c r="J4011">
        <v>2.1989939110685398E-3</v>
      </c>
      <c r="K4011">
        <f t="shared" si="74"/>
        <v>3</v>
      </c>
    </row>
    <row r="4012" spans="1:11" x14ac:dyDescent="0.2">
      <c r="A4012">
        <v>7</v>
      </c>
      <c r="B4012" t="s">
        <v>78</v>
      </c>
      <c r="C4012" t="s">
        <v>63</v>
      </c>
      <c r="D4012" t="s">
        <v>74</v>
      </c>
      <c r="E4012" t="s">
        <v>64</v>
      </c>
      <c r="F4012" t="s">
        <v>65</v>
      </c>
      <c r="G4012" t="s">
        <v>69</v>
      </c>
      <c r="H4012" t="s">
        <v>62</v>
      </c>
      <c r="I4012" t="s">
        <v>67</v>
      </c>
      <c r="J4012">
        <v>2.1151341664327702E-3</v>
      </c>
      <c r="K4012">
        <f t="shared" si="74"/>
        <v>3</v>
      </c>
    </row>
    <row r="4013" spans="1:11" x14ac:dyDescent="0.2">
      <c r="A4013">
        <v>8</v>
      </c>
      <c r="B4013" t="s">
        <v>78</v>
      </c>
      <c r="C4013" t="s">
        <v>63</v>
      </c>
      <c r="D4013" t="s">
        <v>74</v>
      </c>
      <c r="E4013" t="s">
        <v>64</v>
      </c>
      <c r="F4013" t="s">
        <v>65</v>
      </c>
      <c r="G4013" t="s">
        <v>69</v>
      </c>
      <c r="H4013" t="s">
        <v>62</v>
      </c>
      <c r="I4013" t="s">
        <v>67</v>
      </c>
      <c r="J4013">
        <v>3.2080980768296702E-3</v>
      </c>
      <c r="K4013">
        <f t="shared" si="74"/>
        <v>3</v>
      </c>
    </row>
    <row r="4014" spans="1:11" x14ac:dyDescent="0.2">
      <c r="A4014">
        <v>9</v>
      </c>
      <c r="B4014" t="s">
        <v>78</v>
      </c>
      <c r="C4014" t="s">
        <v>63</v>
      </c>
      <c r="D4014" t="s">
        <v>74</v>
      </c>
      <c r="E4014" t="s">
        <v>64</v>
      </c>
      <c r="F4014" t="s">
        <v>65</v>
      </c>
      <c r="G4014" t="s">
        <v>69</v>
      </c>
      <c r="H4014" t="s">
        <v>62</v>
      </c>
      <c r="I4014" t="s">
        <v>67</v>
      </c>
      <c r="J4014">
        <v>5.0601946165803498E-3</v>
      </c>
      <c r="K4014">
        <f t="shared" si="74"/>
        <v>3</v>
      </c>
    </row>
    <row r="4015" spans="1:11" x14ac:dyDescent="0.2">
      <c r="A4015">
        <v>10</v>
      </c>
      <c r="B4015" t="s">
        <v>78</v>
      </c>
      <c r="C4015" t="s">
        <v>63</v>
      </c>
      <c r="D4015" t="s">
        <v>74</v>
      </c>
      <c r="E4015" t="s">
        <v>64</v>
      </c>
      <c r="F4015" t="s">
        <v>65</v>
      </c>
      <c r="G4015" t="s">
        <v>69</v>
      </c>
      <c r="H4015" t="s">
        <v>62</v>
      </c>
      <c r="I4015" t="s">
        <v>67</v>
      </c>
      <c r="J4015">
        <v>8.7119279335772896E-3</v>
      </c>
      <c r="K4015">
        <f t="shared" si="74"/>
        <v>3</v>
      </c>
    </row>
    <row r="4016" spans="1:11" x14ac:dyDescent="0.2">
      <c r="A4016">
        <v>11</v>
      </c>
      <c r="B4016" t="s">
        <v>78</v>
      </c>
      <c r="C4016" t="s">
        <v>63</v>
      </c>
      <c r="D4016" t="s">
        <v>74</v>
      </c>
      <c r="E4016" t="s">
        <v>64</v>
      </c>
      <c r="F4016" t="s">
        <v>65</v>
      </c>
      <c r="G4016" t="s">
        <v>69</v>
      </c>
      <c r="H4016" t="s">
        <v>62</v>
      </c>
      <c r="I4016" t="s">
        <v>67</v>
      </c>
      <c r="J4016">
        <v>1.4237744847012301E-2</v>
      </c>
      <c r="K4016">
        <f t="shared" si="74"/>
        <v>3</v>
      </c>
    </row>
    <row r="4017" spans="1:11" x14ac:dyDescent="0.2">
      <c r="A4017">
        <v>12</v>
      </c>
      <c r="B4017" t="s">
        <v>78</v>
      </c>
      <c r="C4017" t="s">
        <v>63</v>
      </c>
      <c r="D4017" t="s">
        <v>74</v>
      </c>
      <c r="E4017" t="s">
        <v>64</v>
      </c>
      <c r="F4017" t="s">
        <v>65</v>
      </c>
      <c r="G4017" t="s">
        <v>69</v>
      </c>
      <c r="H4017" t="s">
        <v>62</v>
      </c>
      <c r="I4017" t="s">
        <v>67</v>
      </c>
      <c r="J4017">
        <v>2.2161035700363801E-2</v>
      </c>
      <c r="K4017">
        <f t="shared" si="74"/>
        <v>3</v>
      </c>
    </row>
    <row r="4018" spans="1:11" x14ac:dyDescent="0.2">
      <c r="A4018">
        <v>13</v>
      </c>
      <c r="B4018" t="s">
        <v>78</v>
      </c>
      <c r="C4018" t="s">
        <v>63</v>
      </c>
      <c r="D4018" t="s">
        <v>74</v>
      </c>
      <c r="E4018" t="s">
        <v>64</v>
      </c>
      <c r="F4018" t="s">
        <v>65</v>
      </c>
      <c r="G4018" t="s">
        <v>69</v>
      </c>
      <c r="H4018" t="s">
        <v>62</v>
      </c>
      <c r="I4018" t="s">
        <v>67</v>
      </c>
      <c r="J4018">
        <v>3.1983511789035503E-2</v>
      </c>
      <c r="K4018">
        <f t="shared" si="74"/>
        <v>3</v>
      </c>
    </row>
    <row r="4019" spans="1:11" x14ac:dyDescent="0.2">
      <c r="A4019">
        <v>14</v>
      </c>
      <c r="B4019" t="s">
        <v>78</v>
      </c>
      <c r="C4019" t="s">
        <v>63</v>
      </c>
      <c r="D4019" t="s">
        <v>74</v>
      </c>
      <c r="E4019" t="s">
        <v>64</v>
      </c>
      <c r="F4019" t="s">
        <v>65</v>
      </c>
      <c r="G4019" t="s">
        <v>69</v>
      </c>
      <c r="H4019" t="s">
        <v>62</v>
      </c>
      <c r="I4019" t="s">
        <v>67</v>
      </c>
      <c r="J4019">
        <v>4.2630848070239397E-2</v>
      </c>
      <c r="K4019">
        <f t="shared" si="74"/>
        <v>3</v>
      </c>
    </row>
    <row r="4020" spans="1:11" x14ac:dyDescent="0.2">
      <c r="A4020">
        <v>15</v>
      </c>
      <c r="B4020" t="s">
        <v>78</v>
      </c>
      <c r="C4020" t="s">
        <v>63</v>
      </c>
      <c r="D4020" t="s">
        <v>74</v>
      </c>
      <c r="E4020" t="s">
        <v>64</v>
      </c>
      <c r="F4020" t="s">
        <v>65</v>
      </c>
      <c r="G4020" t="s">
        <v>69</v>
      </c>
      <c r="H4020" t="s">
        <v>62</v>
      </c>
      <c r="I4020" t="s">
        <v>67</v>
      </c>
      <c r="J4020">
        <v>5.4283502563935798E-2</v>
      </c>
      <c r="K4020">
        <f t="shared" si="74"/>
        <v>3</v>
      </c>
    </row>
    <row r="4021" spans="1:11" x14ac:dyDescent="0.2">
      <c r="A4021">
        <v>16</v>
      </c>
      <c r="B4021" t="s">
        <v>78</v>
      </c>
      <c r="C4021" t="s">
        <v>63</v>
      </c>
      <c r="D4021" t="s">
        <v>74</v>
      </c>
      <c r="E4021" t="s">
        <v>64</v>
      </c>
      <c r="F4021" t="s">
        <v>65</v>
      </c>
      <c r="G4021" t="s">
        <v>69</v>
      </c>
      <c r="H4021" t="s">
        <v>62</v>
      </c>
      <c r="I4021" t="s">
        <v>67</v>
      </c>
      <c r="J4021">
        <v>6.6203163295104894E-2</v>
      </c>
      <c r="K4021">
        <f t="shared" si="74"/>
        <v>3</v>
      </c>
    </row>
    <row r="4022" spans="1:11" x14ac:dyDescent="0.2">
      <c r="A4022">
        <v>17</v>
      </c>
      <c r="B4022" t="s">
        <v>78</v>
      </c>
      <c r="C4022" t="s">
        <v>63</v>
      </c>
      <c r="D4022" t="s">
        <v>74</v>
      </c>
      <c r="E4022" t="s">
        <v>64</v>
      </c>
      <c r="F4022" t="s">
        <v>65</v>
      </c>
      <c r="G4022" t="s">
        <v>69</v>
      </c>
      <c r="H4022" t="s">
        <v>62</v>
      </c>
      <c r="I4022" t="s">
        <v>67</v>
      </c>
      <c r="J4022">
        <v>7.9587982210106295E-2</v>
      </c>
      <c r="K4022">
        <f t="shared" si="74"/>
        <v>3</v>
      </c>
    </row>
    <row r="4023" spans="1:11" x14ac:dyDescent="0.2">
      <c r="A4023">
        <v>18</v>
      </c>
      <c r="B4023" t="s">
        <v>78</v>
      </c>
      <c r="C4023" t="s">
        <v>63</v>
      </c>
      <c r="D4023" t="s">
        <v>74</v>
      </c>
      <c r="E4023" t="s">
        <v>64</v>
      </c>
      <c r="F4023" t="s">
        <v>65</v>
      </c>
      <c r="G4023" t="s">
        <v>69</v>
      </c>
      <c r="H4023" t="s">
        <v>62</v>
      </c>
      <c r="I4023" t="s">
        <v>67</v>
      </c>
      <c r="J4023">
        <v>8.9582941071096794E-2</v>
      </c>
      <c r="K4023">
        <f t="shared" si="74"/>
        <v>3</v>
      </c>
    </row>
    <row r="4024" spans="1:11" x14ac:dyDescent="0.2">
      <c r="A4024">
        <v>19</v>
      </c>
      <c r="B4024" t="s">
        <v>78</v>
      </c>
      <c r="C4024" t="s">
        <v>63</v>
      </c>
      <c r="D4024" t="s">
        <v>74</v>
      </c>
      <c r="E4024" t="s">
        <v>64</v>
      </c>
      <c r="F4024" t="s">
        <v>65</v>
      </c>
      <c r="G4024" t="s">
        <v>69</v>
      </c>
      <c r="H4024" t="s">
        <v>62</v>
      </c>
      <c r="I4024" t="s">
        <v>67</v>
      </c>
      <c r="J4024">
        <v>9.9983948609831994E-2</v>
      </c>
      <c r="K4024">
        <f t="shared" si="74"/>
        <v>3</v>
      </c>
    </row>
    <row r="4025" spans="1:11" x14ac:dyDescent="0.2">
      <c r="A4025">
        <v>20</v>
      </c>
      <c r="B4025" t="s">
        <v>78</v>
      </c>
      <c r="C4025" t="s">
        <v>63</v>
      </c>
      <c r="D4025" t="s">
        <v>74</v>
      </c>
      <c r="E4025" t="s">
        <v>64</v>
      </c>
      <c r="F4025" t="s">
        <v>65</v>
      </c>
      <c r="G4025" t="s">
        <v>69</v>
      </c>
      <c r="H4025" t="s">
        <v>62</v>
      </c>
      <c r="I4025" t="s">
        <v>67</v>
      </c>
      <c r="J4025">
        <v>0.10116084497091</v>
      </c>
      <c r="K4025">
        <f t="shared" si="74"/>
        <v>3</v>
      </c>
    </row>
    <row r="4026" spans="1:11" x14ac:dyDescent="0.2">
      <c r="A4026">
        <v>21</v>
      </c>
      <c r="B4026" t="s">
        <v>78</v>
      </c>
      <c r="C4026" t="s">
        <v>63</v>
      </c>
      <c r="D4026" t="s">
        <v>74</v>
      </c>
      <c r="E4026" t="s">
        <v>64</v>
      </c>
      <c r="F4026" t="s">
        <v>65</v>
      </c>
      <c r="G4026" t="s">
        <v>69</v>
      </c>
      <c r="H4026" t="s">
        <v>62</v>
      </c>
      <c r="I4026" t="s">
        <v>67</v>
      </c>
      <c r="J4026">
        <v>9.7901904209874699E-2</v>
      </c>
      <c r="K4026">
        <f t="shared" si="74"/>
        <v>3</v>
      </c>
    </row>
    <row r="4027" spans="1:11" x14ac:dyDescent="0.2">
      <c r="A4027">
        <v>22</v>
      </c>
      <c r="B4027" t="s">
        <v>78</v>
      </c>
      <c r="C4027" t="s">
        <v>63</v>
      </c>
      <c r="D4027" t="s">
        <v>74</v>
      </c>
      <c r="E4027" t="s">
        <v>64</v>
      </c>
      <c r="F4027" t="s">
        <v>65</v>
      </c>
      <c r="G4027" t="s">
        <v>69</v>
      </c>
      <c r="H4027" t="s">
        <v>62</v>
      </c>
      <c r="I4027" t="s">
        <v>67</v>
      </c>
      <c r="J4027">
        <v>8.9756398472355101E-2</v>
      </c>
      <c r="K4027">
        <f t="shared" si="74"/>
        <v>3</v>
      </c>
    </row>
    <row r="4028" spans="1:11" x14ac:dyDescent="0.2">
      <c r="A4028">
        <v>23</v>
      </c>
      <c r="B4028" t="s">
        <v>78</v>
      </c>
      <c r="C4028" t="s">
        <v>63</v>
      </c>
      <c r="D4028" t="s">
        <v>74</v>
      </c>
      <c r="E4028" t="s">
        <v>64</v>
      </c>
      <c r="F4028" t="s">
        <v>65</v>
      </c>
      <c r="G4028" t="s">
        <v>69</v>
      </c>
      <c r="H4028" t="s">
        <v>62</v>
      </c>
      <c r="I4028" t="s">
        <v>67</v>
      </c>
      <c r="J4028">
        <v>7.6321631736363499E-2</v>
      </c>
      <c r="K4028">
        <f t="shared" si="74"/>
        <v>3</v>
      </c>
    </row>
    <row r="4029" spans="1:11" x14ac:dyDescent="0.2">
      <c r="A4029">
        <v>24</v>
      </c>
      <c r="B4029" t="s">
        <v>78</v>
      </c>
      <c r="C4029" t="s">
        <v>63</v>
      </c>
      <c r="D4029" t="s">
        <v>74</v>
      </c>
      <c r="E4029" t="s">
        <v>64</v>
      </c>
      <c r="F4029" t="s">
        <v>65</v>
      </c>
      <c r="G4029" t="s">
        <v>69</v>
      </c>
      <c r="H4029" t="s">
        <v>62</v>
      </c>
      <c r="I4029" t="s">
        <v>67</v>
      </c>
      <c r="J4029">
        <v>5.9120998326100502E-2</v>
      </c>
      <c r="K4029">
        <f t="shared" si="74"/>
        <v>3</v>
      </c>
    </row>
    <row r="4030" spans="1:11" x14ac:dyDescent="0.2">
      <c r="A4030">
        <v>9</v>
      </c>
      <c r="B4030" t="s">
        <v>78</v>
      </c>
      <c r="C4030" t="s">
        <v>57</v>
      </c>
      <c r="D4030" t="s">
        <v>58</v>
      </c>
      <c r="E4030" t="s">
        <v>59</v>
      </c>
      <c r="F4030" t="s">
        <v>60</v>
      </c>
      <c r="G4030" t="s">
        <v>73</v>
      </c>
      <c r="H4030" t="s">
        <v>71</v>
      </c>
      <c r="I4030" t="s">
        <v>67</v>
      </c>
      <c r="J4030">
        <v>3.9670299537218102E-2</v>
      </c>
      <c r="K4030">
        <f t="shared" si="74"/>
        <v>3</v>
      </c>
    </row>
    <row r="4031" spans="1:11" x14ac:dyDescent="0.2">
      <c r="A4031">
        <v>9</v>
      </c>
      <c r="B4031" t="s">
        <v>78</v>
      </c>
      <c r="C4031" t="s">
        <v>57</v>
      </c>
      <c r="D4031" t="s">
        <v>58</v>
      </c>
      <c r="E4031" t="s">
        <v>64</v>
      </c>
      <c r="F4031" t="s">
        <v>60</v>
      </c>
      <c r="G4031" t="s">
        <v>73</v>
      </c>
      <c r="H4031" t="s">
        <v>71</v>
      </c>
      <c r="I4031" t="s">
        <v>67</v>
      </c>
      <c r="J4031">
        <v>4.8101477192864797E-2</v>
      </c>
      <c r="K4031">
        <f t="shared" si="74"/>
        <v>3</v>
      </c>
    </row>
    <row r="4032" spans="1:11" x14ac:dyDescent="0.2">
      <c r="A4032">
        <v>1</v>
      </c>
      <c r="B4032" t="s">
        <v>78</v>
      </c>
      <c r="C4032" t="s">
        <v>57</v>
      </c>
      <c r="D4032" t="s">
        <v>74</v>
      </c>
      <c r="E4032" t="s">
        <v>68</v>
      </c>
      <c r="F4032" t="s">
        <v>60</v>
      </c>
      <c r="G4032" t="s">
        <v>76</v>
      </c>
      <c r="H4032" t="s">
        <v>62</v>
      </c>
      <c r="I4032" t="s">
        <v>67</v>
      </c>
      <c r="J4032">
        <v>1.6764474677689298E-2</v>
      </c>
      <c r="K4032">
        <f t="shared" si="74"/>
        <v>3</v>
      </c>
    </row>
    <row r="4033" spans="1:11" x14ac:dyDescent="0.2">
      <c r="A4033">
        <v>2</v>
      </c>
      <c r="B4033" t="s">
        <v>78</v>
      </c>
      <c r="C4033" t="s">
        <v>57</v>
      </c>
      <c r="D4033" t="s">
        <v>74</v>
      </c>
      <c r="E4033" t="s">
        <v>68</v>
      </c>
      <c r="F4033" t="s">
        <v>60</v>
      </c>
      <c r="G4033" t="s">
        <v>76</v>
      </c>
      <c r="H4033" t="s">
        <v>62</v>
      </c>
      <c r="I4033" t="s">
        <v>67</v>
      </c>
      <c r="J4033">
        <v>5.7889218030798099E-3</v>
      </c>
      <c r="K4033">
        <f t="shared" si="74"/>
        <v>3</v>
      </c>
    </row>
    <row r="4034" spans="1:11" x14ac:dyDescent="0.2">
      <c r="A4034">
        <v>3</v>
      </c>
      <c r="B4034" t="s">
        <v>78</v>
      </c>
      <c r="C4034" t="s">
        <v>57</v>
      </c>
      <c r="D4034" t="s">
        <v>74</v>
      </c>
      <c r="E4034" t="s">
        <v>68</v>
      </c>
      <c r="F4034" t="s">
        <v>60</v>
      </c>
      <c r="G4034" t="s">
        <v>76</v>
      </c>
      <c r="H4034" t="s">
        <v>62</v>
      </c>
      <c r="I4034" t="s">
        <v>67</v>
      </c>
      <c r="J4034">
        <v>1.1590998461837401E-3</v>
      </c>
      <c r="K4034">
        <f t="shared" si="74"/>
        <v>3</v>
      </c>
    </row>
    <row r="4035" spans="1:11" x14ac:dyDescent="0.2">
      <c r="A4035">
        <v>4</v>
      </c>
      <c r="B4035" t="s">
        <v>78</v>
      </c>
      <c r="C4035" t="s">
        <v>57</v>
      </c>
      <c r="D4035" t="s">
        <v>74</v>
      </c>
      <c r="E4035" t="s">
        <v>68</v>
      </c>
      <c r="F4035" t="s">
        <v>60</v>
      </c>
      <c r="G4035" t="s">
        <v>76</v>
      </c>
      <c r="H4035" t="s">
        <v>62</v>
      </c>
      <c r="I4035" t="s">
        <v>67</v>
      </c>
      <c r="J4035" s="3">
        <v>4.9855242693360195E-4</v>
      </c>
      <c r="K4035">
        <f t="shared" si="74"/>
        <v>3</v>
      </c>
    </row>
    <row r="4036" spans="1:11" x14ac:dyDescent="0.2">
      <c r="A4036">
        <v>5</v>
      </c>
      <c r="B4036" t="s">
        <v>78</v>
      </c>
      <c r="C4036" t="s">
        <v>57</v>
      </c>
      <c r="D4036" t="s">
        <v>74</v>
      </c>
      <c r="E4036" t="s">
        <v>68</v>
      </c>
      <c r="F4036" t="s">
        <v>60</v>
      </c>
      <c r="G4036" t="s">
        <v>76</v>
      </c>
      <c r="H4036" t="s">
        <v>62</v>
      </c>
      <c r="I4036" t="s">
        <v>67</v>
      </c>
      <c r="J4036" s="3">
        <v>5.0726206060713104E-4</v>
      </c>
      <c r="K4036">
        <f t="shared" ref="K4036:K4099" si="75">MONTH(1&amp;B4036)</f>
        <v>3</v>
      </c>
    </row>
    <row r="4037" spans="1:11" x14ac:dyDescent="0.2">
      <c r="A4037">
        <v>6</v>
      </c>
      <c r="B4037" t="s">
        <v>78</v>
      </c>
      <c r="C4037" t="s">
        <v>57</v>
      </c>
      <c r="D4037" t="s">
        <v>74</v>
      </c>
      <c r="E4037" t="s">
        <v>68</v>
      </c>
      <c r="F4037" t="s">
        <v>60</v>
      </c>
      <c r="G4037" t="s">
        <v>76</v>
      </c>
      <c r="H4037" t="s">
        <v>62</v>
      </c>
      <c r="I4037" t="s">
        <v>67</v>
      </c>
      <c r="J4037" s="3">
        <v>6.2568546495815397E-4</v>
      </c>
      <c r="K4037">
        <f t="shared" si="75"/>
        <v>3</v>
      </c>
    </row>
    <row r="4038" spans="1:11" x14ac:dyDescent="0.2">
      <c r="A4038">
        <v>7</v>
      </c>
      <c r="B4038" t="s">
        <v>78</v>
      </c>
      <c r="C4038" t="s">
        <v>57</v>
      </c>
      <c r="D4038" t="s">
        <v>74</v>
      </c>
      <c r="E4038" t="s">
        <v>68</v>
      </c>
      <c r="F4038" t="s">
        <v>60</v>
      </c>
      <c r="G4038" t="s">
        <v>76</v>
      </c>
      <c r="H4038" t="s">
        <v>62</v>
      </c>
      <c r="I4038" t="s">
        <v>67</v>
      </c>
      <c r="J4038">
        <v>1.8234347699282599E-3</v>
      </c>
      <c r="K4038">
        <f t="shared" si="75"/>
        <v>3</v>
      </c>
    </row>
    <row r="4039" spans="1:11" x14ac:dyDescent="0.2">
      <c r="A4039">
        <v>8</v>
      </c>
      <c r="B4039" t="s">
        <v>78</v>
      </c>
      <c r="C4039" t="s">
        <v>57</v>
      </c>
      <c r="D4039" t="s">
        <v>74</v>
      </c>
      <c r="E4039" t="s">
        <v>68</v>
      </c>
      <c r="F4039" t="s">
        <v>60</v>
      </c>
      <c r="G4039" t="s">
        <v>76</v>
      </c>
      <c r="H4039" t="s">
        <v>62</v>
      </c>
      <c r="I4039" t="s">
        <v>67</v>
      </c>
      <c r="J4039">
        <v>5.6676850250212798E-3</v>
      </c>
      <c r="K4039">
        <f t="shared" si="75"/>
        <v>3</v>
      </c>
    </row>
    <row r="4040" spans="1:11" x14ac:dyDescent="0.2">
      <c r="A4040">
        <v>9</v>
      </c>
      <c r="B4040" t="s">
        <v>78</v>
      </c>
      <c r="C4040" t="s">
        <v>57</v>
      </c>
      <c r="D4040" t="s">
        <v>74</v>
      </c>
      <c r="E4040" t="s">
        <v>59</v>
      </c>
      <c r="F4040" t="s">
        <v>60</v>
      </c>
      <c r="G4040" t="s">
        <v>72</v>
      </c>
      <c r="H4040" t="s">
        <v>62</v>
      </c>
      <c r="I4040" t="s">
        <v>67</v>
      </c>
      <c r="J4040">
        <v>1.0999999999999999E-2</v>
      </c>
      <c r="K4040">
        <f t="shared" si="75"/>
        <v>3</v>
      </c>
    </row>
    <row r="4041" spans="1:11" x14ac:dyDescent="0.2">
      <c r="A4041">
        <v>10</v>
      </c>
      <c r="B4041" t="s">
        <v>78</v>
      </c>
      <c r="C4041" t="s">
        <v>57</v>
      </c>
      <c r="D4041" t="s">
        <v>74</v>
      </c>
      <c r="E4041" t="s">
        <v>68</v>
      </c>
      <c r="F4041" t="s">
        <v>60</v>
      </c>
      <c r="G4041" t="s">
        <v>76</v>
      </c>
      <c r="H4041" t="s">
        <v>62</v>
      </c>
      <c r="I4041" t="s">
        <v>67</v>
      </c>
      <c r="J4041">
        <v>1.48782398087454E-2</v>
      </c>
      <c r="K4041">
        <f t="shared" si="75"/>
        <v>3</v>
      </c>
    </row>
    <row r="4042" spans="1:11" x14ac:dyDescent="0.2">
      <c r="A4042">
        <v>11</v>
      </c>
      <c r="B4042" t="s">
        <v>78</v>
      </c>
      <c r="C4042" t="s">
        <v>57</v>
      </c>
      <c r="D4042" t="s">
        <v>74</v>
      </c>
      <c r="E4042" t="s">
        <v>68</v>
      </c>
      <c r="F4042" t="s">
        <v>60</v>
      </c>
      <c r="G4042" t="s">
        <v>76</v>
      </c>
      <c r="H4042" t="s">
        <v>62</v>
      </c>
      <c r="I4042" t="s">
        <v>67</v>
      </c>
      <c r="J4042">
        <v>1.8704587184123499E-2</v>
      </c>
      <c r="K4042">
        <f t="shared" si="75"/>
        <v>3</v>
      </c>
    </row>
    <row r="4043" spans="1:11" x14ac:dyDescent="0.2">
      <c r="A4043">
        <v>12</v>
      </c>
      <c r="B4043" t="s">
        <v>78</v>
      </c>
      <c r="C4043" t="s">
        <v>57</v>
      </c>
      <c r="D4043" t="s">
        <v>74</v>
      </c>
      <c r="E4043" t="s">
        <v>68</v>
      </c>
      <c r="F4043" t="s">
        <v>60</v>
      </c>
      <c r="G4043" t="s">
        <v>76</v>
      </c>
      <c r="H4043" t="s">
        <v>62</v>
      </c>
      <c r="I4043" t="s">
        <v>67</v>
      </c>
      <c r="J4043">
        <v>2.51977025613629E-2</v>
      </c>
      <c r="K4043">
        <f t="shared" si="75"/>
        <v>3</v>
      </c>
    </row>
    <row r="4044" spans="1:11" x14ac:dyDescent="0.2">
      <c r="A4044">
        <v>13</v>
      </c>
      <c r="B4044" t="s">
        <v>78</v>
      </c>
      <c r="C4044" t="s">
        <v>57</v>
      </c>
      <c r="D4044" t="s">
        <v>74</v>
      </c>
      <c r="E4044" t="s">
        <v>68</v>
      </c>
      <c r="F4044" t="s">
        <v>60</v>
      </c>
      <c r="G4044" t="s">
        <v>76</v>
      </c>
      <c r="H4044" t="s">
        <v>62</v>
      </c>
      <c r="I4044" t="s">
        <v>67</v>
      </c>
      <c r="J4044">
        <v>3.4802653228474097E-2</v>
      </c>
      <c r="K4044">
        <f t="shared" si="75"/>
        <v>3</v>
      </c>
    </row>
    <row r="4045" spans="1:11" x14ac:dyDescent="0.2">
      <c r="A4045">
        <v>14</v>
      </c>
      <c r="B4045" t="s">
        <v>78</v>
      </c>
      <c r="C4045" t="s">
        <v>57</v>
      </c>
      <c r="D4045" t="s">
        <v>74</v>
      </c>
      <c r="E4045" t="s">
        <v>68</v>
      </c>
      <c r="F4045" t="s">
        <v>60</v>
      </c>
      <c r="G4045" t="s">
        <v>76</v>
      </c>
      <c r="H4045" t="s">
        <v>62</v>
      </c>
      <c r="I4045" t="s">
        <v>67</v>
      </c>
      <c r="J4045">
        <v>4.1935259815775797E-2</v>
      </c>
      <c r="K4045">
        <f t="shared" si="75"/>
        <v>3</v>
      </c>
    </row>
    <row r="4046" spans="1:11" x14ac:dyDescent="0.2">
      <c r="A4046">
        <v>15</v>
      </c>
      <c r="B4046" t="s">
        <v>78</v>
      </c>
      <c r="C4046" t="s">
        <v>57</v>
      </c>
      <c r="D4046" t="s">
        <v>74</v>
      </c>
      <c r="E4046" t="s">
        <v>68</v>
      </c>
      <c r="F4046" t="s">
        <v>60</v>
      </c>
      <c r="G4046" t="s">
        <v>76</v>
      </c>
      <c r="H4046" t="s">
        <v>62</v>
      </c>
      <c r="I4046" t="s">
        <v>67</v>
      </c>
      <c r="J4046">
        <v>5.1245905905587197E-2</v>
      </c>
      <c r="K4046">
        <f t="shared" si="75"/>
        <v>3</v>
      </c>
    </row>
    <row r="4047" spans="1:11" x14ac:dyDescent="0.2">
      <c r="A4047">
        <v>16</v>
      </c>
      <c r="B4047" t="s">
        <v>78</v>
      </c>
      <c r="C4047" t="s">
        <v>57</v>
      </c>
      <c r="D4047" t="s">
        <v>74</v>
      </c>
      <c r="E4047" t="s">
        <v>68</v>
      </c>
      <c r="F4047" t="s">
        <v>60</v>
      </c>
      <c r="G4047" t="s">
        <v>76</v>
      </c>
      <c r="H4047" t="s">
        <v>62</v>
      </c>
      <c r="I4047" t="s">
        <v>67</v>
      </c>
      <c r="J4047">
        <v>7.1693513507790393E-2</v>
      </c>
      <c r="K4047">
        <f t="shared" si="75"/>
        <v>3</v>
      </c>
    </row>
    <row r="4048" spans="1:11" x14ac:dyDescent="0.2">
      <c r="A4048">
        <v>17</v>
      </c>
      <c r="B4048" t="s">
        <v>78</v>
      </c>
      <c r="C4048" t="s">
        <v>57</v>
      </c>
      <c r="D4048" t="s">
        <v>74</v>
      </c>
      <c r="E4048" t="s">
        <v>68</v>
      </c>
      <c r="F4048" t="s">
        <v>60</v>
      </c>
      <c r="G4048" t="s">
        <v>76</v>
      </c>
      <c r="H4048" t="s">
        <v>62</v>
      </c>
      <c r="I4048" t="s">
        <v>67</v>
      </c>
      <c r="J4048">
        <v>0.100197450297748</v>
      </c>
      <c r="K4048">
        <f t="shared" si="75"/>
        <v>3</v>
      </c>
    </row>
    <row r="4049" spans="1:11" x14ac:dyDescent="0.2">
      <c r="A4049">
        <v>18</v>
      </c>
      <c r="B4049" t="s">
        <v>78</v>
      </c>
      <c r="C4049" t="s">
        <v>57</v>
      </c>
      <c r="D4049" t="s">
        <v>74</v>
      </c>
      <c r="E4049" t="s">
        <v>68</v>
      </c>
      <c r="F4049" t="s">
        <v>60</v>
      </c>
      <c r="G4049" t="s">
        <v>76</v>
      </c>
      <c r="H4049" t="s">
        <v>62</v>
      </c>
      <c r="I4049" t="s">
        <v>67</v>
      </c>
      <c r="J4049">
        <v>0.122988451993505</v>
      </c>
      <c r="K4049">
        <f t="shared" si="75"/>
        <v>3</v>
      </c>
    </row>
    <row r="4050" spans="1:11" x14ac:dyDescent="0.2">
      <c r="A4050">
        <v>19</v>
      </c>
      <c r="B4050" t="s">
        <v>78</v>
      </c>
      <c r="C4050" t="s">
        <v>57</v>
      </c>
      <c r="D4050" t="s">
        <v>74</v>
      </c>
      <c r="E4050" t="s">
        <v>68</v>
      </c>
      <c r="F4050" t="s">
        <v>60</v>
      </c>
      <c r="G4050" t="s">
        <v>76</v>
      </c>
      <c r="H4050" t="s">
        <v>62</v>
      </c>
      <c r="I4050" t="s">
        <v>67</v>
      </c>
      <c r="J4050">
        <v>0.12535707033160101</v>
      </c>
      <c r="K4050">
        <f t="shared" si="75"/>
        <v>3</v>
      </c>
    </row>
    <row r="4051" spans="1:11" x14ac:dyDescent="0.2">
      <c r="A4051">
        <v>20</v>
      </c>
      <c r="B4051" t="s">
        <v>78</v>
      </c>
      <c r="C4051" t="s">
        <v>57</v>
      </c>
      <c r="D4051" t="s">
        <v>74</v>
      </c>
      <c r="E4051" t="s">
        <v>68</v>
      </c>
      <c r="F4051" t="s">
        <v>60</v>
      </c>
      <c r="G4051" t="s">
        <v>76</v>
      </c>
      <c r="H4051" t="s">
        <v>62</v>
      </c>
      <c r="I4051" t="s">
        <v>67</v>
      </c>
      <c r="J4051">
        <v>0.111253967435459</v>
      </c>
      <c r="K4051">
        <f t="shared" si="75"/>
        <v>3</v>
      </c>
    </row>
    <row r="4052" spans="1:11" x14ac:dyDescent="0.2">
      <c r="A4052">
        <v>21</v>
      </c>
      <c r="B4052" t="s">
        <v>78</v>
      </c>
      <c r="C4052" t="s">
        <v>57</v>
      </c>
      <c r="D4052" t="s">
        <v>74</v>
      </c>
      <c r="E4052" t="s">
        <v>68</v>
      </c>
      <c r="F4052" t="s">
        <v>60</v>
      </c>
      <c r="G4052" t="s">
        <v>76</v>
      </c>
      <c r="H4052" t="s">
        <v>62</v>
      </c>
      <c r="I4052" t="s">
        <v>67</v>
      </c>
      <c r="J4052">
        <v>9.1326233227187206E-2</v>
      </c>
      <c r="K4052">
        <f t="shared" si="75"/>
        <v>3</v>
      </c>
    </row>
    <row r="4053" spans="1:11" x14ac:dyDescent="0.2">
      <c r="A4053">
        <v>22</v>
      </c>
      <c r="B4053" t="s">
        <v>78</v>
      </c>
      <c r="C4053" t="s">
        <v>57</v>
      </c>
      <c r="D4053" t="s">
        <v>74</v>
      </c>
      <c r="E4053" t="s">
        <v>68</v>
      </c>
      <c r="F4053" t="s">
        <v>60</v>
      </c>
      <c r="G4053" t="s">
        <v>76</v>
      </c>
      <c r="H4053" t="s">
        <v>62</v>
      </c>
      <c r="I4053" t="s">
        <v>67</v>
      </c>
      <c r="J4053">
        <v>6.9086608312109901E-2</v>
      </c>
      <c r="K4053">
        <f t="shared" si="75"/>
        <v>3</v>
      </c>
    </row>
    <row r="4054" spans="1:11" x14ac:dyDescent="0.2">
      <c r="A4054">
        <v>23</v>
      </c>
      <c r="B4054" t="s">
        <v>78</v>
      </c>
      <c r="C4054" t="s">
        <v>57</v>
      </c>
      <c r="D4054" t="s">
        <v>74</v>
      </c>
      <c r="E4054" t="s">
        <v>68</v>
      </c>
      <c r="F4054" t="s">
        <v>60</v>
      </c>
      <c r="G4054" t="s">
        <v>76</v>
      </c>
      <c r="H4054" t="s">
        <v>62</v>
      </c>
      <c r="I4054" t="s">
        <v>67</v>
      </c>
      <c r="J4054">
        <v>4.7456153530675997E-2</v>
      </c>
      <c r="K4054">
        <f t="shared" si="75"/>
        <v>3</v>
      </c>
    </row>
    <row r="4055" spans="1:11" x14ac:dyDescent="0.2">
      <c r="A4055">
        <v>24</v>
      </c>
      <c r="B4055" t="s">
        <v>78</v>
      </c>
      <c r="C4055" t="s">
        <v>57</v>
      </c>
      <c r="D4055" t="s">
        <v>74</v>
      </c>
      <c r="E4055" t="s">
        <v>68</v>
      </c>
      <c r="F4055" t="s">
        <v>60</v>
      </c>
      <c r="G4055" t="s">
        <v>76</v>
      </c>
      <c r="H4055" t="s">
        <v>62</v>
      </c>
      <c r="I4055" t="s">
        <v>67</v>
      </c>
      <c r="J4055">
        <v>3.0524963545289701E-2</v>
      </c>
      <c r="K4055">
        <f t="shared" si="75"/>
        <v>3</v>
      </c>
    </row>
    <row r="4056" spans="1:11" x14ac:dyDescent="0.2">
      <c r="A4056">
        <v>1</v>
      </c>
      <c r="B4056" t="s">
        <v>78</v>
      </c>
      <c r="C4056" t="s">
        <v>63</v>
      </c>
      <c r="D4056" t="s">
        <v>74</v>
      </c>
      <c r="E4056" t="s">
        <v>68</v>
      </c>
      <c r="F4056" t="s">
        <v>60</v>
      </c>
      <c r="G4056" t="s">
        <v>76</v>
      </c>
      <c r="H4056" t="s">
        <v>62</v>
      </c>
      <c r="I4056" t="s">
        <v>67</v>
      </c>
      <c r="J4056">
        <v>2.0471462606168601E-2</v>
      </c>
      <c r="K4056">
        <f t="shared" si="75"/>
        <v>3</v>
      </c>
    </row>
    <row r="4057" spans="1:11" x14ac:dyDescent="0.2">
      <c r="A4057">
        <v>2</v>
      </c>
      <c r="B4057" t="s">
        <v>78</v>
      </c>
      <c r="C4057" t="s">
        <v>63</v>
      </c>
      <c r="D4057" t="s">
        <v>74</v>
      </c>
      <c r="E4057" t="s">
        <v>68</v>
      </c>
      <c r="F4057" t="s">
        <v>60</v>
      </c>
      <c r="G4057" t="s">
        <v>76</v>
      </c>
      <c r="H4057" t="s">
        <v>62</v>
      </c>
      <c r="I4057" t="s">
        <v>67</v>
      </c>
      <c r="J4057">
        <v>7.1512700805033197E-3</v>
      </c>
      <c r="K4057">
        <f t="shared" si="75"/>
        <v>3</v>
      </c>
    </row>
    <row r="4058" spans="1:11" x14ac:dyDescent="0.2">
      <c r="A4058">
        <v>3</v>
      </c>
      <c r="B4058" t="s">
        <v>78</v>
      </c>
      <c r="C4058" t="s">
        <v>63</v>
      </c>
      <c r="D4058" t="s">
        <v>74</v>
      </c>
      <c r="E4058" t="s">
        <v>68</v>
      </c>
      <c r="F4058" t="s">
        <v>60</v>
      </c>
      <c r="G4058" t="s">
        <v>76</v>
      </c>
      <c r="H4058" t="s">
        <v>62</v>
      </c>
      <c r="I4058" t="s">
        <v>67</v>
      </c>
      <c r="J4058">
        <v>1.84873280519771E-3</v>
      </c>
      <c r="K4058">
        <f t="shared" si="75"/>
        <v>3</v>
      </c>
    </row>
    <row r="4059" spans="1:11" x14ac:dyDescent="0.2">
      <c r="A4059">
        <v>4</v>
      </c>
      <c r="B4059" t="s">
        <v>78</v>
      </c>
      <c r="C4059" t="s">
        <v>63</v>
      </c>
      <c r="D4059" t="s">
        <v>74</v>
      </c>
      <c r="E4059" t="s">
        <v>68</v>
      </c>
      <c r="F4059" t="s">
        <v>60</v>
      </c>
      <c r="G4059" t="s">
        <v>76</v>
      </c>
      <c r="H4059" t="s">
        <v>62</v>
      </c>
      <c r="I4059" t="s">
        <v>67</v>
      </c>
      <c r="J4059" s="3">
        <v>9.6279025283906603E-4</v>
      </c>
      <c r="K4059">
        <f t="shared" si="75"/>
        <v>3</v>
      </c>
    </row>
    <row r="4060" spans="1:11" x14ac:dyDescent="0.2">
      <c r="A4060">
        <v>5</v>
      </c>
      <c r="B4060" t="s">
        <v>78</v>
      </c>
      <c r="C4060" t="s">
        <v>63</v>
      </c>
      <c r="D4060" t="s">
        <v>74</v>
      </c>
      <c r="E4060" t="s">
        <v>68</v>
      </c>
      <c r="F4060" t="s">
        <v>60</v>
      </c>
      <c r="G4060" t="s">
        <v>76</v>
      </c>
      <c r="H4060" t="s">
        <v>62</v>
      </c>
      <c r="I4060" t="s">
        <v>67</v>
      </c>
      <c r="J4060" s="3">
        <v>7.5742465225893505E-4</v>
      </c>
      <c r="K4060">
        <f t="shared" si="75"/>
        <v>3</v>
      </c>
    </row>
    <row r="4061" spans="1:11" x14ac:dyDescent="0.2">
      <c r="A4061">
        <v>6</v>
      </c>
      <c r="B4061" t="s">
        <v>78</v>
      </c>
      <c r="C4061" t="s">
        <v>63</v>
      </c>
      <c r="D4061" t="s">
        <v>74</v>
      </c>
      <c r="E4061" t="s">
        <v>68</v>
      </c>
      <c r="F4061" t="s">
        <v>60</v>
      </c>
      <c r="G4061" t="s">
        <v>76</v>
      </c>
      <c r="H4061" t="s">
        <v>62</v>
      </c>
      <c r="I4061" t="s">
        <v>67</v>
      </c>
      <c r="J4061" s="3">
        <v>7.15220897237918E-4</v>
      </c>
      <c r="K4061">
        <f t="shared" si="75"/>
        <v>3</v>
      </c>
    </row>
    <row r="4062" spans="1:11" x14ac:dyDescent="0.2">
      <c r="A4062">
        <v>7</v>
      </c>
      <c r="B4062" t="s">
        <v>78</v>
      </c>
      <c r="C4062" t="s">
        <v>63</v>
      </c>
      <c r="D4062" t="s">
        <v>74</v>
      </c>
      <c r="E4062" t="s">
        <v>68</v>
      </c>
      <c r="F4062" t="s">
        <v>60</v>
      </c>
      <c r="G4062" t="s">
        <v>76</v>
      </c>
      <c r="H4062" t="s">
        <v>62</v>
      </c>
      <c r="I4062" t="s">
        <v>67</v>
      </c>
      <c r="J4062">
        <v>1.0307942625625E-3</v>
      </c>
      <c r="K4062">
        <f t="shared" si="75"/>
        <v>3</v>
      </c>
    </row>
    <row r="4063" spans="1:11" x14ac:dyDescent="0.2">
      <c r="A4063">
        <v>8</v>
      </c>
      <c r="B4063" t="s">
        <v>78</v>
      </c>
      <c r="C4063" t="s">
        <v>63</v>
      </c>
      <c r="D4063" t="s">
        <v>74</v>
      </c>
      <c r="E4063" t="s">
        <v>68</v>
      </c>
      <c r="F4063" t="s">
        <v>60</v>
      </c>
      <c r="G4063" t="s">
        <v>76</v>
      </c>
      <c r="H4063" t="s">
        <v>62</v>
      </c>
      <c r="I4063" t="s">
        <v>67</v>
      </c>
      <c r="J4063">
        <v>2.6139806779658299E-3</v>
      </c>
      <c r="K4063">
        <f t="shared" si="75"/>
        <v>3</v>
      </c>
    </row>
    <row r="4064" spans="1:11" x14ac:dyDescent="0.2">
      <c r="A4064">
        <v>9</v>
      </c>
      <c r="B4064" t="s">
        <v>78</v>
      </c>
      <c r="C4064" t="s">
        <v>63</v>
      </c>
      <c r="D4064" t="s">
        <v>74</v>
      </c>
      <c r="E4064" t="s">
        <v>68</v>
      </c>
      <c r="F4064" t="s">
        <v>60</v>
      </c>
      <c r="G4064" t="s">
        <v>76</v>
      </c>
      <c r="H4064" t="s">
        <v>62</v>
      </c>
      <c r="I4064" t="s">
        <v>67</v>
      </c>
      <c r="J4064">
        <v>5.7317178505196702E-3</v>
      </c>
      <c r="K4064">
        <f t="shared" si="75"/>
        <v>3</v>
      </c>
    </row>
    <row r="4065" spans="1:11" x14ac:dyDescent="0.2">
      <c r="A4065">
        <v>10</v>
      </c>
      <c r="B4065" t="s">
        <v>78</v>
      </c>
      <c r="C4065" t="s">
        <v>63</v>
      </c>
      <c r="D4065" t="s">
        <v>74</v>
      </c>
      <c r="E4065" t="s">
        <v>68</v>
      </c>
      <c r="F4065" t="s">
        <v>60</v>
      </c>
      <c r="G4065" t="s">
        <v>76</v>
      </c>
      <c r="H4065" t="s">
        <v>62</v>
      </c>
      <c r="I4065" t="s">
        <v>67</v>
      </c>
      <c r="J4065">
        <v>1.21136948396458E-2</v>
      </c>
      <c r="K4065">
        <f t="shared" si="75"/>
        <v>3</v>
      </c>
    </row>
    <row r="4066" spans="1:11" x14ac:dyDescent="0.2">
      <c r="A4066">
        <v>11</v>
      </c>
      <c r="B4066" t="s">
        <v>78</v>
      </c>
      <c r="C4066" t="s">
        <v>63</v>
      </c>
      <c r="D4066" t="s">
        <v>74</v>
      </c>
      <c r="E4066" t="s">
        <v>68</v>
      </c>
      <c r="F4066" t="s">
        <v>60</v>
      </c>
      <c r="G4066" t="s">
        <v>76</v>
      </c>
      <c r="H4066" t="s">
        <v>62</v>
      </c>
      <c r="I4066" t="s">
        <v>67</v>
      </c>
      <c r="J4066">
        <v>2.1282292056040101E-2</v>
      </c>
      <c r="K4066">
        <f t="shared" si="75"/>
        <v>3</v>
      </c>
    </row>
    <row r="4067" spans="1:11" x14ac:dyDescent="0.2">
      <c r="A4067">
        <v>12</v>
      </c>
      <c r="B4067" t="s">
        <v>78</v>
      </c>
      <c r="C4067" t="s">
        <v>63</v>
      </c>
      <c r="D4067" t="s">
        <v>74</v>
      </c>
      <c r="E4067" t="s">
        <v>68</v>
      </c>
      <c r="F4067" t="s">
        <v>60</v>
      </c>
      <c r="G4067" t="s">
        <v>76</v>
      </c>
      <c r="H4067" t="s">
        <v>62</v>
      </c>
      <c r="I4067" t="s">
        <v>67</v>
      </c>
      <c r="J4067">
        <v>3.3098723271972601E-2</v>
      </c>
      <c r="K4067">
        <f t="shared" si="75"/>
        <v>3</v>
      </c>
    </row>
    <row r="4068" spans="1:11" x14ac:dyDescent="0.2">
      <c r="A4068">
        <v>13</v>
      </c>
      <c r="B4068" t="s">
        <v>78</v>
      </c>
      <c r="C4068" t="s">
        <v>63</v>
      </c>
      <c r="D4068" t="s">
        <v>74</v>
      </c>
      <c r="E4068" t="s">
        <v>68</v>
      </c>
      <c r="F4068" t="s">
        <v>60</v>
      </c>
      <c r="G4068" t="s">
        <v>76</v>
      </c>
      <c r="H4068" t="s">
        <v>62</v>
      </c>
      <c r="I4068" t="s">
        <v>67</v>
      </c>
      <c r="J4068">
        <v>4.7203929119765599E-2</v>
      </c>
      <c r="K4068">
        <f t="shared" si="75"/>
        <v>3</v>
      </c>
    </row>
    <row r="4069" spans="1:11" x14ac:dyDescent="0.2">
      <c r="A4069">
        <v>14</v>
      </c>
      <c r="B4069" t="s">
        <v>78</v>
      </c>
      <c r="C4069" t="s">
        <v>63</v>
      </c>
      <c r="D4069" t="s">
        <v>74</v>
      </c>
      <c r="E4069" t="s">
        <v>68</v>
      </c>
      <c r="F4069" t="s">
        <v>60</v>
      </c>
      <c r="G4069" t="s">
        <v>76</v>
      </c>
      <c r="H4069" t="s">
        <v>62</v>
      </c>
      <c r="I4069" t="s">
        <v>67</v>
      </c>
      <c r="J4069">
        <v>5.9925252133042797E-2</v>
      </c>
      <c r="K4069">
        <f t="shared" si="75"/>
        <v>3</v>
      </c>
    </row>
    <row r="4070" spans="1:11" x14ac:dyDescent="0.2">
      <c r="A4070">
        <v>15</v>
      </c>
      <c r="B4070" t="s">
        <v>78</v>
      </c>
      <c r="C4070" t="s">
        <v>63</v>
      </c>
      <c r="D4070" t="s">
        <v>74</v>
      </c>
      <c r="E4070" t="s">
        <v>68</v>
      </c>
      <c r="F4070" t="s">
        <v>60</v>
      </c>
      <c r="G4070" t="s">
        <v>76</v>
      </c>
      <c r="H4070" t="s">
        <v>62</v>
      </c>
      <c r="I4070" t="s">
        <v>67</v>
      </c>
      <c r="J4070">
        <v>6.6889779197856006E-2</v>
      </c>
      <c r="K4070">
        <f t="shared" si="75"/>
        <v>3</v>
      </c>
    </row>
    <row r="4071" spans="1:11" x14ac:dyDescent="0.2">
      <c r="A4071">
        <v>16</v>
      </c>
      <c r="B4071" t="s">
        <v>78</v>
      </c>
      <c r="C4071" t="s">
        <v>63</v>
      </c>
      <c r="D4071" t="s">
        <v>74</v>
      </c>
      <c r="E4071" t="s">
        <v>68</v>
      </c>
      <c r="F4071" t="s">
        <v>60</v>
      </c>
      <c r="G4071" t="s">
        <v>76</v>
      </c>
      <c r="H4071" t="s">
        <v>62</v>
      </c>
      <c r="I4071" t="s">
        <v>67</v>
      </c>
      <c r="J4071">
        <v>7.7675200373517703E-2</v>
      </c>
      <c r="K4071">
        <f t="shared" si="75"/>
        <v>3</v>
      </c>
    </row>
    <row r="4072" spans="1:11" x14ac:dyDescent="0.2">
      <c r="A4072">
        <v>17</v>
      </c>
      <c r="B4072" t="s">
        <v>78</v>
      </c>
      <c r="C4072" t="s">
        <v>63</v>
      </c>
      <c r="D4072" t="s">
        <v>74</v>
      </c>
      <c r="E4072" t="s">
        <v>68</v>
      </c>
      <c r="F4072" t="s">
        <v>60</v>
      </c>
      <c r="G4072" t="s">
        <v>76</v>
      </c>
      <c r="H4072" t="s">
        <v>62</v>
      </c>
      <c r="I4072" t="s">
        <v>67</v>
      </c>
      <c r="J4072">
        <v>9.0501609280795703E-2</v>
      </c>
      <c r="K4072">
        <f t="shared" si="75"/>
        <v>3</v>
      </c>
    </row>
    <row r="4073" spans="1:11" x14ac:dyDescent="0.2">
      <c r="A4073">
        <v>18</v>
      </c>
      <c r="B4073" t="s">
        <v>78</v>
      </c>
      <c r="C4073" t="s">
        <v>63</v>
      </c>
      <c r="D4073" t="s">
        <v>74</v>
      </c>
      <c r="E4073" t="s">
        <v>68</v>
      </c>
      <c r="F4073" t="s">
        <v>60</v>
      </c>
      <c r="G4073" t="s">
        <v>76</v>
      </c>
      <c r="H4073" t="s">
        <v>62</v>
      </c>
      <c r="I4073" t="s">
        <v>67</v>
      </c>
      <c r="J4073">
        <v>0.10141144836313599</v>
      </c>
      <c r="K4073">
        <f t="shared" si="75"/>
        <v>3</v>
      </c>
    </row>
    <row r="4074" spans="1:11" x14ac:dyDescent="0.2">
      <c r="A4074">
        <v>19</v>
      </c>
      <c r="B4074" t="s">
        <v>78</v>
      </c>
      <c r="C4074" t="s">
        <v>63</v>
      </c>
      <c r="D4074" t="s">
        <v>74</v>
      </c>
      <c r="E4074" t="s">
        <v>68</v>
      </c>
      <c r="F4074" t="s">
        <v>60</v>
      </c>
      <c r="G4074" t="s">
        <v>76</v>
      </c>
      <c r="H4074" t="s">
        <v>62</v>
      </c>
      <c r="I4074" t="s">
        <v>67</v>
      </c>
      <c r="J4074">
        <v>0.106549995502724</v>
      </c>
      <c r="K4074">
        <f t="shared" si="75"/>
        <v>3</v>
      </c>
    </row>
    <row r="4075" spans="1:11" x14ac:dyDescent="0.2">
      <c r="A4075">
        <v>20</v>
      </c>
      <c r="B4075" t="s">
        <v>78</v>
      </c>
      <c r="C4075" t="s">
        <v>63</v>
      </c>
      <c r="D4075" t="s">
        <v>74</v>
      </c>
      <c r="E4075" t="s">
        <v>68</v>
      </c>
      <c r="F4075" t="s">
        <v>60</v>
      </c>
      <c r="G4075" t="s">
        <v>76</v>
      </c>
      <c r="H4075" t="s">
        <v>62</v>
      </c>
      <c r="I4075" t="s">
        <v>67</v>
      </c>
      <c r="J4075">
        <v>0.100428686953764</v>
      </c>
      <c r="K4075">
        <f t="shared" si="75"/>
        <v>3</v>
      </c>
    </row>
    <row r="4076" spans="1:11" x14ac:dyDescent="0.2">
      <c r="A4076">
        <v>21</v>
      </c>
      <c r="B4076" t="s">
        <v>78</v>
      </c>
      <c r="C4076" t="s">
        <v>63</v>
      </c>
      <c r="D4076" t="s">
        <v>74</v>
      </c>
      <c r="E4076" t="s">
        <v>68</v>
      </c>
      <c r="F4076" t="s">
        <v>60</v>
      </c>
      <c r="G4076" t="s">
        <v>76</v>
      </c>
      <c r="H4076" t="s">
        <v>62</v>
      </c>
      <c r="I4076" t="s">
        <v>67</v>
      </c>
      <c r="J4076">
        <v>8.6694840198210402E-2</v>
      </c>
      <c r="K4076">
        <f t="shared" si="75"/>
        <v>3</v>
      </c>
    </row>
    <row r="4077" spans="1:11" x14ac:dyDescent="0.2">
      <c r="A4077">
        <v>22</v>
      </c>
      <c r="B4077" t="s">
        <v>78</v>
      </c>
      <c r="C4077" t="s">
        <v>63</v>
      </c>
      <c r="D4077" t="s">
        <v>74</v>
      </c>
      <c r="E4077" t="s">
        <v>68</v>
      </c>
      <c r="F4077" t="s">
        <v>60</v>
      </c>
      <c r="G4077" t="s">
        <v>76</v>
      </c>
      <c r="H4077" t="s">
        <v>62</v>
      </c>
      <c r="I4077" t="s">
        <v>67</v>
      </c>
      <c r="J4077">
        <v>6.8871822851506698E-2</v>
      </c>
      <c r="K4077">
        <f t="shared" si="75"/>
        <v>3</v>
      </c>
    </row>
    <row r="4078" spans="1:11" x14ac:dyDescent="0.2">
      <c r="A4078">
        <v>23</v>
      </c>
      <c r="B4078" t="s">
        <v>78</v>
      </c>
      <c r="C4078" t="s">
        <v>63</v>
      </c>
      <c r="D4078" t="s">
        <v>74</v>
      </c>
      <c r="E4078" t="s">
        <v>68</v>
      </c>
      <c r="F4078" t="s">
        <v>60</v>
      </c>
      <c r="G4078" t="s">
        <v>76</v>
      </c>
      <c r="H4078" t="s">
        <v>62</v>
      </c>
      <c r="I4078" t="s">
        <v>67</v>
      </c>
      <c r="J4078">
        <v>5.0718892862044299E-2</v>
      </c>
      <c r="K4078">
        <f t="shared" si="75"/>
        <v>3</v>
      </c>
    </row>
    <row r="4079" spans="1:11" x14ac:dyDescent="0.2">
      <c r="A4079">
        <v>24</v>
      </c>
      <c r="B4079" t="s">
        <v>78</v>
      </c>
      <c r="C4079" t="s">
        <v>63</v>
      </c>
      <c r="D4079" t="s">
        <v>74</v>
      </c>
      <c r="E4079" t="s">
        <v>68</v>
      </c>
      <c r="F4079" t="s">
        <v>60</v>
      </c>
      <c r="G4079" t="s">
        <v>76</v>
      </c>
      <c r="H4079" t="s">
        <v>62</v>
      </c>
      <c r="I4079" t="s">
        <v>67</v>
      </c>
      <c r="J4079">
        <v>3.5350438910722003E-2</v>
      </c>
      <c r="K4079">
        <f t="shared" si="75"/>
        <v>3</v>
      </c>
    </row>
    <row r="4080" spans="1:11" x14ac:dyDescent="0.2">
      <c r="A4080">
        <v>1</v>
      </c>
      <c r="B4080" t="s">
        <v>78</v>
      </c>
      <c r="C4080" t="s">
        <v>57</v>
      </c>
      <c r="D4080" t="s">
        <v>74</v>
      </c>
      <c r="E4080" t="s">
        <v>68</v>
      </c>
      <c r="F4080" t="s">
        <v>65</v>
      </c>
      <c r="G4080" t="s">
        <v>76</v>
      </c>
      <c r="H4080" t="s">
        <v>62</v>
      </c>
      <c r="I4080" t="s">
        <v>67</v>
      </c>
      <c r="J4080">
        <v>2.6743985192309298E-2</v>
      </c>
      <c r="K4080">
        <f t="shared" si="75"/>
        <v>3</v>
      </c>
    </row>
    <row r="4081" spans="1:11" x14ac:dyDescent="0.2">
      <c r="A4081">
        <v>2</v>
      </c>
      <c r="B4081" t="s">
        <v>78</v>
      </c>
      <c r="C4081" t="s">
        <v>57</v>
      </c>
      <c r="D4081" t="s">
        <v>74</v>
      </c>
      <c r="E4081" t="s">
        <v>68</v>
      </c>
      <c r="F4081" t="s">
        <v>65</v>
      </c>
      <c r="G4081" t="s">
        <v>76</v>
      </c>
      <c r="H4081" t="s">
        <v>62</v>
      </c>
      <c r="I4081" t="s">
        <v>67</v>
      </c>
      <c r="J4081">
        <v>1.23515869326146E-2</v>
      </c>
      <c r="K4081">
        <f t="shared" si="75"/>
        <v>3</v>
      </c>
    </row>
    <row r="4082" spans="1:11" x14ac:dyDescent="0.2">
      <c r="A4082">
        <v>3</v>
      </c>
      <c r="B4082" t="s">
        <v>78</v>
      </c>
      <c r="C4082" t="s">
        <v>57</v>
      </c>
      <c r="D4082" t="s">
        <v>74</v>
      </c>
      <c r="E4082" t="s">
        <v>68</v>
      </c>
      <c r="F4082" t="s">
        <v>65</v>
      </c>
      <c r="G4082" t="s">
        <v>76</v>
      </c>
      <c r="H4082" t="s">
        <v>62</v>
      </c>
      <c r="I4082" t="s">
        <v>67</v>
      </c>
      <c r="J4082">
        <v>4.7423181642652504E-3</v>
      </c>
      <c r="K4082">
        <f t="shared" si="75"/>
        <v>3</v>
      </c>
    </row>
    <row r="4083" spans="1:11" x14ac:dyDescent="0.2">
      <c r="A4083">
        <v>4</v>
      </c>
      <c r="B4083" t="s">
        <v>78</v>
      </c>
      <c r="C4083" t="s">
        <v>57</v>
      </c>
      <c r="D4083" t="s">
        <v>74</v>
      </c>
      <c r="E4083" t="s">
        <v>68</v>
      </c>
      <c r="F4083" t="s">
        <v>65</v>
      </c>
      <c r="G4083" t="s">
        <v>76</v>
      </c>
      <c r="H4083" t="s">
        <v>62</v>
      </c>
      <c r="I4083" t="s">
        <v>67</v>
      </c>
      <c r="J4083">
        <v>1.4413887049330499E-3</v>
      </c>
      <c r="K4083">
        <f t="shared" si="75"/>
        <v>3</v>
      </c>
    </row>
    <row r="4084" spans="1:11" x14ac:dyDescent="0.2">
      <c r="A4084">
        <v>5</v>
      </c>
      <c r="B4084" t="s">
        <v>78</v>
      </c>
      <c r="C4084" t="s">
        <v>57</v>
      </c>
      <c r="D4084" t="s">
        <v>74</v>
      </c>
      <c r="E4084" t="s">
        <v>68</v>
      </c>
      <c r="F4084" t="s">
        <v>65</v>
      </c>
      <c r="G4084" t="s">
        <v>76</v>
      </c>
      <c r="H4084" t="s">
        <v>62</v>
      </c>
      <c r="I4084" t="s">
        <v>67</v>
      </c>
      <c r="J4084" s="3">
        <v>8.1124875204588096E-4</v>
      </c>
      <c r="K4084">
        <f t="shared" si="75"/>
        <v>3</v>
      </c>
    </row>
    <row r="4085" spans="1:11" x14ac:dyDescent="0.2">
      <c r="A4085">
        <v>6</v>
      </c>
      <c r="B4085" t="s">
        <v>78</v>
      </c>
      <c r="C4085" t="s">
        <v>57</v>
      </c>
      <c r="D4085" t="s">
        <v>74</v>
      </c>
      <c r="E4085" t="s">
        <v>68</v>
      </c>
      <c r="F4085" t="s">
        <v>65</v>
      </c>
      <c r="G4085" t="s">
        <v>76</v>
      </c>
      <c r="H4085" t="s">
        <v>62</v>
      </c>
      <c r="I4085" t="s">
        <v>67</v>
      </c>
      <c r="J4085" s="3">
        <v>9.4970947550350904E-4</v>
      </c>
      <c r="K4085">
        <f t="shared" si="75"/>
        <v>3</v>
      </c>
    </row>
    <row r="4086" spans="1:11" x14ac:dyDescent="0.2">
      <c r="A4086">
        <v>7</v>
      </c>
      <c r="B4086" t="s">
        <v>78</v>
      </c>
      <c r="C4086" t="s">
        <v>57</v>
      </c>
      <c r="D4086" t="s">
        <v>74</v>
      </c>
      <c r="E4086" t="s">
        <v>68</v>
      </c>
      <c r="F4086" t="s">
        <v>65</v>
      </c>
      <c r="G4086" t="s">
        <v>76</v>
      </c>
      <c r="H4086" t="s">
        <v>62</v>
      </c>
      <c r="I4086" t="s">
        <v>67</v>
      </c>
      <c r="J4086">
        <v>1.82449311463747E-3</v>
      </c>
      <c r="K4086">
        <f t="shared" si="75"/>
        <v>3</v>
      </c>
    </row>
    <row r="4087" spans="1:11" x14ac:dyDescent="0.2">
      <c r="A4087">
        <v>8</v>
      </c>
      <c r="B4087" t="s">
        <v>78</v>
      </c>
      <c r="C4087" t="s">
        <v>57</v>
      </c>
      <c r="D4087" t="s">
        <v>74</v>
      </c>
      <c r="E4087" t="s">
        <v>68</v>
      </c>
      <c r="F4087" t="s">
        <v>65</v>
      </c>
      <c r="G4087" t="s">
        <v>76</v>
      </c>
      <c r="H4087" t="s">
        <v>62</v>
      </c>
      <c r="I4087" t="s">
        <v>67</v>
      </c>
      <c r="J4087">
        <v>4.0952779977036103E-3</v>
      </c>
      <c r="K4087">
        <f t="shared" si="75"/>
        <v>3</v>
      </c>
    </row>
    <row r="4088" spans="1:11" x14ac:dyDescent="0.2">
      <c r="A4088">
        <v>9</v>
      </c>
      <c r="B4088" t="s">
        <v>78</v>
      </c>
      <c r="C4088" t="s">
        <v>57</v>
      </c>
      <c r="D4088" t="s">
        <v>74</v>
      </c>
      <c r="E4088" t="s">
        <v>68</v>
      </c>
      <c r="F4088" t="s">
        <v>65</v>
      </c>
      <c r="G4088" t="s">
        <v>76</v>
      </c>
      <c r="H4088" t="s">
        <v>62</v>
      </c>
      <c r="I4088" t="s">
        <v>67</v>
      </c>
      <c r="J4088">
        <v>7.2416754070085297E-3</v>
      </c>
      <c r="K4088">
        <f t="shared" si="75"/>
        <v>3</v>
      </c>
    </row>
    <row r="4089" spans="1:11" x14ac:dyDescent="0.2">
      <c r="A4089">
        <v>10</v>
      </c>
      <c r="B4089" t="s">
        <v>78</v>
      </c>
      <c r="C4089" t="s">
        <v>57</v>
      </c>
      <c r="D4089" t="s">
        <v>74</v>
      </c>
      <c r="E4089" t="s">
        <v>68</v>
      </c>
      <c r="F4089" t="s">
        <v>65</v>
      </c>
      <c r="G4089" t="s">
        <v>76</v>
      </c>
      <c r="H4089" t="s">
        <v>62</v>
      </c>
      <c r="I4089" t="s">
        <v>67</v>
      </c>
      <c r="J4089">
        <v>1.04370444527325E-2</v>
      </c>
      <c r="K4089">
        <f t="shared" si="75"/>
        <v>3</v>
      </c>
    </row>
    <row r="4090" spans="1:11" x14ac:dyDescent="0.2">
      <c r="A4090">
        <v>11</v>
      </c>
      <c r="B4090" t="s">
        <v>78</v>
      </c>
      <c r="C4090" t="s">
        <v>57</v>
      </c>
      <c r="D4090" t="s">
        <v>74</v>
      </c>
      <c r="E4090" t="s">
        <v>68</v>
      </c>
      <c r="F4090" t="s">
        <v>65</v>
      </c>
      <c r="G4090" t="s">
        <v>76</v>
      </c>
      <c r="H4090" t="s">
        <v>62</v>
      </c>
      <c r="I4090" t="s">
        <v>67</v>
      </c>
      <c r="J4090">
        <v>1.37044245945598E-2</v>
      </c>
      <c r="K4090">
        <f t="shared" si="75"/>
        <v>3</v>
      </c>
    </row>
    <row r="4091" spans="1:11" x14ac:dyDescent="0.2">
      <c r="A4091">
        <v>12</v>
      </c>
      <c r="B4091" t="s">
        <v>78</v>
      </c>
      <c r="C4091" t="s">
        <v>57</v>
      </c>
      <c r="D4091" t="s">
        <v>74</v>
      </c>
      <c r="E4091" t="s">
        <v>68</v>
      </c>
      <c r="F4091" t="s">
        <v>65</v>
      </c>
      <c r="G4091" t="s">
        <v>76</v>
      </c>
      <c r="H4091" t="s">
        <v>62</v>
      </c>
      <c r="I4091" t="s">
        <v>67</v>
      </c>
      <c r="J4091">
        <v>1.8651475059145901E-2</v>
      </c>
      <c r="K4091">
        <f t="shared" si="75"/>
        <v>3</v>
      </c>
    </row>
    <row r="4092" spans="1:11" x14ac:dyDescent="0.2">
      <c r="A4092">
        <v>13</v>
      </c>
      <c r="B4092" t="s">
        <v>78</v>
      </c>
      <c r="C4092" t="s">
        <v>57</v>
      </c>
      <c r="D4092" t="s">
        <v>74</v>
      </c>
      <c r="E4092" t="s">
        <v>68</v>
      </c>
      <c r="F4092" t="s">
        <v>65</v>
      </c>
      <c r="G4092" t="s">
        <v>76</v>
      </c>
      <c r="H4092" t="s">
        <v>62</v>
      </c>
      <c r="I4092" t="s">
        <v>67</v>
      </c>
      <c r="J4092">
        <v>2.5751033661027701E-2</v>
      </c>
      <c r="K4092">
        <f t="shared" si="75"/>
        <v>3</v>
      </c>
    </row>
    <row r="4093" spans="1:11" x14ac:dyDescent="0.2">
      <c r="A4093">
        <v>14</v>
      </c>
      <c r="B4093" t="s">
        <v>78</v>
      </c>
      <c r="C4093" t="s">
        <v>57</v>
      </c>
      <c r="D4093" t="s">
        <v>74</v>
      </c>
      <c r="E4093" t="s">
        <v>68</v>
      </c>
      <c r="F4093" t="s">
        <v>65</v>
      </c>
      <c r="G4093" t="s">
        <v>76</v>
      </c>
      <c r="H4093" t="s">
        <v>62</v>
      </c>
      <c r="I4093" t="s">
        <v>67</v>
      </c>
      <c r="J4093">
        <v>3.3053838918528602E-2</v>
      </c>
      <c r="K4093">
        <f t="shared" si="75"/>
        <v>3</v>
      </c>
    </row>
    <row r="4094" spans="1:11" x14ac:dyDescent="0.2">
      <c r="A4094">
        <v>15</v>
      </c>
      <c r="B4094" t="s">
        <v>78</v>
      </c>
      <c r="C4094" t="s">
        <v>57</v>
      </c>
      <c r="D4094" t="s">
        <v>74</v>
      </c>
      <c r="E4094" t="s">
        <v>68</v>
      </c>
      <c r="F4094" t="s">
        <v>65</v>
      </c>
      <c r="G4094" t="s">
        <v>76</v>
      </c>
      <c r="H4094" t="s">
        <v>62</v>
      </c>
      <c r="I4094" t="s">
        <v>67</v>
      </c>
      <c r="J4094">
        <v>4.2373443988092299E-2</v>
      </c>
      <c r="K4094">
        <f t="shared" si="75"/>
        <v>3</v>
      </c>
    </row>
    <row r="4095" spans="1:11" x14ac:dyDescent="0.2">
      <c r="A4095">
        <v>16</v>
      </c>
      <c r="B4095" t="s">
        <v>78</v>
      </c>
      <c r="C4095" t="s">
        <v>57</v>
      </c>
      <c r="D4095" t="s">
        <v>74</v>
      </c>
      <c r="E4095" t="s">
        <v>68</v>
      </c>
      <c r="F4095" t="s">
        <v>65</v>
      </c>
      <c r="G4095" t="s">
        <v>76</v>
      </c>
      <c r="H4095" t="s">
        <v>62</v>
      </c>
      <c r="I4095" t="s">
        <v>67</v>
      </c>
      <c r="J4095">
        <v>5.8792453171426499E-2</v>
      </c>
      <c r="K4095">
        <f t="shared" si="75"/>
        <v>3</v>
      </c>
    </row>
    <row r="4096" spans="1:11" x14ac:dyDescent="0.2">
      <c r="A4096">
        <v>17</v>
      </c>
      <c r="B4096" t="s">
        <v>78</v>
      </c>
      <c r="C4096" t="s">
        <v>57</v>
      </c>
      <c r="D4096" t="s">
        <v>74</v>
      </c>
      <c r="E4096" t="s">
        <v>68</v>
      </c>
      <c r="F4096" t="s">
        <v>65</v>
      </c>
      <c r="G4096" t="s">
        <v>76</v>
      </c>
      <c r="H4096" t="s">
        <v>62</v>
      </c>
      <c r="I4096" t="s">
        <v>67</v>
      </c>
      <c r="J4096">
        <v>8.2460227092473401E-2</v>
      </c>
      <c r="K4096">
        <f t="shared" si="75"/>
        <v>3</v>
      </c>
    </row>
    <row r="4097" spans="1:11" x14ac:dyDescent="0.2">
      <c r="A4097">
        <v>18</v>
      </c>
      <c r="B4097" t="s">
        <v>78</v>
      </c>
      <c r="C4097" t="s">
        <v>57</v>
      </c>
      <c r="D4097" t="s">
        <v>74</v>
      </c>
      <c r="E4097" t="s">
        <v>68</v>
      </c>
      <c r="F4097" t="s">
        <v>65</v>
      </c>
      <c r="G4097" t="s">
        <v>76</v>
      </c>
      <c r="H4097" t="s">
        <v>62</v>
      </c>
      <c r="I4097" t="s">
        <v>67</v>
      </c>
      <c r="J4097">
        <v>0.107591503701834</v>
      </c>
      <c r="K4097">
        <f t="shared" si="75"/>
        <v>3</v>
      </c>
    </row>
    <row r="4098" spans="1:11" x14ac:dyDescent="0.2">
      <c r="A4098">
        <v>19</v>
      </c>
      <c r="B4098" t="s">
        <v>78</v>
      </c>
      <c r="C4098" t="s">
        <v>57</v>
      </c>
      <c r="D4098" t="s">
        <v>74</v>
      </c>
      <c r="E4098" t="s">
        <v>68</v>
      </c>
      <c r="F4098" t="s">
        <v>65</v>
      </c>
      <c r="G4098" t="s">
        <v>76</v>
      </c>
      <c r="H4098" t="s">
        <v>62</v>
      </c>
      <c r="I4098" t="s">
        <v>67</v>
      </c>
      <c r="J4098">
        <v>0.121467189259637</v>
      </c>
      <c r="K4098">
        <f t="shared" si="75"/>
        <v>3</v>
      </c>
    </row>
    <row r="4099" spans="1:11" x14ac:dyDescent="0.2">
      <c r="A4099">
        <v>20</v>
      </c>
      <c r="B4099" t="s">
        <v>78</v>
      </c>
      <c r="C4099" t="s">
        <v>57</v>
      </c>
      <c r="D4099" t="s">
        <v>74</v>
      </c>
      <c r="E4099" t="s">
        <v>68</v>
      </c>
      <c r="F4099" t="s">
        <v>65</v>
      </c>
      <c r="G4099" t="s">
        <v>76</v>
      </c>
      <c r="H4099" t="s">
        <v>62</v>
      </c>
      <c r="I4099" t="s">
        <v>67</v>
      </c>
      <c r="J4099">
        <v>0.119854735651188</v>
      </c>
      <c r="K4099">
        <f t="shared" si="75"/>
        <v>3</v>
      </c>
    </row>
    <row r="4100" spans="1:11" x14ac:dyDescent="0.2">
      <c r="A4100">
        <v>21</v>
      </c>
      <c r="B4100" t="s">
        <v>78</v>
      </c>
      <c r="C4100" t="s">
        <v>57</v>
      </c>
      <c r="D4100" t="s">
        <v>74</v>
      </c>
      <c r="E4100" t="s">
        <v>68</v>
      </c>
      <c r="F4100" t="s">
        <v>65</v>
      </c>
      <c r="G4100" t="s">
        <v>76</v>
      </c>
      <c r="H4100" t="s">
        <v>62</v>
      </c>
      <c r="I4100" t="s">
        <v>67</v>
      </c>
      <c r="J4100">
        <v>0.107430586980961</v>
      </c>
      <c r="K4100">
        <f t="shared" ref="K4100:K4163" si="76">MONTH(1&amp;B4100)</f>
        <v>3</v>
      </c>
    </row>
    <row r="4101" spans="1:11" x14ac:dyDescent="0.2">
      <c r="A4101">
        <v>22</v>
      </c>
      <c r="B4101" t="s">
        <v>78</v>
      </c>
      <c r="C4101" t="s">
        <v>57</v>
      </c>
      <c r="D4101" t="s">
        <v>74</v>
      </c>
      <c r="E4101" t="s">
        <v>68</v>
      </c>
      <c r="F4101" t="s">
        <v>65</v>
      </c>
      <c r="G4101" t="s">
        <v>76</v>
      </c>
      <c r="H4101" t="s">
        <v>62</v>
      </c>
      <c r="I4101" t="s">
        <v>67</v>
      </c>
      <c r="J4101">
        <v>8.7942664045512306E-2</v>
      </c>
      <c r="K4101">
        <f t="shared" si="76"/>
        <v>3</v>
      </c>
    </row>
    <row r="4102" spans="1:11" x14ac:dyDescent="0.2">
      <c r="A4102">
        <v>23</v>
      </c>
      <c r="B4102" t="s">
        <v>78</v>
      </c>
      <c r="C4102" t="s">
        <v>57</v>
      </c>
      <c r="D4102" t="s">
        <v>74</v>
      </c>
      <c r="E4102" t="s">
        <v>68</v>
      </c>
      <c r="F4102" t="s">
        <v>65</v>
      </c>
      <c r="G4102" t="s">
        <v>76</v>
      </c>
      <c r="H4102" t="s">
        <v>62</v>
      </c>
      <c r="I4102" t="s">
        <v>67</v>
      </c>
      <c r="J4102">
        <v>6.5564891177828502E-2</v>
      </c>
      <c r="K4102">
        <f t="shared" si="76"/>
        <v>3</v>
      </c>
    </row>
    <row r="4103" spans="1:11" x14ac:dyDescent="0.2">
      <c r="A4103">
        <v>24</v>
      </c>
      <c r="B4103" t="s">
        <v>78</v>
      </c>
      <c r="C4103" t="s">
        <v>57</v>
      </c>
      <c r="D4103" t="s">
        <v>74</v>
      </c>
      <c r="E4103" t="s">
        <v>68</v>
      </c>
      <c r="F4103" t="s">
        <v>65</v>
      </c>
      <c r="G4103" t="s">
        <v>76</v>
      </c>
      <c r="H4103" t="s">
        <v>62</v>
      </c>
      <c r="I4103" t="s">
        <v>67</v>
      </c>
      <c r="J4103">
        <v>4.4722804504027901E-2</v>
      </c>
      <c r="K4103">
        <f t="shared" si="76"/>
        <v>3</v>
      </c>
    </row>
    <row r="4104" spans="1:11" x14ac:dyDescent="0.2">
      <c r="A4104">
        <v>1</v>
      </c>
      <c r="B4104" t="s">
        <v>78</v>
      </c>
      <c r="C4104" t="s">
        <v>63</v>
      </c>
      <c r="D4104" t="s">
        <v>74</v>
      </c>
      <c r="E4104" t="s">
        <v>68</v>
      </c>
      <c r="F4104" t="s">
        <v>65</v>
      </c>
      <c r="G4104" t="s">
        <v>76</v>
      </c>
      <c r="H4104" t="s">
        <v>62</v>
      </c>
      <c r="I4104" t="s">
        <v>67</v>
      </c>
      <c r="J4104">
        <v>3.2232680426503402E-2</v>
      </c>
      <c r="K4104">
        <f t="shared" si="76"/>
        <v>3</v>
      </c>
    </row>
    <row r="4105" spans="1:11" x14ac:dyDescent="0.2">
      <c r="A4105">
        <v>2</v>
      </c>
      <c r="B4105" t="s">
        <v>78</v>
      </c>
      <c r="C4105" t="s">
        <v>63</v>
      </c>
      <c r="D4105" t="s">
        <v>74</v>
      </c>
      <c r="E4105" t="s">
        <v>68</v>
      </c>
      <c r="F4105" t="s">
        <v>65</v>
      </c>
      <c r="G4105" t="s">
        <v>76</v>
      </c>
      <c r="H4105" t="s">
        <v>62</v>
      </c>
      <c r="I4105" t="s">
        <v>67</v>
      </c>
      <c r="J4105">
        <v>1.5569447817365099E-2</v>
      </c>
      <c r="K4105">
        <f t="shared" si="76"/>
        <v>3</v>
      </c>
    </row>
    <row r="4106" spans="1:11" x14ac:dyDescent="0.2">
      <c r="A4106">
        <v>3</v>
      </c>
      <c r="B4106" t="s">
        <v>78</v>
      </c>
      <c r="C4106" t="s">
        <v>63</v>
      </c>
      <c r="D4106" t="s">
        <v>74</v>
      </c>
      <c r="E4106" t="s">
        <v>68</v>
      </c>
      <c r="F4106" t="s">
        <v>65</v>
      </c>
      <c r="G4106" t="s">
        <v>76</v>
      </c>
      <c r="H4106" t="s">
        <v>62</v>
      </c>
      <c r="I4106" t="s">
        <v>67</v>
      </c>
      <c r="J4106">
        <v>6.4844590597667598E-3</v>
      </c>
      <c r="K4106">
        <f t="shared" si="76"/>
        <v>3</v>
      </c>
    </row>
    <row r="4107" spans="1:11" x14ac:dyDescent="0.2">
      <c r="A4107">
        <v>4</v>
      </c>
      <c r="B4107" t="s">
        <v>78</v>
      </c>
      <c r="C4107" t="s">
        <v>63</v>
      </c>
      <c r="D4107" t="s">
        <v>74</v>
      </c>
      <c r="E4107" t="s">
        <v>68</v>
      </c>
      <c r="F4107" t="s">
        <v>65</v>
      </c>
      <c r="G4107" t="s">
        <v>76</v>
      </c>
      <c r="H4107" t="s">
        <v>62</v>
      </c>
      <c r="I4107" t="s">
        <v>67</v>
      </c>
      <c r="J4107">
        <v>2.42933361682364E-3</v>
      </c>
      <c r="K4107">
        <f t="shared" si="76"/>
        <v>3</v>
      </c>
    </row>
    <row r="4108" spans="1:11" x14ac:dyDescent="0.2">
      <c r="A4108">
        <v>5</v>
      </c>
      <c r="B4108" t="s">
        <v>78</v>
      </c>
      <c r="C4108" t="s">
        <v>63</v>
      </c>
      <c r="D4108" t="s">
        <v>74</v>
      </c>
      <c r="E4108" t="s">
        <v>68</v>
      </c>
      <c r="F4108" t="s">
        <v>65</v>
      </c>
      <c r="G4108" t="s">
        <v>76</v>
      </c>
      <c r="H4108" t="s">
        <v>62</v>
      </c>
      <c r="I4108" t="s">
        <v>67</v>
      </c>
      <c r="J4108">
        <v>1.5817242237502499E-3</v>
      </c>
      <c r="K4108">
        <f t="shared" si="76"/>
        <v>3</v>
      </c>
    </row>
    <row r="4109" spans="1:11" x14ac:dyDescent="0.2">
      <c r="A4109">
        <v>6</v>
      </c>
      <c r="B4109" t="s">
        <v>78</v>
      </c>
      <c r="C4109" t="s">
        <v>63</v>
      </c>
      <c r="D4109" t="s">
        <v>74</v>
      </c>
      <c r="E4109" t="s">
        <v>68</v>
      </c>
      <c r="F4109" t="s">
        <v>65</v>
      </c>
      <c r="G4109" t="s">
        <v>76</v>
      </c>
      <c r="H4109" t="s">
        <v>62</v>
      </c>
      <c r="I4109" t="s">
        <v>67</v>
      </c>
      <c r="J4109">
        <v>1.3748119089345399E-3</v>
      </c>
      <c r="K4109">
        <f t="shared" si="76"/>
        <v>3</v>
      </c>
    </row>
    <row r="4110" spans="1:11" x14ac:dyDescent="0.2">
      <c r="A4110">
        <v>7</v>
      </c>
      <c r="B4110" t="s">
        <v>78</v>
      </c>
      <c r="C4110" t="s">
        <v>63</v>
      </c>
      <c r="D4110" t="s">
        <v>74</v>
      </c>
      <c r="E4110" t="s">
        <v>68</v>
      </c>
      <c r="F4110" t="s">
        <v>65</v>
      </c>
      <c r="G4110" t="s">
        <v>76</v>
      </c>
      <c r="H4110" t="s">
        <v>62</v>
      </c>
      <c r="I4110" t="s">
        <v>67</v>
      </c>
      <c r="J4110">
        <v>1.5138189048932401E-3</v>
      </c>
      <c r="K4110">
        <f t="shared" si="76"/>
        <v>3</v>
      </c>
    </row>
    <row r="4111" spans="1:11" x14ac:dyDescent="0.2">
      <c r="A4111">
        <v>8</v>
      </c>
      <c r="B4111" t="s">
        <v>78</v>
      </c>
      <c r="C4111" t="s">
        <v>63</v>
      </c>
      <c r="D4111" t="s">
        <v>74</v>
      </c>
      <c r="E4111" t="s">
        <v>68</v>
      </c>
      <c r="F4111" t="s">
        <v>65</v>
      </c>
      <c r="G4111" t="s">
        <v>76</v>
      </c>
      <c r="H4111" t="s">
        <v>62</v>
      </c>
      <c r="I4111" t="s">
        <v>67</v>
      </c>
      <c r="J4111">
        <v>2.3913299292696198E-3</v>
      </c>
      <c r="K4111">
        <f t="shared" si="76"/>
        <v>3</v>
      </c>
    </row>
    <row r="4112" spans="1:11" x14ac:dyDescent="0.2">
      <c r="A4112">
        <v>9</v>
      </c>
      <c r="B4112" t="s">
        <v>78</v>
      </c>
      <c r="C4112" t="s">
        <v>63</v>
      </c>
      <c r="D4112" t="s">
        <v>74</v>
      </c>
      <c r="E4112" t="s">
        <v>68</v>
      </c>
      <c r="F4112" t="s">
        <v>65</v>
      </c>
      <c r="G4112" t="s">
        <v>76</v>
      </c>
      <c r="H4112" t="s">
        <v>62</v>
      </c>
      <c r="I4112" t="s">
        <v>67</v>
      </c>
      <c r="J4112">
        <v>4.3677336493714797E-3</v>
      </c>
      <c r="K4112">
        <f t="shared" si="76"/>
        <v>3</v>
      </c>
    </row>
    <row r="4113" spans="1:11" x14ac:dyDescent="0.2">
      <c r="A4113">
        <v>10</v>
      </c>
      <c r="B4113" t="s">
        <v>78</v>
      </c>
      <c r="C4113" t="s">
        <v>63</v>
      </c>
      <c r="D4113" t="s">
        <v>74</v>
      </c>
      <c r="E4113" t="s">
        <v>68</v>
      </c>
      <c r="F4113" t="s">
        <v>65</v>
      </c>
      <c r="G4113" t="s">
        <v>76</v>
      </c>
      <c r="H4113" t="s">
        <v>62</v>
      </c>
      <c r="I4113" t="s">
        <v>67</v>
      </c>
      <c r="J4113">
        <v>8.1140464050753602E-3</v>
      </c>
      <c r="K4113">
        <f t="shared" si="76"/>
        <v>3</v>
      </c>
    </row>
    <row r="4114" spans="1:11" x14ac:dyDescent="0.2">
      <c r="A4114">
        <v>11</v>
      </c>
      <c r="B4114" t="s">
        <v>78</v>
      </c>
      <c r="C4114" t="s">
        <v>63</v>
      </c>
      <c r="D4114" t="s">
        <v>74</v>
      </c>
      <c r="E4114" t="s">
        <v>68</v>
      </c>
      <c r="F4114" t="s">
        <v>65</v>
      </c>
      <c r="G4114" t="s">
        <v>76</v>
      </c>
      <c r="H4114" t="s">
        <v>62</v>
      </c>
      <c r="I4114" t="s">
        <v>67</v>
      </c>
      <c r="J4114">
        <v>1.40738813398722E-2</v>
      </c>
      <c r="K4114">
        <f t="shared" si="76"/>
        <v>3</v>
      </c>
    </row>
    <row r="4115" spans="1:11" x14ac:dyDescent="0.2">
      <c r="A4115">
        <v>12</v>
      </c>
      <c r="B4115" t="s">
        <v>78</v>
      </c>
      <c r="C4115" t="s">
        <v>63</v>
      </c>
      <c r="D4115" t="s">
        <v>74</v>
      </c>
      <c r="E4115" t="s">
        <v>68</v>
      </c>
      <c r="F4115" t="s">
        <v>65</v>
      </c>
      <c r="G4115" t="s">
        <v>76</v>
      </c>
      <c r="H4115" t="s">
        <v>62</v>
      </c>
      <c r="I4115" t="s">
        <v>67</v>
      </c>
      <c r="J4115">
        <v>2.2767198739033701E-2</v>
      </c>
      <c r="K4115">
        <f t="shared" si="76"/>
        <v>3</v>
      </c>
    </row>
    <row r="4116" spans="1:11" x14ac:dyDescent="0.2">
      <c r="A4116">
        <v>13</v>
      </c>
      <c r="B4116" t="s">
        <v>78</v>
      </c>
      <c r="C4116" t="s">
        <v>63</v>
      </c>
      <c r="D4116" t="s">
        <v>74</v>
      </c>
      <c r="E4116" t="s">
        <v>68</v>
      </c>
      <c r="F4116" t="s">
        <v>65</v>
      </c>
      <c r="G4116" t="s">
        <v>76</v>
      </c>
      <c r="H4116" t="s">
        <v>62</v>
      </c>
      <c r="I4116" t="s">
        <v>67</v>
      </c>
      <c r="J4116">
        <v>3.4681374885034498E-2</v>
      </c>
      <c r="K4116">
        <f t="shared" si="76"/>
        <v>3</v>
      </c>
    </row>
    <row r="4117" spans="1:11" x14ac:dyDescent="0.2">
      <c r="A4117">
        <v>14</v>
      </c>
      <c r="B4117" t="s">
        <v>78</v>
      </c>
      <c r="C4117" t="s">
        <v>63</v>
      </c>
      <c r="D4117" t="s">
        <v>74</v>
      </c>
      <c r="E4117" t="s">
        <v>68</v>
      </c>
      <c r="F4117" t="s">
        <v>65</v>
      </c>
      <c r="G4117" t="s">
        <v>76</v>
      </c>
      <c r="H4117" t="s">
        <v>62</v>
      </c>
      <c r="I4117" t="s">
        <v>67</v>
      </c>
      <c r="J4117">
        <v>4.6914105182456201E-2</v>
      </c>
      <c r="K4117">
        <f t="shared" si="76"/>
        <v>3</v>
      </c>
    </row>
    <row r="4118" spans="1:11" x14ac:dyDescent="0.2">
      <c r="A4118">
        <v>15</v>
      </c>
      <c r="B4118" t="s">
        <v>78</v>
      </c>
      <c r="C4118" t="s">
        <v>63</v>
      </c>
      <c r="D4118" t="s">
        <v>74</v>
      </c>
      <c r="E4118" t="s">
        <v>68</v>
      </c>
      <c r="F4118" t="s">
        <v>65</v>
      </c>
      <c r="G4118" t="s">
        <v>76</v>
      </c>
      <c r="H4118" t="s">
        <v>62</v>
      </c>
      <c r="I4118" t="s">
        <v>67</v>
      </c>
      <c r="J4118">
        <v>5.7048816189779299E-2</v>
      </c>
      <c r="K4118">
        <f t="shared" si="76"/>
        <v>3</v>
      </c>
    </row>
    <row r="4119" spans="1:11" x14ac:dyDescent="0.2">
      <c r="A4119">
        <v>16</v>
      </c>
      <c r="B4119" t="s">
        <v>78</v>
      </c>
      <c r="C4119" t="s">
        <v>63</v>
      </c>
      <c r="D4119" t="s">
        <v>74</v>
      </c>
      <c r="E4119" t="s">
        <v>68</v>
      </c>
      <c r="F4119" t="s">
        <v>65</v>
      </c>
      <c r="G4119" t="s">
        <v>76</v>
      </c>
      <c r="H4119" t="s">
        <v>62</v>
      </c>
      <c r="I4119" t="s">
        <v>67</v>
      </c>
      <c r="J4119">
        <v>6.8853305893957106E-2</v>
      </c>
      <c r="K4119">
        <f t="shared" si="76"/>
        <v>3</v>
      </c>
    </row>
    <row r="4120" spans="1:11" x14ac:dyDescent="0.2">
      <c r="A4120">
        <v>17</v>
      </c>
      <c r="B4120" t="s">
        <v>78</v>
      </c>
      <c r="C4120" t="s">
        <v>63</v>
      </c>
      <c r="D4120" t="s">
        <v>74</v>
      </c>
      <c r="E4120" t="s">
        <v>68</v>
      </c>
      <c r="F4120" t="s">
        <v>65</v>
      </c>
      <c r="G4120" t="s">
        <v>76</v>
      </c>
      <c r="H4120" t="s">
        <v>62</v>
      </c>
      <c r="I4120" t="s">
        <v>67</v>
      </c>
      <c r="J4120">
        <v>8.1636261369006202E-2</v>
      </c>
      <c r="K4120">
        <f t="shared" si="76"/>
        <v>3</v>
      </c>
    </row>
    <row r="4121" spans="1:11" x14ac:dyDescent="0.2">
      <c r="A4121">
        <v>18</v>
      </c>
      <c r="B4121" t="s">
        <v>78</v>
      </c>
      <c r="C4121" t="s">
        <v>63</v>
      </c>
      <c r="D4121" t="s">
        <v>74</v>
      </c>
      <c r="E4121" t="s">
        <v>68</v>
      </c>
      <c r="F4121" t="s">
        <v>65</v>
      </c>
      <c r="G4121" t="s">
        <v>76</v>
      </c>
      <c r="H4121" t="s">
        <v>62</v>
      </c>
      <c r="I4121" t="s">
        <v>67</v>
      </c>
      <c r="J4121">
        <v>9.36369740104874E-2</v>
      </c>
      <c r="K4121">
        <f t="shared" si="76"/>
        <v>3</v>
      </c>
    </row>
    <row r="4122" spans="1:11" x14ac:dyDescent="0.2">
      <c r="A4122">
        <v>19</v>
      </c>
      <c r="B4122" t="s">
        <v>78</v>
      </c>
      <c r="C4122" t="s">
        <v>63</v>
      </c>
      <c r="D4122" t="s">
        <v>74</v>
      </c>
      <c r="E4122" t="s">
        <v>68</v>
      </c>
      <c r="F4122" t="s">
        <v>65</v>
      </c>
      <c r="G4122" t="s">
        <v>76</v>
      </c>
      <c r="H4122" t="s">
        <v>62</v>
      </c>
      <c r="I4122" t="s">
        <v>67</v>
      </c>
      <c r="J4122">
        <v>0.10219486455238</v>
      </c>
      <c r="K4122">
        <f t="shared" si="76"/>
        <v>3</v>
      </c>
    </row>
    <row r="4123" spans="1:11" x14ac:dyDescent="0.2">
      <c r="A4123">
        <v>20</v>
      </c>
      <c r="B4123" t="s">
        <v>78</v>
      </c>
      <c r="C4123" t="s">
        <v>63</v>
      </c>
      <c r="D4123" t="s">
        <v>74</v>
      </c>
      <c r="E4123" t="s">
        <v>68</v>
      </c>
      <c r="F4123" t="s">
        <v>65</v>
      </c>
      <c r="G4123" t="s">
        <v>76</v>
      </c>
      <c r="H4123" t="s">
        <v>62</v>
      </c>
      <c r="I4123" t="s">
        <v>67</v>
      </c>
      <c r="J4123">
        <v>0.102840717591866</v>
      </c>
      <c r="K4123">
        <f t="shared" si="76"/>
        <v>3</v>
      </c>
    </row>
    <row r="4124" spans="1:11" x14ac:dyDescent="0.2">
      <c r="A4124">
        <v>21</v>
      </c>
      <c r="B4124" t="s">
        <v>78</v>
      </c>
      <c r="C4124" t="s">
        <v>63</v>
      </c>
      <c r="D4124" t="s">
        <v>74</v>
      </c>
      <c r="E4124" t="s">
        <v>68</v>
      </c>
      <c r="F4124" t="s">
        <v>65</v>
      </c>
      <c r="G4124" t="s">
        <v>76</v>
      </c>
      <c r="H4124" t="s">
        <v>62</v>
      </c>
      <c r="I4124" t="s">
        <v>67</v>
      </c>
      <c r="J4124">
        <v>9.6547053141303907E-2</v>
      </c>
      <c r="K4124">
        <f t="shared" si="76"/>
        <v>3</v>
      </c>
    </row>
    <row r="4125" spans="1:11" x14ac:dyDescent="0.2">
      <c r="A4125">
        <v>22</v>
      </c>
      <c r="B4125" t="s">
        <v>78</v>
      </c>
      <c r="C4125" t="s">
        <v>63</v>
      </c>
      <c r="D4125" t="s">
        <v>74</v>
      </c>
      <c r="E4125" t="s">
        <v>68</v>
      </c>
      <c r="F4125" t="s">
        <v>65</v>
      </c>
      <c r="G4125" t="s">
        <v>76</v>
      </c>
      <c r="H4125" t="s">
        <v>62</v>
      </c>
      <c r="I4125" t="s">
        <v>67</v>
      </c>
      <c r="J4125">
        <v>8.4463103575733597E-2</v>
      </c>
      <c r="K4125">
        <f t="shared" si="76"/>
        <v>3</v>
      </c>
    </row>
    <row r="4126" spans="1:11" x14ac:dyDescent="0.2">
      <c r="A4126">
        <v>23</v>
      </c>
      <c r="B4126" t="s">
        <v>78</v>
      </c>
      <c r="C4126" t="s">
        <v>63</v>
      </c>
      <c r="D4126" t="s">
        <v>74</v>
      </c>
      <c r="E4126" t="s">
        <v>68</v>
      </c>
      <c r="F4126" t="s">
        <v>65</v>
      </c>
      <c r="G4126" t="s">
        <v>76</v>
      </c>
      <c r="H4126" t="s">
        <v>62</v>
      </c>
      <c r="I4126" t="s">
        <v>67</v>
      </c>
      <c r="J4126">
        <v>6.7877805649429898E-2</v>
      </c>
      <c r="K4126">
        <f t="shared" si="76"/>
        <v>3</v>
      </c>
    </row>
    <row r="4127" spans="1:11" x14ac:dyDescent="0.2">
      <c r="A4127">
        <v>24</v>
      </c>
      <c r="B4127" t="s">
        <v>78</v>
      </c>
      <c r="C4127" t="s">
        <v>63</v>
      </c>
      <c r="D4127" t="s">
        <v>74</v>
      </c>
      <c r="E4127" t="s">
        <v>68</v>
      </c>
      <c r="F4127" t="s">
        <v>65</v>
      </c>
      <c r="G4127" t="s">
        <v>76</v>
      </c>
      <c r="H4127" t="s">
        <v>62</v>
      </c>
      <c r="I4127" t="s">
        <v>67</v>
      </c>
      <c r="J4127">
        <v>5.0405151937904798E-2</v>
      </c>
      <c r="K4127">
        <f t="shared" si="76"/>
        <v>3</v>
      </c>
    </row>
    <row r="4128" spans="1:11" x14ac:dyDescent="0.2">
      <c r="A4128">
        <v>9</v>
      </c>
      <c r="B4128" t="s">
        <v>78</v>
      </c>
      <c r="C4128" t="s">
        <v>57</v>
      </c>
      <c r="D4128" t="s">
        <v>74</v>
      </c>
      <c r="E4128" t="s">
        <v>59</v>
      </c>
      <c r="F4128" t="s">
        <v>60</v>
      </c>
      <c r="G4128" t="s">
        <v>75</v>
      </c>
      <c r="H4128" t="s">
        <v>71</v>
      </c>
      <c r="I4128" t="s">
        <v>67</v>
      </c>
      <c r="J4128">
        <v>3.9670299537218102E-2</v>
      </c>
      <c r="K4128">
        <f t="shared" si="76"/>
        <v>3</v>
      </c>
    </row>
    <row r="4129" spans="1:11" x14ac:dyDescent="0.2">
      <c r="A4129">
        <v>9</v>
      </c>
      <c r="B4129" t="s">
        <v>78</v>
      </c>
      <c r="C4129" t="s">
        <v>57</v>
      </c>
      <c r="D4129" t="s">
        <v>74</v>
      </c>
      <c r="E4129" t="s">
        <v>64</v>
      </c>
      <c r="F4129" t="s">
        <v>60</v>
      </c>
      <c r="G4129" t="s">
        <v>75</v>
      </c>
      <c r="H4129" t="s">
        <v>71</v>
      </c>
      <c r="I4129" t="s">
        <v>67</v>
      </c>
      <c r="J4129">
        <v>4.8101477192864797E-2</v>
      </c>
      <c r="K4129">
        <f t="shared" si="76"/>
        <v>3</v>
      </c>
    </row>
    <row r="4130" spans="1:11" x14ac:dyDescent="0.2">
      <c r="A4130">
        <v>1</v>
      </c>
      <c r="B4130" t="s">
        <v>78</v>
      </c>
      <c r="C4130" t="s">
        <v>57</v>
      </c>
      <c r="D4130" t="s">
        <v>74</v>
      </c>
      <c r="E4130" t="s">
        <v>64</v>
      </c>
      <c r="F4130" t="s">
        <v>60</v>
      </c>
      <c r="G4130" t="s">
        <v>76</v>
      </c>
      <c r="H4130" t="s">
        <v>62</v>
      </c>
      <c r="I4130" t="s">
        <v>67</v>
      </c>
      <c r="J4130">
        <v>2.7745889731646399E-2</v>
      </c>
      <c r="K4130">
        <f t="shared" si="76"/>
        <v>3</v>
      </c>
    </row>
    <row r="4131" spans="1:11" x14ac:dyDescent="0.2">
      <c r="A4131">
        <v>2</v>
      </c>
      <c r="B4131" t="s">
        <v>78</v>
      </c>
      <c r="C4131" t="s">
        <v>57</v>
      </c>
      <c r="D4131" t="s">
        <v>74</v>
      </c>
      <c r="E4131" t="s">
        <v>64</v>
      </c>
      <c r="F4131" t="s">
        <v>60</v>
      </c>
      <c r="G4131" t="s">
        <v>76</v>
      </c>
      <c r="H4131" t="s">
        <v>62</v>
      </c>
      <c r="I4131" t="s">
        <v>67</v>
      </c>
      <c r="J4131">
        <v>8.2226953749300093E-3</v>
      </c>
      <c r="K4131">
        <f t="shared" si="76"/>
        <v>3</v>
      </c>
    </row>
    <row r="4132" spans="1:11" x14ac:dyDescent="0.2">
      <c r="A4132">
        <v>3</v>
      </c>
      <c r="B4132" t="s">
        <v>78</v>
      </c>
      <c r="C4132" t="s">
        <v>57</v>
      </c>
      <c r="D4132" t="s">
        <v>74</v>
      </c>
      <c r="E4132" t="s">
        <v>64</v>
      </c>
      <c r="F4132" t="s">
        <v>60</v>
      </c>
      <c r="G4132" t="s">
        <v>76</v>
      </c>
      <c r="H4132" t="s">
        <v>62</v>
      </c>
      <c r="I4132" t="s">
        <v>67</v>
      </c>
      <c r="J4132">
        <v>1.63850976915222E-3</v>
      </c>
      <c r="K4132">
        <f t="shared" si="76"/>
        <v>3</v>
      </c>
    </row>
    <row r="4133" spans="1:11" x14ac:dyDescent="0.2">
      <c r="A4133">
        <v>4</v>
      </c>
      <c r="B4133" t="s">
        <v>78</v>
      </c>
      <c r="C4133" t="s">
        <v>57</v>
      </c>
      <c r="D4133" t="s">
        <v>74</v>
      </c>
      <c r="E4133" t="s">
        <v>64</v>
      </c>
      <c r="F4133" t="s">
        <v>60</v>
      </c>
      <c r="G4133" t="s">
        <v>76</v>
      </c>
      <c r="H4133" t="s">
        <v>62</v>
      </c>
      <c r="I4133" t="s">
        <v>67</v>
      </c>
      <c r="J4133" s="3">
        <v>7.0574624500109801E-4</v>
      </c>
      <c r="K4133">
        <f t="shared" si="76"/>
        <v>3</v>
      </c>
    </row>
    <row r="4134" spans="1:11" x14ac:dyDescent="0.2">
      <c r="A4134">
        <v>5</v>
      </c>
      <c r="B4134" t="s">
        <v>78</v>
      </c>
      <c r="C4134" t="s">
        <v>57</v>
      </c>
      <c r="D4134" t="s">
        <v>74</v>
      </c>
      <c r="E4134" t="s">
        <v>64</v>
      </c>
      <c r="F4134" t="s">
        <v>60</v>
      </c>
      <c r="G4134" t="s">
        <v>76</v>
      </c>
      <c r="H4134" t="s">
        <v>62</v>
      </c>
      <c r="I4134" t="s">
        <v>67</v>
      </c>
      <c r="J4134" s="3">
        <v>6.9106608446538895E-4</v>
      </c>
      <c r="K4134">
        <f t="shared" si="76"/>
        <v>3</v>
      </c>
    </row>
    <row r="4135" spans="1:11" x14ac:dyDescent="0.2">
      <c r="A4135">
        <v>6</v>
      </c>
      <c r="B4135" t="s">
        <v>78</v>
      </c>
      <c r="C4135" t="s">
        <v>57</v>
      </c>
      <c r="D4135" t="s">
        <v>74</v>
      </c>
      <c r="E4135" t="s">
        <v>64</v>
      </c>
      <c r="F4135" t="s">
        <v>60</v>
      </c>
      <c r="G4135" t="s">
        <v>76</v>
      </c>
      <c r="H4135" t="s">
        <v>62</v>
      </c>
      <c r="I4135" t="s">
        <v>67</v>
      </c>
      <c r="J4135" s="3">
        <v>8.9335325413725101E-4</v>
      </c>
      <c r="K4135">
        <f t="shared" si="76"/>
        <v>3</v>
      </c>
    </row>
    <row r="4136" spans="1:11" x14ac:dyDescent="0.2">
      <c r="A4136">
        <v>7</v>
      </c>
      <c r="B4136" t="s">
        <v>78</v>
      </c>
      <c r="C4136" t="s">
        <v>57</v>
      </c>
      <c r="D4136" t="s">
        <v>74</v>
      </c>
      <c r="E4136" t="s">
        <v>64</v>
      </c>
      <c r="F4136" t="s">
        <v>60</v>
      </c>
      <c r="G4136" t="s">
        <v>76</v>
      </c>
      <c r="H4136" t="s">
        <v>62</v>
      </c>
      <c r="I4136" t="s">
        <v>67</v>
      </c>
      <c r="J4136">
        <v>1.5647328928114501E-3</v>
      </c>
      <c r="K4136">
        <f t="shared" si="76"/>
        <v>3</v>
      </c>
    </row>
    <row r="4137" spans="1:11" x14ac:dyDescent="0.2">
      <c r="A4137">
        <v>8</v>
      </c>
      <c r="B4137" t="s">
        <v>78</v>
      </c>
      <c r="C4137" t="s">
        <v>57</v>
      </c>
      <c r="D4137" t="s">
        <v>74</v>
      </c>
      <c r="E4137" t="s">
        <v>64</v>
      </c>
      <c r="F4137" t="s">
        <v>60</v>
      </c>
      <c r="G4137" t="s">
        <v>76</v>
      </c>
      <c r="H4137" t="s">
        <v>62</v>
      </c>
      <c r="I4137" t="s">
        <v>67</v>
      </c>
      <c r="J4137">
        <v>2.7869847674931898E-3</v>
      </c>
      <c r="K4137">
        <f t="shared" si="76"/>
        <v>3</v>
      </c>
    </row>
    <row r="4138" spans="1:11" x14ac:dyDescent="0.2">
      <c r="A4138">
        <v>9</v>
      </c>
      <c r="B4138" t="s">
        <v>78</v>
      </c>
      <c r="C4138" t="s">
        <v>57</v>
      </c>
      <c r="D4138" t="s">
        <v>74</v>
      </c>
      <c r="E4138" t="s">
        <v>64</v>
      </c>
      <c r="F4138" t="s">
        <v>60</v>
      </c>
      <c r="G4138" t="s">
        <v>69</v>
      </c>
      <c r="H4138" t="s">
        <v>62</v>
      </c>
      <c r="I4138" t="s">
        <v>67</v>
      </c>
      <c r="J4138">
        <v>4.6064548466498902E-3</v>
      </c>
      <c r="K4138">
        <f t="shared" si="76"/>
        <v>3</v>
      </c>
    </row>
    <row r="4139" spans="1:11" x14ac:dyDescent="0.2">
      <c r="A4139">
        <v>10</v>
      </c>
      <c r="B4139" t="s">
        <v>78</v>
      </c>
      <c r="C4139" t="s">
        <v>57</v>
      </c>
      <c r="D4139" t="s">
        <v>74</v>
      </c>
      <c r="E4139" t="s">
        <v>64</v>
      </c>
      <c r="F4139" t="s">
        <v>60</v>
      </c>
      <c r="G4139" t="s">
        <v>76</v>
      </c>
      <c r="H4139" t="s">
        <v>62</v>
      </c>
      <c r="I4139" t="s">
        <v>67</v>
      </c>
      <c r="J4139">
        <v>6.1102793051918004E-3</v>
      </c>
      <c r="K4139">
        <f t="shared" si="76"/>
        <v>3</v>
      </c>
    </row>
    <row r="4140" spans="1:11" x14ac:dyDescent="0.2">
      <c r="A4140">
        <v>11</v>
      </c>
      <c r="B4140" t="s">
        <v>78</v>
      </c>
      <c r="C4140" t="s">
        <v>57</v>
      </c>
      <c r="D4140" t="s">
        <v>74</v>
      </c>
      <c r="E4140" t="s">
        <v>64</v>
      </c>
      <c r="F4140" t="s">
        <v>60</v>
      </c>
      <c r="G4140" t="s">
        <v>76</v>
      </c>
      <c r="H4140" t="s">
        <v>62</v>
      </c>
      <c r="I4140" t="s">
        <v>67</v>
      </c>
      <c r="J4140">
        <v>8.5751134777855096E-3</v>
      </c>
      <c r="K4140">
        <f t="shared" si="76"/>
        <v>3</v>
      </c>
    </row>
    <row r="4141" spans="1:11" x14ac:dyDescent="0.2">
      <c r="A4141">
        <v>12</v>
      </c>
      <c r="B4141" t="s">
        <v>78</v>
      </c>
      <c r="C4141" t="s">
        <v>57</v>
      </c>
      <c r="D4141" t="s">
        <v>74</v>
      </c>
      <c r="E4141" t="s">
        <v>64</v>
      </c>
      <c r="F4141" t="s">
        <v>60</v>
      </c>
      <c r="G4141" t="s">
        <v>76</v>
      </c>
      <c r="H4141" t="s">
        <v>62</v>
      </c>
      <c r="I4141" t="s">
        <v>67</v>
      </c>
      <c r="J4141">
        <v>1.28158028787535E-2</v>
      </c>
      <c r="K4141">
        <f t="shared" si="76"/>
        <v>3</v>
      </c>
    </row>
    <row r="4142" spans="1:11" x14ac:dyDescent="0.2">
      <c r="A4142">
        <v>13</v>
      </c>
      <c r="B4142" t="s">
        <v>78</v>
      </c>
      <c r="C4142" t="s">
        <v>57</v>
      </c>
      <c r="D4142" t="s">
        <v>74</v>
      </c>
      <c r="E4142" t="s">
        <v>64</v>
      </c>
      <c r="F4142" t="s">
        <v>60</v>
      </c>
      <c r="G4142" t="s">
        <v>76</v>
      </c>
      <c r="H4142" t="s">
        <v>62</v>
      </c>
      <c r="I4142" t="s">
        <v>67</v>
      </c>
      <c r="J4142">
        <v>1.86194474489117E-2</v>
      </c>
      <c r="K4142">
        <f t="shared" si="76"/>
        <v>3</v>
      </c>
    </row>
    <row r="4143" spans="1:11" x14ac:dyDescent="0.2">
      <c r="A4143">
        <v>14</v>
      </c>
      <c r="B4143" t="s">
        <v>78</v>
      </c>
      <c r="C4143" t="s">
        <v>57</v>
      </c>
      <c r="D4143" t="s">
        <v>74</v>
      </c>
      <c r="E4143" t="s">
        <v>64</v>
      </c>
      <c r="F4143" t="s">
        <v>60</v>
      </c>
      <c r="G4143" t="s">
        <v>76</v>
      </c>
      <c r="H4143" t="s">
        <v>62</v>
      </c>
      <c r="I4143" t="s">
        <v>67</v>
      </c>
      <c r="J4143">
        <v>2.58396565420007E-2</v>
      </c>
      <c r="K4143">
        <f t="shared" si="76"/>
        <v>3</v>
      </c>
    </row>
    <row r="4144" spans="1:11" x14ac:dyDescent="0.2">
      <c r="A4144">
        <v>15</v>
      </c>
      <c r="B4144" t="s">
        <v>78</v>
      </c>
      <c r="C4144" t="s">
        <v>57</v>
      </c>
      <c r="D4144" t="s">
        <v>74</v>
      </c>
      <c r="E4144" t="s">
        <v>64</v>
      </c>
      <c r="F4144" t="s">
        <v>60</v>
      </c>
      <c r="G4144" t="s">
        <v>76</v>
      </c>
      <c r="H4144" t="s">
        <v>62</v>
      </c>
      <c r="I4144" t="s">
        <v>67</v>
      </c>
      <c r="J4144">
        <v>3.6412494373256901E-2</v>
      </c>
      <c r="K4144">
        <f t="shared" si="76"/>
        <v>3</v>
      </c>
    </row>
    <row r="4145" spans="1:11" x14ac:dyDescent="0.2">
      <c r="A4145">
        <v>16</v>
      </c>
      <c r="B4145" t="s">
        <v>78</v>
      </c>
      <c r="C4145" t="s">
        <v>57</v>
      </c>
      <c r="D4145" t="s">
        <v>74</v>
      </c>
      <c r="E4145" t="s">
        <v>64</v>
      </c>
      <c r="F4145" t="s">
        <v>60</v>
      </c>
      <c r="G4145" t="s">
        <v>76</v>
      </c>
      <c r="H4145" t="s">
        <v>62</v>
      </c>
      <c r="I4145" t="s">
        <v>67</v>
      </c>
      <c r="J4145">
        <v>5.6900774877560602E-2</v>
      </c>
      <c r="K4145">
        <f t="shared" si="76"/>
        <v>3</v>
      </c>
    </row>
    <row r="4146" spans="1:11" x14ac:dyDescent="0.2">
      <c r="A4146">
        <v>17</v>
      </c>
      <c r="B4146" t="s">
        <v>78</v>
      </c>
      <c r="C4146" t="s">
        <v>57</v>
      </c>
      <c r="D4146" t="s">
        <v>74</v>
      </c>
      <c r="E4146" t="s">
        <v>64</v>
      </c>
      <c r="F4146" t="s">
        <v>60</v>
      </c>
      <c r="G4146" t="s">
        <v>76</v>
      </c>
      <c r="H4146" t="s">
        <v>62</v>
      </c>
      <c r="I4146" t="s">
        <v>67</v>
      </c>
      <c r="J4146">
        <v>8.6435896177349106E-2</v>
      </c>
      <c r="K4146">
        <f t="shared" si="76"/>
        <v>3</v>
      </c>
    </row>
    <row r="4147" spans="1:11" x14ac:dyDescent="0.2">
      <c r="A4147">
        <v>18</v>
      </c>
      <c r="B4147" t="s">
        <v>78</v>
      </c>
      <c r="C4147" t="s">
        <v>57</v>
      </c>
      <c r="D4147" t="s">
        <v>74</v>
      </c>
      <c r="E4147" t="s">
        <v>64</v>
      </c>
      <c r="F4147" t="s">
        <v>60</v>
      </c>
      <c r="G4147" t="s">
        <v>76</v>
      </c>
      <c r="H4147" t="s">
        <v>62</v>
      </c>
      <c r="I4147" t="s">
        <v>67</v>
      </c>
      <c r="J4147">
        <v>0.116438736852613</v>
      </c>
      <c r="K4147">
        <f t="shared" si="76"/>
        <v>3</v>
      </c>
    </row>
    <row r="4148" spans="1:11" x14ac:dyDescent="0.2">
      <c r="A4148">
        <v>19</v>
      </c>
      <c r="B4148" t="s">
        <v>78</v>
      </c>
      <c r="C4148" t="s">
        <v>57</v>
      </c>
      <c r="D4148" t="s">
        <v>74</v>
      </c>
      <c r="E4148" t="s">
        <v>64</v>
      </c>
      <c r="F4148" t="s">
        <v>60</v>
      </c>
      <c r="G4148" t="s">
        <v>76</v>
      </c>
      <c r="H4148" t="s">
        <v>62</v>
      </c>
      <c r="I4148" t="s">
        <v>67</v>
      </c>
      <c r="J4148">
        <v>0.12823191711212101</v>
      </c>
      <c r="K4148">
        <f t="shared" si="76"/>
        <v>3</v>
      </c>
    </row>
    <row r="4149" spans="1:11" x14ac:dyDescent="0.2">
      <c r="A4149">
        <v>20</v>
      </c>
      <c r="B4149" t="s">
        <v>78</v>
      </c>
      <c r="C4149" t="s">
        <v>57</v>
      </c>
      <c r="D4149" t="s">
        <v>74</v>
      </c>
      <c r="E4149" t="s">
        <v>64</v>
      </c>
      <c r="F4149" t="s">
        <v>60</v>
      </c>
      <c r="G4149" t="s">
        <v>76</v>
      </c>
      <c r="H4149" t="s">
        <v>62</v>
      </c>
      <c r="I4149" t="s">
        <v>67</v>
      </c>
      <c r="J4149">
        <v>0.124068936366238</v>
      </c>
      <c r="K4149">
        <f t="shared" si="76"/>
        <v>3</v>
      </c>
    </row>
    <row r="4150" spans="1:11" x14ac:dyDescent="0.2">
      <c r="A4150">
        <v>21</v>
      </c>
      <c r="B4150" t="s">
        <v>78</v>
      </c>
      <c r="C4150" t="s">
        <v>57</v>
      </c>
      <c r="D4150" t="s">
        <v>74</v>
      </c>
      <c r="E4150" t="s">
        <v>64</v>
      </c>
      <c r="F4150" t="s">
        <v>60</v>
      </c>
      <c r="G4150" t="s">
        <v>76</v>
      </c>
      <c r="H4150" t="s">
        <v>62</v>
      </c>
      <c r="I4150" t="s">
        <v>67</v>
      </c>
      <c r="J4150">
        <v>0.11427258140933</v>
      </c>
      <c r="K4150">
        <f t="shared" si="76"/>
        <v>3</v>
      </c>
    </row>
    <row r="4151" spans="1:11" x14ac:dyDescent="0.2">
      <c r="A4151">
        <v>22</v>
      </c>
      <c r="B4151" t="s">
        <v>78</v>
      </c>
      <c r="C4151" t="s">
        <v>57</v>
      </c>
      <c r="D4151" t="s">
        <v>74</v>
      </c>
      <c r="E4151" t="s">
        <v>64</v>
      </c>
      <c r="F4151" t="s">
        <v>60</v>
      </c>
      <c r="G4151" t="s">
        <v>76</v>
      </c>
      <c r="H4151" t="s">
        <v>62</v>
      </c>
      <c r="I4151" t="s">
        <v>67</v>
      </c>
      <c r="J4151">
        <v>9.6506953246898897E-2</v>
      </c>
      <c r="K4151">
        <f t="shared" si="76"/>
        <v>3</v>
      </c>
    </row>
    <row r="4152" spans="1:11" x14ac:dyDescent="0.2">
      <c r="A4152">
        <v>23</v>
      </c>
      <c r="B4152" t="s">
        <v>78</v>
      </c>
      <c r="C4152" t="s">
        <v>57</v>
      </c>
      <c r="D4152" t="s">
        <v>74</v>
      </c>
      <c r="E4152" t="s">
        <v>64</v>
      </c>
      <c r="F4152" t="s">
        <v>60</v>
      </c>
      <c r="G4152" t="s">
        <v>76</v>
      </c>
      <c r="H4152" t="s">
        <v>62</v>
      </c>
      <c r="I4152" t="s">
        <v>67</v>
      </c>
      <c r="J4152">
        <v>7.1475324652893399E-2</v>
      </c>
      <c r="K4152">
        <f t="shared" si="76"/>
        <v>3</v>
      </c>
    </row>
    <row r="4153" spans="1:11" x14ac:dyDescent="0.2">
      <c r="A4153">
        <v>24</v>
      </c>
      <c r="B4153" t="s">
        <v>78</v>
      </c>
      <c r="C4153" t="s">
        <v>57</v>
      </c>
      <c r="D4153" t="s">
        <v>74</v>
      </c>
      <c r="E4153" t="s">
        <v>64</v>
      </c>
      <c r="F4153" t="s">
        <v>60</v>
      </c>
      <c r="G4153" t="s">
        <v>76</v>
      </c>
      <c r="H4153" t="s">
        <v>62</v>
      </c>
      <c r="I4153" t="s">
        <v>67</v>
      </c>
      <c r="J4153">
        <v>4.8625750208047797E-2</v>
      </c>
      <c r="K4153">
        <f t="shared" si="76"/>
        <v>3</v>
      </c>
    </row>
    <row r="4154" spans="1:11" x14ac:dyDescent="0.2">
      <c r="A4154">
        <v>1</v>
      </c>
      <c r="B4154" t="s">
        <v>78</v>
      </c>
      <c r="C4154" t="s">
        <v>63</v>
      </c>
      <c r="D4154" t="s">
        <v>74</v>
      </c>
      <c r="E4154" t="s">
        <v>64</v>
      </c>
      <c r="F4154" t="s">
        <v>60</v>
      </c>
      <c r="G4154" t="s">
        <v>76</v>
      </c>
      <c r="H4154" t="s">
        <v>62</v>
      </c>
      <c r="I4154" t="s">
        <v>67</v>
      </c>
      <c r="J4154">
        <v>3.9690384432428803E-2</v>
      </c>
      <c r="K4154">
        <f t="shared" si="76"/>
        <v>3</v>
      </c>
    </row>
    <row r="4155" spans="1:11" x14ac:dyDescent="0.2">
      <c r="A4155">
        <v>2</v>
      </c>
      <c r="B4155" t="s">
        <v>78</v>
      </c>
      <c r="C4155" t="s">
        <v>63</v>
      </c>
      <c r="D4155" t="s">
        <v>74</v>
      </c>
      <c r="E4155" t="s">
        <v>64</v>
      </c>
      <c r="F4155" t="s">
        <v>60</v>
      </c>
      <c r="G4155" t="s">
        <v>76</v>
      </c>
      <c r="H4155" t="s">
        <v>62</v>
      </c>
      <c r="I4155" t="s">
        <v>67</v>
      </c>
      <c r="J4155">
        <v>1.26844051819501E-2</v>
      </c>
      <c r="K4155">
        <f t="shared" si="76"/>
        <v>3</v>
      </c>
    </row>
    <row r="4156" spans="1:11" x14ac:dyDescent="0.2">
      <c r="A4156">
        <v>3</v>
      </c>
      <c r="B4156" t="s">
        <v>78</v>
      </c>
      <c r="C4156" t="s">
        <v>63</v>
      </c>
      <c r="D4156" t="s">
        <v>74</v>
      </c>
      <c r="E4156" t="s">
        <v>64</v>
      </c>
      <c r="F4156" t="s">
        <v>60</v>
      </c>
      <c r="G4156" t="s">
        <v>76</v>
      </c>
      <c r="H4156" t="s">
        <v>62</v>
      </c>
      <c r="I4156" t="s">
        <v>67</v>
      </c>
      <c r="J4156">
        <v>3.2238431584150498E-3</v>
      </c>
      <c r="K4156">
        <f t="shared" si="76"/>
        <v>3</v>
      </c>
    </row>
    <row r="4157" spans="1:11" x14ac:dyDescent="0.2">
      <c r="A4157">
        <v>4</v>
      </c>
      <c r="B4157" t="s">
        <v>78</v>
      </c>
      <c r="C4157" t="s">
        <v>63</v>
      </c>
      <c r="D4157" t="s">
        <v>74</v>
      </c>
      <c r="E4157" t="s">
        <v>64</v>
      </c>
      <c r="F4157" t="s">
        <v>60</v>
      </c>
      <c r="G4157" t="s">
        <v>76</v>
      </c>
      <c r="H4157" t="s">
        <v>62</v>
      </c>
      <c r="I4157" t="s">
        <v>67</v>
      </c>
      <c r="J4157">
        <v>1.7223429324584199E-3</v>
      </c>
      <c r="K4157">
        <f t="shared" si="76"/>
        <v>3</v>
      </c>
    </row>
    <row r="4158" spans="1:11" x14ac:dyDescent="0.2">
      <c r="A4158">
        <v>5</v>
      </c>
      <c r="B4158" t="s">
        <v>78</v>
      </c>
      <c r="C4158" t="s">
        <v>63</v>
      </c>
      <c r="D4158" t="s">
        <v>74</v>
      </c>
      <c r="E4158" t="s">
        <v>64</v>
      </c>
      <c r="F4158" t="s">
        <v>60</v>
      </c>
      <c r="G4158" t="s">
        <v>76</v>
      </c>
      <c r="H4158" t="s">
        <v>62</v>
      </c>
      <c r="I4158" t="s">
        <v>67</v>
      </c>
      <c r="J4158">
        <v>1.2730095574134601E-3</v>
      </c>
      <c r="K4158">
        <f t="shared" si="76"/>
        <v>3</v>
      </c>
    </row>
    <row r="4159" spans="1:11" x14ac:dyDescent="0.2">
      <c r="A4159">
        <v>6</v>
      </c>
      <c r="B4159" t="s">
        <v>78</v>
      </c>
      <c r="C4159" t="s">
        <v>63</v>
      </c>
      <c r="D4159" t="s">
        <v>74</v>
      </c>
      <c r="E4159" t="s">
        <v>64</v>
      </c>
      <c r="F4159" t="s">
        <v>60</v>
      </c>
      <c r="G4159" t="s">
        <v>76</v>
      </c>
      <c r="H4159" t="s">
        <v>62</v>
      </c>
      <c r="I4159" t="s">
        <v>67</v>
      </c>
      <c r="J4159">
        <v>1.0303972695656599E-3</v>
      </c>
      <c r="K4159">
        <f t="shared" si="76"/>
        <v>3</v>
      </c>
    </row>
    <row r="4160" spans="1:11" x14ac:dyDescent="0.2">
      <c r="A4160">
        <v>7</v>
      </c>
      <c r="B4160" t="s">
        <v>78</v>
      </c>
      <c r="C4160" t="s">
        <v>63</v>
      </c>
      <c r="D4160" t="s">
        <v>74</v>
      </c>
      <c r="E4160" t="s">
        <v>64</v>
      </c>
      <c r="F4160" t="s">
        <v>60</v>
      </c>
      <c r="G4160" t="s">
        <v>76</v>
      </c>
      <c r="H4160" t="s">
        <v>62</v>
      </c>
      <c r="I4160" t="s">
        <v>67</v>
      </c>
      <c r="J4160">
        <v>1.2436948344185499E-3</v>
      </c>
      <c r="K4160">
        <f t="shared" si="76"/>
        <v>3</v>
      </c>
    </row>
    <row r="4161" spans="1:11" x14ac:dyDescent="0.2">
      <c r="A4161">
        <v>8</v>
      </c>
      <c r="B4161" t="s">
        <v>78</v>
      </c>
      <c r="C4161" t="s">
        <v>63</v>
      </c>
      <c r="D4161" t="s">
        <v>74</v>
      </c>
      <c r="E4161" t="s">
        <v>64</v>
      </c>
      <c r="F4161" t="s">
        <v>60</v>
      </c>
      <c r="G4161" t="s">
        <v>76</v>
      </c>
      <c r="H4161" t="s">
        <v>62</v>
      </c>
      <c r="I4161" t="s">
        <v>67</v>
      </c>
      <c r="J4161">
        <v>1.90424155621958E-3</v>
      </c>
      <c r="K4161">
        <f t="shared" si="76"/>
        <v>3</v>
      </c>
    </row>
    <row r="4162" spans="1:11" x14ac:dyDescent="0.2">
      <c r="A4162">
        <v>9</v>
      </c>
      <c r="B4162" t="s">
        <v>78</v>
      </c>
      <c r="C4162" t="s">
        <v>63</v>
      </c>
      <c r="D4162" t="s">
        <v>74</v>
      </c>
      <c r="E4162" t="s">
        <v>64</v>
      </c>
      <c r="F4162" t="s">
        <v>60</v>
      </c>
      <c r="G4162" t="s">
        <v>76</v>
      </c>
      <c r="H4162" t="s">
        <v>62</v>
      </c>
      <c r="I4162" t="s">
        <v>67</v>
      </c>
      <c r="J4162">
        <v>3.24268019551601E-3</v>
      </c>
      <c r="K4162">
        <f t="shared" si="76"/>
        <v>3</v>
      </c>
    </row>
    <row r="4163" spans="1:11" x14ac:dyDescent="0.2">
      <c r="A4163">
        <v>10</v>
      </c>
      <c r="B4163" t="s">
        <v>78</v>
      </c>
      <c r="C4163" t="s">
        <v>63</v>
      </c>
      <c r="D4163" t="s">
        <v>74</v>
      </c>
      <c r="E4163" t="s">
        <v>64</v>
      </c>
      <c r="F4163" t="s">
        <v>60</v>
      </c>
      <c r="G4163" t="s">
        <v>76</v>
      </c>
      <c r="H4163" t="s">
        <v>62</v>
      </c>
      <c r="I4163" t="s">
        <v>67</v>
      </c>
      <c r="J4163">
        <v>5.4185896133416298E-3</v>
      </c>
      <c r="K4163">
        <f t="shared" si="76"/>
        <v>3</v>
      </c>
    </row>
    <row r="4164" spans="1:11" x14ac:dyDescent="0.2">
      <c r="A4164">
        <v>11</v>
      </c>
      <c r="B4164" t="s">
        <v>78</v>
      </c>
      <c r="C4164" t="s">
        <v>63</v>
      </c>
      <c r="D4164" t="s">
        <v>74</v>
      </c>
      <c r="E4164" t="s">
        <v>64</v>
      </c>
      <c r="F4164" t="s">
        <v>60</v>
      </c>
      <c r="G4164" t="s">
        <v>76</v>
      </c>
      <c r="H4164" t="s">
        <v>62</v>
      </c>
      <c r="I4164" t="s">
        <v>67</v>
      </c>
      <c r="J4164">
        <v>9.4414777934892294E-3</v>
      </c>
      <c r="K4164">
        <f t="shared" ref="K4164:K4227" si="77">MONTH(1&amp;B4164)</f>
        <v>3</v>
      </c>
    </row>
    <row r="4165" spans="1:11" x14ac:dyDescent="0.2">
      <c r="A4165">
        <v>12</v>
      </c>
      <c r="B4165" t="s">
        <v>78</v>
      </c>
      <c r="C4165" t="s">
        <v>63</v>
      </c>
      <c r="D4165" t="s">
        <v>74</v>
      </c>
      <c r="E4165" t="s">
        <v>64</v>
      </c>
      <c r="F4165" t="s">
        <v>60</v>
      </c>
      <c r="G4165" t="s">
        <v>76</v>
      </c>
      <c r="H4165" t="s">
        <v>62</v>
      </c>
      <c r="I4165" t="s">
        <v>67</v>
      </c>
      <c r="J4165">
        <v>1.5640033699119E-2</v>
      </c>
      <c r="K4165">
        <f t="shared" si="77"/>
        <v>3</v>
      </c>
    </row>
    <row r="4166" spans="1:11" x14ac:dyDescent="0.2">
      <c r="A4166">
        <v>13</v>
      </c>
      <c r="B4166" t="s">
        <v>78</v>
      </c>
      <c r="C4166" t="s">
        <v>63</v>
      </c>
      <c r="D4166" t="s">
        <v>74</v>
      </c>
      <c r="E4166" t="s">
        <v>64</v>
      </c>
      <c r="F4166" t="s">
        <v>60</v>
      </c>
      <c r="G4166" t="s">
        <v>76</v>
      </c>
      <c r="H4166" t="s">
        <v>62</v>
      </c>
      <c r="I4166" t="s">
        <v>67</v>
      </c>
      <c r="J4166">
        <v>2.4326659322686399E-2</v>
      </c>
      <c r="K4166">
        <f t="shared" si="77"/>
        <v>3</v>
      </c>
    </row>
    <row r="4167" spans="1:11" x14ac:dyDescent="0.2">
      <c r="A4167">
        <v>14</v>
      </c>
      <c r="B4167" t="s">
        <v>78</v>
      </c>
      <c r="C4167" t="s">
        <v>63</v>
      </c>
      <c r="D4167" t="s">
        <v>74</v>
      </c>
      <c r="E4167" t="s">
        <v>64</v>
      </c>
      <c r="F4167" t="s">
        <v>60</v>
      </c>
      <c r="G4167" t="s">
        <v>76</v>
      </c>
      <c r="H4167" t="s">
        <v>62</v>
      </c>
      <c r="I4167" t="s">
        <v>67</v>
      </c>
      <c r="J4167">
        <v>3.3249324153345E-2</v>
      </c>
      <c r="K4167">
        <f t="shared" si="77"/>
        <v>3</v>
      </c>
    </row>
    <row r="4168" spans="1:11" x14ac:dyDescent="0.2">
      <c r="A4168">
        <v>15</v>
      </c>
      <c r="B4168" t="s">
        <v>78</v>
      </c>
      <c r="C4168" t="s">
        <v>63</v>
      </c>
      <c r="D4168" t="s">
        <v>74</v>
      </c>
      <c r="E4168" t="s">
        <v>64</v>
      </c>
      <c r="F4168" t="s">
        <v>60</v>
      </c>
      <c r="G4168" t="s">
        <v>76</v>
      </c>
      <c r="H4168" t="s">
        <v>62</v>
      </c>
      <c r="I4168" t="s">
        <v>67</v>
      </c>
      <c r="J4168">
        <v>4.4171837405818301E-2</v>
      </c>
      <c r="K4168">
        <f t="shared" si="77"/>
        <v>3</v>
      </c>
    </row>
    <row r="4169" spans="1:11" x14ac:dyDescent="0.2">
      <c r="A4169">
        <v>16</v>
      </c>
      <c r="B4169" t="s">
        <v>78</v>
      </c>
      <c r="C4169" t="s">
        <v>63</v>
      </c>
      <c r="D4169" t="s">
        <v>74</v>
      </c>
      <c r="E4169" t="s">
        <v>64</v>
      </c>
      <c r="F4169" t="s">
        <v>60</v>
      </c>
      <c r="G4169" t="s">
        <v>76</v>
      </c>
      <c r="H4169" t="s">
        <v>62</v>
      </c>
      <c r="I4169" t="s">
        <v>67</v>
      </c>
      <c r="J4169">
        <v>5.8903745045845897E-2</v>
      </c>
      <c r="K4169">
        <f t="shared" si="77"/>
        <v>3</v>
      </c>
    </row>
    <row r="4170" spans="1:11" x14ac:dyDescent="0.2">
      <c r="A4170">
        <v>17</v>
      </c>
      <c r="B4170" t="s">
        <v>78</v>
      </c>
      <c r="C4170" t="s">
        <v>63</v>
      </c>
      <c r="D4170" t="s">
        <v>74</v>
      </c>
      <c r="E4170" t="s">
        <v>64</v>
      </c>
      <c r="F4170" t="s">
        <v>60</v>
      </c>
      <c r="G4170" t="s">
        <v>76</v>
      </c>
      <c r="H4170" t="s">
        <v>62</v>
      </c>
      <c r="I4170" t="s">
        <v>67</v>
      </c>
      <c r="J4170">
        <v>7.5493237773160596E-2</v>
      </c>
      <c r="K4170">
        <f t="shared" si="77"/>
        <v>3</v>
      </c>
    </row>
    <row r="4171" spans="1:11" x14ac:dyDescent="0.2">
      <c r="A4171">
        <v>18</v>
      </c>
      <c r="B4171" t="s">
        <v>78</v>
      </c>
      <c r="C4171" t="s">
        <v>63</v>
      </c>
      <c r="D4171" t="s">
        <v>74</v>
      </c>
      <c r="E4171" t="s">
        <v>64</v>
      </c>
      <c r="F4171" t="s">
        <v>60</v>
      </c>
      <c r="G4171" t="s">
        <v>76</v>
      </c>
      <c r="H4171" t="s">
        <v>62</v>
      </c>
      <c r="I4171" t="s">
        <v>67</v>
      </c>
      <c r="J4171">
        <v>9.0430974670242498E-2</v>
      </c>
      <c r="K4171">
        <f t="shared" si="77"/>
        <v>3</v>
      </c>
    </row>
    <row r="4172" spans="1:11" x14ac:dyDescent="0.2">
      <c r="A4172">
        <v>19</v>
      </c>
      <c r="B4172" t="s">
        <v>78</v>
      </c>
      <c r="C4172" t="s">
        <v>63</v>
      </c>
      <c r="D4172" t="s">
        <v>74</v>
      </c>
      <c r="E4172" t="s">
        <v>64</v>
      </c>
      <c r="F4172" t="s">
        <v>60</v>
      </c>
      <c r="G4172" t="s">
        <v>76</v>
      </c>
      <c r="H4172" t="s">
        <v>62</v>
      </c>
      <c r="I4172" t="s">
        <v>67</v>
      </c>
      <c r="J4172">
        <v>0.10429798572150401</v>
      </c>
      <c r="K4172">
        <f t="shared" si="77"/>
        <v>3</v>
      </c>
    </row>
    <row r="4173" spans="1:11" x14ac:dyDescent="0.2">
      <c r="A4173">
        <v>20</v>
      </c>
      <c r="B4173" t="s">
        <v>78</v>
      </c>
      <c r="C4173" t="s">
        <v>63</v>
      </c>
      <c r="D4173" t="s">
        <v>74</v>
      </c>
      <c r="E4173" t="s">
        <v>64</v>
      </c>
      <c r="F4173" t="s">
        <v>60</v>
      </c>
      <c r="G4173" t="s">
        <v>76</v>
      </c>
      <c r="H4173" t="s">
        <v>62</v>
      </c>
      <c r="I4173" t="s">
        <v>67</v>
      </c>
      <c r="J4173">
        <v>0.110323253827301</v>
      </c>
      <c r="K4173">
        <f t="shared" si="77"/>
        <v>3</v>
      </c>
    </row>
    <row r="4174" spans="1:11" x14ac:dyDescent="0.2">
      <c r="A4174">
        <v>21</v>
      </c>
      <c r="B4174" t="s">
        <v>78</v>
      </c>
      <c r="C4174" t="s">
        <v>63</v>
      </c>
      <c r="D4174" t="s">
        <v>74</v>
      </c>
      <c r="E4174" t="s">
        <v>64</v>
      </c>
      <c r="F4174" t="s">
        <v>60</v>
      </c>
      <c r="G4174" t="s">
        <v>76</v>
      </c>
      <c r="H4174" t="s">
        <v>62</v>
      </c>
      <c r="I4174" t="s">
        <v>67</v>
      </c>
      <c r="J4174">
        <v>0.111717407168303</v>
      </c>
      <c r="K4174">
        <f t="shared" si="77"/>
        <v>3</v>
      </c>
    </row>
    <row r="4175" spans="1:11" x14ac:dyDescent="0.2">
      <c r="A4175">
        <v>22</v>
      </c>
      <c r="B4175" t="s">
        <v>78</v>
      </c>
      <c r="C4175" t="s">
        <v>63</v>
      </c>
      <c r="D4175" t="s">
        <v>74</v>
      </c>
      <c r="E4175" t="s">
        <v>64</v>
      </c>
      <c r="F4175" t="s">
        <v>60</v>
      </c>
      <c r="G4175" t="s">
        <v>76</v>
      </c>
      <c r="H4175" t="s">
        <v>62</v>
      </c>
      <c r="I4175" t="s">
        <v>67</v>
      </c>
      <c r="J4175">
        <v>0.10248485637110399</v>
      </c>
      <c r="K4175">
        <f t="shared" si="77"/>
        <v>3</v>
      </c>
    </row>
    <row r="4176" spans="1:11" x14ac:dyDescent="0.2">
      <c r="A4176">
        <v>23</v>
      </c>
      <c r="B4176" t="s">
        <v>78</v>
      </c>
      <c r="C4176" t="s">
        <v>63</v>
      </c>
      <c r="D4176" t="s">
        <v>74</v>
      </c>
      <c r="E4176" t="s">
        <v>64</v>
      </c>
      <c r="F4176" t="s">
        <v>60</v>
      </c>
      <c r="G4176" t="s">
        <v>76</v>
      </c>
      <c r="H4176" t="s">
        <v>62</v>
      </c>
      <c r="I4176" t="s">
        <v>67</v>
      </c>
      <c r="J4176">
        <v>8.4404565108116295E-2</v>
      </c>
      <c r="K4176">
        <f t="shared" si="77"/>
        <v>3</v>
      </c>
    </row>
    <row r="4177" spans="1:11" x14ac:dyDescent="0.2">
      <c r="A4177">
        <v>24</v>
      </c>
      <c r="B4177" t="s">
        <v>78</v>
      </c>
      <c r="C4177" t="s">
        <v>63</v>
      </c>
      <c r="D4177" t="s">
        <v>74</v>
      </c>
      <c r="E4177" t="s">
        <v>64</v>
      </c>
      <c r="F4177" t="s">
        <v>60</v>
      </c>
      <c r="G4177" t="s">
        <v>76</v>
      </c>
      <c r="H4177" t="s">
        <v>62</v>
      </c>
      <c r="I4177" t="s">
        <v>67</v>
      </c>
      <c r="J4177">
        <v>6.3681053208234695E-2</v>
      </c>
      <c r="K4177">
        <f t="shared" si="77"/>
        <v>3</v>
      </c>
    </row>
    <row r="4178" spans="1:11" x14ac:dyDescent="0.2">
      <c r="A4178">
        <v>1</v>
      </c>
      <c r="B4178" t="s">
        <v>78</v>
      </c>
      <c r="C4178" t="s">
        <v>57</v>
      </c>
      <c r="D4178" t="s">
        <v>74</v>
      </c>
      <c r="E4178" t="s">
        <v>64</v>
      </c>
      <c r="F4178" t="s">
        <v>65</v>
      </c>
      <c r="G4178" t="s">
        <v>76</v>
      </c>
      <c r="H4178" t="s">
        <v>62</v>
      </c>
      <c r="I4178" t="s">
        <v>67</v>
      </c>
      <c r="J4178">
        <v>2.4483343989131299E-2</v>
      </c>
      <c r="K4178">
        <f t="shared" si="77"/>
        <v>3</v>
      </c>
    </row>
    <row r="4179" spans="1:11" x14ac:dyDescent="0.2">
      <c r="A4179">
        <v>2</v>
      </c>
      <c r="B4179" t="s">
        <v>78</v>
      </c>
      <c r="C4179" t="s">
        <v>57</v>
      </c>
      <c r="D4179" t="s">
        <v>74</v>
      </c>
      <c r="E4179" t="s">
        <v>64</v>
      </c>
      <c r="F4179" t="s">
        <v>65</v>
      </c>
      <c r="G4179" t="s">
        <v>76</v>
      </c>
      <c r="H4179" t="s">
        <v>62</v>
      </c>
      <c r="I4179" t="s">
        <v>67</v>
      </c>
      <c r="J4179">
        <v>5.3203096299674199E-3</v>
      </c>
      <c r="K4179">
        <f t="shared" si="77"/>
        <v>3</v>
      </c>
    </row>
    <row r="4180" spans="1:11" x14ac:dyDescent="0.2">
      <c r="A4180">
        <v>3</v>
      </c>
      <c r="B4180" t="s">
        <v>78</v>
      </c>
      <c r="C4180" t="s">
        <v>57</v>
      </c>
      <c r="D4180" t="s">
        <v>74</v>
      </c>
      <c r="E4180" t="s">
        <v>64</v>
      </c>
      <c r="F4180" t="s">
        <v>65</v>
      </c>
      <c r="G4180" t="s">
        <v>76</v>
      </c>
      <c r="H4180" t="s">
        <v>62</v>
      </c>
      <c r="I4180" t="s">
        <v>67</v>
      </c>
      <c r="J4180">
        <v>2.3117539528883101E-3</v>
      </c>
      <c r="K4180">
        <f t="shared" si="77"/>
        <v>3</v>
      </c>
    </row>
    <row r="4181" spans="1:11" x14ac:dyDescent="0.2">
      <c r="A4181">
        <v>4</v>
      </c>
      <c r="B4181" t="s">
        <v>78</v>
      </c>
      <c r="C4181" t="s">
        <v>57</v>
      </c>
      <c r="D4181" t="s">
        <v>74</v>
      </c>
      <c r="E4181" t="s">
        <v>64</v>
      </c>
      <c r="F4181" t="s">
        <v>65</v>
      </c>
      <c r="G4181" t="s">
        <v>76</v>
      </c>
      <c r="H4181" t="s">
        <v>62</v>
      </c>
      <c r="I4181" t="s">
        <v>67</v>
      </c>
      <c r="J4181">
        <v>2.0511115858974599E-3</v>
      </c>
      <c r="K4181">
        <f t="shared" si="77"/>
        <v>3</v>
      </c>
    </row>
    <row r="4182" spans="1:11" x14ac:dyDescent="0.2">
      <c r="A4182">
        <v>5</v>
      </c>
      <c r="B4182" t="s">
        <v>78</v>
      </c>
      <c r="C4182" t="s">
        <v>57</v>
      </c>
      <c r="D4182" t="s">
        <v>74</v>
      </c>
      <c r="E4182" t="s">
        <v>64</v>
      </c>
      <c r="F4182" t="s">
        <v>65</v>
      </c>
      <c r="G4182" t="s">
        <v>76</v>
      </c>
      <c r="H4182" t="s">
        <v>62</v>
      </c>
      <c r="I4182" t="s">
        <v>67</v>
      </c>
      <c r="J4182">
        <v>2.0647586181681099E-3</v>
      </c>
      <c r="K4182">
        <f t="shared" si="77"/>
        <v>3</v>
      </c>
    </row>
    <row r="4183" spans="1:11" x14ac:dyDescent="0.2">
      <c r="A4183">
        <v>6</v>
      </c>
      <c r="B4183" t="s">
        <v>78</v>
      </c>
      <c r="C4183" t="s">
        <v>57</v>
      </c>
      <c r="D4183" t="s">
        <v>74</v>
      </c>
      <c r="E4183" t="s">
        <v>64</v>
      </c>
      <c r="F4183" t="s">
        <v>65</v>
      </c>
      <c r="G4183" t="s">
        <v>76</v>
      </c>
      <c r="H4183" t="s">
        <v>62</v>
      </c>
      <c r="I4183" t="s">
        <v>67</v>
      </c>
      <c r="J4183">
        <v>2.6174060528267001E-3</v>
      </c>
      <c r="K4183">
        <f t="shared" si="77"/>
        <v>3</v>
      </c>
    </row>
    <row r="4184" spans="1:11" x14ac:dyDescent="0.2">
      <c r="A4184">
        <v>7</v>
      </c>
      <c r="B4184" t="s">
        <v>78</v>
      </c>
      <c r="C4184" t="s">
        <v>57</v>
      </c>
      <c r="D4184" t="s">
        <v>74</v>
      </c>
      <c r="E4184" t="s">
        <v>64</v>
      </c>
      <c r="F4184" t="s">
        <v>65</v>
      </c>
      <c r="G4184" t="s">
        <v>76</v>
      </c>
      <c r="H4184" t="s">
        <v>62</v>
      </c>
      <c r="I4184" t="s">
        <v>67</v>
      </c>
      <c r="J4184">
        <v>3.7395032259755802E-3</v>
      </c>
      <c r="K4184">
        <f t="shared" si="77"/>
        <v>3</v>
      </c>
    </row>
    <row r="4185" spans="1:11" x14ac:dyDescent="0.2">
      <c r="A4185">
        <v>8</v>
      </c>
      <c r="B4185" t="s">
        <v>78</v>
      </c>
      <c r="C4185" t="s">
        <v>57</v>
      </c>
      <c r="D4185" t="s">
        <v>74</v>
      </c>
      <c r="E4185" t="s">
        <v>64</v>
      </c>
      <c r="F4185" t="s">
        <v>65</v>
      </c>
      <c r="G4185" t="s">
        <v>76</v>
      </c>
      <c r="H4185" t="s">
        <v>62</v>
      </c>
      <c r="I4185" t="s">
        <v>67</v>
      </c>
      <c r="J4185">
        <v>5.8815906193213103E-3</v>
      </c>
      <c r="K4185">
        <f t="shared" si="77"/>
        <v>3</v>
      </c>
    </row>
    <row r="4186" spans="1:11" x14ac:dyDescent="0.2">
      <c r="A4186">
        <v>9</v>
      </c>
      <c r="B4186" t="s">
        <v>78</v>
      </c>
      <c r="C4186" t="s">
        <v>57</v>
      </c>
      <c r="D4186" t="s">
        <v>74</v>
      </c>
      <c r="E4186" t="s">
        <v>64</v>
      </c>
      <c r="F4186" t="s">
        <v>65</v>
      </c>
      <c r="G4186" t="s">
        <v>76</v>
      </c>
      <c r="H4186" t="s">
        <v>62</v>
      </c>
      <c r="I4186" t="s">
        <v>67</v>
      </c>
      <c r="J4186">
        <v>8.0010831977524403E-3</v>
      </c>
      <c r="K4186">
        <f t="shared" si="77"/>
        <v>3</v>
      </c>
    </row>
    <row r="4187" spans="1:11" x14ac:dyDescent="0.2">
      <c r="A4187">
        <v>10</v>
      </c>
      <c r="B4187" t="s">
        <v>78</v>
      </c>
      <c r="C4187" t="s">
        <v>57</v>
      </c>
      <c r="D4187" t="s">
        <v>74</v>
      </c>
      <c r="E4187" t="s">
        <v>64</v>
      </c>
      <c r="F4187" t="s">
        <v>65</v>
      </c>
      <c r="G4187" t="s">
        <v>76</v>
      </c>
      <c r="H4187" t="s">
        <v>62</v>
      </c>
      <c r="I4187" t="s">
        <v>67</v>
      </c>
      <c r="J4187">
        <v>9.6637839935004698E-3</v>
      </c>
      <c r="K4187">
        <f t="shared" si="77"/>
        <v>3</v>
      </c>
    </row>
    <row r="4188" spans="1:11" x14ac:dyDescent="0.2">
      <c r="A4188">
        <v>11</v>
      </c>
      <c r="B4188" t="s">
        <v>78</v>
      </c>
      <c r="C4188" t="s">
        <v>57</v>
      </c>
      <c r="D4188" t="s">
        <v>74</v>
      </c>
      <c r="E4188" t="s">
        <v>64</v>
      </c>
      <c r="F4188" t="s">
        <v>65</v>
      </c>
      <c r="G4188" t="s">
        <v>76</v>
      </c>
      <c r="H4188" t="s">
        <v>62</v>
      </c>
      <c r="I4188" t="s">
        <v>67</v>
      </c>
      <c r="J4188">
        <v>1.31237645982134E-2</v>
      </c>
      <c r="K4188">
        <f t="shared" si="77"/>
        <v>3</v>
      </c>
    </row>
    <row r="4189" spans="1:11" x14ac:dyDescent="0.2">
      <c r="A4189">
        <v>12</v>
      </c>
      <c r="B4189" t="s">
        <v>78</v>
      </c>
      <c r="C4189" t="s">
        <v>57</v>
      </c>
      <c r="D4189" t="s">
        <v>74</v>
      </c>
      <c r="E4189" t="s">
        <v>64</v>
      </c>
      <c r="F4189" t="s">
        <v>65</v>
      </c>
      <c r="G4189" t="s">
        <v>76</v>
      </c>
      <c r="H4189" t="s">
        <v>62</v>
      </c>
      <c r="I4189" t="s">
        <v>67</v>
      </c>
      <c r="J4189">
        <v>1.78265655172886E-2</v>
      </c>
      <c r="K4189">
        <f t="shared" si="77"/>
        <v>3</v>
      </c>
    </row>
    <row r="4190" spans="1:11" x14ac:dyDescent="0.2">
      <c r="A4190">
        <v>13</v>
      </c>
      <c r="B4190" t="s">
        <v>78</v>
      </c>
      <c r="C4190" t="s">
        <v>57</v>
      </c>
      <c r="D4190" t="s">
        <v>74</v>
      </c>
      <c r="E4190" t="s">
        <v>64</v>
      </c>
      <c r="F4190" t="s">
        <v>65</v>
      </c>
      <c r="G4190" t="s">
        <v>76</v>
      </c>
      <c r="H4190" t="s">
        <v>62</v>
      </c>
      <c r="I4190" t="s">
        <v>67</v>
      </c>
      <c r="J4190">
        <v>2.4473670076437599E-2</v>
      </c>
      <c r="K4190">
        <f t="shared" si="77"/>
        <v>3</v>
      </c>
    </row>
    <row r="4191" spans="1:11" x14ac:dyDescent="0.2">
      <c r="A4191">
        <v>14</v>
      </c>
      <c r="B4191" t="s">
        <v>78</v>
      </c>
      <c r="C4191" t="s">
        <v>57</v>
      </c>
      <c r="D4191" t="s">
        <v>74</v>
      </c>
      <c r="E4191" t="s">
        <v>64</v>
      </c>
      <c r="F4191" t="s">
        <v>65</v>
      </c>
      <c r="G4191" t="s">
        <v>76</v>
      </c>
      <c r="H4191" t="s">
        <v>62</v>
      </c>
      <c r="I4191" t="s">
        <v>67</v>
      </c>
      <c r="J4191">
        <v>3.2718705373902299E-2</v>
      </c>
      <c r="K4191">
        <f t="shared" si="77"/>
        <v>3</v>
      </c>
    </row>
    <row r="4192" spans="1:11" x14ac:dyDescent="0.2">
      <c r="A4192">
        <v>15</v>
      </c>
      <c r="B4192" t="s">
        <v>78</v>
      </c>
      <c r="C4192" t="s">
        <v>57</v>
      </c>
      <c r="D4192" t="s">
        <v>74</v>
      </c>
      <c r="E4192" t="s">
        <v>64</v>
      </c>
      <c r="F4192" t="s">
        <v>65</v>
      </c>
      <c r="G4192" t="s">
        <v>76</v>
      </c>
      <c r="H4192" t="s">
        <v>62</v>
      </c>
      <c r="I4192" t="s">
        <v>67</v>
      </c>
      <c r="J4192">
        <v>4.3200816931316798E-2</v>
      </c>
      <c r="K4192">
        <f t="shared" si="77"/>
        <v>3</v>
      </c>
    </row>
    <row r="4193" spans="1:11" x14ac:dyDescent="0.2">
      <c r="A4193">
        <v>16</v>
      </c>
      <c r="B4193" t="s">
        <v>78</v>
      </c>
      <c r="C4193" t="s">
        <v>57</v>
      </c>
      <c r="D4193" t="s">
        <v>74</v>
      </c>
      <c r="E4193" t="s">
        <v>64</v>
      </c>
      <c r="F4193" t="s">
        <v>65</v>
      </c>
      <c r="G4193" t="s">
        <v>76</v>
      </c>
      <c r="H4193" t="s">
        <v>62</v>
      </c>
      <c r="I4193" t="s">
        <v>67</v>
      </c>
      <c r="J4193">
        <v>6.2763313925494696E-2</v>
      </c>
      <c r="K4193">
        <f t="shared" si="77"/>
        <v>3</v>
      </c>
    </row>
    <row r="4194" spans="1:11" x14ac:dyDescent="0.2">
      <c r="A4194">
        <v>17</v>
      </c>
      <c r="B4194" t="s">
        <v>78</v>
      </c>
      <c r="C4194" t="s">
        <v>57</v>
      </c>
      <c r="D4194" t="s">
        <v>74</v>
      </c>
      <c r="E4194" t="s">
        <v>64</v>
      </c>
      <c r="F4194" t="s">
        <v>65</v>
      </c>
      <c r="G4194" t="s">
        <v>76</v>
      </c>
      <c r="H4194" t="s">
        <v>62</v>
      </c>
      <c r="I4194" t="s">
        <v>67</v>
      </c>
      <c r="J4194">
        <v>8.9844841285483104E-2</v>
      </c>
      <c r="K4194">
        <f t="shared" si="77"/>
        <v>3</v>
      </c>
    </row>
    <row r="4195" spans="1:11" x14ac:dyDescent="0.2">
      <c r="A4195">
        <v>18</v>
      </c>
      <c r="B4195" t="s">
        <v>78</v>
      </c>
      <c r="C4195" t="s">
        <v>57</v>
      </c>
      <c r="D4195" t="s">
        <v>74</v>
      </c>
      <c r="E4195" t="s">
        <v>64</v>
      </c>
      <c r="F4195" t="s">
        <v>65</v>
      </c>
      <c r="G4195" t="s">
        <v>76</v>
      </c>
      <c r="H4195" t="s">
        <v>62</v>
      </c>
      <c r="I4195" t="s">
        <v>67</v>
      </c>
      <c r="J4195">
        <v>0.114984827430478</v>
      </c>
      <c r="K4195">
        <f t="shared" si="77"/>
        <v>3</v>
      </c>
    </row>
    <row r="4196" spans="1:11" x14ac:dyDescent="0.2">
      <c r="A4196">
        <v>19</v>
      </c>
      <c r="B4196" t="s">
        <v>78</v>
      </c>
      <c r="C4196" t="s">
        <v>57</v>
      </c>
      <c r="D4196" t="s">
        <v>74</v>
      </c>
      <c r="E4196" t="s">
        <v>64</v>
      </c>
      <c r="F4196" t="s">
        <v>65</v>
      </c>
      <c r="G4196" t="s">
        <v>76</v>
      </c>
      <c r="H4196" t="s">
        <v>62</v>
      </c>
      <c r="I4196" t="s">
        <v>67</v>
      </c>
      <c r="J4196">
        <v>0.123916397396829</v>
      </c>
      <c r="K4196">
        <f t="shared" si="77"/>
        <v>3</v>
      </c>
    </row>
    <row r="4197" spans="1:11" x14ac:dyDescent="0.2">
      <c r="A4197">
        <v>20</v>
      </c>
      <c r="B4197" t="s">
        <v>78</v>
      </c>
      <c r="C4197" t="s">
        <v>57</v>
      </c>
      <c r="D4197" t="s">
        <v>74</v>
      </c>
      <c r="E4197" t="s">
        <v>64</v>
      </c>
      <c r="F4197" t="s">
        <v>65</v>
      </c>
      <c r="G4197" t="s">
        <v>76</v>
      </c>
      <c r="H4197" t="s">
        <v>62</v>
      </c>
      <c r="I4197" t="s">
        <v>67</v>
      </c>
      <c r="J4197">
        <v>0.115711988220496</v>
      </c>
      <c r="K4197">
        <f t="shared" si="77"/>
        <v>3</v>
      </c>
    </row>
    <row r="4198" spans="1:11" x14ac:dyDescent="0.2">
      <c r="A4198">
        <v>21</v>
      </c>
      <c r="B4198" t="s">
        <v>78</v>
      </c>
      <c r="C4198" t="s">
        <v>57</v>
      </c>
      <c r="D4198" t="s">
        <v>74</v>
      </c>
      <c r="E4198" t="s">
        <v>64</v>
      </c>
      <c r="F4198" t="s">
        <v>65</v>
      </c>
      <c r="G4198" t="s">
        <v>76</v>
      </c>
      <c r="H4198" t="s">
        <v>62</v>
      </c>
      <c r="I4198" t="s">
        <v>67</v>
      </c>
      <c r="J4198">
        <v>0.104282742429212</v>
      </c>
      <c r="K4198">
        <f t="shared" si="77"/>
        <v>3</v>
      </c>
    </row>
    <row r="4199" spans="1:11" x14ac:dyDescent="0.2">
      <c r="A4199">
        <v>22</v>
      </c>
      <c r="B4199" t="s">
        <v>78</v>
      </c>
      <c r="C4199" t="s">
        <v>57</v>
      </c>
      <c r="D4199" t="s">
        <v>74</v>
      </c>
      <c r="E4199" t="s">
        <v>64</v>
      </c>
      <c r="F4199" t="s">
        <v>65</v>
      </c>
      <c r="G4199" t="s">
        <v>76</v>
      </c>
      <c r="H4199" t="s">
        <v>62</v>
      </c>
      <c r="I4199" t="s">
        <v>67</v>
      </c>
      <c r="J4199">
        <v>8.6679445488696397E-2</v>
      </c>
      <c r="K4199">
        <f t="shared" si="77"/>
        <v>3</v>
      </c>
    </row>
    <row r="4200" spans="1:11" x14ac:dyDescent="0.2">
      <c r="A4200">
        <v>23</v>
      </c>
      <c r="B4200" t="s">
        <v>78</v>
      </c>
      <c r="C4200" t="s">
        <v>57</v>
      </c>
      <c r="D4200" t="s">
        <v>74</v>
      </c>
      <c r="E4200" t="s">
        <v>64</v>
      </c>
      <c r="F4200" t="s">
        <v>65</v>
      </c>
      <c r="G4200" t="s">
        <v>76</v>
      </c>
      <c r="H4200" t="s">
        <v>62</v>
      </c>
      <c r="I4200" t="s">
        <v>67</v>
      </c>
      <c r="J4200">
        <v>6.2107582002194198E-2</v>
      </c>
      <c r="K4200">
        <f t="shared" si="77"/>
        <v>3</v>
      </c>
    </row>
    <row r="4201" spans="1:11" x14ac:dyDescent="0.2">
      <c r="A4201">
        <v>24</v>
      </c>
      <c r="B4201" t="s">
        <v>78</v>
      </c>
      <c r="C4201" t="s">
        <v>57</v>
      </c>
      <c r="D4201" t="s">
        <v>74</v>
      </c>
      <c r="E4201" t="s">
        <v>64</v>
      </c>
      <c r="F4201" t="s">
        <v>65</v>
      </c>
      <c r="G4201" t="s">
        <v>76</v>
      </c>
      <c r="H4201" t="s">
        <v>62</v>
      </c>
      <c r="I4201" t="s">
        <v>67</v>
      </c>
      <c r="J4201">
        <v>4.2230694458527E-2</v>
      </c>
      <c r="K4201">
        <f t="shared" si="77"/>
        <v>3</v>
      </c>
    </row>
    <row r="4202" spans="1:11" x14ac:dyDescent="0.2">
      <c r="A4202">
        <v>1</v>
      </c>
      <c r="B4202" t="s">
        <v>78</v>
      </c>
      <c r="C4202" t="s">
        <v>63</v>
      </c>
      <c r="D4202" t="s">
        <v>74</v>
      </c>
      <c r="E4202" t="s">
        <v>64</v>
      </c>
      <c r="F4202" t="s">
        <v>65</v>
      </c>
      <c r="G4202" t="s">
        <v>76</v>
      </c>
      <c r="H4202" t="s">
        <v>62</v>
      </c>
      <c r="I4202" t="s">
        <v>67</v>
      </c>
      <c r="J4202">
        <v>3.5646310522078603E-2</v>
      </c>
      <c r="K4202">
        <f t="shared" si="77"/>
        <v>3</v>
      </c>
    </row>
    <row r="4203" spans="1:11" x14ac:dyDescent="0.2">
      <c r="A4203">
        <v>2</v>
      </c>
      <c r="B4203" t="s">
        <v>78</v>
      </c>
      <c r="C4203" t="s">
        <v>63</v>
      </c>
      <c r="D4203" t="s">
        <v>74</v>
      </c>
      <c r="E4203" t="s">
        <v>64</v>
      </c>
      <c r="F4203" t="s">
        <v>65</v>
      </c>
      <c r="G4203" t="s">
        <v>76</v>
      </c>
      <c r="H4203" t="s">
        <v>62</v>
      </c>
      <c r="I4203" t="s">
        <v>67</v>
      </c>
      <c r="J4203">
        <v>9.6593554541363098E-3</v>
      </c>
      <c r="K4203">
        <f t="shared" si="77"/>
        <v>3</v>
      </c>
    </row>
    <row r="4204" spans="1:11" x14ac:dyDescent="0.2">
      <c r="A4204">
        <v>3</v>
      </c>
      <c r="B4204" t="s">
        <v>78</v>
      </c>
      <c r="C4204" t="s">
        <v>63</v>
      </c>
      <c r="D4204" t="s">
        <v>74</v>
      </c>
      <c r="E4204" t="s">
        <v>64</v>
      </c>
      <c r="F4204" t="s">
        <v>65</v>
      </c>
      <c r="G4204" t="s">
        <v>76</v>
      </c>
      <c r="H4204" t="s">
        <v>62</v>
      </c>
      <c r="I4204" t="s">
        <v>67</v>
      </c>
      <c r="J4204">
        <v>6.0106109043376902E-3</v>
      </c>
      <c r="K4204">
        <f t="shared" si="77"/>
        <v>3</v>
      </c>
    </row>
    <row r="4205" spans="1:11" x14ac:dyDescent="0.2">
      <c r="A4205">
        <v>4</v>
      </c>
      <c r="B4205" t="s">
        <v>78</v>
      </c>
      <c r="C4205" t="s">
        <v>63</v>
      </c>
      <c r="D4205" t="s">
        <v>74</v>
      </c>
      <c r="E4205" t="s">
        <v>64</v>
      </c>
      <c r="F4205" t="s">
        <v>65</v>
      </c>
      <c r="G4205" t="s">
        <v>76</v>
      </c>
      <c r="H4205" t="s">
        <v>62</v>
      </c>
      <c r="I4205" t="s">
        <v>67</v>
      </c>
      <c r="J4205">
        <v>4.5218874424070602E-3</v>
      </c>
      <c r="K4205">
        <f t="shared" si="77"/>
        <v>3</v>
      </c>
    </row>
    <row r="4206" spans="1:11" x14ac:dyDescent="0.2">
      <c r="A4206">
        <v>5</v>
      </c>
      <c r="B4206" t="s">
        <v>78</v>
      </c>
      <c r="C4206" t="s">
        <v>63</v>
      </c>
      <c r="D4206" t="s">
        <v>74</v>
      </c>
      <c r="E4206" t="s">
        <v>64</v>
      </c>
      <c r="F4206" t="s">
        <v>65</v>
      </c>
      <c r="G4206" t="s">
        <v>76</v>
      </c>
      <c r="H4206" t="s">
        <v>62</v>
      </c>
      <c r="I4206" t="s">
        <v>67</v>
      </c>
      <c r="J4206">
        <v>3.4383403497977899E-3</v>
      </c>
      <c r="K4206">
        <f t="shared" si="77"/>
        <v>3</v>
      </c>
    </row>
    <row r="4207" spans="1:11" x14ac:dyDescent="0.2">
      <c r="A4207">
        <v>6</v>
      </c>
      <c r="B4207" t="s">
        <v>78</v>
      </c>
      <c r="C4207" t="s">
        <v>63</v>
      </c>
      <c r="D4207" t="s">
        <v>74</v>
      </c>
      <c r="E4207" t="s">
        <v>64</v>
      </c>
      <c r="F4207" t="s">
        <v>65</v>
      </c>
      <c r="G4207" t="s">
        <v>76</v>
      </c>
      <c r="H4207" t="s">
        <v>62</v>
      </c>
      <c r="I4207" t="s">
        <v>67</v>
      </c>
      <c r="J4207">
        <v>2.6692103827165E-3</v>
      </c>
      <c r="K4207">
        <f t="shared" si="77"/>
        <v>3</v>
      </c>
    </row>
    <row r="4208" spans="1:11" x14ac:dyDescent="0.2">
      <c r="A4208">
        <v>7</v>
      </c>
      <c r="B4208" t="s">
        <v>78</v>
      </c>
      <c r="C4208" t="s">
        <v>63</v>
      </c>
      <c r="D4208" t="s">
        <v>74</v>
      </c>
      <c r="E4208" t="s">
        <v>64</v>
      </c>
      <c r="F4208" t="s">
        <v>65</v>
      </c>
      <c r="G4208" t="s">
        <v>76</v>
      </c>
      <c r="H4208" t="s">
        <v>62</v>
      </c>
      <c r="I4208" t="s">
        <v>67</v>
      </c>
      <c r="J4208">
        <v>3.1487775733189099E-3</v>
      </c>
      <c r="K4208">
        <f t="shared" si="77"/>
        <v>3</v>
      </c>
    </row>
    <row r="4209" spans="1:11" x14ac:dyDescent="0.2">
      <c r="A4209">
        <v>8</v>
      </c>
      <c r="B4209" t="s">
        <v>78</v>
      </c>
      <c r="C4209" t="s">
        <v>63</v>
      </c>
      <c r="D4209" t="s">
        <v>74</v>
      </c>
      <c r="E4209" t="s">
        <v>64</v>
      </c>
      <c r="F4209" t="s">
        <v>65</v>
      </c>
      <c r="G4209" t="s">
        <v>76</v>
      </c>
      <c r="H4209" t="s">
        <v>62</v>
      </c>
      <c r="I4209" t="s">
        <v>67</v>
      </c>
      <c r="J4209">
        <v>4.0583139222133899E-3</v>
      </c>
      <c r="K4209">
        <f t="shared" si="77"/>
        <v>3</v>
      </c>
    </row>
    <row r="4210" spans="1:11" x14ac:dyDescent="0.2">
      <c r="A4210">
        <v>9</v>
      </c>
      <c r="B4210" t="s">
        <v>78</v>
      </c>
      <c r="C4210" t="s">
        <v>63</v>
      </c>
      <c r="D4210" t="s">
        <v>74</v>
      </c>
      <c r="E4210" t="s">
        <v>64</v>
      </c>
      <c r="F4210" t="s">
        <v>65</v>
      </c>
      <c r="G4210" t="s">
        <v>76</v>
      </c>
      <c r="H4210" t="s">
        <v>62</v>
      </c>
      <c r="I4210" t="s">
        <v>67</v>
      </c>
      <c r="J4210">
        <v>6.3077891028508202E-3</v>
      </c>
      <c r="K4210">
        <f t="shared" si="77"/>
        <v>3</v>
      </c>
    </row>
    <row r="4211" spans="1:11" x14ac:dyDescent="0.2">
      <c r="A4211">
        <v>10</v>
      </c>
      <c r="B4211" t="s">
        <v>78</v>
      </c>
      <c r="C4211" t="s">
        <v>63</v>
      </c>
      <c r="D4211" t="s">
        <v>74</v>
      </c>
      <c r="E4211" t="s">
        <v>64</v>
      </c>
      <c r="F4211" t="s">
        <v>65</v>
      </c>
      <c r="G4211" t="s">
        <v>76</v>
      </c>
      <c r="H4211" t="s">
        <v>62</v>
      </c>
      <c r="I4211" t="s">
        <v>67</v>
      </c>
      <c r="J4211">
        <v>9.4746394266441401E-3</v>
      </c>
      <c r="K4211">
        <f t="shared" si="77"/>
        <v>3</v>
      </c>
    </row>
    <row r="4212" spans="1:11" x14ac:dyDescent="0.2">
      <c r="A4212">
        <v>11</v>
      </c>
      <c r="B4212" t="s">
        <v>78</v>
      </c>
      <c r="C4212" t="s">
        <v>63</v>
      </c>
      <c r="D4212" t="s">
        <v>74</v>
      </c>
      <c r="E4212" t="s">
        <v>64</v>
      </c>
      <c r="F4212" t="s">
        <v>65</v>
      </c>
      <c r="G4212" t="s">
        <v>76</v>
      </c>
      <c r="H4212" t="s">
        <v>62</v>
      </c>
      <c r="I4212" t="s">
        <v>67</v>
      </c>
      <c r="J4212">
        <v>1.45925940737568E-2</v>
      </c>
      <c r="K4212">
        <f t="shared" si="77"/>
        <v>3</v>
      </c>
    </row>
    <row r="4213" spans="1:11" x14ac:dyDescent="0.2">
      <c r="A4213">
        <v>12</v>
      </c>
      <c r="B4213" t="s">
        <v>78</v>
      </c>
      <c r="C4213" t="s">
        <v>63</v>
      </c>
      <c r="D4213" t="s">
        <v>74</v>
      </c>
      <c r="E4213" t="s">
        <v>64</v>
      </c>
      <c r="F4213" t="s">
        <v>65</v>
      </c>
      <c r="G4213" t="s">
        <v>76</v>
      </c>
      <c r="H4213" t="s">
        <v>62</v>
      </c>
      <c r="I4213" t="s">
        <v>67</v>
      </c>
      <c r="J4213">
        <v>2.2574234566722601E-2</v>
      </c>
      <c r="K4213">
        <f t="shared" si="77"/>
        <v>3</v>
      </c>
    </row>
    <row r="4214" spans="1:11" x14ac:dyDescent="0.2">
      <c r="A4214">
        <v>13</v>
      </c>
      <c r="B4214" t="s">
        <v>78</v>
      </c>
      <c r="C4214" t="s">
        <v>63</v>
      </c>
      <c r="D4214" t="s">
        <v>74</v>
      </c>
      <c r="E4214" t="s">
        <v>64</v>
      </c>
      <c r="F4214" t="s">
        <v>65</v>
      </c>
      <c r="G4214" t="s">
        <v>76</v>
      </c>
      <c r="H4214" t="s">
        <v>62</v>
      </c>
      <c r="I4214" t="s">
        <v>67</v>
      </c>
      <c r="J4214">
        <v>3.1994324150122197E-2</v>
      </c>
      <c r="K4214">
        <f t="shared" si="77"/>
        <v>3</v>
      </c>
    </row>
    <row r="4215" spans="1:11" x14ac:dyDescent="0.2">
      <c r="A4215">
        <v>14</v>
      </c>
      <c r="B4215" t="s">
        <v>78</v>
      </c>
      <c r="C4215" t="s">
        <v>63</v>
      </c>
      <c r="D4215" t="s">
        <v>74</v>
      </c>
      <c r="E4215" t="s">
        <v>64</v>
      </c>
      <c r="F4215" t="s">
        <v>65</v>
      </c>
      <c r="G4215" t="s">
        <v>76</v>
      </c>
      <c r="H4215" t="s">
        <v>62</v>
      </c>
      <c r="I4215" t="s">
        <v>67</v>
      </c>
      <c r="J4215">
        <v>4.2714349754559303E-2</v>
      </c>
      <c r="K4215">
        <f t="shared" si="77"/>
        <v>3</v>
      </c>
    </row>
    <row r="4216" spans="1:11" x14ac:dyDescent="0.2">
      <c r="A4216">
        <v>15</v>
      </c>
      <c r="B4216" t="s">
        <v>78</v>
      </c>
      <c r="C4216" t="s">
        <v>63</v>
      </c>
      <c r="D4216" t="s">
        <v>74</v>
      </c>
      <c r="E4216" t="s">
        <v>64</v>
      </c>
      <c r="F4216" t="s">
        <v>65</v>
      </c>
      <c r="G4216" t="s">
        <v>76</v>
      </c>
      <c r="H4216" t="s">
        <v>62</v>
      </c>
      <c r="I4216" t="s">
        <v>67</v>
      </c>
      <c r="J4216">
        <v>5.24687785062272E-2</v>
      </c>
      <c r="K4216">
        <f t="shared" si="77"/>
        <v>3</v>
      </c>
    </row>
    <row r="4217" spans="1:11" x14ac:dyDescent="0.2">
      <c r="A4217">
        <v>16</v>
      </c>
      <c r="B4217" t="s">
        <v>78</v>
      </c>
      <c r="C4217" t="s">
        <v>63</v>
      </c>
      <c r="D4217" t="s">
        <v>74</v>
      </c>
      <c r="E4217" t="s">
        <v>64</v>
      </c>
      <c r="F4217" t="s">
        <v>65</v>
      </c>
      <c r="G4217" t="s">
        <v>76</v>
      </c>
      <c r="H4217" t="s">
        <v>62</v>
      </c>
      <c r="I4217" t="s">
        <v>67</v>
      </c>
      <c r="J4217">
        <v>6.2892449257879998E-2</v>
      </c>
      <c r="K4217">
        <f t="shared" si="77"/>
        <v>3</v>
      </c>
    </row>
    <row r="4218" spans="1:11" x14ac:dyDescent="0.2">
      <c r="A4218">
        <v>17</v>
      </c>
      <c r="B4218" t="s">
        <v>78</v>
      </c>
      <c r="C4218" t="s">
        <v>63</v>
      </c>
      <c r="D4218" t="s">
        <v>74</v>
      </c>
      <c r="E4218" t="s">
        <v>64</v>
      </c>
      <c r="F4218" t="s">
        <v>65</v>
      </c>
      <c r="G4218" t="s">
        <v>76</v>
      </c>
      <c r="H4218" t="s">
        <v>62</v>
      </c>
      <c r="I4218" t="s">
        <v>67</v>
      </c>
      <c r="J4218">
        <v>7.4491848620300005E-2</v>
      </c>
      <c r="K4218">
        <f t="shared" si="77"/>
        <v>3</v>
      </c>
    </row>
    <row r="4219" spans="1:11" x14ac:dyDescent="0.2">
      <c r="A4219">
        <v>18</v>
      </c>
      <c r="B4219" t="s">
        <v>78</v>
      </c>
      <c r="C4219" t="s">
        <v>63</v>
      </c>
      <c r="D4219" t="s">
        <v>74</v>
      </c>
      <c r="E4219" t="s">
        <v>64</v>
      </c>
      <c r="F4219" t="s">
        <v>65</v>
      </c>
      <c r="G4219" t="s">
        <v>76</v>
      </c>
      <c r="H4219" t="s">
        <v>62</v>
      </c>
      <c r="I4219" t="s">
        <v>67</v>
      </c>
      <c r="J4219">
        <v>8.5655931727384102E-2</v>
      </c>
      <c r="K4219">
        <f t="shared" si="77"/>
        <v>3</v>
      </c>
    </row>
    <row r="4220" spans="1:11" x14ac:dyDescent="0.2">
      <c r="A4220">
        <v>19</v>
      </c>
      <c r="B4220" t="s">
        <v>78</v>
      </c>
      <c r="C4220" t="s">
        <v>63</v>
      </c>
      <c r="D4220" t="s">
        <v>74</v>
      </c>
      <c r="E4220" t="s">
        <v>64</v>
      </c>
      <c r="F4220" t="s">
        <v>65</v>
      </c>
      <c r="G4220" t="s">
        <v>76</v>
      </c>
      <c r="H4220" t="s">
        <v>62</v>
      </c>
      <c r="I4220" t="s">
        <v>67</v>
      </c>
      <c r="J4220">
        <v>9.6878705263944195E-2</v>
      </c>
      <c r="K4220">
        <f t="shared" si="77"/>
        <v>3</v>
      </c>
    </row>
    <row r="4221" spans="1:11" x14ac:dyDescent="0.2">
      <c r="A4221">
        <v>20</v>
      </c>
      <c r="B4221" t="s">
        <v>78</v>
      </c>
      <c r="C4221" t="s">
        <v>63</v>
      </c>
      <c r="D4221" t="s">
        <v>74</v>
      </c>
      <c r="E4221" t="s">
        <v>64</v>
      </c>
      <c r="F4221" t="s">
        <v>65</v>
      </c>
      <c r="G4221" t="s">
        <v>76</v>
      </c>
      <c r="H4221" t="s">
        <v>62</v>
      </c>
      <c r="I4221" t="s">
        <v>67</v>
      </c>
      <c r="J4221">
        <v>0.102444785588854</v>
      </c>
      <c r="K4221">
        <f t="shared" si="77"/>
        <v>3</v>
      </c>
    </row>
    <row r="4222" spans="1:11" x14ac:dyDescent="0.2">
      <c r="A4222">
        <v>21</v>
      </c>
      <c r="B4222" t="s">
        <v>78</v>
      </c>
      <c r="C4222" t="s">
        <v>63</v>
      </c>
      <c r="D4222" t="s">
        <v>74</v>
      </c>
      <c r="E4222" t="s">
        <v>64</v>
      </c>
      <c r="F4222" t="s">
        <v>65</v>
      </c>
      <c r="G4222" t="s">
        <v>76</v>
      </c>
      <c r="H4222" t="s">
        <v>62</v>
      </c>
      <c r="I4222" t="s">
        <v>67</v>
      </c>
      <c r="J4222">
        <v>0.10038376925898899</v>
      </c>
      <c r="K4222">
        <f t="shared" si="77"/>
        <v>3</v>
      </c>
    </row>
    <row r="4223" spans="1:11" x14ac:dyDescent="0.2">
      <c r="A4223">
        <v>22</v>
      </c>
      <c r="B4223" t="s">
        <v>78</v>
      </c>
      <c r="C4223" t="s">
        <v>63</v>
      </c>
      <c r="D4223" t="s">
        <v>74</v>
      </c>
      <c r="E4223" t="s">
        <v>64</v>
      </c>
      <c r="F4223" t="s">
        <v>65</v>
      </c>
      <c r="G4223" t="s">
        <v>76</v>
      </c>
      <c r="H4223" t="s">
        <v>62</v>
      </c>
      <c r="I4223" t="s">
        <v>67</v>
      </c>
      <c r="J4223">
        <v>9.3497597656327799E-2</v>
      </c>
      <c r="K4223">
        <f t="shared" si="77"/>
        <v>3</v>
      </c>
    </row>
    <row r="4224" spans="1:11" x14ac:dyDescent="0.2">
      <c r="A4224">
        <v>23</v>
      </c>
      <c r="B4224" t="s">
        <v>78</v>
      </c>
      <c r="C4224" t="s">
        <v>63</v>
      </c>
      <c r="D4224" t="s">
        <v>74</v>
      </c>
      <c r="E4224" t="s">
        <v>64</v>
      </c>
      <c r="F4224" t="s">
        <v>65</v>
      </c>
      <c r="G4224" t="s">
        <v>76</v>
      </c>
      <c r="H4224" t="s">
        <v>62</v>
      </c>
      <c r="I4224" t="s">
        <v>67</v>
      </c>
      <c r="J4224">
        <v>7.7463494565661595E-2</v>
      </c>
      <c r="K4224">
        <f t="shared" si="77"/>
        <v>3</v>
      </c>
    </row>
    <row r="4225" spans="1:11" x14ac:dyDescent="0.2">
      <c r="A4225">
        <v>24</v>
      </c>
      <c r="B4225" t="s">
        <v>78</v>
      </c>
      <c r="C4225" t="s">
        <v>63</v>
      </c>
      <c r="D4225" t="s">
        <v>74</v>
      </c>
      <c r="E4225" t="s">
        <v>64</v>
      </c>
      <c r="F4225" t="s">
        <v>65</v>
      </c>
      <c r="G4225" t="s">
        <v>76</v>
      </c>
      <c r="H4225" t="s">
        <v>62</v>
      </c>
      <c r="I4225" t="s">
        <v>67</v>
      </c>
      <c r="J4225">
        <v>5.7011901928768399E-2</v>
      </c>
      <c r="K4225">
        <f t="shared" si="77"/>
        <v>3</v>
      </c>
    </row>
    <row r="4226" spans="1:11" x14ac:dyDescent="0.2">
      <c r="A4226">
        <v>9</v>
      </c>
      <c r="B4226" t="s">
        <v>78</v>
      </c>
      <c r="C4226" t="s">
        <v>57</v>
      </c>
      <c r="D4226" t="s">
        <v>74</v>
      </c>
      <c r="E4226" t="s">
        <v>68</v>
      </c>
      <c r="F4226" t="s">
        <v>60</v>
      </c>
      <c r="G4226" t="s">
        <v>76</v>
      </c>
      <c r="H4226" t="s">
        <v>62</v>
      </c>
      <c r="I4226" t="s">
        <v>67</v>
      </c>
      <c r="J4226">
        <v>1.05161232401609E-2</v>
      </c>
      <c r="K4226">
        <f t="shared" si="77"/>
        <v>3</v>
      </c>
    </row>
    <row r="4227" spans="1:11" x14ac:dyDescent="0.2">
      <c r="A4227">
        <v>9</v>
      </c>
      <c r="B4227" t="s">
        <v>78</v>
      </c>
      <c r="C4227" t="s">
        <v>57</v>
      </c>
      <c r="D4227" t="s">
        <v>74</v>
      </c>
      <c r="E4227" t="s">
        <v>64</v>
      </c>
      <c r="F4227" t="s">
        <v>60</v>
      </c>
      <c r="G4227" t="s">
        <v>76</v>
      </c>
      <c r="H4227" t="s">
        <v>62</v>
      </c>
      <c r="I4227" t="s">
        <v>67</v>
      </c>
      <c r="J4227">
        <v>4.4213569514081497E-3</v>
      </c>
      <c r="K4227">
        <f t="shared" si="77"/>
        <v>3</v>
      </c>
    </row>
    <row r="4228" spans="1:11" x14ac:dyDescent="0.2">
      <c r="A4228">
        <v>1</v>
      </c>
      <c r="B4228" t="s">
        <v>78</v>
      </c>
      <c r="C4228" t="s">
        <v>57</v>
      </c>
      <c r="D4228" t="s">
        <v>74</v>
      </c>
      <c r="E4228" t="s">
        <v>64</v>
      </c>
      <c r="F4228" t="s">
        <v>60</v>
      </c>
      <c r="G4228" t="s">
        <v>66</v>
      </c>
      <c r="H4228" t="s">
        <v>62</v>
      </c>
      <c r="I4228" t="s">
        <v>67</v>
      </c>
      <c r="J4228">
        <v>5.8333618451152898E-3</v>
      </c>
      <c r="K4228">
        <f t="shared" ref="K4228:K4291" si="78">MONTH(1&amp;B4228)</f>
        <v>3</v>
      </c>
    </row>
    <row r="4229" spans="1:11" x14ac:dyDescent="0.2">
      <c r="A4229">
        <v>2</v>
      </c>
      <c r="B4229" t="s">
        <v>78</v>
      </c>
      <c r="C4229" t="s">
        <v>57</v>
      </c>
      <c r="D4229" t="s">
        <v>74</v>
      </c>
      <c r="E4229" t="s">
        <v>64</v>
      </c>
      <c r="F4229" t="s">
        <v>60</v>
      </c>
      <c r="G4229" t="s">
        <v>66</v>
      </c>
      <c r="H4229" t="s">
        <v>62</v>
      </c>
      <c r="I4229" t="s">
        <v>67</v>
      </c>
      <c r="J4229">
        <v>1.9896903919887E-2</v>
      </c>
      <c r="K4229">
        <f t="shared" si="78"/>
        <v>3</v>
      </c>
    </row>
    <row r="4230" spans="1:11" x14ac:dyDescent="0.2">
      <c r="A4230">
        <v>3</v>
      </c>
      <c r="B4230" t="s">
        <v>78</v>
      </c>
      <c r="C4230" t="s">
        <v>57</v>
      </c>
      <c r="D4230" t="s">
        <v>74</v>
      </c>
      <c r="E4230" t="s">
        <v>64</v>
      </c>
      <c r="F4230" t="s">
        <v>60</v>
      </c>
      <c r="G4230" t="s">
        <v>66</v>
      </c>
      <c r="H4230" t="s">
        <v>62</v>
      </c>
      <c r="I4230" t="s">
        <v>67</v>
      </c>
      <c r="J4230">
        <v>1.9989334015517401E-2</v>
      </c>
      <c r="K4230">
        <f t="shared" si="78"/>
        <v>3</v>
      </c>
    </row>
    <row r="4231" spans="1:11" x14ac:dyDescent="0.2">
      <c r="A4231">
        <v>4</v>
      </c>
      <c r="B4231" t="s">
        <v>78</v>
      </c>
      <c r="C4231" t="s">
        <v>57</v>
      </c>
      <c r="D4231" t="s">
        <v>74</v>
      </c>
      <c r="E4231" t="s">
        <v>64</v>
      </c>
      <c r="F4231" t="s">
        <v>60</v>
      </c>
      <c r="G4231" t="s">
        <v>66</v>
      </c>
      <c r="H4231" t="s">
        <v>62</v>
      </c>
      <c r="I4231" t="s">
        <v>67</v>
      </c>
      <c r="J4231">
        <v>1.47687601029882E-2</v>
      </c>
      <c r="K4231">
        <f t="shared" si="78"/>
        <v>3</v>
      </c>
    </row>
    <row r="4232" spans="1:11" x14ac:dyDescent="0.2">
      <c r="A4232">
        <v>5</v>
      </c>
      <c r="B4232" t="s">
        <v>78</v>
      </c>
      <c r="C4232" t="s">
        <v>57</v>
      </c>
      <c r="D4232" t="s">
        <v>74</v>
      </c>
      <c r="E4232" t="s">
        <v>64</v>
      </c>
      <c r="F4232" t="s">
        <v>60</v>
      </c>
      <c r="G4232" t="s">
        <v>66</v>
      </c>
      <c r="H4232" t="s">
        <v>62</v>
      </c>
      <c r="I4232" t="s">
        <v>67</v>
      </c>
      <c r="J4232">
        <v>1.5831697953448701E-2</v>
      </c>
      <c r="K4232">
        <f t="shared" si="78"/>
        <v>3</v>
      </c>
    </row>
    <row r="4233" spans="1:11" x14ac:dyDescent="0.2">
      <c r="A4233">
        <v>6</v>
      </c>
      <c r="B4233" t="s">
        <v>78</v>
      </c>
      <c r="C4233" t="s">
        <v>57</v>
      </c>
      <c r="D4233" t="s">
        <v>74</v>
      </c>
      <c r="E4233" t="s">
        <v>64</v>
      </c>
      <c r="F4233" t="s">
        <v>60</v>
      </c>
      <c r="G4233" t="s">
        <v>66</v>
      </c>
      <c r="H4233" t="s">
        <v>62</v>
      </c>
      <c r="I4233" t="s">
        <v>67</v>
      </c>
      <c r="J4233">
        <v>3.2028421909417099E-2</v>
      </c>
      <c r="K4233">
        <f t="shared" si="78"/>
        <v>3</v>
      </c>
    </row>
    <row r="4234" spans="1:11" x14ac:dyDescent="0.2">
      <c r="A4234">
        <v>7</v>
      </c>
      <c r="B4234" t="s">
        <v>78</v>
      </c>
      <c r="C4234" t="s">
        <v>57</v>
      </c>
      <c r="D4234" t="s">
        <v>74</v>
      </c>
      <c r="E4234" t="s">
        <v>64</v>
      </c>
      <c r="F4234" t="s">
        <v>60</v>
      </c>
      <c r="G4234" t="s">
        <v>66</v>
      </c>
      <c r="H4234" t="s">
        <v>62</v>
      </c>
      <c r="I4234" t="s">
        <v>67</v>
      </c>
      <c r="J4234">
        <v>7.9697995158013901E-2</v>
      </c>
      <c r="K4234">
        <f t="shared" si="78"/>
        <v>3</v>
      </c>
    </row>
    <row r="4235" spans="1:11" x14ac:dyDescent="0.2">
      <c r="A4235">
        <v>8</v>
      </c>
      <c r="B4235" t="s">
        <v>78</v>
      </c>
      <c r="C4235" t="s">
        <v>57</v>
      </c>
      <c r="D4235" t="s">
        <v>74</v>
      </c>
      <c r="E4235" t="s">
        <v>64</v>
      </c>
      <c r="F4235" t="s">
        <v>60</v>
      </c>
      <c r="G4235" t="s">
        <v>66</v>
      </c>
      <c r="H4235" t="s">
        <v>62</v>
      </c>
      <c r="I4235" t="s">
        <v>67</v>
      </c>
      <c r="J4235">
        <v>0.12756478477667499</v>
      </c>
      <c r="K4235">
        <f t="shared" si="78"/>
        <v>3</v>
      </c>
    </row>
    <row r="4236" spans="1:11" x14ac:dyDescent="0.2">
      <c r="A4236">
        <v>9</v>
      </c>
      <c r="B4236" t="s">
        <v>78</v>
      </c>
      <c r="C4236" t="s">
        <v>57</v>
      </c>
      <c r="D4236" t="s">
        <v>74</v>
      </c>
      <c r="E4236" t="s">
        <v>64</v>
      </c>
      <c r="F4236" t="s">
        <v>60</v>
      </c>
      <c r="G4236" t="s">
        <v>66</v>
      </c>
      <c r="H4236" t="s">
        <v>62</v>
      </c>
      <c r="I4236" t="s">
        <v>67</v>
      </c>
      <c r="J4236">
        <v>0.14752305152105499</v>
      </c>
      <c r="K4236">
        <f t="shared" si="78"/>
        <v>3</v>
      </c>
    </row>
    <row r="4237" spans="1:11" x14ac:dyDescent="0.2">
      <c r="A4237">
        <v>10</v>
      </c>
      <c r="B4237" t="s">
        <v>78</v>
      </c>
      <c r="C4237" t="s">
        <v>57</v>
      </c>
      <c r="D4237" t="s">
        <v>74</v>
      </c>
      <c r="E4237" t="s">
        <v>64</v>
      </c>
      <c r="F4237" t="s">
        <v>60</v>
      </c>
      <c r="G4237" t="s">
        <v>66</v>
      </c>
      <c r="H4237" t="s">
        <v>62</v>
      </c>
      <c r="I4237" t="s">
        <v>67</v>
      </c>
      <c r="J4237">
        <v>0.13024489930298</v>
      </c>
      <c r="K4237">
        <f t="shared" si="78"/>
        <v>3</v>
      </c>
    </row>
    <row r="4238" spans="1:11" x14ac:dyDescent="0.2">
      <c r="A4238">
        <v>11</v>
      </c>
      <c r="B4238" t="s">
        <v>78</v>
      </c>
      <c r="C4238" t="s">
        <v>57</v>
      </c>
      <c r="D4238" t="s">
        <v>74</v>
      </c>
      <c r="E4238" t="s">
        <v>64</v>
      </c>
      <c r="F4238" t="s">
        <v>60</v>
      </c>
      <c r="G4238" t="s">
        <v>66</v>
      </c>
      <c r="H4238" t="s">
        <v>62</v>
      </c>
      <c r="I4238" t="s">
        <v>67</v>
      </c>
      <c r="J4238">
        <v>9.6414922373237705E-2</v>
      </c>
      <c r="K4238">
        <f t="shared" si="78"/>
        <v>3</v>
      </c>
    </row>
    <row r="4239" spans="1:11" x14ac:dyDescent="0.2">
      <c r="A4239">
        <v>12</v>
      </c>
      <c r="B4239" t="s">
        <v>78</v>
      </c>
      <c r="C4239" t="s">
        <v>57</v>
      </c>
      <c r="D4239" t="s">
        <v>74</v>
      </c>
      <c r="E4239" t="s">
        <v>64</v>
      </c>
      <c r="F4239" t="s">
        <v>60</v>
      </c>
      <c r="G4239" t="s">
        <v>66</v>
      </c>
      <c r="H4239" t="s">
        <v>62</v>
      </c>
      <c r="I4239" t="s">
        <v>67</v>
      </c>
      <c r="J4239">
        <v>7.44612137508886E-2</v>
      </c>
      <c r="K4239">
        <f t="shared" si="78"/>
        <v>3</v>
      </c>
    </row>
    <row r="4240" spans="1:11" x14ac:dyDescent="0.2">
      <c r="A4240">
        <v>13</v>
      </c>
      <c r="B4240" t="s">
        <v>78</v>
      </c>
      <c r="C4240" t="s">
        <v>57</v>
      </c>
      <c r="D4240" t="s">
        <v>74</v>
      </c>
      <c r="E4240" t="s">
        <v>64</v>
      </c>
      <c r="F4240" t="s">
        <v>60</v>
      </c>
      <c r="G4240" t="s">
        <v>66</v>
      </c>
      <c r="H4240" t="s">
        <v>62</v>
      </c>
      <c r="I4240" t="s">
        <v>67</v>
      </c>
      <c r="J4240">
        <v>6.27694439158097E-2</v>
      </c>
      <c r="K4240">
        <f t="shared" si="78"/>
        <v>3</v>
      </c>
    </row>
    <row r="4241" spans="1:11" x14ac:dyDescent="0.2">
      <c r="A4241">
        <v>14</v>
      </c>
      <c r="B4241" t="s">
        <v>78</v>
      </c>
      <c r="C4241" t="s">
        <v>57</v>
      </c>
      <c r="D4241" t="s">
        <v>74</v>
      </c>
      <c r="E4241" t="s">
        <v>64</v>
      </c>
      <c r="F4241" t="s">
        <v>60</v>
      </c>
      <c r="G4241" t="s">
        <v>66</v>
      </c>
      <c r="H4241" t="s">
        <v>62</v>
      </c>
      <c r="I4241" t="s">
        <v>67</v>
      </c>
      <c r="J4241">
        <v>5.19097811590154E-2</v>
      </c>
      <c r="K4241">
        <f t="shared" si="78"/>
        <v>3</v>
      </c>
    </row>
    <row r="4242" spans="1:11" x14ac:dyDescent="0.2">
      <c r="A4242">
        <v>15</v>
      </c>
      <c r="B4242" t="s">
        <v>78</v>
      </c>
      <c r="C4242" t="s">
        <v>57</v>
      </c>
      <c r="D4242" t="s">
        <v>74</v>
      </c>
      <c r="E4242" t="s">
        <v>64</v>
      </c>
      <c r="F4242" t="s">
        <v>60</v>
      </c>
      <c r="G4242" t="s">
        <v>66</v>
      </c>
      <c r="H4242" t="s">
        <v>62</v>
      </c>
      <c r="I4242" t="s">
        <v>67</v>
      </c>
      <c r="J4242">
        <v>4.0841751342914998E-2</v>
      </c>
      <c r="K4242">
        <f t="shared" si="78"/>
        <v>3</v>
      </c>
    </row>
    <row r="4243" spans="1:11" x14ac:dyDescent="0.2">
      <c r="A4243">
        <v>16</v>
      </c>
      <c r="B4243" t="s">
        <v>78</v>
      </c>
      <c r="C4243" t="s">
        <v>57</v>
      </c>
      <c r="D4243" t="s">
        <v>74</v>
      </c>
      <c r="E4243" t="s">
        <v>64</v>
      </c>
      <c r="F4243" t="s">
        <v>60</v>
      </c>
      <c r="G4243" t="s">
        <v>66</v>
      </c>
      <c r="H4243" t="s">
        <v>62</v>
      </c>
      <c r="I4243" t="s">
        <v>67</v>
      </c>
      <c r="J4243">
        <v>3.03643730828492E-2</v>
      </c>
      <c r="K4243">
        <f t="shared" si="78"/>
        <v>3</v>
      </c>
    </row>
    <row r="4244" spans="1:11" x14ac:dyDescent="0.2">
      <c r="A4244">
        <v>17</v>
      </c>
      <c r="B4244" t="s">
        <v>78</v>
      </c>
      <c r="C4244" t="s">
        <v>57</v>
      </c>
      <c r="D4244" t="s">
        <v>74</v>
      </c>
      <c r="E4244" t="s">
        <v>64</v>
      </c>
      <c r="F4244" t="s">
        <v>60</v>
      </c>
      <c r="G4244" t="s">
        <v>66</v>
      </c>
      <c r="H4244" t="s">
        <v>62</v>
      </c>
      <c r="I4244" t="s">
        <v>67</v>
      </c>
      <c r="J4244">
        <v>2.0147289708188201E-2</v>
      </c>
      <c r="K4244">
        <f t="shared" si="78"/>
        <v>3</v>
      </c>
    </row>
    <row r="4245" spans="1:11" x14ac:dyDescent="0.2">
      <c r="A4245">
        <v>18</v>
      </c>
      <c r="B4245" t="s">
        <v>78</v>
      </c>
      <c r="C4245" t="s">
        <v>57</v>
      </c>
      <c r="D4245" t="s">
        <v>74</v>
      </c>
      <c r="E4245" t="s">
        <v>64</v>
      </c>
      <c r="F4245" t="s">
        <v>60</v>
      </c>
      <c r="G4245" t="s">
        <v>66</v>
      </c>
      <c r="H4245" t="s">
        <v>62</v>
      </c>
      <c r="I4245" t="s">
        <v>67</v>
      </c>
      <c r="J4245">
        <v>1.3324663213693201E-2</v>
      </c>
      <c r="K4245">
        <f t="shared" si="78"/>
        <v>3</v>
      </c>
    </row>
    <row r="4246" spans="1:11" x14ac:dyDescent="0.2">
      <c r="A4246">
        <v>19</v>
      </c>
      <c r="B4246" t="s">
        <v>78</v>
      </c>
      <c r="C4246" t="s">
        <v>57</v>
      </c>
      <c r="D4246" t="s">
        <v>74</v>
      </c>
      <c r="E4246" t="s">
        <v>64</v>
      </c>
      <c r="F4246" t="s">
        <v>60</v>
      </c>
      <c r="G4246" t="s">
        <v>66</v>
      </c>
      <c r="H4246" t="s">
        <v>62</v>
      </c>
      <c r="I4246" t="s">
        <v>67</v>
      </c>
      <c r="J4246">
        <v>8.7492777052892608E-3</v>
      </c>
      <c r="K4246">
        <f t="shared" si="78"/>
        <v>3</v>
      </c>
    </row>
    <row r="4247" spans="1:11" x14ac:dyDescent="0.2">
      <c r="A4247">
        <v>20</v>
      </c>
      <c r="B4247" t="s">
        <v>78</v>
      </c>
      <c r="C4247" t="s">
        <v>57</v>
      </c>
      <c r="D4247" t="s">
        <v>74</v>
      </c>
      <c r="E4247" t="s">
        <v>64</v>
      </c>
      <c r="F4247" t="s">
        <v>60</v>
      </c>
      <c r="G4247" t="s">
        <v>66</v>
      </c>
      <c r="H4247" t="s">
        <v>62</v>
      </c>
      <c r="I4247" t="s">
        <v>67</v>
      </c>
      <c r="J4247">
        <v>4.5750688444095196E-3</v>
      </c>
      <c r="K4247">
        <f t="shared" si="78"/>
        <v>3</v>
      </c>
    </row>
    <row r="4248" spans="1:11" x14ac:dyDescent="0.2">
      <c r="A4248">
        <v>21</v>
      </c>
      <c r="B4248" t="s">
        <v>78</v>
      </c>
      <c r="C4248" t="s">
        <v>57</v>
      </c>
      <c r="D4248" t="s">
        <v>74</v>
      </c>
      <c r="E4248" t="s">
        <v>64</v>
      </c>
      <c r="F4248" t="s">
        <v>60</v>
      </c>
      <c r="G4248" t="s">
        <v>66</v>
      </c>
      <c r="H4248" t="s">
        <v>62</v>
      </c>
      <c r="I4248" t="s">
        <v>67</v>
      </c>
      <c r="J4248">
        <v>1.90270629454664E-3</v>
      </c>
      <c r="K4248">
        <f t="shared" si="78"/>
        <v>3</v>
      </c>
    </row>
    <row r="4249" spans="1:11" x14ac:dyDescent="0.2">
      <c r="A4249">
        <v>22</v>
      </c>
      <c r="B4249" t="s">
        <v>78</v>
      </c>
      <c r="C4249" t="s">
        <v>57</v>
      </c>
      <c r="D4249" t="s">
        <v>74</v>
      </c>
      <c r="E4249" t="s">
        <v>64</v>
      </c>
      <c r="F4249" t="s">
        <v>60</v>
      </c>
      <c r="G4249" t="s">
        <v>66</v>
      </c>
      <c r="H4249" t="s">
        <v>62</v>
      </c>
      <c r="I4249" t="s">
        <v>67</v>
      </c>
      <c r="J4249" s="3">
        <v>8.4643946948066305E-4</v>
      </c>
      <c r="K4249">
        <f t="shared" si="78"/>
        <v>3</v>
      </c>
    </row>
    <row r="4250" spans="1:11" x14ac:dyDescent="0.2">
      <c r="A4250">
        <v>23</v>
      </c>
      <c r="B4250" t="s">
        <v>78</v>
      </c>
      <c r="C4250" t="s">
        <v>57</v>
      </c>
      <c r="D4250" t="s">
        <v>74</v>
      </c>
      <c r="E4250" t="s">
        <v>64</v>
      </c>
      <c r="F4250" t="s">
        <v>60</v>
      </c>
      <c r="G4250" t="s">
        <v>66</v>
      </c>
      <c r="H4250" t="s">
        <v>62</v>
      </c>
      <c r="I4250" t="s">
        <v>67</v>
      </c>
      <c r="J4250" s="3">
        <v>2.2150596201104601E-4</v>
      </c>
      <c r="K4250">
        <f t="shared" si="78"/>
        <v>3</v>
      </c>
    </row>
    <row r="4251" spans="1:11" x14ac:dyDescent="0.2">
      <c r="A4251">
        <v>24</v>
      </c>
      <c r="B4251" t="s">
        <v>78</v>
      </c>
      <c r="C4251" t="s">
        <v>57</v>
      </c>
      <c r="D4251" t="s">
        <v>74</v>
      </c>
      <c r="E4251" t="s">
        <v>64</v>
      </c>
      <c r="F4251" t="s">
        <v>60</v>
      </c>
      <c r="G4251" t="s">
        <v>66</v>
      </c>
      <c r="H4251" t="s">
        <v>62</v>
      </c>
      <c r="I4251" t="s">
        <v>67</v>
      </c>
      <c r="J4251" s="3">
        <v>9.23526725662364E-5</v>
      </c>
      <c r="K4251">
        <f t="shared" si="78"/>
        <v>3</v>
      </c>
    </row>
    <row r="4252" spans="1:11" x14ac:dyDescent="0.2">
      <c r="A4252">
        <v>1</v>
      </c>
      <c r="B4252" t="s">
        <v>78</v>
      </c>
      <c r="C4252" t="s">
        <v>63</v>
      </c>
      <c r="D4252" t="s">
        <v>74</v>
      </c>
      <c r="E4252" t="s">
        <v>64</v>
      </c>
      <c r="F4252" t="s">
        <v>60</v>
      </c>
      <c r="G4252" t="s">
        <v>66</v>
      </c>
      <c r="H4252" t="s">
        <v>62</v>
      </c>
      <c r="I4252" t="s">
        <v>67</v>
      </c>
      <c r="J4252">
        <v>1.44040250092688E-2</v>
      </c>
      <c r="K4252">
        <f t="shared" si="78"/>
        <v>3</v>
      </c>
    </row>
    <row r="4253" spans="1:11" x14ac:dyDescent="0.2">
      <c r="A4253">
        <v>2</v>
      </c>
      <c r="B4253" t="s">
        <v>78</v>
      </c>
      <c r="C4253" t="s">
        <v>63</v>
      </c>
      <c r="D4253" t="s">
        <v>74</v>
      </c>
      <c r="E4253" t="s">
        <v>64</v>
      </c>
      <c r="F4253" t="s">
        <v>60</v>
      </c>
      <c r="G4253" t="s">
        <v>66</v>
      </c>
      <c r="H4253" t="s">
        <v>62</v>
      </c>
      <c r="I4253" t="s">
        <v>67</v>
      </c>
      <c r="J4253">
        <v>4.7566425736418498E-2</v>
      </c>
      <c r="K4253">
        <f t="shared" si="78"/>
        <v>3</v>
      </c>
    </row>
    <row r="4254" spans="1:11" x14ac:dyDescent="0.2">
      <c r="A4254">
        <v>3</v>
      </c>
      <c r="B4254" t="s">
        <v>78</v>
      </c>
      <c r="C4254" t="s">
        <v>63</v>
      </c>
      <c r="D4254" t="s">
        <v>74</v>
      </c>
      <c r="E4254" t="s">
        <v>64</v>
      </c>
      <c r="F4254" t="s">
        <v>60</v>
      </c>
      <c r="G4254" t="s">
        <v>66</v>
      </c>
      <c r="H4254" t="s">
        <v>62</v>
      </c>
      <c r="I4254" t="s">
        <v>67</v>
      </c>
      <c r="J4254">
        <v>4.6931806191786302E-2</v>
      </c>
      <c r="K4254">
        <f t="shared" si="78"/>
        <v>3</v>
      </c>
    </row>
    <row r="4255" spans="1:11" x14ac:dyDescent="0.2">
      <c r="A4255">
        <v>4</v>
      </c>
      <c r="B4255" t="s">
        <v>78</v>
      </c>
      <c r="C4255" t="s">
        <v>63</v>
      </c>
      <c r="D4255" t="s">
        <v>74</v>
      </c>
      <c r="E4255" t="s">
        <v>64</v>
      </c>
      <c r="F4255" t="s">
        <v>60</v>
      </c>
      <c r="G4255" t="s">
        <v>66</v>
      </c>
      <c r="H4255" t="s">
        <v>62</v>
      </c>
      <c r="I4255" t="s">
        <v>67</v>
      </c>
      <c r="J4255">
        <v>4.3659492136668303E-2</v>
      </c>
      <c r="K4255">
        <f t="shared" si="78"/>
        <v>3</v>
      </c>
    </row>
    <row r="4256" spans="1:11" x14ac:dyDescent="0.2">
      <c r="A4256">
        <v>5</v>
      </c>
      <c r="B4256" t="s">
        <v>78</v>
      </c>
      <c r="C4256" t="s">
        <v>63</v>
      </c>
      <c r="D4256" t="s">
        <v>74</v>
      </c>
      <c r="E4256" t="s">
        <v>64</v>
      </c>
      <c r="F4256" t="s">
        <v>60</v>
      </c>
      <c r="G4256" t="s">
        <v>66</v>
      </c>
      <c r="H4256" t="s">
        <v>62</v>
      </c>
      <c r="I4256" t="s">
        <v>67</v>
      </c>
      <c r="J4256">
        <v>3.74741620712652E-2</v>
      </c>
      <c r="K4256">
        <f t="shared" si="78"/>
        <v>3</v>
      </c>
    </row>
    <row r="4257" spans="1:11" x14ac:dyDescent="0.2">
      <c r="A4257">
        <v>6</v>
      </c>
      <c r="B4257" t="s">
        <v>78</v>
      </c>
      <c r="C4257" t="s">
        <v>63</v>
      </c>
      <c r="D4257" t="s">
        <v>74</v>
      </c>
      <c r="E4257" t="s">
        <v>64</v>
      </c>
      <c r="F4257" t="s">
        <v>60</v>
      </c>
      <c r="G4257" t="s">
        <v>66</v>
      </c>
      <c r="H4257" t="s">
        <v>62</v>
      </c>
      <c r="I4257" t="s">
        <v>67</v>
      </c>
      <c r="J4257">
        <v>3.1506953509503798E-2</v>
      </c>
      <c r="K4257">
        <f t="shared" si="78"/>
        <v>3</v>
      </c>
    </row>
    <row r="4258" spans="1:11" x14ac:dyDescent="0.2">
      <c r="A4258">
        <v>7</v>
      </c>
      <c r="B4258" t="s">
        <v>78</v>
      </c>
      <c r="C4258" t="s">
        <v>63</v>
      </c>
      <c r="D4258" t="s">
        <v>74</v>
      </c>
      <c r="E4258" t="s">
        <v>64</v>
      </c>
      <c r="F4258" t="s">
        <v>60</v>
      </c>
      <c r="G4258" t="s">
        <v>66</v>
      </c>
      <c r="H4258" t="s">
        <v>62</v>
      </c>
      <c r="I4258" t="s">
        <v>67</v>
      </c>
      <c r="J4258">
        <v>3.66368664185482E-2</v>
      </c>
      <c r="K4258">
        <f t="shared" si="78"/>
        <v>3</v>
      </c>
    </row>
    <row r="4259" spans="1:11" x14ac:dyDescent="0.2">
      <c r="A4259">
        <v>8</v>
      </c>
      <c r="B4259" t="s">
        <v>78</v>
      </c>
      <c r="C4259" t="s">
        <v>63</v>
      </c>
      <c r="D4259" t="s">
        <v>74</v>
      </c>
      <c r="E4259" t="s">
        <v>64</v>
      </c>
      <c r="F4259" t="s">
        <v>60</v>
      </c>
      <c r="G4259" t="s">
        <v>66</v>
      </c>
      <c r="H4259" t="s">
        <v>62</v>
      </c>
      <c r="I4259" t="s">
        <v>67</v>
      </c>
      <c r="J4259">
        <v>5.17678898828507E-2</v>
      </c>
      <c r="K4259">
        <f t="shared" si="78"/>
        <v>3</v>
      </c>
    </row>
    <row r="4260" spans="1:11" x14ac:dyDescent="0.2">
      <c r="A4260">
        <v>9</v>
      </c>
      <c r="B4260" t="s">
        <v>78</v>
      </c>
      <c r="C4260" t="s">
        <v>63</v>
      </c>
      <c r="D4260" t="s">
        <v>74</v>
      </c>
      <c r="E4260" t="s">
        <v>64</v>
      </c>
      <c r="F4260" t="s">
        <v>60</v>
      </c>
      <c r="G4260" t="s">
        <v>66</v>
      </c>
      <c r="H4260" t="s">
        <v>62</v>
      </c>
      <c r="I4260" t="s">
        <v>67</v>
      </c>
      <c r="J4260">
        <v>6.7576551258734296E-2</v>
      </c>
      <c r="K4260">
        <f t="shared" si="78"/>
        <v>3</v>
      </c>
    </row>
    <row r="4261" spans="1:11" x14ac:dyDescent="0.2">
      <c r="A4261">
        <v>10</v>
      </c>
      <c r="B4261" t="s">
        <v>78</v>
      </c>
      <c r="C4261" t="s">
        <v>63</v>
      </c>
      <c r="D4261" t="s">
        <v>74</v>
      </c>
      <c r="E4261" t="s">
        <v>64</v>
      </c>
      <c r="F4261" t="s">
        <v>60</v>
      </c>
      <c r="G4261" t="s">
        <v>66</v>
      </c>
      <c r="H4261" t="s">
        <v>62</v>
      </c>
      <c r="I4261" t="s">
        <v>67</v>
      </c>
      <c r="J4261">
        <v>7.5755933011272703E-2</v>
      </c>
      <c r="K4261">
        <f t="shared" si="78"/>
        <v>3</v>
      </c>
    </row>
    <row r="4262" spans="1:11" x14ac:dyDescent="0.2">
      <c r="A4262">
        <v>11</v>
      </c>
      <c r="B4262" t="s">
        <v>78</v>
      </c>
      <c r="C4262" t="s">
        <v>63</v>
      </c>
      <c r="D4262" t="s">
        <v>74</v>
      </c>
      <c r="E4262" t="s">
        <v>64</v>
      </c>
      <c r="F4262" t="s">
        <v>60</v>
      </c>
      <c r="G4262" t="s">
        <v>66</v>
      </c>
      <c r="H4262" t="s">
        <v>62</v>
      </c>
      <c r="I4262" t="s">
        <v>67</v>
      </c>
      <c r="J4262">
        <v>8.5466310630658807E-2</v>
      </c>
      <c r="K4262">
        <f t="shared" si="78"/>
        <v>3</v>
      </c>
    </row>
    <row r="4263" spans="1:11" x14ac:dyDescent="0.2">
      <c r="A4263">
        <v>12</v>
      </c>
      <c r="B4263" t="s">
        <v>78</v>
      </c>
      <c r="C4263" t="s">
        <v>63</v>
      </c>
      <c r="D4263" t="s">
        <v>74</v>
      </c>
      <c r="E4263" t="s">
        <v>64</v>
      </c>
      <c r="F4263" t="s">
        <v>60</v>
      </c>
      <c r="G4263" t="s">
        <v>66</v>
      </c>
      <c r="H4263" t="s">
        <v>62</v>
      </c>
      <c r="I4263" t="s">
        <v>67</v>
      </c>
      <c r="J4263">
        <v>8.9463995560763801E-2</v>
      </c>
      <c r="K4263">
        <f t="shared" si="78"/>
        <v>3</v>
      </c>
    </row>
    <row r="4264" spans="1:11" x14ac:dyDescent="0.2">
      <c r="A4264">
        <v>13</v>
      </c>
      <c r="B4264" t="s">
        <v>78</v>
      </c>
      <c r="C4264" t="s">
        <v>63</v>
      </c>
      <c r="D4264" t="s">
        <v>74</v>
      </c>
      <c r="E4264" t="s">
        <v>64</v>
      </c>
      <c r="F4264" t="s">
        <v>60</v>
      </c>
      <c r="G4264" t="s">
        <v>66</v>
      </c>
      <c r="H4264" t="s">
        <v>62</v>
      </c>
      <c r="I4264" t="s">
        <v>67</v>
      </c>
      <c r="J4264">
        <v>8.1310531212818296E-2</v>
      </c>
      <c r="K4264">
        <f t="shared" si="78"/>
        <v>3</v>
      </c>
    </row>
    <row r="4265" spans="1:11" x14ac:dyDescent="0.2">
      <c r="A4265">
        <v>14</v>
      </c>
      <c r="B4265" t="s">
        <v>78</v>
      </c>
      <c r="C4265" t="s">
        <v>63</v>
      </c>
      <c r="D4265" t="s">
        <v>74</v>
      </c>
      <c r="E4265" t="s">
        <v>64</v>
      </c>
      <c r="F4265" t="s">
        <v>60</v>
      </c>
      <c r="G4265" t="s">
        <v>66</v>
      </c>
      <c r="H4265" t="s">
        <v>62</v>
      </c>
      <c r="I4265" t="s">
        <v>67</v>
      </c>
      <c r="J4265">
        <v>7.1947657080319499E-2</v>
      </c>
      <c r="K4265">
        <f t="shared" si="78"/>
        <v>3</v>
      </c>
    </row>
    <row r="4266" spans="1:11" x14ac:dyDescent="0.2">
      <c r="A4266">
        <v>15</v>
      </c>
      <c r="B4266" t="s">
        <v>78</v>
      </c>
      <c r="C4266" t="s">
        <v>63</v>
      </c>
      <c r="D4266" t="s">
        <v>74</v>
      </c>
      <c r="E4266" t="s">
        <v>64</v>
      </c>
      <c r="F4266" t="s">
        <v>60</v>
      </c>
      <c r="G4266" t="s">
        <v>66</v>
      </c>
      <c r="H4266" t="s">
        <v>62</v>
      </c>
      <c r="I4266" t="s">
        <v>67</v>
      </c>
      <c r="J4266">
        <v>6.0748834544845497E-2</v>
      </c>
      <c r="K4266">
        <f t="shared" si="78"/>
        <v>3</v>
      </c>
    </row>
    <row r="4267" spans="1:11" x14ac:dyDescent="0.2">
      <c r="A4267">
        <v>16</v>
      </c>
      <c r="B4267" t="s">
        <v>78</v>
      </c>
      <c r="C4267" t="s">
        <v>63</v>
      </c>
      <c r="D4267" t="s">
        <v>74</v>
      </c>
      <c r="E4267" t="s">
        <v>64</v>
      </c>
      <c r="F4267" t="s">
        <v>60</v>
      </c>
      <c r="G4267" t="s">
        <v>66</v>
      </c>
      <c r="H4267" t="s">
        <v>62</v>
      </c>
      <c r="I4267" t="s">
        <v>67</v>
      </c>
      <c r="J4267">
        <v>5.1708291192406199E-2</v>
      </c>
      <c r="K4267">
        <f t="shared" si="78"/>
        <v>3</v>
      </c>
    </row>
    <row r="4268" spans="1:11" x14ac:dyDescent="0.2">
      <c r="A4268">
        <v>17</v>
      </c>
      <c r="B4268" t="s">
        <v>78</v>
      </c>
      <c r="C4268" t="s">
        <v>63</v>
      </c>
      <c r="D4268" t="s">
        <v>74</v>
      </c>
      <c r="E4268" t="s">
        <v>64</v>
      </c>
      <c r="F4268" t="s">
        <v>60</v>
      </c>
      <c r="G4268" t="s">
        <v>66</v>
      </c>
      <c r="H4268" t="s">
        <v>62</v>
      </c>
      <c r="I4268" t="s">
        <v>67</v>
      </c>
      <c r="J4268">
        <v>4.2232901565510302E-2</v>
      </c>
      <c r="K4268">
        <f t="shared" si="78"/>
        <v>3</v>
      </c>
    </row>
    <row r="4269" spans="1:11" x14ac:dyDescent="0.2">
      <c r="A4269">
        <v>18</v>
      </c>
      <c r="B4269" t="s">
        <v>78</v>
      </c>
      <c r="C4269" t="s">
        <v>63</v>
      </c>
      <c r="D4269" t="s">
        <v>74</v>
      </c>
      <c r="E4269" t="s">
        <v>64</v>
      </c>
      <c r="F4269" t="s">
        <v>60</v>
      </c>
      <c r="G4269" t="s">
        <v>66</v>
      </c>
      <c r="H4269" t="s">
        <v>62</v>
      </c>
      <c r="I4269" t="s">
        <v>67</v>
      </c>
      <c r="J4269">
        <v>3.1373531081963002E-2</v>
      </c>
      <c r="K4269">
        <f t="shared" si="78"/>
        <v>3</v>
      </c>
    </row>
    <row r="4270" spans="1:11" x14ac:dyDescent="0.2">
      <c r="A4270">
        <v>19</v>
      </c>
      <c r="B4270" t="s">
        <v>78</v>
      </c>
      <c r="C4270" t="s">
        <v>63</v>
      </c>
      <c r="D4270" t="s">
        <v>74</v>
      </c>
      <c r="E4270" t="s">
        <v>64</v>
      </c>
      <c r="F4270" t="s">
        <v>60</v>
      </c>
      <c r="G4270" t="s">
        <v>66</v>
      </c>
      <c r="H4270" t="s">
        <v>62</v>
      </c>
      <c r="I4270" t="s">
        <v>67</v>
      </c>
      <c r="J4270">
        <v>1.8175043809813999E-2</v>
      </c>
      <c r="K4270">
        <f t="shared" si="78"/>
        <v>3</v>
      </c>
    </row>
    <row r="4271" spans="1:11" x14ac:dyDescent="0.2">
      <c r="A4271">
        <v>20</v>
      </c>
      <c r="B4271" t="s">
        <v>78</v>
      </c>
      <c r="C4271" t="s">
        <v>63</v>
      </c>
      <c r="D4271" t="s">
        <v>74</v>
      </c>
      <c r="E4271" t="s">
        <v>64</v>
      </c>
      <c r="F4271" t="s">
        <v>60</v>
      </c>
      <c r="G4271" t="s">
        <v>66</v>
      </c>
      <c r="H4271" t="s">
        <v>62</v>
      </c>
      <c r="I4271" t="s">
        <v>67</v>
      </c>
      <c r="J4271">
        <v>8.7999753281533793E-3</v>
      </c>
      <c r="K4271">
        <f t="shared" si="78"/>
        <v>3</v>
      </c>
    </row>
    <row r="4272" spans="1:11" x14ac:dyDescent="0.2">
      <c r="A4272">
        <v>21</v>
      </c>
      <c r="B4272" t="s">
        <v>78</v>
      </c>
      <c r="C4272" t="s">
        <v>63</v>
      </c>
      <c r="D4272" t="s">
        <v>74</v>
      </c>
      <c r="E4272" t="s">
        <v>64</v>
      </c>
      <c r="F4272" t="s">
        <v>60</v>
      </c>
      <c r="G4272" t="s">
        <v>66</v>
      </c>
      <c r="H4272" t="s">
        <v>62</v>
      </c>
      <c r="I4272" t="s">
        <v>67</v>
      </c>
      <c r="J4272">
        <v>3.9270398988404199E-3</v>
      </c>
      <c r="K4272">
        <f t="shared" si="78"/>
        <v>3</v>
      </c>
    </row>
    <row r="4273" spans="1:11" x14ac:dyDescent="0.2">
      <c r="A4273">
        <v>22</v>
      </c>
      <c r="B4273" t="s">
        <v>78</v>
      </c>
      <c r="C4273" t="s">
        <v>63</v>
      </c>
      <c r="D4273" t="s">
        <v>74</v>
      </c>
      <c r="E4273" t="s">
        <v>64</v>
      </c>
      <c r="F4273" t="s">
        <v>60</v>
      </c>
      <c r="G4273" t="s">
        <v>66</v>
      </c>
      <c r="H4273" t="s">
        <v>62</v>
      </c>
      <c r="I4273" t="s">
        <v>67</v>
      </c>
      <c r="J4273">
        <v>1.31284162665934E-3</v>
      </c>
      <c r="K4273">
        <f t="shared" si="78"/>
        <v>3</v>
      </c>
    </row>
    <row r="4274" spans="1:11" x14ac:dyDescent="0.2">
      <c r="A4274">
        <v>23</v>
      </c>
      <c r="B4274" t="s">
        <v>78</v>
      </c>
      <c r="C4274" t="s">
        <v>63</v>
      </c>
      <c r="D4274" t="s">
        <v>74</v>
      </c>
      <c r="E4274" t="s">
        <v>64</v>
      </c>
      <c r="F4274" t="s">
        <v>60</v>
      </c>
      <c r="G4274" t="s">
        <v>66</v>
      </c>
      <c r="H4274" t="s">
        <v>62</v>
      </c>
      <c r="I4274" t="s">
        <v>67</v>
      </c>
      <c r="J4274" s="3">
        <v>2.52941240929585E-4</v>
      </c>
      <c r="K4274">
        <f t="shared" si="78"/>
        <v>3</v>
      </c>
    </row>
    <row r="4275" spans="1:11" x14ac:dyDescent="0.2">
      <c r="A4275">
        <v>24</v>
      </c>
      <c r="B4275" t="s">
        <v>78</v>
      </c>
      <c r="C4275" t="s">
        <v>63</v>
      </c>
      <c r="D4275" t="s">
        <v>74</v>
      </c>
      <c r="E4275" t="s">
        <v>64</v>
      </c>
      <c r="F4275" t="s">
        <v>60</v>
      </c>
      <c r="G4275" t="s">
        <v>66</v>
      </c>
      <c r="H4275" t="s">
        <v>62</v>
      </c>
      <c r="I4275" t="s">
        <v>67</v>
      </c>
      <c r="J4275">
        <v>0</v>
      </c>
      <c r="K4275">
        <f t="shared" si="78"/>
        <v>3</v>
      </c>
    </row>
    <row r="4276" spans="1:11" x14ac:dyDescent="0.2">
      <c r="A4276">
        <v>1</v>
      </c>
      <c r="B4276" t="s">
        <v>78</v>
      </c>
      <c r="C4276" t="s">
        <v>57</v>
      </c>
      <c r="D4276" t="s">
        <v>74</v>
      </c>
      <c r="E4276" t="s">
        <v>64</v>
      </c>
      <c r="F4276" t="s">
        <v>65</v>
      </c>
      <c r="G4276" t="s">
        <v>66</v>
      </c>
      <c r="H4276" t="s">
        <v>62</v>
      </c>
      <c r="I4276" t="s">
        <v>67</v>
      </c>
      <c r="J4276">
        <v>1.5464029612396099E-3</v>
      </c>
      <c r="K4276">
        <f t="shared" si="78"/>
        <v>3</v>
      </c>
    </row>
    <row r="4277" spans="1:11" x14ac:dyDescent="0.2">
      <c r="A4277">
        <v>2</v>
      </c>
      <c r="B4277" t="s">
        <v>78</v>
      </c>
      <c r="C4277" t="s">
        <v>57</v>
      </c>
      <c r="D4277" t="s">
        <v>74</v>
      </c>
      <c r="E4277" t="s">
        <v>64</v>
      </c>
      <c r="F4277" t="s">
        <v>65</v>
      </c>
      <c r="G4277" t="s">
        <v>66</v>
      </c>
      <c r="H4277" t="s">
        <v>62</v>
      </c>
      <c r="I4277" t="s">
        <v>67</v>
      </c>
      <c r="J4277">
        <v>7.0326560589652103E-3</v>
      </c>
      <c r="K4277">
        <f t="shared" si="78"/>
        <v>3</v>
      </c>
    </row>
    <row r="4278" spans="1:11" x14ac:dyDescent="0.2">
      <c r="A4278">
        <v>3</v>
      </c>
      <c r="B4278" t="s">
        <v>78</v>
      </c>
      <c r="C4278" t="s">
        <v>57</v>
      </c>
      <c r="D4278" t="s">
        <v>74</v>
      </c>
      <c r="E4278" t="s">
        <v>64</v>
      </c>
      <c r="F4278" t="s">
        <v>65</v>
      </c>
      <c r="G4278" t="s">
        <v>66</v>
      </c>
      <c r="H4278" t="s">
        <v>62</v>
      </c>
      <c r="I4278" t="s">
        <v>67</v>
      </c>
      <c r="J4278">
        <v>8.0170644500449292E-3</v>
      </c>
      <c r="K4278">
        <f t="shared" si="78"/>
        <v>3</v>
      </c>
    </row>
    <row r="4279" spans="1:11" x14ac:dyDescent="0.2">
      <c r="A4279">
        <v>4</v>
      </c>
      <c r="B4279" t="s">
        <v>78</v>
      </c>
      <c r="C4279" t="s">
        <v>57</v>
      </c>
      <c r="D4279" t="s">
        <v>74</v>
      </c>
      <c r="E4279" t="s">
        <v>64</v>
      </c>
      <c r="F4279" t="s">
        <v>65</v>
      </c>
      <c r="G4279" t="s">
        <v>66</v>
      </c>
      <c r="H4279" t="s">
        <v>62</v>
      </c>
      <c r="I4279" t="s">
        <v>67</v>
      </c>
      <c r="J4279">
        <v>7.3139101348202199E-3</v>
      </c>
      <c r="K4279">
        <f t="shared" si="78"/>
        <v>3</v>
      </c>
    </row>
    <row r="4280" spans="1:11" x14ac:dyDescent="0.2">
      <c r="A4280">
        <v>5</v>
      </c>
      <c r="B4280" t="s">
        <v>78</v>
      </c>
      <c r="C4280" t="s">
        <v>57</v>
      </c>
      <c r="D4280" t="s">
        <v>74</v>
      </c>
      <c r="E4280" t="s">
        <v>64</v>
      </c>
      <c r="F4280" t="s">
        <v>65</v>
      </c>
      <c r="G4280" t="s">
        <v>66</v>
      </c>
      <c r="H4280" t="s">
        <v>62</v>
      </c>
      <c r="I4280" t="s">
        <v>67</v>
      </c>
      <c r="J4280">
        <v>1.2319015874862701E-2</v>
      </c>
      <c r="K4280">
        <f t="shared" si="78"/>
        <v>3</v>
      </c>
    </row>
    <row r="4281" spans="1:11" x14ac:dyDescent="0.2">
      <c r="A4281">
        <v>6</v>
      </c>
      <c r="B4281" t="s">
        <v>78</v>
      </c>
      <c r="C4281" t="s">
        <v>57</v>
      </c>
      <c r="D4281" t="s">
        <v>74</v>
      </c>
      <c r="E4281" t="s">
        <v>64</v>
      </c>
      <c r="F4281" t="s">
        <v>65</v>
      </c>
      <c r="G4281" t="s">
        <v>66</v>
      </c>
      <c r="H4281" t="s">
        <v>62</v>
      </c>
      <c r="I4281" t="s">
        <v>67</v>
      </c>
      <c r="J4281">
        <v>3.6028204924014699E-2</v>
      </c>
      <c r="K4281">
        <f t="shared" si="78"/>
        <v>3</v>
      </c>
    </row>
    <row r="4282" spans="1:11" x14ac:dyDescent="0.2">
      <c r="A4282">
        <v>7</v>
      </c>
      <c r="B4282" t="s">
        <v>78</v>
      </c>
      <c r="C4282" t="s">
        <v>57</v>
      </c>
      <c r="D4282" t="s">
        <v>74</v>
      </c>
      <c r="E4282" t="s">
        <v>64</v>
      </c>
      <c r="F4282" t="s">
        <v>65</v>
      </c>
      <c r="G4282" t="s">
        <v>66</v>
      </c>
      <c r="H4282" t="s">
        <v>62</v>
      </c>
      <c r="I4282" t="s">
        <v>67</v>
      </c>
      <c r="J4282">
        <v>9.1845045873576905E-2</v>
      </c>
      <c r="K4282">
        <f t="shared" si="78"/>
        <v>3</v>
      </c>
    </row>
    <row r="4283" spans="1:11" x14ac:dyDescent="0.2">
      <c r="A4283">
        <v>8</v>
      </c>
      <c r="B4283" t="s">
        <v>78</v>
      </c>
      <c r="C4283" t="s">
        <v>57</v>
      </c>
      <c r="D4283" t="s">
        <v>74</v>
      </c>
      <c r="E4283" t="s">
        <v>64</v>
      </c>
      <c r="F4283" t="s">
        <v>65</v>
      </c>
      <c r="G4283" t="s">
        <v>66</v>
      </c>
      <c r="H4283" t="s">
        <v>62</v>
      </c>
      <c r="I4283" t="s">
        <v>67</v>
      </c>
      <c r="J4283">
        <v>0.15681904502414201</v>
      </c>
      <c r="K4283">
        <f t="shared" si="78"/>
        <v>3</v>
      </c>
    </row>
    <row r="4284" spans="1:11" x14ac:dyDescent="0.2">
      <c r="A4284">
        <v>9</v>
      </c>
      <c r="B4284" t="s">
        <v>78</v>
      </c>
      <c r="C4284" t="s">
        <v>57</v>
      </c>
      <c r="D4284" t="s">
        <v>74</v>
      </c>
      <c r="E4284" t="s">
        <v>64</v>
      </c>
      <c r="F4284" t="s">
        <v>65</v>
      </c>
      <c r="G4284" t="s">
        <v>66</v>
      </c>
      <c r="H4284" t="s">
        <v>62</v>
      </c>
      <c r="I4284" t="s">
        <v>67</v>
      </c>
      <c r="J4284">
        <v>0.16716428444668099</v>
      </c>
      <c r="K4284">
        <f t="shared" si="78"/>
        <v>3</v>
      </c>
    </row>
    <row r="4285" spans="1:11" x14ac:dyDescent="0.2">
      <c r="A4285">
        <v>10</v>
      </c>
      <c r="B4285" t="s">
        <v>78</v>
      </c>
      <c r="C4285" t="s">
        <v>57</v>
      </c>
      <c r="D4285" t="s">
        <v>74</v>
      </c>
      <c r="E4285" t="s">
        <v>64</v>
      </c>
      <c r="F4285" t="s">
        <v>65</v>
      </c>
      <c r="G4285" t="s">
        <v>66</v>
      </c>
      <c r="H4285" t="s">
        <v>62</v>
      </c>
      <c r="I4285" t="s">
        <v>67</v>
      </c>
      <c r="J4285">
        <v>0.121579409100449</v>
      </c>
      <c r="K4285">
        <f t="shared" si="78"/>
        <v>3</v>
      </c>
    </row>
    <row r="4286" spans="1:11" x14ac:dyDescent="0.2">
      <c r="A4286">
        <v>11</v>
      </c>
      <c r="B4286" t="s">
        <v>78</v>
      </c>
      <c r="C4286" t="s">
        <v>57</v>
      </c>
      <c r="D4286" t="s">
        <v>74</v>
      </c>
      <c r="E4286" t="s">
        <v>64</v>
      </c>
      <c r="F4286" t="s">
        <v>65</v>
      </c>
      <c r="G4286" t="s">
        <v>66</v>
      </c>
      <c r="H4286" t="s">
        <v>62</v>
      </c>
      <c r="I4286" t="s">
        <v>67</v>
      </c>
      <c r="J4286">
        <v>7.8771234482146693E-2</v>
      </c>
      <c r="K4286">
        <f t="shared" si="78"/>
        <v>3</v>
      </c>
    </row>
    <row r="4287" spans="1:11" x14ac:dyDescent="0.2">
      <c r="A4287">
        <v>12</v>
      </c>
      <c r="B4287" t="s">
        <v>78</v>
      </c>
      <c r="C4287" t="s">
        <v>57</v>
      </c>
      <c r="D4287" t="s">
        <v>74</v>
      </c>
      <c r="E4287" t="s">
        <v>64</v>
      </c>
      <c r="F4287" t="s">
        <v>65</v>
      </c>
      <c r="G4287" t="s">
        <v>66</v>
      </c>
      <c r="H4287" t="s">
        <v>62</v>
      </c>
      <c r="I4287" t="s">
        <v>67</v>
      </c>
      <c r="J4287">
        <v>6.6948507274049399E-2</v>
      </c>
      <c r="K4287">
        <f t="shared" si="78"/>
        <v>3</v>
      </c>
    </row>
    <row r="4288" spans="1:11" x14ac:dyDescent="0.2">
      <c r="A4288">
        <v>13</v>
      </c>
      <c r="B4288" t="s">
        <v>78</v>
      </c>
      <c r="C4288" t="s">
        <v>57</v>
      </c>
      <c r="D4288" t="s">
        <v>74</v>
      </c>
      <c r="E4288" t="s">
        <v>64</v>
      </c>
      <c r="F4288" t="s">
        <v>65</v>
      </c>
      <c r="G4288" t="s">
        <v>66</v>
      </c>
      <c r="H4288" t="s">
        <v>62</v>
      </c>
      <c r="I4288" t="s">
        <v>67</v>
      </c>
      <c r="J4288">
        <v>6.3637175845146901E-2</v>
      </c>
      <c r="K4288">
        <f t="shared" si="78"/>
        <v>3</v>
      </c>
    </row>
    <row r="4289" spans="1:11" x14ac:dyDescent="0.2">
      <c r="A4289">
        <v>14</v>
      </c>
      <c r="B4289" t="s">
        <v>78</v>
      </c>
      <c r="C4289" t="s">
        <v>57</v>
      </c>
      <c r="D4289" t="s">
        <v>74</v>
      </c>
      <c r="E4289" t="s">
        <v>64</v>
      </c>
      <c r="F4289" t="s">
        <v>65</v>
      </c>
      <c r="G4289" t="s">
        <v>66</v>
      </c>
      <c r="H4289" t="s">
        <v>62</v>
      </c>
      <c r="I4289" t="s">
        <v>67</v>
      </c>
      <c r="J4289">
        <v>5.4390456791230397E-2</v>
      </c>
      <c r="K4289">
        <f t="shared" si="78"/>
        <v>3</v>
      </c>
    </row>
    <row r="4290" spans="1:11" x14ac:dyDescent="0.2">
      <c r="A4290">
        <v>15</v>
      </c>
      <c r="B4290" t="s">
        <v>78</v>
      </c>
      <c r="C4290" t="s">
        <v>57</v>
      </c>
      <c r="D4290" t="s">
        <v>74</v>
      </c>
      <c r="E4290" t="s">
        <v>64</v>
      </c>
      <c r="F4290" t="s">
        <v>65</v>
      </c>
      <c r="G4290" t="s">
        <v>66</v>
      </c>
      <c r="H4290" t="s">
        <v>62</v>
      </c>
      <c r="I4290" t="s">
        <v>67</v>
      </c>
      <c r="J4290">
        <v>4.4673975211302001E-2</v>
      </c>
      <c r="K4290">
        <f t="shared" si="78"/>
        <v>3</v>
      </c>
    </row>
    <row r="4291" spans="1:11" x14ac:dyDescent="0.2">
      <c r="A4291">
        <v>16</v>
      </c>
      <c r="B4291" t="s">
        <v>78</v>
      </c>
      <c r="C4291" t="s">
        <v>57</v>
      </c>
      <c r="D4291" t="s">
        <v>74</v>
      </c>
      <c r="E4291" t="s">
        <v>64</v>
      </c>
      <c r="F4291" t="s">
        <v>65</v>
      </c>
      <c r="G4291" t="s">
        <v>66</v>
      </c>
      <c r="H4291" t="s">
        <v>62</v>
      </c>
      <c r="I4291" t="s">
        <v>67</v>
      </c>
      <c r="J4291">
        <v>3.3564161158084103E-2</v>
      </c>
      <c r="K4291">
        <f t="shared" si="78"/>
        <v>3</v>
      </c>
    </row>
    <row r="4292" spans="1:11" x14ac:dyDescent="0.2">
      <c r="A4292">
        <v>17</v>
      </c>
      <c r="B4292" t="s">
        <v>78</v>
      </c>
      <c r="C4292" t="s">
        <v>57</v>
      </c>
      <c r="D4292" t="s">
        <v>74</v>
      </c>
      <c r="E4292" t="s">
        <v>64</v>
      </c>
      <c r="F4292" t="s">
        <v>65</v>
      </c>
      <c r="G4292" t="s">
        <v>66</v>
      </c>
      <c r="H4292" t="s">
        <v>62</v>
      </c>
      <c r="I4292" t="s">
        <v>67</v>
      </c>
      <c r="J4292">
        <v>2.2617217745535701E-2</v>
      </c>
      <c r="K4292">
        <f t="shared" ref="K4292:K4355" si="79">MONTH(1&amp;B4292)</f>
        <v>3</v>
      </c>
    </row>
    <row r="4293" spans="1:11" x14ac:dyDescent="0.2">
      <c r="A4293">
        <v>18</v>
      </c>
      <c r="B4293" t="s">
        <v>78</v>
      </c>
      <c r="C4293" t="s">
        <v>57</v>
      </c>
      <c r="D4293" t="s">
        <v>74</v>
      </c>
      <c r="E4293" t="s">
        <v>64</v>
      </c>
      <c r="F4293" t="s">
        <v>65</v>
      </c>
      <c r="G4293" t="s">
        <v>66</v>
      </c>
      <c r="H4293" t="s">
        <v>62</v>
      </c>
      <c r="I4293" t="s">
        <v>67</v>
      </c>
      <c r="J4293">
        <v>1.47484852269259E-2</v>
      </c>
      <c r="K4293">
        <f t="shared" si="79"/>
        <v>3</v>
      </c>
    </row>
    <row r="4294" spans="1:11" x14ac:dyDescent="0.2">
      <c r="A4294">
        <v>19</v>
      </c>
      <c r="B4294" t="s">
        <v>78</v>
      </c>
      <c r="C4294" t="s">
        <v>57</v>
      </c>
      <c r="D4294" t="s">
        <v>74</v>
      </c>
      <c r="E4294" t="s">
        <v>64</v>
      </c>
      <c r="F4294" t="s">
        <v>65</v>
      </c>
      <c r="G4294" t="s">
        <v>66</v>
      </c>
      <c r="H4294" t="s">
        <v>62</v>
      </c>
      <c r="I4294" t="s">
        <v>67</v>
      </c>
      <c r="J4294">
        <v>7.67154162493774E-3</v>
      </c>
      <c r="K4294">
        <f t="shared" si="79"/>
        <v>3</v>
      </c>
    </row>
    <row r="4295" spans="1:11" x14ac:dyDescent="0.2">
      <c r="A4295">
        <v>20</v>
      </c>
      <c r="B4295" t="s">
        <v>78</v>
      </c>
      <c r="C4295" t="s">
        <v>57</v>
      </c>
      <c r="D4295" t="s">
        <v>74</v>
      </c>
      <c r="E4295" t="s">
        <v>64</v>
      </c>
      <c r="F4295" t="s">
        <v>65</v>
      </c>
      <c r="G4295" t="s">
        <v>66</v>
      </c>
      <c r="H4295" t="s">
        <v>62</v>
      </c>
      <c r="I4295" t="s">
        <v>67</v>
      </c>
      <c r="J4295">
        <v>2.4594143461579301E-3</v>
      </c>
      <c r="K4295">
        <f t="shared" si="79"/>
        <v>3</v>
      </c>
    </row>
    <row r="4296" spans="1:11" x14ac:dyDescent="0.2">
      <c r="A4296">
        <v>21</v>
      </c>
      <c r="B4296" t="s">
        <v>78</v>
      </c>
      <c r="C4296" t="s">
        <v>57</v>
      </c>
      <c r="D4296" t="s">
        <v>74</v>
      </c>
      <c r="E4296" t="s">
        <v>64</v>
      </c>
      <c r="F4296" t="s">
        <v>65</v>
      </c>
      <c r="G4296" t="s">
        <v>66</v>
      </c>
      <c r="H4296" t="s">
        <v>62</v>
      </c>
      <c r="I4296" t="s">
        <v>67</v>
      </c>
      <c r="J4296" s="3">
        <v>5.64150080597614E-4</v>
      </c>
      <c r="K4296">
        <f t="shared" si="79"/>
        <v>3</v>
      </c>
    </row>
    <row r="4297" spans="1:11" x14ac:dyDescent="0.2">
      <c r="A4297">
        <v>22</v>
      </c>
      <c r="B4297" t="s">
        <v>78</v>
      </c>
      <c r="C4297" t="s">
        <v>57</v>
      </c>
      <c r="D4297" t="s">
        <v>74</v>
      </c>
      <c r="E4297" t="s">
        <v>64</v>
      </c>
      <c r="F4297" t="s">
        <v>65</v>
      </c>
      <c r="G4297" t="s">
        <v>66</v>
      </c>
      <c r="H4297" t="s">
        <v>62</v>
      </c>
      <c r="I4297" t="s">
        <v>67</v>
      </c>
      <c r="J4297" s="3">
        <v>2.30560410385534E-4</v>
      </c>
      <c r="K4297">
        <f t="shared" si="79"/>
        <v>3</v>
      </c>
    </row>
    <row r="4298" spans="1:11" x14ac:dyDescent="0.2">
      <c r="A4298">
        <v>23</v>
      </c>
      <c r="B4298" t="s">
        <v>78</v>
      </c>
      <c r="C4298" t="s">
        <v>57</v>
      </c>
      <c r="D4298" t="s">
        <v>74</v>
      </c>
      <c r="E4298" t="s">
        <v>64</v>
      </c>
      <c r="F4298" t="s">
        <v>65</v>
      </c>
      <c r="G4298" t="s">
        <v>66</v>
      </c>
      <c r="H4298" t="s">
        <v>62</v>
      </c>
      <c r="I4298" t="s">
        <v>67</v>
      </c>
      <c r="J4298" s="3">
        <v>5.7129304550249597E-5</v>
      </c>
      <c r="K4298">
        <f t="shared" si="79"/>
        <v>3</v>
      </c>
    </row>
    <row r="4299" spans="1:11" x14ac:dyDescent="0.2">
      <c r="A4299">
        <v>24</v>
      </c>
      <c r="B4299" t="s">
        <v>78</v>
      </c>
      <c r="C4299" t="s">
        <v>57</v>
      </c>
      <c r="D4299" t="s">
        <v>74</v>
      </c>
      <c r="E4299" t="s">
        <v>64</v>
      </c>
      <c r="F4299" t="s">
        <v>65</v>
      </c>
      <c r="G4299" t="s">
        <v>66</v>
      </c>
      <c r="H4299" t="s">
        <v>62</v>
      </c>
      <c r="I4299" t="s">
        <v>67</v>
      </c>
      <c r="J4299" s="3">
        <v>9.5165015195810697E-7</v>
      </c>
      <c r="K4299">
        <f t="shared" si="79"/>
        <v>3</v>
      </c>
    </row>
    <row r="4300" spans="1:11" x14ac:dyDescent="0.2">
      <c r="A4300">
        <v>1</v>
      </c>
      <c r="B4300" t="s">
        <v>78</v>
      </c>
      <c r="C4300" t="s">
        <v>63</v>
      </c>
      <c r="D4300" t="s">
        <v>74</v>
      </c>
      <c r="E4300" t="s">
        <v>64</v>
      </c>
      <c r="F4300" t="s">
        <v>65</v>
      </c>
      <c r="G4300" t="s">
        <v>66</v>
      </c>
      <c r="H4300" t="s">
        <v>62</v>
      </c>
      <c r="I4300" t="s">
        <v>67</v>
      </c>
      <c r="J4300">
        <v>4.3300221841980902E-3</v>
      </c>
      <c r="K4300">
        <f t="shared" si="79"/>
        <v>3</v>
      </c>
    </row>
    <row r="4301" spans="1:11" x14ac:dyDescent="0.2">
      <c r="A4301">
        <v>2</v>
      </c>
      <c r="B4301" t="s">
        <v>78</v>
      </c>
      <c r="C4301" t="s">
        <v>63</v>
      </c>
      <c r="D4301" t="s">
        <v>74</v>
      </c>
      <c r="E4301" t="s">
        <v>64</v>
      </c>
      <c r="F4301" t="s">
        <v>65</v>
      </c>
      <c r="G4301" t="s">
        <v>66</v>
      </c>
      <c r="H4301" t="s">
        <v>62</v>
      </c>
      <c r="I4301" t="s">
        <v>67</v>
      </c>
      <c r="J4301">
        <v>2.0974504035572099E-2</v>
      </c>
      <c r="K4301">
        <f t="shared" si="79"/>
        <v>3</v>
      </c>
    </row>
    <row r="4302" spans="1:11" x14ac:dyDescent="0.2">
      <c r="A4302">
        <v>3</v>
      </c>
      <c r="B4302" t="s">
        <v>78</v>
      </c>
      <c r="C4302" t="s">
        <v>63</v>
      </c>
      <c r="D4302" t="s">
        <v>74</v>
      </c>
      <c r="E4302" t="s">
        <v>64</v>
      </c>
      <c r="F4302" t="s">
        <v>65</v>
      </c>
      <c r="G4302" t="s">
        <v>66</v>
      </c>
      <c r="H4302" t="s">
        <v>62</v>
      </c>
      <c r="I4302" t="s">
        <v>67</v>
      </c>
      <c r="J4302">
        <v>2.50147146624707E-2</v>
      </c>
      <c r="K4302">
        <f t="shared" si="79"/>
        <v>3</v>
      </c>
    </row>
    <row r="4303" spans="1:11" x14ac:dyDescent="0.2">
      <c r="A4303">
        <v>4</v>
      </c>
      <c r="B4303" t="s">
        <v>78</v>
      </c>
      <c r="C4303" t="s">
        <v>63</v>
      </c>
      <c r="D4303" t="s">
        <v>74</v>
      </c>
      <c r="E4303" t="s">
        <v>64</v>
      </c>
      <c r="F4303" t="s">
        <v>65</v>
      </c>
      <c r="G4303" t="s">
        <v>66</v>
      </c>
      <c r="H4303" t="s">
        <v>62</v>
      </c>
      <c r="I4303" t="s">
        <v>67</v>
      </c>
      <c r="J4303">
        <v>2.2921650214297401E-2</v>
      </c>
      <c r="K4303">
        <f t="shared" si="79"/>
        <v>3</v>
      </c>
    </row>
    <row r="4304" spans="1:11" x14ac:dyDescent="0.2">
      <c r="A4304">
        <v>5</v>
      </c>
      <c r="B4304" t="s">
        <v>78</v>
      </c>
      <c r="C4304" t="s">
        <v>63</v>
      </c>
      <c r="D4304" t="s">
        <v>74</v>
      </c>
      <c r="E4304" t="s">
        <v>64</v>
      </c>
      <c r="F4304" t="s">
        <v>65</v>
      </c>
      <c r="G4304" t="s">
        <v>66</v>
      </c>
      <c r="H4304" t="s">
        <v>62</v>
      </c>
      <c r="I4304" t="s">
        <v>67</v>
      </c>
      <c r="J4304">
        <v>1.9493132077972299E-2</v>
      </c>
      <c r="K4304">
        <f t="shared" si="79"/>
        <v>3</v>
      </c>
    </row>
    <row r="4305" spans="1:11" x14ac:dyDescent="0.2">
      <c r="A4305">
        <v>6</v>
      </c>
      <c r="B4305" t="s">
        <v>78</v>
      </c>
      <c r="C4305" t="s">
        <v>63</v>
      </c>
      <c r="D4305" t="s">
        <v>74</v>
      </c>
      <c r="E4305" t="s">
        <v>64</v>
      </c>
      <c r="F4305" t="s">
        <v>65</v>
      </c>
      <c r="G4305" t="s">
        <v>66</v>
      </c>
      <c r="H4305" t="s">
        <v>62</v>
      </c>
      <c r="I4305" t="s">
        <v>67</v>
      </c>
      <c r="J4305">
        <v>2.2646391359098999E-2</v>
      </c>
      <c r="K4305">
        <f t="shared" si="79"/>
        <v>3</v>
      </c>
    </row>
    <row r="4306" spans="1:11" x14ac:dyDescent="0.2">
      <c r="A4306">
        <v>7</v>
      </c>
      <c r="B4306" t="s">
        <v>78</v>
      </c>
      <c r="C4306" t="s">
        <v>63</v>
      </c>
      <c r="D4306" t="s">
        <v>74</v>
      </c>
      <c r="E4306" t="s">
        <v>64</v>
      </c>
      <c r="F4306" t="s">
        <v>65</v>
      </c>
      <c r="G4306" t="s">
        <v>66</v>
      </c>
      <c r="H4306" t="s">
        <v>62</v>
      </c>
      <c r="I4306" t="s">
        <v>67</v>
      </c>
      <c r="J4306">
        <v>4.0143171160726798E-2</v>
      </c>
      <c r="K4306">
        <f t="shared" si="79"/>
        <v>3</v>
      </c>
    </row>
    <row r="4307" spans="1:11" x14ac:dyDescent="0.2">
      <c r="A4307">
        <v>8</v>
      </c>
      <c r="B4307" t="s">
        <v>78</v>
      </c>
      <c r="C4307" t="s">
        <v>63</v>
      </c>
      <c r="D4307" t="s">
        <v>74</v>
      </c>
      <c r="E4307" t="s">
        <v>64</v>
      </c>
      <c r="F4307" t="s">
        <v>65</v>
      </c>
      <c r="G4307" t="s">
        <v>66</v>
      </c>
      <c r="H4307" t="s">
        <v>62</v>
      </c>
      <c r="I4307" t="s">
        <v>67</v>
      </c>
      <c r="J4307">
        <v>6.3375121073884599E-2</v>
      </c>
      <c r="K4307">
        <f t="shared" si="79"/>
        <v>3</v>
      </c>
    </row>
    <row r="4308" spans="1:11" x14ac:dyDescent="0.2">
      <c r="A4308">
        <v>9</v>
      </c>
      <c r="B4308" t="s">
        <v>78</v>
      </c>
      <c r="C4308" t="s">
        <v>63</v>
      </c>
      <c r="D4308" t="s">
        <v>74</v>
      </c>
      <c r="E4308" t="s">
        <v>64</v>
      </c>
      <c r="F4308" t="s">
        <v>65</v>
      </c>
      <c r="G4308" t="s">
        <v>66</v>
      </c>
      <c r="H4308" t="s">
        <v>62</v>
      </c>
      <c r="I4308" t="s">
        <v>67</v>
      </c>
      <c r="J4308">
        <v>8.0007361564386897E-2</v>
      </c>
      <c r="K4308">
        <f t="shared" si="79"/>
        <v>3</v>
      </c>
    </row>
    <row r="4309" spans="1:11" x14ac:dyDescent="0.2">
      <c r="A4309">
        <v>10</v>
      </c>
      <c r="B4309" t="s">
        <v>78</v>
      </c>
      <c r="C4309" t="s">
        <v>63</v>
      </c>
      <c r="D4309" t="s">
        <v>74</v>
      </c>
      <c r="E4309" t="s">
        <v>64</v>
      </c>
      <c r="F4309" t="s">
        <v>65</v>
      </c>
      <c r="G4309" t="s">
        <v>66</v>
      </c>
      <c r="H4309" t="s">
        <v>62</v>
      </c>
      <c r="I4309" t="s">
        <v>67</v>
      </c>
      <c r="J4309">
        <v>8.7071342641519098E-2</v>
      </c>
      <c r="K4309">
        <f t="shared" si="79"/>
        <v>3</v>
      </c>
    </row>
    <row r="4310" spans="1:11" x14ac:dyDescent="0.2">
      <c r="A4310">
        <v>11</v>
      </c>
      <c r="B4310" t="s">
        <v>78</v>
      </c>
      <c r="C4310" t="s">
        <v>63</v>
      </c>
      <c r="D4310" t="s">
        <v>74</v>
      </c>
      <c r="E4310" t="s">
        <v>64</v>
      </c>
      <c r="F4310" t="s">
        <v>65</v>
      </c>
      <c r="G4310" t="s">
        <v>66</v>
      </c>
      <c r="H4310" t="s">
        <v>62</v>
      </c>
      <c r="I4310" t="s">
        <v>67</v>
      </c>
      <c r="J4310">
        <v>9.2662088438880894E-2</v>
      </c>
      <c r="K4310">
        <f t="shared" si="79"/>
        <v>3</v>
      </c>
    </row>
    <row r="4311" spans="1:11" x14ac:dyDescent="0.2">
      <c r="A4311">
        <v>12</v>
      </c>
      <c r="B4311" t="s">
        <v>78</v>
      </c>
      <c r="C4311" t="s">
        <v>63</v>
      </c>
      <c r="D4311" t="s">
        <v>74</v>
      </c>
      <c r="E4311" t="s">
        <v>64</v>
      </c>
      <c r="F4311" t="s">
        <v>65</v>
      </c>
      <c r="G4311" t="s">
        <v>66</v>
      </c>
      <c r="H4311" t="s">
        <v>62</v>
      </c>
      <c r="I4311" t="s">
        <v>67</v>
      </c>
      <c r="J4311">
        <v>9.3172986993780404E-2</v>
      </c>
      <c r="K4311">
        <f t="shared" si="79"/>
        <v>3</v>
      </c>
    </row>
    <row r="4312" spans="1:11" x14ac:dyDescent="0.2">
      <c r="A4312">
        <v>13</v>
      </c>
      <c r="B4312" t="s">
        <v>78</v>
      </c>
      <c r="C4312" t="s">
        <v>63</v>
      </c>
      <c r="D4312" t="s">
        <v>74</v>
      </c>
      <c r="E4312" t="s">
        <v>64</v>
      </c>
      <c r="F4312" t="s">
        <v>65</v>
      </c>
      <c r="G4312" t="s">
        <v>66</v>
      </c>
      <c r="H4312" t="s">
        <v>62</v>
      </c>
      <c r="I4312" t="s">
        <v>67</v>
      </c>
      <c r="J4312">
        <v>9.1558950350267607E-2</v>
      </c>
      <c r="K4312">
        <f t="shared" si="79"/>
        <v>3</v>
      </c>
    </row>
    <row r="4313" spans="1:11" x14ac:dyDescent="0.2">
      <c r="A4313">
        <v>14</v>
      </c>
      <c r="B4313" t="s">
        <v>78</v>
      </c>
      <c r="C4313" t="s">
        <v>63</v>
      </c>
      <c r="D4313" t="s">
        <v>74</v>
      </c>
      <c r="E4313" t="s">
        <v>64</v>
      </c>
      <c r="F4313" t="s">
        <v>65</v>
      </c>
      <c r="G4313" t="s">
        <v>66</v>
      </c>
      <c r="H4313" t="s">
        <v>62</v>
      </c>
      <c r="I4313" t="s">
        <v>67</v>
      </c>
      <c r="J4313">
        <v>8.5894162675589497E-2</v>
      </c>
      <c r="K4313">
        <f t="shared" si="79"/>
        <v>3</v>
      </c>
    </row>
    <row r="4314" spans="1:11" x14ac:dyDescent="0.2">
      <c r="A4314">
        <v>15</v>
      </c>
      <c r="B4314" t="s">
        <v>78</v>
      </c>
      <c r="C4314" t="s">
        <v>63</v>
      </c>
      <c r="D4314" t="s">
        <v>74</v>
      </c>
      <c r="E4314" t="s">
        <v>64</v>
      </c>
      <c r="F4314" t="s">
        <v>65</v>
      </c>
      <c r="G4314" t="s">
        <v>66</v>
      </c>
      <c r="H4314" t="s">
        <v>62</v>
      </c>
      <c r="I4314" t="s">
        <v>67</v>
      </c>
      <c r="J4314">
        <v>7.3508961073631002E-2</v>
      </c>
      <c r="K4314">
        <f t="shared" si="79"/>
        <v>3</v>
      </c>
    </row>
    <row r="4315" spans="1:11" x14ac:dyDescent="0.2">
      <c r="A4315">
        <v>16</v>
      </c>
      <c r="B4315" t="s">
        <v>78</v>
      </c>
      <c r="C4315" t="s">
        <v>63</v>
      </c>
      <c r="D4315" t="s">
        <v>74</v>
      </c>
      <c r="E4315" t="s">
        <v>64</v>
      </c>
      <c r="F4315" t="s">
        <v>65</v>
      </c>
      <c r="G4315" t="s">
        <v>66</v>
      </c>
      <c r="H4315" t="s">
        <v>62</v>
      </c>
      <c r="I4315" t="s">
        <v>67</v>
      </c>
      <c r="J4315">
        <v>6.3107376608867505E-2</v>
      </c>
      <c r="K4315">
        <f t="shared" si="79"/>
        <v>3</v>
      </c>
    </row>
    <row r="4316" spans="1:11" x14ac:dyDescent="0.2">
      <c r="A4316">
        <v>17</v>
      </c>
      <c r="B4316" t="s">
        <v>78</v>
      </c>
      <c r="C4316" t="s">
        <v>63</v>
      </c>
      <c r="D4316" t="s">
        <v>74</v>
      </c>
      <c r="E4316" t="s">
        <v>64</v>
      </c>
      <c r="F4316" t="s">
        <v>65</v>
      </c>
      <c r="G4316" t="s">
        <v>66</v>
      </c>
      <c r="H4316" t="s">
        <v>62</v>
      </c>
      <c r="I4316" t="s">
        <v>67</v>
      </c>
      <c r="J4316">
        <v>5.23719621357812E-2</v>
      </c>
      <c r="K4316">
        <f t="shared" si="79"/>
        <v>3</v>
      </c>
    </row>
    <row r="4317" spans="1:11" x14ac:dyDescent="0.2">
      <c r="A4317">
        <v>18</v>
      </c>
      <c r="B4317" t="s">
        <v>78</v>
      </c>
      <c r="C4317" t="s">
        <v>63</v>
      </c>
      <c r="D4317" t="s">
        <v>74</v>
      </c>
      <c r="E4317" t="s">
        <v>64</v>
      </c>
      <c r="F4317" t="s">
        <v>65</v>
      </c>
      <c r="G4317" t="s">
        <v>66</v>
      </c>
      <c r="H4317" t="s">
        <v>62</v>
      </c>
      <c r="I4317" t="s">
        <v>67</v>
      </c>
      <c r="J4317">
        <v>3.5428985250592897E-2</v>
      </c>
      <c r="K4317">
        <f t="shared" si="79"/>
        <v>3</v>
      </c>
    </row>
    <row r="4318" spans="1:11" x14ac:dyDescent="0.2">
      <c r="A4318">
        <v>19</v>
      </c>
      <c r="B4318" t="s">
        <v>78</v>
      </c>
      <c r="C4318" t="s">
        <v>63</v>
      </c>
      <c r="D4318" t="s">
        <v>74</v>
      </c>
      <c r="E4318" t="s">
        <v>64</v>
      </c>
      <c r="F4318" t="s">
        <v>65</v>
      </c>
      <c r="G4318" t="s">
        <v>66</v>
      </c>
      <c r="H4318" t="s">
        <v>62</v>
      </c>
      <c r="I4318" t="s">
        <v>67</v>
      </c>
      <c r="J4318">
        <v>1.91969432165667E-2</v>
      </c>
      <c r="K4318">
        <f t="shared" si="79"/>
        <v>3</v>
      </c>
    </row>
    <row r="4319" spans="1:11" x14ac:dyDescent="0.2">
      <c r="A4319">
        <v>20</v>
      </c>
      <c r="B4319" t="s">
        <v>78</v>
      </c>
      <c r="C4319" t="s">
        <v>63</v>
      </c>
      <c r="D4319" t="s">
        <v>74</v>
      </c>
      <c r="E4319" t="s">
        <v>64</v>
      </c>
      <c r="F4319" t="s">
        <v>65</v>
      </c>
      <c r="G4319" t="s">
        <v>66</v>
      </c>
      <c r="H4319" t="s">
        <v>62</v>
      </c>
      <c r="I4319" t="s">
        <v>67</v>
      </c>
      <c r="J4319">
        <v>5.25444671845456E-3</v>
      </c>
      <c r="K4319">
        <f t="shared" si="79"/>
        <v>3</v>
      </c>
    </row>
    <row r="4320" spans="1:11" x14ac:dyDescent="0.2">
      <c r="A4320">
        <v>21</v>
      </c>
      <c r="B4320" t="s">
        <v>78</v>
      </c>
      <c r="C4320" t="s">
        <v>63</v>
      </c>
      <c r="D4320" t="s">
        <v>74</v>
      </c>
      <c r="E4320" t="s">
        <v>64</v>
      </c>
      <c r="F4320" t="s">
        <v>65</v>
      </c>
      <c r="G4320" t="s">
        <v>66</v>
      </c>
      <c r="H4320" t="s">
        <v>62</v>
      </c>
      <c r="I4320" t="s">
        <v>67</v>
      </c>
      <c r="J4320">
        <v>1.21056652422216E-3</v>
      </c>
      <c r="K4320">
        <f t="shared" si="79"/>
        <v>3</v>
      </c>
    </row>
    <row r="4321" spans="1:11" x14ac:dyDescent="0.2">
      <c r="A4321">
        <v>22</v>
      </c>
      <c r="B4321" t="s">
        <v>78</v>
      </c>
      <c r="C4321" t="s">
        <v>63</v>
      </c>
      <c r="D4321" t="s">
        <v>74</v>
      </c>
      <c r="E4321" t="s">
        <v>64</v>
      </c>
      <c r="F4321" t="s">
        <v>65</v>
      </c>
      <c r="G4321" t="s">
        <v>66</v>
      </c>
      <c r="H4321" t="s">
        <v>62</v>
      </c>
      <c r="I4321" t="s">
        <v>67</v>
      </c>
      <c r="J4321" s="3">
        <v>5.4152758078841495E-4</v>
      </c>
      <c r="K4321">
        <f t="shared" si="79"/>
        <v>3</v>
      </c>
    </row>
    <row r="4322" spans="1:11" x14ac:dyDescent="0.2">
      <c r="A4322">
        <v>23</v>
      </c>
      <c r="B4322" t="s">
        <v>78</v>
      </c>
      <c r="C4322" t="s">
        <v>63</v>
      </c>
      <c r="D4322" t="s">
        <v>74</v>
      </c>
      <c r="E4322" t="s">
        <v>64</v>
      </c>
      <c r="F4322" t="s">
        <v>65</v>
      </c>
      <c r="G4322" t="s">
        <v>66</v>
      </c>
      <c r="H4322" t="s">
        <v>62</v>
      </c>
      <c r="I4322" t="s">
        <v>67</v>
      </c>
      <c r="J4322" s="3">
        <v>1.13631458449199E-4</v>
      </c>
      <c r="K4322">
        <f t="shared" si="79"/>
        <v>3</v>
      </c>
    </row>
    <row r="4323" spans="1:11" x14ac:dyDescent="0.2">
      <c r="A4323">
        <v>24</v>
      </c>
      <c r="B4323" t="s">
        <v>78</v>
      </c>
      <c r="C4323" t="s">
        <v>63</v>
      </c>
      <c r="D4323" t="s">
        <v>74</v>
      </c>
      <c r="E4323" t="s">
        <v>64</v>
      </c>
      <c r="F4323" t="s">
        <v>65</v>
      </c>
      <c r="G4323" t="s">
        <v>66</v>
      </c>
      <c r="H4323" t="s">
        <v>62</v>
      </c>
      <c r="I4323" t="s">
        <v>67</v>
      </c>
      <c r="J4323">
        <v>0</v>
      </c>
      <c r="K4323">
        <f t="shared" si="79"/>
        <v>3</v>
      </c>
    </row>
    <row r="4324" spans="1:11" x14ac:dyDescent="0.2">
      <c r="A4324">
        <v>1</v>
      </c>
      <c r="B4324" t="s">
        <v>79</v>
      </c>
      <c r="C4324" t="s">
        <v>57</v>
      </c>
      <c r="D4324" t="s">
        <v>58</v>
      </c>
      <c r="E4324" t="s">
        <v>59</v>
      </c>
      <c r="F4324" t="s">
        <v>60</v>
      </c>
      <c r="G4324" t="s">
        <v>61</v>
      </c>
      <c r="H4324" t="s">
        <v>62</v>
      </c>
      <c r="I4324">
        <v>1.9107497133709999E-2</v>
      </c>
      <c r="J4324">
        <v>1.9107497133709999E-2</v>
      </c>
      <c r="K4324">
        <f t="shared" si="79"/>
        <v>4</v>
      </c>
    </row>
    <row r="4325" spans="1:11" x14ac:dyDescent="0.2">
      <c r="A4325">
        <v>2</v>
      </c>
      <c r="B4325" t="s">
        <v>79</v>
      </c>
      <c r="C4325" t="s">
        <v>57</v>
      </c>
      <c r="D4325" t="s">
        <v>58</v>
      </c>
      <c r="E4325" t="s">
        <v>59</v>
      </c>
      <c r="F4325" t="s">
        <v>60</v>
      </c>
      <c r="G4325" t="s">
        <v>61</v>
      </c>
      <c r="H4325" t="s">
        <v>62</v>
      </c>
      <c r="I4325">
        <v>5.5384242928639598E-3</v>
      </c>
      <c r="J4325">
        <v>5.5384242928639598E-3</v>
      </c>
      <c r="K4325">
        <f t="shared" si="79"/>
        <v>4</v>
      </c>
    </row>
    <row r="4326" spans="1:11" x14ac:dyDescent="0.2">
      <c r="A4326">
        <v>3</v>
      </c>
      <c r="B4326" t="s">
        <v>79</v>
      </c>
      <c r="C4326" t="s">
        <v>57</v>
      </c>
      <c r="D4326" t="s">
        <v>58</v>
      </c>
      <c r="E4326" t="s">
        <v>59</v>
      </c>
      <c r="F4326" t="s">
        <v>60</v>
      </c>
      <c r="G4326" t="s">
        <v>61</v>
      </c>
      <c r="H4326" t="s">
        <v>62</v>
      </c>
      <c r="I4326">
        <v>2.07403301436549E-3</v>
      </c>
      <c r="J4326">
        <v>2.07403301436549E-3</v>
      </c>
      <c r="K4326">
        <f t="shared" si="79"/>
        <v>4</v>
      </c>
    </row>
    <row r="4327" spans="1:11" x14ac:dyDescent="0.2">
      <c r="A4327">
        <v>4</v>
      </c>
      <c r="B4327" t="s">
        <v>79</v>
      </c>
      <c r="C4327" t="s">
        <v>57</v>
      </c>
      <c r="D4327" t="s">
        <v>58</v>
      </c>
      <c r="E4327" t="s">
        <v>59</v>
      </c>
      <c r="F4327" t="s">
        <v>60</v>
      </c>
      <c r="G4327" t="s">
        <v>61</v>
      </c>
      <c r="H4327" t="s">
        <v>62</v>
      </c>
      <c r="I4327">
        <v>1.4058488173893701E-3</v>
      </c>
      <c r="J4327">
        <v>1.4058488173893701E-3</v>
      </c>
      <c r="K4327">
        <f t="shared" si="79"/>
        <v>4</v>
      </c>
    </row>
    <row r="4328" spans="1:11" x14ac:dyDescent="0.2">
      <c r="A4328">
        <v>5</v>
      </c>
      <c r="B4328" t="s">
        <v>79</v>
      </c>
      <c r="C4328" t="s">
        <v>57</v>
      </c>
      <c r="D4328" t="s">
        <v>58</v>
      </c>
      <c r="E4328" t="s">
        <v>59</v>
      </c>
      <c r="F4328" t="s">
        <v>60</v>
      </c>
      <c r="G4328" t="s">
        <v>61</v>
      </c>
      <c r="H4328" t="s">
        <v>62</v>
      </c>
      <c r="I4328">
        <v>1.92407957675838E-3</v>
      </c>
      <c r="J4328">
        <v>1.92407957675838E-3</v>
      </c>
      <c r="K4328">
        <f t="shared" si="79"/>
        <v>4</v>
      </c>
    </row>
    <row r="4329" spans="1:11" x14ac:dyDescent="0.2">
      <c r="A4329">
        <v>6</v>
      </c>
      <c r="B4329" t="s">
        <v>79</v>
      </c>
      <c r="C4329" t="s">
        <v>57</v>
      </c>
      <c r="D4329" t="s">
        <v>58</v>
      </c>
      <c r="E4329" t="s">
        <v>59</v>
      </c>
      <c r="F4329" t="s">
        <v>60</v>
      </c>
      <c r="G4329" t="s">
        <v>61</v>
      </c>
      <c r="H4329" t="s">
        <v>62</v>
      </c>
      <c r="I4329">
        <v>2.9102597481543901E-3</v>
      </c>
      <c r="J4329">
        <v>2.9102597481543901E-3</v>
      </c>
      <c r="K4329">
        <f t="shared" si="79"/>
        <v>4</v>
      </c>
    </row>
    <row r="4330" spans="1:11" x14ac:dyDescent="0.2">
      <c r="A4330">
        <v>7</v>
      </c>
      <c r="B4330" t="s">
        <v>79</v>
      </c>
      <c r="C4330" t="s">
        <v>57</v>
      </c>
      <c r="D4330" t="s">
        <v>58</v>
      </c>
      <c r="E4330" t="s">
        <v>59</v>
      </c>
      <c r="F4330" t="s">
        <v>60</v>
      </c>
      <c r="G4330" t="s">
        <v>61</v>
      </c>
      <c r="H4330" t="s">
        <v>62</v>
      </c>
      <c r="I4330">
        <v>5.5188383690314997E-3</v>
      </c>
      <c r="J4330">
        <v>5.5188383690314997E-3</v>
      </c>
      <c r="K4330">
        <f t="shared" si="79"/>
        <v>4</v>
      </c>
    </row>
    <row r="4331" spans="1:11" x14ac:dyDescent="0.2">
      <c r="A4331">
        <v>8</v>
      </c>
      <c r="B4331" t="s">
        <v>79</v>
      </c>
      <c r="C4331" t="s">
        <v>57</v>
      </c>
      <c r="D4331" t="s">
        <v>58</v>
      </c>
      <c r="E4331" t="s">
        <v>59</v>
      </c>
      <c r="F4331" t="s">
        <v>60</v>
      </c>
      <c r="G4331" t="s">
        <v>61</v>
      </c>
      <c r="H4331" t="s">
        <v>62</v>
      </c>
      <c r="I4331">
        <v>9.3305252733195294E-3</v>
      </c>
      <c r="J4331">
        <v>9.3305252733195294E-3</v>
      </c>
      <c r="K4331">
        <f t="shared" si="79"/>
        <v>4</v>
      </c>
    </row>
    <row r="4332" spans="1:11" x14ac:dyDescent="0.2">
      <c r="A4332">
        <v>9</v>
      </c>
      <c r="B4332" t="s">
        <v>79</v>
      </c>
      <c r="C4332" t="s">
        <v>57</v>
      </c>
      <c r="D4332" t="s">
        <v>58</v>
      </c>
      <c r="E4332" t="s">
        <v>59</v>
      </c>
      <c r="F4332" t="s">
        <v>60</v>
      </c>
      <c r="G4332" t="s">
        <v>61</v>
      </c>
      <c r="H4332" t="s">
        <v>62</v>
      </c>
      <c r="I4332">
        <v>1.7206228930392399E-2</v>
      </c>
      <c r="J4332">
        <v>1.7206228930392399E-2</v>
      </c>
      <c r="K4332">
        <f t="shared" si="79"/>
        <v>4</v>
      </c>
    </row>
    <row r="4333" spans="1:11" x14ac:dyDescent="0.2">
      <c r="A4333">
        <v>10</v>
      </c>
      <c r="B4333" t="s">
        <v>79</v>
      </c>
      <c r="C4333" t="s">
        <v>57</v>
      </c>
      <c r="D4333" t="s">
        <v>58</v>
      </c>
      <c r="E4333" t="s">
        <v>59</v>
      </c>
      <c r="F4333" t="s">
        <v>60</v>
      </c>
      <c r="G4333" t="s">
        <v>61</v>
      </c>
      <c r="H4333" t="s">
        <v>62</v>
      </c>
      <c r="I4333">
        <v>2.4862886540312702E-2</v>
      </c>
      <c r="J4333">
        <v>2.4862886540312702E-2</v>
      </c>
      <c r="K4333">
        <f t="shared" si="79"/>
        <v>4</v>
      </c>
    </row>
    <row r="4334" spans="1:11" x14ac:dyDescent="0.2">
      <c r="A4334">
        <v>11</v>
      </c>
      <c r="B4334" t="s">
        <v>79</v>
      </c>
      <c r="C4334" t="s">
        <v>57</v>
      </c>
      <c r="D4334" t="s">
        <v>58</v>
      </c>
      <c r="E4334" t="s">
        <v>59</v>
      </c>
      <c r="F4334" t="s">
        <v>60</v>
      </c>
      <c r="G4334" t="s">
        <v>61</v>
      </c>
      <c r="H4334" t="s">
        <v>62</v>
      </c>
      <c r="I4334">
        <v>3.1005395584641701E-2</v>
      </c>
      <c r="J4334">
        <v>3.1005395584641701E-2</v>
      </c>
      <c r="K4334">
        <f t="shared" si="79"/>
        <v>4</v>
      </c>
    </row>
    <row r="4335" spans="1:11" x14ac:dyDescent="0.2">
      <c r="A4335">
        <v>12</v>
      </c>
      <c r="B4335" t="s">
        <v>79</v>
      </c>
      <c r="C4335" t="s">
        <v>57</v>
      </c>
      <c r="D4335" t="s">
        <v>58</v>
      </c>
      <c r="E4335" t="s">
        <v>59</v>
      </c>
      <c r="F4335" t="s">
        <v>60</v>
      </c>
      <c r="G4335" t="s">
        <v>61</v>
      </c>
      <c r="H4335" t="s">
        <v>62</v>
      </c>
      <c r="I4335">
        <v>3.8884746774355501E-2</v>
      </c>
      <c r="J4335">
        <v>3.8884746774355501E-2</v>
      </c>
      <c r="K4335">
        <f t="shared" si="79"/>
        <v>4</v>
      </c>
    </row>
    <row r="4336" spans="1:11" x14ac:dyDescent="0.2">
      <c r="A4336">
        <v>13</v>
      </c>
      <c r="B4336" t="s">
        <v>79</v>
      </c>
      <c r="C4336" t="s">
        <v>57</v>
      </c>
      <c r="D4336" t="s">
        <v>58</v>
      </c>
      <c r="E4336" t="s">
        <v>59</v>
      </c>
      <c r="F4336" t="s">
        <v>60</v>
      </c>
      <c r="G4336" t="s">
        <v>61</v>
      </c>
      <c r="H4336" t="s">
        <v>62</v>
      </c>
      <c r="I4336">
        <v>4.3341434189889498E-2</v>
      </c>
      <c r="J4336">
        <v>4.3341434189889498E-2</v>
      </c>
      <c r="K4336">
        <f t="shared" si="79"/>
        <v>4</v>
      </c>
    </row>
    <row r="4337" spans="1:11" x14ac:dyDescent="0.2">
      <c r="A4337">
        <v>14</v>
      </c>
      <c r="B4337" t="s">
        <v>79</v>
      </c>
      <c r="C4337" t="s">
        <v>57</v>
      </c>
      <c r="D4337" t="s">
        <v>58</v>
      </c>
      <c r="E4337" t="s">
        <v>59</v>
      </c>
      <c r="F4337" t="s">
        <v>60</v>
      </c>
      <c r="G4337" t="s">
        <v>61</v>
      </c>
      <c r="H4337" t="s">
        <v>62</v>
      </c>
      <c r="I4337">
        <v>4.9304526323227099E-2</v>
      </c>
      <c r="J4337">
        <v>4.9304526323227099E-2</v>
      </c>
      <c r="K4337">
        <f t="shared" si="79"/>
        <v>4</v>
      </c>
    </row>
    <row r="4338" spans="1:11" x14ac:dyDescent="0.2">
      <c r="A4338">
        <v>15</v>
      </c>
      <c r="B4338" t="s">
        <v>79</v>
      </c>
      <c r="C4338" t="s">
        <v>57</v>
      </c>
      <c r="D4338" t="s">
        <v>58</v>
      </c>
      <c r="E4338" t="s">
        <v>59</v>
      </c>
      <c r="F4338" t="s">
        <v>60</v>
      </c>
      <c r="G4338" t="s">
        <v>61</v>
      </c>
      <c r="H4338" t="s">
        <v>62</v>
      </c>
      <c r="I4338">
        <v>5.6626460424553202E-2</v>
      </c>
      <c r="J4338">
        <v>5.6626460424553202E-2</v>
      </c>
      <c r="K4338">
        <f t="shared" si="79"/>
        <v>4</v>
      </c>
    </row>
    <row r="4339" spans="1:11" x14ac:dyDescent="0.2">
      <c r="A4339">
        <v>16</v>
      </c>
      <c r="B4339" t="s">
        <v>79</v>
      </c>
      <c r="C4339" t="s">
        <v>57</v>
      </c>
      <c r="D4339" t="s">
        <v>58</v>
      </c>
      <c r="E4339" t="s">
        <v>59</v>
      </c>
      <c r="F4339" t="s">
        <v>60</v>
      </c>
      <c r="G4339" t="s">
        <v>61</v>
      </c>
      <c r="H4339" t="s">
        <v>62</v>
      </c>
      <c r="I4339">
        <v>6.6664927595160198E-2</v>
      </c>
      <c r="J4339">
        <v>6.6664927595160198E-2</v>
      </c>
      <c r="K4339">
        <f t="shared" si="79"/>
        <v>4</v>
      </c>
    </row>
    <row r="4340" spans="1:11" x14ac:dyDescent="0.2">
      <c r="A4340">
        <v>17</v>
      </c>
      <c r="B4340" t="s">
        <v>79</v>
      </c>
      <c r="C4340" t="s">
        <v>57</v>
      </c>
      <c r="D4340" t="s">
        <v>58</v>
      </c>
      <c r="E4340" t="s">
        <v>59</v>
      </c>
      <c r="F4340" t="s">
        <v>60</v>
      </c>
      <c r="G4340" t="s">
        <v>61</v>
      </c>
      <c r="H4340" t="s">
        <v>62</v>
      </c>
      <c r="I4340">
        <v>8.00104613172051E-2</v>
      </c>
      <c r="J4340">
        <v>8.00104613172051E-2</v>
      </c>
      <c r="K4340">
        <f t="shared" si="79"/>
        <v>4</v>
      </c>
    </row>
    <row r="4341" spans="1:11" x14ac:dyDescent="0.2">
      <c r="A4341">
        <v>18</v>
      </c>
      <c r="B4341" t="s">
        <v>79</v>
      </c>
      <c r="C4341" t="s">
        <v>57</v>
      </c>
      <c r="D4341" t="s">
        <v>58</v>
      </c>
      <c r="E4341" t="s">
        <v>59</v>
      </c>
      <c r="F4341" t="s">
        <v>60</v>
      </c>
      <c r="G4341" t="s">
        <v>61</v>
      </c>
      <c r="H4341" t="s">
        <v>62</v>
      </c>
      <c r="I4341">
        <v>9.25907406098853E-2</v>
      </c>
      <c r="J4341">
        <v>9.25907406098853E-2</v>
      </c>
      <c r="K4341">
        <f t="shared" si="79"/>
        <v>4</v>
      </c>
    </row>
    <row r="4342" spans="1:11" x14ac:dyDescent="0.2">
      <c r="A4342">
        <v>19</v>
      </c>
      <c r="B4342" t="s">
        <v>79</v>
      </c>
      <c r="C4342" t="s">
        <v>57</v>
      </c>
      <c r="D4342" t="s">
        <v>58</v>
      </c>
      <c r="E4342" t="s">
        <v>59</v>
      </c>
      <c r="F4342" t="s">
        <v>60</v>
      </c>
      <c r="G4342" t="s">
        <v>61</v>
      </c>
      <c r="H4342" t="s">
        <v>62</v>
      </c>
      <c r="I4342">
        <v>9.8376517376612696E-2</v>
      </c>
      <c r="J4342">
        <v>9.8376517376612696E-2</v>
      </c>
      <c r="K4342">
        <f t="shared" si="79"/>
        <v>4</v>
      </c>
    </row>
    <row r="4343" spans="1:11" x14ac:dyDescent="0.2">
      <c r="A4343">
        <v>20</v>
      </c>
      <c r="B4343" t="s">
        <v>79</v>
      </c>
      <c r="C4343" t="s">
        <v>57</v>
      </c>
      <c r="D4343" t="s">
        <v>58</v>
      </c>
      <c r="E4343" t="s">
        <v>59</v>
      </c>
      <c r="F4343" t="s">
        <v>60</v>
      </c>
      <c r="G4343" t="s">
        <v>61</v>
      </c>
      <c r="H4343" t="s">
        <v>62</v>
      </c>
      <c r="I4343">
        <v>9.48849554962896E-2</v>
      </c>
      <c r="J4343">
        <v>9.48849554962896E-2</v>
      </c>
      <c r="K4343">
        <f t="shared" si="79"/>
        <v>4</v>
      </c>
    </row>
    <row r="4344" spans="1:11" x14ac:dyDescent="0.2">
      <c r="A4344">
        <v>21</v>
      </c>
      <c r="B4344" t="s">
        <v>79</v>
      </c>
      <c r="C4344" t="s">
        <v>57</v>
      </c>
      <c r="D4344" t="s">
        <v>58</v>
      </c>
      <c r="E4344" t="s">
        <v>59</v>
      </c>
      <c r="F4344" t="s">
        <v>60</v>
      </c>
      <c r="G4344" t="s">
        <v>61</v>
      </c>
      <c r="H4344" t="s">
        <v>62</v>
      </c>
      <c r="I4344">
        <v>8.9583857569622796E-2</v>
      </c>
      <c r="J4344">
        <v>8.9583857569622796E-2</v>
      </c>
      <c r="K4344">
        <f t="shared" si="79"/>
        <v>4</v>
      </c>
    </row>
    <row r="4345" spans="1:11" x14ac:dyDescent="0.2">
      <c r="A4345">
        <v>22</v>
      </c>
      <c r="B4345" t="s">
        <v>79</v>
      </c>
      <c r="C4345" t="s">
        <v>57</v>
      </c>
      <c r="D4345" t="s">
        <v>58</v>
      </c>
      <c r="E4345" t="s">
        <v>59</v>
      </c>
      <c r="F4345" t="s">
        <v>60</v>
      </c>
      <c r="G4345" t="s">
        <v>61</v>
      </c>
      <c r="H4345" t="s">
        <v>62</v>
      </c>
      <c r="I4345">
        <v>7.6096145200166804E-2</v>
      </c>
      <c r="J4345">
        <v>7.6096145200166804E-2</v>
      </c>
      <c r="K4345">
        <f t="shared" si="79"/>
        <v>4</v>
      </c>
    </row>
    <row r="4346" spans="1:11" x14ac:dyDescent="0.2">
      <c r="A4346">
        <v>23</v>
      </c>
      <c r="B4346" t="s">
        <v>79</v>
      </c>
      <c r="C4346" t="s">
        <v>57</v>
      </c>
      <c r="D4346" t="s">
        <v>58</v>
      </c>
      <c r="E4346" t="s">
        <v>59</v>
      </c>
      <c r="F4346" t="s">
        <v>60</v>
      </c>
      <c r="G4346" t="s">
        <v>61</v>
      </c>
      <c r="H4346" t="s">
        <v>62</v>
      </c>
      <c r="I4346">
        <v>5.6220630329354801E-2</v>
      </c>
      <c r="J4346">
        <v>5.6220630329354801E-2</v>
      </c>
      <c r="K4346">
        <f t="shared" si="79"/>
        <v>4</v>
      </c>
    </row>
    <row r="4347" spans="1:11" x14ac:dyDescent="0.2">
      <c r="A4347">
        <v>24</v>
      </c>
      <c r="B4347" t="s">
        <v>79</v>
      </c>
      <c r="C4347" t="s">
        <v>57</v>
      </c>
      <c r="D4347" t="s">
        <v>58</v>
      </c>
      <c r="E4347" t="s">
        <v>59</v>
      </c>
      <c r="F4347" t="s">
        <v>60</v>
      </c>
      <c r="G4347" t="s">
        <v>61</v>
      </c>
      <c r="H4347" t="s">
        <v>62</v>
      </c>
      <c r="I4347">
        <v>3.6530579512737298E-2</v>
      </c>
      <c r="J4347">
        <v>3.6530579512737298E-2</v>
      </c>
      <c r="K4347">
        <f t="shared" si="79"/>
        <v>4</v>
      </c>
    </row>
    <row r="4348" spans="1:11" x14ac:dyDescent="0.2">
      <c r="A4348">
        <v>1</v>
      </c>
      <c r="B4348" t="s">
        <v>79</v>
      </c>
      <c r="C4348" t="s">
        <v>63</v>
      </c>
      <c r="D4348" t="s">
        <v>58</v>
      </c>
      <c r="E4348" t="s">
        <v>59</v>
      </c>
      <c r="F4348" t="s">
        <v>60</v>
      </c>
      <c r="G4348" t="s">
        <v>61</v>
      </c>
      <c r="H4348" t="s">
        <v>62</v>
      </c>
      <c r="I4348">
        <v>2.6373767421978601E-2</v>
      </c>
      <c r="J4348">
        <v>2.6373767421978601E-2</v>
      </c>
      <c r="K4348">
        <f t="shared" si="79"/>
        <v>4</v>
      </c>
    </row>
    <row r="4349" spans="1:11" x14ac:dyDescent="0.2">
      <c r="A4349">
        <v>2</v>
      </c>
      <c r="B4349" t="s">
        <v>79</v>
      </c>
      <c r="C4349" t="s">
        <v>63</v>
      </c>
      <c r="D4349" t="s">
        <v>58</v>
      </c>
      <c r="E4349" t="s">
        <v>59</v>
      </c>
      <c r="F4349" t="s">
        <v>60</v>
      </c>
      <c r="G4349" t="s">
        <v>61</v>
      </c>
      <c r="H4349" t="s">
        <v>62</v>
      </c>
      <c r="I4349">
        <v>7.8946062677188004E-3</v>
      </c>
      <c r="J4349">
        <v>7.8946062677188004E-3</v>
      </c>
      <c r="K4349">
        <f t="shared" si="79"/>
        <v>4</v>
      </c>
    </row>
    <row r="4350" spans="1:11" x14ac:dyDescent="0.2">
      <c r="A4350">
        <v>3</v>
      </c>
      <c r="B4350" t="s">
        <v>79</v>
      </c>
      <c r="C4350" t="s">
        <v>63</v>
      </c>
      <c r="D4350" t="s">
        <v>58</v>
      </c>
      <c r="E4350" t="s">
        <v>59</v>
      </c>
      <c r="F4350" t="s">
        <v>60</v>
      </c>
      <c r="G4350" t="s">
        <v>61</v>
      </c>
      <c r="H4350" t="s">
        <v>62</v>
      </c>
      <c r="I4350">
        <v>3.33204054173307E-3</v>
      </c>
      <c r="J4350">
        <v>3.33204054173307E-3</v>
      </c>
      <c r="K4350">
        <f t="shared" si="79"/>
        <v>4</v>
      </c>
    </row>
    <row r="4351" spans="1:11" x14ac:dyDescent="0.2">
      <c r="A4351">
        <v>4</v>
      </c>
      <c r="B4351" t="s">
        <v>79</v>
      </c>
      <c r="C4351" t="s">
        <v>63</v>
      </c>
      <c r="D4351" t="s">
        <v>58</v>
      </c>
      <c r="E4351" t="s">
        <v>59</v>
      </c>
      <c r="F4351" t="s">
        <v>60</v>
      </c>
      <c r="G4351" t="s">
        <v>61</v>
      </c>
      <c r="H4351" t="s">
        <v>62</v>
      </c>
      <c r="I4351">
        <v>3.6858746851192899E-3</v>
      </c>
      <c r="J4351">
        <v>3.6858746851192899E-3</v>
      </c>
      <c r="K4351">
        <f t="shared" si="79"/>
        <v>4</v>
      </c>
    </row>
    <row r="4352" spans="1:11" x14ac:dyDescent="0.2">
      <c r="A4352">
        <v>5</v>
      </c>
      <c r="B4352" t="s">
        <v>79</v>
      </c>
      <c r="C4352" t="s">
        <v>63</v>
      </c>
      <c r="D4352" t="s">
        <v>58</v>
      </c>
      <c r="E4352" t="s">
        <v>59</v>
      </c>
      <c r="F4352" t="s">
        <v>60</v>
      </c>
      <c r="G4352" t="s">
        <v>61</v>
      </c>
      <c r="H4352" t="s">
        <v>62</v>
      </c>
      <c r="I4352">
        <v>3.4597135596553899E-3</v>
      </c>
      <c r="J4352">
        <v>3.4597135596553899E-3</v>
      </c>
      <c r="K4352">
        <f t="shared" si="79"/>
        <v>4</v>
      </c>
    </row>
    <row r="4353" spans="1:11" x14ac:dyDescent="0.2">
      <c r="A4353">
        <v>6</v>
      </c>
      <c r="B4353" t="s">
        <v>79</v>
      </c>
      <c r="C4353" t="s">
        <v>63</v>
      </c>
      <c r="D4353" t="s">
        <v>58</v>
      </c>
      <c r="E4353" t="s">
        <v>59</v>
      </c>
      <c r="F4353" t="s">
        <v>60</v>
      </c>
      <c r="G4353" t="s">
        <v>61</v>
      </c>
      <c r="H4353" t="s">
        <v>62</v>
      </c>
      <c r="I4353">
        <v>3.7155741902711102E-3</v>
      </c>
      <c r="J4353">
        <v>3.7155741902711102E-3</v>
      </c>
      <c r="K4353">
        <f t="shared" si="79"/>
        <v>4</v>
      </c>
    </row>
    <row r="4354" spans="1:11" x14ac:dyDescent="0.2">
      <c r="A4354">
        <v>7</v>
      </c>
      <c r="B4354" t="s">
        <v>79</v>
      </c>
      <c r="C4354" t="s">
        <v>63</v>
      </c>
      <c r="D4354" t="s">
        <v>58</v>
      </c>
      <c r="E4354" t="s">
        <v>59</v>
      </c>
      <c r="F4354" t="s">
        <v>60</v>
      </c>
      <c r="G4354" t="s">
        <v>61</v>
      </c>
      <c r="H4354" t="s">
        <v>62</v>
      </c>
      <c r="I4354">
        <v>3.8826390363073302E-3</v>
      </c>
      <c r="J4354">
        <v>3.8826390363073302E-3</v>
      </c>
      <c r="K4354">
        <f t="shared" si="79"/>
        <v>4</v>
      </c>
    </row>
    <row r="4355" spans="1:11" x14ac:dyDescent="0.2">
      <c r="A4355">
        <v>8</v>
      </c>
      <c r="B4355" t="s">
        <v>79</v>
      </c>
      <c r="C4355" t="s">
        <v>63</v>
      </c>
      <c r="D4355" t="s">
        <v>58</v>
      </c>
      <c r="E4355" t="s">
        <v>59</v>
      </c>
      <c r="F4355" t="s">
        <v>60</v>
      </c>
      <c r="G4355" t="s">
        <v>61</v>
      </c>
      <c r="H4355" t="s">
        <v>62</v>
      </c>
      <c r="I4355">
        <v>6.29513644933431E-3</v>
      </c>
      <c r="J4355">
        <v>6.29513644933431E-3</v>
      </c>
      <c r="K4355">
        <f t="shared" si="79"/>
        <v>4</v>
      </c>
    </row>
    <row r="4356" spans="1:11" x14ac:dyDescent="0.2">
      <c r="A4356">
        <v>9</v>
      </c>
      <c r="B4356" t="s">
        <v>79</v>
      </c>
      <c r="C4356" t="s">
        <v>63</v>
      </c>
      <c r="D4356" t="s">
        <v>58</v>
      </c>
      <c r="E4356" t="s">
        <v>59</v>
      </c>
      <c r="F4356" t="s">
        <v>60</v>
      </c>
      <c r="G4356" t="s">
        <v>61</v>
      </c>
      <c r="H4356" t="s">
        <v>62</v>
      </c>
      <c r="I4356">
        <v>1.1785886345668999E-2</v>
      </c>
      <c r="J4356">
        <v>1.1785886345668999E-2</v>
      </c>
      <c r="K4356">
        <f t="shared" ref="K4356:K4419" si="80">MONTH(1&amp;B4356)</f>
        <v>4</v>
      </c>
    </row>
    <row r="4357" spans="1:11" x14ac:dyDescent="0.2">
      <c r="A4357">
        <v>10</v>
      </c>
      <c r="B4357" t="s">
        <v>79</v>
      </c>
      <c r="C4357" t="s">
        <v>63</v>
      </c>
      <c r="D4357" t="s">
        <v>58</v>
      </c>
      <c r="E4357" t="s">
        <v>59</v>
      </c>
      <c r="F4357" t="s">
        <v>60</v>
      </c>
      <c r="G4357" t="s">
        <v>61</v>
      </c>
      <c r="H4357" t="s">
        <v>62</v>
      </c>
      <c r="I4357">
        <v>2.0432703288927601E-2</v>
      </c>
      <c r="J4357">
        <v>2.0432703288927601E-2</v>
      </c>
      <c r="K4357">
        <f t="shared" si="80"/>
        <v>4</v>
      </c>
    </row>
    <row r="4358" spans="1:11" x14ac:dyDescent="0.2">
      <c r="A4358">
        <v>11</v>
      </c>
      <c r="B4358" t="s">
        <v>79</v>
      </c>
      <c r="C4358" t="s">
        <v>63</v>
      </c>
      <c r="D4358" t="s">
        <v>58</v>
      </c>
      <c r="E4358" t="s">
        <v>59</v>
      </c>
      <c r="F4358" t="s">
        <v>60</v>
      </c>
      <c r="G4358" t="s">
        <v>61</v>
      </c>
      <c r="H4358" t="s">
        <v>62</v>
      </c>
      <c r="I4358">
        <v>2.9224855224526201E-2</v>
      </c>
      <c r="J4358">
        <v>2.9224855224526201E-2</v>
      </c>
      <c r="K4358">
        <f t="shared" si="80"/>
        <v>4</v>
      </c>
    </row>
    <row r="4359" spans="1:11" x14ac:dyDescent="0.2">
      <c r="A4359">
        <v>12</v>
      </c>
      <c r="B4359" t="s">
        <v>79</v>
      </c>
      <c r="C4359" t="s">
        <v>63</v>
      </c>
      <c r="D4359" t="s">
        <v>58</v>
      </c>
      <c r="E4359" t="s">
        <v>59</v>
      </c>
      <c r="F4359" t="s">
        <v>60</v>
      </c>
      <c r="G4359" t="s">
        <v>61</v>
      </c>
      <c r="H4359" t="s">
        <v>62</v>
      </c>
      <c r="I4359">
        <v>4.0419903986854702E-2</v>
      </c>
      <c r="J4359">
        <v>4.0419903986854702E-2</v>
      </c>
      <c r="K4359">
        <f t="shared" si="80"/>
        <v>4</v>
      </c>
    </row>
    <row r="4360" spans="1:11" x14ac:dyDescent="0.2">
      <c r="A4360">
        <v>13</v>
      </c>
      <c r="B4360" t="s">
        <v>79</v>
      </c>
      <c r="C4360" t="s">
        <v>63</v>
      </c>
      <c r="D4360" t="s">
        <v>58</v>
      </c>
      <c r="E4360" t="s">
        <v>59</v>
      </c>
      <c r="F4360" t="s">
        <v>60</v>
      </c>
      <c r="G4360" t="s">
        <v>61</v>
      </c>
      <c r="H4360" t="s">
        <v>62</v>
      </c>
      <c r="I4360">
        <v>4.9375733185073503E-2</v>
      </c>
      <c r="J4360">
        <v>4.9375733185073503E-2</v>
      </c>
      <c r="K4360">
        <f t="shared" si="80"/>
        <v>4</v>
      </c>
    </row>
    <row r="4361" spans="1:11" x14ac:dyDescent="0.2">
      <c r="A4361">
        <v>14</v>
      </c>
      <c r="B4361" t="s">
        <v>79</v>
      </c>
      <c r="C4361" t="s">
        <v>63</v>
      </c>
      <c r="D4361" t="s">
        <v>58</v>
      </c>
      <c r="E4361" t="s">
        <v>59</v>
      </c>
      <c r="F4361" t="s">
        <v>60</v>
      </c>
      <c r="G4361" t="s">
        <v>61</v>
      </c>
      <c r="H4361" t="s">
        <v>62</v>
      </c>
      <c r="I4361">
        <v>5.2177470844550697E-2</v>
      </c>
      <c r="J4361">
        <v>5.2177470844550697E-2</v>
      </c>
      <c r="K4361">
        <f t="shared" si="80"/>
        <v>4</v>
      </c>
    </row>
    <row r="4362" spans="1:11" x14ac:dyDescent="0.2">
      <c r="A4362">
        <v>15</v>
      </c>
      <c r="B4362" t="s">
        <v>79</v>
      </c>
      <c r="C4362" t="s">
        <v>63</v>
      </c>
      <c r="D4362" t="s">
        <v>58</v>
      </c>
      <c r="E4362" t="s">
        <v>59</v>
      </c>
      <c r="F4362" t="s">
        <v>60</v>
      </c>
      <c r="G4362" t="s">
        <v>61</v>
      </c>
      <c r="H4362" t="s">
        <v>62</v>
      </c>
      <c r="I4362">
        <v>5.7981767941797498E-2</v>
      </c>
      <c r="J4362">
        <v>5.7981767941797498E-2</v>
      </c>
      <c r="K4362">
        <f t="shared" si="80"/>
        <v>4</v>
      </c>
    </row>
    <row r="4363" spans="1:11" x14ac:dyDescent="0.2">
      <c r="A4363">
        <v>16</v>
      </c>
      <c r="B4363" t="s">
        <v>79</v>
      </c>
      <c r="C4363" t="s">
        <v>63</v>
      </c>
      <c r="D4363" t="s">
        <v>58</v>
      </c>
      <c r="E4363" t="s">
        <v>59</v>
      </c>
      <c r="F4363" t="s">
        <v>60</v>
      </c>
      <c r="G4363" t="s">
        <v>61</v>
      </c>
      <c r="H4363" t="s">
        <v>62</v>
      </c>
      <c r="I4363">
        <v>6.5435679806874203E-2</v>
      </c>
      <c r="J4363">
        <v>6.5435679806874203E-2</v>
      </c>
      <c r="K4363">
        <f t="shared" si="80"/>
        <v>4</v>
      </c>
    </row>
    <row r="4364" spans="1:11" x14ac:dyDescent="0.2">
      <c r="A4364">
        <v>17</v>
      </c>
      <c r="B4364" t="s">
        <v>79</v>
      </c>
      <c r="C4364" t="s">
        <v>63</v>
      </c>
      <c r="D4364" t="s">
        <v>58</v>
      </c>
      <c r="E4364" t="s">
        <v>59</v>
      </c>
      <c r="F4364" t="s">
        <v>60</v>
      </c>
      <c r="G4364" t="s">
        <v>61</v>
      </c>
      <c r="H4364" t="s">
        <v>62</v>
      </c>
      <c r="I4364">
        <v>7.8843613757466999E-2</v>
      </c>
      <c r="J4364">
        <v>7.8843613757466999E-2</v>
      </c>
      <c r="K4364">
        <f t="shared" si="80"/>
        <v>4</v>
      </c>
    </row>
    <row r="4365" spans="1:11" x14ac:dyDescent="0.2">
      <c r="A4365">
        <v>18</v>
      </c>
      <c r="B4365" t="s">
        <v>79</v>
      </c>
      <c r="C4365" t="s">
        <v>63</v>
      </c>
      <c r="D4365" t="s">
        <v>58</v>
      </c>
      <c r="E4365" t="s">
        <v>59</v>
      </c>
      <c r="F4365" t="s">
        <v>60</v>
      </c>
      <c r="G4365" t="s">
        <v>61</v>
      </c>
      <c r="H4365" t="s">
        <v>62</v>
      </c>
      <c r="I4365">
        <v>8.6568802138943496E-2</v>
      </c>
      <c r="J4365">
        <v>8.6568802138943496E-2</v>
      </c>
      <c r="K4365">
        <f t="shared" si="80"/>
        <v>4</v>
      </c>
    </row>
    <row r="4366" spans="1:11" x14ac:dyDescent="0.2">
      <c r="A4366">
        <v>19</v>
      </c>
      <c r="B4366" t="s">
        <v>79</v>
      </c>
      <c r="C4366" t="s">
        <v>63</v>
      </c>
      <c r="D4366" t="s">
        <v>58</v>
      </c>
      <c r="E4366" t="s">
        <v>59</v>
      </c>
      <c r="F4366" t="s">
        <v>60</v>
      </c>
      <c r="G4366" t="s">
        <v>61</v>
      </c>
      <c r="H4366" t="s">
        <v>62</v>
      </c>
      <c r="I4366">
        <v>9.1986254513679894E-2</v>
      </c>
      <c r="J4366">
        <v>9.1986254513679894E-2</v>
      </c>
      <c r="K4366">
        <f t="shared" si="80"/>
        <v>4</v>
      </c>
    </row>
    <row r="4367" spans="1:11" x14ac:dyDescent="0.2">
      <c r="A4367">
        <v>20</v>
      </c>
      <c r="B4367" t="s">
        <v>79</v>
      </c>
      <c r="C4367" t="s">
        <v>63</v>
      </c>
      <c r="D4367" t="s">
        <v>58</v>
      </c>
      <c r="E4367" t="s">
        <v>59</v>
      </c>
      <c r="F4367" t="s">
        <v>60</v>
      </c>
      <c r="G4367" t="s">
        <v>61</v>
      </c>
      <c r="H4367" t="s">
        <v>62</v>
      </c>
      <c r="I4367">
        <v>8.7595502393607194E-2</v>
      </c>
      <c r="J4367">
        <v>8.7595502393607194E-2</v>
      </c>
      <c r="K4367">
        <f t="shared" si="80"/>
        <v>4</v>
      </c>
    </row>
    <row r="4368" spans="1:11" x14ac:dyDescent="0.2">
      <c r="A4368">
        <v>21</v>
      </c>
      <c r="B4368" t="s">
        <v>79</v>
      </c>
      <c r="C4368" t="s">
        <v>63</v>
      </c>
      <c r="D4368" t="s">
        <v>58</v>
      </c>
      <c r="E4368" t="s">
        <v>59</v>
      </c>
      <c r="F4368" t="s">
        <v>60</v>
      </c>
      <c r="G4368" t="s">
        <v>61</v>
      </c>
      <c r="H4368" t="s">
        <v>62</v>
      </c>
      <c r="I4368">
        <v>8.1351581389807304E-2</v>
      </c>
      <c r="J4368">
        <v>8.1351581389807304E-2</v>
      </c>
      <c r="K4368">
        <f t="shared" si="80"/>
        <v>4</v>
      </c>
    </row>
    <row r="4369" spans="1:11" x14ac:dyDescent="0.2">
      <c r="A4369">
        <v>22</v>
      </c>
      <c r="B4369" t="s">
        <v>79</v>
      </c>
      <c r="C4369" t="s">
        <v>63</v>
      </c>
      <c r="D4369" t="s">
        <v>58</v>
      </c>
      <c r="E4369" t="s">
        <v>59</v>
      </c>
      <c r="F4369" t="s">
        <v>60</v>
      </c>
      <c r="G4369" t="s">
        <v>61</v>
      </c>
      <c r="H4369" t="s">
        <v>62</v>
      </c>
      <c r="I4369">
        <v>7.64244143520659E-2</v>
      </c>
      <c r="J4369">
        <v>7.64244143520659E-2</v>
      </c>
      <c r="K4369">
        <f t="shared" si="80"/>
        <v>4</v>
      </c>
    </row>
    <row r="4370" spans="1:11" x14ac:dyDescent="0.2">
      <c r="A4370">
        <v>23</v>
      </c>
      <c r="B4370" t="s">
        <v>79</v>
      </c>
      <c r="C4370" t="s">
        <v>63</v>
      </c>
      <c r="D4370" t="s">
        <v>58</v>
      </c>
      <c r="E4370" t="s">
        <v>59</v>
      </c>
      <c r="F4370" t="s">
        <v>60</v>
      </c>
      <c r="G4370" t="s">
        <v>61</v>
      </c>
      <c r="H4370" t="s">
        <v>62</v>
      </c>
      <c r="I4370">
        <v>6.4494566986519397E-2</v>
      </c>
      <c r="J4370">
        <v>6.4494566986519397E-2</v>
      </c>
      <c r="K4370">
        <f t="shared" si="80"/>
        <v>4</v>
      </c>
    </row>
    <row r="4371" spans="1:11" x14ac:dyDescent="0.2">
      <c r="A4371">
        <v>24</v>
      </c>
      <c r="B4371" t="s">
        <v>79</v>
      </c>
      <c r="C4371" t="s">
        <v>63</v>
      </c>
      <c r="D4371" t="s">
        <v>58</v>
      </c>
      <c r="E4371" t="s">
        <v>59</v>
      </c>
      <c r="F4371" t="s">
        <v>60</v>
      </c>
      <c r="G4371" t="s">
        <v>61</v>
      </c>
      <c r="H4371" t="s">
        <v>62</v>
      </c>
      <c r="I4371">
        <v>4.7261911691517798E-2</v>
      </c>
      <c r="J4371">
        <v>4.7261911691517798E-2</v>
      </c>
      <c r="K4371">
        <f t="shared" si="80"/>
        <v>4</v>
      </c>
    </row>
    <row r="4372" spans="1:11" x14ac:dyDescent="0.2">
      <c r="A4372">
        <v>1</v>
      </c>
      <c r="B4372" t="s">
        <v>79</v>
      </c>
      <c r="C4372" t="s">
        <v>57</v>
      </c>
      <c r="D4372" t="s">
        <v>58</v>
      </c>
      <c r="E4372" t="s">
        <v>64</v>
      </c>
      <c r="F4372" t="s">
        <v>60</v>
      </c>
      <c r="G4372" t="s">
        <v>61</v>
      </c>
      <c r="H4372" t="s">
        <v>62</v>
      </c>
      <c r="I4372">
        <v>2.44065041336924E-2</v>
      </c>
      <c r="J4372">
        <v>2.44065041336924E-2</v>
      </c>
      <c r="K4372">
        <f t="shared" si="80"/>
        <v>4</v>
      </c>
    </row>
    <row r="4373" spans="1:11" x14ac:dyDescent="0.2">
      <c r="A4373">
        <v>2</v>
      </c>
      <c r="B4373" t="s">
        <v>79</v>
      </c>
      <c r="C4373" t="s">
        <v>57</v>
      </c>
      <c r="D4373" t="s">
        <v>58</v>
      </c>
      <c r="E4373" t="s">
        <v>64</v>
      </c>
      <c r="F4373" t="s">
        <v>60</v>
      </c>
      <c r="G4373" t="s">
        <v>61</v>
      </c>
      <c r="H4373" t="s">
        <v>62</v>
      </c>
      <c r="I4373">
        <v>6.8738345665343703E-3</v>
      </c>
      <c r="J4373">
        <v>6.8738345665343703E-3</v>
      </c>
      <c r="K4373">
        <f t="shared" si="80"/>
        <v>4</v>
      </c>
    </row>
    <row r="4374" spans="1:11" x14ac:dyDescent="0.2">
      <c r="A4374">
        <v>3</v>
      </c>
      <c r="B4374" t="s">
        <v>79</v>
      </c>
      <c r="C4374" t="s">
        <v>57</v>
      </c>
      <c r="D4374" t="s">
        <v>58</v>
      </c>
      <c r="E4374" t="s">
        <v>64</v>
      </c>
      <c r="F4374" t="s">
        <v>60</v>
      </c>
      <c r="G4374" t="s">
        <v>61</v>
      </c>
      <c r="H4374" t="s">
        <v>62</v>
      </c>
      <c r="I4374">
        <v>1.7845654824895801E-3</v>
      </c>
      <c r="J4374">
        <v>1.7845654824895801E-3</v>
      </c>
      <c r="K4374">
        <f t="shared" si="80"/>
        <v>4</v>
      </c>
    </row>
    <row r="4375" spans="1:11" x14ac:dyDescent="0.2">
      <c r="A4375">
        <v>4</v>
      </c>
      <c r="B4375" t="s">
        <v>79</v>
      </c>
      <c r="C4375" t="s">
        <v>57</v>
      </c>
      <c r="D4375" t="s">
        <v>58</v>
      </c>
      <c r="E4375" t="s">
        <v>64</v>
      </c>
      <c r="F4375" t="s">
        <v>60</v>
      </c>
      <c r="G4375" t="s">
        <v>61</v>
      </c>
      <c r="H4375" t="s">
        <v>62</v>
      </c>
      <c r="I4375">
        <v>1.05496329651344E-3</v>
      </c>
      <c r="J4375">
        <v>1.05496329651344E-3</v>
      </c>
      <c r="K4375">
        <f t="shared" si="80"/>
        <v>4</v>
      </c>
    </row>
    <row r="4376" spans="1:11" x14ac:dyDescent="0.2">
      <c r="A4376">
        <v>5</v>
      </c>
      <c r="B4376" t="s">
        <v>79</v>
      </c>
      <c r="C4376" t="s">
        <v>57</v>
      </c>
      <c r="D4376" t="s">
        <v>58</v>
      </c>
      <c r="E4376" t="s">
        <v>64</v>
      </c>
      <c r="F4376" t="s">
        <v>60</v>
      </c>
      <c r="G4376" t="s">
        <v>61</v>
      </c>
      <c r="H4376" t="s">
        <v>62</v>
      </c>
      <c r="I4376">
        <v>1.0978356603241E-3</v>
      </c>
      <c r="J4376">
        <v>1.0978356603241E-3</v>
      </c>
      <c r="K4376">
        <f t="shared" si="80"/>
        <v>4</v>
      </c>
    </row>
    <row r="4377" spans="1:11" x14ac:dyDescent="0.2">
      <c r="A4377">
        <v>6</v>
      </c>
      <c r="B4377" t="s">
        <v>79</v>
      </c>
      <c r="C4377" t="s">
        <v>57</v>
      </c>
      <c r="D4377" t="s">
        <v>58</v>
      </c>
      <c r="E4377" t="s">
        <v>64</v>
      </c>
      <c r="F4377" t="s">
        <v>60</v>
      </c>
      <c r="G4377" t="s">
        <v>61</v>
      </c>
      <c r="H4377" t="s">
        <v>62</v>
      </c>
      <c r="I4377">
        <v>1.97775190086878E-3</v>
      </c>
      <c r="J4377">
        <v>1.97775190086878E-3</v>
      </c>
      <c r="K4377">
        <f t="shared" si="80"/>
        <v>4</v>
      </c>
    </row>
    <row r="4378" spans="1:11" x14ac:dyDescent="0.2">
      <c r="A4378">
        <v>7</v>
      </c>
      <c r="B4378" t="s">
        <v>79</v>
      </c>
      <c r="C4378" t="s">
        <v>57</v>
      </c>
      <c r="D4378" t="s">
        <v>58</v>
      </c>
      <c r="E4378" t="s">
        <v>64</v>
      </c>
      <c r="F4378" t="s">
        <v>60</v>
      </c>
      <c r="G4378" t="s">
        <v>61</v>
      </c>
      <c r="H4378" t="s">
        <v>62</v>
      </c>
      <c r="I4378">
        <v>5.5816885255987898E-3</v>
      </c>
      <c r="J4378">
        <v>5.5816885255987898E-3</v>
      </c>
      <c r="K4378">
        <f t="shared" si="80"/>
        <v>4</v>
      </c>
    </row>
    <row r="4379" spans="1:11" x14ac:dyDescent="0.2">
      <c r="A4379">
        <v>8</v>
      </c>
      <c r="B4379" t="s">
        <v>79</v>
      </c>
      <c r="C4379" t="s">
        <v>57</v>
      </c>
      <c r="D4379" t="s">
        <v>58</v>
      </c>
      <c r="E4379" t="s">
        <v>64</v>
      </c>
      <c r="F4379" t="s">
        <v>60</v>
      </c>
      <c r="G4379" t="s">
        <v>61</v>
      </c>
      <c r="H4379" t="s">
        <v>62</v>
      </c>
      <c r="I4379">
        <v>1.1884250291552E-2</v>
      </c>
      <c r="J4379">
        <v>1.1884250291552E-2</v>
      </c>
      <c r="K4379">
        <f t="shared" si="80"/>
        <v>4</v>
      </c>
    </row>
    <row r="4380" spans="1:11" x14ac:dyDescent="0.2">
      <c r="A4380">
        <v>9</v>
      </c>
      <c r="B4380" t="s">
        <v>79</v>
      </c>
      <c r="C4380" t="s">
        <v>57</v>
      </c>
      <c r="D4380" t="s">
        <v>58</v>
      </c>
      <c r="E4380" t="s">
        <v>64</v>
      </c>
      <c r="F4380" t="s">
        <v>60</v>
      </c>
      <c r="G4380" t="s">
        <v>61</v>
      </c>
      <c r="H4380" t="s">
        <v>62</v>
      </c>
      <c r="I4380">
        <v>1.9104795628721499E-2</v>
      </c>
      <c r="J4380">
        <v>1.9104795628721499E-2</v>
      </c>
      <c r="K4380">
        <f t="shared" si="80"/>
        <v>4</v>
      </c>
    </row>
    <row r="4381" spans="1:11" x14ac:dyDescent="0.2">
      <c r="A4381">
        <v>10</v>
      </c>
      <c r="B4381" t="s">
        <v>79</v>
      </c>
      <c r="C4381" t="s">
        <v>57</v>
      </c>
      <c r="D4381" t="s">
        <v>58</v>
      </c>
      <c r="E4381" t="s">
        <v>64</v>
      </c>
      <c r="F4381" t="s">
        <v>60</v>
      </c>
      <c r="G4381" t="s">
        <v>61</v>
      </c>
      <c r="H4381" t="s">
        <v>62</v>
      </c>
      <c r="I4381">
        <v>2.5204092742295101E-2</v>
      </c>
      <c r="J4381">
        <v>2.5204092742295198E-2</v>
      </c>
      <c r="K4381">
        <f t="shared" si="80"/>
        <v>4</v>
      </c>
    </row>
    <row r="4382" spans="1:11" x14ac:dyDescent="0.2">
      <c r="A4382">
        <v>11</v>
      </c>
      <c r="B4382" t="s">
        <v>79</v>
      </c>
      <c r="C4382" t="s">
        <v>57</v>
      </c>
      <c r="D4382" t="s">
        <v>58</v>
      </c>
      <c r="E4382" t="s">
        <v>64</v>
      </c>
      <c r="F4382" t="s">
        <v>60</v>
      </c>
      <c r="G4382" t="s">
        <v>61</v>
      </c>
      <c r="H4382" t="s">
        <v>62</v>
      </c>
      <c r="I4382">
        <v>3.02244528270708E-2</v>
      </c>
      <c r="J4382">
        <v>3.02244528270708E-2</v>
      </c>
      <c r="K4382">
        <f t="shared" si="80"/>
        <v>4</v>
      </c>
    </row>
    <row r="4383" spans="1:11" x14ac:dyDescent="0.2">
      <c r="A4383">
        <v>12</v>
      </c>
      <c r="B4383" t="s">
        <v>79</v>
      </c>
      <c r="C4383" t="s">
        <v>57</v>
      </c>
      <c r="D4383" t="s">
        <v>58</v>
      </c>
      <c r="E4383" t="s">
        <v>64</v>
      </c>
      <c r="F4383" t="s">
        <v>60</v>
      </c>
      <c r="G4383" t="s">
        <v>61</v>
      </c>
      <c r="H4383" t="s">
        <v>62</v>
      </c>
      <c r="I4383">
        <v>3.7544864659318299E-2</v>
      </c>
      <c r="J4383">
        <v>3.7544864659318299E-2</v>
      </c>
      <c r="K4383">
        <f t="shared" si="80"/>
        <v>4</v>
      </c>
    </row>
    <row r="4384" spans="1:11" x14ac:dyDescent="0.2">
      <c r="A4384">
        <v>13</v>
      </c>
      <c r="B4384" t="s">
        <v>79</v>
      </c>
      <c r="C4384" t="s">
        <v>57</v>
      </c>
      <c r="D4384" t="s">
        <v>58</v>
      </c>
      <c r="E4384" t="s">
        <v>64</v>
      </c>
      <c r="F4384" t="s">
        <v>60</v>
      </c>
      <c r="G4384" t="s">
        <v>61</v>
      </c>
      <c r="H4384" t="s">
        <v>62</v>
      </c>
      <c r="I4384">
        <v>4.5466643748675199E-2</v>
      </c>
      <c r="J4384">
        <v>4.5466643748675199E-2</v>
      </c>
      <c r="K4384">
        <f t="shared" si="80"/>
        <v>4</v>
      </c>
    </row>
    <row r="4385" spans="1:11" x14ac:dyDescent="0.2">
      <c r="A4385">
        <v>14</v>
      </c>
      <c r="B4385" t="s">
        <v>79</v>
      </c>
      <c r="C4385" t="s">
        <v>57</v>
      </c>
      <c r="D4385" t="s">
        <v>58</v>
      </c>
      <c r="E4385" t="s">
        <v>64</v>
      </c>
      <c r="F4385" t="s">
        <v>60</v>
      </c>
      <c r="G4385" t="s">
        <v>61</v>
      </c>
      <c r="H4385" t="s">
        <v>62</v>
      </c>
      <c r="I4385">
        <v>5.1850900704427098E-2</v>
      </c>
      <c r="J4385">
        <v>5.1850900704427098E-2</v>
      </c>
      <c r="K4385">
        <f t="shared" si="80"/>
        <v>4</v>
      </c>
    </row>
    <row r="4386" spans="1:11" x14ac:dyDescent="0.2">
      <c r="A4386">
        <v>15</v>
      </c>
      <c r="B4386" t="s">
        <v>79</v>
      </c>
      <c r="C4386" t="s">
        <v>57</v>
      </c>
      <c r="D4386" t="s">
        <v>58</v>
      </c>
      <c r="E4386" t="s">
        <v>64</v>
      </c>
      <c r="F4386" t="s">
        <v>60</v>
      </c>
      <c r="G4386" t="s">
        <v>61</v>
      </c>
      <c r="H4386" t="s">
        <v>62</v>
      </c>
      <c r="I4386">
        <v>5.5927734012694498E-2</v>
      </c>
      <c r="J4386">
        <v>5.5927734012694498E-2</v>
      </c>
      <c r="K4386">
        <f t="shared" si="80"/>
        <v>4</v>
      </c>
    </row>
    <row r="4387" spans="1:11" x14ac:dyDescent="0.2">
      <c r="A4387">
        <v>16</v>
      </c>
      <c r="B4387" t="s">
        <v>79</v>
      </c>
      <c r="C4387" t="s">
        <v>57</v>
      </c>
      <c r="D4387" t="s">
        <v>58</v>
      </c>
      <c r="E4387" t="s">
        <v>64</v>
      </c>
      <c r="F4387" t="s">
        <v>60</v>
      </c>
      <c r="G4387" t="s">
        <v>61</v>
      </c>
      <c r="H4387" t="s">
        <v>62</v>
      </c>
      <c r="I4387">
        <v>6.3552507814149506E-2</v>
      </c>
      <c r="J4387">
        <v>6.3552507814149506E-2</v>
      </c>
      <c r="K4387">
        <f t="shared" si="80"/>
        <v>4</v>
      </c>
    </row>
    <row r="4388" spans="1:11" x14ac:dyDescent="0.2">
      <c r="A4388">
        <v>17</v>
      </c>
      <c r="B4388" t="s">
        <v>79</v>
      </c>
      <c r="C4388" t="s">
        <v>57</v>
      </c>
      <c r="D4388" t="s">
        <v>58</v>
      </c>
      <c r="E4388" t="s">
        <v>64</v>
      </c>
      <c r="F4388" t="s">
        <v>60</v>
      </c>
      <c r="G4388" t="s">
        <v>61</v>
      </c>
      <c r="H4388" t="s">
        <v>62</v>
      </c>
      <c r="I4388">
        <v>7.6902132238007903E-2</v>
      </c>
      <c r="J4388">
        <v>7.6902132238007903E-2</v>
      </c>
      <c r="K4388">
        <f t="shared" si="80"/>
        <v>4</v>
      </c>
    </row>
    <row r="4389" spans="1:11" x14ac:dyDescent="0.2">
      <c r="A4389">
        <v>18</v>
      </c>
      <c r="B4389" t="s">
        <v>79</v>
      </c>
      <c r="C4389" t="s">
        <v>57</v>
      </c>
      <c r="D4389" t="s">
        <v>58</v>
      </c>
      <c r="E4389" t="s">
        <v>64</v>
      </c>
      <c r="F4389" t="s">
        <v>60</v>
      </c>
      <c r="G4389" t="s">
        <v>61</v>
      </c>
      <c r="H4389" t="s">
        <v>62</v>
      </c>
      <c r="I4389">
        <v>9.1681480951886996E-2</v>
      </c>
      <c r="J4389">
        <v>9.1681480951886996E-2</v>
      </c>
      <c r="K4389">
        <f t="shared" si="80"/>
        <v>4</v>
      </c>
    </row>
    <row r="4390" spans="1:11" x14ac:dyDescent="0.2">
      <c r="A4390">
        <v>19</v>
      </c>
      <c r="B4390" t="s">
        <v>79</v>
      </c>
      <c r="C4390" t="s">
        <v>57</v>
      </c>
      <c r="D4390" t="s">
        <v>58</v>
      </c>
      <c r="E4390" t="s">
        <v>64</v>
      </c>
      <c r="F4390" t="s">
        <v>60</v>
      </c>
      <c r="G4390" t="s">
        <v>61</v>
      </c>
      <c r="H4390" t="s">
        <v>62</v>
      </c>
      <c r="I4390">
        <v>9.85233257545646E-2</v>
      </c>
      <c r="J4390">
        <v>9.85233257545646E-2</v>
      </c>
      <c r="K4390">
        <f t="shared" si="80"/>
        <v>4</v>
      </c>
    </row>
    <row r="4391" spans="1:11" x14ac:dyDescent="0.2">
      <c r="A4391">
        <v>20</v>
      </c>
      <c r="B4391" t="s">
        <v>79</v>
      </c>
      <c r="C4391" t="s">
        <v>57</v>
      </c>
      <c r="D4391" t="s">
        <v>58</v>
      </c>
      <c r="E4391" t="s">
        <v>64</v>
      </c>
      <c r="F4391" t="s">
        <v>60</v>
      </c>
      <c r="G4391" t="s">
        <v>61</v>
      </c>
      <c r="H4391" t="s">
        <v>62</v>
      </c>
      <c r="I4391">
        <v>9.34039915730977E-2</v>
      </c>
      <c r="J4391">
        <v>9.34039915730977E-2</v>
      </c>
      <c r="K4391">
        <f t="shared" si="80"/>
        <v>4</v>
      </c>
    </row>
    <row r="4392" spans="1:11" x14ac:dyDescent="0.2">
      <c r="A4392">
        <v>21</v>
      </c>
      <c r="B4392" t="s">
        <v>79</v>
      </c>
      <c r="C4392" t="s">
        <v>57</v>
      </c>
      <c r="D4392" t="s">
        <v>58</v>
      </c>
      <c r="E4392" t="s">
        <v>64</v>
      </c>
      <c r="F4392" t="s">
        <v>60</v>
      </c>
      <c r="G4392" t="s">
        <v>61</v>
      </c>
      <c r="H4392" t="s">
        <v>62</v>
      </c>
      <c r="I4392">
        <v>8.5260751567620002E-2</v>
      </c>
      <c r="J4392">
        <v>8.5260751567620002E-2</v>
      </c>
      <c r="K4392">
        <f t="shared" si="80"/>
        <v>4</v>
      </c>
    </row>
    <row r="4393" spans="1:11" x14ac:dyDescent="0.2">
      <c r="A4393">
        <v>22</v>
      </c>
      <c r="B4393" t="s">
        <v>79</v>
      </c>
      <c r="C4393" t="s">
        <v>57</v>
      </c>
      <c r="D4393" t="s">
        <v>58</v>
      </c>
      <c r="E4393" t="s">
        <v>64</v>
      </c>
      <c r="F4393" t="s">
        <v>60</v>
      </c>
      <c r="G4393" t="s">
        <v>61</v>
      </c>
      <c r="H4393" t="s">
        <v>62</v>
      </c>
      <c r="I4393">
        <v>7.2514823837460995E-2</v>
      </c>
      <c r="J4393">
        <v>7.2514823837460995E-2</v>
      </c>
      <c r="K4393">
        <f t="shared" si="80"/>
        <v>4</v>
      </c>
    </row>
    <row r="4394" spans="1:11" x14ac:dyDescent="0.2">
      <c r="A4394">
        <v>23</v>
      </c>
      <c r="B4394" t="s">
        <v>79</v>
      </c>
      <c r="C4394" t="s">
        <v>57</v>
      </c>
      <c r="D4394" t="s">
        <v>58</v>
      </c>
      <c r="E4394" t="s">
        <v>64</v>
      </c>
      <c r="F4394" t="s">
        <v>60</v>
      </c>
      <c r="G4394" t="s">
        <v>61</v>
      </c>
      <c r="H4394" t="s">
        <v>62</v>
      </c>
      <c r="I4394">
        <v>5.6359163292911303E-2</v>
      </c>
      <c r="J4394">
        <v>5.6359163292911303E-2</v>
      </c>
      <c r="K4394">
        <f t="shared" si="80"/>
        <v>4</v>
      </c>
    </row>
    <row r="4395" spans="1:11" x14ac:dyDescent="0.2">
      <c r="A4395">
        <v>24</v>
      </c>
      <c r="B4395" t="s">
        <v>79</v>
      </c>
      <c r="C4395" t="s">
        <v>57</v>
      </c>
      <c r="D4395" t="s">
        <v>58</v>
      </c>
      <c r="E4395" t="s">
        <v>64</v>
      </c>
      <c r="F4395" t="s">
        <v>60</v>
      </c>
      <c r="G4395" t="s">
        <v>61</v>
      </c>
      <c r="H4395" t="s">
        <v>62</v>
      </c>
      <c r="I4395">
        <v>4.1816944789524198E-2</v>
      </c>
      <c r="J4395">
        <v>4.1816944789524302E-2</v>
      </c>
      <c r="K4395">
        <f t="shared" si="80"/>
        <v>4</v>
      </c>
    </row>
    <row r="4396" spans="1:11" x14ac:dyDescent="0.2">
      <c r="A4396">
        <v>1</v>
      </c>
      <c r="B4396" t="s">
        <v>79</v>
      </c>
      <c r="C4396" t="s">
        <v>63</v>
      </c>
      <c r="D4396" t="s">
        <v>58</v>
      </c>
      <c r="E4396" t="s">
        <v>64</v>
      </c>
      <c r="F4396" t="s">
        <v>60</v>
      </c>
      <c r="G4396" t="s">
        <v>61</v>
      </c>
      <c r="H4396" t="s">
        <v>62</v>
      </c>
      <c r="I4396">
        <v>3.2741347391895298E-2</v>
      </c>
      <c r="J4396">
        <v>3.2741347391895402E-2</v>
      </c>
      <c r="K4396">
        <f t="shared" si="80"/>
        <v>4</v>
      </c>
    </row>
    <row r="4397" spans="1:11" x14ac:dyDescent="0.2">
      <c r="A4397">
        <v>2</v>
      </c>
      <c r="B4397" t="s">
        <v>79</v>
      </c>
      <c r="C4397" t="s">
        <v>63</v>
      </c>
      <c r="D4397" t="s">
        <v>58</v>
      </c>
      <c r="E4397" t="s">
        <v>64</v>
      </c>
      <c r="F4397" t="s">
        <v>60</v>
      </c>
      <c r="G4397" t="s">
        <v>61</v>
      </c>
      <c r="H4397" t="s">
        <v>62</v>
      </c>
      <c r="I4397">
        <v>1.01884895280114E-2</v>
      </c>
      <c r="J4397">
        <v>1.01884895280114E-2</v>
      </c>
      <c r="K4397">
        <f t="shared" si="80"/>
        <v>4</v>
      </c>
    </row>
    <row r="4398" spans="1:11" x14ac:dyDescent="0.2">
      <c r="A4398">
        <v>3</v>
      </c>
      <c r="B4398" t="s">
        <v>79</v>
      </c>
      <c r="C4398" t="s">
        <v>63</v>
      </c>
      <c r="D4398" t="s">
        <v>58</v>
      </c>
      <c r="E4398" t="s">
        <v>64</v>
      </c>
      <c r="F4398" t="s">
        <v>60</v>
      </c>
      <c r="G4398" t="s">
        <v>61</v>
      </c>
      <c r="H4398" t="s">
        <v>62</v>
      </c>
      <c r="I4398">
        <v>3.3024737767209399E-3</v>
      </c>
      <c r="J4398">
        <v>3.3024737767209399E-3</v>
      </c>
      <c r="K4398">
        <f t="shared" si="80"/>
        <v>4</v>
      </c>
    </row>
    <row r="4399" spans="1:11" x14ac:dyDescent="0.2">
      <c r="A4399">
        <v>4</v>
      </c>
      <c r="B4399" t="s">
        <v>79</v>
      </c>
      <c r="C4399" t="s">
        <v>63</v>
      </c>
      <c r="D4399" t="s">
        <v>58</v>
      </c>
      <c r="E4399" t="s">
        <v>64</v>
      </c>
      <c r="F4399" t="s">
        <v>60</v>
      </c>
      <c r="G4399" t="s">
        <v>61</v>
      </c>
      <c r="H4399" t="s">
        <v>62</v>
      </c>
      <c r="I4399">
        <v>2.49987327457414E-3</v>
      </c>
      <c r="J4399">
        <v>2.49987327457414E-3</v>
      </c>
      <c r="K4399">
        <f t="shared" si="80"/>
        <v>4</v>
      </c>
    </row>
    <row r="4400" spans="1:11" x14ac:dyDescent="0.2">
      <c r="A4400">
        <v>5</v>
      </c>
      <c r="B4400" t="s">
        <v>79</v>
      </c>
      <c r="C4400" t="s">
        <v>63</v>
      </c>
      <c r="D4400" t="s">
        <v>58</v>
      </c>
      <c r="E4400" t="s">
        <v>64</v>
      </c>
      <c r="F4400" t="s">
        <v>60</v>
      </c>
      <c r="G4400" t="s">
        <v>61</v>
      </c>
      <c r="H4400" t="s">
        <v>62</v>
      </c>
      <c r="I4400">
        <v>2.0805369682205602E-3</v>
      </c>
      <c r="J4400">
        <v>2.0805369682205602E-3</v>
      </c>
      <c r="K4400">
        <f t="shared" si="80"/>
        <v>4</v>
      </c>
    </row>
    <row r="4401" spans="1:11" x14ac:dyDescent="0.2">
      <c r="A4401">
        <v>6</v>
      </c>
      <c r="B4401" t="s">
        <v>79</v>
      </c>
      <c r="C4401" t="s">
        <v>63</v>
      </c>
      <c r="D4401" t="s">
        <v>58</v>
      </c>
      <c r="E4401" t="s">
        <v>64</v>
      </c>
      <c r="F4401" t="s">
        <v>60</v>
      </c>
      <c r="G4401" t="s">
        <v>61</v>
      </c>
      <c r="H4401" t="s">
        <v>62</v>
      </c>
      <c r="I4401">
        <v>1.90930142729909E-3</v>
      </c>
      <c r="J4401">
        <v>1.90930142729909E-3</v>
      </c>
      <c r="K4401">
        <f t="shared" si="80"/>
        <v>4</v>
      </c>
    </row>
    <row r="4402" spans="1:11" x14ac:dyDescent="0.2">
      <c r="A4402">
        <v>7</v>
      </c>
      <c r="B4402" t="s">
        <v>79</v>
      </c>
      <c r="C4402" t="s">
        <v>63</v>
      </c>
      <c r="D4402" t="s">
        <v>58</v>
      </c>
      <c r="E4402" t="s">
        <v>64</v>
      </c>
      <c r="F4402" t="s">
        <v>60</v>
      </c>
      <c r="G4402" t="s">
        <v>61</v>
      </c>
      <c r="H4402" t="s">
        <v>62</v>
      </c>
      <c r="I4402">
        <v>2.95398357169149E-3</v>
      </c>
      <c r="J4402">
        <v>2.95398357169149E-3</v>
      </c>
      <c r="K4402">
        <f t="shared" si="80"/>
        <v>4</v>
      </c>
    </row>
    <row r="4403" spans="1:11" x14ac:dyDescent="0.2">
      <c r="A4403">
        <v>8</v>
      </c>
      <c r="B4403" t="s">
        <v>79</v>
      </c>
      <c r="C4403" t="s">
        <v>63</v>
      </c>
      <c r="D4403" t="s">
        <v>58</v>
      </c>
      <c r="E4403" t="s">
        <v>64</v>
      </c>
      <c r="F4403" t="s">
        <v>60</v>
      </c>
      <c r="G4403" t="s">
        <v>61</v>
      </c>
      <c r="H4403" t="s">
        <v>62</v>
      </c>
      <c r="I4403">
        <v>5.75880408231144E-3</v>
      </c>
      <c r="J4403">
        <v>5.75880408231144E-3</v>
      </c>
      <c r="K4403">
        <f t="shared" si="80"/>
        <v>4</v>
      </c>
    </row>
    <row r="4404" spans="1:11" x14ac:dyDescent="0.2">
      <c r="A4404">
        <v>9</v>
      </c>
      <c r="B4404" t="s">
        <v>79</v>
      </c>
      <c r="C4404" t="s">
        <v>63</v>
      </c>
      <c r="D4404" t="s">
        <v>58</v>
      </c>
      <c r="E4404" t="s">
        <v>64</v>
      </c>
      <c r="F4404" t="s">
        <v>60</v>
      </c>
      <c r="G4404" t="s">
        <v>61</v>
      </c>
      <c r="H4404" t="s">
        <v>62</v>
      </c>
      <c r="I4404">
        <v>1.09991511475053E-2</v>
      </c>
      <c r="J4404">
        <v>1.09991511475053E-2</v>
      </c>
      <c r="K4404">
        <f t="shared" si="80"/>
        <v>4</v>
      </c>
    </row>
    <row r="4405" spans="1:11" x14ac:dyDescent="0.2">
      <c r="A4405">
        <v>10</v>
      </c>
      <c r="B4405" t="s">
        <v>79</v>
      </c>
      <c r="C4405" t="s">
        <v>63</v>
      </c>
      <c r="D4405" t="s">
        <v>58</v>
      </c>
      <c r="E4405" t="s">
        <v>64</v>
      </c>
      <c r="F4405" t="s">
        <v>60</v>
      </c>
      <c r="G4405" t="s">
        <v>61</v>
      </c>
      <c r="H4405" t="s">
        <v>62</v>
      </c>
      <c r="I4405">
        <v>1.8271153752199301E-2</v>
      </c>
      <c r="J4405">
        <v>1.8271153752199301E-2</v>
      </c>
      <c r="K4405">
        <f t="shared" si="80"/>
        <v>4</v>
      </c>
    </row>
    <row r="4406" spans="1:11" x14ac:dyDescent="0.2">
      <c r="A4406">
        <v>11</v>
      </c>
      <c r="B4406" t="s">
        <v>79</v>
      </c>
      <c r="C4406" t="s">
        <v>63</v>
      </c>
      <c r="D4406" t="s">
        <v>58</v>
      </c>
      <c r="E4406" t="s">
        <v>64</v>
      </c>
      <c r="F4406" t="s">
        <v>60</v>
      </c>
      <c r="G4406" t="s">
        <v>61</v>
      </c>
      <c r="H4406" t="s">
        <v>62</v>
      </c>
      <c r="I4406">
        <v>2.3413625195570099E-2</v>
      </c>
      <c r="J4406">
        <v>2.3413625195570099E-2</v>
      </c>
      <c r="K4406">
        <f t="shared" si="80"/>
        <v>4</v>
      </c>
    </row>
    <row r="4407" spans="1:11" x14ac:dyDescent="0.2">
      <c r="A4407">
        <v>12</v>
      </c>
      <c r="B4407" t="s">
        <v>79</v>
      </c>
      <c r="C4407" t="s">
        <v>63</v>
      </c>
      <c r="D4407" t="s">
        <v>58</v>
      </c>
      <c r="E4407" t="s">
        <v>64</v>
      </c>
      <c r="F4407" t="s">
        <v>60</v>
      </c>
      <c r="G4407" t="s">
        <v>61</v>
      </c>
      <c r="H4407" t="s">
        <v>62</v>
      </c>
      <c r="I4407">
        <v>2.9881857297879299E-2</v>
      </c>
      <c r="J4407">
        <v>2.9881857297879299E-2</v>
      </c>
      <c r="K4407">
        <f t="shared" si="80"/>
        <v>4</v>
      </c>
    </row>
    <row r="4408" spans="1:11" x14ac:dyDescent="0.2">
      <c r="A4408">
        <v>13</v>
      </c>
      <c r="B4408" t="s">
        <v>79</v>
      </c>
      <c r="C4408" t="s">
        <v>63</v>
      </c>
      <c r="D4408" t="s">
        <v>58</v>
      </c>
      <c r="E4408" t="s">
        <v>64</v>
      </c>
      <c r="F4408" t="s">
        <v>60</v>
      </c>
      <c r="G4408" t="s">
        <v>61</v>
      </c>
      <c r="H4408" t="s">
        <v>62</v>
      </c>
      <c r="I4408">
        <v>4.2594033867488203E-2</v>
      </c>
      <c r="J4408">
        <v>4.2594033867488203E-2</v>
      </c>
      <c r="K4408">
        <f t="shared" si="80"/>
        <v>4</v>
      </c>
    </row>
    <row r="4409" spans="1:11" x14ac:dyDescent="0.2">
      <c r="A4409">
        <v>14</v>
      </c>
      <c r="B4409" t="s">
        <v>79</v>
      </c>
      <c r="C4409" t="s">
        <v>63</v>
      </c>
      <c r="D4409" t="s">
        <v>58</v>
      </c>
      <c r="E4409" t="s">
        <v>64</v>
      </c>
      <c r="F4409" t="s">
        <v>60</v>
      </c>
      <c r="G4409" t="s">
        <v>61</v>
      </c>
      <c r="H4409" t="s">
        <v>62</v>
      </c>
      <c r="I4409">
        <v>5.3257268220720098E-2</v>
      </c>
      <c r="J4409">
        <v>5.3257268220720098E-2</v>
      </c>
      <c r="K4409">
        <f t="shared" si="80"/>
        <v>4</v>
      </c>
    </row>
    <row r="4410" spans="1:11" x14ac:dyDescent="0.2">
      <c r="A4410">
        <v>15</v>
      </c>
      <c r="B4410" t="s">
        <v>79</v>
      </c>
      <c r="C4410" t="s">
        <v>63</v>
      </c>
      <c r="D4410" t="s">
        <v>58</v>
      </c>
      <c r="E4410" t="s">
        <v>64</v>
      </c>
      <c r="F4410" t="s">
        <v>60</v>
      </c>
      <c r="G4410" t="s">
        <v>61</v>
      </c>
      <c r="H4410" t="s">
        <v>62</v>
      </c>
      <c r="I4410">
        <v>6.1231416254488497E-2</v>
      </c>
      <c r="J4410">
        <v>6.1231416254488497E-2</v>
      </c>
      <c r="K4410">
        <f t="shared" si="80"/>
        <v>4</v>
      </c>
    </row>
    <row r="4411" spans="1:11" x14ac:dyDescent="0.2">
      <c r="A4411">
        <v>16</v>
      </c>
      <c r="B4411" t="s">
        <v>79</v>
      </c>
      <c r="C4411" t="s">
        <v>63</v>
      </c>
      <c r="D4411" t="s">
        <v>58</v>
      </c>
      <c r="E4411" t="s">
        <v>64</v>
      </c>
      <c r="F4411" t="s">
        <v>60</v>
      </c>
      <c r="G4411" t="s">
        <v>61</v>
      </c>
      <c r="H4411" t="s">
        <v>62</v>
      </c>
      <c r="I4411">
        <v>6.8989938193640798E-2</v>
      </c>
      <c r="J4411">
        <v>6.8989938193640798E-2</v>
      </c>
      <c r="K4411">
        <f t="shared" si="80"/>
        <v>4</v>
      </c>
    </row>
    <row r="4412" spans="1:11" x14ac:dyDescent="0.2">
      <c r="A4412">
        <v>17</v>
      </c>
      <c r="B4412" t="s">
        <v>79</v>
      </c>
      <c r="C4412" t="s">
        <v>63</v>
      </c>
      <c r="D4412" t="s">
        <v>58</v>
      </c>
      <c r="E4412" t="s">
        <v>64</v>
      </c>
      <c r="F4412" t="s">
        <v>60</v>
      </c>
      <c r="G4412" t="s">
        <v>61</v>
      </c>
      <c r="H4412" t="s">
        <v>62</v>
      </c>
      <c r="I4412">
        <v>7.7269711293664695E-2</v>
      </c>
      <c r="J4412">
        <v>7.7269711293664695E-2</v>
      </c>
      <c r="K4412">
        <f t="shared" si="80"/>
        <v>4</v>
      </c>
    </row>
    <row r="4413" spans="1:11" x14ac:dyDescent="0.2">
      <c r="A4413">
        <v>18</v>
      </c>
      <c r="B4413" t="s">
        <v>79</v>
      </c>
      <c r="C4413" t="s">
        <v>63</v>
      </c>
      <c r="D4413" t="s">
        <v>58</v>
      </c>
      <c r="E4413" t="s">
        <v>64</v>
      </c>
      <c r="F4413" t="s">
        <v>60</v>
      </c>
      <c r="G4413" t="s">
        <v>61</v>
      </c>
      <c r="H4413" t="s">
        <v>62</v>
      </c>
      <c r="I4413">
        <v>8.41616774686091E-2</v>
      </c>
      <c r="J4413">
        <v>8.41616774686091E-2</v>
      </c>
      <c r="K4413">
        <f t="shared" si="80"/>
        <v>4</v>
      </c>
    </row>
    <row r="4414" spans="1:11" x14ac:dyDescent="0.2">
      <c r="A4414">
        <v>19</v>
      </c>
      <c r="B4414" t="s">
        <v>79</v>
      </c>
      <c r="C4414" t="s">
        <v>63</v>
      </c>
      <c r="D4414" t="s">
        <v>58</v>
      </c>
      <c r="E4414" t="s">
        <v>64</v>
      </c>
      <c r="F4414" t="s">
        <v>60</v>
      </c>
      <c r="G4414" t="s">
        <v>61</v>
      </c>
      <c r="H4414" t="s">
        <v>62</v>
      </c>
      <c r="I4414">
        <v>9.2522812638319504E-2</v>
      </c>
      <c r="J4414">
        <v>9.2522812638319504E-2</v>
      </c>
      <c r="K4414">
        <f t="shared" si="80"/>
        <v>4</v>
      </c>
    </row>
    <row r="4415" spans="1:11" x14ac:dyDescent="0.2">
      <c r="A4415">
        <v>20</v>
      </c>
      <c r="B4415" t="s">
        <v>79</v>
      </c>
      <c r="C4415" t="s">
        <v>63</v>
      </c>
      <c r="D4415" t="s">
        <v>58</v>
      </c>
      <c r="E4415" t="s">
        <v>64</v>
      </c>
      <c r="F4415" t="s">
        <v>60</v>
      </c>
      <c r="G4415" t="s">
        <v>61</v>
      </c>
      <c r="H4415" t="s">
        <v>62</v>
      </c>
      <c r="I4415">
        <v>9.3122784683396395E-2</v>
      </c>
      <c r="J4415">
        <v>9.3122784683396506E-2</v>
      </c>
      <c r="K4415">
        <f t="shared" si="80"/>
        <v>4</v>
      </c>
    </row>
    <row r="4416" spans="1:11" x14ac:dyDescent="0.2">
      <c r="A4416">
        <v>21</v>
      </c>
      <c r="B4416" t="s">
        <v>79</v>
      </c>
      <c r="C4416" t="s">
        <v>63</v>
      </c>
      <c r="D4416" t="s">
        <v>58</v>
      </c>
      <c r="E4416" t="s">
        <v>64</v>
      </c>
      <c r="F4416" t="s">
        <v>60</v>
      </c>
      <c r="G4416" t="s">
        <v>61</v>
      </c>
      <c r="H4416" t="s">
        <v>62</v>
      </c>
      <c r="I4416">
        <v>8.7512210264730605E-2</v>
      </c>
      <c r="J4416">
        <v>8.7512210264730703E-2</v>
      </c>
      <c r="K4416">
        <f t="shared" si="80"/>
        <v>4</v>
      </c>
    </row>
    <row r="4417" spans="1:11" x14ac:dyDescent="0.2">
      <c r="A4417">
        <v>22</v>
      </c>
      <c r="B4417" t="s">
        <v>79</v>
      </c>
      <c r="C4417" t="s">
        <v>63</v>
      </c>
      <c r="D4417" t="s">
        <v>58</v>
      </c>
      <c r="E4417" t="s">
        <v>64</v>
      </c>
      <c r="F4417" t="s">
        <v>60</v>
      </c>
      <c r="G4417" t="s">
        <v>61</v>
      </c>
      <c r="H4417" t="s">
        <v>62</v>
      </c>
      <c r="I4417">
        <v>7.7510484781363007E-2</v>
      </c>
      <c r="J4417">
        <v>7.7510484781363104E-2</v>
      </c>
      <c r="K4417">
        <f t="shared" si="80"/>
        <v>4</v>
      </c>
    </row>
    <row r="4418" spans="1:11" x14ac:dyDescent="0.2">
      <c r="A4418">
        <v>23</v>
      </c>
      <c r="B4418" t="s">
        <v>79</v>
      </c>
      <c r="C4418" t="s">
        <v>63</v>
      </c>
      <c r="D4418" t="s">
        <v>58</v>
      </c>
      <c r="E4418" t="s">
        <v>64</v>
      </c>
      <c r="F4418" t="s">
        <v>60</v>
      </c>
      <c r="G4418" t="s">
        <v>61</v>
      </c>
      <c r="H4418" t="s">
        <v>62</v>
      </c>
      <c r="I4418">
        <v>6.5632444987857294E-2</v>
      </c>
      <c r="J4418">
        <v>6.5632444987857294E-2</v>
      </c>
      <c r="K4418">
        <f t="shared" si="80"/>
        <v>4</v>
      </c>
    </row>
    <row r="4419" spans="1:11" x14ac:dyDescent="0.2">
      <c r="A4419">
        <v>24</v>
      </c>
      <c r="B4419" t="s">
        <v>79</v>
      </c>
      <c r="C4419" t="s">
        <v>63</v>
      </c>
      <c r="D4419" t="s">
        <v>58</v>
      </c>
      <c r="E4419" t="s">
        <v>64</v>
      </c>
      <c r="F4419" t="s">
        <v>60</v>
      </c>
      <c r="G4419" t="s">
        <v>61</v>
      </c>
      <c r="H4419" t="s">
        <v>62</v>
      </c>
      <c r="I4419">
        <v>5.21946199318424E-2</v>
      </c>
      <c r="J4419">
        <v>5.21946199318424E-2</v>
      </c>
      <c r="K4419">
        <f t="shared" si="80"/>
        <v>4</v>
      </c>
    </row>
    <row r="4420" spans="1:11" x14ac:dyDescent="0.2">
      <c r="A4420">
        <v>1</v>
      </c>
      <c r="B4420" t="s">
        <v>79</v>
      </c>
      <c r="C4420" t="s">
        <v>57</v>
      </c>
      <c r="D4420" t="s">
        <v>58</v>
      </c>
      <c r="E4420" t="s">
        <v>64</v>
      </c>
      <c r="F4420" t="s">
        <v>65</v>
      </c>
      <c r="G4420" t="s">
        <v>61</v>
      </c>
      <c r="H4420" t="s">
        <v>62</v>
      </c>
      <c r="I4420">
        <v>1.7287638959510299E-2</v>
      </c>
      <c r="J4420">
        <v>1.7287638959510299E-2</v>
      </c>
      <c r="K4420">
        <f t="shared" ref="K4420:K4483" si="81">MONTH(1&amp;B4420)</f>
        <v>4</v>
      </c>
    </row>
    <row r="4421" spans="1:11" x14ac:dyDescent="0.2">
      <c r="A4421">
        <v>2</v>
      </c>
      <c r="B4421" t="s">
        <v>79</v>
      </c>
      <c r="C4421" t="s">
        <v>57</v>
      </c>
      <c r="D4421" t="s">
        <v>58</v>
      </c>
      <c r="E4421" t="s">
        <v>64</v>
      </c>
      <c r="F4421" t="s">
        <v>65</v>
      </c>
      <c r="G4421" t="s">
        <v>61</v>
      </c>
      <c r="H4421" t="s">
        <v>62</v>
      </c>
      <c r="I4421">
        <v>3.5315061072439002E-3</v>
      </c>
      <c r="J4421">
        <v>3.5315061072439002E-3</v>
      </c>
      <c r="K4421">
        <f t="shared" si="81"/>
        <v>4</v>
      </c>
    </row>
    <row r="4422" spans="1:11" x14ac:dyDescent="0.2">
      <c r="A4422">
        <v>3</v>
      </c>
      <c r="B4422" t="s">
        <v>79</v>
      </c>
      <c r="C4422" t="s">
        <v>57</v>
      </c>
      <c r="D4422" t="s">
        <v>58</v>
      </c>
      <c r="E4422" t="s">
        <v>64</v>
      </c>
      <c r="F4422" t="s">
        <v>65</v>
      </c>
      <c r="G4422" t="s">
        <v>61</v>
      </c>
      <c r="H4422" t="s">
        <v>62</v>
      </c>
      <c r="I4422">
        <v>1.5659570501376601E-3</v>
      </c>
      <c r="J4422">
        <v>1.5659570501376601E-3</v>
      </c>
      <c r="K4422">
        <f t="shared" si="81"/>
        <v>4</v>
      </c>
    </row>
    <row r="4423" spans="1:11" x14ac:dyDescent="0.2">
      <c r="A4423">
        <v>4</v>
      </c>
      <c r="B4423" t="s">
        <v>79</v>
      </c>
      <c r="C4423" t="s">
        <v>57</v>
      </c>
      <c r="D4423" t="s">
        <v>58</v>
      </c>
      <c r="E4423" t="s">
        <v>64</v>
      </c>
      <c r="F4423" t="s">
        <v>65</v>
      </c>
      <c r="G4423" t="s">
        <v>61</v>
      </c>
      <c r="H4423" t="s">
        <v>62</v>
      </c>
      <c r="I4423">
        <v>1.48565042201885E-3</v>
      </c>
      <c r="J4423">
        <v>1.48565042201885E-3</v>
      </c>
      <c r="K4423">
        <f t="shared" si="81"/>
        <v>4</v>
      </c>
    </row>
    <row r="4424" spans="1:11" x14ac:dyDescent="0.2">
      <c r="A4424">
        <v>5</v>
      </c>
      <c r="B4424" t="s">
        <v>79</v>
      </c>
      <c r="C4424" t="s">
        <v>57</v>
      </c>
      <c r="D4424" t="s">
        <v>58</v>
      </c>
      <c r="E4424" t="s">
        <v>64</v>
      </c>
      <c r="F4424" t="s">
        <v>65</v>
      </c>
      <c r="G4424" t="s">
        <v>61</v>
      </c>
      <c r="H4424" t="s">
        <v>62</v>
      </c>
      <c r="I4424">
        <v>1.4564654510613401E-3</v>
      </c>
      <c r="J4424">
        <v>1.4564654510613401E-3</v>
      </c>
      <c r="K4424">
        <f t="shared" si="81"/>
        <v>4</v>
      </c>
    </row>
    <row r="4425" spans="1:11" x14ac:dyDescent="0.2">
      <c r="A4425">
        <v>6</v>
      </c>
      <c r="B4425" t="s">
        <v>79</v>
      </c>
      <c r="C4425" t="s">
        <v>57</v>
      </c>
      <c r="D4425" t="s">
        <v>58</v>
      </c>
      <c r="E4425" t="s">
        <v>64</v>
      </c>
      <c r="F4425" t="s">
        <v>65</v>
      </c>
      <c r="G4425" t="s">
        <v>61</v>
      </c>
      <c r="H4425" t="s">
        <v>62</v>
      </c>
      <c r="I4425">
        <v>2.56514413800805E-3</v>
      </c>
      <c r="J4425">
        <v>2.56514413800805E-3</v>
      </c>
      <c r="K4425">
        <f t="shared" si="81"/>
        <v>4</v>
      </c>
    </row>
    <row r="4426" spans="1:11" x14ac:dyDescent="0.2">
      <c r="A4426">
        <v>7</v>
      </c>
      <c r="B4426" t="s">
        <v>79</v>
      </c>
      <c r="C4426" t="s">
        <v>57</v>
      </c>
      <c r="D4426" t="s">
        <v>58</v>
      </c>
      <c r="E4426" t="s">
        <v>64</v>
      </c>
      <c r="F4426" t="s">
        <v>65</v>
      </c>
      <c r="G4426" t="s">
        <v>61</v>
      </c>
      <c r="H4426" t="s">
        <v>62</v>
      </c>
      <c r="I4426">
        <v>6.7608977661970503E-3</v>
      </c>
      <c r="J4426">
        <v>6.7608977661970503E-3</v>
      </c>
      <c r="K4426">
        <f t="shared" si="81"/>
        <v>4</v>
      </c>
    </row>
    <row r="4427" spans="1:11" x14ac:dyDescent="0.2">
      <c r="A4427">
        <v>8</v>
      </c>
      <c r="B4427" t="s">
        <v>79</v>
      </c>
      <c r="C4427" t="s">
        <v>57</v>
      </c>
      <c r="D4427" t="s">
        <v>58</v>
      </c>
      <c r="E4427" t="s">
        <v>64</v>
      </c>
      <c r="F4427" t="s">
        <v>65</v>
      </c>
      <c r="G4427" t="s">
        <v>61</v>
      </c>
      <c r="H4427" t="s">
        <v>62</v>
      </c>
      <c r="I4427">
        <v>1.4513416117480899E-2</v>
      </c>
      <c r="J4427">
        <v>1.4513416117480899E-2</v>
      </c>
      <c r="K4427">
        <f t="shared" si="81"/>
        <v>4</v>
      </c>
    </row>
    <row r="4428" spans="1:11" x14ac:dyDescent="0.2">
      <c r="A4428">
        <v>9</v>
      </c>
      <c r="B4428" t="s">
        <v>79</v>
      </c>
      <c r="C4428" t="s">
        <v>57</v>
      </c>
      <c r="D4428" t="s">
        <v>58</v>
      </c>
      <c r="E4428" t="s">
        <v>64</v>
      </c>
      <c r="F4428" t="s">
        <v>65</v>
      </c>
      <c r="G4428" t="s">
        <v>61</v>
      </c>
      <c r="H4428" t="s">
        <v>62</v>
      </c>
      <c r="I4428">
        <v>2.2836221636599E-2</v>
      </c>
      <c r="J4428">
        <v>2.2836221636599E-2</v>
      </c>
      <c r="K4428">
        <f t="shared" si="81"/>
        <v>4</v>
      </c>
    </row>
    <row r="4429" spans="1:11" x14ac:dyDescent="0.2">
      <c r="A4429">
        <v>10</v>
      </c>
      <c r="B4429" t="s">
        <v>79</v>
      </c>
      <c r="C4429" t="s">
        <v>57</v>
      </c>
      <c r="D4429" t="s">
        <v>58</v>
      </c>
      <c r="E4429" t="s">
        <v>64</v>
      </c>
      <c r="F4429" t="s">
        <v>65</v>
      </c>
      <c r="G4429" t="s">
        <v>61</v>
      </c>
      <c r="H4429" t="s">
        <v>62</v>
      </c>
      <c r="I4429">
        <v>2.6889396211570899E-2</v>
      </c>
      <c r="J4429">
        <v>2.6889396211570899E-2</v>
      </c>
      <c r="K4429">
        <f t="shared" si="81"/>
        <v>4</v>
      </c>
    </row>
    <row r="4430" spans="1:11" x14ac:dyDescent="0.2">
      <c r="A4430">
        <v>11</v>
      </c>
      <c r="B4430" t="s">
        <v>79</v>
      </c>
      <c r="C4430" t="s">
        <v>57</v>
      </c>
      <c r="D4430" t="s">
        <v>58</v>
      </c>
      <c r="E4430" t="s">
        <v>64</v>
      </c>
      <c r="F4430" t="s">
        <v>65</v>
      </c>
      <c r="G4430" t="s">
        <v>61</v>
      </c>
      <c r="H4430" t="s">
        <v>62</v>
      </c>
      <c r="I4430">
        <v>3.0110120871211201E-2</v>
      </c>
      <c r="J4430">
        <v>3.0110120871211201E-2</v>
      </c>
      <c r="K4430">
        <f t="shared" si="81"/>
        <v>4</v>
      </c>
    </row>
    <row r="4431" spans="1:11" x14ac:dyDescent="0.2">
      <c r="A4431">
        <v>12</v>
      </c>
      <c r="B4431" t="s">
        <v>79</v>
      </c>
      <c r="C4431" t="s">
        <v>57</v>
      </c>
      <c r="D4431" t="s">
        <v>58</v>
      </c>
      <c r="E4431" t="s">
        <v>64</v>
      </c>
      <c r="F4431" t="s">
        <v>65</v>
      </c>
      <c r="G4431" t="s">
        <v>61</v>
      </c>
      <c r="H4431" t="s">
        <v>62</v>
      </c>
      <c r="I4431">
        <v>3.71820986245835E-2</v>
      </c>
      <c r="J4431">
        <v>3.71820986245835E-2</v>
      </c>
      <c r="K4431">
        <f t="shared" si="81"/>
        <v>4</v>
      </c>
    </row>
    <row r="4432" spans="1:11" x14ac:dyDescent="0.2">
      <c r="A4432">
        <v>13</v>
      </c>
      <c r="B4432" t="s">
        <v>79</v>
      </c>
      <c r="C4432" t="s">
        <v>57</v>
      </c>
      <c r="D4432" t="s">
        <v>58</v>
      </c>
      <c r="E4432" t="s">
        <v>64</v>
      </c>
      <c r="F4432" t="s">
        <v>65</v>
      </c>
      <c r="G4432" t="s">
        <v>61</v>
      </c>
      <c r="H4432" t="s">
        <v>62</v>
      </c>
      <c r="I4432">
        <v>4.8369732633320901E-2</v>
      </c>
      <c r="J4432">
        <v>4.8369732633320901E-2</v>
      </c>
      <c r="K4432">
        <f t="shared" si="81"/>
        <v>4</v>
      </c>
    </row>
    <row r="4433" spans="1:11" x14ac:dyDescent="0.2">
      <c r="A4433">
        <v>14</v>
      </c>
      <c r="B4433" t="s">
        <v>79</v>
      </c>
      <c r="C4433" t="s">
        <v>57</v>
      </c>
      <c r="D4433" t="s">
        <v>58</v>
      </c>
      <c r="E4433" t="s">
        <v>64</v>
      </c>
      <c r="F4433" t="s">
        <v>65</v>
      </c>
      <c r="G4433" t="s">
        <v>61</v>
      </c>
      <c r="H4433" t="s">
        <v>62</v>
      </c>
      <c r="I4433">
        <v>5.51260461919705E-2</v>
      </c>
      <c r="J4433">
        <v>5.51260461919705E-2</v>
      </c>
      <c r="K4433">
        <f t="shared" si="81"/>
        <v>4</v>
      </c>
    </row>
    <row r="4434" spans="1:11" x14ac:dyDescent="0.2">
      <c r="A4434">
        <v>15</v>
      </c>
      <c r="B4434" t="s">
        <v>79</v>
      </c>
      <c r="C4434" t="s">
        <v>57</v>
      </c>
      <c r="D4434" t="s">
        <v>58</v>
      </c>
      <c r="E4434" t="s">
        <v>64</v>
      </c>
      <c r="F4434" t="s">
        <v>65</v>
      </c>
      <c r="G4434" t="s">
        <v>61</v>
      </c>
      <c r="H4434" t="s">
        <v>62</v>
      </c>
      <c r="I4434">
        <v>5.86565256876031E-2</v>
      </c>
      <c r="J4434">
        <v>5.86565256876031E-2</v>
      </c>
      <c r="K4434">
        <f t="shared" si="81"/>
        <v>4</v>
      </c>
    </row>
    <row r="4435" spans="1:11" x14ac:dyDescent="0.2">
      <c r="A4435">
        <v>16</v>
      </c>
      <c r="B4435" t="s">
        <v>79</v>
      </c>
      <c r="C4435" t="s">
        <v>57</v>
      </c>
      <c r="D4435" t="s">
        <v>58</v>
      </c>
      <c r="E4435" t="s">
        <v>64</v>
      </c>
      <c r="F4435" t="s">
        <v>65</v>
      </c>
      <c r="G4435" t="s">
        <v>61</v>
      </c>
      <c r="H4435" t="s">
        <v>62</v>
      </c>
      <c r="I4435">
        <v>7.0686403276141799E-2</v>
      </c>
      <c r="J4435">
        <v>7.0686403276141896E-2</v>
      </c>
      <c r="K4435">
        <f t="shared" si="81"/>
        <v>4</v>
      </c>
    </row>
    <row r="4436" spans="1:11" x14ac:dyDescent="0.2">
      <c r="A4436">
        <v>17</v>
      </c>
      <c r="B4436" t="s">
        <v>79</v>
      </c>
      <c r="C4436" t="s">
        <v>57</v>
      </c>
      <c r="D4436" t="s">
        <v>58</v>
      </c>
      <c r="E4436" t="s">
        <v>64</v>
      </c>
      <c r="F4436" t="s">
        <v>65</v>
      </c>
      <c r="G4436" t="s">
        <v>61</v>
      </c>
      <c r="H4436" t="s">
        <v>62</v>
      </c>
      <c r="I4436">
        <v>8.8564755247603294E-2</v>
      </c>
      <c r="J4436">
        <v>8.8564755247603294E-2</v>
      </c>
      <c r="K4436">
        <f t="shared" si="81"/>
        <v>4</v>
      </c>
    </row>
    <row r="4437" spans="1:11" x14ac:dyDescent="0.2">
      <c r="A4437">
        <v>18</v>
      </c>
      <c r="B4437" t="s">
        <v>79</v>
      </c>
      <c r="C4437" t="s">
        <v>57</v>
      </c>
      <c r="D4437" t="s">
        <v>58</v>
      </c>
      <c r="E4437" t="s">
        <v>64</v>
      </c>
      <c r="F4437" t="s">
        <v>65</v>
      </c>
      <c r="G4437" t="s">
        <v>61</v>
      </c>
      <c r="H4437" t="s">
        <v>62</v>
      </c>
      <c r="I4437">
        <v>0.10402353300240599</v>
      </c>
      <c r="J4437">
        <v>0.10402353300240599</v>
      </c>
      <c r="K4437">
        <f t="shared" si="81"/>
        <v>4</v>
      </c>
    </row>
    <row r="4438" spans="1:11" x14ac:dyDescent="0.2">
      <c r="A4438">
        <v>19</v>
      </c>
      <c r="B4438" t="s">
        <v>79</v>
      </c>
      <c r="C4438" t="s">
        <v>57</v>
      </c>
      <c r="D4438" t="s">
        <v>58</v>
      </c>
      <c r="E4438" t="s">
        <v>64</v>
      </c>
      <c r="F4438" t="s">
        <v>65</v>
      </c>
      <c r="G4438" t="s">
        <v>61</v>
      </c>
      <c r="H4438" t="s">
        <v>62</v>
      </c>
      <c r="I4438">
        <v>0.104943851309601</v>
      </c>
      <c r="J4438">
        <v>0.104943851309601</v>
      </c>
      <c r="K4438">
        <f t="shared" si="81"/>
        <v>4</v>
      </c>
    </row>
    <row r="4439" spans="1:11" x14ac:dyDescent="0.2">
      <c r="A4439">
        <v>20</v>
      </c>
      <c r="B4439" t="s">
        <v>79</v>
      </c>
      <c r="C4439" t="s">
        <v>57</v>
      </c>
      <c r="D4439" t="s">
        <v>58</v>
      </c>
      <c r="E4439" t="s">
        <v>64</v>
      </c>
      <c r="F4439" t="s">
        <v>65</v>
      </c>
      <c r="G4439" t="s">
        <v>61</v>
      </c>
      <c r="H4439" t="s">
        <v>62</v>
      </c>
      <c r="I4439">
        <v>9.1264899844458194E-2</v>
      </c>
      <c r="J4439">
        <v>9.1264899844458305E-2</v>
      </c>
      <c r="K4439">
        <f t="shared" si="81"/>
        <v>4</v>
      </c>
    </row>
    <row r="4440" spans="1:11" x14ac:dyDescent="0.2">
      <c r="A4440">
        <v>21</v>
      </c>
      <c r="B4440" t="s">
        <v>79</v>
      </c>
      <c r="C4440" t="s">
        <v>57</v>
      </c>
      <c r="D4440" t="s">
        <v>58</v>
      </c>
      <c r="E4440" t="s">
        <v>64</v>
      </c>
      <c r="F4440" t="s">
        <v>65</v>
      </c>
      <c r="G4440" t="s">
        <v>61</v>
      </c>
      <c r="H4440" t="s">
        <v>62</v>
      </c>
      <c r="I4440">
        <v>7.6324002257293494E-2</v>
      </c>
      <c r="J4440">
        <v>7.6324002257293494E-2</v>
      </c>
      <c r="K4440">
        <f t="shared" si="81"/>
        <v>4</v>
      </c>
    </row>
    <row r="4441" spans="1:11" x14ac:dyDescent="0.2">
      <c r="A4441">
        <v>22</v>
      </c>
      <c r="B4441" t="s">
        <v>79</v>
      </c>
      <c r="C4441" t="s">
        <v>57</v>
      </c>
      <c r="D4441" t="s">
        <v>58</v>
      </c>
      <c r="E4441" t="s">
        <v>64</v>
      </c>
      <c r="F4441" t="s">
        <v>65</v>
      </c>
      <c r="G4441" t="s">
        <v>61</v>
      </c>
      <c r="H4441" t="s">
        <v>62</v>
      </c>
      <c r="I4441">
        <v>6.0979983081451798E-2</v>
      </c>
      <c r="J4441">
        <v>6.0979983081451798E-2</v>
      </c>
      <c r="K4441">
        <f t="shared" si="81"/>
        <v>4</v>
      </c>
    </row>
    <row r="4442" spans="1:11" x14ac:dyDescent="0.2">
      <c r="A4442">
        <v>23</v>
      </c>
      <c r="B4442" t="s">
        <v>79</v>
      </c>
      <c r="C4442" t="s">
        <v>57</v>
      </c>
      <c r="D4442" t="s">
        <v>58</v>
      </c>
      <c r="E4442" t="s">
        <v>64</v>
      </c>
      <c r="F4442" t="s">
        <v>65</v>
      </c>
      <c r="G4442" t="s">
        <v>61</v>
      </c>
      <c r="H4442" t="s">
        <v>62</v>
      </c>
      <c r="I4442">
        <v>4.3697708780160001E-2</v>
      </c>
      <c r="J4442">
        <v>4.3697708780160001E-2</v>
      </c>
      <c r="K4442">
        <f t="shared" si="81"/>
        <v>4</v>
      </c>
    </row>
    <row r="4443" spans="1:11" x14ac:dyDescent="0.2">
      <c r="A4443">
        <v>24</v>
      </c>
      <c r="B4443" t="s">
        <v>79</v>
      </c>
      <c r="C4443" t="s">
        <v>57</v>
      </c>
      <c r="D4443" t="s">
        <v>58</v>
      </c>
      <c r="E4443" t="s">
        <v>64</v>
      </c>
      <c r="F4443" t="s">
        <v>65</v>
      </c>
      <c r="G4443" t="s">
        <v>61</v>
      </c>
      <c r="H4443" t="s">
        <v>62</v>
      </c>
      <c r="I4443">
        <v>3.11780453323653E-2</v>
      </c>
      <c r="J4443">
        <v>3.11780453323653E-2</v>
      </c>
      <c r="K4443">
        <f t="shared" si="81"/>
        <v>4</v>
      </c>
    </row>
    <row r="4444" spans="1:11" x14ac:dyDescent="0.2">
      <c r="A4444">
        <v>1</v>
      </c>
      <c r="B4444" t="s">
        <v>79</v>
      </c>
      <c r="C4444" t="s">
        <v>63</v>
      </c>
      <c r="D4444" t="s">
        <v>58</v>
      </c>
      <c r="E4444" t="s">
        <v>64</v>
      </c>
      <c r="F4444" t="s">
        <v>65</v>
      </c>
      <c r="G4444" t="s">
        <v>61</v>
      </c>
      <c r="H4444" t="s">
        <v>62</v>
      </c>
      <c r="I4444">
        <v>2.2932914117118501E-2</v>
      </c>
      <c r="J4444">
        <v>2.2932914117118501E-2</v>
      </c>
      <c r="K4444">
        <f t="shared" si="81"/>
        <v>4</v>
      </c>
    </row>
    <row r="4445" spans="1:11" x14ac:dyDescent="0.2">
      <c r="A4445">
        <v>2</v>
      </c>
      <c r="B4445" t="s">
        <v>79</v>
      </c>
      <c r="C4445" t="s">
        <v>63</v>
      </c>
      <c r="D4445" t="s">
        <v>58</v>
      </c>
      <c r="E4445" t="s">
        <v>64</v>
      </c>
      <c r="F4445" t="s">
        <v>65</v>
      </c>
      <c r="G4445" t="s">
        <v>61</v>
      </c>
      <c r="H4445" t="s">
        <v>62</v>
      </c>
      <c r="I4445">
        <v>5.5673810232783599E-3</v>
      </c>
      <c r="J4445">
        <v>5.5673810232783599E-3</v>
      </c>
      <c r="K4445">
        <f t="shared" si="81"/>
        <v>4</v>
      </c>
    </row>
    <row r="4446" spans="1:11" x14ac:dyDescent="0.2">
      <c r="A4446">
        <v>3</v>
      </c>
      <c r="B4446" t="s">
        <v>79</v>
      </c>
      <c r="C4446" t="s">
        <v>63</v>
      </c>
      <c r="D4446" t="s">
        <v>58</v>
      </c>
      <c r="E4446" t="s">
        <v>64</v>
      </c>
      <c r="F4446" t="s">
        <v>65</v>
      </c>
      <c r="G4446" t="s">
        <v>61</v>
      </c>
      <c r="H4446" t="s">
        <v>62</v>
      </c>
      <c r="I4446">
        <v>4.1019039745034498E-3</v>
      </c>
      <c r="J4446">
        <v>4.1019039745034498E-3</v>
      </c>
      <c r="K4446">
        <f t="shared" si="81"/>
        <v>4</v>
      </c>
    </row>
    <row r="4447" spans="1:11" x14ac:dyDescent="0.2">
      <c r="A4447">
        <v>4</v>
      </c>
      <c r="B4447" t="s">
        <v>79</v>
      </c>
      <c r="C4447" t="s">
        <v>63</v>
      </c>
      <c r="D4447" t="s">
        <v>58</v>
      </c>
      <c r="E4447" t="s">
        <v>64</v>
      </c>
      <c r="F4447" t="s">
        <v>65</v>
      </c>
      <c r="G4447" t="s">
        <v>61</v>
      </c>
      <c r="H4447" t="s">
        <v>62</v>
      </c>
      <c r="I4447">
        <v>3.9416892290030803E-3</v>
      </c>
      <c r="J4447">
        <v>3.9416892290030803E-3</v>
      </c>
      <c r="K4447">
        <f t="shared" si="81"/>
        <v>4</v>
      </c>
    </row>
    <row r="4448" spans="1:11" x14ac:dyDescent="0.2">
      <c r="A4448">
        <v>5</v>
      </c>
      <c r="B4448" t="s">
        <v>79</v>
      </c>
      <c r="C4448" t="s">
        <v>63</v>
      </c>
      <c r="D4448" t="s">
        <v>58</v>
      </c>
      <c r="E4448" t="s">
        <v>64</v>
      </c>
      <c r="F4448" t="s">
        <v>65</v>
      </c>
      <c r="G4448" t="s">
        <v>61</v>
      </c>
      <c r="H4448" t="s">
        <v>62</v>
      </c>
      <c r="I4448">
        <v>2.7921131042789801E-3</v>
      </c>
      <c r="J4448">
        <v>2.7921131042789801E-3</v>
      </c>
      <c r="K4448">
        <f t="shared" si="81"/>
        <v>4</v>
      </c>
    </row>
    <row r="4449" spans="1:11" x14ac:dyDescent="0.2">
      <c r="A4449">
        <v>6</v>
      </c>
      <c r="B4449" t="s">
        <v>79</v>
      </c>
      <c r="C4449" t="s">
        <v>63</v>
      </c>
      <c r="D4449" t="s">
        <v>58</v>
      </c>
      <c r="E4449" t="s">
        <v>64</v>
      </c>
      <c r="F4449" t="s">
        <v>65</v>
      </c>
      <c r="G4449" t="s">
        <v>61</v>
      </c>
      <c r="H4449" t="s">
        <v>62</v>
      </c>
      <c r="I4449">
        <v>2.3206597308483099E-3</v>
      </c>
      <c r="J4449">
        <v>2.3206597308483099E-3</v>
      </c>
      <c r="K4449">
        <f t="shared" si="81"/>
        <v>4</v>
      </c>
    </row>
    <row r="4450" spans="1:11" x14ac:dyDescent="0.2">
      <c r="A4450">
        <v>7</v>
      </c>
      <c r="B4450" t="s">
        <v>79</v>
      </c>
      <c r="C4450" t="s">
        <v>63</v>
      </c>
      <c r="D4450" t="s">
        <v>58</v>
      </c>
      <c r="E4450" t="s">
        <v>64</v>
      </c>
      <c r="F4450" t="s">
        <v>65</v>
      </c>
      <c r="G4450" t="s">
        <v>61</v>
      </c>
      <c r="H4450" t="s">
        <v>62</v>
      </c>
      <c r="I4450">
        <v>3.3052749433768098E-3</v>
      </c>
      <c r="J4450">
        <v>3.3052749433768098E-3</v>
      </c>
      <c r="K4450">
        <f t="shared" si="81"/>
        <v>4</v>
      </c>
    </row>
    <row r="4451" spans="1:11" x14ac:dyDescent="0.2">
      <c r="A4451">
        <v>8</v>
      </c>
      <c r="B4451" t="s">
        <v>79</v>
      </c>
      <c r="C4451" t="s">
        <v>63</v>
      </c>
      <c r="D4451" t="s">
        <v>58</v>
      </c>
      <c r="E4451" t="s">
        <v>64</v>
      </c>
      <c r="F4451" t="s">
        <v>65</v>
      </c>
      <c r="G4451" t="s">
        <v>61</v>
      </c>
      <c r="H4451" t="s">
        <v>62</v>
      </c>
      <c r="I4451">
        <v>6.9716999620237996E-3</v>
      </c>
      <c r="J4451">
        <v>6.9716999620237996E-3</v>
      </c>
      <c r="K4451">
        <f t="shared" si="81"/>
        <v>4</v>
      </c>
    </row>
    <row r="4452" spans="1:11" x14ac:dyDescent="0.2">
      <c r="A4452">
        <v>9</v>
      </c>
      <c r="B4452" t="s">
        <v>79</v>
      </c>
      <c r="C4452" t="s">
        <v>63</v>
      </c>
      <c r="D4452" t="s">
        <v>58</v>
      </c>
      <c r="E4452" t="s">
        <v>64</v>
      </c>
      <c r="F4452" t="s">
        <v>65</v>
      </c>
      <c r="G4452" t="s">
        <v>61</v>
      </c>
      <c r="H4452" t="s">
        <v>62</v>
      </c>
      <c r="I4452">
        <v>1.26329099094934E-2</v>
      </c>
      <c r="J4452">
        <v>1.26329099094934E-2</v>
      </c>
      <c r="K4452">
        <f t="shared" si="81"/>
        <v>4</v>
      </c>
    </row>
    <row r="4453" spans="1:11" x14ac:dyDescent="0.2">
      <c r="A4453">
        <v>10</v>
      </c>
      <c r="B4453" t="s">
        <v>79</v>
      </c>
      <c r="C4453" t="s">
        <v>63</v>
      </c>
      <c r="D4453" t="s">
        <v>58</v>
      </c>
      <c r="E4453" t="s">
        <v>64</v>
      </c>
      <c r="F4453" t="s">
        <v>65</v>
      </c>
      <c r="G4453" t="s">
        <v>61</v>
      </c>
      <c r="H4453" t="s">
        <v>62</v>
      </c>
      <c r="I4453">
        <v>2.0287338556356001E-2</v>
      </c>
      <c r="J4453">
        <v>2.0287338556356001E-2</v>
      </c>
      <c r="K4453">
        <f t="shared" si="81"/>
        <v>4</v>
      </c>
    </row>
    <row r="4454" spans="1:11" x14ac:dyDescent="0.2">
      <c r="A4454">
        <v>11</v>
      </c>
      <c r="B4454" t="s">
        <v>79</v>
      </c>
      <c r="C4454" t="s">
        <v>63</v>
      </c>
      <c r="D4454" t="s">
        <v>58</v>
      </c>
      <c r="E4454" t="s">
        <v>64</v>
      </c>
      <c r="F4454" t="s">
        <v>65</v>
      </c>
      <c r="G4454" t="s">
        <v>61</v>
      </c>
      <c r="H4454" t="s">
        <v>62</v>
      </c>
      <c r="I4454">
        <v>2.7526021784595602E-2</v>
      </c>
      <c r="J4454">
        <v>2.7526021784595602E-2</v>
      </c>
      <c r="K4454">
        <f t="shared" si="81"/>
        <v>4</v>
      </c>
    </row>
    <row r="4455" spans="1:11" x14ac:dyDescent="0.2">
      <c r="A4455">
        <v>12</v>
      </c>
      <c r="B4455" t="s">
        <v>79</v>
      </c>
      <c r="C4455" t="s">
        <v>63</v>
      </c>
      <c r="D4455" t="s">
        <v>58</v>
      </c>
      <c r="E4455" t="s">
        <v>64</v>
      </c>
      <c r="F4455" t="s">
        <v>65</v>
      </c>
      <c r="G4455" t="s">
        <v>61</v>
      </c>
      <c r="H4455" t="s">
        <v>62</v>
      </c>
      <c r="I4455">
        <v>3.6653198022367599E-2</v>
      </c>
      <c r="J4455">
        <v>3.6653198022367599E-2</v>
      </c>
      <c r="K4455">
        <f t="shared" si="81"/>
        <v>4</v>
      </c>
    </row>
    <row r="4456" spans="1:11" x14ac:dyDescent="0.2">
      <c r="A4456">
        <v>13</v>
      </c>
      <c r="B4456" t="s">
        <v>79</v>
      </c>
      <c r="C4456" t="s">
        <v>63</v>
      </c>
      <c r="D4456" t="s">
        <v>58</v>
      </c>
      <c r="E4456" t="s">
        <v>64</v>
      </c>
      <c r="F4456" t="s">
        <v>65</v>
      </c>
      <c r="G4456" t="s">
        <v>61</v>
      </c>
      <c r="H4456" t="s">
        <v>62</v>
      </c>
      <c r="I4456">
        <v>4.9663481816549601E-2</v>
      </c>
      <c r="J4456">
        <v>4.9663481816549601E-2</v>
      </c>
      <c r="K4456">
        <f t="shared" si="81"/>
        <v>4</v>
      </c>
    </row>
    <row r="4457" spans="1:11" x14ac:dyDescent="0.2">
      <c r="A4457">
        <v>14</v>
      </c>
      <c r="B4457" t="s">
        <v>79</v>
      </c>
      <c r="C4457" t="s">
        <v>63</v>
      </c>
      <c r="D4457" t="s">
        <v>58</v>
      </c>
      <c r="E4457" t="s">
        <v>64</v>
      </c>
      <c r="F4457" t="s">
        <v>65</v>
      </c>
      <c r="G4457" t="s">
        <v>61</v>
      </c>
      <c r="H4457" t="s">
        <v>62</v>
      </c>
      <c r="I4457">
        <v>6.11868043763499E-2</v>
      </c>
      <c r="J4457">
        <v>6.11868043763499E-2</v>
      </c>
      <c r="K4457">
        <f t="shared" si="81"/>
        <v>4</v>
      </c>
    </row>
    <row r="4458" spans="1:11" x14ac:dyDescent="0.2">
      <c r="A4458">
        <v>15</v>
      </c>
      <c r="B4458" t="s">
        <v>79</v>
      </c>
      <c r="C4458" t="s">
        <v>63</v>
      </c>
      <c r="D4458" t="s">
        <v>58</v>
      </c>
      <c r="E4458" t="s">
        <v>64</v>
      </c>
      <c r="F4458" t="s">
        <v>65</v>
      </c>
      <c r="G4458" t="s">
        <v>61</v>
      </c>
      <c r="H4458" t="s">
        <v>62</v>
      </c>
      <c r="I4458">
        <v>6.9754332442728106E-2</v>
      </c>
      <c r="J4458">
        <v>6.9754332442728106E-2</v>
      </c>
      <c r="K4458">
        <f t="shared" si="81"/>
        <v>4</v>
      </c>
    </row>
    <row r="4459" spans="1:11" x14ac:dyDescent="0.2">
      <c r="A4459">
        <v>16</v>
      </c>
      <c r="B4459" t="s">
        <v>79</v>
      </c>
      <c r="C4459" t="s">
        <v>63</v>
      </c>
      <c r="D4459" t="s">
        <v>58</v>
      </c>
      <c r="E4459" t="s">
        <v>64</v>
      </c>
      <c r="F4459" t="s">
        <v>65</v>
      </c>
      <c r="G4459" t="s">
        <v>61</v>
      </c>
      <c r="H4459" t="s">
        <v>62</v>
      </c>
      <c r="I4459">
        <v>7.6922616366568497E-2</v>
      </c>
      <c r="J4459">
        <v>7.6922616366568497E-2</v>
      </c>
      <c r="K4459">
        <f t="shared" si="81"/>
        <v>4</v>
      </c>
    </row>
    <row r="4460" spans="1:11" x14ac:dyDescent="0.2">
      <c r="A4460">
        <v>17</v>
      </c>
      <c r="B4460" t="s">
        <v>79</v>
      </c>
      <c r="C4460" t="s">
        <v>63</v>
      </c>
      <c r="D4460" t="s">
        <v>58</v>
      </c>
      <c r="E4460" t="s">
        <v>64</v>
      </c>
      <c r="F4460" t="s">
        <v>65</v>
      </c>
      <c r="G4460" t="s">
        <v>61</v>
      </c>
      <c r="H4460" t="s">
        <v>62</v>
      </c>
      <c r="I4460">
        <v>8.47397485018615E-2</v>
      </c>
      <c r="J4460">
        <v>8.47397485018615E-2</v>
      </c>
      <c r="K4460">
        <f t="shared" si="81"/>
        <v>4</v>
      </c>
    </row>
    <row r="4461" spans="1:11" x14ac:dyDescent="0.2">
      <c r="A4461">
        <v>18</v>
      </c>
      <c r="B4461" t="s">
        <v>79</v>
      </c>
      <c r="C4461" t="s">
        <v>63</v>
      </c>
      <c r="D4461" t="s">
        <v>58</v>
      </c>
      <c r="E4461" t="s">
        <v>64</v>
      </c>
      <c r="F4461" t="s">
        <v>65</v>
      </c>
      <c r="G4461" t="s">
        <v>61</v>
      </c>
      <c r="H4461" t="s">
        <v>62</v>
      </c>
      <c r="I4461">
        <v>9.0539287671153199E-2</v>
      </c>
      <c r="J4461">
        <v>9.0539287671153199E-2</v>
      </c>
      <c r="K4461">
        <f t="shared" si="81"/>
        <v>4</v>
      </c>
    </row>
    <row r="4462" spans="1:11" x14ac:dyDescent="0.2">
      <c r="A4462">
        <v>19</v>
      </c>
      <c r="B4462" t="s">
        <v>79</v>
      </c>
      <c r="C4462" t="s">
        <v>63</v>
      </c>
      <c r="D4462" t="s">
        <v>58</v>
      </c>
      <c r="E4462" t="s">
        <v>64</v>
      </c>
      <c r="F4462" t="s">
        <v>65</v>
      </c>
      <c r="G4462" t="s">
        <v>61</v>
      </c>
      <c r="H4462" t="s">
        <v>62</v>
      </c>
      <c r="I4462">
        <v>9.5034140702355996E-2</v>
      </c>
      <c r="J4462">
        <v>9.5034140702355996E-2</v>
      </c>
      <c r="K4462">
        <f t="shared" si="81"/>
        <v>4</v>
      </c>
    </row>
    <row r="4463" spans="1:11" x14ac:dyDescent="0.2">
      <c r="A4463">
        <v>20</v>
      </c>
      <c r="B4463" t="s">
        <v>79</v>
      </c>
      <c r="C4463" t="s">
        <v>63</v>
      </c>
      <c r="D4463" t="s">
        <v>58</v>
      </c>
      <c r="E4463" t="s">
        <v>64</v>
      </c>
      <c r="F4463" t="s">
        <v>65</v>
      </c>
      <c r="G4463" t="s">
        <v>61</v>
      </c>
      <c r="H4463" t="s">
        <v>62</v>
      </c>
      <c r="I4463">
        <v>8.8573223988955799E-2</v>
      </c>
      <c r="J4463">
        <v>8.8573223988955799E-2</v>
      </c>
      <c r="K4463">
        <f t="shared" si="81"/>
        <v>4</v>
      </c>
    </row>
    <row r="4464" spans="1:11" x14ac:dyDescent="0.2">
      <c r="A4464">
        <v>21</v>
      </c>
      <c r="B4464" t="s">
        <v>79</v>
      </c>
      <c r="C4464" t="s">
        <v>63</v>
      </c>
      <c r="D4464" t="s">
        <v>58</v>
      </c>
      <c r="E4464" t="s">
        <v>64</v>
      </c>
      <c r="F4464" t="s">
        <v>65</v>
      </c>
      <c r="G4464" t="s">
        <v>61</v>
      </c>
      <c r="H4464" t="s">
        <v>62</v>
      </c>
      <c r="I4464">
        <v>7.7678496226454202E-2</v>
      </c>
      <c r="J4464">
        <v>7.7678496226454202E-2</v>
      </c>
      <c r="K4464">
        <f t="shared" si="81"/>
        <v>4</v>
      </c>
    </row>
    <row r="4465" spans="1:11" x14ac:dyDescent="0.2">
      <c r="A4465">
        <v>22</v>
      </c>
      <c r="B4465" t="s">
        <v>79</v>
      </c>
      <c r="C4465" t="s">
        <v>63</v>
      </c>
      <c r="D4465" t="s">
        <v>58</v>
      </c>
      <c r="E4465" t="s">
        <v>64</v>
      </c>
      <c r="F4465" t="s">
        <v>65</v>
      </c>
      <c r="G4465" t="s">
        <v>61</v>
      </c>
      <c r="H4465" t="s">
        <v>62</v>
      </c>
      <c r="I4465">
        <v>6.5366806114583606E-2</v>
      </c>
      <c r="J4465">
        <v>6.5366806114583606E-2</v>
      </c>
      <c r="K4465">
        <f t="shared" si="81"/>
        <v>4</v>
      </c>
    </row>
    <row r="4466" spans="1:11" x14ac:dyDescent="0.2">
      <c r="A4466">
        <v>23</v>
      </c>
      <c r="B4466" t="s">
        <v>79</v>
      </c>
      <c r="C4466" t="s">
        <v>63</v>
      </c>
      <c r="D4466" t="s">
        <v>58</v>
      </c>
      <c r="E4466" t="s">
        <v>64</v>
      </c>
      <c r="F4466" t="s">
        <v>65</v>
      </c>
      <c r="G4466" t="s">
        <v>61</v>
      </c>
      <c r="H4466" t="s">
        <v>62</v>
      </c>
      <c r="I4466">
        <v>5.2073405285858201E-2</v>
      </c>
      <c r="J4466">
        <v>5.2073405285858201E-2</v>
      </c>
      <c r="K4466">
        <f t="shared" si="81"/>
        <v>4</v>
      </c>
    </row>
    <row r="4467" spans="1:11" x14ac:dyDescent="0.2">
      <c r="A4467">
        <v>24</v>
      </c>
      <c r="B4467" t="s">
        <v>79</v>
      </c>
      <c r="C4467" t="s">
        <v>63</v>
      </c>
      <c r="D4467" t="s">
        <v>58</v>
      </c>
      <c r="E4467" t="s">
        <v>64</v>
      </c>
      <c r="F4467" t="s">
        <v>65</v>
      </c>
      <c r="G4467" t="s">
        <v>61</v>
      </c>
      <c r="H4467" t="s">
        <v>62</v>
      </c>
      <c r="I4467">
        <v>3.9434552149336798E-2</v>
      </c>
      <c r="J4467">
        <v>3.9434552149336798E-2</v>
      </c>
      <c r="K4467">
        <f t="shared" si="81"/>
        <v>4</v>
      </c>
    </row>
    <row r="4468" spans="1:11" x14ac:dyDescent="0.2">
      <c r="A4468">
        <v>1</v>
      </c>
      <c r="B4468" t="s">
        <v>79</v>
      </c>
      <c r="C4468" t="s">
        <v>57</v>
      </c>
      <c r="D4468" t="s">
        <v>58</v>
      </c>
      <c r="E4468" t="s">
        <v>59</v>
      </c>
      <c r="F4468" t="s">
        <v>60</v>
      </c>
      <c r="G4468" t="s">
        <v>66</v>
      </c>
      <c r="H4468" t="s">
        <v>62</v>
      </c>
      <c r="I4468" t="s">
        <v>67</v>
      </c>
      <c r="J4468">
        <v>6.5006462195230999E-3</v>
      </c>
      <c r="K4468">
        <f t="shared" si="81"/>
        <v>4</v>
      </c>
    </row>
    <row r="4469" spans="1:11" x14ac:dyDescent="0.2">
      <c r="A4469">
        <v>2</v>
      </c>
      <c r="B4469" t="s">
        <v>79</v>
      </c>
      <c r="C4469" t="s">
        <v>57</v>
      </c>
      <c r="D4469" t="s">
        <v>58</v>
      </c>
      <c r="E4469" t="s">
        <v>59</v>
      </c>
      <c r="F4469" t="s">
        <v>60</v>
      </c>
      <c r="G4469" t="s">
        <v>66</v>
      </c>
      <c r="H4469" t="s">
        <v>62</v>
      </c>
      <c r="I4469" t="s">
        <v>67</v>
      </c>
      <c r="J4469">
        <v>1.7330955932253901E-2</v>
      </c>
      <c r="K4469">
        <f t="shared" si="81"/>
        <v>4</v>
      </c>
    </row>
    <row r="4470" spans="1:11" x14ac:dyDescent="0.2">
      <c r="A4470">
        <v>3</v>
      </c>
      <c r="B4470" t="s">
        <v>79</v>
      </c>
      <c r="C4470" t="s">
        <v>57</v>
      </c>
      <c r="D4470" t="s">
        <v>58</v>
      </c>
      <c r="E4470" t="s">
        <v>59</v>
      </c>
      <c r="F4470" t="s">
        <v>60</v>
      </c>
      <c r="G4470" t="s">
        <v>66</v>
      </c>
      <c r="H4470" t="s">
        <v>62</v>
      </c>
      <c r="I4470" t="s">
        <v>67</v>
      </c>
      <c r="J4470">
        <v>1.4584764862206801E-2</v>
      </c>
      <c r="K4470">
        <f t="shared" si="81"/>
        <v>4</v>
      </c>
    </row>
    <row r="4471" spans="1:11" x14ac:dyDescent="0.2">
      <c r="A4471">
        <v>4</v>
      </c>
      <c r="B4471" t="s">
        <v>79</v>
      </c>
      <c r="C4471" t="s">
        <v>57</v>
      </c>
      <c r="D4471" t="s">
        <v>58</v>
      </c>
      <c r="E4471" t="s">
        <v>59</v>
      </c>
      <c r="F4471" t="s">
        <v>60</v>
      </c>
      <c r="G4471" t="s">
        <v>66</v>
      </c>
      <c r="H4471" t="s">
        <v>62</v>
      </c>
      <c r="I4471" t="s">
        <v>67</v>
      </c>
      <c r="J4471">
        <v>1.14178919727336E-2</v>
      </c>
      <c r="K4471">
        <f t="shared" si="81"/>
        <v>4</v>
      </c>
    </row>
    <row r="4472" spans="1:11" x14ac:dyDescent="0.2">
      <c r="A4472">
        <v>5</v>
      </c>
      <c r="B4472" t="s">
        <v>79</v>
      </c>
      <c r="C4472" t="s">
        <v>57</v>
      </c>
      <c r="D4472" t="s">
        <v>58</v>
      </c>
      <c r="E4472" t="s">
        <v>59</v>
      </c>
      <c r="F4472" t="s">
        <v>60</v>
      </c>
      <c r="G4472" t="s">
        <v>66</v>
      </c>
      <c r="H4472" t="s">
        <v>62</v>
      </c>
      <c r="I4472" t="s">
        <v>67</v>
      </c>
      <c r="J4472">
        <v>1.3753223403212E-2</v>
      </c>
      <c r="K4472">
        <f t="shared" si="81"/>
        <v>4</v>
      </c>
    </row>
    <row r="4473" spans="1:11" x14ac:dyDescent="0.2">
      <c r="A4473">
        <v>6</v>
      </c>
      <c r="B4473" t="s">
        <v>79</v>
      </c>
      <c r="C4473" t="s">
        <v>57</v>
      </c>
      <c r="D4473" t="s">
        <v>58</v>
      </c>
      <c r="E4473" t="s">
        <v>59</v>
      </c>
      <c r="F4473" t="s">
        <v>60</v>
      </c>
      <c r="G4473" t="s">
        <v>66</v>
      </c>
      <c r="H4473" t="s">
        <v>62</v>
      </c>
      <c r="I4473" t="s">
        <v>67</v>
      </c>
      <c r="J4473">
        <v>3.0449468615687501E-2</v>
      </c>
      <c r="K4473">
        <f t="shared" si="81"/>
        <v>4</v>
      </c>
    </row>
    <row r="4474" spans="1:11" x14ac:dyDescent="0.2">
      <c r="A4474">
        <v>7</v>
      </c>
      <c r="B4474" t="s">
        <v>79</v>
      </c>
      <c r="C4474" t="s">
        <v>57</v>
      </c>
      <c r="D4474" t="s">
        <v>58</v>
      </c>
      <c r="E4474" t="s">
        <v>59</v>
      </c>
      <c r="F4474" t="s">
        <v>60</v>
      </c>
      <c r="G4474" t="s">
        <v>66</v>
      </c>
      <c r="H4474" t="s">
        <v>62</v>
      </c>
      <c r="I4474" t="s">
        <v>67</v>
      </c>
      <c r="J4474">
        <v>7.8594179133489997E-2</v>
      </c>
      <c r="K4474">
        <f t="shared" si="81"/>
        <v>4</v>
      </c>
    </row>
    <row r="4475" spans="1:11" x14ac:dyDescent="0.2">
      <c r="A4475">
        <v>8</v>
      </c>
      <c r="B4475" t="s">
        <v>79</v>
      </c>
      <c r="C4475" t="s">
        <v>57</v>
      </c>
      <c r="D4475" t="s">
        <v>58</v>
      </c>
      <c r="E4475" t="s">
        <v>59</v>
      </c>
      <c r="F4475" t="s">
        <v>60</v>
      </c>
      <c r="G4475" t="s">
        <v>66</v>
      </c>
      <c r="H4475" t="s">
        <v>62</v>
      </c>
      <c r="I4475" t="s">
        <v>67</v>
      </c>
      <c r="J4475">
        <v>0.12716368425930299</v>
      </c>
      <c r="K4475">
        <f t="shared" si="81"/>
        <v>4</v>
      </c>
    </row>
    <row r="4476" spans="1:11" x14ac:dyDescent="0.2">
      <c r="A4476">
        <v>9</v>
      </c>
      <c r="B4476" t="s">
        <v>79</v>
      </c>
      <c r="C4476" t="s">
        <v>57</v>
      </c>
      <c r="D4476" t="s">
        <v>58</v>
      </c>
      <c r="E4476" t="s">
        <v>59</v>
      </c>
      <c r="F4476" t="s">
        <v>60</v>
      </c>
      <c r="G4476" t="s">
        <v>66</v>
      </c>
      <c r="H4476" t="s">
        <v>62</v>
      </c>
      <c r="I4476" t="s">
        <v>67</v>
      </c>
      <c r="J4476">
        <v>0.14841238577302199</v>
      </c>
      <c r="K4476">
        <f t="shared" si="81"/>
        <v>4</v>
      </c>
    </row>
    <row r="4477" spans="1:11" x14ac:dyDescent="0.2">
      <c r="A4477">
        <v>10</v>
      </c>
      <c r="B4477" t="s">
        <v>79</v>
      </c>
      <c r="C4477" t="s">
        <v>57</v>
      </c>
      <c r="D4477" t="s">
        <v>58</v>
      </c>
      <c r="E4477" t="s">
        <v>59</v>
      </c>
      <c r="F4477" t="s">
        <v>60</v>
      </c>
      <c r="G4477" t="s">
        <v>66</v>
      </c>
      <c r="H4477" t="s">
        <v>62</v>
      </c>
      <c r="I4477" t="s">
        <v>67</v>
      </c>
      <c r="J4477">
        <v>0.13654552978527401</v>
      </c>
      <c r="K4477">
        <f t="shared" si="81"/>
        <v>4</v>
      </c>
    </row>
    <row r="4478" spans="1:11" x14ac:dyDescent="0.2">
      <c r="A4478">
        <v>11</v>
      </c>
      <c r="B4478" t="s">
        <v>79</v>
      </c>
      <c r="C4478" t="s">
        <v>57</v>
      </c>
      <c r="D4478" t="s">
        <v>58</v>
      </c>
      <c r="E4478" t="s">
        <v>59</v>
      </c>
      <c r="F4478" t="s">
        <v>60</v>
      </c>
      <c r="G4478" t="s">
        <v>66</v>
      </c>
      <c r="H4478" t="s">
        <v>62</v>
      </c>
      <c r="I4478" t="s">
        <v>67</v>
      </c>
      <c r="J4478">
        <v>0.104062391210351</v>
      </c>
      <c r="K4478">
        <f t="shared" si="81"/>
        <v>4</v>
      </c>
    </row>
    <row r="4479" spans="1:11" x14ac:dyDescent="0.2">
      <c r="A4479">
        <v>12</v>
      </c>
      <c r="B4479" t="s">
        <v>79</v>
      </c>
      <c r="C4479" t="s">
        <v>57</v>
      </c>
      <c r="D4479" t="s">
        <v>58</v>
      </c>
      <c r="E4479" t="s">
        <v>59</v>
      </c>
      <c r="F4479" t="s">
        <v>60</v>
      </c>
      <c r="G4479" t="s">
        <v>66</v>
      </c>
      <c r="H4479" t="s">
        <v>62</v>
      </c>
      <c r="I4479" t="s">
        <v>67</v>
      </c>
      <c r="J4479">
        <v>7.7558723600444204E-2</v>
      </c>
      <c r="K4479">
        <f t="shared" si="81"/>
        <v>4</v>
      </c>
    </row>
    <row r="4480" spans="1:11" x14ac:dyDescent="0.2">
      <c r="A4480">
        <v>13</v>
      </c>
      <c r="B4480" t="s">
        <v>79</v>
      </c>
      <c r="C4480" t="s">
        <v>57</v>
      </c>
      <c r="D4480" t="s">
        <v>58</v>
      </c>
      <c r="E4480" t="s">
        <v>59</v>
      </c>
      <c r="F4480" t="s">
        <v>60</v>
      </c>
      <c r="G4480" t="s">
        <v>66</v>
      </c>
      <c r="H4480" t="s">
        <v>62</v>
      </c>
      <c r="I4480" t="s">
        <v>67</v>
      </c>
      <c r="J4480">
        <v>6.0223490281621897E-2</v>
      </c>
      <c r="K4480">
        <f t="shared" si="81"/>
        <v>4</v>
      </c>
    </row>
    <row r="4481" spans="1:11" x14ac:dyDescent="0.2">
      <c r="A4481">
        <v>14</v>
      </c>
      <c r="B4481" t="s">
        <v>79</v>
      </c>
      <c r="C4481" t="s">
        <v>57</v>
      </c>
      <c r="D4481" t="s">
        <v>58</v>
      </c>
      <c r="E4481" t="s">
        <v>59</v>
      </c>
      <c r="F4481" t="s">
        <v>60</v>
      </c>
      <c r="G4481" t="s">
        <v>66</v>
      </c>
      <c r="H4481" t="s">
        <v>62</v>
      </c>
      <c r="I4481" t="s">
        <v>67</v>
      </c>
      <c r="J4481">
        <v>4.4273309806269603E-2</v>
      </c>
      <c r="K4481">
        <f t="shared" si="81"/>
        <v>4</v>
      </c>
    </row>
    <row r="4482" spans="1:11" x14ac:dyDescent="0.2">
      <c r="A4482">
        <v>15</v>
      </c>
      <c r="B4482" t="s">
        <v>79</v>
      </c>
      <c r="C4482" t="s">
        <v>57</v>
      </c>
      <c r="D4482" t="s">
        <v>58</v>
      </c>
      <c r="E4482" t="s">
        <v>59</v>
      </c>
      <c r="F4482" t="s">
        <v>60</v>
      </c>
      <c r="G4482" t="s">
        <v>66</v>
      </c>
      <c r="H4482" t="s">
        <v>62</v>
      </c>
      <c r="I4482" t="s">
        <v>67</v>
      </c>
      <c r="J4482">
        <v>3.11750662569487E-2</v>
      </c>
      <c r="K4482">
        <f t="shared" si="81"/>
        <v>4</v>
      </c>
    </row>
    <row r="4483" spans="1:11" x14ac:dyDescent="0.2">
      <c r="A4483">
        <v>16</v>
      </c>
      <c r="B4483" t="s">
        <v>79</v>
      </c>
      <c r="C4483" t="s">
        <v>57</v>
      </c>
      <c r="D4483" t="s">
        <v>58</v>
      </c>
      <c r="E4483" t="s">
        <v>59</v>
      </c>
      <c r="F4483" t="s">
        <v>60</v>
      </c>
      <c r="G4483" t="s">
        <v>66</v>
      </c>
      <c r="H4483" t="s">
        <v>62</v>
      </c>
      <c r="I4483" t="s">
        <v>67</v>
      </c>
      <c r="J4483">
        <v>2.2922242184690099E-2</v>
      </c>
      <c r="K4483">
        <f t="shared" si="81"/>
        <v>4</v>
      </c>
    </row>
    <row r="4484" spans="1:11" x14ac:dyDescent="0.2">
      <c r="A4484">
        <v>17</v>
      </c>
      <c r="B4484" t="s">
        <v>79</v>
      </c>
      <c r="C4484" t="s">
        <v>57</v>
      </c>
      <c r="D4484" t="s">
        <v>58</v>
      </c>
      <c r="E4484" t="s">
        <v>59</v>
      </c>
      <c r="F4484" t="s">
        <v>60</v>
      </c>
      <c r="G4484" t="s">
        <v>66</v>
      </c>
      <c r="H4484" t="s">
        <v>62</v>
      </c>
      <c r="I4484" t="s">
        <v>67</v>
      </c>
      <c r="J4484">
        <v>2.1593863947455799E-2</v>
      </c>
      <c r="K4484">
        <f t="shared" ref="K4484:K4547" si="82">MONTH(1&amp;B4484)</f>
        <v>4</v>
      </c>
    </row>
    <row r="4485" spans="1:11" x14ac:dyDescent="0.2">
      <c r="A4485">
        <v>18</v>
      </c>
      <c r="B4485" t="s">
        <v>79</v>
      </c>
      <c r="C4485" t="s">
        <v>57</v>
      </c>
      <c r="D4485" t="s">
        <v>58</v>
      </c>
      <c r="E4485" t="s">
        <v>59</v>
      </c>
      <c r="F4485" t="s">
        <v>60</v>
      </c>
      <c r="G4485" t="s">
        <v>66</v>
      </c>
      <c r="H4485" t="s">
        <v>62</v>
      </c>
      <c r="I4485" t="s">
        <v>67</v>
      </c>
      <c r="J4485">
        <v>1.8606191453643499E-2</v>
      </c>
      <c r="K4485">
        <f t="shared" si="82"/>
        <v>4</v>
      </c>
    </row>
    <row r="4486" spans="1:11" x14ac:dyDescent="0.2">
      <c r="A4486">
        <v>19</v>
      </c>
      <c r="B4486" t="s">
        <v>79</v>
      </c>
      <c r="C4486" t="s">
        <v>57</v>
      </c>
      <c r="D4486" t="s">
        <v>58</v>
      </c>
      <c r="E4486" t="s">
        <v>59</v>
      </c>
      <c r="F4486" t="s">
        <v>60</v>
      </c>
      <c r="G4486" t="s">
        <v>66</v>
      </c>
      <c r="H4486" t="s">
        <v>62</v>
      </c>
      <c r="I4486" t="s">
        <v>67</v>
      </c>
      <c r="J4486">
        <v>1.9946376245375898E-2</v>
      </c>
      <c r="K4486">
        <f t="shared" si="82"/>
        <v>4</v>
      </c>
    </row>
    <row r="4487" spans="1:11" x14ac:dyDescent="0.2">
      <c r="A4487">
        <v>20</v>
      </c>
      <c r="B4487" t="s">
        <v>79</v>
      </c>
      <c r="C4487" t="s">
        <v>57</v>
      </c>
      <c r="D4487" t="s">
        <v>58</v>
      </c>
      <c r="E4487" t="s">
        <v>59</v>
      </c>
      <c r="F4487" t="s">
        <v>60</v>
      </c>
      <c r="G4487" t="s">
        <v>66</v>
      </c>
      <c r="H4487" t="s">
        <v>62</v>
      </c>
      <c r="I4487" t="s">
        <v>67</v>
      </c>
      <c r="J4487">
        <v>9.6886484212097106E-3</v>
      </c>
      <c r="K4487">
        <f t="shared" si="82"/>
        <v>4</v>
      </c>
    </row>
    <row r="4488" spans="1:11" x14ac:dyDescent="0.2">
      <c r="A4488">
        <v>21</v>
      </c>
      <c r="B4488" t="s">
        <v>79</v>
      </c>
      <c r="C4488" t="s">
        <v>57</v>
      </c>
      <c r="D4488" t="s">
        <v>58</v>
      </c>
      <c r="E4488" t="s">
        <v>59</v>
      </c>
      <c r="F4488" t="s">
        <v>60</v>
      </c>
      <c r="G4488" t="s">
        <v>66</v>
      </c>
      <c r="H4488" t="s">
        <v>62</v>
      </c>
      <c r="I4488" t="s">
        <v>67</v>
      </c>
      <c r="J4488">
        <v>3.76918441297422E-3</v>
      </c>
      <c r="K4488">
        <f t="shared" si="82"/>
        <v>4</v>
      </c>
    </row>
    <row r="4489" spans="1:11" x14ac:dyDescent="0.2">
      <c r="A4489">
        <v>22</v>
      </c>
      <c r="B4489" t="s">
        <v>79</v>
      </c>
      <c r="C4489" t="s">
        <v>57</v>
      </c>
      <c r="D4489" t="s">
        <v>58</v>
      </c>
      <c r="E4489" t="s">
        <v>59</v>
      </c>
      <c r="F4489" t="s">
        <v>60</v>
      </c>
      <c r="G4489" t="s">
        <v>66</v>
      </c>
      <c r="H4489" t="s">
        <v>62</v>
      </c>
      <c r="I4489" t="s">
        <v>67</v>
      </c>
      <c r="J4489">
        <v>1.02902243288924E-3</v>
      </c>
      <c r="K4489">
        <f t="shared" si="82"/>
        <v>4</v>
      </c>
    </row>
    <row r="4490" spans="1:11" x14ac:dyDescent="0.2">
      <c r="A4490">
        <v>23</v>
      </c>
      <c r="B4490" t="s">
        <v>79</v>
      </c>
      <c r="C4490" t="s">
        <v>57</v>
      </c>
      <c r="D4490" t="s">
        <v>58</v>
      </c>
      <c r="E4490" t="s">
        <v>59</v>
      </c>
      <c r="F4490" t="s">
        <v>60</v>
      </c>
      <c r="G4490" t="s">
        <v>66</v>
      </c>
      <c r="H4490" t="s">
        <v>62</v>
      </c>
      <c r="I4490" t="s">
        <v>67</v>
      </c>
      <c r="J4490" s="3">
        <v>2.8209509204089699E-4</v>
      </c>
      <c r="K4490">
        <f t="shared" si="82"/>
        <v>4</v>
      </c>
    </row>
    <row r="4491" spans="1:11" x14ac:dyDescent="0.2">
      <c r="A4491">
        <v>24</v>
      </c>
      <c r="B4491" t="s">
        <v>79</v>
      </c>
      <c r="C4491" t="s">
        <v>57</v>
      </c>
      <c r="D4491" t="s">
        <v>58</v>
      </c>
      <c r="E4491" t="s">
        <v>59</v>
      </c>
      <c r="F4491" t="s">
        <v>60</v>
      </c>
      <c r="G4491" t="s">
        <v>66</v>
      </c>
      <c r="H4491" t="s">
        <v>62</v>
      </c>
      <c r="I4491" t="s">
        <v>67</v>
      </c>
      <c r="J4491" s="3">
        <v>1.16664697376714E-4</v>
      </c>
      <c r="K4491">
        <f t="shared" si="82"/>
        <v>4</v>
      </c>
    </row>
    <row r="4492" spans="1:11" x14ac:dyDescent="0.2">
      <c r="A4492">
        <v>1</v>
      </c>
      <c r="B4492" t="s">
        <v>79</v>
      </c>
      <c r="C4492" t="s">
        <v>63</v>
      </c>
      <c r="D4492" t="s">
        <v>58</v>
      </c>
      <c r="E4492" t="s">
        <v>59</v>
      </c>
      <c r="F4492" t="s">
        <v>60</v>
      </c>
      <c r="G4492" t="s">
        <v>66</v>
      </c>
      <c r="H4492" t="s">
        <v>62</v>
      </c>
      <c r="I4492" t="s">
        <v>67</v>
      </c>
      <c r="J4492">
        <v>2.5988767560899299E-2</v>
      </c>
      <c r="K4492">
        <f t="shared" si="82"/>
        <v>4</v>
      </c>
    </row>
    <row r="4493" spans="1:11" x14ac:dyDescent="0.2">
      <c r="A4493">
        <v>2</v>
      </c>
      <c r="B4493" t="s">
        <v>79</v>
      </c>
      <c r="C4493" t="s">
        <v>63</v>
      </c>
      <c r="D4493" t="s">
        <v>58</v>
      </c>
      <c r="E4493" t="s">
        <v>59</v>
      </c>
      <c r="F4493" t="s">
        <v>60</v>
      </c>
      <c r="G4493" t="s">
        <v>66</v>
      </c>
      <c r="H4493" t="s">
        <v>62</v>
      </c>
      <c r="I4493" t="s">
        <v>67</v>
      </c>
      <c r="J4493">
        <v>8.9028481811899499E-2</v>
      </c>
      <c r="K4493">
        <f t="shared" si="82"/>
        <v>4</v>
      </c>
    </row>
    <row r="4494" spans="1:11" x14ac:dyDescent="0.2">
      <c r="A4494">
        <v>3</v>
      </c>
      <c r="B4494" t="s">
        <v>79</v>
      </c>
      <c r="C4494" t="s">
        <v>63</v>
      </c>
      <c r="D4494" t="s">
        <v>58</v>
      </c>
      <c r="E4494" t="s">
        <v>59</v>
      </c>
      <c r="F4494" t="s">
        <v>60</v>
      </c>
      <c r="G4494" t="s">
        <v>66</v>
      </c>
      <c r="H4494" t="s">
        <v>62</v>
      </c>
      <c r="I4494" t="s">
        <v>67</v>
      </c>
      <c r="J4494">
        <v>6.5520497677675399E-2</v>
      </c>
      <c r="K4494">
        <f t="shared" si="82"/>
        <v>4</v>
      </c>
    </row>
    <row r="4495" spans="1:11" x14ac:dyDescent="0.2">
      <c r="A4495">
        <v>4</v>
      </c>
      <c r="B4495" t="s">
        <v>79</v>
      </c>
      <c r="C4495" t="s">
        <v>63</v>
      </c>
      <c r="D4495" t="s">
        <v>58</v>
      </c>
      <c r="E4495" t="s">
        <v>59</v>
      </c>
      <c r="F4495" t="s">
        <v>60</v>
      </c>
      <c r="G4495" t="s">
        <v>66</v>
      </c>
      <c r="H4495" t="s">
        <v>62</v>
      </c>
      <c r="I4495" t="s">
        <v>67</v>
      </c>
      <c r="J4495">
        <v>5.2922282383157597E-2</v>
      </c>
      <c r="K4495">
        <f t="shared" si="82"/>
        <v>4</v>
      </c>
    </row>
    <row r="4496" spans="1:11" x14ac:dyDescent="0.2">
      <c r="A4496">
        <v>5</v>
      </c>
      <c r="B4496" t="s">
        <v>79</v>
      </c>
      <c r="C4496" t="s">
        <v>63</v>
      </c>
      <c r="D4496" t="s">
        <v>58</v>
      </c>
      <c r="E4496" t="s">
        <v>59</v>
      </c>
      <c r="F4496" t="s">
        <v>60</v>
      </c>
      <c r="G4496" t="s">
        <v>66</v>
      </c>
      <c r="H4496" t="s">
        <v>62</v>
      </c>
      <c r="I4496" t="s">
        <v>67</v>
      </c>
      <c r="J4496">
        <v>3.11478125313721E-2</v>
      </c>
      <c r="K4496">
        <f t="shared" si="82"/>
        <v>4</v>
      </c>
    </row>
    <row r="4497" spans="1:11" x14ac:dyDescent="0.2">
      <c r="A4497">
        <v>6</v>
      </c>
      <c r="B4497" t="s">
        <v>79</v>
      </c>
      <c r="C4497" t="s">
        <v>63</v>
      </c>
      <c r="D4497" t="s">
        <v>58</v>
      </c>
      <c r="E4497" t="s">
        <v>59</v>
      </c>
      <c r="F4497" t="s">
        <v>60</v>
      </c>
      <c r="G4497" t="s">
        <v>66</v>
      </c>
      <c r="H4497" t="s">
        <v>62</v>
      </c>
      <c r="I4497" t="s">
        <v>67</v>
      </c>
      <c r="J4497">
        <v>2.52605484978785E-2</v>
      </c>
      <c r="K4497">
        <f t="shared" si="82"/>
        <v>4</v>
      </c>
    </row>
    <row r="4498" spans="1:11" x14ac:dyDescent="0.2">
      <c r="A4498">
        <v>7</v>
      </c>
      <c r="B4498" t="s">
        <v>79</v>
      </c>
      <c r="C4498" t="s">
        <v>63</v>
      </c>
      <c r="D4498" t="s">
        <v>58</v>
      </c>
      <c r="E4498" t="s">
        <v>59</v>
      </c>
      <c r="F4498" t="s">
        <v>60</v>
      </c>
      <c r="G4498" t="s">
        <v>66</v>
      </c>
      <c r="H4498" t="s">
        <v>62</v>
      </c>
      <c r="I4498" t="s">
        <v>67</v>
      </c>
      <c r="J4498">
        <v>2.95745760009271E-2</v>
      </c>
      <c r="K4498">
        <f t="shared" si="82"/>
        <v>4</v>
      </c>
    </row>
    <row r="4499" spans="1:11" x14ac:dyDescent="0.2">
      <c r="A4499">
        <v>8</v>
      </c>
      <c r="B4499" t="s">
        <v>79</v>
      </c>
      <c r="C4499" t="s">
        <v>63</v>
      </c>
      <c r="D4499" t="s">
        <v>58</v>
      </c>
      <c r="E4499" t="s">
        <v>59</v>
      </c>
      <c r="F4499" t="s">
        <v>60</v>
      </c>
      <c r="G4499" t="s">
        <v>66</v>
      </c>
      <c r="H4499" t="s">
        <v>62</v>
      </c>
      <c r="I4499" t="s">
        <v>67</v>
      </c>
      <c r="J4499">
        <v>4.8602983262017001E-2</v>
      </c>
      <c r="K4499">
        <f t="shared" si="82"/>
        <v>4</v>
      </c>
    </row>
    <row r="4500" spans="1:11" x14ac:dyDescent="0.2">
      <c r="A4500">
        <v>9</v>
      </c>
      <c r="B4500" t="s">
        <v>79</v>
      </c>
      <c r="C4500" t="s">
        <v>63</v>
      </c>
      <c r="D4500" t="s">
        <v>58</v>
      </c>
      <c r="E4500" t="s">
        <v>59</v>
      </c>
      <c r="F4500" t="s">
        <v>60</v>
      </c>
      <c r="G4500" t="s">
        <v>66</v>
      </c>
      <c r="H4500" t="s">
        <v>62</v>
      </c>
      <c r="I4500" t="s">
        <v>67</v>
      </c>
      <c r="J4500">
        <v>6.7337290741223396E-2</v>
      </c>
      <c r="K4500">
        <f t="shared" si="82"/>
        <v>4</v>
      </c>
    </row>
    <row r="4501" spans="1:11" x14ac:dyDescent="0.2">
      <c r="A4501">
        <v>10</v>
      </c>
      <c r="B4501" t="s">
        <v>79</v>
      </c>
      <c r="C4501" t="s">
        <v>63</v>
      </c>
      <c r="D4501" t="s">
        <v>58</v>
      </c>
      <c r="E4501" t="s">
        <v>59</v>
      </c>
      <c r="F4501" t="s">
        <v>60</v>
      </c>
      <c r="G4501" t="s">
        <v>66</v>
      </c>
      <c r="H4501" t="s">
        <v>62</v>
      </c>
      <c r="I4501" t="s">
        <v>67</v>
      </c>
      <c r="J4501">
        <v>7.7213065391531194E-2</v>
      </c>
      <c r="K4501">
        <f t="shared" si="82"/>
        <v>4</v>
      </c>
    </row>
    <row r="4502" spans="1:11" x14ac:dyDescent="0.2">
      <c r="A4502">
        <v>11</v>
      </c>
      <c r="B4502" t="s">
        <v>79</v>
      </c>
      <c r="C4502" t="s">
        <v>63</v>
      </c>
      <c r="D4502" t="s">
        <v>58</v>
      </c>
      <c r="E4502" t="s">
        <v>59</v>
      </c>
      <c r="F4502" t="s">
        <v>60</v>
      </c>
      <c r="G4502" t="s">
        <v>66</v>
      </c>
      <c r="H4502" t="s">
        <v>62</v>
      </c>
      <c r="I4502" t="s">
        <v>67</v>
      </c>
      <c r="J4502">
        <v>8.05007565872779E-2</v>
      </c>
      <c r="K4502">
        <f t="shared" si="82"/>
        <v>4</v>
      </c>
    </row>
    <row r="4503" spans="1:11" x14ac:dyDescent="0.2">
      <c r="A4503">
        <v>12</v>
      </c>
      <c r="B4503" t="s">
        <v>79</v>
      </c>
      <c r="C4503" t="s">
        <v>63</v>
      </c>
      <c r="D4503" t="s">
        <v>58</v>
      </c>
      <c r="E4503" t="s">
        <v>59</v>
      </c>
      <c r="F4503" t="s">
        <v>60</v>
      </c>
      <c r="G4503" t="s">
        <v>66</v>
      </c>
      <c r="H4503" t="s">
        <v>62</v>
      </c>
      <c r="I4503" t="s">
        <v>67</v>
      </c>
      <c r="J4503">
        <v>8.3229609597732096E-2</v>
      </c>
      <c r="K4503">
        <f t="shared" si="82"/>
        <v>4</v>
      </c>
    </row>
    <row r="4504" spans="1:11" x14ac:dyDescent="0.2">
      <c r="A4504">
        <v>13</v>
      </c>
      <c r="B4504" t="s">
        <v>79</v>
      </c>
      <c r="C4504" t="s">
        <v>63</v>
      </c>
      <c r="D4504" t="s">
        <v>58</v>
      </c>
      <c r="E4504" t="s">
        <v>59</v>
      </c>
      <c r="F4504" t="s">
        <v>60</v>
      </c>
      <c r="G4504" t="s">
        <v>66</v>
      </c>
      <c r="H4504" t="s">
        <v>62</v>
      </c>
      <c r="I4504" t="s">
        <v>67</v>
      </c>
      <c r="J4504">
        <v>7.6030951301810798E-2</v>
      </c>
      <c r="K4504">
        <f t="shared" si="82"/>
        <v>4</v>
      </c>
    </row>
    <row r="4505" spans="1:11" x14ac:dyDescent="0.2">
      <c r="A4505">
        <v>14</v>
      </c>
      <c r="B4505" t="s">
        <v>79</v>
      </c>
      <c r="C4505" t="s">
        <v>63</v>
      </c>
      <c r="D4505" t="s">
        <v>58</v>
      </c>
      <c r="E4505" t="s">
        <v>59</v>
      </c>
      <c r="F4505" t="s">
        <v>60</v>
      </c>
      <c r="G4505" t="s">
        <v>66</v>
      </c>
      <c r="H4505" t="s">
        <v>62</v>
      </c>
      <c r="I4505" t="s">
        <v>67</v>
      </c>
      <c r="J4505">
        <v>6.62759167231219E-2</v>
      </c>
      <c r="K4505">
        <f t="shared" si="82"/>
        <v>4</v>
      </c>
    </row>
    <row r="4506" spans="1:11" x14ac:dyDescent="0.2">
      <c r="A4506">
        <v>15</v>
      </c>
      <c r="B4506" t="s">
        <v>79</v>
      </c>
      <c r="C4506" t="s">
        <v>63</v>
      </c>
      <c r="D4506" t="s">
        <v>58</v>
      </c>
      <c r="E4506" t="s">
        <v>59</v>
      </c>
      <c r="F4506" t="s">
        <v>60</v>
      </c>
      <c r="G4506" t="s">
        <v>66</v>
      </c>
      <c r="H4506" t="s">
        <v>62</v>
      </c>
      <c r="I4506" t="s">
        <v>67</v>
      </c>
      <c r="J4506">
        <v>5.14047151859763E-2</v>
      </c>
      <c r="K4506">
        <f t="shared" si="82"/>
        <v>4</v>
      </c>
    </row>
    <row r="4507" spans="1:11" x14ac:dyDescent="0.2">
      <c r="A4507">
        <v>16</v>
      </c>
      <c r="B4507" t="s">
        <v>79</v>
      </c>
      <c r="C4507" t="s">
        <v>63</v>
      </c>
      <c r="D4507" t="s">
        <v>58</v>
      </c>
      <c r="E4507" t="s">
        <v>59</v>
      </c>
      <c r="F4507" t="s">
        <v>60</v>
      </c>
      <c r="G4507" t="s">
        <v>66</v>
      </c>
      <c r="H4507" t="s">
        <v>62</v>
      </c>
      <c r="I4507" t="s">
        <v>67</v>
      </c>
      <c r="J4507">
        <v>3.9374352497914003E-2</v>
      </c>
      <c r="K4507">
        <f t="shared" si="82"/>
        <v>4</v>
      </c>
    </row>
    <row r="4508" spans="1:11" x14ac:dyDescent="0.2">
      <c r="A4508">
        <v>17</v>
      </c>
      <c r="B4508" t="s">
        <v>79</v>
      </c>
      <c r="C4508" t="s">
        <v>63</v>
      </c>
      <c r="D4508" t="s">
        <v>58</v>
      </c>
      <c r="E4508" t="s">
        <v>59</v>
      </c>
      <c r="F4508" t="s">
        <v>60</v>
      </c>
      <c r="G4508" t="s">
        <v>66</v>
      </c>
      <c r="H4508" t="s">
        <v>62</v>
      </c>
      <c r="I4508" t="s">
        <v>67</v>
      </c>
      <c r="J4508">
        <v>2.8351884475519E-2</v>
      </c>
      <c r="K4508">
        <f t="shared" si="82"/>
        <v>4</v>
      </c>
    </row>
    <row r="4509" spans="1:11" x14ac:dyDescent="0.2">
      <c r="A4509">
        <v>18</v>
      </c>
      <c r="B4509" t="s">
        <v>79</v>
      </c>
      <c r="C4509" t="s">
        <v>63</v>
      </c>
      <c r="D4509" t="s">
        <v>58</v>
      </c>
      <c r="E4509" t="s">
        <v>59</v>
      </c>
      <c r="F4509" t="s">
        <v>60</v>
      </c>
      <c r="G4509" t="s">
        <v>66</v>
      </c>
      <c r="H4509" t="s">
        <v>62</v>
      </c>
      <c r="I4509" t="s">
        <v>67</v>
      </c>
      <c r="J4509">
        <v>2.2624358086866199E-2</v>
      </c>
      <c r="K4509">
        <f t="shared" si="82"/>
        <v>4</v>
      </c>
    </row>
    <row r="4510" spans="1:11" x14ac:dyDescent="0.2">
      <c r="A4510">
        <v>19</v>
      </c>
      <c r="B4510" t="s">
        <v>79</v>
      </c>
      <c r="C4510" t="s">
        <v>63</v>
      </c>
      <c r="D4510" t="s">
        <v>58</v>
      </c>
      <c r="E4510" t="s">
        <v>59</v>
      </c>
      <c r="F4510" t="s">
        <v>60</v>
      </c>
      <c r="G4510" t="s">
        <v>66</v>
      </c>
      <c r="H4510" t="s">
        <v>62</v>
      </c>
      <c r="I4510" t="s">
        <v>67</v>
      </c>
      <c r="J4510">
        <v>1.5691354769303001E-2</v>
      </c>
      <c r="K4510">
        <f t="shared" si="82"/>
        <v>4</v>
      </c>
    </row>
    <row r="4511" spans="1:11" x14ac:dyDescent="0.2">
      <c r="A4511">
        <v>20</v>
      </c>
      <c r="B4511" t="s">
        <v>79</v>
      </c>
      <c r="C4511" t="s">
        <v>63</v>
      </c>
      <c r="D4511" t="s">
        <v>58</v>
      </c>
      <c r="E4511" t="s">
        <v>59</v>
      </c>
      <c r="F4511" t="s">
        <v>60</v>
      </c>
      <c r="G4511" t="s">
        <v>66</v>
      </c>
      <c r="H4511" t="s">
        <v>62</v>
      </c>
      <c r="I4511" t="s">
        <v>67</v>
      </c>
      <c r="J4511">
        <v>1.4474441953704601E-2</v>
      </c>
      <c r="K4511">
        <f t="shared" si="82"/>
        <v>4</v>
      </c>
    </row>
    <row r="4512" spans="1:11" x14ac:dyDescent="0.2">
      <c r="A4512">
        <v>21</v>
      </c>
      <c r="B4512" t="s">
        <v>79</v>
      </c>
      <c r="C4512" t="s">
        <v>63</v>
      </c>
      <c r="D4512" t="s">
        <v>58</v>
      </c>
      <c r="E4512" t="s">
        <v>59</v>
      </c>
      <c r="F4512" t="s">
        <v>60</v>
      </c>
      <c r="G4512" t="s">
        <v>66</v>
      </c>
      <c r="H4512" t="s">
        <v>62</v>
      </c>
      <c r="I4512" t="s">
        <v>67</v>
      </c>
      <c r="J4512">
        <v>6.59617498151899E-3</v>
      </c>
      <c r="K4512">
        <f t="shared" si="82"/>
        <v>4</v>
      </c>
    </row>
    <row r="4513" spans="1:11" x14ac:dyDescent="0.2">
      <c r="A4513">
        <v>22</v>
      </c>
      <c r="B4513" t="s">
        <v>79</v>
      </c>
      <c r="C4513" t="s">
        <v>63</v>
      </c>
      <c r="D4513" t="s">
        <v>58</v>
      </c>
      <c r="E4513" t="s">
        <v>59</v>
      </c>
      <c r="F4513" t="s">
        <v>60</v>
      </c>
      <c r="G4513" t="s">
        <v>66</v>
      </c>
      <c r="H4513" t="s">
        <v>62</v>
      </c>
      <c r="I4513" t="s">
        <v>67</v>
      </c>
      <c r="J4513">
        <v>2.47759313521071E-3</v>
      </c>
      <c r="K4513">
        <f t="shared" si="82"/>
        <v>4</v>
      </c>
    </row>
    <row r="4514" spans="1:11" x14ac:dyDescent="0.2">
      <c r="A4514">
        <v>23</v>
      </c>
      <c r="B4514" t="s">
        <v>79</v>
      </c>
      <c r="C4514" t="s">
        <v>63</v>
      </c>
      <c r="D4514" t="s">
        <v>58</v>
      </c>
      <c r="E4514" t="s">
        <v>59</v>
      </c>
      <c r="F4514" t="s">
        <v>60</v>
      </c>
      <c r="G4514" t="s">
        <v>66</v>
      </c>
      <c r="H4514" t="s">
        <v>62</v>
      </c>
      <c r="I4514" t="s">
        <v>67</v>
      </c>
      <c r="J4514" s="3">
        <v>3.7158484546247699E-4</v>
      </c>
      <c r="K4514">
        <f t="shared" si="82"/>
        <v>4</v>
      </c>
    </row>
    <row r="4515" spans="1:11" x14ac:dyDescent="0.2">
      <c r="A4515">
        <v>24</v>
      </c>
      <c r="B4515" t="s">
        <v>79</v>
      </c>
      <c r="C4515" t="s">
        <v>63</v>
      </c>
      <c r="D4515" t="s">
        <v>58</v>
      </c>
      <c r="E4515" t="s">
        <v>59</v>
      </c>
      <c r="F4515" t="s">
        <v>60</v>
      </c>
      <c r="G4515" t="s">
        <v>66</v>
      </c>
      <c r="H4515" t="s">
        <v>62</v>
      </c>
      <c r="I4515" t="s">
        <v>67</v>
      </c>
      <c r="J4515">
        <v>0</v>
      </c>
      <c r="K4515">
        <f t="shared" si="82"/>
        <v>4</v>
      </c>
    </row>
    <row r="4516" spans="1:11" x14ac:dyDescent="0.2">
      <c r="A4516">
        <v>1</v>
      </c>
      <c r="B4516" t="s">
        <v>79</v>
      </c>
      <c r="C4516" t="s">
        <v>57</v>
      </c>
      <c r="D4516" t="s">
        <v>58</v>
      </c>
      <c r="E4516" t="s">
        <v>68</v>
      </c>
      <c r="F4516" t="s">
        <v>60</v>
      </c>
      <c r="G4516" t="s">
        <v>69</v>
      </c>
      <c r="H4516" t="s">
        <v>62</v>
      </c>
      <c r="I4516" t="s">
        <v>67</v>
      </c>
      <c r="J4516">
        <v>2.3736155516452601E-2</v>
      </c>
      <c r="K4516">
        <f t="shared" si="82"/>
        <v>4</v>
      </c>
    </row>
    <row r="4517" spans="1:11" x14ac:dyDescent="0.2">
      <c r="A4517">
        <v>2</v>
      </c>
      <c r="B4517" t="s">
        <v>79</v>
      </c>
      <c r="C4517" t="s">
        <v>57</v>
      </c>
      <c r="D4517" t="s">
        <v>58</v>
      </c>
      <c r="E4517" t="s">
        <v>68</v>
      </c>
      <c r="F4517" t="s">
        <v>60</v>
      </c>
      <c r="G4517" t="s">
        <v>69</v>
      </c>
      <c r="H4517" t="s">
        <v>62</v>
      </c>
      <c r="I4517" t="s">
        <v>67</v>
      </c>
      <c r="J4517">
        <v>6.47114444822943E-3</v>
      </c>
      <c r="K4517">
        <f t="shared" si="82"/>
        <v>4</v>
      </c>
    </row>
    <row r="4518" spans="1:11" x14ac:dyDescent="0.2">
      <c r="A4518">
        <v>3</v>
      </c>
      <c r="B4518" t="s">
        <v>79</v>
      </c>
      <c r="C4518" t="s">
        <v>57</v>
      </c>
      <c r="D4518" t="s">
        <v>58</v>
      </c>
      <c r="E4518" t="s">
        <v>68</v>
      </c>
      <c r="F4518" t="s">
        <v>60</v>
      </c>
      <c r="G4518" t="s">
        <v>69</v>
      </c>
      <c r="H4518" t="s">
        <v>62</v>
      </c>
      <c r="I4518" t="s">
        <v>67</v>
      </c>
      <c r="J4518">
        <v>1.26884946544092E-3</v>
      </c>
      <c r="K4518">
        <f t="shared" si="82"/>
        <v>4</v>
      </c>
    </row>
    <row r="4519" spans="1:11" x14ac:dyDescent="0.2">
      <c r="A4519">
        <v>4</v>
      </c>
      <c r="B4519" t="s">
        <v>79</v>
      </c>
      <c r="C4519" t="s">
        <v>57</v>
      </c>
      <c r="D4519" t="s">
        <v>58</v>
      </c>
      <c r="E4519" t="s">
        <v>68</v>
      </c>
      <c r="F4519" t="s">
        <v>60</v>
      </c>
      <c r="G4519" t="s">
        <v>69</v>
      </c>
      <c r="H4519" t="s">
        <v>62</v>
      </c>
      <c r="I4519" t="s">
        <v>67</v>
      </c>
      <c r="J4519" s="3">
        <v>5.3169169742540003E-4</v>
      </c>
      <c r="K4519">
        <f t="shared" si="82"/>
        <v>4</v>
      </c>
    </row>
    <row r="4520" spans="1:11" x14ac:dyDescent="0.2">
      <c r="A4520">
        <v>5</v>
      </c>
      <c r="B4520" t="s">
        <v>79</v>
      </c>
      <c r="C4520" t="s">
        <v>57</v>
      </c>
      <c r="D4520" t="s">
        <v>58</v>
      </c>
      <c r="E4520" t="s">
        <v>68</v>
      </c>
      <c r="F4520" t="s">
        <v>60</v>
      </c>
      <c r="G4520" t="s">
        <v>69</v>
      </c>
      <c r="H4520" t="s">
        <v>62</v>
      </c>
      <c r="I4520" t="s">
        <v>67</v>
      </c>
      <c r="J4520" s="3">
        <v>3.9763849255953398E-4</v>
      </c>
      <c r="K4520">
        <f t="shared" si="82"/>
        <v>4</v>
      </c>
    </row>
    <row r="4521" spans="1:11" x14ac:dyDescent="0.2">
      <c r="A4521">
        <v>6</v>
      </c>
      <c r="B4521" t="s">
        <v>79</v>
      </c>
      <c r="C4521" t="s">
        <v>57</v>
      </c>
      <c r="D4521" t="s">
        <v>58</v>
      </c>
      <c r="E4521" t="s">
        <v>68</v>
      </c>
      <c r="F4521" t="s">
        <v>60</v>
      </c>
      <c r="G4521" t="s">
        <v>69</v>
      </c>
      <c r="H4521" t="s">
        <v>62</v>
      </c>
      <c r="I4521" t="s">
        <v>67</v>
      </c>
      <c r="J4521" s="3">
        <v>5.8495580996907397E-4</v>
      </c>
      <c r="K4521">
        <f t="shared" si="82"/>
        <v>4</v>
      </c>
    </row>
    <row r="4522" spans="1:11" x14ac:dyDescent="0.2">
      <c r="A4522">
        <v>7</v>
      </c>
      <c r="B4522" t="s">
        <v>79</v>
      </c>
      <c r="C4522" t="s">
        <v>57</v>
      </c>
      <c r="D4522" t="s">
        <v>58</v>
      </c>
      <c r="E4522" t="s">
        <v>68</v>
      </c>
      <c r="F4522" t="s">
        <v>60</v>
      </c>
      <c r="G4522" t="s">
        <v>69</v>
      </c>
      <c r="H4522" t="s">
        <v>62</v>
      </c>
      <c r="I4522" t="s">
        <v>67</v>
      </c>
      <c r="J4522">
        <v>1.8163709354471699E-3</v>
      </c>
      <c r="K4522">
        <f t="shared" si="82"/>
        <v>4</v>
      </c>
    </row>
    <row r="4523" spans="1:11" x14ac:dyDescent="0.2">
      <c r="A4523">
        <v>8</v>
      </c>
      <c r="B4523" t="s">
        <v>79</v>
      </c>
      <c r="C4523" t="s">
        <v>57</v>
      </c>
      <c r="D4523" t="s">
        <v>58</v>
      </c>
      <c r="E4523" t="s">
        <v>68</v>
      </c>
      <c r="F4523" t="s">
        <v>60</v>
      </c>
      <c r="G4523" t="s">
        <v>69</v>
      </c>
      <c r="H4523" t="s">
        <v>62</v>
      </c>
      <c r="I4523" t="s">
        <v>67</v>
      </c>
      <c r="J4523">
        <v>5.4971265218988598E-3</v>
      </c>
      <c r="K4523">
        <f t="shared" si="82"/>
        <v>4</v>
      </c>
    </row>
    <row r="4524" spans="1:11" x14ac:dyDescent="0.2">
      <c r="A4524">
        <v>9</v>
      </c>
      <c r="B4524" t="s">
        <v>79</v>
      </c>
      <c r="C4524" t="s">
        <v>57</v>
      </c>
      <c r="D4524" t="s">
        <v>58</v>
      </c>
      <c r="E4524" t="s">
        <v>68</v>
      </c>
      <c r="F4524" t="s">
        <v>60</v>
      </c>
      <c r="G4524" t="s">
        <v>69</v>
      </c>
      <c r="H4524" t="s">
        <v>62</v>
      </c>
      <c r="I4524" t="s">
        <v>67</v>
      </c>
      <c r="J4524">
        <v>1.0583197733117999E-2</v>
      </c>
      <c r="K4524">
        <f t="shared" si="82"/>
        <v>4</v>
      </c>
    </row>
    <row r="4525" spans="1:11" x14ac:dyDescent="0.2">
      <c r="A4525">
        <v>10</v>
      </c>
      <c r="B4525" t="s">
        <v>79</v>
      </c>
      <c r="C4525" t="s">
        <v>57</v>
      </c>
      <c r="D4525" t="s">
        <v>58</v>
      </c>
      <c r="E4525" t="s">
        <v>68</v>
      </c>
      <c r="F4525" t="s">
        <v>60</v>
      </c>
      <c r="G4525" t="s">
        <v>69</v>
      </c>
      <c r="H4525" t="s">
        <v>62</v>
      </c>
      <c r="I4525" t="s">
        <v>67</v>
      </c>
      <c r="J4525">
        <v>1.57652761079565E-2</v>
      </c>
      <c r="K4525">
        <f t="shared" si="82"/>
        <v>4</v>
      </c>
    </row>
    <row r="4526" spans="1:11" x14ac:dyDescent="0.2">
      <c r="A4526">
        <v>11</v>
      </c>
      <c r="B4526" t="s">
        <v>79</v>
      </c>
      <c r="C4526" t="s">
        <v>57</v>
      </c>
      <c r="D4526" t="s">
        <v>58</v>
      </c>
      <c r="E4526" t="s">
        <v>68</v>
      </c>
      <c r="F4526" t="s">
        <v>60</v>
      </c>
      <c r="G4526" t="s">
        <v>69</v>
      </c>
      <c r="H4526" t="s">
        <v>62</v>
      </c>
      <c r="I4526" t="s">
        <v>67</v>
      </c>
      <c r="J4526">
        <v>2.0508006098603201E-2</v>
      </c>
      <c r="K4526">
        <f t="shared" si="82"/>
        <v>4</v>
      </c>
    </row>
    <row r="4527" spans="1:11" x14ac:dyDescent="0.2">
      <c r="A4527">
        <v>12</v>
      </c>
      <c r="B4527" t="s">
        <v>79</v>
      </c>
      <c r="C4527" t="s">
        <v>57</v>
      </c>
      <c r="D4527" t="s">
        <v>58</v>
      </c>
      <c r="E4527" t="s">
        <v>68</v>
      </c>
      <c r="F4527" t="s">
        <v>60</v>
      </c>
      <c r="G4527" t="s">
        <v>69</v>
      </c>
      <c r="H4527" t="s">
        <v>62</v>
      </c>
      <c r="I4527" t="s">
        <v>67</v>
      </c>
      <c r="J4527">
        <v>2.7758237345425402E-2</v>
      </c>
      <c r="K4527">
        <f t="shared" si="82"/>
        <v>4</v>
      </c>
    </row>
    <row r="4528" spans="1:11" x14ac:dyDescent="0.2">
      <c r="A4528">
        <v>13</v>
      </c>
      <c r="B4528" t="s">
        <v>79</v>
      </c>
      <c r="C4528" t="s">
        <v>57</v>
      </c>
      <c r="D4528" t="s">
        <v>58</v>
      </c>
      <c r="E4528" t="s">
        <v>68</v>
      </c>
      <c r="F4528" t="s">
        <v>60</v>
      </c>
      <c r="G4528" t="s">
        <v>69</v>
      </c>
      <c r="H4528" t="s">
        <v>62</v>
      </c>
      <c r="I4528" t="s">
        <v>67</v>
      </c>
      <c r="J4528">
        <v>3.4542440113780798E-2</v>
      </c>
      <c r="K4528">
        <f t="shared" si="82"/>
        <v>4</v>
      </c>
    </row>
    <row r="4529" spans="1:11" x14ac:dyDescent="0.2">
      <c r="A4529">
        <v>14</v>
      </c>
      <c r="B4529" t="s">
        <v>79</v>
      </c>
      <c r="C4529" t="s">
        <v>57</v>
      </c>
      <c r="D4529" t="s">
        <v>58</v>
      </c>
      <c r="E4529" t="s">
        <v>68</v>
      </c>
      <c r="F4529" t="s">
        <v>60</v>
      </c>
      <c r="G4529" t="s">
        <v>69</v>
      </c>
      <c r="H4529" t="s">
        <v>62</v>
      </c>
      <c r="I4529" t="s">
        <v>67</v>
      </c>
      <c r="J4529">
        <v>4.2235094435904702E-2</v>
      </c>
      <c r="K4529">
        <f t="shared" si="82"/>
        <v>4</v>
      </c>
    </row>
    <row r="4530" spans="1:11" x14ac:dyDescent="0.2">
      <c r="A4530">
        <v>15</v>
      </c>
      <c r="B4530" t="s">
        <v>79</v>
      </c>
      <c r="C4530" t="s">
        <v>57</v>
      </c>
      <c r="D4530" t="s">
        <v>58</v>
      </c>
      <c r="E4530" t="s">
        <v>68</v>
      </c>
      <c r="F4530" t="s">
        <v>60</v>
      </c>
      <c r="G4530" t="s">
        <v>69</v>
      </c>
      <c r="H4530" t="s">
        <v>62</v>
      </c>
      <c r="I4530" t="s">
        <v>67</v>
      </c>
      <c r="J4530">
        <v>5.3063479951511797E-2</v>
      </c>
      <c r="K4530">
        <f t="shared" si="82"/>
        <v>4</v>
      </c>
    </row>
    <row r="4531" spans="1:11" x14ac:dyDescent="0.2">
      <c r="A4531">
        <v>16</v>
      </c>
      <c r="B4531" t="s">
        <v>79</v>
      </c>
      <c r="C4531" t="s">
        <v>57</v>
      </c>
      <c r="D4531" t="s">
        <v>58</v>
      </c>
      <c r="E4531" t="s">
        <v>68</v>
      </c>
      <c r="F4531" t="s">
        <v>60</v>
      </c>
      <c r="G4531" t="s">
        <v>69</v>
      </c>
      <c r="H4531" t="s">
        <v>62</v>
      </c>
      <c r="I4531" t="s">
        <v>67</v>
      </c>
      <c r="J4531">
        <v>7.2749431118258601E-2</v>
      </c>
      <c r="K4531">
        <f t="shared" si="82"/>
        <v>4</v>
      </c>
    </row>
    <row r="4532" spans="1:11" x14ac:dyDescent="0.2">
      <c r="A4532">
        <v>17</v>
      </c>
      <c r="B4532" t="s">
        <v>79</v>
      </c>
      <c r="C4532" t="s">
        <v>57</v>
      </c>
      <c r="D4532" t="s">
        <v>58</v>
      </c>
      <c r="E4532" t="s">
        <v>68</v>
      </c>
      <c r="F4532" t="s">
        <v>60</v>
      </c>
      <c r="G4532" t="s">
        <v>69</v>
      </c>
      <c r="H4532" t="s">
        <v>62</v>
      </c>
      <c r="I4532" t="s">
        <v>67</v>
      </c>
      <c r="J4532">
        <v>9.5624183501490198E-2</v>
      </c>
      <c r="K4532">
        <f t="shared" si="82"/>
        <v>4</v>
      </c>
    </row>
    <row r="4533" spans="1:11" x14ac:dyDescent="0.2">
      <c r="A4533">
        <v>18</v>
      </c>
      <c r="B4533" t="s">
        <v>79</v>
      </c>
      <c r="C4533" t="s">
        <v>57</v>
      </c>
      <c r="D4533" t="s">
        <v>58</v>
      </c>
      <c r="E4533" t="s">
        <v>68</v>
      </c>
      <c r="F4533" t="s">
        <v>60</v>
      </c>
      <c r="G4533" t="s">
        <v>69</v>
      </c>
      <c r="H4533" t="s">
        <v>62</v>
      </c>
      <c r="I4533" t="s">
        <v>67</v>
      </c>
      <c r="J4533">
        <v>0.111626650458497</v>
      </c>
      <c r="K4533">
        <f t="shared" si="82"/>
        <v>4</v>
      </c>
    </row>
    <row r="4534" spans="1:11" x14ac:dyDescent="0.2">
      <c r="A4534">
        <v>19</v>
      </c>
      <c r="B4534" t="s">
        <v>79</v>
      </c>
      <c r="C4534" t="s">
        <v>57</v>
      </c>
      <c r="D4534" t="s">
        <v>58</v>
      </c>
      <c r="E4534" t="s">
        <v>68</v>
      </c>
      <c r="F4534" t="s">
        <v>60</v>
      </c>
      <c r="G4534" t="s">
        <v>69</v>
      </c>
      <c r="H4534" t="s">
        <v>62</v>
      </c>
      <c r="I4534" t="s">
        <v>67</v>
      </c>
      <c r="J4534">
        <v>0.11293720077945101</v>
      </c>
      <c r="K4534">
        <f t="shared" si="82"/>
        <v>4</v>
      </c>
    </row>
    <row r="4535" spans="1:11" x14ac:dyDescent="0.2">
      <c r="A4535">
        <v>20</v>
      </c>
      <c r="B4535" t="s">
        <v>79</v>
      </c>
      <c r="C4535" t="s">
        <v>57</v>
      </c>
      <c r="D4535" t="s">
        <v>58</v>
      </c>
      <c r="E4535" t="s">
        <v>68</v>
      </c>
      <c r="F4535" t="s">
        <v>60</v>
      </c>
      <c r="G4535" t="s">
        <v>69</v>
      </c>
      <c r="H4535" t="s">
        <v>62</v>
      </c>
      <c r="I4535" t="s">
        <v>67</v>
      </c>
      <c r="J4535">
        <v>0.102012909012985</v>
      </c>
      <c r="K4535">
        <f t="shared" si="82"/>
        <v>4</v>
      </c>
    </row>
    <row r="4536" spans="1:11" x14ac:dyDescent="0.2">
      <c r="A4536">
        <v>21</v>
      </c>
      <c r="B4536" t="s">
        <v>79</v>
      </c>
      <c r="C4536" t="s">
        <v>57</v>
      </c>
      <c r="D4536" t="s">
        <v>58</v>
      </c>
      <c r="E4536" t="s">
        <v>68</v>
      </c>
      <c r="F4536" t="s">
        <v>60</v>
      </c>
      <c r="G4536" t="s">
        <v>69</v>
      </c>
      <c r="H4536" t="s">
        <v>62</v>
      </c>
      <c r="I4536" t="s">
        <v>67</v>
      </c>
      <c r="J4536">
        <v>9.0595686641529796E-2</v>
      </c>
      <c r="K4536">
        <f t="shared" si="82"/>
        <v>4</v>
      </c>
    </row>
    <row r="4537" spans="1:11" x14ac:dyDescent="0.2">
      <c r="A4537">
        <v>22</v>
      </c>
      <c r="B4537" t="s">
        <v>79</v>
      </c>
      <c r="C4537" t="s">
        <v>57</v>
      </c>
      <c r="D4537" t="s">
        <v>58</v>
      </c>
      <c r="E4537" t="s">
        <v>68</v>
      </c>
      <c r="F4537" t="s">
        <v>60</v>
      </c>
      <c r="G4537" t="s">
        <v>69</v>
      </c>
      <c r="H4537" t="s">
        <v>62</v>
      </c>
      <c r="I4537" t="s">
        <v>67</v>
      </c>
      <c r="J4537">
        <v>7.45034545740592E-2</v>
      </c>
      <c r="K4537">
        <f t="shared" si="82"/>
        <v>4</v>
      </c>
    </row>
    <row r="4538" spans="1:11" x14ac:dyDescent="0.2">
      <c r="A4538">
        <v>23</v>
      </c>
      <c r="B4538" t="s">
        <v>79</v>
      </c>
      <c r="C4538" t="s">
        <v>57</v>
      </c>
      <c r="D4538" t="s">
        <v>58</v>
      </c>
      <c r="E4538" t="s">
        <v>68</v>
      </c>
      <c r="F4538" t="s">
        <v>60</v>
      </c>
      <c r="G4538" t="s">
        <v>69</v>
      </c>
      <c r="H4538" t="s">
        <v>62</v>
      </c>
      <c r="I4538" t="s">
        <v>67</v>
      </c>
      <c r="J4538">
        <v>5.5519018766723299E-2</v>
      </c>
      <c r="K4538">
        <f t="shared" si="82"/>
        <v>4</v>
      </c>
    </row>
    <row r="4539" spans="1:11" x14ac:dyDescent="0.2">
      <c r="A4539">
        <v>24</v>
      </c>
      <c r="B4539" t="s">
        <v>79</v>
      </c>
      <c r="C4539" t="s">
        <v>57</v>
      </c>
      <c r="D4539" t="s">
        <v>58</v>
      </c>
      <c r="E4539" t="s">
        <v>68</v>
      </c>
      <c r="F4539" t="s">
        <v>60</v>
      </c>
      <c r="G4539" t="s">
        <v>69</v>
      </c>
      <c r="H4539" t="s">
        <v>62</v>
      </c>
      <c r="I4539" t="s">
        <v>67</v>
      </c>
      <c r="J4539">
        <v>3.9671800473280998E-2</v>
      </c>
      <c r="K4539">
        <f t="shared" si="82"/>
        <v>4</v>
      </c>
    </row>
    <row r="4540" spans="1:11" x14ac:dyDescent="0.2">
      <c r="A4540">
        <v>1</v>
      </c>
      <c r="B4540" t="s">
        <v>79</v>
      </c>
      <c r="C4540" t="s">
        <v>63</v>
      </c>
      <c r="D4540" t="s">
        <v>58</v>
      </c>
      <c r="E4540" t="s">
        <v>68</v>
      </c>
      <c r="F4540" t="s">
        <v>60</v>
      </c>
      <c r="G4540" t="s">
        <v>69</v>
      </c>
      <c r="H4540" t="s">
        <v>62</v>
      </c>
      <c r="I4540" t="s">
        <v>67</v>
      </c>
      <c r="J4540">
        <v>2.7210820810498599E-2</v>
      </c>
      <c r="K4540">
        <f t="shared" si="82"/>
        <v>4</v>
      </c>
    </row>
    <row r="4541" spans="1:11" x14ac:dyDescent="0.2">
      <c r="A4541">
        <v>2</v>
      </c>
      <c r="B4541" t="s">
        <v>79</v>
      </c>
      <c r="C4541" t="s">
        <v>63</v>
      </c>
      <c r="D4541" t="s">
        <v>58</v>
      </c>
      <c r="E4541" t="s">
        <v>68</v>
      </c>
      <c r="F4541" t="s">
        <v>60</v>
      </c>
      <c r="G4541" t="s">
        <v>69</v>
      </c>
      <c r="H4541" t="s">
        <v>62</v>
      </c>
      <c r="I4541" t="s">
        <v>67</v>
      </c>
      <c r="J4541">
        <v>8.1445327377986307E-3</v>
      </c>
      <c r="K4541">
        <f t="shared" si="82"/>
        <v>4</v>
      </c>
    </row>
    <row r="4542" spans="1:11" x14ac:dyDescent="0.2">
      <c r="A4542">
        <v>3</v>
      </c>
      <c r="B4542" t="s">
        <v>79</v>
      </c>
      <c r="C4542" t="s">
        <v>63</v>
      </c>
      <c r="D4542" t="s">
        <v>58</v>
      </c>
      <c r="E4542" t="s">
        <v>68</v>
      </c>
      <c r="F4542" t="s">
        <v>60</v>
      </c>
      <c r="G4542" t="s">
        <v>69</v>
      </c>
      <c r="H4542" t="s">
        <v>62</v>
      </c>
      <c r="I4542" t="s">
        <v>67</v>
      </c>
      <c r="J4542">
        <v>2.2404219738175199E-3</v>
      </c>
      <c r="K4542">
        <f t="shared" si="82"/>
        <v>4</v>
      </c>
    </row>
    <row r="4543" spans="1:11" x14ac:dyDescent="0.2">
      <c r="A4543">
        <v>4</v>
      </c>
      <c r="B4543" t="s">
        <v>79</v>
      </c>
      <c r="C4543" t="s">
        <v>63</v>
      </c>
      <c r="D4543" t="s">
        <v>58</v>
      </c>
      <c r="E4543" t="s">
        <v>68</v>
      </c>
      <c r="F4543" t="s">
        <v>60</v>
      </c>
      <c r="G4543" t="s">
        <v>69</v>
      </c>
      <c r="H4543" t="s">
        <v>62</v>
      </c>
      <c r="I4543" t="s">
        <v>67</v>
      </c>
      <c r="J4543">
        <v>1.46986800416337E-3</v>
      </c>
      <c r="K4543">
        <f t="shared" si="82"/>
        <v>4</v>
      </c>
    </row>
    <row r="4544" spans="1:11" x14ac:dyDescent="0.2">
      <c r="A4544">
        <v>5</v>
      </c>
      <c r="B4544" t="s">
        <v>79</v>
      </c>
      <c r="C4544" t="s">
        <v>63</v>
      </c>
      <c r="D4544" t="s">
        <v>58</v>
      </c>
      <c r="E4544" t="s">
        <v>68</v>
      </c>
      <c r="F4544" t="s">
        <v>60</v>
      </c>
      <c r="G4544" t="s">
        <v>69</v>
      </c>
      <c r="H4544" t="s">
        <v>62</v>
      </c>
      <c r="I4544" t="s">
        <v>67</v>
      </c>
      <c r="J4544">
        <v>1.0894584565723699E-3</v>
      </c>
      <c r="K4544">
        <f t="shared" si="82"/>
        <v>4</v>
      </c>
    </row>
    <row r="4545" spans="1:11" x14ac:dyDescent="0.2">
      <c r="A4545">
        <v>6</v>
      </c>
      <c r="B4545" t="s">
        <v>79</v>
      </c>
      <c r="C4545" t="s">
        <v>63</v>
      </c>
      <c r="D4545" t="s">
        <v>58</v>
      </c>
      <c r="E4545" t="s">
        <v>68</v>
      </c>
      <c r="F4545" t="s">
        <v>60</v>
      </c>
      <c r="G4545" t="s">
        <v>69</v>
      </c>
      <c r="H4545" t="s">
        <v>62</v>
      </c>
      <c r="I4545" t="s">
        <v>67</v>
      </c>
      <c r="J4545">
        <v>1.0668468347815601E-3</v>
      </c>
      <c r="K4545">
        <f t="shared" si="82"/>
        <v>4</v>
      </c>
    </row>
    <row r="4546" spans="1:11" x14ac:dyDescent="0.2">
      <c r="A4546">
        <v>7</v>
      </c>
      <c r="B4546" t="s">
        <v>79</v>
      </c>
      <c r="C4546" t="s">
        <v>63</v>
      </c>
      <c r="D4546" t="s">
        <v>58</v>
      </c>
      <c r="E4546" t="s">
        <v>68</v>
      </c>
      <c r="F4546" t="s">
        <v>60</v>
      </c>
      <c r="G4546" t="s">
        <v>69</v>
      </c>
      <c r="H4546" t="s">
        <v>62</v>
      </c>
      <c r="I4546" t="s">
        <v>67</v>
      </c>
      <c r="J4546">
        <v>1.3855313504806501E-3</v>
      </c>
      <c r="K4546">
        <f t="shared" si="82"/>
        <v>4</v>
      </c>
    </row>
    <row r="4547" spans="1:11" x14ac:dyDescent="0.2">
      <c r="A4547">
        <v>8</v>
      </c>
      <c r="B4547" t="s">
        <v>79</v>
      </c>
      <c r="C4547" t="s">
        <v>63</v>
      </c>
      <c r="D4547" t="s">
        <v>58</v>
      </c>
      <c r="E4547" t="s">
        <v>68</v>
      </c>
      <c r="F4547" t="s">
        <v>60</v>
      </c>
      <c r="G4547" t="s">
        <v>69</v>
      </c>
      <c r="H4547" t="s">
        <v>62</v>
      </c>
      <c r="I4547" t="s">
        <v>67</v>
      </c>
      <c r="J4547">
        <v>2.7611885842268999E-3</v>
      </c>
      <c r="K4547">
        <f t="shared" si="82"/>
        <v>4</v>
      </c>
    </row>
    <row r="4548" spans="1:11" x14ac:dyDescent="0.2">
      <c r="A4548">
        <v>9</v>
      </c>
      <c r="B4548" t="s">
        <v>79</v>
      </c>
      <c r="C4548" t="s">
        <v>63</v>
      </c>
      <c r="D4548" t="s">
        <v>58</v>
      </c>
      <c r="E4548" t="s">
        <v>68</v>
      </c>
      <c r="F4548" t="s">
        <v>60</v>
      </c>
      <c r="G4548" t="s">
        <v>69</v>
      </c>
      <c r="H4548" t="s">
        <v>62</v>
      </c>
      <c r="I4548" t="s">
        <v>67</v>
      </c>
      <c r="J4548">
        <v>5.7357524072094096E-3</v>
      </c>
      <c r="K4548">
        <f t="shared" ref="K4548:K4611" si="83">MONTH(1&amp;B4548)</f>
        <v>4</v>
      </c>
    </row>
    <row r="4549" spans="1:11" x14ac:dyDescent="0.2">
      <c r="A4549">
        <v>10</v>
      </c>
      <c r="B4549" t="s">
        <v>79</v>
      </c>
      <c r="C4549" t="s">
        <v>63</v>
      </c>
      <c r="D4549" t="s">
        <v>58</v>
      </c>
      <c r="E4549" t="s">
        <v>68</v>
      </c>
      <c r="F4549" t="s">
        <v>60</v>
      </c>
      <c r="G4549" t="s">
        <v>69</v>
      </c>
      <c r="H4549" t="s">
        <v>62</v>
      </c>
      <c r="I4549" t="s">
        <v>67</v>
      </c>
      <c r="J4549">
        <v>1.26797253699361E-2</v>
      </c>
      <c r="K4549">
        <f t="shared" si="83"/>
        <v>4</v>
      </c>
    </row>
    <row r="4550" spans="1:11" x14ac:dyDescent="0.2">
      <c r="A4550">
        <v>11</v>
      </c>
      <c r="B4550" t="s">
        <v>79</v>
      </c>
      <c r="C4550" t="s">
        <v>63</v>
      </c>
      <c r="D4550" t="s">
        <v>58</v>
      </c>
      <c r="E4550" t="s">
        <v>68</v>
      </c>
      <c r="F4550" t="s">
        <v>60</v>
      </c>
      <c r="G4550" t="s">
        <v>69</v>
      </c>
      <c r="H4550" t="s">
        <v>62</v>
      </c>
      <c r="I4550" t="s">
        <v>67</v>
      </c>
      <c r="J4550">
        <v>2.1845848526663401E-2</v>
      </c>
      <c r="K4550">
        <f t="shared" si="83"/>
        <v>4</v>
      </c>
    </row>
    <row r="4551" spans="1:11" x14ac:dyDescent="0.2">
      <c r="A4551">
        <v>12</v>
      </c>
      <c r="B4551" t="s">
        <v>79</v>
      </c>
      <c r="C4551" t="s">
        <v>63</v>
      </c>
      <c r="D4551" t="s">
        <v>58</v>
      </c>
      <c r="E4551" t="s">
        <v>68</v>
      </c>
      <c r="F4551" t="s">
        <v>60</v>
      </c>
      <c r="G4551" t="s">
        <v>69</v>
      </c>
      <c r="H4551" t="s">
        <v>62</v>
      </c>
      <c r="I4551" t="s">
        <v>67</v>
      </c>
      <c r="J4551">
        <v>3.2475628936546701E-2</v>
      </c>
      <c r="K4551">
        <f t="shared" si="83"/>
        <v>4</v>
      </c>
    </row>
    <row r="4552" spans="1:11" x14ac:dyDescent="0.2">
      <c r="A4552">
        <v>13</v>
      </c>
      <c r="B4552" t="s">
        <v>79</v>
      </c>
      <c r="C4552" t="s">
        <v>63</v>
      </c>
      <c r="D4552" t="s">
        <v>58</v>
      </c>
      <c r="E4552" t="s">
        <v>68</v>
      </c>
      <c r="F4552" t="s">
        <v>60</v>
      </c>
      <c r="G4552" t="s">
        <v>69</v>
      </c>
      <c r="H4552" t="s">
        <v>62</v>
      </c>
      <c r="I4552" t="s">
        <v>67</v>
      </c>
      <c r="J4552">
        <v>4.4759626061827297E-2</v>
      </c>
      <c r="K4552">
        <f t="shared" si="83"/>
        <v>4</v>
      </c>
    </row>
    <row r="4553" spans="1:11" x14ac:dyDescent="0.2">
      <c r="A4553">
        <v>14</v>
      </c>
      <c r="B4553" t="s">
        <v>79</v>
      </c>
      <c r="C4553" t="s">
        <v>63</v>
      </c>
      <c r="D4553" t="s">
        <v>58</v>
      </c>
      <c r="E4553" t="s">
        <v>68</v>
      </c>
      <c r="F4553" t="s">
        <v>60</v>
      </c>
      <c r="G4553" t="s">
        <v>69</v>
      </c>
      <c r="H4553" t="s">
        <v>62</v>
      </c>
      <c r="I4553" t="s">
        <v>67</v>
      </c>
      <c r="J4553">
        <v>5.6439233035187997E-2</v>
      </c>
      <c r="K4553">
        <f t="shared" si="83"/>
        <v>4</v>
      </c>
    </row>
    <row r="4554" spans="1:11" x14ac:dyDescent="0.2">
      <c r="A4554">
        <v>15</v>
      </c>
      <c r="B4554" t="s">
        <v>79</v>
      </c>
      <c r="C4554" t="s">
        <v>63</v>
      </c>
      <c r="D4554" t="s">
        <v>58</v>
      </c>
      <c r="E4554" t="s">
        <v>68</v>
      </c>
      <c r="F4554" t="s">
        <v>60</v>
      </c>
      <c r="G4554" t="s">
        <v>69</v>
      </c>
      <c r="H4554" t="s">
        <v>62</v>
      </c>
      <c r="I4554" t="s">
        <v>67</v>
      </c>
      <c r="J4554">
        <v>6.5858681212127901E-2</v>
      </c>
      <c r="K4554">
        <f t="shared" si="83"/>
        <v>4</v>
      </c>
    </row>
    <row r="4555" spans="1:11" x14ac:dyDescent="0.2">
      <c r="A4555">
        <v>16</v>
      </c>
      <c r="B4555" t="s">
        <v>79</v>
      </c>
      <c r="C4555" t="s">
        <v>63</v>
      </c>
      <c r="D4555" t="s">
        <v>58</v>
      </c>
      <c r="E4555" t="s">
        <v>68</v>
      </c>
      <c r="F4555" t="s">
        <v>60</v>
      </c>
      <c r="G4555" t="s">
        <v>69</v>
      </c>
      <c r="H4555" t="s">
        <v>62</v>
      </c>
      <c r="I4555" t="s">
        <v>67</v>
      </c>
      <c r="J4555">
        <v>7.4632474923418596E-2</v>
      </c>
      <c r="K4555">
        <f t="shared" si="83"/>
        <v>4</v>
      </c>
    </row>
    <row r="4556" spans="1:11" x14ac:dyDescent="0.2">
      <c r="A4556">
        <v>17</v>
      </c>
      <c r="B4556" t="s">
        <v>79</v>
      </c>
      <c r="C4556" t="s">
        <v>63</v>
      </c>
      <c r="D4556" t="s">
        <v>58</v>
      </c>
      <c r="E4556" t="s">
        <v>68</v>
      </c>
      <c r="F4556" t="s">
        <v>60</v>
      </c>
      <c r="G4556" t="s">
        <v>69</v>
      </c>
      <c r="H4556" t="s">
        <v>62</v>
      </c>
      <c r="I4556" t="s">
        <v>67</v>
      </c>
      <c r="J4556">
        <v>8.5122512933514999E-2</v>
      </c>
      <c r="K4556">
        <f t="shared" si="83"/>
        <v>4</v>
      </c>
    </row>
    <row r="4557" spans="1:11" x14ac:dyDescent="0.2">
      <c r="A4557">
        <v>18</v>
      </c>
      <c r="B4557" t="s">
        <v>79</v>
      </c>
      <c r="C4557" t="s">
        <v>63</v>
      </c>
      <c r="D4557" t="s">
        <v>58</v>
      </c>
      <c r="E4557" t="s">
        <v>68</v>
      </c>
      <c r="F4557" t="s">
        <v>60</v>
      </c>
      <c r="G4557" t="s">
        <v>69</v>
      </c>
      <c r="H4557" t="s">
        <v>62</v>
      </c>
      <c r="I4557" t="s">
        <v>67</v>
      </c>
      <c r="J4557">
        <v>9.3794287195288595E-2</v>
      </c>
      <c r="K4557">
        <f t="shared" si="83"/>
        <v>4</v>
      </c>
    </row>
    <row r="4558" spans="1:11" x14ac:dyDescent="0.2">
      <c r="A4558">
        <v>19</v>
      </c>
      <c r="B4558" t="s">
        <v>79</v>
      </c>
      <c r="C4558" t="s">
        <v>63</v>
      </c>
      <c r="D4558" t="s">
        <v>58</v>
      </c>
      <c r="E4558" t="s">
        <v>68</v>
      </c>
      <c r="F4558" t="s">
        <v>60</v>
      </c>
      <c r="G4558" t="s">
        <v>69</v>
      </c>
      <c r="H4558" t="s">
        <v>62</v>
      </c>
      <c r="I4558" t="s">
        <v>67</v>
      </c>
      <c r="J4558">
        <v>0.10091413106787001</v>
      </c>
      <c r="K4558">
        <f t="shared" si="83"/>
        <v>4</v>
      </c>
    </row>
    <row r="4559" spans="1:11" x14ac:dyDescent="0.2">
      <c r="A4559">
        <v>20</v>
      </c>
      <c r="B4559" t="s">
        <v>79</v>
      </c>
      <c r="C4559" t="s">
        <v>63</v>
      </c>
      <c r="D4559" t="s">
        <v>58</v>
      </c>
      <c r="E4559" t="s">
        <v>68</v>
      </c>
      <c r="F4559" t="s">
        <v>60</v>
      </c>
      <c r="G4559" t="s">
        <v>69</v>
      </c>
      <c r="H4559" t="s">
        <v>62</v>
      </c>
      <c r="I4559" t="s">
        <v>67</v>
      </c>
      <c r="J4559">
        <v>9.6681219032235699E-2</v>
      </c>
      <c r="K4559">
        <f t="shared" si="83"/>
        <v>4</v>
      </c>
    </row>
    <row r="4560" spans="1:11" x14ac:dyDescent="0.2">
      <c r="A4560">
        <v>21</v>
      </c>
      <c r="B4560" t="s">
        <v>79</v>
      </c>
      <c r="C4560" t="s">
        <v>63</v>
      </c>
      <c r="D4560" t="s">
        <v>58</v>
      </c>
      <c r="E4560" t="s">
        <v>68</v>
      </c>
      <c r="F4560" t="s">
        <v>60</v>
      </c>
      <c r="G4560" t="s">
        <v>69</v>
      </c>
      <c r="H4560" t="s">
        <v>62</v>
      </c>
      <c r="I4560" t="s">
        <v>67</v>
      </c>
      <c r="J4560">
        <v>8.6887580161842101E-2</v>
      </c>
      <c r="K4560">
        <f t="shared" si="83"/>
        <v>4</v>
      </c>
    </row>
    <row r="4561" spans="1:11" x14ac:dyDescent="0.2">
      <c r="A4561">
        <v>22</v>
      </c>
      <c r="B4561" t="s">
        <v>79</v>
      </c>
      <c r="C4561" t="s">
        <v>63</v>
      </c>
      <c r="D4561" t="s">
        <v>58</v>
      </c>
      <c r="E4561" t="s">
        <v>68</v>
      </c>
      <c r="F4561" t="s">
        <v>60</v>
      </c>
      <c r="G4561" t="s">
        <v>69</v>
      </c>
      <c r="H4561" t="s">
        <v>62</v>
      </c>
      <c r="I4561" t="s">
        <v>67</v>
      </c>
      <c r="J4561">
        <v>7.3304790976149503E-2</v>
      </c>
      <c r="K4561">
        <f t="shared" si="83"/>
        <v>4</v>
      </c>
    </row>
    <row r="4562" spans="1:11" x14ac:dyDescent="0.2">
      <c r="A4562">
        <v>23</v>
      </c>
      <c r="B4562" t="s">
        <v>79</v>
      </c>
      <c r="C4562" t="s">
        <v>63</v>
      </c>
      <c r="D4562" t="s">
        <v>58</v>
      </c>
      <c r="E4562" t="s">
        <v>68</v>
      </c>
      <c r="F4562" t="s">
        <v>60</v>
      </c>
      <c r="G4562" t="s">
        <v>69</v>
      </c>
      <c r="H4562" t="s">
        <v>62</v>
      </c>
      <c r="I4562" t="s">
        <v>67</v>
      </c>
      <c r="J4562">
        <v>5.9164820189977298E-2</v>
      </c>
      <c r="K4562">
        <f t="shared" si="83"/>
        <v>4</v>
      </c>
    </row>
    <row r="4563" spans="1:11" x14ac:dyDescent="0.2">
      <c r="A4563">
        <v>24</v>
      </c>
      <c r="B4563" t="s">
        <v>79</v>
      </c>
      <c r="C4563" t="s">
        <v>63</v>
      </c>
      <c r="D4563" t="s">
        <v>58</v>
      </c>
      <c r="E4563" t="s">
        <v>68</v>
      </c>
      <c r="F4563" t="s">
        <v>60</v>
      </c>
      <c r="G4563" t="s">
        <v>69</v>
      </c>
      <c r="H4563" t="s">
        <v>62</v>
      </c>
      <c r="I4563" t="s">
        <v>67</v>
      </c>
      <c r="J4563">
        <v>4.4335019217863099E-2</v>
      </c>
      <c r="K4563">
        <f t="shared" si="83"/>
        <v>4</v>
      </c>
    </row>
    <row r="4564" spans="1:11" x14ac:dyDescent="0.2">
      <c r="A4564">
        <v>1</v>
      </c>
      <c r="B4564" t="s">
        <v>79</v>
      </c>
      <c r="C4564" t="s">
        <v>57</v>
      </c>
      <c r="D4564" t="s">
        <v>58</v>
      </c>
      <c r="E4564" t="s">
        <v>68</v>
      </c>
      <c r="F4564" t="s">
        <v>65</v>
      </c>
      <c r="G4564" t="s">
        <v>69</v>
      </c>
      <c r="H4564" t="s">
        <v>62</v>
      </c>
      <c r="I4564" t="s">
        <v>67</v>
      </c>
      <c r="J4564">
        <v>3.8059928903299699E-2</v>
      </c>
      <c r="K4564">
        <f t="shared" si="83"/>
        <v>4</v>
      </c>
    </row>
    <row r="4565" spans="1:11" x14ac:dyDescent="0.2">
      <c r="A4565">
        <v>2</v>
      </c>
      <c r="B4565" t="s">
        <v>79</v>
      </c>
      <c r="C4565" t="s">
        <v>57</v>
      </c>
      <c r="D4565" t="s">
        <v>58</v>
      </c>
      <c r="E4565" t="s">
        <v>68</v>
      </c>
      <c r="F4565" t="s">
        <v>65</v>
      </c>
      <c r="G4565" t="s">
        <v>69</v>
      </c>
      <c r="H4565" t="s">
        <v>62</v>
      </c>
      <c r="I4565" t="s">
        <v>67</v>
      </c>
      <c r="J4565">
        <v>8.2604510798831507E-3</v>
      </c>
      <c r="K4565">
        <f t="shared" si="83"/>
        <v>4</v>
      </c>
    </row>
    <row r="4566" spans="1:11" x14ac:dyDescent="0.2">
      <c r="A4566">
        <v>3</v>
      </c>
      <c r="B4566" t="s">
        <v>79</v>
      </c>
      <c r="C4566" t="s">
        <v>57</v>
      </c>
      <c r="D4566" t="s">
        <v>58</v>
      </c>
      <c r="E4566" t="s">
        <v>68</v>
      </c>
      <c r="F4566" t="s">
        <v>65</v>
      </c>
      <c r="G4566" t="s">
        <v>69</v>
      </c>
      <c r="H4566" t="s">
        <v>62</v>
      </c>
      <c r="I4566" t="s">
        <v>67</v>
      </c>
      <c r="J4566">
        <v>2.6793835501354299E-3</v>
      </c>
      <c r="K4566">
        <f t="shared" si="83"/>
        <v>4</v>
      </c>
    </row>
    <row r="4567" spans="1:11" x14ac:dyDescent="0.2">
      <c r="A4567">
        <v>4</v>
      </c>
      <c r="B4567" t="s">
        <v>79</v>
      </c>
      <c r="C4567" t="s">
        <v>57</v>
      </c>
      <c r="D4567" t="s">
        <v>58</v>
      </c>
      <c r="E4567" t="s">
        <v>68</v>
      </c>
      <c r="F4567" t="s">
        <v>65</v>
      </c>
      <c r="G4567" t="s">
        <v>69</v>
      </c>
      <c r="H4567" t="s">
        <v>62</v>
      </c>
      <c r="I4567" t="s">
        <v>67</v>
      </c>
      <c r="J4567">
        <v>1.51767476529416E-3</v>
      </c>
      <c r="K4567">
        <f t="shared" si="83"/>
        <v>4</v>
      </c>
    </row>
    <row r="4568" spans="1:11" x14ac:dyDescent="0.2">
      <c r="A4568">
        <v>5</v>
      </c>
      <c r="B4568" t="s">
        <v>79</v>
      </c>
      <c r="C4568" t="s">
        <v>57</v>
      </c>
      <c r="D4568" t="s">
        <v>58</v>
      </c>
      <c r="E4568" t="s">
        <v>68</v>
      </c>
      <c r="F4568" t="s">
        <v>65</v>
      </c>
      <c r="G4568" t="s">
        <v>69</v>
      </c>
      <c r="H4568" t="s">
        <v>62</v>
      </c>
      <c r="I4568" t="s">
        <v>67</v>
      </c>
      <c r="J4568" s="3">
        <v>5.2688582200619504E-4</v>
      </c>
      <c r="K4568">
        <f t="shared" si="83"/>
        <v>4</v>
      </c>
    </row>
    <row r="4569" spans="1:11" x14ac:dyDescent="0.2">
      <c r="A4569">
        <v>6</v>
      </c>
      <c r="B4569" t="s">
        <v>79</v>
      </c>
      <c r="C4569" t="s">
        <v>57</v>
      </c>
      <c r="D4569" t="s">
        <v>58</v>
      </c>
      <c r="E4569" t="s">
        <v>68</v>
      </c>
      <c r="F4569" t="s">
        <v>65</v>
      </c>
      <c r="G4569" t="s">
        <v>69</v>
      </c>
      <c r="H4569" t="s">
        <v>62</v>
      </c>
      <c r="I4569" t="s">
        <v>67</v>
      </c>
      <c r="J4569" s="3">
        <v>5.31294045133652E-4</v>
      </c>
      <c r="K4569">
        <f t="shared" si="83"/>
        <v>4</v>
      </c>
    </row>
    <row r="4570" spans="1:11" x14ac:dyDescent="0.2">
      <c r="A4570">
        <v>7</v>
      </c>
      <c r="B4570" t="s">
        <v>79</v>
      </c>
      <c r="C4570" t="s">
        <v>57</v>
      </c>
      <c r="D4570" t="s">
        <v>58</v>
      </c>
      <c r="E4570" t="s">
        <v>68</v>
      </c>
      <c r="F4570" t="s">
        <v>65</v>
      </c>
      <c r="G4570" t="s">
        <v>69</v>
      </c>
      <c r="H4570" t="s">
        <v>62</v>
      </c>
      <c r="I4570" t="s">
        <v>67</v>
      </c>
      <c r="J4570">
        <v>1.3974502406622401E-3</v>
      </c>
      <c r="K4570">
        <f t="shared" si="83"/>
        <v>4</v>
      </c>
    </row>
    <row r="4571" spans="1:11" x14ac:dyDescent="0.2">
      <c r="A4571">
        <v>8</v>
      </c>
      <c r="B4571" t="s">
        <v>79</v>
      </c>
      <c r="C4571" t="s">
        <v>57</v>
      </c>
      <c r="D4571" t="s">
        <v>58</v>
      </c>
      <c r="E4571" t="s">
        <v>68</v>
      </c>
      <c r="F4571" t="s">
        <v>65</v>
      </c>
      <c r="G4571" t="s">
        <v>69</v>
      </c>
      <c r="H4571" t="s">
        <v>62</v>
      </c>
      <c r="I4571" t="s">
        <v>67</v>
      </c>
      <c r="J4571">
        <v>3.58480658511897E-3</v>
      </c>
      <c r="K4571">
        <f t="shared" si="83"/>
        <v>4</v>
      </c>
    </row>
    <row r="4572" spans="1:11" x14ac:dyDescent="0.2">
      <c r="A4572">
        <v>9</v>
      </c>
      <c r="B4572" t="s">
        <v>79</v>
      </c>
      <c r="C4572" t="s">
        <v>57</v>
      </c>
      <c r="D4572" t="s">
        <v>58</v>
      </c>
      <c r="E4572" t="s">
        <v>68</v>
      </c>
      <c r="F4572" t="s">
        <v>65</v>
      </c>
      <c r="G4572" t="s">
        <v>69</v>
      </c>
      <c r="H4572" t="s">
        <v>62</v>
      </c>
      <c r="I4572" t="s">
        <v>67</v>
      </c>
      <c r="J4572">
        <v>7.1324594033222097E-3</v>
      </c>
      <c r="K4572">
        <f t="shared" si="83"/>
        <v>4</v>
      </c>
    </row>
    <row r="4573" spans="1:11" x14ac:dyDescent="0.2">
      <c r="A4573">
        <v>10</v>
      </c>
      <c r="B4573" t="s">
        <v>79</v>
      </c>
      <c r="C4573" t="s">
        <v>57</v>
      </c>
      <c r="D4573" t="s">
        <v>58</v>
      </c>
      <c r="E4573" t="s">
        <v>68</v>
      </c>
      <c r="F4573" t="s">
        <v>65</v>
      </c>
      <c r="G4573" t="s">
        <v>69</v>
      </c>
      <c r="H4573" t="s">
        <v>62</v>
      </c>
      <c r="I4573" t="s">
        <v>67</v>
      </c>
      <c r="J4573">
        <v>1.0772410578193401E-2</v>
      </c>
      <c r="K4573">
        <f t="shared" si="83"/>
        <v>4</v>
      </c>
    </row>
    <row r="4574" spans="1:11" x14ac:dyDescent="0.2">
      <c r="A4574">
        <v>11</v>
      </c>
      <c r="B4574" t="s">
        <v>79</v>
      </c>
      <c r="C4574" t="s">
        <v>57</v>
      </c>
      <c r="D4574" t="s">
        <v>58</v>
      </c>
      <c r="E4574" t="s">
        <v>68</v>
      </c>
      <c r="F4574" t="s">
        <v>65</v>
      </c>
      <c r="G4574" t="s">
        <v>69</v>
      </c>
      <c r="H4574" t="s">
        <v>62</v>
      </c>
      <c r="I4574" t="s">
        <v>67</v>
      </c>
      <c r="J4574">
        <v>1.47133378612189E-2</v>
      </c>
      <c r="K4574">
        <f t="shared" si="83"/>
        <v>4</v>
      </c>
    </row>
    <row r="4575" spans="1:11" x14ac:dyDescent="0.2">
      <c r="A4575">
        <v>12</v>
      </c>
      <c r="B4575" t="s">
        <v>79</v>
      </c>
      <c r="C4575" t="s">
        <v>57</v>
      </c>
      <c r="D4575" t="s">
        <v>58</v>
      </c>
      <c r="E4575" t="s">
        <v>68</v>
      </c>
      <c r="F4575" t="s">
        <v>65</v>
      </c>
      <c r="G4575" t="s">
        <v>69</v>
      </c>
      <c r="H4575" t="s">
        <v>62</v>
      </c>
      <c r="I4575" t="s">
        <v>67</v>
      </c>
      <c r="J4575">
        <v>2.0674266561741199E-2</v>
      </c>
      <c r="K4575">
        <f t="shared" si="83"/>
        <v>4</v>
      </c>
    </row>
    <row r="4576" spans="1:11" x14ac:dyDescent="0.2">
      <c r="A4576">
        <v>13</v>
      </c>
      <c r="B4576" t="s">
        <v>79</v>
      </c>
      <c r="C4576" t="s">
        <v>57</v>
      </c>
      <c r="D4576" t="s">
        <v>58</v>
      </c>
      <c r="E4576" t="s">
        <v>68</v>
      </c>
      <c r="F4576" t="s">
        <v>65</v>
      </c>
      <c r="G4576" t="s">
        <v>69</v>
      </c>
      <c r="H4576" t="s">
        <v>62</v>
      </c>
      <c r="I4576" t="s">
        <v>67</v>
      </c>
      <c r="J4576">
        <v>2.71004526240613E-2</v>
      </c>
      <c r="K4576">
        <f t="shared" si="83"/>
        <v>4</v>
      </c>
    </row>
    <row r="4577" spans="1:11" x14ac:dyDescent="0.2">
      <c r="A4577">
        <v>14</v>
      </c>
      <c r="B4577" t="s">
        <v>79</v>
      </c>
      <c r="C4577" t="s">
        <v>57</v>
      </c>
      <c r="D4577" t="s">
        <v>58</v>
      </c>
      <c r="E4577" t="s">
        <v>68</v>
      </c>
      <c r="F4577" t="s">
        <v>65</v>
      </c>
      <c r="G4577" t="s">
        <v>69</v>
      </c>
      <c r="H4577" t="s">
        <v>62</v>
      </c>
      <c r="I4577" t="s">
        <v>67</v>
      </c>
      <c r="J4577">
        <v>3.3833209212828202E-2</v>
      </c>
      <c r="K4577">
        <f t="shared" si="83"/>
        <v>4</v>
      </c>
    </row>
    <row r="4578" spans="1:11" x14ac:dyDescent="0.2">
      <c r="A4578">
        <v>15</v>
      </c>
      <c r="B4578" t="s">
        <v>79</v>
      </c>
      <c r="C4578" t="s">
        <v>57</v>
      </c>
      <c r="D4578" t="s">
        <v>58</v>
      </c>
      <c r="E4578" t="s">
        <v>68</v>
      </c>
      <c r="F4578" t="s">
        <v>65</v>
      </c>
      <c r="G4578" t="s">
        <v>69</v>
      </c>
      <c r="H4578" t="s">
        <v>62</v>
      </c>
      <c r="I4578" t="s">
        <v>67</v>
      </c>
      <c r="J4578">
        <v>4.3973440599287601E-2</v>
      </c>
      <c r="K4578">
        <f t="shared" si="83"/>
        <v>4</v>
      </c>
    </row>
    <row r="4579" spans="1:11" x14ac:dyDescent="0.2">
      <c r="A4579">
        <v>16</v>
      </c>
      <c r="B4579" t="s">
        <v>79</v>
      </c>
      <c r="C4579" t="s">
        <v>57</v>
      </c>
      <c r="D4579" t="s">
        <v>58</v>
      </c>
      <c r="E4579" t="s">
        <v>68</v>
      </c>
      <c r="F4579" t="s">
        <v>65</v>
      </c>
      <c r="G4579" t="s">
        <v>69</v>
      </c>
      <c r="H4579" t="s">
        <v>62</v>
      </c>
      <c r="I4579" t="s">
        <v>67</v>
      </c>
      <c r="J4579">
        <v>6.2480439489260998E-2</v>
      </c>
      <c r="K4579">
        <f t="shared" si="83"/>
        <v>4</v>
      </c>
    </row>
    <row r="4580" spans="1:11" x14ac:dyDescent="0.2">
      <c r="A4580">
        <v>17</v>
      </c>
      <c r="B4580" t="s">
        <v>79</v>
      </c>
      <c r="C4580" t="s">
        <v>57</v>
      </c>
      <c r="D4580" t="s">
        <v>58</v>
      </c>
      <c r="E4580" t="s">
        <v>68</v>
      </c>
      <c r="F4580" t="s">
        <v>65</v>
      </c>
      <c r="G4580" t="s">
        <v>69</v>
      </c>
      <c r="H4580" t="s">
        <v>62</v>
      </c>
      <c r="I4580" t="s">
        <v>67</v>
      </c>
      <c r="J4580">
        <v>8.4773820789465701E-2</v>
      </c>
      <c r="K4580">
        <f t="shared" si="83"/>
        <v>4</v>
      </c>
    </row>
    <row r="4581" spans="1:11" x14ac:dyDescent="0.2">
      <c r="A4581">
        <v>18</v>
      </c>
      <c r="B4581" t="s">
        <v>79</v>
      </c>
      <c r="C4581" t="s">
        <v>57</v>
      </c>
      <c r="D4581" t="s">
        <v>58</v>
      </c>
      <c r="E4581" t="s">
        <v>68</v>
      </c>
      <c r="F4581" t="s">
        <v>65</v>
      </c>
      <c r="G4581" t="s">
        <v>69</v>
      </c>
      <c r="H4581" t="s">
        <v>62</v>
      </c>
      <c r="I4581" t="s">
        <v>67</v>
      </c>
      <c r="J4581">
        <v>0.104887327631683</v>
      </c>
      <c r="K4581">
        <f t="shared" si="83"/>
        <v>4</v>
      </c>
    </row>
    <row r="4582" spans="1:11" x14ac:dyDescent="0.2">
      <c r="A4582">
        <v>19</v>
      </c>
      <c r="B4582" t="s">
        <v>79</v>
      </c>
      <c r="C4582" t="s">
        <v>57</v>
      </c>
      <c r="D4582" t="s">
        <v>58</v>
      </c>
      <c r="E4582" t="s">
        <v>68</v>
      </c>
      <c r="F4582" t="s">
        <v>65</v>
      </c>
      <c r="G4582" t="s">
        <v>69</v>
      </c>
      <c r="H4582" t="s">
        <v>62</v>
      </c>
      <c r="I4582" t="s">
        <v>67</v>
      </c>
      <c r="J4582">
        <v>0.114959518514113</v>
      </c>
      <c r="K4582">
        <f t="shared" si="83"/>
        <v>4</v>
      </c>
    </row>
    <row r="4583" spans="1:11" x14ac:dyDescent="0.2">
      <c r="A4583">
        <v>20</v>
      </c>
      <c r="B4583" t="s">
        <v>79</v>
      </c>
      <c r="C4583" t="s">
        <v>57</v>
      </c>
      <c r="D4583" t="s">
        <v>58</v>
      </c>
      <c r="E4583" t="s">
        <v>68</v>
      </c>
      <c r="F4583" t="s">
        <v>65</v>
      </c>
      <c r="G4583" t="s">
        <v>69</v>
      </c>
      <c r="H4583" t="s">
        <v>62</v>
      </c>
      <c r="I4583" t="s">
        <v>67</v>
      </c>
      <c r="J4583">
        <v>0.111017231499299</v>
      </c>
      <c r="K4583">
        <f t="shared" si="83"/>
        <v>4</v>
      </c>
    </row>
    <row r="4584" spans="1:11" x14ac:dyDescent="0.2">
      <c r="A4584">
        <v>21</v>
      </c>
      <c r="B4584" t="s">
        <v>79</v>
      </c>
      <c r="C4584" t="s">
        <v>57</v>
      </c>
      <c r="D4584" t="s">
        <v>58</v>
      </c>
      <c r="E4584" t="s">
        <v>68</v>
      </c>
      <c r="F4584" t="s">
        <v>65</v>
      </c>
      <c r="G4584" t="s">
        <v>69</v>
      </c>
      <c r="H4584" t="s">
        <v>62</v>
      </c>
      <c r="I4584" t="s">
        <v>67</v>
      </c>
      <c r="J4584">
        <v>0.10300842252060601</v>
      </c>
      <c r="K4584">
        <f t="shared" si="83"/>
        <v>4</v>
      </c>
    </row>
    <row r="4585" spans="1:11" x14ac:dyDescent="0.2">
      <c r="A4585">
        <v>22</v>
      </c>
      <c r="B4585" t="s">
        <v>79</v>
      </c>
      <c r="C4585" t="s">
        <v>57</v>
      </c>
      <c r="D4585" t="s">
        <v>58</v>
      </c>
      <c r="E4585" t="s">
        <v>68</v>
      </c>
      <c r="F4585" t="s">
        <v>65</v>
      </c>
      <c r="G4585" t="s">
        <v>69</v>
      </c>
      <c r="H4585" t="s">
        <v>62</v>
      </c>
      <c r="I4585" t="s">
        <v>67</v>
      </c>
      <c r="J4585">
        <v>8.8060297041081606E-2</v>
      </c>
      <c r="K4585">
        <f t="shared" si="83"/>
        <v>4</v>
      </c>
    </row>
    <row r="4586" spans="1:11" x14ac:dyDescent="0.2">
      <c r="A4586">
        <v>23</v>
      </c>
      <c r="B4586" t="s">
        <v>79</v>
      </c>
      <c r="C4586" t="s">
        <v>57</v>
      </c>
      <c r="D4586" t="s">
        <v>58</v>
      </c>
      <c r="E4586" t="s">
        <v>68</v>
      </c>
      <c r="F4586" t="s">
        <v>65</v>
      </c>
      <c r="G4586" t="s">
        <v>69</v>
      </c>
      <c r="H4586" t="s">
        <v>62</v>
      </c>
      <c r="I4586" t="s">
        <v>67</v>
      </c>
      <c r="J4586">
        <v>6.6573232840707805E-2</v>
      </c>
      <c r="K4586">
        <f t="shared" si="83"/>
        <v>4</v>
      </c>
    </row>
    <row r="4587" spans="1:11" x14ac:dyDescent="0.2">
      <c r="A4587">
        <v>24</v>
      </c>
      <c r="B4587" t="s">
        <v>79</v>
      </c>
      <c r="C4587" t="s">
        <v>57</v>
      </c>
      <c r="D4587" t="s">
        <v>58</v>
      </c>
      <c r="E4587" t="s">
        <v>68</v>
      </c>
      <c r="F4587" t="s">
        <v>65</v>
      </c>
      <c r="G4587" t="s">
        <v>69</v>
      </c>
      <c r="H4587" t="s">
        <v>62</v>
      </c>
      <c r="I4587" t="s">
        <v>67</v>
      </c>
      <c r="J4587">
        <v>4.9482257841594303E-2</v>
      </c>
      <c r="K4587">
        <f t="shared" si="83"/>
        <v>4</v>
      </c>
    </row>
    <row r="4588" spans="1:11" x14ac:dyDescent="0.2">
      <c r="A4588">
        <v>1</v>
      </c>
      <c r="B4588" t="s">
        <v>79</v>
      </c>
      <c r="C4588" t="s">
        <v>63</v>
      </c>
      <c r="D4588" t="s">
        <v>58</v>
      </c>
      <c r="E4588" t="s">
        <v>68</v>
      </c>
      <c r="F4588" t="s">
        <v>65</v>
      </c>
      <c r="G4588" t="s">
        <v>69</v>
      </c>
      <c r="H4588" t="s">
        <v>62</v>
      </c>
      <c r="I4588" t="s">
        <v>67</v>
      </c>
      <c r="J4588">
        <v>3.8412642158179598E-2</v>
      </c>
      <c r="K4588">
        <f t="shared" si="83"/>
        <v>4</v>
      </c>
    </row>
    <row r="4589" spans="1:11" x14ac:dyDescent="0.2">
      <c r="A4589">
        <v>2</v>
      </c>
      <c r="B4589" t="s">
        <v>79</v>
      </c>
      <c r="C4589" t="s">
        <v>63</v>
      </c>
      <c r="D4589" t="s">
        <v>58</v>
      </c>
      <c r="E4589" t="s">
        <v>68</v>
      </c>
      <c r="F4589" t="s">
        <v>65</v>
      </c>
      <c r="G4589" t="s">
        <v>69</v>
      </c>
      <c r="H4589" t="s">
        <v>62</v>
      </c>
      <c r="I4589" t="s">
        <v>67</v>
      </c>
      <c r="J4589">
        <v>8.4658547085396992E-3</v>
      </c>
      <c r="K4589">
        <f t="shared" si="83"/>
        <v>4</v>
      </c>
    </row>
    <row r="4590" spans="1:11" x14ac:dyDescent="0.2">
      <c r="A4590">
        <v>3</v>
      </c>
      <c r="B4590" t="s">
        <v>79</v>
      </c>
      <c r="C4590" t="s">
        <v>63</v>
      </c>
      <c r="D4590" t="s">
        <v>58</v>
      </c>
      <c r="E4590" t="s">
        <v>68</v>
      </c>
      <c r="F4590" t="s">
        <v>65</v>
      </c>
      <c r="G4590" t="s">
        <v>69</v>
      </c>
      <c r="H4590" t="s">
        <v>62</v>
      </c>
      <c r="I4590" t="s">
        <v>67</v>
      </c>
      <c r="J4590">
        <v>5.1699057302816301E-3</v>
      </c>
      <c r="K4590">
        <f t="shared" si="83"/>
        <v>4</v>
      </c>
    </row>
    <row r="4591" spans="1:11" x14ac:dyDescent="0.2">
      <c r="A4591">
        <v>4</v>
      </c>
      <c r="B4591" t="s">
        <v>79</v>
      </c>
      <c r="C4591" t="s">
        <v>63</v>
      </c>
      <c r="D4591" t="s">
        <v>58</v>
      </c>
      <c r="E4591" t="s">
        <v>68</v>
      </c>
      <c r="F4591" t="s">
        <v>65</v>
      </c>
      <c r="G4591" t="s">
        <v>69</v>
      </c>
      <c r="H4591" t="s">
        <v>62</v>
      </c>
      <c r="I4591" t="s">
        <v>67</v>
      </c>
      <c r="J4591">
        <v>3.1372361093108701E-3</v>
      </c>
      <c r="K4591">
        <f t="shared" si="83"/>
        <v>4</v>
      </c>
    </row>
    <row r="4592" spans="1:11" x14ac:dyDescent="0.2">
      <c r="A4592">
        <v>5</v>
      </c>
      <c r="B4592" t="s">
        <v>79</v>
      </c>
      <c r="C4592" t="s">
        <v>63</v>
      </c>
      <c r="D4592" t="s">
        <v>58</v>
      </c>
      <c r="E4592" t="s">
        <v>68</v>
      </c>
      <c r="F4592" t="s">
        <v>65</v>
      </c>
      <c r="G4592" t="s">
        <v>69</v>
      </c>
      <c r="H4592" t="s">
        <v>62</v>
      </c>
      <c r="I4592" t="s">
        <v>67</v>
      </c>
      <c r="J4592">
        <v>1.5697057838613799E-3</v>
      </c>
      <c r="K4592">
        <f t="shared" si="83"/>
        <v>4</v>
      </c>
    </row>
    <row r="4593" spans="1:11" x14ac:dyDescent="0.2">
      <c r="A4593">
        <v>6</v>
      </c>
      <c r="B4593" t="s">
        <v>79</v>
      </c>
      <c r="C4593" t="s">
        <v>63</v>
      </c>
      <c r="D4593" t="s">
        <v>58</v>
      </c>
      <c r="E4593" t="s">
        <v>68</v>
      </c>
      <c r="F4593" t="s">
        <v>65</v>
      </c>
      <c r="G4593" t="s">
        <v>69</v>
      </c>
      <c r="H4593" t="s">
        <v>62</v>
      </c>
      <c r="I4593" t="s">
        <v>67</v>
      </c>
      <c r="J4593">
        <v>1.0595814261996699E-3</v>
      </c>
      <c r="K4593">
        <f t="shared" si="83"/>
        <v>4</v>
      </c>
    </row>
    <row r="4594" spans="1:11" x14ac:dyDescent="0.2">
      <c r="A4594">
        <v>7</v>
      </c>
      <c r="B4594" t="s">
        <v>79</v>
      </c>
      <c r="C4594" t="s">
        <v>63</v>
      </c>
      <c r="D4594" t="s">
        <v>58</v>
      </c>
      <c r="E4594" t="s">
        <v>68</v>
      </c>
      <c r="F4594" t="s">
        <v>65</v>
      </c>
      <c r="G4594" t="s">
        <v>69</v>
      </c>
      <c r="H4594" t="s">
        <v>62</v>
      </c>
      <c r="I4594" t="s">
        <v>67</v>
      </c>
      <c r="J4594">
        <v>1.10963228934833E-3</v>
      </c>
      <c r="K4594">
        <f t="shared" si="83"/>
        <v>4</v>
      </c>
    </row>
    <row r="4595" spans="1:11" x14ac:dyDescent="0.2">
      <c r="A4595">
        <v>8</v>
      </c>
      <c r="B4595" t="s">
        <v>79</v>
      </c>
      <c r="C4595" t="s">
        <v>63</v>
      </c>
      <c r="D4595" t="s">
        <v>58</v>
      </c>
      <c r="E4595" t="s">
        <v>68</v>
      </c>
      <c r="F4595" t="s">
        <v>65</v>
      </c>
      <c r="G4595" t="s">
        <v>69</v>
      </c>
      <c r="H4595" t="s">
        <v>62</v>
      </c>
      <c r="I4595" t="s">
        <v>67</v>
      </c>
      <c r="J4595">
        <v>1.8713505882074701E-3</v>
      </c>
      <c r="K4595">
        <f t="shared" si="83"/>
        <v>4</v>
      </c>
    </row>
    <row r="4596" spans="1:11" x14ac:dyDescent="0.2">
      <c r="A4596">
        <v>9</v>
      </c>
      <c r="B4596" t="s">
        <v>79</v>
      </c>
      <c r="C4596" t="s">
        <v>63</v>
      </c>
      <c r="D4596" t="s">
        <v>58</v>
      </c>
      <c r="E4596" t="s">
        <v>68</v>
      </c>
      <c r="F4596" t="s">
        <v>65</v>
      </c>
      <c r="G4596" t="s">
        <v>69</v>
      </c>
      <c r="H4596" t="s">
        <v>62</v>
      </c>
      <c r="I4596" t="s">
        <v>67</v>
      </c>
      <c r="J4596">
        <v>3.5808220705060199E-3</v>
      </c>
      <c r="K4596">
        <f t="shared" si="83"/>
        <v>4</v>
      </c>
    </row>
    <row r="4597" spans="1:11" x14ac:dyDescent="0.2">
      <c r="A4597">
        <v>10</v>
      </c>
      <c r="B4597" t="s">
        <v>79</v>
      </c>
      <c r="C4597" t="s">
        <v>63</v>
      </c>
      <c r="D4597" t="s">
        <v>58</v>
      </c>
      <c r="E4597" t="s">
        <v>68</v>
      </c>
      <c r="F4597" t="s">
        <v>65</v>
      </c>
      <c r="G4597" t="s">
        <v>69</v>
      </c>
      <c r="H4597" t="s">
        <v>62</v>
      </c>
      <c r="I4597" t="s">
        <v>67</v>
      </c>
      <c r="J4597">
        <v>7.2468437799696802E-3</v>
      </c>
      <c r="K4597">
        <f t="shared" si="83"/>
        <v>4</v>
      </c>
    </row>
    <row r="4598" spans="1:11" x14ac:dyDescent="0.2">
      <c r="A4598">
        <v>11</v>
      </c>
      <c r="B4598" t="s">
        <v>79</v>
      </c>
      <c r="C4598" t="s">
        <v>63</v>
      </c>
      <c r="D4598" t="s">
        <v>58</v>
      </c>
      <c r="E4598" t="s">
        <v>68</v>
      </c>
      <c r="F4598" t="s">
        <v>65</v>
      </c>
      <c r="G4598" t="s">
        <v>69</v>
      </c>
      <c r="H4598" t="s">
        <v>62</v>
      </c>
      <c r="I4598" t="s">
        <v>67</v>
      </c>
      <c r="J4598">
        <v>1.33330079741619E-2</v>
      </c>
      <c r="K4598">
        <f t="shared" si="83"/>
        <v>4</v>
      </c>
    </row>
    <row r="4599" spans="1:11" x14ac:dyDescent="0.2">
      <c r="A4599">
        <v>12</v>
      </c>
      <c r="B4599" t="s">
        <v>79</v>
      </c>
      <c r="C4599" t="s">
        <v>63</v>
      </c>
      <c r="D4599" t="s">
        <v>58</v>
      </c>
      <c r="E4599" t="s">
        <v>68</v>
      </c>
      <c r="F4599" t="s">
        <v>65</v>
      </c>
      <c r="G4599" t="s">
        <v>69</v>
      </c>
      <c r="H4599" t="s">
        <v>62</v>
      </c>
      <c r="I4599" t="s">
        <v>67</v>
      </c>
      <c r="J4599">
        <v>2.2422112256417898E-2</v>
      </c>
      <c r="K4599">
        <f t="shared" si="83"/>
        <v>4</v>
      </c>
    </row>
    <row r="4600" spans="1:11" x14ac:dyDescent="0.2">
      <c r="A4600">
        <v>13</v>
      </c>
      <c r="B4600" t="s">
        <v>79</v>
      </c>
      <c r="C4600" t="s">
        <v>63</v>
      </c>
      <c r="D4600" t="s">
        <v>58</v>
      </c>
      <c r="E4600" t="s">
        <v>68</v>
      </c>
      <c r="F4600" t="s">
        <v>65</v>
      </c>
      <c r="G4600" t="s">
        <v>69</v>
      </c>
      <c r="H4600" t="s">
        <v>62</v>
      </c>
      <c r="I4600" t="s">
        <v>67</v>
      </c>
      <c r="J4600">
        <v>3.37773924650972E-2</v>
      </c>
      <c r="K4600">
        <f t="shared" si="83"/>
        <v>4</v>
      </c>
    </row>
    <row r="4601" spans="1:11" x14ac:dyDescent="0.2">
      <c r="A4601">
        <v>14</v>
      </c>
      <c r="B4601" t="s">
        <v>79</v>
      </c>
      <c r="C4601" t="s">
        <v>63</v>
      </c>
      <c r="D4601" t="s">
        <v>58</v>
      </c>
      <c r="E4601" t="s">
        <v>68</v>
      </c>
      <c r="F4601" t="s">
        <v>65</v>
      </c>
      <c r="G4601" t="s">
        <v>69</v>
      </c>
      <c r="H4601" t="s">
        <v>62</v>
      </c>
      <c r="I4601" t="s">
        <v>67</v>
      </c>
      <c r="J4601">
        <v>4.6132947147103601E-2</v>
      </c>
      <c r="K4601">
        <f t="shared" si="83"/>
        <v>4</v>
      </c>
    </row>
    <row r="4602" spans="1:11" x14ac:dyDescent="0.2">
      <c r="A4602">
        <v>15</v>
      </c>
      <c r="B4602" t="s">
        <v>79</v>
      </c>
      <c r="C4602" t="s">
        <v>63</v>
      </c>
      <c r="D4602" t="s">
        <v>58</v>
      </c>
      <c r="E4602" t="s">
        <v>68</v>
      </c>
      <c r="F4602" t="s">
        <v>65</v>
      </c>
      <c r="G4602" t="s">
        <v>69</v>
      </c>
      <c r="H4602" t="s">
        <v>62</v>
      </c>
      <c r="I4602" t="s">
        <v>67</v>
      </c>
      <c r="J4602">
        <v>5.8936777703955397E-2</v>
      </c>
      <c r="K4602">
        <f t="shared" si="83"/>
        <v>4</v>
      </c>
    </row>
    <row r="4603" spans="1:11" x14ac:dyDescent="0.2">
      <c r="A4603">
        <v>16</v>
      </c>
      <c r="B4603" t="s">
        <v>79</v>
      </c>
      <c r="C4603" t="s">
        <v>63</v>
      </c>
      <c r="D4603" t="s">
        <v>58</v>
      </c>
      <c r="E4603" t="s">
        <v>68</v>
      </c>
      <c r="F4603" t="s">
        <v>65</v>
      </c>
      <c r="G4603" t="s">
        <v>69</v>
      </c>
      <c r="H4603" t="s">
        <v>62</v>
      </c>
      <c r="I4603" t="s">
        <v>67</v>
      </c>
      <c r="J4603">
        <v>7.18253347100761E-2</v>
      </c>
      <c r="K4603">
        <f t="shared" si="83"/>
        <v>4</v>
      </c>
    </row>
    <row r="4604" spans="1:11" x14ac:dyDescent="0.2">
      <c r="A4604">
        <v>17</v>
      </c>
      <c r="B4604" t="s">
        <v>79</v>
      </c>
      <c r="C4604" t="s">
        <v>63</v>
      </c>
      <c r="D4604" t="s">
        <v>58</v>
      </c>
      <c r="E4604" t="s">
        <v>68</v>
      </c>
      <c r="F4604" t="s">
        <v>65</v>
      </c>
      <c r="G4604" t="s">
        <v>69</v>
      </c>
      <c r="H4604" t="s">
        <v>62</v>
      </c>
      <c r="I4604" t="s">
        <v>67</v>
      </c>
      <c r="J4604">
        <v>8.6501848877709703E-2</v>
      </c>
      <c r="K4604">
        <f t="shared" si="83"/>
        <v>4</v>
      </c>
    </row>
    <row r="4605" spans="1:11" x14ac:dyDescent="0.2">
      <c r="A4605">
        <v>18</v>
      </c>
      <c r="B4605" t="s">
        <v>79</v>
      </c>
      <c r="C4605" t="s">
        <v>63</v>
      </c>
      <c r="D4605" t="s">
        <v>58</v>
      </c>
      <c r="E4605" t="s">
        <v>68</v>
      </c>
      <c r="F4605" t="s">
        <v>65</v>
      </c>
      <c r="G4605" t="s">
        <v>69</v>
      </c>
      <c r="H4605" t="s">
        <v>62</v>
      </c>
      <c r="I4605" t="s">
        <v>67</v>
      </c>
      <c r="J4605">
        <v>9.6181935646508801E-2</v>
      </c>
      <c r="K4605">
        <f t="shared" si="83"/>
        <v>4</v>
      </c>
    </row>
    <row r="4606" spans="1:11" x14ac:dyDescent="0.2">
      <c r="A4606">
        <v>19</v>
      </c>
      <c r="B4606" t="s">
        <v>79</v>
      </c>
      <c r="C4606" t="s">
        <v>63</v>
      </c>
      <c r="D4606" t="s">
        <v>58</v>
      </c>
      <c r="E4606" t="s">
        <v>68</v>
      </c>
      <c r="F4606" t="s">
        <v>65</v>
      </c>
      <c r="G4606" t="s">
        <v>69</v>
      </c>
      <c r="H4606" t="s">
        <v>62</v>
      </c>
      <c r="I4606" t="s">
        <v>67</v>
      </c>
      <c r="J4606">
        <v>0.104303202845034</v>
      </c>
      <c r="K4606">
        <f t="shared" si="83"/>
        <v>4</v>
      </c>
    </row>
    <row r="4607" spans="1:11" x14ac:dyDescent="0.2">
      <c r="A4607">
        <v>20</v>
      </c>
      <c r="B4607" t="s">
        <v>79</v>
      </c>
      <c r="C4607" t="s">
        <v>63</v>
      </c>
      <c r="D4607" t="s">
        <v>58</v>
      </c>
      <c r="E4607" t="s">
        <v>68</v>
      </c>
      <c r="F4607" t="s">
        <v>65</v>
      </c>
      <c r="G4607" t="s">
        <v>69</v>
      </c>
      <c r="H4607" t="s">
        <v>62</v>
      </c>
      <c r="I4607" t="s">
        <v>67</v>
      </c>
      <c r="J4607">
        <v>0.10113159841633899</v>
      </c>
      <c r="K4607">
        <f t="shared" si="83"/>
        <v>4</v>
      </c>
    </row>
    <row r="4608" spans="1:11" x14ac:dyDescent="0.2">
      <c r="A4608">
        <v>21</v>
      </c>
      <c r="B4608" t="s">
        <v>79</v>
      </c>
      <c r="C4608" t="s">
        <v>63</v>
      </c>
      <c r="D4608" t="s">
        <v>58</v>
      </c>
      <c r="E4608" t="s">
        <v>68</v>
      </c>
      <c r="F4608" t="s">
        <v>65</v>
      </c>
      <c r="G4608" t="s">
        <v>69</v>
      </c>
      <c r="H4608" t="s">
        <v>62</v>
      </c>
      <c r="I4608" t="s">
        <v>67</v>
      </c>
      <c r="J4608">
        <v>9.2964478723424296E-2</v>
      </c>
      <c r="K4608">
        <f t="shared" si="83"/>
        <v>4</v>
      </c>
    </row>
    <row r="4609" spans="1:11" x14ac:dyDescent="0.2">
      <c r="A4609">
        <v>22</v>
      </c>
      <c r="B4609" t="s">
        <v>79</v>
      </c>
      <c r="C4609" t="s">
        <v>63</v>
      </c>
      <c r="D4609" t="s">
        <v>58</v>
      </c>
      <c r="E4609" t="s">
        <v>68</v>
      </c>
      <c r="F4609" t="s">
        <v>65</v>
      </c>
      <c r="G4609" t="s">
        <v>69</v>
      </c>
      <c r="H4609" t="s">
        <v>62</v>
      </c>
      <c r="I4609" t="s">
        <v>67</v>
      </c>
      <c r="J4609">
        <v>8.1438881106759606E-2</v>
      </c>
      <c r="K4609">
        <f t="shared" si="83"/>
        <v>4</v>
      </c>
    </row>
    <row r="4610" spans="1:11" x14ac:dyDescent="0.2">
      <c r="A4610">
        <v>23</v>
      </c>
      <c r="B4610" t="s">
        <v>79</v>
      </c>
      <c r="C4610" t="s">
        <v>63</v>
      </c>
      <c r="D4610" t="s">
        <v>58</v>
      </c>
      <c r="E4610" t="s">
        <v>68</v>
      </c>
      <c r="F4610" t="s">
        <v>65</v>
      </c>
      <c r="G4610" t="s">
        <v>69</v>
      </c>
      <c r="H4610" t="s">
        <v>62</v>
      </c>
      <c r="I4610" t="s">
        <v>67</v>
      </c>
      <c r="J4610">
        <v>6.7287277776631405E-2</v>
      </c>
      <c r="K4610">
        <f t="shared" si="83"/>
        <v>4</v>
      </c>
    </row>
    <row r="4611" spans="1:11" x14ac:dyDescent="0.2">
      <c r="A4611">
        <v>24</v>
      </c>
      <c r="B4611" t="s">
        <v>79</v>
      </c>
      <c r="C4611" t="s">
        <v>63</v>
      </c>
      <c r="D4611" t="s">
        <v>58</v>
      </c>
      <c r="E4611" t="s">
        <v>68</v>
      </c>
      <c r="F4611" t="s">
        <v>65</v>
      </c>
      <c r="G4611" t="s">
        <v>69</v>
      </c>
      <c r="H4611" t="s">
        <v>62</v>
      </c>
      <c r="I4611" t="s">
        <v>67</v>
      </c>
      <c r="J4611">
        <v>5.2139629706375E-2</v>
      </c>
      <c r="K4611">
        <f t="shared" si="83"/>
        <v>4</v>
      </c>
    </row>
    <row r="4612" spans="1:11" x14ac:dyDescent="0.2">
      <c r="A4612">
        <v>1</v>
      </c>
      <c r="B4612" t="s">
        <v>79</v>
      </c>
      <c r="C4612" t="s">
        <v>57</v>
      </c>
      <c r="D4612" t="s">
        <v>58</v>
      </c>
      <c r="E4612" t="s">
        <v>59</v>
      </c>
      <c r="F4612" t="s">
        <v>60</v>
      </c>
      <c r="G4612" t="s">
        <v>69</v>
      </c>
      <c r="H4612" t="s">
        <v>62</v>
      </c>
      <c r="I4612" t="s">
        <v>67</v>
      </c>
      <c r="J4612">
        <v>2.84032391747015E-2</v>
      </c>
      <c r="K4612">
        <f t="shared" ref="K4612:K4675" si="84">MONTH(1&amp;B4612)</f>
        <v>4</v>
      </c>
    </row>
    <row r="4613" spans="1:11" x14ac:dyDescent="0.2">
      <c r="A4613">
        <v>2</v>
      </c>
      <c r="B4613" t="s">
        <v>79</v>
      </c>
      <c r="C4613" t="s">
        <v>57</v>
      </c>
      <c r="D4613" t="s">
        <v>58</v>
      </c>
      <c r="E4613" t="s">
        <v>59</v>
      </c>
      <c r="F4613" t="s">
        <v>60</v>
      </c>
      <c r="G4613" t="s">
        <v>69</v>
      </c>
      <c r="H4613" t="s">
        <v>62</v>
      </c>
      <c r="I4613" t="s">
        <v>67</v>
      </c>
      <c r="J4613">
        <v>7.3555766199814004E-3</v>
      </c>
      <c r="K4613">
        <f t="shared" si="84"/>
        <v>4</v>
      </c>
    </row>
    <row r="4614" spans="1:11" x14ac:dyDescent="0.2">
      <c r="A4614">
        <v>3</v>
      </c>
      <c r="B4614" t="s">
        <v>79</v>
      </c>
      <c r="C4614" t="s">
        <v>57</v>
      </c>
      <c r="D4614" t="s">
        <v>58</v>
      </c>
      <c r="E4614" t="s">
        <v>59</v>
      </c>
      <c r="F4614" t="s">
        <v>60</v>
      </c>
      <c r="G4614" t="s">
        <v>69</v>
      </c>
      <c r="H4614" t="s">
        <v>62</v>
      </c>
      <c r="I4614" t="s">
        <v>67</v>
      </c>
      <c r="J4614">
        <v>1.94888267658533E-3</v>
      </c>
      <c r="K4614">
        <f t="shared" si="84"/>
        <v>4</v>
      </c>
    </row>
    <row r="4615" spans="1:11" x14ac:dyDescent="0.2">
      <c r="A4615">
        <v>4</v>
      </c>
      <c r="B4615" t="s">
        <v>79</v>
      </c>
      <c r="C4615" t="s">
        <v>57</v>
      </c>
      <c r="D4615" t="s">
        <v>58</v>
      </c>
      <c r="E4615" t="s">
        <v>59</v>
      </c>
      <c r="F4615" t="s">
        <v>60</v>
      </c>
      <c r="G4615" t="s">
        <v>69</v>
      </c>
      <c r="H4615" t="s">
        <v>62</v>
      </c>
      <c r="I4615" t="s">
        <v>67</v>
      </c>
      <c r="J4615">
        <v>1.04908832904438E-3</v>
      </c>
      <c r="K4615">
        <f t="shared" si="84"/>
        <v>4</v>
      </c>
    </row>
    <row r="4616" spans="1:11" x14ac:dyDescent="0.2">
      <c r="A4616">
        <v>5</v>
      </c>
      <c r="B4616" t="s">
        <v>79</v>
      </c>
      <c r="C4616" t="s">
        <v>57</v>
      </c>
      <c r="D4616" t="s">
        <v>58</v>
      </c>
      <c r="E4616" t="s">
        <v>59</v>
      </c>
      <c r="F4616" t="s">
        <v>60</v>
      </c>
      <c r="G4616" t="s">
        <v>69</v>
      </c>
      <c r="H4616" t="s">
        <v>62</v>
      </c>
      <c r="I4616" t="s">
        <v>67</v>
      </c>
      <c r="J4616">
        <v>1.2851547994424601E-3</v>
      </c>
      <c r="K4616">
        <f t="shared" si="84"/>
        <v>4</v>
      </c>
    </row>
    <row r="4617" spans="1:11" x14ac:dyDescent="0.2">
      <c r="A4617">
        <v>6</v>
      </c>
      <c r="B4617" t="s">
        <v>79</v>
      </c>
      <c r="C4617" t="s">
        <v>57</v>
      </c>
      <c r="D4617" t="s">
        <v>58</v>
      </c>
      <c r="E4617" t="s">
        <v>59</v>
      </c>
      <c r="F4617" t="s">
        <v>60</v>
      </c>
      <c r="G4617" t="s">
        <v>69</v>
      </c>
      <c r="H4617" t="s">
        <v>62</v>
      </c>
      <c r="I4617" t="s">
        <v>67</v>
      </c>
      <c r="J4617">
        <v>1.4461563981499499E-3</v>
      </c>
      <c r="K4617">
        <f t="shared" si="84"/>
        <v>4</v>
      </c>
    </row>
    <row r="4618" spans="1:11" x14ac:dyDescent="0.2">
      <c r="A4618">
        <v>7</v>
      </c>
      <c r="B4618" t="s">
        <v>79</v>
      </c>
      <c r="C4618" t="s">
        <v>57</v>
      </c>
      <c r="D4618" t="s">
        <v>58</v>
      </c>
      <c r="E4618" t="s">
        <v>59</v>
      </c>
      <c r="F4618" t="s">
        <v>60</v>
      </c>
      <c r="G4618" t="s">
        <v>69</v>
      </c>
      <c r="H4618" t="s">
        <v>62</v>
      </c>
      <c r="I4618" t="s">
        <v>67</v>
      </c>
      <c r="J4618">
        <v>2.8005663017051201E-3</v>
      </c>
      <c r="K4618">
        <f t="shared" si="84"/>
        <v>4</v>
      </c>
    </row>
    <row r="4619" spans="1:11" x14ac:dyDescent="0.2">
      <c r="A4619">
        <v>8</v>
      </c>
      <c r="B4619" t="s">
        <v>79</v>
      </c>
      <c r="C4619" t="s">
        <v>57</v>
      </c>
      <c r="D4619" t="s">
        <v>58</v>
      </c>
      <c r="E4619" t="s">
        <v>59</v>
      </c>
      <c r="F4619" t="s">
        <v>60</v>
      </c>
      <c r="G4619" t="s">
        <v>69</v>
      </c>
      <c r="H4619" t="s">
        <v>62</v>
      </c>
      <c r="I4619" t="s">
        <v>67</v>
      </c>
      <c r="J4619">
        <v>3.6365210734664302E-3</v>
      </c>
      <c r="K4619">
        <f t="shared" si="84"/>
        <v>4</v>
      </c>
    </row>
    <row r="4620" spans="1:11" x14ac:dyDescent="0.2">
      <c r="A4620">
        <v>9</v>
      </c>
      <c r="B4620" t="s">
        <v>79</v>
      </c>
      <c r="C4620" t="s">
        <v>57</v>
      </c>
      <c r="D4620" t="s">
        <v>58</v>
      </c>
      <c r="E4620" t="s">
        <v>59</v>
      </c>
      <c r="F4620" t="s">
        <v>60</v>
      </c>
      <c r="G4620" t="s">
        <v>69</v>
      </c>
      <c r="H4620" t="s">
        <v>62</v>
      </c>
      <c r="I4620" t="s">
        <v>67</v>
      </c>
      <c r="J4620">
        <v>5.9741936269796202E-3</v>
      </c>
      <c r="K4620">
        <f t="shared" si="84"/>
        <v>4</v>
      </c>
    </row>
    <row r="4621" spans="1:11" x14ac:dyDescent="0.2">
      <c r="A4621">
        <v>10</v>
      </c>
      <c r="B4621" t="s">
        <v>79</v>
      </c>
      <c r="C4621" t="s">
        <v>57</v>
      </c>
      <c r="D4621" t="s">
        <v>58</v>
      </c>
      <c r="E4621" t="s">
        <v>59</v>
      </c>
      <c r="F4621" t="s">
        <v>60</v>
      </c>
      <c r="G4621" t="s">
        <v>69</v>
      </c>
      <c r="H4621" t="s">
        <v>62</v>
      </c>
      <c r="I4621" t="s">
        <v>67</v>
      </c>
      <c r="J4621">
        <v>8.6412986484340898E-3</v>
      </c>
      <c r="K4621">
        <f t="shared" si="84"/>
        <v>4</v>
      </c>
    </row>
    <row r="4622" spans="1:11" x14ac:dyDescent="0.2">
      <c r="A4622">
        <v>11</v>
      </c>
      <c r="B4622" t="s">
        <v>79</v>
      </c>
      <c r="C4622" t="s">
        <v>57</v>
      </c>
      <c r="D4622" t="s">
        <v>58</v>
      </c>
      <c r="E4622" t="s">
        <v>59</v>
      </c>
      <c r="F4622" t="s">
        <v>60</v>
      </c>
      <c r="G4622" t="s">
        <v>69</v>
      </c>
      <c r="H4622" t="s">
        <v>62</v>
      </c>
      <c r="I4622" t="s">
        <v>67</v>
      </c>
      <c r="J4622">
        <v>1.05374605955909E-2</v>
      </c>
      <c r="K4622">
        <f t="shared" si="84"/>
        <v>4</v>
      </c>
    </row>
    <row r="4623" spans="1:11" x14ac:dyDescent="0.2">
      <c r="A4623">
        <v>12</v>
      </c>
      <c r="B4623" t="s">
        <v>79</v>
      </c>
      <c r="C4623" t="s">
        <v>57</v>
      </c>
      <c r="D4623" t="s">
        <v>58</v>
      </c>
      <c r="E4623" t="s">
        <v>59</v>
      </c>
      <c r="F4623" t="s">
        <v>60</v>
      </c>
      <c r="G4623" t="s">
        <v>69</v>
      </c>
      <c r="H4623" t="s">
        <v>62</v>
      </c>
      <c r="I4623" t="s">
        <v>67</v>
      </c>
      <c r="J4623">
        <v>1.21965481116843E-2</v>
      </c>
      <c r="K4623">
        <f t="shared" si="84"/>
        <v>4</v>
      </c>
    </row>
    <row r="4624" spans="1:11" x14ac:dyDescent="0.2">
      <c r="A4624">
        <v>13</v>
      </c>
      <c r="B4624" t="s">
        <v>79</v>
      </c>
      <c r="C4624" t="s">
        <v>57</v>
      </c>
      <c r="D4624" t="s">
        <v>58</v>
      </c>
      <c r="E4624" t="s">
        <v>59</v>
      </c>
      <c r="F4624" t="s">
        <v>60</v>
      </c>
      <c r="G4624" t="s">
        <v>69</v>
      </c>
      <c r="H4624" t="s">
        <v>62</v>
      </c>
      <c r="I4624" t="s">
        <v>67</v>
      </c>
      <c r="J4624">
        <v>1.40139644744935E-2</v>
      </c>
      <c r="K4624">
        <f t="shared" si="84"/>
        <v>4</v>
      </c>
    </row>
    <row r="4625" spans="1:11" x14ac:dyDescent="0.2">
      <c r="A4625">
        <v>14</v>
      </c>
      <c r="B4625" t="s">
        <v>79</v>
      </c>
      <c r="C4625" t="s">
        <v>57</v>
      </c>
      <c r="D4625" t="s">
        <v>58</v>
      </c>
      <c r="E4625" t="s">
        <v>59</v>
      </c>
      <c r="F4625" t="s">
        <v>60</v>
      </c>
      <c r="G4625" t="s">
        <v>69</v>
      </c>
      <c r="H4625" t="s">
        <v>62</v>
      </c>
      <c r="I4625" t="s">
        <v>67</v>
      </c>
      <c r="J4625">
        <v>2.0226757485719001E-2</v>
      </c>
      <c r="K4625">
        <f t="shared" si="84"/>
        <v>4</v>
      </c>
    </row>
    <row r="4626" spans="1:11" x14ac:dyDescent="0.2">
      <c r="A4626">
        <v>15</v>
      </c>
      <c r="B4626" t="s">
        <v>79</v>
      </c>
      <c r="C4626" t="s">
        <v>57</v>
      </c>
      <c r="D4626" t="s">
        <v>58</v>
      </c>
      <c r="E4626" t="s">
        <v>59</v>
      </c>
      <c r="F4626" t="s">
        <v>60</v>
      </c>
      <c r="G4626" t="s">
        <v>69</v>
      </c>
      <c r="H4626" t="s">
        <v>62</v>
      </c>
      <c r="I4626" t="s">
        <v>67</v>
      </c>
      <c r="J4626">
        <v>3.2609696946865101E-2</v>
      </c>
      <c r="K4626">
        <f t="shared" si="84"/>
        <v>4</v>
      </c>
    </row>
    <row r="4627" spans="1:11" x14ac:dyDescent="0.2">
      <c r="A4627">
        <v>16</v>
      </c>
      <c r="B4627" t="s">
        <v>79</v>
      </c>
      <c r="C4627" t="s">
        <v>57</v>
      </c>
      <c r="D4627" t="s">
        <v>58</v>
      </c>
      <c r="E4627" t="s">
        <v>59</v>
      </c>
      <c r="F4627" t="s">
        <v>60</v>
      </c>
      <c r="G4627" t="s">
        <v>69</v>
      </c>
      <c r="H4627" t="s">
        <v>62</v>
      </c>
      <c r="I4627" t="s">
        <v>67</v>
      </c>
      <c r="J4627">
        <v>5.4855746478519499E-2</v>
      </c>
      <c r="K4627">
        <f t="shared" si="84"/>
        <v>4</v>
      </c>
    </row>
    <row r="4628" spans="1:11" x14ac:dyDescent="0.2">
      <c r="A4628">
        <v>17</v>
      </c>
      <c r="B4628" t="s">
        <v>79</v>
      </c>
      <c r="C4628" t="s">
        <v>57</v>
      </c>
      <c r="D4628" t="s">
        <v>58</v>
      </c>
      <c r="E4628" t="s">
        <v>59</v>
      </c>
      <c r="F4628" t="s">
        <v>60</v>
      </c>
      <c r="G4628" t="s">
        <v>69</v>
      </c>
      <c r="H4628" t="s">
        <v>62</v>
      </c>
      <c r="I4628" t="s">
        <v>67</v>
      </c>
      <c r="J4628">
        <v>8.2348935529298603E-2</v>
      </c>
      <c r="K4628">
        <f t="shared" si="84"/>
        <v>4</v>
      </c>
    </row>
    <row r="4629" spans="1:11" x14ac:dyDescent="0.2">
      <c r="A4629">
        <v>18</v>
      </c>
      <c r="B4629" t="s">
        <v>79</v>
      </c>
      <c r="C4629" t="s">
        <v>57</v>
      </c>
      <c r="D4629" t="s">
        <v>58</v>
      </c>
      <c r="E4629" t="s">
        <v>59</v>
      </c>
      <c r="F4629" t="s">
        <v>60</v>
      </c>
      <c r="G4629" t="s">
        <v>69</v>
      </c>
      <c r="H4629" t="s">
        <v>62</v>
      </c>
      <c r="I4629" t="s">
        <v>67</v>
      </c>
      <c r="J4629">
        <v>0.105767453018817</v>
      </c>
      <c r="K4629">
        <f t="shared" si="84"/>
        <v>4</v>
      </c>
    </row>
    <row r="4630" spans="1:11" x14ac:dyDescent="0.2">
      <c r="A4630">
        <v>19</v>
      </c>
      <c r="B4630" t="s">
        <v>79</v>
      </c>
      <c r="C4630" t="s">
        <v>57</v>
      </c>
      <c r="D4630" t="s">
        <v>58</v>
      </c>
      <c r="E4630" t="s">
        <v>59</v>
      </c>
      <c r="F4630" t="s">
        <v>60</v>
      </c>
      <c r="G4630" t="s">
        <v>69</v>
      </c>
      <c r="H4630" t="s">
        <v>62</v>
      </c>
      <c r="I4630" t="s">
        <v>67</v>
      </c>
      <c r="J4630">
        <v>0.117667313399338</v>
      </c>
      <c r="K4630">
        <f t="shared" si="84"/>
        <v>4</v>
      </c>
    </row>
    <row r="4631" spans="1:11" x14ac:dyDescent="0.2">
      <c r="A4631">
        <v>20</v>
      </c>
      <c r="B4631" t="s">
        <v>79</v>
      </c>
      <c r="C4631" t="s">
        <v>57</v>
      </c>
      <c r="D4631" t="s">
        <v>58</v>
      </c>
      <c r="E4631" t="s">
        <v>59</v>
      </c>
      <c r="F4631" t="s">
        <v>60</v>
      </c>
      <c r="G4631" t="s">
        <v>69</v>
      </c>
      <c r="H4631" t="s">
        <v>62</v>
      </c>
      <c r="I4631" t="s">
        <v>67</v>
      </c>
      <c r="J4631">
        <v>0.121408796015605</v>
      </c>
      <c r="K4631">
        <f t="shared" si="84"/>
        <v>4</v>
      </c>
    </row>
    <row r="4632" spans="1:11" x14ac:dyDescent="0.2">
      <c r="A4632">
        <v>21</v>
      </c>
      <c r="B4632" t="s">
        <v>79</v>
      </c>
      <c r="C4632" t="s">
        <v>57</v>
      </c>
      <c r="D4632" t="s">
        <v>58</v>
      </c>
      <c r="E4632" t="s">
        <v>59</v>
      </c>
      <c r="F4632" t="s">
        <v>60</v>
      </c>
      <c r="G4632" t="s">
        <v>69</v>
      </c>
      <c r="H4632" t="s">
        <v>62</v>
      </c>
      <c r="I4632" t="s">
        <v>67</v>
      </c>
      <c r="J4632">
        <v>0.12304842566721701</v>
      </c>
      <c r="K4632">
        <f t="shared" si="84"/>
        <v>4</v>
      </c>
    </row>
    <row r="4633" spans="1:11" x14ac:dyDescent="0.2">
      <c r="A4633">
        <v>22</v>
      </c>
      <c r="B4633" t="s">
        <v>79</v>
      </c>
      <c r="C4633" t="s">
        <v>57</v>
      </c>
      <c r="D4633" t="s">
        <v>58</v>
      </c>
      <c r="E4633" t="s">
        <v>59</v>
      </c>
      <c r="F4633" t="s">
        <v>60</v>
      </c>
      <c r="G4633" t="s">
        <v>69</v>
      </c>
      <c r="H4633" t="s">
        <v>62</v>
      </c>
      <c r="I4633" t="s">
        <v>67</v>
      </c>
      <c r="J4633">
        <v>0.108086712025297</v>
      </c>
      <c r="K4633">
        <f t="shared" si="84"/>
        <v>4</v>
      </c>
    </row>
    <row r="4634" spans="1:11" x14ac:dyDescent="0.2">
      <c r="A4634">
        <v>23</v>
      </c>
      <c r="B4634" t="s">
        <v>79</v>
      </c>
      <c r="C4634" t="s">
        <v>57</v>
      </c>
      <c r="D4634" t="s">
        <v>58</v>
      </c>
      <c r="E4634" t="s">
        <v>59</v>
      </c>
      <c r="F4634" t="s">
        <v>60</v>
      </c>
      <c r="G4634" t="s">
        <v>69</v>
      </c>
      <c r="H4634" t="s">
        <v>62</v>
      </c>
      <c r="I4634" t="s">
        <v>67</v>
      </c>
      <c r="J4634">
        <v>8.0527432638583404E-2</v>
      </c>
      <c r="K4634">
        <f t="shared" si="84"/>
        <v>4</v>
      </c>
    </row>
    <row r="4635" spans="1:11" x14ac:dyDescent="0.2">
      <c r="A4635">
        <v>24</v>
      </c>
      <c r="B4635" t="s">
        <v>79</v>
      </c>
      <c r="C4635" t="s">
        <v>57</v>
      </c>
      <c r="D4635" t="s">
        <v>58</v>
      </c>
      <c r="E4635" t="s">
        <v>59</v>
      </c>
      <c r="F4635" t="s">
        <v>60</v>
      </c>
      <c r="G4635" t="s">
        <v>69</v>
      </c>
      <c r="H4635" t="s">
        <v>62</v>
      </c>
      <c r="I4635" t="s">
        <v>67</v>
      </c>
      <c r="J4635">
        <v>5.4164079964477897E-2</v>
      </c>
      <c r="K4635">
        <f t="shared" si="84"/>
        <v>4</v>
      </c>
    </row>
    <row r="4636" spans="1:11" x14ac:dyDescent="0.2">
      <c r="A4636">
        <v>1</v>
      </c>
      <c r="B4636" t="s">
        <v>79</v>
      </c>
      <c r="C4636" t="s">
        <v>63</v>
      </c>
      <c r="D4636" t="s">
        <v>58</v>
      </c>
      <c r="E4636" t="s">
        <v>59</v>
      </c>
      <c r="F4636" t="s">
        <v>60</v>
      </c>
      <c r="G4636" t="s">
        <v>69</v>
      </c>
      <c r="H4636" t="s">
        <v>62</v>
      </c>
      <c r="I4636" t="s">
        <v>67</v>
      </c>
      <c r="J4636">
        <v>3.9336154830534202E-2</v>
      </c>
      <c r="K4636">
        <f t="shared" si="84"/>
        <v>4</v>
      </c>
    </row>
    <row r="4637" spans="1:11" x14ac:dyDescent="0.2">
      <c r="A4637">
        <v>2</v>
      </c>
      <c r="B4637" t="s">
        <v>79</v>
      </c>
      <c r="C4637" t="s">
        <v>63</v>
      </c>
      <c r="D4637" t="s">
        <v>58</v>
      </c>
      <c r="E4637" t="s">
        <v>59</v>
      </c>
      <c r="F4637" t="s">
        <v>60</v>
      </c>
      <c r="G4637" t="s">
        <v>69</v>
      </c>
      <c r="H4637" t="s">
        <v>62</v>
      </c>
      <c r="I4637" t="s">
        <v>67</v>
      </c>
      <c r="J4637">
        <v>1.0264766576806099E-2</v>
      </c>
      <c r="K4637">
        <f t="shared" si="84"/>
        <v>4</v>
      </c>
    </row>
    <row r="4638" spans="1:11" x14ac:dyDescent="0.2">
      <c r="A4638">
        <v>3</v>
      </c>
      <c r="B4638" t="s">
        <v>79</v>
      </c>
      <c r="C4638" t="s">
        <v>63</v>
      </c>
      <c r="D4638" t="s">
        <v>58</v>
      </c>
      <c r="E4638" t="s">
        <v>59</v>
      </c>
      <c r="F4638" t="s">
        <v>60</v>
      </c>
      <c r="G4638" t="s">
        <v>69</v>
      </c>
      <c r="H4638" t="s">
        <v>62</v>
      </c>
      <c r="I4638" t="s">
        <v>67</v>
      </c>
      <c r="J4638">
        <v>2.9558679028106999E-3</v>
      </c>
      <c r="K4638">
        <f t="shared" si="84"/>
        <v>4</v>
      </c>
    </row>
    <row r="4639" spans="1:11" x14ac:dyDescent="0.2">
      <c r="A4639">
        <v>4</v>
      </c>
      <c r="B4639" t="s">
        <v>79</v>
      </c>
      <c r="C4639" t="s">
        <v>63</v>
      </c>
      <c r="D4639" t="s">
        <v>58</v>
      </c>
      <c r="E4639" t="s">
        <v>59</v>
      </c>
      <c r="F4639" t="s">
        <v>60</v>
      </c>
      <c r="G4639" t="s">
        <v>69</v>
      </c>
      <c r="H4639" t="s">
        <v>62</v>
      </c>
      <c r="I4639" t="s">
        <v>67</v>
      </c>
      <c r="J4639">
        <v>2.2797605212955098E-3</v>
      </c>
      <c r="K4639">
        <f t="shared" si="84"/>
        <v>4</v>
      </c>
    </row>
    <row r="4640" spans="1:11" x14ac:dyDescent="0.2">
      <c r="A4640">
        <v>5</v>
      </c>
      <c r="B4640" t="s">
        <v>79</v>
      </c>
      <c r="C4640" t="s">
        <v>63</v>
      </c>
      <c r="D4640" t="s">
        <v>58</v>
      </c>
      <c r="E4640" t="s">
        <v>59</v>
      </c>
      <c r="F4640" t="s">
        <v>60</v>
      </c>
      <c r="G4640" t="s">
        <v>69</v>
      </c>
      <c r="H4640" t="s">
        <v>62</v>
      </c>
      <c r="I4640" t="s">
        <v>67</v>
      </c>
      <c r="J4640">
        <v>3.0090768987435898E-3</v>
      </c>
      <c r="K4640">
        <f t="shared" si="84"/>
        <v>4</v>
      </c>
    </row>
    <row r="4641" spans="1:11" x14ac:dyDescent="0.2">
      <c r="A4641">
        <v>6</v>
      </c>
      <c r="B4641" t="s">
        <v>79</v>
      </c>
      <c r="C4641" t="s">
        <v>63</v>
      </c>
      <c r="D4641" t="s">
        <v>58</v>
      </c>
      <c r="E4641" t="s">
        <v>59</v>
      </c>
      <c r="F4641" t="s">
        <v>60</v>
      </c>
      <c r="G4641" t="s">
        <v>69</v>
      </c>
      <c r="H4641" t="s">
        <v>62</v>
      </c>
      <c r="I4641" t="s">
        <v>67</v>
      </c>
      <c r="J4641">
        <v>2.62571889219675E-3</v>
      </c>
      <c r="K4641">
        <f t="shared" si="84"/>
        <v>4</v>
      </c>
    </row>
    <row r="4642" spans="1:11" x14ac:dyDescent="0.2">
      <c r="A4642">
        <v>7</v>
      </c>
      <c r="B4642" t="s">
        <v>79</v>
      </c>
      <c r="C4642" t="s">
        <v>63</v>
      </c>
      <c r="D4642" t="s">
        <v>58</v>
      </c>
      <c r="E4642" t="s">
        <v>59</v>
      </c>
      <c r="F4642" t="s">
        <v>60</v>
      </c>
      <c r="G4642" t="s">
        <v>69</v>
      </c>
      <c r="H4642" t="s">
        <v>62</v>
      </c>
      <c r="I4642" t="s">
        <v>67</v>
      </c>
      <c r="J4642">
        <v>2.8023182118984001E-3</v>
      </c>
      <c r="K4642">
        <f t="shared" si="84"/>
        <v>4</v>
      </c>
    </row>
    <row r="4643" spans="1:11" x14ac:dyDescent="0.2">
      <c r="A4643">
        <v>8</v>
      </c>
      <c r="B4643" t="s">
        <v>79</v>
      </c>
      <c r="C4643" t="s">
        <v>63</v>
      </c>
      <c r="D4643" t="s">
        <v>58</v>
      </c>
      <c r="E4643" t="s">
        <v>59</v>
      </c>
      <c r="F4643" t="s">
        <v>60</v>
      </c>
      <c r="G4643" t="s">
        <v>69</v>
      </c>
      <c r="H4643" t="s">
        <v>62</v>
      </c>
      <c r="I4643" t="s">
        <v>67</v>
      </c>
      <c r="J4643">
        <v>3.1715410650806201E-3</v>
      </c>
      <c r="K4643">
        <f t="shared" si="84"/>
        <v>4</v>
      </c>
    </row>
    <row r="4644" spans="1:11" x14ac:dyDescent="0.2">
      <c r="A4644">
        <v>9</v>
      </c>
      <c r="B4644" t="s">
        <v>79</v>
      </c>
      <c r="C4644" t="s">
        <v>63</v>
      </c>
      <c r="D4644" t="s">
        <v>58</v>
      </c>
      <c r="E4644" t="s">
        <v>59</v>
      </c>
      <c r="F4644" t="s">
        <v>60</v>
      </c>
      <c r="G4644" t="s">
        <v>69</v>
      </c>
      <c r="H4644" t="s">
        <v>62</v>
      </c>
      <c r="I4644" t="s">
        <v>67</v>
      </c>
      <c r="J4644">
        <v>6.3519681667917396E-3</v>
      </c>
      <c r="K4644">
        <f t="shared" si="84"/>
        <v>4</v>
      </c>
    </row>
    <row r="4645" spans="1:11" x14ac:dyDescent="0.2">
      <c r="A4645">
        <v>10</v>
      </c>
      <c r="B4645" t="s">
        <v>79</v>
      </c>
      <c r="C4645" t="s">
        <v>63</v>
      </c>
      <c r="D4645" t="s">
        <v>58</v>
      </c>
      <c r="E4645" t="s">
        <v>59</v>
      </c>
      <c r="F4645" t="s">
        <v>60</v>
      </c>
      <c r="G4645" t="s">
        <v>69</v>
      </c>
      <c r="H4645" t="s">
        <v>62</v>
      </c>
      <c r="I4645" t="s">
        <v>67</v>
      </c>
      <c r="J4645">
        <v>1.1346317698015199E-2</v>
      </c>
      <c r="K4645">
        <f t="shared" si="84"/>
        <v>4</v>
      </c>
    </row>
    <row r="4646" spans="1:11" x14ac:dyDescent="0.2">
      <c r="A4646">
        <v>11</v>
      </c>
      <c r="B4646" t="s">
        <v>79</v>
      </c>
      <c r="C4646" t="s">
        <v>63</v>
      </c>
      <c r="D4646" t="s">
        <v>58</v>
      </c>
      <c r="E4646" t="s">
        <v>59</v>
      </c>
      <c r="F4646" t="s">
        <v>60</v>
      </c>
      <c r="G4646" t="s">
        <v>69</v>
      </c>
      <c r="H4646" t="s">
        <v>62</v>
      </c>
      <c r="I4646" t="s">
        <v>67</v>
      </c>
      <c r="J4646">
        <v>1.9208317294609499E-2</v>
      </c>
      <c r="K4646">
        <f t="shared" si="84"/>
        <v>4</v>
      </c>
    </row>
    <row r="4647" spans="1:11" x14ac:dyDescent="0.2">
      <c r="A4647">
        <v>12</v>
      </c>
      <c r="B4647" t="s">
        <v>79</v>
      </c>
      <c r="C4647" t="s">
        <v>63</v>
      </c>
      <c r="D4647" t="s">
        <v>58</v>
      </c>
      <c r="E4647" t="s">
        <v>59</v>
      </c>
      <c r="F4647" t="s">
        <v>60</v>
      </c>
      <c r="G4647" t="s">
        <v>69</v>
      </c>
      <c r="H4647" t="s">
        <v>62</v>
      </c>
      <c r="I4647" t="s">
        <v>67</v>
      </c>
      <c r="J4647">
        <v>2.2295178228953699E-2</v>
      </c>
      <c r="K4647">
        <f t="shared" si="84"/>
        <v>4</v>
      </c>
    </row>
    <row r="4648" spans="1:11" x14ac:dyDescent="0.2">
      <c r="A4648">
        <v>13</v>
      </c>
      <c r="B4648" t="s">
        <v>79</v>
      </c>
      <c r="C4648" t="s">
        <v>63</v>
      </c>
      <c r="D4648" t="s">
        <v>58</v>
      </c>
      <c r="E4648" t="s">
        <v>59</v>
      </c>
      <c r="F4648" t="s">
        <v>60</v>
      </c>
      <c r="G4648" t="s">
        <v>69</v>
      </c>
      <c r="H4648" t="s">
        <v>62</v>
      </c>
      <c r="I4648" t="s">
        <v>67</v>
      </c>
      <c r="J4648">
        <v>2.8737738441775299E-2</v>
      </c>
      <c r="K4648">
        <f t="shared" si="84"/>
        <v>4</v>
      </c>
    </row>
    <row r="4649" spans="1:11" x14ac:dyDescent="0.2">
      <c r="A4649">
        <v>14</v>
      </c>
      <c r="B4649" t="s">
        <v>79</v>
      </c>
      <c r="C4649" t="s">
        <v>63</v>
      </c>
      <c r="D4649" t="s">
        <v>58</v>
      </c>
      <c r="E4649" t="s">
        <v>59</v>
      </c>
      <c r="F4649" t="s">
        <v>60</v>
      </c>
      <c r="G4649" t="s">
        <v>69</v>
      </c>
      <c r="H4649" t="s">
        <v>62</v>
      </c>
      <c r="I4649" t="s">
        <v>67</v>
      </c>
      <c r="J4649">
        <v>2.7692764994917799E-2</v>
      </c>
      <c r="K4649">
        <f t="shared" si="84"/>
        <v>4</v>
      </c>
    </row>
    <row r="4650" spans="1:11" x14ac:dyDescent="0.2">
      <c r="A4650">
        <v>15</v>
      </c>
      <c r="B4650" t="s">
        <v>79</v>
      </c>
      <c r="C4650" t="s">
        <v>63</v>
      </c>
      <c r="D4650" t="s">
        <v>58</v>
      </c>
      <c r="E4650" t="s">
        <v>59</v>
      </c>
      <c r="F4650" t="s">
        <v>60</v>
      </c>
      <c r="G4650" t="s">
        <v>69</v>
      </c>
      <c r="H4650" t="s">
        <v>62</v>
      </c>
      <c r="I4650" t="s">
        <v>67</v>
      </c>
      <c r="J4650">
        <v>3.5351066079950297E-2</v>
      </c>
      <c r="K4650">
        <f t="shared" si="84"/>
        <v>4</v>
      </c>
    </row>
    <row r="4651" spans="1:11" x14ac:dyDescent="0.2">
      <c r="A4651">
        <v>16</v>
      </c>
      <c r="B4651" t="s">
        <v>79</v>
      </c>
      <c r="C4651" t="s">
        <v>63</v>
      </c>
      <c r="D4651" t="s">
        <v>58</v>
      </c>
      <c r="E4651" t="s">
        <v>59</v>
      </c>
      <c r="F4651" t="s">
        <v>60</v>
      </c>
      <c r="G4651" t="s">
        <v>69</v>
      </c>
      <c r="H4651" t="s">
        <v>62</v>
      </c>
      <c r="I4651" t="s">
        <v>67</v>
      </c>
      <c r="J4651">
        <v>4.6372417302024099E-2</v>
      </c>
      <c r="K4651">
        <f t="shared" si="84"/>
        <v>4</v>
      </c>
    </row>
    <row r="4652" spans="1:11" x14ac:dyDescent="0.2">
      <c r="A4652">
        <v>17</v>
      </c>
      <c r="B4652" t="s">
        <v>79</v>
      </c>
      <c r="C4652" t="s">
        <v>63</v>
      </c>
      <c r="D4652" t="s">
        <v>58</v>
      </c>
      <c r="E4652" t="s">
        <v>59</v>
      </c>
      <c r="F4652" t="s">
        <v>60</v>
      </c>
      <c r="G4652" t="s">
        <v>69</v>
      </c>
      <c r="H4652" t="s">
        <v>62</v>
      </c>
      <c r="I4652" t="s">
        <v>67</v>
      </c>
      <c r="J4652">
        <v>6.8156248487103194E-2</v>
      </c>
      <c r="K4652">
        <f t="shared" si="84"/>
        <v>4</v>
      </c>
    </row>
    <row r="4653" spans="1:11" x14ac:dyDescent="0.2">
      <c r="A4653">
        <v>18</v>
      </c>
      <c r="B4653" t="s">
        <v>79</v>
      </c>
      <c r="C4653" t="s">
        <v>63</v>
      </c>
      <c r="D4653" t="s">
        <v>58</v>
      </c>
      <c r="E4653" t="s">
        <v>59</v>
      </c>
      <c r="F4653" t="s">
        <v>60</v>
      </c>
      <c r="G4653" t="s">
        <v>69</v>
      </c>
      <c r="H4653" t="s">
        <v>62</v>
      </c>
      <c r="I4653" t="s">
        <v>67</v>
      </c>
      <c r="J4653">
        <v>8.6792622672643205E-2</v>
      </c>
      <c r="K4653">
        <f t="shared" si="84"/>
        <v>4</v>
      </c>
    </row>
    <row r="4654" spans="1:11" x14ac:dyDescent="0.2">
      <c r="A4654">
        <v>19</v>
      </c>
      <c r="B4654" t="s">
        <v>79</v>
      </c>
      <c r="C4654" t="s">
        <v>63</v>
      </c>
      <c r="D4654" t="s">
        <v>58</v>
      </c>
      <c r="E4654" t="s">
        <v>59</v>
      </c>
      <c r="F4654" t="s">
        <v>60</v>
      </c>
      <c r="G4654" t="s">
        <v>69</v>
      </c>
      <c r="H4654" t="s">
        <v>62</v>
      </c>
      <c r="I4654" t="s">
        <v>67</v>
      </c>
      <c r="J4654">
        <v>0.104539982028271</v>
      </c>
      <c r="K4654">
        <f t="shared" si="84"/>
        <v>4</v>
      </c>
    </row>
    <row r="4655" spans="1:11" x14ac:dyDescent="0.2">
      <c r="A4655">
        <v>20</v>
      </c>
      <c r="B4655" t="s">
        <v>79</v>
      </c>
      <c r="C4655" t="s">
        <v>63</v>
      </c>
      <c r="D4655" t="s">
        <v>58</v>
      </c>
      <c r="E4655" t="s">
        <v>59</v>
      </c>
      <c r="F4655" t="s">
        <v>60</v>
      </c>
      <c r="G4655" t="s">
        <v>69</v>
      </c>
      <c r="H4655" t="s">
        <v>62</v>
      </c>
      <c r="I4655" t="s">
        <v>67</v>
      </c>
      <c r="J4655">
        <v>0.104361546480047</v>
      </c>
      <c r="K4655">
        <f t="shared" si="84"/>
        <v>4</v>
      </c>
    </row>
    <row r="4656" spans="1:11" x14ac:dyDescent="0.2">
      <c r="A4656">
        <v>21</v>
      </c>
      <c r="B4656" t="s">
        <v>79</v>
      </c>
      <c r="C4656" t="s">
        <v>63</v>
      </c>
      <c r="D4656" t="s">
        <v>58</v>
      </c>
      <c r="E4656" t="s">
        <v>59</v>
      </c>
      <c r="F4656" t="s">
        <v>60</v>
      </c>
      <c r="G4656" t="s">
        <v>69</v>
      </c>
      <c r="H4656" t="s">
        <v>62</v>
      </c>
      <c r="I4656" t="s">
        <v>67</v>
      </c>
      <c r="J4656">
        <v>0.106367413372165</v>
      </c>
      <c r="K4656">
        <f t="shared" si="84"/>
        <v>4</v>
      </c>
    </row>
    <row r="4657" spans="1:11" x14ac:dyDescent="0.2">
      <c r="A4657">
        <v>22</v>
      </c>
      <c r="B4657" t="s">
        <v>79</v>
      </c>
      <c r="C4657" t="s">
        <v>63</v>
      </c>
      <c r="D4657" t="s">
        <v>58</v>
      </c>
      <c r="E4657" t="s">
        <v>59</v>
      </c>
      <c r="F4657" t="s">
        <v>60</v>
      </c>
      <c r="G4657" t="s">
        <v>69</v>
      </c>
      <c r="H4657" t="s">
        <v>62</v>
      </c>
      <c r="I4657" t="s">
        <v>67</v>
      </c>
      <c r="J4657">
        <v>0.103818903783282</v>
      </c>
      <c r="K4657">
        <f t="shared" si="84"/>
        <v>4</v>
      </c>
    </row>
    <row r="4658" spans="1:11" x14ac:dyDescent="0.2">
      <c r="A4658">
        <v>23</v>
      </c>
      <c r="B4658" t="s">
        <v>79</v>
      </c>
      <c r="C4658" t="s">
        <v>63</v>
      </c>
      <c r="D4658" t="s">
        <v>58</v>
      </c>
      <c r="E4658" t="s">
        <v>59</v>
      </c>
      <c r="F4658" t="s">
        <v>60</v>
      </c>
      <c r="G4658" t="s">
        <v>69</v>
      </c>
      <c r="H4658" t="s">
        <v>62</v>
      </c>
      <c r="I4658" t="s">
        <v>67</v>
      </c>
      <c r="J4658">
        <v>9.2522444019176905E-2</v>
      </c>
      <c r="K4658">
        <f t="shared" si="84"/>
        <v>4</v>
      </c>
    </row>
    <row r="4659" spans="1:11" x14ac:dyDescent="0.2">
      <c r="A4659">
        <v>24</v>
      </c>
      <c r="B4659" t="s">
        <v>79</v>
      </c>
      <c r="C4659" t="s">
        <v>63</v>
      </c>
      <c r="D4659" t="s">
        <v>58</v>
      </c>
      <c r="E4659" t="s">
        <v>59</v>
      </c>
      <c r="F4659" t="s">
        <v>60</v>
      </c>
      <c r="G4659" t="s">
        <v>69</v>
      </c>
      <c r="H4659" t="s">
        <v>62</v>
      </c>
      <c r="I4659" t="s">
        <v>67</v>
      </c>
      <c r="J4659">
        <v>6.9639866050906496E-2</v>
      </c>
      <c r="K4659">
        <f t="shared" si="84"/>
        <v>4</v>
      </c>
    </row>
    <row r="4660" spans="1:11" x14ac:dyDescent="0.2">
      <c r="A4660">
        <v>1</v>
      </c>
      <c r="B4660" t="s">
        <v>79</v>
      </c>
      <c r="C4660" t="s">
        <v>57</v>
      </c>
      <c r="D4660" t="s">
        <v>58</v>
      </c>
      <c r="E4660" t="s">
        <v>68</v>
      </c>
      <c r="F4660" t="s">
        <v>60</v>
      </c>
      <c r="G4660" t="s">
        <v>70</v>
      </c>
      <c r="H4660" t="s">
        <v>71</v>
      </c>
      <c r="I4660" t="s">
        <v>67</v>
      </c>
      <c r="J4660">
        <v>2.3736155516452601E-2</v>
      </c>
      <c r="K4660">
        <f t="shared" si="84"/>
        <v>4</v>
      </c>
    </row>
    <row r="4661" spans="1:11" x14ac:dyDescent="0.2">
      <c r="A4661">
        <v>2</v>
      </c>
      <c r="B4661" t="s">
        <v>79</v>
      </c>
      <c r="C4661" t="s">
        <v>57</v>
      </c>
      <c r="D4661" t="s">
        <v>58</v>
      </c>
      <c r="E4661" t="s">
        <v>68</v>
      </c>
      <c r="F4661" t="s">
        <v>60</v>
      </c>
      <c r="G4661" t="s">
        <v>70</v>
      </c>
      <c r="H4661" t="s">
        <v>71</v>
      </c>
      <c r="I4661" t="s">
        <v>67</v>
      </c>
      <c r="J4661">
        <v>6.47114444822943E-3</v>
      </c>
      <c r="K4661">
        <f t="shared" si="84"/>
        <v>4</v>
      </c>
    </row>
    <row r="4662" spans="1:11" x14ac:dyDescent="0.2">
      <c r="A4662">
        <v>3</v>
      </c>
      <c r="B4662" t="s">
        <v>79</v>
      </c>
      <c r="C4662" t="s">
        <v>57</v>
      </c>
      <c r="D4662" t="s">
        <v>58</v>
      </c>
      <c r="E4662" t="s">
        <v>68</v>
      </c>
      <c r="F4662" t="s">
        <v>60</v>
      </c>
      <c r="G4662" t="s">
        <v>70</v>
      </c>
      <c r="H4662" t="s">
        <v>71</v>
      </c>
      <c r="I4662" t="s">
        <v>67</v>
      </c>
      <c r="J4662">
        <v>1.26884946544092E-3</v>
      </c>
      <c r="K4662">
        <f t="shared" si="84"/>
        <v>4</v>
      </c>
    </row>
    <row r="4663" spans="1:11" x14ac:dyDescent="0.2">
      <c r="A4663">
        <v>4</v>
      </c>
      <c r="B4663" t="s">
        <v>79</v>
      </c>
      <c r="C4663" t="s">
        <v>57</v>
      </c>
      <c r="D4663" t="s">
        <v>58</v>
      </c>
      <c r="E4663" t="s">
        <v>68</v>
      </c>
      <c r="F4663" t="s">
        <v>60</v>
      </c>
      <c r="G4663" t="s">
        <v>70</v>
      </c>
      <c r="H4663" t="s">
        <v>71</v>
      </c>
      <c r="I4663" t="s">
        <v>67</v>
      </c>
      <c r="J4663" s="3">
        <v>5.3169169742540003E-4</v>
      </c>
      <c r="K4663">
        <f t="shared" si="84"/>
        <v>4</v>
      </c>
    </row>
    <row r="4664" spans="1:11" x14ac:dyDescent="0.2">
      <c r="A4664">
        <v>5</v>
      </c>
      <c r="B4664" t="s">
        <v>79</v>
      </c>
      <c r="C4664" t="s">
        <v>57</v>
      </c>
      <c r="D4664" t="s">
        <v>58</v>
      </c>
      <c r="E4664" t="s">
        <v>68</v>
      </c>
      <c r="F4664" t="s">
        <v>60</v>
      </c>
      <c r="G4664" t="s">
        <v>70</v>
      </c>
      <c r="H4664" t="s">
        <v>71</v>
      </c>
      <c r="I4664" t="s">
        <v>67</v>
      </c>
      <c r="J4664" s="3">
        <v>3.9763849255953398E-4</v>
      </c>
      <c r="K4664">
        <f t="shared" si="84"/>
        <v>4</v>
      </c>
    </row>
    <row r="4665" spans="1:11" x14ac:dyDescent="0.2">
      <c r="A4665">
        <v>6</v>
      </c>
      <c r="B4665" t="s">
        <v>79</v>
      </c>
      <c r="C4665" t="s">
        <v>57</v>
      </c>
      <c r="D4665" t="s">
        <v>58</v>
      </c>
      <c r="E4665" t="s">
        <v>68</v>
      </c>
      <c r="F4665" t="s">
        <v>60</v>
      </c>
      <c r="G4665" t="s">
        <v>70</v>
      </c>
      <c r="H4665" t="s">
        <v>71</v>
      </c>
      <c r="I4665" t="s">
        <v>67</v>
      </c>
      <c r="J4665" s="3">
        <v>5.8495580996907397E-4</v>
      </c>
      <c r="K4665">
        <f t="shared" si="84"/>
        <v>4</v>
      </c>
    </row>
    <row r="4666" spans="1:11" x14ac:dyDescent="0.2">
      <c r="A4666">
        <v>7</v>
      </c>
      <c r="B4666" t="s">
        <v>79</v>
      </c>
      <c r="C4666" t="s">
        <v>57</v>
      </c>
      <c r="D4666" t="s">
        <v>58</v>
      </c>
      <c r="E4666" t="s">
        <v>68</v>
      </c>
      <c r="F4666" t="s">
        <v>60</v>
      </c>
      <c r="G4666" t="s">
        <v>70</v>
      </c>
      <c r="H4666" t="s">
        <v>71</v>
      </c>
      <c r="I4666" t="s">
        <v>67</v>
      </c>
      <c r="J4666">
        <v>1.8163709354471699E-3</v>
      </c>
      <c r="K4666">
        <f t="shared" si="84"/>
        <v>4</v>
      </c>
    </row>
    <row r="4667" spans="1:11" x14ac:dyDescent="0.2">
      <c r="A4667">
        <v>8</v>
      </c>
      <c r="B4667" t="s">
        <v>79</v>
      </c>
      <c r="C4667" t="s">
        <v>57</v>
      </c>
      <c r="D4667" t="s">
        <v>58</v>
      </c>
      <c r="E4667" t="s">
        <v>68</v>
      </c>
      <c r="F4667" t="s">
        <v>60</v>
      </c>
      <c r="G4667" t="s">
        <v>70</v>
      </c>
      <c r="H4667" t="s">
        <v>71</v>
      </c>
      <c r="I4667" t="s">
        <v>67</v>
      </c>
      <c r="J4667">
        <v>5.4971265218988598E-3</v>
      </c>
      <c r="K4667">
        <f t="shared" si="84"/>
        <v>4</v>
      </c>
    </row>
    <row r="4668" spans="1:11" x14ac:dyDescent="0.2">
      <c r="A4668">
        <v>9</v>
      </c>
      <c r="B4668" t="s">
        <v>79</v>
      </c>
      <c r="C4668" t="s">
        <v>57</v>
      </c>
      <c r="D4668" t="s">
        <v>58</v>
      </c>
      <c r="E4668" t="s">
        <v>68</v>
      </c>
      <c r="F4668" t="s">
        <v>60</v>
      </c>
      <c r="G4668" t="s">
        <v>70</v>
      </c>
      <c r="H4668" t="s">
        <v>71</v>
      </c>
      <c r="I4668" t="s">
        <v>67</v>
      </c>
      <c r="J4668">
        <v>1.0583197733117999E-2</v>
      </c>
      <c r="K4668">
        <f t="shared" si="84"/>
        <v>4</v>
      </c>
    </row>
    <row r="4669" spans="1:11" x14ac:dyDescent="0.2">
      <c r="A4669">
        <v>10</v>
      </c>
      <c r="B4669" t="s">
        <v>79</v>
      </c>
      <c r="C4669" t="s">
        <v>57</v>
      </c>
      <c r="D4669" t="s">
        <v>58</v>
      </c>
      <c r="E4669" t="s">
        <v>68</v>
      </c>
      <c r="F4669" t="s">
        <v>60</v>
      </c>
      <c r="G4669" t="s">
        <v>70</v>
      </c>
      <c r="H4669" t="s">
        <v>71</v>
      </c>
      <c r="I4669" t="s">
        <v>67</v>
      </c>
      <c r="J4669">
        <v>1.57652761079565E-2</v>
      </c>
      <c r="K4669">
        <f t="shared" si="84"/>
        <v>4</v>
      </c>
    </row>
    <row r="4670" spans="1:11" x14ac:dyDescent="0.2">
      <c r="A4670">
        <v>11</v>
      </c>
      <c r="B4670" t="s">
        <v>79</v>
      </c>
      <c r="C4670" t="s">
        <v>57</v>
      </c>
      <c r="D4670" t="s">
        <v>58</v>
      </c>
      <c r="E4670" t="s">
        <v>68</v>
      </c>
      <c r="F4670" t="s">
        <v>60</v>
      </c>
      <c r="G4670" t="s">
        <v>70</v>
      </c>
      <c r="H4670" t="s">
        <v>71</v>
      </c>
      <c r="I4670" t="s">
        <v>67</v>
      </c>
      <c r="J4670">
        <v>2.0508006098603201E-2</v>
      </c>
      <c r="K4670">
        <f t="shared" si="84"/>
        <v>4</v>
      </c>
    </row>
    <row r="4671" spans="1:11" x14ac:dyDescent="0.2">
      <c r="A4671">
        <v>12</v>
      </c>
      <c r="B4671" t="s">
        <v>79</v>
      </c>
      <c r="C4671" t="s">
        <v>57</v>
      </c>
      <c r="D4671" t="s">
        <v>58</v>
      </c>
      <c r="E4671" t="s">
        <v>68</v>
      </c>
      <c r="F4671" t="s">
        <v>60</v>
      </c>
      <c r="G4671" t="s">
        <v>70</v>
      </c>
      <c r="H4671" t="s">
        <v>71</v>
      </c>
      <c r="I4671" t="s">
        <v>67</v>
      </c>
      <c r="J4671">
        <v>2.7758237345425402E-2</v>
      </c>
      <c r="K4671">
        <f t="shared" si="84"/>
        <v>4</v>
      </c>
    </row>
    <row r="4672" spans="1:11" x14ac:dyDescent="0.2">
      <c r="A4672">
        <v>13</v>
      </c>
      <c r="B4672" t="s">
        <v>79</v>
      </c>
      <c r="C4672" t="s">
        <v>57</v>
      </c>
      <c r="D4672" t="s">
        <v>58</v>
      </c>
      <c r="E4672" t="s">
        <v>68</v>
      </c>
      <c r="F4672" t="s">
        <v>60</v>
      </c>
      <c r="G4672" t="s">
        <v>70</v>
      </c>
      <c r="H4672" t="s">
        <v>71</v>
      </c>
      <c r="I4672" t="s">
        <v>67</v>
      </c>
      <c r="J4672">
        <v>3.4542440113780798E-2</v>
      </c>
      <c r="K4672">
        <f t="shared" si="84"/>
        <v>4</v>
      </c>
    </row>
    <row r="4673" spans="1:11" x14ac:dyDescent="0.2">
      <c r="A4673">
        <v>14</v>
      </c>
      <c r="B4673" t="s">
        <v>79</v>
      </c>
      <c r="C4673" t="s">
        <v>57</v>
      </c>
      <c r="D4673" t="s">
        <v>58</v>
      </c>
      <c r="E4673" t="s">
        <v>68</v>
      </c>
      <c r="F4673" t="s">
        <v>60</v>
      </c>
      <c r="G4673" t="s">
        <v>70</v>
      </c>
      <c r="H4673" t="s">
        <v>71</v>
      </c>
      <c r="I4673" t="s">
        <v>67</v>
      </c>
      <c r="J4673">
        <v>4.2235094435904702E-2</v>
      </c>
      <c r="K4673">
        <f t="shared" si="84"/>
        <v>4</v>
      </c>
    </row>
    <row r="4674" spans="1:11" x14ac:dyDescent="0.2">
      <c r="A4674">
        <v>15</v>
      </c>
      <c r="B4674" t="s">
        <v>79</v>
      </c>
      <c r="C4674" t="s">
        <v>57</v>
      </c>
      <c r="D4674" t="s">
        <v>58</v>
      </c>
      <c r="E4674" t="s">
        <v>68</v>
      </c>
      <c r="F4674" t="s">
        <v>60</v>
      </c>
      <c r="G4674" t="s">
        <v>70</v>
      </c>
      <c r="H4674" t="s">
        <v>71</v>
      </c>
      <c r="I4674" t="s">
        <v>67</v>
      </c>
      <c r="J4674">
        <v>5.3063479951511797E-2</v>
      </c>
      <c r="K4674">
        <f t="shared" si="84"/>
        <v>4</v>
      </c>
    </row>
    <row r="4675" spans="1:11" x14ac:dyDescent="0.2">
      <c r="A4675">
        <v>16</v>
      </c>
      <c r="B4675" t="s">
        <v>79</v>
      </c>
      <c r="C4675" t="s">
        <v>57</v>
      </c>
      <c r="D4675" t="s">
        <v>58</v>
      </c>
      <c r="E4675" t="s">
        <v>68</v>
      </c>
      <c r="F4675" t="s">
        <v>60</v>
      </c>
      <c r="G4675" t="s">
        <v>70</v>
      </c>
      <c r="H4675" t="s">
        <v>71</v>
      </c>
      <c r="I4675" t="s">
        <v>67</v>
      </c>
      <c r="J4675">
        <v>7.2749431118258601E-2</v>
      </c>
      <c r="K4675">
        <f t="shared" si="84"/>
        <v>4</v>
      </c>
    </row>
    <row r="4676" spans="1:11" x14ac:dyDescent="0.2">
      <c r="A4676">
        <v>17</v>
      </c>
      <c r="B4676" t="s">
        <v>79</v>
      </c>
      <c r="C4676" t="s">
        <v>57</v>
      </c>
      <c r="D4676" t="s">
        <v>58</v>
      </c>
      <c r="E4676" t="s">
        <v>68</v>
      </c>
      <c r="F4676" t="s">
        <v>60</v>
      </c>
      <c r="G4676" t="s">
        <v>70</v>
      </c>
      <c r="H4676" t="s">
        <v>71</v>
      </c>
      <c r="I4676" t="s">
        <v>67</v>
      </c>
      <c r="J4676">
        <v>9.5624183501490198E-2</v>
      </c>
      <c r="K4676">
        <f t="shared" ref="K4676:K4739" si="85">MONTH(1&amp;B4676)</f>
        <v>4</v>
      </c>
    </row>
    <row r="4677" spans="1:11" x14ac:dyDescent="0.2">
      <c r="A4677">
        <v>18</v>
      </c>
      <c r="B4677" t="s">
        <v>79</v>
      </c>
      <c r="C4677" t="s">
        <v>57</v>
      </c>
      <c r="D4677" t="s">
        <v>58</v>
      </c>
      <c r="E4677" t="s">
        <v>68</v>
      </c>
      <c r="F4677" t="s">
        <v>60</v>
      </c>
      <c r="G4677" t="s">
        <v>70</v>
      </c>
      <c r="H4677" t="s">
        <v>71</v>
      </c>
      <c r="I4677" t="s">
        <v>67</v>
      </c>
      <c r="J4677">
        <v>0.111626650458497</v>
      </c>
      <c r="K4677">
        <f t="shared" si="85"/>
        <v>4</v>
      </c>
    </row>
    <row r="4678" spans="1:11" x14ac:dyDescent="0.2">
      <c r="A4678">
        <v>19</v>
      </c>
      <c r="B4678" t="s">
        <v>79</v>
      </c>
      <c r="C4678" t="s">
        <v>57</v>
      </c>
      <c r="D4678" t="s">
        <v>58</v>
      </c>
      <c r="E4678" t="s">
        <v>68</v>
      </c>
      <c r="F4678" t="s">
        <v>60</v>
      </c>
      <c r="G4678" t="s">
        <v>70</v>
      </c>
      <c r="H4678" t="s">
        <v>71</v>
      </c>
      <c r="I4678" t="s">
        <v>67</v>
      </c>
      <c r="J4678">
        <v>0.11293720077945101</v>
      </c>
      <c r="K4678">
        <f t="shared" si="85"/>
        <v>4</v>
      </c>
    </row>
    <row r="4679" spans="1:11" x14ac:dyDescent="0.2">
      <c r="A4679">
        <v>20</v>
      </c>
      <c r="B4679" t="s">
        <v>79</v>
      </c>
      <c r="C4679" t="s">
        <v>57</v>
      </c>
      <c r="D4679" t="s">
        <v>58</v>
      </c>
      <c r="E4679" t="s">
        <v>68</v>
      </c>
      <c r="F4679" t="s">
        <v>60</v>
      </c>
      <c r="G4679" t="s">
        <v>70</v>
      </c>
      <c r="H4679" t="s">
        <v>71</v>
      </c>
      <c r="I4679" t="s">
        <v>67</v>
      </c>
      <c r="J4679">
        <v>0.102012909012985</v>
      </c>
      <c r="K4679">
        <f t="shared" si="85"/>
        <v>4</v>
      </c>
    </row>
    <row r="4680" spans="1:11" x14ac:dyDescent="0.2">
      <c r="A4680">
        <v>21</v>
      </c>
      <c r="B4680" t="s">
        <v>79</v>
      </c>
      <c r="C4680" t="s">
        <v>57</v>
      </c>
      <c r="D4680" t="s">
        <v>58</v>
      </c>
      <c r="E4680" t="s">
        <v>68</v>
      </c>
      <c r="F4680" t="s">
        <v>60</v>
      </c>
      <c r="G4680" t="s">
        <v>70</v>
      </c>
      <c r="H4680" t="s">
        <v>71</v>
      </c>
      <c r="I4680" t="s">
        <v>67</v>
      </c>
      <c r="J4680">
        <v>9.0595686641529796E-2</v>
      </c>
      <c r="K4680">
        <f t="shared" si="85"/>
        <v>4</v>
      </c>
    </row>
    <row r="4681" spans="1:11" x14ac:dyDescent="0.2">
      <c r="A4681">
        <v>22</v>
      </c>
      <c r="B4681" t="s">
        <v>79</v>
      </c>
      <c r="C4681" t="s">
        <v>57</v>
      </c>
      <c r="D4681" t="s">
        <v>58</v>
      </c>
      <c r="E4681" t="s">
        <v>68</v>
      </c>
      <c r="F4681" t="s">
        <v>60</v>
      </c>
      <c r="G4681" t="s">
        <v>70</v>
      </c>
      <c r="H4681" t="s">
        <v>71</v>
      </c>
      <c r="I4681" t="s">
        <v>67</v>
      </c>
      <c r="J4681">
        <v>7.45034545740592E-2</v>
      </c>
      <c r="K4681">
        <f t="shared" si="85"/>
        <v>4</v>
      </c>
    </row>
    <row r="4682" spans="1:11" x14ac:dyDescent="0.2">
      <c r="A4682">
        <v>23</v>
      </c>
      <c r="B4682" t="s">
        <v>79</v>
      </c>
      <c r="C4682" t="s">
        <v>57</v>
      </c>
      <c r="D4682" t="s">
        <v>58</v>
      </c>
      <c r="E4682" t="s">
        <v>68</v>
      </c>
      <c r="F4682" t="s">
        <v>60</v>
      </c>
      <c r="G4682" t="s">
        <v>70</v>
      </c>
      <c r="H4682" t="s">
        <v>71</v>
      </c>
      <c r="I4682" t="s">
        <v>67</v>
      </c>
      <c r="J4682">
        <v>5.5519018766723299E-2</v>
      </c>
      <c r="K4682">
        <f t="shared" si="85"/>
        <v>4</v>
      </c>
    </row>
    <row r="4683" spans="1:11" x14ac:dyDescent="0.2">
      <c r="A4683">
        <v>24</v>
      </c>
      <c r="B4683" t="s">
        <v>79</v>
      </c>
      <c r="C4683" t="s">
        <v>57</v>
      </c>
      <c r="D4683" t="s">
        <v>58</v>
      </c>
      <c r="E4683" t="s">
        <v>68</v>
      </c>
      <c r="F4683" t="s">
        <v>60</v>
      </c>
      <c r="G4683" t="s">
        <v>70</v>
      </c>
      <c r="H4683" t="s">
        <v>71</v>
      </c>
      <c r="I4683" t="s">
        <v>67</v>
      </c>
      <c r="J4683">
        <v>3.9671800473280998E-2</v>
      </c>
      <c r="K4683">
        <f t="shared" si="85"/>
        <v>4</v>
      </c>
    </row>
    <row r="4684" spans="1:11" x14ac:dyDescent="0.2">
      <c r="A4684">
        <v>1</v>
      </c>
      <c r="B4684" t="s">
        <v>79</v>
      </c>
      <c r="C4684" t="s">
        <v>63</v>
      </c>
      <c r="D4684" t="s">
        <v>58</v>
      </c>
      <c r="E4684" t="s">
        <v>68</v>
      </c>
      <c r="F4684" t="s">
        <v>60</v>
      </c>
      <c r="G4684" t="s">
        <v>70</v>
      </c>
      <c r="H4684" t="s">
        <v>71</v>
      </c>
      <c r="I4684" t="s">
        <v>67</v>
      </c>
      <c r="J4684">
        <v>2.7210820810498599E-2</v>
      </c>
      <c r="K4684">
        <f t="shared" si="85"/>
        <v>4</v>
      </c>
    </row>
    <row r="4685" spans="1:11" x14ac:dyDescent="0.2">
      <c r="A4685">
        <v>2</v>
      </c>
      <c r="B4685" t="s">
        <v>79</v>
      </c>
      <c r="C4685" t="s">
        <v>63</v>
      </c>
      <c r="D4685" t="s">
        <v>58</v>
      </c>
      <c r="E4685" t="s">
        <v>68</v>
      </c>
      <c r="F4685" t="s">
        <v>60</v>
      </c>
      <c r="G4685" t="s">
        <v>70</v>
      </c>
      <c r="H4685" t="s">
        <v>71</v>
      </c>
      <c r="I4685" t="s">
        <v>67</v>
      </c>
      <c r="J4685">
        <v>8.1445327377986307E-3</v>
      </c>
      <c r="K4685">
        <f t="shared" si="85"/>
        <v>4</v>
      </c>
    </row>
    <row r="4686" spans="1:11" x14ac:dyDescent="0.2">
      <c r="A4686">
        <v>3</v>
      </c>
      <c r="B4686" t="s">
        <v>79</v>
      </c>
      <c r="C4686" t="s">
        <v>63</v>
      </c>
      <c r="D4686" t="s">
        <v>58</v>
      </c>
      <c r="E4686" t="s">
        <v>68</v>
      </c>
      <c r="F4686" t="s">
        <v>60</v>
      </c>
      <c r="G4686" t="s">
        <v>70</v>
      </c>
      <c r="H4686" t="s">
        <v>71</v>
      </c>
      <c r="I4686" t="s">
        <v>67</v>
      </c>
      <c r="J4686">
        <v>2.2404219738175199E-3</v>
      </c>
      <c r="K4686">
        <f t="shared" si="85"/>
        <v>4</v>
      </c>
    </row>
    <row r="4687" spans="1:11" x14ac:dyDescent="0.2">
      <c r="A4687">
        <v>4</v>
      </c>
      <c r="B4687" t="s">
        <v>79</v>
      </c>
      <c r="C4687" t="s">
        <v>63</v>
      </c>
      <c r="D4687" t="s">
        <v>58</v>
      </c>
      <c r="E4687" t="s">
        <v>68</v>
      </c>
      <c r="F4687" t="s">
        <v>60</v>
      </c>
      <c r="G4687" t="s">
        <v>70</v>
      </c>
      <c r="H4687" t="s">
        <v>71</v>
      </c>
      <c r="I4687" t="s">
        <v>67</v>
      </c>
      <c r="J4687">
        <v>1.46986800416337E-3</v>
      </c>
      <c r="K4687">
        <f t="shared" si="85"/>
        <v>4</v>
      </c>
    </row>
    <row r="4688" spans="1:11" x14ac:dyDescent="0.2">
      <c r="A4688">
        <v>5</v>
      </c>
      <c r="B4688" t="s">
        <v>79</v>
      </c>
      <c r="C4688" t="s">
        <v>63</v>
      </c>
      <c r="D4688" t="s">
        <v>58</v>
      </c>
      <c r="E4688" t="s">
        <v>68</v>
      </c>
      <c r="F4688" t="s">
        <v>60</v>
      </c>
      <c r="G4688" t="s">
        <v>70</v>
      </c>
      <c r="H4688" t="s">
        <v>71</v>
      </c>
      <c r="I4688" t="s">
        <v>67</v>
      </c>
      <c r="J4688">
        <v>1.0894584565723699E-3</v>
      </c>
      <c r="K4688">
        <f t="shared" si="85"/>
        <v>4</v>
      </c>
    </row>
    <row r="4689" spans="1:11" x14ac:dyDescent="0.2">
      <c r="A4689">
        <v>6</v>
      </c>
      <c r="B4689" t="s">
        <v>79</v>
      </c>
      <c r="C4689" t="s">
        <v>63</v>
      </c>
      <c r="D4689" t="s">
        <v>58</v>
      </c>
      <c r="E4689" t="s">
        <v>68</v>
      </c>
      <c r="F4689" t="s">
        <v>60</v>
      </c>
      <c r="G4689" t="s">
        <v>70</v>
      </c>
      <c r="H4689" t="s">
        <v>71</v>
      </c>
      <c r="I4689" t="s">
        <v>67</v>
      </c>
      <c r="J4689">
        <v>1.0668468347815601E-3</v>
      </c>
      <c r="K4689">
        <f t="shared" si="85"/>
        <v>4</v>
      </c>
    </row>
    <row r="4690" spans="1:11" x14ac:dyDescent="0.2">
      <c r="A4690">
        <v>7</v>
      </c>
      <c r="B4690" t="s">
        <v>79</v>
      </c>
      <c r="C4690" t="s">
        <v>63</v>
      </c>
      <c r="D4690" t="s">
        <v>58</v>
      </c>
      <c r="E4690" t="s">
        <v>68</v>
      </c>
      <c r="F4690" t="s">
        <v>60</v>
      </c>
      <c r="G4690" t="s">
        <v>70</v>
      </c>
      <c r="H4690" t="s">
        <v>71</v>
      </c>
      <c r="I4690" t="s">
        <v>67</v>
      </c>
      <c r="J4690">
        <v>1.3855313504806501E-3</v>
      </c>
      <c r="K4690">
        <f t="shared" si="85"/>
        <v>4</v>
      </c>
    </row>
    <row r="4691" spans="1:11" x14ac:dyDescent="0.2">
      <c r="A4691">
        <v>8</v>
      </c>
      <c r="B4691" t="s">
        <v>79</v>
      </c>
      <c r="C4691" t="s">
        <v>63</v>
      </c>
      <c r="D4691" t="s">
        <v>58</v>
      </c>
      <c r="E4691" t="s">
        <v>68</v>
      </c>
      <c r="F4691" t="s">
        <v>60</v>
      </c>
      <c r="G4691" t="s">
        <v>70</v>
      </c>
      <c r="H4691" t="s">
        <v>71</v>
      </c>
      <c r="I4691" t="s">
        <v>67</v>
      </c>
      <c r="J4691">
        <v>2.7611885842268999E-3</v>
      </c>
      <c r="K4691">
        <f t="shared" si="85"/>
        <v>4</v>
      </c>
    </row>
    <row r="4692" spans="1:11" x14ac:dyDescent="0.2">
      <c r="A4692">
        <v>9</v>
      </c>
      <c r="B4692" t="s">
        <v>79</v>
      </c>
      <c r="C4692" t="s">
        <v>63</v>
      </c>
      <c r="D4692" t="s">
        <v>58</v>
      </c>
      <c r="E4692" t="s">
        <v>68</v>
      </c>
      <c r="F4692" t="s">
        <v>60</v>
      </c>
      <c r="G4692" t="s">
        <v>70</v>
      </c>
      <c r="H4692" t="s">
        <v>71</v>
      </c>
      <c r="I4692" t="s">
        <v>67</v>
      </c>
      <c r="J4692">
        <v>5.7357524072094096E-3</v>
      </c>
      <c r="K4692">
        <f t="shared" si="85"/>
        <v>4</v>
      </c>
    </row>
    <row r="4693" spans="1:11" x14ac:dyDescent="0.2">
      <c r="A4693">
        <v>10</v>
      </c>
      <c r="B4693" t="s">
        <v>79</v>
      </c>
      <c r="C4693" t="s">
        <v>63</v>
      </c>
      <c r="D4693" t="s">
        <v>58</v>
      </c>
      <c r="E4693" t="s">
        <v>68</v>
      </c>
      <c r="F4693" t="s">
        <v>60</v>
      </c>
      <c r="G4693" t="s">
        <v>70</v>
      </c>
      <c r="H4693" t="s">
        <v>71</v>
      </c>
      <c r="I4693" t="s">
        <v>67</v>
      </c>
      <c r="J4693">
        <v>1.26797253699361E-2</v>
      </c>
      <c r="K4693">
        <f t="shared" si="85"/>
        <v>4</v>
      </c>
    </row>
    <row r="4694" spans="1:11" x14ac:dyDescent="0.2">
      <c r="A4694">
        <v>11</v>
      </c>
      <c r="B4694" t="s">
        <v>79</v>
      </c>
      <c r="C4694" t="s">
        <v>63</v>
      </c>
      <c r="D4694" t="s">
        <v>58</v>
      </c>
      <c r="E4694" t="s">
        <v>68</v>
      </c>
      <c r="F4694" t="s">
        <v>60</v>
      </c>
      <c r="G4694" t="s">
        <v>70</v>
      </c>
      <c r="H4694" t="s">
        <v>71</v>
      </c>
      <c r="I4694" t="s">
        <v>67</v>
      </c>
      <c r="J4694">
        <v>2.1845848526663401E-2</v>
      </c>
      <c r="K4694">
        <f t="shared" si="85"/>
        <v>4</v>
      </c>
    </row>
    <row r="4695" spans="1:11" x14ac:dyDescent="0.2">
      <c r="A4695">
        <v>12</v>
      </c>
      <c r="B4695" t="s">
        <v>79</v>
      </c>
      <c r="C4695" t="s">
        <v>63</v>
      </c>
      <c r="D4695" t="s">
        <v>58</v>
      </c>
      <c r="E4695" t="s">
        <v>68</v>
      </c>
      <c r="F4695" t="s">
        <v>60</v>
      </c>
      <c r="G4695" t="s">
        <v>70</v>
      </c>
      <c r="H4695" t="s">
        <v>71</v>
      </c>
      <c r="I4695" t="s">
        <v>67</v>
      </c>
      <c r="J4695">
        <v>3.2475628936546701E-2</v>
      </c>
      <c r="K4695">
        <f t="shared" si="85"/>
        <v>4</v>
      </c>
    </row>
    <row r="4696" spans="1:11" x14ac:dyDescent="0.2">
      <c r="A4696">
        <v>13</v>
      </c>
      <c r="B4696" t="s">
        <v>79</v>
      </c>
      <c r="C4696" t="s">
        <v>63</v>
      </c>
      <c r="D4696" t="s">
        <v>58</v>
      </c>
      <c r="E4696" t="s">
        <v>68</v>
      </c>
      <c r="F4696" t="s">
        <v>60</v>
      </c>
      <c r="G4696" t="s">
        <v>70</v>
      </c>
      <c r="H4696" t="s">
        <v>71</v>
      </c>
      <c r="I4696" t="s">
        <v>67</v>
      </c>
      <c r="J4696">
        <v>4.4759626061827297E-2</v>
      </c>
      <c r="K4696">
        <f t="shared" si="85"/>
        <v>4</v>
      </c>
    </row>
    <row r="4697" spans="1:11" x14ac:dyDescent="0.2">
      <c r="A4697">
        <v>14</v>
      </c>
      <c r="B4697" t="s">
        <v>79</v>
      </c>
      <c r="C4697" t="s">
        <v>63</v>
      </c>
      <c r="D4697" t="s">
        <v>58</v>
      </c>
      <c r="E4697" t="s">
        <v>68</v>
      </c>
      <c r="F4697" t="s">
        <v>60</v>
      </c>
      <c r="G4697" t="s">
        <v>70</v>
      </c>
      <c r="H4697" t="s">
        <v>71</v>
      </c>
      <c r="I4697" t="s">
        <v>67</v>
      </c>
      <c r="J4697">
        <v>5.6439233035187997E-2</v>
      </c>
      <c r="K4697">
        <f t="shared" si="85"/>
        <v>4</v>
      </c>
    </row>
    <row r="4698" spans="1:11" x14ac:dyDescent="0.2">
      <c r="A4698">
        <v>15</v>
      </c>
      <c r="B4698" t="s">
        <v>79</v>
      </c>
      <c r="C4698" t="s">
        <v>63</v>
      </c>
      <c r="D4698" t="s">
        <v>58</v>
      </c>
      <c r="E4698" t="s">
        <v>68</v>
      </c>
      <c r="F4698" t="s">
        <v>60</v>
      </c>
      <c r="G4698" t="s">
        <v>70</v>
      </c>
      <c r="H4698" t="s">
        <v>71</v>
      </c>
      <c r="I4698" t="s">
        <v>67</v>
      </c>
      <c r="J4698">
        <v>6.5858681212127901E-2</v>
      </c>
      <c r="K4698">
        <f t="shared" si="85"/>
        <v>4</v>
      </c>
    </row>
    <row r="4699" spans="1:11" x14ac:dyDescent="0.2">
      <c r="A4699">
        <v>16</v>
      </c>
      <c r="B4699" t="s">
        <v>79</v>
      </c>
      <c r="C4699" t="s">
        <v>63</v>
      </c>
      <c r="D4699" t="s">
        <v>58</v>
      </c>
      <c r="E4699" t="s">
        <v>68</v>
      </c>
      <c r="F4699" t="s">
        <v>60</v>
      </c>
      <c r="G4699" t="s">
        <v>70</v>
      </c>
      <c r="H4699" t="s">
        <v>71</v>
      </c>
      <c r="I4699" t="s">
        <v>67</v>
      </c>
      <c r="J4699">
        <v>7.4632474923418596E-2</v>
      </c>
      <c r="K4699">
        <f t="shared" si="85"/>
        <v>4</v>
      </c>
    </row>
    <row r="4700" spans="1:11" x14ac:dyDescent="0.2">
      <c r="A4700">
        <v>17</v>
      </c>
      <c r="B4700" t="s">
        <v>79</v>
      </c>
      <c r="C4700" t="s">
        <v>63</v>
      </c>
      <c r="D4700" t="s">
        <v>58</v>
      </c>
      <c r="E4700" t="s">
        <v>68</v>
      </c>
      <c r="F4700" t="s">
        <v>60</v>
      </c>
      <c r="G4700" t="s">
        <v>70</v>
      </c>
      <c r="H4700" t="s">
        <v>71</v>
      </c>
      <c r="I4700" t="s">
        <v>67</v>
      </c>
      <c r="J4700">
        <v>8.5122512933514999E-2</v>
      </c>
      <c r="K4700">
        <f t="shared" si="85"/>
        <v>4</v>
      </c>
    </row>
    <row r="4701" spans="1:11" x14ac:dyDescent="0.2">
      <c r="A4701">
        <v>18</v>
      </c>
      <c r="B4701" t="s">
        <v>79</v>
      </c>
      <c r="C4701" t="s">
        <v>63</v>
      </c>
      <c r="D4701" t="s">
        <v>58</v>
      </c>
      <c r="E4701" t="s">
        <v>68</v>
      </c>
      <c r="F4701" t="s">
        <v>60</v>
      </c>
      <c r="G4701" t="s">
        <v>70</v>
      </c>
      <c r="H4701" t="s">
        <v>71</v>
      </c>
      <c r="I4701" t="s">
        <v>67</v>
      </c>
      <c r="J4701">
        <v>9.3794287195288595E-2</v>
      </c>
      <c r="K4701">
        <f t="shared" si="85"/>
        <v>4</v>
      </c>
    </row>
    <row r="4702" spans="1:11" x14ac:dyDescent="0.2">
      <c r="A4702">
        <v>19</v>
      </c>
      <c r="B4702" t="s">
        <v>79</v>
      </c>
      <c r="C4702" t="s">
        <v>63</v>
      </c>
      <c r="D4702" t="s">
        <v>58</v>
      </c>
      <c r="E4702" t="s">
        <v>68</v>
      </c>
      <c r="F4702" t="s">
        <v>60</v>
      </c>
      <c r="G4702" t="s">
        <v>70</v>
      </c>
      <c r="H4702" t="s">
        <v>71</v>
      </c>
      <c r="I4702" t="s">
        <v>67</v>
      </c>
      <c r="J4702">
        <v>0.10091413106787001</v>
      </c>
      <c r="K4702">
        <f t="shared" si="85"/>
        <v>4</v>
      </c>
    </row>
    <row r="4703" spans="1:11" x14ac:dyDescent="0.2">
      <c r="A4703">
        <v>20</v>
      </c>
      <c r="B4703" t="s">
        <v>79</v>
      </c>
      <c r="C4703" t="s">
        <v>63</v>
      </c>
      <c r="D4703" t="s">
        <v>58</v>
      </c>
      <c r="E4703" t="s">
        <v>68</v>
      </c>
      <c r="F4703" t="s">
        <v>60</v>
      </c>
      <c r="G4703" t="s">
        <v>70</v>
      </c>
      <c r="H4703" t="s">
        <v>71</v>
      </c>
      <c r="I4703" t="s">
        <v>67</v>
      </c>
      <c r="J4703">
        <v>9.6681219032235699E-2</v>
      </c>
      <c r="K4703">
        <f t="shared" si="85"/>
        <v>4</v>
      </c>
    </row>
    <row r="4704" spans="1:11" x14ac:dyDescent="0.2">
      <c r="A4704">
        <v>21</v>
      </c>
      <c r="B4704" t="s">
        <v>79</v>
      </c>
      <c r="C4704" t="s">
        <v>63</v>
      </c>
      <c r="D4704" t="s">
        <v>58</v>
      </c>
      <c r="E4704" t="s">
        <v>68</v>
      </c>
      <c r="F4704" t="s">
        <v>60</v>
      </c>
      <c r="G4704" t="s">
        <v>70</v>
      </c>
      <c r="H4704" t="s">
        <v>71</v>
      </c>
      <c r="I4704" t="s">
        <v>67</v>
      </c>
      <c r="J4704">
        <v>8.6887580161842101E-2</v>
      </c>
      <c r="K4704">
        <f t="shared" si="85"/>
        <v>4</v>
      </c>
    </row>
    <row r="4705" spans="1:11" x14ac:dyDescent="0.2">
      <c r="A4705">
        <v>22</v>
      </c>
      <c r="B4705" t="s">
        <v>79</v>
      </c>
      <c r="C4705" t="s">
        <v>63</v>
      </c>
      <c r="D4705" t="s">
        <v>58</v>
      </c>
      <c r="E4705" t="s">
        <v>68</v>
      </c>
      <c r="F4705" t="s">
        <v>60</v>
      </c>
      <c r="G4705" t="s">
        <v>70</v>
      </c>
      <c r="H4705" t="s">
        <v>71</v>
      </c>
      <c r="I4705" t="s">
        <v>67</v>
      </c>
      <c r="J4705">
        <v>7.3304790976149503E-2</v>
      </c>
      <c r="K4705">
        <f t="shared" si="85"/>
        <v>4</v>
      </c>
    </row>
    <row r="4706" spans="1:11" x14ac:dyDescent="0.2">
      <c r="A4706">
        <v>23</v>
      </c>
      <c r="B4706" t="s">
        <v>79</v>
      </c>
      <c r="C4706" t="s">
        <v>63</v>
      </c>
      <c r="D4706" t="s">
        <v>58</v>
      </c>
      <c r="E4706" t="s">
        <v>68</v>
      </c>
      <c r="F4706" t="s">
        <v>60</v>
      </c>
      <c r="G4706" t="s">
        <v>70</v>
      </c>
      <c r="H4706" t="s">
        <v>71</v>
      </c>
      <c r="I4706" t="s">
        <v>67</v>
      </c>
      <c r="J4706">
        <v>5.9164820189977298E-2</v>
      </c>
      <c r="K4706">
        <f t="shared" si="85"/>
        <v>4</v>
      </c>
    </row>
    <row r="4707" spans="1:11" x14ac:dyDescent="0.2">
      <c r="A4707">
        <v>24</v>
      </c>
      <c r="B4707" t="s">
        <v>79</v>
      </c>
      <c r="C4707" t="s">
        <v>63</v>
      </c>
      <c r="D4707" t="s">
        <v>58</v>
      </c>
      <c r="E4707" t="s">
        <v>68</v>
      </c>
      <c r="F4707" t="s">
        <v>60</v>
      </c>
      <c r="G4707" t="s">
        <v>70</v>
      </c>
      <c r="H4707" t="s">
        <v>71</v>
      </c>
      <c r="I4707" t="s">
        <v>67</v>
      </c>
      <c r="J4707">
        <v>4.4335019217863099E-2</v>
      </c>
      <c r="K4707">
        <f t="shared" si="85"/>
        <v>4</v>
      </c>
    </row>
    <row r="4708" spans="1:11" x14ac:dyDescent="0.2">
      <c r="A4708">
        <v>1</v>
      </c>
      <c r="B4708" t="s">
        <v>79</v>
      </c>
      <c r="C4708" t="s">
        <v>57</v>
      </c>
      <c r="D4708" t="s">
        <v>58</v>
      </c>
      <c r="E4708" t="s">
        <v>68</v>
      </c>
      <c r="F4708" t="s">
        <v>65</v>
      </c>
      <c r="G4708" t="s">
        <v>70</v>
      </c>
      <c r="H4708" t="s">
        <v>71</v>
      </c>
      <c r="I4708" t="s">
        <v>67</v>
      </c>
      <c r="J4708">
        <v>3.8059928903299699E-2</v>
      </c>
      <c r="K4708">
        <f t="shared" si="85"/>
        <v>4</v>
      </c>
    </row>
    <row r="4709" spans="1:11" x14ac:dyDescent="0.2">
      <c r="A4709">
        <v>2</v>
      </c>
      <c r="B4709" t="s">
        <v>79</v>
      </c>
      <c r="C4709" t="s">
        <v>57</v>
      </c>
      <c r="D4709" t="s">
        <v>58</v>
      </c>
      <c r="E4709" t="s">
        <v>68</v>
      </c>
      <c r="F4709" t="s">
        <v>65</v>
      </c>
      <c r="G4709" t="s">
        <v>70</v>
      </c>
      <c r="H4709" t="s">
        <v>71</v>
      </c>
      <c r="I4709" t="s">
        <v>67</v>
      </c>
      <c r="J4709">
        <v>8.2604510798831507E-3</v>
      </c>
      <c r="K4709">
        <f t="shared" si="85"/>
        <v>4</v>
      </c>
    </row>
    <row r="4710" spans="1:11" x14ac:dyDescent="0.2">
      <c r="A4710">
        <v>3</v>
      </c>
      <c r="B4710" t="s">
        <v>79</v>
      </c>
      <c r="C4710" t="s">
        <v>57</v>
      </c>
      <c r="D4710" t="s">
        <v>58</v>
      </c>
      <c r="E4710" t="s">
        <v>68</v>
      </c>
      <c r="F4710" t="s">
        <v>65</v>
      </c>
      <c r="G4710" t="s">
        <v>70</v>
      </c>
      <c r="H4710" t="s">
        <v>71</v>
      </c>
      <c r="I4710" t="s">
        <v>67</v>
      </c>
      <c r="J4710">
        <v>2.6793835501354299E-3</v>
      </c>
      <c r="K4710">
        <f t="shared" si="85"/>
        <v>4</v>
      </c>
    </row>
    <row r="4711" spans="1:11" x14ac:dyDescent="0.2">
      <c r="A4711">
        <v>4</v>
      </c>
      <c r="B4711" t="s">
        <v>79</v>
      </c>
      <c r="C4711" t="s">
        <v>57</v>
      </c>
      <c r="D4711" t="s">
        <v>58</v>
      </c>
      <c r="E4711" t="s">
        <v>68</v>
      </c>
      <c r="F4711" t="s">
        <v>65</v>
      </c>
      <c r="G4711" t="s">
        <v>70</v>
      </c>
      <c r="H4711" t="s">
        <v>71</v>
      </c>
      <c r="I4711" t="s">
        <v>67</v>
      </c>
      <c r="J4711">
        <v>1.51767476529416E-3</v>
      </c>
      <c r="K4711">
        <f t="shared" si="85"/>
        <v>4</v>
      </c>
    </row>
    <row r="4712" spans="1:11" x14ac:dyDescent="0.2">
      <c r="A4712">
        <v>5</v>
      </c>
      <c r="B4712" t="s">
        <v>79</v>
      </c>
      <c r="C4712" t="s">
        <v>57</v>
      </c>
      <c r="D4712" t="s">
        <v>58</v>
      </c>
      <c r="E4712" t="s">
        <v>68</v>
      </c>
      <c r="F4712" t="s">
        <v>65</v>
      </c>
      <c r="G4712" t="s">
        <v>70</v>
      </c>
      <c r="H4712" t="s">
        <v>71</v>
      </c>
      <c r="I4712" t="s">
        <v>67</v>
      </c>
      <c r="J4712" s="3">
        <v>5.2688582200619504E-4</v>
      </c>
      <c r="K4712">
        <f t="shared" si="85"/>
        <v>4</v>
      </c>
    </row>
    <row r="4713" spans="1:11" x14ac:dyDescent="0.2">
      <c r="A4713">
        <v>6</v>
      </c>
      <c r="B4713" t="s">
        <v>79</v>
      </c>
      <c r="C4713" t="s">
        <v>57</v>
      </c>
      <c r="D4713" t="s">
        <v>58</v>
      </c>
      <c r="E4713" t="s">
        <v>68</v>
      </c>
      <c r="F4713" t="s">
        <v>65</v>
      </c>
      <c r="G4713" t="s">
        <v>70</v>
      </c>
      <c r="H4713" t="s">
        <v>71</v>
      </c>
      <c r="I4713" t="s">
        <v>67</v>
      </c>
      <c r="J4713" s="3">
        <v>5.31294045133652E-4</v>
      </c>
      <c r="K4713">
        <f t="shared" si="85"/>
        <v>4</v>
      </c>
    </row>
    <row r="4714" spans="1:11" x14ac:dyDescent="0.2">
      <c r="A4714">
        <v>7</v>
      </c>
      <c r="B4714" t="s">
        <v>79</v>
      </c>
      <c r="C4714" t="s">
        <v>57</v>
      </c>
      <c r="D4714" t="s">
        <v>58</v>
      </c>
      <c r="E4714" t="s">
        <v>68</v>
      </c>
      <c r="F4714" t="s">
        <v>65</v>
      </c>
      <c r="G4714" t="s">
        <v>70</v>
      </c>
      <c r="H4714" t="s">
        <v>71</v>
      </c>
      <c r="I4714" t="s">
        <v>67</v>
      </c>
      <c r="J4714">
        <v>1.3974502406622401E-3</v>
      </c>
      <c r="K4714">
        <f t="shared" si="85"/>
        <v>4</v>
      </c>
    </row>
    <row r="4715" spans="1:11" x14ac:dyDescent="0.2">
      <c r="A4715">
        <v>8</v>
      </c>
      <c r="B4715" t="s">
        <v>79</v>
      </c>
      <c r="C4715" t="s">
        <v>57</v>
      </c>
      <c r="D4715" t="s">
        <v>58</v>
      </c>
      <c r="E4715" t="s">
        <v>68</v>
      </c>
      <c r="F4715" t="s">
        <v>65</v>
      </c>
      <c r="G4715" t="s">
        <v>70</v>
      </c>
      <c r="H4715" t="s">
        <v>71</v>
      </c>
      <c r="I4715" t="s">
        <v>67</v>
      </c>
      <c r="J4715">
        <v>3.58480658511897E-3</v>
      </c>
      <c r="K4715">
        <f t="shared" si="85"/>
        <v>4</v>
      </c>
    </row>
    <row r="4716" spans="1:11" x14ac:dyDescent="0.2">
      <c r="A4716">
        <v>9</v>
      </c>
      <c r="B4716" t="s">
        <v>79</v>
      </c>
      <c r="C4716" t="s">
        <v>57</v>
      </c>
      <c r="D4716" t="s">
        <v>58</v>
      </c>
      <c r="E4716" t="s">
        <v>68</v>
      </c>
      <c r="F4716" t="s">
        <v>65</v>
      </c>
      <c r="G4716" t="s">
        <v>70</v>
      </c>
      <c r="H4716" t="s">
        <v>71</v>
      </c>
      <c r="I4716" t="s">
        <v>67</v>
      </c>
      <c r="J4716">
        <v>7.1324594033222097E-3</v>
      </c>
      <c r="K4716">
        <f t="shared" si="85"/>
        <v>4</v>
      </c>
    </row>
    <row r="4717" spans="1:11" x14ac:dyDescent="0.2">
      <c r="A4717">
        <v>10</v>
      </c>
      <c r="B4717" t="s">
        <v>79</v>
      </c>
      <c r="C4717" t="s">
        <v>57</v>
      </c>
      <c r="D4717" t="s">
        <v>58</v>
      </c>
      <c r="E4717" t="s">
        <v>68</v>
      </c>
      <c r="F4717" t="s">
        <v>65</v>
      </c>
      <c r="G4717" t="s">
        <v>70</v>
      </c>
      <c r="H4717" t="s">
        <v>71</v>
      </c>
      <c r="I4717" t="s">
        <v>67</v>
      </c>
      <c r="J4717">
        <v>1.0772410578193401E-2</v>
      </c>
      <c r="K4717">
        <f t="shared" si="85"/>
        <v>4</v>
      </c>
    </row>
    <row r="4718" spans="1:11" x14ac:dyDescent="0.2">
      <c r="A4718">
        <v>11</v>
      </c>
      <c r="B4718" t="s">
        <v>79</v>
      </c>
      <c r="C4718" t="s">
        <v>57</v>
      </c>
      <c r="D4718" t="s">
        <v>58</v>
      </c>
      <c r="E4718" t="s">
        <v>68</v>
      </c>
      <c r="F4718" t="s">
        <v>65</v>
      </c>
      <c r="G4718" t="s">
        <v>70</v>
      </c>
      <c r="H4718" t="s">
        <v>71</v>
      </c>
      <c r="I4718" t="s">
        <v>67</v>
      </c>
      <c r="J4718">
        <v>1.47133378612189E-2</v>
      </c>
      <c r="K4718">
        <f t="shared" si="85"/>
        <v>4</v>
      </c>
    </row>
    <row r="4719" spans="1:11" x14ac:dyDescent="0.2">
      <c r="A4719">
        <v>12</v>
      </c>
      <c r="B4719" t="s">
        <v>79</v>
      </c>
      <c r="C4719" t="s">
        <v>57</v>
      </c>
      <c r="D4719" t="s">
        <v>58</v>
      </c>
      <c r="E4719" t="s">
        <v>68</v>
      </c>
      <c r="F4719" t="s">
        <v>65</v>
      </c>
      <c r="G4719" t="s">
        <v>70</v>
      </c>
      <c r="H4719" t="s">
        <v>71</v>
      </c>
      <c r="I4719" t="s">
        <v>67</v>
      </c>
      <c r="J4719">
        <v>2.0674266561741199E-2</v>
      </c>
      <c r="K4719">
        <f t="shared" si="85"/>
        <v>4</v>
      </c>
    </row>
    <row r="4720" spans="1:11" x14ac:dyDescent="0.2">
      <c r="A4720">
        <v>13</v>
      </c>
      <c r="B4720" t="s">
        <v>79</v>
      </c>
      <c r="C4720" t="s">
        <v>57</v>
      </c>
      <c r="D4720" t="s">
        <v>58</v>
      </c>
      <c r="E4720" t="s">
        <v>68</v>
      </c>
      <c r="F4720" t="s">
        <v>65</v>
      </c>
      <c r="G4720" t="s">
        <v>70</v>
      </c>
      <c r="H4720" t="s">
        <v>71</v>
      </c>
      <c r="I4720" t="s">
        <v>67</v>
      </c>
      <c r="J4720">
        <v>2.71004526240613E-2</v>
      </c>
      <c r="K4720">
        <f t="shared" si="85"/>
        <v>4</v>
      </c>
    </row>
    <row r="4721" spans="1:11" x14ac:dyDescent="0.2">
      <c r="A4721">
        <v>14</v>
      </c>
      <c r="B4721" t="s">
        <v>79</v>
      </c>
      <c r="C4721" t="s">
        <v>57</v>
      </c>
      <c r="D4721" t="s">
        <v>58</v>
      </c>
      <c r="E4721" t="s">
        <v>68</v>
      </c>
      <c r="F4721" t="s">
        <v>65</v>
      </c>
      <c r="G4721" t="s">
        <v>70</v>
      </c>
      <c r="H4721" t="s">
        <v>71</v>
      </c>
      <c r="I4721" t="s">
        <v>67</v>
      </c>
      <c r="J4721">
        <v>3.3833209212828202E-2</v>
      </c>
      <c r="K4721">
        <f t="shared" si="85"/>
        <v>4</v>
      </c>
    </row>
    <row r="4722" spans="1:11" x14ac:dyDescent="0.2">
      <c r="A4722">
        <v>15</v>
      </c>
      <c r="B4722" t="s">
        <v>79</v>
      </c>
      <c r="C4722" t="s">
        <v>57</v>
      </c>
      <c r="D4722" t="s">
        <v>58</v>
      </c>
      <c r="E4722" t="s">
        <v>68</v>
      </c>
      <c r="F4722" t="s">
        <v>65</v>
      </c>
      <c r="G4722" t="s">
        <v>70</v>
      </c>
      <c r="H4722" t="s">
        <v>71</v>
      </c>
      <c r="I4722" t="s">
        <v>67</v>
      </c>
      <c r="J4722">
        <v>4.3973440599287601E-2</v>
      </c>
      <c r="K4722">
        <f t="shared" si="85"/>
        <v>4</v>
      </c>
    </row>
    <row r="4723" spans="1:11" x14ac:dyDescent="0.2">
      <c r="A4723">
        <v>16</v>
      </c>
      <c r="B4723" t="s">
        <v>79</v>
      </c>
      <c r="C4723" t="s">
        <v>57</v>
      </c>
      <c r="D4723" t="s">
        <v>58</v>
      </c>
      <c r="E4723" t="s">
        <v>68</v>
      </c>
      <c r="F4723" t="s">
        <v>65</v>
      </c>
      <c r="G4723" t="s">
        <v>70</v>
      </c>
      <c r="H4723" t="s">
        <v>71</v>
      </c>
      <c r="I4723" t="s">
        <v>67</v>
      </c>
      <c r="J4723">
        <v>6.2480439489260998E-2</v>
      </c>
      <c r="K4723">
        <f t="shared" si="85"/>
        <v>4</v>
      </c>
    </row>
    <row r="4724" spans="1:11" x14ac:dyDescent="0.2">
      <c r="A4724">
        <v>17</v>
      </c>
      <c r="B4724" t="s">
        <v>79</v>
      </c>
      <c r="C4724" t="s">
        <v>57</v>
      </c>
      <c r="D4724" t="s">
        <v>58</v>
      </c>
      <c r="E4724" t="s">
        <v>68</v>
      </c>
      <c r="F4724" t="s">
        <v>65</v>
      </c>
      <c r="G4724" t="s">
        <v>70</v>
      </c>
      <c r="H4724" t="s">
        <v>71</v>
      </c>
      <c r="I4724" t="s">
        <v>67</v>
      </c>
      <c r="J4724">
        <v>8.4773820789465701E-2</v>
      </c>
      <c r="K4724">
        <f t="shared" si="85"/>
        <v>4</v>
      </c>
    </row>
    <row r="4725" spans="1:11" x14ac:dyDescent="0.2">
      <c r="A4725">
        <v>18</v>
      </c>
      <c r="B4725" t="s">
        <v>79</v>
      </c>
      <c r="C4725" t="s">
        <v>57</v>
      </c>
      <c r="D4725" t="s">
        <v>58</v>
      </c>
      <c r="E4725" t="s">
        <v>68</v>
      </c>
      <c r="F4725" t="s">
        <v>65</v>
      </c>
      <c r="G4725" t="s">
        <v>70</v>
      </c>
      <c r="H4725" t="s">
        <v>71</v>
      </c>
      <c r="I4725" t="s">
        <v>67</v>
      </c>
      <c r="J4725">
        <v>0.104887327631683</v>
      </c>
      <c r="K4725">
        <f t="shared" si="85"/>
        <v>4</v>
      </c>
    </row>
    <row r="4726" spans="1:11" x14ac:dyDescent="0.2">
      <c r="A4726">
        <v>19</v>
      </c>
      <c r="B4726" t="s">
        <v>79</v>
      </c>
      <c r="C4726" t="s">
        <v>57</v>
      </c>
      <c r="D4726" t="s">
        <v>58</v>
      </c>
      <c r="E4726" t="s">
        <v>68</v>
      </c>
      <c r="F4726" t="s">
        <v>65</v>
      </c>
      <c r="G4726" t="s">
        <v>70</v>
      </c>
      <c r="H4726" t="s">
        <v>71</v>
      </c>
      <c r="I4726" t="s">
        <v>67</v>
      </c>
      <c r="J4726">
        <v>0.114959518514113</v>
      </c>
      <c r="K4726">
        <f t="shared" si="85"/>
        <v>4</v>
      </c>
    </row>
    <row r="4727" spans="1:11" x14ac:dyDescent="0.2">
      <c r="A4727">
        <v>20</v>
      </c>
      <c r="B4727" t="s">
        <v>79</v>
      </c>
      <c r="C4727" t="s">
        <v>57</v>
      </c>
      <c r="D4727" t="s">
        <v>58</v>
      </c>
      <c r="E4727" t="s">
        <v>68</v>
      </c>
      <c r="F4727" t="s">
        <v>65</v>
      </c>
      <c r="G4727" t="s">
        <v>70</v>
      </c>
      <c r="H4727" t="s">
        <v>71</v>
      </c>
      <c r="I4727" t="s">
        <v>67</v>
      </c>
      <c r="J4727">
        <v>0.111017231499299</v>
      </c>
      <c r="K4727">
        <f t="shared" si="85"/>
        <v>4</v>
      </c>
    </row>
    <row r="4728" spans="1:11" x14ac:dyDescent="0.2">
      <c r="A4728">
        <v>21</v>
      </c>
      <c r="B4728" t="s">
        <v>79</v>
      </c>
      <c r="C4728" t="s">
        <v>57</v>
      </c>
      <c r="D4728" t="s">
        <v>58</v>
      </c>
      <c r="E4728" t="s">
        <v>68</v>
      </c>
      <c r="F4728" t="s">
        <v>65</v>
      </c>
      <c r="G4728" t="s">
        <v>70</v>
      </c>
      <c r="H4728" t="s">
        <v>71</v>
      </c>
      <c r="I4728" t="s">
        <v>67</v>
      </c>
      <c r="J4728">
        <v>0.10300842252060601</v>
      </c>
      <c r="K4728">
        <f t="shared" si="85"/>
        <v>4</v>
      </c>
    </row>
    <row r="4729" spans="1:11" x14ac:dyDescent="0.2">
      <c r="A4729">
        <v>22</v>
      </c>
      <c r="B4729" t="s">
        <v>79</v>
      </c>
      <c r="C4729" t="s">
        <v>57</v>
      </c>
      <c r="D4729" t="s">
        <v>58</v>
      </c>
      <c r="E4729" t="s">
        <v>68</v>
      </c>
      <c r="F4729" t="s">
        <v>65</v>
      </c>
      <c r="G4729" t="s">
        <v>70</v>
      </c>
      <c r="H4729" t="s">
        <v>71</v>
      </c>
      <c r="I4729" t="s">
        <v>67</v>
      </c>
      <c r="J4729">
        <v>8.8060297041081606E-2</v>
      </c>
      <c r="K4729">
        <f t="shared" si="85"/>
        <v>4</v>
      </c>
    </row>
    <row r="4730" spans="1:11" x14ac:dyDescent="0.2">
      <c r="A4730">
        <v>23</v>
      </c>
      <c r="B4730" t="s">
        <v>79</v>
      </c>
      <c r="C4730" t="s">
        <v>57</v>
      </c>
      <c r="D4730" t="s">
        <v>58</v>
      </c>
      <c r="E4730" t="s">
        <v>68</v>
      </c>
      <c r="F4730" t="s">
        <v>65</v>
      </c>
      <c r="G4730" t="s">
        <v>70</v>
      </c>
      <c r="H4730" t="s">
        <v>71</v>
      </c>
      <c r="I4730" t="s">
        <v>67</v>
      </c>
      <c r="J4730">
        <v>6.6573232840707805E-2</v>
      </c>
      <c r="K4730">
        <f t="shared" si="85"/>
        <v>4</v>
      </c>
    </row>
    <row r="4731" spans="1:11" x14ac:dyDescent="0.2">
      <c r="A4731">
        <v>24</v>
      </c>
      <c r="B4731" t="s">
        <v>79</v>
      </c>
      <c r="C4731" t="s">
        <v>57</v>
      </c>
      <c r="D4731" t="s">
        <v>58</v>
      </c>
      <c r="E4731" t="s">
        <v>68</v>
      </c>
      <c r="F4731" t="s">
        <v>65</v>
      </c>
      <c r="G4731" t="s">
        <v>70</v>
      </c>
      <c r="H4731" t="s">
        <v>71</v>
      </c>
      <c r="I4731" t="s">
        <v>67</v>
      </c>
      <c r="J4731">
        <v>4.9482257841594303E-2</v>
      </c>
      <c r="K4731">
        <f t="shared" si="85"/>
        <v>4</v>
      </c>
    </row>
    <row r="4732" spans="1:11" x14ac:dyDescent="0.2">
      <c r="A4732">
        <v>1</v>
      </c>
      <c r="B4732" t="s">
        <v>79</v>
      </c>
      <c r="C4732" t="s">
        <v>63</v>
      </c>
      <c r="D4732" t="s">
        <v>58</v>
      </c>
      <c r="E4732" t="s">
        <v>68</v>
      </c>
      <c r="F4732" t="s">
        <v>65</v>
      </c>
      <c r="G4732" t="s">
        <v>70</v>
      </c>
      <c r="H4732" t="s">
        <v>71</v>
      </c>
      <c r="I4732" t="s">
        <v>67</v>
      </c>
      <c r="J4732">
        <v>3.8412642158179598E-2</v>
      </c>
      <c r="K4732">
        <f t="shared" si="85"/>
        <v>4</v>
      </c>
    </row>
    <row r="4733" spans="1:11" x14ac:dyDescent="0.2">
      <c r="A4733">
        <v>2</v>
      </c>
      <c r="B4733" t="s">
        <v>79</v>
      </c>
      <c r="C4733" t="s">
        <v>63</v>
      </c>
      <c r="D4733" t="s">
        <v>58</v>
      </c>
      <c r="E4733" t="s">
        <v>68</v>
      </c>
      <c r="F4733" t="s">
        <v>65</v>
      </c>
      <c r="G4733" t="s">
        <v>70</v>
      </c>
      <c r="H4733" t="s">
        <v>71</v>
      </c>
      <c r="I4733" t="s">
        <v>67</v>
      </c>
      <c r="J4733">
        <v>8.4658547085396992E-3</v>
      </c>
      <c r="K4733">
        <f t="shared" si="85"/>
        <v>4</v>
      </c>
    </row>
    <row r="4734" spans="1:11" x14ac:dyDescent="0.2">
      <c r="A4734">
        <v>3</v>
      </c>
      <c r="B4734" t="s">
        <v>79</v>
      </c>
      <c r="C4734" t="s">
        <v>63</v>
      </c>
      <c r="D4734" t="s">
        <v>58</v>
      </c>
      <c r="E4734" t="s">
        <v>68</v>
      </c>
      <c r="F4734" t="s">
        <v>65</v>
      </c>
      <c r="G4734" t="s">
        <v>70</v>
      </c>
      <c r="H4734" t="s">
        <v>71</v>
      </c>
      <c r="I4734" t="s">
        <v>67</v>
      </c>
      <c r="J4734">
        <v>5.1699057302816301E-3</v>
      </c>
      <c r="K4734">
        <f t="shared" si="85"/>
        <v>4</v>
      </c>
    </row>
    <row r="4735" spans="1:11" x14ac:dyDescent="0.2">
      <c r="A4735">
        <v>4</v>
      </c>
      <c r="B4735" t="s">
        <v>79</v>
      </c>
      <c r="C4735" t="s">
        <v>63</v>
      </c>
      <c r="D4735" t="s">
        <v>58</v>
      </c>
      <c r="E4735" t="s">
        <v>68</v>
      </c>
      <c r="F4735" t="s">
        <v>65</v>
      </c>
      <c r="G4735" t="s">
        <v>70</v>
      </c>
      <c r="H4735" t="s">
        <v>71</v>
      </c>
      <c r="I4735" t="s">
        <v>67</v>
      </c>
      <c r="J4735">
        <v>3.1372361093108701E-3</v>
      </c>
      <c r="K4735">
        <f t="shared" si="85"/>
        <v>4</v>
      </c>
    </row>
    <row r="4736" spans="1:11" x14ac:dyDescent="0.2">
      <c r="A4736">
        <v>5</v>
      </c>
      <c r="B4736" t="s">
        <v>79</v>
      </c>
      <c r="C4736" t="s">
        <v>63</v>
      </c>
      <c r="D4736" t="s">
        <v>58</v>
      </c>
      <c r="E4736" t="s">
        <v>68</v>
      </c>
      <c r="F4736" t="s">
        <v>65</v>
      </c>
      <c r="G4736" t="s">
        <v>70</v>
      </c>
      <c r="H4736" t="s">
        <v>71</v>
      </c>
      <c r="I4736" t="s">
        <v>67</v>
      </c>
      <c r="J4736">
        <v>1.5697057838613799E-3</v>
      </c>
      <c r="K4736">
        <f t="shared" si="85"/>
        <v>4</v>
      </c>
    </row>
    <row r="4737" spans="1:11" x14ac:dyDescent="0.2">
      <c r="A4737">
        <v>6</v>
      </c>
      <c r="B4737" t="s">
        <v>79</v>
      </c>
      <c r="C4737" t="s">
        <v>63</v>
      </c>
      <c r="D4737" t="s">
        <v>58</v>
      </c>
      <c r="E4737" t="s">
        <v>68</v>
      </c>
      <c r="F4737" t="s">
        <v>65</v>
      </c>
      <c r="G4737" t="s">
        <v>70</v>
      </c>
      <c r="H4737" t="s">
        <v>71</v>
      </c>
      <c r="I4737" t="s">
        <v>67</v>
      </c>
      <c r="J4737">
        <v>1.0595814261996699E-3</v>
      </c>
      <c r="K4737">
        <f t="shared" si="85"/>
        <v>4</v>
      </c>
    </row>
    <row r="4738" spans="1:11" x14ac:dyDescent="0.2">
      <c r="A4738">
        <v>7</v>
      </c>
      <c r="B4738" t="s">
        <v>79</v>
      </c>
      <c r="C4738" t="s">
        <v>63</v>
      </c>
      <c r="D4738" t="s">
        <v>58</v>
      </c>
      <c r="E4738" t="s">
        <v>68</v>
      </c>
      <c r="F4738" t="s">
        <v>65</v>
      </c>
      <c r="G4738" t="s">
        <v>70</v>
      </c>
      <c r="H4738" t="s">
        <v>71</v>
      </c>
      <c r="I4738" t="s">
        <v>67</v>
      </c>
      <c r="J4738">
        <v>1.10963228934833E-3</v>
      </c>
      <c r="K4738">
        <f t="shared" si="85"/>
        <v>4</v>
      </c>
    </row>
    <row r="4739" spans="1:11" x14ac:dyDescent="0.2">
      <c r="A4739">
        <v>8</v>
      </c>
      <c r="B4739" t="s">
        <v>79</v>
      </c>
      <c r="C4739" t="s">
        <v>63</v>
      </c>
      <c r="D4739" t="s">
        <v>58</v>
      </c>
      <c r="E4739" t="s">
        <v>68</v>
      </c>
      <c r="F4739" t="s">
        <v>65</v>
      </c>
      <c r="G4739" t="s">
        <v>70</v>
      </c>
      <c r="H4739" t="s">
        <v>71</v>
      </c>
      <c r="I4739" t="s">
        <v>67</v>
      </c>
      <c r="J4739">
        <v>1.8713505882074701E-3</v>
      </c>
      <c r="K4739">
        <f t="shared" si="85"/>
        <v>4</v>
      </c>
    </row>
    <row r="4740" spans="1:11" x14ac:dyDescent="0.2">
      <c r="A4740">
        <v>9</v>
      </c>
      <c r="B4740" t="s">
        <v>79</v>
      </c>
      <c r="C4740" t="s">
        <v>63</v>
      </c>
      <c r="D4740" t="s">
        <v>58</v>
      </c>
      <c r="E4740" t="s">
        <v>68</v>
      </c>
      <c r="F4740" t="s">
        <v>65</v>
      </c>
      <c r="G4740" t="s">
        <v>70</v>
      </c>
      <c r="H4740" t="s">
        <v>71</v>
      </c>
      <c r="I4740" t="s">
        <v>67</v>
      </c>
      <c r="J4740">
        <v>3.5808220705060199E-3</v>
      </c>
      <c r="K4740">
        <f t="shared" ref="K4740:K4803" si="86">MONTH(1&amp;B4740)</f>
        <v>4</v>
      </c>
    </row>
    <row r="4741" spans="1:11" x14ac:dyDescent="0.2">
      <c r="A4741">
        <v>10</v>
      </c>
      <c r="B4741" t="s">
        <v>79</v>
      </c>
      <c r="C4741" t="s">
        <v>63</v>
      </c>
      <c r="D4741" t="s">
        <v>58</v>
      </c>
      <c r="E4741" t="s">
        <v>68</v>
      </c>
      <c r="F4741" t="s">
        <v>65</v>
      </c>
      <c r="G4741" t="s">
        <v>70</v>
      </c>
      <c r="H4741" t="s">
        <v>71</v>
      </c>
      <c r="I4741" t="s">
        <v>67</v>
      </c>
      <c r="J4741">
        <v>7.2468437799696802E-3</v>
      </c>
      <c r="K4741">
        <f t="shared" si="86"/>
        <v>4</v>
      </c>
    </row>
    <row r="4742" spans="1:11" x14ac:dyDescent="0.2">
      <c r="A4742">
        <v>11</v>
      </c>
      <c r="B4742" t="s">
        <v>79</v>
      </c>
      <c r="C4742" t="s">
        <v>63</v>
      </c>
      <c r="D4742" t="s">
        <v>58</v>
      </c>
      <c r="E4742" t="s">
        <v>68</v>
      </c>
      <c r="F4742" t="s">
        <v>65</v>
      </c>
      <c r="G4742" t="s">
        <v>70</v>
      </c>
      <c r="H4742" t="s">
        <v>71</v>
      </c>
      <c r="I4742" t="s">
        <v>67</v>
      </c>
      <c r="J4742">
        <v>1.33330079741619E-2</v>
      </c>
      <c r="K4742">
        <f t="shared" si="86"/>
        <v>4</v>
      </c>
    </row>
    <row r="4743" spans="1:11" x14ac:dyDescent="0.2">
      <c r="A4743">
        <v>12</v>
      </c>
      <c r="B4743" t="s">
        <v>79</v>
      </c>
      <c r="C4743" t="s">
        <v>63</v>
      </c>
      <c r="D4743" t="s">
        <v>58</v>
      </c>
      <c r="E4743" t="s">
        <v>68</v>
      </c>
      <c r="F4743" t="s">
        <v>65</v>
      </c>
      <c r="G4743" t="s">
        <v>70</v>
      </c>
      <c r="H4743" t="s">
        <v>71</v>
      </c>
      <c r="I4743" t="s">
        <v>67</v>
      </c>
      <c r="J4743">
        <v>2.2422112256417898E-2</v>
      </c>
      <c r="K4743">
        <f t="shared" si="86"/>
        <v>4</v>
      </c>
    </row>
    <row r="4744" spans="1:11" x14ac:dyDescent="0.2">
      <c r="A4744">
        <v>13</v>
      </c>
      <c r="B4744" t="s">
        <v>79</v>
      </c>
      <c r="C4744" t="s">
        <v>63</v>
      </c>
      <c r="D4744" t="s">
        <v>58</v>
      </c>
      <c r="E4744" t="s">
        <v>68</v>
      </c>
      <c r="F4744" t="s">
        <v>65</v>
      </c>
      <c r="G4744" t="s">
        <v>70</v>
      </c>
      <c r="H4744" t="s">
        <v>71</v>
      </c>
      <c r="I4744" t="s">
        <v>67</v>
      </c>
      <c r="J4744">
        <v>3.37773924650972E-2</v>
      </c>
      <c r="K4744">
        <f t="shared" si="86"/>
        <v>4</v>
      </c>
    </row>
    <row r="4745" spans="1:11" x14ac:dyDescent="0.2">
      <c r="A4745">
        <v>14</v>
      </c>
      <c r="B4745" t="s">
        <v>79</v>
      </c>
      <c r="C4745" t="s">
        <v>63</v>
      </c>
      <c r="D4745" t="s">
        <v>58</v>
      </c>
      <c r="E4745" t="s">
        <v>68</v>
      </c>
      <c r="F4745" t="s">
        <v>65</v>
      </c>
      <c r="G4745" t="s">
        <v>70</v>
      </c>
      <c r="H4745" t="s">
        <v>71</v>
      </c>
      <c r="I4745" t="s">
        <v>67</v>
      </c>
      <c r="J4745">
        <v>4.6132947147103601E-2</v>
      </c>
      <c r="K4745">
        <f t="shared" si="86"/>
        <v>4</v>
      </c>
    </row>
    <row r="4746" spans="1:11" x14ac:dyDescent="0.2">
      <c r="A4746">
        <v>15</v>
      </c>
      <c r="B4746" t="s">
        <v>79</v>
      </c>
      <c r="C4746" t="s">
        <v>63</v>
      </c>
      <c r="D4746" t="s">
        <v>58</v>
      </c>
      <c r="E4746" t="s">
        <v>68</v>
      </c>
      <c r="F4746" t="s">
        <v>65</v>
      </c>
      <c r="G4746" t="s">
        <v>70</v>
      </c>
      <c r="H4746" t="s">
        <v>71</v>
      </c>
      <c r="I4746" t="s">
        <v>67</v>
      </c>
      <c r="J4746">
        <v>5.8936777703955397E-2</v>
      </c>
      <c r="K4746">
        <f t="shared" si="86"/>
        <v>4</v>
      </c>
    </row>
    <row r="4747" spans="1:11" x14ac:dyDescent="0.2">
      <c r="A4747">
        <v>16</v>
      </c>
      <c r="B4747" t="s">
        <v>79</v>
      </c>
      <c r="C4747" t="s">
        <v>63</v>
      </c>
      <c r="D4747" t="s">
        <v>58</v>
      </c>
      <c r="E4747" t="s">
        <v>68</v>
      </c>
      <c r="F4747" t="s">
        <v>65</v>
      </c>
      <c r="G4747" t="s">
        <v>70</v>
      </c>
      <c r="H4747" t="s">
        <v>71</v>
      </c>
      <c r="I4747" t="s">
        <v>67</v>
      </c>
      <c r="J4747">
        <v>7.18253347100761E-2</v>
      </c>
      <c r="K4747">
        <f t="shared" si="86"/>
        <v>4</v>
      </c>
    </row>
    <row r="4748" spans="1:11" x14ac:dyDescent="0.2">
      <c r="A4748">
        <v>17</v>
      </c>
      <c r="B4748" t="s">
        <v>79</v>
      </c>
      <c r="C4748" t="s">
        <v>63</v>
      </c>
      <c r="D4748" t="s">
        <v>58</v>
      </c>
      <c r="E4748" t="s">
        <v>68</v>
      </c>
      <c r="F4748" t="s">
        <v>65</v>
      </c>
      <c r="G4748" t="s">
        <v>70</v>
      </c>
      <c r="H4748" t="s">
        <v>71</v>
      </c>
      <c r="I4748" t="s">
        <v>67</v>
      </c>
      <c r="J4748">
        <v>8.6501848877709703E-2</v>
      </c>
      <c r="K4748">
        <f t="shared" si="86"/>
        <v>4</v>
      </c>
    </row>
    <row r="4749" spans="1:11" x14ac:dyDescent="0.2">
      <c r="A4749">
        <v>18</v>
      </c>
      <c r="B4749" t="s">
        <v>79</v>
      </c>
      <c r="C4749" t="s">
        <v>63</v>
      </c>
      <c r="D4749" t="s">
        <v>58</v>
      </c>
      <c r="E4749" t="s">
        <v>68</v>
      </c>
      <c r="F4749" t="s">
        <v>65</v>
      </c>
      <c r="G4749" t="s">
        <v>70</v>
      </c>
      <c r="H4749" t="s">
        <v>71</v>
      </c>
      <c r="I4749" t="s">
        <v>67</v>
      </c>
      <c r="J4749">
        <v>9.6181935646508801E-2</v>
      </c>
      <c r="K4749">
        <f t="shared" si="86"/>
        <v>4</v>
      </c>
    </row>
    <row r="4750" spans="1:11" x14ac:dyDescent="0.2">
      <c r="A4750">
        <v>19</v>
      </c>
      <c r="B4750" t="s">
        <v>79</v>
      </c>
      <c r="C4750" t="s">
        <v>63</v>
      </c>
      <c r="D4750" t="s">
        <v>58</v>
      </c>
      <c r="E4750" t="s">
        <v>68</v>
      </c>
      <c r="F4750" t="s">
        <v>65</v>
      </c>
      <c r="G4750" t="s">
        <v>70</v>
      </c>
      <c r="H4750" t="s">
        <v>71</v>
      </c>
      <c r="I4750" t="s">
        <v>67</v>
      </c>
      <c r="J4750">
        <v>0.104303202845034</v>
      </c>
      <c r="K4750">
        <f t="shared" si="86"/>
        <v>4</v>
      </c>
    </row>
    <row r="4751" spans="1:11" x14ac:dyDescent="0.2">
      <c r="A4751">
        <v>20</v>
      </c>
      <c r="B4751" t="s">
        <v>79</v>
      </c>
      <c r="C4751" t="s">
        <v>63</v>
      </c>
      <c r="D4751" t="s">
        <v>58</v>
      </c>
      <c r="E4751" t="s">
        <v>68</v>
      </c>
      <c r="F4751" t="s">
        <v>65</v>
      </c>
      <c r="G4751" t="s">
        <v>70</v>
      </c>
      <c r="H4751" t="s">
        <v>71</v>
      </c>
      <c r="I4751" t="s">
        <v>67</v>
      </c>
      <c r="J4751">
        <v>0.10113159841633899</v>
      </c>
      <c r="K4751">
        <f t="shared" si="86"/>
        <v>4</v>
      </c>
    </row>
    <row r="4752" spans="1:11" x14ac:dyDescent="0.2">
      <c r="A4752">
        <v>21</v>
      </c>
      <c r="B4752" t="s">
        <v>79</v>
      </c>
      <c r="C4752" t="s">
        <v>63</v>
      </c>
      <c r="D4752" t="s">
        <v>58</v>
      </c>
      <c r="E4752" t="s">
        <v>68</v>
      </c>
      <c r="F4752" t="s">
        <v>65</v>
      </c>
      <c r="G4752" t="s">
        <v>70</v>
      </c>
      <c r="H4752" t="s">
        <v>71</v>
      </c>
      <c r="I4752" t="s">
        <v>67</v>
      </c>
      <c r="J4752">
        <v>9.2964478723424296E-2</v>
      </c>
      <c r="K4752">
        <f t="shared" si="86"/>
        <v>4</v>
      </c>
    </row>
    <row r="4753" spans="1:11" x14ac:dyDescent="0.2">
      <c r="A4753">
        <v>22</v>
      </c>
      <c r="B4753" t="s">
        <v>79</v>
      </c>
      <c r="C4753" t="s">
        <v>63</v>
      </c>
      <c r="D4753" t="s">
        <v>58</v>
      </c>
      <c r="E4753" t="s">
        <v>68</v>
      </c>
      <c r="F4753" t="s">
        <v>65</v>
      </c>
      <c r="G4753" t="s">
        <v>70</v>
      </c>
      <c r="H4753" t="s">
        <v>71</v>
      </c>
      <c r="I4753" t="s">
        <v>67</v>
      </c>
      <c r="J4753">
        <v>8.1438881106759606E-2</v>
      </c>
      <c r="K4753">
        <f t="shared" si="86"/>
        <v>4</v>
      </c>
    </row>
    <row r="4754" spans="1:11" x14ac:dyDescent="0.2">
      <c r="A4754">
        <v>23</v>
      </c>
      <c r="B4754" t="s">
        <v>79</v>
      </c>
      <c r="C4754" t="s">
        <v>63</v>
      </c>
      <c r="D4754" t="s">
        <v>58</v>
      </c>
      <c r="E4754" t="s">
        <v>68</v>
      </c>
      <c r="F4754" t="s">
        <v>65</v>
      </c>
      <c r="G4754" t="s">
        <v>70</v>
      </c>
      <c r="H4754" t="s">
        <v>71</v>
      </c>
      <c r="I4754" t="s">
        <v>67</v>
      </c>
      <c r="J4754">
        <v>6.7287277776631405E-2</v>
      </c>
      <c r="K4754">
        <f t="shared" si="86"/>
        <v>4</v>
      </c>
    </row>
    <row r="4755" spans="1:11" x14ac:dyDescent="0.2">
      <c r="A4755">
        <v>24</v>
      </c>
      <c r="B4755" t="s">
        <v>79</v>
      </c>
      <c r="C4755" t="s">
        <v>63</v>
      </c>
      <c r="D4755" t="s">
        <v>58</v>
      </c>
      <c r="E4755" t="s">
        <v>68</v>
      </c>
      <c r="F4755" t="s">
        <v>65</v>
      </c>
      <c r="G4755" t="s">
        <v>70</v>
      </c>
      <c r="H4755" t="s">
        <v>71</v>
      </c>
      <c r="I4755" t="s">
        <v>67</v>
      </c>
      <c r="J4755">
        <v>5.2139629706375E-2</v>
      </c>
      <c r="K4755">
        <f t="shared" si="86"/>
        <v>4</v>
      </c>
    </row>
    <row r="4756" spans="1:11" x14ac:dyDescent="0.2">
      <c r="A4756">
        <v>1</v>
      </c>
      <c r="B4756" t="s">
        <v>79</v>
      </c>
      <c r="C4756" t="s">
        <v>57</v>
      </c>
      <c r="D4756" t="s">
        <v>58</v>
      </c>
      <c r="E4756" t="s">
        <v>59</v>
      </c>
      <c r="F4756" t="s">
        <v>60</v>
      </c>
      <c r="G4756" t="s">
        <v>70</v>
      </c>
      <c r="H4756" t="s">
        <v>71</v>
      </c>
      <c r="I4756" t="s">
        <v>67</v>
      </c>
      <c r="J4756">
        <v>2.84032391747015E-2</v>
      </c>
      <c r="K4756">
        <f t="shared" si="86"/>
        <v>4</v>
      </c>
    </row>
    <row r="4757" spans="1:11" x14ac:dyDescent="0.2">
      <c r="A4757">
        <v>2</v>
      </c>
      <c r="B4757" t="s">
        <v>79</v>
      </c>
      <c r="C4757" t="s">
        <v>57</v>
      </c>
      <c r="D4757" t="s">
        <v>58</v>
      </c>
      <c r="E4757" t="s">
        <v>59</v>
      </c>
      <c r="F4757" t="s">
        <v>60</v>
      </c>
      <c r="G4757" t="s">
        <v>70</v>
      </c>
      <c r="H4757" t="s">
        <v>71</v>
      </c>
      <c r="I4757" t="s">
        <v>67</v>
      </c>
      <c r="J4757">
        <v>7.3555766199814004E-3</v>
      </c>
      <c r="K4757">
        <f t="shared" si="86"/>
        <v>4</v>
      </c>
    </row>
    <row r="4758" spans="1:11" x14ac:dyDescent="0.2">
      <c r="A4758">
        <v>3</v>
      </c>
      <c r="B4758" t="s">
        <v>79</v>
      </c>
      <c r="C4758" t="s">
        <v>57</v>
      </c>
      <c r="D4758" t="s">
        <v>58</v>
      </c>
      <c r="E4758" t="s">
        <v>59</v>
      </c>
      <c r="F4758" t="s">
        <v>60</v>
      </c>
      <c r="G4758" t="s">
        <v>70</v>
      </c>
      <c r="H4758" t="s">
        <v>71</v>
      </c>
      <c r="I4758" t="s">
        <v>67</v>
      </c>
      <c r="J4758">
        <v>1.94888267658533E-3</v>
      </c>
      <c r="K4758">
        <f t="shared" si="86"/>
        <v>4</v>
      </c>
    </row>
    <row r="4759" spans="1:11" x14ac:dyDescent="0.2">
      <c r="A4759">
        <v>4</v>
      </c>
      <c r="B4759" t="s">
        <v>79</v>
      </c>
      <c r="C4759" t="s">
        <v>57</v>
      </c>
      <c r="D4759" t="s">
        <v>58</v>
      </c>
      <c r="E4759" t="s">
        <v>59</v>
      </c>
      <c r="F4759" t="s">
        <v>60</v>
      </c>
      <c r="G4759" t="s">
        <v>70</v>
      </c>
      <c r="H4759" t="s">
        <v>71</v>
      </c>
      <c r="I4759" t="s">
        <v>67</v>
      </c>
      <c r="J4759">
        <v>1.04908832904438E-3</v>
      </c>
      <c r="K4759">
        <f t="shared" si="86"/>
        <v>4</v>
      </c>
    </row>
    <row r="4760" spans="1:11" x14ac:dyDescent="0.2">
      <c r="A4760">
        <v>5</v>
      </c>
      <c r="B4760" t="s">
        <v>79</v>
      </c>
      <c r="C4760" t="s">
        <v>57</v>
      </c>
      <c r="D4760" t="s">
        <v>58</v>
      </c>
      <c r="E4760" t="s">
        <v>59</v>
      </c>
      <c r="F4760" t="s">
        <v>60</v>
      </c>
      <c r="G4760" t="s">
        <v>70</v>
      </c>
      <c r="H4760" t="s">
        <v>71</v>
      </c>
      <c r="I4760" t="s">
        <v>67</v>
      </c>
      <c r="J4760">
        <v>1.2851547994424601E-3</v>
      </c>
      <c r="K4760">
        <f t="shared" si="86"/>
        <v>4</v>
      </c>
    </row>
    <row r="4761" spans="1:11" x14ac:dyDescent="0.2">
      <c r="A4761">
        <v>6</v>
      </c>
      <c r="B4761" t="s">
        <v>79</v>
      </c>
      <c r="C4761" t="s">
        <v>57</v>
      </c>
      <c r="D4761" t="s">
        <v>58</v>
      </c>
      <c r="E4761" t="s">
        <v>59</v>
      </c>
      <c r="F4761" t="s">
        <v>60</v>
      </c>
      <c r="G4761" t="s">
        <v>70</v>
      </c>
      <c r="H4761" t="s">
        <v>71</v>
      </c>
      <c r="I4761" t="s">
        <v>67</v>
      </c>
      <c r="J4761">
        <v>1.4461563981499499E-3</v>
      </c>
      <c r="K4761">
        <f t="shared" si="86"/>
        <v>4</v>
      </c>
    </row>
    <row r="4762" spans="1:11" x14ac:dyDescent="0.2">
      <c r="A4762">
        <v>7</v>
      </c>
      <c r="B4762" t="s">
        <v>79</v>
      </c>
      <c r="C4762" t="s">
        <v>57</v>
      </c>
      <c r="D4762" t="s">
        <v>58</v>
      </c>
      <c r="E4762" t="s">
        <v>59</v>
      </c>
      <c r="F4762" t="s">
        <v>60</v>
      </c>
      <c r="G4762" t="s">
        <v>70</v>
      </c>
      <c r="H4762" t="s">
        <v>71</v>
      </c>
      <c r="I4762" t="s">
        <v>67</v>
      </c>
      <c r="J4762">
        <v>2.8005663017051201E-3</v>
      </c>
      <c r="K4762">
        <f t="shared" si="86"/>
        <v>4</v>
      </c>
    </row>
    <row r="4763" spans="1:11" x14ac:dyDescent="0.2">
      <c r="A4763">
        <v>8</v>
      </c>
      <c r="B4763" t="s">
        <v>79</v>
      </c>
      <c r="C4763" t="s">
        <v>57</v>
      </c>
      <c r="D4763" t="s">
        <v>58</v>
      </c>
      <c r="E4763" t="s">
        <v>59</v>
      </c>
      <c r="F4763" t="s">
        <v>60</v>
      </c>
      <c r="G4763" t="s">
        <v>70</v>
      </c>
      <c r="H4763" t="s">
        <v>71</v>
      </c>
      <c r="I4763" t="s">
        <v>67</v>
      </c>
      <c r="J4763">
        <v>3.6365210734664302E-3</v>
      </c>
      <c r="K4763">
        <f t="shared" si="86"/>
        <v>4</v>
      </c>
    </row>
    <row r="4764" spans="1:11" x14ac:dyDescent="0.2">
      <c r="A4764">
        <v>9</v>
      </c>
      <c r="B4764" t="s">
        <v>79</v>
      </c>
      <c r="C4764" t="s">
        <v>57</v>
      </c>
      <c r="D4764" t="s">
        <v>58</v>
      </c>
      <c r="E4764" t="s">
        <v>59</v>
      </c>
      <c r="F4764" t="s">
        <v>60</v>
      </c>
      <c r="G4764" t="s">
        <v>70</v>
      </c>
      <c r="H4764" t="s">
        <v>71</v>
      </c>
      <c r="I4764" t="s">
        <v>67</v>
      </c>
      <c r="J4764">
        <v>5.9741936269796202E-3</v>
      </c>
      <c r="K4764">
        <f t="shared" si="86"/>
        <v>4</v>
      </c>
    </row>
    <row r="4765" spans="1:11" x14ac:dyDescent="0.2">
      <c r="A4765">
        <v>10</v>
      </c>
      <c r="B4765" t="s">
        <v>79</v>
      </c>
      <c r="C4765" t="s">
        <v>57</v>
      </c>
      <c r="D4765" t="s">
        <v>58</v>
      </c>
      <c r="E4765" t="s">
        <v>59</v>
      </c>
      <c r="F4765" t="s">
        <v>60</v>
      </c>
      <c r="G4765" t="s">
        <v>70</v>
      </c>
      <c r="H4765" t="s">
        <v>71</v>
      </c>
      <c r="I4765" t="s">
        <v>67</v>
      </c>
      <c r="J4765">
        <v>8.6412986484340898E-3</v>
      </c>
      <c r="K4765">
        <f t="shared" si="86"/>
        <v>4</v>
      </c>
    </row>
    <row r="4766" spans="1:11" x14ac:dyDescent="0.2">
      <c r="A4766">
        <v>11</v>
      </c>
      <c r="B4766" t="s">
        <v>79</v>
      </c>
      <c r="C4766" t="s">
        <v>57</v>
      </c>
      <c r="D4766" t="s">
        <v>58</v>
      </c>
      <c r="E4766" t="s">
        <v>59</v>
      </c>
      <c r="F4766" t="s">
        <v>60</v>
      </c>
      <c r="G4766" t="s">
        <v>70</v>
      </c>
      <c r="H4766" t="s">
        <v>71</v>
      </c>
      <c r="I4766" t="s">
        <v>67</v>
      </c>
      <c r="J4766">
        <v>1.05374605955909E-2</v>
      </c>
      <c r="K4766">
        <f t="shared" si="86"/>
        <v>4</v>
      </c>
    </row>
    <row r="4767" spans="1:11" x14ac:dyDescent="0.2">
      <c r="A4767">
        <v>12</v>
      </c>
      <c r="B4767" t="s">
        <v>79</v>
      </c>
      <c r="C4767" t="s">
        <v>57</v>
      </c>
      <c r="D4767" t="s">
        <v>58</v>
      </c>
      <c r="E4767" t="s">
        <v>59</v>
      </c>
      <c r="F4767" t="s">
        <v>60</v>
      </c>
      <c r="G4767" t="s">
        <v>70</v>
      </c>
      <c r="H4767" t="s">
        <v>71</v>
      </c>
      <c r="I4767" t="s">
        <v>67</v>
      </c>
      <c r="J4767">
        <v>1.21965481116843E-2</v>
      </c>
      <c r="K4767">
        <f t="shared" si="86"/>
        <v>4</v>
      </c>
    </row>
    <row r="4768" spans="1:11" x14ac:dyDescent="0.2">
      <c r="A4768">
        <v>13</v>
      </c>
      <c r="B4768" t="s">
        <v>79</v>
      </c>
      <c r="C4768" t="s">
        <v>57</v>
      </c>
      <c r="D4768" t="s">
        <v>58</v>
      </c>
      <c r="E4768" t="s">
        <v>59</v>
      </c>
      <c r="F4768" t="s">
        <v>60</v>
      </c>
      <c r="G4768" t="s">
        <v>70</v>
      </c>
      <c r="H4768" t="s">
        <v>71</v>
      </c>
      <c r="I4768" t="s">
        <v>67</v>
      </c>
      <c r="J4768">
        <v>1.40139644744935E-2</v>
      </c>
      <c r="K4768">
        <f t="shared" si="86"/>
        <v>4</v>
      </c>
    </row>
    <row r="4769" spans="1:11" x14ac:dyDescent="0.2">
      <c r="A4769">
        <v>14</v>
      </c>
      <c r="B4769" t="s">
        <v>79</v>
      </c>
      <c r="C4769" t="s">
        <v>57</v>
      </c>
      <c r="D4769" t="s">
        <v>58</v>
      </c>
      <c r="E4769" t="s">
        <v>59</v>
      </c>
      <c r="F4769" t="s">
        <v>60</v>
      </c>
      <c r="G4769" t="s">
        <v>70</v>
      </c>
      <c r="H4769" t="s">
        <v>71</v>
      </c>
      <c r="I4769" t="s">
        <v>67</v>
      </c>
      <c r="J4769">
        <v>2.0226757485719001E-2</v>
      </c>
      <c r="K4769">
        <f t="shared" si="86"/>
        <v>4</v>
      </c>
    </row>
    <row r="4770" spans="1:11" x14ac:dyDescent="0.2">
      <c r="A4770">
        <v>15</v>
      </c>
      <c r="B4770" t="s">
        <v>79</v>
      </c>
      <c r="C4770" t="s">
        <v>57</v>
      </c>
      <c r="D4770" t="s">
        <v>58</v>
      </c>
      <c r="E4770" t="s">
        <v>59</v>
      </c>
      <c r="F4770" t="s">
        <v>60</v>
      </c>
      <c r="G4770" t="s">
        <v>70</v>
      </c>
      <c r="H4770" t="s">
        <v>71</v>
      </c>
      <c r="I4770" t="s">
        <v>67</v>
      </c>
      <c r="J4770">
        <v>3.2609696946865101E-2</v>
      </c>
      <c r="K4770">
        <f t="shared" si="86"/>
        <v>4</v>
      </c>
    </row>
    <row r="4771" spans="1:11" x14ac:dyDescent="0.2">
      <c r="A4771">
        <v>16</v>
      </c>
      <c r="B4771" t="s">
        <v>79</v>
      </c>
      <c r="C4771" t="s">
        <v>57</v>
      </c>
      <c r="D4771" t="s">
        <v>58</v>
      </c>
      <c r="E4771" t="s">
        <v>59</v>
      </c>
      <c r="F4771" t="s">
        <v>60</v>
      </c>
      <c r="G4771" t="s">
        <v>70</v>
      </c>
      <c r="H4771" t="s">
        <v>71</v>
      </c>
      <c r="I4771" t="s">
        <v>67</v>
      </c>
      <c r="J4771">
        <v>5.4855746478519499E-2</v>
      </c>
      <c r="K4771">
        <f t="shared" si="86"/>
        <v>4</v>
      </c>
    </row>
    <row r="4772" spans="1:11" x14ac:dyDescent="0.2">
      <c r="A4772">
        <v>17</v>
      </c>
      <c r="B4772" t="s">
        <v>79</v>
      </c>
      <c r="C4772" t="s">
        <v>57</v>
      </c>
      <c r="D4772" t="s">
        <v>58</v>
      </c>
      <c r="E4772" t="s">
        <v>59</v>
      </c>
      <c r="F4772" t="s">
        <v>60</v>
      </c>
      <c r="G4772" t="s">
        <v>70</v>
      </c>
      <c r="H4772" t="s">
        <v>71</v>
      </c>
      <c r="I4772" t="s">
        <v>67</v>
      </c>
      <c r="J4772">
        <v>8.2348935529298603E-2</v>
      </c>
      <c r="K4772">
        <f t="shared" si="86"/>
        <v>4</v>
      </c>
    </row>
    <row r="4773" spans="1:11" x14ac:dyDescent="0.2">
      <c r="A4773">
        <v>18</v>
      </c>
      <c r="B4773" t="s">
        <v>79</v>
      </c>
      <c r="C4773" t="s">
        <v>57</v>
      </c>
      <c r="D4773" t="s">
        <v>58</v>
      </c>
      <c r="E4773" t="s">
        <v>59</v>
      </c>
      <c r="F4773" t="s">
        <v>60</v>
      </c>
      <c r="G4773" t="s">
        <v>70</v>
      </c>
      <c r="H4773" t="s">
        <v>71</v>
      </c>
      <c r="I4773" t="s">
        <v>67</v>
      </c>
      <c r="J4773">
        <v>0.105767453018817</v>
      </c>
      <c r="K4773">
        <f t="shared" si="86"/>
        <v>4</v>
      </c>
    </row>
    <row r="4774" spans="1:11" x14ac:dyDescent="0.2">
      <c r="A4774">
        <v>19</v>
      </c>
      <c r="B4774" t="s">
        <v>79</v>
      </c>
      <c r="C4774" t="s">
        <v>57</v>
      </c>
      <c r="D4774" t="s">
        <v>58</v>
      </c>
      <c r="E4774" t="s">
        <v>59</v>
      </c>
      <c r="F4774" t="s">
        <v>60</v>
      </c>
      <c r="G4774" t="s">
        <v>70</v>
      </c>
      <c r="H4774" t="s">
        <v>71</v>
      </c>
      <c r="I4774" t="s">
        <v>67</v>
      </c>
      <c r="J4774">
        <v>0.117667313399338</v>
      </c>
      <c r="K4774">
        <f t="shared" si="86"/>
        <v>4</v>
      </c>
    </row>
    <row r="4775" spans="1:11" x14ac:dyDescent="0.2">
      <c r="A4775">
        <v>20</v>
      </c>
      <c r="B4775" t="s">
        <v>79</v>
      </c>
      <c r="C4775" t="s">
        <v>57</v>
      </c>
      <c r="D4775" t="s">
        <v>58</v>
      </c>
      <c r="E4775" t="s">
        <v>59</v>
      </c>
      <c r="F4775" t="s">
        <v>60</v>
      </c>
      <c r="G4775" t="s">
        <v>70</v>
      </c>
      <c r="H4775" t="s">
        <v>71</v>
      </c>
      <c r="I4775" t="s">
        <v>67</v>
      </c>
      <c r="J4775">
        <v>0.121408796015605</v>
      </c>
      <c r="K4775">
        <f t="shared" si="86"/>
        <v>4</v>
      </c>
    </row>
    <row r="4776" spans="1:11" x14ac:dyDescent="0.2">
      <c r="A4776">
        <v>21</v>
      </c>
      <c r="B4776" t="s">
        <v>79</v>
      </c>
      <c r="C4776" t="s">
        <v>57</v>
      </c>
      <c r="D4776" t="s">
        <v>58</v>
      </c>
      <c r="E4776" t="s">
        <v>59</v>
      </c>
      <c r="F4776" t="s">
        <v>60</v>
      </c>
      <c r="G4776" t="s">
        <v>70</v>
      </c>
      <c r="H4776" t="s">
        <v>71</v>
      </c>
      <c r="I4776" t="s">
        <v>67</v>
      </c>
      <c r="J4776">
        <v>0.12304842566721701</v>
      </c>
      <c r="K4776">
        <f t="shared" si="86"/>
        <v>4</v>
      </c>
    </row>
    <row r="4777" spans="1:11" x14ac:dyDescent="0.2">
      <c r="A4777">
        <v>22</v>
      </c>
      <c r="B4777" t="s">
        <v>79</v>
      </c>
      <c r="C4777" t="s">
        <v>57</v>
      </c>
      <c r="D4777" t="s">
        <v>58</v>
      </c>
      <c r="E4777" t="s">
        <v>59</v>
      </c>
      <c r="F4777" t="s">
        <v>60</v>
      </c>
      <c r="G4777" t="s">
        <v>70</v>
      </c>
      <c r="H4777" t="s">
        <v>71</v>
      </c>
      <c r="I4777" t="s">
        <v>67</v>
      </c>
      <c r="J4777">
        <v>0.108086712025297</v>
      </c>
      <c r="K4777">
        <f t="shared" si="86"/>
        <v>4</v>
      </c>
    </row>
    <row r="4778" spans="1:11" x14ac:dyDescent="0.2">
      <c r="A4778">
        <v>23</v>
      </c>
      <c r="B4778" t="s">
        <v>79</v>
      </c>
      <c r="C4778" t="s">
        <v>57</v>
      </c>
      <c r="D4778" t="s">
        <v>58</v>
      </c>
      <c r="E4778" t="s">
        <v>59</v>
      </c>
      <c r="F4778" t="s">
        <v>60</v>
      </c>
      <c r="G4778" t="s">
        <v>70</v>
      </c>
      <c r="H4778" t="s">
        <v>71</v>
      </c>
      <c r="I4778" t="s">
        <v>67</v>
      </c>
      <c r="J4778">
        <v>8.0527432638583404E-2</v>
      </c>
      <c r="K4778">
        <f t="shared" si="86"/>
        <v>4</v>
      </c>
    </row>
    <row r="4779" spans="1:11" x14ac:dyDescent="0.2">
      <c r="A4779">
        <v>24</v>
      </c>
      <c r="B4779" t="s">
        <v>79</v>
      </c>
      <c r="C4779" t="s">
        <v>57</v>
      </c>
      <c r="D4779" t="s">
        <v>58</v>
      </c>
      <c r="E4779" t="s">
        <v>59</v>
      </c>
      <c r="F4779" t="s">
        <v>60</v>
      </c>
      <c r="G4779" t="s">
        <v>70</v>
      </c>
      <c r="H4779" t="s">
        <v>71</v>
      </c>
      <c r="I4779" t="s">
        <v>67</v>
      </c>
      <c r="J4779">
        <v>5.4164079964477897E-2</v>
      </c>
      <c r="K4779">
        <f t="shared" si="86"/>
        <v>4</v>
      </c>
    </row>
    <row r="4780" spans="1:11" x14ac:dyDescent="0.2">
      <c r="A4780">
        <v>1</v>
      </c>
      <c r="B4780" t="s">
        <v>79</v>
      </c>
      <c r="C4780" t="s">
        <v>63</v>
      </c>
      <c r="D4780" t="s">
        <v>58</v>
      </c>
      <c r="E4780" t="s">
        <v>59</v>
      </c>
      <c r="F4780" t="s">
        <v>60</v>
      </c>
      <c r="G4780" t="s">
        <v>70</v>
      </c>
      <c r="H4780" t="s">
        <v>71</v>
      </c>
      <c r="I4780" t="s">
        <v>67</v>
      </c>
      <c r="J4780">
        <v>3.9336154830534202E-2</v>
      </c>
      <c r="K4780">
        <f t="shared" si="86"/>
        <v>4</v>
      </c>
    </row>
    <row r="4781" spans="1:11" x14ac:dyDescent="0.2">
      <c r="A4781">
        <v>2</v>
      </c>
      <c r="B4781" t="s">
        <v>79</v>
      </c>
      <c r="C4781" t="s">
        <v>63</v>
      </c>
      <c r="D4781" t="s">
        <v>58</v>
      </c>
      <c r="E4781" t="s">
        <v>59</v>
      </c>
      <c r="F4781" t="s">
        <v>60</v>
      </c>
      <c r="G4781" t="s">
        <v>70</v>
      </c>
      <c r="H4781" t="s">
        <v>71</v>
      </c>
      <c r="I4781" t="s">
        <v>67</v>
      </c>
      <c r="J4781">
        <v>1.0264766576806099E-2</v>
      </c>
      <c r="K4781">
        <f t="shared" si="86"/>
        <v>4</v>
      </c>
    </row>
    <row r="4782" spans="1:11" x14ac:dyDescent="0.2">
      <c r="A4782">
        <v>3</v>
      </c>
      <c r="B4782" t="s">
        <v>79</v>
      </c>
      <c r="C4782" t="s">
        <v>63</v>
      </c>
      <c r="D4782" t="s">
        <v>58</v>
      </c>
      <c r="E4782" t="s">
        <v>59</v>
      </c>
      <c r="F4782" t="s">
        <v>60</v>
      </c>
      <c r="G4782" t="s">
        <v>70</v>
      </c>
      <c r="H4782" t="s">
        <v>71</v>
      </c>
      <c r="I4782" t="s">
        <v>67</v>
      </c>
      <c r="J4782">
        <v>2.9558679028106999E-3</v>
      </c>
      <c r="K4782">
        <f t="shared" si="86"/>
        <v>4</v>
      </c>
    </row>
    <row r="4783" spans="1:11" x14ac:dyDescent="0.2">
      <c r="A4783">
        <v>4</v>
      </c>
      <c r="B4783" t="s">
        <v>79</v>
      </c>
      <c r="C4783" t="s">
        <v>63</v>
      </c>
      <c r="D4783" t="s">
        <v>58</v>
      </c>
      <c r="E4783" t="s">
        <v>59</v>
      </c>
      <c r="F4783" t="s">
        <v>60</v>
      </c>
      <c r="G4783" t="s">
        <v>70</v>
      </c>
      <c r="H4783" t="s">
        <v>71</v>
      </c>
      <c r="I4783" t="s">
        <v>67</v>
      </c>
      <c r="J4783">
        <v>2.2797605212955098E-3</v>
      </c>
      <c r="K4783">
        <f t="shared" si="86"/>
        <v>4</v>
      </c>
    </row>
    <row r="4784" spans="1:11" x14ac:dyDescent="0.2">
      <c r="A4784">
        <v>5</v>
      </c>
      <c r="B4784" t="s">
        <v>79</v>
      </c>
      <c r="C4784" t="s">
        <v>63</v>
      </c>
      <c r="D4784" t="s">
        <v>58</v>
      </c>
      <c r="E4784" t="s">
        <v>59</v>
      </c>
      <c r="F4784" t="s">
        <v>60</v>
      </c>
      <c r="G4784" t="s">
        <v>70</v>
      </c>
      <c r="H4784" t="s">
        <v>71</v>
      </c>
      <c r="I4784" t="s">
        <v>67</v>
      </c>
      <c r="J4784">
        <v>3.0090768987435898E-3</v>
      </c>
      <c r="K4784">
        <f t="shared" si="86"/>
        <v>4</v>
      </c>
    </row>
    <row r="4785" spans="1:11" x14ac:dyDescent="0.2">
      <c r="A4785">
        <v>6</v>
      </c>
      <c r="B4785" t="s">
        <v>79</v>
      </c>
      <c r="C4785" t="s">
        <v>63</v>
      </c>
      <c r="D4785" t="s">
        <v>58</v>
      </c>
      <c r="E4785" t="s">
        <v>59</v>
      </c>
      <c r="F4785" t="s">
        <v>60</v>
      </c>
      <c r="G4785" t="s">
        <v>70</v>
      </c>
      <c r="H4785" t="s">
        <v>71</v>
      </c>
      <c r="I4785" t="s">
        <v>67</v>
      </c>
      <c r="J4785">
        <v>2.62571889219675E-3</v>
      </c>
      <c r="K4785">
        <f t="shared" si="86"/>
        <v>4</v>
      </c>
    </row>
    <row r="4786" spans="1:11" x14ac:dyDescent="0.2">
      <c r="A4786">
        <v>7</v>
      </c>
      <c r="B4786" t="s">
        <v>79</v>
      </c>
      <c r="C4786" t="s">
        <v>63</v>
      </c>
      <c r="D4786" t="s">
        <v>58</v>
      </c>
      <c r="E4786" t="s">
        <v>59</v>
      </c>
      <c r="F4786" t="s">
        <v>60</v>
      </c>
      <c r="G4786" t="s">
        <v>70</v>
      </c>
      <c r="H4786" t="s">
        <v>71</v>
      </c>
      <c r="I4786" t="s">
        <v>67</v>
      </c>
      <c r="J4786">
        <v>2.8023182118984001E-3</v>
      </c>
      <c r="K4786">
        <f t="shared" si="86"/>
        <v>4</v>
      </c>
    </row>
    <row r="4787" spans="1:11" x14ac:dyDescent="0.2">
      <c r="A4787">
        <v>8</v>
      </c>
      <c r="B4787" t="s">
        <v>79</v>
      </c>
      <c r="C4787" t="s">
        <v>63</v>
      </c>
      <c r="D4787" t="s">
        <v>58</v>
      </c>
      <c r="E4787" t="s">
        <v>59</v>
      </c>
      <c r="F4787" t="s">
        <v>60</v>
      </c>
      <c r="G4787" t="s">
        <v>70</v>
      </c>
      <c r="H4787" t="s">
        <v>71</v>
      </c>
      <c r="I4787" t="s">
        <v>67</v>
      </c>
      <c r="J4787">
        <v>3.1715410650806201E-3</v>
      </c>
      <c r="K4787">
        <f t="shared" si="86"/>
        <v>4</v>
      </c>
    </row>
    <row r="4788" spans="1:11" x14ac:dyDescent="0.2">
      <c r="A4788">
        <v>9</v>
      </c>
      <c r="B4788" t="s">
        <v>79</v>
      </c>
      <c r="C4788" t="s">
        <v>63</v>
      </c>
      <c r="D4788" t="s">
        <v>58</v>
      </c>
      <c r="E4788" t="s">
        <v>59</v>
      </c>
      <c r="F4788" t="s">
        <v>60</v>
      </c>
      <c r="G4788" t="s">
        <v>70</v>
      </c>
      <c r="H4788" t="s">
        <v>71</v>
      </c>
      <c r="I4788" t="s">
        <v>67</v>
      </c>
      <c r="J4788">
        <v>6.3519681667917396E-3</v>
      </c>
      <c r="K4788">
        <f t="shared" si="86"/>
        <v>4</v>
      </c>
    </row>
    <row r="4789" spans="1:11" x14ac:dyDescent="0.2">
      <c r="A4789">
        <v>10</v>
      </c>
      <c r="B4789" t="s">
        <v>79</v>
      </c>
      <c r="C4789" t="s">
        <v>63</v>
      </c>
      <c r="D4789" t="s">
        <v>58</v>
      </c>
      <c r="E4789" t="s">
        <v>59</v>
      </c>
      <c r="F4789" t="s">
        <v>60</v>
      </c>
      <c r="G4789" t="s">
        <v>70</v>
      </c>
      <c r="H4789" t="s">
        <v>71</v>
      </c>
      <c r="I4789" t="s">
        <v>67</v>
      </c>
      <c r="J4789">
        <v>1.1346317698015199E-2</v>
      </c>
      <c r="K4789">
        <f t="shared" si="86"/>
        <v>4</v>
      </c>
    </row>
    <row r="4790" spans="1:11" x14ac:dyDescent="0.2">
      <c r="A4790">
        <v>11</v>
      </c>
      <c r="B4790" t="s">
        <v>79</v>
      </c>
      <c r="C4790" t="s">
        <v>63</v>
      </c>
      <c r="D4790" t="s">
        <v>58</v>
      </c>
      <c r="E4790" t="s">
        <v>59</v>
      </c>
      <c r="F4790" t="s">
        <v>60</v>
      </c>
      <c r="G4790" t="s">
        <v>70</v>
      </c>
      <c r="H4790" t="s">
        <v>71</v>
      </c>
      <c r="I4790" t="s">
        <v>67</v>
      </c>
      <c r="J4790">
        <v>1.9208317294609499E-2</v>
      </c>
      <c r="K4790">
        <f t="shared" si="86"/>
        <v>4</v>
      </c>
    </row>
    <row r="4791" spans="1:11" x14ac:dyDescent="0.2">
      <c r="A4791">
        <v>12</v>
      </c>
      <c r="B4791" t="s">
        <v>79</v>
      </c>
      <c r="C4791" t="s">
        <v>63</v>
      </c>
      <c r="D4791" t="s">
        <v>58</v>
      </c>
      <c r="E4791" t="s">
        <v>59</v>
      </c>
      <c r="F4791" t="s">
        <v>60</v>
      </c>
      <c r="G4791" t="s">
        <v>70</v>
      </c>
      <c r="H4791" t="s">
        <v>71</v>
      </c>
      <c r="I4791" t="s">
        <v>67</v>
      </c>
      <c r="J4791">
        <v>2.2295178228953699E-2</v>
      </c>
      <c r="K4791">
        <f t="shared" si="86"/>
        <v>4</v>
      </c>
    </row>
    <row r="4792" spans="1:11" x14ac:dyDescent="0.2">
      <c r="A4792">
        <v>13</v>
      </c>
      <c r="B4792" t="s">
        <v>79</v>
      </c>
      <c r="C4792" t="s">
        <v>63</v>
      </c>
      <c r="D4792" t="s">
        <v>58</v>
      </c>
      <c r="E4792" t="s">
        <v>59</v>
      </c>
      <c r="F4792" t="s">
        <v>60</v>
      </c>
      <c r="G4792" t="s">
        <v>70</v>
      </c>
      <c r="H4792" t="s">
        <v>71</v>
      </c>
      <c r="I4792" t="s">
        <v>67</v>
      </c>
      <c r="J4792">
        <v>2.8737738441775299E-2</v>
      </c>
      <c r="K4792">
        <f t="shared" si="86"/>
        <v>4</v>
      </c>
    </row>
    <row r="4793" spans="1:11" x14ac:dyDescent="0.2">
      <c r="A4793">
        <v>14</v>
      </c>
      <c r="B4793" t="s">
        <v>79</v>
      </c>
      <c r="C4793" t="s">
        <v>63</v>
      </c>
      <c r="D4793" t="s">
        <v>58</v>
      </c>
      <c r="E4793" t="s">
        <v>59</v>
      </c>
      <c r="F4793" t="s">
        <v>60</v>
      </c>
      <c r="G4793" t="s">
        <v>70</v>
      </c>
      <c r="H4793" t="s">
        <v>71</v>
      </c>
      <c r="I4793" t="s">
        <v>67</v>
      </c>
      <c r="J4793">
        <v>2.7692764994917799E-2</v>
      </c>
      <c r="K4793">
        <f t="shared" si="86"/>
        <v>4</v>
      </c>
    </row>
    <row r="4794" spans="1:11" x14ac:dyDescent="0.2">
      <c r="A4794">
        <v>15</v>
      </c>
      <c r="B4794" t="s">
        <v>79</v>
      </c>
      <c r="C4794" t="s">
        <v>63</v>
      </c>
      <c r="D4794" t="s">
        <v>58</v>
      </c>
      <c r="E4794" t="s">
        <v>59</v>
      </c>
      <c r="F4794" t="s">
        <v>60</v>
      </c>
      <c r="G4794" t="s">
        <v>70</v>
      </c>
      <c r="H4794" t="s">
        <v>71</v>
      </c>
      <c r="I4794" t="s">
        <v>67</v>
      </c>
      <c r="J4794">
        <v>3.5351066079950297E-2</v>
      </c>
      <c r="K4794">
        <f t="shared" si="86"/>
        <v>4</v>
      </c>
    </row>
    <row r="4795" spans="1:11" x14ac:dyDescent="0.2">
      <c r="A4795">
        <v>16</v>
      </c>
      <c r="B4795" t="s">
        <v>79</v>
      </c>
      <c r="C4795" t="s">
        <v>63</v>
      </c>
      <c r="D4795" t="s">
        <v>58</v>
      </c>
      <c r="E4795" t="s">
        <v>59</v>
      </c>
      <c r="F4795" t="s">
        <v>60</v>
      </c>
      <c r="G4795" t="s">
        <v>70</v>
      </c>
      <c r="H4795" t="s">
        <v>71</v>
      </c>
      <c r="I4795" t="s">
        <v>67</v>
      </c>
      <c r="J4795">
        <v>4.6372417302024099E-2</v>
      </c>
      <c r="K4795">
        <f t="shared" si="86"/>
        <v>4</v>
      </c>
    </row>
    <row r="4796" spans="1:11" x14ac:dyDescent="0.2">
      <c r="A4796">
        <v>17</v>
      </c>
      <c r="B4796" t="s">
        <v>79</v>
      </c>
      <c r="C4796" t="s">
        <v>63</v>
      </c>
      <c r="D4796" t="s">
        <v>58</v>
      </c>
      <c r="E4796" t="s">
        <v>59</v>
      </c>
      <c r="F4796" t="s">
        <v>60</v>
      </c>
      <c r="G4796" t="s">
        <v>70</v>
      </c>
      <c r="H4796" t="s">
        <v>71</v>
      </c>
      <c r="I4796" t="s">
        <v>67</v>
      </c>
      <c r="J4796">
        <v>6.8156248487103194E-2</v>
      </c>
      <c r="K4796">
        <f t="shared" si="86"/>
        <v>4</v>
      </c>
    </row>
    <row r="4797" spans="1:11" x14ac:dyDescent="0.2">
      <c r="A4797">
        <v>18</v>
      </c>
      <c r="B4797" t="s">
        <v>79</v>
      </c>
      <c r="C4797" t="s">
        <v>63</v>
      </c>
      <c r="D4797" t="s">
        <v>58</v>
      </c>
      <c r="E4797" t="s">
        <v>59</v>
      </c>
      <c r="F4797" t="s">
        <v>60</v>
      </c>
      <c r="G4797" t="s">
        <v>70</v>
      </c>
      <c r="H4797" t="s">
        <v>71</v>
      </c>
      <c r="I4797" t="s">
        <v>67</v>
      </c>
      <c r="J4797">
        <v>8.6792622672643205E-2</v>
      </c>
      <c r="K4797">
        <f t="shared" si="86"/>
        <v>4</v>
      </c>
    </row>
    <row r="4798" spans="1:11" x14ac:dyDescent="0.2">
      <c r="A4798">
        <v>19</v>
      </c>
      <c r="B4798" t="s">
        <v>79</v>
      </c>
      <c r="C4798" t="s">
        <v>63</v>
      </c>
      <c r="D4798" t="s">
        <v>58</v>
      </c>
      <c r="E4798" t="s">
        <v>59</v>
      </c>
      <c r="F4798" t="s">
        <v>60</v>
      </c>
      <c r="G4798" t="s">
        <v>70</v>
      </c>
      <c r="H4798" t="s">
        <v>71</v>
      </c>
      <c r="I4798" t="s">
        <v>67</v>
      </c>
      <c r="J4798">
        <v>0.104539982028271</v>
      </c>
      <c r="K4798">
        <f t="shared" si="86"/>
        <v>4</v>
      </c>
    </row>
    <row r="4799" spans="1:11" x14ac:dyDescent="0.2">
      <c r="A4799">
        <v>20</v>
      </c>
      <c r="B4799" t="s">
        <v>79</v>
      </c>
      <c r="C4799" t="s">
        <v>63</v>
      </c>
      <c r="D4799" t="s">
        <v>58</v>
      </c>
      <c r="E4799" t="s">
        <v>59</v>
      </c>
      <c r="F4799" t="s">
        <v>60</v>
      </c>
      <c r="G4799" t="s">
        <v>70</v>
      </c>
      <c r="H4799" t="s">
        <v>71</v>
      </c>
      <c r="I4799" t="s">
        <v>67</v>
      </c>
      <c r="J4799">
        <v>0.104361546480047</v>
      </c>
      <c r="K4799">
        <f t="shared" si="86"/>
        <v>4</v>
      </c>
    </row>
    <row r="4800" spans="1:11" x14ac:dyDescent="0.2">
      <c r="A4800">
        <v>21</v>
      </c>
      <c r="B4800" t="s">
        <v>79</v>
      </c>
      <c r="C4800" t="s">
        <v>63</v>
      </c>
      <c r="D4800" t="s">
        <v>58</v>
      </c>
      <c r="E4800" t="s">
        <v>59</v>
      </c>
      <c r="F4800" t="s">
        <v>60</v>
      </c>
      <c r="G4800" t="s">
        <v>70</v>
      </c>
      <c r="H4800" t="s">
        <v>71</v>
      </c>
      <c r="I4800" t="s">
        <v>67</v>
      </c>
      <c r="J4800">
        <v>0.106367413372165</v>
      </c>
      <c r="K4800">
        <f t="shared" si="86"/>
        <v>4</v>
      </c>
    </row>
    <row r="4801" spans="1:11" x14ac:dyDescent="0.2">
      <c r="A4801">
        <v>22</v>
      </c>
      <c r="B4801" t="s">
        <v>79</v>
      </c>
      <c r="C4801" t="s">
        <v>63</v>
      </c>
      <c r="D4801" t="s">
        <v>58</v>
      </c>
      <c r="E4801" t="s">
        <v>59</v>
      </c>
      <c r="F4801" t="s">
        <v>60</v>
      </c>
      <c r="G4801" t="s">
        <v>70</v>
      </c>
      <c r="H4801" t="s">
        <v>71</v>
      </c>
      <c r="I4801" t="s">
        <v>67</v>
      </c>
      <c r="J4801">
        <v>0.103818903783282</v>
      </c>
      <c r="K4801">
        <f t="shared" si="86"/>
        <v>4</v>
      </c>
    </row>
    <row r="4802" spans="1:11" x14ac:dyDescent="0.2">
      <c r="A4802">
        <v>23</v>
      </c>
      <c r="B4802" t="s">
        <v>79</v>
      </c>
      <c r="C4802" t="s">
        <v>63</v>
      </c>
      <c r="D4802" t="s">
        <v>58</v>
      </c>
      <c r="E4802" t="s">
        <v>59</v>
      </c>
      <c r="F4802" t="s">
        <v>60</v>
      </c>
      <c r="G4802" t="s">
        <v>70</v>
      </c>
      <c r="H4802" t="s">
        <v>71</v>
      </c>
      <c r="I4802" t="s">
        <v>67</v>
      </c>
      <c r="J4802">
        <v>9.2522444019176905E-2</v>
      </c>
      <c r="K4802">
        <f t="shared" si="86"/>
        <v>4</v>
      </c>
    </row>
    <row r="4803" spans="1:11" x14ac:dyDescent="0.2">
      <c r="A4803">
        <v>24</v>
      </c>
      <c r="B4803" t="s">
        <v>79</v>
      </c>
      <c r="C4803" t="s">
        <v>63</v>
      </c>
      <c r="D4803" t="s">
        <v>58</v>
      </c>
      <c r="E4803" t="s">
        <v>59</v>
      </c>
      <c r="F4803" t="s">
        <v>60</v>
      </c>
      <c r="G4803" t="s">
        <v>70</v>
      </c>
      <c r="H4803" t="s">
        <v>71</v>
      </c>
      <c r="I4803" t="s">
        <v>67</v>
      </c>
      <c r="J4803">
        <v>6.9639866050906496E-2</v>
      </c>
      <c r="K4803">
        <f t="shared" si="86"/>
        <v>4</v>
      </c>
    </row>
    <row r="4804" spans="1:11" x14ac:dyDescent="0.2">
      <c r="A4804">
        <v>1</v>
      </c>
      <c r="B4804" t="s">
        <v>79</v>
      </c>
      <c r="C4804" t="s">
        <v>57</v>
      </c>
      <c r="D4804" t="s">
        <v>58</v>
      </c>
      <c r="E4804" t="s">
        <v>64</v>
      </c>
      <c r="F4804" t="s">
        <v>60</v>
      </c>
      <c r="G4804" t="s">
        <v>70</v>
      </c>
      <c r="H4804" t="s">
        <v>71</v>
      </c>
      <c r="I4804" t="s">
        <v>67</v>
      </c>
      <c r="J4804">
        <v>3.65394896306055E-2</v>
      </c>
      <c r="K4804">
        <f t="shared" ref="K4804:K4867" si="87">MONTH(1&amp;B4804)</f>
        <v>4</v>
      </c>
    </row>
    <row r="4805" spans="1:11" x14ac:dyDescent="0.2">
      <c r="A4805">
        <v>2</v>
      </c>
      <c r="B4805" t="s">
        <v>79</v>
      </c>
      <c r="C4805" t="s">
        <v>57</v>
      </c>
      <c r="D4805" t="s">
        <v>58</v>
      </c>
      <c r="E4805" t="s">
        <v>64</v>
      </c>
      <c r="F4805" t="s">
        <v>60</v>
      </c>
      <c r="G4805" t="s">
        <v>70</v>
      </c>
      <c r="H4805" t="s">
        <v>71</v>
      </c>
      <c r="I4805" t="s">
        <v>67</v>
      </c>
      <c r="J4805">
        <v>9.5680091127276004E-3</v>
      </c>
      <c r="K4805">
        <f t="shared" si="87"/>
        <v>4</v>
      </c>
    </row>
    <row r="4806" spans="1:11" x14ac:dyDescent="0.2">
      <c r="A4806">
        <v>3</v>
      </c>
      <c r="B4806" t="s">
        <v>79</v>
      </c>
      <c r="C4806" t="s">
        <v>57</v>
      </c>
      <c r="D4806" t="s">
        <v>58</v>
      </c>
      <c r="E4806" t="s">
        <v>64</v>
      </c>
      <c r="F4806" t="s">
        <v>60</v>
      </c>
      <c r="G4806" t="s">
        <v>70</v>
      </c>
      <c r="H4806" t="s">
        <v>71</v>
      </c>
      <c r="I4806" t="s">
        <v>67</v>
      </c>
      <c r="J4806">
        <v>1.7855400679020401E-3</v>
      </c>
      <c r="K4806">
        <f t="shared" si="87"/>
        <v>4</v>
      </c>
    </row>
    <row r="4807" spans="1:11" x14ac:dyDescent="0.2">
      <c r="A4807">
        <v>4</v>
      </c>
      <c r="B4807" t="s">
        <v>79</v>
      </c>
      <c r="C4807" t="s">
        <v>57</v>
      </c>
      <c r="D4807" t="s">
        <v>58</v>
      </c>
      <c r="E4807" t="s">
        <v>64</v>
      </c>
      <c r="F4807" t="s">
        <v>60</v>
      </c>
      <c r="G4807" t="s">
        <v>70</v>
      </c>
      <c r="H4807" t="s">
        <v>71</v>
      </c>
      <c r="I4807" t="s">
        <v>67</v>
      </c>
      <c r="J4807" s="3">
        <v>7.3774868732943998E-4</v>
      </c>
      <c r="K4807">
        <f t="shared" si="87"/>
        <v>4</v>
      </c>
    </row>
    <row r="4808" spans="1:11" x14ac:dyDescent="0.2">
      <c r="A4808">
        <v>5</v>
      </c>
      <c r="B4808" t="s">
        <v>79</v>
      </c>
      <c r="C4808" t="s">
        <v>57</v>
      </c>
      <c r="D4808" t="s">
        <v>58</v>
      </c>
      <c r="E4808" t="s">
        <v>64</v>
      </c>
      <c r="F4808" t="s">
        <v>60</v>
      </c>
      <c r="G4808" t="s">
        <v>70</v>
      </c>
      <c r="H4808" t="s">
        <v>71</v>
      </c>
      <c r="I4808" t="s">
        <v>67</v>
      </c>
      <c r="J4808" s="3">
        <v>5.53555629112178E-4</v>
      </c>
      <c r="K4808">
        <f t="shared" si="87"/>
        <v>4</v>
      </c>
    </row>
    <row r="4809" spans="1:11" x14ac:dyDescent="0.2">
      <c r="A4809">
        <v>6</v>
      </c>
      <c r="B4809" t="s">
        <v>79</v>
      </c>
      <c r="C4809" t="s">
        <v>57</v>
      </c>
      <c r="D4809" t="s">
        <v>58</v>
      </c>
      <c r="E4809" t="s">
        <v>64</v>
      </c>
      <c r="F4809" t="s">
        <v>60</v>
      </c>
      <c r="G4809" t="s">
        <v>70</v>
      </c>
      <c r="H4809" t="s">
        <v>71</v>
      </c>
      <c r="I4809" t="s">
        <v>67</v>
      </c>
      <c r="J4809" s="3">
        <v>6.7057496363031905E-4</v>
      </c>
      <c r="K4809">
        <f t="shared" si="87"/>
        <v>4</v>
      </c>
    </row>
    <row r="4810" spans="1:11" x14ac:dyDescent="0.2">
      <c r="A4810">
        <v>7</v>
      </c>
      <c r="B4810" t="s">
        <v>79</v>
      </c>
      <c r="C4810" t="s">
        <v>57</v>
      </c>
      <c r="D4810" t="s">
        <v>58</v>
      </c>
      <c r="E4810" t="s">
        <v>64</v>
      </c>
      <c r="F4810" t="s">
        <v>60</v>
      </c>
      <c r="G4810" t="s">
        <v>70</v>
      </c>
      <c r="H4810" t="s">
        <v>71</v>
      </c>
      <c r="I4810" t="s">
        <v>67</v>
      </c>
      <c r="J4810">
        <v>1.38825057377608E-3</v>
      </c>
      <c r="K4810">
        <f t="shared" si="87"/>
        <v>4</v>
      </c>
    </row>
    <row r="4811" spans="1:11" x14ac:dyDescent="0.2">
      <c r="A4811">
        <v>8</v>
      </c>
      <c r="B4811" t="s">
        <v>79</v>
      </c>
      <c r="C4811" t="s">
        <v>57</v>
      </c>
      <c r="D4811" t="s">
        <v>58</v>
      </c>
      <c r="E4811" t="s">
        <v>64</v>
      </c>
      <c r="F4811" t="s">
        <v>60</v>
      </c>
      <c r="G4811" t="s">
        <v>70</v>
      </c>
      <c r="H4811" t="s">
        <v>71</v>
      </c>
      <c r="I4811" t="s">
        <v>67</v>
      </c>
      <c r="J4811">
        <v>2.9373439725220098E-3</v>
      </c>
      <c r="K4811">
        <f t="shared" si="87"/>
        <v>4</v>
      </c>
    </row>
    <row r="4812" spans="1:11" x14ac:dyDescent="0.2">
      <c r="A4812">
        <v>9</v>
      </c>
      <c r="B4812" t="s">
        <v>79</v>
      </c>
      <c r="C4812" t="s">
        <v>57</v>
      </c>
      <c r="D4812" t="s">
        <v>58</v>
      </c>
      <c r="E4812" t="s">
        <v>64</v>
      </c>
      <c r="F4812" t="s">
        <v>60</v>
      </c>
      <c r="G4812" t="s">
        <v>70</v>
      </c>
      <c r="H4812" t="s">
        <v>71</v>
      </c>
      <c r="I4812" t="s">
        <v>67</v>
      </c>
      <c r="J4812">
        <v>4.6064548466498902E-3</v>
      </c>
      <c r="K4812">
        <f t="shared" si="87"/>
        <v>4</v>
      </c>
    </row>
    <row r="4813" spans="1:11" x14ac:dyDescent="0.2">
      <c r="A4813">
        <v>10</v>
      </c>
      <c r="B4813" t="s">
        <v>79</v>
      </c>
      <c r="C4813" t="s">
        <v>57</v>
      </c>
      <c r="D4813" t="s">
        <v>58</v>
      </c>
      <c r="E4813" t="s">
        <v>64</v>
      </c>
      <c r="F4813" t="s">
        <v>60</v>
      </c>
      <c r="G4813" t="s">
        <v>70</v>
      </c>
      <c r="H4813" t="s">
        <v>71</v>
      </c>
      <c r="I4813" t="s">
        <v>67</v>
      </c>
      <c r="J4813">
        <v>6.7171749283589004E-3</v>
      </c>
      <c r="K4813">
        <f t="shared" si="87"/>
        <v>4</v>
      </c>
    </row>
    <row r="4814" spans="1:11" x14ac:dyDescent="0.2">
      <c r="A4814">
        <v>11</v>
      </c>
      <c r="B4814" t="s">
        <v>79</v>
      </c>
      <c r="C4814" t="s">
        <v>57</v>
      </c>
      <c r="D4814" t="s">
        <v>58</v>
      </c>
      <c r="E4814" t="s">
        <v>64</v>
      </c>
      <c r="F4814" t="s">
        <v>60</v>
      </c>
      <c r="G4814" t="s">
        <v>70</v>
      </c>
      <c r="H4814" t="s">
        <v>71</v>
      </c>
      <c r="I4814" t="s">
        <v>67</v>
      </c>
      <c r="J4814">
        <v>9.2853009271959292E-3</v>
      </c>
      <c r="K4814">
        <f t="shared" si="87"/>
        <v>4</v>
      </c>
    </row>
    <row r="4815" spans="1:11" x14ac:dyDescent="0.2">
      <c r="A4815">
        <v>12</v>
      </c>
      <c r="B4815" t="s">
        <v>79</v>
      </c>
      <c r="C4815" t="s">
        <v>57</v>
      </c>
      <c r="D4815" t="s">
        <v>58</v>
      </c>
      <c r="E4815" t="s">
        <v>64</v>
      </c>
      <c r="F4815" t="s">
        <v>60</v>
      </c>
      <c r="G4815" t="s">
        <v>70</v>
      </c>
      <c r="H4815" t="s">
        <v>71</v>
      </c>
      <c r="I4815" t="s">
        <v>67</v>
      </c>
      <c r="J4815">
        <v>1.37498370867203E-2</v>
      </c>
      <c r="K4815">
        <f t="shared" si="87"/>
        <v>4</v>
      </c>
    </row>
    <row r="4816" spans="1:11" x14ac:dyDescent="0.2">
      <c r="A4816">
        <v>13</v>
      </c>
      <c r="B4816" t="s">
        <v>79</v>
      </c>
      <c r="C4816" t="s">
        <v>57</v>
      </c>
      <c r="D4816" t="s">
        <v>58</v>
      </c>
      <c r="E4816" t="s">
        <v>64</v>
      </c>
      <c r="F4816" t="s">
        <v>60</v>
      </c>
      <c r="G4816" t="s">
        <v>70</v>
      </c>
      <c r="H4816" t="s">
        <v>71</v>
      </c>
      <c r="I4816" t="s">
        <v>67</v>
      </c>
      <c r="J4816">
        <v>1.8860688389777999E-2</v>
      </c>
      <c r="K4816">
        <f t="shared" si="87"/>
        <v>4</v>
      </c>
    </row>
    <row r="4817" spans="1:11" x14ac:dyDescent="0.2">
      <c r="A4817">
        <v>14</v>
      </c>
      <c r="B4817" t="s">
        <v>79</v>
      </c>
      <c r="C4817" t="s">
        <v>57</v>
      </c>
      <c r="D4817" t="s">
        <v>58</v>
      </c>
      <c r="E4817" t="s">
        <v>64</v>
      </c>
      <c r="F4817" t="s">
        <v>60</v>
      </c>
      <c r="G4817" t="s">
        <v>70</v>
      </c>
      <c r="H4817" t="s">
        <v>71</v>
      </c>
      <c r="I4817" t="s">
        <v>67</v>
      </c>
      <c r="J4817">
        <v>2.5691059097817E-2</v>
      </c>
      <c r="K4817">
        <f t="shared" si="87"/>
        <v>4</v>
      </c>
    </row>
    <row r="4818" spans="1:11" x14ac:dyDescent="0.2">
      <c r="A4818">
        <v>15</v>
      </c>
      <c r="B4818" t="s">
        <v>79</v>
      </c>
      <c r="C4818" t="s">
        <v>57</v>
      </c>
      <c r="D4818" t="s">
        <v>58</v>
      </c>
      <c r="E4818" t="s">
        <v>64</v>
      </c>
      <c r="F4818" t="s">
        <v>60</v>
      </c>
      <c r="G4818" t="s">
        <v>70</v>
      </c>
      <c r="H4818" t="s">
        <v>71</v>
      </c>
      <c r="I4818" t="s">
        <v>67</v>
      </c>
      <c r="J4818">
        <v>3.68610239477664E-2</v>
      </c>
      <c r="K4818">
        <f t="shared" si="87"/>
        <v>4</v>
      </c>
    </row>
    <row r="4819" spans="1:11" x14ac:dyDescent="0.2">
      <c r="A4819">
        <v>16</v>
      </c>
      <c r="B4819" t="s">
        <v>79</v>
      </c>
      <c r="C4819" t="s">
        <v>57</v>
      </c>
      <c r="D4819" t="s">
        <v>58</v>
      </c>
      <c r="E4819" t="s">
        <v>64</v>
      </c>
      <c r="F4819" t="s">
        <v>60</v>
      </c>
      <c r="G4819" t="s">
        <v>70</v>
      </c>
      <c r="H4819" t="s">
        <v>71</v>
      </c>
      <c r="I4819" t="s">
        <v>67</v>
      </c>
      <c r="J4819">
        <v>5.6659871670967699E-2</v>
      </c>
      <c r="K4819">
        <f t="shared" si="87"/>
        <v>4</v>
      </c>
    </row>
    <row r="4820" spans="1:11" x14ac:dyDescent="0.2">
      <c r="A4820">
        <v>17</v>
      </c>
      <c r="B4820" t="s">
        <v>79</v>
      </c>
      <c r="C4820" t="s">
        <v>57</v>
      </c>
      <c r="D4820" t="s">
        <v>58</v>
      </c>
      <c r="E4820" t="s">
        <v>64</v>
      </c>
      <c r="F4820" t="s">
        <v>60</v>
      </c>
      <c r="G4820" t="s">
        <v>70</v>
      </c>
      <c r="H4820" t="s">
        <v>71</v>
      </c>
      <c r="I4820" t="s">
        <v>67</v>
      </c>
      <c r="J4820">
        <v>8.1999770782593601E-2</v>
      </c>
      <c r="K4820">
        <f t="shared" si="87"/>
        <v>4</v>
      </c>
    </row>
    <row r="4821" spans="1:11" x14ac:dyDescent="0.2">
      <c r="A4821">
        <v>18</v>
      </c>
      <c r="B4821" t="s">
        <v>79</v>
      </c>
      <c r="C4821" t="s">
        <v>57</v>
      </c>
      <c r="D4821" t="s">
        <v>58</v>
      </c>
      <c r="E4821" t="s">
        <v>64</v>
      </c>
      <c r="F4821" t="s">
        <v>60</v>
      </c>
      <c r="G4821" t="s">
        <v>70</v>
      </c>
      <c r="H4821" t="s">
        <v>71</v>
      </c>
      <c r="I4821" t="s">
        <v>67</v>
      </c>
      <c r="J4821">
        <v>0.10418792272923399</v>
      </c>
      <c r="K4821">
        <f t="shared" si="87"/>
        <v>4</v>
      </c>
    </row>
    <row r="4822" spans="1:11" x14ac:dyDescent="0.2">
      <c r="A4822">
        <v>19</v>
      </c>
      <c r="B4822" t="s">
        <v>79</v>
      </c>
      <c r="C4822" t="s">
        <v>57</v>
      </c>
      <c r="D4822" t="s">
        <v>58</v>
      </c>
      <c r="E4822" t="s">
        <v>64</v>
      </c>
      <c r="F4822" t="s">
        <v>60</v>
      </c>
      <c r="G4822" t="s">
        <v>70</v>
      </c>
      <c r="H4822" t="s">
        <v>71</v>
      </c>
      <c r="I4822" t="s">
        <v>67</v>
      </c>
      <c r="J4822">
        <v>0.114853229853405</v>
      </c>
      <c r="K4822">
        <f t="shared" si="87"/>
        <v>4</v>
      </c>
    </row>
    <row r="4823" spans="1:11" x14ac:dyDescent="0.2">
      <c r="A4823">
        <v>20</v>
      </c>
      <c r="B4823" t="s">
        <v>79</v>
      </c>
      <c r="C4823" t="s">
        <v>57</v>
      </c>
      <c r="D4823" t="s">
        <v>58</v>
      </c>
      <c r="E4823" t="s">
        <v>64</v>
      </c>
      <c r="F4823" t="s">
        <v>60</v>
      </c>
      <c r="G4823" t="s">
        <v>70</v>
      </c>
      <c r="H4823" t="s">
        <v>71</v>
      </c>
      <c r="I4823" t="s">
        <v>67</v>
      </c>
      <c r="J4823">
        <v>0.11371847426802301</v>
      </c>
      <c r="K4823">
        <f t="shared" si="87"/>
        <v>4</v>
      </c>
    </row>
    <row r="4824" spans="1:11" x14ac:dyDescent="0.2">
      <c r="A4824">
        <v>21</v>
      </c>
      <c r="B4824" t="s">
        <v>79</v>
      </c>
      <c r="C4824" t="s">
        <v>57</v>
      </c>
      <c r="D4824" t="s">
        <v>58</v>
      </c>
      <c r="E4824" t="s">
        <v>64</v>
      </c>
      <c r="F4824" t="s">
        <v>60</v>
      </c>
      <c r="G4824" t="s">
        <v>70</v>
      </c>
      <c r="H4824" t="s">
        <v>71</v>
      </c>
      <c r="I4824" t="s">
        <v>67</v>
      </c>
      <c r="J4824">
        <v>0.11195001360812901</v>
      </c>
      <c r="K4824">
        <f t="shared" si="87"/>
        <v>4</v>
      </c>
    </row>
    <row r="4825" spans="1:11" x14ac:dyDescent="0.2">
      <c r="A4825">
        <v>22</v>
      </c>
      <c r="B4825" t="s">
        <v>79</v>
      </c>
      <c r="C4825" t="s">
        <v>57</v>
      </c>
      <c r="D4825" t="s">
        <v>58</v>
      </c>
      <c r="E4825" t="s">
        <v>64</v>
      </c>
      <c r="F4825" t="s">
        <v>60</v>
      </c>
      <c r="G4825" t="s">
        <v>70</v>
      </c>
      <c r="H4825" t="s">
        <v>71</v>
      </c>
      <c r="I4825" t="s">
        <v>67</v>
      </c>
      <c r="J4825">
        <v>0.101898877108488</v>
      </c>
      <c r="K4825">
        <f t="shared" si="87"/>
        <v>4</v>
      </c>
    </row>
    <row r="4826" spans="1:11" x14ac:dyDescent="0.2">
      <c r="A4826">
        <v>23</v>
      </c>
      <c r="B4826" t="s">
        <v>79</v>
      </c>
      <c r="C4826" t="s">
        <v>57</v>
      </c>
      <c r="D4826" t="s">
        <v>58</v>
      </c>
      <c r="E4826" t="s">
        <v>64</v>
      </c>
      <c r="F4826" t="s">
        <v>60</v>
      </c>
      <c r="G4826" t="s">
        <v>70</v>
      </c>
      <c r="H4826" t="s">
        <v>71</v>
      </c>
      <c r="I4826" t="s">
        <v>67</v>
      </c>
      <c r="J4826">
        <v>8.2418336977585799E-2</v>
      </c>
      <c r="K4826">
        <f t="shared" si="87"/>
        <v>4</v>
      </c>
    </row>
    <row r="4827" spans="1:11" x14ac:dyDescent="0.2">
      <c r="A4827">
        <v>24</v>
      </c>
      <c r="B4827" t="s">
        <v>79</v>
      </c>
      <c r="C4827" t="s">
        <v>57</v>
      </c>
      <c r="D4827" t="s">
        <v>58</v>
      </c>
      <c r="E4827" t="s">
        <v>64</v>
      </c>
      <c r="F4827" t="s">
        <v>60</v>
      </c>
      <c r="G4827" t="s">
        <v>70</v>
      </c>
      <c r="H4827" t="s">
        <v>71</v>
      </c>
      <c r="I4827" t="s">
        <v>67</v>
      </c>
      <c r="J4827">
        <v>6.2361451139678697E-2</v>
      </c>
      <c r="K4827">
        <f t="shared" si="87"/>
        <v>4</v>
      </c>
    </row>
    <row r="4828" spans="1:11" x14ac:dyDescent="0.2">
      <c r="A4828">
        <v>1</v>
      </c>
      <c r="B4828" t="s">
        <v>79</v>
      </c>
      <c r="C4828" t="s">
        <v>63</v>
      </c>
      <c r="D4828" t="s">
        <v>58</v>
      </c>
      <c r="E4828" t="s">
        <v>64</v>
      </c>
      <c r="F4828" t="s">
        <v>60</v>
      </c>
      <c r="G4828" t="s">
        <v>70</v>
      </c>
      <c r="H4828" t="s">
        <v>71</v>
      </c>
      <c r="I4828" t="s">
        <v>67</v>
      </c>
      <c r="J4828">
        <v>4.8905525316870202E-2</v>
      </c>
      <c r="K4828">
        <f t="shared" si="87"/>
        <v>4</v>
      </c>
    </row>
    <row r="4829" spans="1:11" x14ac:dyDescent="0.2">
      <c r="A4829">
        <v>2</v>
      </c>
      <c r="B4829" t="s">
        <v>79</v>
      </c>
      <c r="C4829" t="s">
        <v>63</v>
      </c>
      <c r="D4829" t="s">
        <v>58</v>
      </c>
      <c r="E4829" t="s">
        <v>64</v>
      </c>
      <c r="F4829" t="s">
        <v>60</v>
      </c>
      <c r="G4829" t="s">
        <v>70</v>
      </c>
      <c r="H4829" t="s">
        <v>71</v>
      </c>
      <c r="I4829" t="s">
        <v>67</v>
      </c>
      <c r="J4829">
        <v>1.44756252058013E-2</v>
      </c>
      <c r="K4829">
        <f t="shared" si="87"/>
        <v>4</v>
      </c>
    </row>
    <row r="4830" spans="1:11" x14ac:dyDescent="0.2">
      <c r="A4830">
        <v>3</v>
      </c>
      <c r="B4830" t="s">
        <v>79</v>
      </c>
      <c r="C4830" t="s">
        <v>63</v>
      </c>
      <c r="D4830" t="s">
        <v>58</v>
      </c>
      <c r="E4830" t="s">
        <v>64</v>
      </c>
      <c r="F4830" t="s">
        <v>60</v>
      </c>
      <c r="G4830" t="s">
        <v>70</v>
      </c>
      <c r="H4830" t="s">
        <v>71</v>
      </c>
      <c r="I4830" t="s">
        <v>67</v>
      </c>
      <c r="J4830">
        <v>3.88053334359223E-3</v>
      </c>
      <c r="K4830">
        <f t="shared" si="87"/>
        <v>4</v>
      </c>
    </row>
    <row r="4831" spans="1:11" x14ac:dyDescent="0.2">
      <c r="A4831">
        <v>4</v>
      </c>
      <c r="B4831" t="s">
        <v>79</v>
      </c>
      <c r="C4831" t="s">
        <v>63</v>
      </c>
      <c r="D4831" t="s">
        <v>58</v>
      </c>
      <c r="E4831" t="s">
        <v>64</v>
      </c>
      <c r="F4831" t="s">
        <v>60</v>
      </c>
      <c r="G4831" t="s">
        <v>70</v>
      </c>
      <c r="H4831" t="s">
        <v>71</v>
      </c>
      <c r="I4831" t="s">
        <v>67</v>
      </c>
      <c r="J4831">
        <v>2.4999050631824898E-3</v>
      </c>
      <c r="K4831">
        <f t="shared" si="87"/>
        <v>4</v>
      </c>
    </row>
    <row r="4832" spans="1:11" x14ac:dyDescent="0.2">
      <c r="A4832">
        <v>5</v>
      </c>
      <c r="B4832" t="s">
        <v>79</v>
      </c>
      <c r="C4832" t="s">
        <v>63</v>
      </c>
      <c r="D4832" t="s">
        <v>58</v>
      </c>
      <c r="E4832" t="s">
        <v>64</v>
      </c>
      <c r="F4832" t="s">
        <v>60</v>
      </c>
      <c r="G4832" t="s">
        <v>70</v>
      </c>
      <c r="H4832" t="s">
        <v>71</v>
      </c>
      <c r="I4832" t="s">
        <v>67</v>
      </c>
      <c r="J4832">
        <v>1.73193733682285E-3</v>
      </c>
      <c r="K4832">
        <f t="shared" si="87"/>
        <v>4</v>
      </c>
    </row>
    <row r="4833" spans="1:11" x14ac:dyDescent="0.2">
      <c r="A4833">
        <v>6</v>
      </c>
      <c r="B4833" t="s">
        <v>79</v>
      </c>
      <c r="C4833" t="s">
        <v>63</v>
      </c>
      <c r="D4833" t="s">
        <v>58</v>
      </c>
      <c r="E4833" t="s">
        <v>64</v>
      </c>
      <c r="F4833" t="s">
        <v>60</v>
      </c>
      <c r="G4833" t="s">
        <v>70</v>
      </c>
      <c r="H4833" t="s">
        <v>71</v>
      </c>
      <c r="I4833" t="s">
        <v>67</v>
      </c>
      <c r="J4833">
        <v>1.47992817150961E-3</v>
      </c>
      <c r="K4833">
        <f t="shared" si="87"/>
        <v>4</v>
      </c>
    </row>
    <row r="4834" spans="1:11" x14ac:dyDescent="0.2">
      <c r="A4834">
        <v>7</v>
      </c>
      <c r="B4834" t="s">
        <v>79</v>
      </c>
      <c r="C4834" t="s">
        <v>63</v>
      </c>
      <c r="D4834" t="s">
        <v>58</v>
      </c>
      <c r="E4834" t="s">
        <v>64</v>
      </c>
      <c r="F4834" t="s">
        <v>60</v>
      </c>
      <c r="G4834" t="s">
        <v>70</v>
      </c>
      <c r="H4834" t="s">
        <v>71</v>
      </c>
      <c r="I4834" t="s">
        <v>67</v>
      </c>
      <c r="J4834">
        <v>1.4057855063408201E-3</v>
      </c>
      <c r="K4834">
        <f t="shared" si="87"/>
        <v>4</v>
      </c>
    </row>
    <row r="4835" spans="1:11" x14ac:dyDescent="0.2">
      <c r="A4835">
        <v>8</v>
      </c>
      <c r="B4835" t="s">
        <v>79</v>
      </c>
      <c r="C4835" t="s">
        <v>63</v>
      </c>
      <c r="D4835" t="s">
        <v>58</v>
      </c>
      <c r="E4835" t="s">
        <v>64</v>
      </c>
      <c r="F4835" t="s">
        <v>60</v>
      </c>
      <c r="G4835" t="s">
        <v>70</v>
      </c>
      <c r="H4835" t="s">
        <v>71</v>
      </c>
      <c r="I4835" t="s">
        <v>67</v>
      </c>
      <c r="J4835">
        <v>2.0438605114138698E-3</v>
      </c>
      <c r="K4835">
        <f t="shared" si="87"/>
        <v>4</v>
      </c>
    </row>
    <row r="4836" spans="1:11" x14ac:dyDescent="0.2">
      <c r="A4836">
        <v>9</v>
      </c>
      <c r="B4836" t="s">
        <v>79</v>
      </c>
      <c r="C4836" t="s">
        <v>63</v>
      </c>
      <c r="D4836" t="s">
        <v>58</v>
      </c>
      <c r="E4836" t="s">
        <v>64</v>
      </c>
      <c r="F4836" t="s">
        <v>60</v>
      </c>
      <c r="G4836" t="s">
        <v>70</v>
      </c>
      <c r="H4836" t="s">
        <v>71</v>
      </c>
      <c r="I4836" t="s">
        <v>67</v>
      </c>
      <c r="J4836">
        <v>3.1346552875717599E-3</v>
      </c>
      <c r="K4836">
        <f t="shared" si="87"/>
        <v>4</v>
      </c>
    </row>
    <row r="4837" spans="1:11" x14ac:dyDescent="0.2">
      <c r="A4837">
        <v>10</v>
      </c>
      <c r="B4837" t="s">
        <v>79</v>
      </c>
      <c r="C4837" t="s">
        <v>63</v>
      </c>
      <c r="D4837" t="s">
        <v>58</v>
      </c>
      <c r="E4837" t="s">
        <v>64</v>
      </c>
      <c r="F4837" t="s">
        <v>60</v>
      </c>
      <c r="G4837" t="s">
        <v>70</v>
      </c>
      <c r="H4837" t="s">
        <v>71</v>
      </c>
      <c r="I4837" t="s">
        <v>67</v>
      </c>
      <c r="J4837">
        <v>5.9535003598616696E-3</v>
      </c>
      <c r="K4837">
        <f t="shared" si="87"/>
        <v>4</v>
      </c>
    </row>
    <row r="4838" spans="1:11" x14ac:dyDescent="0.2">
      <c r="A4838">
        <v>11</v>
      </c>
      <c r="B4838" t="s">
        <v>79</v>
      </c>
      <c r="C4838" t="s">
        <v>63</v>
      </c>
      <c r="D4838" t="s">
        <v>58</v>
      </c>
      <c r="E4838" t="s">
        <v>64</v>
      </c>
      <c r="F4838" t="s">
        <v>60</v>
      </c>
      <c r="G4838" t="s">
        <v>70</v>
      </c>
      <c r="H4838" t="s">
        <v>71</v>
      </c>
      <c r="I4838" t="s">
        <v>67</v>
      </c>
      <c r="J4838">
        <v>9.7158350918220299E-3</v>
      </c>
      <c r="K4838">
        <f t="shared" si="87"/>
        <v>4</v>
      </c>
    </row>
    <row r="4839" spans="1:11" x14ac:dyDescent="0.2">
      <c r="A4839">
        <v>12</v>
      </c>
      <c r="B4839" t="s">
        <v>79</v>
      </c>
      <c r="C4839" t="s">
        <v>63</v>
      </c>
      <c r="D4839" t="s">
        <v>58</v>
      </c>
      <c r="E4839" t="s">
        <v>64</v>
      </c>
      <c r="F4839" t="s">
        <v>60</v>
      </c>
      <c r="G4839" t="s">
        <v>70</v>
      </c>
      <c r="H4839" t="s">
        <v>71</v>
      </c>
      <c r="I4839" t="s">
        <v>67</v>
      </c>
      <c r="J4839">
        <v>1.5118903397916E-2</v>
      </c>
      <c r="K4839">
        <f t="shared" si="87"/>
        <v>4</v>
      </c>
    </row>
    <row r="4840" spans="1:11" x14ac:dyDescent="0.2">
      <c r="A4840">
        <v>13</v>
      </c>
      <c r="B4840" t="s">
        <v>79</v>
      </c>
      <c r="C4840" t="s">
        <v>63</v>
      </c>
      <c r="D4840" t="s">
        <v>58</v>
      </c>
      <c r="E4840" t="s">
        <v>64</v>
      </c>
      <c r="F4840" t="s">
        <v>60</v>
      </c>
      <c r="G4840" t="s">
        <v>70</v>
      </c>
      <c r="H4840" t="s">
        <v>71</v>
      </c>
      <c r="I4840" t="s">
        <v>67</v>
      </c>
      <c r="J4840">
        <v>2.2444604866304101E-2</v>
      </c>
      <c r="K4840">
        <f t="shared" si="87"/>
        <v>4</v>
      </c>
    </row>
    <row r="4841" spans="1:11" x14ac:dyDescent="0.2">
      <c r="A4841">
        <v>14</v>
      </c>
      <c r="B4841" t="s">
        <v>79</v>
      </c>
      <c r="C4841" t="s">
        <v>63</v>
      </c>
      <c r="D4841" t="s">
        <v>58</v>
      </c>
      <c r="E4841" t="s">
        <v>64</v>
      </c>
      <c r="F4841" t="s">
        <v>60</v>
      </c>
      <c r="G4841" t="s">
        <v>70</v>
      </c>
      <c r="H4841" t="s">
        <v>71</v>
      </c>
      <c r="I4841" t="s">
        <v>67</v>
      </c>
      <c r="J4841">
        <v>3.1542053312055E-2</v>
      </c>
      <c r="K4841">
        <f t="shared" si="87"/>
        <v>4</v>
      </c>
    </row>
    <row r="4842" spans="1:11" x14ac:dyDescent="0.2">
      <c r="A4842">
        <v>15</v>
      </c>
      <c r="B4842" t="s">
        <v>79</v>
      </c>
      <c r="C4842" t="s">
        <v>63</v>
      </c>
      <c r="D4842" t="s">
        <v>58</v>
      </c>
      <c r="E4842" t="s">
        <v>64</v>
      </c>
      <c r="F4842" t="s">
        <v>60</v>
      </c>
      <c r="G4842" t="s">
        <v>70</v>
      </c>
      <c r="H4842" t="s">
        <v>71</v>
      </c>
      <c r="I4842" t="s">
        <v>67</v>
      </c>
      <c r="J4842">
        <v>4.1743168762496098E-2</v>
      </c>
      <c r="K4842">
        <f t="shared" si="87"/>
        <v>4</v>
      </c>
    </row>
    <row r="4843" spans="1:11" x14ac:dyDescent="0.2">
      <c r="A4843">
        <v>16</v>
      </c>
      <c r="B4843" t="s">
        <v>79</v>
      </c>
      <c r="C4843" t="s">
        <v>63</v>
      </c>
      <c r="D4843" t="s">
        <v>58</v>
      </c>
      <c r="E4843" t="s">
        <v>64</v>
      </c>
      <c r="F4843" t="s">
        <v>60</v>
      </c>
      <c r="G4843" t="s">
        <v>70</v>
      </c>
      <c r="H4843" t="s">
        <v>71</v>
      </c>
      <c r="I4843" t="s">
        <v>67</v>
      </c>
      <c r="J4843">
        <v>5.4384957318458202E-2</v>
      </c>
      <c r="K4843">
        <f t="shared" si="87"/>
        <v>4</v>
      </c>
    </row>
    <row r="4844" spans="1:11" x14ac:dyDescent="0.2">
      <c r="A4844">
        <v>17</v>
      </c>
      <c r="B4844" t="s">
        <v>79</v>
      </c>
      <c r="C4844" t="s">
        <v>63</v>
      </c>
      <c r="D4844" t="s">
        <v>58</v>
      </c>
      <c r="E4844" t="s">
        <v>64</v>
      </c>
      <c r="F4844" t="s">
        <v>60</v>
      </c>
      <c r="G4844" t="s">
        <v>70</v>
      </c>
      <c r="H4844" t="s">
        <v>71</v>
      </c>
      <c r="I4844" t="s">
        <v>67</v>
      </c>
      <c r="J4844">
        <v>6.8726222865871101E-2</v>
      </c>
      <c r="K4844">
        <f t="shared" si="87"/>
        <v>4</v>
      </c>
    </row>
    <row r="4845" spans="1:11" x14ac:dyDescent="0.2">
      <c r="A4845">
        <v>18</v>
      </c>
      <c r="B4845" t="s">
        <v>79</v>
      </c>
      <c r="C4845" t="s">
        <v>63</v>
      </c>
      <c r="D4845" t="s">
        <v>58</v>
      </c>
      <c r="E4845" t="s">
        <v>64</v>
      </c>
      <c r="F4845" t="s">
        <v>60</v>
      </c>
      <c r="G4845" t="s">
        <v>70</v>
      </c>
      <c r="H4845" t="s">
        <v>71</v>
      </c>
      <c r="I4845" t="s">
        <v>67</v>
      </c>
      <c r="J4845">
        <v>8.2459834653524106E-2</v>
      </c>
      <c r="K4845">
        <f t="shared" si="87"/>
        <v>4</v>
      </c>
    </row>
    <row r="4846" spans="1:11" x14ac:dyDescent="0.2">
      <c r="A4846">
        <v>19</v>
      </c>
      <c r="B4846" t="s">
        <v>79</v>
      </c>
      <c r="C4846" t="s">
        <v>63</v>
      </c>
      <c r="D4846" t="s">
        <v>58</v>
      </c>
      <c r="E4846" t="s">
        <v>64</v>
      </c>
      <c r="F4846" t="s">
        <v>60</v>
      </c>
      <c r="G4846" t="s">
        <v>70</v>
      </c>
      <c r="H4846" t="s">
        <v>71</v>
      </c>
      <c r="I4846" t="s">
        <v>67</v>
      </c>
      <c r="J4846">
        <v>9.7101858136300803E-2</v>
      </c>
      <c r="K4846">
        <f t="shared" si="87"/>
        <v>4</v>
      </c>
    </row>
    <row r="4847" spans="1:11" x14ac:dyDescent="0.2">
      <c r="A4847">
        <v>20</v>
      </c>
      <c r="B4847" t="s">
        <v>79</v>
      </c>
      <c r="C4847" t="s">
        <v>63</v>
      </c>
      <c r="D4847" t="s">
        <v>58</v>
      </c>
      <c r="E4847" t="s">
        <v>64</v>
      </c>
      <c r="F4847" t="s">
        <v>60</v>
      </c>
      <c r="G4847" t="s">
        <v>70</v>
      </c>
      <c r="H4847" t="s">
        <v>71</v>
      </c>
      <c r="I4847" t="s">
        <v>67</v>
      </c>
      <c r="J4847">
        <v>0.104894994265398</v>
      </c>
      <c r="K4847">
        <f t="shared" si="87"/>
        <v>4</v>
      </c>
    </row>
    <row r="4848" spans="1:11" x14ac:dyDescent="0.2">
      <c r="A4848">
        <v>21</v>
      </c>
      <c r="B4848" t="s">
        <v>79</v>
      </c>
      <c r="C4848" t="s">
        <v>63</v>
      </c>
      <c r="D4848" t="s">
        <v>58</v>
      </c>
      <c r="E4848" t="s">
        <v>64</v>
      </c>
      <c r="F4848" t="s">
        <v>60</v>
      </c>
      <c r="G4848" t="s">
        <v>70</v>
      </c>
      <c r="H4848" t="s">
        <v>71</v>
      </c>
      <c r="I4848" t="s">
        <v>67</v>
      </c>
      <c r="J4848">
        <v>0.108242619496822</v>
      </c>
      <c r="K4848">
        <f t="shared" si="87"/>
        <v>4</v>
      </c>
    </row>
    <row r="4849" spans="1:11" x14ac:dyDescent="0.2">
      <c r="A4849">
        <v>22</v>
      </c>
      <c r="B4849" t="s">
        <v>79</v>
      </c>
      <c r="C4849" t="s">
        <v>63</v>
      </c>
      <c r="D4849" t="s">
        <v>58</v>
      </c>
      <c r="E4849" t="s">
        <v>64</v>
      </c>
      <c r="F4849" t="s">
        <v>60</v>
      </c>
      <c r="G4849" t="s">
        <v>70</v>
      </c>
      <c r="H4849" t="s">
        <v>71</v>
      </c>
      <c r="I4849" t="s">
        <v>67</v>
      </c>
      <c r="J4849">
        <v>0.105111945751487</v>
      </c>
      <c r="K4849">
        <f t="shared" si="87"/>
        <v>4</v>
      </c>
    </row>
    <row r="4850" spans="1:11" x14ac:dyDescent="0.2">
      <c r="A4850">
        <v>23</v>
      </c>
      <c r="B4850" t="s">
        <v>79</v>
      </c>
      <c r="C4850" t="s">
        <v>63</v>
      </c>
      <c r="D4850" t="s">
        <v>58</v>
      </c>
      <c r="E4850" t="s">
        <v>64</v>
      </c>
      <c r="F4850" t="s">
        <v>60</v>
      </c>
      <c r="G4850" t="s">
        <v>70</v>
      </c>
      <c r="H4850" t="s">
        <v>71</v>
      </c>
      <c r="I4850" t="s">
        <v>67</v>
      </c>
      <c r="J4850">
        <v>9.5088341237674401E-2</v>
      </c>
      <c r="K4850">
        <f t="shared" si="87"/>
        <v>4</v>
      </c>
    </row>
    <row r="4851" spans="1:11" x14ac:dyDescent="0.2">
      <c r="A4851">
        <v>24</v>
      </c>
      <c r="B4851" t="s">
        <v>79</v>
      </c>
      <c r="C4851" t="s">
        <v>63</v>
      </c>
      <c r="D4851" t="s">
        <v>58</v>
      </c>
      <c r="E4851" t="s">
        <v>64</v>
      </c>
      <c r="F4851" t="s">
        <v>60</v>
      </c>
      <c r="G4851" t="s">
        <v>70</v>
      </c>
      <c r="H4851" t="s">
        <v>71</v>
      </c>
      <c r="I4851" t="s">
        <v>67</v>
      </c>
      <c r="J4851">
        <v>7.7913404740901804E-2</v>
      </c>
      <c r="K4851">
        <f t="shared" si="87"/>
        <v>4</v>
      </c>
    </row>
    <row r="4852" spans="1:11" x14ac:dyDescent="0.2">
      <c r="A4852">
        <v>1</v>
      </c>
      <c r="B4852" t="s">
        <v>79</v>
      </c>
      <c r="C4852" t="s">
        <v>57</v>
      </c>
      <c r="D4852" t="s">
        <v>58</v>
      </c>
      <c r="E4852" t="s">
        <v>64</v>
      </c>
      <c r="F4852" t="s">
        <v>65</v>
      </c>
      <c r="G4852" t="s">
        <v>70</v>
      </c>
      <c r="H4852" t="s">
        <v>71</v>
      </c>
      <c r="I4852" t="s">
        <v>67</v>
      </c>
      <c r="J4852">
        <v>2.5777265718419099E-2</v>
      </c>
      <c r="K4852">
        <f t="shared" si="87"/>
        <v>4</v>
      </c>
    </row>
    <row r="4853" spans="1:11" x14ac:dyDescent="0.2">
      <c r="A4853">
        <v>2</v>
      </c>
      <c r="B4853" t="s">
        <v>79</v>
      </c>
      <c r="C4853" t="s">
        <v>57</v>
      </c>
      <c r="D4853" t="s">
        <v>58</v>
      </c>
      <c r="E4853" t="s">
        <v>64</v>
      </c>
      <c r="F4853" t="s">
        <v>65</v>
      </c>
      <c r="G4853" t="s">
        <v>70</v>
      </c>
      <c r="H4853" t="s">
        <v>71</v>
      </c>
      <c r="I4853" t="s">
        <v>67</v>
      </c>
      <c r="J4853">
        <v>4.5787812755118899E-3</v>
      </c>
      <c r="K4853">
        <f t="shared" si="87"/>
        <v>4</v>
      </c>
    </row>
    <row r="4854" spans="1:11" x14ac:dyDescent="0.2">
      <c r="A4854">
        <v>3</v>
      </c>
      <c r="B4854" t="s">
        <v>79</v>
      </c>
      <c r="C4854" t="s">
        <v>57</v>
      </c>
      <c r="D4854" t="s">
        <v>58</v>
      </c>
      <c r="E4854" t="s">
        <v>64</v>
      </c>
      <c r="F4854" t="s">
        <v>65</v>
      </c>
      <c r="G4854" t="s">
        <v>70</v>
      </c>
      <c r="H4854" t="s">
        <v>71</v>
      </c>
      <c r="I4854" t="s">
        <v>67</v>
      </c>
      <c r="J4854">
        <v>1.5991854516210801E-3</v>
      </c>
      <c r="K4854">
        <f t="shared" si="87"/>
        <v>4</v>
      </c>
    </row>
    <row r="4855" spans="1:11" x14ac:dyDescent="0.2">
      <c r="A4855">
        <v>4</v>
      </c>
      <c r="B4855" t="s">
        <v>79</v>
      </c>
      <c r="C4855" t="s">
        <v>57</v>
      </c>
      <c r="D4855" t="s">
        <v>58</v>
      </c>
      <c r="E4855" t="s">
        <v>64</v>
      </c>
      <c r="F4855" t="s">
        <v>65</v>
      </c>
      <c r="G4855" t="s">
        <v>70</v>
      </c>
      <c r="H4855" t="s">
        <v>71</v>
      </c>
      <c r="I4855" t="s">
        <v>67</v>
      </c>
      <c r="J4855">
        <v>1.4609631831422601E-3</v>
      </c>
      <c r="K4855">
        <f t="shared" si="87"/>
        <v>4</v>
      </c>
    </row>
    <row r="4856" spans="1:11" x14ac:dyDescent="0.2">
      <c r="A4856">
        <v>5</v>
      </c>
      <c r="B4856" t="s">
        <v>79</v>
      </c>
      <c r="C4856" t="s">
        <v>57</v>
      </c>
      <c r="D4856" t="s">
        <v>58</v>
      </c>
      <c r="E4856" t="s">
        <v>64</v>
      </c>
      <c r="F4856" t="s">
        <v>65</v>
      </c>
      <c r="G4856" t="s">
        <v>70</v>
      </c>
      <c r="H4856" t="s">
        <v>71</v>
      </c>
      <c r="I4856" t="s">
        <v>67</v>
      </c>
      <c r="J4856">
        <v>1.0944029284655299E-3</v>
      </c>
      <c r="K4856">
        <f t="shared" si="87"/>
        <v>4</v>
      </c>
    </row>
    <row r="4857" spans="1:11" x14ac:dyDescent="0.2">
      <c r="A4857">
        <v>6</v>
      </c>
      <c r="B4857" t="s">
        <v>79</v>
      </c>
      <c r="C4857" t="s">
        <v>57</v>
      </c>
      <c r="D4857" t="s">
        <v>58</v>
      </c>
      <c r="E4857" t="s">
        <v>64</v>
      </c>
      <c r="F4857" t="s">
        <v>65</v>
      </c>
      <c r="G4857" t="s">
        <v>70</v>
      </c>
      <c r="H4857" t="s">
        <v>71</v>
      </c>
      <c r="I4857" t="s">
        <v>67</v>
      </c>
      <c r="J4857">
        <v>1.2941981274712799E-3</v>
      </c>
      <c r="K4857">
        <f t="shared" si="87"/>
        <v>4</v>
      </c>
    </row>
    <row r="4858" spans="1:11" x14ac:dyDescent="0.2">
      <c r="A4858">
        <v>7</v>
      </c>
      <c r="B4858" t="s">
        <v>79</v>
      </c>
      <c r="C4858" t="s">
        <v>57</v>
      </c>
      <c r="D4858" t="s">
        <v>58</v>
      </c>
      <c r="E4858" t="s">
        <v>64</v>
      </c>
      <c r="F4858" t="s">
        <v>65</v>
      </c>
      <c r="G4858" t="s">
        <v>70</v>
      </c>
      <c r="H4858" t="s">
        <v>71</v>
      </c>
      <c r="I4858" t="s">
        <v>67</v>
      </c>
      <c r="J4858">
        <v>2.73652706671268E-3</v>
      </c>
      <c r="K4858">
        <f t="shared" si="87"/>
        <v>4</v>
      </c>
    </row>
    <row r="4859" spans="1:11" x14ac:dyDescent="0.2">
      <c r="A4859">
        <v>8</v>
      </c>
      <c r="B4859" t="s">
        <v>79</v>
      </c>
      <c r="C4859" t="s">
        <v>57</v>
      </c>
      <c r="D4859" t="s">
        <v>58</v>
      </c>
      <c r="E4859" t="s">
        <v>64</v>
      </c>
      <c r="F4859" t="s">
        <v>65</v>
      </c>
      <c r="G4859" t="s">
        <v>70</v>
      </c>
      <c r="H4859" t="s">
        <v>71</v>
      </c>
      <c r="I4859" t="s">
        <v>67</v>
      </c>
      <c r="J4859">
        <v>5.1979552026858002E-3</v>
      </c>
      <c r="K4859">
        <f t="shared" si="87"/>
        <v>4</v>
      </c>
    </row>
    <row r="4860" spans="1:11" x14ac:dyDescent="0.2">
      <c r="A4860">
        <v>9</v>
      </c>
      <c r="B4860" t="s">
        <v>79</v>
      </c>
      <c r="C4860" t="s">
        <v>57</v>
      </c>
      <c r="D4860" t="s">
        <v>58</v>
      </c>
      <c r="E4860" t="s">
        <v>64</v>
      </c>
      <c r="F4860" t="s">
        <v>65</v>
      </c>
      <c r="G4860" t="s">
        <v>70</v>
      </c>
      <c r="H4860" t="s">
        <v>71</v>
      </c>
      <c r="I4860" t="s">
        <v>67</v>
      </c>
      <c r="J4860">
        <v>8.0582531568433608E-3</v>
      </c>
      <c r="K4860">
        <f t="shared" si="87"/>
        <v>4</v>
      </c>
    </row>
    <row r="4861" spans="1:11" x14ac:dyDescent="0.2">
      <c r="A4861">
        <v>10</v>
      </c>
      <c r="B4861" t="s">
        <v>79</v>
      </c>
      <c r="C4861" t="s">
        <v>57</v>
      </c>
      <c r="D4861" t="s">
        <v>58</v>
      </c>
      <c r="E4861" t="s">
        <v>64</v>
      </c>
      <c r="F4861" t="s">
        <v>65</v>
      </c>
      <c r="G4861" t="s">
        <v>70</v>
      </c>
      <c r="H4861" t="s">
        <v>71</v>
      </c>
      <c r="I4861" t="s">
        <v>67</v>
      </c>
      <c r="J4861">
        <v>1.07727209379573E-2</v>
      </c>
      <c r="K4861">
        <f t="shared" si="87"/>
        <v>4</v>
      </c>
    </row>
    <row r="4862" spans="1:11" x14ac:dyDescent="0.2">
      <c r="A4862">
        <v>11</v>
      </c>
      <c r="B4862" t="s">
        <v>79</v>
      </c>
      <c r="C4862" t="s">
        <v>57</v>
      </c>
      <c r="D4862" t="s">
        <v>58</v>
      </c>
      <c r="E4862" t="s">
        <v>64</v>
      </c>
      <c r="F4862" t="s">
        <v>65</v>
      </c>
      <c r="G4862" t="s">
        <v>70</v>
      </c>
      <c r="H4862" t="s">
        <v>71</v>
      </c>
      <c r="I4862" t="s">
        <v>67</v>
      </c>
      <c r="J4862">
        <v>1.4058542397061599E-2</v>
      </c>
      <c r="K4862">
        <f t="shared" si="87"/>
        <v>4</v>
      </c>
    </row>
    <row r="4863" spans="1:11" x14ac:dyDescent="0.2">
      <c r="A4863">
        <v>12</v>
      </c>
      <c r="B4863" t="s">
        <v>79</v>
      </c>
      <c r="C4863" t="s">
        <v>57</v>
      </c>
      <c r="D4863" t="s">
        <v>58</v>
      </c>
      <c r="E4863" t="s">
        <v>64</v>
      </c>
      <c r="F4863" t="s">
        <v>65</v>
      </c>
      <c r="G4863" t="s">
        <v>70</v>
      </c>
      <c r="H4863" t="s">
        <v>71</v>
      </c>
      <c r="I4863" t="s">
        <v>67</v>
      </c>
      <c r="J4863">
        <v>1.9929075759702399E-2</v>
      </c>
      <c r="K4863">
        <f t="shared" si="87"/>
        <v>4</v>
      </c>
    </row>
    <row r="4864" spans="1:11" x14ac:dyDescent="0.2">
      <c r="A4864">
        <v>13</v>
      </c>
      <c r="B4864" t="s">
        <v>79</v>
      </c>
      <c r="C4864" t="s">
        <v>57</v>
      </c>
      <c r="D4864" t="s">
        <v>58</v>
      </c>
      <c r="E4864" t="s">
        <v>64</v>
      </c>
      <c r="F4864" t="s">
        <v>65</v>
      </c>
      <c r="G4864" t="s">
        <v>70</v>
      </c>
      <c r="H4864" t="s">
        <v>71</v>
      </c>
      <c r="I4864" t="s">
        <v>67</v>
      </c>
      <c r="J4864">
        <v>2.6409365754047901E-2</v>
      </c>
      <c r="K4864">
        <f t="shared" si="87"/>
        <v>4</v>
      </c>
    </row>
    <row r="4865" spans="1:11" x14ac:dyDescent="0.2">
      <c r="A4865">
        <v>14</v>
      </c>
      <c r="B4865" t="s">
        <v>79</v>
      </c>
      <c r="C4865" t="s">
        <v>57</v>
      </c>
      <c r="D4865" t="s">
        <v>58</v>
      </c>
      <c r="E4865" t="s">
        <v>64</v>
      </c>
      <c r="F4865" t="s">
        <v>65</v>
      </c>
      <c r="G4865" t="s">
        <v>70</v>
      </c>
      <c r="H4865" t="s">
        <v>71</v>
      </c>
      <c r="I4865" t="s">
        <v>67</v>
      </c>
      <c r="J4865">
        <v>3.3679244580096697E-2</v>
      </c>
      <c r="K4865">
        <f t="shared" si="87"/>
        <v>4</v>
      </c>
    </row>
    <row r="4866" spans="1:11" x14ac:dyDescent="0.2">
      <c r="A4866">
        <v>15</v>
      </c>
      <c r="B4866" t="s">
        <v>79</v>
      </c>
      <c r="C4866" t="s">
        <v>57</v>
      </c>
      <c r="D4866" t="s">
        <v>58</v>
      </c>
      <c r="E4866" t="s">
        <v>64</v>
      </c>
      <c r="F4866" t="s">
        <v>65</v>
      </c>
      <c r="G4866" t="s">
        <v>70</v>
      </c>
      <c r="H4866" t="s">
        <v>71</v>
      </c>
      <c r="I4866" t="s">
        <v>67</v>
      </c>
      <c r="J4866">
        <v>4.5499560164755697E-2</v>
      </c>
      <c r="K4866">
        <f t="shared" si="87"/>
        <v>4</v>
      </c>
    </row>
    <row r="4867" spans="1:11" x14ac:dyDescent="0.2">
      <c r="A4867">
        <v>16</v>
      </c>
      <c r="B4867" t="s">
        <v>79</v>
      </c>
      <c r="C4867" t="s">
        <v>57</v>
      </c>
      <c r="D4867" t="s">
        <v>58</v>
      </c>
      <c r="E4867" t="s">
        <v>64</v>
      </c>
      <c r="F4867" t="s">
        <v>65</v>
      </c>
      <c r="G4867" t="s">
        <v>70</v>
      </c>
      <c r="H4867" t="s">
        <v>71</v>
      </c>
      <c r="I4867" t="s">
        <v>67</v>
      </c>
      <c r="J4867">
        <v>6.6756456020234001E-2</v>
      </c>
      <c r="K4867">
        <f t="shared" si="87"/>
        <v>4</v>
      </c>
    </row>
    <row r="4868" spans="1:11" x14ac:dyDescent="0.2">
      <c r="A4868">
        <v>17</v>
      </c>
      <c r="B4868" t="s">
        <v>79</v>
      </c>
      <c r="C4868" t="s">
        <v>57</v>
      </c>
      <c r="D4868" t="s">
        <v>58</v>
      </c>
      <c r="E4868" t="s">
        <v>64</v>
      </c>
      <c r="F4868" t="s">
        <v>65</v>
      </c>
      <c r="G4868" t="s">
        <v>70</v>
      </c>
      <c r="H4868" t="s">
        <v>71</v>
      </c>
      <c r="I4868" t="s">
        <v>67</v>
      </c>
      <c r="J4868">
        <v>9.2041068597412998E-2</v>
      </c>
      <c r="K4868">
        <f t="shared" ref="K4868:K4931" si="88">MONTH(1&amp;B4868)</f>
        <v>4</v>
      </c>
    </row>
    <row r="4869" spans="1:11" x14ac:dyDescent="0.2">
      <c r="A4869">
        <v>18</v>
      </c>
      <c r="B4869" t="s">
        <v>79</v>
      </c>
      <c r="C4869" t="s">
        <v>57</v>
      </c>
      <c r="D4869" t="s">
        <v>58</v>
      </c>
      <c r="E4869" t="s">
        <v>64</v>
      </c>
      <c r="F4869" t="s">
        <v>65</v>
      </c>
      <c r="G4869" t="s">
        <v>70</v>
      </c>
      <c r="H4869" t="s">
        <v>71</v>
      </c>
      <c r="I4869" t="s">
        <v>67</v>
      </c>
      <c r="J4869">
        <v>0.112130597977915</v>
      </c>
      <c r="K4869">
        <f t="shared" si="88"/>
        <v>4</v>
      </c>
    </row>
    <row r="4870" spans="1:11" x14ac:dyDescent="0.2">
      <c r="A4870">
        <v>19</v>
      </c>
      <c r="B4870" t="s">
        <v>79</v>
      </c>
      <c r="C4870" t="s">
        <v>57</v>
      </c>
      <c r="D4870" t="s">
        <v>58</v>
      </c>
      <c r="E4870" t="s">
        <v>64</v>
      </c>
      <c r="F4870" t="s">
        <v>65</v>
      </c>
      <c r="G4870" t="s">
        <v>70</v>
      </c>
      <c r="H4870" t="s">
        <v>71</v>
      </c>
      <c r="I4870" t="s">
        <v>67</v>
      </c>
      <c r="J4870">
        <v>0.11798551247363</v>
      </c>
      <c r="K4870">
        <f t="shared" si="88"/>
        <v>4</v>
      </c>
    </row>
    <row r="4871" spans="1:11" x14ac:dyDescent="0.2">
      <c r="A4871">
        <v>20</v>
      </c>
      <c r="B4871" t="s">
        <v>79</v>
      </c>
      <c r="C4871" t="s">
        <v>57</v>
      </c>
      <c r="D4871" t="s">
        <v>58</v>
      </c>
      <c r="E4871" t="s">
        <v>64</v>
      </c>
      <c r="F4871" t="s">
        <v>65</v>
      </c>
      <c r="G4871" t="s">
        <v>70</v>
      </c>
      <c r="H4871" t="s">
        <v>71</v>
      </c>
      <c r="I4871" t="s">
        <v>67</v>
      </c>
      <c r="J4871">
        <v>0.110405424271312</v>
      </c>
      <c r="K4871">
        <f t="shared" si="88"/>
        <v>4</v>
      </c>
    </row>
    <row r="4872" spans="1:11" x14ac:dyDescent="0.2">
      <c r="A4872">
        <v>21</v>
      </c>
      <c r="B4872" t="s">
        <v>79</v>
      </c>
      <c r="C4872" t="s">
        <v>57</v>
      </c>
      <c r="D4872" t="s">
        <v>58</v>
      </c>
      <c r="E4872" t="s">
        <v>64</v>
      </c>
      <c r="F4872" t="s">
        <v>65</v>
      </c>
      <c r="G4872" t="s">
        <v>70</v>
      </c>
      <c r="H4872" t="s">
        <v>71</v>
      </c>
      <c r="I4872" t="s">
        <v>67</v>
      </c>
      <c r="J4872">
        <v>0.101298862880751</v>
      </c>
      <c r="K4872">
        <f t="shared" si="88"/>
        <v>4</v>
      </c>
    </row>
    <row r="4873" spans="1:11" x14ac:dyDescent="0.2">
      <c r="A4873">
        <v>22</v>
      </c>
      <c r="B4873" t="s">
        <v>79</v>
      </c>
      <c r="C4873" t="s">
        <v>57</v>
      </c>
      <c r="D4873" t="s">
        <v>58</v>
      </c>
      <c r="E4873" t="s">
        <v>64</v>
      </c>
      <c r="F4873" t="s">
        <v>65</v>
      </c>
      <c r="G4873" t="s">
        <v>70</v>
      </c>
      <c r="H4873" t="s">
        <v>71</v>
      </c>
      <c r="I4873" t="s">
        <v>67</v>
      </c>
      <c r="J4873">
        <v>8.6043988037891594E-2</v>
      </c>
      <c r="K4873">
        <f t="shared" si="88"/>
        <v>4</v>
      </c>
    </row>
    <row r="4874" spans="1:11" x14ac:dyDescent="0.2">
      <c r="A4874">
        <v>23</v>
      </c>
      <c r="B4874" t="s">
        <v>79</v>
      </c>
      <c r="C4874" t="s">
        <v>57</v>
      </c>
      <c r="D4874" t="s">
        <v>58</v>
      </c>
      <c r="E4874" t="s">
        <v>64</v>
      </c>
      <c r="F4874" t="s">
        <v>65</v>
      </c>
      <c r="G4874" t="s">
        <v>70</v>
      </c>
      <c r="H4874" t="s">
        <v>71</v>
      </c>
      <c r="I4874" t="s">
        <v>67</v>
      </c>
      <c r="J4874">
        <v>6.4449691528811998E-2</v>
      </c>
      <c r="K4874">
        <f t="shared" si="88"/>
        <v>4</v>
      </c>
    </row>
    <row r="4875" spans="1:11" x14ac:dyDescent="0.2">
      <c r="A4875">
        <v>24</v>
      </c>
      <c r="B4875" t="s">
        <v>79</v>
      </c>
      <c r="C4875" t="s">
        <v>57</v>
      </c>
      <c r="D4875" t="s">
        <v>58</v>
      </c>
      <c r="E4875" t="s">
        <v>64</v>
      </c>
      <c r="F4875" t="s">
        <v>65</v>
      </c>
      <c r="G4875" t="s">
        <v>70</v>
      </c>
      <c r="H4875" t="s">
        <v>71</v>
      </c>
      <c r="I4875" t="s">
        <v>67</v>
      </c>
      <c r="J4875">
        <v>4.6742356507544498E-2</v>
      </c>
      <c r="K4875">
        <f t="shared" si="88"/>
        <v>4</v>
      </c>
    </row>
    <row r="4876" spans="1:11" x14ac:dyDescent="0.2">
      <c r="A4876">
        <v>1</v>
      </c>
      <c r="B4876" t="s">
        <v>79</v>
      </c>
      <c r="C4876" t="s">
        <v>63</v>
      </c>
      <c r="D4876" t="s">
        <v>58</v>
      </c>
      <c r="E4876" t="s">
        <v>64</v>
      </c>
      <c r="F4876" t="s">
        <v>65</v>
      </c>
      <c r="G4876" t="s">
        <v>70</v>
      </c>
      <c r="H4876" t="s">
        <v>71</v>
      </c>
      <c r="I4876" t="s">
        <v>67</v>
      </c>
      <c r="J4876">
        <v>3.4133145697471202E-2</v>
      </c>
      <c r="K4876">
        <f t="shared" si="88"/>
        <v>4</v>
      </c>
    </row>
    <row r="4877" spans="1:11" x14ac:dyDescent="0.2">
      <c r="A4877">
        <v>2</v>
      </c>
      <c r="B4877" t="s">
        <v>79</v>
      </c>
      <c r="C4877" t="s">
        <v>63</v>
      </c>
      <c r="D4877" t="s">
        <v>58</v>
      </c>
      <c r="E4877" t="s">
        <v>64</v>
      </c>
      <c r="F4877" t="s">
        <v>65</v>
      </c>
      <c r="G4877" t="s">
        <v>70</v>
      </c>
      <c r="H4877" t="s">
        <v>71</v>
      </c>
      <c r="I4877" t="s">
        <v>67</v>
      </c>
      <c r="J4877">
        <v>7.1152199496887798E-3</v>
      </c>
      <c r="K4877">
        <f t="shared" si="88"/>
        <v>4</v>
      </c>
    </row>
    <row r="4878" spans="1:11" x14ac:dyDescent="0.2">
      <c r="A4878">
        <v>3</v>
      </c>
      <c r="B4878" t="s">
        <v>79</v>
      </c>
      <c r="C4878" t="s">
        <v>63</v>
      </c>
      <c r="D4878" t="s">
        <v>58</v>
      </c>
      <c r="E4878" t="s">
        <v>64</v>
      </c>
      <c r="F4878" t="s">
        <v>65</v>
      </c>
      <c r="G4878" t="s">
        <v>70</v>
      </c>
      <c r="H4878" t="s">
        <v>71</v>
      </c>
      <c r="I4878" t="s">
        <v>67</v>
      </c>
      <c r="J4878">
        <v>4.8391178380353898E-3</v>
      </c>
      <c r="K4878">
        <f t="shared" si="88"/>
        <v>4</v>
      </c>
    </row>
    <row r="4879" spans="1:11" x14ac:dyDescent="0.2">
      <c r="A4879">
        <v>4</v>
      </c>
      <c r="B4879" t="s">
        <v>79</v>
      </c>
      <c r="C4879" t="s">
        <v>63</v>
      </c>
      <c r="D4879" t="s">
        <v>58</v>
      </c>
      <c r="E4879" t="s">
        <v>64</v>
      </c>
      <c r="F4879" t="s">
        <v>65</v>
      </c>
      <c r="G4879" t="s">
        <v>70</v>
      </c>
      <c r="H4879" t="s">
        <v>71</v>
      </c>
      <c r="I4879" t="s">
        <v>67</v>
      </c>
      <c r="J4879">
        <v>4.5656869081488298E-3</v>
      </c>
      <c r="K4879">
        <f t="shared" si="88"/>
        <v>4</v>
      </c>
    </row>
    <row r="4880" spans="1:11" x14ac:dyDescent="0.2">
      <c r="A4880">
        <v>5</v>
      </c>
      <c r="B4880" t="s">
        <v>79</v>
      </c>
      <c r="C4880" t="s">
        <v>63</v>
      </c>
      <c r="D4880" t="s">
        <v>58</v>
      </c>
      <c r="E4880" t="s">
        <v>64</v>
      </c>
      <c r="F4880" t="s">
        <v>65</v>
      </c>
      <c r="G4880" t="s">
        <v>70</v>
      </c>
      <c r="H4880" t="s">
        <v>71</v>
      </c>
      <c r="I4880" t="s">
        <v>67</v>
      </c>
      <c r="J4880">
        <v>3.13602502983505E-3</v>
      </c>
      <c r="K4880">
        <f t="shared" si="88"/>
        <v>4</v>
      </c>
    </row>
    <row r="4881" spans="1:11" x14ac:dyDescent="0.2">
      <c r="A4881">
        <v>6</v>
      </c>
      <c r="B4881" t="s">
        <v>79</v>
      </c>
      <c r="C4881" t="s">
        <v>63</v>
      </c>
      <c r="D4881" t="s">
        <v>58</v>
      </c>
      <c r="E4881" t="s">
        <v>64</v>
      </c>
      <c r="F4881" t="s">
        <v>65</v>
      </c>
      <c r="G4881" t="s">
        <v>70</v>
      </c>
      <c r="H4881" t="s">
        <v>71</v>
      </c>
      <c r="I4881" t="s">
        <v>67</v>
      </c>
      <c r="J4881">
        <v>2.1989939110685398E-3</v>
      </c>
      <c r="K4881">
        <f t="shared" si="88"/>
        <v>4</v>
      </c>
    </row>
    <row r="4882" spans="1:11" x14ac:dyDescent="0.2">
      <c r="A4882">
        <v>7</v>
      </c>
      <c r="B4882" t="s">
        <v>79</v>
      </c>
      <c r="C4882" t="s">
        <v>63</v>
      </c>
      <c r="D4882" t="s">
        <v>58</v>
      </c>
      <c r="E4882" t="s">
        <v>64</v>
      </c>
      <c r="F4882" t="s">
        <v>65</v>
      </c>
      <c r="G4882" t="s">
        <v>70</v>
      </c>
      <c r="H4882" t="s">
        <v>71</v>
      </c>
      <c r="I4882" t="s">
        <v>67</v>
      </c>
      <c r="J4882">
        <v>2.1151341664327702E-3</v>
      </c>
      <c r="K4882">
        <f t="shared" si="88"/>
        <v>4</v>
      </c>
    </row>
    <row r="4883" spans="1:11" x14ac:dyDescent="0.2">
      <c r="A4883">
        <v>8</v>
      </c>
      <c r="B4883" t="s">
        <v>79</v>
      </c>
      <c r="C4883" t="s">
        <v>63</v>
      </c>
      <c r="D4883" t="s">
        <v>58</v>
      </c>
      <c r="E4883" t="s">
        <v>64</v>
      </c>
      <c r="F4883" t="s">
        <v>65</v>
      </c>
      <c r="G4883" t="s">
        <v>70</v>
      </c>
      <c r="H4883" t="s">
        <v>71</v>
      </c>
      <c r="I4883" t="s">
        <v>67</v>
      </c>
      <c r="J4883">
        <v>3.2080980768296702E-3</v>
      </c>
      <c r="K4883">
        <f t="shared" si="88"/>
        <v>4</v>
      </c>
    </row>
    <row r="4884" spans="1:11" x14ac:dyDescent="0.2">
      <c r="A4884">
        <v>9</v>
      </c>
      <c r="B4884" t="s">
        <v>79</v>
      </c>
      <c r="C4884" t="s">
        <v>63</v>
      </c>
      <c r="D4884" t="s">
        <v>58</v>
      </c>
      <c r="E4884" t="s">
        <v>64</v>
      </c>
      <c r="F4884" t="s">
        <v>65</v>
      </c>
      <c r="G4884" t="s">
        <v>70</v>
      </c>
      <c r="H4884" t="s">
        <v>71</v>
      </c>
      <c r="I4884" t="s">
        <v>67</v>
      </c>
      <c r="J4884">
        <v>5.0601946165803498E-3</v>
      </c>
      <c r="K4884">
        <f t="shared" si="88"/>
        <v>4</v>
      </c>
    </row>
    <row r="4885" spans="1:11" x14ac:dyDescent="0.2">
      <c r="A4885">
        <v>10</v>
      </c>
      <c r="B4885" t="s">
        <v>79</v>
      </c>
      <c r="C4885" t="s">
        <v>63</v>
      </c>
      <c r="D4885" t="s">
        <v>58</v>
      </c>
      <c r="E4885" t="s">
        <v>64</v>
      </c>
      <c r="F4885" t="s">
        <v>65</v>
      </c>
      <c r="G4885" t="s">
        <v>70</v>
      </c>
      <c r="H4885" t="s">
        <v>71</v>
      </c>
      <c r="I4885" t="s">
        <v>67</v>
      </c>
      <c r="J4885">
        <v>8.7119279335772896E-3</v>
      </c>
      <c r="K4885">
        <f t="shared" si="88"/>
        <v>4</v>
      </c>
    </row>
    <row r="4886" spans="1:11" x14ac:dyDescent="0.2">
      <c r="A4886">
        <v>11</v>
      </c>
      <c r="B4886" t="s">
        <v>79</v>
      </c>
      <c r="C4886" t="s">
        <v>63</v>
      </c>
      <c r="D4886" t="s">
        <v>58</v>
      </c>
      <c r="E4886" t="s">
        <v>64</v>
      </c>
      <c r="F4886" t="s">
        <v>65</v>
      </c>
      <c r="G4886" t="s">
        <v>70</v>
      </c>
      <c r="H4886" t="s">
        <v>71</v>
      </c>
      <c r="I4886" t="s">
        <v>67</v>
      </c>
      <c r="J4886">
        <v>1.4237744847012301E-2</v>
      </c>
      <c r="K4886">
        <f t="shared" si="88"/>
        <v>4</v>
      </c>
    </row>
    <row r="4887" spans="1:11" x14ac:dyDescent="0.2">
      <c r="A4887">
        <v>12</v>
      </c>
      <c r="B4887" t="s">
        <v>79</v>
      </c>
      <c r="C4887" t="s">
        <v>63</v>
      </c>
      <c r="D4887" t="s">
        <v>58</v>
      </c>
      <c r="E4887" t="s">
        <v>64</v>
      </c>
      <c r="F4887" t="s">
        <v>65</v>
      </c>
      <c r="G4887" t="s">
        <v>70</v>
      </c>
      <c r="H4887" t="s">
        <v>71</v>
      </c>
      <c r="I4887" t="s">
        <v>67</v>
      </c>
      <c r="J4887">
        <v>2.2161035700363801E-2</v>
      </c>
      <c r="K4887">
        <f t="shared" si="88"/>
        <v>4</v>
      </c>
    </row>
    <row r="4888" spans="1:11" x14ac:dyDescent="0.2">
      <c r="A4888">
        <v>13</v>
      </c>
      <c r="B4888" t="s">
        <v>79</v>
      </c>
      <c r="C4888" t="s">
        <v>63</v>
      </c>
      <c r="D4888" t="s">
        <v>58</v>
      </c>
      <c r="E4888" t="s">
        <v>64</v>
      </c>
      <c r="F4888" t="s">
        <v>65</v>
      </c>
      <c r="G4888" t="s">
        <v>70</v>
      </c>
      <c r="H4888" t="s">
        <v>71</v>
      </c>
      <c r="I4888" t="s">
        <v>67</v>
      </c>
      <c r="J4888">
        <v>3.1983511789035503E-2</v>
      </c>
      <c r="K4888">
        <f t="shared" si="88"/>
        <v>4</v>
      </c>
    </row>
    <row r="4889" spans="1:11" x14ac:dyDescent="0.2">
      <c r="A4889">
        <v>14</v>
      </c>
      <c r="B4889" t="s">
        <v>79</v>
      </c>
      <c r="C4889" t="s">
        <v>63</v>
      </c>
      <c r="D4889" t="s">
        <v>58</v>
      </c>
      <c r="E4889" t="s">
        <v>64</v>
      </c>
      <c r="F4889" t="s">
        <v>65</v>
      </c>
      <c r="G4889" t="s">
        <v>70</v>
      </c>
      <c r="H4889" t="s">
        <v>71</v>
      </c>
      <c r="I4889" t="s">
        <v>67</v>
      </c>
      <c r="J4889">
        <v>4.2630848070239397E-2</v>
      </c>
      <c r="K4889">
        <f t="shared" si="88"/>
        <v>4</v>
      </c>
    </row>
    <row r="4890" spans="1:11" x14ac:dyDescent="0.2">
      <c r="A4890">
        <v>15</v>
      </c>
      <c r="B4890" t="s">
        <v>79</v>
      </c>
      <c r="C4890" t="s">
        <v>63</v>
      </c>
      <c r="D4890" t="s">
        <v>58</v>
      </c>
      <c r="E4890" t="s">
        <v>64</v>
      </c>
      <c r="F4890" t="s">
        <v>65</v>
      </c>
      <c r="G4890" t="s">
        <v>70</v>
      </c>
      <c r="H4890" t="s">
        <v>71</v>
      </c>
      <c r="I4890" t="s">
        <v>67</v>
      </c>
      <c r="J4890">
        <v>5.4283502563935798E-2</v>
      </c>
      <c r="K4890">
        <f t="shared" si="88"/>
        <v>4</v>
      </c>
    </row>
    <row r="4891" spans="1:11" x14ac:dyDescent="0.2">
      <c r="A4891">
        <v>16</v>
      </c>
      <c r="B4891" t="s">
        <v>79</v>
      </c>
      <c r="C4891" t="s">
        <v>63</v>
      </c>
      <c r="D4891" t="s">
        <v>58</v>
      </c>
      <c r="E4891" t="s">
        <v>64</v>
      </c>
      <c r="F4891" t="s">
        <v>65</v>
      </c>
      <c r="G4891" t="s">
        <v>70</v>
      </c>
      <c r="H4891" t="s">
        <v>71</v>
      </c>
      <c r="I4891" t="s">
        <v>67</v>
      </c>
      <c r="J4891">
        <v>6.6203163295104894E-2</v>
      </c>
      <c r="K4891">
        <f t="shared" si="88"/>
        <v>4</v>
      </c>
    </row>
    <row r="4892" spans="1:11" x14ac:dyDescent="0.2">
      <c r="A4892">
        <v>17</v>
      </c>
      <c r="B4892" t="s">
        <v>79</v>
      </c>
      <c r="C4892" t="s">
        <v>63</v>
      </c>
      <c r="D4892" t="s">
        <v>58</v>
      </c>
      <c r="E4892" t="s">
        <v>64</v>
      </c>
      <c r="F4892" t="s">
        <v>65</v>
      </c>
      <c r="G4892" t="s">
        <v>70</v>
      </c>
      <c r="H4892" t="s">
        <v>71</v>
      </c>
      <c r="I4892" t="s">
        <v>67</v>
      </c>
      <c r="J4892">
        <v>7.9587982210106295E-2</v>
      </c>
      <c r="K4892">
        <f t="shared" si="88"/>
        <v>4</v>
      </c>
    </row>
    <row r="4893" spans="1:11" x14ac:dyDescent="0.2">
      <c r="A4893">
        <v>18</v>
      </c>
      <c r="B4893" t="s">
        <v>79</v>
      </c>
      <c r="C4893" t="s">
        <v>63</v>
      </c>
      <c r="D4893" t="s">
        <v>58</v>
      </c>
      <c r="E4893" t="s">
        <v>64</v>
      </c>
      <c r="F4893" t="s">
        <v>65</v>
      </c>
      <c r="G4893" t="s">
        <v>70</v>
      </c>
      <c r="H4893" t="s">
        <v>71</v>
      </c>
      <c r="I4893" t="s">
        <v>67</v>
      </c>
      <c r="J4893">
        <v>8.9582941071096794E-2</v>
      </c>
      <c r="K4893">
        <f t="shared" si="88"/>
        <v>4</v>
      </c>
    </row>
    <row r="4894" spans="1:11" x14ac:dyDescent="0.2">
      <c r="A4894">
        <v>19</v>
      </c>
      <c r="B4894" t="s">
        <v>79</v>
      </c>
      <c r="C4894" t="s">
        <v>63</v>
      </c>
      <c r="D4894" t="s">
        <v>58</v>
      </c>
      <c r="E4894" t="s">
        <v>64</v>
      </c>
      <c r="F4894" t="s">
        <v>65</v>
      </c>
      <c r="G4894" t="s">
        <v>70</v>
      </c>
      <c r="H4894" t="s">
        <v>71</v>
      </c>
      <c r="I4894" t="s">
        <v>67</v>
      </c>
      <c r="J4894">
        <v>9.9983948609831994E-2</v>
      </c>
      <c r="K4894">
        <f t="shared" si="88"/>
        <v>4</v>
      </c>
    </row>
    <row r="4895" spans="1:11" x14ac:dyDescent="0.2">
      <c r="A4895">
        <v>20</v>
      </c>
      <c r="B4895" t="s">
        <v>79</v>
      </c>
      <c r="C4895" t="s">
        <v>63</v>
      </c>
      <c r="D4895" t="s">
        <v>58</v>
      </c>
      <c r="E4895" t="s">
        <v>64</v>
      </c>
      <c r="F4895" t="s">
        <v>65</v>
      </c>
      <c r="G4895" t="s">
        <v>70</v>
      </c>
      <c r="H4895" t="s">
        <v>71</v>
      </c>
      <c r="I4895" t="s">
        <v>67</v>
      </c>
      <c r="J4895">
        <v>0.10116084497091</v>
      </c>
      <c r="K4895">
        <f t="shared" si="88"/>
        <v>4</v>
      </c>
    </row>
    <row r="4896" spans="1:11" x14ac:dyDescent="0.2">
      <c r="A4896">
        <v>21</v>
      </c>
      <c r="B4896" t="s">
        <v>79</v>
      </c>
      <c r="C4896" t="s">
        <v>63</v>
      </c>
      <c r="D4896" t="s">
        <v>58</v>
      </c>
      <c r="E4896" t="s">
        <v>64</v>
      </c>
      <c r="F4896" t="s">
        <v>65</v>
      </c>
      <c r="G4896" t="s">
        <v>70</v>
      </c>
      <c r="H4896" t="s">
        <v>71</v>
      </c>
      <c r="I4896" t="s">
        <v>67</v>
      </c>
      <c r="J4896">
        <v>9.7901904209874699E-2</v>
      </c>
      <c r="K4896">
        <f t="shared" si="88"/>
        <v>4</v>
      </c>
    </row>
    <row r="4897" spans="1:11" x14ac:dyDescent="0.2">
      <c r="A4897">
        <v>22</v>
      </c>
      <c r="B4897" t="s">
        <v>79</v>
      </c>
      <c r="C4897" t="s">
        <v>63</v>
      </c>
      <c r="D4897" t="s">
        <v>58</v>
      </c>
      <c r="E4897" t="s">
        <v>64</v>
      </c>
      <c r="F4897" t="s">
        <v>65</v>
      </c>
      <c r="G4897" t="s">
        <v>70</v>
      </c>
      <c r="H4897" t="s">
        <v>71</v>
      </c>
      <c r="I4897" t="s">
        <v>67</v>
      </c>
      <c r="J4897">
        <v>8.9756398472355101E-2</v>
      </c>
      <c r="K4897">
        <f t="shared" si="88"/>
        <v>4</v>
      </c>
    </row>
    <row r="4898" spans="1:11" x14ac:dyDescent="0.2">
      <c r="A4898">
        <v>23</v>
      </c>
      <c r="B4898" t="s">
        <v>79</v>
      </c>
      <c r="C4898" t="s">
        <v>63</v>
      </c>
      <c r="D4898" t="s">
        <v>58</v>
      </c>
      <c r="E4898" t="s">
        <v>64</v>
      </c>
      <c r="F4898" t="s">
        <v>65</v>
      </c>
      <c r="G4898" t="s">
        <v>70</v>
      </c>
      <c r="H4898" t="s">
        <v>71</v>
      </c>
      <c r="I4898" t="s">
        <v>67</v>
      </c>
      <c r="J4898">
        <v>7.6321631736363499E-2</v>
      </c>
      <c r="K4898">
        <f t="shared" si="88"/>
        <v>4</v>
      </c>
    </row>
    <row r="4899" spans="1:11" x14ac:dyDescent="0.2">
      <c r="A4899">
        <v>24</v>
      </c>
      <c r="B4899" t="s">
        <v>79</v>
      </c>
      <c r="C4899" t="s">
        <v>63</v>
      </c>
      <c r="D4899" t="s">
        <v>58</v>
      </c>
      <c r="E4899" t="s">
        <v>64</v>
      </c>
      <c r="F4899" t="s">
        <v>65</v>
      </c>
      <c r="G4899" t="s">
        <v>70</v>
      </c>
      <c r="H4899" t="s">
        <v>71</v>
      </c>
      <c r="I4899" t="s">
        <v>67</v>
      </c>
      <c r="J4899">
        <v>5.9120998326100502E-2</v>
      </c>
      <c r="K4899">
        <f t="shared" si="88"/>
        <v>4</v>
      </c>
    </row>
    <row r="4900" spans="1:11" x14ac:dyDescent="0.2">
      <c r="A4900">
        <v>1</v>
      </c>
      <c r="B4900" t="s">
        <v>79</v>
      </c>
      <c r="C4900" t="s">
        <v>57</v>
      </c>
      <c r="D4900" t="s">
        <v>58</v>
      </c>
      <c r="E4900" t="s">
        <v>64</v>
      </c>
      <c r="F4900" t="s">
        <v>60</v>
      </c>
      <c r="G4900" t="s">
        <v>72</v>
      </c>
      <c r="H4900" t="s">
        <v>62</v>
      </c>
      <c r="I4900" t="s">
        <v>67</v>
      </c>
      <c r="J4900">
        <v>6.4594513636249101E-2</v>
      </c>
      <c r="K4900">
        <f t="shared" si="88"/>
        <v>4</v>
      </c>
    </row>
    <row r="4901" spans="1:11" x14ac:dyDescent="0.2">
      <c r="A4901">
        <v>2</v>
      </c>
      <c r="B4901" t="s">
        <v>79</v>
      </c>
      <c r="C4901" t="s">
        <v>57</v>
      </c>
      <c r="D4901" t="s">
        <v>58</v>
      </c>
      <c r="E4901" t="s">
        <v>64</v>
      </c>
      <c r="F4901" t="s">
        <v>60</v>
      </c>
      <c r="G4901" t="s">
        <v>72</v>
      </c>
      <c r="H4901" t="s">
        <v>62</v>
      </c>
      <c r="I4901" t="s">
        <v>67</v>
      </c>
      <c r="J4901">
        <v>4.6562552780657997E-2</v>
      </c>
      <c r="K4901">
        <f t="shared" si="88"/>
        <v>4</v>
      </c>
    </row>
    <row r="4902" spans="1:11" x14ac:dyDescent="0.2">
      <c r="A4902">
        <v>3</v>
      </c>
      <c r="B4902" t="s">
        <v>79</v>
      </c>
      <c r="C4902" t="s">
        <v>57</v>
      </c>
      <c r="D4902" t="s">
        <v>58</v>
      </c>
      <c r="E4902" t="s">
        <v>64</v>
      </c>
      <c r="F4902" t="s">
        <v>60</v>
      </c>
      <c r="G4902" t="s">
        <v>72</v>
      </c>
      <c r="H4902" t="s">
        <v>62</v>
      </c>
      <c r="I4902" t="s">
        <v>67</v>
      </c>
      <c r="J4902">
        <v>2.52749141030305E-2</v>
      </c>
      <c r="K4902">
        <f t="shared" si="88"/>
        <v>4</v>
      </c>
    </row>
    <row r="4903" spans="1:11" x14ac:dyDescent="0.2">
      <c r="A4903">
        <v>4</v>
      </c>
      <c r="B4903" t="s">
        <v>79</v>
      </c>
      <c r="C4903" t="s">
        <v>57</v>
      </c>
      <c r="D4903" t="s">
        <v>58</v>
      </c>
      <c r="E4903" t="s">
        <v>64</v>
      </c>
      <c r="F4903" t="s">
        <v>60</v>
      </c>
      <c r="G4903" t="s">
        <v>72</v>
      </c>
      <c r="H4903" t="s">
        <v>62</v>
      </c>
      <c r="I4903" t="s">
        <v>67</v>
      </c>
      <c r="J4903">
        <v>1.30315471533505E-2</v>
      </c>
      <c r="K4903">
        <f t="shared" si="88"/>
        <v>4</v>
      </c>
    </row>
    <row r="4904" spans="1:11" x14ac:dyDescent="0.2">
      <c r="A4904">
        <v>5</v>
      </c>
      <c r="B4904" t="s">
        <v>79</v>
      </c>
      <c r="C4904" t="s">
        <v>57</v>
      </c>
      <c r="D4904" t="s">
        <v>58</v>
      </c>
      <c r="E4904" t="s">
        <v>64</v>
      </c>
      <c r="F4904" t="s">
        <v>60</v>
      </c>
      <c r="G4904" t="s">
        <v>72</v>
      </c>
      <c r="H4904" t="s">
        <v>62</v>
      </c>
      <c r="I4904" t="s">
        <v>67</v>
      </c>
      <c r="J4904">
        <v>7.9422638225324603E-3</v>
      </c>
      <c r="K4904">
        <f t="shared" si="88"/>
        <v>4</v>
      </c>
    </row>
    <row r="4905" spans="1:11" x14ac:dyDescent="0.2">
      <c r="A4905">
        <v>6</v>
      </c>
      <c r="B4905" t="s">
        <v>79</v>
      </c>
      <c r="C4905" t="s">
        <v>57</v>
      </c>
      <c r="D4905" t="s">
        <v>58</v>
      </c>
      <c r="E4905" t="s">
        <v>64</v>
      </c>
      <c r="F4905" t="s">
        <v>60</v>
      </c>
      <c r="G4905" t="s">
        <v>72</v>
      </c>
      <c r="H4905" t="s">
        <v>62</v>
      </c>
      <c r="I4905" t="s">
        <v>67</v>
      </c>
      <c r="J4905">
        <v>5.3538142652310196E-3</v>
      </c>
      <c r="K4905">
        <f t="shared" si="88"/>
        <v>4</v>
      </c>
    </row>
    <row r="4906" spans="1:11" x14ac:dyDescent="0.2">
      <c r="A4906">
        <v>7</v>
      </c>
      <c r="B4906" t="s">
        <v>79</v>
      </c>
      <c r="C4906" t="s">
        <v>57</v>
      </c>
      <c r="D4906" t="s">
        <v>58</v>
      </c>
      <c r="E4906" t="s">
        <v>64</v>
      </c>
      <c r="F4906" t="s">
        <v>60</v>
      </c>
      <c r="G4906" t="s">
        <v>72</v>
      </c>
      <c r="H4906" t="s">
        <v>62</v>
      </c>
      <c r="I4906" t="s">
        <v>67</v>
      </c>
      <c r="J4906">
        <v>4.7135960591138002E-3</v>
      </c>
      <c r="K4906">
        <f t="shared" si="88"/>
        <v>4</v>
      </c>
    </row>
    <row r="4907" spans="1:11" x14ac:dyDescent="0.2">
      <c r="A4907">
        <v>8</v>
      </c>
      <c r="B4907" t="s">
        <v>79</v>
      </c>
      <c r="C4907" t="s">
        <v>57</v>
      </c>
      <c r="D4907" t="s">
        <v>58</v>
      </c>
      <c r="E4907" t="s">
        <v>64</v>
      </c>
      <c r="F4907" t="s">
        <v>60</v>
      </c>
      <c r="G4907" t="s">
        <v>72</v>
      </c>
      <c r="H4907" t="s">
        <v>62</v>
      </c>
      <c r="I4907" t="s">
        <v>67</v>
      </c>
      <c r="J4907">
        <v>5.0651566638779096E-3</v>
      </c>
      <c r="K4907">
        <f t="shared" si="88"/>
        <v>4</v>
      </c>
    </row>
    <row r="4908" spans="1:11" x14ac:dyDescent="0.2">
      <c r="A4908">
        <v>9</v>
      </c>
      <c r="B4908" t="s">
        <v>79</v>
      </c>
      <c r="C4908" t="s">
        <v>57</v>
      </c>
      <c r="D4908" t="s">
        <v>58</v>
      </c>
      <c r="E4908" t="s">
        <v>64</v>
      </c>
      <c r="F4908" t="s">
        <v>60</v>
      </c>
      <c r="G4908" t="s">
        <v>72</v>
      </c>
      <c r="H4908" t="s">
        <v>62</v>
      </c>
      <c r="I4908" t="s">
        <v>67</v>
      </c>
      <c r="J4908">
        <v>4.8752508515503903E-3</v>
      </c>
      <c r="K4908">
        <f t="shared" si="88"/>
        <v>4</v>
      </c>
    </row>
    <row r="4909" spans="1:11" x14ac:dyDescent="0.2">
      <c r="A4909">
        <v>10</v>
      </c>
      <c r="B4909" t="s">
        <v>79</v>
      </c>
      <c r="C4909" t="s">
        <v>57</v>
      </c>
      <c r="D4909" t="s">
        <v>58</v>
      </c>
      <c r="E4909" t="s">
        <v>64</v>
      </c>
      <c r="F4909" t="s">
        <v>60</v>
      </c>
      <c r="G4909" t="s">
        <v>72</v>
      </c>
      <c r="H4909" t="s">
        <v>62</v>
      </c>
      <c r="I4909" t="s">
        <v>67</v>
      </c>
      <c r="J4909">
        <v>9.5424637690309094E-3</v>
      </c>
      <c r="K4909">
        <f t="shared" si="88"/>
        <v>4</v>
      </c>
    </row>
    <row r="4910" spans="1:11" x14ac:dyDescent="0.2">
      <c r="A4910">
        <v>11</v>
      </c>
      <c r="B4910" t="s">
        <v>79</v>
      </c>
      <c r="C4910" t="s">
        <v>57</v>
      </c>
      <c r="D4910" t="s">
        <v>58</v>
      </c>
      <c r="E4910" t="s">
        <v>64</v>
      </c>
      <c r="F4910" t="s">
        <v>60</v>
      </c>
      <c r="G4910" t="s">
        <v>72</v>
      </c>
      <c r="H4910" t="s">
        <v>62</v>
      </c>
      <c r="I4910" t="s">
        <v>67</v>
      </c>
      <c r="J4910">
        <v>1.58118304711998E-2</v>
      </c>
      <c r="K4910">
        <f t="shared" si="88"/>
        <v>4</v>
      </c>
    </row>
    <row r="4911" spans="1:11" x14ac:dyDescent="0.2">
      <c r="A4911">
        <v>12</v>
      </c>
      <c r="B4911" t="s">
        <v>79</v>
      </c>
      <c r="C4911" t="s">
        <v>57</v>
      </c>
      <c r="D4911" t="s">
        <v>58</v>
      </c>
      <c r="E4911" t="s">
        <v>64</v>
      </c>
      <c r="F4911" t="s">
        <v>60</v>
      </c>
      <c r="G4911" t="s">
        <v>72</v>
      </c>
      <c r="H4911" t="s">
        <v>62</v>
      </c>
      <c r="I4911" t="s">
        <v>67</v>
      </c>
      <c r="J4911">
        <v>3.3245061611552301E-2</v>
      </c>
      <c r="K4911">
        <f t="shared" si="88"/>
        <v>4</v>
      </c>
    </row>
    <row r="4912" spans="1:11" x14ac:dyDescent="0.2">
      <c r="A4912">
        <v>13</v>
      </c>
      <c r="B4912" t="s">
        <v>79</v>
      </c>
      <c r="C4912" t="s">
        <v>57</v>
      </c>
      <c r="D4912" t="s">
        <v>58</v>
      </c>
      <c r="E4912" t="s">
        <v>64</v>
      </c>
      <c r="F4912" t="s">
        <v>60</v>
      </c>
      <c r="G4912" t="s">
        <v>72</v>
      </c>
      <c r="H4912" t="s">
        <v>62</v>
      </c>
      <c r="I4912" t="s">
        <v>67</v>
      </c>
      <c r="J4912">
        <v>3.2528934172544099E-2</v>
      </c>
      <c r="K4912">
        <f t="shared" si="88"/>
        <v>4</v>
      </c>
    </row>
    <row r="4913" spans="1:11" x14ac:dyDescent="0.2">
      <c r="A4913">
        <v>14</v>
      </c>
      <c r="B4913" t="s">
        <v>79</v>
      </c>
      <c r="C4913" t="s">
        <v>57</v>
      </c>
      <c r="D4913" t="s">
        <v>58</v>
      </c>
      <c r="E4913" t="s">
        <v>64</v>
      </c>
      <c r="F4913" t="s">
        <v>60</v>
      </c>
      <c r="G4913" t="s">
        <v>72</v>
      </c>
      <c r="H4913" t="s">
        <v>62</v>
      </c>
      <c r="I4913" t="s">
        <v>67</v>
      </c>
      <c r="J4913">
        <v>3.3593510252401003E-2</v>
      </c>
      <c r="K4913">
        <f t="shared" si="88"/>
        <v>4</v>
      </c>
    </row>
    <row r="4914" spans="1:11" x14ac:dyDescent="0.2">
      <c r="A4914">
        <v>15</v>
      </c>
      <c r="B4914" t="s">
        <v>79</v>
      </c>
      <c r="C4914" t="s">
        <v>57</v>
      </c>
      <c r="D4914" t="s">
        <v>58</v>
      </c>
      <c r="E4914" t="s">
        <v>64</v>
      </c>
      <c r="F4914" t="s">
        <v>60</v>
      </c>
      <c r="G4914" t="s">
        <v>72</v>
      </c>
      <c r="H4914" t="s">
        <v>62</v>
      </c>
      <c r="I4914" t="s">
        <v>67</v>
      </c>
      <c r="J4914">
        <v>3.5360881219568298E-2</v>
      </c>
      <c r="K4914">
        <f t="shared" si="88"/>
        <v>4</v>
      </c>
    </row>
    <row r="4915" spans="1:11" x14ac:dyDescent="0.2">
      <c r="A4915">
        <v>16</v>
      </c>
      <c r="B4915" t="s">
        <v>79</v>
      </c>
      <c r="C4915" t="s">
        <v>57</v>
      </c>
      <c r="D4915" t="s">
        <v>58</v>
      </c>
      <c r="E4915" t="s">
        <v>64</v>
      </c>
      <c r="F4915" t="s">
        <v>60</v>
      </c>
      <c r="G4915" t="s">
        <v>72</v>
      </c>
      <c r="H4915" t="s">
        <v>62</v>
      </c>
      <c r="I4915" t="s">
        <v>67</v>
      </c>
      <c r="J4915">
        <v>4.6400115670835899E-2</v>
      </c>
      <c r="K4915">
        <f t="shared" si="88"/>
        <v>4</v>
      </c>
    </row>
    <row r="4916" spans="1:11" x14ac:dyDescent="0.2">
      <c r="A4916">
        <v>17</v>
      </c>
      <c r="B4916" t="s">
        <v>79</v>
      </c>
      <c r="C4916" t="s">
        <v>57</v>
      </c>
      <c r="D4916" t="s">
        <v>58</v>
      </c>
      <c r="E4916" t="s">
        <v>64</v>
      </c>
      <c r="F4916" t="s">
        <v>60</v>
      </c>
      <c r="G4916" t="s">
        <v>72</v>
      </c>
      <c r="H4916" t="s">
        <v>62</v>
      </c>
      <c r="I4916" t="s">
        <v>67</v>
      </c>
      <c r="J4916">
        <v>7.0626088840861606E-2</v>
      </c>
      <c r="K4916">
        <f t="shared" si="88"/>
        <v>4</v>
      </c>
    </row>
    <row r="4917" spans="1:11" x14ac:dyDescent="0.2">
      <c r="A4917">
        <v>18</v>
      </c>
      <c r="B4917" t="s">
        <v>79</v>
      </c>
      <c r="C4917" t="s">
        <v>57</v>
      </c>
      <c r="D4917" t="s">
        <v>58</v>
      </c>
      <c r="E4917" t="s">
        <v>64</v>
      </c>
      <c r="F4917" t="s">
        <v>60</v>
      </c>
      <c r="G4917" t="s">
        <v>72</v>
      </c>
      <c r="H4917" t="s">
        <v>62</v>
      </c>
      <c r="I4917" t="s">
        <v>67</v>
      </c>
      <c r="J4917">
        <v>7.8416136976273698E-2</v>
      </c>
      <c r="K4917">
        <f t="shared" si="88"/>
        <v>4</v>
      </c>
    </row>
    <row r="4918" spans="1:11" x14ac:dyDescent="0.2">
      <c r="A4918">
        <v>19</v>
      </c>
      <c r="B4918" t="s">
        <v>79</v>
      </c>
      <c r="C4918" t="s">
        <v>57</v>
      </c>
      <c r="D4918" t="s">
        <v>58</v>
      </c>
      <c r="E4918" t="s">
        <v>64</v>
      </c>
      <c r="F4918" t="s">
        <v>60</v>
      </c>
      <c r="G4918" t="s">
        <v>72</v>
      </c>
      <c r="H4918" t="s">
        <v>62</v>
      </c>
      <c r="I4918" t="s">
        <v>67</v>
      </c>
      <c r="J4918">
        <v>7.90911695623919E-2</v>
      </c>
      <c r="K4918">
        <f t="shared" si="88"/>
        <v>4</v>
      </c>
    </row>
    <row r="4919" spans="1:11" x14ac:dyDescent="0.2">
      <c r="A4919">
        <v>20</v>
      </c>
      <c r="B4919" t="s">
        <v>79</v>
      </c>
      <c r="C4919" t="s">
        <v>57</v>
      </c>
      <c r="D4919" t="s">
        <v>58</v>
      </c>
      <c r="E4919" t="s">
        <v>64</v>
      </c>
      <c r="F4919" t="s">
        <v>60</v>
      </c>
      <c r="G4919" t="s">
        <v>72</v>
      </c>
      <c r="H4919" t="s">
        <v>62</v>
      </c>
      <c r="I4919" t="s">
        <v>67</v>
      </c>
      <c r="J4919">
        <v>7.6521664160768194E-2</v>
      </c>
      <c r="K4919">
        <f t="shared" si="88"/>
        <v>4</v>
      </c>
    </row>
    <row r="4920" spans="1:11" x14ac:dyDescent="0.2">
      <c r="A4920">
        <v>21</v>
      </c>
      <c r="B4920" t="s">
        <v>79</v>
      </c>
      <c r="C4920" t="s">
        <v>57</v>
      </c>
      <c r="D4920" t="s">
        <v>58</v>
      </c>
      <c r="E4920" t="s">
        <v>64</v>
      </c>
      <c r="F4920" t="s">
        <v>60</v>
      </c>
      <c r="G4920" t="s">
        <v>72</v>
      </c>
      <c r="H4920" t="s">
        <v>62</v>
      </c>
      <c r="I4920" t="s">
        <v>67</v>
      </c>
      <c r="J4920">
        <v>7.7869375836797802E-2</v>
      </c>
      <c r="K4920">
        <f t="shared" si="88"/>
        <v>4</v>
      </c>
    </row>
    <row r="4921" spans="1:11" x14ac:dyDescent="0.2">
      <c r="A4921">
        <v>22</v>
      </c>
      <c r="B4921" t="s">
        <v>79</v>
      </c>
      <c r="C4921" t="s">
        <v>57</v>
      </c>
      <c r="D4921" t="s">
        <v>58</v>
      </c>
      <c r="E4921" t="s">
        <v>64</v>
      </c>
      <c r="F4921" t="s">
        <v>60</v>
      </c>
      <c r="G4921" t="s">
        <v>72</v>
      </c>
      <c r="H4921" t="s">
        <v>62</v>
      </c>
      <c r="I4921" t="s">
        <v>67</v>
      </c>
      <c r="J4921">
        <v>7.9060287327719303E-2</v>
      </c>
      <c r="K4921">
        <f t="shared" si="88"/>
        <v>4</v>
      </c>
    </row>
    <row r="4922" spans="1:11" x14ac:dyDescent="0.2">
      <c r="A4922">
        <v>23</v>
      </c>
      <c r="B4922" t="s">
        <v>79</v>
      </c>
      <c r="C4922" t="s">
        <v>57</v>
      </c>
      <c r="D4922" t="s">
        <v>58</v>
      </c>
      <c r="E4922" t="s">
        <v>64</v>
      </c>
      <c r="F4922" t="s">
        <v>60</v>
      </c>
      <c r="G4922" t="s">
        <v>72</v>
      </c>
      <c r="H4922" t="s">
        <v>62</v>
      </c>
      <c r="I4922" t="s">
        <v>67</v>
      </c>
      <c r="J4922">
        <v>7.9343785891853993E-2</v>
      </c>
      <c r="K4922">
        <f t="shared" si="88"/>
        <v>4</v>
      </c>
    </row>
    <row r="4923" spans="1:11" x14ac:dyDescent="0.2">
      <c r="A4923">
        <v>24</v>
      </c>
      <c r="B4923" t="s">
        <v>79</v>
      </c>
      <c r="C4923" t="s">
        <v>57</v>
      </c>
      <c r="D4923" t="s">
        <v>58</v>
      </c>
      <c r="E4923" t="s">
        <v>64</v>
      </c>
      <c r="F4923" t="s">
        <v>60</v>
      </c>
      <c r="G4923" t="s">
        <v>72</v>
      </c>
      <c r="H4923" t="s">
        <v>62</v>
      </c>
      <c r="I4923" t="s">
        <v>67</v>
      </c>
      <c r="J4923">
        <v>7.5175084900606801E-2</v>
      </c>
      <c r="K4923">
        <f t="shared" si="88"/>
        <v>4</v>
      </c>
    </row>
    <row r="4924" spans="1:11" x14ac:dyDescent="0.2">
      <c r="A4924">
        <v>1</v>
      </c>
      <c r="B4924" t="s">
        <v>79</v>
      </c>
      <c r="C4924" t="s">
        <v>63</v>
      </c>
      <c r="D4924" t="s">
        <v>58</v>
      </c>
      <c r="E4924" t="s">
        <v>64</v>
      </c>
      <c r="F4924" t="s">
        <v>60</v>
      </c>
      <c r="G4924" t="s">
        <v>72</v>
      </c>
      <c r="H4924" t="s">
        <v>62</v>
      </c>
      <c r="I4924" t="s">
        <v>67</v>
      </c>
      <c r="J4924">
        <v>7.5048344925080904E-2</v>
      </c>
      <c r="K4924">
        <f t="shared" si="88"/>
        <v>4</v>
      </c>
    </row>
    <row r="4925" spans="1:11" x14ac:dyDescent="0.2">
      <c r="A4925">
        <v>2</v>
      </c>
      <c r="B4925" t="s">
        <v>79</v>
      </c>
      <c r="C4925" t="s">
        <v>63</v>
      </c>
      <c r="D4925" t="s">
        <v>58</v>
      </c>
      <c r="E4925" t="s">
        <v>64</v>
      </c>
      <c r="F4925" t="s">
        <v>60</v>
      </c>
      <c r="G4925" t="s">
        <v>72</v>
      </c>
      <c r="H4925" t="s">
        <v>62</v>
      </c>
      <c r="I4925" t="s">
        <v>67</v>
      </c>
      <c r="J4925">
        <v>5.68338852944823E-2</v>
      </c>
      <c r="K4925">
        <f t="shared" si="88"/>
        <v>4</v>
      </c>
    </row>
    <row r="4926" spans="1:11" x14ac:dyDescent="0.2">
      <c r="A4926">
        <v>3</v>
      </c>
      <c r="B4926" t="s">
        <v>79</v>
      </c>
      <c r="C4926" t="s">
        <v>63</v>
      </c>
      <c r="D4926" t="s">
        <v>58</v>
      </c>
      <c r="E4926" t="s">
        <v>64</v>
      </c>
      <c r="F4926" t="s">
        <v>60</v>
      </c>
      <c r="G4926" t="s">
        <v>72</v>
      </c>
      <c r="H4926" t="s">
        <v>62</v>
      </c>
      <c r="I4926" t="s">
        <v>67</v>
      </c>
      <c r="J4926">
        <v>3.1578327053283201E-2</v>
      </c>
      <c r="K4926">
        <f t="shared" si="88"/>
        <v>4</v>
      </c>
    </row>
    <row r="4927" spans="1:11" x14ac:dyDescent="0.2">
      <c r="A4927">
        <v>4</v>
      </c>
      <c r="B4927" t="s">
        <v>79</v>
      </c>
      <c r="C4927" t="s">
        <v>63</v>
      </c>
      <c r="D4927" t="s">
        <v>58</v>
      </c>
      <c r="E4927" t="s">
        <v>64</v>
      </c>
      <c r="F4927" t="s">
        <v>60</v>
      </c>
      <c r="G4927" t="s">
        <v>72</v>
      </c>
      <c r="H4927" t="s">
        <v>62</v>
      </c>
      <c r="I4927" t="s">
        <v>67</v>
      </c>
      <c r="J4927">
        <v>1.6416961908753001E-2</v>
      </c>
      <c r="K4927">
        <f t="shared" si="88"/>
        <v>4</v>
      </c>
    </row>
    <row r="4928" spans="1:11" x14ac:dyDescent="0.2">
      <c r="A4928">
        <v>5</v>
      </c>
      <c r="B4928" t="s">
        <v>79</v>
      </c>
      <c r="C4928" t="s">
        <v>63</v>
      </c>
      <c r="D4928" t="s">
        <v>58</v>
      </c>
      <c r="E4928" t="s">
        <v>64</v>
      </c>
      <c r="F4928" t="s">
        <v>60</v>
      </c>
      <c r="G4928" t="s">
        <v>72</v>
      </c>
      <c r="H4928" t="s">
        <v>62</v>
      </c>
      <c r="I4928" t="s">
        <v>67</v>
      </c>
      <c r="J4928">
        <v>8.3362264085221401E-3</v>
      </c>
      <c r="K4928">
        <f t="shared" si="88"/>
        <v>4</v>
      </c>
    </row>
    <row r="4929" spans="1:11" x14ac:dyDescent="0.2">
      <c r="A4929">
        <v>6</v>
      </c>
      <c r="B4929" t="s">
        <v>79</v>
      </c>
      <c r="C4929" t="s">
        <v>63</v>
      </c>
      <c r="D4929" t="s">
        <v>58</v>
      </c>
      <c r="E4929" t="s">
        <v>64</v>
      </c>
      <c r="F4929" t="s">
        <v>60</v>
      </c>
      <c r="G4929" t="s">
        <v>72</v>
      </c>
      <c r="H4929" t="s">
        <v>62</v>
      </c>
      <c r="I4929" t="s">
        <v>67</v>
      </c>
      <c r="J4929">
        <v>4.6420106436603397E-3</v>
      </c>
      <c r="K4929">
        <f t="shared" si="88"/>
        <v>4</v>
      </c>
    </row>
    <row r="4930" spans="1:11" x14ac:dyDescent="0.2">
      <c r="A4930">
        <v>7</v>
      </c>
      <c r="B4930" t="s">
        <v>79</v>
      </c>
      <c r="C4930" t="s">
        <v>63</v>
      </c>
      <c r="D4930" t="s">
        <v>58</v>
      </c>
      <c r="E4930" t="s">
        <v>64</v>
      </c>
      <c r="F4930" t="s">
        <v>60</v>
      </c>
      <c r="G4930" t="s">
        <v>72</v>
      </c>
      <c r="H4930" t="s">
        <v>62</v>
      </c>
      <c r="I4930" t="s">
        <v>67</v>
      </c>
      <c r="J4930">
        <v>3.0456552743072301E-3</v>
      </c>
      <c r="K4930">
        <f t="shared" si="88"/>
        <v>4</v>
      </c>
    </row>
    <row r="4931" spans="1:11" x14ac:dyDescent="0.2">
      <c r="A4931">
        <v>8</v>
      </c>
      <c r="B4931" t="s">
        <v>79</v>
      </c>
      <c r="C4931" t="s">
        <v>63</v>
      </c>
      <c r="D4931" t="s">
        <v>58</v>
      </c>
      <c r="E4931" t="s">
        <v>64</v>
      </c>
      <c r="F4931" t="s">
        <v>60</v>
      </c>
      <c r="G4931" t="s">
        <v>72</v>
      </c>
      <c r="H4931" t="s">
        <v>62</v>
      </c>
      <c r="I4931" t="s">
        <v>67</v>
      </c>
      <c r="J4931">
        <v>4.17544052114784E-3</v>
      </c>
      <c r="K4931">
        <f t="shared" si="88"/>
        <v>4</v>
      </c>
    </row>
    <row r="4932" spans="1:11" x14ac:dyDescent="0.2">
      <c r="A4932">
        <v>9</v>
      </c>
      <c r="B4932" t="s">
        <v>79</v>
      </c>
      <c r="C4932" t="s">
        <v>63</v>
      </c>
      <c r="D4932" t="s">
        <v>58</v>
      </c>
      <c r="E4932" t="s">
        <v>64</v>
      </c>
      <c r="F4932" t="s">
        <v>60</v>
      </c>
      <c r="G4932" t="s">
        <v>72</v>
      </c>
      <c r="H4932" t="s">
        <v>62</v>
      </c>
      <c r="I4932" t="s">
        <v>67</v>
      </c>
      <c r="J4932">
        <v>5.8399099505033504E-3</v>
      </c>
      <c r="K4932">
        <f t="shared" ref="K4932:K4995" si="89">MONTH(1&amp;B4932)</f>
        <v>4</v>
      </c>
    </row>
    <row r="4933" spans="1:11" x14ac:dyDescent="0.2">
      <c r="A4933">
        <v>10</v>
      </c>
      <c r="B4933" t="s">
        <v>79</v>
      </c>
      <c r="C4933" t="s">
        <v>63</v>
      </c>
      <c r="D4933" t="s">
        <v>58</v>
      </c>
      <c r="E4933" t="s">
        <v>64</v>
      </c>
      <c r="F4933" t="s">
        <v>60</v>
      </c>
      <c r="G4933" t="s">
        <v>72</v>
      </c>
      <c r="H4933" t="s">
        <v>62</v>
      </c>
      <c r="I4933" t="s">
        <v>67</v>
      </c>
      <c r="J4933">
        <v>1.36402635843076E-2</v>
      </c>
      <c r="K4933">
        <f t="shared" si="89"/>
        <v>4</v>
      </c>
    </row>
    <row r="4934" spans="1:11" x14ac:dyDescent="0.2">
      <c r="A4934">
        <v>11</v>
      </c>
      <c r="B4934" t="s">
        <v>79</v>
      </c>
      <c r="C4934" t="s">
        <v>63</v>
      </c>
      <c r="D4934" t="s">
        <v>58</v>
      </c>
      <c r="E4934" t="s">
        <v>64</v>
      </c>
      <c r="F4934" t="s">
        <v>60</v>
      </c>
      <c r="G4934" t="s">
        <v>72</v>
      </c>
      <c r="H4934" t="s">
        <v>62</v>
      </c>
      <c r="I4934" t="s">
        <v>67</v>
      </c>
      <c r="J4934">
        <v>1.6190304738306099E-2</v>
      </c>
      <c r="K4934">
        <f t="shared" si="89"/>
        <v>4</v>
      </c>
    </row>
    <row r="4935" spans="1:11" x14ac:dyDescent="0.2">
      <c r="A4935">
        <v>12</v>
      </c>
      <c r="B4935" t="s">
        <v>79</v>
      </c>
      <c r="C4935" t="s">
        <v>63</v>
      </c>
      <c r="D4935" t="s">
        <v>58</v>
      </c>
      <c r="E4935" t="s">
        <v>64</v>
      </c>
      <c r="F4935" t="s">
        <v>60</v>
      </c>
      <c r="G4935" t="s">
        <v>72</v>
      </c>
      <c r="H4935" t="s">
        <v>62</v>
      </c>
      <c r="I4935" t="s">
        <v>67</v>
      </c>
      <c r="J4935">
        <v>2.2212083069302401E-2</v>
      </c>
      <c r="K4935">
        <f t="shared" si="89"/>
        <v>4</v>
      </c>
    </row>
    <row r="4936" spans="1:11" x14ac:dyDescent="0.2">
      <c r="A4936">
        <v>13</v>
      </c>
      <c r="B4936" t="s">
        <v>79</v>
      </c>
      <c r="C4936" t="s">
        <v>63</v>
      </c>
      <c r="D4936" t="s">
        <v>58</v>
      </c>
      <c r="E4936" t="s">
        <v>64</v>
      </c>
      <c r="F4936" t="s">
        <v>60</v>
      </c>
      <c r="G4936" t="s">
        <v>72</v>
      </c>
      <c r="H4936" t="s">
        <v>62</v>
      </c>
      <c r="I4936" t="s">
        <v>67</v>
      </c>
      <c r="J4936">
        <v>2.1947574084190201E-2</v>
      </c>
      <c r="K4936">
        <f t="shared" si="89"/>
        <v>4</v>
      </c>
    </row>
    <row r="4937" spans="1:11" x14ac:dyDescent="0.2">
      <c r="A4937">
        <v>14</v>
      </c>
      <c r="B4937" t="s">
        <v>79</v>
      </c>
      <c r="C4937" t="s">
        <v>63</v>
      </c>
      <c r="D4937" t="s">
        <v>58</v>
      </c>
      <c r="E4937" t="s">
        <v>64</v>
      </c>
      <c r="F4937" t="s">
        <v>60</v>
      </c>
      <c r="G4937" t="s">
        <v>72</v>
      </c>
      <c r="H4937" t="s">
        <v>62</v>
      </c>
      <c r="I4937" t="s">
        <v>67</v>
      </c>
      <c r="J4937">
        <v>3.0141890457616199E-2</v>
      </c>
      <c r="K4937">
        <f t="shared" si="89"/>
        <v>4</v>
      </c>
    </row>
    <row r="4938" spans="1:11" x14ac:dyDescent="0.2">
      <c r="A4938">
        <v>15</v>
      </c>
      <c r="B4938" t="s">
        <v>79</v>
      </c>
      <c r="C4938" t="s">
        <v>63</v>
      </c>
      <c r="D4938" t="s">
        <v>58</v>
      </c>
      <c r="E4938" t="s">
        <v>64</v>
      </c>
      <c r="F4938" t="s">
        <v>60</v>
      </c>
      <c r="G4938" t="s">
        <v>72</v>
      </c>
      <c r="H4938" t="s">
        <v>62</v>
      </c>
      <c r="I4938" t="s">
        <v>67</v>
      </c>
      <c r="J4938">
        <v>3.2235605822666297E-2</v>
      </c>
      <c r="K4938">
        <f t="shared" si="89"/>
        <v>4</v>
      </c>
    </row>
    <row r="4939" spans="1:11" x14ac:dyDescent="0.2">
      <c r="A4939">
        <v>16</v>
      </c>
      <c r="B4939" t="s">
        <v>79</v>
      </c>
      <c r="C4939" t="s">
        <v>63</v>
      </c>
      <c r="D4939" t="s">
        <v>58</v>
      </c>
      <c r="E4939" t="s">
        <v>64</v>
      </c>
      <c r="F4939" t="s">
        <v>60</v>
      </c>
      <c r="G4939" t="s">
        <v>72</v>
      </c>
      <c r="H4939" t="s">
        <v>62</v>
      </c>
      <c r="I4939" t="s">
        <v>67</v>
      </c>
      <c r="J4939">
        <v>4.8216478197571903E-2</v>
      </c>
      <c r="K4939">
        <f t="shared" si="89"/>
        <v>4</v>
      </c>
    </row>
    <row r="4940" spans="1:11" x14ac:dyDescent="0.2">
      <c r="A4940">
        <v>17</v>
      </c>
      <c r="B4940" t="s">
        <v>79</v>
      </c>
      <c r="C4940" t="s">
        <v>63</v>
      </c>
      <c r="D4940" t="s">
        <v>58</v>
      </c>
      <c r="E4940" t="s">
        <v>64</v>
      </c>
      <c r="F4940" t="s">
        <v>60</v>
      </c>
      <c r="G4940" t="s">
        <v>72</v>
      </c>
      <c r="H4940" t="s">
        <v>62</v>
      </c>
      <c r="I4940" t="s">
        <v>67</v>
      </c>
      <c r="J4940">
        <v>6.3733083029484702E-2</v>
      </c>
      <c r="K4940">
        <f t="shared" si="89"/>
        <v>4</v>
      </c>
    </row>
    <row r="4941" spans="1:11" x14ac:dyDescent="0.2">
      <c r="A4941">
        <v>18</v>
      </c>
      <c r="B4941" t="s">
        <v>79</v>
      </c>
      <c r="C4941" t="s">
        <v>63</v>
      </c>
      <c r="D4941" t="s">
        <v>58</v>
      </c>
      <c r="E4941" t="s">
        <v>64</v>
      </c>
      <c r="F4941" t="s">
        <v>60</v>
      </c>
      <c r="G4941" t="s">
        <v>72</v>
      </c>
      <c r="H4941" t="s">
        <v>62</v>
      </c>
      <c r="I4941" t="s">
        <v>67</v>
      </c>
      <c r="J4941">
        <v>7.4470138261371305E-2</v>
      </c>
      <c r="K4941">
        <f t="shared" si="89"/>
        <v>4</v>
      </c>
    </row>
    <row r="4942" spans="1:11" x14ac:dyDescent="0.2">
      <c r="A4942">
        <v>19</v>
      </c>
      <c r="B4942" t="s">
        <v>79</v>
      </c>
      <c r="C4942" t="s">
        <v>63</v>
      </c>
      <c r="D4942" t="s">
        <v>58</v>
      </c>
      <c r="E4942" t="s">
        <v>64</v>
      </c>
      <c r="F4942" t="s">
        <v>60</v>
      </c>
      <c r="G4942" t="s">
        <v>72</v>
      </c>
      <c r="H4942" t="s">
        <v>62</v>
      </c>
      <c r="I4942" t="s">
        <v>67</v>
      </c>
      <c r="J4942">
        <v>7.2566731834508402E-2</v>
      </c>
      <c r="K4942">
        <f t="shared" si="89"/>
        <v>4</v>
      </c>
    </row>
    <row r="4943" spans="1:11" x14ac:dyDescent="0.2">
      <c r="A4943">
        <v>20</v>
      </c>
      <c r="B4943" t="s">
        <v>79</v>
      </c>
      <c r="C4943" t="s">
        <v>63</v>
      </c>
      <c r="D4943" t="s">
        <v>58</v>
      </c>
      <c r="E4943" t="s">
        <v>64</v>
      </c>
      <c r="F4943" t="s">
        <v>60</v>
      </c>
      <c r="G4943" t="s">
        <v>72</v>
      </c>
      <c r="H4943" t="s">
        <v>62</v>
      </c>
      <c r="I4943" t="s">
        <v>67</v>
      </c>
      <c r="J4943">
        <v>7.2394237338753095E-2</v>
      </c>
      <c r="K4943">
        <f t="shared" si="89"/>
        <v>4</v>
      </c>
    </row>
    <row r="4944" spans="1:11" x14ac:dyDescent="0.2">
      <c r="A4944">
        <v>21</v>
      </c>
      <c r="B4944" t="s">
        <v>79</v>
      </c>
      <c r="C4944" t="s">
        <v>63</v>
      </c>
      <c r="D4944" t="s">
        <v>58</v>
      </c>
      <c r="E4944" t="s">
        <v>64</v>
      </c>
      <c r="F4944" t="s">
        <v>60</v>
      </c>
      <c r="G4944" t="s">
        <v>72</v>
      </c>
      <c r="H4944" t="s">
        <v>62</v>
      </c>
      <c r="I4944" t="s">
        <v>67</v>
      </c>
      <c r="J4944">
        <v>7.4708594306818796E-2</v>
      </c>
      <c r="K4944">
        <f t="shared" si="89"/>
        <v>4</v>
      </c>
    </row>
    <row r="4945" spans="1:11" x14ac:dyDescent="0.2">
      <c r="A4945">
        <v>22</v>
      </c>
      <c r="B4945" t="s">
        <v>79</v>
      </c>
      <c r="C4945" t="s">
        <v>63</v>
      </c>
      <c r="D4945" t="s">
        <v>58</v>
      </c>
      <c r="E4945" t="s">
        <v>64</v>
      </c>
      <c r="F4945" t="s">
        <v>60</v>
      </c>
      <c r="G4945" t="s">
        <v>72</v>
      </c>
      <c r="H4945" t="s">
        <v>62</v>
      </c>
      <c r="I4945" t="s">
        <v>67</v>
      </c>
      <c r="J4945">
        <v>8.2969928018718997E-2</v>
      </c>
      <c r="K4945">
        <f t="shared" si="89"/>
        <v>4</v>
      </c>
    </row>
    <row r="4946" spans="1:11" x14ac:dyDescent="0.2">
      <c r="A4946">
        <v>23</v>
      </c>
      <c r="B4946" t="s">
        <v>79</v>
      </c>
      <c r="C4946" t="s">
        <v>63</v>
      </c>
      <c r="D4946" t="s">
        <v>58</v>
      </c>
      <c r="E4946" t="s">
        <v>64</v>
      </c>
      <c r="F4946" t="s">
        <v>60</v>
      </c>
      <c r="G4946" t="s">
        <v>72</v>
      </c>
      <c r="H4946" t="s">
        <v>62</v>
      </c>
      <c r="I4946" t="s">
        <v>67</v>
      </c>
      <c r="J4946">
        <v>8.5080226990653596E-2</v>
      </c>
      <c r="K4946">
        <f t="shared" si="89"/>
        <v>4</v>
      </c>
    </row>
    <row r="4947" spans="1:11" x14ac:dyDescent="0.2">
      <c r="A4947">
        <v>24</v>
      </c>
      <c r="B4947" t="s">
        <v>79</v>
      </c>
      <c r="C4947" t="s">
        <v>63</v>
      </c>
      <c r="D4947" t="s">
        <v>58</v>
      </c>
      <c r="E4947" t="s">
        <v>64</v>
      </c>
      <c r="F4947" t="s">
        <v>60</v>
      </c>
      <c r="G4947" t="s">
        <v>72</v>
      </c>
      <c r="H4947" t="s">
        <v>62</v>
      </c>
      <c r="I4947" t="s">
        <v>67</v>
      </c>
      <c r="J4947">
        <v>8.3576098285989095E-2</v>
      </c>
      <c r="K4947">
        <f t="shared" si="89"/>
        <v>4</v>
      </c>
    </row>
    <row r="4948" spans="1:11" x14ac:dyDescent="0.2">
      <c r="A4948">
        <v>1</v>
      </c>
      <c r="B4948" t="s">
        <v>79</v>
      </c>
      <c r="C4948" t="s">
        <v>57</v>
      </c>
      <c r="D4948" t="s">
        <v>58</v>
      </c>
      <c r="E4948" t="s">
        <v>64</v>
      </c>
      <c r="F4948" t="s">
        <v>65</v>
      </c>
      <c r="G4948" t="s">
        <v>72</v>
      </c>
      <c r="H4948" t="s">
        <v>62</v>
      </c>
      <c r="I4948" t="s">
        <v>67</v>
      </c>
      <c r="J4948">
        <v>6.4594513636249101E-2</v>
      </c>
      <c r="K4948">
        <f t="shared" si="89"/>
        <v>4</v>
      </c>
    </row>
    <row r="4949" spans="1:11" x14ac:dyDescent="0.2">
      <c r="A4949">
        <v>2</v>
      </c>
      <c r="B4949" t="s">
        <v>79</v>
      </c>
      <c r="C4949" t="s">
        <v>57</v>
      </c>
      <c r="D4949" t="s">
        <v>58</v>
      </c>
      <c r="E4949" t="s">
        <v>64</v>
      </c>
      <c r="F4949" t="s">
        <v>65</v>
      </c>
      <c r="G4949" t="s">
        <v>72</v>
      </c>
      <c r="H4949" t="s">
        <v>62</v>
      </c>
      <c r="I4949" t="s">
        <v>67</v>
      </c>
      <c r="J4949">
        <v>4.6562552780657997E-2</v>
      </c>
      <c r="K4949">
        <f t="shared" si="89"/>
        <v>4</v>
      </c>
    </row>
    <row r="4950" spans="1:11" x14ac:dyDescent="0.2">
      <c r="A4950">
        <v>3</v>
      </c>
      <c r="B4950" t="s">
        <v>79</v>
      </c>
      <c r="C4950" t="s">
        <v>57</v>
      </c>
      <c r="D4950" t="s">
        <v>58</v>
      </c>
      <c r="E4950" t="s">
        <v>64</v>
      </c>
      <c r="F4950" t="s">
        <v>65</v>
      </c>
      <c r="G4950" t="s">
        <v>72</v>
      </c>
      <c r="H4950" t="s">
        <v>62</v>
      </c>
      <c r="I4950" t="s">
        <v>67</v>
      </c>
      <c r="J4950">
        <v>2.52749141030305E-2</v>
      </c>
      <c r="K4950">
        <f t="shared" si="89"/>
        <v>4</v>
      </c>
    </row>
    <row r="4951" spans="1:11" x14ac:dyDescent="0.2">
      <c r="A4951">
        <v>4</v>
      </c>
      <c r="B4951" t="s">
        <v>79</v>
      </c>
      <c r="C4951" t="s">
        <v>57</v>
      </c>
      <c r="D4951" t="s">
        <v>58</v>
      </c>
      <c r="E4951" t="s">
        <v>64</v>
      </c>
      <c r="F4951" t="s">
        <v>65</v>
      </c>
      <c r="G4951" t="s">
        <v>72</v>
      </c>
      <c r="H4951" t="s">
        <v>62</v>
      </c>
      <c r="I4951" t="s">
        <v>67</v>
      </c>
      <c r="J4951">
        <v>1.30315471533505E-2</v>
      </c>
      <c r="K4951">
        <f t="shared" si="89"/>
        <v>4</v>
      </c>
    </row>
    <row r="4952" spans="1:11" x14ac:dyDescent="0.2">
      <c r="A4952">
        <v>5</v>
      </c>
      <c r="B4952" t="s">
        <v>79</v>
      </c>
      <c r="C4952" t="s">
        <v>57</v>
      </c>
      <c r="D4952" t="s">
        <v>58</v>
      </c>
      <c r="E4952" t="s">
        <v>64</v>
      </c>
      <c r="F4952" t="s">
        <v>65</v>
      </c>
      <c r="G4952" t="s">
        <v>72</v>
      </c>
      <c r="H4952" t="s">
        <v>62</v>
      </c>
      <c r="I4952" t="s">
        <v>67</v>
      </c>
      <c r="J4952">
        <v>7.9422638225324603E-3</v>
      </c>
      <c r="K4952">
        <f t="shared" si="89"/>
        <v>4</v>
      </c>
    </row>
    <row r="4953" spans="1:11" x14ac:dyDescent="0.2">
      <c r="A4953">
        <v>6</v>
      </c>
      <c r="B4953" t="s">
        <v>79</v>
      </c>
      <c r="C4953" t="s">
        <v>57</v>
      </c>
      <c r="D4953" t="s">
        <v>58</v>
      </c>
      <c r="E4953" t="s">
        <v>64</v>
      </c>
      <c r="F4953" t="s">
        <v>65</v>
      </c>
      <c r="G4953" t="s">
        <v>72</v>
      </c>
      <c r="H4953" t="s">
        <v>62</v>
      </c>
      <c r="I4953" t="s">
        <v>67</v>
      </c>
      <c r="J4953">
        <v>5.3538142652310196E-3</v>
      </c>
      <c r="K4953">
        <f t="shared" si="89"/>
        <v>4</v>
      </c>
    </row>
    <row r="4954" spans="1:11" x14ac:dyDescent="0.2">
      <c r="A4954">
        <v>7</v>
      </c>
      <c r="B4954" t="s">
        <v>79</v>
      </c>
      <c r="C4954" t="s">
        <v>57</v>
      </c>
      <c r="D4954" t="s">
        <v>58</v>
      </c>
      <c r="E4954" t="s">
        <v>64</v>
      </c>
      <c r="F4954" t="s">
        <v>65</v>
      </c>
      <c r="G4954" t="s">
        <v>72</v>
      </c>
      <c r="H4954" t="s">
        <v>62</v>
      </c>
      <c r="I4954" t="s">
        <v>67</v>
      </c>
      <c r="J4954">
        <v>4.7135960591138002E-3</v>
      </c>
      <c r="K4954">
        <f t="shared" si="89"/>
        <v>4</v>
      </c>
    </row>
    <row r="4955" spans="1:11" x14ac:dyDescent="0.2">
      <c r="A4955">
        <v>8</v>
      </c>
      <c r="B4955" t="s">
        <v>79</v>
      </c>
      <c r="C4955" t="s">
        <v>57</v>
      </c>
      <c r="D4955" t="s">
        <v>58</v>
      </c>
      <c r="E4955" t="s">
        <v>64</v>
      </c>
      <c r="F4955" t="s">
        <v>65</v>
      </c>
      <c r="G4955" t="s">
        <v>72</v>
      </c>
      <c r="H4955" t="s">
        <v>62</v>
      </c>
      <c r="I4955" t="s">
        <v>67</v>
      </c>
      <c r="J4955">
        <v>5.0651566638779096E-3</v>
      </c>
      <c r="K4955">
        <f t="shared" si="89"/>
        <v>4</v>
      </c>
    </row>
    <row r="4956" spans="1:11" x14ac:dyDescent="0.2">
      <c r="A4956">
        <v>9</v>
      </c>
      <c r="B4956" t="s">
        <v>79</v>
      </c>
      <c r="C4956" t="s">
        <v>57</v>
      </c>
      <c r="D4956" t="s">
        <v>58</v>
      </c>
      <c r="E4956" t="s">
        <v>64</v>
      </c>
      <c r="F4956" t="s">
        <v>65</v>
      </c>
      <c r="G4956" t="s">
        <v>72</v>
      </c>
      <c r="H4956" t="s">
        <v>62</v>
      </c>
      <c r="I4956" t="s">
        <v>67</v>
      </c>
      <c r="J4956">
        <v>4.8752508515503903E-3</v>
      </c>
      <c r="K4956">
        <f t="shared" si="89"/>
        <v>4</v>
      </c>
    </row>
    <row r="4957" spans="1:11" x14ac:dyDescent="0.2">
      <c r="A4957">
        <v>10</v>
      </c>
      <c r="B4957" t="s">
        <v>79</v>
      </c>
      <c r="C4957" t="s">
        <v>57</v>
      </c>
      <c r="D4957" t="s">
        <v>58</v>
      </c>
      <c r="E4957" t="s">
        <v>64</v>
      </c>
      <c r="F4957" t="s">
        <v>65</v>
      </c>
      <c r="G4957" t="s">
        <v>72</v>
      </c>
      <c r="H4957" t="s">
        <v>62</v>
      </c>
      <c r="I4957" t="s">
        <v>67</v>
      </c>
      <c r="J4957">
        <v>9.5424637690309094E-3</v>
      </c>
      <c r="K4957">
        <f t="shared" si="89"/>
        <v>4</v>
      </c>
    </row>
    <row r="4958" spans="1:11" x14ac:dyDescent="0.2">
      <c r="A4958">
        <v>11</v>
      </c>
      <c r="B4958" t="s">
        <v>79</v>
      </c>
      <c r="C4958" t="s">
        <v>57</v>
      </c>
      <c r="D4958" t="s">
        <v>58</v>
      </c>
      <c r="E4958" t="s">
        <v>64</v>
      </c>
      <c r="F4958" t="s">
        <v>65</v>
      </c>
      <c r="G4958" t="s">
        <v>72</v>
      </c>
      <c r="H4958" t="s">
        <v>62</v>
      </c>
      <c r="I4958" t="s">
        <v>67</v>
      </c>
      <c r="J4958">
        <v>1.58118304711998E-2</v>
      </c>
      <c r="K4958">
        <f t="shared" si="89"/>
        <v>4</v>
      </c>
    </row>
    <row r="4959" spans="1:11" x14ac:dyDescent="0.2">
      <c r="A4959">
        <v>12</v>
      </c>
      <c r="B4959" t="s">
        <v>79</v>
      </c>
      <c r="C4959" t="s">
        <v>57</v>
      </c>
      <c r="D4959" t="s">
        <v>58</v>
      </c>
      <c r="E4959" t="s">
        <v>64</v>
      </c>
      <c r="F4959" t="s">
        <v>65</v>
      </c>
      <c r="G4959" t="s">
        <v>72</v>
      </c>
      <c r="H4959" t="s">
        <v>62</v>
      </c>
      <c r="I4959" t="s">
        <v>67</v>
      </c>
      <c r="J4959">
        <v>3.3245061611552301E-2</v>
      </c>
      <c r="K4959">
        <f t="shared" si="89"/>
        <v>4</v>
      </c>
    </row>
    <row r="4960" spans="1:11" x14ac:dyDescent="0.2">
      <c r="A4960">
        <v>13</v>
      </c>
      <c r="B4960" t="s">
        <v>79</v>
      </c>
      <c r="C4960" t="s">
        <v>57</v>
      </c>
      <c r="D4960" t="s">
        <v>58</v>
      </c>
      <c r="E4960" t="s">
        <v>64</v>
      </c>
      <c r="F4960" t="s">
        <v>65</v>
      </c>
      <c r="G4960" t="s">
        <v>72</v>
      </c>
      <c r="H4960" t="s">
        <v>62</v>
      </c>
      <c r="I4960" t="s">
        <v>67</v>
      </c>
      <c r="J4960">
        <v>3.2528934172544099E-2</v>
      </c>
      <c r="K4960">
        <f t="shared" si="89"/>
        <v>4</v>
      </c>
    </row>
    <row r="4961" spans="1:11" x14ac:dyDescent="0.2">
      <c r="A4961">
        <v>14</v>
      </c>
      <c r="B4961" t="s">
        <v>79</v>
      </c>
      <c r="C4961" t="s">
        <v>57</v>
      </c>
      <c r="D4961" t="s">
        <v>58</v>
      </c>
      <c r="E4961" t="s">
        <v>64</v>
      </c>
      <c r="F4961" t="s">
        <v>65</v>
      </c>
      <c r="G4961" t="s">
        <v>72</v>
      </c>
      <c r="H4961" t="s">
        <v>62</v>
      </c>
      <c r="I4961" t="s">
        <v>67</v>
      </c>
      <c r="J4961">
        <v>3.3593510252401003E-2</v>
      </c>
      <c r="K4961">
        <f t="shared" si="89"/>
        <v>4</v>
      </c>
    </row>
    <row r="4962" spans="1:11" x14ac:dyDescent="0.2">
      <c r="A4962">
        <v>15</v>
      </c>
      <c r="B4962" t="s">
        <v>79</v>
      </c>
      <c r="C4962" t="s">
        <v>57</v>
      </c>
      <c r="D4962" t="s">
        <v>58</v>
      </c>
      <c r="E4962" t="s">
        <v>64</v>
      </c>
      <c r="F4962" t="s">
        <v>65</v>
      </c>
      <c r="G4962" t="s">
        <v>72</v>
      </c>
      <c r="H4962" t="s">
        <v>62</v>
      </c>
      <c r="I4962" t="s">
        <v>67</v>
      </c>
      <c r="J4962">
        <v>3.5360881219568298E-2</v>
      </c>
      <c r="K4962">
        <f t="shared" si="89"/>
        <v>4</v>
      </c>
    </row>
    <row r="4963" spans="1:11" x14ac:dyDescent="0.2">
      <c r="A4963">
        <v>16</v>
      </c>
      <c r="B4963" t="s">
        <v>79</v>
      </c>
      <c r="C4963" t="s">
        <v>57</v>
      </c>
      <c r="D4963" t="s">
        <v>58</v>
      </c>
      <c r="E4963" t="s">
        <v>64</v>
      </c>
      <c r="F4963" t="s">
        <v>65</v>
      </c>
      <c r="G4963" t="s">
        <v>72</v>
      </c>
      <c r="H4963" t="s">
        <v>62</v>
      </c>
      <c r="I4963" t="s">
        <v>67</v>
      </c>
      <c r="J4963">
        <v>4.6400115670835899E-2</v>
      </c>
      <c r="K4963">
        <f t="shared" si="89"/>
        <v>4</v>
      </c>
    </row>
    <row r="4964" spans="1:11" x14ac:dyDescent="0.2">
      <c r="A4964">
        <v>17</v>
      </c>
      <c r="B4964" t="s">
        <v>79</v>
      </c>
      <c r="C4964" t="s">
        <v>57</v>
      </c>
      <c r="D4964" t="s">
        <v>58</v>
      </c>
      <c r="E4964" t="s">
        <v>64</v>
      </c>
      <c r="F4964" t="s">
        <v>65</v>
      </c>
      <c r="G4964" t="s">
        <v>72</v>
      </c>
      <c r="H4964" t="s">
        <v>62</v>
      </c>
      <c r="I4964" t="s">
        <v>67</v>
      </c>
      <c r="J4964">
        <v>7.0626088840861606E-2</v>
      </c>
      <c r="K4964">
        <f t="shared" si="89"/>
        <v>4</v>
      </c>
    </row>
    <row r="4965" spans="1:11" x14ac:dyDescent="0.2">
      <c r="A4965">
        <v>18</v>
      </c>
      <c r="B4965" t="s">
        <v>79</v>
      </c>
      <c r="C4965" t="s">
        <v>57</v>
      </c>
      <c r="D4965" t="s">
        <v>58</v>
      </c>
      <c r="E4965" t="s">
        <v>64</v>
      </c>
      <c r="F4965" t="s">
        <v>65</v>
      </c>
      <c r="G4965" t="s">
        <v>72</v>
      </c>
      <c r="H4965" t="s">
        <v>62</v>
      </c>
      <c r="I4965" t="s">
        <v>67</v>
      </c>
      <c r="J4965">
        <v>7.8416136976273698E-2</v>
      </c>
      <c r="K4965">
        <f t="shared" si="89"/>
        <v>4</v>
      </c>
    </row>
    <row r="4966" spans="1:11" x14ac:dyDescent="0.2">
      <c r="A4966">
        <v>19</v>
      </c>
      <c r="B4966" t="s">
        <v>79</v>
      </c>
      <c r="C4966" t="s">
        <v>57</v>
      </c>
      <c r="D4966" t="s">
        <v>58</v>
      </c>
      <c r="E4966" t="s">
        <v>64</v>
      </c>
      <c r="F4966" t="s">
        <v>65</v>
      </c>
      <c r="G4966" t="s">
        <v>72</v>
      </c>
      <c r="H4966" t="s">
        <v>62</v>
      </c>
      <c r="I4966" t="s">
        <v>67</v>
      </c>
      <c r="J4966">
        <v>7.90911695623919E-2</v>
      </c>
      <c r="K4966">
        <f t="shared" si="89"/>
        <v>4</v>
      </c>
    </row>
    <row r="4967" spans="1:11" x14ac:dyDescent="0.2">
      <c r="A4967">
        <v>20</v>
      </c>
      <c r="B4967" t="s">
        <v>79</v>
      </c>
      <c r="C4967" t="s">
        <v>57</v>
      </c>
      <c r="D4967" t="s">
        <v>58</v>
      </c>
      <c r="E4967" t="s">
        <v>64</v>
      </c>
      <c r="F4967" t="s">
        <v>65</v>
      </c>
      <c r="G4967" t="s">
        <v>72</v>
      </c>
      <c r="H4967" t="s">
        <v>62</v>
      </c>
      <c r="I4967" t="s">
        <v>67</v>
      </c>
      <c r="J4967">
        <v>7.6521664160768194E-2</v>
      </c>
      <c r="K4967">
        <f t="shared" si="89"/>
        <v>4</v>
      </c>
    </row>
    <row r="4968" spans="1:11" x14ac:dyDescent="0.2">
      <c r="A4968">
        <v>21</v>
      </c>
      <c r="B4968" t="s">
        <v>79</v>
      </c>
      <c r="C4968" t="s">
        <v>57</v>
      </c>
      <c r="D4968" t="s">
        <v>58</v>
      </c>
      <c r="E4968" t="s">
        <v>64</v>
      </c>
      <c r="F4968" t="s">
        <v>65</v>
      </c>
      <c r="G4968" t="s">
        <v>72</v>
      </c>
      <c r="H4968" t="s">
        <v>62</v>
      </c>
      <c r="I4968" t="s">
        <v>67</v>
      </c>
      <c r="J4968">
        <v>7.7869375836797802E-2</v>
      </c>
      <c r="K4968">
        <f t="shared" si="89"/>
        <v>4</v>
      </c>
    </row>
    <row r="4969" spans="1:11" x14ac:dyDescent="0.2">
      <c r="A4969">
        <v>22</v>
      </c>
      <c r="B4969" t="s">
        <v>79</v>
      </c>
      <c r="C4969" t="s">
        <v>57</v>
      </c>
      <c r="D4969" t="s">
        <v>58</v>
      </c>
      <c r="E4969" t="s">
        <v>64</v>
      </c>
      <c r="F4969" t="s">
        <v>65</v>
      </c>
      <c r="G4969" t="s">
        <v>72</v>
      </c>
      <c r="H4969" t="s">
        <v>62</v>
      </c>
      <c r="I4969" t="s">
        <v>67</v>
      </c>
      <c r="J4969">
        <v>7.9060287327719303E-2</v>
      </c>
      <c r="K4969">
        <f t="shared" si="89"/>
        <v>4</v>
      </c>
    </row>
    <row r="4970" spans="1:11" x14ac:dyDescent="0.2">
      <c r="A4970">
        <v>23</v>
      </c>
      <c r="B4970" t="s">
        <v>79</v>
      </c>
      <c r="C4970" t="s">
        <v>57</v>
      </c>
      <c r="D4970" t="s">
        <v>58</v>
      </c>
      <c r="E4970" t="s">
        <v>64</v>
      </c>
      <c r="F4970" t="s">
        <v>65</v>
      </c>
      <c r="G4970" t="s">
        <v>72</v>
      </c>
      <c r="H4970" t="s">
        <v>62</v>
      </c>
      <c r="I4970" t="s">
        <v>67</v>
      </c>
      <c r="J4970">
        <v>7.9343785891853993E-2</v>
      </c>
      <c r="K4970">
        <f t="shared" si="89"/>
        <v>4</v>
      </c>
    </row>
    <row r="4971" spans="1:11" x14ac:dyDescent="0.2">
      <c r="A4971">
        <v>24</v>
      </c>
      <c r="B4971" t="s">
        <v>79</v>
      </c>
      <c r="C4971" t="s">
        <v>57</v>
      </c>
      <c r="D4971" t="s">
        <v>58</v>
      </c>
      <c r="E4971" t="s">
        <v>64</v>
      </c>
      <c r="F4971" t="s">
        <v>65</v>
      </c>
      <c r="G4971" t="s">
        <v>72</v>
      </c>
      <c r="H4971" t="s">
        <v>62</v>
      </c>
      <c r="I4971" t="s">
        <v>67</v>
      </c>
      <c r="J4971">
        <v>7.5175084900606801E-2</v>
      </c>
      <c r="K4971">
        <f t="shared" si="89"/>
        <v>4</v>
      </c>
    </row>
    <row r="4972" spans="1:11" x14ac:dyDescent="0.2">
      <c r="A4972">
        <v>1</v>
      </c>
      <c r="B4972" t="s">
        <v>79</v>
      </c>
      <c r="C4972" t="s">
        <v>63</v>
      </c>
      <c r="D4972" t="s">
        <v>58</v>
      </c>
      <c r="E4972" t="s">
        <v>64</v>
      </c>
      <c r="F4972" t="s">
        <v>65</v>
      </c>
      <c r="G4972" t="s">
        <v>72</v>
      </c>
      <c r="H4972" t="s">
        <v>62</v>
      </c>
      <c r="I4972" t="s">
        <v>67</v>
      </c>
      <c r="J4972">
        <v>7.5048344925080904E-2</v>
      </c>
      <c r="K4972">
        <f t="shared" si="89"/>
        <v>4</v>
      </c>
    </row>
    <row r="4973" spans="1:11" x14ac:dyDescent="0.2">
      <c r="A4973">
        <v>2</v>
      </c>
      <c r="B4973" t="s">
        <v>79</v>
      </c>
      <c r="C4973" t="s">
        <v>63</v>
      </c>
      <c r="D4973" t="s">
        <v>58</v>
      </c>
      <c r="E4973" t="s">
        <v>64</v>
      </c>
      <c r="F4973" t="s">
        <v>65</v>
      </c>
      <c r="G4973" t="s">
        <v>72</v>
      </c>
      <c r="H4973" t="s">
        <v>62</v>
      </c>
      <c r="I4973" t="s">
        <v>67</v>
      </c>
      <c r="J4973">
        <v>5.68338852944823E-2</v>
      </c>
      <c r="K4973">
        <f t="shared" si="89"/>
        <v>4</v>
      </c>
    </row>
    <row r="4974" spans="1:11" x14ac:dyDescent="0.2">
      <c r="A4974">
        <v>3</v>
      </c>
      <c r="B4974" t="s">
        <v>79</v>
      </c>
      <c r="C4974" t="s">
        <v>63</v>
      </c>
      <c r="D4974" t="s">
        <v>58</v>
      </c>
      <c r="E4974" t="s">
        <v>64</v>
      </c>
      <c r="F4974" t="s">
        <v>65</v>
      </c>
      <c r="G4974" t="s">
        <v>72</v>
      </c>
      <c r="H4974" t="s">
        <v>62</v>
      </c>
      <c r="I4974" t="s">
        <v>67</v>
      </c>
      <c r="J4974">
        <v>3.1578327053283201E-2</v>
      </c>
      <c r="K4974">
        <f t="shared" si="89"/>
        <v>4</v>
      </c>
    </row>
    <row r="4975" spans="1:11" x14ac:dyDescent="0.2">
      <c r="A4975">
        <v>4</v>
      </c>
      <c r="B4975" t="s">
        <v>79</v>
      </c>
      <c r="C4975" t="s">
        <v>63</v>
      </c>
      <c r="D4975" t="s">
        <v>58</v>
      </c>
      <c r="E4975" t="s">
        <v>64</v>
      </c>
      <c r="F4975" t="s">
        <v>65</v>
      </c>
      <c r="G4975" t="s">
        <v>72</v>
      </c>
      <c r="H4975" t="s">
        <v>62</v>
      </c>
      <c r="I4975" t="s">
        <v>67</v>
      </c>
      <c r="J4975">
        <v>1.6416961908753001E-2</v>
      </c>
      <c r="K4975">
        <f t="shared" si="89"/>
        <v>4</v>
      </c>
    </row>
    <row r="4976" spans="1:11" x14ac:dyDescent="0.2">
      <c r="A4976">
        <v>5</v>
      </c>
      <c r="B4976" t="s">
        <v>79</v>
      </c>
      <c r="C4976" t="s">
        <v>63</v>
      </c>
      <c r="D4976" t="s">
        <v>58</v>
      </c>
      <c r="E4976" t="s">
        <v>64</v>
      </c>
      <c r="F4976" t="s">
        <v>65</v>
      </c>
      <c r="G4976" t="s">
        <v>72</v>
      </c>
      <c r="H4976" t="s">
        <v>62</v>
      </c>
      <c r="I4976" t="s">
        <v>67</v>
      </c>
      <c r="J4976">
        <v>8.3362264085221401E-3</v>
      </c>
      <c r="K4976">
        <f t="shared" si="89"/>
        <v>4</v>
      </c>
    </row>
    <row r="4977" spans="1:11" x14ac:dyDescent="0.2">
      <c r="A4977">
        <v>6</v>
      </c>
      <c r="B4977" t="s">
        <v>79</v>
      </c>
      <c r="C4977" t="s">
        <v>63</v>
      </c>
      <c r="D4977" t="s">
        <v>58</v>
      </c>
      <c r="E4977" t="s">
        <v>64</v>
      </c>
      <c r="F4977" t="s">
        <v>65</v>
      </c>
      <c r="G4977" t="s">
        <v>72</v>
      </c>
      <c r="H4977" t="s">
        <v>62</v>
      </c>
      <c r="I4977" t="s">
        <v>67</v>
      </c>
      <c r="J4977">
        <v>4.6420106436603397E-3</v>
      </c>
      <c r="K4977">
        <f t="shared" si="89"/>
        <v>4</v>
      </c>
    </row>
    <row r="4978" spans="1:11" x14ac:dyDescent="0.2">
      <c r="A4978">
        <v>7</v>
      </c>
      <c r="B4978" t="s">
        <v>79</v>
      </c>
      <c r="C4978" t="s">
        <v>63</v>
      </c>
      <c r="D4978" t="s">
        <v>58</v>
      </c>
      <c r="E4978" t="s">
        <v>64</v>
      </c>
      <c r="F4978" t="s">
        <v>65</v>
      </c>
      <c r="G4978" t="s">
        <v>72</v>
      </c>
      <c r="H4978" t="s">
        <v>62</v>
      </c>
      <c r="I4978" t="s">
        <v>67</v>
      </c>
      <c r="J4978">
        <v>3.0456552743072301E-3</v>
      </c>
      <c r="K4978">
        <f t="shared" si="89"/>
        <v>4</v>
      </c>
    </row>
    <row r="4979" spans="1:11" x14ac:dyDescent="0.2">
      <c r="A4979">
        <v>8</v>
      </c>
      <c r="B4979" t="s">
        <v>79</v>
      </c>
      <c r="C4979" t="s">
        <v>63</v>
      </c>
      <c r="D4979" t="s">
        <v>58</v>
      </c>
      <c r="E4979" t="s">
        <v>64</v>
      </c>
      <c r="F4979" t="s">
        <v>65</v>
      </c>
      <c r="G4979" t="s">
        <v>72</v>
      </c>
      <c r="H4979" t="s">
        <v>62</v>
      </c>
      <c r="I4979" t="s">
        <v>67</v>
      </c>
      <c r="J4979">
        <v>4.17544052114784E-3</v>
      </c>
      <c r="K4979">
        <f t="shared" si="89"/>
        <v>4</v>
      </c>
    </row>
    <row r="4980" spans="1:11" x14ac:dyDescent="0.2">
      <c r="A4980">
        <v>9</v>
      </c>
      <c r="B4980" t="s">
        <v>79</v>
      </c>
      <c r="C4980" t="s">
        <v>63</v>
      </c>
      <c r="D4980" t="s">
        <v>58</v>
      </c>
      <c r="E4980" t="s">
        <v>64</v>
      </c>
      <c r="F4980" t="s">
        <v>65</v>
      </c>
      <c r="G4980" t="s">
        <v>72</v>
      </c>
      <c r="H4980" t="s">
        <v>62</v>
      </c>
      <c r="I4980" t="s">
        <v>67</v>
      </c>
      <c r="J4980">
        <v>5.8399099505033504E-3</v>
      </c>
      <c r="K4980">
        <f t="shared" si="89"/>
        <v>4</v>
      </c>
    </row>
    <row r="4981" spans="1:11" x14ac:dyDescent="0.2">
      <c r="A4981">
        <v>10</v>
      </c>
      <c r="B4981" t="s">
        <v>79</v>
      </c>
      <c r="C4981" t="s">
        <v>63</v>
      </c>
      <c r="D4981" t="s">
        <v>58</v>
      </c>
      <c r="E4981" t="s">
        <v>64</v>
      </c>
      <c r="F4981" t="s">
        <v>65</v>
      </c>
      <c r="G4981" t="s">
        <v>72</v>
      </c>
      <c r="H4981" t="s">
        <v>62</v>
      </c>
      <c r="I4981" t="s">
        <v>67</v>
      </c>
      <c r="J4981">
        <v>1.36402635843076E-2</v>
      </c>
      <c r="K4981">
        <f t="shared" si="89"/>
        <v>4</v>
      </c>
    </row>
    <row r="4982" spans="1:11" x14ac:dyDescent="0.2">
      <c r="A4982">
        <v>11</v>
      </c>
      <c r="B4982" t="s">
        <v>79</v>
      </c>
      <c r="C4982" t="s">
        <v>63</v>
      </c>
      <c r="D4982" t="s">
        <v>58</v>
      </c>
      <c r="E4982" t="s">
        <v>64</v>
      </c>
      <c r="F4982" t="s">
        <v>65</v>
      </c>
      <c r="G4982" t="s">
        <v>72</v>
      </c>
      <c r="H4982" t="s">
        <v>62</v>
      </c>
      <c r="I4982" t="s">
        <v>67</v>
      </c>
      <c r="J4982">
        <v>1.6190304738306099E-2</v>
      </c>
      <c r="K4982">
        <f t="shared" si="89"/>
        <v>4</v>
      </c>
    </row>
    <row r="4983" spans="1:11" x14ac:dyDescent="0.2">
      <c r="A4983">
        <v>12</v>
      </c>
      <c r="B4983" t="s">
        <v>79</v>
      </c>
      <c r="C4983" t="s">
        <v>63</v>
      </c>
      <c r="D4983" t="s">
        <v>58</v>
      </c>
      <c r="E4983" t="s">
        <v>64</v>
      </c>
      <c r="F4983" t="s">
        <v>65</v>
      </c>
      <c r="G4983" t="s">
        <v>72</v>
      </c>
      <c r="H4983" t="s">
        <v>62</v>
      </c>
      <c r="I4983" t="s">
        <v>67</v>
      </c>
      <c r="J4983">
        <v>2.2212083069302401E-2</v>
      </c>
      <c r="K4983">
        <f t="shared" si="89"/>
        <v>4</v>
      </c>
    </row>
    <row r="4984" spans="1:11" x14ac:dyDescent="0.2">
      <c r="A4984">
        <v>13</v>
      </c>
      <c r="B4984" t="s">
        <v>79</v>
      </c>
      <c r="C4984" t="s">
        <v>63</v>
      </c>
      <c r="D4984" t="s">
        <v>58</v>
      </c>
      <c r="E4984" t="s">
        <v>64</v>
      </c>
      <c r="F4984" t="s">
        <v>65</v>
      </c>
      <c r="G4984" t="s">
        <v>72</v>
      </c>
      <c r="H4984" t="s">
        <v>62</v>
      </c>
      <c r="I4984" t="s">
        <v>67</v>
      </c>
      <c r="J4984">
        <v>2.1947574084190201E-2</v>
      </c>
      <c r="K4984">
        <f t="shared" si="89"/>
        <v>4</v>
      </c>
    </row>
    <row r="4985" spans="1:11" x14ac:dyDescent="0.2">
      <c r="A4985">
        <v>14</v>
      </c>
      <c r="B4985" t="s">
        <v>79</v>
      </c>
      <c r="C4985" t="s">
        <v>63</v>
      </c>
      <c r="D4985" t="s">
        <v>58</v>
      </c>
      <c r="E4985" t="s">
        <v>64</v>
      </c>
      <c r="F4985" t="s">
        <v>65</v>
      </c>
      <c r="G4985" t="s">
        <v>72</v>
      </c>
      <c r="H4985" t="s">
        <v>62</v>
      </c>
      <c r="I4985" t="s">
        <v>67</v>
      </c>
      <c r="J4985">
        <v>3.0141890457616199E-2</v>
      </c>
      <c r="K4985">
        <f t="shared" si="89"/>
        <v>4</v>
      </c>
    </row>
    <row r="4986" spans="1:11" x14ac:dyDescent="0.2">
      <c r="A4986">
        <v>15</v>
      </c>
      <c r="B4986" t="s">
        <v>79</v>
      </c>
      <c r="C4986" t="s">
        <v>63</v>
      </c>
      <c r="D4986" t="s">
        <v>58</v>
      </c>
      <c r="E4986" t="s">
        <v>64</v>
      </c>
      <c r="F4986" t="s">
        <v>65</v>
      </c>
      <c r="G4986" t="s">
        <v>72</v>
      </c>
      <c r="H4986" t="s">
        <v>62</v>
      </c>
      <c r="I4986" t="s">
        <v>67</v>
      </c>
      <c r="J4986">
        <v>3.2235605822666297E-2</v>
      </c>
      <c r="K4986">
        <f t="shared" si="89"/>
        <v>4</v>
      </c>
    </row>
    <row r="4987" spans="1:11" x14ac:dyDescent="0.2">
      <c r="A4987">
        <v>16</v>
      </c>
      <c r="B4987" t="s">
        <v>79</v>
      </c>
      <c r="C4987" t="s">
        <v>63</v>
      </c>
      <c r="D4987" t="s">
        <v>58</v>
      </c>
      <c r="E4987" t="s">
        <v>64</v>
      </c>
      <c r="F4987" t="s">
        <v>65</v>
      </c>
      <c r="G4987" t="s">
        <v>72</v>
      </c>
      <c r="H4987" t="s">
        <v>62</v>
      </c>
      <c r="I4987" t="s">
        <v>67</v>
      </c>
      <c r="J4987">
        <v>4.8216478197571903E-2</v>
      </c>
      <c r="K4987">
        <f t="shared" si="89"/>
        <v>4</v>
      </c>
    </row>
    <row r="4988" spans="1:11" x14ac:dyDescent="0.2">
      <c r="A4988">
        <v>17</v>
      </c>
      <c r="B4988" t="s">
        <v>79</v>
      </c>
      <c r="C4988" t="s">
        <v>63</v>
      </c>
      <c r="D4988" t="s">
        <v>58</v>
      </c>
      <c r="E4988" t="s">
        <v>64</v>
      </c>
      <c r="F4988" t="s">
        <v>65</v>
      </c>
      <c r="G4988" t="s">
        <v>72</v>
      </c>
      <c r="H4988" t="s">
        <v>62</v>
      </c>
      <c r="I4988" t="s">
        <v>67</v>
      </c>
      <c r="J4988">
        <v>6.3733083029484702E-2</v>
      </c>
      <c r="K4988">
        <f t="shared" si="89"/>
        <v>4</v>
      </c>
    </row>
    <row r="4989" spans="1:11" x14ac:dyDescent="0.2">
      <c r="A4989">
        <v>18</v>
      </c>
      <c r="B4989" t="s">
        <v>79</v>
      </c>
      <c r="C4989" t="s">
        <v>63</v>
      </c>
      <c r="D4989" t="s">
        <v>58</v>
      </c>
      <c r="E4989" t="s">
        <v>64</v>
      </c>
      <c r="F4989" t="s">
        <v>65</v>
      </c>
      <c r="G4989" t="s">
        <v>72</v>
      </c>
      <c r="H4989" t="s">
        <v>62</v>
      </c>
      <c r="I4989" t="s">
        <v>67</v>
      </c>
      <c r="J4989">
        <v>7.4470138261371305E-2</v>
      </c>
      <c r="K4989">
        <f t="shared" si="89"/>
        <v>4</v>
      </c>
    </row>
    <row r="4990" spans="1:11" x14ac:dyDescent="0.2">
      <c r="A4990">
        <v>19</v>
      </c>
      <c r="B4990" t="s">
        <v>79</v>
      </c>
      <c r="C4990" t="s">
        <v>63</v>
      </c>
      <c r="D4990" t="s">
        <v>58</v>
      </c>
      <c r="E4990" t="s">
        <v>64</v>
      </c>
      <c r="F4990" t="s">
        <v>65</v>
      </c>
      <c r="G4990" t="s">
        <v>72</v>
      </c>
      <c r="H4990" t="s">
        <v>62</v>
      </c>
      <c r="I4990" t="s">
        <v>67</v>
      </c>
      <c r="J4990">
        <v>7.2566731834508402E-2</v>
      </c>
      <c r="K4990">
        <f t="shared" si="89"/>
        <v>4</v>
      </c>
    </row>
    <row r="4991" spans="1:11" x14ac:dyDescent="0.2">
      <c r="A4991">
        <v>20</v>
      </c>
      <c r="B4991" t="s">
        <v>79</v>
      </c>
      <c r="C4991" t="s">
        <v>63</v>
      </c>
      <c r="D4991" t="s">
        <v>58</v>
      </c>
      <c r="E4991" t="s">
        <v>64</v>
      </c>
      <c r="F4991" t="s">
        <v>65</v>
      </c>
      <c r="G4991" t="s">
        <v>72</v>
      </c>
      <c r="H4991" t="s">
        <v>62</v>
      </c>
      <c r="I4991" t="s">
        <v>67</v>
      </c>
      <c r="J4991">
        <v>7.2394237338753095E-2</v>
      </c>
      <c r="K4991">
        <f t="shared" si="89"/>
        <v>4</v>
      </c>
    </row>
    <row r="4992" spans="1:11" x14ac:dyDescent="0.2">
      <c r="A4992">
        <v>21</v>
      </c>
      <c r="B4992" t="s">
        <v>79</v>
      </c>
      <c r="C4992" t="s">
        <v>63</v>
      </c>
      <c r="D4992" t="s">
        <v>58</v>
      </c>
      <c r="E4992" t="s">
        <v>64</v>
      </c>
      <c r="F4992" t="s">
        <v>65</v>
      </c>
      <c r="G4992" t="s">
        <v>72</v>
      </c>
      <c r="H4992" t="s">
        <v>62</v>
      </c>
      <c r="I4992" t="s">
        <v>67</v>
      </c>
      <c r="J4992">
        <v>7.4708594306818796E-2</v>
      </c>
      <c r="K4992">
        <f t="shared" si="89"/>
        <v>4</v>
      </c>
    </row>
    <row r="4993" spans="1:11" x14ac:dyDescent="0.2">
      <c r="A4993">
        <v>22</v>
      </c>
      <c r="B4993" t="s">
        <v>79</v>
      </c>
      <c r="C4993" t="s">
        <v>63</v>
      </c>
      <c r="D4993" t="s">
        <v>58</v>
      </c>
      <c r="E4993" t="s">
        <v>64</v>
      </c>
      <c r="F4993" t="s">
        <v>65</v>
      </c>
      <c r="G4993" t="s">
        <v>72</v>
      </c>
      <c r="H4993" t="s">
        <v>62</v>
      </c>
      <c r="I4993" t="s">
        <v>67</v>
      </c>
      <c r="J4993">
        <v>8.2969928018718997E-2</v>
      </c>
      <c r="K4993">
        <f t="shared" si="89"/>
        <v>4</v>
      </c>
    </row>
    <row r="4994" spans="1:11" x14ac:dyDescent="0.2">
      <c r="A4994">
        <v>23</v>
      </c>
      <c r="B4994" t="s">
        <v>79</v>
      </c>
      <c r="C4994" t="s">
        <v>63</v>
      </c>
      <c r="D4994" t="s">
        <v>58</v>
      </c>
      <c r="E4994" t="s">
        <v>64</v>
      </c>
      <c r="F4994" t="s">
        <v>65</v>
      </c>
      <c r="G4994" t="s">
        <v>72</v>
      </c>
      <c r="H4994" t="s">
        <v>62</v>
      </c>
      <c r="I4994" t="s">
        <v>67</v>
      </c>
      <c r="J4994">
        <v>8.5080226990653596E-2</v>
      </c>
      <c r="K4994">
        <f t="shared" si="89"/>
        <v>4</v>
      </c>
    </row>
    <row r="4995" spans="1:11" x14ac:dyDescent="0.2">
      <c r="A4995">
        <v>24</v>
      </c>
      <c r="B4995" t="s">
        <v>79</v>
      </c>
      <c r="C4995" t="s">
        <v>63</v>
      </c>
      <c r="D4995" t="s">
        <v>58</v>
      </c>
      <c r="E4995" t="s">
        <v>64</v>
      </c>
      <c r="F4995" t="s">
        <v>65</v>
      </c>
      <c r="G4995" t="s">
        <v>72</v>
      </c>
      <c r="H4995" t="s">
        <v>62</v>
      </c>
      <c r="I4995" t="s">
        <v>67</v>
      </c>
      <c r="J4995">
        <v>8.3576098285989095E-2</v>
      </c>
      <c r="K4995">
        <f t="shared" si="89"/>
        <v>4</v>
      </c>
    </row>
    <row r="4996" spans="1:11" x14ac:dyDescent="0.2">
      <c r="A4996">
        <v>1</v>
      </c>
      <c r="B4996" t="s">
        <v>79</v>
      </c>
      <c r="C4996" t="s">
        <v>57</v>
      </c>
      <c r="D4996" t="s">
        <v>58</v>
      </c>
      <c r="E4996" t="s">
        <v>59</v>
      </c>
      <c r="F4996" t="s">
        <v>60</v>
      </c>
      <c r="G4996" t="s">
        <v>73</v>
      </c>
      <c r="H4996" t="s">
        <v>71</v>
      </c>
      <c r="I4996" t="s">
        <v>67</v>
      </c>
      <c r="J4996" s="3">
        <v>5.1601305172723898E-4</v>
      </c>
      <c r="K4996">
        <f t="shared" ref="K4996:K5059" si="90">MONTH(1&amp;B4996)</f>
        <v>4</v>
      </c>
    </row>
    <row r="4997" spans="1:11" x14ac:dyDescent="0.2">
      <c r="A4997">
        <v>2</v>
      </c>
      <c r="B4997" t="s">
        <v>79</v>
      </c>
      <c r="C4997" t="s">
        <v>57</v>
      </c>
      <c r="D4997" t="s">
        <v>58</v>
      </c>
      <c r="E4997" t="s">
        <v>59</v>
      </c>
      <c r="F4997" t="s">
        <v>60</v>
      </c>
      <c r="G4997" t="s">
        <v>73</v>
      </c>
      <c r="H4997" t="s">
        <v>71</v>
      </c>
      <c r="I4997" t="s">
        <v>67</v>
      </c>
      <c r="J4997">
        <v>1.9041196386291E-3</v>
      </c>
      <c r="K4997">
        <f t="shared" si="90"/>
        <v>4</v>
      </c>
    </row>
    <row r="4998" spans="1:11" x14ac:dyDescent="0.2">
      <c r="A4998">
        <v>3</v>
      </c>
      <c r="B4998" t="s">
        <v>79</v>
      </c>
      <c r="C4998" t="s">
        <v>57</v>
      </c>
      <c r="D4998" t="s">
        <v>58</v>
      </c>
      <c r="E4998" t="s">
        <v>59</v>
      </c>
      <c r="F4998" t="s">
        <v>60</v>
      </c>
      <c r="G4998" t="s">
        <v>73</v>
      </c>
      <c r="H4998" t="s">
        <v>71</v>
      </c>
      <c r="I4998" t="s">
        <v>67</v>
      </c>
      <c r="J4998">
        <v>2.3243336899258001E-3</v>
      </c>
      <c r="K4998">
        <f t="shared" si="90"/>
        <v>4</v>
      </c>
    </row>
    <row r="4999" spans="1:11" x14ac:dyDescent="0.2">
      <c r="A4999">
        <v>4</v>
      </c>
      <c r="B4999" t="s">
        <v>79</v>
      </c>
      <c r="C4999" t="s">
        <v>57</v>
      </c>
      <c r="D4999" t="s">
        <v>58</v>
      </c>
      <c r="E4999" t="s">
        <v>59</v>
      </c>
      <c r="F4999" t="s">
        <v>60</v>
      </c>
      <c r="G4999" t="s">
        <v>73</v>
      </c>
      <c r="H4999" t="s">
        <v>71</v>
      </c>
      <c r="I4999" t="s">
        <v>67</v>
      </c>
      <c r="J4999">
        <v>2.1193697940793598E-3</v>
      </c>
      <c r="K4999">
        <f t="shared" si="90"/>
        <v>4</v>
      </c>
    </row>
    <row r="5000" spans="1:11" x14ac:dyDescent="0.2">
      <c r="A5000">
        <v>5</v>
      </c>
      <c r="B5000" t="s">
        <v>79</v>
      </c>
      <c r="C5000" t="s">
        <v>57</v>
      </c>
      <c r="D5000" t="s">
        <v>58</v>
      </c>
      <c r="E5000" t="s">
        <v>59</v>
      </c>
      <c r="F5000" t="s">
        <v>60</v>
      </c>
      <c r="G5000" t="s">
        <v>73</v>
      </c>
      <c r="H5000" t="s">
        <v>71</v>
      </c>
      <c r="I5000" t="s">
        <v>67</v>
      </c>
      <c r="J5000">
        <v>3.2019291313902299E-3</v>
      </c>
      <c r="K5000">
        <f t="shared" si="90"/>
        <v>4</v>
      </c>
    </row>
    <row r="5001" spans="1:11" x14ac:dyDescent="0.2">
      <c r="A5001">
        <v>6</v>
      </c>
      <c r="B5001" t="s">
        <v>79</v>
      </c>
      <c r="C5001" t="s">
        <v>57</v>
      </c>
      <c r="D5001" t="s">
        <v>58</v>
      </c>
      <c r="E5001" t="s">
        <v>59</v>
      </c>
      <c r="F5001" t="s">
        <v>60</v>
      </c>
      <c r="G5001" t="s">
        <v>73</v>
      </c>
      <c r="H5001" t="s">
        <v>71</v>
      </c>
      <c r="I5001" t="s">
        <v>67</v>
      </c>
      <c r="J5001">
        <v>5.8384664481632804E-3</v>
      </c>
      <c r="K5001">
        <f t="shared" si="90"/>
        <v>4</v>
      </c>
    </row>
    <row r="5002" spans="1:11" x14ac:dyDescent="0.2">
      <c r="A5002">
        <v>7</v>
      </c>
      <c r="B5002" t="s">
        <v>79</v>
      </c>
      <c r="C5002" t="s">
        <v>57</v>
      </c>
      <c r="D5002" t="s">
        <v>58</v>
      </c>
      <c r="E5002" t="s">
        <v>59</v>
      </c>
      <c r="F5002" t="s">
        <v>60</v>
      </c>
      <c r="G5002" t="s">
        <v>73</v>
      </c>
      <c r="H5002" t="s">
        <v>71</v>
      </c>
      <c r="I5002" t="s">
        <v>67</v>
      </c>
      <c r="J5002">
        <v>1.09553825036842E-2</v>
      </c>
      <c r="K5002">
        <f t="shared" si="90"/>
        <v>4</v>
      </c>
    </row>
    <row r="5003" spans="1:11" x14ac:dyDescent="0.2">
      <c r="A5003">
        <v>8</v>
      </c>
      <c r="B5003" t="s">
        <v>79</v>
      </c>
      <c r="C5003" t="s">
        <v>57</v>
      </c>
      <c r="D5003" t="s">
        <v>58</v>
      </c>
      <c r="E5003" t="s">
        <v>59</v>
      </c>
      <c r="F5003" t="s">
        <v>60</v>
      </c>
      <c r="G5003" t="s">
        <v>73</v>
      </c>
      <c r="H5003" t="s">
        <v>71</v>
      </c>
      <c r="I5003" t="s">
        <v>67</v>
      </c>
      <c r="J5003">
        <v>2.0718533673025698E-2</v>
      </c>
      <c r="K5003">
        <f t="shared" si="90"/>
        <v>4</v>
      </c>
    </row>
    <row r="5004" spans="1:11" x14ac:dyDescent="0.2">
      <c r="A5004">
        <v>9</v>
      </c>
      <c r="B5004" t="s">
        <v>79</v>
      </c>
      <c r="C5004" t="s">
        <v>57</v>
      </c>
      <c r="D5004" t="s">
        <v>58</v>
      </c>
      <c r="E5004" t="s">
        <v>59</v>
      </c>
      <c r="F5004" t="s">
        <v>60</v>
      </c>
      <c r="G5004" t="s">
        <v>73</v>
      </c>
      <c r="H5004" t="s">
        <v>71</v>
      </c>
      <c r="I5004" t="s">
        <v>67</v>
      </c>
      <c r="J5004">
        <v>3.9670299537218102E-2</v>
      </c>
      <c r="K5004">
        <f t="shared" si="90"/>
        <v>4</v>
      </c>
    </row>
    <row r="5005" spans="1:11" x14ac:dyDescent="0.2">
      <c r="A5005">
        <v>10</v>
      </c>
      <c r="B5005" t="s">
        <v>79</v>
      </c>
      <c r="C5005" t="s">
        <v>57</v>
      </c>
      <c r="D5005" t="s">
        <v>58</v>
      </c>
      <c r="E5005" t="s">
        <v>59</v>
      </c>
      <c r="F5005" t="s">
        <v>60</v>
      </c>
      <c r="G5005" t="s">
        <v>73</v>
      </c>
      <c r="H5005" t="s">
        <v>71</v>
      </c>
      <c r="I5005" t="s">
        <v>67</v>
      </c>
      <c r="J5005">
        <v>5.7306062324069998E-2</v>
      </c>
      <c r="K5005">
        <f t="shared" si="90"/>
        <v>4</v>
      </c>
    </row>
    <row r="5006" spans="1:11" x14ac:dyDescent="0.2">
      <c r="A5006">
        <v>11</v>
      </c>
      <c r="B5006" t="s">
        <v>79</v>
      </c>
      <c r="C5006" t="s">
        <v>57</v>
      </c>
      <c r="D5006" t="s">
        <v>58</v>
      </c>
      <c r="E5006" t="s">
        <v>59</v>
      </c>
      <c r="F5006" t="s">
        <v>60</v>
      </c>
      <c r="G5006" t="s">
        <v>73</v>
      </c>
      <c r="H5006" t="s">
        <v>71</v>
      </c>
      <c r="I5006" t="s">
        <v>67</v>
      </c>
      <c r="J5006">
        <v>7.1941265562743398E-2</v>
      </c>
      <c r="K5006">
        <f t="shared" si="90"/>
        <v>4</v>
      </c>
    </row>
    <row r="5007" spans="1:11" x14ac:dyDescent="0.2">
      <c r="A5007">
        <v>12</v>
      </c>
      <c r="B5007" t="s">
        <v>79</v>
      </c>
      <c r="C5007" t="s">
        <v>57</v>
      </c>
      <c r="D5007" t="s">
        <v>58</v>
      </c>
      <c r="E5007" t="s">
        <v>59</v>
      </c>
      <c r="F5007" t="s">
        <v>60</v>
      </c>
      <c r="G5007" t="s">
        <v>73</v>
      </c>
      <c r="H5007" t="s">
        <v>71</v>
      </c>
      <c r="I5007" t="s">
        <v>67</v>
      </c>
      <c r="J5007">
        <v>9.2261144099697795E-2</v>
      </c>
      <c r="K5007">
        <f t="shared" si="90"/>
        <v>4</v>
      </c>
    </row>
    <row r="5008" spans="1:11" x14ac:dyDescent="0.2">
      <c r="A5008">
        <v>13</v>
      </c>
      <c r="B5008" t="s">
        <v>79</v>
      </c>
      <c r="C5008" t="s">
        <v>57</v>
      </c>
      <c r="D5008" t="s">
        <v>58</v>
      </c>
      <c r="E5008" t="s">
        <v>59</v>
      </c>
      <c r="F5008" t="s">
        <v>60</v>
      </c>
      <c r="G5008" t="s">
        <v>73</v>
      </c>
      <c r="H5008" t="s">
        <v>71</v>
      </c>
      <c r="I5008" t="s">
        <v>67</v>
      </c>
      <c r="J5008">
        <v>0.10199637362068099</v>
      </c>
      <c r="K5008">
        <f t="shared" si="90"/>
        <v>4</v>
      </c>
    </row>
    <row r="5009" spans="1:11" x14ac:dyDescent="0.2">
      <c r="A5009">
        <v>14</v>
      </c>
      <c r="B5009" t="s">
        <v>79</v>
      </c>
      <c r="C5009" t="s">
        <v>57</v>
      </c>
      <c r="D5009" t="s">
        <v>58</v>
      </c>
      <c r="E5009" t="s">
        <v>59</v>
      </c>
      <c r="F5009" t="s">
        <v>60</v>
      </c>
      <c r="G5009" t="s">
        <v>73</v>
      </c>
      <c r="H5009" t="s">
        <v>71</v>
      </c>
      <c r="I5009" t="s">
        <v>67</v>
      </c>
      <c r="J5009">
        <v>0.107460063998243</v>
      </c>
      <c r="K5009">
        <f t="shared" si="90"/>
        <v>4</v>
      </c>
    </row>
    <row r="5010" spans="1:11" x14ac:dyDescent="0.2">
      <c r="A5010">
        <v>15</v>
      </c>
      <c r="B5010" t="s">
        <v>79</v>
      </c>
      <c r="C5010" t="s">
        <v>57</v>
      </c>
      <c r="D5010" t="s">
        <v>58</v>
      </c>
      <c r="E5010" t="s">
        <v>59</v>
      </c>
      <c r="F5010" t="s">
        <v>60</v>
      </c>
      <c r="G5010" t="s">
        <v>73</v>
      </c>
      <c r="H5010" t="s">
        <v>71</v>
      </c>
      <c r="I5010" t="s">
        <v>67</v>
      </c>
      <c r="J5010">
        <v>0.104659987379929</v>
      </c>
      <c r="K5010">
        <f t="shared" si="90"/>
        <v>4</v>
      </c>
    </row>
    <row r="5011" spans="1:11" x14ac:dyDescent="0.2">
      <c r="A5011">
        <v>16</v>
      </c>
      <c r="B5011" t="s">
        <v>79</v>
      </c>
      <c r="C5011" t="s">
        <v>57</v>
      </c>
      <c r="D5011" t="s">
        <v>58</v>
      </c>
      <c r="E5011" t="s">
        <v>59</v>
      </c>
      <c r="F5011" t="s">
        <v>60</v>
      </c>
      <c r="G5011" t="s">
        <v>73</v>
      </c>
      <c r="H5011" t="s">
        <v>71</v>
      </c>
      <c r="I5011" t="s">
        <v>67</v>
      </c>
      <c r="J5011">
        <v>9.0283289828441499E-2</v>
      </c>
      <c r="K5011">
        <f t="shared" si="90"/>
        <v>4</v>
      </c>
    </row>
    <row r="5012" spans="1:11" x14ac:dyDescent="0.2">
      <c r="A5012">
        <v>17</v>
      </c>
      <c r="B5012" t="s">
        <v>79</v>
      </c>
      <c r="C5012" t="s">
        <v>57</v>
      </c>
      <c r="D5012" t="s">
        <v>58</v>
      </c>
      <c r="E5012" t="s">
        <v>59</v>
      </c>
      <c r="F5012" t="s">
        <v>60</v>
      </c>
      <c r="G5012" t="s">
        <v>73</v>
      </c>
      <c r="H5012" t="s">
        <v>71</v>
      </c>
      <c r="I5012" t="s">
        <v>67</v>
      </c>
      <c r="J5012">
        <v>7.5333512893018095E-2</v>
      </c>
      <c r="K5012">
        <f t="shared" si="90"/>
        <v>4</v>
      </c>
    </row>
    <row r="5013" spans="1:11" x14ac:dyDescent="0.2">
      <c r="A5013">
        <v>18</v>
      </c>
      <c r="B5013" t="s">
        <v>79</v>
      </c>
      <c r="C5013" t="s">
        <v>57</v>
      </c>
      <c r="D5013" t="s">
        <v>58</v>
      </c>
      <c r="E5013" t="s">
        <v>59</v>
      </c>
      <c r="F5013" t="s">
        <v>60</v>
      </c>
      <c r="G5013" t="s">
        <v>73</v>
      </c>
      <c r="H5013" t="s">
        <v>71</v>
      </c>
      <c r="I5013" t="s">
        <v>67</v>
      </c>
      <c r="J5013">
        <v>6.6237315792020204E-2</v>
      </c>
      <c r="K5013">
        <f t="shared" si="90"/>
        <v>4</v>
      </c>
    </row>
    <row r="5014" spans="1:11" x14ac:dyDescent="0.2">
      <c r="A5014">
        <v>19</v>
      </c>
      <c r="B5014" t="s">
        <v>79</v>
      </c>
      <c r="C5014" t="s">
        <v>57</v>
      </c>
      <c r="D5014" t="s">
        <v>58</v>
      </c>
      <c r="E5014" t="s">
        <v>59</v>
      </c>
      <c r="F5014" t="s">
        <v>60</v>
      </c>
      <c r="G5014" t="s">
        <v>73</v>
      </c>
      <c r="H5014" t="s">
        <v>71</v>
      </c>
      <c r="I5014" t="s">
        <v>67</v>
      </c>
      <c r="J5014">
        <v>5.9794925331161701E-2</v>
      </c>
      <c r="K5014">
        <f t="shared" si="90"/>
        <v>4</v>
      </c>
    </row>
    <row r="5015" spans="1:11" x14ac:dyDescent="0.2">
      <c r="A5015">
        <v>20</v>
      </c>
      <c r="B5015" t="s">
        <v>79</v>
      </c>
      <c r="C5015" t="s">
        <v>57</v>
      </c>
      <c r="D5015" t="s">
        <v>58</v>
      </c>
      <c r="E5015" t="s">
        <v>59</v>
      </c>
      <c r="F5015" t="s">
        <v>60</v>
      </c>
      <c r="G5015" t="s">
        <v>73</v>
      </c>
      <c r="H5015" t="s">
        <v>71</v>
      </c>
      <c r="I5015" t="s">
        <v>67</v>
      </c>
      <c r="J5015">
        <v>4.1837274457658502E-2</v>
      </c>
      <c r="K5015">
        <f t="shared" si="90"/>
        <v>4</v>
      </c>
    </row>
    <row r="5016" spans="1:11" x14ac:dyDescent="0.2">
      <c r="A5016">
        <v>21</v>
      </c>
      <c r="B5016" t="s">
        <v>79</v>
      </c>
      <c r="C5016" t="s">
        <v>57</v>
      </c>
      <c r="D5016" t="s">
        <v>58</v>
      </c>
      <c r="E5016" t="s">
        <v>59</v>
      </c>
      <c r="F5016" t="s">
        <v>60</v>
      </c>
      <c r="G5016" t="s">
        <v>73</v>
      </c>
      <c r="H5016" t="s">
        <v>71</v>
      </c>
      <c r="I5016" t="s">
        <v>67</v>
      </c>
      <c r="J5016">
        <v>2.26547213744328E-2</v>
      </c>
      <c r="K5016">
        <f t="shared" si="90"/>
        <v>4</v>
      </c>
    </row>
    <row r="5017" spans="1:11" x14ac:dyDescent="0.2">
      <c r="A5017">
        <v>22</v>
      </c>
      <c r="B5017" t="s">
        <v>79</v>
      </c>
      <c r="C5017" t="s">
        <v>57</v>
      </c>
      <c r="D5017" t="s">
        <v>58</v>
      </c>
      <c r="E5017" t="s">
        <v>59</v>
      </c>
      <c r="F5017" t="s">
        <v>60</v>
      </c>
      <c r="G5017" t="s">
        <v>73</v>
      </c>
      <c r="H5017" t="s">
        <v>71</v>
      </c>
      <c r="I5017" t="s">
        <v>67</v>
      </c>
      <c r="J5017">
        <v>1.2115011549904801E-2</v>
      </c>
      <c r="K5017">
        <f t="shared" si="90"/>
        <v>4</v>
      </c>
    </row>
    <row r="5018" spans="1:11" x14ac:dyDescent="0.2">
      <c r="A5018">
        <v>23</v>
      </c>
      <c r="B5018" t="s">
        <v>79</v>
      </c>
      <c r="C5018" t="s">
        <v>57</v>
      </c>
      <c r="D5018" t="s">
        <v>58</v>
      </c>
      <c r="E5018" t="s">
        <v>59</v>
      </c>
      <c r="F5018" t="s">
        <v>60</v>
      </c>
      <c r="G5018" t="s">
        <v>73</v>
      </c>
      <c r="H5018" t="s">
        <v>71</v>
      </c>
      <c r="I5018" t="s">
        <v>67</v>
      </c>
      <c r="J5018">
        <v>7.6070257108974797E-3</v>
      </c>
      <c r="K5018">
        <f t="shared" si="90"/>
        <v>4</v>
      </c>
    </row>
    <row r="5019" spans="1:11" x14ac:dyDescent="0.2">
      <c r="A5019">
        <v>24</v>
      </c>
      <c r="B5019" t="s">
        <v>79</v>
      </c>
      <c r="C5019" t="s">
        <v>57</v>
      </c>
      <c r="D5019" t="s">
        <v>58</v>
      </c>
      <c r="E5019" t="s">
        <v>59</v>
      </c>
      <c r="F5019" t="s">
        <v>60</v>
      </c>
      <c r="G5019" t="s">
        <v>73</v>
      </c>
      <c r="H5019" t="s">
        <v>71</v>
      </c>
      <c r="I5019" t="s">
        <v>67</v>
      </c>
      <c r="J5019">
        <v>1.2635786092560801E-3</v>
      </c>
      <c r="K5019">
        <f t="shared" si="90"/>
        <v>4</v>
      </c>
    </row>
    <row r="5020" spans="1:11" x14ac:dyDescent="0.2">
      <c r="A5020">
        <v>1</v>
      </c>
      <c r="B5020" t="s">
        <v>79</v>
      </c>
      <c r="C5020" t="s">
        <v>63</v>
      </c>
      <c r="D5020" t="s">
        <v>58</v>
      </c>
      <c r="E5020" t="s">
        <v>59</v>
      </c>
      <c r="F5020" t="s">
        <v>60</v>
      </c>
      <c r="G5020" t="s">
        <v>73</v>
      </c>
      <c r="H5020" t="s">
        <v>71</v>
      </c>
      <c r="I5020" t="s">
        <v>67</v>
      </c>
      <c r="J5020" s="3">
        <v>4.48992604867294E-4</v>
      </c>
      <c r="K5020">
        <f t="shared" si="90"/>
        <v>4</v>
      </c>
    </row>
    <row r="5021" spans="1:11" x14ac:dyDescent="0.2">
      <c r="A5021">
        <v>2</v>
      </c>
      <c r="B5021" t="s">
        <v>79</v>
      </c>
      <c r="C5021" t="s">
        <v>63</v>
      </c>
      <c r="D5021" t="s">
        <v>58</v>
      </c>
      <c r="E5021" t="s">
        <v>59</v>
      </c>
      <c r="F5021" t="s">
        <v>60</v>
      </c>
      <c r="G5021" t="s">
        <v>73</v>
      </c>
      <c r="H5021" t="s">
        <v>71</v>
      </c>
      <c r="I5021" t="s">
        <v>67</v>
      </c>
      <c r="J5021">
        <v>3.1542856495440298E-3</v>
      </c>
      <c r="K5021">
        <f t="shared" si="90"/>
        <v>4</v>
      </c>
    </row>
    <row r="5022" spans="1:11" x14ac:dyDescent="0.2">
      <c r="A5022">
        <v>3</v>
      </c>
      <c r="B5022" t="s">
        <v>79</v>
      </c>
      <c r="C5022" t="s">
        <v>63</v>
      </c>
      <c r="D5022" t="s">
        <v>58</v>
      </c>
      <c r="E5022" t="s">
        <v>59</v>
      </c>
      <c r="F5022" t="s">
        <v>60</v>
      </c>
      <c r="G5022" t="s">
        <v>73</v>
      </c>
      <c r="H5022" t="s">
        <v>71</v>
      </c>
      <c r="I5022" t="s">
        <v>67</v>
      </c>
      <c r="J5022">
        <v>4.0843858195778199E-3</v>
      </c>
      <c r="K5022">
        <f t="shared" si="90"/>
        <v>4</v>
      </c>
    </row>
    <row r="5023" spans="1:11" x14ac:dyDescent="0.2">
      <c r="A5023">
        <v>4</v>
      </c>
      <c r="B5023" t="s">
        <v>79</v>
      </c>
      <c r="C5023" t="s">
        <v>63</v>
      </c>
      <c r="D5023" t="s">
        <v>58</v>
      </c>
      <c r="E5023" t="s">
        <v>59</v>
      </c>
      <c r="F5023" t="s">
        <v>60</v>
      </c>
      <c r="G5023" t="s">
        <v>73</v>
      </c>
      <c r="H5023" t="s">
        <v>71</v>
      </c>
      <c r="I5023" t="s">
        <v>67</v>
      </c>
      <c r="J5023">
        <v>6.4981030127668499E-3</v>
      </c>
      <c r="K5023">
        <f t="shared" si="90"/>
        <v>4</v>
      </c>
    </row>
    <row r="5024" spans="1:11" x14ac:dyDescent="0.2">
      <c r="A5024">
        <v>5</v>
      </c>
      <c r="B5024" t="s">
        <v>79</v>
      </c>
      <c r="C5024" t="s">
        <v>63</v>
      </c>
      <c r="D5024" t="s">
        <v>58</v>
      </c>
      <c r="E5024" t="s">
        <v>59</v>
      </c>
      <c r="F5024" t="s">
        <v>60</v>
      </c>
      <c r="G5024" t="s">
        <v>73</v>
      </c>
      <c r="H5024" t="s">
        <v>71</v>
      </c>
      <c r="I5024" t="s">
        <v>67</v>
      </c>
      <c r="J5024">
        <v>4.3609868814790103E-3</v>
      </c>
      <c r="K5024">
        <f t="shared" si="90"/>
        <v>4</v>
      </c>
    </row>
    <row r="5025" spans="1:11" x14ac:dyDescent="0.2">
      <c r="A5025">
        <v>6</v>
      </c>
      <c r="B5025" t="s">
        <v>79</v>
      </c>
      <c r="C5025" t="s">
        <v>63</v>
      </c>
      <c r="D5025" t="s">
        <v>58</v>
      </c>
      <c r="E5025" t="s">
        <v>59</v>
      </c>
      <c r="F5025" t="s">
        <v>60</v>
      </c>
      <c r="G5025" t="s">
        <v>73</v>
      </c>
      <c r="H5025" t="s">
        <v>71</v>
      </c>
      <c r="I5025" t="s">
        <v>67</v>
      </c>
      <c r="J5025">
        <v>5.8952847864198301E-3</v>
      </c>
      <c r="K5025">
        <f t="shared" si="90"/>
        <v>4</v>
      </c>
    </row>
    <row r="5026" spans="1:11" x14ac:dyDescent="0.2">
      <c r="A5026">
        <v>7</v>
      </c>
      <c r="B5026" t="s">
        <v>79</v>
      </c>
      <c r="C5026" t="s">
        <v>63</v>
      </c>
      <c r="D5026" t="s">
        <v>58</v>
      </c>
      <c r="E5026" t="s">
        <v>59</v>
      </c>
      <c r="F5026" t="s">
        <v>60</v>
      </c>
      <c r="G5026" t="s">
        <v>73</v>
      </c>
      <c r="H5026" t="s">
        <v>71</v>
      </c>
      <c r="I5026" t="s">
        <v>67</v>
      </c>
      <c r="J5026">
        <v>6.0432806851252003E-3</v>
      </c>
      <c r="K5026">
        <f t="shared" si="90"/>
        <v>4</v>
      </c>
    </row>
    <row r="5027" spans="1:11" x14ac:dyDescent="0.2">
      <c r="A5027">
        <v>8</v>
      </c>
      <c r="B5027" t="s">
        <v>79</v>
      </c>
      <c r="C5027" t="s">
        <v>63</v>
      </c>
      <c r="D5027" t="s">
        <v>58</v>
      </c>
      <c r="E5027" t="s">
        <v>59</v>
      </c>
      <c r="F5027" t="s">
        <v>60</v>
      </c>
      <c r="G5027" t="s">
        <v>73</v>
      </c>
      <c r="H5027" t="s">
        <v>71</v>
      </c>
      <c r="I5027" t="s">
        <v>67</v>
      </c>
      <c r="J5027">
        <v>1.25423272178416E-2</v>
      </c>
      <c r="K5027">
        <f t="shared" si="90"/>
        <v>4</v>
      </c>
    </row>
    <row r="5028" spans="1:11" x14ac:dyDescent="0.2">
      <c r="A5028">
        <v>9</v>
      </c>
      <c r="B5028" t="s">
        <v>79</v>
      </c>
      <c r="C5028" t="s">
        <v>63</v>
      </c>
      <c r="D5028" t="s">
        <v>58</v>
      </c>
      <c r="E5028" t="s">
        <v>59</v>
      </c>
      <c r="F5028" t="s">
        <v>60</v>
      </c>
      <c r="G5028" t="s">
        <v>73</v>
      </c>
      <c r="H5028" t="s">
        <v>71</v>
      </c>
      <c r="I5028" t="s">
        <v>67</v>
      </c>
      <c r="J5028">
        <v>2.2653722703423598E-2</v>
      </c>
      <c r="K5028">
        <f t="shared" si="90"/>
        <v>4</v>
      </c>
    </row>
    <row r="5029" spans="1:11" x14ac:dyDescent="0.2">
      <c r="A5029">
        <v>10</v>
      </c>
      <c r="B5029" t="s">
        <v>79</v>
      </c>
      <c r="C5029" t="s">
        <v>63</v>
      </c>
      <c r="D5029" t="s">
        <v>58</v>
      </c>
      <c r="E5029" t="s">
        <v>59</v>
      </c>
      <c r="F5029" t="s">
        <v>60</v>
      </c>
      <c r="G5029" t="s">
        <v>73</v>
      </c>
      <c r="H5029" t="s">
        <v>71</v>
      </c>
      <c r="I5029" t="s">
        <v>67</v>
      </c>
      <c r="J5029">
        <v>3.8605474470752403E-2</v>
      </c>
      <c r="K5029">
        <f t="shared" si="90"/>
        <v>4</v>
      </c>
    </row>
    <row r="5030" spans="1:11" x14ac:dyDescent="0.2">
      <c r="A5030">
        <v>11</v>
      </c>
      <c r="B5030" t="s">
        <v>79</v>
      </c>
      <c r="C5030" t="s">
        <v>63</v>
      </c>
      <c r="D5030" t="s">
        <v>58</v>
      </c>
      <c r="E5030" t="s">
        <v>59</v>
      </c>
      <c r="F5030" t="s">
        <v>60</v>
      </c>
      <c r="G5030" t="s">
        <v>73</v>
      </c>
      <c r="H5030" t="s">
        <v>71</v>
      </c>
      <c r="I5030" t="s">
        <v>67</v>
      </c>
      <c r="J5030">
        <v>4.92579310843596E-2</v>
      </c>
      <c r="K5030">
        <f t="shared" si="90"/>
        <v>4</v>
      </c>
    </row>
    <row r="5031" spans="1:11" x14ac:dyDescent="0.2">
      <c r="A5031">
        <v>12</v>
      </c>
      <c r="B5031" t="s">
        <v>79</v>
      </c>
      <c r="C5031" t="s">
        <v>63</v>
      </c>
      <c r="D5031" t="s">
        <v>58</v>
      </c>
      <c r="E5031" t="s">
        <v>59</v>
      </c>
      <c r="F5031" t="s">
        <v>60</v>
      </c>
      <c r="G5031" t="s">
        <v>73</v>
      </c>
      <c r="H5031" t="s">
        <v>71</v>
      </c>
      <c r="I5031" t="s">
        <v>67</v>
      </c>
      <c r="J5031">
        <v>7.6669355502656605E-2</v>
      </c>
      <c r="K5031">
        <f t="shared" si="90"/>
        <v>4</v>
      </c>
    </row>
    <row r="5032" spans="1:11" x14ac:dyDescent="0.2">
      <c r="A5032">
        <v>13</v>
      </c>
      <c r="B5032" t="s">
        <v>79</v>
      </c>
      <c r="C5032" t="s">
        <v>63</v>
      </c>
      <c r="D5032" t="s">
        <v>58</v>
      </c>
      <c r="E5032" t="s">
        <v>59</v>
      </c>
      <c r="F5032" t="s">
        <v>60</v>
      </c>
      <c r="G5032" t="s">
        <v>73</v>
      </c>
      <c r="H5032" t="s">
        <v>71</v>
      </c>
      <c r="I5032" t="s">
        <v>67</v>
      </c>
      <c r="J5032">
        <v>9.0651722671670001E-2</v>
      </c>
      <c r="K5032">
        <f t="shared" si="90"/>
        <v>4</v>
      </c>
    </row>
    <row r="5033" spans="1:11" x14ac:dyDescent="0.2">
      <c r="A5033">
        <v>14</v>
      </c>
      <c r="B5033" t="s">
        <v>79</v>
      </c>
      <c r="C5033" t="s">
        <v>63</v>
      </c>
      <c r="D5033" t="s">
        <v>58</v>
      </c>
      <c r="E5033" t="s">
        <v>59</v>
      </c>
      <c r="F5033" t="s">
        <v>60</v>
      </c>
      <c r="G5033" t="s">
        <v>73</v>
      </c>
      <c r="H5033" t="s">
        <v>71</v>
      </c>
      <c r="I5033" t="s">
        <v>67</v>
      </c>
      <c r="J5033">
        <v>0.101146882543816</v>
      </c>
      <c r="K5033">
        <f t="shared" si="90"/>
        <v>4</v>
      </c>
    </row>
    <row r="5034" spans="1:11" x14ac:dyDescent="0.2">
      <c r="A5034">
        <v>15</v>
      </c>
      <c r="B5034" t="s">
        <v>79</v>
      </c>
      <c r="C5034" t="s">
        <v>63</v>
      </c>
      <c r="D5034" t="s">
        <v>58</v>
      </c>
      <c r="E5034" t="s">
        <v>59</v>
      </c>
      <c r="F5034" t="s">
        <v>60</v>
      </c>
      <c r="G5034" t="s">
        <v>73</v>
      </c>
      <c r="H5034" t="s">
        <v>71</v>
      </c>
      <c r="I5034" t="s">
        <v>67</v>
      </c>
      <c r="J5034">
        <v>0.103243171665492</v>
      </c>
      <c r="K5034">
        <f t="shared" si="90"/>
        <v>4</v>
      </c>
    </row>
    <row r="5035" spans="1:11" x14ac:dyDescent="0.2">
      <c r="A5035">
        <v>16</v>
      </c>
      <c r="B5035" t="s">
        <v>79</v>
      </c>
      <c r="C5035" t="s">
        <v>63</v>
      </c>
      <c r="D5035" t="s">
        <v>58</v>
      </c>
      <c r="E5035" t="s">
        <v>59</v>
      </c>
      <c r="F5035" t="s">
        <v>60</v>
      </c>
      <c r="G5035" t="s">
        <v>73</v>
      </c>
      <c r="H5035" t="s">
        <v>71</v>
      </c>
      <c r="I5035" t="s">
        <v>67</v>
      </c>
      <c r="J5035">
        <v>0.10356220481657399</v>
      </c>
      <c r="K5035">
        <f t="shared" si="90"/>
        <v>4</v>
      </c>
    </row>
    <row r="5036" spans="1:11" x14ac:dyDescent="0.2">
      <c r="A5036">
        <v>17</v>
      </c>
      <c r="B5036" t="s">
        <v>79</v>
      </c>
      <c r="C5036" t="s">
        <v>63</v>
      </c>
      <c r="D5036" t="s">
        <v>58</v>
      </c>
      <c r="E5036" t="s">
        <v>59</v>
      </c>
      <c r="F5036" t="s">
        <v>60</v>
      </c>
      <c r="G5036" t="s">
        <v>73</v>
      </c>
      <c r="H5036" t="s">
        <v>71</v>
      </c>
      <c r="I5036" t="s">
        <v>67</v>
      </c>
      <c r="J5036">
        <v>0.100218344298194</v>
      </c>
      <c r="K5036">
        <f t="shared" si="90"/>
        <v>4</v>
      </c>
    </row>
    <row r="5037" spans="1:11" x14ac:dyDescent="0.2">
      <c r="A5037">
        <v>18</v>
      </c>
      <c r="B5037" t="s">
        <v>79</v>
      </c>
      <c r="C5037" t="s">
        <v>63</v>
      </c>
      <c r="D5037" t="s">
        <v>58</v>
      </c>
      <c r="E5037" t="s">
        <v>59</v>
      </c>
      <c r="F5037" t="s">
        <v>60</v>
      </c>
      <c r="G5037" t="s">
        <v>73</v>
      </c>
      <c r="H5037" t="s">
        <v>71</v>
      </c>
      <c r="I5037" t="s">
        <v>67</v>
      </c>
      <c r="J5037">
        <v>8.6121161071543995E-2</v>
      </c>
      <c r="K5037">
        <f t="shared" si="90"/>
        <v>4</v>
      </c>
    </row>
    <row r="5038" spans="1:11" x14ac:dyDescent="0.2">
      <c r="A5038">
        <v>19</v>
      </c>
      <c r="B5038" t="s">
        <v>79</v>
      </c>
      <c r="C5038" t="s">
        <v>63</v>
      </c>
      <c r="D5038" t="s">
        <v>58</v>
      </c>
      <c r="E5038" t="s">
        <v>59</v>
      </c>
      <c r="F5038" t="s">
        <v>60</v>
      </c>
      <c r="G5038" t="s">
        <v>73</v>
      </c>
      <c r="H5038" t="s">
        <v>71</v>
      </c>
      <c r="I5038" t="s">
        <v>67</v>
      </c>
      <c r="J5038">
        <v>6.6878799484497695E-2</v>
      </c>
      <c r="K5038">
        <f t="shared" si="90"/>
        <v>4</v>
      </c>
    </row>
    <row r="5039" spans="1:11" x14ac:dyDescent="0.2">
      <c r="A5039">
        <v>20</v>
      </c>
      <c r="B5039" t="s">
        <v>79</v>
      </c>
      <c r="C5039" t="s">
        <v>63</v>
      </c>
      <c r="D5039" t="s">
        <v>58</v>
      </c>
      <c r="E5039" t="s">
        <v>59</v>
      </c>
      <c r="F5039" t="s">
        <v>60</v>
      </c>
      <c r="G5039" t="s">
        <v>73</v>
      </c>
      <c r="H5039" t="s">
        <v>71</v>
      </c>
      <c r="I5039" t="s">
        <v>67</v>
      </c>
      <c r="J5039">
        <v>5.4063414220726899E-2</v>
      </c>
      <c r="K5039">
        <f t="shared" si="90"/>
        <v>4</v>
      </c>
    </row>
    <row r="5040" spans="1:11" x14ac:dyDescent="0.2">
      <c r="A5040">
        <v>21</v>
      </c>
      <c r="B5040" t="s">
        <v>79</v>
      </c>
      <c r="C5040" t="s">
        <v>63</v>
      </c>
      <c r="D5040" t="s">
        <v>58</v>
      </c>
      <c r="E5040" t="s">
        <v>59</v>
      </c>
      <c r="F5040" t="s">
        <v>60</v>
      </c>
      <c r="G5040" t="s">
        <v>73</v>
      </c>
      <c r="H5040" t="s">
        <v>71</v>
      </c>
      <c r="I5040" t="s">
        <v>67</v>
      </c>
      <c r="J5040">
        <v>3.1319917425091201E-2</v>
      </c>
      <c r="K5040">
        <f t="shared" si="90"/>
        <v>4</v>
      </c>
    </row>
    <row r="5041" spans="1:11" x14ac:dyDescent="0.2">
      <c r="A5041">
        <v>22</v>
      </c>
      <c r="B5041" t="s">
        <v>79</v>
      </c>
      <c r="C5041" t="s">
        <v>63</v>
      </c>
      <c r="D5041" t="s">
        <v>58</v>
      </c>
      <c r="E5041" t="s">
        <v>59</v>
      </c>
      <c r="F5041" t="s">
        <v>60</v>
      </c>
      <c r="G5041" t="s">
        <v>73</v>
      </c>
      <c r="H5041" t="s">
        <v>71</v>
      </c>
      <c r="I5041" t="s">
        <v>67</v>
      </c>
      <c r="J5041">
        <v>2.1635435489633401E-2</v>
      </c>
      <c r="K5041">
        <f t="shared" si="90"/>
        <v>4</v>
      </c>
    </row>
    <row r="5042" spans="1:11" x14ac:dyDescent="0.2">
      <c r="A5042">
        <v>23</v>
      </c>
      <c r="B5042" t="s">
        <v>79</v>
      </c>
      <c r="C5042" t="s">
        <v>63</v>
      </c>
      <c r="D5042" t="s">
        <v>58</v>
      </c>
      <c r="E5042" t="s">
        <v>59</v>
      </c>
      <c r="F5042" t="s">
        <v>60</v>
      </c>
      <c r="G5042" t="s">
        <v>73</v>
      </c>
      <c r="H5042" t="s">
        <v>71</v>
      </c>
      <c r="I5042" t="s">
        <v>67</v>
      </c>
      <c r="J5042">
        <v>8.4388129212042695E-3</v>
      </c>
      <c r="K5042">
        <f t="shared" si="90"/>
        <v>4</v>
      </c>
    </row>
    <row r="5043" spans="1:11" x14ac:dyDescent="0.2">
      <c r="A5043">
        <v>24</v>
      </c>
      <c r="B5043" t="s">
        <v>79</v>
      </c>
      <c r="C5043" t="s">
        <v>63</v>
      </c>
      <c r="D5043" t="s">
        <v>58</v>
      </c>
      <c r="E5043" t="s">
        <v>59</v>
      </c>
      <c r="F5043" t="s">
        <v>60</v>
      </c>
      <c r="G5043" t="s">
        <v>73</v>
      </c>
      <c r="H5043" t="s">
        <v>71</v>
      </c>
      <c r="I5043" t="s">
        <v>67</v>
      </c>
      <c r="J5043">
        <v>2.5060029727404301E-3</v>
      </c>
      <c r="K5043">
        <f t="shared" si="90"/>
        <v>4</v>
      </c>
    </row>
    <row r="5044" spans="1:11" x14ac:dyDescent="0.2">
      <c r="A5044">
        <v>1</v>
      </c>
      <c r="B5044" t="s">
        <v>79</v>
      </c>
      <c r="C5044" t="s">
        <v>57</v>
      </c>
      <c r="D5044" t="s">
        <v>58</v>
      </c>
      <c r="E5044" t="s">
        <v>64</v>
      </c>
      <c r="F5044" t="s">
        <v>60</v>
      </c>
      <c r="G5044" t="s">
        <v>73</v>
      </c>
      <c r="H5044" t="s">
        <v>71</v>
      </c>
      <c r="I5044" t="s">
        <v>67</v>
      </c>
      <c r="J5044" s="3">
        <v>1.4053313986619101E-4</v>
      </c>
      <c r="K5044">
        <f t="shared" si="90"/>
        <v>4</v>
      </c>
    </row>
    <row r="5045" spans="1:11" x14ac:dyDescent="0.2">
      <c r="A5045">
        <v>2</v>
      </c>
      <c r="B5045" t="s">
        <v>79</v>
      </c>
      <c r="C5045" t="s">
        <v>57</v>
      </c>
      <c r="D5045" t="s">
        <v>58</v>
      </c>
      <c r="E5045" t="s">
        <v>64</v>
      </c>
      <c r="F5045" t="s">
        <v>60</v>
      </c>
      <c r="G5045" t="s">
        <v>73</v>
      </c>
      <c r="H5045" t="s">
        <v>71</v>
      </c>
      <c r="I5045" t="s">
        <v>67</v>
      </c>
      <c r="J5045">
        <v>1.4854854741479101E-3</v>
      </c>
      <c r="K5045">
        <f t="shared" si="90"/>
        <v>4</v>
      </c>
    </row>
    <row r="5046" spans="1:11" x14ac:dyDescent="0.2">
      <c r="A5046">
        <v>3</v>
      </c>
      <c r="B5046" t="s">
        <v>79</v>
      </c>
      <c r="C5046" t="s">
        <v>57</v>
      </c>
      <c r="D5046" t="s">
        <v>58</v>
      </c>
      <c r="E5046" t="s">
        <v>64</v>
      </c>
      <c r="F5046" t="s">
        <v>60</v>
      </c>
      <c r="G5046" t="s">
        <v>73</v>
      </c>
      <c r="H5046" t="s">
        <v>71</v>
      </c>
      <c r="I5046" t="s">
        <v>67</v>
      </c>
      <c r="J5046">
        <v>1.7826163116646701E-3</v>
      </c>
      <c r="K5046">
        <f t="shared" si="90"/>
        <v>4</v>
      </c>
    </row>
    <row r="5047" spans="1:11" x14ac:dyDescent="0.2">
      <c r="A5047">
        <v>4</v>
      </c>
      <c r="B5047" t="s">
        <v>79</v>
      </c>
      <c r="C5047" t="s">
        <v>57</v>
      </c>
      <c r="D5047" t="s">
        <v>58</v>
      </c>
      <c r="E5047" t="s">
        <v>64</v>
      </c>
      <c r="F5047" t="s">
        <v>60</v>
      </c>
      <c r="G5047" t="s">
        <v>73</v>
      </c>
      <c r="H5047" t="s">
        <v>71</v>
      </c>
      <c r="I5047" t="s">
        <v>67</v>
      </c>
      <c r="J5047">
        <v>1.68939251488145E-3</v>
      </c>
      <c r="K5047">
        <f t="shared" si="90"/>
        <v>4</v>
      </c>
    </row>
    <row r="5048" spans="1:11" x14ac:dyDescent="0.2">
      <c r="A5048">
        <v>5</v>
      </c>
      <c r="B5048" t="s">
        <v>79</v>
      </c>
      <c r="C5048" t="s">
        <v>57</v>
      </c>
      <c r="D5048" t="s">
        <v>58</v>
      </c>
      <c r="E5048" t="s">
        <v>64</v>
      </c>
      <c r="F5048" t="s">
        <v>60</v>
      </c>
      <c r="G5048" t="s">
        <v>73</v>
      </c>
      <c r="H5048" t="s">
        <v>71</v>
      </c>
      <c r="I5048" t="s">
        <v>67</v>
      </c>
      <c r="J5048">
        <v>2.1863957227479399E-3</v>
      </c>
      <c r="K5048">
        <f t="shared" si="90"/>
        <v>4</v>
      </c>
    </row>
    <row r="5049" spans="1:11" x14ac:dyDescent="0.2">
      <c r="A5049">
        <v>6</v>
      </c>
      <c r="B5049" t="s">
        <v>79</v>
      </c>
      <c r="C5049" t="s">
        <v>57</v>
      </c>
      <c r="D5049" t="s">
        <v>58</v>
      </c>
      <c r="E5049" t="s">
        <v>64</v>
      </c>
      <c r="F5049" t="s">
        <v>60</v>
      </c>
      <c r="G5049" t="s">
        <v>73</v>
      </c>
      <c r="H5049" t="s">
        <v>71</v>
      </c>
      <c r="I5049" t="s">
        <v>67</v>
      </c>
      <c r="J5049">
        <v>4.5921057753456999E-3</v>
      </c>
      <c r="K5049">
        <f t="shared" si="90"/>
        <v>4</v>
      </c>
    </row>
    <row r="5050" spans="1:11" x14ac:dyDescent="0.2">
      <c r="A5050">
        <v>7</v>
      </c>
      <c r="B5050" t="s">
        <v>79</v>
      </c>
      <c r="C5050" t="s">
        <v>57</v>
      </c>
      <c r="D5050" t="s">
        <v>58</v>
      </c>
      <c r="E5050" t="s">
        <v>64</v>
      </c>
      <c r="F5050" t="s">
        <v>60</v>
      </c>
      <c r="G5050" t="s">
        <v>73</v>
      </c>
      <c r="H5050" t="s">
        <v>71</v>
      </c>
      <c r="I5050" t="s">
        <v>67</v>
      </c>
      <c r="J5050">
        <v>1.39685644292442E-2</v>
      </c>
      <c r="K5050">
        <f t="shared" si="90"/>
        <v>4</v>
      </c>
    </row>
    <row r="5051" spans="1:11" x14ac:dyDescent="0.2">
      <c r="A5051">
        <v>8</v>
      </c>
      <c r="B5051" t="s">
        <v>79</v>
      </c>
      <c r="C5051" t="s">
        <v>57</v>
      </c>
      <c r="D5051" t="s">
        <v>58</v>
      </c>
      <c r="E5051" t="s">
        <v>64</v>
      </c>
      <c r="F5051" t="s">
        <v>60</v>
      </c>
      <c r="G5051" t="s">
        <v>73</v>
      </c>
      <c r="H5051" t="s">
        <v>71</v>
      </c>
      <c r="I5051" t="s">
        <v>67</v>
      </c>
      <c r="J5051">
        <v>2.97780629296121E-2</v>
      </c>
      <c r="K5051">
        <f t="shared" si="90"/>
        <v>4</v>
      </c>
    </row>
    <row r="5052" spans="1:11" x14ac:dyDescent="0.2">
      <c r="A5052">
        <v>9</v>
      </c>
      <c r="B5052" t="s">
        <v>79</v>
      </c>
      <c r="C5052" t="s">
        <v>57</v>
      </c>
      <c r="D5052" t="s">
        <v>58</v>
      </c>
      <c r="E5052" t="s">
        <v>64</v>
      </c>
      <c r="F5052" t="s">
        <v>60</v>
      </c>
      <c r="G5052" t="s">
        <v>73</v>
      </c>
      <c r="H5052" t="s">
        <v>71</v>
      </c>
      <c r="I5052" t="s">
        <v>67</v>
      </c>
      <c r="J5052">
        <v>4.8101477192864797E-2</v>
      </c>
      <c r="K5052">
        <f t="shared" si="90"/>
        <v>4</v>
      </c>
    </row>
    <row r="5053" spans="1:11" x14ac:dyDescent="0.2">
      <c r="A5053">
        <v>10</v>
      </c>
      <c r="B5053" t="s">
        <v>79</v>
      </c>
      <c r="C5053" t="s">
        <v>57</v>
      </c>
      <c r="D5053" t="s">
        <v>58</v>
      </c>
      <c r="E5053" t="s">
        <v>64</v>
      </c>
      <c r="F5053" t="s">
        <v>60</v>
      </c>
      <c r="G5053" t="s">
        <v>73</v>
      </c>
      <c r="H5053" t="s">
        <v>71</v>
      </c>
      <c r="I5053" t="s">
        <v>67</v>
      </c>
      <c r="J5053">
        <v>6.2177928370167702E-2</v>
      </c>
      <c r="K5053">
        <f t="shared" si="90"/>
        <v>4</v>
      </c>
    </row>
    <row r="5054" spans="1:11" x14ac:dyDescent="0.2">
      <c r="A5054">
        <v>11</v>
      </c>
      <c r="B5054" t="s">
        <v>79</v>
      </c>
      <c r="C5054" t="s">
        <v>57</v>
      </c>
      <c r="D5054" t="s">
        <v>58</v>
      </c>
      <c r="E5054" t="s">
        <v>64</v>
      </c>
      <c r="F5054" t="s">
        <v>60</v>
      </c>
      <c r="G5054" t="s">
        <v>73</v>
      </c>
      <c r="H5054" t="s">
        <v>71</v>
      </c>
      <c r="I5054" t="s">
        <v>67</v>
      </c>
      <c r="J5054">
        <v>7.2102756626820599E-2</v>
      </c>
      <c r="K5054">
        <f t="shared" si="90"/>
        <v>4</v>
      </c>
    </row>
    <row r="5055" spans="1:11" x14ac:dyDescent="0.2">
      <c r="A5055">
        <v>12</v>
      </c>
      <c r="B5055" t="s">
        <v>79</v>
      </c>
      <c r="C5055" t="s">
        <v>57</v>
      </c>
      <c r="D5055" t="s">
        <v>58</v>
      </c>
      <c r="E5055" t="s">
        <v>64</v>
      </c>
      <c r="F5055" t="s">
        <v>60</v>
      </c>
      <c r="G5055" t="s">
        <v>73</v>
      </c>
      <c r="H5055" t="s">
        <v>71</v>
      </c>
      <c r="I5055" t="s">
        <v>67</v>
      </c>
      <c r="J5055">
        <v>8.5134919804514195E-2</v>
      </c>
      <c r="K5055">
        <f t="shared" si="90"/>
        <v>4</v>
      </c>
    </row>
    <row r="5056" spans="1:11" x14ac:dyDescent="0.2">
      <c r="A5056">
        <v>13</v>
      </c>
      <c r="B5056" t="s">
        <v>79</v>
      </c>
      <c r="C5056" t="s">
        <v>57</v>
      </c>
      <c r="D5056" t="s">
        <v>58</v>
      </c>
      <c r="E5056" t="s">
        <v>64</v>
      </c>
      <c r="F5056" t="s">
        <v>60</v>
      </c>
      <c r="G5056" t="s">
        <v>73</v>
      </c>
      <c r="H5056" t="s">
        <v>71</v>
      </c>
      <c r="I5056" t="s">
        <v>67</v>
      </c>
      <c r="J5056">
        <v>9.8678554466469504E-2</v>
      </c>
      <c r="K5056">
        <f t="shared" si="90"/>
        <v>4</v>
      </c>
    </row>
    <row r="5057" spans="1:11" x14ac:dyDescent="0.2">
      <c r="A5057">
        <v>14</v>
      </c>
      <c r="B5057" t="s">
        <v>79</v>
      </c>
      <c r="C5057" t="s">
        <v>57</v>
      </c>
      <c r="D5057" t="s">
        <v>58</v>
      </c>
      <c r="E5057" t="s">
        <v>64</v>
      </c>
      <c r="F5057" t="s">
        <v>60</v>
      </c>
      <c r="G5057" t="s">
        <v>73</v>
      </c>
      <c r="H5057" t="s">
        <v>71</v>
      </c>
      <c r="I5057" t="s">
        <v>67</v>
      </c>
      <c r="J5057">
        <v>0.104170583917647</v>
      </c>
      <c r="K5057">
        <f t="shared" si="90"/>
        <v>4</v>
      </c>
    </row>
    <row r="5058" spans="1:11" x14ac:dyDescent="0.2">
      <c r="A5058">
        <v>15</v>
      </c>
      <c r="B5058" t="s">
        <v>79</v>
      </c>
      <c r="C5058" t="s">
        <v>57</v>
      </c>
      <c r="D5058" t="s">
        <v>58</v>
      </c>
      <c r="E5058" t="s">
        <v>64</v>
      </c>
      <c r="F5058" t="s">
        <v>60</v>
      </c>
      <c r="G5058" t="s">
        <v>73</v>
      </c>
      <c r="H5058" t="s">
        <v>71</v>
      </c>
      <c r="I5058" t="s">
        <v>67</v>
      </c>
      <c r="J5058">
        <v>9.4061154142550701E-2</v>
      </c>
      <c r="K5058">
        <f t="shared" si="90"/>
        <v>4</v>
      </c>
    </row>
    <row r="5059" spans="1:11" x14ac:dyDescent="0.2">
      <c r="A5059">
        <v>16</v>
      </c>
      <c r="B5059" t="s">
        <v>79</v>
      </c>
      <c r="C5059" t="s">
        <v>57</v>
      </c>
      <c r="D5059" t="s">
        <v>58</v>
      </c>
      <c r="E5059" t="s">
        <v>64</v>
      </c>
      <c r="F5059" t="s">
        <v>60</v>
      </c>
      <c r="G5059" t="s">
        <v>73</v>
      </c>
      <c r="H5059" t="s">
        <v>71</v>
      </c>
      <c r="I5059" t="s">
        <v>67</v>
      </c>
      <c r="J5059">
        <v>7.7337780100512996E-2</v>
      </c>
      <c r="K5059">
        <f t="shared" si="90"/>
        <v>4</v>
      </c>
    </row>
    <row r="5060" spans="1:11" x14ac:dyDescent="0.2">
      <c r="A5060">
        <v>17</v>
      </c>
      <c r="B5060" t="s">
        <v>79</v>
      </c>
      <c r="C5060" t="s">
        <v>57</v>
      </c>
      <c r="D5060" t="s">
        <v>58</v>
      </c>
      <c r="E5060" t="s">
        <v>64</v>
      </c>
      <c r="F5060" t="s">
        <v>60</v>
      </c>
      <c r="G5060" t="s">
        <v>73</v>
      </c>
      <c r="H5060" t="s">
        <v>71</v>
      </c>
      <c r="I5060" t="s">
        <v>67</v>
      </c>
      <c r="J5060">
        <v>6.6706855148836494E-2</v>
      </c>
      <c r="K5060">
        <f t="shared" ref="K5060:K5123" si="91">MONTH(1&amp;B5060)</f>
        <v>4</v>
      </c>
    </row>
    <row r="5061" spans="1:11" x14ac:dyDescent="0.2">
      <c r="A5061">
        <v>18</v>
      </c>
      <c r="B5061" t="s">
        <v>79</v>
      </c>
      <c r="C5061" t="s">
        <v>57</v>
      </c>
      <c r="D5061" t="s">
        <v>58</v>
      </c>
      <c r="E5061" t="s">
        <v>64</v>
      </c>
      <c r="F5061" t="s">
        <v>60</v>
      </c>
      <c r="G5061" t="s">
        <v>73</v>
      </c>
      <c r="H5061" t="s">
        <v>71</v>
      </c>
      <c r="I5061" t="s">
        <v>67</v>
      </c>
      <c r="J5061">
        <v>6.6668597397191401E-2</v>
      </c>
      <c r="K5061">
        <f t="shared" si="91"/>
        <v>4</v>
      </c>
    </row>
    <row r="5062" spans="1:11" x14ac:dyDescent="0.2">
      <c r="A5062">
        <v>19</v>
      </c>
      <c r="B5062" t="s">
        <v>79</v>
      </c>
      <c r="C5062" t="s">
        <v>57</v>
      </c>
      <c r="D5062" t="s">
        <v>58</v>
      </c>
      <c r="E5062" t="s">
        <v>64</v>
      </c>
      <c r="F5062" t="s">
        <v>60</v>
      </c>
      <c r="G5062" t="s">
        <v>73</v>
      </c>
      <c r="H5062" t="s">
        <v>71</v>
      </c>
      <c r="I5062" t="s">
        <v>67</v>
      </c>
      <c r="J5062">
        <v>6.5863517556883605E-2</v>
      </c>
      <c r="K5062">
        <f t="shared" si="91"/>
        <v>4</v>
      </c>
    </row>
    <row r="5063" spans="1:11" x14ac:dyDescent="0.2">
      <c r="A5063">
        <v>20</v>
      </c>
      <c r="B5063" t="s">
        <v>79</v>
      </c>
      <c r="C5063" t="s">
        <v>57</v>
      </c>
      <c r="D5063" t="s">
        <v>58</v>
      </c>
      <c r="E5063" t="s">
        <v>64</v>
      </c>
      <c r="F5063" t="s">
        <v>60</v>
      </c>
      <c r="G5063" t="s">
        <v>73</v>
      </c>
      <c r="H5063" t="s">
        <v>71</v>
      </c>
      <c r="I5063" t="s">
        <v>67</v>
      </c>
      <c r="J5063">
        <v>5.2775026183245498E-2</v>
      </c>
      <c r="K5063">
        <f t="shared" si="91"/>
        <v>4</v>
      </c>
    </row>
    <row r="5064" spans="1:11" x14ac:dyDescent="0.2">
      <c r="A5064">
        <v>21</v>
      </c>
      <c r="B5064" t="s">
        <v>79</v>
      </c>
      <c r="C5064" t="s">
        <v>57</v>
      </c>
      <c r="D5064" t="s">
        <v>58</v>
      </c>
      <c r="E5064" t="s">
        <v>64</v>
      </c>
      <c r="F5064" t="s">
        <v>60</v>
      </c>
      <c r="G5064" t="s">
        <v>73</v>
      </c>
      <c r="H5064" t="s">
        <v>71</v>
      </c>
      <c r="I5064" t="s">
        <v>67</v>
      </c>
      <c r="J5064">
        <v>3.1882227486600599E-2</v>
      </c>
      <c r="K5064">
        <f t="shared" si="91"/>
        <v>4</v>
      </c>
    </row>
    <row r="5065" spans="1:11" x14ac:dyDescent="0.2">
      <c r="A5065">
        <v>22</v>
      </c>
      <c r="B5065" t="s">
        <v>79</v>
      </c>
      <c r="C5065" t="s">
        <v>57</v>
      </c>
      <c r="D5065" t="s">
        <v>58</v>
      </c>
      <c r="E5065" t="s">
        <v>64</v>
      </c>
      <c r="F5065" t="s">
        <v>60</v>
      </c>
      <c r="G5065" t="s">
        <v>73</v>
      </c>
      <c r="H5065" t="s">
        <v>71</v>
      </c>
      <c r="I5065" t="s">
        <v>67</v>
      </c>
      <c r="J5065">
        <v>1.37467172954059E-2</v>
      </c>
      <c r="K5065">
        <f t="shared" si="91"/>
        <v>4</v>
      </c>
    </row>
    <row r="5066" spans="1:11" x14ac:dyDescent="0.2">
      <c r="A5066">
        <v>23</v>
      </c>
      <c r="B5066" t="s">
        <v>79</v>
      </c>
      <c r="C5066" t="s">
        <v>57</v>
      </c>
      <c r="D5066" t="s">
        <v>58</v>
      </c>
      <c r="E5066" t="s">
        <v>64</v>
      </c>
      <c r="F5066" t="s">
        <v>60</v>
      </c>
      <c r="G5066" t="s">
        <v>73</v>
      </c>
      <c r="H5066" t="s">
        <v>71</v>
      </c>
      <c r="I5066" t="s">
        <v>67</v>
      </c>
      <c r="J5066">
        <v>4.2408159235624004E-3</v>
      </c>
      <c r="K5066">
        <f t="shared" si="91"/>
        <v>4</v>
      </c>
    </row>
    <row r="5067" spans="1:11" x14ac:dyDescent="0.2">
      <c r="A5067">
        <v>24</v>
      </c>
      <c r="B5067" t="s">
        <v>79</v>
      </c>
      <c r="C5067" t="s">
        <v>57</v>
      </c>
      <c r="D5067" t="s">
        <v>58</v>
      </c>
      <c r="E5067" t="s">
        <v>64</v>
      </c>
      <c r="F5067" t="s">
        <v>60</v>
      </c>
      <c r="G5067" t="s">
        <v>73</v>
      </c>
      <c r="H5067" t="s">
        <v>71</v>
      </c>
      <c r="I5067" t="s">
        <v>67</v>
      </c>
      <c r="J5067" s="3">
        <v>7.2793208921537297E-4</v>
      </c>
      <c r="K5067">
        <f t="shared" si="91"/>
        <v>4</v>
      </c>
    </row>
    <row r="5068" spans="1:11" x14ac:dyDescent="0.2">
      <c r="A5068">
        <v>1</v>
      </c>
      <c r="B5068" t="s">
        <v>79</v>
      </c>
      <c r="C5068" t="s">
        <v>63</v>
      </c>
      <c r="D5068" t="s">
        <v>58</v>
      </c>
      <c r="E5068" t="s">
        <v>64</v>
      </c>
      <c r="F5068" t="s">
        <v>60</v>
      </c>
      <c r="G5068" t="s">
        <v>73</v>
      </c>
      <c r="H5068" t="s">
        <v>71</v>
      </c>
      <c r="I5068" t="s">
        <v>67</v>
      </c>
      <c r="J5068" s="3">
        <v>4.12991541945675E-4</v>
      </c>
      <c r="K5068">
        <f t="shared" si="91"/>
        <v>4</v>
      </c>
    </row>
    <row r="5069" spans="1:11" x14ac:dyDescent="0.2">
      <c r="A5069">
        <v>2</v>
      </c>
      <c r="B5069" t="s">
        <v>79</v>
      </c>
      <c r="C5069" t="s">
        <v>63</v>
      </c>
      <c r="D5069" t="s">
        <v>58</v>
      </c>
      <c r="E5069" t="s">
        <v>64</v>
      </c>
      <c r="F5069" t="s">
        <v>60</v>
      </c>
      <c r="G5069" t="s">
        <v>73</v>
      </c>
      <c r="H5069" t="s">
        <v>71</v>
      </c>
      <c r="I5069" t="s">
        <v>67</v>
      </c>
      <c r="J5069">
        <v>1.6142181724316299E-3</v>
      </c>
      <c r="K5069">
        <f t="shared" si="91"/>
        <v>4</v>
      </c>
    </row>
    <row r="5070" spans="1:11" x14ac:dyDescent="0.2">
      <c r="A5070">
        <v>3</v>
      </c>
      <c r="B5070" t="s">
        <v>79</v>
      </c>
      <c r="C5070" t="s">
        <v>63</v>
      </c>
      <c r="D5070" t="s">
        <v>58</v>
      </c>
      <c r="E5070" t="s">
        <v>64</v>
      </c>
      <c r="F5070" t="s">
        <v>60</v>
      </c>
      <c r="G5070" t="s">
        <v>73</v>
      </c>
      <c r="H5070" t="s">
        <v>71</v>
      </c>
      <c r="I5070" t="s">
        <v>67</v>
      </c>
      <c r="J5070">
        <v>2.1463546429783698E-3</v>
      </c>
      <c r="K5070">
        <f t="shared" si="91"/>
        <v>4</v>
      </c>
    </row>
    <row r="5071" spans="1:11" x14ac:dyDescent="0.2">
      <c r="A5071">
        <v>4</v>
      </c>
      <c r="B5071" t="s">
        <v>79</v>
      </c>
      <c r="C5071" t="s">
        <v>63</v>
      </c>
      <c r="D5071" t="s">
        <v>58</v>
      </c>
      <c r="E5071" t="s">
        <v>64</v>
      </c>
      <c r="F5071" t="s">
        <v>60</v>
      </c>
      <c r="G5071" t="s">
        <v>73</v>
      </c>
      <c r="H5071" t="s">
        <v>71</v>
      </c>
      <c r="I5071" t="s">
        <v>67</v>
      </c>
      <c r="J5071">
        <v>2.49980969735745E-3</v>
      </c>
      <c r="K5071">
        <f t="shared" si="91"/>
        <v>4</v>
      </c>
    </row>
    <row r="5072" spans="1:11" x14ac:dyDescent="0.2">
      <c r="A5072">
        <v>5</v>
      </c>
      <c r="B5072" t="s">
        <v>79</v>
      </c>
      <c r="C5072" t="s">
        <v>63</v>
      </c>
      <c r="D5072" t="s">
        <v>58</v>
      </c>
      <c r="E5072" t="s">
        <v>64</v>
      </c>
      <c r="F5072" t="s">
        <v>60</v>
      </c>
      <c r="G5072" t="s">
        <v>73</v>
      </c>
      <c r="H5072" t="s">
        <v>71</v>
      </c>
      <c r="I5072" t="s">
        <v>67</v>
      </c>
      <c r="J5072">
        <v>2.77773623101599E-3</v>
      </c>
      <c r="K5072">
        <f t="shared" si="91"/>
        <v>4</v>
      </c>
    </row>
    <row r="5073" spans="1:11" x14ac:dyDescent="0.2">
      <c r="A5073">
        <v>6</v>
      </c>
      <c r="B5073" t="s">
        <v>79</v>
      </c>
      <c r="C5073" t="s">
        <v>63</v>
      </c>
      <c r="D5073" t="s">
        <v>58</v>
      </c>
      <c r="E5073" t="s">
        <v>64</v>
      </c>
      <c r="F5073" t="s">
        <v>60</v>
      </c>
      <c r="G5073" t="s">
        <v>73</v>
      </c>
      <c r="H5073" t="s">
        <v>71</v>
      </c>
      <c r="I5073" t="s">
        <v>67</v>
      </c>
      <c r="J5073">
        <v>2.76804793887805E-3</v>
      </c>
      <c r="K5073">
        <f t="shared" si="91"/>
        <v>4</v>
      </c>
    </row>
    <row r="5074" spans="1:11" x14ac:dyDescent="0.2">
      <c r="A5074">
        <v>7</v>
      </c>
      <c r="B5074" t="s">
        <v>79</v>
      </c>
      <c r="C5074" t="s">
        <v>63</v>
      </c>
      <c r="D5074" t="s">
        <v>58</v>
      </c>
      <c r="E5074" t="s">
        <v>64</v>
      </c>
      <c r="F5074" t="s">
        <v>60</v>
      </c>
      <c r="G5074" t="s">
        <v>73</v>
      </c>
      <c r="H5074" t="s">
        <v>71</v>
      </c>
      <c r="I5074" t="s">
        <v>67</v>
      </c>
      <c r="J5074">
        <v>6.0503797023928304E-3</v>
      </c>
      <c r="K5074">
        <f t="shared" si="91"/>
        <v>4</v>
      </c>
    </row>
    <row r="5075" spans="1:11" x14ac:dyDescent="0.2">
      <c r="A5075">
        <v>8</v>
      </c>
      <c r="B5075" t="s">
        <v>79</v>
      </c>
      <c r="C5075" t="s">
        <v>63</v>
      </c>
      <c r="D5075" t="s">
        <v>58</v>
      </c>
      <c r="E5075" t="s">
        <v>64</v>
      </c>
      <c r="F5075" t="s">
        <v>60</v>
      </c>
      <c r="G5075" t="s">
        <v>73</v>
      </c>
      <c r="H5075" t="s">
        <v>71</v>
      </c>
      <c r="I5075" t="s">
        <v>67</v>
      </c>
      <c r="J5075">
        <v>1.31886912241065E-2</v>
      </c>
      <c r="K5075">
        <f t="shared" si="91"/>
        <v>4</v>
      </c>
    </row>
    <row r="5076" spans="1:11" x14ac:dyDescent="0.2">
      <c r="A5076">
        <v>9</v>
      </c>
      <c r="B5076" t="s">
        <v>79</v>
      </c>
      <c r="C5076" t="s">
        <v>63</v>
      </c>
      <c r="D5076" t="s">
        <v>58</v>
      </c>
      <c r="E5076" t="s">
        <v>64</v>
      </c>
      <c r="F5076" t="s">
        <v>60</v>
      </c>
      <c r="G5076" t="s">
        <v>73</v>
      </c>
      <c r="H5076" t="s">
        <v>71</v>
      </c>
      <c r="I5076" t="s">
        <v>67</v>
      </c>
      <c r="J5076">
        <v>2.6728142867372399E-2</v>
      </c>
      <c r="K5076">
        <f t="shared" si="91"/>
        <v>4</v>
      </c>
    </row>
    <row r="5077" spans="1:11" x14ac:dyDescent="0.2">
      <c r="A5077">
        <v>10</v>
      </c>
      <c r="B5077" t="s">
        <v>79</v>
      </c>
      <c r="C5077" t="s">
        <v>63</v>
      </c>
      <c r="D5077" t="s">
        <v>58</v>
      </c>
      <c r="E5077" t="s">
        <v>64</v>
      </c>
      <c r="F5077" t="s">
        <v>60</v>
      </c>
      <c r="G5077" t="s">
        <v>73</v>
      </c>
      <c r="H5077" t="s">
        <v>71</v>
      </c>
      <c r="I5077" t="s">
        <v>67</v>
      </c>
      <c r="J5077">
        <v>4.2906460536874698E-2</v>
      </c>
      <c r="K5077">
        <f t="shared" si="91"/>
        <v>4</v>
      </c>
    </row>
    <row r="5078" spans="1:11" x14ac:dyDescent="0.2">
      <c r="A5078">
        <v>11</v>
      </c>
      <c r="B5078" t="s">
        <v>79</v>
      </c>
      <c r="C5078" t="s">
        <v>63</v>
      </c>
      <c r="D5078" t="s">
        <v>58</v>
      </c>
      <c r="E5078" t="s">
        <v>64</v>
      </c>
      <c r="F5078" t="s">
        <v>60</v>
      </c>
      <c r="G5078" t="s">
        <v>73</v>
      </c>
      <c r="H5078" t="s">
        <v>71</v>
      </c>
      <c r="I5078" t="s">
        <v>67</v>
      </c>
      <c r="J5078">
        <v>5.0809205403066202E-2</v>
      </c>
      <c r="K5078">
        <f t="shared" si="91"/>
        <v>4</v>
      </c>
    </row>
    <row r="5079" spans="1:11" x14ac:dyDescent="0.2">
      <c r="A5079">
        <v>12</v>
      </c>
      <c r="B5079" t="s">
        <v>79</v>
      </c>
      <c r="C5079" t="s">
        <v>63</v>
      </c>
      <c r="D5079" t="s">
        <v>58</v>
      </c>
      <c r="E5079" t="s">
        <v>64</v>
      </c>
      <c r="F5079" t="s">
        <v>60</v>
      </c>
      <c r="G5079" t="s">
        <v>73</v>
      </c>
      <c r="H5079" t="s">
        <v>71</v>
      </c>
      <c r="I5079" t="s">
        <v>67</v>
      </c>
      <c r="J5079">
        <v>5.9407765097805799E-2</v>
      </c>
      <c r="K5079">
        <f t="shared" si="91"/>
        <v>4</v>
      </c>
    </row>
    <row r="5080" spans="1:11" x14ac:dyDescent="0.2">
      <c r="A5080">
        <v>13</v>
      </c>
      <c r="B5080" t="s">
        <v>79</v>
      </c>
      <c r="C5080" t="s">
        <v>63</v>
      </c>
      <c r="D5080" t="s">
        <v>58</v>
      </c>
      <c r="E5080" t="s">
        <v>64</v>
      </c>
      <c r="F5080" t="s">
        <v>60</v>
      </c>
      <c r="G5080" t="s">
        <v>73</v>
      </c>
      <c r="H5080" t="s">
        <v>71</v>
      </c>
      <c r="I5080" t="s">
        <v>67</v>
      </c>
      <c r="J5080">
        <v>8.2892891869856294E-2</v>
      </c>
      <c r="K5080">
        <f t="shared" si="91"/>
        <v>4</v>
      </c>
    </row>
    <row r="5081" spans="1:11" x14ac:dyDescent="0.2">
      <c r="A5081">
        <v>14</v>
      </c>
      <c r="B5081" t="s">
        <v>79</v>
      </c>
      <c r="C5081" t="s">
        <v>63</v>
      </c>
      <c r="D5081" t="s">
        <v>58</v>
      </c>
      <c r="E5081" t="s">
        <v>64</v>
      </c>
      <c r="F5081" t="s">
        <v>60</v>
      </c>
      <c r="G5081" t="s">
        <v>73</v>
      </c>
      <c r="H5081" t="s">
        <v>71</v>
      </c>
      <c r="I5081" t="s">
        <v>67</v>
      </c>
      <c r="J5081">
        <v>9.6687698038050301E-2</v>
      </c>
      <c r="K5081">
        <f t="shared" si="91"/>
        <v>4</v>
      </c>
    </row>
    <row r="5082" spans="1:11" x14ac:dyDescent="0.2">
      <c r="A5082">
        <v>15</v>
      </c>
      <c r="B5082" t="s">
        <v>79</v>
      </c>
      <c r="C5082" t="s">
        <v>63</v>
      </c>
      <c r="D5082" t="s">
        <v>58</v>
      </c>
      <c r="E5082" t="s">
        <v>64</v>
      </c>
      <c r="F5082" t="s">
        <v>60</v>
      </c>
      <c r="G5082" t="s">
        <v>73</v>
      </c>
      <c r="H5082" t="s">
        <v>71</v>
      </c>
      <c r="I5082" t="s">
        <v>67</v>
      </c>
      <c r="J5082">
        <v>0.100207911238473</v>
      </c>
      <c r="K5082">
        <f t="shared" si="91"/>
        <v>4</v>
      </c>
    </row>
    <row r="5083" spans="1:11" x14ac:dyDescent="0.2">
      <c r="A5083">
        <v>16</v>
      </c>
      <c r="B5083" t="s">
        <v>79</v>
      </c>
      <c r="C5083" t="s">
        <v>63</v>
      </c>
      <c r="D5083" t="s">
        <v>58</v>
      </c>
      <c r="E5083" t="s">
        <v>64</v>
      </c>
      <c r="F5083" t="s">
        <v>60</v>
      </c>
      <c r="G5083" t="s">
        <v>73</v>
      </c>
      <c r="H5083" t="s">
        <v>71</v>
      </c>
      <c r="I5083" t="s">
        <v>67</v>
      </c>
      <c r="J5083">
        <v>9.8199899944006103E-2</v>
      </c>
      <c r="K5083">
        <f t="shared" si="91"/>
        <v>4</v>
      </c>
    </row>
    <row r="5084" spans="1:11" x14ac:dyDescent="0.2">
      <c r="A5084">
        <v>17</v>
      </c>
      <c r="B5084" t="s">
        <v>79</v>
      </c>
      <c r="C5084" t="s">
        <v>63</v>
      </c>
      <c r="D5084" t="s">
        <v>58</v>
      </c>
      <c r="E5084" t="s">
        <v>64</v>
      </c>
      <c r="F5084" t="s">
        <v>60</v>
      </c>
      <c r="G5084" t="s">
        <v>73</v>
      </c>
      <c r="H5084" t="s">
        <v>71</v>
      </c>
      <c r="I5084" t="s">
        <v>67</v>
      </c>
      <c r="J5084">
        <v>9.4356688149251897E-2</v>
      </c>
      <c r="K5084">
        <f t="shared" si="91"/>
        <v>4</v>
      </c>
    </row>
    <row r="5085" spans="1:11" x14ac:dyDescent="0.2">
      <c r="A5085">
        <v>18</v>
      </c>
      <c r="B5085" t="s">
        <v>79</v>
      </c>
      <c r="C5085" t="s">
        <v>63</v>
      </c>
      <c r="D5085" t="s">
        <v>58</v>
      </c>
      <c r="E5085" t="s">
        <v>64</v>
      </c>
      <c r="F5085" t="s">
        <v>60</v>
      </c>
      <c r="G5085" t="s">
        <v>73</v>
      </c>
      <c r="H5085" t="s">
        <v>71</v>
      </c>
      <c r="I5085" t="s">
        <v>67</v>
      </c>
      <c r="J5085">
        <v>8.75653630987792E-2</v>
      </c>
      <c r="K5085">
        <f t="shared" si="91"/>
        <v>4</v>
      </c>
    </row>
    <row r="5086" spans="1:11" x14ac:dyDescent="0.2">
      <c r="A5086">
        <v>19</v>
      </c>
      <c r="B5086" t="s">
        <v>79</v>
      </c>
      <c r="C5086" t="s">
        <v>63</v>
      </c>
      <c r="D5086" t="s">
        <v>58</v>
      </c>
      <c r="E5086" t="s">
        <v>64</v>
      </c>
      <c r="F5086" t="s">
        <v>60</v>
      </c>
      <c r="G5086" t="s">
        <v>73</v>
      </c>
      <c r="H5086" t="s">
        <v>71</v>
      </c>
      <c r="I5086" t="s">
        <v>67</v>
      </c>
      <c r="J5086">
        <v>8.3364721642356907E-2</v>
      </c>
      <c r="K5086">
        <f t="shared" si="91"/>
        <v>4</v>
      </c>
    </row>
    <row r="5087" spans="1:11" x14ac:dyDescent="0.2">
      <c r="A5087">
        <v>20</v>
      </c>
      <c r="B5087" t="s">
        <v>79</v>
      </c>
      <c r="C5087" t="s">
        <v>63</v>
      </c>
      <c r="D5087" t="s">
        <v>58</v>
      </c>
      <c r="E5087" t="s">
        <v>64</v>
      </c>
      <c r="F5087" t="s">
        <v>60</v>
      </c>
      <c r="G5087" t="s">
        <v>73</v>
      </c>
      <c r="H5087" t="s">
        <v>71</v>
      </c>
      <c r="I5087" t="s">
        <v>67</v>
      </c>
      <c r="J5087">
        <v>6.9578365519391894E-2</v>
      </c>
      <c r="K5087">
        <f t="shared" si="91"/>
        <v>4</v>
      </c>
    </row>
    <row r="5088" spans="1:11" x14ac:dyDescent="0.2">
      <c r="A5088">
        <v>21</v>
      </c>
      <c r="B5088" t="s">
        <v>79</v>
      </c>
      <c r="C5088" t="s">
        <v>63</v>
      </c>
      <c r="D5088" t="s">
        <v>58</v>
      </c>
      <c r="E5088" t="s">
        <v>64</v>
      </c>
      <c r="F5088" t="s">
        <v>60</v>
      </c>
      <c r="G5088" t="s">
        <v>73</v>
      </c>
      <c r="H5088" t="s">
        <v>71</v>
      </c>
      <c r="I5088" t="s">
        <v>67</v>
      </c>
      <c r="J5088">
        <v>4.6051391800547001E-2</v>
      </c>
      <c r="K5088">
        <f t="shared" si="91"/>
        <v>4</v>
      </c>
    </row>
    <row r="5089" spans="1:11" x14ac:dyDescent="0.2">
      <c r="A5089">
        <v>22</v>
      </c>
      <c r="B5089" t="s">
        <v>79</v>
      </c>
      <c r="C5089" t="s">
        <v>63</v>
      </c>
      <c r="D5089" t="s">
        <v>58</v>
      </c>
      <c r="E5089" t="s">
        <v>64</v>
      </c>
      <c r="F5089" t="s">
        <v>60</v>
      </c>
      <c r="G5089" t="s">
        <v>73</v>
      </c>
      <c r="H5089" t="s">
        <v>71</v>
      </c>
      <c r="I5089" t="s">
        <v>67</v>
      </c>
      <c r="J5089">
        <v>2.2307562841113699E-2</v>
      </c>
      <c r="K5089">
        <f t="shared" si="91"/>
        <v>4</v>
      </c>
    </row>
    <row r="5090" spans="1:11" x14ac:dyDescent="0.2">
      <c r="A5090">
        <v>23</v>
      </c>
      <c r="B5090" t="s">
        <v>79</v>
      </c>
      <c r="C5090" t="s">
        <v>63</v>
      </c>
      <c r="D5090" t="s">
        <v>58</v>
      </c>
      <c r="E5090" t="s">
        <v>64</v>
      </c>
      <c r="F5090" t="s">
        <v>60</v>
      </c>
      <c r="G5090" t="s">
        <v>73</v>
      </c>
      <c r="H5090" t="s">
        <v>71</v>
      </c>
      <c r="I5090" t="s">
        <v>67</v>
      </c>
      <c r="J5090">
        <v>6.7206524882230502E-3</v>
      </c>
      <c r="K5090">
        <f t="shared" si="91"/>
        <v>4</v>
      </c>
    </row>
    <row r="5091" spans="1:11" x14ac:dyDescent="0.2">
      <c r="A5091">
        <v>24</v>
      </c>
      <c r="B5091" t="s">
        <v>79</v>
      </c>
      <c r="C5091" t="s">
        <v>63</v>
      </c>
      <c r="D5091" t="s">
        <v>58</v>
      </c>
      <c r="E5091" t="s">
        <v>64</v>
      </c>
      <c r="F5091" t="s">
        <v>60</v>
      </c>
      <c r="G5091" t="s">
        <v>73</v>
      </c>
      <c r="H5091" t="s">
        <v>71</v>
      </c>
      <c r="I5091" t="s">
        <v>67</v>
      </c>
      <c r="J5091" s="3">
        <v>7.5705031372357099E-4</v>
      </c>
      <c r="K5091">
        <f t="shared" si="91"/>
        <v>4</v>
      </c>
    </row>
    <row r="5092" spans="1:11" x14ac:dyDescent="0.2">
      <c r="A5092">
        <v>1</v>
      </c>
      <c r="B5092" t="s">
        <v>79</v>
      </c>
      <c r="C5092" t="s">
        <v>57</v>
      </c>
      <c r="D5092" t="s">
        <v>58</v>
      </c>
      <c r="E5092" t="s">
        <v>64</v>
      </c>
      <c r="F5092" t="s">
        <v>65</v>
      </c>
      <c r="G5092" t="s">
        <v>73</v>
      </c>
      <c r="H5092" t="s">
        <v>71</v>
      </c>
      <c r="I5092" t="s">
        <v>67</v>
      </c>
      <c r="J5092" s="3">
        <v>3.0838544169280402E-4</v>
      </c>
      <c r="K5092">
        <f t="shared" si="91"/>
        <v>4</v>
      </c>
    </row>
    <row r="5093" spans="1:11" x14ac:dyDescent="0.2">
      <c r="A5093">
        <v>2</v>
      </c>
      <c r="B5093" t="s">
        <v>79</v>
      </c>
      <c r="C5093" t="s">
        <v>57</v>
      </c>
      <c r="D5093" t="s">
        <v>58</v>
      </c>
      <c r="E5093" t="s">
        <v>64</v>
      </c>
      <c r="F5093" t="s">
        <v>65</v>
      </c>
      <c r="G5093" t="s">
        <v>73</v>
      </c>
      <c r="H5093" t="s">
        <v>71</v>
      </c>
      <c r="I5093" t="s">
        <v>67</v>
      </c>
      <c r="J5093">
        <v>1.4369557707079299E-3</v>
      </c>
      <c r="K5093">
        <f t="shared" si="91"/>
        <v>4</v>
      </c>
    </row>
    <row r="5094" spans="1:11" x14ac:dyDescent="0.2">
      <c r="A5094">
        <v>3</v>
      </c>
      <c r="B5094" t="s">
        <v>79</v>
      </c>
      <c r="C5094" t="s">
        <v>57</v>
      </c>
      <c r="D5094" t="s">
        <v>58</v>
      </c>
      <c r="E5094" t="s">
        <v>64</v>
      </c>
      <c r="F5094" t="s">
        <v>65</v>
      </c>
      <c r="G5094" t="s">
        <v>73</v>
      </c>
      <c r="H5094" t="s">
        <v>71</v>
      </c>
      <c r="I5094" t="s">
        <v>67</v>
      </c>
      <c r="J5094">
        <v>1.49950024717081E-3</v>
      </c>
      <c r="K5094">
        <f t="shared" si="91"/>
        <v>4</v>
      </c>
    </row>
    <row r="5095" spans="1:11" x14ac:dyDescent="0.2">
      <c r="A5095">
        <v>4</v>
      </c>
      <c r="B5095" t="s">
        <v>79</v>
      </c>
      <c r="C5095" t="s">
        <v>57</v>
      </c>
      <c r="D5095" t="s">
        <v>58</v>
      </c>
      <c r="E5095" t="s">
        <v>64</v>
      </c>
      <c r="F5095" t="s">
        <v>65</v>
      </c>
      <c r="G5095" t="s">
        <v>73</v>
      </c>
      <c r="H5095" t="s">
        <v>71</v>
      </c>
      <c r="I5095" t="s">
        <v>67</v>
      </c>
      <c r="J5095">
        <v>1.53502489977203E-3</v>
      </c>
      <c r="K5095">
        <f t="shared" si="91"/>
        <v>4</v>
      </c>
    </row>
    <row r="5096" spans="1:11" x14ac:dyDescent="0.2">
      <c r="A5096">
        <v>5</v>
      </c>
      <c r="B5096" t="s">
        <v>79</v>
      </c>
      <c r="C5096" t="s">
        <v>57</v>
      </c>
      <c r="D5096" t="s">
        <v>58</v>
      </c>
      <c r="E5096" t="s">
        <v>64</v>
      </c>
      <c r="F5096" t="s">
        <v>65</v>
      </c>
      <c r="G5096" t="s">
        <v>73</v>
      </c>
      <c r="H5096" t="s">
        <v>71</v>
      </c>
      <c r="I5096" t="s">
        <v>67</v>
      </c>
      <c r="J5096">
        <v>2.1805904962529702E-3</v>
      </c>
      <c r="K5096">
        <f t="shared" si="91"/>
        <v>4</v>
      </c>
    </row>
    <row r="5097" spans="1:11" x14ac:dyDescent="0.2">
      <c r="A5097">
        <v>6</v>
      </c>
      <c r="B5097" t="s">
        <v>79</v>
      </c>
      <c r="C5097" t="s">
        <v>57</v>
      </c>
      <c r="D5097" t="s">
        <v>58</v>
      </c>
      <c r="E5097" t="s">
        <v>64</v>
      </c>
      <c r="F5097" t="s">
        <v>65</v>
      </c>
      <c r="G5097" t="s">
        <v>73</v>
      </c>
      <c r="H5097" t="s">
        <v>71</v>
      </c>
      <c r="I5097" t="s">
        <v>67</v>
      </c>
      <c r="J5097">
        <v>5.1070361590816104E-3</v>
      </c>
      <c r="K5097">
        <f t="shared" si="91"/>
        <v>4</v>
      </c>
    </row>
    <row r="5098" spans="1:11" x14ac:dyDescent="0.2">
      <c r="A5098">
        <v>7</v>
      </c>
      <c r="B5098" t="s">
        <v>79</v>
      </c>
      <c r="C5098" t="s">
        <v>57</v>
      </c>
      <c r="D5098" t="s">
        <v>58</v>
      </c>
      <c r="E5098" t="s">
        <v>64</v>
      </c>
      <c r="F5098" t="s">
        <v>65</v>
      </c>
      <c r="G5098" t="s">
        <v>73</v>
      </c>
      <c r="H5098" t="s">
        <v>71</v>
      </c>
      <c r="I5098" t="s">
        <v>67</v>
      </c>
      <c r="J5098">
        <v>1.48096391651657E-2</v>
      </c>
      <c r="K5098">
        <f t="shared" si="91"/>
        <v>4</v>
      </c>
    </row>
    <row r="5099" spans="1:11" x14ac:dyDescent="0.2">
      <c r="A5099">
        <v>8</v>
      </c>
      <c r="B5099" t="s">
        <v>79</v>
      </c>
      <c r="C5099" t="s">
        <v>57</v>
      </c>
      <c r="D5099" t="s">
        <v>58</v>
      </c>
      <c r="E5099" t="s">
        <v>64</v>
      </c>
      <c r="F5099" t="s">
        <v>65</v>
      </c>
      <c r="G5099" t="s">
        <v>73</v>
      </c>
      <c r="H5099" t="s">
        <v>71</v>
      </c>
      <c r="I5099" t="s">
        <v>67</v>
      </c>
      <c r="J5099">
        <v>3.3144337947071299E-2</v>
      </c>
      <c r="K5099">
        <f t="shared" si="91"/>
        <v>4</v>
      </c>
    </row>
    <row r="5100" spans="1:11" x14ac:dyDescent="0.2">
      <c r="A5100">
        <v>9</v>
      </c>
      <c r="B5100" t="s">
        <v>79</v>
      </c>
      <c r="C5100" t="s">
        <v>57</v>
      </c>
      <c r="D5100" t="s">
        <v>58</v>
      </c>
      <c r="E5100" t="s">
        <v>64</v>
      </c>
      <c r="F5100" t="s">
        <v>65</v>
      </c>
      <c r="G5100" t="s">
        <v>73</v>
      </c>
      <c r="H5100" t="s">
        <v>71</v>
      </c>
      <c r="I5100" t="s">
        <v>67</v>
      </c>
      <c r="J5100">
        <v>5.2392158596110398E-2</v>
      </c>
      <c r="K5100">
        <f t="shared" si="91"/>
        <v>4</v>
      </c>
    </row>
    <row r="5101" spans="1:11" x14ac:dyDescent="0.2">
      <c r="A5101">
        <v>10</v>
      </c>
      <c r="B5101" t="s">
        <v>79</v>
      </c>
      <c r="C5101" t="s">
        <v>57</v>
      </c>
      <c r="D5101" t="s">
        <v>58</v>
      </c>
      <c r="E5101" t="s">
        <v>64</v>
      </c>
      <c r="F5101" t="s">
        <v>65</v>
      </c>
      <c r="G5101" t="s">
        <v>73</v>
      </c>
      <c r="H5101" t="s">
        <v>71</v>
      </c>
      <c r="I5101" t="s">
        <v>67</v>
      </c>
      <c r="J5101">
        <v>5.9122746758798E-2</v>
      </c>
      <c r="K5101">
        <f t="shared" si="91"/>
        <v>4</v>
      </c>
    </row>
    <row r="5102" spans="1:11" x14ac:dyDescent="0.2">
      <c r="A5102">
        <v>11</v>
      </c>
      <c r="B5102" t="s">
        <v>79</v>
      </c>
      <c r="C5102" t="s">
        <v>57</v>
      </c>
      <c r="D5102" t="s">
        <v>58</v>
      </c>
      <c r="E5102" t="s">
        <v>64</v>
      </c>
      <c r="F5102" t="s">
        <v>65</v>
      </c>
      <c r="G5102" t="s">
        <v>73</v>
      </c>
      <c r="H5102" t="s">
        <v>71</v>
      </c>
      <c r="I5102" t="s">
        <v>67</v>
      </c>
      <c r="J5102">
        <v>6.2213277819510401E-2</v>
      </c>
      <c r="K5102">
        <f t="shared" si="91"/>
        <v>4</v>
      </c>
    </row>
    <row r="5103" spans="1:11" x14ac:dyDescent="0.2">
      <c r="A5103">
        <v>12</v>
      </c>
      <c r="B5103" t="s">
        <v>79</v>
      </c>
      <c r="C5103" t="s">
        <v>57</v>
      </c>
      <c r="D5103" t="s">
        <v>58</v>
      </c>
      <c r="E5103" t="s">
        <v>64</v>
      </c>
      <c r="F5103" t="s">
        <v>65</v>
      </c>
      <c r="G5103" t="s">
        <v>73</v>
      </c>
      <c r="H5103" t="s">
        <v>71</v>
      </c>
      <c r="I5103" t="s">
        <v>67</v>
      </c>
      <c r="J5103">
        <v>7.1688144354345604E-2</v>
      </c>
      <c r="K5103">
        <f t="shared" si="91"/>
        <v>4</v>
      </c>
    </row>
    <row r="5104" spans="1:11" x14ac:dyDescent="0.2">
      <c r="A5104">
        <v>13</v>
      </c>
      <c r="B5104" t="s">
        <v>79</v>
      </c>
      <c r="C5104" t="s">
        <v>57</v>
      </c>
      <c r="D5104" t="s">
        <v>58</v>
      </c>
      <c r="E5104" t="s">
        <v>64</v>
      </c>
      <c r="F5104" t="s">
        <v>65</v>
      </c>
      <c r="G5104" t="s">
        <v>73</v>
      </c>
      <c r="H5104" t="s">
        <v>71</v>
      </c>
      <c r="I5104" t="s">
        <v>67</v>
      </c>
      <c r="J5104">
        <v>9.2290466391866902E-2</v>
      </c>
      <c r="K5104">
        <f t="shared" si="91"/>
        <v>4</v>
      </c>
    </row>
    <row r="5105" spans="1:11" x14ac:dyDescent="0.2">
      <c r="A5105">
        <v>14</v>
      </c>
      <c r="B5105" t="s">
        <v>79</v>
      </c>
      <c r="C5105" t="s">
        <v>57</v>
      </c>
      <c r="D5105" t="s">
        <v>58</v>
      </c>
      <c r="E5105" t="s">
        <v>64</v>
      </c>
      <c r="F5105" t="s">
        <v>65</v>
      </c>
      <c r="G5105" t="s">
        <v>73</v>
      </c>
      <c r="H5105" t="s">
        <v>71</v>
      </c>
      <c r="I5105" t="s">
        <v>67</v>
      </c>
      <c r="J5105">
        <v>9.8019649415718099E-2</v>
      </c>
      <c r="K5105">
        <f t="shared" si="91"/>
        <v>4</v>
      </c>
    </row>
    <row r="5106" spans="1:11" x14ac:dyDescent="0.2">
      <c r="A5106">
        <v>15</v>
      </c>
      <c r="B5106" t="s">
        <v>79</v>
      </c>
      <c r="C5106" t="s">
        <v>57</v>
      </c>
      <c r="D5106" t="s">
        <v>58</v>
      </c>
      <c r="E5106" t="s">
        <v>64</v>
      </c>
      <c r="F5106" t="s">
        <v>65</v>
      </c>
      <c r="G5106" t="s">
        <v>73</v>
      </c>
      <c r="H5106" t="s">
        <v>71</v>
      </c>
      <c r="I5106" t="s">
        <v>67</v>
      </c>
      <c r="J5106">
        <v>8.4970456733297894E-2</v>
      </c>
      <c r="K5106">
        <f t="shared" si="91"/>
        <v>4</v>
      </c>
    </row>
    <row r="5107" spans="1:11" x14ac:dyDescent="0.2">
      <c r="A5107">
        <v>16</v>
      </c>
      <c r="B5107" t="s">
        <v>79</v>
      </c>
      <c r="C5107" t="s">
        <v>57</v>
      </c>
      <c r="D5107" t="s">
        <v>58</v>
      </c>
      <c r="E5107" t="s">
        <v>64</v>
      </c>
      <c r="F5107" t="s">
        <v>65</v>
      </c>
      <c r="G5107" t="s">
        <v>73</v>
      </c>
      <c r="H5107" t="s">
        <v>71</v>
      </c>
      <c r="I5107" t="s">
        <v>67</v>
      </c>
      <c r="J5107">
        <v>7.8546297787957603E-2</v>
      </c>
      <c r="K5107">
        <f t="shared" si="91"/>
        <v>4</v>
      </c>
    </row>
    <row r="5108" spans="1:11" x14ac:dyDescent="0.2">
      <c r="A5108">
        <v>17</v>
      </c>
      <c r="B5108" t="s">
        <v>79</v>
      </c>
      <c r="C5108" t="s">
        <v>57</v>
      </c>
      <c r="D5108" t="s">
        <v>58</v>
      </c>
      <c r="E5108" t="s">
        <v>64</v>
      </c>
      <c r="F5108" t="s">
        <v>65</v>
      </c>
      <c r="G5108" t="s">
        <v>73</v>
      </c>
      <c r="H5108" t="s">
        <v>71</v>
      </c>
      <c r="I5108" t="s">
        <v>67</v>
      </c>
      <c r="J5108">
        <v>8.1612128547983706E-2</v>
      </c>
      <c r="K5108">
        <f t="shared" si="91"/>
        <v>4</v>
      </c>
    </row>
    <row r="5109" spans="1:11" x14ac:dyDescent="0.2">
      <c r="A5109">
        <v>18</v>
      </c>
      <c r="B5109" t="s">
        <v>79</v>
      </c>
      <c r="C5109" t="s">
        <v>57</v>
      </c>
      <c r="D5109" t="s">
        <v>58</v>
      </c>
      <c r="E5109" t="s">
        <v>64</v>
      </c>
      <c r="F5109" t="s">
        <v>65</v>
      </c>
      <c r="G5109" t="s">
        <v>73</v>
      </c>
      <c r="H5109" t="s">
        <v>71</v>
      </c>
      <c r="I5109" t="s">
        <v>67</v>
      </c>
      <c r="J5109">
        <v>8.78094030513904E-2</v>
      </c>
      <c r="K5109">
        <f t="shared" si="91"/>
        <v>4</v>
      </c>
    </row>
    <row r="5110" spans="1:11" x14ac:dyDescent="0.2">
      <c r="A5110">
        <v>19</v>
      </c>
      <c r="B5110" t="s">
        <v>79</v>
      </c>
      <c r="C5110" t="s">
        <v>57</v>
      </c>
      <c r="D5110" t="s">
        <v>58</v>
      </c>
      <c r="E5110" t="s">
        <v>64</v>
      </c>
      <c r="F5110" t="s">
        <v>65</v>
      </c>
      <c r="G5110" t="s">
        <v>73</v>
      </c>
      <c r="H5110" t="s">
        <v>71</v>
      </c>
      <c r="I5110" t="s">
        <v>67</v>
      </c>
      <c r="J5110">
        <v>7.8860528981542E-2</v>
      </c>
      <c r="K5110">
        <f t="shared" si="91"/>
        <v>4</v>
      </c>
    </row>
    <row r="5111" spans="1:11" x14ac:dyDescent="0.2">
      <c r="A5111">
        <v>20</v>
      </c>
      <c r="B5111" t="s">
        <v>79</v>
      </c>
      <c r="C5111" t="s">
        <v>57</v>
      </c>
      <c r="D5111" t="s">
        <v>58</v>
      </c>
      <c r="E5111" t="s">
        <v>64</v>
      </c>
      <c r="F5111" t="s">
        <v>65</v>
      </c>
      <c r="G5111" t="s">
        <v>73</v>
      </c>
      <c r="H5111" t="s">
        <v>71</v>
      </c>
      <c r="I5111" t="s">
        <v>67</v>
      </c>
      <c r="J5111">
        <v>5.2983850990749398E-2</v>
      </c>
      <c r="K5111">
        <f t="shared" si="91"/>
        <v>4</v>
      </c>
    </row>
    <row r="5112" spans="1:11" x14ac:dyDescent="0.2">
      <c r="A5112">
        <v>21</v>
      </c>
      <c r="B5112" t="s">
        <v>79</v>
      </c>
      <c r="C5112" t="s">
        <v>57</v>
      </c>
      <c r="D5112" t="s">
        <v>58</v>
      </c>
      <c r="E5112" t="s">
        <v>64</v>
      </c>
      <c r="F5112" t="s">
        <v>65</v>
      </c>
      <c r="G5112" t="s">
        <v>73</v>
      </c>
      <c r="H5112" t="s">
        <v>71</v>
      </c>
      <c r="I5112" t="s">
        <v>67</v>
      </c>
      <c r="J5112">
        <v>2.6374281010378399E-2</v>
      </c>
      <c r="K5112">
        <f t="shared" si="91"/>
        <v>4</v>
      </c>
    </row>
    <row r="5113" spans="1:11" x14ac:dyDescent="0.2">
      <c r="A5113">
        <v>22</v>
      </c>
      <c r="B5113" t="s">
        <v>79</v>
      </c>
      <c r="C5113" t="s">
        <v>57</v>
      </c>
      <c r="D5113" t="s">
        <v>58</v>
      </c>
      <c r="E5113" t="s">
        <v>64</v>
      </c>
      <c r="F5113" t="s">
        <v>65</v>
      </c>
      <c r="G5113" t="s">
        <v>73</v>
      </c>
      <c r="H5113" t="s">
        <v>71</v>
      </c>
      <c r="I5113" t="s">
        <v>67</v>
      </c>
      <c r="J5113">
        <v>1.08519731685722E-2</v>
      </c>
      <c r="K5113">
        <f t="shared" si="91"/>
        <v>4</v>
      </c>
    </row>
    <row r="5114" spans="1:11" x14ac:dyDescent="0.2">
      <c r="A5114">
        <v>23</v>
      </c>
      <c r="B5114" t="s">
        <v>79</v>
      </c>
      <c r="C5114" t="s">
        <v>57</v>
      </c>
      <c r="D5114" t="s">
        <v>58</v>
      </c>
      <c r="E5114" t="s">
        <v>64</v>
      </c>
      <c r="F5114" t="s">
        <v>65</v>
      </c>
      <c r="G5114" t="s">
        <v>73</v>
      </c>
      <c r="H5114" t="s">
        <v>71</v>
      </c>
      <c r="I5114" t="s">
        <v>67</v>
      </c>
      <c r="J5114">
        <v>2.1937432828560599E-3</v>
      </c>
      <c r="K5114">
        <f t="shared" si="91"/>
        <v>4</v>
      </c>
    </row>
    <row r="5115" spans="1:11" x14ac:dyDescent="0.2">
      <c r="A5115">
        <v>24</v>
      </c>
      <c r="B5115" t="s">
        <v>79</v>
      </c>
      <c r="C5115" t="s">
        <v>57</v>
      </c>
      <c r="D5115" t="s">
        <v>58</v>
      </c>
      <c r="E5115" t="s">
        <v>64</v>
      </c>
      <c r="F5115" t="s">
        <v>65</v>
      </c>
      <c r="G5115" t="s">
        <v>73</v>
      </c>
      <c r="H5115" t="s">
        <v>71</v>
      </c>
      <c r="I5115" t="s">
        <v>67</v>
      </c>
      <c r="J5115" s="3">
        <v>4.9422982006938699E-5</v>
      </c>
      <c r="K5115">
        <f t="shared" si="91"/>
        <v>4</v>
      </c>
    </row>
    <row r="5116" spans="1:11" x14ac:dyDescent="0.2">
      <c r="A5116">
        <v>1</v>
      </c>
      <c r="B5116" t="s">
        <v>79</v>
      </c>
      <c r="C5116" t="s">
        <v>63</v>
      </c>
      <c r="D5116" t="s">
        <v>58</v>
      </c>
      <c r="E5116" t="s">
        <v>64</v>
      </c>
      <c r="F5116" t="s">
        <v>65</v>
      </c>
      <c r="G5116" t="s">
        <v>73</v>
      </c>
      <c r="H5116" t="s">
        <v>71</v>
      </c>
      <c r="I5116" t="s">
        <v>67</v>
      </c>
      <c r="J5116" s="3">
        <v>5.3245095641313105E-4</v>
      </c>
      <c r="K5116">
        <f t="shared" si="91"/>
        <v>4</v>
      </c>
    </row>
    <row r="5117" spans="1:11" x14ac:dyDescent="0.2">
      <c r="A5117">
        <v>2</v>
      </c>
      <c r="B5117" t="s">
        <v>79</v>
      </c>
      <c r="C5117" t="s">
        <v>63</v>
      </c>
      <c r="D5117" t="s">
        <v>58</v>
      </c>
      <c r="E5117" t="s">
        <v>64</v>
      </c>
      <c r="F5117" t="s">
        <v>65</v>
      </c>
      <c r="G5117" t="s">
        <v>73</v>
      </c>
      <c r="H5117" t="s">
        <v>71</v>
      </c>
      <c r="I5117" t="s">
        <v>67</v>
      </c>
      <c r="J5117">
        <v>2.47170317045754E-3</v>
      </c>
      <c r="K5117">
        <f t="shared" si="91"/>
        <v>4</v>
      </c>
    </row>
    <row r="5118" spans="1:11" x14ac:dyDescent="0.2">
      <c r="A5118">
        <v>3</v>
      </c>
      <c r="B5118" t="s">
        <v>79</v>
      </c>
      <c r="C5118" t="s">
        <v>63</v>
      </c>
      <c r="D5118" t="s">
        <v>58</v>
      </c>
      <c r="E5118" t="s">
        <v>64</v>
      </c>
      <c r="F5118" t="s">
        <v>65</v>
      </c>
      <c r="G5118" t="s">
        <v>73</v>
      </c>
      <c r="H5118" t="s">
        <v>71</v>
      </c>
      <c r="I5118" t="s">
        <v>67</v>
      </c>
      <c r="J5118">
        <v>2.6274762474395902E-3</v>
      </c>
      <c r="K5118">
        <f t="shared" si="91"/>
        <v>4</v>
      </c>
    </row>
    <row r="5119" spans="1:11" x14ac:dyDescent="0.2">
      <c r="A5119">
        <v>4</v>
      </c>
      <c r="B5119" t="s">
        <v>79</v>
      </c>
      <c r="C5119" t="s">
        <v>63</v>
      </c>
      <c r="D5119" t="s">
        <v>58</v>
      </c>
      <c r="E5119" t="s">
        <v>64</v>
      </c>
      <c r="F5119" t="s">
        <v>65</v>
      </c>
      <c r="G5119" t="s">
        <v>73</v>
      </c>
      <c r="H5119" t="s">
        <v>71</v>
      </c>
      <c r="I5119" t="s">
        <v>67</v>
      </c>
      <c r="J5119">
        <v>2.6936938707115901E-3</v>
      </c>
      <c r="K5119">
        <f t="shared" si="91"/>
        <v>4</v>
      </c>
    </row>
    <row r="5120" spans="1:11" x14ac:dyDescent="0.2">
      <c r="A5120">
        <v>5</v>
      </c>
      <c r="B5120" t="s">
        <v>79</v>
      </c>
      <c r="C5120" t="s">
        <v>63</v>
      </c>
      <c r="D5120" t="s">
        <v>58</v>
      </c>
      <c r="E5120" t="s">
        <v>64</v>
      </c>
      <c r="F5120" t="s">
        <v>65</v>
      </c>
      <c r="G5120" t="s">
        <v>73</v>
      </c>
      <c r="H5120" t="s">
        <v>71</v>
      </c>
      <c r="I5120" t="s">
        <v>67</v>
      </c>
      <c r="J5120">
        <v>2.10428925316684E-3</v>
      </c>
      <c r="K5120">
        <f t="shared" si="91"/>
        <v>4</v>
      </c>
    </row>
    <row r="5121" spans="1:11" x14ac:dyDescent="0.2">
      <c r="A5121">
        <v>6</v>
      </c>
      <c r="B5121" t="s">
        <v>79</v>
      </c>
      <c r="C5121" t="s">
        <v>63</v>
      </c>
      <c r="D5121" t="s">
        <v>58</v>
      </c>
      <c r="E5121" t="s">
        <v>64</v>
      </c>
      <c r="F5121" t="s">
        <v>65</v>
      </c>
      <c r="G5121" t="s">
        <v>73</v>
      </c>
      <c r="H5121" t="s">
        <v>71</v>
      </c>
      <c r="I5121" t="s">
        <v>67</v>
      </c>
      <c r="J5121">
        <v>2.56399137040786E-3</v>
      </c>
      <c r="K5121">
        <f t="shared" si="91"/>
        <v>4</v>
      </c>
    </row>
    <row r="5122" spans="1:11" x14ac:dyDescent="0.2">
      <c r="A5122">
        <v>7</v>
      </c>
      <c r="B5122" t="s">
        <v>79</v>
      </c>
      <c r="C5122" t="s">
        <v>63</v>
      </c>
      <c r="D5122" t="s">
        <v>58</v>
      </c>
      <c r="E5122" t="s">
        <v>64</v>
      </c>
      <c r="F5122" t="s">
        <v>65</v>
      </c>
      <c r="G5122" t="s">
        <v>73</v>
      </c>
      <c r="H5122" t="s">
        <v>71</v>
      </c>
      <c r="I5122" t="s">
        <v>67</v>
      </c>
      <c r="J5122">
        <v>5.6855564972648799E-3</v>
      </c>
      <c r="K5122">
        <f t="shared" si="91"/>
        <v>4</v>
      </c>
    </row>
    <row r="5123" spans="1:11" x14ac:dyDescent="0.2">
      <c r="A5123">
        <v>8</v>
      </c>
      <c r="B5123" t="s">
        <v>79</v>
      </c>
      <c r="C5123" t="s">
        <v>63</v>
      </c>
      <c r="D5123" t="s">
        <v>58</v>
      </c>
      <c r="E5123" t="s">
        <v>64</v>
      </c>
      <c r="F5123" t="s">
        <v>65</v>
      </c>
      <c r="G5123" t="s">
        <v>73</v>
      </c>
      <c r="H5123" t="s">
        <v>71</v>
      </c>
      <c r="I5123" t="s">
        <v>67</v>
      </c>
      <c r="J5123">
        <v>1.4498903732412E-2</v>
      </c>
      <c r="K5123">
        <f t="shared" si="91"/>
        <v>4</v>
      </c>
    </row>
    <row r="5124" spans="1:11" x14ac:dyDescent="0.2">
      <c r="A5124">
        <v>9</v>
      </c>
      <c r="B5124" t="s">
        <v>79</v>
      </c>
      <c r="C5124" t="s">
        <v>63</v>
      </c>
      <c r="D5124" t="s">
        <v>58</v>
      </c>
      <c r="E5124" t="s">
        <v>64</v>
      </c>
      <c r="F5124" t="s">
        <v>65</v>
      </c>
      <c r="G5124" t="s">
        <v>73</v>
      </c>
      <c r="H5124" t="s">
        <v>71</v>
      </c>
      <c r="I5124" t="s">
        <v>67</v>
      </c>
      <c r="J5124">
        <v>2.77783404953196E-2</v>
      </c>
      <c r="K5124">
        <f t="shared" ref="K5124:K5187" si="92">MONTH(1&amp;B5124)</f>
        <v>4</v>
      </c>
    </row>
    <row r="5125" spans="1:11" x14ac:dyDescent="0.2">
      <c r="A5125">
        <v>10</v>
      </c>
      <c r="B5125" t="s">
        <v>79</v>
      </c>
      <c r="C5125" t="s">
        <v>63</v>
      </c>
      <c r="D5125" t="s">
        <v>58</v>
      </c>
      <c r="E5125" t="s">
        <v>64</v>
      </c>
      <c r="F5125" t="s">
        <v>65</v>
      </c>
      <c r="G5125" t="s">
        <v>73</v>
      </c>
      <c r="H5125" t="s">
        <v>71</v>
      </c>
      <c r="I5125" t="s">
        <v>67</v>
      </c>
      <c r="J5125">
        <v>4.3438159801913498E-2</v>
      </c>
      <c r="K5125">
        <f t="shared" si="92"/>
        <v>4</v>
      </c>
    </row>
    <row r="5126" spans="1:11" x14ac:dyDescent="0.2">
      <c r="A5126">
        <v>11</v>
      </c>
      <c r="B5126" t="s">
        <v>79</v>
      </c>
      <c r="C5126" t="s">
        <v>63</v>
      </c>
      <c r="D5126" t="s">
        <v>58</v>
      </c>
      <c r="E5126" t="s">
        <v>64</v>
      </c>
      <c r="F5126" t="s">
        <v>65</v>
      </c>
      <c r="G5126" t="s">
        <v>73</v>
      </c>
      <c r="H5126" t="s">
        <v>71</v>
      </c>
      <c r="I5126" t="s">
        <v>67</v>
      </c>
      <c r="J5126">
        <v>5.4102575659762203E-2</v>
      </c>
      <c r="K5126">
        <f t="shared" si="92"/>
        <v>4</v>
      </c>
    </row>
    <row r="5127" spans="1:11" x14ac:dyDescent="0.2">
      <c r="A5127">
        <v>12</v>
      </c>
      <c r="B5127" t="s">
        <v>79</v>
      </c>
      <c r="C5127" t="s">
        <v>63</v>
      </c>
      <c r="D5127" t="s">
        <v>58</v>
      </c>
      <c r="E5127" t="s">
        <v>64</v>
      </c>
      <c r="F5127" t="s">
        <v>65</v>
      </c>
      <c r="G5127" t="s">
        <v>73</v>
      </c>
      <c r="H5127" t="s">
        <v>71</v>
      </c>
      <c r="I5127" t="s">
        <v>67</v>
      </c>
      <c r="J5127">
        <v>6.5637522666375195E-2</v>
      </c>
      <c r="K5127">
        <f t="shared" si="92"/>
        <v>4</v>
      </c>
    </row>
    <row r="5128" spans="1:11" x14ac:dyDescent="0.2">
      <c r="A5128">
        <v>13</v>
      </c>
      <c r="B5128" t="s">
        <v>79</v>
      </c>
      <c r="C5128" t="s">
        <v>63</v>
      </c>
      <c r="D5128" t="s">
        <v>58</v>
      </c>
      <c r="E5128" t="s">
        <v>64</v>
      </c>
      <c r="F5128" t="s">
        <v>65</v>
      </c>
      <c r="G5128" t="s">
        <v>73</v>
      </c>
      <c r="H5128" t="s">
        <v>71</v>
      </c>
      <c r="I5128" t="s">
        <v>67</v>
      </c>
      <c r="J5128">
        <v>8.5023421871577895E-2</v>
      </c>
      <c r="K5128">
        <f t="shared" si="92"/>
        <v>4</v>
      </c>
    </row>
    <row r="5129" spans="1:11" x14ac:dyDescent="0.2">
      <c r="A5129">
        <v>14</v>
      </c>
      <c r="B5129" t="s">
        <v>79</v>
      </c>
      <c r="C5129" t="s">
        <v>63</v>
      </c>
      <c r="D5129" t="s">
        <v>58</v>
      </c>
      <c r="E5129" t="s">
        <v>64</v>
      </c>
      <c r="F5129" t="s">
        <v>65</v>
      </c>
      <c r="G5129" t="s">
        <v>73</v>
      </c>
      <c r="H5129" t="s">
        <v>71</v>
      </c>
      <c r="I5129" t="s">
        <v>67</v>
      </c>
      <c r="J5129">
        <v>9.8298716988570803E-2</v>
      </c>
      <c r="K5129">
        <f t="shared" si="92"/>
        <v>4</v>
      </c>
    </row>
    <row r="5130" spans="1:11" x14ac:dyDescent="0.2">
      <c r="A5130">
        <v>15</v>
      </c>
      <c r="B5130" t="s">
        <v>79</v>
      </c>
      <c r="C5130" t="s">
        <v>63</v>
      </c>
      <c r="D5130" t="s">
        <v>58</v>
      </c>
      <c r="E5130" t="s">
        <v>64</v>
      </c>
      <c r="F5130" t="s">
        <v>65</v>
      </c>
      <c r="G5130" t="s">
        <v>73</v>
      </c>
      <c r="H5130" t="s">
        <v>71</v>
      </c>
      <c r="I5130" t="s">
        <v>67</v>
      </c>
      <c r="J5130">
        <v>0.100695992200312</v>
      </c>
      <c r="K5130">
        <f t="shared" si="92"/>
        <v>4</v>
      </c>
    </row>
    <row r="5131" spans="1:11" x14ac:dyDescent="0.2">
      <c r="A5131">
        <v>16</v>
      </c>
      <c r="B5131" t="s">
        <v>79</v>
      </c>
      <c r="C5131" t="s">
        <v>63</v>
      </c>
      <c r="D5131" t="s">
        <v>58</v>
      </c>
      <c r="E5131" t="s">
        <v>64</v>
      </c>
      <c r="F5131" t="s">
        <v>65</v>
      </c>
      <c r="G5131" t="s">
        <v>73</v>
      </c>
      <c r="H5131" t="s">
        <v>71</v>
      </c>
      <c r="I5131" t="s">
        <v>67</v>
      </c>
      <c r="J5131">
        <v>9.8361522509495702E-2</v>
      </c>
      <c r="K5131">
        <f t="shared" si="92"/>
        <v>4</v>
      </c>
    </row>
    <row r="5132" spans="1:11" x14ac:dyDescent="0.2">
      <c r="A5132">
        <v>17</v>
      </c>
      <c r="B5132" t="s">
        <v>79</v>
      </c>
      <c r="C5132" t="s">
        <v>63</v>
      </c>
      <c r="D5132" t="s">
        <v>58</v>
      </c>
      <c r="E5132" t="s">
        <v>64</v>
      </c>
      <c r="F5132" t="s">
        <v>65</v>
      </c>
      <c r="G5132" t="s">
        <v>73</v>
      </c>
      <c r="H5132" t="s">
        <v>71</v>
      </c>
      <c r="I5132" t="s">
        <v>67</v>
      </c>
      <c r="J5132">
        <v>9.5043281085371703E-2</v>
      </c>
      <c r="K5132">
        <f t="shared" si="92"/>
        <v>4</v>
      </c>
    </row>
    <row r="5133" spans="1:11" x14ac:dyDescent="0.2">
      <c r="A5133">
        <v>18</v>
      </c>
      <c r="B5133" t="s">
        <v>79</v>
      </c>
      <c r="C5133" t="s">
        <v>63</v>
      </c>
      <c r="D5133" t="s">
        <v>58</v>
      </c>
      <c r="E5133" t="s">
        <v>64</v>
      </c>
      <c r="F5133" t="s">
        <v>65</v>
      </c>
      <c r="G5133" t="s">
        <v>73</v>
      </c>
      <c r="H5133" t="s">
        <v>71</v>
      </c>
      <c r="I5133" t="s">
        <v>67</v>
      </c>
      <c r="J5133">
        <v>9.2451980871266201E-2</v>
      </c>
      <c r="K5133">
        <f t="shared" si="92"/>
        <v>4</v>
      </c>
    </row>
    <row r="5134" spans="1:11" x14ac:dyDescent="0.2">
      <c r="A5134">
        <v>19</v>
      </c>
      <c r="B5134" t="s">
        <v>79</v>
      </c>
      <c r="C5134" t="s">
        <v>63</v>
      </c>
      <c r="D5134" t="s">
        <v>58</v>
      </c>
      <c r="E5134" t="s">
        <v>64</v>
      </c>
      <c r="F5134" t="s">
        <v>65</v>
      </c>
      <c r="G5134" t="s">
        <v>73</v>
      </c>
      <c r="H5134" t="s">
        <v>71</v>
      </c>
      <c r="I5134" t="s">
        <v>67</v>
      </c>
      <c r="J5134">
        <v>8.5134524887403903E-2</v>
      </c>
      <c r="K5134">
        <f t="shared" si="92"/>
        <v>4</v>
      </c>
    </row>
    <row r="5135" spans="1:11" x14ac:dyDescent="0.2">
      <c r="A5135">
        <v>20</v>
      </c>
      <c r="B5135" t="s">
        <v>79</v>
      </c>
      <c r="C5135" t="s">
        <v>63</v>
      </c>
      <c r="D5135" t="s">
        <v>58</v>
      </c>
      <c r="E5135" t="s">
        <v>64</v>
      </c>
      <c r="F5135" t="s">
        <v>65</v>
      </c>
      <c r="G5135" t="s">
        <v>73</v>
      </c>
      <c r="H5135" t="s">
        <v>71</v>
      </c>
      <c r="I5135" t="s">
        <v>67</v>
      </c>
      <c r="J5135">
        <v>6.3397982025045693E-2</v>
      </c>
      <c r="K5135">
        <f t="shared" si="92"/>
        <v>4</v>
      </c>
    </row>
    <row r="5136" spans="1:11" x14ac:dyDescent="0.2">
      <c r="A5136">
        <v>21</v>
      </c>
      <c r="B5136" t="s">
        <v>79</v>
      </c>
      <c r="C5136" t="s">
        <v>63</v>
      </c>
      <c r="D5136" t="s">
        <v>58</v>
      </c>
      <c r="E5136" t="s">
        <v>64</v>
      </c>
      <c r="F5136" t="s">
        <v>65</v>
      </c>
      <c r="G5136" t="s">
        <v>73</v>
      </c>
      <c r="H5136" t="s">
        <v>71</v>
      </c>
      <c r="I5136" t="s">
        <v>67</v>
      </c>
      <c r="J5136">
        <v>3.7231680259613098E-2</v>
      </c>
      <c r="K5136">
        <f t="shared" si="92"/>
        <v>4</v>
      </c>
    </row>
    <row r="5137" spans="1:11" x14ac:dyDescent="0.2">
      <c r="A5137">
        <v>22</v>
      </c>
      <c r="B5137" t="s">
        <v>79</v>
      </c>
      <c r="C5137" t="s">
        <v>63</v>
      </c>
      <c r="D5137" t="s">
        <v>58</v>
      </c>
      <c r="E5137" t="s">
        <v>64</v>
      </c>
      <c r="F5137" t="s">
        <v>65</v>
      </c>
      <c r="G5137" t="s">
        <v>73</v>
      </c>
      <c r="H5137" t="s">
        <v>71</v>
      </c>
      <c r="I5137" t="s">
        <v>67</v>
      </c>
      <c r="J5137">
        <v>1.6587621399040599E-2</v>
      </c>
      <c r="K5137">
        <f t="shared" si="92"/>
        <v>4</v>
      </c>
    </row>
    <row r="5138" spans="1:11" x14ac:dyDescent="0.2">
      <c r="A5138">
        <v>23</v>
      </c>
      <c r="B5138" t="s">
        <v>79</v>
      </c>
      <c r="C5138" t="s">
        <v>63</v>
      </c>
      <c r="D5138" t="s">
        <v>58</v>
      </c>
      <c r="E5138" t="s">
        <v>64</v>
      </c>
      <c r="F5138" t="s">
        <v>65</v>
      </c>
      <c r="G5138" t="s">
        <v>73</v>
      </c>
      <c r="H5138" t="s">
        <v>71</v>
      </c>
      <c r="I5138" t="s">
        <v>67</v>
      </c>
      <c r="J5138">
        <v>3.5769523848477799E-3</v>
      </c>
      <c r="K5138">
        <f t="shared" si="92"/>
        <v>4</v>
      </c>
    </row>
    <row r="5139" spans="1:11" x14ac:dyDescent="0.2">
      <c r="A5139">
        <v>24</v>
      </c>
      <c r="B5139" t="s">
        <v>79</v>
      </c>
      <c r="C5139" t="s">
        <v>63</v>
      </c>
      <c r="D5139" t="s">
        <v>58</v>
      </c>
      <c r="E5139" t="s">
        <v>64</v>
      </c>
      <c r="F5139" t="s">
        <v>65</v>
      </c>
      <c r="G5139" t="s">
        <v>73</v>
      </c>
      <c r="H5139" t="s">
        <v>71</v>
      </c>
      <c r="I5139" t="s">
        <v>67</v>
      </c>
      <c r="J5139" s="3">
        <v>6.1659795809351103E-5</v>
      </c>
      <c r="K5139">
        <f t="shared" si="92"/>
        <v>4</v>
      </c>
    </row>
    <row r="5140" spans="1:11" x14ac:dyDescent="0.2">
      <c r="A5140">
        <v>1</v>
      </c>
      <c r="B5140" t="s">
        <v>79</v>
      </c>
      <c r="C5140" t="s">
        <v>57</v>
      </c>
      <c r="D5140" t="s">
        <v>74</v>
      </c>
      <c r="E5140" t="s">
        <v>59</v>
      </c>
      <c r="F5140" t="s">
        <v>60</v>
      </c>
      <c r="G5140" t="s">
        <v>72</v>
      </c>
      <c r="H5140" t="s">
        <v>62</v>
      </c>
      <c r="I5140" t="s">
        <v>67</v>
      </c>
      <c r="J5140">
        <v>6.9000000000000006E-2</v>
      </c>
      <c r="K5140">
        <f t="shared" si="92"/>
        <v>4</v>
      </c>
    </row>
    <row r="5141" spans="1:11" x14ac:dyDescent="0.2">
      <c r="A5141">
        <v>2</v>
      </c>
      <c r="B5141" t="s">
        <v>79</v>
      </c>
      <c r="C5141" t="s">
        <v>57</v>
      </c>
      <c r="D5141" t="s">
        <v>74</v>
      </c>
      <c r="E5141" t="s">
        <v>59</v>
      </c>
      <c r="F5141" t="s">
        <v>60</v>
      </c>
      <c r="G5141" t="s">
        <v>72</v>
      </c>
      <c r="H5141" t="s">
        <v>62</v>
      </c>
      <c r="I5141" t="s">
        <v>67</v>
      </c>
      <c r="J5141">
        <v>4.8000000000000001E-2</v>
      </c>
      <c r="K5141">
        <f t="shared" si="92"/>
        <v>4</v>
      </c>
    </row>
    <row r="5142" spans="1:11" x14ac:dyDescent="0.2">
      <c r="A5142">
        <v>3</v>
      </c>
      <c r="B5142" t="s">
        <v>79</v>
      </c>
      <c r="C5142" t="s">
        <v>57</v>
      </c>
      <c r="D5142" t="s">
        <v>74</v>
      </c>
      <c r="E5142" t="s">
        <v>59</v>
      </c>
      <c r="F5142" t="s">
        <v>60</v>
      </c>
      <c r="G5142" t="s">
        <v>72</v>
      </c>
      <c r="H5142" t="s">
        <v>62</v>
      </c>
      <c r="I5142" t="s">
        <v>67</v>
      </c>
      <c r="J5142">
        <v>2.4E-2</v>
      </c>
      <c r="K5142">
        <f t="shared" si="92"/>
        <v>4</v>
      </c>
    </row>
    <row r="5143" spans="1:11" x14ac:dyDescent="0.2">
      <c r="A5143">
        <v>4</v>
      </c>
      <c r="B5143" t="s">
        <v>79</v>
      </c>
      <c r="C5143" t="s">
        <v>57</v>
      </c>
      <c r="D5143" t="s">
        <v>74</v>
      </c>
      <c r="E5143" t="s">
        <v>59</v>
      </c>
      <c r="F5143" t="s">
        <v>60</v>
      </c>
      <c r="G5143" t="s">
        <v>72</v>
      </c>
      <c r="H5143" t="s">
        <v>62</v>
      </c>
      <c r="I5143" t="s">
        <v>67</v>
      </c>
      <c r="J5143">
        <v>1.0999999999999999E-2</v>
      </c>
      <c r="K5143">
        <f t="shared" si="92"/>
        <v>4</v>
      </c>
    </row>
    <row r="5144" spans="1:11" x14ac:dyDescent="0.2">
      <c r="A5144">
        <v>5</v>
      </c>
      <c r="B5144" t="s">
        <v>79</v>
      </c>
      <c r="C5144" t="s">
        <v>57</v>
      </c>
      <c r="D5144" t="s">
        <v>74</v>
      </c>
      <c r="E5144" t="s">
        <v>59</v>
      </c>
      <c r="F5144" t="s">
        <v>60</v>
      </c>
      <c r="G5144" t="s">
        <v>72</v>
      </c>
      <c r="H5144" t="s">
        <v>62</v>
      </c>
      <c r="I5144" t="s">
        <v>67</v>
      </c>
      <c r="J5144">
        <v>6.0000000000000001E-3</v>
      </c>
      <c r="K5144">
        <f t="shared" si="92"/>
        <v>4</v>
      </c>
    </row>
    <row r="5145" spans="1:11" x14ac:dyDescent="0.2">
      <c r="A5145">
        <v>6</v>
      </c>
      <c r="B5145" t="s">
        <v>79</v>
      </c>
      <c r="C5145" t="s">
        <v>57</v>
      </c>
      <c r="D5145" t="s">
        <v>74</v>
      </c>
      <c r="E5145" t="s">
        <v>59</v>
      </c>
      <c r="F5145" t="s">
        <v>60</v>
      </c>
      <c r="G5145" t="s">
        <v>72</v>
      </c>
      <c r="H5145" t="s">
        <v>62</v>
      </c>
      <c r="I5145" t="s">
        <v>67</v>
      </c>
      <c r="J5145">
        <v>4.0000000000000001E-3</v>
      </c>
      <c r="K5145">
        <f t="shared" si="92"/>
        <v>4</v>
      </c>
    </row>
    <row r="5146" spans="1:11" x14ac:dyDescent="0.2">
      <c r="A5146">
        <v>7</v>
      </c>
      <c r="B5146" t="s">
        <v>79</v>
      </c>
      <c r="C5146" t="s">
        <v>57</v>
      </c>
      <c r="D5146" t="s">
        <v>74</v>
      </c>
      <c r="E5146" t="s">
        <v>59</v>
      </c>
      <c r="F5146" t="s">
        <v>60</v>
      </c>
      <c r="G5146" t="s">
        <v>72</v>
      </c>
      <c r="H5146" t="s">
        <v>62</v>
      </c>
      <c r="I5146" t="s">
        <v>67</v>
      </c>
      <c r="J5146">
        <v>5.0000000000000001E-3</v>
      </c>
      <c r="K5146">
        <f t="shared" si="92"/>
        <v>4</v>
      </c>
    </row>
    <row r="5147" spans="1:11" x14ac:dyDescent="0.2">
      <c r="A5147">
        <v>8</v>
      </c>
      <c r="B5147" t="s">
        <v>79</v>
      </c>
      <c r="C5147" t="s">
        <v>57</v>
      </c>
      <c r="D5147" t="s">
        <v>74</v>
      </c>
      <c r="E5147" t="s">
        <v>59</v>
      </c>
      <c r="F5147" t="s">
        <v>60</v>
      </c>
      <c r="G5147" t="s">
        <v>72</v>
      </c>
      <c r="H5147" t="s">
        <v>62</v>
      </c>
      <c r="I5147" t="s">
        <v>67</v>
      </c>
      <c r="J5147">
        <v>6.9999999999999897E-3</v>
      </c>
      <c r="K5147">
        <f t="shared" si="92"/>
        <v>4</v>
      </c>
    </row>
    <row r="5148" spans="1:11" x14ac:dyDescent="0.2">
      <c r="A5148">
        <v>9</v>
      </c>
      <c r="B5148" t="s">
        <v>79</v>
      </c>
      <c r="C5148" t="s">
        <v>57</v>
      </c>
      <c r="D5148" t="s">
        <v>74</v>
      </c>
      <c r="E5148" t="s">
        <v>59</v>
      </c>
      <c r="F5148" t="s">
        <v>60</v>
      </c>
      <c r="G5148" t="s">
        <v>72</v>
      </c>
      <c r="H5148" t="s">
        <v>62</v>
      </c>
      <c r="I5148" t="s">
        <v>67</v>
      </c>
      <c r="J5148">
        <v>1.0999999999999999E-2</v>
      </c>
      <c r="K5148">
        <f t="shared" si="92"/>
        <v>4</v>
      </c>
    </row>
    <row r="5149" spans="1:11" x14ac:dyDescent="0.2">
      <c r="A5149">
        <v>10</v>
      </c>
      <c r="B5149" t="s">
        <v>79</v>
      </c>
      <c r="C5149" t="s">
        <v>57</v>
      </c>
      <c r="D5149" t="s">
        <v>74</v>
      </c>
      <c r="E5149" t="s">
        <v>59</v>
      </c>
      <c r="F5149" t="s">
        <v>60</v>
      </c>
      <c r="G5149" t="s">
        <v>72</v>
      </c>
      <c r="H5149" t="s">
        <v>62</v>
      </c>
      <c r="I5149" t="s">
        <v>67</v>
      </c>
      <c r="J5149">
        <v>0.02</v>
      </c>
      <c r="K5149">
        <f t="shared" si="92"/>
        <v>4</v>
      </c>
    </row>
    <row r="5150" spans="1:11" x14ac:dyDescent="0.2">
      <c r="A5150">
        <v>11</v>
      </c>
      <c r="B5150" t="s">
        <v>79</v>
      </c>
      <c r="C5150" t="s">
        <v>57</v>
      </c>
      <c r="D5150" t="s">
        <v>74</v>
      </c>
      <c r="E5150" t="s">
        <v>59</v>
      </c>
      <c r="F5150" t="s">
        <v>60</v>
      </c>
      <c r="G5150" t="s">
        <v>72</v>
      </c>
      <c r="H5150" t="s">
        <v>62</v>
      </c>
      <c r="I5150" t="s">
        <v>67</v>
      </c>
      <c r="J5150">
        <v>3.1E-2</v>
      </c>
      <c r="K5150">
        <f t="shared" si="92"/>
        <v>4</v>
      </c>
    </row>
    <row r="5151" spans="1:11" x14ac:dyDescent="0.2">
      <c r="A5151">
        <v>12</v>
      </c>
      <c r="B5151" t="s">
        <v>79</v>
      </c>
      <c r="C5151" t="s">
        <v>57</v>
      </c>
      <c r="D5151" t="s">
        <v>74</v>
      </c>
      <c r="E5151" t="s">
        <v>59</v>
      </c>
      <c r="F5151" t="s">
        <v>60</v>
      </c>
      <c r="G5151" t="s">
        <v>72</v>
      </c>
      <c r="H5151" t="s">
        <v>62</v>
      </c>
      <c r="I5151" t="s">
        <v>67</v>
      </c>
      <c r="J5151">
        <v>0.04</v>
      </c>
      <c r="K5151">
        <f t="shared" si="92"/>
        <v>4</v>
      </c>
    </row>
    <row r="5152" spans="1:11" x14ac:dyDescent="0.2">
      <c r="A5152">
        <v>13</v>
      </c>
      <c r="B5152" t="s">
        <v>79</v>
      </c>
      <c r="C5152" t="s">
        <v>57</v>
      </c>
      <c r="D5152" t="s">
        <v>74</v>
      </c>
      <c r="E5152" t="s">
        <v>59</v>
      </c>
      <c r="F5152" t="s">
        <v>60</v>
      </c>
      <c r="G5152" t="s">
        <v>72</v>
      </c>
      <c r="H5152" t="s">
        <v>62</v>
      </c>
      <c r="I5152" t="s">
        <v>67</v>
      </c>
      <c r="J5152">
        <v>4.0999999999999898E-2</v>
      </c>
      <c r="K5152">
        <f t="shared" si="92"/>
        <v>4</v>
      </c>
    </row>
    <row r="5153" spans="1:11" x14ac:dyDescent="0.2">
      <c r="A5153">
        <v>14</v>
      </c>
      <c r="B5153" t="s">
        <v>79</v>
      </c>
      <c r="C5153" t="s">
        <v>57</v>
      </c>
      <c r="D5153" t="s">
        <v>74</v>
      </c>
      <c r="E5153" t="s">
        <v>59</v>
      </c>
      <c r="F5153" t="s">
        <v>60</v>
      </c>
      <c r="G5153" t="s">
        <v>72</v>
      </c>
      <c r="H5153" t="s">
        <v>62</v>
      </c>
      <c r="I5153" t="s">
        <v>67</v>
      </c>
      <c r="J5153">
        <v>4.2000000000000003E-2</v>
      </c>
      <c r="K5153">
        <f t="shared" si="92"/>
        <v>4</v>
      </c>
    </row>
    <row r="5154" spans="1:11" x14ac:dyDescent="0.2">
      <c r="A5154">
        <v>15</v>
      </c>
      <c r="B5154" t="s">
        <v>79</v>
      </c>
      <c r="C5154" t="s">
        <v>57</v>
      </c>
      <c r="D5154" t="s">
        <v>74</v>
      </c>
      <c r="E5154" t="s">
        <v>59</v>
      </c>
      <c r="F5154" t="s">
        <v>60</v>
      </c>
      <c r="G5154" t="s">
        <v>72</v>
      </c>
      <c r="H5154" t="s">
        <v>62</v>
      </c>
      <c r="I5154" t="s">
        <v>67</v>
      </c>
      <c r="J5154">
        <v>3.9E-2</v>
      </c>
      <c r="K5154">
        <f t="shared" si="92"/>
        <v>4</v>
      </c>
    </row>
    <row r="5155" spans="1:11" x14ac:dyDescent="0.2">
      <c r="A5155">
        <v>16</v>
      </c>
      <c r="B5155" t="s">
        <v>79</v>
      </c>
      <c r="C5155" t="s">
        <v>57</v>
      </c>
      <c r="D5155" t="s">
        <v>74</v>
      </c>
      <c r="E5155" t="s">
        <v>59</v>
      </c>
      <c r="F5155" t="s">
        <v>60</v>
      </c>
      <c r="G5155" t="s">
        <v>72</v>
      </c>
      <c r="H5155" t="s">
        <v>62</v>
      </c>
      <c r="I5155" t="s">
        <v>67</v>
      </c>
      <c r="J5155">
        <v>0.04</v>
      </c>
      <c r="K5155">
        <f t="shared" si="92"/>
        <v>4</v>
      </c>
    </row>
    <row r="5156" spans="1:11" x14ac:dyDescent="0.2">
      <c r="A5156">
        <v>17</v>
      </c>
      <c r="B5156" t="s">
        <v>79</v>
      </c>
      <c r="C5156" t="s">
        <v>57</v>
      </c>
      <c r="D5156" t="s">
        <v>74</v>
      </c>
      <c r="E5156" t="s">
        <v>59</v>
      </c>
      <c r="F5156" t="s">
        <v>60</v>
      </c>
      <c r="G5156" t="s">
        <v>72</v>
      </c>
      <c r="H5156" t="s">
        <v>62</v>
      </c>
      <c r="I5156" t="s">
        <v>67</v>
      </c>
      <c r="J5156">
        <v>5.0999999999999997E-2</v>
      </c>
      <c r="K5156">
        <f t="shared" si="92"/>
        <v>4</v>
      </c>
    </row>
    <row r="5157" spans="1:11" x14ac:dyDescent="0.2">
      <c r="A5157">
        <v>18</v>
      </c>
      <c r="B5157" t="s">
        <v>79</v>
      </c>
      <c r="C5157" t="s">
        <v>57</v>
      </c>
      <c r="D5157" t="s">
        <v>74</v>
      </c>
      <c r="E5157" t="s">
        <v>59</v>
      </c>
      <c r="F5157" t="s">
        <v>60</v>
      </c>
      <c r="G5157" t="s">
        <v>72</v>
      </c>
      <c r="H5157" t="s">
        <v>62</v>
      </c>
      <c r="I5157" t="s">
        <v>67</v>
      </c>
      <c r="J5157">
        <v>0.06</v>
      </c>
      <c r="K5157">
        <f t="shared" si="92"/>
        <v>4</v>
      </c>
    </row>
    <row r="5158" spans="1:11" x14ac:dyDescent="0.2">
      <c r="A5158">
        <v>19</v>
      </c>
      <c r="B5158" t="s">
        <v>79</v>
      </c>
      <c r="C5158" t="s">
        <v>57</v>
      </c>
      <c r="D5158" t="s">
        <v>74</v>
      </c>
      <c r="E5158" t="s">
        <v>59</v>
      </c>
      <c r="F5158" t="s">
        <v>60</v>
      </c>
      <c r="G5158" t="s">
        <v>72</v>
      </c>
      <c r="H5158" t="s">
        <v>62</v>
      </c>
      <c r="I5158" t="s">
        <v>67</v>
      </c>
      <c r="J5158">
        <v>6.8000000000000005E-2</v>
      </c>
      <c r="K5158">
        <f t="shared" si="92"/>
        <v>4</v>
      </c>
    </row>
    <row r="5159" spans="1:11" x14ac:dyDescent="0.2">
      <c r="A5159">
        <v>20</v>
      </c>
      <c r="B5159" t="s">
        <v>79</v>
      </c>
      <c r="C5159" t="s">
        <v>57</v>
      </c>
      <c r="D5159" t="s">
        <v>74</v>
      </c>
      <c r="E5159" t="s">
        <v>59</v>
      </c>
      <c r="F5159" t="s">
        <v>60</v>
      </c>
      <c r="G5159" t="s">
        <v>72</v>
      </c>
      <c r="H5159" t="s">
        <v>62</v>
      </c>
      <c r="I5159" t="s">
        <v>67</v>
      </c>
      <c r="J5159">
        <v>7.1999999999999995E-2</v>
      </c>
      <c r="K5159">
        <f t="shared" si="92"/>
        <v>4</v>
      </c>
    </row>
    <row r="5160" spans="1:11" x14ac:dyDescent="0.2">
      <c r="A5160">
        <v>21</v>
      </c>
      <c r="B5160" t="s">
        <v>79</v>
      </c>
      <c r="C5160" t="s">
        <v>57</v>
      </c>
      <c r="D5160" t="s">
        <v>74</v>
      </c>
      <c r="E5160" t="s">
        <v>59</v>
      </c>
      <c r="F5160" t="s">
        <v>60</v>
      </c>
      <c r="G5160" t="s">
        <v>72</v>
      </c>
      <c r="H5160" t="s">
        <v>62</v>
      </c>
      <c r="I5160" t="s">
        <v>67</v>
      </c>
      <c r="J5160">
        <v>7.5999999999999998E-2</v>
      </c>
      <c r="K5160">
        <f t="shared" si="92"/>
        <v>4</v>
      </c>
    </row>
    <row r="5161" spans="1:11" x14ac:dyDescent="0.2">
      <c r="A5161">
        <v>22</v>
      </c>
      <c r="B5161" t="s">
        <v>79</v>
      </c>
      <c r="C5161" t="s">
        <v>57</v>
      </c>
      <c r="D5161" t="s">
        <v>74</v>
      </c>
      <c r="E5161" t="s">
        <v>59</v>
      </c>
      <c r="F5161" t="s">
        <v>60</v>
      </c>
      <c r="G5161" t="s">
        <v>72</v>
      </c>
      <c r="H5161" t="s">
        <v>62</v>
      </c>
      <c r="I5161" t="s">
        <v>67</v>
      </c>
      <c r="J5161">
        <v>7.8E-2</v>
      </c>
      <c r="K5161">
        <f t="shared" si="92"/>
        <v>4</v>
      </c>
    </row>
    <row r="5162" spans="1:11" x14ac:dyDescent="0.2">
      <c r="A5162">
        <v>23</v>
      </c>
      <c r="B5162" t="s">
        <v>79</v>
      </c>
      <c r="C5162" t="s">
        <v>57</v>
      </c>
      <c r="D5162" t="s">
        <v>74</v>
      </c>
      <c r="E5162" t="s">
        <v>59</v>
      </c>
      <c r="F5162" t="s">
        <v>60</v>
      </c>
      <c r="G5162" t="s">
        <v>72</v>
      </c>
      <c r="H5162" t="s">
        <v>62</v>
      </c>
      <c r="I5162" t="s">
        <v>67</v>
      </c>
      <c r="J5162">
        <v>7.9000000000000001E-2</v>
      </c>
      <c r="K5162">
        <f t="shared" si="92"/>
        <v>4</v>
      </c>
    </row>
    <row r="5163" spans="1:11" x14ac:dyDescent="0.2">
      <c r="A5163">
        <v>24</v>
      </c>
      <c r="B5163" t="s">
        <v>79</v>
      </c>
      <c r="C5163" t="s">
        <v>57</v>
      </c>
      <c r="D5163" t="s">
        <v>74</v>
      </c>
      <c r="E5163" t="s">
        <v>59</v>
      </c>
      <c r="F5163" t="s">
        <v>60</v>
      </c>
      <c r="G5163" t="s">
        <v>72</v>
      </c>
      <c r="H5163" t="s">
        <v>62</v>
      </c>
      <c r="I5163" t="s">
        <v>67</v>
      </c>
      <c r="J5163">
        <v>7.8E-2</v>
      </c>
      <c r="K5163">
        <f t="shared" si="92"/>
        <v>4</v>
      </c>
    </row>
    <row r="5164" spans="1:11" x14ac:dyDescent="0.2">
      <c r="A5164">
        <v>1</v>
      </c>
      <c r="B5164" t="s">
        <v>79</v>
      </c>
      <c r="C5164" t="s">
        <v>63</v>
      </c>
      <c r="D5164" t="s">
        <v>74</v>
      </c>
      <c r="E5164" t="s">
        <v>59</v>
      </c>
      <c r="F5164" t="s">
        <v>60</v>
      </c>
      <c r="G5164" t="s">
        <v>72</v>
      </c>
      <c r="H5164" t="s">
        <v>62</v>
      </c>
      <c r="I5164" t="s">
        <v>67</v>
      </c>
      <c r="J5164">
        <v>6.9000000000000006E-2</v>
      </c>
      <c r="K5164">
        <f t="shared" si="92"/>
        <v>4</v>
      </c>
    </row>
    <row r="5165" spans="1:11" x14ac:dyDescent="0.2">
      <c r="A5165">
        <v>2</v>
      </c>
      <c r="B5165" t="s">
        <v>79</v>
      </c>
      <c r="C5165" t="s">
        <v>63</v>
      </c>
      <c r="D5165" t="s">
        <v>74</v>
      </c>
      <c r="E5165" t="s">
        <v>59</v>
      </c>
      <c r="F5165" t="s">
        <v>60</v>
      </c>
      <c r="G5165" t="s">
        <v>72</v>
      </c>
      <c r="H5165" t="s">
        <v>62</v>
      </c>
      <c r="I5165" t="s">
        <v>67</v>
      </c>
      <c r="J5165">
        <v>4.8000000000000001E-2</v>
      </c>
      <c r="K5165">
        <f t="shared" si="92"/>
        <v>4</v>
      </c>
    </row>
    <row r="5166" spans="1:11" x14ac:dyDescent="0.2">
      <c r="A5166">
        <v>3</v>
      </c>
      <c r="B5166" t="s">
        <v>79</v>
      </c>
      <c r="C5166" t="s">
        <v>63</v>
      </c>
      <c r="D5166" t="s">
        <v>74</v>
      </c>
      <c r="E5166" t="s">
        <v>59</v>
      </c>
      <c r="F5166" t="s">
        <v>60</v>
      </c>
      <c r="G5166" t="s">
        <v>72</v>
      </c>
      <c r="H5166" t="s">
        <v>62</v>
      </c>
      <c r="I5166" t="s">
        <v>67</v>
      </c>
      <c r="J5166">
        <v>2.4E-2</v>
      </c>
      <c r="K5166">
        <f t="shared" si="92"/>
        <v>4</v>
      </c>
    </row>
    <row r="5167" spans="1:11" x14ac:dyDescent="0.2">
      <c r="A5167">
        <v>4</v>
      </c>
      <c r="B5167" t="s">
        <v>79</v>
      </c>
      <c r="C5167" t="s">
        <v>63</v>
      </c>
      <c r="D5167" t="s">
        <v>74</v>
      </c>
      <c r="E5167" t="s">
        <v>59</v>
      </c>
      <c r="F5167" t="s">
        <v>60</v>
      </c>
      <c r="G5167" t="s">
        <v>72</v>
      </c>
      <c r="H5167" t="s">
        <v>62</v>
      </c>
      <c r="I5167" t="s">
        <v>67</v>
      </c>
      <c r="J5167">
        <v>1.0999999999999999E-2</v>
      </c>
      <c r="K5167">
        <f t="shared" si="92"/>
        <v>4</v>
      </c>
    </row>
    <row r="5168" spans="1:11" x14ac:dyDescent="0.2">
      <c r="A5168">
        <v>5</v>
      </c>
      <c r="B5168" t="s">
        <v>79</v>
      </c>
      <c r="C5168" t="s">
        <v>63</v>
      </c>
      <c r="D5168" t="s">
        <v>74</v>
      </c>
      <c r="E5168" t="s">
        <v>59</v>
      </c>
      <c r="F5168" t="s">
        <v>60</v>
      </c>
      <c r="G5168" t="s">
        <v>72</v>
      </c>
      <c r="H5168" t="s">
        <v>62</v>
      </c>
      <c r="I5168" t="s">
        <v>67</v>
      </c>
      <c r="J5168">
        <v>6.0000000000000001E-3</v>
      </c>
      <c r="K5168">
        <f t="shared" si="92"/>
        <v>4</v>
      </c>
    </row>
    <row r="5169" spans="1:11" x14ac:dyDescent="0.2">
      <c r="A5169">
        <v>6</v>
      </c>
      <c r="B5169" t="s">
        <v>79</v>
      </c>
      <c r="C5169" t="s">
        <v>63</v>
      </c>
      <c r="D5169" t="s">
        <v>74</v>
      </c>
      <c r="E5169" t="s">
        <v>59</v>
      </c>
      <c r="F5169" t="s">
        <v>60</v>
      </c>
      <c r="G5169" t="s">
        <v>72</v>
      </c>
      <c r="H5169" t="s">
        <v>62</v>
      </c>
      <c r="I5169" t="s">
        <v>67</v>
      </c>
      <c r="J5169">
        <v>4.0000000000000001E-3</v>
      </c>
      <c r="K5169">
        <f t="shared" si="92"/>
        <v>4</v>
      </c>
    </row>
    <row r="5170" spans="1:11" x14ac:dyDescent="0.2">
      <c r="A5170">
        <v>7</v>
      </c>
      <c r="B5170" t="s">
        <v>79</v>
      </c>
      <c r="C5170" t="s">
        <v>63</v>
      </c>
      <c r="D5170" t="s">
        <v>74</v>
      </c>
      <c r="E5170" t="s">
        <v>59</v>
      </c>
      <c r="F5170" t="s">
        <v>60</v>
      </c>
      <c r="G5170" t="s">
        <v>72</v>
      </c>
      <c r="H5170" t="s">
        <v>62</v>
      </c>
      <c r="I5170" t="s">
        <v>67</v>
      </c>
      <c r="J5170">
        <v>5.0000000000000001E-3</v>
      </c>
      <c r="K5170">
        <f t="shared" si="92"/>
        <v>4</v>
      </c>
    </row>
    <row r="5171" spans="1:11" x14ac:dyDescent="0.2">
      <c r="A5171">
        <v>8</v>
      </c>
      <c r="B5171" t="s">
        <v>79</v>
      </c>
      <c r="C5171" t="s">
        <v>63</v>
      </c>
      <c r="D5171" t="s">
        <v>74</v>
      </c>
      <c r="E5171" t="s">
        <v>59</v>
      </c>
      <c r="F5171" t="s">
        <v>60</v>
      </c>
      <c r="G5171" t="s">
        <v>72</v>
      </c>
      <c r="H5171" t="s">
        <v>62</v>
      </c>
      <c r="I5171" t="s">
        <v>67</v>
      </c>
      <c r="J5171">
        <v>6.9999999999999897E-3</v>
      </c>
      <c r="K5171">
        <f t="shared" si="92"/>
        <v>4</v>
      </c>
    </row>
    <row r="5172" spans="1:11" x14ac:dyDescent="0.2">
      <c r="A5172">
        <v>9</v>
      </c>
      <c r="B5172" t="s">
        <v>79</v>
      </c>
      <c r="C5172" t="s">
        <v>63</v>
      </c>
      <c r="D5172" t="s">
        <v>74</v>
      </c>
      <c r="E5172" t="s">
        <v>59</v>
      </c>
      <c r="F5172" t="s">
        <v>60</v>
      </c>
      <c r="G5172" t="s">
        <v>72</v>
      </c>
      <c r="H5172" t="s">
        <v>62</v>
      </c>
      <c r="I5172" t="s">
        <v>67</v>
      </c>
      <c r="J5172">
        <v>1.0999999999999999E-2</v>
      </c>
      <c r="K5172">
        <f t="shared" si="92"/>
        <v>4</v>
      </c>
    </row>
    <row r="5173" spans="1:11" x14ac:dyDescent="0.2">
      <c r="A5173">
        <v>10</v>
      </c>
      <c r="B5173" t="s">
        <v>79</v>
      </c>
      <c r="C5173" t="s">
        <v>63</v>
      </c>
      <c r="D5173" t="s">
        <v>74</v>
      </c>
      <c r="E5173" t="s">
        <v>59</v>
      </c>
      <c r="F5173" t="s">
        <v>60</v>
      </c>
      <c r="G5173" t="s">
        <v>72</v>
      </c>
      <c r="H5173" t="s">
        <v>62</v>
      </c>
      <c r="I5173" t="s">
        <v>67</v>
      </c>
      <c r="J5173">
        <v>0.02</v>
      </c>
      <c r="K5173">
        <f t="shared" si="92"/>
        <v>4</v>
      </c>
    </row>
    <row r="5174" spans="1:11" x14ac:dyDescent="0.2">
      <c r="A5174">
        <v>11</v>
      </c>
      <c r="B5174" t="s">
        <v>79</v>
      </c>
      <c r="C5174" t="s">
        <v>63</v>
      </c>
      <c r="D5174" t="s">
        <v>74</v>
      </c>
      <c r="E5174" t="s">
        <v>59</v>
      </c>
      <c r="F5174" t="s">
        <v>60</v>
      </c>
      <c r="G5174" t="s">
        <v>72</v>
      </c>
      <c r="H5174" t="s">
        <v>62</v>
      </c>
      <c r="I5174" t="s">
        <v>67</v>
      </c>
      <c r="J5174">
        <v>3.1E-2</v>
      </c>
      <c r="K5174">
        <f t="shared" si="92"/>
        <v>4</v>
      </c>
    </row>
    <row r="5175" spans="1:11" x14ac:dyDescent="0.2">
      <c r="A5175">
        <v>12</v>
      </c>
      <c r="B5175" t="s">
        <v>79</v>
      </c>
      <c r="C5175" t="s">
        <v>63</v>
      </c>
      <c r="D5175" t="s">
        <v>74</v>
      </c>
      <c r="E5175" t="s">
        <v>59</v>
      </c>
      <c r="F5175" t="s">
        <v>60</v>
      </c>
      <c r="G5175" t="s">
        <v>72</v>
      </c>
      <c r="H5175" t="s">
        <v>62</v>
      </c>
      <c r="I5175" t="s">
        <v>67</v>
      </c>
      <c r="J5175">
        <v>0.04</v>
      </c>
      <c r="K5175">
        <f t="shared" si="92"/>
        <v>4</v>
      </c>
    </row>
    <row r="5176" spans="1:11" x14ac:dyDescent="0.2">
      <c r="A5176">
        <v>13</v>
      </c>
      <c r="B5176" t="s">
        <v>79</v>
      </c>
      <c r="C5176" t="s">
        <v>63</v>
      </c>
      <c r="D5176" t="s">
        <v>74</v>
      </c>
      <c r="E5176" t="s">
        <v>59</v>
      </c>
      <c r="F5176" t="s">
        <v>60</v>
      </c>
      <c r="G5176" t="s">
        <v>72</v>
      </c>
      <c r="H5176" t="s">
        <v>62</v>
      </c>
      <c r="I5176" t="s">
        <v>67</v>
      </c>
      <c r="J5176">
        <v>4.0999999999999898E-2</v>
      </c>
      <c r="K5176">
        <f t="shared" si="92"/>
        <v>4</v>
      </c>
    </row>
    <row r="5177" spans="1:11" x14ac:dyDescent="0.2">
      <c r="A5177">
        <v>14</v>
      </c>
      <c r="B5177" t="s">
        <v>79</v>
      </c>
      <c r="C5177" t="s">
        <v>63</v>
      </c>
      <c r="D5177" t="s">
        <v>74</v>
      </c>
      <c r="E5177" t="s">
        <v>59</v>
      </c>
      <c r="F5177" t="s">
        <v>60</v>
      </c>
      <c r="G5177" t="s">
        <v>72</v>
      </c>
      <c r="H5177" t="s">
        <v>62</v>
      </c>
      <c r="I5177" t="s">
        <v>67</v>
      </c>
      <c r="J5177">
        <v>4.2000000000000003E-2</v>
      </c>
      <c r="K5177">
        <f t="shared" si="92"/>
        <v>4</v>
      </c>
    </row>
    <row r="5178" spans="1:11" x14ac:dyDescent="0.2">
      <c r="A5178">
        <v>15</v>
      </c>
      <c r="B5178" t="s">
        <v>79</v>
      </c>
      <c r="C5178" t="s">
        <v>63</v>
      </c>
      <c r="D5178" t="s">
        <v>74</v>
      </c>
      <c r="E5178" t="s">
        <v>59</v>
      </c>
      <c r="F5178" t="s">
        <v>60</v>
      </c>
      <c r="G5178" t="s">
        <v>72</v>
      </c>
      <c r="H5178" t="s">
        <v>62</v>
      </c>
      <c r="I5178" t="s">
        <v>67</v>
      </c>
      <c r="J5178">
        <v>3.9E-2</v>
      </c>
      <c r="K5178">
        <f t="shared" si="92"/>
        <v>4</v>
      </c>
    </row>
    <row r="5179" spans="1:11" x14ac:dyDescent="0.2">
      <c r="A5179">
        <v>16</v>
      </c>
      <c r="B5179" t="s">
        <v>79</v>
      </c>
      <c r="C5179" t="s">
        <v>63</v>
      </c>
      <c r="D5179" t="s">
        <v>74</v>
      </c>
      <c r="E5179" t="s">
        <v>59</v>
      </c>
      <c r="F5179" t="s">
        <v>60</v>
      </c>
      <c r="G5179" t="s">
        <v>72</v>
      </c>
      <c r="H5179" t="s">
        <v>62</v>
      </c>
      <c r="I5179" t="s">
        <v>67</v>
      </c>
      <c r="J5179">
        <v>0.04</v>
      </c>
      <c r="K5179">
        <f t="shared" si="92"/>
        <v>4</v>
      </c>
    </row>
    <row r="5180" spans="1:11" x14ac:dyDescent="0.2">
      <c r="A5180">
        <v>17</v>
      </c>
      <c r="B5180" t="s">
        <v>79</v>
      </c>
      <c r="C5180" t="s">
        <v>63</v>
      </c>
      <c r="D5180" t="s">
        <v>74</v>
      </c>
      <c r="E5180" t="s">
        <v>59</v>
      </c>
      <c r="F5180" t="s">
        <v>60</v>
      </c>
      <c r="G5180" t="s">
        <v>72</v>
      </c>
      <c r="H5180" t="s">
        <v>62</v>
      </c>
      <c r="I5180" t="s">
        <v>67</v>
      </c>
      <c r="J5180">
        <v>5.0999999999999997E-2</v>
      </c>
      <c r="K5180">
        <f t="shared" si="92"/>
        <v>4</v>
      </c>
    </row>
    <row r="5181" spans="1:11" x14ac:dyDescent="0.2">
      <c r="A5181">
        <v>18</v>
      </c>
      <c r="B5181" t="s">
        <v>79</v>
      </c>
      <c r="C5181" t="s">
        <v>63</v>
      </c>
      <c r="D5181" t="s">
        <v>74</v>
      </c>
      <c r="E5181" t="s">
        <v>59</v>
      </c>
      <c r="F5181" t="s">
        <v>60</v>
      </c>
      <c r="G5181" t="s">
        <v>72</v>
      </c>
      <c r="H5181" t="s">
        <v>62</v>
      </c>
      <c r="I5181" t="s">
        <v>67</v>
      </c>
      <c r="J5181">
        <v>0.06</v>
      </c>
      <c r="K5181">
        <f t="shared" si="92"/>
        <v>4</v>
      </c>
    </row>
    <row r="5182" spans="1:11" x14ac:dyDescent="0.2">
      <c r="A5182">
        <v>19</v>
      </c>
      <c r="B5182" t="s">
        <v>79</v>
      </c>
      <c r="C5182" t="s">
        <v>63</v>
      </c>
      <c r="D5182" t="s">
        <v>74</v>
      </c>
      <c r="E5182" t="s">
        <v>59</v>
      </c>
      <c r="F5182" t="s">
        <v>60</v>
      </c>
      <c r="G5182" t="s">
        <v>72</v>
      </c>
      <c r="H5182" t="s">
        <v>62</v>
      </c>
      <c r="I5182" t="s">
        <v>67</v>
      </c>
      <c r="J5182">
        <v>6.8000000000000005E-2</v>
      </c>
      <c r="K5182">
        <f t="shared" si="92"/>
        <v>4</v>
      </c>
    </row>
    <row r="5183" spans="1:11" x14ac:dyDescent="0.2">
      <c r="A5183">
        <v>20</v>
      </c>
      <c r="B5183" t="s">
        <v>79</v>
      </c>
      <c r="C5183" t="s">
        <v>63</v>
      </c>
      <c r="D5183" t="s">
        <v>74</v>
      </c>
      <c r="E5183" t="s">
        <v>59</v>
      </c>
      <c r="F5183" t="s">
        <v>60</v>
      </c>
      <c r="G5183" t="s">
        <v>72</v>
      </c>
      <c r="H5183" t="s">
        <v>62</v>
      </c>
      <c r="I5183" t="s">
        <v>67</v>
      </c>
      <c r="J5183">
        <v>7.1999999999999995E-2</v>
      </c>
      <c r="K5183">
        <f t="shared" si="92"/>
        <v>4</v>
      </c>
    </row>
    <row r="5184" spans="1:11" x14ac:dyDescent="0.2">
      <c r="A5184">
        <v>21</v>
      </c>
      <c r="B5184" t="s">
        <v>79</v>
      </c>
      <c r="C5184" t="s">
        <v>63</v>
      </c>
      <c r="D5184" t="s">
        <v>74</v>
      </c>
      <c r="E5184" t="s">
        <v>59</v>
      </c>
      <c r="F5184" t="s">
        <v>60</v>
      </c>
      <c r="G5184" t="s">
        <v>72</v>
      </c>
      <c r="H5184" t="s">
        <v>62</v>
      </c>
      <c r="I5184" t="s">
        <v>67</v>
      </c>
      <c r="J5184">
        <v>7.5999999999999998E-2</v>
      </c>
      <c r="K5184">
        <f t="shared" si="92"/>
        <v>4</v>
      </c>
    </row>
    <row r="5185" spans="1:11" x14ac:dyDescent="0.2">
      <c r="A5185">
        <v>22</v>
      </c>
      <c r="B5185" t="s">
        <v>79</v>
      </c>
      <c r="C5185" t="s">
        <v>63</v>
      </c>
      <c r="D5185" t="s">
        <v>74</v>
      </c>
      <c r="E5185" t="s">
        <v>59</v>
      </c>
      <c r="F5185" t="s">
        <v>60</v>
      </c>
      <c r="G5185" t="s">
        <v>72</v>
      </c>
      <c r="H5185" t="s">
        <v>62</v>
      </c>
      <c r="I5185" t="s">
        <v>67</v>
      </c>
      <c r="J5185">
        <v>7.8E-2</v>
      </c>
      <c r="K5185">
        <f t="shared" si="92"/>
        <v>4</v>
      </c>
    </row>
    <row r="5186" spans="1:11" x14ac:dyDescent="0.2">
      <c r="A5186">
        <v>23</v>
      </c>
      <c r="B5186" t="s">
        <v>79</v>
      </c>
      <c r="C5186" t="s">
        <v>63</v>
      </c>
      <c r="D5186" t="s">
        <v>74</v>
      </c>
      <c r="E5186" t="s">
        <v>59</v>
      </c>
      <c r="F5186" t="s">
        <v>60</v>
      </c>
      <c r="G5186" t="s">
        <v>72</v>
      </c>
      <c r="H5186" t="s">
        <v>62</v>
      </c>
      <c r="I5186" t="s">
        <v>67</v>
      </c>
      <c r="J5186">
        <v>7.9000000000000001E-2</v>
      </c>
      <c r="K5186">
        <f t="shared" si="92"/>
        <v>4</v>
      </c>
    </row>
    <row r="5187" spans="1:11" x14ac:dyDescent="0.2">
      <c r="A5187">
        <v>24</v>
      </c>
      <c r="B5187" t="s">
        <v>79</v>
      </c>
      <c r="C5187" t="s">
        <v>63</v>
      </c>
      <c r="D5187" t="s">
        <v>74</v>
      </c>
      <c r="E5187" t="s">
        <v>59</v>
      </c>
      <c r="F5187" t="s">
        <v>60</v>
      </c>
      <c r="G5187" t="s">
        <v>72</v>
      </c>
      <c r="H5187" t="s">
        <v>62</v>
      </c>
      <c r="I5187" t="s">
        <v>67</v>
      </c>
      <c r="J5187">
        <v>7.8E-2</v>
      </c>
      <c r="K5187">
        <f t="shared" si="92"/>
        <v>4</v>
      </c>
    </row>
    <row r="5188" spans="1:11" x14ac:dyDescent="0.2">
      <c r="A5188">
        <v>1</v>
      </c>
      <c r="B5188" t="s">
        <v>79</v>
      </c>
      <c r="C5188" t="s">
        <v>57</v>
      </c>
      <c r="D5188" t="s">
        <v>74</v>
      </c>
      <c r="E5188" t="s">
        <v>59</v>
      </c>
      <c r="F5188" t="s">
        <v>65</v>
      </c>
      <c r="G5188" t="s">
        <v>72</v>
      </c>
      <c r="H5188" t="s">
        <v>62</v>
      </c>
      <c r="I5188" t="s">
        <v>67</v>
      </c>
      <c r="J5188">
        <v>6.9000000000000006E-2</v>
      </c>
      <c r="K5188">
        <f t="shared" ref="K5188:K5251" si="93">MONTH(1&amp;B5188)</f>
        <v>4</v>
      </c>
    </row>
    <row r="5189" spans="1:11" x14ac:dyDescent="0.2">
      <c r="A5189">
        <v>2</v>
      </c>
      <c r="B5189" t="s">
        <v>79</v>
      </c>
      <c r="C5189" t="s">
        <v>57</v>
      </c>
      <c r="D5189" t="s">
        <v>74</v>
      </c>
      <c r="E5189" t="s">
        <v>59</v>
      </c>
      <c r="F5189" t="s">
        <v>65</v>
      </c>
      <c r="G5189" t="s">
        <v>72</v>
      </c>
      <c r="H5189" t="s">
        <v>62</v>
      </c>
      <c r="I5189" t="s">
        <v>67</v>
      </c>
      <c r="J5189">
        <v>4.8000000000000001E-2</v>
      </c>
      <c r="K5189">
        <f t="shared" si="93"/>
        <v>4</v>
      </c>
    </row>
    <row r="5190" spans="1:11" x14ac:dyDescent="0.2">
      <c r="A5190">
        <v>3</v>
      </c>
      <c r="B5190" t="s">
        <v>79</v>
      </c>
      <c r="C5190" t="s">
        <v>57</v>
      </c>
      <c r="D5190" t="s">
        <v>74</v>
      </c>
      <c r="E5190" t="s">
        <v>59</v>
      </c>
      <c r="F5190" t="s">
        <v>65</v>
      </c>
      <c r="G5190" t="s">
        <v>72</v>
      </c>
      <c r="H5190" t="s">
        <v>62</v>
      </c>
      <c r="I5190" t="s">
        <v>67</v>
      </c>
      <c r="J5190">
        <v>2.4E-2</v>
      </c>
      <c r="K5190">
        <f t="shared" si="93"/>
        <v>4</v>
      </c>
    </row>
    <row r="5191" spans="1:11" x14ac:dyDescent="0.2">
      <c r="A5191">
        <v>4</v>
      </c>
      <c r="B5191" t="s">
        <v>79</v>
      </c>
      <c r="C5191" t="s">
        <v>57</v>
      </c>
      <c r="D5191" t="s">
        <v>74</v>
      </c>
      <c r="E5191" t="s">
        <v>59</v>
      </c>
      <c r="F5191" t="s">
        <v>65</v>
      </c>
      <c r="G5191" t="s">
        <v>72</v>
      </c>
      <c r="H5191" t="s">
        <v>62</v>
      </c>
      <c r="I5191" t="s">
        <v>67</v>
      </c>
      <c r="J5191">
        <v>1.0999999999999999E-2</v>
      </c>
      <c r="K5191">
        <f t="shared" si="93"/>
        <v>4</v>
      </c>
    </row>
    <row r="5192" spans="1:11" x14ac:dyDescent="0.2">
      <c r="A5192">
        <v>5</v>
      </c>
      <c r="B5192" t="s">
        <v>79</v>
      </c>
      <c r="C5192" t="s">
        <v>57</v>
      </c>
      <c r="D5192" t="s">
        <v>74</v>
      </c>
      <c r="E5192" t="s">
        <v>59</v>
      </c>
      <c r="F5192" t="s">
        <v>65</v>
      </c>
      <c r="G5192" t="s">
        <v>72</v>
      </c>
      <c r="H5192" t="s">
        <v>62</v>
      </c>
      <c r="I5192" t="s">
        <v>67</v>
      </c>
      <c r="J5192">
        <v>6.0000000000000001E-3</v>
      </c>
      <c r="K5192">
        <f t="shared" si="93"/>
        <v>4</v>
      </c>
    </row>
    <row r="5193" spans="1:11" x14ac:dyDescent="0.2">
      <c r="A5193">
        <v>6</v>
      </c>
      <c r="B5193" t="s">
        <v>79</v>
      </c>
      <c r="C5193" t="s">
        <v>57</v>
      </c>
      <c r="D5193" t="s">
        <v>74</v>
      </c>
      <c r="E5193" t="s">
        <v>59</v>
      </c>
      <c r="F5193" t="s">
        <v>65</v>
      </c>
      <c r="G5193" t="s">
        <v>72</v>
      </c>
      <c r="H5193" t="s">
        <v>62</v>
      </c>
      <c r="I5193" t="s">
        <v>67</v>
      </c>
      <c r="J5193">
        <v>4.0000000000000001E-3</v>
      </c>
      <c r="K5193">
        <f t="shared" si="93"/>
        <v>4</v>
      </c>
    </row>
    <row r="5194" spans="1:11" x14ac:dyDescent="0.2">
      <c r="A5194">
        <v>7</v>
      </c>
      <c r="B5194" t="s">
        <v>79</v>
      </c>
      <c r="C5194" t="s">
        <v>57</v>
      </c>
      <c r="D5194" t="s">
        <v>74</v>
      </c>
      <c r="E5194" t="s">
        <v>59</v>
      </c>
      <c r="F5194" t="s">
        <v>65</v>
      </c>
      <c r="G5194" t="s">
        <v>72</v>
      </c>
      <c r="H5194" t="s">
        <v>62</v>
      </c>
      <c r="I5194" t="s">
        <v>67</v>
      </c>
      <c r="J5194">
        <v>5.0000000000000001E-3</v>
      </c>
      <c r="K5194">
        <f t="shared" si="93"/>
        <v>4</v>
      </c>
    </row>
    <row r="5195" spans="1:11" x14ac:dyDescent="0.2">
      <c r="A5195">
        <v>8</v>
      </c>
      <c r="B5195" t="s">
        <v>79</v>
      </c>
      <c r="C5195" t="s">
        <v>57</v>
      </c>
      <c r="D5195" t="s">
        <v>74</v>
      </c>
      <c r="E5195" t="s">
        <v>59</v>
      </c>
      <c r="F5195" t="s">
        <v>65</v>
      </c>
      <c r="G5195" t="s">
        <v>72</v>
      </c>
      <c r="H5195" t="s">
        <v>62</v>
      </c>
      <c r="I5195" t="s">
        <v>67</v>
      </c>
      <c r="J5195">
        <v>6.9999999999999897E-3</v>
      </c>
      <c r="K5195">
        <f t="shared" si="93"/>
        <v>4</v>
      </c>
    </row>
    <row r="5196" spans="1:11" x14ac:dyDescent="0.2">
      <c r="A5196">
        <v>9</v>
      </c>
      <c r="B5196" t="s">
        <v>79</v>
      </c>
      <c r="C5196" t="s">
        <v>57</v>
      </c>
      <c r="D5196" t="s">
        <v>74</v>
      </c>
      <c r="E5196" t="s">
        <v>59</v>
      </c>
      <c r="F5196" t="s">
        <v>65</v>
      </c>
      <c r="G5196" t="s">
        <v>72</v>
      </c>
      <c r="H5196" t="s">
        <v>62</v>
      </c>
      <c r="I5196" t="s">
        <v>67</v>
      </c>
      <c r="J5196">
        <v>1.0999999999999999E-2</v>
      </c>
      <c r="K5196">
        <f t="shared" si="93"/>
        <v>4</v>
      </c>
    </row>
    <row r="5197" spans="1:11" x14ac:dyDescent="0.2">
      <c r="A5197">
        <v>10</v>
      </c>
      <c r="B5197" t="s">
        <v>79</v>
      </c>
      <c r="C5197" t="s">
        <v>57</v>
      </c>
      <c r="D5197" t="s">
        <v>74</v>
      </c>
      <c r="E5197" t="s">
        <v>59</v>
      </c>
      <c r="F5197" t="s">
        <v>65</v>
      </c>
      <c r="G5197" t="s">
        <v>72</v>
      </c>
      <c r="H5197" t="s">
        <v>62</v>
      </c>
      <c r="I5197" t="s">
        <v>67</v>
      </c>
      <c r="J5197">
        <v>0.02</v>
      </c>
      <c r="K5197">
        <f t="shared" si="93"/>
        <v>4</v>
      </c>
    </row>
    <row r="5198" spans="1:11" x14ac:dyDescent="0.2">
      <c r="A5198">
        <v>11</v>
      </c>
      <c r="B5198" t="s">
        <v>79</v>
      </c>
      <c r="C5198" t="s">
        <v>57</v>
      </c>
      <c r="D5198" t="s">
        <v>74</v>
      </c>
      <c r="E5198" t="s">
        <v>59</v>
      </c>
      <c r="F5198" t="s">
        <v>65</v>
      </c>
      <c r="G5198" t="s">
        <v>72</v>
      </c>
      <c r="H5198" t="s">
        <v>62</v>
      </c>
      <c r="I5198" t="s">
        <v>67</v>
      </c>
      <c r="J5198">
        <v>3.1E-2</v>
      </c>
      <c r="K5198">
        <f t="shared" si="93"/>
        <v>4</v>
      </c>
    </row>
    <row r="5199" spans="1:11" x14ac:dyDescent="0.2">
      <c r="A5199">
        <v>12</v>
      </c>
      <c r="B5199" t="s">
        <v>79</v>
      </c>
      <c r="C5199" t="s">
        <v>57</v>
      </c>
      <c r="D5199" t="s">
        <v>74</v>
      </c>
      <c r="E5199" t="s">
        <v>59</v>
      </c>
      <c r="F5199" t="s">
        <v>65</v>
      </c>
      <c r="G5199" t="s">
        <v>72</v>
      </c>
      <c r="H5199" t="s">
        <v>62</v>
      </c>
      <c r="I5199" t="s">
        <v>67</v>
      </c>
      <c r="J5199">
        <v>0.04</v>
      </c>
      <c r="K5199">
        <f t="shared" si="93"/>
        <v>4</v>
      </c>
    </row>
    <row r="5200" spans="1:11" x14ac:dyDescent="0.2">
      <c r="A5200">
        <v>13</v>
      </c>
      <c r="B5200" t="s">
        <v>79</v>
      </c>
      <c r="C5200" t="s">
        <v>57</v>
      </c>
      <c r="D5200" t="s">
        <v>74</v>
      </c>
      <c r="E5200" t="s">
        <v>59</v>
      </c>
      <c r="F5200" t="s">
        <v>65</v>
      </c>
      <c r="G5200" t="s">
        <v>72</v>
      </c>
      <c r="H5200" t="s">
        <v>62</v>
      </c>
      <c r="I5200" t="s">
        <v>67</v>
      </c>
      <c r="J5200">
        <v>4.0999999999999898E-2</v>
      </c>
      <c r="K5200">
        <f t="shared" si="93"/>
        <v>4</v>
      </c>
    </row>
    <row r="5201" spans="1:11" x14ac:dyDescent="0.2">
      <c r="A5201">
        <v>14</v>
      </c>
      <c r="B5201" t="s">
        <v>79</v>
      </c>
      <c r="C5201" t="s">
        <v>57</v>
      </c>
      <c r="D5201" t="s">
        <v>74</v>
      </c>
      <c r="E5201" t="s">
        <v>59</v>
      </c>
      <c r="F5201" t="s">
        <v>65</v>
      </c>
      <c r="G5201" t="s">
        <v>72</v>
      </c>
      <c r="H5201" t="s">
        <v>62</v>
      </c>
      <c r="I5201" t="s">
        <v>67</v>
      </c>
      <c r="J5201">
        <v>4.2000000000000003E-2</v>
      </c>
      <c r="K5201">
        <f t="shared" si="93"/>
        <v>4</v>
      </c>
    </row>
    <row r="5202" spans="1:11" x14ac:dyDescent="0.2">
      <c r="A5202">
        <v>15</v>
      </c>
      <c r="B5202" t="s">
        <v>79</v>
      </c>
      <c r="C5202" t="s">
        <v>57</v>
      </c>
      <c r="D5202" t="s">
        <v>74</v>
      </c>
      <c r="E5202" t="s">
        <v>59</v>
      </c>
      <c r="F5202" t="s">
        <v>65</v>
      </c>
      <c r="G5202" t="s">
        <v>72</v>
      </c>
      <c r="H5202" t="s">
        <v>62</v>
      </c>
      <c r="I5202" t="s">
        <v>67</v>
      </c>
      <c r="J5202">
        <v>3.9E-2</v>
      </c>
      <c r="K5202">
        <f t="shared" si="93"/>
        <v>4</v>
      </c>
    </row>
    <row r="5203" spans="1:11" x14ac:dyDescent="0.2">
      <c r="A5203">
        <v>16</v>
      </c>
      <c r="B5203" t="s">
        <v>79</v>
      </c>
      <c r="C5203" t="s">
        <v>57</v>
      </c>
      <c r="D5203" t="s">
        <v>74</v>
      </c>
      <c r="E5203" t="s">
        <v>59</v>
      </c>
      <c r="F5203" t="s">
        <v>65</v>
      </c>
      <c r="G5203" t="s">
        <v>72</v>
      </c>
      <c r="H5203" t="s">
        <v>62</v>
      </c>
      <c r="I5203" t="s">
        <v>67</v>
      </c>
      <c r="J5203">
        <v>0.04</v>
      </c>
      <c r="K5203">
        <f t="shared" si="93"/>
        <v>4</v>
      </c>
    </row>
    <row r="5204" spans="1:11" x14ac:dyDescent="0.2">
      <c r="A5204">
        <v>17</v>
      </c>
      <c r="B5204" t="s">
        <v>79</v>
      </c>
      <c r="C5204" t="s">
        <v>57</v>
      </c>
      <c r="D5204" t="s">
        <v>74</v>
      </c>
      <c r="E5204" t="s">
        <v>59</v>
      </c>
      <c r="F5204" t="s">
        <v>65</v>
      </c>
      <c r="G5204" t="s">
        <v>72</v>
      </c>
      <c r="H5204" t="s">
        <v>62</v>
      </c>
      <c r="I5204" t="s">
        <v>67</v>
      </c>
      <c r="J5204">
        <v>5.0999999999999997E-2</v>
      </c>
      <c r="K5204">
        <f t="shared" si="93"/>
        <v>4</v>
      </c>
    </row>
    <row r="5205" spans="1:11" x14ac:dyDescent="0.2">
      <c r="A5205">
        <v>18</v>
      </c>
      <c r="B5205" t="s">
        <v>79</v>
      </c>
      <c r="C5205" t="s">
        <v>57</v>
      </c>
      <c r="D5205" t="s">
        <v>74</v>
      </c>
      <c r="E5205" t="s">
        <v>59</v>
      </c>
      <c r="F5205" t="s">
        <v>65</v>
      </c>
      <c r="G5205" t="s">
        <v>72</v>
      </c>
      <c r="H5205" t="s">
        <v>62</v>
      </c>
      <c r="I5205" t="s">
        <v>67</v>
      </c>
      <c r="J5205">
        <v>0.06</v>
      </c>
      <c r="K5205">
        <f t="shared" si="93"/>
        <v>4</v>
      </c>
    </row>
    <row r="5206" spans="1:11" x14ac:dyDescent="0.2">
      <c r="A5206">
        <v>19</v>
      </c>
      <c r="B5206" t="s">
        <v>79</v>
      </c>
      <c r="C5206" t="s">
        <v>57</v>
      </c>
      <c r="D5206" t="s">
        <v>74</v>
      </c>
      <c r="E5206" t="s">
        <v>59</v>
      </c>
      <c r="F5206" t="s">
        <v>65</v>
      </c>
      <c r="G5206" t="s">
        <v>72</v>
      </c>
      <c r="H5206" t="s">
        <v>62</v>
      </c>
      <c r="I5206" t="s">
        <v>67</v>
      </c>
      <c r="J5206">
        <v>6.8000000000000005E-2</v>
      </c>
      <c r="K5206">
        <f t="shared" si="93"/>
        <v>4</v>
      </c>
    </row>
    <row r="5207" spans="1:11" x14ac:dyDescent="0.2">
      <c r="A5207">
        <v>20</v>
      </c>
      <c r="B5207" t="s">
        <v>79</v>
      </c>
      <c r="C5207" t="s">
        <v>57</v>
      </c>
      <c r="D5207" t="s">
        <v>74</v>
      </c>
      <c r="E5207" t="s">
        <v>59</v>
      </c>
      <c r="F5207" t="s">
        <v>65</v>
      </c>
      <c r="G5207" t="s">
        <v>72</v>
      </c>
      <c r="H5207" t="s">
        <v>62</v>
      </c>
      <c r="I5207" t="s">
        <v>67</v>
      </c>
      <c r="J5207">
        <v>7.1999999999999995E-2</v>
      </c>
      <c r="K5207">
        <f t="shared" si="93"/>
        <v>4</v>
      </c>
    </row>
    <row r="5208" spans="1:11" x14ac:dyDescent="0.2">
      <c r="A5208">
        <v>21</v>
      </c>
      <c r="B5208" t="s">
        <v>79</v>
      </c>
      <c r="C5208" t="s">
        <v>57</v>
      </c>
      <c r="D5208" t="s">
        <v>74</v>
      </c>
      <c r="E5208" t="s">
        <v>59</v>
      </c>
      <c r="F5208" t="s">
        <v>65</v>
      </c>
      <c r="G5208" t="s">
        <v>72</v>
      </c>
      <c r="H5208" t="s">
        <v>62</v>
      </c>
      <c r="I5208" t="s">
        <v>67</v>
      </c>
      <c r="J5208">
        <v>7.5999999999999998E-2</v>
      </c>
      <c r="K5208">
        <f t="shared" si="93"/>
        <v>4</v>
      </c>
    </row>
    <row r="5209" spans="1:11" x14ac:dyDescent="0.2">
      <c r="A5209">
        <v>22</v>
      </c>
      <c r="B5209" t="s">
        <v>79</v>
      </c>
      <c r="C5209" t="s">
        <v>57</v>
      </c>
      <c r="D5209" t="s">
        <v>74</v>
      </c>
      <c r="E5209" t="s">
        <v>59</v>
      </c>
      <c r="F5209" t="s">
        <v>65</v>
      </c>
      <c r="G5209" t="s">
        <v>72</v>
      </c>
      <c r="H5209" t="s">
        <v>62</v>
      </c>
      <c r="I5209" t="s">
        <v>67</v>
      </c>
      <c r="J5209">
        <v>7.8E-2</v>
      </c>
      <c r="K5209">
        <f t="shared" si="93"/>
        <v>4</v>
      </c>
    </row>
    <row r="5210" spans="1:11" x14ac:dyDescent="0.2">
      <c r="A5210">
        <v>23</v>
      </c>
      <c r="B5210" t="s">
        <v>79</v>
      </c>
      <c r="C5210" t="s">
        <v>57</v>
      </c>
      <c r="D5210" t="s">
        <v>74</v>
      </c>
      <c r="E5210" t="s">
        <v>59</v>
      </c>
      <c r="F5210" t="s">
        <v>65</v>
      </c>
      <c r="G5210" t="s">
        <v>72</v>
      </c>
      <c r="H5210" t="s">
        <v>62</v>
      </c>
      <c r="I5210" t="s">
        <v>67</v>
      </c>
      <c r="J5210">
        <v>7.9000000000000001E-2</v>
      </c>
      <c r="K5210">
        <f t="shared" si="93"/>
        <v>4</v>
      </c>
    </row>
    <row r="5211" spans="1:11" x14ac:dyDescent="0.2">
      <c r="A5211">
        <v>24</v>
      </c>
      <c r="B5211" t="s">
        <v>79</v>
      </c>
      <c r="C5211" t="s">
        <v>57</v>
      </c>
      <c r="D5211" t="s">
        <v>74</v>
      </c>
      <c r="E5211" t="s">
        <v>59</v>
      </c>
      <c r="F5211" t="s">
        <v>65</v>
      </c>
      <c r="G5211" t="s">
        <v>72</v>
      </c>
      <c r="H5211" t="s">
        <v>62</v>
      </c>
      <c r="I5211" t="s">
        <v>67</v>
      </c>
      <c r="J5211">
        <v>7.8E-2</v>
      </c>
      <c r="K5211">
        <f t="shared" si="93"/>
        <v>4</v>
      </c>
    </row>
    <row r="5212" spans="1:11" x14ac:dyDescent="0.2">
      <c r="A5212">
        <v>1</v>
      </c>
      <c r="B5212" t="s">
        <v>79</v>
      </c>
      <c r="C5212" t="s">
        <v>63</v>
      </c>
      <c r="D5212" t="s">
        <v>74</v>
      </c>
      <c r="E5212" t="s">
        <v>59</v>
      </c>
      <c r="F5212" t="s">
        <v>65</v>
      </c>
      <c r="G5212" t="s">
        <v>72</v>
      </c>
      <c r="H5212" t="s">
        <v>62</v>
      </c>
      <c r="I5212" t="s">
        <v>67</v>
      </c>
      <c r="J5212">
        <v>6.9000000000000006E-2</v>
      </c>
      <c r="K5212">
        <f t="shared" si="93"/>
        <v>4</v>
      </c>
    </row>
    <row r="5213" spans="1:11" x14ac:dyDescent="0.2">
      <c r="A5213">
        <v>2</v>
      </c>
      <c r="B5213" t="s">
        <v>79</v>
      </c>
      <c r="C5213" t="s">
        <v>63</v>
      </c>
      <c r="D5213" t="s">
        <v>74</v>
      </c>
      <c r="E5213" t="s">
        <v>59</v>
      </c>
      <c r="F5213" t="s">
        <v>65</v>
      </c>
      <c r="G5213" t="s">
        <v>72</v>
      </c>
      <c r="H5213" t="s">
        <v>62</v>
      </c>
      <c r="I5213" t="s">
        <v>67</v>
      </c>
      <c r="J5213">
        <v>4.8000000000000001E-2</v>
      </c>
      <c r="K5213">
        <f t="shared" si="93"/>
        <v>4</v>
      </c>
    </row>
    <row r="5214" spans="1:11" x14ac:dyDescent="0.2">
      <c r="A5214">
        <v>3</v>
      </c>
      <c r="B5214" t="s">
        <v>79</v>
      </c>
      <c r="C5214" t="s">
        <v>63</v>
      </c>
      <c r="D5214" t="s">
        <v>74</v>
      </c>
      <c r="E5214" t="s">
        <v>59</v>
      </c>
      <c r="F5214" t="s">
        <v>65</v>
      </c>
      <c r="G5214" t="s">
        <v>72</v>
      </c>
      <c r="H5214" t="s">
        <v>62</v>
      </c>
      <c r="I5214" t="s">
        <v>67</v>
      </c>
      <c r="J5214">
        <v>2.4E-2</v>
      </c>
      <c r="K5214">
        <f t="shared" si="93"/>
        <v>4</v>
      </c>
    </row>
    <row r="5215" spans="1:11" x14ac:dyDescent="0.2">
      <c r="A5215">
        <v>4</v>
      </c>
      <c r="B5215" t="s">
        <v>79</v>
      </c>
      <c r="C5215" t="s">
        <v>63</v>
      </c>
      <c r="D5215" t="s">
        <v>74</v>
      </c>
      <c r="E5215" t="s">
        <v>59</v>
      </c>
      <c r="F5215" t="s">
        <v>65</v>
      </c>
      <c r="G5215" t="s">
        <v>72</v>
      </c>
      <c r="H5215" t="s">
        <v>62</v>
      </c>
      <c r="I5215" t="s">
        <v>67</v>
      </c>
      <c r="J5215">
        <v>1.0999999999999999E-2</v>
      </c>
      <c r="K5215">
        <f t="shared" si="93"/>
        <v>4</v>
      </c>
    </row>
    <row r="5216" spans="1:11" x14ac:dyDescent="0.2">
      <c r="A5216">
        <v>5</v>
      </c>
      <c r="B5216" t="s">
        <v>79</v>
      </c>
      <c r="C5216" t="s">
        <v>63</v>
      </c>
      <c r="D5216" t="s">
        <v>74</v>
      </c>
      <c r="E5216" t="s">
        <v>59</v>
      </c>
      <c r="F5216" t="s">
        <v>65</v>
      </c>
      <c r="G5216" t="s">
        <v>72</v>
      </c>
      <c r="H5216" t="s">
        <v>62</v>
      </c>
      <c r="I5216" t="s">
        <v>67</v>
      </c>
      <c r="J5216">
        <v>6.0000000000000001E-3</v>
      </c>
      <c r="K5216">
        <f t="shared" si="93"/>
        <v>4</v>
      </c>
    </row>
    <row r="5217" spans="1:11" x14ac:dyDescent="0.2">
      <c r="A5217">
        <v>6</v>
      </c>
      <c r="B5217" t="s">
        <v>79</v>
      </c>
      <c r="C5217" t="s">
        <v>63</v>
      </c>
      <c r="D5217" t="s">
        <v>74</v>
      </c>
      <c r="E5217" t="s">
        <v>59</v>
      </c>
      <c r="F5217" t="s">
        <v>65</v>
      </c>
      <c r="G5217" t="s">
        <v>72</v>
      </c>
      <c r="H5217" t="s">
        <v>62</v>
      </c>
      <c r="I5217" t="s">
        <v>67</v>
      </c>
      <c r="J5217">
        <v>4.0000000000000001E-3</v>
      </c>
      <c r="K5217">
        <f t="shared" si="93"/>
        <v>4</v>
      </c>
    </row>
    <row r="5218" spans="1:11" x14ac:dyDescent="0.2">
      <c r="A5218">
        <v>7</v>
      </c>
      <c r="B5218" t="s">
        <v>79</v>
      </c>
      <c r="C5218" t="s">
        <v>63</v>
      </c>
      <c r="D5218" t="s">
        <v>74</v>
      </c>
      <c r="E5218" t="s">
        <v>59</v>
      </c>
      <c r="F5218" t="s">
        <v>65</v>
      </c>
      <c r="G5218" t="s">
        <v>72</v>
      </c>
      <c r="H5218" t="s">
        <v>62</v>
      </c>
      <c r="I5218" t="s">
        <v>67</v>
      </c>
      <c r="J5218">
        <v>5.0000000000000001E-3</v>
      </c>
      <c r="K5218">
        <f t="shared" si="93"/>
        <v>4</v>
      </c>
    </row>
    <row r="5219" spans="1:11" x14ac:dyDescent="0.2">
      <c r="A5219">
        <v>8</v>
      </c>
      <c r="B5219" t="s">
        <v>79</v>
      </c>
      <c r="C5219" t="s">
        <v>63</v>
      </c>
      <c r="D5219" t="s">
        <v>74</v>
      </c>
      <c r="E5219" t="s">
        <v>59</v>
      </c>
      <c r="F5219" t="s">
        <v>65</v>
      </c>
      <c r="G5219" t="s">
        <v>72</v>
      </c>
      <c r="H5219" t="s">
        <v>62</v>
      </c>
      <c r="I5219" t="s">
        <v>67</v>
      </c>
      <c r="J5219">
        <v>6.9999999999999897E-3</v>
      </c>
      <c r="K5219">
        <f t="shared" si="93"/>
        <v>4</v>
      </c>
    </row>
    <row r="5220" spans="1:11" x14ac:dyDescent="0.2">
      <c r="A5220">
        <v>9</v>
      </c>
      <c r="B5220" t="s">
        <v>79</v>
      </c>
      <c r="C5220" t="s">
        <v>63</v>
      </c>
      <c r="D5220" t="s">
        <v>74</v>
      </c>
      <c r="E5220" t="s">
        <v>59</v>
      </c>
      <c r="F5220" t="s">
        <v>65</v>
      </c>
      <c r="G5220" t="s">
        <v>72</v>
      </c>
      <c r="H5220" t="s">
        <v>62</v>
      </c>
      <c r="I5220" t="s">
        <v>67</v>
      </c>
      <c r="J5220">
        <v>1.0999999999999999E-2</v>
      </c>
      <c r="K5220">
        <f t="shared" si="93"/>
        <v>4</v>
      </c>
    </row>
    <row r="5221" spans="1:11" x14ac:dyDescent="0.2">
      <c r="A5221">
        <v>10</v>
      </c>
      <c r="B5221" t="s">
        <v>79</v>
      </c>
      <c r="C5221" t="s">
        <v>63</v>
      </c>
      <c r="D5221" t="s">
        <v>74</v>
      </c>
      <c r="E5221" t="s">
        <v>59</v>
      </c>
      <c r="F5221" t="s">
        <v>65</v>
      </c>
      <c r="G5221" t="s">
        <v>72</v>
      </c>
      <c r="H5221" t="s">
        <v>62</v>
      </c>
      <c r="I5221" t="s">
        <v>67</v>
      </c>
      <c r="J5221">
        <v>0.02</v>
      </c>
      <c r="K5221">
        <f t="shared" si="93"/>
        <v>4</v>
      </c>
    </row>
    <row r="5222" spans="1:11" x14ac:dyDescent="0.2">
      <c r="A5222">
        <v>11</v>
      </c>
      <c r="B5222" t="s">
        <v>79</v>
      </c>
      <c r="C5222" t="s">
        <v>63</v>
      </c>
      <c r="D5222" t="s">
        <v>74</v>
      </c>
      <c r="E5222" t="s">
        <v>59</v>
      </c>
      <c r="F5222" t="s">
        <v>65</v>
      </c>
      <c r="G5222" t="s">
        <v>72</v>
      </c>
      <c r="H5222" t="s">
        <v>62</v>
      </c>
      <c r="I5222" t="s">
        <v>67</v>
      </c>
      <c r="J5222">
        <v>3.1E-2</v>
      </c>
      <c r="K5222">
        <f t="shared" si="93"/>
        <v>4</v>
      </c>
    </row>
    <row r="5223" spans="1:11" x14ac:dyDescent="0.2">
      <c r="A5223">
        <v>12</v>
      </c>
      <c r="B5223" t="s">
        <v>79</v>
      </c>
      <c r="C5223" t="s">
        <v>63</v>
      </c>
      <c r="D5223" t="s">
        <v>74</v>
      </c>
      <c r="E5223" t="s">
        <v>59</v>
      </c>
      <c r="F5223" t="s">
        <v>65</v>
      </c>
      <c r="G5223" t="s">
        <v>72</v>
      </c>
      <c r="H5223" t="s">
        <v>62</v>
      </c>
      <c r="I5223" t="s">
        <v>67</v>
      </c>
      <c r="J5223">
        <v>0.04</v>
      </c>
      <c r="K5223">
        <f t="shared" si="93"/>
        <v>4</v>
      </c>
    </row>
    <row r="5224" spans="1:11" x14ac:dyDescent="0.2">
      <c r="A5224">
        <v>13</v>
      </c>
      <c r="B5224" t="s">
        <v>79</v>
      </c>
      <c r="C5224" t="s">
        <v>63</v>
      </c>
      <c r="D5224" t="s">
        <v>74</v>
      </c>
      <c r="E5224" t="s">
        <v>59</v>
      </c>
      <c r="F5224" t="s">
        <v>65</v>
      </c>
      <c r="G5224" t="s">
        <v>72</v>
      </c>
      <c r="H5224" t="s">
        <v>62</v>
      </c>
      <c r="I5224" t="s">
        <v>67</v>
      </c>
      <c r="J5224">
        <v>4.0999999999999898E-2</v>
      </c>
      <c r="K5224">
        <f t="shared" si="93"/>
        <v>4</v>
      </c>
    </row>
    <row r="5225" spans="1:11" x14ac:dyDescent="0.2">
      <c r="A5225">
        <v>14</v>
      </c>
      <c r="B5225" t="s">
        <v>79</v>
      </c>
      <c r="C5225" t="s">
        <v>63</v>
      </c>
      <c r="D5225" t="s">
        <v>74</v>
      </c>
      <c r="E5225" t="s">
        <v>59</v>
      </c>
      <c r="F5225" t="s">
        <v>65</v>
      </c>
      <c r="G5225" t="s">
        <v>72</v>
      </c>
      <c r="H5225" t="s">
        <v>62</v>
      </c>
      <c r="I5225" t="s">
        <v>67</v>
      </c>
      <c r="J5225">
        <v>4.2000000000000003E-2</v>
      </c>
      <c r="K5225">
        <f t="shared" si="93"/>
        <v>4</v>
      </c>
    </row>
    <row r="5226" spans="1:11" x14ac:dyDescent="0.2">
      <c r="A5226">
        <v>15</v>
      </c>
      <c r="B5226" t="s">
        <v>79</v>
      </c>
      <c r="C5226" t="s">
        <v>63</v>
      </c>
      <c r="D5226" t="s">
        <v>74</v>
      </c>
      <c r="E5226" t="s">
        <v>59</v>
      </c>
      <c r="F5226" t="s">
        <v>65</v>
      </c>
      <c r="G5226" t="s">
        <v>72</v>
      </c>
      <c r="H5226" t="s">
        <v>62</v>
      </c>
      <c r="I5226" t="s">
        <v>67</v>
      </c>
      <c r="J5226">
        <v>3.9E-2</v>
      </c>
      <c r="K5226">
        <f t="shared" si="93"/>
        <v>4</v>
      </c>
    </row>
    <row r="5227" spans="1:11" x14ac:dyDescent="0.2">
      <c r="A5227">
        <v>16</v>
      </c>
      <c r="B5227" t="s">
        <v>79</v>
      </c>
      <c r="C5227" t="s">
        <v>63</v>
      </c>
      <c r="D5227" t="s">
        <v>74</v>
      </c>
      <c r="E5227" t="s">
        <v>59</v>
      </c>
      <c r="F5227" t="s">
        <v>65</v>
      </c>
      <c r="G5227" t="s">
        <v>72</v>
      </c>
      <c r="H5227" t="s">
        <v>62</v>
      </c>
      <c r="I5227" t="s">
        <v>67</v>
      </c>
      <c r="J5227">
        <v>0.04</v>
      </c>
      <c r="K5227">
        <f t="shared" si="93"/>
        <v>4</v>
      </c>
    </row>
    <row r="5228" spans="1:11" x14ac:dyDescent="0.2">
      <c r="A5228">
        <v>17</v>
      </c>
      <c r="B5228" t="s">
        <v>79</v>
      </c>
      <c r="C5228" t="s">
        <v>63</v>
      </c>
      <c r="D5228" t="s">
        <v>74</v>
      </c>
      <c r="E5228" t="s">
        <v>59</v>
      </c>
      <c r="F5228" t="s">
        <v>65</v>
      </c>
      <c r="G5228" t="s">
        <v>72</v>
      </c>
      <c r="H5228" t="s">
        <v>62</v>
      </c>
      <c r="I5228" t="s">
        <v>67</v>
      </c>
      <c r="J5228">
        <v>5.0999999999999997E-2</v>
      </c>
      <c r="K5228">
        <f t="shared" si="93"/>
        <v>4</v>
      </c>
    </row>
    <row r="5229" spans="1:11" x14ac:dyDescent="0.2">
      <c r="A5229">
        <v>18</v>
      </c>
      <c r="B5229" t="s">
        <v>79</v>
      </c>
      <c r="C5229" t="s">
        <v>63</v>
      </c>
      <c r="D5229" t="s">
        <v>74</v>
      </c>
      <c r="E5229" t="s">
        <v>59</v>
      </c>
      <c r="F5229" t="s">
        <v>65</v>
      </c>
      <c r="G5229" t="s">
        <v>72</v>
      </c>
      <c r="H5229" t="s">
        <v>62</v>
      </c>
      <c r="I5229" t="s">
        <v>67</v>
      </c>
      <c r="J5229">
        <v>0.06</v>
      </c>
      <c r="K5229">
        <f t="shared" si="93"/>
        <v>4</v>
      </c>
    </row>
    <row r="5230" spans="1:11" x14ac:dyDescent="0.2">
      <c r="A5230">
        <v>19</v>
      </c>
      <c r="B5230" t="s">
        <v>79</v>
      </c>
      <c r="C5230" t="s">
        <v>63</v>
      </c>
      <c r="D5230" t="s">
        <v>74</v>
      </c>
      <c r="E5230" t="s">
        <v>59</v>
      </c>
      <c r="F5230" t="s">
        <v>65</v>
      </c>
      <c r="G5230" t="s">
        <v>72</v>
      </c>
      <c r="H5230" t="s">
        <v>62</v>
      </c>
      <c r="I5230" t="s">
        <v>67</v>
      </c>
      <c r="J5230">
        <v>6.8000000000000005E-2</v>
      </c>
      <c r="K5230">
        <f t="shared" si="93"/>
        <v>4</v>
      </c>
    </row>
    <row r="5231" spans="1:11" x14ac:dyDescent="0.2">
      <c r="A5231">
        <v>20</v>
      </c>
      <c r="B5231" t="s">
        <v>79</v>
      </c>
      <c r="C5231" t="s">
        <v>63</v>
      </c>
      <c r="D5231" t="s">
        <v>74</v>
      </c>
      <c r="E5231" t="s">
        <v>59</v>
      </c>
      <c r="F5231" t="s">
        <v>65</v>
      </c>
      <c r="G5231" t="s">
        <v>72</v>
      </c>
      <c r="H5231" t="s">
        <v>62</v>
      </c>
      <c r="I5231" t="s">
        <v>67</v>
      </c>
      <c r="J5231">
        <v>7.1999999999999995E-2</v>
      </c>
      <c r="K5231">
        <f t="shared" si="93"/>
        <v>4</v>
      </c>
    </row>
    <row r="5232" spans="1:11" x14ac:dyDescent="0.2">
      <c r="A5232">
        <v>21</v>
      </c>
      <c r="B5232" t="s">
        <v>79</v>
      </c>
      <c r="C5232" t="s">
        <v>63</v>
      </c>
      <c r="D5232" t="s">
        <v>74</v>
      </c>
      <c r="E5232" t="s">
        <v>59</v>
      </c>
      <c r="F5232" t="s">
        <v>65</v>
      </c>
      <c r="G5232" t="s">
        <v>72</v>
      </c>
      <c r="H5232" t="s">
        <v>62</v>
      </c>
      <c r="I5232" t="s">
        <v>67</v>
      </c>
      <c r="J5232">
        <v>7.5999999999999998E-2</v>
      </c>
      <c r="K5232">
        <f t="shared" si="93"/>
        <v>4</v>
      </c>
    </row>
    <row r="5233" spans="1:11" x14ac:dyDescent="0.2">
      <c r="A5233">
        <v>22</v>
      </c>
      <c r="B5233" t="s">
        <v>79</v>
      </c>
      <c r="C5233" t="s">
        <v>63</v>
      </c>
      <c r="D5233" t="s">
        <v>74</v>
      </c>
      <c r="E5233" t="s">
        <v>59</v>
      </c>
      <c r="F5233" t="s">
        <v>65</v>
      </c>
      <c r="G5233" t="s">
        <v>72</v>
      </c>
      <c r="H5233" t="s">
        <v>62</v>
      </c>
      <c r="I5233" t="s">
        <v>67</v>
      </c>
      <c r="J5233">
        <v>7.8E-2</v>
      </c>
      <c r="K5233">
        <f t="shared" si="93"/>
        <v>4</v>
      </c>
    </row>
    <row r="5234" spans="1:11" x14ac:dyDescent="0.2">
      <c r="A5234">
        <v>23</v>
      </c>
      <c r="B5234" t="s">
        <v>79</v>
      </c>
      <c r="C5234" t="s">
        <v>63</v>
      </c>
      <c r="D5234" t="s">
        <v>74</v>
      </c>
      <c r="E5234" t="s">
        <v>59</v>
      </c>
      <c r="F5234" t="s">
        <v>65</v>
      </c>
      <c r="G5234" t="s">
        <v>72</v>
      </c>
      <c r="H5234" t="s">
        <v>62</v>
      </c>
      <c r="I5234" t="s">
        <v>67</v>
      </c>
      <c r="J5234">
        <v>7.9000000000000001E-2</v>
      </c>
      <c r="K5234">
        <f t="shared" si="93"/>
        <v>4</v>
      </c>
    </row>
    <row r="5235" spans="1:11" x14ac:dyDescent="0.2">
      <c r="A5235">
        <v>24</v>
      </c>
      <c r="B5235" t="s">
        <v>79</v>
      </c>
      <c r="C5235" t="s">
        <v>63</v>
      </c>
      <c r="D5235" t="s">
        <v>74</v>
      </c>
      <c r="E5235" t="s">
        <v>59</v>
      </c>
      <c r="F5235" t="s">
        <v>65</v>
      </c>
      <c r="G5235" t="s">
        <v>72</v>
      </c>
      <c r="H5235" t="s">
        <v>62</v>
      </c>
      <c r="I5235" t="s">
        <v>67</v>
      </c>
      <c r="J5235">
        <v>7.8E-2</v>
      </c>
      <c r="K5235">
        <f t="shared" si="93"/>
        <v>4</v>
      </c>
    </row>
    <row r="5236" spans="1:11" x14ac:dyDescent="0.2">
      <c r="A5236">
        <v>1</v>
      </c>
      <c r="B5236" t="s">
        <v>79</v>
      </c>
      <c r="C5236" t="s">
        <v>57</v>
      </c>
      <c r="D5236" t="s">
        <v>74</v>
      </c>
      <c r="E5236" t="s">
        <v>59</v>
      </c>
      <c r="F5236" t="s">
        <v>60</v>
      </c>
      <c r="G5236" t="s">
        <v>75</v>
      </c>
      <c r="H5236" t="s">
        <v>71</v>
      </c>
      <c r="I5236" t="s">
        <v>67</v>
      </c>
      <c r="J5236" s="3">
        <v>5.1601305172723898E-4</v>
      </c>
      <c r="K5236">
        <f t="shared" si="93"/>
        <v>4</v>
      </c>
    </row>
    <row r="5237" spans="1:11" x14ac:dyDescent="0.2">
      <c r="A5237">
        <v>2</v>
      </c>
      <c r="B5237" t="s">
        <v>79</v>
      </c>
      <c r="C5237" t="s">
        <v>57</v>
      </c>
      <c r="D5237" t="s">
        <v>74</v>
      </c>
      <c r="E5237" t="s">
        <v>59</v>
      </c>
      <c r="F5237" t="s">
        <v>60</v>
      </c>
      <c r="G5237" t="s">
        <v>75</v>
      </c>
      <c r="H5237" t="s">
        <v>71</v>
      </c>
      <c r="I5237" t="s">
        <v>67</v>
      </c>
      <c r="J5237">
        <v>1.9041196386291E-3</v>
      </c>
      <c r="K5237">
        <f t="shared" si="93"/>
        <v>4</v>
      </c>
    </row>
    <row r="5238" spans="1:11" x14ac:dyDescent="0.2">
      <c r="A5238">
        <v>3</v>
      </c>
      <c r="B5238" t="s">
        <v>79</v>
      </c>
      <c r="C5238" t="s">
        <v>57</v>
      </c>
      <c r="D5238" t="s">
        <v>74</v>
      </c>
      <c r="E5238" t="s">
        <v>59</v>
      </c>
      <c r="F5238" t="s">
        <v>60</v>
      </c>
      <c r="G5238" t="s">
        <v>75</v>
      </c>
      <c r="H5238" t="s">
        <v>71</v>
      </c>
      <c r="I5238" t="s">
        <v>67</v>
      </c>
      <c r="J5238">
        <v>2.3243336899258001E-3</v>
      </c>
      <c r="K5238">
        <f t="shared" si="93"/>
        <v>4</v>
      </c>
    </row>
    <row r="5239" spans="1:11" x14ac:dyDescent="0.2">
      <c r="A5239">
        <v>4</v>
      </c>
      <c r="B5239" t="s">
        <v>79</v>
      </c>
      <c r="C5239" t="s">
        <v>57</v>
      </c>
      <c r="D5239" t="s">
        <v>74</v>
      </c>
      <c r="E5239" t="s">
        <v>59</v>
      </c>
      <c r="F5239" t="s">
        <v>60</v>
      </c>
      <c r="G5239" t="s">
        <v>75</v>
      </c>
      <c r="H5239" t="s">
        <v>71</v>
      </c>
      <c r="I5239" t="s">
        <v>67</v>
      </c>
      <c r="J5239">
        <v>2.1193697940793598E-3</v>
      </c>
      <c r="K5239">
        <f t="shared" si="93"/>
        <v>4</v>
      </c>
    </row>
    <row r="5240" spans="1:11" x14ac:dyDescent="0.2">
      <c r="A5240">
        <v>5</v>
      </c>
      <c r="B5240" t="s">
        <v>79</v>
      </c>
      <c r="C5240" t="s">
        <v>57</v>
      </c>
      <c r="D5240" t="s">
        <v>74</v>
      </c>
      <c r="E5240" t="s">
        <v>59</v>
      </c>
      <c r="F5240" t="s">
        <v>60</v>
      </c>
      <c r="G5240" t="s">
        <v>75</v>
      </c>
      <c r="H5240" t="s">
        <v>71</v>
      </c>
      <c r="I5240" t="s">
        <v>67</v>
      </c>
      <c r="J5240">
        <v>3.2019291313902299E-3</v>
      </c>
      <c r="K5240">
        <f t="shared" si="93"/>
        <v>4</v>
      </c>
    </row>
    <row r="5241" spans="1:11" x14ac:dyDescent="0.2">
      <c r="A5241">
        <v>6</v>
      </c>
      <c r="B5241" t="s">
        <v>79</v>
      </c>
      <c r="C5241" t="s">
        <v>57</v>
      </c>
      <c r="D5241" t="s">
        <v>74</v>
      </c>
      <c r="E5241" t="s">
        <v>59</v>
      </c>
      <c r="F5241" t="s">
        <v>60</v>
      </c>
      <c r="G5241" t="s">
        <v>75</v>
      </c>
      <c r="H5241" t="s">
        <v>71</v>
      </c>
      <c r="I5241" t="s">
        <v>67</v>
      </c>
      <c r="J5241">
        <v>5.8384664481632804E-3</v>
      </c>
      <c r="K5241">
        <f t="shared" si="93"/>
        <v>4</v>
      </c>
    </row>
    <row r="5242" spans="1:11" x14ac:dyDescent="0.2">
      <c r="A5242">
        <v>7</v>
      </c>
      <c r="B5242" t="s">
        <v>79</v>
      </c>
      <c r="C5242" t="s">
        <v>57</v>
      </c>
      <c r="D5242" t="s">
        <v>74</v>
      </c>
      <c r="E5242" t="s">
        <v>59</v>
      </c>
      <c r="F5242" t="s">
        <v>60</v>
      </c>
      <c r="G5242" t="s">
        <v>75</v>
      </c>
      <c r="H5242" t="s">
        <v>71</v>
      </c>
      <c r="I5242" t="s">
        <v>67</v>
      </c>
      <c r="J5242">
        <v>1.09553825036842E-2</v>
      </c>
      <c r="K5242">
        <f t="shared" si="93"/>
        <v>4</v>
      </c>
    </row>
    <row r="5243" spans="1:11" x14ac:dyDescent="0.2">
      <c r="A5243">
        <v>8</v>
      </c>
      <c r="B5243" t="s">
        <v>79</v>
      </c>
      <c r="C5243" t="s">
        <v>57</v>
      </c>
      <c r="D5243" t="s">
        <v>74</v>
      </c>
      <c r="E5243" t="s">
        <v>59</v>
      </c>
      <c r="F5243" t="s">
        <v>60</v>
      </c>
      <c r="G5243" t="s">
        <v>75</v>
      </c>
      <c r="H5243" t="s">
        <v>71</v>
      </c>
      <c r="I5243" t="s">
        <v>67</v>
      </c>
      <c r="J5243">
        <v>2.0718533673025698E-2</v>
      </c>
      <c r="K5243">
        <f t="shared" si="93"/>
        <v>4</v>
      </c>
    </row>
    <row r="5244" spans="1:11" x14ac:dyDescent="0.2">
      <c r="A5244">
        <v>9</v>
      </c>
      <c r="B5244" t="s">
        <v>79</v>
      </c>
      <c r="C5244" t="s">
        <v>57</v>
      </c>
      <c r="D5244" t="s">
        <v>74</v>
      </c>
      <c r="E5244" t="s">
        <v>59</v>
      </c>
      <c r="F5244" t="s">
        <v>60</v>
      </c>
      <c r="G5244" t="s">
        <v>75</v>
      </c>
      <c r="H5244" t="s">
        <v>71</v>
      </c>
      <c r="I5244" t="s">
        <v>67</v>
      </c>
      <c r="J5244">
        <v>3.9670299537218102E-2</v>
      </c>
      <c r="K5244">
        <f t="shared" si="93"/>
        <v>4</v>
      </c>
    </row>
    <row r="5245" spans="1:11" x14ac:dyDescent="0.2">
      <c r="A5245">
        <v>10</v>
      </c>
      <c r="B5245" t="s">
        <v>79</v>
      </c>
      <c r="C5245" t="s">
        <v>57</v>
      </c>
      <c r="D5245" t="s">
        <v>74</v>
      </c>
      <c r="E5245" t="s">
        <v>59</v>
      </c>
      <c r="F5245" t="s">
        <v>60</v>
      </c>
      <c r="G5245" t="s">
        <v>75</v>
      </c>
      <c r="H5245" t="s">
        <v>71</v>
      </c>
      <c r="I5245" t="s">
        <v>67</v>
      </c>
      <c r="J5245">
        <v>5.7306062324069998E-2</v>
      </c>
      <c r="K5245">
        <f t="shared" si="93"/>
        <v>4</v>
      </c>
    </row>
    <row r="5246" spans="1:11" x14ac:dyDescent="0.2">
      <c r="A5246">
        <v>11</v>
      </c>
      <c r="B5246" t="s">
        <v>79</v>
      </c>
      <c r="C5246" t="s">
        <v>57</v>
      </c>
      <c r="D5246" t="s">
        <v>74</v>
      </c>
      <c r="E5246" t="s">
        <v>59</v>
      </c>
      <c r="F5246" t="s">
        <v>60</v>
      </c>
      <c r="G5246" t="s">
        <v>75</v>
      </c>
      <c r="H5246" t="s">
        <v>71</v>
      </c>
      <c r="I5246" t="s">
        <v>67</v>
      </c>
      <c r="J5246">
        <v>7.1941265562743398E-2</v>
      </c>
      <c r="K5246">
        <f t="shared" si="93"/>
        <v>4</v>
      </c>
    </row>
    <row r="5247" spans="1:11" x14ac:dyDescent="0.2">
      <c r="A5247">
        <v>12</v>
      </c>
      <c r="B5247" t="s">
        <v>79</v>
      </c>
      <c r="C5247" t="s">
        <v>57</v>
      </c>
      <c r="D5247" t="s">
        <v>74</v>
      </c>
      <c r="E5247" t="s">
        <v>59</v>
      </c>
      <c r="F5247" t="s">
        <v>60</v>
      </c>
      <c r="G5247" t="s">
        <v>75</v>
      </c>
      <c r="H5247" t="s">
        <v>71</v>
      </c>
      <c r="I5247" t="s">
        <v>67</v>
      </c>
      <c r="J5247">
        <v>9.2261144099697795E-2</v>
      </c>
      <c r="K5247">
        <f t="shared" si="93"/>
        <v>4</v>
      </c>
    </row>
    <row r="5248" spans="1:11" x14ac:dyDescent="0.2">
      <c r="A5248">
        <v>13</v>
      </c>
      <c r="B5248" t="s">
        <v>79</v>
      </c>
      <c r="C5248" t="s">
        <v>57</v>
      </c>
      <c r="D5248" t="s">
        <v>74</v>
      </c>
      <c r="E5248" t="s">
        <v>59</v>
      </c>
      <c r="F5248" t="s">
        <v>60</v>
      </c>
      <c r="G5248" t="s">
        <v>75</v>
      </c>
      <c r="H5248" t="s">
        <v>71</v>
      </c>
      <c r="I5248" t="s">
        <v>67</v>
      </c>
      <c r="J5248">
        <v>0.10199637362068099</v>
      </c>
      <c r="K5248">
        <f t="shared" si="93"/>
        <v>4</v>
      </c>
    </row>
    <row r="5249" spans="1:11" x14ac:dyDescent="0.2">
      <c r="A5249">
        <v>14</v>
      </c>
      <c r="B5249" t="s">
        <v>79</v>
      </c>
      <c r="C5249" t="s">
        <v>57</v>
      </c>
      <c r="D5249" t="s">
        <v>74</v>
      </c>
      <c r="E5249" t="s">
        <v>59</v>
      </c>
      <c r="F5249" t="s">
        <v>60</v>
      </c>
      <c r="G5249" t="s">
        <v>75</v>
      </c>
      <c r="H5249" t="s">
        <v>71</v>
      </c>
      <c r="I5249" t="s">
        <v>67</v>
      </c>
      <c r="J5249">
        <v>0.107460063998243</v>
      </c>
      <c r="K5249">
        <f t="shared" si="93"/>
        <v>4</v>
      </c>
    </row>
    <row r="5250" spans="1:11" x14ac:dyDescent="0.2">
      <c r="A5250">
        <v>15</v>
      </c>
      <c r="B5250" t="s">
        <v>79</v>
      </c>
      <c r="C5250" t="s">
        <v>57</v>
      </c>
      <c r="D5250" t="s">
        <v>74</v>
      </c>
      <c r="E5250" t="s">
        <v>59</v>
      </c>
      <c r="F5250" t="s">
        <v>60</v>
      </c>
      <c r="G5250" t="s">
        <v>75</v>
      </c>
      <c r="H5250" t="s">
        <v>71</v>
      </c>
      <c r="I5250" t="s">
        <v>67</v>
      </c>
      <c r="J5250">
        <v>0.104659987379929</v>
      </c>
      <c r="K5250">
        <f t="shared" si="93"/>
        <v>4</v>
      </c>
    </row>
    <row r="5251" spans="1:11" x14ac:dyDescent="0.2">
      <c r="A5251">
        <v>16</v>
      </c>
      <c r="B5251" t="s">
        <v>79</v>
      </c>
      <c r="C5251" t="s">
        <v>57</v>
      </c>
      <c r="D5251" t="s">
        <v>74</v>
      </c>
      <c r="E5251" t="s">
        <v>59</v>
      </c>
      <c r="F5251" t="s">
        <v>60</v>
      </c>
      <c r="G5251" t="s">
        <v>75</v>
      </c>
      <c r="H5251" t="s">
        <v>71</v>
      </c>
      <c r="I5251" t="s">
        <v>67</v>
      </c>
      <c r="J5251">
        <v>9.0283289828441499E-2</v>
      </c>
      <c r="K5251">
        <f t="shared" si="93"/>
        <v>4</v>
      </c>
    </row>
    <row r="5252" spans="1:11" x14ac:dyDescent="0.2">
      <c r="A5252">
        <v>17</v>
      </c>
      <c r="B5252" t="s">
        <v>79</v>
      </c>
      <c r="C5252" t="s">
        <v>57</v>
      </c>
      <c r="D5252" t="s">
        <v>74</v>
      </c>
      <c r="E5252" t="s">
        <v>59</v>
      </c>
      <c r="F5252" t="s">
        <v>60</v>
      </c>
      <c r="G5252" t="s">
        <v>75</v>
      </c>
      <c r="H5252" t="s">
        <v>71</v>
      </c>
      <c r="I5252" t="s">
        <v>67</v>
      </c>
      <c r="J5252">
        <v>7.5333512893018095E-2</v>
      </c>
      <c r="K5252">
        <f t="shared" ref="K5252:K5315" si="94">MONTH(1&amp;B5252)</f>
        <v>4</v>
      </c>
    </row>
    <row r="5253" spans="1:11" x14ac:dyDescent="0.2">
      <c r="A5253">
        <v>18</v>
      </c>
      <c r="B5253" t="s">
        <v>79</v>
      </c>
      <c r="C5253" t="s">
        <v>57</v>
      </c>
      <c r="D5253" t="s">
        <v>74</v>
      </c>
      <c r="E5253" t="s">
        <v>59</v>
      </c>
      <c r="F5253" t="s">
        <v>60</v>
      </c>
      <c r="G5253" t="s">
        <v>75</v>
      </c>
      <c r="H5253" t="s">
        <v>71</v>
      </c>
      <c r="I5253" t="s">
        <v>67</v>
      </c>
      <c r="J5253">
        <v>6.6237315792020204E-2</v>
      </c>
      <c r="K5253">
        <f t="shared" si="94"/>
        <v>4</v>
      </c>
    </row>
    <row r="5254" spans="1:11" x14ac:dyDescent="0.2">
      <c r="A5254">
        <v>19</v>
      </c>
      <c r="B5254" t="s">
        <v>79</v>
      </c>
      <c r="C5254" t="s">
        <v>57</v>
      </c>
      <c r="D5254" t="s">
        <v>74</v>
      </c>
      <c r="E5254" t="s">
        <v>59</v>
      </c>
      <c r="F5254" t="s">
        <v>60</v>
      </c>
      <c r="G5254" t="s">
        <v>75</v>
      </c>
      <c r="H5254" t="s">
        <v>71</v>
      </c>
      <c r="I5254" t="s">
        <v>67</v>
      </c>
      <c r="J5254">
        <v>5.9794925331161701E-2</v>
      </c>
      <c r="K5254">
        <f t="shared" si="94"/>
        <v>4</v>
      </c>
    </row>
    <row r="5255" spans="1:11" x14ac:dyDescent="0.2">
      <c r="A5255">
        <v>20</v>
      </c>
      <c r="B5255" t="s">
        <v>79</v>
      </c>
      <c r="C5255" t="s">
        <v>57</v>
      </c>
      <c r="D5255" t="s">
        <v>74</v>
      </c>
      <c r="E5255" t="s">
        <v>59</v>
      </c>
      <c r="F5255" t="s">
        <v>60</v>
      </c>
      <c r="G5255" t="s">
        <v>75</v>
      </c>
      <c r="H5255" t="s">
        <v>71</v>
      </c>
      <c r="I5255" t="s">
        <v>67</v>
      </c>
      <c r="J5255">
        <v>4.1837274457658502E-2</v>
      </c>
      <c r="K5255">
        <f t="shared" si="94"/>
        <v>4</v>
      </c>
    </row>
    <row r="5256" spans="1:11" x14ac:dyDescent="0.2">
      <c r="A5256">
        <v>21</v>
      </c>
      <c r="B5256" t="s">
        <v>79</v>
      </c>
      <c r="C5256" t="s">
        <v>57</v>
      </c>
      <c r="D5256" t="s">
        <v>74</v>
      </c>
      <c r="E5256" t="s">
        <v>59</v>
      </c>
      <c r="F5256" t="s">
        <v>60</v>
      </c>
      <c r="G5256" t="s">
        <v>75</v>
      </c>
      <c r="H5256" t="s">
        <v>71</v>
      </c>
      <c r="I5256" t="s">
        <v>67</v>
      </c>
      <c r="J5256">
        <v>2.26547213744328E-2</v>
      </c>
      <c r="K5256">
        <f t="shared" si="94"/>
        <v>4</v>
      </c>
    </row>
    <row r="5257" spans="1:11" x14ac:dyDescent="0.2">
      <c r="A5257">
        <v>22</v>
      </c>
      <c r="B5257" t="s">
        <v>79</v>
      </c>
      <c r="C5257" t="s">
        <v>57</v>
      </c>
      <c r="D5257" t="s">
        <v>74</v>
      </c>
      <c r="E5257" t="s">
        <v>59</v>
      </c>
      <c r="F5257" t="s">
        <v>60</v>
      </c>
      <c r="G5257" t="s">
        <v>75</v>
      </c>
      <c r="H5257" t="s">
        <v>71</v>
      </c>
      <c r="I5257" t="s">
        <v>67</v>
      </c>
      <c r="J5257">
        <v>1.2115011549904801E-2</v>
      </c>
      <c r="K5257">
        <f t="shared" si="94"/>
        <v>4</v>
      </c>
    </row>
    <row r="5258" spans="1:11" x14ac:dyDescent="0.2">
      <c r="A5258">
        <v>23</v>
      </c>
      <c r="B5258" t="s">
        <v>79</v>
      </c>
      <c r="C5258" t="s">
        <v>57</v>
      </c>
      <c r="D5258" t="s">
        <v>74</v>
      </c>
      <c r="E5258" t="s">
        <v>59</v>
      </c>
      <c r="F5258" t="s">
        <v>60</v>
      </c>
      <c r="G5258" t="s">
        <v>75</v>
      </c>
      <c r="H5258" t="s">
        <v>71</v>
      </c>
      <c r="I5258" t="s">
        <v>67</v>
      </c>
      <c r="J5258">
        <v>7.6070257108974797E-3</v>
      </c>
      <c r="K5258">
        <f t="shared" si="94"/>
        <v>4</v>
      </c>
    </row>
    <row r="5259" spans="1:11" x14ac:dyDescent="0.2">
      <c r="A5259">
        <v>24</v>
      </c>
      <c r="B5259" t="s">
        <v>79</v>
      </c>
      <c r="C5259" t="s">
        <v>57</v>
      </c>
      <c r="D5259" t="s">
        <v>74</v>
      </c>
      <c r="E5259" t="s">
        <v>59</v>
      </c>
      <c r="F5259" t="s">
        <v>60</v>
      </c>
      <c r="G5259" t="s">
        <v>75</v>
      </c>
      <c r="H5259" t="s">
        <v>71</v>
      </c>
      <c r="I5259" t="s">
        <v>67</v>
      </c>
      <c r="J5259">
        <v>1.2635786092560801E-3</v>
      </c>
      <c r="K5259">
        <f t="shared" si="94"/>
        <v>4</v>
      </c>
    </row>
    <row r="5260" spans="1:11" x14ac:dyDescent="0.2">
      <c r="A5260">
        <v>1</v>
      </c>
      <c r="B5260" t="s">
        <v>79</v>
      </c>
      <c r="C5260" t="s">
        <v>63</v>
      </c>
      <c r="D5260" t="s">
        <v>74</v>
      </c>
      <c r="E5260" t="s">
        <v>59</v>
      </c>
      <c r="F5260" t="s">
        <v>60</v>
      </c>
      <c r="G5260" t="s">
        <v>75</v>
      </c>
      <c r="H5260" t="s">
        <v>71</v>
      </c>
      <c r="I5260" t="s">
        <v>67</v>
      </c>
      <c r="J5260" s="3">
        <v>4.48992604867294E-4</v>
      </c>
      <c r="K5260">
        <f t="shared" si="94"/>
        <v>4</v>
      </c>
    </row>
    <row r="5261" spans="1:11" x14ac:dyDescent="0.2">
      <c r="A5261">
        <v>2</v>
      </c>
      <c r="B5261" t="s">
        <v>79</v>
      </c>
      <c r="C5261" t="s">
        <v>63</v>
      </c>
      <c r="D5261" t="s">
        <v>74</v>
      </c>
      <c r="E5261" t="s">
        <v>59</v>
      </c>
      <c r="F5261" t="s">
        <v>60</v>
      </c>
      <c r="G5261" t="s">
        <v>75</v>
      </c>
      <c r="H5261" t="s">
        <v>71</v>
      </c>
      <c r="I5261" t="s">
        <v>67</v>
      </c>
      <c r="J5261">
        <v>3.1542856495440298E-3</v>
      </c>
      <c r="K5261">
        <f t="shared" si="94"/>
        <v>4</v>
      </c>
    </row>
    <row r="5262" spans="1:11" x14ac:dyDescent="0.2">
      <c r="A5262">
        <v>3</v>
      </c>
      <c r="B5262" t="s">
        <v>79</v>
      </c>
      <c r="C5262" t="s">
        <v>63</v>
      </c>
      <c r="D5262" t="s">
        <v>74</v>
      </c>
      <c r="E5262" t="s">
        <v>59</v>
      </c>
      <c r="F5262" t="s">
        <v>60</v>
      </c>
      <c r="G5262" t="s">
        <v>75</v>
      </c>
      <c r="H5262" t="s">
        <v>71</v>
      </c>
      <c r="I5262" t="s">
        <v>67</v>
      </c>
      <c r="J5262">
        <v>4.0843858195778199E-3</v>
      </c>
      <c r="K5262">
        <f t="shared" si="94"/>
        <v>4</v>
      </c>
    </row>
    <row r="5263" spans="1:11" x14ac:dyDescent="0.2">
      <c r="A5263">
        <v>4</v>
      </c>
      <c r="B5263" t="s">
        <v>79</v>
      </c>
      <c r="C5263" t="s">
        <v>63</v>
      </c>
      <c r="D5263" t="s">
        <v>74</v>
      </c>
      <c r="E5263" t="s">
        <v>59</v>
      </c>
      <c r="F5263" t="s">
        <v>60</v>
      </c>
      <c r="G5263" t="s">
        <v>75</v>
      </c>
      <c r="H5263" t="s">
        <v>71</v>
      </c>
      <c r="I5263" t="s">
        <v>67</v>
      </c>
      <c r="J5263">
        <v>6.4981030127668499E-3</v>
      </c>
      <c r="K5263">
        <f t="shared" si="94"/>
        <v>4</v>
      </c>
    </row>
    <row r="5264" spans="1:11" x14ac:dyDescent="0.2">
      <c r="A5264">
        <v>5</v>
      </c>
      <c r="B5264" t="s">
        <v>79</v>
      </c>
      <c r="C5264" t="s">
        <v>63</v>
      </c>
      <c r="D5264" t="s">
        <v>74</v>
      </c>
      <c r="E5264" t="s">
        <v>59</v>
      </c>
      <c r="F5264" t="s">
        <v>60</v>
      </c>
      <c r="G5264" t="s">
        <v>75</v>
      </c>
      <c r="H5264" t="s">
        <v>71</v>
      </c>
      <c r="I5264" t="s">
        <v>67</v>
      </c>
      <c r="J5264">
        <v>4.3609868814790103E-3</v>
      </c>
      <c r="K5264">
        <f t="shared" si="94"/>
        <v>4</v>
      </c>
    </row>
    <row r="5265" spans="1:11" x14ac:dyDescent="0.2">
      <c r="A5265">
        <v>6</v>
      </c>
      <c r="B5265" t="s">
        <v>79</v>
      </c>
      <c r="C5265" t="s">
        <v>63</v>
      </c>
      <c r="D5265" t="s">
        <v>74</v>
      </c>
      <c r="E5265" t="s">
        <v>59</v>
      </c>
      <c r="F5265" t="s">
        <v>60</v>
      </c>
      <c r="G5265" t="s">
        <v>75</v>
      </c>
      <c r="H5265" t="s">
        <v>71</v>
      </c>
      <c r="I5265" t="s">
        <v>67</v>
      </c>
      <c r="J5265">
        <v>5.8952847864198301E-3</v>
      </c>
      <c r="K5265">
        <f t="shared" si="94"/>
        <v>4</v>
      </c>
    </row>
    <row r="5266" spans="1:11" x14ac:dyDescent="0.2">
      <c r="A5266">
        <v>7</v>
      </c>
      <c r="B5266" t="s">
        <v>79</v>
      </c>
      <c r="C5266" t="s">
        <v>63</v>
      </c>
      <c r="D5266" t="s">
        <v>74</v>
      </c>
      <c r="E5266" t="s">
        <v>59</v>
      </c>
      <c r="F5266" t="s">
        <v>60</v>
      </c>
      <c r="G5266" t="s">
        <v>75</v>
      </c>
      <c r="H5266" t="s">
        <v>71</v>
      </c>
      <c r="I5266" t="s">
        <v>67</v>
      </c>
      <c r="J5266">
        <v>6.0432806851252003E-3</v>
      </c>
      <c r="K5266">
        <f t="shared" si="94"/>
        <v>4</v>
      </c>
    </row>
    <row r="5267" spans="1:11" x14ac:dyDescent="0.2">
      <c r="A5267">
        <v>8</v>
      </c>
      <c r="B5267" t="s">
        <v>79</v>
      </c>
      <c r="C5267" t="s">
        <v>63</v>
      </c>
      <c r="D5267" t="s">
        <v>74</v>
      </c>
      <c r="E5267" t="s">
        <v>59</v>
      </c>
      <c r="F5267" t="s">
        <v>60</v>
      </c>
      <c r="G5267" t="s">
        <v>75</v>
      </c>
      <c r="H5267" t="s">
        <v>71</v>
      </c>
      <c r="I5267" t="s">
        <v>67</v>
      </c>
      <c r="J5267">
        <v>1.25423272178416E-2</v>
      </c>
      <c r="K5267">
        <f t="shared" si="94"/>
        <v>4</v>
      </c>
    </row>
    <row r="5268" spans="1:11" x14ac:dyDescent="0.2">
      <c r="A5268">
        <v>9</v>
      </c>
      <c r="B5268" t="s">
        <v>79</v>
      </c>
      <c r="C5268" t="s">
        <v>63</v>
      </c>
      <c r="D5268" t="s">
        <v>74</v>
      </c>
      <c r="E5268" t="s">
        <v>59</v>
      </c>
      <c r="F5268" t="s">
        <v>60</v>
      </c>
      <c r="G5268" t="s">
        <v>75</v>
      </c>
      <c r="H5268" t="s">
        <v>71</v>
      </c>
      <c r="I5268" t="s">
        <v>67</v>
      </c>
      <c r="J5268">
        <v>2.2653722703423598E-2</v>
      </c>
      <c r="K5268">
        <f t="shared" si="94"/>
        <v>4</v>
      </c>
    </row>
    <row r="5269" spans="1:11" x14ac:dyDescent="0.2">
      <c r="A5269">
        <v>10</v>
      </c>
      <c r="B5269" t="s">
        <v>79</v>
      </c>
      <c r="C5269" t="s">
        <v>63</v>
      </c>
      <c r="D5269" t="s">
        <v>74</v>
      </c>
      <c r="E5269" t="s">
        <v>59</v>
      </c>
      <c r="F5269" t="s">
        <v>60</v>
      </c>
      <c r="G5269" t="s">
        <v>75</v>
      </c>
      <c r="H5269" t="s">
        <v>71</v>
      </c>
      <c r="I5269" t="s">
        <v>67</v>
      </c>
      <c r="J5269">
        <v>3.8605474470752403E-2</v>
      </c>
      <c r="K5269">
        <f t="shared" si="94"/>
        <v>4</v>
      </c>
    </row>
    <row r="5270" spans="1:11" x14ac:dyDescent="0.2">
      <c r="A5270">
        <v>11</v>
      </c>
      <c r="B5270" t="s">
        <v>79</v>
      </c>
      <c r="C5270" t="s">
        <v>63</v>
      </c>
      <c r="D5270" t="s">
        <v>74</v>
      </c>
      <c r="E5270" t="s">
        <v>59</v>
      </c>
      <c r="F5270" t="s">
        <v>60</v>
      </c>
      <c r="G5270" t="s">
        <v>75</v>
      </c>
      <c r="H5270" t="s">
        <v>71</v>
      </c>
      <c r="I5270" t="s">
        <v>67</v>
      </c>
      <c r="J5270">
        <v>4.92579310843596E-2</v>
      </c>
      <c r="K5270">
        <f t="shared" si="94"/>
        <v>4</v>
      </c>
    </row>
    <row r="5271" spans="1:11" x14ac:dyDescent="0.2">
      <c r="A5271">
        <v>12</v>
      </c>
      <c r="B5271" t="s">
        <v>79</v>
      </c>
      <c r="C5271" t="s">
        <v>63</v>
      </c>
      <c r="D5271" t="s">
        <v>74</v>
      </c>
      <c r="E5271" t="s">
        <v>59</v>
      </c>
      <c r="F5271" t="s">
        <v>60</v>
      </c>
      <c r="G5271" t="s">
        <v>75</v>
      </c>
      <c r="H5271" t="s">
        <v>71</v>
      </c>
      <c r="I5271" t="s">
        <v>67</v>
      </c>
      <c r="J5271">
        <v>7.6669355502656605E-2</v>
      </c>
      <c r="K5271">
        <f t="shared" si="94"/>
        <v>4</v>
      </c>
    </row>
    <row r="5272" spans="1:11" x14ac:dyDescent="0.2">
      <c r="A5272">
        <v>13</v>
      </c>
      <c r="B5272" t="s">
        <v>79</v>
      </c>
      <c r="C5272" t="s">
        <v>63</v>
      </c>
      <c r="D5272" t="s">
        <v>74</v>
      </c>
      <c r="E5272" t="s">
        <v>59</v>
      </c>
      <c r="F5272" t="s">
        <v>60</v>
      </c>
      <c r="G5272" t="s">
        <v>75</v>
      </c>
      <c r="H5272" t="s">
        <v>71</v>
      </c>
      <c r="I5272" t="s">
        <v>67</v>
      </c>
      <c r="J5272">
        <v>9.0651722671670001E-2</v>
      </c>
      <c r="K5272">
        <f t="shared" si="94"/>
        <v>4</v>
      </c>
    </row>
    <row r="5273" spans="1:11" x14ac:dyDescent="0.2">
      <c r="A5273">
        <v>14</v>
      </c>
      <c r="B5273" t="s">
        <v>79</v>
      </c>
      <c r="C5273" t="s">
        <v>63</v>
      </c>
      <c r="D5273" t="s">
        <v>74</v>
      </c>
      <c r="E5273" t="s">
        <v>59</v>
      </c>
      <c r="F5273" t="s">
        <v>60</v>
      </c>
      <c r="G5273" t="s">
        <v>75</v>
      </c>
      <c r="H5273" t="s">
        <v>71</v>
      </c>
      <c r="I5273" t="s">
        <v>67</v>
      </c>
      <c r="J5273">
        <v>0.101146882543816</v>
      </c>
      <c r="K5273">
        <f t="shared" si="94"/>
        <v>4</v>
      </c>
    </row>
    <row r="5274" spans="1:11" x14ac:dyDescent="0.2">
      <c r="A5274">
        <v>15</v>
      </c>
      <c r="B5274" t="s">
        <v>79</v>
      </c>
      <c r="C5274" t="s">
        <v>63</v>
      </c>
      <c r="D5274" t="s">
        <v>74</v>
      </c>
      <c r="E5274" t="s">
        <v>59</v>
      </c>
      <c r="F5274" t="s">
        <v>60</v>
      </c>
      <c r="G5274" t="s">
        <v>75</v>
      </c>
      <c r="H5274" t="s">
        <v>71</v>
      </c>
      <c r="I5274" t="s">
        <v>67</v>
      </c>
      <c r="J5274">
        <v>0.103243171665492</v>
      </c>
      <c r="K5274">
        <f t="shared" si="94"/>
        <v>4</v>
      </c>
    </row>
    <row r="5275" spans="1:11" x14ac:dyDescent="0.2">
      <c r="A5275">
        <v>16</v>
      </c>
      <c r="B5275" t="s">
        <v>79</v>
      </c>
      <c r="C5275" t="s">
        <v>63</v>
      </c>
      <c r="D5275" t="s">
        <v>74</v>
      </c>
      <c r="E5275" t="s">
        <v>59</v>
      </c>
      <c r="F5275" t="s">
        <v>60</v>
      </c>
      <c r="G5275" t="s">
        <v>75</v>
      </c>
      <c r="H5275" t="s">
        <v>71</v>
      </c>
      <c r="I5275" t="s">
        <v>67</v>
      </c>
      <c r="J5275">
        <v>0.10356220481657399</v>
      </c>
      <c r="K5275">
        <f t="shared" si="94"/>
        <v>4</v>
      </c>
    </row>
    <row r="5276" spans="1:11" x14ac:dyDescent="0.2">
      <c r="A5276">
        <v>17</v>
      </c>
      <c r="B5276" t="s">
        <v>79</v>
      </c>
      <c r="C5276" t="s">
        <v>63</v>
      </c>
      <c r="D5276" t="s">
        <v>74</v>
      </c>
      <c r="E5276" t="s">
        <v>59</v>
      </c>
      <c r="F5276" t="s">
        <v>60</v>
      </c>
      <c r="G5276" t="s">
        <v>75</v>
      </c>
      <c r="H5276" t="s">
        <v>71</v>
      </c>
      <c r="I5276" t="s">
        <v>67</v>
      </c>
      <c r="J5276">
        <v>0.100218344298194</v>
      </c>
      <c r="K5276">
        <f t="shared" si="94"/>
        <v>4</v>
      </c>
    </row>
    <row r="5277" spans="1:11" x14ac:dyDescent="0.2">
      <c r="A5277">
        <v>18</v>
      </c>
      <c r="B5277" t="s">
        <v>79</v>
      </c>
      <c r="C5277" t="s">
        <v>63</v>
      </c>
      <c r="D5277" t="s">
        <v>74</v>
      </c>
      <c r="E5277" t="s">
        <v>59</v>
      </c>
      <c r="F5277" t="s">
        <v>60</v>
      </c>
      <c r="G5277" t="s">
        <v>75</v>
      </c>
      <c r="H5277" t="s">
        <v>71</v>
      </c>
      <c r="I5277" t="s">
        <v>67</v>
      </c>
      <c r="J5277">
        <v>8.6121161071543995E-2</v>
      </c>
      <c r="K5277">
        <f t="shared" si="94"/>
        <v>4</v>
      </c>
    </row>
    <row r="5278" spans="1:11" x14ac:dyDescent="0.2">
      <c r="A5278">
        <v>19</v>
      </c>
      <c r="B5278" t="s">
        <v>79</v>
      </c>
      <c r="C5278" t="s">
        <v>63</v>
      </c>
      <c r="D5278" t="s">
        <v>74</v>
      </c>
      <c r="E5278" t="s">
        <v>59</v>
      </c>
      <c r="F5278" t="s">
        <v>60</v>
      </c>
      <c r="G5278" t="s">
        <v>75</v>
      </c>
      <c r="H5278" t="s">
        <v>71</v>
      </c>
      <c r="I5278" t="s">
        <v>67</v>
      </c>
      <c r="J5278">
        <v>6.6878799484497695E-2</v>
      </c>
      <c r="K5278">
        <f t="shared" si="94"/>
        <v>4</v>
      </c>
    </row>
    <row r="5279" spans="1:11" x14ac:dyDescent="0.2">
      <c r="A5279">
        <v>20</v>
      </c>
      <c r="B5279" t="s">
        <v>79</v>
      </c>
      <c r="C5279" t="s">
        <v>63</v>
      </c>
      <c r="D5279" t="s">
        <v>74</v>
      </c>
      <c r="E5279" t="s">
        <v>59</v>
      </c>
      <c r="F5279" t="s">
        <v>60</v>
      </c>
      <c r="G5279" t="s">
        <v>75</v>
      </c>
      <c r="H5279" t="s">
        <v>71</v>
      </c>
      <c r="I5279" t="s">
        <v>67</v>
      </c>
      <c r="J5279">
        <v>5.4063414220726899E-2</v>
      </c>
      <c r="K5279">
        <f t="shared" si="94"/>
        <v>4</v>
      </c>
    </row>
    <row r="5280" spans="1:11" x14ac:dyDescent="0.2">
      <c r="A5280">
        <v>21</v>
      </c>
      <c r="B5280" t="s">
        <v>79</v>
      </c>
      <c r="C5280" t="s">
        <v>63</v>
      </c>
      <c r="D5280" t="s">
        <v>74</v>
      </c>
      <c r="E5280" t="s">
        <v>59</v>
      </c>
      <c r="F5280" t="s">
        <v>60</v>
      </c>
      <c r="G5280" t="s">
        <v>75</v>
      </c>
      <c r="H5280" t="s">
        <v>71</v>
      </c>
      <c r="I5280" t="s">
        <v>67</v>
      </c>
      <c r="J5280">
        <v>3.1319917425091201E-2</v>
      </c>
      <c r="K5280">
        <f t="shared" si="94"/>
        <v>4</v>
      </c>
    </row>
    <row r="5281" spans="1:11" x14ac:dyDescent="0.2">
      <c r="A5281">
        <v>22</v>
      </c>
      <c r="B5281" t="s">
        <v>79</v>
      </c>
      <c r="C5281" t="s">
        <v>63</v>
      </c>
      <c r="D5281" t="s">
        <v>74</v>
      </c>
      <c r="E5281" t="s">
        <v>59</v>
      </c>
      <c r="F5281" t="s">
        <v>60</v>
      </c>
      <c r="G5281" t="s">
        <v>75</v>
      </c>
      <c r="H5281" t="s">
        <v>71</v>
      </c>
      <c r="I5281" t="s">
        <v>67</v>
      </c>
      <c r="J5281">
        <v>2.1635435489633401E-2</v>
      </c>
      <c r="K5281">
        <f t="shared" si="94"/>
        <v>4</v>
      </c>
    </row>
    <row r="5282" spans="1:11" x14ac:dyDescent="0.2">
      <c r="A5282">
        <v>23</v>
      </c>
      <c r="B5282" t="s">
        <v>79</v>
      </c>
      <c r="C5282" t="s">
        <v>63</v>
      </c>
      <c r="D5282" t="s">
        <v>74</v>
      </c>
      <c r="E5282" t="s">
        <v>59</v>
      </c>
      <c r="F5282" t="s">
        <v>60</v>
      </c>
      <c r="G5282" t="s">
        <v>75</v>
      </c>
      <c r="H5282" t="s">
        <v>71</v>
      </c>
      <c r="I5282" t="s">
        <v>67</v>
      </c>
      <c r="J5282">
        <v>8.4388129212042695E-3</v>
      </c>
      <c r="K5282">
        <f t="shared" si="94"/>
        <v>4</v>
      </c>
    </row>
    <row r="5283" spans="1:11" x14ac:dyDescent="0.2">
      <c r="A5283">
        <v>24</v>
      </c>
      <c r="B5283" t="s">
        <v>79</v>
      </c>
      <c r="C5283" t="s">
        <v>63</v>
      </c>
      <c r="D5283" t="s">
        <v>74</v>
      </c>
      <c r="E5283" t="s">
        <v>59</v>
      </c>
      <c r="F5283" t="s">
        <v>60</v>
      </c>
      <c r="G5283" t="s">
        <v>75</v>
      </c>
      <c r="H5283" t="s">
        <v>71</v>
      </c>
      <c r="I5283" t="s">
        <v>67</v>
      </c>
      <c r="J5283">
        <v>2.5060029727404301E-3</v>
      </c>
      <c r="K5283">
        <f t="shared" si="94"/>
        <v>4</v>
      </c>
    </row>
    <row r="5284" spans="1:11" x14ac:dyDescent="0.2">
      <c r="A5284">
        <v>1</v>
      </c>
      <c r="B5284" t="s">
        <v>79</v>
      </c>
      <c r="C5284" t="s">
        <v>57</v>
      </c>
      <c r="D5284" t="s">
        <v>74</v>
      </c>
      <c r="E5284" t="s">
        <v>64</v>
      </c>
      <c r="F5284" t="s">
        <v>60</v>
      </c>
      <c r="G5284" t="s">
        <v>75</v>
      </c>
      <c r="H5284" t="s">
        <v>71</v>
      </c>
      <c r="I5284" t="s">
        <v>67</v>
      </c>
      <c r="J5284" s="3">
        <v>1.4053313986619101E-4</v>
      </c>
      <c r="K5284">
        <f t="shared" si="94"/>
        <v>4</v>
      </c>
    </row>
    <row r="5285" spans="1:11" x14ac:dyDescent="0.2">
      <c r="A5285">
        <v>2</v>
      </c>
      <c r="B5285" t="s">
        <v>79</v>
      </c>
      <c r="C5285" t="s">
        <v>57</v>
      </c>
      <c r="D5285" t="s">
        <v>74</v>
      </c>
      <c r="E5285" t="s">
        <v>64</v>
      </c>
      <c r="F5285" t="s">
        <v>60</v>
      </c>
      <c r="G5285" t="s">
        <v>75</v>
      </c>
      <c r="H5285" t="s">
        <v>71</v>
      </c>
      <c r="I5285" t="s">
        <v>67</v>
      </c>
      <c r="J5285">
        <v>1.4854854741479101E-3</v>
      </c>
      <c r="K5285">
        <f t="shared" si="94"/>
        <v>4</v>
      </c>
    </row>
    <row r="5286" spans="1:11" x14ac:dyDescent="0.2">
      <c r="A5286">
        <v>3</v>
      </c>
      <c r="B5286" t="s">
        <v>79</v>
      </c>
      <c r="C5286" t="s">
        <v>57</v>
      </c>
      <c r="D5286" t="s">
        <v>74</v>
      </c>
      <c r="E5286" t="s">
        <v>64</v>
      </c>
      <c r="F5286" t="s">
        <v>60</v>
      </c>
      <c r="G5286" t="s">
        <v>75</v>
      </c>
      <c r="H5286" t="s">
        <v>71</v>
      </c>
      <c r="I5286" t="s">
        <v>67</v>
      </c>
      <c r="J5286">
        <v>1.7826163116646701E-3</v>
      </c>
      <c r="K5286">
        <f t="shared" si="94"/>
        <v>4</v>
      </c>
    </row>
    <row r="5287" spans="1:11" x14ac:dyDescent="0.2">
      <c r="A5287">
        <v>4</v>
      </c>
      <c r="B5287" t="s">
        <v>79</v>
      </c>
      <c r="C5287" t="s">
        <v>57</v>
      </c>
      <c r="D5287" t="s">
        <v>74</v>
      </c>
      <c r="E5287" t="s">
        <v>64</v>
      </c>
      <c r="F5287" t="s">
        <v>60</v>
      </c>
      <c r="G5287" t="s">
        <v>75</v>
      </c>
      <c r="H5287" t="s">
        <v>71</v>
      </c>
      <c r="I5287" t="s">
        <v>67</v>
      </c>
      <c r="J5287">
        <v>1.68939251488145E-3</v>
      </c>
      <c r="K5287">
        <f t="shared" si="94"/>
        <v>4</v>
      </c>
    </row>
    <row r="5288" spans="1:11" x14ac:dyDescent="0.2">
      <c r="A5288">
        <v>5</v>
      </c>
      <c r="B5288" t="s">
        <v>79</v>
      </c>
      <c r="C5288" t="s">
        <v>57</v>
      </c>
      <c r="D5288" t="s">
        <v>74</v>
      </c>
      <c r="E5288" t="s">
        <v>64</v>
      </c>
      <c r="F5288" t="s">
        <v>60</v>
      </c>
      <c r="G5288" t="s">
        <v>75</v>
      </c>
      <c r="H5288" t="s">
        <v>71</v>
      </c>
      <c r="I5288" t="s">
        <v>67</v>
      </c>
      <c r="J5288">
        <v>2.1863957227479399E-3</v>
      </c>
      <c r="K5288">
        <f t="shared" si="94"/>
        <v>4</v>
      </c>
    </row>
    <row r="5289" spans="1:11" x14ac:dyDescent="0.2">
      <c r="A5289">
        <v>6</v>
      </c>
      <c r="B5289" t="s">
        <v>79</v>
      </c>
      <c r="C5289" t="s">
        <v>57</v>
      </c>
      <c r="D5289" t="s">
        <v>74</v>
      </c>
      <c r="E5289" t="s">
        <v>64</v>
      </c>
      <c r="F5289" t="s">
        <v>60</v>
      </c>
      <c r="G5289" t="s">
        <v>75</v>
      </c>
      <c r="H5289" t="s">
        <v>71</v>
      </c>
      <c r="I5289" t="s">
        <v>67</v>
      </c>
      <c r="J5289">
        <v>4.5921057753456999E-3</v>
      </c>
      <c r="K5289">
        <f t="shared" si="94"/>
        <v>4</v>
      </c>
    </row>
    <row r="5290" spans="1:11" x14ac:dyDescent="0.2">
      <c r="A5290">
        <v>7</v>
      </c>
      <c r="B5290" t="s">
        <v>79</v>
      </c>
      <c r="C5290" t="s">
        <v>57</v>
      </c>
      <c r="D5290" t="s">
        <v>74</v>
      </c>
      <c r="E5290" t="s">
        <v>64</v>
      </c>
      <c r="F5290" t="s">
        <v>60</v>
      </c>
      <c r="G5290" t="s">
        <v>75</v>
      </c>
      <c r="H5290" t="s">
        <v>71</v>
      </c>
      <c r="I5290" t="s">
        <v>67</v>
      </c>
      <c r="J5290">
        <v>1.39685644292442E-2</v>
      </c>
      <c r="K5290">
        <f t="shared" si="94"/>
        <v>4</v>
      </c>
    </row>
    <row r="5291" spans="1:11" x14ac:dyDescent="0.2">
      <c r="A5291">
        <v>8</v>
      </c>
      <c r="B5291" t="s">
        <v>79</v>
      </c>
      <c r="C5291" t="s">
        <v>57</v>
      </c>
      <c r="D5291" t="s">
        <v>74</v>
      </c>
      <c r="E5291" t="s">
        <v>64</v>
      </c>
      <c r="F5291" t="s">
        <v>60</v>
      </c>
      <c r="G5291" t="s">
        <v>75</v>
      </c>
      <c r="H5291" t="s">
        <v>71</v>
      </c>
      <c r="I5291" t="s">
        <v>67</v>
      </c>
      <c r="J5291">
        <v>2.97780629296121E-2</v>
      </c>
      <c r="K5291">
        <f t="shared" si="94"/>
        <v>4</v>
      </c>
    </row>
    <row r="5292" spans="1:11" x14ac:dyDescent="0.2">
      <c r="A5292">
        <v>9</v>
      </c>
      <c r="B5292" t="s">
        <v>79</v>
      </c>
      <c r="C5292" t="s">
        <v>57</v>
      </c>
      <c r="D5292" t="s">
        <v>74</v>
      </c>
      <c r="E5292" t="s">
        <v>64</v>
      </c>
      <c r="F5292" t="s">
        <v>60</v>
      </c>
      <c r="G5292" t="s">
        <v>75</v>
      </c>
      <c r="H5292" t="s">
        <v>71</v>
      </c>
      <c r="I5292" t="s">
        <v>67</v>
      </c>
      <c r="J5292">
        <v>4.8101477192864797E-2</v>
      </c>
      <c r="K5292">
        <f t="shared" si="94"/>
        <v>4</v>
      </c>
    </row>
    <row r="5293" spans="1:11" x14ac:dyDescent="0.2">
      <c r="A5293">
        <v>10</v>
      </c>
      <c r="B5293" t="s">
        <v>79</v>
      </c>
      <c r="C5293" t="s">
        <v>57</v>
      </c>
      <c r="D5293" t="s">
        <v>74</v>
      </c>
      <c r="E5293" t="s">
        <v>64</v>
      </c>
      <c r="F5293" t="s">
        <v>60</v>
      </c>
      <c r="G5293" t="s">
        <v>75</v>
      </c>
      <c r="H5293" t="s">
        <v>71</v>
      </c>
      <c r="I5293" t="s">
        <v>67</v>
      </c>
      <c r="J5293">
        <v>6.2177928370167702E-2</v>
      </c>
      <c r="K5293">
        <f t="shared" si="94"/>
        <v>4</v>
      </c>
    </row>
    <row r="5294" spans="1:11" x14ac:dyDescent="0.2">
      <c r="A5294">
        <v>11</v>
      </c>
      <c r="B5294" t="s">
        <v>79</v>
      </c>
      <c r="C5294" t="s">
        <v>57</v>
      </c>
      <c r="D5294" t="s">
        <v>74</v>
      </c>
      <c r="E5294" t="s">
        <v>64</v>
      </c>
      <c r="F5294" t="s">
        <v>60</v>
      </c>
      <c r="G5294" t="s">
        <v>75</v>
      </c>
      <c r="H5294" t="s">
        <v>71</v>
      </c>
      <c r="I5294" t="s">
        <v>67</v>
      </c>
      <c r="J5294">
        <v>7.2102756626820599E-2</v>
      </c>
      <c r="K5294">
        <f t="shared" si="94"/>
        <v>4</v>
      </c>
    </row>
    <row r="5295" spans="1:11" x14ac:dyDescent="0.2">
      <c r="A5295">
        <v>12</v>
      </c>
      <c r="B5295" t="s">
        <v>79</v>
      </c>
      <c r="C5295" t="s">
        <v>57</v>
      </c>
      <c r="D5295" t="s">
        <v>74</v>
      </c>
      <c r="E5295" t="s">
        <v>64</v>
      </c>
      <c r="F5295" t="s">
        <v>60</v>
      </c>
      <c r="G5295" t="s">
        <v>75</v>
      </c>
      <c r="H5295" t="s">
        <v>71</v>
      </c>
      <c r="I5295" t="s">
        <v>67</v>
      </c>
      <c r="J5295">
        <v>8.5134919804514195E-2</v>
      </c>
      <c r="K5295">
        <f t="shared" si="94"/>
        <v>4</v>
      </c>
    </row>
    <row r="5296" spans="1:11" x14ac:dyDescent="0.2">
      <c r="A5296">
        <v>13</v>
      </c>
      <c r="B5296" t="s">
        <v>79</v>
      </c>
      <c r="C5296" t="s">
        <v>57</v>
      </c>
      <c r="D5296" t="s">
        <v>74</v>
      </c>
      <c r="E5296" t="s">
        <v>64</v>
      </c>
      <c r="F5296" t="s">
        <v>60</v>
      </c>
      <c r="G5296" t="s">
        <v>75</v>
      </c>
      <c r="H5296" t="s">
        <v>71</v>
      </c>
      <c r="I5296" t="s">
        <v>67</v>
      </c>
      <c r="J5296">
        <v>9.8678554466469504E-2</v>
      </c>
      <c r="K5296">
        <f t="shared" si="94"/>
        <v>4</v>
      </c>
    </row>
    <row r="5297" spans="1:11" x14ac:dyDescent="0.2">
      <c r="A5297">
        <v>14</v>
      </c>
      <c r="B5297" t="s">
        <v>79</v>
      </c>
      <c r="C5297" t="s">
        <v>57</v>
      </c>
      <c r="D5297" t="s">
        <v>74</v>
      </c>
      <c r="E5297" t="s">
        <v>64</v>
      </c>
      <c r="F5297" t="s">
        <v>60</v>
      </c>
      <c r="G5297" t="s">
        <v>75</v>
      </c>
      <c r="H5297" t="s">
        <v>71</v>
      </c>
      <c r="I5297" t="s">
        <v>67</v>
      </c>
      <c r="J5297">
        <v>0.104170583917647</v>
      </c>
      <c r="K5297">
        <f t="shared" si="94"/>
        <v>4</v>
      </c>
    </row>
    <row r="5298" spans="1:11" x14ac:dyDescent="0.2">
      <c r="A5298">
        <v>15</v>
      </c>
      <c r="B5298" t="s">
        <v>79</v>
      </c>
      <c r="C5298" t="s">
        <v>57</v>
      </c>
      <c r="D5298" t="s">
        <v>74</v>
      </c>
      <c r="E5298" t="s">
        <v>64</v>
      </c>
      <c r="F5298" t="s">
        <v>60</v>
      </c>
      <c r="G5298" t="s">
        <v>75</v>
      </c>
      <c r="H5298" t="s">
        <v>71</v>
      </c>
      <c r="I5298" t="s">
        <v>67</v>
      </c>
      <c r="J5298">
        <v>9.4061154142550701E-2</v>
      </c>
      <c r="K5298">
        <f t="shared" si="94"/>
        <v>4</v>
      </c>
    </row>
    <row r="5299" spans="1:11" x14ac:dyDescent="0.2">
      <c r="A5299">
        <v>16</v>
      </c>
      <c r="B5299" t="s">
        <v>79</v>
      </c>
      <c r="C5299" t="s">
        <v>57</v>
      </c>
      <c r="D5299" t="s">
        <v>74</v>
      </c>
      <c r="E5299" t="s">
        <v>64</v>
      </c>
      <c r="F5299" t="s">
        <v>60</v>
      </c>
      <c r="G5299" t="s">
        <v>75</v>
      </c>
      <c r="H5299" t="s">
        <v>71</v>
      </c>
      <c r="I5299" t="s">
        <v>67</v>
      </c>
      <c r="J5299">
        <v>7.7337780100512996E-2</v>
      </c>
      <c r="K5299">
        <f t="shared" si="94"/>
        <v>4</v>
      </c>
    </row>
    <row r="5300" spans="1:11" x14ac:dyDescent="0.2">
      <c r="A5300">
        <v>17</v>
      </c>
      <c r="B5300" t="s">
        <v>79</v>
      </c>
      <c r="C5300" t="s">
        <v>57</v>
      </c>
      <c r="D5300" t="s">
        <v>74</v>
      </c>
      <c r="E5300" t="s">
        <v>64</v>
      </c>
      <c r="F5300" t="s">
        <v>60</v>
      </c>
      <c r="G5300" t="s">
        <v>75</v>
      </c>
      <c r="H5300" t="s">
        <v>71</v>
      </c>
      <c r="I5300" t="s">
        <v>67</v>
      </c>
      <c r="J5300">
        <v>6.6706855148836494E-2</v>
      </c>
      <c r="K5300">
        <f t="shared" si="94"/>
        <v>4</v>
      </c>
    </row>
    <row r="5301" spans="1:11" x14ac:dyDescent="0.2">
      <c r="A5301">
        <v>18</v>
      </c>
      <c r="B5301" t="s">
        <v>79</v>
      </c>
      <c r="C5301" t="s">
        <v>57</v>
      </c>
      <c r="D5301" t="s">
        <v>74</v>
      </c>
      <c r="E5301" t="s">
        <v>64</v>
      </c>
      <c r="F5301" t="s">
        <v>60</v>
      </c>
      <c r="G5301" t="s">
        <v>75</v>
      </c>
      <c r="H5301" t="s">
        <v>71</v>
      </c>
      <c r="I5301" t="s">
        <v>67</v>
      </c>
      <c r="J5301">
        <v>6.6668597397191401E-2</v>
      </c>
      <c r="K5301">
        <f t="shared" si="94"/>
        <v>4</v>
      </c>
    </row>
    <row r="5302" spans="1:11" x14ac:dyDescent="0.2">
      <c r="A5302">
        <v>19</v>
      </c>
      <c r="B5302" t="s">
        <v>79</v>
      </c>
      <c r="C5302" t="s">
        <v>57</v>
      </c>
      <c r="D5302" t="s">
        <v>74</v>
      </c>
      <c r="E5302" t="s">
        <v>64</v>
      </c>
      <c r="F5302" t="s">
        <v>60</v>
      </c>
      <c r="G5302" t="s">
        <v>75</v>
      </c>
      <c r="H5302" t="s">
        <v>71</v>
      </c>
      <c r="I5302" t="s">
        <v>67</v>
      </c>
      <c r="J5302">
        <v>6.5863517556883605E-2</v>
      </c>
      <c r="K5302">
        <f t="shared" si="94"/>
        <v>4</v>
      </c>
    </row>
    <row r="5303" spans="1:11" x14ac:dyDescent="0.2">
      <c r="A5303">
        <v>20</v>
      </c>
      <c r="B5303" t="s">
        <v>79</v>
      </c>
      <c r="C5303" t="s">
        <v>57</v>
      </c>
      <c r="D5303" t="s">
        <v>74</v>
      </c>
      <c r="E5303" t="s">
        <v>64</v>
      </c>
      <c r="F5303" t="s">
        <v>60</v>
      </c>
      <c r="G5303" t="s">
        <v>75</v>
      </c>
      <c r="H5303" t="s">
        <v>71</v>
      </c>
      <c r="I5303" t="s">
        <v>67</v>
      </c>
      <c r="J5303">
        <v>5.2775026183245498E-2</v>
      </c>
      <c r="K5303">
        <f t="shared" si="94"/>
        <v>4</v>
      </c>
    </row>
    <row r="5304" spans="1:11" x14ac:dyDescent="0.2">
      <c r="A5304">
        <v>21</v>
      </c>
      <c r="B5304" t="s">
        <v>79</v>
      </c>
      <c r="C5304" t="s">
        <v>57</v>
      </c>
      <c r="D5304" t="s">
        <v>74</v>
      </c>
      <c r="E5304" t="s">
        <v>64</v>
      </c>
      <c r="F5304" t="s">
        <v>60</v>
      </c>
      <c r="G5304" t="s">
        <v>75</v>
      </c>
      <c r="H5304" t="s">
        <v>71</v>
      </c>
      <c r="I5304" t="s">
        <v>67</v>
      </c>
      <c r="J5304">
        <v>3.1882227486600599E-2</v>
      </c>
      <c r="K5304">
        <f t="shared" si="94"/>
        <v>4</v>
      </c>
    </row>
    <row r="5305" spans="1:11" x14ac:dyDescent="0.2">
      <c r="A5305">
        <v>22</v>
      </c>
      <c r="B5305" t="s">
        <v>79</v>
      </c>
      <c r="C5305" t="s">
        <v>57</v>
      </c>
      <c r="D5305" t="s">
        <v>74</v>
      </c>
      <c r="E5305" t="s">
        <v>64</v>
      </c>
      <c r="F5305" t="s">
        <v>60</v>
      </c>
      <c r="G5305" t="s">
        <v>75</v>
      </c>
      <c r="H5305" t="s">
        <v>71</v>
      </c>
      <c r="I5305" t="s">
        <v>67</v>
      </c>
      <c r="J5305">
        <v>1.37467172954059E-2</v>
      </c>
      <c r="K5305">
        <f t="shared" si="94"/>
        <v>4</v>
      </c>
    </row>
    <row r="5306" spans="1:11" x14ac:dyDescent="0.2">
      <c r="A5306">
        <v>23</v>
      </c>
      <c r="B5306" t="s">
        <v>79</v>
      </c>
      <c r="C5306" t="s">
        <v>57</v>
      </c>
      <c r="D5306" t="s">
        <v>74</v>
      </c>
      <c r="E5306" t="s">
        <v>64</v>
      </c>
      <c r="F5306" t="s">
        <v>60</v>
      </c>
      <c r="G5306" t="s">
        <v>75</v>
      </c>
      <c r="H5306" t="s">
        <v>71</v>
      </c>
      <c r="I5306" t="s">
        <v>67</v>
      </c>
      <c r="J5306">
        <v>4.2408159235624004E-3</v>
      </c>
      <c r="K5306">
        <f t="shared" si="94"/>
        <v>4</v>
      </c>
    </row>
    <row r="5307" spans="1:11" x14ac:dyDescent="0.2">
      <c r="A5307">
        <v>24</v>
      </c>
      <c r="B5307" t="s">
        <v>79</v>
      </c>
      <c r="C5307" t="s">
        <v>57</v>
      </c>
      <c r="D5307" t="s">
        <v>74</v>
      </c>
      <c r="E5307" t="s">
        <v>64</v>
      </c>
      <c r="F5307" t="s">
        <v>60</v>
      </c>
      <c r="G5307" t="s">
        <v>75</v>
      </c>
      <c r="H5307" t="s">
        <v>71</v>
      </c>
      <c r="I5307" t="s">
        <v>67</v>
      </c>
      <c r="J5307" s="3">
        <v>7.2793208921537297E-4</v>
      </c>
      <c r="K5307">
        <f t="shared" si="94"/>
        <v>4</v>
      </c>
    </row>
    <row r="5308" spans="1:11" x14ac:dyDescent="0.2">
      <c r="A5308">
        <v>1</v>
      </c>
      <c r="B5308" t="s">
        <v>79</v>
      </c>
      <c r="C5308" t="s">
        <v>63</v>
      </c>
      <c r="D5308" t="s">
        <v>74</v>
      </c>
      <c r="E5308" t="s">
        <v>64</v>
      </c>
      <c r="F5308" t="s">
        <v>60</v>
      </c>
      <c r="G5308" t="s">
        <v>75</v>
      </c>
      <c r="H5308" t="s">
        <v>71</v>
      </c>
      <c r="I5308" t="s">
        <v>67</v>
      </c>
      <c r="J5308" s="3">
        <v>4.12991541945675E-4</v>
      </c>
      <c r="K5308">
        <f t="shared" si="94"/>
        <v>4</v>
      </c>
    </row>
    <row r="5309" spans="1:11" x14ac:dyDescent="0.2">
      <c r="A5309">
        <v>2</v>
      </c>
      <c r="B5309" t="s">
        <v>79</v>
      </c>
      <c r="C5309" t="s">
        <v>63</v>
      </c>
      <c r="D5309" t="s">
        <v>74</v>
      </c>
      <c r="E5309" t="s">
        <v>64</v>
      </c>
      <c r="F5309" t="s">
        <v>60</v>
      </c>
      <c r="G5309" t="s">
        <v>75</v>
      </c>
      <c r="H5309" t="s">
        <v>71</v>
      </c>
      <c r="I5309" t="s">
        <v>67</v>
      </c>
      <c r="J5309">
        <v>1.6142181724316299E-3</v>
      </c>
      <c r="K5309">
        <f t="shared" si="94"/>
        <v>4</v>
      </c>
    </row>
    <row r="5310" spans="1:11" x14ac:dyDescent="0.2">
      <c r="A5310">
        <v>3</v>
      </c>
      <c r="B5310" t="s">
        <v>79</v>
      </c>
      <c r="C5310" t="s">
        <v>63</v>
      </c>
      <c r="D5310" t="s">
        <v>74</v>
      </c>
      <c r="E5310" t="s">
        <v>64</v>
      </c>
      <c r="F5310" t="s">
        <v>60</v>
      </c>
      <c r="G5310" t="s">
        <v>75</v>
      </c>
      <c r="H5310" t="s">
        <v>71</v>
      </c>
      <c r="I5310" t="s">
        <v>67</v>
      </c>
      <c r="J5310">
        <v>2.1463546429783698E-3</v>
      </c>
      <c r="K5310">
        <f t="shared" si="94"/>
        <v>4</v>
      </c>
    </row>
    <row r="5311" spans="1:11" x14ac:dyDescent="0.2">
      <c r="A5311">
        <v>4</v>
      </c>
      <c r="B5311" t="s">
        <v>79</v>
      </c>
      <c r="C5311" t="s">
        <v>63</v>
      </c>
      <c r="D5311" t="s">
        <v>74</v>
      </c>
      <c r="E5311" t="s">
        <v>64</v>
      </c>
      <c r="F5311" t="s">
        <v>60</v>
      </c>
      <c r="G5311" t="s">
        <v>75</v>
      </c>
      <c r="H5311" t="s">
        <v>71</v>
      </c>
      <c r="I5311" t="s">
        <v>67</v>
      </c>
      <c r="J5311">
        <v>2.49980969735745E-3</v>
      </c>
      <c r="K5311">
        <f t="shared" si="94"/>
        <v>4</v>
      </c>
    </row>
    <row r="5312" spans="1:11" x14ac:dyDescent="0.2">
      <c r="A5312">
        <v>5</v>
      </c>
      <c r="B5312" t="s">
        <v>79</v>
      </c>
      <c r="C5312" t="s">
        <v>63</v>
      </c>
      <c r="D5312" t="s">
        <v>74</v>
      </c>
      <c r="E5312" t="s">
        <v>64</v>
      </c>
      <c r="F5312" t="s">
        <v>60</v>
      </c>
      <c r="G5312" t="s">
        <v>75</v>
      </c>
      <c r="H5312" t="s">
        <v>71</v>
      </c>
      <c r="I5312" t="s">
        <v>67</v>
      </c>
      <c r="J5312">
        <v>2.77773623101599E-3</v>
      </c>
      <c r="K5312">
        <f t="shared" si="94"/>
        <v>4</v>
      </c>
    </row>
    <row r="5313" spans="1:11" x14ac:dyDescent="0.2">
      <c r="A5313">
        <v>6</v>
      </c>
      <c r="B5313" t="s">
        <v>79</v>
      </c>
      <c r="C5313" t="s">
        <v>63</v>
      </c>
      <c r="D5313" t="s">
        <v>74</v>
      </c>
      <c r="E5313" t="s">
        <v>64</v>
      </c>
      <c r="F5313" t="s">
        <v>60</v>
      </c>
      <c r="G5313" t="s">
        <v>75</v>
      </c>
      <c r="H5313" t="s">
        <v>71</v>
      </c>
      <c r="I5313" t="s">
        <v>67</v>
      </c>
      <c r="J5313">
        <v>2.76804793887805E-3</v>
      </c>
      <c r="K5313">
        <f t="shared" si="94"/>
        <v>4</v>
      </c>
    </row>
    <row r="5314" spans="1:11" x14ac:dyDescent="0.2">
      <c r="A5314">
        <v>7</v>
      </c>
      <c r="B5314" t="s">
        <v>79</v>
      </c>
      <c r="C5314" t="s">
        <v>63</v>
      </c>
      <c r="D5314" t="s">
        <v>74</v>
      </c>
      <c r="E5314" t="s">
        <v>64</v>
      </c>
      <c r="F5314" t="s">
        <v>60</v>
      </c>
      <c r="G5314" t="s">
        <v>75</v>
      </c>
      <c r="H5314" t="s">
        <v>71</v>
      </c>
      <c r="I5314" t="s">
        <v>67</v>
      </c>
      <c r="J5314">
        <v>6.0503797023928304E-3</v>
      </c>
      <c r="K5314">
        <f t="shared" si="94"/>
        <v>4</v>
      </c>
    </row>
    <row r="5315" spans="1:11" x14ac:dyDescent="0.2">
      <c r="A5315">
        <v>8</v>
      </c>
      <c r="B5315" t="s">
        <v>79</v>
      </c>
      <c r="C5315" t="s">
        <v>63</v>
      </c>
      <c r="D5315" t="s">
        <v>74</v>
      </c>
      <c r="E5315" t="s">
        <v>64</v>
      </c>
      <c r="F5315" t="s">
        <v>60</v>
      </c>
      <c r="G5315" t="s">
        <v>75</v>
      </c>
      <c r="H5315" t="s">
        <v>71</v>
      </c>
      <c r="I5315" t="s">
        <v>67</v>
      </c>
      <c r="J5315">
        <v>1.31886912241065E-2</v>
      </c>
      <c r="K5315">
        <f t="shared" si="94"/>
        <v>4</v>
      </c>
    </row>
    <row r="5316" spans="1:11" x14ac:dyDescent="0.2">
      <c r="A5316">
        <v>9</v>
      </c>
      <c r="B5316" t="s">
        <v>79</v>
      </c>
      <c r="C5316" t="s">
        <v>63</v>
      </c>
      <c r="D5316" t="s">
        <v>74</v>
      </c>
      <c r="E5316" t="s">
        <v>64</v>
      </c>
      <c r="F5316" t="s">
        <v>60</v>
      </c>
      <c r="G5316" t="s">
        <v>75</v>
      </c>
      <c r="H5316" t="s">
        <v>71</v>
      </c>
      <c r="I5316" t="s">
        <v>67</v>
      </c>
      <c r="J5316">
        <v>2.6728142867372399E-2</v>
      </c>
      <c r="K5316">
        <f t="shared" ref="K5316:K5379" si="95">MONTH(1&amp;B5316)</f>
        <v>4</v>
      </c>
    </row>
    <row r="5317" spans="1:11" x14ac:dyDescent="0.2">
      <c r="A5317">
        <v>10</v>
      </c>
      <c r="B5317" t="s">
        <v>79</v>
      </c>
      <c r="C5317" t="s">
        <v>63</v>
      </c>
      <c r="D5317" t="s">
        <v>74</v>
      </c>
      <c r="E5317" t="s">
        <v>64</v>
      </c>
      <c r="F5317" t="s">
        <v>60</v>
      </c>
      <c r="G5317" t="s">
        <v>75</v>
      </c>
      <c r="H5317" t="s">
        <v>71</v>
      </c>
      <c r="I5317" t="s">
        <v>67</v>
      </c>
      <c r="J5317">
        <v>4.2906460536874698E-2</v>
      </c>
      <c r="K5317">
        <f t="shared" si="95"/>
        <v>4</v>
      </c>
    </row>
    <row r="5318" spans="1:11" x14ac:dyDescent="0.2">
      <c r="A5318">
        <v>11</v>
      </c>
      <c r="B5318" t="s">
        <v>79</v>
      </c>
      <c r="C5318" t="s">
        <v>63</v>
      </c>
      <c r="D5318" t="s">
        <v>74</v>
      </c>
      <c r="E5318" t="s">
        <v>64</v>
      </c>
      <c r="F5318" t="s">
        <v>60</v>
      </c>
      <c r="G5318" t="s">
        <v>75</v>
      </c>
      <c r="H5318" t="s">
        <v>71</v>
      </c>
      <c r="I5318" t="s">
        <v>67</v>
      </c>
      <c r="J5318">
        <v>5.0809205403066202E-2</v>
      </c>
      <c r="K5318">
        <f t="shared" si="95"/>
        <v>4</v>
      </c>
    </row>
    <row r="5319" spans="1:11" x14ac:dyDescent="0.2">
      <c r="A5319">
        <v>12</v>
      </c>
      <c r="B5319" t="s">
        <v>79</v>
      </c>
      <c r="C5319" t="s">
        <v>63</v>
      </c>
      <c r="D5319" t="s">
        <v>74</v>
      </c>
      <c r="E5319" t="s">
        <v>64</v>
      </c>
      <c r="F5319" t="s">
        <v>60</v>
      </c>
      <c r="G5319" t="s">
        <v>75</v>
      </c>
      <c r="H5319" t="s">
        <v>71</v>
      </c>
      <c r="I5319" t="s">
        <v>67</v>
      </c>
      <c r="J5319">
        <v>5.9407765097805799E-2</v>
      </c>
      <c r="K5319">
        <f t="shared" si="95"/>
        <v>4</v>
      </c>
    </row>
    <row r="5320" spans="1:11" x14ac:dyDescent="0.2">
      <c r="A5320">
        <v>13</v>
      </c>
      <c r="B5320" t="s">
        <v>79</v>
      </c>
      <c r="C5320" t="s">
        <v>63</v>
      </c>
      <c r="D5320" t="s">
        <v>74</v>
      </c>
      <c r="E5320" t="s">
        <v>64</v>
      </c>
      <c r="F5320" t="s">
        <v>60</v>
      </c>
      <c r="G5320" t="s">
        <v>75</v>
      </c>
      <c r="H5320" t="s">
        <v>71</v>
      </c>
      <c r="I5320" t="s">
        <v>67</v>
      </c>
      <c r="J5320">
        <v>8.2892891869856294E-2</v>
      </c>
      <c r="K5320">
        <f t="shared" si="95"/>
        <v>4</v>
      </c>
    </row>
    <row r="5321" spans="1:11" x14ac:dyDescent="0.2">
      <c r="A5321">
        <v>14</v>
      </c>
      <c r="B5321" t="s">
        <v>79</v>
      </c>
      <c r="C5321" t="s">
        <v>63</v>
      </c>
      <c r="D5321" t="s">
        <v>74</v>
      </c>
      <c r="E5321" t="s">
        <v>64</v>
      </c>
      <c r="F5321" t="s">
        <v>60</v>
      </c>
      <c r="G5321" t="s">
        <v>75</v>
      </c>
      <c r="H5321" t="s">
        <v>71</v>
      </c>
      <c r="I5321" t="s">
        <v>67</v>
      </c>
      <c r="J5321">
        <v>9.6687698038050301E-2</v>
      </c>
      <c r="K5321">
        <f t="shared" si="95"/>
        <v>4</v>
      </c>
    </row>
    <row r="5322" spans="1:11" x14ac:dyDescent="0.2">
      <c r="A5322">
        <v>15</v>
      </c>
      <c r="B5322" t="s">
        <v>79</v>
      </c>
      <c r="C5322" t="s">
        <v>63</v>
      </c>
      <c r="D5322" t="s">
        <v>74</v>
      </c>
      <c r="E5322" t="s">
        <v>64</v>
      </c>
      <c r="F5322" t="s">
        <v>60</v>
      </c>
      <c r="G5322" t="s">
        <v>75</v>
      </c>
      <c r="H5322" t="s">
        <v>71</v>
      </c>
      <c r="I5322" t="s">
        <v>67</v>
      </c>
      <c r="J5322">
        <v>0.100207911238473</v>
      </c>
      <c r="K5322">
        <f t="shared" si="95"/>
        <v>4</v>
      </c>
    </row>
    <row r="5323" spans="1:11" x14ac:dyDescent="0.2">
      <c r="A5323">
        <v>16</v>
      </c>
      <c r="B5323" t="s">
        <v>79</v>
      </c>
      <c r="C5323" t="s">
        <v>63</v>
      </c>
      <c r="D5323" t="s">
        <v>74</v>
      </c>
      <c r="E5323" t="s">
        <v>64</v>
      </c>
      <c r="F5323" t="s">
        <v>60</v>
      </c>
      <c r="G5323" t="s">
        <v>75</v>
      </c>
      <c r="H5323" t="s">
        <v>71</v>
      </c>
      <c r="I5323" t="s">
        <v>67</v>
      </c>
      <c r="J5323">
        <v>9.8199899944006103E-2</v>
      </c>
      <c r="K5323">
        <f t="shared" si="95"/>
        <v>4</v>
      </c>
    </row>
    <row r="5324" spans="1:11" x14ac:dyDescent="0.2">
      <c r="A5324">
        <v>17</v>
      </c>
      <c r="B5324" t="s">
        <v>79</v>
      </c>
      <c r="C5324" t="s">
        <v>63</v>
      </c>
      <c r="D5324" t="s">
        <v>74</v>
      </c>
      <c r="E5324" t="s">
        <v>64</v>
      </c>
      <c r="F5324" t="s">
        <v>60</v>
      </c>
      <c r="G5324" t="s">
        <v>75</v>
      </c>
      <c r="H5324" t="s">
        <v>71</v>
      </c>
      <c r="I5324" t="s">
        <v>67</v>
      </c>
      <c r="J5324">
        <v>9.4356688149251897E-2</v>
      </c>
      <c r="K5324">
        <f t="shared" si="95"/>
        <v>4</v>
      </c>
    </row>
    <row r="5325" spans="1:11" x14ac:dyDescent="0.2">
      <c r="A5325">
        <v>18</v>
      </c>
      <c r="B5325" t="s">
        <v>79</v>
      </c>
      <c r="C5325" t="s">
        <v>63</v>
      </c>
      <c r="D5325" t="s">
        <v>74</v>
      </c>
      <c r="E5325" t="s">
        <v>64</v>
      </c>
      <c r="F5325" t="s">
        <v>60</v>
      </c>
      <c r="G5325" t="s">
        <v>75</v>
      </c>
      <c r="H5325" t="s">
        <v>71</v>
      </c>
      <c r="I5325" t="s">
        <v>67</v>
      </c>
      <c r="J5325">
        <v>8.75653630987792E-2</v>
      </c>
      <c r="K5325">
        <f t="shared" si="95"/>
        <v>4</v>
      </c>
    </row>
    <row r="5326" spans="1:11" x14ac:dyDescent="0.2">
      <c r="A5326">
        <v>19</v>
      </c>
      <c r="B5326" t="s">
        <v>79</v>
      </c>
      <c r="C5326" t="s">
        <v>63</v>
      </c>
      <c r="D5326" t="s">
        <v>74</v>
      </c>
      <c r="E5326" t="s">
        <v>64</v>
      </c>
      <c r="F5326" t="s">
        <v>60</v>
      </c>
      <c r="G5326" t="s">
        <v>75</v>
      </c>
      <c r="H5326" t="s">
        <v>71</v>
      </c>
      <c r="I5326" t="s">
        <v>67</v>
      </c>
      <c r="J5326">
        <v>8.3364721642356907E-2</v>
      </c>
      <c r="K5326">
        <f t="shared" si="95"/>
        <v>4</v>
      </c>
    </row>
    <row r="5327" spans="1:11" x14ac:dyDescent="0.2">
      <c r="A5327">
        <v>20</v>
      </c>
      <c r="B5327" t="s">
        <v>79</v>
      </c>
      <c r="C5327" t="s">
        <v>63</v>
      </c>
      <c r="D5327" t="s">
        <v>74</v>
      </c>
      <c r="E5327" t="s">
        <v>64</v>
      </c>
      <c r="F5327" t="s">
        <v>60</v>
      </c>
      <c r="G5327" t="s">
        <v>75</v>
      </c>
      <c r="H5327" t="s">
        <v>71</v>
      </c>
      <c r="I5327" t="s">
        <v>67</v>
      </c>
      <c r="J5327">
        <v>6.9578365519391894E-2</v>
      </c>
      <c r="K5327">
        <f t="shared" si="95"/>
        <v>4</v>
      </c>
    </row>
    <row r="5328" spans="1:11" x14ac:dyDescent="0.2">
      <c r="A5328">
        <v>21</v>
      </c>
      <c r="B5328" t="s">
        <v>79</v>
      </c>
      <c r="C5328" t="s">
        <v>63</v>
      </c>
      <c r="D5328" t="s">
        <v>74</v>
      </c>
      <c r="E5328" t="s">
        <v>64</v>
      </c>
      <c r="F5328" t="s">
        <v>60</v>
      </c>
      <c r="G5328" t="s">
        <v>75</v>
      </c>
      <c r="H5328" t="s">
        <v>71</v>
      </c>
      <c r="I5328" t="s">
        <v>67</v>
      </c>
      <c r="J5328">
        <v>4.6051391800547001E-2</v>
      </c>
      <c r="K5328">
        <f t="shared" si="95"/>
        <v>4</v>
      </c>
    </row>
    <row r="5329" spans="1:11" x14ac:dyDescent="0.2">
      <c r="A5329">
        <v>22</v>
      </c>
      <c r="B5329" t="s">
        <v>79</v>
      </c>
      <c r="C5329" t="s">
        <v>63</v>
      </c>
      <c r="D5329" t="s">
        <v>74</v>
      </c>
      <c r="E5329" t="s">
        <v>64</v>
      </c>
      <c r="F5329" t="s">
        <v>60</v>
      </c>
      <c r="G5329" t="s">
        <v>75</v>
      </c>
      <c r="H5329" t="s">
        <v>71</v>
      </c>
      <c r="I5329" t="s">
        <v>67</v>
      </c>
      <c r="J5329">
        <v>2.2307562841113699E-2</v>
      </c>
      <c r="K5329">
        <f t="shared" si="95"/>
        <v>4</v>
      </c>
    </row>
    <row r="5330" spans="1:11" x14ac:dyDescent="0.2">
      <c r="A5330">
        <v>23</v>
      </c>
      <c r="B5330" t="s">
        <v>79</v>
      </c>
      <c r="C5330" t="s">
        <v>63</v>
      </c>
      <c r="D5330" t="s">
        <v>74</v>
      </c>
      <c r="E5330" t="s">
        <v>64</v>
      </c>
      <c r="F5330" t="s">
        <v>60</v>
      </c>
      <c r="G5330" t="s">
        <v>75</v>
      </c>
      <c r="H5330" t="s">
        <v>71</v>
      </c>
      <c r="I5330" t="s">
        <v>67</v>
      </c>
      <c r="J5330">
        <v>6.7206524882230502E-3</v>
      </c>
      <c r="K5330">
        <f t="shared" si="95"/>
        <v>4</v>
      </c>
    </row>
    <row r="5331" spans="1:11" x14ac:dyDescent="0.2">
      <c r="A5331">
        <v>24</v>
      </c>
      <c r="B5331" t="s">
        <v>79</v>
      </c>
      <c r="C5331" t="s">
        <v>63</v>
      </c>
      <c r="D5331" t="s">
        <v>74</v>
      </c>
      <c r="E5331" t="s">
        <v>64</v>
      </c>
      <c r="F5331" t="s">
        <v>60</v>
      </c>
      <c r="G5331" t="s">
        <v>75</v>
      </c>
      <c r="H5331" t="s">
        <v>71</v>
      </c>
      <c r="I5331" t="s">
        <v>67</v>
      </c>
      <c r="J5331" s="3">
        <v>7.5705031372357099E-4</v>
      </c>
      <c r="K5331">
        <f t="shared" si="95"/>
        <v>4</v>
      </c>
    </row>
    <row r="5332" spans="1:11" x14ac:dyDescent="0.2">
      <c r="A5332">
        <v>1</v>
      </c>
      <c r="B5332" t="s">
        <v>79</v>
      </c>
      <c r="C5332" t="s">
        <v>57</v>
      </c>
      <c r="D5332" t="s">
        <v>74</v>
      </c>
      <c r="E5332" t="s">
        <v>64</v>
      </c>
      <c r="F5332" t="s">
        <v>65</v>
      </c>
      <c r="G5332" t="s">
        <v>75</v>
      </c>
      <c r="H5332" t="s">
        <v>71</v>
      </c>
      <c r="I5332" t="s">
        <v>67</v>
      </c>
      <c r="J5332" s="3">
        <v>3.0838544169280402E-4</v>
      </c>
      <c r="K5332">
        <f t="shared" si="95"/>
        <v>4</v>
      </c>
    </row>
    <row r="5333" spans="1:11" x14ac:dyDescent="0.2">
      <c r="A5333">
        <v>2</v>
      </c>
      <c r="B5333" t="s">
        <v>79</v>
      </c>
      <c r="C5333" t="s">
        <v>57</v>
      </c>
      <c r="D5333" t="s">
        <v>74</v>
      </c>
      <c r="E5333" t="s">
        <v>64</v>
      </c>
      <c r="F5333" t="s">
        <v>65</v>
      </c>
      <c r="G5333" t="s">
        <v>75</v>
      </c>
      <c r="H5333" t="s">
        <v>71</v>
      </c>
      <c r="I5333" t="s">
        <v>67</v>
      </c>
      <c r="J5333">
        <v>1.4369557707079299E-3</v>
      </c>
      <c r="K5333">
        <f t="shared" si="95"/>
        <v>4</v>
      </c>
    </row>
    <row r="5334" spans="1:11" x14ac:dyDescent="0.2">
      <c r="A5334">
        <v>3</v>
      </c>
      <c r="B5334" t="s">
        <v>79</v>
      </c>
      <c r="C5334" t="s">
        <v>57</v>
      </c>
      <c r="D5334" t="s">
        <v>74</v>
      </c>
      <c r="E5334" t="s">
        <v>64</v>
      </c>
      <c r="F5334" t="s">
        <v>65</v>
      </c>
      <c r="G5334" t="s">
        <v>75</v>
      </c>
      <c r="H5334" t="s">
        <v>71</v>
      </c>
      <c r="I5334" t="s">
        <v>67</v>
      </c>
      <c r="J5334">
        <v>1.49950024717081E-3</v>
      </c>
      <c r="K5334">
        <f t="shared" si="95"/>
        <v>4</v>
      </c>
    </row>
    <row r="5335" spans="1:11" x14ac:dyDescent="0.2">
      <c r="A5335">
        <v>4</v>
      </c>
      <c r="B5335" t="s">
        <v>79</v>
      </c>
      <c r="C5335" t="s">
        <v>57</v>
      </c>
      <c r="D5335" t="s">
        <v>74</v>
      </c>
      <c r="E5335" t="s">
        <v>64</v>
      </c>
      <c r="F5335" t="s">
        <v>65</v>
      </c>
      <c r="G5335" t="s">
        <v>75</v>
      </c>
      <c r="H5335" t="s">
        <v>71</v>
      </c>
      <c r="I5335" t="s">
        <v>67</v>
      </c>
      <c r="J5335">
        <v>1.53502489977203E-3</v>
      </c>
      <c r="K5335">
        <f t="shared" si="95"/>
        <v>4</v>
      </c>
    </row>
    <row r="5336" spans="1:11" x14ac:dyDescent="0.2">
      <c r="A5336">
        <v>5</v>
      </c>
      <c r="B5336" t="s">
        <v>79</v>
      </c>
      <c r="C5336" t="s">
        <v>57</v>
      </c>
      <c r="D5336" t="s">
        <v>74</v>
      </c>
      <c r="E5336" t="s">
        <v>64</v>
      </c>
      <c r="F5336" t="s">
        <v>65</v>
      </c>
      <c r="G5336" t="s">
        <v>75</v>
      </c>
      <c r="H5336" t="s">
        <v>71</v>
      </c>
      <c r="I5336" t="s">
        <v>67</v>
      </c>
      <c r="J5336">
        <v>2.1805904962529702E-3</v>
      </c>
      <c r="K5336">
        <f t="shared" si="95"/>
        <v>4</v>
      </c>
    </row>
    <row r="5337" spans="1:11" x14ac:dyDescent="0.2">
      <c r="A5337">
        <v>6</v>
      </c>
      <c r="B5337" t="s">
        <v>79</v>
      </c>
      <c r="C5337" t="s">
        <v>57</v>
      </c>
      <c r="D5337" t="s">
        <v>74</v>
      </c>
      <c r="E5337" t="s">
        <v>64</v>
      </c>
      <c r="F5337" t="s">
        <v>65</v>
      </c>
      <c r="G5337" t="s">
        <v>75</v>
      </c>
      <c r="H5337" t="s">
        <v>71</v>
      </c>
      <c r="I5337" t="s">
        <v>67</v>
      </c>
      <c r="J5337">
        <v>5.1070361590816104E-3</v>
      </c>
      <c r="K5337">
        <f t="shared" si="95"/>
        <v>4</v>
      </c>
    </row>
    <row r="5338" spans="1:11" x14ac:dyDescent="0.2">
      <c r="A5338">
        <v>7</v>
      </c>
      <c r="B5338" t="s">
        <v>79</v>
      </c>
      <c r="C5338" t="s">
        <v>57</v>
      </c>
      <c r="D5338" t="s">
        <v>74</v>
      </c>
      <c r="E5338" t="s">
        <v>64</v>
      </c>
      <c r="F5338" t="s">
        <v>65</v>
      </c>
      <c r="G5338" t="s">
        <v>75</v>
      </c>
      <c r="H5338" t="s">
        <v>71</v>
      </c>
      <c r="I5338" t="s">
        <v>67</v>
      </c>
      <c r="J5338">
        <v>1.48096391651657E-2</v>
      </c>
      <c r="K5338">
        <f t="shared" si="95"/>
        <v>4</v>
      </c>
    </row>
    <row r="5339" spans="1:11" x14ac:dyDescent="0.2">
      <c r="A5339">
        <v>8</v>
      </c>
      <c r="B5339" t="s">
        <v>79</v>
      </c>
      <c r="C5339" t="s">
        <v>57</v>
      </c>
      <c r="D5339" t="s">
        <v>74</v>
      </c>
      <c r="E5339" t="s">
        <v>64</v>
      </c>
      <c r="F5339" t="s">
        <v>65</v>
      </c>
      <c r="G5339" t="s">
        <v>75</v>
      </c>
      <c r="H5339" t="s">
        <v>71</v>
      </c>
      <c r="I5339" t="s">
        <v>67</v>
      </c>
      <c r="J5339">
        <v>3.3144337947071299E-2</v>
      </c>
      <c r="K5339">
        <f t="shared" si="95"/>
        <v>4</v>
      </c>
    </row>
    <row r="5340" spans="1:11" x14ac:dyDescent="0.2">
      <c r="A5340">
        <v>9</v>
      </c>
      <c r="B5340" t="s">
        <v>79</v>
      </c>
      <c r="C5340" t="s">
        <v>57</v>
      </c>
      <c r="D5340" t="s">
        <v>74</v>
      </c>
      <c r="E5340" t="s">
        <v>64</v>
      </c>
      <c r="F5340" t="s">
        <v>65</v>
      </c>
      <c r="G5340" t="s">
        <v>75</v>
      </c>
      <c r="H5340" t="s">
        <v>71</v>
      </c>
      <c r="I5340" t="s">
        <v>67</v>
      </c>
      <c r="J5340">
        <v>5.2392158596110398E-2</v>
      </c>
      <c r="K5340">
        <f t="shared" si="95"/>
        <v>4</v>
      </c>
    </row>
    <row r="5341" spans="1:11" x14ac:dyDescent="0.2">
      <c r="A5341">
        <v>10</v>
      </c>
      <c r="B5341" t="s">
        <v>79</v>
      </c>
      <c r="C5341" t="s">
        <v>57</v>
      </c>
      <c r="D5341" t="s">
        <v>74</v>
      </c>
      <c r="E5341" t="s">
        <v>64</v>
      </c>
      <c r="F5341" t="s">
        <v>65</v>
      </c>
      <c r="G5341" t="s">
        <v>75</v>
      </c>
      <c r="H5341" t="s">
        <v>71</v>
      </c>
      <c r="I5341" t="s">
        <v>67</v>
      </c>
      <c r="J5341">
        <v>5.9122746758798E-2</v>
      </c>
      <c r="K5341">
        <f t="shared" si="95"/>
        <v>4</v>
      </c>
    </row>
    <row r="5342" spans="1:11" x14ac:dyDescent="0.2">
      <c r="A5342">
        <v>11</v>
      </c>
      <c r="B5342" t="s">
        <v>79</v>
      </c>
      <c r="C5342" t="s">
        <v>57</v>
      </c>
      <c r="D5342" t="s">
        <v>74</v>
      </c>
      <c r="E5342" t="s">
        <v>64</v>
      </c>
      <c r="F5342" t="s">
        <v>65</v>
      </c>
      <c r="G5342" t="s">
        <v>75</v>
      </c>
      <c r="H5342" t="s">
        <v>71</v>
      </c>
      <c r="I5342" t="s">
        <v>67</v>
      </c>
      <c r="J5342">
        <v>6.2213277819510401E-2</v>
      </c>
      <c r="K5342">
        <f t="shared" si="95"/>
        <v>4</v>
      </c>
    </row>
    <row r="5343" spans="1:11" x14ac:dyDescent="0.2">
      <c r="A5343">
        <v>12</v>
      </c>
      <c r="B5343" t="s">
        <v>79</v>
      </c>
      <c r="C5343" t="s">
        <v>57</v>
      </c>
      <c r="D5343" t="s">
        <v>74</v>
      </c>
      <c r="E5343" t="s">
        <v>64</v>
      </c>
      <c r="F5343" t="s">
        <v>65</v>
      </c>
      <c r="G5343" t="s">
        <v>75</v>
      </c>
      <c r="H5343" t="s">
        <v>71</v>
      </c>
      <c r="I5343" t="s">
        <v>67</v>
      </c>
      <c r="J5343">
        <v>7.1688144354345604E-2</v>
      </c>
      <c r="K5343">
        <f t="shared" si="95"/>
        <v>4</v>
      </c>
    </row>
    <row r="5344" spans="1:11" x14ac:dyDescent="0.2">
      <c r="A5344">
        <v>13</v>
      </c>
      <c r="B5344" t="s">
        <v>79</v>
      </c>
      <c r="C5344" t="s">
        <v>57</v>
      </c>
      <c r="D5344" t="s">
        <v>74</v>
      </c>
      <c r="E5344" t="s">
        <v>64</v>
      </c>
      <c r="F5344" t="s">
        <v>65</v>
      </c>
      <c r="G5344" t="s">
        <v>75</v>
      </c>
      <c r="H5344" t="s">
        <v>71</v>
      </c>
      <c r="I5344" t="s">
        <v>67</v>
      </c>
      <c r="J5344">
        <v>9.2290466391866902E-2</v>
      </c>
      <c r="K5344">
        <f t="shared" si="95"/>
        <v>4</v>
      </c>
    </row>
    <row r="5345" spans="1:11" x14ac:dyDescent="0.2">
      <c r="A5345">
        <v>14</v>
      </c>
      <c r="B5345" t="s">
        <v>79</v>
      </c>
      <c r="C5345" t="s">
        <v>57</v>
      </c>
      <c r="D5345" t="s">
        <v>74</v>
      </c>
      <c r="E5345" t="s">
        <v>64</v>
      </c>
      <c r="F5345" t="s">
        <v>65</v>
      </c>
      <c r="G5345" t="s">
        <v>75</v>
      </c>
      <c r="H5345" t="s">
        <v>71</v>
      </c>
      <c r="I5345" t="s">
        <v>67</v>
      </c>
      <c r="J5345">
        <v>9.8019649415718099E-2</v>
      </c>
      <c r="K5345">
        <f t="shared" si="95"/>
        <v>4</v>
      </c>
    </row>
    <row r="5346" spans="1:11" x14ac:dyDescent="0.2">
      <c r="A5346">
        <v>15</v>
      </c>
      <c r="B5346" t="s">
        <v>79</v>
      </c>
      <c r="C5346" t="s">
        <v>57</v>
      </c>
      <c r="D5346" t="s">
        <v>74</v>
      </c>
      <c r="E5346" t="s">
        <v>64</v>
      </c>
      <c r="F5346" t="s">
        <v>65</v>
      </c>
      <c r="G5346" t="s">
        <v>75</v>
      </c>
      <c r="H5346" t="s">
        <v>71</v>
      </c>
      <c r="I5346" t="s">
        <v>67</v>
      </c>
      <c r="J5346">
        <v>8.4970456733297894E-2</v>
      </c>
      <c r="K5346">
        <f t="shared" si="95"/>
        <v>4</v>
      </c>
    </row>
    <row r="5347" spans="1:11" x14ac:dyDescent="0.2">
      <c r="A5347">
        <v>16</v>
      </c>
      <c r="B5347" t="s">
        <v>79</v>
      </c>
      <c r="C5347" t="s">
        <v>57</v>
      </c>
      <c r="D5347" t="s">
        <v>74</v>
      </c>
      <c r="E5347" t="s">
        <v>64</v>
      </c>
      <c r="F5347" t="s">
        <v>65</v>
      </c>
      <c r="G5347" t="s">
        <v>75</v>
      </c>
      <c r="H5347" t="s">
        <v>71</v>
      </c>
      <c r="I5347" t="s">
        <v>67</v>
      </c>
      <c r="J5347">
        <v>7.8546297787957603E-2</v>
      </c>
      <c r="K5347">
        <f t="shared" si="95"/>
        <v>4</v>
      </c>
    </row>
    <row r="5348" spans="1:11" x14ac:dyDescent="0.2">
      <c r="A5348">
        <v>17</v>
      </c>
      <c r="B5348" t="s">
        <v>79</v>
      </c>
      <c r="C5348" t="s">
        <v>57</v>
      </c>
      <c r="D5348" t="s">
        <v>74</v>
      </c>
      <c r="E5348" t="s">
        <v>64</v>
      </c>
      <c r="F5348" t="s">
        <v>65</v>
      </c>
      <c r="G5348" t="s">
        <v>75</v>
      </c>
      <c r="H5348" t="s">
        <v>71</v>
      </c>
      <c r="I5348" t="s">
        <v>67</v>
      </c>
      <c r="J5348">
        <v>8.1612128547983706E-2</v>
      </c>
      <c r="K5348">
        <f t="shared" si="95"/>
        <v>4</v>
      </c>
    </row>
    <row r="5349" spans="1:11" x14ac:dyDescent="0.2">
      <c r="A5349">
        <v>18</v>
      </c>
      <c r="B5349" t="s">
        <v>79</v>
      </c>
      <c r="C5349" t="s">
        <v>57</v>
      </c>
      <c r="D5349" t="s">
        <v>74</v>
      </c>
      <c r="E5349" t="s">
        <v>64</v>
      </c>
      <c r="F5349" t="s">
        <v>65</v>
      </c>
      <c r="G5349" t="s">
        <v>75</v>
      </c>
      <c r="H5349" t="s">
        <v>71</v>
      </c>
      <c r="I5349" t="s">
        <v>67</v>
      </c>
      <c r="J5349">
        <v>8.78094030513904E-2</v>
      </c>
      <c r="K5349">
        <f t="shared" si="95"/>
        <v>4</v>
      </c>
    </row>
    <row r="5350" spans="1:11" x14ac:dyDescent="0.2">
      <c r="A5350">
        <v>19</v>
      </c>
      <c r="B5350" t="s">
        <v>79</v>
      </c>
      <c r="C5350" t="s">
        <v>57</v>
      </c>
      <c r="D5350" t="s">
        <v>74</v>
      </c>
      <c r="E5350" t="s">
        <v>64</v>
      </c>
      <c r="F5350" t="s">
        <v>65</v>
      </c>
      <c r="G5350" t="s">
        <v>75</v>
      </c>
      <c r="H5350" t="s">
        <v>71</v>
      </c>
      <c r="I5350" t="s">
        <v>67</v>
      </c>
      <c r="J5350">
        <v>7.8860528981542E-2</v>
      </c>
      <c r="K5350">
        <f t="shared" si="95"/>
        <v>4</v>
      </c>
    </row>
    <row r="5351" spans="1:11" x14ac:dyDescent="0.2">
      <c r="A5351">
        <v>20</v>
      </c>
      <c r="B5351" t="s">
        <v>79</v>
      </c>
      <c r="C5351" t="s">
        <v>57</v>
      </c>
      <c r="D5351" t="s">
        <v>74</v>
      </c>
      <c r="E5351" t="s">
        <v>64</v>
      </c>
      <c r="F5351" t="s">
        <v>65</v>
      </c>
      <c r="G5351" t="s">
        <v>75</v>
      </c>
      <c r="H5351" t="s">
        <v>71</v>
      </c>
      <c r="I5351" t="s">
        <v>67</v>
      </c>
      <c r="J5351">
        <v>5.2983850990749398E-2</v>
      </c>
      <c r="K5351">
        <f t="shared" si="95"/>
        <v>4</v>
      </c>
    </row>
    <row r="5352" spans="1:11" x14ac:dyDescent="0.2">
      <c r="A5352">
        <v>21</v>
      </c>
      <c r="B5352" t="s">
        <v>79</v>
      </c>
      <c r="C5352" t="s">
        <v>57</v>
      </c>
      <c r="D5352" t="s">
        <v>74</v>
      </c>
      <c r="E5352" t="s">
        <v>64</v>
      </c>
      <c r="F5352" t="s">
        <v>65</v>
      </c>
      <c r="G5352" t="s">
        <v>75</v>
      </c>
      <c r="H5352" t="s">
        <v>71</v>
      </c>
      <c r="I5352" t="s">
        <v>67</v>
      </c>
      <c r="J5352">
        <v>2.6374281010378399E-2</v>
      </c>
      <c r="K5352">
        <f t="shared" si="95"/>
        <v>4</v>
      </c>
    </row>
    <row r="5353" spans="1:11" x14ac:dyDescent="0.2">
      <c r="A5353">
        <v>22</v>
      </c>
      <c r="B5353" t="s">
        <v>79</v>
      </c>
      <c r="C5353" t="s">
        <v>57</v>
      </c>
      <c r="D5353" t="s">
        <v>74</v>
      </c>
      <c r="E5353" t="s">
        <v>64</v>
      </c>
      <c r="F5353" t="s">
        <v>65</v>
      </c>
      <c r="G5353" t="s">
        <v>75</v>
      </c>
      <c r="H5353" t="s">
        <v>71</v>
      </c>
      <c r="I5353" t="s">
        <v>67</v>
      </c>
      <c r="J5353">
        <v>1.08519731685722E-2</v>
      </c>
      <c r="K5353">
        <f t="shared" si="95"/>
        <v>4</v>
      </c>
    </row>
    <row r="5354" spans="1:11" x14ac:dyDescent="0.2">
      <c r="A5354">
        <v>23</v>
      </c>
      <c r="B5354" t="s">
        <v>79</v>
      </c>
      <c r="C5354" t="s">
        <v>57</v>
      </c>
      <c r="D5354" t="s">
        <v>74</v>
      </c>
      <c r="E5354" t="s">
        <v>64</v>
      </c>
      <c r="F5354" t="s">
        <v>65</v>
      </c>
      <c r="G5354" t="s">
        <v>75</v>
      </c>
      <c r="H5354" t="s">
        <v>71</v>
      </c>
      <c r="I5354" t="s">
        <v>67</v>
      </c>
      <c r="J5354">
        <v>2.1937432828560599E-3</v>
      </c>
      <c r="K5354">
        <f t="shared" si="95"/>
        <v>4</v>
      </c>
    </row>
    <row r="5355" spans="1:11" x14ac:dyDescent="0.2">
      <c r="A5355">
        <v>24</v>
      </c>
      <c r="B5355" t="s">
        <v>79</v>
      </c>
      <c r="C5355" t="s">
        <v>57</v>
      </c>
      <c r="D5355" t="s">
        <v>74</v>
      </c>
      <c r="E5355" t="s">
        <v>64</v>
      </c>
      <c r="F5355" t="s">
        <v>65</v>
      </c>
      <c r="G5355" t="s">
        <v>75</v>
      </c>
      <c r="H5355" t="s">
        <v>71</v>
      </c>
      <c r="I5355" t="s">
        <v>67</v>
      </c>
      <c r="J5355" s="3">
        <v>4.9422982006938699E-5</v>
      </c>
      <c r="K5355">
        <f t="shared" si="95"/>
        <v>4</v>
      </c>
    </row>
    <row r="5356" spans="1:11" x14ac:dyDescent="0.2">
      <c r="A5356">
        <v>1</v>
      </c>
      <c r="B5356" t="s">
        <v>79</v>
      </c>
      <c r="C5356" t="s">
        <v>63</v>
      </c>
      <c r="D5356" t="s">
        <v>74</v>
      </c>
      <c r="E5356" t="s">
        <v>64</v>
      </c>
      <c r="F5356" t="s">
        <v>65</v>
      </c>
      <c r="G5356" t="s">
        <v>75</v>
      </c>
      <c r="H5356" t="s">
        <v>71</v>
      </c>
      <c r="I5356" t="s">
        <v>67</v>
      </c>
      <c r="J5356" s="3">
        <v>5.3245095641313105E-4</v>
      </c>
      <c r="K5356">
        <f t="shared" si="95"/>
        <v>4</v>
      </c>
    </row>
    <row r="5357" spans="1:11" x14ac:dyDescent="0.2">
      <c r="A5357">
        <v>2</v>
      </c>
      <c r="B5357" t="s">
        <v>79</v>
      </c>
      <c r="C5357" t="s">
        <v>63</v>
      </c>
      <c r="D5357" t="s">
        <v>74</v>
      </c>
      <c r="E5357" t="s">
        <v>64</v>
      </c>
      <c r="F5357" t="s">
        <v>65</v>
      </c>
      <c r="G5357" t="s">
        <v>75</v>
      </c>
      <c r="H5357" t="s">
        <v>71</v>
      </c>
      <c r="I5357" t="s">
        <v>67</v>
      </c>
      <c r="J5357">
        <v>2.47170317045754E-3</v>
      </c>
      <c r="K5357">
        <f t="shared" si="95"/>
        <v>4</v>
      </c>
    </row>
    <row r="5358" spans="1:11" x14ac:dyDescent="0.2">
      <c r="A5358">
        <v>3</v>
      </c>
      <c r="B5358" t="s">
        <v>79</v>
      </c>
      <c r="C5358" t="s">
        <v>63</v>
      </c>
      <c r="D5358" t="s">
        <v>74</v>
      </c>
      <c r="E5358" t="s">
        <v>64</v>
      </c>
      <c r="F5358" t="s">
        <v>65</v>
      </c>
      <c r="G5358" t="s">
        <v>75</v>
      </c>
      <c r="H5358" t="s">
        <v>71</v>
      </c>
      <c r="I5358" t="s">
        <v>67</v>
      </c>
      <c r="J5358">
        <v>2.6274762474395902E-3</v>
      </c>
      <c r="K5358">
        <f t="shared" si="95"/>
        <v>4</v>
      </c>
    </row>
    <row r="5359" spans="1:11" x14ac:dyDescent="0.2">
      <c r="A5359">
        <v>4</v>
      </c>
      <c r="B5359" t="s">
        <v>79</v>
      </c>
      <c r="C5359" t="s">
        <v>63</v>
      </c>
      <c r="D5359" t="s">
        <v>74</v>
      </c>
      <c r="E5359" t="s">
        <v>64</v>
      </c>
      <c r="F5359" t="s">
        <v>65</v>
      </c>
      <c r="G5359" t="s">
        <v>75</v>
      </c>
      <c r="H5359" t="s">
        <v>71</v>
      </c>
      <c r="I5359" t="s">
        <v>67</v>
      </c>
      <c r="J5359">
        <v>2.6936938707115901E-3</v>
      </c>
      <c r="K5359">
        <f t="shared" si="95"/>
        <v>4</v>
      </c>
    </row>
    <row r="5360" spans="1:11" x14ac:dyDescent="0.2">
      <c r="A5360">
        <v>5</v>
      </c>
      <c r="B5360" t="s">
        <v>79</v>
      </c>
      <c r="C5360" t="s">
        <v>63</v>
      </c>
      <c r="D5360" t="s">
        <v>74</v>
      </c>
      <c r="E5360" t="s">
        <v>64</v>
      </c>
      <c r="F5360" t="s">
        <v>65</v>
      </c>
      <c r="G5360" t="s">
        <v>75</v>
      </c>
      <c r="H5360" t="s">
        <v>71</v>
      </c>
      <c r="I5360" t="s">
        <v>67</v>
      </c>
      <c r="J5360">
        <v>2.10428925316684E-3</v>
      </c>
      <c r="K5360">
        <f t="shared" si="95"/>
        <v>4</v>
      </c>
    </row>
    <row r="5361" spans="1:11" x14ac:dyDescent="0.2">
      <c r="A5361">
        <v>6</v>
      </c>
      <c r="B5361" t="s">
        <v>79</v>
      </c>
      <c r="C5361" t="s">
        <v>63</v>
      </c>
      <c r="D5361" t="s">
        <v>74</v>
      </c>
      <c r="E5361" t="s">
        <v>64</v>
      </c>
      <c r="F5361" t="s">
        <v>65</v>
      </c>
      <c r="G5361" t="s">
        <v>75</v>
      </c>
      <c r="H5361" t="s">
        <v>71</v>
      </c>
      <c r="I5361" t="s">
        <v>67</v>
      </c>
      <c r="J5361">
        <v>2.56399137040786E-3</v>
      </c>
      <c r="K5361">
        <f t="shared" si="95"/>
        <v>4</v>
      </c>
    </row>
    <row r="5362" spans="1:11" x14ac:dyDescent="0.2">
      <c r="A5362">
        <v>7</v>
      </c>
      <c r="B5362" t="s">
        <v>79</v>
      </c>
      <c r="C5362" t="s">
        <v>63</v>
      </c>
      <c r="D5362" t="s">
        <v>74</v>
      </c>
      <c r="E5362" t="s">
        <v>64</v>
      </c>
      <c r="F5362" t="s">
        <v>65</v>
      </c>
      <c r="G5362" t="s">
        <v>75</v>
      </c>
      <c r="H5362" t="s">
        <v>71</v>
      </c>
      <c r="I5362" t="s">
        <v>67</v>
      </c>
      <c r="J5362">
        <v>5.6855564972648799E-3</v>
      </c>
      <c r="K5362">
        <f t="shared" si="95"/>
        <v>4</v>
      </c>
    </row>
    <row r="5363" spans="1:11" x14ac:dyDescent="0.2">
      <c r="A5363">
        <v>8</v>
      </c>
      <c r="B5363" t="s">
        <v>79</v>
      </c>
      <c r="C5363" t="s">
        <v>63</v>
      </c>
      <c r="D5363" t="s">
        <v>74</v>
      </c>
      <c r="E5363" t="s">
        <v>64</v>
      </c>
      <c r="F5363" t="s">
        <v>65</v>
      </c>
      <c r="G5363" t="s">
        <v>75</v>
      </c>
      <c r="H5363" t="s">
        <v>71</v>
      </c>
      <c r="I5363" t="s">
        <v>67</v>
      </c>
      <c r="J5363">
        <v>1.4498903732412E-2</v>
      </c>
      <c r="K5363">
        <f t="shared" si="95"/>
        <v>4</v>
      </c>
    </row>
    <row r="5364" spans="1:11" x14ac:dyDescent="0.2">
      <c r="A5364">
        <v>9</v>
      </c>
      <c r="B5364" t="s">
        <v>79</v>
      </c>
      <c r="C5364" t="s">
        <v>63</v>
      </c>
      <c r="D5364" t="s">
        <v>74</v>
      </c>
      <c r="E5364" t="s">
        <v>64</v>
      </c>
      <c r="F5364" t="s">
        <v>65</v>
      </c>
      <c r="G5364" t="s">
        <v>75</v>
      </c>
      <c r="H5364" t="s">
        <v>71</v>
      </c>
      <c r="I5364" t="s">
        <v>67</v>
      </c>
      <c r="J5364">
        <v>2.77783404953196E-2</v>
      </c>
      <c r="K5364">
        <f t="shared" si="95"/>
        <v>4</v>
      </c>
    </row>
    <row r="5365" spans="1:11" x14ac:dyDescent="0.2">
      <c r="A5365">
        <v>10</v>
      </c>
      <c r="B5365" t="s">
        <v>79</v>
      </c>
      <c r="C5365" t="s">
        <v>63</v>
      </c>
      <c r="D5365" t="s">
        <v>74</v>
      </c>
      <c r="E5365" t="s">
        <v>64</v>
      </c>
      <c r="F5365" t="s">
        <v>65</v>
      </c>
      <c r="G5365" t="s">
        <v>75</v>
      </c>
      <c r="H5365" t="s">
        <v>71</v>
      </c>
      <c r="I5365" t="s">
        <v>67</v>
      </c>
      <c r="J5365">
        <v>4.3438159801913498E-2</v>
      </c>
      <c r="K5365">
        <f t="shared" si="95"/>
        <v>4</v>
      </c>
    </row>
    <row r="5366" spans="1:11" x14ac:dyDescent="0.2">
      <c r="A5366">
        <v>11</v>
      </c>
      <c r="B5366" t="s">
        <v>79</v>
      </c>
      <c r="C5366" t="s">
        <v>63</v>
      </c>
      <c r="D5366" t="s">
        <v>74</v>
      </c>
      <c r="E5366" t="s">
        <v>64</v>
      </c>
      <c r="F5366" t="s">
        <v>65</v>
      </c>
      <c r="G5366" t="s">
        <v>75</v>
      </c>
      <c r="H5366" t="s">
        <v>71</v>
      </c>
      <c r="I5366" t="s">
        <v>67</v>
      </c>
      <c r="J5366">
        <v>5.4102575659762203E-2</v>
      </c>
      <c r="K5366">
        <f t="shared" si="95"/>
        <v>4</v>
      </c>
    </row>
    <row r="5367" spans="1:11" x14ac:dyDescent="0.2">
      <c r="A5367">
        <v>12</v>
      </c>
      <c r="B5367" t="s">
        <v>79</v>
      </c>
      <c r="C5367" t="s">
        <v>63</v>
      </c>
      <c r="D5367" t="s">
        <v>74</v>
      </c>
      <c r="E5367" t="s">
        <v>64</v>
      </c>
      <c r="F5367" t="s">
        <v>65</v>
      </c>
      <c r="G5367" t="s">
        <v>75</v>
      </c>
      <c r="H5367" t="s">
        <v>71</v>
      </c>
      <c r="I5367" t="s">
        <v>67</v>
      </c>
      <c r="J5367">
        <v>6.5637522666375195E-2</v>
      </c>
      <c r="K5367">
        <f t="shared" si="95"/>
        <v>4</v>
      </c>
    </row>
    <row r="5368" spans="1:11" x14ac:dyDescent="0.2">
      <c r="A5368">
        <v>13</v>
      </c>
      <c r="B5368" t="s">
        <v>79</v>
      </c>
      <c r="C5368" t="s">
        <v>63</v>
      </c>
      <c r="D5368" t="s">
        <v>74</v>
      </c>
      <c r="E5368" t="s">
        <v>64</v>
      </c>
      <c r="F5368" t="s">
        <v>65</v>
      </c>
      <c r="G5368" t="s">
        <v>75</v>
      </c>
      <c r="H5368" t="s">
        <v>71</v>
      </c>
      <c r="I5368" t="s">
        <v>67</v>
      </c>
      <c r="J5368">
        <v>8.5023421871577895E-2</v>
      </c>
      <c r="K5368">
        <f t="shared" si="95"/>
        <v>4</v>
      </c>
    </row>
    <row r="5369" spans="1:11" x14ac:dyDescent="0.2">
      <c r="A5369">
        <v>14</v>
      </c>
      <c r="B5369" t="s">
        <v>79</v>
      </c>
      <c r="C5369" t="s">
        <v>63</v>
      </c>
      <c r="D5369" t="s">
        <v>74</v>
      </c>
      <c r="E5369" t="s">
        <v>64</v>
      </c>
      <c r="F5369" t="s">
        <v>65</v>
      </c>
      <c r="G5369" t="s">
        <v>75</v>
      </c>
      <c r="H5369" t="s">
        <v>71</v>
      </c>
      <c r="I5369" t="s">
        <v>67</v>
      </c>
      <c r="J5369">
        <v>9.8298716988570803E-2</v>
      </c>
      <c r="K5369">
        <f t="shared" si="95"/>
        <v>4</v>
      </c>
    </row>
    <row r="5370" spans="1:11" x14ac:dyDescent="0.2">
      <c r="A5370">
        <v>15</v>
      </c>
      <c r="B5370" t="s">
        <v>79</v>
      </c>
      <c r="C5370" t="s">
        <v>63</v>
      </c>
      <c r="D5370" t="s">
        <v>74</v>
      </c>
      <c r="E5370" t="s">
        <v>64</v>
      </c>
      <c r="F5370" t="s">
        <v>65</v>
      </c>
      <c r="G5370" t="s">
        <v>75</v>
      </c>
      <c r="H5370" t="s">
        <v>71</v>
      </c>
      <c r="I5370" t="s">
        <v>67</v>
      </c>
      <c r="J5370">
        <v>0.100695992200312</v>
      </c>
      <c r="K5370">
        <f t="shared" si="95"/>
        <v>4</v>
      </c>
    </row>
    <row r="5371" spans="1:11" x14ac:dyDescent="0.2">
      <c r="A5371">
        <v>16</v>
      </c>
      <c r="B5371" t="s">
        <v>79</v>
      </c>
      <c r="C5371" t="s">
        <v>63</v>
      </c>
      <c r="D5371" t="s">
        <v>74</v>
      </c>
      <c r="E5371" t="s">
        <v>64</v>
      </c>
      <c r="F5371" t="s">
        <v>65</v>
      </c>
      <c r="G5371" t="s">
        <v>75</v>
      </c>
      <c r="H5371" t="s">
        <v>71</v>
      </c>
      <c r="I5371" t="s">
        <v>67</v>
      </c>
      <c r="J5371">
        <v>9.8361522509495702E-2</v>
      </c>
      <c r="K5371">
        <f t="shared" si="95"/>
        <v>4</v>
      </c>
    </row>
    <row r="5372" spans="1:11" x14ac:dyDescent="0.2">
      <c r="A5372">
        <v>17</v>
      </c>
      <c r="B5372" t="s">
        <v>79</v>
      </c>
      <c r="C5372" t="s">
        <v>63</v>
      </c>
      <c r="D5372" t="s">
        <v>74</v>
      </c>
      <c r="E5372" t="s">
        <v>64</v>
      </c>
      <c r="F5372" t="s">
        <v>65</v>
      </c>
      <c r="G5372" t="s">
        <v>75</v>
      </c>
      <c r="H5372" t="s">
        <v>71</v>
      </c>
      <c r="I5372" t="s">
        <v>67</v>
      </c>
      <c r="J5372">
        <v>9.5043281085371703E-2</v>
      </c>
      <c r="K5372">
        <f t="shared" si="95"/>
        <v>4</v>
      </c>
    </row>
    <row r="5373" spans="1:11" x14ac:dyDescent="0.2">
      <c r="A5373">
        <v>18</v>
      </c>
      <c r="B5373" t="s">
        <v>79</v>
      </c>
      <c r="C5373" t="s">
        <v>63</v>
      </c>
      <c r="D5373" t="s">
        <v>74</v>
      </c>
      <c r="E5373" t="s">
        <v>64</v>
      </c>
      <c r="F5373" t="s">
        <v>65</v>
      </c>
      <c r="G5373" t="s">
        <v>75</v>
      </c>
      <c r="H5373" t="s">
        <v>71</v>
      </c>
      <c r="I5373" t="s">
        <v>67</v>
      </c>
      <c r="J5373">
        <v>9.2451980871266201E-2</v>
      </c>
      <c r="K5373">
        <f t="shared" si="95"/>
        <v>4</v>
      </c>
    </row>
    <row r="5374" spans="1:11" x14ac:dyDescent="0.2">
      <c r="A5374">
        <v>19</v>
      </c>
      <c r="B5374" t="s">
        <v>79</v>
      </c>
      <c r="C5374" t="s">
        <v>63</v>
      </c>
      <c r="D5374" t="s">
        <v>74</v>
      </c>
      <c r="E5374" t="s">
        <v>64</v>
      </c>
      <c r="F5374" t="s">
        <v>65</v>
      </c>
      <c r="G5374" t="s">
        <v>75</v>
      </c>
      <c r="H5374" t="s">
        <v>71</v>
      </c>
      <c r="I5374" t="s">
        <v>67</v>
      </c>
      <c r="J5374">
        <v>8.5134524887403903E-2</v>
      </c>
      <c r="K5374">
        <f t="shared" si="95"/>
        <v>4</v>
      </c>
    </row>
    <row r="5375" spans="1:11" x14ac:dyDescent="0.2">
      <c r="A5375">
        <v>20</v>
      </c>
      <c r="B5375" t="s">
        <v>79</v>
      </c>
      <c r="C5375" t="s">
        <v>63</v>
      </c>
      <c r="D5375" t="s">
        <v>74</v>
      </c>
      <c r="E5375" t="s">
        <v>64</v>
      </c>
      <c r="F5375" t="s">
        <v>65</v>
      </c>
      <c r="G5375" t="s">
        <v>75</v>
      </c>
      <c r="H5375" t="s">
        <v>71</v>
      </c>
      <c r="I5375" t="s">
        <v>67</v>
      </c>
      <c r="J5375">
        <v>6.3397982025045693E-2</v>
      </c>
      <c r="K5375">
        <f t="shared" si="95"/>
        <v>4</v>
      </c>
    </row>
    <row r="5376" spans="1:11" x14ac:dyDescent="0.2">
      <c r="A5376">
        <v>21</v>
      </c>
      <c r="B5376" t="s">
        <v>79</v>
      </c>
      <c r="C5376" t="s">
        <v>63</v>
      </c>
      <c r="D5376" t="s">
        <v>74</v>
      </c>
      <c r="E5376" t="s">
        <v>64</v>
      </c>
      <c r="F5376" t="s">
        <v>65</v>
      </c>
      <c r="G5376" t="s">
        <v>75</v>
      </c>
      <c r="H5376" t="s">
        <v>71</v>
      </c>
      <c r="I5376" t="s">
        <v>67</v>
      </c>
      <c r="J5376">
        <v>3.7231680259613098E-2</v>
      </c>
      <c r="K5376">
        <f t="shared" si="95"/>
        <v>4</v>
      </c>
    </row>
    <row r="5377" spans="1:11" x14ac:dyDescent="0.2">
      <c r="A5377">
        <v>22</v>
      </c>
      <c r="B5377" t="s">
        <v>79</v>
      </c>
      <c r="C5377" t="s">
        <v>63</v>
      </c>
      <c r="D5377" t="s">
        <v>74</v>
      </c>
      <c r="E5377" t="s">
        <v>64</v>
      </c>
      <c r="F5377" t="s">
        <v>65</v>
      </c>
      <c r="G5377" t="s">
        <v>75</v>
      </c>
      <c r="H5377" t="s">
        <v>71</v>
      </c>
      <c r="I5377" t="s">
        <v>67</v>
      </c>
      <c r="J5377">
        <v>1.6587621399040599E-2</v>
      </c>
      <c r="K5377">
        <f t="shared" si="95"/>
        <v>4</v>
      </c>
    </row>
    <row r="5378" spans="1:11" x14ac:dyDescent="0.2">
      <c r="A5378">
        <v>23</v>
      </c>
      <c r="B5378" t="s">
        <v>79</v>
      </c>
      <c r="C5378" t="s">
        <v>63</v>
      </c>
      <c r="D5378" t="s">
        <v>74</v>
      </c>
      <c r="E5378" t="s">
        <v>64</v>
      </c>
      <c r="F5378" t="s">
        <v>65</v>
      </c>
      <c r="G5378" t="s">
        <v>75</v>
      </c>
      <c r="H5378" t="s">
        <v>71</v>
      </c>
      <c r="I5378" t="s">
        <v>67</v>
      </c>
      <c r="J5378">
        <v>3.5769523848477799E-3</v>
      </c>
      <c r="K5378">
        <f t="shared" si="95"/>
        <v>4</v>
      </c>
    </row>
    <row r="5379" spans="1:11" x14ac:dyDescent="0.2">
      <c r="A5379">
        <v>24</v>
      </c>
      <c r="B5379" t="s">
        <v>79</v>
      </c>
      <c r="C5379" t="s">
        <v>63</v>
      </c>
      <c r="D5379" t="s">
        <v>74</v>
      </c>
      <c r="E5379" t="s">
        <v>64</v>
      </c>
      <c r="F5379" t="s">
        <v>65</v>
      </c>
      <c r="G5379" t="s">
        <v>75</v>
      </c>
      <c r="H5379" t="s">
        <v>71</v>
      </c>
      <c r="I5379" t="s">
        <v>67</v>
      </c>
      <c r="J5379" s="3">
        <v>6.1659795809351103E-5</v>
      </c>
      <c r="K5379">
        <f t="shared" si="95"/>
        <v>4</v>
      </c>
    </row>
    <row r="5380" spans="1:11" x14ac:dyDescent="0.2">
      <c r="A5380">
        <v>1</v>
      </c>
      <c r="B5380" t="s">
        <v>79</v>
      </c>
      <c r="C5380" t="s">
        <v>57</v>
      </c>
      <c r="D5380" t="s">
        <v>74</v>
      </c>
      <c r="E5380" t="s">
        <v>64</v>
      </c>
      <c r="F5380" t="s">
        <v>60</v>
      </c>
      <c r="G5380" t="s">
        <v>69</v>
      </c>
      <c r="H5380" t="s">
        <v>62</v>
      </c>
      <c r="I5380" t="s">
        <v>67</v>
      </c>
      <c r="J5380">
        <v>3.65394896306055E-2</v>
      </c>
      <c r="K5380">
        <f t="shared" ref="K5380:K5443" si="96">MONTH(1&amp;B5380)</f>
        <v>4</v>
      </c>
    </row>
    <row r="5381" spans="1:11" x14ac:dyDescent="0.2">
      <c r="A5381">
        <v>2</v>
      </c>
      <c r="B5381" t="s">
        <v>79</v>
      </c>
      <c r="C5381" t="s">
        <v>57</v>
      </c>
      <c r="D5381" t="s">
        <v>74</v>
      </c>
      <c r="E5381" t="s">
        <v>64</v>
      </c>
      <c r="F5381" t="s">
        <v>60</v>
      </c>
      <c r="G5381" t="s">
        <v>69</v>
      </c>
      <c r="H5381" t="s">
        <v>62</v>
      </c>
      <c r="I5381" t="s">
        <v>67</v>
      </c>
      <c r="J5381">
        <v>9.5680091127276004E-3</v>
      </c>
      <c r="K5381">
        <f t="shared" si="96"/>
        <v>4</v>
      </c>
    </row>
    <row r="5382" spans="1:11" x14ac:dyDescent="0.2">
      <c r="A5382">
        <v>3</v>
      </c>
      <c r="B5382" t="s">
        <v>79</v>
      </c>
      <c r="C5382" t="s">
        <v>57</v>
      </c>
      <c r="D5382" t="s">
        <v>74</v>
      </c>
      <c r="E5382" t="s">
        <v>64</v>
      </c>
      <c r="F5382" t="s">
        <v>60</v>
      </c>
      <c r="G5382" t="s">
        <v>69</v>
      </c>
      <c r="H5382" t="s">
        <v>62</v>
      </c>
      <c r="I5382" t="s">
        <v>67</v>
      </c>
      <c r="J5382">
        <v>1.7855400679020401E-3</v>
      </c>
      <c r="K5382">
        <f t="shared" si="96"/>
        <v>4</v>
      </c>
    </row>
    <row r="5383" spans="1:11" x14ac:dyDescent="0.2">
      <c r="A5383">
        <v>4</v>
      </c>
      <c r="B5383" t="s">
        <v>79</v>
      </c>
      <c r="C5383" t="s">
        <v>57</v>
      </c>
      <c r="D5383" t="s">
        <v>74</v>
      </c>
      <c r="E5383" t="s">
        <v>64</v>
      </c>
      <c r="F5383" t="s">
        <v>60</v>
      </c>
      <c r="G5383" t="s">
        <v>69</v>
      </c>
      <c r="H5383" t="s">
        <v>62</v>
      </c>
      <c r="I5383" t="s">
        <v>67</v>
      </c>
      <c r="J5383" s="3">
        <v>7.3774868732943998E-4</v>
      </c>
      <c r="K5383">
        <f t="shared" si="96"/>
        <v>4</v>
      </c>
    </row>
    <row r="5384" spans="1:11" x14ac:dyDescent="0.2">
      <c r="A5384">
        <v>5</v>
      </c>
      <c r="B5384" t="s">
        <v>79</v>
      </c>
      <c r="C5384" t="s">
        <v>57</v>
      </c>
      <c r="D5384" t="s">
        <v>74</v>
      </c>
      <c r="E5384" t="s">
        <v>64</v>
      </c>
      <c r="F5384" t="s">
        <v>60</v>
      </c>
      <c r="G5384" t="s">
        <v>69</v>
      </c>
      <c r="H5384" t="s">
        <v>62</v>
      </c>
      <c r="I5384" t="s">
        <v>67</v>
      </c>
      <c r="J5384" s="3">
        <v>5.53555629112178E-4</v>
      </c>
      <c r="K5384">
        <f t="shared" si="96"/>
        <v>4</v>
      </c>
    </row>
    <row r="5385" spans="1:11" x14ac:dyDescent="0.2">
      <c r="A5385">
        <v>6</v>
      </c>
      <c r="B5385" t="s">
        <v>79</v>
      </c>
      <c r="C5385" t="s">
        <v>57</v>
      </c>
      <c r="D5385" t="s">
        <v>74</v>
      </c>
      <c r="E5385" t="s">
        <v>64</v>
      </c>
      <c r="F5385" t="s">
        <v>60</v>
      </c>
      <c r="G5385" t="s">
        <v>69</v>
      </c>
      <c r="H5385" t="s">
        <v>62</v>
      </c>
      <c r="I5385" t="s">
        <v>67</v>
      </c>
      <c r="J5385" s="3">
        <v>6.7057496363031905E-4</v>
      </c>
      <c r="K5385">
        <f t="shared" si="96"/>
        <v>4</v>
      </c>
    </row>
    <row r="5386" spans="1:11" x14ac:dyDescent="0.2">
      <c r="A5386">
        <v>7</v>
      </c>
      <c r="B5386" t="s">
        <v>79</v>
      </c>
      <c r="C5386" t="s">
        <v>57</v>
      </c>
      <c r="D5386" t="s">
        <v>74</v>
      </c>
      <c r="E5386" t="s">
        <v>64</v>
      </c>
      <c r="F5386" t="s">
        <v>60</v>
      </c>
      <c r="G5386" t="s">
        <v>69</v>
      </c>
      <c r="H5386" t="s">
        <v>62</v>
      </c>
      <c r="I5386" t="s">
        <v>67</v>
      </c>
      <c r="J5386">
        <v>1.38825057377608E-3</v>
      </c>
      <c r="K5386">
        <f t="shared" si="96"/>
        <v>4</v>
      </c>
    </row>
    <row r="5387" spans="1:11" x14ac:dyDescent="0.2">
      <c r="A5387">
        <v>8</v>
      </c>
      <c r="B5387" t="s">
        <v>79</v>
      </c>
      <c r="C5387" t="s">
        <v>57</v>
      </c>
      <c r="D5387" t="s">
        <v>74</v>
      </c>
      <c r="E5387" t="s">
        <v>64</v>
      </c>
      <c r="F5387" t="s">
        <v>60</v>
      </c>
      <c r="G5387" t="s">
        <v>69</v>
      </c>
      <c r="H5387" t="s">
        <v>62</v>
      </c>
      <c r="I5387" t="s">
        <v>67</v>
      </c>
      <c r="J5387">
        <v>2.9373439725220098E-3</v>
      </c>
      <c r="K5387">
        <f t="shared" si="96"/>
        <v>4</v>
      </c>
    </row>
    <row r="5388" spans="1:11" x14ac:dyDescent="0.2">
      <c r="A5388">
        <v>9</v>
      </c>
      <c r="B5388" t="s">
        <v>79</v>
      </c>
      <c r="C5388" t="s">
        <v>57</v>
      </c>
      <c r="D5388" t="s">
        <v>74</v>
      </c>
      <c r="E5388" t="s">
        <v>64</v>
      </c>
      <c r="F5388" t="s">
        <v>60</v>
      </c>
      <c r="G5388" t="s">
        <v>69</v>
      </c>
      <c r="H5388" t="s">
        <v>62</v>
      </c>
      <c r="I5388" t="s">
        <v>67</v>
      </c>
      <c r="J5388">
        <v>4.6064548466498902E-3</v>
      </c>
      <c r="K5388">
        <f t="shared" si="96"/>
        <v>4</v>
      </c>
    </row>
    <row r="5389" spans="1:11" x14ac:dyDescent="0.2">
      <c r="A5389">
        <v>10</v>
      </c>
      <c r="B5389" t="s">
        <v>79</v>
      </c>
      <c r="C5389" t="s">
        <v>57</v>
      </c>
      <c r="D5389" t="s">
        <v>74</v>
      </c>
      <c r="E5389" t="s">
        <v>64</v>
      </c>
      <c r="F5389" t="s">
        <v>60</v>
      </c>
      <c r="G5389" t="s">
        <v>69</v>
      </c>
      <c r="H5389" t="s">
        <v>62</v>
      </c>
      <c r="I5389" t="s">
        <v>67</v>
      </c>
      <c r="J5389">
        <v>6.7171749283589004E-3</v>
      </c>
      <c r="K5389">
        <f t="shared" si="96"/>
        <v>4</v>
      </c>
    </row>
    <row r="5390" spans="1:11" x14ac:dyDescent="0.2">
      <c r="A5390">
        <v>11</v>
      </c>
      <c r="B5390" t="s">
        <v>79</v>
      </c>
      <c r="C5390" t="s">
        <v>57</v>
      </c>
      <c r="D5390" t="s">
        <v>74</v>
      </c>
      <c r="E5390" t="s">
        <v>64</v>
      </c>
      <c r="F5390" t="s">
        <v>60</v>
      </c>
      <c r="G5390" t="s">
        <v>69</v>
      </c>
      <c r="H5390" t="s">
        <v>62</v>
      </c>
      <c r="I5390" t="s">
        <v>67</v>
      </c>
      <c r="J5390">
        <v>9.2853009271959292E-3</v>
      </c>
      <c r="K5390">
        <f t="shared" si="96"/>
        <v>4</v>
      </c>
    </row>
    <row r="5391" spans="1:11" x14ac:dyDescent="0.2">
      <c r="A5391">
        <v>12</v>
      </c>
      <c r="B5391" t="s">
        <v>79</v>
      </c>
      <c r="C5391" t="s">
        <v>57</v>
      </c>
      <c r="D5391" t="s">
        <v>74</v>
      </c>
      <c r="E5391" t="s">
        <v>64</v>
      </c>
      <c r="F5391" t="s">
        <v>60</v>
      </c>
      <c r="G5391" t="s">
        <v>69</v>
      </c>
      <c r="H5391" t="s">
        <v>62</v>
      </c>
      <c r="I5391" t="s">
        <v>67</v>
      </c>
      <c r="J5391">
        <v>1.37498370867203E-2</v>
      </c>
      <c r="K5391">
        <f t="shared" si="96"/>
        <v>4</v>
      </c>
    </row>
    <row r="5392" spans="1:11" x14ac:dyDescent="0.2">
      <c r="A5392">
        <v>13</v>
      </c>
      <c r="B5392" t="s">
        <v>79</v>
      </c>
      <c r="C5392" t="s">
        <v>57</v>
      </c>
      <c r="D5392" t="s">
        <v>74</v>
      </c>
      <c r="E5392" t="s">
        <v>64</v>
      </c>
      <c r="F5392" t="s">
        <v>60</v>
      </c>
      <c r="G5392" t="s">
        <v>69</v>
      </c>
      <c r="H5392" t="s">
        <v>62</v>
      </c>
      <c r="I5392" t="s">
        <v>67</v>
      </c>
      <c r="J5392">
        <v>1.8860688389777999E-2</v>
      </c>
      <c r="K5392">
        <f t="shared" si="96"/>
        <v>4</v>
      </c>
    </row>
    <row r="5393" spans="1:11" x14ac:dyDescent="0.2">
      <c r="A5393">
        <v>14</v>
      </c>
      <c r="B5393" t="s">
        <v>79</v>
      </c>
      <c r="C5393" t="s">
        <v>57</v>
      </c>
      <c r="D5393" t="s">
        <v>74</v>
      </c>
      <c r="E5393" t="s">
        <v>64</v>
      </c>
      <c r="F5393" t="s">
        <v>60</v>
      </c>
      <c r="G5393" t="s">
        <v>69</v>
      </c>
      <c r="H5393" t="s">
        <v>62</v>
      </c>
      <c r="I5393" t="s">
        <v>67</v>
      </c>
      <c r="J5393">
        <v>2.5691059097817E-2</v>
      </c>
      <c r="K5393">
        <f t="shared" si="96"/>
        <v>4</v>
      </c>
    </row>
    <row r="5394" spans="1:11" x14ac:dyDescent="0.2">
      <c r="A5394">
        <v>15</v>
      </c>
      <c r="B5394" t="s">
        <v>79</v>
      </c>
      <c r="C5394" t="s">
        <v>57</v>
      </c>
      <c r="D5394" t="s">
        <v>74</v>
      </c>
      <c r="E5394" t="s">
        <v>64</v>
      </c>
      <c r="F5394" t="s">
        <v>60</v>
      </c>
      <c r="G5394" t="s">
        <v>69</v>
      </c>
      <c r="H5394" t="s">
        <v>62</v>
      </c>
      <c r="I5394" t="s">
        <v>67</v>
      </c>
      <c r="J5394">
        <v>3.68610239477664E-2</v>
      </c>
      <c r="K5394">
        <f t="shared" si="96"/>
        <v>4</v>
      </c>
    </row>
    <row r="5395" spans="1:11" x14ac:dyDescent="0.2">
      <c r="A5395">
        <v>16</v>
      </c>
      <c r="B5395" t="s">
        <v>79</v>
      </c>
      <c r="C5395" t="s">
        <v>57</v>
      </c>
      <c r="D5395" t="s">
        <v>74</v>
      </c>
      <c r="E5395" t="s">
        <v>64</v>
      </c>
      <c r="F5395" t="s">
        <v>60</v>
      </c>
      <c r="G5395" t="s">
        <v>69</v>
      </c>
      <c r="H5395" t="s">
        <v>62</v>
      </c>
      <c r="I5395" t="s">
        <v>67</v>
      </c>
      <c r="J5395">
        <v>5.6659871670967699E-2</v>
      </c>
      <c r="K5395">
        <f t="shared" si="96"/>
        <v>4</v>
      </c>
    </row>
    <row r="5396" spans="1:11" x14ac:dyDescent="0.2">
      <c r="A5396">
        <v>17</v>
      </c>
      <c r="B5396" t="s">
        <v>79</v>
      </c>
      <c r="C5396" t="s">
        <v>57</v>
      </c>
      <c r="D5396" t="s">
        <v>74</v>
      </c>
      <c r="E5396" t="s">
        <v>64</v>
      </c>
      <c r="F5396" t="s">
        <v>60</v>
      </c>
      <c r="G5396" t="s">
        <v>69</v>
      </c>
      <c r="H5396" t="s">
        <v>62</v>
      </c>
      <c r="I5396" t="s">
        <v>67</v>
      </c>
      <c r="J5396">
        <v>8.1999770782593601E-2</v>
      </c>
      <c r="K5396">
        <f t="shared" si="96"/>
        <v>4</v>
      </c>
    </row>
    <row r="5397" spans="1:11" x14ac:dyDescent="0.2">
      <c r="A5397">
        <v>18</v>
      </c>
      <c r="B5397" t="s">
        <v>79</v>
      </c>
      <c r="C5397" t="s">
        <v>57</v>
      </c>
      <c r="D5397" t="s">
        <v>74</v>
      </c>
      <c r="E5397" t="s">
        <v>64</v>
      </c>
      <c r="F5397" t="s">
        <v>60</v>
      </c>
      <c r="G5397" t="s">
        <v>69</v>
      </c>
      <c r="H5397" t="s">
        <v>62</v>
      </c>
      <c r="I5397" t="s">
        <v>67</v>
      </c>
      <c r="J5397">
        <v>0.10418792272923399</v>
      </c>
      <c r="K5397">
        <f t="shared" si="96"/>
        <v>4</v>
      </c>
    </row>
    <row r="5398" spans="1:11" x14ac:dyDescent="0.2">
      <c r="A5398">
        <v>19</v>
      </c>
      <c r="B5398" t="s">
        <v>79</v>
      </c>
      <c r="C5398" t="s">
        <v>57</v>
      </c>
      <c r="D5398" t="s">
        <v>74</v>
      </c>
      <c r="E5398" t="s">
        <v>64</v>
      </c>
      <c r="F5398" t="s">
        <v>60</v>
      </c>
      <c r="G5398" t="s">
        <v>69</v>
      </c>
      <c r="H5398" t="s">
        <v>62</v>
      </c>
      <c r="I5398" t="s">
        <v>67</v>
      </c>
      <c r="J5398">
        <v>0.114853229853405</v>
      </c>
      <c r="K5398">
        <f t="shared" si="96"/>
        <v>4</v>
      </c>
    </row>
    <row r="5399" spans="1:11" x14ac:dyDescent="0.2">
      <c r="A5399">
        <v>20</v>
      </c>
      <c r="B5399" t="s">
        <v>79</v>
      </c>
      <c r="C5399" t="s">
        <v>57</v>
      </c>
      <c r="D5399" t="s">
        <v>74</v>
      </c>
      <c r="E5399" t="s">
        <v>64</v>
      </c>
      <c r="F5399" t="s">
        <v>60</v>
      </c>
      <c r="G5399" t="s">
        <v>69</v>
      </c>
      <c r="H5399" t="s">
        <v>62</v>
      </c>
      <c r="I5399" t="s">
        <v>67</v>
      </c>
      <c r="J5399">
        <v>0.11371847426802301</v>
      </c>
      <c r="K5399">
        <f t="shared" si="96"/>
        <v>4</v>
      </c>
    </row>
    <row r="5400" spans="1:11" x14ac:dyDescent="0.2">
      <c r="A5400">
        <v>21</v>
      </c>
      <c r="B5400" t="s">
        <v>79</v>
      </c>
      <c r="C5400" t="s">
        <v>57</v>
      </c>
      <c r="D5400" t="s">
        <v>74</v>
      </c>
      <c r="E5400" t="s">
        <v>64</v>
      </c>
      <c r="F5400" t="s">
        <v>60</v>
      </c>
      <c r="G5400" t="s">
        <v>69</v>
      </c>
      <c r="H5400" t="s">
        <v>62</v>
      </c>
      <c r="I5400" t="s">
        <v>67</v>
      </c>
      <c r="J5400">
        <v>0.11195001360812901</v>
      </c>
      <c r="K5400">
        <f t="shared" si="96"/>
        <v>4</v>
      </c>
    </row>
    <row r="5401" spans="1:11" x14ac:dyDescent="0.2">
      <c r="A5401">
        <v>22</v>
      </c>
      <c r="B5401" t="s">
        <v>79</v>
      </c>
      <c r="C5401" t="s">
        <v>57</v>
      </c>
      <c r="D5401" t="s">
        <v>74</v>
      </c>
      <c r="E5401" t="s">
        <v>64</v>
      </c>
      <c r="F5401" t="s">
        <v>60</v>
      </c>
      <c r="G5401" t="s">
        <v>69</v>
      </c>
      <c r="H5401" t="s">
        <v>62</v>
      </c>
      <c r="I5401" t="s">
        <v>67</v>
      </c>
      <c r="J5401">
        <v>0.101898877108488</v>
      </c>
      <c r="K5401">
        <f t="shared" si="96"/>
        <v>4</v>
      </c>
    </row>
    <row r="5402" spans="1:11" x14ac:dyDescent="0.2">
      <c r="A5402">
        <v>23</v>
      </c>
      <c r="B5402" t="s">
        <v>79</v>
      </c>
      <c r="C5402" t="s">
        <v>57</v>
      </c>
      <c r="D5402" t="s">
        <v>74</v>
      </c>
      <c r="E5402" t="s">
        <v>64</v>
      </c>
      <c r="F5402" t="s">
        <v>60</v>
      </c>
      <c r="G5402" t="s">
        <v>69</v>
      </c>
      <c r="H5402" t="s">
        <v>62</v>
      </c>
      <c r="I5402" t="s">
        <v>67</v>
      </c>
      <c r="J5402">
        <v>8.2418336977585799E-2</v>
      </c>
      <c r="K5402">
        <f t="shared" si="96"/>
        <v>4</v>
      </c>
    </row>
    <row r="5403" spans="1:11" x14ac:dyDescent="0.2">
      <c r="A5403">
        <v>24</v>
      </c>
      <c r="B5403" t="s">
        <v>79</v>
      </c>
      <c r="C5403" t="s">
        <v>57</v>
      </c>
      <c r="D5403" t="s">
        <v>74</v>
      </c>
      <c r="E5403" t="s">
        <v>64</v>
      </c>
      <c r="F5403" t="s">
        <v>60</v>
      </c>
      <c r="G5403" t="s">
        <v>69</v>
      </c>
      <c r="H5403" t="s">
        <v>62</v>
      </c>
      <c r="I5403" t="s">
        <v>67</v>
      </c>
      <c r="J5403">
        <v>6.2361451139678697E-2</v>
      </c>
      <c r="K5403">
        <f t="shared" si="96"/>
        <v>4</v>
      </c>
    </row>
    <row r="5404" spans="1:11" x14ac:dyDescent="0.2">
      <c r="A5404">
        <v>1</v>
      </c>
      <c r="B5404" t="s">
        <v>79</v>
      </c>
      <c r="C5404" t="s">
        <v>63</v>
      </c>
      <c r="D5404" t="s">
        <v>74</v>
      </c>
      <c r="E5404" t="s">
        <v>64</v>
      </c>
      <c r="F5404" t="s">
        <v>60</v>
      </c>
      <c r="G5404" t="s">
        <v>69</v>
      </c>
      <c r="H5404" t="s">
        <v>62</v>
      </c>
      <c r="I5404" t="s">
        <v>67</v>
      </c>
      <c r="J5404">
        <v>4.8905525316870202E-2</v>
      </c>
      <c r="K5404">
        <f t="shared" si="96"/>
        <v>4</v>
      </c>
    </row>
    <row r="5405" spans="1:11" x14ac:dyDescent="0.2">
      <c r="A5405">
        <v>2</v>
      </c>
      <c r="B5405" t="s">
        <v>79</v>
      </c>
      <c r="C5405" t="s">
        <v>63</v>
      </c>
      <c r="D5405" t="s">
        <v>74</v>
      </c>
      <c r="E5405" t="s">
        <v>64</v>
      </c>
      <c r="F5405" t="s">
        <v>60</v>
      </c>
      <c r="G5405" t="s">
        <v>69</v>
      </c>
      <c r="H5405" t="s">
        <v>62</v>
      </c>
      <c r="I5405" t="s">
        <v>67</v>
      </c>
      <c r="J5405">
        <v>1.44756252058013E-2</v>
      </c>
      <c r="K5405">
        <f t="shared" si="96"/>
        <v>4</v>
      </c>
    </row>
    <row r="5406" spans="1:11" x14ac:dyDescent="0.2">
      <c r="A5406">
        <v>3</v>
      </c>
      <c r="B5406" t="s">
        <v>79</v>
      </c>
      <c r="C5406" t="s">
        <v>63</v>
      </c>
      <c r="D5406" t="s">
        <v>74</v>
      </c>
      <c r="E5406" t="s">
        <v>64</v>
      </c>
      <c r="F5406" t="s">
        <v>60</v>
      </c>
      <c r="G5406" t="s">
        <v>69</v>
      </c>
      <c r="H5406" t="s">
        <v>62</v>
      </c>
      <c r="I5406" t="s">
        <v>67</v>
      </c>
      <c r="J5406">
        <v>3.88053334359223E-3</v>
      </c>
      <c r="K5406">
        <f t="shared" si="96"/>
        <v>4</v>
      </c>
    </row>
    <row r="5407" spans="1:11" x14ac:dyDescent="0.2">
      <c r="A5407">
        <v>4</v>
      </c>
      <c r="B5407" t="s">
        <v>79</v>
      </c>
      <c r="C5407" t="s">
        <v>63</v>
      </c>
      <c r="D5407" t="s">
        <v>74</v>
      </c>
      <c r="E5407" t="s">
        <v>64</v>
      </c>
      <c r="F5407" t="s">
        <v>60</v>
      </c>
      <c r="G5407" t="s">
        <v>69</v>
      </c>
      <c r="H5407" t="s">
        <v>62</v>
      </c>
      <c r="I5407" t="s">
        <v>67</v>
      </c>
      <c r="J5407">
        <v>2.4999050631824898E-3</v>
      </c>
      <c r="K5407">
        <f t="shared" si="96"/>
        <v>4</v>
      </c>
    </row>
    <row r="5408" spans="1:11" x14ac:dyDescent="0.2">
      <c r="A5408">
        <v>5</v>
      </c>
      <c r="B5408" t="s">
        <v>79</v>
      </c>
      <c r="C5408" t="s">
        <v>63</v>
      </c>
      <c r="D5408" t="s">
        <v>74</v>
      </c>
      <c r="E5408" t="s">
        <v>64</v>
      </c>
      <c r="F5408" t="s">
        <v>60</v>
      </c>
      <c r="G5408" t="s">
        <v>69</v>
      </c>
      <c r="H5408" t="s">
        <v>62</v>
      </c>
      <c r="I5408" t="s">
        <v>67</v>
      </c>
      <c r="J5408">
        <v>1.73193733682285E-3</v>
      </c>
      <c r="K5408">
        <f t="shared" si="96"/>
        <v>4</v>
      </c>
    </row>
    <row r="5409" spans="1:11" x14ac:dyDescent="0.2">
      <c r="A5409">
        <v>6</v>
      </c>
      <c r="B5409" t="s">
        <v>79</v>
      </c>
      <c r="C5409" t="s">
        <v>63</v>
      </c>
      <c r="D5409" t="s">
        <v>74</v>
      </c>
      <c r="E5409" t="s">
        <v>64</v>
      </c>
      <c r="F5409" t="s">
        <v>60</v>
      </c>
      <c r="G5409" t="s">
        <v>69</v>
      </c>
      <c r="H5409" t="s">
        <v>62</v>
      </c>
      <c r="I5409" t="s">
        <v>67</v>
      </c>
      <c r="J5409">
        <v>1.47992817150961E-3</v>
      </c>
      <c r="K5409">
        <f t="shared" si="96"/>
        <v>4</v>
      </c>
    </row>
    <row r="5410" spans="1:11" x14ac:dyDescent="0.2">
      <c r="A5410">
        <v>7</v>
      </c>
      <c r="B5410" t="s">
        <v>79</v>
      </c>
      <c r="C5410" t="s">
        <v>63</v>
      </c>
      <c r="D5410" t="s">
        <v>74</v>
      </c>
      <c r="E5410" t="s">
        <v>64</v>
      </c>
      <c r="F5410" t="s">
        <v>60</v>
      </c>
      <c r="G5410" t="s">
        <v>69</v>
      </c>
      <c r="H5410" t="s">
        <v>62</v>
      </c>
      <c r="I5410" t="s">
        <v>67</v>
      </c>
      <c r="J5410">
        <v>1.4057855063408201E-3</v>
      </c>
      <c r="K5410">
        <f t="shared" si="96"/>
        <v>4</v>
      </c>
    </row>
    <row r="5411" spans="1:11" x14ac:dyDescent="0.2">
      <c r="A5411">
        <v>8</v>
      </c>
      <c r="B5411" t="s">
        <v>79</v>
      </c>
      <c r="C5411" t="s">
        <v>63</v>
      </c>
      <c r="D5411" t="s">
        <v>74</v>
      </c>
      <c r="E5411" t="s">
        <v>64</v>
      </c>
      <c r="F5411" t="s">
        <v>60</v>
      </c>
      <c r="G5411" t="s">
        <v>69</v>
      </c>
      <c r="H5411" t="s">
        <v>62</v>
      </c>
      <c r="I5411" t="s">
        <v>67</v>
      </c>
      <c r="J5411">
        <v>2.0438605114138698E-3</v>
      </c>
      <c r="K5411">
        <f t="shared" si="96"/>
        <v>4</v>
      </c>
    </row>
    <row r="5412" spans="1:11" x14ac:dyDescent="0.2">
      <c r="A5412">
        <v>9</v>
      </c>
      <c r="B5412" t="s">
        <v>79</v>
      </c>
      <c r="C5412" t="s">
        <v>63</v>
      </c>
      <c r="D5412" t="s">
        <v>74</v>
      </c>
      <c r="E5412" t="s">
        <v>64</v>
      </c>
      <c r="F5412" t="s">
        <v>60</v>
      </c>
      <c r="G5412" t="s">
        <v>69</v>
      </c>
      <c r="H5412" t="s">
        <v>62</v>
      </c>
      <c r="I5412" t="s">
        <v>67</v>
      </c>
      <c r="J5412">
        <v>3.1346552875717599E-3</v>
      </c>
      <c r="K5412">
        <f t="shared" si="96"/>
        <v>4</v>
      </c>
    </row>
    <row r="5413" spans="1:11" x14ac:dyDescent="0.2">
      <c r="A5413">
        <v>10</v>
      </c>
      <c r="B5413" t="s">
        <v>79</v>
      </c>
      <c r="C5413" t="s">
        <v>63</v>
      </c>
      <c r="D5413" t="s">
        <v>74</v>
      </c>
      <c r="E5413" t="s">
        <v>64</v>
      </c>
      <c r="F5413" t="s">
        <v>60</v>
      </c>
      <c r="G5413" t="s">
        <v>69</v>
      </c>
      <c r="H5413" t="s">
        <v>62</v>
      </c>
      <c r="I5413" t="s">
        <v>67</v>
      </c>
      <c r="J5413">
        <v>5.9535003598616696E-3</v>
      </c>
      <c r="K5413">
        <f t="shared" si="96"/>
        <v>4</v>
      </c>
    </row>
    <row r="5414" spans="1:11" x14ac:dyDescent="0.2">
      <c r="A5414">
        <v>11</v>
      </c>
      <c r="B5414" t="s">
        <v>79</v>
      </c>
      <c r="C5414" t="s">
        <v>63</v>
      </c>
      <c r="D5414" t="s">
        <v>74</v>
      </c>
      <c r="E5414" t="s">
        <v>64</v>
      </c>
      <c r="F5414" t="s">
        <v>60</v>
      </c>
      <c r="G5414" t="s">
        <v>69</v>
      </c>
      <c r="H5414" t="s">
        <v>62</v>
      </c>
      <c r="I5414" t="s">
        <v>67</v>
      </c>
      <c r="J5414">
        <v>9.7158350918220299E-3</v>
      </c>
      <c r="K5414">
        <f t="shared" si="96"/>
        <v>4</v>
      </c>
    </row>
    <row r="5415" spans="1:11" x14ac:dyDescent="0.2">
      <c r="A5415">
        <v>12</v>
      </c>
      <c r="B5415" t="s">
        <v>79</v>
      </c>
      <c r="C5415" t="s">
        <v>63</v>
      </c>
      <c r="D5415" t="s">
        <v>74</v>
      </c>
      <c r="E5415" t="s">
        <v>64</v>
      </c>
      <c r="F5415" t="s">
        <v>60</v>
      </c>
      <c r="G5415" t="s">
        <v>69</v>
      </c>
      <c r="H5415" t="s">
        <v>62</v>
      </c>
      <c r="I5415" t="s">
        <v>67</v>
      </c>
      <c r="J5415">
        <v>1.5118903397916E-2</v>
      </c>
      <c r="K5415">
        <f t="shared" si="96"/>
        <v>4</v>
      </c>
    </row>
    <row r="5416" spans="1:11" x14ac:dyDescent="0.2">
      <c r="A5416">
        <v>13</v>
      </c>
      <c r="B5416" t="s">
        <v>79</v>
      </c>
      <c r="C5416" t="s">
        <v>63</v>
      </c>
      <c r="D5416" t="s">
        <v>74</v>
      </c>
      <c r="E5416" t="s">
        <v>64</v>
      </c>
      <c r="F5416" t="s">
        <v>60</v>
      </c>
      <c r="G5416" t="s">
        <v>69</v>
      </c>
      <c r="H5416" t="s">
        <v>62</v>
      </c>
      <c r="I5416" t="s">
        <v>67</v>
      </c>
      <c r="J5416">
        <v>2.2444604866304101E-2</v>
      </c>
      <c r="K5416">
        <f t="shared" si="96"/>
        <v>4</v>
      </c>
    </row>
    <row r="5417" spans="1:11" x14ac:dyDescent="0.2">
      <c r="A5417">
        <v>14</v>
      </c>
      <c r="B5417" t="s">
        <v>79</v>
      </c>
      <c r="C5417" t="s">
        <v>63</v>
      </c>
      <c r="D5417" t="s">
        <v>74</v>
      </c>
      <c r="E5417" t="s">
        <v>64</v>
      </c>
      <c r="F5417" t="s">
        <v>60</v>
      </c>
      <c r="G5417" t="s">
        <v>69</v>
      </c>
      <c r="H5417" t="s">
        <v>62</v>
      </c>
      <c r="I5417" t="s">
        <v>67</v>
      </c>
      <c r="J5417">
        <v>3.1542053312055E-2</v>
      </c>
      <c r="K5417">
        <f t="shared" si="96"/>
        <v>4</v>
      </c>
    </row>
    <row r="5418" spans="1:11" x14ac:dyDescent="0.2">
      <c r="A5418">
        <v>15</v>
      </c>
      <c r="B5418" t="s">
        <v>79</v>
      </c>
      <c r="C5418" t="s">
        <v>63</v>
      </c>
      <c r="D5418" t="s">
        <v>74</v>
      </c>
      <c r="E5418" t="s">
        <v>64</v>
      </c>
      <c r="F5418" t="s">
        <v>60</v>
      </c>
      <c r="G5418" t="s">
        <v>69</v>
      </c>
      <c r="H5418" t="s">
        <v>62</v>
      </c>
      <c r="I5418" t="s">
        <v>67</v>
      </c>
      <c r="J5418">
        <v>4.1743168762496098E-2</v>
      </c>
      <c r="K5418">
        <f t="shared" si="96"/>
        <v>4</v>
      </c>
    </row>
    <row r="5419" spans="1:11" x14ac:dyDescent="0.2">
      <c r="A5419">
        <v>16</v>
      </c>
      <c r="B5419" t="s">
        <v>79</v>
      </c>
      <c r="C5419" t="s">
        <v>63</v>
      </c>
      <c r="D5419" t="s">
        <v>74</v>
      </c>
      <c r="E5419" t="s">
        <v>64</v>
      </c>
      <c r="F5419" t="s">
        <v>60</v>
      </c>
      <c r="G5419" t="s">
        <v>69</v>
      </c>
      <c r="H5419" t="s">
        <v>62</v>
      </c>
      <c r="I5419" t="s">
        <v>67</v>
      </c>
      <c r="J5419">
        <v>5.4384957318458202E-2</v>
      </c>
      <c r="K5419">
        <f t="shared" si="96"/>
        <v>4</v>
      </c>
    </row>
    <row r="5420" spans="1:11" x14ac:dyDescent="0.2">
      <c r="A5420">
        <v>17</v>
      </c>
      <c r="B5420" t="s">
        <v>79</v>
      </c>
      <c r="C5420" t="s">
        <v>63</v>
      </c>
      <c r="D5420" t="s">
        <v>74</v>
      </c>
      <c r="E5420" t="s">
        <v>64</v>
      </c>
      <c r="F5420" t="s">
        <v>60</v>
      </c>
      <c r="G5420" t="s">
        <v>69</v>
      </c>
      <c r="H5420" t="s">
        <v>62</v>
      </c>
      <c r="I5420" t="s">
        <v>67</v>
      </c>
      <c r="J5420">
        <v>6.8726222865871101E-2</v>
      </c>
      <c r="K5420">
        <f t="shared" si="96"/>
        <v>4</v>
      </c>
    </row>
    <row r="5421" spans="1:11" x14ac:dyDescent="0.2">
      <c r="A5421">
        <v>18</v>
      </c>
      <c r="B5421" t="s">
        <v>79</v>
      </c>
      <c r="C5421" t="s">
        <v>63</v>
      </c>
      <c r="D5421" t="s">
        <v>74</v>
      </c>
      <c r="E5421" t="s">
        <v>64</v>
      </c>
      <c r="F5421" t="s">
        <v>60</v>
      </c>
      <c r="G5421" t="s">
        <v>69</v>
      </c>
      <c r="H5421" t="s">
        <v>62</v>
      </c>
      <c r="I5421" t="s">
        <v>67</v>
      </c>
      <c r="J5421">
        <v>8.2459834653524106E-2</v>
      </c>
      <c r="K5421">
        <f t="shared" si="96"/>
        <v>4</v>
      </c>
    </row>
    <row r="5422" spans="1:11" x14ac:dyDescent="0.2">
      <c r="A5422">
        <v>19</v>
      </c>
      <c r="B5422" t="s">
        <v>79</v>
      </c>
      <c r="C5422" t="s">
        <v>63</v>
      </c>
      <c r="D5422" t="s">
        <v>74</v>
      </c>
      <c r="E5422" t="s">
        <v>64</v>
      </c>
      <c r="F5422" t="s">
        <v>60</v>
      </c>
      <c r="G5422" t="s">
        <v>69</v>
      </c>
      <c r="H5422" t="s">
        <v>62</v>
      </c>
      <c r="I5422" t="s">
        <v>67</v>
      </c>
      <c r="J5422">
        <v>9.7101858136300803E-2</v>
      </c>
      <c r="K5422">
        <f t="shared" si="96"/>
        <v>4</v>
      </c>
    </row>
    <row r="5423" spans="1:11" x14ac:dyDescent="0.2">
      <c r="A5423">
        <v>20</v>
      </c>
      <c r="B5423" t="s">
        <v>79</v>
      </c>
      <c r="C5423" t="s">
        <v>63</v>
      </c>
      <c r="D5423" t="s">
        <v>74</v>
      </c>
      <c r="E5423" t="s">
        <v>64</v>
      </c>
      <c r="F5423" t="s">
        <v>60</v>
      </c>
      <c r="G5423" t="s">
        <v>69</v>
      </c>
      <c r="H5423" t="s">
        <v>62</v>
      </c>
      <c r="I5423" t="s">
        <v>67</v>
      </c>
      <c r="J5423">
        <v>0.104894994265398</v>
      </c>
      <c r="K5423">
        <f t="shared" si="96"/>
        <v>4</v>
      </c>
    </row>
    <row r="5424" spans="1:11" x14ac:dyDescent="0.2">
      <c r="A5424">
        <v>21</v>
      </c>
      <c r="B5424" t="s">
        <v>79</v>
      </c>
      <c r="C5424" t="s">
        <v>63</v>
      </c>
      <c r="D5424" t="s">
        <v>74</v>
      </c>
      <c r="E5424" t="s">
        <v>64</v>
      </c>
      <c r="F5424" t="s">
        <v>60</v>
      </c>
      <c r="G5424" t="s">
        <v>69</v>
      </c>
      <c r="H5424" t="s">
        <v>62</v>
      </c>
      <c r="I5424" t="s">
        <v>67</v>
      </c>
      <c r="J5424">
        <v>0.108242619496822</v>
      </c>
      <c r="K5424">
        <f t="shared" si="96"/>
        <v>4</v>
      </c>
    </row>
    <row r="5425" spans="1:11" x14ac:dyDescent="0.2">
      <c r="A5425">
        <v>22</v>
      </c>
      <c r="B5425" t="s">
        <v>79</v>
      </c>
      <c r="C5425" t="s">
        <v>63</v>
      </c>
      <c r="D5425" t="s">
        <v>74</v>
      </c>
      <c r="E5425" t="s">
        <v>64</v>
      </c>
      <c r="F5425" t="s">
        <v>60</v>
      </c>
      <c r="G5425" t="s">
        <v>69</v>
      </c>
      <c r="H5425" t="s">
        <v>62</v>
      </c>
      <c r="I5425" t="s">
        <v>67</v>
      </c>
      <c r="J5425">
        <v>0.105111945751487</v>
      </c>
      <c r="K5425">
        <f t="shared" si="96"/>
        <v>4</v>
      </c>
    </row>
    <row r="5426" spans="1:11" x14ac:dyDescent="0.2">
      <c r="A5426">
        <v>23</v>
      </c>
      <c r="B5426" t="s">
        <v>79</v>
      </c>
      <c r="C5426" t="s">
        <v>63</v>
      </c>
      <c r="D5426" t="s">
        <v>74</v>
      </c>
      <c r="E5426" t="s">
        <v>64</v>
      </c>
      <c r="F5426" t="s">
        <v>60</v>
      </c>
      <c r="G5426" t="s">
        <v>69</v>
      </c>
      <c r="H5426" t="s">
        <v>62</v>
      </c>
      <c r="I5426" t="s">
        <v>67</v>
      </c>
      <c r="J5426">
        <v>9.5088341237674401E-2</v>
      </c>
      <c r="K5426">
        <f t="shared" si="96"/>
        <v>4</v>
      </c>
    </row>
    <row r="5427" spans="1:11" x14ac:dyDescent="0.2">
      <c r="A5427">
        <v>24</v>
      </c>
      <c r="B5427" t="s">
        <v>79</v>
      </c>
      <c r="C5427" t="s">
        <v>63</v>
      </c>
      <c r="D5427" t="s">
        <v>74</v>
      </c>
      <c r="E5427" t="s">
        <v>64</v>
      </c>
      <c r="F5427" t="s">
        <v>60</v>
      </c>
      <c r="G5427" t="s">
        <v>69</v>
      </c>
      <c r="H5427" t="s">
        <v>62</v>
      </c>
      <c r="I5427" t="s">
        <v>67</v>
      </c>
      <c r="J5427">
        <v>7.7913404740901804E-2</v>
      </c>
      <c r="K5427">
        <f t="shared" si="96"/>
        <v>4</v>
      </c>
    </row>
    <row r="5428" spans="1:11" x14ac:dyDescent="0.2">
      <c r="A5428">
        <v>1</v>
      </c>
      <c r="B5428" t="s">
        <v>79</v>
      </c>
      <c r="C5428" t="s">
        <v>57</v>
      </c>
      <c r="D5428" t="s">
        <v>74</v>
      </c>
      <c r="E5428" t="s">
        <v>64</v>
      </c>
      <c r="F5428" t="s">
        <v>65</v>
      </c>
      <c r="G5428" t="s">
        <v>69</v>
      </c>
      <c r="H5428" t="s">
        <v>62</v>
      </c>
      <c r="I5428" t="s">
        <v>67</v>
      </c>
      <c r="J5428">
        <v>2.5777265718419099E-2</v>
      </c>
      <c r="K5428">
        <f t="shared" si="96"/>
        <v>4</v>
      </c>
    </row>
    <row r="5429" spans="1:11" x14ac:dyDescent="0.2">
      <c r="A5429">
        <v>2</v>
      </c>
      <c r="B5429" t="s">
        <v>79</v>
      </c>
      <c r="C5429" t="s">
        <v>57</v>
      </c>
      <c r="D5429" t="s">
        <v>74</v>
      </c>
      <c r="E5429" t="s">
        <v>64</v>
      </c>
      <c r="F5429" t="s">
        <v>65</v>
      </c>
      <c r="G5429" t="s">
        <v>69</v>
      </c>
      <c r="H5429" t="s">
        <v>62</v>
      </c>
      <c r="I5429" t="s">
        <v>67</v>
      </c>
      <c r="J5429">
        <v>4.5787812755118899E-3</v>
      </c>
      <c r="K5429">
        <f t="shared" si="96"/>
        <v>4</v>
      </c>
    </row>
    <row r="5430" spans="1:11" x14ac:dyDescent="0.2">
      <c r="A5430">
        <v>3</v>
      </c>
      <c r="B5430" t="s">
        <v>79</v>
      </c>
      <c r="C5430" t="s">
        <v>57</v>
      </c>
      <c r="D5430" t="s">
        <v>74</v>
      </c>
      <c r="E5430" t="s">
        <v>64</v>
      </c>
      <c r="F5430" t="s">
        <v>65</v>
      </c>
      <c r="G5430" t="s">
        <v>69</v>
      </c>
      <c r="H5430" t="s">
        <v>62</v>
      </c>
      <c r="I5430" t="s">
        <v>67</v>
      </c>
      <c r="J5430">
        <v>1.5991854516210801E-3</v>
      </c>
      <c r="K5430">
        <f t="shared" si="96"/>
        <v>4</v>
      </c>
    </row>
    <row r="5431" spans="1:11" x14ac:dyDescent="0.2">
      <c r="A5431">
        <v>4</v>
      </c>
      <c r="B5431" t="s">
        <v>79</v>
      </c>
      <c r="C5431" t="s">
        <v>57</v>
      </c>
      <c r="D5431" t="s">
        <v>74</v>
      </c>
      <c r="E5431" t="s">
        <v>64</v>
      </c>
      <c r="F5431" t="s">
        <v>65</v>
      </c>
      <c r="G5431" t="s">
        <v>69</v>
      </c>
      <c r="H5431" t="s">
        <v>62</v>
      </c>
      <c r="I5431" t="s">
        <v>67</v>
      </c>
      <c r="J5431">
        <v>1.4609631831422601E-3</v>
      </c>
      <c r="K5431">
        <f t="shared" si="96"/>
        <v>4</v>
      </c>
    </row>
    <row r="5432" spans="1:11" x14ac:dyDescent="0.2">
      <c r="A5432">
        <v>5</v>
      </c>
      <c r="B5432" t="s">
        <v>79</v>
      </c>
      <c r="C5432" t="s">
        <v>57</v>
      </c>
      <c r="D5432" t="s">
        <v>74</v>
      </c>
      <c r="E5432" t="s">
        <v>64</v>
      </c>
      <c r="F5432" t="s">
        <v>65</v>
      </c>
      <c r="G5432" t="s">
        <v>69</v>
      </c>
      <c r="H5432" t="s">
        <v>62</v>
      </c>
      <c r="I5432" t="s">
        <v>67</v>
      </c>
      <c r="J5432">
        <v>1.0944029284655299E-3</v>
      </c>
      <c r="K5432">
        <f t="shared" si="96"/>
        <v>4</v>
      </c>
    </row>
    <row r="5433" spans="1:11" x14ac:dyDescent="0.2">
      <c r="A5433">
        <v>6</v>
      </c>
      <c r="B5433" t="s">
        <v>79</v>
      </c>
      <c r="C5433" t="s">
        <v>57</v>
      </c>
      <c r="D5433" t="s">
        <v>74</v>
      </c>
      <c r="E5433" t="s">
        <v>64</v>
      </c>
      <c r="F5433" t="s">
        <v>65</v>
      </c>
      <c r="G5433" t="s">
        <v>69</v>
      </c>
      <c r="H5433" t="s">
        <v>62</v>
      </c>
      <c r="I5433" t="s">
        <v>67</v>
      </c>
      <c r="J5433">
        <v>1.2941981274712799E-3</v>
      </c>
      <c r="K5433">
        <f t="shared" si="96"/>
        <v>4</v>
      </c>
    </row>
    <row r="5434" spans="1:11" x14ac:dyDescent="0.2">
      <c r="A5434">
        <v>7</v>
      </c>
      <c r="B5434" t="s">
        <v>79</v>
      </c>
      <c r="C5434" t="s">
        <v>57</v>
      </c>
      <c r="D5434" t="s">
        <v>74</v>
      </c>
      <c r="E5434" t="s">
        <v>64</v>
      </c>
      <c r="F5434" t="s">
        <v>65</v>
      </c>
      <c r="G5434" t="s">
        <v>69</v>
      </c>
      <c r="H5434" t="s">
        <v>62</v>
      </c>
      <c r="I5434" t="s">
        <v>67</v>
      </c>
      <c r="J5434">
        <v>2.73652706671268E-3</v>
      </c>
      <c r="K5434">
        <f t="shared" si="96"/>
        <v>4</v>
      </c>
    </row>
    <row r="5435" spans="1:11" x14ac:dyDescent="0.2">
      <c r="A5435">
        <v>8</v>
      </c>
      <c r="B5435" t="s">
        <v>79</v>
      </c>
      <c r="C5435" t="s">
        <v>57</v>
      </c>
      <c r="D5435" t="s">
        <v>74</v>
      </c>
      <c r="E5435" t="s">
        <v>64</v>
      </c>
      <c r="F5435" t="s">
        <v>65</v>
      </c>
      <c r="G5435" t="s">
        <v>69</v>
      </c>
      <c r="H5435" t="s">
        <v>62</v>
      </c>
      <c r="I5435" t="s">
        <v>67</v>
      </c>
      <c r="J5435">
        <v>5.1979552026858002E-3</v>
      </c>
      <c r="K5435">
        <f t="shared" si="96"/>
        <v>4</v>
      </c>
    </row>
    <row r="5436" spans="1:11" x14ac:dyDescent="0.2">
      <c r="A5436">
        <v>9</v>
      </c>
      <c r="B5436" t="s">
        <v>79</v>
      </c>
      <c r="C5436" t="s">
        <v>57</v>
      </c>
      <c r="D5436" t="s">
        <v>74</v>
      </c>
      <c r="E5436" t="s">
        <v>64</v>
      </c>
      <c r="F5436" t="s">
        <v>65</v>
      </c>
      <c r="G5436" t="s">
        <v>69</v>
      </c>
      <c r="H5436" t="s">
        <v>62</v>
      </c>
      <c r="I5436" t="s">
        <v>67</v>
      </c>
      <c r="J5436">
        <v>8.0582531568433608E-3</v>
      </c>
      <c r="K5436">
        <f t="shared" si="96"/>
        <v>4</v>
      </c>
    </row>
    <row r="5437" spans="1:11" x14ac:dyDescent="0.2">
      <c r="A5437">
        <v>10</v>
      </c>
      <c r="B5437" t="s">
        <v>79</v>
      </c>
      <c r="C5437" t="s">
        <v>57</v>
      </c>
      <c r="D5437" t="s">
        <v>74</v>
      </c>
      <c r="E5437" t="s">
        <v>64</v>
      </c>
      <c r="F5437" t="s">
        <v>65</v>
      </c>
      <c r="G5437" t="s">
        <v>69</v>
      </c>
      <c r="H5437" t="s">
        <v>62</v>
      </c>
      <c r="I5437" t="s">
        <v>67</v>
      </c>
      <c r="J5437">
        <v>1.07727209379573E-2</v>
      </c>
      <c r="K5437">
        <f t="shared" si="96"/>
        <v>4</v>
      </c>
    </row>
    <row r="5438" spans="1:11" x14ac:dyDescent="0.2">
      <c r="A5438">
        <v>11</v>
      </c>
      <c r="B5438" t="s">
        <v>79</v>
      </c>
      <c r="C5438" t="s">
        <v>57</v>
      </c>
      <c r="D5438" t="s">
        <v>74</v>
      </c>
      <c r="E5438" t="s">
        <v>64</v>
      </c>
      <c r="F5438" t="s">
        <v>65</v>
      </c>
      <c r="G5438" t="s">
        <v>69</v>
      </c>
      <c r="H5438" t="s">
        <v>62</v>
      </c>
      <c r="I5438" t="s">
        <v>67</v>
      </c>
      <c r="J5438">
        <v>1.4058542397061599E-2</v>
      </c>
      <c r="K5438">
        <f t="shared" si="96"/>
        <v>4</v>
      </c>
    </row>
    <row r="5439" spans="1:11" x14ac:dyDescent="0.2">
      <c r="A5439">
        <v>12</v>
      </c>
      <c r="B5439" t="s">
        <v>79</v>
      </c>
      <c r="C5439" t="s">
        <v>57</v>
      </c>
      <c r="D5439" t="s">
        <v>74</v>
      </c>
      <c r="E5439" t="s">
        <v>64</v>
      </c>
      <c r="F5439" t="s">
        <v>65</v>
      </c>
      <c r="G5439" t="s">
        <v>69</v>
      </c>
      <c r="H5439" t="s">
        <v>62</v>
      </c>
      <c r="I5439" t="s">
        <v>67</v>
      </c>
      <c r="J5439">
        <v>1.9929075759702399E-2</v>
      </c>
      <c r="K5439">
        <f t="shared" si="96"/>
        <v>4</v>
      </c>
    </row>
    <row r="5440" spans="1:11" x14ac:dyDescent="0.2">
      <c r="A5440">
        <v>13</v>
      </c>
      <c r="B5440" t="s">
        <v>79</v>
      </c>
      <c r="C5440" t="s">
        <v>57</v>
      </c>
      <c r="D5440" t="s">
        <v>74</v>
      </c>
      <c r="E5440" t="s">
        <v>64</v>
      </c>
      <c r="F5440" t="s">
        <v>65</v>
      </c>
      <c r="G5440" t="s">
        <v>69</v>
      </c>
      <c r="H5440" t="s">
        <v>62</v>
      </c>
      <c r="I5440" t="s">
        <v>67</v>
      </c>
      <c r="J5440">
        <v>2.6409365754047901E-2</v>
      </c>
      <c r="K5440">
        <f t="shared" si="96"/>
        <v>4</v>
      </c>
    </row>
    <row r="5441" spans="1:11" x14ac:dyDescent="0.2">
      <c r="A5441">
        <v>14</v>
      </c>
      <c r="B5441" t="s">
        <v>79</v>
      </c>
      <c r="C5441" t="s">
        <v>57</v>
      </c>
      <c r="D5441" t="s">
        <v>74</v>
      </c>
      <c r="E5441" t="s">
        <v>64</v>
      </c>
      <c r="F5441" t="s">
        <v>65</v>
      </c>
      <c r="G5441" t="s">
        <v>69</v>
      </c>
      <c r="H5441" t="s">
        <v>62</v>
      </c>
      <c r="I5441" t="s">
        <v>67</v>
      </c>
      <c r="J5441">
        <v>3.3679244580096697E-2</v>
      </c>
      <c r="K5441">
        <f t="shared" si="96"/>
        <v>4</v>
      </c>
    </row>
    <row r="5442" spans="1:11" x14ac:dyDescent="0.2">
      <c r="A5442">
        <v>15</v>
      </c>
      <c r="B5442" t="s">
        <v>79</v>
      </c>
      <c r="C5442" t="s">
        <v>57</v>
      </c>
      <c r="D5442" t="s">
        <v>74</v>
      </c>
      <c r="E5442" t="s">
        <v>64</v>
      </c>
      <c r="F5442" t="s">
        <v>65</v>
      </c>
      <c r="G5442" t="s">
        <v>69</v>
      </c>
      <c r="H5442" t="s">
        <v>62</v>
      </c>
      <c r="I5442" t="s">
        <v>67</v>
      </c>
      <c r="J5442">
        <v>4.5499560164755697E-2</v>
      </c>
      <c r="K5442">
        <f t="shared" si="96"/>
        <v>4</v>
      </c>
    </row>
    <row r="5443" spans="1:11" x14ac:dyDescent="0.2">
      <c r="A5443">
        <v>16</v>
      </c>
      <c r="B5443" t="s">
        <v>79</v>
      </c>
      <c r="C5443" t="s">
        <v>57</v>
      </c>
      <c r="D5443" t="s">
        <v>74</v>
      </c>
      <c r="E5443" t="s">
        <v>64</v>
      </c>
      <c r="F5443" t="s">
        <v>65</v>
      </c>
      <c r="G5443" t="s">
        <v>69</v>
      </c>
      <c r="H5443" t="s">
        <v>62</v>
      </c>
      <c r="I5443" t="s">
        <v>67</v>
      </c>
      <c r="J5443">
        <v>6.6756456020234001E-2</v>
      </c>
      <c r="K5443">
        <f t="shared" si="96"/>
        <v>4</v>
      </c>
    </row>
    <row r="5444" spans="1:11" x14ac:dyDescent="0.2">
      <c r="A5444">
        <v>17</v>
      </c>
      <c r="B5444" t="s">
        <v>79</v>
      </c>
      <c r="C5444" t="s">
        <v>57</v>
      </c>
      <c r="D5444" t="s">
        <v>74</v>
      </c>
      <c r="E5444" t="s">
        <v>64</v>
      </c>
      <c r="F5444" t="s">
        <v>65</v>
      </c>
      <c r="G5444" t="s">
        <v>69</v>
      </c>
      <c r="H5444" t="s">
        <v>62</v>
      </c>
      <c r="I5444" t="s">
        <v>67</v>
      </c>
      <c r="J5444">
        <v>9.2041068597412998E-2</v>
      </c>
      <c r="K5444">
        <f t="shared" ref="K5444:K5507" si="97">MONTH(1&amp;B5444)</f>
        <v>4</v>
      </c>
    </row>
    <row r="5445" spans="1:11" x14ac:dyDescent="0.2">
      <c r="A5445">
        <v>18</v>
      </c>
      <c r="B5445" t="s">
        <v>79</v>
      </c>
      <c r="C5445" t="s">
        <v>57</v>
      </c>
      <c r="D5445" t="s">
        <v>74</v>
      </c>
      <c r="E5445" t="s">
        <v>64</v>
      </c>
      <c r="F5445" t="s">
        <v>65</v>
      </c>
      <c r="G5445" t="s">
        <v>69</v>
      </c>
      <c r="H5445" t="s">
        <v>62</v>
      </c>
      <c r="I5445" t="s">
        <v>67</v>
      </c>
      <c r="J5445">
        <v>0.112130597977915</v>
      </c>
      <c r="K5445">
        <f t="shared" si="97"/>
        <v>4</v>
      </c>
    </row>
    <row r="5446" spans="1:11" x14ac:dyDescent="0.2">
      <c r="A5446">
        <v>19</v>
      </c>
      <c r="B5446" t="s">
        <v>79</v>
      </c>
      <c r="C5446" t="s">
        <v>57</v>
      </c>
      <c r="D5446" t="s">
        <v>74</v>
      </c>
      <c r="E5446" t="s">
        <v>64</v>
      </c>
      <c r="F5446" t="s">
        <v>65</v>
      </c>
      <c r="G5446" t="s">
        <v>69</v>
      </c>
      <c r="H5446" t="s">
        <v>62</v>
      </c>
      <c r="I5446" t="s">
        <v>67</v>
      </c>
      <c r="J5446">
        <v>0.11798551247363</v>
      </c>
      <c r="K5446">
        <f t="shared" si="97"/>
        <v>4</v>
      </c>
    </row>
    <row r="5447" spans="1:11" x14ac:dyDescent="0.2">
      <c r="A5447">
        <v>20</v>
      </c>
      <c r="B5447" t="s">
        <v>79</v>
      </c>
      <c r="C5447" t="s">
        <v>57</v>
      </c>
      <c r="D5447" t="s">
        <v>74</v>
      </c>
      <c r="E5447" t="s">
        <v>64</v>
      </c>
      <c r="F5447" t="s">
        <v>65</v>
      </c>
      <c r="G5447" t="s">
        <v>69</v>
      </c>
      <c r="H5447" t="s">
        <v>62</v>
      </c>
      <c r="I5447" t="s">
        <v>67</v>
      </c>
      <c r="J5447">
        <v>0.110405424271312</v>
      </c>
      <c r="K5447">
        <f t="shared" si="97"/>
        <v>4</v>
      </c>
    </row>
    <row r="5448" spans="1:11" x14ac:dyDescent="0.2">
      <c r="A5448">
        <v>21</v>
      </c>
      <c r="B5448" t="s">
        <v>79</v>
      </c>
      <c r="C5448" t="s">
        <v>57</v>
      </c>
      <c r="D5448" t="s">
        <v>74</v>
      </c>
      <c r="E5448" t="s">
        <v>64</v>
      </c>
      <c r="F5448" t="s">
        <v>65</v>
      </c>
      <c r="G5448" t="s">
        <v>69</v>
      </c>
      <c r="H5448" t="s">
        <v>62</v>
      </c>
      <c r="I5448" t="s">
        <v>67</v>
      </c>
      <c r="J5448">
        <v>0.101298862880751</v>
      </c>
      <c r="K5448">
        <f t="shared" si="97"/>
        <v>4</v>
      </c>
    </row>
    <row r="5449" spans="1:11" x14ac:dyDescent="0.2">
      <c r="A5449">
        <v>22</v>
      </c>
      <c r="B5449" t="s">
        <v>79</v>
      </c>
      <c r="C5449" t="s">
        <v>57</v>
      </c>
      <c r="D5449" t="s">
        <v>74</v>
      </c>
      <c r="E5449" t="s">
        <v>64</v>
      </c>
      <c r="F5449" t="s">
        <v>65</v>
      </c>
      <c r="G5449" t="s">
        <v>69</v>
      </c>
      <c r="H5449" t="s">
        <v>62</v>
      </c>
      <c r="I5449" t="s">
        <v>67</v>
      </c>
      <c r="J5449">
        <v>8.6043988037891594E-2</v>
      </c>
      <c r="K5449">
        <f t="shared" si="97"/>
        <v>4</v>
      </c>
    </row>
    <row r="5450" spans="1:11" x14ac:dyDescent="0.2">
      <c r="A5450">
        <v>23</v>
      </c>
      <c r="B5450" t="s">
        <v>79</v>
      </c>
      <c r="C5450" t="s">
        <v>57</v>
      </c>
      <c r="D5450" t="s">
        <v>74</v>
      </c>
      <c r="E5450" t="s">
        <v>64</v>
      </c>
      <c r="F5450" t="s">
        <v>65</v>
      </c>
      <c r="G5450" t="s">
        <v>69</v>
      </c>
      <c r="H5450" t="s">
        <v>62</v>
      </c>
      <c r="I5450" t="s">
        <v>67</v>
      </c>
      <c r="J5450">
        <v>6.4449691528811998E-2</v>
      </c>
      <c r="K5450">
        <f t="shared" si="97"/>
        <v>4</v>
      </c>
    </row>
    <row r="5451" spans="1:11" x14ac:dyDescent="0.2">
      <c r="A5451">
        <v>24</v>
      </c>
      <c r="B5451" t="s">
        <v>79</v>
      </c>
      <c r="C5451" t="s">
        <v>57</v>
      </c>
      <c r="D5451" t="s">
        <v>74</v>
      </c>
      <c r="E5451" t="s">
        <v>64</v>
      </c>
      <c r="F5451" t="s">
        <v>65</v>
      </c>
      <c r="G5451" t="s">
        <v>69</v>
      </c>
      <c r="H5451" t="s">
        <v>62</v>
      </c>
      <c r="I5451" t="s">
        <v>67</v>
      </c>
      <c r="J5451">
        <v>4.6742356507544498E-2</v>
      </c>
      <c r="K5451">
        <f t="shared" si="97"/>
        <v>4</v>
      </c>
    </row>
    <row r="5452" spans="1:11" x14ac:dyDescent="0.2">
      <c r="A5452">
        <v>1</v>
      </c>
      <c r="B5452" t="s">
        <v>79</v>
      </c>
      <c r="C5452" t="s">
        <v>63</v>
      </c>
      <c r="D5452" t="s">
        <v>74</v>
      </c>
      <c r="E5452" t="s">
        <v>64</v>
      </c>
      <c r="F5452" t="s">
        <v>65</v>
      </c>
      <c r="G5452" t="s">
        <v>69</v>
      </c>
      <c r="H5452" t="s">
        <v>62</v>
      </c>
      <c r="I5452" t="s">
        <v>67</v>
      </c>
      <c r="J5452">
        <v>3.4133145697471202E-2</v>
      </c>
      <c r="K5452">
        <f t="shared" si="97"/>
        <v>4</v>
      </c>
    </row>
    <row r="5453" spans="1:11" x14ac:dyDescent="0.2">
      <c r="A5453">
        <v>2</v>
      </c>
      <c r="B5453" t="s">
        <v>79</v>
      </c>
      <c r="C5453" t="s">
        <v>63</v>
      </c>
      <c r="D5453" t="s">
        <v>74</v>
      </c>
      <c r="E5453" t="s">
        <v>64</v>
      </c>
      <c r="F5453" t="s">
        <v>65</v>
      </c>
      <c r="G5453" t="s">
        <v>69</v>
      </c>
      <c r="H5453" t="s">
        <v>62</v>
      </c>
      <c r="I5453" t="s">
        <v>67</v>
      </c>
      <c r="J5453">
        <v>7.1152199496887798E-3</v>
      </c>
      <c r="K5453">
        <f t="shared" si="97"/>
        <v>4</v>
      </c>
    </row>
    <row r="5454" spans="1:11" x14ac:dyDescent="0.2">
      <c r="A5454">
        <v>3</v>
      </c>
      <c r="B5454" t="s">
        <v>79</v>
      </c>
      <c r="C5454" t="s">
        <v>63</v>
      </c>
      <c r="D5454" t="s">
        <v>74</v>
      </c>
      <c r="E5454" t="s">
        <v>64</v>
      </c>
      <c r="F5454" t="s">
        <v>65</v>
      </c>
      <c r="G5454" t="s">
        <v>69</v>
      </c>
      <c r="H5454" t="s">
        <v>62</v>
      </c>
      <c r="I5454" t="s">
        <v>67</v>
      </c>
      <c r="J5454">
        <v>4.8391178380353898E-3</v>
      </c>
      <c r="K5454">
        <f t="shared" si="97"/>
        <v>4</v>
      </c>
    </row>
    <row r="5455" spans="1:11" x14ac:dyDescent="0.2">
      <c r="A5455">
        <v>4</v>
      </c>
      <c r="B5455" t="s">
        <v>79</v>
      </c>
      <c r="C5455" t="s">
        <v>63</v>
      </c>
      <c r="D5455" t="s">
        <v>74</v>
      </c>
      <c r="E5455" t="s">
        <v>64</v>
      </c>
      <c r="F5455" t="s">
        <v>65</v>
      </c>
      <c r="G5455" t="s">
        <v>69</v>
      </c>
      <c r="H5455" t="s">
        <v>62</v>
      </c>
      <c r="I5455" t="s">
        <v>67</v>
      </c>
      <c r="J5455">
        <v>4.5656869081488298E-3</v>
      </c>
      <c r="K5455">
        <f t="shared" si="97"/>
        <v>4</v>
      </c>
    </row>
    <row r="5456" spans="1:11" x14ac:dyDescent="0.2">
      <c r="A5456">
        <v>5</v>
      </c>
      <c r="B5456" t="s">
        <v>79</v>
      </c>
      <c r="C5456" t="s">
        <v>63</v>
      </c>
      <c r="D5456" t="s">
        <v>74</v>
      </c>
      <c r="E5456" t="s">
        <v>64</v>
      </c>
      <c r="F5456" t="s">
        <v>65</v>
      </c>
      <c r="G5456" t="s">
        <v>69</v>
      </c>
      <c r="H5456" t="s">
        <v>62</v>
      </c>
      <c r="I5456" t="s">
        <v>67</v>
      </c>
      <c r="J5456">
        <v>3.13602502983505E-3</v>
      </c>
      <c r="K5456">
        <f t="shared" si="97"/>
        <v>4</v>
      </c>
    </row>
    <row r="5457" spans="1:11" x14ac:dyDescent="0.2">
      <c r="A5457">
        <v>6</v>
      </c>
      <c r="B5457" t="s">
        <v>79</v>
      </c>
      <c r="C5457" t="s">
        <v>63</v>
      </c>
      <c r="D5457" t="s">
        <v>74</v>
      </c>
      <c r="E5457" t="s">
        <v>64</v>
      </c>
      <c r="F5457" t="s">
        <v>65</v>
      </c>
      <c r="G5457" t="s">
        <v>69</v>
      </c>
      <c r="H5457" t="s">
        <v>62</v>
      </c>
      <c r="I5457" t="s">
        <v>67</v>
      </c>
      <c r="J5457">
        <v>2.1989939110685398E-3</v>
      </c>
      <c r="K5457">
        <f t="shared" si="97"/>
        <v>4</v>
      </c>
    </row>
    <row r="5458" spans="1:11" x14ac:dyDescent="0.2">
      <c r="A5458">
        <v>7</v>
      </c>
      <c r="B5458" t="s">
        <v>79</v>
      </c>
      <c r="C5458" t="s">
        <v>63</v>
      </c>
      <c r="D5458" t="s">
        <v>74</v>
      </c>
      <c r="E5458" t="s">
        <v>64</v>
      </c>
      <c r="F5458" t="s">
        <v>65</v>
      </c>
      <c r="G5458" t="s">
        <v>69</v>
      </c>
      <c r="H5458" t="s">
        <v>62</v>
      </c>
      <c r="I5458" t="s">
        <v>67</v>
      </c>
      <c r="J5458">
        <v>2.1151341664327702E-3</v>
      </c>
      <c r="K5458">
        <f t="shared" si="97"/>
        <v>4</v>
      </c>
    </row>
    <row r="5459" spans="1:11" x14ac:dyDescent="0.2">
      <c r="A5459">
        <v>8</v>
      </c>
      <c r="B5459" t="s">
        <v>79</v>
      </c>
      <c r="C5459" t="s">
        <v>63</v>
      </c>
      <c r="D5459" t="s">
        <v>74</v>
      </c>
      <c r="E5459" t="s">
        <v>64</v>
      </c>
      <c r="F5459" t="s">
        <v>65</v>
      </c>
      <c r="G5459" t="s">
        <v>69</v>
      </c>
      <c r="H5459" t="s">
        <v>62</v>
      </c>
      <c r="I5459" t="s">
        <v>67</v>
      </c>
      <c r="J5459">
        <v>3.2080980768296702E-3</v>
      </c>
      <c r="K5459">
        <f t="shared" si="97"/>
        <v>4</v>
      </c>
    </row>
    <row r="5460" spans="1:11" x14ac:dyDescent="0.2">
      <c r="A5460">
        <v>9</v>
      </c>
      <c r="B5460" t="s">
        <v>79</v>
      </c>
      <c r="C5460" t="s">
        <v>63</v>
      </c>
      <c r="D5460" t="s">
        <v>74</v>
      </c>
      <c r="E5460" t="s">
        <v>64</v>
      </c>
      <c r="F5460" t="s">
        <v>65</v>
      </c>
      <c r="G5460" t="s">
        <v>69</v>
      </c>
      <c r="H5460" t="s">
        <v>62</v>
      </c>
      <c r="I5460" t="s">
        <v>67</v>
      </c>
      <c r="J5460">
        <v>5.0601946165803498E-3</v>
      </c>
      <c r="K5460">
        <f t="shared" si="97"/>
        <v>4</v>
      </c>
    </row>
    <row r="5461" spans="1:11" x14ac:dyDescent="0.2">
      <c r="A5461">
        <v>10</v>
      </c>
      <c r="B5461" t="s">
        <v>79</v>
      </c>
      <c r="C5461" t="s">
        <v>63</v>
      </c>
      <c r="D5461" t="s">
        <v>74</v>
      </c>
      <c r="E5461" t="s">
        <v>64</v>
      </c>
      <c r="F5461" t="s">
        <v>65</v>
      </c>
      <c r="G5461" t="s">
        <v>69</v>
      </c>
      <c r="H5461" t="s">
        <v>62</v>
      </c>
      <c r="I5461" t="s">
        <v>67</v>
      </c>
      <c r="J5461">
        <v>8.7119279335772896E-3</v>
      </c>
      <c r="K5461">
        <f t="shared" si="97"/>
        <v>4</v>
      </c>
    </row>
    <row r="5462" spans="1:11" x14ac:dyDescent="0.2">
      <c r="A5462">
        <v>11</v>
      </c>
      <c r="B5462" t="s">
        <v>79</v>
      </c>
      <c r="C5462" t="s">
        <v>63</v>
      </c>
      <c r="D5462" t="s">
        <v>74</v>
      </c>
      <c r="E5462" t="s">
        <v>64</v>
      </c>
      <c r="F5462" t="s">
        <v>65</v>
      </c>
      <c r="G5462" t="s">
        <v>69</v>
      </c>
      <c r="H5462" t="s">
        <v>62</v>
      </c>
      <c r="I5462" t="s">
        <v>67</v>
      </c>
      <c r="J5462">
        <v>1.4237744847012301E-2</v>
      </c>
      <c r="K5462">
        <f t="shared" si="97"/>
        <v>4</v>
      </c>
    </row>
    <row r="5463" spans="1:11" x14ac:dyDescent="0.2">
      <c r="A5463">
        <v>12</v>
      </c>
      <c r="B5463" t="s">
        <v>79</v>
      </c>
      <c r="C5463" t="s">
        <v>63</v>
      </c>
      <c r="D5463" t="s">
        <v>74</v>
      </c>
      <c r="E5463" t="s">
        <v>64</v>
      </c>
      <c r="F5463" t="s">
        <v>65</v>
      </c>
      <c r="G5463" t="s">
        <v>69</v>
      </c>
      <c r="H5463" t="s">
        <v>62</v>
      </c>
      <c r="I5463" t="s">
        <v>67</v>
      </c>
      <c r="J5463">
        <v>2.2161035700363801E-2</v>
      </c>
      <c r="K5463">
        <f t="shared" si="97"/>
        <v>4</v>
      </c>
    </row>
    <row r="5464" spans="1:11" x14ac:dyDescent="0.2">
      <c r="A5464">
        <v>13</v>
      </c>
      <c r="B5464" t="s">
        <v>79</v>
      </c>
      <c r="C5464" t="s">
        <v>63</v>
      </c>
      <c r="D5464" t="s">
        <v>74</v>
      </c>
      <c r="E5464" t="s">
        <v>64</v>
      </c>
      <c r="F5464" t="s">
        <v>65</v>
      </c>
      <c r="G5464" t="s">
        <v>69</v>
      </c>
      <c r="H5464" t="s">
        <v>62</v>
      </c>
      <c r="I5464" t="s">
        <v>67</v>
      </c>
      <c r="J5464">
        <v>3.1983511789035503E-2</v>
      </c>
      <c r="K5464">
        <f t="shared" si="97"/>
        <v>4</v>
      </c>
    </row>
    <row r="5465" spans="1:11" x14ac:dyDescent="0.2">
      <c r="A5465">
        <v>14</v>
      </c>
      <c r="B5465" t="s">
        <v>79</v>
      </c>
      <c r="C5465" t="s">
        <v>63</v>
      </c>
      <c r="D5465" t="s">
        <v>74</v>
      </c>
      <c r="E5465" t="s">
        <v>64</v>
      </c>
      <c r="F5465" t="s">
        <v>65</v>
      </c>
      <c r="G5465" t="s">
        <v>69</v>
      </c>
      <c r="H5465" t="s">
        <v>62</v>
      </c>
      <c r="I5465" t="s">
        <v>67</v>
      </c>
      <c r="J5465">
        <v>4.2630848070239397E-2</v>
      </c>
      <c r="K5465">
        <f t="shared" si="97"/>
        <v>4</v>
      </c>
    </row>
    <row r="5466" spans="1:11" x14ac:dyDescent="0.2">
      <c r="A5466">
        <v>15</v>
      </c>
      <c r="B5466" t="s">
        <v>79</v>
      </c>
      <c r="C5466" t="s">
        <v>63</v>
      </c>
      <c r="D5466" t="s">
        <v>74</v>
      </c>
      <c r="E5466" t="s">
        <v>64</v>
      </c>
      <c r="F5466" t="s">
        <v>65</v>
      </c>
      <c r="G5466" t="s">
        <v>69</v>
      </c>
      <c r="H5466" t="s">
        <v>62</v>
      </c>
      <c r="I5466" t="s">
        <v>67</v>
      </c>
      <c r="J5466">
        <v>5.4283502563935798E-2</v>
      </c>
      <c r="K5466">
        <f t="shared" si="97"/>
        <v>4</v>
      </c>
    </row>
    <row r="5467" spans="1:11" x14ac:dyDescent="0.2">
      <c r="A5467">
        <v>16</v>
      </c>
      <c r="B5467" t="s">
        <v>79</v>
      </c>
      <c r="C5467" t="s">
        <v>63</v>
      </c>
      <c r="D5467" t="s">
        <v>74</v>
      </c>
      <c r="E5467" t="s">
        <v>64</v>
      </c>
      <c r="F5467" t="s">
        <v>65</v>
      </c>
      <c r="G5467" t="s">
        <v>69</v>
      </c>
      <c r="H5467" t="s">
        <v>62</v>
      </c>
      <c r="I5467" t="s">
        <v>67</v>
      </c>
      <c r="J5467">
        <v>6.6203163295104894E-2</v>
      </c>
      <c r="K5467">
        <f t="shared" si="97"/>
        <v>4</v>
      </c>
    </row>
    <row r="5468" spans="1:11" x14ac:dyDescent="0.2">
      <c r="A5468">
        <v>17</v>
      </c>
      <c r="B5468" t="s">
        <v>79</v>
      </c>
      <c r="C5468" t="s">
        <v>63</v>
      </c>
      <c r="D5468" t="s">
        <v>74</v>
      </c>
      <c r="E5468" t="s">
        <v>64</v>
      </c>
      <c r="F5468" t="s">
        <v>65</v>
      </c>
      <c r="G5468" t="s">
        <v>69</v>
      </c>
      <c r="H5468" t="s">
        <v>62</v>
      </c>
      <c r="I5468" t="s">
        <v>67</v>
      </c>
      <c r="J5468">
        <v>7.9587982210106295E-2</v>
      </c>
      <c r="K5468">
        <f t="shared" si="97"/>
        <v>4</v>
      </c>
    </row>
    <row r="5469" spans="1:11" x14ac:dyDescent="0.2">
      <c r="A5469">
        <v>18</v>
      </c>
      <c r="B5469" t="s">
        <v>79</v>
      </c>
      <c r="C5469" t="s">
        <v>63</v>
      </c>
      <c r="D5469" t="s">
        <v>74</v>
      </c>
      <c r="E5469" t="s">
        <v>64</v>
      </c>
      <c r="F5469" t="s">
        <v>65</v>
      </c>
      <c r="G5469" t="s">
        <v>69</v>
      </c>
      <c r="H5469" t="s">
        <v>62</v>
      </c>
      <c r="I5469" t="s">
        <v>67</v>
      </c>
      <c r="J5469">
        <v>8.9582941071096794E-2</v>
      </c>
      <c r="K5469">
        <f t="shared" si="97"/>
        <v>4</v>
      </c>
    </row>
    <row r="5470" spans="1:11" x14ac:dyDescent="0.2">
      <c r="A5470">
        <v>19</v>
      </c>
      <c r="B5470" t="s">
        <v>79</v>
      </c>
      <c r="C5470" t="s">
        <v>63</v>
      </c>
      <c r="D5470" t="s">
        <v>74</v>
      </c>
      <c r="E5470" t="s">
        <v>64</v>
      </c>
      <c r="F5470" t="s">
        <v>65</v>
      </c>
      <c r="G5470" t="s">
        <v>69</v>
      </c>
      <c r="H5470" t="s">
        <v>62</v>
      </c>
      <c r="I5470" t="s">
        <v>67</v>
      </c>
      <c r="J5470">
        <v>9.9983948609831994E-2</v>
      </c>
      <c r="K5470">
        <f t="shared" si="97"/>
        <v>4</v>
      </c>
    </row>
    <row r="5471" spans="1:11" x14ac:dyDescent="0.2">
      <c r="A5471">
        <v>20</v>
      </c>
      <c r="B5471" t="s">
        <v>79</v>
      </c>
      <c r="C5471" t="s">
        <v>63</v>
      </c>
      <c r="D5471" t="s">
        <v>74</v>
      </c>
      <c r="E5471" t="s">
        <v>64</v>
      </c>
      <c r="F5471" t="s">
        <v>65</v>
      </c>
      <c r="G5471" t="s">
        <v>69</v>
      </c>
      <c r="H5471" t="s">
        <v>62</v>
      </c>
      <c r="I5471" t="s">
        <v>67</v>
      </c>
      <c r="J5471">
        <v>0.10116084497091</v>
      </c>
      <c r="K5471">
        <f t="shared" si="97"/>
        <v>4</v>
      </c>
    </row>
    <row r="5472" spans="1:11" x14ac:dyDescent="0.2">
      <c r="A5472">
        <v>21</v>
      </c>
      <c r="B5472" t="s">
        <v>79</v>
      </c>
      <c r="C5472" t="s">
        <v>63</v>
      </c>
      <c r="D5472" t="s">
        <v>74</v>
      </c>
      <c r="E5472" t="s">
        <v>64</v>
      </c>
      <c r="F5472" t="s">
        <v>65</v>
      </c>
      <c r="G5472" t="s">
        <v>69</v>
      </c>
      <c r="H5472" t="s">
        <v>62</v>
      </c>
      <c r="I5472" t="s">
        <v>67</v>
      </c>
      <c r="J5472">
        <v>9.7901904209874699E-2</v>
      </c>
      <c r="K5472">
        <f t="shared" si="97"/>
        <v>4</v>
      </c>
    </row>
    <row r="5473" spans="1:11" x14ac:dyDescent="0.2">
      <c r="A5473">
        <v>22</v>
      </c>
      <c r="B5473" t="s">
        <v>79</v>
      </c>
      <c r="C5473" t="s">
        <v>63</v>
      </c>
      <c r="D5473" t="s">
        <v>74</v>
      </c>
      <c r="E5473" t="s">
        <v>64</v>
      </c>
      <c r="F5473" t="s">
        <v>65</v>
      </c>
      <c r="G5473" t="s">
        <v>69</v>
      </c>
      <c r="H5473" t="s">
        <v>62</v>
      </c>
      <c r="I5473" t="s">
        <v>67</v>
      </c>
      <c r="J5473">
        <v>8.9756398472355101E-2</v>
      </c>
      <c r="K5473">
        <f t="shared" si="97"/>
        <v>4</v>
      </c>
    </row>
    <row r="5474" spans="1:11" x14ac:dyDescent="0.2">
      <c r="A5474">
        <v>23</v>
      </c>
      <c r="B5474" t="s">
        <v>79</v>
      </c>
      <c r="C5474" t="s">
        <v>63</v>
      </c>
      <c r="D5474" t="s">
        <v>74</v>
      </c>
      <c r="E5474" t="s">
        <v>64</v>
      </c>
      <c r="F5474" t="s">
        <v>65</v>
      </c>
      <c r="G5474" t="s">
        <v>69</v>
      </c>
      <c r="H5474" t="s">
        <v>62</v>
      </c>
      <c r="I5474" t="s">
        <v>67</v>
      </c>
      <c r="J5474">
        <v>7.6321631736363499E-2</v>
      </c>
      <c r="K5474">
        <f t="shared" si="97"/>
        <v>4</v>
      </c>
    </row>
    <row r="5475" spans="1:11" x14ac:dyDescent="0.2">
      <c r="A5475">
        <v>24</v>
      </c>
      <c r="B5475" t="s">
        <v>79</v>
      </c>
      <c r="C5475" t="s">
        <v>63</v>
      </c>
      <c r="D5475" t="s">
        <v>74</v>
      </c>
      <c r="E5475" t="s">
        <v>64</v>
      </c>
      <c r="F5475" t="s">
        <v>65</v>
      </c>
      <c r="G5475" t="s">
        <v>69</v>
      </c>
      <c r="H5475" t="s">
        <v>62</v>
      </c>
      <c r="I5475" t="s">
        <v>67</v>
      </c>
      <c r="J5475">
        <v>5.9120998326100502E-2</v>
      </c>
      <c r="K5475">
        <f t="shared" si="97"/>
        <v>4</v>
      </c>
    </row>
    <row r="5476" spans="1:11" x14ac:dyDescent="0.2">
      <c r="A5476">
        <v>1</v>
      </c>
      <c r="B5476" t="s">
        <v>79</v>
      </c>
      <c r="C5476" t="s">
        <v>57</v>
      </c>
      <c r="D5476" t="s">
        <v>74</v>
      </c>
      <c r="E5476" t="s">
        <v>68</v>
      </c>
      <c r="F5476" t="s">
        <v>60</v>
      </c>
      <c r="G5476" t="s">
        <v>76</v>
      </c>
      <c r="H5476" t="s">
        <v>62</v>
      </c>
      <c r="I5476" t="s">
        <v>67</v>
      </c>
      <c r="J5476">
        <v>1.6764474677689298E-2</v>
      </c>
      <c r="K5476">
        <f t="shared" si="97"/>
        <v>4</v>
      </c>
    </row>
    <row r="5477" spans="1:11" x14ac:dyDescent="0.2">
      <c r="A5477">
        <v>2</v>
      </c>
      <c r="B5477" t="s">
        <v>79</v>
      </c>
      <c r="C5477" t="s">
        <v>57</v>
      </c>
      <c r="D5477" t="s">
        <v>74</v>
      </c>
      <c r="E5477" t="s">
        <v>68</v>
      </c>
      <c r="F5477" t="s">
        <v>60</v>
      </c>
      <c r="G5477" t="s">
        <v>76</v>
      </c>
      <c r="H5477" t="s">
        <v>62</v>
      </c>
      <c r="I5477" t="s">
        <v>67</v>
      </c>
      <c r="J5477">
        <v>5.7889218030798099E-3</v>
      </c>
      <c r="K5477">
        <f t="shared" si="97"/>
        <v>4</v>
      </c>
    </row>
    <row r="5478" spans="1:11" x14ac:dyDescent="0.2">
      <c r="A5478">
        <v>3</v>
      </c>
      <c r="B5478" t="s">
        <v>79</v>
      </c>
      <c r="C5478" t="s">
        <v>57</v>
      </c>
      <c r="D5478" t="s">
        <v>74</v>
      </c>
      <c r="E5478" t="s">
        <v>68</v>
      </c>
      <c r="F5478" t="s">
        <v>60</v>
      </c>
      <c r="G5478" t="s">
        <v>76</v>
      </c>
      <c r="H5478" t="s">
        <v>62</v>
      </c>
      <c r="I5478" t="s">
        <v>67</v>
      </c>
      <c r="J5478">
        <v>1.1590998461837401E-3</v>
      </c>
      <c r="K5478">
        <f t="shared" si="97"/>
        <v>4</v>
      </c>
    </row>
    <row r="5479" spans="1:11" x14ac:dyDescent="0.2">
      <c r="A5479">
        <v>4</v>
      </c>
      <c r="B5479" t="s">
        <v>79</v>
      </c>
      <c r="C5479" t="s">
        <v>57</v>
      </c>
      <c r="D5479" t="s">
        <v>74</v>
      </c>
      <c r="E5479" t="s">
        <v>68</v>
      </c>
      <c r="F5479" t="s">
        <v>60</v>
      </c>
      <c r="G5479" t="s">
        <v>76</v>
      </c>
      <c r="H5479" t="s">
        <v>62</v>
      </c>
      <c r="I5479" t="s">
        <v>67</v>
      </c>
      <c r="J5479" s="3">
        <v>4.9855242693360195E-4</v>
      </c>
      <c r="K5479">
        <f t="shared" si="97"/>
        <v>4</v>
      </c>
    </row>
    <row r="5480" spans="1:11" x14ac:dyDescent="0.2">
      <c r="A5480">
        <v>5</v>
      </c>
      <c r="B5480" t="s">
        <v>79</v>
      </c>
      <c r="C5480" t="s">
        <v>57</v>
      </c>
      <c r="D5480" t="s">
        <v>74</v>
      </c>
      <c r="E5480" t="s">
        <v>68</v>
      </c>
      <c r="F5480" t="s">
        <v>60</v>
      </c>
      <c r="G5480" t="s">
        <v>76</v>
      </c>
      <c r="H5480" t="s">
        <v>62</v>
      </c>
      <c r="I5480" t="s">
        <v>67</v>
      </c>
      <c r="J5480" s="3">
        <v>5.0726206060713104E-4</v>
      </c>
      <c r="K5480">
        <f t="shared" si="97"/>
        <v>4</v>
      </c>
    </row>
    <row r="5481" spans="1:11" x14ac:dyDescent="0.2">
      <c r="A5481">
        <v>6</v>
      </c>
      <c r="B5481" t="s">
        <v>79</v>
      </c>
      <c r="C5481" t="s">
        <v>57</v>
      </c>
      <c r="D5481" t="s">
        <v>74</v>
      </c>
      <c r="E5481" t="s">
        <v>68</v>
      </c>
      <c r="F5481" t="s">
        <v>60</v>
      </c>
      <c r="G5481" t="s">
        <v>76</v>
      </c>
      <c r="H5481" t="s">
        <v>62</v>
      </c>
      <c r="I5481" t="s">
        <v>67</v>
      </c>
      <c r="J5481" s="3">
        <v>6.2568546495815397E-4</v>
      </c>
      <c r="K5481">
        <f t="shared" si="97"/>
        <v>4</v>
      </c>
    </row>
    <row r="5482" spans="1:11" x14ac:dyDescent="0.2">
      <c r="A5482">
        <v>7</v>
      </c>
      <c r="B5482" t="s">
        <v>79</v>
      </c>
      <c r="C5482" t="s">
        <v>57</v>
      </c>
      <c r="D5482" t="s">
        <v>74</v>
      </c>
      <c r="E5482" t="s">
        <v>68</v>
      </c>
      <c r="F5482" t="s">
        <v>60</v>
      </c>
      <c r="G5482" t="s">
        <v>76</v>
      </c>
      <c r="H5482" t="s">
        <v>62</v>
      </c>
      <c r="I5482" t="s">
        <v>67</v>
      </c>
      <c r="J5482">
        <v>1.8234347699282599E-3</v>
      </c>
      <c r="K5482">
        <f t="shared" si="97"/>
        <v>4</v>
      </c>
    </row>
    <row r="5483" spans="1:11" x14ac:dyDescent="0.2">
      <c r="A5483">
        <v>8</v>
      </c>
      <c r="B5483" t="s">
        <v>79</v>
      </c>
      <c r="C5483" t="s">
        <v>57</v>
      </c>
      <c r="D5483" t="s">
        <v>74</v>
      </c>
      <c r="E5483" t="s">
        <v>68</v>
      </c>
      <c r="F5483" t="s">
        <v>60</v>
      </c>
      <c r="G5483" t="s">
        <v>76</v>
      </c>
      <c r="H5483" t="s">
        <v>62</v>
      </c>
      <c r="I5483" t="s">
        <v>67</v>
      </c>
      <c r="J5483">
        <v>5.6676850250212798E-3</v>
      </c>
      <c r="K5483">
        <f t="shared" si="97"/>
        <v>4</v>
      </c>
    </row>
    <row r="5484" spans="1:11" x14ac:dyDescent="0.2">
      <c r="A5484">
        <v>9</v>
      </c>
      <c r="B5484" t="s">
        <v>79</v>
      </c>
      <c r="C5484" t="s">
        <v>57</v>
      </c>
      <c r="D5484" t="s">
        <v>74</v>
      </c>
      <c r="E5484" t="s">
        <v>68</v>
      </c>
      <c r="F5484" t="s">
        <v>60</v>
      </c>
      <c r="G5484" t="s">
        <v>76</v>
      </c>
      <c r="H5484" t="s">
        <v>62</v>
      </c>
      <c r="I5484" t="s">
        <v>67</v>
      </c>
      <c r="J5484">
        <v>1.05161232401609E-2</v>
      </c>
      <c r="K5484">
        <f t="shared" si="97"/>
        <v>4</v>
      </c>
    </row>
    <row r="5485" spans="1:11" x14ac:dyDescent="0.2">
      <c r="A5485">
        <v>10</v>
      </c>
      <c r="B5485" t="s">
        <v>79</v>
      </c>
      <c r="C5485" t="s">
        <v>57</v>
      </c>
      <c r="D5485" t="s">
        <v>74</v>
      </c>
      <c r="E5485" t="s">
        <v>68</v>
      </c>
      <c r="F5485" t="s">
        <v>60</v>
      </c>
      <c r="G5485" t="s">
        <v>76</v>
      </c>
      <c r="H5485" t="s">
        <v>62</v>
      </c>
      <c r="I5485" t="s">
        <v>67</v>
      </c>
      <c r="J5485">
        <v>1.48782398087454E-2</v>
      </c>
      <c r="K5485">
        <f t="shared" si="97"/>
        <v>4</v>
      </c>
    </row>
    <row r="5486" spans="1:11" x14ac:dyDescent="0.2">
      <c r="A5486">
        <v>11</v>
      </c>
      <c r="B5486" t="s">
        <v>79</v>
      </c>
      <c r="C5486" t="s">
        <v>57</v>
      </c>
      <c r="D5486" t="s">
        <v>74</v>
      </c>
      <c r="E5486" t="s">
        <v>68</v>
      </c>
      <c r="F5486" t="s">
        <v>60</v>
      </c>
      <c r="G5486" t="s">
        <v>76</v>
      </c>
      <c r="H5486" t="s">
        <v>62</v>
      </c>
      <c r="I5486" t="s">
        <v>67</v>
      </c>
      <c r="J5486">
        <v>1.8704587184123499E-2</v>
      </c>
      <c r="K5486">
        <f t="shared" si="97"/>
        <v>4</v>
      </c>
    </row>
    <row r="5487" spans="1:11" x14ac:dyDescent="0.2">
      <c r="A5487">
        <v>12</v>
      </c>
      <c r="B5487" t="s">
        <v>79</v>
      </c>
      <c r="C5487" t="s">
        <v>57</v>
      </c>
      <c r="D5487" t="s">
        <v>74</v>
      </c>
      <c r="E5487" t="s">
        <v>68</v>
      </c>
      <c r="F5487" t="s">
        <v>60</v>
      </c>
      <c r="G5487" t="s">
        <v>76</v>
      </c>
      <c r="H5487" t="s">
        <v>62</v>
      </c>
      <c r="I5487" t="s">
        <v>67</v>
      </c>
      <c r="J5487">
        <v>2.51977025613629E-2</v>
      </c>
      <c r="K5487">
        <f t="shared" si="97"/>
        <v>4</v>
      </c>
    </row>
    <row r="5488" spans="1:11" x14ac:dyDescent="0.2">
      <c r="A5488">
        <v>13</v>
      </c>
      <c r="B5488" t="s">
        <v>79</v>
      </c>
      <c r="C5488" t="s">
        <v>57</v>
      </c>
      <c r="D5488" t="s">
        <v>74</v>
      </c>
      <c r="E5488" t="s">
        <v>68</v>
      </c>
      <c r="F5488" t="s">
        <v>60</v>
      </c>
      <c r="G5488" t="s">
        <v>76</v>
      </c>
      <c r="H5488" t="s">
        <v>62</v>
      </c>
      <c r="I5488" t="s">
        <v>67</v>
      </c>
      <c r="J5488">
        <v>3.4802653228474097E-2</v>
      </c>
      <c r="K5488">
        <f t="shared" si="97"/>
        <v>4</v>
      </c>
    </row>
    <row r="5489" spans="1:11" x14ac:dyDescent="0.2">
      <c r="A5489">
        <v>14</v>
      </c>
      <c r="B5489" t="s">
        <v>79</v>
      </c>
      <c r="C5489" t="s">
        <v>57</v>
      </c>
      <c r="D5489" t="s">
        <v>74</v>
      </c>
      <c r="E5489" t="s">
        <v>68</v>
      </c>
      <c r="F5489" t="s">
        <v>60</v>
      </c>
      <c r="G5489" t="s">
        <v>76</v>
      </c>
      <c r="H5489" t="s">
        <v>62</v>
      </c>
      <c r="I5489" t="s">
        <v>67</v>
      </c>
      <c r="J5489">
        <v>4.1935259815775797E-2</v>
      </c>
      <c r="K5489">
        <f t="shared" si="97"/>
        <v>4</v>
      </c>
    </row>
    <row r="5490" spans="1:11" x14ac:dyDescent="0.2">
      <c r="A5490">
        <v>15</v>
      </c>
      <c r="B5490" t="s">
        <v>79</v>
      </c>
      <c r="C5490" t="s">
        <v>57</v>
      </c>
      <c r="D5490" t="s">
        <v>74</v>
      </c>
      <c r="E5490" t="s">
        <v>68</v>
      </c>
      <c r="F5490" t="s">
        <v>60</v>
      </c>
      <c r="G5490" t="s">
        <v>76</v>
      </c>
      <c r="H5490" t="s">
        <v>62</v>
      </c>
      <c r="I5490" t="s">
        <v>67</v>
      </c>
      <c r="J5490">
        <v>5.1245905905587197E-2</v>
      </c>
      <c r="K5490">
        <f t="shared" si="97"/>
        <v>4</v>
      </c>
    </row>
    <row r="5491" spans="1:11" x14ac:dyDescent="0.2">
      <c r="A5491">
        <v>16</v>
      </c>
      <c r="B5491" t="s">
        <v>79</v>
      </c>
      <c r="C5491" t="s">
        <v>57</v>
      </c>
      <c r="D5491" t="s">
        <v>74</v>
      </c>
      <c r="E5491" t="s">
        <v>68</v>
      </c>
      <c r="F5491" t="s">
        <v>60</v>
      </c>
      <c r="G5491" t="s">
        <v>76</v>
      </c>
      <c r="H5491" t="s">
        <v>62</v>
      </c>
      <c r="I5491" t="s">
        <v>67</v>
      </c>
      <c r="J5491">
        <v>7.1693513507790393E-2</v>
      </c>
      <c r="K5491">
        <f t="shared" si="97"/>
        <v>4</v>
      </c>
    </row>
    <row r="5492" spans="1:11" x14ac:dyDescent="0.2">
      <c r="A5492">
        <v>17</v>
      </c>
      <c r="B5492" t="s">
        <v>79</v>
      </c>
      <c r="C5492" t="s">
        <v>57</v>
      </c>
      <c r="D5492" t="s">
        <v>74</v>
      </c>
      <c r="E5492" t="s">
        <v>68</v>
      </c>
      <c r="F5492" t="s">
        <v>60</v>
      </c>
      <c r="G5492" t="s">
        <v>76</v>
      </c>
      <c r="H5492" t="s">
        <v>62</v>
      </c>
      <c r="I5492" t="s">
        <v>67</v>
      </c>
      <c r="J5492">
        <v>0.100197450297748</v>
      </c>
      <c r="K5492">
        <f t="shared" si="97"/>
        <v>4</v>
      </c>
    </row>
    <row r="5493" spans="1:11" x14ac:dyDescent="0.2">
      <c r="A5493">
        <v>18</v>
      </c>
      <c r="B5493" t="s">
        <v>79</v>
      </c>
      <c r="C5493" t="s">
        <v>57</v>
      </c>
      <c r="D5493" t="s">
        <v>74</v>
      </c>
      <c r="E5493" t="s">
        <v>68</v>
      </c>
      <c r="F5493" t="s">
        <v>60</v>
      </c>
      <c r="G5493" t="s">
        <v>76</v>
      </c>
      <c r="H5493" t="s">
        <v>62</v>
      </c>
      <c r="I5493" t="s">
        <v>67</v>
      </c>
      <c r="J5493">
        <v>0.122988451993505</v>
      </c>
      <c r="K5493">
        <f t="shared" si="97"/>
        <v>4</v>
      </c>
    </row>
    <row r="5494" spans="1:11" x14ac:dyDescent="0.2">
      <c r="A5494">
        <v>19</v>
      </c>
      <c r="B5494" t="s">
        <v>79</v>
      </c>
      <c r="C5494" t="s">
        <v>57</v>
      </c>
      <c r="D5494" t="s">
        <v>74</v>
      </c>
      <c r="E5494" t="s">
        <v>68</v>
      </c>
      <c r="F5494" t="s">
        <v>60</v>
      </c>
      <c r="G5494" t="s">
        <v>76</v>
      </c>
      <c r="H5494" t="s">
        <v>62</v>
      </c>
      <c r="I5494" t="s">
        <v>67</v>
      </c>
      <c r="J5494">
        <v>0.12535707033160101</v>
      </c>
      <c r="K5494">
        <f t="shared" si="97"/>
        <v>4</v>
      </c>
    </row>
    <row r="5495" spans="1:11" x14ac:dyDescent="0.2">
      <c r="A5495">
        <v>20</v>
      </c>
      <c r="B5495" t="s">
        <v>79</v>
      </c>
      <c r="C5495" t="s">
        <v>57</v>
      </c>
      <c r="D5495" t="s">
        <v>74</v>
      </c>
      <c r="E5495" t="s">
        <v>68</v>
      </c>
      <c r="F5495" t="s">
        <v>60</v>
      </c>
      <c r="G5495" t="s">
        <v>76</v>
      </c>
      <c r="H5495" t="s">
        <v>62</v>
      </c>
      <c r="I5495" t="s">
        <v>67</v>
      </c>
      <c r="J5495">
        <v>0.111253967435459</v>
      </c>
      <c r="K5495">
        <f t="shared" si="97"/>
        <v>4</v>
      </c>
    </row>
    <row r="5496" spans="1:11" x14ac:dyDescent="0.2">
      <c r="A5496">
        <v>21</v>
      </c>
      <c r="B5496" t="s">
        <v>79</v>
      </c>
      <c r="C5496" t="s">
        <v>57</v>
      </c>
      <c r="D5496" t="s">
        <v>74</v>
      </c>
      <c r="E5496" t="s">
        <v>68</v>
      </c>
      <c r="F5496" t="s">
        <v>60</v>
      </c>
      <c r="G5496" t="s">
        <v>76</v>
      </c>
      <c r="H5496" t="s">
        <v>62</v>
      </c>
      <c r="I5496" t="s">
        <v>67</v>
      </c>
      <c r="J5496">
        <v>9.1326233227187206E-2</v>
      </c>
      <c r="K5496">
        <f t="shared" si="97"/>
        <v>4</v>
      </c>
    </row>
    <row r="5497" spans="1:11" x14ac:dyDescent="0.2">
      <c r="A5497">
        <v>22</v>
      </c>
      <c r="B5497" t="s">
        <v>79</v>
      </c>
      <c r="C5497" t="s">
        <v>57</v>
      </c>
      <c r="D5497" t="s">
        <v>74</v>
      </c>
      <c r="E5497" t="s">
        <v>68</v>
      </c>
      <c r="F5497" t="s">
        <v>60</v>
      </c>
      <c r="G5497" t="s">
        <v>76</v>
      </c>
      <c r="H5497" t="s">
        <v>62</v>
      </c>
      <c r="I5497" t="s">
        <v>67</v>
      </c>
      <c r="J5497">
        <v>6.9086608312109901E-2</v>
      </c>
      <c r="K5497">
        <f t="shared" si="97"/>
        <v>4</v>
      </c>
    </row>
    <row r="5498" spans="1:11" x14ac:dyDescent="0.2">
      <c r="A5498">
        <v>23</v>
      </c>
      <c r="B5498" t="s">
        <v>79</v>
      </c>
      <c r="C5498" t="s">
        <v>57</v>
      </c>
      <c r="D5498" t="s">
        <v>74</v>
      </c>
      <c r="E5498" t="s">
        <v>68</v>
      </c>
      <c r="F5498" t="s">
        <v>60</v>
      </c>
      <c r="G5498" t="s">
        <v>76</v>
      </c>
      <c r="H5498" t="s">
        <v>62</v>
      </c>
      <c r="I5498" t="s">
        <v>67</v>
      </c>
      <c r="J5498">
        <v>4.7456153530675997E-2</v>
      </c>
      <c r="K5498">
        <f t="shared" si="97"/>
        <v>4</v>
      </c>
    </row>
    <row r="5499" spans="1:11" x14ac:dyDescent="0.2">
      <c r="A5499">
        <v>24</v>
      </c>
      <c r="B5499" t="s">
        <v>79</v>
      </c>
      <c r="C5499" t="s">
        <v>57</v>
      </c>
      <c r="D5499" t="s">
        <v>74</v>
      </c>
      <c r="E5499" t="s">
        <v>68</v>
      </c>
      <c r="F5499" t="s">
        <v>60</v>
      </c>
      <c r="G5499" t="s">
        <v>76</v>
      </c>
      <c r="H5499" t="s">
        <v>62</v>
      </c>
      <c r="I5499" t="s">
        <v>67</v>
      </c>
      <c r="J5499">
        <v>3.0524963545289701E-2</v>
      </c>
      <c r="K5499">
        <f t="shared" si="97"/>
        <v>4</v>
      </c>
    </row>
    <row r="5500" spans="1:11" x14ac:dyDescent="0.2">
      <c r="A5500">
        <v>1</v>
      </c>
      <c r="B5500" t="s">
        <v>79</v>
      </c>
      <c r="C5500" t="s">
        <v>63</v>
      </c>
      <c r="D5500" t="s">
        <v>74</v>
      </c>
      <c r="E5500" t="s">
        <v>68</v>
      </c>
      <c r="F5500" t="s">
        <v>60</v>
      </c>
      <c r="G5500" t="s">
        <v>76</v>
      </c>
      <c r="H5500" t="s">
        <v>62</v>
      </c>
      <c r="I5500" t="s">
        <v>67</v>
      </c>
      <c r="J5500">
        <v>2.0471462606168601E-2</v>
      </c>
      <c r="K5500">
        <f t="shared" si="97"/>
        <v>4</v>
      </c>
    </row>
    <row r="5501" spans="1:11" x14ac:dyDescent="0.2">
      <c r="A5501">
        <v>2</v>
      </c>
      <c r="B5501" t="s">
        <v>79</v>
      </c>
      <c r="C5501" t="s">
        <v>63</v>
      </c>
      <c r="D5501" t="s">
        <v>74</v>
      </c>
      <c r="E5501" t="s">
        <v>68</v>
      </c>
      <c r="F5501" t="s">
        <v>60</v>
      </c>
      <c r="G5501" t="s">
        <v>76</v>
      </c>
      <c r="H5501" t="s">
        <v>62</v>
      </c>
      <c r="I5501" t="s">
        <v>67</v>
      </c>
      <c r="J5501">
        <v>7.1512700805033197E-3</v>
      </c>
      <c r="K5501">
        <f t="shared" si="97"/>
        <v>4</v>
      </c>
    </row>
    <row r="5502" spans="1:11" x14ac:dyDescent="0.2">
      <c r="A5502">
        <v>3</v>
      </c>
      <c r="B5502" t="s">
        <v>79</v>
      </c>
      <c r="C5502" t="s">
        <v>63</v>
      </c>
      <c r="D5502" t="s">
        <v>74</v>
      </c>
      <c r="E5502" t="s">
        <v>68</v>
      </c>
      <c r="F5502" t="s">
        <v>60</v>
      </c>
      <c r="G5502" t="s">
        <v>76</v>
      </c>
      <c r="H5502" t="s">
        <v>62</v>
      </c>
      <c r="I5502" t="s">
        <v>67</v>
      </c>
      <c r="J5502">
        <v>1.84873280519771E-3</v>
      </c>
      <c r="K5502">
        <f t="shared" si="97"/>
        <v>4</v>
      </c>
    </row>
    <row r="5503" spans="1:11" x14ac:dyDescent="0.2">
      <c r="A5503">
        <v>4</v>
      </c>
      <c r="B5503" t="s">
        <v>79</v>
      </c>
      <c r="C5503" t="s">
        <v>63</v>
      </c>
      <c r="D5503" t="s">
        <v>74</v>
      </c>
      <c r="E5503" t="s">
        <v>68</v>
      </c>
      <c r="F5503" t="s">
        <v>60</v>
      </c>
      <c r="G5503" t="s">
        <v>76</v>
      </c>
      <c r="H5503" t="s">
        <v>62</v>
      </c>
      <c r="I5503" t="s">
        <v>67</v>
      </c>
      <c r="J5503" s="3">
        <v>9.6279025283906603E-4</v>
      </c>
      <c r="K5503">
        <f t="shared" si="97"/>
        <v>4</v>
      </c>
    </row>
    <row r="5504" spans="1:11" x14ac:dyDescent="0.2">
      <c r="A5504">
        <v>5</v>
      </c>
      <c r="B5504" t="s">
        <v>79</v>
      </c>
      <c r="C5504" t="s">
        <v>63</v>
      </c>
      <c r="D5504" t="s">
        <v>74</v>
      </c>
      <c r="E5504" t="s">
        <v>68</v>
      </c>
      <c r="F5504" t="s">
        <v>60</v>
      </c>
      <c r="G5504" t="s">
        <v>76</v>
      </c>
      <c r="H5504" t="s">
        <v>62</v>
      </c>
      <c r="I5504" t="s">
        <v>67</v>
      </c>
      <c r="J5504" s="3">
        <v>7.5742465225893505E-4</v>
      </c>
      <c r="K5504">
        <f t="shared" si="97"/>
        <v>4</v>
      </c>
    </row>
    <row r="5505" spans="1:11" x14ac:dyDescent="0.2">
      <c r="A5505">
        <v>6</v>
      </c>
      <c r="B5505" t="s">
        <v>79</v>
      </c>
      <c r="C5505" t="s">
        <v>63</v>
      </c>
      <c r="D5505" t="s">
        <v>74</v>
      </c>
      <c r="E5505" t="s">
        <v>68</v>
      </c>
      <c r="F5505" t="s">
        <v>60</v>
      </c>
      <c r="G5505" t="s">
        <v>76</v>
      </c>
      <c r="H5505" t="s">
        <v>62</v>
      </c>
      <c r="I5505" t="s">
        <v>67</v>
      </c>
      <c r="J5505" s="3">
        <v>7.15220897237918E-4</v>
      </c>
      <c r="K5505">
        <f t="shared" si="97"/>
        <v>4</v>
      </c>
    </row>
    <row r="5506" spans="1:11" x14ac:dyDescent="0.2">
      <c r="A5506">
        <v>7</v>
      </c>
      <c r="B5506" t="s">
        <v>79</v>
      </c>
      <c r="C5506" t="s">
        <v>63</v>
      </c>
      <c r="D5506" t="s">
        <v>74</v>
      </c>
      <c r="E5506" t="s">
        <v>68</v>
      </c>
      <c r="F5506" t="s">
        <v>60</v>
      </c>
      <c r="G5506" t="s">
        <v>76</v>
      </c>
      <c r="H5506" t="s">
        <v>62</v>
      </c>
      <c r="I5506" t="s">
        <v>67</v>
      </c>
      <c r="J5506">
        <v>1.0307942625625E-3</v>
      </c>
      <c r="K5506">
        <f t="shared" si="97"/>
        <v>4</v>
      </c>
    </row>
    <row r="5507" spans="1:11" x14ac:dyDescent="0.2">
      <c r="A5507">
        <v>8</v>
      </c>
      <c r="B5507" t="s">
        <v>79</v>
      </c>
      <c r="C5507" t="s">
        <v>63</v>
      </c>
      <c r="D5507" t="s">
        <v>74</v>
      </c>
      <c r="E5507" t="s">
        <v>68</v>
      </c>
      <c r="F5507" t="s">
        <v>60</v>
      </c>
      <c r="G5507" t="s">
        <v>76</v>
      </c>
      <c r="H5507" t="s">
        <v>62</v>
      </c>
      <c r="I5507" t="s">
        <v>67</v>
      </c>
      <c r="J5507">
        <v>2.6139806779658299E-3</v>
      </c>
      <c r="K5507">
        <f t="shared" si="97"/>
        <v>4</v>
      </c>
    </row>
    <row r="5508" spans="1:11" x14ac:dyDescent="0.2">
      <c r="A5508">
        <v>9</v>
      </c>
      <c r="B5508" t="s">
        <v>79</v>
      </c>
      <c r="C5508" t="s">
        <v>63</v>
      </c>
      <c r="D5508" t="s">
        <v>74</v>
      </c>
      <c r="E5508" t="s">
        <v>68</v>
      </c>
      <c r="F5508" t="s">
        <v>60</v>
      </c>
      <c r="G5508" t="s">
        <v>76</v>
      </c>
      <c r="H5508" t="s">
        <v>62</v>
      </c>
      <c r="I5508" t="s">
        <v>67</v>
      </c>
      <c r="J5508">
        <v>5.7317178505196702E-3</v>
      </c>
      <c r="K5508">
        <f t="shared" ref="K5508:K5571" si="98">MONTH(1&amp;B5508)</f>
        <v>4</v>
      </c>
    </row>
    <row r="5509" spans="1:11" x14ac:dyDescent="0.2">
      <c r="A5509">
        <v>10</v>
      </c>
      <c r="B5509" t="s">
        <v>79</v>
      </c>
      <c r="C5509" t="s">
        <v>63</v>
      </c>
      <c r="D5509" t="s">
        <v>74</v>
      </c>
      <c r="E5509" t="s">
        <v>68</v>
      </c>
      <c r="F5509" t="s">
        <v>60</v>
      </c>
      <c r="G5509" t="s">
        <v>76</v>
      </c>
      <c r="H5509" t="s">
        <v>62</v>
      </c>
      <c r="I5509" t="s">
        <v>67</v>
      </c>
      <c r="J5509">
        <v>1.21136948396458E-2</v>
      </c>
      <c r="K5509">
        <f t="shared" si="98"/>
        <v>4</v>
      </c>
    </row>
    <row r="5510" spans="1:11" x14ac:dyDescent="0.2">
      <c r="A5510">
        <v>11</v>
      </c>
      <c r="B5510" t="s">
        <v>79</v>
      </c>
      <c r="C5510" t="s">
        <v>63</v>
      </c>
      <c r="D5510" t="s">
        <v>74</v>
      </c>
      <c r="E5510" t="s">
        <v>68</v>
      </c>
      <c r="F5510" t="s">
        <v>60</v>
      </c>
      <c r="G5510" t="s">
        <v>76</v>
      </c>
      <c r="H5510" t="s">
        <v>62</v>
      </c>
      <c r="I5510" t="s">
        <v>67</v>
      </c>
      <c r="J5510">
        <v>2.1282292056040101E-2</v>
      </c>
      <c r="K5510">
        <f t="shared" si="98"/>
        <v>4</v>
      </c>
    </row>
    <row r="5511" spans="1:11" x14ac:dyDescent="0.2">
      <c r="A5511">
        <v>12</v>
      </c>
      <c r="B5511" t="s">
        <v>79</v>
      </c>
      <c r="C5511" t="s">
        <v>63</v>
      </c>
      <c r="D5511" t="s">
        <v>74</v>
      </c>
      <c r="E5511" t="s">
        <v>68</v>
      </c>
      <c r="F5511" t="s">
        <v>60</v>
      </c>
      <c r="G5511" t="s">
        <v>76</v>
      </c>
      <c r="H5511" t="s">
        <v>62</v>
      </c>
      <c r="I5511" t="s">
        <v>67</v>
      </c>
      <c r="J5511">
        <v>3.3098723271972601E-2</v>
      </c>
      <c r="K5511">
        <f t="shared" si="98"/>
        <v>4</v>
      </c>
    </row>
    <row r="5512" spans="1:11" x14ac:dyDescent="0.2">
      <c r="A5512">
        <v>13</v>
      </c>
      <c r="B5512" t="s">
        <v>79</v>
      </c>
      <c r="C5512" t="s">
        <v>63</v>
      </c>
      <c r="D5512" t="s">
        <v>74</v>
      </c>
      <c r="E5512" t="s">
        <v>68</v>
      </c>
      <c r="F5512" t="s">
        <v>60</v>
      </c>
      <c r="G5512" t="s">
        <v>76</v>
      </c>
      <c r="H5512" t="s">
        <v>62</v>
      </c>
      <c r="I5512" t="s">
        <v>67</v>
      </c>
      <c r="J5512">
        <v>4.7203929119765599E-2</v>
      </c>
      <c r="K5512">
        <f t="shared" si="98"/>
        <v>4</v>
      </c>
    </row>
    <row r="5513" spans="1:11" x14ac:dyDescent="0.2">
      <c r="A5513">
        <v>14</v>
      </c>
      <c r="B5513" t="s">
        <v>79</v>
      </c>
      <c r="C5513" t="s">
        <v>63</v>
      </c>
      <c r="D5513" t="s">
        <v>74</v>
      </c>
      <c r="E5513" t="s">
        <v>68</v>
      </c>
      <c r="F5513" t="s">
        <v>60</v>
      </c>
      <c r="G5513" t="s">
        <v>76</v>
      </c>
      <c r="H5513" t="s">
        <v>62</v>
      </c>
      <c r="I5513" t="s">
        <v>67</v>
      </c>
      <c r="J5513">
        <v>5.9925252133042797E-2</v>
      </c>
      <c r="K5513">
        <f t="shared" si="98"/>
        <v>4</v>
      </c>
    </row>
    <row r="5514" spans="1:11" x14ac:dyDescent="0.2">
      <c r="A5514">
        <v>15</v>
      </c>
      <c r="B5514" t="s">
        <v>79</v>
      </c>
      <c r="C5514" t="s">
        <v>63</v>
      </c>
      <c r="D5514" t="s">
        <v>74</v>
      </c>
      <c r="E5514" t="s">
        <v>68</v>
      </c>
      <c r="F5514" t="s">
        <v>60</v>
      </c>
      <c r="G5514" t="s">
        <v>76</v>
      </c>
      <c r="H5514" t="s">
        <v>62</v>
      </c>
      <c r="I5514" t="s">
        <v>67</v>
      </c>
      <c r="J5514">
        <v>6.6889779197856006E-2</v>
      </c>
      <c r="K5514">
        <f t="shared" si="98"/>
        <v>4</v>
      </c>
    </row>
    <row r="5515" spans="1:11" x14ac:dyDescent="0.2">
      <c r="A5515">
        <v>16</v>
      </c>
      <c r="B5515" t="s">
        <v>79</v>
      </c>
      <c r="C5515" t="s">
        <v>63</v>
      </c>
      <c r="D5515" t="s">
        <v>74</v>
      </c>
      <c r="E5515" t="s">
        <v>68</v>
      </c>
      <c r="F5515" t="s">
        <v>60</v>
      </c>
      <c r="G5515" t="s">
        <v>76</v>
      </c>
      <c r="H5515" t="s">
        <v>62</v>
      </c>
      <c r="I5515" t="s">
        <v>67</v>
      </c>
      <c r="J5515">
        <v>7.7675200373517703E-2</v>
      </c>
      <c r="K5515">
        <f t="shared" si="98"/>
        <v>4</v>
      </c>
    </row>
    <row r="5516" spans="1:11" x14ac:dyDescent="0.2">
      <c r="A5516">
        <v>17</v>
      </c>
      <c r="B5516" t="s">
        <v>79</v>
      </c>
      <c r="C5516" t="s">
        <v>63</v>
      </c>
      <c r="D5516" t="s">
        <v>74</v>
      </c>
      <c r="E5516" t="s">
        <v>68</v>
      </c>
      <c r="F5516" t="s">
        <v>60</v>
      </c>
      <c r="G5516" t="s">
        <v>76</v>
      </c>
      <c r="H5516" t="s">
        <v>62</v>
      </c>
      <c r="I5516" t="s">
        <v>67</v>
      </c>
      <c r="J5516">
        <v>9.0501609280795703E-2</v>
      </c>
      <c r="K5516">
        <f t="shared" si="98"/>
        <v>4</v>
      </c>
    </row>
    <row r="5517" spans="1:11" x14ac:dyDescent="0.2">
      <c r="A5517">
        <v>18</v>
      </c>
      <c r="B5517" t="s">
        <v>79</v>
      </c>
      <c r="C5517" t="s">
        <v>63</v>
      </c>
      <c r="D5517" t="s">
        <v>74</v>
      </c>
      <c r="E5517" t="s">
        <v>68</v>
      </c>
      <c r="F5517" t="s">
        <v>60</v>
      </c>
      <c r="G5517" t="s">
        <v>76</v>
      </c>
      <c r="H5517" t="s">
        <v>62</v>
      </c>
      <c r="I5517" t="s">
        <v>67</v>
      </c>
      <c r="J5517">
        <v>0.10141144836313599</v>
      </c>
      <c r="K5517">
        <f t="shared" si="98"/>
        <v>4</v>
      </c>
    </row>
    <row r="5518" spans="1:11" x14ac:dyDescent="0.2">
      <c r="A5518">
        <v>19</v>
      </c>
      <c r="B5518" t="s">
        <v>79</v>
      </c>
      <c r="C5518" t="s">
        <v>63</v>
      </c>
      <c r="D5518" t="s">
        <v>74</v>
      </c>
      <c r="E5518" t="s">
        <v>68</v>
      </c>
      <c r="F5518" t="s">
        <v>60</v>
      </c>
      <c r="G5518" t="s">
        <v>76</v>
      </c>
      <c r="H5518" t="s">
        <v>62</v>
      </c>
      <c r="I5518" t="s">
        <v>67</v>
      </c>
      <c r="J5518">
        <v>0.106549995502724</v>
      </c>
      <c r="K5518">
        <f t="shared" si="98"/>
        <v>4</v>
      </c>
    </row>
    <row r="5519" spans="1:11" x14ac:dyDescent="0.2">
      <c r="A5519">
        <v>20</v>
      </c>
      <c r="B5519" t="s">
        <v>79</v>
      </c>
      <c r="C5519" t="s">
        <v>63</v>
      </c>
      <c r="D5519" t="s">
        <v>74</v>
      </c>
      <c r="E5519" t="s">
        <v>68</v>
      </c>
      <c r="F5519" t="s">
        <v>60</v>
      </c>
      <c r="G5519" t="s">
        <v>76</v>
      </c>
      <c r="H5519" t="s">
        <v>62</v>
      </c>
      <c r="I5519" t="s">
        <v>67</v>
      </c>
      <c r="J5519">
        <v>0.100428686953764</v>
      </c>
      <c r="K5519">
        <f t="shared" si="98"/>
        <v>4</v>
      </c>
    </row>
    <row r="5520" spans="1:11" x14ac:dyDescent="0.2">
      <c r="A5520">
        <v>21</v>
      </c>
      <c r="B5520" t="s">
        <v>79</v>
      </c>
      <c r="C5520" t="s">
        <v>63</v>
      </c>
      <c r="D5520" t="s">
        <v>74</v>
      </c>
      <c r="E5520" t="s">
        <v>68</v>
      </c>
      <c r="F5520" t="s">
        <v>60</v>
      </c>
      <c r="G5520" t="s">
        <v>76</v>
      </c>
      <c r="H5520" t="s">
        <v>62</v>
      </c>
      <c r="I5520" t="s">
        <v>67</v>
      </c>
      <c r="J5520">
        <v>8.6694840198210402E-2</v>
      </c>
      <c r="K5520">
        <f t="shared" si="98"/>
        <v>4</v>
      </c>
    </row>
    <row r="5521" spans="1:11" x14ac:dyDescent="0.2">
      <c r="A5521">
        <v>22</v>
      </c>
      <c r="B5521" t="s">
        <v>79</v>
      </c>
      <c r="C5521" t="s">
        <v>63</v>
      </c>
      <c r="D5521" t="s">
        <v>74</v>
      </c>
      <c r="E5521" t="s">
        <v>68</v>
      </c>
      <c r="F5521" t="s">
        <v>60</v>
      </c>
      <c r="G5521" t="s">
        <v>76</v>
      </c>
      <c r="H5521" t="s">
        <v>62</v>
      </c>
      <c r="I5521" t="s">
        <v>67</v>
      </c>
      <c r="J5521">
        <v>6.8871822851506698E-2</v>
      </c>
      <c r="K5521">
        <f t="shared" si="98"/>
        <v>4</v>
      </c>
    </row>
    <row r="5522" spans="1:11" x14ac:dyDescent="0.2">
      <c r="A5522">
        <v>23</v>
      </c>
      <c r="B5522" t="s">
        <v>79</v>
      </c>
      <c r="C5522" t="s">
        <v>63</v>
      </c>
      <c r="D5522" t="s">
        <v>74</v>
      </c>
      <c r="E5522" t="s">
        <v>68</v>
      </c>
      <c r="F5522" t="s">
        <v>60</v>
      </c>
      <c r="G5522" t="s">
        <v>76</v>
      </c>
      <c r="H5522" t="s">
        <v>62</v>
      </c>
      <c r="I5522" t="s">
        <v>67</v>
      </c>
      <c r="J5522">
        <v>5.0718892862044299E-2</v>
      </c>
      <c r="K5522">
        <f t="shared" si="98"/>
        <v>4</v>
      </c>
    </row>
    <row r="5523" spans="1:11" x14ac:dyDescent="0.2">
      <c r="A5523">
        <v>24</v>
      </c>
      <c r="B5523" t="s">
        <v>79</v>
      </c>
      <c r="C5523" t="s">
        <v>63</v>
      </c>
      <c r="D5523" t="s">
        <v>74</v>
      </c>
      <c r="E5523" t="s">
        <v>68</v>
      </c>
      <c r="F5523" t="s">
        <v>60</v>
      </c>
      <c r="G5523" t="s">
        <v>76</v>
      </c>
      <c r="H5523" t="s">
        <v>62</v>
      </c>
      <c r="I5523" t="s">
        <v>67</v>
      </c>
      <c r="J5523">
        <v>3.5350438910722003E-2</v>
      </c>
      <c r="K5523">
        <f t="shared" si="98"/>
        <v>4</v>
      </c>
    </row>
    <row r="5524" spans="1:11" x14ac:dyDescent="0.2">
      <c r="A5524">
        <v>1</v>
      </c>
      <c r="B5524" t="s">
        <v>79</v>
      </c>
      <c r="C5524" t="s">
        <v>57</v>
      </c>
      <c r="D5524" t="s">
        <v>74</v>
      </c>
      <c r="E5524" t="s">
        <v>68</v>
      </c>
      <c r="F5524" t="s">
        <v>65</v>
      </c>
      <c r="G5524" t="s">
        <v>76</v>
      </c>
      <c r="H5524" t="s">
        <v>62</v>
      </c>
      <c r="I5524" t="s">
        <v>67</v>
      </c>
      <c r="J5524">
        <v>2.6743985192309298E-2</v>
      </c>
      <c r="K5524">
        <f t="shared" si="98"/>
        <v>4</v>
      </c>
    </row>
    <row r="5525" spans="1:11" x14ac:dyDescent="0.2">
      <c r="A5525">
        <v>2</v>
      </c>
      <c r="B5525" t="s">
        <v>79</v>
      </c>
      <c r="C5525" t="s">
        <v>57</v>
      </c>
      <c r="D5525" t="s">
        <v>74</v>
      </c>
      <c r="E5525" t="s">
        <v>68</v>
      </c>
      <c r="F5525" t="s">
        <v>65</v>
      </c>
      <c r="G5525" t="s">
        <v>76</v>
      </c>
      <c r="H5525" t="s">
        <v>62</v>
      </c>
      <c r="I5525" t="s">
        <v>67</v>
      </c>
      <c r="J5525">
        <v>1.23515869326146E-2</v>
      </c>
      <c r="K5525">
        <f t="shared" si="98"/>
        <v>4</v>
      </c>
    </row>
    <row r="5526" spans="1:11" x14ac:dyDescent="0.2">
      <c r="A5526">
        <v>3</v>
      </c>
      <c r="B5526" t="s">
        <v>79</v>
      </c>
      <c r="C5526" t="s">
        <v>57</v>
      </c>
      <c r="D5526" t="s">
        <v>74</v>
      </c>
      <c r="E5526" t="s">
        <v>68</v>
      </c>
      <c r="F5526" t="s">
        <v>65</v>
      </c>
      <c r="G5526" t="s">
        <v>76</v>
      </c>
      <c r="H5526" t="s">
        <v>62</v>
      </c>
      <c r="I5526" t="s">
        <v>67</v>
      </c>
      <c r="J5526">
        <v>4.7423181642652504E-3</v>
      </c>
      <c r="K5526">
        <f t="shared" si="98"/>
        <v>4</v>
      </c>
    </row>
    <row r="5527" spans="1:11" x14ac:dyDescent="0.2">
      <c r="A5527">
        <v>4</v>
      </c>
      <c r="B5527" t="s">
        <v>79</v>
      </c>
      <c r="C5527" t="s">
        <v>57</v>
      </c>
      <c r="D5527" t="s">
        <v>74</v>
      </c>
      <c r="E5527" t="s">
        <v>68</v>
      </c>
      <c r="F5527" t="s">
        <v>65</v>
      </c>
      <c r="G5527" t="s">
        <v>76</v>
      </c>
      <c r="H5527" t="s">
        <v>62</v>
      </c>
      <c r="I5527" t="s">
        <v>67</v>
      </c>
      <c r="J5527">
        <v>1.4413887049330499E-3</v>
      </c>
      <c r="K5527">
        <f t="shared" si="98"/>
        <v>4</v>
      </c>
    </row>
    <row r="5528" spans="1:11" x14ac:dyDescent="0.2">
      <c r="A5528">
        <v>5</v>
      </c>
      <c r="B5528" t="s">
        <v>79</v>
      </c>
      <c r="C5528" t="s">
        <v>57</v>
      </c>
      <c r="D5528" t="s">
        <v>74</v>
      </c>
      <c r="E5528" t="s">
        <v>68</v>
      </c>
      <c r="F5528" t="s">
        <v>65</v>
      </c>
      <c r="G5528" t="s">
        <v>76</v>
      </c>
      <c r="H5528" t="s">
        <v>62</v>
      </c>
      <c r="I5528" t="s">
        <v>67</v>
      </c>
      <c r="J5528" s="3">
        <v>8.1124875204588096E-4</v>
      </c>
      <c r="K5528">
        <f t="shared" si="98"/>
        <v>4</v>
      </c>
    </row>
    <row r="5529" spans="1:11" x14ac:dyDescent="0.2">
      <c r="A5529">
        <v>6</v>
      </c>
      <c r="B5529" t="s">
        <v>79</v>
      </c>
      <c r="C5529" t="s">
        <v>57</v>
      </c>
      <c r="D5529" t="s">
        <v>74</v>
      </c>
      <c r="E5529" t="s">
        <v>68</v>
      </c>
      <c r="F5529" t="s">
        <v>65</v>
      </c>
      <c r="G5529" t="s">
        <v>76</v>
      </c>
      <c r="H5529" t="s">
        <v>62</v>
      </c>
      <c r="I5529" t="s">
        <v>67</v>
      </c>
      <c r="J5529" s="3">
        <v>9.4970947550350904E-4</v>
      </c>
      <c r="K5529">
        <f t="shared" si="98"/>
        <v>4</v>
      </c>
    </row>
    <row r="5530" spans="1:11" x14ac:dyDescent="0.2">
      <c r="A5530">
        <v>7</v>
      </c>
      <c r="B5530" t="s">
        <v>79</v>
      </c>
      <c r="C5530" t="s">
        <v>57</v>
      </c>
      <c r="D5530" t="s">
        <v>74</v>
      </c>
      <c r="E5530" t="s">
        <v>68</v>
      </c>
      <c r="F5530" t="s">
        <v>65</v>
      </c>
      <c r="G5530" t="s">
        <v>76</v>
      </c>
      <c r="H5530" t="s">
        <v>62</v>
      </c>
      <c r="I5530" t="s">
        <v>67</v>
      </c>
      <c r="J5530">
        <v>1.82449311463747E-3</v>
      </c>
      <c r="K5530">
        <f t="shared" si="98"/>
        <v>4</v>
      </c>
    </row>
    <row r="5531" spans="1:11" x14ac:dyDescent="0.2">
      <c r="A5531">
        <v>8</v>
      </c>
      <c r="B5531" t="s">
        <v>79</v>
      </c>
      <c r="C5531" t="s">
        <v>57</v>
      </c>
      <c r="D5531" t="s">
        <v>74</v>
      </c>
      <c r="E5531" t="s">
        <v>68</v>
      </c>
      <c r="F5531" t="s">
        <v>65</v>
      </c>
      <c r="G5531" t="s">
        <v>76</v>
      </c>
      <c r="H5531" t="s">
        <v>62</v>
      </c>
      <c r="I5531" t="s">
        <v>67</v>
      </c>
      <c r="J5531">
        <v>4.0952779977036103E-3</v>
      </c>
      <c r="K5531">
        <f t="shared" si="98"/>
        <v>4</v>
      </c>
    </row>
    <row r="5532" spans="1:11" x14ac:dyDescent="0.2">
      <c r="A5532">
        <v>9</v>
      </c>
      <c r="B5532" t="s">
        <v>79</v>
      </c>
      <c r="C5532" t="s">
        <v>57</v>
      </c>
      <c r="D5532" t="s">
        <v>74</v>
      </c>
      <c r="E5532" t="s">
        <v>68</v>
      </c>
      <c r="F5532" t="s">
        <v>65</v>
      </c>
      <c r="G5532" t="s">
        <v>76</v>
      </c>
      <c r="H5532" t="s">
        <v>62</v>
      </c>
      <c r="I5532" t="s">
        <v>67</v>
      </c>
      <c r="J5532">
        <v>7.2416754070085297E-3</v>
      </c>
      <c r="K5532">
        <f t="shared" si="98"/>
        <v>4</v>
      </c>
    </row>
    <row r="5533" spans="1:11" x14ac:dyDescent="0.2">
      <c r="A5533">
        <v>10</v>
      </c>
      <c r="B5533" t="s">
        <v>79</v>
      </c>
      <c r="C5533" t="s">
        <v>57</v>
      </c>
      <c r="D5533" t="s">
        <v>74</v>
      </c>
      <c r="E5533" t="s">
        <v>68</v>
      </c>
      <c r="F5533" t="s">
        <v>65</v>
      </c>
      <c r="G5533" t="s">
        <v>76</v>
      </c>
      <c r="H5533" t="s">
        <v>62</v>
      </c>
      <c r="I5533" t="s">
        <v>67</v>
      </c>
      <c r="J5533">
        <v>1.04370444527325E-2</v>
      </c>
      <c r="K5533">
        <f t="shared" si="98"/>
        <v>4</v>
      </c>
    </row>
    <row r="5534" spans="1:11" x14ac:dyDescent="0.2">
      <c r="A5534">
        <v>11</v>
      </c>
      <c r="B5534" t="s">
        <v>79</v>
      </c>
      <c r="C5534" t="s">
        <v>57</v>
      </c>
      <c r="D5534" t="s">
        <v>74</v>
      </c>
      <c r="E5534" t="s">
        <v>68</v>
      </c>
      <c r="F5534" t="s">
        <v>65</v>
      </c>
      <c r="G5534" t="s">
        <v>76</v>
      </c>
      <c r="H5534" t="s">
        <v>62</v>
      </c>
      <c r="I5534" t="s">
        <v>67</v>
      </c>
      <c r="J5534">
        <v>1.37044245945598E-2</v>
      </c>
      <c r="K5534">
        <f t="shared" si="98"/>
        <v>4</v>
      </c>
    </row>
    <row r="5535" spans="1:11" x14ac:dyDescent="0.2">
      <c r="A5535">
        <v>12</v>
      </c>
      <c r="B5535" t="s">
        <v>79</v>
      </c>
      <c r="C5535" t="s">
        <v>57</v>
      </c>
      <c r="D5535" t="s">
        <v>74</v>
      </c>
      <c r="E5535" t="s">
        <v>68</v>
      </c>
      <c r="F5535" t="s">
        <v>65</v>
      </c>
      <c r="G5535" t="s">
        <v>76</v>
      </c>
      <c r="H5535" t="s">
        <v>62</v>
      </c>
      <c r="I5535" t="s">
        <v>67</v>
      </c>
      <c r="J5535">
        <v>1.8651475059145901E-2</v>
      </c>
      <c r="K5535">
        <f t="shared" si="98"/>
        <v>4</v>
      </c>
    </row>
    <row r="5536" spans="1:11" x14ac:dyDescent="0.2">
      <c r="A5536">
        <v>13</v>
      </c>
      <c r="B5536" t="s">
        <v>79</v>
      </c>
      <c r="C5536" t="s">
        <v>57</v>
      </c>
      <c r="D5536" t="s">
        <v>74</v>
      </c>
      <c r="E5536" t="s">
        <v>68</v>
      </c>
      <c r="F5536" t="s">
        <v>65</v>
      </c>
      <c r="G5536" t="s">
        <v>76</v>
      </c>
      <c r="H5536" t="s">
        <v>62</v>
      </c>
      <c r="I5536" t="s">
        <v>67</v>
      </c>
      <c r="J5536">
        <v>2.5751033661027701E-2</v>
      </c>
      <c r="K5536">
        <f t="shared" si="98"/>
        <v>4</v>
      </c>
    </row>
    <row r="5537" spans="1:11" x14ac:dyDescent="0.2">
      <c r="A5537">
        <v>14</v>
      </c>
      <c r="B5537" t="s">
        <v>79</v>
      </c>
      <c r="C5537" t="s">
        <v>57</v>
      </c>
      <c r="D5537" t="s">
        <v>74</v>
      </c>
      <c r="E5537" t="s">
        <v>68</v>
      </c>
      <c r="F5537" t="s">
        <v>65</v>
      </c>
      <c r="G5537" t="s">
        <v>76</v>
      </c>
      <c r="H5537" t="s">
        <v>62</v>
      </c>
      <c r="I5537" t="s">
        <v>67</v>
      </c>
      <c r="J5537">
        <v>3.3053838918528602E-2</v>
      </c>
      <c r="K5537">
        <f t="shared" si="98"/>
        <v>4</v>
      </c>
    </row>
    <row r="5538" spans="1:11" x14ac:dyDescent="0.2">
      <c r="A5538">
        <v>15</v>
      </c>
      <c r="B5538" t="s">
        <v>79</v>
      </c>
      <c r="C5538" t="s">
        <v>57</v>
      </c>
      <c r="D5538" t="s">
        <v>74</v>
      </c>
      <c r="E5538" t="s">
        <v>68</v>
      </c>
      <c r="F5538" t="s">
        <v>65</v>
      </c>
      <c r="G5538" t="s">
        <v>76</v>
      </c>
      <c r="H5538" t="s">
        <v>62</v>
      </c>
      <c r="I5538" t="s">
        <v>67</v>
      </c>
      <c r="J5538">
        <v>4.2373443988092299E-2</v>
      </c>
      <c r="K5538">
        <f t="shared" si="98"/>
        <v>4</v>
      </c>
    </row>
    <row r="5539" spans="1:11" x14ac:dyDescent="0.2">
      <c r="A5539">
        <v>16</v>
      </c>
      <c r="B5539" t="s">
        <v>79</v>
      </c>
      <c r="C5539" t="s">
        <v>57</v>
      </c>
      <c r="D5539" t="s">
        <v>74</v>
      </c>
      <c r="E5539" t="s">
        <v>68</v>
      </c>
      <c r="F5539" t="s">
        <v>65</v>
      </c>
      <c r="G5539" t="s">
        <v>76</v>
      </c>
      <c r="H5539" t="s">
        <v>62</v>
      </c>
      <c r="I5539" t="s">
        <v>67</v>
      </c>
      <c r="J5539">
        <v>5.8792453171426499E-2</v>
      </c>
      <c r="K5539">
        <f t="shared" si="98"/>
        <v>4</v>
      </c>
    </row>
    <row r="5540" spans="1:11" x14ac:dyDescent="0.2">
      <c r="A5540">
        <v>17</v>
      </c>
      <c r="B5540" t="s">
        <v>79</v>
      </c>
      <c r="C5540" t="s">
        <v>57</v>
      </c>
      <c r="D5540" t="s">
        <v>74</v>
      </c>
      <c r="E5540" t="s">
        <v>68</v>
      </c>
      <c r="F5540" t="s">
        <v>65</v>
      </c>
      <c r="G5540" t="s">
        <v>76</v>
      </c>
      <c r="H5540" t="s">
        <v>62</v>
      </c>
      <c r="I5540" t="s">
        <v>67</v>
      </c>
      <c r="J5540">
        <v>8.2460227092473401E-2</v>
      </c>
      <c r="K5540">
        <f t="shared" si="98"/>
        <v>4</v>
      </c>
    </row>
    <row r="5541" spans="1:11" x14ac:dyDescent="0.2">
      <c r="A5541">
        <v>18</v>
      </c>
      <c r="B5541" t="s">
        <v>79</v>
      </c>
      <c r="C5541" t="s">
        <v>57</v>
      </c>
      <c r="D5541" t="s">
        <v>74</v>
      </c>
      <c r="E5541" t="s">
        <v>68</v>
      </c>
      <c r="F5541" t="s">
        <v>65</v>
      </c>
      <c r="G5541" t="s">
        <v>76</v>
      </c>
      <c r="H5541" t="s">
        <v>62</v>
      </c>
      <c r="I5541" t="s">
        <v>67</v>
      </c>
      <c r="J5541">
        <v>0.107591503701834</v>
      </c>
      <c r="K5541">
        <f t="shared" si="98"/>
        <v>4</v>
      </c>
    </row>
    <row r="5542" spans="1:11" x14ac:dyDescent="0.2">
      <c r="A5542">
        <v>19</v>
      </c>
      <c r="B5542" t="s">
        <v>79</v>
      </c>
      <c r="C5542" t="s">
        <v>57</v>
      </c>
      <c r="D5542" t="s">
        <v>74</v>
      </c>
      <c r="E5542" t="s">
        <v>68</v>
      </c>
      <c r="F5542" t="s">
        <v>65</v>
      </c>
      <c r="G5542" t="s">
        <v>76</v>
      </c>
      <c r="H5542" t="s">
        <v>62</v>
      </c>
      <c r="I5542" t="s">
        <v>67</v>
      </c>
      <c r="J5542">
        <v>0.121467189259637</v>
      </c>
      <c r="K5542">
        <f t="shared" si="98"/>
        <v>4</v>
      </c>
    </row>
    <row r="5543" spans="1:11" x14ac:dyDescent="0.2">
      <c r="A5543">
        <v>20</v>
      </c>
      <c r="B5543" t="s">
        <v>79</v>
      </c>
      <c r="C5543" t="s">
        <v>57</v>
      </c>
      <c r="D5543" t="s">
        <v>74</v>
      </c>
      <c r="E5543" t="s">
        <v>68</v>
      </c>
      <c r="F5543" t="s">
        <v>65</v>
      </c>
      <c r="G5543" t="s">
        <v>76</v>
      </c>
      <c r="H5543" t="s">
        <v>62</v>
      </c>
      <c r="I5543" t="s">
        <v>67</v>
      </c>
      <c r="J5543">
        <v>0.119854735651188</v>
      </c>
      <c r="K5543">
        <f t="shared" si="98"/>
        <v>4</v>
      </c>
    </row>
    <row r="5544" spans="1:11" x14ac:dyDescent="0.2">
      <c r="A5544">
        <v>21</v>
      </c>
      <c r="B5544" t="s">
        <v>79</v>
      </c>
      <c r="C5544" t="s">
        <v>57</v>
      </c>
      <c r="D5544" t="s">
        <v>74</v>
      </c>
      <c r="E5544" t="s">
        <v>68</v>
      </c>
      <c r="F5544" t="s">
        <v>65</v>
      </c>
      <c r="G5544" t="s">
        <v>76</v>
      </c>
      <c r="H5544" t="s">
        <v>62</v>
      </c>
      <c r="I5544" t="s">
        <v>67</v>
      </c>
      <c r="J5544">
        <v>0.107430586980961</v>
      </c>
      <c r="K5544">
        <f t="shared" si="98"/>
        <v>4</v>
      </c>
    </row>
    <row r="5545" spans="1:11" x14ac:dyDescent="0.2">
      <c r="A5545">
        <v>22</v>
      </c>
      <c r="B5545" t="s">
        <v>79</v>
      </c>
      <c r="C5545" t="s">
        <v>57</v>
      </c>
      <c r="D5545" t="s">
        <v>74</v>
      </c>
      <c r="E5545" t="s">
        <v>68</v>
      </c>
      <c r="F5545" t="s">
        <v>65</v>
      </c>
      <c r="G5545" t="s">
        <v>76</v>
      </c>
      <c r="H5545" t="s">
        <v>62</v>
      </c>
      <c r="I5545" t="s">
        <v>67</v>
      </c>
      <c r="J5545">
        <v>8.7942664045512306E-2</v>
      </c>
      <c r="K5545">
        <f t="shared" si="98"/>
        <v>4</v>
      </c>
    </row>
    <row r="5546" spans="1:11" x14ac:dyDescent="0.2">
      <c r="A5546">
        <v>23</v>
      </c>
      <c r="B5546" t="s">
        <v>79</v>
      </c>
      <c r="C5546" t="s">
        <v>57</v>
      </c>
      <c r="D5546" t="s">
        <v>74</v>
      </c>
      <c r="E5546" t="s">
        <v>68</v>
      </c>
      <c r="F5546" t="s">
        <v>65</v>
      </c>
      <c r="G5546" t="s">
        <v>76</v>
      </c>
      <c r="H5546" t="s">
        <v>62</v>
      </c>
      <c r="I5546" t="s">
        <v>67</v>
      </c>
      <c r="J5546">
        <v>6.5564891177828502E-2</v>
      </c>
      <c r="K5546">
        <f t="shared" si="98"/>
        <v>4</v>
      </c>
    </row>
    <row r="5547" spans="1:11" x14ac:dyDescent="0.2">
      <c r="A5547">
        <v>24</v>
      </c>
      <c r="B5547" t="s">
        <v>79</v>
      </c>
      <c r="C5547" t="s">
        <v>57</v>
      </c>
      <c r="D5547" t="s">
        <v>74</v>
      </c>
      <c r="E5547" t="s">
        <v>68</v>
      </c>
      <c r="F5547" t="s">
        <v>65</v>
      </c>
      <c r="G5547" t="s">
        <v>76</v>
      </c>
      <c r="H5547" t="s">
        <v>62</v>
      </c>
      <c r="I5547" t="s">
        <v>67</v>
      </c>
      <c r="J5547">
        <v>4.4722804504027901E-2</v>
      </c>
      <c r="K5547">
        <f t="shared" si="98"/>
        <v>4</v>
      </c>
    </row>
    <row r="5548" spans="1:11" x14ac:dyDescent="0.2">
      <c r="A5548">
        <v>1</v>
      </c>
      <c r="B5548" t="s">
        <v>79</v>
      </c>
      <c r="C5548" t="s">
        <v>63</v>
      </c>
      <c r="D5548" t="s">
        <v>74</v>
      </c>
      <c r="E5548" t="s">
        <v>68</v>
      </c>
      <c r="F5548" t="s">
        <v>65</v>
      </c>
      <c r="G5548" t="s">
        <v>76</v>
      </c>
      <c r="H5548" t="s">
        <v>62</v>
      </c>
      <c r="I5548" t="s">
        <v>67</v>
      </c>
      <c r="J5548">
        <v>3.2232680426503402E-2</v>
      </c>
      <c r="K5548">
        <f t="shared" si="98"/>
        <v>4</v>
      </c>
    </row>
    <row r="5549" spans="1:11" x14ac:dyDescent="0.2">
      <c r="A5549">
        <v>2</v>
      </c>
      <c r="B5549" t="s">
        <v>79</v>
      </c>
      <c r="C5549" t="s">
        <v>63</v>
      </c>
      <c r="D5549" t="s">
        <v>74</v>
      </c>
      <c r="E5549" t="s">
        <v>68</v>
      </c>
      <c r="F5549" t="s">
        <v>65</v>
      </c>
      <c r="G5549" t="s">
        <v>76</v>
      </c>
      <c r="H5549" t="s">
        <v>62</v>
      </c>
      <c r="I5549" t="s">
        <v>67</v>
      </c>
      <c r="J5549">
        <v>1.5569447817365099E-2</v>
      </c>
      <c r="K5549">
        <f t="shared" si="98"/>
        <v>4</v>
      </c>
    </row>
    <row r="5550" spans="1:11" x14ac:dyDescent="0.2">
      <c r="A5550">
        <v>3</v>
      </c>
      <c r="B5550" t="s">
        <v>79</v>
      </c>
      <c r="C5550" t="s">
        <v>63</v>
      </c>
      <c r="D5550" t="s">
        <v>74</v>
      </c>
      <c r="E5550" t="s">
        <v>68</v>
      </c>
      <c r="F5550" t="s">
        <v>65</v>
      </c>
      <c r="G5550" t="s">
        <v>76</v>
      </c>
      <c r="H5550" t="s">
        <v>62</v>
      </c>
      <c r="I5550" t="s">
        <v>67</v>
      </c>
      <c r="J5550">
        <v>6.4844590597667598E-3</v>
      </c>
      <c r="K5550">
        <f t="shared" si="98"/>
        <v>4</v>
      </c>
    </row>
    <row r="5551" spans="1:11" x14ac:dyDescent="0.2">
      <c r="A5551">
        <v>4</v>
      </c>
      <c r="B5551" t="s">
        <v>79</v>
      </c>
      <c r="C5551" t="s">
        <v>63</v>
      </c>
      <c r="D5551" t="s">
        <v>74</v>
      </c>
      <c r="E5551" t="s">
        <v>68</v>
      </c>
      <c r="F5551" t="s">
        <v>65</v>
      </c>
      <c r="G5551" t="s">
        <v>76</v>
      </c>
      <c r="H5551" t="s">
        <v>62</v>
      </c>
      <c r="I5551" t="s">
        <v>67</v>
      </c>
      <c r="J5551">
        <v>2.42933361682364E-3</v>
      </c>
      <c r="K5551">
        <f t="shared" si="98"/>
        <v>4</v>
      </c>
    </row>
    <row r="5552" spans="1:11" x14ac:dyDescent="0.2">
      <c r="A5552">
        <v>5</v>
      </c>
      <c r="B5552" t="s">
        <v>79</v>
      </c>
      <c r="C5552" t="s">
        <v>63</v>
      </c>
      <c r="D5552" t="s">
        <v>74</v>
      </c>
      <c r="E5552" t="s">
        <v>68</v>
      </c>
      <c r="F5552" t="s">
        <v>65</v>
      </c>
      <c r="G5552" t="s">
        <v>76</v>
      </c>
      <c r="H5552" t="s">
        <v>62</v>
      </c>
      <c r="I5552" t="s">
        <v>67</v>
      </c>
      <c r="J5552">
        <v>1.5817242237502499E-3</v>
      </c>
      <c r="K5552">
        <f t="shared" si="98"/>
        <v>4</v>
      </c>
    </row>
    <row r="5553" spans="1:11" x14ac:dyDescent="0.2">
      <c r="A5553">
        <v>6</v>
      </c>
      <c r="B5553" t="s">
        <v>79</v>
      </c>
      <c r="C5553" t="s">
        <v>63</v>
      </c>
      <c r="D5553" t="s">
        <v>74</v>
      </c>
      <c r="E5553" t="s">
        <v>68</v>
      </c>
      <c r="F5553" t="s">
        <v>65</v>
      </c>
      <c r="G5553" t="s">
        <v>76</v>
      </c>
      <c r="H5553" t="s">
        <v>62</v>
      </c>
      <c r="I5553" t="s">
        <v>67</v>
      </c>
      <c r="J5553">
        <v>1.3748119089345399E-3</v>
      </c>
      <c r="K5553">
        <f t="shared" si="98"/>
        <v>4</v>
      </c>
    </row>
    <row r="5554" spans="1:11" x14ac:dyDescent="0.2">
      <c r="A5554">
        <v>7</v>
      </c>
      <c r="B5554" t="s">
        <v>79</v>
      </c>
      <c r="C5554" t="s">
        <v>63</v>
      </c>
      <c r="D5554" t="s">
        <v>74</v>
      </c>
      <c r="E5554" t="s">
        <v>68</v>
      </c>
      <c r="F5554" t="s">
        <v>65</v>
      </c>
      <c r="G5554" t="s">
        <v>76</v>
      </c>
      <c r="H5554" t="s">
        <v>62</v>
      </c>
      <c r="I5554" t="s">
        <v>67</v>
      </c>
      <c r="J5554">
        <v>1.5138189048932401E-3</v>
      </c>
      <c r="K5554">
        <f t="shared" si="98"/>
        <v>4</v>
      </c>
    </row>
    <row r="5555" spans="1:11" x14ac:dyDescent="0.2">
      <c r="A5555">
        <v>8</v>
      </c>
      <c r="B5555" t="s">
        <v>79</v>
      </c>
      <c r="C5555" t="s">
        <v>63</v>
      </c>
      <c r="D5555" t="s">
        <v>74</v>
      </c>
      <c r="E5555" t="s">
        <v>68</v>
      </c>
      <c r="F5555" t="s">
        <v>65</v>
      </c>
      <c r="G5555" t="s">
        <v>76</v>
      </c>
      <c r="H5555" t="s">
        <v>62</v>
      </c>
      <c r="I5555" t="s">
        <v>67</v>
      </c>
      <c r="J5555">
        <v>2.3913299292696198E-3</v>
      </c>
      <c r="K5555">
        <f t="shared" si="98"/>
        <v>4</v>
      </c>
    </row>
    <row r="5556" spans="1:11" x14ac:dyDescent="0.2">
      <c r="A5556">
        <v>9</v>
      </c>
      <c r="B5556" t="s">
        <v>79</v>
      </c>
      <c r="C5556" t="s">
        <v>63</v>
      </c>
      <c r="D5556" t="s">
        <v>74</v>
      </c>
      <c r="E5556" t="s">
        <v>68</v>
      </c>
      <c r="F5556" t="s">
        <v>65</v>
      </c>
      <c r="G5556" t="s">
        <v>76</v>
      </c>
      <c r="H5556" t="s">
        <v>62</v>
      </c>
      <c r="I5556" t="s">
        <v>67</v>
      </c>
      <c r="J5556">
        <v>4.3677336493714797E-3</v>
      </c>
      <c r="K5556">
        <f t="shared" si="98"/>
        <v>4</v>
      </c>
    </row>
    <row r="5557" spans="1:11" x14ac:dyDescent="0.2">
      <c r="A5557">
        <v>10</v>
      </c>
      <c r="B5557" t="s">
        <v>79</v>
      </c>
      <c r="C5557" t="s">
        <v>63</v>
      </c>
      <c r="D5557" t="s">
        <v>74</v>
      </c>
      <c r="E5557" t="s">
        <v>68</v>
      </c>
      <c r="F5557" t="s">
        <v>65</v>
      </c>
      <c r="G5557" t="s">
        <v>76</v>
      </c>
      <c r="H5557" t="s">
        <v>62</v>
      </c>
      <c r="I5557" t="s">
        <v>67</v>
      </c>
      <c r="J5557">
        <v>8.1140464050753602E-3</v>
      </c>
      <c r="K5557">
        <f t="shared" si="98"/>
        <v>4</v>
      </c>
    </row>
    <row r="5558" spans="1:11" x14ac:dyDescent="0.2">
      <c r="A5558">
        <v>11</v>
      </c>
      <c r="B5558" t="s">
        <v>79</v>
      </c>
      <c r="C5558" t="s">
        <v>63</v>
      </c>
      <c r="D5558" t="s">
        <v>74</v>
      </c>
      <c r="E5558" t="s">
        <v>68</v>
      </c>
      <c r="F5558" t="s">
        <v>65</v>
      </c>
      <c r="G5558" t="s">
        <v>76</v>
      </c>
      <c r="H5558" t="s">
        <v>62</v>
      </c>
      <c r="I5558" t="s">
        <v>67</v>
      </c>
      <c r="J5558">
        <v>1.40738813398722E-2</v>
      </c>
      <c r="K5558">
        <f t="shared" si="98"/>
        <v>4</v>
      </c>
    </row>
    <row r="5559" spans="1:11" x14ac:dyDescent="0.2">
      <c r="A5559">
        <v>12</v>
      </c>
      <c r="B5559" t="s">
        <v>79</v>
      </c>
      <c r="C5559" t="s">
        <v>63</v>
      </c>
      <c r="D5559" t="s">
        <v>74</v>
      </c>
      <c r="E5559" t="s">
        <v>68</v>
      </c>
      <c r="F5559" t="s">
        <v>65</v>
      </c>
      <c r="G5559" t="s">
        <v>76</v>
      </c>
      <c r="H5559" t="s">
        <v>62</v>
      </c>
      <c r="I5559" t="s">
        <v>67</v>
      </c>
      <c r="J5559">
        <v>2.2767198739033701E-2</v>
      </c>
      <c r="K5559">
        <f t="shared" si="98"/>
        <v>4</v>
      </c>
    </row>
    <row r="5560" spans="1:11" x14ac:dyDescent="0.2">
      <c r="A5560">
        <v>13</v>
      </c>
      <c r="B5560" t="s">
        <v>79</v>
      </c>
      <c r="C5560" t="s">
        <v>63</v>
      </c>
      <c r="D5560" t="s">
        <v>74</v>
      </c>
      <c r="E5560" t="s">
        <v>68</v>
      </c>
      <c r="F5560" t="s">
        <v>65</v>
      </c>
      <c r="G5560" t="s">
        <v>76</v>
      </c>
      <c r="H5560" t="s">
        <v>62</v>
      </c>
      <c r="I5560" t="s">
        <v>67</v>
      </c>
      <c r="J5560">
        <v>3.4681374885034498E-2</v>
      </c>
      <c r="K5560">
        <f t="shared" si="98"/>
        <v>4</v>
      </c>
    </row>
    <row r="5561" spans="1:11" x14ac:dyDescent="0.2">
      <c r="A5561">
        <v>14</v>
      </c>
      <c r="B5561" t="s">
        <v>79</v>
      </c>
      <c r="C5561" t="s">
        <v>63</v>
      </c>
      <c r="D5561" t="s">
        <v>74</v>
      </c>
      <c r="E5561" t="s">
        <v>68</v>
      </c>
      <c r="F5561" t="s">
        <v>65</v>
      </c>
      <c r="G5561" t="s">
        <v>76</v>
      </c>
      <c r="H5561" t="s">
        <v>62</v>
      </c>
      <c r="I5561" t="s">
        <v>67</v>
      </c>
      <c r="J5561">
        <v>4.6914105182456201E-2</v>
      </c>
      <c r="K5561">
        <f t="shared" si="98"/>
        <v>4</v>
      </c>
    </row>
    <row r="5562" spans="1:11" x14ac:dyDescent="0.2">
      <c r="A5562">
        <v>15</v>
      </c>
      <c r="B5562" t="s">
        <v>79</v>
      </c>
      <c r="C5562" t="s">
        <v>63</v>
      </c>
      <c r="D5562" t="s">
        <v>74</v>
      </c>
      <c r="E5562" t="s">
        <v>68</v>
      </c>
      <c r="F5562" t="s">
        <v>65</v>
      </c>
      <c r="G5562" t="s">
        <v>76</v>
      </c>
      <c r="H5562" t="s">
        <v>62</v>
      </c>
      <c r="I5562" t="s">
        <v>67</v>
      </c>
      <c r="J5562">
        <v>5.7048816189779299E-2</v>
      </c>
      <c r="K5562">
        <f t="shared" si="98"/>
        <v>4</v>
      </c>
    </row>
    <row r="5563" spans="1:11" x14ac:dyDescent="0.2">
      <c r="A5563">
        <v>16</v>
      </c>
      <c r="B5563" t="s">
        <v>79</v>
      </c>
      <c r="C5563" t="s">
        <v>63</v>
      </c>
      <c r="D5563" t="s">
        <v>74</v>
      </c>
      <c r="E5563" t="s">
        <v>68</v>
      </c>
      <c r="F5563" t="s">
        <v>65</v>
      </c>
      <c r="G5563" t="s">
        <v>76</v>
      </c>
      <c r="H5563" t="s">
        <v>62</v>
      </c>
      <c r="I5563" t="s">
        <v>67</v>
      </c>
      <c r="J5563">
        <v>6.8853305893957106E-2</v>
      </c>
      <c r="K5563">
        <f t="shared" si="98"/>
        <v>4</v>
      </c>
    </row>
    <row r="5564" spans="1:11" x14ac:dyDescent="0.2">
      <c r="A5564">
        <v>17</v>
      </c>
      <c r="B5564" t="s">
        <v>79</v>
      </c>
      <c r="C5564" t="s">
        <v>63</v>
      </c>
      <c r="D5564" t="s">
        <v>74</v>
      </c>
      <c r="E5564" t="s">
        <v>68</v>
      </c>
      <c r="F5564" t="s">
        <v>65</v>
      </c>
      <c r="G5564" t="s">
        <v>76</v>
      </c>
      <c r="H5564" t="s">
        <v>62</v>
      </c>
      <c r="I5564" t="s">
        <v>67</v>
      </c>
      <c r="J5564">
        <v>8.1636261369006202E-2</v>
      </c>
      <c r="K5564">
        <f t="shared" si="98"/>
        <v>4</v>
      </c>
    </row>
    <row r="5565" spans="1:11" x14ac:dyDescent="0.2">
      <c r="A5565">
        <v>18</v>
      </c>
      <c r="B5565" t="s">
        <v>79</v>
      </c>
      <c r="C5565" t="s">
        <v>63</v>
      </c>
      <c r="D5565" t="s">
        <v>74</v>
      </c>
      <c r="E5565" t="s">
        <v>68</v>
      </c>
      <c r="F5565" t="s">
        <v>65</v>
      </c>
      <c r="G5565" t="s">
        <v>76</v>
      </c>
      <c r="H5565" t="s">
        <v>62</v>
      </c>
      <c r="I5565" t="s">
        <v>67</v>
      </c>
      <c r="J5565">
        <v>9.36369740104874E-2</v>
      </c>
      <c r="K5565">
        <f t="shared" si="98"/>
        <v>4</v>
      </c>
    </row>
    <row r="5566" spans="1:11" x14ac:dyDescent="0.2">
      <c r="A5566">
        <v>19</v>
      </c>
      <c r="B5566" t="s">
        <v>79</v>
      </c>
      <c r="C5566" t="s">
        <v>63</v>
      </c>
      <c r="D5566" t="s">
        <v>74</v>
      </c>
      <c r="E5566" t="s">
        <v>68</v>
      </c>
      <c r="F5566" t="s">
        <v>65</v>
      </c>
      <c r="G5566" t="s">
        <v>76</v>
      </c>
      <c r="H5566" t="s">
        <v>62</v>
      </c>
      <c r="I5566" t="s">
        <v>67</v>
      </c>
      <c r="J5566">
        <v>0.10219486455238</v>
      </c>
      <c r="K5566">
        <f t="shared" si="98"/>
        <v>4</v>
      </c>
    </row>
    <row r="5567" spans="1:11" x14ac:dyDescent="0.2">
      <c r="A5567">
        <v>20</v>
      </c>
      <c r="B5567" t="s">
        <v>79</v>
      </c>
      <c r="C5567" t="s">
        <v>63</v>
      </c>
      <c r="D5567" t="s">
        <v>74</v>
      </c>
      <c r="E5567" t="s">
        <v>68</v>
      </c>
      <c r="F5567" t="s">
        <v>65</v>
      </c>
      <c r="G5567" t="s">
        <v>76</v>
      </c>
      <c r="H5567" t="s">
        <v>62</v>
      </c>
      <c r="I5567" t="s">
        <v>67</v>
      </c>
      <c r="J5567">
        <v>0.102840717591866</v>
      </c>
      <c r="K5567">
        <f t="shared" si="98"/>
        <v>4</v>
      </c>
    </row>
    <row r="5568" spans="1:11" x14ac:dyDescent="0.2">
      <c r="A5568">
        <v>21</v>
      </c>
      <c r="B5568" t="s">
        <v>79</v>
      </c>
      <c r="C5568" t="s">
        <v>63</v>
      </c>
      <c r="D5568" t="s">
        <v>74</v>
      </c>
      <c r="E5568" t="s">
        <v>68</v>
      </c>
      <c r="F5568" t="s">
        <v>65</v>
      </c>
      <c r="G5568" t="s">
        <v>76</v>
      </c>
      <c r="H5568" t="s">
        <v>62</v>
      </c>
      <c r="I5568" t="s">
        <v>67</v>
      </c>
      <c r="J5568">
        <v>9.6547053141303907E-2</v>
      </c>
      <c r="K5568">
        <f t="shared" si="98"/>
        <v>4</v>
      </c>
    </row>
    <row r="5569" spans="1:11" x14ac:dyDescent="0.2">
      <c r="A5569">
        <v>22</v>
      </c>
      <c r="B5569" t="s">
        <v>79</v>
      </c>
      <c r="C5569" t="s">
        <v>63</v>
      </c>
      <c r="D5569" t="s">
        <v>74</v>
      </c>
      <c r="E5569" t="s">
        <v>68</v>
      </c>
      <c r="F5569" t="s">
        <v>65</v>
      </c>
      <c r="G5569" t="s">
        <v>76</v>
      </c>
      <c r="H5569" t="s">
        <v>62</v>
      </c>
      <c r="I5569" t="s">
        <v>67</v>
      </c>
      <c r="J5569">
        <v>8.4463103575733597E-2</v>
      </c>
      <c r="K5569">
        <f t="shared" si="98"/>
        <v>4</v>
      </c>
    </row>
    <row r="5570" spans="1:11" x14ac:dyDescent="0.2">
      <c r="A5570">
        <v>23</v>
      </c>
      <c r="B5570" t="s">
        <v>79</v>
      </c>
      <c r="C5570" t="s">
        <v>63</v>
      </c>
      <c r="D5570" t="s">
        <v>74</v>
      </c>
      <c r="E5570" t="s">
        <v>68</v>
      </c>
      <c r="F5570" t="s">
        <v>65</v>
      </c>
      <c r="G5570" t="s">
        <v>76</v>
      </c>
      <c r="H5570" t="s">
        <v>62</v>
      </c>
      <c r="I5570" t="s">
        <v>67</v>
      </c>
      <c r="J5570">
        <v>6.7877805649429898E-2</v>
      </c>
      <c r="K5570">
        <f t="shared" si="98"/>
        <v>4</v>
      </c>
    </row>
    <row r="5571" spans="1:11" x14ac:dyDescent="0.2">
      <c r="A5571">
        <v>24</v>
      </c>
      <c r="B5571" t="s">
        <v>79</v>
      </c>
      <c r="C5571" t="s">
        <v>63</v>
      </c>
      <c r="D5571" t="s">
        <v>74</v>
      </c>
      <c r="E5571" t="s">
        <v>68</v>
      </c>
      <c r="F5571" t="s">
        <v>65</v>
      </c>
      <c r="G5571" t="s">
        <v>76</v>
      </c>
      <c r="H5571" t="s">
        <v>62</v>
      </c>
      <c r="I5571" t="s">
        <v>67</v>
      </c>
      <c r="J5571">
        <v>5.0405151937904798E-2</v>
      </c>
      <c r="K5571">
        <f t="shared" si="98"/>
        <v>4</v>
      </c>
    </row>
    <row r="5572" spans="1:11" x14ac:dyDescent="0.2">
      <c r="A5572">
        <v>1</v>
      </c>
      <c r="B5572" t="s">
        <v>79</v>
      </c>
      <c r="C5572" t="s">
        <v>57</v>
      </c>
      <c r="D5572" t="s">
        <v>74</v>
      </c>
      <c r="E5572" t="s">
        <v>64</v>
      </c>
      <c r="F5572" t="s">
        <v>60</v>
      </c>
      <c r="G5572" t="s">
        <v>76</v>
      </c>
      <c r="H5572" t="s">
        <v>62</v>
      </c>
      <c r="I5572" t="s">
        <v>67</v>
      </c>
      <c r="J5572">
        <v>2.7745889731646399E-2</v>
      </c>
      <c r="K5572">
        <f t="shared" ref="K5572:K5635" si="99">MONTH(1&amp;B5572)</f>
        <v>4</v>
      </c>
    </row>
    <row r="5573" spans="1:11" x14ac:dyDescent="0.2">
      <c r="A5573">
        <v>2</v>
      </c>
      <c r="B5573" t="s">
        <v>79</v>
      </c>
      <c r="C5573" t="s">
        <v>57</v>
      </c>
      <c r="D5573" t="s">
        <v>74</v>
      </c>
      <c r="E5573" t="s">
        <v>64</v>
      </c>
      <c r="F5573" t="s">
        <v>60</v>
      </c>
      <c r="G5573" t="s">
        <v>76</v>
      </c>
      <c r="H5573" t="s">
        <v>62</v>
      </c>
      <c r="I5573" t="s">
        <v>67</v>
      </c>
      <c r="J5573">
        <v>8.2226953749300093E-3</v>
      </c>
      <c r="K5573">
        <f t="shared" si="99"/>
        <v>4</v>
      </c>
    </row>
    <row r="5574" spans="1:11" x14ac:dyDescent="0.2">
      <c r="A5574">
        <v>3</v>
      </c>
      <c r="B5574" t="s">
        <v>79</v>
      </c>
      <c r="C5574" t="s">
        <v>57</v>
      </c>
      <c r="D5574" t="s">
        <v>74</v>
      </c>
      <c r="E5574" t="s">
        <v>64</v>
      </c>
      <c r="F5574" t="s">
        <v>60</v>
      </c>
      <c r="G5574" t="s">
        <v>76</v>
      </c>
      <c r="H5574" t="s">
        <v>62</v>
      </c>
      <c r="I5574" t="s">
        <v>67</v>
      </c>
      <c r="J5574">
        <v>1.63850976915222E-3</v>
      </c>
      <c r="K5574">
        <f t="shared" si="99"/>
        <v>4</v>
      </c>
    </row>
    <row r="5575" spans="1:11" x14ac:dyDescent="0.2">
      <c r="A5575">
        <v>4</v>
      </c>
      <c r="B5575" t="s">
        <v>79</v>
      </c>
      <c r="C5575" t="s">
        <v>57</v>
      </c>
      <c r="D5575" t="s">
        <v>74</v>
      </c>
      <c r="E5575" t="s">
        <v>64</v>
      </c>
      <c r="F5575" t="s">
        <v>60</v>
      </c>
      <c r="G5575" t="s">
        <v>76</v>
      </c>
      <c r="H5575" t="s">
        <v>62</v>
      </c>
      <c r="I5575" t="s">
        <v>67</v>
      </c>
      <c r="J5575" s="3">
        <v>7.0574624500109801E-4</v>
      </c>
      <c r="K5575">
        <f t="shared" si="99"/>
        <v>4</v>
      </c>
    </row>
    <row r="5576" spans="1:11" x14ac:dyDescent="0.2">
      <c r="A5576">
        <v>5</v>
      </c>
      <c r="B5576" t="s">
        <v>79</v>
      </c>
      <c r="C5576" t="s">
        <v>57</v>
      </c>
      <c r="D5576" t="s">
        <v>74</v>
      </c>
      <c r="E5576" t="s">
        <v>64</v>
      </c>
      <c r="F5576" t="s">
        <v>60</v>
      </c>
      <c r="G5576" t="s">
        <v>76</v>
      </c>
      <c r="H5576" t="s">
        <v>62</v>
      </c>
      <c r="I5576" t="s">
        <v>67</v>
      </c>
      <c r="J5576" s="3">
        <v>6.9106608446538895E-4</v>
      </c>
      <c r="K5576">
        <f t="shared" si="99"/>
        <v>4</v>
      </c>
    </row>
    <row r="5577" spans="1:11" x14ac:dyDescent="0.2">
      <c r="A5577">
        <v>6</v>
      </c>
      <c r="B5577" t="s">
        <v>79</v>
      </c>
      <c r="C5577" t="s">
        <v>57</v>
      </c>
      <c r="D5577" t="s">
        <v>74</v>
      </c>
      <c r="E5577" t="s">
        <v>64</v>
      </c>
      <c r="F5577" t="s">
        <v>60</v>
      </c>
      <c r="G5577" t="s">
        <v>76</v>
      </c>
      <c r="H5577" t="s">
        <v>62</v>
      </c>
      <c r="I5577" t="s">
        <v>67</v>
      </c>
      <c r="J5577" s="3">
        <v>8.9335325413725101E-4</v>
      </c>
      <c r="K5577">
        <f t="shared" si="99"/>
        <v>4</v>
      </c>
    </row>
    <row r="5578" spans="1:11" x14ac:dyDescent="0.2">
      <c r="A5578">
        <v>7</v>
      </c>
      <c r="B5578" t="s">
        <v>79</v>
      </c>
      <c r="C5578" t="s">
        <v>57</v>
      </c>
      <c r="D5578" t="s">
        <v>74</v>
      </c>
      <c r="E5578" t="s">
        <v>64</v>
      </c>
      <c r="F5578" t="s">
        <v>60</v>
      </c>
      <c r="G5578" t="s">
        <v>76</v>
      </c>
      <c r="H5578" t="s">
        <v>62</v>
      </c>
      <c r="I5578" t="s">
        <v>67</v>
      </c>
      <c r="J5578">
        <v>1.5647328928114501E-3</v>
      </c>
      <c r="K5578">
        <f t="shared" si="99"/>
        <v>4</v>
      </c>
    </row>
    <row r="5579" spans="1:11" x14ac:dyDescent="0.2">
      <c r="A5579">
        <v>8</v>
      </c>
      <c r="B5579" t="s">
        <v>79</v>
      </c>
      <c r="C5579" t="s">
        <v>57</v>
      </c>
      <c r="D5579" t="s">
        <v>74</v>
      </c>
      <c r="E5579" t="s">
        <v>64</v>
      </c>
      <c r="F5579" t="s">
        <v>60</v>
      </c>
      <c r="G5579" t="s">
        <v>76</v>
      </c>
      <c r="H5579" t="s">
        <v>62</v>
      </c>
      <c r="I5579" t="s">
        <v>67</v>
      </c>
      <c r="J5579">
        <v>2.7869847674931898E-3</v>
      </c>
      <c r="K5579">
        <f t="shared" si="99"/>
        <v>4</v>
      </c>
    </row>
    <row r="5580" spans="1:11" x14ac:dyDescent="0.2">
      <c r="A5580">
        <v>9</v>
      </c>
      <c r="B5580" t="s">
        <v>79</v>
      </c>
      <c r="C5580" t="s">
        <v>57</v>
      </c>
      <c r="D5580" t="s">
        <v>74</v>
      </c>
      <c r="E5580" t="s">
        <v>64</v>
      </c>
      <c r="F5580" t="s">
        <v>60</v>
      </c>
      <c r="G5580" t="s">
        <v>76</v>
      </c>
      <c r="H5580" t="s">
        <v>62</v>
      </c>
      <c r="I5580" t="s">
        <v>67</v>
      </c>
      <c r="J5580">
        <v>4.4213569514081497E-3</v>
      </c>
      <c r="K5580">
        <f t="shared" si="99"/>
        <v>4</v>
      </c>
    </row>
    <row r="5581" spans="1:11" x14ac:dyDescent="0.2">
      <c r="A5581">
        <v>10</v>
      </c>
      <c r="B5581" t="s">
        <v>79</v>
      </c>
      <c r="C5581" t="s">
        <v>57</v>
      </c>
      <c r="D5581" t="s">
        <v>74</v>
      </c>
      <c r="E5581" t="s">
        <v>64</v>
      </c>
      <c r="F5581" t="s">
        <v>60</v>
      </c>
      <c r="G5581" t="s">
        <v>76</v>
      </c>
      <c r="H5581" t="s">
        <v>62</v>
      </c>
      <c r="I5581" t="s">
        <v>67</v>
      </c>
      <c r="J5581">
        <v>6.1102793051918004E-3</v>
      </c>
      <c r="K5581">
        <f t="shared" si="99"/>
        <v>4</v>
      </c>
    </row>
    <row r="5582" spans="1:11" x14ac:dyDescent="0.2">
      <c r="A5582">
        <v>11</v>
      </c>
      <c r="B5582" t="s">
        <v>79</v>
      </c>
      <c r="C5582" t="s">
        <v>57</v>
      </c>
      <c r="D5582" t="s">
        <v>74</v>
      </c>
      <c r="E5582" t="s">
        <v>64</v>
      </c>
      <c r="F5582" t="s">
        <v>60</v>
      </c>
      <c r="G5582" t="s">
        <v>76</v>
      </c>
      <c r="H5582" t="s">
        <v>62</v>
      </c>
      <c r="I5582" t="s">
        <v>67</v>
      </c>
      <c r="J5582">
        <v>8.5751134777855096E-3</v>
      </c>
      <c r="K5582">
        <f t="shared" si="99"/>
        <v>4</v>
      </c>
    </row>
    <row r="5583" spans="1:11" x14ac:dyDescent="0.2">
      <c r="A5583">
        <v>12</v>
      </c>
      <c r="B5583" t="s">
        <v>79</v>
      </c>
      <c r="C5583" t="s">
        <v>57</v>
      </c>
      <c r="D5583" t="s">
        <v>74</v>
      </c>
      <c r="E5583" t="s">
        <v>64</v>
      </c>
      <c r="F5583" t="s">
        <v>60</v>
      </c>
      <c r="G5583" t="s">
        <v>76</v>
      </c>
      <c r="H5583" t="s">
        <v>62</v>
      </c>
      <c r="I5583" t="s">
        <v>67</v>
      </c>
      <c r="J5583">
        <v>1.28158028787535E-2</v>
      </c>
      <c r="K5583">
        <f t="shared" si="99"/>
        <v>4</v>
      </c>
    </row>
    <row r="5584" spans="1:11" x14ac:dyDescent="0.2">
      <c r="A5584">
        <v>13</v>
      </c>
      <c r="B5584" t="s">
        <v>79</v>
      </c>
      <c r="C5584" t="s">
        <v>57</v>
      </c>
      <c r="D5584" t="s">
        <v>74</v>
      </c>
      <c r="E5584" t="s">
        <v>64</v>
      </c>
      <c r="F5584" t="s">
        <v>60</v>
      </c>
      <c r="G5584" t="s">
        <v>76</v>
      </c>
      <c r="H5584" t="s">
        <v>62</v>
      </c>
      <c r="I5584" t="s">
        <v>67</v>
      </c>
      <c r="J5584">
        <v>1.86194474489117E-2</v>
      </c>
      <c r="K5584">
        <f t="shared" si="99"/>
        <v>4</v>
      </c>
    </row>
    <row r="5585" spans="1:11" x14ac:dyDescent="0.2">
      <c r="A5585">
        <v>14</v>
      </c>
      <c r="B5585" t="s">
        <v>79</v>
      </c>
      <c r="C5585" t="s">
        <v>57</v>
      </c>
      <c r="D5585" t="s">
        <v>74</v>
      </c>
      <c r="E5585" t="s">
        <v>64</v>
      </c>
      <c r="F5585" t="s">
        <v>60</v>
      </c>
      <c r="G5585" t="s">
        <v>76</v>
      </c>
      <c r="H5585" t="s">
        <v>62</v>
      </c>
      <c r="I5585" t="s">
        <v>67</v>
      </c>
      <c r="J5585">
        <v>2.58396565420007E-2</v>
      </c>
      <c r="K5585">
        <f t="shared" si="99"/>
        <v>4</v>
      </c>
    </row>
    <row r="5586" spans="1:11" x14ac:dyDescent="0.2">
      <c r="A5586">
        <v>15</v>
      </c>
      <c r="B5586" t="s">
        <v>79</v>
      </c>
      <c r="C5586" t="s">
        <v>57</v>
      </c>
      <c r="D5586" t="s">
        <v>74</v>
      </c>
      <c r="E5586" t="s">
        <v>64</v>
      </c>
      <c r="F5586" t="s">
        <v>60</v>
      </c>
      <c r="G5586" t="s">
        <v>76</v>
      </c>
      <c r="H5586" t="s">
        <v>62</v>
      </c>
      <c r="I5586" t="s">
        <v>67</v>
      </c>
      <c r="J5586">
        <v>3.6412494373256901E-2</v>
      </c>
      <c r="K5586">
        <f t="shared" si="99"/>
        <v>4</v>
      </c>
    </row>
    <row r="5587" spans="1:11" x14ac:dyDescent="0.2">
      <c r="A5587">
        <v>16</v>
      </c>
      <c r="B5587" t="s">
        <v>79</v>
      </c>
      <c r="C5587" t="s">
        <v>57</v>
      </c>
      <c r="D5587" t="s">
        <v>74</v>
      </c>
      <c r="E5587" t="s">
        <v>64</v>
      </c>
      <c r="F5587" t="s">
        <v>60</v>
      </c>
      <c r="G5587" t="s">
        <v>76</v>
      </c>
      <c r="H5587" t="s">
        <v>62</v>
      </c>
      <c r="I5587" t="s">
        <v>67</v>
      </c>
      <c r="J5587">
        <v>5.6900774877560602E-2</v>
      </c>
      <c r="K5587">
        <f t="shared" si="99"/>
        <v>4</v>
      </c>
    </row>
    <row r="5588" spans="1:11" x14ac:dyDescent="0.2">
      <c r="A5588">
        <v>17</v>
      </c>
      <c r="B5588" t="s">
        <v>79</v>
      </c>
      <c r="C5588" t="s">
        <v>57</v>
      </c>
      <c r="D5588" t="s">
        <v>74</v>
      </c>
      <c r="E5588" t="s">
        <v>64</v>
      </c>
      <c r="F5588" t="s">
        <v>60</v>
      </c>
      <c r="G5588" t="s">
        <v>76</v>
      </c>
      <c r="H5588" t="s">
        <v>62</v>
      </c>
      <c r="I5588" t="s">
        <v>67</v>
      </c>
      <c r="J5588">
        <v>8.6435896177349106E-2</v>
      </c>
      <c r="K5588">
        <f t="shared" si="99"/>
        <v>4</v>
      </c>
    </row>
    <row r="5589" spans="1:11" x14ac:dyDescent="0.2">
      <c r="A5589">
        <v>18</v>
      </c>
      <c r="B5589" t="s">
        <v>79</v>
      </c>
      <c r="C5589" t="s">
        <v>57</v>
      </c>
      <c r="D5589" t="s">
        <v>74</v>
      </c>
      <c r="E5589" t="s">
        <v>64</v>
      </c>
      <c r="F5589" t="s">
        <v>60</v>
      </c>
      <c r="G5589" t="s">
        <v>76</v>
      </c>
      <c r="H5589" t="s">
        <v>62</v>
      </c>
      <c r="I5589" t="s">
        <v>67</v>
      </c>
      <c r="J5589">
        <v>0.116438736852613</v>
      </c>
      <c r="K5589">
        <f t="shared" si="99"/>
        <v>4</v>
      </c>
    </row>
    <row r="5590" spans="1:11" x14ac:dyDescent="0.2">
      <c r="A5590">
        <v>19</v>
      </c>
      <c r="B5590" t="s">
        <v>79</v>
      </c>
      <c r="C5590" t="s">
        <v>57</v>
      </c>
      <c r="D5590" t="s">
        <v>74</v>
      </c>
      <c r="E5590" t="s">
        <v>64</v>
      </c>
      <c r="F5590" t="s">
        <v>60</v>
      </c>
      <c r="G5590" t="s">
        <v>76</v>
      </c>
      <c r="H5590" t="s">
        <v>62</v>
      </c>
      <c r="I5590" t="s">
        <v>67</v>
      </c>
      <c r="J5590">
        <v>0.12823191711212101</v>
      </c>
      <c r="K5590">
        <f t="shared" si="99"/>
        <v>4</v>
      </c>
    </row>
    <row r="5591" spans="1:11" x14ac:dyDescent="0.2">
      <c r="A5591">
        <v>20</v>
      </c>
      <c r="B5591" t="s">
        <v>79</v>
      </c>
      <c r="C5591" t="s">
        <v>57</v>
      </c>
      <c r="D5591" t="s">
        <v>74</v>
      </c>
      <c r="E5591" t="s">
        <v>64</v>
      </c>
      <c r="F5591" t="s">
        <v>60</v>
      </c>
      <c r="G5591" t="s">
        <v>76</v>
      </c>
      <c r="H5591" t="s">
        <v>62</v>
      </c>
      <c r="I5591" t="s">
        <v>67</v>
      </c>
      <c r="J5591">
        <v>0.124068936366238</v>
      </c>
      <c r="K5591">
        <f t="shared" si="99"/>
        <v>4</v>
      </c>
    </row>
    <row r="5592" spans="1:11" x14ac:dyDescent="0.2">
      <c r="A5592">
        <v>21</v>
      </c>
      <c r="B5592" t="s">
        <v>79</v>
      </c>
      <c r="C5592" t="s">
        <v>57</v>
      </c>
      <c r="D5592" t="s">
        <v>74</v>
      </c>
      <c r="E5592" t="s">
        <v>64</v>
      </c>
      <c r="F5592" t="s">
        <v>60</v>
      </c>
      <c r="G5592" t="s">
        <v>76</v>
      </c>
      <c r="H5592" t="s">
        <v>62</v>
      </c>
      <c r="I5592" t="s">
        <v>67</v>
      </c>
      <c r="J5592">
        <v>0.11427258140933</v>
      </c>
      <c r="K5592">
        <f t="shared" si="99"/>
        <v>4</v>
      </c>
    </row>
    <row r="5593" spans="1:11" x14ac:dyDescent="0.2">
      <c r="A5593">
        <v>22</v>
      </c>
      <c r="B5593" t="s">
        <v>79</v>
      </c>
      <c r="C5593" t="s">
        <v>57</v>
      </c>
      <c r="D5593" t="s">
        <v>74</v>
      </c>
      <c r="E5593" t="s">
        <v>64</v>
      </c>
      <c r="F5593" t="s">
        <v>60</v>
      </c>
      <c r="G5593" t="s">
        <v>76</v>
      </c>
      <c r="H5593" t="s">
        <v>62</v>
      </c>
      <c r="I5593" t="s">
        <v>67</v>
      </c>
      <c r="J5593">
        <v>9.6506953246898897E-2</v>
      </c>
      <c r="K5593">
        <f t="shared" si="99"/>
        <v>4</v>
      </c>
    </row>
    <row r="5594" spans="1:11" x14ac:dyDescent="0.2">
      <c r="A5594">
        <v>23</v>
      </c>
      <c r="B5594" t="s">
        <v>79</v>
      </c>
      <c r="C5594" t="s">
        <v>57</v>
      </c>
      <c r="D5594" t="s">
        <v>74</v>
      </c>
      <c r="E5594" t="s">
        <v>64</v>
      </c>
      <c r="F5594" t="s">
        <v>60</v>
      </c>
      <c r="G5594" t="s">
        <v>76</v>
      </c>
      <c r="H5594" t="s">
        <v>62</v>
      </c>
      <c r="I5594" t="s">
        <v>67</v>
      </c>
      <c r="J5594">
        <v>7.1475324652893399E-2</v>
      </c>
      <c r="K5594">
        <f t="shared" si="99"/>
        <v>4</v>
      </c>
    </row>
    <row r="5595" spans="1:11" x14ac:dyDescent="0.2">
      <c r="A5595">
        <v>24</v>
      </c>
      <c r="B5595" t="s">
        <v>79</v>
      </c>
      <c r="C5595" t="s">
        <v>57</v>
      </c>
      <c r="D5595" t="s">
        <v>74</v>
      </c>
      <c r="E5595" t="s">
        <v>64</v>
      </c>
      <c r="F5595" t="s">
        <v>60</v>
      </c>
      <c r="G5595" t="s">
        <v>76</v>
      </c>
      <c r="H5595" t="s">
        <v>62</v>
      </c>
      <c r="I5595" t="s">
        <v>67</v>
      </c>
      <c r="J5595">
        <v>4.8625750208047797E-2</v>
      </c>
      <c r="K5595">
        <f t="shared" si="99"/>
        <v>4</v>
      </c>
    </row>
    <row r="5596" spans="1:11" x14ac:dyDescent="0.2">
      <c r="A5596">
        <v>1</v>
      </c>
      <c r="B5596" t="s">
        <v>79</v>
      </c>
      <c r="C5596" t="s">
        <v>63</v>
      </c>
      <c r="D5596" t="s">
        <v>74</v>
      </c>
      <c r="E5596" t="s">
        <v>64</v>
      </c>
      <c r="F5596" t="s">
        <v>60</v>
      </c>
      <c r="G5596" t="s">
        <v>76</v>
      </c>
      <c r="H5596" t="s">
        <v>62</v>
      </c>
      <c r="I5596" t="s">
        <v>67</v>
      </c>
      <c r="J5596">
        <v>3.9690384432428803E-2</v>
      </c>
      <c r="K5596">
        <f t="shared" si="99"/>
        <v>4</v>
      </c>
    </row>
    <row r="5597" spans="1:11" x14ac:dyDescent="0.2">
      <c r="A5597">
        <v>2</v>
      </c>
      <c r="B5597" t="s">
        <v>79</v>
      </c>
      <c r="C5597" t="s">
        <v>63</v>
      </c>
      <c r="D5597" t="s">
        <v>74</v>
      </c>
      <c r="E5597" t="s">
        <v>64</v>
      </c>
      <c r="F5597" t="s">
        <v>60</v>
      </c>
      <c r="G5597" t="s">
        <v>76</v>
      </c>
      <c r="H5597" t="s">
        <v>62</v>
      </c>
      <c r="I5597" t="s">
        <v>67</v>
      </c>
      <c r="J5597">
        <v>1.26844051819501E-2</v>
      </c>
      <c r="K5597">
        <f t="shared" si="99"/>
        <v>4</v>
      </c>
    </row>
    <row r="5598" spans="1:11" x14ac:dyDescent="0.2">
      <c r="A5598">
        <v>3</v>
      </c>
      <c r="B5598" t="s">
        <v>79</v>
      </c>
      <c r="C5598" t="s">
        <v>63</v>
      </c>
      <c r="D5598" t="s">
        <v>74</v>
      </c>
      <c r="E5598" t="s">
        <v>64</v>
      </c>
      <c r="F5598" t="s">
        <v>60</v>
      </c>
      <c r="G5598" t="s">
        <v>76</v>
      </c>
      <c r="H5598" t="s">
        <v>62</v>
      </c>
      <c r="I5598" t="s">
        <v>67</v>
      </c>
      <c r="J5598">
        <v>3.2238431584150498E-3</v>
      </c>
      <c r="K5598">
        <f t="shared" si="99"/>
        <v>4</v>
      </c>
    </row>
    <row r="5599" spans="1:11" x14ac:dyDescent="0.2">
      <c r="A5599">
        <v>4</v>
      </c>
      <c r="B5599" t="s">
        <v>79</v>
      </c>
      <c r="C5599" t="s">
        <v>63</v>
      </c>
      <c r="D5599" t="s">
        <v>74</v>
      </c>
      <c r="E5599" t="s">
        <v>64</v>
      </c>
      <c r="F5599" t="s">
        <v>60</v>
      </c>
      <c r="G5599" t="s">
        <v>76</v>
      </c>
      <c r="H5599" t="s">
        <v>62</v>
      </c>
      <c r="I5599" t="s">
        <v>67</v>
      </c>
      <c r="J5599">
        <v>1.7223429324584199E-3</v>
      </c>
      <c r="K5599">
        <f t="shared" si="99"/>
        <v>4</v>
      </c>
    </row>
    <row r="5600" spans="1:11" x14ac:dyDescent="0.2">
      <c r="A5600">
        <v>5</v>
      </c>
      <c r="B5600" t="s">
        <v>79</v>
      </c>
      <c r="C5600" t="s">
        <v>63</v>
      </c>
      <c r="D5600" t="s">
        <v>74</v>
      </c>
      <c r="E5600" t="s">
        <v>64</v>
      </c>
      <c r="F5600" t="s">
        <v>60</v>
      </c>
      <c r="G5600" t="s">
        <v>76</v>
      </c>
      <c r="H5600" t="s">
        <v>62</v>
      </c>
      <c r="I5600" t="s">
        <v>67</v>
      </c>
      <c r="J5600">
        <v>1.2730095574134601E-3</v>
      </c>
      <c r="K5600">
        <f t="shared" si="99"/>
        <v>4</v>
      </c>
    </row>
    <row r="5601" spans="1:11" x14ac:dyDescent="0.2">
      <c r="A5601">
        <v>6</v>
      </c>
      <c r="B5601" t="s">
        <v>79</v>
      </c>
      <c r="C5601" t="s">
        <v>63</v>
      </c>
      <c r="D5601" t="s">
        <v>74</v>
      </c>
      <c r="E5601" t="s">
        <v>64</v>
      </c>
      <c r="F5601" t="s">
        <v>60</v>
      </c>
      <c r="G5601" t="s">
        <v>76</v>
      </c>
      <c r="H5601" t="s">
        <v>62</v>
      </c>
      <c r="I5601" t="s">
        <v>67</v>
      </c>
      <c r="J5601">
        <v>1.0303972695656599E-3</v>
      </c>
      <c r="K5601">
        <f t="shared" si="99"/>
        <v>4</v>
      </c>
    </row>
    <row r="5602" spans="1:11" x14ac:dyDescent="0.2">
      <c r="A5602">
        <v>7</v>
      </c>
      <c r="B5602" t="s">
        <v>79</v>
      </c>
      <c r="C5602" t="s">
        <v>63</v>
      </c>
      <c r="D5602" t="s">
        <v>74</v>
      </c>
      <c r="E5602" t="s">
        <v>64</v>
      </c>
      <c r="F5602" t="s">
        <v>60</v>
      </c>
      <c r="G5602" t="s">
        <v>76</v>
      </c>
      <c r="H5602" t="s">
        <v>62</v>
      </c>
      <c r="I5602" t="s">
        <v>67</v>
      </c>
      <c r="J5602">
        <v>1.2436948344185499E-3</v>
      </c>
      <c r="K5602">
        <f t="shared" si="99"/>
        <v>4</v>
      </c>
    </row>
    <row r="5603" spans="1:11" x14ac:dyDescent="0.2">
      <c r="A5603">
        <v>8</v>
      </c>
      <c r="B5603" t="s">
        <v>79</v>
      </c>
      <c r="C5603" t="s">
        <v>63</v>
      </c>
      <c r="D5603" t="s">
        <v>74</v>
      </c>
      <c r="E5603" t="s">
        <v>64</v>
      </c>
      <c r="F5603" t="s">
        <v>60</v>
      </c>
      <c r="G5603" t="s">
        <v>76</v>
      </c>
      <c r="H5603" t="s">
        <v>62</v>
      </c>
      <c r="I5603" t="s">
        <v>67</v>
      </c>
      <c r="J5603">
        <v>1.90424155621958E-3</v>
      </c>
      <c r="K5603">
        <f t="shared" si="99"/>
        <v>4</v>
      </c>
    </row>
    <row r="5604" spans="1:11" x14ac:dyDescent="0.2">
      <c r="A5604">
        <v>9</v>
      </c>
      <c r="B5604" t="s">
        <v>79</v>
      </c>
      <c r="C5604" t="s">
        <v>63</v>
      </c>
      <c r="D5604" t="s">
        <v>74</v>
      </c>
      <c r="E5604" t="s">
        <v>64</v>
      </c>
      <c r="F5604" t="s">
        <v>60</v>
      </c>
      <c r="G5604" t="s">
        <v>76</v>
      </c>
      <c r="H5604" t="s">
        <v>62</v>
      </c>
      <c r="I5604" t="s">
        <v>67</v>
      </c>
      <c r="J5604">
        <v>3.24268019551601E-3</v>
      </c>
      <c r="K5604">
        <f t="shared" si="99"/>
        <v>4</v>
      </c>
    </row>
    <row r="5605" spans="1:11" x14ac:dyDescent="0.2">
      <c r="A5605">
        <v>10</v>
      </c>
      <c r="B5605" t="s">
        <v>79</v>
      </c>
      <c r="C5605" t="s">
        <v>63</v>
      </c>
      <c r="D5605" t="s">
        <v>74</v>
      </c>
      <c r="E5605" t="s">
        <v>64</v>
      </c>
      <c r="F5605" t="s">
        <v>60</v>
      </c>
      <c r="G5605" t="s">
        <v>76</v>
      </c>
      <c r="H5605" t="s">
        <v>62</v>
      </c>
      <c r="I5605" t="s">
        <v>67</v>
      </c>
      <c r="J5605">
        <v>5.4185896133416298E-3</v>
      </c>
      <c r="K5605">
        <f t="shared" si="99"/>
        <v>4</v>
      </c>
    </row>
    <row r="5606" spans="1:11" x14ac:dyDescent="0.2">
      <c r="A5606">
        <v>11</v>
      </c>
      <c r="B5606" t="s">
        <v>79</v>
      </c>
      <c r="C5606" t="s">
        <v>63</v>
      </c>
      <c r="D5606" t="s">
        <v>74</v>
      </c>
      <c r="E5606" t="s">
        <v>64</v>
      </c>
      <c r="F5606" t="s">
        <v>60</v>
      </c>
      <c r="G5606" t="s">
        <v>76</v>
      </c>
      <c r="H5606" t="s">
        <v>62</v>
      </c>
      <c r="I5606" t="s">
        <v>67</v>
      </c>
      <c r="J5606">
        <v>9.4414777934892294E-3</v>
      </c>
      <c r="K5606">
        <f t="shared" si="99"/>
        <v>4</v>
      </c>
    </row>
    <row r="5607" spans="1:11" x14ac:dyDescent="0.2">
      <c r="A5607">
        <v>12</v>
      </c>
      <c r="B5607" t="s">
        <v>79</v>
      </c>
      <c r="C5607" t="s">
        <v>63</v>
      </c>
      <c r="D5607" t="s">
        <v>74</v>
      </c>
      <c r="E5607" t="s">
        <v>64</v>
      </c>
      <c r="F5607" t="s">
        <v>60</v>
      </c>
      <c r="G5607" t="s">
        <v>76</v>
      </c>
      <c r="H5607" t="s">
        <v>62</v>
      </c>
      <c r="I5607" t="s">
        <v>67</v>
      </c>
      <c r="J5607">
        <v>1.5640033699119E-2</v>
      </c>
      <c r="K5607">
        <f t="shared" si="99"/>
        <v>4</v>
      </c>
    </row>
    <row r="5608" spans="1:11" x14ac:dyDescent="0.2">
      <c r="A5608">
        <v>13</v>
      </c>
      <c r="B5608" t="s">
        <v>79</v>
      </c>
      <c r="C5608" t="s">
        <v>63</v>
      </c>
      <c r="D5608" t="s">
        <v>74</v>
      </c>
      <c r="E5608" t="s">
        <v>64</v>
      </c>
      <c r="F5608" t="s">
        <v>60</v>
      </c>
      <c r="G5608" t="s">
        <v>76</v>
      </c>
      <c r="H5608" t="s">
        <v>62</v>
      </c>
      <c r="I5608" t="s">
        <v>67</v>
      </c>
      <c r="J5608">
        <v>2.4326659322686399E-2</v>
      </c>
      <c r="K5608">
        <f t="shared" si="99"/>
        <v>4</v>
      </c>
    </row>
    <row r="5609" spans="1:11" x14ac:dyDescent="0.2">
      <c r="A5609">
        <v>14</v>
      </c>
      <c r="B5609" t="s">
        <v>79</v>
      </c>
      <c r="C5609" t="s">
        <v>63</v>
      </c>
      <c r="D5609" t="s">
        <v>74</v>
      </c>
      <c r="E5609" t="s">
        <v>64</v>
      </c>
      <c r="F5609" t="s">
        <v>60</v>
      </c>
      <c r="G5609" t="s">
        <v>76</v>
      </c>
      <c r="H5609" t="s">
        <v>62</v>
      </c>
      <c r="I5609" t="s">
        <v>67</v>
      </c>
      <c r="J5609">
        <v>3.3249324153345E-2</v>
      </c>
      <c r="K5609">
        <f t="shared" si="99"/>
        <v>4</v>
      </c>
    </row>
    <row r="5610" spans="1:11" x14ac:dyDescent="0.2">
      <c r="A5610">
        <v>15</v>
      </c>
      <c r="B5610" t="s">
        <v>79</v>
      </c>
      <c r="C5610" t="s">
        <v>63</v>
      </c>
      <c r="D5610" t="s">
        <v>74</v>
      </c>
      <c r="E5610" t="s">
        <v>64</v>
      </c>
      <c r="F5610" t="s">
        <v>60</v>
      </c>
      <c r="G5610" t="s">
        <v>76</v>
      </c>
      <c r="H5610" t="s">
        <v>62</v>
      </c>
      <c r="I5610" t="s">
        <v>67</v>
      </c>
      <c r="J5610">
        <v>4.4171837405818301E-2</v>
      </c>
      <c r="K5610">
        <f t="shared" si="99"/>
        <v>4</v>
      </c>
    </row>
    <row r="5611" spans="1:11" x14ac:dyDescent="0.2">
      <c r="A5611">
        <v>16</v>
      </c>
      <c r="B5611" t="s">
        <v>79</v>
      </c>
      <c r="C5611" t="s">
        <v>63</v>
      </c>
      <c r="D5611" t="s">
        <v>74</v>
      </c>
      <c r="E5611" t="s">
        <v>64</v>
      </c>
      <c r="F5611" t="s">
        <v>60</v>
      </c>
      <c r="G5611" t="s">
        <v>76</v>
      </c>
      <c r="H5611" t="s">
        <v>62</v>
      </c>
      <c r="I5611" t="s">
        <v>67</v>
      </c>
      <c r="J5611">
        <v>5.8903745045845897E-2</v>
      </c>
      <c r="K5611">
        <f t="shared" si="99"/>
        <v>4</v>
      </c>
    </row>
    <row r="5612" spans="1:11" x14ac:dyDescent="0.2">
      <c r="A5612">
        <v>17</v>
      </c>
      <c r="B5612" t="s">
        <v>79</v>
      </c>
      <c r="C5612" t="s">
        <v>63</v>
      </c>
      <c r="D5612" t="s">
        <v>74</v>
      </c>
      <c r="E5612" t="s">
        <v>64</v>
      </c>
      <c r="F5612" t="s">
        <v>60</v>
      </c>
      <c r="G5612" t="s">
        <v>76</v>
      </c>
      <c r="H5612" t="s">
        <v>62</v>
      </c>
      <c r="I5612" t="s">
        <v>67</v>
      </c>
      <c r="J5612">
        <v>7.5493237773160596E-2</v>
      </c>
      <c r="K5612">
        <f t="shared" si="99"/>
        <v>4</v>
      </c>
    </row>
    <row r="5613" spans="1:11" x14ac:dyDescent="0.2">
      <c r="A5613">
        <v>18</v>
      </c>
      <c r="B5613" t="s">
        <v>79</v>
      </c>
      <c r="C5613" t="s">
        <v>63</v>
      </c>
      <c r="D5613" t="s">
        <v>74</v>
      </c>
      <c r="E5613" t="s">
        <v>64</v>
      </c>
      <c r="F5613" t="s">
        <v>60</v>
      </c>
      <c r="G5613" t="s">
        <v>76</v>
      </c>
      <c r="H5613" t="s">
        <v>62</v>
      </c>
      <c r="I5613" t="s">
        <v>67</v>
      </c>
      <c r="J5613">
        <v>9.0430974670242498E-2</v>
      </c>
      <c r="K5613">
        <f t="shared" si="99"/>
        <v>4</v>
      </c>
    </row>
    <row r="5614" spans="1:11" x14ac:dyDescent="0.2">
      <c r="A5614">
        <v>19</v>
      </c>
      <c r="B5614" t="s">
        <v>79</v>
      </c>
      <c r="C5614" t="s">
        <v>63</v>
      </c>
      <c r="D5614" t="s">
        <v>74</v>
      </c>
      <c r="E5614" t="s">
        <v>64</v>
      </c>
      <c r="F5614" t="s">
        <v>60</v>
      </c>
      <c r="G5614" t="s">
        <v>76</v>
      </c>
      <c r="H5614" t="s">
        <v>62</v>
      </c>
      <c r="I5614" t="s">
        <v>67</v>
      </c>
      <c r="J5614">
        <v>0.10429798572150401</v>
      </c>
      <c r="K5614">
        <f t="shared" si="99"/>
        <v>4</v>
      </c>
    </row>
    <row r="5615" spans="1:11" x14ac:dyDescent="0.2">
      <c r="A5615">
        <v>20</v>
      </c>
      <c r="B5615" t="s">
        <v>79</v>
      </c>
      <c r="C5615" t="s">
        <v>63</v>
      </c>
      <c r="D5615" t="s">
        <v>74</v>
      </c>
      <c r="E5615" t="s">
        <v>64</v>
      </c>
      <c r="F5615" t="s">
        <v>60</v>
      </c>
      <c r="G5615" t="s">
        <v>76</v>
      </c>
      <c r="H5615" t="s">
        <v>62</v>
      </c>
      <c r="I5615" t="s">
        <v>67</v>
      </c>
      <c r="J5615">
        <v>0.110323253827301</v>
      </c>
      <c r="K5615">
        <f t="shared" si="99"/>
        <v>4</v>
      </c>
    </row>
    <row r="5616" spans="1:11" x14ac:dyDescent="0.2">
      <c r="A5616">
        <v>21</v>
      </c>
      <c r="B5616" t="s">
        <v>79</v>
      </c>
      <c r="C5616" t="s">
        <v>63</v>
      </c>
      <c r="D5616" t="s">
        <v>74</v>
      </c>
      <c r="E5616" t="s">
        <v>64</v>
      </c>
      <c r="F5616" t="s">
        <v>60</v>
      </c>
      <c r="G5616" t="s">
        <v>76</v>
      </c>
      <c r="H5616" t="s">
        <v>62</v>
      </c>
      <c r="I5616" t="s">
        <v>67</v>
      </c>
      <c r="J5616">
        <v>0.111717407168303</v>
      </c>
      <c r="K5616">
        <f t="shared" si="99"/>
        <v>4</v>
      </c>
    </row>
    <row r="5617" spans="1:11" x14ac:dyDescent="0.2">
      <c r="A5617">
        <v>22</v>
      </c>
      <c r="B5617" t="s">
        <v>79</v>
      </c>
      <c r="C5617" t="s">
        <v>63</v>
      </c>
      <c r="D5617" t="s">
        <v>74</v>
      </c>
      <c r="E5617" t="s">
        <v>64</v>
      </c>
      <c r="F5617" t="s">
        <v>60</v>
      </c>
      <c r="G5617" t="s">
        <v>76</v>
      </c>
      <c r="H5617" t="s">
        <v>62</v>
      </c>
      <c r="I5617" t="s">
        <v>67</v>
      </c>
      <c r="J5617">
        <v>0.10248485637110399</v>
      </c>
      <c r="K5617">
        <f t="shared" si="99"/>
        <v>4</v>
      </c>
    </row>
    <row r="5618" spans="1:11" x14ac:dyDescent="0.2">
      <c r="A5618">
        <v>23</v>
      </c>
      <c r="B5618" t="s">
        <v>79</v>
      </c>
      <c r="C5618" t="s">
        <v>63</v>
      </c>
      <c r="D5618" t="s">
        <v>74</v>
      </c>
      <c r="E5618" t="s">
        <v>64</v>
      </c>
      <c r="F5618" t="s">
        <v>60</v>
      </c>
      <c r="G5618" t="s">
        <v>76</v>
      </c>
      <c r="H5618" t="s">
        <v>62</v>
      </c>
      <c r="I5618" t="s">
        <v>67</v>
      </c>
      <c r="J5618">
        <v>8.4404565108116295E-2</v>
      </c>
      <c r="K5618">
        <f t="shared" si="99"/>
        <v>4</v>
      </c>
    </row>
    <row r="5619" spans="1:11" x14ac:dyDescent="0.2">
      <c r="A5619">
        <v>24</v>
      </c>
      <c r="B5619" t="s">
        <v>79</v>
      </c>
      <c r="C5619" t="s">
        <v>63</v>
      </c>
      <c r="D5619" t="s">
        <v>74</v>
      </c>
      <c r="E5619" t="s">
        <v>64</v>
      </c>
      <c r="F5619" t="s">
        <v>60</v>
      </c>
      <c r="G5619" t="s">
        <v>76</v>
      </c>
      <c r="H5619" t="s">
        <v>62</v>
      </c>
      <c r="I5619" t="s">
        <v>67</v>
      </c>
      <c r="J5619">
        <v>6.3681053208234695E-2</v>
      </c>
      <c r="K5619">
        <f t="shared" si="99"/>
        <v>4</v>
      </c>
    </row>
    <row r="5620" spans="1:11" x14ac:dyDescent="0.2">
      <c r="A5620">
        <v>1</v>
      </c>
      <c r="B5620" t="s">
        <v>79</v>
      </c>
      <c r="C5620" t="s">
        <v>57</v>
      </c>
      <c r="D5620" t="s">
        <v>74</v>
      </c>
      <c r="E5620" t="s">
        <v>64</v>
      </c>
      <c r="F5620" t="s">
        <v>65</v>
      </c>
      <c r="G5620" t="s">
        <v>76</v>
      </c>
      <c r="H5620" t="s">
        <v>62</v>
      </c>
      <c r="I5620" t="s">
        <v>67</v>
      </c>
      <c r="J5620">
        <v>2.4483343989131299E-2</v>
      </c>
      <c r="K5620">
        <f t="shared" si="99"/>
        <v>4</v>
      </c>
    </row>
    <row r="5621" spans="1:11" x14ac:dyDescent="0.2">
      <c r="A5621">
        <v>2</v>
      </c>
      <c r="B5621" t="s">
        <v>79</v>
      </c>
      <c r="C5621" t="s">
        <v>57</v>
      </c>
      <c r="D5621" t="s">
        <v>74</v>
      </c>
      <c r="E5621" t="s">
        <v>64</v>
      </c>
      <c r="F5621" t="s">
        <v>65</v>
      </c>
      <c r="G5621" t="s">
        <v>76</v>
      </c>
      <c r="H5621" t="s">
        <v>62</v>
      </c>
      <c r="I5621" t="s">
        <v>67</v>
      </c>
      <c r="J5621">
        <v>5.3203096299674199E-3</v>
      </c>
      <c r="K5621">
        <f t="shared" si="99"/>
        <v>4</v>
      </c>
    </row>
    <row r="5622" spans="1:11" x14ac:dyDescent="0.2">
      <c r="A5622">
        <v>3</v>
      </c>
      <c r="B5622" t="s">
        <v>79</v>
      </c>
      <c r="C5622" t="s">
        <v>57</v>
      </c>
      <c r="D5622" t="s">
        <v>74</v>
      </c>
      <c r="E5622" t="s">
        <v>64</v>
      </c>
      <c r="F5622" t="s">
        <v>65</v>
      </c>
      <c r="G5622" t="s">
        <v>76</v>
      </c>
      <c r="H5622" t="s">
        <v>62</v>
      </c>
      <c r="I5622" t="s">
        <v>67</v>
      </c>
      <c r="J5622">
        <v>2.3117539528883101E-3</v>
      </c>
      <c r="K5622">
        <f t="shared" si="99"/>
        <v>4</v>
      </c>
    </row>
    <row r="5623" spans="1:11" x14ac:dyDescent="0.2">
      <c r="A5623">
        <v>4</v>
      </c>
      <c r="B5623" t="s">
        <v>79</v>
      </c>
      <c r="C5623" t="s">
        <v>57</v>
      </c>
      <c r="D5623" t="s">
        <v>74</v>
      </c>
      <c r="E5623" t="s">
        <v>64</v>
      </c>
      <c r="F5623" t="s">
        <v>65</v>
      </c>
      <c r="G5623" t="s">
        <v>76</v>
      </c>
      <c r="H5623" t="s">
        <v>62</v>
      </c>
      <c r="I5623" t="s">
        <v>67</v>
      </c>
      <c r="J5623">
        <v>2.0511115858974599E-3</v>
      </c>
      <c r="K5623">
        <f t="shared" si="99"/>
        <v>4</v>
      </c>
    </row>
    <row r="5624" spans="1:11" x14ac:dyDescent="0.2">
      <c r="A5624">
        <v>5</v>
      </c>
      <c r="B5624" t="s">
        <v>79</v>
      </c>
      <c r="C5624" t="s">
        <v>57</v>
      </c>
      <c r="D5624" t="s">
        <v>74</v>
      </c>
      <c r="E5624" t="s">
        <v>64</v>
      </c>
      <c r="F5624" t="s">
        <v>65</v>
      </c>
      <c r="G5624" t="s">
        <v>76</v>
      </c>
      <c r="H5624" t="s">
        <v>62</v>
      </c>
      <c r="I5624" t="s">
        <v>67</v>
      </c>
      <c r="J5624">
        <v>2.0647586181681099E-3</v>
      </c>
      <c r="K5624">
        <f t="shared" si="99"/>
        <v>4</v>
      </c>
    </row>
    <row r="5625" spans="1:11" x14ac:dyDescent="0.2">
      <c r="A5625">
        <v>6</v>
      </c>
      <c r="B5625" t="s">
        <v>79</v>
      </c>
      <c r="C5625" t="s">
        <v>57</v>
      </c>
      <c r="D5625" t="s">
        <v>74</v>
      </c>
      <c r="E5625" t="s">
        <v>64</v>
      </c>
      <c r="F5625" t="s">
        <v>65</v>
      </c>
      <c r="G5625" t="s">
        <v>76</v>
      </c>
      <c r="H5625" t="s">
        <v>62</v>
      </c>
      <c r="I5625" t="s">
        <v>67</v>
      </c>
      <c r="J5625">
        <v>2.6174060528267001E-3</v>
      </c>
      <c r="K5625">
        <f t="shared" si="99"/>
        <v>4</v>
      </c>
    </row>
    <row r="5626" spans="1:11" x14ac:dyDescent="0.2">
      <c r="A5626">
        <v>7</v>
      </c>
      <c r="B5626" t="s">
        <v>79</v>
      </c>
      <c r="C5626" t="s">
        <v>57</v>
      </c>
      <c r="D5626" t="s">
        <v>74</v>
      </c>
      <c r="E5626" t="s">
        <v>64</v>
      </c>
      <c r="F5626" t="s">
        <v>65</v>
      </c>
      <c r="G5626" t="s">
        <v>76</v>
      </c>
      <c r="H5626" t="s">
        <v>62</v>
      </c>
      <c r="I5626" t="s">
        <v>67</v>
      </c>
      <c r="J5626">
        <v>3.7395032259755802E-3</v>
      </c>
      <c r="K5626">
        <f t="shared" si="99"/>
        <v>4</v>
      </c>
    </row>
    <row r="5627" spans="1:11" x14ac:dyDescent="0.2">
      <c r="A5627">
        <v>8</v>
      </c>
      <c r="B5627" t="s">
        <v>79</v>
      </c>
      <c r="C5627" t="s">
        <v>57</v>
      </c>
      <c r="D5627" t="s">
        <v>74</v>
      </c>
      <c r="E5627" t="s">
        <v>64</v>
      </c>
      <c r="F5627" t="s">
        <v>65</v>
      </c>
      <c r="G5627" t="s">
        <v>76</v>
      </c>
      <c r="H5627" t="s">
        <v>62</v>
      </c>
      <c r="I5627" t="s">
        <v>67</v>
      </c>
      <c r="J5627">
        <v>5.8815906193213103E-3</v>
      </c>
      <c r="K5627">
        <f t="shared" si="99"/>
        <v>4</v>
      </c>
    </row>
    <row r="5628" spans="1:11" x14ac:dyDescent="0.2">
      <c r="A5628">
        <v>9</v>
      </c>
      <c r="B5628" t="s">
        <v>79</v>
      </c>
      <c r="C5628" t="s">
        <v>57</v>
      </c>
      <c r="D5628" t="s">
        <v>74</v>
      </c>
      <c r="E5628" t="s">
        <v>64</v>
      </c>
      <c r="F5628" t="s">
        <v>65</v>
      </c>
      <c r="G5628" t="s">
        <v>76</v>
      </c>
      <c r="H5628" t="s">
        <v>62</v>
      </c>
      <c r="I5628" t="s">
        <v>67</v>
      </c>
      <c r="J5628">
        <v>8.0010831977524403E-3</v>
      </c>
      <c r="K5628">
        <f t="shared" si="99"/>
        <v>4</v>
      </c>
    </row>
    <row r="5629" spans="1:11" x14ac:dyDescent="0.2">
      <c r="A5629">
        <v>10</v>
      </c>
      <c r="B5629" t="s">
        <v>79</v>
      </c>
      <c r="C5629" t="s">
        <v>57</v>
      </c>
      <c r="D5629" t="s">
        <v>74</v>
      </c>
      <c r="E5629" t="s">
        <v>64</v>
      </c>
      <c r="F5629" t="s">
        <v>65</v>
      </c>
      <c r="G5629" t="s">
        <v>76</v>
      </c>
      <c r="H5629" t="s">
        <v>62</v>
      </c>
      <c r="I5629" t="s">
        <v>67</v>
      </c>
      <c r="J5629">
        <v>9.6637839935004698E-3</v>
      </c>
      <c r="K5629">
        <f t="shared" si="99"/>
        <v>4</v>
      </c>
    </row>
    <row r="5630" spans="1:11" x14ac:dyDescent="0.2">
      <c r="A5630">
        <v>11</v>
      </c>
      <c r="B5630" t="s">
        <v>79</v>
      </c>
      <c r="C5630" t="s">
        <v>57</v>
      </c>
      <c r="D5630" t="s">
        <v>74</v>
      </c>
      <c r="E5630" t="s">
        <v>64</v>
      </c>
      <c r="F5630" t="s">
        <v>65</v>
      </c>
      <c r="G5630" t="s">
        <v>76</v>
      </c>
      <c r="H5630" t="s">
        <v>62</v>
      </c>
      <c r="I5630" t="s">
        <v>67</v>
      </c>
      <c r="J5630">
        <v>1.31237645982134E-2</v>
      </c>
      <c r="K5630">
        <f t="shared" si="99"/>
        <v>4</v>
      </c>
    </row>
    <row r="5631" spans="1:11" x14ac:dyDescent="0.2">
      <c r="A5631">
        <v>12</v>
      </c>
      <c r="B5631" t="s">
        <v>79</v>
      </c>
      <c r="C5631" t="s">
        <v>57</v>
      </c>
      <c r="D5631" t="s">
        <v>74</v>
      </c>
      <c r="E5631" t="s">
        <v>64</v>
      </c>
      <c r="F5631" t="s">
        <v>65</v>
      </c>
      <c r="G5631" t="s">
        <v>76</v>
      </c>
      <c r="H5631" t="s">
        <v>62</v>
      </c>
      <c r="I5631" t="s">
        <v>67</v>
      </c>
      <c r="J5631">
        <v>1.78265655172886E-2</v>
      </c>
      <c r="K5631">
        <f t="shared" si="99"/>
        <v>4</v>
      </c>
    </row>
    <row r="5632" spans="1:11" x14ac:dyDescent="0.2">
      <c r="A5632">
        <v>13</v>
      </c>
      <c r="B5632" t="s">
        <v>79</v>
      </c>
      <c r="C5632" t="s">
        <v>57</v>
      </c>
      <c r="D5632" t="s">
        <v>74</v>
      </c>
      <c r="E5632" t="s">
        <v>64</v>
      </c>
      <c r="F5632" t="s">
        <v>65</v>
      </c>
      <c r="G5632" t="s">
        <v>76</v>
      </c>
      <c r="H5632" t="s">
        <v>62</v>
      </c>
      <c r="I5632" t="s">
        <v>67</v>
      </c>
      <c r="J5632">
        <v>2.4473670076437599E-2</v>
      </c>
      <c r="K5632">
        <f t="shared" si="99"/>
        <v>4</v>
      </c>
    </row>
    <row r="5633" spans="1:11" x14ac:dyDescent="0.2">
      <c r="A5633">
        <v>14</v>
      </c>
      <c r="B5633" t="s">
        <v>79</v>
      </c>
      <c r="C5633" t="s">
        <v>57</v>
      </c>
      <c r="D5633" t="s">
        <v>74</v>
      </c>
      <c r="E5633" t="s">
        <v>64</v>
      </c>
      <c r="F5633" t="s">
        <v>65</v>
      </c>
      <c r="G5633" t="s">
        <v>76</v>
      </c>
      <c r="H5633" t="s">
        <v>62</v>
      </c>
      <c r="I5633" t="s">
        <v>67</v>
      </c>
      <c r="J5633">
        <v>3.2718705373902299E-2</v>
      </c>
      <c r="K5633">
        <f t="shared" si="99"/>
        <v>4</v>
      </c>
    </row>
    <row r="5634" spans="1:11" x14ac:dyDescent="0.2">
      <c r="A5634">
        <v>15</v>
      </c>
      <c r="B5634" t="s">
        <v>79</v>
      </c>
      <c r="C5634" t="s">
        <v>57</v>
      </c>
      <c r="D5634" t="s">
        <v>74</v>
      </c>
      <c r="E5634" t="s">
        <v>64</v>
      </c>
      <c r="F5634" t="s">
        <v>65</v>
      </c>
      <c r="G5634" t="s">
        <v>76</v>
      </c>
      <c r="H5634" t="s">
        <v>62</v>
      </c>
      <c r="I5634" t="s">
        <v>67</v>
      </c>
      <c r="J5634">
        <v>4.3200816931316798E-2</v>
      </c>
      <c r="K5634">
        <f t="shared" si="99"/>
        <v>4</v>
      </c>
    </row>
    <row r="5635" spans="1:11" x14ac:dyDescent="0.2">
      <c r="A5635">
        <v>16</v>
      </c>
      <c r="B5635" t="s">
        <v>79</v>
      </c>
      <c r="C5635" t="s">
        <v>57</v>
      </c>
      <c r="D5635" t="s">
        <v>74</v>
      </c>
      <c r="E5635" t="s">
        <v>64</v>
      </c>
      <c r="F5635" t="s">
        <v>65</v>
      </c>
      <c r="G5635" t="s">
        <v>76</v>
      </c>
      <c r="H5635" t="s">
        <v>62</v>
      </c>
      <c r="I5635" t="s">
        <v>67</v>
      </c>
      <c r="J5635">
        <v>6.2763313925494696E-2</v>
      </c>
      <c r="K5635">
        <f t="shared" si="99"/>
        <v>4</v>
      </c>
    </row>
    <row r="5636" spans="1:11" x14ac:dyDescent="0.2">
      <c r="A5636">
        <v>17</v>
      </c>
      <c r="B5636" t="s">
        <v>79</v>
      </c>
      <c r="C5636" t="s">
        <v>57</v>
      </c>
      <c r="D5636" t="s">
        <v>74</v>
      </c>
      <c r="E5636" t="s">
        <v>64</v>
      </c>
      <c r="F5636" t="s">
        <v>65</v>
      </c>
      <c r="G5636" t="s">
        <v>76</v>
      </c>
      <c r="H5636" t="s">
        <v>62</v>
      </c>
      <c r="I5636" t="s">
        <v>67</v>
      </c>
      <c r="J5636">
        <v>8.9844841285483104E-2</v>
      </c>
      <c r="K5636">
        <f t="shared" ref="K5636:K5699" si="100">MONTH(1&amp;B5636)</f>
        <v>4</v>
      </c>
    </row>
    <row r="5637" spans="1:11" x14ac:dyDescent="0.2">
      <c r="A5637">
        <v>18</v>
      </c>
      <c r="B5637" t="s">
        <v>79</v>
      </c>
      <c r="C5637" t="s">
        <v>57</v>
      </c>
      <c r="D5637" t="s">
        <v>74</v>
      </c>
      <c r="E5637" t="s">
        <v>64</v>
      </c>
      <c r="F5637" t="s">
        <v>65</v>
      </c>
      <c r="G5637" t="s">
        <v>76</v>
      </c>
      <c r="H5637" t="s">
        <v>62</v>
      </c>
      <c r="I5637" t="s">
        <v>67</v>
      </c>
      <c r="J5637">
        <v>0.114984827430478</v>
      </c>
      <c r="K5637">
        <f t="shared" si="100"/>
        <v>4</v>
      </c>
    </row>
    <row r="5638" spans="1:11" x14ac:dyDescent="0.2">
      <c r="A5638">
        <v>19</v>
      </c>
      <c r="B5638" t="s">
        <v>79</v>
      </c>
      <c r="C5638" t="s">
        <v>57</v>
      </c>
      <c r="D5638" t="s">
        <v>74</v>
      </c>
      <c r="E5638" t="s">
        <v>64</v>
      </c>
      <c r="F5638" t="s">
        <v>65</v>
      </c>
      <c r="G5638" t="s">
        <v>76</v>
      </c>
      <c r="H5638" t="s">
        <v>62</v>
      </c>
      <c r="I5638" t="s">
        <v>67</v>
      </c>
      <c r="J5638">
        <v>0.123916397396829</v>
      </c>
      <c r="K5638">
        <f t="shared" si="100"/>
        <v>4</v>
      </c>
    </row>
    <row r="5639" spans="1:11" x14ac:dyDescent="0.2">
      <c r="A5639">
        <v>20</v>
      </c>
      <c r="B5639" t="s">
        <v>79</v>
      </c>
      <c r="C5639" t="s">
        <v>57</v>
      </c>
      <c r="D5639" t="s">
        <v>74</v>
      </c>
      <c r="E5639" t="s">
        <v>64</v>
      </c>
      <c r="F5639" t="s">
        <v>65</v>
      </c>
      <c r="G5639" t="s">
        <v>76</v>
      </c>
      <c r="H5639" t="s">
        <v>62</v>
      </c>
      <c r="I5639" t="s">
        <v>67</v>
      </c>
      <c r="J5639">
        <v>0.115711988220496</v>
      </c>
      <c r="K5639">
        <f t="shared" si="100"/>
        <v>4</v>
      </c>
    </row>
    <row r="5640" spans="1:11" x14ac:dyDescent="0.2">
      <c r="A5640">
        <v>21</v>
      </c>
      <c r="B5640" t="s">
        <v>79</v>
      </c>
      <c r="C5640" t="s">
        <v>57</v>
      </c>
      <c r="D5640" t="s">
        <v>74</v>
      </c>
      <c r="E5640" t="s">
        <v>64</v>
      </c>
      <c r="F5640" t="s">
        <v>65</v>
      </c>
      <c r="G5640" t="s">
        <v>76</v>
      </c>
      <c r="H5640" t="s">
        <v>62</v>
      </c>
      <c r="I5640" t="s">
        <v>67</v>
      </c>
      <c r="J5640">
        <v>0.104282742429212</v>
      </c>
      <c r="K5640">
        <f t="shared" si="100"/>
        <v>4</v>
      </c>
    </row>
    <row r="5641" spans="1:11" x14ac:dyDescent="0.2">
      <c r="A5641">
        <v>22</v>
      </c>
      <c r="B5641" t="s">
        <v>79</v>
      </c>
      <c r="C5641" t="s">
        <v>57</v>
      </c>
      <c r="D5641" t="s">
        <v>74</v>
      </c>
      <c r="E5641" t="s">
        <v>64</v>
      </c>
      <c r="F5641" t="s">
        <v>65</v>
      </c>
      <c r="G5641" t="s">
        <v>76</v>
      </c>
      <c r="H5641" t="s">
        <v>62</v>
      </c>
      <c r="I5641" t="s">
        <v>67</v>
      </c>
      <c r="J5641">
        <v>8.6679445488696397E-2</v>
      </c>
      <c r="K5641">
        <f t="shared" si="100"/>
        <v>4</v>
      </c>
    </row>
    <row r="5642" spans="1:11" x14ac:dyDescent="0.2">
      <c r="A5642">
        <v>23</v>
      </c>
      <c r="B5642" t="s">
        <v>79</v>
      </c>
      <c r="C5642" t="s">
        <v>57</v>
      </c>
      <c r="D5642" t="s">
        <v>74</v>
      </c>
      <c r="E5642" t="s">
        <v>64</v>
      </c>
      <c r="F5642" t="s">
        <v>65</v>
      </c>
      <c r="G5642" t="s">
        <v>76</v>
      </c>
      <c r="H5642" t="s">
        <v>62</v>
      </c>
      <c r="I5642" t="s">
        <v>67</v>
      </c>
      <c r="J5642">
        <v>6.2107582002194198E-2</v>
      </c>
      <c r="K5642">
        <f t="shared" si="100"/>
        <v>4</v>
      </c>
    </row>
    <row r="5643" spans="1:11" x14ac:dyDescent="0.2">
      <c r="A5643">
        <v>24</v>
      </c>
      <c r="B5643" t="s">
        <v>79</v>
      </c>
      <c r="C5643" t="s">
        <v>57</v>
      </c>
      <c r="D5643" t="s">
        <v>74</v>
      </c>
      <c r="E5643" t="s">
        <v>64</v>
      </c>
      <c r="F5643" t="s">
        <v>65</v>
      </c>
      <c r="G5643" t="s">
        <v>76</v>
      </c>
      <c r="H5643" t="s">
        <v>62</v>
      </c>
      <c r="I5643" t="s">
        <v>67</v>
      </c>
      <c r="J5643">
        <v>4.2230694458527E-2</v>
      </c>
      <c r="K5643">
        <f t="shared" si="100"/>
        <v>4</v>
      </c>
    </row>
    <row r="5644" spans="1:11" x14ac:dyDescent="0.2">
      <c r="A5644">
        <v>1</v>
      </c>
      <c r="B5644" t="s">
        <v>79</v>
      </c>
      <c r="C5644" t="s">
        <v>63</v>
      </c>
      <c r="D5644" t="s">
        <v>74</v>
      </c>
      <c r="E5644" t="s">
        <v>64</v>
      </c>
      <c r="F5644" t="s">
        <v>65</v>
      </c>
      <c r="G5644" t="s">
        <v>76</v>
      </c>
      <c r="H5644" t="s">
        <v>62</v>
      </c>
      <c r="I5644" t="s">
        <v>67</v>
      </c>
      <c r="J5644">
        <v>3.5646310522078603E-2</v>
      </c>
      <c r="K5644">
        <f t="shared" si="100"/>
        <v>4</v>
      </c>
    </row>
    <row r="5645" spans="1:11" x14ac:dyDescent="0.2">
      <c r="A5645">
        <v>2</v>
      </c>
      <c r="B5645" t="s">
        <v>79</v>
      </c>
      <c r="C5645" t="s">
        <v>63</v>
      </c>
      <c r="D5645" t="s">
        <v>74</v>
      </c>
      <c r="E5645" t="s">
        <v>64</v>
      </c>
      <c r="F5645" t="s">
        <v>65</v>
      </c>
      <c r="G5645" t="s">
        <v>76</v>
      </c>
      <c r="H5645" t="s">
        <v>62</v>
      </c>
      <c r="I5645" t="s">
        <v>67</v>
      </c>
      <c r="J5645">
        <v>9.6593554541363098E-3</v>
      </c>
      <c r="K5645">
        <f t="shared" si="100"/>
        <v>4</v>
      </c>
    </row>
    <row r="5646" spans="1:11" x14ac:dyDescent="0.2">
      <c r="A5646">
        <v>3</v>
      </c>
      <c r="B5646" t="s">
        <v>79</v>
      </c>
      <c r="C5646" t="s">
        <v>63</v>
      </c>
      <c r="D5646" t="s">
        <v>74</v>
      </c>
      <c r="E5646" t="s">
        <v>64</v>
      </c>
      <c r="F5646" t="s">
        <v>65</v>
      </c>
      <c r="G5646" t="s">
        <v>76</v>
      </c>
      <c r="H5646" t="s">
        <v>62</v>
      </c>
      <c r="I5646" t="s">
        <v>67</v>
      </c>
      <c r="J5646">
        <v>6.0106109043376902E-3</v>
      </c>
      <c r="K5646">
        <f t="shared" si="100"/>
        <v>4</v>
      </c>
    </row>
    <row r="5647" spans="1:11" x14ac:dyDescent="0.2">
      <c r="A5647">
        <v>4</v>
      </c>
      <c r="B5647" t="s">
        <v>79</v>
      </c>
      <c r="C5647" t="s">
        <v>63</v>
      </c>
      <c r="D5647" t="s">
        <v>74</v>
      </c>
      <c r="E5647" t="s">
        <v>64</v>
      </c>
      <c r="F5647" t="s">
        <v>65</v>
      </c>
      <c r="G5647" t="s">
        <v>76</v>
      </c>
      <c r="H5647" t="s">
        <v>62</v>
      </c>
      <c r="I5647" t="s">
        <v>67</v>
      </c>
      <c r="J5647">
        <v>4.5218874424070602E-3</v>
      </c>
      <c r="K5647">
        <f t="shared" si="100"/>
        <v>4</v>
      </c>
    </row>
    <row r="5648" spans="1:11" x14ac:dyDescent="0.2">
      <c r="A5648">
        <v>5</v>
      </c>
      <c r="B5648" t="s">
        <v>79</v>
      </c>
      <c r="C5648" t="s">
        <v>63</v>
      </c>
      <c r="D5648" t="s">
        <v>74</v>
      </c>
      <c r="E5648" t="s">
        <v>64</v>
      </c>
      <c r="F5648" t="s">
        <v>65</v>
      </c>
      <c r="G5648" t="s">
        <v>76</v>
      </c>
      <c r="H5648" t="s">
        <v>62</v>
      </c>
      <c r="I5648" t="s">
        <v>67</v>
      </c>
      <c r="J5648">
        <v>3.4383403497977899E-3</v>
      </c>
      <c r="K5648">
        <f t="shared" si="100"/>
        <v>4</v>
      </c>
    </row>
    <row r="5649" spans="1:11" x14ac:dyDescent="0.2">
      <c r="A5649">
        <v>6</v>
      </c>
      <c r="B5649" t="s">
        <v>79</v>
      </c>
      <c r="C5649" t="s">
        <v>63</v>
      </c>
      <c r="D5649" t="s">
        <v>74</v>
      </c>
      <c r="E5649" t="s">
        <v>64</v>
      </c>
      <c r="F5649" t="s">
        <v>65</v>
      </c>
      <c r="G5649" t="s">
        <v>76</v>
      </c>
      <c r="H5649" t="s">
        <v>62</v>
      </c>
      <c r="I5649" t="s">
        <v>67</v>
      </c>
      <c r="J5649">
        <v>2.6692103827165E-3</v>
      </c>
      <c r="K5649">
        <f t="shared" si="100"/>
        <v>4</v>
      </c>
    </row>
    <row r="5650" spans="1:11" x14ac:dyDescent="0.2">
      <c r="A5650">
        <v>7</v>
      </c>
      <c r="B5650" t="s">
        <v>79</v>
      </c>
      <c r="C5650" t="s">
        <v>63</v>
      </c>
      <c r="D5650" t="s">
        <v>74</v>
      </c>
      <c r="E5650" t="s">
        <v>64</v>
      </c>
      <c r="F5650" t="s">
        <v>65</v>
      </c>
      <c r="G5650" t="s">
        <v>76</v>
      </c>
      <c r="H5650" t="s">
        <v>62</v>
      </c>
      <c r="I5650" t="s">
        <v>67</v>
      </c>
      <c r="J5650">
        <v>3.1487775733189099E-3</v>
      </c>
      <c r="K5650">
        <f t="shared" si="100"/>
        <v>4</v>
      </c>
    </row>
    <row r="5651" spans="1:11" x14ac:dyDescent="0.2">
      <c r="A5651">
        <v>8</v>
      </c>
      <c r="B5651" t="s">
        <v>79</v>
      </c>
      <c r="C5651" t="s">
        <v>63</v>
      </c>
      <c r="D5651" t="s">
        <v>74</v>
      </c>
      <c r="E5651" t="s">
        <v>64</v>
      </c>
      <c r="F5651" t="s">
        <v>65</v>
      </c>
      <c r="G5651" t="s">
        <v>76</v>
      </c>
      <c r="H5651" t="s">
        <v>62</v>
      </c>
      <c r="I5651" t="s">
        <v>67</v>
      </c>
      <c r="J5651">
        <v>4.0583139222133899E-3</v>
      </c>
      <c r="K5651">
        <f t="shared" si="100"/>
        <v>4</v>
      </c>
    </row>
    <row r="5652" spans="1:11" x14ac:dyDescent="0.2">
      <c r="A5652">
        <v>9</v>
      </c>
      <c r="B5652" t="s">
        <v>79</v>
      </c>
      <c r="C5652" t="s">
        <v>63</v>
      </c>
      <c r="D5652" t="s">
        <v>74</v>
      </c>
      <c r="E5652" t="s">
        <v>64</v>
      </c>
      <c r="F5652" t="s">
        <v>65</v>
      </c>
      <c r="G5652" t="s">
        <v>76</v>
      </c>
      <c r="H5652" t="s">
        <v>62</v>
      </c>
      <c r="I5652" t="s">
        <v>67</v>
      </c>
      <c r="J5652">
        <v>6.3077891028508202E-3</v>
      </c>
      <c r="K5652">
        <f t="shared" si="100"/>
        <v>4</v>
      </c>
    </row>
    <row r="5653" spans="1:11" x14ac:dyDescent="0.2">
      <c r="A5653">
        <v>10</v>
      </c>
      <c r="B5653" t="s">
        <v>79</v>
      </c>
      <c r="C5653" t="s">
        <v>63</v>
      </c>
      <c r="D5653" t="s">
        <v>74</v>
      </c>
      <c r="E5653" t="s">
        <v>64</v>
      </c>
      <c r="F5653" t="s">
        <v>65</v>
      </c>
      <c r="G5653" t="s">
        <v>76</v>
      </c>
      <c r="H5653" t="s">
        <v>62</v>
      </c>
      <c r="I5653" t="s">
        <v>67</v>
      </c>
      <c r="J5653">
        <v>9.4746394266441401E-3</v>
      </c>
      <c r="K5653">
        <f t="shared" si="100"/>
        <v>4</v>
      </c>
    </row>
    <row r="5654" spans="1:11" x14ac:dyDescent="0.2">
      <c r="A5654">
        <v>11</v>
      </c>
      <c r="B5654" t="s">
        <v>79</v>
      </c>
      <c r="C5654" t="s">
        <v>63</v>
      </c>
      <c r="D5654" t="s">
        <v>74</v>
      </c>
      <c r="E5654" t="s">
        <v>64</v>
      </c>
      <c r="F5654" t="s">
        <v>65</v>
      </c>
      <c r="G5654" t="s">
        <v>76</v>
      </c>
      <c r="H5654" t="s">
        <v>62</v>
      </c>
      <c r="I5654" t="s">
        <v>67</v>
      </c>
      <c r="J5654">
        <v>1.45925940737568E-2</v>
      </c>
      <c r="K5654">
        <f t="shared" si="100"/>
        <v>4</v>
      </c>
    </row>
    <row r="5655" spans="1:11" x14ac:dyDescent="0.2">
      <c r="A5655">
        <v>12</v>
      </c>
      <c r="B5655" t="s">
        <v>79</v>
      </c>
      <c r="C5655" t="s">
        <v>63</v>
      </c>
      <c r="D5655" t="s">
        <v>74</v>
      </c>
      <c r="E5655" t="s">
        <v>64</v>
      </c>
      <c r="F5655" t="s">
        <v>65</v>
      </c>
      <c r="G5655" t="s">
        <v>76</v>
      </c>
      <c r="H5655" t="s">
        <v>62</v>
      </c>
      <c r="I5655" t="s">
        <v>67</v>
      </c>
      <c r="J5655">
        <v>2.2574234566722601E-2</v>
      </c>
      <c r="K5655">
        <f t="shared" si="100"/>
        <v>4</v>
      </c>
    </row>
    <row r="5656" spans="1:11" x14ac:dyDescent="0.2">
      <c r="A5656">
        <v>13</v>
      </c>
      <c r="B5656" t="s">
        <v>79</v>
      </c>
      <c r="C5656" t="s">
        <v>63</v>
      </c>
      <c r="D5656" t="s">
        <v>74</v>
      </c>
      <c r="E5656" t="s">
        <v>64</v>
      </c>
      <c r="F5656" t="s">
        <v>65</v>
      </c>
      <c r="G5656" t="s">
        <v>76</v>
      </c>
      <c r="H5656" t="s">
        <v>62</v>
      </c>
      <c r="I5656" t="s">
        <v>67</v>
      </c>
      <c r="J5656">
        <v>3.1994324150122197E-2</v>
      </c>
      <c r="K5656">
        <f t="shared" si="100"/>
        <v>4</v>
      </c>
    </row>
    <row r="5657" spans="1:11" x14ac:dyDescent="0.2">
      <c r="A5657">
        <v>14</v>
      </c>
      <c r="B5657" t="s">
        <v>79</v>
      </c>
      <c r="C5657" t="s">
        <v>63</v>
      </c>
      <c r="D5657" t="s">
        <v>74</v>
      </c>
      <c r="E5657" t="s">
        <v>64</v>
      </c>
      <c r="F5657" t="s">
        <v>65</v>
      </c>
      <c r="G5657" t="s">
        <v>76</v>
      </c>
      <c r="H5657" t="s">
        <v>62</v>
      </c>
      <c r="I5657" t="s">
        <v>67</v>
      </c>
      <c r="J5657">
        <v>4.2714349754559303E-2</v>
      </c>
      <c r="K5657">
        <f t="shared" si="100"/>
        <v>4</v>
      </c>
    </row>
    <row r="5658" spans="1:11" x14ac:dyDescent="0.2">
      <c r="A5658">
        <v>15</v>
      </c>
      <c r="B5658" t="s">
        <v>79</v>
      </c>
      <c r="C5658" t="s">
        <v>63</v>
      </c>
      <c r="D5658" t="s">
        <v>74</v>
      </c>
      <c r="E5658" t="s">
        <v>64</v>
      </c>
      <c r="F5658" t="s">
        <v>65</v>
      </c>
      <c r="G5658" t="s">
        <v>76</v>
      </c>
      <c r="H5658" t="s">
        <v>62</v>
      </c>
      <c r="I5658" t="s">
        <v>67</v>
      </c>
      <c r="J5658">
        <v>5.24687785062272E-2</v>
      </c>
      <c r="K5658">
        <f t="shared" si="100"/>
        <v>4</v>
      </c>
    </row>
    <row r="5659" spans="1:11" x14ac:dyDescent="0.2">
      <c r="A5659">
        <v>16</v>
      </c>
      <c r="B5659" t="s">
        <v>79</v>
      </c>
      <c r="C5659" t="s">
        <v>63</v>
      </c>
      <c r="D5659" t="s">
        <v>74</v>
      </c>
      <c r="E5659" t="s">
        <v>64</v>
      </c>
      <c r="F5659" t="s">
        <v>65</v>
      </c>
      <c r="G5659" t="s">
        <v>76</v>
      </c>
      <c r="H5659" t="s">
        <v>62</v>
      </c>
      <c r="I5659" t="s">
        <v>67</v>
      </c>
      <c r="J5659">
        <v>6.2892449257879998E-2</v>
      </c>
      <c r="K5659">
        <f t="shared" si="100"/>
        <v>4</v>
      </c>
    </row>
    <row r="5660" spans="1:11" x14ac:dyDescent="0.2">
      <c r="A5660">
        <v>17</v>
      </c>
      <c r="B5660" t="s">
        <v>79</v>
      </c>
      <c r="C5660" t="s">
        <v>63</v>
      </c>
      <c r="D5660" t="s">
        <v>74</v>
      </c>
      <c r="E5660" t="s">
        <v>64</v>
      </c>
      <c r="F5660" t="s">
        <v>65</v>
      </c>
      <c r="G5660" t="s">
        <v>76</v>
      </c>
      <c r="H5660" t="s">
        <v>62</v>
      </c>
      <c r="I5660" t="s">
        <v>67</v>
      </c>
      <c r="J5660">
        <v>7.4491848620300005E-2</v>
      </c>
      <c r="K5660">
        <f t="shared" si="100"/>
        <v>4</v>
      </c>
    </row>
    <row r="5661" spans="1:11" x14ac:dyDescent="0.2">
      <c r="A5661">
        <v>18</v>
      </c>
      <c r="B5661" t="s">
        <v>79</v>
      </c>
      <c r="C5661" t="s">
        <v>63</v>
      </c>
      <c r="D5661" t="s">
        <v>74</v>
      </c>
      <c r="E5661" t="s">
        <v>64</v>
      </c>
      <c r="F5661" t="s">
        <v>65</v>
      </c>
      <c r="G5661" t="s">
        <v>76</v>
      </c>
      <c r="H5661" t="s">
        <v>62</v>
      </c>
      <c r="I5661" t="s">
        <v>67</v>
      </c>
      <c r="J5661">
        <v>8.5655931727384102E-2</v>
      </c>
      <c r="K5661">
        <f t="shared" si="100"/>
        <v>4</v>
      </c>
    </row>
    <row r="5662" spans="1:11" x14ac:dyDescent="0.2">
      <c r="A5662">
        <v>19</v>
      </c>
      <c r="B5662" t="s">
        <v>79</v>
      </c>
      <c r="C5662" t="s">
        <v>63</v>
      </c>
      <c r="D5662" t="s">
        <v>74</v>
      </c>
      <c r="E5662" t="s">
        <v>64</v>
      </c>
      <c r="F5662" t="s">
        <v>65</v>
      </c>
      <c r="G5662" t="s">
        <v>76</v>
      </c>
      <c r="H5662" t="s">
        <v>62</v>
      </c>
      <c r="I5662" t="s">
        <v>67</v>
      </c>
      <c r="J5662">
        <v>9.6878705263944195E-2</v>
      </c>
      <c r="K5662">
        <f t="shared" si="100"/>
        <v>4</v>
      </c>
    </row>
    <row r="5663" spans="1:11" x14ac:dyDescent="0.2">
      <c r="A5663">
        <v>20</v>
      </c>
      <c r="B5663" t="s">
        <v>79</v>
      </c>
      <c r="C5663" t="s">
        <v>63</v>
      </c>
      <c r="D5663" t="s">
        <v>74</v>
      </c>
      <c r="E5663" t="s">
        <v>64</v>
      </c>
      <c r="F5663" t="s">
        <v>65</v>
      </c>
      <c r="G5663" t="s">
        <v>76</v>
      </c>
      <c r="H5663" t="s">
        <v>62</v>
      </c>
      <c r="I5663" t="s">
        <v>67</v>
      </c>
      <c r="J5663">
        <v>0.102444785588854</v>
      </c>
      <c r="K5663">
        <f t="shared" si="100"/>
        <v>4</v>
      </c>
    </row>
    <row r="5664" spans="1:11" x14ac:dyDescent="0.2">
      <c r="A5664">
        <v>21</v>
      </c>
      <c r="B5664" t="s">
        <v>79</v>
      </c>
      <c r="C5664" t="s">
        <v>63</v>
      </c>
      <c r="D5664" t="s">
        <v>74</v>
      </c>
      <c r="E5664" t="s">
        <v>64</v>
      </c>
      <c r="F5664" t="s">
        <v>65</v>
      </c>
      <c r="G5664" t="s">
        <v>76</v>
      </c>
      <c r="H5664" t="s">
        <v>62</v>
      </c>
      <c r="I5664" t="s">
        <v>67</v>
      </c>
      <c r="J5664">
        <v>0.10038376925898899</v>
      </c>
      <c r="K5664">
        <f t="shared" si="100"/>
        <v>4</v>
      </c>
    </row>
    <row r="5665" spans="1:11" x14ac:dyDescent="0.2">
      <c r="A5665">
        <v>22</v>
      </c>
      <c r="B5665" t="s">
        <v>79</v>
      </c>
      <c r="C5665" t="s">
        <v>63</v>
      </c>
      <c r="D5665" t="s">
        <v>74</v>
      </c>
      <c r="E5665" t="s">
        <v>64</v>
      </c>
      <c r="F5665" t="s">
        <v>65</v>
      </c>
      <c r="G5665" t="s">
        <v>76</v>
      </c>
      <c r="H5665" t="s">
        <v>62</v>
      </c>
      <c r="I5665" t="s">
        <v>67</v>
      </c>
      <c r="J5665">
        <v>9.3497597656327799E-2</v>
      </c>
      <c r="K5665">
        <f t="shared" si="100"/>
        <v>4</v>
      </c>
    </row>
    <row r="5666" spans="1:11" x14ac:dyDescent="0.2">
      <c r="A5666">
        <v>23</v>
      </c>
      <c r="B5666" t="s">
        <v>79</v>
      </c>
      <c r="C5666" t="s">
        <v>63</v>
      </c>
      <c r="D5666" t="s">
        <v>74</v>
      </c>
      <c r="E5666" t="s">
        <v>64</v>
      </c>
      <c r="F5666" t="s">
        <v>65</v>
      </c>
      <c r="G5666" t="s">
        <v>76</v>
      </c>
      <c r="H5666" t="s">
        <v>62</v>
      </c>
      <c r="I5666" t="s">
        <v>67</v>
      </c>
      <c r="J5666">
        <v>7.7463494565661595E-2</v>
      </c>
      <c r="K5666">
        <f t="shared" si="100"/>
        <v>4</v>
      </c>
    </row>
    <row r="5667" spans="1:11" x14ac:dyDescent="0.2">
      <c r="A5667">
        <v>24</v>
      </c>
      <c r="B5667" t="s">
        <v>79</v>
      </c>
      <c r="C5667" t="s">
        <v>63</v>
      </c>
      <c r="D5667" t="s">
        <v>74</v>
      </c>
      <c r="E5667" t="s">
        <v>64</v>
      </c>
      <c r="F5667" t="s">
        <v>65</v>
      </c>
      <c r="G5667" t="s">
        <v>76</v>
      </c>
      <c r="H5667" t="s">
        <v>62</v>
      </c>
      <c r="I5667" t="s">
        <v>67</v>
      </c>
      <c r="J5667">
        <v>5.7011901928768399E-2</v>
      </c>
      <c r="K5667">
        <f t="shared" si="100"/>
        <v>4</v>
      </c>
    </row>
    <row r="5668" spans="1:11" x14ac:dyDescent="0.2">
      <c r="A5668">
        <v>1</v>
      </c>
      <c r="B5668" t="s">
        <v>79</v>
      </c>
      <c r="C5668" t="s">
        <v>57</v>
      </c>
      <c r="D5668" t="s">
        <v>74</v>
      </c>
      <c r="E5668" t="s">
        <v>64</v>
      </c>
      <c r="F5668" t="s">
        <v>60</v>
      </c>
      <c r="G5668" t="s">
        <v>66</v>
      </c>
      <c r="H5668" t="s">
        <v>62</v>
      </c>
      <c r="I5668" t="s">
        <v>67</v>
      </c>
      <c r="J5668">
        <v>5.8333618451152898E-3</v>
      </c>
      <c r="K5668">
        <f t="shared" si="100"/>
        <v>4</v>
      </c>
    </row>
    <row r="5669" spans="1:11" x14ac:dyDescent="0.2">
      <c r="A5669">
        <v>2</v>
      </c>
      <c r="B5669" t="s">
        <v>79</v>
      </c>
      <c r="C5669" t="s">
        <v>57</v>
      </c>
      <c r="D5669" t="s">
        <v>74</v>
      </c>
      <c r="E5669" t="s">
        <v>64</v>
      </c>
      <c r="F5669" t="s">
        <v>60</v>
      </c>
      <c r="G5669" t="s">
        <v>66</v>
      </c>
      <c r="H5669" t="s">
        <v>62</v>
      </c>
      <c r="I5669" t="s">
        <v>67</v>
      </c>
      <c r="J5669">
        <v>1.9896903919887E-2</v>
      </c>
      <c r="K5669">
        <f t="shared" si="100"/>
        <v>4</v>
      </c>
    </row>
    <row r="5670" spans="1:11" x14ac:dyDescent="0.2">
      <c r="A5670">
        <v>3</v>
      </c>
      <c r="B5670" t="s">
        <v>79</v>
      </c>
      <c r="C5670" t="s">
        <v>57</v>
      </c>
      <c r="D5670" t="s">
        <v>74</v>
      </c>
      <c r="E5670" t="s">
        <v>64</v>
      </c>
      <c r="F5670" t="s">
        <v>60</v>
      </c>
      <c r="G5670" t="s">
        <v>66</v>
      </c>
      <c r="H5670" t="s">
        <v>62</v>
      </c>
      <c r="I5670" t="s">
        <v>67</v>
      </c>
      <c r="J5670">
        <v>1.9989334015517401E-2</v>
      </c>
      <c r="K5670">
        <f t="shared" si="100"/>
        <v>4</v>
      </c>
    </row>
    <row r="5671" spans="1:11" x14ac:dyDescent="0.2">
      <c r="A5671">
        <v>4</v>
      </c>
      <c r="B5671" t="s">
        <v>79</v>
      </c>
      <c r="C5671" t="s">
        <v>57</v>
      </c>
      <c r="D5671" t="s">
        <v>74</v>
      </c>
      <c r="E5671" t="s">
        <v>64</v>
      </c>
      <c r="F5671" t="s">
        <v>60</v>
      </c>
      <c r="G5671" t="s">
        <v>66</v>
      </c>
      <c r="H5671" t="s">
        <v>62</v>
      </c>
      <c r="I5671" t="s">
        <v>67</v>
      </c>
      <c r="J5671">
        <v>1.47687601029882E-2</v>
      </c>
      <c r="K5671">
        <f t="shared" si="100"/>
        <v>4</v>
      </c>
    </row>
    <row r="5672" spans="1:11" x14ac:dyDescent="0.2">
      <c r="A5672">
        <v>5</v>
      </c>
      <c r="B5672" t="s">
        <v>79</v>
      </c>
      <c r="C5672" t="s">
        <v>57</v>
      </c>
      <c r="D5672" t="s">
        <v>74</v>
      </c>
      <c r="E5672" t="s">
        <v>64</v>
      </c>
      <c r="F5672" t="s">
        <v>60</v>
      </c>
      <c r="G5672" t="s">
        <v>66</v>
      </c>
      <c r="H5672" t="s">
        <v>62</v>
      </c>
      <c r="I5672" t="s">
        <v>67</v>
      </c>
      <c r="J5672">
        <v>1.5831697953448701E-2</v>
      </c>
      <c r="K5672">
        <f t="shared" si="100"/>
        <v>4</v>
      </c>
    </row>
    <row r="5673" spans="1:11" x14ac:dyDescent="0.2">
      <c r="A5673">
        <v>6</v>
      </c>
      <c r="B5673" t="s">
        <v>79</v>
      </c>
      <c r="C5673" t="s">
        <v>57</v>
      </c>
      <c r="D5673" t="s">
        <v>74</v>
      </c>
      <c r="E5673" t="s">
        <v>64</v>
      </c>
      <c r="F5673" t="s">
        <v>60</v>
      </c>
      <c r="G5673" t="s">
        <v>66</v>
      </c>
      <c r="H5673" t="s">
        <v>62</v>
      </c>
      <c r="I5673" t="s">
        <v>67</v>
      </c>
      <c r="J5673">
        <v>3.2028421909417099E-2</v>
      </c>
      <c r="K5673">
        <f t="shared" si="100"/>
        <v>4</v>
      </c>
    </row>
    <row r="5674" spans="1:11" x14ac:dyDescent="0.2">
      <c r="A5674">
        <v>7</v>
      </c>
      <c r="B5674" t="s">
        <v>79</v>
      </c>
      <c r="C5674" t="s">
        <v>57</v>
      </c>
      <c r="D5674" t="s">
        <v>74</v>
      </c>
      <c r="E5674" t="s">
        <v>64</v>
      </c>
      <c r="F5674" t="s">
        <v>60</v>
      </c>
      <c r="G5674" t="s">
        <v>66</v>
      </c>
      <c r="H5674" t="s">
        <v>62</v>
      </c>
      <c r="I5674" t="s">
        <v>67</v>
      </c>
      <c r="J5674">
        <v>7.9697995158013901E-2</v>
      </c>
      <c r="K5674">
        <f t="shared" si="100"/>
        <v>4</v>
      </c>
    </row>
    <row r="5675" spans="1:11" x14ac:dyDescent="0.2">
      <c r="A5675">
        <v>8</v>
      </c>
      <c r="B5675" t="s">
        <v>79</v>
      </c>
      <c r="C5675" t="s">
        <v>57</v>
      </c>
      <c r="D5675" t="s">
        <v>74</v>
      </c>
      <c r="E5675" t="s">
        <v>64</v>
      </c>
      <c r="F5675" t="s">
        <v>60</v>
      </c>
      <c r="G5675" t="s">
        <v>66</v>
      </c>
      <c r="H5675" t="s">
        <v>62</v>
      </c>
      <c r="I5675" t="s">
        <v>67</v>
      </c>
      <c r="J5675">
        <v>0.12756478477667499</v>
      </c>
      <c r="K5675">
        <f t="shared" si="100"/>
        <v>4</v>
      </c>
    </row>
    <row r="5676" spans="1:11" x14ac:dyDescent="0.2">
      <c r="A5676">
        <v>9</v>
      </c>
      <c r="B5676" t="s">
        <v>79</v>
      </c>
      <c r="C5676" t="s">
        <v>57</v>
      </c>
      <c r="D5676" t="s">
        <v>74</v>
      </c>
      <c r="E5676" t="s">
        <v>64</v>
      </c>
      <c r="F5676" t="s">
        <v>60</v>
      </c>
      <c r="G5676" t="s">
        <v>66</v>
      </c>
      <c r="H5676" t="s">
        <v>62</v>
      </c>
      <c r="I5676" t="s">
        <v>67</v>
      </c>
      <c r="J5676">
        <v>0.14752305152105499</v>
      </c>
      <c r="K5676">
        <f t="shared" si="100"/>
        <v>4</v>
      </c>
    </row>
    <row r="5677" spans="1:11" x14ac:dyDescent="0.2">
      <c r="A5677">
        <v>10</v>
      </c>
      <c r="B5677" t="s">
        <v>79</v>
      </c>
      <c r="C5677" t="s">
        <v>57</v>
      </c>
      <c r="D5677" t="s">
        <v>74</v>
      </c>
      <c r="E5677" t="s">
        <v>64</v>
      </c>
      <c r="F5677" t="s">
        <v>60</v>
      </c>
      <c r="G5677" t="s">
        <v>66</v>
      </c>
      <c r="H5677" t="s">
        <v>62</v>
      </c>
      <c r="I5677" t="s">
        <v>67</v>
      </c>
      <c r="J5677">
        <v>0.13024489930298</v>
      </c>
      <c r="K5677">
        <f t="shared" si="100"/>
        <v>4</v>
      </c>
    </row>
    <row r="5678" spans="1:11" x14ac:dyDescent="0.2">
      <c r="A5678">
        <v>11</v>
      </c>
      <c r="B5678" t="s">
        <v>79</v>
      </c>
      <c r="C5678" t="s">
        <v>57</v>
      </c>
      <c r="D5678" t="s">
        <v>74</v>
      </c>
      <c r="E5678" t="s">
        <v>64</v>
      </c>
      <c r="F5678" t="s">
        <v>60</v>
      </c>
      <c r="G5678" t="s">
        <v>66</v>
      </c>
      <c r="H5678" t="s">
        <v>62</v>
      </c>
      <c r="I5678" t="s">
        <v>67</v>
      </c>
      <c r="J5678">
        <v>9.6414922373237705E-2</v>
      </c>
      <c r="K5678">
        <f t="shared" si="100"/>
        <v>4</v>
      </c>
    </row>
    <row r="5679" spans="1:11" x14ac:dyDescent="0.2">
      <c r="A5679">
        <v>12</v>
      </c>
      <c r="B5679" t="s">
        <v>79</v>
      </c>
      <c r="C5679" t="s">
        <v>57</v>
      </c>
      <c r="D5679" t="s">
        <v>74</v>
      </c>
      <c r="E5679" t="s">
        <v>64</v>
      </c>
      <c r="F5679" t="s">
        <v>60</v>
      </c>
      <c r="G5679" t="s">
        <v>66</v>
      </c>
      <c r="H5679" t="s">
        <v>62</v>
      </c>
      <c r="I5679" t="s">
        <v>67</v>
      </c>
      <c r="J5679">
        <v>7.44612137508886E-2</v>
      </c>
      <c r="K5679">
        <f t="shared" si="100"/>
        <v>4</v>
      </c>
    </row>
    <row r="5680" spans="1:11" x14ac:dyDescent="0.2">
      <c r="A5680">
        <v>13</v>
      </c>
      <c r="B5680" t="s">
        <v>79</v>
      </c>
      <c r="C5680" t="s">
        <v>57</v>
      </c>
      <c r="D5680" t="s">
        <v>74</v>
      </c>
      <c r="E5680" t="s">
        <v>64</v>
      </c>
      <c r="F5680" t="s">
        <v>60</v>
      </c>
      <c r="G5680" t="s">
        <v>66</v>
      </c>
      <c r="H5680" t="s">
        <v>62</v>
      </c>
      <c r="I5680" t="s">
        <v>67</v>
      </c>
      <c r="J5680">
        <v>6.27694439158097E-2</v>
      </c>
      <c r="K5680">
        <f t="shared" si="100"/>
        <v>4</v>
      </c>
    </row>
    <row r="5681" spans="1:11" x14ac:dyDescent="0.2">
      <c r="A5681">
        <v>14</v>
      </c>
      <c r="B5681" t="s">
        <v>79</v>
      </c>
      <c r="C5681" t="s">
        <v>57</v>
      </c>
      <c r="D5681" t="s">
        <v>74</v>
      </c>
      <c r="E5681" t="s">
        <v>64</v>
      </c>
      <c r="F5681" t="s">
        <v>60</v>
      </c>
      <c r="G5681" t="s">
        <v>66</v>
      </c>
      <c r="H5681" t="s">
        <v>62</v>
      </c>
      <c r="I5681" t="s">
        <v>67</v>
      </c>
      <c r="J5681">
        <v>5.19097811590154E-2</v>
      </c>
      <c r="K5681">
        <f t="shared" si="100"/>
        <v>4</v>
      </c>
    </row>
    <row r="5682" spans="1:11" x14ac:dyDescent="0.2">
      <c r="A5682">
        <v>15</v>
      </c>
      <c r="B5682" t="s">
        <v>79</v>
      </c>
      <c r="C5682" t="s">
        <v>57</v>
      </c>
      <c r="D5682" t="s">
        <v>74</v>
      </c>
      <c r="E5682" t="s">
        <v>64</v>
      </c>
      <c r="F5682" t="s">
        <v>60</v>
      </c>
      <c r="G5682" t="s">
        <v>66</v>
      </c>
      <c r="H5682" t="s">
        <v>62</v>
      </c>
      <c r="I5682" t="s">
        <v>67</v>
      </c>
      <c r="J5682">
        <v>4.0841751342914998E-2</v>
      </c>
      <c r="K5682">
        <f t="shared" si="100"/>
        <v>4</v>
      </c>
    </row>
    <row r="5683" spans="1:11" x14ac:dyDescent="0.2">
      <c r="A5683">
        <v>16</v>
      </c>
      <c r="B5683" t="s">
        <v>79</v>
      </c>
      <c r="C5683" t="s">
        <v>57</v>
      </c>
      <c r="D5683" t="s">
        <v>74</v>
      </c>
      <c r="E5683" t="s">
        <v>64</v>
      </c>
      <c r="F5683" t="s">
        <v>60</v>
      </c>
      <c r="G5683" t="s">
        <v>66</v>
      </c>
      <c r="H5683" t="s">
        <v>62</v>
      </c>
      <c r="I5683" t="s">
        <v>67</v>
      </c>
      <c r="J5683">
        <v>3.03643730828492E-2</v>
      </c>
      <c r="K5683">
        <f t="shared" si="100"/>
        <v>4</v>
      </c>
    </row>
    <row r="5684" spans="1:11" x14ac:dyDescent="0.2">
      <c r="A5684">
        <v>17</v>
      </c>
      <c r="B5684" t="s">
        <v>79</v>
      </c>
      <c r="C5684" t="s">
        <v>57</v>
      </c>
      <c r="D5684" t="s">
        <v>74</v>
      </c>
      <c r="E5684" t="s">
        <v>64</v>
      </c>
      <c r="F5684" t="s">
        <v>60</v>
      </c>
      <c r="G5684" t="s">
        <v>66</v>
      </c>
      <c r="H5684" t="s">
        <v>62</v>
      </c>
      <c r="I5684" t="s">
        <v>67</v>
      </c>
      <c r="J5684">
        <v>2.0147289708188201E-2</v>
      </c>
      <c r="K5684">
        <f t="shared" si="100"/>
        <v>4</v>
      </c>
    </row>
    <row r="5685" spans="1:11" x14ac:dyDescent="0.2">
      <c r="A5685">
        <v>18</v>
      </c>
      <c r="B5685" t="s">
        <v>79</v>
      </c>
      <c r="C5685" t="s">
        <v>57</v>
      </c>
      <c r="D5685" t="s">
        <v>74</v>
      </c>
      <c r="E5685" t="s">
        <v>64</v>
      </c>
      <c r="F5685" t="s">
        <v>60</v>
      </c>
      <c r="G5685" t="s">
        <v>66</v>
      </c>
      <c r="H5685" t="s">
        <v>62</v>
      </c>
      <c r="I5685" t="s">
        <v>67</v>
      </c>
      <c r="J5685">
        <v>1.3324663213693201E-2</v>
      </c>
      <c r="K5685">
        <f t="shared" si="100"/>
        <v>4</v>
      </c>
    </row>
    <row r="5686" spans="1:11" x14ac:dyDescent="0.2">
      <c r="A5686">
        <v>19</v>
      </c>
      <c r="B5686" t="s">
        <v>79</v>
      </c>
      <c r="C5686" t="s">
        <v>57</v>
      </c>
      <c r="D5686" t="s">
        <v>74</v>
      </c>
      <c r="E5686" t="s">
        <v>64</v>
      </c>
      <c r="F5686" t="s">
        <v>60</v>
      </c>
      <c r="G5686" t="s">
        <v>66</v>
      </c>
      <c r="H5686" t="s">
        <v>62</v>
      </c>
      <c r="I5686" t="s">
        <v>67</v>
      </c>
      <c r="J5686">
        <v>8.7492777052892608E-3</v>
      </c>
      <c r="K5686">
        <f t="shared" si="100"/>
        <v>4</v>
      </c>
    </row>
    <row r="5687" spans="1:11" x14ac:dyDescent="0.2">
      <c r="A5687">
        <v>20</v>
      </c>
      <c r="B5687" t="s">
        <v>79</v>
      </c>
      <c r="C5687" t="s">
        <v>57</v>
      </c>
      <c r="D5687" t="s">
        <v>74</v>
      </c>
      <c r="E5687" t="s">
        <v>64</v>
      </c>
      <c r="F5687" t="s">
        <v>60</v>
      </c>
      <c r="G5687" t="s">
        <v>66</v>
      </c>
      <c r="H5687" t="s">
        <v>62</v>
      </c>
      <c r="I5687" t="s">
        <v>67</v>
      </c>
      <c r="J5687">
        <v>4.5750688444095196E-3</v>
      </c>
      <c r="K5687">
        <f t="shared" si="100"/>
        <v>4</v>
      </c>
    </row>
    <row r="5688" spans="1:11" x14ac:dyDescent="0.2">
      <c r="A5688">
        <v>21</v>
      </c>
      <c r="B5688" t="s">
        <v>79</v>
      </c>
      <c r="C5688" t="s">
        <v>57</v>
      </c>
      <c r="D5688" t="s">
        <v>74</v>
      </c>
      <c r="E5688" t="s">
        <v>64</v>
      </c>
      <c r="F5688" t="s">
        <v>60</v>
      </c>
      <c r="G5688" t="s">
        <v>66</v>
      </c>
      <c r="H5688" t="s">
        <v>62</v>
      </c>
      <c r="I5688" t="s">
        <v>67</v>
      </c>
      <c r="J5688">
        <v>1.90270629454664E-3</v>
      </c>
      <c r="K5688">
        <f t="shared" si="100"/>
        <v>4</v>
      </c>
    </row>
    <row r="5689" spans="1:11" x14ac:dyDescent="0.2">
      <c r="A5689">
        <v>22</v>
      </c>
      <c r="B5689" t="s">
        <v>79</v>
      </c>
      <c r="C5689" t="s">
        <v>57</v>
      </c>
      <c r="D5689" t="s">
        <v>74</v>
      </c>
      <c r="E5689" t="s">
        <v>64</v>
      </c>
      <c r="F5689" t="s">
        <v>60</v>
      </c>
      <c r="G5689" t="s">
        <v>66</v>
      </c>
      <c r="H5689" t="s">
        <v>62</v>
      </c>
      <c r="I5689" t="s">
        <v>67</v>
      </c>
      <c r="J5689" s="3">
        <v>8.4643946948066305E-4</v>
      </c>
      <c r="K5689">
        <f t="shared" si="100"/>
        <v>4</v>
      </c>
    </row>
    <row r="5690" spans="1:11" x14ac:dyDescent="0.2">
      <c r="A5690">
        <v>23</v>
      </c>
      <c r="B5690" t="s">
        <v>79</v>
      </c>
      <c r="C5690" t="s">
        <v>57</v>
      </c>
      <c r="D5690" t="s">
        <v>74</v>
      </c>
      <c r="E5690" t="s">
        <v>64</v>
      </c>
      <c r="F5690" t="s">
        <v>60</v>
      </c>
      <c r="G5690" t="s">
        <v>66</v>
      </c>
      <c r="H5690" t="s">
        <v>62</v>
      </c>
      <c r="I5690" t="s">
        <v>67</v>
      </c>
      <c r="J5690" s="3">
        <v>2.2150596201104601E-4</v>
      </c>
      <c r="K5690">
        <f t="shared" si="100"/>
        <v>4</v>
      </c>
    </row>
    <row r="5691" spans="1:11" x14ac:dyDescent="0.2">
      <c r="A5691">
        <v>24</v>
      </c>
      <c r="B5691" t="s">
        <v>79</v>
      </c>
      <c r="C5691" t="s">
        <v>57</v>
      </c>
      <c r="D5691" t="s">
        <v>74</v>
      </c>
      <c r="E5691" t="s">
        <v>64</v>
      </c>
      <c r="F5691" t="s">
        <v>60</v>
      </c>
      <c r="G5691" t="s">
        <v>66</v>
      </c>
      <c r="H5691" t="s">
        <v>62</v>
      </c>
      <c r="I5691" t="s">
        <v>67</v>
      </c>
      <c r="J5691" s="3">
        <v>9.23526725662364E-5</v>
      </c>
      <c r="K5691">
        <f t="shared" si="100"/>
        <v>4</v>
      </c>
    </row>
    <row r="5692" spans="1:11" x14ac:dyDescent="0.2">
      <c r="A5692">
        <v>1</v>
      </c>
      <c r="B5692" t="s">
        <v>79</v>
      </c>
      <c r="C5692" t="s">
        <v>63</v>
      </c>
      <c r="D5692" t="s">
        <v>74</v>
      </c>
      <c r="E5692" t="s">
        <v>64</v>
      </c>
      <c r="F5692" t="s">
        <v>60</v>
      </c>
      <c r="G5692" t="s">
        <v>66</v>
      </c>
      <c r="H5692" t="s">
        <v>62</v>
      </c>
      <c r="I5692" t="s">
        <v>67</v>
      </c>
      <c r="J5692">
        <v>1.44040250092688E-2</v>
      </c>
      <c r="K5692">
        <f t="shared" si="100"/>
        <v>4</v>
      </c>
    </row>
    <row r="5693" spans="1:11" x14ac:dyDescent="0.2">
      <c r="A5693">
        <v>2</v>
      </c>
      <c r="B5693" t="s">
        <v>79</v>
      </c>
      <c r="C5693" t="s">
        <v>63</v>
      </c>
      <c r="D5693" t="s">
        <v>74</v>
      </c>
      <c r="E5693" t="s">
        <v>64</v>
      </c>
      <c r="F5693" t="s">
        <v>60</v>
      </c>
      <c r="G5693" t="s">
        <v>66</v>
      </c>
      <c r="H5693" t="s">
        <v>62</v>
      </c>
      <c r="I5693" t="s">
        <v>67</v>
      </c>
      <c r="J5693">
        <v>4.7566425736418498E-2</v>
      </c>
      <c r="K5693">
        <f t="shared" si="100"/>
        <v>4</v>
      </c>
    </row>
    <row r="5694" spans="1:11" x14ac:dyDescent="0.2">
      <c r="A5694">
        <v>3</v>
      </c>
      <c r="B5694" t="s">
        <v>79</v>
      </c>
      <c r="C5694" t="s">
        <v>63</v>
      </c>
      <c r="D5694" t="s">
        <v>74</v>
      </c>
      <c r="E5694" t="s">
        <v>64</v>
      </c>
      <c r="F5694" t="s">
        <v>60</v>
      </c>
      <c r="G5694" t="s">
        <v>66</v>
      </c>
      <c r="H5694" t="s">
        <v>62</v>
      </c>
      <c r="I5694" t="s">
        <v>67</v>
      </c>
      <c r="J5694">
        <v>4.6931806191786302E-2</v>
      </c>
      <c r="K5694">
        <f t="shared" si="100"/>
        <v>4</v>
      </c>
    </row>
    <row r="5695" spans="1:11" x14ac:dyDescent="0.2">
      <c r="A5695">
        <v>4</v>
      </c>
      <c r="B5695" t="s">
        <v>79</v>
      </c>
      <c r="C5695" t="s">
        <v>63</v>
      </c>
      <c r="D5695" t="s">
        <v>74</v>
      </c>
      <c r="E5695" t="s">
        <v>64</v>
      </c>
      <c r="F5695" t="s">
        <v>60</v>
      </c>
      <c r="G5695" t="s">
        <v>66</v>
      </c>
      <c r="H5695" t="s">
        <v>62</v>
      </c>
      <c r="I5695" t="s">
        <v>67</v>
      </c>
      <c r="J5695">
        <v>4.3659492136668303E-2</v>
      </c>
      <c r="K5695">
        <f t="shared" si="100"/>
        <v>4</v>
      </c>
    </row>
    <row r="5696" spans="1:11" x14ac:dyDescent="0.2">
      <c r="A5696">
        <v>5</v>
      </c>
      <c r="B5696" t="s">
        <v>79</v>
      </c>
      <c r="C5696" t="s">
        <v>63</v>
      </c>
      <c r="D5696" t="s">
        <v>74</v>
      </c>
      <c r="E5696" t="s">
        <v>64</v>
      </c>
      <c r="F5696" t="s">
        <v>60</v>
      </c>
      <c r="G5696" t="s">
        <v>66</v>
      </c>
      <c r="H5696" t="s">
        <v>62</v>
      </c>
      <c r="I5696" t="s">
        <v>67</v>
      </c>
      <c r="J5696">
        <v>3.74741620712652E-2</v>
      </c>
      <c r="K5696">
        <f t="shared" si="100"/>
        <v>4</v>
      </c>
    </row>
    <row r="5697" spans="1:11" x14ac:dyDescent="0.2">
      <c r="A5697">
        <v>6</v>
      </c>
      <c r="B5697" t="s">
        <v>79</v>
      </c>
      <c r="C5697" t="s">
        <v>63</v>
      </c>
      <c r="D5697" t="s">
        <v>74</v>
      </c>
      <c r="E5697" t="s">
        <v>64</v>
      </c>
      <c r="F5697" t="s">
        <v>60</v>
      </c>
      <c r="G5697" t="s">
        <v>66</v>
      </c>
      <c r="H5697" t="s">
        <v>62</v>
      </c>
      <c r="I5697" t="s">
        <v>67</v>
      </c>
      <c r="J5697">
        <v>3.1506953509503798E-2</v>
      </c>
      <c r="K5697">
        <f t="shared" si="100"/>
        <v>4</v>
      </c>
    </row>
    <row r="5698" spans="1:11" x14ac:dyDescent="0.2">
      <c r="A5698">
        <v>7</v>
      </c>
      <c r="B5698" t="s">
        <v>79</v>
      </c>
      <c r="C5698" t="s">
        <v>63</v>
      </c>
      <c r="D5698" t="s">
        <v>74</v>
      </c>
      <c r="E5698" t="s">
        <v>64</v>
      </c>
      <c r="F5698" t="s">
        <v>60</v>
      </c>
      <c r="G5698" t="s">
        <v>66</v>
      </c>
      <c r="H5698" t="s">
        <v>62</v>
      </c>
      <c r="I5698" t="s">
        <v>67</v>
      </c>
      <c r="J5698">
        <v>3.66368664185482E-2</v>
      </c>
      <c r="K5698">
        <f t="shared" si="100"/>
        <v>4</v>
      </c>
    </row>
    <row r="5699" spans="1:11" x14ac:dyDescent="0.2">
      <c r="A5699">
        <v>8</v>
      </c>
      <c r="B5699" t="s">
        <v>79</v>
      </c>
      <c r="C5699" t="s">
        <v>63</v>
      </c>
      <c r="D5699" t="s">
        <v>74</v>
      </c>
      <c r="E5699" t="s">
        <v>64</v>
      </c>
      <c r="F5699" t="s">
        <v>60</v>
      </c>
      <c r="G5699" t="s">
        <v>66</v>
      </c>
      <c r="H5699" t="s">
        <v>62</v>
      </c>
      <c r="I5699" t="s">
        <v>67</v>
      </c>
      <c r="J5699">
        <v>5.17678898828507E-2</v>
      </c>
      <c r="K5699">
        <f t="shared" si="100"/>
        <v>4</v>
      </c>
    </row>
    <row r="5700" spans="1:11" x14ac:dyDescent="0.2">
      <c r="A5700">
        <v>9</v>
      </c>
      <c r="B5700" t="s">
        <v>79</v>
      </c>
      <c r="C5700" t="s">
        <v>63</v>
      </c>
      <c r="D5700" t="s">
        <v>74</v>
      </c>
      <c r="E5700" t="s">
        <v>64</v>
      </c>
      <c r="F5700" t="s">
        <v>60</v>
      </c>
      <c r="G5700" t="s">
        <v>66</v>
      </c>
      <c r="H5700" t="s">
        <v>62</v>
      </c>
      <c r="I5700" t="s">
        <v>67</v>
      </c>
      <c r="J5700">
        <v>6.7576551258734296E-2</v>
      </c>
      <c r="K5700">
        <f t="shared" ref="K5700:K5763" si="101">MONTH(1&amp;B5700)</f>
        <v>4</v>
      </c>
    </row>
    <row r="5701" spans="1:11" x14ac:dyDescent="0.2">
      <c r="A5701">
        <v>10</v>
      </c>
      <c r="B5701" t="s">
        <v>79</v>
      </c>
      <c r="C5701" t="s">
        <v>63</v>
      </c>
      <c r="D5701" t="s">
        <v>74</v>
      </c>
      <c r="E5701" t="s">
        <v>64</v>
      </c>
      <c r="F5701" t="s">
        <v>60</v>
      </c>
      <c r="G5701" t="s">
        <v>66</v>
      </c>
      <c r="H5701" t="s">
        <v>62</v>
      </c>
      <c r="I5701" t="s">
        <v>67</v>
      </c>
      <c r="J5701">
        <v>7.5755933011272703E-2</v>
      </c>
      <c r="K5701">
        <f t="shared" si="101"/>
        <v>4</v>
      </c>
    </row>
    <row r="5702" spans="1:11" x14ac:dyDescent="0.2">
      <c r="A5702">
        <v>11</v>
      </c>
      <c r="B5702" t="s">
        <v>79</v>
      </c>
      <c r="C5702" t="s">
        <v>63</v>
      </c>
      <c r="D5702" t="s">
        <v>74</v>
      </c>
      <c r="E5702" t="s">
        <v>64</v>
      </c>
      <c r="F5702" t="s">
        <v>60</v>
      </c>
      <c r="G5702" t="s">
        <v>66</v>
      </c>
      <c r="H5702" t="s">
        <v>62</v>
      </c>
      <c r="I5702" t="s">
        <v>67</v>
      </c>
      <c r="J5702">
        <v>8.5466310630658807E-2</v>
      </c>
      <c r="K5702">
        <f t="shared" si="101"/>
        <v>4</v>
      </c>
    </row>
    <row r="5703" spans="1:11" x14ac:dyDescent="0.2">
      <c r="A5703">
        <v>12</v>
      </c>
      <c r="B5703" t="s">
        <v>79</v>
      </c>
      <c r="C5703" t="s">
        <v>63</v>
      </c>
      <c r="D5703" t="s">
        <v>74</v>
      </c>
      <c r="E5703" t="s">
        <v>64</v>
      </c>
      <c r="F5703" t="s">
        <v>60</v>
      </c>
      <c r="G5703" t="s">
        <v>66</v>
      </c>
      <c r="H5703" t="s">
        <v>62</v>
      </c>
      <c r="I5703" t="s">
        <v>67</v>
      </c>
      <c r="J5703">
        <v>8.9463995560763801E-2</v>
      </c>
      <c r="K5703">
        <f t="shared" si="101"/>
        <v>4</v>
      </c>
    </row>
    <row r="5704" spans="1:11" x14ac:dyDescent="0.2">
      <c r="A5704">
        <v>13</v>
      </c>
      <c r="B5704" t="s">
        <v>79</v>
      </c>
      <c r="C5704" t="s">
        <v>63</v>
      </c>
      <c r="D5704" t="s">
        <v>74</v>
      </c>
      <c r="E5704" t="s">
        <v>64</v>
      </c>
      <c r="F5704" t="s">
        <v>60</v>
      </c>
      <c r="G5704" t="s">
        <v>66</v>
      </c>
      <c r="H5704" t="s">
        <v>62</v>
      </c>
      <c r="I5704" t="s">
        <v>67</v>
      </c>
      <c r="J5704">
        <v>8.1310531212818296E-2</v>
      </c>
      <c r="K5704">
        <f t="shared" si="101"/>
        <v>4</v>
      </c>
    </row>
    <row r="5705" spans="1:11" x14ac:dyDescent="0.2">
      <c r="A5705">
        <v>14</v>
      </c>
      <c r="B5705" t="s">
        <v>79</v>
      </c>
      <c r="C5705" t="s">
        <v>63</v>
      </c>
      <c r="D5705" t="s">
        <v>74</v>
      </c>
      <c r="E5705" t="s">
        <v>64</v>
      </c>
      <c r="F5705" t="s">
        <v>60</v>
      </c>
      <c r="G5705" t="s">
        <v>66</v>
      </c>
      <c r="H5705" t="s">
        <v>62</v>
      </c>
      <c r="I5705" t="s">
        <v>67</v>
      </c>
      <c r="J5705">
        <v>7.1947657080319499E-2</v>
      </c>
      <c r="K5705">
        <f t="shared" si="101"/>
        <v>4</v>
      </c>
    </row>
    <row r="5706" spans="1:11" x14ac:dyDescent="0.2">
      <c r="A5706">
        <v>15</v>
      </c>
      <c r="B5706" t="s">
        <v>79</v>
      </c>
      <c r="C5706" t="s">
        <v>63</v>
      </c>
      <c r="D5706" t="s">
        <v>74</v>
      </c>
      <c r="E5706" t="s">
        <v>64</v>
      </c>
      <c r="F5706" t="s">
        <v>60</v>
      </c>
      <c r="G5706" t="s">
        <v>66</v>
      </c>
      <c r="H5706" t="s">
        <v>62</v>
      </c>
      <c r="I5706" t="s">
        <v>67</v>
      </c>
      <c r="J5706">
        <v>6.0748834544845497E-2</v>
      </c>
      <c r="K5706">
        <f t="shared" si="101"/>
        <v>4</v>
      </c>
    </row>
    <row r="5707" spans="1:11" x14ac:dyDescent="0.2">
      <c r="A5707">
        <v>16</v>
      </c>
      <c r="B5707" t="s">
        <v>79</v>
      </c>
      <c r="C5707" t="s">
        <v>63</v>
      </c>
      <c r="D5707" t="s">
        <v>74</v>
      </c>
      <c r="E5707" t="s">
        <v>64</v>
      </c>
      <c r="F5707" t="s">
        <v>60</v>
      </c>
      <c r="G5707" t="s">
        <v>66</v>
      </c>
      <c r="H5707" t="s">
        <v>62</v>
      </c>
      <c r="I5707" t="s">
        <v>67</v>
      </c>
      <c r="J5707">
        <v>5.1708291192406199E-2</v>
      </c>
      <c r="K5707">
        <f t="shared" si="101"/>
        <v>4</v>
      </c>
    </row>
    <row r="5708" spans="1:11" x14ac:dyDescent="0.2">
      <c r="A5708">
        <v>17</v>
      </c>
      <c r="B5708" t="s">
        <v>79</v>
      </c>
      <c r="C5708" t="s">
        <v>63</v>
      </c>
      <c r="D5708" t="s">
        <v>74</v>
      </c>
      <c r="E5708" t="s">
        <v>64</v>
      </c>
      <c r="F5708" t="s">
        <v>60</v>
      </c>
      <c r="G5708" t="s">
        <v>66</v>
      </c>
      <c r="H5708" t="s">
        <v>62</v>
      </c>
      <c r="I5708" t="s">
        <v>67</v>
      </c>
      <c r="J5708">
        <v>4.2232901565510302E-2</v>
      </c>
      <c r="K5708">
        <f t="shared" si="101"/>
        <v>4</v>
      </c>
    </row>
    <row r="5709" spans="1:11" x14ac:dyDescent="0.2">
      <c r="A5709">
        <v>18</v>
      </c>
      <c r="B5709" t="s">
        <v>79</v>
      </c>
      <c r="C5709" t="s">
        <v>63</v>
      </c>
      <c r="D5709" t="s">
        <v>74</v>
      </c>
      <c r="E5709" t="s">
        <v>64</v>
      </c>
      <c r="F5709" t="s">
        <v>60</v>
      </c>
      <c r="G5709" t="s">
        <v>66</v>
      </c>
      <c r="H5709" t="s">
        <v>62</v>
      </c>
      <c r="I5709" t="s">
        <v>67</v>
      </c>
      <c r="J5709">
        <v>3.1373531081963002E-2</v>
      </c>
      <c r="K5709">
        <f t="shared" si="101"/>
        <v>4</v>
      </c>
    </row>
    <row r="5710" spans="1:11" x14ac:dyDescent="0.2">
      <c r="A5710">
        <v>19</v>
      </c>
      <c r="B5710" t="s">
        <v>79</v>
      </c>
      <c r="C5710" t="s">
        <v>63</v>
      </c>
      <c r="D5710" t="s">
        <v>74</v>
      </c>
      <c r="E5710" t="s">
        <v>64</v>
      </c>
      <c r="F5710" t="s">
        <v>60</v>
      </c>
      <c r="G5710" t="s">
        <v>66</v>
      </c>
      <c r="H5710" t="s">
        <v>62</v>
      </c>
      <c r="I5710" t="s">
        <v>67</v>
      </c>
      <c r="J5710">
        <v>1.8175043809813999E-2</v>
      </c>
      <c r="K5710">
        <f t="shared" si="101"/>
        <v>4</v>
      </c>
    </row>
    <row r="5711" spans="1:11" x14ac:dyDescent="0.2">
      <c r="A5711">
        <v>20</v>
      </c>
      <c r="B5711" t="s">
        <v>79</v>
      </c>
      <c r="C5711" t="s">
        <v>63</v>
      </c>
      <c r="D5711" t="s">
        <v>74</v>
      </c>
      <c r="E5711" t="s">
        <v>64</v>
      </c>
      <c r="F5711" t="s">
        <v>60</v>
      </c>
      <c r="G5711" t="s">
        <v>66</v>
      </c>
      <c r="H5711" t="s">
        <v>62</v>
      </c>
      <c r="I5711" t="s">
        <v>67</v>
      </c>
      <c r="J5711">
        <v>8.7999753281533793E-3</v>
      </c>
      <c r="K5711">
        <f t="shared" si="101"/>
        <v>4</v>
      </c>
    </row>
    <row r="5712" spans="1:11" x14ac:dyDescent="0.2">
      <c r="A5712">
        <v>21</v>
      </c>
      <c r="B5712" t="s">
        <v>79</v>
      </c>
      <c r="C5712" t="s">
        <v>63</v>
      </c>
      <c r="D5712" t="s">
        <v>74</v>
      </c>
      <c r="E5712" t="s">
        <v>64</v>
      </c>
      <c r="F5712" t="s">
        <v>60</v>
      </c>
      <c r="G5712" t="s">
        <v>66</v>
      </c>
      <c r="H5712" t="s">
        <v>62</v>
      </c>
      <c r="I5712" t="s">
        <v>67</v>
      </c>
      <c r="J5712">
        <v>3.9270398988404199E-3</v>
      </c>
      <c r="K5712">
        <f t="shared" si="101"/>
        <v>4</v>
      </c>
    </row>
    <row r="5713" spans="1:11" x14ac:dyDescent="0.2">
      <c r="A5713">
        <v>22</v>
      </c>
      <c r="B5713" t="s">
        <v>79</v>
      </c>
      <c r="C5713" t="s">
        <v>63</v>
      </c>
      <c r="D5713" t="s">
        <v>74</v>
      </c>
      <c r="E5713" t="s">
        <v>64</v>
      </c>
      <c r="F5713" t="s">
        <v>60</v>
      </c>
      <c r="G5713" t="s">
        <v>66</v>
      </c>
      <c r="H5713" t="s">
        <v>62</v>
      </c>
      <c r="I5713" t="s">
        <v>67</v>
      </c>
      <c r="J5713">
        <v>1.31284162665934E-3</v>
      </c>
      <c r="K5713">
        <f t="shared" si="101"/>
        <v>4</v>
      </c>
    </row>
    <row r="5714" spans="1:11" x14ac:dyDescent="0.2">
      <c r="A5714">
        <v>23</v>
      </c>
      <c r="B5714" t="s">
        <v>79</v>
      </c>
      <c r="C5714" t="s">
        <v>63</v>
      </c>
      <c r="D5714" t="s">
        <v>74</v>
      </c>
      <c r="E5714" t="s">
        <v>64</v>
      </c>
      <c r="F5714" t="s">
        <v>60</v>
      </c>
      <c r="G5714" t="s">
        <v>66</v>
      </c>
      <c r="H5714" t="s">
        <v>62</v>
      </c>
      <c r="I5714" t="s">
        <v>67</v>
      </c>
      <c r="J5714" s="3">
        <v>2.52941240929585E-4</v>
      </c>
      <c r="K5714">
        <f t="shared" si="101"/>
        <v>4</v>
      </c>
    </row>
    <row r="5715" spans="1:11" x14ac:dyDescent="0.2">
      <c r="A5715">
        <v>24</v>
      </c>
      <c r="B5715" t="s">
        <v>79</v>
      </c>
      <c r="C5715" t="s">
        <v>63</v>
      </c>
      <c r="D5715" t="s">
        <v>74</v>
      </c>
      <c r="E5715" t="s">
        <v>64</v>
      </c>
      <c r="F5715" t="s">
        <v>60</v>
      </c>
      <c r="G5715" t="s">
        <v>66</v>
      </c>
      <c r="H5715" t="s">
        <v>62</v>
      </c>
      <c r="I5715" t="s">
        <v>67</v>
      </c>
      <c r="J5715">
        <v>0</v>
      </c>
      <c r="K5715">
        <f t="shared" si="101"/>
        <v>4</v>
      </c>
    </row>
    <row r="5716" spans="1:11" x14ac:dyDescent="0.2">
      <c r="A5716">
        <v>1</v>
      </c>
      <c r="B5716" t="s">
        <v>79</v>
      </c>
      <c r="C5716" t="s">
        <v>57</v>
      </c>
      <c r="D5716" t="s">
        <v>74</v>
      </c>
      <c r="E5716" t="s">
        <v>64</v>
      </c>
      <c r="F5716" t="s">
        <v>65</v>
      </c>
      <c r="G5716" t="s">
        <v>66</v>
      </c>
      <c r="H5716" t="s">
        <v>62</v>
      </c>
      <c r="I5716" t="s">
        <v>67</v>
      </c>
      <c r="J5716">
        <v>1.5464029612396099E-3</v>
      </c>
      <c r="K5716">
        <f t="shared" si="101"/>
        <v>4</v>
      </c>
    </row>
    <row r="5717" spans="1:11" x14ac:dyDescent="0.2">
      <c r="A5717">
        <v>2</v>
      </c>
      <c r="B5717" t="s">
        <v>79</v>
      </c>
      <c r="C5717" t="s">
        <v>57</v>
      </c>
      <c r="D5717" t="s">
        <v>74</v>
      </c>
      <c r="E5717" t="s">
        <v>64</v>
      </c>
      <c r="F5717" t="s">
        <v>65</v>
      </c>
      <c r="G5717" t="s">
        <v>66</v>
      </c>
      <c r="H5717" t="s">
        <v>62</v>
      </c>
      <c r="I5717" t="s">
        <v>67</v>
      </c>
      <c r="J5717">
        <v>7.0326560589652103E-3</v>
      </c>
      <c r="K5717">
        <f t="shared" si="101"/>
        <v>4</v>
      </c>
    </row>
    <row r="5718" spans="1:11" x14ac:dyDescent="0.2">
      <c r="A5718">
        <v>3</v>
      </c>
      <c r="B5718" t="s">
        <v>79</v>
      </c>
      <c r="C5718" t="s">
        <v>57</v>
      </c>
      <c r="D5718" t="s">
        <v>74</v>
      </c>
      <c r="E5718" t="s">
        <v>64</v>
      </c>
      <c r="F5718" t="s">
        <v>65</v>
      </c>
      <c r="G5718" t="s">
        <v>66</v>
      </c>
      <c r="H5718" t="s">
        <v>62</v>
      </c>
      <c r="I5718" t="s">
        <v>67</v>
      </c>
      <c r="J5718">
        <v>8.0170644500449292E-3</v>
      </c>
      <c r="K5718">
        <f t="shared" si="101"/>
        <v>4</v>
      </c>
    </row>
    <row r="5719" spans="1:11" x14ac:dyDescent="0.2">
      <c r="A5719">
        <v>4</v>
      </c>
      <c r="B5719" t="s">
        <v>79</v>
      </c>
      <c r="C5719" t="s">
        <v>57</v>
      </c>
      <c r="D5719" t="s">
        <v>74</v>
      </c>
      <c r="E5719" t="s">
        <v>64</v>
      </c>
      <c r="F5719" t="s">
        <v>65</v>
      </c>
      <c r="G5719" t="s">
        <v>66</v>
      </c>
      <c r="H5719" t="s">
        <v>62</v>
      </c>
      <c r="I5719" t="s">
        <v>67</v>
      </c>
      <c r="J5719">
        <v>7.3139101348202199E-3</v>
      </c>
      <c r="K5719">
        <f t="shared" si="101"/>
        <v>4</v>
      </c>
    </row>
    <row r="5720" spans="1:11" x14ac:dyDescent="0.2">
      <c r="A5720">
        <v>5</v>
      </c>
      <c r="B5720" t="s">
        <v>79</v>
      </c>
      <c r="C5720" t="s">
        <v>57</v>
      </c>
      <c r="D5720" t="s">
        <v>74</v>
      </c>
      <c r="E5720" t="s">
        <v>64</v>
      </c>
      <c r="F5720" t="s">
        <v>65</v>
      </c>
      <c r="G5720" t="s">
        <v>66</v>
      </c>
      <c r="H5720" t="s">
        <v>62</v>
      </c>
      <c r="I5720" t="s">
        <v>67</v>
      </c>
      <c r="J5720">
        <v>1.2319015874862701E-2</v>
      </c>
      <c r="K5720">
        <f t="shared" si="101"/>
        <v>4</v>
      </c>
    </row>
    <row r="5721" spans="1:11" x14ac:dyDescent="0.2">
      <c r="A5721">
        <v>6</v>
      </c>
      <c r="B5721" t="s">
        <v>79</v>
      </c>
      <c r="C5721" t="s">
        <v>57</v>
      </c>
      <c r="D5721" t="s">
        <v>74</v>
      </c>
      <c r="E5721" t="s">
        <v>64</v>
      </c>
      <c r="F5721" t="s">
        <v>65</v>
      </c>
      <c r="G5721" t="s">
        <v>66</v>
      </c>
      <c r="H5721" t="s">
        <v>62</v>
      </c>
      <c r="I5721" t="s">
        <v>67</v>
      </c>
      <c r="J5721">
        <v>3.6028204924014699E-2</v>
      </c>
      <c r="K5721">
        <f t="shared" si="101"/>
        <v>4</v>
      </c>
    </row>
    <row r="5722" spans="1:11" x14ac:dyDescent="0.2">
      <c r="A5722">
        <v>7</v>
      </c>
      <c r="B5722" t="s">
        <v>79</v>
      </c>
      <c r="C5722" t="s">
        <v>57</v>
      </c>
      <c r="D5722" t="s">
        <v>74</v>
      </c>
      <c r="E5722" t="s">
        <v>64</v>
      </c>
      <c r="F5722" t="s">
        <v>65</v>
      </c>
      <c r="G5722" t="s">
        <v>66</v>
      </c>
      <c r="H5722" t="s">
        <v>62</v>
      </c>
      <c r="I5722" t="s">
        <v>67</v>
      </c>
      <c r="J5722">
        <v>9.1845045873576905E-2</v>
      </c>
      <c r="K5722">
        <f t="shared" si="101"/>
        <v>4</v>
      </c>
    </row>
    <row r="5723" spans="1:11" x14ac:dyDescent="0.2">
      <c r="A5723">
        <v>8</v>
      </c>
      <c r="B5723" t="s">
        <v>79</v>
      </c>
      <c r="C5723" t="s">
        <v>57</v>
      </c>
      <c r="D5723" t="s">
        <v>74</v>
      </c>
      <c r="E5723" t="s">
        <v>64</v>
      </c>
      <c r="F5723" t="s">
        <v>65</v>
      </c>
      <c r="G5723" t="s">
        <v>66</v>
      </c>
      <c r="H5723" t="s">
        <v>62</v>
      </c>
      <c r="I5723" t="s">
        <v>67</v>
      </c>
      <c r="J5723">
        <v>0.15681904502414201</v>
      </c>
      <c r="K5723">
        <f t="shared" si="101"/>
        <v>4</v>
      </c>
    </row>
    <row r="5724" spans="1:11" x14ac:dyDescent="0.2">
      <c r="A5724">
        <v>9</v>
      </c>
      <c r="B5724" t="s">
        <v>79</v>
      </c>
      <c r="C5724" t="s">
        <v>57</v>
      </c>
      <c r="D5724" t="s">
        <v>74</v>
      </c>
      <c r="E5724" t="s">
        <v>64</v>
      </c>
      <c r="F5724" t="s">
        <v>65</v>
      </c>
      <c r="G5724" t="s">
        <v>66</v>
      </c>
      <c r="H5724" t="s">
        <v>62</v>
      </c>
      <c r="I5724" t="s">
        <v>67</v>
      </c>
      <c r="J5724">
        <v>0.16716428444668099</v>
      </c>
      <c r="K5724">
        <f t="shared" si="101"/>
        <v>4</v>
      </c>
    </row>
    <row r="5725" spans="1:11" x14ac:dyDescent="0.2">
      <c r="A5725">
        <v>10</v>
      </c>
      <c r="B5725" t="s">
        <v>79</v>
      </c>
      <c r="C5725" t="s">
        <v>57</v>
      </c>
      <c r="D5725" t="s">
        <v>74</v>
      </c>
      <c r="E5725" t="s">
        <v>64</v>
      </c>
      <c r="F5725" t="s">
        <v>65</v>
      </c>
      <c r="G5725" t="s">
        <v>66</v>
      </c>
      <c r="H5725" t="s">
        <v>62</v>
      </c>
      <c r="I5725" t="s">
        <v>67</v>
      </c>
      <c r="J5725">
        <v>0.121579409100449</v>
      </c>
      <c r="K5725">
        <f t="shared" si="101"/>
        <v>4</v>
      </c>
    </row>
    <row r="5726" spans="1:11" x14ac:dyDescent="0.2">
      <c r="A5726">
        <v>11</v>
      </c>
      <c r="B5726" t="s">
        <v>79</v>
      </c>
      <c r="C5726" t="s">
        <v>57</v>
      </c>
      <c r="D5726" t="s">
        <v>74</v>
      </c>
      <c r="E5726" t="s">
        <v>64</v>
      </c>
      <c r="F5726" t="s">
        <v>65</v>
      </c>
      <c r="G5726" t="s">
        <v>66</v>
      </c>
      <c r="H5726" t="s">
        <v>62</v>
      </c>
      <c r="I5726" t="s">
        <v>67</v>
      </c>
      <c r="J5726">
        <v>7.8771234482146693E-2</v>
      </c>
      <c r="K5726">
        <f t="shared" si="101"/>
        <v>4</v>
      </c>
    </row>
    <row r="5727" spans="1:11" x14ac:dyDescent="0.2">
      <c r="A5727">
        <v>12</v>
      </c>
      <c r="B5727" t="s">
        <v>79</v>
      </c>
      <c r="C5727" t="s">
        <v>57</v>
      </c>
      <c r="D5727" t="s">
        <v>74</v>
      </c>
      <c r="E5727" t="s">
        <v>64</v>
      </c>
      <c r="F5727" t="s">
        <v>65</v>
      </c>
      <c r="G5727" t="s">
        <v>66</v>
      </c>
      <c r="H5727" t="s">
        <v>62</v>
      </c>
      <c r="I5727" t="s">
        <v>67</v>
      </c>
      <c r="J5727">
        <v>6.6948507274049399E-2</v>
      </c>
      <c r="K5727">
        <f t="shared" si="101"/>
        <v>4</v>
      </c>
    </row>
    <row r="5728" spans="1:11" x14ac:dyDescent="0.2">
      <c r="A5728">
        <v>13</v>
      </c>
      <c r="B5728" t="s">
        <v>79</v>
      </c>
      <c r="C5728" t="s">
        <v>57</v>
      </c>
      <c r="D5728" t="s">
        <v>74</v>
      </c>
      <c r="E5728" t="s">
        <v>64</v>
      </c>
      <c r="F5728" t="s">
        <v>65</v>
      </c>
      <c r="G5728" t="s">
        <v>66</v>
      </c>
      <c r="H5728" t="s">
        <v>62</v>
      </c>
      <c r="I5728" t="s">
        <v>67</v>
      </c>
      <c r="J5728">
        <v>6.3637175845146901E-2</v>
      </c>
      <c r="K5728">
        <f t="shared" si="101"/>
        <v>4</v>
      </c>
    </row>
    <row r="5729" spans="1:11" x14ac:dyDescent="0.2">
      <c r="A5729">
        <v>14</v>
      </c>
      <c r="B5729" t="s">
        <v>79</v>
      </c>
      <c r="C5729" t="s">
        <v>57</v>
      </c>
      <c r="D5729" t="s">
        <v>74</v>
      </c>
      <c r="E5729" t="s">
        <v>64</v>
      </c>
      <c r="F5729" t="s">
        <v>65</v>
      </c>
      <c r="G5729" t="s">
        <v>66</v>
      </c>
      <c r="H5729" t="s">
        <v>62</v>
      </c>
      <c r="I5729" t="s">
        <v>67</v>
      </c>
      <c r="J5729">
        <v>5.4390456791230397E-2</v>
      </c>
      <c r="K5729">
        <f t="shared" si="101"/>
        <v>4</v>
      </c>
    </row>
    <row r="5730" spans="1:11" x14ac:dyDescent="0.2">
      <c r="A5730">
        <v>15</v>
      </c>
      <c r="B5730" t="s">
        <v>79</v>
      </c>
      <c r="C5730" t="s">
        <v>57</v>
      </c>
      <c r="D5730" t="s">
        <v>74</v>
      </c>
      <c r="E5730" t="s">
        <v>64</v>
      </c>
      <c r="F5730" t="s">
        <v>65</v>
      </c>
      <c r="G5730" t="s">
        <v>66</v>
      </c>
      <c r="H5730" t="s">
        <v>62</v>
      </c>
      <c r="I5730" t="s">
        <v>67</v>
      </c>
      <c r="J5730">
        <v>4.4673975211302001E-2</v>
      </c>
      <c r="K5730">
        <f t="shared" si="101"/>
        <v>4</v>
      </c>
    </row>
    <row r="5731" spans="1:11" x14ac:dyDescent="0.2">
      <c r="A5731">
        <v>16</v>
      </c>
      <c r="B5731" t="s">
        <v>79</v>
      </c>
      <c r="C5731" t="s">
        <v>57</v>
      </c>
      <c r="D5731" t="s">
        <v>74</v>
      </c>
      <c r="E5731" t="s">
        <v>64</v>
      </c>
      <c r="F5731" t="s">
        <v>65</v>
      </c>
      <c r="G5731" t="s">
        <v>66</v>
      </c>
      <c r="H5731" t="s">
        <v>62</v>
      </c>
      <c r="I5731" t="s">
        <v>67</v>
      </c>
      <c r="J5731">
        <v>3.3564161158084103E-2</v>
      </c>
      <c r="K5731">
        <f t="shared" si="101"/>
        <v>4</v>
      </c>
    </row>
    <row r="5732" spans="1:11" x14ac:dyDescent="0.2">
      <c r="A5732">
        <v>17</v>
      </c>
      <c r="B5732" t="s">
        <v>79</v>
      </c>
      <c r="C5732" t="s">
        <v>57</v>
      </c>
      <c r="D5732" t="s">
        <v>74</v>
      </c>
      <c r="E5732" t="s">
        <v>64</v>
      </c>
      <c r="F5732" t="s">
        <v>65</v>
      </c>
      <c r="G5732" t="s">
        <v>66</v>
      </c>
      <c r="H5732" t="s">
        <v>62</v>
      </c>
      <c r="I5732" t="s">
        <v>67</v>
      </c>
      <c r="J5732">
        <v>2.2617217745535701E-2</v>
      </c>
      <c r="K5732">
        <f t="shared" si="101"/>
        <v>4</v>
      </c>
    </row>
    <row r="5733" spans="1:11" x14ac:dyDescent="0.2">
      <c r="A5733">
        <v>18</v>
      </c>
      <c r="B5733" t="s">
        <v>79</v>
      </c>
      <c r="C5733" t="s">
        <v>57</v>
      </c>
      <c r="D5733" t="s">
        <v>74</v>
      </c>
      <c r="E5733" t="s">
        <v>64</v>
      </c>
      <c r="F5733" t="s">
        <v>65</v>
      </c>
      <c r="G5733" t="s">
        <v>66</v>
      </c>
      <c r="H5733" t="s">
        <v>62</v>
      </c>
      <c r="I5733" t="s">
        <v>67</v>
      </c>
      <c r="J5733">
        <v>1.47484852269259E-2</v>
      </c>
      <c r="K5733">
        <f t="shared" si="101"/>
        <v>4</v>
      </c>
    </row>
    <row r="5734" spans="1:11" x14ac:dyDescent="0.2">
      <c r="A5734">
        <v>19</v>
      </c>
      <c r="B5734" t="s">
        <v>79</v>
      </c>
      <c r="C5734" t="s">
        <v>57</v>
      </c>
      <c r="D5734" t="s">
        <v>74</v>
      </c>
      <c r="E5734" t="s">
        <v>64</v>
      </c>
      <c r="F5734" t="s">
        <v>65</v>
      </c>
      <c r="G5734" t="s">
        <v>66</v>
      </c>
      <c r="H5734" t="s">
        <v>62</v>
      </c>
      <c r="I5734" t="s">
        <v>67</v>
      </c>
      <c r="J5734">
        <v>7.67154162493774E-3</v>
      </c>
      <c r="K5734">
        <f t="shared" si="101"/>
        <v>4</v>
      </c>
    </row>
    <row r="5735" spans="1:11" x14ac:dyDescent="0.2">
      <c r="A5735">
        <v>20</v>
      </c>
      <c r="B5735" t="s">
        <v>79</v>
      </c>
      <c r="C5735" t="s">
        <v>57</v>
      </c>
      <c r="D5735" t="s">
        <v>74</v>
      </c>
      <c r="E5735" t="s">
        <v>64</v>
      </c>
      <c r="F5735" t="s">
        <v>65</v>
      </c>
      <c r="G5735" t="s">
        <v>66</v>
      </c>
      <c r="H5735" t="s">
        <v>62</v>
      </c>
      <c r="I5735" t="s">
        <v>67</v>
      </c>
      <c r="J5735">
        <v>2.4594143461579301E-3</v>
      </c>
      <c r="K5735">
        <f t="shared" si="101"/>
        <v>4</v>
      </c>
    </row>
    <row r="5736" spans="1:11" x14ac:dyDescent="0.2">
      <c r="A5736">
        <v>21</v>
      </c>
      <c r="B5736" t="s">
        <v>79</v>
      </c>
      <c r="C5736" t="s">
        <v>57</v>
      </c>
      <c r="D5736" t="s">
        <v>74</v>
      </c>
      <c r="E5736" t="s">
        <v>64</v>
      </c>
      <c r="F5736" t="s">
        <v>65</v>
      </c>
      <c r="G5736" t="s">
        <v>66</v>
      </c>
      <c r="H5736" t="s">
        <v>62</v>
      </c>
      <c r="I5736" t="s">
        <v>67</v>
      </c>
      <c r="J5736" s="3">
        <v>5.64150080597614E-4</v>
      </c>
      <c r="K5736">
        <f t="shared" si="101"/>
        <v>4</v>
      </c>
    </row>
    <row r="5737" spans="1:11" x14ac:dyDescent="0.2">
      <c r="A5737">
        <v>22</v>
      </c>
      <c r="B5737" t="s">
        <v>79</v>
      </c>
      <c r="C5737" t="s">
        <v>57</v>
      </c>
      <c r="D5737" t="s">
        <v>74</v>
      </c>
      <c r="E5737" t="s">
        <v>64</v>
      </c>
      <c r="F5737" t="s">
        <v>65</v>
      </c>
      <c r="G5737" t="s">
        <v>66</v>
      </c>
      <c r="H5737" t="s">
        <v>62</v>
      </c>
      <c r="I5737" t="s">
        <v>67</v>
      </c>
      <c r="J5737" s="3">
        <v>2.30560410385534E-4</v>
      </c>
      <c r="K5737">
        <f t="shared" si="101"/>
        <v>4</v>
      </c>
    </row>
    <row r="5738" spans="1:11" x14ac:dyDescent="0.2">
      <c r="A5738">
        <v>23</v>
      </c>
      <c r="B5738" t="s">
        <v>79</v>
      </c>
      <c r="C5738" t="s">
        <v>57</v>
      </c>
      <c r="D5738" t="s">
        <v>74</v>
      </c>
      <c r="E5738" t="s">
        <v>64</v>
      </c>
      <c r="F5738" t="s">
        <v>65</v>
      </c>
      <c r="G5738" t="s">
        <v>66</v>
      </c>
      <c r="H5738" t="s">
        <v>62</v>
      </c>
      <c r="I5738" t="s">
        <v>67</v>
      </c>
      <c r="J5738" s="3">
        <v>5.7129304550249597E-5</v>
      </c>
      <c r="K5738">
        <f t="shared" si="101"/>
        <v>4</v>
      </c>
    </row>
    <row r="5739" spans="1:11" x14ac:dyDescent="0.2">
      <c r="A5739">
        <v>24</v>
      </c>
      <c r="B5739" t="s">
        <v>79</v>
      </c>
      <c r="C5739" t="s">
        <v>57</v>
      </c>
      <c r="D5739" t="s">
        <v>74</v>
      </c>
      <c r="E5739" t="s">
        <v>64</v>
      </c>
      <c r="F5739" t="s">
        <v>65</v>
      </c>
      <c r="G5739" t="s">
        <v>66</v>
      </c>
      <c r="H5739" t="s">
        <v>62</v>
      </c>
      <c r="I5739" t="s">
        <v>67</v>
      </c>
      <c r="J5739" s="3">
        <v>9.5165015195810697E-7</v>
      </c>
      <c r="K5739">
        <f t="shared" si="101"/>
        <v>4</v>
      </c>
    </row>
    <row r="5740" spans="1:11" x14ac:dyDescent="0.2">
      <c r="A5740">
        <v>1</v>
      </c>
      <c r="B5740" t="s">
        <v>79</v>
      </c>
      <c r="C5740" t="s">
        <v>63</v>
      </c>
      <c r="D5740" t="s">
        <v>74</v>
      </c>
      <c r="E5740" t="s">
        <v>64</v>
      </c>
      <c r="F5740" t="s">
        <v>65</v>
      </c>
      <c r="G5740" t="s">
        <v>66</v>
      </c>
      <c r="H5740" t="s">
        <v>62</v>
      </c>
      <c r="I5740" t="s">
        <v>67</v>
      </c>
      <c r="J5740">
        <v>4.3300221841980902E-3</v>
      </c>
      <c r="K5740">
        <f t="shared" si="101"/>
        <v>4</v>
      </c>
    </row>
    <row r="5741" spans="1:11" x14ac:dyDescent="0.2">
      <c r="A5741">
        <v>2</v>
      </c>
      <c r="B5741" t="s">
        <v>79</v>
      </c>
      <c r="C5741" t="s">
        <v>63</v>
      </c>
      <c r="D5741" t="s">
        <v>74</v>
      </c>
      <c r="E5741" t="s">
        <v>64</v>
      </c>
      <c r="F5741" t="s">
        <v>65</v>
      </c>
      <c r="G5741" t="s">
        <v>66</v>
      </c>
      <c r="H5741" t="s">
        <v>62</v>
      </c>
      <c r="I5741" t="s">
        <v>67</v>
      </c>
      <c r="J5741">
        <v>2.0974504035572099E-2</v>
      </c>
      <c r="K5741">
        <f t="shared" si="101"/>
        <v>4</v>
      </c>
    </row>
    <row r="5742" spans="1:11" x14ac:dyDescent="0.2">
      <c r="A5742">
        <v>3</v>
      </c>
      <c r="B5742" t="s">
        <v>79</v>
      </c>
      <c r="C5742" t="s">
        <v>63</v>
      </c>
      <c r="D5742" t="s">
        <v>74</v>
      </c>
      <c r="E5742" t="s">
        <v>64</v>
      </c>
      <c r="F5742" t="s">
        <v>65</v>
      </c>
      <c r="G5742" t="s">
        <v>66</v>
      </c>
      <c r="H5742" t="s">
        <v>62</v>
      </c>
      <c r="I5742" t="s">
        <v>67</v>
      </c>
      <c r="J5742">
        <v>2.50147146624707E-2</v>
      </c>
      <c r="K5742">
        <f t="shared" si="101"/>
        <v>4</v>
      </c>
    </row>
    <row r="5743" spans="1:11" x14ac:dyDescent="0.2">
      <c r="A5743">
        <v>4</v>
      </c>
      <c r="B5743" t="s">
        <v>79</v>
      </c>
      <c r="C5743" t="s">
        <v>63</v>
      </c>
      <c r="D5743" t="s">
        <v>74</v>
      </c>
      <c r="E5743" t="s">
        <v>64</v>
      </c>
      <c r="F5743" t="s">
        <v>65</v>
      </c>
      <c r="G5743" t="s">
        <v>66</v>
      </c>
      <c r="H5743" t="s">
        <v>62</v>
      </c>
      <c r="I5743" t="s">
        <v>67</v>
      </c>
      <c r="J5743">
        <v>2.2921650214297401E-2</v>
      </c>
      <c r="K5743">
        <f t="shared" si="101"/>
        <v>4</v>
      </c>
    </row>
    <row r="5744" spans="1:11" x14ac:dyDescent="0.2">
      <c r="A5744">
        <v>5</v>
      </c>
      <c r="B5744" t="s">
        <v>79</v>
      </c>
      <c r="C5744" t="s">
        <v>63</v>
      </c>
      <c r="D5744" t="s">
        <v>74</v>
      </c>
      <c r="E5744" t="s">
        <v>64</v>
      </c>
      <c r="F5744" t="s">
        <v>65</v>
      </c>
      <c r="G5744" t="s">
        <v>66</v>
      </c>
      <c r="H5744" t="s">
        <v>62</v>
      </c>
      <c r="I5744" t="s">
        <v>67</v>
      </c>
      <c r="J5744">
        <v>1.9493132077972299E-2</v>
      </c>
      <c r="K5744">
        <f t="shared" si="101"/>
        <v>4</v>
      </c>
    </row>
    <row r="5745" spans="1:11" x14ac:dyDescent="0.2">
      <c r="A5745">
        <v>6</v>
      </c>
      <c r="B5745" t="s">
        <v>79</v>
      </c>
      <c r="C5745" t="s">
        <v>63</v>
      </c>
      <c r="D5745" t="s">
        <v>74</v>
      </c>
      <c r="E5745" t="s">
        <v>64</v>
      </c>
      <c r="F5745" t="s">
        <v>65</v>
      </c>
      <c r="G5745" t="s">
        <v>66</v>
      </c>
      <c r="H5745" t="s">
        <v>62</v>
      </c>
      <c r="I5745" t="s">
        <v>67</v>
      </c>
      <c r="J5745">
        <v>2.2646391359098999E-2</v>
      </c>
      <c r="K5745">
        <f t="shared" si="101"/>
        <v>4</v>
      </c>
    </row>
    <row r="5746" spans="1:11" x14ac:dyDescent="0.2">
      <c r="A5746">
        <v>7</v>
      </c>
      <c r="B5746" t="s">
        <v>79</v>
      </c>
      <c r="C5746" t="s">
        <v>63</v>
      </c>
      <c r="D5746" t="s">
        <v>74</v>
      </c>
      <c r="E5746" t="s">
        <v>64</v>
      </c>
      <c r="F5746" t="s">
        <v>65</v>
      </c>
      <c r="G5746" t="s">
        <v>66</v>
      </c>
      <c r="H5746" t="s">
        <v>62</v>
      </c>
      <c r="I5746" t="s">
        <v>67</v>
      </c>
      <c r="J5746">
        <v>4.0143171160726798E-2</v>
      </c>
      <c r="K5746">
        <f t="shared" si="101"/>
        <v>4</v>
      </c>
    </row>
    <row r="5747" spans="1:11" x14ac:dyDescent="0.2">
      <c r="A5747">
        <v>8</v>
      </c>
      <c r="B5747" t="s">
        <v>79</v>
      </c>
      <c r="C5747" t="s">
        <v>63</v>
      </c>
      <c r="D5747" t="s">
        <v>74</v>
      </c>
      <c r="E5747" t="s">
        <v>64</v>
      </c>
      <c r="F5747" t="s">
        <v>65</v>
      </c>
      <c r="G5747" t="s">
        <v>66</v>
      </c>
      <c r="H5747" t="s">
        <v>62</v>
      </c>
      <c r="I5747" t="s">
        <v>67</v>
      </c>
      <c r="J5747">
        <v>6.3375121073884599E-2</v>
      </c>
      <c r="K5747">
        <f t="shared" si="101"/>
        <v>4</v>
      </c>
    </row>
    <row r="5748" spans="1:11" x14ac:dyDescent="0.2">
      <c r="A5748">
        <v>9</v>
      </c>
      <c r="B5748" t="s">
        <v>79</v>
      </c>
      <c r="C5748" t="s">
        <v>63</v>
      </c>
      <c r="D5748" t="s">
        <v>74</v>
      </c>
      <c r="E5748" t="s">
        <v>64</v>
      </c>
      <c r="F5748" t="s">
        <v>65</v>
      </c>
      <c r="G5748" t="s">
        <v>66</v>
      </c>
      <c r="H5748" t="s">
        <v>62</v>
      </c>
      <c r="I5748" t="s">
        <v>67</v>
      </c>
      <c r="J5748">
        <v>8.0007361564386897E-2</v>
      </c>
      <c r="K5748">
        <f t="shared" si="101"/>
        <v>4</v>
      </c>
    </row>
    <row r="5749" spans="1:11" x14ac:dyDescent="0.2">
      <c r="A5749">
        <v>10</v>
      </c>
      <c r="B5749" t="s">
        <v>79</v>
      </c>
      <c r="C5749" t="s">
        <v>63</v>
      </c>
      <c r="D5749" t="s">
        <v>74</v>
      </c>
      <c r="E5749" t="s">
        <v>64</v>
      </c>
      <c r="F5749" t="s">
        <v>65</v>
      </c>
      <c r="G5749" t="s">
        <v>66</v>
      </c>
      <c r="H5749" t="s">
        <v>62</v>
      </c>
      <c r="I5749" t="s">
        <v>67</v>
      </c>
      <c r="J5749">
        <v>8.7071342641519098E-2</v>
      </c>
      <c r="K5749">
        <f t="shared" si="101"/>
        <v>4</v>
      </c>
    </row>
    <row r="5750" spans="1:11" x14ac:dyDescent="0.2">
      <c r="A5750">
        <v>11</v>
      </c>
      <c r="B5750" t="s">
        <v>79</v>
      </c>
      <c r="C5750" t="s">
        <v>63</v>
      </c>
      <c r="D5750" t="s">
        <v>74</v>
      </c>
      <c r="E5750" t="s">
        <v>64</v>
      </c>
      <c r="F5750" t="s">
        <v>65</v>
      </c>
      <c r="G5750" t="s">
        <v>66</v>
      </c>
      <c r="H5750" t="s">
        <v>62</v>
      </c>
      <c r="I5750" t="s">
        <v>67</v>
      </c>
      <c r="J5750">
        <v>9.2662088438880894E-2</v>
      </c>
      <c r="K5750">
        <f t="shared" si="101"/>
        <v>4</v>
      </c>
    </row>
    <row r="5751" spans="1:11" x14ac:dyDescent="0.2">
      <c r="A5751">
        <v>12</v>
      </c>
      <c r="B5751" t="s">
        <v>79</v>
      </c>
      <c r="C5751" t="s">
        <v>63</v>
      </c>
      <c r="D5751" t="s">
        <v>74</v>
      </c>
      <c r="E5751" t="s">
        <v>64</v>
      </c>
      <c r="F5751" t="s">
        <v>65</v>
      </c>
      <c r="G5751" t="s">
        <v>66</v>
      </c>
      <c r="H5751" t="s">
        <v>62</v>
      </c>
      <c r="I5751" t="s">
        <v>67</v>
      </c>
      <c r="J5751">
        <v>9.3172986993780404E-2</v>
      </c>
      <c r="K5751">
        <f t="shared" si="101"/>
        <v>4</v>
      </c>
    </row>
    <row r="5752" spans="1:11" x14ac:dyDescent="0.2">
      <c r="A5752">
        <v>13</v>
      </c>
      <c r="B5752" t="s">
        <v>79</v>
      </c>
      <c r="C5752" t="s">
        <v>63</v>
      </c>
      <c r="D5752" t="s">
        <v>74</v>
      </c>
      <c r="E5752" t="s">
        <v>64</v>
      </c>
      <c r="F5752" t="s">
        <v>65</v>
      </c>
      <c r="G5752" t="s">
        <v>66</v>
      </c>
      <c r="H5752" t="s">
        <v>62</v>
      </c>
      <c r="I5752" t="s">
        <v>67</v>
      </c>
      <c r="J5752">
        <v>9.1558950350267607E-2</v>
      </c>
      <c r="K5752">
        <f t="shared" si="101"/>
        <v>4</v>
      </c>
    </row>
    <row r="5753" spans="1:11" x14ac:dyDescent="0.2">
      <c r="A5753">
        <v>14</v>
      </c>
      <c r="B5753" t="s">
        <v>79</v>
      </c>
      <c r="C5753" t="s">
        <v>63</v>
      </c>
      <c r="D5753" t="s">
        <v>74</v>
      </c>
      <c r="E5753" t="s">
        <v>64</v>
      </c>
      <c r="F5753" t="s">
        <v>65</v>
      </c>
      <c r="G5753" t="s">
        <v>66</v>
      </c>
      <c r="H5753" t="s">
        <v>62</v>
      </c>
      <c r="I5753" t="s">
        <v>67</v>
      </c>
      <c r="J5753">
        <v>8.5894162675589497E-2</v>
      </c>
      <c r="K5753">
        <f t="shared" si="101"/>
        <v>4</v>
      </c>
    </row>
    <row r="5754" spans="1:11" x14ac:dyDescent="0.2">
      <c r="A5754">
        <v>15</v>
      </c>
      <c r="B5754" t="s">
        <v>79</v>
      </c>
      <c r="C5754" t="s">
        <v>63</v>
      </c>
      <c r="D5754" t="s">
        <v>74</v>
      </c>
      <c r="E5754" t="s">
        <v>64</v>
      </c>
      <c r="F5754" t="s">
        <v>65</v>
      </c>
      <c r="G5754" t="s">
        <v>66</v>
      </c>
      <c r="H5754" t="s">
        <v>62</v>
      </c>
      <c r="I5754" t="s">
        <v>67</v>
      </c>
      <c r="J5754">
        <v>7.3508961073631002E-2</v>
      </c>
      <c r="K5754">
        <f t="shared" si="101"/>
        <v>4</v>
      </c>
    </row>
    <row r="5755" spans="1:11" x14ac:dyDescent="0.2">
      <c r="A5755">
        <v>16</v>
      </c>
      <c r="B5755" t="s">
        <v>79</v>
      </c>
      <c r="C5755" t="s">
        <v>63</v>
      </c>
      <c r="D5755" t="s">
        <v>74</v>
      </c>
      <c r="E5755" t="s">
        <v>64</v>
      </c>
      <c r="F5755" t="s">
        <v>65</v>
      </c>
      <c r="G5755" t="s">
        <v>66</v>
      </c>
      <c r="H5755" t="s">
        <v>62</v>
      </c>
      <c r="I5755" t="s">
        <v>67</v>
      </c>
      <c r="J5755">
        <v>6.3107376608867505E-2</v>
      </c>
      <c r="K5755">
        <f t="shared" si="101"/>
        <v>4</v>
      </c>
    </row>
    <row r="5756" spans="1:11" x14ac:dyDescent="0.2">
      <c r="A5756">
        <v>17</v>
      </c>
      <c r="B5756" t="s">
        <v>79</v>
      </c>
      <c r="C5756" t="s">
        <v>63</v>
      </c>
      <c r="D5756" t="s">
        <v>74</v>
      </c>
      <c r="E5756" t="s">
        <v>64</v>
      </c>
      <c r="F5756" t="s">
        <v>65</v>
      </c>
      <c r="G5756" t="s">
        <v>66</v>
      </c>
      <c r="H5756" t="s">
        <v>62</v>
      </c>
      <c r="I5756" t="s">
        <v>67</v>
      </c>
      <c r="J5756">
        <v>5.23719621357812E-2</v>
      </c>
      <c r="K5756">
        <f t="shared" si="101"/>
        <v>4</v>
      </c>
    </row>
    <row r="5757" spans="1:11" x14ac:dyDescent="0.2">
      <c r="A5757">
        <v>18</v>
      </c>
      <c r="B5757" t="s">
        <v>79</v>
      </c>
      <c r="C5757" t="s">
        <v>63</v>
      </c>
      <c r="D5757" t="s">
        <v>74</v>
      </c>
      <c r="E5757" t="s">
        <v>64</v>
      </c>
      <c r="F5757" t="s">
        <v>65</v>
      </c>
      <c r="G5757" t="s">
        <v>66</v>
      </c>
      <c r="H5757" t="s">
        <v>62</v>
      </c>
      <c r="I5757" t="s">
        <v>67</v>
      </c>
      <c r="J5757">
        <v>3.5428985250592897E-2</v>
      </c>
      <c r="K5757">
        <f t="shared" si="101"/>
        <v>4</v>
      </c>
    </row>
    <row r="5758" spans="1:11" x14ac:dyDescent="0.2">
      <c r="A5758">
        <v>19</v>
      </c>
      <c r="B5758" t="s">
        <v>79</v>
      </c>
      <c r="C5758" t="s">
        <v>63</v>
      </c>
      <c r="D5758" t="s">
        <v>74</v>
      </c>
      <c r="E5758" t="s">
        <v>64</v>
      </c>
      <c r="F5758" t="s">
        <v>65</v>
      </c>
      <c r="G5758" t="s">
        <v>66</v>
      </c>
      <c r="H5758" t="s">
        <v>62</v>
      </c>
      <c r="I5758" t="s">
        <v>67</v>
      </c>
      <c r="J5758">
        <v>1.91969432165667E-2</v>
      </c>
      <c r="K5758">
        <f t="shared" si="101"/>
        <v>4</v>
      </c>
    </row>
    <row r="5759" spans="1:11" x14ac:dyDescent="0.2">
      <c r="A5759">
        <v>20</v>
      </c>
      <c r="B5759" t="s">
        <v>79</v>
      </c>
      <c r="C5759" t="s">
        <v>63</v>
      </c>
      <c r="D5759" t="s">
        <v>74</v>
      </c>
      <c r="E5759" t="s">
        <v>64</v>
      </c>
      <c r="F5759" t="s">
        <v>65</v>
      </c>
      <c r="G5759" t="s">
        <v>66</v>
      </c>
      <c r="H5759" t="s">
        <v>62</v>
      </c>
      <c r="I5759" t="s">
        <v>67</v>
      </c>
      <c r="J5759">
        <v>5.25444671845456E-3</v>
      </c>
      <c r="K5759">
        <f t="shared" si="101"/>
        <v>4</v>
      </c>
    </row>
    <row r="5760" spans="1:11" x14ac:dyDescent="0.2">
      <c r="A5760">
        <v>21</v>
      </c>
      <c r="B5760" t="s">
        <v>79</v>
      </c>
      <c r="C5760" t="s">
        <v>63</v>
      </c>
      <c r="D5760" t="s">
        <v>74</v>
      </c>
      <c r="E5760" t="s">
        <v>64</v>
      </c>
      <c r="F5760" t="s">
        <v>65</v>
      </c>
      <c r="G5760" t="s">
        <v>66</v>
      </c>
      <c r="H5760" t="s">
        <v>62</v>
      </c>
      <c r="I5760" t="s">
        <v>67</v>
      </c>
      <c r="J5760">
        <v>1.21056652422216E-3</v>
      </c>
      <c r="K5760">
        <f t="shared" si="101"/>
        <v>4</v>
      </c>
    </row>
    <row r="5761" spans="1:11" x14ac:dyDescent="0.2">
      <c r="A5761">
        <v>22</v>
      </c>
      <c r="B5761" t="s">
        <v>79</v>
      </c>
      <c r="C5761" t="s">
        <v>63</v>
      </c>
      <c r="D5761" t="s">
        <v>74</v>
      </c>
      <c r="E5761" t="s">
        <v>64</v>
      </c>
      <c r="F5761" t="s">
        <v>65</v>
      </c>
      <c r="G5761" t="s">
        <v>66</v>
      </c>
      <c r="H5761" t="s">
        <v>62</v>
      </c>
      <c r="I5761" t="s">
        <v>67</v>
      </c>
      <c r="J5761" s="3">
        <v>5.4152758078841495E-4</v>
      </c>
      <c r="K5761">
        <f t="shared" si="101"/>
        <v>4</v>
      </c>
    </row>
    <row r="5762" spans="1:11" x14ac:dyDescent="0.2">
      <c r="A5762">
        <v>23</v>
      </c>
      <c r="B5762" t="s">
        <v>79</v>
      </c>
      <c r="C5762" t="s">
        <v>63</v>
      </c>
      <c r="D5762" t="s">
        <v>74</v>
      </c>
      <c r="E5762" t="s">
        <v>64</v>
      </c>
      <c r="F5762" t="s">
        <v>65</v>
      </c>
      <c r="G5762" t="s">
        <v>66</v>
      </c>
      <c r="H5762" t="s">
        <v>62</v>
      </c>
      <c r="I5762" t="s">
        <v>67</v>
      </c>
      <c r="J5762" s="3">
        <v>1.13631458449199E-4</v>
      </c>
      <c r="K5762">
        <f t="shared" si="101"/>
        <v>4</v>
      </c>
    </row>
    <row r="5763" spans="1:11" x14ac:dyDescent="0.2">
      <c r="A5763">
        <v>24</v>
      </c>
      <c r="B5763" t="s">
        <v>79</v>
      </c>
      <c r="C5763" t="s">
        <v>63</v>
      </c>
      <c r="D5763" t="s">
        <v>74</v>
      </c>
      <c r="E5763" t="s">
        <v>64</v>
      </c>
      <c r="F5763" t="s">
        <v>65</v>
      </c>
      <c r="G5763" t="s">
        <v>66</v>
      </c>
      <c r="H5763" t="s">
        <v>62</v>
      </c>
      <c r="I5763" t="s">
        <v>67</v>
      </c>
      <c r="J5763">
        <v>0</v>
      </c>
      <c r="K5763">
        <f t="shared" si="101"/>
        <v>4</v>
      </c>
    </row>
    <row r="5764" spans="1:11" x14ac:dyDescent="0.2">
      <c r="A5764">
        <v>1</v>
      </c>
      <c r="B5764" t="s">
        <v>80</v>
      </c>
      <c r="C5764" t="s">
        <v>57</v>
      </c>
      <c r="D5764" t="s">
        <v>58</v>
      </c>
      <c r="E5764" t="s">
        <v>59</v>
      </c>
      <c r="F5764" t="s">
        <v>60</v>
      </c>
      <c r="G5764" t="s">
        <v>61</v>
      </c>
      <c r="H5764" t="s">
        <v>62</v>
      </c>
      <c r="I5764">
        <v>1.9107497133709999E-2</v>
      </c>
      <c r="J5764">
        <v>1.9107497133709999E-2</v>
      </c>
      <c r="K5764">
        <f t="shared" ref="K5764:K5827" si="102">MONTH(1&amp;B5764)</f>
        <v>5</v>
      </c>
    </row>
    <row r="5765" spans="1:11" x14ac:dyDescent="0.2">
      <c r="A5765">
        <v>2</v>
      </c>
      <c r="B5765" t="s">
        <v>80</v>
      </c>
      <c r="C5765" t="s">
        <v>57</v>
      </c>
      <c r="D5765" t="s">
        <v>58</v>
      </c>
      <c r="E5765" t="s">
        <v>59</v>
      </c>
      <c r="F5765" t="s">
        <v>60</v>
      </c>
      <c r="G5765" t="s">
        <v>61</v>
      </c>
      <c r="H5765" t="s">
        <v>62</v>
      </c>
      <c r="I5765">
        <v>5.5384242928639598E-3</v>
      </c>
      <c r="J5765">
        <v>5.5384242928639598E-3</v>
      </c>
      <c r="K5765">
        <f t="shared" si="102"/>
        <v>5</v>
      </c>
    </row>
    <row r="5766" spans="1:11" x14ac:dyDescent="0.2">
      <c r="A5766">
        <v>3</v>
      </c>
      <c r="B5766" t="s">
        <v>80</v>
      </c>
      <c r="C5766" t="s">
        <v>57</v>
      </c>
      <c r="D5766" t="s">
        <v>58</v>
      </c>
      <c r="E5766" t="s">
        <v>59</v>
      </c>
      <c r="F5766" t="s">
        <v>60</v>
      </c>
      <c r="G5766" t="s">
        <v>61</v>
      </c>
      <c r="H5766" t="s">
        <v>62</v>
      </c>
      <c r="I5766">
        <v>2.07403301436549E-3</v>
      </c>
      <c r="J5766">
        <v>2.07403301436549E-3</v>
      </c>
      <c r="K5766">
        <f t="shared" si="102"/>
        <v>5</v>
      </c>
    </row>
    <row r="5767" spans="1:11" x14ac:dyDescent="0.2">
      <c r="A5767">
        <v>4</v>
      </c>
      <c r="B5767" t="s">
        <v>80</v>
      </c>
      <c r="C5767" t="s">
        <v>57</v>
      </c>
      <c r="D5767" t="s">
        <v>58</v>
      </c>
      <c r="E5767" t="s">
        <v>59</v>
      </c>
      <c r="F5767" t="s">
        <v>60</v>
      </c>
      <c r="G5767" t="s">
        <v>61</v>
      </c>
      <c r="H5767" t="s">
        <v>62</v>
      </c>
      <c r="I5767">
        <v>1.4058488173893701E-3</v>
      </c>
      <c r="J5767">
        <v>1.4058488173893701E-3</v>
      </c>
      <c r="K5767">
        <f t="shared" si="102"/>
        <v>5</v>
      </c>
    </row>
    <row r="5768" spans="1:11" x14ac:dyDescent="0.2">
      <c r="A5768">
        <v>5</v>
      </c>
      <c r="B5768" t="s">
        <v>80</v>
      </c>
      <c r="C5768" t="s">
        <v>57</v>
      </c>
      <c r="D5768" t="s">
        <v>58</v>
      </c>
      <c r="E5768" t="s">
        <v>59</v>
      </c>
      <c r="F5768" t="s">
        <v>60</v>
      </c>
      <c r="G5768" t="s">
        <v>61</v>
      </c>
      <c r="H5768" t="s">
        <v>62</v>
      </c>
      <c r="I5768">
        <v>1.92407957675838E-3</v>
      </c>
      <c r="J5768">
        <v>1.92407957675838E-3</v>
      </c>
      <c r="K5768">
        <f t="shared" si="102"/>
        <v>5</v>
      </c>
    </row>
    <row r="5769" spans="1:11" x14ac:dyDescent="0.2">
      <c r="A5769">
        <v>6</v>
      </c>
      <c r="B5769" t="s">
        <v>80</v>
      </c>
      <c r="C5769" t="s">
        <v>57</v>
      </c>
      <c r="D5769" t="s">
        <v>58</v>
      </c>
      <c r="E5769" t="s">
        <v>59</v>
      </c>
      <c r="F5769" t="s">
        <v>60</v>
      </c>
      <c r="G5769" t="s">
        <v>61</v>
      </c>
      <c r="H5769" t="s">
        <v>62</v>
      </c>
      <c r="I5769">
        <v>2.9102597481543901E-3</v>
      </c>
      <c r="J5769">
        <v>2.9102597481543901E-3</v>
      </c>
      <c r="K5769">
        <f t="shared" si="102"/>
        <v>5</v>
      </c>
    </row>
    <row r="5770" spans="1:11" x14ac:dyDescent="0.2">
      <c r="A5770">
        <v>7</v>
      </c>
      <c r="B5770" t="s">
        <v>80</v>
      </c>
      <c r="C5770" t="s">
        <v>57</v>
      </c>
      <c r="D5770" t="s">
        <v>58</v>
      </c>
      <c r="E5770" t="s">
        <v>59</v>
      </c>
      <c r="F5770" t="s">
        <v>60</v>
      </c>
      <c r="G5770" t="s">
        <v>61</v>
      </c>
      <c r="H5770" t="s">
        <v>62</v>
      </c>
      <c r="I5770">
        <v>5.5188383690314997E-3</v>
      </c>
      <c r="J5770">
        <v>5.5188383690314997E-3</v>
      </c>
      <c r="K5770">
        <f t="shared" si="102"/>
        <v>5</v>
      </c>
    </row>
    <row r="5771" spans="1:11" x14ac:dyDescent="0.2">
      <c r="A5771">
        <v>8</v>
      </c>
      <c r="B5771" t="s">
        <v>80</v>
      </c>
      <c r="C5771" t="s">
        <v>57</v>
      </c>
      <c r="D5771" t="s">
        <v>58</v>
      </c>
      <c r="E5771" t="s">
        <v>59</v>
      </c>
      <c r="F5771" t="s">
        <v>60</v>
      </c>
      <c r="G5771" t="s">
        <v>61</v>
      </c>
      <c r="H5771" t="s">
        <v>62</v>
      </c>
      <c r="I5771">
        <v>9.3305252733195294E-3</v>
      </c>
      <c r="J5771">
        <v>9.3305252733195294E-3</v>
      </c>
      <c r="K5771">
        <f t="shared" si="102"/>
        <v>5</v>
      </c>
    </row>
    <row r="5772" spans="1:11" x14ac:dyDescent="0.2">
      <c r="A5772">
        <v>9</v>
      </c>
      <c r="B5772" t="s">
        <v>80</v>
      </c>
      <c r="C5772" t="s">
        <v>57</v>
      </c>
      <c r="D5772" t="s">
        <v>58</v>
      </c>
      <c r="E5772" t="s">
        <v>59</v>
      </c>
      <c r="F5772" t="s">
        <v>60</v>
      </c>
      <c r="G5772" t="s">
        <v>61</v>
      </c>
      <c r="H5772" t="s">
        <v>62</v>
      </c>
      <c r="I5772">
        <v>1.7206228930392399E-2</v>
      </c>
      <c r="J5772">
        <v>1.7206228930392399E-2</v>
      </c>
      <c r="K5772">
        <f t="shared" si="102"/>
        <v>5</v>
      </c>
    </row>
    <row r="5773" spans="1:11" x14ac:dyDescent="0.2">
      <c r="A5773">
        <v>10</v>
      </c>
      <c r="B5773" t="s">
        <v>80</v>
      </c>
      <c r="C5773" t="s">
        <v>57</v>
      </c>
      <c r="D5773" t="s">
        <v>58</v>
      </c>
      <c r="E5773" t="s">
        <v>59</v>
      </c>
      <c r="F5773" t="s">
        <v>60</v>
      </c>
      <c r="G5773" t="s">
        <v>61</v>
      </c>
      <c r="H5773" t="s">
        <v>62</v>
      </c>
      <c r="I5773">
        <v>2.4862886540312702E-2</v>
      </c>
      <c r="J5773">
        <v>2.4862886540312702E-2</v>
      </c>
      <c r="K5773">
        <f t="shared" si="102"/>
        <v>5</v>
      </c>
    </row>
    <row r="5774" spans="1:11" x14ac:dyDescent="0.2">
      <c r="A5774">
        <v>11</v>
      </c>
      <c r="B5774" t="s">
        <v>80</v>
      </c>
      <c r="C5774" t="s">
        <v>57</v>
      </c>
      <c r="D5774" t="s">
        <v>58</v>
      </c>
      <c r="E5774" t="s">
        <v>59</v>
      </c>
      <c r="F5774" t="s">
        <v>60</v>
      </c>
      <c r="G5774" t="s">
        <v>61</v>
      </c>
      <c r="H5774" t="s">
        <v>62</v>
      </c>
      <c r="I5774">
        <v>3.1005395584641701E-2</v>
      </c>
      <c r="J5774">
        <v>3.1005395584641701E-2</v>
      </c>
      <c r="K5774">
        <f t="shared" si="102"/>
        <v>5</v>
      </c>
    </row>
    <row r="5775" spans="1:11" x14ac:dyDescent="0.2">
      <c r="A5775">
        <v>12</v>
      </c>
      <c r="B5775" t="s">
        <v>80</v>
      </c>
      <c r="C5775" t="s">
        <v>57</v>
      </c>
      <c r="D5775" t="s">
        <v>58</v>
      </c>
      <c r="E5775" t="s">
        <v>59</v>
      </c>
      <c r="F5775" t="s">
        <v>60</v>
      </c>
      <c r="G5775" t="s">
        <v>61</v>
      </c>
      <c r="H5775" t="s">
        <v>62</v>
      </c>
      <c r="I5775">
        <v>3.8884746774355501E-2</v>
      </c>
      <c r="J5775">
        <v>3.8884746774355501E-2</v>
      </c>
      <c r="K5775">
        <f t="shared" si="102"/>
        <v>5</v>
      </c>
    </row>
    <row r="5776" spans="1:11" x14ac:dyDescent="0.2">
      <c r="A5776">
        <v>13</v>
      </c>
      <c r="B5776" t="s">
        <v>80</v>
      </c>
      <c r="C5776" t="s">
        <v>57</v>
      </c>
      <c r="D5776" t="s">
        <v>58</v>
      </c>
      <c r="E5776" t="s">
        <v>59</v>
      </c>
      <c r="F5776" t="s">
        <v>60</v>
      </c>
      <c r="G5776" t="s">
        <v>61</v>
      </c>
      <c r="H5776" t="s">
        <v>62</v>
      </c>
      <c r="I5776">
        <v>4.3341434189889498E-2</v>
      </c>
      <c r="J5776">
        <v>4.3341434189889498E-2</v>
      </c>
      <c r="K5776">
        <f t="shared" si="102"/>
        <v>5</v>
      </c>
    </row>
    <row r="5777" spans="1:11" x14ac:dyDescent="0.2">
      <c r="A5777">
        <v>14</v>
      </c>
      <c r="B5777" t="s">
        <v>80</v>
      </c>
      <c r="C5777" t="s">
        <v>57</v>
      </c>
      <c r="D5777" t="s">
        <v>58</v>
      </c>
      <c r="E5777" t="s">
        <v>59</v>
      </c>
      <c r="F5777" t="s">
        <v>60</v>
      </c>
      <c r="G5777" t="s">
        <v>61</v>
      </c>
      <c r="H5777" t="s">
        <v>62</v>
      </c>
      <c r="I5777">
        <v>4.9304526323227099E-2</v>
      </c>
      <c r="J5777">
        <v>4.9304526323227099E-2</v>
      </c>
      <c r="K5777">
        <f t="shared" si="102"/>
        <v>5</v>
      </c>
    </row>
    <row r="5778" spans="1:11" x14ac:dyDescent="0.2">
      <c r="A5778">
        <v>15</v>
      </c>
      <c r="B5778" t="s">
        <v>80</v>
      </c>
      <c r="C5778" t="s">
        <v>57</v>
      </c>
      <c r="D5778" t="s">
        <v>58</v>
      </c>
      <c r="E5778" t="s">
        <v>59</v>
      </c>
      <c r="F5778" t="s">
        <v>60</v>
      </c>
      <c r="G5778" t="s">
        <v>61</v>
      </c>
      <c r="H5778" t="s">
        <v>62</v>
      </c>
      <c r="I5778">
        <v>5.6626460424553202E-2</v>
      </c>
      <c r="J5778">
        <v>5.6626460424553202E-2</v>
      </c>
      <c r="K5778">
        <f t="shared" si="102"/>
        <v>5</v>
      </c>
    </row>
    <row r="5779" spans="1:11" x14ac:dyDescent="0.2">
      <c r="A5779">
        <v>16</v>
      </c>
      <c r="B5779" t="s">
        <v>80</v>
      </c>
      <c r="C5779" t="s">
        <v>57</v>
      </c>
      <c r="D5779" t="s">
        <v>58</v>
      </c>
      <c r="E5779" t="s">
        <v>59</v>
      </c>
      <c r="F5779" t="s">
        <v>60</v>
      </c>
      <c r="G5779" t="s">
        <v>61</v>
      </c>
      <c r="H5779" t="s">
        <v>62</v>
      </c>
      <c r="I5779">
        <v>6.6664927595160198E-2</v>
      </c>
      <c r="J5779">
        <v>6.6664927595160198E-2</v>
      </c>
      <c r="K5779">
        <f t="shared" si="102"/>
        <v>5</v>
      </c>
    </row>
    <row r="5780" spans="1:11" x14ac:dyDescent="0.2">
      <c r="A5780">
        <v>17</v>
      </c>
      <c r="B5780" t="s">
        <v>80</v>
      </c>
      <c r="C5780" t="s">
        <v>57</v>
      </c>
      <c r="D5780" t="s">
        <v>58</v>
      </c>
      <c r="E5780" t="s">
        <v>59</v>
      </c>
      <c r="F5780" t="s">
        <v>60</v>
      </c>
      <c r="G5780" t="s">
        <v>61</v>
      </c>
      <c r="H5780" t="s">
        <v>62</v>
      </c>
      <c r="I5780">
        <v>8.00104613172051E-2</v>
      </c>
      <c r="J5780">
        <v>8.00104613172051E-2</v>
      </c>
      <c r="K5780">
        <f t="shared" si="102"/>
        <v>5</v>
      </c>
    </row>
    <row r="5781" spans="1:11" x14ac:dyDescent="0.2">
      <c r="A5781">
        <v>18</v>
      </c>
      <c r="B5781" t="s">
        <v>80</v>
      </c>
      <c r="C5781" t="s">
        <v>57</v>
      </c>
      <c r="D5781" t="s">
        <v>58</v>
      </c>
      <c r="E5781" t="s">
        <v>59</v>
      </c>
      <c r="F5781" t="s">
        <v>60</v>
      </c>
      <c r="G5781" t="s">
        <v>61</v>
      </c>
      <c r="H5781" t="s">
        <v>62</v>
      </c>
      <c r="I5781">
        <v>9.25907406098853E-2</v>
      </c>
      <c r="J5781">
        <v>9.25907406098853E-2</v>
      </c>
      <c r="K5781">
        <f t="shared" si="102"/>
        <v>5</v>
      </c>
    </row>
    <row r="5782" spans="1:11" x14ac:dyDescent="0.2">
      <c r="A5782">
        <v>19</v>
      </c>
      <c r="B5782" t="s">
        <v>80</v>
      </c>
      <c r="C5782" t="s">
        <v>57</v>
      </c>
      <c r="D5782" t="s">
        <v>58</v>
      </c>
      <c r="E5782" t="s">
        <v>59</v>
      </c>
      <c r="F5782" t="s">
        <v>60</v>
      </c>
      <c r="G5782" t="s">
        <v>61</v>
      </c>
      <c r="H5782" t="s">
        <v>62</v>
      </c>
      <c r="I5782">
        <v>9.8376517376612696E-2</v>
      </c>
      <c r="J5782">
        <v>9.8376517376612696E-2</v>
      </c>
      <c r="K5782">
        <f t="shared" si="102"/>
        <v>5</v>
      </c>
    </row>
    <row r="5783" spans="1:11" x14ac:dyDescent="0.2">
      <c r="A5783">
        <v>20</v>
      </c>
      <c r="B5783" t="s">
        <v>80</v>
      </c>
      <c r="C5783" t="s">
        <v>57</v>
      </c>
      <c r="D5783" t="s">
        <v>58</v>
      </c>
      <c r="E5783" t="s">
        <v>59</v>
      </c>
      <c r="F5783" t="s">
        <v>60</v>
      </c>
      <c r="G5783" t="s">
        <v>61</v>
      </c>
      <c r="H5783" t="s">
        <v>62</v>
      </c>
      <c r="I5783">
        <v>9.48849554962896E-2</v>
      </c>
      <c r="J5783">
        <v>9.48849554962896E-2</v>
      </c>
      <c r="K5783">
        <f t="shared" si="102"/>
        <v>5</v>
      </c>
    </row>
    <row r="5784" spans="1:11" x14ac:dyDescent="0.2">
      <c r="A5784">
        <v>21</v>
      </c>
      <c r="B5784" t="s">
        <v>80</v>
      </c>
      <c r="C5784" t="s">
        <v>57</v>
      </c>
      <c r="D5784" t="s">
        <v>58</v>
      </c>
      <c r="E5784" t="s">
        <v>59</v>
      </c>
      <c r="F5784" t="s">
        <v>60</v>
      </c>
      <c r="G5784" t="s">
        <v>61</v>
      </c>
      <c r="H5784" t="s">
        <v>62</v>
      </c>
      <c r="I5784">
        <v>8.9583857569622796E-2</v>
      </c>
      <c r="J5784">
        <v>8.9583857569622796E-2</v>
      </c>
      <c r="K5784">
        <f t="shared" si="102"/>
        <v>5</v>
      </c>
    </row>
    <row r="5785" spans="1:11" x14ac:dyDescent="0.2">
      <c r="A5785">
        <v>22</v>
      </c>
      <c r="B5785" t="s">
        <v>80</v>
      </c>
      <c r="C5785" t="s">
        <v>57</v>
      </c>
      <c r="D5785" t="s">
        <v>58</v>
      </c>
      <c r="E5785" t="s">
        <v>59</v>
      </c>
      <c r="F5785" t="s">
        <v>60</v>
      </c>
      <c r="G5785" t="s">
        <v>61</v>
      </c>
      <c r="H5785" t="s">
        <v>62</v>
      </c>
      <c r="I5785">
        <v>7.6096145200166804E-2</v>
      </c>
      <c r="J5785">
        <v>7.6096145200166804E-2</v>
      </c>
      <c r="K5785">
        <f t="shared" si="102"/>
        <v>5</v>
      </c>
    </row>
    <row r="5786" spans="1:11" x14ac:dyDescent="0.2">
      <c r="A5786">
        <v>23</v>
      </c>
      <c r="B5786" t="s">
        <v>80</v>
      </c>
      <c r="C5786" t="s">
        <v>57</v>
      </c>
      <c r="D5786" t="s">
        <v>58</v>
      </c>
      <c r="E5786" t="s">
        <v>59</v>
      </c>
      <c r="F5786" t="s">
        <v>60</v>
      </c>
      <c r="G5786" t="s">
        <v>61</v>
      </c>
      <c r="H5786" t="s">
        <v>62</v>
      </c>
      <c r="I5786">
        <v>5.6220630329354801E-2</v>
      </c>
      <c r="J5786">
        <v>5.6220630329354801E-2</v>
      </c>
      <c r="K5786">
        <f t="shared" si="102"/>
        <v>5</v>
      </c>
    </row>
    <row r="5787" spans="1:11" x14ac:dyDescent="0.2">
      <c r="A5787">
        <v>24</v>
      </c>
      <c r="B5787" t="s">
        <v>80</v>
      </c>
      <c r="C5787" t="s">
        <v>57</v>
      </c>
      <c r="D5787" t="s">
        <v>58</v>
      </c>
      <c r="E5787" t="s">
        <v>59</v>
      </c>
      <c r="F5787" t="s">
        <v>60</v>
      </c>
      <c r="G5787" t="s">
        <v>61</v>
      </c>
      <c r="H5787" t="s">
        <v>62</v>
      </c>
      <c r="I5787">
        <v>3.6530579512737298E-2</v>
      </c>
      <c r="J5787">
        <v>3.6530579512737298E-2</v>
      </c>
      <c r="K5787">
        <f t="shared" si="102"/>
        <v>5</v>
      </c>
    </row>
    <row r="5788" spans="1:11" x14ac:dyDescent="0.2">
      <c r="A5788">
        <v>1</v>
      </c>
      <c r="B5788" t="s">
        <v>80</v>
      </c>
      <c r="C5788" t="s">
        <v>63</v>
      </c>
      <c r="D5788" t="s">
        <v>58</v>
      </c>
      <c r="E5788" t="s">
        <v>59</v>
      </c>
      <c r="F5788" t="s">
        <v>60</v>
      </c>
      <c r="G5788" t="s">
        <v>61</v>
      </c>
      <c r="H5788" t="s">
        <v>62</v>
      </c>
      <c r="I5788">
        <v>2.6373767421978601E-2</v>
      </c>
      <c r="J5788">
        <v>2.6373767421978601E-2</v>
      </c>
      <c r="K5788">
        <f t="shared" si="102"/>
        <v>5</v>
      </c>
    </row>
    <row r="5789" spans="1:11" x14ac:dyDescent="0.2">
      <c r="A5789">
        <v>2</v>
      </c>
      <c r="B5789" t="s">
        <v>80</v>
      </c>
      <c r="C5789" t="s">
        <v>63</v>
      </c>
      <c r="D5789" t="s">
        <v>58</v>
      </c>
      <c r="E5789" t="s">
        <v>59</v>
      </c>
      <c r="F5789" t="s">
        <v>60</v>
      </c>
      <c r="G5789" t="s">
        <v>61</v>
      </c>
      <c r="H5789" t="s">
        <v>62</v>
      </c>
      <c r="I5789">
        <v>7.8946062677188004E-3</v>
      </c>
      <c r="J5789">
        <v>7.8946062677188004E-3</v>
      </c>
      <c r="K5789">
        <f t="shared" si="102"/>
        <v>5</v>
      </c>
    </row>
    <row r="5790" spans="1:11" x14ac:dyDescent="0.2">
      <c r="A5790">
        <v>3</v>
      </c>
      <c r="B5790" t="s">
        <v>80</v>
      </c>
      <c r="C5790" t="s">
        <v>63</v>
      </c>
      <c r="D5790" t="s">
        <v>58</v>
      </c>
      <c r="E5790" t="s">
        <v>59</v>
      </c>
      <c r="F5790" t="s">
        <v>60</v>
      </c>
      <c r="G5790" t="s">
        <v>61</v>
      </c>
      <c r="H5790" t="s">
        <v>62</v>
      </c>
      <c r="I5790">
        <v>3.33204054173307E-3</v>
      </c>
      <c r="J5790">
        <v>3.33204054173307E-3</v>
      </c>
      <c r="K5790">
        <f t="shared" si="102"/>
        <v>5</v>
      </c>
    </row>
    <row r="5791" spans="1:11" x14ac:dyDescent="0.2">
      <c r="A5791">
        <v>4</v>
      </c>
      <c r="B5791" t="s">
        <v>80</v>
      </c>
      <c r="C5791" t="s">
        <v>63</v>
      </c>
      <c r="D5791" t="s">
        <v>58</v>
      </c>
      <c r="E5791" t="s">
        <v>59</v>
      </c>
      <c r="F5791" t="s">
        <v>60</v>
      </c>
      <c r="G5791" t="s">
        <v>61</v>
      </c>
      <c r="H5791" t="s">
        <v>62</v>
      </c>
      <c r="I5791">
        <v>3.6858746851192899E-3</v>
      </c>
      <c r="J5791">
        <v>3.6858746851192899E-3</v>
      </c>
      <c r="K5791">
        <f t="shared" si="102"/>
        <v>5</v>
      </c>
    </row>
    <row r="5792" spans="1:11" x14ac:dyDescent="0.2">
      <c r="A5792">
        <v>5</v>
      </c>
      <c r="B5792" t="s">
        <v>80</v>
      </c>
      <c r="C5792" t="s">
        <v>63</v>
      </c>
      <c r="D5792" t="s">
        <v>58</v>
      </c>
      <c r="E5792" t="s">
        <v>59</v>
      </c>
      <c r="F5792" t="s">
        <v>60</v>
      </c>
      <c r="G5792" t="s">
        <v>61</v>
      </c>
      <c r="H5792" t="s">
        <v>62</v>
      </c>
      <c r="I5792">
        <v>3.4597135596553899E-3</v>
      </c>
      <c r="J5792">
        <v>3.4597135596553899E-3</v>
      </c>
      <c r="K5792">
        <f t="shared" si="102"/>
        <v>5</v>
      </c>
    </row>
    <row r="5793" spans="1:11" x14ac:dyDescent="0.2">
      <c r="A5793">
        <v>6</v>
      </c>
      <c r="B5793" t="s">
        <v>80</v>
      </c>
      <c r="C5793" t="s">
        <v>63</v>
      </c>
      <c r="D5793" t="s">
        <v>58</v>
      </c>
      <c r="E5793" t="s">
        <v>59</v>
      </c>
      <c r="F5793" t="s">
        <v>60</v>
      </c>
      <c r="G5793" t="s">
        <v>61</v>
      </c>
      <c r="H5793" t="s">
        <v>62</v>
      </c>
      <c r="I5793">
        <v>3.7155741902711102E-3</v>
      </c>
      <c r="J5793">
        <v>3.7155741902711102E-3</v>
      </c>
      <c r="K5793">
        <f t="shared" si="102"/>
        <v>5</v>
      </c>
    </row>
    <row r="5794" spans="1:11" x14ac:dyDescent="0.2">
      <c r="A5794">
        <v>7</v>
      </c>
      <c r="B5794" t="s">
        <v>80</v>
      </c>
      <c r="C5794" t="s">
        <v>63</v>
      </c>
      <c r="D5794" t="s">
        <v>58</v>
      </c>
      <c r="E5794" t="s">
        <v>59</v>
      </c>
      <c r="F5794" t="s">
        <v>60</v>
      </c>
      <c r="G5794" t="s">
        <v>61</v>
      </c>
      <c r="H5794" t="s">
        <v>62</v>
      </c>
      <c r="I5794">
        <v>3.8826390363073302E-3</v>
      </c>
      <c r="J5794">
        <v>3.8826390363073302E-3</v>
      </c>
      <c r="K5794">
        <f t="shared" si="102"/>
        <v>5</v>
      </c>
    </row>
    <row r="5795" spans="1:11" x14ac:dyDescent="0.2">
      <c r="A5795">
        <v>8</v>
      </c>
      <c r="B5795" t="s">
        <v>80</v>
      </c>
      <c r="C5795" t="s">
        <v>63</v>
      </c>
      <c r="D5795" t="s">
        <v>58</v>
      </c>
      <c r="E5795" t="s">
        <v>59</v>
      </c>
      <c r="F5795" t="s">
        <v>60</v>
      </c>
      <c r="G5795" t="s">
        <v>61</v>
      </c>
      <c r="H5795" t="s">
        <v>62</v>
      </c>
      <c r="I5795">
        <v>6.29513644933431E-3</v>
      </c>
      <c r="J5795">
        <v>6.29513644933431E-3</v>
      </c>
      <c r="K5795">
        <f t="shared" si="102"/>
        <v>5</v>
      </c>
    </row>
    <row r="5796" spans="1:11" x14ac:dyDescent="0.2">
      <c r="A5796">
        <v>9</v>
      </c>
      <c r="B5796" t="s">
        <v>80</v>
      </c>
      <c r="C5796" t="s">
        <v>63</v>
      </c>
      <c r="D5796" t="s">
        <v>58</v>
      </c>
      <c r="E5796" t="s">
        <v>59</v>
      </c>
      <c r="F5796" t="s">
        <v>60</v>
      </c>
      <c r="G5796" t="s">
        <v>61</v>
      </c>
      <c r="H5796" t="s">
        <v>62</v>
      </c>
      <c r="I5796">
        <v>1.1785886345668999E-2</v>
      </c>
      <c r="J5796">
        <v>1.1785886345668999E-2</v>
      </c>
      <c r="K5796">
        <f t="shared" si="102"/>
        <v>5</v>
      </c>
    </row>
    <row r="5797" spans="1:11" x14ac:dyDescent="0.2">
      <c r="A5797">
        <v>10</v>
      </c>
      <c r="B5797" t="s">
        <v>80</v>
      </c>
      <c r="C5797" t="s">
        <v>63</v>
      </c>
      <c r="D5797" t="s">
        <v>58</v>
      </c>
      <c r="E5797" t="s">
        <v>59</v>
      </c>
      <c r="F5797" t="s">
        <v>60</v>
      </c>
      <c r="G5797" t="s">
        <v>61</v>
      </c>
      <c r="H5797" t="s">
        <v>62</v>
      </c>
      <c r="I5797">
        <v>2.0432703288927601E-2</v>
      </c>
      <c r="J5797">
        <v>2.0432703288927601E-2</v>
      </c>
      <c r="K5797">
        <f t="shared" si="102"/>
        <v>5</v>
      </c>
    </row>
    <row r="5798" spans="1:11" x14ac:dyDescent="0.2">
      <c r="A5798">
        <v>11</v>
      </c>
      <c r="B5798" t="s">
        <v>80</v>
      </c>
      <c r="C5798" t="s">
        <v>63</v>
      </c>
      <c r="D5798" t="s">
        <v>58</v>
      </c>
      <c r="E5798" t="s">
        <v>59</v>
      </c>
      <c r="F5798" t="s">
        <v>60</v>
      </c>
      <c r="G5798" t="s">
        <v>61</v>
      </c>
      <c r="H5798" t="s">
        <v>62</v>
      </c>
      <c r="I5798">
        <v>2.9224855224526201E-2</v>
      </c>
      <c r="J5798">
        <v>2.9224855224526201E-2</v>
      </c>
      <c r="K5798">
        <f t="shared" si="102"/>
        <v>5</v>
      </c>
    </row>
    <row r="5799" spans="1:11" x14ac:dyDescent="0.2">
      <c r="A5799">
        <v>12</v>
      </c>
      <c r="B5799" t="s">
        <v>80</v>
      </c>
      <c r="C5799" t="s">
        <v>63</v>
      </c>
      <c r="D5799" t="s">
        <v>58</v>
      </c>
      <c r="E5799" t="s">
        <v>59</v>
      </c>
      <c r="F5799" t="s">
        <v>60</v>
      </c>
      <c r="G5799" t="s">
        <v>61</v>
      </c>
      <c r="H5799" t="s">
        <v>62</v>
      </c>
      <c r="I5799">
        <v>4.0419903986854702E-2</v>
      </c>
      <c r="J5799">
        <v>4.0419903986854702E-2</v>
      </c>
      <c r="K5799">
        <f t="shared" si="102"/>
        <v>5</v>
      </c>
    </row>
    <row r="5800" spans="1:11" x14ac:dyDescent="0.2">
      <c r="A5800">
        <v>13</v>
      </c>
      <c r="B5800" t="s">
        <v>80</v>
      </c>
      <c r="C5800" t="s">
        <v>63</v>
      </c>
      <c r="D5800" t="s">
        <v>58</v>
      </c>
      <c r="E5800" t="s">
        <v>59</v>
      </c>
      <c r="F5800" t="s">
        <v>60</v>
      </c>
      <c r="G5800" t="s">
        <v>61</v>
      </c>
      <c r="H5800" t="s">
        <v>62</v>
      </c>
      <c r="I5800">
        <v>4.9375733185073503E-2</v>
      </c>
      <c r="J5800">
        <v>4.9375733185073503E-2</v>
      </c>
      <c r="K5800">
        <f t="shared" si="102"/>
        <v>5</v>
      </c>
    </row>
    <row r="5801" spans="1:11" x14ac:dyDescent="0.2">
      <c r="A5801">
        <v>14</v>
      </c>
      <c r="B5801" t="s">
        <v>80</v>
      </c>
      <c r="C5801" t="s">
        <v>63</v>
      </c>
      <c r="D5801" t="s">
        <v>58</v>
      </c>
      <c r="E5801" t="s">
        <v>59</v>
      </c>
      <c r="F5801" t="s">
        <v>60</v>
      </c>
      <c r="G5801" t="s">
        <v>61</v>
      </c>
      <c r="H5801" t="s">
        <v>62</v>
      </c>
      <c r="I5801">
        <v>5.2177470844550697E-2</v>
      </c>
      <c r="J5801">
        <v>5.2177470844550697E-2</v>
      </c>
      <c r="K5801">
        <f t="shared" si="102"/>
        <v>5</v>
      </c>
    </row>
    <row r="5802" spans="1:11" x14ac:dyDescent="0.2">
      <c r="A5802">
        <v>15</v>
      </c>
      <c r="B5802" t="s">
        <v>80</v>
      </c>
      <c r="C5802" t="s">
        <v>63</v>
      </c>
      <c r="D5802" t="s">
        <v>58</v>
      </c>
      <c r="E5802" t="s">
        <v>59</v>
      </c>
      <c r="F5802" t="s">
        <v>60</v>
      </c>
      <c r="G5802" t="s">
        <v>61</v>
      </c>
      <c r="H5802" t="s">
        <v>62</v>
      </c>
      <c r="I5802">
        <v>5.7981767941797498E-2</v>
      </c>
      <c r="J5802">
        <v>5.7981767941797498E-2</v>
      </c>
      <c r="K5802">
        <f t="shared" si="102"/>
        <v>5</v>
      </c>
    </row>
    <row r="5803" spans="1:11" x14ac:dyDescent="0.2">
      <c r="A5803">
        <v>16</v>
      </c>
      <c r="B5803" t="s">
        <v>80</v>
      </c>
      <c r="C5803" t="s">
        <v>63</v>
      </c>
      <c r="D5803" t="s">
        <v>58</v>
      </c>
      <c r="E5803" t="s">
        <v>59</v>
      </c>
      <c r="F5803" t="s">
        <v>60</v>
      </c>
      <c r="G5803" t="s">
        <v>61</v>
      </c>
      <c r="H5803" t="s">
        <v>62</v>
      </c>
      <c r="I5803">
        <v>6.5435679806874203E-2</v>
      </c>
      <c r="J5803">
        <v>6.5435679806874203E-2</v>
      </c>
      <c r="K5803">
        <f t="shared" si="102"/>
        <v>5</v>
      </c>
    </row>
    <row r="5804" spans="1:11" x14ac:dyDescent="0.2">
      <c r="A5804">
        <v>17</v>
      </c>
      <c r="B5804" t="s">
        <v>80</v>
      </c>
      <c r="C5804" t="s">
        <v>63</v>
      </c>
      <c r="D5804" t="s">
        <v>58</v>
      </c>
      <c r="E5804" t="s">
        <v>59</v>
      </c>
      <c r="F5804" t="s">
        <v>60</v>
      </c>
      <c r="G5804" t="s">
        <v>61</v>
      </c>
      <c r="H5804" t="s">
        <v>62</v>
      </c>
      <c r="I5804">
        <v>7.8843613757466999E-2</v>
      </c>
      <c r="J5804">
        <v>7.8843613757466999E-2</v>
      </c>
      <c r="K5804">
        <f t="shared" si="102"/>
        <v>5</v>
      </c>
    </row>
    <row r="5805" spans="1:11" x14ac:dyDescent="0.2">
      <c r="A5805">
        <v>18</v>
      </c>
      <c r="B5805" t="s">
        <v>80</v>
      </c>
      <c r="C5805" t="s">
        <v>63</v>
      </c>
      <c r="D5805" t="s">
        <v>58</v>
      </c>
      <c r="E5805" t="s">
        <v>59</v>
      </c>
      <c r="F5805" t="s">
        <v>60</v>
      </c>
      <c r="G5805" t="s">
        <v>61</v>
      </c>
      <c r="H5805" t="s">
        <v>62</v>
      </c>
      <c r="I5805">
        <v>8.6568802138943496E-2</v>
      </c>
      <c r="J5805">
        <v>8.6568802138943496E-2</v>
      </c>
      <c r="K5805">
        <f t="shared" si="102"/>
        <v>5</v>
      </c>
    </row>
    <row r="5806" spans="1:11" x14ac:dyDescent="0.2">
      <c r="A5806">
        <v>19</v>
      </c>
      <c r="B5806" t="s">
        <v>80</v>
      </c>
      <c r="C5806" t="s">
        <v>63</v>
      </c>
      <c r="D5806" t="s">
        <v>58</v>
      </c>
      <c r="E5806" t="s">
        <v>59</v>
      </c>
      <c r="F5806" t="s">
        <v>60</v>
      </c>
      <c r="G5806" t="s">
        <v>61</v>
      </c>
      <c r="H5806" t="s">
        <v>62</v>
      </c>
      <c r="I5806">
        <v>9.1986254513679894E-2</v>
      </c>
      <c r="J5806">
        <v>9.1986254513679894E-2</v>
      </c>
      <c r="K5806">
        <f t="shared" si="102"/>
        <v>5</v>
      </c>
    </row>
    <row r="5807" spans="1:11" x14ac:dyDescent="0.2">
      <c r="A5807">
        <v>20</v>
      </c>
      <c r="B5807" t="s">
        <v>80</v>
      </c>
      <c r="C5807" t="s">
        <v>63</v>
      </c>
      <c r="D5807" t="s">
        <v>58</v>
      </c>
      <c r="E5807" t="s">
        <v>59</v>
      </c>
      <c r="F5807" t="s">
        <v>60</v>
      </c>
      <c r="G5807" t="s">
        <v>61</v>
      </c>
      <c r="H5807" t="s">
        <v>62</v>
      </c>
      <c r="I5807">
        <v>8.7595502393607194E-2</v>
      </c>
      <c r="J5807">
        <v>8.7595502393607194E-2</v>
      </c>
      <c r="K5807">
        <f t="shared" si="102"/>
        <v>5</v>
      </c>
    </row>
    <row r="5808" spans="1:11" x14ac:dyDescent="0.2">
      <c r="A5808">
        <v>21</v>
      </c>
      <c r="B5808" t="s">
        <v>80</v>
      </c>
      <c r="C5808" t="s">
        <v>63</v>
      </c>
      <c r="D5808" t="s">
        <v>58</v>
      </c>
      <c r="E5808" t="s">
        <v>59</v>
      </c>
      <c r="F5808" t="s">
        <v>60</v>
      </c>
      <c r="G5808" t="s">
        <v>61</v>
      </c>
      <c r="H5808" t="s">
        <v>62</v>
      </c>
      <c r="I5808">
        <v>8.1351581389807304E-2</v>
      </c>
      <c r="J5808">
        <v>8.1351581389807304E-2</v>
      </c>
      <c r="K5808">
        <f t="shared" si="102"/>
        <v>5</v>
      </c>
    </row>
    <row r="5809" spans="1:11" x14ac:dyDescent="0.2">
      <c r="A5809">
        <v>22</v>
      </c>
      <c r="B5809" t="s">
        <v>80</v>
      </c>
      <c r="C5809" t="s">
        <v>63</v>
      </c>
      <c r="D5809" t="s">
        <v>58</v>
      </c>
      <c r="E5809" t="s">
        <v>59</v>
      </c>
      <c r="F5809" t="s">
        <v>60</v>
      </c>
      <c r="G5809" t="s">
        <v>61</v>
      </c>
      <c r="H5809" t="s">
        <v>62</v>
      </c>
      <c r="I5809">
        <v>7.64244143520659E-2</v>
      </c>
      <c r="J5809">
        <v>7.64244143520659E-2</v>
      </c>
      <c r="K5809">
        <f t="shared" si="102"/>
        <v>5</v>
      </c>
    </row>
    <row r="5810" spans="1:11" x14ac:dyDescent="0.2">
      <c r="A5810">
        <v>23</v>
      </c>
      <c r="B5810" t="s">
        <v>80</v>
      </c>
      <c r="C5810" t="s">
        <v>63</v>
      </c>
      <c r="D5810" t="s">
        <v>58</v>
      </c>
      <c r="E5810" t="s">
        <v>59</v>
      </c>
      <c r="F5810" t="s">
        <v>60</v>
      </c>
      <c r="G5810" t="s">
        <v>61</v>
      </c>
      <c r="H5810" t="s">
        <v>62</v>
      </c>
      <c r="I5810">
        <v>6.4494566986519397E-2</v>
      </c>
      <c r="J5810">
        <v>6.4494566986519397E-2</v>
      </c>
      <c r="K5810">
        <f t="shared" si="102"/>
        <v>5</v>
      </c>
    </row>
    <row r="5811" spans="1:11" x14ac:dyDescent="0.2">
      <c r="A5811">
        <v>24</v>
      </c>
      <c r="B5811" t="s">
        <v>80</v>
      </c>
      <c r="C5811" t="s">
        <v>63</v>
      </c>
      <c r="D5811" t="s">
        <v>58</v>
      </c>
      <c r="E5811" t="s">
        <v>59</v>
      </c>
      <c r="F5811" t="s">
        <v>60</v>
      </c>
      <c r="G5811" t="s">
        <v>61</v>
      </c>
      <c r="H5811" t="s">
        <v>62</v>
      </c>
      <c r="I5811">
        <v>4.7261911691517798E-2</v>
      </c>
      <c r="J5811">
        <v>4.7261911691517798E-2</v>
      </c>
      <c r="K5811">
        <f t="shared" si="102"/>
        <v>5</v>
      </c>
    </row>
    <row r="5812" spans="1:11" x14ac:dyDescent="0.2">
      <c r="A5812">
        <v>1</v>
      </c>
      <c r="B5812" t="s">
        <v>80</v>
      </c>
      <c r="C5812" t="s">
        <v>57</v>
      </c>
      <c r="D5812" t="s">
        <v>58</v>
      </c>
      <c r="E5812" t="s">
        <v>64</v>
      </c>
      <c r="F5812" t="s">
        <v>60</v>
      </c>
      <c r="G5812" t="s">
        <v>61</v>
      </c>
      <c r="H5812" t="s">
        <v>62</v>
      </c>
      <c r="I5812">
        <v>2.44065041336924E-2</v>
      </c>
      <c r="J5812">
        <v>2.44065041336924E-2</v>
      </c>
      <c r="K5812">
        <f t="shared" si="102"/>
        <v>5</v>
      </c>
    </row>
    <row r="5813" spans="1:11" x14ac:dyDescent="0.2">
      <c r="A5813">
        <v>2</v>
      </c>
      <c r="B5813" t="s">
        <v>80</v>
      </c>
      <c r="C5813" t="s">
        <v>57</v>
      </c>
      <c r="D5813" t="s">
        <v>58</v>
      </c>
      <c r="E5813" t="s">
        <v>64</v>
      </c>
      <c r="F5813" t="s">
        <v>60</v>
      </c>
      <c r="G5813" t="s">
        <v>61</v>
      </c>
      <c r="H5813" t="s">
        <v>62</v>
      </c>
      <c r="I5813">
        <v>6.8738345665343703E-3</v>
      </c>
      <c r="J5813">
        <v>6.8738345665343703E-3</v>
      </c>
      <c r="K5813">
        <f t="shared" si="102"/>
        <v>5</v>
      </c>
    </row>
    <row r="5814" spans="1:11" x14ac:dyDescent="0.2">
      <c r="A5814">
        <v>3</v>
      </c>
      <c r="B5814" t="s">
        <v>80</v>
      </c>
      <c r="C5814" t="s">
        <v>57</v>
      </c>
      <c r="D5814" t="s">
        <v>58</v>
      </c>
      <c r="E5814" t="s">
        <v>64</v>
      </c>
      <c r="F5814" t="s">
        <v>60</v>
      </c>
      <c r="G5814" t="s">
        <v>61</v>
      </c>
      <c r="H5814" t="s">
        <v>62</v>
      </c>
      <c r="I5814">
        <v>1.7845654824895801E-3</v>
      </c>
      <c r="J5814">
        <v>1.7845654824895801E-3</v>
      </c>
      <c r="K5814">
        <f t="shared" si="102"/>
        <v>5</v>
      </c>
    </row>
    <row r="5815" spans="1:11" x14ac:dyDescent="0.2">
      <c r="A5815">
        <v>4</v>
      </c>
      <c r="B5815" t="s">
        <v>80</v>
      </c>
      <c r="C5815" t="s">
        <v>57</v>
      </c>
      <c r="D5815" t="s">
        <v>58</v>
      </c>
      <c r="E5815" t="s">
        <v>64</v>
      </c>
      <c r="F5815" t="s">
        <v>60</v>
      </c>
      <c r="G5815" t="s">
        <v>61</v>
      </c>
      <c r="H5815" t="s">
        <v>62</v>
      </c>
      <c r="I5815">
        <v>1.05496329651344E-3</v>
      </c>
      <c r="J5815">
        <v>1.05496329651344E-3</v>
      </c>
      <c r="K5815">
        <f t="shared" si="102"/>
        <v>5</v>
      </c>
    </row>
    <row r="5816" spans="1:11" x14ac:dyDescent="0.2">
      <c r="A5816">
        <v>5</v>
      </c>
      <c r="B5816" t="s">
        <v>80</v>
      </c>
      <c r="C5816" t="s">
        <v>57</v>
      </c>
      <c r="D5816" t="s">
        <v>58</v>
      </c>
      <c r="E5816" t="s">
        <v>64</v>
      </c>
      <c r="F5816" t="s">
        <v>60</v>
      </c>
      <c r="G5816" t="s">
        <v>61</v>
      </c>
      <c r="H5816" t="s">
        <v>62</v>
      </c>
      <c r="I5816">
        <v>1.0978356603241E-3</v>
      </c>
      <c r="J5816">
        <v>1.0978356603241E-3</v>
      </c>
      <c r="K5816">
        <f t="shared" si="102"/>
        <v>5</v>
      </c>
    </row>
    <row r="5817" spans="1:11" x14ac:dyDescent="0.2">
      <c r="A5817">
        <v>6</v>
      </c>
      <c r="B5817" t="s">
        <v>80</v>
      </c>
      <c r="C5817" t="s">
        <v>57</v>
      </c>
      <c r="D5817" t="s">
        <v>58</v>
      </c>
      <c r="E5817" t="s">
        <v>64</v>
      </c>
      <c r="F5817" t="s">
        <v>60</v>
      </c>
      <c r="G5817" t="s">
        <v>61</v>
      </c>
      <c r="H5817" t="s">
        <v>62</v>
      </c>
      <c r="I5817">
        <v>1.97775190086878E-3</v>
      </c>
      <c r="J5817">
        <v>1.97775190086878E-3</v>
      </c>
      <c r="K5817">
        <f t="shared" si="102"/>
        <v>5</v>
      </c>
    </row>
    <row r="5818" spans="1:11" x14ac:dyDescent="0.2">
      <c r="A5818">
        <v>7</v>
      </c>
      <c r="B5818" t="s">
        <v>80</v>
      </c>
      <c r="C5818" t="s">
        <v>57</v>
      </c>
      <c r="D5818" t="s">
        <v>58</v>
      </c>
      <c r="E5818" t="s">
        <v>64</v>
      </c>
      <c r="F5818" t="s">
        <v>60</v>
      </c>
      <c r="G5818" t="s">
        <v>61</v>
      </c>
      <c r="H5818" t="s">
        <v>62</v>
      </c>
      <c r="I5818">
        <v>5.5816885255987898E-3</v>
      </c>
      <c r="J5818">
        <v>5.5816885255987898E-3</v>
      </c>
      <c r="K5818">
        <f t="shared" si="102"/>
        <v>5</v>
      </c>
    </row>
    <row r="5819" spans="1:11" x14ac:dyDescent="0.2">
      <c r="A5819">
        <v>8</v>
      </c>
      <c r="B5819" t="s">
        <v>80</v>
      </c>
      <c r="C5819" t="s">
        <v>57</v>
      </c>
      <c r="D5819" t="s">
        <v>58</v>
      </c>
      <c r="E5819" t="s">
        <v>64</v>
      </c>
      <c r="F5819" t="s">
        <v>60</v>
      </c>
      <c r="G5819" t="s">
        <v>61</v>
      </c>
      <c r="H5819" t="s">
        <v>62</v>
      </c>
      <c r="I5819">
        <v>1.1884250291552E-2</v>
      </c>
      <c r="J5819">
        <v>1.1884250291552E-2</v>
      </c>
      <c r="K5819">
        <f t="shared" si="102"/>
        <v>5</v>
      </c>
    </row>
    <row r="5820" spans="1:11" x14ac:dyDescent="0.2">
      <c r="A5820">
        <v>9</v>
      </c>
      <c r="B5820" t="s">
        <v>80</v>
      </c>
      <c r="C5820" t="s">
        <v>57</v>
      </c>
      <c r="D5820" t="s">
        <v>58</v>
      </c>
      <c r="E5820" t="s">
        <v>64</v>
      </c>
      <c r="F5820" t="s">
        <v>60</v>
      </c>
      <c r="G5820" t="s">
        <v>61</v>
      </c>
      <c r="H5820" t="s">
        <v>62</v>
      </c>
      <c r="I5820">
        <v>1.9104795628721499E-2</v>
      </c>
      <c r="J5820">
        <v>1.9104795628721499E-2</v>
      </c>
      <c r="K5820">
        <f t="shared" si="102"/>
        <v>5</v>
      </c>
    </row>
    <row r="5821" spans="1:11" x14ac:dyDescent="0.2">
      <c r="A5821">
        <v>10</v>
      </c>
      <c r="B5821" t="s">
        <v>80</v>
      </c>
      <c r="C5821" t="s">
        <v>57</v>
      </c>
      <c r="D5821" t="s">
        <v>58</v>
      </c>
      <c r="E5821" t="s">
        <v>64</v>
      </c>
      <c r="F5821" t="s">
        <v>60</v>
      </c>
      <c r="G5821" t="s">
        <v>61</v>
      </c>
      <c r="H5821" t="s">
        <v>62</v>
      </c>
      <c r="I5821">
        <v>2.5204092742295101E-2</v>
      </c>
      <c r="J5821">
        <v>2.5204092742295198E-2</v>
      </c>
      <c r="K5821">
        <f t="shared" si="102"/>
        <v>5</v>
      </c>
    </row>
    <row r="5822" spans="1:11" x14ac:dyDescent="0.2">
      <c r="A5822">
        <v>11</v>
      </c>
      <c r="B5822" t="s">
        <v>80</v>
      </c>
      <c r="C5822" t="s">
        <v>57</v>
      </c>
      <c r="D5822" t="s">
        <v>58</v>
      </c>
      <c r="E5822" t="s">
        <v>64</v>
      </c>
      <c r="F5822" t="s">
        <v>60</v>
      </c>
      <c r="G5822" t="s">
        <v>61</v>
      </c>
      <c r="H5822" t="s">
        <v>62</v>
      </c>
      <c r="I5822">
        <v>3.02244528270708E-2</v>
      </c>
      <c r="J5822">
        <v>3.02244528270708E-2</v>
      </c>
      <c r="K5822">
        <f t="shared" si="102"/>
        <v>5</v>
      </c>
    </row>
    <row r="5823" spans="1:11" x14ac:dyDescent="0.2">
      <c r="A5823">
        <v>12</v>
      </c>
      <c r="B5823" t="s">
        <v>80</v>
      </c>
      <c r="C5823" t="s">
        <v>57</v>
      </c>
      <c r="D5823" t="s">
        <v>58</v>
      </c>
      <c r="E5823" t="s">
        <v>64</v>
      </c>
      <c r="F5823" t="s">
        <v>60</v>
      </c>
      <c r="G5823" t="s">
        <v>61</v>
      </c>
      <c r="H5823" t="s">
        <v>62</v>
      </c>
      <c r="I5823">
        <v>3.7544864659318299E-2</v>
      </c>
      <c r="J5823">
        <v>3.7544864659318299E-2</v>
      </c>
      <c r="K5823">
        <f t="shared" si="102"/>
        <v>5</v>
      </c>
    </row>
    <row r="5824" spans="1:11" x14ac:dyDescent="0.2">
      <c r="A5824">
        <v>13</v>
      </c>
      <c r="B5824" t="s">
        <v>80</v>
      </c>
      <c r="C5824" t="s">
        <v>57</v>
      </c>
      <c r="D5824" t="s">
        <v>58</v>
      </c>
      <c r="E5824" t="s">
        <v>64</v>
      </c>
      <c r="F5824" t="s">
        <v>60</v>
      </c>
      <c r="G5824" t="s">
        <v>61</v>
      </c>
      <c r="H5824" t="s">
        <v>62</v>
      </c>
      <c r="I5824">
        <v>4.5466643748675199E-2</v>
      </c>
      <c r="J5824">
        <v>4.5466643748675199E-2</v>
      </c>
      <c r="K5824">
        <f t="shared" si="102"/>
        <v>5</v>
      </c>
    </row>
    <row r="5825" spans="1:11" x14ac:dyDescent="0.2">
      <c r="A5825">
        <v>14</v>
      </c>
      <c r="B5825" t="s">
        <v>80</v>
      </c>
      <c r="C5825" t="s">
        <v>57</v>
      </c>
      <c r="D5825" t="s">
        <v>58</v>
      </c>
      <c r="E5825" t="s">
        <v>64</v>
      </c>
      <c r="F5825" t="s">
        <v>60</v>
      </c>
      <c r="G5825" t="s">
        <v>61</v>
      </c>
      <c r="H5825" t="s">
        <v>62</v>
      </c>
      <c r="I5825">
        <v>5.1850900704427098E-2</v>
      </c>
      <c r="J5825">
        <v>5.1850900704427098E-2</v>
      </c>
      <c r="K5825">
        <f t="shared" si="102"/>
        <v>5</v>
      </c>
    </row>
    <row r="5826" spans="1:11" x14ac:dyDescent="0.2">
      <c r="A5826">
        <v>15</v>
      </c>
      <c r="B5826" t="s">
        <v>80</v>
      </c>
      <c r="C5826" t="s">
        <v>57</v>
      </c>
      <c r="D5826" t="s">
        <v>58</v>
      </c>
      <c r="E5826" t="s">
        <v>64</v>
      </c>
      <c r="F5826" t="s">
        <v>60</v>
      </c>
      <c r="G5826" t="s">
        <v>61</v>
      </c>
      <c r="H5826" t="s">
        <v>62</v>
      </c>
      <c r="I5826">
        <v>5.5927734012694498E-2</v>
      </c>
      <c r="J5826">
        <v>5.5927734012694498E-2</v>
      </c>
      <c r="K5826">
        <f t="shared" si="102"/>
        <v>5</v>
      </c>
    </row>
    <row r="5827" spans="1:11" x14ac:dyDescent="0.2">
      <c r="A5827">
        <v>16</v>
      </c>
      <c r="B5827" t="s">
        <v>80</v>
      </c>
      <c r="C5827" t="s">
        <v>57</v>
      </c>
      <c r="D5827" t="s">
        <v>58</v>
      </c>
      <c r="E5827" t="s">
        <v>64</v>
      </c>
      <c r="F5827" t="s">
        <v>60</v>
      </c>
      <c r="G5827" t="s">
        <v>61</v>
      </c>
      <c r="H5827" t="s">
        <v>62</v>
      </c>
      <c r="I5827">
        <v>6.3552507814149506E-2</v>
      </c>
      <c r="J5827">
        <v>6.3552507814149506E-2</v>
      </c>
      <c r="K5827">
        <f t="shared" si="102"/>
        <v>5</v>
      </c>
    </row>
    <row r="5828" spans="1:11" x14ac:dyDescent="0.2">
      <c r="A5828">
        <v>17</v>
      </c>
      <c r="B5828" t="s">
        <v>80</v>
      </c>
      <c r="C5828" t="s">
        <v>57</v>
      </c>
      <c r="D5828" t="s">
        <v>58</v>
      </c>
      <c r="E5828" t="s">
        <v>64</v>
      </c>
      <c r="F5828" t="s">
        <v>60</v>
      </c>
      <c r="G5828" t="s">
        <v>61</v>
      </c>
      <c r="H5828" t="s">
        <v>62</v>
      </c>
      <c r="I5828">
        <v>7.6902132238007903E-2</v>
      </c>
      <c r="J5828">
        <v>7.6902132238007903E-2</v>
      </c>
      <c r="K5828">
        <f t="shared" ref="K5828:K5891" si="103">MONTH(1&amp;B5828)</f>
        <v>5</v>
      </c>
    </row>
    <row r="5829" spans="1:11" x14ac:dyDescent="0.2">
      <c r="A5829">
        <v>18</v>
      </c>
      <c r="B5829" t="s">
        <v>80</v>
      </c>
      <c r="C5829" t="s">
        <v>57</v>
      </c>
      <c r="D5829" t="s">
        <v>58</v>
      </c>
      <c r="E5829" t="s">
        <v>64</v>
      </c>
      <c r="F5829" t="s">
        <v>60</v>
      </c>
      <c r="G5829" t="s">
        <v>61</v>
      </c>
      <c r="H5829" t="s">
        <v>62</v>
      </c>
      <c r="I5829">
        <v>9.1681480951886996E-2</v>
      </c>
      <c r="J5829">
        <v>9.1681480951886996E-2</v>
      </c>
      <c r="K5829">
        <f t="shared" si="103"/>
        <v>5</v>
      </c>
    </row>
    <row r="5830" spans="1:11" x14ac:dyDescent="0.2">
      <c r="A5830">
        <v>19</v>
      </c>
      <c r="B5830" t="s">
        <v>80</v>
      </c>
      <c r="C5830" t="s">
        <v>57</v>
      </c>
      <c r="D5830" t="s">
        <v>58</v>
      </c>
      <c r="E5830" t="s">
        <v>64</v>
      </c>
      <c r="F5830" t="s">
        <v>60</v>
      </c>
      <c r="G5830" t="s">
        <v>61</v>
      </c>
      <c r="H5830" t="s">
        <v>62</v>
      </c>
      <c r="I5830">
        <v>9.85233257545646E-2</v>
      </c>
      <c r="J5830">
        <v>9.85233257545646E-2</v>
      </c>
      <c r="K5830">
        <f t="shared" si="103"/>
        <v>5</v>
      </c>
    </row>
    <row r="5831" spans="1:11" x14ac:dyDescent="0.2">
      <c r="A5831">
        <v>20</v>
      </c>
      <c r="B5831" t="s">
        <v>80</v>
      </c>
      <c r="C5831" t="s">
        <v>57</v>
      </c>
      <c r="D5831" t="s">
        <v>58</v>
      </c>
      <c r="E5831" t="s">
        <v>64</v>
      </c>
      <c r="F5831" t="s">
        <v>60</v>
      </c>
      <c r="G5831" t="s">
        <v>61</v>
      </c>
      <c r="H5831" t="s">
        <v>62</v>
      </c>
      <c r="I5831">
        <v>9.34039915730977E-2</v>
      </c>
      <c r="J5831">
        <v>9.34039915730977E-2</v>
      </c>
      <c r="K5831">
        <f t="shared" si="103"/>
        <v>5</v>
      </c>
    </row>
    <row r="5832" spans="1:11" x14ac:dyDescent="0.2">
      <c r="A5832">
        <v>21</v>
      </c>
      <c r="B5832" t="s">
        <v>80</v>
      </c>
      <c r="C5832" t="s">
        <v>57</v>
      </c>
      <c r="D5832" t="s">
        <v>58</v>
      </c>
      <c r="E5832" t="s">
        <v>64</v>
      </c>
      <c r="F5832" t="s">
        <v>60</v>
      </c>
      <c r="G5832" t="s">
        <v>61</v>
      </c>
      <c r="H5832" t="s">
        <v>62</v>
      </c>
      <c r="I5832">
        <v>8.5260751567620002E-2</v>
      </c>
      <c r="J5832">
        <v>8.5260751567620002E-2</v>
      </c>
      <c r="K5832">
        <f t="shared" si="103"/>
        <v>5</v>
      </c>
    </row>
    <row r="5833" spans="1:11" x14ac:dyDescent="0.2">
      <c r="A5833">
        <v>22</v>
      </c>
      <c r="B5833" t="s">
        <v>80</v>
      </c>
      <c r="C5833" t="s">
        <v>57</v>
      </c>
      <c r="D5833" t="s">
        <v>58</v>
      </c>
      <c r="E5833" t="s">
        <v>64</v>
      </c>
      <c r="F5833" t="s">
        <v>60</v>
      </c>
      <c r="G5833" t="s">
        <v>61</v>
      </c>
      <c r="H5833" t="s">
        <v>62</v>
      </c>
      <c r="I5833">
        <v>7.2514823837460995E-2</v>
      </c>
      <c r="J5833">
        <v>7.2514823837460995E-2</v>
      </c>
      <c r="K5833">
        <f t="shared" si="103"/>
        <v>5</v>
      </c>
    </row>
    <row r="5834" spans="1:11" x14ac:dyDescent="0.2">
      <c r="A5834">
        <v>23</v>
      </c>
      <c r="B5834" t="s">
        <v>80</v>
      </c>
      <c r="C5834" t="s">
        <v>57</v>
      </c>
      <c r="D5834" t="s">
        <v>58</v>
      </c>
      <c r="E5834" t="s">
        <v>64</v>
      </c>
      <c r="F5834" t="s">
        <v>60</v>
      </c>
      <c r="G5834" t="s">
        <v>61</v>
      </c>
      <c r="H5834" t="s">
        <v>62</v>
      </c>
      <c r="I5834">
        <v>5.6359163292911303E-2</v>
      </c>
      <c r="J5834">
        <v>5.6359163292911303E-2</v>
      </c>
      <c r="K5834">
        <f t="shared" si="103"/>
        <v>5</v>
      </c>
    </row>
    <row r="5835" spans="1:11" x14ac:dyDescent="0.2">
      <c r="A5835">
        <v>24</v>
      </c>
      <c r="B5835" t="s">
        <v>80</v>
      </c>
      <c r="C5835" t="s">
        <v>57</v>
      </c>
      <c r="D5835" t="s">
        <v>58</v>
      </c>
      <c r="E5835" t="s">
        <v>64</v>
      </c>
      <c r="F5835" t="s">
        <v>60</v>
      </c>
      <c r="G5835" t="s">
        <v>61</v>
      </c>
      <c r="H5835" t="s">
        <v>62</v>
      </c>
      <c r="I5835">
        <v>4.1816944789524198E-2</v>
      </c>
      <c r="J5835">
        <v>4.1816944789524302E-2</v>
      </c>
      <c r="K5835">
        <f t="shared" si="103"/>
        <v>5</v>
      </c>
    </row>
    <row r="5836" spans="1:11" x14ac:dyDescent="0.2">
      <c r="A5836">
        <v>1</v>
      </c>
      <c r="B5836" t="s">
        <v>80</v>
      </c>
      <c r="C5836" t="s">
        <v>63</v>
      </c>
      <c r="D5836" t="s">
        <v>58</v>
      </c>
      <c r="E5836" t="s">
        <v>64</v>
      </c>
      <c r="F5836" t="s">
        <v>60</v>
      </c>
      <c r="G5836" t="s">
        <v>61</v>
      </c>
      <c r="H5836" t="s">
        <v>62</v>
      </c>
      <c r="I5836">
        <v>3.2741347391895298E-2</v>
      </c>
      <c r="J5836">
        <v>3.2741347391895402E-2</v>
      </c>
      <c r="K5836">
        <f t="shared" si="103"/>
        <v>5</v>
      </c>
    </row>
    <row r="5837" spans="1:11" x14ac:dyDescent="0.2">
      <c r="A5837">
        <v>2</v>
      </c>
      <c r="B5837" t="s">
        <v>80</v>
      </c>
      <c r="C5837" t="s">
        <v>63</v>
      </c>
      <c r="D5837" t="s">
        <v>58</v>
      </c>
      <c r="E5837" t="s">
        <v>64</v>
      </c>
      <c r="F5837" t="s">
        <v>60</v>
      </c>
      <c r="G5837" t="s">
        <v>61</v>
      </c>
      <c r="H5837" t="s">
        <v>62</v>
      </c>
      <c r="I5837">
        <v>1.01884895280114E-2</v>
      </c>
      <c r="J5837">
        <v>1.01884895280114E-2</v>
      </c>
      <c r="K5837">
        <f t="shared" si="103"/>
        <v>5</v>
      </c>
    </row>
    <row r="5838" spans="1:11" x14ac:dyDescent="0.2">
      <c r="A5838">
        <v>3</v>
      </c>
      <c r="B5838" t="s">
        <v>80</v>
      </c>
      <c r="C5838" t="s">
        <v>63</v>
      </c>
      <c r="D5838" t="s">
        <v>58</v>
      </c>
      <c r="E5838" t="s">
        <v>64</v>
      </c>
      <c r="F5838" t="s">
        <v>60</v>
      </c>
      <c r="G5838" t="s">
        <v>61</v>
      </c>
      <c r="H5838" t="s">
        <v>62</v>
      </c>
      <c r="I5838">
        <v>3.3024737767209399E-3</v>
      </c>
      <c r="J5838">
        <v>3.3024737767209399E-3</v>
      </c>
      <c r="K5838">
        <f t="shared" si="103"/>
        <v>5</v>
      </c>
    </row>
    <row r="5839" spans="1:11" x14ac:dyDescent="0.2">
      <c r="A5839">
        <v>4</v>
      </c>
      <c r="B5839" t="s">
        <v>80</v>
      </c>
      <c r="C5839" t="s">
        <v>63</v>
      </c>
      <c r="D5839" t="s">
        <v>58</v>
      </c>
      <c r="E5839" t="s">
        <v>64</v>
      </c>
      <c r="F5839" t="s">
        <v>60</v>
      </c>
      <c r="G5839" t="s">
        <v>61</v>
      </c>
      <c r="H5839" t="s">
        <v>62</v>
      </c>
      <c r="I5839">
        <v>2.49987327457414E-3</v>
      </c>
      <c r="J5839">
        <v>2.49987327457414E-3</v>
      </c>
      <c r="K5839">
        <f t="shared" si="103"/>
        <v>5</v>
      </c>
    </row>
    <row r="5840" spans="1:11" x14ac:dyDescent="0.2">
      <c r="A5840">
        <v>5</v>
      </c>
      <c r="B5840" t="s">
        <v>80</v>
      </c>
      <c r="C5840" t="s">
        <v>63</v>
      </c>
      <c r="D5840" t="s">
        <v>58</v>
      </c>
      <c r="E5840" t="s">
        <v>64</v>
      </c>
      <c r="F5840" t="s">
        <v>60</v>
      </c>
      <c r="G5840" t="s">
        <v>61</v>
      </c>
      <c r="H5840" t="s">
        <v>62</v>
      </c>
      <c r="I5840">
        <v>2.0805369682205602E-3</v>
      </c>
      <c r="J5840">
        <v>2.0805369682205602E-3</v>
      </c>
      <c r="K5840">
        <f t="shared" si="103"/>
        <v>5</v>
      </c>
    </row>
    <row r="5841" spans="1:11" x14ac:dyDescent="0.2">
      <c r="A5841">
        <v>6</v>
      </c>
      <c r="B5841" t="s">
        <v>80</v>
      </c>
      <c r="C5841" t="s">
        <v>63</v>
      </c>
      <c r="D5841" t="s">
        <v>58</v>
      </c>
      <c r="E5841" t="s">
        <v>64</v>
      </c>
      <c r="F5841" t="s">
        <v>60</v>
      </c>
      <c r="G5841" t="s">
        <v>61</v>
      </c>
      <c r="H5841" t="s">
        <v>62</v>
      </c>
      <c r="I5841">
        <v>1.90930142729909E-3</v>
      </c>
      <c r="J5841">
        <v>1.90930142729909E-3</v>
      </c>
      <c r="K5841">
        <f t="shared" si="103"/>
        <v>5</v>
      </c>
    </row>
    <row r="5842" spans="1:11" x14ac:dyDescent="0.2">
      <c r="A5842">
        <v>7</v>
      </c>
      <c r="B5842" t="s">
        <v>80</v>
      </c>
      <c r="C5842" t="s">
        <v>63</v>
      </c>
      <c r="D5842" t="s">
        <v>58</v>
      </c>
      <c r="E5842" t="s">
        <v>64</v>
      </c>
      <c r="F5842" t="s">
        <v>60</v>
      </c>
      <c r="G5842" t="s">
        <v>61</v>
      </c>
      <c r="H5842" t="s">
        <v>62</v>
      </c>
      <c r="I5842">
        <v>2.95398357169149E-3</v>
      </c>
      <c r="J5842">
        <v>2.95398357169149E-3</v>
      </c>
      <c r="K5842">
        <f t="shared" si="103"/>
        <v>5</v>
      </c>
    </row>
    <row r="5843" spans="1:11" x14ac:dyDescent="0.2">
      <c r="A5843">
        <v>8</v>
      </c>
      <c r="B5843" t="s">
        <v>80</v>
      </c>
      <c r="C5843" t="s">
        <v>63</v>
      </c>
      <c r="D5843" t="s">
        <v>58</v>
      </c>
      <c r="E5843" t="s">
        <v>64</v>
      </c>
      <c r="F5843" t="s">
        <v>60</v>
      </c>
      <c r="G5843" t="s">
        <v>61</v>
      </c>
      <c r="H5843" t="s">
        <v>62</v>
      </c>
      <c r="I5843">
        <v>5.75880408231144E-3</v>
      </c>
      <c r="J5843">
        <v>5.75880408231144E-3</v>
      </c>
      <c r="K5843">
        <f t="shared" si="103"/>
        <v>5</v>
      </c>
    </row>
    <row r="5844" spans="1:11" x14ac:dyDescent="0.2">
      <c r="A5844">
        <v>9</v>
      </c>
      <c r="B5844" t="s">
        <v>80</v>
      </c>
      <c r="C5844" t="s">
        <v>63</v>
      </c>
      <c r="D5844" t="s">
        <v>58</v>
      </c>
      <c r="E5844" t="s">
        <v>64</v>
      </c>
      <c r="F5844" t="s">
        <v>60</v>
      </c>
      <c r="G5844" t="s">
        <v>61</v>
      </c>
      <c r="H5844" t="s">
        <v>62</v>
      </c>
      <c r="I5844">
        <v>1.09991511475053E-2</v>
      </c>
      <c r="J5844">
        <v>1.09991511475053E-2</v>
      </c>
      <c r="K5844">
        <f t="shared" si="103"/>
        <v>5</v>
      </c>
    </row>
    <row r="5845" spans="1:11" x14ac:dyDescent="0.2">
      <c r="A5845">
        <v>10</v>
      </c>
      <c r="B5845" t="s">
        <v>80</v>
      </c>
      <c r="C5845" t="s">
        <v>63</v>
      </c>
      <c r="D5845" t="s">
        <v>58</v>
      </c>
      <c r="E5845" t="s">
        <v>64</v>
      </c>
      <c r="F5845" t="s">
        <v>60</v>
      </c>
      <c r="G5845" t="s">
        <v>61</v>
      </c>
      <c r="H5845" t="s">
        <v>62</v>
      </c>
      <c r="I5845">
        <v>1.8271153752199301E-2</v>
      </c>
      <c r="J5845">
        <v>1.8271153752199301E-2</v>
      </c>
      <c r="K5845">
        <f t="shared" si="103"/>
        <v>5</v>
      </c>
    </row>
    <row r="5846" spans="1:11" x14ac:dyDescent="0.2">
      <c r="A5846">
        <v>11</v>
      </c>
      <c r="B5846" t="s">
        <v>80</v>
      </c>
      <c r="C5846" t="s">
        <v>63</v>
      </c>
      <c r="D5846" t="s">
        <v>58</v>
      </c>
      <c r="E5846" t="s">
        <v>64</v>
      </c>
      <c r="F5846" t="s">
        <v>60</v>
      </c>
      <c r="G5846" t="s">
        <v>61</v>
      </c>
      <c r="H5846" t="s">
        <v>62</v>
      </c>
      <c r="I5846">
        <v>2.3413625195570099E-2</v>
      </c>
      <c r="J5846">
        <v>2.3413625195570099E-2</v>
      </c>
      <c r="K5846">
        <f t="shared" si="103"/>
        <v>5</v>
      </c>
    </row>
    <row r="5847" spans="1:11" x14ac:dyDescent="0.2">
      <c r="A5847">
        <v>12</v>
      </c>
      <c r="B5847" t="s">
        <v>80</v>
      </c>
      <c r="C5847" t="s">
        <v>63</v>
      </c>
      <c r="D5847" t="s">
        <v>58</v>
      </c>
      <c r="E5847" t="s">
        <v>64</v>
      </c>
      <c r="F5847" t="s">
        <v>60</v>
      </c>
      <c r="G5847" t="s">
        <v>61</v>
      </c>
      <c r="H5847" t="s">
        <v>62</v>
      </c>
      <c r="I5847">
        <v>2.9881857297879299E-2</v>
      </c>
      <c r="J5847">
        <v>2.9881857297879299E-2</v>
      </c>
      <c r="K5847">
        <f t="shared" si="103"/>
        <v>5</v>
      </c>
    </row>
    <row r="5848" spans="1:11" x14ac:dyDescent="0.2">
      <c r="A5848">
        <v>13</v>
      </c>
      <c r="B5848" t="s">
        <v>80</v>
      </c>
      <c r="C5848" t="s">
        <v>63</v>
      </c>
      <c r="D5848" t="s">
        <v>58</v>
      </c>
      <c r="E5848" t="s">
        <v>64</v>
      </c>
      <c r="F5848" t="s">
        <v>60</v>
      </c>
      <c r="G5848" t="s">
        <v>61</v>
      </c>
      <c r="H5848" t="s">
        <v>62</v>
      </c>
      <c r="I5848">
        <v>4.2594033867488203E-2</v>
      </c>
      <c r="J5848">
        <v>4.2594033867488203E-2</v>
      </c>
      <c r="K5848">
        <f t="shared" si="103"/>
        <v>5</v>
      </c>
    </row>
    <row r="5849" spans="1:11" x14ac:dyDescent="0.2">
      <c r="A5849">
        <v>14</v>
      </c>
      <c r="B5849" t="s">
        <v>80</v>
      </c>
      <c r="C5849" t="s">
        <v>63</v>
      </c>
      <c r="D5849" t="s">
        <v>58</v>
      </c>
      <c r="E5849" t="s">
        <v>64</v>
      </c>
      <c r="F5849" t="s">
        <v>60</v>
      </c>
      <c r="G5849" t="s">
        <v>61</v>
      </c>
      <c r="H5849" t="s">
        <v>62</v>
      </c>
      <c r="I5849">
        <v>5.3257268220720098E-2</v>
      </c>
      <c r="J5849">
        <v>5.3257268220720098E-2</v>
      </c>
      <c r="K5849">
        <f t="shared" si="103"/>
        <v>5</v>
      </c>
    </row>
    <row r="5850" spans="1:11" x14ac:dyDescent="0.2">
      <c r="A5850">
        <v>15</v>
      </c>
      <c r="B5850" t="s">
        <v>80</v>
      </c>
      <c r="C5850" t="s">
        <v>63</v>
      </c>
      <c r="D5850" t="s">
        <v>58</v>
      </c>
      <c r="E5850" t="s">
        <v>64</v>
      </c>
      <c r="F5850" t="s">
        <v>60</v>
      </c>
      <c r="G5850" t="s">
        <v>61</v>
      </c>
      <c r="H5850" t="s">
        <v>62</v>
      </c>
      <c r="I5850">
        <v>6.1231416254488497E-2</v>
      </c>
      <c r="J5850">
        <v>6.1231416254488497E-2</v>
      </c>
      <c r="K5850">
        <f t="shared" si="103"/>
        <v>5</v>
      </c>
    </row>
    <row r="5851" spans="1:11" x14ac:dyDescent="0.2">
      <c r="A5851">
        <v>16</v>
      </c>
      <c r="B5851" t="s">
        <v>80</v>
      </c>
      <c r="C5851" t="s">
        <v>63</v>
      </c>
      <c r="D5851" t="s">
        <v>58</v>
      </c>
      <c r="E5851" t="s">
        <v>64</v>
      </c>
      <c r="F5851" t="s">
        <v>60</v>
      </c>
      <c r="G5851" t="s">
        <v>61</v>
      </c>
      <c r="H5851" t="s">
        <v>62</v>
      </c>
      <c r="I5851">
        <v>6.8989938193640798E-2</v>
      </c>
      <c r="J5851">
        <v>6.8989938193640798E-2</v>
      </c>
      <c r="K5851">
        <f t="shared" si="103"/>
        <v>5</v>
      </c>
    </row>
    <row r="5852" spans="1:11" x14ac:dyDescent="0.2">
      <c r="A5852">
        <v>17</v>
      </c>
      <c r="B5852" t="s">
        <v>80</v>
      </c>
      <c r="C5852" t="s">
        <v>63</v>
      </c>
      <c r="D5852" t="s">
        <v>58</v>
      </c>
      <c r="E5852" t="s">
        <v>64</v>
      </c>
      <c r="F5852" t="s">
        <v>60</v>
      </c>
      <c r="G5852" t="s">
        <v>61</v>
      </c>
      <c r="H5852" t="s">
        <v>62</v>
      </c>
      <c r="I5852">
        <v>7.7269711293664695E-2</v>
      </c>
      <c r="J5852">
        <v>7.7269711293664695E-2</v>
      </c>
      <c r="K5852">
        <f t="shared" si="103"/>
        <v>5</v>
      </c>
    </row>
    <row r="5853" spans="1:11" x14ac:dyDescent="0.2">
      <c r="A5853">
        <v>18</v>
      </c>
      <c r="B5853" t="s">
        <v>80</v>
      </c>
      <c r="C5853" t="s">
        <v>63</v>
      </c>
      <c r="D5853" t="s">
        <v>58</v>
      </c>
      <c r="E5853" t="s">
        <v>64</v>
      </c>
      <c r="F5853" t="s">
        <v>60</v>
      </c>
      <c r="G5853" t="s">
        <v>61</v>
      </c>
      <c r="H5853" t="s">
        <v>62</v>
      </c>
      <c r="I5853">
        <v>8.41616774686091E-2</v>
      </c>
      <c r="J5853">
        <v>8.41616774686091E-2</v>
      </c>
      <c r="K5853">
        <f t="shared" si="103"/>
        <v>5</v>
      </c>
    </row>
    <row r="5854" spans="1:11" x14ac:dyDescent="0.2">
      <c r="A5854">
        <v>19</v>
      </c>
      <c r="B5854" t="s">
        <v>80</v>
      </c>
      <c r="C5854" t="s">
        <v>63</v>
      </c>
      <c r="D5854" t="s">
        <v>58</v>
      </c>
      <c r="E5854" t="s">
        <v>64</v>
      </c>
      <c r="F5854" t="s">
        <v>60</v>
      </c>
      <c r="G5854" t="s">
        <v>61</v>
      </c>
      <c r="H5854" t="s">
        <v>62</v>
      </c>
      <c r="I5854">
        <v>9.2522812638319504E-2</v>
      </c>
      <c r="J5854">
        <v>9.2522812638319504E-2</v>
      </c>
      <c r="K5854">
        <f t="shared" si="103"/>
        <v>5</v>
      </c>
    </row>
    <row r="5855" spans="1:11" x14ac:dyDescent="0.2">
      <c r="A5855">
        <v>20</v>
      </c>
      <c r="B5855" t="s">
        <v>80</v>
      </c>
      <c r="C5855" t="s">
        <v>63</v>
      </c>
      <c r="D5855" t="s">
        <v>58</v>
      </c>
      <c r="E5855" t="s">
        <v>64</v>
      </c>
      <c r="F5855" t="s">
        <v>60</v>
      </c>
      <c r="G5855" t="s">
        <v>61</v>
      </c>
      <c r="H5855" t="s">
        <v>62</v>
      </c>
      <c r="I5855">
        <v>9.3122784683396395E-2</v>
      </c>
      <c r="J5855">
        <v>9.3122784683396506E-2</v>
      </c>
      <c r="K5855">
        <f t="shared" si="103"/>
        <v>5</v>
      </c>
    </row>
    <row r="5856" spans="1:11" x14ac:dyDescent="0.2">
      <c r="A5856">
        <v>21</v>
      </c>
      <c r="B5856" t="s">
        <v>80</v>
      </c>
      <c r="C5856" t="s">
        <v>63</v>
      </c>
      <c r="D5856" t="s">
        <v>58</v>
      </c>
      <c r="E5856" t="s">
        <v>64</v>
      </c>
      <c r="F5856" t="s">
        <v>60</v>
      </c>
      <c r="G5856" t="s">
        <v>61</v>
      </c>
      <c r="H5856" t="s">
        <v>62</v>
      </c>
      <c r="I5856">
        <v>8.7512210264730605E-2</v>
      </c>
      <c r="J5856">
        <v>8.7512210264730703E-2</v>
      </c>
      <c r="K5856">
        <f t="shared" si="103"/>
        <v>5</v>
      </c>
    </row>
    <row r="5857" spans="1:11" x14ac:dyDescent="0.2">
      <c r="A5857">
        <v>22</v>
      </c>
      <c r="B5857" t="s">
        <v>80</v>
      </c>
      <c r="C5857" t="s">
        <v>63</v>
      </c>
      <c r="D5857" t="s">
        <v>58</v>
      </c>
      <c r="E5857" t="s">
        <v>64</v>
      </c>
      <c r="F5857" t="s">
        <v>60</v>
      </c>
      <c r="G5857" t="s">
        <v>61</v>
      </c>
      <c r="H5857" t="s">
        <v>62</v>
      </c>
      <c r="I5857">
        <v>7.7510484781363007E-2</v>
      </c>
      <c r="J5857">
        <v>7.7510484781363104E-2</v>
      </c>
      <c r="K5857">
        <f t="shared" si="103"/>
        <v>5</v>
      </c>
    </row>
    <row r="5858" spans="1:11" x14ac:dyDescent="0.2">
      <c r="A5858">
        <v>23</v>
      </c>
      <c r="B5858" t="s">
        <v>80</v>
      </c>
      <c r="C5858" t="s">
        <v>63</v>
      </c>
      <c r="D5858" t="s">
        <v>58</v>
      </c>
      <c r="E5858" t="s">
        <v>64</v>
      </c>
      <c r="F5858" t="s">
        <v>60</v>
      </c>
      <c r="G5858" t="s">
        <v>61</v>
      </c>
      <c r="H5858" t="s">
        <v>62</v>
      </c>
      <c r="I5858">
        <v>6.5632444987857294E-2</v>
      </c>
      <c r="J5858">
        <v>6.5632444987857294E-2</v>
      </c>
      <c r="K5858">
        <f t="shared" si="103"/>
        <v>5</v>
      </c>
    </row>
    <row r="5859" spans="1:11" x14ac:dyDescent="0.2">
      <c r="A5859">
        <v>24</v>
      </c>
      <c r="B5859" t="s">
        <v>80</v>
      </c>
      <c r="C5859" t="s">
        <v>63</v>
      </c>
      <c r="D5859" t="s">
        <v>58</v>
      </c>
      <c r="E5859" t="s">
        <v>64</v>
      </c>
      <c r="F5859" t="s">
        <v>60</v>
      </c>
      <c r="G5859" t="s">
        <v>61</v>
      </c>
      <c r="H5859" t="s">
        <v>62</v>
      </c>
      <c r="I5859">
        <v>5.21946199318424E-2</v>
      </c>
      <c r="J5859">
        <v>5.21946199318424E-2</v>
      </c>
      <c r="K5859">
        <f t="shared" si="103"/>
        <v>5</v>
      </c>
    </row>
    <row r="5860" spans="1:11" x14ac:dyDescent="0.2">
      <c r="A5860">
        <v>1</v>
      </c>
      <c r="B5860" t="s">
        <v>80</v>
      </c>
      <c r="C5860" t="s">
        <v>57</v>
      </c>
      <c r="D5860" t="s">
        <v>58</v>
      </c>
      <c r="E5860" t="s">
        <v>64</v>
      </c>
      <c r="F5860" t="s">
        <v>65</v>
      </c>
      <c r="G5860" t="s">
        <v>61</v>
      </c>
      <c r="H5860" t="s">
        <v>62</v>
      </c>
      <c r="I5860">
        <v>1.7287638959510299E-2</v>
      </c>
      <c r="J5860">
        <v>1.7287638959510299E-2</v>
      </c>
      <c r="K5860">
        <f t="shared" si="103"/>
        <v>5</v>
      </c>
    </row>
    <row r="5861" spans="1:11" x14ac:dyDescent="0.2">
      <c r="A5861">
        <v>2</v>
      </c>
      <c r="B5861" t="s">
        <v>80</v>
      </c>
      <c r="C5861" t="s">
        <v>57</v>
      </c>
      <c r="D5861" t="s">
        <v>58</v>
      </c>
      <c r="E5861" t="s">
        <v>64</v>
      </c>
      <c r="F5861" t="s">
        <v>65</v>
      </c>
      <c r="G5861" t="s">
        <v>61</v>
      </c>
      <c r="H5861" t="s">
        <v>62</v>
      </c>
      <c r="I5861">
        <v>3.5315061072439002E-3</v>
      </c>
      <c r="J5861">
        <v>3.5315061072439002E-3</v>
      </c>
      <c r="K5861">
        <f t="shared" si="103"/>
        <v>5</v>
      </c>
    </row>
    <row r="5862" spans="1:11" x14ac:dyDescent="0.2">
      <c r="A5862">
        <v>3</v>
      </c>
      <c r="B5862" t="s">
        <v>80</v>
      </c>
      <c r="C5862" t="s">
        <v>57</v>
      </c>
      <c r="D5862" t="s">
        <v>58</v>
      </c>
      <c r="E5862" t="s">
        <v>64</v>
      </c>
      <c r="F5862" t="s">
        <v>65</v>
      </c>
      <c r="G5862" t="s">
        <v>61</v>
      </c>
      <c r="H5862" t="s">
        <v>62</v>
      </c>
      <c r="I5862">
        <v>1.5659570501376601E-3</v>
      </c>
      <c r="J5862">
        <v>1.5659570501376601E-3</v>
      </c>
      <c r="K5862">
        <f t="shared" si="103"/>
        <v>5</v>
      </c>
    </row>
    <row r="5863" spans="1:11" x14ac:dyDescent="0.2">
      <c r="A5863">
        <v>4</v>
      </c>
      <c r="B5863" t="s">
        <v>80</v>
      </c>
      <c r="C5863" t="s">
        <v>57</v>
      </c>
      <c r="D5863" t="s">
        <v>58</v>
      </c>
      <c r="E5863" t="s">
        <v>64</v>
      </c>
      <c r="F5863" t="s">
        <v>65</v>
      </c>
      <c r="G5863" t="s">
        <v>61</v>
      </c>
      <c r="H5863" t="s">
        <v>62</v>
      </c>
      <c r="I5863">
        <v>1.48565042201885E-3</v>
      </c>
      <c r="J5863">
        <v>1.48565042201885E-3</v>
      </c>
      <c r="K5863">
        <f t="shared" si="103"/>
        <v>5</v>
      </c>
    </row>
    <row r="5864" spans="1:11" x14ac:dyDescent="0.2">
      <c r="A5864">
        <v>5</v>
      </c>
      <c r="B5864" t="s">
        <v>80</v>
      </c>
      <c r="C5864" t="s">
        <v>57</v>
      </c>
      <c r="D5864" t="s">
        <v>58</v>
      </c>
      <c r="E5864" t="s">
        <v>64</v>
      </c>
      <c r="F5864" t="s">
        <v>65</v>
      </c>
      <c r="G5864" t="s">
        <v>61</v>
      </c>
      <c r="H5864" t="s">
        <v>62</v>
      </c>
      <c r="I5864">
        <v>1.4564654510613401E-3</v>
      </c>
      <c r="J5864">
        <v>1.4564654510613401E-3</v>
      </c>
      <c r="K5864">
        <f t="shared" si="103"/>
        <v>5</v>
      </c>
    </row>
    <row r="5865" spans="1:11" x14ac:dyDescent="0.2">
      <c r="A5865">
        <v>6</v>
      </c>
      <c r="B5865" t="s">
        <v>80</v>
      </c>
      <c r="C5865" t="s">
        <v>57</v>
      </c>
      <c r="D5865" t="s">
        <v>58</v>
      </c>
      <c r="E5865" t="s">
        <v>64</v>
      </c>
      <c r="F5865" t="s">
        <v>65</v>
      </c>
      <c r="G5865" t="s">
        <v>61</v>
      </c>
      <c r="H5865" t="s">
        <v>62</v>
      </c>
      <c r="I5865">
        <v>2.56514413800805E-3</v>
      </c>
      <c r="J5865">
        <v>2.56514413800805E-3</v>
      </c>
      <c r="K5865">
        <f t="shared" si="103"/>
        <v>5</v>
      </c>
    </row>
    <row r="5866" spans="1:11" x14ac:dyDescent="0.2">
      <c r="A5866">
        <v>7</v>
      </c>
      <c r="B5866" t="s">
        <v>80</v>
      </c>
      <c r="C5866" t="s">
        <v>57</v>
      </c>
      <c r="D5866" t="s">
        <v>58</v>
      </c>
      <c r="E5866" t="s">
        <v>64</v>
      </c>
      <c r="F5866" t="s">
        <v>65</v>
      </c>
      <c r="G5866" t="s">
        <v>61</v>
      </c>
      <c r="H5866" t="s">
        <v>62</v>
      </c>
      <c r="I5866">
        <v>6.7608977661970503E-3</v>
      </c>
      <c r="J5866">
        <v>6.7608977661970503E-3</v>
      </c>
      <c r="K5866">
        <f t="shared" si="103"/>
        <v>5</v>
      </c>
    </row>
    <row r="5867" spans="1:11" x14ac:dyDescent="0.2">
      <c r="A5867">
        <v>8</v>
      </c>
      <c r="B5867" t="s">
        <v>80</v>
      </c>
      <c r="C5867" t="s">
        <v>57</v>
      </c>
      <c r="D5867" t="s">
        <v>58</v>
      </c>
      <c r="E5867" t="s">
        <v>64</v>
      </c>
      <c r="F5867" t="s">
        <v>65</v>
      </c>
      <c r="G5867" t="s">
        <v>61</v>
      </c>
      <c r="H5867" t="s">
        <v>62</v>
      </c>
      <c r="I5867">
        <v>1.4513416117480899E-2</v>
      </c>
      <c r="J5867">
        <v>1.4513416117480899E-2</v>
      </c>
      <c r="K5867">
        <f t="shared" si="103"/>
        <v>5</v>
      </c>
    </row>
    <row r="5868" spans="1:11" x14ac:dyDescent="0.2">
      <c r="A5868">
        <v>9</v>
      </c>
      <c r="B5868" t="s">
        <v>80</v>
      </c>
      <c r="C5868" t="s">
        <v>57</v>
      </c>
      <c r="D5868" t="s">
        <v>58</v>
      </c>
      <c r="E5868" t="s">
        <v>64</v>
      </c>
      <c r="F5868" t="s">
        <v>65</v>
      </c>
      <c r="G5868" t="s">
        <v>61</v>
      </c>
      <c r="H5868" t="s">
        <v>62</v>
      </c>
      <c r="I5868">
        <v>2.2836221636599E-2</v>
      </c>
      <c r="J5868">
        <v>2.2836221636599E-2</v>
      </c>
      <c r="K5868">
        <f t="shared" si="103"/>
        <v>5</v>
      </c>
    </row>
    <row r="5869" spans="1:11" x14ac:dyDescent="0.2">
      <c r="A5869">
        <v>10</v>
      </c>
      <c r="B5869" t="s">
        <v>80</v>
      </c>
      <c r="C5869" t="s">
        <v>57</v>
      </c>
      <c r="D5869" t="s">
        <v>58</v>
      </c>
      <c r="E5869" t="s">
        <v>64</v>
      </c>
      <c r="F5869" t="s">
        <v>65</v>
      </c>
      <c r="G5869" t="s">
        <v>61</v>
      </c>
      <c r="H5869" t="s">
        <v>62</v>
      </c>
      <c r="I5869">
        <v>2.6889396211570899E-2</v>
      </c>
      <c r="J5869">
        <v>2.6889396211570899E-2</v>
      </c>
      <c r="K5869">
        <f t="shared" si="103"/>
        <v>5</v>
      </c>
    </row>
    <row r="5870" spans="1:11" x14ac:dyDescent="0.2">
      <c r="A5870">
        <v>11</v>
      </c>
      <c r="B5870" t="s">
        <v>80</v>
      </c>
      <c r="C5870" t="s">
        <v>57</v>
      </c>
      <c r="D5870" t="s">
        <v>58</v>
      </c>
      <c r="E5870" t="s">
        <v>64</v>
      </c>
      <c r="F5870" t="s">
        <v>65</v>
      </c>
      <c r="G5870" t="s">
        <v>61</v>
      </c>
      <c r="H5870" t="s">
        <v>62</v>
      </c>
      <c r="I5870">
        <v>3.0110120871211201E-2</v>
      </c>
      <c r="J5870">
        <v>3.0110120871211201E-2</v>
      </c>
      <c r="K5870">
        <f t="shared" si="103"/>
        <v>5</v>
      </c>
    </row>
    <row r="5871" spans="1:11" x14ac:dyDescent="0.2">
      <c r="A5871">
        <v>12</v>
      </c>
      <c r="B5871" t="s">
        <v>80</v>
      </c>
      <c r="C5871" t="s">
        <v>57</v>
      </c>
      <c r="D5871" t="s">
        <v>58</v>
      </c>
      <c r="E5871" t="s">
        <v>64</v>
      </c>
      <c r="F5871" t="s">
        <v>65</v>
      </c>
      <c r="G5871" t="s">
        <v>61</v>
      </c>
      <c r="H5871" t="s">
        <v>62</v>
      </c>
      <c r="I5871">
        <v>3.71820986245835E-2</v>
      </c>
      <c r="J5871">
        <v>3.71820986245835E-2</v>
      </c>
      <c r="K5871">
        <f t="shared" si="103"/>
        <v>5</v>
      </c>
    </row>
    <row r="5872" spans="1:11" x14ac:dyDescent="0.2">
      <c r="A5872">
        <v>13</v>
      </c>
      <c r="B5872" t="s">
        <v>80</v>
      </c>
      <c r="C5872" t="s">
        <v>57</v>
      </c>
      <c r="D5872" t="s">
        <v>58</v>
      </c>
      <c r="E5872" t="s">
        <v>64</v>
      </c>
      <c r="F5872" t="s">
        <v>65</v>
      </c>
      <c r="G5872" t="s">
        <v>61</v>
      </c>
      <c r="H5872" t="s">
        <v>62</v>
      </c>
      <c r="I5872">
        <v>4.8369732633320901E-2</v>
      </c>
      <c r="J5872">
        <v>4.8369732633320901E-2</v>
      </c>
      <c r="K5872">
        <f t="shared" si="103"/>
        <v>5</v>
      </c>
    </row>
    <row r="5873" spans="1:11" x14ac:dyDescent="0.2">
      <c r="A5873">
        <v>14</v>
      </c>
      <c r="B5873" t="s">
        <v>80</v>
      </c>
      <c r="C5873" t="s">
        <v>57</v>
      </c>
      <c r="D5873" t="s">
        <v>58</v>
      </c>
      <c r="E5873" t="s">
        <v>64</v>
      </c>
      <c r="F5873" t="s">
        <v>65</v>
      </c>
      <c r="G5873" t="s">
        <v>61</v>
      </c>
      <c r="H5873" t="s">
        <v>62</v>
      </c>
      <c r="I5873">
        <v>5.51260461919705E-2</v>
      </c>
      <c r="J5873">
        <v>5.51260461919705E-2</v>
      </c>
      <c r="K5873">
        <f t="shared" si="103"/>
        <v>5</v>
      </c>
    </row>
    <row r="5874" spans="1:11" x14ac:dyDescent="0.2">
      <c r="A5874">
        <v>15</v>
      </c>
      <c r="B5874" t="s">
        <v>80</v>
      </c>
      <c r="C5874" t="s">
        <v>57</v>
      </c>
      <c r="D5874" t="s">
        <v>58</v>
      </c>
      <c r="E5874" t="s">
        <v>64</v>
      </c>
      <c r="F5874" t="s">
        <v>65</v>
      </c>
      <c r="G5874" t="s">
        <v>61</v>
      </c>
      <c r="H5874" t="s">
        <v>62</v>
      </c>
      <c r="I5874">
        <v>5.86565256876031E-2</v>
      </c>
      <c r="J5874">
        <v>5.86565256876031E-2</v>
      </c>
      <c r="K5874">
        <f t="shared" si="103"/>
        <v>5</v>
      </c>
    </row>
    <row r="5875" spans="1:11" x14ac:dyDescent="0.2">
      <c r="A5875">
        <v>16</v>
      </c>
      <c r="B5875" t="s">
        <v>80</v>
      </c>
      <c r="C5875" t="s">
        <v>57</v>
      </c>
      <c r="D5875" t="s">
        <v>58</v>
      </c>
      <c r="E5875" t="s">
        <v>64</v>
      </c>
      <c r="F5875" t="s">
        <v>65</v>
      </c>
      <c r="G5875" t="s">
        <v>61</v>
      </c>
      <c r="H5875" t="s">
        <v>62</v>
      </c>
      <c r="I5875">
        <v>7.0686403276141799E-2</v>
      </c>
      <c r="J5875">
        <v>7.0686403276141896E-2</v>
      </c>
      <c r="K5875">
        <f t="shared" si="103"/>
        <v>5</v>
      </c>
    </row>
    <row r="5876" spans="1:11" x14ac:dyDescent="0.2">
      <c r="A5876">
        <v>17</v>
      </c>
      <c r="B5876" t="s">
        <v>80</v>
      </c>
      <c r="C5876" t="s">
        <v>57</v>
      </c>
      <c r="D5876" t="s">
        <v>58</v>
      </c>
      <c r="E5876" t="s">
        <v>64</v>
      </c>
      <c r="F5876" t="s">
        <v>65</v>
      </c>
      <c r="G5876" t="s">
        <v>61</v>
      </c>
      <c r="H5876" t="s">
        <v>62</v>
      </c>
      <c r="I5876">
        <v>8.8564755247603294E-2</v>
      </c>
      <c r="J5876">
        <v>8.8564755247603294E-2</v>
      </c>
      <c r="K5876">
        <f t="shared" si="103"/>
        <v>5</v>
      </c>
    </row>
    <row r="5877" spans="1:11" x14ac:dyDescent="0.2">
      <c r="A5877">
        <v>18</v>
      </c>
      <c r="B5877" t="s">
        <v>80</v>
      </c>
      <c r="C5877" t="s">
        <v>57</v>
      </c>
      <c r="D5877" t="s">
        <v>58</v>
      </c>
      <c r="E5877" t="s">
        <v>64</v>
      </c>
      <c r="F5877" t="s">
        <v>65</v>
      </c>
      <c r="G5877" t="s">
        <v>61</v>
      </c>
      <c r="H5877" t="s">
        <v>62</v>
      </c>
      <c r="I5877">
        <v>0.10402353300240599</v>
      </c>
      <c r="J5877">
        <v>0.10402353300240599</v>
      </c>
      <c r="K5877">
        <f t="shared" si="103"/>
        <v>5</v>
      </c>
    </row>
    <row r="5878" spans="1:11" x14ac:dyDescent="0.2">
      <c r="A5878">
        <v>19</v>
      </c>
      <c r="B5878" t="s">
        <v>80</v>
      </c>
      <c r="C5878" t="s">
        <v>57</v>
      </c>
      <c r="D5878" t="s">
        <v>58</v>
      </c>
      <c r="E5878" t="s">
        <v>64</v>
      </c>
      <c r="F5878" t="s">
        <v>65</v>
      </c>
      <c r="G5878" t="s">
        <v>61</v>
      </c>
      <c r="H5878" t="s">
        <v>62</v>
      </c>
      <c r="I5878">
        <v>0.104943851309601</v>
      </c>
      <c r="J5878">
        <v>0.104943851309601</v>
      </c>
      <c r="K5878">
        <f t="shared" si="103"/>
        <v>5</v>
      </c>
    </row>
    <row r="5879" spans="1:11" x14ac:dyDescent="0.2">
      <c r="A5879">
        <v>20</v>
      </c>
      <c r="B5879" t="s">
        <v>80</v>
      </c>
      <c r="C5879" t="s">
        <v>57</v>
      </c>
      <c r="D5879" t="s">
        <v>58</v>
      </c>
      <c r="E5879" t="s">
        <v>64</v>
      </c>
      <c r="F5879" t="s">
        <v>65</v>
      </c>
      <c r="G5879" t="s">
        <v>61</v>
      </c>
      <c r="H5879" t="s">
        <v>62</v>
      </c>
      <c r="I5879">
        <v>9.1264899844458194E-2</v>
      </c>
      <c r="J5879">
        <v>9.1264899844458305E-2</v>
      </c>
      <c r="K5879">
        <f t="shared" si="103"/>
        <v>5</v>
      </c>
    </row>
    <row r="5880" spans="1:11" x14ac:dyDescent="0.2">
      <c r="A5880">
        <v>21</v>
      </c>
      <c r="B5880" t="s">
        <v>80</v>
      </c>
      <c r="C5880" t="s">
        <v>57</v>
      </c>
      <c r="D5880" t="s">
        <v>58</v>
      </c>
      <c r="E5880" t="s">
        <v>64</v>
      </c>
      <c r="F5880" t="s">
        <v>65</v>
      </c>
      <c r="G5880" t="s">
        <v>61</v>
      </c>
      <c r="H5880" t="s">
        <v>62</v>
      </c>
      <c r="I5880">
        <v>7.6324002257293494E-2</v>
      </c>
      <c r="J5880">
        <v>7.6324002257293494E-2</v>
      </c>
      <c r="K5880">
        <f t="shared" si="103"/>
        <v>5</v>
      </c>
    </row>
    <row r="5881" spans="1:11" x14ac:dyDescent="0.2">
      <c r="A5881">
        <v>22</v>
      </c>
      <c r="B5881" t="s">
        <v>80</v>
      </c>
      <c r="C5881" t="s">
        <v>57</v>
      </c>
      <c r="D5881" t="s">
        <v>58</v>
      </c>
      <c r="E5881" t="s">
        <v>64</v>
      </c>
      <c r="F5881" t="s">
        <v>65</v>
      </c>
      <c r="G5881" t="s">
        <v>61</v>
      </c>
      <c r="H5881" t="s">
        <v>62</v>
      </c>
      <c r="I5881">
        <v>6.0979983081451798E-2</v>
      </c>
      <c r="J5881">
        <v>6.0979983081451798E-2</v>
      </c>
      <c r="K5881">
        <f t="shared" si="103"/>
        <v>5</v>
      </c>
    </row>
    <row r="5882" spans="1:11" x14ac:dyDescent="0.2">
      <c r="A5882">
        <v>23</v>
      </c>
      <c r="B5882" t="s">
        <v>80</v>
      </c>
      <c r="C5882" t="s">
        <v>57</v>
      </c>
      <c r="D5882" t="s">
        <v>58</v>
      </c>
      <c r="E5882" t="s">
        <v>64</v>
      </c>
      <c r="F5882" t="s">
        <v>65</v>
      </c>
      <c r="G5882" t="s">
        <v>61</v>
      </c>
      <c r="H5882" t="s">
        <v>62</v>
      </c>
      <c r="I5882">
        <v>4.3697708780160001E-2</v>
      </c>
      <c r="J5882">
        <v>4.3697708780160001E-2</v>
      </c>
      <c r="K5882">
        <f t="shared" si="103"/>
        <v>5</v>
      </c>
    </row>
    <row r="5883" spans="1:11" x14ac:dyDescent="0.2">
      <c r="A5883">
        <v>24</v>
      </c>
      <c r="B5883" t="s">
        <v>80</v>
      </c>
      <c r="C5883" t="s">
        <v>57</v>
      </c>
      <c r="D5883" t="s">
        <v>58</v>
      </c>
      <c r="E5883" t="s">
        <v>64</v>
      </c>
      <c r="F5883" t="s">
        <v>65</v>
      </c>
      <c r="G5883" t="s">
        <v>61</v>
      </c>
      <c r="H5883" t="s">
        <v>62</v>
      </c>
      <c r="I5883">
        <v>3.11780453323653E-2</v>
      </c>
      <c r="J5883">
        <v>3.11780453323653E-2</v>
      </c>
      <c r="K5883">
        <f t="shared" si="103"/>
        <v>5</v>
      </c>
    </row>
    <row r="5884" spans="1:11" x14ac:dyDescent="0.2">
      <c r="A5884">
        <v>1</v>
      </c>
      <c r="B5884" t="s">
        <v>80</v>
      </c>
      <c r="C5884" t="s">
        <v>63</v>
      </c>
      <c r="D5884" t="s">
        <v>58</v>
      </c>
      <c r="E5884" t="s">
        <v>64</v>
      </c>
      <c r="F5884" t="s">
        <v>65</v>
      </c>
      <c r="G5884" t="s">
        <v>61</v>
      </c>
      <c r="H5884" t="s">
        <v>62</v>
      </c>
      <c r="I5884">
        <v>2.2932914117118501E-2</v>
      </c>
      <c r="J5884">
        <v>2.2932914117118501E-2</v>
      </c>
      <c r="K5884">
        <f t="shared" si="103"/>
        <v>5</v>
      </c>
    </row>
    <row r="5885" spans="1:11" x14ac:dyDescent="0.2">
      <c r="A5885">
        <v>2</v>
      </c>
      <c r="B5885" t="s">
        <v>80</v>
      </c>
      <c r="C5885" t="s">
        <v>63</v>
      </c>
      <c r="D5885" t="s">
        <v>58</v>
      </c>
      <c r="E5885" t="s">
        <v>64</v>
      </c>
      <c r="F5885" t="s">
        <v>65</v>
      </c>
      <c r="G5885" t="s">
        <v>61</v>
      </c>
      <c r="H5885" t="s">
        <v>62</v>
      </c>
      <c r="I5885">
        <v>5.5673810232783599E-3</v>
      </c>
      <c r="J5885">
        <v>5.5673810232783599E-3</v>
      </c>
      <c r="K5885">
        <f t="shared" si="103"/>
        <v>5</v>
      </c>
    </row>
    <row r="5886" spans="1:11" x14ac:dyDescent="0.2">
      <c r="A5886">
        <v>3</v>
      </c>
      <c r="B5886" t="s">
        <v>80</v>
      </c>
      <c r="C5886" t="s">
        <v>63</v>
      </c>
      <c r="D5886" t="s">
        <v>58</v>
      </c>
      <c r="E5886" t="s">
        <v>64</v>
      </c>
      <c r="F5886" t="s">
        <v>65</v>
      </c>
      <c r="G5886" t="s">
        <v>61</v>
      </c>
      <c r="H5886" t="s">
        <v>62</v>
      </c>
      <c r="I5886">
        <v>4.1019039745034498E-3</v>
      </c>
      <c r="J5886">
        <v>4.1019039745034498E-3</v>
      </c>
      <c r="K5886">
        <f t="shared" si="103"/>
        <v>5</v>
      </c>
    </row>
    <row r="5887" spans="1:11" x14ac:dyDescent="0.2">
      <c r="A5887">
        <v>4</v>
      </c>
      <c r="B5887" t="s">
        <v>80</v>
      </c>
      <c r="C5887" t="s">
        <v>63</v>
      </c>
      <c r="D5887" t="s">
        <v>58</v>
      </c>
      <c r="E5887" t="s">
        <v>64</v>
      </c>
      <c r="F5887" t="s">
        <v>65</v>
      </c>
      <c r="G5887" t="s">
        <v>61</v>
      </c>
      <c r="H5887" t="s">
        <v>62</v>
      </c>
      <c r="I5887">
        <v>3.9416892290030803E-3</v>
      </c>
      <c r="J5887">
        <v>3.9416892290030803E-3</v>
      </c>
      <c r="K5887">
        <f t="shared" si="103"/>
        <v>5</v>
      </c>
    </row>
    <row r="5888" spans="1:11" x14ac:dyDescent="0.2">
      <c r="A5888">
        <v>5</v>
      </c>
      <c r="B5888" t="s">
        <v>80</v>
      </c>
      <c r="C5888" t="s">
        <v>63</v>
      </c>
      <c r="D5888" t="s">
        <v>58</v>
      </c>
      <c r="E5888" t="s">
        <v>64</v>
      </c>
      <c r="F5888" t="s">
        <v>65</v>
      </c>
      <c r="G5888" t="s">
        <v>61</v>
      </c>
      <c r="H5888" t="s">
        <v>62</v>
      </c>
      <c r="I5888">
        <v>2.7921131042789801E-3</v>
      </c>
      <c r="J5888">
        <v>2.7921131042789801E-3</v>
      </c>
      <c r="K5888">
        <f t="shared" si="103"/>
        <v>5</v>
      </c>
    </row>
    <row r="5889" spans="1:11" x14ac:dyDescent="0.2">
      <c r="A5889">
        <v>6</v>
      </c>
      <c r="B5889" t="s">
        <v>80</v>
      </c>
      <c r="C5889" t="s">
        <v>63</v>
      </c>
      <c r="D5889" t="s">
        <v>58</v>
      </c>
      <c r="E5889" t="s">
        <v>64</v>
      </c>
      <c r="F5889" t="s">
        <v>65</v>
      </c>
      <c r="G5889" t="s">
        <v>61</v>
      </c>
      <c r="H5889" t="s">
        <v>62</v>
      </c>
      <c r="I5889">
        <v>2.3206597308483099E-3</v>
      </c>
      <c r="J5889">
        <v>2.3206597308483099E-3</v>
      </c>
      <c r="K5889">
        <f t="shared" si="103"/>
        <v>5</v>
      </c>
    </row>
    <row r="5890" spans="1:11" x14ac:dyDescent="0.2">
      <c r="A5890">
        <v>7</v>
      </c>
      <c r="B5890" t="s">
        <v>80</v>
      </c>
      <c r="C5890" t="s">
        <v>63</v>
      </c>
      <c r="D5890" t="s">
        <v>58</v>
      </c>
      <c r="E5890" t="s">
        <v>64</v>
      </c>
      <c r="F5890" t="s">
        <v>65</v>
      </c>
      <c r="G5890" t="s">
        <v>61</v>
      </c>
      <c r="H5890" t="s">
        <v>62</v>
      </c>
      <c r="I5890">
        <v>3.3052749433768098E-3</v>
      </c>
      <c r="J5890">
        <v>3.3052749433768098E-3</v>
      </c>
      <c r="K5890">
        <f t="shared" si="103"/>
        <v>5</v>
      </c>
    </row>
    <row r="5891" spans="1:11" x14ac:dyDescent="0.2">
      <c r="A5891">
        <v>8</v>
      </c>
      <c r="B5891" t="s">
        <v>80</v>
      </c>
      <c r="C5891" t="s">
        <v>63</v>
      </c>
      <c r="D5891" t="s">
        <v>58</v>
      </c>
      <c r="E5891" t="s">
        <v>64</v>
      </c>
      <c r="F5891" t="s">
        <v>65</v>
      </c>
      <c r="G5891" t="s">
        <v>61</v>
      </c>
      <c r="H5891" t="s">
        <v>62</v>
      </c>
      <c r="I5891">
        <v>6.9716999620237996E-3</v>
      </c>
      <c r="J5891">
        <v>6.9716999620237996E-3</v>
      </c>
      <c r="K5891">
        <f t="shared" si="103"/>
        <v>5</v>
      </c>
    </row>
    <row r="5892" spans="1:11" x14ac:dyDescent="0.2">
      <c r="A5892">
        <v>9</v>
      </c>
      <c r="B5892" t="s">
        <v>80</v>
      </c>
      <c r="C5892" t="s">
        <v>63</v>
      </c>
      <c r="D5892" t="s">
        <v>58</v>
      </c>
      <c r="E5892" t="s">
        <v>64</v>
      </c>
      <c r="F5892" t="s">
        <v>65</v>
      </c>
      <c r="G5892" t="s">
        <v>61</v>
      </c>
      <c r="H5892" t="s">
        <v>62</v>
      </c>
      <c r="I5892">
        <v>1.26329099094934E-2</v>
      </c>
      <c r="J5892">
        <v>1.26329099094934E-2</v>
      </c>
      <c r="K5892">
        <f t="shared" ref="K5892:K5955" si="104">MONTH(1&amp;B5892)</f>
        <v>5</v>
      </c>
    </row>
    <row r="5893" spans="1:11" x14ac:dyDescent="0.2">
      <c r="A5893">
        <v>10</v>
      </c>
      <c r="B5893" t="s">
        <v>80</v>
      </c>
      <c r="C5893" t="s">
        <v>63</v>
      </c>
      <c r="D5893" t="s">
        <v>58</v>
      </c>
      <c r="E5893" t="s">
        <v>64</v>
      </c>
      <c r="F5893" t="s">
        <v>65</v>
      </c>
      <c r="G5893" t="s">
        <v>61</v>
      </c>
      <c r="H5893" t="s">
        <v>62</v>
      </c>
      <c r="I5893">
        <v>2.0287338556356001E-2</v>
      </c>
      <c r="J5893">
        <v>2.0287338556356001E-2</v>
      </c>
      <c r="K5893">
        <f t="shared" si="104"/>
        <v>5</v>
      </c>
    </row>
    <row r="5894" spans="1:11" x14ac:dyDescent="0.2">
      <c r="A5894">
        <v>11</v>
      </c>
      <c r="B5894" t="s">
        <v>80</v>
      </c>
      <c r="C5894" t="s">
        <v>63</v>
      </c>
      <c r="D5894" t="s">
        <v>58</v>
      </c>
      <c r="E5894" t="s">
        <v>64</v>
      </c>
      <c r="F5894" t="s">
        <v>65</v>
      </c>
      <c r="G5894" t="s">
        <v>61</v>
      </c>
      <c r="H5894" t="s">
        <v>62</v>
      </c>
      <c r="I5894">
        <v>2.7526021784595602E-2</v>
      </c>
      <c r="J5894">
        <v>2.7526021784595602E-2</v>
      </c>
      <c r="K5894">
        <f t="shared" si="104"/>
        <v>5</v>
      </c>
    </row>
    <row r="5895" spans="1:11" x14ac:dyDescent="0.2">
      <c r="A5895">
        <v>12</v>
      </c>
      <c r="B5895" t="s">
        <v>80</v>
      </c>
      <c r="C5895" t="s">
        <v>63</v>
      </c>
      <c r="D5895" t="s">
        <v>58</v>
      </c>
      <c r="E5895" t="s">
        <v>64</v>
      </c>
      <c r="F5895" t="s">
        <v>65</v>
      </c>
      <c r="G5895" t="s">
        <v>61</v>
      </c>
      <c r="H5895" t="s">
        <v>62</v>
      </c>
      <c r="I5895">
        <v>3.6653198022367599E-2</v>
      </c>
      <c r="J5895">
        <v>3.6653198022367599E-2</v>
      </c>
      <c r="K5895">
        <f t="shared" si="104"/>
        <v>5</v>
      </c>
    </row>
    <row r="5896" spans="1:11" x14ac:dyDescent="0.2">
      <c r="A5896">
        <v>13</v>
      </c>
      <c r="B5896" t="s">
        <v>80</v>
      </c>
      <c r="C5896" t="s">
        <v>63</v>
      </c>
      <c r="D5896" t="s">
        <v>58</v>
      </c>
      <c r="E5896" t="s">
        <v>64</v>
      </c>
      <c r="F5896" t="s">
        <v>65</v>
      </c>
      <c r="G5896" t="s">
        <v>61</v>
      </c>
      <c r="H5896" t="s">
        <v>62</v>
      </c>
      <c r="I5896">
        <v>4.9663481816549601E-2</v>
      </c>
      <c r="J5896">
        <v>4.9663481816549601E-2</v>
      </c>
      <c r="K5896">
        <f t="shared" si="104"/>
        <v>5</v>
      </c>
    </row>
    <row r="5897" spans="1:11" x14ac:dyDescent="0.2">
      <c r="A5897">
        <v>14</v>
      </c>
      <c r="B5897" t="s">
        <v>80</v>
      </c>
      <c r="C5897" t="s">
        <v>63</v>
      </c>
      <c r="D5897" t="s">
        <v>58</v>
      </c>
      <c r="E5897" t="s">
        <v>64</v>
      </c>
      <c r="F5897" t="s">
        <v>65</v>
      </c>
      <c r="G5897" t="s">
        <v>61</v>
      </c>
      <c r="H5897" t="s">
        <v>62</v>
      </c>
      <c r="I5897">
        <v>6.11868043763499E-2</v>
      </c>
      <c r="J5897">
        <v>6.11868043763499E-2</v>
      </c>
      <c r="K5897">
        <f t="shared" si="104"/>
        <v>5</v>
      </c>
    </row>
    <row r="5898" spans="1:11" x14ac:dyDescent="0.2">
      <c r="A5898">
        <v>15</v>
      </c>
      <c r="B5898" t="s">
        <v>80</v>
      </c>
      <c r="C5898" t="s">
        <v>63</v>
      </c>
      <c r="D5898" t="s">
        <v>58</v>
      </c>
      <c r="E5898" t="s">
        <v>64</v>
      </c>
      <c r="F5898" t="s">
        <v>65</v>
      </c>
      <c r="G5898" t="s">
        <v>61</v>
      </c>
      <c r="H5898" t="s">
        <v>62</v>
      </c>
      <c r="I5898">
        <v>6.9754332442728106E-2</v>
      </c>
      <c r="J5898">
        <v>6.9754332442728106E-2</v>
      </c>
      <c r="K5898">
        <f t="shared" si="104"/>
        <v>5</v>
      </c>
    </row>
    <row r="5899" spans="1:11" x14ac:dyDescent="0.2">
      <c r="A5899">
        <v>16</v>
      </c>
      <c r="B5899" t="s">
        <v>80</v>
      </c>
      <c r="C5899" t="s">
        <v>63</v>
      </c>
      <c r="D5899" t="s">
        <v>58</v>
      </c>
      <c r="E5899" t="s">
        <v>64</v>
      </c>
      <c r="F5899" t="s">
        <v>65</v>
      </c>
      <c r="G5899" t="s">
        <v>61</v>
      </c>
      <c r="H5899" t="s">
        <v>62</v>
      </c>
      <c r="I5899">
        <v>7.6922616366568497E-2</v>
      </c>
      <c r="J5899">
        <v>7.6922616366568497E-2</v>
      </c>
      <c r="K5899">
        <f t="shared" si="104"/>
        <v>5</v>
      </c>
    </row>
    <row r="5900" spans="1:11" x14ac:dyDescent="0.2">
      <c r="A5900">
        <v>17</v>
      </c>
      <c r="B5900" t="s">
        <v>80</v>
      </c>
      <c r="C5900" t="s">
        <v>63</v>
      </c>
      <c r="D5900" t="s">
        <v>58</v>
      </c>
      <c r="E5900" t="s">
        <v>64</v>
      </c>
      <c r="F5900" t="s">
        <v>65</v>
      </c>
      <c r="G5900" t="s">
        <v>61</v>
      </c>
      <c r="H5900" t="s">
        <v>62</v>
      </c>
      <c r="I5900">
        <v>8.47397485018615E-2</v>
      </c>
      <c r="J5900">
        <v>8.47397485018615E-2</v>
      </c>
      <c r="K5900">
        <f t="shared" si="104"/>
        <v>5</v>
      </c>
    </row>
    <row r="5901" spans="1:11" x14ac:dyDescent="0.2">
      <c r="A5901">
        <v>18</v>
      </c>
      <c r="B5901" t="s">
        <v>80</v>
      </c>
      <c r="C5901" t="s">
        <v>63</v>
      </c>
      <c r="D5901" t="s">
        <v>58</v>
      </c>
      <c r="E5901" t="s">
        <v>64</v>
      </c>
      <c r="F5901" t="s">
        <v>65</v>
      </c>
      <c r="G5901" t="s">
        <v>61</v>
      </c>
      <c r="H5901" t="s">
        <v>62</v>
      </c>
      <c r="I5901">
        <v>9.0539287671153199E-2</v>
      </c>
      <c r="J5901">
        <v>9.0539287671153199E-2</v>
      </c>
      <c r="K5901">
        <f t="shared" si="104"/>
        <v>5</v>
      </c>
    </row>
    <row r="5902" spans="1:11" x14ac:dyDescent="0.2">
      <c r="A5902">
        <v>19</v>
      </c>
      <c r="B5902" t="s">
        <v>80</v>
      </c>
      <c r="C5902" t="s">
        <v>63</v>
      </c>
      <c r="D5902" t="s">
        <v>58</v>
      </c>
      <c r="E5902" t="s">
        <v>64</v>
      </c>
      <c r="F5902" t="s">
        <v>65</v>
      </c>
      <c r="G5902" t="s">
        <v>61</v>
      </c>
      <c r="H5902" t="s">
        <v>62</v>
      </c>
      <c r="I5902">
        <v>9.5034140702355996E-2</v>
      </c>
      <c r="J5902">
        <v>9.5034140702355996E-2</v>
      </c>
      <c r="K5902">
        <f t="shared" si="104"/>
        <v>5</v>
      </c>
    </row>
    <row r="5903" spans="1:11" x14ac:dyDescent="0.2">
      <c r="A5903">
        <v>20</v>
      </c>
      <c r="B5903" t="s">
        <v>80</v>
      </c>
      <c r="C5903" t="s">
        <v>63</v>
      </c>
      <c r="D5903" t="s">
        <v>58</v>
      </c>
      <c r="E5903" t="s">
        <v>64</v>
      </c>
      <c r="F5903" t="s">
        <v>65</v>
      </c>
      <c r="G5903" t="s">
        <v>61</v>
      </c>
      <c r="H5903" t="s">
        <v>62</v>
      </c>
      <c r="I5903">
        <v>8.8573223988955799E-2</v>
      </c>
      <c r="J5903">
        <v>8.8573223988955799E-2</v>
      </c>
      <c r="K5903">
        <f t="shared" si="104"/>
        <v>5</v>
      </c>
    </row>
    <row r="5904" spans="1:11" x14ac:dyDescent="0.2">
      <c r="A5904">
        <v>21</v>
      </c>
      <c r="B5904" t="s">
        <v>80</v>
      </c>
      <c r="C5904" t="s">
        <v>63</v>
      </c>
      <c r="D5904" t="s">
        <v>58</v>
      </c>
      <c r="E5904" t="s">
        <v>64</v>
      </c>
      <c r="F5904" t="s">
        <v>65</v>
      </c>
      <c r="G5904" t="s">
        <v>61</v>
      </c>
      <c r="H5904" t="s">
        <v>62</v>
      </c>
      <c r="I5904">
        <v>7.7678496226454202E-2</v>
      </c>
      <c r="J5904">
        <v>7.7678496226454202E-2</v>
      </c>
      <c r="K5904">
        <f t="shared" si="104"/>
        <v>5</v>
      </c>
    </row>
    <row r="5905" spans="1:11" x14ac:dyDescent="0.2">
      <c r="A5905">
        <v>22</v>
      </c>
      <c r="B5905" t="s">
        <v>80</v>
      </c>
      <c r="C5905" t="s">
        <v>63</v>
      </c>
      <c r="D5905" t="s">
        <v>58</v>
      </c>
      <c r="E5905" t="s">
        <v>64</v>
      </c>
      <c r="F5905" t="s">
        <v>65</v>
      </c>
      <c r="G5905" t="s">
        <v>61</v>
      </c>
      <c r="H5905" t="s">
        <v>62</v>
      </c>
      <c r="I5905">
        <v>6.5366806114583606E-2</v>
      </c>
      <c r="J5905">
        <v>6.5366806114583606E-2</v>
      </c>
      <c r="K5905">
        <f t="shared" si="104"/>
        <v>5</v>
      </c>
    </row>
    <row r="5906" spans="1:11" x14ac:dyDescent="0.2">
      <c r="A5906">
        <v>23</v>
      </c>
      <c r="B5906" t="s">
        <v>80</v>
      </c>
      <c r="C5906" t="s">
        <v>63</v>
      </c>
      <c r="D5906" t="s">
        <v>58</v>
      </c>
      <c r="E5906" t="s">
        <v>64</v>
      </c>
      <c r="F5906" t="s">
        <v>65</v>
      </c>
      <c r="G5906" t="s">
        <v>61</v>
      </c>
      <c r="H5906" t="s">
        <v>62</v>
      </c>
      <c r="I5906">
        <v>5.2073405285858201E-2</v>
      </c>
      <c r="J5906">
        <v>5.2073405285858201E-2</v>
      </c>
      <c r="K5906">
        <f t="shared" si="104"/>
        <v>5</v>
      </c>
    </row>
    <row r="5907" spans="1:11" x14ac:dyDescent="0.2">
      <c r="A5907">
        <v>24</v>
      </c>
      <c r="B5907" t="s">
        <v>80</v>
      </c>
      <c r="C5907" t="s">
        <v>63</v>
      </c>
      <c r="D5907" t="s">
        <v>58</v>
      </c>
      <c r="E5907" t="s">
        <v>64</v>
      </c>
      <c r="F5907" t="s">
        <v>65</v>
      </c>
      <c r="G5907" t="s">
        <v>61</v>
      </c>
      <c r="H5907" t="s">
        <v>62</v>
      </c>
      <c r="I5907">
        <v>3.9434552149336798E-2</v>
      </c>
      <c r="J5907">
        <v>3.9434552149336798E-2</v>
      </c>
      <c r="K5907">
        <f t="shared" si="104"/>
        <v>5</v>
      </c>
    </row>
    <row r="5908" spans="1:11" x14ac:dyDescent="0.2">
      <c r="A5908">
        <v>1</v>
      </c>
      <c r="B5908" t="s">
        <v>80</v>
      </c>
      <c r="C5908" t="s">
        <v>57</v>
      </c>
      <c r="D5908" t="s">
        <v>58</v>
      </c>
      <c r="E5908" t="s">
        <v>59</v>
      </c>
      <c r="F5908" t="s">
        <v>60</v>
      </c>
      <c r="G5908" t="s">
        <v>66</v>
      </c>
      <c r="H5908" t="s">
        <v>62</v>
      </c>
      <c r="I5908" t="s">
        <v>67</v>
      </c>
      <c r="J5908">
        <v>6.5006462195230999E-3</v>
      </c>
      <c r="K5908">
        <f t="shared" si="104"/>
        <v>5</v>
      </c>
    </row>
    <row r="5909" spans="1:11" x14ac:dyDescent="0.2">
      <c r="A5909">
        <v>2</v>
      </c>
      <c r="B5909" t="s">
        <v>80</v>
      </c>
      <c r="C5909" t="s">
        <v>57</v>
      </c>
      <c r="D5909" t="s">
        <v>58</v>
      </c>
      <c r="E5909" t="s">
        <v>59</v>
      </c>
      <c r="F5909" t="s">
        <v>60</v>
      </c>
      <c r="G5909" t="s">
        <v>66</v>
      </c>
      <c r="H5909" t="s">
        <v>62</v>
      </c>
      <c r="I5909" t="s">
        <v>67</v>
      </c>
      <c r="J5909">
        <v>1.7330955932253901E-2</v>
      </c>
      <c r="K5909">
        <f t="shared" si="104"/>
        <v>5</v>
      </c>
    </row>
    <row r="5910" spans="1:11" x14ac:dyDescent="0.2">
      <c r="A5910">
        <v>3</v>
      </c>
      <c r="B5910" t="s">
        <v>80</v>
      </c>
      <c r="C5910" t="s">
        <v>57</v>
      </c>
      <c r="D5910" t="s">
        <v>58</v>
      </c>
      <c r="E5910" t="s">
        <v>59</v>
      </c>
      <c r="F5910" t="s">
        <v>60</v>
      </c>
      <c r="G5910" t="s">
        <v>66</v>
      </c>
      <c r="H5910" t="s">
        <v>62</v>
      </c>
      <c r="I5910" t="s">
        <v>67</v>
      </c>
      <c r="J5910">
        <v>1.4584764862206801E-2</v>
      </c>
      <c r="K5910">
        <f t="shared" si="104"/>
        <v>5</v>
      </c>
    </row>
    <row r="5911" spans="1:11" x14ac:dyDescent="0.2">
      <c r="A5911">
        <v>4</v>
      </c>
      <c r="B5911" t="s">
        <v>80</v>
      </c>
      <c r="C5911" t="s">
        <v>57</v>
      </c>
      <c r="D5911" t="s">
        <v>58</v>
      </c>
      <c r="E5911" t="s">
        <v>59</v>
      </c>
      <c r="F5911" t="s">
        <v>60</v>
      </c>
      <c r="G5911" t="s">
        <v>66</v>
      </c>
      <c r="H5911" t="s">
        <v>62</v>
      </c>
      <c r="I5911" t="s">
        <v>67</v>
      </c>
      <c r="J5911">
        <v>1.14178919727336E-2</v>
      </c>
      <c r="K5911">
        <f t="shared" si="104"/>
        <v>5</v>
      </c>
    </row>
    <row r="5912" spans="1:11" x14ac:dyDescent="0.2">
      <c r="A5912">
        <v>5</v>
      </c>
      <c r="B5912" t="s">
        <v>80</v>
      </c>
      <c r="C5912" t="s">
        <v>57</v>
      </c>
      <c r="D5912" t="s">
        <v>58</v>
      </c>
      <c r="E5912" t="s">
        <v>59</v>
      </c>
      <c r="F5912" t="s">
        <v>60</v>
      </c>
      <c r="G5912" t="s">
        <v>66</v>
      </c>
      <c r="H5912" t="s">
        <v>62</v>
      </c>
      <c r="I5912" t="s">
        <v>67</v>
      </c>
      <c r="J5912">
        <v>1.3753223403212E-2</v>
      </c>
      <c r="K5912">
        <f t="shared" si="104"/>
        <v>5</v>
      </c>
    </row>
    <row r="5913" spans="1:11" x14ac:dyDescent="0.2">
      <c r="A5913">
        <v>6</v>
      </c>
      <c r="B5913" t="s">
        <v>80</v>
      </c>
      <c r="C5913" t="s">
        <v>57</v>
      </c>
      <c r="D5913" t="s">
        <v>58</v>
      </c>
      <c r="E5913" t="s">
        <v>59</v>
      </c>
      <c r="F5913" t="s">
        <v>60</v>
      </c>
      <c r="G5913" t="s">
        <v>66</v>
      </c>
      <c r="H5913" t="s">
        <v>62</v>
      </c>
      <c r="I5913" t="s">
        <v>67</v>
      </c>
      <c r="J5913">
        <v>3.0449468615687501E-2</v>
      </c>
      <c r="K5913">
        <f t="shared" si="104"/>
        <v>5</v>
      </c>
    </row>
    <row r="5914" spans="1:11" x14ac:dyDescent="0.2">
      <c r="A5914">
        <v>7</v>
      </c>
      <c r="B5914" t="s">
        <v>80</v>
      </c>
      <c r="C5914" t="s">
        <v>57</v>
      </c>
      <c r="D5914" t="s">
        <v>58</v>
      </c>
      <c r="E5914" t="s">
        <v>59</v>
      </c>
      <c r="F5914" t="s">
        <v>60</v>
      </c>
      <c r="G5914" t="s">
        <v>66</v>
      </c>
      <c r="H5914" t="s">
        <v>62</v>
      </c>
      <c r="I5914" t="s">
        <v>67</v>
      </c>
      <c r="J5914">
        <v>7.8594179133489997E-2</v>
      </c>
      <c r="K5914">
        <f t="shared" si="104"/>
        <v>5</v>
      </c>
    </row>
    <row r="5915" spans="1:11" x14ac:dyDescent="0.2">
      <c r="A5915">
        <v>8</v>
      </c>
      <c r="B5915" t="s">
        <v>80</v>
      </c>
      <c r="C5915" t="s">
        <v>57</v>
      </c>
      <c r="D5915" t="s">
        <v>58</v>
      </c>
      <c r="E5915" t="s">
        <v>59</v>
      </c>
      <c r="F5915" t="s">
        <v>60</v>
      </c>
      <c r="G5915" t="s">
        <v>66</v>
      </c>
      <c r="H5915" t="s">
        <v>62</v>
      </c>
      <c r="I5915" t="s">
        <v>67</v>
      </c>
      <c r="J5915">
        <v>0.12716368425930299</v>
      </c>
      <c r="K5915">
        <f t="shared" si="104"/>
        <v>5</v>
      </c>
    </row>
    <row r="5916" spans="1:11" x14ac:dyDescent="0.2">
      <c r="A5916">
        <v>9</v>
      </c>
      <c r="B5916" t="s">
        <v>80</v>
      </c>
      <c r="C5916" t="s">
        <v>57</v>
      </c>
      <c r="D5916" t="s">
        <v>58</v>
      </c>
      <c r="E5916" t="s">
        <v>59</v>
      </c>
      <c r="F5916" t="s">
        <v>60</v>
      </c>
      <c r="G5916" t="s">
        <v>66</v>
      </c>
      <c r="H5916" t="s">
        <v>62</v>
      </c>
      <c r="I5916" t="s">
        <v>67</v>
      </c>
      <c r="J5916">
        <v>0.14841238577302199</v>
      </c>
      <c r="K5916">
        <f t="shared" si="104"/>
        <v>5</v>
      </c>
    </row>
    <row r="5917" spans="1:11" x14ac:dyDescent="0.2">
      <c r="A5917">
        <v>10</v>
      </c>
      <c r="B5917" t="s">
        <v>80</v>
      </c>
      <c r="C5917" t="s">
        <v>57</v>
      </c>
      <c r="D5917" t="s">
        <v>58</v>
      </c>
      <c r="E5917" t="s">
        <v>59</v>
      </c>
      <c r="F5917" t="s">
        <v>60</v>
      </c>
      <c r="G5917" t="s">
        <v>66</v>
      </c>
      <c r="H5917" t="s">
        <v>62</v>
      </c>
      <c r="I5917" t="s">
        <v>67</v>
      </c>
      <c r="J5917">
        <v>0.13654552978527401</v>
      </c>
      <c r="K5917">
        <f t="shared" si="104"/>
        <v>5</v>
      </c>
    </row>
    <row r="5918" spans="1:11" x14ac:dyDescent="0.2">
      <c r="A5918">
        <v>11</v>
      </c>
      <c r="B5918" t="s">
        <v>80</v>
      </c>
      <c r="C5918" t="s">
        <v>57</v>
      </c>
      <c r="D5918" t="s">
        <v>58</v>
      </c>
      <c r="E5918" t="s">
        <v>59</v>
      </c>
      <c r="F5918" t="s">
        <v>60</v>
      </c>
      <c r="G5918" t="s">
        <v>66</v>
      </c>
      <c r="H5918" t="s">
        <v>62</v>
      </c>
      <c r="I5918" t="s">
        <v>67</v>
      </c>
      <c r="J5918">
        <v>0.104062391210351</v>
      </c>
      <c r="K5918">
        <f t="shared" si="104"/>
        <v>5</v>
      </c>
    </row>
    <row r="5919" spans="1:11" x14ac:dyDescent="0.2">
      <c r="A5919">
        <v>12</v>
      </c>
      <c r="B5919" t="s">
        <v>80</v>
      </c>
      <c r="C5919" t="s">
        <v>57</v>
      </c>
      <c r="D5919" t="s">
        <v>58</v>
      </c>
      <c r="E5919" t="s">
        <v>59</v>
      </c>
      <c r="F5919" t="s">
        <v>60</v>
      </c>
      <c r="G5919" t="s">
        <v>66</v>
      </c>
      <c r="H5919" t="s">
        <v>62</v>
      </c>
      <c r="I5919" t="s">
        <v>67</v>
      </c>
      <c r="J5919">
        <v>7.7558723600444204E-2</v>
      </c>
      <c r="K5919">
        <f t="shared" si="104"/>
        <v>5</v>
      </c>
    </row>
    <row r="5920" spans="1:11" x14ac:dyDescent="0.2">
      <c r="A5920">
        <v>13</v>
      </c>
      <c r="B5920" t="s">
        <v>80</v>
      </c>
      <c r="C5920" t="s">
        <v>57</v>
      </c>
      <c r="D5920" t="s">
        <v>58</v>
      </c>
      <c r="E5920" t="s">
        <v>59</v>
      </c>
      <c r="F5920" t="s">
        <v>60</v>
      </c>
      <c r="G5920" t="s">
        <v>66</v>
      </c>
      <c r="H5920" t="s">
        <v>62</v>
      </c>
      <c r="I5920" t="s">
        <v>67</v>
      </c>
      <c r="J5920">
        <v>6.0223490281621897E-2</v>
      </c>
      <c r="K5920">
        <f t="shared" si="104"/>
        <v>5</v>
      </c>
    </row>
    <row r="5921" spans="1:11" x14ac:dyDescent="0.2">
      <c r="A5921">
        <v>14</v>
      </c>
      <c r="B5921" t="s">
        <v>80</v>
      </c>
      <c r="C5921" t="s">
        <v>57</v>
      </c>
      <c r="D5921" t="s">
        <v>58</v>
      </c>
      <c r="E5921" t="s">
        <v>59</v>
      </c>
      <c r="F5921" t="s">
        <v>60</v>
      </c>
      <c r="G5921" t="s">
        <v>66</v>
      </c>
      <c r="H5921" t="s">
        <v>62</v>
      </c>
      <c r="I5921" t="s">
        <v>67</v>
      </c>
      <c r="J5921">
        <v>4.4273309806269603E-2</v>
      </c>
      <c r="K5921">
        <f t="shared" si="104"/>
        <v>5</v>
      </c>
    </row>
    <row r="5922" spans="1:11" x14ac:dyDescent="0.2">
      <c r="A5922">
        <v>15</v>
      </c>
      <c r="B5922" t="s">
        <v>80</v>
      </c>
      <c r="C5922" t="s">
        <v>57</v>
      </c>
      <c r="D5922" t="s">
        <v>58</v>
      </c>
      <c r="E5922" t="s">
        <v>59</v>
      </c>
      <c r="F5922" t="s">
        <v>60</v>
      </c>
      <c r="G5922" t="s">
        <v>66</v>
      </c>
      <c r="H5922" t="s">
        <v>62</v>
      </c>
      <c r="I5922" t="s">
        <v>67</v>
      </c>
      <c r="J5922">
        <v>3.11750662569487E-2</v>
      </c>
      <c r="K5922">
        <f t="shared" si="104"/>
        <v>5</v>
      </c>
    </row>
    <row r="5923" spans="1:11" x14ac:dyDescent="0.2">
      <c r="A5923">
        <v>16</v>
      </c>
      <c r="B5923" t="s">
        <v>80</v>
      </c>
      <c r="C5923" t="s">
        <v>57</v>
      </c>
      <c r="D5923" t="s">
        <v>58</v>
      </c>
      <c r="E5923" t="s">
        <v>59</v>
      </c>
      <c r="F5923" t="s">
        <v>60</v>
      </c>
      <c r="G5923" t="s">
        <v>66</v>
      </c>
      <c r="H5923" t="s">
        <v>62</v>
      </c>
      <c r="I5923" t="s">
        <v>67</v>
      </c>
      <c r="J5923">
        <v>2.2922242184690099E-2</v>
      </c>
      <c r="K5923">
        <f t="shared" si="104"/>
        <v>5</v>
      </c>
    </row>
    <row r="5924" spans="1:11" x14ac:dyDescent="0.2">
      <c r="A5924">
        <v>17</v>
      </c>
      <c r="B5924" t="s">
        <v>80</v>
      </c>
      <c r="C5924" t="s">
        <v>57</v>
      </c>
      <c r="D5924" t="s">
        <v>58</v>
      </c>
      <c r="E5924" t="s">
        <v>59</v>
      </c>
      <c r="F5924" t="s">
        <v>60</v>
      </c>
      <c r="G5924" t="s">
        <v>66</v>
      </c>
      <c r="H5924" t="s">
        <v>62</v>
      </c>
      <c r="I5924" t="s">
        <v>67</v>
      </c>
      <c r="J5924">
        <v>2.1593863947455799E-2</v>
      </c>
      <c r="K5924">
        <f t="shared" si="104"/>
        <v>5</v>
      </c>
    </row>
    <row r="5925" spans="1:11" x14ac:dyDescent="0.2">
      <c r="A5925">
        <v>18</v>
      </c>
      <c r="B5925" t="s">
        <v>80</v>
      </c>
      <c r="C5925" t="s">
        <v>57</v>
      </c>
      <c r="D5925" t="s">
        <v>58</v>
      </c>
      <c r="E5925" t="s">
        <v>59</v>
      </c>
      <c r="F5925" t="s">
        <v>60</v>
      </c>
      <c r="G5925" t="s">
        <v>66</v>
      </c>
      <c r="H5925" t="s">
        <v>62</v>
      </c>
      <c r="I5925" t="s">
        <v>67</v>
      </c>
      <c r="J5925">
        <v>1.8606191453643499E-2</v>
      </c>
      <c r="K5925">
        <f t="shared" si="104"/>
        <v>5</v>
      </c>
    </row>
    <row r="5926" spans="1:11" x14ac:dyDescent="0.2">
      <c r="A5926">
        <v>19</v>
      </c>
      <c r="B5926" t="s">
        <v>80</v>
      </c>
      <c r="C5926" t="s">
        <v>57</v>
      </c>
      <c r="D5926" t="s">
        <v>58</v>
      </c>
      <c r="E5926" t="s">
        <v>59</v>
      </c>
      <c r="F5926" t="s">
        <v>60</v>
      </c>
      <c r="G5926" t="s">
        <v>66</v>
      </c>
      <c r="H5926" t="s">
        <v>62</v>
      </c>
      <c r="I5926" t="s">
        <v>67</v>
      </c>
      <c r="J5926">
        <v>1.9946376245375898E-2</v>
      </c>
      <c r="K5926">
        <f t="shared" si="104"/>
        <v>5</v>
      </c>
    </row>
    <row r="5927" spans="1:11" x14ac:dyDescent="0.2">
      <c r="A5927">
        <v>20</v>
      </c>
      <c r="B5927" t="s">
        <v>80</v>
      </c>
      <c r="C5927" t="s">
        <v>57</v>
      </c>
      <c r="D5927" t="s">
        <v>58</v>
      </c>
      <c r="E5927" t="s">
        <v>59</v>
      </c>
      <c r="F5927" t="s">
        <v>60</v>
      </c>
      <c r="G5927" t="s">
        <v>66</v>
      </c>
      <c r="H5927" t="s">
        <v>62</v>
      </c>
      <c r="I5927" t="s">
        <v>67</v>
      </c>
      <c r="J5927">
        <v>9.6886484212097106E-3</v>
      </c>
      <c r="K5927">
        <f t="shared" si="104"/>
        <v>5</v>
      </c>
    </row>
    <row r="5928" spans="1:11" x14ac:dyDescent="0.2">
      <c r="A5928">
        <v>21</v>
      </c>
      <c r="B5928" t="s">
        <v>80</v>
      </c>
      <c r="C5928" t="s">
        <v>57</v>
      </c>
      <c r="D5928" t="s">
        <v>58</v>
      </c>
      <c r="E5928" t="s">
        <v>59</v>
      </c>
      <c r="F5928" t="s">
        <v>60</v>
      </c>
      <c r="G5928" t="s">
        <v>66</v>
      </c>
      <c r="H5928" t="s">
        <v>62</v>
      </c>
      <c r="I5928" t="s">
        <v>67</v>
      </c>
      <c r="J5928">
        <v>3.76918441297422E-3</v>
      </c>
      <c r="K5928">
        <f t="shared" si="104"/>
        <v>5</v>
      </c>
    </row>
    <row r="5929" spans="1:11" x14ac:dyDescent="0.2">
      <c r="A5929">
        <v>22</v>
      </c>
      <c r="B5929" t="s">
        <v>80</v>
      </c>
      <c r="C5929" t="s">
        <v>57</v>
      </c>
      <c r="D5929" t="s">
        <v>58</v>
      </c>
      <c r="E5929" t="s">
        <v>59</v>
      </c>
      <c r="F5929" t="s">
        <v>60</v>
      </c>
      <c r="G5929" t="s">
        <v>66</v>
      </c>
      <c r="H5929" t="s">
        <v>62</v>
      </c>
      <c r="I5929" t="s">
        <v>67</v>
      </c>
      <c r="J5929">
        <v>1.02902243288924E-3</v>
      </c>
      <c r="K5929">
        <f t="shared" si="104"/>
        <v>5</v>
      </c>
    </row>
    <row r="5930" spans="1:11" x14ac:dyDescent="0.2">
      <c r="A5930">
        <v>23</v>
      </c>
      <c r="B5930" t="s">
        <v>80</v>
      </c>
      <c r="C5930" t="s">
        <v>57</v>
      </c>
      <c r="D5930" t="s">
        <v>58</v>
      </c>
      <c r="E5930" t="s">
        <v>59</v>
      </c>
      <c r="F5930" t="s">
        <v>60</v>
      </c>
      <c r="G5930" t="s">
        <v>66</v>
      </c>
      <c r="H5930" t="s">
        <v>62</v>
      </c>
      <c r="I5930" t="s">
        <v>67</v>
      </c>
      <c r="J5930" s="3">
        <v>2.8209509204089699E-4</v>
      </c>
      <c r="K5930">
        <f t="shared" si="104"/>
        <v>5</v>
      </c>
    </row>
    <row r="5931" spans="1:11" x14ac:dyDescent="0.2">
      <c r="A5931">
        <v>24</v>
      </c>
      <c r="B5931" t="s">
        <v>80</v>
      </c>
      <c r="C5931" t="s">
        <v>57</v>
      </c>
      <c r="D5931" t="s">
        <v>58</v>
      </c>
      <c r="E5931" t="s">
        <v>59</v>
      </c>
      <c r="F5931" t="s">
        <v>60</v>
      </c>
      <c r="G5931" t="s">
        <v>66</v>
      </c>
      <c r="H5931" t="s">
        <v>62</v>
      </c>
      <c r="I5931" t="s">
        <v>67</v>
      </c>
      <c r="J5931" s="3">
        <v>1.16664697376714E-4</v>
      </c>
      <c r="K5931">
        <f t="shared" si="104"/>
        <v>5</v>
      </c>
    </row>
    <row r="5932" spans="1:11" x14ac:dyDescent="0.2">
      <c r="A5932">
        <v>1</v>
      </c>
      <c r="B5932" t="s">
        <v>80</v>
      </c>
      <c r="C5932" t="s">
        <v>63</v>
      </c>
      <c r="D5932" t="s">
        <v>58</v>
      </c>
      <c r="E5932" t="s">
        <v>59</v>
      </c>
      <c r="F5932" t="s">
        <v>60</v>
      </c>
      <c r="G5932" t="s">
        <v>66</v>
      </c>
      <c r="H5932" t="s">
        <v>62</v>
      </c>
      <c r="I5932" t="s">
        <v>67</v>
      </c>
      <c r="J5932">
        <v>2.5988767560899299E-2</v>
      </c>
      <c r="K5932">
        <f t="shared" si="104"/>
        <v>5</v>
      </c>
    </row>
    <row r="5933" spans="1:11" x14ac:dyDescent="0.2">
      <c r="A5933">
        <v>2</v>
      </c>
      <c r="B5933" t="s">
        <v>80</v>
      </c>
      <c r="C5933" t="s">
        <v>63</v>
      </c>
      <c r="D5933" t="s">
        <v>58</v>
      </c>
      <c r="E5933" t="s">
        <v>59</v>
      </c>
      <c r="F5933" t="s">
        <v>60</v>
      </c>
      <c r="G5933" t="s">
        <v>66</v>
      </c>
      <c r="H5933" t="s">
        <v>62</v>
      </c>
      <c r="I5933" t="s">
        <v>67</v>
      </c>
      <c r="J5933">
        <v>8.9028481811899499E-2</v>
      </c>
      <c r="K5933">
        <f t="shared" si="104"/>
        <v>5</v>
      </c>
    </row>
    <row r="5934" spans="1:11" x14ac:dyDescent="0.2">
      <c r="A5934">
        <v>3</v>
      </c>
      <c r="B5934" t="s">
        <v>80</v>
      </c>
      <c r="C5934" t="s">
        <v>63</v>
      </c>
      <c r="D5934" t="s">
        <v>58</v>
      </c>
      <c r="E5934" t="s">
        <v>59</v>
      </c>
      <c r="F5934" t="s">
        <v>60</v>
      </c>
      <c r="G5934" t="s">
        <v>66</v>
      </c>
      <c r="H5934" t="s">
        <v>62</v>
      </c>
      <c r="I5934" t="s">
        <v>67</v>
      </c>
      <c r="J5934">
        <v>6.5520497677675399E-2</v>
      </c>
      <c r="K5934">
        <f t="shared" si="104"/>
        <v>5</v>
      </c>
    </row>
    <row r="5935" spans="1:11" x14ac:dyDescent="0.2">
      <c r="A5935">
        <v>4</v>
      </c>
      <c r="B5935" t="s">
        <v>80</v>
      </c>
      <c r="C5935" t="s">
        <v>63</v>
      </c>
      <c r="D5935" t="s">
        <v>58</v>
      </c>
      <c r="E5935" t="s">
        <v>59</v>
      </c>
      <c r="F5935" t="s">
        <v>60</v>
      </c>
      <c r="G5935" t="s">
        <v>66</v>
      </c>
      <c r="H5935" t="s">
        <v>62</v>
      </c>
      <c r="I5935" t="s">
        <v>67</v>
      </c>
      <c r="J5935">
        <v>5.2922282383157597E-2</v>
      </c>
      <c r="K5935">
        <f t="shared" si="104"/>
        <v>5</v>
      </c>
    </row>
    <row r="5936" spans="1:11" x14ac:dyDescent="0.2">
      <c r="A5936">
        <v>5</v>
      </c>
      <c r="B5936" t="s">
        <v>80</v>
      </c>
      <c r="C5936" t="s">
        <v>63</v>
      </c>
      <c r="D5936" t="s">
        <v>58</v>
      </c>
      <c r="E5936" t="s">
        <v>59</v>
      </c>
      <c r="F5936" t="s">
        <v>60</v>
      </c>
      <c r="G5936" t="s">
        <v>66</v>
      </c>
      <c r="H5936" t="s">
        <v>62</v>
      </c>
      <c r="I5936" t="s">
        <v>67</v>
      </c>
      <c r="J5936">
        <v>3.11478125313721E-2</v>
      </c>
      <c r="K5936">
        <f t="shared" si="104"/>
        <v>5</v>
      </c>
    </row>
    <row r="5937" spans="1:11" x14ac:dyDescent="0.2">
      <c r="A5937">
        <v>6</v>
      </c>
      <c r="B5937" t="s">
        <v>80</v>
      </c>
      <c r="C5937" t="s">
        <v>63</v>
      </c>
      <c r="D5937" t="s">
        <v>58</v>
      </c>
      <c r="E5937" t="s">
        <v>59</v>
      </c>
      <c r="F5937" t="s">
        <v>60</v>
      </c>
      <c r="G5937" t="s">
        <v>66</v>
      </c>
      <c r="H5937" t="s">
        <v>62</v>
      </c>
      <c r="I5937" t="s">
        <v>67</v>
      </c>
      <c r="J5937">
        <v>2.52605484978785E-2</v>
      </c>
      <c r="K5937">
        <f t="shared" si="104"/>
        <v>5</v>
      </c>
    </row>
    <row r="5938" spans="1:11" x14ac:dyDescent="0.2">
      <c r="A5938">
        <v>7</v>
      </c>
      <c r="B5938" t="s">
        <v>80</v>
      </c>
      <c r="C5938" t="s">
        <v>63</v>
      </c>
      <c r="D5938" t="s">
        <v>58</v>
      </c>
      <c r="E5938" t="s">
        <v>59</v>
      </c>
      <c r="F5938" t="s">
        <v>60</v>
      </c>
      <c r="G5938" t="s">
        <v>66</v>
      </c>
      <c r="H5938" t="s">
        <v>62</v>
      </c>
      <c r="I5938" t="s">
        <v>67</v>
      </c>
      <c r="J5938">
        <v>2.95745760009271E-2</v>
      </c>
      <c r="K5938">
        <f t="shared" si="104"/>
        <v>5</v>
      </c>
    </row>
    <row r="5939" spans="1:11" x14ac:dyDescent="0.2">
      <c r="A5939">
        <v>8</v>
      </c>
      <c r="B5939" t="s">
        <v>80</v>
      </c>
      <c r="C5939" t="s">
        <v>63</v>
      </c>
      <c r="D5939" t="s">
        <v>58</v>
      </c>
      <c r="E5939" t="s">
        <v>59</v>
      </c>
      <c r="F5939" t="s">
        <v>60</v>
      </c>
      <c r="G5939" t="s">
        <v>66</v>
      </c>
      <c r="H5939" t="s">
        <v>62</v>
      </c>
      <c r="I5939" t="s">
        <v>67</v>
      </c>
      <c r="J5939">
        <v>4.8602983262017001E-2</v>
      </c>
      <c r="K5939">
        <f t="shared" si="104"/>
        <v>5</v>
      </c>
    </row>
    <row r="5940" spans="1:11" x14ac:dyDescent="0.2">
      <c r="A5940">
        <v>9</v>
      </c>
      <c r="B5940" t="s">
        <v>80</v>
      </c>
      <c r="C5940" t="s">
        <v>63</v>
      </c>
      <c r="D5940" t="s">
        <v>58</v>
      </c>
      <c r="E5940" t="s">
        <v>59</v>
      </c>
      <c r="F5940" t="s">
        <v>60</v>
      </c>
      <c r="G5940" t="s">
        <v>66</v>
      </c>
      <c r="H5940" t="s">
        <v>62</v>
      </c>
      <c r="I5940" t="s">
        <v>67</v>
      </c>
      <c r="J5940">
        <v>6.7337290741223396E-2</v>
      </c>
      <c r="K5940">
        <f t="shared" si="104"/>
        <v>5</v>
      </c>
    </row>
    <row r="5941" spans="1:11" x14ac:dyDescent="0.2">
      <c r="A5941">
        <v>10</v>
      </c>
      <c r="B5941" t="s">
        <v>80</v>
      </c>
      <c r="C5941" t="s">
        <v>63</v>
      </c>
      <c r="D5941" t="s">
        <v>58</v>
      </c>
      <c r="E5941" t="s">
        <v>59</v>
      </c>
      <c r="F5941" t="s">
        <v>60</v>
      </c>
      <c r="G5941" t="s">
        <v>66</v>
      </c>
      <c r="H5941" t="s">
        <v>62</v>
      </c>
      <c r="I5941" t="s">
        <v>67</v>
      </c>
      <c r="J5941">
        <v>7.7213065391531194E-2</v>
      </c>
      <c r="K5941">
        <f t="shared" si="104"/>
        <v>5</v>
      </c>
    </row>
    <row r="5942" spans="1:11" x14ac:dyDescent="0.2">
      <c r="A5942">
        <v>11</v>
      </c>
      <c r="B5942" t="s">
        <v>80</v>
      </c>
      <c r="C5942" t="s">
        <v>63</v>
      </c>
      <c r="D5942" t="s">
        <v>58</v>
      </c>
      <c r="E5942" t="s">
        <v>59</v>
      </c>
      <c r="F5942" t="s">
        <v>60</v>
      </c>
      <c r="G5942" t="s">
        <v>66</v>
      </c>
      <c r="H5942" t="s">
        <v>62</v>
      </c>
      <c r="I5942" t="s">
        <v>67</v>
      </c>
      <c r="J5942">
        <v>8.05007565872779E-2</v>
      </c>
      <c r="K5942">
        <f t="shared" si="104"/>
        <v>5</v>
      </c>
    </row>
    <row r="5943" spans="1:11" x14ac:dyDescent="0.2">
      <c r="A5943">
        <v>12</v>
      </c>
      <c r="B5943" t="s">
        <v>80</v>
      </c>
      <c r="C5943" t="s">
        <v>63</v>
      </c>
      <c r="D5943" t="s">
        <v>58</v>
      </c>
      <c r="E5943" t="s">
        <v>59</v>
      </c>
      <c r="F5943" t="s">
        <v>60</v>
      </c>
      <c r="G5943" t="s">
        <v>66</v>
      </c>
      <c r="H5943" t="s">
        <v>62</v>
      </c>
      <c r="I5943" t="s">
        <v>67</v>
      </c>
      <c r="J5943">
        <v>8.3229609597732096E-2</v>
      </c>
      <c r="K5943">
        <f t="shared" si="104"/>
        <v>5</v>
      </c>
    </row>
    <row r="5944" spans="1:11" x14ac:dyDescent="0.2">
      <c r="A5944">
        <v>13</v>
      </c>
      <c r="B5944" t="s">
        <v>80</v>
      </c>
      <c r="C5944" t="s">
        <v>63</v>
      </c>
      <c r="D5944" t="s">
        <v>58</v>
      </c>
      <c r="E5944" t="s">
        <v>59</v>
      </c>
      <c r="F5944" t="s">
        <v>60</v>
      </c>
      <c r="G5944" t="s">
        <v>66</v>
      </c>
      <c r="H5944" t="s">
        <v>62</v>
      </c>
      <c r="I5944" t="s">
        <v>67</v>
      </c>
      <c r="J5944">
        <v>7.6030951301810798E-2</v>
      </c>
      <c r="K5944">
        <f t="shared" si="104"/>
        <v>5</v>
      </c>
    </row>
    <row r="5945" spans="1:11" x14ac:dyDescent="0.2">
      <c r="A5945">
        <v>14</v>
      </c>
      <c r="B5945" t="s">
        <v>80</v>
      </c>
      <c r="C5945" t="s">
        <v>63</v>
      </c>
      <c r="D5945" t="s">
        <v>58</v>
      </c>
      <c r="E5945" t="s">
        <v>59</v>
      </c>
      <c r="F5945" t="s">
        <v>60</v>
      </c>
      <c r="G5945" t="s">
        <v>66</v>
      </c>
      <c r="H5945" t="s">
        <v>62</v>
      </c>
      <c r="I5945" t="s">
        <v>67</v>
      </c>
      <c r="J5945">
        <v>6.62759167231219E-2</v>
      </c>
      <c r="K5945">
        <f t="shared" si="104"/>
        <v>5</v>
      </c>
    </row>
    <row r="5946" spans="1:11" x14ac:dyDescent="0.2">
      <c r="A5946">
        <v>15</v>
      </c>
      <c r="B5946" t="s">
        <v>80</v>
      </c>
      <c r="C5946" t="s">
        <v>63</v>
      </c>
      <c r="D5946" t="s">
        <v>58</v>
      </c>
      <c r="E5946" t="s">
        <v>59</v>
      </c>
      <c r="F5946" t="s">
        <v>60</v>
      </c>
      <c r="G5946" t="s">
        <v>66</v>
      </c>
      <c r="H5946" t="s">
        <v>62</v>
      </c>
      <c r="I5946" t="s">
        <v>67</v>
      </c>
      <c r="J5946">
        <v>5.14047151859763E-2</v>
      </c>
      <c r="K5946">
        <f t="shared" si="104"/>
        <v>5</v>
      </c>
    </row>
    <row r="5947" spans="1:11" x14ac:dyDescent="0.2">
      <c r="A5947">
        <v>16</v>
      </c>
      <c r="B5947" t="s">
        <v>80</v>
      </c>
      <c r="C5947" t="s">
        <v>63</v>
      </c>
      <c r="D5947" t="s">
        <v>58</v>
      </c>
      <c r="E5947" t="s">
        <v>59</v>
      </c>
      <c r="F5947" t="s">
        <v>60</v>
      </c>
      <c r="G5947" t="s">
        <v>66</v>
      </c>
      <c r="H5947" t="s">
        <v>62</v>
      </c>
      <c r="I5947" t="s">
        <v>67</v>
      </c>
      <c r="J5947">
        <v>3.9374352497914003E-2</v>
      </c>
      <c r="K5947">
        <f t="shared" si="104"/>
        <v>5</v>
      </c>
    </row>
    <row r="5948" spans="1:11" x14ac:dyDescent="0.2">
      <c r="A5948">
        <v>17</v>
      </c>
      <c r="B5948" t="s">
        <v>80</v>
      </c>
      <c r="C5948" t="s">
        <v>63</v>
      </c>
      <c r="D5948" t="s">
        <v>58</v>
      </c>
      <c r="E5948" t="s">
        <v>59</v>
      </c>
      <c r="F5948" t="s">
        <v>60</v>
      </c>
      <c r="G5948" t="s">
        <v>66</v>
      </c>
      <c r="H5948" t="s">
        <v>62</v>
      </c>
      <c r="I5948" t="s">
        <v>67</v>
      </c>
      <c r="J5948">
        <v>2.8351884475519E-2</v>
      </c>
      <c r="K5948">
        <f t="shared" si="104"/>
        <v>5</v>
      </c>
    </row>
    <row r="5949" spans="1:11" x14ac:dyDescent="0.2">
      <c r="A5949">
        <v>18</v>
      </c>
      <c r="B5949" t="s">
        <v>80</v>
      </c>
      <c r="C5949" t="s">
        <v>63</v>
      </c>
      <c r="D5949" t="s">
        <v>58</v>
      </c>
      <c r="E5949" t="s">
        <v>59</v>
      </c>
      <c r="F5949" t="s">
        <v>60</v>
      </c>
      <c r="G5949" t="s">
        <v>66</v>
      </c>
      <c r="H5949" t="s">
        <v>62</v>
      </c>
      <c r="I5949" t="s">
        <v>67</v>
      </c>
      <c r="J5949">
        <v>2.2624358086866199E-2</v>
      </c>
      <c r="K5949">
        <f t="shared" si="104"/>
        <v>5</v>
      </c>
    </row>
    <row r="5950" spans="1:11" x14ac:dyDescent="0.2">
      <c r="A5950">
        <v>19</v>
      </c>
      <c r="B5950" t="s">
        <v>80</v>
      </c>
      <c r="C5950" t="s">
        <v>63</v>
      </c>
      <c r="D5950" t="s">
        <v>58</v>
      </c>
      <c r="E5950" t="s">
        <v>59</v>
      </c>
      <c r="F5950" t="s">
        <v>60</v>
      </c>
      <c r="G5950" t="s">
        <v>66</v>
      </c>
      <c r="H5950" t="s">
        <v>62</v>
      </c>
      <c r="I5950" t="s">
        <v>67</v>
      </c>
      <c r="J5950">
        <v>1.5691354769303001E-2</v>
      </c>
      <c r="K5950">
        <f t="shared" si="104"/>
        <v>5</v>
      </c>
    </row>
    <row r="5951" spans="1:11" x14ac:dyDescent="0.2">
      <c r="A5951">
        <v>20</v>
      </c>
      <c r="B5951" t="s">
        <v>80</v>
      </c>
      <c r="C5951" t="s">
        <v>63</v>
      </c>
      <c r="D5951" t="s">
        <v>58</v>
      </c>
      <c r="E5951" t="s">
        <v>59</v>
      </c>
      <c r="F5951" t="s">
        <v>60</v>
      </c>
      <c r="G5951" t="s">
        <v>66</v>
      </c>
      <c r="H5951" t="s">
        <v>62</v>
      </c>
      <c r="I5951" t="s">
        <v>67</v>
      </c>
      <c r="J5951">
        <v>1.4474441953704601E-2</v>
      </c>
      <c r="K5951">
        <f t="shared" si="104"/>
        <v>5</v>
      </c>
    </row>
    <row r="5952" spans="1:11" x14ac:dyDescent="0.2">
      <c r="A5952">
        <v>21</v>
      </c>
      <c r="B5952" t="s">
        <v>80</v>
      </c>
      <c r="C5952" t="s">
        <v>63</v>
      </c>
      <c r="D5952" t="s">
        <v>58</v>
      </c>
      <c r="E5952" t="s">
        <v>59</v>
      </c>
      <c r="F5952" t="s">
        <v>60</v>
      </c>
      <c r="G5952" t="s">
        <v>66</v>
      </c>
      <c r="H5952" t="s">
        <v>62</v>
      </c>
      <c r="I5952" t="s">
        <v>67</v>
      </c>
      <c r="J5952">
        <v>6.59617498151899E-3</v>
      </c>
      <c r="K5952">
        <f t="shared" si="104"/>
        <v>5</v>
      </c>
    </row>
    <row r="5953" spans="1:11" x14ac:dyDescent="0.2">
      <c r="A5953">
        <v>22</v>
      </c>
      <c r="B5953" t="s">
        <v>80</v>
      </c>
      <c r="C5953" t="s">
        <v>63</v>
      </c>
      <c r="D5953" t="s">
        <v>58</v>
      </c>
      <c r="E5953" t="s">
        <v>59</v>
      </c>
      <c r="F5953" t="s">
        <v>60</v>
      </c>
      <c r="G5953" t="s">
        <v>66</v>
      </c>
      <c r="H5953" t="s">
        <v>62</v>
      </c>
      <c r="I5953" t="s">
        <v>67</v>
      </c>
      <c r="J5953">
        <v>2.47759313521071E-3</v>
      </c>
      <c r="K5953">
        <f t="shared" si="104"/>
        <v>5</v>
      </c>
    </row>
    <row r="5954" spans="1:11" x14ac:dyDescent="0.2">
      <c r="A5954">
        <v>23</v>
      </c>
      <c r="B5954" t="s">
        <v>80</v>
      </c>
      <c r="C5954" t="s">
        <v>63</v>
      </c>
      <c r="D5954" t="s">
        <v>58</v>
      </c>
      <c r="E5954" t="s">
        <v>59</v>
      </c>
      <c r="F5954" t="s">
        <v>60</v>
      </c>
      <c r="G5954" t="s">
        <v>66</v>
      </c>
      <c r="H5954" t="s">
        <v>62</v>
      </c>
      <c r="I5954" t="s">
        <v>67</v>
      </c>
      <c r="J5954" s="3">
        <v>3.7158484546247699E-4</v>
      </c>
      <c r="K5954">
        <f t="shared" si="104"/>
        <v>5</v>
      </c>
    </row>
    <row r="5955" spans="1:11" x14ac:dyDescent="0.2">
      <c r="A5955">
        <v>24</v>
      </c>
      <c r="B5955" t="s">
        <v>80</v>
      </c>
      <c r="C5955" t="s">
        <v>63</v>
      </c>
      <c r="D5955" t="s">
        <v>58</v>
      </c>
      <c r="E5955" t="s">
        <v>59</v>
      </c>
      <c r="F5955" t="s">
        <v>60</v>
      </c>
      <c r="G5955" t="s">
        <v>66</v>
      </c>
      <c r="H5955" t="s">
        <v>62</v>
      </c>
      <c r="I5955" t="s">
        <v>67</v>
      </c>
      <c r="J5955">
        <v>0</v>
      </c>
      <c r="K5955">
        <f t="shared" si="104"/>
        <v>5</v>
      </c>
    </row>
    <row r="5956" spans="1:11" x14ac:dyDescent="0.2">
      <c r="A5956">
        <v>1</v>
      </c>
      <c r="B5956" t="s">
        <v>80</v>
      </c>
      <c r="C5956" t="s">
        <v>57</v>
      </c>
      <c r="D5956" t="s">
        <v>58</v>
      </c>
      <c r="E5956" t="s">
        <v>68</v>
      </c>
      <c r="F5956" t="s">
        <v>60</v>
      </c>
      <c r="G5956" t="s">
        <v>69</v>
      </c>
      <c r="H5956" t="s">
        <v>62</v>
      </c>
      <c r="I5956" t="s">
        <v>67</v>
      </c>
      <c r="J5956">
        <v>2.3736155516452601E-2</v>
      </c>
      <c r="K5956">
        <f t="shared" ref="K5956:K6019" si="105">MONTH(1&amp;B5956)</f>
        <v>5</v>
      </c>
    </row>
    <row r="5957" spans="1:11" x14ac:dyDescent="0.2">
      <c r="A5957">
        <v>2</v>
      </c>
      <c r="B5957" t="s">
        <v>80</v>
      </c>
      <c r="C5957" t="s">
        <v>57</v>
      </c>
      <c r="D5957" t="s">
        <v>58</v>
      </c>
      <c r="E5957" t="s">
        <v>68</v>
      </c>
      <c r="F5957" t="s">
        <v>60</v>
      </c>
      <c r="G5957" t="s">
        <v>69</v>
      </c>
      <c r="H5957" t="s">
        <v>62</v>
      </c>
      <c r="I5957" t="s">
        <v>67</v>
      </c>
      <c r="J5957">
        <v>6.47114444822943E-3</v>
      </c>
      <c r="K5957">
        <f t="shared" si="105"/>
        <v>5</v>
      </c>
    </row>
    <row r="5958" spans="1:11" x14ac:dyDescent="0.2">
      <c r="A5958">
        <v>3</v>
      </c>
      <c r="B5958" t="s">
        <v>80</v>
      </c>
      <c r="C5958" t="s">
        <v>57</v>
      </c>
      <c r="D5958" t="s">
        <v>58</v>
      </c>
      <c r="E5958" t="s">
        <v>68</v>
      </c>
      <c r="F5958" t="s">
        <v>60</v>
      </c>
      <c r="G5958" t="s">
        <v>69</v>
      </c>
      <c r="H5958" t="s">
        <v>62</v>
      </c>
      <c r="I5958" t="s">
        <v>67</v>
      </c>
      <c r="J5958">
        <v>1.26884946544092E-3</v>
      </c>
      <c r="K5958">
        <f t="shared" si="105"/>
        <v>5</v>
      </c>
    </row>
    <row r="5959" spans="1:11" x14ac:dyDescent="0.2">
      <c r="A5959">
        <v>4</v>
      </c>
      <c r="B5959" t="s">
        <v>80</v>
      </c>
      <c r="C5959" t="s">
        <v>57</v>
      </c>
      <c r="D5959" t="s">
        <v>58</v>
      </c>
      <c r="E5959" t="s">
        <v>68</v>
      </c>
      <c r="F5959" t="s">
        <v>60</v>
      </c>
      <c r="G5959" t="s">
        <v>69</v>
      </c>
      <c r="H5959" t="s">
        <v>62</v>
      </c>
      <c r="I5959" t="s">
        <v>67</v>
      </c>
      <c r="J5959" s="3">
        <v>5.3169169742540003E-4</v>
      </c>
      <c r="K5959">
        <f t="shared" si="105"/>
        <v>5</v>
      </c>
    </row>
    <row r="5960" spans="1:11" x14ac:dyDescent="0.2">
      <c r="A5960">
        <v>5</v>
      </c>
      <c r="B5960" t="s">
        <v>80</v>
      </c>
      <c r="C5960" t="s">
        <v>57</v>
      </c>
      <c r="D5960" t="s">
        <v>58</v>
      </c>
      <c r="E5960" t="s">
        <v>68</v>
      </c>
      <c r="F5960" t="s">
        <v>60</v>
      </c>
      <c r="G5960" t="s">
        <v>69</v>
      </c>
      <c r="H5960" t="s">
        <v>62</v>
      </c>
      <c r="I5960" t="s">
        <v>67</v>
      </c>
      <c r="J5960" s="3">
        <v>3.9763849255953398E-4</v>
      </c>
      <c r="K5960">
        <f t="shared" si="105"/>
        <v>5</v>
      </c>
    </row>
    <row r="5961" spans="1:11" x14ac:dyDescent="0.2">
      <c r="A5961">
        <v>6</v>
      </c>
      <c r="B5961" t="s">
        <v>80</v>
      </c>
      <c r="C5961" t="s">
        <v>57</v>
      </c>
      <c r="D5961" t="s">
        <v>58</v>
      </c>
      <c r="E5961" t="s">
        <v>68</v>
      </c>
      <c r="F5961" t="s">
        <v>60</v>
      </c>
      <c r="G5961" t="s">
        <v>69</v>
      </c>
      <c r="H5961" t="s">
        <v>62</v>
      </c>
      <c r="I5961" t="s">
        <v>67</v>
      </c>
      <c r="J5961" s="3">
        <v>5.8495580996907397E-4</v>
      </c>
      <c r="K5961">
        <f t="shared" si="105"/>
        <v>5</v>
      </c>
    </row>
    <row r="5962" spans="1:11" x14ac:dyDescent="0.2">
      <c r="A5962">
        <v>7</v>
      </c>
      <c r="B5962" t="s">
        <v>80</v>
      </c>
      <c r="C5962" t="s">
        <v>57</v>
      </c>
      <c r="D5962" t="s">
        <v>58</v>
      </c>
      <c r="E5962" t="s">
        <v>68</v>
      </c>
      <c r="F5962" t="s">
        <v>60</v>
      </c>
      <c r="G5962" t="s">
        <v>69</v>
      </c>
      <c r="H5962" t="s">
        <v>62</v>
      </c>
      <c r="I5962" t="s">
        <v>67</v>
      </c>
      <c r="J5962">
        <v>1.8163709354471699E-3</v>
      </c>
      <c r="K5962">
        <f t="shared" si="105"/>
        <v>5</v>
      </c>
    </row>
    <row r="5963" spans="1:11" x14ac:dyDescent="0.2">
      <c r="A5963">
        <v>8</v>
      </c>
      <c r="B5963" t="s">
        <v>80</v>
      </c>
      <c r="C5963" t="s">
        <v>57</v>
      </c>
      <c r="D5963" t="s">
        <v>58</v>
      </c>
      <c r="E5963" t="s">
        <v>68</v>
      </c>
      <c r="F5963" t="s">
        <v>60</v>
      </c>
      <c r="G5963" t="s">
        <v>69</v>
      </c>
      <c r="H5963" t="s">
        <v>62</v>
      </c>
      <c r="I5963" t="s">
        <v>67</v>
      </c>
      <c r="J5963">
        <v>5.4971265218988598E-3</v>
      </c>
      <c r="K5963">
        <f t="shared" si="105"/>
        <v>5</v>
      </c>
    </row>
    <row r="5964" spans="1:11" x14ac:dyDescent="0.2">
      <c r="A5964">
        <v>9</v>
      </c>
      <c r="B5964" t="s">
        <v>80</v>
      </c>
      <c r="C5964" t="s">
        <v>57</v>
      </c>
      <c r="D5964" t="s">
        <v>58</v>
      </c>
      <c r="E5964" t="s">
        <v>68</v>
      </c>
      <c r="F5964" t="s">
        <v>60</v>
      </c>
      <c r="G5964" t="s">
        <v>69</v>
      </c>
      <c r="H5964" t="s">
        <v>62</v>
      </c>
      <c r="I5964" t="s">
        <v>67</v>
      </c>
      <c r="J5964">
        <v>1.0583197733117999E-2</v>
      </c>
      <c r="K5964">
        <f t="shared" si="105"/>
        <v>5</v>
      </c>
    </row>
    <row r="5965" spans="1:11" x14ac:dyDescent="0.2">
      <c r="A5965">
        <v>10</v>
      </c>
      <c r="B5965" t="s">
        <v>80</v>
      </c>
      <c r="C5965" t="s">
        <v>57</v>
      </c>
      <c r="D5965" t="s">
        <v>58</v>
      </c>
      <c r="E5965" t="s">
        <v>68</v>
      </c>
      <c r="F5965" t="s">
        <v>60</v>
      </c>
      <c r="G5965" t="s">
        <v>69</v>
      </c>
      <c r="H5965" t="s">
        <v>62</v>
      </c>
      <c r="I5965" t="s">
        <v>67</v>
      </c>
      <c r="J5965">
        <v>1.57652761079565E-2</v>
      </c>
      <c r="K5965">
        <f t="shared" si="105"/>
        <v>5</v>
      </c>
    </row>
    <row r="5966" spans="1:11" x14ac:dyDescent="0.2">
      <c r="A5966">
        <v>11</v>
      </c>
      <c r="B5966" t="s">
        <v>80</v>
      </c>
      <c r="C5966" t="s">
        <v>57</v>
      </c>
      <c r="D5966" t="s">
        <v>58</v>
      </c>
      <c r="E5966" t="s">
        <v>68</v>
      </c>
      <c r="F5966" t="s">
        <v>60</v>
      </c>
      <c r="G5966" t="s">
        <v>69</v>
      </c>
      <c r="H5966" t="s">
        <v>62</v>
      </c>
      <c r="I5966" t="s">
        <v>67</v>
      </c>
      <c r="J5966">
        <v>2.0508006098603201E-2</v>
      </c>
      <c r="K5966">
        <f t="shared" si="105"/>
        <v>5</v>
      </c>
    </row>
    <row r="5967" spans="1:11" x14ac:dyDescent="0.2">
      <c r="A5967">
        <v>12</v>
      </c>
      <c r="B5967" t="s">
        <v>80</v>
      </c>
      <c r="C5967" t="s">
        <v>57</v>
      </c>
      <c r="D5967" t="s">
        <v>58</v>
      </c>
      <c r="E5967" t="s">
        <v>68</v>
      </c>
      <c r="F5967" t="s">
        <v>60</v>
      </c>
      <c r="G5967" t="s">
        <v>69</v>
      </c>
      <c r="H5967" t="s">
        <v>62</v>
      </c>
      <c r="I5967" t="s">
        <v>67</v>
      </c>
      <c r="J5967">
        <v>2.7758237345425402E-2</v>
      </c>
      <c r="K5967">
        <f t="shared" si="105"/>
        <v>5</v>
      </c>
    </row>
    <row r="5968" spans="1:11" x14ac:dyDescent="0.2">
      <c r="A5968">
        <v>13</v>
      </c>
      <c r="B5968" t="s">
        <v>80</v>
      </c>
      <c r="C5968" t="s">
        <v>57</v>
      </c>
      <c r="D5968" t="s">
        <v>58</v>
      </c>
      <c r="E5968" t="s">
        <v>68</v>
      </c>
      <c r="F5968" t="s">
        <v>60</v>
      </c>
      <c r="G5968" t="s">
        <v>69</v>
      </c>
      <c r="H5968" t="s">
        <v>62</v>
      </c>
      <c r="I5968" t="s">
        <v>67</v>
      </c>
      <c r="J5968">
        <v>3.4542440113780798E-2</v>
      </c>
      <c r="K5968">
        <f t="shared" si="105"/>
        <v>5</v>
      </c>
    </row>
    <row r="5969" spans="1:11" x14ac:dyDescent="0.2">
      <c r="A5969">
        <v>14</v>
      </c>
      <c r="B5969" t="s">
        <v>80</v>
      </c>
      <c r="C5969" t="s">
        <v>57</v>
      </c>
      <c r="D5969" t="s">
        <v>58</v>
      </c>
      <c r="E5969" t="s">
        <v>68</v>
      </c>
      <c r="F5969" t="s">
        <v>60</v>
      </c>
      <c r="G5969" t="s">
        <v>69</v>
      </c>
      <c r="H5969" t="s">
        <v>62</v>
      </c>
      <c r="I5969" t="s">
        <v>67</v>
      </c>
      <c r="J5969">
        <v>4.2235094435904702E-2</v>
      </c>
      <c r="K5969">
        <f t="shared" si="105"/>
        <v>5</v>
      </c>
    </row>
    <row r="5970" spans="1:11" x14ac:dyDescent="0.2">
      <c r="A5970">
        <v>15</v>
      </c>
      <c r="B5970" t="s">
        <v>80</v>
      </c>
      <c r="C5970" t="s">
        <v>57</v>
      </c>
      <c r="D5970" t="s">
        <v>58</v>
      </c>
      <c r="E5970" t="s">
        <v>68</v>
      </c>
      <c r="F5970" t="s">
        <v>60</v>
      </c>
      <c r="G5970" t="s">
        <v>69</v>
      </c>
      <c r="H5970" t="s">
        <v>62</v>
      </c>
      <c r="I5970" t="s">
        <v>67</v>
      </c>
      <c r="J5970">
        <v>5.3063479951511797E-2</v>
      </c>
      <c r="K5970">
        <f t="shared" si="105"/>
        <v>5</v>
      </c>
    </row>
    <row r="5971" spans="1:11" x14ac:dyDescent="0.2">
      <c r="A5971">
        <v>16</v>
      </c>
      <c r="B5971" t="s">
        <v>80</v>
      </c>
      <c r="C5971" t="s">
        <v>57</v>
      </c>
      <c r="D5971" t="s">
        <v>58</v>
      </c>
      <c r="E5971" t="s">
        <v>68</v>
      </c>
      <c r="F5971" t="s">
        <v>60</v>
      </c>
      <c r="G5971" t="s">
        <v>69</v>
      </c>
      <c r="H5971" t="s">
        <v>62</v>
      </c>
      <c r="I5971" t="s">
        <v>67</v>
      </c>
      <c r="J5971">
        <v>7.2749431118258601E-2</v>
      </c>
      <c r="K5971">
        <f t="shared" si="105"/>
        <v>5</v>
      </c>
    </row>
    <row r="5972" spans="1:11" x14ac:dyDescent="0.2">
      <c r="A5972">
        <v>17</v>
      </c>
      <c r="B5972" t="s">
        <v>80</v>
      </c>
      <c r="C5972" t="s">
        <v>57</v>
      </c>
      <c r="D5972" t="s">
        <v>58</v>
      </c>
      <c r="E5972" t="s">
        <v>68</v>
      </c>
      <c r="F5972" t="s">
        <v>60</v>
      </c>
      <c r="G5972" t="s">
        <v>69</v>
      </c>
      <c r="H5972" t="s">
        <v>62</v>
      </c>
      <c r="I5972" t="s">
        <v>67</v>
      </c>
      <c r="J5972">
        <v>9.5624183501490198E-2</v>
      </c>
      <c r="K5972">
        <f t="shared" si="105"/>
        <v>5</v>
      </c>
    </row>
    <row r="5973" spans="1:11" x14ac:dyDescent="0.2">
      <c r="A5973">
        <v>18</v>
      </c>
      <c r="B5973" t="s">
        <v>80</v>
      </c>
      <c r="C5973" t="s">
        <v>57</v>
      </c>
      <c r="D5973" t="s">
        <v>58</v>
      </c>
      <c r="E5973" t="s">
        <v>68</v>
      </c>
      <c r="F5973" t="s">
        <v>60</v>
      </c>
      <c r="G5973" t="s">
        <v>69</v>
      </c>
      <c r="H5973" t="s">
        <v>62</v>
      </c>
      <c r="I5973" t="s">
        <v>67</v>
      </c>
      <c r="J5973">
        <v>0.111626650458497</v>
      </c>
      <c r="K5973">
        <f t="shared" si="105"/>
        <v>5</v>
      </c>
    </row>
    <row r="5974" spans="1:11" x14ac:dyDescent="0.2">
      <c r="A5974">
        <v>19</v>
      </c>
      <c r="B5974" t="s">
        <v>80</v>
      </c>
      <c r="C5974" t="s">
        <v>57</v>
      </c>
      <c r="D5974" t="s">
        <v>58</v>
      </c>
      <c r="E5974" t="s">
        <v>68</v>
      </c>
      <c r="F5974" t="s">
        <v>60</v>
      </c>
      <c r="G5974" t="s">
        <v>69</v>
      </c>
      <c r="H5974" t="s">
        <v>62</v>
      </c>
      <c r="I5974" t="s">
        <v>67</v>
      </c>
      <c r="J5974">
        <v>0.11293720077945101</v>
      </c>
      <c r="K5974">
        <f t="shared" si="105"/>
        <v>5</v>
      </c>
    </row>
    <row r="5975" spans="1:11" x14ac:dyDescent="0.2">
      <c r="A5975">
        <v>20</v>
      </c>
      <c r="B5975" t="s">
        <v>80</v>
      </c>
      <c r="C5975" t="s">
        <v>57</v>
      </c>
      <c r="D5975" t="s">
        <v>58</v>
      </c>
      <c r="E5975" t="s">
        <v>68</v>
      </c>
      <c r="F5975" t="s">
        <v>60</v>
      </c>
      <c r="G5975" t="s">
        <v>69</v>
      </c>
      <c r="H5975" t="s">
        <v>62</v>
      </c>
      <c r="I5975" t="s">
        <v>67</v>
      </c>
      <c r="J5975">
        <v>0.102012909012985</v>
      </c>
      <c r="K5975">
        <f t="shared" si="105"/>
        <v>5</v>
      </c>
    </row>
    <row r="5976" spans="1:11" x14ac:dyDescent="0.2">
      <c r="A5976">
        <v>21</v>
      </c>
      <c r="B5976" t="s">
        <v>80</v>
      </c>
      <c r="C5976" t="s">
        <v>57</v>
      </c>
      <c r="D5976" t="s">
        <v>58</v>
      </c>
      <c r="E5976" t="s">
        <v>68</v>
      </c>
      <c r="F5976" t="s">
        <v>60</v>
      </c>
      <c r="G5976" t="s">
        <v>69</v>
      </c>
      <c r="H5976" t="s">
        <v>62</v>
      </c>
      <c r="I5976" t="s">
        <v>67</v>
      </c>
      <c r="J5976">
        <v>9.0595686641529796E-2</v>
      </c>
      <c r="K5976">
        <f t="shared" si="105"/>
        <v>5</v>
      </c>
    </row>
    <row r="5977" spans="1:11" x14ac:dyDescent="0.2">
      <c r="A5977">
        <v>22</v>
      </c>
      <c r="B5977" t="s">
        <v>80</v>
      </c>
      <c r="C5977" t="s">
        <v>57</v>
      </c>
      <c r="D5977" t="s">
        <v>58</v>
      </c>
      <c r="E5977" t="s">
        <v>68</v>
      </c>
      <c r="F5977" t="s">
        <v>60</v>
      </c>
      <c r="G5977" t="s">
        <v>69</v>
      </c>
      <c r="H5977" t="s">
        <v>62</v>
      </c>
      <c r="I5977" t="s">
        <v>67</v>
      </c>
      <c r="J5977">
        <v>7.45034545740592E-2</v>
      </c>
      <c r="K5977">
        <f t="shared" si="105"/>
        <v>5</v>
      </c>
    </row>
    <row r="5978" spans="1:11" x14ac:dyDescent="0.2">
      <c r="A5978">
        <v>23</v>
      </c>
      <c r="B5978" t="s">
        <v>80</v>
      </c>
      <c r="C5978" t="s">
        <v>57</v>
      </c>
      <c r="D5978" t="s">
        <v>58</v>
      </c>
      <c r="E5978" t="s">
        <v>68</v>
      </c>
      <c r="F5978" t="s">
        <v>60</v>
      </c>
      <c r="G5978" t="s">
        <v>69</v>
      </c>
      <c r="H5978" t="s">
        <v>62</v>
      </c>
      <c r="I5978" t="s">
        <v>67</v>
      </c>
      <c r="J5978">
        <v>5.5519018766723299E-2</v>
      </c>
      <c r="K5978">
        <f t="shared" si="105"/>
        <v>5</v>
      </c>
    </row>
    <row r="5979" spans="1:11" x14ac:dyDescent="0.2">
      <c r="A5979">
        <v>24</v>
      </c>
      <c r="B5979" t="s">
        <v>80</v>
      </c>
      <c r="C5979" t="s">
        <v>57</v>
      </c>
      <c r="D5979" t="s">
        <v>58</v>
      </c>
      <c r="E5979" t="s">
        <v>68</v>
      </c>
      <c r="F5979" t="s">
        <v>60</v>
      </c>
      <c r="G5979" t="s">
        <v>69</v>
      </c>
      <c r="H5979" t="s">
        <v>62</v>
      </c>
      <c r="I5979" t="s">
        <v>67</v>
      </c>
      <c r="J5979">
        <v>3.9671800473280998E-2</v>
      </c>
      <c r="K5979">
        <f t="shared" si="105"/>
        <v>5</v>
      </c>
    </row>
    <row r="5980" spans="1:11" x14ac:dyDescent="0.2">
      <c r="A5980">
        <v>1</v>
      </c>
      <c r="B5980" t="s">
        <v>80</v>
      </c>
      <c r="C5980" t="s">
        <v>63</v>
      </c>
      <c r="D5980" t="s">
        <v>58</v>
      </c>
      <c r="E5980" t="s">
        <v>68</v>
      </c>
      <c r="F5980" t="s">
        <v>60</v>
      </c>
      <c r="G5980" t="s">
        <v>69</v>
      </c>
      <c r="H5980" t="s">
        <v>62</v>
      </c>
      <c r="I5980" t="s">
        <v>67</v>
      </c>
      <c r="J5980">
        <v>2.7210820810498599E-2</v>
      </c>
      <c r="K5980">
        <f t="shared" si="105"/>
        <v>5</v>
      </c>
    </row>
    <row r="5981" spans="1:11" x14ac:dyDescent="0.2">
      <c r="A5981">
        <v>2</v>
      </c>
      <c r="B5981" t="s">
        <v>80</v>
      </c>
      <c r="C5981" t="s">
        <v>63</v>
      </c>
      <c r="D5981" t="s">
        <v>58</v>
      </c>
      <c r="E5981" t="s">
        <v>68</v>
      </c>
      <c r="F5981" t="s">
        <v>60</v>
      </c>
      <c r="G5981" t="s">
        <v>69</v>
      </c>
      <c r="H5981" t="s">
        <v>62</v>
      </c>
      <c r="I5981" t="s">
        <v>67</v>
      </c>
      <c r="J5981">
        <v>8.1445327377986307E-3</v>
      </c>
      <c r="K5981">
        <f t="shared" si="105"/>
        <v>5</v>
      </c>
    </row>
    <row r="5982" spans="1:11" x14ac:dyDescent="0.2">
      <c r="A5982">
        <v>3</v>
      </c>
      <c r="B5982" t="s">
        <v>80</v>
      </c>
      <c r="C5982" t="s">
        <v>63</v>
      </c>
      <c r="D5982" t="s">
        <v>58</v>
      </c>
      <c r="E5982" t="s">
        <v>68</v>
      </c>
      <c r="F5982" t="s">
        <v>60</v>
      </c>
      <c r="G5982" t="s">
        <v>69</v>
      </c>
      <c r="H5982" t="s">
        <v>62</v>
      </c>
      <c r="I5982" t="s">
        <v>67</v>
      </c>
      <c r="J5982">
        <v>2.2404219738175199E-3</v>
      </c>
      <c r="K5982">
        <f t="shared" si="105"/>
        <v>5</v>
      </c>
    </row>
    <row r="5983" spans="1:11" x14ac:dyDescent="0.2">
      <c r="A5983">
        <v>4</v>
      </c>
      <c r="B5983" t="s">
        <v>80</v>
      </c>
      <c r="C5983" t="s">
        <v>63</v>
      </c>
      <c r="D5983" t="s">
        <v>58</v>
      </c>
      <c r="E5983" t="s">
        <v>68</v>
      </c>
      <c r="F5983" t="s">
        <v>60</v>
      </c>
      <c r="G5983" t="s">
        <v>69</v>
      </c>
      <c r="H5983" t="s">
        <v>62</v>
      </c>
      <c r="I5983" t="s">
        <v>67</v>
      </c>
      <c r="J5983">
        <v>1.46986800416337E-3</v>
      </c>
      <c r="K5983">
        <f t="shared" si="105"/>
        <v>5</v>
      </c>
    </row>
    <row r="5984" spans="1:11" x14ac:dyDescent="0.2">
      <c r="A5984">
        <v>5</v>
      </c>
      <c r="B5984" t="s">
        <v>80</v>
      </c>
      <c r="C5984" t="s">
        <v>63</v>
      </c>
      <c r="D5984" t="s">
        <v>58</v>
      </c>
      <c r="E5984" t="s">
        <v>68</v>
      </c>
      <c r="F5984" t="s">
        <v>60</v>
      </c>
      <c r="G5984" t="s">
        <v>69</v>
      </c>
      <c r="H5984" t="s">
        <v>62</v>
      </c>
      <c r="I5984" t="s">
        <v>67</v>
      </c>
      <c r="J5984">
        <v>1.0894584565723699E-3</v>
      </c>
      <c r="K5984">
        <f t="shared" si="105"/>
        <v>5</v>
      </c>
    </row>
    <row r="5985" spans="1:11" x14ac:dyDescent="0.2">
      <c r="A5985">
        <v>6</v>
      </c>
      <c r="B5985" t="s">
        <v>80</v>
      </c>
      <c r="C5985" t="s">
        <v>63</v>
      </c>
      <c r="D5985" t="s">
        <v>58</v>
      </c>
      <c r="E5985" t="s">
        <v>68</v>
      </c>
      <c r="F5985" t="s">
        <v>60</v>
      </c>
      <c r="G5985" t="s">
        <v>69</v>
      </c>
      <c r="H5985" t="s">
        <v>62</v>
      </c>
      <c r="I5985" t="s">
        <v>67</v>
      </c>
      <c r="J5985">
        <v>1.0668468347815601E-3</v>
      </c>
      <c r="K5985">
        <f t="shared" si="105"/>
        <v>5</v>
      </c>
    </row>
    <row r="5986" spans="1:11" x14ac:dyDescent="0.2">
      <c r="A5986">
        <v>7</v>
      </c>
      <c r="B5986" t="s">
        <v>80</v>
      </c>
      <c r="C5986" t="s">
        <v>63</v>
      </c>
      <c r="D5986" t="s">
        <v>58</v>
      </c>
      <c r="E5986" t="s">
        <v>68</v>
      </c>
      <c r="F5986" t="s">
        <v>60</v>
      </c>
      <c r="G5986" t="s">
        <v>69</v>
      </c>
      <c r="H5986" t="s">
        <v>62</v>
      </c>
      <c r="I5986" t="s">
        <v>67</v>
      </c>
      <c r="J5986">
        <v>1.3855313504806501E-3</v>
      </c>
      <c r="K5986">
        <f t="shared" si="105"/>
        <v>5</v>
      </c>
    </row>
    <row r="5987" spans="1:11" x14ac:dyDescent="0.2">
      <c r="A5987">
        <v>8</v>
      </c>
      <c r="B5987" t="s">
        <v>80</v>
      </c>
      <c r="C5987" t="s">
        <v>63</v>
      </c>
      <c r="D5987" t="s">
        <v>58</v>
      </c>
      <c r="E5987" t="s">
        <v>68</v>
      </c>
      <c r="F5987" t="s">
        <v>60</v>
      </c>
      <c r="G5987" t="s">
        <v>69</v>
      </c>
      <c r="H5987" t="s">
        <v>62</v>
      </c>
      <c r="I5987" t="s">
        <v>67</v>
      </c>
      <c r="J5987">
        <v>2.7611885842268999E-3</v>
      </c>
      <c r="K5987">
        <f t="shared" si="105"/>
        <v>5</v>
      </c>
    </row>
    <row r="5988" spans="1:11" x14ac:dyDescent="0.2">
      <c r="A5988">
        <v>9</v>
      </c>
      <c r="B5988" t="s">
        <v>80</v>
      </c>
      <c r="C5988" t="s">
        <v>63</v>
      </c>
      <c r="D5988" t="s">
        <v>58</v>
      </c>
      <c r="E5988" t="s">
        <v>68</v>
      </c>
      <c r="F5988" t="s">
        <v>60</v>
      </c>
      <c r="G5988" t="s">
        <v>69</v>
      </c>
      <c r="H5988" t="s">
        <v>62</v>
      </c>
      <c r="I5988" t="s">
        <v>67</v>
      </c>
      <c r="J5988">
        <v>5.7357524072094096E-3</v>
      </c>
      <c r="K5988">
        <f t="shared" si="105"/>
        <v>5</v>
      </c>
    </row>
    <row r="5989" spans="1:11" x14ac:dyDescent="0.2">
      <c r="A5989">
        <v>10</v>
      </c>
      <c r="B5989" t="s">
        <v>80</v>
      </c>
      <c r="C5989" t="s">
        <v>63</v>
      </c>
      <c r="D5989" t="s">
        <v>58</v>
      </c>
      <c r="E5989" t="s">
        <v>68</v>
      </c>
      <c r="F5989" t="s">
        <v>60</v>
      </c>
      <c r="G5989" t="s">
        <v>69</v>
      </c>
      <c r="H5989" t="s">
        <v>62</v>
      </c>
      <c r="I5989" t="s">
        <v>67</v>
      </c>
      <c r="J5989">
        <v>1.26797253699361E-2</v>
      </c>
      <c r="K5989">
        <f t="shared" si="105"/>
        <v>5</v>
      </c>
    </row>
    <row r="5990" spans="1:11" x14ac:dyDescent="0.2">
      <c r="A5990">
        <v>11</v>
      </c>
      <c r="B5990" t="s">
        <v>80</v>
      </c>
      <c r="C5990" t="s">
        <v>63</v>
      </c>
      <c r="D5990" t="s">
        <v>58</v>
      </c>
      <c r="E5990" t="s">
        <v>68</v>
      </c>
      <c r="F5990" t="s">
        <v>60</v>
      </c>
      <c r="G5990" t="s">
        <v>69</v>
      </c>
      <c r="H5990" t="s">
        <v>62</v>
      </c>
      <c r="I5990" t="s">
        <v>67</v>
      </c>
      <c r="J5990">
        <v>2.1845848526663401E-2</v>
      </c>
      <c r="K5990">
        <f t="shared" si="105"/>
        <v>5</v>
      </c>
    </row>
    <row r="5991" spans="1:11" x14ac:dyDescent="0.2">
      <c r="A5991">
        <v>12</v>
      </c>
      <c r="B5991" t="s">
        <v>80</v>
      </c>
      <c r="C5991" t="s">
        <v>63</v>
      </c>
      <c r="D5991" t="s">
        <v>58</v>
      </c>
      <c r="E5991" t="s">
        <v>68</v>
      </c>
      <c r="F5991" t="s">
        <v>60</v>
      </c>
      <c r="G5991" t="s">
        <v>69</v>
      </c>
      <c r="H5991" t="s">
        <v>62</v>
      </c>
      <c r="I5991" t="s">
        <v>67</v>
      </c>
      <c r="J5991">
        <v>3.2475628936546701E-2</v>
      </c>
      <c r="K5991">
        <f t="shared" si="105"/>
        <v>5</v>
      </c>
    </row>
    <row r="5992" spans="1:11" x14ac:dyDescent="0.2">
      <c r="A5992">
        <v>13</v>
      </c>
      <c r="B5992" t="s">
        <v>80</v>
      </c>
      <c r="C5992" t="s">
        <v>63</v>
      </c>
      <c r="D5992" t="s">
        <v>58</v>
      </c>
      <c r="E5992" t="s">
        <v>68</v>
      </c>
      <c r="F5992" t="s">
        <v>60</v>
      </c>
      <c r="G5992" t="s">
        <v>69</v>
      </c>
      <c r="H5992" t="s">
        <v>62</v>
      </c>
      <c r="I5992" t="s">
        <v>67</v>
      </c>
      <c r="J5992">
        <v>4.4759626061827297E-2</v>
      </c>
      <c r="K5992">
        <f t="shared" si="105"/>
        <v>5</v>
      </c>
    </row>
    <row r="5993" spans="1:11" x14ac:dyDescent="0.2">
      <c r="A5993">
        <v>14</v>
      </c>
      <c r="B5993" t="s">
        <v>80</v>
      </c>
      <c r="C5993" t="s">
        <v>63</v>
      </c>
      <c r="D5993" t="s">
        <v>58</v>
      </c>
      <c r="E5993" t="s">
        <v>68</v>
      </c>
      <c r="F5993" t="s">
        <v>60</v>
      </c>
      <c r="G5993" t="s">
        <v>69</v>
      </c>
      <c r="H5993" t="s">
        <v>62</v>
      </c>
      <c r="I5993" t="s">
        <v>67</v>
      </c>
      <c r="J5993">
        <v>5.6439233035187997E-2</v>
      </c>
      <c r="K5993">
        <f t="shared" si="105"/>
        <v>5</v>
      </c>
    </row>
    <row r="5994" spans="1:11" x14ac:dyDescent="0.2">
      <c r="A5994">
        <v>15</v>
      </c>
      <c r="B5994" t="s">
        <v>80</v>
      </c>
      <c r="C5994" t="s">
        <v>63</v>
      </c>
      <c r="D5994" t="s">
        <v>58</v>
      </c>
      <c r="E5994" t="s">
        <v>68</v>
      </c>
      <c r="F5994" t="s">
        <v>60</v>
      </c>
      <c r="G5994" t="s">
        <v>69</v>
      </c>
      <c r="H5994" t="s">
        <v>62</v>
      </c>
      <c r="I5994" t="s">
        <v>67</v>
      </c>
      <c r="J5994">
        <v>6.5858681212127901E-2</v>
      </c>
      <c r="K5994">
        <f t="shared" si="105"/>
        <v>5</v>
      </c>
    </row>
    <row r="5995" spans="1:11" x14ac:dyDescent="0.2">
      <c r="A5995">
        <v>16</v>
      </c>
      <c r="B5995" t="s">
        <v>80</v>
      </c>
      <c r="C5995" t="s">
        <v>63</v>
      </c>
      <c r="D5995" t="s">
        <v>58</v>
      </c>
      <c r="E5995" t="s">
        <v>68</v>
      </c>
      <c r="F5995" t="s">
        <v>60</v>
      </c>
      <c r="G5995" t="s">
        <v>69</v>
      </c>
      <c r="H5995" t="s">
        <v>62</v>
      </c>
      <c r="I5995" t="s">
        <v>67</v>
      </c>
      <c r="J5995">
        <v>7.4632474923418596E-2</v>
      </c>
      <c r="K5995">
        <f t="shared" si="105"/>
        <v>5</v>
      </c>
    </row>
    <row r="5996" spans="1:11" x14ac:dyDescent="0.2">
      <c r="A5996">
        <v>17</v>
      </c>
      <c r="B5996" t="s">
        <v>80</v>
      </c>
      <c r="C5996" t="s">
        <v>63</v>
      </c>
      <c r="D5996" t="s">
        <v>58</v>
      </c>
      <c r="E5996" t="s">
        <v>68</v>
      </c>
      <c r="F5996" t="s">
        <v>60</v>
      </c>
      <c r="G5996" t="s">
        <v>69</v>
      </c>
      <c r="H5996" t="s">
        <v>62</v>
      </c>
      <c r="I5996" t="s">
        <v>67</v>
      </c>
      <c r="J5996">
        <v>8.5122512933514999E-2</v>
      </c>
      <c r="K5996">
        <f t="shared" si="105"/>
        <v>5</v>
      </c>
    </row>
    <row r="5997" spans="1:11" x14ac:dyDescent="0.2">
      <c r="A5997">
        <v>18</v>
      </c>
      <c r="B5997" t="s">
        <v>80</v>
      </c>
      <c r="C5997" t="s">
        <v>63</v>
      </c>
      <c r="D5997" t="s">
        <v>58</v>
      </c>
      <c r="E5997" t="s">
        <v>68</v>
      </c>
      <c r="F5997" t="s">
        <v>60</v>
      </c>
      <c r="G5997" t="s">
        <v>69</v>
      </c>
      <c r="H5997" t="s">
        <v>62</v>
      </c>
      <c r="I5997" t="s">
        <v>67</v>
      </c>
      <c r="J5997">
        <v>9.3794287195288595E-2</v>
      </c>
      <c r="K5997">
        <f t="shared" si="105"/>
        <v>5</v>
      </c>
    </row>
    <row r="5998" spans="1:11" x14ac:dyDescent="0.2">
      <c r="A5998">
        <v>19</v>
      </c>
      <c r="B5998" t="s">
        <v>80</v>
      </c>
      <c r="C5998" t="s">
        <v>63</v>
      </c>
      <c r="D5998" t="s">
        <v>58</v>
      </c>
      <c r="E5998" t="s">
        <v>68</v>
      </c>
      <c r="F5998" t="s">
        <v>60</v>
      </c>
      <c r="G5998" t="s">
        <v>69</v>
      </c>
      <c r="H5998" t="s">
        <v>62</v>
      </c>
      <c r="I5998" t="s">
        <v>67</v>
      </c>
      <c r="J5998">
        <v>0.10091413106787001</v>
      </c>
      <c r="K5998">
        <f t="shared" si="105"/>
        <v>5</v>
      </c>
    </row>
    <row r="5999" spans="1:11" x14ac:dyDescent="0.2">
      <c r="A5999">
        <v>20</v>
      </c>
      <c r="B5999" t="s">
        <v>80</v>
      </c>
      <c r="C5999" t="s">
        <v>63</v>
      </c>
      <c r="D5999" t="s">
        <v>58</v>
      </c>
      <c r="E5999" t="s">
        <v>68</v>
      </c>
      <c r="F5999" t="s">
        <v>60</v>
      </c>
      <c r="G5999" t="s">
        <v>69</v>
      </c>
      <c r="H5999" t="s">
        <v>62</v>
      </c>
      <c r="I5999" t="s">
        <v>67</v>
      </c>
      <c r="J5999">
        <v>9.6681219032235699E-2</v>
      </c>
      <c r="K5999">
        <f t="shared" si="105"/>
        <v>5</v>
      </c>
    </row>
    <row r="6000" spans="1:11" x14ac:dyDescent="0.2">
      <c r="A6000">
        <v>21</v>
      </c>
      <c r="B6000" t="s">
        <v>80</v>
      </c>
      <c r="C6000" t="s">
        <v>63</v>
      </c>
      <c r="D6000" t="s">
        <v>58</v>
      </c>
      <c r="E6000" t="s">
        <v>68</v>
      </c>
      <c r="F6000" t="s">
        <v>60</v>
      </c>
      <c r="G6000" t="s">
        <v>69</v>
      </c>
      <c r="H6000" t="s">
        <v>62</v>
      </c>
      <c r="I6000" t="s">
        <v>67</v>
      </c>
      <c r="J6000">
        <v>8.6887580161842101E-2</v>
      </c>
      <c r="K6000">
        <f t="shared" si="105"/>
        <v>5</v>
      </c>
    </row>
    <row r="6001" spans="1:11" x14ac:dyDescent="0.2">
      <c r="A6001">
        <v>22</v>
      </c>
      <c r="B6001" t="s">
        <v>80</v>
      </c>
      <c r="C6001" t="s">
        <v>63</v>
      </c>
      <c r="D6001" t="s">
        <v>58</v>
      </c>
      <c r="E6001" t="s">
        <v>68</v>
      </c>
      <c r="F6001" t="s">
        <v>60</v>
      </c>
      <c r="G6001" t="s">
        <v>69</v>
      </c>
      <c r="H6001" t="s">
        <v>62</v>
      </c>
      <c r="I6001" t="s">
        <v>67</v>
      </c>
      <c r="J6001">
        <v>7.3304790976149503E-2</v>
      </c>
      <c r="K6001">
        <f t="shared" si="105"/>
        <v>5</v>
      </c>
    </row>
    <row r="6002" spans="1:11" x14ac:dyDescent="0.2">
      <c r="A6002">
        <v>23</v>
      </c>
      <c r="B6002" t="s">
        <v>80</v>
      </c>
      <c r="C6002" t="s">
        <v>63</v>
      </c>
      <c r="D6002" t="s">
        <v>58</v>
      </c>
      <c r="E6002" t="s">
        <v>68</v>
      </c>
      <c r="F6002" t="s">
        <v>60</v>
      </c>
      <c r="G6002" t="s">
        <v>69</v>
      </c>
      <c r="H6002" t="s">
        <v>62</v>
      </c>
      <c r="I6002" t="s">
        <v>67</v>
      </c>
      <c r="J6002">
        <v>5.9164820189977298E-2</v>
      </c>
      <c r="K6002">
        <f t="shared" si="105"/>
        <v>5</v>
      </c>
    </row>
    <row r="6003" spans="1:11" x14ac:dyDescent="0.2">
      <c r="A6003">
        <v>24</v>
      </c>
      <c r="B6003" t="s">
        <v>80</v>
      </c>
      <c r="C6003" t="s">
        <v>63</v>
      </c>
      <c r="D6003" t="s">
        <v>58</v>
      </c>
      <c r="E6003" t="s">
        <v>68</v>
      </c>
      <c r="F6003" t="s">
        <v>60</v>
      </c>
      <c r="G6003" t="s">
        <v>69</v>
      </c>
      <c r="H6003" t="s">
        <v>62</v>
      </c>
      <c r="I6003" t="s">
        <v>67</v>
      </c>
      <c r="J6003">
        <v>4.4335019217863099E-2</v>
      </c>
      <c r="K6003">
        <f t="shared" si="105"/>
        <v>5</v>
      </c>
    </row>
    <row r="6004" spans="1:11" x14ac:dyDescent="0.2">
      <c r="A6004">
        <v>1</v>
      </c>
      <c r="B6004" t="s">
        <v>80</v>
      </c>
      <c r="C6004" t="s">
        <v>57</v>
      </c>
      <c r="D6004" t="s">
        <v>58</v>
      </c>
      <c r="E6004" t="s">
        <v>68</v>
      </c>
      <c r="F6004" t="s">
        <v>65</v>
      </c>
      <c r="G6004" t="s">
        <v>69</v>
      </c>
      <c r="H6004" t="s">
        <v>62</v>
      </c>
      <c r="I6004" t="s">
        <v>67</v>
      </c>
      <c r="J6004">
        <v>3.8059928903299699E-2</v>
      </c>
      <c r="K6004">
        <f t="shared" si="105"/>
        <v>5</v>
      </c>
    </row>
    <row r="6005" spans="1:11" x14ac:dyDescent="0.2">
      <c r="A6005">
        <v>2</v>
      </c>
      <c r="B6005" t="s">
        <v>80</v>
      </c>
      <c r="C6005" t="s">
        <v>57</v>
      </c>
      <c r="D6005" t="s">
        <v>58</v>
      </c>
      <c r="E6005" t="s">
        <v>68</v>
      </c>
      <c r="F6005" t="s">
        <v>65</v>
      </c>
      <c r="G6005" t="s">
        <v>69</v>
      </c>
      <c r="H6005" t="s">
        <v>62</v>
      </c>
      <c r="I6005" t="s">
        <v>67</v>
      </c>
      <c r="J6005">
        <v>8.2604510798831507E-3</v>
      </c>
      <c r="K6005">
        <f t="shared" si="105"/>
        <v>5</v>
      </c>
    </row>
    <row r="6006" spans="1:11" x14ac:dyDescent="0.2">
      <c r="A6006">
        <v>3</v>
      </c>
      <c r="B6006" t="s">
        <v>80</v>
      </c>
      <c r="C6006" t="s">
        <v>57</v>
      </c>
      <c r="D6006" t="s">
        <v>58</v>
      </c>
      <c r="E6006" t="s">
        <v>68</v>
      </c>
      <c r="F6006" t="s">
        <v>65</v>
      </c>
      <c r="G6006" t="s">
        <v>69</v>
      </c>
      <c r="H6006" t="s">
        <v>62</v>
      </c>
      <c r="I6006" t="s">
        <v>67</v>
      </c>
      <c r="J6006">
        <v>2.6793835501354299E-3</v>
      </c>
      <c r="K6006">
        <f t="shared" si="105"/>
        <v>5</v>
      </c>
    </row>
    <row r="6007" spans="1:11" x14ac:dyDescent="0.2">
      <c r="A6007">
        <v>4</v>
      </c>
      <c r="B6007" t="s">
        <v>80</v>
      </c>
      <c r="C6007" t="s">
        <v>57</v>
      </c>
      <c r="D6007" t="s">
        <v>58</v>
      </c>
      <c r="E6007" t="s">
        <v>68</v>
      </c>
      <c r="F6007" t="s">
        <v>65</v>
      </c>
      <c r="G6007" t="s">
        <v>69</v>
      </c>
      <c r="H6007" t="s">
        <v>62</v>
      </c>
      <c r="I6007" t="s">
        <v>67</v>
      </c>
      <c r="J6007">
        <v>1.51767476529416E-3</v>
      </c>
      <c r="K6007">
        <f t="shared" si="105"/>
        <v>5</v>
      </c>
    </row>
    <row r="6008" spans="1:11" x14ac:dyDescent="0.2">
      <c r="A6008">
        <v>5</v>
      </c>
      <c r="B6008" t="s">
        <v>80</v>
      </c>
      <c r="C6008" t="s">
        <v>57</v>
      </c>
      <c r="D6008" t="s">
        <v>58</v>
      </c>
      <c r="E6008" t="s">
        <v>68</v>
      </c>
      <c r="F6008" t="s">
        <v>65</v>
      </c>
      <c r="G6008" t="s">
        <v>69</v>
      </c>
      <c r="H6008" t="s">
        <v>62</v>
      </c>
      <c r="I6008" t="s">
        <v>67</v>
      </c>
      <c r="J6008" s="3">
        <v>5.2688582200619504E-4</v>
      </c>
      <c r="K6008">
        <f t="shared" si="105"/>
        <v>5</v>
      </c>
    </row>
    <row r="6009" spans="1:11" x14ac:dyDescent="0.2">
      <c r="A6009">
        <v>6</v>
      </c>
      <c r="B6009" t="s">
        <v>80</v>
      </c>
      <c r="C6009" t="s">
        <v>57</v>
      </c>
      <c r="D6009" t="s">
        <v>58</v>
      </c>
      <c r="E6009" t="s">
        <v>68</v>
      </c>
      <c r="F6009" t="s">
        <v>65</v>
      </c>
      <c r="G6009" t="s">
        <v>69</v>
      </c>
      <c r="H6009" t="s">
        <v>62</v>
      </c>
      <c r="I6009" t="s">
        <v>67</v>
      </c>
      <c r="J6009" s="3">
        <v>5.31294045133652E-4</v>
      </c>
      <c r="K6009">
        <f t="shared" si="105"/>
        <v>5</v>
      </c>
    </row>
    <row r="6010" spans="1:11" x14ac:dyDescent="0.2">
      <c r="A6010">
        <v>7</v>
      </c>
      <c r="B6010" t="s">
        <v>80</v>
      </c>
      <c r="C6010" t="s">
        <v>57</v>
      </c>
      <c r="D6010" t="s">
        <v>58</v>
      </c>
      <c r="E6010" t="s">
        <v>68</v>
      </c>
      <c r="F6010" t="s">
        <v>65</v>
      </c>
      <c r="G6010" t="s">
        <v>69</v>
      </c>
      <c r="H6010" t="s">
        <v>62</v>
      </c>
      <c r="I6010" t="s">
        <v>67</v>
      </c>
      <c r="J6010">
        <v>1.3974502406622401E-3</v>
      </c>
      <c r="K6010">
        <f t="shared" si="105"/>
        <v>5</v>
      </c>
    </row>
    <row r="6011" spans="1:11" x14ac:dyDescent="0.2">
      <c r="A6011">
        <v>8</v>
      </c>
      <c r="B6011" t="s">
        <v>80</v>
      </c>
      <c r="C6011" t="s">
        <v>57</v>
      </c>
      <c r="D6011" t="s">
        <v>58</v>
      </c>
      <c r="E6011" t="s">
        <v>68</v>
      </c>
      <c r="F6011" t="s">
        <v>65</v>
      </c>
      <c r="G6011" t="s">
        <v>69</v>
      </c>
      <c r="H6011" t="s">
        <v>62</v>
      </c>
      <c r="I6011" t="s">
        <v>67</v>
      </c>
      <c r="J6011">
        <v>3.58480658511897E-3</v>
      </c>
      <c r="K6011">
        <f t="shared" si="105"/>
        <v>5</v>
      </c>
    </row>
    <row r="6012" spans="1:11" x14ac:dyDescent="0.2">
      <c r="A6012">
        <v>9</v>
      </c>
      <c r="B6012" t="s">
        <v>80</v>
      </c>
      <c r="C6012" t="s">
        <v>57</v>
      </c>
      <c r="D6012" t="s">
        <v>58</v>
      </c>
      <c r="E6012" t="s">
        <v>68</v>
      </c>
      <c r="F6012" t="s">
        <v>65</v>
      </c>
      <c r="G6012" t="s">
        <v>69</v>
      </c>
      <c r="H6012" t="s">
        <v>62</v>
      </c>
      <c r="I6012" t="s">
        <v>67</v>
      </c>
      <c r="J6012">
        <v>7.1324594033222097E-3</v>
      </c>
      <c r="K6012">
        <f t="shared" si="105"/>
        <v>5</v>
      </c>
    </row>
    <row r="6013" spans="1:11" x14ac:dyDescent="0.2">
      <c r="A6013">
        <v>10</v>
      </c>
      <c r="B6013" t="s">
        <v>80</v>
      </c>
      <c r="C6013" t="s">
        <v>57</v>
      </c>
      <c r="D6013" t="s">
        <v>58</v>
      </c>
      <c r="E6013" t="s">
        <v>68</v>
      </c>
      <c r="F6013" t="s">
        <v>65</v>
      </c>
      <c r="G6013" t="s">
        <v>69</v>
      </c>
      <c r="H6013" t="s">
        <v>62</v>
      </c>
      <c r="I6013" t="s">
        <v>67</v>
      </c>
      <c r="J6013">
        <v>1.0772410578193401E-2</v>
      </c>
      <c r="K6013">
        <f t="shared" si="105"/>
        <v>5</v>
      </c>
    </row>
    <row r="6014" spans="1:11" x14ac:dyDescent="0.2">
      <c r="A6014">
        <v>11</v>
      </c>
      <c r="B6014" t="s">
        <v>80</v>
      </c>
      <c r="C6014" t="s">
        <v>57</v>
      </c>
      <c r="D6014" t="s">
        <v>58</v>
      </c>
      <c r="E6014" t="s">
        <v>68</v>
      </c>
      <c r="F6014" t="s">
        <v>65</v>
      </c>
      <c r="G6014" t="s">
        <v>69</v>
      </c>
      <c r="H6014" t="s">
        <v>62</v>
      </c>
      <c r="I6014" t="s">
        <v>67</v>
      </c>
      <c r="J6014">
        <v>1.47133378612189E-2</v>
      </c>
      <c r="K6014">
        <f t="shared" si="105"/>
        <v>5</v>
      </c>
    </row>
    <row r="6015" spans="1:11" x14ac:dyDescent="0.2">
      <c r="A6015">
        <v>12</v>
      </c>
      <c r="B6015" t="s">
        <v>80</v>
      </c>
      <c r="C6015" t="s">
        <v>57</v>
      </c>
      <c r="D6015" t="s">
        <v>58</v>
      </c>
      <c r="E6015" t="s">
        <v>68</v>
      </c>
      <c r="F6015" t="s">
        <v>65</v>
      </c>
      <c r="G6015" t="s">
        <v>69</v>
      </c>
      <c r="H6015" t="s">
        <v>62</v>
      </c>
      <c r="I6015" t="s">
        <v>67</v>
      </c>
      <c r="J6015">
        <v>2.0674266561741199E-2</v>
      </c>
      <c r="K6015">
        <f t="shared" si="105"/>
        <v>5</v>
      </c>
    </row>
    <row r="6016" spans="1:11" x14ac:dyDescent="0.2">
      <c r="A6016">
        <v>13</v>
      </c>
      <c r="B6016" t="s">
        <v>80</v>
      </c>
      <c r="C6016" t="s">
        <v>57</v>
      </c>
      <c r="D6016" t="s">
        <v>58</v>
      </c>
      <c r="E6016" t="s">
        <v>68</v>
      </c>
      <c r="F6016" t="s">
        <v>65</v>
      </c>
      <c r="G6016" t="s">
        <v>69</v>
      </c>
      <c r="H6016" t="s">
        <v>62</v>
      </c>
      <c r="I6016" t="s">
        <v>67</v>
      </c>
      <c r="J6016">
        <v>2.71004526240613E-2</v>
      </c>
      <c r="K6016">
        <f t="shared" si="105"/>
        <v>5</v>
      </c>
    </row>
    <row r="6017" spans="1:11" x14ac:dyDescent="0.2">
      <c r="A6017">
        <v>14</v>
      </c>
      <c r="B6017" t="s">
        <v>80</v>
      </c>
      <c r="C6017" t="s">
        <v>57</v>
      </c>
      <c r="D6017" t="s">
        <v>58</v>
      </c>
      <c r="E6017" t="s">
        <v>68</v>
      </c>
      <c r="F6017" t="s">
        <v>65</v>
      </c>
      <c r="G6017" t="s">
        <v>69</v>
      </c>
      <c r="H6017" t="s">
        <v>62</v>
      </c>
      <c r="I6017" t="s">
        <v>67</v>
      </c>
      <c r="J6017">
        <v>3.3833209212828202E-2</v>
      </c>
      <c r="K6017">
        <f t="shared" si="105"/>
        <v>5</v>
      </c>
    </row>
    <row r="6018" spans="1:11" x14ac:dyDescent="0.2">
      <c r="A6018">
        <v>15</v>
      </c>
      <c r="B6018" t="s">
        <v>80</v>
      </c>
      <c r="C6018" t="s">
        <v>57</v>
      </c>
      <c r="D6018" t="s">
        <v>58</v>
      </c>
      <c r="E6018" t="s">
        <v>68</v>
      </c>
      <c r="F6018" t="s">
        <v>65</v>
      </c>
      <c r="G6018" t="s">
        <v>69</v>
      </c>
      <c r="H6018" t="s">
        <v>62</v>
      </c>
      <c r="I6018" t="s">
        <v>67</v>
      </c>
      <c r="J6018">
        <v>4.3973440599287601E-2</v>
      </c>
      <c r="K6018">
        <f t="shared" si="105"/>
        <v>5</v>
      </c>
    </row>
    <row r="6019" spans="1:11" x14ac:dyDescent="0.2">
      <c r="A6019">
        <v>16</v>
      </c>
      <c r="B6019" t="s">
        <v>80</v>
      </c>
      <c r="C6019" t="s">
        <v>57</v>
      </c>
      <c r="D6019" t="s">
        <v>58</v>
      </c>
      <c r="E6019" t="s">
        <v>68</v>
      </c>
      <c r="F6019" t="s">
        <v>65</v>
      </c>
      <c r="G6019" t="s">
        <v>69</v>
      </c>
      <c r="H6019" t="s">
        <v>62</v>
      </c>
      <c r="I6019" t="s">
        <v>67</v>
      </c>
      <c r="J6019">
        <v>6.2480439489260998E-2</v>
      </c>
      <c r="K6019">
        <f t="shared" si="105"/>
        <v>5</v>
      </c>
    </row>
    <row r="6020" spans="1:11" x14ac:dyDescent="0.2">
      <c r="A6020">
        <v>17</v>
      </c>
      <c r="B6020" t="s">
        <v>80</v>
      </c>
      <c r="C6020" t="s">
        <v>57</v>
      </c>
      <c r="D6020" t="s">
        <v>58</v>
      </c>
      <c r="E6020" t="s">
        <v>68</v>
      </c>
      <c r="F6020" t="s">
        <v>65</v>
      </c>
      <c r="G6020" t="s">
        <v>69</v>
      </c>
      <c r="H6020" t="s">
        <v>62</v>
      </c>
      <c r="I6020" t="s">
        <v>67</v>
      </c>
      <c r="J6020">
        <v>8.4773820789465701E-2</v>
      </c>
      <c r="K6020">
        <f t="shared" ref="K6020:K6083" si="106">MONTH(1&amp;B6020)</f>
        <v>5</v>
      </c>
    </row>
    <row r="6021" spans="1:11" x14ac:dyDescent="0.2">
      <c r="A6021">
        <v>18</v>
      </c>
      <c r="B6021" t="s">
        <v>80</v>
      </c>
      <c r="C6021" t="s">
        <v>57</v>
      </c>
      <c r="D6021" t="s">
        <v>58</v>
      </c>
      <c r="E6021" t="s">
        <v>68</v>
      </c>
      <c r="F6021" t="s">
        <v>65</v>
      </c>
      <c r="G6021" t="s">
        <v>69</v>
      </c>
      <c r="H6021" t="s">
        <v>62</v>
      </c>
      <c r="I6021" t="s">
        <v>67</v>
      </c>
      <c r="J6021">
        <v>0.104887327631683</v>
      </c>
      <c r="K6021">
        <f t="shared" si="106"/>
        <v>5</v>
      </c>
    </row>
    <row r="6022" spans="1:11" x14ac:dyDescent="0.2">
      <c r="A6022">
        <v>19</v>
      </c>
      <c r="B6022" t="s">
        <v>80</v>
      </c>
      <c r="C6022" t="s">
        <v>57</v>
      </c>
      <c r="D6022" t="s">
        <v>58</v>
      </c>
      <c r="E6022" t="s">
        <v>68</v>
      </c>
      <c r="F6022" t="s">
        <v>65</v>
      </c>
      <c r="G6022" t="s">
        <v>69</v>
      </c>
      <c r="H6022" t="s">
        <v>62</v>
      </c>
      <c r="I6022" t="s">
        <v>67</v>
      </c>
      <c r="J6022">
        <v>0.114959518514113</v>
      </c>
      <c r="K6022">
        <f t="shared" si="106"/>
        <v>5</v>
      </c>
    </row>
    <row r="6023" spans="1:11" x14ac:dyDescent="0.2">
      <c r="A6023">
        <v>20</v>
      </c>
      <c r="B6023" t="s">
        <v>80</v>
      </c>
      <c r="C6023" t="s">
        <v>57</v>
      </c>
      <c r="D6023" t="s">
        <v>58</v>
      </c>
      <c r="E6023" t="s">
        <v>68</v>
      </c>
      <c r="F6023" t="s">
        <v>65</v>
      </c>
      <c r="G6023" t="s">
        <v>69</v>
      </c>
      <c r="H6023" t="s">
        <v>62</v>
      </c>
      <c r="I6023" t="s">
        <v>67</v>
      </c>
      <c r="J6023">
        <v>0.111017231499299</v>
      </c>
      <c r="K6023">
        <f t="shared" si="106"/>
        <v>5</v>
      </c>
    </row>
    <row r="6024" spans="1:11" x14ac:dyDescent="0.2">
      <c r="A6024">
        <v>21</v>
      </c>
      <c r="B6024" t="s">
        <v>80</v>
      </c>
      <c r="C6024" t="s">
        <v>57</v>
      </c>
      <c r="D6024" t="s">
        <v>58</v>
      </c>
      <c r="E6024" t="s">
        <v>68</v>
      </c>
      <c r="F6024" t="s">
        <v>65</v>
      </c>
      <c r="G6024" t="s">
        <v>69</v>
      </c>
      <c r="H6024" t="s">
        <v>62</v>
      </c>
      <c r="I6024" t="s">
        <v>67</v>
      </c>
      <c r="J6024">
        <v>0.10300842252060601</v>
      </c>
      <c r="K6024">
        <f t="shared" si="106"/>
        <v>5</v>
      </c>
    </row>
    <row r="6025" spans="1:11" x14ac:dyDescent="0.2">
      <c r="A6025">
        <v>22</v>
      </c>
      <c r="B6025" t="s">
        <v>80</v>
      </c>
      <c r="C6025" t="s">
        <v>57</v>
      </c>
      <c r="D6025" t="s">
        <v>58</v>
      </c>
      <c r="E6025" t="s">
        <v>68</v>
      </c>
      <c r="F6025" t="s">
        <v>65</v>
      </c>
      <c r="G6025" t="s">
        <v>69</v>
      </c>
      <c r="H6025" t="s">
        <v>62</v>
      </c>
      <c r="I6025" t="s">
        <v>67</v>
      </c>
      <c r="J6025">
        <v>8.8060297041081606E-2</v>
      </c>
      <c r="K6025">
        <f t="shared" si="106"/>
        <v>5</v>
      </c>
    </row>
    <row r="6026" spans="1:11" x14ac:dyDescent="0.2">
      <c r="A6026">
        <v>23</v>
      </c>
      <c r="B6026" t="s">
        <v>80</v>
      </c>
      <c r="C6026" t="s">
        <v>57</v>
      </c>
      <c r="D6026" t="s">
        <v>58</v>
      </c>
      <c r="E6026" t="s">
        <v>68</v>
      </c>
      <c r="F6026" t="s">
        <v>65</v>
      </c>
      <c r="G6026" t="s">
        <v>69</v>
      </c>
      <c r="H6026" t="s">
        <v>62</v>
      </c>
      <c r="I6026" t="s">
        <v>67</v>
      </c>
      <c r="J6026">
        <v>6.6573232840707805E-2</v>
      </c>
      <c r="K6026">
        <f t="shared" si="106"/>
        <v>5</v>
      </c>
    </row>
    <row r="6027" spans="1:11" x14ac:dyDescent="0.2">
      <c r="A6027">
        <v>24</v>
      </c>
      <c r="B6027" t="s">
        <v>80</v>
      </c>
      <c r="C6027" t="s">
        <v>57</v>
      </c>
      <c r="D6027" t="s">
        <v>58</v>
      </c>
      <c r="E6027" t="s">
        <v>68</v>
      </c>
      <c r="F6027" t="s">
        <v>65</v>
      </c>
      <c r="G6027" t="s">
        <v>69</v>
      </c>
      <c r="H6027" t="s">
        <v>62</v>
      </c>
      <c r="I6027" t="s">
        <v>67</v>
      </c>
      <c r="J6027">
        <v>4.9482257841594303E-2</v>
      </c>
      <c r="K6027">
        <f t="shared" si="106"/>
        <v>5</v>
      </c>
    </row>
    <row r="6028" spans="1:11" x14ac:dyDescent="0.2">
      <c r="A6028">
        <v>1</v>
      </c>
      <c r="B6028" t="s">
        <v>80</v>
      </c>
      <c r="C6028" t="s">
        <v>63</v>
      </c>
      <c r="D6028" t="s">
        <v>58</v>
      </c>
      <c r="E6028" t="s">
        <v>68</v>
      </c>
      <c r="F6028" t="s">
        <v>65</v>
      </c>
      <c r="G6028" t="s">
        <v>69</v>
      </c>
      <c r="H6028" t="s">
        <v>62</v>
      </c>
      <c r="I6028" t="s">
        <v>67</v>
      </c>
      <c r="J6028">
        <v>3.8412642158179598E-2</v>
      </c>
      <c r="K6028">
        <f t="shared" si="106"/>
        <v>5</v>
      </c>
    </row>
    <row r="6029" spans="1:11" x14ac:dyDescent="0.2">
      <c r="A6029">
        <v>2</v>
      </c>
      <c r="B6029" t="s">
        <v>80</v>
      </c>
      <c r="C6029" t="s">
        <v>63</v>
      </c>
      <c r="D6029" t="s">
        <v>58</v>
      </c>
      <c r="E6029" t="s">
        <v>68</v>
      </c>
      <c r="F6029" t="s">
        <v>65</v>
      </c>
      <c r="G6029" t="s">
        <v>69</v>
      </c>
      <c r="H6029" t="s">
        <v>62</v>
      </c>
      <c r="I6029" t="s">
        <v>67</v>
      </c>
      <c r="J6029">
        <v>8.4658547085396992E-3</v>
      </c>
      <c r="K6029">
        <f t="shared" si="106"/>
        <v>5</v>
      </c>
    </row>
    <row r="6030" spans="1:11" x14ac:dyDescent="0.2">
      <c r="A6030">
        <v>3</v>
      </c>
      <c r="B6030" t="s">
        <v>80</v>
      </c>
      <c r="C6030" t="s">
        <v>63</v>
      </c>
      <c r="D6030" t="s">
        <v>58</v>
      </c>
      <c r="E6030" t="s">
        <v>68</v>
      </c>
      <c r="F6030" t="s">
        <v>65</v>
      </c>
      <c r="G6030" t="s">
        <v>69</v>
      </c>
      <c r="H6030" t="s">
        <v>62</v>
      </c>
      <c r="I6030" t="s">
        <v>67</v>
      </c>
      <c r="J6030">
        <v>5.1699057302816301E-3</v>
      </c>
      <c r="K6030">
        <f t="shared" si="106"/>
        <v>5</v>
      </c>
    </row>
    <row r="6031" spans="1:11" x14ac:dyDescent="0.2">
      <c r="A6031">
        <v>4</v>
      </c>
      <c r="B6031" t="s">
        <v>80</v>
      </c>
      <c r="C6031" t="s">
        <v>63</v>
      </c>
      <c r="D6031" t="s">
        <v>58</v>
      </c>
      <c r="E6031" t="s">
        <v>68</v>
      </c>
      <c r="F6031" t="s">
        <v>65</v>
      </c>
      <c r="G6031" t="s">
        <v>69</v>
      </c>
      <c r="H6031" t="s">
        <v>62</v>
      </c>
      <c r="I6031" t="s">
        <v>67</v>
      </c>
      <c r="J6031">
        <v>3.1372361093108701E-3</v>
      </c>
      <c r="K6031">
        <f t="shared" si="106"/>
        <v>5</v>
      </c>
    </row>
    <row r="6032" spans="1:11" x14ac:dyDescent="0.2">
      <c r="A6032">
        <v>5</v>
      </c>
      <c r="B6032" t="s">
        <v>80</v>
      </c>
      <c r="C6032" t="s">
        <v>63</v>
      </c>
      <c r="D6032" t="s">
        <v>58</v>
      </c>
      <c r="E6032" t="s">
        <v>68</v>
      </c>
      <c r="F6032" t="s">
        <v>65</v>
      </c>
      <c r="G6032" t="s">
        <v>69</v>
      </c>
      <c r="H6032" t="s">
        <v>62</v>
      </c>
      <c r="I6032" t="s">
        <v>67</v>
      </c>
      <c r="J6032">
        <v>1.5697057838613799E-3</v>
      </c>
      <c r="K6032">
        <f t="shared" si="106"/>
        <v>5</v>
      </c>
    </row>
    <row r="6033" spans="1:11" x14ac:dyDescent="0.2">
      <c r="A6033">
        <v>6</v>
      </c>
      <c r="B6033" t="s">
        <v>80</v>
      </c>
      <c r="C6033" t="s">
        <v>63</v>
      </c>
      <c r="D6033" t="s">
        <v>58</v>
      </c>
      <c r="E6033" t="s">
        <v>68</v>
      </c>
      <c r="F6033" t="s">
        <v>65</v>
      </c>
      <c r="G6033" t="s">
        <v>69</v>
      </c>
      <c r="H6033" t="s">
        <v>62</v>
      </c>
      <c r="I6033" t="s">
        <v>67</v>
      </c>
      <c r="J6033">
        <v>1.0595814261996699E-3</v>
      </c>
      <c r="K6033">
        <f t="shared" si="106"/>
        <v>5</v>
      </c>
    </row>
    <row r="6034" spans="1:11" x14ac:dyDescent="0.2">
      <c r="A6034">
        <v>7</v>
      </c>
      <c r="B6034" t="s">
        <v>80</v>
      </c>
      <c r="C6034" t="s">
        <v>63</v>
      </c>
      <c r="D6034" t="s">
        <v>58</v>
      </c>
      <c r="E6034" t="s">
        <v>68</v>
      </c>
      <c r="F6034" t="s">
        <v>65</v>
      </c>
      <c r="G6034" t="s">
        <v>69</v>
      </c>
      <c r="H6034" t="s">
        <v>62</v>
      </c>
      <c r="I6034" t="s">
        <v>67</v>
      </c>
      <c r="J6034">
        <v>1.10963228934833E-3</v>
      </c>
      <c r="K6034">
        <f t="shared" si="106"/>
        <v>5</v>
      </c>
    </row>
    <row r="6035" spans="1:11" x14ac:dyDescent="0.2">
      <c r="A6035">
        <v>8</v>
      </c>
      <c r="B6035" t="s">
        <v>80</v>
      </c>
      <c r="C6035" t="s">
        <v>63</v>
      </c>
      <c r="D6035" t="s">
        <v>58</v>
      </c>
      <c r="E6035" t="s">
        <v>68</v>
      </c>
      <c r="F6035" t="s">
        <v>65</v>
      </c>
      <c r="G6035" t="s">
        <v>69</v>
      </c>
      <c r="H6035" t="s">
        <v>62</v>
      </c>
      <c r="I6035" t="s">
        <v>67</v>
      </c>
      <c r="J6035">
        <v>1.8713505882074701E-3</v>
      </c>
      <c r="K6035">
        <f t="shared" si="106"/>
        <v>5</v>
      </c>
    </row>
    <row r="6036" spans="1:11" x14ac:dyDescent="0.2">
      <c r="A6036">
        <v>9</v>
      </c>
      <c r="B6036" t="s">
        <v>80</v>
      </c>
      <c r="C6036" t="s">
        <v>63</v>
      </c>
      <c r="D6036" t="s">
        <v>58</v>
      </c>
      <c r="E6036" t="s">
        <v>68</v>
      </c>
      <c r="F6036" t="s">
        <v>65</v>
      </c>
      <c r="G6036" t="s">
        <v>69</v>
      </c>
      <c r="H6036" t="s">
        <v>62</v>
      </c>
      <c r="I6036" t="s">
        <v>67</v>
      </c>
      <c r="J6036">
        <v>3.5808220705060199E-3</v>
      </c>
      <c r="K6036">
        <f t="shared" si="106"/>
        <v>5</v>
      </c>
    </row>
    <row r="6037" spans="1:11" x14ac:dyDescent="0.2">
      <c r="A6037">
        <v>10</v>
      </c>
      <c r="B6037" t="s">
        <v>80</v>
      </c>
      <c r="C6037" t="s">
        <v>63</v>
      </c>
      <c r="D6037" t="s">
        <v>58</v>
      </c>
      <c r="E6037" t="s">
        <v>68</v>
      </c>
      <c r="F6037" t="s">
        <v>65</v>
      </c>
      <c r="G6037" t="s">
        <v>69</v>
      </c>
      <c r="H6037" t="s">
        <v>62</v>
      </c>
      <c r="I6037" t="s">
        <v>67</v>
      </c>
      <c r="J6037">
        <v>7.2468437799696802E-3</v>
      </c>
      <c r="K6037">
        <f t="shared" si="106"/>
        <v>5</v>
      </c>
    </row>
    <row r="6038" spans="1:11" x14ac:dyDescent="0.2">
      <c r="A6038">
        <v>11</v>
      </c>
      <c r="B6038" t="s">
        <v>80</v>
      </c>
      <c r="C6038" t="s">
        <v>63</v>
      </c>
      <c r="D6038" t="s">
        <v>58</v>
      </c>
      <c r="E6038" t="s">
        <v>68</v>
      </c>
      <c r="F6038" t="s">
        <v>65</v>
      </c>
      <c r="G6038" t="s">
        <v>69</v>
      </c>
      <c r="H6038" t="s">
        <v>62</v>
      </c>
      <c r="I6038" t="s">
        <v>67</v>
      </c>
      <c r="J6038">
        <v>1.33330079741619E-2</v>
      </c>
      <c r="K6038">
        <f t="shared" si="106"/>
        <v>5</v>
      </c>
    </row>
    <row r="6039" spans="1:11" x14ac:dyDescent="0.2">
      <c r="A6039">
        <v>12</v>
      </c>
      <c r="B6039" t="s">
        <v>80</v>
      </c>
      <c r="C6039" t="s">
        <v>63</v>
      </c>
      <c r="D6039" t="s">
        <v>58</v>
      </c>
      <c r="E6039" t="s">
        <v>68</v>
      </c>
      <c r="F6039" t="s">
        <v>65</v>
      </c>
      <c r="G6039" t="s">
        <v>69</v>
      </c>
      <c r="H6039" t="s">
        <v>62</v>
      </c>
      <c r="I6039" t="s">
        <v>67</v>
      </c>
      <c r="J6039">
        <v>2.2422112256417898E-2</v>
      </c>
      <c r="K6039">
        <f t="shared" si="106"/>
        <v>5</v>
      </c>
    </row>
    <row r="6040" spans="1:11" x14ac:dyDescent="0.2">
      <c r="A6040">
        <v>13</v>
      </c>
      <c r="B6040" t="s">
        <v>80</v>
      </c>
      <c r="C6040" t="s">
        <v>63</v>
      </c>
      <c r="D6040" t="s">
        <v>58</v>
      </c>
      <c r="E6040" t="s">
        <v>68</v>
      </c>
      <c r="F6040" t="s">
        <v>65</v>
      </c>
      <c r="G6040" t="s">
        <v>69</v>
      </c>
      <c r="H6040" t="s">
        <v>62</v>
      </c>
      <c r="I6040" t="s">
        <v>67</v>
      </c>
      <c r="J6040">
        <v>3.37773924650972E-2</v>
      </c>
      <c r="K6040">
        <f t="shared" si="106"/>
        <v>5</v>
      </c>
    </row>
    <row r="6041" spans="1:11" x14ac:dyDescent="0.2">
      <c r="A6041">
        <v>14</v>
      </c>
      <c r="B6041" t="s">
        <v>80</v>
      </c>
      <c r="C6041" t="s">
        <v>63</v>
      </c>
      <c r="D6041" t="s">
        <v>58</v>
      </c>
      <c r="E6041" t="s">
        <v>68</v>
      </c>
      <c r="F6041" t="s">
        <v>65</v>
      </c>
      <c r="G6041" t="s">
        <v>69</v>
      </c>
      <c r="H6041" t="s">
        <v>62</v>
      </c>
      <c r="I6041" t="s">
        <v>67</v>
      </c>
      <c r="J6041">
        <v>4.6132947147103601E-2</v>
      </c>
      <c r="K6041">
        <f t="shared" si="106"/>
        <v>5</v>
      </c>
    </row>
    <row r="6042" spans="1:11" x14ac:dyDescent="0.2">
      <c r="A6042">
        <v>15</v>
      </c>
      <c r="B6042" t="s">
        <v>80</v>
      </c>
      <c r="C6042" t="s">
        <v>63</v>
      </c>
      <c r="D6042" t="s">
        <v>58</v>
      </c>
      <c r="E6042" t="s">
        <v>68</v>
      </c>
      <c r="F6042" t="s">
        <v>65</v>
      </c>
      <c r="G6042" t="s">
        <v>69</v>
      </c>
      <c r="H6042" t="s">
        <v>62</v>
      </c>
      <c r="I6042" t="s">
        <v>67</v>
      </c>
      <c r="J6042">
        <v>5.8936777703955397E-2</v>
      </c>
      <c r="K6042">
        <f t="shared" si="106"/>
        <v>5</v>
      </c>
    </row>
    <row r="6043" spans="1:11" x14ac:dyDescent="0.2">
      <c r="A6043">
        <v>16</v>
      </c>
      <c r="B6043" t="s">
        <v>80</v>
      </c>
      <c r="C6043" t="s">
        <v>63</v>
      </c>
      <c r="D6043" t="s">
        <v>58</v>
      </c>
      <c r="E6043" t="s">
        <v>68</v>
      </c>
      <c r="F6043" t="s">
        <v>65</v>
      </c>
      <c r="G6043" t="s">
        <v>69</v>
      </c>
      <c r="H6043" t="s">
        <v>62</v>
      </c>
      <c r="I6043" t="s">
        <v>67</v>
      </c>
      <c r="J6043">
        <v>7.18253347100761E-2</v>
      </c>
      <c r="K6043">
        <f t="shared" si="106"/>
        <v>5</v>
      </c>
    </row>
    <row r="6044" spans="1:11" x14ac:dyDescent="0.2">
      <c r="A6044">
        <v>17</v>
      </c>
      <c r="B6044" t="s">
        <v>80</v>
      </c>
      <c r="C6044" t="s">
        <v>63</v>
      </c>
      <c r="D6044" t="s">
        <v>58</v>
      </c>
      <c r="E6044" t="s">
        <v>68</v>
      </c>
      <c r="F6044" t="s">
        <v>65</v>
      </c>
      <c r="G6044" t="s">
        <v>69</v>
      </c>
      <c r="H6044" t="s">
        <v>62</v>
      </c>
      <c r="I6044" t="s">
        <v>67</v>
      </c>
      <c r="J6044">
        <v>8.6501848877709703E-2</v>
      </c>
      <c r="K6044">
        <f t="shared" si="106"/>
        <v>5</v>
      </c>
    </row>
    <row r="6045" spans="1:11" x14ac:dyDescent="0.2">
      <c r="A6045">
        <v>18</v>
      </c>
      <c r="B6045" t="s">
        <v>80</v>
      </c>
      <c r="C6045" t="s">
        <v>63</v>
      </c>
      <c r="D6045" t="s">
        <v>58</v>
      </c>
      <c r="E6045" t="s">
        <v>68</v>
      </c>
      <c r="F6045" t="s">
        <v>65</v>
      </c>
      <c r="G6045" t="s">
        <v>69</v>
      </c>
      <c r="H6045" t="s">
        <v>62</v>
      </c>
      <c r="I6045" t="s">
        <v>67</v>
      </c>
      <c r="J6045">
        <v>9.6181935646508801E-2</v>
      </c>
      <c r="K6045">
        <f t="shared" si="106"/>
        <v>5</v>
      </c>
    </row>
    <row r="6046" spans="1:11" x14ac:dyDescent="0.2">
      <c r="A6046">
        <v>19</v>
      </c>
      <c r="B6046" t="s">
        <v>80</v>
      </c>
      <c r="C6046" t="s">
        <v>63</v>
      </c>
      <c r="D6046" t="s">
        <v>58</v>
      </c>
      <c r="E6046" t="s">
        <v>68</v>
      </c>
      <c r="F6046" t="s">
        <v>65</v>
      </c>
      <c r="G6046" t="s">
        <v>69</v>
      </c>
      <c r="H6046" t="s">
        <v>62</v>
      </c>
      <c r="I6046" t="s">
        <v>67</v>
      </c>
      <c r="J6046">
        <v>0.104303202845034</v>
      </c>
      <c r="K6046">
        <f t="shared" si="106"/>
        <v>5</v>
      </c>
    </row>
    <row r="6047" spans="1:11" x14ac:dyDescent="0.2">
      <c r="A6047">
        <v>20</v>
      </c>
      <c r="B6047" t="s">
        <v>80</v>
      </c>
      <c r="C6047" t="s">
        <v>63</v>
      </c>
      <c r="D6047" t="s">
        <v>58</v>
      </c>
      <c r="E6047" t="s">
        <v>68</v>
      </c>
      <c r="F6047" t="s">
        <v>65</v>
      </c>
      <c r="G6047" t="s">
        <v>69</v>
      </c>
      <c r="H6047" t="s">
        <v>62</v>
      </c>
      <c r="I6047" t="s">
        <v>67</v>
      </c>
      <c r="J6047">
        <v>0.10113159841633899</v>
      </c>
      <c r="K6047">
        <f t="shared" si="106"/>
        <v>5</v>
      </c>
    </row>
    <row r="6048" spans="1:11" x14ac:dyDescent="0.2">
      <c r="A6048">
        <v>21</v>
      </c>
      <c r="B6048" t="s">
        <v>80</v>
      </c>
      <c r="C6048" t="s">
        <v>63</v>
      </c>
      <c r="D6048" t="s">
        <v>58</v>
      </c>
      <c r="E6048" t="s">
        <v>68</v>
      </c>
      <c r="F6048" t="s">
        <v>65</v>
      </c>
      <c r="G6048" t="s">
        <v>69</v>
      </c>
      <c r="H6048" t="s">
        <v>62</v>
      </c>
      <c r="I6048" t="s">
        <v>67</v>
      </c>
      <c r="J6048">
        <v>9.2964478723424296E-2</v>
      </c>
      <c r="K6048">
        <f t="shared" si="106"/>
        <v>5</v>
      </c>
    </row>
    <row r="6049" spans="1:11" x14ac:dyDescent="0.2">
      <c r="A6049">
        <v>22</v>
      </c>
      <c r="B6049" t="s">
        <v>80</v>
      </c>
      <c r="C6049" t="s">
        <v>63</v>
      </c>
      <c r="D6049" t="s">
        <v>58</v>
      </c>
      <c r="E6049" t="s">
        <v>68</v>
      </c>
      <c r="F6049" t="s">
        <v>65</v>
      </c>
      <c r="G6049" t="s">
        <v>69</v>
      </c>
      <c r="H6049" t="s">
        <v>62</v>
      </c>
      <c r="I6049" t="s">
        <v>67</v>
      </c>
      <c r="J6049">
        <v>8.1438881106759606E-2</v>
      </c>
      <c r="K6049">
        <f t="shared" si="106"/>
        <v>5</v>
      </c>
    </row>
    <row r="6050" spans="1:11" x14ac:dyDescent="0.2">
      <c r="A6050">
        <v>23</v>
      </c>
      <c r="B6050" t="s">
        <v>80</v>
      </c>
      <c r="C6050" t="s">
        <v>63</v>
      </c>
      <c r="D6050" t="s">
        <v>58</v>
      </c>
      <c r="E6050" t="s">
        <v>68</v>
      </c>
      <c r="F6050" t="s">
        <v>65</v>
      </c>
      <c r="G6050" t="s">
        <v>69</v>
      </c>
      <c r="H6050" t="s">
        <v>62</v>
      </c>
      <c r="I6050" t="s">
        <v>67</v>
      </c>
      <c r="J6050">
        <v>6.7287277776631405E-2</v>
      </c>
      <c r="K6050">
        <f t="shared" si="106"/>
        <v>5</v>
      </c>
    </row>
    <row r="6051" spans="1:11" x14ac:dyDescent="0.2">
      <c r="A6051">
        <v>24</v>
      </c>
      <c r="B6051" t="s">
        <v>80</v>
      </c>
      <c r="C6051" t="s">
        <v>63</v>
      </c>
      <c r="D6051" t="s">
        <v>58</v>
      </c>
      <c r="E6051" t="s">
        <v>68</v>
      </c>
      <c r="F6051" t="s">
        <v>65</v>
      </c>
      <c r="G6051" t="s">
        <v>69</v>
      </c>
      <c r="H6051" t="s">
        <v>62</v>
      </c>
      <c r="I6051" t="s">
        <v>67</v>
      </c>
      <c r="J6051">
        <v>5.2139629706375E-2</v>
      </c>
      <c r="K6051">
        <f t="shared" si="106"/>
        <v>5</v>
      </c>
    </row>
    <row r="6052" spans="1:11" x14ac:dyDescent="0.2">
      <c r="A6052">
        <v>1</v>
      </c>
      <c r="B6052" t="s">
        <v>80</v>
      </c>
      <c r="C6052" t="s">
        <v>57</v>
      </c>
      <c r="D6052" t="s">
        <v>58</v>
      </c>
      <c r="E6052" t="s">
        <v>59</v>
      </c>
      <c r="F6052" t="s">
        <v>60</v>
      </c>
      <c r="G6052" t="s">
        <v>69</v>
      </c>
      <c r="H6052" t="s">
        <v>62</v>
      </c>
      <c r="I6052" t="s">
        <v>67</v>
      </c>
      <c r="J6052">
        <v>2.84032391747015E-2</v>
      </c>
      <c r="K6052">
        <f t="shared" si="106"/>
        <v>5</v>
      </c>
    </row>
    <row r="6053" spans="1:11" x14ac:dyDescent="0.2">
      <c r="A6053">
        <v>2</v>
      </c>
      <c r="B6053" t="s">
        <v>80</v>
      </c>
      <c r="C6053" t="s">
        <v>57</v>
      </c>
      <c r="D6053" t="s">
        <v>58</v>
      </c>
      <c r="E6053" t="s">
        <v>59</v>
      </c>
      <c r="F6053" t="s">
        <v>60</v>
      </c>
      <c r="G6053" t="s">
        <v>69</v>
      </c>
      <c r="H6053" t="s">
        <v>62</v>
      </c>
      <c r="I6053" t="s">
        <v>67</v>
      </c>
      <c r="J6053">
        <v>7.3555766199814004E-3</v>
      </c>
      <c r="K6053">
        <f t="shared" si="106"/>
        <v>5</v>
      </c>
    </row>
    <row r="6054" spans="1:11" x14ac:dyDescent="0.2">
      <c r="A6054">
        <v>3</v>
      </c>
      <c r="B6054" t="s">
        <v>80</v>
      </c>
      <c r="C6054" t="s">
        <v>57</v>
      </c>
      <c r="D6054" t="s">
        <v>58</v>
      </c>
      <c r="E6054" t="s">
        <v>59</v>
      </c>
      <c r="F6054" t="s">
        <v>60</v>
      </c>
      <c r="G6054" t="s">
        <v>69</v>
      </c>
      <c r="H6054" t="s">
        <v>62</v>
      </c>
      <c r="I6054" t="s">
        <v>67</v>
      </c>
      <c r="J6054">
        <v>1.94888267658533E-3</v>
      </c>
      <c r="K6054">
        <f t="shared" si="106"/>
        <v>5</v>
      </c>
    </row>
    <row r="6055" spans="1:11" x14ac:dyDescent="0.2">
      <c r="A6055">
        <v>4</v>
      </c>
      <c r="B6055" t="s">
        <v>80</v>
      </c>
      <c r="C6055" t="s">
        <v>57</v>
      </c>
      <c r="D6055" t="s">
        <v>58</v>
      </c>
      <c r="E6055" t="s">
        <v>59</v>
      </c>
      <c r="F6055" t="s">
        <v>60</v>
      </c>
      <c r="G6055" t="s">
        <v>69</v>
      </c>
      <c r="H6055" t="s">
        <v>62</v>
      </c>
      <c r="I6055" t="s">
        <v>67</v>
      </c>
      <c r="J6055">
        <v>1.04908832904438E-3</v>
      </c>
      <c r="K6055">
        <f t="shared" si="106"/>
        <v>5</v>
      </c>
    </row>
    <row r="6056" spans="1:11" x14ac:dyDescent="0.2">
      <c r="A6056">
        <v>5</v>
      </c>
      <c r="B6056" t="s">
        <v>80</v>
      </c>
      <c r="C6056" t="s">
        <v>57</v>
      </c>
      <c r="D6056" t="s">
        <v>58</v>
      </c>
      <c r="E6056" t="s">
        <v>59</v>
      </c>
      <c r="F6056" t="s">
        <v>60</v>
      </c>
      <c r="G6056" t="s">
        <v>69</v>
      </c>
      <c r="H6056" t="s">
        <v>62</v>
      </c>
      <c r="I6056" t="s">
        <v>67</v>
      </c>
      <c r="J6056">
        <v>1.2851547994424601E-3</v>
      </c>
      <c r="K6056">
        <f t="shared" si="106"/>
        <v>5</v>
      </c>
    </row>
    <row r="6057" spans="1:11" x14ac:dyDescent="0.2">
      <c r="A6057">
        <v>6</v>
      </c>
      <c r="B6057" t="s">
        <v>80</v>
      </c>
      <c r="C6057" t="s">
        <v>57</v>
      </c>
      <c r="D6057" t="s">
        <v>58</v>
      </c>
      <c r="E6057" t="s">
        <v>59</v>
      </c>
      <c r="F6057" t="s">
        <v>60</v>
      </c>
      <c r="G6057" t="s">
        <v>69</v>
      </c>
      <c r="H6057" t="s">
        <v>62</v>
      </c>
      <c r="I6057" t="s">
        <v>67</v>
      </c>
      <c r="J6057">
        <v>1.4461563981499499E-3</v>
      </c>
      <c r="K6057">
        <f t="shared" si="106"/>
        <v>5</v>
      </c>
    </row>
    <row r="6058" spans="1:11" x14ac:dyDescent="0.2">
      <c r="A6058">
        <v>7</v>
      </c>
      <c r="B6058" t="s">
        <v>80</v>
      </c>
      <c r="C6058" t="s">
        <v>57</v>
      </c>
      <c r="D6058" t="s">
        <v>58</v>
      </c>
      <c r="E6058" t="s">
        <v>59</v>
      </c>
      <c r="F6058" t="s">
        <v>60</v>
      </c>
      <c r="G6058" t="s">
        <v>69</v>
      </c>
      <c r="H6058" t="s">
        <v>62</v>
      </c>
      <c r="I6058" t="s">
        <v>67</v>
      </c>
      <c r="J6058">
        <v>2.8005663017051201E-3</v>
      </c>
      <c r="K6058">
        <f t="shared" si="106"/>
        <v>5</v>
      </c>
    </row>
    <row r="6059" spans="1:11" x14ac:dyDescent="0.2">
      <c r="A6059">
        <v>8</v>
      </c>
      <c r="B6059" t="s">
        <v>80</v>
      </c>
      <c r="C6059" t="s">
        <v>57</v>
      </c>
      <c r="D6059" t="s">
        <v>58</v>
      </c>
      <c r="E6059" t="s">
        <v>59</v>
      </c>
      <c r="F6059" t="s">
        <v>60</v>
      </c>
      <c r="G6059" t="s">
        <v>69</v>
      </c>
      <c r="H6059" t="s">
        <v>62</v>
      </c>
      <c r="I6059" t="s">
        <v>67</v>
      </c>
      <c r="J6059">
        <v>3.6365210734664302E-3</v>
      </c>
      <c r="K6059">
        <f t="shared" si="106"/>
        <v>5</v>
      </c>
    </row>
    <row r="6060" spans="1:11" x14ac:dyDescent="0.2">
      <c r="A6060">
        <v>9</v>
      </c>
      <c r="B6060" t="s">
        <v>80</v>
      </c>
      <c r="C6060" t="s">
        <v>57</v>
      </c>
      <c r="D6060" t="s">
        <v>58</v>
      </c>
      <c r="E6060" t="s">
        <v>59</v>
      </c>
      <c r="F6060" t="s">
        <v>60</v>
      </c>
      <c r="G6060" t="s">
        <v>69</v>
      </c>
      <c r="H6060" t="s">
        <v>62</v>
      </c>
      <c r="I6060" t="s">
        <v>67</v>
      </c>
      <c r="J6060">
        <v>5.9741936269796202E-3</v>
      </c>
      <c r="K6060">
        <f t="shared" si="106"/>
        <v>5</v>
      </c>
    </row>
    <row r="6061" spans="1:11" x14ac:dyDescent="0.2">
      <c r="A6061">
        <v>10</v>
      </c>
      <c r="B6061" t="s">
        <v>80</v>
      </c>
      <c r="C6061" t="s">
        <v>57</v>
      </c>
      <c r="D6061" t="s">
        <v>58</v>
      </c>
      <c r="E6061" t="s">
        <v>59</v>
      </c>
      <c r="F6061" t="s">
        <v>60</v>
      </c>
      <c r="G6061" t="s">
        <v>69</v>
      </c>
      <c r="H6061" t="s">
        <v>62</v>
      </c>
      <c r="I6061" t="s">
        <v>67</v>
      </c>
      <c r="J6061">
        <v>8.6412986484340898E-3</v>
      </c>
      <c r="K6061">
        <f t="shared" si="106"/>
        <v>5</v>
      </c>
    </row>
    <row r="6062" spans="1:11" x14ac:dyDescent="0.2">
      <c r="A6062">
        <v>11</v>
      </c>
      <c r="B6062" t="s">
        <v>80</v>
      </c>
      <c r="C6062" t="s">
        <v>57</v>
      </c>
      <c r="D6062" t="s">
        <v>58</v>
      </c>
      <c r="E6062" t="s">
        <v>59</v>
      </c>
      <c r="F6062" t="s">
        <v>60</v>
      </c>
      <c r="G6062" t="s">
        <v>69</v>
      </c>
      <c r="H6062" t="s">
        <v>62</v>
      </c>
      <c r="I6062" t="s">
        <v>67</v>
      </c>
      <c r="J6062">
        <v>1.05374605955909E-2</v>
      </c>
      <c r="K6062">
        <f t="shared" si="106"/>
        <v>5</v>
      </c>
    </row>
    <row r="6063" spans="1:11" x14ac:dyDescent="0.2">
      <c r="A6063">
        <v>12</v>
      </c>
      <c r="B6063" t="s">
        <v>80</v>
      </c>
      <c r="C6063" t="s">
        <v>57</v>
      </c>
      <c r="D6063" t="s">
        <v>58</v>
      </c>
      <c r="E6063" t="s">
        <v>59</v>
      </c>
      <c r="F6063" t="s">
        <v>60</v>
      </c>
      <c r="G6063" t="s">
        <v>69</v>
      </c>
      <c r="H6063" t="s">
        <v>62</v>
      </c>
      <c r="I6063" t="s">
        <v>67</v>
      </c>
      <c r="J6063">
        <v>1.21965481116843E-2</v>
      </c>
      <c r="K6063">
        <f t="shared" si="106"/>
        <v>5</v>
      </c>
    </row>
    <row r="6064" spans="1:11" x14ac:dyDescent="0.2">
      <c r="A6064">
        <v>13</v>
      </c>
      <c r="B6064" t="s">
        <v>80</v>
      </c>
      <c r="C6064" t="s">
        <v>57</v>
      </c>
      <c r="D6064" t="s">
        <v>58</v>
      </c>
      <c r="E6064" t="s">
        <v>59</v>
      </c>
      <c r="F6064" t="s">
        <v>60</v>
      </c>
      <c r="G6064" t="s">
        <v>69</v>
      </c>
      <c r="H6064" t="s">
        <v>62</v>
      </c>
      <c r="I6064" t="s">
        <v>67</v>
      </c>
      <c r="J6064">
        <v>1.40139644744935E-2</v>
      </c>
      <c r="K6064">
        <f t="shared" si="106"/>
        <v>5</v>
      </c>
    </row>
    <row r="6065" spans="1:11" x14ac:dyDescent="0.2">
      <c r="A6065">
        <v>14</v>
      </c>
      <c r="B6065" t="s">
        <v>80</v>
      </c>
      <c r="C6065" t="s">
        <v>57</v>
      </c>
      <c r="D6065" t="s">
        <v>58</v>
      </c>
      <c r="E6065" t="s">
        <v>59</v>
      </c>
      <c r="F6065" t="s">
        <v>60</v>
      </c>
      <c r="G6065" t="s">
        <v>69</v>
      </c>
      <c r="H6065" t="s">
        <v>62</v>
      </c>
      <c r="I6065" t="s">
        <v>67</v>
      </c>
      <c r="J6065">
        <v>2.0226757485719001E-2</v>
      </c>
      <c r="K6065">
        <f t="shared" si="106"/>
        <v>5</v>
      </c>
    </row>
    <row r="6066" spans="1:11" x14ac:dyDescent="0.2">
      <c r="A6066">
        <v>15</v>
      </c>
      <c r="B6066" t="s">
        <v>80</v>
      </c>
      <c r="C6066" t="s">
        <v>57</v>
      </c>
      <c r="D6066" t="s">
        <v>58</v>
      </c>
      <c r="E6066" t="s">
        <v>59</v>
      </c>
      <c r="F6066" t="s">
        <v>60</v>
      </c>
      <c r="G6066" t="s">
        <v>69</v>
      </c>
      <c r="H6066" t="s">
        <v>62</v>
      </c>
      <c r="I6066" t="s">
        <v>67</v>
      </c>
      <c r="J6066">
        <v>3.2609696946865101E-2</v>
      </c>
      <c r="K6066">
        <f t="shared" si="106"/>
        <v>5</v>
      </c>
    </row>
    <row r="6067" spans="1:11" x14ac:dyDescent="0.2">
      <c r="A6067">
        <v>16</v>
      </c>
      <c r="B6067" t="s">
        <v>80</v>
      </c>
      <c r="C6067" t="s">
        <v>57</v>
      </c>
      <c r="D6067" t="s">
        <v>58</v>
      </c>
      <c r="E6067" t="s">
        <v>59</v>
      </c>
      <c r="F6067" t="s">
        <v>60</v>
      </c>
      <c r="G6067" t="s">
        <v>69</v>
      </c>
      <c r="H6067" t="s">
        <v>62</v>
      </c>
      <c r="I6067" t="s">
        <v>67</v>
      </c>
      <c r="J6067">
        <v>5.4855746478519499E-2</v>
      </c>
      <c r="K6067">
        <f t="shared" si="106"/>
        <v>5</v>
      </c>
    </row>
    <row r="6068" spans="1:11" x14ac:dyDescent="0.2">
      <c r="A6068">
        <v>17</v>
      </c>
      <c r="B6068" t="s">
        <v>80</v>
      </c>
      <c r="C6068" t="s">
        <v>57</v>
      </c>
      <c r="D6068" t="s">
        <v>58</v>
      </c>
      <c r="E6068" t="s">
        <v>59</v>
      </c>
      <c r="F6068" t="s">
        <v>60</v>
      </c>
      <c r="G6068" t="s">
        <v>69</v>
      </c>
      <c r="H6068" t="s">
        <v>62</v>
      </c>
      <c r="I6068" t="s">
        <v>67</v>
      </c>
      <c r="J6068">
        <v>8.2348935529298603E-2</v>
      </c>
      <c r="K6068">
        <f t="shared" si="106"/>
        <v>5</v>
      </c>
    </row>
    <row r="6069" spans="1:11" x14ac:dyDescent="0.2">
      <c r="A6069">
        <v>18</v>
      </c>
      <c r="B6069" t="s">
        <v>80</v>
      </c>
      <c r="C6069" t="s">
        <v>57</v>
      </c>
      <c r="D6069" t="s">
        <v>58</v>
      </c>
      <c r="E6069" t="s">
        <v>59</v>
      </c>
      <c r="F6069" t="s">
        <v>60</v>
      </c>
      <c r="G6069" t="s">
        <v>69</v>
      </c>
      <c r="H6069" t="s">
        <v>62</v>
      </c>
      <c r="I6069" t="s">
        <v>67</v>
      </c>
      <c r="J6069">
        <v>0.105767453018817</v>
      </c>
      <c r="K6069">
        <f t="shared" si="106"/>
        <v>5</v>
      </c>
    </row>
    <row r="6070" spans="1:11" x14ac:dyDescent="0.2">
      <c r="A6070">
        <v>19</v>
      </c>
      <c r="B6070" t="s">
        <v>80</v>
      </c>
      <c r="C6070" t="s">
        <v>57</v>
      </c>
      <c r="D6070" t="s">
        <v>58</v>
      </c>
      <c r="E6070" t="s">
        <v>59</v>
      </c>
      <c r="F6070" t="s">
        <v>60</v>
      </c>
      <c r="G6070" t="s">
        <v>69</v>
      </c>
      <c r="H6070" t="s">
        <v>62</v>
      </c>
      <c r="I6070" t="s">
        <v>67</v>
      </c>
      <c r="J6070">
        <v>0.117667313399338</v>
      </c>
      <c r="K6070">
        <f t="shared" si="106"/>
        <v>5</v>
      </c>
    </row>
    <row r="6071" spans="1:11" x14ac:dyDescent="0.2">
      <c r="A6071">
        <v>20</v>
      </c>
      <c r="B6071" t="s">
        <v>80</v>
      </c>
      <c r="C6071" t="s">
        <v>57</v>
      </c>
      <c r="D6071" t="s">
        <v>58</v>
      </c>
      <c r="E6071" t="s">
        <v>59</v>
      </c>
      <c r="F6071" t="s">
        <v>60</v>
      </c>
      <c r="G6071" t="s">
        <v>69</v>
      </c>
      <c r="H6071" t="s">
        <v>62</v>
      </c>
      <c r="I6071" t="s">
        <v>67</v>
      </c>
      <c r="J6071">
        <v>0.121408796015605</v>
      </c>
      <c r="K6071">
        <f t="shared" si="106"/>
        <v>5</v>
      </c>
    </row>
    <row r="6072" spans="1:11" x14ac:dyDescent="0.2">
      <c r="A6072">
        <v>21</v>
      </c>
      <c r="B6072" t="s">
        <v>80</v>
      </c>
      <c r="C6072" t="s">
        <v>57</v>
      </c>
      <c r="D6072" t="s">
        <v>58</v>
      </c>
      <c r="E6072" t="s">
        <v>59</v>
      </c>
      <c r="F6072" t="s">
        <v>60</v>
      </c>
      <c r="G6072" t="s">
        <v>69</v>
      </c>
      <c r="H6072" t="s">
        <v>62</v>
      </c>
      <c r="I6072" t="s">
        <v>67</v>
      </c>
      <c r="J6072">
        <v>0.12304842566721701</v>
      </c>
      <c r="K6072">
        <f t="shared" si="106"/>
        <v>5</v>
      </c>
    </row>
    <row r="6073" spans="1:11" x14ac:dyDescent="0.2">
      <c r="A6073">
        <v>22</v>
      </c>
      <c r="B6073" t="s">
        <v>80</v>
      </c>
      <c r="C6073" t="s">
        <v>57</v>
      </c>
      <c r="D6073" t="s">
        <v>58</v>
      </c>
      <c r="E6073" t="s">
        <v>59</v>
      </c>
      <c r="F6073" t="s">
        <v>60</v>
      </c>
      <c r="G6073" t="s">
        <v>69</v>
      </c>
      <c r="H6073" t="s">
        <v>62</v>
      </c>
      <c r="I6073" t="s">
        <v>67</v>
      </c>
      <c r="J6073">
        <v>0.108086712025297</v>
      </c>
      <c r="K6073">
        <f t="shared" si="106"/>
        <v>5</v>
      </c>
    </row>
    <row r="6074" spans="1:11" x14ac:dyDescent="0.2">
      <c r="A6074">
        <v>23</v>
      </c>
      <c r="B6074" t="s">
        <v>80</v>
      </c>
      <c r="C6074" t="s">
        <v>57</v>
      </c>
      <c r="D6074" t="s">
        <v>58</v>
      </c>
      <c r="E6074" t="s">
        <v>59</v>
      </c>
      <c r="F6074" t="s">
        <v>60</v>
      </c>
      <c r="G6074" t="s">
        <v>69</v>
      </c>
      <c r="H6074" t="s">
        <v>62</v>
      </c>
      <c r="I6074" t="s">
        <v>67</v>
      </c>
      <c r="J6074">
        <v>8.0527432638583404E-2</v>
      </c>
      <c r="K6074">
        <f t="shared" si="106"/>
        <v>5</v>
      </c>
    </row>
    <row r="6075" spans="1:11" x14ac:dyDescent="0.2">
      <c r="A6075">
        <v>24</v>
      </c>
      <c r="B6075" t="s">
        <v>80</v>
      </c>
      <c r="C6075" t="s">
        <v>57</v>
      </c>
      <c r="D6075" t="s">
        <v>58</v>
      </c>
      <c r="E6075" t="s">
        <v>59</v>
      </c>
      <c r="F6075" t="s">
        <v>60</v>
      </c>
      <c r="G6075" t="s">
        <v>69</v>
      </c>
      <c r="H6075" t="s">
        <v>62</v>
      </c>
      <c r="I6075" t="s">
        <v>67</v>
      </c>
      <c r="J6075">
        <v>5.4164079964477897E-2</v>
      </c>
      <c r="K6075">
        <f t="shared" si="106"/>
        <v>5</v>
      </c>
    </row>
    <row r="6076" spans="1:11" x14ac:dyDescent="0.2">
      <c r="A6076">
        <v>1</v>
      </c>
      <c r="B6076" t="s">
        <v>80</v>
      </c>
      <c r="C6076" t="s">
        <v>63</v>
      </c>
      <c r="D6076" t="s">
        <v>58</v>
      </c>
      <c r="E6076" t="s">
        <v>59</v>
      </c>
      <c r="F6076" t="s">
        <v>60</v>
      </c>
      <c r="G6076" t="s">
        <v>69</v>
      </c>
      <c r="H6076" t="s">
        <v>62</v>
      </c>
      <c r="I6076" t="s">
        <v>67</v>
      </c>
      <c r="J6076">
        <v>3.9336154830534202E-2</v>
      </c>
      <c r="K6076">
        <f t="shared" si="106"/>
        <v>5</v>
      </c>
    </row>
    <row r="6077" spans="1:11" x14ac:dyDescent="0.2">
      <c r="A6077">
        <v>2</v>
      </c>
      <c r="B6077" t="s">
        <v>80</v>
      </c>
      <c r="C6077" t="s">
        <v>63</v>
      </c>
      <c r="D6077" t="s">
        <v>58</v>
      </c>
      <c r="E6077" t="s">
        <v>59</v>
      </c>
      <c r="F6077" t="s">
        <v>60</v>
      </c>
      <c r="G6077" t="s">
        <v>69</v>
      </c>
      <c r="H6077" t="s">
        <v>62</v>
      </c>
      <c r="I6077" t="s">
        <v>67</v>
      </c>
      <c r="J6077">
        <v>1.0264766576806099E-2</v>
      </c>
      <c r="K6077">
        <f t="shared" si="106"/>
        <v>5</v>
      </c>
    </row>
    <row r="6078" spans="1:11" x14ac:dyDescent="0.2">
      <c r="A6078">
        <v>3</v>
      </c>
      <c r="B6078" t="s">
        <v>80</v>
      </c>
      <c r="C6078" t="s">
        <v>63</v>
      </c>
      <c r="D6078" t="s">
        <v>58</v>
      </c>
      <c r="E6078" t="s">
        <v>59</v>
      </c>
      <c r="F6078" t="s">
        <v>60</v>
      </c>
      <c r="G6078" t="s">
        <v>69</v>
      </c>
      <c r="H6078" t="s">
        <v>62</v>
      </c>
      <c r="I6078" t="s">
        <v>67</v>
      </c>
      <c r="J6078">
        <v>2.9558679028106999E-3</v>
      </c>
      <c r="K6078">
        <f t="shared" si="106"/>
        <v>5</v>
      </c>
    </row>
    <row r="6079" spans="1:11" x14ac:dyDescent="0.2">
      <c r="A6079">
        <v>4</v>
      </c>
      <c r="B6079" t="s">
        <v>80</v>
      </c>
      <c r="C6079" t="s">
        <v>63</v>
      </c>
      <c r="D6079" t="s">
        <v>58</v>
      </c>
      <c r="E6079" t="s">
        <v>59</v>
      </c>
      <c r="F6079" t="s">
        <v>60</v>
      </c>
      <c r="G6079" t="s">
        <v>69</v>
      </c>
      <c r="H6079" t="s">
        <v>62</v>
      </c>
      <c r="I6079" t="s">
        <v>67</v>
      </c>
      <c r="J6079">
        <v>2.2797605212955098E-3</v>
      </c>
      <c r="K6079">
        <f t="shared" si="106"/>
        <v>5</v>
      </c>
    </row>
    <row r="6080" spans="1:11" x14ac:dyDescent="0.2">
      <c r="A6080">
        <v>5</v>
      </c>
      <c r="B6080" t="s">
        <v>80</v>
      </c>
      <c r="C6080" t="s">
        <v>63</v>
      </c>
      <c r="D6080" t="s">
        <v>58</v>
      </c>
      <c r="E6080" t="s">
        <v>59</v>
      </c>
      <c r="F6080" t="s">
        <v>60</v>
      </c>
      <c r="G6080" t="s">
        <v>69</v>
      </c>
      <c r="H6080" t="s">
        <v>62</v>
      </c>
      <c r="I6080" t="s">
        <v>67</v>
      </c>
      <c r="J6080">
        <v>3.0090768987435898E-3</v>
      </c>
      <c r="K6080">
        <f t="shared" si="106"/>
        <v>5</v>
      </c>
    </row>
    <row r="6081" spans="1:11" x14ac:dyDescent="0.2">
      <c r="A6081">
        <v>6</v>
      </c>
      <c r="B6081" t="s">
        <v>80</v>
      </c>
      <c r="C6081" t="s">
        <v>63</v>
      </c>
      <c r="D6081" t="s">
        <v>58</v>
      </c>
      <c r="E6081" t="s">
        <v>59</v>
      </c>
      <c r="F6081" t="s">
        <v>60</v>
      </c>
      <c r="G6081" t="s">
        <v>69</v>
      </c>
      <c r="H6081" t="s">
        <v>62</v>
      </c>
      <c r="I6081" t="s">
        <v>67</v>
      </c>
      <c r="J6081">
        <v>2.62571889219675E-3</v>
      </c>
      <c r="K6081">
        <f t="shared" si="106"/>
        <v>5</v>
      </c>
    </row>
    <row r="6082" spans="1:11" x14ac:dyDescent="0.2">
      <c r="A6082">
        <v>7</v>
      </c>
      <c r="B6082" t="s">
        <v>80</v>
      </c>
      <c r="C6082" t="s">
        <v>63</v>
      </c>
      <c r="D6082" t="s">
        <v>58</v>
      </c>
      <c r="E6082" t="s">
        <v>59</v>
      </c>
      <c r="F6082" t="s">
        <v>60</v>
      </c>
      <c r="G6082" t="s">
        <v>69</v>
      </c>
      <c r="H6082" t="s">
        <v>62</v>
      </c>
      <c r="I6082" t="s">
        <v>67</v>
      </c>
      <c r="J6082">
        <v>2.8023182118984001E-3</v>
      </c>
      <c r="K6082">
        <f t="shared" si="106"/>
        <v>5</v>
      </c>
    </row>
    <row r="6083" spans="1:11" x14ac:dyDescent="0.2">
      <c r="A6083">
        <v>8</v>
      </c>
      <c r="B6083" t="s">
        <v>80</v>
      </c>
      <c r="C6083" t="s">
        <v>63</v>
      </c>
      <c r="D6083" t="s">
        <v>58</v>
      </c>
      <c r="E6083" t="s">
        <v>59</v>
      </c>
      <c r="F6083" t="s">
        <v>60</v>
      </c>
      <c r="G6083" t="s">
        <v>69</v>
      </c>
      <c r="H6083" t="s">
        <v>62</v>
      </c>
      <c r="I6083" t="s">
        <v>67</v>
      </c>
      <c r="J6083">
        <v>3.1715410650806201E-3</v>
      </c>
      <c r="K6083">
        <f t="shared" si="106"/>
        <v>5</v>
      </c>
    </row>
    <row r="6084" spans="1:11" x14ac:dyDescent="0.2">
      <c r="A6084">
        <v>9</v>
      </c>
      <c r="B6084" t="s">
        <v>80</v>
      </c>
      <c r="C6084" t="s">
        <v>63</v>
      </c>
      <c r="D6084" t="s">
        <v>58</v>
      </c>
      <c r="E6084" t="s">
        <v>59</v>
      </c>
      <c r="F6084" t="s">
        <v>60</v>
      </c>
      <c r="G6084" t="s">
        <v>69</v>
      </c>
      <c r="H6084" t="s">
        <v>62</v>
      </c>
      <c r="I6084" t="s">
        <v>67</v>
      </c>
      <c r="J6084">
        <v>6.3519681667917396E-3</v>
      </c>
      <c r="K6084">
        <f t="shared" ref="K6084:K6147" si="107">MONTH(1&amp;B6084)</f>
        <v>5</v>
      </c>
    </row>
    <row r="6085" spans="1:11" x14ac:dyDescent="0.2">
      <c r="A6085">
        <v>10</v>
      </c>
      <c r="B6085" t="s">
        <v>80</v>
      </c>
      <c r="C6085" t="s">
        <v>63</v>
      </c>
      <c r="D6085" t="s">
        <v>58</v>
      </c>
      <c r="E6085" t="s">
        <v>59</v>
      </c>
      <c r="F6085" t="s">
        <v>60</v>
      </c>
      <c r="G6085" t="s">
        <v>69</v>
      </c>
      <c r="H6085" t="s">
        <v>62</v>
      </c>
      <c r="I6085" t="s">
        <v>67</v>
      </c>
      <c r="J6085">
        <v>1.1346317698015199E-2</v>
      </c>
      <c r="K6085">
        <f t="shared" si="107"/>
        <v>5</v>
      </c>
    </row>
    <row r="6086" spans="1:11" x14ac:dyDescent="0.2">
      <c r="A6086">
        <v>11</v>
      </c>
      <c r="B6086" t="s">
        <v>80</v>
      </c>
      <c r="C6086" t="s">
        <v>63</v>
      </c>
      <c r="D6086" t="s">
        <v>58</v>
      </c>
      <c r="E6086" t="s">
        <v>59</v>
      </c>
      <c r="F6086" t="s">
        <v>60</v>
      </c>
      <c r="G6086" t="s">
        <v>69</v>
      </c>
      <c r="H6086" t="s">
        <v>62</v>
      </c>
      <c r="I6086" t="s">
        <v>67</v>
      </c>
      <c r="J6086">
        <v>1.9208317294609499E-2</v>
      </c>
      <c r="K6086">
        <f t="shared" si="107"/>
        <v>5</v>
      </c>
    </row>
    <row r="6087" spans="1:11" x14ac:dyDescent="0.2">
      <c r="A6087">
        <v>12</v>
      </c>
      <c r="B6087" t="s">
        <v>80</v>
      </c>
      <c r="C6087" t="s">
        <v>63</v>
      </c>
      <c r="D6087" t="s">
        <v>58</v>
      </c>
      <c r="E6087" t="s">
        <v>59</v>
      </c>
      <c r="F6087" t="s">
        <v>60</v>
      </c>
      <c r="G6087" t="s">
        <v>69</v>
      </c>
      <c r="H6087" t="s">
        <v>62</v>
      </c>
      <c r="I6087" t="s">
        <v>67</v>
      </c>
      <c r="J6087">
        <v>2.2295178228953699E-2</v>
      </c>
      <c r="K6087">
        <f t="shared" si="107"/>
        <v>5</v>
      </c>
    </row>
    <row r="6088" spans="1:11" x14ac:dyDescent="0.2">
      <c r="A6088">
        <v>13</v>
      </c>
      <c r="B6088" t="s">
        <v>80</v>
      </c>
      <c r="C6088" t="s">
        <v>63</v>
      </c>
      <c r="D6088" t="s">
        <v>58</v>
      </c>
      <c r="E6088" t="s">
        <v>59</v>
      </c>
      <c r="F6088" t="s">
        <v>60</v>
      </c>
      <c r="G6088" t="s">
        <v>69</v>
      </c>
      <c r="H6088" t="s">
        <v>62</v>
      </c>
      <c r="I6088" t="s">
        <v>67</v>
      </c>
      <c r="J6088">
        <v>2.8737738441775299E-2</v>
      </c>
      <c r="K6088">
        <f t="shared" si="107"/>
        <v>5</v>
      </c>
    </row>
    <row r="6089" spans="1:11" x14ac:dyDescent="0.2">
      <c r="A6089">
        <v>14</v>
      </c>
      <c r="B6089" t="s">
        <v>80</v>
      </c>
      <c r="C6089" t="s">
        <v>63</v>
      </c>
      <c r="D6089" t="s">
        <v>58</v>
      </c>
      <c r="E6089" t="s">
        <v>59</v>
      </c>
      <c r="F6089" t="s">
        <v>60</v>
      </c>
      <c r="G6089" t="s">
        <v>69</v>
      </c>
      <c r="H6089" t="s">
        <v>62</v>
      </c>
      <c r="I6089" t="s">
        <v>67</v>
      </c>
      <c r="J6089">
        <v>2.7692764994917799E-2</v>
      </c>
      <c r="K6089">
        <f t="shared" si="107"/>
        <v>5</v>
      </c>
    </row>
    <row r="6090" spans="1:11" x14ac:dyDescent="0.2">
      <c r="A6090">
        <v>15</v>
      </c>
      <c r="B6090" t="s">
        <v>80</v>
      </c>
      <c r="C6090" t="s">
        <v>63</v>
      </c>
      <c r="D6090" t="s">
        <v>58</v>
      </c>
      <c r="E6090" t="s">
        <v>59</v>
      </c>
      <c r="F6090" t="s">
        <v>60</v>
      </c>
      <c r="G6090" t="s">
        <v>69</v>
      </c>
      <c r="H6090" t="s">
        <v>62</v>
      </c>
      <c r="I6090" t="s">
        <v>67</v>
      </c>
      <c r="J6090">
        <v>3.5351066079950297E-2</v>
      </c>
      <c r="K6090">
        <f t="shared" si="107"/>
        <v>5</v>
      </c>
    </row>
    <row r="6091" spans="1:11" x14ac:dyDescent="0.2">
      <c r="A6091">
        <v>16</v>
      </c>
      <c r="B6091" t="s">
        <v>80</v>
      </c>
      <c r="C6091" t="s">
        <v>63</v>
      </c>
      <c r="D6091" t="s">
        <v>58</v>
      </c>
      <c r="E6091" t="s">
        <v>59</v>
      </c>
      <c r="F6091" t="s">
        <v>60</v>
      </c>
      <c r="G6091" t="s">
        <v>69</v>
      </c>
      <c r="H6091" t="s">
        <v>62</v>
      </c>
      <c r="I6091" t="s">
        <v>67</v>
      </c>
      <c r="J6091">
        <v>4.6372417302024099E-2</v>
      </c>
      <c r="K6091">
        <f t="shared" si="107"/>
        <v>5</v>
      </c>
    </row>
    <row r="6092" spans="1:11" x14ac:dyDescent="0.2">
      <c r="A6092">
        <v>17</v>
      </c>
      <c r="B6092" t="s">
        <v>80</v>
      </c>
      <c r="C6092" t="s">
        <v>63</v>
      </c>
      <c r="D6092" t="s">
        <v>58</v>
      </c>
      <c r="E6092" t="s">
        <v>59</v>
      </c>
      <c r="F6092" t="s">
        <v>60</v>
      </c>
      <c r="G6092" t="s">
        <v>69</v>
      </c>
      <c r="H6092" t="s">
        <v>62</v>
      </c>
      <c r="I6092" t="s">
        <v>67</v>
      </c>
      <c r="J6092">
        <v>6.8156248487103194E-2</v>
      </c>
      <c r="K6092">
        <f t="shared" si="107"/>
        <v>5</v>
      </c>
    </row>
    <row r="6093" spans="1:11" x14ac:dyDescent="0.2">
      <c r="A6093">
        <v>18</v>
      </c>
      <c r="B6093" t="s">
        <v>80</v>
      </c>
      <c r="C6093" t="s">
        <v>63</v>
      </c>
      <c r="D6093" t="s">
        <v>58</v>
      </c>
      <c r="E6093" t="s">
        <v>59</v>
      </c>
      <c r="F6093" t="s">
        <v>60</v>
      </c>
      <c r="G6093" t="s">
        <v>69</v>
      </c>
      <c r="H6093" t="s">
        <v>62</v>
      </c>
      <c r="I6093" t="s">
        <v>67</v>
      </c>
      <c r="J6093">
        <v>8.6792622672643205E-2</v>
      </c>
      <c r="K6093">
        <f t="shared" si="107"/>
        <v>5</v>
      </c>
    </row>
    <row r="6094" spans="1:11" x14ac:dyDescent="0.2">
      <c r="A6094">
        <v>19</v>
      </c>
      <c r="B6094" t="s">
        <v>80</v>
      </c>
      <c r="C6094" t="s">
        <v>63</v>
      </c>
      <c r="D6094" t="s">
        <v>58</v>
      </c>
      <c r="E6094" t="s">
        <v>59</v>
      </c>
      <c r="F6094" t="s">
        <v>60</v>
      </c>
      <c r="G6094" t="s">
        <v>69</v>
      </c>
      <c r="H6094" t="s">
        <v>62</v>
      </c>
      <c r="I6094" t="s">
        <v>67</v>
      </c>
      <c r="J6094">
        <v>0.104539982028271</v>
      </c>
      <c r="K6094">
        <f t="shared" si="107"/>
        <v>5</v>
      </c>
    </row>
    <row r="6095" spans="1:11" x14ac:dyDescent="0.2">
      <c r="A6095">
        <v>20</v>
      </c>
      <c r="B6095" t="s">
        <v>80</v>
      </c>
      <c r="C6095" t="s">
        <v>63</v>
      </c>
      <c r="D6095" t="s">
        <v>58</v>
      </c>
      <c r="E6095" t="s">
        <v>59</v>
      </c>
      <c r="F6095" t="s">
        <v>60</v>
      </c>
      <c r="G6095" t="s">
        <v>69</v>
      </c>
      <c r="H6095" t="s">
        <v>62</v>
      </c>
      <c r="I6095" t="s">
        <v>67</v>
      </c>
      <c r="J6095">
        <v>0.104361546480047</v>
      </c>
      <c r="K6095">
        <f t="shared" si="107"/>
        <v>5</v>
      </c>
    </row>
    <row r="6096" spans="1:11" x14ac:dyDescent="0.2">
      <c r="A6096">
        <v>21</v>
      </c>
      <c r="B6096" t="s">
        <v>80</v>
      </c>
      <c r="C6096" t="s">
        <v>63</v>
      </c>
      <c r="D6096" t="s">
        <v>58</v>
      </c>
      <c r="E6096" t="s">
        <v>59</v>
      </c>
      <c r="F6096" t="s">
        <v>60</v>
      </c>
      <c r="G6096" t="s">
        <v>69</v>
      </c>
      <c r="H6096" t="s">
        <v>62</v>
      </c>
      <c r="I6096" t="s">
        <v>67</v>
      </c>
      <c r="J6096">
        <v>0.106367413372165</v>
      </c>
      <c r="K6096">
        <f t="shared" si="107"/>
        <v>5</v>
      </c>
    </row>
    <row r="6097" spans="1:11" x14ac:dyDescent="0.2">
      <c r="A6097">
        <v>22</v>
      </c>
      <c r="B6097" t="s">
        <v>80</v>
      </c>
      <c r="C6097" t="s">
        <v>63</v>
      </c>
      <c r="D6097" t="s">
        <v>58</v>
      </c>
      <c r="E6097" t="s">
        <v>59</v>
      </c>
      <c r="F6097" t="s">
        <v>60</v>
      </c>
      <c r="G6097" t="s">
        <v>69</v>
      </c>
      <c r="H6097" t="s">
        <v>62</v>
      </c>
      <c r="I6097" t="s">
        <v>67</v>
      </c>
      <c r="J6097">
        <v>0.103818903783282</v>
      </c>
      <c r="K6097">
        <f t="shared" si="107"/>
        <v>5</v>
      </c>
    </row>
    <row r="6098" spans="1:11" x14ac:dyDescent="0.2">
      <c r="A6098">
        <v>23</v>
      </c>
      <c r="B6098" t="s">
        <v>80</v>
      </c>
      <c r="C6098" t="s">
        <v>63</v>
      </c>
      <c r="D6098" t="s">
        <v>58</v>
      </c>
      <c r="E6098" t="s">
        <v>59</v>
      </c>
      <c r="F6098" t="s">
        <v>60</v>
      </c>
      <c r="G6098" t="s">
        <v>69</v>
      </c>
      <c r="H6098" t="s">
        <v>62</v>
      </c>
      <c r="I6098" t="s">
        <v>67</v>
      </c>
      <c r="J6098">
        <v>9.2522444019176905E-2</v>
      </c>
      <c r="K6098">
        <f t="shared" si="107"/>
        <v>5</v>
      </c>
    </row>
    <row r="6099" spans="1:11" x14ac:dyDescent="0.2">
      <c r="A6099">
        <v>24</v>
      </c>
      <c r="B6099" t="s">
        <v>80</v>
      </c>
      <c r="C6099" t="s">
        <v>63</v>
      </c>
      <c r="D6099" t="s">
        <v>58</v>
      </c>
      <c r="E6099" t="s">
        <v>59</v>
      </c>
      <c r="F6099" t="s">
        <v>60</v>
      </c>
      <c r="G6099" t="s">
        <v>69</v>
      </c>
      <c r="H6099" t="s">
        <v>62</v>
      </c>
      <c r="I6099" t="s">
        <v>67</v>
      </c>
      <c r="J6099">
        <v>6.9639866050906496E-2</v>
      </c>
      <c r="K6099">
        <f t="shared" si="107"/>
        <v>5</v>
      </c>
    </row>
    <row r="6100" spans="1:11" x14ac:dyDescent="0.2">
      <c r="A6100">
        <v>1</v>
      </c>
      <c r="B6100" t="s">
        <v>80</v>
      </c>
      <c r="C6100" t="s">
        <v>57</v>
      </c>
      <c r="D6100" t="s">
        <v>58</v>
      </c>
      <c r="E6100" t="s">
        <v>68</v>
      </c>
      <c r="F6100" t="s">
        <v>60</v>
      </c>
      <c r="G6100" t="s">
        <v>70</v>
      </c>
      <c r="H6100" t="s">
        <v>71</v>
      </c>
      <c r="I6100" t="s">
        <v>67</v>
      </c>
      <c r="J6100">
        <v>2.3736155516452601E-2</v>
      </c>
      <c r="K6100">
        <f t="shared" si="107"/>
        <v>5</v>
      </c>
    </row>
    <row r="6101" spans="1:11" x14ac:dyDescent="0.2">
      <c r="A6101">
        <v>2</v>
      </c>
      <c r="B6101" t="s">
        <v>80</v>
      </c>
      <c r="C6101" t="s">
        <v>57</v>
      </c>
      <c r="D6101" t="s">
        <v>58</v>
      </c>
      <c r="E6101" t="s">
        <v>68</v>
      </c>
      <c r="F6101" t="s">
        <v>60</v>
      </c>
      <c r="G6101" t="s">
        <v>70</v>
      </c>
      <c r="H6101" t="s">
        <v>71</v>
      </c>
      <c r="I6101" t="s">
        <v>67</v>
      </c>
      <c r="J6101">
        <v>6.47114444822943E-3</v>
      </c>
      <c r="K6101">
        <f t="shared" si="107"/>
        <v>5</v>
      </c>
    </row>
    <row r="6102" spans="1:11" x14ac:dyDescent="0.2">
      <c r="A6102">
        <v>3</v>
      </c>
      <c r="B6102" t="s">
        <v>80</v>
      </c>
      <c r="C6102" t="s">
        <v>57</v>
      </c>
      <c r="D6102" t="s">
        <v>58</v>
      </c>
      <c r="E6102" t="s">
        <v>68</v>
      </c>
      <c r="F6102" t="s">
        <v>60</v>
      </c>
      <c r="G6102" t="s">
        <v>70</v>
      </c>
      <c r="H6102" t="s">
        <v>71</v>
      </c>
      <c r="I6102" t="s">
        <v>67</v>
      </c>
      <c r="J6102">
        <v>1.26884946544092E-3</v>
      </c>
      <c r="K6102">
        <f t="shared" si="107"/>
        <v>5</v>
      </c>
    </row>
    <row r="6103" spans="1:11" x14ac:dyDescent="0.2">
      <c r="A6103">
        <v>4</v>
      </c>
      <c r="B6103" t="s">
        <v>80</v>
      </c>
      <c r="C6103" t="s">
        <v>57</v>
      </c>
      <c r="D6103" t="s">
        <v>58</v>
      </c>
      <c r="E6103" t="s">
        <v>68</v>
      </c>
      <c r="F6103" t="s">
        <v>60</v>
      </c>
      <c r="G6103" t="s">
        <v>70</v>
      </c>
      <c r="H6103" t="s">
        <v>71</v>
      </c>
      <c r="I6103" t="s">
        <v>67</v>
      </c>
      <c r="J6103" s="3">
        <v>5.3169169742540003E-4</v>
      </c>
      <c r="K6103">
        <f t="shared" si="107"/>
        <v>5</v>
      </c>
    </row>
    <row r="6104" spans="1:11" x14ac:dyDescent="0.2">
      <c r="A6104">
        <v>5</v>
      </c>
      <c r="B6104" t="s">
        <v>80</v>
      </c>
      <c r="C6104" t="s">
        <v>57</v>
      </c>
      <c r="D6104" t="s">
        <v>58</v>
      </c>
      <c r="E6104" t="s">
        <v>68</v>
      </c>
      <c r="F6104" t="s">
        <v>60</v>
      </c>
      <c r="G6104" t="s">
        <v>70</v>
      </c>
      <c r="H6104" t="s">
        <v>71</v>
      </c>
      <c r="I6104" t="s">
        <v>67</v>
      </c>
      <c r="J6104" s="3">
        <v>3.9763849255953398E-4</v>
      </c>
      <c r="K6104">
        <f t="shared" si="107"/>
        <v>5</v>
      </c>
    </row>
    <row r="6105" spans="1:11" x14ac:dyDescent="0.2">
      <c r="A6105">
        <v>6</v>
      </c>
      <c r="B6105" t="s">
        <v>80</v>
      </c>
      <c r="C6105" t="s">
        <v>57</v>
      </c>
      <c r="D6105" t="s">
        <v>58</v>
      </c>
      <c r="E6105" t="s">
        <v>68</v>
      </c>
      <c r="F6105" t="s">
        <v>60</v>
      </c>
      <c r="G6105" t="s">
        <v>70</v>
      </c>
      <c r="H6105" t="s">
        <v>71</v>
      </c>
      <c r="I6105" t="s">
        <v>67</v>
      </c>
      <c r="J6105" s="3">
        <v>5.8495580996907397E-4</v>
      </c>
      <c r="K6105">
        <f t="shared" si="107"/>
        <v>5</v>
      </c>
    </row>
    <row r="6106" spans="1:11" x14ac:dyDescent="0.2">
      <c r="A6106">
        <v>7</v>
      </c>
      <c r="B6106" t="s">
        <v>80</v>
      </c>
      <c r="C6106" t="s">
        <v>57</v>
      </c>
      <c r="D6106" t="s">
        <v>58</v>
      </c>
      <c r="E6106" t="s">
        <v>68</v>
      </c>
      <c r="F6106" t="s">
        <v>60</v>
      </c>
      <c r="G6106" t="s">
        <v>70</v>
      </c>
      <c r="H6106" t="s">
        <v>71</v>
      </c>
      <c r="I6106" t="s">
        <v>67</v>
      </c>
      <c r="J6106">
        <v>1.8163709354471699E-3</v>
      </c>
      <c r="K6106">
        <f t="shared" si="107"/>
        <v>5</v>
      </c>
    </row>
    <row r="6107" spans="1:11" x14ac:dyDescent="0.2">
      <c r="A6107">
        <v>8</v>
      </c>
      <c r="B6107" t="s">
        <v>80</v>
      </c>
      <c r="C6107" t="s">
        <v>57</v>
      </c>
      <c r="D6107" t="s">
        <v>58</v>
      </c>
      <c r="E6107" t="s">
        <v>68</v>
      </c>
      <c r="F6107" t="s">
        <v>60</v>
      </c>
      <c r="G6107" t="s">
        <v>70</v>
      </c>
      <c r="H6107" t="s">
        <v>71</v>
      </c>
      <c r="I6107" t="s">
        <v>67</v>
      </c>
      <c r="J6107">
        <v>5.4971265218988598E-3</v>
      </c>
      <c r="K6107">
        <f t="shared" si="107"/>
        <v>5</v>
      </c>
    </row>
    <row r="6108" spans="1:11" x14ac:dyDescent="0.2">
      <c r="A6108">
        <v>9</v>
      </c>
      <c r="B6108" t="s">
        <v>80</v>
      </c>
      <c r="C6108" t="s">
        <v>57</v>
      </c>
      <c r="D6108" t="s">
        <v>58</v>
      </c>
      <c r="E6108" t="s">
        <v>68</v>
      </c>
      <c r="F6108" t="s">
        <v>60</v>
      </c>
      <c r="G6108" t="s">
        <v>70</v>
      </c>
      <c r="H6108" t="s">
        <v>71</v>
      </c>
      <c r="I6108" t="s">
        <v>67</v>
      </c>
      <c r="J6108">
        <v>1.0583197733117999E-2</v>
      </c>
      <c r="K6108">
        <f t="shared" si="107"/>
        <v>5</v>
      </c>
    </row>
    <row r="6109" spans="1:11" x14ac:dyDescent="0.2">
      <c r="A6109">
        <v>10</v>
      </c>
      <c r="B6109" t="s">
        <v>80</v>
      </c>
      <c r="C6109" t="s">
        <v>57</v>
      </c>
      <c r="D6109" t="s">
        <v>58</v>
      </c>
      <c r="E6109" t="s">
        <v>68</v>
      </c>
      <c r="F6109" t="s">
        <v>60</v>
      </c>
      <c r="G6109" t="s">
        <v>70</v>
      </c>
      <c r="H6109" t="s">
        <v>71</v>
      </c>
      <c r="I6109" t="s">
        <v>67</v>
      </c>
      <c r="J6109">
        <v>1.57652761079565E-2</v>
      </c>
      <c r="K6109">
        <f t="shared" si="107"/>
        <v>5</v>
      </c>
    </row>
    <row r="6110" spans="1:11" x14ac:dyDescent="0.2">
      <c r="A6110">
        <v>11</v>
      </c>
      <c r="B6110" t="s">
        <v>80</v>
      </c>
      <c r="C6110" t="s">
        <v>57</v>
      </c>
      <c r="D6110" t="s">
        <v>58</v>
      </c>
      <c r="E6110" t="s">
        <v>68</v>
      </c>
      <c r="F6110" t="s">
        <v>60</v>
      </c>
      <c r="G6110" t="s">
        <v>70</v>
      </c>
      <c r="H6110" t="s">
        <v>71</v>
      </c>
      <c r="I6110" t="s">
        <v>67</v>
      </c>
      <c r="J6110">
        <v>2.0508006098603201E-2</v>
      </c>
      <c r="K6110">
        <f t="shared" si="107"/>
        <v>5</v>
      </c>
    </row>
    <row r="6111" spans="1:11" x14ac:dyDescent="0.2">
      <c r="A6111">
        <v>12</v>
      </c>
      <c r="B6111" t="s">
        <v>80</v>
      </c>
      <c r="C6111" t="s">
        <v>57</v>
      </c>
      <c r="D6111" t="s">
        <v>58</v>
      </c>
      <c r="E6111" t="s">
        <v>68</v>
      </c>
      <c r="F6111" t="s">
        <v>60</v>
      </c>
      <c r="G6111" t="s">
        <v>70</v>
      </c>
      <c r="H6111" t="s">
        <v>71</v>
      </c>
      <c r="I6111" t="s">
        <v>67</v>
      </c>
      <c r="J6111">
        <v>2.7758237345425402E-2</v>
      </c>
      <c r="K6111">
        <f t="shared" si="107"/>
        <v>5</v>
      </c>
    </row>
    <row r="6112" spans="1:11" x14ac:dyDescent="0.2">
      <c r="A6112">
        <v>13</v>
      </c>
      <c r="B6112" t="s">
        <v>80</v>
      </c>
      <c r="C6112" t="s">
        <v>57</v>
      </c>
      <c r="D6112" t="s">
        <v>58</v>
      </c>
      <c r="E6112" t="s">
        <v>68</v>
      </c>
      <c r="F6112" t="s">
        <v>60</v>
      </c>
      <c r="G6112" t="s">
        <v>70</v>
      </c>
      <c r="H6112" t="s">
        <v>71</v>
      </c>
      <c r="I6112" t="s">
        <v>67</v>
      </c>
      <c r="J6112">
        <v>3.4542440113780798E-2</v>
      </c>
      <c r="K6112">
        <f t="shared" si="107"/>
        <v>5</v>
      </c>
    </row>
    <row r="6113" spans="1:11" x14ac:dyDescent="0.2">
      <c r="A6113">
        <v>14</v>
      </c>
      <c r="B6113" t="s">
        <v>80</v>
      </c>
      <c r="C6113" t="s">
        <v>57</v>
      </c>
      <c r="D6113" t="s">
        <v>58</v>
      </c>
      <c r="E6113" t="s">
        <v>68</v>
      </c>
      <c r="F6113" t="s">
        <v>60</v>
      </c>
      <c r="G6113" t="s">
        <v>70</v>
      </c>
      <c r="H6113" t="s">
        <v>71</v>
      </c>
      <c r="I6113" t="s">
        <v>67</v>
      </c>
      <c r="J6113">
        <v>4.2235094435904702E-2</v>
      </c>
      <c r="K6113">
        <f t="shared" si="107"/>
        <v>5</v>
      </c>
    </row>
    <row r="6114" spans="1:11" x14ac:dyDescent="0.2">
      <c r="A6114">
        <v>15</v>
      </c>
      <c r="B6114" t="s">
        <v>80</v>
      </c>
      <c r="C6114" t="s">
        <v>57</v>
      </c>
      <c r="D6114" t="s">
        <v>58</v>
      </c>
      <c r="E6114" t="s">
        <v>68</v>
      </c>
      <c r="F6114" t="s">
        <v>60</v>
      </c>
      <c r="G6114" t="s">
        <v>70</v>
      </c>
      <c r="H6114" t="s">
        <v>71</v>
      </c>
      <c r="I6114" t="s">
        <v>67</v>
      </c>
      <c r="J6114">
        <v>5.3063479951511797E-2</v>
      </c>
      <c r="K6114">
        <f t="shared" si="107"/>
        <v>5</v>
      </c>
    </row>
    <row r="6115" spans="1:11" x14ac:dyDescent="0.2">
      <c r="A6115">
        <v>16</v>
      </c>
      <c r="B6115" t="s">
        <v>80</v>
      </c>
      <c r="C6115" t="s">
        <v>57</v>
      </c>
      <c r="D6115" t="s">
        <v>58</v>
      </c>
      <c r="E6115" t="s">
        <v>68</v>
      </c>
      <c r="F6115" t="s">
        <v>60</v>
      </c>
      <c r="G6115" t="s">
        <v>70</v>
      </c>
      <c r="H6115" t="s">
        <v>71</v>
      </c>
      <c r="I6115" t="s">
        <v>67</v>
      </c>
      <c r="J6115">
        <v>7.2749431118258601E-2</v>
      </c>
      <c r="K6115">
        <f t="shared" si="107"/>
        <v>5</v>
      </c>
    </row>
    <row r="6116" spans="1:11" x14ac:dyDescent="0.2">
      <c r="A6116">
        <v>17</v>
      </c>
      <c r="B6116" t="s">
        <v>80</v>
      </c>
      <c r="C6116" t="s">
        <v>57</v>
      </c>
      <c r="D6116" t="s">
        <v>58</v>
      </c>
      <c r="E6116" t="s">
        <v>68</v>
      </c>
      <c r="F6116" t="s">
        <v>60</v>
      </c>
      <c r="G6116" t="s">
        <v>70</v>
      </c>
      <c r="H6116" t="s">
        <v>71</v>
      </c>
      <c r="I6116" t="s">
        <v>67</v>
      </c>
      <c r="J6116">
        <v>9.5624183501490198E-2</v>
      </c>
      <c r="K6116">
        <f t="shared" si="107"/>
        <v>5</v>
      </c>
    </row>
    <row r="6117" spans="1:11" x14ac:dyDescent="0.2">
      <c r="A6117">
        <v>18</v>
      </c>
      <c r="B6117" t="s">
        <v>80</v>
      </c>
      <c r="C6117" t="s">
        <v>57</v>
      </c>
      <c r="D6117" t="s">
        <v>58</v>
      </c>
      <c r="E6117" t="s">
        <v>68</v>
      </c>
      <c r="F6117" t="s">
        <v>60</v>
      </c>
      <c r="G6117" t="s">
        <v>70</v>
      </c>
      <c r="H6117" t="s">
        <v>71</v>
      </c>
      <c r="I6117" t="s">
        <v>67</v>
      </c>
      <c r="J6117">
        <v>0.111626650458497</v>
      </c>
      <c r="K6117">
        <f t="shared" si="107"/>
        <v>5</v>
      </c>
    </row>
    <row r="6118" spans="1:11" x14ac:dyDescent="0.2">
      <c r="A6118">
        <v>19</v>
      </c>
      <c r="B6118" t="s">
        <v>80</v>
      </c>
      <c r="C6118" t="s">
        <v>57</v>
      </c>
      <c r="D6118" t="s">
        <v>58</v>
      </c>
      <c r="E6118" t="s">
        <v>68</v>
      </c>
      <c r="F6118" t="s">
        <v>60</v>
      </c>
      <c r="G6118" t="s">
        <v>70</v>
      </c>
      <c r="H6118" t="s">
        <v>71</v>
      </c>
      <c r="I6118" t="s">
        <v>67</v>
      </c>
      <c r="J6118">
        <v>0.11293720077945101</v>
      </c>
      <c r="K6118">
        <f t="shared" si="107"/>
        <v>5</v>
      </c>
    </row>
    <row r="6119" spans="1:11" x14ac:dyDescent="0.2">
      <c r="A6119">
        <v>20</v>
      </c>
      <c r="B6119" t="s">
        <v>80</v>
      </c>
      <c r="C6119" t="s">
        <v>57</v>
      </c>
      <c r="D6119" t="s">
        <v>58</v>
      </c>
      <c r="E6119" t="s">
        <v>68</v>
      </c>
      <c r="F6119" t="s">
        <v>60</v>
      </c>
      <c r="G6119" t="s">
        <v>70</v>
      </c>
      <c r="H6119" t="s">
        <v>71</v>
      </c>
      <c r="I6119" t="s">
        <v>67</v>
      </c>
      <c r="J6119">
        <v>0.102012909012985</v>
      </c>
      <c r="K6119">
        <f t="shared" si="107"/>
        <v>5</v>
      </c>
    </row>
    <row r="6120" spans="1:11" x14ac:dyDescent="0.2">
      <c r="A6120">
        <v>21</v>
      </c>
      <c r="B6120" t="s">
        <v>80</v>
      </c>
      <c r="C6120" t="s">
        <v>57</v>
      </c>
      <c r="D6120" t="s">
        <v>58</v>
      </c>
      <c r="E6120" t="s">
        <v>68</v>
      </c>
      <c r="F6120" t="s">
        <v>60</v>
      </c>
      <c r="G6120" t="s">
        <v>70</v>
      </c>
      <c r="H6120" t="s">
        <v>71</v>
      </c>
      <c r="I6120" t="s">
        <v>67</v>
      </c>
      <c r="J6120">
        <v>9.0595686641529796E-2</v>
      </c>
      <c r="K6120">
        <f t="shared" si="107"/>
        <v>5</v>
      </c>
    </row>
    <row r="6121" spans="1:11" x14ac:dyDescent="0.2">
      <c r="A6121">
        <v>22</v>
      </c>
      <c r="B6121" t="s">
        <v>80</v>
      </c>
      <c r="C6121" t="s">
        <v>57</v>
      </c>
      <c r="D6121" t="s">
        <v>58</v>
      </c>
      <c r="E6121" t="s">
        <v>68</v>
      </c>
      <c r="F6121" t="s">
        <v>60</v>
      </c>
      <c r="G6121" t="s">
        <v>70</v>
      </c>
      <c r="H6121" t="s">
        <v>71</v>
      </c>
      <c r="I6121" t="s">
        <v>67</v>
      </c>
      <c r="J6121">
        <v>7.45034545740592E-2</v>
      </c>
      <c r="K6121">
        <f t="shared" si="107"/>
        <v>5</v>
      </c>
    </row>
    <row r="6122" spans="1:11" x14ac:dyDescent="0.2">
      <c r="A6122">
        <v>23</v>
      </c>
      <c r="B6122" t="s">
        <v>80</v>
      </c>
      <c r="C6122" t="s">
        <v>57</v>
      </c>
      <c r="D6122" t="s">
        <v>58</v>
      </c>
      <c r="E6122" t="s">
        <v>68</v>
      </c>
      <c r="F6122" t="s">
        <v>60</v>
      </c>
      <c r="G6122" t="s">
        <v>70</v>
      </c>
      <c r="H6122" t="s">
        <v>71</v>
      </c>
      <c r="I6122" t="s">
        <v>67</v>
      </c>
      <c r="J6122">
        <v>5.5519018766723299E-2</v>
      </c>
      <c r="K6122">
        <f t="shared" si="107"/>
        <v>5</v>
      </c>
    </row>
    <row r="6123" spans="1:11" x14ac:dyDescent="0.2">
      <c r="A6123">
        <v>24</v>
      </c>
      <c r="B6123" t="s">
        <v>80</v>
      </c>
      <c r="C6123" t="s">
        <v>57</v>
      </c>
      <c r="D6123" t="s">
        <v>58</v>
      </c>
      <c r="E6123" t="s">
        <v>68</v>
      </c>
      <c r="F6123" t="s">
        <v>60</v>
      </c>
      <c r="G6123" t="s">
        <v>70</v>
      </c>
      <c r="H6123" t="s">
        <v>71</v>
      </c>
      <c r="I6123" t="s">
        <v>67</v>
      </c>
      <c r="J6123">
        <v>3.9671800473280998E-2</v>
      </c>
      <c r="K6123">
        <f t="shared" si="107"/>
        <v>5</v>
      </c>
    </row>
    <row r="6124" spans="1:11" x14ac:dyDescent="0.2">
      <c r="A6124">
        <v>1</v>
      </c>
      <c r="B6124" t="s">
        <v>80</v>
      </c>
      <c r="C6124" t="s">
        <v>63</v>
      </c>
      <c r="D6124" t="s">
        <v>58</v>
      </c>
      <c r="E6124" t="s">
        <v>68</v>
      </c>
      <c r="F6124" t="s">
        <v>60</v>
      </c>
      <c r="G6124" t="s">
        <v>70</v>
      </c>
      <c r="H6124" t="s">
        <v>71</v>
      </c>
      <c r="I6124" t="s">
        <v>67</v>
      </c>
      <c r="J6124">
        <v>2.7210820810498599E-2</v>
      </c>
      <c r="K6124">
        <f t="shared" si="107"/>
        <v>5</v>
      </c>
    </row>
    <row r="6125" spans="1:11" x14ac:dyDescent="0.2">
      <c r="A6125">
        <v>2</v>
      </c>
      <c r="B6125" t="s">
        <v>80</v>
      </c>
      <c r="C6125" t="s">
        <v>63</v>
      </c>
      <c r="D6125" t="s">
        <v>58</v>
      </c>
      <c r="E6125" t="s">
        <v>68</v>
      </c>
      <c r="F6125" t="s">
        <v>60</v>
      </c>
      <c r="G6125" t="s">
        <v>70</v>
      </c>
      <c r="H6125" t="s">
        <v>71</v>
      </c>
      <c r="I6125" t="s">
        <v>67</v>
      </c>
      <c r="J6125">
        <v>8.1445327377986307E-3</v>
      </c>
      <c r="K6125">
        <f t="shared" si="107"/>
        <v>5</v>
      </c>
    </row>
    <row r="6126" spans="1:11" x14ac:dyDescent="0.2">
      <c r="A6126">
        <v>3</v>
      </c>
      <c r="B6126" t="s">
        <v>80</v>
      </c>
      <c r="C6126" t="s">
        <v>63</v>
      </c>
      <c r="D6126" t="s">
        <v>58</v>
      </c>
      <c r="E6126" t="s">
        <v>68</v>
      </c>
      <c r="F6126" t="s">
        <v>60</v>
      </c>
      <c r="G6126" t="s">
        <v>70</v>
      </c>
      <c r="H6126" t="s">
        <v>71</v>
      </c>
      <c r="I6126" t="s">
        <v>67</v>
      </c>
      <c r="J6126">
        <v>2.2404219738175199E-3</v>
      </c>
      <c r="K6126">
        <f t="shared" si="107"/>
        <v>5</v>
      </c>
    </row>
    <row r="6127" spans="1:11" x14ac:dyDescent="0.2">
      <c r="A6127">
        <v>4</v>
      </c>
      <c r="B6127" t="s">
        <v>80</v>
      </c>
      <c r="C6127" t="s">
        <v>63</v>
      </c>
      <c r="D6127" t="s">
        <v>58</v>
      </c>
      <c r="E6127" t="s">
        <v>68</v>
      </c>
      <c r="F6127" t="s">
        <v>60</v>
      </c>
      <c r="G6127" t="s">
        <v>70</v>
      </c>
      <c r="H6127" t="s">
        <v>71</v>
      </c>
      <c r="I6127" t="s">
        <v>67</v>
      </c>
      <c r="J6127">
        <v>1.46986800416337E-3</v>
      </c>
      <c r="K6127">
        <f t="shared" si="107"/>
        <v>5</v>
      </c>
    </row>
    <row r="6128" spans="1:11" x14ac:dyDescent="0.2">
      <c r="A6128">
        <v>5</v>
      </c>
      <c r="B6128" t="s">
        <v>80</v>
      </c>
      <c r="C6128" t="s">
        <v>63</v>
      </c>
      <c r="D6128" t="s">
        <v>58</v>
      </c>
      <c r="E6128" t="s">
        <v>68</v>
      </c>
      <c r="F6128" t="s">
        <v>60</v>
      </c>
      <c r="G6128" t="s">
        <v>70</v>
      </c>
      <c r="H6128" t="s">
        <v>71</v>
      </c>
      <c r="I6128" t="s">
        <v>67</v>
      </c>
      <c r="J6128">
        <v>1.0894584565723699E-3</v>
      </c>
      <c r="K6128">
        <f t="shared" si="107"/>
        <v>5</v>
      </c>
    </row>
    <row r="6129" spans="1:11" x14ac:dyDescent="0.2">
      <c r="A6129">
        <v>6</v>
      </c>
      <c r="B6129" t="s">
        <v>80</v>
      </c>
      <c r="C6129" t="s">
        <v>63</v>
      </c>
      <c r="D6129" t="s">
        <v>58</v>
      </c>
      <c r="E6129" t="s">
        <v>68</v>
      </c>
      <c r="F6129" t="s">
        <v>60</v>
      </c>
      <c r="G6129" t="s">
        <v>70</v>
      </c>
      <c r="H6129" t="s">
        <v>71</v>
      </c>
      <c r="I6129" t="s">
        <v>67</v>
      </c>
      <c r="J6129">
        <v>1.0668468347815601E-3</v>
      </c>
      <c r="K6129">
        <f t="shared" si="107"/>
        <v>5</v>
      </c>
    </row>
    <row r="6130" spans="1:11" x14ac:dyDescent="0.2">
      <c r="A6130">
        <v>7</v>
      </c>
      <c r="B6130" t="s">
        <v>80</v>
      </c>
      <c r="C6130" t="s">
        <v>63</v>
      </c>
      <c r="D6130" t="s">
        <v>58</v>
      </c>
      <c r="E6130" t="s">
        <v>68</v>
      </c>
      <c r="F6130" t="s">
        <v>60</v>
      </c>
      <c r="G6130" t="s">
        <v>70</v>
      </c>
      <c r="H6130" t="s">
        <v>71</v>
      </c>
      <c r="I6130" t="s">
        <v>67</v>
      </c>
      <c r="J6130">
        <v>1.3855313504806501E-3</v>
      </c>
      <c r="K6130">
        <f t="shared" si="107"/>
        <v>5</v>
      </c>
    </row>
    <row r="6131" spans="1:11" x14ac:dyDescent="0.2">
      <c r="A6131">
        <v>8</v>
      </c>
      <c r="B6131" t="s">
        <v>80</v>
      </c>
      <c r="C6131" t="s">
        <v>63</v>
      </c>
      <c r="D6131" t="s">
        <v>58</v>
      </c>
      <c r="E6131" t="s">
        <v>68</v>
      </c>
      <c r="F6131" t="s">
        <v>60</v>
      </c>
      <c r="G6131" t="s">
        <v>70</v>
      </c>
      <c r="H6131" t="s">
        <v>71</v>
      </c>
      <c r="I6131" t="s">
        <v>67</v>
      </c>
      <c r="J6131">
        <v>2.7611885842268999E-3</v>
      </c>
      <c r="K6131">
        <f t="shared" si="107"/>
        <v>5</v>
      </c>
    </row>
    <row r="6132" spans="1:11" x14ac:dyDescent="0.2">
      <c r="A6132">
        <v>9</v>
      </c>
      <c r="B6132" t="s">
        <v>80</v>
      </c>
      <c r="C6132" t="s">
        <v>63</v>
      </c>
      <c r="D6132" t="s">
        <v>58</v>
      </c>
      <c r="E6132" t="s">
        <v>68</v>
      </c>
      <c r="F6132" t="s">
        <v>60</v>
      </c>
      <c r="G6132" t="s">
        <v>70</v>
      </c>
      <c r="H6132" t="s">
        <v>71</v>
      </c>
      <c r="I6132" t="s">
        <v>67</v>
      </c>
      <c r="J6132">
        <v>5.7357524072094096E-3</v>
      </c>
      <c r="K6132">
        <f t="shared" si="107"/>
        <v>5</v>
      </c>
    </row>
    <row r="6133" spans="1:11" x14ac:dyDescent="0.2">
      <c r="A6133">
        <v>10</v>
      </c>
      <c r="B6133" t="s">
        <v>80</v>
      </c>
      <c r="C6133" t="s">
        <v>63</v>
      </c>
      <c r="D6133" t="s">
        <v>58</v>
      </c>
      <c r="E6133" t="s">
        <v>68</v>
      </c>
      <c r="F6133" t="s">
        <v>60</v>
      </c>
      <c r="G6133" t="s">
        <v>70</v>
      </c>
      <c r="H6133" t="s">
        <v>71</v>
      </c>
      <c r="I6133" t="s">
        <v>67</v>
      </c>
      <c r="J6133">
        <v>1.26797253699361E-2</v>
      </c>
      <c r="K6133">
        <f t="shared" si="107"/>
        <v>5</v>
      </c>
    </row>
    <row r="6134" spans="1:11" x14ac:dyDescent="0.2">
      <c r="A6134">
        <v>11</v>
      </c>
      <c r="B6134" t="s">
        <v>80</v>
      </c>
      <c r="C6134" t="s">
        <v>63</v>
      </c>
      <c r="D6134" t="s">
        <v>58</v>
      </c>
      <c r="E6134" t="s">
        <v>68</v>
      </c>
      <c r="F6134" t="s">
        <v>60</v>
      </c>
      <c r="G6134" t="s">
        <v>70</v>
      </c>
      <c r="H6134" t="s">
        <v>71</v>
      </c>
      <c r="I6134" t="s">
        <v>67</v>
      </c>
      <c r="J6134">
        <v>2.1845848526663401E-2</v>
      </c>
      <c r="K6134">
        <f t="shared" si="107"/>
        <v>5</v>
      </c>
    </row>
    <row r="6135" spans="1:11" x14ac:dyDescent="0.2">
      <c r="A6135">
        <v>12</v>
      </c>
      <c r="B6135" t="s">
        <v>80</v>
      </c>
      <c r="C6135" t="s">
        <v>63</v>
      </c>
      <c r="D6135" t="s">
        <v>58</v>
      </c>
      <c r="E6135" t="s">
        <v>68</v>
      </c>
      <c r="F6135" t="s">
        <v>60</v>
      </c>
      <c r="G6135" t="s">
        <v>70</v>
      </c>
      <c r="H6135" t="s">
        <v>71</v>
      </c>
      <c r="I6135" t="s">
        <v>67</v>
      </c>
      <c r="J6135">
        <v>3.2475628936546701E-2</v>
      </c>
      <c r="K6135">
        <f t="shared" si="107"/>
        <v>5</v>
      </c>
    </row>
    <row r="6136" spans="1:11" x14ac:dyDescent="0.2">
      <c r="A6136">
        <v>13</v>
      </c>
      <c r="B6136" t="s">
        <v>80</v>
      </c>
      <c r="C6136" t="s">
        <v>63</v>
      </c>
      <c r="D6136" t="s">
        <v>58</v>
      </c>
      <c r="E6136" t="s">
        <v>68</v>
      </c>
      <c r="F6136" t="s">
        <v>60</v>
      </c>
      <c r="G6136" t="s">
        <v>70</v>
      </c>
      <c r="H6136" t="s">
        <v>71</v>
      </c>
      <c r="I6136" t="s">
        <v>67</v>
      </c>
      <c r="J6136">
        <v>4.4759626061827297E-2</v>
      </c>
      <c r="K6136">
        <f t="shared" si="107"/>
        <v>5</v>
      </c>
    </row>
    <row r="6137" spans="1:11" x14ac:dyDescent="0.2">
      <c r="A6137">
        <v>14</v>
      </c>
      <c r="B6137" t="s">
        <v>80</v>
      </c>
      <c r="C6137" t="s">
        <v>63</v>
      </c>
      <c r="D6137" t="s">
        <v>58</v>
      </c>
      <c r="E6137" t="s">
        <v>68</v>
      </c>
      <c r="F6137" t="s">
        <v>60</v>
      </c>
      <c r="G6137" t="s">
        <v>70</v>
      </c>
      <c r="H6137" t="s">
        <v>71</v>
      </c>
      <c r="I6137" t="s">
        <v>67</v>
      </c>
      <c r="J6137">
        <v>5.6439233035187997E-2</v>
      </c>
      <c r="K6137">
        <f t="shared" si="107"/>
        <v>5</v>
      </c>
    </row>
    <row r="6138" spans="1:11" x14ac:dyDescent="0.2">
      <c r="A6138">
        <v>15</v>
      </c>
      <c r="B6138" t="s">
        <v>80</v>
      </c>
      <c r="C6138" t="s">
        <v>63</v>
      </c>
      <c r="D6138" t="s">
        <v>58</v>
      </c>
      <c r="E6138" t="s">
        <v>68</v>
      </c>
      <c r="F6138" t="s">
        <v>60</v>
      </c>
      <c r="G6138" t="s">
        <v>70</v>
      </c>
      <c r="H6138" t="s">
        <v>71</v>
      </c>
      <c r="I6138" t="s">
        <v>67</v>
      </c>
      <c r="J6138">
        <v>6.5858681212127901E-2</v>
      </c>
      <c r="K6138">
        <f t="shared" si="107"/>
        <v>5</v>
      </c>
    </row>
    <row r="6139" spans="1:11" x14ac:dyDescent="0.2">
      <c r="A6139">
        <v>16</v>
      </c>
      <c r="B6139" t="s">
        <v>80</v>
      </c>
      <c r="C6139" t="s">
        <v>63</v>
      </c>
      <c r="D6139" t="s">
        <v>58</v>
      </c>
      <c r="E6139" t="s">
        <v>68</v>
      </c>
      <c r="F6139" t="s">
        <v>60</v>
      </c>
      <c r="G6139" t="s">
        <v>70</v>
      </c>
      <c r="H6139" t="s">
        <v>71</v>
      </c>
      <c r="I6139" t="s">
        <v>67</v>
      </c>
      <c r="J6139">
        <v>7.4632474923418596E-2</v>
      </c>
      <c r="K6139">
        <f t="shared" si="107"/>
        <v>5</v>
      </c>
    </row>
    <row r="6140" spans="1:11" x14ac:dyDescent="0.2">
      <c r="A6140">
        <v>17</v>
      </c>
      <c r="B6140" t="s">
        <v>80</v>
      </c>
      <c r="C6140" t="s">
        <v>63</v>
      </c>
      <c r="D6140" t="s">
        <v>58</v>
      </c>
      <c r="E6140" t="s">
        <v>68</v>
      </c>
      <c r="F6140" t="s">
        <v>60</v>
      </c>
      <c r="G6140" t="s">
        <v>70</v>
      </c>
      <c r="H6140" t="s">
        <v>71</v>
      </c>
      <c r="I6140" t="s">
        <v>67</v>
      </c>
      <c r="J6140">
        <v>8.5122512933514999E-2</v>
      </c>
      <c r="K6140">
        <f t="shared" si="107"/>
        <v>5</v>
      </c>
    </row>
    <row r="6141" spans="1:11" x14ac:dyDescent="0.2">
      <c r="A6141">
        <v>18</v>
      </c>
      <c r="B6141" t="s">
        <v>80</v>
      </c>
      <c r="C6141" t="s">
        <v>63</v>
      </c>
      <c r="D6141" t="s">
        <v>58</v>
      </c>
      <c r="E6141" t="s">
        <v>68</v>
      </c>
      <c r="F6141" t="s">
        <v>60</v>
      </c>
      <c r="G6141" t="s">
        <v>70</v>
      </c>
      <c r="H6141" t="s">
        <v>71</v>
      </c>
      <c r="I6141" t="s">
        <v>67</v>
      </c>
      <c r="J6141">
        <v>9.3794287195288595E-2</v>
      </c>
      <c r="K6141">
        <f t="shared" si="107"/>
        <v>5</v>
      </c>
    </row>
    <row r="6142" spans="1:11" x14ac:dyDescent="0.2">
      <c r="A6142">
        <v>19</v>
      </c>
      <c r="B6142" t="s">
        <v>80</v>
      </c>
      <c r="C6142" t="s">
        <v>63</v>
      </c>
      <c r="D6142" t="s">
        <v>58</v>
      </c>
      <c r="E6142" t="s">
        <v>68</v>
      </c>
      <c r="F6142" t="s">
        <v>60</v>
      </c>
      <c r="G6142" t="s">
        <v>70</v>
      </c>
      <c r="H6142" t="s">
        <v>71</v>
      </c>
      <c r="I6142" t="s">
        <v>67</v>
      </c>
      <c r="J6142">
        <v>0.10091413106787001</v>
      </c>
      <c r="K6142">
        <f t="shared" si="107"/>
        <v>5</v>
      </c>
    </row>
    <row r="6143" spans="1:11" x14ac:dyDescent="0.2">
      <c r="A6143">
        <v>20</v>
      </c>
      <c r="B6143" t="s">
        <v>80</v>
      </c>
      <c r="C6143" t="s">
        <v>63</v>
      </c>
      <c r="D6143" t="s">
        <v>58</v>
      </c>
      <c r="E6143" t="s">
        <v>68</v>
      </c>
      <c r="F6143" t="s">
        <v>60</v>
      </c>
      <c r="G6143" t="s">
        <v>70</v>
      </c>
      <c r="H6143" t="s">
        <v>71</v>
      </c>
      <c r="I6143" t="s">
        <v>67</v>
      </c>
      <c r="J6143">
        <v>9.6681219032235699E-2</v>
      </c>
      <c r="K6143">
        <f t="shared" si="107"/>
        <v>5</v>
      </c>
    </row>
    <row r="6144" spans="1:11" x14ac:dyDescent="0.2">
      <c r="A6144">
        <v>21</v>
      </c>
      <c r="B6144" t="s">
        <v>80</v>
      </c>
      <c r="C6144" t="s">
        <v>63</v>
      </c>
      <c r="D6144" t="s">
        <v>58</v>
      </c>
      <c r="E6144" t="s">
        <v>68</v>
      </c>
      <c r="F6144" t="s">
        <v>60</v>
      </c>
      <c r="G6144" t="s">
        <v>70</v>
      </c>
      <c r="H6144" t="s">
        <v>71</v>
      </c>
      <c r="I6144" t="s">
        <v>67</v>
      </c>
      <c r="J6144">
        <v>8.6887580161842101E-2</v>
      </c>
      <c r="K6144">
        <f t="shared" si="107"/>
        <v>5</v>
      </c>
    </row>
    <row r="6145" spans="1:11" x14ac:dyDescent="0.2">
      <c r="A6145">
        <v>22</v>
      </c>
      <c r="B6145" t="s">
        <v>80</v>
      </c>
      <c r="C6145" t="s">
        <v>63</v>
      </c>
      <c r="D6145" t="s">
        <v>58</v>
      </c>
      <c r="E6145" t="s">
        <v>68</v>
      </c>
      <c r="F6145" t="s">
        <v>60</v>
      </c>
      <c r="G6145" t="s">
        <v>70</v>
      </c>
      <c r="H6145" t="s">
        <v>71</v>
      </c>
      <c r="I6145" t="s">
        <v>67</v>
      </c>
      <c r="J6145">
        <v>7.3304790976149503E-2</v>
      </c>
      <c r="K6145">
        <f t="shared" si="107"/>
        <v>5</v>
      </c>
    </row>
    <row r="6146" spans="1:11" x14ac:dyDescent="0.2">
      <c r="A6146">
        <v>23</v>
      </c>
      <c r="B6146" t="s">
        <v>80</v>
      </c>
      <c r="C6146" t="s">
        <v>63</v>
      </c>
      <c r="D6146" t="s">
        <v>58</v>
      </c>
      <c r="E6146" t="s">
        <v>68</v>
      </c>
      <c r="F6146" t="s">
        <v>60</v>
      </c>
      <c r="G6146" t="s">
        <v>70</v>
      </c>
      <c r="H6146" t="s">
        <v>71</v>
      </c>
      <c r="I6146" t="s">
        <v>67</v>
      </c>
      <c r="J6146">
        <v>5.9164820189977298E-2</v>
      </c>
      <c r="K6146">
        <f t="shared" si="107"/>
        <v>5</v>
      </c>
    </row>
    <row r="6147" spans="1:11" x14ac:dyDescent="0.2">
      <c r="A6147">
        <v>24</v>
      </c>
      <c r="B6147" t="s">
        <v>80</v>
      </c>
      <c r="C6147" t="s">
        <v>63</v>
      </c>
      <c r="D6147" t="s">
        <v>58</v>
      </c>
      <c r="E6147" t="s">
        <v>68</v>
      </c>
      <c r="F6147" t="s">
        <v>60</v>
      </c>
      <c r="G6147" t="s">
        <v>70</v>
      </c>
      <c r="H6147" t="s">
        <v>71</v>
      </c>
      <c r="I6147" t="s">
        <v>67</v>
      </c>
      <c r="J6147">
        <v>4.4335019217863099E-2</v>
      </c>
      <c r="K6147">
        <f t="shared" si="107"/>
        <v>5</v>
      </c>
    </row>
    <row r="6148" spans="1:11" x14ac:dyDescent="0.2">
      <c r="A6148">
        <v>1</v>
      </c>
      <c r="B6148" t="s">
        <v>80</v>
      </c>
      <c r="C6148" t="s">
        <v>57</v>
      </c>
      <c r="D6148" t="s">
        <v>58</v>
      </c>
      <c r="E6148" t="s">
        <v>68</v>
      </c>
      <c r="F6148" t="s">
        <v>65</v>
      </c>
      <c r="G6148" t="s">
        <v>70</v>
      </c>
      <c r="H6148" t="s">
        <v>71</v>
      </c>
      <c r="I6148" t="s">
        <v>67</v>
      </c>
      <c r="J6148">
        <v>3.8059928903299699E-2</v>
      </c>
      <c r="K6148">
        <f t="shared" ref="K6148:K6211" si="108">MONTH(1&amp;B6148)</f>
        <v>5</v>
      </c>
    </row>
    <row r="6149" spans="1:11" x14ac:dyDescent="0.2">
      <c r="A6149">
        <v>2</v>
      </c>
      <c r="B6149" t="s">
        <v>80</v>
      </c>
      <c r="C6149" t="s">
        <v>57</v>
      </c>
      <c r="D6149" t="s">
        <v>58</v>
      </c>
      <c r="E6149" t="s">
        <v>68</v>
      </c>
      <c r="F6149" t="s">
        <v>65</v>
      </c>
      <c r="G6149" t="s">
        <v>70</v>
      </c>
      <c r="H6149" t="s">
        <v>71</v>
      </c>
      <c r="I6149" t="s">
        <v>67</v>
      </c>
      <c r="J6149">
        <v>8.2604510798831507E-3</v>
      </c>
      <c r="K6149">
        <f t="shared" si="108"/>
        <v>5</v>
      </c>
    </row>
    <row r="6150" spans="1:11" x14ac:dyDescent="0.2">
      <c r="A6150">
        <v>3</v>
      </c>
      <c r="B6150" t="s">
        <v>80</v>
      </c>
      <c r="C6150" t="s">
        <v>57</v>
      </c>
      <c r="D6150" t="s">
        <v>58</v>
      </c>
      <c r="E6150" t="s">
        <v>68</v>
      </c>
      <c r="F6150" t="s">
        <v>65</v>
      </c>
      <c r="G6150" t="s">
        <v>70</v>
      </c>
      <c r="H6150" t="s">
        <v>71</v>
      </c>
      <c r="I6150" t="s">
        <v>67</v>
      </c>
      <c r="J6150">
        <v>2.6793835501354299E-3</v>
      </c>
      <c r="K6150">
        <f t="shared" si="108"/>
        <v>5</v>
      </c>
    </row>
    <row r="6151" spans="1:11" x14ac:dyDescent="0.2">
      <c r="A6151">
        <v>4</v>
      </c>
      <c r="B6151" t="s">
        <v>80</v>
      </c>
      <c r="C6151" t="s">
        <v>57</v>
      </c>
      <c r="D6151" t="s">
        <v>58</v>
      </c>
      <c r="E6151" t="s">
        <v>68</v>
      </c>
      <c r="F6151" t="s">
        <v>65</v>
      </c>
      <c r="G6151" t="s">
        <v>70</v>
      </c>
      <c r="H6151" t="s">
        <v>71</v>
      </c>
      <c r="I6151" t="s">
        <v>67</v>
      </c>
      <c r="J6151">
        <v>1.51767476529416E-3</v>
      </c>
      <c r="K6151">
        <f t="shared" si="108"/>
        <v>5</v>
      </c>
    </row>
    <row r="6152" spans="1:11" x14ac:dyDescent="0.2">
      <c r="A6152">
        <v>5</v>
      </c>
      <c r="B6152" t="s">
        <v>80</v>
      </c>
      <c r="C6152" t="s">
        <v>57</v>
      </c>
      <c r="D6152" t="s">
        <v>58</v>
      </c>
      <c r="E6152" t="s">
        <v>68</v>
      </c>
      <c r="F6152" t="s">
        <v>65</v>
      </c>
      <c r="G6152" t="s">
        <v>70</v>
      </c>
      <c r="H6152" t="s">
        <v>71</v>
      </c>
      <c r="I6152" t="s">
        <v>67</v>
      </c>
      <c r="J6152" s="3">
        <v>5.2688582200619504E-4</v>
      </c>
      <c r="K6152">
        <f t="shared" si="108"/>
        <v>5</v>
      </c>
    </row>
    <row r="6153" spans="1:11" x14ac:dyDescent="0.2">
      <c r="A6153">
        <v>6</v>
      </c>
      <c r="B6153" t="s">
        <v>80</v>
      </c>
      <c r="C6153" t="s">
        <v>57</v>
      </c>
      <c r="D6153" t="s">
        <v>58</v>
      </c>
      <c r="E6153" t="s">
        <v>68</v>
      </c>
      <c r="F6153" t="s">
        <v>65</v>
      </c>
      <c r="G6153" t="s">
        <v>70</v>
      </c>
      <c r="H6153" t="s">
        <v>71</v>
      </c>
      <c r="I6153" t="s">
        <v>67</v>
      </c>
      <c r="J6153" s="3">
        <v>5.31294045133652E-4</v>
      </c>
      <c r="K6153">
        <f t="shared" si="108"/>
        <v>5</v>
      </c>
    </row>
    <row r="6154" spans="1:11" x14ac:dyDescent="0.2">
      <c r="A6154">
        <v>7</v>
      </c>
      <c r="B6154" t="s">
        <v>80</v>
      </c>
      <c r="C6154" t="s">
        <v>57</v>
      </c>
      <c r="D6154" t="s">
        <v>58</v>
      </c>
      <c r="E6154" t="s">
        <v>68</v>
      </c>
      <c r="F6154" t="s">
        <v>65</v>
      </c>
      <c r="G6154" t="s">
        <v>70</v>
      </c>
      <c r="H6154" t="s">
        <v>71</v>
      </c>
      <c r="I6154" t="s">
        <v>67</v>
      </c>
      <c r="J6154">
        <v>1.3974502406622401E-3</v>
      </c>
      <c r="K6154">
        <f t="shared" si="108"/>
        <v>5</v>
      </c>
    </row>
    <row r="6155" spans="1:11" x14ac:dyDescent="0.2">
      <c r="A6155">
        <v>8</v>
      </c>
      <c r="B6155" t="s">
        <v>80</v>
      </c>
      <c r="C6155" t="s">
        <v>57</v>
      </c>
      <c r="D6155" t="s">
        <v>58</v>
      </c>
      <c r="E6155" t="s">
        <v>68</v>
      </c>
      <c r="F6155" t="s">
        <v>65</v>
      </c>
      <c r="G6155" t="s">
        <v>70</v>
      </c>
      <c r="H6155" t="s">
        <v>71</v>
      </c>
      <c r="I6155" t="s">
        <v>67</v>
      </c>
      <c r="J6155">
        <v>3.58480658511897E-3</v>
      </c>
      <c r="K6155">
        <f t="shared" si="108"/>
        <v>5</v>
      </c>
    </row>
    <row r="6156" spans="1:11" x14ac:dyDescent="0.2">
      <c r="A6156">
        <v>9</v>
      </c>
      <c r="B6156" t="s">
        <v>80</v>
      </c>
      <c r="C6156" t="s">
        <v>57</v>
      </c>
      <c r="D6156" t="s">
        <v>58</v>
      </c>
      <c r="E6156" t="s">
        <v>68</v>
      </c>
      <c r="F6156" t="s">
        <v>65</v>
      </c>
      <c r="G6156" t="s">
        <v>70</v>
      </c>
      <c r="H6156" t="s">
        <v>71</v>
      </c>
      <c r="I6156" t="s">
        <v>67</v>
      </c>
      <c r="J6156">
        <v>7.1324594033222097E-3</v>
      </c>
      <c r="K6156">
        <f t="shared" si="108"/>
        <v>5</v>
      </c>
    </row>
    <row r="6157" spans="1:11" x14ac:dyDescent="0.2">
      <c r="A6157">
        <v>10</v>
      </c>
      <c r="B6157" t="s">
        <v>80</v>
      </c>
      <c r="C6157" t="s">
        <v>57</v>
      </c>
      <c r="D6157" t="s">
        <v>58</v>
      </c>
      <c r="E6157" t="s">
        <v>68</v>
      </c>
      <c r="F6157" t="s">
        <v>65</v>
      </c>
      <c r="G6157" t="s">
        <v>70</v>
      </c>
      <c r="H6157" t="s">
        <v>71</v>
      </c>
      <c r="I6157" t="s">
        <v>67</v>
      </c>
      <c r="J6157">
        <v>1.0772410578193401E-2</v>
      </c>
      <c r="K6157">
        <f t="shared" si="108"/>
        <v>5</v>
      </c>
    </row>
    <row r="6158" spans="1:11" x14ac:dyDescent="0.2">
      <c r="A6158">
        <v>11</v>
      </c>
      <c r="B6158" t="s">
        <v>80</v>
      </c>
      <c r="C6158" t="s">
        <v>57</v>
      </c>
      <c r="D6158" t="s">
        <v>58</v>
      </c>
      <c r="E6158" t="s">
        <v>68</v>
      </c>
      <c r="F6158" t="s">
        <v>65</v>
      </c>
      <c r="G6158" t="s">
        <v>70</v>
      </c>
      <c r="H6158" t="s">
        <v>71</v>
      </c>
      <c r="I6158" t="s">
        <v>67</v>
      </c>
      <c r="J6158">
        <v>1.47133378612189E-2</v>
      </c>
      <c r="K6158">
        <f t="shared" si="108"/>
        <v>5</v>
      </c>
    </row>
    <row r="6159" spans="1:11" x14ac:dyDescent="0.2">
      <c r="A6159">
        <v>12</v>
      </c>
      <c r="B6159" t="s">
        <v>80</v>
      </c>
      <c r="C6159" t="s">
        <v>57</v>
      </c>
      <c r="D6159" t="s">
        <v>58</v>
      </c>
      <c r="E6159" t="s">
        <v>68</v>
      </c>
      <c r="F6159" t="s">
        <v>65</v>
      </c>
      <c r="G6159" t="s">
        <v>70</v>
      </c>
      <c r="H6159" t="s">
        <v>71</v>
      </c>
      <c r="I6159" t="s">
        <v>67</v>
      </c>
      <c r="J6159">
        <v>2.0674266561741199E-2</v>
      </c>
      <c r="K6159">
        <f t="shared" si="108"/>
        <v>5</v>
      </c>
    </row>
    <row r="6160" spans="1:11" x14ac:dyDescent="0.2">
      <c r="A6160">
        <v>13</v>
      </c>
      <c r="B6160" t="s">
        <v>80</v>
      </c>
      <c r="C6160" t="s">
        <v>57</v>
      </c>
      <c r="D6160" t="s">
        <v>58</v>
      </c>
      <c r="E6160" t="s">
        <v>68</v>
      </c>
      <c r="F6160" t="s">
        <v>65</v>
      </c>
      <c r="G6160" t="s">
        <v>70</v>
      </c>
      <c r="H6160" t="s">
        <v>71</v>
      </c>
      <c r="I6160" t="s">
        <v>67</v>
      </c>
      <c r="J6160">
        <v>2.71004526240613E-2</v>
      </c>
      <c r="K6160">
        <f t="shared" si="108"/>
        <v>5</v>
      </c>
    </row>
    <row r="6161" spans="1:11" x14ac:dyDescent="0.2">
      <c r="A6161">
        <v>14</v>
      </c>
      <c r="B6161" t="s">
        <v>80</v>
      </c>
      <c r="C6161" t="s">
        <v>57</v>
      </c>
      <c r="D6161" t="s">
        <v>58</v>
      </c>
      <c r="E6161" t="s">
        <v>68</v>
      </c>
      <c r="F6161" t="s">
        <v>65</v>
      </c>
      <c r="G6161" t="s">
        <v>70</v>
      </c>
      <c r="H6161" t="s">
        <v>71</v>
      </c>
      <c r="I6161" t="s">
        <v>67</v>
      </c>
      <c r="J6161">
        <v>3.3833209212828202E-2</v>
      </c>
      <c r="K6161">
        <f t="shared" si="108"/>
        <v>5</v>
      </c>
    </row>
    <row r="6162" spans="1:11" x14ac:dyDescent="0.2">
      <c r="A6162">
        <v>15</v>
      </c>
      <c r="B6162" t="s">
        <v>80</v>
      </c>
      <c r="C6162" t="s">
        <v>57</v>
      </c>
      <c r="D6162" t="s">
        <v>58</v>
      </c>
      <c r="E6162" t="s">
        <v>68</v>
      </c>
      <c r="F6162" t="s">
        <v>65</v>
      </c>
      <c r="G6162" t="s">
        <v>70</v>
      </c>
      <c r="H6162" t="s">
        <v>71</v>
      </c>
      <c r="I6162" t="s">
        <v>67</v>
      </c>
      <c r="J6162">
        <v>4.3973440599287601E-2</v>
      </c>
      <c r="K6162">
        <f t="shared" si="108"/>
        <v>5</v>
      </c>
    </row>
    <row r="6163" spans="1:11" x14ac:dyDescent="0.2">
      <c r="A6163">
        <v>16</v>
      </c>
      <c r="B6163" t="s">
        <v>80</v>
      </c>
      <c r="C6163" t="s">
        <v>57</v>
      </c>
      <c r="D6163" t="s">
        <v>58</v>
      </c>
      <c r="E6163" t="s">
        <v>68</v>
      </c>
      <c r="F6163" t="s">
        <v>65</v>
      </c>
      <c r="G6163" t="s">
        <v>70</v>
      </c>
      <c r="H6163" t="s">
        <v>71</v>
      </c>
      <c r="I6163" t="s">
        <v>67</v>
      </c>
      <c r="J6163">
        <v>6.2480439489260998E-2</v>
      </c>
      <c r="K6163">
        <f t="shared" si="108"/>
        <v>5</v>
      </c>
    </row>
    <row r="6164" spans="1:11" x14ac:dyDescent="0.2">
      <c r="A6164">
        <v>17</v>
      </c>
      <c r="B6164" t="s">
        <v>80</v>
      </c>
      <c r="C6164" t="s">
        <v>57</v>
      </c>
      <c r="D6164" t="s">
        <v>58</v>
      </c>
      <c r="E6164" t="s">
        <v>68</v>
      </c>
      <c r="F6164" t="s">
        <v>65</v>
      </c>
      <c r="G6164" t="s">
        <v>70</v>
      </c>
      <c r="H6164" t="s">
        <v>71</v>
      </c>
      <c r="I6164" t="s">
        <v>67</v>
      </c>
      <c r="J6164">
        <v>8.4773820789465701E-2</v>
      </c>
      <c r="K6164">
        <f t="shared" si="108"/>
        <v>5</v>
      </c>
    </row>
    <row r="6165" spans="1:11" x14ac:dyDescent="0.2">
      <c r="A6165">
        <v>18</v>
      </c>
      <c r="B6165" t="s">
        <v>80</v>
      </c>
      <c r="C6165" t="s">
        <v>57</v>
      </c>
      <c r="D6165" t="s">
        <v>58</v>
      </c>
      <c r="E6165" t="s">
        <v>68</v>
      </c>
      <c r="F6165" t="s">
        <v>65</v>
      </c>
      <c r="G6165" t="s">
        <v>70</v>
      </c>
      <c r="H6165" t="s">
        <v>71</v>
      </c>
      <c r="I6165" t="s">
        <v>67</v>
      </c>
      <c r="J6165">
        <v>0.104887327631683</v>
      </c>
      <c r="K6165">
        <f t="shared" si="108"/>
        <v>5</v>
      </c>
    </row>
    <row r="6166" spans="1:11" x14ac:dyDescent="0.2">
      <c r="A6166">
        <v>19</v>
      </c>
      <c r="B6166" t="s">
        <v>80</v>
      </c>
      <c r="C6166" t="s">
        <v>57</v>
      </c>
      <c r="D6166" t="s">
        <v>58</v>
      </c>
      <c r="E6166" t="s">
        <v>68</v>
      </c>
      <c r="F6166" t="s">
        <v>65</v>
      </c>
      <c r="G6166" t="s">
        <v>70</v>
      </c>
      <c r="H6166" t="s">
        <v>71</v>
      </c>
      <c r="I6166" t="s">
        <v>67</v>
      </c>
      <c r="J6166">
        <v>0.114959518514113</v>
      </c>
      <c r="K6166">
        <f t="shared" si="108"/>
        <v>5</v>
      </c>
    </row>
    <row r="6167" spans="1:11" x14ac:dyDescent="0.2">
      <c r="A6167">
        <v>20</v>
      </c>
      <c r="B6167" t="s">
        <v>80</v>
      </c>
      <c r="C6167" t="s">
        <v>57</v>
      </c>
      <c r="D6167" t="s">
        <v>58</v>
      </c>
      <c r="E6167" t="s">
        <v>68</v>
      </c>
      <c r="F6167" t="s">
        <v>65</v>
      </c>
      <c r="G6167" t="s">
        <v>70</v>
      </c>
      <c r="H6167" t="s">
        <v>71</v>
      </c>
      <c r="I6167" t="s">
        <v>67</v>
      </c>
      <c r="J6167">
        <v>0.111017231499299</v>
      </c>
      <c r="K6167">
        <f t="shared" si="108"/>
        <v>5</v>
      </c>
    </row>
    <row r="6168" spans="1:11" x14ac:dyDescent="0.2">
      <c r="A6168">
        <v>21</v>
      </c>
      <c r="B6168" t="s">
        <v>80</v>
      </c>
      <c r="C6168" t="s">
        <v>57</v>
      </c>
      <c r="D6168" t="s">
        <v>58</v>
      </c>
      <c r="E6168" t="s">
        <v>68</v>
      </c>
      <c r="F6168" t="s">
        <v>65</v>
      </c>
      <c r="G6168" t="s">
        <v>70</v>
      </c>
      <c r="H6168" t="s">
        <v>71</v>
      </c>
      <c r="I6168" t="s">
        <v>67</v>
      </c>
      <c r="J6168">
        <v>0.10300842252060601</v>
      </c>
      <c r="K6168">
        <f t="shared" si="108"/>
        <v>5</v>
      </c>
    </row>
    <row r="6169" spans="1:11" x14ac:dyDescent="0.2">
      <c r="A6169">
        <v>22</v>
      </c>
      <c r="B6169" t="s">
        <v>80</v>
      </c>
      <c r="C6169" t="s">
        <v>57</v>
      </c>
      <c r="D6169" t="s">
        <v>58</v>
      </c>
      <c r="E6169" t="s">
        <v>68</v>
      </c>
      <c r="F6169" t="s">
        <v>65</v>
      </c>
      <c r="G6169" t="s">
        <v>70</v>
      </c>
      <c r="H6169" t="s">
        <v>71</v>
      </c>
      <c r="I6169" t="s">
        <v>67</v>
      </c>
      <c r="J6169">
        <v>8.8060297041081606E-2</v>
      </c>
      <c r="K6169">
        <f t="shared" si="108"/>
        <v>5</v>
      </c>
    </row>
    <row r="6170" spans="1:11" x14ac:dyDescent="0.2">
      <c r="A6170">
        <v>23</v>
      </c>
      <c r="B6170" t="s">
        <v>80</v>
      </c>
      <c r="C6170" t="s">
        <v>57</v>
      </c>
      <c r="D6170" t="s">
        <v>58</v>
      </c>
      <c r="E6170" t="s">
        <v>68</v>
      </c>
      <c r="F6170" t="s">
        <v>65</v>
      </c>
      <c r="G6170" t="s">
        <v>70</v>
      </c>
      <c r="H6170" t="s">
        <v>71</v>
      </c>
      <c r="I6170" t="s">
        <v>67</v>
      </c>
      <c r="J6170">
        <v>6.6573232840707805E-2</v>
      </c>
      <c r="K6170">
        <f t="shared" si="108"/>
        <v>5</v>
      </c>
    </row>
    <row r="6171" spans="1:11" x14ac:dyDescent="0.2">
      <c r="A6171">
        <v>24</v>
      </c>
      <c r="B6171" t="s">
        <v>80</v>
      </c>
      <c r="C6171" t="s">
        <v>57</v>
      </c>
      <c r="D6171" t="s">
        <v>58</v>
      </c>
      <c r="E6171" t="s">
        <v>68</v>
      </c>
      <c r="F6171" t="s">
        <v>65</v>
      </c>
      <c r="G6171" t="s">
        <v>70</v>
      </c>
      <c r="H6171" t="s">
        <v>71</v>
      </c>
      <c r="I6171" t="s">
        <v>67</v>
      </c>
      <c r="J6171">
        <v>4.9482257841594303E-2</v>
      </c>
      <c r="K6171">
        <f t="shared" si="108"/>
        <v>5</v>
      </c>
    </row>
    <row r="6172" spans="1:11" x14ac:dyDescent="0.2">
      <c r="A6172">
        <v>1</v>
      </c>
      <c r="B6172" t="s">
        <v>80</v>
      </c>
      <c r="C6172" t="s">
        <v>63</v>
      </c>
      <c r="D6172" t="s">
        <v>58</v>
      </c>
      <c r="E6172" t="s">
        <v>68</v>
      </c>
      <c r="F6172" t="s">
        <v>65</v>
      </c>
      <c r="G6172" t="s">
        <v>70</v>
      </c>
      <c r="H6172" t="s">
        <v>71</v>
      </c>
      <c r="I6172" t="s">
        <v>67</v>
      </c>
      <c r="J6172">
        <v>3.8412642158179598E-2</v>
      </c>
      <c r="K6172">
        <f t="shared" si="108"/>
        <v>5</v>
      </c>
    </row>
    <row r="6173" spans="1:11" x14ac:dyDescent="0.2">
      <c r="A6173">
        <v>2</v>
      </c>
      <c r="B6173" t="s">
        <v>80</v>
      </c>
      <c r="C6173" t="s">
        <v>63</v>
      </c>
      <c r="D6173" t="s">
        <v>58</v>
      </c>
      <c r="E6173" t="s">
        <v>68</v>
      </c>
      <c r="F6173" t="s">
        <v>65</v>
      </c>
      <c r="G6173" t="s">
        <v>70</v>
      </c>
      <c r="H6173" t="s">
        <v>71</v>
      </c>
      <c r="I6173" t="s">
        <v>67</v>
      </c>
      <c r="J6173">
        <v>8.4658547085396992E-3</v>
      </c>
      <c r="K6173">
        <f t="shared" si="108"/>
        <v>5</v>
      </c>
    </row>
    <row r="6174" spans="1:11" x14ac:dyDescent="0.2">
      <c r="A6174">
        <v>3</v>
      </c>
      <c r="B6174" t="s">
        <v>80</v>
      </c>
      <c r="C6174" t="s">
        <v>63</v>
      </c>
      <c r="D6174" t="s">
        <v>58</v>
      </c>
      <c r="E6174" t="s">
        <v>68</v>
      </c>
      <c r="F6174" t="s">
        <v>65</v>
      </c>
      <c r="G6174" t="s">
        <v>70</v>
      </c>
      <c r="H6174" t="s">
        <v>71</v>
      </c>
      <c r="I6174" t="s">
        <v>67</v>
      </c>
      <c r="J6174">
        <v>5.1699057302816301E-3</v>
      </c>
      <c r="K6174">
        <f t="shared" si="108"/>
        <v>5</v>
      </c>
    </row>
    <row r="6175" spans="1:11" x14ac:dyDescent="0.2">
      <c r="A6175">
        <v>4</v>
      </c>
      <c r="B6175" t="s">
        <v>80</v>
      </c>
      <c r="C6175" t="s">
        <v>63</v>
      </c>
      <c r="D6175" t="s">
        <v>58</v>
      </c>
      <c r="E6175" t="s">
        <v>68</v>
      </c>
      <c r="F6175" t="s">
        <v>65</v>
      </c>
      <c r="G6175" t="s">
        <v>70</v>
      </c>
      <c r="H6175" t="s">
        <v>71</v>
      </c>
      <c r="I6175" t="s">
        <v>67</v>
      </c>
      <c r="J6175">
        <v>3.1372361093108701E-3</v>
      </c>
      <c r="K6175">
        <f t="shared" si="108"/>
        <v>5</v>
      </c>
    </row>
    <row r="6176" spans="1:11" x14ac:dyDescent="0.2">
      <c r="A6176">
        <v>5</v>
      </c>
      <c r="B6176" t="s">
        <v>80</v>
      </c>
      <c r="C6176" t="s">
        <v>63</v>
      </c>
      <c r="D6176" t="s">
        <v>58</v>
      </c>
      <c r="E6176" t="s">
        <v>68</v>
      </c>
      <c r="F6176" t="s">
        <v>65</v>
      </c>
      <c r="G6176" t="s">
        <v>70</v>
      </c>
      <c r="H6176" t="s">
        <v>71</v>
      </c>
      <c r="I6176" t="s">
        <v>67</v>
      </c>
      <c r="J6176">
        <v>1.5697057838613799E-3</v>
      </c>
      <c r="K6176">
        <f t="shared" si="108"/>
        <v>5</v>
      </c>
    </row>
    <row r="6177" spans="1:11" x14ac:dyDescent="0.2">
      <c r="A6177">
        <v>6</v>
      </c>
      <c r="B6177" t="s">
        <v>80</v>
      </c>
      <c r="C6177" t="s">
        <v>63</v>
      </c>
      <c r="D6177" t="s">
        <v>58</v>
      </c>
      <c r="E6177" t="s">
        <v>68</v>
      </c>
      <c r="F6177" t="s">
        <v>65</v>
      </c>
      <c r="G6177" t="s">
        <v>70</v>
      </c>
      <c r="H6177" t="s">
        <v>71</v>
      </c>
      <c r="I6177" t="s">
        <v>67</v>
      </c>
      <c r="J6177">
        <v>1.0595814261996699E-3</v>
      </c>
      <c r="K6177">
        <f t="shared" si="108"/>
        <v>5</v>
      </c>
    </row>
    <row r="6178" spans="1:11" x14ac:dyDescent="0.2">
      <c r="A6178">
        <v>7</v>
      </c>
      <c r="B6178" t="s">
        <v>80</v>
      </c>
      <c r="C6178" t="s">
        <v>63</v>
      </c>
      <c r="D6178" t="s">
        <v>58</v>
      </c>
      <c r="E6178" t="s">
        <v>68</v>
      </c>
      <c r="F6178" t="s">
        <v>65</v>
      </c>
      <c r="G6178" t="s">
        <v>70</v>
      </c>
      <c r="H6178" t="s">
        <v>71</v>
      </c>
      <c r="I6178" t="s">
        <v>67</v>
      </c>
      <c r="J6178">
        <v>1.10963228934833E-3</v>
      </c>
      <c r="K6178">
        <f t="shared" si="108"/>
        <v>5</v>
      </c>
    </row>
    <row r="6179" spans="1:11" x14ac:dyDescent="0.2">
      <c r="A6179">
        <v>8</v>
      </c>
      <c r="B6179" t="s">
        <v>80</v>
      </c>
      <c r="C6179" t="s">
        <v>63</v>
      </c>
      <c r="D6179" t="s">
        <v>58</v>
      </c>
      <c r="E6179" t="s">
        <v>68</v>
      </c>
      <c r="F6179" t="s">
        <v>65</v>
      </c>
      <c r="G6179" t="s">
        <v>70</v>
      </c>
      <c r="H6179" t="s">
        <v>71</v>
      </c>
      <c r="I6179" t="s">
        <v>67</v>
      </c>
      <c r="J6179">
        <v>1.8713505882074701E-3</v>
      </c>
      <c r="K6179">
        <f t="shared" si="108"/>
        <v>5</v>
      </c>
    </row>
    <row r="6180" spans="1:11" x14ac:dyDescent="0.2">
      <c r="A6180">
        <v>9</v>
      </c>
      <c r="B6180" t="s">
        <v>80</v>
      </c>
      <c r="C6180" t="s">
        <v>63</v>
      </c>
      <c r="D6180" t="s">
        <v>58</v>
      </c>
      <c r="E6180" t="s">
        <v>68</v>
      </c>
      <c r="F6180" t="s">
        <v>65</v>
      </c>
      <c r="G6180" t="s">
        <v>70</v>
      </c>
      <c r="H6180" t="s">
        <v>71</v>
      </c>
      <c r="I6180" t="s">
        <v>67</v>
      </c>
      <c r="J6180">
        <v>3.5808220705060199E-3</v>
      </c>
      <c r="K6180">
        <f t="shared" si="108"/>
        <v>5</v>
      </c>
    </row>
    <row r="6181" spans="1:11" x14ac:dyDescent="0.2">
      <c r="A6181">
        <v>10</v>
      </c>
      <c r="B6181" t="s">
        <v>80</v>
      </c>
      <c r="C6181" t="s">
        <v>63</v>
      </c>
      <c r="D6181" t="s">
        <v>58</v>
      </c>
      <c r="E6181" t="s">
        <v>68</v>
      </c>
      <c r="F6181" t="s">
        <v>65</v>
      </c>
      <c r="G6181" t="s">
        <v>70</v>
      </c>
      <c r="H6181" t="s">
        <v>71</v>
      </c>
      <c r="I6181" t="s">
        <v>67</v>
      </c>
      <c r="J6181">
        <v>7.2468437799696802E-3</v>
      </c>
      <c r="K6181">
        <f t="shared" si="108"/>
        <v>5</v>
      </c>
    </row>
    <row r="6182" spans="1:11" x14ac:dyDescent="0.2">
      <c r="A6182">
        <v>11</v>
      </c>
      <c r="B6182" t="s">
        <v>80</v>
      </c>
      <c r="C6182" t="s">
        <v>63</v>
      </c>
      <c r="D6182" t="s">
        <v>58</v>
      </c>
      <c r="E6182" t="s">
        <v>68</v>
      </c>
      <c r="F6182" t="s">
        <v>65</v>
      </c>
      <c r="G6182" t="s">
        <v>70</v>
      </c>
      <c r="H6182" t="s">
        <v>71</v>
      </c>
      <c r="I6182" t="s">
        <v>67</v>
      </c>
      <c r="J6182">
        <v>1.33330079741619E-2</v>
      </c>
      <c r="K6182">
        <f t="shared" si="108"/>
        <v>5</v>
      </c>
    </row>
    <row r="6183" spans="1:11" x14ac:dyDescent="0.2">
      <c r="A6183">
        <v>12</v>
      </c>
      <c r="B6183" t="s">
        <v>80</v>
      </c>
      <c r="C6183" t="s">
        <v>63</v>
      </c>
      <c r="D6183" t="s">
        <v>58</v>
      </c>
      <c r="E6183" t="s">
        <v>68</v>
      </c>
      <c r="F6183" t="s">
        <v>65</v>
      </c>
      <c r="G6183" t="s">
        <v>70</v>
      </c>
      <c r="H6183" t="s">
        <v>71</v>
      </c>
      <c r="I6183" t="s">
        <v>67</v>
      </c>
      <c r="J6183">
        <v>2.2422112256417898E-2</v>
      </c>
      <c r="K6183">
        <f t="shared" si="108"/>
        <v>5</v>
      </c>
    </row>
    <row r="6184" spans="1:11" x14ac:dyDescent="0.2">
      <c r="A6184">
        <v>13</v>
      </c>
      <c r="B6184" t="s">
        <v>80</v>
      </c>
      <c r="C6184" t="s">
        <v>63</v>
      </c>
      <c r="D6184" t="s">
        <v>58</v>
      </c>
      <c r="E6184" t="s">
        <v>68</v>
      </c>
      <c r="F6184" t="s">
        <v>65</v>
      </c>
      <c r="G6184" t="s">
        <v>70</v>
      </c>
      <c r="H6184" t="s">
        <v>71</v>
      </c>
      <c r="I6184" t="s">
        <v>67</v>
      </c>
      <c r="J6184">
        <v>3.37773924650972E-2</v>
      </c>
      <c r="K6184">
        <f t="shared" si="108"/>
        <v>5</v>
      </c>
    </row>
    <row r="6185" spans="1:11" x14ac:dyDescent="0.2">
      <c r="A6185">
        <v>14</v>
      </c>
      <c r="B6185" t="s">
        <v>80</v>
      </c>
      <c r="C6185" t="s">
        <v>63</v>
      </c>
      <c r="D6185" t="s">
        <v>58</v>
      </c>
      <c r="E6185" t="s">
        <v>68</v>
      </c>
      <c r="F6185" t="s">
        <v>65</v>
      </c>
      <c r="G6185" t="s">
        <v>70</v>
      </c>
      <c r="H6185" t="s">
        <v>71</v>
      </c>
      <c r="I6185" t="s">
        <v>67</v>
      </c>
      <c r="J6185">
        <v>4.6132947147103601E-2</v>
      </c>
      <c r="K6185">
        <f t="shared" si="108"/>
        <v>5</v>
      </c>
    </row>
    <row r="6186" spans="1:11" x14ac:dyDescent="0.2">
      <c r="A6186">
        <v>15</v>
      </c>
      <c r="B6186" t="s">
        <v>80</v>
      </c>
      <c r="C6186" t="s">
        <v>63</v>
      </c>
      <c r="D6186" t="s">
        <v>58</v>
      </c>
      <c r="E6186" t="s">
        <v>68</v>
      </c>
      <c r="F6186" t="s">
        <v>65</v>
      </c>
      <c r="G6186" t="s">
        <v>70</v>
      </c>
      <c r="H6186" t="s">
        <v>71</v>
      </c>
      <c r="I6186" t="s">
        <v>67</v>
      </c>
      <c r="J6186">
        <v>5.8936777703955397E-2</v>
      </c>
      <c r="K6186">
        <f t="shared" si="108"/>
        <v>5</v>
      </c>
    </row>
    <row r="6187" spans="1:11" x14ac:dyDescent="0.2">
      <c r="A6187">
        <v>16</v>
      </c>
      <c r="B6187" t="s">
        <v>80</v>
      </c>
      <c r="C6187" t="s">
        <v>63</v>
      </c>
      <c r="D6187" t="s">
        <v>58</v>
      </c>
      <c r="E6187" t="s">
        <v>68</v>
      </c>
      <c r="F6187" t="s">
        <v>65</v>
      </c>
      <c r="G6187" t="s">
        <v>70</v>
      </c>
      <c r="H6187" t="s">
        <v>71</v>
      </c>
      <c r="I6187" t="s">
        <v>67</v>
      </c>
      <c r="J6187">
        <v>7.18253347100761E-2</v>
      </c>
      <c r="K6187">
        <f t="shared" si="108"/>
        <v>5</v>
      </c>
    </row>
    <row r="6188" spans="1:11" x14ac:dyDescent="0.2">
      <c r="A6188">
        <v>17</v>
      </c>
      <c r="B6188" t="s">
        <v>80</v>
      </c>
      <c r="C6188" t="s">
        <v>63</v>
      </c>
      <c r="D6188" t="s">
        <v>58</v>
      </c>
      <c r="E6188" t="s">
        <v>68</v>
      </c>
      <c r="F6188" t="s">
        <v>65</v>
      </c>
      <c r="G6188" t="s">
        <v>70</v>
      </c>
      <c r="H6188" t="s">
        <v>71</v>
      </c>
      <c r="I6188" t="s">
        <v>67</v>
      </c>
      <c r="J6188">
        <v>8.6501848877709703E-2</v>
      </c>
      <c r="K6188">
        <f t="shared" si="108"/>
        <v>5</v>
      </c>
    </row>
    <row r="6189" spans="1:11" x14ac:dyDescent="0.2">
      <c r="A6189">
        <v>18</v>
      </c>
      <c r="B6189" t="s">
        <v>80</v>
      </c>
      <c r="C6189" t="s">
        <v>63</v>
      </c>
      <c r="D6189" t="s">
        <v>58</v>
      </c>
      <c r="E6189" t="s">
        <v>68</v>
      </c>
      <c r="F6189" t="s">
        <v>65</v>
      </c>
      <c r="G6189" t="s">
        <v>70</v>
      </c>
      <c r="H6189" t="s">
        <v>71</v>
      </c>
      <c r="I6189" t="s">
        <v>67</v>
      </c>
      <c r="J6189">
        <v>9.6181935646508801E-2</v>
      </c>
      <c r="K6189">
        <f t="shared" si="108"/>
        <v>5</v>
      </c>
    </row>
    <row r="6190" spans="1:11" x14ac:dyDescent="0.2">
      <c r="A6190">
        <v>19</v>
      </c>
      <c r="B6190" t="s">
        <v>80</v>
      </c>
      <c r="C6190" t="s">
        <v>63</v>
      </c>
      <c r="D6190" t="s">
        <v>58</v>
      </c>
      <c r="E6190" t="s">
        <v>68</v>
      </c>
      <c r="F6190" t="s">
        <v>65</v>
      </c>
      <c r="G6190" t="s">
        <v>70</v>
      </c>
      <c r="H6190" t="s">
        <v>71</v>
      </c>
      <c r="I6190" t="s">
        <v>67</v>
      </c>
      <c r="J6190">
        <v>0.104303202845034</v>
      </c>
      <c r="K6190">
        <f t="shared" si="108"/>
        <v>5</v>
      </c>
    </row>
    <row r="6191" spans="1:11" x14ac:dyDescent="0.2">
      <c r="A6191">
        <v>20</v>
      </c>
      <c r="B6191" t="s">
        <v>80</v>
      </c>
      <c r="C6191" t="s">
        <v>63</v>
      </c>
      <c r="D6191" t="s">
        <v>58</v>
      </c>
      <c r="E6191" t="s">
        <v>68</v>
      </c>
      <c r="F6191" t="s">
        <v>65</v>
      </c>
      <c r="G6191" t="s">
        <v>70</v>
      </c>
      <c r="H6191" t="s">
        <v>71</v>
      </c>
      <c r="I6191" t="s">
        <v>67</v>
      </c>
      <c r="J6191">
        <v>0.10113159841633899</v>
      </c>
      <c r="K6191">
        <f t="shared" si="108"/>
        <v>5</v>
      </c>
    </row>
    <row r="6192" spans="1:11" x14ac:dyDescent="0.2">
      <c r="A6192">
        <v>21</v>
      </c>
      <c r="B6192" t="s">
        <v>80</v>
      </c>
      <c r="C6192" t="s">
        <v>63</v>
      </c>
      <c r="D6192" t="s">
        <v>58</v>
      </c>
      <c r="E6192" t="s">
        <v>68</v>
      </c>
      <c r="F6192" t="s">
        <v>65</v>
      </c>
      <c r="G6192" t="s">
        <v>70</v>
      </c>
      <c r="H6192" t="s">
        <v>71</v>
      </c>
      <c r="I6192" t="s">
        <v>67</v>
      </c>
      <c r="J6192">
        <v>9.2964478723424296E-2</v>
      </c>
      <c r="K6192">
        <f t="shared" si="108"/>
        <v>5</v>
      </c>
    </row>
    <row r="6193" spans="1:11" x14ac:dyDescent="0.2">
      <c r="A6193">
        <v>22</v>
      </c>
      <c r="B6193" t="s">
        <v>80</v>
      </c>
      <c r="C6193" t="s">
        <v>63</v>
      </c>
      <c r="D6193" t="s">
        <v>58</v>
      </c>
      <c r="E6193" t="s">
        <v>68</v>
      </c>
      <c r="F6193" t="s">
        <v>65</v>
      </c>
      <c r="G6193" t="s">
        <v>70</v>
      </c>
      <c r="H6193" t="s">
        <v>71</v>
      </c>
      <c r="I6193" t="s">
        <v>67</v>
      </c>
      <c r="J6193">
        <v>8.1438881106759606E-2</v>
      </c>
      <c r="K6193">
        <f t="shared" si="108"/>
        <v>5</v>
      </c>
    </row>
    <row r="6194" spans="1:11" x14ac:dyDescent="0.2">
      <c r="A6194">
        <v>23</v>
      </c>
      <c r="B6194" t="s">
        <v>80</v>
      </c>
      <c r="C6194" t="s">
        <v>63</v>
      </c>
      <c r="D6194" t="s">
        <v>58</v>
      </c>
      <c r="E6194" t="s">
        <v>68</v>
      </c>
      <c r="F6194" t="s">
        <v>65</v>
      </c>
      <c r="G6194" t="s">
        <v>70</v>
      </c>
      <c r="H6194" t="s">
        <v>71</v>
      </c>
      <c r="I6194" t="s">
        <v>67</v>
      </c>
      <c r="J6194">
        <v>6.7287277776631405E-2</v>
      </c>
      <c r="K6194">
        <f t="shared" si="108"/>
        <v>5</v>
      </c>
    </row>
    <row r="6195" spans="1:11" x14ac:dyDescent="0.2">
      <c r="A6195">
        <v>24</v>
      </c>
      <c r="B6195" t="s">
        <v>80</v>
      </c>
      <c r="C6195" t="s">
        <v>63</v>
      </c>
      <c r="D6195" t="s">
        <v>58</v>
      </c>
      <c r="E6195" t="s">
        <v>68</v>
      </c>
      <c r="F6195" t="s">
        <v>65</v>
      </c>
      <c r="G6195" t="s">
        <v>70</v>
      </c>
      <c r="H6195" t="s">
        <v>71</v>
      </c>
      <c r="I6195" t="s">
        <v>67</v>
      </c>
      <c r="J6195">
        <v>5.2139629706375E-2</v>
      </c>
      <c r="K6195">
        <f t="shared" si="108"/>
        <v>5</v>
      </c>
    </row>
    <row r="6196" spans="1:11" x14ac:dyDescent="0.2">
      <c r="A6196">
        <v>1</v>
      </c>
      <c r="B6196" t="s">
        <v>80</v>
      </c>
      <c r="C6196" t="s">
        <v>57</v>
      </c>
      <c r="D6196" t="s">
        <v>58</v>
      </c>
      <c r="E6196" t="s">
        <v>59</v>
      </c>
      <c r="F6196" t="s">
        <v>60</v>
      </c>
      <c r="G6196" t="s">
        <v>70</v>
      </c>
      <c r="H6196" t="s">
        <v>71</v>
      </c>
      <c r="I6196" t="s">
        <v>67</v>
      </c>
      <c r="J6196">
        <v>2.84032391747015E-2</v>
      </c>
      <c r="K6196">
        <f t="shared" si="108"/>
        <v>5</v>
      </c>
    </row>
    <row r="6197" spans="1:11" x14ac:dyDescent="0.2">
      <c r="A6197">
        <v>2</v>
      </c>
      <c r="B6197" t="s">
        <v>80</v>
      </c>
      <c r="C6197" t="s">
        <v>57</v>
      </c>
      <c r="D6197" t="s">
        <v>58</v>
      </c>
      <c r="E6197" t="s">
        <v>59</v>
      </c>
      <c r="F6197" t="s">
        <v>60</v>
      </c>
      <c r="G6197" t="s">
        <v>70</v>
      </c>
      <c r="H6197" t="s">
        <v>71</v>
      </c>
      <c r="I6197" t="s">
        <v>67</v>
      </c>
      <c r="J6197">
        <v>7.3555766199814004E-3</v>
      </c>
      <c r="K6197">
        <f t="shared" si="108"/>
        <v>5</v>
      </c>
    </row>
    <row r="6198" spans="1:11" x14ac:dyDescent="0.2">
      <c r="A6198">
        <v>3</v>
      </c>
      <c r="B6198" t="s">
        <v>80</v>
      </c>
      <c r="C6198" t="s">
        <v>57</v>
      </c>
      <c r="D6198" t="s">
        <v>58</v>
      </c>
      <c r="E6198" t="s">
        <v>59</v>
      </c>
      <c r="F6198" t="s">
        <v>60</v>
      </c>
      <c r="G6198" t="s">
        <v>70</v>
      </c>
      <c r="H6198" t="s">
        <v>71</v>
      </c>
      <c r="I6198" t="s">
        <v>67</v>
      </c>
      <c r="J6198">
        <v>1.94888267658533E-3</v>
      </c>
      <c r="K6198">
        <f t="shared" si="108"/>
        <v>5</v>
      </c>
    </row>
    <row r="6199" spans="1:11" x14ac:dyDescent="0.2">
      <c r="A6199">
        <v>4</v>
      </c>
      <c r="B6199" t="s">
        <v>80</v>
      </c>
      <c r="C6199" t="s">
        <v>57</v>
      </c>
      <c r="D6199" t="s">
        <v>58</v>
      </c>
      <c r="E6199" t="s">
        <v>59</v>
      </c>
      <c r="F6199" t="s">
        <v>60</v>
      </c>
      <c r="G6199" t="s">
        <v>70</v>
      </c>
      <c r="H6199" t="s">
        <v>71</v>
      </c>
      <c r="I6199" t="s">
        <v>67</v>
      </c>
      <c r="J6199">
        <v>1.04908832904438E-3</v>
      </c>
      <c r="K6199">
        <f t="shared" si="108"/>
        <v>5</v>
      </c>
    </row>
    <row r="6200" spans="1:11" x14ac:dyDescent="0.2">
      <c r="A6200">
        <v>5</v>
      </c>
      <c r="B6200" t="s">
        <v>80</v>
      </c>
      <c r="C6200" t="s">
        <v>57</v>
      </c>
      <c r="D6200" t="s">
        <v>58</v>
      </c>
      <c r="E6200" t="s">
        <v>59</v>
      </c>
      <c r="F6200" t="s">
        <v>60</v>
      </c>
      <c r="G6200" t="s">
        <v>70</v>
      </c>
      <c r="H6200" t="s">
        <v>71</v>
      </c>
      <c r="I6200" t="s">
        <v>67</v>
      </c>
      <c r="J6200">
        <v>1.2851547994424601E-3</v>
      </c>
      <c r="K6200">
        <f t="shared" si="108"/>
        <v>5</v>
      </c>
    </row>
    <row r="6201" spans="1:11" x14ac:dyDescent="0.2">
      <c r="A6201">
        <v>6</v>
      </c>
      <c r="B6201" t="s">
        <v>80</v>
      </c>
      <c r="C6201" t="s">
        <v>57</v>
      </c>
      <c r="D6201" t="s">
        <v>58</v>
      </c>
      <c r="E6201" t="s">
        <v>59</v>
      </c>
      <c r="F6201" t="s">
        <v>60</v>
      </c>
      <c r="G6201" t="s">
        <v>70</v>
      </c>
      <c r="H6201" t="s">
        <v>71</v>
      </c>
      <c r="I6201" t="s">
        <v>67</v>
      </c>
      <c r="J6201">
        <v>1.4461563981499499E-3</v>
      </c>
      <c r="K6201">
        <f t="shared" si="108"/>
        <v>5</v>
      </c>
    </row>
    <row r="6202" spans="1:11" x14ac:dyDescent="0.2">
      <c r="A6202">
        <v>7</v>
      </c>
      <c r="B6202" t="s">
        <v>80</v>
      </c>
      <c r="C6202" t="s">
        <v>57</v>
      </c>
      <c r="D6202" t="s">
        <v>58</v>
      </c>
      <c r="E6202" t="s">
        <v>59</v>
      </c>
      <c r="F6202" t="s">
        <v>60</v>
      </c>
      <c r="G6202" t="s">
        <v>70</v>
      </c>
      <c r="H6202" t="s">
        <v>71</v>
      </c>
      <c r="I6202" t="s">
        <v>67</v>
      </c>
      <c r="J6202">
        <v>2.8005663017051201E-3</v>
      </c>
      <c r="K6202">
        <f t="shared" si="108"/>
        <v>5</v>
      </c>
    </row>
    <row r="6203" spans="1:11" x14ac:dyDescent="0.2">
      <c r="A6203">
        <v>8</v>
      </c>
      <c r="B6203" t="s">
        <v>80</v>
      </c>
      <c r="C6203" t="s">
        <v>57</v>
      </c>
      <c r="D6203" t="s">
        <v>58</v>
      </c>
      <c r="E6203" t="s">
        <v>59</v>
      </c>
      <c r="F6203" t="s">
        <v>60</v>
      </c>
      <c r="G6203" t="s">
        <v>70</v>
      </c>
      <c r="H6203" t="s">
        <v>71</v>
      </c>
      <c r="I6203" t="s">
        <v>67</v>
      </c>
      <c r="J6203">
        <v>3.6365210734664302E-3</v>
      </c>
      <c r="K6203">
        <f t="shared" si="108"/>
        <v>5</v>
      </c>
    </row>
    <row r="6204" spans="1:11" x14ac:dyDescent="0.2">
      <c r="A6204">
        <v>9</v>
      </c>
      <c r="B6204" t="s">
        <v>80</v>
      </c>
      <c r="C6204" t="s">
        <v>57</v>
      </c>
      <c r="D6204" t="s">
        <v>58</v>
      </c>
      <c r="E6204" t="s">
        <v>59</v>
      </c>
      <c r="F6204" t="s">
        <v>60</v>
      </c>
      <c r="G6204" t="s">
        <v>70</v>
      </c>
      <c r="H6204" t="s">
        <v>71</v>
      </c>
      <c r="I6204" t="s">
        <v>67</v>
      </c>
      <c r="J6204">
        <v>5.9741936269796202E-3</v>
      </c>
      <c r="K6204">
        <f t="shared" si="108"/>
        <v>5</v>
      </c>
    </row>
    <row r="6205" spans="1:11" x14ac:dyDescent="0.2">
      <c r="A6205">
        <v>10</v>
      </c>
      <c r="B6205" t="s">
        <v>80</v>
      </c>
      <c r="C6205" t="s">
        <v>57</v>
      </c>
      <c r="D6205" t="s">
        <v>58</v>
      </c>
      <c r="E6205" t="s">
        <v>59</v>
      </c>
      <c r="F6205" t="s">
        <v>60</v>
      </c>
      <c r="G6205" t="s">
        <v>70</v>
      </c>
      <c r="H6205" t="s">
        <v>71</v>
      </c>
      <c r="I6205" t="s">
        <v>67</v>
      </c>
      <c r="J6205">
        <v>8.6412986484340898E-3</v>
      </c>
      <c r="K6205">
        <f t="shared" si="108"/>
        <v>5</v>
      </c>
    </row>
    <row r="6206" spans="1:11" x14ac:dyDescent="0.2">
      <c r="A6206">
        <v>11</v>
      </c>
      <c r="B6206" t="s">
        <v>80</v>
      </c>
      <c r="C6206" t="s">
        <v>57</v>
      </c>
      <c r="D6206" t="s">
        <v>58</v>
      </c>
      <c r="E6206" t="s">
        <v>59</v>
      </c>
      <c r="F6206" t="s">
        <v>60</v>
      </c>
      <c r="G6206" t="s">
        <v>70</v>
      </c>
      <c r="H6206" t="s">
        <v>71</v>
      </c>
      <c r="I6206" t="s">
        <v>67</v>
      </c>
      <c r="J6206">
        <v>1.05374605955909E-2</v>
      </c>
      <c r="K6206">
        <f t="shared" si="108"/>
        <v>5</v>
      </c>
    </row>
    <row r="6207" spans="1:11" x14ac:dyDescent="0.2">
      <c r="A6207">
        <v>12</v>
      </c>
      <c r="B6207" t="s">
        <v>80</v>
      </c>
      <c r="C6207" t="s">
        <v>57</v>
      </c>
      <c r="D6207" t="s">
        <v>58</v>
      </c>
      <c r="E6207" t="s">
        <v>59</v>
      </c>
      <c r="F6207" t="s">
        <v>60</v>
      </c>
      <c r="G6207" t="s">
        <v>70</v>
      </c>
      <c r="H6207" t="s">
        <v>71</v>
      </c>
      <c r="I6207" t="s">
        <v>67</v>
      </c>
      <c r="J6207">
        <v>1.21965481116843E-2</v>
      </c>
      <c r="K6207">
        <f t="shared" si="108"/>
        <v>5</v>
      </c>
    </row>
    <row r="6208" spans="1:11" x14ac:dyDescent="0.2">
      <c r="A6208">
        <v>13</v>
      </c>
      <c r="B6208" t="s">
        <v>80</v>
      </c>
      <c r="C6208" t="s">
        <v>57</v>
      </c>
      <c r="D6208" t="s">
        <v>58</v>
      </c>
      <c r="E6208" t="s">
        <v>59</v>
      </c>
      <c r="F6208" t="s">
        <v>60</v>
      </c>
      <c r="G6208" t="s">
        <v>70</v>
      </c>
      <c r="H6208" t="s">
        <v>71</v>
      </c>
      <c r="I6208" t="s">
        <v>67</v>
      </c>
      <c r="J6208">
        <v>1.40139644744935E-2</v>
      </c>
      <c r="K6208">
        <f t="shared" si="108"/>
        <v>5</v>
      </c>
    </row>
    <row r="6209" spans="1:11" x14ac:dyDescent="0.2">
      <c r="A6209">
        <v>14</v>
      </c>
      <c r="B6209" t="s">
        <v>80</v>
      </c>
      <c r="C6209" t="s">
        <v>57</v>
      </c>
      <c r="D6209" t="s">
        <v>58</v>
      </c>
      <c r="E6209" t="s">
        <v>59</v>
      </c>
      <c r="F6209" t="s">
        <v>60</v>
      </c>
      <c r="G6209" t="s">
        <v>70</v>
      </c>
      <c r="H6209" t="s">
        <v>71</v>
      </c>
      <c r="I6209" t="s">
        <v>67</v>
      </c>
      <c r="J6209">
        <v>2.0226757485719001E-2</v>
      </c>
      <c r="K6209">
        <f t="shared" si="108"/>
        <v>5</v>
      </c>
    </row>
    <row r="6210" spans="1:11" x14ac:dyDescent="0.2">
      <c r="A6210">
        <v>15</v>
      </c>
      <c r="B6210" t="s">
        <v>80</v>
      </c>
      <c r="C6210" t="s">
        <v>57</v>
      </c>
      <c r="D6210" t="s">
        <v>58</v>
      </c>
      <c r="E6210" t="s">
        <v>59</v>
      </c>
      <c r="F6210" t="s">
        <v>60</v>
      </c>
      <c r="G6210" t="s">
        <v>70</v>
      </c>
      <c r="H6210" t="s">
        <v>71</v>
      </c>
      <c r="I6210" t="s">
        <v>67</v>
      </c>
      <c r="J6210">
        <v>3.2609696946865101E-2</v>
      </c>
      <c r="K6210">
        <f t="shared" si="108"/>
        <v>5</v>
      </c>
    </row>
    <row r="6211" spans="1:11" x14ac:dyDescent="0.2">
      <c r="A6211">
        <v>16</v>
      </c>
      <c r="B6211" t="s">
        <v>80</v>
      </c>
      <c r="C6211" t="s">
        <v>57</v>
      </c>
      <c r="D6211" t="s">
        <v>58</v>
      </c>
      <c r="E6211" t="s">
        <v>59</v>
      </c>
      <c r="F6211" t="s">
        <v>60</v>
      </c>
      <c r="G6211" t="s">
        <v>70</v>
      </c>
      <c r="H6211" t="s">
        <v>71</v>
      </c>
      <c r="I6211" t="s">
        <v>67</v>
      </c>
      <c r="J6211">
        <v>5.4855746478519499E-2</v>
      </c>
      <c r="K6211">
        <f t="shared" si="108"/>
        <v>5</v>
      </c>
    </row>
    <row r="6212" spans="1:11" x14ac:dyDescent="0.2">
      <c r="A6212">
        <v>17</v>
      </c>
      <c r="B6212" t="s">
        <v>80</v>
      </c>
      <c r="C6212" t="s">
        <v>57</v>
      </c>
      <c r="D6212" t="s">
        <v>58</v>
      </c>
      <c r="E6212" t="s">
        <v>59</v>
      </c>
      <c r="F6212" t="s">
        <v>60</v>
      </c>
      <c r="G6212" t="s">
        <v>70</v>
      </c>
      <c r="H6212" t="s">
        <v>71</v>
      </c>
      <c r="I6212" t="s">
        <v>67</v>
      </c>
      <c r="J6212">
        <v>8.2348935529298603E-2</v>
      </c>
      <c r="K6212">
        <f t="shared" ref="K6212:K6275" si="109">MONTH(1&amp;B6212)</f>
        <v>5</v>
      </c>
    </row>
    <row r="6213" spans="1:11" x14ac:dyDescent="0.2">
      <c r="A6213">
        <v>18</v>
      </c>
      <c r="B6213" t="s">
        <v>80</v>
      </c>
      <c r="C6213" t="s">
        <v>57</v>
      </c>
      <c r="D6213" t="s">
        <v>58</v>
      </c>
      <c r="E6213" t="s">
        <v>59</v>
      </c>
      <c r="F6213" t="s">
        <v>60</v>
      </c>
      <c r="G6213" t="s">
        <v>70</v>
      </c>
      <c r="H6213" t="s">
        <v>71</v>
      </c>
      <c r="I6213" t="s">
        <v>67</v>
      </c>
      <c r="J6213">
        <v>0.105767453018817</v>
      </c>
      <c r="K6213">
        <f t="shared" si="109"/>
        <v>5</v>
      </c>
    </row>
    <row r="6214" spans="1:11" x14ac:dyDescent="0.2">
      <c r="A6214">
        <v>19</v>
      </c>
      <c r="B6214" t="s">
        <v>80</v>
      </c>
      <c r="C6214" t="s">
        <v>57</v>
      </c>
      <c r="D6214" t="s">
        <v>58</v>
      </c>
      <c r="E6214" t="s">
        <v>59</v>
      </c>
      <c r="F6214" t="s">
        <v>60</v>
      </c>
      <c r="G6214" t="s">
        <v>70</v>
      </c>
      <c r="H6214" t="s">
        <v>71</v>
      </c>
      <c r="I6214" t="s">
        <v>67</v>
      </c>
      <c r="J6214">
        <v>0.117667313399338</v>
      </c>
      <c r="K6214">
        <f t="shared" si="109"/>
        <v>5</v>
      </c>
    </row>
    <row r="6215" spans="1:11" x14ac:dyDescent="0.2">
      <c r="A6215">
        <v>20</v>
      </c>
      <c r="B6215" t="s">
        <v>80</v>
      </c>
      <c r="C6215" t="s">
        <v>57</v>
      </c>
      <c r="D6215" t="s">
        <v>58</v>
      </c>
      <c r="E6215" t="s">
        <v>59</v>
      </c>
      <c r="F6215" t="s">
        <v>60</v>
      </c>
      <c r="G6215" t="s">
        <v>70</v>
      </c>
      <c r="H6215" t="s">
        <v>71</v>
      </c>
      <c r="I6215" t="s">
        <v>67</v>
      </c>
      <c r="J6215">
        <v>0.121408796015605</v>
      </c>
      <c r="K6215">
        <f t="shared" si="109"/>
        <v>5</v>
      </c>
    </row>
    <row r="6216" spans="1:11" x14ac:dyDescent="0.2">
      <c r="A6216">
        <v>21</v>
      </c>
      <c r="B6216" t="s">
        <v>80</v>
      </c>
      <c r="C6216" t="s">
        <v>57</v>
      </c>
      <c r="D6216" t="s">
        <v>58</v>
      </c>
      <c r="E6216" t="s">
        <v>59</v>
      </c>
      <c r="F6216" t="s">
        <v>60</v>
      </c>
      <c r="G6216" t="s">
        <v>70</v>
      </c>
      <c r="H6216" t="s">
        <v>71</v>
      </c>
      <c r="I6216" t="s">
        <v>67</v>
      </c>
      <c r="J6216">
        <v>0.12304842566721701</v>
      </c>
      <c r="K6216">
        <f t="shared" si="109"/>
        <v>5</v>
      </c>
    </row>
    <row r="6217" spans="1:11" x14ac:dyDescent="0.2">
      <c r="A6217">
        <v>22</v>
      </c>
      <c r="B6217" t="s">
        <v>80</v>
      </c>
      <c r="C6217" t="s">
        <v>57</v>
      </c>
      <c r="D6217" t="s">
        <v>58</v>
      </c>
      <c r="E6217" t="s">
        <v>59</v>
      </c>
      <c r="F6217" t="s">
        <v>60</v>
      </c>
      <c r="G6217" t="s">
        <v>70</v>
      </c>
      <c r="H6217" t="s">
        <v>71</v>
      </c>
      <c r="I6217" t="s">
        <v>67</v>
      </c>
      <c r="J6217">
        <v>0.108086712025297</v>
      </c>
      <c r="K6217">
        <f t="shared" si="109"/>
        <v>5</v>
      </c>
    </row>
    <row r="6218" spans="1:11" x14ac:dyDescent="0.2">
      <c r="A6218">
        <v>23</v>
      </c>
      <c r="B6218" t="s">
        <v>80</v>
      </c>
      <c r="C6218" t="s">
        <v>57</v>
      </c>
      <c r="D6218" t="s">
        <v>58</v>
      </c>
      <c r="E6218" t="s">
        <v>59</v>
      </c>
      <c r="F6218" t="s">
        <v>60</v>
      </c>
      <c r="G6218" t="s">
        <v>70</v>
      </c>
      <c r="H6218" t="s">
        <v>71</v>
      </c>
      <c r="I6218" t="s">
        <v>67</v>
      </c>
      <c r="J6218">
        <v>8.0527432638583404E-2</v>
      </c>
      <c r="K6218">
        <f t="shared" si="109"/>
        <v>5</v>
      </c>
    </row>
    <row r="6219" spans="1:11" x14ac:dyDescent="0.2">
      <c r="A6219">
        <v>24</v>
      </c>
      <c r="B6219" t="s">
        <v>80</v>
      </c>
      <c r="C6219" t="s">
        <v>57</v>
      </c>
      <c r="D6219" t="s">
        <v>58</v>
      </c>
      <c r="E6219" t="s">
        <v>59</v>
      </c>
      <c r="F6219" t="s">
        <v>60</v>
      </c>
      <c r="G6219" t="s">
        <v>70</v>
      </c>
      <c r="H6219" t="s">
        <v>71</v>
      </c>
      <c r="I6219" t="s">
        <v>67</v>
      </c>
      <c r="J6219">
        <v>5.4164079964477897E-2</v>
      </c>
      <c r="K6219">
        <f t="shared" si="109"/>
        <v>5</v>
      </c>
    </row>
    <row r="6220" spans="1:11" x14ac:dyDescent="0.2">
      <c r="A6220">
        <v>1</v>
      </c>
      <c r="B6220" t="s">
        <v>80</v>
      </c>
      <c r="C6220" t="s">
        <v>63</v>
      </c>
      <c r="D6220" t="s">
        <v>58</v>
      </c>
      <c r="E6220" t="s">
        <v>59</v>
      </c>
      <c r="F6220" t="s">
        <v>60</v>
      </c>
      <c r="G6220" t="s">
        <v>70</v>
      </c>
      <c r="H6220" t="s">
        <v>71</v>
      </c>
      <c r="I6220" t="s">
        <v>67</v>
      </c>
      <c r="J6220">
        <v>3.9336154830534202E-2</v>
      </c>
      <c r="K6220">
        <f t="shared" si="109"/>
        <v>5</v>
      </c>
    </row>
    <row r="6221" spans="1:11" x14ac:dyDescent="0.2">
      <c r="A6221">
        <v>2</v>
      </c>
      <c r="B6221" t="s">
        <v>80</v>
      </c>
      <c r="C6221" t="s">
        <v>63</v>
      </c>
      <c r="D6221" t="s">
        <v>58</v>
      </c>
      <c r="E6221" t="s">
        <v>59</v>
      </c>
      <c r="F6221" t="s">
        <v>60</v>
      </c>
      <c r="G6221" t="s">
        <v>70</v>
      </c>
      <c r="H6221" t="s">
        <v>71</v>
      </c>
      <c r="I6221" t="s">
        <v>67</v>
      </c>
      <c r="J6221">
        <v>1.0264766576806099E-2</v>
      </c>
      <c r="K6221">
        <f t="shared" si="109"/>
        <v>5</v>
      </c>
    </row>
    <row r="6222" spans="1:11" x14ac:dyDescent="0.2">
      <c r="A6222">
        <v>3</v>
      </c>
      <c r="B6222" t="s">
        <v>80</v>
      </c>
      <c r="C6222" t="s">
        <v>63</v>
      </c>
      <c r="D6222" t="s">
        <v>58</v>
      </c>
      <c r="E6222" t="s">
        <v>59</v>
      </c>
      <c r="F6222" t="s">
        <v>60</v>
      </c>
      <c r="G6222" t="s">
        <v>70</v>
      </c>
      <c r="H6222" t="s">
        <v>71</v>
      </c>
      <c r="I6222" t="s">
        <v>67</v>
      </c>
      <c r="J6222">
        <v>2.9558679028106999E-3</v>
      </c>
      <c r="K6222">
        <f t="shared" si="109"/>
        <v>5</v>
      </c>
    </row>
    <row r="6223" spans="1:11" x14ac:dyDescent="0.2">
      <c r="A6223">
        <v>4</v>
      </c>
      <c r="B6223" t="s">
        <v>80</v>
      </c>
      <c r="C6223" t="s">
        <v>63</v>
      </c>
      <c r="D6223" t="s">
        <v>58</v>
      </c>
      <c r="E6223" t="s">
        <v>59</v>
      </c>
      <c r="F6223" t="s">
        <v>60</v>
      </c>
      <c r="G6223" t="s">
        <v>70</v>
      </c>
      <c r="H6223" t="s">
        <v>71</v>
      </c>
      <c r="I6223" t="s">
        <v>67</v>
      </c>
      <c r="J6223">
        <v>2.2797605212955098E-3</v>
      </c>
      <c r="K6223">
        <f t="shared" si="109"/>
        <v>5</v>
      </c>
    </row>
    <row r="6224" spans="1:11" x14ac:dyDescent="0.2">
      <c r="A6224">
        <v>5</v>
      </c>
      <c r="B6224" t="s">
        <v>80</v>
      </c>
      <c r="C6224" t="s">
        <v>63</v>
      </c>
      <c r="D6224" t="s">
        <v>58</v>
      </c>
      <c r="E6224" t="s">
        <v>59</v>
      </c>
      <c r="F6224" t="s">
        <v>60</v>
      </c>
      <c r="G6224" t="s">
        <v>70</v>
      </c>
      <c r="H6224" t="s">
        <v>71</v>
      </c>
      <c r="I6224" t="s">
        <v>67</v>
      </c>
      <c r="J6224">
        <v>3.0090768987435898E-3</v>
      </c>
      <c r="K6224">
        <f t="shared" si="109"/>
        <v>5</v>
      </c>
    </row>
    <row r="6225" spans="1:11" x14ac:dyDescent="0.2">
      <c r="A6225">
        <v>6</v>
      </c>
      <c r="B6225" t="s">
        <v>80</v>
      </c>
      <c r="C6225" t="s">
        <v>63</v>
      </c>
      <c r="D6225" t="s">
        <v>58</v>
      </c>
      <c r="E6225" t="s">
        <v>59</v>
      </c>
      <c r="F6225" t="s">
        <v>60</v>
      </c>
      <c r="G6225" t="s">
        <v>70</v>
      </c>
      <c r="H6225" t="s">
        <v>71</v>
      </c>
      <c r="I6225" t="s">
        <v>67</v>
      </c>
      <c r="J6225">
        <v>2.62571889219675E-3</v>
      </c>
      <c r="K6225">
        <f t="shared" si="109"/>
        <v>5</v>
      </c>
    </row>
    <row r="6226" spans="1:11" x14ac:dyDescent="0.2">
      <c r="A6226">
        <v>7</v>
      </c>
      <c r="B6226" t="s">
        <v>80</v>
      </c>
      <c r="C6226" t="s">
        <v>63</v>
      </c>
      <c r="D6226" t="s">
        <v>58</v>
      </c>
      <c r="E6226" t="s">
        <v>59</v>
      </c>
      <c r="F6226" t="s">
        <v>60</v>
      </c>
      <c r="G6226" t="s">
        <v>70</v>
      </c>
      <c r="H6226" t="s">
        <v>71</v>
      </c>
      <c r="I6226" t="s">
        <v>67</v>
      </c>
      <c r="J6226">
        <v>2.8023182118984001E-3</v>
      </c>
      <c r="K6226">
        <f t="shared" si="109"/>
        <v>5</v>
      </c>
    </row>
    <row r="6227" spans="1:11" x14ac:dyDescent="0.2">
      <c r="A6227">
        <v>8</v>
      </c>
      <c r="B6227" t="s">
        <v>80</v>
      </c>
      <c r="C6227" t="s">
        <v>63</v>
      </c>
      <c r="D6227" t="s">
        <v>58</v>
      </c>
      <c r="E6227" t="s">
        <v>59</v>
      </c>
      <c r="F6227" t="s">
        <v>60</v>
      </c>
      <c r="G6227" t="s">
        <v>70</v>
      </c>
      <c r="H6227" t="s">
        <v>71</v>
      </c>
      <c r="I6227" t="s">
        <v>67</v>
      </c>
      <c r="J6227">
        <v>3.1715410650806201E-3</v>
      </c>
      <c r="K6227">
        <f t="shared" si="109"/>
        <v>5</v>
      </c>
    </row>
    <row r="6228" spans="1:11" x14ac:dyDescent="0.2">
      <c r="A6228">
        <v>9</v>
      </c>
      <c r="B6228" t="s">
        <v>80</v>
      </c>
      <c r="C6228" t="s">
        <v>63</v>
      </c>
      <c r="D6228" t="s">
        <v>58</v>
      </c>
      <c r="E6228" t="s">
        <v>59</v>
      </c>
      <c r="F6228" t="s">
        <v>60</v>
      </c>
      <c r="G6228" t="s">
        <v>70</v>
      </c>
      <c r="H6228" t="s">
        <v>71</v>
      </c>
      <c r="I6228" t="s">
        <v>67</v>
      </c>
      <c r="J6228">
        <v>6.3519681667917396E-3</v>
      </c>
      <c r="K6228">
        <f t="shared" si="109"/>
        <v>5</v>
      </c>
    </row>
    <row r="6229" spans="1:11" x14ac:dyDescent="0.2">
      <c r="A6229">
        <v>10</v>
      </c>
      <c r="B6229" t="s">
        <v>80</v>
      </c>
      <c r="C6229" t="s">
        <v>63</v>
      </c>
      <c r="D6229" t="s">
        <v>58</v>
      </c>
      <c r="E6229" t="s">
        <v>59</v>
      </c>
      <c r="F6229" t="s">
        <v>60</v>
      </c>
      <c r="G6229" t="s">
        <v>70</v>
      </c>
      <c r="H6229" t="s">
        <v>71</v>
      </c>
      <c r="I6229" t="s">
        <v>67</v>
      </c>
      <c r="J6229">
        <v>1.1346317698015199E-2</v>
      </c>
      <c r="K6229">
        <f t="shared" si="109"/>
        <v>5</v>
      </c>
    </row>
    <row r="6230" spans="1:11" x14ac:dyDescent="0.2">
      <c r="A6230">
        <v>11</v>
      </c>
      <c r="B6230" t="s">
        <v>80</v>
      </c>
      <c r="C6230" t="s">
        <v>63</v>
      </c>
      <c r="D6230" t="s">
        <v>58</v>
      </c>
      <c r="E6230" t="s">
        <v>59</v>
      </c>
      <c r="F6230" t="s">
        <v>60</v>
      </c>
      <c r="G6230" t="s">
        <v>70</v>
      </c>
      <c r="H6230" t="s">
        <v>71</v>
      </c>
      <c r="I6230" t="s">
        <v>67</v>
      </c>
      <c r="J6230">
        <v>1.9208317294609499E-2</v>
      </c>
      <c r="K6230">
        <f t="shared" si="109"/>
        <v>5</v>
      </c>
    </row>
    <row r="6231" spans="1:11" x14ac:dyDescent="0.2">
      <c r="A6231">
        <v>12</v>
      </c>
      <c r="B6231" t="s">
        <v>80</v>
      </c>
      <c r="C6231" t="s">
        <v>63</v>
      </c>
      <c r="D6231" t="s">
        <v>58</v>
      </c>
      <c r="E6231" t="s">
        <v>59</v>
      </c>
      <c r="F6231" t="s">
        <v>60</v>
      </c>
      <c r="G6231" t="s">
        <v>70</v>
      </c>
      <c r="H6231" t="s">
        <v>71</v>
      </c>
      <c r="I6231" t="s">
        <v>67</v>
      </c>
      <c r="J6231">
        <v>2.2295178228953699E-2</v>
      </c>
      <c r="K6231">
        <f t="shared" si="109"/>
        <v>5</v>
      </c>
    </row>
    <row r="6232" spans="1:11" x14ac:dyDescent="0.2">
      <c r="A6232">
        <v>13</v>
      </c>
      <c r="B6232" t="s">
        <v>80</v>
      </c>
      <c r="C6232" t="s">
        <v>63</v>
      </c>
      <c r="D6232" t="s">
        <v>58</v>
      </c>
      <c r="E6232" t="s">
        <v>59</v>
      </c>
      <c r="F6232" t="s">
        <v>60</v>
      </c>
      <c r="G6232" t="s">
        <v>70</v>
      </c>
      <c r="H6232" t="s">
        <v>71</v>
      </c>
      <c r="I6232" t="s">
        <v>67</v>
      </c>
      <c r="J6232">
        <v>2.8737738441775299E-2</v>
      </c>
      <c r="K6232">
        <f t="shared" si="109"/>
        <v>5</v>
      </c>
    </row>
    <row r="6233" spans="1:11" x14ac:dyDescent="0.2">
      <c r="A6233">
        <v>14</v>
      </c>
      <c r="B6233" t="s">
        <v>80</v>
      </c>
      <c r="C6233" t="s">
        <v>63</v>
      </c>
      <c r="D6233" t="s">
        <v>58</v>
      </c>
      <c r="E6233" t="s">
        <v>59</v>
      </c>
      <c r="F6233" t="s">
        <v>60</v>
      </c>
      <c r="G6233" t="s">
        <v>70</v>
      </c>
      <c r="H6233" t="s">
        <v>71</v>
      </c>
      <c r="I6233" t="s">
        <v>67</v>
      </c>
      <c r="J6233">
        <v>2.7692764994917799E-2</v>
      </c>
      <c r="K6233">
        <f t="shared" si="109"/>
        <v>5</v>
      </c>
    </row>
    <row r="6234" spans="1:11" x14ac:dyDescent="0.2">
      <c r="A6234">
        <v>15</v>
      </c>
      <c r="B6234" t="s">
        <v>80</v>
      </c>
      <c r="C6234" t="s">
        <v>63</v>
      </c>
      <c r="D6234" t="s">
        <v>58</v>
      </c>
      <c r="E6234" t="s">
        <v>59</v>
      </c>
      <c r="F6234" t="s">
        <v>60</v>
      </c>
      <c r="G6234" t="s">
        <v>70</v>
      </c>
      <c r="H6234" t="s">
        <v>71</v>
      </c>
      <c r="I6234" t="s">
        <v>67</v>
      </c>
      <c r="J6234">
        <v>3.5351066079950297E-2</v>
      </c>
      <c r="K6234">
        <f t="shared" si="109"/>
        <v>5</v>
      </c>
    </row>
    <row r="6235" spans="1:11" x14ac:dyDescent="0.2">
      <c r="A6235">
        <v>16</v>
      </c>
      <c r="B6235" t="s">
        <v>80</v>
      </c>
      <c r="C6235" t="s">
        <v>63</v>
      </c>
      <c r="D6235" t="s">
        <v>58</v>
      </c>
      <c r="E6235" t="s">
        <v>59</v>
      </c>
      <c r="F6235" t="s">
        <v>60</v>
      </c>
      <c r="G6235" t="s">
        <v>70</v>
      </c>
      <c r="H6235" t="s">
        <v>71</v>
      </c>
      <c r="I6235" t="s">
        <v>67</v>
      </c>
      <c r="J6235">
        <v>4.6372417302024099E-2</v>
      </c>
      <c r="K6235">
        <f t="shared" si="109"/>
        <v>5</v>
      </c>
    </row>
    <row r="6236" spans="1:11" x14ac:dyDescent="0.2">
      <c r="A6236">
        <v>17</v>
      </c>
      <c r="B6236" t="s">
        <v>80</v>
      </c>
      <c r="C6236" t="s">
        <v>63</v>
      </c>
      <c r="D6236" t="s">
        <v>58</v>
      </c>
      <c r="E6236" t="s">
        <v>59</v>
      </c>
      <c r="F6236" t="s">
        <v>60</v>
      </c>
      <c r="G6236" t="s">
        <v>70</v>
      </c>
      <c r="H6236" t="s">
        <v>71</v>
      </c>
      <c r="I6236" t="s">
        <v>67</v>
      </c>
      <c r="J6236">
        <v>6.8156248487103194E-2</v>
      </c>
      <c r="K6236">
        <f t="shared" si="109"/>
        <v>5</v>
      </c>
    </row>
    <row r="6237" spans="1:11" x14ac:dyDescent="0.2">
      <c r="A6237">
        <v>18</v>
      </c>
      <c r="B6237" t="s">
        <v>80</v>
      </c>
      <c r="C6237" t="s">
        <v>63</v>
      </c>
      <c r="D6237" t="s">
        <v>58</v>
      </c>
      <c r="E6237" t="s">
        <v>59</v>
      </c>
      <c r="F6237" t="s">
        <v>60</v>
      </c>
      <c r="G6237" t="s">
        <v>70</v>
      </c>
      <c r="H6237" t="s">
        <v>71</v>
      </c>
      <c r="I6237" t="s">
        <v>67</v>
      </c>
      <c r="J6237">
        <v>8.6792622672643205E-2</v>
      </c>
      <c r="K6237">
        <f t="shared" si="109"/>
        <v>5</v>
      </c>
    </row>
    <row r="6238" spans="1:11" x14ac:dyDescent="0.2">
      <c r="A6238">
        <v>19</v>
      </c>
      <c r="B6238" t="s">
        <v>80</v>
      </c>
      <c r="C6238" t="s">
        <v>63</v>
      </c>
      <c r="D6238" t="s">
        <v>58</v>
      </c>
      <c r="E6238" t="s">
        <v>59</v>
      </c>
      <c r="F6238" t="s">
        <v>60</v>
      </c>
      <c r="G6238" t="s">
        <v>70</v>
      </c>
      <c r="H6238" t="s">
        <v>71</v>
      </c>
      <c r="I6238" t="s">
        <v>67</v>
      </c>
      <c r="J6238">
        <v>0.104539982028271</v>
      </c>
      <c r="K6238">
        <f t="shared" si="109"/>
        <v>5</v>
      </c>
    </row>
    <row r="6239" spans="1:11" x14ac:dyDescent="0.2">
      <c r="A6239">
        <v>20</v>
      </c>
      <c r="B6239" t="s">
        <v>80</v>
      </c>
      <c r="C6239" t="s">
        <v>63</v>
      </c>
      <c r="D6239" t="s">
        <v>58</v>
      </c>
      <c r="E6239" t="s">
        <v>59</v>
      </c>
      <c r="F6239" t="s">
        <v>60</v>
      </c>
      <c r="G6239" t="s">
        <v>70</v>
      </c>
      <c r="H6239" t="s">
        <v>71</v>
      </c>
      <c r="I6239" t="s">
        <v>67</v>
      </c>
      <c r="J6239">
        <v>0.104361546480047</v>
      </c>
      <c r="K6239">
        <f t="shared" si="109"/>
        <v>5</v>
      </c>
    </row>
    <row r="6240" spans="1:11" x14ac:dyDescent="0.2">
      <c r="A6240">
        <v>21</v>
      </c>
      <c r="B6240" t="s">
        <v>80</v>
      </c>
      <c r="C6240" t="s">
        <v>63</v>
      </c>
      <c r="D6240" t="s">
        <v>58</v>
      </c>
      <c r="E6240" t="s">
        <v>59</v>
      </c>
      <c r="F6240" t="s">
        <v>60</v>
      </c>
      <c r="G6240" t="s">
        <v>70</v>
      </c>
      <c r="H6240" t="s">
        <v>71</v>
      </c>
      <c r="I6240" t="s">
        <v>67</v>
      </c>
      <c r="J6240">
        <v>0.106367413372165</v>
      </c>
      <c r="K6240">
        <f t="shared" si="109"/>
        <v>5</v>
      </c>
    </row>
    <row r="6241" spans="1:11" x14ac:dyDescent="0.2">
      <c r="A6241">
        <v>22</v>
      </c>
      <c r="B6241" t="s">
        <v>80</v>
      </c>
      <c r="C6241" t="s">
        <v>63</v>
      </c>
      <c r="D6241" t="s">
        <v>58</v>
      </c>
      <c r="E6241" t="s">
        <v>59</v>
      </c>
      <c r="F6241" t="s">
        <v>60</v>
      </c>
      <c r="G6241" t="s">
        <v>70</v>
      </c>
      <c r="H6241" t="s">
        <v>71</v>
      </c>
      <c r="I6241" t="s">
        <v>67</v>
      </c>
      <c r="J6241">
        <v>0.103818903783282</v>
      </c>
      <c r="K6241">
        <f t="shared" si="109"/>
        <v>5</v>
      </c>
    </row>
    <row r="6242" spans="1:11" x14ac:dyDescent="0.2">
      <c r="A6242">
        <v>23</v>
      </c>
      <c r="B6242" t="s">
        <v>80</v>
      </c>
      <c r="C6242" t="s">
        <v>63</v>
      </c>
      <c r="D6242" t="s">
        <v>58</v>
      </c>
      <c r="E6242" t="s">
        <v>59</v>
      </c>
      <c r="F6242" t="s">
        <v>60</v>
      </c>
      <c r="G6242" t="s">
        <v>70</v>
      </c>
      <c r="H6242" t="s">
        <v>71</v>
      </c>
      <c r="I6242" t="s">
        <v>67</v>
      </c>
      <c r="J6242">
        <v>9.2522444019176905E-2</v>
      </c>
      <c r="K6242">
        <f t="shared" si="109"/>
        <v>5</v>
      </c>
    </row>
    <row r="6243" spans="1:11" x14ac:dyDescent="0.2">
      <c r="A6243">
        <v>24</v>
      </c>
      <c r="B6243" t="s">
        <v>80</v>
      </c>
      <c r="C6243" t="s">
        <v>63</v>
      </c>
      <c r="D6243" t="s">
        <v>58</v>
      </c>
      <c r="E6243" t="s">
        <v>59</v>
      </c>
      <c r="F6243" t="s">
        <v>60</v>
      </c>
      <c r="G6243" t="s">
        <v>70</v>
      </c>
      <c r="H6243" t="s">
        <v>71</v>
      </c>
      <c r="I6243" t="s">
        <v>67</v>
      </c>
      <c r="J6243">
        <v>6.9639866050906496E-2</v>
      </c>
      <c r="K6243">
        <f t="shared" si="109"/>
        <v>5</v>
      </c>
    </row>
    <row r="6244" spans="1:11" x14ac:dyDescent="0.2">
      <c r="A6244">
        <v>1</v>
      </c>
      <c r="B6244" t="s">
        <v>80</v>
      </c>
      <c r="C6244" t="s">
        <v>57</v>
      </c>
      <c r="D6244" t="s">
        <v>58</v>
      </c>
      <c r="E6244" t="s">
        <v>64</v>
      </c>
      <c r="F6244" t="s">
        <v>60</v>
      </c>
      <c r="G6244" t="s">
        <v>70</v>
      </c>
      <c r="H6244" t="s">
        <v>71</v>
      </c>
      <c r="I6244" t="s">
        <v>67</v>
      </c>
      <c r="J6244">
        <v>3.65394896306055E-2</v>
      </c>
      <c r="K6244">
        <f t="shared" si="109"/>
        <v>5</v>
      </c>
    </row>
    <row r="6245" spans="1:11" x14ac:dyDescent="0.2">
      <c r="A6245">
        <v>2</v>
      </c>
      <c r="B6245" t="s">
        <v>80</v>
      </c>
      <c r="C6245" t="s">
        <v>57</v>
      </c>
      <c r="D6245" t="s">
        <v>58</v>
      </c>
      <c r="E6245" t="s">
        <v>64</v>
      </c>
      <c r="F6245" t="s">
        <v>60</v>
      </c>
      <c r="G6245" t="s">
        <v>70</v>
      </c>
      <c r="H6245" t="s">
        <v>71</v>
      </c>
      <c r="I6245" t="s">
        <v>67</v>
      </c>
      <c r="J6245">
        <v>9.5680091127276004E-3</v>
      </c>
      <c r="K6245">
        <f t="shared" si="109"/>
        <v>5</v>
      </c>
    </row>
    <row r="6246" spans="1:11" x14ac:dyDescent="0.2">
      <c r="A6246">
        <v>3</v>
      </c>
      <c r="B6246" t="s">
        <v>80</v>
      </c>
      <c r="C6246" t="s">
        <v>57</v>
      </c>
      <c r="D6246" t="s">
        <v>58</v>
      </c>
      <c r="E6246" t="s">
        <v>64</v>
      </c>
      <c r="F6246" t="s">
        <v>60</v>
      </c>
      <c r="G6246" t="s">
        <v>70</v>
      </c>
      <c r="H6246" t="s">
        <v>71</v>
      </c>
      <c r="I6246" t="s">
        <v>67</v>
      </c>
      <c r="J6246">
        <v>1.7855400679020401E-3</v>
      </c>
      <c r="K6246">
        <f t="shared" si="109"/>
        <v>5</v>
      </c>
    </row>
    <row r="6247" spans="1:11" x14ac:dyDescent="0.2">
      <c r="A6247">
        <v>4</v>
      </c>
      <c r="B6247" t="s">
        <v>80</v>
      </c>
      <c r="C6247" t="s">
        <v>57</v>
      </c>
      <c r="D6247" t="s">
        <v>58</v>
      </c>
      <c r="E6247" t="s">
        <v>64</v>
      </c>
      <c r="F6247" t="s">
        <v>60</v>
      </c>
      <c r="G6247" t="s">
        <v>70</v>
      </c>
      <c r="H6247" t="s">
        <v>71</v>
      </c>
      <c r="I6247" t="s">
        <v>67</v>
      </c>
      <c r="J6247" s="3">
        <v>7.3774868732943998E-4</v>
      </c>
      <c r="K6247">
        <f t="shared" si="109"/>
        <v>5</v>
      </c>
    </row>
    <row r="6248" spans="1:11" x14ac:dyDescent="0.2">
      <c r="A6248">
        <v>5</v>
      </c>
      <c r="B6248" t="s">
        <v>80</v>
      </c>
      <c r="C6248" t="s">
        <v>57</v>
      </c>
      <c r="D6248" t="s">
        <v>58</v>
      </c>
      <c r="E6248" t="s">
        <v>64</v>
      </c>
      <c r="F6248" t="s">
        <v>60</v>
      </c>
      <c r="G6248" t="s">
        <v>70</v>
      </c>
      <c r="H6248" t="s">
        <v>71</v>
      </c>
      <c r="I6248" t="s">
        <v>67</v>
      </c>
      <c r="J6248" s="3">
        <v>5.53555629112178E-4</v>
      </c>
      <c r="K6248">
        <f t="shared" si="109"/>
        <v>5</v>
      </c>
    </row>
    <row r="6249" spans="1:11" x14ac:dyDescent="0.2">
      <c r="A6249">
        <v>6</v>
      </c>
      <c r="B6249" t="s">
        <v>80</v>
      </c>
      <c r="C6249" t="s">
        <v>57</v>
      </c>
      <c r="D6249" t="s">
        <v>58</v>
      </c>
      <c r="E6249" t="s">
        <v>64</v>
      </c>
      <c r="F6249" t="s">
        <v>60</v>
      </c>
      <c r="G6249" t="s">
        <v>70</v>
      </c>
      <c r="H6249" t="s">
        <v>71</v>
      </c>
      <c r="I6249" t="s">
        <v>67</v>
      </c>
      <c r="J6249" s="3">
        <v>6.7057496363031905E-4</v>
      </c>
      <c r="K6249">
        <f t="shared" si="109"/>
        <v>5</v>
      </c>
    </row>
    <row r="6250" spans="1:11" x14ac:dyDescent="0.2">
      <c r="A6250">
        <v>7</v>
      </c>
      <c r="B6250" t="s">
        <v>80</v>
      </c>
      <c r="C6250" t="s">
        <v>57</v>
      </c>
      <c r="D6250" t="s">
        <v>58</v>
      </c>
      <c r="E6250" t="s">
        <v>64</v>
      </c>
      <c r="F6250" t="s">
        <v>60</v>
      </c>
      <c r="G6250" t="s">
        <v>70</v>
      </c>
      <c r="H6250" t="s">
        <v>71</v>
      </c>
      <c r="I6250" t="s">
        <v>67</v>
      </c>
      <c r="J6250">
        <v>1.38825057377608E-3</v>
      </c>
      <c r="K6250">
        <f t="shared" si="109"/>
        <v>5</v>
      </c>
    </row>
    <row r="6251" spans="1:11" x14ac:dyDescent="0.2">
      <c r="A6251">
        <v>8</v>
      </c>
      <c r="B6251" t="s">
        <v>80</v>
      </c>
      <c r="C6251" t="s">
        <v>57</v>
      </c>
      <c r="D6251" t="s">
        <v>58</v>
      </c>
      <c r="E6251" t="s">
        <v>64</v>
      </c>
      <c r="F6251" t="s">
        <v>60</v>
      </c>
      <c r="G6251" t="s">
        <v>70</v>
      </c>
      <c r="H6251" t="s">
        <v>71</v>
      </c>
      <c r="I6251" t="s">
        <v>67</v>
      </c>
      <c r="J6251">
        <v>2.9373439725220098E-3</v>
      </c>
      <c r="K6251">
        <f t="shared" si="109"/>
        <v>5</v>
      </c>
    </row>
    <row r="6252" spans="1:11" x14ac:dyDescent="0.2">
      <c r="A6252">
        <v>9</v>
      </c>
      <c r="B6252" t="s">
        <v>80</v>
      </c>
      <c r="C6252" t="s">
        <v>57</v>
      </c>
      <c r="D6252" t="s">
        <v>58</v>
      </c>
      <c r="E6252" t="s">
        <v>64</v>
      </c>
      <c r="F6252" t="s">
        <v>60</v>
      </c>
      <c r="G6252" t="s">
        <v>70</v>
      </c>
      <c r="H6252" t="s">
        <v>71</v>
      </c>
      <c r="I6252" t="s">
        <v>67</v>
      </c>
      <c r="J6252">
        <v>4.6064548466498902E-3</v>
      </c>
      <c r="K6252">
        <f t="shared" si="109"/>
        <v>5</v>
      </c>
    </row>
    <row r="6253" spans="1:11" x14ac:dyDescent="0.2">
      <c r="A6253">
        <v>10</v>
      </c>
      <c r="B6253" t="s">
        <v>80</v>
      </c>
      <c r="C6253" t="s">
        <v>57</v>
      </c>
      <c r="D6253" t="s">
        <v>58</v>
      </c>
      <c r="E6253" t="s">
        <v>64</v>
      </c>
      <c r="F6253" t="s">
        <v>60</v>
      </c>
      <c r="G6253" t="s">
        <v>70</v>
      </c>
      <c r="H6253" t="s">
        <v>71</v>
      </c>
      <c r="I6253" t="s">
        <v>67</v>
      </c>
      <c r="J6253">
        <v>6.7171749283589004E-3</v>
      </c>
      <c r="K6253">
        <f t="shared" si="109"/>
        <v>5</v>
      </c>
    </row>
    <row r="6254" spans="1:11" x14ac:dyDescent="0.2">
      <c r="A6254">
        <v>11</v>
      </c>
      <c r="B6254" t="s">
        <v>80</v>
      </c>
      <c r="C6254" t="s">
        <v>57</v>
      </c>
      <c r="D6254" t="s">
        <v>58</v>
      </c>
      <c r="E6254" t="s">
        <v>64</v>
      </c>
      <c r="F6254" t="s">
        <v>60</v>
      </c>
      <c r="G6254" t="s">
        <v>70</v>
      </c>
      <c r="H6254" t="s">
        <v>71</v>
      </c>
      <c r="I6254" t="s">
        <v>67</v>
      </c>
      <c r="J6254">
        <v>9.2853009271959292E-3</v>
      </c>
      <c r="K6254">
        <f t="shared" si="109"/>
        <v>5</v>
      </c>
    </row>
    <row r="6255" spans="1:11" x14ac:dyDescent="0.2">
      <c r="A6255">
        <v>12</v>
      </c>
      <c r="B6255" t="s">
        <v>80</v>
      </c>
      <c r="C6255" t="s">
        <v>57</v>
      </c>
      <c r="D6255" t="s">
        <v>58</v>
      </c>
      <c r="E6255" t="s">
        <v>64</v>
      </c>
      <c r="F6255" t="s">
        <v>60</v>
      </c>
      <c r="G6255" t="s">
        <v>70</v>
      </c>
      <c r="H6255" t="s">
        <v>71</v>
      </c>
      <c r="I6255" t="s">
        <v>67</v>
      </c>
      <c r="J6255">
        <v>1.37498370867203E-2</v>
      </c>
      <c r="K6255">
        <f t="shared" si="109"/>
        <v>5</v>
      </c>
    </row>
    <row r="6256" spans="1:11" x14ac:dyDescent="0.2">
      <c r="A6256">
        <v>13</v>
      </c>
      <c r="B6256" t="s">
        <v>80</v>
      </c>
      <c r="C6256" t="s">
        <v>57</v>
      </c>
      <c r="D6256" t="s">
        <v>58</v>
      </c>
      <c r="E6256" t="s">
        <v>64</v>
      </c>
      <c r="F6256" t="s">
        <v>60</v>
      </c>
      <c r="G6256" t="s">
        <v>70</v>
      </c>
      <c r="H6256" t="s">
        <v>71</v>
      </c>
      <c r="I6256" t="s">
        <v>67</v>
      </c>
      <c r="J6256">
        <v>1.8860688389777999E-2</v>
      </c>
      <c r="K6256">
        <f t="shared" si="109"/>
        <v>5</v>
      </c>
    </row>
    <row r="6257" spans="1:11" x14ac:dyDescent="0.2">
      <c r="A6257">
        <v>14</v>
      </c>
      <c r="B6257" t="s">
        <v>80</v>
      </c>
      <c r="C6257" t="s">
        <v>57</v>
      </c>
      <c r="D6257" t="s">
        <v>58</v>
      </c>
      <c r="E6257" t="s">
        <v>64</v>
      </c>
      <c r="F6257" t="s">
        <v>60</v>
      </c>
      <c r="G6257" t="s">
        <v>70</v>
      </c>
      <c r="H6257" t="s">
        <v>71</v>
      </c>
      <c r="I6257" t="s">
        <v>67</v>
      </c>
      <c r="J6257">
        <v>2.5691059097817E-2</v>
      </c>
      <c r="K6257">
        <f t="shared" si="109"/>
        <v>5</v>
      </c>
    </row>
    <row r="6258" spans="1:11" x14ac:dyDescent="0.2">
      <c r="A6258">
        <v>15</v>
      </c>
      <c r="B6258" t="s">
        <v>80</v>
      </c>
      <c r="C6258" t="s">
        <v>57</v>
      </c>
      <c r="D6258" t="s">
        <v>58</v>
      </c>
      <c r="E6258" t="s">
        <v>64</v>
      </c>
      <c r="F6258" t="s">
        <v>60</v>
      </c>
      <c r="G6258" t="s">
        <v>70</v>
      </c>
      <c r="H6258" t="s">
        <v>71</v>
      </c>
      <c r="I6258" t="s">
        <v>67</v>
      </c>
      <c r="J6258">
        <v>3.68610239477664E-2</v>
      </c>
      <c r="K6258">
        <f t="shared" si="109"/>
        <v>5</v>
      </c>
    </row>
    <row r="6259" spans="1:11" x14ac:dyDescent="0.2">
      <c r="A6259">
        <v>16</v>
      </c>
      <c r="B6259" t="s">
        <v>80</v>
      </c>
      <c r="C6259" t="s">
        <v>57</v>
      </c>
      <c r="D6259" t="s">
        <v>58</v>
      </c>
      <c r="E6259" t="s">
        <v>64</v>
      </c>
      <c r="F6259" t="s">
        <v>60</v>
      </c>
      <c r="G6259" t="s">
        <v>70</v>
      </c>
      <c r="H6259" t="s">
        <v>71</v>
      </c>
      <c r="I6259" t="s">
        <v>67</v>
      </c>
      <c r="J6259">
        <v>5.6659871670967699E-2</v>
      </c>
      <c r="K6259">
        <f t="shared" si="109"/>
        <v>5</v>
      </c>
    </row>
    <row r="6260" spans="1:11" x14ac:dyDescent="0.2">
      <c r="A6260">
        <v>17</v>
      </c>
      <c r="B6260" t="s">
        <v>80</v>
      </c>
      <c r="C6260" t="s">
        <v>57</v>
      </c>
      <c r="D6260" t="s">
        <v>58</v>
      </c>
      <c r="E6260" t="s">
        <v>64</v>
      </c>
      <c r="F6260" t="s">
        <v>60</v>
      </c>
      <c r="G6260" t="s">
        <v>70</v>
      </c>
      <c r="H6260" t="s">
        <v>71</v>
      </c>
      <c r="I6260" t="s">
        <v>67</v>
      </c>
      <c r="J6260">
        <v>8.1999770782593601E-2</v>
      </c>
      <c r="K6260">
        <f t="shared" si="109"/>
        <v>5</v>
      </c>
    </row>
    <row r="6261" spans="1:11" x14ac:dyDescent="0.2">
      <c r="A6261">
        <v>18</v>
      </c>
      <c r="B6261" t="s">
        <v>80</v>
      </c>
      <c r="C6261" t="s">
        <v>57</v>
      </c>
      <c r="D6261" t="s">
        <v>58</v>
      </c>
      <c r="E6261" t="s">
        <v>64</v>
      </c>
      <c r="F6261" t="s">
        <v>60</v>
      </c>
      <c r="G6261" t="s">
        <v>70</v>
      </c>
      <c r="H6261" t="s">
        <v>71</v>
      </c>
      <c r="I6261" t="s">
        <v>67</v>
      </c>
      <c r="J6261">
        <v>0.10418792272923399</v>
      </c>
      <c r="K6261">
        <f t="shared" si="109"/>
        <v>5</v>
      </c>
    </row>
    <row r="6262" spans="1:11" x14ac:dyDescent="0.2">
      <c r="A6262">
        <v>19</v>
      </c>
      <c r="B6262" t="s">
        <v>80</v>
      </c>
      <c r="C6262" t="s">
        <v>57</v>
      </c>
      <c r="D6262" t="s">
        <v>58</v>
      </c>
      <c r="E6262" t="s">
        <v>64</v>
      </c>
      <c r="F6262" t="s">
        <v>60</v>
      </c>
      <c r="G6262" t="s">
        <v>70</v>
      </c>
      <c r="H6262" t="s">
        <v>71</v>
      </c>
      <c r="I6262" t="s">
        <v>67</v>
      </c>
      <c r="J6262">
        <v>0.114853229853405</v>
      </c>
      <c r="K6262">
        <f t="shared" si="109"/>
        <v>5</v>
      </c>
    </row>
    <row r="6263" spans="1:11" x14ac:dyDescent="0.2">
      <c r="A6263">
        <v>20</v>
      </c>
      <c r="B6263" t="s">
        <v>80</v>
      </c>
      <c r="C6263" t="s">
        <v>57</v>
      </c>
      <c r="D6263" t="s">
        <v>58</v>
      </c>
      <c r="E6263" t="s">
        <v>64</v>
      </c>
      <c r="F6263" t="s">
        <v>60</v>
      </c>
      <c r="G6263" t="s">
        <v>70</v>
      </c>
      <c r="H6263" t="s">
        <v>71</v>
      </c>
      <c r="I6263" t="s">
        <v>67</v>
      </c>
      <c r="J6263">
        <v>0.11371847426802301</v>
      </c>
      <c r="K6263">
        <f t="shared" si="109"/>
        <v>5</v>
      </c>
    </row>
    <row r="6264" spans="1:11" x14ac:dyDescent="0.2">
      <c r="A6264">
        <v>21</v>
      </c>
      <c r="B6264" t="s">
        <v>80</v>
      </c>
      <c r="C6264" t="s">
        <v>57</v>
      </c>
      <c r="D6264" t="s">
        <v>58</v>
      </c>
      <c r="E6264" t="s">
        <v>64</v>
      </c>
      <c r="F6264" t="s">
        <v>60</v>
      </c>
      <c r="G6264" t="s">
        <v>70</v>
      </c>
      <c r="H6264" t="s">
        <v>71</v>
      </c>
      <c r="I6264" t="s">
        <v>67</v>
      </c>
      <c r="J6264">
        <v>0.11195001360812901</v>
      </c>
      <c r="K6264">
        <f t="shared" si="109"/>
        <v>5</v>
      </c>
    </row>
    <row r="6265" spans="1:11" x14ac:dyDescent="0.2">
      <c r="A6265">
        <v>22</v>
      </c>
      <c r="B6265" t="s">
        <v>80</v>
      </c>
      <c r="C6265" t="s">
        <v>57</v>
      </c>
      <c r="D6265" t="s">
        <v>58</v>
      </c>
      <c r="E6265" t="s">
        <v>64</v>
      </c>
      <c r="F6265" t="s">
        <v>60</v>
      </c>
      <c r="G6265" t="s">
        <v>70</v>
      </c>
      <c r="H6265" t="s">
        <v>71</v>
      </c>
      <c r="I6265" t="s">
        <v>67</v>
      </c>
      <c r="J6265">
        <v>0.101898877108488</v>
      </c>
      <c r="K6265">
        <f t="shared" si="109"/>
        <v>5</v>
      </c>
    </row>
    <row r="6266" spans="1:11" x14ac:dyDescent="0.2">
      <c r="A6266">
        <v>23</v>
      </c>
      <c r="B6266" t="s">
        <v>80</v>
      </c>
      <c r="C6266" t="s">
        <v>57</v>
      </c>
      <c r="D6266" t="s">
        <v>58</v>
      </c>
      <c r="E6266" t="s">
        <v>64</v>
      </c>
      <c r="F6266" t="s">
        <v>60</v>
      </c>
      <c r="G6266" t="s">
        <v>70</v>
      </c>
      <c r="H6266" t="s">
        <v>71</v>
      </c>
      <c r="I6266" t="s">
        <v>67</v>
      </c>
      <c r="J6266">
        <v>8.2418336977585799E-2</v>
      </c>
      <c r="K6266">
        <f t="shared" si="109"/>
        <v>5</v>
      </c>
    </row>
    <row r="6267" spans="1:11" x14ac:dyDescent="0.2">
      <c r="A6267">
        <v>24</v>
      </c>
      <c r="B6267" t="s">
        <v>80</v>
      </c>
      <c r="C6267" t="s">
        <v>57</v>
      </c>
      <c r="D6267" t="s">
        <v>58</v>
      </c>
      <c r="E6267" t="s">
        <v>64</v>
      </c>
      <c r="F6267" t="s">
        <v>60</v>
      </c>
      <c r="G6267" t="s">
        <v>70</v>
      </c>
      <c r="H6267" t="s">
        <v>71</v>
      </c>
      <c r="I6267" t="s">
        <v>67</v>
      </c>
      <c r="J6267">
        <v>6.2361451139678697E-2</v>
      </c>
      <c r="K6267">
        <f t="shared" si="109"/>
        <v>5</v>
      </c>
    </row>
    <row r="6268" spans="1:11" x14ac:dyDescent="0.2">
      <c r="A6268">
        <v>1</v>
      </c>
      <c r="B6268" t="s">
        <v>80</v>
      </c>
      <c r="C6268" t="s">
        <v>63</v>
      </c>
      <c r="D6268" t="s">
        <v>58</v>
      </c>
      <c r="E6268" t="s">
        <v>64</v>
      </c>
      <c r="F6268" t="s">
        <v>60</v>
      </c>
      <c r="G6268" t="s">
        <v>70</v>
      </c>
      <c r="H6268" t="s">
        <v>71</v>
      </c>
      <c r="I6268" t="s">
        <v>67</v>
      </c>
      <c r="J6268">
        <v>4.8905525316870202E-2</v>
      </c>
      <c r="K6268">
        <f t="shared" si="109"/>
        <v>5</v>
      </c>
    </row>
    <row r="6269" spans="1:11" x14ac:dyDescent="0.2">
      <c r="A6269">
        <v>2</v>
      </c>
      <c r="B6269" t="s">
        <v>80</v>
      </c>
      <c r="C6269" t="s">
        <v>63</v>
      </c>
      <c r="D6269" t="s">
        <v>58</v>
      </c>
      <c r="E6269" t="s">
        <v>64</v>
      </c>
      <c r="F6269" t="s">
        <v>60</v>
      </c>
      <c r="G6269" t="s">
        <v>70</v>
      </c>
      <c r="H6269" t="s">
        <v>71</v>
      </c>
      <c r="I6269" t="s">
        <v>67</v>
      </c>
      <c r="J6269">
        <v>1.44756252058013E-2</v>
      </c>
      <c r="K6269">
        <f t="shared" si="109"/>
        <v>5</v>
      </c>
    </row>
    <row r="6270" spans="1:11" x14ac:dyDescent="0.2">
      <c r="A6270">
        <v>3</v>
      </c>
      <c r="B6270" t="s">
        <v>80</v>
      </c>
      <c r="C6270" t="s">
        <v>63</v>
      </c>
      <c r="D6270" t="s">
        <v>58</v>
      </c>
      <c r="E6270" t="s">
        <v>64</v>
      </c>
      <c r="F6270" t="s">
        <v>60</v>
      </c>
      <c r="G6270" t="s">
        <v>70</v>
      </c>
      <c r="H6270" t="s">
        <v>71</v>
      </c>
      <c r="I6270" t="s">
        <v>67</v>
      </c>
      <c r="J6270">
        <v>3.88053334359223E-3</v>
      </c>
      <c r="K6270">
        <f t="shared" si="109"/>
        <v>5</v>
      </c>
    </row>
    <row r="6271" spans="1:11" x14ac:dyDescent="0.2">
      <c r="A6271">
        <v>4</v>
      </c>
      <c r="B6271" t="s">
        <v>80</v>
      </c>
      <c r="C6271" t="s">
        <v>63</v>
      </c>
      <c r="D6271" t="s">
        <v>58</v>
      </c>
      <c r="E6271" t="s">
        <v>64</v>
      </c>
      <c r="F6271" t="s">
        <v>60</v>
      </c>
      <c r="G6271" t="s">
        <v>70</v>
      </c>
      <c r="H6271" t="s">
        <v>71</v>
      </c>
      <c r="I6271" t="s">
        <v>67</v>
      </c>
      <c r="J6271">
        <v>2.4999050631824898E-3</v>
      </c>
      <c r="K6271">
        <f t="shared" si="109"/>
        <v>5</v>
      </c>
    </row>
    <row r="6272" spans="1:11" x14ac:dyDescent="0.2">
      <c r="A6272">
        <v>5</v>
      </c>
      <c r="B6272" t="s">
        <v>80</v>
      </c>
      <c r="C6272" t="s">
        <v>63</v>
      </c>
      <c r="D6272" t="s">
        <v>58</v>
      </c>
      <c r="E6272" t="s">
        <v>64</v>
      </c>
      <c r="F6272" t="s">
        <v>60</v>
      </c>
      <c r="G6272" t="s">
        <v>70</v>
      </c>
      <c r="H6272" t="s">
        <v>71</v>
      </c>
      <c r="I6272" t="s">
        <v>67</v>
      </c>
      <c r="J6272">
        <v>1.73193733682285E-3</v>
      </c>
      <c r="K6272">
        <f t="shared" si="109"/>
        <v>5</v>
      </c>
    </row>
    <row r="6273" spans="1:11" x14ac:dyDescent="0.2">
      <c r="A6273">
        <v>6</v>
      </c>
      <c r="B6273" t="s">
        <v>80</v>
      </c>
      <c r="C6273" t="s">
        <v>63</v>
      </c>
      <c r="D6273" t="s">
        <v>58</v>
      </c>
      <c r="E6273" t="s">
        <v>64</v>
      </c>
      <c r="F6273" t="s">
        <v>60</v>
      </c>
      <c r="G6273" t="s">
        <v>70</v>
      </c>
      <c r="H6273" t="s">
        <v>71</v>
      </c>
      <c r="I6273" t="s">
        <v>67</v>
      </c>
      <c r="J6273">
        <v>1.47992817150961E-3</v>
      </c>
      <c r="K6273">
        <f t="shared" si="109"/>
        <v>5</v>
      </c>
    </row>
    <row r="6274" spans="1:11" x14ac:dyDescent="0.2">
      <c r="A6274">
        <v>7</v>
      </c>
      <c r="B6274" t="s">
        <v>80</v>
      </c>
      <c r="C6274" t="s">
        <v>63</v>
      </c>
      <c r="D6274" t="s">
        <v>58</v>
      </c>
      <c r="E6274" t="s">
        <v>64</v>
      </c>
      <c r="F6274" t="s">
        <v>60</v>
      </c>
      <c r="G6274" t="s">
        <v>70</v>
      </c>
      <c r="H6274" t="s">
        <v>71</v>
      </c>
      <c r="I6274" t="s">
        <v>67</v>
      </c>
      <c r="J6274">
        <v>1.4057855063408201E-3</v>
      </c>
      <c r="K6274">
        <f t="shared" si="109"/>
        <v>5</v>
      </c>
    </row>
    <row r="6275" spans="1:11" x14ac:dyDescent="0.2">
      <c r="A6275">
        <v>8</v>
      </c>
      <c r="B6275" t="s">
        <v>80</v>
      </c>
      <c r="C6275" t="s">
        <v>63</v>
      </c>
      <c r="D6275" t="s">
        <v>58</v>
      </c>
      <c r="E6275" t="s">
        <v>64</v>
      </c>
      <c r="F6275" t="s">
        <v>60</v>
      </c>
      <c r="G6275" t="s">
        <v>70</v>
      </c>
      <c r="H6275" t="s">
        <v>71</v>
      </c>
      <c r="I6275" t="s">
        <v>67</v>
      </c>
      <c r="J6275">
        <v>2.0438605114138698E-3</v>
      </c>
      <c r="K6275">
        <f t="shared" si="109"/>
        <v>5</v>
      </c>
    </row>
    <row r="6276" spans="1:11" x14ac:dyDescent="0.2">
      <c r="A6276">
        <v>9</v>
      </c>
      <c r="B6276" t="s">
        <v>80</v>
      </c>
      <c r="C6276" t="s">
        <v>63</v>
      </c>
      <c r="D6276" t="s">
        <v>58</v>
      </c>
      <c r="E6276" t="s">
        <v>64</v>
      </c>
      <c r="F6276" t="s">
        <v>60</v>
      </c>
      <c r="G6276" t="s">
        <v>70</v>
      </c>
      <c r="H6276" t="s">
        <v>71</v>
      </c>
      <c r="I6276" t="s">
        <v>67</v>
      </c>
      <c r="J6276">
        <v>3.1346552875717599E-3</v>
      </c>
      <c r="K6276">
        <f t="shared" ref="K6276:K6339" si="110">MONTH(1&amp;B6276)</f>
        <v>5</v>
      </c>
    </row>
    <row r="6277" spans="1:11" x14ac:dyDescent="0.2">
      <c r="A6277">
        <v>10</v>
      </c>
      <c r="B6277" t="s">
        <v>80</v>
      </c>
      <c r="C6277" t="s">
        <v>63</v>
      </c>
      <c r="D6277" t="s">
        <v>58</v>
      </c>
      <c r="E6277" t="s">
        <v>64</v>
      </c>
      <c r="F6277" t="s">
        <v>60</v>
      </c>
      <c r="G6277" t="s">
        <v>70</v>
      </c>
      <c r="H6277" t="s">
        <v>71</v>
      </c>
      <c r="I6277" t="s">
        <v>67</v>
      </c>
      <c r="J6277">
        <v>5.9535003598616696E-3</v>
      </c>
      <c r="K6277">
        <f t="shared" si="110"/>
        <v>5</v>
      </c>
    </row>
    <row r="6278" spans="1:11" x14ac:dyDescent="0.2">
      <c r="A6278">
        <v>11</v>
      </c>
      <c r="B6278" t="s">
        <v>80</v>
      </c>
      <c r="C6278" t="s">
        <v>63</v>
      </c>
      <c r="D6278" t="s">
        <v>58</v>
      </c>
      <c r="E6278" t="s">
        <v>64</v>
      </c>
      <c r="F6278" t="s">
        <v>60</v>
      </c>
      <c r="G6278" t="s">
        <v>70</v>
      </c>
      <c r="H6278" t="s">
        <v>71</v>
      </c>
      <c r="I6278" t="s">
        <v>67</v>
      </c>
      <c r="J6278">
        <v>9.7158350918220299E-3</v>
      </c>
      <c r="K6278">
        <f t="shared" si="110"/>
        <v>5</v>
      </c>
    </row>
    <row r="6279" spans="1:11" x14ac:dyDescent="0.2">
      <c r="A6279">
        <v>12</v>
      </c>
      <c r="B6279" t="s">
        <v>80</v>
      </c>
      <c r="C6279" t="s">
        <v>63</v>
      </c>
      <c r="D6279" t="s">
        <v>58</v>
      </c>
      <c r="E6279" t="s">
        <v>64</v>
      </c>
      <c r="F6279" t="s">
        <v>60</v>
      </c>
      <c r="G6279" t="s">
        <v>70</v>
      </c>
      <c r="H6279" t="s">
        <v>71</v>
      </c>
      <c r="I6279" t="s">
        <v>67</v>
      </c>
      <c r="J6279">
        <v>1.5118903397916E-2</v>
      </c>
      <c r="K6279">
        <f t="shared" si="110"/>
        <v>5</v>
      </c>
    </row>
    <row r="6280" spans="1:11" x14ac:dyDescent="0.2">
      <c r="A6280">
        <v>13</v>
      </c>
      <c r="B6280" t="s">
        <v>80</v>
      </c>
      <c r="C6280" t="s">
        <v>63</v>
      </c>
      <c r="D6280" t="s">
        <v>58</v>
      </c>
      <c r="E6280" t="s">
        <v>64</v>
      </c>
      <c r="F6280" t="s">
        <v>60</v>
      </c>
      <c r="G6280" t="s">
        <v>70</v>
      </c>
      <c r="H6280" t="s">
        <v>71</v>
      </c>
      <c r="I6280" t="s">
        <v>67</v>
      </c>
      <c r="J6280">
        <v>2.2444604866304101E-2</v>
      </c>
      <c r="K6280">
        <f t="shared" si="110"/>
        <v>5</v>
      </c>
    </row>
    <row r="6281" spans="1:11" x14ac:dyDescent="0.2">
      <c r="A6281">
        <v>14</v>
      </c>
      <c r="B6281" t="s">
        <v>80</v>
      </c>
      <c r="C6281" t="s">
        <v>63</v>
      </c>
      <c r="D6281" t="s">
        <v>58</v>
      </c>
      <c r="E6281" t="s">
        <v>64</v>
      </c>
      <c r="F6281" t="s">
        <v>60</v>
      </c>
      <c r="G6281" t="s">
        <v>70</v>
      </c>
      <c r="H6281" t="s">
        <v>71</v>
      </c>
      <c r="I6281" t="s">
        <v>67</v>
      </c>
      <c r="J6281">
        <v>3.1542053312055E-2</v>
      </c>
      <c r="K6281">
        <f t="shared" si="110"/>
        <v>5</v>
      </c>
    </row>
    <row r="6282" spans="1:11" x14ac:dyDescent="0.2">
      <c r="A6282">
        <v>15</v>
      </c>
      <c r="B6282" t="s">
        <v>80</v>
      </c>
      <c r="C6282" t="s">
        <v>63</v>
      </c>
      <c r="D6282" t="s">
        <v>58</v>
      </c>
      <c r="E6282" t="s">
        <v>64</v>
      </c>
      <c r="F6282" t="s">
        <v>60</v>
      </c>
      <c r="G6282" t="s">
        <v>70</v>
      </c>
      <c r="H6282" t="s">
        <v>71</v>
      </c>
      <c r="I6282" t="s">
        <v>67</v>
      </c>
      <c r="J6282">
        <v>4.1743168762496098E-2</v>
      </c>
      <c r="K6282">
        <f t="shared" si="110"/>
        <v>5</v>
      </c>
    </row>
    <row r="6283" spans="1:11" x14ac:dyDescent="0.2">
      <c r="A6283">
        <v>16</v>
      </c>
      <c r="B6283" t="s">
        <v>80</v>
      </c>
      <c r="C6283" t="s">
        <v>63</v>
      </c>
      <c r="D6283" t="s">
        <v>58</v>
      </c>
      <c r="E6283" t="s">
        <v>64</v>
      </c>
      <c r="F6283" t="s">
        <v>60</v>
      </c>
      <c r="G6283" t="s">
        <v>70</v>
      </c>
      <c r="H6283" t="s">
        <v>71</v>
      </c>
      <c r="I6283" t="s">
        <v>67</v>
      </c>
      <c r="J6283">
        <v>5.4384957318458202E-2</v>
      </c>
      <c r="K6283">
        <f t="shared" si="110"/>
        <v>5</v>
      </c>
    </row>
    <row r="6284" spans="1:11" x14ac:dyDescent="0.2">
      <c r="A6284">
        <v>17</v>
      </c>
      <c r="B6284" t="s">
        <v>80</v>
      </c>
      <c r="C6284" t="s">
        <v>63</v>
      </c>
      <c r="D6284" t="s">
        <v>58</v>
      </c>
      <c r="E6284" t="s">
        <v>64</v>
      </c>
      <c r="F6284" t="s">
        <v>60</v>
      </c>
      <c r="G6284" t="s">
        <v>70</v>
      </c>
      <c r="H6284" t="s">
        <v>71</v>
      </c>
      <c r="I6284" t="s">
        <v>67</v>
      </c>
      <c r="J6284">
        <v>6.8726222865871101E-2</v>
      </c>
      <c r="K6284">
        <f t="shared" si="110"/>
        <v>5</v>
      </c>
    </row>
    <row r="6285" spans="1:11" x14ac:dyDescent="0.2">
      <c r="A6285">
        <v>18</v>
      </c>
      <c r="B6285" t="s">
        <v>80</v>
      </c>
      <c r="C6285" t="s">
        <v>63</v>
      </c>
      <c r="D6285" t="s">
        <v>58</v>
      </c>
      <c r="E6285" t="s">
        <v>64</v>
      </c>
      <c r="F6285" t="s">
        <v>60</v>
      </c>
      <c r="G6285" t="s">
        <v>70</v>
      </c>
      <c r="H6285" t="s">
        <v>71</v>
      </c>
      <c r="I6285" t="s">
        <v>67</v>
      </c>
      <c r="J6285">
        <v>8.2459834653524106E-2</v>
      </c>
      <c r="K6285">
        <f t="shared" si="110"/>
        <v>5</v>
      </c>
    </row>
    <row r="6286" spans="1:11" x14ac:dyDescent="0.2">
      <c r="A6286">
        <v>19</v>
      </c>
      <c r="B6286" t="s">
        <v>80</v>
      </c>
      <c r="C6286" t="s">
        <v>63</v>
      </c>
      <c r="D6286" t="s">
        <v>58</v>
      </c>
      <c r="E6286" t="s">
        <v>64</v>
      </c>
      <c r="F6286" t="s">
        <v>60</v>
      </c>
      <c r="G6286" t="s">
        <v>70</v>
      </c>
      <c r="H6286" t="s">
        <v>71</v>
      </c>
      <c r="I6286" t="s">
        <v>67</v>
      </c>
      <c r="J6286">
        <v>9.7101858136300803E-2</v>
      </c>
      <c r="K6286">
        <f t="shared" si="110"/>
        <v>5</v>
      </c>
    </row>
    <row r="6287" spans="1:11" x14ac:dyDescent="0.2">
      <c r="A6287">
        <v>20</v>
      </c>
      <c r="B6287" t="s">
        <v>80</v>
      </c>
      <c r="C6287" t="s">
        <v>63</v>
      </c>
      <c r="D6287" t="s">
        <v>58</v>
      </c>
      <c r="E6287" t="s">
        <v>64</v>
      </c>
      <c r="F6287" t="s">
        <v>60</v>
      </c>
      <c r="G6287" t="s">
        <v>70</v>
      </c>
      <c r="H6287" t="s">
        <v>71</v>
      </c>
      <c r="I6287" t="s">
        <v>67</v>
      </c>
      <c r="J6287">
        <v>0.104894994265398</v>
      </c>
      <c r="K6287">
        <f t="shared" si="110"/>
        <v>5</v>
      </c>
    </row>
    <row r="6288" spans="1:11" x14ac:dyDescent="0.2">
      <c r="A6288">
        <v>21</v>
      </c>
      <c r="B6288" t="s">
        <v>80</v>
      </c>
      <c r="C6288" t="s">
        <v>63</v>
      </c>
      <c r="D6288" t="s">
        <v>58</v>
      </c>
      <c r="E6288" t="s">
        <v>64</v>
      </c>
      <c r="F6288" t="s">
        <v>60</v>
      </c>
      <c r="G6288" t="s">
        <v>70</v>
      </c>
      <c r="H6288" t="s">
        <v>71</v>
      </c>
      <c r="I6288" t="s">
        <v>67</v>
      </c>
      <c r="J6288">
        <v>0.108242619496822</v>
      </c>
      <c r="K6288">
        <f t="shared" si="110"/>
        <v>5</v>
      </c>
    </row>
    <row r="6289" spans="1:11" x14ac:dyDescent="0.2">
      <c r="A6289">
        <v>22</v>
      </c>
      <c r="B6289" t="s">
        <v>80</v>
      </c>
      <c r="C6289" t="s">
        <v>63</v>
      </c>
      <c r="D6289" t="s">
        <v>58</v>
      </c>
      <c r="E6289" t="s">
        <v>64</v>
      </c>
      <c r="F6289" t="s">
        <v>60</v>
      </c>
      <c r="G6289" t="s">
        <v>70</v>
      </c>
      <c r="H6289" t="s">
        <v>71</v>
      </c>
      <c r="I6289" t="s">
        <v>67</v>
      </c>
      <c r="J6289">
        <v>0.105111945751487</v>
      </c>
      <c r="K6289">
        <f t="shared" si="110"/>
        <v>5</v>
      </c>
    </row>
    <row r="6290" spans="1:11" x14ac:dyDescent="0.2">
      <c r="A6290">
        <v>23</v>
      </c>
      <c r="B6290" t="s">
        <v>80</v>
      </c>
      <c r="C6290" t="s">
        <v>63</v>
      </c>
      <c r="D6290" t="s">
        <v>58</v>
      </c>
      <c r="E6290" t="s">
        <v>64</v>
      </c>
      <c r="F6290" t="s">
        <v>60</v>
      </c>
      <c r="G6290" t="s">
        <v>70</v>
      </c>
      <c r="H6290" t="s">
        <v>71</v>
      </c>
      <c r="I6290" t="s">
        <v>67</v>
      </c>
      <c r="J6290">
        <v>9.5088341237674401E-2</v>
      </c>
      <c r="K6290">
        <f t="shared" si="110"/>
        <v>5</v>
      </c>
    </row>
    <row r="6291" spans="1:11" x14ac:dyDescent="0.2">
      <c r="A6291">
        <v>24</v>
      </c>
      <c r="B6291" t="s">
        <v>80</v>
      </c>
      <c r="C6291" t="s">
        <v>63</v>
      </c>
      <c r="D6291" t="s">
        <v>58</v>
      </c>
      <c r="E6291" t="s">
        <v>64</v>
      </c>
      <c r="F6291" t="s">
        <v>60</v>
      </c>
      <c r="G6291" t="s">
        <v>70</v>
      </c>
      <c r="H6291" t="s">
        <v>71</v>
      </c>
      <c r="I6291" t="s">
        <v>67</v>
      </c>
      <c r="J6291">
        <v>7.7913404740901804E-2</v>
      </c>
      <c r="K6291">
        <f t="shared" si="110"/>
        <v>5</v>
      </c>
    </row>
    <row r="6292" spans="1:11" x14ac:dyDescent="0.2">
      <c r="A6292">
        <v>1</v>
      </c>
      <c r="B6292" t="s">
        <v>80</v>
      </c>
      <c r="C6292" t="s">
        <v>57</v>
      </c>
      <c r="D6292" t="s">
        <v>58</v>
      </c>
      <c r="E6292" t="s">
        <v>64</v>
      </c>
      <c r="F6292" t="s">
        <v>65</v>
      </c>
      <c r="G6292" t="s">
        <v>70</v>
      </c>
      <c r="H6292" t="s">
        <v>71</v>
      </c>
      <c r="I6292" t="s">
        <v>67</v>
      </c>
      <c r="J6292">
        <v>2.5777265718419099E-2</v>
      </c>
      <c r="K6292">
        <f t="shared" si="110"/>
        <v>5</v>
      </c>
    </row>
    <row r="6293" spans="1:11" x14ac:dyDescent="0.2">
      <c r="A6293">
        <v>2</v>
      </c>
      <c r="B6293" t="s">
        <v>80</v>
      </c>
      <c r="C6293" t="s">
        <v>57</v>
      </c>
      <c r="D6293" t="s">
        <v>58</v>
      </c>
      <c r="E6293" t="s">
        <v>64</v>
      </c>
      <c r="F6293" t="s">
        <v>65</v>
      </c>
      <c r="G6293" t="s">
        <v>70</v>
      </c>
      <c r="H6293" t="s">
        <v>71</v>
      </c>
      <c r="I6293" t="s">
        <v>67</v>
      </c>
      <c r="J6293">
        <v>4.5787812755118899E-3</v>
      </c>
      <c r="K6293">
        <f t="shared" si="110"/>
        <v>5</v>
      </c>
    </row>
    <row r="6294" spans="1:11" x14ac:dyDescent="0.2">
      <c r="A6294">
        <v>3</v>
      </c>
      <c r="B6294" t="s">
        <v>80</v>
      </c>
      <c r="C6294" t="s">
        <v>57</v>
      </c>
      <c r="D6294" t="s">
        <v>58</v>
      </c>
      <c r="E6294" t="s">
        <v>64</v>
      </c>
      <c r="F6294" t="s">
        <v>65</v>
      </c>
      <c r="G6294" t="s">
        <v>70</v>
      </c>
      <c r="H6294" t="s">
        <v>71</v>
      </c>
      <c r="I6294" t="s">
        <v>67</v>
      </c>
      <c r="J6294">
        <v>1.5991854516210801E-3</v>
      </c>
      <c r="K6294">
        <f t="shared" si="110"/>
        <v>5</v>
      </c>
    </row>
    <row r="6295" spans="1:11" x14ac:dyDescent="0.2">
      <c r="A6295">
        <v>4</v>
      </c>
      <c r="B6295" t="s">
        <v>80</v>
      </c>
      <c r="C6295" t="s">
        <v>57</v>
      </c>
      <c r="D6295" t="s">
        <v>58</v>
      </c>
      <c r="E6295" t="s">
        <v>64</v>
      </c>
      <c r="F6295" t="s">
        <v>65</v>
      </c>
      <c r="G6295" t="s">
        <v>70</v>
      </c>
      <c r="H6295" t="s">
        <v>71</v>
      </c>
      <c r="I6295" t="s">
        <v>67</v>
      </c>
      <c r="J6295">
        <v>1.4609631831422601E-3</v>
      </c>
      <c r="K6295">
        <f t="shared" si="110"/>
        <v>5</v>
      </c>
    </row>
    <row r="6296" spans="1:11" x14ac:dyDescent="0.2">
      <c r="A6296">
        <v>5</v>
      </c>
      <c r="B6296" t="s">
        <v>80</v>
      </c>
      <c r="C6296" t="s">
        <v>57</v>
      </c>
      <c r="D6296" t="s">
        <v>58</v>
      </c>
      <c r="E6296" t="s">
        <v>64</v>
      </c>
      <c r="F6296" t="s">
        <v>65</v>
      </c>
      <c r="G6296" t="s">
        <v>70</v>
      </c>
      <c r="H6296" t="s">
        <v>71</v>
      </c>
      <c r="I6296" t="s">
        <v>67</v>
      </c>
      <c r="J6296">
        <v>1.0944029284655299E-3</v>
      </c>
      <c r="K6296">
        <f t="shared" si="110"/>
        <v>5</v>
      </c>
    </row>
    <row r="6297" spans="1:11" x14ac:dyDescent="0.2">
      <c r="A6297">
        <v>6</v>
      </c>
      <c r="B6297" t="s">
        <v>80</v>
      </c>
      <c r="C6297" t="s">
        <v>57</v>
      </c>
      <c r="D6297" t="s">
        <v>58</v>
      </c>
      <c r="E6297" t="s">
        <v>64</v>
      </c>
      <c r="F6297" t="s">
        <v>65</v>
      </c>
      <c r="G6297" t="s">
        <v>70</v>
      </c>
      <c r="H6297" t="s">
        <v>71</v>
      </c>
      <c r="I6297" t="s">
        <v>67</v>
      </c>
      <c r="J6297">
        <v>1.2941981274712799E-3</v>
      </c>
      <c r="K6297">
        <f t="shared" si="110"/>
        <v>5</v>
      </c>
    </row>
    <row r="6298" spans="1:11" x14ac:dyDescent="0.2">
      <c r="A6298">
        <v>7</v>
      </c>
      <c r="B6298" t="s">
        <v>80</v>
      </c>
      <c r="C6298" t="s">
        <v>57</v>
      </c>
      <c r="D6298" t="s">
        <v>58</v>
      </c>
      <c r="E6298" t="s">
        <v>64</v>
      </c>
      <c r="F6298" t="s">
        <v>65</v>
      </c>
      <c r="G6298" t="s">
        <v>70</v>
      </c>
      <c r="H6298" t="s">
        <v>71</v>
      </c>
      <c r="I6298" t="s">
        <v>67</v>
      </c>
      <c r="J6298">
        <v>2.73652706671268E-3</v>
      </c>
      <c r="K6298">
        <f t="shared" si="110"/>
        <v>5</v>
      </c>
    </row>
    <row r="6299" spans="1:11" x14ac:dyDescent="0.2">
      <c r="A6299">
        <v>8</v>
      </c>
      <c r="B6299" t="s">
        <v>80</v>
      </c>
      <c r="C6299" t="s">
        <v>57</v>
      </c>
      <c r="D6299" t="s">
        <v>58</v>
      </c>
      <c r="E6299" t="s">
        <v>64</v>
      </c>
      <c r="F6299" t="s">
        <v>65</v>
      </c>
      <c r="G6299" t="s">
        <v>70</v>
      </c>
      <c r="H6299" t="s">
        <v>71</v>
      </c>
      <c r="I6299" t="s">
        <v>67</v>
      </c>
      <c r="J6299">
        <v>5.1979552026858002E-3</v>
      </c>
      <c r="K6299">
        <f t="shared" si="110"/>
        <v>5</v>
      </c>
    </row>
    <row r="6300" spans="1:11" x14ac:dyDescent="0.2">
      <c r="A6300">
        <v>9</v>
      </c>
      <c r="B6300" t="s">
        <v>80</v>
      </c>
      <c r="C6300" t="s">
        <v>57</v>
      </c>
      <c r="D6300" t="s">
        <v>58</v>
      </c>
      <c r="E6300" t="s">
        <v>64</v>
      </c>
      <c r="F6300" t="s">
        <v>65</v>
      </c>
      <c r="G6300" t="s">
        <v>70</v>
      </c>
      <c r="H6300" t="s">
        <v>71</v>
      </c>
      <c r="I6300" t="s">
        <v>67</v>
      </c>
      <c r="J6300">
        <v>8.0582531568433608E-3</v>
      </c>
      <c r="K6300">
        <f t="shared" si="110"/>
        <v>5</v>
      </c>
    </row>
    <row r="6301" spans="1:11" x14ac:dyDescent="0.2">
      <c r="A6301">
        <v>10</v>
      </c>
      <c r="B6301" t="s">
        <v>80</v>
      </c>
      <c r="C6301" t="s">
        <v>57</v>
      </c>
      <c r="D6301" t="s">
        <v>58</v>
      </c>
      <c r="E6301" t="s">
        <v>64</v>
      </c>
      <c r="F6301" t="s">
        <v>65</v>
      </c>
      <c r="G6301" t="s">
        <v>70</v>
      </c>
      <c r="H6301" t="s">
        <v>71</v>
      </c>
      <c r="I6301" t="s">
        <v>67</v>
      </c>
      <c r="J6301">
        <v>1.07727209379573E-2</v>
      </c>
      <c r="K6301">
        <f t="shared" si="110"/>
        <v>5</v>
      </c>
    </row>
    <row r="6302" spans="1:11" x14ac:dyDescent="0.2">
      <c r="A6302">
        <v>11</v>
      </c>
      <c r="B6302" t="s">
        <v>80</v>
      </c>
      <c r="C6302" t="s">
        <v>57</v>
      </c>
      <c r="D6302" t="s">
        <v>58</v>
      </c>
      <c r="E6302" t="s">
        <v>64</v>
      </c>
      <c r="F6302" t="s">
        <v>65</v>
      </c>
      <c r="G6302" t="s">
        <v>70</v>
      </c>
      <c r="H6302" t="s">
        <v>71</v>
      </c>
      <c r="I6302" t="s">
        <v>67</v>
      </c>
      <c r="J6302">
        <v>1.4058542397061599E-2</v>
      </c>
      <c r="K6302">
        <f t="shared" si="110"/>
        <v>5</v>
      </c>
    </row>
    <row r="6303" spans="1:11" x14ac:dyDescent="0.2">
      <c r="A6303">
        <v>12</v>
      </c>
      <c r="B6303" t="s">
        <v>80</v>
      </c>
      <c r="C6303" t="s">
        <v>57</v>
      </c>
      <c r="D6303" t="s">
        <v>58</v>
      </c>
      <c r="E6303" t="s">
        <v>64</v>
      </c>
      <c r="F6303" t="s">
        <v>65</v>
      </c>
      <c r="G6303" t="s">
        <v>70</v>
      </c>
      <c r="H6303" t="s">
        <v>71</v>
      </c>
      <c r="I6303" t="s">
        <v>67</v>
      </c>
      <c r="J6303">
        <v>1.9929075759702399E-2</v>
      </c>
      <c r="K6303">
        <f t="shared" si="110"/>
        <v>5</v>
      </c>
    </row>
    <row r="6304" spans="1:11" x14ac:dyDescent="0.2">
      <c r="A6304">
        <v>13</v>
      </c>
      <c r="B6304" t="s">
        <v>80</v>
      </c>
      <c r="C6304" t="s">
        <v>57</v>
      </c>
      <c r="D6304" t="s">
        <v>58</v>
      </c>
      <c r="E6304" t="s">
        <v>64</v>
      </c>
      <c r="F6304" t="s">
        <v>65</v>
      </c>
      <c r="G6304" t="s">
        <v>70</v>
      </c>
      <c r="H6304" t="s">
        <v>71</v>
      </c>
      <c r="I6304" t="s">
        <v>67</v>
      </c>
      <c r="J6304">
        <v>2.6409365754047901E-2</v>
      </c>
      <c r="K6304">
        <f t="shared" si="110"/>
        <v>5</v>
      </c>
    </row>
    <row r="6305" spans="1:11" x14ac:dyDescent="0.2">
      <c r="A6305">
        <v>14</v>
      </c>
      <c r="B6305" t="s">
        <v>80</v>
      </c>
      <c r="C6305" t="s">
        <v>57</v>
      </c>
      <c r="D6305" t="s">
        <v>58</v>
      </c>
      <c r="E6305" t="s">
        <v>64</v>
      </c>
      <c r="F6305" t="s">
        <v>65</v>
      </c>
      <c r="G6305" t="s">
        <v>70</v>
      </c>
      <c r="H6305" t="s">
        <v>71</v>
      </c>
      <c r="I6305" t="s">
        <v>67</v>
      </c>
      <c r="J6305">
        <v>3.3679244580096697E-2</v>
      </c>
      <c r="K6305">
        <f t="shared" si="110"/>
        <v>5</v>
      </c>
    </row>
    <row r="6306" spans="1:11" x14ac:dyDescent="0.2">
      <c r="A6306">
        <v>15</v>
      </c>
      <c r="B6306" t="s">
        <v>80</v>
      </c>
      <c r="C6306" t="s">
        <v>57</v>
      </c>
      <c r="D6306" t="s">
        <v>58</v>
      </c>
      <c r="E6306" t="s">
        <v>64</v>
      </c>
      <c r="F6306" t="s">
        <v>65</v>
      </c>
      <c r="G6306" t="s">
        <v>70</v>
      </c>
      <c r="H6306" t="s">
        <v>71</v>
      </c>
      <c r="I6306" t="s">
        <v>67</v>
      </c>
      <c r="J6306">
        <v>4.5499560164755697E-2</v>
      </c>
      <c r="K6306">
        <f t="shared" si="110"/>
        <v>5</v>
      </c>
    </row>
    <row r="6307" spans="1:11" x14ac:dyDescent="0.2">
      <c r="A6307">
        <v>16</v>
      </c>
      <c r="B6307" t="s">
        <v>80</v>
      </c>
      <c r="C6307" t="s">
        <v>57</v>
      </c>
      <c r="D6307" t="s">
        <v>58</v>
      </c>
      <c r="E6307" t="s">
        <v>64</v>
      </c>
      <c r="F6307" t="s">
        <v>65</v>
      </c>
      <c r="G6307" t="s">
        <v>70</v>
      </c>
      <c r="H6307" t="s">
        <v>71</v>
      </c>
      <c r="I6307" t="s">
        <v>67</v>
      </c>
      <c r="J6307">
        <v>6.6756456020234001E-2</v>
      </c>
      <c r="K6307">
        <f t="shared" si="110"/>
        <v>5</v>
      </c>
    </row>
    <row r="6308" spans="1:11" x14ac:dyDescent="0.2">
      <c r="A6308">
        <v>17</v>
      </c>
      <c r="B6308" t="s">
        <v>80</v>
      </c>
      <c r="C6308" t="s">
        <v>57</v>
      </c>
      <c r="D6308" t="s">
        <v>58</v>
      </c>
      <c r="E6308" t="s">
        <v>64</v>
      </c>
      <c r="F6308" t="s">
        <v>65</v>
      </c>
      <c r="G6308" t="s">
        <v>70</v>
      </c>
      <c r="H6308" t="s">
        <v>71</v>
      </c>
      <c r="I6308" t="s">
        <v>67</v>
      </c>
      <c r="J6308">
        <v>9.2041068597412998E-2</v>
      </c>
      <c r="K6308">
        <f t="shared" si="110"/>
        <v>5</v>
      </c>
    </row>
    <row r="6309" spans="1:11" x14ac:dyDescent="0.2">
      <c r="A6309">
        <v>18</v>
      </c>
      <c r="B6309" t="s">
        <v>80</v>
      </c>
      <c r="C6309" t="s">
        <v>57</v>
      </c>
      <c r="D6309" t="s">
        <v>58</v>
      </c>
      <c r="E6309" t="s">
        <v>64</v>
      </c>
      <c r="F6309" t="s">
        <v>65</v>
      </c>
      <c r="G6309" t="s">
        <v>70</v>
      </c>
      <c r="H6309" t="s">
        <v>71</v>
      </c>
      <c r="I6309" t="s">
        <v>67</v>
      </c>
      <c r="J6309">
        <v>0.112130597977915</v>
      </c>
      <c r="K6309">
        <f t="shared" si="110"/>
        <v>5</v>
      </c>
    </row>
    <row r="6310" spans="1:11" x14ac:dyDescent="0.2">
      <c r="A6310">
        <v>19</v>
      </c>
      <c r="B6310" t="s">
        <v>80</v>
      </c>
      <c r="C6310" t="s">
        <v>57</v>
      </c>
      <c r="D6310" t="s">
        <v>58</v>
      </c>
      <c r="E6310" t="s">
        <v>64</v>
      </c>
      <c r="F6310" t="s">
        <v>65</v>
      </c>
      <c r="G6310" t="s">
        <v>70</v>
      </c>
      <c r="H6310" t="s">
        <v>71</v>
      </c>
      <c r="I6310" t="s">
        <v>67</v>
      </c>
      <c r="J6310">
        <v>0.11798551247363</v>
      </c>
      <c r="K6310">
        <f t="shared" si="110"/>
        <v>5</v>
      </c>
    </row>
    <row r="6311" spans="1:11" x14ac:dyDescent="0.2">
      <c r="A6311">
        <v>20</v>
      </c>
      <c r="B6311" t="s">
        <v>80</v>
      </c>
      <c r="C6311" t="s">
        <v>57</v>
      </c>
      <c r="D6311" t="s">
        <v>58</v>
      </c>
      <c r="E6311" t="s">
        <v>64</v>
      </c>
      <c r="F6311" t="s">
        <v>65</v>
      </c>
      <c r="G6311" t="s">
        <v>70</v>
      </c>
      <c r="H6311" t="s">
        <v>71</v>
      </c>
      <c r="I6311" t="s">
        <v>67</v>
      </c>
      <c r="J6311">
        <v>0.110405424271312</v>
      </c>
      <c r="K6311">
        <f t="shared" si="110"/>
        <v>5</v>
      </c>
    </row>
    <row r="6312" spans="1:11" x14ac:dyDescent="0.2">
      <c r="A6312">
        <v>21</v>
      </c>
      <c r="B6312" t="s">
        <v>80</v>
      </c>
      <c r="C6312" t="s">
        <v>57</v>
      </c>
      <c r="D6312" t="s">
        <v>58</v>
      </c>
      <c r="E6312" t="s">
        <v>64</v>
      </c>
      <c r="F6312" t="s">
        <v>65</v>
      </c>
      <c r="G6312" t="s">
        <v>70</v>
      </c>
      <c r="H6312" t="s">
        <v>71</v>
      </c>
      <c r="I6312" t="s">
        <v>67</v>
      </c>
      <c r="J6312">
        <v>0.101298862880751</v>
      </c>
      <c r="K6312">
        <f t="shared" si="110"/>
        <v>5</v>
      </c>
    </row>
    <row r="6313" spans="1:11" x14ac:dyDescent="0.2">
      <c r="A6313">
        <v>22</v>
      </c>
      <c r="B6313" t="s">
        <v>80</v>
      </c>
      <c r="C6313" t="s">
        <v>57</v>
      </c>
      <c r="D6313" t="s">
        <v>58</v>
      </c>
      <c r="E6313" t="s">
        <v>64</v>
      </c>
      <c r="F6313" t="s">
        <v>65</v>
      </c>
      <c r="G6313" t="s">
        <v>70</v>
      </c>
      <c r="H6313" t="s">
        <v>71</v>
      </c>
      <c r="I6313" t="s">
        <v>67</v>
      </c>
      <c r="J6313">
        <v>8.6043988037891594E-2</v>
      </c>
      <c r="K6313">
        <f t="shared" si="110"/>
        <v>5</v>
      </c>
    </row>
    <row r="6314" spans="1:11" x14ac:dyDescent="0.2">
      <c r="A6314">
        <v>23</v>
      </c>
      <c r="B6314" t="s">
        <v>80</v>
      </c>
      <c r="C6314" t="s">
        <v>57</v>
      </c>
      <c r="D6314" t="s">
        <v>58</v>
      </c>
      <c r="E6314" t="s">
        <v>64</v>
      </c>
      <c r="F6314" t="s">
        <v>65</v>
      </c>
      <c r="G6314" t="s">
        <v>70</v>
      </c>
      <c r="H6314" t="s">
        <v>71</v>
      </c>
      <c r="I6314" t="s">
        <v>67</v>
      </c>
      <c r="J6314">
        <v>6.4449691528811998E-2</v>
      </c>
      <c r="K6314">
        <f t="shared" si="110"/>
        <v>5</v>
      </c>
    </row>
    <row r="6315" spans="1:11" x14ac:dyDescent="0.2">
      <c r="A6315">
        <v>24</v>
      </c>
      <c r="B6315" t="s">
        <v>80</v>
      </c>
      <c r="C6315" t="s">
        <v>57</v>
      </c>
      <c r="D6315" t="s">
        <v>58</v>
      </c>
      <c r="E6315" t="s">
        <v>64</v>
      </c>
      <c r="F6315" t="s">
        <v>65</v>
      </c>
      <c r="G6315" t="s">
        <v>70</v>
      </c>
      <c r="H6315" t="s">
        <v>71</v>
      </c>
      <c r="I6315" t="s">
        <v>67</v>
      </c>
      <c r="J6315">
        <v>4.6742356507544498E-2</v>
      </c>
      <c r="K6315">
        <f t="shared" si="110"/>
        <v>5</v>
      </c>
    </row>
    <row r="6316" spans="1:11" x14ac:dyDescent="0.2">
      <c r="A6316">
        <v>1</v>
      </c>
      <c r="B6316" t="s">
        <v>80</v>
      </c>
      <c r="C6316" t="s">
        <v>63</v>
      </c>
      <c r="D6316" t="s">
        <v>58</v>
      </c>
      <c r="E6316" t="s">
        <v>64</v>
      </c>
      <c r="F6316" t="s">
        <v>65</v>
      </c>
      <c r="G6316" t="s">
        <v>70</v>
      </c>
      <c r="H6316" t="s">
        <v>71</v>
      </c>
      <c r="I6316" t="s">
        <v>67</v>
      </c>
      <c r="J6316">
        <v>3.4133145697471202E-2</v>
      </c>
      <c r="K6316">
        <f t="shared" si="110"/>
        <v>5</v>
      </c>
    </row>
    <row r="6317" spans="1:11" x14ac:dyDescent="0.2">
      <c r="A6317">
        <v>2</v>
      </c>
      <c r="B6317" t="s">
        <v>80</v>
      </c>
      <c r="C6317" t="s">
        <v>63</v>
      </c>
      <c r="D6317" t="s">
        <v>58</v>
      </c>
      <c r="E6317" t="s">
        <v>64</v>
      </c>
      <c r="F6317" t="s">
        <v>65</v>
      </c>
      <c r="G6317" t="s">
        <v>70</v>
      </c>
      <c r="H6317" t="s">
        <v>71</v>
      </c>
      <c r="I6317" t="s">
        <v>67</v>
      </c>
      <c r="J6317">
        <v>7.1152199496887798E-3</v>
      </c>
      <c r="K6317">
        <f t="shared" si="110"/>
        <v>5</v>
      </c>
    </row>
    <row r="6318" spans="1:11" x14ac:dyDescent="0.2">
      <c r="A6318">
        <v>3</v>
      </c>
      <c r="B6318" t="s">
        <v>80</v>
      </c>
      <c r="C6318" t="s">
        <v>63</v>
      </c>
      <c r="D6318" t="s">
        <v>58</v>
      </c>
      <c r="E6318" t="s">
        <v>64</v>
      </c>
      <c r="F6318" t="s">
        <v>65</v>
      </c>
      <c r="G6318" t="s">
        <v>70</v>
      </c>
      <c r="H6318" t="s">
        <v>71</v>
      </c>
      <c r="I6318" t="s">
        <v>67</v>
      </c>
      <c r="J6318">
        <v>4.8391178380353898E-3</v>
      </c>
      <c r="K6318">
        <f t="shared" si="110"/>
        <v>5</v>
      </c>
    </row>
    <row r="6319" spans="1:11" x14ac:dyDescent="0.2">
      <c r="A6319">
        <v>4</v>
      </c>
      <c r="B6319" t="s">
        <v>80</v>
      </c>
      <c r="C6319" t="s">
        <v>63</v>
      </c>
      <c r="D6319" t="s">
        <v>58</v>
      </c>
      <c r="E6319" t="s">
        <v>64</v>
      </c>
      <c r="F6319" t="s">
        <v>65</v>
      </c>
      <c r="G6319" t="s">
        <v>70</v>
      </c>
      <c r="H6319" t="s">
        <v>71</v>
      </c>
      <c r="I6319" t="s">
        <v>67</v>
      </c>
      <c r="J6319">
        <v>4.5656869081488298E-3</v>
      </c>
      <c r="K6319">
        <f t="shared" si="110"/>
        <v>5</v>
      </c>
    </row>
    <row r="6320" spans="1:11" x14ac:dyDescent="0.2">
      <c r="A6320">
        <v>5</v>
      </c>
      <c r="B6320" t="s">
        <v>80</v>
      </c>
      <c r="C6320" t="s">
        <v>63</v>
      </c>
      <c r="D6320" t="s">
        <v>58</v>
      </c>
      <c r="E6320" t="s">
        <v>64</v>
      </c>
      <c r="F6320" t="s">
        <v>65</v>
      </c>
      <c r="G6320" t="s">
        <v>70</v>
      </c>
      <c r="H6320" t="s">
        <v>71</v>
      </c>
      <c r="I6320" t="s">
        <v>67</v>
      </c>
      <c r="J6320">
        <v>3.13602502983505E-3</v>
      </c>
      <c r="K6320">
        <f t="shared" si="110"/>
        <v>5</v>
      </c>
    </row>
    <row r="6321" spans="1:11" x14ac:dyDescent="0.2">
      <c r="A6321">
        <v>6</v>
      </c>
      <c r="B6321" t="s">
        <v>80</v>
      </c>
      <c r="C6321" t="s">
        <v>63</v>
      </c>
      <c r="D6321" t="s">
        <v>58</v>
      </c>
      <c r="E6321" t="s">
        <v>64</v>
      </c>
      <c r="F6321" t="s">
        <v>65</v>
      </c>
      <c r="G6321" t="s">
        <v>70</v>
      </c>
      <c r="H6321" t="s">
        <v>71</v>
      </c>
      <c r="I6321" t="s">
        <v>67</v>
      </c>
      <c r="J6321">
        <v>2.1989939110685398E-3</v>
      </c>
      <c r="K6321">
        <f t="shared" si="110"/>
        <v>5</v>
      </c>
    </row>
    <row r="6322" spans="1:11" x14ac:dyDescent="0.2">
      <c r="A6322">
        <v>7</v>
      </c>
      <c r="B6322" t="s">
        <v>80</v>
      </c>
      <c r="C6322" t="s">
        <v>63</v>
      </c>
      <c r="D6322" t="s">
        <v>58</v>
      </c>
      <c r="E6322" t="s">
        <v>64</v>
      </c>
      <c r="F6322" t="s">
        <v>65</v>
      </c>
      <c r="G6322" t="s">
        <v>70</v>
      </c>
      <c r="H6322" t="s">
        <v>71</v>
      </c>
      <c r="I6322" t="s">
        <v>67</v>
      </c>
      <c r="J6322">
        <v>2.1151341664327702E-3</v>
      </c>
      <c r="K6322">
        <f t="shared" si="110"/>
        <v>5</v>
      </c>
    </row>
    <row r="6323" spans="1:11" x14ac:dyDescent="0.2">
      <c r="A6323">
        <v>8</v>
      </c>
      <c r="B6323" t="s">
        <v>80</v>
      </c>
      <c r="C6323" t="s">
        <v>63</v>
      </c>
      <c r="D6323" t="s">
        <v>58</v>
      </c>
      <c r="E6323" t="s">
        <v>64</v>
      </c>
      <c r="F6323" t="s">
        <v>65</v>
      </c>
      <c r="G6323" t="s">
        <v>70</v>
      </c>
      <c r="H6323" t="s">
        <v>71</v>
      </c>
      <c r="I6323" t="s">
        <v>67</v>
      </c>
      <c r="J6323">
        <v>3.2080980768296702E-3</v>
      </c>
      <c r="K6323">
        <f t="shared" si="110"/>
        <v>5</v>
      </c>
    </row>
    <row r="6324" spans="1:11" x14ac:dyDescent="0.2">
      <c r="A6324">
        <v>9</v>
      </c>
      <c r="B6324" t="s">
        <v>80</v>
      </c>
      <c r="C6324" t="s">
        <v>63</v>
      </c>
      <c r="D6324" t="s">
        <v>58</v>
      </c>
      <c r="E6324" t="s">
        <v>64</v>
      </c>
      <c r="F6324" t="s">
        <v>65</v>
      </c>
      <c r="G6324" t="s">
        <v>70</v>
      </c>
      <c r="H6324" t="s">
        <v>71</v>
      </c>
      <c r="I6324" t="s">
        <v>67</v>
      </c>
      <c r="J6324">
        <v>5.0601946165803498E-3</v>
      </c>
      <c r="K6324">
        <f t="shared" si="110"/>
        <v>5</v>
      </c>
    </row>
    <row r="6325" spans="1:11" x14ac:dyDescent="0.2">
      <c r="A6325">
        <v>10</v>
      </c>
      <c r="B6325" t="s">
        <v>80</v>
      </c>
      <c r="C6325" t="s">
        <v>63</v>
      </c>
      <c r="D6325" t="s">
        <v>58</v>
      </c>
      <c r="E6325" t="s">
        <v>64</v>
      </c>
      <c r="F6325" t="s">
        <v>65</v>
      </c>
      <c r="G6325" t="s">
        <v>70</v>
      </c>
      <c r="H6325" t="s">
        <v>71</v>
      </c>
      <c r="I6325" t="s">
        <v>67</v>
      </c>
      <c r="J6325">
        <v>8.7119279335772896E-3</v>
      </c>
      <c r="K6325">
        <f t="shared" si="110"/>
        <v>5</v>
      </c>
    </row>
    <row r="6326" spans="1:11" x14ac:dyDescent="0.2">
      <c r="A6326">
        <v>11</v>
      </c>
      <c r="B6326" t="s">
        <v>80</v>
      </c>
      <c r="C6326" t="s">
        <v>63</v>
      </c>
      <c r="D6326" t="s">
        <v>58</v>
      </c>
      <c r="E6326" t="s">
        <v>64</v>
      </c>
      <c r="F6326" t="s">
        <v>65</v>
      </c>
      <c r="G6326" t="s">
        <v>70</v>
      </c>
      <c r="H6326" t="s">
        <v>71</v>
      </c>
      <c r="I6326" t="s">
        <v>67</v>
      </c>
      <c r="J6326">
        <v>1.4237744847012301E-2</v>
      </c>
      <c r="K6326">
        <f t="shared" si="110"/>
        <v>5</v>
      </c>
    </row>
    <row r="6327" spans="1:11" x14ac:dyDescent="0.2">
      <c r="A6327">
        <v>12</v>
      </c>
      <c r="B6327" t="s">
        <v>80</v>
      </c>
      <c r="C6327" t="s">
        <v>63</v>
      </c>
      <c r="D6327" t="s">
        <v>58</v>
      </c>
      <c r="E6327" t="s">
        <v>64</v>
      </c>
      <c r="F6327" t="s">
        <v>65</v>
      </c>
      <c r="G6327" t="s">
        <v>70</v>
      </c>
      <c r="H6327" t="s">
        <v>71</v>
      </c>
      <c r="I6327" t="s">
        <v>67</v>
      </c>
      <c r="J6327">
        <v>2.2161035700363801E-2</v>
      </c>
      <c r="K6327">
        <f t="shared" si="110"/>
        <v>5</v>
      </c>
    </row>
    <row r="6328" spans="1:11" x14ac:dyDescent="0.2">
      <c r="A6328">
        <v>13</v>
      </c>
      <c r="B6328" t="s">
        <v>80</v>
      </c>
      <c r="C6328" t="s">
        <v>63</v>
      </c>
      <c r="D6328" t="s">
        <v>58</v>
      </c>
      <c r="E6328" t="s">
        <v>64</v>
      </c>
      <c r="F6328" t="s">
        <v>65</v>
      </c>
      <c r="G6328" t="s">
        <v>70</v>
      </c>
      <c r="H6328" t="s">
        <v>71</v>
      </c>
      <c r="I6328" t="s">
        <v>67</v>
      </c>
      <c r="J6328">
        <v>3.1983511789035503E-2</v>
      </c>
      <c r="K6328">
        <f t="shared" si="110"/>
        <v>5</v>
      </c>
    </row>
    <row r="6329" spans="1:11" x14ac:dyDescent="0.2">
      <c r="A6329">
        <v>14</v>
      </c>
      <c r="B6329" t="s">
        <v>80</v>
      </c>
      <c r="C6329" t="s">
        <v>63</v>
      </c>
      <c r="D6329" t="s">
        <v>58</v>
      </c>
      <c r="E6329" t="s">
        <v>64</v>
      </c>
      <c r="F6329" t="s">
        <v>65</v>
      </c>
      <c r="G6329" t="s">
        <v>70</v>
      </c>
      <c r="H6329" t="s">
        <v>71</v>
      </c>
      <c r="I6329" t="s">
        <v>67</v>
      </c>
      <c r="J6329">
        <v>4.2630848070239397E-2</v>
      </c>
      <c r="K6329">
        <f t="shared" si="110"/>
        <v>5</v>
      </c>
    </row>
    <row r="6330" spans="1:11" x14ac:dyDescent="0.2">
      <c r="A6330">
        <v>15</v>
      </c>
      <c r="B6330" t="s">
        <v>80</v>
      </c>
      <c r="C6330" t="s">
        <v>63</v>
      </c>
      <c r="D6330" t="s">
        <v>58</v>
      </c>
      <c r="E6330" t="s">
        <v>64</v>
      </c>
      <c r="F6330" t="s">
        <v>65</v>
      </c>
      <c r="G6330" t="s">
        <v>70</v>
      </c>
      <c r="H6330" t="s">
        <v>71</v>
      </c>
      <c r="I6330" t="s">
        <v>67</v>
      </c>
      <c r="J6330">
        <v>5.4283502563935798E-2</v>
      </c>
      <c r="K6330">
        <f t="shared" si="110"/>
        <v>5</v>
      </c>
    </row>
    <row r="6331" spans="1:11" x14ac:dyDescent="0.2">
      <c r="A6331">
        <v>16</v>
      </c>
      <c r="B6331" t="s">
        <v>80</v>
      </c>
      <c r="C6331" t="s">
        <v>63</v>
      </c>
      <c r="D6331" t="s">
        <v>58</v>
      </c>
      <c r="E6331" t="s">
        <v>64</v>
      </c>
      <c r="F6331" t="s">
        <v>65</v>
      </c>
      <c r="G6331" t="s">
        <v>70</v>
      </c>
      <c r="H6331" t="s">
        <v>71</v>
      </c>
      <c r="I6331" t="s">
        <v>67</v>
      </c>
      <c r="J6331">
        <v>6.6203163295104894E-2</v>
      </c>
      <c r="K6331">
        <f t="shared" si="110"/>
        <v>5</v>
      </c>
    </row>
    <row r="6332" spans="1:11" x14ac:dyDescent="0.2">
      <c r="A6332">
        <v>17</v>
      </c>
      <c r="B6332" t="s">
        <v>80</v>
      </c>
      <c r="C6332" t="s">
        <v>63</v>
      </c>
      <c r="D6332" t="s">
        <v>58</v>
      </c>
      <c r="E6332" t="s">
        <v>64</v>
      </c>
      <c r="F6332" t="s">
        <v>65</v>
      </c>
      <c r="G6332" t="s">
        <v>70</v>
      </c>
      <c r="H6332" t="s">
        <v>71</v>
      </c>
      <c r="I6332" t="s">
        <v>67</v>
      </c>
      <c r="J6332">
        <v>7.9587982210106295E-2</v>
      </c>
      <c r="K6332">
        <f t="shared" si="110"/>
        <v>5</v>
      </c>
    </row>
    <row r="6333" spans="1:11" x14ac:dyDescent="0.2">
      <c r="A6333">
        <v>18</v>
      </c>
      <c r="B6333" t="s">
        <v>80</v>
      </c>
      <c r="C6333" t="s">
        <v>63</v>
      </c>
      <c r="D6333" t="s">
        <v>58</v>
      </c>
      <c r="E6333" t="s">
        <v>64</v>
      </c>
      <c r="F6333" t="s">
        <v>65</v>
      </c>
      <c r="G6333" t="s">
        <v>70</v>
      </c>
      <c r="H6333" t="s">
        <v>71</v>
      </c>
      <c r="I6333" t="s">
        <v>67</v>
      </c>
      <c r="J6333">
        <v>8.9582941071096794E-2</v>
      </c>
      <c r="K6333">
        <f t="shared" si="110"/>
        <v>5</v>
      </c>
    </row>
    <row r="6334" spans="1:11" x14ac:dyDescent="0.2">
      <c r="A6334">
        <v>19</v>
      </c>
      <c r="B6334" t="s">
        <v>80</v>
      </c>
      <c r="C6334" t="s">
        <v>63</v>
      </c>
      <c r="D6334" t="s">
        <v>58</v>
      </c>
      <c r="E6334" t="s">
        <v>64</v>
      </c>
      <c r="F6334" t="s">
        <v>65</v>
      </c>
      <c r="G6334" t="s">
        <v>70</v>
      </c>
      <c r="H6334" t="s">
        <v>71</v>
      </c>
      <c r="I6334" t="s">
        <v>67</v>
      </c>
      <c r="J6334">
        <v>9.9983948609831994E-2</v>
      </c>
      <c r="K6334">
        <f t="shared" si="110"/>
        <v>5</v>
      </c>
    </row>
    <row r="6335" spans="1:11" x14ac:dyDescent="0.2">
      <c r="A6335">
        <v>20</v>
      </c>
      <c r="B6335" t="s">
        <v>80</v>
      </c>
      <c r="C6335" t="s">
        <v>63</v>
      </c>
      <c r="D6335" t="s">
        <v>58</v>
      </c>
      <c r="E6335" t="s">
        <v>64</v>
      </c>
      <c r="F6335" t="s">
        <v>65</v>
      </c>
      <c r="G6335" t="s">
        <v>70</v>
      </c>
      <c r="H6335" t="s">
        <v>71</v>
      </c>
      <c r="I6335" t="s">
        <v>67</v>
      </c>
      <c r="J6335">
        <v>0.10116084497091</v>
      </c>
      <c r="K6335">
        <f t="shared" si="110"/>
        <v>5</v>
      </c>
    </row>
    <row r="6336" spans="1:11" x14ac:dyDescent="0.2">
      <c r="A6336">
        <v>21</v>
      </c>
      <c r="B6336" t="s">
        <v>80</v>
      </c>
      <c r="C6336" t="s">
        <v>63</v>
      </c>
      <c r="D6336" t="s">
        <v>58</v>
      </c>
      <c r="E6336" t="s">
        <v>64</v>
      </c>
      <c r="F6336" t="s">
        <v>65</v>
      </c>
      <c r="G6336" t="s">
        <v>70</v>
      </c>
      <c r="H6336" t="s">
        <v>71</v>
      </c>
      <c r="I6336" t="s">
        <v>67</v>
      </c>
      <c r="J6336">
        <v>9.7901904209874699E-2</v>
      </c>
      <c r="K6336">
        <f t="shared" si="110"/>
        <v>5</v>
      </c>
    </row>
    <row r="6337" spans="1:11" x14ac:dyDescent="0.2">
      <c r="A6337">
        <v>22</v>
      </c>
      <c r="B6337" t="s">
        <v>80</v>
      </c>
      <c r="C6337" t="s">
        <v>63</v>
      </c>
      <c r="D6337" t="s">
        <v>58</v>
      </c>
      <c r="E6337" t="s">
        <v>64</v>
      </c>
      <c r="F6337" t="s">
        <v>65</v>
      </c>
      <c r="G6337" t="s">
        <v>70</v>
      </c>
      <c r="H6337" t="s">
        <v>71</v>
      </c>
      <c r="I6337" t="s">
        <v>67</v>
      </c>
      <c r="J6337">
        <v>8.9756398472355101E-2</v>
      </c>
      <c r="K6337">
        <f t="shared" si="110"/>
        <v>5</v>
      </c>
    </row>
    <row r="6338" spans="1:11" x14ac:dyDescent="0.2">
      <c r="A6338">
        <v>23</v>
      </c>
      <c r="B6338" t="s">
        <v>80</v>
      </c>
      <c r="C6338" t="s">
        <v>63</v>
      </c>
      <c r="D6338" t="s">
        <v>58</v>
      </c>
      <c r="E6338" t="s">
        <v>64</v>
      </c>
      <c r="F6338" t="s">
        <v>65</v>
      </c>
      <c r="G6338" t="s">
        <v>70</v>
      </c>
      <c r="H6338" t="s">
        <v>71</v>
      </c>
      <c r="I6338" t="s">
        <v>67</v>
      </c>
      <c r="J6338">
        <v>7.6321631736363499E-2</v>
      </c>
      <c r="K6338">
        <f t="shared" si="110"/>
        <v>5</v>
      </c>
    </row>
    <row r="6339" spans="1:11" x14ac:dyDescent="0.2">
      <c r="A6339">
        <v>24</v>
      </c>
      <c r="B6339" t="s">
        <v>80</v>
      </c>
      <c r="C6339" t="s">
        <v>63</v>
      </c>
      <c r="D6339" t="s">
        <v>58</v>
      </c>
      <c r="E6339" t="s">
        <v>64</v>
      </c>
      <c r="F6339" t="s">
        <v>65</v>
      </c>
      <c r="G6339" t="s">
        <v>70</v>
      </c>
      <c r="H6339" t="s">
        <v>71</v>
      </c>
      <c r="I6339" t="s">
        <v>67</v>
      </c>
      <c r="J6339">
        <v>5.9120998326100502E-2</v>
      </c>
      <c r="K6339">
        <f t="shared" si="110"/>
        <v>5</v>
      </c>
    </row>
    <row r="6340" spans="1:11" x14ac:dyDescent="0.2">
      <c r="A6340">
        <v>1</v>
      </c>
      <c r="B6340" t="s">
        <v>80</v>
      </c>
      <c r="C6340" t="s">
        <v>57</v>
      </c>
      <c r="D6340" t="s">
        <v>58</v>
      </c>
      <c r="E6340" t="s">
        <v>64</v>
      </c>
      <c r="F6340" t="s">
        <v>60</v>
      </c>
      <c r="G6340" t="s">
        <v>72</v>
      </c>
      <c r="H6340" t="s">
        <v>62</v>
      </c>
      <c r="I6340" t="s">
        <v>67</v>
      </c>
      <c r="J6340">
        <v>6.4594513636249101E-2</v>
      </c>
      <c r="K6340">
        <f t="shared" ref="K6340:K6403" si="111">MONTH(1&amp;B6340)</f>
        <v>5</v>
      </c>
    </row>
    <row r="6341" spans="1:11" x14ac:dyDescent="0.2">
      <c r="A6341">
        <v>2</v>
      </c>
      <c r="B6341" t="s">
        <v>80</v>
      </c>
      <c r="C6341" t="s">
        <v>57</v>
      </c>
      <c r="D6341" t="s">
        <v>58</v>
      </c>
      <c r="E6341" t="s">
        <v>64</v>
      </c>
      <c r="F6341" t="s">
        <v>60</v>
      </c>
      <c r="G6341" t="s">
        <v>72</v>
      </c>
      <c r="H6341" t="s">
        <v>62</v>
      </c>
      <c r="I6341" t="s">
        <v>67</v>
      </c>
      <c r="J6341">
        <v>4.6562552780657997E-2</v>
      </c>
      <c r="K6341">
        <f t="shared" si="111"/>
        <v>5</v>
      </c>
    </row>
    <row r="6342" spans="1:11" x14ac:dyDescent="0.2">
      <c r="A6342">
        <v>3</v>
      </c>
      <c r="B6342" t="s">
        <v>80</v>
      </c>
      <c r="C6342" t="s">
        <v>57</v>
      </c>
      <c r="D6342" t="s">
        <v>58</v>
      </c>
      <c r="E6342" t="s">
        <v>64</v>
      </c>
      <c r="F6342" t="s">
        <v>60</v>
      </c>
      <c r="G6342" t="s">
        <v>72</v>
      </c>
      <c r="H6342" t="s">
        <v>62</v>
      </c>
      <c r="I6342" t="s">
        <v>67</v>
      </c>
      <c r="J6342">
        <v>2.52749141030305E-2</v>
      </c>
      <c r="K6342">
        <f t="shared" si="111"/>
        <v>5</v>
      </c>
    </row>
    <row r="6343" spans="1:11" x14ac:dyDescent="0.2">
      <c r="A6343">
        <v>4</v>
      </c>
      <c r="B6343" t="s">
        <v>80</v>
      </c>
      <c r="C6343" t="s">
        <v>57</v>
      </c>
      <c r="D6343" t="s">
        <v>58</v>
      </c>
      <c r="E6343" t="s">
        <v>64</v>
      </c>
      <c r="F6343" t="s">
        <v>60</v>
      </c>
      <c r="G6343" t="s">
        <v>72</v>
      </c>
      <c r="H6343" t="s">
        <v>62</v>
      </c>
      <c r="I6343" t="s">
        <v>67</v>
      </c>
      <c r="J6343">
        <v>1.30315471533505E-2</v>
      </c>
      <c r="K6343">
        <f t="shared" si="111"/>
        <v>5</v>
      </c>
    </row>
    <row r="6344" spans="1:11" x14ac:dyDescent="0.2">
      <c r="A6344">
        <v>5</v>
      </c>
      <c r="B6344" t="s">
        <v>80</v>
      </c>
      <c r="C6344" t="s">
        <v>57</v>
      </c>
      <c r="D6344" t="s">
        <v>58</v>
      </c>
      <c r="E6344" t="s">
        <v>64</v>
      </c>
      <c r="F6344" t="s">
        <v>60</v>
      </c>
      <c r="G6344" t="s">
        <v>72</v>
      </c>
      <c r="H6344" t="s">
        <v>62</v>
      </c>
      <c r="I6344" t="s">
        <v>67</v>
      </c>
      <c r="J6344">
        <v>7.9422638225324603E-3</v>
      </c>
      <c r="K6344">
        <f t="shared" si="111"/>
        <v>5</v>
      </c>
    </row>
    <row r="6345" spans="1:11" x14ac:dyDescent="0.2">
      <c r="A6345">
        <v>6</v>
      </c>
      <c r="B6345" t="s">
        <v>80</v>
      </c>
      <c r="C6345" t="s">
        <v>57</v>
      </c>
      <c r="D6345" t="s">
        <v>58</v>
      </c>
      <c r="E6345" t="s">
        <v>64</v>
      </c>
      <c r="F6345" t="s">
        <v>60</v>
      </c>
      <c r="G6345" t="s">
        <v>72</v>
      </c>
      <c r="H6345" t="s">
        <v>62</v>
      </c>
      <c r="I6345" t="s">
        <v>67</v>
      </c>
      <c r="J6345">
        <v>5.3538142652310196E-3</v>
      </c>
      <c r="K6345">
        <f t="shared" si="111"/>
        <v>5</v>
      </c>
    </row>
    <row r="6346" spans="1:11" x14ac:dyDescent="0.2">
      <c r="A6346">
        <v>7</v>
      </c>
      <c r="B6346" t="s">
        <v>80</v>
      </c>
      <c r="C6346" t="s">
        <v>57</v>
      </c>
      <c r="D6346" t="s">
        <v>58</v>
      </c>
      <c r="E6346" t="s">
        <v>64</v>
      </c>
      <c r="F6346" t="s">
        <v>60</v>
      </c>
      <c r="G6346" t="s">
        <v>72</v>
      </c>
      <c r="H6346" t="s">
        <v>62</v>
      </c>
      <c r="I6346" t="s">
        <v>67</v>
      </c>
      <c r="J6346">
        <v>4.7135960591138002E-3</v>
      </c>
      <c r="K6346">
        <f t="shared" si="111"/>
        <v>5</v>
      </c>
    </row>
    <row r="6347" spans="1:11" x14ac:dyDescent="0.2">
      <c r="A6347">
        <v>8</v>
      </c>
      <c r="B6347" t="s">
        <v>80</v>
      </c>
      <c r="C6347" t="s">
        <v>57</v>
      </c>
      <c r="D6347" t="s">
        <v>58</v>
      </c>
      <c r="E6347" t="s">
        <v>64</v>
      </c>
      <c r="F6347" t="s">
        <v>60</v>
      </c>
      <c r="G6347" t="s">
        <v>72</v>
      </c>
      <c r="H6347" t="s">
        <v>62</v>
      </c>
      <c r="I6347" t="s">
        <v>67</v>
      </c>
      <c r="J6347">
        <v>5.0651566638779096E-3</v>
      </c>
      <c r="K6347">
        <f t="shared" si="111"/>
        <v>5</v>
      </c>
    </row>
    <row r="6348" spans="1:11" x14ac:dyDescent="0.2">
      <c r="A6348">
        <v>9</v>
      </c>
      <c r="B6348" t="s">
        <v>80</v>
      </c>
      <c r="C6348" t="s">
        <v>57</v>
      </c>
      <c r="D6348" t="s">
        <v>58</v>
      </c>
      <c r="E6348" t="s">
        <v>64</v>
      </c>
      <c r="F6348" t="s">
        <v>60</v>
      </c>
      <c r="G6348" t="s">
        <v>72</v>
      </c>
      <c r="H6348" t="s">
        <v>62</v>
      </c>
      <c r="I6348" t="s">
        <v>67</v>
      </c>
      <c r="J6348">
        <v>4.8752508515503903E-3</v>
      </c>
      <c r="K6348">
        <f t="shared" si="111"/>
        <v>5</v>
      </c>
    </row>
    <row r="6349" spans="1:11" x14ac:dyDescent="0.2">
      <c r="A6349">
        <v>10</v>
      </c>
      <c r="B6349" t="s">
        <v>80</v>
      </c>
      <c r="C6349" t="s">
        <v>57</v>
      </c>
      <c r="D6349" t="s">
        <v>58</v>
      </c>
      <c r="E6349" t="s">
        <v>64</v>
      </c>
      <c r="F6349" t="s">
        <v>60</v>
      </c>
      <c r="G6349" t="s">
        <v>72</v>
      </c>
      <c r="H6349" t="s">
        <v>62</v>
      </c>
      <c r="I6349" t="s">
        <v>67</v>
      </c>
      <c r="J6349">
        <v>9.5424637690309094E-3</v>
      </c>
      <c r="K6349">
        <f t="shared" si="111"/>
        <v>5</v>
      </c>
    </row>
    <row r="6350" spans="1:11" x14ac:dyDescent="0.2">
      <c r="A6350">
        <v>11</v>
      </c>
      <c r="B6350" t="s">
        <v>80</v>
      </c>
      <c r="C6350" t="s">
        <v>57</v>
      </c>
      <c r="D6350" t="s">
        <v>58</v>
      </c>
      <c r="E6350" t="s">
        <v>64</v>
      </c>
      <c r="F6350" t="s">
        <v>60</v>
      </c>
      <c r="G6350" t="s">
        <v>72</v>
      </c>
      <c r="H6350" t="s">
        <v>62</v>
      </c>
      <c r="I6350" t="s">
        <v>67</v>
      </c>
      <c r="J6350">
        <v>1.58118304711998E-2</v>
      </c>
      <c r="K6350">
        <f t="shared" si="111"/>
        <v>5</v>
      </c>
    </row>
    <row r="6351" spans="1:11" x14ac:dyDescent="0.2">
      <c r="A6351">
        <v>12</v>
      </c>
      <c r="B6351" t="s">
        <v>80</v>
      </c>
      <c r="C6351" t="s">
        <v>57</v>
      </c>
      <c r="D6351" t="s">
        <v>58</v>
      </c>
      <c r="E6351" t="s">
        <v>64</v>
      </c>
      <c r="F6351" t="s">
        <v>60</v>
      </c>
      <c r="G6351" t="s">
        <v>72</v>
      </c>
      <c r="H6351" t="s">
        <v>62</v>
      </c>
      <c r="I6351" t="s">
        <v>67</v>
      </c>
      <c r="J6351">
        <v>3.3245061611552301E-2</v>
      </c>
      <c r="K6351">
        <f t="shared" si="111"/>
        <v>5</v>
      </c>
    </row>
    <row r="6352" spans="1:11" x14ac:dyDescent="0.2">
      <c r="A6352">
        <v>13</v>
      </c>
      <c r="B6352" t="s">
        <v>80</v>
      </c>
      <c r="C6352" t="s">
        <v>57</v>
      </c>
      <c r="D6352" t="s">
        <v>58</v>
      </c>
      <c r="E6352" t="s">
        <v>64</v>
      </c>
      <c r="F6352" t="s">
        <v>60</v>
      </c>
      <c r="G6352" t="s">
        <v>72</v>
      </c>
      <c r="H6352" t="s">
        <v>62</v>
      </c>
      <c r="I6352" t="s">
        <v>67</v>
      </c>
      <c r="J6352">
        <v>3.2528934172544099E-2</v>
      </c>
      <c r="K6352">
        <f t="shared" si="111"/>
        <v>5</v>
      </c>
    </row>
    <row r="6353" spans="1:11" x14ac:dyDescent="0.2">
      <c r="A6353">
        <v>14</v>
      </c>
      <c r="B6353" t="s">
        <v>80</v>
      </c>
      <c r="C6353" t="s">
        <v>57</v>
      </c>
      <c r="D6353" t="s">
        <v>58</v>
      </c>
      <c r="E6353" t="s">
        <v>64</v>
      </c>
      <c r="F6353" t="s">
        <v>60</v>
      </c>
      <c r="G6353" t="s">
        <v>72</v>
      </c>
      <c r="H6353" t="s">
        <v>62</v>
      </c>
      <c r="I6353" t="s">
        <v>67</v>
      </c>
      <c r="J6353">
        <v>3.3593510252401003E-2</v>
      </c>
      <c r="K6353">
        <f t="shared" si="111"/>
        <v>5</v>
      </c>
    </row>
    <row r="6354" spans="1:11" x14ac:dyDescent="0.2">
      <c r="A6354">
        <v>15</v>
      </c>
      <c r="B6354" t="s">
        <v>80</v>
      </c>
      <c r="C6354" t="s">
        <v>57</v>
      </c>
      <c r="D6354" t="s">
        <v>58</v>
      </c>
      <c r="E6354" t="s">
        <v>64</v>
      </c>
      <c r="F6354" t="s">
        <v>60</v>
      </c>
      <c r="G6354" t="s">
        <v>72</v>
      </c>
      <c r="H6354" t="s">
        <v>62</v>
      </c>
      <c r="I6354" t="s">
        <v>67</v>
      </c>
      <c r="J6354">
        <v>3.5360881219568298E-2</v>
      </c>
      <c r="K6354">
        <f t="shared" si="111"/>
        <v>5</v>
      </c>
    </row>
    <row r="6355" spans="1:11" x14ac:dyDescent="0.2">
      <c r="A6355">
        <v>16</v>
      </c>
      <c r="B6355" t="s">
        <v>80</v>
      </c>
      <c r="C6355" t="s">
        <v>57</v>
      </c>
      <c r="D6355" t="s">
        <v>58</v>
      </c>
      <c r="E6355" t="s">
        <v>64</v>
      </c>
      <c r="F6355" t="s">
        <v>60</v>
      </c>
      <c r="G6355" t="s">
        <v>72</v>
      </c>
      <c r="H6355" t="s">
        <v>62</v>
      </c>
      <c r="I6355" t="s">
        <v>67</v>
      </c>
      <c r="J6355">
        <v>4.6400115670835899E-2</v>
      </c>
      <c r="K6355">
        <f t="shared" si="111"/>
        <v>5</v>
      </c>
    </row>
    <row r="6356" spans="1:11" x14ac:dyDescent="0.2">
      <c r="A6356">
        <v>17</v>
      </c>
      <c r="B6356" t="s">
        <v>80</v>
      </c>
      <c r="C6356" t="s">
        <v>57</v>
      </c>
      <c r="D6356" t="s">
        <v>58</v>
      </c>
      <c r="E6356" t="s">
        <v>64</v>
      </c>
      <c r="F6356" t="s">
        <v>60</v>
      </c>
      <c r="G6356" t="s">
        <v>72</v>
      </c>
      <c r="H6356" t="s">
        <v>62</v>
      </c>
      <c r="I6356" t="s">
        <v>67</v>
      </c>
      <c r="J6356">
        <v>7.0626088840861606E-2</v>
      </c>
      <c r="K6356">
        <f t="shared" si="111"/>
        <v>5</v>
      </c>
    </row>
    <row r="6357" spans="1:11" x14ac:dyDescent="0.2">
      <c r="A6357">
        <v>18</v>
      </c>
      <c r="B6357" t="s">
        <v>80</v>
      </c>
      <c r="C6357" t="s">
        <v>57</v>
      </c>
      <c r="D6357" t="s">
        <v>58</v>
      </c>
      <c r="E6357" t="s">
        <v>64</v>
      </c>
      <c r="F6357" t="s">
        <v>60</v>
      </c>
      <c r="G6357" t="s">
        <v>72</v>
      </c>
      <c r="H6357" t="s">
        <v>62</v>
      </c>
      <c r="I6357" t="s">
        <v>67</v>
      </c>
      <c r="J6357">
        <v>7.8416136976273698E-2</v>
      </c>
      <c r="K6357">
        <f t="shared" si="111"/>
        <v>5</v>
      </c>
    </row>
    <row r="6358" spans="1:11" x14ac:dyDescent="0.2">
      <c r="A6358">
        <v>19</v>
      </c>
      <c r="B6358" t="s">
        <v>80</v>
      </c>
      <c r="C6358" t="s">
        <v>57</v>
      </c>
      <c r="D6358" t="s">
        <v>58</v>
      </c>
      <c r="E6358" t="s">
        <v>64</v>
      </c>
      <c r="F6358" t="s">
        <v>60</v>
      </c>
      <c r="G6358" t="s">
        <v>72</v>
      </c>
      <c r="H6358" t="s">
        <v>62</v>
      </c>
      <c r="I6358" t="s">
        <v>67</v>
      </c>
      <c r="J6358">
        <v>7.90911695623919E-2</v>
      </c>
      <c r="K6358">
        <f t="shared" si="111"/>
        <v>5</v>
      </c>
    </row>
    <row r="6359" spans="1:11" x14ac:dyDescent="0.2">
      <c r="A6359">
        <v>20</v>
      </c>
      <c r="B6359" t="s">
        <v>80</v>
      </c>
      <c r="C6359" t="s">
        <v>57</v>
      </c>
      <c r="D6359" t="s">
        <v>58</v>
      </c>
      <c r="E6359" t="s">
        <v>64</v>
      </c>
      <c r="F6359" t="s">
        <v>60</v>
      </c>
      <c r="G6359" t="s">
        <v>72</v>
      </c>
      <c r="H6359" t="s">
        <v>62</v>
      </c>
      <c r="I6359" t="s">
        <v>67</v>
      </c>
      <c r="J6359">
        <v>7.6521664160768194E-2</v>
      </c>
      <c r="K6359">
        <f t="shared" si="111"/>
        <v>5</v>
      </c>
    </row>
    <row r="6360" spans="1:11" x14ac:dyDescent="0.2">
      <c r="A6360">
        <v>21</v>
      </c>
      <c r="B6360" t="s">
        <v>80</v>
      </c>
      <c r="C6360" t="s">
        <v>57</v>
      </c>
      <c r="D6360" t="s">
        <v>58</v>
      </c>
      <c r="E6360" t="s">
        <v>64</v>
      </c>
      <c r="F6360" t="s">
        <v>60</v>
      </c>
      <c r="G6360" t="s">
        <v>72</v>
      </c>
      <c r="H6360" t="s">
        <v>62</v>
      </c>
      <c r="I6360" t="s">
        <v>67</v>
      </c>
      <c r="J6360">
        <v>7.7869375836797802E-2</v>
      </c>
      <c r="K6360">
        <f t="shared" si="111"/>
        <v>5</v>
      </c>
    </row>
    <row r="6361" spans="1:11" x14ac:dyDescent="0.2">
      <c r="A6361">
        <v>22</v>
      </c>
      <c r="B6361" t="s">
        <v>80</v>
      </c>
      <c r="C6361" t="s">
        <v>57</v>
      </c>
      <c r="D6361" t="s">
        <v>58</v>
      </c>
      <c r="E6361" t="s">
        <v>64</v>
      </c>
      <c r="F6361" t="s">
        <v>60</v>
      </c>
      <c r="G6361" t="s">
        <v>72</v>
      </c>
      <c r="H6361" t="s">
        <v>62</v>
      </c>
      <c r="I6361" t="s">
        <v>67</v>
      </c>
      <c r="J6361">
        <v>7.9060287327719303E-2</v>
      </c>
      <c r="K6361">
        <f t="shared" si="111"/>
        <v>5</v>
      </c>
    </row>
    <row r="6362" spans="1:11" x14ac:dyDescent="0.2">
      <c r="A6362">
        <v>23</v>
      </c>
      <c r="B6362" t="s">
        <v>80</v>
      </c>
      <c r="C6362" t="s">
        <v>57</v>
      </c>
      <c r="D6362" t="s">
        <v>58</v>
      </c>
      <c r="E6362" t="s">
        <v>64</v>
      </c>
      <c r="F6362" t="s">
        <v>60</v>
      </c>
      <c r="G6362" t="s">
        <v>72</v>
      </c>
      <c r="H6362" t="s">
        <v>62</v>
      </c>
      <c r="I6362" t="s">
        <v>67</v>
      </c>
      <c r="J6362">
        <v>7.9343785891853993E-2</v>
      </c>
      <c r="K6362">
        <f t="shared" si="111"/>
        <v>5</v>
      </c>
    </row>
    <row r="6363" spans="1:11" x14ac:dyDescent="0.2">
      <c r="A6363">
        <v>24</v>
      </c>
      <c r="B6363" t="s">
        <v>80</v>
      </c>
      <c r="C6363" t="s">
        <v>57</v>
      </c>
      <c r="D6363" t="s">
        <v>58</v>
      </c>
      <c r="E6363" t="s">
        <v>64</v>
      </c>
      <c r="F6363" t="s">
        <v>60</v>
      </c>
      <c r="G6363" t="s">
        <v>72</v>
      </c>
      <c r="H6363" t="s">
        <v>62</v>
      </c>
      <c r="I6363" t="s">
        <v>67</v>
      </c>
      <c r="J6363">
        <v>7.5175084900606801E-2</v>
      </c>
      <c r="K6363">
        <f t="shared" si="111"/>
        <v>5</v>
      </c>
    </row>
    <row r="6364" spans="1:11" x14ac:dyDescent="0.2">
      <c r="A6364">
        <v>1</v>
      </c>
      <c r="B6364" t="s">
        <v>80</v>
      </c>
      <c r="C6364" t="s">
        <v>63</v>
      </c>
      <c r="D6364" t="s">
        <v>58</v>
      </c>
      <c r="E6364" t="s">
        <v>64</v>
      </c>
      <c r="F6364" t="s">
        <v>60</v>
      </c>
      <c r="G6364" t="s">
        <v>72</v>
      </c>
      <c r="H6364" t="s">
        <v>62</v>
      </c>
      <c r="I6364" t="s">
        <v>67</v>
      </c>
      <c r="J6364">
        <v>7.5048344925080904E-2</v>
      </c>
      <c r="K6364">
        <f t="shared" si="111"/>
        <v>5</v>
      </c>
    </row>
    <row r="6365" spans="1:11" x14ac:dyDescent="0.2">
      <c r="A6365">
        <v>2</v>
      </c>
      <c r="B6365" t="s">
        <v>80</v>
      </c>
      <c r="C6365" t="s">
        <v>63</v>
      </c>
      <c r="D6365" t="s">
        <v>58</v>
      </c>
      <c r="E6365" t="s">
        <v>64</v>
      </c>
      <c r="F6365" t="s">
        <v>60</v>
      </c>
      <c r="G6365" t="s">
        <v>72</v>
      </c>
      <c r="H6365" t="s">
        <v>62</v>
      </c>
      <c r="I6365" t="s">
        <v>67</v>
      </c>
      <c r="J6365">
        <v>5.68338852944823E-2</v>
      </c>
      <c r="K6365">
        <f t="shared" si="111"/>
        <v>5</v>
      </c>
    </row>
    <row r="6366" spans="1:11" x14ac:dyDescent="0.2">
      <c r="A6366">
        <v>3</v>
      </c>
      <c r="B6366" t="s">
        <v>80</v>
      </c>
      <c r="C6366" t="s">
        <v>63</v>
      </c>
      <c r="D6366" t="s">
        <v>58</v>
      </c>
      <c r="E6366" t="s">
        <v>64</v>
      </c>
      <c r="F6366" t="s">
        <v>60</v>
      </c>
      <c r="G6366" t="s">
        <v>72</v>
      </c>
      <c r="H6366" t="s">
        <v>62</v>
      </c>
      <c r="I6366" t="s">
        <v>67</v>
      </c>
      <c r="J6366">
        <v>3.1578327053283201E-2</v>
      </c>
      <c r="K6366">
        <f t="shared" si="111"/>
        <v>5</v>
      </c>
    </row>
    <row r="6367" spans="1:11" x14ac:dyDescent="0.2">
      <c r="A6367">
        <v>4</v>
      </c>
      <c r="B6367" t="s">
        <v>80</v>
      </c>
      <c r="C6367" t="s">
        <v>63</v>
      </c>
      <c r="D6367" t="s">
        <v>58</v>
      </c>
      <c r="E6367" t="s">
        <v>64</v>
      </c>
      <c r="F6367" t="s">
        <v>60</v>
      </c>
      <c r="G6367" t="s">
        <v>72</v>
      </c>
      <c r="H6367" t="s">
        <v>62</v>
      </c>
      <c r="I6367" t="s">
        <v>67</v>
      </c>
      <c r="J6367">
        <v>1.6416961908753001E-2</v>
      </c>
      <c r="K6367">
        <f t="shared" si="111"/>
        <v>5</v>
      </c>
    </row>
    <row r="6368" spans="1:11" x14ac:dyDescent="0.2">
      <c r="A6368">
        <v>5</v>
      </c>
      <c r="B6368" t="s">
        <v>80</v>
      </c>
      <c r="C6368" t="s">
        <v>63</v>
      </c>
      <c r="D6368" t="s">
        <v>58</v>
      </c>
      <c r="E6368" t="s">
        <v>64</v>
      </c>
      <c r="F6368" t="s">
        <v>60</v>
      </c>
      <c r="G6368" t="s">
        <v>72</v>
      </c>
      <c r="H6368" t="s">
        <v>62</v>
      </c>
      <c r="I6368" t="s">
        <v>67</v>
      </c>
      <c r="J6368">
        <v>8.3362264085221401E-3</v>
      </c>
      <c r="K6368">
        <f t="shared" si="111"/>
        <v>5</v>
      </c>
    </row>
    <row r="6369" spans="1:11" x14ac:dyDescent="0.2">
      <c r="A6369">
        <v>6</v>
      </c>
      <c r="B6369" t="s">
        <v>80</v>
      </c>
      <c r="C6369" t="s">
        <v>63</v>
      </c>
      <c r="D6369" t="s">
        <v>58</v>
      </c>
      <c r="E6369" t="s">
        <v>64</v>
      </c>
      <c r="F6369" t="s">
        <v>60</v>
      </c>
      <c r="G6369" t="s">
        <v>72</v>
      </c>
      <c r="H6369" t="s">
        <v>62</v>
      </c>
      <c r="I6369" t="s">
        <v>67</v>
      </c>
      <c r="J6369">
        <v>4.6420106436603397E-3</v>
      </c>
      <c r="K6369">
        <f t="shared" si="111"/>
        <v>5</v>
      </c>
    </row>
    <row r="6370" spans="1:11" x14ac:dyDescent="0.2">
      <c r="A6370">
        <v>7</v>
      </c>
      <c r="B6370" t="s">
        <v>80</v>
      </c>
      <c r="C6370" t="s">
        <v>63</v>
      </c>
      <c r="D6370" t="s">
        <v>58</v>
      </c>
      <c r="E6370" t="s">
        <v>64</v>
      </c>
      <c r="F6370" t="s">
        <v>60</v>
      </c>
      <c r="G6370" t="s">
        <v>72</v>
      </c>
      <c r="H6370" t="s">
        <v>62</v>
      </c>
      <c r="I6370" t="s">
        <v>67</v>
      </c>
      <c r="J6370">
        <v>3.0456552743072301E-3</v>
      </c>
      <c r="K6370">
        <f t="shared" si="111"/>
        <v>5</v>
      </c>
    </row>
    <row r="6371" spans="1:11" x14ac:dyDescent="0.2">
      <c r="A6371">
        <v>8</v>
      </c>
      <c r="B6371" t="s">
        <v>80</v>
      </c>
      <c r="C6371" t="s">
        <v>63</v>
      </c>
      <c r="D6371" t="s">
        <v>58</v>
      </c>
      <c r="E6371" t="s">
        <v>64</v>
      </c>
      <c r="F6371" t="s">
        <v>60</v>
      </c>
      <c r="G6371" t="s">
        <v>72</v>
      </c>
      <c r="H6371" t="s">
        <v>62</v>
      </c>
      <c r="I6371" t="s">
        <v>67</v>
      </c>
      <c r="J6371">
        <v>4.17544052114784E-3</v>
      </c>
      <c r="K6371">
        <f t="shared" si="111"/>
        <v>5</v>
      </c>
    </row>
    <row r="6372" spans="1:11" x14ac:dyDescent="0.2">
      <c r="A6372">
        <v>9</v>
      </c>
      <c r="B6372" t="s">
        <v>80</v>
      </c>
      <c r="C6372" t="s">
        <v>63</v>
      </c>
      <c r="D6372" t="s">
        <v>58</v>
      </c>
      <c r="E6372" t="s">
        <v>64</v>
      </c>
      <c r="F6372" t="s">
        <v>60</v>
      </c>
      <c r="G6372" t="s">
        <v>72</v>
      </c>
      <c r="H6372" t="s">
        <v>62</v>
      </c>
      <c r="I6372" t="s">
        <v>67</v>
      </c>
      <c r="J6372">
        <v>5.8399099505033504E-3</v>
      </c>
      <c r="K6372">
        <f t="shared" si="111"/>
        <v>5</v>
      </c>
    </row>
    <row r="6373" spans="1:11" x14ac:dyDescent="0.2">
      <c r="A6373">
        <v>10</v>
      </c>
      <c r="B6373" t="s">
        <v>80</v>
      </c>
      <c r="C6373" t="s">
        <v>63</v>
      </c>
      <c r="D6373" t="s">
        <v>58</v>
      </c>
      <c r="E6373" t="s">
        <v>64</v>
      </c>
      <c r="F6373" t="s">
        <v>60</v>
      </c>
      <c r="G6373" t="s">
        <v>72</v>
      </c>
      <c r="H6373" t="s">
        <v>62</v>
      </c>
      <c r="I6373" t="s">
        <v>67</v>
      </c>
      <c r="J6373">
        <v>1.36402635843076E-2</v>
      </c>
      <c r="K6373">
        <f t="shared" si="111"/>
        <v>5</v>
      </c>
    </row>
    <row r="6374" spans="1:11" x14ac:dyDescent="0.2">
      <c r="A6374">
        <v>11</v>
      </c>
      <c r="B6374" t="s">
        <v>80</v>
      </c>
      <c r="C6374" t="s">
        <v>63</v>
      </c>
      <c r="D6374" t="s">
        <v>58</v>
      </c>
      <c r="E6374" t="s">
        <v>64</v>
      </c>
      <c r="F6374" t="s">
        <v>60</v>
      </c>
      <c r="G6374" t="s">
        <v>72</v>
      </c>
      <c r="H6374" t="s">
        <v>62</v>
      </c>
      <c r="I6374" t="s">
        <v>67</v>
      </c>
      <c r="J6374">
        <v>1.6190304738306099E-2</v>
      </c>
      <c r="K6374">
        <f t="shared" si="111"/>
        <v>5</v>
      </c>
    </row>
    <row r="6375" spans="1:11" x14ac:dyDescent="0.2">
      <c r="A6375">
        <v>12</v>
      </c>
      <c r="B6375" t="s">
        <v>80</v>
      </c>
      <c r="C6375" t="s">
        <v>63</v>
      </c>
      <c r="D6375" t="s">
        <v>58</v>
      </c>
      <c r="E6375" t="s">
        <v>64</v>
      </c>
      <c r="F6375" t="s">
        <v>60</v>
      </c>
      <c r="G6375" t="s">
        <v>72</v>
      </c>
      <c r="H6375" t="s">
        <v>62</v>
      </c>
      <c r="I6375" t="s">
        <v>67</v>
      </c>
      <c r="J6375">
        <v>2.2212083069302401E-2</v>
      </c>
      <c r="K6375">
        <f t="shared" si="111"/>
        <v>5</v>
      </c>
    </row>
    <row r="6376" spans="1:11" x14ac:dyDescent="0.2">
      <c r="A6376">
        <v>13</v>
      </c>
      <c r="B6376" t="s">
        <v>80</v>
      </c>
      <c r="C6376" t="s">
        <v>63</v>
      </c>
      <c r="D6376" t="s">
        <v>58</v>
      </c>
      <c r="E6376" t="s">
        <v>64</v>
      </c>
      <c r="F6376" t="s">
        <v>60</v>
      </c>
      <c r="G6376" t="s">
        <v>72</v>
      </c>
      <c r="H6376" t="s">
        <v>62</v>
      </c>
      <c r="I6376" t="s">
        <v>67</v>
      </c>
      <c r="J6376">
        <v>2.1947574084190201E-2</v>
      </c>
      <c r="K6376">
        <f t="shared" si="111"/>
        <v>5</v>
      </c>
    </row>
    <row r="6377" spans="1:11" x14ac:dyDescent="0.2">
      <c r="A6377">
        <v>14</v>
      </c>
      <c r="B6377" t="s">
        <v>80</v>
      </c>
      <c r="C6377" t="s">
        <v>63</v>
      </c>
      <c r="D6377" t="s">
        <v>58</v>
      </c>
      <c r="E6377" t="s">
        <v>64</v>
      </c>
      <c r="F6377" t="s">
        <v>60</v>
      </c>
      <c r="G6377" t="s">
        <v>72</v>
      </c>
      <c r="H6377" t="s">
        <v>62</v>
      </c>
      <c r="I6377" t="s">
        <v>67</v>
      </c>
      <c r="J6377">
        <v>3.0141890457616199E-2</v>
      </c>
      <c r="K6377">
        <f t="shared" si="111"/>
        <v>5</v>
      </c>
    </row>
    <row r="6378" spans="1:11" x14ac:dyDescent="0.2">
      <c r="A6378">
        <v>15</v>
      </c>
      <c r="B6378" t="s">
        <v>80</v>
      </c>
      <c r="C6378" t="s">
        <v>63</v>
      </c>
      <c r="D6378" t="s">
        <v>58</v>
      </c>
      <c r="E6378" t="s">
        <v>64</v>
      </c>
      <c r="F6378" t="s">
        <v>60</v>
      </c>
      <c r="G6378" t="s">
        <v>72</v>
      </c>
      <c r="H6378" t="s">
        <v>62</v>
      </c>
      <c r="I6378" t="s">
        <v>67</v>
      </c>
      <c r="J6378">
        <v>3.2235605822666297E-2</v>
      </c>
      <c r="K6378">
        <f t="shared" si="111"/>
        <v>5</v>
      </c>
    </row>
    <row r="6379" spans="1:11" x14ac:dyDescent="0.2">
      <c r="A6379">
        <v>16</v>
      </c>
      <c r="B6379" t="s">
        <v>80</v>
      </c>
      <c r="C6379" t="s">
        <v>63</v>
      </c>
      <c r="D6379" t="s">
        <v>58</v>
      </c>
      <c r="E6379" t="s">
        <v>64</v>
      </c>
      <c r="F6379" t="s">
        <v>60</v>
      </c>
      <c r="G6379" t="s">
        <v>72</v>
      </c>
      <c r="H6379" t="s">
        <v>62</v>
      </c>
      <c r="I6379" t="s">
        <v>67</v>
      </c>
      <c r="J6379">
        <v>4.8216478197571903E-2</v>
      </c>
      <c r="K6379">
        <f t="shared" si="111"/>
        <v>5</v>
      </c>
    </row>
    <row r="6380" spans="1:11" x14ac:dyDescent="0.2">
      <c r="A6380">
        <v>17</v>
      </c>
      <c r="B6380" t="s">
        <v>80</v>
      </c>
      <c r="C6380" t="s">
        <v>63</v>
      </c>
      <c r="D6380" t="s">
        <v>58</v>
      </c>
      <c r="E6380" t="s">
        <v>64</v>
      </c>
      <c r="F6380" t="s">
        <v>60</v>
      </c>
      <c r="G6380" t="s">
        <v>72</v>
      </c>
      <c r="H6380" t="s">
        <v>62</v>
      </c>
      <c r="I6380" t="s">
        <v>67</v>
      </c>
      <c r="J6380">
        <v>6.3733083029484702E-2</v>
      </c>
      <c r="K6380">
        <f t="shared" si="111"/>
        <v>5</v>
      </c>
    </row>
    <row r="6381" spans="1:11" x14ac:dyDescent="0.2">
      <c r="A6381">
        <v>18</v>
      </c>
      <c r="B6381" t="s">
        <v>80</v>
      </c>
      <c r="C6381" t="s">
        <v>63</v>
      </c>
      <c r="D6381" t="s">
        <v>58</v>
      </c>
      <c r="E6381" t="s">
        <v>64</v>
      </c>
      <c r="F6381" t="s">
        <v>60</v>
      </c>
      <c r="G6381" t="s">
        <v>72</v>
      </c>
      <c r="H6381" t="s">
        <v>62</v>
      </c>
      <c r="I6381" t="s">
        <v>67</v>
      </c>
      <c r="J6381">
        <v>7.4470138261371305E-2</v>
      </c>
      <c r="K6381">
        <f t="shared" si="111"/>
        <v>5</v>
      </c>
    </row>
    <row r="6382" spans="1:11" x14ac:dyDescent="0.2">
      <c r="A6382">
        <v>19</v>
      </c>
      <c r="B6382" t="s">
        <v>80</v>
      </c>
      <c r="C6382" t="s">
        <v>63</v>
      </c>
      <c r="D6382" t="s">
        <v>58</v>
      </c>
      <c r="E6382" t="s">
        <v>64</v>
      </c>
      <c r="F6382" t="s">
        <v>60</v>
      </c>
      <c r="G6382" t="s">
        <v>72</v>
      </c>
      <c r="H6382" t="s">
        <v>62</v>
      </c>
      <c r="I6382" t="s">
        <v>67</v>
      </c>
      <c r="J6382">
        <v>7.2566731834508402E-2</v>
      </c>
      <c r="K6382">
        <f t="shared" si="111"/>
        <v>5</v>
      </c>
    </row>
    <row r="6383" spans="1:11" x14ac:dyDescent="0.2">
      <c r="A6383">
        <v>20</v>
      </c>
      <c r="B6383" t="s">
        <v>80</v>
      </c>
      <c r="C6383" t="s">
        <v>63</v>
      </c>
      <c r="D6383" t="s">
        <v>58</v>
      </c>
      <c r="E6383" t="s">
        <v>64</v>
      </c>
      <c r="F6383" t="s">
        <v>60</v>
      </c>
      <c r="G6383" t="s">
        <v>72</v>
      </c>
      <c r="H6383" t="s">
        <v>62</v>
      </c>
      <c r="I6383" t="s">
        <v>67</v>
      </c>
      <c r="J6383">
        <v>7.2394237338753095E-2</v>
      </c>
      <c r="K6383">
        <f t="shared" si="111"/>
        <v>5</v>
      </c>
    </row>
    <row r="6384" spans="1:11" x14ac:dyDescent="0.2">
      <c r="A6384">
        <v>21</v>
      </c>
      <c r="B6384" t="s">
        <v>80</v>
      </c>
      <c r="C6384" t="s">
        <v>63</v>
      </c>
      <c r="D6384" t="s">
        <v>58</v>
      </c>
      <c r="E6384" t="s">
        <v>64</v>
      </c>
      <c r="F6384" t="s">
        <v>60</v>
      </c>
      <c r="G6384" t="s">
        <v>72</v>
      </c>
      <c r="H6384" t="s">
        <v>62</v>
      </c>
      <c r="I6384" t="s">
        <v>67</v>
      </c>
      <c r="J6384">
        <v>7.4708594306818796E-2</v>
      </c>
      <c r="K6384">
        <f t="shared" si="111"/>
        <v>5</v>
      </c>
    </row>
    <row r="6385" spans="1:11" x14ac:dyDescent="0.2">
      <c r="A6385">
        <v>22</v>
      </c>
      <c r="B6385" t="s">
        <v>80</v>
      </c>
      <c r="C6385" t="s">
        <v>63</v>
      </c>
      <c r="D6385" t="s">
        <v>58</v>
      </c>
      <c r="E6385" t="s">
        <v>64</v>
      </c>
      <c r="F6385" t="s">
        <v>60</v>
      </c>
      <c r="G6385" t="s">
        <v>72</v>
      </c>
      <c r="H6385" t="s">
        <v>62</v>
      </c>
      <c r="I6385" t="s">
        <v>67</v>
      </c>
      <c r="J6385">
        <v>8.2969928018718997E-2</v>
      </c>
      <c r="K6385">
        <f t="shared" si="111"/>
        <v>5</v>
      </c>
    </row>
    <row r="6386" spans="1:11" x14ac:dyDescent="0.2">
      <c r="A6386">
        <v>23</v>
      </c>
      <c r="B6386" t="s">
        <v>80</v>
      </c>
      <c r="C6386" t="s">
        <v>63</v>
      </c>
      <c r="D6386" t="s">
        <v>58</v>
      </c>
      <c r="E6386" t="s">
        <v>64</v>
      </c>
      <c r="F6386" t="s">
        <v>60</v>
      </c>
      <c r="G6386" t="s">
        <v>72</v>
      </c>
      <c r="H6386" t="s">
        <v>62</v>
      </c>
      <c r="I6386" t="s">
        <v>67</v>
      </c>
      <c r="J6386">
        <v>8.5080226990653596E-2</v>
      </c>
      <c r="K6386">
        <f t="shared" si="111"/>
        <v>5</v>
      </c>
    </row>
    <row r="6387" spans="1:11" x14ac:dyDescent="0.2">
      <c r="A6387">
        <v>24</v>
      </c>
      <c r="B6387" t="s">
        <v>80</v>
      </c>
      <c r="C6387" t="s">
        <v>63</v>
      </c>
      <c r="D6387" t="s">
        <v>58</v>
      </c>
      <c r="E6387" t="s">
        <v>64</v>
      </c>
      <c r="F6387" t="s">
        <v>60</v>
      </c>
      <c r="G6387" t="s">
        <v>72</v>
      </c>
      <c r="H6387" t="s">
        <v>62</v>
      </c>
      <c r="I6387" t="s">
        <v>67</v>
      </c>
      <c r="J6387">
        <v>8.3576098285989095E-2</v>
      </c>
      <c r="K6387">
        <f t="shared" si="111"/>
        <v>5</v>
      </c>
    </row>
    <row r="6388" spans="1:11" x14ac:dyDescent="0.2">
      <c r="A6388">
        <v>1</v>
      </c>
      <c r="B6388" t="s">
        <v>80</v>
      </c>
      <c r="C6388" t="s">
        <v>57</v>
      </c>
      <c r="D6388" t="s">
        <v>58</v>
      </c>
      <c r="E6388" t="s">
        <v>64</v>
      </c>
      <c r="F6388" t="s">
        <v>65</v>
      </c>
      <c r="G6388" t="s">
        <v>72</v>
      </c>
      <c r="H6388" t="s">
        <v>62</v>
      </c>
      <c r="I6388" t="s">
        <v>67</v>
      </c>
      <c r="J6388">
        <v>6.4594513636249101E-2</v>
      </c>
      <c r="K6388">
        <f t="shared" si="111"/>
        <v>5</v>
      </c>
    </row>
    <row r="6389" spans="1:11" x14ac:dyDescent="0.2">
      <c r="A6389">
        <v>2</v>
      </c>
      <c r="B6389" t="s">
        <v>80</v>
      </c>
      <c r="C6389" t="s">
        <v>57</v>
      </c>
      <c r="D6389" t="s">
        <v>58</v>
      </c>
      <c r="E6389" t="s">
        <v>64</v>
      </c>
      <c r="F6389" t="s">
        <v>65</v>
      </c>
      <c r="G6389" t="s">
        <v>72</v>
      </c>
      <c r="H6389" t="s">
        <v>62</v>
      </c>
      <c r="I6389" t="s">
        <v>67</v>
      </c>
      <c r="J6389">
        <v>4.6562552780657997E-2</v>
      </c>
      <c r="K6389">
        <f t="shared" si="111"/>
        <v>5</v>
      </c>
    </row>
    <row r="6390" spans="1:11" x14ac:dyDescent="0.2">
      <c r="A6390">
        <v>3</v>
      </c>
      <c r="B6390" t="s">
        <v>80</v>
      </c>
      <c r="C6390" t="s">
        <v>57</v>
      </c>
      <c r="D6390" t="s">
        <v>58</v>
      </c>
      <c r="E6390" t="s">
        <v>64</v>
      </c>
      <c r="F6390" t="s">
        <v>65</v>
      </c>
      <c r="G6390" t="s">
        <v>72</v>
      </c>
      <c r="H6390" t="s">
        <v>62</v>
      </c>
      <c r="I6390" t="s">
        <v>67</v>
      </c>
      <c r="J6390">
        <v>2.52749141030305E-2</v>
      </c>
      <c r="K6390">
        <f t="shared" si="111"/>
        <v>5</v>
      </c>
    </row>
    <row r="6391" spans="1:11" x14ac:dyDescent="0.2">
      <c r="A6391">
        <v>4</v>
      </c>
      <c r="B6391" t="s">
        <v>80</v>
      </c>
      <c r="C6391" t="s">
        <v>57</v>
      </c>
      <c r="D6391" t="s">
        <v>58</v>
      </c>
      <c r="E6391" t="s">
        <v>64</v>
      </c>
      <c r="F6391" t="s">
        <v>65</v>
      </c>
      <c r="G6391" t="s">
        <v>72</v>
      </c>
      <c r="H6391" t="s">
        <v>62</v>
      </c>
      <c r="I6391" t="s">
        <v>67</v>
      </c>
      <c r="J6391">
        <v>1.30315471533505E-2</v>
      </c>
      <c r="K6391">
        <f t="shared" si="111"/>
        <v>5</v>
      </c>
    </row>
    <row r="6392" spans="1:11" x14ac:dyDescent="0.2">
      <c r="A6392">
        <v>5</v>
      </c>
      <c r="B6392" t="s">
        <v>80</v>
      </c>
      <c r="C6392" t="s">
        <v>57</v>
      </c>
      <c r="D6392" t="s">
        <v>58</v>
      </c>
      <c r="E6392" t="s">
        <v>64</v>
      </c>
      <c r="F6392" t="s">
        <v>65</v>
      </c>
      <c r="G6392" t="s">
        <v>72</v>
      </c>
      <c r="H6392" t="s">
        <v>62</v>
      </c>
      <c r="I6392" t="s">
        <v>67</v>
      </c>
      <c r="J6392">
        <v>7.9422638225324603E-3</v>
      </c>
      <c r="K6392">
        <f t="shared" si="111"/>
        <v>5</v>
      </c>
    </row>
    <row r="6393" spans="1:11" x14ac:dyDescent="0.2">
      <c r="A6393">
        <v>6</v>
      </c>
      <c r="B6393" t="s">
        <v>80</v>
      </c>
      <c r="C6393" t="s">
        <v>57</v>
      </c>
      <c r="D6393" t="s">
        <v>58</v>
      </c>
      <c r="E6393" t="s">
        <v>64</v>
      </c>
      <c r="F6393" t="s">
        <v>65</v>
      </c>
      <c r="G6393" t="s">
        <v>72</v>
      </c>
      <c r="H6393" t="s">
        <v>62</v>
      </c>
      <c r="I6393" t="s">
        <v>67</v>
      </c>
      <c r="J6393">
        <v>5.3538142652310196E-3</v>
      </c>
      <c r="K6393">
        <f t="shared" si="111"/>
        <v>5</v>
      </c>
    </row>
    <row r="6394" spans="1:11" x14ac:dyDescent="0.2">
      <c r="A6394">
        <v>7</v>
      </c>
      <c r="B6394" t="s">
        <v>80</v>
      </c>
      <c r="C6394" t="s">
        <v>57</v>
      </c>
      <c r="D6394" t="s">
        <v>58</v>
      </c>
      <c r="E6394" t="s">
        <v>64</v>
      </c>
      <c r="F6394" t="s">
        <v>65</v>
      </c>
      <c r="G6394" t="s">
        <v>72</v>
      </c>
      <c r="H6394" t="s">
        <v>62</v>
      </c>
      <c r="I6394" t="s">
        <v>67</v>
      </c>
      <c r="J6394">
        <v>4.7135960591138002E-3</v>
      </c>
      <c r="K6394">
        <f t="shared" si="111"/>
        <v>5</v>
      </c>
    </row>
    <row r="6395" spans="1:11" x14ac:dyDescent="0.2">
      <c r="A6395">
        <v>8</v>
      </c>
      <c r="B6395" t="s">
        <v>80</v>
      </c>
      <c r="C6395" t="s">
        <v>57</v>
      </c>
      <c r="D6395" t="s">
        <v>58</v>
      </c>
      <c r="E6395" t="s">
        <v>64</v>
      </c>
      <c r="F6395" t="s">
        <v>65</v>
      </c>
      <c r="G6395" t="s">
        <v>72</v>
      </c>
      <c r="H6395" t="s">
        <v>62</v>
      </c>
      <c r="I6395" t="s">
        <v>67</v>
      </c>
      <c r="J6395">
        <v>5.0651566638779096E-3</v>
      </c>
      <c r="K6395">
        <f t="shared" si="111"/>
        <v>5</v>
      </c>
    </row>
    <row r="6396" spans="1:11" x14ac:dyDescent="0.2">
      <c r="A6396">
        <v>9</v>
      </c>
      <c r="B6396" t="s">
        <v>80</v>
      </c>
      <c r="C6396" t="s">
        <v>57</v>
      </c>
      <c r="D6396" t="s">
        <v>58</v>
      </c>
      <c r="E6396" t="s">
        <v>64</v>
      </c>
      <c r="F6396" t="s">
        <v>65</v>
      </c>
      <c r="G6396" t="s">
        <v>72</v>
      </c>
      <c r="H6396" t="s">
        <v>62</v>
      </c>
      <c r="I6396" t="s">
        <v>67</v>
      </c>
      <c r="J6396">
        <v>4.8752508515503903E-3</v>
      </c>
      <c r="K6396">
        <f t="shared" si="111"/>
        <v>5</v>
      </c>
    </row>
    <row r="6397" spans="1:11" x14ac:dyDescent="0.2">
      <c r="A6397">
        <v>10</v>
      </c>
      <c r="B6397" t="s">
        <v>80</v>
      </c>
      <c r="C6397" t="s">
        <v>57</v>
      </c>
      <c r="D6397" t="s">
        <v>58</v>
      </c>
      <c r="E6397" t="s">
        <v>64</v>
      </c>
      <c r="F6397" t="s">
        <v>65</v>
      </c>
      <c r="G6397" t="s">
        <v>72</v>
      </c>
      <c r="H6397" t="s">
        <v>62</v>
      </c>
      <c r="I6397" t="s">
        <v>67</v>
      </c>
      <c r="J6397">
        <v>9.5424637690309094E-3</v>
      </c>
      <c r="K6397">
        <f t="shared" si="111"/>
        <v>5</v>
      </c>
    </row>
    <row r="6398" spans="1:11" x14ac:dyDescent="0.2">
      <c r="A6398">
        <v>11</v>
      </c>
      <c r="B6398" t="s">
        <v>80</v>
      </c>
      <c r="C6398" t="s">
        <v>57</v>
      </c>
      <c r="D6398" t="s">
        <v>58</v>
      </c>
      <c r="E6398" t="s">
        <v>64</v>
      </c>
      <c r="F6398" t="s">
        <v>65</v>
      </c>
      <c r="G6398" t="s">
        <v>72</v>
      </c>
      <c r="H6398" t="s">
        <v>62</v>
      </c>
      <c r="I6398" t="s">
        <v>67</v>
      </c>
      <c r="J6398">
        <v>1.58118304711998E-2</v>
      </c>
      <c r="K6398">
        <f t="shared" si="111"/>
        <v>5</v>
      </c>
    </row>
    <row r="6399" spans="1:11" x14ac:dyDescent="0.2">
      <c r="A6399">
        <v>12</v>
      </c>
      <c r="B6399" t="s">
        <v>80</v>
      </c>
      <c r="C6399" t="s">
        <v>57</v>
      </c>
      <c r="D6399" t="s">
        <v>58</v>
      </c>
      <c r="E6399" t="s">
        <v>64</v>
      </c>
      <c r="F6399" t="s">
        <v>65</v>
      </c>
      <c r="G6399" t="s">
        <v>72</v>
      </c>
      <c r="H6399" t="s">
        <v>62</v>
      </c>
      <c r="I6399" t="s">
        <v>67</v>
      </c>
      <c r="J6399">
        <v>3.3245061611552301E-2</v>
      </c>
      <c r="K6399">
        <f t="shared" si="111"/>
        <v>5</v>
      </c>
    </row>
    <row r="6400" spans="1:11" x14ac:dyDescent="0.2">
      <c r="A6400">
        <v>13</v>
      </c>
      <c r="B6400" t="s">
        <v>80</v>
      </c>
      <c r="C6400" t="s">
        <v>57</v>
      </c>
      <c r="D6400" t="s">
        <v>58</v>
      </c>
      <c r="E6400" t="s">
        <v>64</v>
      </c>
      <c r="F6400" t="s">
        <v>65</v>
      </c>
      <c r="G6400" t="s">
        <v>72</v>
      </c>
      <c r="H6400" t="s">
        <v>62</v>
      </c>
      <c r="I6400" t="s">
        <v>67</v>
      </c>
      <c r="J6400">
        <v>3.2528934172544099E-2</v>
      </c>
      <c r="K6400">
        <f t="shared" si="111"/>
        <v>5</v>
      </c>
    </row>
    <row r="6401" spans="1:11" x14ac:dyDescent="0.2">
      <c r="A6401">
        <v>14</v>
      </c>
      <c r="B6401" t="s">
        <v>80</v>
      </c>
      <c r="C6401" t="s">
        <v>57</v>
      </c>
      <c r="D6401" t="s">
        <v>58</v>
      </c>
      <c r="E6401" t="s">
        <v>64</v>
      </c>
      <c r="F6401" t="s">
        <v>65</v>
      </c>
      <c r="G6401" t="s">
        <v>72</v>
      </c>
      <c r="H6401" t="s">
        <v>62</v>
      </c>
      <c r="I6401" t="s">
        <v>67</v>
      </c>
      <c r="J6401">
        <v>3.3593510252401003E-2</v>
      </c>
      <c r="K6401">
        <f t="shared" si="111"/>
        <v>5</v>
      </c>
    </row>
    <row r="6402" spans="1:11" x14ac:dyDescent="0.2">
      <c r="A6402">
        <v>15</v>
      </c>
      <c r="B6402" t="s">
        <v>80</v>
      </c>
      <c r="C6402" t="s">
        <v>57</v>
      </c>
      <c r="D6402" t="s">
        <v>58</v>
      </c>
      <c r="E6402" t="s">
        <v>64</v>
      </c>
      <c r="F6402" t="s">
        <v>65</v>
      </c>
      <c r="G6402" t="s">
        <v>72</v>
      </c>
      <c r="H6402" t="s">
        <v>62</v>
      </c>
      <c r="I6402" t="s">
        <v>67</v>
      </c>
      <c r="J6402">
        <v>3.5360881219568298E-2</v>
      </c>
      <c r="K6402">
        <f t="shared" si="111"/>
        <v>5</v>
      </c>
    </row>
    <row r="6403" spans="1:11" x14ac:dyDescent="0.2">
      <c r="A6403">
        <v>16</v>
      </c>
      <c r="B6403" t="s">
        <v>80</v>
      </c>
      <c r="C6403" t="s">
        <v>57</v>
      </c>
      <c r="D6403" t="s">
        <v>58</v>
      </c>
      <c r="E6403" t="s">
        <v>64</v>
      </c>
      <c r="F6403" t="s">
        <v>65</v>
      </c>
      <c r="G6403" t="s">
        <v>72</v>
      </c>
      <c r="H6403" t="s">
        <v>62</v>
      </c>
      <c r="I6403" t="s">
        <v>67</v>
      </c>
      <c r="J6403">
        <v>4.6400115670835899E-2</v>
      </c>
      <c r="K6403">
        <f t="shared" si="111"/>
        <v>5</v>
      </c>
    </row>
    <row r="6404" spans="1:11" x14ac:dyDescent="0.2">
      <c r="A6404">
        <v>17</v>
      </c>
      <c r="B6404" t="s">
        <v>80</v>
      </c>
      <c r="C6404" t="s">
        <v>57</v>
      </c>
      <c r="D6404" t="s">
        <v>58</v>
      </c>
      <c r="E6404" t="s">
        <v>64</v>
      </c>
      <c r="F6404" t="s">
        <v>65</v>
      </c>
      <c r="G6404" t="s">
        <v>72</v>
      </c>
      <c r="H6404" t="s">
        <v>62</v>
      </c>
      <c r="I6404" t="s">
        <v>67</v>
      </c>
      <c r="J6404">
        <v>7.0626088840861606E-2</v>
      </c>
      <c r="K6404">
        <f t="shared" ref="K6404:K6467" si="112">MONTH(1&amp;B6404)</f>
        <v>5</v>
      </c>
    </row>
    <row r="6405" spans="1:11" x14ac:dyDescent="0.2">
      <c r="A6405">
        <v>18</v>
      </c>
      <c r="B6405" t="s">
        <v>80</v>
      </c>
      <c r="C6405" t="s">
        <v>57</v>
      </c>
      <c r="D6405" t="s">
        <v>58</v>
      </c>
      <c r="E6405" t="s">
        <v>64</v>
      </c>
      <c r="F6405" t="s">
        <v>65</v>
      </c>
      <c r="G6405" t="s">
        <v>72</v>
      </c>
      <c r="H6405" t="s">
        <v>62</v>
      </c>
      <c r="I6405" t="s">
        <v>67</v>
      </c>
      <c r="J6405">
        <v>7.8416136976273698E-2</v>
      </c>
      <c r="K6405">
        <f t="shared" si="112"/>
        <v>5</v>
      </c>
    </row>
    <row r="6406" spans="1:11" x14ac:dyDescent="0.2">
      <c r="A6406">
        <v>19</v>
      </c>
      <c r="B6406" t="s">
        <v>80</v>
      </c>
      <c r="C6406" t="s">
        <v>57</v>
      </c>
      <c r="D6406" t="s">
        <v>58</v>
      </c>
      <c r="E6406" t="s">
        <v>64</v>
      </c>
      <c r="F6406" t="s">
        <v>65</v>
      </c>
      <c r="G6406" t="s">
        <v>72</v>
      </c>
      <c r="H6406" t="s">
        <v>62</v>
      </c>
      <c r="I6406" t="s">
        <v>67</v>
      </c>
      <c r="J6406">
        <v>7.90911695623919E-2</v>
      </c>
      <c r="K6406">
        <f t="shared" si="112"/>
        <v>5</v>
      </c>
    </row>
    <row r="6407" spans="1:11" x14ac:dyDescent="0.2">
      <c r="A6407">
        <v>20</v>
      </c>
      <c r="B6407" t="s">
        <v>80</v>
      </c>
      <c r="C6407" t="s">
        <v>57</v>
      </c>
      <c r="D6407" t="s">
        <v>58</v>
      </c>
      <c r="E6407" t="s">
        <v>64</v>
      </c>
      <c r="F6407" t="s">
        <v>65</v>
      </c>
      <c r="G6407" t="s">
        <v>72</v>
      </c>
      <c r="H6407" t="s">
        <v>62</v>
      </c>
      <c r="I6407" t="s">
        <v>67</v>
      </c>
      <c r="J6407">
        <v>7.6521664160768194E-2</v>
      </c>
      <c r="K6407">
        <f t="shared" si="112"/>
        <v>5</v>
      </c>
    </row>
    <row r="6408" spans="1:11" x14ac:dyDescent="0.2">
      <c r="A6408">
        <v>21</v>
      </c>
      <c r="B6408" t="s">
        <v>80</v>
      </c>
      <c r="C6408" t="s">
        <v>57</v>
      </c>
      <c r="D6408" t="s">
        <v>58</v>
      </c>
      <c r="E6408" t="s">
        <v>64</v>
      </c>
      <c r="F6408" t="s">
        <v>65</v>
      </c>
      <c r="G6408" t="s">
        <v>72</v>
      </c>
      <c r="H6408" t="s">
        <v>62</v>
      </c>
      <c r="I6408" t="s">
        <v>67</v>
      </c>
      <c r="J6408">
        <v>7.7869375836797802E-2</v>
      </c>
      <c r="K6408">
        <f t="shared" si="112"/>
        <v>5</v>
      </c>
    </row>
    <row r="6409" spans="1:11" x14ac:dyDescent="0.2">
      <c r="A6409">
        <v>22</v>
      </c>
      <c r="B6409" t="s">
        <v>80</v>
      </c>
      <c r="C6409" t="s">
        <v>57</v>
      </c>
      <c r="D6409" t="s">
        <v>58</v>
      </c>
      <c r="E6409" t="s">
        <v>64</v>
      </c>
      <c r="F6409" t="s">
        <v>65</v>
      </c>
      <c r="G6409" t="s">
        <v>72</v>
      </c>
      <c r="H6409" t="s">
        <v>62</v>
      </c>
      <c r="I6409" t="s">
        <v>67</v>
      </c>
      <c r="J6409">
        <v>7.9060287327719303E-2</v>
      </c>
      <c r="K6409">
        <f t="shared" si="112"/>
        <v>5</v>
      </c>
    </row>
    <row r="6410" spans="1:11" x14ac:dyDescent="0.2">
      <c r="A6410">
        <v>23</v>
      </c>
      <c r="B6410" t="s">
        <v>80</v>
      </c>
      <c r="C6410" t="s">
        <v>57</v>
      </c>
      <c r="D6410" t="s">
        <v>58</v>
      </c>
      <c r="E6410" t="s">
        <v>64</v>
      </c>
      <c r="F6410" t="s">
        <v>65</v>
      </c>
      <c r="G6410" t="s">
        <v>72</v>
      </c>
      <c r="H6410" t="s">
        <v>62</v>
      </c>
      <c r="I6410" t="s">
        <v>67</v>
      </c>
      <c r="J6410">
        <v>7.9343785891853993E-2</v>
      </c>
      <c r="K6410">
        <f t="shared" si="112"/>
        <v>5</v>
      </c>
    </row>
    <row r="6411" spans="1:11" x14ac:dyDescent="0.2">
      <c r="A6411">
        <v>24</v>
      </c>
      <c r="B6411" t="s">
        <v>80</v>
      </c>
      <c r="C6411" t="s">
        <v>57</v>
      </c>
      <c r="D6411" t="s">
        <v>58</v>
      </c>
      <c r="E6411" t="s">
        <v>64</v>
      </c>
      <c r="F6411" t="s">
        <v>65</v>
      </c>
      <c r="G6411" t="s">
        <v>72</v>
      </c>
      <c r="H6411" t="s">
        <v>62</v>
      </c>
      <c r="I6411" t="s">
        <v>67</v>
      </c>
      <c r="J6411">
        <v>7.5175084900606801E-2</v>
      </c>
      <c r="K6411">
        <f t="shared" si="112"/>
        <v>5</v>
      </c>
    </row>
    <row r="6412" spans="1:11" x14ac:dyDescent="0.2">
      <c r="A6412">
        <v>1</v>
      </c>
      <c r="B6412" t="s">
        <v>80</v>
      </c>
      <c r="C6412" t="s">
        <v>63</v>
      </c>
      <c r="D6412" t="s">
        <v>58</v>
      </c>
      <c r="E6412" t="s">
        <v>64</v>
      </c>
      <c r="F6412" t="s">
        <v>65</v>
      </c>
      <c r="G6412" t="s">
        <v>72</v>
      </c>
      <c r="H6412" t="s">
        <v>62</v>
      </c>
      <c r="I6412" t="s">
        <v>67</v>
      </c>
      <c r="J6412">
        <v>7.5048344925080904E-2</v>
      </c>
      <c r="K6412">
        <f t="shared" si="112"/>
        <v>5</v>
      </c>
    </row>
    <row r="6413" spans="1:11" x14ac:dyDescent="0.2">
      <c r="A6413">
        <v>2</v>
      </c>
      <c r="B6413" t="s">
        <v>80</v>
      </c>
      <c r="C6413" t="s">
        <v>63</v>
      </c>
      <c r="D6413" t="s">
        <v>58</v>
      </c>
      <c r="E6413" t="s">
        <v>64</v>
      </c>
      <c r="F6413" t="s">
        <v>65</v>
      </c>
      <c r="G6413" t="s">
        <v>72</v>
      </c>
      <c r="H6413" t="s">
        <v>62</v>
      </c>
      <c r="I6413" t="s">
        <v>67</v>
      </c>
      <c r="J6413">
        <v>5.68338852944823E-2</v>
      </c>
      <c r="K6413">
        <f t="shared" si="112"/>
        <v>5</v>
      </c>
    </row>
    <row r="6414" spans="1:11" x14ac:dyDescent="0.2">
      <c r="A6414">
        <v>3</v>
      </c>
      <c r="B6414" t="s">
        <v>80</v>
      </c>
      <c r="C6414" t="s">
        <v>63</v>
      </c>
      <c r="D6414" t="s">
        <v>58</v>
      </c>
      <c r="E6414" t="s">
        <v>64</v>
      </c>
      <c r="F6414" t="s">
        <v>65</v>
      </c>
      <c r="G6414" t="s">
        <v>72</v>
      </c>
      <c r="H6414" t="s">
        <v>62</v>
      </c>
      <c r="I6414" t="s">
        <v>67</v>
      </c>
      <c r="J6414">
        <v>3.1578327053283201E-2</v>
      </c>
      <c r="K6414">
        <f t="shared" si="112"/>
        <v>5</v>
      </c>
    </row>
    <row r="6415" spans="1:11" x14ac:dyDescent="0.2">
      <c r="A6415">
        <v>4</v>
      </c>
      <c r="B6415" t="s">
        <v>80</v>
      </c>
      <c r="C6415" t="s">
        <v>63</v>
      </c>
      <c r="D6415" t="s">
        <v>58</v>
      </c>
      <c r="E6415" t="s">
        <v>64</v>
      </c>
      <c r="F6415" t="s">
        <v>65</v>
      </c>
      <c r="G6415" t="s">
        <v>72</v>
      </c>
      <c r="H6415" t="s">
        <v>62</v>
      </c>
      <c r="I6415" t="s">
        <v>67</v>
      </c>
      <c r="J6415">
        <v>1.6416961908753001E-2</v>
      </c>
      <c r="K6415">
        <f t="shared" si="112"/>
        <v>5</v>
      </c>
    </row>
    <row r="6416" spans="1:11" x14ac:dyDescent="0.2">
      <c r="A6416">
        <v>5</v>
      </c>
      <c r="B6416" t="s">
        <v>80</v>
      </c>
      <c r="C6416" t="s">
        <v>63</v>
      </c>
      <c r="D6416" t="s">
        <v>58</v>
      </c>
      <c r="E6416" t="s">
        <v>64</v>
      </c>
      <c r="F6416" t="s">
        <v>65</v>
      </c>
      <c r="G6416" t="s">
        <v>72</v>
      </c>
      <c r="H6416" t="s">
        <v>62</v>
      </c>
      <c r="I6416" t="s">
        <v>67</v>
      </c>
      <c r="J6416">
        <v>8.3362264085221401E-3</v>
      </c>
      <c r="K6416">
        <f t="shared" si="112"/>
        <v>5</v>
      </c>
    </row>
    <row r="6417" spans="1:11" x14ac:dyDescent="0.2">
      <c r="A6417">
        <v>6</v>
      </c>
      <c r="B6417" t="s">
        <v>80</v>
      </c>
      <c r="C6417" t="s">
        <v>63</v>
      </c>
      <c r="D6417" t="s">
        <v>58</v>
      </c>
      <c r="E6417" t="s">
        <v>64</v>
      </c>
      <c r="F6417" t="s">
        <v>65</v>
      </c>
      <c r="G6417" t="s">
        <v>72</v>
      </c>
      <c r="H6417" t="s">
        <v>62</v>
      </c>
      <c r="I6417" t="s">
        <v>67</v>
      </c>
      <c r="J6417">
        <v>4.6420106436603397E-3</v>
      </c>
      <c r="K6417">
        <f t="shared" si="112"/>
        <v>5</v>
      </c>
    </row>
    <row r="6418" spans="1:11" x14ac:dyDescent="0.2">
      <c r="A6418">
        <v>7</v>
      </c>
      <c r="B6418" t="s">
        <v>80</v>
      </c>
      <c r="C6418" t="s">
        <v>63</v>
      </c>
      <c r="D6418" t="s">
        <v>58</v>
      </c>
      <c r="E6418" t="s">
        <v>64</v>
      </c>
      <c r="F6418" t="s">
        <v>65</v>
      </c>
      <c r="G6418" t="s">
        <v>72</v>
      </c>
      <c r="H6418" t="s">
        <v>62</v>
      </c>
      <c r="I6418" t="s">
        <v>67</v>
      </c>
      <c r="J6418">
        <v>3.0456552743072301E-3</v>
      </c>
      <c r="K6418">
        <f t="shared" si="112"/>
        <v>5</v>
      </c>
    </row>
    <row r="6419" spans="1:11" x14ac:dyDescent="0.2">
      <c r="A6419">
        <v>8</v>
      </c>
      <c r="B6419" t="s">
        <v>80</v>
      </c>
      <c r="C6419" t="s">
        <v>63</v>
      </c>
      <c r="D6419" t="s">
        <v>58</v>
      </c>
      <c r="E6419" t="s">
        <v>64</v>
      </c>
      <c r="F6419" t="s">
        <v>65</v>
      </c>
      <c r="G6419" t="s">
        <v>72</v>
      </c>
      <c r="H6419" t="s">
        <v>62</v>
      </c>
      <c r="I6419" t="s">
        <v>67</v>
      </c>
      <c r="J6419">
        <v>4.17544052114784E-3</v>
      </c>
      <c r="K6419">
        <f t="shared" si="112"/>
        <v>5</v>
      </c>
    </row>
    <row r="6420" spans="1:11" x14ac:dyDescent="0.2">
      <c r="A6420">
        <v>9</v>
      </c>
      <c r="B6420" t="s">
        <v>80</v>
      </c>
      <c r="C6420" t="s">
        <v>63</v>
      </c>
      <c r="D6420" t="s">
        <v>58</v>
      </c>
      <c r="E6420" t="s">
        <v>64</v>
      </c>
      <c r="F6420" t="s">
        <v>65</v>
      </c>
      <c r="G6420" t="s">
        <v>72</v>
      </c>
      <c r="H6420" t="s">
        <v>62</v>
      </c>
      <c r="I6420" t="s">
        <v>67</v>
      </c>
      <c r="J6420">
        <v>5.8399099505033504E-3</v>
      </c>
      <c r="K6420">
        <f t="shared" si="112"/>
        <v>5</v>
      </c>
    </row>
    <row r="6421" spans="1:11" x14ac:dyDescent="0.2">
      <c r="A6421">
        <v>10</v>
      </c>
      <c r="B6421" t="s">
        <v>80</v>
      </c>
      <c r="C6421" t="s">
        <v>63</v>
      </c>
      <c r="D6421" t="s">
        <v>58</v>
      </c>
      <c r="E6421" t="s">
        <v>64</v>
      </c>
      <c r="F6421" t="s">
        <v>65</v>
      </c>
      <c r="G6421" t="s">
        <v>72</v>
      </c>
      <c r="H6421" t="s">
        <v>62</v>
      </c>
      <c r="I6421" t="s">
        <v>67</v>
      </c>
      <c r="J6421">
        <v>1.36402635843076E-2</v>
      </c>
      <c r="K6421">
        <f t="shared" si="112"/>
        <v>5</v>
      </c>
    </row>
    <row r="6422" spans="1:11" x14ac:dyDescent="0.2">
      <c r="A6422">
        <v>11</v>
      </c>
      <c r="B6422" t="s">
        <v>80</v>
      </c>
      <c r="C6422" t="s">
        <v>63</v>
      </c>
      <c r="D6422" t="s">
        <v>58</v>
      </c>
      <c r="E6422" t="s">
        <v>64</v>
      </c>
      <c r="F6422" t="s">
        <v>65</v>
      </c>
      <c r="G6422" t="s">
        <v>72</v>
      </c>
      <c r="H6422" t="s">
        <v>62</v>
      </c>
      <c r="I6422" t="s">
        <v>67</v>
      </c>
      <c r="J6422">
        <v>1.6190304738306099E-2</v>
      </c>
      <c r="K6422">
        <f t="shared" si="112"/>
        <v>5</v>
      </c>
    </row>
    <row r="6423" spans="1:11" x14ac:dyDescent="0.2">
      <c r="A6423">
        <v>12</v>
      </c>
      <c r="B6423" t="s">
        <v>80</v>
      </c>
      <c r="C6423" t="s">
        <v>63</v>
      </c>
      <c r="D6423" t="s">
        <v>58</v>
      </c>
      <c r="E6423" t="s">
        <v>64</v>
      </c>
      <c r="F6423" t="s">
        <v>65</v>
      </c>
      <c r="G6423" t="s">
        <v>72</v>
      </c>
      <c r="H6423" t="s">
        <v>62</v>
      </c>
      <c r="I6423" t="s">
        <v>67</v>
      </c>
      <c r="J6423">
        <v>2.2212083069302401E-2</v>
      </c>
      <c r="K6423">
        <f t="shared" si="112"/>
        <v>5</v>
      </c>
    </row>
    <row r="6424" spans="1:11" x14ac:dyDescent="0.2">
      <c r="A6424">
        <v>13</v>
      </c>
      <c r="B6424" t="s">
        <v>80</v>
      </c>
      <c r="C6424" t="s">
        <v>63</v>
      </c>
      <c r="D6424" t="s">
        <v>58</v>
      </c>
      <c r="E6424" t="s">
        <v>64</v>
      </c>
      <c r="F6424" t="s">
        <v>65</v>
      </c>
      <c r="G6424" t="s">
        <v>72</v>
      </c>
      <c r="H6424" t="s">
        <v>62</v>
      </c>
      <c r="I6424" t="s">
        <v>67</v>
      </c>
      <c r="J6424">
        <v>2.1947574084190201E-2</v>
      </c>
      <c r="K6424">
        <f t="shared" si="112"/>
        <v>5</v>
      </c>
    </row>
    <row r="6425" spans="1:11" x14ac:dyDescent="0.2">
      <c r="A6425">
        <v>14</v>
      </c>
      <c r="B6425" t="s">
        <v>80</v>
      </c>
      <c r="C6425" t="s">
        <v>63</v>
      </c>
      <c r="D6425" t="s">
        <v>58</v>
      </c>
      <c r="E6425" t="s">
        <v>64</v>
      </c>
      <c r="F6425" t="s">
        <v>65</v>
      </c>
      <c r="G6425" t="s">
        <v>72</v>
      </c>
      <c r="H6425" t="s">
        <v>62</v>
      </c>
      <c r="I6425" t="s">
        <v>67</v>
      </c>
      <c r="J6425">
        <v>3.0141890457616199E-2</v>
      </c>
      <c r="K6425">
        <f t="shared" si="112"/>
        <v>5</v>
      </c>
    </row>
    <row r="6426" spans="1:11" x14ac:dyDescent="0.2">
      <c r="A6426">
        <v>15</v>
      </c>
      <c r="B6426" t="s">
        <v>80</v>
      </c>
      <c r="C6426" t="s">
        <v>63</v>
      </c>
      <c r="D6426" t="s">
        <v>58</v>
      </c>
      <c r="E6426" t="s">
        <v>64</v>
      </c>
      <c r="F6426" t="s">
        <v>65</v>
      </c>
      <c r="G6426" t="s">
        <v>72</v>
      </c>
      <c r="H6426" t="s">
        <v>62</v>
      </c>
      <c r="I6426" t="s">
        <v>67</v>
      </c>
      <c r="J6426">
        <v>3.2235605822666297E-2</v>
      </c>
      <c r="K6426">
        <f t="shared" si="112"/>
        <v>5</v>
      </c>
    </row>
    <row r="6427" spans="1:11" x14ac:dyDescent="0.2">
      <c r="A6427">
        <v>16</v>
      </c>
      <c r="B6427" t="s">
        <v>80</v>
      </c>
      <c r="C6427" t="s">
        <v>63</v>
      </c>
      <c r="D6427" t="s">
        <v>58</v>
      </c>
      <c r="E6427" t="s">
        <v>64</v>
      </c>
      <c r="F6427" t="s">
        <v>65</v>
      </c>
      <c r="G6427" t="s">
        <v>72</v>
      </c>
      <c r="H6427" t="s">
        <v>62</v>
      </c>
      <c r="I6427" t="s">
        <v>67</v>
      </c>
      <c r="J6427">
        <v>4.8216478197571903E-2</v>
      </c>
      <c r="K6427">
        <f t="shared" si="112"/>
        <v>5</v>
      </c>
    </row>
    <row r="6428" spans="1:11" x14ac:dyDescent="0.2">
      <c r="A6428">
        <v>17</v>
      </c>
      <c r="B6428" t="s">
        <v>80</v>
      </c>
      <c r="C6428" t="s">
        <v>63</v>
      </c>
      <c r="D6428" t="s">
        <v>58</v>
      </c>
      <c r="E6428" t="s">
        <v>64</v>
      </c>
      <c r="F6428" t="s">
        <v>65</v>
      </c>
      <c r="G6428" t="s">
        <v>72</v>
      </c>
      <c r="H6428" t="s">
        <v>62</v>
      </c>
      <c r="I6428" t="s">
        <v>67</v>
      </c>
      <c r="J6428">
        <v>6.3733083029484702E-2</v>
      </c>
      <c r="K6428">
        <f t="shared" si="112"/>
        <v>5</v>
      </c>
    </row>
    <row r="6429" spans="1:11" x14ac:dyDescent="0.2">
      <c r="A6429">
        <v>18</v>
      </c>
      <c r="B6429" t="s">
        <v>80</v>
      </c>
      <c r="C6429" t="s">
        <v>63</v>
      </c>
      <c r="D6429" t="s">
        <v>58</v>
      </c>
      <c r="E6429" t="s">
        <v>64</v>
      </c>
      <c r="F6429" t="s">
        <v>65</v>
      </c>
      <c r="G6429" t="s">
        <v>72</v>
      </c>
      <c r="H6429" t="s">
        <v>62</v>
      </c>
      <c r="I6429" t="s">
        <v>67</v>
      </c>
      <c r="J6429">
        <v>7.4470138261371305E-2</v>
      </c>
      <c r="K6429">
        <f t="shared" si="112"/>
        <v>5</v>
      </c>
    </row>
    <row r="6430" spans="1:11" x14ac:dyDescent="0.2">
      <c r="A6430">
        <v>19</v>
      </c>
      <c r="B6430" t="s">
        <v>80</v>
      </c>
      <c r="C6430" t="s">
        <v>63</v>
      </c>
      <c r="D6430" t="s">
        <v>58</v>
      </c>
      <c r="E6430" t="s">
        <v>64</v>
      </c>
      <c r="F6430" t="s">
        <v>65</v>
      </c>
      <c r="G6430" t="s">
        <v>72</v>
      </c>
      <c r="H6430" t="s">
        <v>62</v>
      </c>
      <c r="I6430" t="s">
        <v>67</v>
      </c>
      <c r="J6430">
        <v>7.2566731834508402E-2</v>
      </c>
      <c r="K6430">
        <f t="shared" si="112"/>
        <v>5</v>
      </c>
    </row>
    <row r="6431" spans="1:11" x14ac:dyDescent="0.2">
      <c r="A6431">
        <v>20</v>
      </c>
      <c r="B6431" t="s">
        <v>80</v>
      </c>
      <c r="C6431" t="s">
        <v>63</v>
      </c>
      <c r="D6431" t="s">
        <v>58</v>
      </c>
      <c r="E6431" t="s">
        <v>64</v>
      </c>
      <c r="F6431" t="s">
        <v>65</v>
      </c>
      <c r="G6431" t="s">
        <v>72</v>
      </c>
      <c r="H6431" t="s">
        <v>62</v>
      </c>
      <c r="I6431" t="s">
        <v>67</v>
      </c>
      <c r="J6431">
        <v>7.2394237338753095E-2</v>
      </c>
      <c r="K6431">
        <f t="shared" si="112"/>
        <v>5</v>
      </c>
    </row>
    <row r="6432" spans="1:11" x14ac:dyDescent="0.2">
      <c r="A6432">
        <v>21</v>
      </c>
      <c r="B6432" t="s">
        <v>80</v>
      </c>
      <c r="C6432" t="s">
        <v>63</v>
      </c>
      <c r="D6432" t="s">
        <v>58</v>
      </c>
      <c r="E6432" t="s">
        <v>64</v>
      </c>
      <c r="F6432" t="s">
        <v>65</v>
      </c>
      <c r="G6432" t="s">
        <v>72</v>
      </c>
      <c r="H6432" t="s">
        <v>62</v>
      </c>
      <c r="I6432" t="s">
        <v>67</v>
      </c>
      <c r="J6432">
        <v>7.4708594306818796E-2</v>
      </c>
      <c r="K6432">
        <f t="shared" si="112"/>
        <v>5</v>
      </c>
    </row>
    <row r="6433" spans="1:11" x14ac:dyDescent="0.2">
      <c r="A6433">
        <v>22</v>
      </c>
      <c r="B6433" t="s">
        <v>80</v>
      </c>
      <c r="C6433" t="s">
        <v>63</v>
      </c>
      <c r="D6433" t="s">
        <v>58</v>
      </c>
      <c r="E6433" t="s">
        <v>64</v>
      </c>
      <c r="F6433" t="s">
        <v>65</v>
      </c>
      <c r="G6433" t="s">
        <v>72</v>
      </c>
      <c r="H6433" t="s">
        <v>62</v>
      </c>
      <c r="I6433" t="s">
        <v>67</v>
      </c>
      <c r="J6433">
        <v>8.2969928018718997E-2</v>
      </c>
      <c r="K6433">
        <f t="shared" si="112"/>
        <v>5</v>
      </c>
    </row>
    <row r="6434" spans="1:11" x14ac:dyDescent="0.2">
      <c r="A6434">
        <v>23</v>
      </c>
      <c r="B6434" t="s">
        <v>80</v>
      </c>
      <c r="C6434" t="s">
        <v>63</v>
      </c>
      <c r="D6434" t="s">
        <v>58</v>
      </c>
      <c r="E6434" t="s">
        <v>64</v>
      </c>
      <c r="F6434" t="s">
        <v>65</v>
      </c>
      <c r="G6434" t="s">
        <v>72</v>
      </c>
      <c r="H6434" t="s">
        <v>62</v>
      </c>
      <c r="I6434" t="s">
        <v>67</v>
      </c>
      <c r="J6434">
        <v>8.5080226990653596E-2</v>
      </c>
      <c r="K6434">
        <f t="shared" si="112"/>
        <v>5</v>
      </c>
    </row>
    <row r="6435" spans="1:11" x14ac:dyDescent="0.2">
      <c r="A6435">
        <v>24</v>
      </c>
      <c r="B6435" t="s">
        <v>80</v>
      </c>
      <c r="C6435" t="s">
        <v>63</v>
      </c>
      <c r="D6435" t="s">
        <v>58</v>
      </c>
      <c r="E6435" t="s">
        <v>64</v>
      </c>
      <c r="F6435" t="s">
        <v>65</v>
      </c>
      <c r="G6435" t="s">
        <v>72</v>
      </c>
      <c r="H6435" t="s">
        <v>62</v>
      </c>
      <c r="I6435" t="s">
        <v>67</v>
      </c>
      <c r="J6435">
        <v>8.3576098285989095E-2</v>
      </c>
      <c r="K6435">
        <f t="shared" si="112"/>
        <v>5</v>
      </c>
    </row>
    <row r="6436" spans="1:11" x14ac:dyDescent="0.2">
      <c r="A6436">
        <v>1</v>
      </c>
      <c r="B6436" t="s">
        <v>80</v>
      </c>
      <c r="C6436" t="s">
        <v>57</v>
      </c>
      <c r="D6436" t="s">
        <v>58</v>
      </c>
      <c r="E6436" t="s">
        <v>59</v>
      </c>
      <c r="F6436" t="s">
        <v>60</v>
      </c>
      <c r="G6436" t="s">
        <v>73</v>
      </c>
      <c r="H6436" t="s">
        <v>71</v>
      </c>
      <c r="I6436" t="s">
        <v>67</v>
      </c>
      <c r="J6436" s="3">
        <v>5.1601305172723898E-4</v>
      </c>
      <c r="K6436">
        <f t="shared" si="112"/>
        <v>5</v>
      </c>
    </row>
    <row r="6437" spans="1:11" x14ac:dyDescent="0.2">
      <c r="A6437">
        <v>2</v>
      </c>
      <c r="B6437" t="s">
        <v>80</v>
      </c>
      <c r="C6437" t="s">
        <v>57</v>
      </c>
      <c r="D6437" t="s">
        <v>58</v>
      </c>
      <c r="E6437" t="s">
        <v>59</v>
      </c>
      <c r="F6437" t="s">
        <v>60</v>
      </c>
      <c r="G6437" t="s">
        <v>73</v>
      </c>
      <c r="H6437" t="s">
        <v>71</v>
      </c>
      <c r="I6437" t="s">
        <v>67</v>
      </c>
      <c r="J6437">
        <v>1.9041196386291E-3</v>
      </c>
      <c r="K6437">
        <f t="shared" si="112"/>
        <v>5</v>
      </c>
    </row>
    <row r="6438" spans="1:11" x14ac:dyDescent="0.2">
      <c r="A6438">
        <v>3</v>
      </c>
      <c r="B6438" t="s">
        <v>80</v>
      </c>
      <c r="C6438" t="s">
        <v>57</v>
      </c>
      <c r="D6438" t="s">
        <v>58</v>
      </c>
      <c r="E6438" t="s">
        <v>59</v>
      </c>
      <c r="F6438" t="s">
        <v>60</v>
      </c>
      <c r="G6438" t="s">
        <v>73</v>
      </c>
      <c r="H6438" t="s">
        <v>71</v>
      </c>
      <c r="I6438" t="s">
        <v>67</v>
      </c>
      <c r="J6438">
        <v>2.3243336899258001E-3</v>
      </c>
      <c r="K6438">
        <f t="shared" si="112"/>
        <v>5</v>
      </c>
    </row>
    <row r="6439" spans="1:11" x14ac:dyDescent="0.2">
      <c r="A6439">
        <v>4</v>
      </c>
      <c r="B6439" t="s">
        <v>80</v>
      </c>
      <c r="C6439" t="s">
        <v>57</v>
      </c>
      <c r="D6439" t="s">
        <v>58</v>
      </c>
      <c r="E6439" t="s">
        <v>59</v>
      </c>
      <c r="F6439" t="s">
        <v>60</v>
      </c>
      <c r="G6439" t="s">
        <v>73</v>
      </c>
      <c r="H6439" t="s">
        <v>71</v>
      </c>
      <c r="I6439" t="s">
        <v>67</v>
      </c>
      <c r="J6439">
        <v>2.1193697940793598E-3</v>
      </c>
      <c r="K6439">
        <f t="shared" si="112"/>
        <v>5</v>
      </c>
    </row>
    <row r="6440" spans="1:11" x14ac:dyDescent="0.2">
      <c r="A6440">
        <v>5</v>
      </c>
      <c r="B6440" t="s">
        <v>80</v>
      </c>
      <c r="C6440" t="s">
        <v>57</v>
      </c>
      <c r="D6440" t="s">
        <v>58</v>
      </c>
      <c r="E6440" t="s">
        <v>59</v>
      </c>
      <c r="F6440" t="s">
        <v>60</v>
      </c>
      <c r="G6440" t="s">
        <v>73</v>
      </c>
      <c r="H6440" t="s">
        <v>71</v>
      </c>
      <c r="I6440" t="s">
        <v>67</v>
      </c>
      <c r="J6440">
        <v>3.2019291313902299E-3</v>
      </c>
      <c r="K6440">
        <f t="shared" si="112"/>
        <v>5</v>
      </c>
    </row>
    <row r="6441" spans="1:11" x14ac:dyDescent="0.2">
      <c r="A6441">
        <v>6</v>
      </c>
      <c r="B6441" t="s">
        <v>80</v>
      </c>
      <c r="C6441" t="s">
        <v>57</v>
      </c>
      <c r="D6441" t="s">
        <v>58</v>
      </c>
      <c r="E6441" t="s">
        <v>59</v>
      </c>
      <c r="F6441" t="s">
        <v>60</v>
      </c>
      <c r="G6441" t="s">
        <v>73</v>
      </c>
      <c r="H6441" t="s">
        <v>71</v>
      </c>
      <c r="I6441" t="s">
        <v>67</v>
      </c>
      <c r="J6441">
        <v>5.8384664481632804E-3</v>
      </c>
      <c r="K6441">
        <f t="shared" si="112"/>
        <v>5</v>
      </c>
    </row>
    <row r="6442" spans="1:11" x14ac:dyDescent="0.2">
      <c r="A6442">
        <v>7</v>
      </c>
      <c r="B6442" t="s">
        <v>80</v>
      </c>
      <c r="C6442" t="s">
        <v>57</v>
      </c>
      <c r="D6442" t="s">
        <v>58</v>
      </c>
      <c r="E6442" t="s">
        <v>59</v>
      </c>
      <c r="F6442" t="s">
        <v>60</v>
      </c>
      <c r="G6442" t="s">
        <v>73</v>
      </c>
      <c r="H6442" t="s">
        <v>71</v>
      </c>
      <c r="I6442" t="s">
        <v>67</v>
      </c>
      <c r="J6442">
        <v>1.09553825036842E-2</v>
      </c>
      <c r="K6442">
        <f t="shared" si="112"/>
        <v>5</v>
      </c>
    </row>
    <row r="6443" spans="1:11" x14ac:dyDescent="0.2">
      <c r="A6443">
        <v>8</v>
      </c>
      <c r="B6443" t="s">
        <v>80</v>
      </c>
      <c r="C6443" t="s">
        <v>57</v>
      </c>
      <c r="D6443" t="s">
        <v>58</v>
      </c>
      <c r="E6443" t="s">
        <v>59</v>
      </c>
      <c r="F6443" t="s">
        <v>60</v>
      </c>
      <c r="G6443" t="s">
        <v>73</v>
      </c>
      <c r="H6443" t="s">
        <v>71</v>
      </c>
      <c r="I6443" t="s">
        <v>67</v>
      </c>
      <c r="J6443">
        <v>2.0718533673025698E-2</v>
      </c>
      <c r="K6443">
        <f t="shared" si="112"/>
        <v>5</v>
      </c>
    </row>
    <row r="6444" spans="1:11" x14ac:dyDescent="0.2">
      <c r="A6444">
        <v>9</v>
      </c>
      <c r="B6444" t="s">
        <v>80</v>
      </c>
      <c r="C6444" t="s">
        <v>57</v>
      </c>
      <c r="D6444" t="s">
        <v>58</v>
      </c>
      <c r="E6444" t="s">
        <v>59</v>
      </c>
      <c r="F6444" t="s">
        <v>60</v>
      </c>
      <c r="G6444" t="s">
        <v>73</v>
      </c>
      <c r="H6444" t="s">
        <v>71</v>
      </c>
      <c r="I6444" t="s">
        <v>67</v>
      </c>
      <c r="J6444">
        <v>3.9670299537218102E-2</v>
      </c>
      <c r="K6444">
        <f t="shared" si="112"/>
        <v>5</v>
      </c>
    </row>
    <row r="6445" spans="1:11" x14ac:dyDescent="0.2">
      <c r="A6445">
        <v>10</v>
      </c>
      <c r="B6445" t="s">
        <v>80</v>
      </c>
      <c r="C6445" t="s">
        <v>57</v>
      </c>
      <c r="D6445" t="s">
        <v>58</v>
      </c>
      <c r="E6445" t="s">
        <v>59</v>
      </c>
      <c r="F6445" t="s">
        <v>60</v>
      </c>
      <c r="G6445" t="s">
        <v>73</v>
      </c>
      <c r="H6445" t="s">
        <v>71</v>
      </c>
      <c r="I6445" t="s">
        <v>67</v>
      </c>
      <c r="J6445">
        <v>5.7306062324069998E-2</v>
      </c>
      <c r="K6445">
        <f t="shared" si="112"/>
        <v>5</v>
      </c>
    </row>
    <row r="6446" spans="1:11" x14ac:dyDescent="0.2">
      <c r="A6446">
        <v>11</v>
      </c>
      <c r="B6446" t="s">
        <v>80</v>
      </c>
      <c r="C6446" t="s">
        <v>57</v>
      </c>
      <c r="D6446" t="s">
        <v>58</v>
      </c>
      <c r="E6446" t="s">
        <v>59</v>
      </c>
      <c r="F6446" t="s">
        <v>60</v>
      </c>
      <c r="G6446" t="s">
        <v>73</v>
      </c>
      <c r="H6446" t="s">
        <v>71</v>
      </c>
      <c r="I6446" t="s">
        <v>67</v>
      </c>
      <c r="J6446">
        <v>7.1941265562743398E-2</v>
      </c>
      <c r="K6446">
        <f t="shared" si="112"/>
        <v>5</v>
      </c>
    </row>
    <row r="6447" spans="1:11" x14ac:dyDescent="0.2">
      <c r="A6447">
        <v>12</v>
      </c>
      <c r="B6447" t="s">
        <v>80</v>
      </c>
      <c r="C6447" t="s">
        <v>57</v>
      </c>
      <c r="D6447" t="s">
        <v>58</v>
      </c>
      <c r="E6447" t="s">
        <v>59</v>
      </c>
      <c r="F6447" t="s">
        <v>60</v>
      </c>
      <c r="G6447" t="s">
        <v>73</v>
      </c>
      <c r="H6447" t="s">
        <v>71</v>
      </c>
      <c r="I6447" t="s">
        <v>67</v>
      </c>
      <c r="J6447">
        <v>9.2261144099697795E-2</v>
      </c>
      <c r="K6447">
        <f t="shared" si="112"/>
        <v>5</v>
      </c>
    </row>
    <row r="6448" spans="1:11" x14ac:dyDescent="0.2">
      <c r="A6448">
        <v>13</v>
      </c>
      <c r="B6448" t="s">
        <v>80</v>
      </c>
      <c r="C6448" t="s">
        <v>57</v>
      </c>
      <c r="D6448" t="s">
        <v>58</v>
      </c>
      <c r="E6448" t="s">
        <v>59</v>
      </c>
      <c r="F6448" t="s">
        <v>60</v>
      </c>
      <c r="G6448" t="s">
        <v>73</v>
      </c>
      <c r="H6448" t="s">
        <v>71</v>
      </c>
      <c r="I6448" t="s">
        <v>67</v>
      </c>
      <c r="J6448">
        <v>0.10199637362068099</v>
      </c>
      <c r="K6448">
        <f t="shared" si="112"/>
        <v>5</v>
      </c>
    </row>
    <row r="6449" spans="1:11" x14ac:dyDescent="0.2">
      <c r="A6449">
        <v>14</v>
      </c>
      <c r="B6449" t="s">
        <v>80</v>
      </c>
      <c r="C6449" t="s">
        <v>57</v>
      </c>
      <c r="D6449" t="s">
        <v>58</v>
      </c>
      <c r="E6449" t="s">
        <v>59</v>
      </c>
      <c r="F6449" t="s">
        <v>60</v>
      </c>
      <c r="G6449" t="s">
        <v>73</v>
      </c>
      <c r="H6449" t="s">
        <v>71</v>
      </c>
      <c r="I6449" t="s">
        <v>67</v>
      </c>
      <c r="J6449">
        <v>0.107460063998243</v>
      </c>
      <c r="K6449">
        <f t="shared" si="112"/>
        <v>5</v>
      </c>
    </row>
    <row r="6450" spans="1:11" x14ac:dyDescent="0.2">
      <c r="A6450">
        <v>15</v>
      </c>
      <c r="B6450" t="s">
        <v>80</v>
      </c>
      <c r="C6450" t="s">
        <v>57</v>
      </c>
      <c r="D6450" t="s">
        <v>58</v>
      </c>
      <c r="E6450" t="s">
        <v>59</v>
      </c>
      <c r="F6450" t="s">
        <v>60</v>
      </c>
      <c r="G6450" t="s">
        <v>73</v>
      </c>
      <c r="H6450" t="s">
        <v>71</v>
      </c>
      <c r="I6450" t="s">
        <v>67</v>
      </c>
      <c r="J6450">
        <v>0.104659987379929</v>
      </c>
      <c r="K6450">
        <f t="shared" si="112"/>
        <v>5</v>
      </c>
    </row>
    <row r="6451" spans="1:11" x14ac:dyDescent="0.2">
      <c r="A6451">
        <v>16</v>
      </c>
      <c r="B6451" t="s">
        <v>80</v>
      </c>
      <c r="C6451" t="s">
        <v>57</v>
      </c>
      <c r="D6451" t="s">
        <v>58</v>
      </c>
      <c r="E6451" t="s">
        <v>59</v>
      </c>
      <c r="F6451" t="s">
        <v>60</v>
      </c>
      <c r="G6451" t="s">
        <v>73</v>
      </c>
      <c r="H6451" t="s">
        <v>71</v>
      </c>
      <c r="I6451" t="s">
        <v>67</v>
      </c>
      <c r="J6451">
        <v>9.0283289828441499E-2</v>
      </c>
      <c r="K6451">
        <f t="shared" si="112"/>
        <v>5</v>
      </c>
    </row>
    <row r="6452" spans="1:11" x14ac:dyDescent="0.2">
      <c r="A6452">
        <v>17</v>
      </c>
      <c r="B6452" t="s">
        <v>80</v>
      </c>
      <c r="C6452" t="s">
        <v>57</v>
      </c>
      <c r="D6452" t="s">
        <v>58</v>
      </c>
      <c r="E6452" t="s">
        <v>59</v>
      </c>
      <c r="F6452" t="s">
        <v>60</v>
      </c>
      <c r="G6452" t="s">
        <v>73</v>
      </c>
      <c r="H6452" t="s">
        <v>71</v>
      </c>
      <c r="I6452" t="s">
        <v>67</v>
      </c>
      <c r="J6452">
        <v>7.5333512893018095E-2</v>
      </c>
      <c r="K6452">
        <f t="shared" si="112"/>
        <v>5</v>
      </c>
    </row>
    <row r="6453" spans="1:11" x14ac:dyDescent="0.2">
      <c r="A6453">
        <v>18</v>
      </c>
      <c r="B6453" t="s">
        <v>80</v>
      </c>
      <c r="C6453" t="s">
        <v>57</v>
      </c>
      <c r="D6453" t="s">
        <v>58</v>
      </c>
      <c r="E6453" t="s">
        <v>59</v>
      </c>
      <c r="F6453" t="s">
        <v>60</v>
      </c>
      <c r="G6453" t="s">
        <v>73</v>
      </c>
      <c r="H6453" t="s">
        <v>71</v>
      </c>
      <c r="I6453" t="s">
        <v>67</v>
      </c>
      <c r="J6453">
        <v>6.6237315792020204E-2</v>
      </c>
      <c r="K6453">
        <f t="shared" si="112"/>
        <v>5</v>
      </c>
    </row>
    <row r="6454" spans="1:11" x14ac:dyDescent="0.2">
      <c r="A6454">
        <v>19</v>
      </c>
      <c r="B6454" t="s">
        <v>80</v>
      </c>
      <c r="C6454" t="s">
        <v>57</v>
      </c>
      <c r="D6454" t="s">
        <v>58</v>
      </c>
      <c r="E6454" t="s">
        <v>59</v>
      </c>
      <c r="F6454" t="s">
        <v>60</v>
      </c>
      <c r="G6454" t="s">
        <v>73</v>
      </c>
      <c r="H6454" t="s">
        <v>71</v>
      </c>
      <c r="I6454" t="s">
        <v>67</v>
      </c>
      <c r="J6454">
        <v>5.9794925331161701E-2</v>
      </c>
      <c r="K6454">
        <f t="shared" si="112"/>
        <v>5</v>
      </c>
    </row>
    <row r="6455" spans="1:11" x14ac:dyDescent="0.2">
      <c r="A6455">
        <v>20</v>
      </c>
      <c r="B6455" t="s">
        <v>80</v>
      </c>
      <c r="C6455" t="s">
        <v>57</v>
      </c>
      <c r="D6455" t="s">
        <v>58</v>
      </c>
      <c r="E6455" t="s">
        <v>59</v>
      </c>
      <c r="F6455" t="s">
        <v>60</v>
      </c>
      <c r="G6455" t="s">
        <v>73</v>
      </c>
      <c r="H6455" t="s">
        <v>71</v>
      </c>
      <c r="I6455" t="s">
        <v>67</v>
      </c>
      <c r="J6455">
        <v>4.1837274457658502E-2</v>
      </c>
      <c r="K6455">
        <f t="shared" si="112"/>
        <v>5</v>
      </c>
    </row>
    <row r="6456" spans="1:11" x14ac:dyDescent="0.2">
      <c r="A6456">
        <v>21</v>
      </c>
      <c r="B6456" t="s">
        <v>80</v>
      </c>
      <c r="C6456" t="s">
        <v>57</v>
      </c>
      <c r="D6456" t="s">
        <v>58</v>
      </c>
      <c r="E6456" t="s">
        <v>59</v>
      </c>
      <c r="F6456" t="s">
        <v>60</v>
      </c>
      <c r="G6456" t="s">
        <v>73</v>
      </c>
      <c r="H6456" t="s">
        <v>71</v>
      </c>
      <c r="I6456" t="s">
        <v>67</v>
      </c>
      <c r="J6456">
        <v>2.26547213744328E-2</v>
      </c>
      <c r="K6456">
        <f t="shared" si="112"/>
        <v>5</v>
      </c>
    </row>
    <row r="6457" spans="1:11" x14ac:dyDescent="0.2">
      <c r="A6457">
        <v>22</v>
      </c>
      <c r="B6457" t="s">
        <v>80</v>
      </c>
      <c r="C6457" t="s">
        <v>57</v>
      </c>
      <c r="D6457" t="s">
        <v>58</v>
      </c>
      <c r="E6457" t="s">
        <v>59</v>
      </c>
      <c r="F6457" t="s">
        <v>60</v>
      </c>
      <c r="G6457" t="s">
        <v>73</v>
      </c>
      <c r="H6457" t="s">
        <v>71</v>
      </c>
      <c r="I6457" t="s">
        <v>67</v>
      </c>
      <c r="J6457">
        <v>1.2115011549904801E-2</v>
      </c>
      <c r="K6457">
        <f t="shared" si="112"/>
        <v>5</v>
      </c>
    </row>
    <row r="6458" spans="1:11" x14ac:dyDescent="0.2">
      <c r="A6458">
        <v>23</v>
      </c>
      <c r="B6458" t="s">
        <v>80</v>
      </c>
      <c r="C6458" t="s">
        <v>57</v>
      </c>
      <c r="D6458" t="s">
        <v>58</v>
      </c>
      <c r="E6458" t="s">
        <v>59</v>
      </c>
      <c r="F6458" t="s">
        <v>60</v>
      </c>
      <c r="G6458" t="s">
        <v>73</v>
      </c>
      <c r="H6458" t="s">
        <v>71</v>
      </c>
      <c r="I6458" t="s">
        <v>67</v>
      </c>
      <c r="J6458">
        <v>7.6070257108974797E-3</v>
      </c>
      <c r="K6458">
        <f t="shared" si="112"/>
        <v>5</v>
      </c>
    </row>
    <row r="6459" spans="1:11" x14ac:dyDescent="0.2">
      <c r="A6459">
        <v>24</v>
      </c>
      <c r="B6459" t="s">
        <v>80</v>
      </c>
      <c r="C6459" t="s">
        <v>57</v>
      </c>
      <c r="D6459" t="s">
        <v>58</v>
      </c>
      <c r="E6459" t="s">
        <v>59</v>
      </c>
      <c r="F6459" t="s">
        <v>60</v>
      </c>
      <c r="G6459" t="s">
        <v>73</v>
      </c>
      <c r="H6459" t="s">
        <v>71</v>
      </c>
      <c r="I6459" t="s">
        <v>67</v>
      </c>
      <c r="J6459">
        <v>1.2635786092560801E-3</v>
      </c>
      <c r="K6459">
        <f t="shared" si="112"/>
        <v>5</v>
      </c>
    </row>
    <row r="6460" spans="1:11" x14ac:dyDescent="0.2">
      <c r="A6460">
        <v>1</v>
      </c>
      <c r="B6460" t="s">
        <v>80</v>
      </c>
      <c r="C6460" t="s">
        <v>63</v>
      </c>
      <c r="D6460" t="s">
        <v>58</v>
      </c>
      <c r="E6460" t="s">
        <v>59</v>
      </c>
      <c r="F6460" t="s">
        <v>60</v>
      </c>
      <c r="G6460" t="s">
        <v>73</v>
      </c>
      <c r="H6460" t="s">
        <v>71</v>
      </c>
      <c r="I6460" t="s">
        <v>67</v>
      </c>
      <c r="J6460" s="3">
        <v>4.48992604867294E-4</v>
      </c>
      <c r="K6460">
        <f t="shared" si="112"/>
        <v>5</v>
      </c>
    </row>
    <row r="6461" spans="1:11" x14ac:dyDescent="0.2">
      <c r="A6461">
        <v>2</v>
      </c>
      <c r="B6461" t="s">
        <v>80</v>
      </c>
      <c r="C6461" t="s">
        <v>63</v>
      </c>
      <c r="D6461" t="s">
        <v>58</v>
      </c>
      <c r="E6461" t="s">
        <v>59</v>
      </c>
      <c r="F6461" t="s">
        <v>60</v>
      </c>
      <c r="G6461" t="s">
        <v>73</v>
      </c>
      <c r="H6461" t="s">
        <v>71</v>
      </c>
      <c r="I6461" t="s">
        <v>67</v>
      </c>
      <c r="J6461">
        <v>3.1542856495440298E-3</v>
      </c>
      <c r="K6461">
        <f t="shared" si="112"/>
        <v>5</v>
      </c>
    </row>
    <row r="6462" spans="1:11" x14ac:dyDescent="0.2">
      <c r="A6462">
        <v>3</v>
      </c>
      <c r="B6462" t="s">
        <v>80</v>
      </c>
      <c r="C6462" t="s">
        <v>63</v>
      </c>
      <c r="D6462" t="s">
        <v>58</v>
      </c>
      <c r="E6462" t="s">
        <v>59</v>
      </c>
      <c r="F6462" t="s">
        <v>60</v>
      </c>
      <c r="G6462" t="s">
        <v>73</v>
      </c>
      <c r="H6462" t="s">
        <v>71</v>
      </c>
      <c r="I6462" t="s">
        <v>67</v>
      </c>
      <c r="J6462">
        <v>4.0843858195778199E-3</v>
      </c>
      <c r="K6462">
        <f t="shared" si="112"/>
        <v>5</v>
      </c>
    </row>
    <row r="6463" spans="1:11" x14ac:dyDescent="0.2">
      <c r="A6463">
        <v>4</v>
      </c>
      <c r="B6463" t="s">
        <v>80</v>
      </c>
      <c r="C6463" t="s">
        <v>63</v>
      </c>
      <c r="D6463" t="s">
        <v>58</v>
      </c>
      <c r="E6463" t="s">
        <v>59</v>
      </c>
      <c r="F6463" t="s">
        <v>60</v>
      </c>
      <c r="G6463" t="s">
        <v>73</v>
      </c>
      <c r="H6463" t="s">
        <v>71</v>
      </c>
      <c r="I6463" t="s">
        <v>67</v>
      </c>
      <c r="J6463">
        <v>6.4981030127668499E-3</v>
      </c>
      <c r="K6463">
        <f t="shared" si="112"/>
        <v>5</v>
      </c>
    </row>
    <row r="6464" spans="1:11" x14ac:dyDescent="0.2">
      <c r="A6464">
        <v>5</v>
      </c>
      <c r="B6464" t="s">
        <v>80</v>
      </c>
      <c r="C6464" t="s">
        <v>63</v>
      </c>
      <c r="D6464" t="s">
        <v>58</v>
      </c>
      <c r="E6464" t="s">
        <v>59</v>
      </c>
      <c r="F6464" t="s">
        <v>60</v>
      </c>
      <c r="G6464" t="s">
        <v>73</v>
      </c>
      <c r="H6464" t="s">
        <v>71</v>
      </c>
      <c r="I6464" t="s">
        <v>67</v>
      </c>
      <c r="J6464">
        <v>4.3609868814790103E-3</v>
      </c>
      <c r="K6464">
        <f t="shared" si="112"/>
        <v>5</v>
      </c>
    </row>
    <row r="6465" spans="1:11" x14ac:dyDescent="0.2">
      <c r="A6465">
        <v>6</v>
      </c>
      <c r="B6465" t="s">
        <v>80</v>
      </c>
      <c r="C6465" t="s">
        <v>63</v>
      </c>
      <c r="D6465" t="s">
        <v>58</v>
      </c>
      <c r="E6465" t="s">
        <v>59</v>
      </c>
      <c r="F6465" t="s">
        <v>60</v>
      </c>
      <c r="G6465" t="s">
        <v>73</v>
      </c>
      <c r="H6465" t="s">
        <v>71</v>
      </c>
      <c r="I6465" t="s">
        <v>67</v>
      </c>
      <c r="J6465">
        <v>5.8952847864198301E-3</v>
      </c>
      <c r="K6465">
        <f t="shared" si="112"/>
        <v>5</v>
      </c>
    </row>
    <row r="6466" spans="1:11" x14ac:dyDescent="0.2">
      <c r="A6466">
        <v>7</v>
      </c>
      <c r="B6466" t="s">
        <v>80</v>
      </c>
      <c r="C6466" t="s">
        <v>63</v>
      </c>
      <c r="D6466" t="s">
        <v>58</v>
      </c>
      <c r="E6466" t="s">
        <v>59</v>
      </c>
      <c r="F6466" t="s">
        <v>60</v>
      </c>
      <c r="G6466" t="s">
        <v>73</v>
      </c>
      <c r="H6466" t="s">
        <v>71</v>
      </c>
      <c r="I6466" t="s">
        <v>67</v>
      </c>
      <c r="J6466">
        <v>6.0432806851252003E-3</v>
      </c>
      <c r="K6466">
        <f t="shared" si="112"/>
        <v>5</v>
      </c>
    </row>
    <row r="6467" spans="1:11" x14ac:dyDescent="0.2">
      <c r="A6467">
        <v>8</v>
      </c>
      <c r="B6467" t="s">
        <v>80</v>
      </c>
      <c r="C6467" t="s">
        <v>63</v>
      </c>
      <c r="D6467" t="s">
        <v>58</v>
      </c>
      <c r="E6467" t="s">
        <v>59</v>
      </c>
      <c r="F6467" t="s">
        <v>60</v>
      </c>
      <c r="G6467" t="s">
        <v>73</v>
      </c>
      <c r="H6467" t="s">
        <v>71</v>
      </c>
      <c r="I6467" t="s">
        <v>67</v>
      </c>
      <c r="J6467">
        <v>1.25423272178416E-2</v>
      </c>
      <c r="K6467">
        <f t="shared" si="112"/>
        <v>5</v>
      </c>
    </row>
    <row r="6468" spans="1:11" x14ac:dyDescent="0.2">
      <c r="A6468">
        <v>9</v>
      </c>
      <c r="B6468" t="s">
        <v>80</v>
      </c>
      <c r="C6468" t="s">
        <v>63</v>
      </c>
      <c r="D6468" t="s">
        <v>58</v>
      </c>
      <c r="E6468" t="s">
        <v>59</v>
      </c>
      <c r="F6468" t="s">
        <v>60</v>
      </c>
      <c r="G6468" t="s">
        <v>73</v>
      </c>
      <c r="H6468" t="s">
        <v>71</v>
      </c>
      <c r="I6468" t="s">
        <v>67</v>
      </c>
      <c r="J6468">
        <v>2.2653722703423598E-2</v>
      </c>
      <c r="K6468">
        <f t="shared" ref="K6468:K6531" si="113">MONTH(1&amp;B6468)</f>
        <v>5</v>
      </c>
    </row>
    <row r="6469" spans="1:11" x14ac:dyDescent="0.2">
      <c r="A6469">
        <v>10</v>
      </c>
      <c r="B6469" t="s">
        <v>80</v>
      </c>
      <c r="C6469" t="s">
        <v>63</v>
      </c>
      <c r="D6469" t="s">
        <v>58</v>
      </c>
      <c r="E6469" t="s">
        <v>59</v>
      </c>
      <c r="F6469" t="s">
        <v>60</v>
      </c>
      <c r="G6469" t="s">
        <v>73</v>
      </c>
      <c r="H6469" t="s">
        <v>71</v>
      </c>
      <c r="I6469" t="s">
        <v>67</v>
      </c>
      <c r="J6469">
        <v>3.8605474470752403E-2</v>
      </c>
      <c r="K6469">
        <f t="shared" si="113"/>
        <v>5</v>
      </c>
    </row>
    <row r="6470" spans="1:11" x14ac:dyDescent="0.2">
      <c r="A6470">
        <v>11</v>
      </c>
      <c r="B6470" t="s">
        <v>80</v>
      </c>
      <c r="C6470" t="s">
        <v>63</v>
      </c>
      <c r="D6470" t="s">
        <v>58</v>
      </c>
      <c r="E6470" t="s">
        <v>59</v>
      </c>
      <c r="F6470" t="s">
        <v>60</v>
      </c>
      <c r="G6470" t="s">
        <v>73</v>
      </c>
      <c r="H6470" t="s">
        <v>71</v>
      </c>
      <c r="I6470" t="s">
        <v>67</v>
      </c>
      <c r="J6470">
        <v>4.92579310843596E-2</v>
      </c>
      <c r="K6470">
        <f t="shared" si="113"/>
        <v>5</v>
      </c>
    </row>
    <row r="6471" spans="1:11" x14ac:dyDescent="0.2">
      <c r="A6471">
        <v>12</v>
      </c>
      <c r="B6471" t="s">
        <v>80</v>
      </c>
      <c r="C6471" t="s">
        <v>63</v>
      </c>
      <c r="D6471" t="s">
        <v>58</v>
      </c>
      <c r="E6471" t="s">
        <v>59</v>
      </c>
      <c r="F6471" t="s">
        <v>60</v>
      </c>
      <c r="G6471" t="s">
        <v>73</v>
      </c>
      <c r="H6471" t="s">
        <v>71</v>
      </c>
      <c r="I6471" t="s">
        <v>67</v>
      </c>
      <c r="J6471">
        <v>7.6669355502656605E-2</v>
      </c>
      <c r="K6471">
        <f t="shared" si="113"/>
        <v>5</v>
      </c>
    </row>
    <row r="6472" spans="1:11" x14ac:dyDescent="0.2">
      <c r="A6472">
        <v>13</v>
      </c>
      <c r="B6472" t="s">
        <v>80</v>
      </c>
      <c r="C6472" t="s">
        <v>63</v>
      </c>
      <c r="D6472" t="s">
        <v>58</v>
      </c>
      <c r="E6472" t="s">
        <v>59</v>
      </c>
      <c r="F6472" t="s">
        <v>60</v>
      </c>
      <c r="G6472" t="s">
        <v>73</v>
      </c>
      <c r="H6472" t="s">
        <v>71</v>
      </c>
      <c r="I6472" t="s">
        <v>67</v>
      </c>
      <c r="J6472">
        <v>9.0651722671670001E-2</v>
      </c>
      <c r="K6472">
        <f t="shared" si="113"/>
        <v>5</v>
      </c>
    </row>
    <row r="6473" spans="1:11" x14ac:dyDescent="0.2">
      <c r="A6473">
        <v>14</v>
      </c>
      <c r="B6473" t="s">
        <v>80</v>
      </c>
      <c r="C6473" t="s">
        <v>63</v>
      </c>
      <c r="D6473" t="s">
        <v>58</v>
      </c>
      <c r="E6473" t="s">
        <v>59</v>
      </c>
      <c r="F6473" t="s">
        <v>60</v>
      </c>
      <c r="G6473" t="s">
        <v>73</v>
      </c>
      <c r="H6473" t="s">
        <v>71</v>
      </c>
      <c r="I6473" t="s">
        <v>67</v>
      </c>
      <c r="J6473">
        <v>0.101146882543816</v>
      </c>
      <c r="K6473">
        <f t="shared" si="113"/>
        <v>5</v>
      </c>
    </row>
    <row r="6474" spans="1:11" x14ac:dyDescent="0.2">
      <c r="A6474">
        <v>15</v>
      </c>
      <c r="B6474" t="s">
        <v>80</v>
      </c>
      <c r="C6474" t="s">
        <v>63</v>
      </c>
      <c r="D6474" t="s">
        <v>58</v>
      </c>
      <c r="E6474" t="s">
        <v>59</v>
      </c>
      <c r="F6474" t="s">
        <v>60</v>
      </c>
      <c r="G6474" t="s">
        <v>73</v>
      </c>
      <c r="H6474" t="s">
        <v>71</v>
      </c>
      <c r="I6474" t="s">
        <v>67</v>
      </c>
      <c r="J6474">
        <v>0.103243171665492</v>
      </c>
      <c r="K6474">
        <f t="shared" si="113"/>
        <v>5</v>
      </c>
    </row>
    <row r="6475" spans="1:11" x14ac:dyDescent="0.2">
      <c r="A6475">
        <v>16</v>
      </c>
      <c r="B6475" t="s">
        <v>80</v>
      </c>
      <c r="C6475" t="s">
        <v>63</v>
      </c>
      <c r="D6475" t="s">
        <v>58</v>
      </c>
      <c r="E6475" t="s">
        <v>59</v>
      </c>
      <c r="F6475" t="s">
        <v>60</v>
      </c>
      <c r="G6475" t="s">
        <v>73</v>
      </c>
      <c r="H6475" t="s">
        <v>71</v>
      </c>
      <c r="I6475" t="s">
        <v>67</v>
      </c>
      <c r="J6475">
        <v>0.10356220481657399</v>
      </c>
      <c r="K6475">
        <f t="shared" si="113"/>
        <v>5</v>
      </c>
    </row>
    <row r="6476" spans="1:11" x14ac:dyDescent="0.2">
      <c r="A6476">
        <v>17</v>
      </c>
      <c r="B6476" t="s">
        <v>80</v>
      </c>
      <c r="C6476" t="s">
        <v>63</v>
      </c>
      <c r="D6476" t="s">
        <v>58</v>
      </c>
      <c r="E6476" t="s">
        <v>59</v>
      </c>
      <c r="F6476" t="s">
        <v>60</v>
      </c>
      <c r="G6476" t="s">
        <v>73</v>
      </c>
      <c r="H6476" t="s">
        <v>71</v>
      </c>
      <c r="I6476" t="s">
        <v>67</v>
      </c>
      <c r="J6476">
        <v>0.100218344298194</v>
      </c>
      <c r="K6476">
        <f t="shared" si="113"/>
        <v>5</v>
      </c>
    </row>
    <row r="6477" spans="1:11" x14ac:dyDescent="0.2">
      <c r="A6477">
        <v>18</v>
      </c>
      <c r="B6477" t="s">
        <v>80</v>
      </c>
      <c r="C6477" t="s">
        <v>63</v>
      </c>
      <c r="D6477" t="s">
        <v>58</v>
      </c>
      <c r="E6477" t="s">
        <v>59</v>
      </c>
      <c r="F6477" t="s">
        <v>60</v>
      </c>
      <c r="G6477" t="s">
        <v>73</v>
      </c>
      <c r="H6477" t="s">
        <v>71</v>
      </c>
      <c r="I6477" t="s">
        <v>67</v>
      </c>
      <c r="J6477">
        <v>8.6121161071543995E-2</v>
      </c>
      <c r="K6477">
        <f t="shared" si="113"/>
        <v>5</v>
      </c>
    </row>
    <row r="6478" spans="1:11" x14ac:dyDescent="0.2">
      <c r="A6478">
        <v>19</v>
      </c>
      <c r="B6478" t="s">
        <v>80</v>
      </c>
      <c r="C6478" t="s">
        <v>63</v>
      </c>
      <c r="D6478" t="s">
        <v>58</v>
      </c>
      <c r="E6478" t="s">
        <v>59</v>
      </c>
      <c r="F6478" t="s">
        <v>60</v>
      </c>
      <c r="G6478" t="s">
        <v>73</v>
      </c>
      <c r="H6478" t="s">
        <v>71</v>
      </c>
      <c r="I6478" t="s">
        <v>67</v>
      </c>
      <c r="J6478">
        <v>6.6878799484497695E-2</v>
      </c>
      <c r="K6478">
        <f t="shared" si="113"/>
        <v>5</v>
      </c>
    </row>
    <row r="6479" spans="1:11" x14ac:dyDescent="0.2">
      <c r="A6479">
        <v>20</v>
      </c>
      <c r="B6479" t="s">
        <v>80</v>
      </c>
      <c r="C6479" t="s">
        <v>63</v>
      </c>
      <c r="D6479" t="s">
        <v>58</v>
      </c>
      <c r="E6479" t="s">
        <v>59</v>
      </c>
      <c r="F6479" t="s">
        <v>60</v>
      </c>
      <c r="G6479" t="s">
        <v>73</v>
      </c>
      <c r="H6479" t="s">
        <v>71</v>
      </c>
      <c r="I6479" t="s">
        <v>67</v>
      </c>
      <c r="J6479">
        <v>5.4063414220726899E-2</v>
      </c>
      <c r="K6479">
        <f t="shared" si="113"/>
        <v>5</v>
      </c>
    </row>
    <row r="6480" spans="1:11" x14ac:dyDescent="0.2">
      <c r="A6480">
        <v>21</v>
      </c>
      <c r="B6480" t="s">
        <v>80</v>
      </c>
      <c r="C6480" t="s">
        <v>63</v>
      </c>
      <c r="D6480" t="s">
        <v>58</v>
      </c>
      <c r="E6480" t="s">
        <v>59</v>
      </c>
      <c r="F6480" t="s">
        <v>60</v>
      </c>
      <c r="G6480" t="s">
        <v>73</v>
      </c>
      <c r="H6480" t="s">
        <v>71</v>
      </c>
      <c r="I6480" t="s">
        <v>67</v>
      </c>
      <c r="J6480">
        <v>3.1319917425091201E-2</v>
      </c>
      <c r="K6480">
        <f t="shared" si="113"/>
        <v>5</v>
      </c>
    </row>
    <row r="6481" spans="1:11" x14ac:dyDescent="0.2">
      <c r="A6481">
        <v>22</v>
      </c>
      <c r="B6481" t="s">
        <v>80</v>
      </c>
      <c r="C6481" t="s">
        <v>63</v>
      </c>
      <c r="D6481" t="s">
        <v>58</v>
      </c>
      <c r="E6481" t="s">
        <v>59</v>
      </c>
      <c r="F6481" t="s">
        <v>60</v>
      </c>
      <c r="G6481" t="s">
        <v>73</v>
      </c>
      <c r="H6481" t="s">
        <v>71</v>
      </c>
      <c r="I6481" t="s">
        <v>67</v>
      </c>
      <c r="J6481">
        <v>2.1635435489633401E-2</v>
      </c>
      <c r="K6481">
        <f t="shared" si="113"/>
        <v>5</v>
      </c>
    </row>
    <row r="6482" spans="1:11" x14ac:dyDescent="0.2">
      <c r="A6482">
        <v>23</v>
      </c>
      <c r="B6482" t="s">
        <v>80</v>
      </c>
      <c r="C6482" t="s">
        <v>63</v>
      </c>
      <c r="D6482" t="s">
        <v>58</v>
      </c>
      <c r="E6482" t="s">
        <v>59</v>
      </c>
      <c r="F6482" t="s">
        <v>60</v>
      </c>
      <c r="G6482" t="s">
        <v>73</v>
      </c>
      <c r="H6482" t="s">
        <v>71</v>
      </c>
      <c r="I6482" t="s">
        <v>67</v>
      </c>
      <c r="J6482">
        <v>8.4388129212042695E-3</v>
      </c>
      <c r="K6482">
        <f t="shared" si="113"/>
        <v>5</v>
      </c>
    </row>
    <row r="6483" spans="1:11" x14ac:dyDescent="0.2">
      <c r="A6483">
        <v>24</v>
      </c>
      <c r="B6483" t="s">
        <v>80</v>
      </c>
      <c r="C6483" t="s">
        <v>63</v>
      </c>
      <c r="D6483" t="s">
        <v>58</v>
      </c>
      <c r="E6483" t="s">
        <v>59</v>
      </c>
      <c r="F6483" t="s">
        <v>60</v>
      </c>
      <c r="G6483" t="s">
        <v>73</v>
      </c>
      <c r="H6483" t="s">
        <v>71</v>
      </c>
      <c r="I6483" t="s">
        <v>67</v>
      </c>
      <c r="J6483">
        <v>2.5060029727404301E-3</v>
      </c>
      <c r="K6483">
        <f t="shared" si="113"/>
        <v>5</v>
      </c>
    </row>
    <row r="6484" spans="1:11" x14ac:dyDescent="0.2">
      <c r="A6484">
        <v>1</v>
      </c>
      <c r="B6484" t="s">
        <v>80</v>
      </c>
      <c r="C6484" t="s">
        <v>57</v>
      </c>
      <c r="D6484" t="s">
        <v>58</v>
      </c>
      <c r="E6484" t="s">
        <v>64</v>
      </c>
      <c r="F6484" t="s">
        <v>60</v>
      </c>
      <c r="G6484" t="s">
        <v>73</v>
      </c>
      <c r="H6484" t="s">
        <v>71</v>
      </c>
      <c r="I6484" t="s">
        <v>67</v>
      </c>
      <c r="J6484" s="3">
        <v>1.4053313986619101E-4</v>
      </c>
      <c r="K6484">
        <f t="shared" si="113"/>
        <v>5</v>
      </c>
    </row>
    <row r="6485" spans="1:11" x14ac:dyDescent="0.2">
      <c r="A6485">
        <v>2</v>
      </c>
      <c r="B6485" t="s">
        <v>80</v>
      </c>
      <c r="C6485" t="s">
        <v>57</v>
      </c>
      <c r="D6485" t="s">
        <v>58</v>
      </c>
      <c r="E6485" t="s">
        <v>64</v>
      </c>
      <c r="F6485" t="s">
        <v>60</v>
      </c>
      <c r="G6485" t="s">
        <v>73</v>
      </c>
      <c r="H6485" t="s">
        <v>71</v>
      </c>
      <c r="I6485" t="s">
        <v>67</v>
      </c>
      <c r="J6485">
        <v>1.4854854741479101E-3</v>
      </c>
      <c r="K6485">
        <f t="shared" si="113"/>
        <v>5</v>
      </c>
    </row>
    <row r="6486" spans="1:11" x14ac:dyDescent="0.2">
      <c r="A6486">
        <v>3</v>
      </c>
      <c r="B6486" t="s">
        <v>80</v>
      </c>
      <c r="C6486" t="s">
        <v>57</v>
      </c>
      <c r="D6486" t="s">
        <v>58</v>
      </c>
      <c r="E6486" t="s">
        <v>64</v>
      </c>
      <c r="F6486" t="s">
        <v>60</v>
      </c>
      <c r="G6486" t="s">
        <v>73</v>
      </c>
      <c r="H6486" t="s">
        <v>71</v>
      </c>
      <c r="I6486" t="s">
        <v>67</v>
      </c>
      <c r="J6486">
        <v>1.7826163116646701E-3</v>
      </c>
      <c r="K6486">
        <f t="shared" si="113"/>
        <v>5</v>
      </c>
    </row>
    <row r="6487" spans="1:11" x14ac:dyDescent="0.2">
      <c r="A6487">
        <v>4</v>
      </c>
      <c r="B6487" t="s">
        <v>80</v>
      </c>
      <c r="C6487" t="s">
        <v>57</v>
      </c>
      <c r="D6487" t="s">
        <v>58</v>
      </c>
      <c r="E6487" t="s">
        <v>64</v>
      </c>
      <c r="F6487" t="s">
        <v>60</v>
      </c>
      <c r="G6487" t="s">
        <v>73</v>
      </c>
      <c r="H6487" t="s">
        <v>71</v>
      </c>
      <c r="I6487" t="s">
        <v>67</v>
      </c>
      <c r="J6487">
        <v>1.68939251488145E-3</v>
      </c>
      <c r="K6487">
        <f t="shared" si="113"/>
        <v>5</v>
      </c>
    </row>
    <row r="6488" spans="1:11" x14ac:dyDescent="0.2">
      <c r="A6488">
        <v>5</v>
      </c>
      <c r="B6488" t="s">
        <v>80</v>
      </c>
      <c r="C6488" t="s">
        <v>57</v>
      </c>
      <c r="D6488" t="s">
        <v>58</v>
      </c>
      <c r="E6488" t="s">
        <v>64</v>
      </c>
      <c r="F6488" t="s">
        <v>60</v>
      </c>
      <c r="G6488" t="s">
        <v>73</v>
      </c>
      <c r="H6488" t="s">
        <v>71</v>
      </c>
      <c r="I6488" t="s">
        <v>67</v>
      </c>
      <c r="J6488">
        <v>2.1863957227479399E-3</v>
      </c>
      <c r="K6488">
        <f t="shared" si="113"/>
        <v>5</v>
      </c>
    </row>
    <row r="6489" spans="1:11" x14ac:dyDescent="0.2">
      <c r="A6489">
        <v>6</v>
      </c>
      <c r="B6489" t="s">
        <v>80</v>
      </c>
      <c r="C6489" t="s">
        <v>57</v>
      </c>
      <c r="D6489" t="s">
        <v>58</v>
      </c>
      <c r="E6489" t="s">
        <v>64</v>
      </c>
      <c r="F6489" t="s">
        <v>60</v>
      </c>
      <c r="G6489" t="s">
        <v>73</v>
      </c>
      <c r="H6489" t="s">
        <v>71</v>
      </c>
      <c r="I6489" t="s">
        <v>67</v>
      </c>
      <c r="J6489">
        <v>4.5921057753456999E-3</v>
      </c>
      <c r="K6489">
        <f t="shared" si="113"/>
        <v>5</v>
      </c>
    </row>
    <row r="6490" spans="1:11" x14ac:dyDescent="0.2">
      <c r="A6490">
        <v>7</v>
      </c>
      <c r="B6490" t="s">
        <v>80</v>
      </c>
      <c r="C6490" t="s">
        <v>57</v>
      </c>
      <c r="D6490" t="s">
        <v>58</v>
      </c>
      <c r="E6490" t="s">
        <v>64</v>
      </c>
      <c r="F6490" t="s">
        <v>60</v>
      </c>
      <c r="G6490" t="s">
        <v>73</v>
      </c>
      <c r="H6490" t="s">
        <v>71</v>
      </c>
      <c r="I6490" t="s">
        <v>67</v>
      </c>
      <c r="J6490">
        <v>1.39685644292442E-2</v>
      </c>
      <c r="K6490">
        <f t="shared" si="113"/>
        <v>5</v>
      </c>
    </row>
    <row r="6491" spans="1:11" x14ac:dyDescent="0.2">
      <c r="A6491">
        <v>8</v>
      </c>
      <c r="B6491" t="s">
        <v>80</v>
      </c>
      <c r="C6491" t="s">
        <v>57</v>
      </c>
      <c r="D6491" t="s">
        <v>58</v>
      </c>
      <c r="E6491" t="s">
        <v>64</v>
      </c>
      <c r="F6491" t="s">
        <v>60</v>
      </c>
      <c r="G6491" t="s">
        <v>73</v>
      </c>
      <c r="H6491" t="s">
        <v>71</v>
      </c>
      <c r="I6491" t="s">
        <v>67</v>
      </c>
      <c r="J6491">
        <v>2.97780629296121E-2</v>
      </c>
      <c r="K6491">
        <f t="shared" si="113"/>
        <v>5</v>
      </c>
    </row>
    <row r="6492" spans="1:11" x14ac:dyDescent="0.2">
      <c r="A6492">
        <v>9</v>
      </c>
      <c r="B6492" t="s">
        <v>80</v>
      </c>
      <c r="C6492" t="s">
        <v>57</v>
      </c>
      <c r="D6492" t="s">
        <v>58</v>
      </c>
      <c r="E6492" t="s">
        <v>64</v>
      </c>
      <c r="F6492" t="s">
        <v>60</v>
      </c>
      <c r="G6492" t="s">
        <v>73</v>
      </c>
      <c r="H6492" t="s">
        <v>71</v>
      </c>
      <c r="I6492" t="s">
        <v>67</v>
      </c>
      <c r="J6492">
        <v>4.8101477192864797E-2</v>
      </c>
      <c r="K6492">
        <f t="shared" si="113"/>
        <v>5</v>
      </c>
    </row>
    <row r="6493" spans="1:11" x14ac:dyDescent="0.2">
      <c r="A6493">
        <v>10</v>
      </c>
      <c r="B6493" t="s">
        <v>80</v>
      </c>
      <c r="C6493" t="s">
        <v>57</v>
      </c>
      <c r="D6493" t="s">
        <v>58</v>
      </c>
      <c r="E6493" t="s">
        <v>64</v>
      </c>
      <c r="F6493" t="s">
        <v>60</v>
      </c>
      <c r="G6493" t="s">
        <v>73</v>
      </c>
      <c r="H6493" t="s">
        <v>71</v>
      </c>
      <c r="I6493" t="s">
        <v>67</v>
      </c>
      <c r="J6493">
        <v>6.2177928370167702E-2</v>
      </c>
      <c r="K6493">
        <f t="shared" si="113"/>
        <v>5</v>
      </c>
    </row>
    <row r="6494" spans="1:11" x14ac:dyDescent="0.2">
      <c r="A6494">
        <v>11</v>
      </c>
      <c r="B6494" t="s">
        <v>80</v>
      </c>
      <c r="C6494" t="s">
        <v>57</v>
      </c>
      <c r="D6494" t="s">
        <v>58</v>
      </c>
      <c r="E6494" t="s">
        <v>64</v>
      </c>
      <c r="F6494" t="s">
        <v>60</v>
      </c>
      <c r="G6494" t="s">
        <v>73</v>
      </c>
      <c r="H6494" t="s">
        <v>71</v>
      </c>
      <c r="I6494" t="s">
        <v>67</v>
      </c>
      <c r="J6494">
        <v>7.2102756626820599E-2</v>
      </c>
      <c r="K6494">
        <f t="shared" si="113"/>
        <v>5</v>
      </c>
    </row>
    <row r="6495" spans="1:11" x14ac:dyDescent="0.2">
      <c r="A6495">
        <v>12</v>
      </c>
      <c r="B6495" t="s">
        <v>80</v>
      </c>
      <c r="C6495" t="s">
        <v>57</v>
      </c>
      <c r="D6495" t="s">
        <v>58</v>
      </c>
      <c r="E6495" t="s">
        <v>64</v>
      </c>
      <c r="F6495" t="s">
        <v>60</v>
      </c>
      <c r="G6495" t="s">
        <v>73</v>
      </c>
      <c r="H6495" t="s">
        <v>71</v>
      </c>
      <c r="I6495" t="s">
        <v>67</v>
      </c>
      <c r="J6495">
        <v>8.5134919804514195E-2</v>
      </c>
      <c r="K6495">
        <f t="shared" si="113"/>
        <v>5</v>
      </c>
    </row>
    <row r="6496" spans="1:11" x14ac:dyDescent="0.2">
      <c r="A6496">
        <v>13</v>
      </c>
      <c r="B6496" t="s">
        <v>80</v>
      </c>
      <c r="C6496" t="s">
        <v>57</v>
      </c>
      <c r="D6496" t="s">
        <v>58</v>
      </c>
      <c r="E6496" t="s">
        <v>64</v>
      </c>
      <c r="F6496" t="s">
        <v>60</v>
      </c>
      <c r="G6496" t="s">
        <v>73</v>
      </c>
      <c r="H6496" t="s">
        <v>71</v>
      </c>
      <c r="I6496" t="s">
        <v>67</v>
      </c>
      <c r="J6496">
        <v>9.8678554466469504E-2</v>
      </c>
      <c r="K6496">
        <f t="shared" si="113"/>
        <v>5</v>
      </c>
    </row>
    <row r="6497" spans="1:11" x14ac:dyDescent="0.2">
      <c r="A6497">
        <v>14</v>
      </c>
      <c r="B6497" t="s">
        <v>80</v>
      </c>
      <c r="C6497" t="s">
        <v>57</v>
      </c>
      <c r="D6497" t="s">
        <v>58</v>
      </c>
      <c r="E6497" t="s">
        <v>64</v>
      </c>
      <c r="F6497" t="s">
        <v>60</v>
      </c>
      <c r="G6497" t="s">
        <v>73</v>
      </c>
      <c r="H6497" t="s">
        <v>71</v>
      </c>
      <c r="I6497" t="s">
        <v>67</v>
      </c>
      <c r="J6497">
        <v>0.104170583917647</v>
      </c>
      <c r="K6497">
        <f t="shared" si="113"/>
        <v>5</v>
      </c>
    </row>
    <row r="6498" spans="1:11" x14ac:dyDescent="0.2">
      <c r="A6498">
        <v>15</v>
      </c>
      <c r="B6498" t="s">
        <v>80</v>
      </c>
      <c r="C6498" t="s">
        <v>57</v>
      </c>
      <c r="D6498" t="s">
        <v>58</v>
      </c>
      <c r="E6498" t="s">
        <v>64</v>
      </c>
      <c r="F6498" t="s">
        <v>60</v>
      </c>
      <c r="G6498" t="s">
        <v>73</v>
      </c>
      <c r="H6498" t="s">
        <v>71</v>
      </c>
      <c r="I6498" t="s">
        <v>67</v>
      </c>
      <c r="J6498">
        <v>9.4061154142550701E-2</v>
      </c>
      <c r="K6498">
        <f t="shared" si="113"/>
        <v>5</v>
      </c>
    </row>
    <row r="6499" spans="1:11" x14ac:dyDescent="0.2">
      <c r="A6499">
        <v>16</v>
      </c>
      <c r="B6499" t="s">
        <v>80</v>
      </c>
      <c r="C6499" t="s">
        <v>57</v>
      </c>
      <c r="D6499" t="s">
        <v>58</v>
      </c>
      <c r="E6499" t="s">
        <v>64</v>
      </c>
      <c r="F6499" t="s">
        <v>60</v>
      </c>
      <c r="G6499" t="s">
        <v>73</v>
      </c>
      <c r="H6499" t="s">
        <v>71</v>
      </c>
      <c r="I6499" t="s">
        <v>67</v>
      </c>
      <c r="J6499">
        <v>7.7337780100512996E-2</v>
      </c>
      <c r="K6499">
        <f t="shared" si="113"/>
        <v>5</v>
      </c>
    </row>
    <row r="6500" spans="1:11" x14ac:dyDescent="0.2">
      <c r="A6500">
        <v>17</v>
      </c>
      <c r="B6500" t="s">
        <v>80</v>
      </c>
      <c r="C6500" t="s">
        <v>57</v>
      </c>
      <c r="D6500" t="s">
        <v>58</v>
      </c>
      <c r="E6500" t="s">
        <v>64</v>
      </c>
      <c r="F6500" t="s">
        <v>60</v>
      </c>
      <c r="G6500" t="s">
        <v>73</v>
      </c>
      <c r="H6500" t="s">
        <v>71</v>
      </c>
      <c r="I6500" t="s">
        <v>67</v>
      </c>
      <c r="J6500">
        <v>6.6706855148836494E-2</v>
      </c>
      <c r="K6500">
        <f t="shared" si="113"/>
        <v>5</v>
      </c>
    </row>
    <row r="6501" spans="1:11" x14ac:dyDescent="0.2">
      <c r="A6501">
        <v>18</v>
      </c>
      <c r="B6501" t="s">
        <v>80</v>
      </c>
      <c r="C6501" t="s">
        <v>57</v>
      </c>
      <c r="D6501" t="s">
        <v>58</v>
      </c>
      <c r="E6501" t="s">
        <v>64</v>
      </c>
      <c r="F6501" t="s">
        <v>60</v>
      </c>
      <c r="G6501" t="s">
        <v>73</v>
      </c>
      <c r="H6501" t="s">
        <v>71</v>
      </c>
      <c r="I6501" t="s">
        <v>67</v>
      </c>
      <c r="J6501">
        <v>6.6668597397191401E-2</v>
      </c>
      <c r="K6501">
        <f t="shared" si="113"/>
        <v>5</v>
      </c>
    </row>
    <row r="6502" spans="1:11" x14ac:dyDescent="0.2">
      <c r="A6502">
        <v>19</v>
      </c>
      <c r="B6502" t="s">
        <v>80</v>
      </c>
      <c r="C6502" t="s">
        <v>57</v>
      </c>
      <c r="D6502" t="s">
        <v>58</v>
      </c>
      <c r="E6502" t="s">
        <v>64</v>
      </c>
      <c r="F6502" t="s">
        <v>60</v>
      </c>
      <c r="G6502" t="s">
        <v>73</v>
      </c>
      <c r="H6502" t="s">
        <v>71</v>
      </c>
      <c r="I6502" t="s">
        <v>67</v>
      </c>
      <c r="J6502">
        <v>6.5863517556883605E-2</v>
      </c>
      <c r="K6502">
        <f t="shared" si="113"/>
        <v>5</v>
      </c>
    </row>
    <row r="6503" spans="1:11" x14ac:dyDescent="0.2">
      <c r="A6503">
        <v>20</v>
      </c>
      <c r="B6503" t="s">
        <v>80</v>
      </c>
      <c r="C6503" t="s">
        <v>57</v>
      </c>
      <c r="D6503" t="s">
        <v>58</v>
      </c>
      <c r="E6503" t="s">
        <v>64</v>
      </c>
      <c r="F6503" t="s">
        <v>60</v>
      </c>
      <c r="G6503" t="s">
        <v>73</v>
      </c>
      <c r="H6503" t="s">
        <v>71</v>
      </c>
      <c r="I6503" t="s">
        <v>67</v>
      </c>
      <c r="J6503">
        <v>5.2775026183245498E-2</v>
      </c>
      <c r="K6503">
        <f t="shared" si="113"/>
        <v>5</v>
      </c>
    </row>
    <row r="6504" spans="1:11" x14ac:dyDescent="0.2">
      <c r="A6504">
        <v>21</v>
      </c>
      <c r="B6504" t="s">
        <v>80</v>
      </c>
      <c r="C6504" t="s">
        <v>57</v>
      </c>
      <c r="D6504" t="s">
        <v>58</v>
      </c>
      <c r="E6504" t="s">
        <v>64</v>
      </c>
      <c r="F6504" t="s">
        <v>60</v>
      </c>
      <c r="G6504" t="s">
        <v>73</v>
      </c>
      <c r="H6504" t="s">
        <v>71</v>
      </c>
      <c r="I6504" t="s">
        <v>67</v>
      </c>
      <c r="J6504">
        <v>3.1882227486600599E-2</v>
      </c>
      <c r="K6504">
        <f t="shared" si="113"/>
        <v>5</v>
      </c>
    </row>
    <row r="6505" spans="1:11" x14ac:dyDescent="0.2">
      <c r="A6505">
        <v>22</v>
      </c>
      <c r="B6505" t="s">
        <v>80</v>
      </c>
      <c r="C6505" t="s">
        <v>57</v>
      </c>
      <c r="D6505" t="s">
        <v>58</v>
      </c>
      <c r="E6505" t="s">
        <v>64</v>
      </c>
      <c r="F6505" t="s">
        <v>60</v>
      </c>
      <c r="G6505" t="s">
        <v>73</v>
      </c>
      <c r="H6505" t="s">
        <v>71</v>
      </c>
      <c r="I6505" t="s">
        <v>67</v>
      </c>
      <c r="J6505">
        <v>1.37467172954059E-2</v>
      </c>
      <c r="K6505">
        <f t="shared" si="113"/>
        <v>5</v>
      </c>
    </row>
    <row r="6506" spans="1:11" x14ac:dyDescent="0.2">
      <c r="A6506">
        <v>23</v>
      </c>
      <c r="B6506" t="s">
        <v>80</v>
      </c>
      <c r="C6506" t="s">
        <v>57</v>
      </c>
      <c r="D6506" t="s">
        <v>58</v>
      </c>
      <c r="E6506" t="s">
        <v>64</v>
      </c>
      <c r="F6506" t="s">
        <v>60</v>
      </c>
      <c r="G6506" t="s">
        <v>73</v>
      </c>
      <c r="H6506" t="s">
        <v>71</v>
      </c>
      <c r="I6506" t="s">
        <v>67</v>
      </c>
      <c r="J6506">
        <v>4.2408159235624004E-3</v>
      </c>
      <c r="K6506">
        <f t="shared" si="113"/>
        <v>5</v>
      </c>
    </row>
    <row r="6507" spans="1:11" x14ac:dyDescent="0.2">
      <c r="A6507">
        <v>24</v>
      </c>
      <c r="B6507" t="s">
        <v>80</v>
      </c>
      <c r="C6507" t="s">
        <v>57</v>
      </c>
      <c r="D6507" t="s">
        <v>58</v>
      </c>
      <c r="E6507" t="s">
        <v>64</v>
      </c>
      <c r="F6507" t="s">
        <v>60</v>
      </c>
      <c r="G6507" t="s">
        <v>73</v>
      </c>
      <c r="H6507" t="s">
        <v>71</v>
      </c>
      <c r="I6507" t="s">
        <v>67</v>
      </c>
      <c r="J6507" s="3">
        <v>7.2793208921537297E-4</v>
      </c>
      <c r="K6507">
        <f t="shared" si="113"/>
        <v>5</v>
      </c>
    </row>
    <row r="6508" spans="1:11" x14ac:dyDescent="0.2">
      <c r="A6508">
        <v>1</v>
      </c>
      <c r="B6508" t="s">
        <v>80</v>
      </c>
      <c r="C6508" t="s">
        <v>63</v>
      </c>
      <c r="D6508" t="s">
        <v>58</v>
      </c>
      <c r="E6508" t="s">
        <v>64</v>
      </c>
      <c r="F6508" t="s">
        <v>60</v>
      </c>
      <c r="G6508" t="s">
        <v>73</v>
      </c>
      <c r="H6508" t="s">
        <v>71</v>
      </c>
      <c r="I6508" t="s">
        <v>67</v>
      </c>
      <c r="J6508" s="3">
        <v>4.12991541945675E-4</v>
      </c>
      <c r="K6508">
        <f t="shared" si="113"/>
        <v>5</v>
      </c>
    </row>
    <row r="6509" spans="1:11" x14ac:dyDescent="0.2">
      <c r="A6509">
        <v>2</v>
      </c>
      <c r="B6509" t="s">
        <v>80</v>
      </c>
      <c r="C6509" t="s">
        <v>63</v>
      </c>
      <c r="D6509" t="s">
        <v>58</v>
      </c>
      <c r="E6509" t="s">
        <v>64</v>
      </c>
      <c r="F6509" t="s">
        <v>60</v>
      </c>
      <c r="G6509" t="s">
        <v>73</v>
      </c>
      <c r="H6509" t="s">
        <v>71</v>
      </c>
      <c r="I6509" t="s">
        <v>67</v>
      </c>
      <c r="J6509">
        <v>1.6142181724316299E-3</v>
      </c>
      <c r="K6509">
        <f t="shared" si="113"/>
        <v>5</v>
      </c>
    </row>
    <row r="6510" spans="1:11" x14ac:dyDescent="0.2">
      <c r="A6510">
        <v>3</v>
      </c>
      <c r="B6510" t="s">
        <v>80</v>
      </c>
      <c r="C6510" t="s">
        <v>63</v>
      </c>
      <c r="D6510" t="s">
        <v>58</v>
      </c>
      <c r="E6510" t="s">
        <v>64</v>
      </c>
      <c r="F6510" t="s">
        <v>60</v>
      </c>
      <c r="G6510" t="s">
        <v>73</v>
      </c>
      <c r="H6510" t="s">
        <v>71</v>
      </c>
      <c r="I6510" t="s">
        <v>67</v>
      </c>
      <c r="J6510">
        <v>2.1463546429783698E-3</v>
      </c>
      <c r="K6510">
        <f t="shared" si="113"/>
        <v>5</v>
      </c>
    </row>
    <row r="6511" spans="1:11" x14ac:dyDescent="0.2">
      <c r="A6511">
        <v>4</v>
      </c>
      <c r="B6511" t="s">
        <v>80</v>
      </c>
      <c r="C6511" t="s">
        <v>63</v>
      </c>
      <c r="D6511" t="s">
        <v>58</v>
      </c>
      <c r="E6511" t="s">
        <v>64</v>
      </c>
      <c r="F6511" t="s">
        <v>60</v>
      </c>
      <c r="G6511" t="s">
        <v>73</v>
      </c>
      <c r="H6511" t="s">
        <v>71</v>
      </c>
      <c r="I6511" t="s">
        <v>67</v>
      </c>
      <c r="J6511">
        <v>2.49980969735745E-3</v>
      </c>
      <c r="K6511">
        <f t="shared" si="113"/>
        <v>5</v>
      </c>
    </row>
    <row r="6512" spans="1:11" x14ac:dyDescent="0.2">
      <c r="A6512">
        <v>5</v>
      </c>
      <c r="B6512" t="s">
        <v>80</v>
      </c>
      <c r="C6512" t="s">
        <v>63</v>
      </c>
      <c r="D6512" t="s">
        <v>58</v>
      </c>
      <c r="E6512" t="s">
        <v>64</v>
      </c>
      <c r="F6512" t="s">
        <v>60</v>
      </c>
      <c r="G6512" t="s">
        <v>73</v>
      </c>
      <c r="H6512" t="s">
        <v>71</v>
      </c>
      <c r="I6512" t="s">
        <v>67</v>
      </c>
      <c r="J6512">
        <v>2.77773623101599E-3</v>
      </c>
      <c r="K6512">
        <f t="shared" si="113"/>
        <v>5</v>
      </c>
    </row>
    <row r="6513" spans="1:11" x14ac:dyDescent="0.2">
      <c r="A6513">
        <v>6</v>
      </c>
      <c r="B6513" t="s">
        <v>80</v>
      </c>
      <c r="C6513" t="s">
        <v>63</v>
      </c>
      <c r="D6513" t="s">
        <v>58</v>
      </c>
      <c r="E6513" t="s">
        <v>64</v>
      </c>
      <c r="F6513" t="s">
        <v>60</v>
      </c>
      <c r="G6513" t="s">
        <v>73</v>
      </c>
      <c r="H6513" t="s">
        <v>71</v>
      </c>
      <c r="I6513" t="s">
        <v>67</v>
      </c>
      <c r="J6513">
        <v>2.76804793887805E-3</v>
      </c>
      <c r="K6513">
        <f t="shared" si="113"/>
        <v>5</v>
      </c>
    </row>
    <row r="6514" spans="1:11" x14ac:dyDescent="0.2">
      <c r="A6514">
        <v>7</v>
      </c>
      <c r="B6514" t="s">
        <v>80</v>
      </c>
      <c r="C6514" t="s">
        <v>63</v>
      </c>
      <c r="D6514" t="s">
        <v>58</v>
      </c>
      <c r="E6514" t="s">
        <v>64</v>
      </c>
      <c r="F6514" t="s">
        <v>60</v>
      </c>
      <c r="G6514" t="s">
        <v>73</v>
      </c>
      <c r="H6514" t="s">
        <v>71</v>
      </c>
      <c r="I6514" t="s">
        <v>67</v>
      </c>
      <c r="J6514">
        <v>6.0503797023928304E-3</v>
      </c>
      <c r="K6514">
        <f t="shared" si="113"/>
        <v>5</v>
      </c>
    </row>
    <row r="6515" spans="1:11" x14ac:dyDescent="0.2">
      <c r="A6515">
        <v>8</v>
      </c>
      <c r="B6515" t="s">
        <v>80</v>
      </c>
      <c r="C6515" t="s">
        <v>63</v>
      </c>
      <c r="D6515" t="s">
        <v>58</v>
      </c>
      <c r="E6515" t="s">
        <v>64</v>
      </c>
      <c r="F6515" t="s">
        <v>60</v>
      </c>
      <c r="G6515" t="s">
        <v>73</v>
      </c>
      <c r="H6515" t="s">
        <v>71</v>
      </c>
      <c r="I6515" t="s">
        <v>67</v>
      </c>
      <c r="J6515">
        <v>1.31886912241065E-2</v>
      </c>
      <c r="K6515">
        <f t="shared" si="113"/>
        <v>5</v>
      </c>
    </row>
    <row r="6516" spans="1:11" x14ac:dyDescent="0.2">
      <c r="A6516">
        <v>9</v>
      </c>
      <c r="B6516" t="s">
        <v>80</v>
      </c>
      <c r="C6516" t="s">
        <v>63</v>
      </c>
      <c r="D6516" t="s">
        <v>58</v>
      </c>
      <c r="E6516" t="s">
        <v>64</v>
      </c>
      <c r="F6516" t="s">
        <v>60</v>
      </c>
      <c r="G6516" t="s">
        <v>73</v>
      </c>
      <c r="H6516" t="s">
        <v>71</v>
      </c>
      <c r="I6516" t="s">
        <v>67</v>
      </c>
      <c r="J6516">
        <v>2.6728142867372399E-2</v>
      </c>
      <c r="K6516">
        <f t="shared" si="113"/>
        <v>5</v>
      </c>
    </row>
    <row r="6517" spans="1:11" x14ac:dyDescent="0.2">
      <c r="A6517">
        <v>10</v>
      </c>
      <c r="B6517" t="s">
        <v>80</v>
      </c>
      <c r="C6517" t="s">
        <v>63</v>
      </c>
      <c r="D6517" t="s">
        <v>58</v>
      </c>
      <c r="E6517" t="s">
        <v>64</v>
      </c>
      <c r="F6517" t="s">
        <v>60</v>
      </c>
      <c r="G6517" t="s">
        <v>73</v>
      </c>
      <c r="H6517" t="s">
        <v>71</v>
      </c>
      <c r="I6517" t="s">
        <v>67</v>
      </c>
      <c r="J6517">
        <v>4.2906460536874698E-2</v>
      </c>
      <c r="K6517">
        <f t="shared" si="113"/>
        <v>5</v>
      </c>
    </row>
    <row r="6518" spans="1:11" x14ac:dyDescent="0.2">
      <c r="A6518">
        <v>11</v>
      </c>
      <c r="B6518" t="s">
        <v>80</v>
      </c>
      <c r="C6518" t="s">
        <v>63</v>
      </c>
      <c r="D6518" t="s">
        <v>58</v>
      </c>
      <c r="E6518" t="s">
        <v>64</v>
      </c>
      <c r="F6518" t="s">
        <v>60</v>
      </c>
      <c r="G6518" t="s">
        <v>73</v>
      </c>
      <c r="H6518" t="s">
        <v>71</v>
      </c>
      <c r="I6518" t="s">
        <v>67</v>
      </c>
      <c r="J6518">
        <v>5.0809205403066202E-2</v>
      </c>
      <c r="K6518">
        <f t="shared" si="113"/>
        <v>5</v>
      </c>
    </row>
    <row r="6519" spans="1:11" x14ac:dyDescent="0.2">
      <c r="A6519">
        <v>12</v>
      </c>
      <c r="B6519" t="s">
        <v>80</v>
      </c>
      <c r="C6519" t="s">
        <v>63</v>
      </c>
      <c r="D6519" t="s">
        <v>58</v>
      </c>
      <c r="E6519" t="s">
        <v>64</v>
      </c>
      <c r="F6519" t="s">
        <v>60</v>
      </c>
      <c r="G6519" t="s">
        <v>73</v>
      </c>
      <c r="H6519" t="s">
        <v>71</v>
      </c>
      <c r="I6519" t="s">
        <v>67</v>
      </c>
      <c r="J6519">
        <v>5.9407765097805799E-2</v>
      </c>
      <c r="K6519">
        <f t="shared" si="113"/>
        <v>5</v>
      </c>
    </row>
    <row r="6520" spans="1:11" x14ac:dyDescent="0.2">
      <c r="A6520">
        <v>13</v>
      </c>
      <c r="B6520" t="s">
        <v>80</v>
      </c>
      <c r="C6520" t="s">
        <v>63</v>
      </c>
      <c r="D6520" t="s">
        <v>58</v>
      </c>
      <c r="E6520" t="s">
        <v>64</v>
      </c>
      <c r="F6520" t="s">
        <v>60</v>
      </c>
      <c r="G6520" t="s">
        <v>73</v>
      </c>
      <c r="H6520" t="s">
        <v>71</v>
      </c>
      <c r="I6520" t="s">
        <v>67</v>
      </c>
      <c r="J6520">
        <v>8.2892891869856294E-2</v>
      </c>
      <c r="K6520">
        <f t="shared" si="113"/>
        <v>5</v>
      </c>
    </row>
    <row r="6521" spans="1:11" x14ac:dyDescent="0.2">
      <c r="A6521">
        <v>14</v>
      </c>
      <c r="B6521" t="s">
        <v>80</v>
      </c>
      <c r="C6521" t="s">
        <v>63</v>
      </c>
      <c r="D6521" t="s">
        <v>58</v>
      </c>
      <c r="E6521" t="s">
        <v>64</v>
      </c>
      <c r="F6521" t="s">
        <v>60</v>
      </c>
      <c r="G6521" t="s">
        <v>73</v>
      </c>
      <c r="H6521" t="s">
        <v>71</v>
      </c>
      <c r="I6521" t="s">
        <v>67</v>
      </c>
      <c r="J6521">
        <v>9.6687698038050301E-2</v>
      </c>
      <c r="K6521">
        <f t="shared" si="113"/>
        <v>5</v>
      </c>
    </row>
    <row r="6522" spans="1:11" x14ac:dyDescent="0.2">
      <c r="A6522">
        <v>15</v>
      </c>
      <c r="B6522" t="s">
        <v>80</v>
      </c>
      <c r="C6522" t="s">
        <v>63</v>
      </c>
      <c r="D6522" t="s">
        <v>58</v>
      </c>
      <c r="E6522" t="s">
        <v>64</v>
      </c>
      <c r="F6522" t="s">
        <v>60</v>
      </c>
      <c r="G6522" t="s">
        <v>73</v>
      </c>
      <c r="H6522" t="s">
        <v>71</v>
      </c>
      <c r="I6522" t="s">
        <v>67</v>
      </c>
      <c r="J6522">
        <v>0.100207911238473</v>
      </c>
      <c r="K6522">
        <f t="shared" si="113"/>
        <v>5</v>
      </c>
    </row>
    <row r="6523" spans="1:11" x14ac:dyDescent="0.2">
      <c r="A6523">
        <v>16</v>
      </c>
      <c r="B6523" t="s">
        <v>80</v>
      </c>
      <c r="C6523" t="s">
        <v>63</v>
      </c>
      <c r="D6523" t="s">
        <v>58</v>
      </c>
      <c r="E6523" t="s">
        <v>64</v>
      </c>
      <c r="F6523" t="s">
        <v>60</v>
      </c>
      <c r="G6523" t="s">
        <v>73</v>
      </c>
      <c r="H6523" t="s">
        <v>71</v>
      </c>
      <c r="I6523" t="s">
        <v>67</v>
      </c>
      <c r="J6523">
        <v>9.8199899944006103E-2</v>
      </c>
      <c r="K6523">
        <f t="shared" si="113"/>
        <v>5</v>
      </c>
    </row>
    <row r="6524" spans="1:11" x14ac:dyDescent="0.2">
      <c r="A6524">
        <v>17</v>
      </c>
      <c r="B6524" t="s">
        <v>80</v>
      </c>
      <c r="C6524" t="s">
        <v>63</v>
      </c>
      <c r="D6524" t="s">
        <v>58</v>
      </c>
      <c r="E6524" t="s">
        <v>64</v>
      </c>
      <c r="F6524" t="s">
        <v>60</v>
      </c>
      <c r="G6524" t="s">
        <v>73</v>
      </c>
      <c r="H6524" t="s">
        <v>71</v>
      </c>
      <c r="I6524" t="s">
        <v>67</v>
      </c>
      <c r="J6524">
        <v>9.4356688149251897E-2</v>
      </c>
      <c r="K6524">
        <f t="shared" si="113"/>
        <v>5</v>
      </c>
    </row>
    <row r="6525" spans="1:11" x14ac:dyDescent="0.2">
      <c r="A6525">
        <v>18</v>
      </c>
      <c r="B6525" t="s">
        <v>80</v>
      </c>
      <c r="C6525" t="s">
        <v>63</v>
      </c>
      <c r="D6525" t="s">
        <v>58</v>
      </c>
      <c r="E6525" t="s">
        <v>64</v>
      </c>
      <c r="F6525" t="s">
        <v>60</v>
      </c>
      <c r="G6525" t="s">
        <v>73</v>
      </c>
      <c r="H6525" t="s">
        <v>71</v>
      </c>
      <c r="I6525" t="s">
        <v>67</v>
      </c>
      <c r="J6525">
        <v>8.75653630987792E-2</v>
      </c>
      <c r="K6525">
        <f t="shared" si="113"/>
        <v>5</v>
      </c>
    </row>
    <row r="6526" spans="1:11" x14ac:dyDescent="0.2">
      <c r="A6526">
        <v>19</v>
      </c>
      <c r="B6526" t="s">
        <v>80</v>
      </c>
      <c r="C6526" t="s">
        <v>63</v>
      </c>
      <c r="D6526" t="s">
        <v>58</v>
      </c>
      <c r="E6526" t="s">
        <v>64</v>
      </c>
      <c r="F6526" t="s">
        <v>60</v>
      </c>
      <c r="G6526" t="s">
        <v>73</v>
      </c>
      <c r="H6526" t="s">
        <v>71</v>
      </c>
      <c r="I6526" t="s">
        <v>67</v>
      </c>
      <c r="J6526">
        <v>8.3364721642356907E-2</v>
      </c>
      <c r="K6526">
        <f t="shared" si="113"/>
        <v>5</v>
      </c>
    </row>
    <row r="6527" spans="1:11" x14ac:dyDescent="0.2">
      <c r="A6527">
        <v>20</v>
      </c>
      <c r="B6527" t="s">
        <v>80</v>
      </c>
      <c r="C6527" t="s">
        <v>63</v>
      </c>
      <c r="D6527" t="s">
        <v>58</v>
      </c>
      <c r="E6527" t="s">
        <v>64</v>
      </c>
      <c r="F6527" t="s">
        <v>60</v>
      </c>
      <c r="G6527" t="s">
        <v>73</v>
      </c>
      <c r="H6527" t="s">
        <v>71</v>
      </c>
      <c r="I6527" t="s">
        <v>67</v>
      </c>
      <c r="J6527">
        <v>6.9578365519391894E-2</v>
      </c>
      <c r="K6527">
        <f t="shared" si="113"/>
        <v>5</v>
      </c>
    </row>
    <row r="6528" spans="1:11" x14ac:dyDescent="0.2">
      <c r="A6528">
        <v>21</v>
      </c>
      <c r="B6528" t="s">
        <v>80</v>
      </c>
      <c r="C6528" t="s">
        <v>63</v>
      </c>
      <c r="D6528" t="s">
        <v>58</v>
      </c>
      <c r="E6528" t="s">
        <v>64</v>
      </c>
      <c r="F6528" t="s">
        <v>60</v>
      </c>
      <c r="G6528" t="s">
        <v>73</v>
      </c>
      <c r="H6528" t="s">
        <v>71</v>
      </c>
      <c r="I6528" t="s">
        <v>67</v>
      </c>
      <c r="J6528">
        <v>4.6051391800547001E-2</v>
      </c>
      <c r="K6528">
        <f t="shared" si="113"/>
        <v>5</v>
      </c>
    </row>
    <row r="6529" spans="1:11" x14ac:dyDescent="0.2">
      <c r="A6529">
        <v>22</v>
      </c>
      <c r="B6529" t="s">
        <v>80</v>
      </c>
      <c r="C6529" t="s">
        <v>63</v>
      </c>
      <c r="D6529" t="s">
        <v>58</v>
      </c>
      <c r="E6529" t="s">
        <v>64</v>
      </c>
      <c r="F6529" t="s">
        <v>60</v>
      </c>
      <c r="G6529" t="s">
        <v>73</v>
      </c>
      <c r="H6529" t="s">
        <v>71</v>
      </c>
      <c r="I6529" t="s">
        <v>67</v>
      </c>
      <c r="J6529">
        <v>2.2307562841113699E-2</v>
      </c>
      <c r="K6529">
        <f t="shared" si="113"/>
        <v>5</v>
      </c>
    </row>
    <row r="6530" spans="1:11" x14ac:dyDescent="0.2">
      <c r="A6530">
        <v>23</v>
      </c>
      <c r="B6530" t="s">
        <v>80</v>
      </c>
      <c r="C6530" t="s">
        <v>63</v>
      </c>
      <c r="D6530" t="s">
        <v>58</v>
      </c>
      <c r="E6530" t="s">
        <v>64</v>
      </c>
      <c r="F6530" t="s">
        <v>60</v>
      </c>
      <c r="G6530" t="s">
        <v>73</v>
      </c>
      <c r="H6530" t="s">
        <v>71</v>
      </c>
      <c r="I6530" t="s">
        <v>67</v>
      </c>
      <c r="J6530">
        <v>6.7206524882230502E-3</v>
      </c>
      <c r="K6530">
        <f t="shared" si="113"/>
        <v>5</v>
      </c>
    </row>
    <row r="6531" spans="1:11" x14ac:dyDescent="0.2">
      <c r="A6531">
        <v>24</v>
      </c>
      <c r="B6531" t="s">
        <v>80</v>
      </c>
      <c r="C6531" t="s">
        <v>63</v>
      </c>
      <c r="D6531" t="s">
        <v>58</v>
      </c>
      <c r="E6531" t="s">
        <v>64</v>
      </c>
      <c r="F6531" t="s">
        <v>60</v>
      </c>
      <c r="G6531" t="s">
        <v>73</v>
      </c>
      <c r="H6531" t="s">
        <v>71</v>
      </c>
      <c r="I6531" t="s">
        <v>67</v>
      </c>
      <c r="J6531" s="3">
        <v>7.5705031372357099E-4</v>
      </c>
      <c r="K6531">
        <f t="shared" si="113"/>
        <v>5</v>
      </c>
    </row>
    <row r="6532" spans="1:11" x14ac:dyDescent="0.2">
      <c r="A6532">
        <v>1</v>
      </c>
      <c r="B6532" t="s">
        <v>80</v>
      </c>
      <c r="C6532" t="s">
        <v>57</v>
      </c>
      <c r="D6532" t="s">
        <v>58</v>
      </c>
      <c r="E6532" t="s">
        <v>64</v>
      </c>
      <c r="F6532" t="s">
        <v>65</v>
      </c>
      <c r="G6532" t="s">
        <v>73</v>
      </c>
      <c r="H6532" t="s">
        <v>71</v>
      </c>
      <c r="I6532" t="s">
        <v>67</v>
      </c>
      <c r="J6532" s="3">
        <v>3.0838544169280402E-4</v>
      </c>
      <c r="K6532">
        <f t="shared" ref="K6532:K6595" si="114">MONTH(1&amp;B6532)</f>
        <v>5</v>
      </c>
    </row>
    <row r="6533" spans="1:11" x14ac:dyDescent="0.2">
      <c r="A6533">
        <v>2</v>
      </c>
      <c r="B6533" t="s">
        <v>80</v>
      </c>
      <c r="C6533" t="s">
        <v>57</v>
      </c>
      <c r="D6533" t="s">
        <v>58</v>
      </c>
      <c r="E6533" t="s">
        <v>64</v>
      </c>
      <c r="F6533" t="s">
        <v>65</v>
      </c>
      <c r="G6533" t="s">
        <v>73</v>
      </c>
      <c r="H6533" t="s">
        <v>71</v>
      </c>
      <c r="I6533" t="s">
        <v>67</v>
      </c>
      <c r="J6533">
        <v>1.4369557707079299E-3</v>
      </c>
      <c r="K6533">
        <f t="shared" si="114"/>
        <v>5</v>
      </c>
    </row>
    <row r="6534" spans="1:11" x14ac:dyDescent="0.2">
      <c r="A6534">
        <v>3</v>
      </c>
      <c r="B6534" t="s">
        <v>80</v>
      </c>
      <c r="C6534" t="s">
        <v>57</v>
      </c>
      <c r="D6534" t="s">
        <v>58</v>
      </c>
      <c r="E6534" t="s">
        <v>64</v>
      </c>
      <c r="F6534" t="s">
        <v>65</v>
      </c>
      <c r="G6534" t="s">
        <v>73</v>
      </c>
      <c r="H6534" t="s">
        <v>71</v>
      </c>
      <c r="I6534" t="s">
        <v>67</v>
      </c>
      <c r="J6534">
        <v>1.49950024717081E-3</v>
      </c>
      <c r="K6534">
        <f t="shared" si="114"/>
        <v>5</v>
      </c>
    </row>
    <row r="6535" spans="1:11" x14ac:dyDescent="0.2">
      <c r="A6535">
        <v>4</v>
      </c>
      <c r="B6535" t="s">
        <v>80</v>
      </c>
      <c r="C6535" t="s">
        <v>57</v>
      </c>
      <c r="D6535" t="s">
        <v>58</v>
      </c>
      <c r="E6535" t="s">
        <v>64</v>
      </c>
      <c r="F6535" t="s">
        <v>65</v>
      </c>
      <c r="G6535" t="s">
        <v>73</v>
      </c>
      <c r="H6535" t="s">
        <v>71</v>
      </c>
      <c r="I6535" t="s">
        <v>67</v>
      </c>
      <c r="J6535">
        <v>1.53502489977203E-3</v>
      </c>
      <c r="K6535">
        <f t="shared" si="114"/>
        <v>5</v>
      </c>
    </row>
    <row r="6536" spans="1:11" x14ac:dyDescent="0.2">
      <c r="A6536">
        <v>5</v>
      </c>
      <c r="B6536" t="s">
        <v>80</v>
      </c>
      <c r="C6536" t="s">
        <v>57</v>
      </c>
      <c r="D6536" t="s">
        <v>58</v>
      </c>
      <c r="E6536" t="s">
        <v>64</v>
      </c>
      <c r="F6536" t="s">
        <v>65</v>
      </c>
      <c r="G6536" t="s">
        <v>73</v>
      </c>
      <c r="H6536" t="s">
        <v>71</v>
      </c>
      <c r="I6536" t="s">
        <v>67</v>
      </c>
      <c r="J6536">
        <v>2.1805904962529702E-3</v>
      </c>
      <c r="K6536">
        <f t="shared" si="114"/>
        <v>5</v>
      </c>
    </row>
    <row r="6537" spans="1:11" x14ac:dyDescent="0.2">
      <c r="A6537">
        <v>6</v>
      </c>
      <c r="B6537" t="s">
        <v>80</v>
      </c>
      <c r="C6537" t="s">
        <v>57</v>
      </c>
      <c r="D6537" t="s">
        <v>58</v>
      </c>
      <c r="E6537" t="s">
        <v>64</v>
      </c>
      <c r="F6537" t="s">
        <v>65</v>
      </c>
      <c r="G6537" t="s">
        <v>73</v>
      </c>
      <c r="H6537" t="s">
        <v>71</v>
      </c>
      <c r="I6537" t="s">
        <v>67</v>
      </c>
      <c r="J6537">
        <v>5.1070361590816104E-3</v>
      </c>
      <c r="K6537">
        <f t="shared" si="114"/>
        <v>5</v>
      </c>
    </row>
    <row r="6538" spans="1:11" x14ac:dyDescent="0.2">
      <c r="A6538">
        <v>7</v>
      </c>
      <c r="B6538" t="s">
        <v>80</v>
      </c>
      <c r="C6538" t="s">
        <v>57</v>
      </c>
      <c r="D6538" t="s">
        <v>58</v>
      </c>
      <c r="E6538" t="s">
        <v>64</v>
      </c>
      <c r="F6538" t="s">
        <v>65</v>
      </c>
      <c r="G6538" t="s">
        <v>73</v>
      </c>
      <c r="H6538" t="s">
        <v>71</v>
      </c>
      <c r="I6538" t="s">
        <v>67</v>
      </c>
      <c r="J6538">
        <v>1.48096391651657E-2</v>
      </c>
      <c r="K6538">
        <f t="shared" si="114"/>
        <v>5</v>
      </c>
    </row>
    <row r="6539" spans="1:11" x14ac:dyDescent="0.2">
      <c r="A6539">
        <v>8</v>
      </c>
      <c r="B6539" t="s">
        <v>80</v>
      </c>
      <c r="C6539" t="s">
        <v>57</v>
      </c>
      <c r="D6539" t="s">
        <v>58</v>
      </c>
      <c r="E6539" t="s">
        <v>64</v>
      </c>
      <c r="F6539" t="s">
        <v>65</v>
      </c>
      <c r="G6539" t="s">
        <v>73</v>
      </c>
      <c r="H6539" t="s">
        <v>71</v>
      </c>
      <c r="I6539" t="s">
        <v>67</v>
      </c>
      <c r="J6539">
        <v>3.3144337947071299E-2</v>
      </c>
      <c r="K6539">
        <f t="shared" si="114"/>
        <v>5</v>
      </c>
    </row>
    <row r="6540" spans="1:11" x14ac:dyDescent="0.2">
      <c r="A6540">
        <v>9</v>
      </c>
      <c r="B6540" t="s">
        <v>80</v>
      </c>
      <c r="C6540" t="s">
        <v>57</v>
      </c>
      <c r="D6540" t="s">
        <v>58</v>
      </c>
      <c r="E6540" t="s">
        <v>64</v>
      </c>
      <c r="F6540" t="s">
        <v>65</v>
      </c>
      <c r="G6540" t="s">
        <v>73</v>
      </c>
      <c r="H6540" t="s">
        <v>71</v>
      </c>
      <c r="I6540" t="s">
        <v>67</v>
      </c>
      <c r="J6540">
        <v>5.2392158596110398E-2</v>
      </c>
      <c r="K6540">
        <f t="shared" si="114"/>
        <v>5</v>
      </c>
    </row>
    <row r="6541" spans="1:11" x14ac:dyDescent="0.2">
      <c r="A6541">
        <v>10</v>
      </c>
      <c r="B6541" t="s">
        <v>80</v>
      </c>
      <c r="C6541" t="s">
        <v>57</v>
      </c>
      <c r="D6541" t="s">
        <v>58</v>
      </c>
      <c r="E6541" t="s">
        <v>64</v>
      </c>
      <c r="F6541" t="s">
        <v>65</v>
      </c>
      <c r="G6541" t="s">
        <v>73</v>
      </c>
      <c r="H6541" t="s">
        <v>71</v>
      </c>
      <c r="I6541" t="s">
        <v>67</v>
      </c>
      <c r="J6541">
        <v>5.9122746758798E-2</v>
      </c>
      <c r="K6541">
        <f t="shared" si="114"/>
        <v>5</v>
      </c>
    </row>
    <row r="6542" spans="1:11" x14ac:dyDescent="0.2">
      <c r="A6542">
        <v>11</v>
      </c>
      <c r="B6542" t="s">
        <v>80</v>
      </c>
      <c r="C6542" t="s">
        <v>57</v>
      </c>
      <c r="D6542" t="s">
        <v>58</v>
      </c>
      <c r="E6542" t="s">
        <v>64</v>
      </c>
      <c r="F6542" t="s">
        <v>65</v>
      </c>
      <c r="G6542" t="s">
        <v>73</v>
      </c>
      <c r="H6542" t="s">
        <v>71</v>
      </c>
      <c r="I6542" t="s">
        <v>67</v>
      </c>
      <c r="J6542">
        <v>6.2213277819510401E-2</v>
      </c>
      <c r="K6542">
        <f t="shared" si="114"/>
        <v>5</v>
      </c>
    </row>
    <row r="6543" spans="1:11" x14ac:dyDescent="0.2">
      <c r="A6543">
        <v>12</v>
      </c>
      <c r="B6543" t="s">
        <v>80</v>
      </c>
      <c r="C6543" t="s">
        <v>57</v>
      </c>
      <c r="D6543" t="s">
        <v>58</v>
      </c>
      <c r="E6543" t="s">
        <v>64</v>
      </c>
      <c r="F6543" t="s">
        <v>65</v>
      </c>
      <c r="G6543" t="s">
        <v>73</v>
      </c>
      <c r="H6543" t="s">
        <v>71</v>
      </c>
      <c r="I6543" t="s">
        <v>67</v>
      </c>
      <c r="J6543">
        <v>7.1688144354345604E-2</v>
      </c>
      <c r="K6543">
        <f t="shared" si="114"/>
        <v>5</v>
      </c>
    </row>
    <row r="6544" spans="1:11" x14ac:dyDescent="0.2">
      <c r="A6544">
        <v>13</v>
      </c>
      <c r="B6544" t="s">
        <v>80</v>
      </c>
      <c r="C6544" t="s">
        <v>57</v>
      </c>
      <c r="D6544" t="s">
        <v>58</v>
      </c>
      <c r="E6544" t="s">
        <v>64</v>
      </c>
      <c r="F6544" t="s">
        <v>65</v>
      </c>
      <c r="G6544" t="s">
        <v>73</v>
      </c>
      <c r="H6544" t="s">
        <v>71</v>
      </c>
      <c r="I6544" t="s">
        <v>67</v>
      </c>
      <c r="J6544">
        <v>9.2290466391866902E-2</v>
      </c>
      <c r="K6544">
        <f t="shared" si="114"/>
        <v>5</v>
      </c>
    </row>
    <row r="6545" spans="1:11" x14ac:dyDescent="0.2">
      <c r="A6545">
        <v>14</v>
      </c>
      <c r="B6545" t="s">
        <v>80</v>
      </c>
      <c r="C6545" t="s">
        <v>57</v>
      </c>
      <c r="D6545" t="s">
        <v>58</v>
      </c>
      <c r="E6545" t="s">
        <v>64</v>
      </c>
      <c r="F6545" t="s">
        <v>65</v>
      </c>
      <c r="G6545" t="s">
        <v>73</v>
      </c>
      <c r="H6545" t="s">
        <v>71</v>
      </c>
      <c r="I6545" t="s">
        <v>67</v>
      </c>
      <c r="J6545">
        <v>9.8019649415718099E-2</v>
      </c>
      <c r="K6545">
        <f t="shared" si="114"/>
        <v>5</v>
      </c>
    </row>
    <row r="6546" spans="1:11" x14ac:dyDescent="0.2">
      <c r="A6546">
        <v>15</v>
      </c>
      <c r="B6546" t="s">
        <v>80</v>
      </c>
      <c r="C6546" t="s">
        <v>57</v>
      </c>
      <c r="D6546" t="s">
        <v>58</v>
      </c>
      <c r="E6546" t="s">
        <v>64</v>
      </c>
      <c r="F6546" t="s">
        <v>65</v>
      </c>
      <c r="G6546" t="s">
        <v>73</v>
      </c>
      <c r="H6546" t="s">
        <v>71</v>
      </c>
      <c r="I6546" t="s">
        <v>67</v>
      </c>
      <c r="J6546">
        <v>8.4970456733297894E-2</v>
      </c>
      <c r="K6546">
        <f t="shared" si="114"/>
        <v>5</v>
      </c>
    </row>
    <row r="6547" spans="1:11" x14ac:dyDescent="0.2">
      <c r="A6547">
        <v>16</v>
      </c>
      <c r="B6547" t="s">
        <v>80</v>
      </c>
      <c r="C6547" t="s">
        <v>57</v>
      </c>
      <c r="D6547" t="s">
        <v>58</v>
      </c>
      <c r="E6547" t="s">
        <v>64</v>
      </c>
      <c r="F6547" t="s">
        <v>65</v>
      </c>
      <c r="G6547" t="s">
        <v>73</v>
      </c>
      <c r="H6547" t="s">
        <v>71</v>
      </c>
      <c r="I6547" t="s">
        <v>67</v>
      </c>
      <c r="J6547">
        <v>7.8546297787957603E-2</v>
      </c>
      <c r="K6547">
        <f t="shared" si="114"/>
        <v>5</v>
      </c>
    </row>
    <row r="6548" spans="1:11" x14ac:dyDescent="0.2">
      <c r="A6548">
        <v>17</v>
      </c>
      <c r="B6548" t="s">
        <v>80</v>
      </c>
      <c r="C6548" t="s">
        <v>57</v>
      </c>
      <c r="D6548" t="s">
        <v>58</v>
      </c>
      <c r="E6548" t="s">
        <v>64</v>
      </c>
      <c r="F6548" t="s">
        <v>65</v>
      </c>
      <c r="G6548" t="s">
        <v>73</v>
      </c>
      <c r="H6548" t="s">
        <v>71</v>
      </c>
      <c r="I6548" t="s">
        <v>67</v>
      </c>
      <c r="J6548">
        <v>8.1612128547983706E-2</v>
      </c>
      <c r="K6548">
        <f t="shared" si="114"/>
        <v>5</v>
      </c>
    </row>
    <row r="6549" spans="1:11" x14ac:dyDescent="0.2">
      <c r="A6549">
        <v>18</v>
      </c>
      <c r="B6549" t="s">
        <v>80</v>
      </c>
      <c r="C6549" t="s">
        <v>57</v>
      </c>
      <c r="D6549" t="s">
        <v>58</v>
      </c>
      <c r="E6549" t="s">
        <v>64</v>
      </c>
      <c r="F6549" t="s">
        <v>65</v>
      </c>
      <c r="G6549" t="s">
        <v>73</v>
      </c>
      <c r="H6549" t="s">
        <v>71</v>
      </c>
      <c r="I6549" t="s">
        <v>67</v>
      </c>
      <c r="J6549">
        <v>8.78094030513904E-2</v>
      </c>
      <c r="K6549">
        <f t="shared" si="114"/>
        <v>5</v>
      </c>
    </row>
    <row r="6550" spans="1:11" x14ac:dyDescent="0.2">
      <c r="A6550">
        <v>19</v>
      </c>
      <c r="B6550" t="s">
        <v>80</v>
      </c>
      <c r="C6550" t="s">
        <v>57</v>
      </c>
      <c r="D6550" t="s">
        <v>58</v>
      </c>
      <c r="E6550" t="s">
        <v>64</v>
      </c>
      <c r="F6550" t="s">
        <v>65</v>
      </c>
      <c r="G6550" t="s">
        <v>73</v>
      </c>
      <c r="H6550" t="s">
        <v>71</v>
      </c>
      <c r="I6550" t="s">
        <v>67</v>
      </c>
      <c r="J6550">
        <v>7.8860528981542E-2</v>
      </c>
      <c r="K6550">
        <f t="shared" si="114"/>
        <v>5</v>
      </c>
    </row>
    <row r="6551" spans="1:11" x14ac:dyDescent="0.2">
      <c r="A6551">
        <v>20</v>
      </c>
      <c r="B6551" t="s">
        <v>80</v>
      </c>
      <c r="C6551" t="s">
        <v>57</v>
      </c>
      <c r="D6551" t="s">
        <v>58</v>
      </c>
      <c r="E6551" t="s">
        <v>64</v>
      </c>
      <c r="F6551" t="s">
        <v>65</v>
      </c>
      <c r="G6551" t="s">
        <v>73</v>
      </c>
      <c r="H6551" t="s">
        <v>71</v>
      </c>
      <c r="I6551" t="s">
        <v>67</v>
      </c>
      <c r="J6551">
        <v>5.2983850990749398E-2</v>
      </c>
      <c r="K6551">
        <f t="shared" si="114"/>
        <v>5</v>
      </c>
    </row>
    <row r="6552" spans="1:11" x14ac:dyDescent="0.2">
      <c r="A6552">
        <v>21</v>
      </c>
      <c r="B6552" t="s">
        <v>80</v>
      </c>
      <c r="C6552" t="s">
        <v>57</v>
      </c>
      <c r="D6552" t="s">
        <v>58</v>
      </c>
      <c r="E6552" t="s">
        <v>64</v>
      </c>
      <c r="F6552" t="s">
        <v>65</v>
      </c>
      <c r="G6552" t="s">
        <v>73</v>
      </c>
      <c r="H6552" t="s">
        <v>71</v>
      </c>
      <c r="I6552" t="s">
        <v>67</v>
      </c>
      <c r="J6552">
        <v>2.6374281010378399E-2</v>
      </c>
      <c r="K6552">
        <f t="shared" si="114"/>
        <v>5</v>
      </c>
    </row>
    <row r="6553" spans="1:11" x14ac:dyDescent="0.2">
      <c r="A6553">
        <v>22</v>
      </c>
      <c r="B6553" t="s">
        <v>80</v>
      </c>
      <c r="C6553" t="s">
        <v>57</v>
      </c>
      <c r="D6553" t="s">
        <v>58</v>
      </c>
      <c r="E6553" t="s">
        <v>64</v>
      </c>
      <c r="F6553" t="s">
        <v>65</v>
      </c>
      <c r="G6553" t="s">
        <v>73</v>
      </c>
      <c r="H6553" t="s">
        <v>71</v>
      </c>
      <c r="I6553" t="s">
        <v>67</v>
      </c>
      <c r="J6553">
        <v>1.08519731685722E-2</v>
      </c>
      <c r="K6553">
        <f t="shared" si="114"/>
        <v>5</v>
      </c>
    </row>
    <row r="6554" spans="1:11" x14ac:dyDescent="0.2">
      <c r="A6554">
        <v>23</v>
      </c>
      <c r="B6554" t="s">
        <v>80</v>
      </c>
      <c r="C6554" t="s">
        <v>57</v>
      </c>
      <c r="D6554" t="s">
        <v>58</v>
      </c>
      <c r="E6554" t="s">
        <v>64</v>
      </c>
      <c r="F6554" t="s">
        <v>65</v>
      </c>
      <c r="G6554" t="s">
        <v>73</v>
      </c>
      <c r="H6554" t="s">
        <v>71</v>
      </c>
      <c r="I6554" t="s">
        <v>67</v>
      </c>
      <c r="J6554">
        <v>2.1937432828560599E-3</v>
      </c>
      <c r="K6554">
        <f t="shared" si="114"/>
        <v>5</v>
      </c>
    </row>
    <row r="6555" spans="1:11" x14ac:dyDescent="0.2">
      <c r="A6555">
        <v>24</v>
      </c>
      <c r="B6555" t="s">
        <v>80</v>
      </c>
      <c r="C6555" t="s">
        <v>57</v>
      </c>
      <c r="D6555" t="s">
        <v>58</v>
      </c>
      <c r="E6555" t="s">
        <v>64</v>
      </c>
      <c r="F6555" t="s">
        <v>65</v>
      </c>
      <c r="G6555" t="s">
        <v>73</v>
      </c>
      <c r="H6555" t="s">
        <v>71</v>
      </c>
      <c r="I6555" t="s">
        <v>67</v>
      </c>
      <c r="J6555" s="3">
        <v>4.9422982006938699E-5</v>
      </c>
      <c r="K6555">
        <f t="shared" si="114"/>
        <v>5</v>
      </c>
    </row>
    <row r="6556" spans="1:11" x14ac:dyDescent="0.2">
      <c r="A6556">
        <v>1</v>
      </c>
      <c r="B6556" t="s">
        <v>80</v>
      </c>
      <c r="C6556" t="s">
        <v>63</v>
      </c>
      <c r="D6556" t="s">
        <v>58</v>
      </c>
      <c r="E6556" t="s">
        <v>64</v>
      </c>
      <c r="F6556" t="s">
        <v>65</v>
      </c>
      <c r="G6556" t="s">
        <v>73</v>
      </c>
      <c r="H6556" t="s">
        <v>71</v>
      </c>
      <c r="I6556" t="s">
        <v>67</v>
      </c>
      <c r="J6556" s="3">
        <v>5.3245095641313105E-4</v>
      </c>
      <c r="K6556">
        <f t="shared" si="114"/>
        <v>5</v>
      </c>
    </row>
    <row r="6557" spans="1:11" x14ac:dyDescent="0.2">
      <c r="A6557">
        <v>2</v>
      </c>
      <c r="B6557" t="s">
        <v>80</v>
      </c>
      <c r="C6557" t="s">
        <v>63</v>
      </c>
      <c r="D6557" t="s">
        <v>58</v>
      </c>
      <c r="E6557" t="s">
        <v>64</v>
      </c>
      <c r="F6557" t="s">
        <v>65</v>
      </c>
      <c r="G6557" t="s">
        <v>73</v>
      </c>
      <c r="H6557" t="s">
        <v>71</v>
      </c>
      <c r="I6557" t="s">
        <v>67</v>
      </c>
      <c r="J6557">
        <v>2.47170317045754E-3</v>
      </c>
      <c r="K6557">
        <f t="shared" si="114"/>
        <v>5</v>
      </c>
    </row>
    <row r="6558" spans="1:11" x14ac:dyDescent="0.2">
      <c r="A6558">
        <v>3</v>
      </c>
      <c r="B6558" t="s">
        <v>80</v>
      </c>
      <c r="C6558" t="s">
        <v>63</v>
      </c>
      <c r="D6558" t="s">
        <v>58</v>
      </c>
      <c r="E6558" t="s">
        <v>64</v>
      </c>
      <c r="F6558" t="s">
        <v>65</v>
      </c>
      <c r="G6558" t="s">
        <v>73</v>
      </c>
      <c r="H6558" t="s">
        <v>71</v>
      </c>
      <c r="I6558" t="s">
        <v>67</v>
      </c>
      <c r="J6558">
        <v>2.6274762474395902E-3</v>
      </c>
      <c r="K6558">
        <f t="shared" si="114"/>
        <v>5</v>
      </c>
    </row>
    <row r="6559" spans="1:11" x14ac:dyDescent="0.2">
      <c r="A6559">
        <v>4</v>
      </c>
      <c r="B6559" t="s">
        <v>80</v>
      </c>
      <c r="C6559" t="s">
        <v>63</v>
      </c>
      <c r="D6559" t="s">
        <v>58</v>
      </c>
      <c r="E6559" t="s">
        <v>64</v>
      </c>
      <c r="F6559" t="s">
        <v>65</v>
      </c>
      <c r="G6559" t="s">
        <v>73</v>
      </c>
      <c r="H6559" t="s">
        <v>71</v>
      </c>
      <c r="I6559" t="s">
        <v>67</v>
      </c>
      <c r="J6559">
        <v>2.6936938707115901E-3</v>
      </c>
      <c r="K6559">
        <f t="shared" si="114"/>
        <v>5</v>
      </c>
    </row>
    <row r="6560" spans="1:11" x14ac:dyDescent="0.2">
      <c r="A6560">
        <v>5</v>
      </c>
      <c r="B6560" t="s">
        <v>80</v>
      </c>
      <c r="C6560" t="s">
        <v>63</v>
      </c>
      <c r="D6560" t="s">
        <v>58</v>
      </c>
      <c r="E6560" t="s">
        <v>64</v>
      </c>
      <c r="F6560" t="s">
        <v>65</v>
      </c>
      <c r="G6560" t="s">
        <v>73</v>
      </c>
      <c r="H6560" t="s">
        <v>71</v>
      </c>
      <c r="I6560" t="s">
        <v>67</v>
      </c>
      <c r="J6560">
        <v>2.10428925316684E-3</v>
      </c>
      <c r="K6560">
        <f t="shared" si="114"/>
        <v>5</v>
      </c>
    </row>
    <row r="6561" spans="1:11" x14ac:dyDescent="0.2">
      <c r="A6561">
        <v>6</v>
      </c>
      <c r="B6561" t="s">
        <v>80</v>
      </c>
      <c r="C6561" t="s">
        <v>63</v>
      </c>
      <c r="D6561" t="s">
        <v>58</v>
      </c>
      <c r="E6561" t="s">
        <v>64</v>
      </c>
      <c r="F6561" t="s">
        <v>65</v>
      </c>
      <c r="G6561" t="s">
        <v>73</v>
      </c>
      <c r="H6561" t="s">
        <v>71</v>
      </c>
      <c r="I6561" t="s">
        <v>67</v>
      </c>
      <c r="J6561">
        <v>2.56399137040786E-3</v>
      </c>
      <c r="K6561">
        <f t="shared" si="114"/>
        <v>5</v>
      </c>
    </row>
    <row r="6562" spans="1:11" x14ac:dyDescent="0.2">
      <c r="A6562">
        <v>7</v>
      </c>
      <c r="B6562" t="s">
        <v>80</v>
      </c>
      <c r="C6562" t="s">
        <v>63</v>
      </c>
      <c r="D6562" t="s">
        <v>58</v>
      </c>
      <c r="E6562" t="s">
        <v>64</v>
      </c>
      <c r="F6562" t="s">
        <v>65</v>
      </c>
      <c r="G6562" t="s">
        <v>73</v>
      </c>
      <c r="H6562" t="s">
        <v>71</v>
      </c>
      <c r="I6562" t="s">
        <v>67</v>
      </c>
      <c r="J6562">
        <v>5.6855564972648799E-3</v>
      </c>
      <c r="K6562">
        <f t="shared" si="114"/>
        <v>5</v>
      </c>
    </row>
    <row r="6563" spans="1:11" x14ac:dyDescent="0.2">
      <c r="A6563">
        <v>8</v>
      </c>
      <c r="B6563" t="s">
        <v>80</v>
      </c>
      <c r="C6563" t="s">
        <v>63</v>
      </c>
      <c r="D6563" t="s">
        <v>58</v>
      </c>
      <c r="E6563" t="s">
        <v>64</v>
      </c>
      <c r="F6563" t="s">
        <v>65</v>
      </c>
      <c r="G6563" t="s">
        <v>73</v>
      </c>
      <c r="H6563" t="s">
        <v>71</v>
      </c>
      <c r="I6563" t="s">
        <v>67</v>
      </c>
      <c r="J6563">
        <v>1.4498903732412E-2</v>
      </c>
      <c r="K6563">
        <f t="shared" si="114"/>
        <v>5</v>
      </c>
    </row>
    <row r="6564" spans="1:11" x14ac:dyDescent="0.2">
      <c r="A6564">
        <v>9</v>
      </c>
      <c r="B6564" t="s">
        <v>80</v>
      </c>
      <c r="C6564" t="s">
        <v>63</v>
      </c>
      <c r="D6564" t="s">
        <v>58</v>
      </c>
      <c r="E6564" t="s">
        <v>64</v>
      </c>
      <c r="F6564" t="s">
        <v>65</v>
      </c>
      <c r="G6564" t="s">
        <v>73</v>
      </c>
      <c r="H6564" t="s">
        <v>71</v>
      </c>
      <c r="I6564" t="s">
        <v>67</v>
      </c>
      <c r="J6564">
        <v>2.77783404953196E-2</v>
      </c>
      <c r="K6564">
        <f t="shared" si="114"/>
        <v>5</v>
      </c>
    </row>
    <row r="6565" spans="1:11" x14ac:dyDescent="0.2">
      <c r="A6565">
        <v>10</v>
      </c>
      <c r="B6565" t="s">
        <v>80</v>
      </c>
      <c r="C6565" t="s">
        <v>63</v>
      </c>
      <c r="D6565" t="s">
        <v>58</v>
      </c>
      <c r="E6565" t="s">
        <v>64</v>
      </c>
      <c r="F6565" t="s">
        <v>65</v>
      </c>
      <c r="G6565" t="s">
        <v>73</v>
      </c>
      <c r="H6565" t="s">
        <v>71</v>
      </c>
      <c r="I6565" t="s">
        <v>67</v>
      </c>
      <c r="J6565">
        <v>4.3438159801913498E-2</v>
      </c>
      <c r="K6565">
        <f t="shared" si="114"/>
        <v>5</v>
      </c>
    </row>
    <row r="6566" spans="1:11" x14ac:dyDescent="0.2">
      <c r="A6566">
        <v>11</v>
      </c>
      <c r="B6566" t="s">
        <v>80</v>
      </c>
      <c r="C6566" t="s">
        <v>63</v>
      </c>
      <c r="D6566" t="s">
        <v>58</v>
      </c>
      <c r="E6566" t="s">
        <v>64</v>
      </c>
      <c r="F6566" t="s">
        <v>65</v>
      </c>
      <c r="G6566" t="s">
        <v>73</v>
      </c>
      <c r="H6566" t="s">
        <v>71</v>
      </c>
      <c r="I6566" t="s">
        <v>67</v>
      </c>
      <c r="J6566">
        <v>5.4102575659762203E-2</v>
      </c>
      <c r="K6566">
        <f t="shared" si="114"/>
        <v>5</v>
      </c>
    </row>
    <row r="6567" spans="1:11" x14ac:dyDescent="0.2">
      <c r="A6567">
        <v>12</v>
      </c>
      <c r="B6567" t="s">
        <v>80</v>
      </c>
      <c r="C6567" t="s">
        <v>63</v>
      </c>
      <c r="D6567" t="s">
        <v>58</v>
      </c>
      <c r="E6567" t="s">
        <v>64</v>
      </c>
      <c r="F6567" t="s">
        <v>65</v>
      </c>
      <c r="G6567" t="s">
        <v>73</v>
      </c>
      <c r="H6567" t="s">
        <v>71</v>
      </c>
      <c r="I6567" t="s">
        <v>67</v>
      </c>
      <c r="J6567">
        <v>6.5637522666375195E-2</v>
      </c>
      <c r="K6567">
        <f t="shared" si="114"/>
        <v>5</v>
      </c>
    </row>
    <row r="6568" spans="1:11" x14ac:dyDescent="0.2">
      <c r="A6568">
        <v>13</v>
      </c>
      <c r="B6568" t="s">
        <v>80</v>
      </c>
      <c r="C6568" t="s">
        <v>63</v>
      </c>
      <c r="D6568" t="s">
        <v>58</v>
      </c>
      <c r="E6568" t="s">
        <v>64</v>
      </c>
      <c r="F6568" t="s">
        <v>65</v>
      </c>
      <c r="G6568" t="s">
        <v>73</v>
      </c>
      <c r="H6568" t="s">
        <v>71</v>
      </c>
      <c r="I6568" t="s">
        <v>67</v>
      </c>
      <c r="J6568">
        <v>8.5023421871577895E-2</v>
      </c>
      <c r="K6568">
        <f t="shared" si="114"/>
        <v>5</v>
      </c>
    </row>
    <row r="6569" spans="1:11" x14ac:dyDescent="0.2">
      <c r="A6569">
        <v>14</v>
      </c>
      <c r="B6569" t="s">
        <v>80</v>
      </c>
      <c r="C6569" t="s">
        <v>63</v>
      </c>
      <c r="D6569" t="s">
        <v>58</v>
      </c>
      <c r="E6569" t="s">
        <v>64</v>
      </c>
      <c r="F6569" t="s">
        <v>65</v>
      </c>
      <c r="G6569" t="s">
        <v>73</v>
      </c>
      <c r="H6569" t="s">
        <v>71</v>
      </c>
      <c r="I6569" t="s">
        <v>67</v>
      </c>
      <c r="J6569">
        <v>9.8298716988570803E-2</v>
      </c>
      <c r="K6569">
        <f t="shared" si="114"/>
        <v>5</v>
      </c>
    </row>
    <row r="6570" spans="1:11" x14ac:dyDescent="0.2">
      <c r="A6570">
        <v>15</v>
      </c>
      <c r="B6570" t="s">
        <v>80</v>
      </c>
      <c r="C6570" t="s">
        <v>63</v>
      </c>
      <c r="D6570" t="s">
        <v>58</v>
      </c>
      <c r="E6570" t="s">
        <v>64</v>
      </c>
      <c r="F6570" t="s">
        <v>65</v>
      </c>
      <c r="G6570" t="s">
        <v>73</v>
      </c>
      <c r="H6570" t="s">
        <v>71</v>
      </c>
      <c r="I6570" t="s">
        <v>67</v>
      </c>
      <c r="J6570">
        <v>0.100695992200312</v>
      </c>
      <c r="K6570">
        <f t="shared" si="114"/>
        <v>5</v>
      </c>
    </row>
    <row r="6571" spans="1:11" x14ac:dyDescent="0.2">
      <c r="A6571">
        <v>16</v>
      </c>
      <c r="B6571" t="s">
        <v>80</v>
      </c>
      <c r="C6571" t="s">
        <v>63</v>
      </c>
      <c r="D6571" t="s">
        <v>58</v>
      </c>
      <c r="E6571" t="s">
        <v>64</v>
      </c>
      <c r="F6571" t="s">
        <v>65</v>
      </c>
      <c r="G6571" t="s">
        <v>73</v>
      </c>
      <c r="H6571" t="s">
        <v>71</v>
      </c>
      <c r="I6571" t="s">
        <v>67</v>
      </c>
      <c r="J6571">
        <v>9.8361522509495702E-2</v>
      </c>
      <c r="K6571">
        <f t="shared" si="114"/>
        <v>5</v>
      </c>
    </row>
    <row r="6572" spans="1:11" x14ac:dyDescent="0.2">
      <c r="A6572">
        <v>17</v>
      </c>
      <c r="B6572" t="s">
        <v>80</v>
      </c>
      <c r="C6572" t="s">
        <v>63</v>
      </c>
      <c r="D6572" t="s">
        <v>58</v>
      </c>
      <c r="E6572" t="s">
        <v>64</v>
      </c>
      <c r="F6572" t="s">
        <v>65</v>
      </c>
      <c r="G6572" t="s">
        <v>73</v>
      </c>
      <c r="H6572" t="s">
        <v>71</v>
      </c>
      <c r="I6572" t="s">
        <v>67</v>
      </c>
      <c r="J6572">
        <v>9.5043281085371703E-2</v>
      </c>
      <c r="K6572">
        <f t="shared" si="114"/>
        <v>5</v>
      </c>
    </row>
    <row r="6573" spans="1:11" x14ac:dyDescent="0.2">
      <c r="A6573">
        <v>18</v>
      </c>
      <c r="B6573" t="s">
        <v>80</v>
      </c>
      <c r="C6573" t="s">
        <v>63</v>
      </c>
      <c r="D6573" t="s">
        <v>58</v>
      </c>
      <c r="E6573" t="s">
        <v>64</v>
      </c>
      <c r="F6573" t="s">
        <v>65</v>
      </c>
      <c r="G6573" t="s">
        <v>73</v>
      </c>
      <c r="H6573" t="s">
        <v>71</v>
      </c>
      <c r="I6573" t="s">
        <v>67</v>
      </c>
      <c r="J6573">
        <v>9.2451980871266201E-2</v>
      </c>
      <c r="K6573">
        <f t="shared" si="114"/>
        <v>5</v>
      </c>
    </row>
    <row r="6574" spans="1:11" x14ac:dyDescent="0.2">
      <c r="A6574">
        <v>19</v>
      </c>
      <c r="B6574" t="s">
        <v>80</v>
      </c>
      <c r="C6574" t="s">
        <v>63</v>
      </c>
      <c r="D6574" t="s">
        <v>58</v>
      </c>
      <c r="E6574" t="s">
        <v>64</v>
      </c>
      <c r="F6574" t="s">
        <v>65</v>
      </c>
      <c r="G6574" t="s">
        <v>73</v>
      </c>
      <c r="H6574" t="s">
        <v>71</v>
      </c>
      <c r="I6574" t="s">
        <v>67</v>
      </c>
      <c r="J6574">
        <v>8.5134524887403903E-2</v>
      </c>
      <c r="K6574">
        <f t="shared" si="114"/>
        <v>5</v>
      </c>
    </row>
    <row r="6575" spans="1:11" x14ac:dyDescent="0.2">
      <c r="A6575">
        <v>20</v>
      </c>
      <c r="B6575" t="s">
        <v>80</v>
      </c>
      <c r="C6575" t="s">
        <v>63</v>
      </c>
      <c r="D6575" t="s">
        <v>58</v>
      </c>
      <c r="E6575" t="s">
        <v>64</v>
      </c>
      <c r="F6575" t="s">
        <v>65</v>
      </c>
      <c r="G6575" t="s">
        <v>73</v>
      </c>
      <c r="H6575" t="s">
        <v>71</v>
      </c>
      <c r="I6575" t="s">
        <v>67</v>
      </c>
      <c r="J6575">
        <v>6.3397982025045693E-2</v>
      </c>
      <c r="K6575">
        <f t="shared" si="114"/>
        <v>5</v>
      </c>
    </row>
    <row r="6576" spans="1:11" x14ac:dyDescent="0.2">
      <c r="A6576">
        <v>21</v>
      </c>
      <c r="B6576" t="s">
        <v>80</v>
      </c>
      <c r="C6576" t="s">
        <v>63</v>
      </c>
      <c r="D6576" t="s">
        <v>58</v>
      </c>
      <c r="E6576" t="s">
        <v>64</v>
      </c>
      <c r="F6576" t="s">
        <v>65</v>
      </c>
      <c r="G6576" t="s">
        <v>73</v>
      </c>
      <c r="H6576" t="s">
        <v>71</v>
      </c>
      <c r="I6576" t="s">
        <v>67</v>
      </c>
      <c r="J6576">
        <v>3.7231680259613098E-2</v>
      </c>
      <c r="K6576">
        <f t="shared" si="114"/>
        <v>5</v>
      </c>
    </row>
    <row r="6577" spans="1:11" x14ac:dyDescent="0.2">
      <c r="A6577">
        <v>22</v>
      </c>
      <c r="B6577" t="s">
        <v>80</v>
      </c>
      <c r="C6577" t="s">
        <v>63</v>
      </c>
      <c r="D6577" t="s">
        <v>58</v>
      </c>
      <c r="E6577" t="s">
        <v>64</v>
      </c>
      <c r="F6577" t="s">
        <v>65</v>
      </c>
      <c r="G6577" t="s">
        <v>73</v>
      </c>
      <c r="H6577" t="s">
        <v>71</v>
      </c>
      <c r="I6577" t="s">
        <v>67</v>
      </c>
      <c r="J6577">
        <v>1.6587621399040599E-2</v>
      </c>
      <c r="K6577">
        <f t="shared" si="114"/>
        <v>5</v>
      </c>
    </row>
    <row r="6578" spans="1:11" x14ac:dyDescent="0.2">
      <c r="A6578">
        <v>23</v>
      </c>
      <c r="B6578" t="s">
        <v>80</v>
      </c>
      <c r="C6578" t="s">
        <v>63</v>
      </c>
      <c r="D6578" t="s">
        <v>58</v>
      </c>
      <c r="E6578" t="s">
        <v>64</v>
      </c>
      <c r="F6578" t="s">
        <v>65</v>
      </c>
      <c r="G6578" t="s">
        <v>73</v>
      </c>
      <c r="H6578" t="s">
        <v>71</v>
      </c>
      <c r="I6578" t="s">
        <v>67</v>
      </c>
      <c r="J6578">
        <v>3.5769523848477799E-3</v>
      </c>
      <c r="K6578">
        <f t="shared" si="114"/>
        <v>5</v>
      </c>
    </row>
    <row r="6579" spans="1:11" x14ac:dyDescent="0.2">
      <c r="A6579">
        <v>24</v>
      </c>
      <c r="B6579" t="s">
        <v>80</v>
      </c>
      <c r="C6579" t="s">
        <v>63</v>
      </c>
      <c r="D6579" t="s">
        <v>58</v>
      </c>
      <c r="E6579" t="s">
        <v>64</v>
      </c>
      <c r="F6579" t="s">
        <v>65</v>
      </c>
      <c r="G6579" t="s">
        <v>73</v>
      </c>
      <c r="H6579" t="s">
        <v>71</v>
      </c>
      <c r="I6579" t="s">
        <v>67</v>
      </c>
      <c r="J6579" s="3">
        <v>6.1659795809351103E-5</v>
      </c>
      <c r="K6579">
        <f t="shared" si="114"/>
        <v>5</v>
      </c>
    </row>
    <row r="6580" spans="1:11" x14ac:dyDescent="0.2">
      <c r="A6580">
        <v>1</v>
      </c>
      <c r="B6580" t="s">
        <v>80</v>
      </c>
      <c r="C6580" t="s">
        <v>57</v>
      </c>
      <c r="D6580" t="s">
        <v>74</v>
      </c>
      <c r="E6580" t="s">
        <v>59</v>
      </c>
      <c r="F6580" t="s">
        <v>60</v>
      </c>
      <c r="G6580" t="s">
        <v>72</v>
      </c>
      <c r="H6580" t="s">
        <v>62</v>
      </c>
      <c r="I6580" t="s">
        <v>67</v>
      </c>
      <c r="J6580">
        <v>6.9000000000000006E-2</v>
      </c>
      <c r="K6580">
        <f t="shared" si="114"/>
        <v>5</v>
      </c>
    </row>
    <row r="6581" spans="1:11" x14ac:dyDescent="0.2">
      <c r="A6581">
        <v>2</v>
      </c>
      <c r="B6581" t="s">
        <v>80</v>
      </c>
      <c r="C6581" t="s">
        <v>57</v>
      </c>
      <c r="D6581" t="s">
        <v>74</v>
      </c>
      <c r="E6581" t="s">
        <v>59</v>
      </c>
      <c r="F6581" t="s">
        <v>60</v>
      </c>
      <c r="G6581" t="s">
        <v>72</v>
      </c>
      <c r="H6581" t="s">
        <v>62</v>
      </c>
      <c r="I6581" t="s">
        <v>67</v>
      </c>
      <c r="J6581">
        <v>4.8000000000000001E-2</v>
      </c>
      <c r="K6581">
        <f t="shared" si="114"/>
        <v>5</v>
      </c>
    </row>
    <row r="6582" spans="1:11" x14ac:dyDescent="0.2">
      <c r="A6582">
        <v>3</v>
      </c>
      <c r="B6582" t="s">
        <v>80</v>
      </c>
      <c r="C6582" t="s">
        <v>57</v>
      </c>
      <c r="D6582" t="s">
        <v>74</v>
      </c>
      <c r="E6582" t="s">
        <v>59</v>
      </c>
      <c r="F6582" t="s">
        <v>60</v>
      </c>
      <c r="G6582" t="s">
        <v>72</v>
      </c>
      <c r="H6582" t="s">
        <v>62</v>
      </c>
      <c r="I6582" t="s">
        <v>67</v>
      </c>
      <c r="J6582">
        <v>2.4E-2</v>
      </c>
      <c r="K6582">
        <f t="shared" si="114"/>
        <v>5</v>
      </c>
    </row>
    <row r="6583" spans="1:11" x14ac:dyDescent="0.2">
      <c r="A6583">
        <v>4</v>
      </c>
      <c r="B6583" t="s">
        <v>80</v>
      </c>
      <c r="C6583" t="s">
        <v>57</v>
      </c>
      <c r="D6583" t="s">
        <v>74</v>
      </c>
      <c r="E6583" t="s">
        <v>59</v>
      </c>
      <c r="F6583" t="s">
        <v>60</v>
      </c>
      <c r="G6583" t="s">
        <v>72</v>
      </c>
      <c r="H6583" t="s">
        <v>62</v>
      </c>
      <c r="I6583" t="s">
        <v>67</v>
      </c>
      <c r="J6583">
        <v>1.0999999999999999E-2</v>
      </c>
      <c r="K6583">
        <f t="shared" si="114"/>
        <v>5</v>
      </c>
    </row>
    <row r="6584" spans="1:11" x14ac:dyDescent="0.2">
      <c r="A6584">
        <v>5</v>
      </c>
      <c r="B6584" t="s">
        <v>80</v>
      </c>
      <c r="C6584" t="s">
        <v>57</v>
      </c>
      <c r="D6584" t="s">
        <v>74</v>
      </c>
      <c r="E6584" t="s">
        <v>59</v>
      </c>
      <c r="F6584" t="s">
        <v>60</v>
      </c>
      <c r="G6584" t="s">
        <v>72</v>
      </c>
      <c r="H6584" t="s">
        <v>62</v>
      </c>
      <c r="I6584" t="s">
        <v>67</v>
      </c>
      <c r="J6584">
        <v>6.0000000000000001E-3</v>
      </c>
      <c r="K6584">
        <f t="shared" si="114"/>
        <v>5</v>
      </c>
    </row>
    <row r="6585" spans="1:11" x14ac:dyDescent="0.2">
      <c r="A6585">
        <v>6</v>
      </c>
      <c r="B6585" t="s">
        <v>80</v>
      </c>
      <c r="C6585" t="s">
        <v>57</v>
      </c>
      <c r="D6585" t="s">
        <v>74</v>
      </c>
      <c r="E6585" t="s">
        <v>59</v>
      </c>
      <c r="F6585" t="s">
        <v>60</v>
      </c>
      <c r="G6585" t="s">
        <v>72</v>
      </c>
      <c r="H6585" t="s">
        <v>62</v>
      </c>
      <c r="I6585" t="s">
        <v>67</v>
      </c>
      <c r="J6585">
        <v>4.0000000000000001E-3</v>
      </c>
      <c r="K6585">
        <f t="shared" si="114"/>
        <v>5</v>
      </c>
    </row>
    <row r="6586" spans="1:11" x14ac:dyDescent="0.2">
      <c r="A6586">
        <v>7</v>
      </c>
      <c r="B6586" t="s">
        <v>80</v>
      </c>
      <c r="C6586" t="s">
        <v>57</v>
      </c>
      <c r="D6586" t="s">
        <v>74</v>
      </c>
      <c r="E6586" t="s">
        <v>59</v>
      </c>
      <c r="F6586" t="s">
        <v>60</v>
      </c>
      <c r="G6586" t="s">
        <v>72</v>
      </c>
      <c r="H6586" t="s">
        <v>62</v>
      </c>
      <c r="I6586" t="s">
        <v>67</v>
      </c>
      <c r="J6586">
        <v>5.0000000000000001E-3</v>
      </c>
      <c r="K6586">
        <f t="shared" si="114"/>
        <v>5</v>
      </c>
    </row>
    <row r="6587" spans="1:11" x14ac:dyDescent="0.2">
      <c r="A6587">
        <v>8</v>
      </c>
      <c r="B6587" t="s">
        <v>80</v>
      </c>
      <c r="C6587" t="s">
        <v>57</v>
      </c>
      <c r="D6587" t="s">
        <v>74</v>
      </c>
      <c r="E6587" t="s">
        <v>59</v>
      </c>
      <c r="F6587" t="s">
        <v>60</v>
      </c>
      <c r="G6587" t="s">
        <v>72</v>
      </c>
      <c r="H6587" t="s">
        <v>62</v>
      </c>
      <c r="I6587" t="s">
        <v>67</v>
      </c>
      <c r="J6587">
        <v>6.9999999999999897E-3</v>
      </c>
      <c r="K6587">
        <f t="shared" si="114"/>
        <v>5</v>
      </c>
    </row>
    <row r="6588" spans="1:11" x14ac:dyDescent="0.2">
      <c r="A6588">
        <v>9</v>
      </c>
      <c r="B6588" t="s">
        <v>80</v>
      </c>
      <c r="C6588" t="s">
        <v>57</v>
      </c>
      <c r="D6588" t="s">
        <v>74</v>
      </c>
      <c r="E6588" t="s">
        <v>59</v>
      </c>
      <c r="F6588" t="s">
        <v>60</v>
      </c>
      <c r="G6588" t="s">
        <v>72</v>
      </c>
      <c r="H6588" t="s">
        <v>62</v>
      </c>
      <c r="I6588" t="s">
        <v>67</v>
      </c>
      <c r="J6588">
        <v>1.0999999999999999E-2</v>
      </c>
      <c r="K6588">
        <f t="shared" si="114"/>
        <v>5</v>
      </c>
    </row>
    <row r="6589" spans="1:11" x14ac:dyDescent="0.2">
      <c r="A6589">
        <v>10</v>
      </c>
      <c r="B6589" t="s">
        <v>80</v>
      </c>
      <c r="C6589" t="s">
        <v>57</v>
      </c>
      <c r="D6589" t="s">
        <v>74</v>
      </c>
      <c r="E6589" t="s">
        <v>59</v>
      </c>
      <c r="F6589" t="s">
        <v>60</v>
      </c>
      <c r="G6589" t="s">
        <v>72</v>
      </c>
      <c r="H6589" t="s">
        <v>62</v>
      </c>
      <c r="I6589" t="s">
        <v>67</v>
      </c>
      <c r="J6589">
        <v>0.02</v>
      </c>
      <c r="K6589">
        <f t="shared" si="114"/>
        <v>5</v>
      </c>
    </row>
    <row r="6590" spans="1:11" x14ac:dyDescent="0.2">
      <c r="A6590">
        <v>11</v>
      </c>
      <c r="B6590" t="s">
        <v>80</v>
      </c>
      <c r="C6590" t="s">
        <v>57</v>
      </c>
      <c r="D6590" t="s">
        <v>74</v>
      </c>
      <c r="E6590" t="s">
        <v>59</v>
      </c>
      <c r="F6590" t="s">
        <v>60</v>
      </c>
      <c r="G6590" t="s">
        <v>72</v>
      </c>
      <c r="H6590" t="s">
        <v>62</v>
      </c>
      <c r="I6590" t="s">
        <v>67</v>
      </c>
      <c r="J6590">
        <v>3.1E-2</v>
      </c>
      <c r="K6590">
        <f t="shared" si="114"/>
        <v>5</v>
      </c>
    </row>
    <row r="6591" spans="1:11" x14ac:dyDescent="0.2">
      <c r="A6591">
        <v>12</v>
      </c>
      <c r="B6591" t="s">
        <v>80</v>
      </c>
      <c r="C6591" t="s">
        <v>57</v>
      </c>
      <c r="D6591" t="s">
        <v>74</v>
      </c>
      <c r="E6591" t="s">
        <v>59</v>
      </c>
      <c r="F6591" t="s">
        <v>60</v>
      </c>
      <c r="G6591" t="s">
        <v>72</v>
      </c>
      <c r="H6591" t="s">
        <v>62</v>
      </c>
      <c r="I6591" t="s">
        <v>67</v>
      </c>
      <c r="J6591">
        <v>0.04</v>
      </c>
      <c r="K6591">
        <f t="shared" si="114"/>
        <v>5</v>
      </c>
    </row>
    <row r="6592" spans="1:11" x14ac:dyDescent="0.2">
      <c r="A6592">
        <v>13</v>
      </c>
      <c r="B6592" t="s">
        <v>80</v>
      </c>
      <c r="C6592" t="s">
        <v>57</v>
      </c>
      <c r="D6592" t="s">
        <v>74</v>
      </c>
      <c r="E6592" t="s">
        <v>59</v>
      </c>
      <c r="F6592" t="s">
        <v>60</v>
      </c>
      <c r="G6592" t="s">
        <v>72</v>
      </c>
      <c r="H6592" t="s">
        <v>62</v>
      </c>
      <c r="I6592" t="s">
        <v>67</v>
      </c>
      <c r="J6592">
        <v>4.0999999999999898E-2</v>
      </c>
      <c r="K6592">
        <f t="shared" si="114"/>
        <v>5</v>
      </c>
    </row>
    <row r="6593" spans="1:11" x14ac:dyDescent="0.2">
      <c r="A6593">
        <v>14</v>
      </c>
      <c r="B6593" t="s">
        <v>80</v>
      </c>
      <c r="C6593" t="s">
        <v>57</v>
      </c>
      <c r="D6593" t="s">
        <v>74</v>
      </c>
      <c r="E6593" t="s">
        <v>59</v>
      </c>
      <c r="F6593" t="s">
        <v>60</v>
      </c>
      <c r="G6593" t="s">
        <v>72</v>
      </c>
      <c r="H6593" t="s">
        <v>62</v>
      </c>
      <c r="I6593" t="s">
        <v>67</v>
      </c>
      <c r="J6593">
        <v>4.2000000000000003E-2</v>
      </c>
      <c r="K6593">
        <f t="shared" si="114"/>
        <v>5</v>
      </c>
    </row>
    <row r="6594" spans="1:11" x14ac:dyDescent="0.2">
      <c r="A6594">
        <v>15</v>
      </c>
      <c r="B6594" t="s">
        <v>80</v>
      </c>
      <c r="C6594" t="s">
        <v>57</v>
      </c>
      <c r="D6594" t="s">
        <v>74</v>
      </c>
      <c r="E6594" t="s">
        <v>59</v>
      </c>
      <c r="F6594" t="s">
        <v>60</v>
      </c>
      <c r="G6594" t="s">
        <v>72</v>
      </c>
      <c r="H6594" t="s">
        <v>62</v>
      </c>
      <c r="I6594" t="s">
        <v>67</v>
      </c>
      <c r="J6594">
        <v>3.9E-2</v>
      </c>
      <c r="K6594">
        <f t="shared" si="114"/>
        <v>5</v>
      </c>
    </row>
    <row r="6595" spans="1:11" x14ac:dyDescent="0.2">
      <c r="A6595">
        <v>16</v>
      </c>
      <c r="B6595" t="s">
        <v>80</v>
      </c>
      <c r="C6595" t="s">
        <v>57</v>
      </c>
      <c r="D6595" t="s">
        <v>74</v>
      </c>
      <c r="E6595" t="s">
        <v>59</v>
      </c>
      <c r="F6595" t="s">
        <v>60</v>
      </c>
      <c r="G6595" t="s">
        <v>72</v>
      </c>
      <c r="H6595" t="s">
        <v>62</v>
      </c>
      <c r="I6595" t="s">
        <v>67</v>
      </c>
      <c r="J6595">
        <v>0.04</v>
      </c>
      <c r="K6595">
        <f t="shared" si="114"/>
        <v>5</v>
      </c>
    </row>
    <row r="6596" spans="1:11" x14ac:dyDescent="0.2">
      <c r="A6596">
        <v>17</v>
      </c>
      <c r="B6596" t="s">
        <v>80</v>
      </c>
      <c r="C6596" t="s">
        <v>57</v>
      </c>
      <c r="D6596" t="s">
        <v>74</v>
      </c>
      <c r="E6596" t="s">
        <v>59</v>
      </c>
      <c r="F6596" t="s">
        <v>60</v>
      </c>
      <c r="G6596" t="s">
        <v>72</v>
      </c>
      <c r="H6596" t="s">
        <v>62</v>
      </c>
      <c r="I6596" t="s">
        <v>67</v>
      </c>
      <c r="J6596">
        <v>5.0999999999999997E-2</v>
      </c>
      <c r="K6596">
        <f t="shared" ref="K6596:K6659" si="115">MONTH(1&amp;B6596)</f>
        <v>5</v>
      </c>
    </row>
    <row r="6597" spans="1:11" x14ac:dyDescent="0.2">
      <c r="A6597">
        <v>18</v>
      </c>
      <c r="B6597" t="s">
        <v>80</v>
      </c>
      <c r="C6597" t="s">
        <v>57</v>
      </c>
      <c r="D6597" t="s">
        <v>74</v>
      </c>
      <c r="E6597" t="s">
        <v>59</v>
      </c>
      <c r="F6597" t="s">
        <v>60</v>
      </c>
      <c r="G6597" t="s">
        <v>72</v>
      </c>
      <c r="H6597" t="s">
        <v>62</v>
      </c>
      <c r="I6597" t="s">
        <v>67</v>
      </c>
      <c r="J6597">
        <v>0.06</v>
      </c>
      <c r="K6597">
        <f t="shared" si="115"/>
        <v>5</v>
      </c>
    </row>
    <row r="6598" spans="1:11" x14ac:dyDescent="0.2">
      <c r="A6598">
        <v>19</v>
      </c>
      <c r="B6598" t="s">
        <v>80</v>
      </c>
      <c r="C6598" t="s">
        <v>57</v>
      </c>
      <c r="D6598" t="s">
        <v>74</v>
      </c>
      <c r="E6598" t="s">
        <v>59</v>
      </c>
      <c r="F6598" t="s">
        <v>60</v>
      </c>
      <c r="G6598" t="s">
        <v>72</v>
      </c>
      <c r="H6598" t="s">
        <v>62</v>
      </c>
      <c r="I6598" t="s">
        <v>67</v>
      </c>
      <c r="J6598">
        <v>6.8000000000000005E-2</v>
      </c>
      <c r="K6598">
        <f t="shared" si="115"/>
        <v>5</v>
      </c>
    </row>
    <row r="6599" spans="1:11" x14ac:dyDescent="0.2">
      <c r="A6599">
        <v>20</v>
      </c>
      <c r="B6599" t="s">
        <v>80</v>
      </c>
      <c r="C6599" t="s">
        <v>57</v>
      </c>
      <c r="D6599" t="s">
        <v>74</v>
      </c>
      <c r="E6599" t="s">
        <v>59</v>
      </c>
      <c r="F6599" t="s">
        <v>60</v>
      </c>
      <c r="G6599" t="s">
        <v>72</v>
      </c>
      <c r="H6599" t="s">
        <v>62</v>
      </c>
      <c r="I6599" t="s">
        <v>67</v>
      </c>
      <c r="J6599">
        <v>7.1999999999999995E-2</v>
      </c>
      <c r="K6599">
        <f t="shared" si="115"/>
        <v>5</v>
      </c>
    </row>
    <row r="6600" spans="1:11" x14ac:dyDescent="0.2">
      <c r="A6600">
        <v>21</v>
      </c>
      <c r="B6600" t="s">
        <v>80</v>
      </c>
      <c r="C6600" t="s">
        <v>57</v>
      </c>
      <c r="D6600" t="s">
        <v>74</v>
      </c>
      <c r="E6600" t="s">
        <v>59</v>
      </c>
      <c r="F6600" t="s">
        <v>60</v>
      </c>
      <c r="G6600" t="s">
        <v>72</v>
      </c>
      <c r="H6600" t="s">
        <v>62</v>
      </c>
      <c r="I6600" t="s">
        <v>67</v>
      </c>
      <c r="J6600">
        <v>7.5999999999999998E-2</v>
      </c>
      <c r="K6600">
        <f t="shared" si="115"/>
        <v>5</v>
      </c>
    </row>
    <row r="6601" spans="1:11" x14ac:dyDescent="0.2">
      <c r="A6601">
        <v>22</v>
      </c>
      <c r="B6601" t="s">
        <v>80</v>
      </c>
      <c r="C6601" t="s">
        <v>57</v>
      </c>
      <c r="D6601" t="s">
        <v>74</v>
      </c>
      <c r="E6601" t="s">
        <v>59</v>
      </c>
      <c r="F6601" t="s">
        <v>60</v>
      </c>
      <c r="G6601" t="s">
        <v>72</v>
      </c>
      <c r="H6601" t="s">
        <v>62</v>
      </c>
      <c r="I6601" t="s">
        <v>67</v>
      </c>
      <c r="J6601">
        <v>7.8E-2</v>
      </c>
      <c r="K6601">
        <f t="shared" si="115"/>
        <v>5</v>
      </c>
    </row>
    <row r="6602" spans="1:11" x14ac:dyDescent="0.2">
      <c r="A6602">
        <v>23</v>
      </c>
      <c r="B6602" t="s">
        <v>80</v>
      </c>
      <c r="C6602" t="s">
        <v>57</v>
      </c>
      <c r="D6602" t="s">
        <v>74</v>
      </c>
      <c r="E6602" t="s">
        <v>59</v>
      </c>
      <c r="F6602" t="s">
        <v>60</v>
      </c>
      <c r="G6602" t="s">
        <v>72</v>
      </c>
      <c r="H6602" t="s">
        <v>62</v>
      </c>
      <c r="I6602" t="s">
        <v>67</v>
      </c>
      <c r="J6602">
        <v>7.9000000000000001E-2</v>
      </c>
      <c r="K6602">
        <f t="shared" si="115"/>
        <v>5</v>
      </c>
    </row>
    <row r="6603" spans="1:11" x14ac:dyDescent="0.2">
      <c r="A6603">
        <v>24</v>
      </c>
      <c r="B6603" t="s">
        <v>80</v>
      </c>
      <c r="C6603" t="s">
        <v>57</v>
      </c>
      <c r="D6603" t="s">
        <v>74</v>
      </c>
      <c r="E6603" t="s">
        <v>59</v>
      </c>
      <c r="F6603" t="s">
        <v>60</v>
      </c>
      <c r="G6603" t="s">
        <v>72</v>
      </c>
      <c r="H6603" t="s">
        <v>62</v>
      </c>
      <c r="I6603" t="s">
        <v>67</v>
      </c>
      <c r="J6603">
        <v>7.8E-2</v>
      </c>
      <c r="K6603">
        <f t="shared" si="115"/>
        <v>5</v>
      </c>
    </row>
    <row r="6604" spans="1:11" x14ac:dyDescent="0.2">
      <c r="A6604">
        <v>1</v>
      </c>
      <c r="B6604" t="s">
        <v>80</v>
      </c>
      <c r="C6604" t="s">
        <v>63</v>
      </c>
      <c r="D6604" t="s">
        <v>74</v>
      </c>
      <c r="E6604" t="s">
        <v>59</v>
      </c>
      <c r="F6604" t="s">
        <v>60</v>
      </c>
      <c r="G6604" t="s">
        <v>72</v>
      </c>
      <c r="H6604" t="s">
        <v>62</v>
      </c>
      <c r="I6604" t="s">
        <v>67</v>
      </c>
      <c r="J6604">
        <v>6.9000000000000006E-2</v>
      </c>
      <c r="K6604">
        <f t="shared" si="115"/>
        <v>5</v>
      </c>
    </row>
    <row r="6605" spans="1:11" x14ac:dyDescent="0.2">
      <c r="A6605">
        <v>2</v>
      </c>
      <c r="B6605" t="s">
        <v>80</v>
      </c>
      <c r="C6605" t="s">
        <v>63</v>
      </c>
      <c r="D6605" t="s">
        <v>74</v>
      </c>
      <c r="E6605" t="s">
        <v>59</v>
      </c>
      <c r="F6605" t="s">
        <v>60</v>
      </c>
      <c r="G6605" t="s">
        <v>72</v>
      </c>
      <c r="H6605" t="s">
        <v>62</v>
      </c>
      <c r="I6605" t="s">
        <v>67</v>
      </c>
      <c r="J6605">
        <v>4.8000000000000001E-2</v>
      </c>
      <c r="K6605">
        <f t="shared" si="115"/>
        <v>5</v>
      </c>
    </row>
    <row r="6606" spans="1:11" x14ac:dyDescent="0.2">
      <c r="A6606">
        <v>3</v>
      </c>
      <c r="B6606" t="s">
        <v>80</v>
      </c>
      <c r="C6606" t="s">
        <v>63</v>
      </c>
      <c r="D6606" t="s">
        <v>74</v>
      </c>
      <c r="E6606" t="s">
        <v>59</v>
      </c>
      <c r="F6606" t="s">
        <v>60</v>
      </c>
      <c r="G6606" t="s">
        <v>72</v>
      </c>
      <c r="H6606" t="s">
        <v>62</v>
      </c>
      <c r="I6606" t="s">
        <v>67</v>
      </c>
      <c r="J6606">
        <v>2.4E-2</v>
      </c>
      <c r="K6606">
        <f t="shared" si="115"/>
        <v>5</v>
      </c>
    </row>
    <row r="6607" spans="1:11" x14ac:dyDescent="0.2">
      <c r="A6607">
        <v>4</v>
      </c>
      <c r="B6607" t="s">
        <v>80</v>
      </c>
      <c r="C6607" t="s">
        <v>63</v>
      </c>
      <c r="D6607" t="s">
        <v>74</v>
      </c>
      <c r="E6607" t="s">
        <v>59</v>
      </c>
      <c r="F6607" t="s">
        <v>60</v>
      </c>
      <c r="G6607" t="s">
        <v>72</v>
      </c>
      <c r="H6607" t="s">
        <v>62</v>
      </c>
      <c r="I6607" t="s">
        <v>67</v>
      </c>
      <c r="J6607">
        <v>1.0999999999999999E-2</v>
      </c>
      <c r="K6607">
        <f t="shared" si="115"/>
        <v>5</v>
      </c>
    </row>
    <row r="6608" spans="1:11" x14ac:dyDescent="0.2">
      <c r="A6608">
        <v>5</v>
      </c>
      <c r="B6608" t="s">
        <v>80</v>
      </c>
      <c r="C6608" t="s">
        <v>63</v>
      </c>
      <c r="D6608" t="s">
        <v>74</v>
      </c>
      <c r="E6608" t="s">
        <v>59</v>
      </c>
      <c r="F6608" t="s">
        <v>60</v>
      </c>
      <c r="G6608" t="s">
        <v>72</v>
      </c>
      <c r="H6608" t="s">
        <v>62</v>
      </c>
      <c r="I6608" t="s">
        <v>67</v>
      </c>
      <c r="J6608">
        <v>6.0000000000000001E-3</v>
      </c>
      <c r="K6608">
        <f t="shared" si="115"/>
        <v>5</v>
      </c>
    </row>
    <row r="6609" spans="1:11" x14ac:dyDescent="0.2">
      <c r="A6609">
        <v>6</v>
      </c>
      <c r="B6609" t="s">
        <v>80</v>
      </c>
      <c r="C6609" t="s">
        <v>63</v>
      </c>
      <c r="D6609" t="s">
        <v>74</v>
      </c>
      <c r="E6609" t="s">
        <v>59</v>
      </c>
      <c r="F6609" t="s">
        <v>60</v>
      </c>
      <c r="G6609" t="s">
        <v>72</v>
      </c>
      <c r="H6609" t="s">
        <v>62</v>
      </c>
      <c r="I6609" t="s">
        <v>67</v>
      </c>
      <c r="J6609">
        <v>4.0000000000000001E-3</v>
      </c>
      <c r="K6609">
        <f t="shared" si="115"/>
        <v>5</v>
      </c>
    </row>
    <row r="6610" spans="1:11" x14ac:dyDescent="0.2">
      <c r="A6610">
        <v>7</v>
      </c>
      <c r="B6610" t="s">
        <v>80</v>
      </c>
      <c r="C6610" t="s">
        <v>63</v>
      </c>
      <c r="D6610" t="s">
        <v>74</v>
      </c>
      <c r="E6610" t="s">
        <v>59</v>
      </c>
      <c r="F6610" t="s">
        <v>60</v>
      </c>
      <c r="G6610" t="s">
        <v>72</v>
      </c>
      <c r="H6610" t="s">
        <v>62</v>
      </c>
      <c r="I6610" t="s">
        <v>67</v>
      </c>
      <c r="J6610">
        <v>5.0000000000000001E-3</v>
      </c>
      <c r="K6610">
        <f t="shared" si="115"/>
        <v>5</v>
      </c>
    </row>
    <row r="6611" spans="1:11" x14ac:dyDescent="0.2">
      <c r="A6611">
        <v>8</v>
      </c>
      <c r="B6611" t="s">
        <v>80</v>
      </c>
      <c r="C6611" t="s">
        <v>63</v>
      </c>
      <c r="D6611" t="s">
        <v>74</v>
      </c>
      <c r="E6611" t="s">
        <v>59</v>
      </c>
      <c r="F6611" t="s">
        <v>60</v>
      </c>
      <c r="G6611" t="s">
        <v>72</v>
      </c>
      <c r="H6611" t="s">
        <v>62</v>
      </c>
      <c r="I6611" t="s">
        <v>67</v>
      </c>
      <c r="J6611">
        <v>6.9999999999999897E-3</v>
      </c>
      <c r="K6611">
        <f t="shared" si="115"/>
        <v>5</v>
      </c>
    </row>
    <row r="6612" spans="1:11" x14ac:dyDescent="0.2">
      <c r="A6612">
        <v>9</v>
      </c>
      <c r="B6612" t="s">
        <v>80</v>
      </c>
      <c r="C6612" t="s">
        <v>63</v>
      </c>
      <c r="D6612" t="s">
        <v>74</v>
      </c>
      <c r="E6612" t="s">
        <v>59</v>
      </c>
      <c r="F6612" t="s">
        <v>60</v>
      </c>
      <c r="G6612" t="s">
        <v>72</v>
      </c>
      <c r="H6612" t="s">
        <v>62</v>
      </c>
      <c r="I6612" t="s">
        <v>67</v>
      </c>
      <c r="J6612">
        <v>1.0999999999999999E-2</v>
      </c>
      <c r="K6612">
        <f t="shared" si="115"/>
        <v>5</v>
      </c>
    </row>
    <row r="6613" spans="1:11" x14ac:dyDescent="0.2">
      <c r="A6613">
        <v>10</v>
      </c>
      <c r="B6613" t="s">
        <v>80</v>
      </c>
      <c r="C6613" t="s">
        <v>63</v>
      </c>
      <c r="D6613" t="s">
        <v>74</v>
      </c>
      <c r="E6613" t="s">
        <v>59</v>
      </c>
      <c r="F6613" t="s">
        <v>60</v>
      </c>
      <c r="G6613" t="s">
        <v>72</v>
      </c>
      <c r="H6613" t="s">
        <v>62</v>
      </c>
      <c r="I6613" t="s">
        <v>67</v>
      </c>
      <c r="J6613">
        <v>0.02</v>
      </c>
      <c r="K6613">
        <f t="shared" si="115"/>
        <v>5</v>
      </c>
    </row>
    <row r="6614" spans="1:11" x14ac:dyDescent="0.2">
      <c r="A6614">
        <v>11</v>
      </c>
      <c r="B6614" t="s">
        <v>80</v>
      </c>
      <c r="C6614" t="s">
        <v>63</v>
      </c>
      <c r="D6614" t="s">
        <v>74</v>
      </c>
      <c r="E6614" t="s">
        <v>59</v>
      </c>
      <c r="F6614" t="s">
        <v>60</v>
      </c>
      <c r="G6614" t="s">
        <v>72</v>
      </c>
      <c r="H6614" t="s">
        <v>62</v>
      </c>
      <c r="I6614" t="s">
        <v>67</v>
      </c>
      <c r="J6614">
        <v>3.1E-2</v>
      </c>
      <c r="K6614">
        <f t="shared" si="115"/>
        <v>5</v>
      </c>
    </row>
    <row r="6615" spans="1:11" x14ac:dyDescent="0.2">
      <c r="A6615">
        <v>12</v>
      </c>
      <c r="B6615" t="s">
        <v>80</v>
      </c>
      <c r="C6615" t="s">
        <v>63</v>
      </c>
      <c r="D6615" t="s">
        <v>74</v>
      </c>
      <c r="E6615" t="s">
        <v>59</v>
      </c>
      <c r="F6615" t="s">
        <v>60</v>
      </c>
      <c r="G6615" t="s">
        <v>72</v>
      </c>
      <c r="H6615" t="s">
        <v>62</v>
      </c>
      <c r="I6615" t="s">
        <v>67</v>
      </c>
      <c r="J6615">
        <v>0.04</v>
      </c>
      <c r="K6615">
        <f t="shared" si="115"/>
        <v>5</v>
      </c>
    </row>
    <row r="6616" spans="1:11" x14ac:dyDescent="0.2">
      <c r="A6616">
        <v>13</v>
      </c>
      <c r="B6616" t="s">
        <v>80</v>
      </c>
      <c r="C6616" t="s">
        <v>63</v>
      </c>
      <c r="D6616" t="s">
        <v>74</v>
      </c>
      <c r="E6616" t="s">
        <v>59</v>
      </c>
      <c r="F6616" t="s">
        <v>60</v>
      </c>
      <c r="G6616" t="s">
        <v>72</v>
      </c>
      <c r="H6616" t="s">
        <v>62</v>
      </c>
      <c r="I6616" t="s">
        <v>67</v>
      </c>
      <c r="J6616">
        <v>4.0999999999999898E-2</v>
      </c>
      <c r="K6616">
        <f t="shared" si="115"/>
        <v>5</v>
      </c>
    </row>
    <row r="6617" spans="1:11" x14ac:dyDescent="0.2">
      <c r="A6617">
        <v>14</v>
      </c>
      <c r="B6617" t="s">
        <v>80</v>
      </c>
      <c r="C6617" t="s">
        <v>63</v>
      </c>
      <c r="D6617" t="s">
        <v>74</v>
      </c>
      <c r="E6617" t="s">
        <v>59</v>
      </c>
      <c r="F6617" t="s">
        <v>60</v>
      </c>
      <c r="G6617" t="s">
        <v>72</v>
      </c>
      <c r="H6617" t="s">
        <v>62</v>
      </c>
      <c r="I6617" t="s">
        <v>67</v>
      </c>
      <c r="J6617">
        <v>4.2000000000000003E-2</v>
      </c>
      <c r="K6617">
        <f t="shared" si="115"/>
        <v>5</v>
      </c>
    </row>
    <row r="6618" spans="1:11" x14ac:dyDescent="0.2">
      <c r="A6618">
        <v>15</v>
      </c>
      <c r="B6618" t="s">
        <v>80</v>
      </c>
      <c r="C6618" t="s">
        <v>63</v>
      </c>
      <c r="D6618" t="s">
        <v>74</v>
      </c>
      <c r="E6618" t="s">
        <v>59</v>
      </c>
      <c r="F6618" t="s">
        <v>60</v>
      </c>
      <c r="G6618" t="s">
        <v>72</v>
      </c>
      <c r="H6618" t="s">
        <v>62</v>
      </c>
      <c r="I6618" t="s">
        <v>67</v>
      </c>
      <c r="J6618">
        <v>3.9E-2</v>
      </c>
      <c r="K6618">
        <f t="shared" si="115"/>
        <v>5</v>
      </c>
    </row>
    <row r="6619" spans="1:11" x14ac:dyDescent="0.2">
      <c r="A6619">
        <v>16</v>
      </c>
      <c r="B6619" t="s">
        <v>80</v>
      </c>
      <c r="C6619" t="s">
        <v>63</v>
      </c>
      <c r="D6619" t="s">
        <v>74</v>
      </c>
      <c r="E6619" t="s">
        <v>59</v>
      </c>
      <c r="F6619" t="s">
        <v>60</v>
      </c>
      <c r="G6619" t="s">
        <v>72</v>
      </c>
      <c r="H6619" t="s">
        <v>62</v>
      </c>
      <c r="I6619" t="s">
        <v>67</v>
      </c>
      <c r="J6619">
        <v>0.04</v>
      </c>
      <c r="K6619">
        <f t="shared" si="115"/>
        <v>5</v>
      </c>
    </row>
    <row r="6620" spans="1:11" x14ac:dyDescent="0.2">
      <c r="A6620">
        <v>17</v>
      </c>
      <c r="B6620" t="s">
        <v>80</v>
      </c>
      <c r="C6620" t="s">
        <v>63</v>
      </c>
      <c r="D6620" t="s">
        <v>74</v>
      </c>
      <c r="E6620" t="s">
        <v>59</v>
      </c>
      <c r="F6620" t="s">
        <v>60</v>
      </c>
      <c r="G6620" t="s">
        <v>72</v>
      </c>
      <c r="H6620" t="s">
        <v>62</v>
      </c>
      <c r="I6620" t="s">
        <v>67</v>
      </c>
      <c r="J6620">
        <v>5.0999999999999997E-2</v>
      </c>
      <c r="K6620">
        <f t="shared" si="115"/>
        <v>5</v>
      </c>
    </row>
    <row r="6621" spans="1:11" x14ac:dyDescent="0.2">
      <c r="A6621">
        <v>18</v>
      </c>
      <c r="B6621" t="s">
        <v>80</v>
      </c>
      <c r="C6621" t="s">
        <v>63</v>
      </c>
      <c r="D6621" t="s">
        <v>74</v>
      </c>
      <c r="E6621" t="s">
        <v>59</v>
      </c>
      <c r="F6621" t="s">
        <v>60</v>
      </c>
      <c r="G6621" t="s">
        <v>72</v>
      </c>
      <c r="H6621" t="s">
        <v>62</v>
      </c>
      <c r="I6621" t="s">
        <v>67</v>
      </c>
      <c r="J6621">
        <v>0.06</v>
      </c>
      <c r="K6621">
        <f t="shared" si="115"/>
        <v>5</v>
      </c>
    </row>
    <row r="6622" spans="1:11" x14ac:dyDescent="0.2">
      <c r="A6622">
        <v>19</v>
      </c>
      <c r="B6622" t="s">
        <v>80</v>
      </c>
      <c r="C6622" t="s">
        <v>63</v>
      </c>
      <c r="D6622" t="s">
        <v>74</v>
      </c>
      <c r="E6622" t="s">
        <v>59</v>
      </c>
      <c r="F6622" t="s">
        <v>60</v>
      </c>
      <c r="G6622" t="s">
        <v>72</v>
      </c>
      <c r="H6622" t="s">
        <v>62</v>
      </c>
      <c r="I6622" t="s">
        <v>67</v>
      </c>
      <c r="J6622">
        <v>6.8000000000000005E-2</v>
      </c>
      <c r="K6622">
        <f t="shared" si="115"/>
        <v>5</v>
      </c>
    </row>
    <row r="6623" spans="1:11" x14ac:dyDescent="0.2">
      <c r="A6623">
        <v>20</v>
      </c>
      <c r="B6623" t="s">
        <v>80</v>
      </c>
      <c r="C6623" t="s">
        <v>63</v>
      </c>
      <c r="D6623" t="s">
        <v>74</v>
      </c>
      <c r="E6623" t="s">
        <v>59</v>
      </c>
      <c r="F6623" t="s">
        <v>60</v>
      </c>
      <c r="G6623" t="s">
        <v>72</v>
      </c>
      <c r="H6623" t="s">
        <v>62</v>
      </c>
      <c r="I6623" t="s">
        <v>67</v>
      </c>
      <c r="J6623">
        <v>7.1999999999999995E-2</v>
      </c>
      <c r="K6623">
        <f t="shared" si="115"/>
        <v>5</v>
      </c>
    </row>
    <row r="6624" spans="1:11" x14ac:dyDescent="0.2">
      <c r="A6624">
        <v>21</v>
      </c>
      <c r="B6624" t="s">
        <v>80</v>
      </c>
      <c r="C6624" t="s">
        <v>63</v>
      </c>
      <c r="D6624" t="s">
        <v>74</v>
      </c>
      <c r="E6624" t="s">
        <v>59</v>
      </c>
      <c r="F6624" t="s">
        <v>60</v>
      </c>
      <c r="G6624" t="s">
        <v>72</v>
      </c>
      <c r="H6624" t="s">
        <v>62</v>
      </c>
      <c r="I6624" t="s">
        <v>67</v>
      </c>
      <c r="J6624">
        <v>7.5999999999999998E-2</v>
      </c>
      <c r="K6624">
        <f t="shared" si="115"/>
        <v>5</v>
      </c>
    </row>
    <row r="6625" spans="1:11" x14ac:dyDescent="0.2">
      <c r="A6625">
        <v>22</v>
      </c>
      <c r="B6625" t="s">
        <v>80</v>
      </c>
      <c r="C6625" t="s">
        <v>63</v>
      </c>
      <c r="D6625" t="s">
        <v>74</v>
      </c>
      <c r="E6625" t="s">
        <v>59</v>
      </c>
      <c r="F6625" t="s">
        <v>60</v>
      </c>
      <c r="G6625" t="s">
        <v>72</v>
      </c>
      <c r="H6625" t="s">
        <v>62</v>
      </c>
      <c r="I6625" t="s">
        <v>67</v>
      </c>
      <c r="J6625">
        <v>7.8E-2</v>
      </c>
      <c r="K6625">
        <f t="shared" si="115"/>
        <v>5</v>
      </c>
    </row>
    <row r="6626" spans="1:11" x14ac:dyDescent="0.2">
      <c r="A6626">
        <v>23</v>
      </c>
      <c r="B6626" t="s">
        <v>80</v>
      </c>
      <c r="C6626" t="s">
        <v>63</v>
      </c>
      <c r="D6626" t="s">
        <v>74</v>
      </c>
      <c r="E6626" t="s">
        <v>59</v>
      </c>
      <c r="F6626" t="s">
        <v>60</v>
      </c>
      <c r="G6626" t="s">
        <v>72</v>
      </c>
      <c r="H6626" t="s">
        <v>62</v>
      </c>
      <c r="I6626" t="s">
        <v>67</v>
      </c>
      <c r="J6626">
        <v>7.9000000000000001E-2</v>
      </c>
      <c r="K6626">
        <f t="shared" si="115"/>
        <v>5</v>
      </c>
    </row>
    <row r="6627" spans="1:11" x14ac:dyDescent="0.2">
      <c r="A6627">
        <v>24</v>
      </c>
      <c r="B6627" t="s">
        <v>80</v>
      </c>
      <c r="C6627" t="s">
        <v>63</v>
      </c>
      <c r="D6627" t="s">
        <v>74</v>
      </c>
      <c r="E6627" t="s">
        <v>59</v>
      </c>
      <c r="F6627" t="s">
        <v>60</v>
      </c>
      <c r="G6627" t="s">
        <v>72</v>
      </c>
      <c r="H6627" t="s">
        <v>62</v>
      </c>
      <c r="I6627" t="s">
        <v>67</v>
      </c>
      <c r="J6627">
        <v>7.8E-2</v>
      </c>
      <c r="K6627">
        <f t="shared" si="115"/>
        <v>5</v>
      </c>
    </row>
    <row r="6628" spans="1:11" x14ac:dyDescent="0.2">
      <c r="A6628">
        <v>1</v>
      </c>
      <c r="B6628" t="s">
        <v>80</v>
      </c>
      <c r="C6628" t="s">
        <v>57</v>
      </c>
      <c r="D6628" t="s">
        <v>74</v>
      </c>
      <c r="E6628" t="s">
        <v>59</v>
      </c>
      <c r="F6628" t="s">
        <v>65</v>
      </c>
      <c r="G6628" t="s">
        <v>72</v>
      </c>
      <c r="H6628" t="s">
        <v>62</v>
      </c>
      <c r="I6628" t="s">
        <v>67</v>
      </c>
      <c r="J6628">
        <v>6.9000000000000006E-2</v>
      </c>
      <c r="K6628">
        <f t="shared" si="115"/>
        <v>5</v>
      </c>
    </row>
    <row r="6629" spans="1:11" x14ac:dyDescent="0.2">
      <c r="A6629">
        <v>2</v>
      </c>
      <c r="B6629" t="s">
        <v>80</v>
      </c>
      <c r="C6629" t="s">
        <v>57</v>
      </c>
      <c r="D6629" t="s">
        <v>74</v>
      </c>
      <c r="E6629" t="s">
        <v>59</v>
      </c>
      <c r="F6629" t="s">
        <v>65</v>
      </c>
      <c r="G6629" t="s">
        <v>72</v>
      </c>
      <c r="H6629" t="s">
        <v>62</v>
      </c>
      <c r="I6629" t="s">
        <v>67</v>
      </c>
      <c r="J6629">
        <v>4.8000000000000001E-2</v>
      </c>
      <c r="K6629">
        <f t="shared" si="115"/>
        <v>5</v>
      </c>
    </row>
    <row r="6630" spans="1:11" x14ac:dyDescent="0.2">
      <c r="A6630">
        <v>3</v>
      </c>
      <c r="B6630" t="s">
        <v>80</v>
      </c>
      <c r="C6630" t="s">
        <v>57</v>
      </c>
      <c r="D6630" t="s">
        <v>74</v>
      </c>
      <c r="E6630" t="s">
        <v>59</v>
      </c>
      <c r="F6630" t="s">
        <v>65</v>
      </c>
      <c r="G6630" t="s">
        <v>72</v>
      </c>
      <c r="H6630" t="s">
        <v>62</v>
      </c>
      <c r="I6630" t="s">
        <v>67</v>
      </c>
      <c r="J6630">
        <v>2.4E-2</v>
      </c>
      <c r="K6630">
        <f t="shared" si="115"/>
        <v>5</v>
      </c>
    </row>
    <row r="6631" spans="1:11" x14ac:dyDescent="0.2">
      <c r="A6631">
        <v>4</v>
      </c>
      <c r="B6631" t="s">
        <v>80</v>
      </c>
      <c r="C6631" t="s">
        <v>57</v>
      </c>
      <c r="D6631" t="s">
        <v>74</v>
      </c>
      <c r="E6631" t="s">
        <v>59</v>
      </c>
      <c r="F6631" t="s">
        <v>65</v>
      </c>
      <c r="G6631" t="s">
        <v>72</v>
      </c>
      <c r="H6631" t="s">
        <v>62</v>
      </c>
      <c r="I6631" t="s">
        <v>67</v>
      </c>
      <c r="J6631">
        <v>1.0999999999999999E-2</v>
      </c>
      <c r="K6631">
        <f t="shared" si="115"/>
        <v>5</v>
      </c>
    </row>
    <row r="6632" spans="1:11" x14ac:dyDescent="0.2">
      <c r="A6632">
        <v>5</v>
      </c>
      <c r="B6632" t="s">
        <v>80</v>
      </c>
      <c r="C6632" t="s">
        <v>57</v>
      </c>
      <c r="D6632" t="s">
        <v>74</v>
      </c>
      <c r="E6632" t="s">
        <v>59</v>
      </c>
      <c r="F6632" t="s">
        <v>65</v>
      </c>
      <c r="G6632" t="s">
        <v>72</v>
      </c>
      <c r="H6632" t="s">
        <v>62</v>
      </c>
      <c r="I6632" t="s">
        <v>67</v>
      </c>
      <c r="J6632">
        <v>6.0000000000000001E-3</v>
      </c>
      <c r="K6632">
        <f t="shared" si="115"/>
        <v>5</v>
      </c>
    </row>
    <row r="6633" spans="1:11" x14ac:dyDescent="0.2">
      <c r="A6633">
        <v>6</v>
      </c>
      <c r="B6633" t="s">
        <v>80</v>
      </c>
      <c r="C6633" t="s">
        <v>57</v>
      </c>
      <c r="D6633" t="s">
        <v>74</v>
      </c>
      <c r="E6633" t="s">
        <v>59</v>
      </c>
      <c r="F6633" t="s">
        <v>65</v>
      </c>
      <c r="G6633" t="s">
        <v>72</v>
      </c>
      <c r="H6633" t="s">
        <v>62</v>
      </c>
      <c r="I6633" t="s">
        <v>67</v>
      </c>
      <c r="J6633">
        <v>4.0000000000000001E-3</v>
      </c>
      <c r="K6633">
        <f t="shared" si="115"/>
        <v>5</v>
      </c>
    </row>
    <row r="6634" spans="1:11" x14ac:dyDescent="0.2">
      <c r="A6634">
        <v>7</v>
      </c>
      <c r="B6634" t="s">
        <v>80</v>
      </c>
      <c r="C6634" t="s">
        <v>57</v>
      </c>
      <c r="D6634" t="s">
        <v>74</v>
      </c>
      <c r="E6634" t="s">
        <v>59</v>
      </c>
      <c r="F6634" t="s">
        <v>65</v>
      </c>
      <c r="G6634" t="s">
        <v>72</v>
      </c>
      <c r="H6634" t="s">
        <v>62</v>
      </c>
      <c r="I6634" t="s">
        <v>67</v>
      </c>
      <c r="J6634">
        <v>5.0000000000000001E-3</v>
      </c>
      <c r="K6634">
        <f t="shared" si="115"/>
        <v>5</v>
      </c>
    </row>
    <row r="6635" spans="1:11" x14ac:dyDescent="0.2">
      <c r="A6635">
        <v>8</v>
      </c>
      <c r="B6635" t="s">
        <v>80</v>
      </c>
      <c r="C6635" t="s">
        <v>57</v>
      </c>
      <c r="D6635" t="s">
        <v>74</v>
      </c>
      <c r="E6635" t="s">
        <v>59</v>
      </c>
      <c r="F6635" t="s">
        <v>65</v>
      </c>
      <c r="G6635" t="s">
        <v>72</v>
      </c>
      <c r="H6635" t="s">
        <v>62</v>
      </c>
      <c r="I6635" t="s">
        <v>67</v>
      </c>
      <c r="J6635">
        <v>6.9999999999999897E-3</v>
      </c>
      <c r="K6635">
        <f t="shared" si="115"/>
        <v>5</v>
      </c>
    </row>
    <row r="6636" spans="1:11" x14ac:dyDescent="0.2">
      <c r="A6636">
        <v>9</v>
      </c>
      <c r="B6636" t="s">
        <v>80</v>
      </c>
      <c r="C6636" t="s">
        <v>57</v>
      </c>
      <c r="D6636" t="s">
        <v>74</v>
      </c>
      <c r="E6636" t="s">
        <v>59</v>
      </c>
      <c r="F6636" t="s">
        <v>65</v>
      </c>
      <c r="G6636" t="s">
        <v>72</v>
      </c>
      <c r="H6636" t="s">
        <v>62</v>
      </c>
      <c r="I6636" t="s">
        <v>67</v>
      </c>
      <c r="J6636">
        <v>1.0999999999999999E-2</v>
      </c>
      <c r="K6636">
        <f t="shared" si="115"/>
        <v>5</v>
      </c>
    </row>
    <row r="6637" spans="1:11" x14ac:dyDescent="0.2">
      <c r="A6637">
        <v>10</v>
      </c>
      <c r="B6637" t="s">
        <v>80</v>
      </c>
      <c r="C6637" t="s">
        <v>57</v>
      </c>
      <c r="D6637" t="s">
        <v>74</v>
      </c>
      <c r="E6637" t="s">
        <v>59</v>
      </c>
      <c r="F6637" t="s">
        <v>65</v>
      </c>
      <c r="G6637" t="s">
        <v>72</v>
      </c>
      <c r="H6637" t="s">
        <v>62</v>
      </c>
      <c r="I6637" t="s">
        <v>67</v>
      </c>
      <c r="J6637">
        <v>0.02</v>
      </c>
      <c r="K6637">
        <f t="shared" si="115"/>
        <v>5</v>
      </c>
    </row>
    <row r="6638" spans="1:11" x14ac:dyDescent="0.2">
      <c r="A6638">
        <v>11</v>
      </c>
      <c r="B6638" t="s">
        <v>80</v>
      </c>
      <c r="C6638" t="s">
        <v>57</v>
      </c>
      <c r="D6638" t="s">
        <v>74</v>
      </c>
      <c r="E6638" t="s">
        <v>59</v>
      </c>
      <c r="F6638" t="s">
        <v>65</v>
      </c>
      <c r="G6638" t="s">
        <v>72</v>
      </c>
      <c r="H6638" t="s">
        <v>62</v>
      </c>
      <c r="I6638" t="s">
        <v>67</v>
      </c>
      <c r="J6638">
        <v>3.1E-2</v>
      </c>
      <c r="K6638">
        <f t="shared" si="115"/>
        <v>5</v>
      </c>
    </row>
    <row r="6639" spans="1:11" x14ac:dyDescent="0.2">
      <c r="A6639">
        <v>12</v>
      </c>
      <c r="B6639" t="s">
        <v>80</v>
      </c>
      <c r="C6639" t="s">
        <v>57</v>
      </c>
      <c r="D6639" t="s">
        <v>74</v>
      </c>
      <c r="E6639" t="s">
        <v>59</v>
      </c>
      <c r="F6639" t="s">
        <v>65</v>
      </c>
      <c r="G6639" t="s">
        <v>72</v>
      </c>
      <c r="H6639" t="s">
        <v>62</v>
      </c>
      <c r="I6639" t="s">
        <v>67</v>
      </c>
      <c r="J6639">
        <v>0.04</v>
      </c>
      <c r="K6639">
        <f t="shared" si="115"/>
        <v>5</v>
      </c>
    </row>
    <row r="6640" spans="1:11" x14ac:dyDescent="0.2">
      <c r="A6640">
        <v>13</v>
      </c>
      <c r="B6640" t="s">
        <v>80</v>
      </c>
      <c r="C6640" t="s">
        <v>57</v>
      </c>
      <c r="D6640" t="s">
        <v>74</v>
      </c>
      <c r="E6640" t="s">
        <v>59</v>
      </c>
      <c r="F6640" t="s">
        <v>65</v>
      </c>
      <c r="G6640" t="s">
        <v>72</v>
      </c>
      <c r="H6640" t="s">
        <v>62</v>
      </c>
      <c r="I6640" t="s">
        <v>67</v>
      </c>
      <c r="J6640">
        <v>4.0999999999999898E-2</v>
      </c>
      <c r="K6640">
        <f t="shared" si="115"/>
        <v>5</v>
      </c>
    </row>
    <row r="6641" spans="1:11" x14ac:dyDescent="0.2">
      <c r="A6641">
        <v>14</v>
      </c>
      <c r="B6641" t="s">
        <v>80</v>
      </c>
      <c r="C6641" t="s">
        <v>57</v>
      </c>
      <c r="D6641" t="s">
        <v>74</v>
      </c>
      <c r="E6641" t="s">
        <v>59</v>
      </c>
      <c r="F6641" t="s">
        <v>65</v>
      </c>
      <c r="G6641" t="s">
        <v>72</v>
      </c>
      <c r="H6641" t="s">
        <v>62</v>
      </c>
      <c r="I6641" t="s">
        <v>67</v>
      </c>
      <c r="J6641">
        <v>4.2000000000000003E-2</v>
      </c>
      <c r="K6641">
        <f t="shared" si="115"/>
        <v>5</v>
      </c>
    </row>
    <row r="6642" spans="1:11" x14ac:dyDescent="0.2">
      <c r="A6642">
        <v>15</v>
      </c>
      <c r="B6642" t="s">
        <v>80</v>
      </c>
      <c r="C6642" t="s">
        <v>57</v>
      </c>
      <c r="D6642" t="s">
        <v>74</v>
      </c>
      <c r="E6642" t="s">
        <v>59</v>
      </c>
      <c r="F6642" t="s">
        <v>65</v>
      </c>
      <c r="G6642" t="s">
        <v>72</v>
      </c>
      <c r="H6642" t="s">
        <v>62</v>
      </c>
      <c r="I6642" t="s">
        <v>67</v>
      </c>
      <c r="J6642">
        <v>3.9E-2</v>
      </c>
      <c r="K6642">
        <f t="shared" si="115"/>
        <v>5</v>
      </c>
    </row>
    <row r="6643" spans="1:11" x14ac:dyDescent="0.2">
      <c r="A6643">
        <v>16</v>
      </c>
      <c r="B6643" t="s">
        <v>80</v>
      </c>
      <c r="C6643" t="s">
        <v>57</v>
      </c>
      <c r="D6643" t="s">
        <v>74</v>
      </c>
      <c r="E6643" t="s">
        <v>59</v>
      </c>
      <c r="F6643" t="s">
        <v>65</v>
      </c>
      <c r="G6643" t="s">
        <v>72</v>
      </c>
      <c r="H6643" t="s">
        <v>62</v>
      </c>
      <c r="I6643" t="s">
        <v>67</v>
      </c>
      <c r="J6643">
        <v>0.04</v>
      </c>
      <c r="K6643">
        <f t="shared" si="115"/>
        <v>5</v>
      </c>
    </row>
    <row r="6644" spans="1:11" x14ac:dyDescent="0.2">
      <c r="A6644">
        <v>17</v>
      </c>
      <c r="B6644" t="s">
        <v>80</v>
      </c>
      <c r="C6644" t="s">
        <v>57</v>
      </c>
      <c r="D6644" t="s">
        <v>74</v>
      </c>
      <c r="E6644" t="s">
        <v>59</v>
      </c>
      <c r="F6644" t="s">
        <v>65</v>
      </c>
      <c r="G6644" t="s">
        <v>72</v>
      </c>
      <c r="H6644" t="s">
        <v>62</v>
      </c>
      <c r="I6644" t="s">
        <v>67</v>
      </c>
      <c r="J6644">
        <v>5.0999999999999997E-2</v>
      </c>
      <c r="K6644">
        <f t="shared" si="115"/>
        <v>5</v>
      </c>
    </row>
    <row r="6645" spans="1:11" x14ac:dyDescent="0.2">
      <c r="A6645">
        <v>18</v>
      </c>
      <c r="B6645" t="s">
        <v>80</v>
      </c>
      <c r="C6645" t="s">
        <v>57</v>
      </c>
      <c r="D6645" t="s">
        <v>74</v>
      </c>
      <c r="E6645" t="s">
        <v>59</v>
      </c>
      <c r="F6645" t="s">
        <v>65</v>
      </c>
      <c r="G6645" t="s">
        <v>72</v>
      </c>
      <c r="H6645" t="s">
        <v>62</v>
      </c>
      <c r="I6645" t="s">
        <v>67</v>
      </c>
      <c r="J6645">
        <v>0.06</v>
      </c>
      <c r="K6645">
        <f t="shared" si="115"/>
        <v>5</v>
      </c>
    </row>
    <row r="6646" spans="1:11" x14ac:dyDescent="0.2">
      <c r="A6646">
        <v>19</v>
      </c>
      <c r="B6646" t="s">
        <v>80</v>
      </c>
      <c r="C6646" t="s">
        <v>57</v>
      </c>
      <c r="D6646" t="s">
        <v>74</v>
      </c>
      <c r="E6646" t="s">
        <v>59</v>
      </c>
      <c r="F6646" t="s">
        <v>65</v>
      </c>
      <c r="G6646" t="s">
        <v>72</v>
      </c>
      <c r="H6646" t="s">
        <v>62</v>
      </c>
      <c r="I6646" t="s">
        <v>67</v>
      </c>
      <c r="J6646">
        <v>6.8000000000000005E-2</v>
      </c>
      <c r="K6646">
        <f t="shared" si="115"/>
        <v>5</v>
      </c>
    </row>
    <row r="6647" spans="1:11" x14ac:dyDescent="0.2">
      <c r="A6647">
        <v>20</v>
      </c>
      <c r="B6647" t="s">
        <v>80</v>
      </c>
      <c r="C6647" t="s">
        <v>57</v>
      </c>
      <c r="D6647" t="s">
        <v>74</v>
      </c>
      <c r="E6647" t="s">
        <v>59</v>
      </c>
      <c r="F6647" t="s">
        <v>65</v>
      </c>
      <c r="G6647" t="s">
        <v>72</v>
      </c>
      <c r="H6647" t="s">
        <v>62</v>
      </c>
      <c r="I6647" t="s">
        <v>67</v>
      </c>
      <c r="J6647">
        <v>7.1999999999999995E-2</v>
      </c>
      <c r="K6647">
        <f t="shared" si="115"/>
        <v>5</v>
      </c>
    </row>
    <row r="6648" spans="1:11" x14ac:dyDescent="0.2">
      <c r="A6648">
        <v>21</v>
      </c>
      <c r="B6648" t="s">
        <v>80</v>
      </c>
      <c r="C6648" t="s">
        <v>57</v>
      </c>
      <c r="D6648" t="s">
        <v>74</v>
      </c>
      <c r="E6648" t="s">
        <v>59</v>
      </c>
      <c r="F6648" t="s">
        <v>65</v>
      </c>
      <c r="G6648" t="s">
        <v>72</v>
      </c>
      <c r="H6648" t="s">
        <v>62</v>
      </c>
      <c r="I6648" t="s">
        <v>67</v>
      </c>
      <c r="J6648">
        <v>7.5999999999999998E-2</v>
      </c>
      <c r="K6648">
        <f t="shared" si="115"/>
        <v>5</v>
      </c>
    </row>
    <row r="6649" spans="1:11" x14ac:dyDescent="0.2">
      <c r="A6649">
        <v>22</v>
      </c>
      <c r="B6649" t="s">
        <v>80</v>
      </c>
      <c r="C6649" t="s">
        <v>57</v>
      </c>
      <c r="D6649" t="s">
        <v>74</v>
      </c>
      <c r="E6649" t="s">
        <v>59</v>
      </c>
      <c r="F6649" t="s">
        <v>65</v>
      </c>
      <c r="G6649" t="s">
        <v>72</v>
      </c>
      <c r="H6649" t="s">
        <v>62</v>
      </c>
      <c r="I6649" t="s">
        <v>67</v>
      </c>
      <c r="J6649">
        <v>7.8E-2</v>
      </c>
      <c r="K6649">
        <f t="shared" si="115"/>
        <v>5</v>
      </c>
    </row>
    <row r="6650" spans="1:11" x14ac:dyDescent="0.2">
      <c r="A6650">
        <v>23</v>
      </c>
      <c r="B6650" t="s">
        <v>80</v>
      </c>
      <c r="C6650" t="s">
        <v>57</v>
      </c>
      <c r="D6650" t="s">
        <v>74</v>
      </c>
      <c r="E6650" t="s">
        <v>59</v>
      </c>
      <c r="F6650" t="s">
        <v>65</v>
      </c>
      <c r="G6650" t="s">
        <v>72</v>
      </c>
      <c r="H6650" t="s">
        <v>62</v>
      </c>
      <c r="I6650" t="s">
        <v>67</v>
      </c>
      <c r="J6650">
        <v>7.9000000000000001E-2</v>
      </c>
      <c r="K6650">
        <f t="shared" si="115"/>
        <v>5</v>
      </c>
    </row>
    <row r="6651" spans="1:11" x14ac:dyDescent="0.2">
      <c r="A6651">
        <v>24</v>
      </c>
      <c r="B6651" t="s">
        <v>80</v>
      </c>
      <c r="C6651" t="s">
        <v>57</v>
      </c>
      <c r="D6651" t="s">
        <v>74</v>
      </c>
      <c r="E6651" t="s">
        <v>59</v>
      </c>
      <c r="F6651" t="s">
        <v>65</v>
      </c>
      <c r="G6651" t="s">
        <v>72</v>
      </c>
      <c r="H6651" t="s">
        <v>62</v>
      </c>
      <c r="I6651" t="s">
        <v>67</v>
      </c>
      <c r="J6651">
        <v>7.8E-2</v>
      </c>
      <c r="K6651">
        <f t="shared" si="115"/>
        <v>5</v>
      </c>
    </row>
    <row r="6652" spans="1:11" x14ac:dyDescent="0.2">
      <c r="A6652">
        <v>1</v>
      </c>
      <c r="B6652" t="s">
        <v>80</v>
      </c>
      <c r="C6652" t="s">
        <v>63</v>
      </c>
      <c r="D6652" t="s">
        <v>74</v>
      </c>
      <c r="E6652" t="s">
        <v>59</v>
      </c>
      <c r="F6652" t="s">
        <v>65</v>
      </c>
      <c r="G6652" t="s">
        <v>72</v>
      </c>
      <c r="H6652" t="s">
        <v>62</v>
      </c>
      <c r="I6652" t="s">
        <v>67</v>
      </c>
      <c r="J6652">
        <v>6.9000000000000006E-2</v>
      </c>
      <c r="K6652">
        <f t="shared" si="115"/>
        <v>5</v>
      </c>
    </row>
    <row r="6653" spans="1:11" x14ac:dyDescent="0.2">
      <c r="A6653">
        <v>2</v>
      </c>
      <c r="B6653" t="s">
        <v>80</v>
      </c>
      <c r="C6653" t="s">
        <v>63</v>
      </c>
      <c r="D6653" t="s">
        <v>74</v>
      </c>
      <c r="E6653" t="s">
        <v>59</v>
      </c>
      <c r="F6653" t="s">
        <v>65</v>
      </c>
      <c r="G6653" t="s">
        <v>72</v>
      </c>
      <c r="H6653" t="s">
        <v>62</v>
      </c>
      <c r="I6653" t="s">
        <v>67</v>
      </c>
      <c r="J6653">
        <v>4.8000000000000001E-2</v>
      </c>
      <c r="K6653">
        <f t="shared" si="115"/>
        <v>5</v>
      </c>
    </row>
    <row r="6654" spans="1:11" x14ac:dyDescent="0.2">
      <c r="A6654">
        <v>3</v>
      </c>
      <c r="B6654" t="s">
        <v>80</v>
      </c>
      <c r="C6654" t="s">
        <v>63</v>
      </c>
      <c r="D6654" t="s">
        <v>74</v>
      </c>
      <c r="E6654" t="s">
        <v>59</v>
      </c>
      <c r="F6654" t="s">
        <v>65</v>
      </c>
      <c r="G6654" t="s">
        <v>72</v>
      </c>
      <c r="H6654" t="s">
        <v>62</v>
      </c>
      <c r="I6654" t="s">
        <v>67</v>
      </c>
      <c r="J6654">
        <v>2.4E-2</v>
      </c>
      <c r="K6654">
        <f t="shared" si="115"/>
        <v>5</v>
      </c>
    </row>
    <row r="6655" spans="1:11" x14ac:dyDescent="0.2">
      <c r="A6655">
        <v>4</v>
      </c>
      <c r="B6655" t="s">
        <v>80</v>
      </c>
      <c r="C6655" t="s">
        <v>63</v>
      </c>
      <c r="D6655" t="s">
        <v>74</v>
      </c>
      <c r="E6655" t="s">
        <v>59</v>
      </c>
      <c r="F6655" t="s">
        <v>65</v>
      </c>
      <c r="G6655" t="s">
        <v>72</v>
      </c>
      <c r="H6655" t="s">
        <v>62</v>
      </c>
      <c r="I6655" t="s">
        <v>67</v>
      </c>
      <c r="J6655">
        <v>1.0999999999999999E-2</v>
      </c>
      <c r="K6655">
        <f t="shared" si="115"/>
        <v>5</v>
      </c>
    </row>
    <row r="6656" spans="1:11" x14ac:dyDescent="0.2">
      <c r="A6656">
        <v>5</v>
      </c>
      <c r="B6656" t="s">
        <v>80</v>
      </c>
      <c r="C6656" t="s">
        <v>63</v>
      </c>
      <c r="D6656" t="s">
        <v>74</v>
      </c>
      <c r="E6656" t="s">
        <v>59</v>
      </c>
      <c r="F6656" t="s">
        <v>65</v>
      </c>
      <c r="G6656" t="s">
        <v>72</v>
      </c>
      <c r="H6656" t="s">
        <v>62</v>
      </c>
      <c r="I6656" t="s">
        <v>67</v>
      </c>
      <c r="J6656">
        <v>6.0000000000000001E-3</v>
      </c>
      <c r="K6656">
        <f t="shared" si="115"/>
        <v>5</v>
      </c>
    </row>
    <row r="6657" spans="1:11" x14ac:dyDescent="0.2">
      <c r="A6657">
        <v>6</v>
      </c>
      <c r="B6657" t="s">
        <v>80</v>
      </c>
      <c r="C6657" t="s">
        <v>63</v>
      </c>
      <c r="D6657" t="s">
        <v>74</v>
      </c>
      <c r="E6657" t="s">
        <v>59</v>
      </c>
      <c r="F6657" t="s">
        <v>65</v>
      </c>
      <c r="G6657" t="s">
        <v>72</v>
      </c>
      <c r="H6657" t="s">
        <v>62</v>
      </c>
      <c r="I6657" t="s">
        <v>67</v>
      </c>
      <c r="J6657">
        <v>4.0000000000000001E-3</v>
      </c>
      <c r="K6657">
        <f t="shared" si="115"/>
        <v>5</v>
      </c>
    </row>
    <row r="6658" spans="1:11" x14ac:dyDescent="0.2">
      <c r="A6658">
        <v>7</v>
      </c>
      <c r="B6658" t="s">
        <v>80</v>
      </c>
      <c r="C6658" t="s">
        <v>63</v>
      </c>
      <c r="D6658" t="s">
        <v>74</v>
      </c>
      <c r="E6658" t="s">
        <v>59</v>
      </c>
      <c r="F6658" t="s">
        <v>65</v>
      </c>
      <c r="G6658" t="s">
        <v>72</v>
      </c>
      <c r="H6658" t="s">
        <v>62</v>
      </c>
      <c r="I6658" t="s">
        <v>67</v>
      </c>
      <c r="J6658">
        <v>5.0000000000000001E-3</v>
      </c>
      <c r="K6658">
        <f t="shared" si="115"/>
        <v>5</v>
      </c>
    </row>
    <row r="6659" spans="1:11" x14ac:dyDescent="0.2">
      <c r="A6659">
        <v>8</v>
      </c>
      <c r="B6659" t="s">
        <v>80</v>
      </c>
      <c r="C6659" t="s">
        <v>63</v>
      </c>
      <c r="D6659" t="s">
        <v>74</v>
      </c>
      <c r="E6659" t="s">
        <v>59</v>
      </c>
      <c r="F6659" t="s">
        <v>65</v>
      </c>
      <c r="G6659" t="s">
        <v>72</v>
      </c>
      <c r="H6659" t="s">
        <v>62</v>
      </c>
      <c r="I6659" t="s">
        <v>67</v>
      </c>
      <c r="J6659">
        <v>6.9999999999999897E-3</v>
      </c>
      <c r="K6659">
        <f t="shared" si="115"/>
        <v>5</v>
      </c>
    </row>
    <row r="6660" spans="1:11" x14ac:dyDescent="0.2">
      <c r="A6660">
        <v>9</v>
      </c>
      <c r="B6660" t="s">
        <v>80</v>
      </c>
      <c r="C6660" t="s">
        <v>63</v>
      </c>
      <c r="D6660" t="s">
        <v>74</v>
      </c>
      <c r="E6660" t="s">
        <v>59</v>
      </c>
      <c r="F6660" t="s">
        <v>65</v>
      </c>
      <c r="G6660" t="s">
        <v>72</v>
      </c>
      <c r="H6660" t="s">
        <v>62</v>
      </c>
      <c r="I6660" t="s">
        <v>67</v>
      </c>
      <c r="J6660">
        <v>1.0999999999999999E-2</v>
      </c>
      <c r="K6660">
        <f t="shared" ref="K6660:K6723" si="116">MONTH(1&amp;B6660)</f>
        <v>5</v>
      </c>
    </row>
    <row r="6661" spans="1:11" x14ac:dyDescent="0.2">
      <c r="A6661">
        <v>10</v>
      </c>
      <c r="B6661" t="s">
        <v>80</v>
      </c>
      <c r="C6661" t="s">
        <v>63</v>
      </c>
      <c r="D6661" t="s">
        <v>74</v>
      </c>
      <c r="E6661" t="s">
        <v>59</v>
      </c>
      <c r="F6661" t="s">
        <v>65</v>
      </c>
      <c r="G6661" t="s">
        <v>72</v>
      </c>
      <c r="H6661" t="s">
        <v>62</v>
      </c>
      <c r="I6661" t="s">
        <v>67</v>
      </c>
      <c r="J6661">
        <v>0.02</v>
      </c>
      <c r="K6661">
        <f t="shared" si="116"/>
        <v>5</v>
      </c>
    </row>
    <row r="6662" spans="1:11" x14ac:dyDescent="0.2">
      <c r="A6662">
        <v>11</v>
      </c>
      <c r="B6662" t="s">
        <v>80</v>
      </c>
      <c r="C6662" t="s">
        <v>63</v>
      </c>
      <c r="D6662" t="s">
        <v>74</v>
      </c>
      <c r="E6662" t="s">
        <v>59</v>
      </c>
      <c r="F6662" t="s">
        <v>65</v>
      </c>
      <c r="G6662" t="s">
        <v>72</v>
      </c>
      <c r="H6662" t="s">
        <v>62</v>
      </c>
      <c r="I6662" t="s">
        <v>67</v>
      </c>
      <c r="J6662">
        <v>3.1E-2</v>
      </c>
      <c r="K6662">
        <f t="shared" si="116"/>
        <v>5</v>
      </c>
    </row>
    <row r="6663" spans="1:11" x14ac:dyDescent="0.2">
      <c r="A6663">
        <v>12</v>
      </c>
      <c r="B6663" t="s">
        <v>80</v>
      </c>
      <c r="C6663" t="s">
        <v>63</v>
      </c>
      <c r="D6663" t="s">
        <v>74</v>
      </c>
      <c r="E6663" t="s">
        <v>59</v>
      </c>
      <c r="F6663" t="s">
        <v>65</v>
      </c>
      <c r="G6663" t="s">
        <v>72</v>
      </c>
      <c r="H6663" t="s">
        <v>62</v>
      </c>
      <c r="I6663" t="s">
        <v>67</v>
      </c>
      <c r="J6663">
        <v>0.04</v>
      </c>
      <c r="K6663">
        <f t="shared" si="116"/>
        <v>5</v>
      </c>
    </row>
    <row r="6664" spans="1:11" x14ac:dyDescent="0.2">
      <c r="A6664">
        <v>13</v>
      </c>
      <c r="B6664" t="s">
        <v>80</v>
      </c>
      <c r="C6664" t="s">
        <v>63</v>
      </c>
      <c r="D6664" t="s">
        <v>74</v>
      </c>
      <c r="E6664" t="s">
        <v>59</v>
      </c>
      <c r="F6664" t="s">
        <v>65</v>
      </c>
      <c r="G6664" t="s">
        <v>72</v>
      </c>
      <c r="H6664" t="s">
        <v>62</v>
      </c>
      <c r="I6664" t="s">
        <v>67</v>
      </c>
      <c r="J6664">
        <v>4.0999999999999898E-2</v>
      </c>
      <c r="K6664">
        <f t="shared" si="116"/>
        <v>5</v>
      </c>
    </row>
    <row r="6665" spans="1:11" x14ac:dyDescent="0.2">
      <c r="A6665">
        <v>14</v>
      </c>
      <c r="B6665" t="s">
        <v>80</v>
      </c>
      <c r="C6665" t="s">
        <v>63</v>
      </c>
      <c r="D6665" t="s">
        <v>74</v>
      </c>
      <c r="E6665" t="s">
        <v>59</v>
      </c>
      <c r="F6665" t="s">
        <v>65</v>
      </c>
      <c r="G6665" t="s">
        <v>72</v>
      </c>
      <c r="H6665" t="s">
        <v>62</v>
      </c>
      <c r="I6665" t="s">
        <v>67</v>
      </c>
      <c r="J6665">
        <v>4.2000000000000003E-2</v>
      </c>
      <c r="K6665">
        <f t="shared" si="116"/>
        <v>5</v>
      </c>
    </row>
    <row r="6666" spans="1:11" x14ac:dyDescent="0.2">
      <c r="A6666">
        <v>15</v>
      </c>
      <c r="B6666" t="s">
        <v>80</v>
      </c>
      <c r="C6666" t="s">
        <v>63</v>
      </c>
      <c r="D6666" t="s">
        <v>74</v>
      </c>
      <c r="E6666" t="s">
        <v>59</v>
      </c>
      <c r="F6666" t="s">
        <v>65</v>
      </c>
      <c r="G6666" t="s">
        <v>72</v>
      </c>
      <c r="H6666" t="s">
        <v>62</v>
      </c>
      <c r="I6666" t="s">
        <v>67</v>
      </c>
      <c r="J6666">
        <v>3.9E-2</v>
      </c>
      <c r="K6666">
        <f t="shared" si="116"/>
        <v>5</v>
      </c>
    </row>
    <row r="6667" spans="1:11" x14ac:dyDescent="0.2">
      <c r="A6667">
        <v>16</v>
      </c>
      <c r="B6667" t="s">
        <v>80</v>
      </c>
      <c r="C6667" t="s">
        <v>63</v>
      </c>
      <c r="D6667" t="s">
        <v>74</v>
      </c>
      <c r="E6667" t="s">
        <v>59</v>
      </c>
      <c r="F6667" t="s">
        <v>65</v>
      </c>
      <c r="G6667" t="s">
        <v>72</v>
      </c>
      <c r="H6667" t="s">
        <v>62</v>
      </c>
      <c r="I6667" t="s">
        <v>67</v>
      </c>
      <c r="J6667">
        <v>0.04</v>
      </c>
      <c r="K6667">
        <f t="shared" si="116"/>
        <v>5</v>
      </c>
    </row>
    <row r="6668" spans="1:11" x14ac:dyDescent="0.2">
      <c r="A6668">
        <v>17</v>
      </c>
      <c r="B6668" t="s">
        <v>80</v>
      </c>
      <c r="C6668" t="s">
        <v>63</v>
      </c>
      <c r="D6668" t="s">
        <v>74</v>
      </c>
      <c r="E6668" t="s">
        <v>59</v>
      </c>
      <c r="F6668" t="s">
        <v>65</v>
      </c>
      <c r="G6668" t="s">
        <v>72</v>
      </c>
      <c r="H6668" t="s">
        <v>62</v>
      </c>
      <c r="I6668" t="s">
        <v>67</v>
      </c>
      <c r="J6668">
        <v>5.0999999999999997E-2</v>
      </c>
      <c r="K6668">
        <f t="shared" si="116"/>
        <v>5</v>
      </c>
    </row>
    <row r="6669" spans="1:11" x14ac:dyDescent="0.2">
      <c r="A6669">
        <v>18</v>
      </c>
      <c r="B6669" t="s">
        <v>80</v>
      </c>
      <c r="C6669" t="s">
        <v>63</v>
      </c>
      <c r="D6669" t="s">
        <v>74</v>
      </c>
      <c r="E6669" t="s">
        <v>59</v>
      </c>
      <c r="F6669" t="s">
        <v>65</v>
      </c>
      <c r="G6669" t="s">
        <v>72</v>
      </c>
      <c r="H6669" t="s">
        <v>62</v>
      </c>
      <c r="I6669" t="s">
        <v>67</v>
      </c>
      <c r="J6669">
        <v>0.06</v>
      </c>
      <c r="K6669">
        <f t="shared" si="116"/>
        <v>5</v>
      </c>
    </row>
    <row r="6670" spans="1:11" x14ac:dyDescent="0.2">
      <c r="A6670">
        <v>19</v>
      </c>
      <c r="B6670" t="s">
        <v>80</v>
      </c>
      <c r="C6670" t="s">
        <v>63</v>
      </c>
      <c r="D6670" t="s">
        <v>74</v>
      </c>
      <c r="E6670" t="s">
        <v>59</v>
      </c>
      <c r="F6670" t="s">
        <v>65</v>
      </c>
      <c r="G6670" t="s">
        <v>72</v>
      </c>
      <c r="H6670" t="s">
        <v>62</v>
      </c>
      <c r="I6670" t="s">
        <v>67</v>
      </c>
      <c r="J6670">
        <v>6.8000000000000005E-2</v>
      </c>
      <c r="K6670">
        <f t="shared" si="116"/>
        <v>5</v>
      </c>
    </row>
    <row r="6671" spans="1:11" x14ac:dyDescent="0.2">
      <c r="A6671">
        <v>20</v>
      </c>
      <c r="B6671" t="s">
        <v>80</v>
      </c>
      <c r="C6671" t="s">
        <v>63</v>
      </c>
      <c r="D6671" t="s">
        <v>74</v>
      </c>
      <c r="E6671" t="s">
        <v>59</v>
      </c>
      <c r="F6671" t="s">
        <v>65</v>
      </c>
      <c r="G6671" t="s">
        <v>72</v>
      </c>
      <c r="H6671" t="s">
        <v>62</v>
      </c>
      <c r="I6671" t="s">
        <v>67</v>
      </c>
      <c r="J6671">
        <v>7.1999999999999995E-2</v>
      </c>
      <c r="K6671">
        <f t="shared" si="116"/>
        <v>5</v>
      </c>
    </row>
    <row r="6672" spans="1:11" x14ac:dyDescent="0.2">
      <c r="A6672">
        <v>21</v>
      </c>
      <c r="B6672" t="s">
        <v>80</v>
      </c>
      <c r="C6672" t="s">
        <v>63</v>
      </c>
      <c r="D6672" t="s">
        <v>74</v>
      </c>
      <c r="E6672" t="s">
        <v>59</v>
      </c>
      <c r="F6672" t="s">
        <v>65</v>
      </c>
      <c r="G6672" t="s">
        <v>72</v>
      </c>
      <c r="H6672" t="s">
        <v>62</v>
      </c>
      <c r="I6672" t="s">
        <v>67</v>
      </c>
      <c r="J6672">
        <v>7.5999999999999998E-2</v>
      </c>
      <c r="K6672">
        <f t="shared" si="116"/>
        <v>5</v>
      </c>
    </row>
    <row r="6673" spans="1:11" x14ac:dyDescent="0.2">
      <c r="A6673">
        <v>22</v>
      </c>
      <c r="B6673" t="s">
        <v>80</v>
      </c>
      <c r="C6673" t="s">
        <v>63</v>
      </c>
      <c r="D6673" t="s">
        <v>74</v>
      </c>
      <c r="E6673" t="s">
        <v>59</v>
      </c>
      <c r="F6673" t="s">
        <v>65</v>
      </c>
      <c r="G6673" t="s">
        <v>72</v>
      </c>
      <c r="H6673" t="s">
        <v>62</v>
      </c>
      <c r="I6673" t="s">
        <v>67</v>
      </c>
      <c r="J6673">
        <v>7.8E-2</v>
      </c>
      <c r="K6673">
        <f t="shared" si="116"/>
        <v>5</v>
      </c>
    </row>
    <row r="6674" spans="1:11" x14ac:dyDescent="0.2">
      <c r="A6674">
        <v>23</v>
      </c>
      <c r="B6674" t="s">
        <v>80</v>
      </c>
      <c r="C6674" t="s">
        <v>63</v>
      </c>
      <c r="D6674" t="s">
        <v>74</v>
      </c>
      <c r="E6674" t="s">
        <v>59</v>
      </c>
      <c r="F6674" t="s">
        <v>65</v>
      </c>
      <c r="G6674" t="s">
        <v>72</v>
      </c>
      <c r="H6674" t="s">
        <v>62</v>
      </c>
      <c r="I6674" t="s">
        <v>67</v>
      </c>
      <c r="J6674">
        <v>7.9000000000000001E-2</v>
      </c>
      <c r="K6674">
        <f t="shared" si="116"/>
        <v>5</v>
      </c>
    </row>
    <row r="6675" spans="1:11" x14ac:dyDescent="0.2">
      <c r="A6675">
        <v>24</v>
      </c>
      <c r="B6675" t="s">
        <v>80</v>
      </c>
      <c r="C6675" t="s">
        <v>63</v>
      </c>
      <c r="D6675" t="s">
        <v>74</v>
      </c>
      <c r="E6675" t="s">
        <v>59</v>
      </c>
      <c r="F6675" t="s">
        <v>65</v>
      </c>
      <c r="G6675" t="s">
        <v>72</v>
      </c>
      <c r="H6675" t="s">
        <v>62</v>
      </c>
      <c r="I6675" t="s">
        <v>67</v>
      </c>
      <c r="J6675">
        <v>7.8E-2</v>
      </c>
      <c r="K6675">
        <f t="shared" si="116"/>
        <v>5</v>
      </c>
    </row>
    <row r="6676" spans="1:11" x14ac:dyDescent="0.2">
      <c r="A6676">
        <v>1</v>
      </c>
      <c r="B6676" t="s">
        <v>80</v>
      </c>
      <c r="C6676" t="s">
        <v>57</v>
      </c>
      <c r="D6676" t="s">
        <v>74</v>
      </c>
      <c r="E6676" t="s">
        <v>59</v>
      </c>
      <c r="F6676" t="s">
        <v>60</v>
      </c>
      <c r="G6676" t="s">
        <v>75</v>
      </c>
      <c r="H6676" t="s">
        <v>71</v>
      </c>
      <c r="I6676" t="s">
        <v>67</v>
      </c>
      <c r="J6676" s="3">
        <v>5.1601305172723898E-4</v>
      </c>
      <c r="K6676">
        <f t="shared" si="116"/>
        <v>5</v>
      </c>
    </row>
    <row r="6677" spans="1:11" x14ac:dyDescent="0.2">
      <c r="A6677">
        <v>2</v>
      </c>
      <c r="B6677" t="s">
        <v>80</v>
      </c>
      <c r="C6677" t="s">
        <v>57</v>
      </c>
      <c r="D6677" t="s">
        <v>74</v>
      </c>
      <c r="E6677" t="s">
        <v>59</v>
      </c>
      <c r="F6677" t="s">
        <v>60</v>
      </c>
      <c r="G6677" t="s">
        <v>75</v>
      </c>
      <c r="H6677" t="s">
        <v>71</v>
      </c>
      <c r="I6677" t="s">
        <v>67</v>
      </c>
      <c r="J6677">
        <v>1.9041196386291E-3</v>
      </c>
      <c r="K6677">
        <f t="shared" si="116"/>
        <v>5</v>
      </c>
    </row>
    <row r="6678" spans="1:11" x14ac:dyDescent="0.2">
      <c r="A6678">
        <v>3</v>
      </c>
      <c r="B6678" t="s">
        <v>80</v>
      </c>
      <c r="C6678" t="s">
        <v>57</v>
      </c>
      <c r="D6678" t="s">
        <v>74</v>
      </c>
      <c r="E6678" t="s">
        <v>59</v>
      </c>
      <c r="F6678" t="s">
        <v>60</v>
      </c>
      <c r="G6678" t="s">
        <v>75</v>
      </c>
      <c r="H6678" t="s">
        <v>71</v>
      </c>
      <c r="I6678" t="s">
        <v>67</v>
      </c>
      <c r="J6678">
        <v>2.3243336899258001E-3</v>
      </c>
      <c r="K6678">
        <f t="shared" si="116"/>
        <v>5</v>
      </c>
    </row>
    <row r="6679" spans="1:11" x14ac:dyDescent="0.2">
      <c r="A6679">
        <v>4</v>
      </c>
      <c r="B6679" t="s">
        <v>80</v>
      </c>
      <c r="C6679" t="s">
        <v>57</v>
      </c>
      <c r="D6679" t="s">
        <v>74</v>
      </c>
      <c r="E6679" t="s">
        <v>59</v>
      </c>
      <c r="F6679" t="s">
        <v>60</v>
      </c>
      <c r="G6679" t="s">
        <v>75</v>
      </c>
      <c r="H6679" t="s">
        <v>71</v>
      </c>
      <c r="I6679" t="s">
        <v>67</v>
      </c>
      <c r="J6679">
        <v>2.1193697940793598E-3</v>
      </c>
      <c r="K6679">
        <f t="shared" si="116"/>
        <v>5</v>
      </c>
    </row>
    <row r="6680" spans="1:11" x14ac:dyDescent="0.2">
      <c r="A6680">
        <v>5</v>
      </c>
      <c r="B6680" t="s">
        <v>80</v>
      </c>
      <c r="C6680" t="s">
        <v>57</v>
      </c>
      <c r="D6680" t="s">
        <v>74</v>
      </c>
      <c r="E6680" t="s">
        <v>59</v>
      </c>
      <c r="F6680" t="s">
        <v>60</v>
      </c>
      <c r="G6680" t="s">
        <v>75</v>
      </c>
      <c r="H6680" t="s">
        <v>71</v>
      </c>
      <c r="I6680" t="s">
        <v>67</v>
      </c>
      <c r="J6680">
        <v>3.2019291313902299E-3</v>
      </c>
      <c r="K6680">
        <f t="shared" si="116"/>
        <v>5</v>
      </c>
    </row>
    <row r="6681" spans="1:11" x14ac:dyDescent="0.2">
      <c r="A6681">
        <v>6</v>
      </c>
      <c r="B6681" t="s">
        <v>80</v>
      </c>
      <c r="C6681" t="s">
        <v>57</v>
      </c>
      <c r="D6681" t="s">
        <v>74</v>
      </c>
      <c r="E6681" t="s">
        <v>59</v>
      </c>
      <c r="F6681" t="s">
        <v>60</v>
      </c>
      <c r="G6681" t="s">
        <v>75</v>
      </c>
      <c r="H6681" t="s">
        <v>71</v>
      </c>
      <c r="I6681" t="s">
        <v>67</v>
      </c>
      <c r="J6681">
        <v>5.8384664481632804E-3</v>
      </c>
      <c r="K6681">
        <f t="shared" si="116"/>
        <v>5</v>
      </c>
    </row>
    <row r="6682" spans="1:11" x14ac:dyDescent="0.2">
      <c r="A6682">
        <v>7</v>
      </c>
      <c r="B6682" t="s">
        <v>80</v>
      </c>
      <c r="C6682" t="s">
        <v>57</v>
      </c>
      <c r="D6682" t="s">
        <v>74</v>
      </c>
      <c r="E6682" t="s">
        <v>59</v>
      </c>
      <c r="F6682" t="s">
        <v>60</v>
      </c>
      <c r="G6682" t="s">
        <v>75</v>
      </c>
      <c r="H6682" t="s">
        <v>71</v>
      </c>
      <c r="I6682" t="s">
        <v>67</v>
      </c>
      <c r="J6682">
        <v>1.09553825036842E-2</v>
      </c>
      <c r="K6682">
        <f t="shared" si="116"/>
        <v>5</v>
      </c>
    </row>
    <row r="6683" spans="1:11" x14ac:dyDescent="0.2">
      <c r="A6683">
        <v>8</v>
      </c>
      <c r="B6683" t="s">
        <v>80</v>
      </c>
      <c r="C6683" t="s">
        <v>57</v>
      </c>
      <c r="D6683" t="s">
        <v>74</v>
      </c>
      <c r="E6683" t="s">
        <v>59</v>
      </c>
      <c r="F6683" t="s">
        <v>60</v>
      </c>
      <c r="G6683" t="s">
        <v>75</v>
      </c>
      <c r="H6683" t="s">
        <v>71</v>
      </c>
      <c r="I6683" t="s">
        <v>67</v>
      </c>
      <c r="J6683">
        <v>2.0718533673025698E-2</v>
      </c>
      <c r="K6683">
        <f t="shared" si="116"/>
        <v>5</v>
      </c>
    </row>
    <row r="6684" spans="1:11" x14ac:dyDescent="0.2">
      <c r="A6684">
        <v>9</v>
      </c>
      <c r="B6684" t="s">
        <v>80</v>
      </c>
      <c r="C6684" t="s">
        <v>57</v>
      </c>
      <c r="D6684" t="s">
        <v>74</v>
      </c>
      <c r="E6684" t="s">
        <v>59</v>
      </c>
      <c r="F6684" t="s">
        <v>60</v>
      </c>
      <c r="G6684" t="s">
        <v>75</v>
      </c>
      <c r="H6684" t="s">
        <v>71</v>
      </c>
      <c r="I6684" t="s">
        <v>67</v>
      </c>
      <c r="J6684">
        <v>3.9670299537218102E-2</v>
      </c>
      <c r="K6684">
        <f t="shared" si="116"/>
        <v>5</v>
      </c>
    </row>
    <row r="6685" spans="1:11" x14ac:dyDescent="0.2">
      <c r="A6685">
        <v>10</v>
      </c>
      <c r="B6685" t="s">
        <v>80</v>
      </c>
      <c r="C6685" t="s">
        <v>57</v>
      </c>
      <c r="D6685" t="s">
        <v>74</v>
      </c>
      <c r="E6685" t="s">
        <v>59</v>
      </c>
      <c r="F6685" t="s">
        <v>60</v>
      </c>
      <c r="G6685" t="s">
        <v>75</v>
      </c>
      <c r="H6685" t="s">
        <v>71</v>
      </c>
      <c r="I6685" t="s">
        <v>67</v>
      </c>
      <c r="J6685">
        <v>5.7306062324069998E-2</v>
      </c>
      <c r="K6685">
        <f t="shared" si="116"/>
        <v>5</v>
      </c>
    </row>
    <row r="6686" spans="1:11" x14ac:dyDescent="0.2">
      <c r="A6686">
        <v>11</v>
      </c>
      <c r="B6686" t="s">
        <v>80</v>
      </c>
      <c r="C6686" t="s">
        <v>57</v>
      </c>
      <c r="D6686" t="s">
        <v>74</v>
      </c>
      <c r="E6686" t="s">
        <v>59</v>
      </c>
      <c r="F6686" t="s">
        <v>60</v>
      </c>
      <c r="G6686" t="s">
        <v>75</v>
      </c>
      <c r="H6686" t="s">
        <v>71</v>
      </c>
      <c r="I6686" t="s">
        <v>67</v>
      </c>
      <c r="J6686">
        <v>7.1941265562743398E-2</v>
      </c>
      <c r="K6686">
        <f t="shared" si="116"/>
        <v>5</v>
      </c>
    </row>
    <row r="6687" spans="1:11" x14ac:dyDescent="0.2">
      <c r="A6687">
        <v>12</v>
      </c>
      <c r="B6687" t="s">
        <v>80</v>
      </c>
      <c r="C6687" t="s">
        <v>57</v>
      </c>
      <c r="D6687" t="s">
        <v>74</v>
      </c>
      <c r="E6687" t="s">
        <v>59</v>
      </c>
      <c r="F6687" t="s">
        <v>60</v>
      </c>
      <c r="G6687" t="s">
        <v>75</v>
      </c>
      <c r="H6687" t="s">
        <v>71</v>
      </c>
      <c r="I6687" t="s">
        <v>67</v>
      </c>
      <c r="J6687">
        <v>9.2261144099697795E-2</v>
      </c>
      <c r="K6687">
        <f t="shared" si="116"/>
        <v>5</v>
      </c>
    </row>
    <row r="6688" spans="1:11" x14ac:dyDescent="0.2">
      <c r="A6688">
        <v>13</v>
      </c>
      <c r="B6688" t="s">
        <v>80</v>
      </c>
      <c r="C6688" t="s">
        <v>57</v>
      </c>
      <c r="D6688" t="s">
        <v>74</v>
      </c>
      <c r="E6688" t="s">
        <v>59</v>
      </c>
      <c r="F6688" t="s">
        <v>60</v>
      </c>
      <c r="G6688" t="s">
        <v>75</v>
      </c>
      <c r="H6688" t="s">
        <v>71</v>
      </c>
      <c r="I6688" t="s">
        <v>67</v>
      </c>
      <c r="J6688">
        <v>0.10199637362068099</v>
      </c>
      <c r="K6688">
        <f t="shared" si="116"/>
        <v>5</v>
      </c>
    </row>
    <row r="6689" spans="1:11" x14ac:dyDescent="0.2">
      <c r="A6689">
        <v>14</v>
      </c>
      <c r="B6689" t="s">
        <v>80</v>
      </c>
      <c r="C6689" t="s">
        <v>57</v>
      </c>
      <c r="D6689" t="s">
        <v>74</v>
      </c>
      <c r="E6689" t="s">
        <v>59</v>
      </c>
      <c r="F6689" t="s">
        <v>60</v>
      </c>
      <c r="G6689" t="s">
        <v>75</v>
      </c>
      <c r="H6689" t="s">
        <v>71</v>
      </c>
      <c r="I6689" t="s">
        <v>67</v>
      </c>
      <c r="J6689">
        <v>0.107460063998243</v>
      </c>
      <c r="K6689">
        <f t="shared" si="116"/>
        <v>5</v>
      </c>
    </row>
    <row r="6690" spans="1:11" x14ac:dyDescent="0.2">
      <c r="A6690">
        <v>15</v>
      </c>
      <c r="B6690" t="s">
        <v>80</v>
      </c>
      <c r="C6690" t="s">
        <v>57</v>
      </c>
      <c r="D6690" t="s">
        <v>74</v>
      </c>
      <c r="E6690" t="s">
        <v>59</v>
      </c>
      <c r="F6690" t="s">
        <v>60</v>
      </c>
      <c r="G6690" t="s">
        <v>75</v>
      </c>
      <c r="H6690" t="s">
        <v>71</v>
      </c>
      <c r="I6690" t="s">
        <v>67</v>
      </c>
      <c r="J6690">
        <v>0.104659987379929</v>
      </c>
      <c r="K6690">
        <f t="shared" si="116"/>
        <v>5</v>
      </c>
    </row>
    <row r="6691" spans="1:11" x14ac:dyDescent="0.2">
      <c r="A6691">
        <v>16</v>
      </c>
      <c r="B6691" t="s">
        <v>80</v>
      </c>
      <c r="C6691" t="s">
        <v>57</v>
      </c>
      <c r="D6691" t="s">
        <v>74</v>
      </c>
      <c r="E6691" t="s">
        <v>59</v>
      </c>
      <c r="F6691" t="s">
        <v>60</v>
      </c>
      <c r="G6691" t="s">
        <v>75</v>
      </c>
      <c r="H6691" t="s">
        <v>71</v>
      </c>
      <c r="I6691" t="s">
        <v>67</v>
      </c>
      <c r="J6691">
        <v>9.0283289828441499E-2</v>
      </c>
      <c r="K6691">
        <f t="shared" si="116"/>
        <v>5</v>
      </c>
    </row>
    <row r="6692" spans="1:11" x14ac:dyDescent="0.2">
      <c r="A6692">
        <v>17</v>
      </c>
      <c r="B6692" t="s">
        <v>80</v>
      </c>
      <c r="C6692" t="s">
        <v>57</v>
      </c>
      <c r="D6692" t="s">
        <v>74</v>
      </c>
      <c r="E6692" t="s">
        <v>59</v>
      </c>
      <c r="F6692" t="s">
        <v>60</v>
      </c>
      <c r="G6692" t="s">
        <v>75</v>
      </c>
      <c r="H6692" t="s">
        <v>71</v>
      </c>
      <c r="I6692" t="s">
        <v>67</v>
      </c>
      <c r="J6692">
        <v>7.5333512893018095E-2</v>
      </c>
      <c r="K6692">
        <f t="shared" si="116"/>
        <v>5</v>
      </c>
    </row>
    <row r="6693" spans="1:11" x14ac:dyDescent="0.2">
      <c r="A6693">
        <v>18</v>
      </c>
      <c r="B6693" t="s">
        <v>80</v>
      </c>
      <c r="C6693" t="s">
        <v>57</v>
      </c>
      <c r="D6693" t="s">
        <v>74</v>
      </c>
      <c r="E6693" t="s">
        <v>59</v>
      </c>
      <c r="F6693" t="s">
        <v>60</v>
      </c>
      <c r="G6693" t="s">
        <v>75</v>
      </c>
      <c r="H6693" t="s">
        <v>71</v>
      </c>
      <c r="I6693" t="s">
        <v>67</v>
      </c>
      <c r="J6693">
        <v>6.6237315792020204E-2</v>
      </c>
      <c r="K6693">
        <f t="shared" si="116"/>
        <v>5</v>
      </c>
    </row>
    <row r="6694" spans="1:11" x14ac:dyDescent="0.2">
      <c r="A6694">
        <v>19</v>
      </c>
      <c r="B6694" t="s">
        <v>80</v>
      </c>
      <c r="C6694" t="s">
        <v>57</v>
      </c>
      <c r="D6694" t="s">
        <v>74</v>
      </c>
      <c r="E6694" t="s">
        <v>59</v>
      </c>
      <c r="F6694" t="s">
        <v>60</v>
      </c>
      <c r="G6694" t="s">
        <v>75</v>
      </c>
      <c r="H6694" t="s">
        <v>71</v>
      </c>
      <c r="I6694" t="s">
        <v>67</v>
      </c>
      <c r="J6694">
        <v>5.9794925331161701E-2</v>
      </c>
      <c r="K6694">
        <f t="shared" si="116"/>
        <v>5</v>
      </c>
    </row>
    <row r="6695" spans="1:11" x14ac:dyDescent="0.2">
      <c r="A6695">
        <v>20</v>
      </c>
      <c r="B6695" t="s">
        <v>80</v>
      </c>
      <c r="C6695" t="s">
        <v>57</v>
      </c>
      <c r="D6695" t="s">
        <v>74</v>
      </c>
      <c r="E6695" t="s">
        <v>59</v>
      </c>
      <c r="F6695" t="s">
        <v>60</v>
      </c>
      <c r="G6695" t="s">
        <v>75</v>
      </c>
      <c r="H6695" t="s">
        <v>71</v>
      </c>
      <c r="I6695" t="s">
        <v>67</v>
      </c>
      <c r="J6695">
        <v>4.1837274457658502E-2</v>
      </c>
      <c r="K6695">
        <f t="shared" si="116"/>
        <v>5</v>
      </c>
    </row>
    <row r="6696" spans="1:11" x14ac:dyDescent="0.2">
      <c r="A6696">
        <v>21</v>
      </c>
      <c r="B6696" t="s">
        <v>80</v>
      </c>
      <c r="C6696" t="s">
        <v>57</v>
      </c>
      <c r="D6696" t="s">
        <v>74</v>
      </c>
      <c r="E6696" t="s">
        <v>59</v>
      </c>
      <c r="F6696" t="s">
        <v>60</v>
      </c>
      <c r="G6696" t="s">
        <v>75</v>
      </c>
      <c r="H6696" t="s">
        <v>71</v>
      </c>
      <c r="I6696" t="s">
        <v>67</v>
      </c>
      <c r="J6696">
        <v>2.26547213744328E-2</v>
      </c>
      <c r="K6696">
        <f t="shared" si="116"/>
        <v>5</v>
      </c>
    </row>
    <row r="6697" spans="1:11" x14ac:dyDescent="0.2">
      <c r="A6697">
        <v>22</v>
      </c>
      <c r="B6697" t="s">
        <v>80</v>
      </c>
      <c r="C6697" t="s">
        <v>57</v>
      </c>
      <c r="D6697" t="s">
        <v>74</v>
      </c>
      <c r="E6697" t="s">
        <v>59</v>
      </c>
      <c r="F6697" t="s">
        <v>60</v>
      </c>
      <c r="G6697" t="s">
        <v>75</v>
      </c>
      <c r="H6697" t="s">
        <v>71</v>
      </c>
      <c r="I6697" t="s">
        <v>67</v>
      </c>
      <c r="J6697">
        <v>1.2115011549904801E-2</v>
      </c>
      <c r="K6697">
        <f t="shared" si="116"/>
        <v>5</v>
      </c>
    </row>
    <row r="6698" spans="1:11" x14ac:dyDescent="0.2">
      <c r="A6698">
        <v>23</v>
      </c>
      <c r="B6698" t="s">
        <v>80</v>
      </c>
      <c r="C6698" t="s">
        <v>57</v>
      </c>
      <c r="D6698" t="s">
        <v>74</v>
      </c>
      <c r="E6698" t="s">
        <v>59</v>
      </c>
      <c r="F6698" t="s">
        <v>60</v>
      </c>
      <c r="G6698" t="s">
        <v>75</v>
      </c>
      <c r="H6698" t="s">
        <v>71</v>
      </c>
      <c r="I6698" t="s">
        <v>67</v>
      </c>
      <c r="J6698">
        <v>7.6070257108974797E-3</v>
      </c>
      <c r="K6698">
        <f t="shared" si="116"/>
        <v>5</v>
      </c>
    </row>
    <row r="6699" spans="1:11" x14ac:dyDescent="0.2">
      <c r="A6699">
        <v>24</v>
      </c>
      <c r="B6699" t="s">
        <v>80</v>
      </c>
      <c r="C6699" t="s">
        <v>57</v>
      </c>
      <c r="D6699" t="s">
        <v>74</v>
      </c>
      <c r="E6699" t="s">
        <v>59</v>
      </c>
      <c r="F6699" t="s">
        <v>60</v>
      </c>
      <c r="G6699" t="s">
        <v>75</v>
      </c>
      <c r="H6699" t="s">
        <v>71</v>
      </c>
      <c r="I6699" t="s">
        <v>67</v>
      </c>
      <c r="J6699">
        <v>1.2635786092560801E-3</v>
      </c>
      <c r="K6699">
        <f t="shared" si="116"/>
        <v>5</v>
      </c>
    </row>
    <row r="6700" spans="1:11" x14ac:dyDescent="0.2">
      <c r="A6700">
        <v>1</v>
      </c>
      <c r="B6700" t="s">
        <v>80</v>
      </c>
      <c r="C6700" t="s">
        <v>63</v>
      </c>
      <c r="D6700" t="s">
        <v>74</v>
      </c>
      <c r="E6700" t="s">
        <v>59</v>
      </c>
      <c r="F6700" t="s">
        <v>60</v>
      </c>
      <c r="G6700" t="s">
        <v>75</v>
      </c>
      <c r="H6700" t="s">
        <v>71</v>
      </c>
      <c r="I6700" t="s">
        <v>67</v>
      </c>
      <c r="J6700" s="3">
        <v>4.48992604867294E-4</v>
      </c>
      <c r="K6700">
        <f t="shared" si="116"/>
        <v>5</v>
      </c>
    </row>
    <row r="6701" spans="1:11" x14ac:dyDescent="0.2">
      <c r="A6701">
        <v>2</v>
      </c>
      <c r="B6701" t="s">
        <v>80</v>
      </c>
      <c r="C6701" t="s">
        <v>63</v>
      </c>
      <c r="D6701" t="s">
        <v>74</v>
      </c>
      <c r="E6701" t="s">
        <v>59</v>
      </c>
      <c r="F6701" t="s">
        <v>60</v>
      </c>
      <c r="G6701" t="s">
        <v>75</v>
      </c>
      <c r="H6701" t="s">
        <v>71</v>
      </c>
      <c r="I6701" t="s">
        <v>67</v>
      </c>
      <c r="J6701">
        <v>3.1542856495440298E-3</v>
      </c>
      <c r="K6701">
        <f t="shared" si="116"/>
        <v>5</v>
      </c>
    </row>
    <row r="6702" spans="1:11" x14ac:dyDescent="0.2">
      <c r="A6702">
        <v>3</v>
      </c>
      <c r="B6702" t="s">
        <v>80</v>
      </c>
      <c r="C6702" t="s">
        <v>63</v>
      </c>
      <c r="D6702" t="s">
        <v>74</v>
      </c>
      <c r="E6702" t="s">
        <v>59</v>
      </c>
      <c r="F6702" t="s">
        <v>60</v>
      </c>
      <c r="G6702" t="s">
        <v>75</v>
      </c>
      <c r="H6702" t="s">
        <v>71</v>
      </c>
      <c r="I6702" t="s">
        <v>67</v>
      </c>
      <c r="J6702">
        <v>4.0843858195778199E-3</v>
      </c>
      <c r="K6702">
        <f t="shared" si="116"/>
        <v>5</v>
      </c>
    </row>
    <row r="6703" spans="1:11" x14ac:dyDescent="0.2">
      <c r="A6703">
        <v>4</v>
      </c>
      <c r="B6703" t="s">
        <v>80</v>
      </c>
      <c r="C6703" t="s">
        <v>63</v>
      </c>
      <c r="D6703" t="s">
        <v>74</v>
      </c>
      <c r="E6703" t="s">
        <v>59</v>
      </c>
      <c r="F6703" t="s">
        <v>60</v>
      </c>
      <c r="G6703" t="s">
        <v>75</v>
      </c>
      <c r="H6703" t="s">
        <v>71</v>
      </c>
      <c r="I6703" t="s">
        <v>67</v>
      </c>
      <c r="J6703">
        <v>6.4981030127668499E-3</v>
      </c>
      <c r="K6703">
        <f t="shared" si="116"/>
        <v>5</v>
      </c>
    </row>
    <row r="6704" spans="1:11" x14ac:dyDescent="0.2">
      <c r="A6704">
        <v>5</v>
      </c>
      <c r="B6704" t="s">
        <v>80</v>
      </c>
      <c r="C6704" t="s">
        <v>63</v>
      </c>
      <c r="D6704" t="s">
        <v>74</v>
      </c>
      <c r="E6704" t="s">
        <v>59</v>
      </c>
      <c r="F6704" t="s">
        <v>60</v>
      </c>
      <c r="G6704" t="s">
        <v>75</v>
      </c>
      <c r="H6704" t="s">
        <v>71</v>
      </c>
      <c r="I6704" t="s">
        <v>67</v>
      </c>
      <c r="J6704">
        <v>4.3609868814790103E-3</v>
      </c>
      <c r="K6704">
        <f t="shared" si="116"/>
        <v>5</v>
      </c>
    </row>
    <row r="6705" spans="1:11" x14ac:dyDescent="0.2">
      <c r="A6705">
        <v>6</v>
      </c>
      <c r="B6705" t="s">
        <v>80</v>
      </c>
      <c r="C6705" t="s">
        <v>63</v>
      </c>
      <c r="D6705" t="s">
        <v>74</v>
      </c>
      <c r="E6705" t="s">
        <v>59</v>
      </c>
      <c r="F6705" t="s">
        <v>60</v>
      </c>
      <c r="G6705" t="s">
        <v>75</v>
      </c>
      <c r="H6705" t="s">
        <v>71</v>
      </c>
      <c r="I6705" t="s">
        <v>67</v>
      </c>
      <c r="J6705">
        <v>5.8952847864198301E-3</v>
      </c>
      <c r="K6705">
        <f t="shared" si="116"/>
        <v>5</v>
      </c>
    </row>
    <row r="6706" spans="1:11" x14ac:dyDescent="0.2">
      <c r="A6706">
        <v>7</v>
      </c>
      <c r="B6706" t="s">
        <v>80</v>
      </c>
      <c r="C6706" t="s">
        <v>63</v>
      </c>
      <c r="D6706" t="s">
        <v>74</v>
      </c>
      <c r="E6706" t="s">
        <v>59</v>
      </c>
      <c r="F6706" t="s">
        <v>60</v>
      </c>
      <c r="G6706" t="s">
        <v>75</v>
      </c>
      <c r="H6706" t="s">
        <v>71</v>
      </c>
      <c r="I6706" t="s">
        <v>67</v>
      </c>
      <c r="J6706">
        <v>6.0432806851252003E-3</v>
      </c>
      <c r="K6706">
        <f t="shared" si="116"/>
        <v>5</v>
      </c>
    </row>
    <row r="6707" spans="1:11" x14ac:dyDescent="0.2">
      <c r="A6707">
        <v>8</v>
      </c>
      <c r="B6707" t="s">
        <v>80</v>
      </c>
      <c r="C6707" t="s">
        <v>63</v>
      </c>
      <c r="D6707" t="s">
        <v>74</v>
      </c>
      <c r="E6707" t="s">
        <v>59</v>
      </c>
      <c r="F6707" t="s">
        <v>60</v>
      </c>
      <c r="G6707" t="s">
        <v>75</v>
      </c>
      <c r="H6707" t="s">
        <v>71</v>
      </c>
      <c r="I6707" t="s">
        <v>67</v>
      </c>
      <c r="J6707">
        <v>1.25423272178416E-2</v>
      </c>
      <c r="K6707">
        <f t="shared" si="116"/>
        <v>5</v>
      </c>
    </row>
    <row r="6708" spans="1:11" x14ac:dyDescent="0.2">
      <c r="A6708">
        <v>9</v>
      </c>
      <c r="B6708" t="s">
        <v>80</v>
      </c>
      <c r="C6708" t="s">
        <v>63</v>
      </c>
      <c r="D6708" t="s">
        <v>74</v>
      </c>
      <c r="E6708" t="s">
        <v>59</v>
      </c>
      <c r="F6708" t="s">
        <v>60</v>
      </c>
      <c r="G6708" t="s">
        <v>75</v>
      </c>
      <c r="H6708" t="s">
        <v>71</v>
      </c>
      <c r="I6708" t="s">
        <v>67</v>
      </c>
      <c r="J6708">
        <v>2.2653722703423598E-2</v>
      </c>
      <c r="K6708">
        <f t="shared" si="116"/>
        <v>5</v>
      </c>
    </row>
    <row r="6709" spans="1:11" x14ac:dyDescent="0.2">
      <c r="A6709">
        <v>10</v>
      </c>
      <c r="B6709" t="s">
        <v>80</v>
      </c>
      <c r="C6709" t="s">
        <v>63</v>
      </c>
      <c r="D6709" t="s">
        <v>74</v>
      </c>
      <c r="E6709" t="s">
        <v>59</v>
      </c>
      <c r="F6709" t="s">
        <v>60</v>
      </c>
      <c r="G6709" t="s">
        <v>75</v>
      </c>
      <c r="H6709" t="s">
        <v>71</v>
      </c>
      <c r="I6709" t="s">
        <v>67</v>
      </c>
      <c r="J6709">
        <v>3.8605474470752403E-2</v>
      </c>
      <c r="K6709">
        <f t="shared" si="116"/>
        <v>5</v>
      </c>
    </row>
    <row r="6710" spans="1:11" x14ac:dyDescent="0.2">
      <c r="A6710">
        <v>11</v>
      </c>
      <c r="B6710" t="s">
        <v>80</v>
      </c>
      <c r="C6710" t="s">
        <v>63</v>
      </c>
      <c r="D6710" t="s">
        <v>74</v>
      </c>
      <c r="E6710" t="s">
        <v>59</v>
      </c>
      <c r="F6710" t="s">
        <v>60</v>
      </c>
      <c r="G6710" t="s">
        <v>75</v>
      </c>
      <c r="H6710" t="s">
        <v>71</v>
      </c>
      <c r="I6710" t="s">
        <v>67</v>
      </c>
      <c r="J6710">
        <v>4.92579310843596E-2</v>
      </c>
      <c r="K6710">
        <f t="shared" si="116"/>
        <v>5</v>
      </c>
    </row>
    <row r="6711" spans="1:11" x14ac:dyDescent="0.2">
      <c r="A6711">
        <v>12</v>
      </c>
      <c r="B6711" t="s">
        <v>80</v>
      </c>
      <c r="C6711" t="s">
        <v>63</v>
      </c>
      <c r="D6711" t="s">
        <v>74</v>
      </c>
      <c r="E6711" t="s">
        <v>59</v>
      </c>
      <c r="F6711" t="s">
        <v>60</v>
      </c>
      <c r="G6711" t="s">
        <v>75</v>
      </c>
      <c r="H6711" t="s">
        <v>71</v>
      </c>
      <c r="I6711" t="s">
        <v>67</v>
      </c>
      <c r="J6711">
        <v>7.6669355502656605E-2</v>
      </c>
      <c r="K6711">
        <f t="shared" si="116"/>
        <v>5</v>
      </c>
    </row>
    <row r="6712" spans="1:11" x14ac:dyDescent="0.2">
      <c r="A6712">
        <v>13</v>
      </c>
      <c r="B6712" t="s">
        <v>80</v>
      </c>
      <c r="C6712" t="s">
        <v>63</v>
      </c>
      <c r="D6712" t="s">
        <v>74</v>
      </c>
      <c r="E6712" t="s">
        <v>59</v>
      </c>
      <c r="F6712" t="s">
        <v>60</v>
      </c>
      <c r="G6712" t="s">
        <v>75</v>
      </c>
      <c r="H6712" t="s">
        <v>71</v>
      </c>
      <c r="I6712" t="s">
        <v>67</v>
      </c>
      <c r="J6712">
        <v>9.0651722671670001E-2</v>
      </c>
      <c r="K6712">
        <f t="shared" si="116"/>
        <v>5</v>
      </c>
    </row>
    <row r="6713" spans="1:11" x14ac:dyDescent="0.2">
      <c r="A6713">
        <v>14</v>
      </c>
      <c r="B6713" t="s">
        <v>80</v>
      </c>
      <c r="C6713" t="s">
        <v>63</v>
      </c>
      <c r="D6713" t="s">
        <v>74</v>
      </c>
      <c r="E6713" t="s">
        <v>59</v>
      </c>
      <c r="F6713" t="s">
        <v>60</v>
      </c>
      <c r="G6713" t="s">
        <v>75</v>
      </c>
      <c r="H6713" t="s">
        <v>71</v>
      </c>
      <c r="I6713" t="s">
        <v>67</v>
      </c>
      <c r="J6713">
        <v>0.101146882543816</v>
      </c>
      <c r="K6713">
        <f t="shared" si="116"/>
        <v>5</v>
      </c>
    </row>
    <row r="6714" spans="1:11" x14ac:dyDescent="0.2">
      <c r="A6714">
        <v>15</v>
      </c>
      <c r="B6714" t="s">
        <v>80</v>
      </c>
      <c r="C6714" t="s">
        <v>63</v>
      </c>
      <c r="D6714" t="s">
        <v>74</v>
      </c>
      <c r="E6714" t="s">
        <v>59</v>
      </c>
      <c r="F6714" t="s">
        <v>60</v>
      </c>
      <c r="G6714" t="s">
        <v>75</v>
      </c>
      <c r="H6714" t="s">
        <v>71</v>
      </c>
      <c r="I6714" t="s">
        <v>67</v>
      </c>
      <c r="J6714">
        <v>0.103243171665492</v>
      </c>
      <c r="K6714">
        <f t="shared" si="116"/>
        <v>5</v>
      </c>
    </row>
    <row r="6715" spans="1:11" x14ac:dyDescent="0.2">
      <c r="A6715">
        <v>16</v>
      </c>
      <c r="B6715" t="s">
        <v>80</v>
      </c>
      <c r="C6715" t="s">
        <v>63</v>
      </c>
      <c r="D6715" t="s">
        <v>74</v>
      </c>
      <c r="E6715" t="s">
        <v>59</v>
      </c>
      <c r="F6715" t="s">
        <v>60</v>
      </c>
      <c r="G6715" t="s">
        <v>75</v>
      </c>
      <c r="H6715" t="s">
        <v>71</v>
      </c>
      <c r="I6715" t="s">
        <v>67</v>
      </c>
      <c r="J6715">
        <v>0.10356220481657399</v>
      </c>
      <c r="K6715">
        <f t="shared" si="116"/>
        <v>5</v>
      </c>
    </row>
    <row r="6716" spans="1:11" x14ac:dyDescent="0.2">
      <c r="A6716">
        <v>17</v>
      </c>
      <c r="B6716" t="s">
        <v>80</v>
      </c>
      <c r="C6716" t="s">
        <v>63</v>
      </c>
      <c r="D6716" t="s">
        <v>74</v>
      </c>
      <c r="E6716" t="s">
        <v>59</v>
      </c>
      <c r="F6716" t="s">
        <v>60</v>
      </c>
      <c r="G6716" t="s">
        <v>75</v>
      </c>
      <c r="H6716" t="s">
        <v>71</v>
      </c>
      <c r="I6716" t="s">
        <v>67</v>
      </c>
      <c r="J6716">
        <v>0.100218344298194</v>
      </c>
      <c r="K6716">
        <f t="shared" si="116"/>
        <v>5</v>
      </c>
    </row>
    <row r="6717" spans="1:11" x14ac:dyDescent="0.2">
      <c r="A6717">
        <v>18</v>
      </c>
      <c r="B6717" t="s">
        <v>80</v>
      </c>
      <c r="C6717" t="s">
        <v>63</v>
      </c>
      <c r="D6717" t="s">
        <v>74</v>
      </c>
      <c r="E6717" t="s">
        <v>59</v>
      </c>
      <c r="F6717" t="s">
        <v>60</v>
      </c>
      <c r="G6717" t="s">
        <v>75</v>
      </c>
      <c r="H6717" t="s">
        <v>71</v>
      </c>
      <c r="I6717" t="s">
        <v>67</v>
      </c>
      <c r="J6717">
        <v>8.6121161071543995E-2</v>
      </c>
      <c r="K6717">
        <f t="shared" si="116"/>
        <v>5</v>
      </c>
    </row>
    <row r="6718" spans="1:11" x14ac:dyDescent="0.2">
      <c r="A6718">
        <v>19</v>
      </c>
      <c r="B6718" t="s">
        <v>80</v>
      </c>
      <c r="C6718" t="s">
        <v>63</v>
      </c>
      <c r="D6718" t="s">
        <v>74</v>
      </c>
      <c r="E6718" t="s">
        <v>59</v>
      </c>
      <c r="F6718" t="s">
        <v>60</v>
      </c>
      <c r="G6718" t="s">
        <v>75</v>
      </c>
      <c r="H6718" t="s">
        <v>71</v>
      </c>
      <c r="I6718" t="s">
        <v>67</v>
      </c>
      <c r="J6718">
        <v>6.6878799484497695E-2</v>
      </c>
      <c r="K6718">
        <f t="shared" si="116"/>
        <v>5</v>
      </c>
    </row>
    <row r="6719" spans="1:11" x14ac:dyDescent="0.2">
      <c r="A6719">
        <v>20</v>
      </c>
      <c r="B6719" t="s">
        <v>80</v>
      </c>
      <c r="C6719" t="s">
        <v>63</v>
      </c>
      <c r="D6719" t="s">
        <v>74</v>
      </c>
      <c r="E6719" t="s">
        <v>59</v>
      </c>
      <c r="F6719" t="s">
        <v>60</v>
      </c>
      <c r="G6719" t="s">
        <v>75</v>
      </c>
      <c r="H6719" t="s">
        <v>71</v>
      </c>
      <c r="I6719" t="s">
        <v>67</v>
      </c>
      <c r="J6719">
        <v>5.4063414220726899E-2</v>
      </c>
      <c r="K6719">
        <f t="shared" si="116"/>
        <v>5</v>
      </c>
    </row>
    <row r="6720" spans="1:11" x14ac:dyDescent="0.2">
      <c r="A6720">
        <v>21</v>
      </c>
      <c r="B6720" t="s">
        <v>80</v>
      </c>
      <c r="C6720" t="s">
        <v>63</v>
      </c>
      <c r="D6720" t="s">
        <v>74</v>
      </c>
      <c r="E6720" t="s">
        <v>59</v>
      </c>
      <c r="F6720" t="s">
        <v>60</v>
      </c>
      <c r="G6720" t="s">
        <v>75</v>
      </c>
      <c r="H6720" t="s">
        <v>71</v>
      </c>
      <c r="I6720" t="s">
        <v>67</v>
      </c>
      <c r="J6720">
        <v>3.1319917425091201E-2</v>
      </c>
      <c r="K6720">
        <f t="shared" si="116"/>
        <v>5</v>
      </c>
    </row>
    <row r="6721" spans="1:11" x14ac:dyDescent="0.2">
      <c r="A6721">
        <v>22</v>
      </c>
      <c r="B6721" t="s">
        <v>80</v>
      </c>
      <c r="C6721" t="s">
        <v>63</v>
      </c>
      <c r="D6721" t="s">
        <v>74</v>
      </c>
      <c r="E6721" t="s">
        <v>59</v>
      </c>
      <c r="F6721" t="s">
        <v>60</v>
      </c>
      <c r="G6721" t="s">
        <v>75</v>
      </c>
      <c r="H6721" t="s">
        <v>71</v>
      </c>
      <c r="I6721" t="s">
        <v>67</v>
      </c>
      <c r="J6721">
        <v>2.1635435489633401E-2</v>
      </c>
      <c r="K6721">
        <f t="shared" si="116"/>
        <v>5</v>
      </c>
    </row>
    <row r="6722" spans="1:11" x14ac:dyDescent="0.2">
      <c r="A6722">
        <v>23</v>
      </c>
      <c r="B6722" t="s">
        <v>80</v>
      </c>
      <c r="C6722" t="s">
        <v>63</v>
      </c>
      <c r="D6722" t="s">
        <v>74</v>
      </c>
      <c r="E6722" t="s">
        <v>59</v>
      </c>
      <c r="F6722" t="s">
        <v>60</v>
      </c>
      <c r="G6722" t="s">
        <v>75</v>
      </c>
      <c r="H6722" t="s">
        <v>71</v>
      </c>
      <c r="I6722" t="s">
        <v>67</v>
      </c>
      <c r="J6722">
        <v>8.4388129212042695E-3</v>
      </c>
      <c r="K6722">
        <f t="shared" si="116"/>
        <v>5</v>
      </c>
    </row>
    <row r="6723" spans="1:11" x14ac:dyDescent="0.2">
      <c r="A6723">
        <v>24</v>
      </c>
      <c r="B6723" t="s">
        <v>80</v>
      </c>
      <c r="C6723" t="s">
        <v>63</v>
      </c>
      <c r="D6723" t="s">
        <v>74</v>
      </c>
      <c r="E6723" t="s">
        <v>59</v>
      </c>
      <c r="F6723" t="s">
        <v>60</v>
      </c>
      <c r="G6723" t="s">
        <v>75</v>
      </c>
      <c r="H6723" t="s">
        <v>71</v>
      </c>
      <c r="I6723" t="s">
        <v>67</v>
      </c>
      <c r="J6723">
        <v>2.5060029727404301E-3</v>
      </c>
      <c r="K6723">
        <f t="shared" si="116"/>
        <v>5</v>
      </c>
    </row>
    <row r="6724" spans="1:11" x14ac:dyDescent="0.2">
      <c r="A6724">
        <v>1</v>
      </c>
      <c r="B6724" t="s">
        <v>80</v>
      </c>
      <c r="C6724" t="s">
        <v>57</v>
      </c>
      <c r="D6724" t="s">
        <v>74</v>
      </c>
      <c r="E6724" t="s">
        <v>64</v>
      </c>
      <c r="F6724" t="s">
        <v>60</v>
      </c>
      <c r="G6724" t="s">
        <v>75</v>
      </c>
      <c r="H6724" t="s">
        <v>71</v>
      </c>
      <c r="I6724" t="s">
        <v>67</v>
      </c>
      <c r="J6724" s="3">
        <v>1.4053313986619101E-4</v>
      </c>
      <c r="K6724">
        <f t="shared" ref="K6724:K6787" si="117">MONTH(1&amp;B6724)</f>
        <v>5</v>
      </c>
    </row>
    <row r="6725" spans="1:11" x14ac:dyDescent="0.2">
      <c r="A6725">
        <v>2</v>
      </c>
      <c r="B6725" t="s">
        <v>80</v>
      </c>
      <c r="C6725" t="s">
        <v>57</v>
      </c>
      <c r="D6725" t="s">
        <v>74</v>
      </c>
      <c r="E6725" t="s">
        <v>64</v>
      </c>
      <c r="F6725" t="s">
        <v>60</v>
      </c>
      <c r="G6725" t="s">
        <v>75</v>
      </c>
      <c r="H6725" t="s">
        <v>71</v>
      </c>
      <c r="I6725" t="s">
        <v>67</v>
      </c>
      <c r="J6725">
        <v>1.4854854741479101E-3</v>
      </c>
      <c r="K6725">
        <f t="shared" si="117"/>
        <v>5</v>
      </c>
    </row>
    <row r="6726" spans="1:11" x14ac:dyDescent="0.2">
      <c r="A6726">
        <v>3</v>
      </c>
      <c r="B6726" t="s">
        <v>80</v>
      </c>
      <c r="C6726" t="s">
        <v>57</v>
      </c>
      <c r="D6726" t="s">
        <v>74</v>
      </c>
      <c r="E6726" t="s">
        <v>64</v>
      </c>
      <c r="F6726" t="s">
        <v>60</v>
      </c>
      <c r="G6726" t="s">
        <v>75</v>
      </c>
      <c r="H6726" t="s">
        <v>71</v>
      </c>
      <c r="I6726" t="s">
        <v>67</v>
      </c>
      <c r="J6726">
        <v>1.7826163116646701E-3</v>
      </c>
      <c r="K6726">
        <f t="shared" si="117"/>
        <v>5</v>
      </c>
    </row>
    <row r="6727" spans="1:11" x14ac:dyDescent="0.2">
      <c r="A6727">
        <v>4</v>
      </c>
      <c r="B6727" t="s">
        <v>80</v>
      </c>
      <c r="C6727" t="s">
        <v>57</v>
      </c>
      <c r="D6727" t="s">
        <v>74</v>
      </c>
      <c r="E6727" t="s">
        <v>64</v>
      </c>
      <c r="F6727" t="s">
        <v>60</v>
      </c>
      <c r="G6727" t="s">
        <v>75</v>
      </c>
      <c r="H6727" t="s">
        <v>71</v>
      </c>
      <c r="I6727" t="s">
        <v>67</v>
      </c>
      <c r="J6727">
        <v>1.68939251488145E-3</v>
      </c>
      <c r="K6727">
        <f t="shared" si="117"/>
        <v>5</v>
      </c>
    </row>
    <row r="6728" spans="1:11" x14ac:dyDescent="0.2">
      <c r="A6728">
        <v>5</v>
      </c>
      <c r="B6728" t="s">
        <v>80</v>
      </c>
      <c r="C6728" t="s">
        <v>57</v>
      </c>
      <c r="D6728" t="s">
        <v>74</v>
      </c>
      <c r="E6728" t="s">
        <v>64</v>
      </c>
      <c r="F6728" t="s">
        <v>60</v>
      </c>
      <c r="G6728" t="s">
        <v>75</v>
      </c>
      <c r="H6728" t="s">
        <v>71</v>
      </c>
      <c r="I6728" t="s">
        <v>67</v>
      </c>
      <c r="J6728">
        <v>2.1863957227479399E-3</v>
      </c>
      <c r="K6728">
        <f t="shared" si="117"/>
        <v>5</v>
      </c>
    </row>
    <row r="6729" spans="1:11" x14ac:dyDescent="0.2">
      <c r="A6729">
        <v>6</v>
      </c>
      <c r="B6729" t="s">
        <v>80</v>
      </c>
      <c r="C6729" t="s">
        <v>57</v>
      </c>
      <c r="D6729" t="s">
        <v>74</v>
      </c>
      <c r="E6729" t="s">
        <v>64</v>
      </c>
      <c r="F6729" t="s">
        <v>60</v>
      </c>
      <c r="G6729" t="s">
        <v>75</v>
      </c>
      <c r="H6729" t="s">
        <v>71</v>
      </c>
      <c r="I6729" t="s">
        <v>67</v>
      </c>
      <c r="J6729">
        <v>4.5921057753456999E-3</v>
      </c>
      <c r="K6729">
        <f t="shared" si="117"/>
        <v>5</v>
      </c>
    </row>
    <row r="6730" spans="1:11" x14ac:dyDescent="0.2">
      <c r="A6730">
        <v>7</v>
      </c>
      <c r="B6730" t="s">
        <v>80</v>
      </c>
      <c r="C6730" t="s">
        <v>57</v>
      </c>
      <c r="D6730" t="s">
        <v>74</v>
      </c>
      <c r="E6730" t="s">
        <v>64</v>
      </c>
      <c r="F6730" t="s">
        <v>60</v>
      </c>
      <c r="G6730" t="s">
        <v>75</v>
      </c>
      <c r="H6730" t="s">
        <v>71</v>
      </c>
      <c r="I6730" t="s">
        <v>67</v>
      </c>
      <c r="J6730">
        <v>1.39685644292442E-2</v>
      </c>
      <c r="K6730">
        <f t="shared" si="117"/>
        <v>5</v>
      </c>
    </row>
    <row r="6731" spans="1:11" x14ac:dyDescent="0.2">
      <c r="A6731">
        <v>8</v>
      </c>
      <c r="B6731" t="s">
        <v>80</v>
      </c>
      <c r="C6731" t="s">
        <v>57</v>
      </c>
      <c r="D6731" t="s">
        <v>74</v>
      </c>
      <c r="E6731" t="s">
        <v>64</v>
      </c>
      <c r="F6731" t="s">
        <v>60</v>
      </c>
      <c r="G6731" t="s">
        <v>75</v>
      </c>
      <c r="H6731" t="s">
        <v>71</v>
      </c>
      <c r="I6731" t="s">
        <v>67</v>
      </c>
      <c r="J6731">
        <v>2.97780629296121E-2</v>
      </c>
      <c r="K6731">
        <f t="shared" si="117"/>
        <v>5</v>
      </c>
    </row>
    <row r="6732" spans="1:11" x14ac:dyDescent="0.2">
      <c r="A6732">
        <v>9</v>
      </c>
      <c r="B6732" t="s">
        <v>80</v>
      </c>
      <c r="C6732" t="s">
        <v>57</v>
      </c>
      <c r="D6732" t="s">
        <v>74</v>
      </c>
      <c r="E6732" t="s">
        <v>64</v>
      </c>
      <c r="F6732" t="s">
        <v>60</v>
      </c>
      <c r="G6732" t="s">
        <v>75</v>
      </c>
      <c r="H6732" t="s">
        <v>71</v>
      </c>
      <c r="I6732" t="s">
        <v>67</v>
      </c>
      <c r="J6732">
        <v>4.8101477192864797E-2</v>
      </c>
      <c r="K6732">
        <f t="shared" si="117"/>
        <v>5</v>
      </c>
    </row>
    <row r="6733" spans="1:11" x14ac:dyDescent="0.2">
      <c r="A6733">
        <v>10</v>
      </c>
      <c r="B6733" t="s">
        <v>80</v>
      </c>
      <c r="C6733" t="s">
        <v>57</v>
      </c>
      <c r="D6733" t="s">
        <v>74</v>
      </c>
      <c r="E6733" t="s">
        <v>64</v>
      </c>
      <c r="F6733" t="s">
        <v>60</v>
      </c>
      <c r="G6733" t="s">
        <v>75</v>
      </c>
      <c r="H6733" t="s">
        <v>71</v>
      </c>
      <c r="I6733" t="s">
        <v>67</v>
      </c>
      <c r="J6733">
        <v>6.2177928370167702E-2</v>
      </c>
      <c r="K6733">
        <f t="shared" si="117"/>
        <v>5</v>
      </c>
    </row>
    <row r="6734" spans="1:11" x14ac:dyDescent="0.2">
      <c r="A6734">
        <v>11</v>
      </c>
      <c r="B6734" t="s">
        <v>80</v>
      </c>
      <c r="C6734" t="s">
        <v>57</v>
      </c>
      <c r="D6734" t="s">
        <v>74</v>
      </c>
      <c r="E6734" t="s">
        <v>64</v>
      </c>
      <c r="F6734" t="s">
        <v>60</v>
      </c>
      <c r="G6734" t="s">
        <v>75</v>
      </c>
      <c r="H6734" t="s">
        <v>71</v>
      </c>
      <c r="I6734" t="s">
        <v>67</v>
      </c>
      <c r="J6734">
        <v>7.2102756626820599E-2</v>
      </c>
      <c r="K6734">
        <f t="shared" si="117"/>
        <v>5</v>
      </c>
    </row>
    <row r="6735" spans="1:11" x14ac:dyDescent="0.2">
      <c r="A6735">
        <v>12</v>
      </c>
      <c r="B6735" t="s">
        <v>80</v>
      </c>
      <c r="C6735" t="s">
        <v>57</v>
      </c>
      <c r="D6735" t="s">
        <v>74</v>
      </c>
      <c r="E6735" t="s">
        <v>64</v>
      </c>
      <c r="F6735" t="s">
        <v>60</v>
      </c>
      <c r="G6735" t="s">
        <v>75</v>
      </c>
      <c r="H6735" t="s">
        <v>71</v>
      </c>
      <c r="I6735" t="s">
        <v>67</v>
      </c>
      <c r="J6735">
        <v>8.5134919804514195E-2</v>
      </c>
      <c r="K6735">
        <f t="shared" si="117"/>
        <v>5</v>
      </c>
    </row>
    <row r="6736" spans="1:11" x14ac:dyDescent="0.2">
      <c r="A6736">
        <v>13</v>
      </c>
      <c r="B6736" t="s">
        <v>80</v>
      </c>
      <c r="C6736" t="s">
        <v>57</v>
      </c>
      <c r="D6736" t="s">
        <v>74</v>
      </c>
      <c r="E6736" t="s">
        <v>64</v>
      </c>
      <c r="F6736" t="s">
        <v>60</v>
      </c>
      <c r="G6736" t="s">
        <v>75</v>
      </c>
      <c r="H6736" t="s">
        <v>71</v>
      </c>
      <c r="I6736" t="s">
        <v>67</v>
      </c>
      <c r="J6736">
        <v>9.8678554466469504E-2</v>
      </c>
      <c r="K6736">
        <f t="shared" si="117"/>
        <v>5</v>
      </c>
    </row>
    <row r="6737" spans="1:11" x14ac:dyDescent="0.2">
      <c r="A6737">
        <v>14</v>
      </c>
      <c r="B6737" t="s">
        <v>80</v>
      </c>
      <c r="C6737" t="s">
        <v>57</v>
      </c>
      <c r="D6737" t="s">
        <v>74</v>
      </c>
      <c r="E6737" t="s">
        <v>64</v>
      </c>
      <c r="F6737" t="s">
        <v>60</v>
      </c>
      <c r="G6737" t="s">
        <v>75</v>
      </c>
      <c r="H6737" t="s">
        <v>71</v>
      </c>
      <c r="I6737" t="s">
        <v>67</v>
      </c>
      <c r="J6737">
        <v>0.104170583917647</v>
      </c>
      <c r="K6737">
        <f t="shared" si="117"/>
        <v>5</v>
      </c>
    </row>
    <row r="6738" spans="1:11" x14ac:dyDescent="0.2">
      <c r="A6738">
        <v>15</v>
      </c>
      <c r="B6738" t="s">
        <v>80</v>
      </c>
      <c r="C6738" t="s">
        <v>57</v>
      </c>
      <c r="D6738" t="s">
        <v>74</v>
      </c>
      <c r="E6738" t="s">
        <v>64</v>
      </c>
      <c r="F6738" t="s">
        <v>60</v>
      </c>
      <c r="G6738" t="s">
        <v>75</v>
      </c>
      <c r="H6738" t="s">
        <v>71</v>
      </c>
      <c r="I6738" t="s">
        <v>67</v>
      </c>
      <c r="J6738">
        <v>9.4061154142550701E-2</v>
      </c>
      <c r="K6738">
        <f t="shared" si="117"/>
        <v>5</v>
      </c>
    </row>
    <row r="6739" spans="1:11" x14ac:dyDescent="0.2">
      <c r="A6739">
        <v>16</v>
      </c>
      <c r="B6739" t="s">
        <v>80</v>
      </c>
      <c r="C6739" t="s">
        <v>57</v>
      </c>
      <c r="D6739" t="s">
        <v>74</v>
      </c>
      <c r="E6739" t="s">
        <v>64</v>
      </c>
      <c r="F6739" t="s">
        <v>60</v>
      </c>
      <c r="G6739" t="s">
        <v>75</v>
      </c>
      <c r="H6739" t="s">
        <v>71</v>
      </c>
      <c r="I6739" t="s">
        <v>67</v>
      </c>
      <c r="J6739">
        <v>7.7337780100512996E-2</v>
      </c>
      <c r="K6739">
        <f t="shared" si="117"/>
        <v>5</v>
      </c>
    </row>
    <row r="6740" spans="1:11" x14ac:dyDescent="0.2">
      <c r="A6740">
        <v>17</v>
      </c>
      <c r="B6740" t="s">
        <v>80</v>
      </c>
      <c r="C6740" t="s">
        <v>57</v>
      </c>
      <c r="D6740" t="s">
        <v>74</v>
      </c>
      <c r="E6740" t="s">
        <v>64</v>
      </c>
      <c r="F6740" t="s">
        <v>60</v>
      </c>
      <c r="G6740" t="s">
        <v>75</v>
      </c>
      <c r="H6740" t="s">
        <v>71</v>
      </c>
      <c r="I6740" t="s">
        <v>67</v>
      </c>
      <c r="J6740">
        <v>6.6706855148836494E-2</v>
      </c>
      <c r="K6740">
        <f t="shared" si="117"/>
        <v>5</v>
      </c>
    </row>
    <row r="6741" spans="1:11" x14ac:dyDescent="0.2">
      <c r="A6741">
        <v>18</v>
      </c>
      <c r="B6741" t="s">
        <v>80</v>
      </c>
      <c r="C6741" t="s">
        <v>57</v>
      </c>
      <c r="D6741" t="s">
        <v>74</v>
      </c>
      <c r="E6741" t="s">
        <v>64</v>
      </c>
      <c r="F6741" t="s">
        <v>60</v>
      </c>
      <c r="G6741" t="s">
        <v>75</v>
      </c>
      <c r="H6741" t="s">
        <v>71</v>
      </c>
      <c r="I6741" t="s">
        <v>67</v>
      </c>
      <c r="J6741">
        <v>6.6668597397191401E-2</v>
      </c>
      <c r="K6741">
        <f t="shared" si="117"/>
        <v>5</v>
      </c>
    </row>
    <row r="6742" spans="1:11" x14ac:dyDescent="0.2">
      <c r="A6742">
        <v>19</v>
      </c>
      <c r="B6742" t="s">
        <v>80</v>
      </c>
      <c r="C6742" t="s">
        <v>57</v>
      </c>
      <c r="D6742" t="s">
        <v>74</v>
      </c>
      <c r="E6742" t="s">
        <v>64</v>
      </c>
      <c r="F6742" t="s">
        <v>60</v>
      </c>
      <c r="G6742" t="s">
        <v>75</v>
      </c>
      <c r="H6742" t="s">
        <v>71</v>
      </c>
      <c r="I6742" t="s">
        <v>67</v>
      </c>
      <c r="J6742">
        <v>6.5863517556883605E-2</v>
      </c>
      <c r="K6742">
        <f t="shared" si="117"/>
        <v>5</v>
      </c>
    </row>
    <row r="6743" spans="1:11" x14ac:dyDescent="0.2">
      <c r="A6743">
        <v>20</v>
      </c>
      <c r="B6743" t="s">
        <v>80</v>
      </c>
      <c r="C6743" t="s">
        <v>57</v>
      </c>
      <c r="D6743" t="s">
        <v>74</v>
      </c>
      <c r="E6743" t="s">
        <v>64</v>
      </c>
      <c r="F6743" t="s">
        <v>60</v>
      </c>
      <c r="G6743" t="s">
        <v>75</v>
      </c>
      <c r="H6743" t="s">
        <v>71</v>
      </c>
      <c r="I6743" t="s">
        <v>67</v>
      </c>
      <c r="J6743">
        <v>5.2775026183245498E-2</v>
      </c>
      <c r="K6743">
        <f t="shared" si="117"/>
        <v>5</v>
      </c>
    </row>
    <row r="6744" spans="1:11" x14ac:dyDescent="0.2">
      <c r="A6744">
        <v>21</v>
      </c>
      <c r="B6744" t="s">
        <v>80</v>
      </c>
      <c r="C6744" t="s">
        <v>57</v>
      </c>
      <c r="D6744" t="s">
        <v>74</v>
      </c>
      <c r="E6744" t="s">
        <v>64</v>
      </c>
      <c r="F6744" t="s">
        <v>60</v>
      </c>
      <c r="G6744" t="s">
        <v>75</v>
      </c>
      <c r="H6744" t="s">
        <v>71</v>
      </c>
      <c r="I6744" t="s">
        <v>67</v>
      </c>
      <c r="J6744">
        <v>3.1882227486600599E-2</v>
      </c>
      <c r="K6744">
        <f t="shared" si="117"/>
        <v>5</v>
      </c>
    </row>
    <row r="6745" spans="1:11" x14ac:dyDescent="0.2">
      <c r="A6745">
        <v>22</v>
      </c>
      <c r="B6745" t="s">
        <v>80</v>
      </c>
      <c r="C6745" t="s">
        <v>57</v>
      </c>
      <c r="D6745" t="s">
        <v>74</v>
      </c>
      <c r="E6745" t="s">
        <v>64</v>
      </c>
      <c r="F6745" t="s">
        <v>60</v>
      </c>
      <c r="G6745" t="s">
        <v>75</v>
      </c>
      <c r="H6745" t="s">
        <v>71</v>
      </c>
      <c r="I6745" t="s">
        <v>67</v>
      </c>
      <c r="J6745">
        <v>1.37467172954059E-2</v>
      </c>
      <c r="K6745">
        <f t="shared" si="117"/>
        <v>5</v>
      </c>
    </row>
    <row r="6746" spans="1:11" x14ac:dyDescent="0.2">
      <c r="A6746">
        <v>23</v>
      </c>
      <c r="B6746" t="s">
        <v>80</v>
      </c>
      <c r="C6746" t="s">
        <v>57</v>
      </c>
      <c r="D6746" t="s">
        <v>74</v>
      </c>
      <c r="E6746" t="s">
        <v>64</v>
      </c>
      <c r="F6746" t="s">
        <v>60</v>
      </c>
      <c r="G6746" t="s">
        <v>75</v>
      </c>
      <c r="H6746" t="s">
        <v>71</v>
      </c>
      <c r="I6746" t="s">
        <v>67</v>
      </c>
      <c r="J6746">
        <v>4.2408159235624004E-3</v>
      </c>
      <c r="K6746">
        <f t="shared" si="117"/>
        <v>5</v>
      </c>
    </row>
    <row r="6747" spans="1:11" x14ac:dyDescent="0.2">
      <c r="A6747">
        <v>24</v>
      </c>
      <c r="B6747" t="s">
        <v>80</v>
      </c>
      <c r="C6747" t="s">
        <v>57</v>
      </c>
      <c r="D6747" t="s">
        <v>74</v>
      </c>
      <c r="E6747" t="s">
        <v>64</v>
      </c>
      <c r="F6747" t="s">
        <v>60</v>
      </c>
      <c r="G6747" t="s">
        <v>75</v>
      </c>
      <c r="H6747" t="s">
        <v>71</v>
      </c>
      <c r="I6747" t="s">
        <v>67</v>
      </c>
      <c r="J6747" s="3">
        <v>7.2793208921537297E-4</v>
      </c>
      <c r="K6747">
        <f t="shared" si="117"/>
        <v>5</v>
      </c>
    </row>
    <row r="6748" spans="1:11" x14ac:dyDescent="0.2">
      <c r="A6748">
        <v>1</v>
      </c>
      <c r="B6748" t="s">
        <v>80</v>
      </c>
      <c r="C6748" t="s">
        <v>63</v>
      </c>
      <c r="D6748" t="s">
        <v>74</v>
      </c>
      <c r="E6748" t="s">
        <v>64</v>
      </c>
      <c r="F6748" t="s">
        <v>60</v>
      </c>
      <c r="G6748" t="s">
        <v>75</v>
      </c>
      <c r="H6748" t="s">
        <v>71</v>
      </c>
      <c r="I6748" t="s">
        <v>67</v>
      </c>
      <c r="J6748" s="3">
        <v>4.12991541945675E-4</v>
      </c>
      <c r="K6748">
        <f t="shared" si="117"/>
        <v>5</v>
      </c>
    </row>
    <row r="6749" spans="1:11" x14ac:dyDescent="0.2">
      <c r="A6749">
        <v>2</v>
      </c>
      <c r="B6749" t="s">
        <v>80</v>
      </c>
      <c r="C6749" t="s">
        <v>63</v>
      </c>
      <c r="D6749" t="s">
        <v>74</v>
      </c>
      <c r="E6749" t="s">
        <v>64</v>
      </c>
      <c r="F6749" t="s">
        <v>60</v>
      </c>
      <c r="G6749" t="s">
        <v>75</v>
      </c>
      <c r="H6749" t="s">
        <v>71</v>
      </c>
      <c r="I6749" t="s">
        <v>67</v>
      </c>
      <c r="J6749">
        <v>1.6142181724316299E-3</v>
      </c>
      <c r="K6749">
        <f t="shared" si="117"/>
        <v>5</v>
      </c>
    </row>
    <row r="6750" spans="1:11" x14ac:dyDescent="0.2">
      <c r="A6750">
        <v>3</v>
      </c>
      <c r="B6750" t="s">
        <v>80</v>
      </c>
      <c r="C6750" t="s">
        <v>63</v>
      </c>
      <c r="D6750" t="s">
        <v>74</v>
      </c>
      <c r="E6750" t="s">
        <v>64</v>
      </c>
      <c r="F6750" t="s">
        <v>60</v>
      </c>
      <c r="G6750" t="s">
        <v>75</v>
      </c>
      <c r="H6750" t="s">
        <v>71</v>
      </c>
      <c r="I6750" t="s">
        <v>67</v>
      </c>
      <c r="J6750">
        <v>2.1463546429783698E-3</v>
      </c>
      <c r="K6750">
        <f t="shared" si="117"/>
        <v>5</v>
      </c>
    </row>
    <row r="6751" spans="1:11" x14ac:dyDescent="0.2">
      <c r="A6751">
        <v>4</v>
      </c>
      <c r="B6751" t="s">
        <v>80</v>
      </c>
      <c r="C6751" t="s">
        <v>63</v>
      </c>
      <c r="D6751" t="s">
        <v>74</v>
      </c>
      <c r="E6751" t="s">
        <v>64</v>
      </c>
      <c r="F6751" t="s">
        <v>60</v>
      </c>
      <c r="G6751" t="s">
        <v>75</v>
      </c>
      <c r="H6751" t="s">
        <v>71</v>
      </c>
      <c r="I6751" t="s">
        <v>67</v>
      </c>
      <c r="J6751">
        <v>2.49980969735745E-3</v>
      </c>
      <c r="K6751">
        <f t="shared" si="117"/>
        <v>5</v>
      </c>
    </row>
    <row r="6752" spans="1:11" x14ac:dyDescent="0.2">
      <c r="A6752">
        <v>5</v>
      </c>
      <c r="B6752" t="s">
        <v>80</v>
      </c>
      <c r="C6752" t="s">
        <v>63</v>
      </c>
      <c r="D6752" t="s">
        <v>74</v>
      </c>
      <c r="E6752" t="s">
        <v>64</v>
      </c>
      <c r="F6752" t="s">
        <v>60</v>
      </c>
      <c r="G6752" t="s">
        <v>75</v>
      </c>
      <c r="H6752" t="s">
        <v>71</v>
      </c>
      <c r="I6752" t="s">
        <v>67</v>
      </c>
      <c r="J6752">
        <v>2.77773623101599E-3</v>
      </c>
      <c r="K6752">
        <f t="shared" si="117"/>
        <v>5</v>
      </c>
    </row>
    <row r="6753" spans="1:11" x14ac:dyDescent="0.2">
      <c r="A6753">
        <v>6</v>
      </c>
      <c r="B6753" t="s">
        <v>80</v>
      </c>
      <c r="C6753" t="s">
        <v>63</v>
      </c>
      <c r="D6753" t="s">
        <v>74</v>
      </c>
      <c r="E6753" t="s">
        <v>64</v>
      </c>
      <c r="F6753" t="s">
        <v>60</v>
      </c>
      <c r="G6753" t="s">
        <v>75</v>
      </c>
      <c r="H6753" t="s">
        <v>71</v>
      </c>
      <c r="I6753" t="s">
        <v>67</v>
      </c>
      <c r="J6753">
        <v>2.76804793887805E-3</v>
      </c>
      <c r="K6753">
        <f t="shared" si="117"/>
        <v>5</v>
      </c>
    </row>
    <row r="6754" spans="1:11" x14ac:dyDescent="0.2">
      <c r="A6754">
        <v>7</v>
      </c>
      <c r="B6754" t="s">
        <v>80</v>
      </c>
      <c r="C6754" t="s">
        <v>63</v>
      </c>
      <c r="D6754" t="s">
        <v>74</v>
      </c>
      <c r="E6754" t="s">
        <v>64</v>
      </c>
      <c r="F6754" t="s">
        <v>60</v>
      </c>
      <c r="G6754" t="s">
        <v>75</v>
      </c>
      <c r="H6754" t="s">
        <v>71</v>
      </c>
      <c r="I6754" t="s">
        <v>67</v>
      </c>
      <c r="J6754">
        <v>6.0503797023928304E-3</v>
      </c>
      <c r="K6754">
        <f t="shared" si="117"/>
        <v>5</v>
      </c>
    </row>
    <row r="6755" spans="1:11" x14ac:dyDescent="0.2">
      <c r="A6755">
        <v>8</v>
      </c>
      <c r="B6755" t="s">
        <v>80</v>
      </c>
      <c r="C6755" t="s">
        <v>63</v>
      </c>
      <c r="D6755" t="s">
        <v>74</v>
      </c>
      <c r="E6755" t="s">
        <v>64</v>
      </c>
      <c r="F6755" t="s">
        <v>60</v>
      </c>
      <c r="G6755" t="s">
        <v>75</v>
      </c>
      <c r="H6755" t="s">
        <v>71</v>
      </c>
      <c r="I6755" t="s">
        <v>67</v>
      </c>
      <c r="J6755">
        <v>1.31886912241065E-2</v>
      </c>
      <c r="K6755">
        <f t="shared" si="117"/>
        <v>5</v>
      </c>
    </row>
    <row r="6756" spans="1:11" x14ac:dyDescent="0.2">
      <c r="A6756">
        <v>9</v>
      </c>
      <c r="B6756" t="s">
        <v>80</v>
      </c>
      <c r="C6756" t="s">
        <v>63</v>
      </c>
      <c r="D6756" t="s">
        <v>74</v>
      </c>
      <c r="E6756" t="s">
        <v>64</v>
      </c>
      <c r="F6756" t="s">
        <v>60</v>
      </c>
      <c r="G6756" t="s">
        <v>75</v>
      </c>
      <c r="H6756" t="s">
        <v>71</v>
      </c>
      <c r="I6756" t="s">
        <v>67</v>
      </c>
      <c r="J6756">
        <v>2.6728142867372399E-2</v>
      </c>
      <c r="K6756">
        <f t="shared" si="117"/>
        <v>5</v>
      </c>
    </row>
    <row r="6757" spans="1:11" x14ac:dyDescent="0.2">
      <c r="A6757">
        <v>10</v>
      </c>
      <c r="B6757" t="s">
        <v>80</v>
      </c>
      <c r="C6757" t="s">
        <v>63</v>
      </c>
      <c r="D6757" t="s">
        <v>74</v>
      </c>
      <c r="E6757" t="s">
        <v>64</v>
      </c>
      <c r="F6757" t="s">
        <v>60</v>
      </c>
      <c r="G6757" t="s">
        <v>75</v>
      </c>
      <c r="H6757" t="s">
        <v>71</v>
      </c>
      <c r="I6757" t="s">
        <v>67</v>
      </c>
      <c r="J6757">
        <v>4.2906460536874698E-2</v>
      </c>
      <c r="K6757">
        <f t="shared" si="117"/>
        <v>5</v>
      </c>
    </row>
    <row r="6758" spans="1:11" x14ac:dyDescent="0.2">
      <c r="A6758">
        <v>11</v>
      </c>
      <c r="B6758" t="s">
        <v>80</v>
      </c>
      <c r="C6758" t="s">
        <v>63</v>
      </c>
      <c r="D6758" t="s">
        <v>74</v>
      </c>
      <c r="E6758" t="s">
        <v>64</v>
      </c>
      <c r="F6758" t="s">
        <v>60</v>
      </c>
      <c r="G6758" t="s">
        <v>75</v>
      </c>
      <c r="H6758" t="s">
        <v>71</v>
      </c>
      <c r="I6758" t="s">
        <v>67</v>
      </c>
      <c r="J6758">
        <v>5.0809205403066202E-2</v>
      </c>
      <c r="K6758">
        <f t="shared" si="117"/>
        <v>5</v>
      </c>
    </row>
    <row r="6759" spans="1:11" x14ac:dyDescent="0.2">
      <c r="A6759">
        <v>12</v>
      </c>
      <c r="B6759" t="s">
        <v>80</v>
      </c>
      <c r="C6759" t="s">
        <v>63</v>
      </c>
      <c r="D6759" t="s">
        <v>74</v>
      </c>
      <c r="E6759" t="s">
        <v>64</v>
      </c>
      <c r="F6759" t="s">
        <v>60</v>
      </c>
      <c r="G6759" t="s">
        <v>75</v>
      </c>
      <c r="H6759" t="s">
        <v>71</v>
      </c>
      <c r="I6759" t="s">
        <v>67</v>
      </c>
      <c r="J6759">
        <v>5.9407765097805799E-2</v>
      </c>
      <c r="K6759">
        <f t="shared" si="117"/>
        <v>5</v>
      </c>
    </row>
    <row r="6760" spans="1:11" x14ac:dyDescent="0.2">
      <c r="A6760">
        <v>13</v>
      </c>
      <c r="B6760" t="s">
        <v>80</v>
      </c>
      <c r="C6760" t="s">
        <v>63</v>
      </c>
      <c r="D6760" t="s">
        <v>74</v>
      </c>
      <c r="E6760" t="s">
        <v>64</v>
      </c>
      <c r="F6760" t="s">
        <v>60</v>
      </c>
      <c r="G6760" t="s">
        <v>75</v>
      </c>
      <c r="H6760" t="s">
        <v>71</v>
      </c>
      <c r="I6760" t="s">
        <v>67</v>
      </c>
      <c r="J6760">
        <v>8.2892891869856294E-2</v>
      </c>
      <c r="K6760">
        <f t="shared" si="117"/>
        <v>5</v>
      </c>
    </row>
    <row r="6761" spans="1:11" x14ac:dyDescent="0.2">
      <c r="A6761">
        <v>14</v>
      </c>
      <c r="B6761" t="s">
        <v>80</v>
      </c>
      <c r="C6761" t="s">
        <v>63</v>
      </c>
      <c r="D6761" t="s">
        <v>74</v>
      </c>
      <c r="E6761" t="s">
        <v>64</v>
      </c>
      <c r="F6761" t="s">
        <v>60</v>
      </c>
      <c r="G6761" t="s">
        <v>75</v>
      </c>
      <c r="H6761" t="s">
        <v>71</v>
      </c>
      <c r="I6761" t="s">
        <v>67</v>
      </c>
      <c r="J6761">
        <v>9.6687698038050301E-2</v>
      </c>
      <c r="K6761">
        <f t="shared" si="117"/>
        <v>5</v>
      </c>
    </row>
    <row r="6762" spans="1:11" x14ac:dyDescent="0.2">
      <c r="A6762">
        <v>15</v>
      </c>
      <c r="B6762" t="s">
        <v>80</v>
      </c>
      <c r="C6762" t="s">
        <v>63</v>
      </c>
      <c r="D6762" t="s">
        <v>74</v>
      </c>
      <c r="E6762" t="s">
        <v>64</v>
      </c>
      <c r="F6762" t="s">
        <v>60</v>
      </c>
      <c r="G6762" t="s">
        <v>75</v>
      </c>
      <c r="H6762" t="s">
        <v>71</v>
      </c>
      <c r="I6762" t="s">
        <v>67</v>
      </c>
      <c r="J6762">
        <v>0.100207911238473</v>
      </c>
      <c r="K6762">
        <f t="shared" si="117"/>
        <v>5</v>
      </c>
    </row>
    <row r="6763" spans="1:11" x14ac:dyDescent="0.2">
      <c r="A6763">
        <v>16</v>
      </c>
      <c r="B6763" t="s">
        <v>80</v>
      </c>
      <c r="C6763" t="s">
        <v>63</v>
      </c>
      <c r="D6763" t="s">
        <v>74</v>
      </c>
      <c r="E6763" t="s">
        <v>64</v>
      </c>
      <c r="F6763" t="s">
        <v>60</v>
      </c>
      <c r="G6763" t="s">
        <v>75</v>
      </c>
      <c r="H6763" t="s">
        <v>71</v>
      </c>
      <c r="I6763" t="s">
        <v>67</v>
      </c>
      <c r="J6763">
        <v>9.8199899944006103E-2</v>
      </c>
      <c r="K6763">
        <f t="shared" si="117"/>
        <v>5</v>
      </c>
    </row>
    <row r="6764" spans="1:11" x14ac:dyDescent="0.2">
      <c r="A6764">
        <v>17</v>
      </c>
      <c r="B6764" t="s">
        <v>80</v>
      </c>
      <c r="C6764" t="s">
        <v>63</v>
      </c>
      <c r="D6764" t="s">
        <v>74</v>
      </c>
      <c r="E6764" t="s">
        <v>64</v>
      </c>
      <c r="F6764" t="s">
        <v>60</v>
      </c>
      <c r="G6764" t="s">
        <v>75</v>
      </c>
      <c r="H6764" t="s">
        <v>71</v>
      </c>
      <c r="I6764" t="s">
        <v>67</v>
      </c>
      <c r="J6764">
        <v>9.4356688149251897E-2</v>
      </c>
      <c r="K6764">
        <f t="shared" si="117"/>
        <v>5</v>
      </c>
    </row>
    <row r="6765" spans="1:11" x14ac:dyDescent="0.2">
      <c r="A6765">
        <v>18</v>
      </c>
      <c r="B6765" t="s">
        <v>80</v>
      </c>
      <c r="C6765" t="s">
        <v>63</v>
      </c>
      <c r="D6765" t="s">
        <v>74</v>
      </c>
      <c r="E6765" t="s">
        <v>64</v>
      </c>
      <c r="F6765" t="s">
        <v>60</v>
      </c>
      <c r="G6765" t="s">
        <v>75</v>
      </c>
      <c r="H6765" t="s">
        <v>71</v>
      </c>
      <c r="I6765" t="s">
        <v>67</v>
      </c>
      <c r="J6765">
        <v>8.75653630987792E-2</v>
      </c>
      <c r="K6765">
        <f t="shared" si="117"/>
        <v>5</v>
      </c>
    </row>
    <row r="6766" spans="1:11" x14ac:dyDescent="0.2">
      <c r="A6766">
        <v>19</v>
      </c>
      <c r="B6766" t="s">
        <v>80</v>
      </c>
      <c r="C6766" t="s">
        <v>63</v>
      </c>
      <c r="D6766" t="s">
        <v>74</v>
      </c>
      <c r="E6766" t="s">
        <v>64</v>
      </c>
      <c r="F6766" t="s">
        <v>60</v>
      </c>
      <c r="G6766" t="s">
        <v>75</v>
      </c>
      <c r="H6766" t="s">
        <v>71</v>
      </c>
      <c r="I6766" t="s">
        <v>67</v>
      </c>
      <c r="J6766">
        <v>8.3364721642356907E-2</v>
      </c>
      <c r="K6766">
        <f t="shared" si="117"/>
        <v>5</v>
      </c>
    </row>
    <row r="6767" spans="1:11" x14ac:dyDescent="0.2">
      <c r="A6767">
        <v>20</v>
      </c>
      <c r="B6767" t="s">
        <v>80</v>
      </c>
      <c r="C6767" t="s">
        <v>63</v>
      </c>
      <c r="D6767" t="s">
        <v>74</v>
      </c>
      <c r="E6767" t="s">
        <v>64</v>
      </c>
      <c r="F6767" t="s">
        <v>60</v>
      </c>
      <c r="G6767" t="s">
        <v>75</v>
      </c>
      <c r="H6767" t="s">
        <v>71</v>
      </c>
      <c r="I6767" t="s">
        <v>67</v>
      </c>
      <c r="J6767">
        <v>6.9578365519391894E-2</v>
      </c>
      <c r="K6767">
        <f t="shared" si="117"/>
        <v>5</v>
      </c>
    </row>
    <row r="6768" spans="1:11" x14ac:dyDescent="0.2">
      <c r="A6768">
        <v>21</v>
      </c>
      <c r="B6768" t="s">
        <v>80</v>
      </c>
      <c r="C6768" t="s">
        <v>63</v>
      </c>
      <c r="D6768" t="s">
        <v>74</v>
      </c>
      <c r="E6768" t="s">
        <v>64</v>
      </c>
      <c r="F6768" t="s">
        <v>60</v>
      </c>
      <c r="G6768" t="s">
        <v>75</v>
      </c>
      <c r="H6768" t="s">
        <v>71</v>
      </c>
      <c r="I6768" t="s">
        <v>67</v>
      </c>
      <c r="J6768">
        <v>4.6051391800547001E-2</v>
      </c>
      <c r="K6768">
        <f t="shared" si="117"/>
        <v>5</v>
      </c>
    </row>
    <row r="6769" spans="1:11" x14ac:dyDescent="0.2">
      <c r="A6769">
        <v>22</v>
      </c>
      <c r="B6769" t="s">
        <v>80</v>
      </c>
      <c r="C6769" t="s">
        <v>63</v>
      </c>
      <c r="D6769" t="s">
        <v>74</v>
      </c>
      <c r="E6769" t="s">
        <v>64</v>
      </c>
      <c r="F6769" t="s">
        <v>60</v>
      </c>
      <c r="G6769" t="s">
        <v>75</v>
      </c>
      <c r="H6769" t="s">
        <v>71</v>
      </c>
      <c r="I6769" t="s">
        <v>67</v>
      </c>
      <c r="J6769">
        <v>2.2307562841113699E-2</v>
      </c>
      <c r="K6769">
        <f t="shared" si="117"/>
        <v>5</v>
      </c>
    </row>
    <row r="6770" spans="1:11" x14ac:dyDescent="0.2">
      <c r="A6770">
        <v>23</v>
      </c>
      <c r="B6770" t="s">
        <v>80</v>
      </c>
      <c r="C6770" t="s">
        <v>63</v>
      </c>
      <c r="D6770" t="s">
        <v>74</v>
      </c>
      <c r="E6770" t="s">
        <v>64</v>
      </c>
      <c r="F6770" t="s">
        <v>60</v>
      </c>
      <c r="G6770" t="s">
        <v>75</v>
      </c>
      <c r="H6770" t="s">
        <v>71</v>
      </c>
      <c r="I6770" t="s">
        <v>67</v>
      </c>
      <c r="J6770">
        <v>6.7206524882230502E-3</v>
      </c>
      <c r="K6770">
        <f t="shared" si="117"/>
        <v>5</v>
      </c>
    </row>
    <row r="6771" spans="1:11" x14ac:dyDescent="0.2">
      <c r="A6771">
        <v>24</v>
      </c>
      <c r="B6771" t="s">
        <v>80</v>
      </c>
      <c r="C6771" t="s">
        <v>63</v>
      </c>
      <c r="D6771" t="s">
        <v>74</v>
      </c>
      <c r="E6771" t="s">
        <v>64</v>
      </c>
      <c r="F6771" t="s">
        <v>60</v>
      </c>
      <c r="G6771" t="s">
        <v>75</v>
      </c>
      <c r="H6771" t="s">
        <v>71</v>
      </c>
      <c r="I6771" t="s">
        <v>67</v>
      </c>
      <c r="J6771" s="3">
        <v>7.5705031372357099E-4</v>
      </c>
      <c r="K6771">
        <f t="shared" si="117"/>
        <v>5</v>
      </c>
    </row>
    <row r="6772" spans="1:11" x14ac:dyDescent="0.2">
      <c r="A6772">
        <v>1</v>
      </c>
      <c r="B6772" t="s">
        <v>80</v>
      </c>
      <c r="C6772" t="s">
        <v>57</v>
      </c>
      <c r="D6772" t="s">
        <v>74</v>
      </c>
      <c r="E6772" t="s">
        <v>64</v>
      </c>
      <c r="F6772" t="s">
        <v>65</v>
      </c>
      <c r="G6772" t="s">
        <v>75</v>
      </c>
      <c r="H6772" t="s">
        <v>71</v>
      </c>
      <c r="I6772" t="s">
        <v>67</v>
      </c>
      <c r="J6772" s="3">
        <v>3.0838544169280402E-4</v>
      </c>
      <c r="K6772">
        <f t="shared" si="117"/>
        <v>5</v>
      </c>
    </row>
    <row r="6773" spans="1:11" x14ac:dyDescent="0.2">
      <c r="A6773">
        <v>2</v>
      </c>
      <c r="B6773" t="s">
        <v>80</v>
      </c>
      <c r="C6773" t="s">
        <v>57</v>
      </c>
      <c r="D6773" t="s">
        <v>74</v>
      </c>
      <c r="E6773" t="s">
        <v>64</v>
      </c>
      <c r="F6773" t="s">
        <v>65</v>
      </c>
      <c r="G6773" t="s">
        <v>75</v>
      </c>
      <c r="H6773" t="s">
        <v>71</v>
      </c>
      <c r="I6773" t="s">
        <v>67</v>
      </c>
      <c r="J6773">
        <v>1.4369557707079299E-3</v>
      </c>
      <c r="K6773">
        <f t="shared" si="117"/>
        <v>5</v>
      </c>
    </row>
    <row r="6774" spans="1:11" x14ac:dyDescent="0.2">
      <c r="A6774">
        <v>3</v>
      </c>
      <c r="B6774" t="s">
        <v>80</v>
      </c>
      <c r="C6774" t="s">
        <v>57</v>
      </c>
      <c r="D6774" t="s">
        <v>74</v>
      </c>
      <c r="E6774" t="s">
        <v>64</v>
      </c>
      <c r="F6774" t="s">
        <v>65</v>
      </c>
      <c r="G6774" t="s">
        <v>75</v>
      </c>
      <c r="H6774" t="s">
        <v>71</v>
      </c>
      <c r="I6774" t="s">
        <v>67</v>
      </c>
      <c r="J6774">
        <v>1.49950024717081E-3</v>
      </c>
      <c r="K6774">
        <f t="shared" si="117"/>
        <v>5</v>
      </c>
    </row>
    <row r="6775" spans="1:11" x14ac:dyDescent="0.2">
      <c r="A6775">
        <v>4</v>
      </c>
      <c r="B6775" t="s">
        <v>80</v>
      </c>
      <c r="C6775" t="s">
        <v>57</v>
      </c>
      <c r="D6775" t="s">
        <v>74</v>
      </c>
      <c r="E6775" t="s">
        <v>64</v>
      </c>
      <c r="F6775" t="s">
        <v>65</v>
      </c>
      <c r="G6775" t="s">
        <v>75</v>
      </c>
      <c r="H6775" t="s">
        <v>71</v>
      </c>
      <c r="I6775" t="s">
        <v>67</v>
      </c>
      <c r="J6775">
        <v>1.53502489977203E-3</v>
      </c>
      <c r="K6775">
        <f t="shared" si="117"/>
        <v>5</v>
      </c>
    </row>
    <row r="6776" spans="1:11" x14ac:dyDescent="0.2">
      <c r="A6776">
        <v>5</v>
      </c>
      <c r="B6776" t="s">
        <v>80</v>
      </c>
      <c r="C6776" t="s">
        <v>57</v>
      </c>
      <c r="D6776" t="s">
        <v>74</v>
      </c>
      <c r="E6776" t="s">
        <v>64</v>
      </c>
      <c r="F6776" t="s">
        <v>65</v>
      </c>
      <c r="G6776" t="s">
        <v>75</v>
      </c>
      <c r="H6776" t="s">
        <v>71</v>
      </c>
      <c r="I6776" t="s">
        <v>67</v>
      </c>
      <c r="J6776">
        <v>2.1805904962529702E-3</v>
      </c>
      <c r="K6776">
        <f t="shared" si="117"/>
        <v>5</v>
      </c>
    </row>
    <row r="6777" spans="1:11" x14ac:dyDescent="0.2">
      <c r="A6777">
        <v>6</v>
      </c>
      <c r="B6777" t="s">
        <v>80</v>
      </c>
      <c r="C6777" t="s">
        <v>57</v>
      </c>
      <c r="D6777" t="s">
        <v>74</v>
      </c>
      <c r="E6777" t="s">
        <v>64</v>
      </c>
      <c r="F6777" t="s">
        <v>65</v>
      </c>
      <c r="G6777" t="s">
        <v>75</v>
      </c>
      <c r="H6777" t="s">
        <v>71</v>
      </c>
      <c r="I6777" t="s">
        <v>67</v>
      </c>
      <c r="J6777">
        <v>5.1070361590816104E-3</v>
      </c>
      <c r="K6777">
        <f t="shared" si="117"/>
        <v>5</v>
      </c>
    </row>
    <row r="6778" spans="1:11" x14ac:dyDescent="0.2">
      <c r="A6778">
        <v>7</v>
      </c>
      <c r="B6778" t="s">
        <v>80</v>
      </c>
      <c r="C6778" t="s">
        <v>57</v>
      </c>
      <c r="D6778" t="s">
        <v>74</v>
      </c>
      <c r="E6778" t="s">
        <v>64</v>
      </c>
      <c r="F6778" t="s">
        <v>65</v>
      </c>
      <c r="G6778" t="s">
        <v>75</v>
      </c>
      <c r="H6778" t="s">
        <v>71</v>
      </c>
      <c r="I6778" t="s">
        <v>67</v>
      </c>
      <c r="J6778">
        <v>1.48096391651657E-2</v>
      </c>
      <c r="K6778">
        <f t="shared" si="117"/>
        <v>5</v>
      </c>
    </row>
    <row r="6779" spans="1:11" x14ac:dyDescent="0.2">
      <c r="A6779">
        <v>8</v>
      </c>
      <c r="B6779" t="s">
        <v>80</v>
      </c>
      <c r="C6779" t="s">
        <v>57</v>
      </c>
      <c r="D6779" t="s">
        <v>74</v>
      </c>
      <c r="E6779" t="s">
        <v>64</v>
      </c>
      <c r="F6779" t="s">
        <v>65</v>
      </c>
      <c r="G6779" t="s">
        <v>75</v>
      </c>
      <c r="H6779" t="s">
        <v>71</v>
      </c>
      <c r="I6779" t="s">
        <v>67</v>
      </c>
      <c r="J6779">
        <v>3.3144337947071299E-2</v>
      </c>
      <c r="K6779">
        <f t="shared" si="117"/>
        <v>5</v>
      </c>
    </row>
    <row r="6780" spans="1:11" x14ac:dyDescent="0.2">
      <c r="A6780">
        <v>9</v>
      </c>
      <c r="B6780" t="s">
        <v>80</v>
      </c>
      <c r="C6780" t="s">
        <v>57</v>
      </c>
      <c r="D6780" t="s">
        <v>74</v>
      </c>
      <c r="E6780" t="s">
        <v>64</v>
      </c>
      <c r="F6780" t="s">
        <v>65</v>
      </c>
      <c r="G6780" t="s">
        <v>75</v>
      </c>
      <c r="H6780" t="s">
        <v>71</v>
      </c>
      <c r="I6780" t="s">
        <v>67</v>
      </c>
      <c r="J6780">
        <v>5.2392158596110398E-2</v>
      </c>
      <c r="K6780">
        <f t="shared" si="117"/>
        <v>5</v>
      </c>
    </row>
    <row r="6781" spans="1:11" x14ac:dyDescent="0.2">
      <c r="A6781">
        <v>10</v>
      </c>
      <c r="B6781" t="s">
        <v>80</v>
      </c>
      <c r="C6781" t="s">
        <v>57</v>
      </c>
      <c r="D6781" t="s">
        <v>74</v>
      </c>
      <c r="E6781" t="s">
        <v>64</v>
      </c>
      <c r="F6781" t="s">
        <v>65</v>
      </c>
      <c r="G6781" t="s">
        <v>75</v>
      </c>
      <c r="H6781" t="s">
        <v>71</v>
      </c>
      <c r="I6781" t="s">
        <v>67</v>
      </c>
      <c r="J6781">
        <v>5.9122746758798E-2</v>
      </c>
      <c r="K6781">
        <f t="shared" si="117"/>
        <v>5</v>
      </c>
    </row>
    <row r="6782" spans="1:11" x14ac:dyDescent="0.2">
      <c r="A6782">
        <v>11</v>
      </c>
      <c r="B6782" t="s">
        <v>80</v>
      </c>
      <c r="C6782" t="s">
        <v>57</v>
      </c>
      <c r="D6782" t="s">
        <v>74</v>
      </c>
      <c r="E6782" t="s">
        <v>64</v>
      </c>
      <c r="F6782" t="s">
        <v>65</v>
      </c>
      <c r="G6782" t="s">
        <v>75</v>
      </c>
      <c r="H6782" t="s">
        <v>71</v>
      </c>
      <c r="I6782" t="s">
        <v>67</v>
      </c>
      <c r="J6782">
        <v>6.2213277819510401E-2</v>
      </c>
      <c r="K6782">
        <f t="shared" si="117"/>
        <v>5</v>
      </c>
    </row>
    <row r="6783" spans="1:11" x14ac:dyDescent="0.2">
      <c r="A6783">
        <v>12</v>
      </c>
      <c r="B6783" t="s">
        <v>80</v>
      </c>
      <c r="C6783" t="s">
        <v>57</v>
      </c>
      <c r="D6783" t="s">
        <v>74</v>
      </c>
      <c r="E6783" t="s">
        <v>64</v>
      </c>
      <c r="F6783" t="s">
        <v>65</v>
      </c>
      <c r="G6783" t="s">
        <v>75</v>
      </c>
      <c r="H6783" t="s">
        <v>71</v>
      </c>
      <c r="I6783" t="s">
        <v>67</v>
      </c>
      <c r="J6783">
        <v>7.1688144354345604E-2</v>
      </c>
      <c r="K6783">
        <f t="shared" si="117"/>
        <v>5</v>
      </c>
    </row>
    <row r="6784" spans="1:11" x14ac:dyDescent="0.2">
      <c r="A6784">
        <v>13</v>
      </c>
      <c r="B6784" t="s">
        <v>80</v>
      </c>
      <c r="C6784" t="s">
        <v>57</v>
      </c>
      <c r="D6784" t="s">
        <v>74</v>
      </c>
      <c r="E6784" t="s">
        <v>64</v>
      </c>
      <c r="F6784" t="s">
        <v>65</v>
      </c>
      <c r="G6784" t="s">
        <v>75</v>
      </c>
      <c r="H6784" t="s">
        <v>71</v>
      </c>
      <c r="I6784" t="s">
        <v>67</v>
      </c>
      <c r="J6784">
        <v>9.2290466391866902E-2</v>
      </c>
      <c r="K6784">
        <f t="shared" si="117"/>
        <v>5</v>
      </c>
    </row>
    <row r="6785" spans="1:11" x14ac:dyDescent="0.2">
      <c r="A6785">
        <v>14</v>
      </c>
      <c r="B6785" t="s">
        <v>80</v>
      </c>
      <c r="C6785" t="s">
        <v>57</v>
      </c>
      <c r="D6785" t="s">
        <v>74</v>
      </c>
      <c r="E6785" t="s">
        <v>64</v>
      </c>
      <c r="F6785" t="s">
        <v>65</v>
      </c>
      <c r="G6785" t="s">
        <v>75</v>
      </c>
      <c r="H6785" t="s">
        <v>71</v>
      </c>
      <c r="I6785" t="s">
        <v>67</v>
      </c>
      <c r="J6785">
        <v>9.8019649415718099E-2</v>
      </c>
      <c r="K6785">
        <f t="shared" si="117"/>
        <v>5</v>
      </c>
    </row>
    <row r="6786" spans="1:11" x14ac:dyDescent="0.2">
      <c r="A6786">
        <v>15</v>
      </c>
      <c r="B6786" t="s">
        <v>80</v>
      </c>
      <c r="C6786" t="s">
        <v>57</v>
      </c>
      <c r="D6786" t="s">
        <v>74</v>
      </c>
      <c r="E6786" t="s">
        <v>64</v>
      </c>
      <c r="F6786" t="s">
        <v>65</v>
      </c>
      <c r="G6786" t="s">
        <v>75</v>
      </c>
      <c r="H6786" t="s">
        <v>71</v>
      </c>
      <c r="I6786" t="s">
        <v>67</v>
      </c>
      <c r="J6786">
        <v>8.4970456733297894E-2</v>
      </c>
      <c r="K6786">
        <f t="shared" si="117"/>
        <v>5</v>
      </c>
    </row>
    <row r="6787" spans="1:11" x14ac:dyDescent="0.2">
      <c r="A6787">
        <v>16</v>
      </c>
      <c r="B6787" t="s">
        <v>80</v>
      </c>
      <c r="C6787" t="s">
        <v>57</v>
      </c>
      <c r="D6787" t="s">
        <v>74</v>
      </c>
      <c r="E6787" t="s">
        <v>64</v>
      </c>
      <c r="F6787" t="s">
        <v>65</v>
      </c>
      <c r="G6787" t="s">
        <v>75</v>
      </c>
      <c r="H6787" t="s">
        <v>71</v>
      </c>
      <c r="I6787" t="s">
        <v>67</v>
      </c>
      <c r="J6787">
        <v>7.8546297787957603E-2</v>
      </c>
      <c r="K6787">
        <f t="shared" si="117"/>
        <v>5</v>
      </c>
    </row>
    <row r="6788" spans="1:11" x14ac:dyDescent="0.2">
      <c r="A6788">
        <v>17</v>
      </c>
      <c r="B6788" t="s">
        <v>80</v>
      </c>
      <c r="C6788" t="s">
        <v>57</v>
      </c>
      <c r="D6788" t="s">
        <v>74</v>
      </c>
      <c r="E6788" t="s">
        <v>64</v>
      </c>
      <c r="F6788" t="s">
        <v>65</v>
      </c>
      <c r="G6788" t="s">
        <v>75</v>
      </c>
      <c r="H6788" t="s">
        <v>71</v>
      </c>
      <c r="I6788" t="s">
        <v>67</v>
      </c>
      <c r="J6788">
        <v>8.1612128547983706E-2</v>
      </c>
      <c r="K6788">
        <f t="shared" ref="K6788:K6851" si="118">MONTH(1&amp;B6788)</f>
        <v>5</v>
      </c>
    </row>
    <row r="6789" spans="1:11" x14ac:dyDescent="0.2">
      <c r="A6789">
        <v>18</v>
      </c>
      <c r="B6789" t="s">
        <v>80</v>
      </c>
      <c r="C6789" t="s">
        <v>57</v>
      </c>
      <c r="D6789" t="s">
        <v>74</v>
      </c>
      <c r="E6789" t="s">
        <v>64</v>
      </c>
      <c r="F6789" t="s">
        <v>65</v>
      </c>
      <c r="G6789" t="s">
        <v>75</v>
      </c>
      <c r="H6789" t="s">
        <v>71</v>
      </c>
      <c r="I6789" t="s">
        <v>67</v>
      </c>
      <c r="J6789">
        <v>8.78094030513904E-2</v>
      </c>
      <c r="K6789">
        <f t="shared" si="118"/>
        <v>5</v>
      </c>
    </row>
    <row r="6790" spans="1:11" x14ac:dyDescent="0.2">
      <c r="A6790">
        <v>19</v>
      </c>
      <c r="B6790" t="s">
        <v>80</v>
      </c>
      <c r="C6790" t="s">
        <v>57</v>
      </c>
      <c r="D6790" t="s">
        <v>74</v>
      </c>
      <c r="E6790" t="s">
        <v>64</v>
      </c>
      <c r="F6790" t="s">
        <v>65</v>
      </c>
      <c r="G6790" t="s">
        <v>75</v>
      </c>
      <c r="H6790" t="s">
        <v>71</v>
      </c>
      <c r="I6790" t="s">
        <v>67</v>
      </c>
      <c r="J6790">
        <v>7.8860528981542E-2</v>
      </c>
      <c r="K6790">
        <f t="shared" si="118"/>
        <v>5</v>
      </c>
    </row>
    <row r="6791" spans="1:11" x14ac:dyDescent="0.2">
      <c r="A6791">
        <v>20</v>
      </c>
      <c r="B6791" t="s">
        <v>80</v>
      </c>
      <c r="C6791" t="s">
        <v>57</v>
      </c>
      <c r="D6791" t="s">
        <v>74</v>
      </c>
      <c r="E6791" t="s">
        <v>64</v>
      </c>
      <c r="F6791" t="s">
        <v>65</v>
      </c>
      <c r="G6791" t="s">
        <v>75</v>
      </c>
      <c r="H6791" t="s">
        <v>71</v>
      </c>
      <c r="I6791" t="s">
        <v>67</v>
      </c>
      <c r="J6791">
        <v>5.2983850990749398E-2</v>
      </c>
      <c r="K6791">
        <f t="shared" si="118"/>
        <v>5</v>
      </c>
    </row>
    <row r="6792" spans="1:11" x14ac:dyDescent="0.2">
      <c r="A6792">
        <v>21</v>
      </c>
      <c r="B6792" t="s">
        <v>80</v>
      </c>
      <c r="C6792" t="s">
        <v>57</v>
      </c>
      <c r="D6792" t="s">
        <v>74</v>
      </c>
      <c r="E6792" t="s">
        <v>64</v>
      </c>
      <c r="F6792" t="s">
        <v>65</v>
      </c>
      <c r="G6792" t="s">
        <v>75</v>
      </c>
      <c r="H6792" t="s">
        <v>71</v>
      </c>
      <c r="I6792" t="s">
        <v>67</v>
      </c>
      <c r="J6792">
        <v>2.6374281010378399E-2</v>
      </c>
      <c r="K6792">
        <f t="shared" si="118"/>
        <v>5</v>
      </c>
    </row>
    <row r="6793" spans="1:11" x14ac:dyDescent="0.2">
      <c r="A6793">
        <v>22</v>
      </c>
      <c r="B6793" t="s">
        <v>80</v>
      </c>
      <c r="C6793" t="s">
        <v>57</v>
      </c>
      <c r="D6793" t="s">
        <v>74</v>
      </c>
      <c r="E6793" t="s">
        <v>64</v>
      </c>
      <c r="F6793" t="s">
        <v>65</v>
      </c>
      <c r="G6793" t="s">
        <v>75</v>
      </c>
      <c r="H6793" t="s">
        <v>71</v>
      </c>
      <c r="I6793" t="s">
        <v>67</v>
      </c>
      <c r="J6793">
        <v>1.08519731685722E-2</v>
      </c>
      <c r="K6793">
        <f t="shared" si="118"/>
        <v>5</v>
      </c>
    </row>
    <row r="6794" spans="1:11" x14ac:dyDescent="0.2">
      <c r="A6794">
        <v>23</v>
      </c>
      <c r="B6794" t="s">
        <v>80</v>
      </c>
      <c r="C6794" t="s">
        <v>57</v>
      </c>
      <c r="D6794" t="s">
        <v>74</v>
      </c>
      <c r="E6794" t="s">
        <v>64</v>
      </c>
      <c r="F6794" t="s">
        <v>65</v>
      </c>
      <c r="G6794" t="s">
        <v>75</v>
      </c>
      <c r="H6794" t="s">
        <v>71</v>
      </c>
      <c r="I6794" t="s">
        <v>67</v>
      </c>
      <c r="J6794">
        <v>2.1937432828560599E-3</v>
      </c>
      <c r="K6794">
        <f t="shared" si="118"/>
        <v>5</v>
      </c>
    </row>
    <row r="6795" spans="1:11" x14ac:dyDescent="0.2">
      <c r="A6795">
        <v>24</v>
      </c>
      <c r="B6795" t="s">
        <v>80</v>
      </c>
      <c r="C6795" t="s">
        <v>57</v>
      </c>
      <c r="D6795" t="s">
        <v>74</v>
      </c>
      <c r="E6795" t="s">
        <v>64</v>
      </c>
      <c r="F6795" t="s">
        <v>65</v>
      </c>
      <c r="G6795" t="s">
        <v>75</v>
      </c>
      <c r="H6795" t="s">
        <v>71</v>
      </c>
      <c r="I6795" t="s">
        <v>67</v>
      </c>
      <c r="J6795" s="3">
        <v>4.9422982006938699E-5</v>
      </c>
      <c r="K6795">
        <f t="shared" si="118"/>
        <v>5</v>
      </c>
    </row>
    <row r="6796" spans="1:11" x14ac:dyDescent="0.2">
      <c r="A6796">
        <v>1</v>
      </c>
      <c r="B6796" t="s">
        <v>80</v>
      </c>
      <c r="C6796" t="s">
        <v>63</v>
      </c>
      <c r="D6796" t="s">
        <v>74</v>
      </c>
      <c r="E6796" t="s">
        <v>64</v>
      </c>
      <c r="F6796" t="s">
        <v>65</v>
      </c>
      <c r="G6796" t="s">
        <v>75</v>
      </c>
      <c r="H6796" t="s">
        <v>71</v>
      </c>
      <c r="I6796" t="s">
        <v>67</v>
      </c>
      <c r="J6796" s="3">
        <v>5.3245095641313105E-4</v>
      </c>
      <c r="K6796">
        <f t="shared" si="118"/>
        <v>5</v>
      </c>
    </row>
    <row r="6797" spans="1:11" x14ac:dyDescent="0.2">
      <c r="A6797">
        <v>2</v>
      </c>
      <c r="B6797" t="s">
        <v>80</v>
      </c>
      <c r="C6797" t="s">
        <v>63</v>
      </c>
      <c r="D6797" t="s">
        <v>74</v>
      </c>
      <c r="E6797" t="s">
        <v>64</v>
      </c>
      <c r="F6797" t="s">
        <v>65</v>
      </c>
      <c r="G6797" t="s">
        <v>75</v>
      </c>
      <c r="H6797" t="s">
        <v>71</v>
      </c>
      <c r="I6797" t="s">
        <v>67</v>
      </c>
      <c r="J6797">
        <v>2.47170317045754E-3</v>
      </c>
      <c r="K6797">
        <f t="shared" si="118"/>
        <v>5</v>
      </c>
    </row>
    <row r="6798" spans="1:11" x14ac:dyDescent="0.2">
      <c r="A6798">
        <v>3</v>
      </c>
      <c r="B6798" t="s">
        <v>80</v>
      </c>
      <c r="C6798" t="s">
        <v>63</v>
      </c>
      <c r="D6798" t="s">
        <v>74</v>
      </c>
      <c r="E6798" t="s">
        <v>64</v>
      </c>
      <c r="F6798" t="s">
        <v>65</v>
      </c>
      <c r="G6798" t="s">
        <v>75</v>
      </c>
      <c r="H6798" t="s">
        <v>71</v>
      </c>
      <c r="I6798" t="s">
        <v>67</v>
      </c>
      <c r="J6798">
        <v>2.6274762474395902E-3</v>
      </c>
      <c r="K6798">
        <f t="shared" si="118"/>
        <v>5</v>
      </c>
    </row>
    <row r="6799" spans="1:11" x14ac:dyDescent="0.2">
      <c r="A6799">
        <v>4</v>
      </c>
      <c r="B6799" t="s">
        <v>80</v>
      </c>
      <c r="C6799" t="s">
        <v>63</v>
      </c>
      <c r="D6799" t="s">
        <v>74</v>
      </c>
      <c r="E6799" t="s">
        <v>64</v>
      </c>
      <c r="F6799" t="s">
        <v>65</v>
      </c>
      <c r="G6799" t="s">
        <v>75</v>
      </c>
      <c r="H6799" t="s">
        <v>71</v>
      </c>
      <c r="I6799" t="s">
        <v>67</v>
      </c>
      <c r="J6799">
        <v>2.6936938707115901E-3</v>
      </c>
      <c r="K6799">
        <f t="shared" si="118"/>
        <v>5</v>
      </c>
    </row>
    <row r="6800" spans="1:11" x14ac:dyDescent="0.2">
      <c r="A6800">
        <v>5</v>
      </c>
      <c r="B6800" t="s">
        <v>80</v>
      </c>
      <c r="C6800" t="s">
        <v>63</v>
      </c>
      <c r="D6800" t="s">
        <v>74</v>
      </c>
      <c r="E6800" t="s">
        <v>64</v>
      </c>
      <c r="F6800" t="s">
        <v>65</v>
      </c>
      <c r="G6800" t="s">
        <v>75</v>
      </c>
      <c r="H6800" t="s">
        <v>71</v>
      </c>
      <c r="I6800" t="s">
        <v>67</v>
      </c>
      <c r="J6800">
        <v>2.10428925316684E-3</v>
      </c>
      <c r="K6800">
        <f t="shared" si="118"/>
        <v>5</v>
      </c>
    </row>
    <row r="6801" spans="1:11" x14ac:dyDescent="0.2">
      <c r="A6801">
        <v>6</v>
      </c>
      <c r="B6801" t="s">
        <v>80</v>
      </c>
      <c r="C6801" t="s">
        <v>63</v>
      </c>
      <c r="D6801" t="s">
        <v>74</v>
      </c>
      <c r="E6801" t="s">
        <v>64</v>
      </c>
      <c r="F6801" t="s">
        <v>65</v>
      </c>
      <c r="G6801" t="s">
        <v>75</v>
      </c>
      <c r="H6801" t="s">
        <v>71</v>
      </c>
      <c r="I6801" t="s">
        <v>67</v>
      </c>
      <c r="J6801">
        <v>2.56399137040786E-3</v>
      </c>
      <c r="K6801">
        <f t="shared" si="118"/>
        <v>5</v>
      </c>
    </row>
    <row r="6802" spans="1:11" x14ac:dyDescent="0.2">
      <c r="A6802">
        <v>7</v>
      </c>
      <c r="B6802" t="s">
        <v>80</v>
      </c>
      <c r="C6802" t="s">
        <v>63</v>
      </c>
      <c r="D6802" t="s">
        <v>74</v>
      </c>
      <c r="E6802" t="s">
        <v>64</v>
      </c>
      <c r="F6802" t="s">
        <v>65</v>
      </c>
      <c r="G6802" t="s">
        <v>75</v>
      </c>
      <c r="H6802" t="s">
        <v>71</v>
      </c>
      <c r="I6802" t="s">
        <v>67</v>
      </c>
      <c r="J6802">
        <v>5.6855564972648799E-3</v>
      </c>
      <c r="K6802">
        <f t="shared" si="118"/>
        <v>5</v>
      </c>
    </row>
    <row r="6803" spans="1:11" x14ac:dyDescent="0.2">
      <c r="A6803">
        <v>8</v>
      </c>
      <c r="B6803" t="s">
        <v>80</v>
      </c>
      <c r="C6803" t="s">
        <v>63</v>
      </c>
      <c r="D6803" t="s">
        <v>74</v>
      </c>
      <c r="E6803" t="s">
        <v>64</v>
      </c>
      <c r="F6803" t="s">
        <v>65</v>
      </c>
      <c r="G6803" t="s">
        <v>75</v>
      </c>
      <c r="H6803" t="s">
        <v>71</v>
      </c>
      <c r="I6803" t="s">
        <v>67</v>
      </c>
      <c r="J6803">
        <v>1.4498903732412E-2</v>
      </c>
      <c r="K6803">
        <f t="shared" si="118"/>
        <v>5</v>
      </c>
    </row>
    <row r="6804" spans="1:11" x14ac:dyDescent="0.2">
      <c r="A6804">
        <v>9</v>
      </c>
      <c r="B6804" t="s">
        <v>80</v>
      </c>
      <c r="C6804" t="s">
        <v>63</v>
      </c>
      <c r="D6804" t="s">
        <v>74</v>
      </c>
      <c r="E6804" t="s">
        <v>64</v>
      </c>
      <c r="F6804" t="s">
        <v>65</v>
      </c>
      <c r="G6804" t="s">
        <v>75</v>
      </c>
      <c r="H6804" t="s">
        <v>71</v>
      </c>
      <c r="I6804" t="s">
        <v>67</v>
      </c>
      <c r="J6804">
        <v>2.77783404953196E-2</v>
      </c>
      <c r="K6804">
        <f t="shared" si="118"/>
        <v>5</v>
      </c>
    </row>
    <row r="6805" spans="1:11" x14ac:dyDescent="0.2">
      <c r="A6805">
        <v>10</v>
      </c>
      <c r="B6805" t="s">
        <v>80</v>
      </c>
      <c r="C6805" t="s">
        <v>63</v>
      </c>
      <c r="D6805" t="s">
        <v>74</v>
      </c>
      <c r="E6805" t="s">
        <v>64</v>
      </c>
      <c r="F6805" t="s">
        <v>65</v>
      </c>
      <c r="G6805" t="s">
        <v>75</v>
      </c>
      <c r="H6805" t="s">
        <v>71</v>
      </c>
      <c r="I6805" t="s">
        <v>67</v>
      </c>
      <c r="J6805">
        <v>4.3438159801913498E-2</v>
      </c>
      <c r="K6805">
        <f t="shared" si="118"/>
        <v>5</v>
      </c>
    </row>
    <row r="6806" spans="1:11" x14ac:dyDescent="0.2">
      <c r="A6806">
        <v>11</v>
      </c>
      <c r="B6806" t="s">
        <v>80</v>
      </c>
      <c r="C6806" t="s">
        <v>63</v>
      </c>
      <c r="D6806" t="s">
        <v>74</v>
      </c>
      <c r="E6806" t="s">
        <v>64</v>
      </c>
      <c r="F6806" t="s">
        <v>65</v>
      </c>
      <c r="G6806" t="s">
        <v>75</v>
      </c>
      <c r="H6806" t="s">
        <v>71</v>
      </c>
      <c r="I6806" t="s">
        <v>67</v>
      </c>
      <c r="J6806">
        <v>5.4102575659762203E-2</v>
      </c>
      <c r="K6806">
        <f t="shared" si="118"/>
        <v>5</v>
      </c>
    </row>
    <row r="6807" spans="1:11" x14ac:dyDescent="0.2">
      <c r="A6807">
        <v>12</v>
      </c>
      <c r="B6807" t="s">
        <v>80</v>
      </c>
      <c r="C6807" t="s">
        <v>63</v>
      </c>
      <c r="D6807" t="s">
        <v>74</v>
      </c>
      <c r="E6807" t="s">
        <v>64</v>
      </c>
      <c r="F6807" t="s">
        <v>65</v>
      </c>
      <c r="G6807" t="s">
        <v>75</v>
      </c>
      <c r="H6807" t="s">
        <v>71</v>
      </c>
      <c r="I6807" t="s">
        <v>67</v>
      </c>
      <c r="J6807">
        <v>6.5637522666375195E-2</v>
      </c>
      <c r="K6807">
        <f t="shared" si="118"/>
        <v>5</v>
      </c>
    </row>
    <row r="6808" spans="1:11" x14ac:dyDescent="0.2">
      <c r="A6808">
        <v>13</v>
      </c>
      <c r="B6808" t="s">
        <v>80</v>
      </c>
      <c r="C6808" t="s">
        <v>63</v>
      </c>
      <c r="D6808" t="s">
        <v>74</v>
      </c>
      <c r="E6808" t="s">
        <v>64</v>
      </c>
      <c r="F6808" t="s">
        <v>65</v>
      </c>
      <c r="G6808" t="s">
        <v>75</v>
      </c>
      <c r="H6808" t="s">
        <v>71</v>
      </c>
      <c r="I6808" t="s">
        <v>67</v>
      </c>
      <c r="J6808">
        <v>8.5023421871577895E-2</v>
      </c>
      <c r="K6808">
        <f t="shared" si="118"/>
        <v>5</v>
      </c>
    </row>
    <row r="6809" spans="1:11" x14ac:dyDescent="0.2">
      <c r="A6809">
        <v>14</v>
      </c>
      <c r="B6809" t="s">
        <v>80</v>
      </c>
      <c r="C6809" t="s">
        <v>63</v>
      </c>
      <c r="D6809" t="s">
        <v>74</v>
      </c>
      <c r="E6809" t="s">
        <v>64</v>
      </c>
      <c r="F6809" t="s">
        <v>65</v>
      </c>
      <c r="G6809" t="s">
        <v>75</v>
      </c>
      <c r="H6809" t="s">
        <v>71</v>
      </c>
      <c r="I6809" t="s">
        <v>67</v>
      </c>
      <c r="J6809">
        <v>9.8298716988570803E-2</v>
      </c>
      <c r="K6809">
        <f t="shared" si="118"/>
        <v>5</v>
      </c>
    </row>
    <row r="6810" spans="1:11" x14ac:dyDescent="0.2">
      <c r="A6810">
        <v>15</v>
      </c>
      <c r="B6810" t="s">
        <v>80</v>
      </c>
      <c r="C6810" t="s">
        <v>63</v>
      </c>
      <c r="D6810" t="s">
        <v>74</v>
      </c>
      <c r="E6810" t="s">
        <v>64</v>
      </c>
      <c r="F6810" t="s">
        <v>65</v>
      </c>
      <c r="G6810" t="s">
        <v>75</v>
      </c>
      <c r="H6810" t="s">
        <v>71</v>
      </c>
      <c r="I6810" t="s">
        <v>67</v>
      </c>
      <c r="J6810">
        <v>0.100695992200312</v>
      </c>
      <c r="K6810">
        <f t="shared" si="118"/>
        <v>5</v>
      </c>
    </row>
    <row r="6811" spans="1:11" x14ac:dyDescent="0.2">
      <c r="A6811">
        <v>16</v>
      </c>
      <c r="B6811" t="s">
        <v>80</v>
      </c>
      <c r="C6811" t="s">
        <v>63</v>
      </c>
      <c r="D6811" t="s">
        <v>74</v>
      </c>
      <c r="E6811" t="s">
        <v>64</v>
      </c>
      <c r="F6811" t="s">
        <v>65</v>
      </c>
      <c r="G6811" t="s">
        <v>75</v>
      </c>
      <c r="H6811" t="s">
        <v>71</v>
      </c>
      <c r="I6811" t="s">
        <v>67</v>
      </c>
      <c r="J6811">
        <v>9.8361522509495702E-2</v>
      </c>
      <c r="K6811">
        <f t="shared" si="118"/>
        <v>5</v>
      </c>
    </row>
    <row r="6812" spans="1:11" x14ac:dyDescent="0.2">
      <c r="A6812">
        <v>17</v>
      </c>
      <c r="B6812" t="s">
        <v>80</v>
      </c>
      <c r="C6812" t="s">
        <v>63</v>
      </c>
      <c r="D6812" t="s">
        <v>74</v>
      </c>
      <c r="E6812" t="s">
        <v>64</v>
      </c>
      <c r="F6812" t="s">
        <v>65</v>
      </c>
      <c r="G6812" t="s">
        <v>75</v>
      </c>
      <c r="H6812" t="s">
        <v>71</v>
      </c>
      <c r="I6812" t="s">
        <v>67</v>
      </c>
      <c r="J6812">
        <v>9.5043281085371703E-2</v>
      </c>
      <c r="K6812">
        <f t="shared" si="118"/>
        <v>5</v>
      </c>
    </row>
    <row r="6813" spans="1:11" x14ac:dyDescent="0.2">
      <c r="A6813">
        <v>18</v>
      </c>
      <c r="B6813" t="s">
        <v>80</v>
      </c>
      <c r="C6813" t="s">
        <v>63</v>
      </c>
      <c r="D6813" t="s">
        <v>74</v>
      </c>
      <c r="E6813" t="s">
        <v>64</v>
      </c>
      <c r="F6813" t="s">
        <v>65</v>
      </c>
      <c r="G6813" t="s">
        <v>75</v>
      </c>
      <c r="H6813" t="s">
        <v>71</v>
      </c>
      <c r="I6813" t="s">
        <v>67</v>
      </c>
      <c r="J6813">
        <v>9.2451980871266201E-2</v>
      </c>
      <c r="K6813">
        <f t="shared" si="118"/>
        <v>5</v>
      </c>
    </row>
    <row r="6814" spans="1:11" x14ac:dyDescent="0.2">
      <c r="A6814">
        <v>19</v>
      </c>
      <c r="B6814" t="s">
        <v>80</v>
      </c>
      <c r="C6814" t="s">
        <v>63</v>
      </c>
      <c r="D6814" t="s">
        <v>74</v>
      </c>
      <c r="E6814" t="s">
        <v>64</v>
      </c>
      <c r="F6814" t="s">
        <v>65</v>
      </c>
      <c r="G6814" t="s">
        <v>75</v>
      </c>
      <c r="H6814" t="s">
        <v>71</v>
      </c>
      <c r="I6814" t="s">
        <v>67</v>
      </c>
      <c r="J6814">
        <v>8.5134524887403903E-2</v>
      </c>
      <c r="K6814">
        <f t="shared" si="118"/>
        <v>5</v>
      </c>
    </row>
    <row r="6815" spans="1:11" x14ac:dyDescent="0.2">
      <c r="A6815">
        <v>20</v>
      </c>
      <c r="B6815" t="s">
        <v>80</v>
      </c>
      <c r="C6815" t="s">
        <v>63</v>
      </c>
      <c r="D6815" t="s">
        <v>74</v>
      </c>
      <c r="E6815" t="s">
        <v>64</v>
      </c>
      <c r="F6815" t="s">
        <v>65</v>
      </c>
      <c r="G6815" t="s">
        <v>75</v>
      </c>
      <c r="H6815" t="s">
        <v>71</v>
      </c>
      <c r="I6815" t="s">
        <v>67</v>
      </c>
      <c r="J6815">
        <v>6.3397982025045693E-2</v>
      </c>
      <c r="K6815">
        <f t="shared" si="118"/>
        <v>5</v>
      </c>
    </row>
    <row r="6816" spans="1:11" x14ac:dyDescent="0.2">
      <c r="A6816">
        <v>21</v>
      </c>
      <c r="B6816" t="s">
        <v>80</v>
      </c>
      <c r="C6816" t="s">
        <v>63</v>
      </c>
      <c r="D6816" t="s">
        <v>74</v>
      </c>
      <c r="E6816" t="s">
        <v>64</v>
      </c>
      <c r="F6816" t="s">
        <v>65</v>
      </c>
      <c r="G6816" t="s">
        <v>75</v>
      </c>
      <c r="H6816" t="s">
        <v>71</v>
      </c>
      <c r="I6816" t="s">
        <v>67</v>
      </c>
      <c r="J6816">
        <v>3.7231680259613098E-2</v>
      </c>
      <c r="K6816">
        <f t="shared" si="118"/>
        <v>5</v>
      </c>
    </row>
    <row r="6817" spans="1:11" x14ac:dyDescent="0.2">
      <c r="A6817">
        <v>22</v>
      </c>
      <c r="B6817" t="s">
        <v>80</v>
      </c>
      <c r="C6817" t="s">
        <v>63</v>
      </c>
      <c r="D6817" t="s">
        <v>74</v>
      </c>
      <c r="E6817" t="s">
        <v>64</v>
      </c>
      <c r="F6817" t="s">
        <v>65</v>
      </c>
      <c r="G6817" t="s">
        <v>75</v>
      </c>
      <c r="H6817" t="s">
        <v>71</v>
      </c>
      <c r="I6817" t="s">
        <v>67</v>
      </c>
      <c r="J6817">
        <v>1.6587621399040599E-2</v>
      </c>
      <c r="K6817">
        <f t="shared" si="118"/>
        <v>5</v>
      </c>
    </row>
    <row r="6818" spans="1:11" x14ac:dyDescent="0.2">
      <c r="A6818">
        <v>23</v>
      </c>
      <c r="B6818" t="s">
        <v>80</v>
      </c>
      <c r="C6818" t="s">
        <v>63</v>
      </c>
      <c r="D6818" t="s">
        <v>74</v>
      </c>
      <c r="E6818" t="s">
        <v>64</v>
      </c>
      <c r="F6818" t="s">
        <v>65</v>
      </c>
      <c r="G6818" t="s">
        <v>75</v>
      </c>
      <c r="H6818" t="s">
        <v>71</v>
      </c>
      <c r="I6818" t="s">
        <v>67</v>
      </c>
      <c r="J6818">
        <v>3.5769523848477799E-3</v>
      </c>
      <c r="K6818">
        <f t="shared" si="118"/>
        <v>5</v>
      </c>
    </row>
    <row r="6819" spans="1:11" x14ac:dyDescent="0.2">
      <c r="A6819">
        <v>24</v>
      </c>
      <c r="B6819" t="s">
        <v>80</v>
      </c>
      <c r="C6819" t="s">
        <v>63</v>
      </c>
      <c r="D6819" t="s">
        <v>74</v>
      </c>
      <c r="E6819" t="s">
        <v>64</v>
      </c>
      <c r="F6819" t="s">
        <v>65</v>
      </c>
      <c r="G6819" t="s">
        <v>75</v>
      </c>
      <c r="H6819" t="s">
        <v>71</v>
      </c>
      <c r="I6819" t="s">
        <v>67</v>
      </c>
      <c r="J6819" s="3">
        <v>6.1659795809351103E-5</v>
      </c>
      <c r="K6819">
        <f t="shared" si="118"/>
        <v>5</v>
      </c>
    </row>
    <row r="6820" spans="1:11" x14ac:dyDescent="0.2">
      <c r="A6820">
        <v>1</v>
      </c>
      <c r="B6820" t="s">
        <v>80</v>
      </c>
      <c r="C6820" t="s">
        <v>57</v>
      </c>
      <c r="D6820" t="s">
        <v>74</v>
      </c>
      <c r="E6820" t="s">
        <v>64</v>
      </c>
      <c r="F6820" t="s">
        <v>60</v>
      </c>
      <c r="G6820" t="s">
        <v>69</v>
      </c>
      <c r="H6820" t="s">
        <v>62</v>
      </c>
      <c r="I6820" t="s">
        <v>67</v>
      </c>
      <c r="J6820">
        <v>3.65394896306055E-2</v>
      </c>
      <c r="K6820">
        <f t="shared" si="118"/>
        <v>5</v>
      </c>
    </row>
    <row r="6821" spans="1:11" x14ac:dyDescent="0.2">
      <c r="A6821">
        <v>2</v>
      </c>
      <c r="B6821" t="s">
        <v>80</v>
      </c>
      <c r="C6821" t="s">
        <v>57</v>
      </c>
      <c r="D6821" t="s">
        <v>74</v>
      </c>
      <c r="E6821" t="s">
        <v>64</v>
      </c>
      <c r="F6821" t="s">
        <v>60</v>
      </c>
      <c r="G6821" t="s">
        <v>69</v>
      </c>
      <c r="H6821" t="s">
        <v>62</v>
      </c>
      <c r="I6821" t="s">
        <v>67</v>
      </c>
      <c r="J6821">
        <v>9.5680091127276004E-3</v>
      </c>
      <c r="K6821">
        <f t="shared" si="118"/>
        <v>5</v>
      </c>
    </row>
    <row r="6822" spans="1:11" x14ac:dyDescent="0.2">
      <c r="A6822">
        <v>3</v>
      </c>
      <c r="B6822" t="s">
        <v>80</v>
      </c>
      <c r="C6822" t="s">
        <v>57</v>
      </c>
      <c r="D6822" t="s">
        <v>74</v>
      </c>
      <c r="E6822" t="s">
        <v>64</v>
      </c>
      <c r="F6822" t="s">
        <v>60</v>
      </c>
      <c r="G6822" t="s">
        <v>69</v>
      </c>
      <c r="H6822" t="s">
        <v>62</v>
      </c>
      <c r="I6822" t="s">
        <v>67</v>
      </c>
      <c r="J6822">
        <v>1.7855400679020401E-3</v>
      </c>
      <c r="K6822">
        <f t="shared" si="118"/>
        <v>5</v>
      </c>
    </row>
    <row r="6823" spans="1:11" x14ac:dyDescent="0.2">
      <c r="A6823">
        <v>4</v>
      </c>
      <c r="B6823" t="s">
        <v>80</v>
      </c>
      <c r="C6823" t="s">
        <v>57</v>
      </c>
      <c r="D6823" t="s">
        <v>74</v>
      </c>
      <c r="E6823" t="s">
        <v>64</v>
      </c>
      <c r="F6823" t="s">
        <v>60</v>
      </c>
      <c r="G6823" t="s">
        <v>69</v>
      </c>
      <c r="H6823" t="s">
        <v>62</v>
      </c>
      <c r="I6823" t="s">
        <v>67</v>
      </c>
      <c r="J6823" s="3">
        <v>7.3774868732943998E-4</v>
      </c>
      <c r="K6823">
        <f t="shared" si="118"/>
        <v>5</v>
      </c>
    </row>
    <row r="6824" spans="1:11" x14ac:dyDescent="0.2">
      <c r="A6824">
        <v>5</v>
      </c>
      <c r="B6824" t="s">
        <v>80</v>
      </c>
      <c r="C6824" t="s">
        <v>57</v>
      </c>
      <c r="D6824" t="s">
        <v>74</v>
      </c>
      <c r="E6824" t="s">
        <v>64</v>
      </c>
      <c r="F6824" t="s">
        <v>60</v>
      </c>
      <c r="G6824" t="s">
        <v>69</v>
      </c>
      <c r="H6824" t="s">
        <v>62</v>
      </c>
      <c r="I6824" t="s">
        <v>67</v>
      </c>
      <c r="J6824" s="3">
        <v>5.53555629112178E-4</v>
      </c>
      <c r="K6824">
        <f t="shared" si="118"/>
        <v>5</v>
      </c>
    </row>
    <row r="6825" spans="1:11" x14ac:dyDescent="0.2">
      <c r="A6825">
        <v>6</v>
      </c>
      <c r="B6825" t="s">
        <v>80</v>
      </c>
      <c r="C6825" t="s">
        <v>57</v>
      </c>
      <c r="D6825" t="s">
        <v>74</v>
      </c>
      <c r="E6825" t="s">
        <v>64</v>
      </c>
      <c r="F6825" t="s">
        <v>60</v>
      </c>
      <c r="G6825" t="s">
        <v>69</v>
      </c>
      <c r="H6825" t="s">
        <v>62</v>
      </c>
      <c r="I6825" t="s">
        <v>67</v>
      </c>
      <c r="J6825" s="3">
        <v>6.7057496363031905E-4</v>
      </c>
      <c r="K6825">
        <f t="shared" si="118"/>
        <v>5</v>
      </c>
    </row>
    <row r="6826" spans="1:11" x14ac:dyDescent="0.2">
      <c r="A6826">
        <v>7</v>
      </c>
      <c r="B6826" t="s">
        <v>80</v>
      </c>
      <c r="C6826" t="s">
        <v>57</v>
      </c>
      <c r="D6826" t="s">
        <v>74</v>
      </c>
      <c r="E6826" t="s">
        <v>64</v>
      </c>
      <c r="F6826" t="s">
        <v>60</v>
      </c>
      <c r="G6826" t="s">
        <v>69</v>
      </c>
      <c r="H6826" t="s">
        <v>62</v>
      </c>
      <c r="I6826" t="s">
        <v>67</v>
      </c>
      <c r="J6826">
        <v>1.38825057377608E-3</v>
      </c>
      <c r="K6826">
        <f t="shared" si="118"/>
        <v>5</v>
      </c>
    </row>
    <row r="6827" spans="1:11" x14ac:dyDescent="0.2">
      <c r="A6827">
        <v>8</v>
      </c>
      <c r="B6827" t="s">
        <v>80</v>
      </c>
      <c r="C6827" t="s">
        <v>57</v>
      </c>
      <c r="D6827" t="s">
        <v>74</v>
      </c>
      <c r="E6827" t="s">
        <v>64</v>
      </c>
      <c r="F6827" t="s">
        <v>60</v>
      </c>
      <c r="G6827" t="s">
        <v>69</v>
      </c>
      <c r="H6827" t="s">
        <v>62</v>
      </c>
      <c r="I6827" t="s">
        <v>67</v>
      </c>
      <c r="J6827">
        <v>2.9373439725220098E-3</v>
      </c>
      <c r="K6827">
        <f t="shared" si="118"/>
        <v>5</v>
      </c>
    </row>
    <row r="6828" spans="1:11" x14ac:dyDescent="0.2">
      <c r="A6828">
        <v>9</v>
      </c>
      <c r="B6828" t="s">
        <v>80</v>
      </c>
      <c r="C6828" t="s">
        <v>57</v>
      </c>
      <c r="D6828" t="s">
        <v>74</v>
      </c>
      <c r="E6828" t="s">
        <v>64</v>
      </c>
      <c r="F6828" t="s">
        <v>60</v>
      </c>
      <c r="G6828" t="s">
        <v>69</v>
      </c>
      <c r="H6828" t="s">
        <v>62</v>
      </c>
      <c r="I6828" t="s">
        <v>67</v>
      </c>
      <c r="J6828">
        <v>4.6064548466498902E-3</v>
      </c>
      <c r="K6828">
        <f t="shared" si="118"/>
        <v>5</v>
      </c>
    </row>
    <row r="6829" spans="1:11" x14ac:dyDescent="0.2">
      <c r="A6829">
        <v>10</v>
      </c>
      <c r="B6829" t="s">
        <v>80</v>
      </c>
      <c r="C6829" t="s">
        <v>57</v>
      </c>
      <c r="D6829" t="s">
        <v>74</v>
      </c>
      <c r="E6829" t="s">
        <v>64</v>
      </c>
      <c r="F6829" t="s">
        <v>60</v>
      </c>
      <c r="G6829" t="s">
        <v>69</v>
      </c>
      <c r="H6829" t="s">
        <v>62</v>
      </c>
      <c r="I6829" t="s">
        <v>67</v>
      </c>
      <c r="J6829">
        <v>6.7171749283589004E-3</v>
      </c>
      <c r="K6829">
        <f t="shared" si="118"/>
        <v>5</v>
      </c>
    </row>
    <row r="6830" spans="1:11" x14ac:dyDescent="0.2">
      <c r="A6830">
        <v>11</v>
      </c>
      <c r="B6830" t="s">
        <v>80</v>
      </c>
      <c r="C6830" t="s">
        <v>57</v>
      </c>
      <c r="D6830" t="s">
        <v>74</v>
      </c>
      <c r="E6830" t="s">
        <v>64</v>
      </c>
      <c r="F6830" t="s">
        <v>60</v>
      </c>
      <c r="G6830" t="s">
        <v>69</v>
      </c>
      <c r="H6830" t="s">
        <v>62</v>
      </c>
      <c r="I6830" t="s">
        <v>67</v>
      </c>
      <c r="J6830">
        <v>9.2853009271959292E-3</v>
      </c>
      <c r="K6830">
        <f t="shared" si="118"/>
        <v>5</v>
      </c>
    </row>
    <row r="6831" spans="1:11" x14ac:dyDescent="0.2">
      <c r="A6831">
        <v>12</v>
      </c>
      <c r="B6831" t="s">
        <v>80</v>
      </c>
      <c r="C6831" t="s">
        <v>57</v>
      </c>
      <c r="D6831" t="s">
        <v>74</v>
      </c>
      <c r="E6831" t="s">
        <v>64</v>
      </c>
      <c r="F6831" t="s">
        <v>60</v>
      </c>
      <c r="G6831" t="s">
        <v>69</v>
      </c>
      <c r="H6831" t="s">
        <v>62</v>
      </c>
      <c r="I6831" t="s">
        <v>67</v>
      </c>
      <c r="J6831">
        <v>1.37498370867203E-2</v>
      </c>
      <c r="K6831">
        <f t="shared" si="118"/>
        <v>5</v>
      </c>
    </row>
    <row r="6832" spans="1:11" x14ac:dyDescent="0.2">
      <c r="A6832">
        <v>13</v>
      </c>
      <c r="B6832" t="s">
        <v>80</v>
      </c>
      <c r="C6832" t="s">
        <v>57</v>
      </c>
      <c r="D6832" t="s">
        <v>74</v>
      </c>
      <c r="E6832" t="s">
        <v>64</v>
      </c>
      <c r="F6832" t="s">
        <v>60</v>
      </c>
      <c r="G6832" t="s">
        <v>69</v>
      </c>
      <c r="H6832" t="s">
        <v>62</v>
      </c>
      <c r="I6832" t="s">
        <v>67</v>
      </c>
      <c r="J6832">
        <v>1.8860688389777999E-2</v>
      </c>
      <c r="K6832">
        <f t="shared" si="118"/>
        <v>5</v>
      </c>
    </row>
    <row r="6833" spans="1:11" x14ac:dyDescent="0.2">
      <c r="A6833">
        <v>14</v>
      </c>
      <c r="B6833" t="s">
        <v>80</v>
      </c>
      <c r="C6833" t="s">
        <v>57</v>
      </c>
      <c r="D6833" t="s">
        <v>74</v>
      </c>
      <c r="E6833" t="s">
        <v>64</v>
      </c>
      <c r="F6833" t="s">
        <v>60</v>
      </c>
      <c r="G6833" t="s">
        <v>69</v>
      </c>
      <c r="H6833" t="s">
        <v>62</v>
      </c>
      <c r="I6833" t="s">
        <v>67</v>
      </c>
      <c r="J6833">
        <v>2.5691059097817E-2</v>
      </c>
      <c r="K6833">
        <f t="shared" si="118"/>
        <v>5</v>
      </c>
    </row>
    <row r="6834" spans="1:11" x14ac:dyDescent="0.2">
      <c r="A6834">
        <v>15</v>
      </c>
      <c r="B6834" t="s">
        <v>80</v>
      </c>
      <c r="C6834" t="s">
        <v>57</v>
      </c>
      <c r="D6834" t="s">
        <v>74</v>
      </c>
      <c r="E6834" t="s">
        <v>64</v>
      </c>
      <c r="F6834" t="s">
        <v>60</v>
      </c>
      <c r="G6834" t="s">
        <v>69</v>
      </c>
      <c r="H6834" t="s">
        <v>62</v>
      </c>
      <c r="I6834" t="s">
        <v>67</v>
      </c>
      <c r="J6834">
        <v>3.68610239477664E-2</v>
      </c>
      <c r="K6834">
        <f t="shared" si="118"/>
        <v>5</v>
      </c>
    </row>
    <row r="6835" spans="1:11" x14ac:dyDescent="0.2">
      <c r="A6835">
        <v>16</v>
      </c>
      <c r="B6835" t="s">
        <v>80</v>
      </c>
      <c r="C6835" t="s">
        <v>57</v>
      </c>
      <c r="D6835" t="s">
        <v>74</v>
      </c>
      <c r="E6835" t="s">
        <v>64</v>
      </c>
      <c r="F6835" t="s">
        <v>60</v>
      </c>
      <c r="G6835" t="s">
        <v>69</v>
      </c>
      <c r="H6835" t="s">
        <v>62</v>
      </c>
      <c r="I6835" t="s">
        <v>67</v>
      </c>
      <c r="J6835">
        <v>5.6659871670967699E-2</v>
      </c>
      <c r="K6835">
        <f t="shared" si="118"/>
        <v>5</v>
      </c>
    </row>
    <row r="6836" spans="1:11" x14ac:dyDescent="0.2">
      <c r="A6836">
        <v>17</v>
      </c>
      <c r="B6836" t="s">
        <v>80</v>
      </c>
      <c r="C6836" t="s">
        <v>57</v>
      </c>
      <c r="D6836" t="s">
        <v>74</v>
      </c>
      <c r="E6836" t="s">
        <v>64</v>
      </c>
      <c r="F6836" t="s">
        <v>60</v>
      </c>
      <c r="G6836" t="s">
        <v>69</v>
      </c>
      <c r="H6836" t="s">
        <v>62</v>
      </c>
      <c r="I6836" t="s">
        <v>67</v>
      </c>
      <c r="J6836">
        <v>8.1999770782593601E-2</v>
      </c>
      <c r="K6836">
        <f t="shared" si="118"/>
        <v>5</v>
      </c>
    </row>
    <row r="6837" spans="1:11" x14ac:dyDescent="0.2">
      <c r="A6837">
        <v>18</v>
      </c>
      <c r="B6837" t="s">
        <v>80</v>
      </c>
      <c r="C6837" t="s">
        <v>57</v>
      </c>
      <c r="D6837" t="s">
        <v>74</v>
      </c>
      <c r="E6837" t="s">
        <v>64</v>
      </c>
      <c r="F6837" t="s">
        <v>60</v>
      </c>
      <c r="G6837" t="s">
        <v>69</v>
      </c>
      <c r="H6837" t="s">
        <v>62</v>
      </c>
      <c r="I6837" t="s">
        <v>67</v>
      </c>
      <c r="J6837">
        <v>0.10418792272923399</v>
      </c>
      <c r="K6837">
        <f t="shared" si="118"/>
        <v>5</v>
      </c>
    </row>
    <row r="6838" spans="1:11" x14ac:dyDescent="0.2">
      <c r="A6838">
        <v>19</v>
      </c>
      <c r="B6838" t="s">
        <v>80</v>
      </c>
      <c r="C6838" t="s">
        <v>57</v>
      </c>
      <c r="D6838" t="s">
        <v>74</v>
      </c>
      <c r="E6838" t="s">
        <v>64</v>
      </c>
      <c r="F6838" t="s">
        <v>60</v>
      </c>
      <c r="G6838" t="s">
        <v>69</v>
      </c>
      <c r="H6838" t="s">
        <v>62</v>
      </c>
      <c r="I6838" t="s">
        <v>67</v>
      </c>
      <c r="J6838">
        <v>0.114853229853405</v>
      </c>
      <c r="K6838">
        <f t="shared" si="118"/>
        <v>5</v>
      </c>
    </row>
    <row r="6839" spans="1:11" x14ac:dyDescent="0.2">
      <c r="A6839">
        <v>20</v>
      </c>
      <c r="B6839" t="s">
        <v>80</v>
      </c>
      <c r="C6839" t="s">
        <v>57</v>
      </c>
      <c r="D6839" t="s">
        <v>74</v>
      </c>
      <c r="E6839" t="s">
        <v>64</v>
      </c>
      <c r="F6839" t="s">
        <v>60</v>
      </c>
      <c r="G6839" t="s">
        <v>69</v>
      </c>
      <c r="H6839" t="s">
        <v>62</v>
      </c>
      <c r="I6839" t="s">
        <v>67</v>
      </c>
      <c r="J6839">
        <v>0.11371847426802301</v>
      </c>
      <c r="K6839">
        <f t="shared" si="118"/>
        <v>5</v>
      </c>
    </row>
    <row r="6840" spans="1:11" x14ac:dyDescent="0.2">
      <c r="A6840">
        <v>21</v>
      </c>
      <c r="B6840" t="s">
        <v>80</v>
      </c>
      <c r="C6840" t="s">
        <v>57</v>
      </c>
      <c r="D6840" t="s">
        <v>74</v>
      </c>
      <c r="E6840" t="s">
        <v>64</v>
      </c>
      <c r="F6840" t="s">
        <v>60</v>
      </c>
      <c r="G6840" t="s">
        <v>69</v>
      </c>
      <c r="H6840" t="s">
        <v>62</v>
      </c>
      <c r="I6840" t="s">
        <v>67</v>
      </c>
      <c r="J6840">
        <v>0.11195001360812901</v>
      </c>
      <c r="K6840">
        <f t="shared" si="118"/>
        <v>5</v>
      </c>
    </row>
    <row r="6841" spans="1:11" x14ac:dyDescent="0.2">
      <c r="A6841">
        <v>22</v>
      </c>
      <c r="B6841" t="s">
        <v>80</v>
      </c>
      <c r="C6841" t="s">
        <v>57</v>
      </c>
      <c r="D6841" t="s">
        <v>74</v>
      </c>
      <c r="E6841" t="s">
        <v>64</v>
      </c>
      <c r="F6841" t="s">
        <v>60</v>
      </c>
      <c r="G6841" t="s">
        <v>69</v>
      </c>
      <c r="H6841" t="s">
        <v>62</v>
      </c>
      <c r="I6841" t="s">
        <v>67</v>
      </c>
      <c r="J6841">
        <v>0.101898877108488</v>
      </c>
      <c r="K6841">
        <f t="shared" si="118"/>
        <v>5</v>
      </c>
    </row>
    <row r="6842" spans="1:11" x14ac:dyDescent="0.2">
      <c r="A6842">
        <v>23</v>
      </c>
      <c r="B6842" t="s">
        <v>80</v>
      </c>
      <c r="C6842" t="s">
        <v>57</v>
      </c>
      <c r="D6842" t="s">
        <v>74</v>
      </c>
      <c r="E6842" t="s">
        <v>64</v>
      </c>
      <c r="F6842" t="s">
        <v>60</v>
      </c>
      <c r="G6842" t="s">
        <v>69</v>
      </c>
      <c r="H6842" t="s">
        <v>62</v>
      </c>
      <c r="I6842" t="s">
        <v>67</v>
      </c>
      <c r="J6842">
        <v>8.2418336977585799E-2</v>
      </c>
      <c r="K6842">
        <f t="shared" si="118"/>
        <v>5</v>
      </c>
    </row>
    <row r="6843" spans="1:11" x14ac:dyDescent="0.2">
      <c r="A6843">
        <v>24</v>
      </c>
      <c r="B6843" t="s">
        <v>80</v>
      </c>
      <c r="C6843" t="s">
        <v>57</v>
      </c>
      <c r="D6843" t="s">
        <v>74</v>
      </c>
      <c r="E6843" t="s">
        <v>64</v>
      </c>
      <c r="F6843" t="s">
        <v>60</v>
      </c>
      <c r="G6843" t="s">
        <v>69</v>
      </c>
      <c r="H6843" t="s">
        <v>62</v>
      </c>
      <c r="I6843" t="s">
        <v>67</v>
      </c>
      <c r="J6843">
        <v>6.2361451139678697E-2</v>
      </c>
      <c r="K6843">
        <f t="shared" si="118"/>
        <v>5</v>
      </c>
    </row>
    <row r="6844" spans="1:11" x14ac:dyDescent="0.2">
      <c r="A6844">
        <v>1</v>
      </c>
      <c r="B6844" t="s">
        <v>80</v>
      </c>
      <c r="C6844" t="s">
        <v>63</v>
      </c>
      <c r="D6844" t="s">
        <v>74</v>
      </c>
      <c r="E6844" t="s">
        <v>64</v>
      </c>
      <c r="F6844" t="s">
        <v>60</v>
      </c>
      <c r="G6844" t="s">
        <v>69</v>
      </c>
      <c r="H6844" t="s">
        <v>62</v>
      </c>
      <c r="I6844" t="s">
        <v>67</v>
      </c>
      <c r="J6844">
        <v>4.8905525316870202E-2</v>
      </c>
      <c r="K6844">
        <f t="shared" si="118"/>
        <v>5</v>
      </c>
    </row>
    <row r="6845" spans="1:11" x14ac:dyDescent="0.2">
      <c r="A6845">
        <v>2</v>
      </c>
      <c r="B6845" t="s">
        <v>80</v>
      </c>
      <c r="C6845" t="s">
        <v>63</v>
      </c>
      <c r="D6845" t="s">
        <v>74</v>
      </c>
      <c r="E6845" t="s">
        <v>64</v>
      </c>
      <c r="F6845" t="s">
        <v>60</v>
      </c>
      <c r="G6845" t="s">
        <v>69</v>
      </c>
      <c r="H6845" t="s">
        <v>62</v>
      </c>
      <c r="I6845" t="s">
        <v>67</v>
      </c>
      <c r="J6845">
        <v>1.44756252058013E-2</v>
      </c>
      <c r="K6845">
        <f t="shared" si="118"/>
        <v>5</v>
      </c>
    </row>
    <row r="6846" spans="1:11" x14ac:dyDescent="0.2">
      <c r="A6846">
        <v>3</v>
      </c>
      <c r="B6846" t="s">
        <v>80</v>
      </c>
      <c r="C6846" t="s">
        <v>63</v>
      </c>
      <c r="D6846" t="s">
        <v>74</v>
      </c>
      <c r="E6846" t="s">
        <v>64</v>
      </c>
      <c r="F6846" t="s">
        <v>60</v>
      </c>
      <c r="G6846" t="s">
        <v>69</v>
      </c>
      <c r="H6846" t="s">
        <v>62</v>
      </c>
      <c r="I6846" t="s">
        <v>67</v>
      </c>
      <c r="J6846">
        <v>3.88053334359223E-3</v>
      </c>
      <c r="K6846">
        <f t="shared" si="118"/>
        <v>5</v>
      </c>
    </row>
    <row r="6847" spans="1:11" x14ac:dyDescent="0.2">
      <c r="A6847">
        <v>4</v>
      </c>
      <c r="B6847" t="s">
        <v>80</v>
      </c>
      <c r="C6847" t="s">
        <v>63</v>
      </c>
      <c r="D6847" t="s">
        <v>74</v>
      </c>
      <c r="E6847" t="s">
        <v>64</v>
      </c>
      <c r="F6847" t="s">
        <v>60</v>
      </c>
      <c r="G6847" t="s">
        <v>69</v>
      </c>
      <c r="H6847" t="s">
        <v>62</v>
      </c>
      <c r="I6847" t="s">
        <v>67</v>
      </c>
      <c r="J6847">
        <v>2.4999050631824898E-3</v>
      </c>
      <c r="K6847">
        <f t="shared" si="118"/>
        <v>5</v>
      </c>
    </row>
    <row r="6848" spans="1:11" x14ac:dyDescent="0.2">
      <c r="A6848">
        <v>5</v>
      </c>
      <c r="B6848" t="s">
        <v>80</v>
      </c>
      <c r="C6848" t="s">
        <v>63</v>
      </c>
      <c r="D6848" t="s">
        <v>74</v>
      </c>
      <c r="E6848" t="s">
        <v>64</v>
      </c>
      <c r="F6848" t="s">
        <v>60</v>
      </c>
      <c r="G6848" t="s">
        <v>69</v>
      </c>
      <c r="H6848" t="s">
        <v>62</v>
      </c>
      <c r="I6848" t="s">
        <v>67</v>
      </c>
      <c r="J6848">
        <v>1.73193733682285E-3</v>
      </c>
      <c r="K6848">
        <f t="shared" si="118"/>
        <v>5</v>
      </c>
    </row>
    <row r="6849" spans="1:11" x14ac:dyDescent="0.2">
      <c r="A6849">
        <v>6</v>
      </c>
      <c r="B6849" t="s">
        <v>80</v>
      </c>
      <c r="C6849" t="s">
        <v>63</v>
      </c>
      <c r="D6849" t="s">
        <v>74</v>
      </c>
      <c r="E6849" t="s">
        <v>64</v>
      </c>
      <c r="F6849" t="s">
        <v>60</v>
      </c>
      <c r="G6849" t="s">
        <v>69</v>
      </c>
      <c r="H6849" t="s">
        <v>62</v>
      </c>
      <c r="I6849" t="s">
        <v>67</v>
      </c>
      <c r="J6849">
        <v>1.47992817150961E-3</v>
      </c>
      <c r="K6849">
        <f t="shared" si="118"/>
        <v>5</v>
      </c>
    </row>
    <row r="6850" spans="1:11" x14ac:dyDescent="0.2">
      <c r="A6850">
        <v>7</v>
      </c>
      <c r="B6850" t="s">
        <v>80</v>
      </c>
      <c r="C6850" t="s">
        <v>63</v>
      </c>
      <c r="D6850" t="s">
        <v>74</v>
      </c>
      <c r="E6850" t="s">
        <v>64</v>
      </c>
      <c r="F6850" t="s">
        <v>60</v>
      </c>
      <c r="G6850" t="s">
        <v>69</v>
      </c>
      <c r="H6850" t="s">
        <v>62</v>
      </c>
      <c r="I6850" t="s">
        <v>67</v>
      </c>
      <c r="J6850">
        <v>1.4057855063408201E-3</v>
      </c>
      <c r="K6850">
        <f t="shared" si="118"/>
        <v>5</v>
      </c>
    </row>
    <row r="6851" spans="1:11" x14ac:dyDescent="0.2">
      <c r="A6851">
        <v>8</v>
      </c>
      <c r="B6851" t="s">
        <v>80</v>
      </c>
      <c r="C6851" t="s">
        <v>63</v>
      </c>
      <c r="D6851" t="s">
        <v>74</v>
      </c>
      <c r="E6851" t="s">
        <v>64</v>
      </c>
      <c r="F6851" t="s">
        <v>60</v>
      </c>
      <c r="G6851" t="s">
        <v>69</v>
      </c>
      <c r="H6851" t="s">
        <v>62</v>
      </c>
      <c r="I6851" t="s">
        <v>67</v>
      </c>
      <c r="J6851">
        <v>2.0438605114138698E-3</v>
      </c>
      <c r="K6851">
        <f t="shared" si="118"/>
        <v>5</v>
      </c>
    </row>
    <row r="6852" spans="1:11" x14ac:dyDescent="0.2">
      <c r="A6852">
        <v>9</v>
      </c>
      <c r="B6852" t="s">
        <v>80</v>
      </c>
      <c r="C6852" t="s">
        <v>63</v>
      </c>
      <c r="D6852" t="s">
        <v>74</v>
      </c>
      <c r="E6852" t="s">
        <v>64</v>
      </c>
      <c r="F6852" t="s">
        <v>60</v>
      </c>
      <c r="G6852" t="s">
        <v>69</v>
      </c>
      <c r="H6852" t="s">
        <v>62</v>
      </c>
      <c r="I6852" t="s">
        <v>67</v>
      </c>
      <c r="J6852">
        <v>3.1346552875717599E-3</v>
      </c>
      <c r="K6852">
        <f t="shared" ref="K6852:K6915" si="119">MONTH(1&amp;B6852)</f>
        <v>5</v>
      </c>
    </row>
    <row r="6853" spans="1:11" x14ac:dyDescent="0.2">
      <c r="A6853">
        <v>10</v>
      </c>
      <c r="B6853" t="s">
        <v>80</v>
      </c>
      <c r="C6853" t="s">
        <v>63</v>
      </c>
      <c r="D6853" t="s">
        <v>74</v>
      </c>
      <c r="E6853" t="s">
        <v>64</v>
      </c>
      <c r="F6853" t="s">
        <v>60</v>
      </c>
      <c r="G6853" t="s">
        <v>69</v>
      </c>
      <c r="H6853" t="s">
        <v>62</v>
      </c>
      <c r="I6853" t="s">
        <v>67</v>
      </c>
      <c r="J6853">
        <v>5.9535003598616696E-3</v>
      </c>
      <c r="K6853">
        <f t="shared" si="119"/>
        <v>5</v>
      </c>
    </row>
    <row r="6854" spans="1:11" x14ac:dyDescent="0.2">
      <c r="A6854">
        <v>11</v>
      </c>
      <c r="B6854" t="s">
        <v>80</v>
      </c>
      <c r="C6854" t="s">
        <v>63</v>
      </c>
      <c r="D6854" t="s">
        <v>74</v>
      </c>
      <c r="E6854" t="s">
        <v>64</v>
      </c>
      <c r="F6854" t="s">
        <v>60</v>
      </c>
      <c r="G6854" t="s">
        <v>69</v>
      </c>
      <c r="H6854" t="s">
        <v>62</v>
      </c>
      <c r="I6854" t="s">
        <v>67</v>
      </c>
      <c r="J6854">
        <v>9.7158350918220299E-3</v>
      </c>
      <c r="K6854">
        <f t="shared" si="119"/>
        <v>5</v>
      </c>
    </row>
    <row r="6855" spans="1:11" x14ac:dyDescent="0.2">
      <c r="A6855">
        <v>12</v>
      </c>
      <c r="B6855" t="s">
        <v>80</v>
      </c>
      <c r="C6855" t="s">
        <v>63</v>
      </c>
      <c r="D6855" t="s">
        <v>74</v>
      </c>
      <c r="E6855" t="s">
        <v>64</v>
      </c>
      <c r="F6855" t="s">
        <v>60</v>
      </c>
      <c r="G6855" t="s">
        <v>69</v>
      </c>
      <c r="H6855" t="s">
        <v>62</v>
      </c>
      <c r="I6855" t="s">
        <v>67</v>
      </c>
      <c r="J6855">
        <v>1.5118903397916E-2</v>
      </c>
      <c r="K6855">
        <f t="shared" si="119"/>
        <v>5</v>
      </c>
    </row>
    <row r="6856" spans="1:11" x14ac:dyDescent="0.2">
      <c r="A6856">
        <v>13</v>
      </c>
      <c r="B6856" t="s">
        <v>80</v>
      </c>
      <c r="C6856" t="s">
        <v>63</v>
      </c>
      <c r="D6856" t="s">
        <v>74</v>
      </c>
      <c r="E6856" t="s">
        <v>64</v>
      </c>
      <c r="F6856" t="s">
        <v>60</v>
      </c>
      <c r="G6856" t="s">
        <v>69</v>
      </c>
      <c r="H6856" t="s">
        <v>62</v>
      </c>
      <c r="I6856" t="s">
        <v>67</v>
      </c>
      <c r="J6856">
        <v>2.2444604866304101E-2</v>
      </c>
      <c r="K6856">
        <f t="shared" si="119"/>
        <v>5</v>
      </c>
    </row>
    <row r="6857" spans="1:11" x14ac:dyDescent="0.2">
      <c r="A6857">
        <v>14</v>
      </c>
      <c r="B6857" t="s">
        <v>80</v>
      </c>
      <c r="C6857" t="s">
        <v>63</v>
      </c>
      <c r="D6857" t="s">
        <v>74</v>
      </c>
      <c r="E6857" t="s">
        <v>64</v>
      </c>
      <c r="F6857" t="s">
        <v>60</v>
      </c>
      <c r="G6857" t="s">
        <v>69</v>
      </c>
      <c r="H6857" t="s">
        <v>62</v>
      </c>
      <c r="I6857" t="s">
        <v>67</v>
      </c>
      <c r="J6857">
        <v>3.1542053312055E-2</v>
      </c>
      <c r="K6857">
        <f t="shared" si="119"/>
        <v>5</v>
      </c>
    </row>
    <row r="6858" spans="1:11" x14ac:dyDescent="0.2">
      <c r="A6858">
        <v>15</v>
      </c>
      <c r="B6858" t="s">
        <v>80</v>
      </c>
      <c r="C6858" t="s">
        <v>63</v>
      </c>
      <c r="D6858" t="s">
        <v>74</v>
      </c>
      <c r="E6858" t="s">
        <v>64</v>
      </c>
      <c r="F6858" t="s">
        <v>60</v>
      </c>
      <c r="G6858" t="s">
        <v>69</v>
      </c>
      <c r="H6858" t="s">
        <v>62</v>
      </c>
      <c r="I6858" t="s">
        <v>67</v>
      </c>
      <c r="J6858">
        <v>4.1743168762496098E-2</v>
      </c>
      <c r="K6858">
        <f t="shared" si="119"/>
        <v>5</v>
      </c>
    </row>
    <row r="6859" spans="1:11" x14ac:dyDescent="0.2">
      <c r="A6859">
        <v>16</v>
      </c>
      <c r="B6859" t="s">
        <v>80</v>
      </c>
      <c r="C6859" t="s">
        <v>63</v>
      </c>
      <c r="D6859" t="s">
        <v>74</v>
      </c>
      <c r="E6859" t="s">
        <v>64</v>
      </c>
      <c r="F6859" t="s">
        <v>60</v>
      </c>
      <c r="G6859" t="s">
        <v>69</v>
      </c>
      <c r="H6859" t="s">
        <v>62</v>
      </c>
      <c r="I6859" t="s">
        <v>67</v>
      </c>
      <c r="J6859">
        <v>5.4384957318458202E-2</v>
      </c>
      <c r="K6859">
        <f t="shared" si="119"/>
        <v>5</v>
      </c>
    </row>
    <row r="6860" spans="1:11" x14ac:dyDescent="0.2">
      <c r="A6860">
        <v>17</v>
      </c>
      <c r="B6860" t="s">
        <v>80</v>
      </c>
      <c r="C6860" t="s">
        <v>63</v>
      </c>
      <c r="D6860" t="s">
        <v>74</v>
      </c>
      <c r="E6860" t="s">
        <v>64</v>
      </c>
      <c r="F6860" t="s">
        <v>60</v>
      </c>
      <c r="G6860" t="s">
        <v>69</v>
      </c>
      <c r="H6860" t="s">
        <v>62</v>
      </c>
      <c r="I6860" t="s">
        <v>67</v>
      </c>
      <c r="J6860">
        <v>6.8726222865871101E-2</v>
      </c>
      <c r="K6860">
        <f t="shared" si="119"/>
        <v>5</v>
      </c>
    </row>
    <row r="6861" spans="1:11" x14ac:dyDescent="0.2">
      <c r="A6861">
        <v>18</v>
      </c>
      <c r="B6861" t="s">
        <v>80</v>
      </c>
      <c r="C6861" t="s">
        <v>63</v>
      </c>
      <c r="D6861" t="s">
        <v>74</v>
      </c>
      <c r="E6861" t="s">
        <v>64</v>
      </c>
      <c r="F6861" t="s">
        <v>60</v>
      </c>
      <c r="G6861" t="s">
        <v>69</v>
      </c>
      <c r="H6861" t="s">
        <v>62</v>
      </c>
      <c r="I6861" t="s">
        <v>67</v>
      </c>
      <c r="J6861">
        <v>8.2459834653524106E-2</v>
      </c>
      <c r="K6861">
        <f t="shared" si="119"/>
        <v>5</v>
      </c>
    </row>
    <row r="6862" spans="1:11" x14ac:dyDescent="0.2">
      <c r="A6862">
        <v>19</v>
      </c>
      <c r="B6862" t="s">
        <v>80</v>
      </c>
      <c r="C6862" t="s">
        <v>63</v>
      </c>
      <c r="D6862" t="s">
        <v>74</v>
      </c>
      <c r="E6862" t="s">
        <v>64</v>
      </c>
      <c r="F6862" t="s">
        <v>60</v>
      </c>
      <c r="G6862" t="s">
        <v>69</v>
      </c>
      <c r="H6862" t="s">
        <v>62</v>
      </c>
      <c r="I6862" t="s">
        <v>67</v>
      </c>
      <c r="J6862">
        <v>9.7101858136300803E-2</v>
      </c>
      <c r="K6862">
        <f t="shared" si="119"/>
        <v>5</v>
      </c>
    </row>
    <row r="6863" spans="1:11" x14ac:dyDescent="0.2">
      <c r="A6863">
        <v>20</v>
      </c>
      <c r="B6863" t="s">
        <v>80</v>
      </c>
      <c r="C6863" t="s">
        <v>63</v>
      </c>
      <c r="D6863" t="s">
        <v>74</v>
      </c>
      <c r="E6863" t="s">
        <v>64</v>
      </c>
      <c r="F6863" t="s">
        <v>60</v>
      </c>
      <c r="G6863" t="s">
        <v>69</v>
      </c>
      <c r="H6863" t="s">
        <v>62</v>
      </c>
      <c r="I6863" t="s">
        <v>67</v>
      </c>
      <c r="J6863">
        <v>0.104894994265398</v>
      </c>
      <c r="K6863">
        <f t="shared" si="119"/>
        <v>5</v>
      </c>
    </row>
    <row r="6864" spans="1:11" x14ac:dyDescent="0.2">
      <c r="A6864">
        <v>21</v>
      </c>
      <c r="B6864" t="s">
        <v>80</v>
      </c>
      <c r="C6864" t="s">
        <v>63</v>
      </c>
      <c r="D6864" t="s">
        <v>74</v>
      </c>
      <c r="E6864" t="s">
        <v>64</v>
      </c>
      <c r="F6864" t="s">
        <v>60</v>
      </c>
      <c r="G6864" t="s">
        <v>69</v>
      </c>
      <c r="H6864" t="s">
        <v>62</v>
      </c>
      <c r="I6864" t="s">
        <v>67</v>
      </c>
      <c r="J6864">
        <v>0.108242619496822</v>
      </c>
      <c r="K6864">
        <f t="shared" si="119"/>
        <v>5</v>
      </c>
    </row>
    <row r="6865" spans="1:11" x14ac:dyDescent="0.2">
      <c r="A6865">
        <v>22</v>
      </c>
      <c r="B6865" t="s">
        <v>80</v>
      </c>
      <c r="C6865" t="s">
        <v>63</v>
      </c>
      <c r="D6865" t="s">
        <v>74</v>
      </c>
      <c r="E6865" t="s">
        <v>64</v>
      </c>
      <c r="F6865" t="s">
        <v>60</v>
      </c>
      <c r="G6865" t="s">
        <v>69</v>
      </c>
      <c r="H6865" t="s">
        <v>62</v>
      </c>
      <c r="I6865" t="s">
        <v>67</v>
      </c>
      <c r="J6865">
        <v>0.105111945751487</v>
      </c>
      <c r="K6865">
        <f t="shared" si="119"/>
        <v>5</v>
      </c>
    </row>
    <row r="6866" spans="1:11" x14ac:dyDescent="0.2">
      <c r="A6866">
        <v>23</v>
      </c>
      <c r="B6866" t="s">
        <v>80</v>
      </c>
      <c r="C6866" t="s">
        <v>63</v>
      </c>
      <c r="D6866" t="s">
        <v>74</v>
      </c>
      <c r="E6866" t="s">
        <v>64</v>
      </c>
      <c r="F6866" t="s">
        <v>60</v>
      </c>
      <c r="G6866" t="s">
        <v>69</v>
      </c>
      <c r="H6866" t="s">
        <v>62</v>
      </c>
      <c r="I6866" t="s">
        <v>67</v>
      </c>
      <c r="J6866">
        <v>9.5088341237674401E-2</v>
      </c>
      <c r="K6866">
        <f t="shared" si="119"/>
        <v>5</v>
      </c>
    </row>
    <row r="6867" spans="1:11" x14ac:dyDescent="0.2">
      <c r="A6867">
        <v>24</v>
      </c>
      <c r="B6867" t="s">
        <v>80</v>
      </c>
      <c r="C6867" t="s">
        <v>63</v>
      </c>
      <c r="D6867" t="s">
        <v>74</v>
      </c>
      <c r="E6867" t="s">
        <v>64</v>
      </c>
      <c r="F6867" t="s">
        <v>60</v>
      </c>
      <c r="G6867" t="s">
        <v>69</v>
      </c>
      <c r="H6867" t="s">
        <v>62</v>
      </c>
      <c r="I6867" t="s">
        <v>67</v>
      </c>
      <c r="J6867">
        <v>7.7913404740901804E-2</v>
      </c>
      <c r="K6867">
        <f t="shared" si="119"/>
        <v>5</v>
      </c>
    </row>
    <row r="6868" spans="1:11" x14ac:dyDescent="0.2">
      <c r="A6868">
        <v>1</v>
      </c>
      <c r="B6868" t="s">
        <v>80</v>
      </c>
      <c r="C6868" t="s">
        <v>57</v>
      </c>
      <c r="D6868" t="s">
        <v>74</v>
      </c>
      <c r="E6868" t="s">
        <v>64</v>
      </c>
      <c r="F6868" t="s">
        <v>65</v>
      </c>
      <c r="G6868" t="s">
        <v>69</v>
      </c>
      <c r="H6868" t="s">
        <v>62</v>
      </c>
      <c r="I6868" t="s">
        <v>67</v>
      </c>
      <c r="J6868">
        <v>2.5777265718419099E-2</v>
      </c>
      <c r="K6868">
        <f t="shared" si="119"/>
        <v>5</v>
      </c>
    </row>
    <row r="6869" spans="1:11" x14ac:dyDescent="0.2">
      <c r="A6869">
        <v>2</v>
      </c>
      <c r="B6869" t="s">
        <v>80</v>
      </c>
      <c r="C6869" t="s">
        <v>57</v>
      </c>
      <c r="D6869" t="s">
        <v>74</v>
      </c>
      <c r="E6869" t="s">
        <v>64</v>
      </c>
      <c r="F6869" t="s">
        <v>65</v>
      </c>
      <c r="G6869" t="s">
        <v>69</v>
      </c>
      <c r="H6869" t="s">
        <v>62</v>
      </c>
      <c r="I6869" t="s">
        <v>67</v>
      </c>
      <c r="J6869">
        <v>4.5787812755118899E-3</v>
      </c>
      <c r="K6869">
        <f t="shared" si="119"/>
        <v>5</v>
      </c>
    </row>
    <row r="6870" spans="1:11" x14ac:dyDescent="0.2">
      <c r="A6870">
        <v>3</v>
      </c>
      <c r="B6870" t="s">
        <v>80</v>
      </c>
      <c r="C6870" t="s">
        <v>57</v>
      </c>
      <c r="D6870" t="s">
        <v>74</v>
      </c>
      <c r="E6870" t="s">
        <v>64</v>
      </c>
      <c r="F6870" t="s">
        <v>65</v>
      </c>
      <c r="G6870" t="s">
        <v>69</v>
      </c>
      <c r="H6870" t="s">
        <v>62</v>
      </c>
      <c r="I6870" t="s">
        <v>67</v>
      </c>
      <c r="J6870">
        <v>1.5991854516210801E-3</v>
      </c>
      <c r="K6870">
        <f t="shared" si="119"/>
        <v>5</v>
      </c>
    </row>
    <row r="6871" spans="1:11" x14ac:dyDescent="0.2">
      <c r="A6871">
        <v>4</v>
      </c>
      <c r="B6871" t="s">
        <v>80</v>
      </c>
      <c r="C6871" t="s">
        <v>57</v>
      </c>
      <c r="D6871" t="s">
        <v>74</v>
      </c>
      <c r="E6871" t="s">
        <v>64</v>
      </c>
      <c r="F6871" t="s">
        <v>65</v>
      </c>
      <c r="G6871" t="s">
        <v>69</v>
      </c>
      <c r="H6871" t="s">
        <v>62</v>
      </c>
      <c r="I6871" t="s">
        <v>67</v>
      </c>
      <c r="J6871">
        <v>1.4609631831422601E-3</v>
      </c>
      <c r="K6871">
        <f t="shared" si="119"/>
        <v>5</v>
      </c>
    </row>
    <row r="6872" spans="1:11" x14ac:dyDescent="0.2">
      <c r="A6872">
        <v>5</v>
      </c>
      <c r="B6872" t="s">
        <v>80</v>
      </c>
      <c r="C6872" t="s">
        <v>57</v>
      </c>
      <c r="D6872" t="s">
        <v>74</v>
      </c>
      <c r="E6872" t="s">
        <v>64</v>
      </c>
      <c r="F6872" t="s">
        <v>65</v>
      </c>
      <c r="G6872" t="s">
        <v>69</v>
      </c>
      <c r="H6872" t="s">
        <v>62</v>
      </c>
      <c r="I6872" t="s">
        <v>67</v>
      </c>
      <c r="J6872">
        <v>1.0944029284655299E-3</v>
      </c>
      <c r="K6872">
        <f t="shared" si="119"/>
        <v>5</v>
      </c>
    </row>
    <row r="6873" spans="1:11" x14ac:dyDescent="0.2">
      <c r="A6873">
        <v>6</v>
      </c>
      <c r="B6873" t="s">
        <v>80</v>
      </c>
      <c r="C6873" t="s">
        <v>57</v>
      </c>
      <c r="D6873" t="s">
        <v>74</v>
      </c>
      <c r="E6873" t="s">
        <v>64</v>
      </c>
      <c r="F6873" t="s">
        <v>65</v>
      </c>
      <c r="G6873" t="s">
        <v>69</v>
      </c>
      <c r="H6873" t="s">
        <v>62</v>
      </c>
      <c r="I6873" t="s">
        <v>67</v>
      </c>
      <c r="J6873">
        <v>1.2941981274712799E-3</v>
      </c>
      <c r="K6873">
        <f t="shared" si="119"/>
        <v>5</v>
      </c>
    </row>
    <row r="6874" spans="1:11" x14ac:dyDescent="0.2">
      <c r="A6874">
        <v>7</v>
      </c>
      <c r="B6874" t="s">
        <v>80</v>
      </c>
      <c r="C6874" t="s">
        <v>57</v>
      </c>
      <c r="D6874" t="s">
        <v>74</v>
      </c>
      <c r="E6874" t="s">
        <v>64</v>
      </c>
      <c r="F6874" t="s">
        <v>65</v>
      </c>
      <c r="G6874" t="s">
        <v>69</v>
      </c>
      <c r="H6874" t="s">
        <v>62</v>
      </c>
      <c r="I6874" t="s">
        <v>67</v>
      </c>
      <c r="J6874">
        <v>2.73652706671268E-3</v>
      </c>
      <c r="K6874">
        <f t="shared" si="119"/>
        <v>5</v>
      </c>
    </row>
    <row r="6875" spans="1:11" x14ac:dyDescent="0.2">
      <c r="A6875">
        <v>8</v>
      </c>
      <c r="B6875" t="s">
        <v>80</v>
      </c>
      <c r="C6875" t="s">
        <v>57</v>
      </c>
      <c r="D6875" t="s">
        <v>74</v>
      </c>
      <c r="E6875" t="s">
        <v>64</v>
      </c>
      <c r="F6875" t="s">
        <v>65</v>
      </c>
      <c r="G6875" t="s">
        <v>69</v>
      </c>
      <c r="H6875" t="s">
        <v>62</v>
      </c>
      <c r="I6875" t="s">
        <v>67</v>
      </c>
      <c r="J6875">
        <v>5.1979552026858002E-3</v>
      </c>
      <c r="K6875">
        <f t="shared" si="119"/>
        <v>5</v>
      </c>
    </row>
    <row r="6876" spans="1:11" x14ac:dyDescent="0.2">
      <c r="A6876">
        <v>9</v>
      </c>
      <c r="B6876" t="s">
        <v>80</v>
      </c>
      <c r="C6876" t="s">
        <v>57</v>
      </c>
      <c r="D6876" t="s">
        <v>74</v>
      </c>
      <c r="E6876" t="s">
        <v>64</v>
      </c>
      <c r="F6876" t="s">
        <v>65</v>
      </c>
      <c r="G6876" t="s">
        <v>69</v>
      </c>
      <c r="H6876" t="s">
        <v>62</v>
      </c>
      <c r="I6876" t="s">
        <v>67</v>
      </c>
      <c r="J6876">
        <v>8.0582531568433608E-3</v>
      </c>
      <c r="K6876">
        <f t="shared" si="119"/>
        <v>5</v>
      </c>
    </row>
    <row r="6877" spans="1:11" x14ac:dyDescent="0.2">
      <c r="A6877">
        <v>10</v>
      </c>
      <c r="B6877" t="s">
        <v>80</v>
      </c>
      <c r="C6877" t="s">
        <v>57</v>
      </c>
      <c r="D6877" t="s">
        <v>74</v>
      </c>
      <c r="E6877" t="s">
        <v>64</v>
      </c>
      <c r="F6877" t="s">
        <v>65</v>
      </c>
      <c r="G6877" t="s">
        <v>69</v>
      </c>
      <c r="H6877" t="s">
        <v>62</v>
      </c>
      <c r="I6877" t="s">
        <v>67</v>
      </c>
      <c r="J6877">
        <v>1.07727209379573E-2</v>
      </c>
      <c r="K6877">
        <f t="shared" si="119"/>
        <v>5</v>
      </c>
    </row>
    <row r="6878" spans="1:11" x14ac:dyDescent="0.2">
      <c r="A6878">
        <v>11</v>
      </c>
      <c r="B6878" t="s">
        <v>80</v>
      </c>
      <c r="C6878" t="s">
        <v>57</v>
      </c>
      <c r="D6878" t="s">
        <v>74</v>
      </c>
      <c r="E6878" t="s">
        <v>64</v>
      </c>
      <c r="F6878" t="s">
        <v>65</v>
      </c>
      <c r="G6878" t="s">
        <v>69</v>
      </c>
      <c r="H6878" t="s">
        <v>62</v>
      </c>
      <c r="I6878" t="s">
        <v>67</v>
      </c>
      <c r="J6878">
        <v>1.4058542397061599E-2</v>
      </c>
      <c r="K6878">
        <f t="shared" si="119"/>
        <v>5</v>
      </c>
    </row>
    <row r="6879" spans="1:11" x14ac:dyDescent="0.2">
      <c r="A6879">
        <v>12</v>
      </c>
      <c r="B6879" t="s">
        <v>80</v>
      </c>
      <c r="C6879" t="s">
        <v>57</v>
      </c>
      <c r="D6879" t="s">
        <v>74</v>
      </c>
      <c r="E6879" t="s">
        <v>64</v>
      </c>
      <c r="F6879" t="s">
        <v>65</v>
      </c>
      <c r="G6879" t="s">
        <v>69</v>
      </c>
      <c r="H6879" t="s">
        <v>62</v>
      </c>
      <c r="I6879" t="s">
        <v>67</v>
      </c>
      <c r="J6879">
        <v>1.9929075759702399E-2</v>
      </c>
      <c r="K6879">
        <f t="shared" si="119"/>
        <v>5</v>
      </c>
    </row>
    <row r="6880" spans="1:11" x14ac:dyDescent="0.2">
      <c r="A6880">
        <v>13</v>
      </c>
      <c r="B6880" t="s">
        <v>80</v>
      </c>
      <c r="C6880" t="s">
        <v>57</v>
      </c>
      <c r="D6880" t="s">
        <v>74</v>
      </c>
      <c r="E6880" t="s">
        <v>64</v>
      </c>
      <c r="F6880" t="s">
        <v>65</v>
      </c>
      <c r="G6880" t="s">
        <v>69</v>
      </c>
      <c r="H6880" t="s">
        <v>62</v>
      </c>
      <c r="I6880" t="s">
        <v>67</v>
      </c>
      <c r="J6880">
        <v>2.6409365754047901E-2</v>
      </c>
      <c r="K6880">
        <f t="shared" si="119"/>
        <v>5</v>
      </c>
    </row>
    <row r="6881" spans="1:11" x14ac:dyDescent="0.2">
      <c r="A6881">
        <v>14</v>
      </c>
      <c r="B6881" t="s">
        <v>80</v>
      </c>
      <c r="C6881" t="s">
        <v>57</v>
      </c>
      <c r="D6881" t="s">
        <v>74</v>
      </c>
      <c r="E6881" t="s">
        <v>64</v>
      </c>
      <c r="F6881" t="s">
        <v>65</v>
      </c>
      <c r="G6881" t="s">
        <v>69</v>
      </c>
      <c r="H6881" t="s">
        <v>62</v>
      </c>
      <c r="I6881" t="s">
        <v>67</v>
      </c>
      <c r="J6881">
        <v>3.3679244580096697E-2</v>
      </c>
      <c r="K6881">
        <f t="shared" si="119"/>
        <v>5</v>
      </c>
    </row>
    <row r="6882" spans="1:11" x14ac:dyDescent="0.2">
      <c r="A6882">
        <v>15</v>
      </c>
      <c r="B6882" t="s">
        <v>80</v>
      </c>
      <c r="C6882" t="s">
        <v>57</v>
      </c>
      <c r="D6882" t="s">
        <v>74</v>
      </c>
      <c r="E6882" t="s">
        <v>64</v>
      </c>
      <c r="F6882" t="s">
        <v>65</v>
      </c>
      <c r="G6882" t="s">
        <v>69</v>
      </c>
      <c r="H6882" t="s">
        <v>62</v>
      </c>
      <c r="I6882" t="s">
        <v>67</v>
      </c>
      <c r="J6882">
        <v>4.5499560164755697E-2</v>
      </c>
      <c r="K6882">
        <f t="shared" si="119"/>
        <v>5</v>
      </c>
    </row>
    <row r="6883" spans="1:11" x14ac:dyDescent="0.2">
      <c r="A6883">
        <v>16</v>
      </c>
      <c r="B6883" t="s">
        <v>80</v>
      </c>
      <c r="C6883" t="s">
        <v>57</v>
      </c>
      <c r="D6883" t="s">
        <v>74</v>
      </c>
      <c r="E6883" t="s">
        <v>64</v>
      </c>
      <c r="F6883" t="s">
        <v>65</v>
      </c>
      <c r="G6883" t="s">
        <v>69</v>
      </c>
      <c r="H6883" t="s">
        <v>62</v>
      </c>
      <c r="I6883" t="s">
        <v>67</v>
      </c>
      <c r="J6883">
        <v>6.6756456020234001E-2</v>
      </c>
      <c r="K6883">
        <f t="shared" si="119"/>
        <v>5</v>
      </c>
    </row>
    <row r="6884" spans="1:11" x14ac:dyDescent="0.2">
      <c r="A6884">
        <v>17</v>
      </c>
      <c r="B6884" t="s">
        <v>80</v>
      </c>
      <c r="C6884" t="s">
        <v>57</v>
      </c>
      <c r="D6884" t="s">
        <v>74</v>
      </c>
      <c r="E6884" t="s">
        <v>64</v>
      </c>
      <c r="F6884" t="s">
        <v>65</v>
      </c>
      <c r="G6884" t="s">
        <v>69</v>
      </c>
      <c r="H6884" t="s">
        <v>62</v>
      </c>
      <c r="I6884" t="s">
        <v>67</v>
      </c>
      <c r="J6884">
        <v>9.2041068597412998E-2</v>
      </c>
      <c r="K6884">
        <f t="shared" si="119"/>
        <v>5</v>
      </c>
    </row>
    <row r="6885" spans="1:11" x14ac:dyDescent="0.2">
      <c r="A6885">
        <v>18</v>
      </c>
      <c r="B6885" t="s">
        <v>80</v>
      </c>
      <c r="C6885" t="s">
        <v>57</v>
      </c>
      <c r="D6885" t="s">
        <v>74</v>
      </c>
      <c r="E6885" t="s">
        <v>64</v>
      </c>
      <c r="F6885" t="s">
        <v>65</v>
      </c>
      <c r="G6885" t="s">
        <v>69</v>
      </c>
      <c r="H6885" t="s">
        <v>62</v>
      </c>
      <c r="I6885" t="s">
        <v>67</v>
      </c>
      <c r="J6885">
        <v>0.112130597977915</v>
      </c>
      <c r="K6885">
        <f t="shared" si="119"/>
        <v>5</v>
      </c>
    </row>
    <row r="6886" spans="1:11" x14ac:dyDescent="0.2">
      <c r="A6886">
        <v>19</v>
      </c>
      <c r="B6886" t="s">
        <v>80</v>
      </c>
      <c r="C6886" t="s">
        <v>57</v>
      </c>
      <c r="D6886" t="s">
        <v>74</v>
      </c>
      <c r="E6886" t="s">
        <v>64</v>
      </c>
      <c r="F6886" t="s">
        <v>65</v>
      </c>
      <c r="G6886" t="s">
        <v>69</v>
      </c>
      <c r="H6886" t="s">
        <v>62</v>
      </c>
      <c r="I6886" t="s">
        <v>67</v>
      </c>
      <c r="J6886">
        <v>0.11798551247363</v>
      </c>
      <c r="K6886">
        <f t="shared" si="119"/>
        <v>5</v>
      </c>
    </row>
    <row r="6887" spans="1:11" x14ac:dyDescent="0.2">
      <c r="A6887">
        <v>20</v>
      </c>
      <c r="B6887" t="s">
        <v>80</v>
      </c>
      <c r="C6887" t="s">
        <v>57</v>
      </c>
      <c r="D6887" t="s">
        <v>74</v>
      </c>
      <c r="E6887" t="s">
        <v>64</v>
      </c>
      <c r="F6887" t="s">
        <v>65</v>
      </c>
      <c r="G6887" t="s">
        <v>69</v>
      </c>
      <c r="H6887" t="s">
        <v>62</v>
      </c>
      <c r="I6887" t="s">
        <v>67</v>
      </c>
      <c r="J6887">
        <v>0.110405424271312</v>
      </c>
      <c r="K6887">
        <f t="shared" si="119"/>
        <v>5</v>
      </c>
    </row>
    <row r="6888" spans="1:11" x14ac:dyDescent="0.2">
      <c r="A6888">
        <v>21</v>
      </c>
      <c r="B6888" t="s">
        <v>80</v>
      </c>
      <c r="C6888" t="s">
        <v>57</v>
      </c>
      <c r="D6888" t="s">
        <v>74</v>
      </c>
      <c r="E6888" t="s">
        <v>64</v>
      </c>
      <c r="F6888" t="s">
        <v>65</v>
      </c>
      <c r="G6888" t="s">
        <v>69</v>
      </c>
      <c r="H6888" t="s">
        <v>62</v>
      </c>
      <c r="I6888" t="s">
        <v>67</v>
      </c>
      <c r="J6888">
        <v>0.101298862880751</v>
      </c>
      <c r="K6888">
        <f t="shared" si="119"/>
        <v>5</v>
      </c>
    </row>
    <row r="6889" spans="1:11" x14ac:dyDescent="0.2">
      <c r="A6889">
        <v>22</v>
      </c>
      <c r="B6889" t="s">
        <v>80</v>
      </c>
      <c r="C6889" t="s">
        <v>57</v>
      </c>
      <c r="D6889" t="s">
        <v>74</v>
      </c>
      <c r="E6889" t="s">
        <v>64</v>
      </c>
      <c r="F6889" t="s">
        <v>65</v>
      </c>
      <c r="G6889" t="s">
        <v>69</v>
      </c>
      <c r="H6889" t="s">
        <v>62</v>
      </c>
      <c r="I6889" t="s">
        <v>67</v>
      </c>
      <c r="J6889">
        <v>8.6043988037891594E-2</v>
      </c>
      <c r="K6889">
        <f t="shared" si="119"/>
        <v>5</v>
      </c>
    </row>
    <row r="6890" spans="1:11" x14ac:dyDescent="0.2">
      <c r="A6890">
        <v>23</v>
      </c>
      <c r="B6890" t="s">
        <v>80</v>
      </c>
      <c r="C6890" t="s">
        <v>57</v>
      </c>
      <c r="D6890" t="s">
        <v>74</v>
      </c>
      <c r="E6890" t="s">
        <v>64</v>
      </c>
      <c r="F6890" t="s">
        <v>65</v>
      </c>
      <c r="G6890" t="s">
        <v>69</v>
      </c>
      <c r="H6890" t="s">
        <v>62</v>
      </c>
      <c r="I6890" t="s">
        <v>67</v>
      </c>
      <c r="J6890">
        <v>6.4449691528811998E-2</v>
      </c>
      <c r="K6890">
        <f t="shared" si="119"/>
        <v>5</v>
      </c>
    </row>
    <row r="6891" spans="1:11" x14ac:dyDescent="0.2">
      <c r="A6891">
        <v>24</v>
      </c>
      <c r="B6891" t="s">
        <v>80</v>
      </c>
      <c r="C6891" t="s">
        <v>57</v>
      </c>
      <c r="D6891" t="s">
        <v>74</v>
      </c>
      <c r="E6891" t="s">
        <v>64</v>
      </c>
      <c r="F6891" t="s">
        <v>65</v>
      </c>
      <c r="G6891" t="s">
        <v>69</v>
      </c>
      <c r="H6891" t="s">
        <v>62</v>
      </c>
      <c r="I6891" t="s">
        <v>67</v>
      </c>
      <c r="J6891">
        <v>4.6742356507544498E-2</v>
      </c>
      <c r="K6891">
        <f t="shared" si="119"/>
        <v>5</v>
      </c>
    </row>
    <row r="6892" spans="1:11" x14ac:dyDescent="0.2">
      <c r="A6892">
        <v>1</v>
      </c>
      <c r="B6892" t="s">
        <v>80</v>
      </c>
      <c r="C6892" t="s">
        <v>63</v>
      </c>
      <c r="D6892" t="s">
        <v>74</v>
      </c>
      <c r="E6892" t="s">
        <v>64</v>
      </c>
      <c r="F6892" t="s">
        <v>65</v>
      </c>
      <c r="G6892" t="s">
        <v>69</v>
      </c>
      <c r="H6892" t="s">
        <v>62</v>
      </c>
      <c r="I6892" t="s">
        <v>67</v>
      </c>
      <c r="J6892">
        <v>3.4133145697471202E-2</v>
      </c>
      <c r="K6892">
        <f t="shared" si="119"/>
        <v>5</v>
      </c>
    </row>
    <row r="6893" spans="1:11" x14ac:dyDescent="0.2">
      <c r="A6893">
        <v>2</v>
      </c>
      <c r="B6893" t="s">
        <v>80</v>
      </c>
      <c r="C6893" t="s">
        <v>63</v>
      </c>
      <c r="D6893" t="s">
        <v>74</v>
      </c>
      <c r="E6893" t="s">
        <v>64</v>
      </c>
      <c r="F6893" t="s">
        <v>65</v>
      </c>
      <c r="G6893" t="s">
        <v>69</v>
      </c>
      <c r="H6893" t="s">
        <v>62</v>
      </c>
      <c r="I6893" t="s">
        <v>67</v>
      </c>
      <c r="J6893">
        <v>7.1152199496887798E-3</v>
      </c>
      <c r="K6893">
        <f t="shared" si="119"/>
        <v>5</v>
      </c>
    </row>
    <row r="6894" spans="1:11" x14ac:dyDescent="0.2">
      <c r="A6894">
        <v>3</v>
      </c>
      <c r="B6894" t="s">
        <v>80</v>
      </c>
      <c r="C6894" t="s">
        <v>63</v>
      </c>
      <c r="D6894" t="s">
        <v>74</v>
      </c>
      <c r="E6894" t="s">
        <v>64</v>
      </c>
      <c r="F6894" t="s">
        <v>65</v>
      </c>
      <c r="G6894" t="s">
        <v>69</v>
      </c>
      <c r="H6894" t="s">
        <v>62</v>
      </c>
      <c r="I6894" t="s">
        <v>67</v>
      </c>
      <c r="J6894">
        <v>4.8391178380353898E-3</v>
      </c>
      <c r="K6894">
        <f t="shared" si="119"/>
        <v>5</v>
      </c>
    </row>
    <row r="6895" spans="1:11" x14ac:dyDescent="0.2">
      <c r="A6895">
        <v>4</v>
      </c>
      <c r="B6895" t="s">
        <v>80</v>
      </c>
      <c r="C6895" t="s">
        <v>63</v>
      </c>
      <c r="D6895" t="s">
        <v>74</v>
      </c>
      <c r="E6895" t="s">
        <v>64</v>
      </c>
      <c r="F6895" t="s">
        <v>65</v>
      </c>
      <c r="G6895" t="s">
        <v>69</v>
      </c>
      <c r="H6895" t="s">
        <v>62</v>
      </c>
      <c r="I6895" t="s">
        <v>67</v>
      </c>
      <c r="J6895">
        <v>4.5656869081488298E-3</v>
      </c>
      <c r="K6895">
        <f t="shared" si="119"/>
        <v>5</v>
      </c>
    </row>
    <row r="6896" spans="1:11" x14ac:dyDescent="0.2">
      <c r="A6896">
        <v>5</v>
      </c>
      <c r="B6896" t="s">
        <v>80</v>
      </c>
      <c r="C6896" t="s">
        <v>63</v>
      </c>
      <c r="D6896" t="s">
        <v>74</v>
      </c>
      <c r="E6896" t="s">
        <v>64</v>
      </c>
      <c r="F6896" t="s">
        <v>65</v>
      </c>
      <c r="G6896" t="s">
        <v>69</v>
      </c>
      <c r="H6896" t="s">
        <v>62</v>
      </c>
      <c r="I6896" t="s">
        <v>67</v>
      </c>
      <c r="J6896">
        <v>3.13602502983505E-3</v>
      </c>
      <c r="K6896">
        <f t="shared" si="119"/>
        <v>5</v>
      </c>
    </row>
    <row r="6897" spans="1:11" x14ac:dyDescent="0.2">
      <c r="A6897">
        <v>6</v>
      </c>
      <c r="B6897" t="s">
        <v>80</v>
      </c>
      <c r="C6897" t="s">
        <v>63</v>
      </c>
      <c r="D6897" t="s">
        <v>74</v>
      </c>
      <c r="E6897" t="s">
        <v>64</v>
      </c>
      <c r="F6897" t="s">
        <v>65</v>
      </c>
      <c r="G6897" t="s">
        <v>69</v>
      </c>
      <c r="H6897" t="s">
        <v>62</v>
      </c>
      <c r="I6897" t="s">
        <v>67</v>
      </c>
      <c r="J6897">
        <v>2.1989939110685398E-3</v>
      </c>
      <c r="K6897">
        <f t="shared" si="119"/>
        <v>5</v>
      </c>
    </row>
    <row r="6898" spans="1:11" x14ac:dyDescent="0.2">
      <c r="A6898">
        <v>7</v>
      </c>
      <c r="B6898" t="s">
        <v>80</v>
      </c>
      <c r="C6898" t="s">
        <v>63</v>
      </c>
      <c r="D6898" t="s">
        <v>74</v>
      </c>
      <c r="E6898" t="s">
        <v>64</v>
      </c>
      <c r="F6898" t="s">
        <v>65</v>
      </c>
      <c r="G6898" t="s">
        <v>69</v>
      </c>
      <c r="H6898" t="s">
        <v>62</v>
      </c>
      <c r="I6898" t="s">
        <v>67</v>
      </c>
      <c r="J6898">
        <v>2.1151341664327702E-3</v>
      </c>
      <c r="K6898">
        <f t="shared" si="119"/>
        <v>5</v>
      </c>
    </row>
    <row r="6899" spans="1:11" x14ac:dyDescent="0.2">
      <c r="A6899">
        <v>8</v>
      </c>
      <c r="B6899" t="s">
        <v>80</v>
      </c>
      <c r="C6899" t="s">
        <v>63</v>
      </c>
      <c r="D6899" t="s">
        <v>74</v>
      </c>
      <c r="E6899" t="s">
        <v>64</v>
      </c>
      <c r="F6899" t="s">
        <v>65</v>
      </c>
      <c r="G6899" t="s">
        <v>69</v>
      </c>
      <c r="H6899" t="s">
        <v>62</v>
      </c>
      <c r="I6899" t="s">
        <v>67</v>
      </c>
      <c r="J6899">
        <v>3.2080980768296702E-3</v>
      </c>
      <c r="K6899">
        <f t="shared" si="119"/>
        <v>5</v>
      </c>
    </row>
    <row r="6900" spans="1:11" x14ac:dyDescent="0.2">
      <c r="A6900">
        <v>9</v>
      </c>
      <c r="B6900" t="s">
        <v>80</v>
      </c>
      <c r="C6900" t="s">
        <v>63</v>
      </c>
      <c r="D6900" t="s">
        <v>74</v>
      </c>
      <c r="E6900" t="s">
        <v>64</v>
      </c>
      <c r="F6900" t="s">
        <v>65</v>
      </c>
      <c r="G6900" t="s">
        <v>69</v>
      </c>
      <c r="H6900" t="s">
        <v>62</v>
      </c>
      <c r="I6900" t="s">
        <v>67</v>
      </c>
      <c r="J6900">
        <v>5.0601946165803498E-3</v>
      </c>
      <c r="K6900">
        <f t="shared" si="119"/>
        <v>5</v>
      </c>
    </row>
    <row r="6901" spans="1:11" x14ac:dyDescent="0.2">
      <c r="A6901">
        <v>10</v>
      </c>
      <c r="B6901" t="s">
        <v>80</v>
      </c>
      <c r="C6901" t="s">
        <v>63</v>
      </c>
      <c r="D6901" t="s">
        <v>74</v>
      </c>
      <c r="E6901" t="s">
        <v>64</v>
      </c>
      <c r="F6901" t="s">
        <v>65</v>
      </c>
      <c r="G6901" t="s">
        <v>69</v>
      </c>
      <c r="H6901" t="s">
        <v>62</v>
      </c>
      <c r="I6901" t="s">
        <v>67</v>
      </c>
      <c r="J6901">
        <v>8.7119279335772896E-3</v>
      </c>
      <c r="K6901">
        <f t="shared" si="119"/>
        <v>5</v>
      </c>
    </row>
    <row r="6902" spans="1:11" x14ac:dyDescent="0.2">
      <c r="A6902">
        <v>11</v>
      </c>
      <c r="B6902" t="s">
        <v>80</v>
      </c>
      <c r="C6902" t="s">
        <v>63</v>
      </c>
      <c r="D6902" t="s">
        <v>74</v>
      </c>
      <c r="E6902" t="s">
        <v>64</v>
      </c>
      <c r="F6902" t="s">
        <v>65</v>
      </c>
      <c r="G6902" t="s">
        <v>69</v>
      </c>
      <c r="H6902" t="s">
        <v>62</v>
      </c>
      <c r="I6902" t="s">
        <v>67</v>
      </c>
      <c r="J6902">
        <v>1.4237744847012301E-2</v>
      </c>
      <c r="K6902">
        <f t="shared" si="119"/>
        <v>5</v>
      </c>
    </row>
    <row r="6903" spans="1:11" x14ac:dyDescent="0.2">
      <c r="A6903">
        <v>12</v>
      </c>
      <c r="B6903" t="s">
        <v>80</v>
      </c>
      <c r="C6903" t="s">
        <v>63</v>
      </c>
      <c r="D6903" t="s">
        <v>74</v>
      </c>
      <c r="E6903" t="s">
        <v>64</v>
      </c>
      <c r="F6903" t="s">
        <v>65</v>
      </c>
      <c r="G6903" t="s">
        <v>69</v>
      </c>
      <c r="H6903" t="s">
        <v>62</v>
      </c>
      <c r="I6903" t="s">
        <v>67</v>
      </c>
      <c r="J6903">
        <v>2.2161035700363801E-2</v>
      </c>
      <c r="K6903">
        <f t="shared" si="119"/>
        <v>5</v>
      </c>
    </row>
    <row r="6904" spans="1:11" x14ac:dyDescent="0.2">
      <c r="A6904">
        <v>13</v>
      </c>
      <c r="B6904" t="s">
        <v>80</v>
      </c>
      <c r="C6904" t="s">
        <v>63</v>
      </c>
      <c r="D6904" t="s">
        <v>74</v>
      </c>
      <c r="E6904" t="s">
        <v>64</v>
      </c>
      <c r="F6904" t="s">
        <v>65</v>
      </c>
      <c r="G6904" t="s">
        <v>69</v>
      </c>
      <c r="H6904" t="s">
        <v>62</v>
      </c>
      <c r="I6904" t="s">
        <v>67</v>
      </c>
      <c r="J6904">
        <v>3.1983511789035503E-2</v>
      </c>
      <c r="K6904">
        <f t="shared" si="119"/>
        <v>5</v>
      </c>
    </row>
    <row r="6905" spans="1:11" x14ac:dyDescent="0.2">
      <c r="A6905">
        <v>14</v>
      </c>
      <c r="B6905" t="s">
        <v>80</v>
      </c>
      <c r="C6905" t="s">
        <v>63</v>
      </c>
      <c r="D6905" t="s">
        <v>74</v>
      </c>
      <c r="E6905" t="s">
        <v>64</v>
      </c>
      <c r="F6905" t="s">
        <v>65</v>
      </c>
      <c r="G6905" t="s">
        <v>69</v>
      </c>
      <c r="H6905" t="s">
        <v>62</v>
      </c>
      <c r="I6905" t="s">
        <v>67</v>
      </c>
      <c r="J6905">
        <v>4.2630848070239397E-2</v>
      </c>
      <c r="K6905">
        <f t="shared" si="119"/>
        <v>5</v>
      </c>
    </row>
    <row r="6906" spans="1:11" x14ac:dyDescent="0.2">
      <c r="A6906">
        <v>15</v>
      </c>
      <c r="B6906" t="s">
        <v>80</v>
      </c>
      <c r="C6906" t="s">
        <v>63</v>
      </c>
      <c r="D6906" t="s">
        <v>74</v>
      </c>
      <c r="E6906" t="s">
        <v>64</v>
      </c>
      <c r="F6906" t="s">
        <v>65</v>
      </c>
      <c r="G6906" t="s">
        <v>69</v>
      </c>
      <c r="H6906" t="s">
        <v>62</v>
      </c>
      <c r="I6906" t="s">
        <v>67</v>
      </c>
      <c r="J6906">
        <v>5.4283502563935798E-2</v>
      </c>
      <c r="K6906">
        <f t="shared" si="119"/>
        <v>5</v>
      </c>
    </row>
    <row r="6907" spans="1:11" x14ac:dyDescent="0.2">
      <c r="A6907">
        <v>16</v>
      </c>
      <c r="B6907" t="s">
        <v>80</v>
      </c>
      <c r="C6907" t="s">
        <v>63</v>
      </c>
      <c r="D6907" t="s">
        <v>74</v>
      </c>
      <c r="E6907" t="s">
        <v>64</v>
      </c>
      <c r="F6907" t="s">
        <v>65</v>
      </c>
      <c r="G6907" t="s">
        <v>69</v>
      </c>
      <c r="H6907" t="s">
        <v>62</v>
      </c>
      <c r="I6907" t="s">
        <v>67</v>
      </c>
      <c r="J6907">
        <v>6.6203163295104894E-2</v>
      </c>
      <c r="K6907">
        <f t="shared" si="119"/>
        <v>5</v>
      </c>
    </row>
    <row r="6908" spans="1:11" x14ac:dyDescent="0.2">
      <c r="A6908">
        <v>17</v>
      </c>
      <c r="B6908" t="s">
        <v>80</v>
      </c>
      <c r="C6908" t="s">
        <v>63</v>
      </c>
      <c r="D6908" t="s">
        <v>74</v>
      </c>
      <c r="E6908" t="s">
        <v>64</v>
      </c>
      <c r="F6908" t="s">
        <v>65</v>
      </c>
      <c r="G6908" t="s">
        <v>69</v>
      </c>
      <c r="H6908" t="s">
        <v>62</v>
      </c>
      <c r="I6908" t="s">
        <v>67</v>
      </c>
      <c r="J6908">
        <v>7.9587982210106295E-2</v>
      </c>
      <c r="K6908">
        <f t="shared" si="119"/>
        <v>5</v>
      </c>
    </row>
    <row r="6909" spans="1:11" x14ac:dyDescent="0.2">
      <c r="A6909">
        <v>18</v>
      </c>
      <c r="B6909" t="s">
        <v>80</v>
      </c>
      <c r="C6909" t="s">
        <v>63</v>
      </c>
      <c r="D6909" t="s">
        <v>74</v>
      </c>
      <c r="E6909" t="s">
        <v>64</v>
      </c>
      <c r="F6909" t="s">
        <v>65</v>
      </c>
      <c r="G6909" t="s">
        <v>69</v>
      </c>
      <c r="H6909" t="s">
        <v>62</v>
      </c>
      <c r="I6909" t="s">
        <v>67</v>
      </c>
      <c r="J6909">
        <v>8.9582941071096794E-2</v>
      </c>
      <c r="K6909">
        <f t="shared" si="119"/>
        <v>5</v>
      </c>
    </row>
    <row r="6910" spans="1:11" x14ac:dyDescent="0.2">
      <c r="A6910">
        <v>19</v>
      </c>
      <c r="B6910" t="s">
        <v>80</v>
      </c>
      <c r="C6910" t="s">
        <v>63</v>
      </c>
      <c r="D6910" t="s">
        <v>74</v>
      </c>
      <c r="E6910" t="s">
        <v>64</v>
      </c>
      <c r="F6910" t="s">
        <v>65</v>
      </c>
      <c r="G6910" t="s">
        <v>69</v>
      </c>
      <c r="H6910" t="s">
        <v>62</v>
      </c>
      <c r="I6910" t="s">
        <v>67</v>
      </c>
      <c r="J6910">
        <v>9.9983948609831994E-2</v>
      </c>
      <c r="K6910">
        <f t="shared" si="119"/>
        <v>5</v>
      </c>
    </row>
    <row r="6911" spans="1:11" x14ac:dyDescent="0.2">
      <c r="A6911">
        <v>20</v>
      </c>
      <c r="B6911" t="s">
        <v>80</v>
      </c>
      <c r="C6911" t="s">
        <v>63</v>
      </c>
      <c r="D6911" t="s">
        <v>74</v>
      </c>
      <c r="E6911" t="s">
        <v>64</v>
      </c>
      <c r="F6911" t="s">
        <v>65</v>
      </c>
      <c r="G6911" t="s">
        <v>69</v>
      </c>
      <c r="H6911" t="s">
        <v>62</v>
      </c>
      <c r="I6911" t="s">
        <v>67</v>
      </c>
      <c r="J6911">
        <v>0.10116084497091</v>
      </c>
      <c r="K6911">
        <f t="shared" si="119"/>
        <v>5</v>
      </c>
    </row>
    <row r="6912" spans="1:11" x14ac:dyDescent="0.2">
      <c r="A6912">
        <v>21</v>
      </c>
      <c r="B6912" t="s">
        <v>80</v>
      </c>
      <c r="C6912" t="s">
        <v>63</v>
      </c>
      <c r="D6912" t="s">
        <v>74</v>
      </c>
      <c r="E6912" t="s">
        <v>64</v>
      </c>
      <c r="F6912" t="s">
        <v>65</v>
      </c>
      <c r="G6912" t="s">
        <v>69</v>
      </c>
      <c r="H6912" t="s">
        <v>62</v>
      </c>
      <c r="I6912" t="s">
        <v>67</v>
      </c>
      <c r="J6912">
        <v>9.7901904209874699E-2</v>
      </c>
      <c r="K6912">
        <f t="shared" si="119"/>
        <v>5</v>
      </c>
    </row>
    <row r="6913" spans="1:11" x14ac:dyDescent="0.2">
      <c r="A6913">
        <v>22</v>
      </c>
      <c r="B6913" t="s">
        <v>80</v>
      </c>
      <c r="C6913" t="s">
        <v>63</v>
      </c>
      <c r="D6913" t="s">
        <v>74</v>
      </c>
      <c r="E6913" t="s">
        <v>64</v>
      </c>
      <c r="F6913" t="s">
        <v>65</v>
      </c>
      <c r="G6913" t="s">
        <v>69</v>
      </c>
      <c r="H6913" t="s">
        <v>62</v>
      </c>
      <c r="I6913" t="s">
        <v>67</v>
      </c>
      <c r="J6913">
        <v>8.9756398472355101E-2</v>
      </c>
      <c r="K6913">
        <f t="shared" si="119"/>
        <v>5</v>
      </c>
    </row>
    <row r="6914" spans="1:11" x14ac:dyDescent="0.2">
      <c r="A6914">
        <v>23</v>
      </c>
      <c r="B6914" t="s">
        <v>80</v>
      </c>
      <c r="C6914" t="s">
        <v>63</v>
      </c>
      <c r="D6914" t="s">
        <v>74</v>
      </c>
      <c r="E6914" t="s">
        <v>64</v>
      </c>
      <c r="F6914" t="s">
        <v>65</v>
      </c>
      <c r="G6914" t="s">
        <v>69</v>
      </c>
      <c r="H6914" t="s">
        <v>62</v>
      </c>
      <c r="I6914" t="s">
        <v>67</v>
      </c>
      <c r="J6914">
        <v>7.6321631736363499E-2</v>
      </c>
      <c r="K6914">
        <f t="shared" si="119"/>
        <v>5</v>
      </c>
    </row>
    <row r="6915" spans="1:11" x14ac:dyDescent="0.2">
      <c r="A6915">
        <v>24</v>
      </c>
      <c r="B6915" t="s">
        <v>80</v>
      </c>
      <c r="C6915" t="s">
        <v>63</v>
      </c>
      <c r="D6915" t="s">
        <v>74</v>
      </c>
      <c r="E6915" t="s">
        <v>64</v>
      </c>
      <c r="F6915" t="s">
        <v>65</v>
      </c>
      <c r="G6915" t="s">
        <v>69</v>
      </c>
      <c r="H6915" t="s">
        <v>62</v>
      </c>
      <c r="I6915" t="s">
        <v>67</v>
      </c>
      <c r="J6915">
        <v>5.9120998326100502E-2</v>
      </c>
      <c r="K6915">
        <f t="shared" si="119"/>
        <v>5</v>
      </c>
    </row>
    <row r="6916" spans="1:11" x14ac:dyDescent="0.2">
      <c r="A6916">
        <v>1</v>
      </c>
      <c r="B6916" t="s">
        <v>80</v>
      </c>
      <c r="C6916" t="s">
        <v>57</v>
      </c>
      <c r="D6916" t="s">
        <v>74</v>
      </c>
      <c r="E6916" t="s">
        <v>68</v>
      </c>
      <c r="F6916" t="s">
        <v>60</v>
      </c>
      <c r="G6916" t="s">
        <v>76</v>
      </c>
      <c r="H6916" t="s">
        <v>62</v>
      </c>
      <c r="I6916" t="s">
        <v>67</v>
      </c>
      <c r="J6916">
        <v>1.6764474677689298E-2</v>
      </c>
      <c r="K6916">
        <f t="shared" ref="K6916:K6979" si="120">MONTH(1&amp;B6916)</f>
        <v>5</v>
      </c>
    </row>
    <row r="6917" spans="1:11" x14ac:dyDescent="0.2">
      <c r="A6917">
        <v>2</v>
      </c>
      <c r="B6917" t="s">
        <v>80</v>
      </c>
      <c r="C6917" t="s">
        <v>57</v>
      </c>
      <c r="D6917" t="s">
        <v>74</v>
      </c>
      <c r="E6917" t="s">
        <v>68</v>
      </c>
      <c r="F6917" t="s">
        <v>60</v>
      </c>
      <c r="G6917" t="s">
        <v>76</v>
      </c>
      <c r="H6917" t="s">
        <v>62</v>
      </c>
      <c r="I6917" t="s">
        <v>67</v>
      </c>
      <c r="J6917">
        <v>5.7889218030798099E-3</v>
      </c>
      <c r="K6917">
        <f t="shared" si="120"/>
        <v>5</v>
      </c>
    </row>
    <row r="6918" spans="1:11" x14ac:dyDescent="0.2">
      <c r="A6918">
        <v>3</v>
      </c>
      <c r="B6918" t="s">
        <v>80</v>
      </c>
      <c r="C6918" t="s">
        <v>57</v>
      </c>
      <c r="D6918" t="s">
        <v>74</v>
      </c>
      <c r="E6918" t="s">
        <v>68</v>
      </c>
      <c r="F6918" t="s">
        <v>60</v>
      </c>
      <c r="G6918" t="s">
        <v>76</v>
      </c>
      <c r="H6918" t="s">
        <v>62</v>
      </c>
      <c r="I6918" t="s">
        <v>67</v>
      </c>
      <c r="J6918">
        <v>1.1590998461837401E-3</v>
      </c>
      <c r="K6918">
        <f t="shared" si="120"/>
        <v>5</v>
      </c>
    </row>
    <row r="6919" spans="1:11" x14ac:dyDescent="0.2">
      <c r="A6919">
        <v>4</v>
      </c>
      <c r="B6919" t="s">
        <v>80</v>
      </c>
      <c r="C6919" t="s">
        <v>57</v>
      </c>
      <c r="D6919" t="s">
        <v>74</v>
      </c>
      <c r="E6919" t="s">
        <v>68</v>
      </c>
      <c r="F6919" t="s">
        <v>60</v>
      </c>
      <c r="G6919" t="s">
        <v>76</v>
      </c>
      <c r="H6919" t="s">
        <v>62</v>
      </c>
      <c r="I6919" t="s">
        <v>67</v>
      </c>
      <c r="J6919" s="3">
        <v>4.9855242693360195E-4</v>
      </c>
      <c r="K6919">
        <f t="shared" si="120"/>
        <v>5</v>
      </c>
    </row>
    <row r="6920" spans="1:11" x14ac:dyDescent="0.2">
      <c r="A6920">
        <v>5</v>
      </c>
      <c r="B6920" t="s">
        <v>80</v>
      </c>
      <c r="C6920" t="s">
        <v>57</v>
      </c>
      <c r="D6920" t="s">
        <v>74</v>
      </c>
      <c r="E6920" t="s">
        <v>68</v>
      </c>
      <c r="F6920" t="s">
        <v>60</v>
      </c>
      <c r="G6920" t="s">
        <v>76</v>
      </c>
      <c r="H6920" t="s">
        <v>62</v>
      </c>
      <c r="I6920" t="s">
        <v>67</v>
      </c>
      <c r="J6920" s="3">
        <v>5.0726206060713104E-4</v>
      </c>
      <c r="K6920">
        <f t="shared" si="120"/>
        <v>5</v>
      </c>
    </row>
    <row r="6921" spans="1:11" x14ac:dyDescent="0.2">
      <c r="A6921">
        <v>6</v>
      </c>
      <c r="B6921" t="s">
        <v>80</v>
      </c>
      <c r="C6921" t="s">
        <v>57</v>
      </c>
      <c r="D6921" t="s">
        <v>74</v>
      </c>
      <c r="E6921" t="s">
        <v>68</v>
      </c>
      <c r="F6921" t="s">
        <v>60</v>
      </c>
      <c r="G6921" t="s">
        <v>76</v>
      </c>
      <c r="H6921" t="s">
        <v>62</v>
      </c>
      <c r="I6921" t="s">
        <v>67</v>
      </c>
      <c r="J6921" s="3">
        <v>6.2568546495815397E-4</v>
      </c>
      <c r="K6921">
        <f t="shared" si="120"/>
        <v>5</v>
      </c>
    </row>
    <row r="6922" spans="1:11" x14ac:dyDescent="0.2">
      <c r="A6922">
        <v>7</v>
      </c>
      <c r="B6922" t="s">
        <v>80</v>
      </c>
      <c r="C6922" t="s">
        <v>57</v>
      </c>
      <c r="D6922" t="s">
        <v>74</v>
      </c>
      <c r="E6922" t="s">
        <v>68</v>
      </c>
      <c r="F6922" t="s">
        <v>60</v>
      </c>
      <c r="G6922" t="s">
        <v>76</v>
      </c>
      <c r="H6922" t="s">
        <v>62</v>
      </c>
      <c r="I6922" t="s">
        <v>67</v>
      </c>
      <c r="J6922">
        <v>1.8234347699282599E-3</v>
      </c>
      <c r="K6922">
        <f t="shared" si="120"/>
        <v>5</v>
      </c>
    </row>
    <row r="6923" spans="1:11" x14ac:dyDescent="0.2">
      <c r="A6923">
        <v>8</v>
      </c>
      <c r="B6923" t="s">
        <v>80</v>
      </c>
      <c r="C6923" t="s">
        <v>57</v>
      </c>
      <c r="D6923" t="s">
        <v>74</v>
      </c>
      <c r="E6923" t="s">
        <v>68</v>
      </c>
      <c r="F6923" t="s">
        <v>60</v>
      </c>
      <c r="G6923" t="s">
        <v>76</v>
      </c>
      <c r="H6923" t="s">
        <v>62</v>
      </c>
      <c r="I6923" t="s">
        <v>67</v>
      </c>
      <c r="J6923">
        <v>5.6676850250212798E-3</v>
      </c>
      <c r="K6923">
        <f t="shared" si="120"/>
        <v>5</v>
      </c>
    </row>
    <row r="6924" spans="1:11" x14ac:dyDescent="0.2">
      <c r="A6924">
        <v>9</v>
      </c>
      <c r="B6924" t="s">
        <v>80</v>
      </c>
      <c r="C6924" t="s">
        <v>57</v>
      </c>
      <c r="D6924" t="s">
        <v>74</v>
      </c>
      <c r="E6924" t="s">
        <v>68</v>
      </c>
      <c r="F6924" t="s">
        <v>60</v>
      </c>
      <c r="G6924" t="s">
        <v>76</v>
      </c>
      <c r="H6924" t="s">
        <v>62</v>
      </c>
      <c r="I6924" t="s">
        <v>67</v>
      </c>
      <c r="J6924">
        <v>1.05161232401609E-2</v>
      </c>
      <c r="K6924">
        <f t="shared" si="120"/>
        <v>5</v>
      </c>
    </row>
    <row r="6925" spans="1:11" x14ac:dyDescent="0.2">
      <c r="A6925">
        <v>10</v>
      </c>
      <c r="B6925" t="s">
        <v>80</v>
      </c>
      <c r="C6925" t="s">
        <v>57</v>
      </c>
      <c r="D6925" t="s">
        <v>74</v>
      </c>
      <c r="E6925" t="s">
        <v>68</v>
      </c>
      <c r="F6925" t="s">
        <v>60</v>
      </c>
      <c r="G6925" t="s">
        <v>76</v>
      </c>
      <c r="H6925" t="s">
        <v>62</v>
      </c>
      <c r="I6925" t="s">
        <v>67</v>
      </c>
      <c r="J6925">
        <v>1.48782398087454E-2</v>
      </c>
      <c r="K6925">
        <f t="shared" si="120"/>
        <v>5</v>
      </c>
    </row>
    <row r="6926" spans="1:11" x14ac:dyDescent="0.2">
      <c r="A6926">
        <v>11</v>
      </c>
      <c r="B6926" t="s">
        <v>80</v>
      </c>
      <c r="C6926" t="s">
        <v>57</v>
      </c>
      <c r="D6926" t="s">
        <v>74</v>
      </c>
      <c r="E6926" t="s">
        <v>68</v>
      </c>
      <c r="F6926" t="s">
        <v>60</v>
      </c>
      <c r="G6926" t="s">
        <v>76</v>
      </c>
      <c r="H6926" t="s">
        <v>62</v>
      </c>
      <c r="I6926" t="s">
        <v>67</v>
      </c>
      <c r="J6926">
        <v>1.8704587184123499E-2</v>
      </c>
      <c r="K6926">
        <f t="shared" si="120"/>
        <v>5</v>
      </c>
    </row>
    <row r="6927" spans="1:11" x14ac:dyDescent="0.2">
      <c r="A6927">
        <v>12</v>
      </c>
      <c r="B6927" t="s">
        <v>80</v>
      </c>
      <c r="C6927" t="s">
        <v>57</v>
      </c>
      <c r="D6927" t="s">
        <v>74</v>
      </c>
      <c r="E6927" t="s">
        <v>68</v>
      </c>
      <c r="F6927" t="s">
        <v>60</v>
      </c>
      <c r="G6927" t="s">
        <v>76</v>
      </c>
      <c r="H6927" t="s">
        <v>62</v>
      </c>
      <c r="I6927" t="s">
        <v>67</v>
      </c>
      <c r="J6927">
        <v>2.51977025613629E-2</v>
      </c>
      <c r="K6927">
        <f t="shared" si="120"/>
        <v>5</v>
      </c>
    </row>
    <row r="6928" spans="1:11" x14ac:dyDescent="0.2">
      <c r="A6928">
        <v>13</v>
      </c>
      <c r="B6928" t="s">
        <v>80</v>
      </c>
      <c r="C6928" t="s">
        <v>57</v>
      </c>
      <c r="D6928" t="s">
        <v>74</v>
      </c>
      <c r="E6928" t="s">
        <v>68</v>
      </c>
      <c r="F6928" t="s">
        <v>60</v>
      </c>
      <c r="G6928" t="s">
        <v>76</v>
      </c>
      <c r="H6928" t="s">
        <v>62</v>
      </c>
      <c r="I6928" t="s">
        <v>67</v>
      </c>
      <c r="J6928">
        <v>3.4802653228474097E-2</v>
      </c>
      <c r="K6928">
        <f t="shared" si="120"/>
        <v>5</v>
      </c>
    </row>
    <row r="6929" spans="1:11" x14ac:dyDescent="0.2">
      <c r="A6929">
        <v>14</v>
      </c>
      <c r="B6929" t="s">
        <v>80</v>
      </c>
      <c r="C6929" t="s">
        <v>57</v>
      </c>
      <c r="D6929" t="s">
        <v>74</v>
      </c>
      <c r="E6929" t="s">
        <v>68</v>
      </c>
      <c r="F6929" t="s">
        <v>60</v>
      </c>
      <c r="G6929" t="s">
        <v>76</v>
      </c>
      <c r="H6929" t="s">
        <v>62</v>
      </c>
      <c r="I6929" t="s">
        <v>67</v>
      </c>
      <c r="J6929">
        <v>4.1935259815775797E-2</v>
      </c>
      <c r="K6929">
        <f t="shared" si="120"/>
        <v>5</v>
      </c>
    </row>
    <row r="6930" spans="1:11" x14ac:dyDescent="0.2">
      <c r="A6930">
        <v>15</v>
      </c>
      <c r="B6930" t="s">
        <v>80</v>
      </c>
      <c r="C6930" t="s">
        <v>57</v>
      </c>
      <c r="D6930" t="s">
        <v>74</v>
      </c>
      <c r="E6930" t="s">
        <v>68</v>
      </c>
      <c r="F6930" t="s">
        <v>60</v>
      </c>
      <c r="G6930" t="s">
        <v>76</v>
      </c>
      <c r="H6930" t="s">
        <v>62</v>
      </c>
      <c r="I6930" t="s">
        <v>67</v>
      </c>
      <c r="J6930">
        <v>5.1245905905587197E-2</v>
      </c>
      <c r="K6930">
        <f t="shared" si="120"/>
        <v>5</v>
      </c>
    </row>
    <row r="6931" spans="1:11" x14ac:dyDescent="0.2">
      <c r="A6931">
        <v>16</v>
      </c>
      <c r="B6931" t="s">
        <v>80</v>
      </c>
      <c r="C6931" t="s">
        <v>57</v>
      </c>
      <c r="D6931" t="s">
        <v>74</v>
      </c>
      <c r="E6931" t="s">
        <v>68</v>
      </c>
      <c r="F6931" t="s">
        <v>60</v>
      </c>
      <c r="G6931" t="s">
        <v>76</v>
      </c>
      <c r="H6931" t="s">
        <v>62</v>
      </c>
      <c r="I6931" t="s">
        <v>67</v>
      </c>
      <c r="J6931">
        <v>7.1693513507790393E-2</v>
      </c>
      <c r="K6931">
        <f t="shared" si="120"/>
        <v>5</v>
      </c>
    </row>
    <row r="6932" spans="1:11" x14ac:dyDescent="0.2">
      <c r="A6932">
        <v>17</v>
      </c>
      <c r="B6932" t="s">
        <v>80</v>
      </c>
      <c r="C6932" t="s">
        <v>57</v>
      </c>
      <c r="D6932" t="s">
        <v>74</v>
      </c>
      <c r="E6932" t="s">
        <v>68</v>
      </c>
      <c r="F6932" t="s">
        <v>60</v>
      </c>
      <c r="G6932" t="s">
        <v>76</v>
      </c>
      <c r="H6932" t="s">
        <v>62</v>
      </c>
      <c r="I6932" t="s">
        <v>67</v>
      </c>
      <c r="J6932">
        <v>0.100197450297748</v>
      </c>
      <c r="K6932">
        <f t="shared" si="120"/>
        <v>5</v>
      </c>
    </row>
    <row r="6933" spans="1:11" x14ac:dyDescent="0.2">
      <c r="A6933">
        <v>18</v>
      </c>
      <c r="B6933" t="s">
        <v>80</v>
      </c>
      <c r="C6933" t="s">
        <v>57</v>
      </c>
      <c r="D6933" t="s">
        <v>74</v>
      </c>
      <c r="E6933" t="s">
        <v>68</v>
      </c>
      <c r="F6933" t="s">
        <v>60</v>
      </c>
      <c r="G6933" t="s">
        <v>76</v>
      </c>
      <c r="H6933" t="s">
        <v>62</v>
      </c>
      <c r="I6933" t="s">
        <v>67</v>
      </c>
      <c r="J6933">
        <v>0.122988451993505</v>
      </c>
      <c r="K6933">
        <f t="shared" si="120"/>
        <v>5</v>
      </c>
    </row>
    <row r="6934" spans="1:11" x14ac:dyDescent="0.2">
      <c r="A6934">
        <v>19</v>
      </c>
      <c r="B6934" t="s">
        <v>80</v>
      </c>
      <c r="C6934" t="s">
        <v>57</v>
      </c>
      <c r="D6934" t="s">
        <v>74</v>
      </c>
      <c r="E6934" t="s">
        <v>68</v>
      </c>
      <c r="F6934" t="s">
        <v>60</v>
      </c>
      <c r="G6934" t="s">
        <v>76</v>
      </c>
      <c r="H6934" t="s">
        <v>62</v>
      </c>
      <c r="I6934" t="s">
        <v>67</v>
      </c>
      <c r="J6934">
        <v>0.12535707033160101</v>
      </c>
      <c r="K6934">
        <f t="shared" si="120"/>
        <v>5</v>
      </c>
    </row>
    <row r="6935" spans="1:11" x14ac:dyDescent="0.2">
      <c r="A6935">
        <v>20</v>
      </c>
      <c r="B6935" t="s">
        <v>80</v>
      </c>
      <c r="C6935" t="s">
        <v>57</v>
      </c>
      <c r="D6935" t="s">
        <v>74</v>
      </c>
      <c r="E6935" t="s">
        <v>68</v>
      </c>
      <c r="F6935" t="s">
        <v>60</v>
      </c>
      <c r="G6935" t="s">
        <v>76</v>
      </c>
      <c r="H6935" t="s">
        <v>62</v>
      </c>
      <c r="I6935" t="s">
        <v>67</v>
      </c>
      <c r="J6935">
        <v>0.111253967435459</v>
      </c>
      <c r="K6935">
        <f t="shared" si="120"/>
        <v>5</v>
      </c>
    </row>
    <row r="6936" spans="1:11" x14ac:dyDescent="0.2">
      <c r="A6936">
        <v>21</v>
      </c>
      <c r="B6936" t="s">
        <v>80</v>
      </c>
      <c r="C6936" t="s">
        <v>57</v>
      </c>
      <c r="D6936" t="s">
        <v>74</v>
      </c>
      <c r="E6936" t="s">
        <v>68</v>
      </c>
      <c r="F6936" t="s">
        <v>60</v>
      </c>
      <c r="G6936" t="s">
        <v>76</v>
      </c>
      <c r="H6936" t="s">
        <v>62</v>
      </c>
      <c r="I6936" t="s">
        <v>67</v>
      </c>
      <c r="J6936">
        <v>9.1326233227187206E-2</v>
      </c>
      <c r="K6936">
        <f t="shared" si="120"/>
        <v>5</v>
      </c>
    </row>
    <row r="6937" spans="1:11" x14ac:dyDescent="0.2">
      <c r="A6937">
        <v>22</v>
      </c>
      <c r="B6937" t="s">
        <v>80</v>
      </c>
      <c r="C6937" t="s">
        <v>57</v>
      </c>
      <c r="D6937" t="s">
        <v>74</v>
      </c>
      <c r="E6937" t="s">
        <v>68</v>
      </c>
      <c r="F6937" t="s">
        <v>60</v>
      </c>
      <c r="G6937" t="s">
        <v>76</v>
      </c>
      <c r="H6937" t="s">
        <v>62</v>
      </c>
      <c r="I6937" t="s">
        <v>67</v>
      </c>
      <c r="J6937">
        <v>6.9086608312109901E-2</v>
      </c>
      <c r="K6937">
        <f t="shared" si="120"/>
        <v>5</v>
      </c>
    </row>
    <row r="6938" spans="1:11" x14ac:dyDescent="0.2">
      <c r="A6938">
        <v>23</v>
      </c>
      <c r="B6938" t="s">
        <v>80</v>
      </c>
      <c r="C6938" t="s">
        <v>57</v>
      </c>
      <c r="D6938" t="s">
        <v>74</v>
      </c>
      <c r="E6938" t="s">
        <v>68</v>
      </c>
      <c r="F6938" t="s">
        <v>60</v>
      </c>
      <c r="G6938" t="s">
        <v>76</v>
      </c>
      <c r="H6938" t="s">
        <v>62</v>
      </c>
      <c r="I6938" t="s">
        <v>67</v>
      </c>
      <c r="J6938">
        <v>4.7456153530675997E-2</v>
      </c>
      <c r="K6938">
        <f t="shared" si="120"/>
        <v>5</v>
      </c>
    </row>
    <row r="6939" spans="1:11" x14ac:dyDescent="0.2">
      <c r="A6939">
        <v>24</v>
      </c>
      <c r="B6939" t="s">
        <v>80</v>
      </c>
      <c r="C6939" t="s">
        <v>57</v>
      </c>
      <c r="D6939" t="s">
        <v>74</v>
      </c>
      <c r="E6939" t="s">
        <v>68</v>
      </c>
      <c r="F6939" t="s">
        <v>60</v>
      </c>
      <c r="G6939" t="s">
        <v>76</v>
      </c>
      <c r="H6939" t="s">
        <v>62</v>
      </c>
      <c r="I6939" t="s">
        <v>67</v>
      </c>
      <c r="J6939">
        <v>3.0524963545289701E-2</v>
      </c>
      <c r="K6939">
        <f t="shared" si="120"/>
        <v>5</v>
      </c>
    </row>
    <row r="6940" spans="1:11" x14ac:dyDescent="0.2">
      <c r="A6940">
        <v>1</v>
      </c>
      <c r="B6940" t="s">
        <v>80</v>
      </c>
      <c r="C6940" t="s">
        <v>63</v>
      </c>
      <c r="D6940" t="s">
        <v>74</v>
      </c>
      <c r="E6940" t="s">
        <v>68</v>
      </c>
      <c r="F6940" t="s">
        <v>60</v>
      </c>
      <c r="G6940" t="s">
        <v>76</v>
      </c>
      <c r="H6940" t="s">
        <v>62</v>
      </c>
      <c r="I6940" t="s">
        <v>67</v>
      </c>
      <c r="J6940">
        <v>2.0471462606168601E-2</v>
      </c>
      <c r="K6940">
        <f t="shared" si="120"/>
        <v>5</v>
      </c>
    </row>
    <row r="6941" spans="1:11" x14ac:dyDescent="0.2">
      <c r="A6941">
        <v>2</v>
      </c>
      <c r="B6941" t="s">
        <v>80</v>
      </c>
      <c r="C6941" t="s">
        <v>63</v>
      </c>
      <c r="D6941" t="s">
        <v>74</v>
      </c>
      <c r="E6941" t="s">
        <v>68</v>
      </c>
      <c r="F6941" t="s">
        <v>60</v>
      </c>
      <c r="G6941" t="s">
        <v>76</v>
      </c>
      <c r="H6941" t="s">
        <v>62</v>
      </c>
      <c r="I6941" t="s">
        <v>67</v>
      </c>
      <c r="J6941">
        <v>7.1512700805033197E-3</v>
      </c>
      <c r="K6941">
        <f t="shared" si="120"/>
        <v>5</v>
      </c>
    </row>
    <row r="6942" spans="1:11" x14ac:dyDescent="0.2">
      <c r="A6942">
        <v>3</v>
      </c>
      <c r="B6942" t="s">
        <v>80</v>
      </c>
      <c r="C6942" t="s">
        <v>63</v>
      </c>
      <c r="D6942" t="s">
        <v>74</v>
      </c>
      <c r="E6942" t="s">
        <v>68</v>
      </c>
      <c r="F6942" t="s">
        <v>60</v>
      </c>
      <c r="G6942" t="s">
        <v>76</v>
      </c>
      <c r="H6942" t="s">
        <v>62</v>
      </c>
      <c r="I6942" t="s">
        <v>67</v>
      </c>
      <c r="J6942">
        <v>1.84873280519771E-3</v>
      </c>
      <c r="K6942">
        <f t="shared" si="120"/>
        <v>5</v>
      </c>
    </row>
    <row r="6943" spans="1:11" x14ac:dyDescent="0.2">
      <c r="A6943">
        <v>4</v>
      </c>
      <c r="B6943" t="s">
        <v>80</v>
      </c>
      <c r="C6943" t="s">
        <v>63</v>
      </c>
      <c r="D6943" t="s">
        <v>74</v>
      </c>
      <c r="E6943" t="s">
        <v>68</v>
      </c>
      <c r="F6943" t="s">
        <v>60</v>
      </c>
      <c r="G6943" t="s">
        <v>76</v>
      </c>
      <c r="H6943" t="s">
        <v>62</v>
      </c>
      <c r="I6943" t="s">
        <v>67</v>
      </c>
      <c r="J6943" s="3">
        <v>9.6279025283906603E-4</v>
      </c>
      <c r="K6943">
        <f t="shared" si="120"/>
        <v>5</v>
      </c>
    </row>
    <row r="6944" spans="1:11" x14ac:dyDescent="0.2">
      <c r="A6944">
        <v>5</v>
      </c>
      <c r="B6944" t="s">
        <v>80</v>
      </c>
      <c r="C6944" t="s">
        <v>63</v>
      </c>
      <c r="D6944" t="s">
        <v>74</v>
      </c>
      <c r="E6944" t="s">
        <v>68</v>
      </c>
      <c r="F6944" t="s">
        <v>60</v>
      </c>
      <c r="G6944" t="s">
        <v>76</v>
      </c>
      <c r="H6944" t="s">
        <v>62</v>
      </c>
      <c r="I6944" t="s">
        <v>67</v>
      </c>
      <c r="J6944" s="3">
        <v>7.5742465225893505E-4</v>
      </c>
      <c r="K6944">
        <f t="shared" si="120"/>
        <v>5</v>
      </c>
    </row>
    <row r="6945" spans="1:11" x14ac:dyDescent="0.2">
      <c r="A6945">
        <v>6</v>
      </c>
      <c r="B6945" t="s">
        <v>80</v>
      </c>
      <c r="C6945" t="s">
        <v>63</v>
      </c>
      <c r="D6945" t="s">
        <v>74</v>
      </c>
      <c r="E6945" t="s">
        <v>68</v>
      </c>
      <c r="F6945" t="s">
        <v>60</v>
      </c>
      <c r="G6945" t="s">
        <v>76</v>
      </c>
      <c r="H6945" t="s">
        <v>62</v>
      </c>
      <c r="I6945" t="s">
        <v>67</v>
      </c>
      <c r="J6945" s="3">
        <v>7.15220897237918E-4</v>
      </c>
      <c r="K6945">
        <f t="shared" si="120"/>
        <v>5</v>
      </c>
    </row>
    <row r="6946" spans="1:11" x14ac:dyDescent="0.2">
      <c r="A6946">
        <v>7</v>
      </c>
      <c r="B6946" t="s">
        <v>80</v>
      </c>
      <c r="C6946" t="s">
        <v>63</v>
      </c>
      <c r="D6946" t="s">
        <v>74</v>
      </c>
      <c r="E6946" t="s">
        <v>68</v>
      </c>
      <c r="F6946" t="s">
        <v>60</v>
      </c>
      <c r="G6946" t="s">
        <v>76</v>
      </c>
      <c r="H6946" t="s">
        <v>62</v>
      </c>
      <c r="I6946" t="s">
        <v>67</v>
      </c>
      <c r="J6946">
        <v>1.0307942625625E-3</v>
      </c>
      <c r="K6946">
        <f t="shared" si="120"/>
        <v>5</v>
      </c>
    </row>
    <row r="6947" spans="1:11" x14ac:dyDescent="0.2">
      <c r="A6947">
        <v>8</v>
      </c>
      <c r="B6947" t="s">
        <v>80</v>
      </c>
      <c r="C6947" t="s">
        <v>63</v>
      </c>
      <c r="D6947" t="s">
        <v>74</v>
      </c>
      <c r="E6947" t="s">
        <v>68</v>
      </c>
      <c r="F6947" t="s">
        <v>60</v>
      </c>
      <c r="G6947" t="s">
        <v>76</v>
      </c>
      <c r="H6947" t="s">
        <v>62</v>
      </c>
      <c r="I6947" t="s">
        <v>67</v>
      </c>
      <c r="J6947">
        <v>2.6139806779658299E-3</v>
      </c>
      <c r="K6947">
        <f t="shared" si="120"/>
        <v>5</v>
      </c>
    </row>
    <row r="6948" spans="1:11" x14ac:dyDescent="0.2">
      <c r="A6948">
        <v>9</v>
      </c>
      <c r="B6948" t="s">
        <v>80</v>
      </c>
      <c r="C6948" t="s">
        <v>63</v>
      </c>
      <c r="D6948" t="s">
        <v>74</v>
      </c>
      <c r="E6948" t="s">
        <v>68</v>
      </c>
      <c r="F6948" t="s">
        <v>60</v>
      </c>
      <c r="G6948" t="s">
        <v>76</v>
      </c>
      <c r="H6948" t="s">
        <v>62</v>
      </c>
      <c r="I6948" t="s">
        <v>67</v>
      </c>
      <c r="J6948">
        <v>5.7317178505196702E-3</v>
      </c>
      <c r="K6948">
        <f t="shared" si="120"/>
        <v>5</v>
      </c>
    </row>
    <row r="6949" spans="1:11" x14ac:dyDescent="0.2">
      <c r="A6949">
        <v>10</v>
      </c>
      <c r="B6949" t="s">
        <v>80</v>
      </c>
      <c r="C6949" t="s">
        <v>63</v>
      </c>
      <c r="D6949" t="s">
        <v>74</v>
      </c>
      <c r="E6949" t="s">
        <v>68</v>
      </c>
      <c r="F6949" t="s">
        <v>60</v>
      </c>
      <c r="G6949" t="s">
        <v>76</v>
      </c>
      <c r="H6949" t="s">
        <v>62</v>
      </c>
      <c r="I6949" t="s">
        <v>67</v>
      </c>
      <c r="J6949">
        <v>1.21136948396458E-2</v>
      </c>
      <c r="K6949">
        <f t="shared" si="120"/>
        <v>5</v>
      </c>
    </row>
    <row r="6950" spans="1:11" x14ac:dyDescent="0.2">
      <c r="A6950">
        <v>11</v>
      </c>
      <c r="B6950" t="s">
        <v>80</v>
      </c>
      <c r="C6950" t="s">
        <v>63</v>
      </c>
      <c r="D6950" t="s">
        <v>74</v>
      </c>
      <c r="E6950" t="s">
        <v>68</v>
      </c>
      <c r="F6950" t="s">
        <v>60</v>
      </c>
      <c r="G6950" t="s">
        <v>76</v>
      </c>
      <c r="H6950" t="s">
        <v>62</v>
      </c>
      <c r="I6950" t="s">
        <v>67</v>
      </c>
      <c r="J6950">
        <v>2.1282292056040101E-2</v>
      </c>
      <c r="K6950">
        <f t="shared" si="120"/>
        <v>5</v>
      </c>
    </row>
    <row r="6951" spans="1:11" x14ac:dyDescent="0.2">
      <c r="A6951">
        <v>12</v>
      </c>
      <c r="B6951" t="s">
        <v>80</v>
      </c>
      <c r="C6951" t="s">
        <v>63</v>
      </c>
      <c r="D6951" t="s">
        <v>74</v>
      </c>
      <c r="E6951" t="s">
        <v>68</v>
      </c>
      <c r="F6951" t="s">
        <v>60</v>
      </c>
      <c r="G6951" t="s">
        <v>76</v>
      </c>
      <c r="H6951" t="s">
        <v>62</v>
      </c>
      <c r="I6951" t="s">
        <v>67</v>
      </c>
      <c r="J6951">
        <v>3.3098723271972601E-2</v>
      </c>
      <c r="K6951">
        <f t="shared" si="120"/>
        <v>5</v>
      </c>
    </row>
    <row r="6952" spans="1:11" x14ac:dyDescent="0.2">
      <c r="A6952">
        <v>13</v>
      </c>
      <c r="B6952" t="s">
        <v>80</v>
      </c>
      <c r="C6952" t="s">
        <v>63</v>
      </c>
      <c r="D6952" t="s">
        <v>74</v>
      </c>
      <c r="E6952" t="s">
        <v>68</v>
      </c>
      <c r="F6952" t="s">
        <v>60</v>
      </c>
      <c r="G6952" t="s">
        <v>76</v>
      </c>
      <c r="H6952" t="s">
        <v>62</v>
      </c>
      <c r="I6952" t="s">
        <v>67</v>
      </c>
      <c r="J6952">
        <v>4.7203929119765599E-2</v>
      </c>
      <c r="K6952">
        <f t="shared" si="120"/>
        <v>5</v>
      </c>
    </row>
    <row r="6953" spans="1:11" x14ac:dyDescent="0.2">
      <c r="A6953">
        <v>14</v>
      </c>
      <c r="B6953" t="s">
        <v>80</v>
      </c>
      <c r="C6953" t="s">
        <v>63</v>
      </c>
      <c r="D6953" t="s">
        <v>74</v>
      </c>
      <c r="E6953" t="s">
        <v>68</v>
      </c>
      <c r="F6953" t="s">
        <v>60</v>
      </c>
      <c r="G6953" t="s">
        <v>76</v>
      </c>
      <c r="H6953" t="s">
        <v>62</v>
      </c>
      <c r="I6953" t="s">
        <v>67</v>
      </c>
      <c r="J6953">
        <v>5.9925252133042797E-2</v>
      </c>
      <c r="K6953">
        <f t="shared" si="120"/>
        <v>5</v>
      </c>
    </row>
    <row r="6954" spans="1:11" x14ac:dyDescent="0.2">
      <c r="A6954">
        <v>15</v>
      </c>
      <c r="B6954" t="s">
        <v>80</v>
      </c>
      <c r="C6954" t="s">
        <v>63</v>
      </c>
      <c r="D6954" t="s">
        <v>74</v>
      </c>
      <c r="E6954" t="s">
        <v>68</v>
      </c>
      <c r="F6954" t="s">
        <v>60</v>
      </c>
      <c r="G6954" t="s">
        <v>76</v>
      </c>
      <c r="H6954" t="s">
        <v>62</v>
      </c>
      <c r="I6954" t="s">
        <v>67</v>
      </c>
      <c r="J6954">
        <v>6.6889779197856006E-2</v>
      </c>
      <c r="K6954">
        <f t="shared" si="120"/>
        <v>5</v>
      </c>
    </row>
    <row r="6955" spans="1:11" x14ac:dyDescent="0.2">
      <c r="A6955">
        <v>16</v>
      </c>
      <c r="B6955" t="s">
        <v>80</v>
      </c>
      <c r="C6955" t="s">
        <v>63</v>
      </c>
      <c r="D6955" t="s">
        <v>74</v>
      </c>
      <c r="E6955" t="s">
        <v>68</v>
      </c>
      <c r="F6955" t="s">
        <v>60</v>
      </c>
      <c r="G6955" t="s">
        <v>76</v>
      </c>
      <c r="H6955" t="s">
        <v>62</v>
      </c>
      <c r="I6955" t="s">
        <v>67</v>
      </c>
      <c r="J6955">
        <v>7.7675200373517703E-2</v>
      </c>
      <c r="K6955">
        <f t="shared" si="120"/>
        <v>5</v>
      </c>
    </row>
    <row r="6956" spans="1:11" x14ac:dyDescent="0.2">
      <c r="A6956">
        <v>17</v>
      </c>
      <c r="B6956" t="s">
        <v>80</v>
      </c>
      <c r="C6956" t="s">
        <v>63</v>
      </c>
      <c r="D6956" t="s">
        <v>74</v>
      </c>
      <c r="E6956" t="s">
        <v>68</v>
      </c>
      <c r="F6956" t="s">
        <v>60</v>
      </c>
      <c r="G6956" t="s">
        <v>76</v>
      </c>
      <c r="H6956" t="s">
        <v>62</v>
      </c>
      <c r="I6956" t="s">
        <v>67</v>
      </c>
      <c r="J6956">
        <v>9.0501609280795703E-2</v>
      </c>
      <c r="K6956">
        <f t="shared" si="120"/>
        <v>5</v>
      </c>
    </row>
    <row r="6957" spans="1:11" x14ac:dyDescent="0.2">
      <c r="A6957">
        <v>18</v>
      </c>
      <c r="B6957" t="s">
        <v>80</v>
      </c>
      <c r="C6957" t="s">
        <v>63</v>
      </c>
      <c r="D6957" t="s">
        <v>74</v>
      </c>
      <c r="E6957" t="s">
        <v>68</v>
      </c>
      <c r="F6957" t="s">
        <v>60</v>
      </c>
      <c r="G6957" t="s">
        <v>76</v>
      </c>
      <c r="H6957" t="s">
        <v>62</v>
      </c>
      <c r="I6957" t="s">
        <v>67</v>
      </c>
      <c r="J6957">
        <v>0.10141144836313599</v>
      </c>
      <c r="K6957">
        <f t="shared" si="120"/>
        <v>5</v>
      </c>
    </row>
    <row r="6958" spans="1:11" x14ac:dyDescent="0.2">
      <c r="A6958">
        <v>19</v>
      </c>
      <c r="B6958" t="s">
        <v>80</v>
      </c>
      <c r="C6958" t="s">
        <v>63</v>
      </c>
      <c r="D6958" t="s">
        <v>74</v>
      </c>
      <c r="E6958" t="s">
        <v>68</v>
      </c>
      <c r="F6958" t="s">
        <v>60</v>
      </c>
      <c r="G6958" t="s">
        <v>76</v>
      </c>
      <c r="H6958" t="s">
        <v>62</v>
      </c>
      <c r="I6958" t="s">
        <v>67</v>
      </c>
      <c r="J6958">
        <v>0.106549995502724</v>
      </c>
      <c r="K6958">
        <f t="shared" si="120"/>
        <v>5</v>
      </c>
    </row>
    <row r="6959" spans="1:11" x14ac:dyDescent="0.2">
      <c r="A6959">
        <v>20</v>
      </c>
      <c r="B6959" t="s">
        <v>80</v>
      </c>
      <c r="C6959" t="s">
        <v>63</v>
      </c>
      <c r="D6959" t="s">
        <v>74</v>
      </c>
      <c r="E6959" t="s">
        <v>68</v>
      </c>
      <c r="F6959" t="s">
        <v>60</v>
      </c>
      <c r="G6959" t="s">
        <v>76</v>
      </c>
      <c r="H6959" t="s">
        <v>62</v>
      </c>
      <c r="I6959" t="s">
        <v>67</v>
      </c>
      <c r="J6959">
        <v>0.100428686953764</v>
      </c>
      <c r="K6959">
        <f t="shared" si="120"/>
        <v>5</v>
      </c>
    </row>
    <row r="6960" spans="1:11" x14ac:dyDescent="0.2">
      <c r="A6960">
        <v>21</v>
      </c>
      <c r="B6960" t="s">
        <v>80</v>
      </c>
      <c r="C6960" t="s">
        <v>63</v>
      </c>
      <c r="D6960" t="s">
        <v>74</v>
      </c>
      <c r="E6960" t="s">
        <v>68</v>
      </c>
      <c r="F6960" t="s">
        <v>60</v>
      </c>
      <c r="G6960" t="s">
        <v>76</v>
      </c>
      <c r="H6960" t="s">
        <v>62</v>
      </c>
      <c r="I6960" t="s">
        <v>67</v>
      </c>
      <c r="J6960">
        <v>8.6694840198210402E-2</v>
      </c>
      <c r="K6960">
        <f t="shared" si="120"/>
        <v>5</v>
      </c>
    </row>
    <row r="6961" spans="1:11" x14ac:dyDescent="0.2">
      <c r="A6961">
        <v>22</v>
      </c>
      <c r="B6961" t="s">
        <v>80</v>
      </c>
      <c r="C6961" t="s">
        <v>63</v>
      </c>
      <c r="D6961" t="s">
        <v>74</v>
      </c>
      <c r="E6961" t="s">
        <v>68</v>
      </c>
      <c r="F6961" t="s">
        <v>60</v>
      </c>
      <c r="G6961" t="s">
        <v>76</v>
      </c>
      <c r="H6961" t="s">
        <v>62</v>
      </c>
      <c r="I6961" t="s">
        <v>67</v>
      </c>
      <c r="J6961">
        <v>6.8871822851506698E-2</v>
      </c>
      <c r="K6961">
        <f t="shared" si="120"/>
        <v>5</v>
      </c>
    </row>
    <row r="6962" spans="1:11" x14ac:dyDescent="0.2">
      <c r="A6962">
        <v>23</v>
      </c>
      <c r="B6962" t="s">
        <v>80</v>
      </c>
      <c r="C6962" t="s">
        <v>63</v>
      </c>
      <c r="D6962" t="s">
        <v>74</v>
      </c>
      <c r="E6962" t="s">
        <v>68</v>
      </c>
      <c r="F6962" t="s">
        <v>60</v>
      </c>
      <c r="G6962" t="s">
        <v>76</v>
      </c>
      <c r="H6962" t="s">
        <v>62</v>
      </c>
      <c r="I6962" t="s">
        <v>67</v>
      </c>
      <c r="J6962">
        <v>5.0718892862044299E-2</v>
      </c>
      <c r="K6962">
        <f t="shared" si="120"/>
        <v>5</v>
      </c>
    </row>
    <row r="6963" spans="1:11" x14ac:dyDescent="0.2">
      <c r="A6963">
        <v>24</v>
      </c>
      <c r="B6963" t="s">
        <v>80</v>
      </c>
      <c r="C6963" t="s">
        <v>63</v>
      </c>
      <c r="D6963" t="s">
        <v>74</v>
      </c>
      <c r="E6963" t="s">
        <v>68</v>
      </c>
      <c r="F6963" t="s">
        <v>60</v>
      </c>
      <c r="G6963" t="s">
        <v>76</v>
      </c>
      <c r="H6963" t="s">
        <v>62</v>
      </c>
      <c r="I6963" t="s">
        <v>67</v>
      </c>
      <c r="J6963">
        <v>3.5350438910722003E-2</v>
      </c>
      <c r="K6963">
        <f t="shared" si="120"/>
        <v>5</v>
      </c>
    </row>
    <row r="6964" spans="1:11" x14ac:dyDescent="0.2">
      <c r="A6964">
        <v>1</v>
      </c>
      <c r="B6964" t="s">
        <v>80</v>
      </c>
      <c r="C6964" t="s">
        <v>57</v>
      </c>
      <c r="D6964" t="s">
        <v>74</v>
      </c>
      <c r="E6964" t="s">
        <v>68</v>
      </c>
      <c r="F6964" t="s">
        <v>65</v>
      </c>
      <c r="G6964" t="s">
        <v>76</v>
      </c>
      <c r="H6964" t="s">
        <v>62</v>
      </c>
      <c r="I6964" t="s">
        <v>67</v>
      </c>
      <c r="J6964">
        <v>2.6743985192309298E-2</v>
      </c>
      <c r="K6964">
        <f t="shared" si="120"/>
        <v>5</v>
      </c>
    </row>
    <row r="6965" spans="1:11" x14ac:dyDescent="0.2">
      <c r="A6965">
        <v>2</v>
      </c>
      <c r="B6965" t="s">
        <v>80</v>
      </c>
      <c r="C6965" t="s">
        <v>57</v>
      </c>
      <c r="D6965" t="s">
        <v>74</v>
      </c>
      <c r="E6965" t="s">
        <v>68</v>
      </c>
      <c r="F6965" t="s">
        <v>65</v>
      </c>
      <c r="G6965" t="s">
        <v>76</v>
      </c>
      <c r="H6965" t="s">
        <v>62</v>
      </c>
      <c r="I6965" t="s">
        <v>67</v>
      </c>
      <c r="J6965">
        <v>1.23515869326146E-2</v>
      </c>
      <c r="K6965">
        <f t="shared" si="120"/>
        <v>5</v>
      </c>
    </row>
    <row r="6966" spans="1:11" x14ac:dyDescent="0.2">
      <c r="A6966">
        <v>3</v>
      </c>
      <c r="B6966" t="s">
        <v>80</v>
      </c>
      <c r="C6966" t="s">
        <v>57</v>
      </c>
      <c r="D6966" t="s">
        <v>74</v>
      </c>
      <c r="E6966" t="s">
        <v>68</v>
      </c>
      <c r="F6966" t="s">
        <v>65</v>
      </c>
      <c r="G6966" t="s">
        <v>76</v>
      </c>
      <c r="H6966" t="s">
        <v>62</v>
      </c>
      <c r="I6966" t="s">
        <v>67</v>
      </c>
      <c r="J6966">
        <v>4.7423181642652504E-3</v>
      </c>
      <c r="K6966">
        <f t="shared" si="120"/>
        <v>5</v>
      </c>
    </row>
    <row r="6967" spans="1:11" x14ac:dyDescent="0.2">
      <c r="A6967">
        <v>4</v>
      </c>
      <c r="B6967" t="s">
        <v>80</v>
      </c>
      <c r="C6967" t="s">
        <v>57</v>
      </c>
      <c r="D6967" t="s">
        <v>74</v>
      </c>
      <c r="E6967" t="s">
        <v>68</v>
      </c>
      <c r="F6967" t="s">
        <v>65</v>
      </c>
      <c r="G6967" t="s">
        <v>76</v>
      </c>
      <c r="H6967" t="s">
        <v>62</v>
      </c>
      <c r="I6967" t="s">
        <v>67</v>
      </c>
      <c r="J6967">
        <v>1.4413887049330499E-3</v>
      </c>
      <c r="K6967">
        <f t="shared" si="120"/>
        <v>5</v>
      </c>
    </row>
    <row r="6968" spans="1:11" x14ac:dyDescent="0.2">
      <c r="A6968">
        <v>5</v>
      </c>
      <c r="B6968" t="s">
        <v>80</v>
      </c>
      <c r="C6968" t="s">
        <v>57</v>
      </c>
      <c r="D6968" t="s">
        <v>74</v>
      </c>
      <c r="E6968" t="s">
        <v>68</v>
      </c>
      <c r="F6968" t="s">
        <v>65</v>
      </c>
      <c r="G6968" t="s">
        <v>76</v>
      </c>
      <c r="H6968" t="s">
        <v>62</v>
      </c>
      <c r="I6968" t="s">
        <v>67</v>
      </c>
      <c r="J6968" s="3">
        <v>8.1124875204588096E-4</v>
      </c>
      <c r="K6968">
        <f t="shared" si="120"/>
        <v>5</v>
      </c>
    </row>
    <row r="6969" spans="1:11" x14ac:dyDescent="0.2">
      <c r="A6969">
        <v>6</v>
      </c>
      <c r="B6969" t="s">
        <v>80</v>
      </c>
      <c r="C6969" t="s">
        <v>57</v>
      </c>
      <c r="D6969" t="s">
        <v>74</v>
      </c>
      <c r="E6969" t="s">
        <v>68</v>
      </c>
      <c r="F6969" t="s">
        <v>65</v>
      </c>
      <c r="G6969" t="s">
        <v>76</v>
      </c>
      <c r="H6969" t="s">
        <v>62</v>
      </c>
      <c r="I6969" t="s">
        <v>67</v>
      </c>
      <c r="J6969" s="3">
        <v>9.4970947550350904E-4</v>
      </c>
      <c r="K6969">
        <f t="shared" si="120"/>
        <v>5</v>
      </c>
    </row>
    <row r="6970" spans="1:11" x14ac:dyDescent="0.2">
      <c r="A6970">
        <v>7</v>
      </c>
      <c r="B6970" t="s">
        <v>80</v>
      </c>
      <c r="C6970" t="s">
        <v>57</v>
      </c>
      <c r="D6970" t="s">
        <v>74</v>
      </c>
      <c r="E6970" t="s">
        <v>68</v>
      </c>
      <c r="F6970" t="s">
        <v>65</v>
      </c>
      <c r="G6970" t="s">
        <v>76</v>
      </c>
      <c r="H6970" t="s">
        <v>62</v>
      </c>
      <c r="I6970" t="s">
        <v>67</v>
      </c>
      <c r="J6970">
        <v>1.82449311463747E-3</v>
      </c>
      <c r="K6970">
        <f t="shared" si="120"/>
        <v>5</v>
      </c>
    </row>
    <row r="6971" spans="1:11" x14ac:dyDescent="0.2">
      <c r="A6971">
        <v>8</v>
      </c>
      <c r="B6971" t="s">
        <v>80</v>
      </c>
      <c r="C6971" t="s">
        <v>57</v>
      </c>
      <c r="D6971" t="s">
        <v>74</v>
      </c>
      <c r="E6971" t="s">
        <v>68</v>
      </c>
      <c r="F6971" t="s">
        <v>65</v>
      </c>
      <c r="G6971" t="s">
        <v>76</v>
      </c>
      <c r="H6971" t="s">
        <v>62</v>
      </c>
      <c r="I6971" t="s">
        <v>67</v>
      </c>
      <c r="J6971">
        <v>4.0952779977036103E-3</v>
      </c>
      <c r="K6971">
        <f t="shared" si="120"/>
        <v>5</v>
      </c>
    </row>
    <row r="6972" spans="1:11" x14ac:dyDescent="0.2">
      <c r="A6972">
        <v>9</v>
      </c>
      <c r="B6972" t="s">
        <v>80</v>
      </c>
      <c r="C6972" t="s">
        <v>57</v>
      </c>
      <c r="D6972" t="s">
        <v>74</v>
      </c>
      <c r="E6972" t="s">
        <v>68</v>
      </c>
      <c r="F6972" t="s">
        <v>65</v>
      </c>
      <c r="G6972" t="s">
        <v>76</v>
      </c>
      <c r="H6972" t="s">
        <v>62</v>
      </c>
      <c r="I6972" t="s">
        <v>67</v>
      </c>
      <c r="J6972">
        <v>7.2416754070085297E-3</v>
      </c>
      <c r="K6972">
        <f t="shared" si="120"/>
        <v>5</v>
      </c>
    </row>
    <row r="6973" spans="1:11" x14ac:dyDescent="0.2">
      <c r="A6973">
        <v>10</v>
      </c>
      <c r="B6973" t="s">
        <v>80</v>
      </c>
      <c r="C6973" t="s">
        <v>57</v>
      </c>
      <c r="D6973" t="s">
        <v>74</v>
      </c>
      <c r="E6973" t="s">
        <v>68</v>
      </c>
      <c r="F6973" t="s">
        <v>65</v>
      </c>
      <c r="G6973" t="s">
        <v>76</v>
      </c>
      <c r="H6973" t="s">
        <v>62</v>
      </c>
      <c r="I6973" t="s">
        <v>67</v>
      </c>
      <c r="J6973">
        <v>1.04370444527325E-2</v>
      </c>
      <c r="K6973">
        <f t="shared" si="120"/>
        <v>5</v>
      </c>
    </row>
    <row r="6974" spans="1:11" x14ac:dyDescent="0.2">
      <c r="A6974">
        <v>11</v>
      </c>
      <c r="B6974" t="s">
        <v>80</v>
      </c>
      <c r="C6974" t="s">
        <v>57</v>
      </c>
      <c r="D6974" t="s">
        <v>74</v>
      </c>
      <c r="E6974" t="s">
        <v>68</v>
      </c>
      <c r="F6974" t="s">
        <v>65</v>
      </c>
      <c r="G6974" t="s">
        <v>76</v>
      </c>
      <c r="H6974" t="s">
        <v>62</v>
      </c>
      <c r="I6974" t="s">
        <v>67</v>
      </c>
      <c r="J6974">
        <v>1.37044245945598E-2</v>
      </c>
      <c r="K6974">
        <f t="shared" si="120"/>
        <v>5</v>
      </c>
    </row>
    <row r="6975" spans="1:11" x14ac:dyDescent="0.2">
      <c r="A6975">
        <v>12</v>
      </c>
      <c r="B6975" t="s">
        <v>80</v>
      </c>
      <c r="C6975" t="s">
        <v>57</v>
      </c>
      <c r="D6975" t="s">
        <v>74</v>
      </c>
      <c r="E6975" t="s">
        <v>68</v>
      </c>
      <c r="F6975" t="s">
        <v>65</v>
      </c>
      <c r="G6975" t="s">
        <v>76</v>
      </c>
      <c r="H6975" t="s">
        <v>62</v>
      </c>
      <c r="I6975" t="s">
        <v>67</v>
      </c>
      <c r="J6975">
        <v>1.8651475059145901E-2</v>
      </c>
      <c r="K6975">
        <f t="shared" si="120"/>
        <v>5</v>
      </c>
    </row>
    <row r="6976" spans="1:11" x14ac:dyDescent="0.2">
      <c r="A6976">
        <v>13</v>
      </c>
      <c r="B6976" t="s">
        <v>80</v>
      </c>
      <c r="C6976" t="s">
        <v>57</v>
      </c>
      <c r="D6976" t="s">
        <v>74</v>
      </c>
      <c r="E6976" t="s">
        <v>68</v>
      </c>
      <c r="F6976" t="s">
        <v>65</v>
      </c>
      <c r="G6976" t="s">
        <v>76</v>
      </c>
      <c r="H6976" t="s">
        <v>62</v>
      </c>
      <c r="I6976" t="s">
        <v>67</v>
      </c>
      <c r="J6976">
        <v>2.5751033661027701E-2</v>
      </c>
      <c r="K6976">
        <f t="shared" si="120"/>
        <v>5</v>
      </c>
    </row>
    <row r="6977" spans="1:11" x14ac:dyDescent="0.2">
      <c r="A6977">
        <v>14</v>
      </c>
      <c r="B6977" t="s">
        <v>80</v>
      </c>
      <c r="C6977" t="s">
        <v>57</v>
      </c>
      <c r="D6977" t="s">
        <v>74</v>
      </c>
      <c r="E6977" t="s">
        <v>68</v>
      </c>
      <c r="F6977" t="s">
        <v>65</v>
      </c>
      <c r="G6977" t="s">
        <v>76</v>
      </c>
      <c r="H6977" t="s">
        <v>62</v>
      </c>
      <c r="I6977" t="s">
        <v>67</v>
      </c>
      <c r="J6977">
        <v>3.3053838918528602E-2</v>
      </c>
      <c r="K6977">
        <f t="shared" si="120"/>
        <v>5</v>
      </c>
    </row>
    <row r="6978" spans="1:11" x14ac:dyDescent="0.2">
      <c r="A6978">
        <v>15</v>
      </c>
      <c r="B6978" t="s">
        <v>80</v>
      </c>
      <c r="C6978" t="s">
        <v>57</v>
      </c>
      <c r="D6978" t="s">
        <v>74</v>
      </c>
      <c r="E6978" t="s">
        <v>68</v>
      </c>
      <c r="F6978" t="s">
        <v>65</v>
      </c>
      <c r="G6978" t="s">
        <v>76</v>
      </c>
      <c r="H6978" t="s">
        <v>62</v>
      </c>
      <c r="I6978" t="s">
        <v>67</v>
      </c>
      <c r="J6978">
        <v>4.2373443988092299E-2</v>
      </c>
      <c r="K6978">
        <f t="shared" si="120"/>
        <v>5</v>
      </c>
    </row>
    <row r="6979" spans="1:11" x14ac:dyDescent="0.2">
      <c r="A6979">
        <v>16</v>
      </c>
      <c r="B6979" t="s">
        <v>80</v>
      </c>
      <c r="C6979" t="s">
        <v>57</v>
      </c>
      <c r="D6979" t="s">
        <v>74</v>
      </c>
      <c r="E6979" t="s">
        <v>68</v>
      </c>
      <c r="F6979" t="s">
        <v>65</v>
      </c>
      <c r="G6979" t="s">
        <v>76</v>
      </c>
      <c r="H6979" t="s">
        <v>62</v>
      </c>
      <c r="I6979" t="s">
        <v>67</v>
      </c>
      <c r="J6979">
        <v>5.8792453171426499E-2</v>
      </c>
      <c r="K6979">
        <f t="shared" si="120"/>
        <v>5</v>
      </c>
    </row>
    <row r="6980" spans="1:11" x14ac:dyDescent="0.2">
      <c r="A6980">
        <v>17</v>
      </c>
      <c r="B6980" t="s">
        <v>80</v>
      </c>
      <c r="C6980" t="s">
        <v>57</v>
      </c>
      <c r="D6980" t="s">
        <v>74</v>
      </c>
      <c r="E6980" t="s">
        <v>68</v>
      </c>
      <c r="F6980" t="s">
        <v>65</v>
      </c>
      <c r="G6980" t="s">
        <v>76</v>
      </c>
      <c r="H6980" t="s">
        <v>62</v>
      </c>
      <c r="I6980" t="s">
        <v>67</v>
      </c>
      <c r="J6980">
        <v>8.2460227092473401E-2</v>
      </c>
      <c r="K6980">
        <f t="shared" ref="K6980:K7043" si="121">MONTH(1&amp;B6980)</f>
        <v>5</v>
      </c>
    </row>
    <row r="6981" spans="1:11" x14ac:dyDescent="0.2">
      <c r="A6981">
        <v>18</v>
      </c>
      <c r="B6981" t="s">
        <v>80</v>
      </c>
      <c r="C6981" t="s">
        <v>57</v>
      </c>
      <c r="D6981" t="s">
        <v>74</v>
      </c>
      <c r="E6981" t="s">
        <v>68</v>
      </c>
      <c r="F6981" t="s">
        <v>65</v>
      </c>
      <c r="G6981" t="s">
        <v>76</v>
      </c>
      <c r="H6981" t="s">
        <v>62</v>
      </c>
      <c r="I6981" t="s">
        <v>67</v>
      </c>
      <c r="J6981">
        <v>0.107591503701834</v>
      </c>
      <c r="K6981">
        <f t="shared" si="121"/>
        <v>5</v>
      </c>
    </row>
    <row r="6982" spans="1:11" x14ac:dyDescent="0.2">
      <c r="A6982">
        <v>19</v>
      </c>
      <c r="B6982" t="s">
        <v>80</v>
      </c>
      <c r="C6982" t="s">
        <v>57</v>
      </c>
      <c r="D6982" t="s">
        <v>74</v>
      </c>
      <c r="E6982" t="s">
        <v>68</v>
      </c>
      <c r="F6982" t="s">
        <v>65</v>
      </c>
      <c r="G6982" t="s">
        <v>76</v>
      </c>
      <c r="H6982" t="s">
        <v>62</v>
      </c>
      <c r="I6982" t="s">
        <v>67</v>
      </c>
      <c r="J6982">
        <v>0.121467189259637</v>
      </c>
      <c r="K6982">
        <f t="shared" si="121"/>
        <v>5</v>
      </c>
    </row>
    <row r="6983" spans="1:11" x14ac:dyDescent="0.2">
      <c r="A6983">
        <v>20</v>
      </c>
      <c r="B6983" t="s">
        <v>80</v>
      </c>
      <c r="C6983" t="s">
        <v>57</v>
      </c>
      <c r="D6983" t="s">
        <v>74</v>
      </c>
      <c r="E6983" t="s">
        <v>68</v>
      </c>
      <c r="F6983" t="s">
        <v>65</v>
      </c>
      <c r="G6983" t="s">
        <v>76</v>
      </c>
      <c r="H6983" t="s">
        <v>62</v>
      </c>
      <c r="I6983" t="s">
        <v>67</v>
      </c>
      <c r="J6983">
        <v>0.119854735651188</v>
      </c>
      <c r="K6983">
        <f t="shared" si="121"/>
        <v>5</v>
      </c>
    </row>
    <row r="6984" spans="1:11" x14ac:dyDescent="0.2">
      <c r="A6984">
        <v>21</v>
      </c>
      <c r="B6984" t="s">
        <v>80</v>
      </c>
      <c r="C6984" t="s">
        <v>57</v>
      </c>
      <c r="D6984" t="s">
        <v>74</v>
      </c>
      <c r="E6984" t="s">
        <v>68</v>
      </c>
      <c r="F6984" t="s">
        <v>65</v>
      </c>
      <c r="G6984" t="s">
        <v>76</v>
      </c>
      <c r="H6984" t="s">
        <v>62</v>
      </c>
      <c r="I6984" t="s">
        <v>67</v>
      </c>
      <c r="J6984">
        <v>0.107430586980961</v>
      </c>
      <c r="K6984">
        <f t="shared" si="121"/>
        <v>5</v>
      </c>
    </row>
    <row r="6985" spans="1:11" x14ac:dyDescent="0.2">
      <c r="A6985">
        <v>22</v>
      </c>
      <c r="B6985" t="s">
        <v>80</v>
      </c>
      <c r="C6985" t="s">
        <v>57</v>
      </c>
      <c r="D6985" t="s">
        <v>74</v>
      </c>
      <c r="E6985" t="s">
        <v>68</v>
      </c>
      <c r="F6985" t="s">
        <v>65</v>
      </c>
      <c r="G6985" t="s">
        <v>76</v>
      </c>
      <c r="H6985" t="s">
        <v>62</v>
      </c>
      <c r="I6985" t="s">
        <v>67</v>
      </c>
      <c r="J6985">
        <v>8.7942664045512306E-2</v>
      </c>
      <c r="K6985">
        <f t="shared" si="121"/>
        <v>5</v>
      </c>
    </row>
    <row r="6986" spans="1:11" x14ac:dyDescent="0.2">
      <c r="A6986">
        <v>23</v>
      </c>
      <c r="B6986" t="s">
        <v>80</v>
      </c>
      <c r="C6986" t="s">
        <v>57</v>
      </c>
      <c r="D6986" t="s">
        <v>74</v>
      </c>
      <c r="E6986" t="s">
        <v>68</v>
      </c>
      <c r="F6986" t="s">
        <v>65</v>
      </c>
      <c r="G6986" t="s">
        <v>76</v>
      </c>
      <c r="H6986" t="s">
        <v>62</v>
      </c>
      <c r="I6986" t="s">
        <v>67</v>
      </c>
      <c r="J6986">
        <v>6.5564891177828502E-2</v>
      </c>
      <c r="K6986">
        <f t="shared" si="121"/>
        <v>5</v>
      </c>
    </row>
    <row r="6987" spans="1:11" x14ac:dyDescent="0.2">
      <c r="A6987">
        <v>24</v>
      </c>
      <c r="B6987" t="s">
        <v>80</v>
      </c>
      <c r="C6987" t="s">
        <v>57</v>
      </c>
      <c r="D6987" t="s">
        <v>74</v>
      </c>
      <c r="E6987" t="s">
        <v>68</v>
      </c>
      <c r="F6987" t="s">
        <v>65</v>
      </c>
      <c r="G6987" t="s">
        <v>76</v>
      </c>
      <c r="H6987" t="s">
        <v>62</v>
      </c>
      <c r="I6987" t="s">
        <v>67</v>
      </c>
      <c r="J6987">
        <v>4.4722804504027901E-2</v>
      </c>
      <c r="K6987">
        <f t="shared" si="121"/>
        <v>5</v>
      </c>
    </row>
    <row r="6988" spans="1:11" x14ac:dyDescent="0.2">
      <c r="A6988">
        <v>1</v>
      </c>
      <c r="B6988" t="s">
        <v>80</v>
      </c>
      <c r="C6988" t="s">
        <v>63</v>
      </c>
      <c r="D6988" t="s">
        <v>74</v>
      </c>
      <c r="E6988" t="s">
        <v>68</v>
      </c>
      <c r="F6988" t="s">
        <v>65</v>
      </c>
      <c r="G6988" t="s">
        <v>76</v>
      </c>
      <c r="H6988" t="s">
        <v>62</v>
      </c>
      <c r="I6988" t="s">
        <v>67</v>
      </c>
      <c r="J6988">
        <v>3.2232680426503402E-2</v>
      </c>
      <c r="K6988">
        <f t="shared" si="121"/>
        <v>5</v>
      </c>
    </row>
    <row r="6989" spans="1:11" x14ac:dyDescent="0.2">
      <c r="A6989">
        <v>2</v>
      </c>
      <c r="B6989" t="s">
        <v>80</v>
      </c>
      <c r="C6989" t="s">
        <v>63</v>
      </c>
      <c r="D6989" t="s">
        <v>74</v>
      </c>
      <c r="E6989" t="s">
        <v>68</v>
      </c>
      <c r="F6989" t="s">
        <v>65</v>
      </c>
      <c r="G6989" t="s">
        <v>76</v>
      </c>
      <c r="H6989" t="s">
        <v>62</v>
      </c>
      <c r="I6989" t="s">
        <v>67</v>
      </c>
      <c r="J6989">
        <v>1.5569447817365099E-2</v>
      </c>
      <c r="K6989">
        <f t="shared" si="121"/>
        <v>5</v>
      </c>
    </row>
    <row r="6990" spans="1:11" x14ac:dyDescent="0.2">
      <c r="A6990">
        <v>3</v>
      </c>
      <c r="B6990" t="s">
        <v>80</v>
      </c>
      <c r="C6990" t="s">
        <v>63</v>
      </c>
      <c r="D6990" t="s">
        <v>74</v>
      </c>
      <c r="E6990" t="s">
        <v>68</v>
      </c>
      <c r="F6990" t="s">
        <v>65</v>
      </c>
      <c r="G6990" t="s">
        <v>76</v>
      </c>
      <c r="H6990" t="s">
        <v>62</v>
      </c>
      <c r="I6990" t="s">
        <v>67</v>
      </c>
      <c r="J6990">
        <v>6.4844590597667598E-3</v>
      </c>
      <c r="K6990">
        <f t="shared" si="121"/>
        <v>5</v>
      </c>
    </row>
    <row r="6991" spans="1:11" x14ac:dyDescent="0.2">
      <c r="A6991">
        <v>4</v>
      </c>
      <c r="B6991" t="s">
        <v>80</v>
      </c>
      <c r="C6991" t="s">
        <v>63</v>
      </c>
      <c r="D6991" t="s">
        <v>74</v>
      </c>
      <c r="E6991" t="s">
        <v>68</v>
      </c>
      <c r="F6991" t="s">
        <v>65</v>
      </c>
      <c r="G6991" t="s">
        <v>76</v>
      </c>
      <c r="H6991" t="s">
        <v>62</v>
      </c>
      <c r="I6991" t="s">
        <v>67</v>
      </c>
      <c r="J6991">
        <v>2.42933361682364E-3</v>
      </c>
      <c r="K6991">
        <f t="shared" si="121"/>
        <v>5</v>
      </c>
    </row>
    <row r="6992" spans="1:11" x14ac:dyDescent="0.2">
      <c r="A6992">
        <v>5</v>
      </c>
      <c r="B6992" t="s">
        <v>80</v>
      </c>
      <c r="C6992" t="s">
        <v>63</v>
      </c>
      <c r="D6992" t="s">
        <v>74</v>
      </c>
      <c r="E6992" t="s">
        <v>68</v>
      </c>
      <c r="F6992" t="s">
        <v>65</v>
      </c>
      <c r="G6992" t="s">
        <v>76</v>
      </c>
      <c r="H6992" t="s">
        <v>62</v>
      </c>
      <c r="I6992" t="s">
        <v>67</v>
      </c>
      <c r="J6992">
        <v>1.5817242237502499E-3</v>
      </c>
      <c r="K6992">
        <f t="shared" si="121"/>
        <v>5</v>
      </c>
    </row>
    <row r="6993" spans="1:11" x14ac:dyDescent="0.2">
      <c r="A6993">
        <v>6</v>
      </c>
      <c r="B6993" t="s">
        <v>80</v>
      </c>
      <c r="C6993" t="s">
        <v>63</v>
      </c>
      <c r="D6993" t="s">
        <v>74</v>
      </c>
      <c r="E6993" t="s">
        <v>68</v>
      </c>
      <c r="F6993" t="s">
        <v>65</v>
      </c>
      <c r="G6993" t="s">
        <v>76</v>
      </c>
      <c r="H6993" t="s">
        <v>62</v>
      </c>
      <c r="I6993" t="s">
        <v>67</v>
      </c>
      <c r="J6993">
        <v>1.3748119089345399E-3</v>
      </c>
      <c r="K6993">
        <f t="shared" si="121"/>
        <v>5</v>
      </c>
    </row>
    <row r="6994" spans="1:11" x14ac:dyDescent="0.2">
      <c r="A6994">
        <v>7</v>
      </c>
      <c r="B6994" t="s">
        <v>80</v>
      </c>
      <c r="C6994" t="s">
        <v>63</v>
      </c>
      <c r="D6994" t="s">
        <v>74</v>
      </c>
      <c r="E6994" t="s">
        <v>68</v>
      </c>
      <c r="F6994" t="s">
        <v>65</v>
      </c>
      <c r="G6994" t="s">
        <v>76</v>
      </c>
      <c r="H6994" t="s">
        <v>62</v>
      </c>
      <c r="I6994" t="s">
        <v>67</v>
      </c>
      <c r="J6994">
        <v>1.5138189048932401E-3</v>
      </c>
      <c r="K6994">
        <f t="shared" si="121"/>
        <v>5</v>
      </c>
    </row>
    <row r="6995" spans="1:11" x14ac:dyDescent="0.2">
      <c r="A6995">
        <v>8</v>
      </c>
      <c r="B6995" t="s">
        <v>80</v>
      </c>
      <c r="C6995" t="s">
        <v>63</v>
      </c>
      <c r="D6995" t="s">
        <v>74</v>
      </c>
      <c r="E6995" t="s">
        <v>68</v>
      </c>
      <c r="F6995" t="s">
        <v>65</v>
      </c>
      <c r="G6995" t="s">
        <v>76</v>
      </c>
      <c r="H6995" t="s">
        <v>62</v>
      </c>
      <c r="I6995" t="s">
        <v>67</v>
      </c>
      <c r="J6995">
        <v>2.3913299292696198E-3</v>
      </c>
      <c r="K6995">
        <f t="shared" si="121"/>
        <v>5</v>
      </c>
    </row>
    <row r="6996" spans="1:11" x14ac:dyDescent="0.2">
      <c r="A6996">
        <v>9</v>
      </c>
      <c r="B6996" t="s">
        <v>80</v>
      </c>
      <c r="C6996" t="s">
        <v>63</v>
      </c>
      <c r="D6996" t="s">
        <v>74</v>
      </c>
      <c r="E6996" t="s">
        <v>68</v>
      </c>
      <c r="F6996" t="s">
        <v>65</v>
      </c>
      <c r="G6996" t="s">
        <v>76</v>
      </c>
      <c r="H6996" t="s">
        <v>62</v>
      </c>
      <c r="I6996" t="s">
        <v>67</v>
      </c>
      <c r="J6996">
        <v>4.3677336493714797E-3</v>
      </c>
      <c r="K6996">
        <f t="shared" si="121"/>
        <v>5</v>
      </c>
    </row>
    <row r="6997" spans="1:11" x14ac:dyDescent="0.2">
      <c r="A6997">
        <v>10</v>
      </c>
      <c r="B6997" t="s">
        <v>80</v>
      </c>
      <c r="C6997" t="s">
        <v>63</v>
      </c>
      <c r="D6997" t="s">
        <v>74</v>
      </c>
      <c r="E6997" t="s">
        <v>68</v>
      </c>
      <c r="F6997" t="s">
        <v>65</v>
      </c>
      <c r="G6997" t="s">
        <v>76</v>
      </c>
      <c r="H6997" t="s">
        <v>62</v>
      </c>
      <c r="I6997" t="s">
        <v>67</v>
      </c>
      <c r="J6997">
        <v>8.1140464050753602E-3</v>
      </c>
      <c r="K6997">
        <f t="shared" si="121"/>
        <v>5</v>
      </c>
    </row>
    <row r="6998" spans="1:11" x14ac:dyDescent="0.2">
      <c r="A6998">
        <v>11</v>
      </c>
      <c r="B6998" t="s">
        <v>80</v>
      </c>
      <c r="C6998" t="s">
        <v>63</v>
      </c>
      <c r="D6998" t="s">
        <v>74</v>
      </c>
      <c r="E6998" t="s">
        <v>68</v>
      </c>
      <c r="F6998" t="s">
        <v>65</v>
      </c>
      <c r="G6998" t="s">
        <v>76</v>
      </c>
      <c r="H6998" t="s">
        <v>62</v>
      </c>
      <c r="I6998" t="s">
        <v>67</v>
      </c>
      <c r="J6998">
        <v>1.40738813398722E-2</v>
      </c>
      <c r="K6998">
        <f t="shared" si="121"/>
        <v>5</v>
      </c>
    </row>
    <row r="6999" spans="1:11" x14ac:dyDescent="0.2">
      <c r="A6999">
        <v>12</v>
      </c>
      <c r="B6999" t="s">
        <v>80</v>
      </c>
      <c r="C6999" t="s">
        <v>63</v>
      </c>
      <c r="D6999" t="s">
        <v>74</v>
      </c>
      <c r="E6999" t="s">
        <v>68</v>
      </c>
      <c r="F6999" t="s">
        <v>65</v>
      </c>
      <c r="G6999" t="s">
        <v>76</v>
      </c>
      <c r="H6999" t="s">
        <v>62</v>
      </c>
      <c r="I6999" t="s">
        <v>67</v>
      </c>
      <c r="J6999">
        <v>2.2767198739033701E-2</v>
      </c>
      <c r="K6999">
        <f t="shared" si="121"/>
        <v>5</v>
      </c>
    </row>
    <row r="7000" spans="1:11" x14ac:dyDescent="0.2">
      <c r="A7000">
        <v>13</v>
      </c>
      <c r="B7000" t="s">
        <v>80</v>
      </c>
      <c r="C7000" t="s">
        <v>63</v>
      </c>
      <c r="D7000" t="s">
        <v>74</v>
      </c>
      <c r="E7000" t="s">
        <v>68</v>
      </c>
      <c r="F7000" t="s">
        <v>65</v>
      </c>
      <c r="G7000" t="s">
        <v>76</v>
      </c>
      <c r="H7000" t="s">
        <v>62</v>
      </c>
      <c r="I7000" t="s">
        <v>67</v>
      </c>
      <c r="J7000">
        <v>3.4681374885034498E-2</v>
      </c>
      <c r="K7000">
        <f t="shared" si="121"/>
        <v>5</v>
      </c>
    </row>
    <row r="7001" spans="1:11" x14ac:dyDescent="0.2">
      <c r="A7001">
        <v>14</v>
      </c>
      <c r="B7001" t="s">
        <v>80</v>
      </c>
      <c r="C7001" t="s">
        <v>63</v>
      </c>
      <c r="D7001" t="s">
        <v>74</v>
      </c>
      <c r="E7001" t="s">
        <v>68</v>
      </c>
      <c r="F7001" t="s">
        <v>65</v>
      </c>
      <c r="G7001" t="s">
        <v>76</v>
      </c>
      <c r="H7001" t="s">
        <v>62</v>
      </c>
      <c r="I7001" t="s">
        <v>67</v>
      </c>
      <c r="J7001">
        <v>4.6914105182456201E-2</v>
      </c>
      <c r="K7001">
        <f t="shared" si="121"/>
        <v>5</v>
      </c>
    </row>
    <row r="7002" spans="1:11" x14ac:dyDescent="0.2">
      <c r="A7002">
        <v>15</v>
      </c>
      <c r="B7002" t="s">
        <v>80</v>
      </c>
      <c r="C7002" t="s">
        <v>63</v>
      </c>
      <c r="D7002" t="s">
        <v>74</v>
      </c>
      <c r="E7002" t="s">
        <v>68</v>
      </c>
      <c r="F7002" t="s">
        <v>65</v>
      </c>
      <c r="G7002" t="s">
        <v>76</v>
      </c>
      <c r="H7002" t="s">
        <v>62</v>
      </c>
      <c r="I7002" t="s">
        <v>67</v>
      </c>
      <c r="J7002">
        <v>5.7048816189779299E-2</v>
      </c>
      <c r="K7002">
        <f t="shared" si="121"/>
        <v>5</v>
      </c>
    </row>
    <row r="7003" spans="1:11" x14ac:dyDescent="0.2">
      <c r="A7003">
        <v>16</v>
      </c>
      <c r="B7003" t="s">
        <v>80</v>
      </c>
      <c r="C7003" t="s">
        <v>63</v>
      </c>
      <c r="D7003" t="s">
        <v>74</v>
      </c>
      <c r="E7003" t="s">
        <v>68</v>
      </c>
      <c r="F7003" t="s">
        <v>65</v>
      </c>
      <c r="G7003" t="s">
        <v>76</v>
      </c>
      <c r="H7003" t="s">
        <v>62</v>
      </c>
      <c r="I7003" t="s">
        <v>67</v>
      </c>
      <c r="J7003">
        <v>6.8853305893957106E-2</v>
      </c>
      <c r="K7003">
        <f t="shared" si="121"/>
        <v>5</v>
      </c>
    </row>
    <row r="7004" spans="1:11" x14ac:dyDescent="0.2">
      <c r="A7004">
        <v>17</v>
      </c>
      <c r="B7004" t="s">
        <v>80</v>
      </c>
      <c r="C7004" t="s">
        <v>63</v>
      </c>
      <c r="D7004" t="s">
        <v>74</v>
      </c>
      <c r="E7004" t="s">
        <v>68</v>
      </c>
      <c r="F7004" t="s">
        <v>65</v>
      </c>
      <c r="G7004" t="s">
        <v>76</v>
      </c>
      <c r="H7004" t="s">
        <v>62</v>
      </c>
      <c r="I7004" t="s">
        <v>67</v>
      </c>
      <c r="J7004">
        <v>8.1636261369006202E-2</v>
      </c>
      <c r="K7004">
        <f t="shared" si="121"/>
        <v>5</v>
      </c>
    </row>
    <row r="7005" spans="1:11" x14ac:dyDescent="0.2">
      <c r="A7005">
        <v>18</v>
      </c>
      <c r="B7005" t="s">
        <v>80</v>
      </c>
      <c r="C7005" t="s">
        <v>63</v>
      </c>
      <c r="D7005" t="s">
        <v>74</v>
      </c>
      <c r="E7005" t="s">
        <v>68</v>
      </c>
      <c r="F7005" t="s">
        <v>65</v>
      </c>
      <c r="G7005" t="s">
        <v>76</v>
      </c>
      <c r="H7005" t="s">
        <v>62</v>
      </c>
      <c r="I7005" t="s">
        <v>67</v>
      </c>
      <c r="J7005">
        <v>9.36369740104874E-2</v>
      </c>
      <c r="K7005">
        <f t="shared" si="121"/>
        <v>5</v>
      </c>
    </row>
    <row r="7006" spans="1:11" x14ac:dyDescent="0.2">
      <c r="A7006">
        <v>19</v>
      </c>
      <c r="B7006" t="s">
        <v>80</v>
      </c>
      <c r="C7006" t="s">
        <v>63</v>
      </c>
      <c r="D7006" t="s">
        <v>74</v>
      </c>
      <c r="E7006" t="s">
        <v>68</v>
      </c>
      <c r="F7006" t="s">
        <v>65</v>
      </c>
      <c r="G7006" t="s">
        <v>76</v>
      </c>
      <c r="H7006" t="s">
        <v>62</v>
      </c>
      <c r="I7006" t="s">
        <v>67</v>
      </c>
      <c r="J7006">
        <v>0.10219486455238</v>
      </c>
      <c r="K7006">
        <f t="shared" si="121"/>
        <v>5</v>
      </c>
    </row>
    <row r="7007" spans="1:11" x14ac:dyDescent="0.2">
      <c r="A7007">
        <v>20</v>
      </c>
      <c r="B7007" t="s">
        <v>80</v>
      </c>
      <c r="C7007" t="s">
        <v>63</v>
      </c>
      <c r="D7007" t="s">
        <v>74</v>
      </c>
      <c r="E7007" t="s">
        <v>68</v>
      </c>
      <c r="F7007" t="s">
        <v>65</v>
      </c>
      <c r="G7007" t="s">
        <v>76</v>
      </c>
      <c r="H7007" t="s">
        <v>62</v>
      </c>
      <c r="I7007" t="s">
        <v>67</v>
      </c>
      <c r="J7007">
        <v>0.102840717591866</v>
      </c>
      <c r="K7007">
        <f t="shared" si="121"/>
        <v>5</v>
      </c>
    </row>
    <row r="7008" spans="1:11" x14ac:dyDescent="0.2">
      <c r="A7008">
        <v>21</v>
      </c>
      <c r="B7008" t="s">
        <v>80</v>
      </c>
      <c r="C7008" t="s">
        <v>63</v>
      </c>
      <c r="D7008" t="s">
        <v>74</v>
      </c>
      <c r="E7008" t="s">
        <v>68</v>
      </c>
      <c r="F7008" t="s">
        <v>65</v>
      </c>
      <c r="G7008" t="s">
        <v>76</v>
      </c>
      <c r="H7008" t="s">
        <v>62</v>
      </c>
      <c r="I7008" t="s">
        <v>67</v>
      </c>
      <c r="J7008">
        <v>9.6547053141303907E-2</v>
      </c>
      <c r="K7008">
        <f t="shared" si="121"/>
        <v>5</v>
      </c>
    </row>
    <row r="7009" spans="1:11" x14ac:dyDescent="0.2">
      <c r="A7009">
        <v>22</v>
      </c>
      <c r="B7009" t="s">
        <v>80</v>
      </c>
      <c r="C7009" t="s">
        <v>63</v>
      </c>
      <c r="D7009" t="s">
        <v>74</v>
      </c>
      <c r="E7009" t="s">
        <v>68</v>
      </c>
      <c r="F7009" t="s">
        <v>65</v>
      </c>
      <c r="G7009" t="s">
        <v>76</v>
      </c>
      <c r="H7009" t="s">
        <v>62</v>
      </c>
      <c r="I7009" t="s">
        <v>67</v>
      </c>
      <c r="J7009">
        <v>8.4463103575733597E-2</v>
      </c>
      <c r="K7009">
        <f t="shared" si="121"/>
        <v>5</v>
      </c>
    </row>
    <row r="7010" spans="1:11" x14ac:dyDescent="0.2">
      <c r="A7010">
        <v>23</v>
      </c>
      <c r="B7010" t="s">
        <v>80</v>
      </c>
      <c r="C7010" t="s">
        <v>63</v>
      </c>
      <c r="D7010" t="s">
        <v>74</v>
      </c>
      <c r="E7010" t="s">
        <v>68</v>
      </c>
      <c r="F7010" t="s">
        <v>65</v>
      </c>
      <c r="G7010" t="s">
        <v>76</v>
      </c>
      <c r="H7010" t="s">
        <v>62</v>
      </c>
      <c r="I7010" t="s">
        <v>67</v>
      </c>
      <c r="J7010">
        <v>6.7877805649429898E-2</v>
      </c>
      <c r="K7010">
        <f t="shared" si="121"/>
        <v>5</v>
      </c>
    </row>
    <row r="7011" spans="1:11" x14ac:dyDescent="0.2">
      <c r="A7011">
        <v>24</v>
      </c>
      <c r="B7011" t="s">
        <v>80</v>
      </c>
      <c r="C7011" t="s">
        <v>63</v>
      </c>
      <c r="D7011" t="s">
        <v>74</v>
      </c>
      <c r="E7011" t="s">
        <v>68</v>
      </c>
      <c r="F7011" t="s">
        <v>65</v>
      </c>
      <c r="G7011" t="s">
        <v>76</v>
      </c>
      <c r="H7011" t="s">
        <v>62</v>
      </c>
      <c r="I7011" t="s">
        <v>67</v>
      </c>
      <c r="J7011">
        <v>5.0405151937904798E-2</v>
      </c>
      <c r="K7011">
        <f t="shared" si="121"/>
        <v>5</v>
      </c>
    </row>
    <row r="7012" spans="1:11" x14ac:dyDescent="0.2">
      <c r="A7012">
        <v>1</v>
      </c>
      <c r="B7012" t="s">
        <v>80</v>
      </c>
      <c r="C7012" t="s">
        <v>57</v>
      </c>
      <c r="D7012" t="s">
        <v>74</v>
      </c>
      <c r="E7012" t="s">
        <v>64</v>
      </c>
      <c r="F7012" t="s">
        <v>60</v>
      </c>
      <c r="G7012" t="s">
        <v>76</v>
      </c>
      <c r="H7012" t="s">
        <v>62</v>
      </c>
      <c r="I7012" t="s">
        <v>67</v>
      </c>
      <c r="J7012">
        <v>2.7745889731646399E-2</v>
      </c>
      <c r="K7012">
        <f t="shared" si="121"/>
        <v>5</v>
      </c>
    </row>
    <row r="7013" spans="1:11" x14ac:dyDescent="0.2">
      <c r="A7013">
        <v>2</v>
      </c>
      <c r="B7013" t="s">
        <v>80</v>
      </c>
      <c r="C7013" t="s">
        <v>57</v>
      </c>
      <c r="D7013" t="s">
        <v>74</v>
      </c>
      <c r="E7013" t="s">
        <v>64</v>
      </c>
      <c r="F7013" t="s">
        <v>60</v>
      </c>
      <c r="G7013" t="s">
        <v>76</v>
      </c>
      <c r="H7013" t="s">
        <v>62</v>
      </c>
      <c r="I7013" t="s">
        <v>67</v>
      </c>
      <c r="J7013">
        <v>8.2226953749300093E-3</v>
      </c>
      <c r="K7013">
        <f t="shared" si="121"/>
        <v>5</v>
      </c>
    </row>
    <row r="7014" spans="1:11" x14ac:dyDescent="0.2">
      <c r="A7014">
        <v>3</v>
      </c>
      <c r="B7014" t="s">
        <v>80</v>
      </c>
      <c r="C7014" t="s">
        <v>57</v>
      </c>
      <c r="D7014" t="s">
        <v>74</v>
      </c>
      <c r="E7014" t="s">
        <v>64</v>
      </c>
      <c r="F7014" t="s">
        <v>60</v>
      </c>
      <c r="G7014" t="s">
        <v>76</v>
      </c>
      <c r="H7014" t="s">
        <v>62</v>
      </c>
      <c r="I7014" t="s">
        <v>67</v>
      </c>
      <c r="J7014">
        <v>1.63850976915222E-3</v>
      </c>
      <c r="K7014">
        <f t="shared" si="121"/>
        <v>5</v>
      </c>
    </row>
    <row r="7015" spans="1:11" x14ac:dyDescent="0.2">
      <c r="A7015">
        <v>4</v>
      </c>
      <c r="B7015" t="s">
        <v>80</v>
      </c>
      <c r="C7015" t="s">
        <v>57</v>
      </c>
      <c r="D7015" t="s">
        <v>74</v>
      </c>
      <c r="E7015" t="s">
        <v>64</v>
      </c>
      <c r="F7015" t="s">
        <v>60</v>
      </c>
      <c r="G7015" t="s">
        <v>76</v>
      </c>
      <c r="H7015" t="s">
        <v>62</v>
      </c>
      <c r="I7015" t="s">
        <v>67</v>
      </c>
      <c r="J7015" s="3">
        <v>7.0574624500109801E-4</v>
      </c>
      <c r="K7015">
        <f t="shared" si="121"/>
        <v>5</v>
      </c>
    </row>
    <row r="7016" spans="1:11" x14ac:dyDescent="0.2">
      <c r="A7016">
        <v>5</v>
      </c>
      <c r="B7016" t="s">
        <v>80</v>
      </c>
      <c r="C7016" t="s">
        <v>57</v>
      </c>
      <c r="D7016" t="s">
        <v>74</v>
      </c>
      <c r="E7016" t="s">
        <v>64</v>
      </c>
      <c r="F7016" t="s">
        <v>60</v>
      </c>
      <c r="G7016" t="s">
        <v>76</v>
      </c>
      <c r="H7016" t="s">
        <v>62</v>
      </c>
      <c r="I7016" t="s">
        <v>67</v>
      </c>
      <c r="J7016" s="3">
        <v>6.9106608446538895E-4</v>
      </c>
      <c r="K7016">
        <f t="shared" si="121"/>
        <v>5</v>
      </c>
    </row>
    <row r="7017" spans="1:11" x14ac:dyDescent="0.2">
      <c r="A7017">
        <v>6</v>
      </c>
      <c r="B7017" t="s">
        <v>80</v>
      </c>
      <c r="C7017" t="s">
        <v>57</v>
      </c>
      <c r="D7017" t="s">
        <v>74</v>
      </c>
      <c r="E7017" t="s">
        <v>64</v>
      </c>
      <c r="F7017" t="s">
        <v>60</v>
      </c>
      <c r="G7017" t="s">
        <v>76</v>
      </c>
      <c r="H7017" t="s">
        <v>62</v>
      </c>
      <c r="I7017" t="s">
        <v>67</v>
      </c>
      <c r="J7017" s="3">
        <v>8.9335325413725101E-4</v>
      </c>
      <c r="K7017">
        <f t="shared" si="121"/>
        <v>5</v>
      </c>
    </row>
    <row r="7018" spans="1:11" x14ac:dyDescent="0.2">
      <c r="A7018">
        <v>7</v>
      </c>
      <c r="B7018" t="s">
        <v>80</v>
      </c>
      <c r="C7018" t="s">
        <v>57</v>
      </c>
      <c r="D7018" t="s">
        <v>74</v>
      </c>
      <c r="E7018" t="s">
        <v>64</v>
      </c>
      <c r="F7018" t="s">
        <v>60</v>
      </c>
      <c r="G7018" t="s">
        <v>76</v>
      </c>
      <c r="H7018" t="s">
        <v>62</v>
      </c>
      <c r="I7018" t="s">
        <v>67</v>
      </c>
      <c r="J7018">
        <v>1.5647328928114501E-3</v>
      </c>
      <c r="K7018">
        <f t="shared" si="121"/>
        <v>5</v>
      </c>
    </row>
    <row r="7019" spans="1:11" x14ac:dyDescent="0.2">
      <c r="A7019">
        <v>8</v>
      </c>
      <c r="B7019" t="s">
        <v>80</v>
      </c>
      <c r="C7019" t="s">
        <v>57</v>
      </c>
      <c r="D7019" t="s">
        <v>74</v>
      </c>
      <c r="E7019" t="s">
        <v>64</v>
      </c>
      <c r="F7019" t="s">
        <v>60</v>
      </c>
      <c r="G7019" t="s">
        <v>76</v>
      </c>
      <c r="H7019" t="s">
        <v>62</v>
      </c>
      <c r="I7019" t="s">
        <v>67</v>
      </c>
      <c r="J7019">
        <v>2.7869847674931898E-3</v>
      </c>
      <c r="K7019">
        <f t="shared" si="121"/>
        <v>5</v>
      </c>
    </row>
    <row r="7020" spans="1:11" x14ac:dyDescent="0.2">
      <c r="A7020">
        <v>9</v>
      </c>
      <c r="B7020" t="s">
        <v>80</v>
      </c>
      <c r="C7020" t="s">
        <v>57</v>
      </c>
      <c r="D7020" t="s">
        <v>74</v>
      </c>
      <c r="E7020" t="s">
        <v>64</v>
      </c>
      <c r="F7020" t="s">
        <v>60</v>
      </c>
      <c r="G7020" t="s">
        <v>76</v>
      </c>
      <c r="H7020" t="s">
        <v>62</v>
      </c>
      <c r="I7020" t="s">
        <v>67</v>
      </c>
      <c r="J7020">
        <v>4.4213569514081497E-3</v>
      </c>
      <c r="K7020">
        <f t="shared" si="121"/>
        <v>5</v>
      </c>
    </row>
    <row r="7021" spans="1:11" x14ac:dyDescent="0.2">
      <c r="A7021">
        <v>10</v>
      </c>
      <c r="B7021" t="s">
        <v>80</v>
      </c>
      <c r="C7021" t="s">
        <v>57</v>
      </c>
      <c r="D7021" t="s">
        <v>74</v>
      </c>
      <c r="E7021" t="s">
        <v>64</v>
      </c>
      <c r="F7021" t="s">
        <v>60</v>
      </c>
      <c r="G7021" t="s">
        <v>76</v>
      </c>
      <c r="H7021" t="s">
        <v>62</v>
      </c>
      <c r="I7021" t="s">
        <v>67</v>
      </c>
      <c r="J7021">
        <v>6.1102793051918004E-3</v>
      </c>
      <c r="K7021">
        <f t="shared" si="121"/>
        <v>5</v>
      </c>
    </row>
    <row r="7022" spans="1:11" x14ac:dyDescent="0.2">
      <c r="A7022">
        <v>11</v>
      </c>
      <c r="B7022" t="s">
        <v>80</v>
      </c>
      <c r="C7022" t="s">
        <v>57</v>
      </c>
      <c r="D7022" t="s">
        <v>74</v>
      </c>
      <c r="E7022" t="s">
        <v>64</v>
      </c>
      <c r="F7022" t="s">
        <v>60</v>
      </c>
      <c r="G7022" t="s">
        <v>76</v>
      </c>
      <c r="H7022" t="s">
        <v>62</v>
      </c>
      <c r="I7022" t="s">
        <v>67</v>
      </c>
      <c r="J7022">
        <v>8.5751134777855096E-3</v>
      </c>
      <c r="K7022">
        <f t="shared" si="121"/>
        <v>5</v>
      </c>
    </row>
    <row r="7023" spans="1:11" x14ac:dyDescent="0.2">
      <c r="A7023">
        <v>12</v>
      </c>
      <c r="B7023" t="s">
        <v>80</v>
      </c>
      <c r="C7023" t="s">
        <v>57</v>
      </c>
      <c r="D7023" t="s">
        <v>74</v>
      </c>
      <c r="E7023" t="s">
        <v>64</v>
      </c>
      <c r="F7023" t="s">
        <v>60</v>
      </c>
      <c r="G7023" t="s">
        <v>76</v>
      </c>
      <c r="H7023" t="s">
        <v>62</v>
      </c>
      <c r="I7023" t="s">
        <v>67</v>
      </c>
      <c r="J7023">
        <v>1.28158028787535E-2</v>
      </c>
      <c r="K7023">
        <f t="shared" si="121"/>
        <v>5</v>
      </c>
    </row>
    <row r="7024" spans="1:11" x14ac:dyDescent="0.2">
      <c r="A7024">
        <v>13</v>
      </c>
      <c r="B7024" t="s">
        <v>80</v>
      </c>
      <c r="C7024" t="s">
        <v>57</v>
      </c>
      <c r="D7024" t="s">
        <v>74</v>
      </c>
      <c r="E7024" t="s">
        <v>64</v>
      </c>
      <c r="F7024" t="s">
        <v>60</v>
      </c>
      <c r="G7024" t="s">
        <v>76</v>
      </c>
      <c r="H7024" t="s">
        <v>62</v>
      </c>
      <c r="I7024" t="s">
        <v>67</v>
      </c>
      <c r="J7024">
        <v>1.86194474489117E-2</v>
      </c>
      <c r="K7024">
        <f t="shared" si="121"/>
        <v>5</v>
      </c>
    </row>
    <row r="7025" spans="1:11" x14ac:dyDescent="0.2">
      <c r="A7025">
        <v>14</v>
      </c>
      <c r="B7025" t="s">
        <v>80</v>
      </c>
      <c r="C7025" t="s">
        <v>57</v>
      </c>
      <c r="D7025" t="s">
        <v>74</v>
      </c>
      <c r="E7025" t="s">
        <v>64</v>
      </c>
      <c r="F7025" t="s">
        <v>60</v>
      </c>
      <c r="G7025" t="s">
        <v>76</v>
      </c>
      <c r="H7025" t="s">
        <v>62</v>
      </c>
      <c r="I7025" t="s">
        <v>67</v>
      </c>
      <c r="J7025">
        <v>2.58396565420007E-2</v>
      </c>
      <c r="K7025">
        <f t="shared" si="121"/>
        <v>5</v>
      </c>
    </row>
    <row r="7026" spans="1:11" x14ac:dyDescent="0.2">
      <c r="A7026">
        <v>15</v>
      </c>
      <c r="B7026" t="s">
        <v>80</v>
      </c>
      <c r="C7026" t="s">
        <v>57</v>
      </c>
      <c r="D7026" t="s">
        <v>74</v>
      </c>
      <c r="E7026" t="s">
        <v>64</v>
      </c>
      <c r="F7026" t="s">
        <v>60</v>
      </c>
      <c r="G7026" t="s">
        <v>76</v>
      </c>
      <c r="H7026" t="s">
        <v>62</v>
      </c>
      <c r="I7026" t="s">
        <v>67</v>
      </c>
      <c r="J7026">
        <v>3.6412494373256901E-2</v>
      </c>
      <c r="K7026">
        <f t="shared" si="121"/>
        <v>5</v>
      </c>
    </row>
    <row r="7027" spans="1:11" x14ac:dyDescent="0.2">
      <c r="A7027">
        <v>16</v>
      </c>
      <c r="B7027" t="s">
        <v>80</v>
      </c>
      <c r="C7027" t="s">
        <v>57</v>
      </c>
      <c r="D7027" t="s">
        <v>74</v>
      </c>
      <c r="E7027" t="s">
        <v>64</v>
      </c>
      <c r="F7027" t="s">
        <v>60</v>
      </c>
      <c r="G7027" t="s">
        <v>76</v>
      </c>
      <c r="H7027" t="s">
        <v>62</v>
      </c>
      <c r="I7027" t="s">
        <v>67</v>
      </c>
      <c r="J7027">
        <v>5.6900774877560602E-2</v>
      </c>
      <c r="K7027">
        <f t="shared" si="121"/>
        <v>5</v>
      </c>
    </row>
    <row r="7028" spans="1:11" x14ac:dyDescent="0.2">
      <c r="A7028">
        <v>17</v>
      </c>
      <c r="B7028" t="s">
        <v>80</v>
      </c>
      <c r="C7028" t="s">
        <v>57</v>
      </c>
      <c r="D7028" t="s">
        <v>74</v>
      </c>
      <c r="E7028" t="s">
        <v>64</v>
      </c>
      <c r="F7028" t="s">
        <v>60</v>
      </c>
      <c r="G7028" t="s">
        <v>76</v>
      </c>
      <c r="H7028" t="s">
        <v>62</v>
      </c>
      <c r="I7028" t="s">
        <v>67</v>
      </c>
      <c r="J7028">
        <v>8.6435896177349106E-2</v>
      </c>
      <c r="K7028">
        <f t="shared" si="121"/>
        <v>5</v>
      </c>
    </row>
    <row r="7029" spans="1:11" x14ac:dyDescent="0.2">
      <c r="A7029">
        <v>18</v>
      </c>
      <c r="B7029" t="s">
        <v>80</v>
      </c>
      <c r="C7029" t="s">
        <v>57</v>
      </c>
      <c r="D7029" t="s">
        <v>74</v>
      </c>
      <c r="E7029" t="s">
        <v>64</v>
      </c>
      <c r="F7029" t="s">
        <v>60</v>
      </c>
      <c r="G7029" t="s">
        <v>76</v>
      </c>
      <c r="H7029" t="s">
        <v>62</v>
      </c>
      <c r="I7029" t="s">
        <v>67</v>
      </c>
      <c r="J7029">
        <v>0.116438736852613</v>
      </c>
      <c r="K7029">
        <f t="shared" si="121"/>
        <v>5</v>
      </c>
    </row>
    <row r="7030" spans="1:11" x14ac:dyDescent="0.2">
      <c r="A7030">
        <v>19</v>
      </c>
      <c r="B7030" t="s">
        <v>80</v>
      </c>
      <c r="C7030" t="s">
        <v>57</v>
      </c>
      <c r="D7030" t="s">
        <v>74</v>
      </c>
      <c r="E7030" t="s">
        <v>64</v>
      </c>
      <c r="F7030" t="s">
        <v>60</v>
      </c>
      <c r="G7030" t="s">
        <v>76</v>
      </c>
      <c r="H7030" t="s">
        <v>62</v>
      </c>
      <c r="I7030" t="s">
        <v>67</v>
      </c>
      <c r="J7030">
        <v>0.12823191711212101</v>
      </c>
      <c r="K7030">
        <f t="shared" si="121"/>
        <v>5</v>
      </c>
    </row>
    <row r="7031" spans="1:11" x14ac:dyDescent="0.2">
      <c r="A7031">
        <v>20</v>
      </c>
      <c r="B7031" t="s">
        <v>80</v>
      </c>
      <c r="C7031" t="s">
        <v>57</v>
      </c>
      <c r="D7031" t="s">
        <v>74</v>
      </c>
      <c r="E7031" t="s">
        <v>64</v>
      </c>
      <c r="F7031" t="s">
        <v>60</v>
      </c>
      <c r="G7031" t="s">
        <v>76</v>
      </c>
      <c r="H7031" t="s">
        <v>62</v>
      </c>
      <c r="I7031" t="s">
        <v>67</v>
      </c>
      <c r="J7031">
        <v>0.124068936366238</v>
      </c>
      <c r="K7031">
        <f t="shared" si="121"/>
        <v>5</v>
      </c>
    </row>
    <row r="7032" spans="1:11" x14ac:dyDescent="0.2">
      <c r="A7032">
        <v>21</v>
      </c>
      <c r="B7032" t="s">
        <v>80</v>
      </c>
      <c r="C7032" t="s">
        <v>57</v>
      </c>
      <c r="D7032" t="s">
        <v>74</v>
      </c>
      <c r="E7032" t="s">
        <v>64</v>
      </c>
      <c r="F7032" t="s">
        <v>60</v>
      </c>
      <c r="G7032" t="s">
        <v>76</v>
      </c>
      <c r="H7032" t="s">
        <v>62</v>
      </c>
      <c r="I7032" t="s">
        <v>67</v>
      </c>
      <c r="J7032">
        <v>0.11427258140933</v>
      </c>
      <c r="K7032">
        <f t="shared" si="121"/>
        <v>5</v>
      </c>
    </row>
    <row r="7033" spans="1:11" x14ac:dyDescent="0.2">
      <c r="A7033">
        <v>22</v>
      </c>
      <c r="B7033" t="s">
        <v>80</v>
      </c>
      <c r="C7033" t="s">
        <v>57</v>
      </c>
      <c r="D7033" t="s">
        <v>74</v>
      </c>
      <c r="E7033" t="s">
        <v>64</v>
      </c>
      <c r="F7033" t="s">
        <v>60</v>
      </c>
      <c r="G7033" t="s">
        <v>76</v>
      </c>
      <c r="H7033" t="s">
        <v>62</v>
      </c>
      <c r="I7033" t="s">
        <v>67</v>
      </c>
      <c r="J7033">
        <v>9.6506953246898897E-2</v>
      </c>
      <c r="K7033">
        <f t="shared" si="121"/>
        <v>5</v>
      </c>
    </row>
    <row r="7034" spans="1:11" x14ac:dyDescent="0.2">
      <c r="A7034">
        <v>23</v>
      </c>
      <c r="B7034" t="s">
        <v>80</v>
      </c>
      <c r="C7034" t="s">
        <v>57</v>
      </c>
      <c r="D7034" t="s">
        <v>74</v>
      </c>
      <c r="E7034" t="s">
        <v>64</v>
      </c>
      <c r="F7034" t="s">
        <v>60</v>
      </c>
      <c r="G7034" t="s">
        <v>76</v>
      </c>
      <c r="H7034" t="s">
        <v>62</v>
      </c>
      <c r="I7034" t="s">
        <v>67</v>
      </c>
      <c r="J7034">
        <v>7.1475324652893399E-2</v>
      </c>
      <c r="K7034">
        <f t="shared" si="121"/>
        <v>5</v>
      </c>
    </row>
    <row r="7035" spans="1:11" x14ac:dyDescent="0.2">
      <c r="A7035">
        <v>24</v>
      </c>
      <c r="B7035" t="s">
        <v>80</v>
      </c>
      <c r="C7035" t="s">
        <v>57</v>
      </c>
      <c r="D7035" t="s">
        <v>74</v>
      </c>
      <c r="E7035" t="s">
        <v>64</v>
      </c>
      <c r="F7035" t="s">
        <v>60</v>
      </c>
      <c r="G7035" t="s">
        <v>76</v>
      </c>
      <c r="H7035" t="s">
        <v>62</v>
      </c>
      <c r="I7035" t="s">
        <v>67</v>
      </c>
      <c r="J7035">
        <v>4.8625750208047797E-2</v>
      </c>
      <c r="K7035">
        <f t="shared" si="121"/>
        <v>5</v>
      </c>
    </row>
    <row r="7036" spans="1:11" x14ac:dyDescent="0.2">
      <c r="A7036">
        <v>1</v>
      </c>
      <c r="B7036" t="s">
        <v>80</v>
      </c>
      <c r="C7036" t="s">
        <v>63</v>
      </c>
      <c r="D7036" t="s">
        <v>74</v>
      </c>
      <c r="E7036" t="s">
        <v>64</v>
      </c>
      <c r="F7036" t="s">
        <v>60</v>
      </c>
      <c r="G7036" t="s">
        <v>76</v>
      </c>
      <c r="H7036" t="s">
        <v>62</v>
      </c>
      <c r="I7036" t="s">
        <v>67</v>
      </c>
      <c r="J7036">
        <v>3.9690384432428803E-2</v>
      </c>
      <c r="K7036">
        <f t="shared" si="121"/>
        <v>5</v>
      </c>
    </row>
    <row r="7037" spans="1:11" x14ac:dyDescent="0.2">
      <c r="A7037">
        <v>2</v>
      </c>
      <c r="B7037" t="s">
        <v>80</v>
      </c>
      <c r="C7037" t="s">
        <v>63</v>
      </c>
      <c r="D7037" t="s">
        <v>74</v>
      </c>
      <c r="E7037" t="s">
        <v>64</v>
      </c>
      <c r="F7037" t="s">
        <v>60</v>
      </c>
      <c r="G7037" t="s">
        <v>76</v>
      </c>
      <c r="H7037" t="s">
        <v>62</v>
      </c>
      <c r="I7037" t="s">
        <v>67</v>
      </c>
      <c r="J7037">
        <v>1.26844051819501E-2</v>
      </c>
      <c r="K7037">
        <f t="shared" si="121"/>
        <v>5</v>
      </c>
    </row>
    <row r="7038" spans="1:11" x14ac:dyDescent="0.2">
      <c r="A7038">
        <v>3</v>
      </c>
      <c r="B7038" t="s">
        <v>80</v>
      </c>
      <c r="C7038" t="s">
        <v>63</v>
      </c>
      <c r="D7038" t="s">
        <v>74</v>
      </c>
      <c r="E7038" t="s">
        <v>64</v>
      </c>
      <c r="F7038" t="s">
        <v>60</v>
      </c>
      <c r="G7038" t="s">
        <v>76</v>
      </c>
      <c r="H7038" t="s">
        <v>62</v>
      </c>
      <c r="I7038" t="s">
        <v>67</v>
      </c>
      <c r="J7038">
        <v>3.2238431584150498E-3</v>
      </c>
      <c r="K7038">
        <f t="shared" si="121"/>
        <v>5</v>
      </c>
    </row>
    <row r="7039" spans="1:11" x14ac:dyDescent="0.2">
      <c r="A7039">
        <v>4</v>
      </c>
      <c r="B7039" t="s">
        <v>80</v>
      </c>
      <c r="C7039" t="s">
        <v>63</v>
      </c>
      <c r="D7039" t="s">
        <v>74</v>
      </c>
      <c r="E7039" t="s">
        <v>64</v>
      </c>
      <c r="F7039" t="s">
        <v>60</v>
      </c>
      <c r="G7039" t="s">
        <v>76</v>
      </c>
      <c r="H7039" t="s">
        <v>62</v>
      </c>
      <c r="I7039" t="s">
        <v>67</v>
      </c>
      <c r="J7039">
        <v>1.7223429324584199E-3</v>
      </c>
      <c r="K7039">
        <f t="shared" si="121"/>
        <v>5</v>
      </c>
    </row>
    <row r="7040" spans="1:11" x14ac:dyDescent="0.2">
      <c r="A7040">
        <v>5</v>
      </c>
      <c r="B7040" t="s">
        <v>80</v>
      </c>
      <c r="C7040" t="s">
        <v>63</v>
      </c>
      <c r="D7040" t="s">
        <v>74</v>
      </c>
      <c r="E7040" t="s">
        <v>64</v>
      </c>
      <c r="F7040" t="s">
        <v>60</v>
      </c>
      <c r="G7040" t="s">
        <v>76</v>
      </c>
      <c r="H7040" t="s">
        <v>62</v>
      </c>
      <c r="I7040" t="s">
        <v>67</v>
      </c>
      <c r="J7040">
        <v>1.2730095574134601E-3</v>
      </c>
      <c r="K7040">
        <f t="shared" si="121"/>
        <v>5</v>
      </c>
    </row>
    <row r="7041" spans="1:11" x14ac:dyDescent="0.2">
      <c r="A7041">
        <v>6</v>
      </c>
      <c r="B7041" t="s">
        <v>80</v>
      </c>
      <c r="C7041" t="s">
        <v>63</v>
      </c>
      <c r="D7041" t="s">
        <v>74</v>
      </c>
      <c r="E7041" t="s">
        <v>64</v>
      </c>
      <c r="F7041" t="s">
        <v>60</v>
      </c>
      <c r="G7041" t="s">
        <v>76</v>
      </c>
      <c r="H7041" t="s">
        <v>62</v>
      </c>
      <c r="I7041" t="s">
        <v>67</v>
      </c>
      <c r="J7041">
        <v>1.0303972695656599E-3</v>
      </c>
      <c r="K7041">
        <f t="shared" si="121"/>
        <v>5</v>
      </c>
    </row>
    <row r="7042" spans="1:11" x14ac:dyDescent="0.2">
      <c r="A7042">
        <v>7</v>
      </c>
      <c r="B7042" t="s">
        <v>80</v>
      </c>
      <c r="C7042" t="s">
        <v>63</v>
      </c>
      <c r="D7042" t="s">
        <v>74</v>
      </c>
      <c r="E7042" t="s">
        <v>64</v>
      </c>
      <c r="F7042" t="s">
        <v>60</v>
      </c>
      <c r="G7042" t="s">
        <v>76</v>
      </c>
      <c r="H7042" t="s">
        <v>62</v>
      </c>
      <c r="I7042" t="s">
        <v>67</v>
      </c>
      <c r="J7042">
        <v>1.2436948344185499E-3</v>
      </c>
      <c r="K7042">
        <f t="shared" si="121"/>
        <v>5</v>
      </c>
    </row>
    <row r="7043" spans="1:11" x14ac:dyDescent="0.2">
      <c r="A7043">
        <v>8</v>
      </c>
      <c r="B7043" t="s">
        <v>80</v>
      </c>
      <c r="C7043" t="s">
        <v>63</v>
      </c>
      <c r="D7043" t="s">
        <v>74</v>
      </c>
      <c r="E7043" t="s">
        <v>64</v>
      </c>
      <c r="F7043" t="s">
        <v>60</v>
      </c>
      <c r="G7043" t="s">
        <v>76</v>
      </c>
      <c r="H7043" t="s">
        <v>62</v>
      </c>
      <c r="I7043" t="s">
        <v>67</v>
      </c>
      <c r="J7043">
        <v>1.90424155621958E-3</v>
      </c>
      <c r="K7043">
        <f t="shared" si="121"/>
        <v>5</v>
      </c>
    </row>
    <row r="7044" spans="1:11" x14ac:dyDescent="0.2">
      <c r="A7044">
        <v>9</v>
      </c>
      <c r="B7044" t="s">
        <v>80</v>
      </c>
      <c r="C7044" t="s">
        <v>63</v>
      </c>
      <c r="D7044" t="s">
        <v>74</v>
      </c>
      <c r="E7044" t="s">
        <v>64</v>
      </c>
      <c r="F7044" t="s">
        <v>60</v>
      </c>
      <c r="G7044" t="s">
        <v>76</v>
      </c>
      <c r="H7044" t="s">
        <v>62</v>
      </c>
      <c r="I7044" t="s">
        <v>67</v>
      </c>
      <c r="J7044">
        <v>3.24268019551601E-3</v>
      </c>
      <c r="K7044">
        <f t="shared" ref="K7044:K7107" si="122">MONTH(1&amp;B7044)</f>
        <v>5</v>
      </c>
    </row>
    <row r="7045" spans="1:11" x14ac:dyDescent="0.2">
      <c r="A7045">
        <v>10</v>
      </c>
      <c r="B7045" t="s">
        <v>80</v>
      </c>
      <c r="C7045" t="s">
        <v>63</v>
      </c>
      <c r="D7045" t="s">
        <v>74</v>
      </c>
      <c r="E7045" t="s">
        <v>64</v>
      </c>
      <c r="F7045" t="s">
        <v>60</v>
      </c>
      <c r="G7045" t="s">
        <v>76</v>
      </c>
      <c r="H7045" t="s">
        <v>62</v>
      </c>
      <c r="I7045" t="s">
        <v>67</v>
      </c>
      <c r="J7045">
        <v>5.4185896133416298E-3</v>
      </c>
      <c r="K7045">
        <f t="shared" si="122"/>
        <v>5</v>
      </c>
    </row>
    <row r="7046" spans="1:11" x14ac:dyDescent="0.2">
      <c r="A7046">
        <v>11</v>
      </c>
      <c r="B7046" t="s">
        <v>80</v>
      </c>
      <c r="C7046" t="s">
        <v>63</v>
      </c>
      <c r="D7046" t="s">
        <v>74</v>
      </c>
      <c r="E7046" t="s">
        <v>64</v>
      </c>
      <c r="F7046" t="s">
        <v>60</v>
      </c>
      <c r="G7046" t="s">
        <v>76</v>
      </c>
      <c r="H7046" t="s">
        <v>62</v>
      </c>
      <c r="I7046" t="s">
        <v>67</v>
      </c>
      <c r="J7046">
        <v>9.4414777934892294E-3</v>
      </c>
      <c r="K7046">
        <f t="shared" si="122"/>
        <v>5</v>
      </c>
    </row>
    <row r="7047" spans="1:11" x14ac:dyDescent="0.2">
      <c r="A7047">
        <v>12</v>
      </c>
      <c r="B7047" t="s">
        <v>80</v>
      </c>
      <c r="C7047" t="s">
        <v>63</v>
      </c>
      <c r="D7047" t="s">
        <v>74</v>
      </c>
      <c r="E7047" t="s">
        <v>64</v>
      </c>
      <c r="F7047" t="s">
        <v>60</v>
      </c>
      <c r="G7047" t="s">
        <v>76</v>
      </c>
      <c r="H7047" t="s">
        <v>62</v>
      </c>
      <c r="I7047" t="s">
        <v>67</v>
      </c>
      <c r="J7047">
        <v>1.5640033699119E-2</v>
      </c>
      <c r="K7047">
        <f t="shared" si="122"/>
        <v>5</v>
      </c>
    </row>
    <row r="7048" spans="1:11" x14ac:dyDescent="0.2">
      <c r="A7048">
        <v>13</v>
      </c>
      <c r="B7048" t="s">
        <v>80</v>
      </c>
      <c r="C7048" t="s">
        <v>63</v>
      </c>
      <c r="D7048" t="s">
        <v>74</v>
      </c>
      <c r="E7048" t="s">
        <v>64</v>
      </c>
      <c r="F7048" t="s">
        <v>60</v>
      </c>
      <c r="G7048" t="s">
        <v>76</v>
      </c>
      <c r="H7048" t="s">
        <v>62</v>
      </c>
      <c r="I7048" t="s">
        <v>67</v>
      </c>
      <c r="J7048">
        <v>2.4326659322686399E-2</v>
      </c>
      <c r="K7048">
        <f t="shared" si="122"/>
        <v>5</v>
      </c>
    </row>
    <row r="7049" spans="1:11" x14ac:dyDescent="0.2">
      <c r="A7049">
        <v>14</v>
      </c>
      <c r="B7049" t="s">
        <v>80</v>
      </c>
      <c r="C7049" t="s">
        <v>63</v>
      </c>
      <c r="D7049" t="s">
        <v>74</v>
      </c>
      <c r="E7049" t="s">
        <v>64</v>
      </c>
      <c r="F7049" t="s">
        <v>60</v>
      </c>
      <c r="G7049" t="s">
        <v>76</v>
      </c>
      <c r="H7049" t="s">
        <v>62</v>
      </c>
      <c r="I7049" t="s">
        <v>67</v>
      </c>
      <c r="J7049">
        <v>3.3249324153345E-2</v>
      </c>
      <c r="K7049">
        <f t="shared" si="122"/>
        <v>5</v>
      </c>
    </row>
    <row r="7050" spans="1:11" x14ac:dyDescent="0.2">
      <c r="A7050">
        <v>15</v>
      </c>
      <c r="B7050" t="s">
        <v>80</v>
      </c>
      <c r="C7050" t="s">
        <v>63</v>
      </c>
      <c r="D7050" t="s">
        <v>74</v>
      </c>
      <c r="E7050" t="s">
        <v>64</v>
      </c>
      <c r="F7050" t="s">
        <v>60</v>
      </c>
      <c r="G7050" t="s">
        <v>76</v>
      </c>
      <c r="H7050" t="s">
        <v>62</v>
      </c>
      <c r="I7050" t="s">
        <v>67</v>
      </c>
      <c r="J7050">
        <v>4.4171837405818301E-2</v>
      </c>
      <c r="K7050">
        <f t="shared" si="122"/>
        <v>5</v>
      </c>
    </row>
    <row r="7051" spans="1:11" x14ac:dyDescent="0.2">
      <c r="A7051">
        <v>16</v>
      </c>
      <c r="B7051" t="s">
        <v>80</v>
      </c>
      <c r="C7051" t="s">
        <v>63</v>
      </c>
      <c r="D7051" t="s">
        <v>74</v>
      </c>
      <c r="E7051" t="s">
        <v>64</v>
      </c>
      <c r="F7051" t="s">
        <v>60</v>
      </c>
      <c r="G7051" t="s">
        <v>76</v>
      </c>
      <c r="H7051" t="s">
        <v>62</v>
      </c>
      <c r="I7051" t="s">
        <v>67</v>
      </c>
      <c r="J7051">
        <v>5.8903745045845897E-2</v>
      </c>
      <c r="K7051">
        <f t="shared" si="122"/>
        <v>5</v>
      </c>
    </row>
    <row r="7052" spans="1:11" x14ac:dyDescent="0.2">
      <c r="A7052">
        <v>17</v>
      </c>
      <c r="B7052" t="s">
        <v>80</v>
      </c>
      <c r="C7052" t="s">
        <v>63</v>
      </c>
      <c r="D7052" t="s">
        <v>74</v>
      </c>
      <c r="E7052" t="s">
        <v>64</v>
      </c>
      <c r="F7052" t="s">
        <v>60</v>
      </c>
      <c r="G7052" t="s">
        <v>76</v>
      </c>
      <c r="H7052" t="s">
        <v>62</v>
      </c>
      <c r="I7052" t="s">
        <v>67</v>
      </c>
      <c r="J7052">
        <v>7.5493237773160596E-2</v>
      </c>
      <c r="K7052">
        <f t="shared" si="122"/>
        <v>5</v>
      </c>
    </row>
    <row r="7053" spans="1:11" x14ac:dyDescent="0.2">
      <c r="A7053">
        <v>18</v>
      </c>
      <c r="B7053" t="s">
        <v>80</v>
      </c>
      <c r="C7053" t="s">
        <v>63</v>
      </c>
      <c r="D7053" t="s">
        <v>74</v>
      </c>
      <c r="E7053" t="s">
        <v>64</v>
      </c>
      <c r="F7053" t="s">
        <v>60</v>
      </c>
      <c r="G7053" t="s">
        <v>76</v>
      </c>
      <c r="H7053" t="s">
        <v>62</v>
      </c>
      <c r="I7053" t="s">
        <v>67</v>
      </c>
      <c r="J7053">
        <v>9.0430974670242498E-2</v>
      </c>
      <c r="K7053">
        <f t="shared" si="122"/>
        <v>5</v>
      </c>
    </row>
    <row r="7054" spans="1:11" x14ac:dyDescent="0.2">
      <c r="A7054">
        <v>19</v>
      </c>
      <c r="B7054" t="s">
        <v>80</v>
      </c>
      <c r="C7054" t="s">
        <v>63</v>
      </c>
      <c r="D7054" t="s">
        <v>74</v>
      </c>
      <c r="E7054" t="s">
        <v>64</v>
      </c>
      <c r="F7054" t="s">
        <v>60</v>
      </c>
      <c r="G7054" t="s">
        <v>76</v>
      </c>
      <c r="H7054" t="s">
        <v>62</v>
      </c>
      <c r="I7054" t="s">
        <v>67</v>
      </c>
      <c r="J7054">
        <v>0.10429798572150401</v>
      </c>
      <c r="K7054">
        <f t="shared" si="122"/>
        <v>5</v>
      </c>
    </row>
    <row r="7055" spans="1:11" x14ac:dyDescent="0.2">
      <c r="A7055">
        <v>20</v>
      </c>
      <c r="B7055" t="s">
        <v>80</v>
      </c>
      <c r="C7055" t="s">
        <v>63</v>
      </c>
      <c r="D7055" t="s">
        <v>74</v>
      </c>
      <c r="E7055" t="s">
        <v>64</v>
      </c>
      <c r="F7055" t="s">
        <v>60</v>
      </c>
      <c r="G7055" t="s">
        <v>76</v>
      </c>
      <c r="H7055" t="s">
        <v>62</v>
      </c>
      <c r="I7055" t="s">
        <v>67</v>
      </c>
      <c r="J7055">
        <v>0.110323253827301</v>
      </c>
      <c r="K7055">
        <f t="shared" si="122"/>
        <v>5</v>
      </c>
    </row>
    <row r="7056" spans="1:11" x14ac:dyDescent="0.2">
      <c r="A7056">
        <v>21</v>
      </c>
      <c r="B7056" t="s">
        <v>80</v>
      </c>
      <c r="C7056" t="s">
        <v>63</v>
      </c>
      <c r="D7056" t="s">
        <v>74</v>
      </c>
      <c r="E7056" t="s">
        <v>64</v>
      </c>
      <c r="F7056" t="s">
        <v>60</v>
      </c>
      <c r="G7056" t="s">
        <v>76</v>
      </c>
      <c r="H7056" t="s">
        <v>62</v>
      </c>
      <c r="I7056" t="s">
        <v>67</v>
      </c>
      <c r="J7056">
        <v>0.111717407168303</v>
      </c>
      <c r="K7056">
        <f t="shared" si="122"/>
        <v>5</v>
      </c>
    </row>
    <row r="7057" spans="1:11" x14ac:dyDescent="0.2">
      <c r="A7057">
        <v>22</v>
      </c>
      <c r="B7057" t="s">
        <v>80</v>
      </c>
      <c r="C7057" t="s">
        <v>63</v>
      </c>
      <c r="D7057" t="s">
        <v>74</v>
      </c>
      <c r="E7057" t="s">
        <v>64</v>
      </c>
      <c r="F7057" t="s">
        <v>60</v>
      </c>
      <c r="G7057" t="s">
        <v>76</v>
      </c>
      <c r="H7057" t="s">
        <v>62</v>
      </c>
      <c r="I7057" t="s">
        <v>67</v>
      </c>
      <c r="J7057">
        <v>0.10248485637110399</v>
      </c>
      <c r="K7057">
        <f t="shared" si="122"/>
        <v>5</v>
      </c>
    </row>
    <row r="7058" spans="1:11" x14ac:dyDescent="0.2">
      <c r="A7058">
        <v>23</v>
      </c>
      <c r="B7058" t="s">
        <v>80</v>
      </c>
      <c r="C7058" t="s">
        <v>63</v>
      </c>
      <c r="D7058" t="s">
        <v>74</v>
      </c>
      <c r="E7058" t="s">
        <v>64</v>
      </c>
      <c r="F7058" t="s">
        <v>60</v>
      </c>
      <c r="G7058" t="s">
        <v>76</v>
      </c>
      <c r="H7058" t="s">
        <v>62</v>
      </c>
      <c r="I7058" t="s">
        <v>67</v>
      </c>
      <c r="J7058">
        <v>8.4404565108116295E-2</v>
      </c>
      <c r="K7058">
        <f t="shared" si="122"/>
        <v>5</v>
      </c>
    </row>
    <row r="7059" spans="1:11" x14ac:dyDescent="0.2">
      <c r="A7059">
        <v>24</v>
      </c>
      <c r="B7059" t="s">
        <v>80</v>
      </c>
      <c r="C7059" t="s">
        <v>63</v>
      </c>
      <c r="D7059" t="s">
        <v>74</v>
      </c>
      <c r="E7059" t="s">
        <v>64</v>
      </c>
      <c r="F7059" t="s">
        <v>60</v>
      </c>
      <c r="G7059" t="s">
        <v>76</v>
      </c>
      <c r="H7059" t="s">
        <v>62</v>
      </c>
      <c r="I7059" t="s">
        <v>67</v>
      </c>
      <c r="J7059">
        <v>6.3681053208234695E-2</v>
      </c>
      <c r="K7059">
        <f t="shared" si="122"/>
        <v>5</v>
      </c>
    </row>
    <row r="7060" spans="1:11" x14ac:dyDescent="0.2">
      <c r="A7060">
        <v>1</v>
      </c>
      <c r="B7060" t="s">
        <v>80</v>
      </c>
      <c r="C7060" t="s">
        <v>57</v>
      </c>
      <c r="D7060" t="s">
        <v>74</v>
      </c>
      <c r="E7060" t="s">
        <v>64</v>
      </c>
      <c r="F7060" t="s">
        <v>65</v>
      </c>
      <c r="G7060" t="s">
        <v>76</v>
      </c>
      <c r="H7060" t="s">
        <v>62</v>
      </c>
      <c r="I7060" t="s">
        <v>67</v>
      </c>
      <c r="J7060">
        <v>2.4483343989131299E-2</v>
      </c>
      <c r="K7060">
        <f t="shared" si="122"/>
        <v>5</v>
      </c>
    </row>
    <row r="7061" spans="1:11" x14ac:dyDescent="0.2">
      <c r="A7061">
        <v>2</v>
      </c>
      <c r="B7061" t="s">
        <v>80</v>
      </c>
      <c r="C7061" t="s">
        <v>57</v>
      </c>
      <c r="D7061" t="s">
        <v>74</v>
      </c>
      <c r="E7061" t="s">
        <v>64</v>
      </c>
      <c r="F7061" t="s">
        <v>65</v>
      </c>
      <c r="G7061" t="s">
        <v>76</v>
      </c>
      <c r="H7061" t="s">
        <v>62</v>
      </c>
      <c r="I7061" t="s">
        <v>67</v>
      </c>
      <c r="J7061">
        <v>5.3203096299674199E-3</v>
      </c>
      <c r="K7061">
        <f t="shared" si="122"/>
        <v>5</v>
      </c>
    </row>
    <row r="7062" spans="1:11" x14ac:dyDescent="0.2">
      <c r="A7062">
        <v>3</v>
      </c>
      <c r="B7062" t="s">
        <v>80</v>
      </c>
      <c r="C7062" t="s">
        <v>57</v>
      </c>
      <c r="D7062" t="s">
        <v>74</v>
      </c>
      <c r="E7062" t="s">
        <v>64</v>
      </c>
      <c r="F7062" t="s">
        <v>65</v>
      </c>
      <c r="G7062" t="s">
        <v>76</v>
      </c>
      <c r="H7062" t="s">
        <v>62</v>
      </c>
      <c r="I7062" t="s">
        <v>67</v>
      </c>
      <c r="J7062">
        <v>2.3117539528883101E-3</v>
      </c>
      <c r="K7062">
        <f t="shared" si="122"/>
        <v>5</v>
      </c>
    </row>
    <row r="7063" spans="1:11" x14ac:dyDescent="0.2">
      <c r="A7063">
        <v>4</v>
      </c>
      <c r="B7063" t="s">
        <v>80</v>
      </c>
      <c r="C7063" t="s">
        <v>57</v>
      </c>
      <c r="D7063" t="s">
        <v>74</v>
      </c>
      <c r="E7063" t="s">
        <v>64</v>
      </c>
      <c r="F7063" t="s">
        <v>65</v>
      </c>
      <c r="G7063" t="s">
        <v>76</v>
      </c>
      <c r="H7063" t="s">
        <v>62</v>
      </c>
      <c r="I7063" t="s">
        <v>67</v>
      </c>
      <c r="J7063">
        <v>2.0511115858974599E-3</v>
      </c>
      <c r="K7063">
        <f t="shared" si="122"/>
        <v>5</v>
      </c>
    </row>
    <row r="7064" spans="1:11" x14ac:dyDescent="0.2">
      <c r="A7064">
        <v>5</v>
      </c>
      <c r="B7064" t="s">
        <v>80</v>
      </c>
      <c r="C7064" t="s">
        <v>57</v>
      </c>
      <c r="D7064" t="s">
        <v>74</v>
      </c>
      <c r="E7064" t="s">
        <v>64</v>
      </c>
      <c r="F7064" t="s">
        <v>65</v>
      </c>
      <c r="G7064" t="s">
        <v>76</v>
      </c>
      <c r="H7064" t="s">
        <v>62</v>
      </c>
      <c r="I7064" t="s">
        <v>67</v>
      </c>
      <c r="J7064">
        <v>2.0647586181681099E-3</v>
      </c>
      <c r="K7064">
        <f t="shared" si="122"/>
        <v>5</v>
      </c>
    </row>
    <row r="7065" spans="1:11" x14ac:dyDescent="0.2">
      <c r="A7065">
        <v>6</v>
      </c>
      <c r="B7065" t="s">
        <v>80</v>
      </c>
      <c r="C7065" t="s">
        <v>57</v>
      </c>
      <c r="D7065" t="s">
        <v>74</v>
      </c>
      <c r="E7065" t="s">
        <v>64</v>
      </c>
      <c r="F7065" t="s">
        <v>65</v>
      </c>
      <c r="G7065" t="s">
        <v>76</v>
      </c>
      <c r="H7065" t="s">
        <v>62</v>
      </c>
      <c r="I7065" t="s">
        <v>67</v>
      </c>
      <c r="J7065">
        <v>2.6174060528267001E-3</v>
      </c>
      <c r="K7065">
        <f t="shared" si="122"/>
        <v>5</v>
      </c>
    </row>
    <row r="7066" spans="1:11" x14ac:dyDescent="0.2">
      <c r="A7066">
        <v>7</v>
      </c>
      <c r="B7066" t="s">
        <v>80</v>
      </c>
      <c r="C7066" t="s">
        <v>57</v>
      </c>
      <c r="D7066" t="s">
        <v>74</v>
      </c>
      <c r="E7066" t="s">
        <v>64</v>
      </c>
      <c r="F7066" t="s">
        <v>65</v>
      </c>
      <c r="G7066" t="s">
        <v>76</v>
      </c>
      <c r="H7066" t="s">
        <v>62</v>
      </c>
      <c r="I7066" t="s">
        <v>67</v>
      </c>
      <c r="J7066">
        <v>3.7395032259755802E-3</v>
      </c>
      <c r="K7066">
        <f t="shared" si="122"/>
        <v>5</v>
      </c>
    </row>
    <row r="7067" spans="1:11" x14ac:dyDescent="0.2">
      <c r="A7067">
        <v>8</v>
      </c>
      <c r="B7067" t="s">
        <v>80</v>
      </c>
      <c r="C7067" t="s">
        <v>57</v>
      </c>
      <c r="D7067" t="s">
        <v>74</v>
      </c>
      <c r="E7067" t="s">
        <v>64</v>
      </c>
      <c r="F7067" t="s">
        <v>65</v>
      </c>
      <c r="G7067" t="s">
        <v>76</v>
      </c>
      <c r="H7067" t="s">
        <v>62</v>
      </c>
      <c r="I7067" t="s">
        <v>67</v>
      </c>
      <c r="J7067">
        <v>5.8815906193213103E-3</v>
      </c>
      <c r="K7067">
        <f t="shared" si="122"/>
        <v>5</v>
      </c>
    </row>
    <row r="7068" spans="1:11" x14ac:dyDescent="0.2">
      <c r="A7068">
        <v>9</v>
      </c>
      <c r="B7068" t="s">
        <v>80</v>
      </c>
      <c r="C7068" t="s">
        <v>57</v>
      </c>
      <c r="D7068" t="s">
        <v>74</v>
      </c>
      <c r="E7068" t="s">
        <v>64</v>
      </c>
      <c r="F7068" t="s">
        <v>65</v>
      </c>
      <c r="G7068" t="s">
        <v>76</v>
      </c>
      <c r="H7068" t="s">
        <v>62</v>
      </c>
      <c r="I7068" t="s">
        <v>67</v>
      </c>
      <c r="J7068">
        <v>8.0010831977524403E-3</v>
      </c>
      <c r="K7068">
        <f t="shared" si="122"/>
        <v>5</v>
      </c>
    </row>
    <row r="7069" spans="1:11" x14ac:dyDescent="0.2">
      <c r="A7069">
        <v>10</v>
      </c>
      <c r="B7069" t="s">
        <v>80</v>
      </c>
      <c r="C7069" t="s">
        <v>57</v>
      </c>
      <c r="D7069" t="s">
        <v>74</v>
      </c>
      <c r="E7069" t="s">
        <v>64</v>
      </c>
      <c r="F7069" t="s">
        <v>65</v>
      </c>
      <c r="G7069" t="s">
        <v>76</v>
      </c>
      <c r="H7069" t="s">
        <v>62</v>
      </c>
      <c r="I7069" t="s">
        <v>67</v>
      </c>
      <c r="J7069">
        <v>9.6637839935004698E-3</v>
      </c>
      <c r="K7069">
        <f t="shared" si="122"/>
        <v>5</v>
      </c>
    </row>
    <row r="7070" spans="1:11" x14ac:dyDescent="0.2">
      <c r="A7070">
        <v>11</v>
      </c>
      <c r="B7070" t="s">
        <v>80</v>
      </c>
      <c r="C7070" t="s">
        <v>57</v>
      </c>
      <c r="D7070" t="s">
        <v>74</v>
      </c>
      <c r="E7070" t="s">
        <v>64</v>
      </c>
      <c r="F7070" t="s">
        <v>65</v>
      </c>
      <c r="G7070" t="s">
        <v>76</v>
      </c>
      <c r="H7070" t="s">
        <v>62</v>
      </c>
      <c r="I7070" t="s">
        <v>67</v>
      </c>
      <c r="J7070">
        <v>1.31237645982134E-2</v>
      </c>
      <c r="K7070">
        <f t="shared" si="122"/>
        <v>5</v>
      </c>
    </row>
    <row r="7071" spans="1:11" x14ac:dyDescent="0.2">
      <c r="A7071">
        <v>12</v>
      </c>
      <c r="B7071" t="s">
        <v>80</v>
      </c>
      <c r="C7071" t="s">
        <v>57</v>
      </c>
      <c r="D7071" t="s">
        <v>74</v>
      </c>
      <c r="E7071" t="s">
        <v>64</v>
      </c>
      <c r="F7071" t="s">
        <v>65</v>
      </c>
      <c r="G7071" t="s">
        <v>76</v>
      </c>
      <c r="H7071" t="s">
        <v>62</v>
      </c>
      <c r="I7071" t="s">
        <v>67</v>
      </c>
      <c r="J7071">
        <v>1.78265655172886E-2</v>
      </c>
      <c r="K7071">
        <f t="shared" si="122"/>
        <v>5</v>
      </c>
    </row>
    <row r="7072" spans="1:11" x14ac:dyDescent="0.2">
      <c r="A7072">
        <v>13</v>
      </c>
      <c r="B7072" t="s">
        <v>80</v>
      </c>
      <c r="C7072" t="s">
        <v>57</v>
      </c>
      <c r="D7072" t="s">
        <v>74</v>
      </c>
      <c r="E7072" t="s">
        <v>64</v>
      </c>
      <c r="F7072" t="s">
        <v>65</v>
      </c>
      <c r="G7072" t="s">
        <v>76</v>
      </c>
      <c r="H7072" t="s">
        <v>62</v>
      </c>
      <c r="I7072" t="s">
        <v>67</v>
      </c>
      <c r="J7072">
        <v>2.4473670076437599E-2</v>
      </c>
      <c r="K7072">
        <f t="shared" si="122"/>
        <v>5</v>
      </c>
    </row>
    <row r="7073" spans="1:11" x14ac:dyDescent="0.2">
      <c r="A7073">
        <v>14</v>
      </c>
      <c r="B7073" t="s">
        <v>80</v>
      </c>
      <c r="C7073" t="s">
        <v>57</v>
      </c>
      <c r="D7073" t="s">
        <v>74</v>
      </c>
      <c r="E7073" t="s">
        <v>64</v>
      </c>
      <c r="F7073" t="s">
        <v>65</v>
      </c>
      <c r="G7073" t="s">
        <v>76</v>
      </c>
      <c r="H7073" t="s">
        <v>62</v>
      </c>
      <c r="I7073" t="s">
        <v>67</v>
      </c>
      <c r="J7073">
        <v>3.2718705373902299E-2</v>
      </c>
      <c r="K7073">
        <f t="shared" si="122"/>
        <v>5</v>
      </c>
    </row>
    <row r="7074" spans="1:11" x14ac:dyDescent="0.2">
      <c r="A7074">
        <v>15</v>
      </c>
      <c r="B7074" t="s">
        <v>80</v>
      </c>
      <c r="C7074" t="s">
        <v>57</v>
      </c>
      <c r="D7074" t="s">
        <v>74</v>
      </c>
      <c r="E7074" t="s">
        <v>64</v>
      </c>
      <c r="F7074" t="s">
        <v>65</v>
      </c>
      <c r="G7074" t="s">
        <v>76</v>
      </c>
      <c r="H7074" t="s">
        <v>62</v>
      </c>
      <c r="I7074" t="s">
        <v>67</v>
      </c>
      <c r="J7074">
        <v>4.3200816931316798E-2</v>
      </c>
      <c r="K7074">
        <f t="shared" si="122"/>
        <v>5</v>
      </c>
    </row>
    <row r="7075" spans="1:11" x14ac:dyDescent="0.2">
      <c r="A7075">
        <v>16</v>
      </c>
      <c r="B7075" t="s">
        <v>80</v>
      </c>
      <c r="C7075" t="s">
        <v>57</v>
      </c>
      <c r="D7075" t="s">
        <v>74</v>
      </c>
      <c r="E7075" t="s">
        <v>64</v>
      </c>
      <c r="F7075" t="s">
        <v>65</v>
      </c>
      <c r="G7075" t="s">
        <v>76</v>
      </c>
      <c r="H7075" t="s">
        <v>62</v>
      </c>
      <c r="I7075" t="s">
        <v>67</v>
      </c>
      <c r="J7075">
        <v>6.2763313925494696E-2</v>
      </c>
      <c r="K7075">
        <f t="shared" si="122"/>
        <v>5</v>
      </c>
    </row>
    <row r="7076" spans="1:11" x14ac:dyDescent="0.2">
      <c r="A7076">
        <v>17</v>
      </c>
      <c r="B7076" t="s">
        <v>80</v>
      </c>
      <c r="C7076" t="s">
        <v>57</v>
      </c>
      <c r="D7076" t="s">
        <v>74</v>
      </c>
      <c r="E7076" t="s">
        <v>64</v>
      </c>
      <c r="F7076" t="s">
        <v>65</v>
      </c>
      <c r="G7076" t="s">
        <v>76</v>
      </c>
      <c r="H7076" t="s">
        <v>62</v>
      </c>
      <c r="I7076" t="s">
        <v>67</v>
      </c>
      <c r="J7076">
        <v>8.9844841285483104E-2</v>
      </c>
      <c r="K7076">
        <f t="shared" si="122"/>
        <v>5</v>
      </c>
    </row>
    <row r="7077" spans="1:11" x14ac:dyDescent="0.2">
      <c r="A7077">
        <v>18</v>
      </c>
      <c r="B7077" t="s">
        <v>80</v>
      </c>
      <c r="C7077" t="s">
        <v>57</v>
      </c>
      <c r="D7077" t="s">
        <v>74</v>
      </c>
      <c r="E7077" t="s">
        <v>64</v>
      </c>
      <c r="F7077" t="s">
        <v>65</v>
      </c>
      <c r="G7077" t="s">
        <v>76</v>
      </c>
      <c r="H7077" t="s">
        <v>62</v>
      </c>
      <c r="I7077" t="s">
        <v>67</v>
      </c>
      <c r="J7077">
        <v>0.114984827430478</v>
      </c>
      <c r="K7077">
        <f t="shared" si="122"/>
        <v>5</v>
      </c>
    </row>
    <row r="7078" spans="1:11" x14ac:dyDescent="0.2">
      <c r="A7078">
        <v>19</v>
      </c>
      <c r="B7078" t="s">
        <v>80</v>
      </c>
      <c r="C7078" t="s">
        <v>57</v>
      </c>
      <c r="D7078" t="s">
        <v>74</v>
      </c>
      <c r="E7078" t="s">
        <v>64</v>
      </c>
      <c r="F7078" t="s">
        <v>65</v>
      </c>
      <c r="G7078" t="s">
        <v>76</v>
      </c>
      <c r="H7078" t="s">
        <v>62</v>
      </c>
      <c r="I7078" t="s">
        <v>67</v>
      </c>
      <c r="J7078">
        <v>0.123916397396829</v>
      </c>
      <c r="K7078">
        <f t="shared" si="122"/>
        <v>5</v>
      </c>
    </row>
    <row r="7079" spans="1:11" x14ac:dyDescent="0.2">
      <c r="A7079">
        <v>20</v>
      </c>
      <c r="B7079" t="s">
        <v>80</v>
      </c>
      <c r="C7079" t="s">
        <v>57</v>
      </c>
      <c r="D7079" t="s">
        <v>74</v>
      </c>
      <c r="E7079" t="s">
        <v>64</v>
      </c>
      <c r="F7079" t="s">
        <v>65</v>
      </c>
      <c r="G7079" t="s">
        <v>76</v>
      </c>
      <c r="H7079" t="s">
        <v>62</v>
      </c>
      <c r="I7079" t="s">
        <v>67</v>
      </c>
      <c r="J7079">
        <v>0.115711988220496</v>
      </c>
      <c r="K7079">
        <f t="shared" si="122"/>
        <v>5</v>
      </c>
    </row>
    <row r="7080" spans="1:11" x14ac:dyDescent="0.2">
      <c r="A7080">
        <v>21</v>
      </c>
      <c r="B7080" t="s">
        <v>80</v>
      </c>
      <c r="C7080" t="s">
        <v>57</v>
      </c>
      <c r="D7080" t="s">
        <v>74</v>
      </c>
      <c r="E7080" t="s">
        <v>64</v>
      </c>
      <c r="F7080" t="s">
        <v>65</v>
      </c>
      <c r="G7080" t="s">
        <v>76</v>
      </c>
      <c r="H7080" t="s">
        <v>62</v>
      </c>
      <c r="I7080" t="s">
        <v>67</v>
      </c>
      <c r="J7080">
        <v>0.104282742429212</v>
      </c>
      <c r="K7080">
        <f t="shared" si="122"/>
        <v>5</v>
      </c>
    </row>
    <row r="7081" spans="1:11" x14ac:dyDescent="0.2">
      <c r="A7081">
        <v>22</v>
      </c>
      <c r="B7081" t="s">
        <v>80</v>
      </c>
      <c r="C7081" t="s">
        <v>57</v>
      </c>
      <c r="D7081" t="s">
        <v>74</v>
      </c>
      <c r="E7081" t="s">
        <v>64</v>
      </c>
      <c r="F7081" t="s">
        <v>65</v>
      </c>
      <c r="G7081" t="s">
        <v>76</v>
      </c>
      <c r="H7081" t="s">
        <v>62</v>
      </c>
      <c r="I7081" t="s">
        <v>67</v>
      </c>
      <c r="J7081">
        <v>8.6679445488696397E-2</v>
      </c>
      <c r="K7081">
        <f t="shared" si="122"/>
        <v>5</v>
      </c>
    </row>
    <row r="7082" spans="1:11" x14ac:dyDescent="0.2">
      <c r="A7082">
        <v>23</v>
      </c>
      <c r="B7082" t="s">
        <v>80</v>
      </c>
      <c r="C7082" t="s">
        <v>57</v>
      </c>
      <c r="D7082" t="s">
        <v>74</v>
      </c>
      <c r="E7082" t="s">
        <v>64</v>
      </c>
      <c r="F7082" t="s">
        <v>65</v>
      </c>
      <c r="G7082" t="s">
        <v>76</v>
      </c>
      <c r="H7082" t="s">
        <v>62</v>
      </c>
      <c r="I7082" t="s">
        <v>67</v>
      </c>
      <c r="J7082">
        <v>6.2107582002194198E-2</v>
      </c>
      <c r="K7082">
        <f t="shared" si="122"/>
        <v>5</v>
      </c>
    </row>
    <row r="7083" spans="1:11" x14ac:dyDescent="0.2">
      <c r="A7083">
        <v>24</v>
      </c>
      <c r="B7083" t="s">
        <v>80</v>
      </c>
      <c r="C7083" t="s">
        <v>57</v>
      </c>
      <c r="D7083" t="s">
        <v>74</v>
      </c>
      <c r="E7083" t="s">
        <v>64</v>
      </c>
      <c r="F7083" t="s">
        <v>65</v>
      </c>
      <c r="G7083" t="s">
        <v>76</v>
      </c>
      <c r="H7083" t="s">
        <v>62</v>
      </c>
      <c r="I7083" t="s">
        <v>67</v>
      </c>
      <c r="J7083">
        <v>4.2230694458527E-2</v>
      </c>
      <c r="K7083">
        <f t="shared" si="122"/>
        <v>5</v>
      </c>
    </row>
    <row r="7084" spans="1:11" x14ac:dyDescent="0.2">
      <c r="A7084">
        <v>1</v>
      </c>
      <c r="B7084" t="s">
        <v>80</v>
      </c>
      <c r="C7084" t="s">
        <v>63</v>
      </c>
      <c r="D7084" t="s">
        <v>74</v>
      </c>
      <c r="E7084" t="s">
        <v>64</v>
      </c>
      <c r="F7084" t="s">
        <v>65</v>
      </c>
      <c r="G7084" t="s">
        <v>76</v>
      </c>
      <c r="H7084" t="s">
        <v>62</v>
      </c>
      <c r="I7084" t="s">
        <v>67</v>
      </c>
      <c r="J7084">
        <v>3.5646310522078603E-2</v>
      </c>
      <c r="K7084">
        <f t="shared" si="122"/>
        <v>5</v>
      </c>
    </row>
    <row r="7085" spans="1:11" x14ac:dyDescent="0.2">
      <c r="A7085">
        <v>2</v>
      </c>
      <c r="B7085" t="s">
        <v>80</v>
      </c>
      <c r="C7085" t="s">
        <v>63</v>
      </c>
      <c r="D7085" t="s">
        <v>74</v>
      </c>
      <c r="E7085" t="s">
        <v>64</v>
      </c>
      <c r="F7085" t="s">
        <v>65</v>
      </c>
      <c r="G7085" t="s">
        <v>76</v>
      </c>
      <c r="H7085" t="s">
        <v>62</v>
      </c>
      <c r="I7085" t="s">
        <v>67</v>
      </c>
      <c r="J7085">
        <v>9.6593554541363098E-3</v>
      </c>
      <c r="K7085">
        <f t="shared" si="122"/>
        <v>5</v>
      </c>
    </row>
    <row r="7086" spans="1:11" x14ac:dyDescent="0.2">
      <c r="A7086">
        <v>3</v>
      </c>
      <c r="B7086" t="s">
        <v>80</v>
      </c>
      <c r="C7086" t="s">
        <v>63</v>
      </c>
      <c r="D7086" t="s">
        <v>74</v>
      </c>
      <c r="E7086" t="s">
        <v>64</v>
      </c>
      <c r="F7086" t="s">
        <v>65</v>
      </c>
      <c r="G7086" t="s">
        <v>76</v>
      </c>
      <c r="H7086" t="s">
        <v>62</v>
      </c>
      <c r="I7086" t="s">
        <v>67</v>
      </c>
      <c r="J7086">
        <v>6.0106109043376902E-3</v>
      </c>
      <c r="K7086">
        <f t="shared" si="122"/>
        <v>5</v>
      </c>
    </row>
    <row r="7087" spans="1:11" x14ac:dyDescent="0.2">
      <c r="A7087">
        <v>4</v>
      </c>
      <c r="B7087" t="s">
        <v>80</v>
      </c>
      <c r="C7087" t="s">
        <v>63</v>
      </c>
      <c r="D7087" t="s">
        <v>74</v>
      </c>
      <c r="E7087" t="s">
        <v>64</v>
      </c>
      <c r="F7087" t="s">
        <v>65</v>
      </c>
      <c r="G7087" t="s">
        <v>76</v>
      </c>
      <c r="H7087" t="s">
        <v>62</v>
      </c>
      <c r="I7087" t="s">
        <v>67</v>
      </c>
      <c r="J7087">
        <v>4.5218874424070602E-3</v>
      </c>
      <c r="K7087">
        <f t="shared" si="122"/>
        <v>5</v>
      </c>
    </row>
    <row r="7088" spans="1:11" x14ac:dyDescent="0.2">
      <c r="A7088">
        <v>5</v>
      </c>
      <c r="B7088" t="s">
        <v>80</v>
      </c>
      <c r="C7088" t="s">
        <v>63</v>
      </c>
      <c r="D7088" t="s">
        <v>74</v>
      </c>
      <c r="E7088" t="s">
        <v>64</v>
      </c>
      <c r="F7088" t="s">
        <v>65</v>
      </c>
      <c r="G7088" t="s">
        <v>76</v>
      </c>
      <c r="H7088" t="s">
        <v>62</v>
      </c>
      <c r="I7088" t="s">
        <v>67</v>
      </c>
      <c r="J7088">
        <v>3.4383403497977899E-3</v>
      </c>
      <c r="K7088">
        <f t="shared" si="122"/>
        <v>5</v>
      </c>
    </row>
    <row r="7089" spans="1:11" x14ac:dyDescent="0.2">
      <c r="A7089">
        <v>6</v>
      </c>
      <c r="B7089" t="s">
        <v>80</v>
      </c>
      <c r="C7089" t="s">
        <v>63</v>
      </c>
      <c r="D7089" t="s">
        <v>74</v>
      </c>
      <c r="E7089" t="s">
        <v>64</v>
      </c>
      <c r="F7089" t="s">
        <v>65</v>
      </c>
      <c r="G7089" t="s">
        <v>76</v>
      </c>
      <c r="H7089" t="s">
        <v>62</v>
      </c>
      <c r="I7089" t="s">
        <v>67</v>
      </c>
      <c r="J7089">
        <v>2.6692103827165E-3</v>
      </c>
      <c r="K7089">
        <f t="shared" si="122"/>
        <v>5</v>
      </c>
    </row>
    <row r="7090" spans="1:11" x14ac:dyDescent="0.2">
      <c r="A7090">
        <v>7</v>
      </c>
      <c r="B7090" t="s">
        <v>80</v>
      </c>
      <c r="C7090" t="s">
        <v>63</v>
      </c>
      <c r="D7090" t="s">
        <v>74</v>
      </c>
      <c r="E7090" t="s">
        <v>64</v>
      </c>
      <c r="F7090" t="s">
        <v>65</v>
      </c>
      <c r="G7090" t="s">
        <v>76</v>
      </c>
      <c r="H7090" t="s">
        <v>62</v>
      </c>
      <c r="I7090" t="s">
        <v>67</v>
      </c>
      <c r="J7090">
        <v>3.1487775733189099E-3</v>
      </c>
      <c r="K7090">
        <f t="shared" si="122"/>
        <v>5</v>
      </c>
    </row>
    <row r="7091" spans="1:11" x14ac:dyDescent="0.2">
      <c r="A7091">
        <v>8</v>
      </c>
      <c r="B7091" t="s">
        <v>80</v>
      </c>
      <c r="C7091" t="s">
        <v>63</v>
      </c>
      <c r="D7091" t="s">
        <v>74</v>
      </c>
      <c r="E7091" t="s">
        <v>64</v>
      </c>
      <c r="F7091" t="s">
        <v>65</v>
      </c>
      <c r="G7091" t="s">
        <v>76</v>
      </c>
      <c r="H7091" t="s">
        <v>62</v>
      </c>
      <c r="I7091" t="s">
        <v>67</v>
      </c>
      <c r="J7091">
        <v>4.0583139222133899E-3</v>
      </c>
      <c r="K7091">
        <f t="shared" si="122"/>
        <v>5</v>
      </c>
    </row>
    <row r="7092" spans="1:11" x14ac:dyDescent="0.2">
      <c r="A7092">
        <v>9</v>
      </c>
      <c r="B7092" t="s">
        <v>80</v>
      </c>
      <c r="C7092" t="s">
        <v>63</v>
      </c>
      <c r="D7092" t="s">
        <v>74</v>
      </c>
      <c r="E7092" t="s">
        <v>64</v>
      </c>
      <c r="F7092" t="s">
        <v>65</v>
      </c>
      <c r="G7092" t="s">
        <v>76</v>
      </c>
      <c r="H7092" t="s">
        <v>62</v>
      </c>
      <c r="I7092" t="s">
        <v>67</v>
      </c>
      <c r="J7092">
        <v>6.3077891028508202E-3</v>
      </c>
      <c r="K7092">
        <f t="shared" si="122"/>
        <v>5</v>
      </c>
    </row>
    <row r="7093" spans="1:11" x14ac:dyDescent="0.2">
      <c r="A7093">
        <v>10</v>
      </c>
      <c r="B7093" t="s">
        <v>80</v>
      </c>
      <c r="C7093" t="s">
        <v>63</v>
      </c>
      <c r="D7093" t="s">
        <v>74</v>
      </c>
      <c r="E7093" t="s">
        <v>64</v>
      </c>
      <c r="F7093" t="s">
        <v>65</v>
      </c>
      <c r="G7093" t="s">
        <v>76</v>
      </c>
      <c r="H7093" t="s">
        <v>62</v>
      </c>
      <c r="I7093" t="s">
        <v>67</v>
      </c>
      <c r="J7093">
        <v>9.4746394266441401E-3</v>
      </c>
      <c r="K7093">
        <f t="shared" si="122"/>
        <v>5</v>
      </c>
    </row>
    <row r="7094" spans="1:11" x14ac:dyDescent="0.2">
      <c r="A7094">
        <v>11</v>
      </c>
      <c r="B7094" t="s">
        <v>80</v>
      </c>
      <c r="C7094" t="s">
        <v>63</v>
      </c>
      <c r="D7094" t="s">
        <v>74</v>
      </c>
      <c r="E7094" t="s">
        <v>64</v>
      </c>
      <c r="F7094" t="s">
        <v>65</v>
      </c>
      <c r="G7094" t="s">
        <v>76</v>
      </c>
      <c r="H7094" t="s">
        <v>62</v>
      </c>
      <c r="I7094" t="s">
        <v>67</v>
      </c>
      <c r="J7094">
        <v>1.45925940737568E-2</v>
      </c>
      <c r="K7094">
        <f t="shared" si="122"/>
        <v>5</v>
      </c>
    </row>
    <row r="7095" spans="1:11" x14ac:dyDescent="0.2">
      <c r="A7095">
        <v>12</v>
      </c>
      <c r="B7095" t="s">
        <v>80</v>
      </c>
      <c r="C7095" t="s">
        <v>63</v>
      </c>
      <c r="D7095" t="s">
        <v>74</v>
      </c>
      <c r="E7095" t="s">
        <v>64</v>
      </c>
      <c r="F7095" t="s">
        <v>65</v>
      </c>
      <c r="G7095" t="s">
        <v>76</v>
      </c>
      <c r="H7095" t="s">
        <v>62</v>
      </c>
      <c r="I7095" t="s">
        <v>67</v>
      </c>
      <c r="J7095">
        <v>2.2574234566722601E-2</v>
      </c>
      <c r="K7095">
        <f t="shared" si="122"/>
        <v>5</v>
      </c>
    </row>
    <row r="7096" spans="1:11" x14ac:dyDescent="0.2">
      <c r="A7096">
        <v>13</v>
      </c>
      <c r="B7096" t="s">
        <v>80</v>
      </c>
      <c r="C7096" t="s">
        <v>63</v>
      </c>
      <c r="D7096" t="s">
        <v>74</v>
      </c>
      <c r="E7096" t="s">
        <v>64</v>
      </c>
      <c r="F7096" t="s">
        <v>65</v>
      </c>
      <c r="G7096" t="s">
        <v>76</v>
      </c>
      <c r="H7096" t="s">
        <v>62</v>
      </c>
      <c r="I7096" t="s">
        <v>67</v>
      </c>
      <c r="J7096">
        <v>3.1994324150122197E-2</v>
      </c>
      <c r="K7096">
        <f t="shared" si="122"/>
        <v>5</v>
      </c>
    </row>
    <row r="7097" spans="1:11" x14ac:dyDescent="0.2">
      <c r="A7097">
        <v>14</v>
      </c>
      <c r="B7097" t="s">
        <v>80</v>
      </c>
      <c r="C7097" t="s">
        <v>63</v>
      </c>
      <c r="D7097" t="s">
        <v>74</v>
      </c>
      <c r="E7097" t="s">
        <v>64</v>
      </c>
      <c r="F7097" t="s">
        <v>65</v>
      </c>
      <c r="G7097" t="s">
        <v>76</v>
      </c>
      <c r="H7097" t="s">
        <v>62</v>
      </c>
      <c r="I7097" t="s">
        <v>67</v>
      </c>
      <c r="J7097">
        <v>4.2714349754559303E-2</v>
      </c>
      <c r="K7097">
        <f t="shared" si="122"/>
        <v>5</v>
      </c>
    </row>
    <row r="7098" spans="1:11" x14ac:dyDescent="0.2">
      <c r="A7098">
        <v>15</v>
      </c>
      <c r="B7098" t="s">
        <v>80</v>
      </c>
      <c r="C7098" t="s">
        <v>63</v>
      </c>
      <c r="D7098" t="s">
        <v>74</v>
      </c>
      <c r="E7098" t="s">
        <v>64</v>
      </c>
      <c r="F7098" t="s">
        <v>65</v>
      </c>
      <c r="G7098" t="s">
        <v>76</v>
      </c>
      <c r="H7098" t="s">
        <v>62</v>
      </c>
      <c r="I7098" t="s">
        <v>67</v>
      </c>
      <c r="J7098">
        <v>5.24687785062272E-2</v>
      </c>
      <c r="K7098">
        <f t="shared" si="122"/>
        <v>5</v>
      </c>
    </row>
    <row r="7099" spans="1:11" x14ac:dyDescent="0.2">
      <c r="A7099">
        <v>16</v>
      </c>
      <c r="B7099" t="s">
        <v>80</v>
      </c>
      <c r="C7099" t="s">
        <v>63</v>
      </c>
      <c r="D7099" t="s">
        <v>74</v>
      </c>
      <c r="E7099" t="s">
        <v>64</v>
      </c>
      <c r="F7099" t="s">
        <v>65</v>
      </c>
      <c r="G7099" t="s">
        <v>76</v>
      </c>
      <c r="H7099" t="s">
        <v>62</v>
      </c>
      <c r="I7099" t="s">
        <v>67</v>
      </c>
      <c r="J7099">
        <v>6.2892449257879998E-2</v>
      </c>
      <c r="K7099">
        <f t="shared" si="122"/>
        <v>5</v>
      </c>
    </row>
    <row r="7100" spans="1:11" x14ac:dyDescent="0.2">
      <c r="A7100">
        <v>17</v>
      </c>
      <c r="B7100" t="s">
        <v>80</v>
      </c>
      <c r="C7100" t="s">
        <v>63</v>
      </c>
      <c r="D7100" t="s">
        <v>74</v>
      </c>
      <c r="E7100" t="s">
        <v>64</v>
      </c>
      <c r="F7100" t="s">
        <v>65</v>
      </c>
      <c r="G7100" t="s">
        <v>76</v>
      </c>
      <c r="H7100" t="s">
        <v>62</v>
      </c>
      <c r="I7100" t="s">
        <v>67</v>
      </c>
      <c r="J7100">
        <v>7.4491848620300005E-2</v>
      </c>
      <c r="K7100">
        <f t="shared" si="122"/>
        <v>5</v>
      </c>
    </row>
    <row r="7101" spans="1:11" x14ac:dyDescent="0.2">
      <c r="A7101">
        <v>18</v>
      </c>
      <c r="B7101" t="s">
        <v>80</v>
      </c>
      <c r="C7101" t="s">
        <v>63</v>
      </c>
      <c r="D7101" t="s">
        <v>74</v>
      </c>
      <c r="E7101" t="s">
        <v>64</v>
      </c>
      <c r="F7101" t="s">
        <v>65</v>
      </c>
      <c r="G7101" t="s">
        <v>76</v>
      </c>
      <c r="H7101" t="s">
        <v>62</v>
      </c>
      <c r="I7101" t="s">
        <v>67</v>
      </c>
      <c r="J7101">
        <v>8.5655931727384102E-2</v>
      </c>
      <c r="K7101">
        <f t="shared" si="122"/>
        <v>5</v>
      </c>
    </row>
    <row r="7102" spans="1:11" x14ac:dyDescent="0.2">
      <c r="A7102">
        <v>19</v>
      </c>
      <c r="B7102" t="s">
        <v>80</v>
      </c>
      <c r="C7102" t="s">
        <v>63</v>
      </c>
      <c r="D7102" t="s">
        <v>74</v>
      </c>
      <c r="E7102" t="s">
        <v>64</v>
      </c>
      <c r="F7102" t="s">
        <v>65</v>
      </c>
      <c r="G7102" t="s">
        <v>76</v>
      </c>
      <c r="H7102" t="s">
        <v>62</v>
      </c>
      <c r="I7102" t="s">
        <v>67</v>
      </c>
      <c r="J7102">
        <v>9.6878705263944195E-2</v>
      </c>
      <c r="K7102">
        <f t="shared" si="122"/>
        <v>5</v>
      </c>
    </row>
    <row r="7103" spans="1:11" x14ac:dyDescent="0.2">
      <c r="A7103">
        <v>20</v>
      </c>
      <c r="B7103" t="s">
        <v>80</v>
      </c>
      <c r="C7103" t="s">
        <v>63</v>
      </c>
      <c r="D7103" t="s">
        <v>74</v>
      </c>
      <c r="E7103" t="s">
        <v>64</v>
      </c>
      <c r="F7103" t="s">
        <v>65</v>
      </c>
      <c r="G7103" t="s">
        <v>76</v>
      </c>
      <c r="H7103" t="s">
        <v>62</v>
      </c>
      <c r="I7103" t="s">
        <v>67</v>
      </c>
      <c r="J7103">
        <v>0.102444785588854</v>
      </c>
      <c r="K7103">
        <f t="shared" si="122"/>
        <v>5</v>
      </c>
    </row>
    <row r="7104" spans="1:11" x14ac:dyDescent="0.2">
      <c r="A7104">
        <v>21</v>
      </c>
      <c r="B7104" t="s">
        <v>80</v>
      </c>
      <c r="C7104" t="s">
        <v>63</v>
      </c>
      <c r="D7104" t="s">
        <v>74</v>
      </c>
      <c r="E7104" t="s">
        <v>64</v>
      </c>
      <c r="F7104" t="s">
        <v>65</v>
      </c>
      <c r="G7104" t="s">
        <v>76</v>
      </c>
      <c r="H7104" t="s">
        <v>62</v>
      </c>
      <c r="I7104" t="s">
        <v>67</v>
      </c>
      <c r="J7104">
        <v>0.10038376925898899</v>
      </c>
      <c r="K7104">
        <f t="shared" si="122"/>
        <v>5</v>
      </c>
    </row>
    <row r="7105" spans="1:11" x14ac:dyDescent="0.2">
      <c r="A7105">
        <v>22</v>
      </c>
      <c r="B7105" t="s">
        <v>80</v>
      </c>
      <c r="C7105" t="s">
        <v>63</v>
      </c>
      <c r="D7105" t="s">
        <v>74</v>
      </c>
      <c r="E7105" t="s">
        <v>64</v>
      </c>
      <c r="F7105" t="s">
        <v>65</v>
      </c>
      <c r="G7105" t="s">
        <v>76</v>
      </c>
      <c r="H7105" t="s">
        <v>62</v>
      </c>
      <c r="I7105" t="s">
        <v>67</v>
      </c>
      <c r="J7105">
        <v>9.3497597656327799E-2</v>
      </c>
      <c r="K7105">
        <f t="shared" si="122"/>
        <v>5</v>
      </c>
    </row>
    <row r="7106" spans="1:11" x14ac:dyDescent="0.2">
      <c r="A7106">
        <v>23</v>
      </c>
      <c r="B7106" t="s">
        <v>80</v>
      </c>
      <c r="C7106" t="s">
        <v>63</v>
      </c>
      <c r="D7106" t="s">
        <v>74</v>
      </c>
      <c r="E7106" t="s">
        <v>64</v>
      </c>
      <c r="F7106" t="s">
        <v>65</v>
      </c>
      <c r="G7106" t="s">
        <v>76</v>
      </c>
      <c r="H7106" t="s">
        <v>62</v>
      </c>
      <c r="I7106" t="s">
        <v>67</v>
      </c>
      <c r="J7106">
        <v>7.7463494565661595E-2</v>
      </c>
      <c r="K7106">
        <f t="shared" si="122"/>
        <v>5</v>
      </c>
    </row>
    <row r="7107" spans="1:11" x14ac:dyDescent="0.2">
      <c r="A7107">
        <v>24</v>
      </c>
      <c r="B7107" t="s">
        <v>80</v>
      </c>
      <c r="C7107" t="s">
        <v>63</v>
      </c>
      <c r="D7107" t="s">
        <v>74</v>
      </c>
      <c r="E7107" t="s">
        <v>64</v>
      </c>
      <c r="F7107" t="s">
        <v>65</v>
      </c>
      <c r="G7107" t="s">
        <v>76</v>
      </c>
      <c r="H7107" t="s">
        <v>62</v>
      </c>
      <c r="I7107" t="s">
        <v>67</v>
      </c>
      <c r="J7107">
        <v>5.7011901928768399E-2</v>
      </c>
      <c r="K7107">
        <f t="shared" si="122"/>
        <v>5</v>
      </c>
    </row>
    <row r="7108" spans="1:11" x14ac:dyDescent="0.2">
      <c r="A7108">
        <v>1</v>
      </c>
      <c r="B7108" t="s">
        <v>80</v>
      </c>
      <c r="C7108" t="s">
        <v>57</v>
      </c>
      <c r="D7108" t="s">
        <v>74</v>
      </c>
      <c r="E7108" t="s">
        <v>64</v>
      </c>
      <c r="F7108" t="s">
        <v>60</v>
      </c>
      <c r="G7108" t="s">
        <v>66</v>
      </c>
      <c r="H7108" t="s">
        <v>62</v>
      </c>
      <c r="I7108" t="s">
        <v>67</v>
      </c>
      <c r="J7108">
        <v>5.8333618451152898E-3</v>
      </c>
      <c r="K7108">
        <f t="shared" ref="K7108:K7171" si="123">MONTH(1&amp;B7108)</f>
        <v>5</v>
      </c>
    </row>
    <row r="7109" spans="1:11" x14ac:dyDescent="0.2">
      <c r="A7109">
        <v>2</v>
      </c>
      <c r="B7109" t="s">
        <v>80</v>
      </c>
      <c r="C7109" t="s">
        <v>57</v>
      </c>
      <c r="D7109" t="s">
        <v>74</v>
      </c>
      <c r="E7109" t="s">
        <v>64</v>
      </c>
      <c r="F7109" t="s">
        <v>60</v>
      </c>
      <c r="G7109" t="s">
        <v>66</v>
      </c>
      <c r="H7109" t="s">
        <v>62</v>
      </c>
      <c r="I7109" t="s">
        <v>67</v>
      </c>
      <c r="J7109">
        <v>1.9896903919887E-2</v>
      </c>
      <c r="K7109">
        <f t="shared" si="123"/>
        <v>5</v>
      </c>
    </row>
    <row r="7110" spans="1:11" x14ac:dyDescent="0.2">
      <c r="A7110">
        <v>3</v>
      </c>
      <c r="B7110" t="s">
        <v>80</v>
      </c>
      <c r="C7110" t="s">
        <v>57</v>
      </c>
      <c r="D7110" t="s">
        <v>74</v>
      </c>
      <c r="E7110" t="s">
        <v>64</v>
      </c>
      <c r="F7110" t="s">
        <v>60</v>
      </c>
      <c r="G7110" t="s">
        <v>66</v>
      </c>
      <c r="H7110" t="s">
        <v>62</v>
      </c>
      <c r="I7110" t="s">
        <v>67</v>
      </c>
      <c r="J7110">
        <v>1.9989334015517401E-2</v>
      </c>
      <c r="K7110">
        <f t="shared" si="123"/>
        <v>5</v>
      </c>
    </row>
    <row r="7111" spans="1:11" x14ac:dyDescent="0.2">
      <c r="A7111">
        <v>4</v>
      </c>
      <c r="B7111" t="s">
        <v>80</v>
      </c>
      <c r="C7111" t="s">
        <v>57</v>
      </c>
      <c r="D7111" t="s">
        <v>74</v>
      </c>
      <c r="E7111" t="s">
        <v>64</v>
      </c>
      <c r="F7111" t="s">
        <v>60</v>
      </c>
      <c r="G7111" t="s">
        <v>66</v>
      </c>
      <c r="H7111" t="s">
        <v>62</v>
      </c>
      <c r="I7111" t="s">
        <v>67</v>
      </c>
      <c r="J7111">
        <v>1.47687601029882E-2</v>
      </c>
      <c r="K7111">
        <f t="shared" si="123"/>
        <v>5</v>
      </c>
    </row>
    <row r="7112" spans="1:11" x14ac:dyDescent="0.2">
      <c r="A7112">
        <v>5</v>
      </c>
      <c r="B7112" t="s">
        <v>80</v>
      </c>
      <c r="C7112" t="s">
        <v>57</v>
      </c>
      <c r="D7112" t="s">
        <v>74</v>
      </c>
      <c r="E7112" t="s">
        <v>64</v>
      </c>
      <c r="F7112" t="s">
        <v>60</v>
      </c>
      <c r="G7112" t="s">
        <v>66</v>
      </c>
      <c r="H7112" t="s">
        <v>62</v>
      </c>
      <c r="I7112" t="s">
        <v>67</v>
      </c>
      <c r="J7112">
        <v>1.5831697953448701E-2</v>
      </c>
      <c r="K7112">
        <f t="shared" si="123"/>
        <v>5</v>
      </c>
    </row>
    <row r="7113" spans="1:11" x14ac:dyDescent="0.2">
      <c r="A7113">
        <v>6</v>
      </c>
      <c r="B7113" t="s">
        <v>80</v>
      </c>
      <c r="C7113" t="s">
        <v>57</v>
      </c>
      <c r="D7113" t="s">
        <v>74</v>
      </c>
      <c r="E7113" t="s">
        <v>64</v>
      </c>
      <c r="F7113" t="s">
        <v>60</v>
      </c>
      <c r="G7113" t="s">
        <v>66</v>
      </c>
      <c r="H7113" t="s">
        <v>62</v>
      </c>
      <c r="I7113" t="s">
        <v>67</v>
      </c>
      <c r="J7113">
        <v>3.2028421909417099E-2</v>
      </c>
      <c r="K7113">
        <f t="shared" si="123"/>
        <v>5</v>
      </c>
    </row>
    <row r="7114" spans="1:11" x14ac:dyDescent="0.2">
      <c r="A7114">
        <v>7</v>
      </c>
      <c r="B7114" t="s">
        <v>80</v>
      </c>
      <c r="C7114" t="s">
        <v>57</v>
      </c>
      <c r="D7114" t="s">
        <v>74</v>
      </c>
      <c r="E7114" t="s">
        <v>64</v>
      </c>
      <c r="F7114" t="s">
        <v>60</v>
      </c>
      <c r="G7114" t="s">
        <v>66</v>
      </c>
      <c r="H7114" t="s">
        <v>62</v>
      </c>
      <c r="I7114" t="s">
        <v>67</v>
      </c>
      <c r="J7114">
        <v>7.9697995158013901E-2</v>
      </c>
      <c r="K7114">
        <f t="shared" si="123"/>
        <v>5</v>
      </c>
    </row>
    <row r="7115" spans="1:11" x14ac:dyDescent="0.2">
      <c r="A7115">
        <v>8</v>
      </c>
      <c r="B7115" t="s">
        <v>80</v>
      </c>
      <c r="C7115" t="s">
        <v>57</v>
      </c>
      <c r="D7115" t="s">
        <v>74</v>
      </c>
      <c r="E7115" t="s">
        <v>64</v>
      </c>
      <c r="F7115" t="s">
        <v>60</v>
      </c>
      <c r="G7115" t="s">
        <v>66</v>
      </c>
      <c r="H7115" t="s">
        <v>62</v>
      </c>
      <c r="I7115" t="s">
        <v>67</v>
      </c>
      <c r="J7115">
        <v>0.12756478477667499</v>
      </c>
      <c r="K7115">
        <f t="shared" si="123"/>
        <v>5</v>
      </c>
    </row>
    <row r="7116" spans="1:11" x14ac:dyDescent="0.2">
      <c r="A7116">
        <v>9</v>
      </c>
      <c r="B7116" t="s">
        <v>80</v>
      </c>
      <c r="C7116" t="s">
        <v>57</v>
      </c>
      <c r="D7116" t="s">
        <v>74</v>
      </c>
      <c r="E7116" t="s">
        <v>64</v>
      </c>
      <c r="F7116" t="s">
        <v>60</v>
      </c>
      <c r="G7116" t="s">
        <v>66</v>
      </c>
      <c r="H7116" t="s">
        <v>62</v>
      </c>
      <c r="I7116" t="s">
        <v>67</v>
      </c>
      <c r="J7116">
        <v>0.14752305152105499</v>
      </c>
      <c r="K7116">
        <f t="shared" si="123"/>
        <v>5</v>
      </c>
    </row>
    <row r="7117" spans="1:11" x14ac:dyDescent="0.2">
      <c r="A7117">
        <v>10</v>
      </c>
      <c r="B7117" t="s">
        <v>80</v>
      </c>
      <c r="C7117" t="s">
        <v>57</v>
      </c>
      <c r="D7117" t="s">
        <v>74</v>
      </c>
      <c r="E7117" t="s">
        <v>64</v>
      </c>
      <c r="F7117" t="s">
        <v>60</v>
      </c>
      <c r="G7117" t="s">
        <v>66</v>
      </c>
      <c r="H7117" t="s">
        <v>62</v>
      </c>
      <c r="I7117" t="s">
        <v>67</v>
      </c>
      <c r="J7117">
        <v>0.13024489930298</v>
      </c>
      <c r="K7117">
        <f t="shared" si="123"/>
        <v>5</v>
      </c>
    </row>
    <row r="7118" spans="1:11" x14ac:dyDescent="0.2">
      <c r="A7118">
        <v>11</v>
      </c>
      <c r="B7118" t="s">
        <v>80</v>
      </c>
      <c r="C7118" t="s">
        <v>57</v>
      </c>
      <c r="D7118" t="s">
        <v>74</v>
      </c>
      <c r="E7118" t="s">
        <v>64</v>
      </c>
      <c r="F7118" t="s">
        <v>60</v>
      </c>
      <c r="G7118" t="s">
        <v>66</v>
      </c>
      <c r="H7118" t="s">
        <v>62</v>
      </c>
      <c r="I7118" t="s">
        <v>67</v>
      </c>
      <c r="J7118">
        <v>9.6414922373237705E-2</v>
      </c>
      <c r="K7118">
        <f t="shared" si="123"/>
        <v>5</v>
      </c>
    </row>
    <row r="7119" spans="1:11" x14ac:dyDescent="0.2">
      <c r="A7119">
        <v>12</v>
      </c>
      <c r="B7119" t="s">
        <v>80</v>
      </c>
      <c r="C7119" t="s">
        <v>57</v>
      </c>
      <c r="D7119" t="s">
        <v>74</v>
      </c>
      <c r="E7119" t="s">
        <v>64</v>
      </c>
      <c r="F7119" t="s">
        <v>60</v>
      </c>
      <c r="G7119" t="s">
        <v>66</v>
      </c>
      <c r="H7119" t="s">
        <v>62</v>
      </c>
      <c r="I7119" t="s">
        <v>67</v>
      </c>
      <c r="J7119">
        <v>7.44612137508886E-2</v>
      </c>
      <c r="K7119">
        <f t="shared" si="123"/>
        <v>5</v>
      </c>
    </row>
    <row r="7120" spans="1:11" x14ac:dyDescent="0.2">
      <c r="A7120">
        <v>13</v>
      </c>
      <c r="B7120" t="s">
        <v>80</v>
      </c>
      <c r="C7120" t="s">
        <v>57</v>
      </c>
      <c r="D7120" t="s">
        <v>74</v>
      </c>
      <c r="E7120" t="s">
        <v>64</v>
      </c>
      <c r="F7120" t="s">
        <v>60</v>
      </c>
      <c r="G7120" t="s">
        <v>66</v>
      </c>
      <c r="H7120" t="s">
        <v>62</v>
      </c>
      <c r="I7120" t="s">
        <v>67</v>
      </c>
      <c r="J7120">
        <v>6.27694439158097E-2</v>
      </c>
      <c r="K7120">
        <f t="shared" si="123"/>
        <v>5</v>
      </c>
    </row>
    <row r="7121" spans="1:11" x14ac:dyDescent="0.2">
      <c r="A7121">
        <v>14</v>
      </c>
      <c r="B7121" t="s">
        <v>80</v>
      </c>
      <c r="C7121" t="s">
        <v>57</v>
      </c>
      <c r="D7121" t="s">
        <v>74</v>
      </c>
      <c r="E7121" t="s">
        <v>64</v>
      </c>
      <c r="F7121" t="s">
        <v>60</v>
      </c>
      <c r="G7121" t="s">
        <v>66</v>
      </c>
      <c r="H7121" t="s">
        <v>62</v>
      </c>
      <c r="I7121" t="s">
        <v>67</v>
      </c>
      <c r="J7121">
        <v>5.19097811590154E-2</v>
      </c>
      <c r="K7121">
        <f t="shared" si="123"/>
        <v>5</v>
      </c>
    </row>
    <row r="7122" spans="1:11" x14ac:dyDescent="0.2">
      <c r="A7122">
        <v>15</v>
      </c>
      <c r="B7122" t="s">
        <v>80</v>
      </c>
      <c r="C7122" t="s">
        <v>57</v>
      </c>
      <c r="D7122" t="s">
        <v>74</v>
      </c>
      <c r="E7122" t="s">
        <v>64</v>
      </c>
      <c r="F7122" t="s">
        <v>60</v>
      </c>
      <c r="G7122" t="s">
        <v>66</v>
      </c>
      <c r="H7122" t="s">
        <v>62</v>
      </c>
      <c r="I7122" t="s">
        <v>67</v>
      </c>
      <c r="J7122">
        <v>4.0841751342914998E-2</v>
      </c>
      <c r="K7122">
        <f t="shared" si="123"/>
        <v>5</v>
      </c>
    </row>
    <row r="7123" spans="1:11" x14ac:dyDescent="0.2">
      <c r="A7123">
        <v>16</v>
      </c>
      <c r="B7123" t="s">
        <v>80</v>
      </c>
      <c r="C7123" t="s">
        <v>57</v>
      </c>
      <c r="D7123" t="s">
        <v>74</v>
      </c>
      <c r="E7123" t="s">
        <v>64</v>
      </c>
      <c r="F7123" t="s">
        <v>60</v>
      </c>
      <c r="G7123" t="s">
        <v>66</v>
      </c>
      <c r="H7123" t="s">
        <v>62</v>
      </c>
      <c r="I7123" t="s">
        <v>67</v>
      </c>
      <c r="J7123">
        <v>3.03643730828492E-2</v>
      </c>
      <c r="K7123">
        <f t="shared" si="123"/>
        <v>5</v>
      </c>
    </row>
    <row r="7124" spans="1:11" x14ac:dyDescent="0.2">
      <c r="A7124">
        <v>17</v>
      </c>
      <c r="B7124" t="s">
        <v>80</v>
      </c>
      <c r="C7124" t="s">
        <v>57</v>
      </c>
      <c r="D7124" t="s">
        <v>74</v>
      </c>
      <c r="E7124" t="s">
        <v>64</v>
      </c>
      <c r="F7124" t="s">
        <v>60</v>
      </c>
      <c r="G7124" t="s">
        <v>66</v>
      </c>
      <c r="H7124" t="s">
        <v>62</v>
      </c>
      <c r="I7124" t="s">
        <v>67</v>
      </c>
      <c r="J7124">
        <v>2.0147289708188201E-2</v>
      </c>
      <c r="K7124">
        <f t="shared" si="123"/>
        <v>5</v>
      </c>
    </row>
    <row r="7125" spans="1:11" x14ac:dyDescent="0.2">
      <c r="A7125">
        <v>18</v>
      </c>
      <c r="B7125" t="s">
        <v>80</v>
      </c>
      <c r="C7125" t="s">
        <v>57</v>
      </c>
      <c r="D7125" t="s">
        <v>74</v>
      </c>
      <c r="E7125" t="s">
        <v>64</v>
      </c>
      <c r="F7125" t="s">
        <v>60</v>
      </c>
      <c r="G7125" t="s">
        <v>66</v>
      </c>
      <c r="H7125" t="s">
        <v>62</v>
      </c>
      <c r="I7125" t="s">
        <v>67</v>
      </c>
      <c r="J7125">
        <v>1.3324663213693201E-2</v>
      </c>
      <c r="K7125">
        <f t="shared" si="123"/>
        <v>5</v>
      </c>
    </row>
    <row r="7126" spans="1:11" x14ac:dyDescent="0.2">
      <c r="A7126">
        <v>19</v>
      </c>
      <c r="B7126" t="s">
        <v>80</v>
      </c>
      <c r="C7126" t="s">
        <v>57</v>
      </c>
      <c r="D7126" t="s">
        <v>74</v>
      </c>
      <c r="E7126" t="s">
        <v>64</v>
      </c>
      <c r="F7126" t="s">
        <v>60</v>
      </c>
      <c r="G7126" t="s">
        <v>66</v>
      </c>
      <c r="H7126" t="s">
        <v>62</v>
      </c>
      <c r="I7126" t="s">
        <v>67</v>
      </c>
      <c r="J7126">
        <v>8.7492777052892608E-3</v>
      </c>
      <c r="K7126">
        <f t="shared" si="123"/>
        <v>5</v>
      </c>
    </row>
    <row r="7127" spans="1:11" x14ac:dyDescent="0.2">
      <c r="A7127">
        <v>20</v>
      </c>
      <c r="B7127" t="s">
        <v>80</v>
      </c>
      <c r="C7127" t="s">
        <v>57</v>
      </c>
      <c r="D7127" t="s">
        <v>74</v>
      </c>
      <c r="E7127" t="s">
        <v>64</v>
      </c>
      <c r="F7127" t="s">
        <v>60</v>
      </c>
      <c r="G7127" t="s">
        <v>66</v>
      </c>
      <c r="H7127" t="s">
        <v>62</v>
      </c>
      <c r="I7127" t="s">
        <v>67</v>
      </c>
      <c r="J7127">
        <v>4.5750688444095196E-3</v>
      </c>
      <c r="K7127">
        <f t="shared" si="123"/>
        <v>5</v>
      </c>
    </row>
    <row r="7128" spans="1:11" x14ac:dyDescent="0.2">
      <c r="A7128">
        <v>21</v>
      </c>
      <c r="B7128" t="s">
        <v>80</v>
      </c>
      <c r="C7128" t="s">
        <v>57</v>
      </c>
      <c r="D7128" t="s">
        <v>74</v>
      </c>
      <c r="E7128" t="s">
        <v>64</v>
      </c>
      <c r="F7128" t="s">
        <v>60</v>
      </c>
      <c r="G7128" t="s">
        <v>66</v>
      </c>
      <c r="H7128" t="s">
        <v>62</v>
      </c>
      <c r="I7128" t="s">
        <v>67</v>
      </c>
      <c r="J7128">
        <v>1.90270629454664E-3</v>
      </c>
      <c r="K7128">
        <f t="shared" si="123"/>
        <v>5</v>
      </c>
    </row>
    <row r="7129" spans="1:11" x14ac:dyDescent="0.2">
      <c r="A7129">
        <v>22</v>
      </c>
      <c r="B7129" t="s">
        <v>80</v>
      </c>
      <c r="C7129" t="s">
        <v>57</v>
      </c>
      <c r="D7129" t="s">
        <v>74</v>
      </c>
      <c r="E7129" t="s">
        <v>64</v>
      </c>
      <c r="F7129" t="s">
        <v>60</v>
      </c>
      <c r="G7129" t="s">
        <v>66</v>
      </c>
      <c r="H7129" t="s">
        <v>62</v>
      </c>
      <c r="I7129" t="s">
        <v>67</v>
      </c>
      <c r="J7129" s="3">
        <v>8.4643946948066305E-4</v>
      </c>
      <c r="K7129">
        <f t="shared" si="123"/>
        <v>5</v>
      </c>
    </row>
    <row r="7130" spans="1:11" x14ac:dyDescent="0.2">
      <c r="A7130">
        <v>23</v>
      </c>
      <c r="B7130" t="s">
        <v>80</v>
      </c>
      <c r="C7130" t="s">
        <v>57</v>
      </c>
      <c r="D7130" t="s">
        <v>74</v>
      </c>
      <c r="E7130" t="s">
        <v>64</v>
      </c>
      <c r="F7130" t="s">
        <v>60</v>
      </c>
      <c r="G7130" t="s">
        <v>66</v>
      </c>
      <c r="H7130" t="s">
        <v>62</v>
      </c>
      <c r="I7130" t="s">
        <v>67</v>
      </c>
      <c r="J7130" s="3">
        <v>2.2150596201104601E-4</v>
      </c>
      <c r="K7130">
        <f t="shared" si="123"/>
        <v>5</v>
      </c>
    </row>
    <row r="7131" spans="1:11" x14ac:dyDescent="0.2">
      <c r="A7131">
        <v>24</v>
      </c>
      <c r="B7131" t="s">
        <v>80</v>
      </c>
      <c r="C7131" t="s">
        <v>57</v>
      </c>
      <c r="D7131" t="s">
        <v>74</v>
      </c>
      <c r="E7131" t="s">
        <v>64</v>
      </c>
      <c r="F7131" t="s">
        <v>60</v>
      </c>
      <c r="G7131" t="s">
        <v>66</v>
      </c>
      <c r="H7131" t="s">
        <v>62</v>
      </c>
      <c r="I7131" t="s">
        <v>67</v>
      </c>
      <c r="J7131" s="3">
        <v>9.23526725662364E-5</v>
      </c>
      <c r="K7131">
        <f t="shared" si="123"/>
        <v>5</v>
      </c>
    </row>
    <row r="7132" spans="1:11" x14ac:dyDescent="0.2">
      <c r="A7132">
        <v>1</v>
      </c>
      <c r="B7132" t="s">
        <v>80</v>
      </c>
      <c r="C7132" t="s">
        <v>63</v>
      </c>
      <c r="D7132" t="s">
        <v>74</v>
      </c>
      <c r="E7132" t="s">
        <v>64</v>
      </c>
      <c r="F7132" t="s">
        <v>60</v>
      </c>
      <c r="G7132" t="s">
        <v>66</v>
      </c>
      <c r="H7132" t="s">
        <v>62</v>
      </c>
      <c r="I7132" t="s">
        <v>67</v>
      </c>
      <c r="J7132">
        <v>1.44040250092688E-2</v>
      </c>
      <c r="K7132">
        <f t="shared" si="123"/>
        <v>5</v>
      </c>
    </row>
    <row r="7133" spans="1:11" x14ac:dyDescent="0.2">
      <c r="A7133">
        <v>2</v>
      </c>
      <c r="B7133" t="s">
        <v>80</v>
      </c>
      <c r="C7133" t="s">
        <v>63</v>
      </c>
      <c r="D7133" t="s">
        <v>74</v>
      </c>
      <c r="E7133" t="s">
        <v>64</v>
      </c>
      <c r="F7133" t="s">
        <v>60</v>
      </c>
      <c r="G7133" t="s">
        <v>66</v>
      </c>
      <c r="H7133" t="s">
        <v>62</v>
      </c>
      <c r="I7133" t="s">
        <v>67</v>
      </c>
      <c r="J7133">
        <v>4.7566425736418498E-2</v>
      </c>
      <c r="K7133">
        <f t="shared" si="123"/>
        <v>5</v>
      </c>
    </row>
    <row r="7134" spans="1:11" x14ac:dyDescent="0.2">
      <c r="A7134">
        <v>3</v>
      </c>
      <c r="B7134" t="s">
        <v>80</v>
      </c>
      <c r="C7134" t="s">
        <v>63</v>
      </c>
      <c r="D7134" t="s">
        <v>74</v>
      </c>
      <c r="E7134" t="s">
        <v>64</v>
      </c>
      <c r="F7134" t="s">
        <v>60</v>
      </c>
      <c r="G7134" t="s">
        <v>66</v>
      </c>
      <c r="H7134" t="s">
        <v>62</v>
      </c>
      <c r="I7134" t="s">
        <v>67</v>
      </c>
      <c r="J7134">
        <v>4.6931806191786302E-2</v>
      </c>
      <c r="K7134">
        <f t="shared" si="123"/>
        <v>5</v>
      </c>
    </row>
    <row r="7135" spans="1:11" x14ac:dyDescent="0.2">
      <c r="A7135">
        <v>4</v>
      </c>
      <c r="B7135" t="s">
        <v>80</v>
      </c>
      <c r="C7135" t="s">
        <v>63</v>
      </c>
      <c r="D7135" t="s">
        <v>74</v>
      </c>
      <c r="E7135" t="s">
        <v>64</v>
      </c>
      <c r="F7135" t="s">
        <v>60</v>
      </c>
      <c r="G7135" t="s">
        <v>66</v>
      </c>
      <c r="H7135" t="s">
        <v>62</v>
      </c>
      <c r="I7135" t="s">
        <v>67</v>
      </c>
      <c r="J7135">
        <v>4.3659492136668303E-2</v>
      </c>
      <c r="K7135">
        <f t="shared" si="123"/>
        <v>5</v>
      </c>
    </row>
    <row r="7136" spans="1:11" x14ac:dyDescent="0.2">
      <c r="A7136">
        <v>5</v>
      </c>
      <c r="B7136" t="s">
        <v>80</v>
      </c>
      <c r="C7136" t="s">
        <v>63</v>
      </c>
      <c r="D7136" t="s">
        <v>74</v>
      </c>
      <c r="E7136" t="s">
        <v>64</v>
      </c>
      <c r="F7136" t="s">
        <v>60</v>
      </c>
      <c r="G7136" t="s">
        <v>66</v>
      </c>
      <c r="H7136" t="s">
        <v>62</v>
      </c>
      <c r="I7136" t="s">
        <v>67</v>
      </c>
      <c r="J7136">
        <v>3.74741620712652E-2</v>
      </c>
      <c r="K7136">
        <f t="shared" si="123"/>
        <v>5</v>
      </c>
    </row>
    <row r="7137" spans="1:11" x14ac:dyDescent="0.2">
      <c r="A7137">
        <v>6</v>
      </c>
      <c r="B7137" t="s">
        <v>80</v>
      </c>
      <c r="C7137" t="s">
        <v>63</v>
      </c>
      <c r="D7137" t="s">
        <v>74</v>
      </c>
      <c r="E7137" t="s">
        <v>64</v>
      </c>
      <c r="F7137" t="s">
        <v>60</v>
      </c>
      <c r="G7137" t="s">
        <v>66</v>
      </c>
      <c r="H7137" t="s">
        <v>62</v>
      </c>
      <c r="I7137" t="s">
        <v>67</v>
      </c>
      <c r="J7137">
        <v>3.1506953509503798E-2</v>
      </c>
      <c r="K7137">
        <f t="shared" si="123"/>
        <v>5</v>
      </c>
    </row>
    <row r="7138" spans="1:11" x14ac:dyDescent="0.2">
      <c r="A7138">
        <v>7</v>
      </c>
      <c r="B7138" t="s">
        <v>80</v>
      </c>
      <c r="C7138" t="s">
        <v>63</v>
      </c>
      <c r="D7138" t="s">
        <v>74</v>
      </c>
      <c r="E7138" t="s">
        <v>64</v>
      </c>
      <c r="F7138" t="s">
        <v>60</v>
      </c>
      <c r="G7138" t="s">
        <v>66</v>
      </c>
      <c r="H7138" t="s">
        <v>62</v>
      </c>
      <c r="I7138" t="s">
        <v>67</v>
      </c>
      <c r="J7138">
        <v>3.66368664185482E-2</v>
      </c>
      <c r="K7138">
        <f t="shared" si="123"/>
        <v>5</v>
      </c>
    </row>
    <row r="7139" spans="1:11" x14ac:dyDescent="0.2">
      <c r="A7139">
        <v>8</v>
      </c>
      <c r="B7139" t="s">
        <v>80</v>
      </c>
      <c r="C7139" t="s">
        <v>63</v>
      </c>
      <c r="D7139" t="s">
        <v>74</v>
      </c>
      <c r="E7139" t="s">
        <v>64</v>
      </c>
      <c r="F7139" t="s">
        <v>60</v>
      </c>
      <c r="G7139" t="s">
        <v>66</v>
      </c>
      <c r="H7139" t="s">
        <v>62</v>
      </c>
      <c r="I7139" t="s">
        <v>67</v>
      </c>
      <c r="J7139">
        <v>5.17678898828507E-2</v>
      </c>
      <c r="K7139">
        <f t="shared" si="123"/>
        <v>5</v>
      </c>
    </row>
    <row r="7140" spans="1:11" x14ac:dyDescent="0.2">
      <c r="A7140">
        <v>9</v>
      </c>
      <c r="B7140" t="s">
        <v>80</v>
      </c>
      <c r="C7140" t="s">
        <v>63</v>
      </c>
      <c r="D7140" t="s">
        <v>74</v>
      </c>
      <c r="E7140" t="s">
        <v>64</v>
      </c>
      <c r="F7140" t="s">
        <v>60</v>
      </c>
      <c r="G7140" t="s">
        <v>66</v>
      </c>
      <c r="H7140" t="s">
        <v>62</v>
      </c>
      <c r="I7140" t="s">
        <v>67</v>
      </c>
      <c r="J7140">
        <v>6.7576551258734296E-2</v>
      </c>
      <c r="K7140">
        <f t="shared" si="123"/>
        <v>5</v>
      </c>
    </row>
    <row r="7141" spans="1:11" x14ac:dyDescent="0.2">
      <c r="A7141">
        <v>10</v>
      </c>
      <c r="B7141" t="s">
        <v>80</v>
      </c>
      <c r="C7141" t="s">
        <v>63</v>
      </c>
      <c r="D7141" t="s">
        <v>74</v>
      </c>
      <c r="E7141" t="s">
        <v>64</v>
      </c>
      <c r="F7141" t="s">
        <v>60</v>
      </c>
      <c r="G7141" t="s">
        <v>66</v>
      </c>
      <c r="H7141" t="s">
        <v>62</v>
      </c>
      <c r="I7141" t="s">
        <v>67</v>
      </c>
      <c r="J7141">
        <v>7.5755933011272703E-2</v>
      </c>
      <c r="K7141">
        <f t="shared" si="123"/>
        <v>5</v>
      </c>
    </row>
    <row r="7142" spans="1:11" x14ac:dyDescent="0.2">
      <c r="A7142">
        <v>11</v>
      </c>
      <c r="B7142" t="s">
        <v>80</v>
      </c>
      <c r="C7142" t="s">
        <v>63</v>
      </c>
      <c r="D7142" t="s">
        <v>74</v>
      </c>
      <c r="E7142" t="s">
        <v>64</v>
      </c>
      <c r="F7142" t="s">
        <v>60</v>
      </c>
      <c r="G7142" t="s">
        <v>66</v>
      </c>
      <c r="H7142" t="s">
        <v>62</v>
      </c>
      <c r="I7142" t="s">
        <v>67</v>
      </c>
      <c r="J7142">
        <v>8.5466310630658807E-2</v>
      </c>
      <c r="K7142">
        <f t="shared" si="123"/>
        <v>5</v>
      </c>
    </row>
    <row r="7143" spans="1:11" x14ac:dyDescent="0.2">
      <c r="A7143">
        <v>12</v>
      </c>
      <c r="B7143" t="s">
        <v>80</v>
      </c>
      <c r="C7143" t="s">
        <v>63</v>
      </c>
      <c r="D7143" t="s">
        <v>74</v>
      </c>
      <c r="E7143" t="s">
        <v>64</v>
      </c>
      <c r="F7143" t="s">
        <v>60</v>
      </c>
      <c r="G7143" t="s">
        <v>66</v>
      </c>
      <c r="H7143" t="s">
        <v>62</v>
      </c>
      <c r="I7143" t="s">
        <v>67</v>
      </c>
      <c r="J7143">
        <v>8.9463995560763801E-2</v>
      </c>
      <c r="K7143">
        <f t="shared" si="123"/>
        <v>5</v>
      </c>
    </row>
    <row r="7144" spans="1:11" x14ac:dyDescent="0.2">
      <c r="A7144">
        <v>13</v>
      </c>
      <c r="B7144" t="s">
        <v>80</v>
      </c>
      <c r="C7144" t="s">
        <v>63</v>
      </c>
      <c r="D7144" t="s">
        <v>74</v>
      </c>
      <c r="E7144" t="s">
        <v>64</v>
      </c>
      <c r="F7144" t="s">
        <v>60</v>
      </c>
      <c r="G7144" t="s">
        <v>66</v>
      </c>
      <c r="H7144" t="s">
        <v>62</v>
      </c>
      <c r="I7144" t="s">
        <v>67</v>
      </c>
      <c r="J7144">
        <v>8.1310531212818296E-2</v>
      </c>
      <c r="K7144">
        <f t="shared" si="123"/>
        <v>5</v>
      </c>
    </row>
    <row r="7145" spans="1:11" x14ac:dyDescent="0.2">
      <c r="A7145">
        <v>14</v>
      </c>
      <c r="B7145" t="s">
        <v>80</v>
      </c>
      <c r="C7145" t="s">
        <v>63</v>
      </c>
      <c r="D7145" t="s">
        <v>74</v>
      </c>
      <c r="E7145" t="s">
        <v>64</v>
      </c>
      <c r="F7145" t="s">
        <v>60</v>
      </c>
      <c r="G7145" t="s">
        <v>66</v>
      </c>
      <c r="H7145" t="s">
        <v>62</v>
      </c>
      <c r="I7145" t="s">
        <v>67</v>
      </c>
      <c r="J7145">
        <v>7.1947657080319499E-2</v>
      </c>
      <c r="K7145">
        <f t="shared" si="123"/>
        <v>5</v>
      </c>
    </row>
    <row r="7146" spans="1:11" x14ac:dyDescent="0.2">
      <c r="A7146">
        <v>15</v>
      </c>
      <c r="B7146" t="s">
        <v>80</v>
      </c>
      <c r="C7146" t="s">
        <v>63</v>
      </c>
      <c r="D7146" t="s">
        <v>74</v>
      </c>
      <c r="E7146" t="s">
        <v>64</v>
      </c>
      <c r="F7146" t="s">
        <v>60</v>
      </c>
      <c r="G7146" t="s">
        <v>66</v>
      </c>
      <c r="H7146" t="s">
        <v>62</v>
      </c>
      <c r="I7146" t="s">
        <v>67</v>
      </c>
      <c r="J7146">
        <v>6.0748834544845497E-2</v>
      </c>
      <c r="K7146">
        <f t="shared" si="123"/>
        <v>5</v>
      </c>
    </row>
    <row r="7147" spans="1:11" x14ac:dyDescent="0.2">
      <c r="A7147">
        <v>16</v>
      </c>
      <c r="B7147" t="s">
        <v>80</v>
      </c>
      <c r="C7147" t="s">
        <v>63</v>
      </c>
      <c r="D7147" t="s">
        <v>74</v>
      </c>
      <c r="E7147" t="s">
        <v>64</v>
      </c>
      <c r="F7147" t="s">
        <v>60</v>
      </c>
      <c r="G7147" t="s">
        <v>66</v>
      </c>
      <c r="H7147" t="s">
        <v>62</v>
      </c>
      <c r="I7147" t="s">
        <v>67</v>
      </c>
      <c r="J7147">
        <v>5.1708291192406199E-2</v>
      </c>
      <c r="K7147">
        <f t="shared" si="123"/>
        <v>5</v>
      </c>
    </row>
    <row r="7148" spans="1:11" x14ac:dyDescent="0.2">
      <c r="A7148">
        <v>17</v>
      </c>
      <c r="B7148" t="s">
        <v>80</v>
      </c>
      <c r="C7148" t="s">
        <v>63</v>
      </c>
      <c r="D7148" t="s">
        <v>74</v>
      </c>
      <c r="E7148" t="s">
        <v>64</v>
      </c>
      <c r="F7148" t="s">
        <v>60</v>
      </c>
      <c r="G7148" t="s">
        <v>66</v>
      </c>
      <c r="H7148" t="s">
        <v>62</v>
      </c>
      <c r="I7148" t="s">
        <v>67</v>
      </c>
      <c r="J7148">
        <v>4.2232901565510302E-2</v>
      </c>
      <c r="K7148">
        <f t="shared" si="123"/>
        <v>5</v>
      </c>
    </row>
    <row r="7149" spans="1:11" x14ac:dyDescent="0.2">
      <c r="A7149">
        <v>18</v>
      </c>
      <c r="B7149" t="s">
        <v>80</v>
      </c>
      <c r="C7149" t="s">
        <v>63</v>
      </c>
      <c r="D7149" t="s">
        <v>74</v>
      </c>
      <c r="E7149" t="s">
        <v>64</v>
      </c>
      <c r="F7149" t="s">
        <v>60</v>
      </c>
      <c r="G7149" t="s">
        <v>66</v>
      </c>
      <c r="H7149" t="s">
        <v>62</v>
      </c>
      <c r="I7149" t="s">
        <v>67</v>
      </c>
      <c r="J7149">
        <v>3.1373531081963002E-2</v>
      </c>
      <c r="K7149">
        <f t="shared" si="123"/>
        <v>5</v>
      </c>
    </row>
    <row r="7150" spans="1:11" x14ac:dyDescent="0.2">
      <c r="A7150">
        <v>19</v>
      </c>
      <c r="B7150" t="s">
        <v>80</v>
      </c>
      <c r="C7150" t="s">
        <v>63</v>
      </c>
      <c r="D7150" t="s">
        <v>74</v>
      </c>
      <c r="E7150" t="s">
        <v>64</v>
      </c>
      <c r="F7150" t="s">
        <v>60</v>
      </c>
      <c r="G7150" t="s">
        <v>66</v>
      </c>
      <c r="H7150" t="s">
        <v>62</v>
      </c>
      <c r="I7150" t="s">
        <v>67</v>
      </c>
      <c r="J7150">
        <v>1.8175043809813999E-2</v>
      </c>
      <c r="K7150">
        <f t="shared" si="123"/>
        <v>5</v>
      </c>
    </row>
    <row r="7151" spans="1:11" x14ac:dyDescent="0.2">
      <c r="A7151">
        <v>20</v>
      </c>
      <c r="B7151" t="s">
        <v>80</v>
      </c>
      <c r="C7151" t="s">
        <v>63</v>
      </c>
      <c r="D7151" t="s">
        <v>74</v>
      </c>
      <c r="E7151" t="s">
        <v>64</v>
      </c>
      <c r="F7151" t="s">
        <v>60</v>
      </c>
      <c r="G7151" t="s">
        <v>66</v>
      </c>
      <c r="H7151" t="s">
        <v>62</v>
      </c>
      <c r="I7151" t="s">
        <v>67</v>
      </c>
      <c r="J7151">
        <v>8.7999753281533793E-3</v>
      </c>
      <c r="K7151">
        <f t="shared" si="123"/>
        <v>5</v>
      </c>
    </row>
    <row r="7152" spans="1:11" x14ac:dyDescent="0.2">
      <c r="A7152">
        <v>21</v>
      </c>
      <c r="B7152" t="s">
        <v>80</v>
      </c>
      <c r="C7152" t="s">
        <v>63</v>
      </c>
      <c r="D7152" t="s">
        <v>74</v>
      </c>
      <c r="E7152" t="s">
        <v>64</v>
      </c>
      <c r="F7152" t="s">
        <v>60</v>
      </c>
      <c r="G7152" t="s">
        <v>66</v>
      </c>
      <c r="H7152" t="s">
        <v>62</v>
      </c>
      <c r="I7152" t="s">
        <v>67</v>
      </c>
      <c r="J7152">
        <v>3.9270398988404199E-3</v>
      </c>
      <c r="K7152">
        <f t="shared" si="123"/>
        <v>5</v>
      </c>
    </row>
    <row r="7153" spans="1:11" x14ac:dyDescent="0.2">
      <c r="A7153">
        <v>22</v>
      </c>
      <c r="B7153" t="s">
        <v>80</v>
      </c>
      <c r="C7153" t="s">
        <v>63</v>
      </c>
      <c r="D7153" t="s">
        <v>74</v>
      </c>
      <c r="E7153" t="s">
        <v>64</v>
      </c>
      <c r="F7153" t="s">
        <v>60</v>
      </c>
      <c r="G7153" t="s">
        <v>66</v>
      </c>
      <c r="H7153" t="s">
        <v>62</v>
      </c>
      <c r="I7153" t="s">
        <v>67</v>
      </c>
      <c r="J7153">
        <v>1.31284162665934E-3</v>
      </c>
      <c r="K7153">
        <f t="shared" si="123"/>
        <v>5</v>
      </c>
    </row>
    <row r="7154" spans="1:11" x14ac:dyDescent="0.2">
      <c r="A7154">
        <v>23</v>
      </c>
      <c r="B7154" t="s">
        <v>80</v>
      </c>
      <c r="C7154" t="s">
        <v>63</v>
      </c>
      <c r="D7154" t="s">
        <v>74</v>
      </c>
      <c r="E7154" t="s">
        <v>64</v>
      </c>
      <c r="F7154" t="s">
        <v>60</v>
      </c>
      <c r="G7154" t="s">
        <v>66</v>
      </c>
      <c r="H7154" t="s">
        <v>62</v>
      </c>
      <c r="I7154" t="s">
        <v>67</v>
      </c>
      <c r="J7154" s="3">
        <v>2.52941240929585E-4</v>
      </c>
      <c r="K7154">
        <f t="shared" si="123"/>
        <v>5</v>
      </c>
    </row>
    <row r="7155" spans="1:11" x14ac:dyDescent="0.2">
      <c r="A7155">
        <v>24</v>
      </c>
      <c r="B7155" t="s">
        <v>80</v>
      </c>
      <c r="C7155" t="s">
        <v>63</v>
      </c>
      <c r="D7155" t="s">
        <v>74</v>
      </c>
      <c r="E7155" t="s">
        <v>64</v>
      </c>
      <c r="F7155" t="s">
        <v>60</v>
      </c>
      <c r="G7155" t="s">
        <v>66</v>
      </c>
      <c r="H7155" t="s">
        <v>62</v>
      </c>
      <c r="I7155" t="s">
        <v>67</v>
      </c>
      <c r="J7155">
        <v>0</v>
      </c>
      <c r="K7155">
        <f t="shared" si="123"/>
        <v>5</v>
      </c>
    </row>
    <row r="7156" spans="1:11" x14ac:dyDescent="0.2">
      <c r="A7156">
        <v>1</v>
      </c>
      <c r="B7156" t="s">
        <v>80</v>
      </c>
      <c r="C7156" t="s">
        <v>57</v>
      </c>
      <c r="D7156" t="s">
        <v>74</v>
      </c>
      <c r="E7156" t="s">
        <v>64</v>
      </c>
      <c r="F7156" t="s">
        <v>65</v>
      </c>
      <c r="G7156" t="s">
        <v>66</v>
      </c>
      <c r="H7156" t="s">
        <v>62</v>
      </c>
      <c r="I7156" t="s">
        <v>67</v>
      </c>
      <c r="J7156">
        <v>1.5464029612396099E-3</v>
      </c>
      <c r="K7156">
        <f t="shared" si="123"/>
        <v>5</v>
      </c>
    </row>
    <row r="7157" spans="1:11" x14ac:dyDescent="0.2">
      <c r="A7157">
        <v>2</v>
      </c>
      <c r="B7157" t="s">
        <v>80</v>
      </c>
      <c r="C7157" t="s">
        <v>57</v>
      </c>
      <c r="D7157" t="s">
        <v>74</v>
      </c>
      <c r="E7157" t="s">
        <v>64</v>
      </c>
      <c r="F7157" t="s">
        <v>65</v>
      </c>
      <c r="G7157" t="s">
        <v>66</v>
      </c>
      <c r="H7157" t="s">
        <v>62</v>
      </c>
      <c r="I7157" t="s">
        <v>67</v>
      </c>
      <c r="J7157">
        <v>7.0326560589652103E-3</v>
      </c>
      <c r="K7157">
        <f t="shared" si="123"/>
        <v>5</v>
      </c>
    </row>
    <row r="7158" spans="1:11" x14ac:dyDescent="0.2">
      <c r="A7158">
        <v>3</v>
      </c>
      <c r="B7158" t="s">
        <v>80</v>
      </c>
      <c r="C7158" t="s">
        <v>57</v>
      </c>
      <c r="D7158" t="s">
        <v>74</v>
      </c>
      <c r="E7158" t="s">
        <v>64</v>
      </c>
      <c r="F7158" t="s">
        <v>65</v>
      </c>
      <c r="G7158" t="s">
        <v>66</v>
      </c>
      <c r="H7158" t="s">
        <v>62</v>
      </c>
      <c r="I7158" t="s">
        <v>67</v>
      </c>
      <c r="J7158">
        <v>8.0170644500449292E-3</v>
      </c>
      <c r="K7158">
        <f t="shared" si="123"/>
        <v>5</v>
      </c>
    </row>
    <row r="7159" spans="1:11" x14ac:dyDescent="0.2">
      <c r="A7159">
        <v>4</v>
      </c>
      <c r="B7159" t="s">
        <v>80</v>
      </c>
      <c r="C7159" t="s">
        <v>57</v>
      </c>
      <c r="D7159" t="s">
        <v>74</v>
      </c>
      <c r="E7159" t="s">
        <v>64</v>
      </c>
      <c r="F7159" t="s">
        <v>65</v>
      </c>
      <c r="G7159" t="s">
        <v>66</v>
      </c>
      <c r="H7159" t="s">
        <v>62</v>
      </c>
      <c r="I7159" t="s">
        <v>67</v>
      </c>
      <c r="J7159">
        <v>7.3139101348202199E-3</v>
      </c>
      <c r="K7159">
        <f t="shared" si="123"/>
        <v>5</v>
      </c>
    </row>
    <row r="7160" spans="1:11" x14ac:dyDescent="0.2">
      <c r="A7160">
        <v>5</v>
      </c>
      <c r="B7160" t="s">
        <v>80</v>
      </c>
      <c r="C7160" t="s">
        <v>57</v>
      </c>
      <c r="D7160" t="s">
        <v>74</v>
      </c>
      <c r="E7160" t="s">
        <v>64</v>
      </c>
      <c r="F7160" t="s">
        <v>65</v>
      </c>
      <c r="G7160" t="s">
        <v>66</v>
      </c>
      <c r="H7160" t="s">
        <v>62</v>
      </c>
      <c r="I7160" t="s">
        <v>67</v>
      </c>
      <c r="J7160">
        <v>1.2319015874862701E-2</v>
      </c>
      <c r="K7160">
        <f t="shared" si="123"/>
        <v>5</v>
      </c>
    </row>
    <row r="7161" spans="1:11" x14ac:dyDescent="0.2">
      <c r="A7161">
        <v>6</v>
      </c>
      <c r="B7161" t="s">
        <v>80</v>
      </c>
      <c r="C7161" t="s">
        <v>57</v>
      </c>
      <c r="D7161" t="s">
        <v>74</v>
      </c>
      <c r="E7161" t="s">
        <v>64</v>
      </c>
      <c r="F7161" t="s">
        <v>65</v>
      </c>
      <c r="G7161" t="s">
        <v>66</v>
      </c>
      <c r="H7161" t="s">
        <v>62</v>
      </c>
      <c r="I7161" t="s">
        <v>67</v>
      </c>
      <c r="J7161">
        <v>3.6028204924014699E-2</v>
      </c>
      <c r="K7161">
        <f t="shared" si="123"/>
        <v>5</v>
      </c>
    </row>
    <row r="7162" spans="1:11" x14ac:dyDescent="0.2">
      <c r="A7162">
        <v>7</v>
      </c>
      <c r="B7162" t="s">
        <v>80</v>
      </c>
      <c r="C7162" t="s">
        <v>57</v>
      </c>
      <c r="D7162" t="s">
        <v>74</v>
      </c>
      <c r="E7162" t="s">
        <v>64</v>
      </c>
      <c r="F7162" t="s">
        <v>65</v>
      </c>
      <c r="G7162" t="s">
        <v>66</v>
      </c>
      <c r="H7162" t="s">
        <v>62</v>
      </c>
      <c r="I7162" t="s">
        <v>67</v>
      </c>
      <c r="J7162">
        <v>9.1845045873576905E-2</v>
      </c>
      <c r="K7162">
        <f t="shared" si="123"/>
        <v>5</v>
      </c>
    </row>
    <row r="7163" spans="1:11" x14ac:dyDescent="0.2">
      <c r="A7163">
        <v>8</v>
      </c>
      <c r="B7163" t="s">
        <v>80</v>
      </c>
      <c r="C7163" t="s">
        <v>57</v>
      </c>
      <c r="D7163" t="s">
        <v>74</v>
      </c>
      <c r="E7163" t="s">
        <v>64</v>
      </c>
      <c r="F7163" t="s">
        <v>65</v>
      </c>
      <c r="G7163" t="s">
        <v>66</v>
      </c>
      <c r="H7163" t="s">
        <v>62</v>
      </c>
      <c r="I7163" t="s">
        <v>67</v>
      </c>
      <c r="J7163">
        <v>0.15681904502414201</v>
      </c>
      <c r="K7163">
        <f t="shared" si="123"/>
        <v>5</v>
      </c>
    </row>
    <row r="7164" spans="1:11" x14ac:dyDescent="0.2">
      <c r="A7164">
        <v>9</v>
      </c>
      <c r="B7164" t="s">
        <v>80</v>
      </c>
      <c r="C7164" t="s">
        <v>57</v>
      </c>
      <c r="D7164" t="s">
        <v>74</v>
      </c>
      <c r="E7164" t="s">
        <v>64</v>
      </c>
      <c r="F7164" t="s">
        <v>65</v>
      </c>
      <c r="G7164" t="s">
        <v>66</v>
      </c>
      <c r="H7164" t="s">
        <v>62</v>
      </c>
      <c r="I7164" t="s">
        <v>67</v>
      </c>
      <c r="J7164">
        <v>0.16716428444668099</v>
      </c>
      <c r="K7164">
        <f t="shared" si="123"/>
        <v>5</v>
      </c>
    </row>
    <row r="7165" spans="1:11" x14ac:dyDescent="0.2">
      <c r="A7165">
        <v>10</v>
      </c>
      <c r="B7165" t="s">
        <v>80</v>
      </c>
      <c r="C7165" t="s">
        <v>57</v>
      </c>
      <c r="D7165" t="s">
        <v>74</v>
      </c>
      <c r="E7165" t="s">
        <v>64</v>
      </c>
      <c r="F7165" t="s">
        <v>65</v>
      </c>
      <c r="G7165" t="s">
        <v>66</v>
      </c>
      <c r="H7165" t="s">
        <v>62</v>
      </c>
      <c r="I7165" t="s">
        <v>67</v>
      </c>
      <c r="J7165">
        <v>0.121579409100449</v>
      </c>
      <c r="K7165">
        <f t="shared" si="123"/>
        <v>5</v>
      </c>
    </row>
    <row r="7166" spans="1:11" x14ac:dyDescent="0.2">
      <c r="A7166">
        <v>11</v>
      </c>
      <c r="B7166" t="s">
        <v>80</v>
      </c>
      <c r="C7166" t="s">
        <v>57</v>
      </c>
      <c r="D7166" t="s">
        <v>74</v>
      </c>
      <c r="E7166" t="s">
        <v>64</v>
      </c>
      <c r="F7166" t="s">
        <v>65</v>
      </c>
      <c r="G7166" t="s">
        <v>66</v>
      </c>
      <c r="H7166" t="s">
        <v>62</v>
      </c>
      <c r="I7166" t="s">
        <v>67</v>
      </c>
      <c r="J7166">
        <v>7.8771234482146693E-2</v>
      </c>
      <c r="K7166">
        <f t="shared" si="123"/>
        <v>5</v>
      </c>
    </row>
    <row r="7167" spans="1:11" x14ac:dyDescent="0.2">
      <c r="A7167">
        <v>12</v>
      </c>
      <c r="B7167" t="s">
        <v>80</v>
      </c>
      <c r="C7167" t="s">
        <v>57</v>
      </c>
      <c r="D7167" t="s">
        <v>74</v>
      </c>
      <c r="E7167" t="s">
        <v>64</v>
      </c>
      <c r="F7167" t="s">
        <v>65</v>
      </c>
      <c r="G7167" t="s">
        <v>66</v>
      </c>
      <c r="H7167" t="s">
        <v>62</v>
      </c>
      <c r="I7167" t="s">
        <v>67</v>
      </c>
      <c r="J7167">
        <v>6.6948507274049399E-2</v>
      </c>
      <c r="K7167">
        <f t="shared" si="123"/>
        <v>5</v>
      </c>
    </row>
    <row r="7168" spans="1:11" x14ac:dyDescent="0.2">
      <c r="A7168">
        <v>13</v>
      </c>
      <c r="B7168" t="s">
        <v>80</v>
      </c>
      <c r="C7168" t="s">
        <v>57</v>
      </c>
      <c r="D7168" t="s">
        <v>74</v>
      </c>
      <c r="E7168" t="s">
        <v>64</v>
      </c>
      <c r="F7168" t="s">
        <v>65</v>
      </c>
      <c r="G7168" t="s">
        <v>66</v>
      </c>
      <c r="H7168" t="s">
        <v>62</v>
      </c>
      <c r="I7168" t="s">
        <v>67</v>
      </c>
      <c r="J7168">
        <v>6.3637175845146901E-2</v>
      </c>
      <c r="K7168">
        <f t="shared" si="123"/>
        <v>5</v>
      </c>
    </row>
    <row r="7169" spans="1:11" x14ac:dyDescent="0.2">
      <c r="A7169">
        <v>14</v>
      </c>
      <c r="B7169" t="s">
        <v>80</v>
      </c>
      <c r="C7169" t="s">
        <v>57</v>
      </c>
      <c r="D7169" t="s">
        <v>74</v>
      </c>
      <c r="E7169" t="s">
        <v>64</v>
      </c>
      <c r="F7169" t="s">
        <v>65</v>
      </c>
      <c r="G7169" t="s">
        <v>66</v>
      </c>
      <c r="H7169" t="s">
        <v>62</v>
      </c>
      <c r="I7169" t="s">
        <v>67</v>
      </c>
      <c r="J7169">
        <v>5.4390456791230397E-2</v>
      </c>
      <c r="K7169">
        <f t="shared" si="123"/>
        <v>5</v>
      </c>
    </row>
    <row r="7170" spans="1:11" x14ac:dyDescent="0.2">
      <c r="A7170">
        <v>15</v>
      </c>
      <c r="B7170" t="s">
        <v>80</v>
      </c>
      <c r="C7170" t="s">
        <v>57</v>
      </c>
      <c r="D7170" t="s">
        <v>74</v>
      </c>
      <c r="E7170" t="s">
        <v>64</v>
      </c>
      <c r="F7170" t="s">
        <v>65</v>
      </c>
      <c r="G7170" t="s">
        <v>66</v>
      </c>
      <c r="H7170" t="s">
        <v>62</v>
      </c>
      <c r="I7170" t="s">
        <v>67</v>
      </c>
      <c r="J7170">
        <v>4.4673975211302001E-2</v>
      </c>
      <c r="K7170">
        <f t="shared" si="123"/>
        <v>5</v>
      </c>
    </row>
    <row r="7171" spans="1:11" x14ac:dyDescent="0.2">
      <c r="A7171">
        <v>16</v>
      </c>
      <c r="B7171" t="s">
        <v>80</v>
      </c>
      <c r="C7171" t="s">
        <v>57</v>
      </c>
      <c r="D7171" t="s">
        <v>74</v>
      </c>
      <c r="E7171" t="s">
        <v>64</v>
      </c>
      <c r="F7171" t="s">
        <v>65</v>
      </c>
      <c r="G7171" t="s">
        <v>66</v>
      </c>
      <c r="H7171" t="s">
        <v>62</v>
      </c>
      <c r="I7171" t="s">
        <v>67</v>
      </c>
      <c r="J7171">
        <v>3.3564161158084103E-2</v>
      </c>
      <c r="K7171">
        <f t="shared" si="123"/>
        <v>5</v>
      </c>
    </row>
    <row r="7172" spans="1:11" x14ac:dyDescent="0.2">
      <c r="A7172">
        <v>17</v>
      </c>
      <c r="B7172" t="s">
        <v>80</v>
      </c>
      <c r="C7172" t="s">
        <v>57</v>
      </c>
      <c r="D7172" t="s">
        <v>74</v>
      </c>
      <c r="E7172" t="s">
        <v>64</v>
      </c>
      <c r="F7172" t="s">
        <v>65</v>
      </c>
      <c r="G7172" t="s">
        <v>66</v>
      </c>
      <c r="H7172" t="s">
        <v>62</v>
      </c>
      <c r="I7172" t="s">
        <v>67</v>
      </c>
      <c r="J7172">
        <v>2.2617217745535701E-2</v>
      </c>
      <c r="K7172">
        <f t="shared" ref="K7172:K7235" si="124">MONTH(1&amp;B7172)</f>
        <v>5</v>
      </c>
    </row>
    <row r="7173" spans="1:11" x14ac:dyDescent="0.2">
      <c r="A7173">
        <v>18</v>
      </c>
      <c r="B7173" t="s">
        <v>80</v>
      </c>
      <c r="C7173" t="s">
        <v>57</v>
      </c>
      <c r="D7173" t="s">
        <v>74</v>
      </c>
      <c r="E7173" t="s">
        <v>64</v>
      </c>
      <c r="F7173" t="s">
        <v>65</v>
      </c>
      <c r="G7173" t="s">
        <v>66</v>
      </c>
      <c r="H7173" t="s">
        <v>62</v>
      </c>
      <c r="I7173" t="s">
        <v>67</v>
      </c>
      <c r="J7173">
        <v>1.47484852269259E-2</v>
      </c>
      <c r="K7173">
        <f t="shared" si="124"/>
        <v>5</v>
      </c>
    </row>
    <row r="7174" spans="1:11" x14ac:dyDescent="0.2">
      <c r="A7174">
        <v>19</v>
      </c>
      <c r="B7174" t="s">
        <v>80</v>
      </c>
      <c r="C7174" t="s">
        <v>57</v>
      </c>
      <c r="D7174" t="s">
        <v>74</v>
      </c>
      <c r="E7174" t="s">
        <v>64</v>
      </c>
      <c r="F7174" t="s">
        <v>65</v>
      </c>
      <c r="G7174" t="s">
        <v>66</v>
      </c>
      <c r="H7174" t="s">
        <v>62</v>
      </c>
      <c r="I7174" t="s">
        <v>67</v>
      </c>
      <c r="J7174">
        <v>7.67154162493774E-3</v>
      </c>
      <c r="K7174">
        <f t="shared" si="124"/>
        <v>5</v>
      </c>
    </row>
    <row r="7175" spans="1:11" x14ac:dyDescent="0.2">
      <c r="A7175">
        <v>20</v>
      </c>
      <c r="B7175" t="s">
        <v>80</v>
      </c>
      <c r="C7175" t="s">
        <v>57</v>
      </c>
      <c r="D7175" t="s">
        <v>74</v>
      </c>
      <c r="E7175" t="s">
        <v>64</v>
      </c>
      <c r="F7175" t="s">
        <v>65</v>
      </c>
      <c r="G7175" t="s">
        <v>66</v>
      </c>
      <c r="H7175" t="s">
        <v>62</v>
      </c>
      <c r="I7175" t="s">
        <v>67</v>
      </c>
      <c r="J7175">
        <v>2.4594143461579301E-3</v>
      </c>
      <c r="K7175">
        <f t="shared" si="124"/>
        <v>5</v>
      </c>
    </row>
    <row r="7176" spans="1:11" x14ac:dyDescent="0.2">
      <c r="A7176">
        <v>21</v>
      </c>
      <c r="B7176" t="s">
        <v>80</v>
      </c>
      <c r="C7176" t="s">
        <v>57</v>
      </c>
      <c r="D7176" t="s">
        <v>74</v>
      </c>
      <c r="E7176" t="s">
        <v>64</v>
      </c>
      <c r="F7176" t="s">
        <v>65</v>
      </c>
      <c r="G7176" t="s">
        <v>66</v>
      </c>
      <c r="H7176" t="s">
        <v>62</v>
      </c>
      <c r="I7176" t="s">
        <v>67</v>
      </c>
      <c r="J7176" s="3">
        <v>5.64150080597614E-4</v>
      </c>
      <c r="K7176">
        <f t="shared" si="124"/>
        <v>5</v>
      </c>
    </row>
    <row r="7177" spans="1:11" x14ac:dyDescent="0.2">
      <c r="A7177">
        <v>22</v>
      </c>
      <c r="B7177" t="s">
        <v>80</v>
      </c>
      <c r="C7177" t="s">
        <v>57</v>
      </c>
      <c r="D7177" t="s">
        <v>74</v>
      </c>
      <c r="E7177" t="s">
        <v>64</v>
      </c>
      <c r="F7177" t="s">
        <v>65</v>
      </c>
      <c r="G7177" t="s">
        <v>66</v>
      </c>
      <c r="H7177" t="s">
        <v>62</v>
      </c>
      <c r="I7177" t="s">
        <v>67</v>
      </c>
      <c r="J7177" s="3">
        <v>2.30560410385534E-4</v>
      </c>
      <c r="K7177">
        <f t="shared" si="124"/>
        <v>5</v>
      </c>
    </row>
    <row r="7178" spans="1:11" x14ac:dyDescent="0.2">
      <c r="A7178">
        <v>23</v>
      </c>
      <c r="B7178" t="s">
        <v>80</v>
      </c>
      <c r="C7178" t="s">
        <v>57</v>
      </c>
      <c r="D7178" t="s">
        <v>74</v>
      </c>
      <c r="E7178" t="s">
        <v>64</v>
      </c>
      <c r="F7178" t="s">
        <v>65</v>
      </c>
      <c r="G7178" t="s">
        <v>66</v>
      </c>
      <c r="H7178" t="s">
        <v>62</v>
      </c>
      <c r="I7178" t="s">
        <v>67</v>
      </c>
      <c r="J7178" s="3">
        <v>5.7129304550249597E-5</v>
      </c>
      <c r="K7178">
        <f t="shared" si="124"/>
        <v>5</v>
      </c>
    </row>
    <row r="7179" spans="1:11" x14ac:dyDescent="0.2">
      <c r="A7179">
        <v>24</v>
      </c>
      <c r="B7179" t="s">
        <v>80</v>
      </c>
      <c r="C7179" t="s">
        <v>57</v>
      </c>
      <c r="D7179" t="s">
        <v>74</v>
      </c>
      <c r="E7179" t="s">
        <v>64</v>
      </c>
      <c r="F7179" t="s">
        <v>65</v>
      </c>
      <c r="G7179" t="s">
        <v>66</v>
      </c>
      <c r="H7179" t="s">
        <v>62</v>
      </c>
      <c r="I7179" t="s">
        <v>67</v>
      </c>
      <c r="J7179" s="3">
        <v>9.5165015195810697E-7</v>
      </c>
      <c r="K7179">
        <f t="shared" si="124"/>
        <v>5</v>
      </c>
    </row>
    <row r="7180" spans="1:11" x14ac:dyDescent="0.2">
      <c r="A7180">
        <v>1</v>
      </c>
      <c r="B7180" t="s">
        <v>80</v>
      </c>
      <c r="C7180" t="s">
        <v>63</v>
      </c>
      <c r="D7180" t="s">
        <v>74</v>
      </c>
      <c r="E7180" t="s">
        <v>64</v>
      </c>
      <c r="F7180" t="s">
        <v>65</v>
      </c>
      <c r="G7180" t="s">
        <v>66</v>
      </c>
      <c r="H7180" t="s">
        <v>62</v>
      </c>
      <c r="I7180" t="s">
        <v>67</v>
      </c>
      <c r="J7180">
        <v>4.3300221841980902E-3</v>
      </c>
      <c r="K7180">
        <f t="shared" si="124"/>
        <v>5</v>
      </c>
    </row>
    <row r="7181" spans="1:11" x14ac:dyDescent="0.2">
      <c r="A7181">
        <v>2</v>
      </c>
      <c r="B7181" t="s">
        <v>80</v>
      </c>
      <c r="C7181" t="s">
        <v>63</v>
      </c>
      <c r="D7181" t="s">
        <v>74</v>
      </c>
      <c r="E7181" t="s">
        <v>64</v>
      </c>
      <c r="F7181" t="s">
        <v>65</v>
      </c>
      <c r="G7181" t="s">
        <v>66</v>
      </c>
      <c r="H7181" t="s">
        <v>62</v>
      </c>
      <c r="I7181" t="s">
        <v>67</v>
      </c>
      <c r="J7181">
        <v>2.0974504035572099E-2</v>
      </c>
      <c r="K7181">
        <f t="shared" si="124"/>
        <v>5</v>
      </c>
    </row>
    <row r="7182" spans="1:11" x14ac:dyDescent="0.2">
      <c r="A7182">
        <v>3</v>
      </c>
      <c r="B7182" t="s">
        <v>80</v>
      </c>
      <c r="C7182" t="s">
        <v>63</v>
      </c>
      <c r="D7182" t="s">
        <v>74</v>
      </c>
      <c r="E7182" t="s">
        <v>64</v>
      </c>
      <c r="F7182" t="s">
        <v>65</v>
      </c>
      <c r="G7182" t="s">
        <v>66</v>
      </c>
      <c r="H7182" t="s">
        <v>62</v>
      </c>
      <c r="I7182" t="s">
        <v>67</v>
      </c>
      <c r="J7182">
        <v>2.50147146624707E-2</v>
      </c>
      <c r="K7182">
        <f t="shared" si="124"/>
        <v>5</v>
      </c>
    </row>
    <row r="7183" spans="1:11" x14ac:dyDescent="0.2">
      <c r="A7183">
        <v>4</v>
      </c>
      <c r="B7183" t="s">
        <v>80</v>
      </c>
      <c r="C7183" t="s">
        <v>63</v>
      </c>
      <c r="D7183" t="s">
        <v>74</v>
      </c>
      <c r="E7183" t="s">
        <v>64</v>
      </c>
      <c r="F7183" t="s">
        <v>65</v>
      </c>
      <c r="G7183" t="s">
        <v>66</v>
      </c>
      <c r="H7183" t="s">
        <v>62</v>
      </c>
      <c r="I7183" t="s">
        <v>67</v>
      </c>
      <c r="J7183">
        <v>2.2921650214297401E-2</v>
      </c>
      <c r="K7183">
        <f t="shared" si="124"/>
        <v>5</v>
      </c>
    </row>
    <row r="7184" spans="1:11" x14ac:dyDescent="0.2">
      <c r="A7184">
        <v>5</v>
      </c>
      <c r="B7184" t="s">
        <v>80</v>
      </c>
      <c r="C7184" t="s">
        <v>63</v>
      </c>
      <c r="D7184" t="s">
        <v>74</v>
      </c>
      <c r="E7184" t="s">
        <v>64</v>
      </c>
      <c r="F7184" t="s">
        <v>65</v>
      </c>
      <c r="G7184" t="s">
        <v>66</v>
      </c>
      <c r="H7184" t="s">
        <v>62</v>
      </c>
      <c r="I7184" t="s">
        <v>67</v>
      </c>
      <c r="J7184">
        <v>1.9493132077972299E-2</v>
      </c>
      <c r="K7184">
        <f t="shared" si="124"/>
        <v>5</v>
      </c>
    </row>
    <row r="7185" spans="1:11" x14ac:dyDescent="0.2">
      <c r="A7185">
        <v>6</v>
      </c>
      <c r="B7185" t="s">
        <v>80</v>
      </c>
      <c r="C7185" t="s">
        <v>63</v>
      </c>
      <c r="D7185" t="s">
        <v>74</v>
      </c>
      <c r="E7185" t="s">
        <v>64</v>
      </c>
      <c r="F7185" t="s">
        <v>65</v>
      </c>
      <c r="G7185" t="s">
        <v>66</v>
      </c>
      <c r="H7185" t="s">
        <v>62</v>
      </c>
      <c r="I7185" t="s">
        <v>67</v>
      </c>
      <c r="J7185">
        <v>2.2646391359098999E-2</v>
      </c>
      <c r="K7185">
        <f t="shared" si="124"/>
        <v>5</v>
      </c>
    </row>
    <row r="7186" spans="1:11" x14ac:dyDescent="0.2">
      <c r="A7186">
        <v>7</v>
      </c>
      <c r="B7186" t="s">
        <v>80</v>
      </c>
      <c r="C7186" t="s">
        <v>63</v>
      </c>
      <c r="D7186" t="s">
        <v>74</v>
      </c>
      <c r="E7186" t="s">
        <v>64</v>
      </c>
      <c r="F7186" t="s">
        <v>65</v>
      </c>
      <c r="G7186" t="s">
        <v>66</v>
      </c>
      <c r="H7186" t="s">
        <v>62</v>
      </c>
      <c r="I7186" t="s">
        <v>67</v>
      </c>
      <c r="J7186">
        <v>4.0143171160726798E-2</v>
      </c>
      <c r="K7186">
        <f t="shared" si="124"/>
        <v>5</v>
      </c>
    </row>
    <row r="7187" spans="1:11" x14ac:dyDescent="0.2">
      <c r="A7187">
        <v>8</v>
      </c>
      <c r="B7187" t="s">
        <v>80</v>
      </c>
      <c r="C7187" t="s">
        <v>63</v>
      </c>
      <c r="D7187" t="s">
        <v>74</v>
      </c>
      <c r="E7187" t="s">
        <v>64</v>
      </c>
      <c r="F7187" t="s">
        <v>65</v>
      </c>
      <c r="G7187" t="s">
        <v>66</v>
      </c>
      <c r="H7187" t="s">
        <v>62</v>
      </c>
      <c r="I7187" t="s">
        <v>67</v>
      </c>
      <c r="J7187">
        <v>6.3375121073884599E-2</v>
      </c>
      <c r="K7187">
        <f t="shared" si="124"/>
        <v>5</v>
      </c>
    </row>
    <row r="7188" spans="1:11" x14ac:dyDescent="0.2">
      <c r="A7188">
        <v>9</v>
      </c>
      <c r="B7188" t="s">
        <v>80</v>
      </c>
      <c r="C7188" t="s">
        <v>63</v>
      </c>
      <c r="D7188" t="s">
        <v>74</v>
      </c>
      <c r="E7188" t="s">
        <v>64</v>
      </c>
      <c r="F7188" t="s">
        <v>65</v>
      </c>
      <c r="G7188" t="s">
        <v>66</v>
      </c>
      <c r="H7188" t="s">
        <v>62</v>
      </c>
      <c r="I7188" t="s">
        <v>67</v>
      </c>
      <c r="J7188">
        <v>8.0007361564386897E-2</v>
      </c>
      <c r="K7188">
        <f t="shared" si="124"/>
        <v>5</v>
      </c>
    </row>
    <row r="7189" spans="1:11" x14ac:dyDescent="0.2">
      <c r="A7189">
        <v>10</v>
      </c>
      <c r="B7189" t="s">
        <v>80</v>
      </c>
      <c r="C7189" t="s">
        <v>63</v>
      </c>
      <c r="D7189" t="s">
        <v>74</v>
      </c>
      <c r="E7189" t="s">
        <v>64</v>
      </c>
      <c r="F7189" t="s">
        <v>65</v>
      </c>
      <c r="G7189" t="s">
        <v>66</v>
      </c>
      <c r="H7189" t="s">
        <v>62</v>
      </c>
      <c r="I7189" t="s">
        <v>67</v>
      </c>
      <c r="J7189">
        <v>8.7071342641519098E-2</v>
      </c>
      <c r="K7189">
        <f t="shared" si="124"/>
        <v>5</v>
      </c>
    </row>
    <row r="7190" spans="1:11" x14ac:dyDescent="0.2">
      <c r="A7190">
        <v>11</v>
      </c>
      <c r="B7190" t="s">
        <v>80</v>
      </c>
      <c r="C7190" t="s">
        <v>63</v>
      </c>
      <c r="D7190" t="s">
        <v>74</v>
      </c>
      <c r="E7190" t="s">
        <v>64</v>
      </c>
      <c r="F7190" t="s">
        <v>65</v>
      </c>
      <c r="G7190" t="s">
        <v>66</v>
      </c>
      <c r="H7190" t="s">
        <v>62</v>
      </c>
      <c r="I7190" t="s">
        <v>67</v>
      </c>
      <c r="J7190">
        <v>9.2662088438880894E-2</v>
      </c>
      <c r="K7190">
        <f t="shared" si="124"/>
        <v>5</v>
      </c>
    </row>
    <row r="7191" spans="1:11" x14ac:dyDescent="0.2">
      <c r="A7191">
        <v>12</v>
      </c>
      <c r="B7191" t="s">
        <v>80</v>
      </c>
      <c r="C7191" t="s">
        <v>63</v>
      </c>
      <c r="D7191" t="s">
        <v>74</v>
      </c>
      <c r="E7191" t="s">
        <v>64</v>
      </c>
      <c r="F7191" t="s">
        <v>65</v>
      </c>
      <c r="G7191" t="s">
        <v>66</v>
      </c>
      <c r="H7191" t="s">
        <v>62</v>
      </c>
      <c r="I7191" t="s">
        <v>67</v>
      </c>
      <c r="J7191">
        <v>9.3172986993780404E-2</v>
      </c>
      <c r="K7191">
        <f t="shared" si="124"/>
        <v>5</v>
      </c>
    </row>
    <row r="7192" spans="1:11" x14ac:dyDescent="0.2">
      <c r="A7192">
        <v>13</v>
      </c>
      <c r="B7192" t="s">
        <v>80</v>
      </c>
      <c r="C7192" t="s">
        <v>63</v>
      </c>
      <c r="D7192" t="s">
        <v>74</v>
      </c>
      <c r="E7192" t="s">
        <v>64</v>
      </c>
      <c r="F7192" t="s">
        <v>65</v>
      </c>
      <c r="G7192" t="s">
        <v>66</v>
      </c>
      <c r="H7192" t="s">
        <v>62</v>
      </c>
      <c r="I7192" t="s">
        <v>67</v>
      </c>
      <c r="J7192">
        <v>9.1558950350267607E-2</v>
      </c>
      <c r="K7192">
        <f t="shared" si="124"/>
        <v>5</v>
      </c>
    </row>
    <row r="7193" spans="1:11" x14ac:dyDescent="0.2">
      <c r="A7193">
        <v>14</v>
      </c>
      <c r="B7193" t="s">
        <v>80</v>
      </c>
      <c r="C7193" t="s">
        <v>63</v>
      </c>
      <c r="D7193" t="s">
        <v>74</v>
      </c>
      <c r="E7193" t="s">
        <v>64</v>
      </c>
      <c r="F7193" t="s">
        <v>65</v>
      </c>
      <c r="G7193" t="s">
        <v>66</v>
      </c>
      <c r="H7193" t="s">
        <v>62</v>
      </c>
      <c r="I7193" t="s">
        <v>67</v>
      </c>
      <c r="J7193">
        <v>8.5894162675589497E-2</v>
      </c>
      <c r="K7193">
        <f t="shared" si="124"/>
        <v>5</v>
      </c>
    </row>
    <row r="7194" spans="1:11" x14ac:dyDescent="0.2">
      <c r="A7194">
        <v>15</v>
      </c>
      <c r="B7194" t="s">
        <v>80</v>
      </c>
      <c r="C7194" t="s">
        <v>63</v>
      </c>
      <c r="D7194" t="s">
        <v>74</v>
      </c>
      <c r="E7194" t="s">
        <v>64</v>
      </c>
      <c r="F7194" t="s">
        <v>65</v>
      </c>
      <c r="G7194" t="s">
        <v>66</v>
      </c>
      <c r="H7194" t="s">
        <v>62</v>
      </c>
      <c r="I7194" t="s">
        <v>67</v>
      </c>
      <c r="J7194">
        <v>7.3508961073631002E-2</v>
      </c>
      <c r="K7194">
        <f t="shared" si="124"/>
        <v>5</v>
      </c>
    </row>
    <row r="7195" spans="1:11" x14ac:dyDescent="0.2">
      <c r="A7195">
        <v>16</v>
      </c>
      <c r="B7195" t="s">
        <v>80</v>
      </c>
      <c r="C7195" t="s">
        <v>63</v>
      </c>
      <c r="D7195" t="s">
        <v>74</v>
      </c>
      <c r="E7195" t="s">
        <v>64</v>
      </c>
      <c r="F7195" t="s">
        <v>65</v>
      </c>
      <c r="G7195" t="s">
        <v>66</v>
      </c>
      <c r="H7195" t="s">
        <v>62</v>
      </c>
      <c r="I7195" t="s">
        <v>67</v>
      </c>
      <c r="J7195">
        <v>6.3107376608867505E-2</v>
      </c>
      <c r="K7195">
        <f t="shared" si="124"/>
        <v>5</v>
      </c>
    </row>
    <row r="7196" spans="1:11" x14ac:dyDescent="0.2">
      <c r="A7196">
        <v>17</v>
      </c>
      <c r="B7196" t="s">
        <v>80</v>
      </c>
      <c r="C7196" t="s">
        <v>63</v>
      </c>
      <c r="D7196" t="s">
        <v>74</v>
      </c>
      <c r="E7196" t="s">
        <v>64</v>
      </c>
      <c r="F7196" t="s">
        <v>65</v>
      </c>
      <c r="G7196" t="s">
        <v>66</v>
      </c>
      <c r="H7196" t="s">
        <v>62</v>
      </c>
      <c r="I7196" t="s">
        <v>67</v>
      </c>
      <c r="J7196">
        <v>5.23719621357812E-2</v>
      </c>
      <c r="K7196">
        <f t="shared" si="124"/>
        <v>5</v>
      </c>
    </row>
    <row r="7197" spans="1:11" x14ac:dyDescent="0.2">
      <c r="A7197">
        <v>18</v>
      </c>
      <c r="B7197" t="s">
        <v>80</v>
      </c>
      <c r="C7197" t="s">
        <v>63</v>
      </c>
      <c r="D7197" t="s">
        <v>74</v>
      </c>
      <c r="E7197" t="s">
        <v>64</v>
      </c>
      <c r="F7197" t="s">
        <v>65</v>
      </c>
      <c r="G7197" t="s">
        <v>66</v>
      </c>
      <c r="H7197" t="s">
        <v>62</v>
      </c>
      <c r="I7197" t="s">
        <v>67</v>
      </c>
      <c r="J7197">
        <v>3.5428985250592897E-2</v>
      </c>
      <c r="K7197">
        <f t="shared" si="124"/>
        <v>5</v>
      </c>
    </row>
    <row r="7198" spans="1:11" x14ac:dyDescent="0.2">
      <c r="A7198">
        <v>19</v>
      </c>
      <c r="B7198" t="s">
        <v>80</v>
      </c>
      <c r="C7198" t="s">
        <v>63</v>
      </c>
      <c r="D7198" t="s">
        <v>74</v>
      </c>
      <c r="E7198" t="s">
        <v>64</v>
      </c>
      <c r="F7198" t="s">
        <v>65</v>
      </c>
      <c r="G7198" t="s">
        <v>66</v>
      </c>
      <c r="H7198" t="s">
        <v>62</v>
      </c>
      <c r="I7198" t="s">
        <v>67</v>
      </c>
      <c r="J7198">
        <v>1.91969432165667E-2</v>
      </c>
      <c r="K7198">
        <f t="shared" si="124"/>
        <v>5</v>
      </c>
    </row>
    <row r="7199" spans="1:11" x14ac:dyDescent="0.2">
      <c r="A7199">
        <v>20</v>
      </c>
      <c r="B7199" t="s">
        <v>80</v>
      </c>
      <c r="C7199" t="s">
        <v>63</v>
      </c>
      <c r="D7199" t="s">
        <v>74</v>
      </c>
      <c r="E7199" t="s">
        <v>64</v>
      </c>
      <c r="F7199" t="s">
        <v>65</v>
      </c>
      <c r="G7199" t="s">
        <v>66</v>
      </c>
      <c r="H7199" t="s">
        <v>62</v>
      </c>
      <c r="I7199" t="s">
        <v>67</v>
      </c>
      <c r="J7199">
        <v>5.25444671845456E-3</v>
      </c>
      <c r="K7199">
        <f t="shared" si="124"/>
        <v>5</v>
      </c>
    </row>
    <row r="7200" spans="1:11" x14ac:dyDescent="0.2">
      <c r="A7200">
        <v>21</v>
      </c>
      <c r="B7200" t="s">
        <v>80</v>
      </c>
      <c r="C7200" t="s">
        <v>63</v>
      </c>
      <c r="D7200" t="s">
        <v>74</v>
      </c>
      <c r="E7200" t="s">
        <v>64</v>
      </c>
      <c r="F7200" t="s">
        <v>65</v>
      </c>
      <c r="G7200" t="s">
        <v>66</v>
      </c>
      <c r="H7200" t="s">
        <v>62</v>
      </c>
      <c r="I7200" t="s">
        <v>67</v>
      </c>
      <c r="J7200">
        <v>1.21056652422216E-3</v>
      </c>
      <c r="K7200">
        <f t="shared" si="124"/>
        <v>5</v>
      </c>
    </row>
    <row r="7201" spans="1:11" x14ac:dyDescent="0.2">
      <c r="A7201">
        <v>22</v>
      </c>
      <c r="B7201" t="s">
        <v>80</v>
      </c>
      <c r="C7201" t="s">
        <v>63</v>
      </c>
      <c r="D7201" t="s">
        <v>74</v>
      </c>
      <c r="E7201" t="s">
        <v>64</v>
      </c>
      <c r="F7201" t="s">
        <v>65</v>
      </c>
      <c r="G7201" t="s">
        <v>66</v>
      </c>
      <c r="H7201" t="s">
        <v>62</v>
      </c>
      <c r="I7201" t="s">
        <v>67</v>
      </c>
      <c r="J7201" s="3">
        <v>5.4152758078841495E-4</v>
      </c>
      <c r="K7201">
        <f t="shared" si="124"/>
        <v>5</v>
      </c>
    </row>
    <row r="7202" spans="1:11" x14ac:dyDescent="0.2">
      <c r="A7202">
        <v>23</v>
      </c>
      <c r="B7202" t="s">
        <v>80</v>
      </c>
      <c r="C7202" t="s">
        <v>63</v>
      </c>
      <c r="D7202" t="s">
        <v>74</v>
      </c>
      <c r="E7202" t="s">
        <v>64</v>
      </c>
      <c r="F7202" t="s">
        <v>65</v>
      </c>
      <c r="G7202" t="s">
        <v>66</v>
      </c>
      <c r="H7202" t="s">
        <v>62</v>
      </c>
      <c r="I7202" t="s">
        <v>67</v>
      </c>
      <c r="J7202" s="3">
        <v>1.13631458449199E-4</v>
      </c>
      <c r="K7202">
        <f t="shared" si="124"/>
        <v>5</v>
      </c>
    </row>
    <row r="7203" spans="1:11" x14ac:dyDescent="0.2">
      <c r="A7203">
        <v>24</v>
      </c>
      <c r="B7203" t="s">
        <v>80</v>
      </c>
      <c r="C7203" t="s">
        <v>63</v>
      </c>
      <c r="D7203" t="s">
        <v>74</v>
      </c>
      <c r="E7203" t="s">
        <v>64</v>
      </c>
      <c r="F7203" t="s">
        <v>65</v>
      </c>
      <c r="G7203" t="s">
        <v>66</v>
      </c>
      <c r="H7203" t="s">
        <v>62</v>
      </c>
      <c r="I7203" t="s">
        <v>67</v>
      </c>
      <c r="J7203">
        <v>0</v>
      </c>
      <c r="K7203">
        <f t="shared" si="124"/>
        <v>5</v>
      </c>
    </row>
    <row r="7204" spans="1:11" x14ac:dyDescent="0.2">
      <c r="A7204">
        <v>1</v>
      </c>
      <c r="B7204" t="s">
        <v>81</v>
      </c>
      <c r="C7204" t="s">
        <v>57</v>
      </c>
      <c r="D7204" t="s">
        <v>58</v>
      </c>
      <c r="E7204" t="s">
        <v>59</v>
      </c>
      <c r="F7204" t="s">
        <v>60</v>
      </c>
      <c r="G7204" t="s">
        <v>61</v>
      </c>
      <c r="H7204" t="s">
        <v>62</v>
      </c>
      <c r="I7204">
        <v>1.9107497133709999E-2</v>
      </c>
      <c r="J7204">
        <v>1.9107497133709999E-2</v>
      </c>
      <c r="K7204">
        <f t="shared" si="124"/>
        <v>6</v>
      </c>
    </row>
    <row r="7205" spans="1:11" x14ac:dyDescent="0.2">
      <c r="A7205">
        <v>2</v>
      </c>
      <c r="B7205" t="s">
        <v>81</v>
      </c>
      <c r="C7205" t="s">
        <v>57</v>
      </c>
      <c r="D7205" t="s">
        <v>58</v>
      </c>
      <c r="E7205" t="s">
        <v>59</v>
      </c>
      <c r="F7205" t="s">
        <v>60</v>
      </c>
      <c r="G7205" t="s">
        <v>61</v>
      </c>
      <c r="H7205" t="s">
        <v>62</v>
      </c>
      <c r="I7205">
        <v>5.5384242928639598E-3</v>
      </c>
      <c r="J7205">
        <v>5.5384242928639598E-3</v>
      </c>
      <c r="K7205">
        <f t="shared" si="124"/>
        <v>6</v>
      </c>
    </row>
    <row r="7206" spans="1:11" x14ac:dyDescent="0.2">
      <c r="A7206">
        <v>3</v>
      </c>
      <c r="B7206" t="s">
        <v>81</v>
      </c>
      <c r="C7206" t="s">
        <v>57</v>
      </c>
      <c r="D7206" t="s">
        <v>58</v>
      </c>
      <c r="E7206" t="s">
        <v>59</v>
      </c>
      <c r="F7206" t="s">
        <v>60</v>
      </c>
      <c r="G7206" t="s">
        <v>61</v>
      </c>
      <c r="H7206" t="s">
        <v>62</v>
      </c>
      <c r="I7206">
        <v>2.07403301436549E-3</v>
      </c>
      <c r="J7206">
        <v>2.07403301436549E-3</v>
      </c>
      <c r="K7206">
        <f t="shared" si="124"/>
        <v>6</v>
      </c>
    </row>
    <row r="7207" spans="1:11" x14ac:dyDescent="0.2">
      <c r="A7207">
        <v>4</v>
      </c>
      <c r="B7207" t="s">
        <v>81</v>
      </c>
      <c r="C7207" t="s">
        <v>57</v>
      </c>
      <c r="D7207" t="s">
        <v>58</v>
      </c>
      <c r="E7207" t="s">
        <v>59</v>
      </c>
      <c r="F7207" t="s">
        <v>60</v>
      </c>
      <c r="G7207" t="s">
        <v>61</v>
      </c>
      <c r="H7207" t="s">
        <v>62</v>
      </c>
      <c r="I7207">
        <v>1.4058488173893701E-3</v>
      </c>
      <c r="J7207">
        <v>1.4058488173893701E-3</v>
      </c>
      <c r="K7207">
        <f t="shared" si="124"/>
        <v>6</v>
      </c>
    </row>
    <row r="7208" spans="1:11" x14ac:dyDescent="0.2">
      <c r="A7208">
        <v>5</v>
      </c>
      <c r="B7208" t="s">
        <v>81</v>
      </c>
      <c r="C7208" t="s">
        <v>57</v>
      </c>
      <c r="D7208" t="s">
        <v>58</v>
      </c>
      <c r="E7208" t="s">
        <v>59</v>
      </c>
      <c r="F7208" t="s">
        <v>60</v>
      </c>
      <c r="G7208" t="s">
        <v>61</v>
      </c>
      <c r="H7208" t="s">
        <v>62</v>
      </c>
      <c r="I7208">
        <v>1.92407957675838E-3</v>
      </c>
      <c r="J7208">
        <v>1.92407957675838E-3</v>
      </c>
      <c r="K7208">
        <f t="shared" si="124"/>
        <v>6</v>
      </c>
    </row>
    <row r="7209" spans="1:11" x14ac:dyDescent="0.2">
      <c r="A7209">
        <v>6</v>
      </c>
      <c r="B7209" t="s">
        <v>81</v>
      </c>
      <c r="C7209" t="s">
        <v>57</v>
      </c>
      <c r="D7209" t="s">
        <v>58</v>
      </c>
      <c r="E7209" t="s">
        <v>59</v>
      </c>
      <c r="F7209" t="s">
        <v>60</v>
      </c>
      <c r="G7209" t="s">
        <v>61</v>
      </c>
      <c r="H7209" t="s">
        <v>62</v>
      </c>
      <c r="I7209">
        <v>2.9102597481543901E-3</v>
      </c>
      <c r="J7209">
        <v>2.9102597481543901E-3</v>
      </c>
      <c r="K7209">
        <f t="shared" si="124"/>
        <v>6</v>
      </c>
    </row>
    <row r="7210" spans="1:11" x14ac:dyDescent="0.2">
      <c r="A7210">
        <v>7</v>
      </c>
      <c r="B7210" t="s">
        <v>81</v>
      </c>
      <c r="C7210" t="s">
        <v>57</v>
      </c>
      <c r="D7210" t="s">
        <v>58</v>
      </c>
      <c r="E7210" t="s">
        <v>59</v>
      </c>
      <c r="F7210" t="s">
        <v>60</v>
      </c>
      <c r="G7210" t="s">
        <v>61</v>
      </c>
      <c r="H7210" t="s">
        <v>62</v>
      </c>
      <c r="I7210">
        <v>5.5188383690314997E-3</v>
      </c>
      <c r="J7210">
        <v>5.5188383690314997E-3</v>
      </c>
      <c r="K7210">
        <f t="shared" si="124"/>
        <v>6</v>
      </c>
    </row>
    <row r="7211" spans="1:11" x14ac:dyDescent="0.2">
      <c r="A7211">
        <v>8</v>
      </c>
      <c r="B7211" t="s">
        <v>81</v>
      </c>
      <c r="C7211" t="s">
        <v>57</v>
      </c>
      <c r="D7211" t="s">
        <v>58</v>
      </c>
      <c r="E7211" t="s">
        <v>59</v>
      </c>
      <c r="F7211" t="s">
        <v>60</v>
      </c>
      <c r="G7211" t="s">
        <v>61</v>
      </c>
      <c r="H7211" t="s">
        <v>62</v>
      </c>
      <c r="I7211">
        <v>9.3305252733195294E-3</v>
      </c>
      <c r="J7211">
        <v>9.3305252733195294E-3</v>
      </c>
      <c r="K7211">
        <f t="shared" si="124"/>
        <v>6</v>
      </c>
    </row>
    <row r="7212" spans="1:11" x14ac:dyDescent="0.2">
      <c r="A7212">
        <v>9</v>
      </c>
      <c r="B7212" t="s">
        <v>81</v>
      </c>
      <c r="C7212" t="s">
        <v>57</v>
      </c>
      <c r="D7212" t="s">
        <v>58</v>
      </c>
      <c r="E7212" t="s">
        <v>59</v>
      </c>
      <c r="F7212" t="s">
        <v>60</v>
      </c>
      <c r="G7212" t="s">
        <v>61</v>
      </c>
      <c r="H7212" t="s">
        <v>62</v>
      </c>
      <c r="I7212">
        <v>1.7206228930392399E-2</v>
      </c>
      <c r="J7212">
        <v>1.7206228930392399E-2</v>
      </c>
      <c r="K7212">
        <f t="shared" si="124"/>
        <v>6</v>
      </c>
    </row>
    <row r="7213" spans="1:11" x14ac:dyDescent="0.2">
      <c r="A7213">
        <v>10</v>
      </c>
      <c r="B7213" t="s">
        <v>81</v>
      </c>
      <c r="C7213" t="s">
        <v>57</v>
      </c>
      <c r="D7213" t="s">
        <v>58</v>
      </c>
      <c r="E7213" t="s">
        <v>59</v>
      </c>
      <c r="F7213" t="s">
        <v>60</v>
      </c>
      <c r="G7213" t="s">
        <v>61</v>
      </c>
      <c r="H7213" t="s">
        <v>62</v>
      </c>
      <c r="I7213">
        <v>2.4862886540312702E-2</v>
      </c>
      <c r="J7213">
        <v>2.4862886540312702E-2</v>
      </c>
      <c r="K7213">
        <f t="shared" si="124"/>
        <v>6</v>
      </c>
    </row>
    <row r="7214" spans="1:11" x14ac:dyDescent="0.2">
      <c r="A7214">
        <v>11</v>
      </c>
      <c r="B7214" t="s">
        <v>81</v>
      </c>
      <c r="C7214" t="s">
        <v>57</v>
      </c>
      <c r="D7214" t="s">
        <v>58</v>
      </c>
      <c r="E7214" t="s">
        <v>59</v>
      </c>
      <c r="F7214" t="s">
        <v>60</v>
      </c>
      <c r="G7214" t="s">
        <v>61</v>
      </c>
      <c r="H7214" t="s">
        <v>62</v>
      </c>
      <c r="I7214">
        <v>3.1005395584641701E-2</v>
      </c>
      <c r="J7214">
        <v>3.1005395584641701E-2</v>
      </c>
      <c r="K7214">
        <f t="shared" si="124"/>
        <v>6</v>
      </c>
    </row>
    <row r="7215" spans="1:11" x14ac:dyDescent="0.2">
      <c r="A7215">
        <v>12</v>
      </c>
      <c r="B7215" t="s">
        <v>81</v>
      </c>
      <c r="C7215" t="s">
        <v>57</v>
      </c>
      <c r="D7215" t="s">
        <v>58</v>
      </c>
      <c r="E7215" t="s">
        <v>59</v>
      </c>
      <c r="F7215" t="s">
        <v>60</v>
      </c>
      <c r="G7215" t="s">
        <v>61</v>
      </c>
      <c r="H7215" t="s">
        <v>62</v>
      </c>
      <c r="I7215">
        <v>3.8884746774355501E-2</v>
      </c>
      <c r="J7215">
        <v>3.8884746774355501E-2</v>
      </c>
      <c r="K7215">
        <f t="shared" si="124"/>
        <v>6</v>
      </c>
    </row>
    <row r="7216" spans="1:11" x14ac:dyDescent="0.2">
      <c r="A7216">
        <v>13</v>
      </c>
      <c r="B7216" t="s">
        <v>81</v>
      </c>
      <c r="C7216" t="s">
        <v>57</v>
      </c>
      <c r="D7216" t="s">
        <v>58</v>
      </c>
      <c r="E7216" t="s">
        <v>59</v>
      </c>
      <c r="F7216" t="s">
        <v>60</v>
      </c>
      <c r="G7216" t="s">
        <v>61</v>
      </c>
      <c r="H7216" t="s">
        <v>62</v>
      </c>
      <c r="I7216">
        <v>4.3341434189889498E-2</v>
      </c>
      <c r="J7216">
        <v>4.3341434189889498E-2</v>
      </c>
      <c r="K7216">
        <f t="shared" si="124"/>
        <v>6</v>
      </c>
    </row>
    <row r="7217" spans="1:11" x14ac:dyDescent="0.2">
      <c r="A7217">
        <v>14</v>
      </c>
      <c r="B7217" t="s">
        <v>81</v>
      </c>
      <c r="C7217" t="s">
        <v>57</v>
      </c>
      <c r="D7217" t="s">
        <v>58</v>
      </c>
      <c r="E7217" t="s">
        <v>59</v>
      </c>
      <c r="F7217" t="s">
        <v>60</v>
      </c>
      <c r="G7217" t="s">
        <v>61</v>
      </c>
      <c r="H7217" t="s">
        <v>62</v>
      </c>
      <c r="I7217">
        <v>4.9304526323227099E-2</v>
      </c>
      <c r="J7217">
        <v>4.9304526323227099E-2</v>
      </c>
      <c r="K7217">
        <f t="shared" si="124"/>
        <v>6</v>
      </c>
    </row>
    <row r="7218" spans="1:11" x14ac:dyDescent="0.2">
      <c r="A7218">
        <v>15</v>
      </c>
      <c r="B7218" t="s">
        <v>81</v>
      </c>
      <c r="C7218" t="s">
        <v>57</v>
      </c>
      <c r="D7218" t="s">
        <v>58</v>
      </c>
      <c r="E7218" t="s">
        <v>59</v>
      </c>
      <c r="F7218" t="s">
        <v>60</v>
      </c>
      <c r="G7218" t="s">
        <v>61</v>
      </c>
      <c r="H7218" t="s">
        <v>62</v>
      </c>
      <c r="I7218">
        <v>5.6626460424553202E-2</v>
      </c>
      <c r="J7218">
        <v>5.6626460424553202E-2</v>
      </c>
      <c r="K7218">
        <f t="shared" si="124"/>
        <v>6</v>
      </c>
    </row>
    <row r="7219" spans="1:11" x14ac:dyDescent="0.2">
      <c r="A7219">
        <v>16</v>
      </c>
      <c r="B7219" t="s">
        <v>81</v>
      </c>
      <c r="C7219" t="s">
        <v>57</v>
      </c>
      <c r="D7219" t="s">
        <v>58</v>
      </c>
      <c r="E7219" t="s">
        <v>59</v>
      </c>
      <c r="F7219" t="s">
        <v>60</v>
      </c>
      <c r="G7219" t="s">
        <v>61</v>
      </c>
      <c r="H7219" t="s">
        <v>62</v>
      </c>
      <c r="I7219">
        <v>6.6664927595160198E-2</v>
      </c>
      <c r="J7219">
        <v>6.6664927595160198E-2</v>
      </c>
      <c r="K7219">
        <f t="shared" si="124"/>
        <v>6</v>
      </c>
    </row>
    <row r="7220" spans="1:11" x14ac:dyDescent="0.2">
      <c r="A7220">
        <v>17</v>
      </c>
      <c r="B7220" t="s">
        <v>81</v>
      </c>
      <c r="C7220" t="s">
        <v>57</v>
      </c>
      <c r="D7220" t="s">
        <v>58</v>
      </c>
      <c r="E7220" t="s">
        <v>59</v>
      </c>
      <c r="F7220" t="s">
        <v>60</v>
      </c>
      <c r="G7220" t="s">
        <v>61</v>
      </c>
      <c r="H7220" t="s">
        <v>62</v>
      </c>
      <c r="I7220">
        <v>8.00104613172051E-2</v>
      </c>
      <c r="J7220">
        <v>8.00104613172051E-2</v>
      </c>
      <c r="K7220">
        <f t="shared" si="124"/>
        <v>6</v>
      </c>
    </row>
    <row r="7221" spans="1:11" x14ac:dyDescent="0.2">
      <c r="A7221">
        <v>18</v>
      </c>
      <c r="B7221" t="s">
        <v>81</v>
      </c>
      <c r="C7221" t="s">
        <v>57</v>
      </c>
      <c r="D7221" t="s">
        <v>58</v>
      </c>
      <c r="E7221" t="s">
        <v>59</v>
      </c>
      <c r="F7221" t="s">
        <v>60</v>
      </c>
      <c r="G7221" t="s">
        <v>61</v>
      </c>
      <c r="H7221" t="s">
        <v>62</v>
      </c>
      <c r="I7221">
        <v>9.25907406098853E-2</v>
      </c>
      <c r="J7221">
        <v>9.25907406098853E-2</v>
      </c>
      <c r="K7221">
        <f t="shared" si="124"/>
        <v>6</v>
      </c>
    </row>
    <row r="7222" spans="1:11" x14ac:dyDescent="0.2">
      <c r="A7222">
        <v>19</v>
      </c>
      <c r="B7222" t="s">
        <v>81</v>
      </c>
      <c r="C7222" t="s">
        <v>57</v>
      </c>
      <c r="D7222" t="s">
        <v>58</v>
      </c>
      <c r="E7222" t="s">
        <v>59</v>
      </c>
      <c r="F7222" t="s">
        <v>60</v>
      </c>
      <c r="G7222" t="s">
        <v>61</v>
      </c>
      <c r="H7222" t="s">
        <v>62</v>
      </c>
      <c r="I7222">
        <v>9.8376517376612696E-2</v>
      </c>
      <c r="J7222">
        <v>9.8376517376612696E-2</v>
      </c>
      <c r="K7222">
        <f t="shared" si="124"/>
        <v>6</v>
      </c>
    </row>
    <row r="7223" spans="1:11" x14ac:dyDescent="0.2">
      <c r="A7223">
        <v>20</v>
      </c>
      <c r="B7223" t="s">
        <v>81</v>
      </c>
      <c r="C7223" t="s">
        <v>57</v>
      </c>
      <c r="D7223" t="s">
        <v>58</v>
      </c>
      <c r="E7223" t="s">
        <v>59</v>
      </c>
      <c r="F7223" t="s">
        <v>60</v>
      </c>
      <c r="G7223" t="s">
        <v>61</v>
      </c>
      <c r="H7223" t="s">
        <v>62</v>
      </c>
      <c r="I7223">
        <v>9.48849554962896E-2</v>
      </c>
      <c r="J7223">
        <v>9.48849554962896E-2</v>
      </c>
      <c r="K7223">
        <f t="shared" si="124"/>
        <v>6</v>
      </c>
    </row>
    <row r="7224" spans="1:11" x14ac:dyDescent="0.2">
      <c r="A7224">
        <v>21</v>
      </c>
      <c r="B7224" t="s">
        <v>81</v>
      </c>
      <c r="C7224" t="s">
        <v>57</v>
      </c>
      <c r="D7224" t="s">
        <v>58</v>
      </c>
      <c r="E7224" t="s">
        <v>59</v>
      </c>
      <c r="F7224" t="s">
        <v>60</v>
      </c>
      <c r="G7224" t="s">
        <v>61</v>
      </c>
      <c r="H7224" t="s">
        <v>62</v>
      </c>
      <c r="I7224">
        <v>8.9583857569622796E-2</v>
      </c>
      <c r="J7224">
        <v>8.9583857569622796E-2</v>
      </c>
      <c r="K7224">
        <f t="shared" si="124"/>
        <v>6</v>
      </c>
    </row>
    <row r="7225" spans="1:11" x14ac:dyDescent="0.2">
      <c r="A7225">
        <v>22</v>
      </c>
      <c r="B7225" t="s">
        <v>81</v>
      </c>
      <c r="C7225" t="s">
        <v>57</v>
      </c>
      <c r="D7225" t="s">
        <v>58</v>
      </c>
      <c r="E7225" t="s">
        <v>59</v>
      </c>
      <c r="F7225" t="s">
        <v>60</v>
      </c>
      <c r="G7225" t="s">
        <v>61</v>
      </c>
      <c r="H7225" t="s">
        <v>62</v>
      </c>
      <c r="I7225">
        <v>7.6096145200166804E-2</v>
      </c>
      <c r="J7225">
        <v>7.6096145200166804E-2</v>
      </c>
      <c r="K7225">
        <f t="shared" si="124"/>
        <v>6</v>
      </c>
    </row>
    <row r="7226" spans="1:11" x14ac:dyDescent="0.2">
      <c r="A7226">
        <v>23</v>
      </c>
      <c r="B7226" t="s">
        <v>81</v>
      </c>
      <c r="C7226" t="s">
        <v>57</v>
      </c>
      <c r="D7226" t="s">
        <v>58</v>
      </c>
      <c r="E7226" t="s">
        <v>59</v>
      </c>
      <c r="F7226" t="s">
        <v>60</v>
      </c>
      <c r="G7226" t="s">
        <v>61</v>
      </c>
      <c r="H7226" t="s">
        <v>62</v>
      </c>
      <c r="I7226">
        <v>5.6220630329354801E-2</v>
      </c>
      <c r="J7226">
        <v>5.6220630329354801E-2</v>
      </c>
      <c r="K7226">
        <f t="shared" si="124"/>
        <v>6</v>
      </c>
    </row>
    <row r="7227" spans="1:11" x14ac:dyDescent="0.2">
      <c r="A7227">
        <v>24</v>
      </c>
      <c r="B7227" t="s">
        <v>81</v>
      </c>
      <c r="C7227" t="s">
        <v>57</v>
      </c>
      <c r="D7227" t="s">
        <v>58</v>
      </c>
      <c r="E7227" t="s">
        <v>59</v>
      </c>
      <c r="F7227" t="s">
        <v>60</v>
      </c>
      <c r="G7227" t="s">
        <v>61</v>
      </c>
      <c r="H7227" t="s">
        <v>62</v>
      </c>
      <c r="I7227">
        <v>3.6530579512737298E-2</v>
      </c>
      <c r="J7227">
        <v>3.6530579512737298E-2</v>
      </c>
      <c r="K7227">
        <f t="shared" si="124"/>
        <v>6</v>
      </c>
    </row>
    <row r="7228" spans="1:11" x14ac:dyDescent="0.2">
      <c r="A7228">
        <v>1</v>
      </c>
      <c r="B7228" t="s">
        <v>81</v>
      </c>
      <c r="C7228" t="s">
        <v>63</v>
      </c>
      <c r="D7228" t="s">
        <v>58</v>
      </c>
      <c r="E7228" t="s">
        <v>59</v>
      </c>
      <c r="F7228" t="s">
        <v>60</v>
      </c>
      <c r="G7228" t="s">
        <v>61</v>
      </c>
      <c r="H7228" t="s">
        <v>62</v>
      </c>
      <c r="I7228">
        <v>2.6373767421978601E-2</v>
      </c>
      <c r="J7228">
        <v>2.6373767421978601E-2</v>
      </c>
      <c r="K7228">
        <f t="shared" si="124"/>
        <v>6</v>
      </c>
    </row>
    <row r="7229" spans="1:11" x14ac:dyDescent="0.2">
      <c r="A7229">
        <v>2</v>
      </c>
      <c r="B7229" t="s">
        <v>81</v>
      </c>
      <c r="C7229" t="s">
        <v>63</v>
      </c>
      <c r="D7229" t="s">
        <v>58</v>
      </c>
      <c r="E7229" t="s">
        <v>59</v>
      </c>
      <c r="F7229" t="s">
        <v>60</v>
      </c>
      <c r="G7229" t="s">
        <v>61</v>
      </c>
      <c r="H7229" t="s">
        <v>62</v>
      </c>
      <c r="I7229">
        <v>7.8946062677188004E-3</v>
      </c>
      <c r="J7229">
        <v>7.8946062677188004E-3</v>
      </c>
      <c r="K7229">
        <f t="shared" si="124"/>
        <v>6</v>
      </c>
    </row>
    <row r="7230" spans="1:11" x14ac:dyDescent="0.2">
      <c r="A7230">
        <v>3</v>
      </c>
      <c r="B7230" t="s">
        <v>81</v>
      </c>
      <c r="C7230" t="s">
        <v>63</v>
      </c>
      <c r="D7230" t="s">
        <v>58</v>
      </c>
      <c r="E7230" t="s">
        <v>59</v>
      </c>
      <c r="F7230" t="s">
        <v>60</v>
      </c>
      <c r="G7230" t="s">
        <v>61</v>
      </c>
      <c r="H7230" t="s">
        <v>62</v>
      </c>
      <c r="I7230">
        <v>3.33204054173307E-3</v>
      </c>
      <c r="J7230">
        <v>3.33204054173307E-3</v>
      </c>
      <c r="K7230">
        <f t="shared" si="124"/>
        <v>6</v>
      </c>
    </row>
    <row r="7231" spans="1:11" x14ac:dyDescent="0.2">
      <c r="A7231">
        <v>4</v>
      </c>
      <c r="B7231" t="s">
        <v>81</v>
      </c>
      <c r="C7231" t="s">
        <v>63</v>
      </c>
      <c r="D7231" t="s">
        <v>58</v>
      </c>
      <c r="E7231" t="s">
        <v>59</v>
      </c>
      <c r="F7231" t="s">
        <v>60</v>
      </c>
      <c r="G7231" t="s">
        <v>61</v>
      </c>
      <c r="H7231" t="s">
        <v>62</v>
      </c>
      <c r="I7231">
        <v>3.6858746851192899E-3</v>
      </c>
      <c r="J7231">
        <v>3.6858746851192899E-3</v>
      </c>
      <c r="K7231">
        <f t="shared" si="124"/>
        <v>6</v>
      </c>
    </row>
    <row r="7232" spans="1:11" x14ac:dyDescent="0.2">
      <c r="A7232">
        <v>5</v>
      </c>
      <c r="B7232" t="s">
        <v>81</v>
      </c>
      <c r="C7232" t="s">
        <v>63</v>
      </c>
      <c r="D7232" t="s">
        <v>58</v>
      </c>
      <c r="E7232" t="s">
        <v>59</v>
      </c>
      <c r="F7232" t="s">
        <v>60</v>
      </c>
      <c r="G7232" t="s">
        <v>61</v>
      </c>
      <c r="H7232" t="s">
        <v>62</v>
      </c>
      <c r="I7232">
        <v>3.4597135596553899E-3</v>
      </c>
      <c r="J7232">
        <v>3.4597135596553899E-3</v>
      </c>
      <c r="K7232">
        <f t="shared" si="124"/>
        <v>6</v>
      </c>
    </row>
    <row r="7233" spans="1:11" x14ac:dyDescent="0.2">
      <c r="A7233">
        <v>6</v>
      </c>
      <c r="B7233" t="s">
        <v>81</v>
      </c>
      <c r="C7233" t="s">
        <v>63</v>
      </c>
      <c r="D7233" t="s">
        <v>58</v>
      </c>
      <c r="E7233" t="s">
        <v>59</v>
      </c>
      <c r="F7233" t="s">
        <v>60</v>
      </c>
      <c r="G7233" t="s">
        <v>61</v>
      </c>
      <c r="H7233" t="s">
        <v>62</v>
      </c>
      <c r="I7233">
        <v>3.7155741902711102E-3</v>
      </c>
      <c r="J7233">
        <v>3.7155741902711102E-3</v>
      </c>
      <c r="K7233">
        <f t="shared" si="124"/>
        <v>6</v>
      </c>
    </row>
    <row r="7234" spans="1:11" x14ac:dyDescent="0.2">
      <c r="A7234">
        <v>7</v>
      </c>
      <c r="B7234" t="s">
        <v>81</v>
      </c>
      <c r="C7234" t="s">
        <v>63</v>
      </c>
      <c r="D7234" t="s">
        <v>58</v>
      </c>
      <c r="E7234" t="s">
        <v>59</v>
      </c>
      <c r="F7234" t="s">
        <v>60</v>
      </c>
      <c r="G7234" t="s">
        <v>61</v>
      </c>
      <c r="H7234" t="s">
        <v>62</v>
      </c>
      <c r="I7234">
        <v>3.8826390363073302E-3</v>
      </c>
      <c r="J7234">
        <v>3.8826390363073302E-3</v>
      </c>
      <c r="K7234">
        <f t="shared" si="124"/>
        <v>6</v>
      </c>
    </row>
    <row r="7235" spans="1:11" x14ac:dyDescent="0.2">
      <c r="A7235">
        <v>8</v>
      </c>
      <c r="B7235" t="s">
        <v>81</v>
      </c>
      <c r="C7235" t="s">
        <v>63</v>
      </c>
      <c r="D7235" t="s">
        <v>58</v>
      </c>
      <c r="E7235" t="s">
        <v>59</v>
      </c>
      <c r="F7235" t="s">
        <v>60</v>
      </c>
      <c r="G7235" t="s">
        <v>61</v>
      </c>
      <c r="H7235" t="s">
        <v>62</v>
      </c>
      <c r="I7235">
        <v>6.29513644933431E-3</v>
      </c>
      <c r="J7235">
        <v>6.29513644933431E-3</v>
      </c>
      <c r="K7235">
        <f t="shared" si="124"/>
        <v>6</v>
      </c>
    </row>
    <row r="7236" spans="1:11" x14ac:dyDescent="0.2">
      <c r="A7236">
        <v>9</v>
      </c>
      <c r="B7236" t="s">
        <v>81</v>
      </c>
      <c r="C7236" t="s">
        <v>63</v>
      </c>
      <c r="D7236" t="s">
        <v>58</v>
      </c>
      <c r="E7236" t="s">
        <v>59</v>
      </c>
      <c r="F7236" t="s">
        <v>60</v>
      </c>
      <c r="G7236" t="s">
        <v>61</v>
      </c>
      <c r="H7236" t="s">
        <v>62</v>
      </c>
      <c r="I7236">
        <v>1.1785886345668999E-2</v>
      </c>
      <c r="J7236">
        <v>1.1785886345668999E-2</v>
      </c>
      <c r="K7236">
        <f t="shared" ref="K7236:K7299" si="125">MONTH(1&amp;B7236)</f>
        <v>6</v>
      </c>
    </row>
    <row r="7237" spans="1:11" x14ac:dyDescent="0.2">
      <c r="A7237">
        <v>10</v>
      </c>
      <c r="B7237" t="s">
        <v>81</v>
      </c>
      <c r="C7237" t="s">
        <v>63</v>
      </c>
      <c r="D7237" t="s">
        <v>58</v>
      </c>
      <c r="E7237" t="s">
        <v>59</v>
      </c>
      <c r="F7237" t="s">
        <v>60</v>
      </c>
      <c r="G7237" t="s">
        <v>61</v>
      </c>
      <c r="H7237" t="s">
        <v>62</v>
      </c>
      <c r="I7237">
        <v>2.0432703288927601E-2</v>
      </c>
      <c r="J7237">
        <v>2.0432703288927601E-2</v>
      </c>
      <c r="K7237">
        <f t="shared" si="125"/>
        <v>6</v>
      </c>
    </row>
    <row r="7238" spans="1:11" x14ac:dyDescent="0.2">
      <c r="A7238">
        <v>11</v>
      </c>
      <c r="B7238" t="s">
        <v>81</v>
      </c>
      <c r="C7238" t="s">
        <v>63</v>
      </c>
      <c r="D7238" t="s">
        <v>58</v>
      </c>
      <c r="E7238" t="s">
        <v>59</v>
      </c>
      <c r="F7238" t="s">
        <v>60</v>
      </c>
      <c r="G7238" t="s">
        <v>61</v>
      </c>
      <c r="H7238" t="s">
        <v>62</v>
      </c>
      <c r="I7238">
        <v>2.9224855224526201E-2</v>
      </c>
      <c r="J7238">
        <v>2.9224855224526201E-2</v>
      </c>
      <c r="K7238">
        <f t="shared" si="125"/>
        <v>6</v>
      </c>
    </row>
    <row r="7239" spans="1:11" x14ac:dyDescent="0.2">
      <c r="A7239">
        <v>12</v>
      </c>
      <c r="B7239" t="s">
        <v>81</v>
      </c>
      <c r="C7239" t="s">
        <v>63</v>
      </c>
      <c r="D7239" t="s">
        <v>58</v>
      </c>
      <c r="E7239" t="s">
        <v>59</v>
      </c>
      <c r="F7239" t="s">
        <v>60</v>
      </c>
      <c r="G7239" t="s">
        <v>61</v>
      </c>
      <c r="H7239" t="s">
        <v>62</v>
      </c>
      <c r="I7239">
        <v>4.0419903986854702E-2</v>
      </c>
      <c r="J7239">
        <v>4.0419903986854702E-2</v>
      </c>
      <c r="K7239">
        <f t="shared" si="125"/>
        <v>6</v>
      </c>
    </row>
    <row r="7240" spans="1:11" x14ac:dyDescent="0.2">
      <c r="A7240">
        <v>13</v>
      </c>
      <c r="B7240" t="s">
        <v>81</v>
      </c>
      <c r="C7240" t="s">
        <v>63</v>
      </c>
      <c r="D7240" t="s">
        <v>58</v>
      </c>
      <c r="E7240" t="s">
        <v>59</v>
      </c>
      <c r="F7240" t="s">
        <v>60</v>
      </c>
      <c r="G7240" t="s">
        <v>61</v>
      </c>
      <c r="H7240" t="s">
        <v>62</v>
      </c>
      <c r="I7240">
        <v>4.9375733185073503E-2</v>
      </c>
      <c r="J7240">
        <v>4.9375733185073503E-2</v>
      </c>
      <c r="K7240">
        <f t="shared" si="125"/>
        <v>6</v>
      </c>
    </row>
    <row r="7241" spans="1:11" x14ac:dyDescent="0.2">
      <c r="A7241">
        <v>14</v>
      </c>
      <c r="B7241" t="s">
        <v>81</v>
      </c>
      <c r="C7241" t="s">
        <v>63</v>
      </c>
      <c r="D7241" t="s">
        <v>58</v>
      </c>
      <c r="E7241" t="s">
        <v>59</v>
      </c>
      <c r="F7241" t="s">
        <v>60</v>
      </c>
      <c r="G7241" t="s">
        <v>61</v>
      </c>
      <c r="H7241" t="s">
        <v>62</v>
      </c>
      <c r="I7241">
        <v>5.2177470844550697E-2</v>
      </c>
      <c r="J7241">
        <v>5.2177470844550697E-2</v>
      </c>
      <c r="K7241">
        <f t="shared" si="125"/>
        <v>6</v>
      </c>
    </row>
    <row r="7242" spans="1:11" x14ac:dyDescent="0.2">
      <c r="A7242">
        <v>15</v>
      </c>
      <c r="B7242" t="s">
        <v>81</v>
      </c>
      <c r="C7242" t="s">
        <v>63</v>
      </c>
      <c r="D7242" t="s">
        <v>58</v>
      </c>
      <c r="E7242" t="s">
        <v>59</v>
      </c>
      <c r="F7242" t="s">
        <v>60</v>
      </c>
      <c r="G7242" t="s">
        <v>61</v>
      </c>
      <c r="H7242" t="s">
        <v>62</v>
      </c>
      <c r="I7242">
        <v>5.7981767941797498E-2</v>
      </c>
      <c r="J7242">
        <v>5.7981767941797498E-2</v>
      </c>
      <c r="K7242">
        <f t="shared" si="125"/>
        <v>6</v>
      </c>
    </row>
    <row r="7243" spans="1:11" x14ac:dyDescent="0.2">
      <c r="A7243">
        <v>16</v>
      </c>
      <c r="B7243" t="s">
        <v>81</v>
      </c>
      <c r="C7243" t="s">
        <v>63</v>
      </c>
      <c r="D7243" t="s">
        <v>58</v>
      </c>
      <c r="E7243" t="s">
        <v>59</v>
      </c>
      <c r="F7243" t="s">
        <v>60</v>
      </c>
      <c r="G7243" t="s">
        <v>61</v>
      </c>
      <c r="H7243" t="s">
        <v>62</v>
      </c>
      <c r="I7243">
        <v>6.5435679806874203E-2</v>
      </c>
      <c r="J7243">
        <v>6.5435679806874203E-2</v>
      </c>
      <c r="K7243">
        <f t="shared" si="125"/>
        <v>6</v>
      </c>
    </row>
    <row r="7244" spans="1:11" x14ac:dyDescent="0.2">
      <c r="A7244">
        <v>17</v>
      </c>
      <c r="B7244" t="s">
        <v>81</v>
      </c>
      <c r="C7244" t="s">
        <v>63</v>
      </c>
      <c r="D7244" t="s">
        <v>58</v>
      </c>
      <c r="E7244" t="s">
        <v>59</v>
      </c>
      <c r="F7244" t="s">
        <v>60</v>
      </c>
      <c r="G7244" t="s">
        <v>61</v>
      </c>
      <c r="H7244" t="s">
        <v>62</v>
      </c>
      <c r="I7244">
        <v>7.8843613757466999E-2</v>
      </c>
      <c r="J7244">
        <v>7.8843613757466999E-2</v>
      </c>
      <c r="K7244">
        <f t="shared" si="125"/>
        <v>6</v>
      </c>
    </row>
    <row r="7245" spans="1:11" x14ac:dyDescent="0.2">
      <c r="A7245">
        <v>18</v>
      </c>
      <c r="B7245" t="s">
        <v>81</v>
      </c>
      <c r="C7245" t="s">
        <v>63</v>
      </c>
      <c r="D7245" t="s">
        <v>58</v>
      </c>
      <c r="E7245" t="s">
        <v>59</v>
      </c>
      <c r="F7245" t="s">
        <v>60</v>
      </c>
      <c r="G7245" t="s">
        <v>61</v>
      </c>
      <c r="H7245" t="s">
        <v>62</v>
      </c>
      <c r="I7245">
        <v>8.6568802138943496E-2</v>
      </c>
      <c r="J7245">
        <v>8.6568802138943496E-2</v>
      </c>
      <c r="K7245">
        <f t="shared" si="125"/>
        <v>6</v>
      </c>
    </row>
    <row r="7246" spans="1:11" x14ac:dyDescent="0.2">
      <c r="A7246">
        <v>19</v>
      </c>
      <c r="B7246" t="s">
        <v>81</v>
      </c>
      <c r="C7246" t="s">
        <v>63</v>
      </c>
      <c r="D7246" t="s">
        <v>58</v>
      </c>
      <c r="E7246" t="s">
        <v>59</v>
      </c>
      <c r="F7246" t="s">
        <v>60</v>
      </c>
      <c r="G7246" t="s">
        <v>61</v>
      </c>
      <c r="H7246" t="s">
        <v>62</v>
      </c>
      <c r="I7246">
        <v>9.1986254513679894E-2</v>
      </c>
      <c r="J7246">
        <v>9.1986254513679894E-2</v>
      </c>
      <c r="K7246">
        <f t="shared" si="125"/>
        <v>6</v>
      </c>
    </row>
    <row r="7247" spans="1:11" x14ac:dyDescent="0.2">
      <c r="A7247">
        <v>20</v>
      </c>
      <c r="B7247" t="s">
        <v>81</v>
      </c>
      <c r="C7247" t="s">
        <v>63</v>
      </c>
      <c r="D7247" t="s">
        <v>58</v>
      </c>
      <c r="E7247" t="s">
        <v>59</v>
      </c>
      <c r="F7247" t="s">
        <v>60</v>
      </c>
      <c r="G7247" t="s">
        <v>61</v>
      </c>
      <c r="H7247" t="s">
        <v>62</v>
      </c>
      <c r="I7247">
        <v>8.7595502393607194E-2</v>
      </c>
      <c r="J7247">
        <v>8.7595502393607194E-2</v>
      </c>
      <c r="K7247">
        <f t="shared" si="125"/>
        <v>6</v>
      </c>
    </row>
    <row r="7248" spans="1:11" x14ac:dyDescent="0.2">
      <c r="A7248">
        <v>21</v>
      </c>
      <c r="B7248" t="s">
        <v>81</v>
      </c>
      <c r="C7248" t="s">
        <v>63</v>
      </c>
      <c r="D7248" t="s">
        <v>58</v>
      </c>
      <c r="E7248" t="s">
        <v>59</v>
      </c>
      <c r="F7248" t="s">
        <v>60</v>
      </c>
      <c r="G7248" t="s">
        <v>61</v>
      </c>
      <c r="H7248" t="s">
        <v>62</v>
      </c>
      <c r="I7248">
        <v>8.1351581389807304E-2</v>
      </c>
      <c r="J7248">
        <v>8.1351581389807304E-2</v>
      </c>
      <c r="K7248">
        <f t="shared" si="125"/>
        <v>6</v>
      </c>
    </row>
    <row r="7249" spans="1:11" x14ac:dyDescent="0.2">
      <c r="A7249">
        <v>22</v>
      </c>
      <c r="B7249" t="s">
        <v>81</v>
      </c>
      <c r="C7249" t="s">
        <v>63</v>
      </c>
      <c r="D7249" t="s">
        <v>58</v>
      </c>
      <c r="E7249" t="s">
        <v>59</v>
      </c>
      <c r="F7249" t="s">
        <v>60</v>
      </c>
      <c r="G7249" t="s">
        <v>61</v>
      </c>
      <c r="H7249" t="s">
        <v>62</v>
      </c>
      <c r="I7249">
        <v>7.64244143520659E-2</v>
      </c>
      <c r="J7249">
        <v>7.64244143520659E-2</v>
      </c>
      <c r="K7249">
        <f t="shared" si="125"/>
        <v>6</v>
      </c>
    </row>
    <row r="7250" spans="1:11" x14ac:dyDescent="0.2">
      <c r="A7250">
        <v>23</v>
      </c>
      <c r="B7250" t="s">
        <v>81</v>
      </c>
      <c r="C7250" t="s">
        <v>63</v>
      </c>
      <c r="D7250" t="s">
        <v>58</v>
      </c>
      <c r="E7250" t="s">
        <v>59</v>
      </c>
      <c r="F7250" t="s">
        <v>60</v>
      </c>
      <c r="G7250" t="s">
        <v>61</v>
      </c>
      <c r="H7250" t="s">
        <v>62</v>
      </c>
      <c r="I7250">
        <v>6.4494566986519397E-2</v>
      </c>
      <c r="J7250">
        <v>6.4494566986519397E-2</v>
      </c>
      <c r="K7250">
        <f t="shared" si="125"/>
        <v>6</v>
      </c>
    </row>
    <row r="7251" spans="1:11" x14ac:dyDescent="0.2">
      <c r="A7251">
        <v>24</v>
      </c>
      <c r="B7251" t="s">
        <v>81</v>
      </c>
      <c r="C7251" t="s">
        <v>63</v>
      </c>
      <c r="D7251" t="s">
        <v>58</v>
      </c>
      <c r="E7251" t="s">
        <v>59</v>
      </c>
      <c r="F7251" t="s">
        <v>60</v>
      </c>
      <c r="G7251" t="s">
        <v>61</v>
      </c>
      <c r="H7251" t="s">
        <v>62</v>
      </c>
      <c r="I7251">
        <v>4.7261911691517798E-2</v>
      </c>
      <c r="J7251">
        <v>4.7261911691517798E-2</v>
      </c>
      <c r="K7251">
        <f t="shared" si="125"/>
        <v>6</v>
      </c>
    </row>
    <row r="7252" spans="1:11" x14ac:dyDescent="0.2">
      <c r="A7252">
        <v>1</v>
      </c>
      <c r="B7252" t="s">
        <v>81</v>
      </c>
      <c r="C7252" t="s">
        <v>57</v>
      </c>
      <c r="D7252" t="s">
        <v>58</v>
      </c>
      <c r="E7252" t="s">
        <v>64</v>
      </c>
      <c r="F7252" t="s">
        <v>60</v>
      </c>
      <c r="G7252" t="s">
        <v>61</v>
      </c>
      <c r="H7252" t="s">
        <v>62</v>
      </c>
      <c r="I7252">
        <v>2.44065041336924E-2</v>
      </c>
      <c r="J7252">
        <v>2.44065041336924E-2</v>
      </c>
      <c r="K7252">
        <f t="shared" si="125"/>
        <v>6</v>
      </c>
    </row>
    <row r="7253" spans="1:11" x14ac:dyDescent="0.2">
      <c r="A7253">
        <v>2</v>
      </c>
      <c r="B7253" t="s">
        <v>81</v>
      </c>
      <c r="C7253" t="s">
        <v>57</v>
      </c>
      <c r="D7253" t="s">
        <v>58</v>
      </c>
      <c r="E7253" t="s">
        <v>64</v>
      </c>
      <c r="F7253" t="s">
        <v>60</v>
      </c>
      <c r="G7253" t="s">
        <v>61</v>
      </c>
      <c r="H7253" t="s">
        <v>62</v>
      </c>
      <c r="I7253">
        <v>6.8738345665343703E-3</v>
      </c>
      <c r="J7253">
        <v>6.8738345665343703E-3</v>
      </c>
      <c r="K7253">
        <f t="shared" si="125"/>
        <v>6</v>
      </c>
    </row>
    <row r="7254" spans="1:11" x14ac:dyDescent="0.2">
      <c r="A7254">
        <v>3</v>
      </c>
      <c r="B7254" t="s">
        <v>81</v>
      </c>
      <c r="C7254" t="s">
        <v>57</v>
      </c>
      <c r="D7254" t="s">
        <v>58</v>
      </c>
      <c r="E7254" t="s">
        <v>64</v>
      </c>
      <c r="F7254" t="s">
        <v>60</v>
      </c>
      <c r="G7254" t="s">
        <v>61</v>
      </c>
      <c r="H7254" t="s">
        <v>62</v>
      </c>
      <c r="I7254">
        <v>1.7845654824895801E-3</v>
      </c>
      <c r="J7254">
        <v>1.7845654824895801E-3</v>
      </c>
      <c r="K7254">
        <f t="shared" si="125"/>
        <v>6</v>
      </c>
    </row>
    <row r="7255" spans="1:11" x14ac:dyDescent="0.2">
      <c r="A7255">
        <v>4</v>
      </c>
      <c r="B7255" t="s">
        <v>81</v>
      </c>
      <c r="C7255" t="s">
        <v>57</v>
      </c>
      <c r="D7255" t="s">
        <v>58</v>
      </c>
      <c r="E7255" t="s">
        <v>64</v>
      </c>
      <c r="F7255" t="s">
        <v>60</v>
      </c>
      <c r="G7255" t="s">
        <v>61</v>
      </c>
      <c r="H7255" t="s">
        <v>62</v>
      </c>
      <c r="I7255">
        <v>1.05496329651344E-3</v>
      </c>
      <c r="J7255">
        <v>1.05496329651344E-3</v>
      </c>
      <c r="K7255">
        <f t="shared" si="125"/>
        <v>6</v>
      </c>
    </row>
    <row r="7256" spans="1:11" x14ac:dyDescent="0.2">
      <c r="A7256">
        <v>5</v>
      </c>
      <c r="B7256" t="s">
        <v>81</v>
      </c>
      <c r="C7256" t="s">
        <v>57</v>
      </c>
      <c r="D7256" t="s">
        <v>58</v>
      </c>
      <c r="E7256" t="s">
        <v>64</v>
      </c>
      <c r="F7256" t="s">
        <v>60</v>
      </c>
      <c r="G7256" t="s">
        <v>61</v>
      </c>
      <c r="H7256" t="s">
        <v>62</v>
      </c>
      <c r="I7256">
        <v>1.0978356603241E-3</v>
      </c>
      <c r="J7256">
        <v>1.0978356603241E-3</v>
      </c>
      <c r="K7256">
        <f t="shared" si="125"/>
        <v>6</v>
      </c>
    </row>
    <row r="7257" spans="1:11" x14ac:dyDescent="0.2">
      <c r="A7257">
        <v>6</v>
      </c>
      <c r="B7257" t="s">
        <v>81</v>
      </c>
      <c r="C7257" t="s">
        <v>57</v>
      </c>
      <c r="D7257" t="s">
        <v>58</v>
      </c>
      <c r="E7257" t="s">
        <v>64</v>
      </c>
      <c r="F7257" t="s">
        <v>60</v>
      </c>
      <c r="G7257" t="s">
        <v>61</v>
      </c>
      <c r="H7257" t="s">
        <v>62</v>
      </c>
      <c r="I7257">
        <v>1.97775190086878E-3</v>
      </c>
      <c r="J7257">
        <v>1.97775190086878E-3</v>
      </c>
      <c r="K7257">
        <f t="shared" si="125"/>
        <v>6</v>
      </c>
    </row>
    <row r="7258" spans="1:11" x14ac:dyDescent="0.2">
      <c r="A7258">
        <v>7</v>
      </c>
      <c r="B7258" t="s">
        <v>81</v>
      </c>
      <c r="C7258" t="s">
        <v>57</v>
      </c>
      <c r="D7258" t="s">
        <v>58</v>
      </c>
      <c r="E7258" t="s">
        <v>64</v>
      </c>
      <c r="F7258" t="s">
        <v>60</v>
      </c>
      <c r="G7258" t="s">
        <v>61</v>
      </c>
      <c r="H7258" t="s">
        <v>62</v>
      </c>
      <c r="I7258">
        <v>5.5816885255987898E-3</v>
      </c>
      <c r="J7258">
        <v>5.5816885255987898E-3</v>
      </c>
      <c r="K7258">
        <f t="shared" si="125"/>
        <v>6</v>
      </c>
    </row>
    <row r="7259" spans="1:11" x14ac:dyDescent="0.2">
      <c r="A7259">
        <v>8</v>
      </c>
      <c r="B7259" t="s">
        <v>81</v>
      </c>
      <c r="C7259" t="s">
        <v>57</v>
      </c>
      <c r="D7259" t="s">
        <v>58</v>
      </c>
      <c r="E7259" t="s">
        <v>64</v>
      </c>
      <c r="F7259" t="s">
        <v>60</v>
      </c>
      <c r="G7259" t="s">
        <v>61</v>
      </c>
      <c r="H7259" t="s">
        <v>62</v>
      </c>
      <c r="I7259">
        <v>1.1884250291552E-2</v>
      </c>
      <c r="J7259">
        <v>1.1884250291552E-2</v>
      </c>
      <c r="K7259">
        <f t="shared" si="125"/>
        <v>6</v>
      </c>
    </row>
    <row r="7260" spans="1:11" x14ac:dyDescent="0.2">
      <c r="A7260">
        <v>9</v>
      </c>
      <c r="B7260" t="s">
        <v>81</v>
      </c>
      <c r="C7260" t="s">
        <v>57</v>
      </c>
      <c r="D7260" t="s">
        <v>58</v>
      </c>
      <c r="E7260" t="s">
        <v>64</v>
      </c>
      <c r="F7260" t="s">
        <v>60</v>
      </c>
      <c r="G7260" t="s">
        <v>61</v>
      </c>
      <c r="H7260" t="s">
        <v>62</v>
      </c>
      <c r="I7260">
        <v>1.9104795628721499E-2</v>
      </c>
      <c r="J7260">
        <v>1.9104795628721499E-2</v>
      </c>
      <c r="K7260">
        <f t="shared" si="125"/>
        <v>6</v>
      </c>
    </row>
    <row r="7261" spans="1:11" x14ac:dyDescent="0.2">
      <c r="A7261">
        <v>10</v>
      </c>
      <c r="B7261" t="s">
        <v>81</v>
      </c>
      <c r="C7261" t="s">
        <v>57</v>
      </c>
      <c r="D7261" t="s">
        <v>58</v>
      </c>
      <c r="E7261" t="s">
        <v>64</v>
      </c>
      <c r="F7261" t="s">
        <v>60</v>
      </c>
      <c r="G7261" t="s">
        <v>61</v>
      </c>
      <c r="H7261" t="s">
        <v>62</v>
      </c>
      <c r="I7261">
        <v>2.5204092742295101E-2</v>
      </c>
      <c r="J7261">
        <v>2.5204092742295198E-2</v>
      </c>
      <c r="K7261">
        <f t="shared" si="125"/>
        <v>6</v>
      </c>
    </row>
    <row r="7262" spans="1:11" x14ac:dyDescent="0.2">
      <c r="A7262">
        <v>11</v>
      </c>
      <c r="B7262" t="s">
        <v>81</v>
      </c>
      <c r="C7262" t="s">
        <v>57</v>
      </c>
      <c r="D7262" t="s">
        <v>58</v>
      </c>
      <c r="E7262" t="s">
        <v>64</v>
      </c>
      <c r="F7262" t="s">
        <v>60</v>
      </c>
      <c r="G7262" t="s">
        <v>61</v>
      </c>
      <c r="H7262" t="s">
        <v>62</v>
      </c>
      <c r="I7262">
        <v>3.02244528270708E-2</v>
      </c>
      <c r="J7262">
        <v>3.02244528270708E-2</v>
      </c>
      <c r="K7262">
        <f t="shared" si="125"/>
        <v>6</v>
      </c>
    </row>
    <row r="7263" spans="1:11" x14ac:dyDescent="0.2">
      <c r="A7263">
        <v>12</v>
      </c>
      <c r="B7263" t="s">
        <v>81</v>
      </c>
      <c r="C7263" t="s">
        <v>57</v>
      </c>
      <c r="D7263" t="s">
        <v>58</v>
      </c>
      <c r="E7263" t="s">
        <v>64</v>
      </c>
      <c r="F7263" t="s">
        <v>60</v>
      </c>
      <c r="G7263" t="s">
        <v>61</v>
      </c>
      <c r="H7263" t="s">
        <v>62</v>
      </c>
      <c r="I7263">
        <v>3.7544864659318299E-2</v>
      </c>
      <c r="J7263">
        <v>3.7544864659318299E-2</v>
      </c>
      <c r="K7263">
        <f t="shared" si="125"/>
        <v>6</v>
      </c>
    </row>
    <row r="7264" spans="1:11" x14ac:dyDescent="0.2">
      <c r="A7264">
        <v>13</v>
      </c>
      <c r="B7264" t="s">
        <v>81</v>
      </c>
      <c r="C7264" t="s">
        <v>57</v>
      </c>
      <c r="D7264" t="s">
        <v>58</v>
      </c>
      <c r="E7264" t="s">
        <v>64</v>
      </c>
      <c r="F7264" t="s">
        <v>60</v>
      </c>
      <c r="G7264" t="s">
        <v>61</v>
      </c>
      <c r="H7264" t="s">
        <v>62</v>
      </c>
      <c r="I7264">
        <v>4.5466643748675199E-2</v>
      </c>
      <c r="J7264">
        <v>4.5466643748675199E-2</v>
      </c>
      <c r="K7264">
        <f t="shared" si="125"/>
        <v>6</v>
      </c>
    </row>
    <row r="7265" spans="1:11" x14ac:dyDescent="0.2">
      <c r="A7265">
        <v>14</v>
      </c>
      <c r="B7265" t="s">
        <v>81</v>
      </c>
      <c r="C7265" t="s">
        <v>57</v>
      </c>
      <c r="D7265" t="s">
        <v>58</v>
      </c>
      <c r="E7265" t="s">
        <v>64</v>
      </c>
      <c r="F7265" t="s">
        <v>60</v>
      </c>
      <c r="G7265" t="s">
        <v>61</v>
      </c>
      <c r="H7265" t="s">
        <v>62</v>
      </c>
      <c r="I7265">
        <v>5.1850900704427098E-2</v>
      </c>
      <c r="J7265">
        <v>5.1850900704427098E-2</v>
      </c>
      <c r="K7265">
        <f t="shared" si="125"/>
        <v>6</v>
      </c>
    </row>
    <row r="7266" spans="1:11" x14ac:dyDescent="0.2">
      <c r="A7266">
        <v>15</v>
      </c>
      <c r="B7266" t="s">
        <v>81</v>
      </c>
      <c r="C7266" t="s">
        <v>57</v>
      </c>
      <c r="D7266" t="s">
        <v>58</v>
      </c>
      <c r="E7266" t="s">
        <v>64</v>
      </c>
      <c r="F7266" t="s">
        <v>60</v>
      </c>
      <c r="G7266" t="s">
        <v>61</v>
      </c>
      <c r="H7266" t="s">
        <v>62</v>
      </c>
      <c r="I7266">
        <v>5.5927734012694498E-2</v>
      </c>
      <c r="J7266">
        <v>5.5927734012694498E-2</v>
      </c>
      <c r="K7266">
        <f t="shared" si="125"/>
        <v>6</v>
      </c>
    </row>
    <row r="7267" spans="1:11" x14ac:dyDescent="0.2">
      <c r="A7267">
        <v>16</v>
      </c>
      <c r="B7267" t="s">
        <v>81</v>
      </c>
      <c r="C7267" t="s">
        <v>57</v>
      </c>
      <c r="D7267" t="s">
        <v>58</v>
      </c>
      <c r="E7267" t="s">
        <v>64</v>
      </c>
      <c r="F7267" t="s">
        <v>60</v>
      </c>
      <c r="G7267" t="s">
        <v>61</v>
      </c>
      <c r="H7267" t="s">
        <v>62</v>
      </c>
      <c r="I7267">
        <v>6.3552507814149506E-2</v>
      </c>
      <c r="J7267">
        <v>6.3552507814149506E-2</v>
      </c>
      <c r="K7267">
        <f t="shared" si="125"/>
        <v>6</v>
      </c>
    </row>
    <row r="7268" spans="1:11" x14ac:dyDescent="0.2">
      <c r="A7268">
        <v>17</v>
      </c>
      <c r="B7268" t="s">
        <v>81</v>
      </c>
      <c r="C7268" t="s">
        <v>57</v>
      </c>
      <c r="D7268" t="s">
        <v>58</v>
      </c>
      <c r="E7268" t="s">
        <v>64</v>
      </c>
      <c r="F7268" t="s">
        <v>60</v>
      </c>
      <c r="G7268" t="s">
        <v>61</v>
      </c>
      <c r="H7268" t="s">
        <v>62</v>
      </c>
      <c r="I7268">
        <v>7.6902132238007903E-2</v>
      </c>
      <c r="J7268">
        <v>7.6902132238007903E-2</v>
      </c>
      <c r="K7268">
        <f t="shared" si="125"/>
        <v>6</v>
      </c>
    </row>
    <row r="7269" spans="1:11" x14ac:dyDescent="0.2">
      <c r="A7269">
        <v>18</v>
      </c>
      <c r="B7269" t="s">
        <v>81</v>
      </c>
      <c r="C7269" t="s">
        <v>57</v>
      </c>
      <c r="D7269" t="s">
        <v>58</v>
      </c>
      <c r="E7269" t="s">
        <v>64</v>
      </c>
      <c r="F7269" t="s">
        <v>60</v>
      </c>
      <c r="G7269" t="s">
        <v>61</v>
      </c>
      <c r="H7269" t="s">
        <v>62</v>
      </c>
      <c r="I7269">
        <v>9.1681480951886996E-2</v>
      </c>
      <c r="J7269">
        <v>9.1681480951886996E-2</v>
      </c>
      <c r="K7269">
        <f t="shared" si="125"/>
        <v>6</v>
      </c>
    </row>
    <row r="7270" spans="1:11" x14ac:dyDescent="0.2">
      <c r="A7270">
        <v>19</v>
      </c>
      <c r="B7270" t="s">
        <v>81</v>
      </c>
      <c r="C7270" t="s">
        <v>57</v>
      </c>
      <c r="D7270" t="s">
        <v>58</v>
      </c>
      <c r="E7270" t="s">
        <v>64</v>
      </c>
      <c r="F7270" t="s">
        <v>60</v>
      </c>
      <c r="G7270" t="s">
        <v>61</v>
      </c>
      <c r="H7270" t="s">
        <v>62</v>
      </c>
      <c r="I7270">
        <v>9.85233257545646E-2</v>
      </c>
      <c r="J7270">
        <v>9.85233257545646E-2</v>
      </c>
      <c r="K7270">
        <f t="shared" si="125"/>
        <v>6</v>
      </c>
    </row>
    <row r="7271" spans="1:11" x14ac:dyDescent="0.2">
      <c r="A7271">
        <v>20</v>
      </c>
      <c r="B7271" t="s">
        <v>81</v>
      </c>
      <c r="C7271" t="s">
        <v>57</v>
      </c>
      <c r="D7271" t="s">
        <v>58</v>
      </c>
      <c r="E7271" t="s">
        <v>64</v>
      </c>
      <c r="F7271" t="s">
        <v>60</v>
      </c>
      <c r="G7271" t="s">
        <v>61</v>
      </c>
      <c r="H7271" t="s">
        <v>62</v>
      </c>
      <c r="I7271">
        <v>9.34039915730977E-2</v>
      </c>
      <c r="J7271">
        <v>9.34039915730977E-2</v>
      </c>
      <c r="K7271">
        <f t="shared" si="125"/>
        <v>6</v>
      </c>
    </row>
    <row r="7272" spans="1:11" x14ac:dyDescent="0.2">
      <c r="A7272">
        <v>21</v>
      </c>
      <c r="B7272" t="s">
        <v>81</v>
      </c>
      <c r="C7272" t="s">
        <v>57</v>
      </c>
      <c r="D7272" t="s">
        <v>58</v>
      </c>
      <c r="E7272" t="s">
        <v>64</v>
      </c>
      <c r="F7272" t="s">
        <v>60</v>
      </c>
      <c r="G7272" t="s">
        <v>61</v>
      </c>
      <c r="H7272" t="s">
        <v>62</v>
      </c>
      <c r="I7272">
        <v>8.5260751567620002E-2</v>
      </c>
      <c r="J7272">
        <v>8.5260751567620002E-2</v>
      </c>
      <c r="K7272">
        <f t="shared" si="125"/>
        <v>6</v>
      </c>
    </row>
    <row r="7273" spans="1:11" x14ac:dyDescent="0.2">
      <c r="A7273">
        <v>22</v>
      </c>
      <c r="B7273" t="s">
        <v>81</v>
      </c>
      <c r="C7273" t="s">
        <v>57</v>
      </c>
      <c r="D7273" t="s">
        <v>58</v>
      </c>
      <c r="E7273" t="s">
        <v>64</v>
      </c>
      <c r="F7273" t="s">
        <v>60</v>
      </c>
      <c r="G7273" t="s">
        <v>61</v>
      </c>
      <c r="H7273" t="s">
        <v>62</v>
      </c>
      <c r="I7273">
        <v>7.2514823837460995E-2</v>
      </c>
      <c r="J7273">
        <v>7.2514823837460995E-2</v>
      </c>
      <c r="K7273">
        <f t="shared" si="125"/>
        <v>6</v>
      </c>
    </row>
    <row r="7274" spans="1:11" x14ac:dyDescent="0.2">
      <c r="A7274">
        <v>23</v>
      </c>
      <c r="B7274" t="s">
        <v>81</v>
      </c>
      <c r="C7274" t="s">
        <v>57</v>
      </c>
      <c r="D7274" t="s">
        <v>58</v>
      </c>
      <c r="E7274" t="s">
        <v>64</v>
      </c>
      <c r="F7274" t="s">
        <v>60</v>
      </c>
      <c r="G7274" t="s">
        <v>61</v>
      </c>
      <c r="H7274" t="s">
        <v>62</v>
      </c>
      <c r="I7274">
        <v>5.6359163292911303E-2</v>
      </c>
      <c r="J7274">
        <v>5.6359163292911303E-2</v>
      </c>
      <c r="K7274">
        <f t="shared" si="125"/>
        <v>6</v>
      </c>
    </row>
    <row r="7275" spans="1:11" x14ac:dyDescent="0.2">
      <c r="A7275">
        <v>24</v>
      </c>
      <c r="B7275" t="s">
        <v>81</v>
      </c>
      <c r="C7275" t="s">
        <v>57</v>
      </c>
      <c r="D7275" t="s">
        <v>58</v>
      </c>
      <c r="E7275" t="s">
        <v>64</v>
      </c>
      <c r="F7275" t="s">
        <v>60</v>
      </c>
      <c r="G7275" t="s">
        <v>61</v>
      </c>
      <c r="H7275" t="s">
        <v>62</v>
      </c>
      <c r="I7275">
        <v>4.1816944789524198E-2</v>
      </c>
      <c r="J7275">
        <v>4.1816944789524302E-2</v>
      </c>
      <c r="K7275">
        <f t="shared" si="125"/>
        <v>6</v>
      </c>
    </row>
    <row r="7276" spans="1:11" x14ac:dyDescent="0.2">
      <c r="A7276">
        <v>1</v>
      </c>
      <c r="B7276" t="s">
        <v>81</v>
      </c>
      <c r="C7276" t="s">
        <v>63</v>
      </c>
      <c r="D7276" t="s">
        <v>58</v>
      </c>
      <c r="E7276" t="s">
        <v>64</v>
      </c>
      <c r="F7276" t="s">
        <v>60</v>
      </c>
      <c r="G7276" t="s">
        <v>61</v>
      </c>
      <c r="H7276" t="s">
        <v>62</v>
      </c>
      <c r="I7276">
        <v>3.2741347391895298E-2</v>
      </c>
      <c r="J7276">
        <v>3.2741347391895402E-2</v>
      </c>
      <c r="K7276">
        <f t="shared" si="125"/>
        <v>6</v>
      </c>
    </row>
    <row r="7277" spans="1:11" x14ac:dyDescent="0.2">
      <c r="A7277">
        <v>2</v>
      </c>
      <c r="B7277" t="s">
        <v>81</v>
      </c>
      <c r="C7277" t="s">
        <v>63</v>
      </c>
      <c r="D7277" t="s">
        <v>58</v>
      </c>
      <c r="E7277" t="s">
        <v>64</v>
      </c>
      <c r="F7277" t="s">
        <v>60</v>
      </c>
      <c r="G7277" t="s">
        <v>61</v>
      </c>
      <c r="H7277" t="s">
        <v>62</v>
      </c>
      <c r="I7277">
        <v>1.01884895280114E-2</v>
      </c>
      <c r="J7277">
        <v>1.01884895280114E-2</v>
      </c>
      <c r="K7277">
        <f t="shared" si="125"/>
        <v>6</v>
      </c>
    </row>
    <row r="7278" spans="1:11" x14ac:dyDescent="0.2">
      <c r="A7278">
        <v>3</v>
      </c>
      <c r="B7278" t="s">
        <v>81</v>
      </c>
      <c r="C7278" t="s">
        <v>63</v>
      </c>
      <c r="D7278" t="s">
        <v>58</v>
      </c>
      <c r="E7278" t="s">
        <v>64</v>
      </c>
      <c r="F7278" t="s">
        <v>60</v>
      </c>
      <c r="G7278" t="s">
        <v>61</v>
      </c>
      <c r="H7278" t="s">
        <v>62</v>
      </c>
      <c r="I7278">
        <v>3.3024737767209399E-3</v>
      </c>
      <c r="J7278">
        <v>3.3024737767209399E-3</v>
      </c>
      <c r="K7278">
        <f t="shared" si="125"/>
        <v>6</v>
      </c>
    </row>
    <row r="7279" spans="1:11" x14ac:dyDescent="0.2">
      <c r="A7279">
        <v>4</v>
      </c>
      <c r="B7279" t="s">
        <v>81</v>
      </c>
      <c r="C7279" t="s">
        <v>63</v>
      </c>
      <c r="D7279" t="s">
        <v>58</v>
      </c>
      <c r="E7279" t="s">
        <v>64</v>
      </c>
      <c r="F7279" t="s">
        <v>60</v>
      </c>
      <c r="G7279" t="s">
        <v>61</v>
      </c>
      <c r="H7279" t="s">
        <v>62</v>
      </c>
      <c r="I7279">
        <v>2.49987327457414E-3</v>
      </c>
      <c r="J7279">
        <v>2.49987327457414E-3</v>
      </c>
      <c r="K7279">
        <f t="shared" si="125"/>
        <v>6</v>
      </c>
    </row>
    <row r="7280" spans="1:11" x14ac:dyDescent="0.2">
      <c r="A7280">
        <v>5</v>
      </c>
      <c r="B7280" t="s">
        <v>81</v>
      </c>
      <c r="C7280" t="s">
        <v>63</v>
      </c>
      <c r="D7280" t="s">
        <v>58</v>
      </c>
      <c r="E7280" t="s">
        <v>64</v>
      </c>
      <c r="F7280" t="s">
        <v>60</v>
      </c>
      <c r="G7280" t="s">
        <v>61</v>
      </c>
      <c r="H7280" t="s">
        <v>62</v>
      </c>
      <c r="I7280">
        <v>2.0805369682205602E-3</v>
      </c>
      <c r="J7280">
        <v>2.0805369682205602E-3</v>
      </c>
      <c r="K7280">
        <f t="shared" si="125"/>
        <v>6</v>
      </c>
    </row>
    <row r="7281" spans="1:11" x14ac:dyDescent="0.2">
      <c r="A7281">
        <v>6</v>
      </c>
      <c r="B7281" t="s">
        <v>81</v>
      </c>
      <c r="C7281" t="s">
        <v>63</v>
      </c>
      <c r="D7281" t="s">
        <v>58</v>
      </c>
      <c r="E7281" t="s">
        <v>64</v>
      </c>
      <c r="F7281" t="s">
        <v>60</v>
      </c>
      <c r="G7281" t="s">
        <v>61</v>
      </c>
      <c r="H7281" t="s">
        <v>62</v>
      </c>
      <c r="I7281">
        <v>1.90930142729909E-3</v>
      </c>
      <c r="J7281">
        <v>1.90930142729909E-3</v>
      </c>
      <c r="K7281">
        <f t="shared" si="125"/>
        <v>6</v>
      </c>
    </row>
    <row r="7282" spans="1:11" x14ac:dyDescent="0.2">
      <c r="A7282">
        <v>7</v>
      </c>
      <c r="B7282" t="s">
        <v>81</v>
      </c>
      <c r="C7282" t="s">
        <v>63</v>
      </c>
      <c r="D7282" t="s">
        <v>58</v>
      </c>
      <c r="E7282" t="s">
        <v>64</v>
      </c>
      <c r="F7282" t="s">
        <v>60</v>
      </c>
      <c r="G7282" t="s">
        <v>61</v>
      </c>
      <c r="H7282" t="s">
        <v>62</v>
      </c>
      <c r="I7282">
        <v>2.95398357169149E-3</v>
      </c>
      <c r="J7282">
        <v>2.95398357169149E-3</v>
      </c>
      <c r="K7282">
        <f t="shared" si="125"/>
        <v>6</v>
      </c>
    </row>
    <row r="7283" spans="1:11" x14ac:dyDescent="0.2">
      <c r="A7283">
        <v>8</v>
      </c>
      <c r="B7283" t="s">
        <v>81</v>
      </c>
      <c r="C7283" t="s">
        <v>63</v>
      </c>
      <c r="D7283" t="s">
        <v>58</v>
      </c>
      <c r="E7283" t="s">
        <v>64</v>
      </c>
      <c r="F7283" t="s">
        <v>60</v>
      </c>
      <c r="G7283" t="s">
        <v>61</v>
      </c>
      <c r="H7283" t="s">
        <v>62</v>
      </c>
      <c r="I7283">
        <v>5.75880408231144E-3</v>
      </c>
      <c r="J7283">
        <v>5.75880408231144E-3</v>
      </c>
      <c r="K7283">
        <f t="shared" si="125"/>
        <v>6</v>
      </c>
    </row>
    <row r="7284" spans="1:11" x14ac:dyDescent="0.2">
      <c r="A7284">
        <v>9</v>
      </c>
      <c r="B7284" t="s">
        <v>81</v>
      </c>
      <c r="C7284" t="s">
        <v>63</v>
      </c>
      <c r="D7284" t="s">
        <v>58</v>
      </c>
      <c r="E7284" t="s">
        <v>64</v>
      </c>
      <c r="F7284" t="s">
        <v>60</v>
      </c>
      <c r="G7284" t="s">
        <v>61</v>
      </c>
      <c r="H7284" t="s">
        <v>62</v>
      </c>
      <c r="I7284">
        <v>1.09991511475053E-2</v>
      </c>
      <c r="J7284">
        <v>1.09991511475053E-2</v>
      </c>
      <c r="K7284">
        <f t="shared" si="125"/>
        <v>6</v>
      </c>
    </row>
    <row r="7285" spans="1:11" x14ac:dyDescent="0.2">
      <c r="A7285">
        <v>10</v>
      </c>
      <c r="B7285" t="s">
        <v>81</v>
      </c>
      <c r="C7285" t="s">
        <v>63</v>
      </c>
      <c r="D7285" t="s">
        <v>58</v>
      </c>
      <c r="E7285" t="s">
        <v>64</v>
      </c>
      <c r="F7285" t="s">
        <v>60</v>
      </c>
      <c r="G7285" t="s">
        <v>61</v>
      </c>
      <c r="H7285" t="s">
        <v>62</v>
      </c>
      <c r="I7285">
        <v>1.8271153752199301E-2</v>
      </c>
      <c r="J7285">
        <v>1.8271153752199301E-2</v>
      </c>
      <c r="K7285">
        <f t="shared" si="125"/>
        <v>6</v>
      </c>
    </row>
    <row r="7286" spans="1:11" x14ac:dyDescent="0.2">
      <c r="A7286">
        <v>11</v>
      </c>
      <c r="B7286" t="s">
        <v>81</v>
      </c>
      <c r="C7286" t="s">
        <v>63</v>
      </c>
      <c r="D7286" t="s">
        <v>58</v>
      </c>
      <c r="E7286" t="s">
        <v>64</v>
      </c>
      <c r="F7286" t="s">
        <v>60</v>
      </c>
      <c r="G7286" t="s">
        <v>61</v>
      </c>
      <c r="H7286" t="s">
        <v>62</v>
      </c>
      <c r="I7286">
        <v>2.3413625195570099E-2</v>
      </c>
      <c r="J7286">
        <v>2.3413625195570099E-2</v>
      </c>
      <c r="K7286">
        <f t="shared" si="125"/>
        <v>6</v>
      </c>
    </row>
    <row r="7287" spans="1:11" x14ac:dyDescent="0.2">
      <c r="A7287">
        <v>12</v>
      </c>
      <c r="B7287" t="s">
        <v>81</v>
      </c>
      <c r="C7287" t="s">
        <v>63</v>
      </c>
      <c r="D7287" t="s">
        <v>58</v>
      </c>
      <c r="E7287" t="s">
        <v>64</v>
      </c>
      <c r="F7287" t="s">
        <v>60</v>
      </c>
      <c r="G7287" t="s">
        <v>61</v>
      </c>
      <c r="H7287" t="s">
        <v>62</v>
      </c>
      <c r="I7287">
        <v>2.9881857297879299E-2</v>
      </c>
      <c r="J7287">
        <v>2.9881857297879299E-2</v>
      </c>
      <c r="K7287">
        <f t="shared" si="125"/>
        <v>6</v>
      </c>
    </row>
    <row r="7288" spans="1:11" x14ac:dyDescent="0.2">
      <c r="A7288">
        <v>13</v>
      </c>
      <c r="B7288" t="s">
        <v>81</v>
      </c>
      <c r="C7288" t="s">
        <v>63</v>
      </c>
      <c r="D7288" t="s">
        <v>58</v>
      </c>
      <c r="E7288" t="s">
        <v>64</v>
      </c>
      <c r="F7288" t="s">
        <v>60</v>
      </c>
      <c r="G7288" t="s">
        <v>61</v>
      </c>
      <c r="H7288" t="s">
        <v>62</v>
      </c>
      <c r="I7288">
        <v>4.2594033867488203E-2</v>
      </c>
      <c r="J7288">
        <v>4.2594033867488203E-2</v>
      </c>
      <c r="K7288">
        <f t="shared" si="125"/>
        <v>6</v>
      </c>
    </row>
    <row r="7289" spans="1:11" x14ac:dyDescent="0.2">
      <c r="A7289">
        <v>14</v>
      </c>
      <c r="B7289" t="s">
        <v>81</v>
      </c>
      <c r="C7289" t="s">
        <v>63</v>
      </c>
      <c r="D7289" t="s">
        <v>58</v>
      </c>
      <c r="E7289" t="s">
        <v>64</v>
      </c>
      <c r="F7289" t="s">
        <v>60</v>
      </c>
      <c r="G7289" t="s">
        <v>61</v>
      </c>
      <c r="H7289" t="s">
        <v>62</v>
      </c>
      <c r="I7289">
        <v>5.3257268220720098E-2</v>
      </c>
      <c r="J7289">
        <v>5.3257268220720098E-2</v>
      </c>
      <c r="K7289">
        <f t="shared" si="125"/>
        <v>6</v>
      </c>
    </row>
    <row r="7290" spans="1:11" x14ac:dyDescent="0.2">
      <c r="A7290">
        <v>15</v>
      </c>
      <c r="B7290" t="s">
        <v>81</v>
      </c>
      <c r="C7290" t="s">
        <v>63</v>
      </c>
      <c r="D7290" t="s">
        <v>58</v>
      </c>
      <c r="E7290" t="s">
        <v>64</v>
      </c>
      <c r="F7290" t="s">
        <v>60</v>
      </c>
      <c r="G7290" t="s">
        <v>61</v>
      </c>
      <c r="H7290" t="s">
        <v>62</v>
      </c>
      <c r="I7290">
        <v>6.1231416254488497E-2</v>
      </c>
      <c r="J7290">
        <v>6.1231416254488497E-2</v>
      </c>
      <c r="K7290">
        <f t="shared" si="125"/>
        <v>6</v>
      </c>
    </row>
    <row r="7291" spans="1:11" x14ac:dyDescent="0.2">
      <c r="A7291">
        <v>16</v>
      </c>
      <c r="B7291" t="s">
        <v>81</v>
      </c>
      <c r="C7291" t="s">
        <v>63</v>
      </c>
      <c r="D7291" t="s">
        <v>58</v>
      </c>
      <c r="E7291" t="s">
        <v>64</v>
      </c>
      <c r="F7291" t="s">
        <v>60</v>
      </c>
      <c r="G7291" t="s">
        <v>61</v>
      </c>
      <c r="H7291" t="s">
        <v>62</v>
      </c>
      <c r="I7291">
        <v>6.8989938193640798E-2</v>
      </c>
      <c r="J7291">
        <v>6.8989938193640798E-2</v>
      </c>
      <c r="K7291">
        <f t="shared" si="125"/>
        <v>6</v>
      </c>
    </row>
    <row r="7292" spans="1:11" x14ac:dyDescent="0.2">
      <c r="A7292">
        <v>17</v>
      </c>
      <c r="B7292" t="s">
        <v>81</v>
      </c>
      <c r="C7292" t="s">
        <v>63</v>
      </c>
      <c r="D7292" t="s">
        <v>58</v>
      </c>
      <c r="E7292" t="s">
        <v>64</v>
      </c>
      <c r="F7292" t="s">
        <v>60</v>
      </c>
      <c r="G7292" t="s">
        <v>61</v>
      </c>
      <c r="H7292" t="s">
        <v>62</v>
      </c>
      <c r="I7292">
        <v>7.7269711293664695E-2</v>
      </c>
      <c r="J7292">
        <v>7.7269711293664695E-2</v>
      </c>
      <c r="K7292">
        <f t="shared" si="125"/>
        <v>6</v>
      </c>
    </row>
    <row r="7293" spans="1:11" x14ac:dyDescent="0.2">
      <c r="A7293">
        <v>18</v>
      </c>
      <c r="B7293" t="s">
        <v>81</v>
      </c>
      <c r="C7293" t="s">
        <v>63</v>
      </c>
      <c r="D7293" t="s">
        <v>58</v>
      </c>
      <c r="E7293" t="s">
        <v>64</v>
      </c>
      <c r="F7293" t="s">
        <v>60</v>
      </c>
      <c r="G7293" t="s">
        <v>61</v>
      </c>
      <c r="H7293" t="s">
        <v>62</v>
      </c>
      <c r="I7293">
        <v>8.41616774686091E-2</v>
      </c>
      <c r="J7293">
        <v>8.41616774686091E-2</v>
      </c>
      <c r="K7293">
        <f t="shared" si="125"/>
        <v>6</v>
      </c>
    </row>
    <row r="7294" spans="1:11" x14ac:dyDescent="0.2">
      <c r="A7294">
        <v>19</v>
      </c>
      <c r="B7294" t="s">
        <v>81</v>
      </c>
      <c r="C7294" t="s">
        <v>63</v>
      </c>
      <c r="D7294" t="s">
        <v>58</v>
      </c>
      <c r="E7294" t="s">
        <v>64</v>
      </c>
      <c r="F7294" t="s">
        <v>60</v>
      </c>
      <c r="G7294" t="s">
        <v>61</v>
      </c>
      <c r="H7294" t="s">
        <v>62</v>
      </c>
      <c r="I7294">
        <v>9.2522812638319504E-2</v>
      </c>
      <c r="J7294">
        <v>9.2522812638319504E-2</v>
      </c>
      <c r="K7294">
        <f t="shared" si="125"/>
        <v>6</v>
      </c>
    </row>
    <row r="7295" spans="1:11" x14ac:dyDescent="0.2">
      <c r="A7295">
        <v>20</v>
      </c>
      <c r="B7295" t="s">
        <v>81</v>
      </c>
      <c r="C7295" t="s">
        <v>63</v>
      </c>
      <c r="D7295" t="s">
        <v>58</v>
      </c>
      <c r="E7295" t="s">
        <v>64</v>
      </c>
      <c r="F7295" t="s">
        <v>60</v>
      </c>
      <c r="G7295" t="s">
        <v>61</v>
      </c>
      <c r="H7295" t="s">
        <v>62</v>
      </c>
      <c r="I7295">
        <v>9.3122784683396395E-2</v>
      </c>
      <c r="J7295">
        <v>9.3122784683396506E-2</v>
      </c>
      <c r="K7295">
        <f t="shared" si="125"/>
        <v>6</v>
      </c>
    </row>
    <row r="7296" spans="1:11" x14ac:dyDescent="0.2">
      <c r="A7296">
        <v>21</v>
      </c>
      <c r="B7296" t="s">
        <v>81</v>
      </c>
      <c r="C7296" t="s">
        <v>63</v>
      </c>
      <c r="D7296" t="s">
        <v>58</v>
      </c>
      <c r="E7296" t="s">
        <v>64</v>
      </c>
      <c r="F7296" t="s">
        <v>60</v>
      </c>
      <c r="G7296" t="s">
        <v>61</v>
      </c>
      <c r="H7296" t="s">
        <v>62</v>
      </c>
      <c r="I7296">
        <v>8.7512210264730605E-2</v>
      </c>
      <c r="J7296">
        <v>8.7512210264730703E-2</v>
      </c>
      <c r="K7296">
        <f t="shared" si="125"/>
        <v>6</v>
      </c>
    </row>
    <row r="7297" spans="1:11" x14ac:dyDescent="0.2">
      <c r="A7297">
        <v>22</v>
      </c>
      <c r="B7297" t="s">
        <v>81</v>
      </c>
      <c r="C7297" t="s">
        <v>63</v>
      </c>
      <c r="D7297" t="s">
        <v>58</v>
      </c>
      <c r="E7297" t="s">
        <v>64</v>
      </c>
      <c r="F7297" t="s">
        <v>60</v>
      </c>
      <c r="G7297" t="s">
        <v>61</v>
      </c>
      <c r="H7297" t="s">
        <v>62</v>
      </c>
      <c r="I7297">
        <v>7.7510484781363007E-2</v>
      </c>
      <c r="J7297">
        <v>7.7510484781363104E-2</v>
      </c>
      <c r="K7297">
        <f t="shared" si="125"/>
        <v>6</v>
      </c>
    </row>
    <row r="7298" spans="1:11" x14ac:dyDescent="0.2">
      <c r="A7298">
        <v>23</v>
      </c>
      <c r="B7298" t="s">
        <v>81</v>
      </c>
      <c r="C7298" t="s">
        <v>63</v>
      </c>
      <c r="D7298" t="s">
        <v>58</v>
      </c>
      <c r="E7298" t="s">
        <v>64</v>
      </c>
      <c r="F7298" t="s">
        <v>60</v>
      </c>
      <c r="G7298" t="s">
        <v>61</v>
      </c>
      <c r="H7298" t="s">
        <v>62</v>
      </c>
      <c r="I7298">
        <v>6.5632444987857294E-2</v>
      </c>
      <c r="J7298">
        <v>6.5632444987857294E-2</v>
      </c>
      <c r="K7298">
        <f t="shared" si="125"/>
        <v>6</v>
      </c>
    </row>
    <row r="7299" spans="1:11" x14ac:dyDescent="0.2">
      <c r="A7299">
        <v>24</v>
      </c>
      <c r="B7299" t="s">
        <v>81</v>
      </c>
      <c r="C7299" t="s">
        <v>63</v>
      </c>
      <c r="D7299" t="s">
        <v>58</v>
      </c>
      <c r="E7299" t="s">
        <v>64</v>
      </c>
      <c r="F7299" t="s">
        <v>60</v>
      </c>
      <c r="G7299" t="s">
        <v>61</v>
      </c>
      <c r="H7299" t="s">
        <v>62</v>
      </c>
      <c r="I7299">
        <v>5.21946199318424E-2</v>
      </c>
      <c r="J7299">
        <v>5.21946199318424E-2</v>
      </c>
      <c r="K7299">
        <f t="shared" si="125"/>
        <v>6</v>
      </c>
    </row>
    <row r="7300" spans="1:11" x14ac:dyDescent="0.2">
      <c r="A7300">
        <v>1</v>
      </c>
      <c r="B7300" t="s">
        <v>81</v>
      </c>
      <c r="C7300" t="s">
        <v>57</v>
      </c>
      <c r="D7300" t="s">
        <v>58</v>
      </c>
      <c r="E7300" t="s">
        <v>64</v>
      </c>
      <c r="F7300" t="s">
        <v>65</v>
      </c>
      <c r="G7300" t="s">
        <v>61</v>
      </c>
      <c r="H7300" t="s">
        <v>62</v>
      </c>
      <c r="I7300">
        <v>1.7287638959510299E-2</v>
      </c>
      <c r="J7300">
        <v>1.7287638959510299E-2</v>
      </c>
      <c r="K7300">
        <f t="shared" ref="K7300:K7363" si="126">MONTH(1&amp;B7300)</f>
        <v>6</v>
      </c>
    </row>
    <row r="7301" spans="1:11" x14ac:dyDescent="0.2">
      <c r="A7301">
        <v>2</v>
      </c>
      <c r="B7301" t="s">
        <v>81</v>
      </c>
      <c r="C7301" t="s">
        <v>57</v>
      </c>
      <c r="D7301" t="s">
        <v>58</v>
      </c>
      <c r="E7301" t="s">
        <v>64</v>
      </c>
      <c r="F7301" t="s">
        <v>65</v>
      </c>
      <c r="G7301" t="s">
        <v>61</v>
      </c>
      <c r="H7301" t="s">
        <v>62</v>
      </c>
      <c r="I7301">
        <v>3.5315061072439002E-3</v>
      </c>
      <c r="J7301">
        <v>3.5315061072439002E-3</v>
      </c>
      <c r="K7301">
        <f t="shared" si="126"/>
        <v>6</v>
      </c>
    </row>
    <row r="7302" spans="1:11" x14ac:dyDescent="0.2">
      <c r="A7302">
        <v>3</v>
      </c>
      <c r="B7302" t="s">
        <v>81</v>
      </c>
      <c r="C7302" t="s">
        <v>57</v>
      </c>
      <c r="D7302" t="s">
        <v>58</v>
      </c>
      <c r="E7302" t="s">
        <v>64</v>
      </c>
      <c r="F7302" t="s">
        <v>65</v>
      </c>
      <c r="G7302" t="s">
        <v>61</v>
      </c>
      <c r="H7302" t="s">
        <v>62</v>
      </c>
      <c r="I7302">
        <v>1.5659570501376601E-3</v>
      </c>
      <c r="J7302">
        <v>1.5659570501376601E-3</v>
      </c>
      <c r="K7302">
        <f t="shared" si="126"/>
        <v>6</v>
      </c>
    </row>
    <row r="7303" spans="1:11" x14ac:dyDescent="0.2">
      <c r="A7303">
        <v>4</v>
      </c>
      <c r="B7303" t="s">
        <v>81</v>
      </c>
      <c r="C7303" t="s">
        <v>57</v>
      </c>
      <c r="D7303" t="s">
        <v>58</v>
      </c>
      <c r="E7303" t="s">
        <v>64</v>
      </c>
      <c r="F7303" t="s">
        <v>65</v>
      </c>
      <c r="G7303" t="s">
        <v>61</v>
      </c>
      <c r="H7303" t="s">
        <v>62</v>
      </c>
      <c r="I7303">
        <v>1.48565042201885E-3</v>
      </c>
      <c r="J7303">
        <v>1.48565042201885E-3</v>
      </c>
      <c r="K7303">
        <f t="shared" si="126"/>
        <v>6</v>
      </c>
    </row>
    <row r="7304" spans="1:11" x14ac:dyDescent="0.2">
      <c r="A7304">
        <v>5</v>
      </c>
      <c r="B7304" t="s">
        <v>81</v>
      </c>
      <c r="C7304" t="s">
        <v>57</v>
      </c>
      <c r="D7304" t="s">
        <v>58</v>
      </c>
      <c r="E7304" t="s">
        <v>64</v>
      </c>
      <c r="F7304" t="s">
        <v>65</v>
      </c>
      <c r="G7304" t="s">
        <v>61</v>
      </c>
      <c r="H7304" t="s">
        <v>62</v>
      </c>
      <c r="I7304">
        <v>1.4564654510613401E-3</v>
      </c>
      <c r="J7304">
        <v>1.4564654510613401E-3</v>
      </c>
      <c r="K7304">
        <f t="shared" si="126"/>
        <v>6</v>
      </c>
    </row>
    <row r="7305" spans="1:11" x14ac:dyDescent="0.2">
      <c r="A7305">
        <v>6</v>
      </c>
      <c r="B7305" t="s">
        <v>81</v>
      </c>
      <c r="C7305" t="s">
        <v>57</v>
      </c>
      <c r="D7305" t="s">
        <v>58</v>
      </c>
      <c r="E7305" t="s">
        <v>64</v>
      </c>
      <c r="F7305" t="s">
        <v>65</v>
      </c>
      <c r="G7305" t="s">
        <v>61</v>
      </c>
      <c r="H7305" t="s">
        <v>62</v>
      </c>
      <c r="I7305">
        <v>2.56514413800805E-3</v>
      </c>
      <c r="J7305">
        <v>2.56514413800805E-3</v>
      </c>
      <c r="K7305">
        <f t="shared" si="126"/>
        <v>6</v>
      </c>
    </row>
    <row r="7306" spans="1:11" x14ac:dyDescent="0.2">
      <c r="A7306">
        <v>7</v>
      </c>
      <c r="B7306" t="s">
        <v>81</v>
      </c>
      <c r="C7306" t="s">
        <v>57</v>
      </c>
      <c r="D7306" t="s">
        <v>58</v>
      </c>
      <c r="E7306" t="s">
        <v>64</v>
      </c>
      <c r="F7306" t="s">
        <v>65</v>
      </c>
      <c r="G7306" t="s">
        <v>61</v>
      </c>
      <c r="H7306" t="s">
        <v>62</v>
      </c>
      <c r="I7306">
        <v>6.7608977661970503E-3</v>
      </c>
      <c r="J7306">
        <v>6.7608977661970503E-3</v>
      </c>
      <c r="K7306">
        <f t="shared" si="126"/>
        <v>6</v>
      </c>
    </row>
    <row r="7307" spans="1:11" x14ac:dyDescent="0.2">
      <c r="A7307">
        <v>8</v>
      </c>
      <c r="B7307" t="s">
        <v>81</v>
      </c>
      <c r="C7307" t="s">
        <v>57</v>
      </c>
      <c r="D7307" t="s">
        <v>58</v>
      </c>
      <c r="E7307" t="s">
        <v>64</v>
      </c>
      <c r="F7307" t="s">
        <v>65</v>
      </c>
      <c r="G7307" t="s">
        <v>61</v>
      </c>
      <c r="H7307" t="s">
        <v>62</v>
      </c>
      <c r="I7307">
        <v>1.4513416117480899E-2</v>
      </c>
      <c r="J7307">
        <v>1.4513416117480899E-2</v>
      </c>
      <c r="K7307">
        <f t="shared" si="126"/>
        <v>6</v>
      </c>
    </row>
    <row r="7308" spans="1:11" x14ac:dyDescent="0.2">
      <c r="A7308">
        <v>9</v>
      </c>
      <c r="B7308" t="s">
        <v>81</v>
      </c>
      <c r="C7308" t="s">
        <v>57</v>
      </c>
      <c r="D7308" t="s">
        <v>58</v>
      </c>
      <c r="E7308" t="s">
        <v>64</v>
      </c>
      <c r="F7308" t="s">
        <v>65</v>
      </c>
      <c r="G7308" t="s">
        <v>61</v>
      </c>
      <c r="H7308" t="s">
        <v>62</v>
      </c>
      <c r="I7308">
        <v>2.2836221636599E-2</v>
      </c>
      <c r="J7308">
        <v>2.2836221636599E-2</v>
      </c>
      <c r="K7308">
        <f t="shared" si="126"/>
        <v>6</v>
      </c>
    </row>
    <row r="7309" spans="1:11" x14ac:dyDescent="0.2">
      <c r="A7309">
        <v>10</v>
      </c>
      <c r="B7309" t="s">
        <v>81</v>
      </c>
      <c r="C7309" t="s">
        <v>57</v>
      </c>
      <c r="D7309" t="s">
        <v>58</v>
      </c>
      <c r="E7309" t="s">
        <v>64</v>
      </c>
      <c r="F7309" t="s">
        <v>65</v>
      </c>
      <c r="G7309" t="s">
        <v>61</v>
      </c>
      <c r="H7309" t="s">
        <v>62</v>
      </c>
      <c r="I7309">
        <v>2.6889396211570899E-2</v>
      </c>
      <c r="J7309">
        <v>2.6889396211570899E-2</v>
      </c>
      <c r="K7309">
        <f t="shared" si="126"/>
        <v>6</v>
      </c>
    </row>
    <row r="7310" spans="1:11" x14ac:dyDescent="0.2">
      <c r="A7310">
        <v>11</v>
      </c>
      <c r="B7310" t="s">
        <v>81</v>
      </c>
      <c r="C7310" t="s">
        <v>57</v>
      </c>
      <c r="D7310" t="s">
        <v>58</v>
      </c>
      <c r="E7310" t="s">
        <v>64</v>
      </c>
      <c r="F7310" t="s">
        <v>65</v>
      </c>
      <c r="G7310" t="s">
        <v>61</v>
      </c>
      <c r="H7310" t="s">
        <v>62</v>
      </c>
      <c r="I7310">
        <v>3.0110120871211201E-2</v>
      </c>
      <c r="J7310">
        <v>3.0110120871211201E-2</v>
      </c>
      <c r="K7310">
        <f t="shared" si="126"/>
        <v>6</v>
      </c>
    </row>
    <row r="7311" spans="1:11" x14ac:dyDescent="0.2">
      <c r="A7311">
        <v>12</v>
      </c>
      <c r="B7311" t="s">
        <v>81</v>
      </c>
      <c r="C7311" t="s">
        <v>57</v>
      </c>
      <c r="D7311" t="s">
        <v>58</v>
      </c>
      <c r="E7311" t="s">
        <v>64</v>
      </c>
      <c r="F7311" t="s">
        <v>65</v>
      </c>
      <c r="G7311" t="s">
        <v>61</v>
      </c>
      <c r="H7311" t="s">
        <v>62</v>
      </c>
      <c r="I7311">
        <v>3.71820986245835E-2</v>
      </c>
      <c r="J7311">
        <v>3.71820986245835E-2</v>
      </c>
      <c r="K7311">
        <f t="shared" si="126"/>
        <v>6</v>
      </c>
    </row>
    <row r="7312" spans="1:11" x14ac:dyDescent="0.2">
      <c r="A7312">
        <v>13</v>
      </c>
      <c r="B7312" t="s">
        <v>81</v>
      </c>
      <c r="C7312" t="s">
        <v>57</v>
      </c>
      <c r="D7312" t="s">
        <v>58</v>
      </c>
      <c r="E7312" t="s">
        <v>64</v>
      </c>
      <c r="F7312" t="s">
        <v>65</v>
      </c>
      <c r="G7312" t="s">
        <v>61</v>
      </c>
      <c r="H7312" t="s">
        <v>62</v>
      </c>
      <c r="I7312">
        <v>4.8369732633320901E-2</v>
      </c>
      <c r="J7312">
        <v>4.8369732633320901E-2</v>
      </c>
      <c r="K7312">
        <f t="shared" si="126"/>
        <v>6</v>
      </c>
    </row>
    <row r="7313" spans="1:11" x14ac:dyDescent="0.2">
      <c r="A7313">
        <v>14</v>
      </c>
      <c r="B7313" t="s">
        <v>81</v>
      </c>
      <c r="C7313" t="s">
        <v>57</v>
      </c>
      <c r="D7313" t="s">
        <v>58</v>
      </c>
      <c r="E7313" t="s">
        <v>64</v>
      </c>
      <c r="F7313" t="s">
        <v>65</v>
      </c>
      <c r="G7313" t="s">
        <v>61</v>
      </c>
      <c r="H7313" t="s">
        <v>62</v>
      </c>
      <c r="I7313">
        <v>5.51260461919705E-2</v>
      </c>
      <c r="J7313">
        <v>5.51260461919705E-2</v>
      </c>
      <c r="K7313">
        <f t="shared" si="126"/>
        <v>6</v>
      </c>
    </row>
    <row r="7314" spans="1:11" x14ac:dyDescent="0.2">
      <c r="A7314">
        <v>15</v>
      </c>
      <c r="B7314" t="s">
        <v>81</v>
      </c>
      <c r="C7314" t="s">
        <v>57</v>
      </c>
      <c r="D7314" t="s">
        <v>58</v>
      </c>
      <c r="E7314" t="s">
        <v>64</v>
      </c>
      <c r="F7314" t="s">
        <v>65</v>
      </c>
      <c r="G7314" t="s">
        <v>61</v>
      </c>
      <c r="H7314" t="s">
        <v>62</v>
      </c>
      <c r="I7314">
        <v>5.86565256876031E-2</v>
      </c>
      <c r="J7314">
        <v>5.86565256876031E-2</v>
      </c>
      <c r="K7314">
        <f t="shared" si="126"/>
        <v>6</v>
      </c>
    </row>
    <row r="7315" spans="1:11" x14ac:dyDescent="0.2">
      <c r="A7315">
        <v>16</v>
      </c>
      <c r="B7315" t="s">
        <v>81</v>
      </c>
      <c r="C7315" t="s">
        <v>57</v>
      </c>
      <c r="D7315" t="s">
        <v>58</v>
      </c>
      <c r="E7315" t="s">
        <v>64</v>
      </c>
      <c r="F7315" t="s">
        <v>65</v>
      </c>
      <c r="G7315" t="s">
        <v>61</v>
      </c>
      <c r="H7315" t="s">
        <v>62</v>
      </c>
      <c r="I7315">
        <v>7.0686403276141799E-2</v>
      </c>
      <c r="J7315">
        <v>7.0686403276141896E-2</v>
      </c>
      <c r="K7315">
        <f t="shared" si="126"/>
        <v>6</v>
      </c>
    </row>
    <row r="7316" spans="1:11" x14ac:dyDescent="0.2">
      <c r="A7316">
        <v>17</v>
      </c>
      <c r="B7316" t="s">
        <v>81</v>
      </c>
      <c r="C7316" t="s">
        <v>57</v>
      </c>
      <c r="D7316" t="s">
        <v>58</v>
      </c>
      <c r="E7316" t="s">
        <v>64</v>
      </c>
      <c r="F7316" t="s">
        <v>65</v>
      </c>
      <c r="G7316" t="s">
        <v>61</v>
      </c>
      <c r="H7316" t="s">
        <v>62</v>
      </c>
      <c r="I7316">
        <v>8.8564755247603294E-2</v>
      </c>
      <c r="J7316">
        <v>8.8564755247603294E-2</v>
      </c>
      <c r="K7316">
        <f t="shared" si="126"/>
        <v>6</v>
      </c>
    </row>
    <row r="7317" spans="1:11" x14ac:dyDescent="0.2">
      <c r="A7317">
        <v>18</v>
      </c>
      <c r="B7317" t="s">
        <v>81</v>
      </c>
      <c r="C7317" t="s">
        <v>57</v>
      </c>
      <c r="D7317" t="s">
        <v>58</v>
      </c>
      <c r="E7317" t="s">
        <v>64</v>
      </c>
      <c r="F7317" t="s">
        <v>65</v>
      </c>
      <c r="G7317" t="s">
        <v>61</v>
      </c>
      <c r="H7317" t="s">
        <v>62</v>
      </c>
      <c r="I7317">
        <v>0.10402353300240599</v>
      </c>
      <c r="J7317">
        <v>0.10402353300240599</v>
      </c>
      <c r="K7317">
        <f t="shared" si="126"/>
        <v>6</v>
      </c>
    </row>
    <row r="7318" spans="1:11" x14ac:dyDescent="0.2">
      <c r="A7318">
        <v>19</v>
      </c>
      <c r="B7318" t="s">
        <v>81</v>
      </c>
      <c r="C7318" t="s">
        <v>57</v>
      </c>
      <c r="D7318" t="s">
        <v>58</v>
      </c>
      <c r="E7318" t="s">
        <v>64</v>
      </c>
      <c r="F7318" t="s">
        <v>65</v>
      </c>
      <c r="G7318" t="s">
        <v>61</v>
      </c>
      <c r="H7318" t="s">
        <v>62</v>
      </c>
      <c r="I7318">
        <v>0.104943851309601</v>
      </c>
      <c r="J7318">
        <v>0.104943851309601</v>
      </c>
      <c r="K7318">
        <f t="shared" si="126"/>
        <v>6</v>
      </c>
    </row>
    <row r="7319" spans="1:11" x14ac:dyDescent="0.2">
      <c r="A7319">
        <v>20</v>
      </c>
      <c r="B7319" t="s">
        <v>81</v>
      </c>
      <c r="C7319" t="s">
        <v>57</v>
      </c>
      <c r="D7319" t="s">
        <v>58</v>
      </c>
      <c r="E7319" t="s">
        <v>64</v>
      </c>
      <c r="F7319" t="s">
        <v>65</v>
      </c>
      <c r="G7319" t="s">
        <v>61</v>
      </c>
      <c r="H7319" t="s">
        <v>62</v>
      </c>
      <c r="I7319">
        <v>9.1264899844458194E-2</v>
      </c>
      <c r="J7319">
        <v>9.1264899844458305E-2</v>
      </c>
      <c r="K7319">
        <f t="shared" si="126"/>
        <v>6</v>
      </c>
    </row>
    <row r="7320" spans="1:11" x14ac:dyDescent="0.2">
      <c r="A7320">
        <v>21</v>
      </c>
      <c r="B7320" t="s">
        <v>81</v>
      </c>
      <c r="C7320" t="s">
        <v>57</v>
      </c>
      <c r="D7320" t="s">
        <v>58</v>
      </c>
      <c r="E7320" t="s">
        <v>64</v>
      </c>
      <c r="F7320" t="s">
        <v>65</v>
      </c>
      <c r="G7320" t="s">
        <v>61</v>
      </c>
      <c r="H7320" t="s">
        <v>62</v>
      </c>
      <c r="I7320">
        <v>7.6324002257293494E-2</v>
      </c>
      <c r="J7320">
        <v>7.6324002257293494E-2</v>
      </c>
      <c r="K7320">
        <f t="shared" si="126"/>
        <v>6</v>
      </c>
    </row>
    <row r="7321" spans="1:11" x14ac:dyDescent="0.2">
      <c r="A7321">
        <v>22</v>
      </c>
      <c r="B7321" t="s">
        <v>81</v>
      </c>
      <c r="C7321" t="s">
        <v>57</v>
      </c>
      <c r="D7321" t="s">
        <v>58</v>
      </c>
      <c r="E7321" t="s">
        <v>64</v>
      </c>
      <c r="F7321" t="s">
        <v>65</v>
      </c>
      <c r="G7321" t="s">
        <v>61</v>
      </c>
      <c r="H7321" t="s">
        <v>62</v>
      </c>
      <c r="I7321">
        <v>6.0979983081451798E-2</v>
      </c>
      <c r="J7321">
        <v>6.0979983081451798E-2</v>
      </c>
      <c r="K7321">
        <f t="shared" si="126"/>
        <v>6</v>
      </c>
    </row>
    <row r="7322" spans="1:11" x14ac:dyDescent="0.2">
      <c r="A7322">
        <v>23</v>
      </c>
      <c r="B7322" t="s">
        <v>81</v>
      </c>
      <c r="C7322" t="s">
        <v>57</v>
      </c>
      <c r="D7322" t="s">
        <v>58</v>
      </c>
      <c r="E7322" t="s">
        <v>64</v>
      </c>
      <c r="F7322" t="s">
        <v>65</v>
      </c>
      <c r="G7322" t="s">
        <v>61</v>
      </c>
      <c r="H7322" t="s">
        <v>62</v>
      </c>
      <c r="I7322">
        <v>4.3697708780160001E-2</v>
      </c>
      <c r="J7322">
        <v>4.3697708780160001E-2</v>
      </c>
      <c r="K7322">
        <f t="shared" si="126"/>
        <v>6</v>
      </c>
    </row>
    <row r="7323" spans="1:11" x14ac:dyDescent="0.2">
      <c r="A7323">
        <v>24</v>
      </c>
      <c r="B7323" t="s">
        <v>81</v>
      </c>
      <c r="C7323" t="s">
        <v>57</v>
      </c>
      <c r="D7323" t="s">
        <v>58</v>
      </c>
      <c r="E7323" t="s">
        <v>64</v>
      </c>
      <c r="F7323" t="s">
        <v>65</v>
      </c>
      <c r="G7323" t="s">
        <v>61</v>
      </c>
      <c r="H7323" t="s">
        <v>62</v>
      </c>
      <c r="I7323">
        <v>3.11780453323653E-2</v>
      </c>
      <c r="J7323">
        <v>3.11780453323653E-2</v>
      </c>
      <c r="K7323">
        <f t="shared" si="126"/>
        <v>6</v>
      </c>
    </row>
    <row r="7324" spans="1:11" x14ac:dyDescent="0.2">
      <c r="A7324">
        <v>1</v>
      </c>
      <c r="B7324" t="s">
        <v>81</v>
      </c>
      <c r="C7324" t="s">
        <v>63</v>
      </c>
      <c r="D7324" t="s">
        <v>58</v>
      </c>
      <c r="E7324" t="s">
        <v>64</v>
      </c>
      <c r="F7324" t="s">
        <v>65</v>
      </c>
      <c r="G7324" t="s">
        <v>61</v>
      </c>
      <c r="H7324" t="s">
        <v>62</v>
      </c>
      <c r="I7324">
        <v>2.2932914117118501E-2</v>
      </c>
      <c r="J7324">
        <v>2.2932914117118501E-2</v>
      </c>
      <c r="K7324">
        <f t="shared" si="126"/>
        <v>6</v>
      </c>
    </row>
    <row r="7325" spans="1:11" x14ac:dyDescent="0.2">
      <c r="A7325">
        <v>2</v>
      </c>
      <c r="B7325" t="s">
        <v>81</v>
      </c>
      <c r="C7325" t="s">
        <v>63</v>
      </c>
      <c r="D7325" t="s">
        <v>58</v>
      </c>
      <c r="E7325" t="s">
        <v>64</v>
      </c>
      <c r="F7325" t="s">
        <v>65</v>
      </c>
      <c r="G7325" t="s">
        <v>61</v>
      </c>
      <c r="H7325" t="s">
        <v>62</v>
      </c>
      <c r="I7325">
        <v>5.5673810232783599E-3</v>
      </c>
      <c r="J7325">
        <v>5.5673810232783599E-3</v>
      </c>
      <c r="K7325">
        <f t="shared" si="126"/>
        <v>6</v>
      </c>
    </row>
    <row r="7326" spans="1:11" x14ac:dyDescent="0.2">
      <c r="A7326">
        <v>3</v>
      </c>
      <c r="B7326" t="s">
        <v>81</v>
      </c>
      <c r="C7326" t="s">
        <v>63</v>
      </c>
      <c r="D7326" t="s">
        <v>58</v>
      </c>
      <c r="E7326" t="s">
        <v>64</v>
      </c>
      <c r="F7326" t="s">
        <v>65</v>
      </c>
      <c r="G7326" t="s">
        <v>61</v>
      </c>
      <c r="H7326" t="s">
        <v>62</v>
      </c>
      <c r="I7326">
        <v>4.1019039745034498E-3</v>
      </c>
      <c r="J7326">
        <v>4.1019039745034498E-3</v>
      </c>
      <c r="K7326">
        <f t="shared" si="126"/>
        <v>6</v>
      </c>
    </row>
    <row r="7327" spans="1:11" x14ac:dyDescent="0.2">
      <c r="A7327">
        <v>4</v>
      </c>
      <c r="B7327" t="s">
        <v>81</v>
      </c>
      <c r="C7327" t="s">
        <v>63</v>
      </c>
      <c r="D7327" t="s">
        <v>58</v>
      </c>
      <c r="E7327" t="s">
        <v>64</v>
      </c>
      <c r="F7327" t="s">
        <v>65</v>
      </c>
      <c r="G7327" t="s">
        <v>61</v>
      </c>
      <c r="H7327" t="s">
        <v>62</v>
      </c>
      <c r="I7327">
        <v>3.9416892290030803E-3</v>
      </c>
      <c r="J7327">
        <v>3.9416892290030803E-3</v>
      </c>
      <c r="K7327">
        <f t="shared" si="126"/>
        <v>6</v>
      </c>
    </row>
    <row r="7328" spans="1:11" x14ac:dyDescent="0.2">
      <c r="A7328">
        <v>5</v>
      </c>
      <c r="B7328" t="s">
        <v>81</v>
      </c>
      <c r="C7328" t="s">
        <v>63</v>
      </c>
      <c r="D7328" t="s">
        <v>58</v>
      </c>
      <c r="E7328" t="s">
        <v>64</v>
      </c>
      <c r="F7328" t="s">
        <v>65</v>
      </c>
      <c r="G7328" t="s">
        <v>61</v>
      </c>
      <c r="H7328" t="s">
        <v>62</v>
      </c>
      <c r="I7328">
        <v>2.7921131042789801E-3</v>
      </c>
      <c r="J7328">
        <v>2.7921131042789801E-3</v>
      </c>
      <c r="K7328">
        <f t="shared" si="126"/>
        <v>6</v>
      </c>
    </row>
    <row r="7329" spans="1:11" x14ac:dyDescent="0.2">
      <c r="A7329">
        <v>6</v>
      </c>
      <c r="B7329" t="s">
        <v>81</v>
      </c>
      <c r="C7329" t="s">
        <v>63</v>
      </c>
      <c r="D7329" t="s">
        <v>58</v>
      </c>
      <c r="E7329" t="s">
        <v>64</v>
      </c>
      <c r="F7329" t="s">
        <v>65</v>
      </c>
      <c r="G7329" t="s">
        <v>61</v>
      </c>
      <c r="H7329" t="s">
        <v>62</v>
      </c>
      <c r="I7329">
        <v>2.3206597308483099E-3</v>
      </c>
      <c r="J7329">
        <v>2.3206597308483099E-3</v>
      </c>
      <c r="K7329">
        <f t="shared" si="126"/>
        <v>6</v>
      </c>
    </row>
    <row r="7330" spans="1:11" x14ac:dyDescent="0.2">
      <c r="A7330">
        <v>7</v>
      </c>
      <c r="B7330" t="s">
        <v>81</v>
      </c>
      <c r="C7330" t="s">
        <v>63</v>
      </c>
      <c r="D7330" t="s">
        <v>58</v>
      </c>
      <c r="E7330" t="s">
        <v>64</v>
      </c>
      <c r="F7330" t="s">
        <v>65</v>
      </c>
      <c r="G7330" t="s">
        <v>61</v>
      </c>
      <c r="H7330" t="s">
        <v>62</v>
      </c>
      <c r="I7330">
        <v>3.3052749433768098E-3</v>
      </c>
      <c r="J7330">
        <v>3.3052749433768098E-3</v>
      </c>
      <c r="K7330">
        <f t="shared" si="126"/>
        <v>6</v>
      </c>
    </row>
    <row r="7331" spans="1:11" x14ac:dyDescent="0.2">
      <c r="A7331">
        <v>8</v>
      </c>
      <c r="B7331" t="s">
        <v>81</v>
      </c>
      <c r="C7331" t="s">
        <v>63</v>
      </c>
      <c r="D7331" t="s">
        <v>58</v>
      </c>
      <c r="E7331" t="s">
        <v>64</v>
      </c>
      <c r="F7331" t="s">
        <v>65</v>
      </c>
      <c r="G7331" t="s">
        <v>61</v>
      </c>
      <c r="H7331" t="s">
        <v>62</v>
      </c>
      <c r="I7331">
        <v>6.9716999620237996E-3</v>
      </c>
      <c r="J7331">
        <v>6.9716999620237996E-3</v>
      </c>
      <c r="K7331">
        <f t="shared" si="126"/>
        <v>6</v>
      </c>
    </row>
    <row r="7332" spans="1:11" x14ac:dyDescent="0.2">
      <c r="A7332">
        <v>9</v>
      </c>
      <c r="B7332" t="s">
        <v>81</v>
      </c>
      <c r="C7332" t="s">
        <v>63</v>
      </c>
      <c r="D7332" t="s">
        <v>58</v>
      </c>
      <c r="E7332" t="s">
        <v>64</v>
      </c>
      <c r="F7332" t="s">
        <v>65</v>
      </c>
      <c r="G7332" t="s">
        <v>61</v>
      </c>
      <c r="H7332" t="s">
        <v>62</v>
      </c>
      <c r="I7332">
        <v>1.26329099094934E-2</v>
      </c>
      <c r="J7332">
        <v>1.26329099094934E-2</v>
      </c>
      <c r="K7332">
        <f t="shared" si="126"/>
        <v>6</v>
      </c>
    </row>
    <row r="7333" spans="1:11" x14ac:dyDescent="0.2">
      <c r="A7333">
        <v>10</v>
      </c>
      <c r="B7333" t="s">
        <v>81</v>
      </c>
      <c r="C7333" t="s">
        <v>63</v>
      </c>
      <c r="D7333" t="s">
        <v>58</v>
      </c>
      <c r="E7333" t="s">
        <v>64</v>
      </c>
      <c r="F7333" t="s">
        <v>65</v>
      </c>
      <c r="G7333" t="s">
        <v>61</v>
      </c>
      <c r="H7333" t="s">
        <v>62</v>
      </c>
      <c r="I7333">
        <v>2.0287338556356001E-2</v>
      </c>
      <c r="J7333">
        <v>2.0287338556356001E-2</v>
      </c>
      <c r="K7333">
        <f t="shared" si="126"/>
        <v>6</v>
      </c>
    </row>
    <row r="7334" spans="1:11" x14ac:dyDescent="0.2">
      <c r="A7334">
        <v>11</v>
      </c>
      <c r="B7334" t="s">
        <v>81</v>
      </c>
      <c r="C7334" t="s">
        <v>63</v>
      </c>
      <c r="D7334" t="s">
        <v>58</v>
      </c>
      <c r="E7334" t="s">
        <v>64</v>
      </c>
      <c r="F7334" t="s">
        <v>65</v>
      </c>
      <c r="G7334" t="s">
        <v>61</v>
      </c>
      <c r="H7334" t="s">
        <v>62</v>
      </c>
      <c r="I7334">
        <v>2.7526021784595602E-2</v>
      </c>
      <c r="J7334">
        <v>2.7526021784595602E-2</v>
      </c>
      <c r="K7334">
        <f t="shared" si="126"/>
        <v>6</v>
      </c>
    </row>
    <row r="7335" spans="1:11" x14ac:dyDescent="0.2">
      <c r="A7335">
        <v>12</v>
      </c>
      <c r="B7335" t="s">
        <v>81</v>
      </c>
      <c r="C7335" t="s">
        <v>63</v>
      </c>
      <c r="D7335" t="s">
        <v>58</v>
      </c>
      <c r="E7335" t="s">
        <v>64</v>
      </c>
      <c r="F7335" t="s">
        <v>65</v>
      </c>
      <c r="G7335" t="s">
        <v>61</v>
      </c>
      <c r="H7335" t="s">
        <v>62</v>
      </c>
      <c r="I7335">
        <v>3.6653198022367599E-2</v>
      </c>
      <c r="J7335">
        <v>3.6653198022367599E-2</v>
      </c>
      <c r="K7335">
        <f t="shared" si="126"/>
        <v>6</v>
      </c>
    </row>
    <row r="7336" spans="1:11" x14ac:dyDescent="0.2">
      <c r="A7336">
        <v>13</v>
      </c>
      <c r="B7336" t="s">
        <v>81</v>
      </c>
      <c r="C7336" t="s">
        <v>63</v>
      </c>
      <c r="D7336" t="s">
        <v>58</v>
      </c>
      <c r="E7336" t="s">
        <v>64</v>
      </c>
      <c r="F7336" t="s">
        <v>65</v>
      </c>
      <c r="G7336" t="s">
        <v>61</v>
      </c>
      <c r="H7336" t="s">
        <v>62</v>
      </c>
      <c r="I7336">
        <v>4.9663481816549601E-2</v>
      </c>
      <c r="J7336">
        <v>4.9663481816549601E-2</v>
      </c>
      <c r="K7336">
        <f t="shared" si="126"/>
        <v>6</v>
      </c>
    </row>
    <row r="7337" spans="1:11" x14ac:dyDescent="0.2">
      <c r="A7337">
        <v>14</v>
      </c>
      <c r="B7337" t="s">
        <v>81</v>
      </c>
      <c r="C7337" t="s">
        <v>63</v>
      </c>
      <c r="D7337" t="s">
        <v>58</v>
      </c>
      <c r="E7337" t="s">
        <v>64</v>
      </c>
      <c r="F7337" t="s">
        <v>65</v>
      </c>
      <c r="G7337" t="s">
        <v>61</v>
      </c>
      <c r="H7337" t="s">
        <v>62</v>
      </c>
      <c r="I7337">
        <v>6.11868043763499E-2</v>
      </c>
      <c r="J7337">
        <v>6.11868043763499E-2</v>
      </c>
      <c r="K7337">
        <f t="shared" si="126"/>
        <v>6</v>
      </c>
    </row>
    <row r="7338" spans="1:11" x14ac:dyDescent="0.2">
      <c r="A7338">
        <v>15</v>
      </c>
      <c r="B7338" t="s">
        <v>81</v>
      </c>
      <c r="C7338" t="s">
        <v>63</v>
      </c>
      <c r="D7338" t="s">
        <v>58</v>
      </c>
      <c r="E7338" t="s">
        <v>64</v>
      </c>
      <c r="F7338" t="s">
        <v>65</v>
      </c>
      <c r="G7338" t="s">
        <v>61</v>
      </c>
      <c r="H7338" t="s">
        <v>62</v>
      </c>
      <c r="I7338">
        <v>6.9754332442728106E-2</v>
      </c>
      <c r="J7338">
        <v>6.9754332442728106E-2</v>
      </c>
      <c r="K7338">
        <f t="shared" si="126"/>
        <v>6</v>
      </c>
    </row>
    <row r="7339" spans="1:11" x14ac:dyDescent="0.2">
      <c r="A7339">
        <v>16</v>
      </c>
      <c r="B7339" t="s">
        <v>81</v>
      </c>
      <c r="C7339" t="s">
        <v>63</v>
      </c>
      <c r="D7339" t="s">
        <v>58</v>
      </c>
      <c r="E7339" t="s">
        <v>64</v>
      </c>
      <c r="F7339" t="s">
        <v>65</v>
      </c>
      <c r="G7339" t="s">
        <v>61</v>
      </c>
      <c r="H7339" t="s">
        <v>62</v>
      </c>
      <c r="I7339">
        <v>7.6922616366568497E-2</v>
      </c>
      <c r="J7339">
        <v>7.6922616366568497E-2</v>
      </c>
      <c r="K7339">
        <f t="shared" si="126"/>
        <v>6</v>
      </c>
    </row>
    <row r="7340" spans="1:11" x14ac:dyDescent="0.2">
      <c r="A7340">
        <v>17</v>
      </c>
      <c r="B7340" t="s">
        <v>81</v>
      </c>
      <c r="C7340" t="s">
        <v>63</v>
      </c>
      <c r="D7340" t="s">
        <v>58</v>
      </c>
      <c r="E7340" t="s">
        <v>64</v>
      </c>
      <c r="F7340" t="s">
        <v>65</v>
      </c>
      <c r="G7340" t="s">
        <v>61</v>
      </c>
      <c r="H7340" t="s">
        <v>62</v>
      </c>
      <c r="I7340">
        <v>8.47397485018615E-2</v>
      </c>
      <c r="J7340">
        <v>8.47397485018615E-2</v>
      </c>
      <c r="K7340">
        <f t="shared" si="126"/>
        <v>6</v>
      </c>
    </row>
    <row r="7341" spans="1:11" x14ac:dyDescent="0.2">
      <c r="A7341">
        <v>18</v>
      </c>
      <c r="B7341" t="s">
        <v>81</v>
      </c>
      <c r="C7341" t="s">
        <v>63</v>
      </c>
      <c r="D7341" t="s">
        <v>58</v>
      </c>
      <c r="E7341" t="s">
        <v>64</v>
      </c>
      <c r="F7341" t="s">
        <v>65</v>
      </c>
      <c r="G7341" t="s">
        <v>61</v>
      </c>
      <c r="H7341" t="s">
        <v>62</v>
      </c>
      <c r="I7341">
        <v>9.0539287671153199E-2</v>
      </c>
      <c r="J7341">
        <v>9.0539287671153199E-2</v>
      </c>
      <c r="K7341">
        <f t="shared" si="126"/>
        <v>6</v>
      </c>
    </row>
    <row r="7342" spans="1:11" x14ac:dyDescent="0.2">
      <c r="A7342">
        <v>19</v>
      </c>
      <c r="B7342" t="s">
        <v>81</v>
      </c>
      <c r="C7342" t="s">
        <v>63</v>
      </c>
      <c r="D7342" t="s">
        <v>58</v>
      </c>
      <c r="E7342" t="s">
        <v>64</v>
      </c>
      <c r="F7342" t="s">
        <v>65</v>
      </c>
      <c r="G7342" t="s">
        <v>61</v>
      </c>
      <c r="H7342" t="s">
        <v>62</v>
      </c>
      <c r="I7342">
        <v>9.5034140702355996E-2</v>
      </c>
      <c r="J7342">
        <v>9.5034140702355996E-2</v>
      </c>
      <c r="K7342">
        <f t="shared" si="126"/>
        <v>6</v>
      </c>
    </row>
    <row r="7343" spans="1:11" x14ac:dyDescent="0.2">
      <c r="A7343">
        <v>20</v>
      </c>
      <c r="B7343" t="s">
        <v>81</v>
      </c>
      <c r="C7343" t="s">
        <v>63</v>
      </c>
      <c r="D7343" t="s">
        <v>58</v>
      </c>
      <c r="E7343" t="s">
        <v>64</v>
      </c>
      <c r="F7343" t="s">
        <v>65</v>
      </c>
      <c r="G7343" t="s">
        <v>61</v>
      </c>
      <c r="H7343" t="s">
        <v>62</v>
      </c>
      <c r="I7343">
        <v>8.8573223988955799E-2</v>
      </c>
      <c r="J7343">
        <v>8.8573223988955799E-2</v>
      </c>
      <c r="K7343">
        <f t="shared" si="126"/>
        <v>6</v>
      </c>
    </row>
    <row r="7344" spans="1:11" x14ac:dyDescent="0.2">
      <c r="A7344">
        <v>21</v>
      </c>
      <c r="B7344" t="s">
        <v>81</v>
      </c>
      <c r="C7344" t="s">
        <v>63</v>
      </c>
      <c r="D7344" t="s">
        <v>58</v>
      </c>
      <c r="E7344" t="s">
        <v>64</v>
      </c>
      <c r="F7344" t="s">
        <v>65</v>
      </c>
      <c r="G7344" t="s">
        <v>61</v>
      </c>
      <c r="H7344" t="s">
        <v>62</v>
      </c>
      <c r="I7344">
        <v>7.7678496226454202E-2</v>
      </c>
      <c r="J7344">
        <v>7.7678496226454202E-2</v>
      </c>
      <c r="K7344">
        <f t="shared" si="126"/>
        <v>6</v>
      </c>
    </row>
    <row r="7345" spans="1:11" x14ac:dyDescent="0.2">
      <c r="A7345">
        <v>22</v>
      </c>
      <c r="B7345" t="s">
        <v>81</v>
      </c>
      <c r="C7345" t="s">
        <v>63</v>
      </c>
      <c r="D7345" t="s">
        <v>58</v>
      </c>
      <c r="E7345" t="s">
        <v>64</v>
      </c>
      <c r="F7345" t="s">
        <v>65</v>
      </c>
      <c r="G7345" t="s">
        <v>61</v>
      </c>
      <c r="H7345" t="s">
        <v>62</v>
      </c>
      <c r="I7345">
        <v>6.5366806114583606E-2</v>
      </c>
      <c r="J7345">
        <v>6.5366806114583606E-2</v>
      </c>
      <c r="K7345">
        <f t="shared" si="126"/>
        <v>6</v>
      </c>
    </row>
    <row r="7346" spans="1:11" x14ac:dyDescent="0.2">
      <c r="A7346">
        <v>23</v>
      </c>
      <c r="B7346" t="s">
        <v>81</v>
      </c>
      <c r="C7346" t="s">
        <v>63</v>
      </c>
      <c r="D7346" t="s">
        <v>58</v>
      </c>
      <c r="E7346" t="s">
        <v>64</v>
      </c>
      <c r="F7346" t="s">
        <v>65</v>
      </c>
      <c r="G7346" t="s">
        <v>61</v>
      </c>
      <c r="H7346" t="s">
        <v>62</v>
      </c>
      <c r="I7346">
        <v>5.2073405285858201E-2</v>
      </c>
      <c r="J7346">
        <v>5.2073405285858201E-2</v>
      </c>
      <c r="K7346">
        <f t="shared" si="126"/>
        <v>6</v>
      </c>
    </row>
    <row r="7347" spans="1:11" x14ac:dyDescent="0.2">
      <c r="A7347">
        <v>24</v>
      </c>
      <c r="B7347" t="s">
        <v>81</v>
      </c>
      <c r="C7347" t="s">
        <v>63</v>
      </c>
      <c r="D7347" t="s">
        <v>58</v>
      </c>
      <c r="E7347" t="s">
        <v>64</v>
      </c>
      <c r="F7347" t="s">
        <v>65</v>
      </c>
      <c r="G7347" t="s">
        <v>61</v>
      </c>
      <c r="H7347" t="s">
        <v>62</v>
      </c>
      <c r="I7347">
        <v>3.9434552149336798E-2</v>
      </c>
      <c r="J7347">
        <v>3.9434552149336798E-2</v>
      </c>
      <c r="K7347">
        <f t="shared" si="126"/>
        <v>6</v>
      </c>
    </row>
    <row r="7348" spans="1:11" x14ac:dyDescent="0.2">
      <c r="A7348">
        <v>1</v>
      </c>
      <c r="B7348" t="s">
        <v>81</v>
      </c>
      <c r="C7348" t="s">
        <v>57</v>
      </c>
      <c r="D7348" t="s">
        <v>58</v>
      </c>
      <c r="E7348" t="s">
        <v>59</v>
      </c>
      <c r="F7348" t="s">
        <v>60</v>
      </c>
      <c r="G7348" t="s">
        <v>66</v>
      </c>
      <c r="H7348" t="s">
        <v>62</v>
      </c>
      <c r="I7348" t="s">
        <v>67</v>
      </c>
      <c r="J7348">
        <v>6.5006462195230999E-3</v>
      </c>
      <c r="K7348">
        <f t="shared" si="126"/>
        <v>6</v>
      </c>
    </row>
    <row r="7349" spans="1:11" x14ac:dyDescent="0.2">
      <c r="A7349">
        <v>2</v>
      </c>
      <c r="B7349" t="s">
        <v>81</v>
      </c>
      <c r="C7349" t="s">
        <v>57</v>
      </c>
      <c r="D7349" t="s">
        <v>58</v>
      </c>
      <c r="E7349" t="s">
        <v>59</v>
      </c>
      <c r="F7349" t="s">
        <v>60</v>
      </c>
      <c r="G7349" t="s">
        <v>66</v>
      </c>
      <c r="H7349" t="s">
        <v>62</v>
      </c>
      <c r="I7349" t="s">
        <v>67</v>
      </c>
      <c r="J7349">
        <v>1.7330955932253901E-2</v>
      </c>
      <c r="K7349">
        <f t="shared" si="126"/>
        <v>6</v>
      </c>
    </row>
    <row r="7350" spans="1:11" x14ac:dyDescent="0.2">
      <c r="A7350">
        <v>3</v>
      </c>
      <c r="B7350" t="s">
        <v>81</v>
      </c>
      <c r="C7350" t="s">
        <v>57</v>
      </c>
      <c r="D7350" t="s">
        <v>58</v>
      </c>
      <c r="E7350" t="s">
        <v>59</v>
      </c>
      <c r="F7350" t="s">
        <v>60</v>
      </c>
      <c r="G7350" t="s">
        <v>66</v>
      </c>
      <c r="H7350" t="s">
        <v>62</v>
      </c>
      <c r="I7350" t="s">
        <v>67</v>
      </c>
      <c r="J7350">
        <v>1.4584764862206801E-2</v>
      </c>
      <c r="K7350">
        <f t="shared" si="126"/>
        <v>6</v>
      </c>
    </row>
    <row r="7351" spans="1:11" x14ac:dyDescent="0.2">
      <c r="A7351">
        <v>4</v>
      </c>
      <c r="B7351" t="s">
        <v>81</v>
      </c>
      <c r="C7351" t="s">
        <v>57</v>
      </c>
      <c r="D7351" t="s">
        <v>58</v>
      </c>
      <c r="E7351" t="s">
        <v>59</v>
      </c>
      <c r="F7351" t="s">
        <v>60</v>
      </c>
      <c r="G7351" t="s">
        <v>66</v>
      </c>
      <c r="H7351" t="s">
        <v>62</v>
      </c>
      <c r="I7351" t="s">
        <v>67</v>
      </c>
      <c r="J7351">
        <v>1.14178919727336E-2</v>
      </c>
      <c r="K7351">
        <f t="shared" si="126"/>
        <v>6</v>
      </c>
    </row>
    <row r="7352" spans="1:11" x14ac:dyDescent="0.2">
      <c r="A7352">
        <v>5</v>
      </c>
      <c r="B7352" t="s">
        <v>81</v>
      </c>
      <c r="C7352" t="s">
        <v>57</v>
      </c>
      <c r="D7352" t="s">
        <v>58</v>
      </c>
      <c r="E7352" t="s">
        <v>59</v>
      </c>
      <c r="F7352" t="s">
        <v>60</v>
      </c>
      <c r="G7352" t="s">
        <v>66</v>
      </c>
      <c r="H7352" t="s">
        <v>62</v>
      </c>
      <c r="I7352" t="s">
        <v>67</v>
      </c>
      <c r="J7352">
        <v>1.3753223403212E-2</v>
      </c>
      <c r="K7352">
        <f t="shared" si="126"/>
        <v>6</v>
      </c>
    </row>
    <row r="7353" spans="1:11" x14ac:dyDescent="0.2">
      <c r="A7353">
        <v>6</v>
      </c>
      <c r="B7353" t="s">
        <v>81</v>
      </c>
      <c r="C7353" t="s">
        <v>57</v>
      </c>
      <c r="D7353" t="s">
        <v>58</v>
      </c>
      <c r="E7353" t="s">
        <v>59</v>
      </c>
      <c r="F7353" t="s">
        <v>60</v>
      </c>
      <c r="G7353" t="s">
        <v>66</v>
      </c>
      <c r="H7353" t="s">
        <v>62</v>
      </c>
      <c r="I7353" t="s">
        <v>67</v>
      </c>
      <c r="J7353">
        <v>3.0449468615687501E-2</v>
      </c>
      <c r="K7353">
        <f t="shared" si="126"/>
        <v>6</v>
      </c>
    </row>
    <row r="7354" spans="1:11" x14ac:dyDescent="0.2">
      <c r="A7354">
        <v>7</v>
      </c>
      <c r="B7354" t="s">
        <v>81</v>
      </c>
      <c r="C7354" t="s">
        <v>57</v>
      </c>
      <c r="D7354" t="s">
        <v>58</v>
      </c>
      <c r="E7354" t="s">
        <v>59</v>
      </c>
      <c r="F7354" t="s">
        <v>60</v>
      </c>
      <c r="G7354" t="s">
        <v>66</v>
      </c>
      <c r="H7354" t="s">
        <v>62</v>
      </c>
      <c r="I7354" t="s">
        <v>67</v>
      </c>
      <c r="J7354">
        <v>7.8594179133489997E-2</v>
      </c>
      <c r="K7354">
        <f t="shared" si="126"/>
        <v>6</v>
      </c>
    </row>
    <row r="7355" spans="1:11" x14ac:dyDescent="0.2">
      <c r="A7355">
        <v>8</v>
      </c>
      <c r="B7355" t="s">
        <v>81</v>
      </c>
      <c r="C7355" t="s">
        <v>57</v>
      </c>
      <c r="D7355" t="s">
        <v>58</v>
      </c>
      <c r="E7355" t="s">
        <v>59</v>
      </c>
      <c r="F7355" t="s">
        <v>60</v>
      </c>
      <c r="G7355" t="s">
        <v>66</v>
      </c>
      <c r="H7355" t="s">
        <v>62</v>
      </c>
      <c r="I7355" t="s">
        <v>67</v>
      </c>
      <c r="J7355">
        <v>0.12716368425930299</v>
      </c>
      <c r="K7355">
        <f t="shared" si="126"/>
        <v>6</v>
      </c>
    </row>
    <row r="7356" spans="1:11" x14ac:dyDescent="0.2">
      <c r="A7356">
        <v>9</v>
      </c>
      <c r="B7356" t="s">
        <v>81</v>
      </c>
      <c r="C7356" t="s">
        <v>57</v>
      </c>
      <c r="D7356" t="s">
        <v>58</v>
      </c>
      <c r="E7356" t="s">
        <v>59</v>
      </c>
      <c r="F7356" t="s">
        <v>60</v>
      </c>
      <c r="G7356" t="s">
        <v>66</v>
      </c>
      <c r="H7356" t="s">
        <v>62</v>
      </c>
      <c r="I7356" t="s">
        <v>67</v>
      </c>
      <c r="J7356">
        <v>0.14841238577302199</v>
      </c>
      <c r="K7356">
        <f t="shared" si="126"/>
        <v>6</v>
      </c>
    </row>
    <row r="7357" spans="1:11" x14ac:dyDescent="0.2">
      <c r="A7357">
        <v>10</v>
      </c>
      <c r="B7357" t="s">
        <v>81</v>
      </c>
      <c r="C7357" t="s">
        <v>57</v>
      </c>
      <c r="D7357" t="s">
        <v>58</v>
      </c>
      <c r="E7357" t="s">
        <v>59</v>
      </c>
      <c r="F7357" t="s">
        <v>60</v>
      </c>
      <c r="G7357" t="s">
        <v>66</v>
      </c>
      <c r="H7357" t="s">
        <v>62</v>
      </c>
      <c r="I7357" t="s">
        <v>67</v>
      </c>
      <c r="J7357">
        <v>0.13654552978527401</v>
      </c>
      <c r="K7357">
        <f t="shared" si="126"/>
        <v>6</v>
      </c>
    </row>
    <row r="7358" spans="1:11" x14ac:dyDescent="0.2">
      <c r="A7358">
        <v>11</v>
      </c>
      <c r="B7358" t="s">
        <v>81</v>
      </c>
      <c r="C7358" t="s">
        <v>57</v>
      </c>
      <c r="D7358" t="s">
        <v>58</v>
      </c>
      <c r="E7358" t="s">
        <v>59</v>
      </c>
      <c r="F7358" t="s">
        <v>60</v>
      </c>
      <c r="G7358" t="s">
        <v>66</v>
      </c>
      <c r="H7358" t="s">
        <v>62</v>
      </c>
      <c r="I7358" t="s">
        <v>67</v>
      </c>
      <c r="J7358">
        <v>0.104062391210351</v>
      </c>
      <c r="K7358">
        <f t="shared" si="126"/>
        <v>6</v>
      </c>
    </row>
    <row r="7359" spans="1:11" x14ac:dyDescent="0.2">
      <c r="A7359">
        <v>12</v>
      </c>
      <c r="B7359" t="s">
        <v>81</v>
      </c>
      <c r="C7359" t="s">
        <v>57</v>
      </c>
      <c r="D7359" t="s">
        <v>58</v>
      </c>
      <c r="E7359" t="s">
        <v>59</v>
      </c>
      <c r="F7359" t="s">
        <v>60</v>
      </c>
      <c r="G7359" t="s">
        <v>66</v>
      </c>
      <c r="H7359" t="s">
        <v>62</v>
      </c>
      <c r="I7359" t="s">
        <v>67</v>
      </c>
      <c r="J7359">
        <v>7.7558723600444204E-2</v>
      </c>
      <c r="K7359">
        <f t="shared" si="126"/>
        <v>6</v>
      </c>
    </row>
    <row r="7360" spans="1:11" x14ac:dyDescent="0.2">
      <c r="A7360">
        <v>13</v>
      </c>
      <c r="B7360" t="s">
        <v>81</v>
      </c>
      <c r="C7360" t="s">
        <v>57</v>
      </c>
      <c r="D7360" t="s">
        <v>58</v>
      </c>
      <c r="E7360" t="s">
        <v>59</v>
      </c>
      <c r="F7360" t="s">
        <v>60</v>
      </c>
      <c r="G7360" t="s">
        <v>66</v>
      </c>
      <c r="H7360" t="s">
        <v>62</v>
      </c>
      <c r="I7360" t="s">
        <v>67</v>
      </c>
      <c r="J7360">
        <v>6.0223490281621897E-2</v>
      </c>
      <c r="K7360">
        <f t="shared" si="126"/>
        <v>6</v>
      </c>
    </row>
    <row r="7361" spans="1:11" x14ac:dyDescent="0.2">
      <c r="A7361">
        <v>14</v>
      </c>
      <c r="B7361" t="s">
        <v>81</v>
      </c>
      <c r="C7361" t="s">
        <v>57</v>
      </c>
      <c r="D7361" t="s">
        <v>58</v>
      </c>
      <c r="E7361" t="s">
        <v>59</v>
      </c>
      <c r="F7361" t="s">
        <v>60</v>
      </c>
      <c r="G7361" t="s">
        <v>66</v>
      </c>
      <c r="H7361" t="s">
        <v>62</v>
      </c>
      <c r="I7361" t="s">
        <v>67</v>
      </c>
      <c r="J7361">
        <v>4.4273309806269603E-2</v>
      </c>
      <c r="K7361">
        <f t="shared" si="126"/>
        <v>6</v>
      </c>
    </row>
    <row r="7362" spans="1:11" x14ac:dyDescent="0.2">
      <c r="A7362">
        <v>15</v>
      </c>
      <c r="B7362" t="s">
        <v>81</v>
      </c>
      <c r="C7362" t="s">
        <v>57</v>
      </c>
      <c r="D7362" t="s">
        <v>58</v>
      </c>
      <c r="E7362" t="s">
        <v>59</v>
      </c>
      <c r="F7362" t="s">
        <v>60</v>
      </c>
      <c r="G7362" t="s">
        <v>66</v>
      </c>
      <c r="H7362" t="s">
        <v>62</v>
      </c>
      <c r="I7362" t="s">
        <v>67</v>
      </c>
      <c r="J7362">
        <v>3.11750662569487E-2</v>
      </c>
      <c r="K7362">
        <f t="shared" si="126"/>
        <v>6</v>
      </c>
    </row>
    <row r="7363" spans="1:11" x14ac:dyDescent="0.2">
      <c r="A7363">
        <v>16</v>
      </c>
      <c r="B7363" t="s">
        <v>81</v>
      </c>
      <c r="C7363" t="s">
        <v>57</v>
      </c>
      <c r="D7363" t="s">
        <v>58</v>
      </c>
      <c r="E7363" t="s">
        <v>59</v>
      </c>
      <c r="F7363" t="s">
        <v>60</v>
      </c>
      <c r="G7363" t="s">
        <v>66</v>
      </c>
      <c r="H7363" t="s">
        <v>62</v>
      </c>
      <c r="I7363" t="s">
        <v>67</v>
      </c>
      <c r="J7363">
        <v>2.2922242184690099E-2</v>
      </c>
      <c r="K7363">
        <f t="shared" si="126"/>
        <v>6</v>
      </c>
    </row>
    <row r="7364" spans="1:11" x14ac:dyDescent="0.2">
      <c r="A7364">
        <v>17</v>
      </c>
      <c r="B7364" t="s">
        <v>81</v>
      </c>
      <c r="C7364" t="s">
        <v>57</v>
      </c>
      <c r="D7364" t="s">
        <v>58</v>
      </c>
      <c r="E7364" t="s">
        <v>59</v>
      </c>
      <c r="F7364" t="s">
        <v>60</v>
      </c>
      <c r="G7364" t="s">
        <v>66</v>
      </c>
      <c r="H7364" t="s">
        <v>62</v>
      </c>
      <c r="I7364" t="s">
        <v>67</v>
      </c>
      <c r="J7364">
        <v>2.1593863947455799E-2</v>
      </c>
      <c r="K7364">
        <f t="shared" ref="K7364:K7427" si="127">MONTH(1&amp;B7364)</f>
        <v>6</v>
      </c>
    </row>
    <row r="7365" spans="1:11" x14ac:dyDescent="0.2">
      <c r="A7365">
        <v>18</v>
      </c>
      <c r="B7365" t="s">
        <v>81</v>
      </c>
      <c r="C7365" t="s">
        <v>57</v>
      </c>
      <c r="D7365" t="s">
        <v>58</v>
      </c>
      <c r="E7365" t="s">
        <v>59</v>
      </c>
      <c r="F7365" t="s">
        <v>60</v>
      </c>
      <c r="G7365" t="s">
        <v>66</v>
      </c>
      <c r="H7365" t="s">
        <v>62</v>
      </c>
      <c r="I7365" t="s">
        <v>67</v>
      </c>
      <c r="J7365">
        <v>1.8606191453643499E-2</v>
      </c>
      <c r="K7365">
        <f t="shared" si="127"/>
        <v>6</v>
      </c>
    </row>
    <row r="7366" spans="1:11" x14ac:dyDescent="0.2">
      <c r="A7366">
        <v>19</v>
      </c>
      <c r="B7366" t="s">
        <v>81</v>
      </c>
      <c r="C7366" t="s">
        <v>57</v>
      </c>
      <c r="D7366" t="s">
        <v>58</v>
      </c>
      <c r="E7366" t="s">
        <v>59</v>
      </c>
      <c r="F7366" t="s">
        <v>60</v>
      </c>
      <c r="G7366" t="s">
        <v>66</v>
      </c>
      <c r="H7366" t="s">
        <v>62</v>
      </c>
      <c r="I7366" t="s">
        <v>67</v>
      </c>
      <c r="J7366">
        <v>1.9946376245375898E-2</v>
      </c>
      <c r="K7366">
        <f t="shared" si="127"/>
        <v>6</v>
      </c>
    </row>
    <row r="7367" spans="1:11" x14ac:dyDescent="0.2">
      <c r="A7367">
        <v>20</v>
      </c>
      <c r="B7367" t="s">
        <v>81</v>
      </c>
      <c r="C7367" t="s">
        <v>57</v>
      </c>
      <c r="D7367" t="s">
        <v>58</v>
      </c>
      <c r="E7367" t="s">
        <v>59</v>
      </c>
      <c r="F7367" t="s">
        <v>60</v>
      </c>
      <c r="G7367" t="s">
        <v>66</v>
      </c>
      <c r="H7367" t="s">
        <v>62</v>
      </c>
      <c r="I7367" t="s">
        <v>67</v>
      </c>
      <c r="J7367">
        <v>9.6886484212097106E-3</v>
      </c>
      <c r="K7367">
        <f t="shared" si="127"/>
        <v>6</v>
      </c>
    </row>
    <row r="7368" spans="1:11" x14ac:dyDescent="0.2">
      <c r="A7368">
        <v>21</v>
      </c>
      <c r="B7368" t="s">
        <v>81</v>
      </c>
      <c r="C7368" t="s">
        <v>57</v>
      </c>
      <c r="D7368" t="s">
        <v>58</v>
      </c>
      <c r="E7368" t="s">
        <v>59</v>
      </c>
      <c r="F7368" t="s">
        <v>60</v>
      </c>
      <c r="G7368" t="s">
        <v>66</v>
      </c>
      <c r="H7368" t="s">
        <v>62</v>
      </c>
      <c r="I7368" t="s">
        <v>67</v>
      </c>
      <c r="J7368">
        <v>3.76918441297422E-3</v>
      </c>
      <c r="K7368">
        <f t="shared" si="127"/>
        <v>6</v>
      </c>
    </row>
    <row r="7369" spans="1:11" x14ac:dyDescent="0.2">
      <c r="A7369">
        <v>22</v>
      </c>
      <c r="B7369" t="s">
        <v>81</v>
      </c>
      <c r="C7369" t="s">
        <v>57</v>
      </c>
      <c r="D7369" t="s">
        <v>58</v>
      </c>
      <c r="E7369" t="s">
        <v>59</v>
      </c>
      <c r="F7369" t="s">
        <v>60</v>
      </c>
      <c r="G7369" t="s">
        <v>66</v>
      </c>
      <c r="H7369" t="s">
        <v>62</v>
      </c>
      <c r="I7369" t="s">
        <v>67</v>
      </c>
      <c r="J7369">
        <v>1.02902243288924E-3</v>
      </c>
      <c r="K7369">
        <f t="shared" si="127"/>
        <v>6</v>
      </c>
    </row>
    <row r="7370" spans="1:11" x14ac:dyDescent="0.2">
      <c r="A7370">
        <v>23</v>
      </c>
      <c r="B7370" t="s">
        <v>81</v>
      </c>
      <c r="C7370" t="s">
        <v>57</v>
      </c>
      <c r="D7370" t="s">
        <v>58</v>
      </c>
      <c r="E7370" t="s">
        <v>59</v>
      </c>
      <c r="F7370" t="s">
        <v>60</v>
      </c>
      <c r="G7370" t="s">
        <v>66</v>
      </c>
      <c r="H7370" t="s">
        <v>62</v>
      </c>
      <c r="I7370" t="s">
        <v>67</v>
      </c>
      <c r="J7370" s="3">
        <v>2.8209509204089699E-4</v>
      </c>
      <c r="K7370">
        <f t="shared" si="127"/>
        <v>6</v>
      </c>
    </row>
    <row r="7371" spans="1:11" x14ac:dyDescent="0.2">
      <c r="A7371">
        <v>24</v>
      </c>
      <c r="B7371" t="s">
        <v>81</v>
      </c>
      <c r="C7371" t="s">
        <v>57</v>
      </c>
      <c r="D7371" t="s">
        <v>58</v>
      </c>
      <c r="E7371" t="s">
        <v>59</v>
      </c>
      <c r="F7371" t="s">
        <v>60</v>
      </c>
      <c r="G7371" t="s">
        <v>66</v>
      </c>
      <c r="H7371" t="s">
        <v>62</v>
      </c>
      <c r="I7371" t="s">
        <v>67</v>
      </c>
      <c r="J7371" s="3">
        <v>1.16664697376714E-4</v>
      </c>
      <c r="K7371">
        <f t="shared" si="127"/>
        <v>6</v>
      </c>
    </row>
    <row r="7372" spans="1:11" x14ac:dyDescent="0.2">
      <c r="A7372">
        <v>1</v>
      </c>
      <c r="B7372" t="s">
        <v>81</v>
      </c>
      <c r="C7372" t="s">
        <v>63</v>
      </c>
      <c r="D7372" t="s">
        <v>58</v>
      </c>
      <c r="E7372" t="s">
        <v>59</v>
      </c>
      <c r="F7372" t="s">
        <v>60</v>
      </c>
      <c r="G7372" t="s">
        <v>66</v>
      </c>
      <c r="H7372" t="s">
        <v>62</v>
      </c>
      <c r="I7372" t="s">
        <v>67</v>
      </c>
      <c r="J7372">
        <v>2.5988767560899299E-2</v>
      </c>
      <c r="K7372">
        <f t="shared" si="127"/>
        <v>6</v>
      </c>
    </row>
    <row r="7373" spans="1:11" x14ac:dyDescent="0.2">
      <c r="A7373">
        <v>2</v>
      </c>
      <c r="B7373" t="s">
        <v>81</v>
      </c>
      <c r="C7373" t="s">
        <v>63</v>
      </c>
      <c r="D7373" t="s">
        <v>58</v>
      </c>
      <c r="E7373" t="s">
        <v>59</v>
      </c>
      <c r="F7373" t="s">
        <v>60</v>
      </c>
      <c r="G7373" t="s">
        <v>66</v>
      </c>
      <c r="H7373" t="s">
        <v>62</v>
      </c>
      <c r="I7373" t="s">
        <v>67</v>
      </c>
      <c r="J7373">
        <v>8.9028481811899499E-2</v>
      </c>
      <c r="K7373">
        <f t="shared" si="127"/>
        <v>6</v>
      </c>
    </row>
    <row r="7374" spans="1:11" x14ac:dyDescent="0.2">
      <c r="A7374">
        <v>3</v>
      </c>
      <c r="B7374" t="s">
        <v>81</v>
      </c>
      <c r="C7374" t="s">
        <v>63</v>
      </c>
      <c r="D7374" t="s">
        <v>58</v>
      </c>
      <c r="E7374" t="s">
        <v>59</v>
      </c>
      <c r="F7374" t="s">
        <v>60</v>
      </c>
      <c r="G7374" t="s">
        <v>66</v>
      </c>
      <c r="H7374" t="s">
        <v>62</v>
      </c>
      <c r="I7374" t="s">
        <v>67</v>
      </c>
      <c r="J7374">
        <v>6.5520497677675399E-2</v>
      </c>
      <c r="K7374">
        <f t="shared" si="127"/>
        <v>6</v>
      </c>
    </row>
    <row r="7375" spans="1:11" x14ac:dyDescent="0.2">
      <c r="A7375">
        <v>4</v>
      </c>
      <c r="B7375" t="s">
        <v>81</v>
      </c>
      <c r="C7375" t="s">
        <v>63</v>
      </c>
      <c r="D7375" t="s">
        <v>58</v>
      </c>
      <c r="E7375" t="s">
        <v>59</v>
      </c>
      <c r="F7375" t="s">
        <v>60</v>
      </c>
      <c r="G7375" t="s">
        <v>66</v>
      </c>
      <c r="H7375" t="s">
        <v>62</v>
      </c>
      <c r="I7375" t="s">
        <v>67</v>
      </c>
      <c r="J7375">
        <v>5.2922282383157597E-2</v>
      </c>
      <c r="K7375">
        <f t="shared" si="127"/>
        <v>6</v>
      </c>
    </row>
    <row r="7376" spans="1:11" x14ac:dyDescent="0.2">
      <c r="A7376">
        <v>5</v>
      </c>
      <c r="B7376" t="s">
        <v>81</v>
      </c>
      <c r="C7376" t="s">
        <v>63</v>
      </c>
      <c r="D7376" t="s">
        <v>58</v>
      </c>
      <c r="E7376" t="s">
        <v>59</v>
      </c>
      <c r="F7376" t="s">
        <v>60</v>
      </c>
      <c r="G7376" t="s">
        <v>66</v>
      </c>
      <c r="H7376" t="s">
        <v>62</v>
      </c>
      <c r="I7376" t="s">
        <v>67</v>
      </c>
      <c r="J7376">
        <v>3.11478125313721E-2</v>
      </c>
      <c r="K7376">
        <f t="shared" si="127"/>
        <v>6</v>
      </c>
    </row>
    <row r="7377" spans="1:11" x14ac:dyDescent="0.2">
      <c r="A7377">
        <v>6</v>
      </c>
      <c r="B7377" t="s">
        <v>81</v>
      </c>
      <c r="C7377" t="s">
        <v>63</v>
      </c>
      <c r="D7377" t="s">
        <v>58</v>
      </c>
      <c r="E7377" t="s">
        <v>59</v>
      </c>
      <c r="F7377" t="s">
        <v>60</v>
      </c>
      <c r="G7377" t="s">
        <v>66</v>
      </c>
      <c r="H7377" t="s">
        <v>62</v>
      </c>
      <c r="I7377" t="s">
        <v>67</v>
      </c>
      <c r="J7377">
        <v>2.52605484978785E-2</v>
      </c>
      <c r="K7377">
        <f t="shared" si="127"/>
        <v>6</v>
      </c>
    </row>
    <row r="7378" spans="1:11" x14ac:dyDescent="0.2">
      <c r="A7378">
        <v>7</v>
      </c>
      <c r="B7378" t="s">
        <v>81</v>
      </c>
      <c r="C7378" t="s">
        <v>63</v>
      </c>
      <c r="D7378" t="s">
        <v>58</v>
      </c>
      <c r="E7378" t="s">
        <v>59</v>
      </c>
      <c r="F7378" t="s">
        <v>60</v>
      </c>
      <c r="G7378" t="s">
        <v>66</v>
      </c>
      <c r="H7378" t="s">
        <v>62</v>
      </c>
      <c r="I7378" t="s">
        <v>67</v>
      </c>
      <c r="J7378">
        <v>2.95745760009271E-2</v>
      </c>
      <c r="K7378">
        <f t="shared" si="127"/>
        <v>6</v>
      </c>
    </row>
    <row r="7379" spans="1:11" x14ac:dyDescent="0.2">
      <c r="A7379">
        <v>8</v>
      </c>
      <c r="B7379" t="s">
        <v>81</v>
      </c>
      <c r="C7379" t="s">
        <v>63</v>
      </c>
      <c r="D7379" t="s">
        <v>58</v>
      </c>
      <c r="E7379" t="s">
        <v>59</v>
      </c>
      <c r="F7379" t="s">
        <v>60</v>
      </c>
      <c r="G7379" t="s">
        <v>66</v>
      </c>
      <c r="H7379" t="s">
        <v>62</v>
      </c>
      <c r="I7379" t="s">
        <v>67</v>
      </c>
      <c r="J7379">
        <v>4.8602983262017001E-2</v>
      </c>
      <c r="K7379">
        <f t="shared" si="127"/>
        <v>6</v>
      </c>
    </row>
    <row r="7380" spans="1:11" x14ac:dyDescent="0.2">
      <c r="A7380">
        <v>9</v>
      </c>
      <c r="B7380" t="s">
        <v>81</v>
      </c>
      <c r="C7380" t="s">
        <v>63</v>
      </c>
      <c r="D7380" t="s">
        <v>58</v>
      </c>
      <c r="E7380" t="s">
        <v>59</v>
      </c>
      <c r="F7380" t="s">
        <v>60</v>
      </c>
      <c r="G7380" t="s">
        <v>66</v>
      </c>
      <c r="H7380" t="s">
        <v>62</v>
      </c>
      <c r="I7380" t="s">
        <v>67</v>
      </c>
      <c r="J7380">
        <v>6.7337290741223396E-2</v>
      </c>
      <c r="K7380">
        <f t="shared" si="127"/>
        <v>6</v>
      </c>
    </row>
    <row r="7381" spans="1:11" x14ac:dyDescent="0.2">
      <c r="A7381">
        <v>10</v>
      </c>
      <c r="B7381" t="s">
        <v>81</v>
      </c>
      <c r="C7381" t="s">
        <v>63</v>
      </c>
      <c r="D7381" t="s">
        <v>58</v>
      </c>
      <c r="E7381" t="s">
        <v>59</v>
      </c>
      <c r="F7381" t="s">
        <v>60</v>
      </c>
      <c r="G7381" t="s">
        <v>66</v>
      </c>
      <c r="H7381" t="s">
        <v>62</v>
      </c>
      <c r="I7381" t="s">
        <v>67</v>
      </c>
      <c r="J7381">
        <v>7.7213065391531194E-2</v>
      </c>
      <c r="K7381">
        <f t="shared" si="127"/>
        <v>6</v>
      </c>
    </row>
    <row r="7382" spans="1:11" x14ac:dyDescent="0.2">
      <c r="A7382">
        <v>11</v>
      </c>
      <c r="B7382" t="s">
        <v>81</v>
      </c>
      <c r="C7382" t="s">
        <v>63</v>
      </c>
      <c r="D7382" t="s">
        <v>58</v>
      </c>
      <c r="E7382" t="s">
        <v>59</v>
      </c>
      <c r="F7382" t="s">
        <v>60</v>
      </c>
      <c r="G7382" t="s">
        <v>66</v>
      </c>
      <c r="H7382" t="s">
        <v>62</v>
      </c>
      <c r="I7382" t="s">
        <v>67</v>
      </c>
      <c r="J7382">
        <v>8.05007565872779E-2</v>
      </c>
      <c r="K7382">
        <f t="shared" si="127"/>
        <v>6</v>
      </c>
    </row>
    <row r="7383" spans="1:11" x14ac:dyDescent="0.2">
      <c r="A7383">
        <v>12</v>
      </c>
      <c r="B7383" t="s">
        <v>81</v>
      </c>
      <c r="C7383" t="s">
        <v>63</v>
      </c>
      <c r="D7383" t="s">
        <v>58</v>
      </c>
      <c r="E7383" t="s">
        <v>59</v>
      </c>
      <c r="F7383" t="s">
        <v>60</v>
      </c>
      <c r="G7383" t="s">
        <v>66</v>
      </c>
      <c r="H7383" t="s">
        <v>62</v>
      </c>
      <c r="I7383" t="s">
        <v>67</v>
      </c>
      <c r="J7383">
        <v>8.3229609597732096E-2</v>
      </c>
      <c r="K7383">
        <f t="shared" si="127"/>
        <v>6</v>
      </c>
    </row>
    <row r="7384" spans="1:11" x14ac:dyDescent="0.2">
      <c r="A7384">
        <v>13</v>
      </c>
      <c r="B7384" t="s">
        <v>81</v>
      </c>
      <c r="C7384" t="s">
        <v>63</v>
      </c>
      <c r="D7384" t="s">
        <v>58</v>
      </c>
      <c r="E7384" t="s">
        <v>59</v>
      </c>
      <c r="F7384" t="s">
        <v>60</v>
      </c>
      <c r="G7384" t="s">
        <v>66</v>
      </c>
      <c r="H7384" t="s">
        <v>62</v>
      </c>
      <c r="I7384" t="s">
        <v>67</v>
      </c>
      <c r="J7384">
        <v>7.6030951301810798E-2</v>
      </c>
      <c r="K7384">
        <f t="shared" si="127"/>
        <v>6</v>
      </c>
    </row>
    <row r="7385" spans="1:11" x14ac:dyDescent="0.2">
      <c r="A7385">
        <v>14</v>
      </c>
      <c r="B7385" t="s">
        <v>81</v>
      </c>
      <c r="C7385" t="s">
        <v>63</v>
      </c>
      <c r="D7385" t="s">
        <v>58</v>
      </c>
      <c r="E7385" t="s">
        <v>59</v>
      </c>
      <c r="F7385" t="s">
        <v>60</v>
      </c>
      <c r="G7385" t="s">
        <v>66</v>
      </c>
      <c r="H7385" t="s">
        <v>62</v>
      </c>
      <c r="I7385" t="s">
        <v>67</v>
      </c>
      <c r="J7385">
        <v>6.62759167231219E-2</v>
      </c>
      <c r="K7385">
        <f t="shared" si="127"/>
        <v>6</v>
      </c>
    </row>
    <row r="7386" spans="1:11" x14ac:dyDescent="0.2">
      <c r="A7386">
        <v>15</v>
      </c>
      <c r="B7386" t="s">
        <v>81</v>
      </c>
      <c r="C7386" t="s">
        <v>63</v>
      </c>
      <c r="D7386" t="s">
        <v>58</v>
      </c>
      <c r="E7386" t="s">
        <v>59</v>
      </c>
      <c r="F7386" t="s">
        <v>60</v>
      </c>
      <c r="G7386" t="s">
        <v>66</v>
      </c>
      <c r="H7386" t="s">
        <v>62</v>
      </c>
      <c r="I7386" t="s">
        <v>67</v>
      </c>
      <c r="J7386">
        <v>5.14047151859763E-2</v>
      </c>
      <c r="K7386">
        <f t="shared" si="127"/>
        <v>6</v>
      </c>
    </row>
    <row r="7387" spans="1:11" x14ac:dyDescent="0.2">
      <c r="A7387">
        <v>16</v>
      </c>
      <c r="B7387" t="s">
        <v>81</v>
      </c>
      <c r="C7387" t="s">
        <v>63</v>
      </c>
      <c r="D7387" t="s">
        <v>58</v>
      </c>
      <c r="E7387" t="s">
        <v>59</v>
      </c>
      <c r="F7387" t="s">
        <v>60</v>
      </c>
      <c r="G7387" t="s">
        <v>66</v>
      </c>
      <c r="H7387" t="s">
        <v>62</v>
      </c>
      <c r="I7387" t="s">
        <v>67</v>
      </c>
      <c r="J7387">
        <v>3.9374352497914003E-2</v>
      </c>
      <c r="K7387">
        <f t="shared" si="127"/>
        <v>6</v>
      </c>
    </row>
    <row r="7388" spans="1:11" x14ac:dyDescent="0.2">
      <c r="A7388">
        <v>17</v>
      </c>
      <c r="B7388" t="s">
        <v>81</v>
      </c>
      <c r="C7388" t="s">
        <v>63</v>
      </c>
      <c r="D7388" t="s">
        <v>58</v>
      </c>
      <c r="E7388" t="s">
        <v>59</v>
      </c>
      <c r="F7388" t="s">
        <v>60</v>
      </c>
      <c r="G7388" t="s">
        <v>66</v>
      </c>
      <c r="H7388" t="s">
        <v>62</v>
      </c>
      <c r="I7388" t="s">
        <v>67</v>
      </c>
      <c r="J7388">
        <v>2.8351884475519E-2</v>
      </c>
      <c r="K7388">
        <f t="shared" si="127"/>
        <v>6</v>
      </c>
    </row>
    <row r="7389" spans="1:11" x14ac:dyDescent="0.2">
      <c r="A7389">
        <v>18</v>
      </c>
      <c r="B7389" t="s">
        <v>81</v>
      </c>
      <c r="C7389" t="s">
        <v>63</v>
      </c>
      <c r="D7389" t="s">
        <v>58</v>
      </c>
      <c r="E7389" t="s">
        <v>59</v>
      </c>
      <c r="F7389" t="s">
        <v>60</v>
      </c>
      <c r="G7389" t="s">
        <v>66</v>
      </c>
      <c r="H7389" t="s">
        <v>62</v>
      </c>
      <c r="I7389" t="s">
        <v>67</v>
      </c>
      <c r="J7389">
        <v>2.2624358086866199E-2</v>
      </c>
      <c r="K7389">
        <f t="shared" si="127"/>
        <v>6</v>
      </c>
    </row>
    <row r="7390" spans="1:11" x14ac:dyDescent="0.2">
      <c r="A7390">
        <v>19</v>
      </c>
      <c r="B7390" t="s">
        <v>81</v>
      </c>
      <c r="C7390" t="s">
        <v>63</v>
      </c>
      <c r="D7390" t="s">
        <v>58</v>
      </c>
      <c r="E7390" t="s">
        <v>59</v>
      </c>
      <c r="F7390" t="s">
        <v>60</v>
      </c>
      <c r="G7390" t="s">
        <v>66</v>
      </c>
      <c r="H7390" t="s">
        <v>62</v>
      </c>
      <c r="I7390" t="s">
        <v>67</v>
      </c>
      <c r="J7390">
        <v>1.5691354769303001E-2</v>
      </c>
      <c r="K7390">
        <f t="shared" si="127"/>
        <v>6</v>
      </c>
    </row>
    <row r="7391" spans="1:11" x14ac:dyDescent="0.2">
      <c r="A7391">
        <v>20</v>
      </c>
      <c r="B7391" t="s">
        <v>81</v>
      </c>
      <c r="C7391" t="s">
        <v>63</v>
      </c>
      <c r="D7391" t="s">
        <v>58</v>
      </c>
      <c r="E7391" t="s">
        <v>59</v>
      </c>
      <c r="F7391" t="s">
        <v>60</v>
      </c>
      <c r="G7391" t="s">
        <v>66</v>
      </c>
      <c r="H7391" t="s">
        <v>62</v>
      </c>
      <c r="I7391" t="s">
        <v>67</v>
      </c>
      <c r="J7391">
        <v>1.4474441953704601E-2</v>
      </c>
      <c r="K7391">
        <f t="shared" si="127"/>
        <v>6</v>
      </c>
    </row>
    <row r="7392" spans="1:11" x14ac:dyDescent="0.2">
      <c r="A7392">
        <v>21</v>
      </c>
      <c r="B7392" t="s">
        <v>81</v>
      </c>
      <c r="C7392" t="s">
        <v>63</v>
      </c>
      <c r="D7392" t="s">
        <v>58</v>
      </c>
      <c r="E7392" t="s">
        <v>59</v>
      </c>
      <c r="F7392" t="s">
        <v>60</v>
      </c>
      <c r="G7392" t="s">
        <v>66</v>
      </c>
      <c r="H7392" t="s">
        <v>62</v>
      </c>
      <c r="I7392" t="s">
        <v>67</v>
      </c>
      <c r="J7392">
        <v>6.59617498151899E-3</v>
      </c>
      <c r="K7392">
        <f t="shared" si="127"/>
        <v>6</v>
      </c>
    </row>
    <row r="7393" spans="1:11" x14ac:dyDescent="0.2">
      <c r="A7393">
        <v>22</v>
      </c>
      <c r="B7393" t="s">
        <v>81</v>
      </c>
      <c r="C7393" t="s">
        <v>63</v>
      </c>
      <c r="D7393" t="s">
        <v>58</v>
      </c>
      <c r="E7393" t="s">
        <v>59</v>
      </c>
      <c r="F7393" t="s">
        <v>60</v>
      </c>
      <c r="G7393" t="s">
        <v>66</v>
      </c>
      <c r="H7393" t="s">
        <v>62</v>
      </c>
      <c r="I7393" t="s">
        <v>67</v>
      </c>
      <c r="J7393">
        <v>2.47759313521071E-3</v>
      </c>
      <c r="K7393">
        <f t="shared" si="127"/>
        <v>6</v>
      </c>
    </row>
    <row r="7394" spans="1:11" x14ac:dyDescent="0.2">
      <c r="A7394">
        <v>23</v>
      </c>
      <c r="B7394" t="s">
        <v>81</v>
      </c>
      <c r="C7394" t="s">
        <v>63</v>
      </c>
      <c r="D7394" t="s">
        <v>58</v>
      </c>
      <c r="E7394" t="s">
        <v>59</v>
      </c>
      <c r="F7394" t="s">
        <v>60</v>
      </c>
      <c r="G7394" t="s">
        <v>66</v>
      </c>
      <c r="H7394" t="s">
        <v>62</v>
      </c>
      <c r="I7394" t="s">
        <v>67</v>
      </c>
      <c r="J7394" s="3">
        <v>3.7158484546247699E-4</v>
      </c>
      <c r="K7394">
        <f t="shared" si="127"/>
        <v>6</v>
      </c>
    </row>
    <row r="7395" spans="1:11" x14ac:dyDescent="0.2">
      <c r="A7395">
        <v>24</v>
      </c>
      <c r="B7395" t="s">
        <v>81</v>
      </c>
      <c r="C7395" t="s">
        <v>63</v>
      </c>
      <c r="D7395" t="s">
        <v>58</v>
      </c>
      <c r="E7395" t="s">
        <v>59</v>
      </c>
      <c r="F7395" t="s">
        <v>60</v>
      </c>
      <c r="G7395" t="s">
        <v>66</v>
      </c>
      <c r="H7395" t="s">
        <v>62</v>
      </c>
      <c r="I7395" t="s">
        <v>67</v>
      </c>
      <c r="J7395">
        <v>0</v>
      </c>
      <c r="K7395">
        <f t="shared" si="127"/>
        <v>6</v>
      </c>
    </row>
    <row r="7396" spans="1:11" x14ac:dyDescent="0.2">
      <c r="A7396">
        <v>1</v>
      </c>
      <c r="B7396" t="s">
        <v>81</v>
      </c>
      <c r="C7396" t="s">
        <v>57</v>
      </c>
      <c r="D7396" t="s">
        <v>58</v>
      </c>
      <c r="E7396" t="s">
        <v>68</v>
      </c>
      <c r="F7396" t="s">
        <v>60</v>
      </c>
      <c r="G7396" t="s">
        <v>69</v>
      </c>
      <c r="H7396" t="s">
        <v>62</v>
      </c>
      <c r="I7396" t="s">
        <v>67</v>
      </c>
      <c r="J7396">
        <v>2.3736155516452601E-2</v>
      </c>
      <c r="K7396">
        <f t="shared" si="127"/>
        <v>6</v>
      </c>
    </row>
    <row r="7397" spans="1:11" x14ac:dyDescent="0.2">
      <c r="A7397">
        <v>2</v>
      </c>
      <c r="B7397" t="s">
        <v>81</v>
      </c>
      <c r="C7397" t="s">
        <v>57</v>
      </c>
      <c r="D7397" t="s">
        <v>58</v>
      </c>
      <c r="E7397" t="s">
        <v>68</v>
      </c>
      <c r="F7397" t="s">
        <v>60</v>
      </c>
      <c r="G7397" t="s">
        <v>69</v>
      </c>
      <c r="H7397" t="s">
        <v>62</v>
      </c>
      <c r="I7397" t="s">
        <v>67</v>
      </c>
      <c r="J7397">
        <v>6.47114444822943E-3</v>
      </c>
      <c r="K7397">
        <f t="shared" si="127"/>
        <v>6</v>
      </c>
    </row>
    <row r="7398" spans="1:11" x14ac:dyDescent="0.2">
      <c r="A7398">
        <v>3</v>
      </c>
      <c r="B7398" t="s">
        <v>81</v>
      </c>
      <c r="C7398" t="s">
        <v>57</v>
      </c>
      <c r="D7398" t="s">
        <v>58</v>
      </c>
      <c r="E7398" t="s">
        <v>68</v>
      </c>
      <c r="F7398" t="s">
        <v>60</v>
      </c>
      <c r="G7398" t="s">
        <v>69</v>
      </c>
      <c r="H7398" t="s">
        <v>62</v>
      </c>
      <c r="I7398" t="s">
        <v>67</v>
      </c>
      <c r="J7398">
        <v>1.26884946544092E-3</v>
      </c>
      <c r="K7398">
        <f t="shared" si="127"/>
        <v>6</v>
      </c>
    </row>
    <row r="7399" spans="1:11" x14ac:dyDescent="0.2">
      <c r="A7399">
        <v>4</v>
      </c>
      <c r="B7399" t="s">
        <v>81</v>
      </c>
      <c r="C7399" t="s">
        <v>57</v>
      </c>
      <c r="D7399" t="s">
        <v>58</v>
      </c>
      <c r="E7399" t="s">
        <v>68</v>
      </c>
      <c r="F7399" t="s">
        <v>60</v>
      </c>
      <c r="G7399" t="s">
        <v>69</v>
      </c>
      <c r="H7399" t="s">
        <v>62</v>
      </c>
      <c r="I7399" t="s">
        <v>67</v>
      </c>
      <c r="J7399" s="3">
        <v>5.3169169742540003E-4</v>
      </c>
      <c r="K7399">
        <f t="shared" si="127"/>
        <v>6</v>
      </c>
    </row>
    <row r="7400" spans="1:11" x14ac:dyDescent="0.2">
      <c r="A7400">
        <v>5</v>
      </c>
      <c r="B7400" t="s">
        <v>81</v>
      </c>
      <c r="C7400" t="s">
        <v>57</v>
      </c>
      <c r="D7400" t="s">
        <v>58</v>
      </c>
      <c r="E7400" t="s">
        <v>68</v>
      </c>
      <c r="F7400" t="s">
        <v>60</v>
      </c>
      <c r="G7400" t="s">
        <v>69</v>
      </c>
      <c r="H7400" t="s">
        <v>62</v>
      </c>
      <c r="I7400" t="s">
        <v>67</v>
      </c>
      <c r="J7400" s="3">
        <v>3.9763849255953398E-4</v>
      </c>
      <c r="K7400">
        <f t="shared" si="127"/>
        <v>6</v>
      </c>
    </row>
    <row r="7401" spans="1:11" x14ac:dyDescent="0.2">
      <c r="A7401">
        <v>6</v>
      </c>
      <c r="B7401" t="s">
        <v>81</v>
      </c>
      <c r="C7401" t="s">
        <v>57</v>
      </c>
      <c r="D7401" t="s">
        <v>58</v>
      </c>
      <c r="E7401" t="s">
        <v>68</v>
      </c>
      <c r="F7401" t="s">
        <v>60</v>
      </c>
      <c r="G7401" t="s">
        <v>69</v>
      </c>
      <c r="H7401" t="s">
        <v>62</v>
      </c>
      <c r="I7401" t="s">
        <v>67</v>
      </c>
      <c r="J7401" s="3">
        <v>5.8495580996907397E-4</v>
      </c>
      <c r="K7401">
        <f t="shared" si="127"/>
        <v>6</v>
      </c>
    </row>
    <row r="7402" spans="1:11" x14ac:dyDescent="0.2">
      <c r="A7402">
        <v>7</v>
      </c>
      <c r="B7402" t="s">
        <v>81</v>
      </c>
      <c r="C7402" t="s">
        <v>57</v>
      </c>
      <c r="D7402" t="s">
        <v>58</v>
      </c>
      <c r="E7402" t="s">
        <v>68</v>
      </c>
      <c r="F7402" t="s">
        <v>60</v>
      </c>
      <c r="G7402" t="s">
        <v>69</v>
      </c>
      <c r="H7402" t="s">
        <v>62</v>
      </c>
      <c r="I7402" t="s">
        <v>67</v>
      </c>
      <c r="J7402">
        <v>1.8163709354471699E-3</v>
      </c>
      <c r="K7402">
        <f t="shared" si="127"/>
        <v>6</v>
      </c>
    </row>
    <row r="7403" spans="1:11" x14ac:dyDescent="0.2">
      <c r="A7403">
        <v>8</v>
      </c>
      <c r="B7403" t="s">
        <v>81</v>
      </c>
      <c r="C7403" t="s">
        <v>57</v>
      </c>
      <c r="D7403" t="s">
        <v>58</v>
      </c>
      <c r="E7403" t="s">
        <v>68</v>
      </c>
      <c r="F7403" t="s">
        <v>60</v>
      </c>
      <c r="G7403" t="s">
        <v>69</v>
      </c>
      <c r="H7403" t="s">
        <v>62</v>
      </c>
      <c r="I7403" t="s">
        <v>67</v>
      </c>
      <c r="J7403">
        <v>5.4971265218988598E-3</v>
      </c>
      <c r="K7403">
        <f t="shared" si="127"/>
        <v>6</v>
      </c>
    </row>
    <row r="7404" spans="1:11" x14ac:dyDescent="0.2">
      <c r="A7404">
        <v>9</v>
      </c>
      <c r="B7404" t="s">
        <v>81</v>
      </c>
      <c r="C7404" t="s">
        <v>57</v>
      </c>
      <c r="D7404" t="s">
        <v>58</v>
      </c>
      <c r="E7404" t="s">
        <v>68</v>
      </c>
      <c r="F7404" t="s">
        <v>60</v>
      </c>
      <c r="G7404" t="s">
        <v>69</v>
      </c>
      <c r="H7404" t="s">
        <v>62</v>
      </c>
      <c r="I7404" t="s">
        <v>67</v>
      </c>
      <c r="J7404">
        <v>1.0583197733117999E-2</v>
      </c>
      <c r="K7404">
        <f t="shared" si="127"/>
        <v>6</v>
      </c>
    </row>
    <row r="7405" spans="1:11" x14ac:dyDescent="0.2">
      <c r="A7405">
        <v>10</v>
      </c>
      <c r="B7405" t="s">
        <v>81</v>
      </c>
      <c r="C7405" t="s">
        <v>57</v>
      </c>
      <c r="D7405" t="s">
        <v>58</v>
      </c>
      <c r="E7405" t="s">
        <v>68</v>
      </c>
      <c r="F7405" t="s">
        <v>60</v>
      </c>
      <c r="G7405" t="s">
        <v>69</v>
      </c>
      <c r="H7405" t="s">
        <v>62</v>
      </c>
      <c r="I7405" t="s">
        <v>67</v>
      </c>
      <c r="J7405">
        <v>1.57652761079565E-2</v>
      </c>
      <c r="K7405">
        <f t="shared" si="127"/>
        <v>6</v>
      </c>
    </row>
    <row r="7406" spans="1:11" x14ac:dyDescent="0.2">
      <c r="A7406">
        <v>11</v>
      </c>
      <c r="B7406" t="s">
        <v>81</v>
      </c>
      <c r="C7406" t="s">
        <v>57</v>
      </c>
      <c r="D7406" t="s">
        <v>58</v>
      </c>
      <c r="E7406" t="s">
        <v>68</v>
      </c>
      <c r="F7406" t="s">
        <v>60</v>
      </c>
      <c r="G7406" t="s">
        <v>69</v>
      </c>
      <c r="H7406" t="s">
        <v>62</v>
      </c>
      <c r="I7406" t="s">
        <v>67</v>
      </c>
      <c r="J7406">
        <v>2.0508006098603201E-2</v>
      </c>
      <c r="K7406">
        <f t="shared" si="127"/>
        <v>6</v>
      </c>
    </row>
    <row r="7407" spans="1:11" x14ac:dyDescent="0.2">
      <c r="A7407">
        <v>12</v>
      </c>
      <c r="B7407" t="s">
        <v>81</v>
      </c>
      <c r="C7407" t="s">
        <v>57</v>
      </c>
      <c r="D7407" t="s">
        <v>58</v>
      </c>
      <c r="E7407" t="s">
        <v>68</v>
      </c>
      <c r="F7407" t="s">
        <v>60</v>
      </c>
      <c r="G7407" t="s">
        <v>69</v>
      </c>
      <c r="H7407" t="s">
        <v>62</v>
      </c>
      <c r="I7407" t="s">
        <v>67</v>
      </c>
      <c r="J7407">
        <v>2.7758237345425402E-2</v>
      </c>
      <c r="K7407">
        <f t="shared" si="127"/>
        <v>6</v>
      </c>
    </row>
    <row r="7408" spans="1:11" x14ac:dyDescent="0.2">
      <c r="A7408">
        <v>13</v>
      </c>
      <c r="B7408" t="s">
        <v>81</v>
      </c>
      <c r="C7408" t="s">
        <v>57</v>
      </c>
      <c r="D7408" t="s">
        <v>58</v>
      </c>
      <c r="E7408" t="s">
        <v>68</v>
      </c>
      <c r="F7408" t="s">
        <v>60</v>
      </c>
      <c r="G7408" t="s">
        <v>69</v>
      </c>
      <c r="H7408" t="s">
        <v>62</v>
      </c>
      <c r="I7408" t="s">
        <v>67</v>
      </c>
      <c r="J7408">
        <v>3.4542440113780798E-2</v>
      </c>
      <c r="K7408">
        <f t="shared" si="127"/>
        <v>6</v>
      </c>
    </row>
    <row r="7409" spans="1:11" x14ac:dyDescent="0.2">
      <c r="A7409">
        <v>14</v>
      </c>
      <c r="B7409" t="s">
        <v>81</v>
      </c>
      <c r="C7409" t="s">
        <v>57</v>
      </c>
      <c r="D7409" t="s">
        <v>58</v>
      </c>
      <c r="E7409" t="s">
        <v>68</v>
      </c>
      <c r="F7409" t="s">
        <v>60</v>
      </c>
      <c r="G7409" t="s">
        <v>69</v>
      </c>
      <c r="H7409" t="s">
        <v>62</v>
      </c>
      <c r="I7409" t="s">
        <v>67</v>
      </c>
      <c r="J7409">
        <v>4.2235094435904702E-2</v>
      </c>
      <c r="K7409">
        <f t="shared" si="127"/>
        <v>6</v>
      </c>
    </row>
    <row r="7410" spans="1:11" x14ac:dyDescent="0.2">
      <c r="A7410">
        <v>15</v>
      </c>
      <c r="B7410" t="s">
        <v>81</v>
      </c>
      <c r="C7410" t="s">
        <v>57</v>
      </c>
      <c r="D7410" t="s">
        <v>58</v>
      </c>
      <c r="E7410" t="s">
        <v>68</v>
      </c>
      <c r="F7410" t="s">
        <v>60</v>
      </c>
      <c r="G7410" t="s">
        <v>69</v>
      </c>
      <c r="H7410" t="s">
        <v>62</v>
      </c>
      <c r="I7410" t="s">
        <v>67</v>
      </c>
      <c r="J7410">
        <v>5.3063479951511797E-2</v>
      </c>
      <c r="K7410">
        <f t="shared" si="127"/>
        <v>6</v>
      </c>
    </row>
    <row r="7411" spans="1:11" x14ac:dyDescent="0.2">
      <c r="A7411">
        <v>16</v>
      </c>
      <c r="B7411" t="s">
        <v>81</v>
      </c>
      <c r="C7411" t="s">
        <v>57</v>
      </c>
      <c r="D7411" t="s">
        <v>58</v>
      </c>
      <c r="E7411" t="s">
        <v>68</v>
      </c>
      <c r="F7411" t="s">
        <v>60</v>
      </c>
      <c r="G7411" t="s">
        <v>69</v>
      </c>
      <c r="H7411" t="s">
        <v>62</v>
      </c>
      <c r="I7411" t="s">
        <v>67</v>
      </c>
      <c r="J7411">
        <v>7.2749431118258601E-2</v>
      </c>
      <c r="K7411">
        <f t="shared" si="127"/>
        <v>6</v>
      </c>
    </row>
    <row r="7412" spans="1:11" x14ac:dyDescent="0.2">
      <c r="A7412">
        <v>17</v>
      </c>
      <c r="B7412" t="s">
        <v>81</v>
      </c>
      <c r="C7412" t="s">
        <v>57</v>
      </c>
      <c r="D7412" t="s">
        <v>58</v>
      </c>
      <c r="E7412" t="s">
        <v>68</v>
      </c>
      <c r="F7412" t="s">
        <v>60</v>
      </c>
      <c r="G7412" t="s">
        <v>69</v>
      </c>
      <c r="H7412" t="s">
        <v>62</v>
      </c>
      <c r="I7412" t="s">
        <v>67</v>
      </c>
      <c r="J7412">
        <v>9.5624183501490198E-2</v>
      </c>
      <c r="K7412">
        <f t="shared" si="127"/>
        <v>6</v>
      </c>
    </row>
    <row r="7413" spans="1:11" x14ac:dyDescent="0.2">
      <c r="A7413">
        <v>18</v>
      </c>
      <c r="B7413" t="s">
        <v>81</v>
      </c>
      <c r="C7413" t="s">
        <v>57</v>
      </c>
      <c r="D7413" t="s">
        <v>58</v>
      </c>
      <c r="E7413" t="s">
        <v>68</v>
      </c>
      <c r="F7413" t="s">
        <v>60</v>
      </c>
      <c r="G7413" t="s">
        <v>69</v>
      </c>
      <c r="H7413" t="s">
        <v>62</v>
      </c>
      <c r="I7413" t="s">
        <v>67</v>
      </c>
      <c r="J7413">
        <v>0.111626650458497</v>
      </c>
      <c r="K7413">
        <f t="shared" si="127"/>
        <v>6</v>
      </c>
    </row>
    <row r="7414" spans="1:11" x14ac:dyDescent="0.2">
      <c r="A7414">
        <v>19</v>
      </c>
      <c r="B7414" t="s">
        <v>81</v>
      </c>
      <c r="C7414" t="s">
        <v>57</v>
      </c>
      <c r="D7414" t="s">
        <v>58</v>
      </c>
      <c r="E7414" t="s">
        <v>68</v>
      </c>
      <c r="F7414" t="s">
        <v>60</v>
      </c>
      <c r="G7414" t="s">
        <v>69</v>
      </c>
      <c r="H7414" t="s">
        <v>62</v>
      </c>
      <c r="I7414" t="s">
        <v>67</v>
      </c>
      <c r="J7414">
        <v>0.11293720077945101</v>
      </c>
      <c r="K7414">
        <f t="shared" si="127"/>
        <v>6</v>
      </c>
    </row>
    <row r="7415" spans="1:11" x14ac:dyDescent="0.2">
      <c r="A7415">
        <v>20</v>
      </c>
      <c r="B7415" t="s">
        <v>81</v>
      </c>
      <c r="C7415" t="s">
        <v>57</v>
      </c>
      <c r="D7415" t="s">
        <v>58</v>
      </c>
      <c r="E7415" t="s">
        <v>68</v>
      </c>
      <c r="F7415" t="s">
        <v>60</v>
      </c>
      <c r="G7415" t="s">
        <v>69</v>
      </c>
      <c r="H7415" t="s">
        <v>62</v>
      </c>
      <c r="I7415" t="s">
        <v>67</v>
      </c>
      <c r="J7415">
        <v>0.102012909012985</v>
      </c>
      <c r="K7415">
        <f t="shared" si="127"/>
        <v>6</v>
      </c>
    </row>
    <row r="7416" spans="1:11" x14ac:dyDescent="0.2">
      <c r="A7416">
        <v>21</v>
      </c>
      <c r="B7416" t="s">
        <v>81</v>
      </c>
      <c r="C7416" t="s">
        <v>57</v>
      </c>
      <c r="D7416" t="s">
        <v>58</v>
      </c>
      <c r="E7416" t="s">
        <v>68</v>
      </c>
      <c r="F7416" t="s">
        <v>60</v>
      </c>
      <c r="G7416" t="s">
        <v>69</v>
      </c>
      <c r="H7416" t="s">
        <v>62</v>
      </c>
      <c r="I7416" t="s">
        <v>67</v>
      </c>
      <c r="J7416">
        <v>9.0595686641529796E-2</v>
      </c>
      <c r="K7416">
        <f t="shared" si="127"/>
        <v>6</v>
      </c>
    </row>
    <row r="7417" spans="1:11" x14ac:dyDescent="0.2">
      <c r="A7417">
        <v>22</v>
      </c>
      <c r="B7417" t="s">
        <v>81</v>
      </c>
      <c r="C7417" t="s">
        <v>57</v>
      </c>
      <c r="D7417" t="s">
        <v>58</v>
      </c>
      <c r="E7417" t="s">
        <v>68</v>
      </c>
      <c r="F7417" t="s">
        <v>60</v>
      </c>
      <c r="G7417" t="s">
        <v>69</v>
      </c>
      <c r="H7417" t="s">
        <v>62</v>
      </c>
      <c r="I7417" t="s">
        <v>67</v>
      </c>
      <c r="J7417">
        <v>7.45034545740592E-2</v>
      </c>
      <c r="K7417">
        <f t="shared" si="127"/>
        <v>6</v>
      </c>
    </row>
    <row r="7418" spans="1:11" x14ac:dyDescent="0.2">
      <c r="A7418">
        <v>23</v>
      </c>
      <c r="B7418" t="s">
        <v>81</v>
      </c>
      <c r="C7418" t="s">
        <v>57</v>
      </c>
      <c r="D7418" t="s">
        <v>58</v>
      </c>
      <c r="E7418" t="s">
        <v>68</v>
      </c>
      <c r="F7418" t="s">
        <v>60</v>
      </c>
      <c r="G7418" t="s">
        <v>69</v>
      </c>
      <c r="H7418" t="s">
        <v>62</v>
      </c>
      <c r="I7418" t="s">
        <v>67</v>
      </c>
      <c r="J7418">
        <v>5.5519018766723299E-2</v>
      </c>
      <c r="K7418">
        <f t="shared" si="127"/>
        <v>6</v>
      </c>
    </row>
    <row r="7419" spans="1:11" x14ac:dyDescent="0.2">
      <c r="A7419">
        <v>24</v>
      </c>
      <c r="B7419" t="s">
        <v>81</v>
      </c>
      <c r="C7419" t="s">
        <v>57</v>
      </c>
      <c r="D7419" t="s">
        <v>58</v>
      </c>
      <c r="E7419" t="s">
        <v>68</v>
      </c>
      <c r="F7419" t="s">
        <v>60</v>
      </c>
      <c r="G7419" t="s">
        <v>69</v>
      </c>
      <c r="H7419" t="s">
        <v>62</v>
      </c>
      <c r="I7419" t="s">
        <v>67</v>
      </c>
      <c r="J7419">
        <v>3.9671800473280998E-2</v>
      </c>
      <c r="K7419">
        <f t="shared" si="127"/>
        <v>6</v>
      </c>
    </row>
    <row r="7420" spans="1:11" x14ac:dyDescent="0.2">
      <c r="A7420">
        <v>1</v>
      </c>
      <c r="B7420" t="s">
        <v>81</v>
      </c>
      <c r="C7420" t="s">
        <v>63</v>
      </c>
      <c r="D7420" t="s">
        <v>58</v>
      </c>
      <c r="E7420" t="s">
        <v>68</v>
      </c>
      <c r="F7420" t="s">
        <v>60</v>
      </c>
      <c r="G7420" t="s">
        <v>69</v>
      </c>
      <c r="H7420" t="s">
        <v>62</v>
      </c>
      <c r="I7420" t="s">
        <v>67</v>
      </c>
      <c r="J7420">
        <v>2.7210820810498599E-2</v>
      </c>
      <c r="K7420">
        <f t="shared" si="127"/>
        <v>6</v>
      </c>
    </row>
    <row r="7421" spans="1:11" x14ac:dyDescent="0.2">
      <c r="A7421">
        <v>2</v>
      </c>
      <c r="B7421" t="s">
        <v>81</v>
      </c>
      <c r="C7421" t="s">
        <v>63</v>
      </c>
      <c r="D7421" t="s">
        <v>58</v>
      </c>
      <c r="E7421" t="s">
        <v>68</v>
      </c>
      <c r="F7421" t="s">
        <v>60</v>
      </c>
      <c r="G7421" t="s">
        <v>69</v>
      </c>
      <c r="H7421" t="s">
        <v>62</v>
      </c>
      <c r="I7421" t="s">
        <v>67</v>
      </c>
      <c r="J7421">
        <v>8.1445327377986307E-3</v>
      </c>
      <c r="K7421">
        <f t="shared" si="127"/>
        <v>6</v>
      </c>
    </row>
    <row r="7422" spans="1:11" x14ac:dyDescent="0.2">
      <c r="A7422">
        <v>3</v>
      </c>
      <c r="B7422" t="s">
        <v>81</v>
      </c>
      <c r="C7422" t="s">
        <v>63</v>
      </c>
      <c r="D7422" t="s">
        <v>58</v>
      </c>
      <c r="E7422" t="s">
        <v>68</v>
      </c>
      <c r="F7422" t="s">
        <v>60</v>
      </c>
      <c r="G7422" t="s">
        <v>69</v>
      </c>
      <c r="H7422" t="s">
        <v>62</v>
      </c>
      <c r="I7422" t="s">
        <v>67</v>
      </c>
      <c r="J7422">
        <v>2.2404219738175199E-3</v>
      </c>
      <c r="K7422">
        <f t="shared" si="127"/>
        <v>6</v>
      </c>
    </row>
    <row r="7423" spans="1:11" x14ac:dyDescent="0.2">
      <c r="A7423">
        <v>4</v>
      </c>
      <c r="B7423" t="s">
        <v>81</v>
      </c>
      <c r="C7423" t="s">
        <v>63</v>
      </c>
      <c r="D7423" t="s">
        <v>58</v>
      </c>
      <c r="E7423" t="s">
        <v>68</v>
      </c>
      <c r="F7423" t="s">
        <v>60</v>
      </c>
      <c r="G7423" t="s">
        <v>69</v>
      </c>
      <c r="H7423" t="s">
        <v>62</v>
      </c>
      <c r="I7423" t="s">
        <v>67</v>
      </c>
      <c r="J7423">
        <v>1.46986800416337E-3</v>
      </c>
      <c r="K7423">
        <f t="shared" si="127"/>
        <v>6</v>
      </c>
    </row>
    <row r="7424" spans="1:11" x14ac:dyDescent="0.2">
      <c r="A7424">
        <v>5</v>
      </c>
      <c r="B7424" t="s">
        <v>81</v>
      </c>
      <c r="C7424" t="s">
        <v>63</v>
      </c>
      <c r="D7424" t="s">
        <v>58</v>
      </c>
      <c r="E7424" t="s">
        <v>68</v>
      </c>
      <c r="F7424" t="s">
        <v>60</v>
      </c>
      <c r="G7424" t="s">
        <v>69</v>
      </c>
      <c r="H7424" t="s">
        <v>62</v>
      </c>
      <c r="I7424" t="s">
        <v>67</v>
      </c>
      <c r="J7424">
        <v>1.0894584565723699E-3</v>
      </c>
      <c r="K7424">
        <f t="shared" si="127"/>
        <v>6</v>
      </c>
    </row>
    <row r="7425" spans="1:11" x14ac:dyDescent="0.2">
      <c r="A7425">
        <v>6</v>
      </c>
      <c r="B7425" t="s">
        <v>81</v>
      </c>
      <c r="C7425" t="s">
        <v>63</v>
      </c>
      <c r="D7425" t="s">
        <v>58</v>
      </c>
      <c r="E7425" t="s">
        <v>68</v>
      </c>
      <c r="F7425" t="s">
        <v>60</v>
      </c>
      <c r="G7425" t="s">
        <v>69</v>
      </c>
      <c r="H7425" t="s">
        <v>62</v>
      </c>
      <c r="I7425" t="s">
        <v>67</v>
      </c>
      <c r="J7425">
        <v>1.0668468347815601E-3</v>
      </c>
      <c r="K7425">
        <f t="shared" si="127"/>
        <v>6</v>
      </c>
    </row>
    <row r="7426" spans="1:11" x14ac:dyDescent="0.2">
      <c r="A7426">
        <v>7</v>
      </c>
      <c r="B7426" t="s">
        <v>81</v>
      </c>
      <c r="C7426" t="s">
        <v>63</v>
      </c>
      <c r="D7426" t="s">
        <v>58</v>
      </c>
      <c r="E7426" t="s">
        <v>68</v>
      </c>
      <c r="F7426" t="s">
        <v>60</v>
      </c>
      <c r="G7426" t="s">
        <v>69</v>
      </c>
      <c r="H7426" t="s">
        <v>62</v>
      </c>
      <c r="I7426" t="s">
        <v>67</v>
      </c>
      <c r="J7426">
        <v>1.3855313504806501E-3</v>
      </c>
      <c r="K7426">
        <f t="shared" si="127"/>
        <v>6</v>
      </c>
    </row>
    <row r="7427" spans="1:11" x14ac:dyDescent="0.2">
      <c r="A7427">
        <v>8</v>
      </c>
      <c r="B7427" t="s">
        <v>81</v>
      </c>
      <c r="C7427" t="s">
        <v>63</v>
      </c>
      <c r="D7427" t="s">
        <v>58</v>
      </c>
      <c r="E7427" t="s">
        <v>68</v>
      </c>
      <c r="F7427" t="s">
        <v>60</v>
      </c>
      <c r="G7427" t="s">
        <v>69</v>
      </c>
      <c r="H7427" t="s">
        <v>62</v>
      </c>
      <c r="I7427" t="s">
        <v>67</v>
      </c>
      <c r="J7427">
        <v>2.7611885842268999E-3</v>
      </c>
      <c r="K7427">
        <f t="shared" si="127"/>
        <v>6</v>
      </c>
    </row>
    <row r="7428" spans="1:11" x14ac:dyDescent="0.2">
      <c r="A7428">
        <v>9</v>
      </c>
      <c r="B7428" t="s">
        <v>81</v>
      </c>
      <c r="C7428" t="s">
        <v>63</v>
      </c>
      <c r="D7428" t="s">
        <v>58</v>
      </c>
      <c r="E7428" t="s">
        <v>68</v>
      </c>
      <c r="F7428" t="s">
        <v>60</v>
      </c>
      <c r="G7428" t="s">
        <v>69</v>
      </c>
      <c r="H7428" t="s">
        <v>62</v>
      </c>
      <c r="I7428" t="s">
        <v>67</v>
      </c>
      <c r="J7428">
        <v>5.7357524072094096E-3</v>
      </c>
      <c r="K7428">
        <f t="shared" ref="K7428:K7491" si="128">MONTH(1&amp;B7428)</f>
        <v>6</v>
      </c>
    </row>
    <row r="7429" spans="1:11" x14ac:dyDescent="0.2">
      <c r="A7429">
        <v>10</v>
      </c>
      <c r="B7429" t="s">
        <v>81</v>
      </c>
      <c r="C7429" t="s">
        <v>63</v>
      </c>
      <c r="D7429" t="s">
        <v>58</v>
      </c>
      <c r="E7429" t="s">
        <v>68</v>
      </c>
      <c r="F7429" t="s">
        <v>60</v>
      </c>
      <c r="G7429" t="s">
        <v>69</v>
      </c>
      <c r="H7429" t="s">
        <v>62</v>
      </c>
      <c r="I7429" t="s">
        <v>67</v>
      </c>
      <c r="J7429">
        <v>1.26797253699361E-2</v>
      </c>
      <c r="K7429">
        <f t="shared" si="128"/>
        <v>6</v>
      </c>
    </row>
    <row r="7430" spans="1:11" x14ac:dyDescent="0.2">
      <c r="A7430">
        <v>11</v>
      </c>
      <c r="B7430" t="s">
        <v>81</v>
      </c>
      <c r="C7430" t="s">
        <v>63</v>
      </c>
      <c r="D7430" t="s">
        <v>58</v>
      </c>
      <c r="E7430" t="s">
        <v>68</v>
      </c>
      <c r="F7430" t="s">
        <v>60</v>
      </c>
      <c r="G7430" t="s">
        <v>69</v>
      </c>
      <c r="H7430" t="s">
        <v>62</v>
      </c>
      <c r="I7430" t="s">
        <v>67</v>
      </c>
      <c r="J7430">
        <v>2.1845848526663401E-2</v>
      </c>
      <c r="K7430">
        <f t="shared" si="128"/>
        <v>6</v>
      </c>
    </row>
    <row r="7431" spans="1:11" x14ac:dyDescent="0.2">
      <c r="A7431">
        <v>12</v>
      </c>
      <c r="B7431" t="s">
        <v>81</v>
      </c>
      <c r="C7431" t="s">
        <v>63</v>
      </c>
      <c r="D7431" t="s">
        <v>58</v>
      </c>
      <c r="E7431" t="s">
        <v>68</v>
      </c>
      <c r="F7431" t="s">
        <v>60</v>
      </c>
      <c r="G7431" t="s">
        <v>69</v>
      </c>
      <c r="H7431" t="s">
        <v>62</v>
      </c>
      <c r="I7431" t="s">
        <v>67</v>
      </c>
      <c r="J7431">
        <v>3.2475628936546701E-2</v>
      </c>
      <c r="K7431">
        <f t="shared" si="128"/>
        <v>6</v>
      </c>
    </row>
    <row r="7432" spans="1:11" x14ac:dyDescent="0.2">
      <c r="A7432">
        <v>13</v>
      </c>
      <c r="B7432" t="s">
        <v>81</v>
      </c>
      <c r="C7432" t="s">
        <v>63</v>
      </c>
      <c r="D7432" t="s">
        <v>58</v>
      </c>
      <c r="E7432" t="s">
        <v>68</v>
      </c>
      <c r="F7432" t="s">
        <v>60</v>
      </c>
      <c r="G7432" t="s">
        <v>69</v>
      </c>
      <c r="H7432" t="s">
        <v>62</v>
      </c>
      <c r="I7432" t="s">
        <v>67</v>
      </c>
      <c r="J7432">
        <v>4.4759626061827297E-2</v>
      </c>
      <c r="K7432">
        <f t="shared" si="128"/>
        <v>6</v>
      </c>
    </row>
    <row r="7433" spans="1:11" x14ac:dyDescent="0.2">
      <c r="A7433">
        <v>14</v>
      </c>
      <c r="B7433" t="s">
        <v>81</v>
      </c>
      <c r="C7433" t="s">
        <v>63</v>
      </c>
      <c r="D7433" t="s">
        <v>58</v>
      </c>
      <c r="E7433" t="s">
        <v>68</v>
      </c>
      <c r="F7433" t="s">
        <v>60</v>
      </c>
      <c r="G7433" t="s">
        <v>69</v>
      </c>
      <c r="H7433" t="s">
        <v>62</v>
      </c>
      <c r="I7433" t="s">
        <v>67</v>
      </c>
      <c r="J7433">
        <v>5.6439233035187997E-2</v>
      </c>
      <c r="K7433">
        <f t="shared" si="128"/>
        <v>6</v>
      </c>
    </row>
    <row r="7434" spans="1:11" x14ac:dyDescent="0.2">
      <c r="A7434">
        <v>15</v>
      </c>
      <c r="B7434" t="s">
        <v>81</v>
      </c>
      <c r="C7434" t="s">
        <v>63</v>
      </c>
      <c r="D7434" t="s">
        <v>58</v>
      </c>
      <c r="E7434" t="s">
        <v>68</v>
      </c>
      <c r="F7434" t="s">
        <v>60</v>
      </c>
      <c r="G7434" t="s">
        <v>69</v>
      </c>
      <c r="H7434" t="s">
        <v>62</v>
      </c>
      <c r="I7434" t="s">
        <v>67</v>
      </c>
      <c r="J7434">
        <v>6.5858681212127901E-2</v>
      </c>
      <c r="K7434">
        <f t="shared" si="128"/>
        <v>6</v>
      </c>
    </row>
    <row r="7435" spans="1:11" x14ac:dyDescent="0.2">
      <c r="A7435">
        <v>16</v>
      </c>
      <c r="B7435" t="s">
        <v>81</v>
      </c>
      <c r="C7435" t="s">
        <v>63</v>
      </c>
      <c r="D7435" t="s">
        <v>58</v>
      </c>
      <c r="E7435" t="s">
        <v>68</v>
      </c>
      <c r="F7435" t="s">
        <v>60</v>
      </c>
      <c r="G7435" t="s">
        <v>69</v>
      </c>
      <c r="H7435" t="s">
        <v>62</v>
      </c>
      <c r="I7435" t="s">
        <v>67</v>
      </c>
      <c r="J7435">
        <v>7.4632474923418596E-2</v>
      </c>
      <c r="K7435">
        <f t="shared" si="128"/>
        <v>6</v>
      </c>
    </row>
    <row r="7436" spans="1:11" x14ac:dyDescent="0.2">
      <c r="A7436">
        <v>17</v>
      </c>
      <c r="B7436" t="s">
        <v>81</v>
      </c>
      <c r="C7436" t="s">
        <v>63</v>
      </c>
      <c r="D7436" t="s">
        <v>58</v>
      </c>
      <c r="E7436" t="s">
        <v>68</v>
      </c>
      <c r="F7436" t="s">
        <v>60</v>
      </c>
      <c r="G7436" t="s">
        <v>69</v>
      </c>
      <c r="H7436" t="s">
        <v>62</v>
      </c>
      <c r="I7436" t="s">
        <v>67</v>
      </c>
      <c r="J7436">
        <v>8.5122512933514999E-2</v>
      </c>
      <c r="K7436">
        <f t="shared" si="128"/>
        <v>6</v>
      </c>
    </row>
    <row r="7437" spans="1:11" x14ac:dyDescent="0.2">
      <c r="A7437">
        <v>18</v>
      </c>
      <c r="B7437" t="s">
        <v>81</v>
      </c>
      <c r="C7437" t="s">
        <v>63</v>
      </c>
      <c r="D7437" t="s">
        <v>58</v>
      </c>
      <c r="E7437" t="s">
        <v>68</v>
      </c>
      <c r="F7437" t="s">
        <v>60</v>
      </c>
      <c r="G7437" t="s">
        <v>69</v>
      </c>
      <c r="H7437" t="s">
        <v>62</v>
      </c>
      <c r="I7437" t="s">
        <v>67</v>
      </c>
      <c r="J7437">
        <v>9.3794287195288595E-2</v>
      </c>
      <c r="K7437">
        <f t="shared" si="128"/>
        <v>6</v>
      </c>
    </row>
    <row r="7438" spans="1:11" x14ac:dyDescent="0.2">
      <c r="A7438">
        <v>19</v>
      </c>
      <c r="B7438" t="s">
        <v>81</v>
      </c>
      <c r="C7438" t="s">
        <v>63</v>
      </c>
      <c r="D7438" t="s">
        <v>58</v>
      </c>
      <c r="E7438" t="s">
        <v>68</v>
      </c>
      <c r="F7438" t="s">
        <v>60</v>
      </c>
      <c r="G7438" t="s">
        <v>69</v>
      </c>
      <c r="H7438" t="s">
        <v>62</v>
      </c>
      <c r="I7438" t="s">
        <v>67</v>
      </c>
      <c r="J7438">
        <v>0.10091413106787001</v>
      </c>
      <c r="K7438">
        <f t="shared" si="128"/>
        <v>6</v>
      </c>
    </row>
    <row r="7439" spans="1:11" x14ac:dyDescent="0.2">
      <c r="A7439">
        <v>20</v>
      </c>
      <c r="B7439" t="s">
        <v>81</v>
      </c>
      <c r="C7439" t="s">
        <v>63</v>
      </c>
      <c r="D7439" t="s">
        <v>58</v>
      </c>
      <c r="E7439" t="s">
        <v>68</v>
      </c>
      <c r="F7439" t="s">
        <v>60</v>
      </c>
      <c r="G7439" t="s">
        <v>69</v>
      </c>
      <c r="H7439" t="s">
        <v>62</v>
      </c>
      <c r="I7439" t="s">
        <v>67</v>
      </c>
      <c r="J7439">
        <v>9.6681219032235699E-2</v>
      </c>
      <c r="K7439">
        <f t="shared" si="128"/>
        <v>6</v>
      </c>
    </row>
    <row r="7440" spans="1:11" x14ac:dyDescent="0.2">
      <c r="A7440">
        <v>21</v>
      </c>
      <c r="B7440" t="s">
        <v>81</v>
      </c>
      <c r="C7440" t="s">
        <v>63</v>
      </c>
      <c r="D7440" t="s">
        <v>58</v>
      </c>
      <c r="E7440" t="s">
        <v>68</v>
      </c>
      <c r="F7440" t="s">
        <v>60</v>
      </c>
      <c r="G7440" t="s">
        <v>69</v>
      </c>
      <c r="H7440" t="s">
        <v>62</v>
      </c>
      <c r="I7440" t="s">
        <v>67</v>
      </c>
      <c r="J7440">
        <v>8.6887580161842101E-2</v>
      </c>
      <c r="K7440">
        <f t="shared" si="128"/>
        <v>6</v>
      </c>
    </row>
    <row r="7441" spans="1:11" x14ac:dyDescent="0.2">
      <c r="A7441">
        <v>22</v>
      </c>
      <c r="B7441" t="s">
        <v>81</v>
      </c>
      <c r="C7441" t="s">
        <v>63</v>
      </c>
      <c r="D7441" t="s">
        <v>58</v>
      </c>
      <c r="E7441" t="s">
        <v>68</v>
      </c>
      <c r="F7441" t="s">
        <v>60</v>
      </c>
      <c r="G7441" t="s">
        <v>69</v>
      </c>
      <c r="H7441" t="s">
        <v>62</v>
      </c>
      <c r="I7441" t="s">
        <v>67</v>
      </c>
      <c r="J7441">
        <v>7.3304790976149503E-2</v>
      </c>
      <c r="K7441">
        <f t="shared" si="128"/>
        <v>6</v>
      </c>
    </row>
    <row r="7442" spans="1:11" x14ac:dyDescent="0.2">
      <c r="A7442">
        <v>23</v>
      </c>
      <c r="B7442" t="s">
        <v>81</v>
      </c>
      <c r="C7442" t="s">
        <v>63</v>
      </c>
      <c r="D7442" t="s">
        <v>58</v>
      </c>
      <c r="E7442" t="s">
        <v>68</v>
      </c>
      <c r="F7442" t="s">
        <v>60</v>
      </c>
      <c r="G7442" t="s">
        <v>69</v>
      </c>
      <c r="H7442" t="s">
        <v>62</v>
      </c>
      <c r="I7442" t="s">
        <v>67</v>
      </c>
      <c r="J7442">
        <v>5.9164820189977298E-2</v>
      </c>
      <c r="K7442">
        <f t="shared" si="128"/>
        <v>6</v>
      </c>
    </row>
    <row r="7443" spans="1:11" x14ac:dyDescent="0.2">
      <c r="A7443">
        <v>24</v>
      </c>
      <c r="B7443" t="s">
        <v>81</v>
      </c>
      <c r="C7443" t="s">
        <v>63</v>
      </c>
      <c r="D7443" t="s">
        <v>58</v>
      </c>
      <c r="E7443" t="s">
        <v>68</v>
      </c>
      <c r="F7443" t="s">
        <v>60</v>
      </c>
      <c r="G7443" t="s">
        <v>69</v>
      </c>
      <c r="H7443" t="s">
        <v>62</v>
      </c>
      <c r="I7443" t="s">
        <v>67</v>
      </c>
      <c r="J7443">
        <v>4.4335019217863099E-2</v>
      </c>
      <c r="K7443">
        <f t="shared" si="128"/>
        <v>6</v>
      </c>
    </row>
    <row r="7444" spans="1:11" x14ac:dyDescent="0.2">
      <c r="A7444">
        <v>1</v>
      </c>
      <c r="B7444" t="s">
        <v>81</v>
      </c>
      <c r="C7444" t="s">
        <v>57</v>
      </c>
      <c r="D7444" t="s">
        <v>58</v>
      </c>
      <c r="E7444" t="s">
        <v>68</v>
      </c>
      <c r="F7444" t="s">
        <v>65</v>
      </c>
      <c r="G7444" t="s">
        <v>69</v>
      </c>
      <c r="H7444" t="s">
        <v>62</v>
      </c>
      <c r="I7444" t="s">
        <v>67</v>
      </c>
      <c r="J7444">
        <v>3.8059928903299699E-2</v>
      </c>
      <c r="K7444">
        <f t="shared" si="128"/>
        <v>6</v>
      </c>
    </row>
    <row r="7445" spans="1:11" x14ac:dyDescent="0.2">
      <c r="A7445">
        <v>2</v>
      </c>
      <c r="B7445" t="s">
        <v>81</v>
      </c>
      <c r="C7445" t="s">
        <v>57</v>
      </c>
      <c r="D7445" t="s">
        <v>58</v>
      </c>
      <c r="E7445" t="s">
        <v>68</v>
      </c>
      <c r="F7445" t="s">
        <v>65</v>
      </c>
      <c r="G7445" t="s">
        <v>69</v>
      </c>
      <c r="H7445" t="s">
        <v>62</v>
      </c>
      <c r="I7445" t="s">
        <v>67</v>
      </c>
      <c r="J7445">
        <v>8.2604510798831507E-3</v>
      </c>
      <c r="K7445">
        <f t="shared" si="128"/>
        <v>6</v>
      </c>
    </row>
    <row r="7446" spans="1:11" x14ac:dyDescent="0.2">
      <c r="A7446">
        <v>3</v>
      </c>
      <c r="B7446" t="s">
        <v>81</v>
      </c>
      <c r="C7446" t="s">
        <v>57</v>
      </c>
      <c r="D7446" t="s">
        <v>58</v>
      </c>
      <c r="E7446" t="s">
        <v>68</v>
      </c>
      <c r="F7446" t="s">
        <v>65</v>
      </c>
      <c r="G7446" t="s">
        <v>69</v>
      </c>
      <c r="H7446" t="s">
        <v>62</v>
      </c>
      <c r="I7446" t="s">
        <v>67</v>
      </c>
      <c r="J7446">
        <v>2.6793835501354299E-3</v>
      </c>
      <c r="K7446">
        <f t="shared" si="128"/>
        <v>6</v>
      </c>
    </row>
    <row r="7447" spans="1:11" x14ac:dyDescent="0.2">
      <c r="A7447">
        <v>4</v>
      </c>
      <c r="B7447" t="s">
        <v>81</v>
      </c>
      <c r="C7447" t="s">
        <v>57</v>
      </c>
      <c r="D7447" t="s">
        <v>58</v>
      </c>
      <c r="E7447" t="s">
        <v>68</v>
      </c>
      <c r="F7447" t="s">
        <v>65</v>
      </c>
      <c r="G7447" t="s">
        <v>69</v>
      </c>
      <c r="H7447" t="s">
        <v>62</v>
      </c>
      <c r="I7447" t="s">
        <v>67</v>
      </c>
      <c r="J7447">
        <v>1.51767476529416E-3</v>
      </c>
      <c r="K7447">
        <f t="shared" si="128"/>
        <v>6</v>
      </c>
    </row>
    <row r="7448" spans="1:11" x14ac:dyDescent="0.2">
      <c r="A7448">
        <v>5</v>
      </c>
      <c r="B7448" t="s">
        <v>81</v>
      </c>
      <c r="C7448" t="s">
        <v>57</v>
      </c>
      <c r="D7448" t="s">
        <v>58</v>
      </c>
      <c r="E7448" t="s">
        <v>68</v>
      </c>
      <c r="F7448" t="s">
        <v>65</v>
      </c>
      <c r="G7448" t="s">
        <v>69</v>
      </c>
      <c r="H7448" t="s">
        <v>62</v>
      </c>
      <c r="I7448" t="s">
        <v>67</v>
      </c>
      <c r="J7448" s="3">
        <v>5.2688582200619504E-4</v>
      </c>
      <c r="K7448">
        <f t="shared" si="128"/>
        <v>6</v>
      </c>
    </row>
    <row r="7449" spans="1:11" x14ac:dyDescent="0.2">
      <c r="A7449">
        <v>6</v>
      </c>
      <c r="B7449" t="s">
        <v>81</v>
      </c>
      <c r="C7449" t="s">
        <v>57</v>
      </c>
      <c r="D7449" t="s">
        <v>58</v>
      </c>
      <c r="E7449" t="s">
        <v>68</v>
      </c>
      <c r="F7449" t="s">
        <v>65</v>
      </c>
      <c r="G7449" t="s">
        <v>69</v>
      </c>
      <c r="H7449" t="s">
        <v>62</v>
      </c>
      <c r="I7449" t="s">
        <v>67</v>
      </c>
      <c r="J7449" s="3">
        <v>5.31294045133652E-4</v>
      </c>
      <c r="K7449">
        <f t="shared" si="128"/>
        <v>6</v>
      </c>
    </row>
    <row r="7450" spans="1:11" x14ac:dyDescent="0.2">
      <c r="A7450">
        <v>7</v>
      </c>
      <c r="B7450" t="s">
        <v>81</v>
      </c>
      <c r="C7450" t="s">
        <v>57</v>
      </c>
      <c r="D7450" t="s">
        <v>58</v>
      </c>
      <c r="E7450" t="s">
        <v>68</v>
      </c>
      <c r="F7450" t="s">
        <v>65</v>
      </c>
      <c r="G7450" t="s">
        <v>69</v>
      </c>
      <c r="H7450" t="s">
        <v>62</v>
      </c>
      <c r="I7450" t="s">
        <v>67</v>
      </c>
      <c r="J7450">
        <v>1.3974502406622401E-3</v>
      </c>
      <c r="K7450">
        <f t="shared" si="128"/>
        <v>6</v>
      </c>
    </row>
    <row r="7451" spans="1:11" x14ac:dyDescent="0.2">
      <c r="A7451">
        <v>8</v>
      </c>
      <c r="B7451" t="s">
        <v>81</v>
      </c>
      <c r="C7451" t="s">
        <v>57</v>
      </c>
      <c r="D7451" t="s">
        <v>58</v>
      </c>
      <c r="E7451" t="s">
        <v>68</v>
      </c>
      <c r="F7451" t="s">
        <v>65</v>
      </c>
      <c r="G7451" t="s">
        <v>69</v>
      </c>
      <c r="H7451" t="s">
        <v>62</v>
      </c>
      <c r="I7451" t="s">
        <v>67</v>
      </c>
      <c r="J7451">
        <v>3.58480658511897E-3</v>
      </c>
      <c r="K7451">
        <f t="shared" si="128"/>
        <v>6</v>
      </c>
    </row>
    <row r="7452" spans="1:11" x14ac:dyDescent="0.2">
      <c r="A7452">
        <v>9</v>
      </c>
      <c r="B7452" t="s">
        <v>81</v>
      </c>
      <c r="C7452" t="s">
        <v>57</v>
      </c>
      <c r="D7452" t="s">
        <v>58</v>
      </c>
      <c r="E7452" t="s">
        <v>68</v>
      </c>
      <c r="F7452" t="s">
        <v>65</v>
      </c>
      <c r="G7452" t="s">
        <v>69</v>
      </c>
      <c r="H7452" t="s">
        <v>62</v>
      </c>
      <c r="I7452" t="s">
        <v>67</v>
      </c>
      <c r="J7452">
        <v>7.1324594033222097E-3</v>
      </c>
      <c r="K7452">
        <f t="shared" si="128"/>
        <v>6</v>
      </c>
    </row>
    <row r="7453" spans="1:11" x14ac:dyDescent="0.2">
      <c r="A7453">
        <v>10</v>
      </c>
      <c r="B7453" t="s">
        <v>81</v>
      </c>
      <c r="C7453" t="s">
        <v>57</v>
      </c>
      <c r="D7453" t="s">
        <v>58</v>
      </c>
      <c r="E7453" t="s">
        <v>68</v>
      </c>
      <c r="F7453" t="s">
        <v>65</v>
      </c>
      <c r="G7453" t="s">
        <v>69</v>
      </c>
      <c r="H7453" t="s">
        <v>62</v>
      </c>
      <c r="I7453" t="s">
        <v>67</v>
      </c>
      <c r="J7453">
        <v>1.0772410578193401E-2</v>
      </c>
      <c r="K7453">
        <f t="shared" si="128"/>
        <v>6</v>
      </c>
    </row>
    <row r="7454" spans="1:11" x14ac:dyDescent="0.2">
      <c r="A7454">
        <v>11</v>
      </c>
      <c r="B7454" t="s">
        <v>81</v>
      </c>
      <c r="C7454" t="s">
        <v>57</v>
      </c>
      <c r="D7454" t="s">
        <v>58</v>
      </c>
      <c r="E7454" t="s">
        <v>68</v>
      </c>
      <c r="F7454" t="s">
        <v>65</v>
      </c>
      <c r="G7454" t="s">
        <v>69</v>
      </c>
      <c r="H7454" t="s">
        <v>62</v>
      </c>
      <c r="I7454" t="s">
        <v>67</v>
      </c>
      <c r="J7454">
        <v>1.47133378612189E-2</v>
      </c>
      <c r="K7454">
        <f t="shared" si="128"/>
        <v>6</v>
      </c>
    </row>
    <row r="7455" spans="1:11" x14ac:dyDescent="0.2">
      <c r="A7455">
        <v>12</v>
      </c>
      <c r="B7455" t="s">
        <v>81</v>
      </c>
      <c r="C7455" t="s">
        <v>57</v>
      </c>
      <c r="D7455" t="s">
        <v>58</v>
      </c>
      <c r="E7455" t="s">
        <v>68</v>
      </c>
      <c r="F7455" t="s">
        <v>65</v>
      </c>
      <c r="G7455" t="s">
        <v>69</v>
      </c>
      <c r="H7455" t="s">
        <v>62</v>
      </c>
      <c r="I7455" t="s">
        <v>67</v>
      </c>
      <c r="J7455">
        <v>2.0674266561741199E-2</v>
      </c>
      <c r="K7455">
        <f t="shared" si="128"/>
        <v>6</v>
      </c>
    </row>
    <row r="7456" spans="1:11" x14ac:dyDescent="0.2">
      <c r="A7456">
        <v>13</v>
      </c>
      <c r="B7456" t="s">
        <v>81</v>
      </c>
      <c r="C7456" t="s">
        <v>57</v>
      </c>
      <c r="D7456" t="s">
        <v>58</v>
      </c>
      <c r="E7456" t="s">
        <v>68</v>
      </c>
      <c r="F7456" t="s">
        <v>65</v>
      </c>
      <c r="G7456" t="s">
        <v>69</v>
      </c>
      <c r="H7456" t="s">
        <v>62</v>
      </c>
      <c r="I7456" t="s">
        <v>67</v>
      </c>
      <c r="J7456">
        <v>2.71004526240613E-2</v>
      </c>
      <c r="K7456">
        <f t="shared" si="128"/>
        <v>6</v>
      </c>
    </row>
    <row r="7457" spans="1:11" x14ac:dyDescent="0.2">
      <c r="A7457">
        <v>14</v>
      </c>
      <c r="B7457" t="s">
        <v>81</v>
      </c>
      <c r="C7457" t="s">
        <v>57</v>
      </c>
      <c r="D7457" t="s">
        <v>58</v>
      </c>
      <c r="E7457" t="s">
        <v>68</v>
      </c>
      <c r="F7457" t="s">
        <v>65</v>
      </c>
      <c r="G7457" t="s">
        <v>69</v>
      </c>
      <c r="H7457" t="s">
        <v>62</v>
      </c>
      <c r="I7457" t="s">
        <v>67</v>
      </c>
      <c r="J7457">
        <v>3.3833209212828202E-2</v>
      </c>
      <c r="K7457">
        <f t="shared" si="128"/>
        <v>6</v>
      </c>
    </row>
    <row r="7458" spans="1:11" x14ac:dyDescent="0.2">
      <c r="A7458">
        <v>15</v>
      </c>
      <c r="B7458" t="s">
        <v>81</v>
      </c>
      <c r="C7458" t="s">
        <v>57</v>
      </c>
      <c r="D7458" t="s">
        <v>58</v>
      </c>
      <c r="E7458" t="s">
        <v>68</v>
      </c>
      <c r="F7458" t="s">
        <v>65</v>
      </c>
      <c r="G7458" t="s">
        <v>69</v>
      </c>
      <c r="H7458" t="s">
        <v>62</v>
      </c>
      <c r="I7458" t="s">
        <v>67</v>
      </c>
      <c r="J7458">
        <v>4.3973440599287601E-2</v>
      </c>
      <c r="K7458">
        <f t="shared" si="128"/>
        <v>6</v>
      </c>
    </row>
    <row r="7459" spans="1:11" x14ac:dyDescent="0.2">
      <c r="A7459">
        <v>16</v>
      </c>
      <c r="B7459" t="s">
        <v>81</v>
      </c>
      <c r="C7459" t="s">
        <v>57</v>
      </c>
      <c r="D7459" t="s">
        <v>58</v>
      </c>
      <c r="E7459" t="s">
        <v>68</v>
      </c>
      <c r="F7459" t="s">
        <v>65</v>
      </c>
      <c r="G7459" t="s">
        <v>69</v>
      </c>
      <c r="H7459" t="s">
        <v>62</v>
      </c>
      <c r="I7459" t="s">
        <v>67</v>
      </c>
      <c r="J7459">
        <v>6.2480439489260998E-2</v>
      </c>
      <c r="K7459">
        <f t="shared" si="128"/>
        <v>6</v>
      </c>
    </row>
    <row r="7460" spans="1:11" x14ac:dyDescent="0.2">
      <c r="A7460">
        <v>17</v>
      </c>
      <c r="B7460" t="s">
        <v>81</v>
      </c>
      <c r="C7460" t="s">
        <v>57</v>
      </c>
      <c r="D7460" t="s">
        <v>58</v>
      </c>
      <c r="E7460" t="s">
        <v>68</v>
      </c>
      <c r="F7460" t="s">
        <v>65</v>
      </c>
      <c r="G7460" t="s">
        <v>69</v>
      </c>
      <c r="H7460" t="s">
        <v>62</v>
      </c>
      <c r="I7460" t="s">
        <v>67</v>
      </c>
      <c r="J7460">
        <v>8.4773820789465701E-2</v>
      </c>
      <c r="K7460">
        <f t="shared" si="128"/>
        <v>6</v>
      </c>
    </row>
    <row r="7461" spans="1:11" x14ac:dyDescent="0.2">
      <c r="A7461">
        <v>18</v>
      </c>
      <c r="B7461" t="s">
        <v>81</v>
      </c>
      <c r="C7461" t="s">
        <v>57</v>
      </c>
      <c r="D7461" t="s">
        <v>58</v>
      </c>
      <c r="E7461" t="s">
        <v>68</v>
      </c>
      <c r="F7461" t="s">
        <v>65</v>
      </c>
      <c r="G7461" t="s">
        <v>69</v>
      </c>
      <c r="H7461" t="s">
        <v>62</v>
      </c>
      <c r="I7461" t="s">
        <v>67</v>
      </c>
      <c r="J7461">
        <v>0.104887327631683</v>
      </c>
      <c r="K7461">
        <f t="shared" si="128"/>
        <v>6</v>
      </c>
    </row>
    <row r="7462" spans="1:11" x14ac:dyDescent="0.2">
      <c r="A7462">
        <v>19</v>
      </c>
      <c r="B7462" t="s">
        <v>81</v>
      </c>
      <c r="C7462" t="s">
        <v>57</v>
      </c>
      <c r="D7462" t="s">
        <v>58</v>
      </c>
      <c r="E7462" t="s">
        <v>68</v>
      </c>
      <c r="F7462" t="s">
        <v>65</v>
      </c>
      <c r="G7462" t="s">
        <v>69</v>
      </c>
      <c r="H7462" t="s">
        <v>62</v>
      </c>
      <c r="I7462" t="s">
        <v>67</v>
      </c>
      <c r="J7462">
        <v>0.114959518514113</v>
      </c>
      <c r="K7462">
        <f t="shared" si="128"/>
        <v>6</v>
      </c>
    </row>
    <row r="7463" spans="1:11" x14ac:dyDescent="0.2">
      <c r="A7463">
        <v>20</v>
      </c>
      <c r="B7463" t="s">
        <v>81</v>
      </c>
      <c r="C7463" t="s">
        <v>57</v>
      </c>
      <c r="D7463" t="s">
        <v>58</v>
      </c>
      <c r="E7463" t="s">
        <v>68</v>
      </c>
      <c r="F7463" t="s">
        <v>65</v>
      </c>
      <c r="G7463" t="s">
        <v>69</v>
      </c>
      <c r="H7463" t="s">
        <v>62</v>
      </c>
      <c r="I7463" t="s">
        <v>67</v>
      </c>
      <c r="J7463">
        <v>0.111017231499299</v>
      </c>
      <c r="K7463">
        <f t="shared" si="128"/>
        <v>6</v>
      </c>
    </row>
    <row r="7464" spans="1:11" x14ac:dyDescent="0.2">
      <c r="A7464">
        <v>21</v>
      </c>
      <c r="B7464" t="s">
        <v>81</v>
      </c>
      <c r="C7464" t="s">
        <v>57</v>
      </c>
      <c r="D7464" t="s">
        <v>58</v>
      </c>
      <c r="E7464" t="s">
        <v>68</v>
      </c>
      <c r="F7464" t="s">
        <v>65</v>
      </c>
      <c r="G7464" t="s">
        <v>69</v>
      </c>
      <c r="H7464" t="s">
        <v>62</v>
      </c>
      <c r="I7464" t="s">
        <v>67</v>
      </c>
      <c r="J7464">
        <v>0.10300842252060601</v>
      </c>
      <c r="K7464">
        <f t="shared" si="128"/>
        <v>6</v>
      </c>
    </row>
    <row r="7465" spans="1:11" x14ac:dyDescent="0.2">
      <c r="A7465">
        <v>22</v>
      </c>
      <c r="B7465" t="s">
        <v>81</v>
      </c>
      <c r="C7465" t="s">
        <v>57</v>
      </c>
      <c r="D7465" t="s">
        <v>58</v>
      </c>
      <c r="E7465" t="s">
        <v>68</v>
      </c>
      <c r="F7465" t="s">
        <v>65</v>
      </c>
      <c r="G7465" t="s">
        <v>69</v>
      </c>
      <c r="H7465" t="s">
        <v>62</v>
      </c>
      <c r="I7465" t="s">
        <v>67</v>
      </c>
      <c r="J7465">
        <v>8.8060297041081606E-2</v>
      </c>
      <c r="K7465">
        <f t="shared" si="128"/>
        <v>6</v>
      </c>
    </row>
    <row r="7466" spans="1:11" x14ac:dyDescent="0.2">
      <c r="A7466">
        <v>23</v>
      </c>
      <c r="B7466" t="s">
        <v>81</v>
      </c>
      <c r="C7466" t="s">
        <v>57</v>
      </c>
      <c r="D7466" t="s">
        <v>58</v>
      </c>
      <c r="E7466" t="s">
        <v>68</v>
      </c>
      <c r="F7466" t="s">
        <v>65</v>
      </c>
      <c r="G7466" t="s">
        <v>69</v>
      </c>
      <c r="H7466" t="s">
        <v>62</v>
      </c>
      <c r="I7466" t="s">
        <v>67</v>
      </c>
      <c r="J7466">
        <v>6.6573232840707805E-2</v>
      </c>
      <c r="K7466">
        <f t="shared" si="128"/>
        <v>6</v>
      </c>
    </row>
    <row r="7467" spans="1:11" x14ac:dyDescent="0.2">
      <c r="A7467">
        <v>24</v>
      </c>
      <c r="B7467" t="s">
        <v>81</v>
      </c>
      <c r="C7467" t="s">
        <v>57</v>
      </c>
      <c r="D7467" t="s">
        <v>58</v>
      </c>
      <c r="E7467" t="s">
        <v>68</v>
      </c>
      <c r="F7467" t="s">
        <v>65</v>
      </c>
      <c r="G7467" t="s">
        <v>69</v>
      </c>
      <c r="H7467" t="s">
        <v>62</v>
      </c>
      <c r="I7467" t="s">
        <v>67</v>
      </c>
      <c r="J7467">
        <v>4.9482257841594303E-2</v>
      </c>
      <c r="K7467">
        <f t="shared" si="128"/>
        <v>6</v>
      </c>
    </row>
    <row r="7468" spans="1:11" x14ac:dyDescent="0.2">
      <c r="A7468">
        <v>1</v>
      </c>
      <c r="B7468" t="s">
        <v>81</v>
      </c>
      <c r="C7468" t="s">
        <v>63</v>
      </c>
      <c r="D7468" t="s">
        <v>58</v>
      </c>
      <c r="E7468" t="s">
        <v>68</v>
      </c>
      <c r="F7468" t="s">
        <v>65</v>
      </c>
      <c r="G7468" t="s">
        <v>69</v>
      </c>
      <c r="H7468" t="s">
        <v>62</v>
      </c>
      <c r="I7468" t="s">
        <v>67</v>
      </c>
      <c r="J7468">
        <v>3.8412642158179598E-2</v>
      </c>
      <c r="K7468">
        <f t="shared" si="128"/>
        <v>6</v>
      </c>
    </row>
    <row r="7469" spans="1:11" x14ac:dyDescent="0.2">
      <c r="A7469">
        <v>2</v>
      </c>
      <c r="B7469" t="s">
        <v>81</v>
      </c>
      <c r="C7469" t="s">
        <v>63</v>
      </c>
      <c r="D7469" t="s">
        <v>58</v>
      </c>
      <c r="E7469" t="s">
        <v>68</v>
      </c>
      <c r="F7469" t="s">
        <v>65</v>
      </c>
      <c r="G7469" t="s">
        <v>69</v>
      </c>
      <c r="H7469" t="s">
        <v>62</v>
      </c>
      <c r="I7469" t="s">
        <v>67</v>
      </c>
      <c r="J7469">
        <v>8.4658547085396992E-3</v>
      </c>
      <c r="K7469">
        <f t="shared" si="128"/>
        <v>6</v>
      </c>
    </row>
    <row r="7470" spans="1:11" x14ac:dyDescent="0.2">
      <c r="A7470">
        <v>3</v>
      </c>
      <c r="B7470" t="s">
        <v>81</v>
      </c>
      <c r="C7470" t="s">
        <v>63</v>
      </c>
      <c r="D7470" t="s">
        <v>58</v>
      </c>
      <c r="E7470" t="s">
        <v>68</v>
      </c>
      <c r="F7470" t="s">
        <v>65</v>
      </c>
      <c r="G7470" t="s">
        <v>69</v>
      </c>
      <c r="H7470" t="s">
        <v>62</v>
      </c>
      <c r="I7470" t="s">
        <v>67</v>
      </c>
      <c r="J7470">
        <v>5.1699057302816301E-3</v>
      </c>
      <c r="K7470">
        <f t="shared" si="128"/>
        <v>6</v>
      </c>
    </row>
    <row r="7471" spans="1:11" x14ac:dyDescent="0.2">
      <c r="A7471">
        <v>4</v>
      </c>
      <c r="B7471" t="s">
        <v>81</v>
      </c>
      <c r="C7471" t="s">
        <v>63</v>
      </c>
      <c r="D7471" t="s">
        <v>58</v>
      </c>
      <c r="E7471" t="s">
        <v>68</v>
      </c>
      <c r="F7471" t="s">
        <v>65</v>
      </c>
      <c r="G7471" t="s">
        <v>69</v>
      </c>
      <c r="H7471" t="s">
        <v>62</v>
      </c>
      <c r="I7471" t="s">
        <v>67</v>
      </c>
      <c r="J7471">
        <v>3.1372361093108701E-3</v>
      </c>
      <c r="K7471">
        <f t="shared" si="128"/>
        <v>6</v>
      </c>
    </row>
    <row r="7472" spans="1:11" x14ac:dyDescent="0.2">
      <c r="A7472">
        <v>5</v>
      </c>
      <c r="B7472" t="s">
        <v>81</v>
      </c>
      <c r="C7472" t="s">
        <v>63</v>
      </c>
      <c r="D7472" t="s">
        <v>58</v>
      </c>
      <c r="E7472" t="s">
        <v>68</v>
      </c>
      <c r="F7472" t="s">
        <v>65</v>
      </c>
      <c r="G7472" t="s">
        <v>69</v>
      </c>
      <c r="H7472" t="s">
        <v>62</v>
      </c>
      <c r="I7472" t="s">
        <v>67</v>
      </c>
      <c r="J7472">
        <v>1.5697057838613799E-3</v>
      </c>
      <c r="K7472">
        <f t="shared" si="128"/>
        <v>6</v>
      </c>
    </row>
    <row r="7473" spans="1:11" x14ac:dyDescent="0.2">
      <c r="A7473">
        <v>6</v>
      </c>
      <c r="B7473" t="s">
        <v>81</v>
      </c>
      <c r="C7473" t="s">
        <v>63</v>
      </c>
      <c r="D7473" t="s">
        <v>58</v>
      </c>
      <c r="E7473" t="s">
        <v>68</v>
      </c>
      <c r="F7473" t="s">
        <v>65</v>
      </c>
      <c r="G7473" t="s">
        <v>69</v>
      </c>
      <c r="H7473" t="s">
        <v>62</v>
      </c>
      <c r="I7473" t="s">
        <v>67</v>
      </c>
      <c r="J7473">
        <v>1.0595814261996699E-3</v>
      </c>
      <c r="K7473">
        <f t="shared" si="128"/>
        <v>6</v>
      </c>
    </row>
    <row r="7474" spans="1:11" x14ac:dyDescent="0.2">
      <c r="A7474">
        <v>7</v>
      </c>
      <c r="B7474" t="s">
        <v>81</v>
      </c>
      <c r="C7474" t="s">
        <v>63</v>
      </c>
      <c r="D7474" t="s">
        <v>58</v>
      </c>
      <c r="E7474" t="s">
        <v>68</v>
      </c>
      <c r="F7474" t="s">
        <v>65</v>
      </c>
      <c r="G7474" t="s">
        <v>69</v>
      </c>
      <c r="H7474" t="s">
        <v>62</v>
      </c>
      <c r="I7474" t="s">
        <v>67</v>
      </c>
      <c r="J7474">
        <v>1.10963228934833E-3</v>
      </c>
      <c r="K7474">
        <f t="shared" si="128"/>
        <v>6</v>
      </c>
    </row>
    <row r="7475" spans="1:11" x14ac:dyDescent="0.2">
      <c r="A7475">
        <v>8</v>
      </c>
      <c r="B7475" t="s">
        <v>81</v>
      </c>
      <c r="C7475" t="s">
        <v>63</v>
      </c>
      <c r="D7475" t="s">
        <v>58</v>
      </c>
      <c r="E7475" t="s">
        <v>68</v>
      </c>
      <c r="F7475" t="s">
        <v>65</v>
      </c>
      <c r="G7475" t="s">
        <v>69</v>
      </c>
      <c r="H7475" t="s">
        <v>62</v>
      </c>
      <c r="I7475" t="s">
        <v>67</v>
      </c>
      <c r="J7475">
        <v>1.8713505882074701E-3</v>
      </c>
      <c r="K7475">
        <f t="shared" si="128"/>
        <v>6</v>
      </c>
    </row>
    <row r="7476" spans="1:11" x14ac:dyDescent="0.2">
      <c r="A7476">
        <v>9</v>
      </c>
      <c r="B7476" t="s">
        <v>81</v>
      </c>
      <c r="C7476" t="s">
        <v>63</v>
      </c>
      <c r="D7476" t="s">
        <v>58</v>
      </c>
      <c r="E7476" t="s">
        <v>68</v>
      </c>
      <c r="F7476" t="s">
        <v>65</v>
      </c>
      <c r="G7476" t="s">
        <v>69</v>
      </c>
      <c r="H7476" t="s">
        <v>62</v>
      </c>
      <c r="I7476" t="s">
        <v>67</v>
      </c>
      <c r="J7476">
        <v>3.5808220705060199E-3</v>
      </c>
      <c r="K7476">
        <f t="shared" si="128"/>
        <v>6</v>
      </c>
    </row>
    <row r="7477" spans="1:11" x14ac:dyDescent="0.2">
      <c r="A7477">
        <v>10</v>
      </c>
      <c r="B7477" t="s">
        <v>81</v>
      </c>
      <c r="C7477" t="s">
        <v>63</v>
      </c>
      <c r="D7477" t="s">
        <v>58</v>
      </c>
      <c r="E7477" t="s">
        <v>68</v>
      </c>
      <c r="F7477" t="s">
        <v>65</v>
      </c>
      <c r="G7477" t="s">
        <v>69</v>
      </c>
      <c r="H7477" t="s">
        <v>62</v>
      </c>
      <c r="I7477" t="s">
        <v>67</v>
      </c>
      <c r="J7477">
        <v>7.2468437799696802E-3</v>
      </c>
      <c r="K7477">
        <f t="shared" si="128"/>
        <v>6</v>
      </c>
    </row>
    <row r="7478" spans="1:11" x14ac:dyDescent="0.2">
      <c r="A7478">
        <v>11</v>
      </c>
      <c r="B7478" t="s">
        <v>81</v>
      </c>
      <c r="C7478" t="s">
        <v>63</v>
      </c>
      <c r="D7478" t="s">
        <v>58</v>
      </c>
      <c r="E7478" t="s">
        <v>68</v>
      </c>
      <c r="F7478" t="s">
        <v>65</v>
      </c>
      <c r="G7478" t="s">
        <v>69</v>
      </c>
      <c r="H7478" t="s">
        <v>62</v>
      </c>
      <c r="I7478" t="s">
        <v>67</v>
      </c>
      <c r="J7478">
        <v>1.33330079741619E-2</v>
      </c>
      <c r="K7478">
        <f t="shared" si="128"/>
        <v>6</v>
      </c>
    </row>
    <row r="7479" spans="1:11" x14ac:dyDescent="0.2">
      <c r="A7479">
        <v>12</v>
      </c>
      <c r="B7479" t="s">
        <v>81</v>
      </c>
      <c r="C7479" t="s">
        <v>63</v>
      </c>
      <c r="D7479" t="s">
        <v>58</v>
      </c>
      <c r="E7479" t="s">
        <v>68</v>
      </c>
      <c r="F7479" t="s">
        <v>65</v>
      </c>
      <c r="G7479" t="s">
        <v>69</v>
      </c>
      <c r="H7479" t="s">
        <v>62</v>
      </c>
      <c r="I7479" t="s">
        <v>67</v>
      </c>
      <c r="J7479">
        <v>2.2422112256417898E-2</v>
      </c>
      <c r="K7479">
        <f t="shared" si="128"/>
        <v>6</v>
      </c>
    </row>
    <row r="7480" spans="1:11" x14ac:dyDescent="0.2">
      <c r="A7480">
        <v>13</v>
      </c>
      <c r="B7480" t="s">
        <v>81</v>
      </c>
      <c r="C7480" t="s">
        <v>63</v>
      </c>
      <c r="D7480" t="s">
        <v>58</v>
      </c>
      <c r="E7480" t="s">
        <v>68</v>
      </c>
      <c r="F7480" t="s">
        <v>65</v>
      </c>
      <c r="G7480" t="s">
        <v>69</v>
      </c>
      <c r="H7480" t="s">
        <v>62</v>
      </c>
      <c r="I7480" t="s">
        <v>67</v>
      </c>
      <c r="J7480">
        <v>3.37773924650972E-2</v>
      </c>
      <c r="K7480">
        <f t="shared" si="128"/>
        <v>6</v>
      </c>
    </row>
    <row r="7481" spans="1:11" x14ac:dyDescent="0.2">
      <c r="A7481">
        <v>14</v>
      </c>
      <c r="B7481" t="s">
        <v>81</v>
      </c>
      <c r="C7481" t="s">
        <v>63</v>
      </c>
      <c r="D7481" t="s">
        <v>58</v>
      </c>
      <c r="E7481" t="s">
        <v>68</v>
      </c>
      <c r="F7481" t="s">
        <v>65</v>
      </c>
      <c r="G7481" t="s">
        <v>69</v>
      </c>
      <c r="H7481" t="s">
        <v>62</v>
      </c>
      <c r="I7481" t="s">
        <v>67</v>
      </c>
      <c r="J7481">
        <v>4.6132947147103601E-2</v>
      </c>
      <c r="K7481">
        <f t="shared" si="128"/>
        <v>6</v>
      </c>
    </row>
    <row r="7482" spans="1:11" x14ac:dyDescent="0.2">
      <c r="A7482">
        <v>15</v>
      </c>
      <c r="B7482" t="s">
        <v>81</v>
      </c>
      <c r="C7482" t="s">
        <v>63</v>
      </c>
      <c r="D7482" t="s">
        <v>58</v>
      </c>
      <c r="E7482" t="s">
        <v>68</v>
      </c>
      <c r="F7482" t="s">
        <v>65</v>
      </c>
      <c r="G7482" t="s">
        <v>69</v>
      </c>
      <c r="H7482" t="s">
        <v>62</v>
      </c>
      <c r="I7482" t="s">
        <v>67</v>
      </c>
      <c r="J7482">
        <v>5.8936777703955397E-2</v>
      </c>
      <c r="K7482">
        <f t="shared" si="128"/>
        <v>6</v>
      </c>
    </row>
    <row r="7483" spans="1:11" x14ac:dyDescent="0.2">
      <c r="A7483">
        <v>16</v>
      </c>
      <c r="B7483" t="s">
        <v>81</v>
      </c>
      <c r="C7483" t="s">
        <v>63</v>
      </c>
      <c r="D7483" t="s">
        <v>58</v>
      </c>
      <c r="E7483" t="s">
        <v>68</v>
      </c>
      <c r="F7483" t="s">
        <v>65</v>
      </c>
      <c r="G7483" t="s">
        <v>69</v>
      </c>
      <c r="H7483" t="s">
        <v>62</v>
      </c>
      <c r="I7483" t="s">
        <v>67</v>
      </c>
      <c r="J7483">
        <v>7.18253347100761E-2</v>
      </c>
      <c r="K7483">
        <f t="shared" si="128"/>
        <v>6</v>
      </c>
    </row>
    <row r="7484" spans="1:11" x14ac:dyDescent="0.2">
      <c r="A7484">
        <v>17</v>
      </c>
      <c r="B7484" t="s">
        <v>81</v>
      </c>
      <c r="C7484" t="s">
        <v>63</v>
      </c>
      <c r="D7484" t="s">
        <v>58</v>
      </c>
      <c r="E7484" t="s">
        <v>68</v>
      </c>
      <c r="F7484" t="s">
        <v>65</v>
      </c>
      <c r="G7484" t="s">
        <v>69</v>
      </c>
      <c r="H7484" t="s">
        <v>62</v>
      </c>
      <c r="I7484" t="s">
        <v>67</v>
      </c>
      <c r="J7484">
        <v>8.6501848877709703E-2</v>
      </c>
      <c r="K7484">
        <f t="shared" si="128"/>
        <v>6</v>
      </c>
    </row>
    <row r="7485" spans="1:11" x14ac:dyDescent="0.2">
      <c r="A7485">
        <v>18</v>
      </c>
      <c r="B7485" t="s">
        <v>81</v>
      </c>
      <c r="C7485" t="s">
        <v>63</v>
      </c>
      <c r="D7485" t="s">
        <v>58</v>
      </c>
      <c r="E7485" t="s">
        <v>68</v>
      </c>
      <c r="F7485" t="s">
        <v>65</v>
      </c>
      <c r="G7485" t="s">
        <v>69</v>
      </c>
      <c r="H7485" t="s">
        <v>62</v>
      </c>
      <c r="I7485" t="s">
        <v>67</v>
      </c>
      <c r="J7485">
        <v>9.6181935646508801E-2</v>
      </c>
      <c r="K7485">
        <f t="shared" si="128"/>
        <v>6</v>
      </c>
    </row>
    <row r="7486" spans="1:11" x14ac:dyDescent="0.2">
      <c r="A7486">
        <v>19</v>
      </c>
      <c r="B7486" t="s">
        <v>81</v>
      </c>
      <c r="C7486" t="s">
        <v>63</v>
      </c>
      <c r="D7486" t="s">
        <v>58</v>
      </c>
      <c r="E7486" t="s">
        <v>68</v>
      </c>
      <c r="F7486" t="s">
        <v>65</v>
      </c>
      <c r="G7486" t="s">
        <v>69</v>
      </c>
      <c r="H7486" t="s">
        <v>62</v>
      </c>
      <c r="I7486" t="s">
        <v>67</v>
      </c>
      <c r="J7486">
        <v>0.104303202845034</v>
      </c>
      <c r="K7486">
        <f t="shared" si="128"/>
        <v>6</v>
      </c>
    </row>
    <row r="7487" spans="1:11" x14ac:dyDescent="0.2">
      <c r="A7487">
        <v>20</v>
      </c>
      <c r="B7487" t="s">
        <v>81</v>
      </c>
      <c r="C7487" t="s">
        <v>63</v>
      </c>
      <c r="D7487" t="s">
        <v>58</v>
      </c>
      <c r="E7487" t="s">
        <v>68</v>
      </c>
      <c r="F7487" t="s">
        <v>65</v>
      </c>
      <c r="G7487" t="s">
        <v>69</v>
      </c>
      <c r="H7487" t="s">
        <v>62</v>
      </c>
      <c r="I7487" t="s">
        <v>67</v>
      </c>
      <c r="J7487">
        <v>0.10113159841633899</v>
      </c>
      <c r="K7487">
        <f t="shared" si="128"/>
        <v>6</v>
      </c>
    </row>
    <row r="7488" spans="1:11" x14ac:dyDescent="0.2">
      <c r="A7488">
        <v>21</v>
      </c>
      <c r="B7488" t="s">
        <v>81</v>
      </c>
      <c r="C7488" t="s">
        <v>63</v>
      </c>
      <c r="D7488" t="s">
        <v>58</v>
      </c>
      <c r="E7488" t="s">
        <v>68</v>
      </c>
      <c r="F7488" t="s">
        <v>65</v>
      </c>
      <c r="G7488" t="s">
        <v>69</v>
      </c>
      <c r="H7488" t="s">
        <v>62</v>
      </c>
      <c r="I7488" t="s">
        <v>67</v>
      </c>
      <c r="J7488">
        <v>9.2964478723424296E-2</v>
      </c>
      <c r="K7488">
        <f t="shared" si="128"/>
        <v>6</v>
      </c>
    </row>
    <row r="7489" spans="1:11" x14ac:dyDescent="0.2">
      <c r="A7489">
        <v>22</v>
      </c>
      <c r="B7489" t="s">
        <v>81</v>
      </c>
      <c r="C7489" t="s">
        <v>63</v>
      </c>
      <c r="D7489" t="s">
        <v>58</v>
      </c>
      <c r="E7489" t="s">
        <v>68</v>
      </c>
      <c r="F7489" t="s">
        <v>65</v>
      </c>
      <c r="G7489" t="s">
        <v>69</v>
      </c>
      <c r="H7489" t="s">
        <v>62</v>
      </c>
      <c r="I7489" t="s">
        <v>67</v>
      </c>
      <c r="J7489">
        <v>8.1438881106759606E-2</v>
      </c>
      <c r="K7489">
        <f t="shared" si="128"/>
        <v>6</v>
      </c>
    </row>
    <row r="7490" spans="1:11" x14ac:dyDescent="0.2">
      <c r="A7490">
        <v>23</v>
      </c>
      <c r="B7490" t="s">
        <v>81</v>
      </c>
      <c r="C7490" t="s">
        <v>63</v>
      </c>
      <c r="D7490" t="s">
        <v>58</v>
      </c>
      <c r="E7490" t="s">
        <v>68</v>
      </c>
      <c r="F7490" t="s">
        <v>65</v>
      </c>
      <c r="G7490" t="s">
        <v>69</v>
      </c>
      <c r="H7490" t="s">
        <v>62</v>
      </c>
      <c r="I7490" t="s">
        <v>67</v>
      </c>
      <c r="J7490">
        <v>6.7287277776631405E-2</v>
      </c>
      <c r="K7490">
        <f t="shared" si="128"/>
        <v>6</v>
      </c>
    </row>
    <row r="7491" spans="1:11" x14ac:dyDescent="0.2">
      <c r="A7491">
        <v>24</v>
      </c>
      <c r="B7491" t="s">
        <v>81</v>
      </c>
      <c r="C7491" t="s">
        <v>63</v>
      </c>
      <c r="D7491" t="s">
        <v>58</v>
      </c>
      <c r="E7491" t="s">
        <v>68</v>
      </c>
      <c r="F7491" t="s">
        <v>65</v>
      </c>
      <c r="G7491" t="s">
        <v>69</v>
      </c>
      <c r="H7491" t="s">
        <v>62</v>
      </c>
      <c r="I7491" t="s">
        <v>67</v>
      </c>
      <c r="J7491">
        <v>5.2139629706375E-2</v>
      </c>
      <c r="K7491">
        <f t="shared" si="128"/>
        <v>6</v>
      </c>
    </row>
    <row r="7492" spans="1:11" x14ac:dyDescent="0.2">
      <c r="A7492">
        <v>1</v>
      </c>
      <c r="B7492" t="s">
        <v>81</v>
      </c>
      <c r="C7492" t="s">
        <v>57</v>
      </c>
      <c r="D7492" t="s">
        <v>58</v>
      </c>
      <c r="E7492" t="s">
        <v>59</v>
      </c>
      <c r="F7492" t="s">
        <v>60</v>
      </c>
      <c r="G7492" t="s">
        <v>69</v>
      </c>
      <c r="H7492" t="s">
        <v>62</v>
      </c>
      <c r="I7492" t="s">
        <v>67</v>
      </c>
      <c r="J7492">
        <v>2.84032391747015E-2</v>
      </c>
      <c r="K7492">
        <f t="shared" ref="K7492:K7555" si="129">MONTH(1&amp;B7492)</f>
        <v>6</v>
      </c>
    </row>
    <row r="7493" spans="1:11" x14ac:dyDescent="0.2">
      <c r="A7493">
        <v>2</v>
      </c>
      <c r="B7493" t="s">
        <v>81</v>
      </c>
      <c r="C7493" t="s">
        <v>57</v>
      </c>
      <c r="D7493" t="s">
        <v>58</v>
      </c>
      <c r="E7493" t="s">
        <v>59</v>
      </c>
      <c r="F7493" t="s">
        <v>60</v>
      </c>
      <c r="G7493" t="s">
        <v>69</v>
      </c>
      <c r="H7493" t="s">
        <v>62</v>
      </c>
      <c r="I7493" t="s">
        <v>67</v>
      </c>
      <c r="J7493">
        <v>7.3555766199814004E-3</v>
      </c>
      <c r="K7493">
        <f t="shared" si="129"/>
        <v>6</v>
      </c>
    </row>
    <row r="7494" spans="1:11" x14ac:dyDescent="0.2">
      <c r="A7494">
        <v>3</v>
      </c>
      <c r="B7494" t="s">
        <v>81</v>
      </c>
      <c r="C7494" t="s">
        <v>57</v>
      </c>
      <c r="D7494" t="s">
        <v>58</v>
      </c>
      <c r="E7494" t="s">
        <v>59</v>
      </c>
      <c r="F7494" t="s">
        <v>60</v>
      </c>
      <c r="G7494" t="s">
        <v>69</v>
      </c>
      <c r="H7494" t="s">
        <v>62</v>
      </c>
      <c r="I7494" t="s">
        <v>67</v>
      </c>
      <c r="J7494">
        <v>1.94888267658533E-3</v>
      </c>
      <c r="K7494">
        <f t="shared" si="129"/>
        <v>6</v>
      </c>
    </row>
    <row r="7495" spans="1:11" x14ac:dyDescent="0.2">
      <c r="A7495">
        <v>4</v>
      </c>
      <c r="B7495" t="s">
        <v>81</v>
      </c>
      <c r="C7495" t="s">
        <v>57</v>
      </c>
      <c r="D7495" t="s">
        <v>58</v>
      </c>
      <c r="E7495" t="s">
        <v>59</v>
      </c>
      <c r="F7495" t="s">
        <v>60</v>
      </c>
      <c r="G7495" t="s">
        <v>69</v>
      </c>
      <c r="H7495" t="s">
        <v>62</v>
      </c>
      <c r="I7495" t="s">
        <v>67</v>
      </c>
      <c r="J7495">
        <v>1.04908832904438E-3</v>
      </c>
      <c r="K7495">
        <f t="shared" si="129"/>
        <v>6</v>
      </c>
    </row>
    <row r="7496" spans="1:11" x14ac:dyDescent="0.2">
      <c r="A7496">
        <v>5</v>
      </c>
      <c r="B7496" t="s">
        <v>81</v>
      </c>
      <c r="C7496" t="s">
        <v>57</v>
      </c>
      <c r="D7496" t="s">
        <v>58</v>
      </c>
      <c r="E7496" t="s">
        <v>59</v>
      </c>
      <c r="F7496" t="s">
        <v>60</v>
      </c>
      <c r="G7496" t="s">
        <v>69</v>
      </c>
      <c r="H7496" t="s">
        <v>62</v>
      </c>
      <c r="I7496" t="s">
        <v>67</v>
      </c>
      <c r="J7496">
        <v>1.2851547994424601E-3</v>
      </c>
      <c r="K7496">
        <f t="shared" si="129"/>
        <v>6</v>
      </c>
    </row>
    <row r="7497" spans="1:11" x14ac:dyDescent="0.2">
      <c r="A7497">
        <v>6</v>
      </c>
      <c r="B7497" t="s">
        <v>81</v>
      </c>
      <c r="C7497" t="s">
        <v>57</v>
      </c>
      <c r="D7497" t="s">
        <v>58</v>
      </c>
      <c r="E7497" t="s">
        <v>59</v>
      </c>
      <c r="F7497" t="s">
        <v>60</v>
      </c>
      <c r="G7497" t="s">
        <v>69</v>
      </c>
      <c r="H7497" t="s">
        <v>62</v>
      </c>
      <c r="I7497" t="s">
        <v>67</v>
      </c>
      <c r="J7497">
        <v>1.4461563981499499E-3</v>
      </c>
      <c r="K7497">
        <f t="shared" si="129"/>
        <v>6</v>
      </c>
    </row>
    <row r="7498" spans="1:11" x14ac:dyDescent="0.2">
      <c r="A7498">
        <v>7</v>
      </c>
      <c r="B7498" t="s">
        <v>81</v>
      </c>
      <c r="C7498" t="s">
        <v>57</v>
      </c>
      <c r="D7498" t="s">
        <v>58</v>
      </c>
      <c r="E7498" t="s">
        <v>59</v>
      </c>
      <c r="F7498" t="s">
        <v>60</v>
      </c>
      <c r="G7498" t="s">
        <v>69</v>
      </c>
      <c r="H7498" t="s">
        <v>62</v>
      </c>
      <c r="I7498" t="s">
        <v>67</v>
      </c>
      <c r="J7498">
        <v>2.8005663017051201E-3</v>
      </c>
      <c r="K7498">
        <f t="shared" si="129"/>
        <v>6</v>
      </c>
    </row>
    <row r="7499" spans="1:11" x14ac:dyDescent="0.2">
      <c r="A7499">
        <v>8</v>
      </c>
      <c r="B7499" t="s">
        <v>81</v>
      </c>
      <c r="C7499" t="s">
        <v>57</v>
      </c>
      <c r="D7499" t="s">
        <v>58</v>
      </c>
      <c r="E7499" t="s">
        <v>59</v>
      </c>
      <c r="F7499" t="s">
        <v>60</v>
      </c>
      <c r="G7499" t="s">
        <v>69</v>
      </c>
      <c r="H7499" t="s">
        <v>62</v>
      </c>
      <c r="I7499" t="s">
        <v>67</v>
      </c>
      <c r="J7499">
        <v>3.6365210734664302E-3</v>
      </c>
      <c r="K7499">
        <f t="shared" si="129"/>
        <v>6</v>
      </c>
    </row>
    <row r="7500" spans="1:11" x14ac:dyDescent="0.2">
      <c r="A7500">
        <v>9</v>
      </c>
      <c r="B7500" t="s">
        <v>81</v>
      </c>
      <c r="C7500" t="s">
        <v>57</v>
      </c>
      <c r="D7500" t="s">
        <v>58</v>
      </c>
      <c r="E7500" t="s">
        <v>59</v>
      </c>
      <c r="F7500" t="s">
        <v>60</v>
      </c>
      <c r="G7500" t="s">
        <v>69</v>
      </c>
      <c r="H7500" t="s">
        <v>62</v>
      </c>
      <c r="I7500" t="s">
        <v>67</v>
      </c>
      <c r="J7500">
        <v>5.9741936269796202E-3</v>
      </c>
      <c r="K7500">
        <f t="shared" si="129"/>
        <v>6</v>
      </c>
    </row>
    <row r="7501" spans="1:11" x14ac:dyDescent="0.2">
      <c r="A7501">
        <v>10</v>
      </c>
      <c r="B7501" t="s">
        <v>81</v>
      </c>
      <c r="C7501" t="s">
        <v>57</v>
      </c>
      <c r="D7501" t="s">
        <v>58</v>
      </c>
      <c r="E7501" t="s">
        <v>59</v>
      </c>
      <c r="F7501" t="s">
        <v>60</v>
      </c>
      <c r="G7501" t="s">
        <v>69</v>
      </c>
      <c r="H7501" t="s">
        <v>62</v>
      </c>
      <c r="I7501" t="s">
        <v>67</v>
      </c>
      <c r="J7501">
        <v>8.6412986484340898E-3</v>
      </c>
      <c r="K7501">
        <f t="shared" si="129"/>
        <v>6</v>
      </c>
    </row>
    <row r="7502" spans="1:11" x14ac:dyDescent="0.2">
      <c r="A7502">
        <v>11</v>
      </c>
      <c r="B7502" t="s">
        <v>81</v>
      </c>
      <c r="C7502" t="s">
        <v>57</v>
      </c>
      <c r="D7502" t="s">
        <v>58</v>
      </c>
      <c r="E7502" t="s">
        <v>59</v>
      </c>
      <c r="F7502" t="s">
        <v>60</v>
      </c>
      <c r="G7502" t="s">
        <v>69</v>
      </c>
      <c r="H7502" t="s">
        <v>62</v>
      </c>
      <c r="I7502" t="s">
        <v>67</v>
      </c>
      <c r="J7502">
        <v>1.05374605955909E-2</v>
      </c>
      <c r="K7502">
        <f t="shared" si="129"/>
        <v>6</v>
      </c>
    </row>
    <row r="7503" spans="1:11" x14ac:dyDescent="0.2">
      <c r="A7503">
        <v>12</v>
      </c>
      <c r="B7503" t="s">
        <v>81</v>
      </c>
      <c r="C7503" t="s">
        <v>57</v>
      </c>
      <c r="D7503" t="s">
        <v>58</v>
      </c>
      <c r="E7503" t="s">
        <v>59</v>
      </c>
      <c r="F7503" t="s">
        <v>60</v>
      </c>
      <c r="G7503" t="s">
        <v>69</v>
      </c>
      <c r="H7503" t="s">
        <v>62</v>
      </c>
      <c r="I7503" t="s">
        <v>67</v>
      </c>
      <c r="J7503">
        <v>1.21965481116843E-2</v>
      </c>
      <c r="K7503">
        <f t="shared" si="129"/>
        <v>6</v>
      </c>
    </row>
    <row r="7504" spans="1:11" x14ac:dyDescent="0.2">
      <c r="A7504">
        <v>13</v>
      </c>
      <c r="B7504" t="s">
        <v>81</v>
      </c>
      <c r="C7504" t="s">
        <v>57</v>
      </c>
      <c r="D7504" t="s">
        <v>58</v>
      </c>
      <c r="E7504" t="s">
        <v>59</v>
      </c>
      <c r="F7504" t="s">
        <v>60</v>
      </c>
      <c r="G7504" t="s">
        <v>69</v>
      </c>
      <c r="H7504" t="s">
        <v>62</v>
      </c>
      <c r="I7504" t="s">
        <v>67</v>
      </c>
      <c r="J7504">
        <v>1.40139644744935E-2</v>
      </c>
      <c r="K7504">
        <f t="shared" si="129"/>
        <v>6</v>
      </c>
    </row>
    <row r="7505" spans="1:11" x14ac:dyDescent="0.2">
      <c r="A7505">
        <v>14</v>
      </c>
      <c r="B7505" t="s">
        <v>81</v>
      </c>
      <c r="C7505" t="s">
        <v>57</v>
      </c>
      <c r="D7505" t="s">
        <v>58</v>
      </c>
      <c r="E7505" t="s">
        <v>59</v>
      </c>
      <c r="F7505" t="s">
        <v>60</v>
      </c>
      <c r="G7505" t="s">
        <v>69</v>
      </c>
      <c r="H7505" t="s">
        <v>62</v>
      </c>
      <c r="I7505" t="s">
        <v>67</v>
      </c>
      <c r="J7505">
        <v>2.0226757485719001E-2</v>
      </c>
      <c r="K7505">
        <f t="shared" si="129"/>
        <v>6</v>
      </c>
    </row>
    <row r="7506" spans="1:11" x14ac:dyDescent="0.2">
      <c r="A7506">
        <v>15</v>
      </c>
      <c r="B7506" t="s">
        <v>81</v>
      </c>
      <c r="C7506" t="s">
        <v>57</v>
      </c>
      <c r="D7506" t="s">
        <v>58</v>
      </c>
      <c r="E7506" t="s">
        <v>59</v>
      </c>
      <c r="F7506" t="s">
        <v>60</v>
      </c>
      <c r="G7506" t="s">
        <v>69</v>
      </c>
      <c r="H7506" t="s">
        <v>62</v>
      </c>
      <c r="I7506" t="s">
        <v>67</v>
      </c>
      <c r="J7506">
        <v>3.2609696946865101E-2</v>
      </c>
      <c r="K7506">
        <f t="shared" si="129"/>
        <v>6</v>
      </c>
    </row>
    <row r="7507" spans="1:11" x14ac:dyDescent="0.2">
      <c r="A7507">
        <v>16</v>
      </c>
      <c r="B7507" t="s">
        <v>81</v>
      </c>
      <c r="C7507" t="s">
        <v>57</v>
      </c>
      <c r="D7507" t="s">
        <v>58</v>
      </c>
      <c r="E7507" t="s">
        <v>59</v>
      </c>
      <c r="F7507" t="s">
        <v>60</v>
      </c>
      <c r="G7507" t="s">
        <v>69</v>
      </c>
      <c r="H7507" t="s">
        <v>62</v>
      </c>
      <c r="I7507" t="s">
        <v>67</v>
      </c>
      <c r="J7507">
        <v>5.4855746478519499E-2</v>
      </c>
      <c r="K7507">
        <f t="shared" si="129"/>
        <v>6</v>
      </c>
    </row>
    <row r="7508" spans="1:11" x14ac:dyDescent="0.2">
      <c r="A7508">
        <v>17</v>
      </c>
      <c r="B7508" t="s">
        <v>81</v>
      </c>
      <c r="C7508" t="s">
        <v>57</v>
      </c>
      <c r="D7508" t="s">
        <v>58</v>
      </c>
      <c r="E7508" t="s">
        <v>59</v>
      </c>
      <c r="F7508" t="s">
        <v>60</v>
      </c>
      <c r="G7508" t="s">
        <v>69</v>
      </c>
      <c r="H7508" t="s">
        <v>62</v>
      </c>
      <c r="I7508" t="s">
        <v>67</v>
      </c>
      <c r="J7508">
        <v>8.2348935529298603E-2</v>
      </c>
      <c r="K7508">
        <f t="shared" si="129"/>
        <v>6</v>
      </c>
    </row>
    <row r="7509" spans="1:11" x14ac:dyDescent="0.2">
      <c r="A7509">
        <v>18</v>
      </c>
      <c r="B7509" t="s">
        <v>81</v>
      </c>
      <c r="C7509" t="s">
        <v>57</v>
      </c>
      <c r="D7509" t="s">
        <v>58</v>
      </c>
      <c r="E7509" t="s">
        <v>59</v>
      </c>
      <c r="F7509" t="s">
        <v>60</v>
      </c>
      <c r="G7509" t="s">
        <v>69</v>
      </c>
      <c r="H7509" t="s">
        <v>62</v>
      </c>
      <c r="I7509" t="s">
        <v>67</v>
      </c>
      <c r="J7509">
        <v>0.105767453018817</v>
      </c>
      <c r="K7509">
        <f t="shared" si="129"/>
        <v>6</v>
      </c>
    </row>
    <row r="7510" spans="1:11" x14ac:dyDescent="0.2">
      <c r="A7510">
        <v>19</v>
      </c>
      <c r="B7510" t="s">
        <v>81</v>
      </c>
      <c r="C7510" t="s">
        <v>57</v>
      </c>
      <c r="D7510" t="s">
        <v>58</v>
      </c>
      <c r="E7510" t="s">
        <v>59</v>
      </c>
      <c r="F7510" t="s">
        <v>60</v>
      </c>
      <c r="G7510" t="s">
        <v>69</v>
      </c>
      <c r="H7510" t="s">
        <v>62</v>
      </c>
      <c r="I7510" t="s">
        <v>67</v>
      </c>
      <c r="J7510">
        <v>0.117667313399338</v>
      </c>
      <c r="K7510">
        <f t="shared" si="129"/>
        <v>6</v>
      </c>
    </row>
    <row r="7511" spans="1:11" x14ac:dyDescent="0.2">
      <c r="A7511">
        <v>20</v>
      </c>
      <c r="B7511" t="s">
        <v>81</v>
      </c>
      <c r="C7511" t="s">
        <v>57</v>
      </c>
      <c r="D7511" t="s">
        <v>58</v>
      </c>
      <c r="E7511" t="s">
        <v>59</v>
      </c>
      <c r="F7511" t="s">
        <v>60</v>
      </c>
      <c r="G7511" t="s">
        <v>69</v>
      </c>
      <c r="H7511" t="s">
        <v>62</v>
      </c>
      <c r="I7511" t="s">
        <v>67</v>
      </c>
      <c r="J7511">
        <v>0.121408796015605</v>
      </c>
      <c r="K7511">
        <f t="shared" si="129"/>
        <v>6</v>
      </c>
    </row>
    <row r="7512" spans="1:11" x14ac:dyDescent="0.2">
      <c r="A7512">
        <v>21</v>
      </c>
      <c r="B7512" t="s">
        <v>81</v>
      </c>
      <c r="C7512" t="s">
        <v>57</v>
      </c>
      <c r="D7512" t="s">
        <v>58</v>
      </c>
      <c r="E7512" t="s">
        <v>59</v>
      </c>
      <c r="F7512" t="s">
        <v>60</v>
      </c>
      <c r="G7512" t="s">
        <v>69</v>
      </c>
      <c r="H7512" t="s">
        <v>62</v>
      </c>
      <c r="I7512" t="s">
        <v>67</v>
      </c>
      <c r="J7512">
        <v>0.12304842566721701</v>
      </c>
      <c r="K7512">
        <f t="shared" si="129"/>
        <v>6</v>
      </c>
    </row>
    <row r="7513" spans="1:11" x14ac:dyDescent="0.2">
      <c r="A7513">
        <v>22</v>
      </c>
      <c r="B7513" t="s">
        <v>81</v>
      </c>
      <c r="C7513" t="s">
        <v>57</v>
      </c>
      <c r="D7513" t="s">
        <v>58</v>
      </c>
      <c r="E7513" t="s">
        <v>59</v>
      </c>
      <c r="F7513" t="s">
        <v>60</v>
      </c>
      <c r="G7513" t="s">
        <v>69</v>
      </c>
      <c r="H7513" t="s">
        <v>62</v>
      </c>
      <c r="I7513" t="s">
        <v>67</v>
      </c>
      <c r="J7513">
        <v>0.108086712025297</v>
      </c>
      <c r="K7513">
        <f t="shared" si="129"/>
        <v>6</v>
      </c>
    </row>
    <row r="7514" spans="1:11" x14ac:dyDescent="0.2">
      <c r="A7514">
        <v>23</v>
      </c>
      <c r="B7514" t="s">
        <v>81</v>
      </c>
      <c r="C7514" t="s">
        <v>57</v>
      </c>
      <c r="D7514" t="s">
        <v>58</v>
      </c>
      <c r="E7514" t="s">
        <v>59</v>
      </c>
      <c r="F7514" t="s">
        <v>60</v>
      </c>
      <c r="G7514" t="s">
        <v>69</v>
      </c>
      <c r="H7514" t="s">
        <v>62</v>
      </c>
      <c r="I7514" t="s">
        <v>67</v>
      </c>
      <c r="J7514">
        <v>8.0527432638583404E-2</v>
      </c>
      <c r="K7514">
        <f t="shared" si="129"/>
        <v>6</v>
      </c>
    </row>
    <row r="7515" spans="1:11" x14ac:dyDescent="0.2">
      <c r="A7515">
        <v>24</v>
      </c>
      <c r="B7515" t="s">
        <v>81</v>
      </c>
      <c r="C7515" t="s">
        <v>57</v>
      </c>
      <c r="D7515" t="s">
        <v>58</v>
      </c>
      <c r="E7515" t="s">
        <v>59</v>
      </c>
      <c r="F7515" t="s">
        <v>60</v>
      </c>
      <c r="G7515" t="s">
        <v>69</v>
      </c>
      <c r="H7515" t="s">
        <v>62</v>
      </c>
      <c r="I7515" t="s">
        <v>67</v>
      </c>
      <c r="J7515">
        <v>5.4164079964477897E-2</v>
      </c>
      <c r="K7515">
        <f t="shared" si="129"/>
        <v>6</v>
      </c>
    </row>
    <row r="7516" spans="1:11" x14ac:dyDescent="0.2">
      <c r="A7516">
        <v>1</v>
      </c>
      <c r="B7516" t="s">
        <v>81</v>
      </c>
      <c r="C7516" t="s">
        <v>63</v>
      </c>
      <c r="D7516" t="s">
        <v>58</v>
      </c>
      <c r="E7516" t="s">
        <v>59</v>
      </c>
      <c r="F7516" t="s">
        <v>60</v>
      </c>
      <c r="G7516" t="s">
        <v>69</v>
      </c>
      <c r="H7516" t="s">
        <v>62</v>
      </c>
      <c r="I7516" t="s">
        <v>67</v>
      </c>
      <c r="J7516">
        <v>3.9336154830534202E-2</v>
      </c>
      <c r="K7516">
        <f t="shared" si="129"/>
        <v>6</v>
      </c>
    </row>
    <row r="7517" spans="1:11" x14ac:dyDescent="0.2">
      <c r="A7517">
        <v>2</v>
      </c>
      <c r="B7517" t="s">
        <v>81</v>
      </c>
      <c r="C7517" t="s">
        <v>63</v>
      </c>
      <c r="D7517" t="s">
        <v>58</v>
      </c>
      <c r="E7517" t="s">
        <v>59</v>
      </c>
      <c r="F7517" t="s">
        <v>60</v>
      </c>
      <c r="G7517" t="s">
        <v>69</v>
      </c>
      <c r="H7517" t="s">
        <v>62</v>
      </c>
      <c r="I7517" t="s">
        <v>67</v>
      </c>
      <c r="J7517">
        <v>1.0264766576806099E-2</v>
      </c>
      <c r="K7517">
        <f t="shared" si="129"/>
        <v>6</v>
      </c>
    </row>
    <row r="7518" spans="1:11" x14ac:dyDescent="0.2">
      <c r="A7518">
        <v>3</v>
      </c>
      <c r="B7518" t="s">
        <v>81</v>
      </c>
      <c r="C7518" t="s">
        <v>63</v>
      </c>
      <c r="D7518" t="s">
        <v>58</v>
      </c>
      <c r="E7518" t="s">
        <v>59</v>
      </c>
      <c r="F7518" t="s">
        <v>60</v>
      </c>
      <c r="G7518" t="s">
        <v>69</v>
      </c>
      <c r="H7518" t="s">
        <v>62</v>
      </c>
      <c r="I7518" t="s">
        <v>67</v>
      </c>
      <c r="J7518">
        <v>2.9558679028106999E-3</v>
      </c>
      <c r="K7518">
        <f t="shared" si="129"/>
        <v>6</v>
      </c>
    </row>
    <row r="7519" spans="1:11" x14ac:dyDescent="0.2">
      <c r="A7519">
        <v>4</v>
      </c>
      <c r="B7519" t="s">
        <v>81</v>
      </c>
      <c r="C7519" t="s">
        <v>63</v>
      </c>
      <c r="D7519" t="s">
        <v>58</v>
      </c>
      <c r="E7519" t="s">
        <v>59</v>
      </c>
      <c r="F7519" t="s">
        <v>60</v>
      </c>
      <c r="G7519" t="s">
        <v>69</v>
      </c>
      <c r="H7519" t="s">
        <v>62</v>
      </c>
      <c r="I7519" t="s">
        <v>67</v>
      </c>
      <c r="J7519">
        <v>2.2797605212955098E-3</v>
      </c>
      <c r="K7519">
        <f t="shared" si="129"/>
        <v>6</v>
      </c>
    </row>
    <row r="7520" spans="1:11" x14ac:dyDescent="0.2">
      <c r="A7520">
        <v>5</v>
      </c>
      <c r="B7520" t="s">
        <v>81</v>
      </c>
      <c r="C7520" t="s">
        <v>63</v>
      </c>
      <c r="D7520" t="s">
        <v>58</v>
      </c>
      <c r="E7520" t="s">
        <v>59</v>
      </c>
      <c r="F7520" t="s">
        <v>60</v>
      </c>
      <c r="G7520" t="s">
        <v>69</v>
      </c>
      <c r="H7520" t="s">
        <v>62</v>
      </c>
      <c r="I7520" t="s">
        <v>67</v>
      </c>
      <c r="J7520">
        <v>3.0090768987435898E-3</v>
      </c>
      <c r="K7520">
        <f t="shared" si="129"/>
        <v>6</v>
      </c>
    </row>
    <row r="7521" spans="1:11" x14ac:dyDescent="0.2">
      <c r="A7521">
        <v>6</v>
      </c>
      <c r="B7521" t="s">
        <v>81</v>
      </c>
      <c r="C7521" t="s">
        <v>63</v>
      </c>
      <c r="D7521" t="s">
        <v>58</v>
      </c>
      <c r="E7521" t="s">
        <v>59</v>
      </c>
      <c r="F7521" t="s">
        <v>60</v>
      </c>
      <c r="G7521" t="s">
        <v>69</v>
      </c>
      <c r="H7521" t="s">
        <v>62</v>
      </c>
      <c r="I7521" t="s">
        <v>67</v>
      </c>
      <c r="J7521">
        <v>2.62571889219675E-3</v>
      </c>
      <c r="K7521">
        <f t="shared" si="129"/>
        <v>6</v>
      </c>
    </row>
    <row r="7522" spans="1:11" x14ac:dyDescent="0.2">
      <c r="A7522">
        <v>7</v>
      </c>
      <c r="B7522" t="s">
        <v>81</v>
      </c>
      <c r="C7522" t="s">
        <v>63</v>
      </c>
      <c r="D7522" t="s">
        <v>58</v>
      </c>
      <c r="E7522" t="s">
        <v>59</v>
      </c>
      <c r="F7522" t="s">
        <v>60</v>
      </c>
      <c r="G7522" t="s">
        <v>69</v>
      </c>
      <c r="H7522" t="s">
        <v>62</v>
      </c>
      <c r="I7522" t="s">
        <v>67</v>
      </c>
      <c r="J7522">
        <v>2.8023182118984001E-3</v>
      </c>
      <c r="K7522">
        <f t="shared" si="129"/>
        <v>6</v>
      </c>
    </row>
    <row r="7523" spans="1:11" x14ac:dyDescent="0.2">
      <c r="A7523">
        <v>8</v>
      </c>
      <c r="B7523" t="s">
        <v>81</v>
      </c>
      <c r="C7523" t="s">
        <v>63</v>
      </c>
      <c r="D7523" t="s">
        <v>58</v>
      </c>
      <c r="E7523" t="s">
        <v>59</v>
      </c>
      <c r="F7523" t="s">
        <v>60</v>
      </c>
      <c r="G7523" t="s">
        <v>69</v>
      </c>
      <c r="H7523" t="s">
        <v>62</v>
      </c>
      <c r="I7523" t="s">
        <v>67</v>
      </c>
      <c r="J7523">
        <v>3.1715410650806201E-3</v>
      </c>
      <c r="K7523">
        <f t="shared" si="129"/>
        <v>6</v>
      </c>
    </row>
    <row r="7524" spans="1:11" x14ac:dyDescent="0.2">
      <c r="A7524">
        <v>9</v>
      </c>
      <c r="B7524" t="s">
        <v>81</v>
      </c>
      <c r="C7524" t="s">
        <v>63</v>
      </c>
      <c r="D7524" t="s">
        <v>58</v>
      </c>
      <c r="E7524" t="s">
        <v>59</v>
      </c>
      <c r="F7524" t="s">
        <v>60</v>
      </c>
      <c r="G7524" t="s">
        <v>69</v>
      </c>
      <c r="H7524" t="s">
        <v>62</v>
      </c>
      <c r="I7524" t="s">
        <v>67</v>
      </c>
      <c r="J7524">
        <v>6.3519681667917396E-3</v>
      </c>
      <c r="K7524">
        <f t="shared" si="129"/>
        <v>6</v>
      </c>
    </row>
    <row r="7525" spans="1:11" x14ac:dyDescent="0.2">
      <c r="A7525">
        <v>10</v>
      </c>
      <c r="B7525" t="s">
        <v>81</v>
      </c>
      <c r="C7525" t="s">
        <v>63</v>
      </c>
      <c r="D7525" t="s">
        <v>58</v>
      </c>
      <c r="E7525" t="s">
        <v>59</v>
      </c>
      <c r="F7525" t="s">
        <v>60</v>
      </c>
      <c r="G7525" t="s">
        <v>69</v>
      </c>
      <c r="H7525" t="s">
        <v>62</v>
      </c>
      <c r="I7525" t="s">
        <v>67</v>
      </c>
      <c r="J7525">
        <v>1.1346317698015199E-2</v>
      </c>
      <c r="K7525">
        <f t="shared" si="129"/>
        <v>6</v>
      </c>
    </row>
    <row r="7526" spans="1:11" x14ac:dyDescent="0.2">
      <c r="A7526">
        <v>11</v>
      </c>
      <c r="B7526" t="s">
        <v>81</v>
      </c>
      <c r="C7526" t="s">
        <v>63</v>
      </c>
      <c r="D7526" t="s">
        <v>58</v>
      </c>
      <c r="E7526" t="s">
        <v>59</v>
      </c>
      <c r="F7526" t="s">
        <v>60</v>
      </c>
      <c r="G7526" t="s">
        <v>69</v>
      </c>
      <c r="H7526" t="s">
        <v>62</v>
      </c>
      <c r="I7526" t="s">
        <v>67</v>
      </c>
      <c r="J7526">
        <v>1.9208317294609499E-2</v>
      </c>
      <c r="K7526">
        <f t="shared" si="129"/>
        <v>6</v>
      </c>
    </row>
    <row r="7527" spans="1:11" x14ac:dyDescent="0.2">
      <c r="A7527">
        <v>12</v>
      </c>
      <c r="B7527" t="s">
        <v>81</v>
      </c>
      <c r="C7527" t="s">
        <v>63</v>
      </c>
      <c r="D7527" t="s">
        <v>58</v>
      </c>
      <c r="E7527" t="s">
        <v>59</v>
      </c>
      <c r="F7527" t="s">
        <v>60</v>
      </c>
      <c r="G7527" t="s">
        <v>69</v>
      </c>
      <c r="H7527" t="s">
        <v>62</v>
      </c>
      <c r="I7527" t="s">
        <v>67</v>
      </c>
      <c r="J7527">
        <v>2.2295178228953699E-2</v>
      </c>
      <c r="K7527">
        <f t="shared" si="129"/>
        <v>6</v>
      </c>
    </row>
    <row r="7528" spans="1:11" x14ac:dyDescent="0.2">
      <c r="A7528">
        <v>13</v>
      </c>
      <c r="B7528" t="s">
        <v>81</v>
      </c>
      <c r="C7528" t="s">
        <v>63</v>
      </c>
      <c r="D7528" t="s">
        <v>58</v>
      </c>
      <c r="E7528" t="s">
        <v>59</v>
      </c>
      <c r="F7528" t="s">
        <v>60</v>
      </c>
      <c r="G7528" t="s">
        <v>69</v>
      </c>
      <c r="H7528" t="s">
        <v>62</v>
      </c>
      <c r="I7528" t="s">
        <v>67</v>
      </c>
      <c r="J7528">
        <v>2.8737738441775299E-2</v>
      </c>
      <c r="K7528">
        <f t="shared" si="129"/>
        <v>6</v>
      </c>
    </row>
    <row r="7529" spans="1:11" x14ac:dyDescent="0.2">
      <c r="A7529">
        <v>14</v>
      </c>
      <c r="B7529" t="s">
        <v>81</v>
      </c>
      <c r="C7529" t="s">
        <v>63</v>
      </c>
      <c r="D7529" t="s">
        <v>58</v>
      </c>
      <c r="E7529" t="s">
        <v>59</v>
      </c>
      <c r="F7529" t="s">
        <v>60</v>
      </c>
      <c r="G7529" t="s">
        <v>69</v>
      </c>
      <c r="H7529" t="s">
        <v>62</v>
      </c>
      <c r="I7529" t="s">
        <v>67</v>
      </c>
      <c r="J7529">
        <v>2.7692764994917799E-2</v>
      </c>
      <c r="K7529">
        <f t="shared" si="129"/>
        <v>6</v>
      </c>
    </row>
    <row r="7530" spans="1:11" x14ac:dyDescent="0.2">
      <c r="A7530">
        <v>15</v>
      </c>
      <c r="B7530" t="s">
        <v>81</v>
      </c>
      <c r="C7530" t="s">
        <v>63</v>
      </c>
      <c r="D7530" t="s">
        <v>58</v>
      </c>
      <c r="E7530" t="s">
        <v>59</v>
      </c>
      <c r="F7530" t="s">
        <v>60</v>
      </c>
      <c r="G7530" t="s">
        <v>69</v>
      </c>
      <c r="H7530" t="s">
        <v>62</v>
      </c>
      <c r="I7530" t="s">
        <v>67</v>
      </c>
      <c r="J7530">
        <v>3.5351066079950297E-2</v>
      </c>
      <c r="K7530">
        <f t="shared" si="129"/>
        <v>6</v>
      </c>
    </row>
    <row r="7531" spans="1:11" x14ac:dyDescent="0.2">
      <c r="A7531">
        <v>16</v>
      </c>
      <c r="B7531" t="s">
        <v>81</v>
      </c>
      <c r="C7531" t="s">
        <v>63</v>
      </c>
      <c r="D7531" t="s">
        <v>58</v>
      </c>
      <c r="E7531" t="s">
        <v>59</v>
      </c>
      <c r="F7531" t="s">
        <v>60</v>
      </c>
      <c r="G7531" t="s">
        <v>69</v>
      </c>
      <c r="H7531" t="s">
        <v>62</v>
      </c>
      <c r="I7531" t="s">
        <v>67</v>
      </c>
      <c r="J7531">
        <v>4.6372417302024099E-2</v>
      </c>
      <c r="K7531">
        <f t="shared" si="129"/>
        <v>6</v>
      </c>
    </row>
    <row r="7532" spans="1:11" x14ac:dyDescent="0.2">
      <c r="A7532">
        <v>17</v>
      </c>
      <c r="B7532" t="s">
        <v>81</v>
      </c>
      <c r="C7532" t="s">
        <v>63</v>
      </c>
      <c r="D7532" t="s">
        <v>58</v>
      </c>
      <c r="E7532" t="s">
        <v>59</v>
      </c>
      <c r="F7532" t="s">
        <v>60</v>
      </c>
      <c r="G7532" t="s">
        <v>69</v>
      </c>
      <c r="H7532" t="s">
        <v>62</v>
      </c>
      <c r="I7532" t="s">
        <v>67</v>
      </c>
      <c r="J7532">
        <v>6.8156248487103194E-2</v>
      </c>
      <c r="K7532">
        <f t="shared" si="129"/>
        <v>6</v>
      </c>
    </row>
    <row r="7533" spans="1:11" x14ac:dyDescent="0.2">
      <c r="A7533">
        <v>18</v>
      </c>
      <c r="B7533" t="s">
        <v>81</v>
      </c>
      <c r="C7533" t="s">
        <v>63</v>
      </c>
      <c r="D7533" t="s">
        <v>58</v>
      </c>
      <c r="E7533" t="s">
        <v>59</v>
      </c>
      <c r="F7533" t="s">
        <v>60</v>
      </c>
      <c r="G7533" t="s">
        <v>69</v>
      </c>
      <c r="H7533" t="s">
        <v>62</v>
      </c>
      <c r="I7533" t="s">
        <v>67</v>
      </c>
      <c r="J7533">
        <v>8.6792622672643205E-2</v>
      </c>
      <c r="K7533">
        <f t="shared" si="129"/>
        <v>6</v>
      </c>
    </row>
    <row r="7534" spans="1:11" x14ac:dyDescent="0.2">
      <c r="A7534">
        <v>19</v>
      </c>
      <c r="B7534" t="s">
        <v>81</v>
      </c>
      <c r="C7534" t="s">
        <v>63</v>
      </c>
      <c r="D7534" t="s">
        <v>58</v>
      </c>
      <c r="E7534" t="s">
        <v>59</v>
      </c>
      <c r="F7534" t="s">
        <v>60</v>
      </c>
      <c r="G7534" t="s">
        <v>69</v>
      </c>
      <c r="H7534" t="s">
        <v>62</v>
      </c>
      <c r="I7534" t="s">
        <v>67</v>
      </c>
      <c r="J7534">
        <v>0.104539982028271</v>
      </c>
      <c r="K7534">
        <f t="shared" si="129"/>
        <v>6</v>
      </c>
    </row>
    <row r="7535" spans="1:11" x14ac:dyDescent="0.2">
      <c r="A7535">
        <v>20</v>
      </c>
      <c r="B7535" t="s">
        <v>81</v>
      </c>
      <c r="C7535" t="s">
        <v>63</v>
      </c>
      <c r="D7535" t="s">
        <v>58</v>
      </c>
      <c r="E7535" t="s">
        <v>59</v>
      </c>
      <c r="F7535" t="s">
        <v>60</v>
      </c>
      <c r="G7535" t="s">
        <v>69</v>
      </c>
      <c r="H7535" t="s">
        <v>62</v>
      </c>
      <c r="I7535" t="s">
        <v>67</v>
      </c>
      <c r="J7535">
        <v>0.104361546480047</v>
      </c>
      <c r="K7535">
        <f t="shared" si="129"/>
        <v>6</v>
      </c>
    </row>
    <row r="7536" spans="1:11" x14ac:dyDescent="0.2">
      <c r="A7536">
        <v>21</v>
      </c>
      <c r="B7536" t="s">
        <v>81</v>
      </c>
      <c r="C7536" t="s">
        <v>63</v>
      </c>
      <c r="D7536" t="s">
        <v>58</v>
      </c>
      <c r="E7536" t="s">
        <v>59</v>
      </c>
      <c r="F7536" t="s">
        <v>60</v>
      </c>
      <c r="G7536" t="s">
        <v>69</v>
      </c>
      <c r="H7536" t="s">
        <v>62</v>
      </c>
      <c r="I7536" t="s">
        <v>67</v>
      </c>
      <c r="J7536">
        <v>0.106367413372165</v>
      </c>
      <c r="K7536">
        <f t="shared" si="129"/>
        <v>6</v>
      </c>
    </row>
    <row r="7537" spans="1:11" x14ac:dyDescent="0.2">
      <c r="A7537">
        <v>22</v>
      </c>
      <c r="B7537" t="s">
        <v>81</v>
      </c>
      <c r="C7537" t="s">
        <v>63</v>
      </c>
      <c r="D7537" t="s">
        <v>58</v>
      </c>
      <c r="E7537" t="s">
        <v>59</v>
      </c>
      <c r="F7537" t="s">
        <v>60</v>
      </c>
      <c r="G7537" t="s">
        <v>69</v>
      </c>
      <c r="H7537" t="s">
        <v>62</v>
      </c>
      <c r="I7537" t="s">
        <v>67</v>
      </c>
      <c r="J7537">
        <v>0.103818903783282</v>
      </c>
      <c r="K7537">
        <f t="shared" si="129"/>
        <v>6</v>
      </c>
    </row>
    <row r="7538" spans="1:11" x14ac:dyDescent="0.2">
      <c r="A7538">
        <v>23</v>
      </c>
      <c r="B7538" t="s">
        <v>81</v>
      </c>
      <c r="C7538" t="s">
        <v>63</v>
      </c>
      <c r="D7538" t="s">
        <v>58</v>
      </c>
      <c r="E7538" t="s">
        <v>59</v>
      </c>
      <c r="F7538" t="s">
        <v>60</v>
      </c>
      <c r="G7538" t="s">
        <v>69</v>
      </c>
      <c r="H7538" t="s">
        <v>62</v>
      </c>
      <c r="I7538" t="s">
        <v>67</v>
      </c>
      <c r="J7538">
        <v>9.2522444019176905E-2</v>
      </c>
      <c r="K7538">
        <f t="shared" si="129"/>
        <v>6</v>
      </c>
    </row>
    <row r="7539" spans="1:11" x14ac:dyDescent="0.2">
      <c r="A7539">
        <v>24</v>
      </c>
      <c r="B7539" t="s">
        <v>81</v>
      </c>
      <c r="C7539" t="s">
        <v>63</v>
      </c>
      <c r="D7539" t="s">
        <v>58</v>
      </c>
      <c r="E7539" t="s">
        <v>59</v>
      </c>
      <c r="F7539" t="s">
        <v>60</v>
      </c>
      <c r="G7539" t="s">
        <v>69</v>
      </c>
      <c r="H7539" t="s">
        <v>62</v>
      </c>
      <c r="I7539" t="s">
        <v>67</v>
      </c>
      <c r="J7539">
        <v>6.9639866050906496E-2</v>
      </c>
      <c r="K7539">
        <f t="shared" si="129"/>
        <v>6</v>
      </c>
    </row>
    <row r="7540" spans="1:11" x14ac:dyDescent="0.2">
      <c r="A7540">
        <v>1</v>
      </c>
      <c r="B7540" t="s">
        <v>81</v>
      </c>
      <c r="C7540" t="s">
        <v>57</v>
      </c>
      <c r="D7540" t="s">
        <v>58</v>
      </c>
      <c r="E7540" t="s">
        <v>68</v>
      </c>
      <c r="F7540" t="s">
        <v>60</v>
      </c>
      <c r="G7540" t="s">
        <v>70</v>
      </c>
      <c r="H7540" t="s">
        <v>71</v>
      </c>
      <c r="I7540" t="s">
        <v>67</v>
      </c>
      <c r="J7540">
        <v>2.3736155516452601E-2</v>
      </c>
      <c r="K7540">
        <f t="shared" si="129"/>
        <v>6</v>
      </c>
    </row>
    <row r="7541" spans="1:11" x14ac:dyDescent="0.2">
      <c r="A7541">
        <v>2</v>
      </c>
      <c r="B7541" t="s">
        <v>81</v>
      </c>
      <c r="C7541" t="s">
        <v>57</v>
      </c>
      <c r="D7541" t="s">
        <v>58</v>
      </c>
      <c r="E7541" t="s">
        <v>68</v>
      </c>
      <c r="F7541" t="s">
        <v>60</v>
      </c>
      <c r="G7541" t="s">
        <v>70</v>
      </c>
      <c r="H7541" t="s">
        <v>71</v>
      </c>
      <c r="I7541" t="s">
        <v>67</v>
      </c>
      <c r="J7541">
        <v>6.47114444822943E-3</v>
      </c>
      <c r="K7541">
        <f t="shared" si="129"/>
        <v>6</v>
      </c>
    </row>
    <row r="7542" spans="1:11" x14ac:dyDescent="0.2">
      <c r="A7542">
        <v>3</v>
      </c>
      <c r="B7542" t="s">
        <v>81</v>
      </c>
      <c r="C7542" t="s">
        <v>57</v>
      </c>
      <c r="D7542" t="s">
        <v>58</v>
      </c>
      <c r="E7542" t="s">
        <v>68</v>
      </c>
      <c r="F7542" t="s">
        <v>60</v>
      </c>
      <c r="G7542" t="s">
        <v>70</v>
      </c>
      <c r="H7542" t="s">
        <v>71</v>
      </c>
      <c r="I7542" t="s">
        <v>67</v>
      </c>
      <c r="J7542">
        <v>1.26884946544092E-3</v>
      </c>
      <c r="K7542">
        <f t="shared" si="129"/>
        <v>6</v>
      </c>
    </row>
    <row r="7543" spans="1:11" x14ac:dyDescent="0.2">
      <c r="A7543">
        <v>4</v>
      </c>
      <c r="B7543" t="s">
        <v>81</v>
      </c>
      <c r="C7543" t="s">
        <v>57</v>
      </c>
      <c r="D7543" t="s">
        <v>58</v>
      </c>
      <c r="E7543" t="s">
        <v>68</v>
      </c>
      <c r="F7543" t="s">
        <v>60</v>
      </c>
      <c r="G7543" t="s">
        <v>70</v>
      </c>
      <c r="H7543" t="s">
        <v>71</v>
      </c>
      <c r="I7543" t="s">
        <v>67</v>
      </c>
      <c r="J7543" s="3">
        <v>5.3169169742540003E-4</v>
      </c>
      <c r="K7543">
        <f t="shared" si="129"/>
        <v>6</v>
      </c>
    </row>
    <row r="7544" spans="1:11" x14ac:dyDescent="0.2">
      <c r="A7544">
        <v>5</v>
      </c>
      <c r="B7544" t="s">
        <v>81</v>
      </c>
      <c r="C7544" t="s">
        <v>57</v>
      </c>
      <c r="D7544" t="s">
        <v>58</v>
      </c>
      <c r="E7544" t="s">
        <v>68</v>
      </c>
      <c r="F7544" t="s">
        <v>60</v>
      </c>
      <c r="G7544" t="s">
        <v>70</v>
      </c>
      <c r="H7544" t="s">
        <v>71</v>
      </c>
      <c r="I7544" t="s">
        <v>67</v>
      </c>
      <c r="J7544" s="3">
        <v>3.9763849255953398E-4</v>
      </c>
      <c r="K7544">
        <f t="shared" si="129"/>
        <v>6</v>
      </c>
    </row>
    <row r="7545" spans="1:11" x14ac:dyDescent="0.2">
      <c r="A7545">
        <v>6</v>
      </c>
      <c r="B7545" t="s">
        <v>81</v>
      </c>
      <c r="C7545" t="s">
        <v>57</v>
      </c>
      <c r="D7545" t="s">
        <v>58</v>
      </c>
      <c r="E7545" t="s">
        <v>68</v>
      </c>
      <c r="F7545" t="s">
        <v>60</v>
      </c>
      <c r="G7545" t="s">
        <v>70</v>
      </c>
      <c r="H7545" t="s">
        <v>71</v>
      </c>
      <c r="I7545" t="s">
        <v>67</v>
      </c>
      <c r="J7545" s="3">
        <v>5.8495580996907397E-4</v>
      </c>
      <c r="K7545">
        <f t="shared" si="129"/>
        <v>6</v>
      </c>
    </row>
    <row r="7546" spans="1:11" x14ac:dyDescent="0.2">
      <c r="A7546">
        <v>7</v>
      </c>
      <c r="B7546" t="s">
        <v>81</v>
      </c>
      <c r="C7546" t="s">
        <v>57</v>
      </c>
      <c r="D7546" t="s">
        <v>58</v>
      </c>
      <c r="E7546" t="s">
        <v>68</v>
      </c>
      <c r="F7546" t="s">
        <v>60</v>
      </c>
      <c r="G7546" t="s">
        <v>70</v>
      </c>
      <c r="H7546" t="s">
        <v>71</v>
      </c>
      <c r="I7546" t="s">
        <v>67</v>
      </c>
      <c r="J7546">
        <v>1.8163709354471699E-3</v>
      </c>
      <c r="K7546">
        <f t="shared" si="129"/>
        <v>6</v>
      </c>
    </row>
    <row r="7547" spans="1:11" x14ac:dyDescent="0.2">
      <c r="A7547">
        <v>8</v>
      </c>
      <c r="B7547" t="s">
        <v>81</v>
      </c>
      <c r="C7547" t="s">
        <v>57</v>
      </c>
      <c r="D7547" t="s">
        <v>58</v>
      </c>
      <c r="E7547" t="s">
        <v>68</v>
      </c>
      <c r="F7547" t="s">
        <v>60</v>
      </c>
      <c r="G7547" t="s">
        <v>70</v>
      </c>
      <c r="H7547" t="s">
        <v>71</v>
      </c>
      <c r="I7547" t="s">
        <v>67</v>
      </c>
      <c r="J7547">
        <v>5.4971265218988598E-3</v>
      </c>
      <c r="K7547">
        <f t="shared" si="129"/>
        <v>6</v>
      </c>
    </row>
    <row r="7548" spans="1:11" x14ac:dyDescent="0.2">
      <c r="A7548">
        <v>9</v>
      </c>
      <c r="B7548" t="s">
        <v>81</v>
      </c>
      <c r="C7548" t="s">
        <v>57</v>
      </c>
      <c r="D7548" t="s">
        <v>58</v>
      </c>
      <c r="E7548" t="s">
        <v>68</v>
      </c>
      <c r="F7548" t="s">
        <v>60</v>
      </c>
      <c r="G7548" t="s">
        <v>70</v>
      </c>
      <c r="H7548" t="s">
        <v>71</v>
      </c>
      <c r="I7548" t="s">
        <v>67</v>
      </c>
      <c r="J7548">
        <v>1.0583197733117999E-2</v>
      </c>
      <c r="K7548">
        <f t="shared" si="129"/>
        <v>6</v>
      </c>
    </row>
    <row r="7549" spans="1:11" x14ac:dyDescent="0.2">
      <c r="A7549">
        <v>10</v>
      </c>
      <c r="B7549" t="s">
        <v>81</v>
      </c>
      <c r="C7549" t="s">
        <v>57</v>
      </c>
      <c r="D7549" t="s">
        <v>58</v>
      </c>
      <c r="E7549" t="s">
        <v>68</v>
      </c>
      <c r="F7549" t="s">
        <v>60</v>
      </c>
      <c r="G7549" t="s">
        <v>70</v>
      </c>
      <c r="H7549" t="s">
        <v>71</v>
      </c>
      <c r="I7549" t="s">
        <v>67</v>
      </c>
      <c r="J7549">
        <v>1.57652761079565E-2</v>
      </c>
      <c r="K7549">
        <f t="shared" si="129"/>
        <v>6</v>
      </c>
    </row>
    <row r="7550" spans="1:11" x14ac:dyDescent="0.2">
      <c r="A7550">
        <v>11</v>
      </c>
      <c r="B7550" t="s">
        <v>81</v>
      </c>
      <c r="C7550" t="s">
        <v>57</v>
      </c>
      <c r="D7550" t="s">
        <v>58</v>
      </c>
      <c r="E7550" t="s">
        <v>68</v>
      </c>
      <c r="F7550" t="s">
        <v>60</v>
      </c>
      <c r="G7550" t="s">
        <v>70</v>
      </c>
      <c r="H7550" t="s">
        <v>71</v>
      </c>
      <c r="I7550" t="s">
        <v>67</v>
      </c>
      <c r="J7550">
        <v>2.0508006098603201E-2</v>
      </c>
      <c r="K7550">
        <f t="shared" si="129"/>
        <v>6</v>
      </c>
    </row>
    <row r="7551" spans="1:11" x14ac:dyDescent="0.2">
      <c r="A7551">
        <v>12</v>
      </c>
      <c r="B7551" t="s">
        <v>81</v>
      </c>
      <c r="C7551" t="s">
        <v>57</v>
      </c>
      <c r="D7551" t="s">
        <v>58</v>
      </c>
      <c r="E7551" t="s">
        <v>68</v>
      </c>
      <c r="F7551" t="s">
        <v>60</v>
      </c>
      <c r="G7551" t="s">
        <v>70</v>
      </c>
      <c r="H7551" t="s">
        <v>71</v>
      </c>
      <c r="I7551" t="s">
        <v>67</v>
      </c>
      <c r="J7551">
        <v>2.7758237345425402E-2</v>
      </c>
      <c r="K7551">
        <f t="shared" si="129"/>
        <v>6</v>
      </c>
    </row>
    <row r="7552" spans="1:11" x14ac:dyDescent="0.2">
      <c r="A7552">
        <v>13</v>
      </c>
      <c r="B7552" t="s">
        <v>81</v>
      </c>
      <c r="C7552" t="s">
        <v>57</v>
      </c>
      <c r="D7552" t="s">
        <v>58</v>
      </c>
      <c r="E7552" t="s">
        <v>68</v>
      </c>
      <c r="F7552" t="s">
        <v>60</v>
      </c>
      <c r="G7552" t="s">
        <v>70</v>
      </c>
      <c r="H7552" t="s">
        <v>71</v>
      </c>
      <c r="I7552" t="s">
        <v>67</v>
      </c>
      <c r="J7552">
        <v>3.4542440113780798E-2</v>
      </c>
      <c r="K7552">
        <f t="shared" si="129"/>
        <v>6</v>
      </c>
    </row>
    <row r="7553" spans="1:11" x14ac:dyDescent="0.2">
      <c r="A7553">
        <v>14</v>
      </c>
      <c r="B7553" t="s">
        <v>81</v>
      </c>
      <c r="C7553" t="s">
        <v>57</v>
      </c>
      <c r="D7553" t="s">
        <v>58</v>
      </c>
      <c r="E7553" t="s">
        <v>68</v>
      </c>
      <c r="F7553" t="s">
        <v>60</v>
      </c>
      <c r="G7553" t="s">
        <v>70</v>
      </c>
      <c r="H7553" t="s">
        <v>71</v>
      </c>
      <c r="I7553" t="s">
        <v>67</v>
      </c>
      <c r="J7553">
        <v>4.2235094435904702E-2</v>
      </c>
      <c r="K7553">
        <f t="shared" si="129"/>
        <v>6</v>
      </c>
    </row>
    <row r="7554" spans="1:11" x14ac:dyDescent="0.2">
      <c r="A7554">
        <v>15</v>
      </c>
      <c r="B7554" t="s">
        <v>81</v>
      </c>
      <c r="C7554" t="s">
        <v>57</v>
      </c>
      <c r="D7554" t="s">
        <v>58</v>
      </c>
      <c r="E7554" t="s">
        <v>68</v>
      </c>
      <c r="F7554" t="s">
        <v>60</v>
      </c>
      <c r="G7554" t="s">
        <v>70</v>
      </c>
      <c r="H7554" t="s">
        <v>71</v>
      </c>
      <c r="I7554" t="s">
        <v>67</v>
      </c>
      <c r="J7554">
        <v>5.3063479951511797E-2</v>
      </c>
      <c r="K7554">
        <f t="shared" si="129"/>
        <v>6</v>
      </c>
    </row>
    <row r="7555" spans="1:11" x14ac:dyDescent="0.2">
      <c r="A7555">
        <v>16</v>
      </c>
      <c r="B7555" t="s">
        <v>81</v>
      </c>
      <c r="C7555" t="s">
        <v>57</v>
      </c>
      <c r="D7555" t="s">
        <v>58</v>
      </c>
      <c r="E7555" t="s">
        <v>68</v>
      </c>
      <c r="F7555" t="s">
        <v>60</v>
      </c>
      <c r="G7555" t="s">
        <v>70</v>
      </c>
      <c r="H7555" t="s">
        <v>71</v>
      </c>
      <c r="I7555" t="s">
        <v>67</v>
      </c>
      <c r="J7555">
        <v>7.2749431118258601E-2</v>
      </c>
      <c r="K7555">
        <f t="shared" si="129"/>
        <v>6</v>
      </c>
    </row>
    <row r="7556" spans="1:11" x14ac:dyDescent="0.2">
      <c r="A7556">
        <v>17</v>
      </c>
      <c r="B7556" t="s">
        <v>81</v>
      </c>
      <c r="C7556" t="s">
        <v>57</v>
      </c>
      <c r="D7556" t="s">
        <v>58</v>
      </c>
      <c r="E7556" t="s">
        <v>68</v>
      </c>
      <c r="F7556" t="s">
        <v>60</v>
      </c>
      <c r="G7556" t="s">
        <v>70</v>
      </c>
      <c r="H7556" t="s">
        <v>71</v>
      </c>
      <c r="I7556" t="s">
        <v>67</v>
      </c>
      <c r="J7556">
        <v>9.5624183501490198E-2</v>
      </c>
      <c r="K7556">
        <f t="shared" ref="K7556:K7619" si="130">MONTH(1&amp;B7556)</f>
        <v>6</v>
      </c>
    </row>
    <row r="7557" spans="1:11" x14ac:dyDescent="0.2">
      <c r="A7557">
        <v>18</v>
      </c>
      <c r="B7557" t="s">
        <v>81</v>
      </c>
      <c r="C7557" t="s">
        <v>57</v>
      </c>
      <c r="D7557" t="s">
        <v>58</v>
      </c>
      <c r="E7557" t="s">
        <v>68</v>
      </c>
      <c r="F7557" t="s">
        <v>60</v>
      </c>
      <c r="G7557" t="s">
        <v>70</v>
      </c>
      <c r="H7557" t="s">
        <v>71</v>
      </c>
      <c r="I7557" t="s">
        <v>67</v>
      </c>
      <c r="J7557">
        <v>0.111626650458497</v>
      </c>
      <c r="K7557">
        <f t="shared" si="130"/>
        <v>6</v>
      </c>
    </row>
    <row r="7558" spans="1:11" x14ac:dyDescent="0.2">
      <c r="A7558">
        <v>19</v>
      </c>
      <c r="B7558" t="s">
        <v>81</v>
      </c>
      <c r="C7558" t="s">
        <v>57</v>
      </c>
      <c r="D7558" t="s">
        <v>58</v>
      </c>
      <c r="E7558" t="s">
        <v>68</v>
      </c>
      <c r="F7558" t="s">
        <v>60</v>
      </c>
      <c r="G7558" t="s">
        <v>70</v>
      </c>
      <c r="H7558" t="s">
        <v>71</v>
      </c>
      <c r="I7558" t="s">
        <v>67</v>
      </c>
      <c r="J7558">
        <v>0.11293720077945101</v>
      </c>
      <c r="K7558">
        <f t="shared" si="130"/>
        <v>6</v>
      </c>
    </row>
    <row r="7559" spans="1:11" x14ac:dyDescent="0.2">
      <c r="A7559">
        <v>20</v>
      </c>
      <c r="B7559" t="s">
        <v>81</v>
      </c>
      <c r="C7559" t="s">
        <v>57</v>
      </c>
      <c r="D7559" t="s">
        <v>58</v>
      </c>
      <c r="E7559" t="s">
        <v>68</v>
      </c>
      <c r="F7559" t="s">
        <v>60</v>
      </c>
      <c r="G7559" t="s">
        <v>70</v>
      </c>
      <c r="H7559" t="s">
        <v>71</v>
      </c>
      <c r="I7559" t="s">
        <v>67</v>
      </c>
      <c r="J7559">
        <v>0.102012909012985</v>
      </c>
      <c r="K7559">
        <f t="shared" si="130"/>
        <v>6</v>
      </c>
    </row>
    <row r="7560" spans="1:11" x14ac:dyDescent="0.2">
      <c r="A7560">
        <v>21</v>
      </c>
      <c r="B7560" t="s">
        <v>81</v>
      </c>
      <c r="C7560" t="s">
        <v>57</v>
      </c>
      <c r="D7560" t="s">
        <v>58</v>
      </c>
      <c r="E7560" t="s">
        <v>68</v>
      </c>
      <c r="F7560" t="s">
        <v>60</v>
      </c>
      <c r="G7560" t="s">
        <v>70</v>
      </c>
      <c r="H7560" t="s">
        <v>71</v>
      </c>
      <c r="I7560" t="s">
        <v>67</v>
      </c>
      <c r="J7560">
        <v>9.0595686641529796E-2</v>
      </c>
      <c r="K7560">
        <f t="shared" si="130"/>
        <v>6</v>
      </c>
    </row>
    <row r="7561" spans="1:11" x14ac:dyDescent="0.2">
      <c r="A7561">
        <v>22</v>
      </c>
      <c r="B7561" t="s">
        <v>81</v>
      </c>
      <c r="C7561" t="s">
        <v>57</v>
      </c>
      <c r="D7561" t="s">
        <v>58</v>
      </c>
      <c r="E7561" t="s">
        <v>68</v>
      </c>
      <c r="F7561" t="s">
        <v>60</v>
      </c>
      <c r="G7561" t="s">
        <v>70</v>
      </c>
      <c r="H7561" t="s">
        <v>71</v>
      </c>
      <c r="I7561" t="s">
        <v>67</v>
      </c>
      <c r="J7561">
        <v>7.45034545740592E-2</v>
      </c>
      <c r="K7561">
        <f t="shared" si="130"/>
        <v>6</v>
      </c>
    </row>
    <row r="7562" spans="1:11" x14ac:dyDescent="0.2">
      <c r="A7562">
        <v>23</v>
      </c>
      <c r="B7562" t="s">
        <v>81</v>
      </c>
      <c r="C7562" t="s">
        <v>57</v>
      </c>
      <c r="D7562" t="s">
        <v>58</v>
      </c>
      <c r="E7562" t="s">
        <v>68</v>
      </c>
      <c r="F7562" t="s">
        <v>60</v>
      </c>
      <c r="G7562" t="s">
        <v>70</v>
      </c>
      <c r="H7562" t="s">
        <v>71</v>
      </c>
      <c r="I7562" t="s">
        <v>67</v>
      </c>
      <c r="J7562">
        <v>5.5519018766723299E-2</v>
      </c>
      <c r="K7562">
        <f t="shared" si="130"/>
        <v>6</v>
      </c>
    </row>
    <row r="7563" spans="1:11" x14ac:dyDescent="0.2">
      <c r="A7563">
        <v>24</v>
      </c>
      <c r="B7563" t="s">
        <v>81</v>
      </c>
      <c r="C7563" t="s">
        <v>57</v>
      </c>
      <c r="D7563" t="s">
        <v>58</v>
      </c>
      <c r="E7563" t="s">
        <v>68</v>
      </c>
      <c r="F7563" t="s">
        <v>60</v>
      </c>
      <c r="G7563" t="s">
        <v>70</v>
      </c>
      <c r="H7563" t="s">
        <v>71</v>
      </c>
      <c r="I7563" t="s">
        <v>67</v>
      </c>
      <c r="J7563">
        <v>3.9671800473280998E-2</v>
      </c>
      <c r="K7563">
        <f t="shared" si="130"/>
        <v>6</v>
      </c>
    </row>
    <row r="7564" spans="1:11" x14ac:dyDescent="0.2">
      <c r="A7564">
        <v>1</v>
      </c>
      <c r="B7564" t="s">
        <v>81</v>
      </c>
      <c r="C7564" t="s">
        <v>63</v>
      </c>
      <c r="D7564" t="s">
        <v>58</v>
      </c>
      <c r="E7564" t="s">
        <v>68</v>
      </c>
      <c r="F7564" t="s">
        <v>60</v>
      </c>
      <c r="G7564" t="s">
        <v>70</v>
      </c>
      <c r="H7564" t="s">
        <v>71</v>
      </c>
      <c r="I7564" t="s">
        <v>67</v>
      </c>
      <c r="J7564">
        <v>2.7210820810498599E-2</v>
      </c>
      <c r="K7564">
        <f t="shared" si="130"/>
        <v>6</v>
      </c>
    </row>
    <row r="7565" spans="1:11" x14ac:dyDescent="0.2">
      <c r="A7565">
        <v>2</v>
      </c>
      <c r="B7565" t="s">
        <v>81</v>
      </c>
      <c r="C7565" t="s">
        <v>63</v>
      </c>
      <c r="D7565" t="s">
        <v>58</v>
      </c>
      <c r="E7565" t="s">
        <v>68</v>
      </c>
      <c r="F7565" t="s">
        <v>60</v>
      </c>
      <c r="G7565" t="s">
        <v>70</v>
      </c>
      <c r="H7565" t="s">
        <v>71</v>
      </c>
      <c r="I7565" t="s">
        <v>67</v>
      </c>
      <c r="J7565">
        <v>8.1445327377986307E-3</v>
      </c>
      <c r="K7565">
        <f t="shared" si="130"/>
        <v>6</v>
      </c>
    </row>
    <row r="7566" spans="1:11" x14ac:dyDescent="0.2">
      <c r="A7566">
        <v>3</v>
      </c>
      <c r="B7566" t="s">
        <v>81</v>
      </c>
      <c r="C7566" t="s">
        <v>63</v>
      </c>
      <c r="D7566" t="s">
        <v>58</v>
      </c>
      <c r="E7566" t="s">
        <v>68</v>
      </c>
      <c r="F7566" t="s">
        <v>60</v>
      </c>
      <c r="G7566" t="s">
        <v>70</v>
      </c>
      <c r="H7566" t="s">
        <v>71</v>
      </c>
      <c r="I7566" t="s">
        <v>67</v>
      </c>
      <c r="J7566">
        <v>2.2404219738175199E-3</v>
      </c>
      <c r="K7566">
        <f t="shared" si="130"/>
        <v>6</v>
      </c>
    </row>
    <row r="7567" spans="1:11" x14ac:dyDescent="0.2">
      <c r="A7567">
        <v>4</v>
      </c>
      <c r="B7567" t="s">
        <v>81</v>
      </c>
      <c r="C7567" t="s">
        <v>63</v>
      </c>
      <c r="D7567" t="s">
        <v>58</v>
      </c>
      <c r="E7567" t="s">
        <v>68</v>
      </c>
      <c r="F7567" t="s">
        <v>60</v>
      </c>
      <c r="G7567" t="s">
        <v>70</v>
      </c>
      <c r="H7567" t="s">
        <v>71</v>
      </c>
      <c r="I7567" t="s">
        <v>67</v>
      </c>
      <c r="J7567">
        <v>1.46986800416337E-3</v>
      </c>
      <c r="K7567">
        <f t="shared" si="130"/>
        <v>6</v>
      </c>
    </row>
    <row r="7568" spans="1:11" x14ac:dyDescent="0.2">
      <c r="A7568">
        <v>5</v>
      </c>
      <c r="B7568" t="s">
        <v>81</v>
      </c>
      <c r="C7568" t="s">
        <v>63</v>
      </c>
      <c r="D7568" t="s">
        <v>58</v>
      </c>
      <c r="E7568" t="s">
        <v>68</v>
      </c>
      <c r="F7568" t="s">
        <v>60</v>
      </c>
      <c r="G7568" t="s">
        <v>70</v>
      </c>
      <c r="H7568" t="s">
        <v>71</v>
      </c>
      <c r="I7568" t="s">
        <v>67</v>
      </c>
      <c r="J7568">
        <v>1.0894584565723699E-3</v>
      </c>
      <c r="K7568">
        <f t="shared" si="130"/>
        <v>6</v>
      </c>
    </row>
    <row r="7569" spans="1:11" x14ac:dyDescent="0.2">
      <c r="A7569">
        <v>6</v>
      </c>
      <c r="B7569" t="s">
        <v>81</v>
      </c>
      <c r="C7569" t="s">
        <v>63</v>
      </c>
      <c r="D7569" t="s">
        <v>58</v>
      </c>
      <c r="E7569" t="s">
        <v>68</v>
      </c>
      <c r="F7569" t="s">
        <v>60</v>
      </c>
      <c r="G7569" t="s">
        <v>70</v>
      </c>
      <c r="H7569" t="s">
        <v>71</v>
      </c>
      <c r="I7569" t="s">
        <v>67</v>
      </c>
      <c r="J7569">
        <v>1.0668468347815601E-3</v>
      </c>
      <c r="K7569">
        <f t="shared" si="130"/>
        <v>6</v>
      </c>
    </row>
    <row r="7570" spans="1:11" x14ac:dyDescent="0.2">
      <c r="A7570">
        <v>7</v>
      </c>
      <c r="B7570" t="s">
        <v>81</v>
      </c>
      <c r="C7570" t="s">
        <v>63</v>
      </c>
      <c r="D7570" t="s">
        <v>58</v>
      </c>
      <c r="E7570" t="s">
        <v>68</v>
      </c>
      <c r="F7570" t="s">
        <v>60</v>
      </c>
      <c r="G7570" t="s">
        <v>70</v>
      </c>
      <c r="H7570" t="s">
        <v>71</v>
      </c>
      <c r="I7570" t="s">
        <v>67</v>
      </c>
      <c r="J7570">
        <v>1.3855313504806501E-3</v>
      </c>
      <c r="K7570">
        <f t="shared" si="130"/>
        <v>6</v>
      </c>
    </row>
    <row r="7571" spans="1:11" x14ac:dyDescent="0.2">
      <c r="A7571">
        <v>8</v>
      </c>
      <c r="B7571" t="s">
        <v>81</v>
      </c>
      <c r="C7571" t="s">
        <v>63</v>
      </c>
      <c r="D7571" t="s">
        <v>58</v>
      </c>
      <c r="E7571" t="s">
        <v>68</v>
      </c>
      <c r="F7571" t="s">
        <v>60</v>
      </c>
      <c r="G7571" t="s">
        <v>70</v>
      </c>
      <c r="H7571" t="s">
        <v>71</v>
      </c>
      <c r="I7571" t="s">
        <v>67</v>
      </c>
      <c r="J7571">
        <v>2.7611885842268999E-3</v>
      </c>
      <c r="K7571">
        <f t="shared" si="130"/>
        <v>6</v>
      </c>
    </row>
    <row r="7572" spans="1:11" x14ac:dyDescent="0.2">
      <c r="A7572">
        <v>9</v>
      </c>
      <c r="B7572" t="s">
        <v>81</v>
      </c>
      <c r="C7572" t="s">
        <v>63</v>
      </c>
      <c r="D7572" t="s">
        <v>58</v>
      </c>
      <c r="E7572" t="s">
        <v>68</v>
      </c>
      <c r="F7572" t="s">
        <v>60</v>
      </c>
      <c r="G7572" t="s">
        <v>70</v>
      </c>
      <c r="H7572" t="s">
        <v>71</v>
      </c>
      <c r="I7572" t="s">
        <v>67</v>
      </c>
      <c r="J7572">
        <v>5.7357524072094096E-3</v>
      </c>
      <c r="K7572">
        <f t="shared" si="130"/>
        <v>6</v>
      </c>
    </row>
    <row r="7573" spans="1:11" x14ac:dyDescent="0.2">
      <c r="A7573">
        <v>10</v>
      </c>
      <c r="B7573" t="s">
        <v>81</v>
      </c>
      <c r="C7573" t="s">
        <v>63</v>
      </c>
      <c r="D7573" t="s">
        <v>58</v>
      </c>
      <c r="E7573" t="s">
        <v>68</v>
      </c>
      <c r="F7573" t="s">
        <v>60</v>
      </c>
      <c r="G7573" t="s">
        <v>70</v>
      </c>
      <c r="H7573" t="s">
        <v>71</v>
      </c>
      <c r="I7573" t="s">
        <v>67</v>
      </c>
      <c r="J7573">
        <v>1.26797253699361E-2</v>
      </c>
      <c r="K7573">
        <f t="shared" si="130"/>
        <v>6</v>
      </c>
    </row>
    <row r="7574" spans="1:11" x14ac:dyDescent="0.2">
      <c r="A7574">
        <v>11</v>
      </c>
      <c r="B7574" t="s">
        <v>81</v>
      </c>
      <c r="C7574" t="s">
        <v>63</v>
      </c>
      <c r="D7574" t="s">
        <v>58</v>
      </c>
      <c r="E7574" t="s">
        <v>68</v>
      </c>
      <c r="F7574" t="s">
        <v>60</v>
      </c>
      <c r="G7574" t="s">
        <v>70</v>
      </c>
      <c r="H7574" t="s">
        <v>71</v>
      </c>
      <c r="I7574" t="s">
        <v>67</v>
      </c>
      <c r="J7574">
        <v>2.1845848526663401E-2</v>
      </c>
      <c r="K7574">
        <f t="shared" si="130"/>
        <v>6</v>
      </c>
    </row>
    <row r="7575" spans="1:11" x14ac:dyDescent="0.2">
      <c r="A7575">
        <v>12</v>
      </c>
      <c r="B7575" t="s">
        <v>81</v>
      </c>
      <c r="C7575" t="s">
        <v>63</v>
      </c>
      <c r="D7575" t="s">
        <v>58</v>
      </c>
      <c r="E7575" t="s">
        <v>68</v>
      </c>
      <c r="F7575" t="s">
        <v>60</v>
      </c>
      <c r="G7575" t="s">
        <v>70</v>
      </c>
      <c r="H7575" t="s">
        <v>71</v>
      </c>
      <c r="I7575" t="s">
        <v>67</v>
      </c>
      <c r="J7575">
        <v>3.2475628936546701E-2</v>
      </c>
      <c r="K7575">
        <f t="shared" si="130"/>
        <v>6</v>
      </c>
    </row>
    <row r="7576" spans="1:11" x14ac:dyDescent="0.2">
      <c r="A7576">
        <v>13</v>
      </c>
      <c r="B7576" t="s">
        <v>81</v>
      </c>
      <c r="C7576" t="s">
        <v>63</v>
      </c>
      <c r="D7576" t="s">
        <v>58</v>
      </c>
      <c r="E7576" t="s">
        <v>68</v>
      </c>
      <c r="F7576" t="s">
        <v>60</v>
      </c>
      <c r="G7576" t="s">
        <v>70</v>
      </c>
      <c r="H7576" t="s">
        <v>71</v>
      </c>
      <c r="I7576" t="s">
        <v>67</v>
      </c>
      <c r="J7576">
        <v>4.4759626061827297E-2</v>
      </c>
      <c r="K7576">
        <f t="shared" si="130"/>
        <v>6</v>
      </c>
    </row>
    <row r="7577" spans="1:11" x14ac:dyDescent="0.2">
      <c r="A7577">
        <v>14</v>
      </c>
      <c r="B7577" t="s">
        <v>81</v>
      </c>
      <c r="C7577" t="s">
        <v>63</v>
      </c>
      <c r="D7577" t="s">
        <v>58</v>
      </c>
      <c r="E7577" t="s">
        <v>68</v>
      </c>
      <c r="F7577" t="s">
        <v>60</v>
      </c>
      <c r="G7577" t="s">
        <v>70</v>
      </c>
      <c r="H7577" t="s">
        <v>71</v>
      </c>
      <c r="I7577" t="s">
        <v>67</v>
      </c>
      <c r="J7577">
        <v>5.6439233035187997E-2</v>
      </c>
      <c r="K7577">
        <f t="shared" si="130"/>
        <v>6</v>
      </c>
    </row>
    <row r="7578" spans="1:11" x14ac:dyDescent="0.2">
      <c r="A7578">
        <v>15</v>
      </c>
      <c r="B7578" t="s">
        <v>81</v>
      </c>
      <c r="C7578" t="s">
        <v>63</v>
      </c>
      <c r="D7578" t="s">
        <v>58</v>
      </c>
      <c r="E7578" t="s">
        <v>68</v>
      </c>
      <c r="F7578" t="s">
        <v>60</v>
      </c>
      <c r="G7578" t="s">
        <v>70</v>
      </c>
      <c r="H7578" t="s">
        <v>71</v>
      </c>
      <c r="I7578" t="s">
        <v>67</v>
      </c>
      <c r="J7578">
        <v>6.5858681212127901E-2</v>
      </c>
      <c r="K7578">
        <f t="shared" si="130"/>
        <v>6</v>
      </c>
    </row>
    <row r="7579" spans="1:11" x14ac:dyDescent="0.2">
      <c r="A7579">
        <v>16</v>
      </c>
      <c r="B7579" t="s">
        <v>81</v>
      </c>
      <c r="C7579" t="s">
        <v>63</v>
      </c>
      <c r="D7579" t="s">
        <v>58</v>
      </c>
      <c r="E7579" t="s">
        <v>68</v>
      </c>
      <c r="F7579" t="s">
        <v>60</v>
      </c>
      <c r="G7579" t="s">
        <v>70</v>
      </c>
      <c r="H7579" t="s">
        <v>71</v>
      </c>
      <c r="I7579" t="s">
        <v>67</v>
      </c>
      <c r="J7579">
        <v>7.4632474923418596E-2</v>
      </c>
      <c r="K7579">
        <f t="shared" si="130"/>
        <v>6</v>
      </c>
    </row>
    <row r="7580" spans="1:11" x14ac:dyDescent="0.2">
      <c r="A7580">
        <v>17</v>
      </c>
      <c r="B7580" t="s">
        <v>81</v>
      </c>
      <c r="C7580" t="s">
        <v>63</v>
      </c>
      <c r="D7580" t="s">
        <v>58</v>
      </c>
      <c r="E7580" t="s">
        <v>68</v>
      </c>
      <c r="F7580" t="s">
        <v>60</v>
      </c>
      <c r="G7580" t="s">
        <v>70</v>
      </c>
      <c r="H7580" t="s">
        <v>71</v>
      </c>
      <c r="I7580" t="s">
        <v>67</v>
      </c>
      <c r="J7580">
        <v>8.5122512933514999E-2</v>
      </c>
      <c r="K7580">
        <f t="shared" si="130"/>
        <v>6</v>
      </c>
    </row>
    <row r="7581" spans="1:11" x14ac:dyDescent="0.2">
      <c r="A7581">
        <v>18</v>
      </c>
      <c r="B7581" t="s">
        <v>81</v>
      </c>
      <c r="C7581" t="s">
        <v>63</v>
      </c>
      <c r="D7581" t="s">
        <v>58</v>
      </c>
      <c r="E7581" t="s">
        <v>68</v>
      </c>
      <c r="F7581" t="s">
        <v>60</v>
      </c>
      <c r="G7581" t="s">
        <v>70</v>
      </c>
      <c r="H7581" t="s">
        <v>71</v>
      </c>
      <c r="I7581" t="s">
        <v>67</v>
      </c>
      <c r="J7581">
        <v>9.3794287195288595E-2</v>
      </c>
      <c r="K7581">
        <f t="shared" si="130"/>
        <v>6</v>
      </c>
    </row>
    <row r="7582" spans="1:11" x14ac:dyDescent="0.2">
      <c r="A7582">
        <v>19</v>
      </c>
      <c r="B7582" t="s">
        <v>81</v>
      </c>
      <c r="C7582" t="s">
        <v>63</v>
      </c>
      <c r="D7582" t="s">
        <v>58</v>
      </c>
      <c r="E7582" t="s">
        <v>68</v>
      </c>
      <c r="F7582" t="s">
        <v>60</v>
      </c>
      <c r="G7582" t="s">
        <v>70</v>
      </c>
      <c r="H7582" t="s">
        <v>71</v>
      </c>
      <c r="I7582" t="s">
        <v>67</v>
      </c>
      <c r="J7582">
        <v>0.10091413106787001</v>
      </c>
      <c r="K7582">
        <f t="shared" si="130"/>
        <v>6</v>
      </c>
    </row>
    <row r="7583" spans="1:11" x14ac:dyDescent="0.2">
      <c r="A7583">
        <v>20</v>
      </c>
      <c r="B7583" t="s">
        <v>81</v>
      </c>
      <c r="C7583" t="s">
        <v>63</v>
      </c>
      <c r="D7583" t="s">
        <v>58</v>
      </c>
      <c r="E7583" t="s">
        <v>68</v>
      </c>
      <c r="F7583" t="s">
        <v>60</v>
      </c>
      <c r="G7583" t="s">
        <v>70</v>
      </c>
      <c r="H7583" t="s">
        <v>71</v>
      </c>
      <c r="I7583" t="s">
        <v>67</v>
      </c>
      <c r="J7583">
        <v>9.6681219032235699E-2</v>
      </c>
      <c r="K7583">
        <f t="shared" si="130"/>
        <v>6</v>
      </c>
    </row>
    <row r="7584" spans="1:11" x14ac:dyDescent="0.2">
      <c r="A7584">
        <v>21</v>
      </c>
      <c r="B7584" t="s">
        <v>81</v>
      </c>
      <c r="C7584" t="s">
        <v>63</v>
      </c>
      <c r="D7584" t="s">
        <v>58</v>
      </c>
      <c r="E7584" t="s">
        <v>68</v>
      </c>
      <c r="F7584" t="s">
        <v>60</v>
      </c>
      <c r="G7584" t="s">
        <v>70</v>
      </c>
      <c r="H7584" t="s">
        <v>71</v>
      </c>
      <c r="I7584" t="s">
        <v>67</v>
      </c>
      <c r="J7584">
        <v>8.6887580161842101E-2</v>
      </c>
      <c r="K7584">
        <f t="shared" si="130"/>
        <v>6</v>
      </c>
    </row>
    <row r="7585" spans="1:11" x14ac:dyDescent="0.2">
      <c r="A7585">
        <v>22</v>
      </c>
      <c r="B7585" t="s">
        <v>81</v>
      </c>
      <c r="C7585" t="s">
        <v>63</v>
      </c>
      <c r="D7585" t="s">
        <v>58</v>
      </c>
      <c r="E7585" t="s">
        <v>68</v>
      </c>
      <c r="F7585" t="s">
        <v>60</v>
      </c>
      <c r="G7585" t="s">
        <v>70</v>
      </c>
      <c r="H7585" t="s">
        <v>71</v>
      </c>
      <c r="I7585" t="s">
        <v>67</v>
      </c>
      <c r="J7585">
        <v>7.3304790976149503E-2</v>
      </c>
      <c r="K7585">
        <f t="shared" si="130"/>
        <v>6</v>
      </c>
    </row>
    <row r="7586" spans="1:11" x14ac:dyDescent="0.2">
      <c r="A7586">
        <v>23</v>
      </c>
      <c r="B7586" t="s">
        <v>81</v>
      </c>
      <c r="C7586" t="s">
        <v>63</v>
      </c>
      <c r="D7586" t="s">
        <v>58</v>
      </c>
      <c r="E7586" t="s">
        <v>68</v>
      </c>
      <c r="F7586" t="s">
        <v>60</v>
      </c>
      <c r="G7586" t="s">
        <v>70</v>
      </c>
      <c r="H7586" t="s">
        <v>71</v>
      </c>
      <c r="I7586" t="s">
        <v>67</v>
      </c>
      <c r="J7586">
        <v>5.9164820189977298E-2</v>
      </c>
      <c r="K7586">
        <f t="shared" si="130"/>
        <v>6</v>
      </c>
    </row>
    <row r="7587" spans="1:11" x14ac:dyDescent="0.2">
      <c r="A7587">
        <v>24</v>
      </c>
      <c r="B7587" t="s">
        <v>81</v>
      </c>
      <c r="C7587" t="s">
        <v>63</v>
      </c>
      <c r="D7587" t="s">
        <v>58</v>
      </c>
      <c r="E7587" t="s">
        <v>68</v>
      </c>
      <c r="F7587" t="s">
        <v>60</v>
      </c>
      <c r="G7587" t="s">
        <v>70</v>
      </c>
      <c r="H7587" t="s">
        <v>71</v>
      </c>
      <c r="I7587" t="s">
        <v>67</v>
      </c>
      <c r="J7587">
        <v>4.4335019217863099E-2</v>
      </c>
      <c r="K7587">
        <f t="shared" si="130"/>
        <v>6</v>
      </c>
    </row>
    <row r="7588" spans="1:11" x14ac:dyDescent="0.2">
      <c r="A7588">
        <v>1</v>
      </c>
      <c r="B7588" t="s">
        <v>81</v>
      </c>
      <c r="C7588" t="s">
        <v>57</v>
      </c>
      <c r="D7588" t="s">
        <v>58</v>
      </c>
      <c r="E7588" t="s">
        <v>68</v>
      </c>
      <c r="F7588" t="s">
        <v>65</v>
      </c>
      <c r="G7588" t="s">
        <v>70</v>
      </c>
      <c r="H7588" t="s">
        <v>71</v>
      </c>
      <c r="I7588" t="s">
        <v>67</v>
      </c>
      <c r="J7588">
        <v>3.8059928903299699E-2</v>
      </c>
      <c r="K7588">
        <f t="shared" si="130"/>
        <v>6</v>
      </c>
    </row>
    <row r="7589" spans="1:11" x14ac:dyDescent="0.2">
      <c r="A7589">
        <v>2</v>
      </c>
      <c r="B7589" t="s">
        <v>81</v>
      </c>
      <c r="C7589" t="s">
        <v>57</v>
      </c>
      <c r="D7589" t="s">
        <v>58</v>
      </c>
      <c r="E7589" t="s">
        <v>68</v>
      </c>
      <c r="F7589" t="s">
        <v>65</v>
      </c>
      <c r="G7589" t="s">
        <v>70</v>
      </c>
      <c r="H7589" t="s">
        <v>71</v>
      </c>
      <c r="I7589" t="s">
        <v>67</v>
      </c>
      <c r="J7589">
        <v>8.2604510798831507E-3</v>
      </c>
      <c r="K7589">
        <f t="shared" si="130"/>
        <v>6</v>
      </c>
    </row>
    <row r="7590" spans="1:11" x14ac:dyDescent="0.2">
      <c r="A7590">
        <v>3</v>
      </c>
      <c r="B7590" t="s">
        <v>81</v>
      </c>
      <c r="C7590" t="s">
        <v>57</v>
      </c>
      <c r="D7590" t="s">
        <v>58</v>
      </c>
      <c r="E7590" t="s">
        <v>68</v>
      </c>
      <c r="F7590" t="s">
        <v>65</v>
      </c>
      <c r="G7590" t="s">
        <v>70</v>
      </c>
      <c r="H7590" t="s">
        <v>71</v>
      </c>
      <c r="I7590" t="s">
        <v>67</v>
      </c>
      <c r="J7590">
        <v>2.6793835501354299E-3</v>
      </c>
      <c r="K7590">
        <f t="shared" si="130"/>
        <v>6</v>
      </c>
    </row>
    <row r="7591" spans="1:11" x14ac:dyDescent="0.2">
      <c r="A7591">
        <v>4</v>
      </c>
      <c r="B7591" t="s">
        <v>81</v>
      </c>
      <c r="C7591" t="s">
        <v>57</v>
      </c>
      <c r="D7591" t="s">
        <v>58</v>
      </c>
      <c r="E7591" t="s">
        <v>68</v>
      </c>
      <c r="F7591" t="s">
        <v>65</v>
      </c>
      <c r="G7591" t="s">
        <v>70</v>
      </c>
      <c r="H7591" t="s">
        <v>71</v>
      </c>
      <c r="I7591" t="s">
        <v>67</v>
      </c>
      <c r="J7591">
        <v>1.51767476529416E-3</v>
      </c>
      <c r="K7591">
        <f t="shared" si="130"/>
        <v>6</v>
      </c>
    </row>
    <row r="7592" spans="1:11" x14ac:dyDescent="0.2">
      <c r="A7592">
        <v>5</v>
      </c>
      <c r="B7592" t="s">
        <v>81</v>
      </c>
      <c r="C7592" t="s">
        <v>57</v>
      </c>
      <c r="D7592" t="s">
        <v>58</v>
      </c>
      <c r="E7592" t="s">
        <v>68</v>
      </c>
      <c r="F7592" t="s">
        <v>65</v>
      </c>
      <c r="G7592" t="s">
        <v>70</v>
      </c>
      <c r="H7592" t="s">
        <v>71</v>
      </c>
      <c r="I7592" t="s">
        <v>67</v>
      </c>
      <c r="J7592" s="3">
        <v>5.2688582200619504E-4</v>
      </c>
      <c r="K7592">
        <f t="shared" si="130"/>
        <v>6</v>
      </c>
    </row>
    <row r="7593" spans="1:11" x14ac:dyDescent="0.2">
      <c r="A7593">
        <v>6</v>
      </c>
      <c r="B7593" t="s">
        <v>81</v>
      </c>
      <c r="C7593" t="s">
        <v>57</v>
      </c>
      <c r="D7593" t="s">
        <v>58</v>
      </c>
      <c r="E7593" t="s">
        <v>68</v>
      </c>
      <c r="F7593" t="s">
        <v>65</v>
      </c>
      <c r="G7593" t="s">
        <v>70</v>
      </c>
      <c r="H7593" t="s">
        <v>71</v>
      </c>
      <c r="I7593" t="s">
        <v>67</v>
      </c>
      <c r="J7593" s="3">
        <v>5.31294045133652E-4</v>
      </c>
      <c r="K7593">
        <f t="shared" si="130"/>
        <v>6</v>
      </c>
    </row>
    <row r="7594" spans="1:11" x14ac:dyDescent="0.2">
      <c r="A7594">
        <v>7</v>
      </c>
      <c r="B7594" t="s">
        <v>81</v>
      </c>
      <c r="C7594" t="s">
        <v>57</v>
      </c>
      <c r="D7594" t="s">
        <v>58</v>
      </c>
      <c r="E7594" t="s">
        <v>68</v>
      </c>
      <c r="F7594" t="s">
        <v>65</v>
      </c>
      <c r="G7594" t="s">
        <v>70</v>
      </c>
      <c r="H7594" t="s">
        <v>71</v>
      </c>
      <c r="I7594" t="s">
        <v>67</v>
      </c>
      <c r="J7594">
        <v>1.3974502406622401E-3</v>
      </c>
      <c r="K7594">
        <f t="shared" si="130"/>
        <v>6</v>
      </c>
    </row>
    <row r="7595" spans="1:11" x14ac:dyDescent="0.2">
      <c r="A7595">
        <v>8</v>
      </c>
      <c r="B7595" t="s">
        <v>81</v>
      </c>
      <c r="C7595" t="s">
        <v>57</v>
      </c>
      <c r="D7595" t="s">
        <v>58</v>
      </c>
      <c r="E7595" t="s">
        <v>68</v>
      </c>
      <c r="F7595" t="s">
        <v>65</v>
      </c>
      <c r="G7595" t="s">
        <v>70</v>
      </c>
      <c r="H7595" t="s">
        <v>71</v>
      </c>
      <c r="I7595" t="s">
        <v>67</v>
      </c>
      <c r="J7595">
        <v>3.58480658511897E-3</v>
      </c>
      <c r="K7595">
        <f t="shared" si="130"/>
        <v>6</v>
      </c>
    </row>
    <row r="7596" spans="1:11" x14ac:dyDescent="0.2">
      <c r="A7596">
        <v>9</v>
      </c>
      <c r="B7596" t="s">
        <v>81</v>
      </c>
      <c r="C7596" t="s">
        <v>57</v>
      </c>
      <c r="D7596" t="s">
        <v>58</v>
      </c>
      <c r="E7596" t="s">
        <v>68</v>
      </c>
      <c r="F7596" t="s">
        <v>65</v>
      </c>
      <c r="G7596" t="s">
        <v>70</v>
      </c>
      <c r="H7596" t="s">
        <v>71</v>
      </c>
      <c r="I7596" t="s">
        <v>67</v>
      </c>
      <c r="J7596">
        <v>7.1324594033222097E-3</v>
      </c>
      <c r="K7596">
        <f t="shared" si="130"/>
        <v>6</v>
      </c>
    </row>
    <row r="7597" spans="1:11" x14ac:dyDescent="0.2">
      <c r="A7597">
        <v>10</v>
      </c>
      <c r="B7597" t="s">
        <v>81</v>
      </c>
      <c r="C7597" t="s">
        <v>57</v>
      </c>
      <c r="D7597" t="s">
        <v>58</v>
      </c>
      <c r="E7597" t="s">
        <v>68</v>
      </c>
      <c r="F7597" t="s">
        <v>65</v>
      </c>
      <c r="G7597" t="s">
        <v>70</v>
      </c>
      <c r="H7597" t="s">
        <v>71</v>
      </c>
      <c r="I7597" t="s">
        <v>67</v>
      </c>
      <c r="J7597">
        <v>1.0772410578193401E-2</v>
      </c>
      <c r="K7597">
        <f t="shared" si="130"/>
        <v>6</v>
      </c>
    </row>
    <row r="7598" spans="1:11" x14ac:dyDescent="0.2">
      <c r="A7598">
        <v>11</v>
      </c>
      <c r="B7598" t="s">
        <v>81</v>
      </c>
      <c r="C7598" t="s">
        <v>57</v>
      </c>
      <c r="D7598" t="s">
        <v>58</v>
      </c>
      <c r="E7598" t="s">
        <v>68</v>
      </c>
      <c r="F7598" t="s">
        <v>65</v>
      </c>
      <c r="G7598" t="s">
        <v>70</v>
      </c>
      <c r="H7598" t="s">
        <v>71</v>
      </c>
      <c r="I7598" t="s">
        <v>67</v>
      </c>
      <c r="J7598">
        <v>1.47133378612189E-2</v>
      </c>
      <c r="K7598">
        <f t="shared" si="130"/>
        <v>6</v>
      </c>
    </row>
    <row r="7599" spans="1:11" x14ac:dyDescent="0.2">
      <c r="A7599">
        <v>12</v>
      </c>
      <c r="B7599" t="s">
        <v>81</v>
      </c>
      <c r="C7599" t="s">
        <v>57</v>
      </c>
      <c r="D7599" t="s">
        <v>58</v>
      </c>
      <c r="E7599" t="s">
        <v>68</v>
      </c>
      <c r="F7599" t="s">
        <v>65</v>
      </c>
      <c r="G7599" t="s">
        <v>70</v>
      </c>
      <c r="H7599" t="s">
        <v>71</v>
      </c>
      <c r="I7599" t="s">
        <v>67</v>
      </c>
      <c r="J7599">
        <v>2.0674266561741199E-2</v>
      </c>
      <c r="K7599">
        <f t="shared" si="130"/>
        <v>6</v>
      </c>
    </row>
    <row r="7600" spans="1:11" x14ac:dyDescent="0.2">
      <c r="A7600">
        <v>13</v>
      </c>
      <c r="B7600" t="s">
        <v>81</v>
      </c>
      <c r="C7600" t="s">
        <v>57</v>
      </c>
      <c r="D7600" t="s">
        <v>58</v>
      </c>
      <c r="E7600" t="s">
        <v>68</v>
      </c>
      <c r="F7600" t="s">
        <v>65</v>
      </c>
      <c r="G7600" t="s">
        <v>70</v>
      </c>
      <c r="H7600" t="s">
        <v>71</v>
      </c>
      <c r="I7600" t="s">
        <v>67</v>
      </c>
      <c r="J7600">
        <v>2.71004526240613E-2</v>
      </c>
      <c r="K7600">
        <f t="shared" si="130"/>
        <v>6</v>
      </c>
    </row>
    <row r="7601" spans="1:11" x14ac:dyDescent="0.2">
      <c r="A7601">
        <v>14</v>
      </c>
      <c r="B7601" t="s">
        <v>81</v>
      </c>
      <c r="C7601" t="s">
        <v>57</v>
      </c>
      <c r="D7601" t="s">
        <v>58</v>
      </c>
      <c r="E7601" t="s">
        <v>68</v>
      </c>
      <c r="F7601" t="s">
        <v>65</v>
      </c>
      <c r="G7601" t="s">
        <v>70</v>
      </c>
      <c r="H7601" t="s">
        <v>71</v>
      </c>
      <c r="I7601" t="s">
        <v>67</v>
      </c>
      <c r="J7601">
        <v>3.3833209212828202E-2</v>
      </c>
      <c r="K7601">
        <f t="shared" si="130"/>
        <v>6</v>
      </c>
    </row>
    <row r="7602" spans="1:11" x14ac:dyDescent="0.2">
      <c r="A7602">
        <v>15</v>
      </c>
      <c r="B7602" t="s">
        <v>81</v>
      </c>
      <c r="C7602" t="s">
        <v>57</v>
      </c>
      <c r="D7602" t="s">
        <v>58</v>
      </c>
      <c r="E7602" t="s">
        <v>68</v>
      </c>
      <c r="F7602" t="s">
        <v>65</v>
      </c>
      <c r="G7602" t="s">
        <v>70</v>
      </c>
      <c r="H7602" t="s">
        <v>71</v>
      </c>
      <c r="I7602" t="s">
        <v>67</v>
      </c>
      <c r="J7602">
        <v>4.3973440599287601E-2</v>
      </c>
      <c r="K7602">
        <f t="shared" si="130"/>
        <v>6</v>
      </c>
    </row>
    <row r="7603" spans="1:11" x14ac:dyDescent="0.2">
      <c r="A7603">
        <v>16</v>
      </c>
      <c r="B7603" t="s">
        <v>81</v>
      </c>
      <c r="C7603" t="s">
        <v>57</v>
      </c>
      <c r="D7603" t="s">
        <v>58</v>
      </c>
      <c r="E7603" t="s">
        <v>68</v>
      </c>
      <c r="F7603" t="s">
        <v>65</v>
      </c>
      <c r="G7603" t="s">
        <v>70</v>
      </c>
      <c r="H7603" t="s">
        <v>71</v>
      </c>
      <c r="I7603" t="s">
        <v>67</v>
      </c>
      <c r="J7603">
        <v>6.2480439489260998E-2</v>
      </c>
      <c r="K7603">
        <f t="shared" si="130"/>
        <v>6</v>
      </c>
    </row>
    <row r="7604" spans="1:11" x14ac:dyDescent="0.2">
      <c r="A7604">
        <v>17</v>
      </c>
      <c r="B7604" t="s">
        <v>81</v>
      </c>
      <c r="C7604" t="s">
        <v>57</v>
      </c>
      <c r="D7604" t="s">
        <v>58</v>
      </c>
      <c r="E7604" t="s">
        <v>68</v>
      </c>
      <c r="F7604" t="s">
        <v>65</v>
      </c>
      <c r="G7604" t="s">
        <v>70</v>
      </c>
      <c r="H7604" t="s">
        <v>71</v>
      </c>
      <c r="I7604" t="s">
        <v>67</v>
      </c>
      <c r="J7604">
        <v>8.4773820789465701E-2</v>
      </c>
      <c r="K7604">
        <f t="shared" si="130"/>
        <v>6</v>
      </c>
    </row>
    <row r="7605" spans="1:11" x14ac:dyDescent="0.2">
      <c r="A7605">
        <v>18</v>
      </c>
      <c r="B7605" t="s">
        <v>81</v>
      </c>
      <c r="C7605" t="s">
        <v>57</v>
      </c>
      <c r="D7605" t="s">
        <v>58</v>
      </c>
      <c r="E7605" t="s">
        <v>68</v>
      </c>
      <c r="F7605" t="s">
        <v>65</v>
      </c>
      <c r="G7605" t="s">
        <v>70</v>
      </c>
      <c r="H7605" t="s">
        <v>71</v>
      </c>
      <c r="I7605" t="s">
        <v>67</v>
      </c>
      <c r="J7605">
        <v>0.104887327631683</v>
      </c>
      <c r="K7605">
        <f t="shared" si="130"/>
        <v>6</v>
      </c>
    </row>
    <row r="7606" spans="1:11" x14ac:dyDescent="0.2">
      <c r="A7606">
        <v>19</v>
      </c>
      <c r="B7606" t="s">
        <v>81</v>
      </c>
      <c r="C7606" t="s">
        <v>57</v>
      </c>
      <c r="D7606" t="s">
        <v>58</v>
      </c>
      <c r="E7606" t="s">
        <v>68</v>
      </c>
      <c r="F7606" t="s">
        <v>65</v>
      </c>
      <c r="G7606" t="s">
        <v>70</v>
      </c>
      <c r="H7606" t="s">
        <v>71</v>
      </c>
      <c r="I7606" t="s">
        <v>67</v>
      </c>
      <c r="J7606">
        <v>0.114959518514113</v>
      </c>
      <c r="K7606">
        <f t="shared" si="130"/>
        <v>6</v>
      </c>
    </row>
    <row r="7607" spans="1:11" x14ac:dyDescent="0.2">
      <c r="A7607">
        <v>20</v>
      </c>
      <c r="B7607" t="s">
        <v>81</v>
      </c>
      <c r="C7607" t="s">
        <v>57</v>
      </c>
      <c r="D7607" t="s">
        <v>58</v>
      </c>
      <c r="E7607" t="s">
        <v>68</v>
      </c>
      <c r="F7607" t="s">
        <v>65</v>
      </c>
      <c r="G7607" t="s">
        <v>70</v>
      </c>
      <c r="H7607" t="s">
        <v>71</v>
      </c>
      <c r="I7607" t="s">
        <v>67</v>
      </c>
      <c r="J7607">
        <v>0.111017231499299</v>
      </c>
      <c r="K7607">
        <f t="shared" si="130"/>
        <v>6</v>
      </c>
    </row>
    <row r="7608" spans="1:11" x14ac:dyDescent="0.2">
      <c r="A7608">
        <v>21</v>
      </c>
      <c r="B7608" t="s">
        <v>81</v>
      </c>
      <c r="C7608" t="s">
        <v>57</v>
      </c>
      <c r="D7608" t="s">
        <v>58</v>
      </c>
      <c r="E7608" t="s">
        <v>68</v>
      </c>
      <c r="F7608" t="s">
        <v>65</v>
      </c>
      <c r="G7608" t="s">
        <v>70</v>
      </c>
      <c r="H7608" t="s">
        <v>71</v>
      </c>
      <c r="I7608" t="s">
        <v>67</v>
      </c>
      <c r="J7608">
        <v>0.10300842252060601</v>
      </c>
      <c r="K7608">
        <f t="shared" si="130"/>
        <v>6</v>
      </c>
    </row>
    <row r="7609" spans="1:11" x14ac:dyDescent="0.2">
      <c r="A7609">
        <v>22</v>
      </c>
      <c r="B7609" t="s">
        <v>81</v>
      </c>
      <c r="C7609" t="s">
        <v>57</v>
      </c>
      <c r="D7609" t="s">
        <v>58</v>
      </c>
      <c r="E7609" t="s">
        <v>68</v>
      </c>
      <c r="F7609" t="s">
        <v>65</v>
      </c>
      <c r="G7609" t="s">
        <v>70</v>
      </c>
      <c r="H7609" t="s">
        <v>71</v>
      </c>
      <c r="I7609" t="s">
        <v>67</v>
      </c>
      <c r="J7609">
        <v>8.8060297041081606E-2</v>
      </c>
      <c r="K7609">
        <f t="shared" si="130"/>
        <v>6</v>
      </c>
    </row>
    <row r="7610" spans="1:11" x14ac:dyDescent="0.2">
      <c r="A7610">
        <v>23</v>
      </c>
      <c r="B7610" t="s">
        <v>81</v>
      </c>
      <c r="C7610" t="s">
        <v>57</v>
      </c>
      <c r="D7610" t="s">
        <v>58</v>
      </c>
      <c r="E7610" t="s">
        <v>68</v>
      </c>
      <c r="F7610" t="s">
        <v>65</v>
      </c>
      <c r="G7610" t="s">
        <v>70</v>
      </c>
      <c r="H7610" t="s">
        <v>71</v>
      </c>
      <c r="I7610" t="s">
        <v>67</v>
      </c>
      <c r="J7610">
        <v>6.6573232840707805E-2</v>
      </c>
      <c r="K7610">
        <f t="shared" si="130"/>
        <v>6</v>
      </c>
    </row>
    <row r="7611" spans="1:11" x14ac:dyDescent="0.2">
      <c r="A7611">
        <v>24</v>
      </c>
      <c r="B7611" t="s">
        <v>81</v>
      </c>
      <c r="C7611" t="s">
        <v>57</v>
      </c>
      <c r="D7611" t="s">
        <v>58</v>
      </c>
      <c r="E7611" t="s">
        <v>68</v>
      </c>
      <c r="F7611" t="s">
        <v>65</v>
      </c>
      <c r="G7611" t="s">
        <v>70</v>
      </c>
      <c r="H7611" t="s">
        <v>71</v>
      </c>
      <c r="I7611" t="s">
        <v>67</v>
      </c>
      <c r="J7611">
        <v>4.9482257841594303E-2</v>
      </c>
      <c r="K7611">
        <f t="shared" si="130"/>
        <v>6</v>
      </c>
    </row>
    <row r="7612" spans="1:11" x14ac:dyDescent="0.2">
      <c r="A7612">
        <v>1</v>
      </c>
      <c r="B7612" t="s">
        <v>81</v>
      </c>
      <c r="C7612" t="s">
        <v>63</v>
      </c>
      <c r="D7612" t="s">
        <v>58</v>
      </c>
      <c r="E7612" t="s">
        <v>68</v>
      </c>
      <c r="F7612" t="s">
        <v>65</v>
      </c>
      <c r="G7612" t="s">
        <v>70</v>
      </c>
      <c r="H7612" t="s">
        <v>71</v>
      </c>
      <c r="I7612" t="s">
        <v>67</v>
      </c>
      <c r="J7612">
        <v>3.8412642158179598E-2</v>
      </c>
      <c r="K7612">
        <f t="shared" si="130"/>
        <v>6</v>
      </c>
    </row>
    <row r="7613" spans="1:11" x14ac:dyDescent="0.2">
      <c r="A7613">
        <v>2</v>
      </c>
      <c r="B7613" t="s">
        <v>81</v>
      </c>
      <c r="C7613" t="s">
        <v>63</v>
      </c>
      <c r="D7613" t="s">
        <v>58</v>
      </c>
      <c r="E7613" t="s">
        <v>68</v>
      </c>
      <c r="F7613" t="s">
        <v>65</v>
      </c>
      <c r="G7613" t="s">
        <v>70</v>
      </c>
      <c r="H7613" t="s">
        <v>71</v>
      </c>
      <c r="I7613" t="s">
        <v>67</v>
      </c>
      <c r="J7613">
        <v>8.4658547085396992E-3</v>
      </c>
      <c r="K7613">
        <f t="shared" si="130"/>
        <v>6</v>
      </c>
    </row>
    <row r="7614" spans="1:11" x14ac:dyDescent="0.2">
      <c r="A7614">
        <v>3</v>
      </c>
      <c r="B7614" t="s">
        <v>81</v>
      </c>
      <c r="C7614" t="s">
        <v>63</v>
      </c>
      <c r="D7614" t="s">
        <v>58</v>
      </c>
      <c r="E7614" t="s">
        <v>68</v>
      </c>
      <c r="F7614" t="s">
        <v>65</v>
      </c>
      <c r="G7614" t="s">
        <v>70</v>
      </c>
      <c r="H7614" t="s">
        <v>71</v>
      </c>
      <c r="I7614" t="s">
        <v>67</v>
      </c>
      <c r="J7614">
        <v>5.1699057302816301E-3</v>
      </c>
      <c r="K7614">
        <f t="shared" si="130"/>
        <v>6</v>
      </c>
    </row>
    <row r="7615" spans="1:11" x14ac:dyDescent="0.2">
      <c r="A7615">
        <v>4</v>
      </c>
      <c r="B7615" t="s">
        <v>81</v>
      </c>
      <c r="C7615" t="s">
        <v>63</v>
      </c>
      <c r="D7615" t="s">
        <v>58</v>
      </c>
      <c r="E7615" t="s">
        <v>68</v>
      </c>
      <c r="F7615" t="s">
        <v>65</v>
      </c>
      <c r="G7615" t="s">
        <v>70</v>
      </c>
      <c r="H7615" t="s">
        <v>71</v>
      </c>
      <c r="I7615" t="s">
        <v>67</v>
      </c>
      <c r="J7615">
        <v>3.1372361093108701E-3</v>
      </c>
      <c r="K7615">
        <f t="shared" si="130"/>
        <v>6</v>
      </c>
    </row>
    <row r="7616" spans="1:11" x14ac:dyDescent="0.2">
      <c r="A7616">
        <v>5</v>
      </c>
      <c r="B7616" t="s">
        <v>81</v>
      </c>
      <c r="C7616" t="s">
        <v>63</v>
      </c>
      <c r="D7616" t="s">
        <v>58</v>
      </c>
      <c r="E7616" t="s">
        <v>68</v>
      </c>
      <c r="F7616" t="s">
        <v>65</v>
      </c>
      <c r="G7616" t="s">
        <v>70</v>
      </c>
      <c r="H7616" t="s">
        <v>71</v>
      </c>
      <c r="I7616" t="s">
        <v>67</v>
      </c>
      <c r="J7616">
        <v>1.5697057838613799E-3</v>
      </c>
      <c r="K7616">
        <f t="shared" si="130"/>
        <v>6</v>
      </c>
    </row>
    <row r="7617" spans="1:11" x14ac:dyDescent="0.2">
      <c r="A7617">
        <v>6</v>
      </c>
      <c r="B7617" t="s">
        <v>81</v>
      </c>
      <c r="C7617" t="s">
        <v>63</v>
      </c>
      <c r="D7617" t="s">
        <v>58</v>
      </c>
      <c r="E7617" t="s">
        <v>68</v>
      </c>
      <c r="F7617" t="s">
        <v>65</v>
      </c>
      <c r="G7617" t="s">
        <v>70</v>
      </c>
      <c r="H7617" t="s">
        <v>71</v>
      </c>
      <c r="I7617" t="s">
        <v>67</v>
      </c>
      <c r="J7617">
        <v>1.0595814261996699E-3</v>
      </c>
      <c r="K7617">
        <f t="shared" si="130"/>
        <v>6</v>
      </c>
    </row>
    <row r="7618" spans="1:11" x14ac:dyDescent="0.2">
      <c r="A7618">
        <v>7</v>
      </c>
      <c r="B7618" t="s">
        <v>81</v>
      </c>
      <c r="C7618" t="s">
        <v>63</v>
      </c>
      <c r="D7618" t="s">
        <v>58</v>
      </c>
      <c r="E7618" t="s">
        <v>68</v>
      </c>
      <c r="F7618" t="s">
        <v>65</v>
      </c>
      <c r="G7618" t="s">
        <v>70</v>
      </c>
      <c r="H7618" t="s">
        <v>71</v>
      </c>
      <c r="I7618" t="s">
        <v>67</v>
      </c>
      <c r="J7618">
        <v>1.10963228934833E-3</v>
      </c>
      <c r="K7618">
        <f t="shared" si="130"/>
        <v>6</v>
      </c>
    </row>
    <row r="7619" spans="1:11" x14ac:dyDescent="0.2">
      <c r="A7619">
        <v>8</v>
      </c>
      <c r="B7619" t="s">
        <v>81</v>
      </c>
      <c r="C7619" t="s">
        <v>63</v>
      </c>
      <c r="D7619" t="s">
        <v>58</v>
      </c>
      <c r="E7619" t="s">
        <v>68</v>
      </c>
      <c r="F7619" t="s">
        <v>65</v>
      </c>
      <c r="G7619" t="s">
        <v>70</v>
      </c>
      <c r="H7619" t="s">
        <v>71</v>
      </c>
      <c r="I7619" t="s">
        <v>67</v>
      </c>
      <c r="J7619">
        <v>1.8713505882074701E-3</v>
      </c>
      <c r="K7619">
        <f t="shared" si="130"/>
        <v>6</v>
      </c>
    </row>
    <row r="7620" spans="1:11" x14ac:dyDescent="0.2">
      <c r="A7620">
        <v>9</v>
      </c>
      <c r="B7620" t="s">
        <v>81</v>
      </c>
      <c r="C7620" t="s">
        <v>63</v>
      </c>
      <c r="D7620" t="s">
        <v>58</v>
      </c>
      <c r="E7620" t="s">
        <v>68</v>
      </c>
      <c r="F7620" t="s">
        <v>65</v>
      </c>
      <c r="G7620" t="s">
        <v>70</v>
      </c>
      <c r="H7620" t="s">
        <v>71</v>
      </c>
      <c r="I7620" t="s">
        <v>67</v>
      </c>
      <c r="J7620">
        <v>3.5808220705060199E-3</v>
      </c>
      <c r="K7620">
        <f t="shared" ref="K7620:K7683" si="131">MONTH(1&amp;B7620)</f>
        <v>6</v>
      </c>
    </row>
    <row r="7621" spans="1:11" x14ac:dyDescent="0.2">
      <c r="A7621">
        <v>10</v>
      </c>
      <c r="B7621" t="s">
        <v>81</v>
      </c>
      <c r="C7621" t="s">
        <v>63</v>
      </c>
      <c r="D7621" t="s">
        <v>58</v>
      </c>
      <c r="E7621" t="s">
        <v>68</v>
      </c>
      <c r="F7621" t="s">
        <v>65</v>
      </c>
      <c r="G7621" t="s">
        <v>70</v>
      </c>
      <c r="H7621" t="s">
        <v>71</v>
      </c>
      <c r="I7621" t="s">
        <v>67</v>
      </c>
      <c r="J7621">
        <v>7.2468437799696802E-3</v>
      </c>
      <c r="K7621">
        <f t="shared" si="131"/>
        <v>6</v>
      </c>
    </row>
    <row r="7622" spans="1:11" x14ac:dyDescent="0.2">
      <c r="A7622">
        <v>11</v>
      </c>
      <c r="B7622" t="s">
        <v>81</v>
      </c>
      <c r="C7622" t="s">
        <v>63</v>
      </c>
      <c r="D7622" t="s">
        <v>58</v>
      </c>
      <c r="E7622" t="s">
        <v>68</v>
      </c>
      <c r="F7622" t="s">
        <v>65</v>
      </c>
      <c r="G7622" t="s">
        <v>70</v>
      </c>
      <c r="H7622" t="s">
        <v>71</v>
      </c>
      <c r="I7622" t="s">
        <v>67</v>
      </c>
      <c r="J7622">
        <v>1.33330079741619E-2</v>
      </c>
      <c r="K7622">
        <f t="shared" si="131"/>
        <v>6</v>
      </c>
    </row>
    <row r="7623" spans="1:11" x14ac:dyDescent="0.2">
      <c r="A7623">
        <v>12</v>
      </c>
      <c r="B7623" t="s">
        <v>81</v>
      </c>
      <c r="C7623" t="s">
        <v>63</v>
      </c>
      <c r="D7623" t="s">
        <v>58</v>
      </c>
      <c r="E7623" t="s">
        <v>68</v>
      </c>
      <c r="F7623" t="s">
        <v>65</v>
      </c>
      <c r="G7623" t="s">
        <v>70</v>
      </c>
      <c r="H7623" t="s">
        <v>71</v>
      </c>
      <c r="I7623" t="s">
        <v>67</v>
      </c>
      <c r="J7623">
        <v>2.2422112256417898E-2</v>
      </c>
      <c r="K7623">
        <f t="shared" si="131"/>
        <v>6</v>
      </c>
    </row>
    <row r="7624" spans="1:11" x14ac:dyDescent="0.2">
      <c r="A7624">
        <v>13</v>
      </c>
      <c r="B7624" t="s">
        <v>81</v>
      </c>
      <c r="C7624" t="s">
        <v>63</v>
      </c>
      <c r="D7624" t="s">
        <v>58</v>
      </c>
      <c r="E7624" t="s">
        <v>68</v>
      </c>
      <c r="F7624" t="s">
        <v>65</v>
      </c>
      <c r="G7624" t="s">
        <v>70</v>
      </c>
      <c r="H7624" t="s">
        <v>71</v>
      </c>
      <c r="I7624" t="s">
        <v>67</v>
      </c>
      <c r="J7624">
        <v>3.37773924650972E-2</v>
      </c>
      <c r="K7624">
        <f t="shared" si="131"/>
        <v>6</v>
      </c>
    </row>
    <row r="7625" spans="1:11" x14ac:dyDescent="0.2">
      <c r="A7625">
        <v>14</v>
      </c>
      <c r="B7625" t="s">
        <v>81</v>
      </c>
      <c r="C7625" t="s">
        <v>63</v>
      </c>
      <c r="D7625" t="s">
        <v>58</v>
      </c>
      <c r="E7625" t="s">
        <v>68</v>
      </c>
      <c r="F7625" t="s">
        <v>65</v>
      </c>
      <c r="G7625" t="s">
        <v>70</v>
      </c>
      <c r="H7625" t="s">
        <v>71</v>
      </c>
      <c r="I7625" t="s">
        <v>67</v>
      </c>
      <c r="J7625">
        <v>4.6132947147103601E-2</v>
      </c>
      <c r="K7625">
        <f t="shared" si="131"/>
        <v>6</v>
      </c>
    </row>
    <row r="7626" spans="1:11" x14ac:dyDescent="0.2">
      <c r="A7626">
        <v>15</v>
      </c>
      <c r="B7626" t="s">
        <v>81</v>
      </c>
      <c r="C7626" t="s">
        <v>63</v>
      </c>
      <c r="D7626" t="s">
        <v>58</v>
      </c>
      <c r="E7626" t="s">
        <v>68</v>
      </c>
      <c r="F7626" t="s">
        <v>65</v>
      </c>
      <c r="G7626" t="s">
        <v>70</v>
      </c>
      <c r="H7626" t="s">
        <v>71</v>
      </c>
      <c r="I7626" t="s">
        <v>67</v>
      </c>
      <c r="J7626">
        <v>5.8936777703955397E-2</v>
      </c>
      <c r="K7626">
        <f t="shared" si="131"/>
        <v>6</v>
      </c>
    </row>
    <row r="7627" spans="1:11" x14ac:dyDescent="0.2">
      <c r="A7627">
        <v>16</v>
      </c>
      <c r="B7627" t="s">
        <v>81</v>
      </c>
      <c r="C7627" t="s">
        <v>63</v>
      </c>
      <c r="D7627" t="s">
        <v>58</v>
      </c>
      <c r="E7627" t="s">
        <v>68</v>
      </c>
      <c r="F7627" t="s">
        <v>65</v>
      </c>
      <c r="G7627" t="s">
        <v>70</v>
      </c>
      <c r="H7627" t="s">
        <v>71</v>
      </c>
      <c r="I7627" t="s">
        <v>67</v>
      </c>
      <c r="J7627">
        <v>7.18253347100761E-2</v>
      </c>
      <c r="K7627">
        <f t="shared" si="131"/>
        <v>6</v>
      </c>
    </row>
    <row r="7628" spans="1:11" x14ac:dyDescent="0.2">
      <c r="A7628">
        <v>17</v>
      </c>
      <c r="B7628" t="s">
        <v>81</v>
      </c>
      <c r="C7628" t="s">
        <v>63</v>
      </c>
      <c r="D7628" t="s">
        <v>58</v>
      </c>
      <c r="E7628" t="s">
        <v>68</v>
      </c>
      <c r="F7628" t="s">
        <v>65</v>
      </c>
      <c r="G7628" t="s">
        <v>70</v>
      </c>
      <c r="H7628" t="s">
        <v>71</v>
      </c>
      <c r="I7628" t="s">
        <v>67</v>
      </c>
      <c r="J7628">
        <v>8.6501848877709703E-2</v>
      </c>
      <c r="K7628">
        <f t="shared" si="131"/>
        <v>6</v>
      </c>
    </row>
    <row r="7629" spans="1:11" x14ac:dyDescent="0.2">
      <c r="A7629">
        <v>18</v>
      </c>
      <c r="B7629" t="s">
        <v>81</v>
      </c>
      <c r="C7629" t="s">
        <v>63</v>
      </c>
      <c r="D7629" t="s">
        <v>58</v>
      </c>
      <c r="E7629" t="s">
        <v>68</v>
      </c>
      <c r="F7629" t="s">
        <v>65</v>
      </c>
      <c r="G7629" t="s">
        <v>70</v>
      </c>
      <c r="H7629" t="s">
        <v>71</v>
      </c>
      <c r="I7629" t="s">
        <v>67</v>
      </c>
      <c r="J7629">
        <v>9.6181935646508801E-2</v>
      </c>
      <c r="K7629">
        <f t="shared" si="131"/>
        <v>6</v>
      </c>
    </row>
    <row r="7630" spans="1:11" x14ac:dyDescent="0.2">
      <c r="A7630">
        <v>19</v>
      </c>
      <c r="B7630" t="s">
        <v>81</v>
      </c>
      <c r="C7630" t="s">
        <v>63</v>
      </c>
      <c r="D7630" t="s">
        <v>58</v>
      </c>
      <c r="E7630" t="s">
        <v>68</v>
      </c>
      <c r="F7630" t="s">
        <v>65</v>
      </c>
      <c r="G7630" t="s">
        <v>70</v>
      </c>
      <c r="H7630" t="s">
        <v>71</v>
      </c>
      <c r="I7630" t="s">
        <v>67</v>
      </c>
      <c r="J7630">
        <v>0.104303202845034</v>
      </c>
      <c r="K7630">
        <f t="shared" si="131"/>
        <v>6</v>
      </c>
    </row>
    <row r="7631" spans="1:11" x14ac:dyDescent="0.2">
      <c r="A7631">
        <v>20</v>
      </c>
      <c r="B7631" t="s">
        <v>81</v>
      </c>
      <c r="C7631" t="s">
        <v>63</v>
      </c>
      <c r="D7631" t="s">
        <v>58</v>
      </c>
      <c r="E7631" t="s">
        <v>68</v>
      </c>
      <c r="F7631" t="s">
        <v>65</v>
      </c>
      <c r="G7631" t="s">
        <v>70</v>
      </c>
      <c r="H7631" t="s">
        <v>71</v>
      </c>
      <c r="I7631" t="s">
        <v>67</v>
      </c>
      <c r="J7631">
        <v>0.10113159841633899</v>
      </c>
      <c r="K7631">
        <f t="shared" si="131"/>
        <v>6</v>
      </c>
    </row>
    <row r="7632" spans="1:11" x14ac:dyDescent="0.2">
      <c r="A7632">
        <v>21</v>
      </c>
      <c r="B7632" t="s">
        <v>81</v>
      </c>
      <c r="C7632" t="s">
        <v>63</v>
      </c>
      <c r="D7632" t="s">
        <v>58</v>
      </c>
      <c r="E7632" t="s">
        <v>68</v>
      </c>
      <c r="F7632" t="s">
        <v>65</v>
      </c>
      <c r="G7632" t="s">
        <v>70</v>
      </c>
      <c r="H7632" t="s">
        <v>71</v>
      </c>
      <c r="I7632" t="s">
        <v>67</v>
      </c>
      <c r="J7632">
        <v>9.2964478723424296E-2</v>
      </c>
      <c r="K7632">
        <f t="shared" si="131"/>
        <v>6</v>
      </c>
    </row>
    <row r="7633" spans="1:11" x14ac:dyDescent="0.2">
      <c r="A7633">
        <v>22</v>
      </c>
      <c r="B7633" t="s">
        <v>81</v>
      </c>
      <c r="C7633" t="s">
        <v>63</v>
      </c>
      <c r="D7633" t="s">
        <v>58</v>
      </c>
      <c r="E7633" t="s">
        <v>68</v>
      </c>
      <c r="F7633" t="s">
        <v>65</v>
      </c>
      <c r="G7633" t="s">
        <v>70</v>
      </c>
      <c r="H7633" t="s">
        <v>71</v>
      </c>
      <c r="I7633" t="s">
        <v>67</v>
      </c>
      <c r="J7633">
        <v>8.1438881106759606E-2</v>
      </c>
      <c r="K7633">
        <f t="shared" si="131"/>
        <v>6</v>
      </c>
    </row>
    <row r="7634" spans="1:11" x14ac:dyDescent="0.2">
      <c r="A7634">
        <v>23</v>
      </c>
      <c r="B7634" t="s">
        <v>81</v>
      </c>
      <c r="C7634" t="s">
        <v>63</v>
      </c>
      <c r="D7634" t="s">
        <v>58</v>
      </c>
      <c r="E7634" t="s">
        <v>68</v>
      </c>
      <c r="F7634" t="s">
        <v>65</v>
      </c>
      <c r="G7634" t="s">
        <v>70</v>
      </c>
      <c r="H7634" t="s">
        <v>71</v>
      </c>
      <c r="I7634" t="s">
        <v>67</v>
      </c>
      <c r="J7634">
        <v>6.7287277776631405E-2</v>
      </c>
      <c r="K7634">
        <f t="shared" si="131"/>
        <v>6</v>
      </c>
    </row>
    <row r="7635" spans="1:11" x14ac:dyDescent="0.2">
      <c r="A7635">
        <v>24</v>
      </c>
      <c r="B7635" t="s">
        <v>81</v>
      </c>
      <c r="C7635" t="s">
        <v>63</v>
      </c>
      <c r="D7635" t="s">
        <v>58</v>
      </c>
      <c r="E7635" t="s">
        <v>68</v>
      </c>
      <c r="F7635" t="s">
        <v>65</v>
      </c>
      <c r="G7635" t="s">
        <v>70</v>
      </c>
      <c r="H7635" t="s">
        <v>71</v>
      </c>
      <c r="I7635" t="s">
        <v>67</v>
      </c>
      <c r="J7635">
        <v>5.2139629706375E-2</v>
      </c>
      <c r="K7635">
        <f t="shared" si="131"/>
        <v>6</v>
      </c>
    </row>
    <row r="7636" spans="1:11" x14ac:dyDescent="0.2">
      <c r="A7636">
        <v>1</v>
      </c>
      <c r="B7636" t="s">
        <v>81</v>
      </c>
      <c r="C7636" t="s">
        <v>57</v>
      </c>
      <c r="D7636" t="s">
        <v>58</v>
      </c>
      <c r="E7636" t="s">
        <v>59</v>
      </c>
      <c r="F7636" t="s">
        <v>60</v>
      </c>
      <c r="G7636" t="s">
        <v>70</v>
      </c>
      <c r="H7636" t="s">
        <v>71</v>
      </c>
      <c r="I7636" t="s">
        <v>67</v>
      </c>
      <c r="J7636">
        <v>2.84032391747015E-2</v>
      </c>
      <c r="K7636">
        <f t="shared" si="131"/>
        <v>6</v>
      </c>
    </row>
    <row r="7637" spans="1:11" x14ac:dyDescent="0.2">
      <c r="A7637">
        <v>2</v>
      </c>
      <c r="B7637" t="s">
        <v>81</v>
      </c>
      <c r="C7637" t="s">
        <v>57</v>
      </c>
      <c r="D7637" t="s">
        <v>58</v>
      </c>
      <c r="E7637" t="s">
        <v>59</v>
      </c>
      <c r="F7637" t="s">
        <v>60</v>
      </c>
      <c r="G7637" t="s">
        <v>70</v>
      </c>
      <c r="H7637" t="s">
        <v>71</v>
      </c>
      <c r="I7637" t="s">
        <v>67</v>
      </c>
      <c r="J7637">
        <v>7.3555766199814004E-3</v>
      </c>
      <c r="K7637">
        <f t="shared" si="131"/>
        <v>6</v>
      </c>
    </row>
    <row r="7638" spans="1:11" x14ac:dyDescent="0.2">
      <c r="A7638">
        <v>3</v>
      </c>
      <c r="B7638" t="s">
        <v>81</v>
      </c>
      <c r="C7638" t="s">
        <v>57</v>
      </c>
      <c r="D7638" t="s">
        <v>58</v>
      </c>
      <c r="E7638" t="s">
        <v>59</v>
      </c>
      <c r="F7638" t="s">
        <v>60</v>
      </c>
      <c r="G7638" t="s">
        <v>70</v>
      </c>
      <c r="H7638" t="s">
        <v>71</v>
      </c>
      <c r="I7638" t="s">
        <v>67</v>
      </c>
      <c r="J7638">
        <v>1.94888267658533E-3</v>
      </c>
      <c r="K7638">
        <f t="shared" si="131"/>
        <v>6</v>
      </c>
    </row>
    <row r="7639" spans="1:11" x14ac:dyDescent="0.2">
      <c r="A7639">
        <v>4</v>
      </c>
      <c r="B7639" t="s">
        <v>81</v>
      </c>
      <c r="C7639" t="s">
        <v>57</v>
      </c>
      <c r="D7639" t="s">
        <v>58</v>
      </c>
      <c r="E7639" t="s">
        <v>59</v>
      </c>
      <c r="F7639" t="s">
        <v>60</v>
      </c>
      <c r="G7639" t="s">
        <v>70</v>
      </c>
      <c r="H7639" t="s">
        <v>71</v>
      </c>
      <c r="I7639" t="s">
        <v>67</v>
      </c>
      <c r="J7639">
        <v>1.04908832904438E-3</v>
      </c>
      <c r="K7639">
        <f t="shared" si="131"/>
        <v>6</v>
      </c>
    </row>
    <row r="7640" spans="1:11" x14ac:dyDescent="0.2">
      <c r="A7640">
        <v>5</v>
      </c>
      <c r="B7640" t="s">
        <v>81</v>
      </c>
      <c r="C7640" t="s">
        <v>57</v>
      </c>
      <c r="D7640" t="s">
        <v>58</v>
      </c>
      <c r="E7640" t="s">
        <v>59</v>
      </c>
      <c r="F7640" t="s">
        <v>60</v>
      </c>
      <c r="G7640" t="s">
        <v>70</v>
      </c>
      <c r="H7640" t="s">
        <v>71</v>
      </c>
      <c r="I7640" t="s">
        <v>67</v>
      </c>
      <c r="J7640">
        <v>1.2851547994424601E-3</v>
      </c>
      <c r="K7640">
        <f t="shared" si="131"/>
        <v>6</v>
      </c>
    </row>
    <row r="7641" spans="1:11" x14ac:dyDescent="0.2">
      <c r="A7641">
        <v>6</v>
      </c>
      <c r="B7641" t="s">
        <v>81</v>
      </c>
      <c r="C7641" t="s">
        <v>57</v>
      </c>
      <c r="D7641" t="s">
        <v>58</v>
      </c>
      <c r="E7641" t="s">
        <v>59</v>
      </c>
      <c r="F7641" t="s">
        <v>60</v>
      </c>
      <c r="G7641" t="s">
        <v>70</v>
      </c>
      <c r="H7641" t="s">
        <v>71</v>
      </c>
      <c r="I7641" t="s">
        <v>67</v>
      </c>
      <c r="J7641">
        <v>1.4461563981499499E-3</v>
      </c>
      <c r="K7641">
        <f t="shared" si="131"/>
        <v>6</v>
      </c>
    </row>
    <row r="7642" spans="1:11" x14ac:dyDescent="0.2">
      <c r="A7642">
        <v>7</v>
      </c>
      <c r="B7642" t="s">
        <v>81</v>
      </c>
      <c r="C7642" t="s">
        <v>57</v>
      </c>
      <c r="D7642" t="s">
        <v>58</v>
      </c>
      <c r="E7642" t="s">
        <v>59</v>
      </c>
      <c r="F7642" t="s">
        <v>60</v>
      </c>
      <c r="G7642" t="s">
        <v>70</v>
      </c>
      <c r="H7642" t="s">
        <v>71</v>
      </c>
      <c r="I7642" t="s">
        <v>67</v>
      </c>
      <c r="J7642">
        <v>2.8005663017051201E-3</v>
      </c>
      <c r="K7642">
        <f t="shared" si="131"/>
        <v>6</v>
      </c>
    </row>
    <row r="7643" spans="1:11" x14ac:dyDescent="0.2">
      <c r="A7643">
        <v>8</v>
      </c>
      <c r="B7643" t="s">
        <v>81</v>
      </c>
      <c r="C7643" t="s">
        <v>57</v>
      </c>
      <c r="D7643" t="s">
        <v>58</v>
      </c>
      <c r="E7643" t="s">
        <v>59</v>
      </c>
      <c r="F7643" t="s">
        <v>60</v>
      </c>
      <c r="G7643" t="s">
        <v>70</v>
      </c>
      <c r="H7643" t="s">
        <v>71</v>
      </c>
      <c r="I7643" t="s">
        <v>67</v>
      </c>
      <c r="J7643">
        <v>3.6365210734664302E-3</v>
      </c>
      <c r="K7643">
        <f t="shared" si="131"/>
        <v>6</v>
      </c>
    </row>
    <row r="7644" spans="1:11" x14ac:dyDescent="0.2">
      <c r="A7644">
        <v>9</v>
      </c>
      <c r="B7644" t="s">
        <v>81</v>
      </c>
      <c r="C7644" t="s">
        <v>57</v>
      </c>
      <c r="D7644" t="s">
        <v>58</v>
      </c>
      <c r="E7644" t="s">
        <v>59</v>
      </c>
      <c r="F7644" t="s">
        <v>60</v>
      </c>
      <c r="G7644" t="s">
        <v>70</v>
      </c>
      <c r="H7644" t="s">
        <v>71</v>
      </c>
      <c r="I7644" t="s">
        <v>67</v>
      </c>
      <c r="J7644">
        <v>5.9741936269796202E-3</v>
      </c>
      <c r="K7644">
        <f t="shared" si="131"/>
        <v>6</v>
      </c>
    </row>
    <row r="7645" spans="1:11" x14ac:dyDescent="0.2">
      <c r="A7645">
        <v>10</v>
      </c>
      <c r="B7645" t="s">
        <v>81</v>
      </c>
      <c r="C7645" t="s">
        <v>57</v>
      </c>
      <c r="D7645" t="s">
        <v>58</v>
      </c>
      <c r="E7645" t="s">
        <v>59</v>
      </c>
      <c r="F7645" t="s">
        <v>60</v>
      </c>
      <c r="G7645" t="s">
        <v>70</v>
      </c>
      <c r="H7645" t="s">
        <v>71</v>
      </c>
      <c r="I7645" t="s">
        <v>67</v>
      </c>
      <c r="J7645">
        <v>8.6412986484340898E-3</v>
      </c>
      <c r="K7645">
        <f t="shared" si="131"/>
        <v>6</v>
      </c>
    </row>
    <row r="7646" spans="1:11" x14ac:dyDescent="0.2">
      <c r="A7646">
        <v>11</v>
      </c>
      <c r="B7646" t="s">
        <v>81</v>
      </c>
      <c r="C7646" t="s">
        <v>57</v>
      </c>
      <c r="D7646" t="s">
        <v>58</v>
      </c>
      <c r="E7646" t="s">
        <v>59</v>
      </c>
      <c r="F7646" t="s">
        <v>60</v>
      </c>
      <c r="G7646" t="s">
        <v>70</v>
      </c>
      <c r="H7646" t="s">
        <v>71</v>
      </c>
      <c r="I7646" t="s">
        <v>67</v>
      </c>
      <c r="J7646">
        <v>1.05374605955909E-2</v>
      </c>
      <c r="K7646">
        <f t="shared" si="131"/>
        <v>6</v>
      </c>
    </row>
    <row r="7647" spans="1:11" x14ac:dyDescent="0.2">
      <c r="A7647">
        <v>12</v>
      </c>
      <c r="B7647" t="s">
        <v>81</v>
      </c>
      <c r="C7647" t="s">
        <v>57</v>
      </c>
      <c r="D7647" t="s">
        <v>58</v>
      </c>
      <c r="E7647" t="s">
        <v>59</v>
      </c>
      <c r="F7647" t="s">
        <v>60</v>
      </c>
      <c r="G7647" t="s">
        <v>70</v>
      </c>
      <c r="H7647" t="s">
        <v>71</v>
      </c>
      <c r="I7647" t="s">
        <v>67</v>
      </c>
      <c r="J7647">
        <v>1.21965481116843E-2</v>
      </c>
      <c r="K7647">
        <f t="shared" si="131"/>
        <v>6</v>
      </c>
    </row>
    <row r="7648" spans="1:11" x14ac:dyDescent="0.2">
      <c r="A7648">
        <v>13</v>
      </c>
      <c r="B7648" t="s">
        <v>81</v>
      </c>
      <c r="C7648" t="s">
        <v>57</v>
      </c>
      <c r="D7648" t="s">
        <v>58</v>
      </c>
      <c r="E7648" t="s">
        <v>59</v>
      </c>
      <c r="F7648" t="s">
        <v>60</v>
      </c>
      <c r="G7648" t="s">
        <v>70</v>
      </c>
      <c r="H7648" t="s">
        <v>71</v>
      </c>
      <c r="I7648" t="s">
        <v>67</v>
      </c>
      <c r="J7648">
        <v>1.40139644744935E-2</v>
      </c>
      <c r="K7648">
        <f t="shared" si="131"/>
        <v>6</v>
      </c>
    </row>
    <row r="7649" spans="1:11" x14ac:dyDescent="0.2">
      <c r="A7649">
        <v>14</v>
      </c>
      <c r="B7649" t="s">
        <v>81</v>
      </c>
      <c r="C7649" t="s">
        <v>57</v>
      </c>
      <c r="D7649" t="s">
        <v>58</v>
      </c>
      <c r="E7649" t="s">
        <v>59</v>
      </c>
      <c r="F7649" t="s">
        <v>60</v>
      </c>
      <c r="G7649" t="s">
        <v>70</v>
      </c>
      <c r="H7649" t="s">
        <v>71</v>
      </c>
      <c r="I7649" t="s">
        <v>67</v>
      </c>
      <c r="J7649">
        <v>2.0226757485719001E-2</v>
      </c>
      <c r="K7649">
        <f t="shared" si="131"/>
        <v>6</v>
      </c>
    </row>
    <row r="7650" spans="1:11" x14ac:dyDescent="0.2">
      <c r="A7650">
        <v>15</v>
      </c>
      <c r="B7650" t="s">
        <v>81</v>
      </c>
      <c r="C7650" t="s">
        <v>57</v>
      </c>
      <c r="D7650" t="s">
        <v>58</v>
      </c>
      <c r="E7650" t="s">
        <v>59</v>
      </c>
      <c r="F7650" t="s">
        <v>60</v>
      </c>
      <c r="G7650" t="s">
        <v>70</v>
      </c>
      <c r="H7650" t="s">
        <v>71</v>
      </c>
      <c r="I7650" t="s">
        <v>67</v>
      </c>
      <c r="J7650">
        <v>3.2609696946865101E-2</v>
      </c>
      <c r="K7650">
        <f t="shared" si="131"/>
        <v>6</v>
      </c>
    </row>
    <row r="7651" spans="1:11" x14ac:dyDescent="0.2">
      <c r="A7651">
        <v>16</v>
      </c>
      <c r="B7651" t="s">
        <v>81</v>
      </c>
      <c r="C7651" t="s">
        <v>57</v>
      </c>
      <c r="D7651" t="s">
        <v>58</v>
      </c>
      <c r="E7651" t="s">
        <v>59</v>
      </c>
      <c r="F7651" t="s">
        <v>60</v>
      </c>
      <c r="G7651" t="s">
        <v>70</v>
      </c>
      <c r="H7651" t="s">
        <v>71</v>
      </c>
      <c r="I7651" t="s">
        <v>67</v>
      </c>
      <c r="J7651">
        <v>5.4855746478519499E-2</v>
      </c>
      <c r="K7651">
        <f t="shared" si="131"/>
        <v>6</v>
      </c>
    </row>
    <row r="7652" spans="1:11" x14ac:dyDescent="0.2">
      <c r="A7652">
        <v>17</v>
      </c>
      <c r="B7652" t="s">
        <v>81</v>
      </c>
      <c r="C7652" t="s">
        <v>57</v>
      </c>
      <c r="D7652" t="s">
        <v>58</v>
      </c>
      <c r="E7652" t="s">
        <v>59</v>
      </c>
      <c r="F7652" t="s">
        <v>60</v>
      </c>
      <c r="G7652" t="s">
        <v>70</v>
      </c>
      <c r="H7652" t="s">
        <v>71</v>
      </c>
      <c r="I7652" t="s">
        <v>67</v>
      </c>
      <c r="J7652">
        <v>8.2348935529298603E-2</v>
      </c>
      <c r="K7652">
        <f t="shared" si="131"/>
        <v>6</v>
      </c>
    </row>
    <row r="7653" spans="1:11" x14ac:dyDescent="0.2">
      <c r="A7653">
        <v>18</v>
      </c>
      <c r="B7653" t="s">
        <v>81</v>
      </c>
      <c r="C7653" t="s">
        <v>57</v>
      </c>
      <c r="D7653" t="s">
        <v>58</v>
      </c>
      <c r="E7653" t="s">
        <v>59</v>
      </c>
      <c r="F7653" t="s">
        <v>60</v>
      </c>
      <c r="G7653" t="s">
        <v>70</v>
      </c>
      <c r="H7653" t="s">
        <v>71</v>
      </c>
      <c r="I7653" t="s">
        <v>67</v>
      </c>
      <c r="J7653">
        <v>0.105767453018817</v>
      </c>
      <c r="K7653">
        <f t="shared" si="131"/>
        <v>6</v>
      </c>
    </row>
    <row r="7654" spans="1:11" x14ac:dyDescent="0.2">
      <c r="A7654">
        <v>19</v>
      </c>
      <c r="B7654" t="s">
        <v>81</v>
      </c>
      <c r="C7654" t="s">
        <v>57</v>
      </c>
      <c r="D7654" t="s">
        <v>58</v>
      </c>
      <c r="E7654" t="s">
        <v>59</v>
      </c>
      <c r="F7654" t="s">
        <v>60</v>
      </c>
      <c r="G7654" t="s">
        <v>70</v>
      </c>
      <c r="H7654" t="s">
        <v>71</v>
      </c>
      <c r="I7654" t="s">
        <v>67</v>
      </c>
      <c r="J7654">
        <v>0.117667313399338</v>
      </c>
      <c r="K7654">
        <f t="shared" si="131"/>
        <v>6</v>
      </c>
    </row>
    <row r="7655" spans="1:11" x14ac:dyDescent="0.2">
      <c r="A7655">
        <v>20</v>
      </c>
      <c r="B7655" t="s">
        <v>81</v>
      </c>
      <c r="C7655" t="s">
        <v>57</v>
      </c>
      <c r="D7655" t="s">
        <v>58</v>
      </c>
      <c r="E7655" t="s">
        <v>59</v>
      </c>
      <c r="F7655" t="s">
        <v>60</v>
      </c>
      <c r="G7655" t="s">
        <v>70</v>
      </c>
      <c r="H7655" t="s">
        <v>71</v>
      </c>
      <c r="I7655" t="s">
        <v>67</v>
      </c>
      <c r="J7655">
        <v>0.121408796015605</v>
      </c>
      <c r="K7655">
        <f t="shared" si="131"/>
        <v>6</v>
      </c>
    </row>
    <row r="7656" spans="1:11" x14ac:dyDescent="0.2">
      <c r="A7656">
        <v>21</v>
      </c>
      <c r="B7656" t="s">
        <v>81</v>
      </c>
      <c r="C7656" t="s">
        <v>57</v>
      </c>
      <c r="D7656" t="s">
        <v>58</v>
      </c>
      <c r="E7656" t="s">
        <v>59</v>
      </c>
      <c r="F7656" t="s">
        <v>60</v>
      </c>
      <c r="G7656" t="s">
        <v>70</v>
      </c>
      <c r="H7656" t="s">
        <v>71</v>
      </c>
      <c r="I7656" t="s">
        <v>67</v>
      </c>
      <c r="J7656">
        <v>0.12304842566721701</v>
      </c>
      <c r="K7656">
        <f t="shared" si="131"/>
        <v>6</v>
      </c>
    </row>
    <row r="7657" spans="1:11" x14ac:dyDescent="0.2">
      <c r="A7657">
        <v>22</v>
      </c>
      <c r="B7657" t="s">
        <v>81</v>
      </c>
      <c r="C7657" t="s">
        <v>57</v>
      </c>
      <c r="D7657" t="s">
        <v>58</v>
      </c>
      <c r="E7657" t="s">
        <v>59</v>
      </c>
      <c r="F7657" t="s">
        <v>60</v>
      </c>
      <c r="G7657" t="s">
        <v>70</v>
      </c>
      <c r="H7657" t="s">
        <v>71</v>
      </c>
      <c r="I7657" t="s">
        <v>67</v>
      </c>
      <c r="J7657">
        <v>0.108086712025297</v>
      </c>
      <c r="K7657">
        <f t="shared" si="131"/>
        <v>6</v>
      </c>
    </row>
    <row r="7658" spans="1:11" x14ac:dyDescent="0.2">
      <c r="A7658">
        <v>23</v>
      </c>
      <c r="B7658" t="s">
        <v>81</v>
      </c>
      <c r="C7658" t="s">
        <v>57</v>
      </c>
      <c r="D7658" t="s">
        <v>58</v>
      </c>
      <c r="E7658" t="s">
        <v>59</v>
      </c>
      <c r="F7658" t="s">
        <v>60</v>
      </c>
      <c r="G7658" t="s">
        <v>70</v>
      </c>
      <c r="H7658" t="s">
        <v>71</v>
      </c>
      <c r="I7658" t="s">
        <v>67</v>
      </c>
      <c r="J7658">
        <v>8.0527432638583404E-2</v>
      </c>
      <c r="K7658">
        <f t="shared" si="131"/>
        <v>6</v>
      </c>
    </row>
    <row r="7659" spans="1:11" x14ac:dyDescent="0.2">
      <c r="A7659">
        <v>24</v>
      </c>
      <c r="B7659" t="s">
        <v>81</v>
      </c>
      <c r="C7659" t="s">
        <v>57</v>
      </c>
      <c r="D7659" t="s">
        <v>58</v>
      </c>
      <c r="E7659" t="s">
        <v>59</v>
      </c>
      <c r="F7659" t="s">
        <v>60</v>
      </c>
      <c r="G7659" t="s">
        <v>70</v>
      </c>
      <c r="H7659" t="s">
        <v>71</v>
      </c>
      <c r="I7659" t="s">
        <v>67</v>
      </c>
      <c r="J7659">
        <v>5.4164079964477897E-2</v>
      </c>
      <c r="K7659">
        <f t="shared" si="131"/>
        <v>6</v>
      </c>
    </row>
    <row r="7660" spans="1:11" x14ac:dyDescent="0.2">
      <c r="A7660">
        <v>1</v>
      </c>
      <c r="B7660" t="s">
        <v>81</v>
      </c>
      <c r="C7660" t="s">
        <v>63</v>
      </c>
      <c r="D7660" t="s">
        <v>58</v>
      </c>
      <c r="E7660" t="s">
        <v>59</v>
      </c>
      <c r="F7660" t="s">
        <v>60</v>
      </c>
      <c r="G7660" t="s">
        <v>70</v>
      </c>
      <c r="H7660" t="s">
        <v>71</v>
      </c>
      <c r="I7660" t="s">
        <v>67</v>
      </c>
      <c r="J7660">
        <v>3.9336154830534202E-2</v>
      </c>
      <c r="K7660">
        <f t="shared" si="131"/>
        <v>6</v>
      </c>
    </row>
    <row r="7661" spans="1:11" x14ac:dyDescent="0.2">
      <c r="A7661">
        <v>2</v>
      </c>
      <c r="B7661" t="s">
        <v>81</v>
      </c>
      <c r="C7661" t="s">
        <v>63</v>
      </c>
      <c r="D7661" t="s">
        <v>58</v>
      </c>
      <c r="E7661" t="s">
        <v>59</v>
      </c>
      <c r="F7661" t="s">
        <v>60</v>
      </c>
      <c r="G7661" t="s">
        <v>70</v>
      </c>
      <c r="H7661" t="s">
        <v>71</v>
      </c>
      <c r="I7661" t="s">
        <v>67</v>
      </c>
      <c r="J7661">
        <v>1.0264766576806099E-2</v>
      </c>
      <c r="K7661">
        <f t="shared" si="131"/>
        <v>6</v>
      </c>
    </row>
    <row r="7662" spans="1:11" x14ac:dyDescent="0.2">
      <c r="A7662">
        <v>3</v>
      </c>
      <c r="B7662" t="s">
        <v>81</v>
      </c>
      <c r="C7662" t="s">
        <v>63</v>
      </c>
      <c r="D7662" t="s">
        <v>58</v>
      </c>
      <c r="E7662" t="s">
        <v>59</v>
      </c>
      <c r="F7662" t="s">
        <v>60</v>
      </c>
      <c r="G7662" t="s">
        <v>70</v>
      </c>
      <c r="H7662" t="s">
        <v>71</v>
      </c>
      <c r="I7662" t="s">
        <v>67</v>
      </c>
      <c r="J7662">
        <v>2.9558679028106999E-3</v>
      </c>
      <c r="K7662">
        <f t="shared" si="131"/>
        <v>6</v>
      </c>
    </row>
    <row r="7663" spans="1:11" x14ac:dyDescent="0.2">
      <c r="A7663">
        <v>4</v>
      </c>
      <c r="B7663" t="s">
        <v>81</v>
      </c>
      <c r="C7663" t="s">
        <v>63</v>
      </c>
      <c r="D7663" t="s">
        <v>58</v>
      </c>
      <c r="E7663" t="s">
        <v>59</v>
      </c>
      <c r="F7663" t="s">
        <v>60</v>
      </c>
      <c r="G7663" t="s">
        <v>70</v>
      </c>
      <c r="H7663" t="s">
        <v>71</v>
      </c>
      <c r="I7663" t="s">
        <v>67</v>
      </c>
      <c r="J7663">
        <v>2.2797605212955098E-3</v>
      </c>
      <c r="K7663">
        <f t="shared" si="131"/>
        <v>6</v>
      </c>
    </row>
    <row r="7664" spans="1:11" x14ac:dyDescent="0.2">
      <c r="A7664">
        <v>5</v>
      </c>
      <c r="B7664" t="s">
        <v>81</v>
      </c>
      <c r="C7664" t="s">
        <v>63</v>
      </c>
      <c r="D7664" t="s">
        <v>58</v>
      </c>
      <c r="E7664" t="s">
        <v>59</v>
      </c>
      <c r="F7664" t="s">
        <v>60</v>
      </c>
      <c r="G7664" t="s">
        <v>70</v>
      </c>
      <c r="H7664" t="s">
        <v>71</v>
      </c>
      <c r="I7664" t="s">
        <v>67</v>
      </c>
      <c r="J7664">
        <v>3.0090768987435898E-3</v>
      </c>
      <c r="K7664">
        <f t="shared" si="131"/>
        <v>6</v>
      </c>
    </row>
    <row r="7665" spans="1:11" x14ac:dyDescent="0.2">
      <c r="A7665">
        <v>6</v>
      </c>
      <c r="B7665" t="s">
        <v>81</v>
      </c>
      <c r="C7665" t="s">
        <v>63</v>
      </c>
      <c r="D7665" t="s">
        <v>58</v>
      </c>
      <c r="E7665" t="s">
        <v>59</v>
      </c>
      <c r="F7665" t="s">
        <v>60</v>
      </c>
      <c r="G7665" t="s">
        <v>70</v>
      </c>
      <c r="H7665" t="s">
        <v>71</v>
      </c>
      <c r="I7665" t="s">
        <v>67</v>
      </c>
      <c r="J7665">
        <v>2.62571889219675E-3</v>
      </c>
      <c r="K7665">
        <f t="shared" si="131"/>
        <v>6</v>
      </c>
    </row>
    <row r="7666" spans="1:11" x14ac:dyDescent="0.2">
      <c r="A7666">
        <v>7</v>
      </c>
      <c r="B7666" t="s">
        <v>81</v>
      </c>
      <c r="C7666" t="s">
        <v>63</v>
      </c>
      <c r="D7666" t="s">
        <v>58</v>
      </c>
      <c r="E7666" t="s">
        <v>59</v>
      </c>
      <c r="F7666" t="s">
        <v>60</v>
      </c>
      <c r="G7666" t="s">
        <v>70</v>
      </c>
      <c r="H7666" t="s">
        <v>71</v>
      </c>
      <c r="I7666" t="s">
        <v>67</v>
      </c>
      <c r="J7666">
        <v>2.8023182118984001E-3</v>
      </c>
      <c r="K7666">
        <f t="shared" si="131"/>
        <v>6</v>
      </c>
    </row>
    <row r="7667" spans="1:11" x14ac:dyDescent="0.2">
      <c r="A7667">
        <v>8</v>
      </c>
      <c r="B7667" t="s">
        <v>81</v>
      </c>
      <c r="C7667" t="s">
        <v>63</v>
      </c>
      <c r="D7667" t="s">
        <v>58</v>
      </c>
      <c r="E7667" t="s">
        <v>59</v>
      </c>
      <c r="F7667" t="s">
        <v>60</v>
      </c>
      <c r="G7667" t="s">
        <v>70</v>
      </c>
      <c r="H7667" t="s">
        <v>71</v>
      </c>
      <c r="I7667" t="s">
        <v>67</v>
      </c>
      <c r="J7667">
        <v>3.1715410650806201E-3</v>
      </c>
      <c r="K7667">
        <f t="shared" si="131"/>
        <v>6</v>
      </c>
    </row>
    <row r="7668" spans="1:11" x14ac:dyDescent="0.2">
      <c r="A7668">
        <v>9</v>
      </c>
      <c r="B7668" t="s">
        <v>81</v>
      </c>
      <c r="C7668" t="s">
        <v>63</v>
      </c>
      <c r="D7668" t="s">
        <v>58</v>
      </c>
      <c r="E7668" t="s">
        <v>59</v>
      </c>
      <c r="F7668" t="s">
        <v>60</v>
      </c>
      <c r="G7668" t="s">
        <v>70</v>
      </c>
      <c r="H7668" t="s">
        <v>71</v>
      </c>
      <c r="I7668" t="s">
        <v>67</v>
      </c>
      <c r="J7668">
        <v>6.3519681667917396E-3</v>
      </c>
      <c r="K7668">
        <f t="shared" si="131"/>
        <v>6</v>
      </c>
    </row>
    <row r="7669" spans="1:11" x14ac:dyDescent="0.2">
      <c r="A7669">
        <v>10</v>
      </c>
      <c r="B7669" t="s">
        <v>81</v>
      </c>
      <c r="C7669" t="s">
        <v>63</v>
      </c>
      <c r="D7669" t="s">
        <v>58</v>
      </c>
      <c r="E7669" t="s">
        <v>59</v>
      </c>
      <c r="F7669" t="s">
        <v>60</v>
      </c>
      <c r="G7669" t="s">
        <v>70</v>
      </c>
      <c r="H7669" t="s">
        <v>71</v>
      </c>
      <c r="I7669" t="s">
        <v>67</v>
      </c>
      <c r="J7669">
        <v>1.1346317698015199E-2</v>
      </c>
      <c r="K7669">
        <f t="shared" si="131"/>
        <v>6</v>
      </c>
    </row>
    <row r="7670" spans="1:11" x14ac:dyDescent="0.2">
      <c r="A7670">
        <v>11</v>
      </c>
      <c r="B7670" t="s">
        <v>81</v>
      </c>
      <c r="C7670" t="s">
        <v>63</v>
      </c>
      <c r="D7670" t="s">
        <v>58</v>
      </c>
      <c r="E7670" t="s">
        <v>59</v>
      </c>
      <c r="F7670" t="s">
        <v>60</v>
      </c>
      <c r="G7670" t="s">
        <v>70</v>
      </c>
      <c r="H7670" t="s">
        <v>71</v>
      </c>
      <c r="I7670" t="s">
        <v>67</v>
      </c>
      <c r="J7670">
        <v>1.9208317294609499E-2</v>
      </c>
      <c r="K7670">
        <f t="shared" si="131"/>
        <v>6</v>
      </c>
    </row>
    <row r="7671" spans="1:11" x14ac:dyDescent="0.2">
      <c r="A7671">
        <v>12</v>
      </c>
      <c r="B7671" t="s">
        <v>81</v>
      </c>
      <c r="C7671" t="s">
        <v>63</v>
      </c>
      <c r="D7671" t="s">
        <v>58</v>
      </c>
      <c r="E7671" t="s">
        <v>59</v>
      </c>
      <c r="F7671" t="s">
        <v>60</v>
      </c>
      <c r="G7671" t="s">
        <v>70</v>
      </c>
      <c r="H7671" t="s">
        <v>71</v>
      </c>
      <c r="I7671" t="s">
        <v>67</v>
      </c>
      <c r="J7671">
        <v>2.2295178228953699E-2</v>
      </c>
      <c r="K7671">
        <f t="shared" si="131"/>
        <v>6</v>
      </c>
    </row>
    <row r="7672" spans="1:11" x14ac:dyDescent="0.2">
      <c r="A7672">
        <v>13</v>
      </c>
      <c r="B7672" t="s">
        <v>81</v>
      </c>
      <c r="C7672" t="s">
        <v>63</v>
      </c>
      <c r="D7672" t="s">
        <v>58</v>
      </c>
      <c r="E7672" t="s">
        <v>59</v>
      </c>
      <c r="F7672" t="s">
        <v>60</v>
      </c>
      <c r="G7672" t="s">
        <v>70</v>
      </c>
      <c r="H7672" t="s">
        <v>71</v>
      </c>
      <c r="I7672" t="s">
        <v>67</v>
      </c>
      <c r="J7672">
        <v>2.8737738441775299E-2</v>
      </c>
      <c r="K7672">
        <f t="shared" si="131"/>
        <v>6</v>
      </c>
    </row>
    <row r="7673" spans="1:11" x14ac:dyDescent="0.2">
      <c r="A7673">
        <v>14</v>
      </c>
      <c r="B7673" t="s">
        <v>81</v>
      </c>
      <c r="C7673" t="s">
        <v>63</v>
      </c>
      <c r="D7673" t="s">
        <v>58</v>
      </c>
      <c r="E7673" t="s">
        <v>59</v>
      </c>
      <c r="F7673" t="s">
        <v>60</v>
      </c>
      <c r="G7673" t="s">
        <v>70</v>
      </c>
      <c r="H7673" t="s">
        <v>71</v>
      </c>
      <c r="I7673" t="s">
        <v>67</v>
      </c>
      <c r="J7673">
        <v>2.7692764994917799E-2</v>
      </c>
      <c r="K7673">
        <f t="shared" si="131"/>
        <v>6</v>
      </c>
    </row>
    <row r="7674" spans="1:11" x14ac:dyDescent="0.2">
      <c r="A7674">
        <v>15</v>
      </c>
      <c r="B7674" t="s">
        <v>81</v>
      </c>
      <c r="C7674" t="s">
        <v>63</v>
      </c>
      <c r="D7674" t="s">
        <v>58</v>
      </c>
      <c r="E7674" t="s">
        <v>59</v>
      </c>
      <c r="F7674" t="s">
        <v>60</v>
      </c>
      <c r="G7674" t="s">
        <v>70</v>
      </c>
      <c r="H7674" t="s">
        <v>71</v>
      </c>
      <c r="I7674" t="s">
        <v>67</v>
      </c>
      <c r="J7674">
        <v>3.5351066079950297E-2</v>
      </c>
      <c r="K7674">
        <f t="shared" si="131"/>
        <v>6</v>
      </c>
    </row>
    <row r="7675" spans="1:11" x14ac:dyDescent="0.2">
      <c r="A7675">
        <v>16</v>
      </c>
      <c r="B7675" t="s">
        <v>81</v>
      </c>
      <c r="C7675" t="s">
        <v>63</v>
      </c>
      <c r="D7675" t="s">
        <v>58</v>
      </c>
      <c r="E7675" t="s">
        <v>59</v>
      </c>
      <c r="F7675" t="s">
        <v>60</v>
      </c>
      <c r="G7675" t="s">
        <v>70</v>
      </c>
      <c r="H7675" t="s">
        <v>71</v>
      </c>
      <c r="I7675" t="s">
        <v>67</v>
      </c>
      <c r="J7675">
        <v>4.6372417302024099E-2</v>
      </c>
      <c r="K7675">
        <f t="shared" si="131"/>
        <v>6</v>
      </c>
    </row>
    <row r="7676" spans="1:11" x14ac:dyDescent="0.2">
      <c r="A7676">
        <v>17</v>
      </c>
      <c r="B7676" t="s">
        <v>81</v>
      </c>
      <c r="C7676" t="s">
        <v>63</v>
      </c>
      <c r="D7676" t="s">
        <v>58</v>
      </c>
      <c r="E7676" t="s">
        <v>59</v>
      </c>
      <c r="F7676" t="s">
        <v>60</v>
      </c>
      <c r="G7676" t="s">
        <v>70</v>
      </c>
      <c r="H7676" t="s">
        <v>71</v>
      </c>
      <c r="I7676" t="s">
        <v>67</v>
      </c>
      <c r="J7676">
        <v>6.8156248487103194E-2</v>
      </c>
      <c r="K7676">
        <f t="shared" si="131"/>
        <v>6</v>
      </c>
    </row>
    <row r="7677" spans="1:11" x14ac:dyDescent="0.2">
      <c r="A7677">
        <v>18</v>
      </c>
      <c r="B7677" t="s">
        <v>81</v>
      </c>
      <c r="C7677" t="s">
        <v>63</v>
      </c>
      <c r="D7677" t="s">
        <v>58</v>
      </c>
      <c r="E7677" t="s">
        <v>59</v>
      </c>
      <c r="F7677" t="s">
        <v>60</v>
      </c>
      <c r="G7677" t="s">
        <v>70</v>
      </c>
      <c r="H7677" t="s">
        <v>71</v>
      </c>
      <c r="I7677" t="s">
        <v>67</v>
      </c>
      <c r="J7677">
        <v>8.6792622672643205E-2</v>
      </c>
      <c r="K7677">
        <f t="shared" si="131"/>
        <v>6</v>
      </c>
    </row>
    <row r="7678" spans="1:11" x14ac:dyDescent="0.2">
      <c r="A7678">
        <v>19</v>
      </c>
      <c r="B7678" t="s">
        <v>81</v>
      </c>
      <c r="C7678" t="s">
        <v>63</v>
      </c>
      <c r="D7678" t="s">
        <v>58</v>
      </c>
      <c r="E7678" t="s">
        <v>59</v>
      </c>
      <c r="F7678" t="s">
        <v>60</v>
      </c>
      <c r="G7678" t="s">
        <v>70</v>
      </c>
      <c r="H7678" t="s">
        <v>71</v>
      </c>
      <c r="I7678" t="s">
        <v>67</v>
      </c>
      <c r="J7678">
        <v>0.104539982028271</v>
      </c>
      <c r="K7678">
        <f t="shared" si="131"/>
        <v>6</v>
      </c>
    </row>
    <row r="7679" spans="1:11" x14ac:dyDescent="0.2">
      <c r="A7679">
        <v>20</v>
      </c>
      <c r="B7679" t="s">
        <v>81</v>
      </c>
      <c r="C7679" t="s">
        <v>63</v>
      </c>
      <c r="D7679" t="s">
        <v>58</v>
      </c>
      <c r="E7679" t="s">
        <v>59</v>
      </c>
      <c r="F7679" t="s">
        <v>60</v>
      </c>
      <c r="G7679" t="s">
        <v>70</v>
      </c>
      <c r="H7679" t="s">
        <v>71</v>
      </c>
      <c r="I7679" t="s">
        <v>67</v>
      </c>
      <c r="J7679">
        <v>0.104361546480047</v>
      </c>
      <c r="K7679">
        <f t="shared" si="131"/>
        <v>6</v>
      </c>
    </row>
    <row r="7680" spans="1:11" x14ac:dyDescent="0.2">
      <c r="A7680">
        <v>21</v>
      </c>
      <c r="B7680" t="s">
        <v>81</v>
      </c>
      <c r="C7680" t="s">
        <v>63</v>
      </c>
      <c r="D7680" t="s">
        <v>58</v>
      </c>
      <c r="E7680" t="s">
        <v>59</v>
      </c>
      <c r="F7680" t="s">
        <v>60</v>
      </c>
      <c r="G7680" t="s">
        <v>70</v>
      </c>
      <c r="H7680" t="s">
        <v>71</v>
      </c>
      <c r="I7680" t="s">
        <v>67</v>
      </c>
      <c r="J7680">
        <v>0.106367413372165</v>
      </c>
      <c r="K7680">
        <f t="shared" si="131"/>
        <v>6</v>
      </c>
    </row>
    <row r="7681" spans="1:11" x14ac:dyDescent="0.2">
      <c r="A7681">
        <v>22</v>
      </c>
      <c r="B7681" t="s">
        <v>81</v>
      </c>
      <c r="C7681" t="s">
        <v>63</v>
      </c>
      <c r="D7681" t="s">
        <v>58</v>
      </c>
      <c r="E7681" t="s">
        <v>59</v>
      </c>
      <c r="F7681" t="s">
        <v>60</v>
      </c>
      <c r="G7681" t="s">
        <v>70</v>
      </c>
      <c r="H7681" t="s">
        <v>71</v>
      </c>
      <c r="I7681" t="s">
        <v>67</v>
      </c>
      <c r="J7681">
        <v>0.103818903783282</v>
      </c>
      <c r="K7681">
        <f t="shared" si="131"/>
        <v>6</v>
      </c>
    </row>
    <row r="7682" spans="1:11" x14ac:dyDescent="0.2">
      <c r="A7682">
        <v>23</v>
      </c>
      <c r="B7682" t="s">
        <v>81</v>
      </c>
      <c r="C7682" t="s">
        <v>63</v>
      </c>
      <c r="D7682" t="s">
        <v>58</v>
      </c>
      <c r="E7682" t="s">
        <v>59</v>
      </c>
      <c r="F7682" t="s">
        <v>60</v>
      </c>
      <c r="G7682" t="s">
        <v>70</v>
      </c>
      <c r="H7682" t="s">
        <v>71</v>
      </c>
      <c r="I7682" t="s">
        <v>67</v>
      </c>
      <c r="J7682">
        <v>9.2522444019176905E-2</v>
      </c>
      <c r="K7682">
        <f t="shared" si="131"/>
        <v>6</v>
      </c>
    </row>
    <row r="7683" spans="1:11" x14ac:dyDescent="0.2">
      <c r="A7683">
        <v>24</v>
      </c>
      <c r="B7683" t="s">
        <v>81</v>
      </c>
      <c r="C7683" t="s">
        <v>63</v>
      </c>
      <c r="D7683" t="s">
        <v>58</v>
      </c>
      <c r="E7683" t="s">
        <v>59</v>
      </c>
      <c r="F7683" t="s">
        <v>60</v>
      </c>
      <c r="G7683" t="s">
        <v>70</v>
      </c>
      <c r="H7683" t="s">
        <v>71</v>
      </c>
      <c r="I7683" t="s">
        <v>67</v>
      </c>
      <c r="J7683">
        <v>6.9639866050906496E-2</v>
      </c>
      <c r="K7683">
        <f t="shared" si="131"/>
        <v>6</v>
      </c>
    </row>
    <row r="7684" spans="1:11" x14ac:dyDescent="0.2">
      <c r="A7684">
        <v>1</v>
      </c>
      <c r="B7684" t="s">
        <v>81</v>
      </c>
      <c r="C7684" t="s">
        <v>57</v>
      </c>
      <c r="D7684" t="s">
        <v>58</v>
      </c>
      <c r="E7684" t="s">
        <v>64</v>
      </c>
      <c r="F7684" t="s">
        <v>60</v>
      </c>
      <c r="G7684" t="s">
        <v>70</v>
      </c>
      <c r="H7684" t="s">
        <v>71</v>
      </c>
      <c r="I7684" t="s">
        <v>67</v>
      </c>
      <c r="J7684">
        <v>3.65394896306055E-2</v>
      </c>
      <c r="K7684">
        <f t="shared" ref="K7684:K7747" si="132">MONTH(1&amp;B7684)</f>
        <v>6</v>
      </c>
    </row>
    <row r="7685" spans="1:11" x14ac:dyDescent="0.2">
      <c r="A7685">
        <v>2</v>
      </c>
      <c r="B7685" t="s">
        <v>81</v>
      </c>
      <c r="C7685" t="s">
        <v>57</v>
      </c>
      <c r="D7685" t="s">
        <v>58</v>
      </c>
      <c r="E7685" t="s">
        <v>64</v>
      </c>
      <c r="F7685" t="s">
        <v>60</v>
      </c>
      <c r="G7685" t="s">
        <v>70</v>
      </c>
      <c r="H7685" t="s">
        <v>71</v>
      </c>
      <c r="I7685" t="s">
        <v>67</v>
      </c>
      <c r="J7685">
        <v>9.5680091127276004E-3</v>
      </c>
      <c r="K7685">
        <f t="shared" si="132"/>
        <v>6</v>
      </c>
    </row>
    <row r="7686" spans="1:11" x14ac:dyDescent="0.2">
      <c r="A7686">
        <v>3</v>
      </c>
      <c r="B7686" t="s">
        <v>81</v>
      </c>
      <c r="C7686" t="s">
        <v>57</v>
      </c>
      <c r="D7686" t="s">
        <v>58</v>
      </c>
      <c r="E7686" t="s">
        <v>64</v>
      </c>
      <c r="F7686" t="s">
        <v>60</v>
      </c>
      <c r="G7686" t="s">
        <v>70</v>
      </c>
      <c r="H7686" t="s">
        <v>71</v>
      </c>
      <c r="I7686" t="s">
        <v>67</v>
      </c>
      <c r="J7686">
        <v>1.7855400679020401E-3</v>
      </c>
      <c r="K7686">
        <f t="shared" si="132"/>
        <v>6</v>
      </c>
    </row>
    <row r="7687" spans="1:11" x14ac:dyDescent="0.2">
      <c r="A7687">
        <v>4</v>
      </c>
      <c r="B7687" t="s">
        <v>81</v>
      </c>
      <c r="C7687" t="s">
        <v>57</v>
      </c>
      <c r="D7687" t="s">
        <v>58</v>
      </c>
      <c r="E7687" t="s">
        <v>64</v>
      </c>
      <c r="F7687" t="s">
        <v>60</v>
      </c>
      <c r="G7687" t="s">
        <v>70</v>
      </c>
      <c r="H7687" t="s">
        <v>71</v>
      </c>
      <c r="I7687" t="s">
        <v>67</v>
      </c>
      <c r="J7687" s="3">
        <v>7.3774868732943998E-4</v>
      </c>
      <c r="K7687">
        <f t="shared" si="132"/>
        <v>6</v>
      </c>
    </row>
    <row r="7688" spans="1:11" x14ac:dyDescent="0.2">
      <c r="A7688">
        <v>5</v>
      </c>
      <c r="B7688" t="s">
        <v>81</v>
      </c>
      <c r="C7688" t="s">
        <v>57</v>
      </c>
      <c r="D7688" t="s">
        <v>58</v>
      </c>
      <c r="E7688" t="s">
        <v>64</v>
      </c>
      <c r="F7688" t="s">
        <v>60</v>
      </c>
      <c r="G7688" t="s">
        <v>70</v>
      </c>
      <c r="H7688" t="s">
        <v>71</v>
      </c>
      <c r="I7688" t="s">
        <v>67</v>
      </c>
      <c r="J7688" s="3">
        <v>5.53555629112178E-4</v>
      </c>
      <c r="K7688">
        <f t="shared" si="132"/>
        <v>6</v>
      </c>
    </row>
    <row r="7689" spans="1:11" x14ac:dyDescent="0.2">
      <c r="A7689">
        <v>6</v>
      </c>
      <c r="B7689" t="s">
        <v>81</v>
      </c>
      <c r="C7689" t="s">
        <v>57</v>
      </c>
      <c r="D7689" t="s">
        <v>58</v>
      </c>
      <c r="E7689" t="s">
        <v>64</v>
      </c>
      <c r="F7689" t="s">
        <v>60</v>
      </c>
      <c r="G7689" t="s">
        <v>70</v>
      </c>
      <c r="H7689" t="s">
        <v>71</v>
      </c>
      <c r="I7689" t="s">
        <v>67</v>
      </c>
      <c r="J7689" s="3">
        <v>6.7057496363031905E-4</v>
      </c>
      <c r="K7689">
        <f t="shared" si="132"/>
        <v>6</v>
      </c>
    </row>
    <row r="7690" spans="1:11" x14ac:dyDescent="0.2">
      <c r="A7690">
        <v>7</v>
      </c>
      <c r="B7690" t="s">
        <v>81</v>
      </c>
      <c r="C7690" t="s">
        <v>57</v>
      </c>
      <c r="D7690" t="s">
        <v>58</v>
      </c>
      <c r="E7690" t="s">
        <v>64</v>
      </c>
      <c r="F7690" t="s">
        <v>60</v>
      </c>
      <c r="G7690" t="s">
        <v>70</v>
      </c>
      <c r="H7690" t="s">
        <v>71</v>
      </c>
      <c r="I7690" t="s">
        <v>67</v>
      </c>
      <c r="J7690">
        <v>1.38825057377608E-3</v>
      </c>
      <c r="K7690">
        <f t="shared" si="132"/>
        <v>6</v>
      </c>
    </row>
    <row r="7691" spans="1:11" x14ac:dyDescent="0.2">
      <c r="A7691">
        <v>8</v>
      </c>
      <c r="B7691" t="s">
        <v>81</v>
      </c>
      <c r="C7691" t="s">
        <v>57</v>
      </c>
      <c r="D7691" t="s">
        <v>58</v>
      </c>
      <c r="E7691" t="s">
        <v>64</v>
      </c>
      <c r="F7691" t="s">
        <v>60</v>
      </c>
      <c r="G7691" t="s">
        <v>70</v>
      </c>
      <c r="H7691" t="s">
        <v>71</v>
      </c>
      <c r="I7691" t="s">
        <v>67</v>
      </c>
      <c r="J7691">
        <v>2.9373439725220098E-3</v>
      </c>
      <c r="K7691">
        <f t="shared" si="132"/>
        <v>6</v>
      </c>
    </row>
    <row r="7692" spans="1:11" x14ac:dyDescent="0.2">
      <c r="A7692">
        <v>9</v>
      </c>
      <c r="B7692" t="s">
        <v>81</v>
      </c>
      <c r="C7692" t="s">
        <v>57</v>
      </c>
      <c r="D7692" t="s">
        <v>58</v>
      </c>
      <c r="E7692" t="s">
        <v>64</v>
      </c>
      <c r="F7692" t="s">
        <v>60</v>
      </c>
      <c r="G7692" t="s">
        <v>70</v>
      </c>
      <c r="H7692" t="s">
        <v>71</v>
      </c>
      <c r="I7692" t="s">
        <v>67</v>
      </c>
      <c r="J7692">
        <v>4.6064548466498902E-3</v>
      </c>
      <c r="K7692">
        <f t="shared" si="132"/>
        <v>6</v>
      </c>
    </row>
    <row r="7693" spans="1:11" x14ac:dyDescent="0.2">
      <c r="A7693">
        <v>10</v>
      </c>
      <c r="B7693" t="s">
        <v>81</v>
      </c>
      <c r="C7693" t="s">
        <v>57</v>
      </c>
      <c r="D7693" t="s">
        <v>58</v>
      </c>
      <c r="E7693" t="s">
        <v>64</v>
      </c>
      <c r="F7693" t="s">
        <v>60</v>
      </c>
      <c r="G7693" t="s">
        <v>70</v>
      </c>
      <c r="H7693" t="s">
        <v>71</v>
      </c>
      <c r="I7693" t="s">
        <v>67</v>
      </c>
      <c r="J7693">
        <v>6.7171749283589004E-3</v>
      </c>
      <c r="K7693">
        <f t="shared" si="132"/>
        <v>6</v>
      </c>
    </row>
    <row r="7694" spans="1:11" x14ac:dyDescent="0.2">
      <c r="A7694">
        <v>11</v>
      </c>
      <c r="B7694" t="s">
        <v>81</v>
      </c>
      <c r="C7694" t="s">
        <v>57</v>
      </c>
      <c r="D7694" t="s">
        <v>58</v>
      </c>
      <c r="E7694" t="s">
        <v>64</v>
      </c>
      <c r="F7694" t="s">
        <v>60</v>
      </c>
      <c r="G7694" t="s">
        <v>70</v>
      </c>
      <c r="H7694" t="s">
        <v>71</v>
      </c>
      <c r="I7694" t="s">
        <v>67</v>
      </c>
      <c r="J7694">
        <v>9.2853009271959292E-3</v>
      </c>
      <c r="K7694">
        <f t="shared" si="132"/>
        <v>6</v>
      </c>
    </row>
    <row r="7695" spans="1:11" x14ac:dyDescent="0.2">
      <c r="A7695">
        <v>12</v>
      </c>
      <c r="B7695" t="s">
        <v>81</v>
      </c>
      <c r="C7695" t="s">
        <v>57</v>
      </c>
      <c r="D7695" t="s">
        <v>58</v>
      </c>
      <c r="E7695" t="s">
        <v>64</v>
      </c>
      <c r="F7695" t="s">
        <v>60</v>
      </c>
      <c r="G7695" t="s">
        <v>70</v>
      </c>
      <c r="H7695" t="s">
        <v>71</v>
      </c>
      <c r="I7695" t="s">
        <v>67</v>
      </c>
      <c r="J7695">
        <v>1.37498370867203E-2</v>
      </c>
      <c r="K7695">
        <f t="shared" si="132"/>
        <v>6</v>
      </c>
    </row>
    <row r="7696" spans="1:11" x14ac:dyDescent="0.2">
      <c r="A7696">
        <v>13</v>
      </c>
      <c r="B7696" t="s">
        <v>81</v>
      </c>
      <c r="C7696" t="s">
        <v>57</v>
      </c>
      <c r="D7696" t="s">
        <v>58</v>
      </c>
      <c r="E7696" t="s">
        <v>64</v>
      </c>
      <c r="F7696" t="s">
        <v>60</v>
      </c>
      <c r="G7696" t="s">
        <v>70</v>
      </c>
      <c r="H7696" t="s">
        <v>71</v>
      </c>
      <c r="I7696" t="s">
        <v>67</v>
      </c>
      <c r="J7696">
        <v>1.8860688389777999E-2</v>
      </c>
      <c r="K7696">
        <f t="shared" si="132"/>
        <v>6</v>
      </c>
    </row>
    <row r="7697" spans="1:11" x14ac:dyDescent="0.2">
      <c r="A7697">
        <v>14</v>
      </c>
      <c r="B7697" t="s">
        <v>81</v>
      </c>
      <c r="C7697" t="s">
        <v>57</v>
      </c>
      <c r="D7697" t="s">
        <v>58</v>
      </c>
      <c r="E7697" t="s">
        <v>64</v>
      </c>
      <c r="F7697" t="s">
        <v>60</v>
      </c>
      <c r="G7697" t="s">
        <v>70</v>
      </c>
      <c r="H7697" t="s">
        <v>71</v>
      </c>
      <c r="I7697" t="s">
        <v>67</v>
      </c>
      <c r="J7697">
        <v>2.5691059097817E-2</v>
      </c>
      <c r="K7697">
        <f t="shared" si="132"/>
        <v>6</v>
      </c>
    </row>
    <row r="7698" spans="1:11" x14ac:dyDescent="0.2">
      <c r="A7698">
        <v>15</v>
      </c>
      <c r="B7698" t="s">
        <v>81</v>
      </c>
      <c r="C7698" t="s">
        <v>57</v>
      </c>
      <c r="D7698" t="s">
        <v>58</v>
      </c>
      <c r="E7698" t="s">
        <v>64</v>
      </c>
      <c r="F7698" t="s">
        <v>60</v>
      </c>
      <c r="G7698" t="s">
        <v>70</v>
      </c>
      <c r="H7698" t="s">
        <v>71</v>
      </c>
      <c r="I7698" t="s">
        <v>67</v>
      </c>
      <c r="J7698">
        <v>3.68610239477664E-2</v>
      </c>
      <c r="K7698">
        <f t="shared" si="132"/>
        <v>6</v>
      </c>
    </row>
    <row r="7699" spans="1:11" x14ac:dyDescent="0.2">
      <c r="A7699">
        <v>16</v>
      </c>
      <c r="B7699" t="s">
        <v>81</v>
      </c>
      <c r="C7699" t="s">
        <v>57</v>
      </c>
      <c r="D7699" t="s">
        <v>58</v>
      </c>
      <c r="E7699" t="s">
        <v>64</v>
      </c>
      <c r="F7699" t="s">
        <v>60</v>
      </c>
      <c r="G7699" t="s">
        <v>70</v>
      </c>
      <c r="H7699" t="s">
        <v>71</v>
      </c>
      <c r="I7699" t="s">
        <v>67</v>
      </c>
      <c r="J7699">
        <v>5.6659871670967699E-2</v>
      </c>
      <c r="K7699">
        <f t="shared" si="132"/>
        <v>6</v>
      </c>
    </row>
    <row r="7700" spans="1:11" x14ac:dyDescent="0.2">
      <c r="A7700">
        <v>17</v>
      </c>
      <c r="B7700" t="s">
        <v>81</v>
      </c>
      <c r="C7700" t="s">
        <v>57</v>
      </c>
      <c r="D7700" t="s">
        <v>58</v>
      </c>
      <c r="E7700" t="s">
        <v>64</v>
      </c>
      <c r="F7700" t="s">
        <v>60</v>
      </c>
      <c r="G7700" t="s">
        <v>70</v>
      </c>
      <c r="H7700" t="s">
        <v>71</v>
      </c>
      <c r="I7700" t="s">
        <v>67</v>
      </c>
      <c r="J7700">
        <v>8.1999770782593601E-2</v>
      </c>
      <c r="K7700">
        <f t="shared" si="132"/>
        <v>6</v>
      </c>
    </row>
    <row r="7701" spans="1:11" x14ac:dyDescent="0.2">
      <c r="A7701">
        <v>18</v>
      </c>
      <c r="B7701" t="s">
        <v>81</v>
      </c>
      <c r="C7701" t="s">
        <v>57</v>
      </c>
      <c r="D7701" t="s">
        <v>58</v>
      </c>
      <c r="E7701" t="s">
        <v>64</v>
      </c>
      <c r="F7701" t="s">
        <v>60</v>
      </c>
      <c r="G7701" t="s">
        <v>70</v>
      </c>
      <c r="H7701" t="s">
        <v>71</v>
      </c>
      <c r="I7701" t="s">
        <v>67</v>
      </c>
      <c r="J7701">
        <v>0.10418792272923399</v>
      </c>
      <c r="K7701">
        <f t="shared" si="132"/>
        <v>6</v>
      </c>
    </row>
    <row r="7702" spans="1:11" x14ac:dyDescent="0.2">
      <c r="A7702">
        <v>19</v>
      </c>
      <c r="B7702" t="s">
        <v>81</v>
      </c>
      <c r="C7702" t="s">
        <v>57</v>
      </c>
      <c r="D7702" t="s">
        <v>58</v>
      </c>
      <c r="E7702" t="s">
        <v>64</v>
      </c>
      <c r="F7702" t="s">
        <v>60</v>
      </c>
      <c r="G7702" t="s">
        <v>70</v>
      </c>
      <c r="H7702" t="s">
        <v>71</v>
      </c>
      <c r="I7702" t="s">
        <v>67</v>
      </c>
      <c r="J7702">
        <v>0.114853229853405</v>
      </c>
      <c r="K7702">
        <f t="shared" si="132"/>
        <v>6</v>
      </c>
    </row>
    <row r="7703" spans="1:11" x14ac:dyDescent="0.2">
      <c r="A7703">
        <v>20</v>
      </c>
      <c r="B7703" t="s">
        <v>81</v>
      </c>
      <c r="C7703" t="s">
        <v>57</v>
      </c>
      <c r="D7703" t="s">
        <v>58</v>
      </c>
      <c r="E7703" t="s">
        <v>64</v>
      </c>
      <c r="F7703" t="s">
        <v>60</v>
      </c>
      <c r="G7703" t="s">
        <v>70</v>
      </c>
      <c r="H7703" t="s">
        <v>71</v>
      </c>
      <c r="I7703" t="s">
        <v>67</v>
      </c>
      <c r="J7703">
        <v>0.11371847426802301</v>
      </c>
      <c r="K7703">
        <f t="shared" si="132"/>
        <v>6</v>
      </c>
    </row>
    <row r="7704" spans="1:11" x14ac:dyDescent="0.2">
      <c r="A7704">
        <v>21</v>
      </c>
      <c r="B7704" t="s">
        <v>81</v>
      </c>
      <c r="C7704" t="s">
        <v>57</v>
      </c>
      <c r="D7704" t="s">
        <v>58</v>
      </c>
      <c r="E7704" t="s">
        <v>64</v>
      </c>
      <c r="F7704" t="s">
        <v>60</v>
      </c>
      <c r="G7704" t="s">
        <v>70</v>
      </c>
      <c r="H7704" t="s">
        <v>71</v>
      </c>
      <c r="I7704" t="s">
        <v>67</v>
      </c>
      <c r="J7704">
        <v>0.11195001360812901</v>
      </c>
      <c r="K7704">
        <f t="shared" si="132"/>
        <v>6</v>
      </c>
    </row>
    <row r="7705" spans="1:11" x14ac:dyDescent="0.2">
      <c r="A7705">
        <v>22</v>
      </c>
      <c r="B7705" t="s">
        <v>81</v>
      </c>
      <c r="C7705" t="s">
        <v>57</v>
      </c>
      <c r="D7705" t="s">
        <v>58</v>
      </c>
      <c r="E7705" t="s">
        <v>64</v>
      </c>
      <c r="F7705" t="s">
        <v>60</v>
      </c>
      <c r="G7705" t="s">
        <v>70</v>
      </c>
      <c r="H7705" t="s">
        <v>71</v>
      </c>
      <c r="I7705" t="s">
        <v>67</v>
      </c>
      <c r="J7705">
        <v>0.101898877108488</v>
      </c>
      <c r="K7705">
        <f t="shared" si="132"/>
        <v>6</v>
      </c>
    </row>
    <row r="7706" spans="1:11" x14ac:dyDescent="0.2">
      <c r="A7706">
        <v>23</v>
      </c>
      <c r="B7706" t="s">
        <v>81</v>
      </c>
      <c r="C7706" t="s">
        <v>57</v>
      </c>
      <c r="D7706" t="s">
        <v>58</v>
      </c>
      <c r="E7706" t="s">
        <v>64</v>
      </c>
      <c r="F7706" t="s">
        <v>60</v>
      </c>
      <c r="G7706" t="s">
        <v>70</v>
      </c>
      <c r="H7706" t="s">
        <v>71</v>
      </c>
      <c r="I7706" t="s">
        <v>67</v>
      </c>
      <c r="J7706">
        <v>8.2418336977585799E-2</v>
      </c>
      <c r="K7706">
        <f t="shared" si="132"/>
        <v>6</v>
      </c>
    </row>
    <row r="7707" spans="1:11" x14ac:dyDescent="0.2">
      <c r="A7707">
        <v>24</v>
      </c>
      <c r="B7707" t="s">
        <v>81</v>
      </c>
      <c r="C7707" t="s">
        <v>57</v>
      </c>
      <c r="D7707" t="s">
        <v>58</v>
      </c>
      <c r="E7707" t="s">
        <v>64</v>
      </c>
      <c r="F7707" t="s">
        <v>60</v>
      </c>
      <c r="G7707" t="s">
        <v>70</v>
      </c>
      <c r="H7707" t="s">
        <v>71</v>
      </c>
      <c r="I7707" t="s">
        <v>67</v>
      </c>
      <c r="J7707">
        <v>6.2361451139678697E-2</v>
      </c>
      <c r="K7707">
        <f t="shared" si="132"/>
        <v>6</v>
      </c>
    </row>
    <row r="7708" spans="1:11" x14ac:dyDescent="0.2">
      <c r="A7708">
        <v>1</v>
      </c>
      <c r="B7708" t="s">
        <v>81</v>
      </c>
      <c r="C7708" t="s">
        <v>63</v>
      </c>
      <c r="D7708" t="s">
        <v>58</v>
      </c>
      <c r="E7708" t="s">
        <v>64</v>
      </c>
      <c r="F7708" t="s">
        <v>60</v>
      </c>
      <c r="G7708" t="s">
        <v>70</v>
      </c>
      <c r="H7708" t="s">
        <v>71</v>
      </c>
      <c r="I7708" t="s">
        <v>67</v>
      </c>
      <c r="J7708">
        <v>4.8905525316870202E-2</v>
      </c>
      <c r="K7708">
        <f t="shared" si="132"/>
        <v>6</v>
      </c>
    </row>
    <row r="7709" spans="1:11" x14ac:dyDescent="0.2">
      <c r="A7709">
        <v>2</v>
      </c>
      <c r="B7709" t="s">
        <v>81</v>
      </c>
      <c r="C7709" t="s">
        <v>63</v>
      </c>
      <c r="D7709" t="s">
        <v>58</v>
      </c>
      <c r="E7709" t="s">
        <v>64</v>
      </c>
      <c r="F7709" t="s">
        <v>60</v>
      </c>
      <c r="G7709" t="s">
        <v>70</v>
      </c>
      <c r="H7709" t="s">
        <v>71</v>
      </c>
      <c r="I7709" t="s">
        <v>67</v>
      </c>
      <c r="J7709">
        <v>1.44756252058013E-2</v>
      </c>
      <c r="K7709">
        <f t="shared" si="132"/>
        <v>6</v>
      </c>
    </row>
    <row r="7710" spans="1:11" x14ac:dyDescent="0.2">
      <c r="A7710">
        <v>3</v>
      </c>
      <c r="B7710" t="s">
        <v>81</v>
      </c>
      <c r="C7710" t="s">
        <v>63</v>
      </c>
      <c r="D7710" t="s">
        <v>58</v>
      </c>
      <c r="E7710" t="s">
        <v>64</v>
      </c>
      <c r="F7710" t="s">
        <v>60</v>
      </c>
      <c r="G7710" t="s">
        <v>70</v>
      </c>
      <c r="H7710" t="s">
        <v>71</v>
      </c>
      <c r="I7710" t="s">
        <v>67</v>
      </c>
      <c r="J7710">
        <v>3.88053334359223E-3</v>
      </c>
      <c r="K7710">
        <f t="shared" si="132"/>
        <v>6</v>
      </c>
    </row>
    <row r="7711" spans="1:11" x14ac:dyDescent="0.2">
      <c r="A7711">
        <v>4</v>
      </c>
      <c r="B7711" t="s">
        <v>81</v>
      </c>
      <c r="C7711" t="s">
        <v>63</v>
      </c>
      <c r="D7711" t="s">
        <v>58</v>
      </c>
      <c r="E7711" t="s">
        <v>64</v>
      </c>
      <c r="F7711" t="s">
        <v>60</v>
      </c>
      <c r="G7711" t="s">
        <v>70</v>
      </c>
      <c r="H7711" t="s">
        <v>71</v>
      </c>
      <c r="I7711" t="s">
        <v>67</v>
      </c>
      <c r="J7711">
        <v>2.4999050631824898E-3</v>
      </c>
      <c r="K7711">
        <f t="shared" si="132"/>
        <v>6</v>
      </c>
    </row>
    <row r="7712" spans="1:11" x14ac:dyDescent="0.2">
      <c r="A7712">
        <v>5</v>
      </c>
      <c r="B7712" t="s">
        <v>81</v>
      </c>
      <c r="C7712" t="s">
        <v>63</v>
      </c>
      <c r="D7712" t="s">
        <v>58</v>
      </c>
      <c r="E7712" t="s">
        <v>64</v>
      </c>
      <c r="F7712" t="s">
        <v>60</v>
      </c>
      <c r="G7712" t="s">
        <v>70</v>
      </c>
      <c r="H7712" t="s">
        <v>71</v>
      </c>
      <c r="I7712" t="s">
        <v>67</v>
      </c>
      <c r="J7712">
        <v>1.73193733682285E-3</v>
      </c>
      <c r="K7712">
        <f t="shared" si="132"/>
        <v>6</v>
      </c>
    </row>
    <row r="7713" spans="1:11" x14ac:dyDescent="0.2">
      <c r="A7713">
        <v>6</v>
      </c>
      <c r="B7713" t="s">
        <v>81</v>
      </c>
      <c r="C7713" t="s">
        <v>63</v>
      </c>
      <c r="D7713" t="s">
        <v>58</v>
      </c>
      <c r="E7713" t="s">
        <v>64</v>
      </c>
      <c r="F7713" t="s">
        <v>60</v>
      </c>
      <c r="G7713" t="s">
        <v>70</v>
      </c>
      <c r="H7713" t="s">
        <v>71</v>
      </c>
      <c r="I7713" t="s">
        <v>67</v>
      </c>
      <c r="J7713">
        <v>1.47992817150961E-3</v>
      </c>
      <c r="K7713">
        <f t="shared" si="132"/>
        <v>6</v>
      </c>
    </row>
    <row r="7714" spans="1:11" x14ac:dyDescent="0.2">
      <c r="A7714">
        <v>7</v>
      </c>
      <c r="B7714" t="s">
        <v>81</v>
      </c>
      <c r="C7714" t="s">
        <v>63</v>
      </c>
      <c r="D7714" t="s">
        <v>58</v>
      </c>
      <c r="E7714" t="s">
        <v>64</v>
      </c>
      <c r="F7714" t="s">
        <v>60</v>
      </c>
      <c r="G7714" t="s">
        <v>70</v>
      </c>
      <c r="H7714" t="s">
        <v>71</v>
      </c>
      <c r="I7714" t="s">
        <v>67</v>
      </c>
      <c r="J7714">
        <v>1.4057855063408201E-3</v>
      </c>
      <c r="K7714">
        <f t="shared" si="132"/>
        <v>6</v>
      </c>
    </row>
    <row r="7715" spans="1:11" x14ac:dyDescent="0.2">
      <c r="A7715">
        <v>8</v>
      </c>
      <c r="B7715" t="s">
        <v>81</v>
      </c>
      <c r="C7715" t="s">
        <v>63</v>
      </c>
      <c r="D7715" t="s">
        <v>58</v>
      </c>
      <c r="E7715" t="s">
        <v>64</v>
      </c>
      <c r="F7715" t="s">
        <v>60</v>
      </c>
      <c r="G7715" t="s">
        <v>70</v>
      </c>
      <c r="H7715" t="s">
        <v>71</v>
      </c>
      <c r="I7715" t="s">
        <v>67</v>
      </c>
      <c r="J7715">
        <v>2.0438605114138698E-3</v>
      </c>
      <c r="K7715">
        <f t="shared" si="132"/>
        <v>6</v>
      </c>
    </row>
    <row r="7716" spans="1:11" x14ac:dyDescent="0.2">
      <c r="A7716">
        <v>9</v>
      </c>
      <c r="B7716" t="s">
        <v>81</v>
      </c>
      <c r="C7716" t="s">
        <v>63</v>
      </c>
      <c r="D7716" t="s">
        <v>58</v>
      </c>
      <c r="E7716" t="s">
        <v>64</v>
      </c>
      <c r="F7716" t="s">
        <v>60</v>
      </c>
      <c r="G7716" t="s">
        <v>70</v>
      </c>
      <c r="H7716" t="s">
        <v>71</v>
      </c>
      <c r="I7716" t="s">
        <v>67</v>
      </c>
      <c r="J7716">
        <v>3.1346552875717599E-3</v>
      </c>
      <c r="K7716">
        <f t="shared" si="132"/>
        <v>6</v>
      </c>
    </row>
    <row r="7717" spans="1:11" x14ac:dyDescent="0.2">
      <c r="A7717">
        <v>10</v>
      </c>
      <c r="B7717" t="s">
        <v>81</v>
      </c>
      <c r="C7717" t="s">
        <v>63</v>
      </c>
      <c r="D7717" t="s">
        <v>58</v>
      </c>
      <c r="E7717" t="s">
        <v>64</v>
      </c>
      <c r="F7717" t="s">
        <v>60</v>
      </c>
      <c r="G7717" t="s">
        <v>70</v>
      </c>
      <c r="H7717" t="s">
        <v>71</v>
      </c>
      <c r="I7717" t="s">
        <v>67</v>
      </c>
      <c r="J7717">
        <v>5.9535003598616696E-3</v>
      </c>
      <c r="K7717">
        <f t="shared" si="132"/>
        <v>6</v>
      </c>
    </row>
    <row r="7718" spans="1:11" x14ac:dyDescent="0.2">
      <c r="A7718">
        <v>11</v>
      </c>
      <c r="B7718" t="s">
        <v>81</v>
      </c>
      <c r="C7718" t="s">
        <v>63</v>
      </c>
      <c r="D7718" t="s">
        <v>58</v>
      </c>
      <c r="E7718" t="s">
        <v>64</v>
      </c>
      <c r="F7718" t="s">
        <v>60</v>
      </c>
      <c r="G7718" t="s">
        <v>70</v>
      </c>
      <c r="H7718" t="s">
        <v>71</v>
      </c>
      <c r="I7718" t="s">
        <v>67</v>
      </c>
      <c r="J7718">
        <v>9.7158350918220299E-3</v>
      </c>
      <c r="K7718">
        <f t="shared" si="132"/>
        <v>6</v>
      </c>
    </row>
    <row r="7719" spans="1:11" x14ac:dyDescent="0.2">
      <c r="A7719">
        <v>12</v>
      </c>
      <c r="B7719" t="s">
        <v>81</v>
      </c>
      <c r="C7719" t="s">
        <v>63</v>
      </c>
      <c r="D7719" t="s">
        <v>58</v>
      </c>
      <c r="E7719" t="s">
        <v>64</v>
      </c>
      <c r="F7719" t="s">
        <v>60</v>
      </c>
      <c r="G7719" t="s">
        <v>70</v>
      </c>
      <c r="H7719" t="s">
        <v>71</v>
      </c>
      <c r="I7719" t="s">
        <v>67</v>
      </c>
      <c r="J7719">
        <v>1.5118903397916E-2</v>
      </c>
      <c r="K7719">
        <f t="shared" si="132"/>
        <v>6</v>
      </c>
    </row>
    <row r="7720" spans="1:11" x14ac:dyDescent="0.2">
      <c r="A7720">
        <v>13</v>
      </c>
      <c r="B7720" t="s">
        <v>81</v>
      </c>
      <c r="C7720" t="s">
        <v>63</v>
      </c>
      <c r="D7720" t="s">
        <v>58</v>
      </c>
      <c r="E7720" t="s">
        <v>64</v>
      </c>
      <c r="F7720" t="s">
        <v>60</v>
      </c>
      <c r="G7720" t="s">
        <v>70</v>
      </c>
      <c r="H7720" t="s">
        <v>71</v>
      </c>
      <c r="I7720" t="s">
        <v>67</v>
      </c>
      <c r="J7720">
        <v>2.2444604866304101E-2</v>
      </c>
      <c r="K7720">
        <f t="shared" si="132"/>
        <v>6</v>
      </c>
    </row>
    <row r="7721" spans="1:11" x14ac:dyDescent="0.2">
      <c r="A7721">
        <v>14</v>
      </c>
      <c r="B7721" t="s">
        <v>81</v>
      </c>
      <c r="C7721" t="s">
        <v>63</v>
      </c>
      <c r="D7721" t="s">
        <v>58</v>
      </c>
      <c r="E7721" t="s">
        <v>64</v>
      </c>
      <c r="F7721" t="s">
        <v>60</v>
      </c>
      <c r="G7721" t="s">
        <v>70</v>
      </c>
      <c r="H7721" t="s">
        <v>71</v>
      </c>
      <c r="I7721" t="s">
        <v>67</v>
      </c>
      <c r="J7721">
        <v>3.1542053312055E-2</v>
      </c>
      <c r="K7721">
        <f t="shared" si="132"/>
        <v>6</v>
      </c>
    </row>
    <row r="7722" spans="1:11" x14ac:dyDescent="0.2">
      <c r="A7722">
        <v>15</v>
      </c>
      <c r="B7722" t="s">
        <v>81</v>
      </c>
      <c r="C7722" t="s">
        <v>63</v>
      </c>
      <c r="D7722" t="s">
        <v>58</v>
      </c>
      <c r="E7722" t="s">
        <v>64</v>
      </c>
      <c r="F7722" t="s">
        <v>60</v>
      </c>
      <c r="G7722" t="s">
        <v>70</v>
      </c>
      <c r="H7722" t="s">
        <v>71</v>
      </c>
      <c r="I7722" t="s">
        <v>67</v>
      </c>
      <c r="J7722">
        <v>4.1743168762496098E-2</v>
      </c>
      <c r="K7722">
        <f t="shared" si="132"/>
        <v>6</v>
      </c>
    </row>
    <row r="7723" spans="1:11" x14ac:dyDescent="0.2">
      <c r="A7723">
        <v>16</v>
      </c>
      <c r="B7723" t="s">
        <v>81</v>
      </c>
      <c r="C7723" t="s">
        <v>63</v>
      </c>
      <c r="D7723" t="s">
        <v>58</v>
      </c>
      <c r="E7723" t="s">
        <v>64</v>
      </c>
      <c r="F7723" t="s">
        <v>60</v>
      </c>
      <c r="G7723" t="s">
        <v>70</v>
      </c>
      <c r="H7723" t="s">
        <v>71</v>
      </c>
      <c r="I7723" t="s">
        <v>67</v>
      </c>
      <c r="J7723">
        <v>5.4384957318458202E-2</v>
      </c>
      <c r="K7723">
        <f t="shared" si="132"/>
        <v>6</v>
      </c>
    </row>
    <row r="7724" spans="1:11" x14ac:dyDescent="0.2">
      <c r="A7724">
        <v>17</v>
      </c>
      <c r="B7724" t="s">
        <v>81</v>
      </c>
      <c r="C7724" t="s">
        <v>63</v>
      </c>
      <c r="D7724" t="s">
        <v>58</v>
      </c>
      <c r="E7724" t="s">
        <v>64</v>
      </c>
      <c r="F7724" t="s">
        <v>60</v>
      </c>
      <c r="G7724" t="s">
        <v>70</v>
      </c>
      <c r="H7724" t="s">
        <v>71</v>
      </c>
      <c r="I7724" t="s">
        <v>67</v>
      </c>
      <c r="J7724">
        <v>6.8726222865871101E-2</v>
      </c>
      <c r="K7724">
        <f t="shared" si="132"/>
        <v>6</v>
      </c>
    </row>
    <row r="7725" spans="1:11" x14ac:dyDescent="0.2">
      <c r="A7725">
        <v>18</v>
      </c>
      <c r="B7725" t="s">
        <v>81</v>
      </c>
      <c r="C7725" t="s">
        <v>63</v>
      </c>
      <c r="D7725" t="s">
        <v>58</v>
      </c>
      <c r="E7725" t="s">
        <v>64</v>
      </c>
      <c r="F7725" t="s">
        <v>60</v>
      </c>
      <c r="G7725" t="s">
        <v>70</v>
      </c>
      <c r="H7725" t="s">
        <v>71</v>
      </c>
      <c r="I7725" t="s">
        <v>67</v>
      </c>
      <c r="J7725">
        <v>8.2459834653524106E-2</v>
      </c>
      <c r="K7725">
        <f t="shared" si="132"/>
        <v>6</v>
      </c>
    </row>
    <row r="7726" spans="1:11" x14ac:dyDescent="0.2">
      <c r="A7726">
        <v>19</v>
      </c>
      <c r="B7726" t="s">
        <v>81</v>
      </c>
      <c r="C7726" t="s">
        <v>63</v>
      </c>
      <c r="D7726" t="s">
        <v>58</v>
      </c>
      <c r="E7726" t="s">
        <v>64</v>
      </c>
      <c r="F7726" t="s">
        <v>60</v>
      </c>
      <c r="G7726" t="s">
        <v>70</v>
      </c>
      <c r="H7726" t="s">
        <v>71</v>
      </c>
      <c r="I7726" t="s">
        <v>67</v>
      </c>
      <c r="J7726">
        <v>9.7101858136300803E-2</v>
      </c>
      <c r="K7726">
        <f t="shared" si="132"/>
        <v>6</v>
      </c>
    </row>
    <row r="7727" spans="1:11" x14ac:dyDescent="0.2">
      <c r="A7727">
        <v>20</v>
      </c>
      <c r="B7727" t="s">
        <v>81</v>
      </c>
      <c r="C7727" t="s">
        <v>63</v>
      </c>
      <c r="D7727" t="s">
        <v>58</v>
      </c>
      <c r="E7727" t="s">
        <v>64</v>
      </c>
      <c r="F7727" t="s">
        <v>60</v>
      </c>
      <c r="G7727" t="s">
        <v>70</v>
      </c>
      <c r="H7727" t="s">
        <v>71</v>
      </c>
      <c r="I7727" t="s">
        <v>67</v>
      </c>
      <c r="J7727">
        <v>0.104894994265398</v>
      </c>
      <c r="K7727">
        <f t="shared" si="132"/>
        <v>6</v>
      </c>
    </row>
    <row r="7728" spans="1:11" x14ac:dyDescent="0.2">
      <c r="A7728">
        <v>21</v>
      </c>
      <c r="B7728" t="s">
        <v>81</v>
      </c>
      <c r="C7728" t="s">
        <v>63</v>
      </c>
      <c r="D7728" t="s">
        <v>58</v>
      </c>
      <c r="E7728" t="s">
        <v>64</v>
      </c>
      <c r="F7728" t="s">
        <v>60</v>
      </c>
      <c r="G7728" t="s">
        <v>70</v>
      </c>
      <c r="H7728" t="s">
        <v>71</v>
      </c>
      <c r="I7728" t="s">
        <v>67</v>
      </c>
      <c r="J7728">
        <v>0.108242619496822</v>
      </c>
      <c r="K7728">
        <f t="shared" si="132"/>
        <v>6</v>
      </c>
    </row>
    <row r="7729" spans="1:11" x14ac:dyDescent="0.2">
      <c r="A7729">
        <v>22</v>
      </c>
      <c r="B7729" t="s">
        <v>81</v>
      </c>
      <c r="C7729" t="s">
        <v>63</v>
      </c>
      <c r="D7729" t="s">
        <v>58</v>
      </c>
      <c r="E7729" t="s">
        <v>64</v>
      </c>
      <c r="F7729" t="s">
        <v>60</v>
      </c>
      <c r="G7729" t="s">
        <v>70</v>
      </c>
      <c r="H7729" t="s">
        <v>71</v>
      </c>
      <c r="I7729" t="s">
        <v>67</v>
      </c>
      <c r="J7729">
        <v>0.105111945751487</v>
      </c>
      <c r="K7729">
        <f t="shared" si="132"/>
        <v>6</v>
      </c>
    </row>
    <row r="7730" spans="1:11" x14ac:dyDescent="0.2">
      <c r="A7730">
        <v>23</v>
      </c>
      <c r="B7730" t="s">
        <v>81</v>
      </c>
      <c r="C7730" t="s">
        <v>63</v>
      </c>
      <c r="D7730" t="s">
        <v>58</v>
      </c>
      <c r="E7730" t="s">
        <v>64</v>
      </c>
      <c r="F7730" t="s">
        <v>60</v>
      </c>
      <c r="G7730" t="s">
        <v>70</v>
      </c>
      <c r="H7730" t="s">
        <v>71</v>
      </c>
      <c r="I7730" t="s">
        <v>67</v>
      </c>
      <c r="J7730">
        <v>9.5088341237674401E-2</v>
      </c>
      <c r="K7730">
        <f t="shared" si="132"/>
        <v>6</v>
      </c>
    </row>
    <row r="7731" spans="1:11" x14ac:dyDescent="0.2">
      <c r="A7731">
        <v>24</v>
      </c>
      <c r="B7731" t="s">
        <v>81</v>
      </c>
      <c r="C7731" t="s">
        <v>63</v>
      </c>
      <c r="D7731" t="s">
        <v>58</v>
      </c>
      <c r="E7731" t="s">
        <v>64</v>
      </c>
      <c r="F7731" t="s">
        <v>60</v>
      </c>
      <c r="G7731" t="s">
        <v>70</v>
      </c>
      <c r="H7731" t="s">
        <v>71</v>
      </c>
      <c r="I7731" t="s">
        <v>67</v>
      </c>
      <c r="J7731">
        <v>7.7913404740901804E-2</v>
      </c>
      <c r="K7731">
        <f t="shared" si="132"/>
        <v>6</v>
      </c>
    </row>
    <row r="7732" spans="1:11" x14ac:dyDescent="0.2">
      <c r="A7732">
        <v>1</v>
      </c>
      <c r="B7732" t="s">
        <v>81</v>
      </c>
      <c r="C7732" t="s">
        <v>57</v>
      </c>
      <c r="D7732" t="s">
        <v>58</v>
      </c>
      <c r="E7732" t="s">
        <v>64</v>
      </c>
      <c r="F7732" t="s">
        <v>65</v>
      </c>
      <c r="G7732" t="s">
        <v>70</v>
      </c>
      <c r="H7732" t="s">
        <v>71</v>
      </c>
      <c r="I7732" t="s">
        <v>67</v>
      </c>
      <c r="J7732">
        <v>2.5777265718419099E-2</v>
      </c>
      <c r="K7732">
        <f t="shared" si="132"/>
        <v>6</v>
      </c>
    </row>
    <row r="7733" spans="1:11" x14ac:dyDescent="0.2">
      <c r="A7733">
        <v>2</v>
      </c>
      <c r="B7733" t="s">
        <v>81</v>
      </c>
      <c r="C7733" t="s">
        <v>57</v>
      </c>
      <c r="D7733" t="s">
        <v>58</v>
      </c>
      <c r="E7733" t="s">
        <v>64</v>
      </c>
      <c r="F7733" t="s">
        <v>65</v>
      </c>
      <c r="G7733" t="s">
        <v>70</v>
      </c>
      <c r="H7733" t="s">
        <v>71</v>
      </c>
      <c r="I7733" t="s">
        <v>67</v>
      </c>
      <c r="J7733">
        <v>4.5787812755118899E-3</v>
      </c>
      <c r="K7733">
        <f t="shared" si="132"/>
        <v>6</v>
      </c>
    </row>
    <row r="7734" spans="1:11" x14ac:dyDescent="0.2">
      <c r="A7734">
        <v>3</v>
      </c>
      <c r="B7734" t="s">
        <v>81</v>
      </c>
      <c r="C7734" t="s">
        <v>57</v>
      </c>
      <c r="D7734" t="s">
        <v>58</v>
      </c>
      <c r="E7734" t="s">
        <v>64</v>
      </c>
      <c r="F7734" t="s">
        <v>65</v>
      </c>
      <c r="G7734" t="s">
        <v>70</v>
      </c>
      <c r="H7734" t="s">
        <v>71</v>
      </c>
      <c r="I7734" t="s">
        <v>67</v>
      </c>
      <c r="J7734">
        <v>1.5991854516210801E-3</v>
      </c>
      <c r="K7734">
        <f t="shared" si="132"/>
        <v>6</v>
      </c>
    </row>
    <row r="7735" spans="1:11" x14ac:dyDescent="0.2">
      <c r="A7735">
        <v>4</v>
      </c>
      <c r="B7735" t="s">
        <v>81</v>
      </c>
      <c r="C7735" t="s">
        <v>57</v>
      </c>
      <c r="D7735" t="s">
        <v>58</v>
      </c>
      <c r="E7735" t="s">
        <v>64</v>
      </c>
      <c r="F7735" t="s">
        <v>65</v>
      </c>
      <c r="G7735" t="s">
        <v>70</v>
      </c>
      <c r="H7735" t="s">
        <v>71</v>
      </c>
      <c r="I7735" t="s">
        <v>67</v>
      </c>
      <c r="J7735">
        <v>1.4609631831422601E-3</v>
      </c>
      <c r="K7735">
        <f t="shared" si="132"/>
        <v>6</v>
      </c>
    </row>
    <row r="7736" spans="1:11" x14ac:dyDescent="0.2">
      <c r="A7736">
        <v>5</v>
      </c>
      <c r="B7736" t="s">
        <v>81</v>
      </c>
      <c r="C7736" t="s">
        <v>57</v>
      </c>
      <c r="D7736" t="s">
        <v>58</v>
      </c>
      <c r="E7736" t="s">
        <v>64</v>
      </c>
      <c r="F7736" t="s">
        <v>65</v>
      </c>
      <c r="G7736" t="s">
        <v>70</v>
      </c>
      <c r="H7736" t="s">
        <v>71</v>
      </c>
      <c r="I7736" t="s">
        <v>67</v>
      </c>
      <c r="J7736">
        <v>1.0944029284655299E-3</v>
      </c>
      <c r="K7736">
        <f t="shared" si="132"/>
        <v>6</v>
      </c>
    </row>
    <row r="7737" spans="1:11" x14ac:dyDescent="0.2">
      <c r="A7737">
        <v>6</v>
      </c>
      <c r="B7737" t="s">
        <v>81</v>
      </c>
      <c r="C7737" t="s">
        <v>57</v>
      </c>
      <c r="D7737" t="s">
        <v>58</v>
      </c>
      <c r="E7737" t="s">
        <v>64</v>
      </c>
      <c r="F7737" t="s">
        <v>65</v>
      </c>
      <c r="G7737" t="s">
        <v>70</v>
      </c>
      <c r="H7737" t="s">
        <v>71</v>
      </c>
      <c r="I7737" t="s">
        <v>67</v>
      </c>
      <c r="J7737">
        <v>1.2941981274712799E-3</v>
      </c>
      <c r="K7737">
        <f t="shared" si="132"/>
        <v>6</v>
      </c>
    </row>
    <row r="7738" spans="1:11" x14ac:dyDescent="0.2">
      <c r="A7738">
        <v>7</v>
      </c>
      <c r="B7738" t="s">
        <v>81</v>
      </c>
      <c r="C7738" t="s">
        <v>57</v>
      </c>
      <c r="D7738" t="s">
        <v>58</v>
      </c>
      <c r="E7738" t="s">
        <v>64</v>
      </c>
      <c r="F7738" t="s">
        <v>65</v>
      </c>
      <c r="G7738" t="s">
        <v>70</v>
      </c>
      <c r="H7738" t="s">
        <v>71</v>
      </c>
      <c r="I7738" t="s">
        <v>67</v>
      </c>
      <c r="J7738">
        <v>2.73652706671268E-3</v>
      </c>
      <c r="K7738">
        <f t="shared" si="132"/>
        <v>6</v>
      </c>
    </row>
    <row r="7739" spans="1:11" x14ac:dyDescent="0.2">
      <c r="A7739">
        <v>8</v>
      </c>
      <c r="B7739" t="s">
        <v>81</v>
      </c>
      <c r="C7739" t="s">
        <v>57</v>
      </c>
      <c r="D7739" t="s">
        <v>58</v>
      </c>
      <c r="E7739" t="s">
        <v>64</v>
      </c>
      <c r="F7739" t="s">
        <v>65</v>
      </c>
      <c r="G7739" t="s">
        <v>70</v>
      </c>
      <c r="H7739" t="s">
        <v>71</v>
      </c>
      <c r="I7739" t="s">
        <v>67</v>
      </c>
      <c r="J7739">
        <v>5.1979552026858002E-3</v>
      </c>
      <c r="K7739">
        <f t="shared" si="132"/>
        <v>6</v>
      </c>
    </row>
    <row r="7740" spans="1:11" x14ac:dyDescent="0.2">
      <c r="A7740">
        <v>9</v>
      </c>
      <c r="B7740" t="s">
        <v>81</v>
      </c>
      <c r="C7740" t="s">
        <v>57</v>
      </c>
      <c r="D7740" t="s">
        <v>58</v>
      </c>
      <c r="E7740" t="s">
        <v>64</v>
      </c>
      <c r="F7740" t="s">
        <v>65</v>
      </c>
      <c r="G7740" t="s">
        <v>70</v>
      </c>
      <c r="H7740" t="s">
        <v>71</v>
      </c>
      <c r="I7740" t="s">
        <v>67</v>
      </c>
      <c r="J7740">
        <v>8.0582531568433608E-3</v>
      </c>
      <c r="K7740">
        <f t="shared" si="132"/>
        <v>6</v>
      </c>
    </row>
    <row r="7741" spans="1:11" x14ac:dyDescent="0.2">
      <c r="A7741">
        <v>10</v>
      </c>
      <c r="B7741" t="s">
        <v>81</v>
      </c>
      <c r="C7741" t="s">
        <v>57</v>
      </c>
      <c r="D7741" t="s">
        <v>58</v>
      </c>
      <c r="E7741" t="s">
        <v>64</v>
      </c>
      <c r="F7741" t="s">
        <v>65</v>
      </c>
      <c r="G7741" t="s">
        <v>70</v>
      </c>
      <c r="H7741" t="s">
        <v>71</v>
      </c>
      <c r="I7741" t="s">
        <v>67</v>
      </c>
      <c r="J7741">
        <v>1.07727209379573E-2</v>
      </c>
      <c r="K7741">
        <f t="shared" si="132"/>
        <v>6</v>
      </c>
    </row>
    <row r="7742" spans="1:11" x14ac:dyDescent="0.2">
      <c r="A7742">
        <v>11</v>
      </c>
      <c r="B7742" t="s">
        <v>81</v>
      </c>
      <c r="C7742" t="s">
        <v>57</v>
      </c>
      <c r="D7742" t="s">
        <v>58</v>
      </c>
      <c r="E7742" t="s">
        <v>64</v>
      </c>
      <c r="F7742" t="s">
        <v>65</v>
      </c>
      <c r="G7742" t="s">
        <v>70</v>
      </c>
      <c r="H7742" t="s">
        <v>71</v>
      </c>
      <c r="I7742" t="s">
        <v>67</v>
      </c>
      <c r="J7742">
        <v>1.4058542397061599E-2</v>
      </c>
      <c r="K7742">
        <f t="shared" si="132"/>
        <v>6</v>
      </c>
    </row>
    <row r="7743" spans="1:11" x14ac:dyDescent="0.2">
      <c r="A7743">
        <v>12</v>
      </c>
      <c r="B7743" t="s">
        <v>81</v>
      </c>
      <c r="C7743" t="s">
        <v>57</v>
      </c>
      <c r="D7743" t="s">
        <v>58</v>
      </c>
      <c r="E7743" t="s">
        <v>64</v>
      </c>
      <c r="F7743" t="s">
        <v>65</v>
      </c>
      <c r="G7743" t="s">
        <v>70</v>
      </c>
      <c r="H7743" t="s">
        <v>71</v>
      </c>
      <c r="I7743" t="s">
        <v>67</v>
      </c>
      <c r="J7743">
        <v>1.9929075759702399E-2</v>
      </c>
      <c r="K7743">
        <f t="shared" si="132"/>
        <v>6</v>
      </c>
    </row>
    <row r="7744" spans="1:11" x14ac:dyDescent="0.2">
      <c r="A7744">
        <v>13</v>
      </c>
      <c r="B7744" t="s">
        <v>81</v>
      </c>
      <c r="C7744" t="s">
        <v>57</v>
      </c>
      <c r="D7744" t="s">
        <v>58</v>
      </c>
      <c r="E7744" t="s">
        <v>64</v>
      </c>
      <c r="F7744" t="s">
        <v>65</v>
      </c>
      <c r="G7744" t="s">
        <v>70</v>
      </c>
      <c r="H7744" t="s">
        <v>71</v>
      </c>
      <c r="I7744" t="s">
        <v>67</v>
      </c>
      <c r="J7744">
        <v>2.6409365754047901E-2</v>
      </c>
      <c r="K7744">
        <f t="shared" si="132"/>
        <v>6</v>
      </c>
    </row>
    <row r="7745" spans="1:11" x14ac:dyDescent="0.2">
      <c r="A7745">
        <v>14</v>
      </c>
      <c r="B7745" t="s">
        <v>81</v>
      </c>
      <c r="C7745" t="s">
        <v>57</v>
      </c>
      <c r="D7745" t="s">
        <v>58</v>
      </c>
      <c r="E7745" t="s">
        <v>64</v>
      </c>
      <c r="F7745" t="s">
        <v>65</v>
      </c>
      <c r="G7745" t="s">
        <v>70</v>
      </c>
      <c r="H7745" t="s">
        <v>71</v>
      </c>
      <c r="I7745" t="s">
        <v>67</v>
      </c>
      <c r="J7745">
        <v>3.3679244580096697E-2</v>
      </c>
      <c r="K7745">
        <f t="shared" si="132"/>
        <v>6</v>
      </c>
    </row>
    <row r="7746" spans="1:11" x14ac:dyDescent="0.2">
      <c r="A7746">
        <v>15</v>
      </c>
      <c r="B7746" t="s">
        <v>81</v>
      </c>
      <c r="C7746" t="s">
        <v>57</v>
      </c>
      <c r="D7746" t="s">
        <v>58</v>
      </c>
      <c r="E7746" t="s">
        <v>64</v>
      </c>
      <c r="F7746" t="s">
        <v>65</v>
      </c>
      <c r="G7746" t="s">
        <v>70</v>
      </c>
      <c r="H7746" t="s">
        <v>71</v>
      </c>
      <c r="I7746" t="s">
        <v>67</v>
      </c>
      <c r="J7746">
        <v>4.5499560164755697E-2</v>
      </c>
      <c r="K7746">
        <f t="shared" si="132"/>
        <v>6</v>
      </c>
    </row>
    <row r="7747" spans="1:11" x14ac:dyDescent="0.2">
      <c r="A7747">
        <v>16</v>
      </c>
      <c r="B7747" t="s">
        <v>81</v>
      </c>
      <c r="C7747" t="s">
        <v>57</v>
      </c>
      <c r="D7747" t="s">
        <v>58</v>
      </c>
      <c r="E7747" t="s">
        <v>64</v>
      </c>
      <c r="F7747" t="s">
        <v>65</v>
      </c>
      <c r="G7747" t="s">
        <v>70</v>
      </c>
      <c r="H7747" t="s">
        <v>71</v>
      </c>
      <c r="I7747" t="s">
        <v>67</v>
      </c>
      <c r="J7747">
        <v>6.6756456020234001E-2</v>
      </c>
      <c r="K7747">
        <f t="shared" si="132"/>
        <v>6</v>
      </c>
    </row>
    <row r="7748" spans="1:11" x14ac:dyDescent="0.2">
      <c r="A7748">
        <v>17</v>
      </c>
      <c r="B7748" t="s">
        <v>81</v>
      </c>
      <c r="C7748" t="s">
        <v>57</v>
      </c>
      <c r="D7748" t="s">
        <v>58</v>
      </c>
      <c r="E7748" t="s">
        <v>64</v>
      </c>
      <c r="F7748" t="s">
        <v>65</v>
      </c>
      <c r="G7748" t="s">
        <v>70</v>
      </c>
      <c r="H7748" t="s">
        <v>71</v>
      </c>
      <c r="I7748" t="s">
        <v>67</v>
      </c>
      <c r="J7748">
        <v>9.2041068597412998E-2</v>
      </c>
      <c r="K7748">
        <f t="shared" ref="K7748:K7811" si="133">MONTH(1&amp;B7748)</f>
        <v>6</v>
      </c>
    </row>
    <row r="7749" spans="1:11" x14ac:dyDescent="0.2">
      <c r="A7749">
        <v>18</v>
      </c>
      <c r="B7749" t="s">
        <v>81</v>
      </c>
      <c r="C7749" t="s">
        <v>57</v>
      </c>
      <c r="D7749" t="s">
        <v>58</v>
      </c>
      <c r="E7749" t="s">
        <v>64</v>
      </c>
      <c r="F7749" t="s">
        <v>65</v>
      </c>
      <c r="G7749" t="s">
        <v>70</v>
      </c>
      <c r="H7749" t="s">
        <v>71</v>
      </c>
      <c r="I7749" t="s">
        <v>67</v>
      </c>
      <c r="J7749">
        <v>0.112130597977915</v>
      </c>
      <c r="K7749">
        <f t="shared" si="133"/>
        <v>6</v>
      </c>
    </row>
    <row r="7750" spans="1:11" x14ac:dyDescent="0.2">
      <c r="A7750">
        <v>19</v>
      </c>
      <c r="B7750" t="s">
        <v>81</v>
      </c>
      <c r="C7750" t="s">
        <v>57</v>
      </c>
      <c r="D7750" t="s">
        <v>58</v>
      </c>
      <c r="E7750" t="s">
        <v>64</v>
      </c>
      <c r="F7750" t="s">
        <v>65</v>
      </c>
      <c r="G7750" t="s">
        <v>70</v>
      </c>
      <c r="H7750" t="s">
        <v>71</v>
      </c>
      <c r="I7750" t="s">
        <v>67</v>
      </c>
      <c r="J7750">
        <v>0.11798551247363</v>
      </c>
      <c r="K7750">
        <f t="shared" si="133"/>
        <v>6</v>
      </c>
    </row>
    <row r="7751" spans="1:11" x14ac:dyDescent="0.2">
      <c r="A7751">
        <v>20</v>
      </c>
      <c r="B7751" t="s">
        <v>81</v>
      </c>
      <c r="C7751" t="s">
        <v>57</v>
      </c>
      <c r="D7751" t="s">
        <v>58</v>
      </c>
      <c r="E7751" t="s">
        <v>64</v>
      </c>
      <c r="F7751" t="s">
        <v>65</v>
      </c>
      <c r="G7751" t="s">
        <v>70</v>
      </c>
      <c r="H7751" t="s">
        <v>71</v>
      </c>
      <c r="I7751" t="s">
        <v>67</v>
      </c>
      <c r="J7751">
        <v>0.110405424271312</v>
      </c>
      <c r="K7751">
        <f t="shared" si="133"/>
        <v>6</v>
      </c>
    </row>
    <row r="7752" spans="1:11" x14ac:dyDescent="0.2">
      <c r="A7752">
        <v>21</v>
      </c>
      <c r="B7752" t="s">
        <v>81</v>
      </c>
      <c r="C7752" t="s">
        <v>57</v>
      </c>
      <c r="D7752" t="s">
        <v>58</v>
      </c>
      <c r="E7752" t="s">
        <v>64</v>
      </c>
      <c r="F7752" t="s">
        <v>65</v>
      </c>
      <c r="G7752" t="s">
        <v>70</v>
      </c>
      <c r="H7752" t="s">
        <v>71</v>
      </c>
      <c r="I7752" t="s">
        <v>67</v>
      </c>
      <c r="J7752">
        <v>0.101298862880751</v>
      </c>
      <c r="K7752">
        <f t="shared" si="133"/>
        <v>6</v>
      </c>
    </row>
    <row r="7753" spans="1:11" x14ac:dyDescent="0.2">
      <c r="A7753">
        <v>22</v>
      </c>
      <c r="B7753" t="s">
        <v>81</v>
      </c>
      <c r="C7753" t="s">
        <v>57</v>
      </c>
      <c r="D7753" t="s">
        <v>58</v>
      </c>
      <c r="E7753" t="s">
        <v>64</v>
      </c>
      <c r="F7753" t="s">
        <v>65</v>
      </c>
      <c r="G7753" t="s">
        <v>70</v>
      </c>
      <c r="H7753" t="s">
        <v>71</v>
      </c>
      <c r="I7753" t="s">
        <v>67</v>
      </c>
      <c r="J7753">
        <v>8.6043988037891594E-2</v>
      </c>
      <c r="K7753">
        <f t="shared" si="133"/>
        <v>6</v>
      </c>
    </row>
    <row r="7754" spans="1:11" x14ac:dyDescent="0.2">
      <c r="A7754">
        <v>23</v>
      </c>
      <c r="B7754" t="s">
        <v>81</v>
      </c>
      <c r="C7754" t="s">
        <v>57</v>
      </c>
      <c r="D7754" t="s">
        <v>58</v>
      </c>
      <c r="E7754" t="s">
        <v>64</v>
      </c>
      <c r="F7754" t="s">
        <v>65</v>
      </c>
      <c r="G7754" t="s">
        <v>70</v>
      </c>
      <c r="H7754" t="s">
        <v>71</v>
      </c>
      <c r="I7754" t="s">
        <v>67</v>
      </c>
      <c r="J7754">
        <v>6.4449691528811998E-2</v>
      </c>
      <c r="K7754">
        <f t="shared" si="133"/>
        <v>6</v>
      </c>
    </row>
    <row r="7755" spans="1:11" x14ac:dyDescent="0.2">
      <c r="A7755">
        <v>24</v>
      </c>
      <c r="B7755" t="s">
        <v>81</v>
      </c>
      <c r="C7755" t="s">
        <v>57</v>
      </c>
      <c r="D7755" t="s">
        <v>58</v>
      </c>
      <c r="E7755" t="s">
        <v>64</v>
      </c>
      <c r="F7755" t="s">
        <v>65</v>
      </c>
      <c r="G7755" t="s">
        <v>70</v>
      </c>
      <c r="H7755" t="s">
        <v>71</v>
      </c>
      <c r="I7755" t="s">
        <v>67</v>
      </c>
      <c r="J7755">
        <v>4.6742356507544498E-2</v>
      </c>
      <c r="K7755">
        <f t="shared" si="133"/>
        <v>6</v>
      </c>
    </row>
    <row r="7756" spans="1:11" x14ac:dyDescent="0.2">
      <c r="A7756">
        <v>1</v>
      </c>
      <c r="B7756" t="s">
        <v>81</v>
      </c>
      <c r="C7756" t="s">
        <v>63</v>
      </c>
      <c r="D7756" t="s">
        <v>58</v>
      </c>
      <c r="E7756" t="s">
        <v>64</v>
      </c>
      <c r="F7756" t="s">
        <v>65</v>
      </c>
      <c r="G7756" t="s">
        <v>70</v>
      </c>
      <c r="H7756" t="s">
        <v>71</v>
      </c>
      <c r="I7756" t="s">
        <v>67</v>
      </c>
      <c r="J7756">
        <v>3.4133145697471202E-2</v>
      </c>
      <c r="K7756">
        <f t="shared" si="133"/>
        <v>6</v>
      </c>
    </row>
    <row r="7757" spans="1:11" x14ac:dyDescent="0.2">
      <c r="A7757">
        <v>2</v>
      </c>
      <c r="B7757" t="s">
        <v>81</v>
      </c>
      <c r="C7757" t="s">
        <v>63</v>
      </c>
      <c r="D7757" t="s">
        <v>58</v>
      </c>
      <c r="E7757" t="s">
        <v>64</v>
      </c>
      <c r="F7757" t="s">
        <v>65</v>
      </c>
      <c r="G7757" t="s">
        <v>70</v>
      </c>
      <c r="H7757" t="s">
        <v>71</v>
      </c>
      <c r="I7757" t="s">
        <v>67</v>
      </c>
      <c r="J7757">
        <v>7.1152199496887798E-3</v>
      </c>
      <c r="K7757">
        <f t="shared" si="133"/>
        <v>6</v>
      </c>
    </row>
    <row r="7758" spans="1:11" x14ac:dyDescent="0.2">
      <c r="A7758">
        <v>3</v>
      </c>
      <c r="B7758" t="s">
        <v>81</v>
      </c>
      <c r="C7758" t="s">
        <v>63</v>
      </c>
      <c r="D7758" t="s">
        <v>58</v>
      </c>
      <c r="E7758" t="s">
        <v>64</v>
      </c>
      <c r="F7758" t="s">
        <v>65</v>
      </c>
      <c r="G7758" t="s">
        <v>70</v>
      </c>
      <c r="H7758" t="s">
        <v>71</v>
      </c>
      <c r="I7758" t="s">
        <v>67</v>
      </c>
      <c r="J7758">
        <v>4.8391178380353898E-3</v>
      </c>
      <c r="K7758">
        <f t="shared" si="133"/>
        <v>6</v>
      </c>
    </row>
    <row r="7759" spans="1:11" x14ac:dyDescent="0.2">
      <c r="A7759">
        <v>4</v>
      </c>
      <c r="B7759" t="s">
        <v>81</v>
      </c>
      <c r="C7759" t="s">
        <v>63</v>
      </c>
      <c r="D7759" t="s">
        <v>58</v>
      </c>
      <c r="E7759" t="s">
        <v>64</v>
      </c>
      <c r="F7759" t="s">
        <v>65</v>
      </c>
      <c r="G7759" t="s">
        <v>70</v>
      </c>
      <c r="H7759" t="s">
        <v>71</v>
      </c>
      <c r="I7759" t="s">
        <v>67</v>
      </c>
      <c r="J7759">
        <v>4.5656869081488298E-3</v>
      </c>
      <c r="K7759">
        <f t="shared" si="133"/>
        <v>6</v>
      </c>
    </row>
    <row r="7760" spans="1:11" x14ac:dyDescent="0.2">
      <c r="A7760">
        <v>5</v>
      </c>
      <c r="B7760" t="s">
        <v>81</v>
      </c>
      <c r="C7760" t="s">
        <v>63</v>
      </c>
      <c r="D7760" t="s">
        <v>58</v>
      </c>
      <c r="E7760" t="s">
        <v>64</v>
      </c>
      <c r="F7760" t="s">
        <v>65</v>
      </c>
      <c r="G7760" t="s">
        <v>70</v>
      </c>
      <c r="H7760" t="s">
        <v>71</v>
      </c>
      <c r="I7760" t="s">
        <v>67</v>
      </c>
      <c r="J7760">
        <v>3.13602502983505E-3</v>
      </c>
      <c r="K7760">
        <f t="shared" si="133"/>
        <v>6</v>
      </c>
    </row>
    <row r="7761" spans="1:11" x14ac:dyDescent="0.2">
      <c r="A7761">
        <v>6</v>
      </c>
      <c r="B7761" t="s">
        <v>81</v>
      </c>
      <c r="C7761" t="s">
        <v>63</v>
      </c>
      <c r="D7761" t="s">
        <v>58</v>
      </c>
      <c r="E7761" t="s">
        <v>64</v>
      </c>
      <c r="F7761" t="s">
        <v>65</v>
      </c>
      <c r="G7761" t="s">
        <v>70</v>
      </c>
      <c r="H7761" t="s">
        <v>71</v>
      </c>
      <c r="I7761" t="s">
        <v>67</v>
      </c>
      <c r="J7761">
        <v>2.1989939110685398E-3</v>
      </c>
      <c r="K7761">
        <f t="shared" si="133"/>
        <v>6</v>
      </c>
    </row>
    <row r="7762" spans="1:11" x14ac:dyDescent="0.2">
      <c r="A7762">
        <v>7</v>
      </c>
      <c r="B7762" t="s">
        <v>81</v>
      </c>
      <c r="C7762" t="s">
        <v>63</v>
      </c>
      <c r="D7762" t="s">
        <v>58</v>
      </c>
      <c r="E7762" t="s">
        <v>64</v>
      </c>
      <c r="F7762" t="s">
        <v>65</v>
      </c>
      <c r="G7762" t="s">
        <v>70</v>
      </c>
      <c r="H7762" t="s">
        <v>71</v>
      </c>
      <c r="I7762" t="s">
        <v>67</v>
      </c>
      <c r="J7762">
        <v>2.1151341664327702E-3</v>
      </c>
      <c r="K7762">
        <f t="shared" si="133"/>
        <v>6</v>
      </c>
    </row>
    <row r="7763" spans="1:11" x14ac:dyDescent="0.2">
      <c r="A7763">
        <v>8</v>
      </c>
      <c r="B7763" t="s">
        <v>81</v>
      </c>
      <c r="C7763" t="s">
        <v>63</v>
      </c>
      <c r="D7763" t="s">
        <v>58</v>
      </c>
      <c r="E7763" t="s">
        <v>64</v>
      </c>
      <c r="F7763" t="s">
        <v>65</v>
      </c>
      <c r="G7763" t="s">
        <v>70</v>
      </c>
      <c r="H7763" t="s">
        <v>71</v>
      </c>
      <c r="I7763" t="s">
        <v>67</v>
      </c>
      <c r="J7763">
        <v>3.2080980768296702E-3</v>
      </c>
      <c r="K7763">
        <f t="shared" si="133"/>
        <v>6</v>
      </c>
    </row>
    <row r="7764" spans="1:11" x14ac:dyDescent="0.2">
      <c r="A7764">
        <v>9</v>
      </c>
      <c r="B7764" t="s">
        <v>81</v>
      </c>
      <c r="C7764" t="s">
        <v>63</v>
      </c>
      <c r="D7764" t="s">
        <v>58</v>
      </c>
      <c r="E7764" t="s">
        <v>64</v>
      </c>
      <c r="F7764" t="s">
        <v>65</v>
      </c>
      <c r="G7764" t="s">
        <v>70</v>
      </c>
      <c r="H7764" t="s">
        <v>71</v>
      </c>
      <c r="I7764" t="s">
        <v>67</v>
      </c>
      <c r="J7764">
        <v>5.0601946165803498E-3</v>
      </c>
      <c r="K7764">
        <f t="shared" si="133"/>
        <v>6</v>
      </c>
    </row>
    <row r="7765" spans="1:11" x14ac:dyDescent="0.2">
      <c r="A7765">
        <v>10</v>
      </c>
      <c r="B7765" t="s">
        <v>81</v>
      </c>
      <c r="C7765" t="s">
        <v>63</v>
      </c>
      <c r="D7765" t="s">
        <v>58</v>
      </c>
      <c r="E7765" t="s">
        <v>64</v>
      </c>
      <c r="F7765" t="s">
        <v>65</v>
      </c>
      <c r="G7765" t="s">
        <v>70</v>
      </c>
      <c r="H7765" t="s">
        <v>71</v>
      </c>
      <c r="I7765" t="s">
        <v>67</v>
      </c>
      <c r="J7765">
        <v>8.7119279335772896E-3</v>
      </c>
      <c r="K7765">
        <f t="shared" si="133"/>
        <v>6</v>
      </c>
    </row>
    <row r="7766" spans="1:11" x14ac:dyDescent="0.2">
      <c r="A7766">
        <v>11</v>
      </c>
      <c r="B7766" t="s">
        <v>81</v>
      </c>
      <c r="C7766" t="s">
        <v>63</v>
      </c>
      <c r="D7766" t="s">
        <v>58</v>
      </c>
      <c r="E7766" t="s">
        <v>64</v>
      </c>
      <c r="F7766" t="s">
        <v>65</v>
      </c>
      <c r="G7766" t="s">
        <v>70</v>
      </c>
      <c r="H7766" t="s">
        <v>71</v>
      </c>
      <c r="I7766" t="s">
        <v>67</v>
      </c>
      <c r="J7766">
        <v>1.4237744847012301E-2</v>
      </c>
      <c r="K7766">
        <f t="shared" si="133"/>
        <v>6</v>
      </c>
    </row>
    <row r="7767" spans="1:11" x14ac:dyDescent="0.2">
      <c r="A7767">
        <v>12</v>
      </c>
      <c r="B7767" t="s">
        <v>81</v>
      </c>
      <c r="C7767" t="s">
        <v>63</v>
      </c>
      <c r="D7767" t="s">
        <v>58</v>
      </c>
      <c r="E7767" t="s">
        <v>64</v>
      </c>
      <c r="F7767" t="s">
        <v>65</v>
      </c>
      <c r="G7767" t="s">
        <v>70</v>
      </c>
      <c r="H7767" t="s">
        <v>71</v>
      </c>
      <c r="I7767" t="s">
        <v>67</v>
      </c>
      <c r="J7767">
        <v>2.2161035700363801E-2</v>
      </c>
      <c r="K7767">
        <f t="shared" si="133"/>
        <v>6</v>
      </c>
    </row>
    <row r="7768" spans="1:11" x14ac:dyDescent="0.2">
      <c r="A7768">
        <v>13</v>
      </c>
      <c r="B7768" t="s">
        <v>81</v>
      </c>
      <c r="C7768" t="s">
        <v>63</v>
      </c>
      <c r="D7768" t="s">
        <v>58</v>
      </c>
      <c r="E7768" t="s">
        <v>64</v>
      </c>
      <c r="F7768" t="s">
        <v>65</v>
      </c>
      <c r="G7768" t="s">
        <v>70</v>
      </c>
      <c r="H7768" t="s">
        <v>71</v>
      </c>
      <c r="I7768" t="s">
        <v>67</v>
      </c>
      <c r="J7768">
        <v>3.1983511789035503E-2</v>
      </c>
      <c r="K7768">
        <f t="shared" si="133"/>
        <v>6</v>
      </c>
    </row>
    <row r="7769" spans="1:11" x14ac:dyDescent="0.2">
      <c r="A7769">
        <v>14</v>
      </c>
      <c r="B7769" t="s">
        <v>81</v>
      </c>
      <c r="C7769" t="s">
        <v>63</v>
      </c>
      <c r="D7769" t="s">
        <v>58</v>
      </c>
      <c r="E7769" t="s">
        <v>64</v>
      </c>
      <c r="F7769" t="s">
        <v>65</v>
      </c>
      <c r="G7769" t="s">
        <v>70</v>
      </c>
      <c r="H7769" t="s">
        <v>71</v>
      </c>
      <c r="I7769" t="s">
        <v>67</v>
      </c>
      <c r="J7769">
        <v>4.2630848070239397E-2</v>
      </c>
      <c r="K7769">
        <f t="shared" si="133"/>
        <v>6</v>
      </c>
    </row>
    <row r="7770" spans="1:11" x14ac:dyDescent="0.2">
      <c r="A7770">
        <v>15</v>
      </c>
      <c r="B7770" t="s">
        <v>81</v>
      </c>
      <c r="C7770" t="s">
        <v>63</v>
      </c>
      <c r="D7770" t="s">
        <v>58</v>
      </c>
      <c r="E7770" t="s">
        <v>64</v>
      </c>
      <c r="F7770" t="s">
        <v>65</v>
      </c>
      <c r="G7770" t="s">
        <v>70</v>
      </c>
      <c r="H7770" t="s">
        <v>71</v>
      </c>
      <c r="I7770" t="s">
        <v>67</v>
      </c>
      <c r="J7770">
        <v>5.4283502563935798E-2</v>
      </c>
      <c r="K7770">
        <f t="shared" si="133"/>
        <v>6</v>
      </c>
    </row>
    <row r="7771" spans="1:11" x14ac:dyDescent="0.2">
      <c r="A7771">
        <v>16</v>
      </c>
      <c r="B7771" t="s">
        <v>81</v>
      </c>
      <c r="C7771" t="s">
        <v>63</v>
      </c>
      <c r="D7771" t="s">
        <v>58</v>
      </c>
      <c r="E7771" t="s">
        <v>64</v>
      </c>
      <c r="F7771" t="s">
        <v>65</v>
      </c>
      <c r="G7771" t="s">
        <v>70</v>
      </c>
      <c r="H7771" t="s">
        <v>71</v>
      </c>
      <c r="I7771" t="s">
        <v>67</v>
      </c>
      <c r="J7771">
        <v>6.6203163295104894E-2</v>
      </c>
      <c r="K7771">
        <f t="shared" si="133"/>
        <v>6</v>
      </c>
    </row>
    <row r="7772" spans="1:11" x14ac:dyDescent="0.2">
      <c r="A7772">
        <v>17</v>
      </c>
      <c r="B7772" t="s">
        <v>81</v>
      </c>
      <c r="C7772" t="s">
        <v>63</v>
      </c>
      <c r="D7772" t="s">
        <v>58</v>
      </c>
      <c r="E7772" t="s">
        <v>64</v>
      </c>
      <c r="F7772" t="s">
        <v>65</v>
      </c>
      <c r="G7772" t="s">
        <v>70</v>
      </c>
      <c r="H7772" t="s">
        <v>71</v>
      </c>
      <c r="I7772" t="s">
        <v>67</v>
      </c>
      <c r="J7772">
        <v>7.9587982210106295E-2</v>
      </c>
      <c r="K7772">
        <f t="shared" si="133"/>
        <v>6</v>
      </c>
    </row>
    <row r="7773" spans="1:11" x14ac:dyDescent="0.2">
      <c r="A7773">
        <v>18</v>
      </c>
      <c r="B7773" t="s">
        <v>81</v>
      </c>
      <c r="C7773" t="s">
        <v>63</v>
      </c>
      <c r="D7773" t="s">
        <v>58</v>
      </c>
      <c r="E7773" t="s">
        <v>64</v>
      </c>
      <c r="F7773" t="s">
        <v>65</v>
      </c>
      <c r="G7773" t="s">
        <v>70</v>
      </c>
      <c r="H7773" t="s">
        <v>71</v>
      </c>
      <c r="I7773" t="s">
        <v>67</v>
      </c>
      <c r="J7773">
        <v>8.9582941071096794E-2</v>
      </c>
      <c r="K7773">
        <f t="shared" si="133"/>
        <v>6</v>
      </c>
    </row>
    <row r="7774" spans="1:11" x14ac:dyDescent="0.2">
      <c r="A7774">
        <v>19</v>
      </c>
      <c r="B7774" t="s">
        <v>81</v>
      </c>
      <c r="C7774" t="s">
        <v>63</v>
      </c>
      <c r="D7774" t="s">
        <v>58</v>
      </c>
      <c r="E7774" t="s">
        <v>64</v>
      </c>
      <c r="F7774" t="s">
        <v>65</v>
      </c>
      <c r="G7774" t="s">
        <v>70</v>
      </c>
      <c r="H7774" t="s">
        <v>71</v>
      </c>
      <c r="I7774" t="s">
        <v>67</v>
      </c>
      <c r="J7774">
        <v>9.9983948609831994E-2</v>
      </c>
      <c r="K7774">
        <f t="shared" si="133"/>
        <v>6</v>
      </c>
    </row>
    <row r="7775" spans="1:11" x14ac:dyDescent="0.2">
      <c r="A7775">
        <v>20</v>
      </c>
      <c r="B7775" t="s">
        <v>81</v>
      </c>
      <c r="C7775" t="s">
        <v>63</v>
      </c>
      <c r="D7775" t="s">
        <v>58</v>
      </c>
      <c r="E7775" t="s">
        <v>64</v>
      </c>
      <c r="F7775" t="s">
        <v>65</v>
      </c>
      <c r="G7775" t="s">
        <v>70</v>
      </c>
      <c r="H7775" t="s">
        <v>71</v>
      </c>
      <c r="I7775" t="s">
        <v>67</v>
      </c>
      <c r="J7775">
        <v>0.10116084497091</v>
      </c>
      <c r="K7775">
        <f t="shared" si="133"/>
        <v>6</v>
      </c>
    </row>
    <row r="7776" spans="1:11" x14ac:dyDescent="0.2">
      <c r="A7776">
        <v>21</v>
      </c>
      <c r="B7776" t="s">
        <v>81</v>
      </c>
      <c r="C7776" t="s">
        <v>63</v>
      </c>
      <c r="D7776" t="s">
        <v>58</v>
      </c>
      <c r="E7776" t="s">
        <v>64</v>
      </c>
      <c r="F7776" t="s">
        <v>65</v>
      </c>
      <c r="G7776" t="s">
        <v>70</v>
      </c>
      <c r="H7776" t="s">
        <v>71</v>
      </c>
      <c r="I7776" t="s">
        <v>67</v>
      </c>
      <c r="J7776">
        <v>9.7901904209874699E-2</v>
      </c>
      <c r="K7776">
        <f t="shared" si="133"/>
        <v>6</v>
      </c>
    </row>
    <row r="7777" spans="1:11" x14ac:dyDescent="0.2">
      <c r="A7777">
        <v>22</v>
      </c>
      <c r="B7777" t="s">
        <v>81</v>
      </c>
      <c r="C7777" t="s">
        <v>63</v>
      </c>
      <c r="D7777" t="s">
        <v>58</v>
      </c>
      <c r="E7777" t="s">
        <v>64</v>
      </c>
      <c r="F7777" t="s">
        <v>65</v>
      </c>
      <c r="G7777" t="s">
        <v>70</v>
      </c>
      <c r="H7777" t="s">
        <v>71</v>
      </c>
      <c r="I7777" t="s">
        <v>67</v>
      </c>
      <c r="J7777">
        <v>8.9756398472355101E-2</v>
      </c>
      <c r="K7777">
        <f t="shared" si="133"/>
        <v>6</v>
      </c>
    </row>
    <row r="7778" spans="1:11" x14ac:dyDescent="0.2">
      <c r="A7778">
        <v>23</v>
      </c>
      <c r="B7778" t="s">
        <v>81</v>
      </c>
      <c r="C7778" t="s">
        <v>63</v>
      </c>
      <c r="D7778" t="s">
        <v>58</v>
      </c>
      <c r="E7778" t="s">
        <v>64</v>
      </c>
      <c r="F7778" t="s">
        <v>65</v>
      </c>
      <c r="G7778" t="s">
        <v>70</v>
      </c>
      <c r="H7778" t="s">
        <v>71</v>
      </c>
      <c r="I7778" t="s">
        <v>67</v>
      </c>
      <c r="J7778">
        <v>7.6321631736363499E-2</v>
      </c>
      <c r="K7778">
        <f t="shared" si="133"/>
        <v>6</v>
      </c>
    </row>
    <row r="7779" spans="1:11" x14ac:dyDescent="0.2">
      <c r="A7779">
        <v>24</v>
      </c>
      <c r="B7779" t="s">
        <v>81</v>
      </c>
      <c r="C7779" t="s">
        <v>63</v>
      </c>
      <c r="D7779" t="s">
        <v>58</v>
      </c>
      <c r="E7779" t="s">
        <v>64</v>
      </c>
      <c r="F7779" t="s">
        <v>65</v>
      </c>
      <c r="G7779" t="s">
        <v>70</v>
      </c>
      <c r="H7779" t="s">
        <v>71</v>
      </c>
      <c r="I7779" t="s">
        <v>67</v>
      </c>
      <c r="J7779">
        <v>5.9120998326100502E-2</v>
      </c>
      <c r="K7779">
        <f t="shared" si="133"/>
        <v>6</v>
      </c>
    </row>
    <row r="7780" spans="1:11" x14ac:dyDescent="0.2">
      <c r="A7780">
        <v>1</v>
      </c>
      <c r="B7780" t="s">
        <v>81</v>
      </c>
      <c r="C7780" t="s">
        <v>57</v>
      </c>
      <c r="D7780" t="s">
        <v>58</v>
      </c>
      <c r="E7780" t="s">
        <v>64</v>
      </c>
      <c r="F7780" t="s">
        <v>60</v>
      </c>
      <c r="G7780" t="s">
        <v>72</v>
      </c>
      <c r="H7780" t="s">
        <v>62</v>
      </c>
      <c r="I7780" t="s">
        <v>67</v>
      </c>
      <c r="J7780">
        <v>6.4594513636249101E-2</v>
      </c>
      <c r="K7780">
        <f t="shared" si="133"/>
        <v>6</v>
      </c>
    </row>
    <row r="7781" spans="1:11" x14ac:dyDescent="0.2">
      <c r="A7781">
        <v>2</v>
      </c>
      <c r="B7781" t="s">
        <v>81</v>
      </c>
      <c r="C7781" t="s">
        <v>57</v>
      </c>
      <c r="D7781" t="s">
        <v>58</v>
      </c>
      <c r="E7781" t="s">
        <v>64</v>
      </c>
      <c r="F7781" t="s">
        <v>60</v>
      </c>
      <c r="G7781" t="s">
        <v>72</v>
      </c>
      <c r="H7781" t="s">
        <v>62</v>
      </c>
      <c r="I7781" t="s">
        <v>67</v>
      </c>
      <c r="J7781">
        <v>4.6562552780657997E-2</v>
      </c>
      <c r="K7781">
        <f t="shared" si="133"/>
        <v>6</v>
      </c>
    </row>
    <row r="7782" spans="1:11" x14ac:dyDescent="0.2">
      <c r="A7782">
        <v>3</v>
      </c>
      <c r="B7782" t="s">
        <v>81</v>
      </c>
      <c r="C7782" t="s">
        <v>57</v>
      </c>
      <c r="D7782" t="s">
        <v>58</v>
      </c>
      <c r="E7782" t="s">
        <v>64</v>
      </c>
      <c r="F7782" t="s">
        <v>60</v>
      </c>
      <c r="G7782" t="s">
        <v>72</v>
      </c>
      <c r="H7782" t="s">
        <v>62</v>
      </c>
      <c r="I7782" t="s">
        <v>67</v>
      </c>
      <c r="J7782">
        <v>2.52749141030305E-2</v>
      </c>
      <c r="K7782">
        <f t="shared" si="133"/>
        <v>6</v>
      </c>
    </row>
    <row r="7783" spans="1:11" x14ac:dyDescent="0.2">
      <c r="A7783">
        <v>4</v>
      </c>
      <c r="B7783" t="s">
        <v>81</v>
      </c>
      <c r="C7783" t="s">
        <v>57</v>
      </c>
      <c r="D7783" t="s">
        <v>58</v>
      </c>
      <c r="E7783" t="s">
        <v>64</v>
      </c>
      <c r="F7783" t="s">
        <v>60</v>
      </c>
      <c r="G7783" t="s">
        <v>72</v>
      </c>
      <c r="H7783" t="s">
        <v>62</v>
      </c>
      <c r="I7783" t="s">
        <v>67</v>
      </c>
      <c r="J7783">
        <v>1.30315471533505E-2</v>
      </c>
      <c r="K7783">
        <f t="shared" si="133"/>
        <v>6</v>
      </c>
    </row>
    <row r="7784" spans="1:11" x14ac:dyDescent="0.2">
      <c r="A7784">
        <v>5</v>
      </c>
      <c r="B7784" t="s">
        <v>81</v>
      </c>
      <c r="C7784" t="s">
        <v>57</v>
      </c>
      <c r="D7784" t="s">
        <v>58</v>
      </c>
      <c r="E7784" t="s">
        <v>64</v>
      </c>
      <c r="F7784" t="s">
        <v>60</v>
      </c>
      <c r="G7784" t="s">
        <v>72</v>
      </c>
      <c r="H7784" t="s">
        <v>62</v>
      </c>
      <c r="I7784" t="s">
        <v>67</v>
      </c>
      <c r="J7784">
        <v>7.9422638225324603E-3</v>
      </c>
      <c r="K7784">
        <f t="shared" si="133"/>
        <v>6</v>
      </c>
    </row>
    <row r="7785" spans="1:11" x14ac:dyDescent="0.2">
      <c r="A7785">
        <v>6</v>
      </c>
      <c r="B7785" t="s">
        <v>81</v>
      </c>
      <c r="C7785" t="s">
        <v>57</v>
      </c>
      <c r="D7785" t="s">
        <v>58</v>
      </c>
      <c r="E7785" t="s">
        <v>64</v>
      </c>
      <c r="F7785" t="s">
        <v>60</v>
      </c>
      <c r="G7785" t="s">
        <v>72</v>
      </c>
      <c r="H7785" t="s">
        <v>62</v>
      </c>
      <c r="I7785" t="s">
        <v>67</v>
      </c>
      <c r="J7785">
        <v>5.3538142652310196E-3</v>
      </c>
      <c r="K7785">
        <f t="shared" si="133"/>
        <v>6</v>
      </c>
    </row>
    <row r="7786" spans="1:11" x14ac:dyDescent="0.2">
      <c r="A7786">
        <v>7</v>
      </c>
      <c r="B7786" t="s">
        <v>81</v>
      </c>
      <c r="C7786" t="s">
        <v>57</v>
      </c>
      <c r="D7786" t="s">
        <v>58</v>
      </c>
      <c r="E7786" t="s">
        <v>64</v>
      </c>
      <c r="F7786" t="s">
        <v>60</v>
      </c>
      <c r="G7786" t="s">
        <v>72</v>
      </c>
      <c r="H7786" t="s">
        <v>62</v>
      </c>
      <c r="I7786" t="s">
        <v>67</v>
      </c>
      <c r="J7786">
        <v>4.7135960591138002E-3</v>
      </c>
      <c r="K7786">
        <f t="shared" si="133"/>
        <v>6</v>
      </c>
    </row>
    <row r="7787" spans="1:11" x14ac:dyDescent="0.2">
      <c r="A7787">
        <v>8</v>
      </c>
      <c r="B7787" t="s">
        <v>81</v>
      </c>
      <c r="C7787" t="s">
        <v>57</v>
      </c>
      <c r="D7787" t="s">
        <v>58</v>
      </c>
      <c r="E7787" t="s">
        <v>64</v>
      </c>
      <c r="F7787" t="s">
        <v>60</v>
      </c>
      <c r="G7787" t="s">
        <v>72</v>
      </c>
      <c r="H7787" t="s">
        <v>62</v>
      </c>
      <c r="I7787" t="s">
        <v>67</v>
      </c>
      <c r="J7787">
        <v>5.0651566638779096E-3</v>
      </c>
      <c r="K7787">
        <f t="shared" si="133"/>
        <v>6</v>
      </c>
    </row>
    <row r="7788" spans="1:11" x14ac:dyDescent="0.2">
      <c r="A7788">
        <v>9</v>
      </c>
      <c r="B7788" t="s">
        <v>81</v>
      </c>
      <c r="C7788" t="s">
        <v>57</v>
      </c>
      <c r="D7788" t="s">
        <v>58</v>
      </c>
      <c r="E7788" t="s">
        <v>64</v>
      </c>
      <c r="F7788" t="s">
        <v>60</v>
      </c>
      <c r="G7788" t="s">
        <v>72</v>
      </c>
      <c r="H7788" t="s">
        <v>62</v>
      </c>
      <c r="I7788" t="s">
        <v>67</v>
      </c>
      <c r="J7788">
        <v>4.8752508515503903E-3</v>
      </c>
      <c r="K7788">
        <f t="shared" si="133"/>
        <v>6</v>
      </c>
    </row>
    <row r="7789" spans="1:11" x14ac:dyDescent="0.2">
      <c r="A7789">
        <v>10</v>
      </c>
      <c r="B7789" t="s">
        <v>81</v>
      </c>
      <c r="C7789" t="s">
        <v>57</v>
      </c>
      <c r="D7789" t="s">
        <v>58</v>
      </c>
      <c r="E7789" t="s">
        <v>64</v>
      </c>
      <c r="F7789" t="s">
        <v>60</v>
      </c>
      <c r="G7789" t="s">
        <v>72</v>
      </c>
      <c r="H7789" t="s">
        <v>62</v>
      </c>
      <c r="I7789" t="s">
        <v>67</v>
      </c>
      <c r="J7789">
        <v>9.5424637690309094E-3</v>
      </c>
      <c r="K7789">
        <f t="shared" si="133"/>
        <v>6</v>
      </c>
    </row>
    <row r="7790" spans="1:11" x14ac:dyDescent="0.2">
      <c r="A7790">
        <v>11</v>
      </c>
      <c r="B7790" t="s">
        <v>81</v>
      </c>
      <c r="C7790" t="s">
        <v>57</v>
      </c>
      <c r="D7790" t="s">
        <v>58</v>
      </c>
      <c r="E7790" t="s">
        <v>64</v>
      </c>
      <c r="F7790" t="s">
        <v>60</v>
      </c>
      <c r="G7790" t="s">
        <v>72</v>
      </c>
      <c r="H7790" t="s">
        <v>62</v>
      </c>
      <c r="I7790" t="s">
        <v>67</v>
      </c>
      <c r="J7790">
        <v>1.58118304711998E-2</v>
      </c>
      <c r="K7790">
        <f t="shared" si="133"/>
        <v>6</v>
      </c>
    </row>
    <row r="7791" spans="1:11" x14ac:dyDescent="0.2">
      <c r="A7791">
        <v>12</v>
      </c>
      <c r="B7791" t="s">
        <v>81</v>
      </c>
      <c r="C7791" t="s">
        <v>57</v>
      </c>
      <c r="D7791" t="s">
        <v>58</v>
      </c>
      <c r="E7791" t="s">
        <v>64</v>
      </c>
      <c r="F7791" t="s">
        <v>60</v>
      </c>
      <c r="G7791" t="s">
        <v>72</v>
      </c>
      <c r="H7791" t="s">
        <v>62</v>
      </c>
      <c r="I7791" t="s">
        <v>67</v>
      </c>
      <c r="J7791">
        <v>3.3245061611552301E-2</v>
      </c>
      <c r="K7791">
        <f t="shared" si="133"/>
        <v>6</v>
      </c>
    </row>
    <row r="7792" spans="1:11" x14ac:dyDescent="0.2">
      <c r="A7792">
        <v>13</v>
      </c>
      <c r="B7792" t="s">
        <v>81</v>
      </c>
      <c r="C7792" t="s">
        <v>57</v>
      </c>
      <c r="D7792" t="s">
        <v>58</v>
      </c>
      <c r="E7792" t="s">
        <v>64</v>
      </c>
      <c r="F7792" t="s">
        <v>60</v>
      </c>
      <c r="G7792" t="s">
        <v>72</v>
      </c>
      <c r="H7792" t="s">
        <v>62</v>
      </c>
      <c r="I7792" t="s">
        <v>67</v>
      </c>
      <c r="J7792">
        <v>3.2528934172544099E-2</v>
      </c>
      <c r="K7792">
        <f t="shared" si="133"/>
        <v>6</v>
      </c>
    </row>
    <row r="7793" spans="1:11" x14ac:dyDescent="0.2">
      <c r="A7793">
        <v>14</v>
      </c>
      <c r="B7793" t="s">
        <v>81</v>
      </c>
      <c r="C7793" t="s">
        <v>57</v>
      </c>
      <c r="D7793" t="s">
        <v>58</v>
      </c>
      <c r="E7793" t="s">
        <v>64</v>
      </c>
      <c r="F7793" t="s">
        <v>60</v>
      </c>
      <c r="G7793" t="s">
        <v>72</v>
      </c>
      <c r="H7793" t="s">
        <v>62</v>
      </c>
      <c r="I7793" t="s">
        <v>67</v>
      </c>
      <c r="J7793">
        <v>3.3593510252401003E-2</v>
      </c>
      <c r="K7793">
        <f t="shared" si="133"/>
        <v>6</v>
      </c>
    </row>
    <row r="7794" spans="1:11" x14ac:dyDescent="0.2">
      <c r="A7794">
        <v>15</v>
      </c>
      <c r="B7794" t="s">
        <v>81</v>
      </c>
      <c r="C7794" t="s">
        <v>57</v>
      </c>
      <c r="D7794" t="s">
        <v>58</v>
      </c>
      <c r="E7794" t="s">
        <v>64</v>
      </c>
      <c r="F7794" t="s">
        <v>60</v>
      </c>
      <c r="G7794" t="s">
        <v>72</v>
      </c>
      <c r="H7794" t="s">
        <v>62</v>
      </c>
      <c r="I7794" t="s">
        <v>67</v>
      </c>
      <c r="J7794">
        <v>3.5360881219568298E-2</v>
      </c>
      <c r="K7794">
        <f t="shared" si="133"/>
        <v>6</v>
      </c>
    </row>
    <row r="7795" spans="1:11" x14ac:dyDescent="0.2">
      <c r="A7795">
        <v>16</v>
      </c>
      <c r="B7795" t="s">
        <v>81</v>
      </c>
      <c r="C7795" t="s">
        <v>57</v>
      </c>
      <c r="D7795" t="s">
        <v>58</v>
      </c>
      <c r="E7795" t="s">
        <v>64</v>
      </c>
      <c r="F7795" t="s">
        <v>60</v>
      </c>
      <c r="G7795" t="s">
        <v>72</v>
      </c>
      <c r="H7795" t="s">
        <v>62</v>
      </c>
      <c r="I7795" t="s">
        <v>67</v>
      </c>
      <c r="J7795">
        <v>4.6400115670835899E-2</v>
      </c>
      <c r="K7795">
        <f t="shared" si="133"/>
        <v>6</v>
      </c>
    </row>
    <row r="7796" spans="1:11" x14ac:dyDescent="0.2">
      <c r="A7796">
        <v>17</v>
      </c>
      <c r="B7796" t="s">
        <v>81</v>
      </c>
      <c r="C7796" t="s">
        <v>57</v>
      </c>
      <c r="D7796" t="s">
        <v>58</v>
      </c>
      <c r="E7796" t="s">
        <v>64</v>
      </c>
      <c r="F7796" t="s">
        <v>60</v>
      </c>
      <c r="G7796" t="s">
        <v>72</v>
      </c>
      <c r="H7796" t="s">
        <v>62</v>
      </c>
      <c r="I7796" t="s">
        <v>67</v>
      </c>
      <c r="J7796">
        <v>7.0626088840861606E-2</v>
      </c>
      <c r="K7796">
        <f t="shared" si="133"/>
        <v>6</v>
      </c>
    </row>
    <row r="7797" spans="1:11" x14ac:dyDescent="0.2">
      <c r="A7797">
        <v>18</v>
      </c>
      <c r="B7797" t="s">
        <v>81</v>
      </c>
      <c r="C7797" t="s">
        <v>57</v>
      </c>
      <c r="D7797" t="s">
        <v>58</v>
      </c>
      <c r="E7797" t="s">
        <v>64</v>
      </c>
      <c r="F7797" t="s">
        <v>60</v>
      </c>
      <c r="G7797" t="s">
        <v>72</v>
      </c>
      <c r="H7797" t="s">
        <v>62</v>
      </c>
      <c r="I7797" t="s">
        <v>67</v>
      </c>
      <c r="J7797">
        <v>7.8416136976273698E-2</v>
      </c>
      <c r="K7797">
        <f t="shared" si="133"/>
        <v>6</v>
      </c>
    </row>
    <row r="7798" spans="1:11" x14ac:dyDescent="0.2">
      <c r="A7798">
        <v>19</v>
      </c>
      <c r="B7798" t="s">
        <v>81</v>
      </c>
      <c r="C7798" t="s">
        <v>57</v>
      </c>
      <c r="D7798" t="s">
        <v>58</v>
      </c>
      <c r="E7798" t="s">
        <v>64</v>
      </c>
      <c r="F7798" t="s">
        <v>60</v>
      </c>
      <c r="G7798" t="s">
        <v>72</v>
      </c>
      <c r="H7798" t="s">
        <v>62</v>
      </c>
      <c r="I7798" t="s">
        <v>67</v>
      </c>
      <c r="J7798">
        <v>7.90911695623919E-2</v>
      </c>
      <c r="K7798">
        <f t="shared" si="133"/>
        <v>6</v>
      </c>
    </row>
    <row r="7799" spans="1:11" x14ac:dyDescent="0.2">
      <c r="A7799">
        <v>20</v>
      </c>
      <c r="B7799" t="s">
        <v>81</v>
      </c>
      <c r="C7799" t="s">
        <v>57</v>
      </c>
      <c r="D7799" t="s">
        <v>58</v>
      </c>
      <c r="E7799" t="s">
        <v>64</v>
      </c>
      <c r="F7799" t="s">
        <v>60</v>
      </c>
      <c r="G7799" t="s">
        <v>72</v>
      </c>
      <c r="H7799" t="s">
        <v>62</v>
      </c>
      <c r="I7799" t="s">
        <v>67</v>
      </c>
      <c r="J7799">
        <v>7.6521664160768194E-2</v>
      </c>
      <c r="K7799">
        <f t="shared" si="133"/>
        <v>6</v>
      </c>
    </row>
    <row r="7800" spans="1:11" x14ac:dyDescent="0.2">
      <c r="A7800">
        <v>21</v>
      </c>
      <c r="B7800" t="s">
        <v>81</v>
      </c>
      <c r="C7800" t="s">
        <v>57</v>
      </c>
      <c r="D7800" t="s">
        <v>58</v>
      </c>
      <c r="E7800" t="s">
        <v>64</v>
      </c>
      <c r="F7800" t="s">
        <v>60</v>
      </c>
      <c r="G7800" t="s">
        <v>72</v>
      </c>
      <c r="H7800" t="s">
        <v>62</v>
      </c>
      <c r="I7800" t="s">
        <v>67</v>
      </c>
      <c r="J7800">
        <v>7.7869375836797802E-2</v>
      </c>
      <c r="K7800">
        <f t="shared" si="133"/>
        <v>6</v>
      </c>
    </row>
    <row r="7801" spans="1:11" x14ac:dyDescent="0.2">
      <c r="A7801">
        <v>22</v>
      </c>
      <c r="B7801" t="s">
        <v>81</v>
      </c>
      <c r="C7801" t="s">
        <v>57</v>
      </c>
      <c r="D7801" t="s">
        <v>58</v>
      </c>
      <c r="E7801" t="s">
        <v>64</v>
      </c>
      <c r="F7801" t="s">
        <v>60</v>
      </c>
      <c r="G7801" t="s">
        <v>72</v>
      </c>
      <c r="H7801" t="s">
        <v>62</v>
      </c>
      <c r="I7801" t="s">
        <v>67</v>
      </c>
      <c r="J7801">
        <v>7.9060287327719303E-2</v>
      </c>
      <c r="K7801">
        <f t="shared" si="133"/>
        <v>6</v>
      </c>
    </row>
    <row r="7802" spans="1:11" x14ac:dyDescent="0.2">
      <c r="A7802">
        <v>23</v>
      </c>
      <c r="B7802" t="s">
        <v>81</v>
      </c>
      <c r="C7802" t="s">
        <v>57</v>
      </c>
      <c r="D7802" t="s">
        <v>58</v>
      </c>
      <c r="E7802" t="s">
        <v>64</v>
      </c>
      <c r="F7802" t="s">
        <v>60</v>
      </c>
      <c r="G7802" t="s">
        <v>72</v>
      </c>
      <c r="H7802" t="s">
        <v>62</v>
      </c>
      <c r="I7802" t="s">
        <v>67</v>
      </c>
      <c r="J7802">
        <v>7.9343785891853993E-2</v>
      </c>
      <c r="K7802">
        <f t="shared" si="133"/>
        <v>6</v>
      </c>
    </row>
    <row r="7803" spans="1:11" x14ac:dyDescent="0.2">
      <c r="A7803">
        <v>24</v>
      </c>
      <c r="B7803" t="s">
        <v>81</v>
      </c>
      <c r="C7803" t="s">
        <v>57</v>
      </c>
      <c r="D7803" t="s">
        <v>58</v>
      </c>
      <c r="E7803" t="s">
        <v>64</v>
      </c>
      <c r="F7803" t="s">
        <v>60</v>
      </c>
      <c r="G7803" t="s">
        <v>72</v>
      </c>
      <c r="H7803" t="s">
        <v>62</v>
      </c>
      <c r="I7803" t="s">
        <v>67</v>
      </c>
      <c r="J7803">
        <v>7.5175084900606801E-2</v>
      </c>
      <c r="K7803">
        <f t="shared" si="133"/>
        <v>6</v>
      </c>
    </row>
    <row r="7804" spans="1:11" x14ac:dyDescent="0.2">
      <c r="A7804">
        <v>1</v>
      </c>
      <c r="B7804" t="s">
        <v>81</v>
      </c>
      <c r="C7804" t="s">
        <v>63</v>
      </c>
      <c r="D7804" t="s">
        <v>58</v>
      </c>
      <c r="E7804" t="s">
        <v>64</v>
      </c>
      <c r="F7804" t="s">
        <v>60</v>
      </c>
      <c r="G7804" t="s">
        <v>72</v>
      </c>
      <c r="H7804" t="s">
        <v>62</v>
      </c>
      <c r="I7804" t="s">
        <v>67</v>
      </c>
      <c r="J7804">
        <v>7.5048344925080904E-2</v>
      </c>
      <c r="K7804">
        <f t="shared" si="133"/>
        <v>6</v>
      </c>
    </row>
    <row r="7805" spans="1:11" x14ac:dyDescent="0.2">
      <c r="A7805">
        <v>2</v>
      </c>
      <c r="B7805" t="s">
        <v>81</v>
      </c>
      <c r="C7805" t="s">
        <v>63</v>
      </c>
      <c r="D7805" t="s">
        <v>58</v>
      </c>
      <c r="E7805" t="s">
        <v>64</v>
      </c>
      <c r="F7805" t="s">
        <v>60</v>
      </c>
      <c r="G7805" t="s">
        <v>72</v>
      </c>
      <c r="H7805" t="s">
        <v>62</v>
      </c>
      <c r="I7805" t="s">
        <v>67</v>
      </c>
      <c r="J7805">
        <v>5.68338852944823E-2</v>
      </c>
      <c r="K7805">
        <f t="shared" si="133"/>
        <v>6</v>
      </c>
    </row>
    <row r="7806" spans="1:11" x14ac:dyDescent="0.2">
      <c r="A7806">
        <v>3</v>
      </c>
      <c r="B7806" t="s">
        <v>81</v>
      </c>
      <c r="C7806" t="s">
        <v>63</v>
      </c>
      <c r="D7806" t="s">
        <v>58</v>
      </c>
      <c r="E7806" t="s">
        <v>64</v>
      </c>
      <c r="F7806" t="s">
        <v>60</v>
      </c>
      <c r="G7806" t="s">
        <v>72</v>
      </c>
      <c r="H7806" t="s">
        <v>62</v>
      </c>
      <c r="I7806" t="s">
        <v>67</v>
      </c>
      <c r="J7806">
        <v>3.1578327053283201E-2</v>
      </c>
      <c r="K7806">
        <f t="shared" si="133"/>
        <v>6</v>
      </c>
    </row>
    <row r="7807" spans="1:11" x14ac:dyDescent="0.2">
      <c r="A7807">
        <v>4</v>
      </c>
      <c r="B7807" t="s">
        <v>81</v>
      </c>
      <c r="C7807" t="s">
        <v>63</v>
      </c>
      <c r="D7807" t="s">
        <v>58</v>
      </c>
      <c r="E7807" t="s">
        <v>64</v>
      </c>
      <c r="F7807" t="s">
        <v>60</v>
      </c>
      <c r="G7807" t="s">
        <v>72</v>
      </c>
      <c r="H7807" t="s">
        <v>62</v>
      </c>
      <c r="I7807" t="s">
        <v>67</v>
      </c>
      <c r="J7807">
        <v>1.6416961908753001E-2</v>
      </c>
      <c r="K7807">
        <f t="shared" si="133"/>
        <v>6</v>
      </c>
    </row>
    <row r="7808" spans="1:11" x14ac:dyDescent="0.2">
      <c r="A7808">
        <v>5</v>
      </c>
      <c r="B7808" t="s">
        <v>81</v>
      </c>
      <c r="C7808" t="s">
        <v>63</v>
      </c>
      <c r="D7808" t="s">
        <v>58</v>
      </c>
      <c r="E7808" t="s">
        <v>64</v>
      </c>
      <c r="F7808" t="s">
        <v>60</v>
      </c>
      <c r="G7808" t="s">
        <v>72</v>
      </c>
      <c r="H7808" t="s">
        <v>62</v>
      </c>
      <c r="I7808" t="s">
        <v>67</v>
      </c>
      <c r="J7808">
        <v>8.3362264085221401E-3</v>
      </c>
      <c r="K7808">
        <f t="shared" si="133"/>
        <v>6</v>
      </c>
    </row>
    <row r="7809" spans="1:11" x14ac:dyDescent="0.2">
      <c r="A7809">
        <v>6</v>
      </c>
      <c r="B7809" t="s">
        <v>81</v>
      </c>
      <c r="C7809" t="s">
        <v>63</v>
      </c>
      <c r="D7809" t="s">
        <v>58</v>
      </c>
      <c r="E7809" t="s">
        <v>64</v>
      </c>
      <c r="F7809" t="s">
        <v>60</v>
      </c>
      <c r="G7809" t="s">
        <v>72</v>
      </c>
      <c r="H7809" t="s">
        <v>62</v>
      </c>
      <c r="I7809" t="s">
        <v>67</v>
      </c>
      <c r="J7809">
        <v>4.6420106436603397E-3</v>
      </c>
      <c r="K7809">
        <f t="shared" si="133"/>
        <v>6</v>
      </c>
    </row>
    <row r="7810" spans="1:11" x14ac:dyDescent="0.2">
      <c r="A7810">
        <v>7</v>
      </c>
      <c r="B7810" t="s">
        <v>81</v>
      </c>
      <c r="C7810" t="s">
        <v>63</v>
      </c>
      <c r="D7810" t="s">
        <v>58</v>
      </c>
      <c r="E7810" t="s">
        <v>64</v>
      </c>
      <c r="F7810" t="s">
        <v>60</v>
      </c>
      <c r="G7810" t="s">
        <v>72</v>
      </c>
      <c r="H7810" t="s">
        <v>62</v>
      </c>
      <c r="I7810" t="s">
        <v>67</v>
      </c>
      <c r="J7810">
        <v>3.0456552743072301E-3</v>
      </c>
      <c r="K7810">
        <f t="shared" si="133"/>
        <v>6</v>
      </c>
    </row>
    <row r="7811" spans="1:11" x14ac:dyDescent="0.2">
      <c r="A7811">
        <v>8</v>
      </c>
      <c r="B7811" t="s">
        <v>81</v>
      </c>
      <c r="C7811" t="s">
        <v>63</v>
      </c>
      <c r="D7811" t="s">
        <v>58</v>
      </c>
      <c r="E7811" t="s">
        <v>64</v>
      </c>
      <c r="F7811" t="s">
        <v>60</v>
      </c>
      <c r="G7811" t="s">
        <v>72</v>
      </c>
      <c r="H7811" t="s">
        <v>62</v>
      </c>
      <c r="I7811" t="s">
        <v>67</v>
      </c>
      <c r="J7811">
        <v>4.17544052114784E-3</v>
      </c>
      <c r="K7811">
        <f t="shared" si="133"/>
        <v>6</v>
      </c>
    </row>
    <row r="7812" spans="1:11" x14ac:dyDescent="0.2">
      <c r="A7812">
        <v>9</v>
      </c>
      <c r="B7812" t="s">
        <v>81</v>
      </c>
      <c r="C7812" t="s">
        <v>63</v>
      </c>
      <c r="D7812" t="s">
        <v>58</v>
      </c>
      <c r="E7812" t="s">
        <v>64</v>
      </c>
      <c r="F7812" t="s">
        <v>60</v>
      </c>
      <c r="G7812" t="s">
        <v>72</v>
      </c>
      <c r="H7812" t="s">
        <v>62</v>
      </c>
      <c r="I7812" t="s">
        <v>67</v>
      </c>
      <c r="J7812">
        <v>5.8399099505033504E-3</v>
      </c>
      <c r="K7812">
        <f t="shared" ref="K7812:K7875" si="134">MONTH(1&amp;B7812)</f>
        <v>6</v>
      </c>
    </row>
    <row r="7813" spans="1:11" x14ac:dyDescent="0.2">
      <c r="A7813">
        <v>10</v>
      </c>
      <c r="B7813" t="s">
        <v>81</v>
      </c>
      <c r="C7813" t="s">
        <v>63</v>
      </c>
      <c r="D7813" t="s">
        <v>58</v>
      </c>
      <c r="E7813" t="s">
        <v>64</v>
      </c>
      <c r="F7813" t="s">
        <v>60</v>
      </c>
      <c r="G7813" t="s">
        <v>72</v>
      </c>
      <c r="H7813" t="s">
        <v>62</v>
      </c>
      <c r="I7813" t="s">
        <v>67</v>
      </c>
      <c r="J7813">
        <v>1.36402635843076E-2</v>
      </c>
      <c r="K7813">
        <f t="shared" si="134"/>
        <v>6</v>
      </c>
    </row>
    <row r="7814" spans="1:11" x14ac:dyDescent="0.2">
      <c r="A7814">
        <v>11</v>
      </c>
      <c r="B7814" t="s">
        <v>81</v>
      </c>
      <c r="C7814" t="s">
        <v>63</v>
      </c>
      <c r="D7814" t="s">
        <v>58</v>
      </c>
      <c r="E7814" t="s">
        <v>64</v>
      </c>
      <c r="F7814" t="s">
        <v>60</v>
      </c>
      <c r="G7814" t="s">
        <v>72</v>
      </c>
      <c r="H7814" t="s">
        <v>62</v>
      </c>
      <c r="I7814" t="s">
        <v>67</v>
      </c>
      <c r="J7814">
        <v>1.6190304738306099E-2</v>
      </c>
      <c r="K7814">
        <f t="shared" si="134"/>
        <v>6</v>
      </c>
    </row>
    <row r="7815" spans="1:11" x14ac:dyDescent="0.2">
      <c r="A7815">
        <v>12</v>
      </c>
      <c r="B7815" t="s">
        <v>81</v>
      </c>
      <c r="C7815" t="s">
        <v>63</v>
      </c>
      <c r="D7815" t="s">
        <v>58</v>
      </c>
      <c r="E7815" t="s">
        <v>64</v>
      </c>
      <c r="F7815" t="s">
        <v>60</v>
      </c>
      <c r="G7815" t="s">
        <v>72</v>
      </c>
      <c r="H7815" t="s">
        <v>62</v>
      </c>
      <c r="I7815" t="s">
        <v>67</v>
      </c>
      <c r="J7815">
        <v>2.2212083069302401E-2</v>
      </c>
      <c r="K7815">
        <f t="shared" si="134"/>
        <v>6</v>
      </c>
    </row>
    <row r="7816" spans="1:11" x14ac:dyDescent="0.2">
      <c r="A7816">
        <v>13</v>
      </c>
      <c r="B7816" t="s">
        <v>81</v>
      </c>
      <c r="C7816" t="s">
        <v>63</v>
      </c>
      <c r="D7816" t="s">
        <v>58</v>
      </c>
      <c r="E7816" t="s">
        <v>64</v>
      </c>
      <c r="F7816" t="s">
        <v>60</v>
      </c>
      <c r="G7816" t="s">
        <v>72</v>
      </c>
      <c r="H7816" t="s">
        <v>62</v>
      </c>
      <c r="I7816" t="s">
        <v>67</v>
      </c>
      <c r="J7816">
        <v>2.1947574084190201E-2</v>
      </c>
      <c r="K7816">
        <f t="shared" si="134"/>
        <v>6</v>
      </c>
    </row>
    <row r="7817" spans="1:11" x14ac:dyDescent="0.2">
      <c r="A7817">
        <v>14</v>
      </c>
      <c r="B7817" t="s">
        <v>81</v>
      </c>
      <c r="C7817" t="s">
        <v>63</v>
      </c>
      <c r="D7817" t="s">
        <v>58</v>
      </c>
      <c r="E7817" t="s">
        <v>64</v>
      </c>
      <c r="F7817" t="s">
        <v>60</v>
      </c>
      <c r="G7817" t="s">
        <v>72</v>
      </c>
      <c r="H7817" t="s">
        <v>62</v>
      </c>
      <c r="I7817" t="s">
        <v>67</v>
      </c>
      <c r="J7817">
        <v>3.0141890457616199E-2</v>
      </c>
      <c r="K7817">
        <f t="shared" si="134"/>
        <v>6</v>
      </c>
    </row>
    <row r="7818" spans="1:11" x14ac:dyDescent="0.2">
      <c r="A7818">
        <v>15</v>
      </c>
      <c r="B7818" t="s">
        <v>81</v>
      </c>
      <c r="C7818" t="s">
        <v>63</v>
      </c>
      <c r="D7818" t="s">
        <v>58</v>
      </c>
      <c r="E7818" t="s">
        <v>64</v>
      </c>
      <c r="F7818" t="s">
        <v>60</v>
      </c>
      <c r="G7818" t="s">
        <v>72</v>
      </c>
      <c r="H7818" t="s">
        <v>62</v>
      </c>
      <c r="I7818" t="s">
        <v>67</v>
      </c>
      <c r="J7818">
        <v>3.2235605822666297E-2</v>
      </c>
      <c r="K7818">
        <f t="shared" si="134"/>
        <v>6</v>
      </c>
    </row>
    <row r="7819" spans="1:11" x14ac:dyDescent="0.2">
      <c r="A7819">
        <v>16</v>
      </c>
      <c r="B7819" t="s">
        <v>81</v>
      </c>
      <c r="C7819" t="s">
        <v>63</v>
      </c>
      <c r="D7819" t="s">
        <v>58</v>
      </c>
      <c r="E7819" t="s">
        <v>64</v>
      </c>
      <c r="F7819" t="s">
        <v>60</v>
      </c>
      <c r="G7819" t="s">
        <v>72</v>
      </c>
      <c r="H7819" t="s">
        <v>62</v>
      </c>
      <c r="I7819" t="s">
        <v>67</v>
      </c>
      <c r="J7819">
        <v>4.8216478197571903E-2</v>
      </c>
      <c r="K7819">
        <f t="shared" si="134"/>
        <v>6</v>
      </c>
    </row>
    <row r="7820" spans="1:11" x14ac:dyDescent="0.2">
      <c r="A7820">
        <v>17</v>
      </c>
      <c r="B7820" t="s">
        <v>81</v>
      </c>
      <c r="C7820" t="s">
        <v>63</v>
      </c>
      <c r="D7820" t="s">
        <v>58</v>
      </c>
      <c r="E7820" t="s">
        <v>64</v>
      </c>
      <c r="F7820" t="s">
        <v>60</v>
      </c>
      <c r="G7820" t="s">
        <v>72</v>
      </c>
      <c r="H7820" t="s">
        <v>62</v>
      </c>
      <c r="I7820" t="s">
        <v>67</v>
      </c>
      <c r="J7820">
        <v>6.3733083029484702E-2</v>
      </c>
      <c r="K7820">
        <f t="shared" si="134"/>
        <v>6</v>
      </c>
    </row>
    <row r="7821" spans="1:11" x14ac:dyDescent="0.2">
      <c r="A7821">
        <v>18</v>
      </c>
      <c r="B7821" t="s">
        <v>81</v>
      </c>
      <c r="C7821" t="s">
        <v>63</v>
      </c>
      <c r="D7821" t="s">
        <v>58</v>
      </c>
      <c r="E7821" t="s">
        <v>64</v>
      </c>
      <c r="F7821" t="s">
        <v>60</v>
      </c>
      <c r="G7821" t="s">
        <v>72</v>
      </c>
      <c r="H7821" t="s">
        <v>62</v>
      </c>
      <c r="I7821" t="s">
        <v>67</v>
      </c>
      <c r="J7821">
        <v>7.4470138261371305E-2</v>
      </c>
      <c r="K7821">
        <f t="shared" si="134"/>
        <v>6</v>
      </c>
    </row>
    <row r="7822" spans="1:11" x14ac:dyDescent="0.2">
      <c r="A7822">
        <v>19</v>
      </c>
      <c r="B7822" t="s">
        <v>81</v>
      </c>
      <c r="C7822" t="s">
        <v>63</v>
      </c>
      <c r="D7822" t="s">
        <v>58</v>
      </c>
      <c r="E7822" t="s">
        <v>64</v>
      </c>
      <c r="F7822" t="s">
        <v>60</v>
      </c>
      <c r="G7822" t="s">
        <v>72</v>
      </c>
      <c r="H7822" t="s">
        <v>62</v>
      </c>
      <c r="I7822" t="s">
        <v>67</v>
      </c>
      <c r="J7822">
        <v>7.2566731834508402E-2</v>
      </c>
      <c r="K7822">
        <f t="shared" si="134"/>
        <v>6</v>
      </c>
    </row>
    <row r="7823" spans="1:11" x14ac:dyDescent="0.2">
      <c r="A7823">
        <v>20</v>
      </c>
      <c r="B7823" t="s">
        <v>81</v>
      </c>
      <c r="C7823" t="s">
        <v>63</v>
      </c>
      <c r="D7823" t="s">
        <v>58</v>
      </c>
      <c r="E7823" t="s">
        <v>64</v>
      </c>
      <c r="F7823" t="s">
        <v>60</v>
      </c>
      <c r="G7823" t="s">
        <v>72</v>
      </c>
      <c r="H7823" t="s">
        <v>62</v>
      </c>
      <c r="I7823" t="s">
        <v>67</v>
      </c>
      <c r="J7823">
        <v>7.2394237338753095E-2</v>
      </c>
      <c r="K7823">
        <f t="shared" si="134"/>
        <v>6</v>
      </c>
    </row>
    <row r="7824" spans="1:11" x14ac:dyDescent="0.2">
      <c r="A7824">
        <v>21</v>
      </c>
      <c r="B7824" t="s">
        <v>81</v>
      </c>
      <c r="C7824" t="s">
        <v>63</v>
      </c>
      <c r="D7824" t="s">
        <v>58</v>
      </c>
      <c r="E7824" t="s">
        <v>64</v>
      </c>
      <c r="F7824" t="s">
        <v>60</v>
      </c>
      <c r="G7824" t="s">
        <v>72</v>
      </c>
      <c r="H7824" t="s">
        <v>62</v>
      </c>
      <c r="I7824" t="s">
        <v>67</v>
      </c>
      <c r="J7824">
        <v>7.4708594306818796E-2</v>
      </c>
      <c r="K7824">
        <f t="shared" si="134"/>
        <v>6</v>
      </c>
    </row>
    <row r="7825" spans="1:11" x14ac:dyDescent="0.2">
      <c r="A7825">
        <v>22</v>
      </c>
      <c r="B7825" t="s">
        <v>81</v>
      </c>
      <c r="C7825" t="s">
        <v>63</v>
      </c>
      <c r="D7825" t="s">
        <v>58</v>
      </c>
      <c r="E7825" t="s">
        <v>64</v>
      </c>
      <c r="F7825" t="s">
        <v>60</v>
      </c>
      <c r="G7825" t="s">
        <v>72</v>
      </c>
      <c r="H7825" t="s">
        <v>62</v>
      </c>
      <c r="I7825" t="s">
        <v>67</v>
      </c>
      <c r="J7825">
        <v>8.2969928018718997E-2</v>
      </c>
      <c r="K7825">
        <f t="shared" si="134"/>
        <v>6</v>
      </c>
    </row>
    <row r="7826" spans="1:11" x14ac:dyDescent="0.2">
      <c r="A7826">
        <v>23</v>
      </c>
      <c r="B7826" t="s">
        <v>81</v>
      </c>
      <c r="C7826" t="s">
        <v>63</v>
      </c>
      <c r="D7826" t="s">
        <v>58</v>
      </c>
      <c r="E7826" t="s">
        <v>64</v>
      </c>
      <c r="F7826" t="s">
        <v>60</v>
      </c>
      <c r="G7826" t="s">
        <v>72</v>
      </c>
      <c r="H7826" t="s">
        <v>62</v>
      </c>
      <c r="I7826" t="s">
        <v>67</v>
      </c>
      <c r="J7826">
        <v>8.5080226990653596E-2</v>
      </c>
      <c r="K7826">
        <f t="shared" si="134"/>
        <v>6</v>
      </c>
    </row>
    <row r="7827" spans="1:11" x14ac:dyDescent="0.2">
      <c r="A7827">
        <v>24</v>
      </c>
      <c r="B7827" t="s">
        <v>81</v>
      </c>
      <c r="C7827" t="s">
        <v>63</v>
      </c>
      <c r="D7827" t="s">
        <v>58</v>
      </c>
      <c r="E7827" t="s">
        <v>64</v>
      </c>
      <c r="F7827" t="s">
        <v>60</v>
      </c>
      <c r="G7827" t="s">
        <v>72</v>
      </c>
      <c r="H7827" t="s">
        <v>62</v>
      </c>
      <c r="I7827" t="s">
        <v>67</v>
      </c>
      <c r="J7827">
        <v>8.3576098285989095E-2</v>
      </c>
      <c r="K7827">
        <f t="shared" si="134"/>
        <v>6</v>
      </c>
    </row>
    <row r="7828" spans="1:11" x14ac:dyDescent="0.2">
      <c r="A7828">
        <v>1</v>
      </c>
      <c r="B7828" t="s">
        <v>81</v>
      </c>
      <c r="C7828" t="s">
        <v>57</v>
      </c>
      <c r="D7828" t="s">
        <v>58</v>
      </c>
      <c r="E7828" t="s">
        <v>64</v>
      </c>
      <c r="F7828" t="s">
        <v>65</v>
      </c>
      <c r="G7828" t="s">
        <v>72</v>
      </c>
      <c r="H7828" t="s">
        <v>62</v>
      </c>
      <c r="I7828" t="s">
        <v>67</v>
      </c>
      <c r="J7828">
        <v>6.4594513636249101E-2</v>
      </c>
      <c r="K7828">
        <f t="shared" si="134"/>
        <v>6</v>
      </c>
    </row>
    <row r="7829" spans="1:11" x14ac:dyDescent="0.2">
      <c r="A7829">
        <v>2</v>
      </c>
      <c r="B7829" t="s">
        <v>81</v>
      </c>
      <c r="C7829" t="s">
        <v>57</v>
      </c>
      <c r="D7829" t="s">
        <v>58</v>
      </c>
      <c r="E7829" t="s">
        <v>64</v>
      </c>
      <c r="F7829" t="s">
        <v>65</v>
      </c>
      <c r="G7829" t="s">
        <v>72</v>
      </c>
      <c r="H7829" t="s">
        <v>62</v>
      </c>
      <c r="I7829" t="s">
        <v>67</v>
      </c>
      <c r="J7829">
        <v>4.6562552780657997E-2</v>
      </c>
      <c r="K7829">
        <f t="shared" si="134"/>
        <v>6</v>
      </c>
    </row>
    <row r="7830" spans="1:11" x14ac:dyDescent="0.2">
      <c r="A7830">
        <v>3</v>
      </c>
      <c r="B7830" t="s">
        <v>81</v>
      </c>
      <c r="C7830" t="s">
        <v>57</v>
      </c>
      <c r="D7830" t="s">
        <v>58</v>
      </c>
      <c r="E7830" t="s">
        <v>64</v>
      </c>
      <c r="F7830" t="s">
        <v>65</v>
      </c>
      <c r="G7830" t="s">
        <v>72</v>
      </c>
      <c r="H7830" t="s">
        <v>62</v>
      </c>
      <c r="I7830" t="s">
        <v>67</v>
      </c>
      <c r="J7830">
        <v>2.52749141030305E-2</v>
      </c>
      <c r="K7830">
        <f t="shared" si="134"/>
        <v>6</v>
      </c>
    </row>
    <row r="7831" spans="1:11" x14ac:dyDescent="0.2">
      <c r="A7831">
        <v>4</v>
      </c>
      <c r="B7831" t="s">
        <v>81</v>
      </c>
      <c r="C7831" t="s">
        <v>57</v>
      </c>
      <c r="D7831" t="s">
        <v>58</v>
      </c>
      <c r="E7831" t="s">
        <v>64</v>
      </c>
      <c r="F7831" t="s">
        <v>65</v>
      </c>
      <c r="G7831" t="s">
        <v>72</v>
      </c>
      <c r="H7831" t="s">
        <v>62</v>
      </c>
      <c r="I7831" t="s">
        <v>67</v>
      </c>
      <c r="J7831">
        <v>1.30315471533505E-2</v>
      </c>
      <c r="K7831">
        <f t="shared" si="134"/>
        <v>6</v>
      </c>
    </row>
    <row r="7832" spans="1:11" x14ac:dyDescent="0.2">
      <c r="A7832">
        <v>5</v>
      </c>
      <c r="B7832" t="s">
        <v>81</v>
      </c>
      <c r="C7832" t="s">
        <v>57</v>
      </c>
      <c r="D7832" t="s">
        <v>58</v>
      </c>
      <c r="E7832" t="s">
        <v>64</v>
      </c>
      <c r="F7832" t="s">
        <v>65</v>
      </c>
      <c r="G7832" t="s">
        <v>72</v>
      </c>
      <c r="H7832" t="s">
        <v>62</v>
      </c>
      <c r="I7832" t="s">
        <v>67</v>
      </c>
      <c r="J7832">
        <v>7.9422638225324603E-3</v>
      </c>
      <c r="K7832">
        <f t="shared" si="134"/>
        <v>6</v>
      </c>
    </row>
    <row r="7833" spans="1:11" x14ac:dyDescent="0.2">
      <c r="A7833">
        <v>6</v>
      </c>
      <c r="B7833" t="s">
        <v>81</v>
      </c>
      <c r="C7833" t="s">
        <v>57</v>
      </c>
      <c r="D7833" t="s">
        <v>58</v>
      </c>
      <c r="E7833" t="s">
        <v>64</v>
      </c>
      <c r="F7833" t="s">
        <v>65</v>
      </c>
      <c r="G7833" t="s">
        <v>72</v>
      </c>
      <c r="H7833" t="s">
        <v>62</v>
      </c>
      <c r="I7833" t="s">
        <v>67</v>
      </c>
      <c r="J7833">
        <v>5.3538142652310196E-3</v>
      </c>
      <c r="K7833">
        <f t="shared" si="134"/>
        <v>6</v>
      </c>
    </row>
    <row r="7834" spans="1:11" x14ac:dyDescent="0.2">
      <c r="A7834">
        <v>7</v>
      </c>
      <c r="B7834" t="s">
        <v>81</v>
      </c>
      <c r="C7834" t="s">
        <v>57</v>
      </c>
      <c r="D7834" t="s">
        <v>58</v>
      </c>
      <c r="E7834" t="s">
        <v>64</v>
      </c>
      <c r="F7834" t="s">
        <v>65</v>
      </c>
      <c r="G7834" t="s">
        <v>72</v>
      </c>
      <c r="H7834" t="s">
        <v>62</v>
      </c>
      <c r="I7834" t="s">
        <v>67</v>
      </c>
      <c r="J7834">
        <v>4.7135960591138002E-3</v>
      </c>
      <c r="K7834">
        <f t="shared" si="134"/>
        <v>6</v>
      </c>
    </row>
    <row r="7835" spans="1:11" x14ac:dyDescent="0.2">
      <c r="A7835">
        <v>8</v>
      </c>
      <c r="B7835" t="s">
        <v>81</v>
      </c>
      <c r="C7835" t="s">
        <v>57</v>
      </c>
      <c r="D7835" t="s">
        <v>58</v>
      </c>
      <c r="E7835" t="s">
        <v>64</v>
      </c>
      <c r="F7835" t="s">
        <v>65</v>
      </c>
      <c r="G7835" t="s">
        <v>72</v>
      </c>
      <c r="H7835" t="s">
        <v>62</v>
      </c>
      <c r="I7835" t="s">
        <v>67</v>
      </c>
      <c r="J7835">
        <v>5.0651566638779096E-3</v>
      </c>
      <c r="K7835">
        <f t="shared" si="134"/>
        <v>6</v>
      </c>
    </row>
    <row r="7836" spans="1:11" x14ac:dyDescent="0.2">
      <c r="A7836">
        <v>9</v>
      </c>
      <c r="B7836" t="s">
        <v>81</v>
      </c>
      <c r="C7836" t="s">
        <v>57</v>
      </c>
      <c r="D7836" t="s">
        <v>58</v>
      </c>
      <c r="E7836" t="s">
        <v>64</v>
      </c>
      <c r="F7836" t="s">
        <v>65</v>
      </c>
      <c r="G7836" t="s">
        <v>72</v>
      </c>
      <c r="H7836" t="s">
        <v>62</v>
      </c>
      <c r="I7836" t="s">
        <v>67</v>
      </c>
      <c r="J7836">
        <v>4.8752508515503903E-3</v>
      </c>
      <c r="K7836">
        <f t="shared" si="134"/>
        <v>6</v>
      </c>
    </row>
    <row r="7837" spans="1:11" x14ac:dyDescent="0.2">
      <c r="A7837">
        <v>10</v>
      </c>
      <c r="B7837" t="s">
        <v>81</v>
      </c>
      <c r="C7837" t="s">
        <v>57</v>
      </c>
      <c r="D7837" t="s">
        <v>58</v>
      </c>
      <c r="E7837" t="s">
        <v>64</v>
      </c>
      <c r="F7837" t="s">
        <v>65</v>
      </c>
      <c r="G7837" t="s">
        <v>72</v>
      </c>
      <c r="H7837" t="s">
        <v>62</v>
      </c>
      <c r="I7837" t="s">
        <v>67</v>
      </c>
      <c r="J7837">
        <v>9.5424637690309094E-3</v>
      </c>
      <c r="K7837">
        <f t="shared" si="134"/>
        <v>6</v>
      </c>
    </row>
    <row r="7838" spans="1:11" x14ac:dyDescent="0.2">
      <c r="A7838">
        <v>11</v>
      </c>
      <c r="B7838" t="s">
        <v>81</v>
      </c>
      <c r="C7838" t="s">
        <v>57</v>
      </c>
      <c r="D7838" t="s">
        <v>58</v>
      </c>
      <c r="E7838" t="s">
        <v>64</v>
      </c>
      <c r="F7838" t="s">
        <v>65</v>
      </c>
      <c r="G7838" t="s">
        <v>72</v>
      </c>
      <c r="H7838" t="s">
        <v>62</v>
      </c>
      <c r="I7838" t="s">
        <v>67</v>
      </c>
      <c r="J7838">
        <v>1.58118304711998E-2</v>
      </c>
      <c r="K7838">
        <f t="shared" si="134"/>
        <v>6</v>
      </c>
    </row>
    <row r="7839" spans="1:11" x14ac:dyDescent="0.2">
      <c r="A7839">
        <v>12</v>
      </c>
      <c r="B7839" t="s">
        <v>81</v>
      </c>
      <c r="C7839" t="s">
        <v>57</v>
      </c>
      <c r="D7839" t="s">
        <v>58</v>
      </c>
      <c r="E7839" t="s">
        <v>64</v>
      </c>
      <c r="F7839" t="s">
        <v>65</v>
      </c>
      <c r="G7839" t="s">
        <v>72</v>
      </c>
      <c r="H7839" t="s">
        <v>62</v>
      </c>
      <c r="I7839" t="s">
        <v>67</v>
      </c>
      <c r="J7839">
        <v>3.3245061611552301E-2</v>
      </c>
      <c r="K7839">
        <f t="shared" si="134"/>
        <v>6</v>
      </c>
    </row>
    <row r="7840" spans="1:11" x14ac:dyDescent="0.2">
      <c r="A7840">
        <v>13</v>
      </c>
      <c r="B7840" t="s">
        <v>81</v>
      </c>
      <c r="C7840" t="s">
        <v>57</v>
      </c>
      <c r="D7840" t="s">
        <v>58</v>
      </c>
      <c r="E7840" t="s">
        <v>64</v>
      </c>
      <c r="F7840" t="s">
        <v>65</v>
      </c>
      <c r="G7840" t="s">
        <v>72</v>
      </c>
      <c r="H7840" t="s">
        <v>62</v>
      </c>
      <c r="I7840" t="s">
        <v>67</v>
      </c>
      <c r="J7840">
        <v>3.2528934172544099E-2</v>
      </c>
      <c r="K7840">
        <f t="shared" si="134"/>
        <v>6</v>
      </c>
    </row>
    <row r="7841" spans="1:11" x14ac:dyDescent="0.2">
      <c r="A7841">
        <v>14</v>
      </c>
      <c r="B7841" t="s">
        <v>81</v>
      </c>
      <c r="C7841" t="s">
        <v>57</v>
      </c>
      <c r="D7841" t="s">
        <v>58</v>
      </c>
      <c r="E7841" t="s">
        <v>64</v>
      </c>
      <c r="F7841" t="s">
        <v>65</v>
      </c>
      <c r="G7841" t="s">
        <v>72</v>
      </c>
      <c r="H7841" t="s">
        <v>62</v>
      </c>
      <c r="I7841" t="s">
        <v>67</v>
      </c>
      <c r="J7841">
        <v>3.3593510252401003E-2</v>
      </c>
      <c r="K7841">
        <f t="shared" si="134"/>
        <v>6</v>
      </c>
    </row>
    <row r="7842" spans="1:11" x14ac:dyDescent="0.2">
      <c r="A7842">
        <v>15</v>
      </c>
      <c r="B7842" t="s">
        <v>81</v>
      </c>
      <c r="C7842" t="s">
        <v>57</v>
      </c>
      <c r="D7842" t="s">
        <v>58</v>
      </c>
      <c r="E7842" t="s">
        <v>64</v>
      </c>
      <c r="F7842" t="s">
        <v>65</v>
      </c>
      <c r="G7842" t="s">
        <v>72</v>
      </c>
      <c r="H7842" t="s">
        <v>62</v>
      </c>
      <c r="I7842" t="s">
        <v>67</v>
      </c>
      <c r="J7842">
        <v>3.5360881219568298E-2</v>
      </c>
      <c r="K7842">
        <f t="shared" si="134"/>
        <v>6</v>
      </c>
    </row>
    <row r="7843" spans="1:11" x14ac:dyDescent="0.2">
      <c r="A7843">
        <v>16</v>
      </c>
      <c r="B7843" t="s">
        <v>81</v>
      </c>
      <c r="C7843" t="s">
        <v>57</v>
      </c>
      <c r="D7843" t="s">
        <v>58</v>
      </c>
      <c r="E7843" t="s">
        <v>64</v>
      </c>
      <c r="F7843" t="s">
        <v>65</v>
      </c>
      <c r="G7843" t="s">
        <v>72</v>
      </c>
      <c r="H7843" t="s">
        <v>62</v>
      </c>
      <c r="I7843" t="s">
        <v>67</v>
      </c>
      <c r="J7843">
        <v>4.6400115670835899E-2</v>
      </c>
      <c r="K7843">
        <f t="shared" si="134"/>
        <v>6</v>
      </c>
    </row>
    <row r="7844" spans="1:11" x14ac:dyDescent="0.2">
      <c r="A7844">
        <v>17</v>
      </c>
      <c r="B7844" t="s">
        <v>81</v>
      </c>
      <c r="C7844" t="s">
        <v>57</v>
      </c>
      <c r="D7844" t="s">
        <v>58</v>
      </c>
      <c r="E7844" t="s">
        <v>64</v>
      </c>
      <c r="F7844" t="s">
        <v>65</v>
      </c>
      <c r="G7844" t="s">
        <v>72</v>
      </c>
      <c r="H7844" t="s">
        <v>62</v>
      </c>
      <c r="I7844" t="s">
        <v>67</v>
      </c>
      <c r="J7844">
        <v>7.0626088840861606E-2</v>
      </c>
      <c r="K7844">
        <f t="shared" si="134"/>
        <v>6</v>
      </c>
    </row>
    <row r="7845" spans="1:11" x14ac:dyDescent="0.2">
      <c r="A7845">
        <v>18</v>
      </c>
      <c r="B7845" t="s">
        <v>81</v>
      </c>
      <c r="C7845" t="s">
        <v>57</v>
      </c>
      <c r="D7845" t="s">
        <v>58</v>
      </c>
      <c r="E7845" t="s">
        <v>64</v>
      </c>
      <c r="F7845" t="s">
        <v>65</v>
      </c>
      <c r="G7845" t="s">
        <v>72</v>
      </c>
      <c r="H7845" t="s">
        <v>62</v>
      </c>
      <c r="I7845" t="s">
        <v>67</v>
      </c>
      <c r="J7845">
        <v>7.8416136976273698E-2</v>
      </c>
      <c r="K7845">
        <f t="shared" si="134"/>
        <v>6</v>
      </c>
    </row>
    <row r="7846" spans="1:11" x14ac:dyDescent="0.2">
      <c r="A7846">
        <v>19</v>
      </c>
      <c r="B7846" t="s">
        <v>81</v>
      </c>
      <c r="C7846" t="s">
        <v>57</v>
      </c>
      <c r="D7846" t="s">
        <v>58</v>
      </c>
      <c r="E7846" t="s">
        <v>64</v>
      </c>
      <c r="F7846" t="s">
        <v>65</v>
      </c>
      <c r="G7846" t="s">
        <v>72</v>
      </c>
      <c r="H7846" t="s">
        <v>62</v>
      </c>
      <c r="I7846" t="s">
        <v>67</v>
      </c>
      <c r="J7846">
        <v>7.90911695623919E-2</v>
      </c>
      <c r="K7846">
        <f t="shared" si="134"/>
        <v>6</v>
      </c>
    </row>
    <row r="7847" spans="1:11" x14ac:dyDescent="0.2">
      <c r="A7847">
        <v>20</v>
      </c>
      <c r="B7847" t="s">
        <v>81</v>
      </c>
      <c r="C7847" t="s">
        <v>57</v>
      </c>
      <c r="D7847" t="s">
        <v>58</v>
      </c>
      <c r="E7847" t="s">
        <v>64</v>
      </c>
      <c r="F7847" t="s">
        <v>65</v>
      </c>
      <c r="G7847" t="s">
        <v>72</v>
      </c>
      <c r="H7847" t="s">
        <v>62</v>
      </c>
      <c r="I7847" t="s">
        <v>67</v>
      </c>
      <c r="J7847">
        <v>7.6521664160768194E-2</v>
      </c>
      <c r="K7847">
        <f t="shared" si="134"/>
        <v>6</v>
      </c>
    </row>
    <row r="7848" spans="1:11" x14ac:dyDescent="0.2">
      <c r="A7848">
        <v>21</v>
      </c>
      <c r="B7848" t="s">
        <v>81</v>
      </c>
      <c r="C7848" t="s">
        <v>57</v>
      </c>
      <c r="D7848" t="s">
        <v>58</v>
      </c>
      <c r="E7848" t="s">
        <v>64</v>
      </c>
      <c r="F7848" t="s">
        <v>65</v>
      </c>
      <c r="G7848" t="s">
        <v>72</v>
      </c>
      <c r="H7848" t="s">
        <v>62</v>
      </c>
      <c r="I7848" t="s">
        <v>67</v>
      </c>
      <c r="J7848">
        <v>7.7869375836797802E-2</v>
      </c>
      <c r="K7848">
        <f t="shared" si="134"/>
        <v>6</v>
      </c>
    </row>
    <row r="7849" spans="1:11" x14ac:dyDescent="0.2">
      <c r="A7849">
        <v>22</v>
      </c>
      <c r="B7849" t="s">
        <v>81</v>
      </c>
      <c r="C7849" t="s">
        <v>57</v>
      </c>
      <c r="D7849" t="s">
        <v>58</v>
      </c>
      <c r="E7849" t="s">
        <v>64</v>
      </c>
      <c r="F7849" t="s">
        <v>65</v>
      </c>
      <c r="G7849" t="s">
        <v>72</v>
      </c>
      <c r="H7849" t="s">
        <v>62</v>
      </c>
      <c r="I7849" t="s">
        <v>67</v>
      </c>
      <c r="J7849">
        <v>7.9060287327719303E-2</v>
      </c>
      <c r="K7849">
        <f t="shared" si="134"/>
        <v>6</v>
      </c>
    </row>
    <row r="7850" spans="1:11" x14ac:dyDescent="0.2">
      <c r="A7850">
        <v>23</v>
      </c>
      <c r="B7850" t="s">
        <v>81</v>
      </c>
      <c r="C7850" t="s">
        <v>57</v>
      </c>
      <c r="D7850" t="s">
        <v>58</v>
      </c>
      <c r="E7850" t="s">
        <v>64</v>
      </c>
      <c r="F7850" t="s">
        <v>65</v>
      </c>
      <c r="G7850" t="s">
        <v>72</v>
      </c>
      <c r="H7850" t="s">
        <v>62</v>
      </c>
      <c r="I7850" t="s">
        <v>67</v>
      </c>
      <c r="J7850">
        <v>7.9343785891853993E-2</v>
      </c>
      <c r="K7850">
        <f t="shared" si="134"/>
        <v>6</v>
      </c>
    </row>
    <row r="7851" spans="1:11" x14ac:dyDescent="0.2">
      <c r="A7851">
        <v>24</v>
      </c>
      <c r="B7851" t="s">
        <v>81</v>
      </c>
      <c r="C7851" t="s">
        <v>57</v>
      </c>
      <c r="D7851" t="s">
        <v>58</v>
      </c>
      <c r="E7851" t="s">
        <v>64</v>
      </c>
      <c r="F7851" t="s">
        <v>65</v>
      </c>
      <c r="G7851" t="s">
        <v>72</v>
      </c>
      <c r="H7851" t="s">
        <v>62</v>
      </c>
      <c r="I7851" t="s">
        <v>67</v>
      </c>
      <c r="J7851">
        <v>7.5175084900606801E-2</v>
      </c>
      <c r="K7851">
        <f t="shared" si="134"/>
        <v>6</v>
      </c>
    </row>
    <row r="7852" spans="1:11" x14ac:dyDescent="0.2">
      <c r="A7852">
        <v>1</v>
      </c>
      <c r="B7852" t="s">
        <v>81</v>
      </c>
      <c r="C7852" t="s">
        <v>63</v>
      </c>
      <c r="D7852" t="s">
        <v>58</v>
      </c>
      <c r="E7852" t="s">
        <v>64</v>
      </c>
      <c r="F7852" t="s">
        <v>65</v>
      </c>
      <c r="G7852" t="s">
        <v>72</v>
      </c>
      <c r="H7852" t="s">
        <v>62</v>
      </c>
      <c r="I7852" t="s">
        <v>67</v>
      </c>
      <c r="J7852">
        <v>7.5048344925080904E-2</v>
      </c>
      <c r="K7852">
        <f t="shared" si="134"/>
        <v>6</v>
      </c>
    </row>
    <row r="7853" spans="1:11" x14ac:dyDescent="0.2">
      <c r="A7853">
        <v>2</v>
      </c>
      <c r="B7853" t="s">
        <v>81</v>
      </c>
      <c r="C7853" t="s">
        <v>63</v>
      </c>
      <c r="D7853" t="s">
        <v>58</v>
      </c>
      <c r="E7853" t="s">
        <v>64</v>
      </c>
      <c r="F7853" t="s">
        <v>65</v>
      </c>
      <c r="G7853" t="s">
        <v>72</v>
      </c>
      <c r="H7853" t="s">
        <v>62</v>
      </c>
      <c r="I7853" t="s">
        <v>67</v>
      </c>
      <c r="J7853">
        <v>5.68338852944823E-2</v>
      </c>
      <c r="K7853">
        <f t="shared" si="134"/>
        <v>6</v>
      </c>
    </row>
    <row r="7854" spans="1:11" x14ac:dyDescent="0.2">
      <c r="A7854">
        <v>3</v>
      </c>
      <c r="B7854" t="s">
        <v>81</v>
      </c>
      <c r="C7854" t="s">
        <v>63</v>
      </c>
      <c r="D7854" t="s">
        <v>58</v>
      </c>
      <c r="E7854" t="s">
        <v>64</v>
      </c>
      <c r="F7854" t="s">
        <v>65</v>
      </c>
      <c r="G7854" t="s">
        <v>72</v>
      </c>
      <c r="H7854" t="s">
        <v>62</v>
      </c>
      <c r="I7854" t="s">
        <v>67</v>
      </c>
      <c r="J7854">
        <v>3.1578327053283201E-2</v>
      </c>
      <c r="K7854">
        <f t="shared" si="134"/>
        <v>6</v>
      </c>
    </row>
    <row r="7855" spans="1:11" x14ac:dyDescent="0.2">
      <c r="A7855">
        <v>4</v>
      </c>
      <c r="B7855" t="s">
        <v>81</v>
      </c>
      <c r="C7855" t="s">
        <v>63</v>
      </c>
      <c r="D7855" t="s">
        <v>58</v>
      </c>
      <c r="E7855" t="s">
        <v>64</v>
      </c>
      <c r="F7855" t="s">
        <v>65</v>
      </c>
      <c r="G7855" t="s">
        <v>72</v>
      </c>
      <c r="H7855" t="s">
        <v>62</v>
      </c>
      <c r="I7855" t="s">
        <v>67</v>
      </c>
      <c r="J7855">
        <v>1.6416961908753001E-2</v>
      </c>
      <c r="K7855">
        <f t="shared" si="134"/>
        <v>6</v>
      </c>
    </row>
    <row r="7856" spans="1:11" x14ac:dyDescent="0.2">
      <c r="A7856">
        <v>5</v>
      </c>
      <c r="B7856" t="s">
        <v>81</v>
      </c>
      <c r="C7856" t="s">
        <v>63</v>
      </c>
      <c r="D7856" t="s">
        <v>58</v>
      </c>
      <c r="E7856" t="s">
        <v>64</v>
      </c>
      <c r="F7856" t="s">
        <v>65</v>
      </c>
      <c r="G7856" t="s">
        <v>72</v>
      </c>
      <c r="H7856" t="s">
        <v>62</v>
      </c>
      <c r="I7856" t="s">
        <v>67</v>
      </c>
      <c r="J7856">
        <v>8.3362264085221401E-3</v>
      </c>
      <c r="K7856">
        <f t="shared" si="134"/>
        <v>6</v>
      </c>
    </row>
    <row r="7857" spans="1:11" x14ac:dyDescent="0.2">
      <c r="A7857">
        <v>6</v>
      </c>
      <c r="B7857" t="s">
        <v>81</v>
      </c>
      <c r="C7857" t="s">
        <v>63</v>
      </c>
      <c r="D7857" t="s">
        <v>58</v>
      </c>
      <c r="E7857" t="s">
        <v>64</v>
      </c>
      <c r="F7857" t="s">
        <v>65</v>
      </c>
      <c r="G7857" t="s">
        <v>72</v>
      </c>
      <c r="H7857" t="s">
        <v>62</v>
      </c>
      <c r="I7857" t="s">
        <v>67</v>
      </c>
      <c r="J7857">
        <v>4.6420106436603397E-3</v>
      </c>
      <c r="K7857">
        <f t="shared" si="134"/>
        <v>6</v>
      </c>
    </row>
    <row r="7858" spans="1:11" x14ac:dyDescent="0.2">
      <c r="A7858">
        <v>7</v>
      </c>
      <c r="B7858" t="s">
        <v>81</v>
      </c>
      <c r="C7858" t="s">
        <v>63</v>
      </c>
      <c r="D7858" t="s">
        <v>58</v>
      </c>
      <c r="E7858" t="s">
        <v>64</v>
      </c>
      <c r="F7858" t="s">
        <v>65</v>
      </c>
      <c r="G7858" t="s">
        <v>72</v>
      </c>
      <c r="H7858" t="s">
        <v>62</v>
      </c>
      <c r="I7858" t="s">
        <v>67</v>
      </c>
      <c r="J7858">
        <v>3.0456552743072301E-3</v>
      </c>
      <c r="K7858">
        <f t="shared" si="134"/>
        <v>6</v>
      </c>
    </row>
    <row r="7859" spans="1:11" x14ac:dyDescent="0.2">
      <c r="A7859">
        <v>8</v>
      </c>
      <c r="B7859" t="s">
        <v>81</v>
      </c>
      <c r="C7859" t="s">
        <v>63</v>
      </c>
      <c r="D7859" t="s">
        <v>58</v>
      </c>
      <c r="E7859" t="s">
        <v>64</v>
      </c>
      <c r="F7859" t="s">
        <v>65</v>
      </c>
      <c r="G7859" t="s">
        <v>72</v>
      </c>
      <c r="H7859" t="s">
        <v>62</v>
      </c>
      <c r="I7859" t="s">
        <v>67</v>
      </c>
      <c r="J7859">
        <v>4.17544052114784E-3</v>
      </c>
      <c r="K7859">
        <f t="shared" si="134"/>
        <v>6</v>
      </c>
    </row>
    <row r="7860" spans="1:11" x14ac:dyDescent="0.2">
      <c r="A7860">
        <v>9</v>
      </c>
      <c r="B7860" t="s">
        <v>81</v>
      </c>
      <c r="C7860" t="s">
        <v>63</v>
      </c>
      <c r="D7860" t="s">
        <v>58</v>
      </c>
      <c r="E7860" t="s">
        <v>64</v>
      </c>
      <c r="F7860" t="s">
        <v>65</v>
      </c>
      <c r="G7860" t="s">
        <v>72</v>
      </c>
      <c r="H7860" t="s">
        <v>62</v>
      </c>
      <c r="I7860" t="s">
        <v>67</v>
      </c>
      <c r="J7860">
        <v>5.8399099505033504E-3</v>
      </c>
      <c r="K7860">
        <f t="shared" si="134"/>
        <v>6</v>
      </c>
    </row>
    <row r="7861" spans="1:11" x14ac:dyDescent="0.2">
      <c r="A7861">
        <v>10</v>
      </c>
      <c r="B7861" t="s">
        <v>81</v>
      </c>
      <c r="C7861" t="s">
        <v>63</v>
      </c>
      <c r="D7861" t="s">
        <v>58</v>
      </c>
      <c r="E7861" t="s">
        <v>64</v>
      </c>
      <c r="F7861" t="s">
        <v>65</v>
      </c>
      <c r="G7861" t="s">
        <v>72</v>
      </c>
      <c r="H7861" t="s">
        <v>62</v>
      </c>
      <c r="I7861" t="s">
        <v>67</v>
      </c>
      <c r="J7861">
        <v>1.36402635843076E-2</v>
      </c>
      <c r="K7861">
        <f t="shared" si="134"/>
        <v>6</v>
      </c>
    </row>
    <row r="7862" spans="1:11" x14ac:dyDescent="0.2">
      <c r="A7862">
        <v>11</v>
      </c>
      <c r="B7862" t="s">
        <v>81</v>
      </c>
      <c r="C7862" t="s">
        <v>63</v>
      </c>
      <c r="D7862" t="s">
        <v>58</v>
      </c>
      <c r="E7862" t="s">
        <v>64</v>
      </c>
      <c r="F7862" t="s">
        <v>65</v>
      </c>
      <c r="G7862" t="s">
        <v>72</v>
      </c>
      <c r="H7862" t="s">
        <v>62</v>
      </c>
      <c r="I7862" t="s">
        <v>67</v>
      </c>
      <c r="J7862">
        <v>1.6190304738306099E-2</v>
      </c>
      <c r="K7862">
        <f t="shared" si="134"/>
        <v>6</v>
      </c>
    </row>
    <row r="7863" spans="1:11" x14ac:dyDescent="0.2">
      <c r="A7863">
        <v>12</v>
      </c>
      <c r="B7863" t="s">
        <v>81</v>
      </c>
      <c r="C7863" t="s">
        <v>63</v>
      </c>
      <c r="D7863" t="s">
        <v>58</v>
      </c>
      <c r="E7863" t="s">
        <v>64</v>
      </c>
      <c r="F7863" t="s">
        <v>65</v>
      </c>
      <c r="G7863" t="s">
        <v>72</v>
      </c>
      <c r="H7863" t="s">
        <v>62</v>
      </c>
      <c r="I7863" t="s">
        <v>67</v>
      </c>
      <c r="J7863">
        <v>2.2212083069302401E-2</v>
      </c>
      <c r="K7863">
        <f t="shared" si="134"/>
        <v>6</v>
      </c>
    </row>
    <row r="7864" spans="1:11" x14ac:dyDescent="0.2">
      <c r="A7864">
        <v>13</v>
      </c>
      <c r="B7864" t="s">
        <v>81</v>
      </c>
      <c r="C7864" t="s">
        <v>63</v>
      </c>
      <c r="D7864" t="s">
        <v>58</v>
      </c>
      <c r="E7864" t="s">
        <v>64</v>
      </c>
      <c r="F7864" t="s">
        <v>65</v>
      </c>
      <c r="G7864" t="s">
        <v>72</v>
      </c>
      <c r="H7864" t="s">
        <v>62</v>
      </c>
      <c r="I7864" t="s">
        <v>67</v>
      </c>
      <c r="J7864">
        <v>2.1947574084190201E-2</v>
      </c>
      <c r="K7864">
        <f t="shared" si="134"/>
        <v>6</v>
      </c>
    </row>
    <row r="7865" spans="1:11" x14ac:dyDescent="0.2">
      <c r="A7865">
        <v>14</v>
      </c>
      <c r="B7865" t="s">
        <v>81</v>
      </c>
      <c r="C7865" t="s">
        <v>63</v>
      </c>
      <c r="D7865" t="s">
        <v>58</v>
      </c>
      <c r="E7865" t="s">
        <v>64</v>
      </c>
      <c r="F7865" t="s">
        <v>65</v>
      </c>
      <c r="G7865" t="s">
        <v>72</v>
      </c>
      <c r="H7865" t="s">
        <v>62</v>
      </c>
      <c r="I7865" t="s">
        <v>67</v>
      </c>
      <c r="J7865">
        <v>3.0141890457616199E-2</v>
      </c>
      <c r="K7865">
        <f t="shared" si="134"/>
        <v>6</v>
      </c>
    </row>
    <row r="7866" spans="1:11" x14ac:dyDescent="0.2">
      <c r="A7866">
        <v>15</v>
      </c>
      <c r="B7866" t="s">
        <v>81</v>
      </c>
      <c r="C7866" t="s">
        <v>63</v>
      </c>
      <c r="D7866" t="s">
        <v>58</v>
      </c>
      <c r="E7866" t="s">
        <v>64</v>
      </c>
      <c r="F7866" t="s">
        <v>65</v>
      </c>
      <c r="G7866" t="s">
        <v>72</v>
      </c>
      <c r="H7866" t="s">
        <v>62</v>
      </c>
      <c r="I7866" t="s">
        <v>67</v>
      </c>
      <c r="J7866">
        <v>3.2235605822666297E-2</v>
      </c>
      <c r="K7866">
        <f t="shared" si="134"/>
        <v>6</v>
      </c>
    </row>
    <row r="7867" spans="1:11" x14ac:dyDescent="0.2">
      <c r="A7867">
        <v>16</v>
      </c>
      <c r="B7867" t="s">
        <v>81</v>
      </c>
      <c r="C7867" t="s">
        <v>63</v>
      </c>
      <c r="D7867" t="s">
        <v>58</v>
      </c>
      <c r="E7867" t="s">
        <v>64</v>
      </c>
      <c r="F7867" t="s">
        <v>65</v>
      </c>
      <c r="G7867" t="s">
        <v>72</v>
      </c>
      <c r="H7867" t="s">
        <v>62</v>
      </c>
      <c r="I7867" t="s">
        <v>67</v>
      </c>
      <c r="J7867">
        <v>4.8216478197571903E-2</v>
      </c>
      <c r="K7867">
        <f t="shared" si="134"/>
        <v>6</v>
      </c>
    </row>
    <row r="7868" spans="1:11" x14ac:dyDescent="0.2">
      <c r="A7868">
        <v>17</v>
      </c>
      <c r="B7868" t="s">
        <v>81</v>
      </c>
      <c r="C7868" t="s">
        <v>63</v>
      </c>
      <c r="D7868" t="s">
        <v>58</v>
      </c>
      <c r="E7868" t="s">
        <v>64</v>
      </c>
      <c r="F7868" t="s">
        <v>65</v>
      </c>
      <c r="G7868" t="s">
        <v>72</v>
      </c>
      <c r="H7868" t="s">
        <v>62</v>
      </c>
      <c r="I7868" t="s">
        <v>67</v>
      </c>
      <c r="J7868">
        <v>6.3733083029484702E-2</v>
      </c>
      <c r="K7868">
        <f t="shared" si="134"/>
        <v>6</v>
      </c>
    </row>
    <row r="7869" spans="1:11" x14ac:dyDescent="0.2">
      <c r="A7869">
        <v>18</v>
      </c>
      <c r="B7869" t="s">
        <v>81</v>
      </c>
      <c r="C7869" t="s">
        <v>63</v>
      </c>
      <c r="D7869" t="s">
        <v>58</v>
      </c>
      <c r="E7869" t="s">
        <v>64</v>
      </c>
      <c r="F7869" t="s">
        <v>65</v>
      </c>
      <c r="G7869" t="s">
        <v>72</v>
      </c>
      <c r="H7869" t="s">
        <v>62</v>
      </c>
      <c r="I7869" t="s">
        <v>67</v>
      </c>
      <c r="J7869">
        <v>7.4470138261371305E-2</v>
      </c>
      <c r="K7869">
        <f t="shared" si="134"/>
        <v>6</v>
      </c>
    </row>
    <row r="7870" spans="1:11" x14ac:dyDescent="0.2">
      <c r="A7870">
        <v>19</v>
      </c>
      <c r="B7870" t="s">
        <v>81</v>
      </c>
      <c r="C7870" t="s">
        <v>63</v>
      </c>
      <c r="D7870" t="s">
        <v>58</v>
      </c>
      <c r="E7870" t="s">
        <v>64</v>
      </c>
      <c r="F7870" t="s">
        <v>65</v>
      </c>
      <c r="G7870" t="s">
        <v>72</v>
      </c>
      <c r="H7870" t="s">
        <v>62</v>
      </c>
      <c r="I7870" t="s">
        <v>67</v>
      </c>
      <c r="J7870">
        <v>7.2566731834508402E-2</v>
      </c>
      <c r="K7870">
        <f t="shared" si="134"/>
        <v>6</v>
      </c>
    </row>
    <row r="7871" spans="1:11" x14ac:dyDescent="0.2">
      <c r="A7871">
        <v>20</v>
      </c>
      <c r="B7871" t="s">
        <v>81</v>
      </c>
      <c r="C7871" t="s">
        <v>63</v>
      </c>
      <c r="D7871" t="s">
        <v>58</v>
      </c>
      <c r="E7871" t="s">
        <v>64</v>
      </c>
      <c r="F7871" t="s">
        <v>65</v>
      </c>
      <c r="G7871" t="s">
        <v>72</v>
      </c>
      <c r="H7871" t="s">
        <v>62</v>
      </c>
      <c r="I7871" t="s">
        <v>67</v>
      </c>
      <c r="J7871">
        <v>7.2394237338753095E-2</v>
      </c>
      <c r="K7871">
        <f t="shared" si="134"/>
        <v>6</v>
      </c>
    </row>
    <row r="7872" spans="1:11" x14ac:dyDescent="0.2">
      <c r="A7872">
        <v>21</v>
      </c>
      <c r="B7872" t="s">
        <v>81</v>
      </c>
      <c r="C7872" t="s">
        <v>63</v>
      </c>
      <c r="D7872" t="s">
        <v>58</v>
      </c>
      <c r="E7872" t="s">
        <v>64</v>
      </c>
      <c r="F7872" t="s">
        <v>65</v>
      </c>
      <c r="G7872" t="s">
        <v>72</v>
      </c>
      <c r="H7872" t="s">
        <v>62</v>
      </c>
      <c r="I7872" t="s">
        <v>67</v>
      </c>
      <c r="J7872">
        <v>7.4708594306818796E-2</v>
      </c>
      <c r="K7872">
        <f t="shared" si="134"/>
        <v>6</v>
      </c>
    </row>
    <row r="7873" spans="1:11" x14ac:dyDescent="0.2">
      <c r="A7873">
        <v>22</v>
      </c>
      <c r="B7873" t="s">
        <v>81</v>
      </c>
      <c r="C7873" t="s">
        <v>63</v>
      </c>
      <c r="D7873" t="s">
        <v>58</v>
      </c>
      <c r="E7873" t="s">
        <v>64</v>
      </c>
      <c r="F7873" t="s">
        <v>65</v>
      </c>
      <c r="G7873" t="s">
        <v>72</v>
      </c>
      <c r="H7873" t="s">
        <v>62</v>
      </c>
      <c r="I7873" t="s">
        <v>67</v>
      </c>
      <c r="J7873">
        <v>8.2969928018718997E-2</v>
      </c>
      <c r="K7873">
        <f t="shared" si="134"/>
        <v>6</v>
      </c>
    </row>
    <row r="7874" spans="1:11" x14ac:dyDescent="0.2">
      <c r="A7874">
        <v>23</v>
      </c>
      <c r="B7874" t="s">
        <v>81</v>
      </c>
      <c r="C7874" t="s">
        <v>63</v>
      </c>
      <c r="D7874" t="s">
        <v>58</v>
      </c>
      <c r="E7874" t="s">
        <v>64</v>
      </c>
      <c r="F7874" t="s">
        <v>65</v>
      </c>
      <c r="G7874" t="s">
        <v>72</v>
      </c>
      <c r="H7874" t="s">
        <v>62</v>
      </c>
      <c r="I7874" t="s">
        <v>67</v>
      </c>
      <c r="J7874">
        <v>8.5080226990653596E-2</v>
      </c>
      <c r="K7874">
        <f t="shared" si="134"/>
        <v>6</v>
      </c>
    </row>
    <row r="7875" spans="1:11" x14ac:dyDescent="0.2">
      <c r="A7875">
        <v>24</v>
      </c>
      <c r="B7875" t="s">
        <v>81</v>
      </c>
      <c r="C7875" t="s">
        <v>63</v>
      </c>
      <c r="D7875" t="s">
        <v>58</v>
      </c>
      <c r="E7875" t="s">
        <v>64</v>
      </c>
      <c r="F7875" t="s">
        <v>65</v>
      </c>
      <c r="G7875" t="s">
        <v>72</v>
      </c>
      <c r="H7875" t="s">
        <v>62</v>
      </c>
      <c r="I7875" t="s">
        <v>67</v>
      </c>
      <c r="J7875">
        <v>8.3576098285989095E-2</v>
      </c>
      <c r="K7875">
        <f t="shared" si="134"/>
        <v>6</v>
      </c>
    </row>
    <row r="7876" spans="1:11" x14ac:dyDescent="0.2">
      <c r="A7876">
        <v>1</v>
      </c>
      <c r="B7876" t="s">
        <v>81</v>
      </c>
      <c r="C7876" t="s">
        <v>57</v>
      </c>
      <c r="D7876" t="s">
        <v>58</v>
      </c>
      <c r="E7876" t="s">
        <v>59</v>
      </c>
      <c r="F7876" t="s">
        <v>60</v>
      </c>
      <c r="G7876" t="s">
        <v>73</v>
      </c>
      <c r="H7876" t="s">
        <v>71</v>
      </c>
      <c r="I7876" t="s">
        <v>67</v>
      </c>
      <c r="J7876" s="3">
        <v>5.1601305172723898E-4</v>
      </c>
      <c r="K7876">
        <f t="shared" ref="K7876:K7939" si="135">MONTH(1&amp;B7876)</f>
        <v>6</v>
      </c>
    </row>
    <row r="7877" spans="1:11" x14ac:dyDescent="0.2">
      <c r="A7877">
        <v>2</v>
      </c>
      <c r="B7877" t="s">
        <v>81</v>
      </c>
      <c r="C7877" t="s">
        <v>57</v>
      </c>
      <c r="D7877" t="s">
        <v>58</v>
      </c>
      <c r="E7877" t="s">
        <v>59</v>
      </c>
      <c r="F7877" t="s">
        <v>60</v>
      </c>
      <c r="G7877" t="s">
        <v>73</v>
      </c>
      <c r="H7877" t="s">
        <v>71</v>
      </c>
      <c r="I7877" t="s">
        <v>67</v>
      </c>
      <c r="J7877">
        <v>1.9041196386291E-3</v>
      </c>
      <c r="K7877">
        <f t="shared" si="135"/>
        <v>6</v>
      </c>
    </row>
    <row r="7878" spans="1:11" x14ac:dyDescent="0.2">
      <c r="A7878">
        <v>3</v>
      </c>
      <c r="B7878" t="s">
        <v>81</v>
      </c>
      <c r="C7878" t="s">
        <v>57</v>
      </c>
      <c r="D7878" t="s">
        <v>58</v>
      </c>
      <c r="E7878" t="s">
        <v>59</v>
      </c>
      <c r="F7878" t="s">
        <v>60</v>
      </c>
      <c r="G7878" t="s">
        <v>73</v>
      </c>
      <c r="H7878" t="s">
        <v>71</v>
      </c>
      <c r="I7878" t="s">
        <v>67</v>
      </c>
      <c r="J7878">
        <v>2.3243336899258001E-3</v>
      </c>
      <c r="K7878">
        <f t="shared" si="135"/>
        <v>6</v>
      </c>
    </row>
    <row r="7879" spans="1:11" x14ac:dyDescent="0.2">
      <c r="A7879">
        <v>4</v>
      </c>
      <c r="B7879" t="s">
        <v>81</v>
      </c>
      <c r="C7879" t="s">
        <v>57</v>
      </c>
      <c r="D7879" t="s">
        <v>58</v>
      </c>
      <c r="E7879" t="s">
        <v>59</v>
      </c>
      <c r="F7879" t="s">
        <v>60</v>
      </c>
      <c r="G7879" t="s">
        <v>73</v>
      </c>
      <c r="H7879" t="s">
        <v>71</v>
      </c>
      <c r="I7879" t="s">
        <v>67</v>
      </c>
      <c r="J7879">
        <v>2.1193697940793598E-3</v>
      </c>
      <c r="K7879">
        <f t="shared" si="135"/>
        <v>6</v>
      </c>
    </row>
    <row r="7880" spans="1:11" x14ac:dyDescent="0.2">
      <c r="A7880">
        <v>5</v>
      </c>
      <c r="B7880" t="s">
        <v>81</v>
      </c>
      <c r="C7880" t="s">
        <v>57</v>
      </c>
      <c r="D7880" t="s">
        <v>58</v>
      </c>
      <c r="E7880" t="s">
        <v>59</v>
      </c>
      <c r="F7880" t="s">
        <v>60</v>
      </c>
      <c r="G7880" t="s">
        <v>73</v>
      </c>
      <c r="H7880" t="s">
        <v>71</v>
      </c>
      <c r="I7880" t="s">
        <v>67</v>
      </c>
      <c r="J7880">
        <v>3.2019291313902299E-3</v>
      </c>
      <c r="K7880">
        <f t="shared" si="135"/>
        <v>6</v>
      </c>
    </row>
    <row r="7881" spans="1:11" x14ac:dyDescent="0.2">
      <c r="A7881">
        <v>6</v>
      </c>
      <c r="B7881" t="s">
        <v>81</v>
      </c>
      <c r="C7881" t="s">
        <v>57</v>
      </c>
      <c r="D7881" t="s">
        <v>58</v>
      </c>
      <c r="E7881" t="s">
        <v>59</v>
      </c>
      <c r="F7881" t="s">
        <v>60</v>
      </c>
      <c r="G7881" t="s">
        <v>73</v>
      </c>
      <c r="H7881" t="s">
        <v>71</v>
      </c>
      <c r="I7881" t="s">
        <v>67</v>
      </c>
      <c r="J7881">
        <v>5.8384664481632804E-3</v>
      </c>
      <c r="K7881">
        <f t="shared" si="135"/>
        <v>6</v>
      </c>
    </row>
    <row r="7882" spans="1:11" x14ac:dyDescent="0.2">
      <c r="A7882">
        <v>7</v>
      </c>
      <c r="B7882" t="s">
        <v>81</v>
      </c>
      <c r="C7882" t="s">
        <v>57</v>
      </c>
      <c r="D7882" t="s">
        <v>58</v>
      </c>
      <c r="E7882" t="s">
        <v>59</v>
      </c>
      <c r="F7882" t="s">
        <v>60</v>
      </c>
      <c r="G7882" t="s">
        <v>73</v>
      </c>
      <c r="H7882" t="s">
        <v>71</v>
      </c>
      <c r="I7882" t="s">
        <v>67</v>
      </c>
      <c r="J7882">
        <v>1.09553825036842E-2</v>
      </c>
      <c r="K7882">
        <f t="shared" si="135"/>
        <v>6</v>
      </c>
    </row>
    <row r="7883" spans="1:11" x14ac:dyDescent="0.2">
      <c r="A7883">
        <v>8</v>
      </c>
      <c r="B7883" t="s">
        <v>81</v>
      </c>
      <c r="C7883" t="s">
        <v>57</v>
      </c>
      <c r="D7883" t="s">
        <v>58</v>
      </c>
      <c r="E7883" t="s">
        <v>59</v>
      </c>
      <c r="F7883" t="s">
        <v>60</v>
      </c>
      <c r="G7883" t="s">
        <v>73</v>
      </c>
      <c r="H7883" t="s">
        <v>71</v>
      </c>
      <c r="I7883" t="s">
        <v>67</v>
      </c>
      <c r="J7883">
        <v>2.0718533673025698E-2</v>
      </c>
      <c r="K7883">
        <f t="shared" si="135"/>
        <v>6</v>
      </c>
    </row>
    <row r="7884" spans="1:11" x14ac:dyDescent="0.2">
      <c r="A7884">
        <v>9</v>
      </c>
      <c r="B7884" t="s">
        <v>81</v>
      </c>
      <c r="C7884" t="s">
        <v>57</v>
      </c>
      <c r="D7884" t="s">
        <v>58</v>
      </c>
      <c r="E7884" t="s">
        <v>59</v>
      </c>
      <c r="F7884" t="s">
        <v>60</v>
      </c>
      <c r="G7884" t="s">
        <v>73</v>
      </c>
      <c r="H7884" t="s">
        <v>71</v>
      </c>
      <c r="I7884" t="s">
        <v>67</v>
      </c>
      <c r="J7884">
        <v>3.9670299537218102E-2</v>
      </c>
      <c r="K7884">
        <f t="shared" si="135"/>
        <v>6</v>
      </c>
    </row>
    <row r="7885" spans="1:11" x14ac:dyDescent="0.2">
      <c r="A7885">
        <v>10</v>
      </c>
      <c r="B7885" t="s">
        <v>81</v>
      </c>
      <c r="C7885" t="s">
        <v>57</v>
      </c>
      <c r="D7885" t="s">
        <v>58</v>
      </c>
      <c r="E7885" t="s">
        <v>59</v>
      </c>
      <c r="F7885" t="s">
        <v>60</v>
      </c>
      <c r="G7885" t="s">
        <v>73</v>
      </c>
      <c r="H7885" t="s">
        <v>71</v>
      </c>
      <c r="I7885" t="s">
        <v>67</v>
      </c>
      <c r="J7885">
        <v>5.7306062324069998E-2</v>
      </c>
      <c r="K7885">
        <f t="shared" si="135"/>
        <v>6</v>
      </c>
    </row>
    <row r="7886" spans="1:11" x14ac:dyDescent="0.2">
      <c r="A7886">
        <v>11</v>
      </c>
      <c r="B7886" t="s">
        <v>81</v>
      </c>
      <c r="C7886" t="s">
        <v>57</v>
      </c>
      <c r="D7886" t="s">
        <v>58</v>
      </c>
      <c r="E7886" t="s">
        <v>59</v>
      </c>
      <c r="F7886" t="s">
        <v>60</v>
      </c>
      <c r="G7886" t="s">
        <v>73</v>
      </c>
      <c r="H7886" t="s">
        <v>71</v>
      </c>
      <c r="I7886" t="s">
        <v>67</v>
      </c>
      <c r="J7886">
        <v>7.1941265562743398E-2</v>
      </c>
      <c r="K7886">
        <f t="shared" si="135"/>
        <v>6</v>
      </c>
    </row>
    <row r="7887" spans="1:11" x14ac:dyDescent="0.2">
      <c r="A7887">
        <v>12</v>
      </c>
      <c r="B7887" t="s">
        <v>81</v>
      </c>
      <c r="C7887" t="s">
        <v>57</v>
      </c>
      <c r="D7887" t="s">
        <v>58</v>
      </c>
      <c r="E7887" t="s">
        <v>59</v>
      </c>
      <c r="F7887" t="s">
        <v>60</v>
      </c>
      <c r="G7887" t="s">
        <v>73</v>
      </c>
      <c r="H7887" t="s">
        <v>71</v>
      </c>
      <c r="I7887" t="s">
        <v>67</v>
      </c>
      <c r="J7887">
        <v>9.2261144099697795E-2</v>
      </c>
      <c r="K7887">
        <f t="shared" si="135"/>
        <v>6</v>
      </c>
    </row>
    <row r="7888" spans="1:11" x14ac:dyDescent="0.2">
      <c r="A7888">
        <v>13</v>
      </c>
      <c r="B7888" t="s">
        <v>81</v>
      </c>
      <c r="C7888" t="s">
        <v>57</v>
      </c>
      <c r="D7888" t="s">
        <v>58</v>
      </c>
      <c r="E7888" t="s">
        <v>59</v>
      </c>
      <c r="F7888" t="s">
        <v>60</v>
      </c>
      <c r="G7888" t="s">
        <v>73</v>
      </c>
      <c r="H7888" t="s">
        <v>71</v>
      </c>
      <c r="I7888" t="s">
        <v>67</v>
      </c>
      <c r="J7888">
        <v>0.10199637362068099</v>
      </c>
      <c r="K7888">
        <f t="shared" si="135"/>
        <v>6</v>
      </c>
    </row>
    <row r="7889" spans="1:11" x14ac:dyDescent="0.2">
      <c r="A7889">
        <v>14</v>
      </c>
      <c r="B7889" t="s">
        <v>81</v>
      </c>
      <c r="C7889" t="s">
        <v>57</v>
      </c>
      <c r="D7889" t="s">
        <v>58</v>
      </c>
      <c r="E7889" t="s">
        <v>59</v>
      </c>
      <c r="F7889" t="s">
        <v>60</v>
      </c>
      <c r="G7889" t="s">
        <v>73</v>
      </c>
      <c r="H7889" t="s">
        <v>71</v>
      </c>
      <c r="I7889" t="s">
        <v>67</v>
      </c>
      <c r="J7889">
        <v>0.107460063998243</v>
      </c>
      <c r="K7889">
        <f t="shared" si="135"/>
        <v>6</v>
      </c>
    </row>
    <row r="7890" spans="1:11" x14ac:dyDescent="0.2">
      <c r="A7890">
        <v>15</v>
      </c>
      <c r="B7890" t="s">
        <v>81</v>
      </c>
      <c r="C7890" t="s">
        <v>57</v>
      </c>
      <c r="D7890" t="s">
        <v>58</v>
      </c>
      <c r="E7890" t="s">
        <v>59</v>
      </c>
      <c r="F7890" t="s">
        <v>60</v>
      </c>
      <c r="G7890" t="s">
        <v>73</v>
      </c>
      <c r="H7890" t="s">
        <v>71</v>
      </c>
      <c r="I7890" t="s">
        <v>67</v>
      </c>
      <c r="J7890">
        <v>0.104659987379929</v>
      </c>
      <c r="K7890">
        <f t="shared" si="135"/>
        <v>6</v>
      </c>
    </row>
    <row r="7891" spans="1:11" x14ac:dyDescent="0.2">
      <c r="A7891">
        <v>16</v>
      </c>
      <c r="B7891" t="s">
        <v>81</v>
      </c>
      <c r="C7891" t="s">
        <v>57</v>
      </c>
      <c r="D7891" t="s">
        <v>58</v>
      </c>
      <c r="E7891" t="s">
        <v>59</v>
      </c>
      <c r="F7891" t="s">
        <v>60</v>
      </c>
      <c r="G7891" t="s">
        <v>73</v>
      </c>
      <c r="H7891" t="s">
        <v>71</v>
      </c>
      <c r="I7891" t="s">
        <v>67</v>
      </c>
      <c r="J7891">
        <v>9.0283289828441499E-2</v>
      </c>
      <c r="K7891">
        <f t="shared" si="135"/>
        <v>6</v>
      </c>
    </row>
    <row r="7892" spans="1:11" x14ac:dyDescent="0.2">
      <c r="A7892">
        <v>17</v>
      </c>
      <c r="B7892" t="s">
        <v>81</v>
      </c>
      <c r="C7892" t="s">
        <v>57</v>
      </c>
      <c r="D7892" t="s">
        <v>58</v>
      </c>
      <c r="E7892" t="s">
        <v>59</v>
      </c>
      <c r="F7892" t="s">
        <v>60</v>
      </c>
      <c r="G7892" t="s">
        <v>73</v>
      </c>
      <c r="H7892" t="s">
        <v>71</v>
      </c>
      <c r="I7892" t="s">
        <v>67</v>
      </c>
      <c r="J7892">
        <v>7.5333512893018095E-2</v>
      </c>
      <c r="K7892">
        <f t="shared" si="135"/>
        <v>6</v>
      </c>
    </row>
    <row r="7893" spans="1:11" x14ac:dyDescent="0.2">
      <c r="A7893">
        <v>18</v>
      </c>
      <c r="B7893" t="s">
        <v>81</v>
      </c>
      <c r="C7893" t="s">
        <v>57</v>
      </c>
      <c r="D7893" t="s">
        <v>58</v>
      </c>
      <c r="E7893" t="s">
        <v>59</v>
      </c>
      <c r="F7893" t="s">
        <v>60</v>
      </c>
      <c r="G7893" t="s">
        <v>73</v>
      </c>
      <c r="H7893" t="s">
        <v>71</v>
      </c>
      <c r="I7893" t="s">
        <v>67</v>
      </c>
      <c r="J7893">
        <v>6.6237315792020204E-2</v>
      </c>
      <c r="K7893">
        <f t="shared" si="135"/>
        <v>6</v>
      </c>
    </row>
    <row r="7894" spans="1:11" x14ac:dyDescent="0.2">
      <c r="A7894">
        <v>19</v>
      </c>
      <c r="B7894" t="s">
        <v>81</v>
      </c>
      <c r="C7894" t="s">
        <v>57</v>
      </c>
      <c r="D7894" t="s">
        <v>58</v>
      </c>
      <c r="E7894" t="s">
        <v>59</v>
      </c>
      <c r="F7894" t="s">
        <v>60</v>
      </c>
      <c r="G7894" t="s">
        <v>73</v>
      </c>
      <c r="H7894" t="s">
        <v>71</v>
      </c>
      <c r="I7894" t="s">
        <v>67</v>
      </c>
      <c r="J7894">
        <v>5.9794925331161701E-2</v>
      </c>
      <c r="K7894">
        <f t="shared" si="135"/>
        <v>6</v>
      </c>
    </row>
    <row r="7895" spans="1:11" x14ac:dyDescent="0.2">
      <c r="A7895">
        <v>20</v>
      </c>
      <c r="B7895" t="s">
        <v>81</v>
      </c>
      <c r="C7895" t="s">
        <v>57</v>
      </c>
      <c r="D7895" t="s">
        <v>58</v>
      </c>
      <c r="E7895" t="s">
        <v>59</v>
      </c>
      <c r="F7895" t="s">
        <v>60</v>
      </c>
      <c r="G7895" t="s">
        <v>73</v>
      </c>
      <c r="H7895" t="s">
        <v>71</v>
      </c>
      <c r="I7895" t="s">
        <v>67</v>
      </c>
      <c r="J7895">
        <v>4.1837274457658502E-2</v>
      </c>
      <c r="K7895">
        <f t="shared" si="135"/>
        <v>6</v>
      </c>
    </row>
    <row r="7896" spans="1:11" x14ac:dyDescent="0.2">
      <c r="A7896">
        <v>21</v>
      </c>
      <c r="B7896" t="s">
        <v>81</v>
      </c>
      <c r="C7896" t="s">
        <v>57</v>
      </c>
      <c r="D7896" t="s">
        <v>58</v>
      </c>
      <c r="E7896" t="s">
        <v>59</v>
      </c>
      <c r="F7896" t="s">
        <v>60</v>
      </c>
      <c r="G7896" t="s">
        <v>73</v>
      </c>
      <c r="H7896" t="s">
        <v>71</v>
      </c>
      <c r="I7896" t="s">
        <v>67</v>
      </c>
      <c r="J7896">
        <v>2.26547213744328E-2</v>
      </c>
      <c r="K7896">
        <f t="shared" si="135"/>
        <v>6</v>
      </c>
    </row>
    <row r="7897" spans="1:11" x14ac:dyDescent="0.2">
      <c r="A7897">
        <v>22</v>
      </c>
      <c r="B7897" t="s">
        <v>81</v>
      </c>
      <c r="C7897" t="s">
        <v>57</v>
      </c>
      <c r="D7897" t="s">
        <v>58</v>
      </c>
      <c r="E7897" t="s">
        <v>59</v>
      </c>
      <c r="F7897" t="s">
        <v>60</v>
      </c>
      <c r="G7897" t="s">
        <v>73</v>
      </c>
      <c r="H7897" t="s">
        <v>71</v>
      </c>
      <c r="I7897" t="s">
        <v>67</v>
      </c>
      <c r="J7897">
        <v>1.2115011549904801E-2</v>
      </c>
      <c r="K7897">
        <f t="shared" si="135"/>
        <v>6</v>
      </c>
    </row>
    <row r="7898" spans="1:11" x14ac:dyDescent="0.2">
      <c r="A7898">
        <v>23</v>
      </c>
      <c r="B7898" t="s">
        <v>81</v>
      </c>
      <c r="C7898" t="s">
        <v>57</v>
      </c>
      <c r="D7898" t="s">
        <v>58</v>
      </c>
      <c r="E7898" t="s">
        <v>59</v>
      </c>
      <c r="F7898" t="s">
        <v>60</v>
      </c>
      <c r="G7898" t="s">
        <v>73</v>
      </c>
      <c r="H7898" t="s">
        <v>71</v>
      </c>
      <c r="I7898" t="s">
        <v>67</v>
      </c>
      <c r="J7898">
        <v>7.6070257108974797E-3</v>
      </c>
      <c r="K7898">
        <f t="shared" si="135"/>
        <v>6</v>
      </c>
    </row>
    <row r="7899" spans="1:11" x14ac:dyDescent="0.2">
      <c r="A7899">
        <v>24</v>
      </c>
      <c r="B7899" t="s">
        <v>81</v>
      </c>
      <c r="C7899" t="s">
        <v>57</v>
      </c>
      <c r="D7899" t="s">
        <v>58</v>
      </c>
      <c r="E7899" t="s">
        <v>59</v>
      </c>
      <c r="F7899" t="s">
        <v>60</v>
      </c>
      <c r="G7899" t="s">
        <v>73</v>
      </c>
      <c r="H7899" t="s">
        <v>71</v>
      </c>
      <c r="I7899" t="s">
        <v>67</v>
      </c>
      <c r="J7899">
        <v>1.2635786092560801E-3</v>
      </c>
      <c r="K7899">
        <f t="shared" si="135"/>
        <v>6</v>
      </c>
    </row>
    <row r="7900" spans="1:11" x14ac:dyDescent="0.2">
      <c r="A7900">
        <v>1</v>
      </c>
      <c r="B7900" t="s">
        <v>81</v>
      </c>
      <c r="C7900" t="s">
        <v>63</v>
      </c>
      <c r="D7900" t="s">
        <v>58</v>
      </c>
      <c r="E7900" t="s">
        <v>59</v>
      </c>
      <c r="F7900" t="s">
        <v>60</v>
      </c>
      <c r="G7900" t="s">
        <v>73</v>
      </c>
      <c r="H7900" t="s">
        <v>71</v>
      </c>
      <c r="I7900" t="s">
        <v>67</v>
      </c>
      <c r="J7900" s="3">
        <v>4.48992604867294E-4</v>
      </c>
      <c r="K7900">
        <f t="shared" si="135"/>
        <v>6</v>
      </c>
    </row>
    <row r="7901" spans="1:11" x14ac:dyDescent="0.2">
      <c r="A7901">
        <v>2</v>
      </c>
      <c r="B7901" t="s">
        <v>81</v>
      </c>
      <c r="C7901" t="s">
        <v>63</v>
      </c>
      <c r="D7901" t="s">
        <v>58</v>
      </c>
      <c r="E7901" t="s">
        <v>59</v>
      </c>
      <c r="F7901" t="s">
        <v>60</v>
      </c>
      <c r="G7901" t="s">
        <v>73</v>
      </c>
      <c r="H7901" t="s">
        <v>71</v>
      </c>
      <c r="I7901" t="s">
        <v>67</v>
      </c>
      <c r="J7901">
        <v>3.1542856495440298E-3</v>
      </c>
      <c r="K7901">
        <f t="shared" si="135"/>
        <v>6</v>
      </c>
    </row>
    <row r="7902" spans="1:11" x14ac:dyDescent="0.2">
      <c r="A7902">
        <v>3</v>
      </c>
      <c r="B7902" t="s">
        <v>81</v>
      </c>
      <c r="C7902" t="s">
        <v>63</v>
      </c>
      <c r="D7902" t="s">
        <v>58</v>
      </c>
      <c r="E7902" t="s">
        <v>59</v>
      </c>
      <c r="F7902" t="s">
        <v>60</v>
      </c>
      <c r="G7902" t="s">
        <v>73</v>
      </c>
      <c r="H7902" t="s">
        <v>71</v>
      </c>
      <c r="I7902" t="s">
        <v>67</v>
      </c>
      <c r="J7902">
        <v>4.0843858195778199E-3</v>
      </c>
      <c r="K7902">
        <f t="shared" si="135"/>
        <v>6</v>
      </c>
    </row>
    <row r="7903" spans="1:11" x14ac:dyDescent="0.2">
      <c r="A7903">
        <v>4</v>
      </c>
      <c r="B7903" t="s">
        <v>81</v>
      </c>
      <c r="C7903" t="s">
        <v>63</v>
      </c>
      <c r="D7903" t="s">
        <v>58</v>
      </c>
      <c r="E7903" t="s">
        <v>59</v>
      </c>
      <c r="F7903" t="s">
        <v>60</v>
      </c>
      <c r="G7903" t="s">
        <v>73</v>
      </c>
      <c r="H7903" t="s">
        <v>71</v>
      </c>
      <c r="I7903" t="s">
        <v>67</v>
      </c>
      <c r="J7903">
        <v>6.4981030127668499E-3</v>
      </c>
      <c r="K7903">
        <f t="shared" si="135"/>
        <v>6</v>
      </c>
    </row>
    <row r="7904" spans="1:11" x14ac:dyDescent="0.2">
      <c r="A7904">
        <v>5</v>
      </c>
      <c r="B7904" t="s">
        <v>81</v>
      </c>
      <c r="C7904" t="s">
        <v>63</v>
      </c>
      <c r="D7904" t="s">
        <v>58</v>
      </c>
      <c r="E7904" t="s">
        <v>59</v>
      </c>
      <c r="F7904" t="s">
        <v>60</v>
      </c>
      <c r="G7904" t="s">
        <v>73</v>
      </c>
      <c r="H7904" t="s">
        <v>71</v>
      </c>
      <c r="I7904" t="s">
        <v>67</v>
      </c>
      <c r="J7904">
        <v>4.3609868814790103E-3</v>
      </c>
      <c r="K7904">
        <f t="shared" si="135"/>
        <v>6</v>
      </c>
    </row>
    <row r="7905" spans="1:11" x14ac:dyDescent="0.2">
      <c r="A7905">
        <v>6</v>
      </c>
      <c r="B7905" t="s">
        <v>81</v>
      </c>
      <c r="C7905" t="s">
        <v>63</v>
      </c>
      <c r="D7905" t="s">
        <v>58</v>
      </c>
      <c r="E7905" t="s">
        <v>59</v>
      </c>
      <c r="F7905" t="s">
        <v>60</v>
      </c>
      <c r="G7905" t="s">
        <v>73</v>
      </c>
      <c r="H7905" t="s">
        <v>71</v>
      </c>
      <c r="I7905" t="s">
        <v>67</v>
      </c>
      <c r="J7905">
        <v>5.8952847864198301E-3</v>
      </c>
      <c r="K7905">
        <f t="shared" si="135"/>
        <v>6</v>
      </c>
    </row>
    <row r="7906" spans="1:11" x14ac:dyDescent="0.2">
      <c r="A7906">
        <v>7</v>
      </c>
      <c r="B7906" t="s">
        <v>81</v>
      </c>
      <c r="C7906" t="s">
        <v>63</v>
      </c>
      <c r="D7906" t="s">
        <v>58</v>
      </c>
      <c r="E7906" t="s">
        <v>59</v>
      </c>
      <c r="F7906" t="s">
        <v>60</v>
      </c>
      <c r="G7906" t="s">
        <v>73</v>
      </c>
      <c r="H7906" t="s">
        <v>71</v>
      </c>
      <c r="I7906" t="s">
        <v>67</v>
      </c>
      <c r="J7906">
        <v>6.0432806851252003E-3</v>
      </c>
      <c r="K7906">
        <f t="shared" si="135"/>
        <v>6</v>
      </c>
    </row>
    <row r="7907" spans="1:11" x14ac:dyDescent="0.2">
      <c r="A7907">
        <v>8</v>
      </c>
      <c r="B7907" t="s">
        <v>81</v>
      </c>
      <c r="C7907" t="s">
        <v>63</v>
      </c>
      <c r="D7907" t="s">
        <v>58</v>
      </c>
      <c r="E7907" t="s">
        <v>59</v>
      </c>
      <c r="F7907" t="s">
        <v>60</v>
      </c>
      <c r="G7907" t="s">
        <v>73</v>
      </c>
      <c r="H7907" t="s">
        <v>71</v>
      </c>
      <c r="I7907" t="s">
        <v>67</v>
      </c>
      <c r="J7907">
        <v>1.25423272178416E-2</v>
      </c>
      <c r="K7907">
        <f t="shared" si="135"/>
        <v>6</v>
      </c>
    </row>
    <row r="7908" spans="1:11" x14ac:dyDescent="0.2">
      <c r="A7908">
        <v>9</v>
      </c>
      <c r="B7908" t="s">
        <v>81</v>
      </c>
      <c r="C7908" t="s">
        <v>63</v>
      </c>
      <c r="D7908" t="s">
        <v>58</v>
      </c>
      <c r="E7908" t="s">
        <v>59</v>
      </c>
      <c r="F7908" t="s">
        <v>60</v>
      </c>
      <c r="G7908" t="s">
        <v>73</v>
      </c>
      <c r="H7908" t="s">
        <v>71</v>
      </c>
      <c r="I7908" t="s">
        <v>67</v>
      </c>
      <c r="J7908">
        <v>2.2653722703423598E-2</v>
      </c>
      <c r="K7908">
        <f t="shared" si="135"/>
        <v>6</v>
      </c>
    </row>
    <row r="7909" spans="1:11" x14ac:dyDescent="0.2">
      <c r="A7909">
        <v>10</v>
      </c>
      <c r="B7909" t="s">
        <v>81</v>
      </c>
      <c r="C7909" t="s">
        <v>63</v>
      </c>
      <c r="D7909" t="s">
        <v>58</v>
      </c>
      <c r="E7909" t="s">
        <v>59</v>
      </c>
      <c r="F7909" t="s">
        <v>60</v>
      </c>
      <c r="G7909" t="s">
        <v>73</v>
      </c>
      <c r="H7909" t="s">
        <v>71</v>
      </c>
      <c r="I7909" t="s">
        <v>67</v>
      </c>
      <c r="J7909">
        <v>3.8605474470752403E-2</v>
      </c>
      <c r="K7909">
        <f t="shared" si="135"/>
        <v>6</v>
      </c>
    </row>
    <row r="7910" spans="1:11" x14ac:dyDescent="0.2">
      <c r="A7910">
        <v>11</v>
      </c>
      <c r="B7910" t="s">
        <v>81</v>
      </c>
      <c r="C7910" t="s">
        <v>63</v>
      </c>
      <c r="D7910" t="s">
        <v>58</v>
      </c>
      <c r="E7910" t="s">
        <v>59</v>
      </c>
      <c r="F7910" t="s">
        <v>60</v>
      </c>
      <c r="G7910" t="s">
        <v>73</v>
      </c>
      <c r="H7910" t="s">
        <v>71</v>
      </c>
      <c r="I7910" t="s">
        <v>67</v>
      </c>
      <c r="J7910">
        <v>4.92579310843596E-2</v>
      </c>
      <c r="K7910">
        <f t="shared" si="135"/>
        <v>6</v>
      </c>
    </row>
    <row r="7911" spans="1:11" x14ac:dyDescent="0.2">
      <c r="A7911">
        <v>12</v>
      </c>
      <c r="B7911" t="s">
        <v>81</v>
      </c>
      <c r="C7911" t="s">
        <v>63</v>
      </c>
      <c r="D7911" t="s">
        <v>58</v>
      </c>
      <c r="E7911" t="s">
        <v>59</v>
      </c>
      <c r="F7911" t="s">
        <v>60</v>
      </c>
      <c r="G7911" t="s">
        <v>73</v>
      </c>
      <c r="H7911" t="s">
        <v>71</v>
      </c>
      <c r="I7911" t="s">
        <v>67</v>
      </c>
      <c r="J7911">
        <v>7.6669355502656605E-2</v>
      </c>
      <c r="K7911">
        <f t="shared" si="135"/>
        <v>6</v>
      </c>
    </row>
    <row r="7912" spans="1:11" x14ac:dyDescent="0.2">
      <c r="A7912">
        <v>13</v>
      </c>
      <c r="B7912" t="s">
        <v>81</v>
      </c>
      <c r="C7912" t="s">
        <v>63</v>
      </c>
      <c r="D7912" t="s">
        <v>58</v>
      </c>
      <c r="E7912" t="s">
        <v>59</v>
      </c>
      <c r="F7912" t="s">
        <v>60</v>
      </c>
      <c r="G7912" t="s">
        <v>73</v>
      </c>
      <c r="H7912" t="s">
        <v>71</v>
      </c>
      <c r="I7912" t="s">
        <v>67</v>
      </c>
      <c r="J7912">
        <v>9.0651722671670001E-2</v>
      </c>
      <c r="K7912">
        <f t="shared" si="135"/>
        <v>6</v>
      </c>
    </row>
    <row r="7913" spans="1:11" x14ac:dyDescent="0.2">
      <c r="A7913">
        <v>14</v>
      </c>
      <c r="B7913" t="s">
        <v>81</v>
      </c>
      <c r="C7913" t="s">
        <v>63</v>
      </c>
      <c r="D7913" t="s">
        <v>58</v>
      </c>
      <c r="E7913" t="s">
        <v>59</v>
      </c>
      <c r="F7913" t="s">
        <v>60</v>
      </c>
      <c r="G7913" t="s">
        <v>73</v>
      </c>
      <c r="H7913" t="s">
        <v>71</v>
      </c>
      <c r="I7913" t="s">
        <v>67</v>
      </c>
      <c r="J7913">
        <v>0.101146882543816</v>
      </c>
      <c r="K7913">
        <f t="shared" si="135"/>
        <v>6</v>
      </c>
    </row>
    <row r="7914" spans="1:11" x14ac:dyDescent="0.2">
      <c r="A7914">
        <v>15</v>
      </c>
      <c r="B7914" t="s">
        <v>81</v>
      </c>
      <c r="C7914" t="s">
        <v>63</v>
      </c>
      <c r="D7914" t="s">
        <v>58</v>
      </c>
      <c r="E7914" t="s">
        <v>59</v>
      </c>
      <c r="F7914" t="s">
        <v>60</v>
      </c>
      <c r="G7914" t="s">
        <v>73</v>
      </c>
      <c r="H7914" t="s">
        <v>71</v>
      </c>
      <c r="I7914" t="s">
        <v>67</v>
      </c>
      <c r="J7914">
        <v>0.103243171665492</v>
      </c>
      <c r="K7914">
        <f t="shared" si="135"/>
        <v>6</v>
      </c>
    </row>
    <row r="7915" spans="1:11" x14ac:dyDescent="0.2">
      <c r="A7915">
        <v>16</v>
      </c>
      <c r="B7915" t="s">
        <v>81</v>
      </c>
      <c r="C7915" t="s">
        <v>63</v>
      </c>
      <c r="D7915" t="s">
        <v>58</v>
      </c>
      <c r="E7915" t="s">
        <v>59</v>
      </c>
      <c r="F7915" t="s">
        <v>60</v>
      </c>
      <c r="G7915" t="s">
        <v>73</v>
      </c>
      <c r="H7915" t="s">
        <v>71</v>
      </c>
      <c r="I7915" t="s">
        <v>67</v>
      </c>
      <c r="J7915">
        <v>0.10356220481657399</v>
      </c>
      <c r="K7915">
        <f t="shared" si="135"/>
        <v>6</v>
      </c>
    </row>
    <row r="7916" spans="1:11" x14ac:dyDescent="0.2">
      <c r="A7916">
        <v>17</v>
      </c>
      <c r="B7916" t="s">
        <v>81</v>
      </c>
      <c r="C7916" t="s">
        <v>63</v>
      </c>
      <c r="D7916" t="s">
        <v>58</v>
      </c>
      <c r="E7916" t="s">
        <v>59</v>
      </c>
      <c r="F7916" t="s">
        <v>60</v>
      </c>
      <c r="G7916" t="s">
        <v>73</v>
      </c>
      <c r="H7916" t="s">
        <v>71</v>
      </c>
      <c r="I7916" t="s">
        <v>67</v>
      </c>
      <c r="J7916">
        <v>0.100218344298194</v>
      </c>
      <c r="K7916">
        <f t="shared" si="135"/>
        <v>6</v>
      </c>
    </row>
    <row r="7917" spans="1:11" x14ac:dyDescent="0.2">
      <c r="A7917">
        <v>18</v>
      </c>
      <c r="B7917" t="s">
        <v>81</v>
      </c>
      <c r="C7917" t="s">
        <v>63</v>
      </c>
      <c r="D7917" t="s">
        <v>58</v>
      </c>
      <c r="E7917" t="s">
        <v>59</v>
      </c>
      <c r="F7917" t="s">
        <v>60</v>
      </c>
      <c r="G7917" t="s">
        <v>73</v>
      </c>
      <c r="H7917" t="s">
        <v>71</v>
      </c>
      <c r="I7917" t="s">
        <v>67</v>
      </c>
      <c r="J7917">
        <v>8.6121161071543995E-2</v>
      </c>
      <c r="K7917">
        <f t="shared" si="135"/>
        <v>6</v>
      </c>
    </row>
    <row r="7918" spans="1:11" x14ac:dyDescent="0.2">
      <c r="A7918">
        <v>19</v>
      </c>
      <c r="B7918" t="s">
        <v>81</v>
      </c>
      <c r="C7918" t="s">
        <v>63</v>
      </c>
      <c r="D7918" t="s">
        <v>58</v>
      </c>
      <c r="E7918" t="s">
        <v>59</v>
      </c>
      <c r="F7918" t="s">
        <v>60</v>
      </c>
      <c r="G7918" t="s">
        <v>73</v>
      </c>
      <c r="H7918" t="s">
        <v>71</v>
      </c>
      <c r="I7918" t="s">
        <v>67</v>
      </c>
      <c r="J7918">
        <v>6.6878799484497695E-2</v>
      </c>
      <c r="K7918">
        <f t="shared" si="135"/>
        <v>6</v>
      </c>
    </row>
    <row r="7919" spans="1:11" x14ac:dyDescent="0.2">
      <c r="A7919">
        <v>20</v>
      </c>
      <c r="B7919" t="s">
        <v>81</v>
      </c>
      <c r="C7919" t="s">
        <v>63</v>
      </c>
      <c r="D7919" t="s">
        <v>58</v>
      </c>
      <c r="E7919" t="s">
        <v>59</v>
      </c>
      <c r="F7919" t="s">
        <v>60</v>
      </c>
      <c r="G7919" t="s">
        <v>73</v>
      </c>
      <c r="H7919" t="s">
        <v>71</v>
      </c>
      <c r="I7919" t="s">
        <v>67</v>
      </c>
      <c r="J7919">
        <v>5.4063414220726899E-2</v>
      </c>
      <c r="K7919">
        <f t="shared" si="135"/>
        <v>6</v>
      </c>
    </row>
    <row r="7920" spans="1:11" x14ac:dyDescent="0.2">
      <c r="A7920">
        <v>21</v>
      </c>
      <c r="B7920" t="s">
        <v>81</v>
      </c>
      <c r="C7920" t="s">
        <v>63</v>
      </c>
      <c r="D7920" t="s">
        <v>58</v>
      </c>
      <c r="E7920" t="s">
        <v>59</v>
      </c>
      <c r="F7920" t="s">
        <v>60</v>
      </c>
      <c r="G7920" t="s">
        <v>73</v>
      </c>
      <c r="H7920" t="s">
        <v>71</v>
      </c>
      <c r="I7920" t="s">
        <v>67</v>
      </c>
      <c r="J7920">
        <v>3.1319917425091201E-2</v>
      </c>
      <c r="K7920">
        <f t="shared" si="135"/>
        <v>6</v>
      </c>
    </row>
    <row r="7921" spans="1:11" x14ac:dyDescent="0.2">
      <c r="A7921">
        <v>22</v>
      </c>
      <c r="B7921" t="s">
        <v>81</v>
      </c>
      <c r="C7921" t="s">
        <v>63</v>
      </c>
      <c r="D7921" t="s">
        <v>58</v>
      </c>
      <c r="E7921" t="s">
        <v>59</v>
      </c>
      <c r="F7921" t="s">
        <v>60</v>
      </c>
      <c r="G7921" t="s">
        <v>73</v>
      </c>
      <c r="H7921" t="s">
        <v>71</v>
      </c>
      <c r="I7921" t="s">
        <v>67</v>
      </c>
      <c r="J7921">
        <v>2.1635435489633401E-2</v>
      </c>
      <c r="K7921">
        <f t="shared" si="135"/>
        <v>6</v>
      </c>
    </row>
    <row r="7922" spans="1:11" x14ac:dyDescent="0.2">
      <c r="A7922">
        <v>23</v>
      </c>
      <c r="B7922" t="s">
        <v>81</v>
      </c>
      <c r="C7922" t="s">
        <v>63</v>
      </c>
      <c r="D7922" t="s">
        <v>58</v>
      </c>
      <c r="E7922" t="s">
        <v>59</v>
      </c>
      <c r="F7922" t="s">
        <v>60</v>
      </c>
      <c r="G7922" t="s">
        <v>73</v>
      </c>
      <c r="H7922" t="s">
        <v>71</v>
      </c>
      <c r="I7922" t="s">
        <v>67</v>
      </c>
      <c r="J7922">
        <v>8.4388129212042695E-3</v>
      </c>
      <c r="K7922">
        <f t="shared" si="135"/>
        <v>6</v>
      </c>
    </row>
    <row r="7923" spans="1:11" x14ac:dyDescent="0.2">
      <c r="A7923">
        <v>24</v>
      </c>
      <c r="B7923" t="s">
        <v>81</v>
      </c>
      <c r="C7923" t="s">
        <v>63</v>
      </c>
      <c r="D7923" t="s">
        <v>58</v>
      </c>
      <c r="E7923" t="s">
        <v>59</v>
      </c>
      <c r="F7923" t="s">
        <v>60</v>
      </c>
      <c r="G7923" t="s">
        <v>73</v>
      </c>
      <c r="H7923" t="s">
        <v>71</v>
      </c>
      <c r="I7923" t="s">
        <v>67</v>
      </c>
      <c r="J7923">
        <v>2.5060029727404301E-3</v>
      </c>
      <c r="K7923">
        <f t="shared" si="135"/>
        <v>6</v>
      </c>
    </row>
    <row r="7924" spans="1:11" x14ac:dyDescent="0.2">
      <c r="A7924">
        <v>1</v>
      </c>
      <c r="B7924" t="s">
        <v>81</v>
      </c>
      <c r="C7924" t="s">
        <v>57</v>
      </c>
      <c r="D7924" t="s">
        <v>58</v>
      </c>
      <c r="E7924" t="s">
        <v>64</v>
      </c>
      <c r="F7924" t="s">
        <v>60</v>
      </c>
      <c r="G7924" t="s">
        <v>73</v>
      </c>
      <c r="H7924" t="s">
        <v>71</v>
      </c>
      <c r="I7924" t="s">
        <v>67</v>
      </c>
      <c r="J7924" s="3">
        <v>1.4053313986619101E-4</v>
      </c>
      <c r="K7924">
        <f t="shared" si="135"/>
        <v>6</v>
      </c>
    </row>
    <row r="7925" spans="1:11" x14ac:dyDescent="0.2">
      <c r="A7925">
        <v>2</v>
      </c>
      <c r="B7925" t="s">
        <v>81</v>
      </c>
      <c r="C7925" t="s">
        <v>57</v>
      </c>
      <c r="D7925" t="s">
        <v>58</v>
      </c>
      <c r="E7925" t="s">
        <v>64</v>
      </c>
      <c r="F7925" t="s">
        <v>60</v>
      </c>
      <c r="G7925" t="s">
        <v>73</v>
      </c>
      <c r="H7925" t="s">
        <v>71</v>
      </c>
      <c r="I7925" t="s">
        <v>67</v>
      </c>
      <c r="J7925">
        <v>1.4854854741479101E-3</v>
      </c>
      <c r="K7925">
        <f t="shared" si="135"/>
        <v>6</v>
      </c>
    </row>
    <row r="7926" spans="1:11" x14ac:dyDescent="0.2">
      <c r="A7926">
        <v>3</v>
      </c>
      <c r="B7926" t="s">
        <v>81</v>
      </c>
      <c r="C7926" t="s">
        <v>57</v>
      </c>
      <c r="D7926" t="s">
        <v>58</v>
      </c>
      <c r="E7926" t="s">
        <v>64</v>
      </c>
      <c r="F7926" t="s">
        <v>60</v>
      </c>
      <c r="G7926" t="s">
        <v>73</v>
      </c>
      <c r="H7926" t="s">
        <v>71</v>
      </c>
      <c r="I7926" t="s">
        <v>67</v>
      </c>
      <c r="J7926">
        <v>1.7826163116646701E-3</v>
      </c>
      <c r="K7926">
        <f t="shared" si="135"/>
        <v>6</v>
      </c>
    </row>
    <row r="7927" spans="1:11" x14ac:dyDescent="0.2">
      <c r="A7927">
        <v>4</v>
      </c>
      <c r="B7927" t="s">
        <v>81</v>
      </c>
      <c r="C7927" t="s">
        <v>57</v>
      </c>
      <c r="D7927" t="s">
        <v>58</v>
      </c>
      <c r="E7927" t="s">
        <v>64</v>
      </c>
      <c r="F7927" t="s">
        <v>60</v>
      </c>
      <c r="G7927" t="s">
        <v>73</v>
      </c>
      <c r="H7927" t="s">
        <v>71</v>
      </c>
      <c r="I7927" t="s">
        <v>67</v>
      </c>
      <c r="J7927">
        <v>1.68939251488145E-3</v>
      </c>
      <c r="K7927">
        <f t="shared" si="135"/>
        <v>6</v>
      </c>
    </row>
    <row r="7928" spans="1:11" x14ac:dyDescent="0.2">
      <c r="A7928">
        <v>5</v>
      </c>
      <c r="B7928" t="s">
        <v>81</v>
      </c>
      <c r="C7928" t="s">
        <v>57</v>
      </c>
      <c r="D7928" t="s">
        <v>58</v>
      </c>
      <c r="E7928" t="s">
        <v>64</v>
      </c>
      <c r="F7928" t="s">
        <v>60</v>
      </c>
      <c r="G7928" t="s">
        <v>73</v>
      </c>
      <c r="H7928" t="s">
        <v>71</v>
      </c>
      <c r="I7928" t="s">
        <v>67</v>
      </c>
      <c r="J7928">
        <v>2.1863957227479399E-3</v>
      </c>
      <c r="K7928">
        <f t="shared" si="135"/>
        <v>6</v>
      </c>
    </row>
    <row r="7929" spans="1:11" x14ac:dyDescent="0.2">
      <c r="A7929">
        <v>6</v>
      </c>
      <c r="B7929" t="s">
        <v>81</v>
      </c>
      <c r="C7929" t="s">
        <v>57</v>
      </c>
      <c r="D7929" t="s">
        <v>58</v>
      </c>
      <c r="E7929" t="s">
        <v>64</v>
      </c>
      <c r="F7929" t="s">
        <v>60</v>
      </c>
      <c r="G7929" t="s">
        <v>73</v>
      </c>
      <c r="H7929" t="s">
        <v>71</v>
      </c>
      <c r="I7929" t="s">
        <v>67</v>
      </c>
      <c r="J7929">
        <v>4.5921057753456999E-3</v>
      </c>
      <c r="K7929">
        <f t="shared" si="135"/>
        <v>6</v>
      </c>
    </row>
    <row r="7930" spans="1:11" x14ac:dyDescent="0.2">
      <c r="A7930">
        <v>7</v>
      </c>
      <c r="B7930" t="s">
        <v>81</v>
      </c>
      <c r="C7930" t="s">
        <v>57</v>
      </c>
      <c r="D7930" t="s">
        <v>58</v>
      </c>
      <c r="E7930" t="s">
        <v>64</v>
      </c>
      <c r="F7930" t="s">
        <v>60</v>
      </c>
      <c r="G7930" t="s">
        <v>73</v>
      </c>
      <c r="H7930" t="s">
        <v>71</v>
      </c>
      <c r="I7930" t="s">
        <v>67</v>
      </c>
      <c r="J7930">
        <v>1.39685644292442E-2</v>
      </c>
      <c r="K7930">
        <f t="shared" si="135"/>
        <v>6</v>
      </c>
    </row>
    <row r="7931" spans="1:11" x14ac:dyDescent="0.2">
      <c r="A7931">
        <v>8</v>
      </c>
      <c r="B7931" t="s">
        <v>81</v>
      </c>
      <c r="C7931" t="s">
        <v>57</v>
      </c>
      <c r="D7931" t="s">
        <v>58</v>
      </c>
      <c r="E7931" t="s">
        <v>64</v>
      </c>
      <c r="F7931" t="s">
        <v>60</v>
      </c>
      <c r="G7931" t="s">
        <v>73</v>
      </c>
      <c r="H7931" t="s">
        <v>71</v>
      </c>
      <c r="I7931" t="s">
        <v>67</v>
      </c>
      <c r="J7931">
        <v>2.97780629296121E-2</v>
      </c>
      <c r="K7931">
        <f t="shared" si="135"/>
        <v>6</v>
      </c>
    </row>
    <row r="7932" spans="1:11" x14ac:dyDescent="0.2">
      <c r="A7932">
        <v>9</v>
      </c>
      <c r="B7932" t="s">
        <v>81</v>
      </c>
      <c r="C7932" t="s">
        <v>57</v>
      </c>
      <c r="D7932" t="s">
        <v>58</v>
      </c>
      <c r="E7932" t="s">
        <v>64</v>
      </c>
      <c r="F7932" t="s">
        <v>60</v>
      </c>
      <c r="G7932" t="s">
        <v>73</v>
      </c>
      <c r="H7932" t="s">
        <v>71</v>
      </c>
      <c r="I7932" t="s">
        <v>67</v>
      </c>
      <c r="J7932">
        <v>4.8101477192864797E-2</v>
      </c>
      <c r="K7932">
        <f t="shared" si="135"/>
        <v>6</v>
      </c>
    </row>
    <row r="7933" spans="1:11" x14ac:dyDescent="0.2">
      <c r="A7933">
        <v>10</v>
      </c>
      <c r="B7933" t="s">
        <v>81</v>
      </c>
      <c r="C7933" t="s">
        <v>57</v>
      </c>
      <c r="D7933" t="s">
        <v>58</v>
      </c>
      <c r="E7933" t="s">
        <v>64</v>
      </c>
      <c r="F7933" t="s">
        <v>60</v>
      </c>
      <c r="G7933" t="s">
        <v>73</v>
      </c>
      <c r="H7933" t="s">
        <v>71</v>
      </c>
      <c r="I7933" t="s">
        <v>67</v>
      </c>
      <c r="J7933">
        <v>6.2177928370167702E-2</v>
      </c>
      <c r="K7933">
        <f t="shared" si="135"/>
        <v>6</v>
      </c>
    </row>
    <row r="7934" spans="1:11" x14ac:dyDescent="0.2">
      <c r="A7934">
        <v>11</v>
      </c>
      <c r="B7934" t="s">
        <v>81</v>
      </c>
      <c r="C7934" t="s">
        <v>57</v>
      </c>
      <c r="D7934" t="s">
        <v>58</v>
      </c>
      <c r="E7934" t="s">
        <v>64</v>
      </c>
      <c r="F7934" t="s">
        <v>60</v>
      </c>
      <c r="G7934" t="s">
        <v>73</v>
      </c>
      <c r="H7934" t="s">
        <v>71</v>
      </c>
      <c r="I7934" t="s">
        <v>67</v>
      </c>
      <c r="J7934">
        <v>7.2102756626820599E-2</v>
      </c>
      <c r="K7934">
        <f t="shared" si="135"/>
        <v>6</v>
      </c>
    </row>
    <row r="7935" spans="1:11" x14ac:dyDescent="0.2">
      <c r="A7935">
        <v>12</v>
      </c>
      <c r="B7935" t="s">
        <v>81</v>
      </c>
      <c r="C7935" t="s">
        <v>57</v>
      </c>
      <c r="D7935" t="s">
        <v>58</v>
      </c>
      <c r="E7935" t="s">
        <v>64</v>
      </c>
      <c r="F7935" t="s">
        <v>60</v>
      </c>
      <c r="G7935" t="s">
        <v>73</v>
      </c>
      <c r="H7935" t="s">
        <v>71</v>
      </c>
      <c r="I7935" t="s">
        <v>67</v>
      </c>
      <c r="J7935">
        <v>8.5134919804514195E-2</v>
      </c>
      <c r="K7935">
        <f t="shared" si="135"/>
        <v>6</v>
      </c>
    </row>
    <row r="7936" spans="1:11" x14ac:dyDescent="0.2">
      <c r="A7936">
        <v>13</v>
      </c>
      <c r="B7936" t="s">
        <v>81</v>
      </c>
      <c r="C7936" t="s">
        <v>57</v>
      </c>
      <c r="D7936" t="s">
        <v>58</v>
      </c>
      <c r="E7936" t="s">
        <v>64</v>
      </c>
      <c r="F7936" t="s">
        <v>60</v>
      </c>
      <c r="G7936" t="s">
        <v>73</v>
      </c>
      <c r="H7936" t="s">
        <v>71</v>
      </c>
      <c r="I7936" t="s">
        <v>67</v>
      </c>
      <c r="J7936">
        <v>9.8678554466469504E-2</v>
      </c>
      <c r="K7936">
        <f t="shared" si="135"/>
        <v>6</v>
      </c>
    </row>
    <row r="7937" spans="1:11" x14ac:dyDescent="0.2">
      <c r="A7937">
        <v>14</v>
      </c>
      <c r="B7937" t="s">
        <v>81</v>
      </c>
      <c r="C7937" t="s">
        <v>57</v>
      </c>
      <c r="D7937" t="s">
        <v>58</v>
      </c>
      <c r="E7937" t="s">
        <v>64</v>
      </c>
      <c r="F7937" t="s">
        <v>60</v>
      </c>
      <c r="G7937" t="s">
        <v>73</v>
      </c>
      <c r="H7937" t="s">
        <v>71</v>
      </c>
      <c r="I7937" t="s">
        <v>67</v>
      </c>
      <c r="J7937">
        <v>0.104170583917647</v>
      </c>
      <c r="K7937">
        <f t="shared" si="135"/>
        <v>6</v>
      </c>
    </row>
    <row r="7938" spans="1:11" x14ac:dyDescent="0.2">
      <c r="A7938">
        <v>15</v>
      </c>
      <c r="B7938" t="s">
        <v>81</v>
      </c>
      <c r="C7938" t="s">
        <v>57</v>
      </c>
      <c r="D7938" t="s">
        <v>58</v>
      </c>
      <c r="E7938" t="s">
        <v>64</v>
      </c>
      <c r="F7938" t="s">
        <v>60</v>
      </c>
      <c r="G7938" t="s">
        <v>73</v>
      </c>
      <c r="H7938" t="s">
        <v>71</v>
      </c>
      <c r="I7938" t="s">
        <v>67</v>
      </c>
      <c r="J7938">
        <v>9.4061154142550701E-2</v>
      </c>
      <c r="K7938">
        <f t="shared" si="135"/>
        <v>6</v>
      </c>
    </row>
    <row r="7939" spans="1:11" x14ac:dyDescent="0.2">
      <c r="A7939">
        <v>16</v>
      </c>
      <c r="B7939" t="s">
        <v>81</v>
      </c>
      <c r="C7939" t="s">
        <v>57</v>
      </c>
      <c r="D7939" t="s">
        <v>58</v>
      </c>
      <c r="E7939" t="s">
        <v>64</v>
      </c>
      <c r="F7939" t="s">
        <v>60</v>
      </c>
      <c r="G7939" t="s">
        <v>73</v>
      </c>
      <c r="H7939" t="s">
        <v>71</v>
      </c>
      <c r="I7939" t="s">
        <v>67</v>
      </c>
      <c r="J7939">
        <v>7.7337780100512996E-2</v>
      </c>
      <c r="K7939">
        <f t="shared" si="135"/>
        <v>6</v>
      </c>
    </row>
    <row r="7940" spans="1:11" x14ac:dyDescent="0.2">
      <c r="A7940">
        <v>17</v>
      </c>
      <c r="B7940" t="s">
        <v>81</v>
      </c>
      <c r="C7940" t="s">
        <v>57</v>
      </c>
      <c r="D7940" t="s">
        <v>58</v>
      </c>
      <c r="E7940" t="s">
        <v>64</v>
      </c>
      <c r="F7940" t="s">
        <v>60</v>
      </c>
      <c r="G7940" t="s">
        <v>73</v>
      </c>
      <c r="H7940" t="s">
        <v>71</v>
      </c>
      <c r="I7940" t="s">
        <v>67</v>
      </c>
      <c r="J7940">
        <v>6.6706855148836494E-2</v>
      </c>
      <c r="K7940">
        <f t="shared" ref="K7940:K8003" si="136">MONTH(1&amp;B7940)</f>
        <v>6</v>
      </c>
    </row>
    <row r="7941" spans="1:11" x14ac:dyDescent="0.2">
      <c r="A7941">
        <v>18</v>
      </c>
      <c r="B7941" t="s">
        <v>81</v>
      </c>
      <c r="C7941" t="s">
        <v>57</v>
      </c>
      <c r="D7941" t="s">
        <v>58</v>
      </c>
      <c r="E7941" t="s">
        <v>64</v>
      </c>
      <c r="F7941" t="s">
        <v>60</v>
      </c>
      <c r="G7941" t="s">
        <v>73</v>
      </c>
      <c r="H7941" t="s">
        <v>71</v>
      </c>
      <c r="I7941" t="s">
        <v>67</v>
      </c>
      <c r="J7941">
        <v>6.6668597397191401E-2</v>
      </c>
      <c r="K7941">
        <f t="shared" si="136"/>
        <v>6</v>
      </c>
    </row>
    <row r="7942" spans="1:11" x14ac:dyDescent="0.2">
      <c r="A7942">
        <v>19</v>
      </c>
      <c r="B7942" t="s">
        <v>81</v>
      </c>
      <c r="C7942" t="s">
        <v>57</v>
      </c>
      <c r="D7942" t="s">
        <v>58</v>
      </c>
      <c r="E7942" t="s">
        <v>64</v>
      </c>
      <c r="F7942" t="s">
        <v>60</v>
      </c>
      <c r="G7942" t="s">
        <v>73</v>
      </c>
      <c r="H7942" t="s">
        <v>71</v>
      </c>
      <c r="I7942" t="s">
        <v>67</v>
      </c>
      <c r="J7942">
        <v>6.5863517556883605E-2</v>
      </c>
      <c r="K7942">
        <f t="shared" si="136"/>
        <v>6</v>
      </c>
    </row>
    <row r="7943" spans="1:11" x14ac:dyDescent="0.2">
      <c r="A7943">
        <v>20</v>
      </c>
      <c r="B7943" t="s">
        <v>81</v>
      </c>
      <c r="C7943" t="s">
        <v>57</v>
      </c>
      <c r="D7943" t="s">
        <v>58</v>
      </c>
      <c r="E7943" t="s">
        <v>64</v>
      </c>
      <c r="F7943" t="s">
        <v>60</v>
      </c>
      <c r="G7943" t="s">
        <v>73</v>
      </c>
      <c r="H7943" t="s">
        <v>71</v>
      </c>
      <c r="I7943" t="s">
        <v>67</v>
      </c>
      <c r="J7943">
        <v>5.2775026183245498E-2</v>
      </c>
      <c r="K7943">
        <f t="shared" si="136"/>
        <v>6</v>
      </c>
    </row>
    <row r="7944" spans="1:11" x14ac:dyDescent="0.2">
      <c r="A7944">
        <v>21</v>
      </c>
      <c r="B7944" t="s">
        <v>81</v>
      </c>
      <c r="C7944" t="s">
        <v>57</v>
      </c>
      <c r="D7944" t="s">
        <v>58</v>
      </c>
      <c r="E7944" t="s">
        <v>64</v>
      </c>
      <c r="F7944" t="s">
        <v>60</v>
      </c>
      <c r="G7944" t="s">
        <v>73</v>
      </c>
      <c r="H7944" t="s">
        <v>71</v>
      </c>
      <c r="I7944" t="s">
        <v>67</v>
      </c>
      <c r="J7944">
        <v>3.1882227486600599E-2</v>
      </c>
      <c r="K7944">
        <f t="shared" si="136"/>
        <v>6</v>
      </c>
    </row>
    <row r="7945" spans="1:11" x14ac:dyDescent="0.2">
      <c r="A7945">
        <v>22</v>
      </c>
      <c r="B7945" t="s">
        <v>81</v>
      </c>
      <c r="C7945" t="s">
        <v>57</v>
      </c>
      <c r="D7945" t="s">
        <v>58</v>
      </c>
      <c r="E7945" t="s">
        <v>64</v>
      </c>
      <c r="F7945" t="s">
        <v>60</v>
      </c>
      <c r="G7945" t="s">
        <v>73</v>
      </c>
      <c r="H7945" t="s">
        <v>71</v>
      </c>
      <c r="I7945" t="s">
        <v>67</v>
      </c>
      <c r="J7945">
        <v>1.37467172954059E-2</v>
      </c>
      <c r="K7945">
        <f t="shared" si="136"/>
        <v>6</v>
      </c>
    </row>
    <row r="7946" spans="1:11" x14ac:dyDescent="0.2">
      <c r="A7946">
        <v>23</v>
      </c>
      <c r="B7946" t="s">
        <v>81</v>
      </c>
      <c r="C7946" t="s">
        <v>57</v>
      </c>
      <c r="D7946" t="s">
        <v>58</v>
      </c>
      <c r="E7946" t="s">
        <v>64</v>
      </c>
      <c r="F7946" t="s">
        <v>60</v>
      </c>
      <c r="G7946" t="s">
        <v>73</v>
      </c>
      <c r="H7946" t="s">
        <v>71</v>
      </c>
      <c r="I7946" t="s">
        <v>67</v>
      </c>
      <c r="J7946">
        <v>4.2408159235624004E-3</v>
      </c>
      <c r="K7946">
        <f t="shared" si="136"/>
        <v>6</v>
      </c>
    </row>
    <row r="7947" spans="1:11" x14ac:dyDescent="0.2">
      <c r="A7947">
        <v>24</v>
      </c>
      <c r="B7947" t="s">
        <v>81</v>
      </c>
      <c r="C7947" t="s">
        <v>57</v>
      </c>
      <c r="D7947" t="s">
        <v>58</v>
      </c>
      <c r="E7947" t="s">
        <v>64</v>
      </c>
      <c r="F7947" t="s">
        <v>60</v>
      </c>
      <c r="G7947" t="s">
        <v>73</v>
      </c>
      <c r="H7947" t="s">
        <v>71</v>
      </c>
      <c r="I7947" t="s">
        <v>67</v>
      </c>
      <c r="J7947" s="3">
        <v>7.2793208921537297E-4</v>
      </c>
      <c r="K7947">
        <f t="shared" si="136"/>
        <v>6</v>
      </c>
    </row>
    <row r="7948" spans="1:11" x14ac:dyDescent="0.2">
      <c r="A7948">
        <v>1</v>
      </c>
      <c r="B7948" t="s">
        <v>81</v>
      </c>
      <c r="C7948" t="s">
        <v>63</v>
      </c>
      <c r="D7948" t="s">
        <v>58</v>
      </c>
      <c r="E7948" t="s">
        <v>64</v>
      </c>
      <c r="F7948" t="s">
        <v>60</v>
      </c>
      <c r="G7948" t="s">
        <v>73</v>
      </c>
      <c r="H7948" t="s">
        <v>71</v>
      </c>
      <c r="I7948" t="s">
        <v>67</v>
      </c>
      <c r="J7948" s="3">
        <v>4.12991541945675E-4</v>
      </c>
      <c r="K7948">
        <f t="shared" si="136"/>
        <v>6</v>
      </c>
    </row>
    <row r="7949" spans="1:11" x14ac:dyDescent="0.2">
      <c r="A7949">
        <v>2</v>
      </c>
      <c r="B7949" t="s">
        <v>81</v>
      </c>
      <c r="C7949" t="s">
        <v>63</v>
      </c>
      <c r="D7949" t="s">
        <v>58</v>
      </c>
      <c r="E7949" t="s">
        <v>64</v>
      </c>
      <c r="F7949" t="s">
        <v>60</v>
      </c>
      <c r="G7949" t="s">
        <v>73</v>
      </c>
      <c r="H7949" t="s">
        <v>71</v>
      </c>
      <c r="I7949" t="s">
        <v>67</v>
      </c>
      <c r="J7949">
        <v>1.6142181724316299E-3</v>
      </c>
      <c r="K7949">
        <f t="shared" si="136"/>
        <v>6</v>
      </c>
    </row>
    <row r="7950" spans="1:11" x14ac:dyDescent="0.2">
      <c r="A7950">
        <v>3</v>
      </c>
      <c r="B7950" t="s">
        <v>81</v>
      </c>
      <c r="C7950" t="s">
        <v>63</v>
      </c>
      <c r="D7950" t="s">
        <v>58</v>
      </c>
      <c r="E7950" t="s">
        <v>64</v>
      </c>
      <c r="F7950" t="s">
        <v>60</v>
      </c>
      <c r="G7950" t="s">
        <v>73</v>
      </c>
      <c r="H7950" t="s">
        <v>71</v>
      </c>
      <c r="I7950" t="s">
        <v>67</v>
      </c>
      <c r="J7950">
        <v>2.1463546429783698E-3</v>
      </c>
      <c r="K7950">
        <f t="shared" si="136"/>
        <v>6</v>
      </c>
    </row>
    <row r="7951" spans="1:11" x14ac:dyDescent="0.2">
      <c r="A7951">
        <v>4</v>
      </c>
      <c r="B7951" t="s">
        <v>81</v>
      </c>
      <c r="C7951" t="s">
        <v>63</v>
      </c>
      <c r="D7951" t="s">
        <v>58</v>
      </c>
      <c r="E7951" t="s">
        <v>64</v>
      </c>
      <c r="F7951" t="s">
        <v>60</v>
      </c>
      <c r="G7951" t="s">
        <v>73</v>
      </c>
      <c r="H7951" t="s">
        <v>71</v>
      </c>
      <c r="I7951" t="s">
        <v>67</v>
      </c>
      <c r="J7951">
        <v>2.49980969735745E-3</v>
      </c>
      <c r="K7951">
        <f t="shared" si="136"/>
        <v>6</v>
      </c>
    </row>
    <row r="7952" spans="1:11" x14ac:dyDescent="0.2">
      <c r="A7952">
        <v>5</v>
      </c>
      <c r="B7952" t="s">
        <v>81</v>
      </c>
      <c r="C7952" t="s">
        <v>63</v>
      </c>
      <c r="D7952" t="s">
        <v>58</v>
      </c>
      <c r="E7952" t="s">
        <v>64</v>
      </c>
      <c r="F7952" t="s">
        <v>60</v>
      </c>
      <c r="G7952" t="s">
        <v>73</v>
      </c>
      <c r="H7952" t="s">
        <v>71</v>
      </c>
      <c r="I7952" t="s">
        <v>67</v>
      </c>
      <c r="J7952">
        <v>2.77773623101599E-3</v>
      </c>
      <c r="K7952">
        <f t="shared" si="136"/>
        <v>6</v>
      </c>
    </row>
    <row r="7953" spans="1:11" x14ac:dyDescent="0.2">
      <c r="A7953">
        <v>6</v>
      </c>
      <c r="B7953" t="s">
        <v>81</v>
      </c>
      <c r="C7953" t="s">
        <v>63</v>
      </c>
      <c r="D7953" t="s">
        <v>58</v>
      </c>
      <c r="E7953" t="s">
        <v>64</v>
      </c>
      <c r="F7953" t="s">
        <v>60</v>
      </c>
      <c r="G7953" t="s">
        <v>73</v>
      </c>
      <c r="H7953" t="s">
        <v>71</v>
      </c>
      <c r="I7953" t="s">
        <v>67</v>
      </c>
      <c r="J7953">
        <v>2.76804793887805E-3</v>
      </c>
      <c r="K7953">
        <f t="shared" si="136"/>
        <v>6</v>
      </c>
    </row>
    <row r="7954" spans="1:11" x14ac:dyDescent="0.2">
      <c r="A7954">
        <v>7</v>
      </c>
      <c r="B7954" t="s">
        <v>81</v>
      </c>
      <c r="C7954" t="s">
        <v>63</v>
      </c>
      <c r="D7954" t="s">
        <v>58</v>
      </c>
      <c r="E7954" t="s">
        <v>64</v>
      </c>
      <c r="F7954" t="s">
        <v>60</v>
      </c>
      <c r="G7954" t="s">
        <v>73</v>
      </c>
      <c r="H7954" t="s">
        <v>71</v>
      </c>
      <c r="I7954" t="s">
        <v>67</v>
      </c>
      <c r="J7954">
        <v>6.0503797023928304E-3</v>
      </c>
      <c r="K7954">
        <f t="shared" si="136"/>
        <v>6</v>
      </c>
    </row>
    <row r="7955" spans="1:11" x14ac:dyDescent="0.2">
      <c r="A7955">
        <v>8</v>
      </c>
      <c r="B7955" t="s">
        <v>81</v>
      </c>
      <c r="C7955" t="s">
        <v>63</v>
      </c>
      <c r="D7955" t="s">
        <v>58</v>
      </c>
      <c r="E7955" t="s">
        <v>64</v>
      </c>
      <c r="F7955" t="s">
        <v>60</v>
      </c>
      <c r="G7955" t="s">
        <v>73</v>
      </c>
      <c r="H7955" t="s">
        <v>71</v>
      </c>
      <c r="I7955" t="s">
        <v>67</v>
      </c>
      <c r="J7955">
        <v>1.31886912241065E-2</v>
      </c>
      <c r="K7955">
        <f t="shared" si="136"/>
        <v>6</v>
      </c>
    </row>
    <row r="7956" spans="1:11" x14ac:dyDescent="0.2">
      <c r="A7956">
        <v>9</v>
      </c>
      <c r="B7956" t="s">
        <v>81</v>
      </c>
      <c r="C7956" t="s">
        <v>63</v>
      </c>
      <c r="D7956" t="s">
        <v>58</v>
      </c>
      <c r="E7956" t="s">
        <v>64</v>
      </c>
      <c r="F7956" t="s">
        <v>60</v>
      </c>
      <c r="G7956" t="s">
        <v>73</v>
      </c>
      <c r="H7956" t="s">
        <v>71</v>
      </c>
      <c r="I7956" t="s">
        <v>67</v>
      </c>
      <c r="J7956">
        <v>2.6728142867372399E-2</v>
      </c>
      <c r="K7956">
        <f t="shared" si="136"/>
        <v>6</v>
      </c>
    </row>
    <row r="7957" spans="1:11" x14ac:dyDescent="0.2">
      <c r="A7957">
        <v>10</v>
      </c>
      <c r="B7957" t="s">
        <v>81</v>
      </c>
      <c r="C7957" t="s">
        <v>63</v>
      </c>
      <c r="D7957" t="s">
        <v>58</v>
      </c>
      <c r="E7957" t="s">
        <v>64</v>
      </c>
      <c r="F7957" t="s">
        <v>60</v>
      </c>
      <c r="G7957" t="s">
        <v>73</v>
      </c>
      <c r="H7957" t="s">
        <v>71</v>
      </c>
      <c r="I7957" t="s">
        <v>67</v>
      </c>
      <c r="J7957">
        <v>4.2906460536874698E-2</v>
      </c>
      <c r="K7957">
        <f t="shared" si="136"/>
        <v>6</v>
      </c>
    </row>
    <row r="7958" spans="1:11" x14ac:dyDescent="0.2">
      <c r="A7958">
        <v>11</v>
      </c>
      <c r="B7958" t="s">
        <v>81</v>
      </c>
      <c r="C7958" t="s">
        <v>63</v>
      </c>
      <c r="D7958" t="s">
        <v>58</v>
      </c>
      <c r="E7958" t="s">
        <v>64</v>
      </c>
      <c r="F7958" t="s">
        <v>60</v>
      </c>
      <c r="G7958" t="s">
        <v>73</v>
      </c>
      <c r="H7958" t="s">
        <v>71</v>
      </c>
      <c r="I7958" t="s">
        <v>67</v>
      </c>
      <c r="J7958">
        <v>5.0809205403066202E-2</v>
      </c>
      <c r="K7958">
        <f t="shared" si="136"/>
        <v>6</v>
      </c>
    </row>
    <row r="7959" spans="1:11" x14ac:dyDescent="0.2">
      <c r="A7959">
        <v>12</v>
      </c>
      <c r="B7959" t="s">
        <v>81</v>
      </c>
      <c r="C7959" t="s">
        <v>63</v>
      </c>
      <c r="D7959" t="s">
        <v>58</v>
      </c>
      <c r="E7959" t="s">
        <v>64</v>
      </c>
      <c r="F7959" t="s">
        <v>60</v>
      </c>
      <c r="G7959" t="s">
        <v>73</v>
      </c>
      <c r="H7959" t="s">
        <v>71</v>
      </c>
      <c r="I7959" t="s">
        <v>67</v>
      </c>
      <c r="J7959">
        <v>5.9407765097805799E-2</v>
      </c>
      <c r="K7959">
        <f t="shared" si="136"/>
        <v>6</v>
      </c>
    </row>
    <row r="7960" spans="1:11" x14ac:dyDescent="0.2">
      <c r="A7960">
        <v>13</v>
      </c>
      <c r="B7960" t="s">
        <v>81</v>
      </c>
      <c r="C7960" t="s">
        <v>63</v>
      </c>
      <c r="D7960" t="s">
        <v>58</v>
      </c>
      <c r="E7960" t="s">
        <v>64</v>
      </c>
      <c r="F7960" t="s">
        <v>60</v>
      </c>
      <c r="G7960" t="s">
        <v>73</v>
      </c>
      <c r="H7960" t="s">
        <v>71</v>
      </c>
      <c r="I7960" t="s">
        <v>67</v>
      </c>
      <c r="J7960">
        <v>8.2892891869856294E-2</v>
      </c>
      <c r="K7960">
        <f t="shared" si="136"/>
        <v>6</v>
      </c>
    </row>
    <row r="7961" spans="1:11" x14ac:dyDescent="0.2">
      <c r="A7961">
        <v>14</v>
      </c>
      <c r="B7961" t="s">
        <v>81</v>
      </c>
      <c r="C7961" t="s">
        <v>63</v>
      </c>
      <c r="D7961" t="s">
        <v>58</v>
      </c>
      <c r="E7961" t="s">
        <v>64</v>
      </c>
      <c r="F7961" t="s">
        <v>60</v>
      </c>
      <c r="G7961" t="s">
        <v>73</v>
      </c>
      <c r="H7961" t="s">
        <v>71</v>
      </c>
      <c r="I7961" t="s">
        <v>67</v>
      </c>
      <c r="J7961">
        <v>9.6687698038050301E-2</v>
      </c>
      <c r="K7961">
        <f t="shared" si="136"/>
        <v>6</v>
      </c>
    </row>
    <row r="7962" spans="1:11" x14ac:dyDescent="0.2">
      <c r="A7962">
        <v>15</v>
      </c>
      <c r="B7962" t="s">
        <v>81</v>
      </c>
      <c r="C7962" t="s">
        <v>63</v>
      </c>
      <c r="D7962" t="s">
        <v>58</v>
      </c>
      <c r="E7962" t="s">
        <v>64</v>
      </c>
      <c r="F7962" t="s">
        <v>60</v>
      </c>
      <c r="G7962" t="s">
        <v>73</v>
      </c>
      <c r="H7962" t="s">
        <v>71</v>
      </c>
      <c r="I7962" t="s">
        <v>67</v>
      </c>
      <c r="J7962">
        <v>0.100207911238473</v>
      </c>
      <c r="K7962">
        <f t="shared" si="136"/>
        <v>6</v>
      </c>
    </row>
    <row r="7963" spans="1:11" x14ac:dyDescent="0.2">
      <c r="A7963">
        <v>16</v>
      </c>
      <c r="B7963" t="s">
        <v>81</v>
      </c>
      <c r="C7963" t="s">
        <v>63</v>
      </c>
      <c r="D7963" t="s">
        <v>58</v>
      </c>
      <c r="E7963" t="s">
        <v>64</v>
      </c>
      <c r="F7963" t="s">
        <v>60</v>
      </c>
      <c r="G7963" t="s">
        <v>73</v>
      </c>
      <c r="H7963" t="s">
        <v>71</v>
      </c>
      <c r="I7963" t="s">
        <v>67</v>
      </c>
      <c r="J7963">
        <v>9.8199899944006103E-2</v>
      </c>
      <c r="K7963">
        <f t="shared" si="136"/>
        <v>6</v>
      </c>
    </row>
    <row r="7964" spans="1:11" x14ac:dyDescent="0.2">
      <c r="A7964">
        <v>17</v>
      </c>
      <c r="B7964" t="s">
        <v>81</v>
      </c>
      <c r="C7964" t="s">
        <v>63</v>
      </c>
      <c r="D7964" t="s">
        <v>58</v>
      </c>
      <c r="E7964" t="s">
        <v>64</v>
      </c>
      <c r="F7964" t="s">
        <v>60</v>
      </c>
      <c r="G7964" t="s">
        <v>73</v>
      </c>
      <c r="H7964" t="s">
        <v>71</v>
      </c>
      <c r="I7964" t="s">
        <v>67</v>
      </c>
      <c r="J7964">
        <v>9.4356688149251897E-2</v>
      </c>
      <c r="K7964">
        <f t="shared" si="136"/>
        <v>6</v>
      </c>
    </row>
    <row r="7965" spans="1:11" x14ac:dyDescent="0.2">
      <c r="A7965">
        <v>18</v>
      </c>
      <c r="B7965" t="s">
        <v>81</v>
      </c>
      <c r="C7965" t="s">
        <v>63</v>
      </c>
      <c r="D7965" t="s">
        <v>58</v>
      </c>
      <c r="E7965" t="s">
        <v>64</v>
      </c>
      <c r="F7965" t="s">
        <v>60</v>
      </c>
      <c r="G7965" t="s">
        <v>73</v>
      </c>
      <c r="H7965" t="s">
        <v>71</v>
      </c>
      <c r="I7965" t="s">
        <v>67</v>
      </c>
      <c r="J7965">
        <v>8.75653630987792E-2</v>
      </c>
      <c r="K7965">
        <f t="shared" si="136"/>
        <v>6</v>
      </c>
    </row>
    <row r="7966" spans="1:11" x14ac:dyDescent="0.2">
      <c r="A7966">
        <v>19</v>
      </c>
      <c r="B7966" t="s">
        <v>81</v>
      </c>
      <c r="C7966" t="s">
        <v>63</v>
      </c>
      <c r="D7966" t="s">
        <v>58</v>
      </c>
      <c r="E7966" t="s">
        <v>64</v>
      </c>
      <c r="F7966" t="s">
        <v>60</v>
      </c>
      <c r="G7966" t="s">
        <v>73</v>
      </c>
      <c r="H7966" t="s">
        <v>71</v>
      </c>
      <c r="I7966" t="s">
        <v>67</v>
      </c>
      <c r="J7966">
        <v>8.3364721642356907E-2</v>
      </c>
      <c r="K7966">
        <f t="shared" si="136"/>
        <v>6</v>
      </c>
    </row>
    <row r="7967" spans="1:11" x14ac:dyDescent="0.2">
      <c r="A7967">
        <v>20</v>
      </c>
      <c r="B7967" t="s">
        <v>81</v>
      </c>
      <c r="C7967" t="s">
        <v>63</v>
      </c>
      <c r="D7967" t="s">
        <v>58</v>
      </c>
      <c r="E7967" t="s">
        <v>64</v>
      </c>
      <c r="F7967" t="s">
        <v>60</v>
      </c>
      <c r="G7967" t="s">
        <v>73</v>
      </c>
      <c r="H7967" t="s">
        <v>71</v>
      </c>
      <c r="I7967" t="s">
        <v>67</v>
      </c>
      <c r="J7967">
        <v>6.9578365519391894E-2</v>
      </c>
      <c r="K7967">
        <f t="shared" si="136"/>
        <v>6</v>
      </c>
    </row>
    <row r="7968" spans="1:11" x14ac:dyDescent="0.2">
      <c r="A7968">
        <v>21</v>
      </c>
      <c r="B7968" t="s">
        <v>81</v>
      </c>
      <c r="C7968" t="s">
        <v>63</v>
      </c>
      <c r="D7968" t="s">
        <v>58</v>
      </c>
      <c r="E7968" t="s">
        <v>64</v>
      </c>
      <c r="F7968" t="s">
        <v>60</v>
      </c>
      <c r="G7968" t="s">
        <v>73</v>
      </c>
      <c r="H7968" t="s">
        <v>71</v>
      </c>
      <c r="I7968" t="s">
        <v>67</v>
      </c>
      <c r="J7968">
        <v>4.6051391800547001E-2</v>
      </c>
      <c r="K7968">
        <f t="shared" si="136"/>
        <v>6</v>
      </c>
    </row>
    <row r="7969" spans="1:11" x14ac:dyDescent="0.2">
      <c r="A7969">
        <v>22</v>
      </c>
      <c r="B7969" t="s">
        <v>81</v>
      </c>
      <c r="C7969" t="s">
        <v>63</v>
      </c>
      <c r="D7969" t="s">
        <v>58</v>
      </c>
      <c r="E7969" t="s">
        <v>64</v>
      </c>
      <c r="F7969" t="s">
        <v>60</v>
      </c>
      <c r="G7969" t="s">
        <v>73</v>
      </c>
      <c r="H7969" t="s">
        <v>71</v>
      </c>
      <c r="I7969" t="s">
        <v>67</v>
      </c>
      <c r="J7969">
        <v>2.2307562841113699E-2</v>
      </c>
      <c r="K7969">
        <f t="shared" si="136"/>
        <v>6</v>
      </c>
    </row>
    <row r="7970" spans="1:11" x14ac:dyDescent="0.2">
      <c r="A7970">
        <v>23</v>
      </c>
      <c r="B7970" t="s">
        <v>81</v>
      </c>
      <c r="C7970" t="s">
        <v>63</v>
      </c>
      <c r="D7970" t="s">
        <v>58</v>
      </c>
      <c r="E7970" t="s">
        <v>64</v>
      </c>
      <c r="F7970" t="s">
        <v>60</v>
      </c>
      <c r="G7970" t="s">
        <v>73</v>
      </c>
      <c r="H7970" t="s">
        <v>71</v>
      </c>
      <c r="I7970" t="s">
        <v>67</v>
      </c>
      <c r="J7970">
        <v>6.7206524882230502E-3</v>
      </c>
      <c r="K7970">
        <f t="shared" si="136"/>
        <v>6</v>
      </c>
    </row>
    <row r="7971" spans="1:11" x14ac:dyDescent="0.2">
      <c r="A7971">
        <v>24</v>
      </c>
      <c r="B7971" t="s">
        <v>81</v>
      </c>
      <c r="C7971" t="s">
        <v>63</v>
      </c>
      <c r="D7971" t="s">
        <v>58</v>
      </c>
      <c r="E7971" t="s">
        <v>64</v>
      </c>
      <c r="F7971" t="s">
        <v>60</v>
      </c>
      <c r="G7971" t="s">
        <v>73</v>
      </c>
      <c r="H7971" t="s">
        <v>71</v>
      </c>
      <c r="I7971" t="s">
        <v>67</v>
      </c>
      <c r="J7971" s="3">
        <v>7.5705031372357099E-4</v>
      </c>
      <c r="K7971">
        <f t="shared" si="136"/>
        <v>6</v>
      </c>
    </row>
    <row r="7972" spans="1:11" x14ac:dyDescent="0.2">
      <c r="A7972">
        <v>1</v>
      </c>
      <c r="B7972" t="s">
        <v>81</v>
      </c>
      <c r="C7972" t="s">
        <v>57</v>
      </c>
      <c r="D7972" t="s">
        <v>58</v>
      </c>
      <c r="E7972" t="s">
        <v>64</v>
      </c>
      <c r="F7972" t="s">
        <v>65</v>
      </c>
      <c r="G7972" t="s">
        <v>73</v>
      </c>
      <c r="H7972" t="s">
        <v>71</v>
      </c>
      <c r="I7972" t="s">
        <v>67</v>
      </c>
      <c r="J7972" s="3">
        <v>3.0838544169280402E-4</v>
      </c>
      <c r="K7972">
        <f t="shared" si="136"/>
        <v>6</v>
      </c>
    </row>
    <row r="7973" spans="1:11" x14ac:dyDescent="0.2">
      <c r="A7973">
        <v>2</v>
      </c>
      <c r="B7973" t="s">
        <v>81</v>
      </c>
      <c r="C7973" t="s">
        <v>57</v>
      </c>
      <c r="D7973" t="s">
        <v>58</v>
      </c>
      <c r="E7973" t="s">
        <v>64</v>
      </c>
      <c r="F7973" t="s">
        <v>65</v>
      </c>
      <c r="G7973" t="s">
        <v>73</v>
      </c>
      <c r="H7973" t="s">
        <v>71</v>
      </c>
      <c r="I7973" t="s">
        <v>67</v>
      </c>
      <c r="J7973">
        <v>1.4369557707079299E-3</v>
      </c>
      <c r="K7973">
        <f t="shared" si="136"/>
        <v>6</v>
      </c>
    </row>
    <row r="7974" spans="1:11" x14ac:dyDescent="0.2">
      <c r="A7974">
        <v>3</v>
      </c>
      <c r="B7974" t="s">
        <v>81</v>
      </c>
      <c r="C7974" t="s">
        <v>57</v>
      </c>
      <c r="D7974" t="s">
        <v>58</v>
      </c>
      <c r="E7974" t="s">
        <v>64</v>
      </c>
      <c r="F7974" t="s">
        <v>65</v>
      </c>
      <c r="G7974" t="s">
        <v>73</v>
      </c>
      <c r="H7974" t="s">
        <v>71</v>
      </c>
      <c r="I7974" t="s">
        <v>67</v>
      </c>
      <c r="J7974">
        <v>1.49950024717081E-3</v>
      </c>
      <c r="K7974">
        <f t="shared" si="136"/>
        <v>6</v>
      </c>
    </row>
    <row r="7975" spans="1:11" x14ac:dyDescent="0.2">
      <c r="A7975">
        <v>4</v>
      </c>
      <c r="B7975" t="s">
        <v>81</v>
      </c>
      <c r="C7975" t="s">
        <v>57</v>
      </c>
      <c r="D7975" t="s">
        <v>58</v>
      </c>
      <c r="E7975" t="s">
        <v>64</v>
      </c>
      <c r="F7975" t="s">
        <v>65</v>
      </c>
      <c r="G7975" t="s">
        <v>73</v>
      </c>
      <c r="H7975" t="s">
        <v>71</v>
      </c>
      <c r="I7975" t="s">
        <v>67</v>
      </c>
      <c r="J7975">
        <v>1.53502489977203E-3</v>
      </c>
      <c r="K7975">
        <f t="shared" si="136"/>
        <v>6</v>
      </c>
    </row>
    <row r="7976" spans="1:11" x14ac:dyDescent="0.2">
      <c r="A7976">
        <v>5</v>
      </c>
      <c r="B7976" t="s">
        <v>81</v>
      </c>
      <c r="C7976" t="s">
        <v>57</v>
      </c>
      <c r="D7976" t="s">
        <v>58</v>
      </c>
      <c r="E7976" t="s">
        <v>64</v>
      </c>
      <c r="F7976" t="s">
        <v>65</v>
      </c>
      <c r="G7976" t="s">
        <v>73</v>
      </c>
      <c r="H7976" t="s">
        <v>71</v>
      </c>
      <c r="I7976" t="s">
        <v>67</v>
      </c>
      <c r="J7976">
        <v>2.1805904962529702E-3</v>
      </c>
      <c r="K7976">
        <f t="shared" si="136"/>
        <v>6</v>
      </c>
    </row>
    <row r="7977" spans="1:11" x14ac:dyDescent="0.2">
      <c r="A7977">
        <v>6</v>
      </c>
      <c r="B7977" t="s">
        <v>81</v>
      </c>
      <c r="C7977" t="s">
        <v>57</v>
      </c>
      <c r="D7977" t="s">
        <v>58</v>
      </c>
      <c r="E7977" t="s">
        <v>64</v>
      </c>
      <c r="F7977" t="s">
        <v>65</v>
      </c>
      <c r="G7977" t="s">
        <v>73</v>
      </c>
      <c r="H7977" t="s">
        <v>71</v>
      </c>
      <c r="I7977" t="s">
        <v>67</v>
      </c>
      <c r="J7977">
        <v>5.1070361590816104E-3</v>
      </c>
      <c r="K7977">
        <f t="shared" si="136"/>
        <v>6</v>
      </c>
    </row>
    <row r="7978" spans="1:11" x14ac:dyDescent="0.2">
      <c r="A7978">
        <v>7</v>
      </c>
      <c r="B7978" t="s">
        <v>81</v>
      </c>
      <c r="C7978" t="s">
        <v>57</v>
      </c>
      <c r="D7978" t="s">
        <v>58</v>
      </c>
      <c r="E7978" t="s">
        <v>64</v>
      </c>
      <c r="F7978" t="s">
        <v>65</v>
      </c>
      <c r="G7978" t="s">
        <v>73</v>
      </c>
      <c r="H7978" t="s">
        <v>71</v>
      </c>
      <c r="I7978" t="s">
        <v>67</v>
      </c>
      <c r="J7978">
        <v>1.48096391651657E-2</v>
      </c>
      <c r="K7978">
        <f t="shared" si="136"/>
        <v>6</v>
      </c>
    </row>
    <row r="7979" spans="1:11" x14ac:dyDescent="0.2">
      <c r="A7979">
        <v>8</v>
      </c>
      <c r="B7979" t="s">
        <v>81</v>
      </c>
      <c r="C7979" t="s">
        <v>57</v>
      </c>
      <c r="D7979" t="s">
        <v>58</v>
      </c>
      <c r="E7979" t="s">
        <v>64</v>
      </c>
      <c r="F7979" t="s">
        <v>65</v>
      </c>
      <c r="G7979" t="s">
        <v>73</v>
      </c>
      <c r="H7979" t="s">
        <v>71</v>
      </c>
      <c r="I7979" t="s">
        <v>67</v>
      </c>
      <c r="J7979">
        <v>3.3144337947071299E-2</v>
      </c>
      <c r="K7979">
        <f t="shared" si="136"/>
        <v>6</v>
      </c>
    </row>
    <row r="7980" spans="1:11" x14ac:dyDescent="0.2">
      <c r="A7980">
        <v>9</v>
      </c>
      <c r="B7980" t="s">
        <v>81</v>
      </c>
      <c r="C7980" t="s">
        <v>57</v>
      </c>
      <c r="D7980" t="s">
        <v>58</v>
      </c>
      <c r="E7980" t="s">
        <v>64</v>
      </c>
      <c r="F7980" t="s">
        <v>65</v>
      </c>
      <c r="G7980" t="s">
        <v>73</v>
      </c>
      <c r="H7980" t="s">
        <v>71</v>
      </c>
      <c r="I7980" t="s">
        <v>67</v>
      </c>
      <c r="J7980">
        <v>5.2392158596110398E-2</v>
      </c>
      <c r="K7980">
        <f t="shared" si="136"/>
        <v>6</v>
      </c>
    </row>
    <row r="7981" spans="1:11" x14ac:dyDescent="0.2">
      <c r="A7981">
        <v>10</v>
      </c>
      <c r="B7981" t="s">
        <v>81</v>
      </c>
      <c r="C7981" t="s">
        <v>57</v>
      </c>
      <c r="D7981" t="s">
        <v>58</v>
      </c>
      <c r="E7981" t="s">
        <v>64</v>
      </c>
      <c r="F7981" t="s">
        <v>65</v>
      </c>
      <c r="G7981" t="s">
        <v>73</v>
      </c>
      <c r="H7981" t="s">
        <v>71</v>
      </c>
      <c r="I7981" t="s">
        <v>67</v>
      </c>
      <c r="J7981">
        <v>5.9122746758798E-2</v>
      </c>
      <c r="K7981">
        <f t="shared" si="136"/>
        <v>6</v>
      </c>
    </row>
    <row r="7982" spans="1:11" x14ac:dyDescent="0.2">
      <c r="A7982">
        <v>11</v>
      </c>
      <c r="B7982" t="s">
        <v>81</v>
      </c>
      <c r="C7982" t="s">
        <v>57</v>
      </c>
      <c r="D7982" t="s">
        <v>58</v>
      </c>
      <c r="E7982" t="s">
        <v>64</v>
      </c>
      <c r="F7982" t="s">
        <v>65</v>
      </c>
      <c r="G7982" t="s">
        <v>73</v>
      </c>
      <c r="H7982" t="s">
        <v>71</v>
      </c>
      <c r="I7982" t="s">
        <v>67</v>
      </c>
      <c r="J7982">
        <v>6.2213277819510401E-2</v>
      </c>
      <c r="K7982">
        <f t="shared" si="136"/>
        <v>6</v>
      </c>
    </row>
    <row r="7983" spans="1:11" x14ac:dyDescent="0.2">
      <c r="A7983">
        <v>12</v>
      </c>
      <c r="B7983" t="s">
        <v>81</v>
      </c>
      <c r="C7983" t="s">
        <v>57</v>
      </c>
      <c r="D7983" t="s">
        <v>58</v>
      </c>
      <c r="E7983" t="s">
        <v>64</v>
      </c>
      <c r="F7983" t="s">
        <v>65</v>
      </c>
      <c r="G7983" t="s">
        <v>73</v>
      </c>
      <c r="H7983" t="s">
        <v>71</v>
      </c>
      <c r="I7983" t="s">
        <v>67</v>
      </c>
      <c r="J7983">
        <v>7.1688144354345604E-2</v>
      </c>
      <c r="K7983">
        <f t="shared" si="136"/>
        <v>6</v>
      </c>
    </row>
    <row r="7984" spans="1:11" x14ac:dyDescent="0.2">
      <c r="A7984">
        <v>13</v>
      </c>
      <c r="B7984" t="s">
        <v>81</v>
      </c>
      <c r="C7984" t="s">
        <v>57</v>
      </c>
      <c r="D7984" t="s">
        <v>58</v>
      </c>
      <c r="E7984" t="s">
        <v>64</v>
      </c>
      <c r="F7984" t="s">
        <v>65</v>
      </c>
      <c r="G7984" t="s">
        <v>73</v>
      </c>
      <c r="H7984" t="s">
        <v>71</v>
      </c>
      <c r="I7984" t="s">
        <v>67</v>
      </c>
      <c r="J7984">
        <v>9.2290466391866902E-2</v>
      </c>
      <c r="K7984">
        <f t="shared" si="136"/>
        <v>6</v>
      </c>
    </row>
    <row r="7985" spans="1:11" x14ac:dyDescent="0.2">
      <c r="A7985">
        <v>14</v>
      </c>
      <c r="B7985" t="s">
        <v>81</v>
      </c>
      <c r="C7985" t="s">
        <v>57</v>
      </c>
      <c r="D7985" t="s">
        <v>58</v>
      </c>
      <c r="E7985" t="s">
        <v>64</v>
      </c>
      <c r="F7985" t="s">
        <v>65</v>
      </c>
      <c r="G7985" t="s">
        <v>73</v>
      </c>
      <c r="H7985" t="s">
        <v>71</v>
      </c>
      <c r="I7985" t="s">
        <v>67</v>
      </c>
      <c r="J7985">
        <v>9.8019649415718099E-2</v>
      </c>
      <c r="K7985">
        <f t="shared" si="136"/>
        <v>6</v>
      </c>
    </row>
    <row r="7986" spans="1:11" x14ac:dyDescent="0.2">
      <c r="A7986">
        <v>15</v>
      </c>
      <c r="B7986" t="s">
        <v>81</v>
      </c>
      <c r="C7986" t="s">
        <v>57</v>
      </c>
      <c r="D7986" t="s">
        <v>58</v>
      </c>
      <c r="E7986" t="s">
        <v>64</v>
      </c>
      <c r="F7986" t="s">
        <v>65</v>
      </c>
      <c r="G7986" t="s">
        <v>73</v>
      </c>
      <c r="H7986" t="s">
        <v>71</v>
      </c>
      <c r="I7986" t="s">
        <v>67</v>
      </c>
      <c r="J7986">
        <v>8.4970456733297894E-2</v>
      </c>
      <c r="K7986">
        <f t="shared" si="136"/>
        <v>6</v>
      </c>
    </row>
    <row r="7987" spans="1:11" x14ac:dyDescent="0.2">
      <c r="A7987">
        <v>16</v>
      </c>
      <c r="B7987" t="s">
        <v>81</v>
      </c>
      <c r="C7987" t="s">
        <v>57</v>
      </c>
      <c r="D7987" t="s">
        <v>58</v>
      </c>
      <c r="E7987" t="s">
        <v>64</v>
      </c>
      <c r="F7987" t="s">
        <v>65</v>
      </c>
      <c r="G7987" t="s">
        <v>73</v>
      </c>
      <c r="H7987" t="s">
        <v>71</v>
      </c>
      <c r="I7987" t="s">
        <v>67</v>
      </c>
      <c r="J7987">
        <v>7.8546297787957603E-2</v>
      </c>
      <c r="K7987">
        <f t="shared" si="136"/>
        <v>6</v>
      </c>
    </row>
    <row r="7988" spans="1:11" x14ac:dyDescent="0.2">
      <c r="A7988">
        <v>17</v>
      </c>
      <c r="B7988" t="s">
        <v>81</v>
      </c>
      <c r="C7988" t="s">
        <v>57</v>
      </c>
      <c r="D7988" t="s">
        <v>58</v>
      </c>
      <c r="E7988" t="s">
        <v>64</v>
      </c>
      <c r="F7988" t="s">
        <v>65</v>
      </c>
      <c r="G7988" t="s">
        <v>73</v>
      </c>
      <c r="H7988" t="s">
        <v>71</v>
      </c>
      <c r="I7988" t="s">
        <v>67</v>
      </c>
      <c r="J7988">
        <v>8.1612128547983706E-2</v>
      </c>
      <c r="K7988">
        <f t="shared" si="136"/>
        <v>6</v>
      </c>
    </row>
    <row r="7989" spans="1:11" x14ac:dyDescent="0.2">
      <c r="A7989">
        <v>18</v>
      </c>
      <c r="B7989" t="s">
        <v>81</v>
      </c>
      <c r="C7989" t="s">
        <v>57</v>
      </c>
      <c r="D7989" t="s">
        <v>58</v>
      </c>
      <c r="E7989" t="s">
        <v>64</v>
      </c>
      <c r="F7989" t="s">
        <v>65</v>
      </c>
      <c r="G7989" t="s">
        <v>73</v>
      </c>
      <c r="H7989" t="s">
        <v>71</v>
      </c>
      <c r="I7989" t="s">
        <v>67</v>
      </c>
      <c r="J7989">
        <v>8.78094030513904E-2</v>
      </c>
      <c r="K7989">
        <f t="shared" si="136"/>
        <v>6</v>
      </c>
    </row>
    <row r="7990" spans="1:11" x14ac:dyDescent="0.2">
      <c r="A7990">
        <v>19</v>
      </c>
      <c r="B7990" t="s">
        <v>81</v>
      </c>
      <c r="C7990" t="s">
        <v>57</v>
      </c>
      <c r="D7990" t="s">
        <v>58</v>
      </c>
      <c r="E7990" t="s">
        <v>64</v>
      </c>
      <c r="F7990" t="s">
        <v>65</v>
      </c>
      <c r="G7990" t="s">
        <v>73</v>
      </c>
      <c r="H7990" t="s">
        <v>71</v>
      </c>
      <c r="I7990" t="s">
        <v>67</v>
      </c>
      <c r="J7990">
        <v>7.8860528981542E-2</v>
      </c>
      <c r="K7990">
        <f t="shared" si="136"/>
        <v>6</v>
      </c>
    </row>
    <row r="7991" spans="1:11" x14ac:dyDescent="0.2">
      <c r="A7991">
        <v>20</v>
      </c>
      <c r="B7991" t="s">
        <v>81</v>
      </c>
      <c r="C7991" t="s">
        <v>57</v>
      </c>
      <c r="D7991" t="s">
        <v>58</v>
      </c>
      <c r="E7991" t="s">
        <v>64</v>
      </c>
      <c r="F7991" t="s">
        <v>65</v>
      </c>
      <c r="G7991" t="s">
        <v>73</v>
      </c>
      <c r="H7991" t="s">
        <v>71</v>
      </c>
      <c r="I7991" t="s">
        <v>67</v>
      </c>
      <c r="J7991">
        <v>5.2983850990749398E-2</v>
      </c>
      <c r="K7991">
        <f t="shared" si="136"/>
        <v>6</v>
      </c>
    </row>
    <row r="7992" spans="1:11" x14ac:dyDescent="0.2">
      <c r="A7992">
        <v>21</v>
      </c>
      <c r="B7992" t="s">
        <v>81</v>
      </c>
      <c r="C7992" t="s">
        <v>57</v>
      </c>
      <c r="D7992" t="s">
        <v>58</v>
      </c>
      <c r="E7992" t="s">
        <v>64</v>
      </c>
      <c r="F7992" t="s">
        <v>65</v>
      </c>
      <c r="G7992" t="s">
        <v>73</v>
      </c>
      <c r="H7992" t="s">
        <v>71</v>
      </c>
      <c r="I7992" t="s">
        <v>67</v>
      </c>
      <c r="J7992">
        <v>2.6374281010378399E-2</v>
      </c>
      <c r="K7992">
        <f t="shared" si="136"/>
        <v>6</v>
      </c>
    </row>
    <row r="7993" spans="1:11" x14ac:dyDescent="0.2">
      <c r="A7993">
        <v>22</v>
      </c>
      <c r="B7993" t="s">
        <v>81</v>
      </c>
      <c r="C7993" t="s">
        <v>57</v>
      </c>
      <c r="D7993" t="s">
        <v>58</v>
      </c>
      <c r="E7993" t="s">
        <v>64</v>
      </c>
      <c r="F7993" t="s">
        <v>65</v>
      </c>
      <c r="G7993" t="s">
        <v>73</v>
      </c>
      <c r="H7993" t="s">
        <v>71</v>
      </c>
      <c r="I7993" t="s">
        <v>67</v>
      </c>
      <c r="J7993">
        <v>1.08519731685722E-2</v>
      </c>
      <c r="K7993">
        <f t="shared" si="136"/>
        <v>6</v>
      </c>
    </row>
    <row r="7994" spans="1:11" x14ac:dyDescent="0.2">
      <c r="A7994">
        <v>23</v>
      </c>
      <c r="B7994" t="s">
        <v>81</v>
      </c>
      <c r="C7994" t="s">
        <v>57</v>
      </c>
      <c r="D7994" t="s">
        <v>58</v>
      </c>
      <c r="E7994" t="s">
        <v>64</v>
      </c>
      <c r="F7994" t="s">
        <v>65</v>
      </c>
      <c r="G7994" t="s">
        <v>73</v>
      </c>
      <c r="H7994" t="s">
        <v>71</v>
      </c>
      <c r="I7994" t="s">
        <v>67</v>
      </c>
      <c r="J7994">
        <v>2.1937432828560599E-3</v>
      </c>
      <c r="K7994">
        <f t="shared" si="136"/>
        <v>6</v>
      </c>
    </row>
    <row r="7995" spans="1:11" x14ac:dyDescent="0.2">
      <c r="A7995">
        <v>24</v>
      </c>
      <c r="B7995" t="s">
        <v>81</v>
      </c>
      <c r="C7995" t="s">
        <v>57</v>
      </c>
      <c r="D7995" t="s">
        <v>58</v>
      </c>
      <c r="E7995" t="s">
        <v>64</v>
      </c>
      <c r="F7995" t="s">
        <v>65</v>
      </c>
      <c r="G7995" t="s">
        <v>73</v>
      </c>
      <c r="H7995" t="s">
        <v>71</v>
      </c>
      <c r="I7995" t="s">
        <v>67</v>
      </c>
      <c r="J7995" s="3">
        <v>4.9422982006938699E-5</v>
      </c>
      <c r="K7995">
        <f t="shared" si="136"/>
        <v>6</v>
      </c>
    </row>
    <row r="7996" spans="1:11" x14ac:dyDescent="0.2">
      <c r="A7996">
        <v>1</v>
      </c>
      <c r="B7996" t="s">
        <v>81</v>
      </c>
      <c r="C7996" t="s">
        <v>63</v>
      </c>
      <c r="D7996" t="s">
        <v>58</v>
      </c>
      <c r="E7996" t="s">
        <v>64</v>
      </c>
      <c r="F7996" t="s">
        <v>65</v>
      </c>
      <c r="G7996" t="s">
        <v>73</v>
      </c>
      <c r="H7996" t="s">
        <v>71</v>
      </c>
      <c r="I7996" t="s">
        <v>67</v>
      </c>
      <c r="J7996" s="3">
        <v>5.3245095641313105E-4</v>
      </c>
      <c r="K7996">
        <f t="shared" si="136"/>
        <v>6</v>
      </c>
    </row>
    <row r="7997" spans="1:11" x14ac:dyDescent="0.2">
      <c r="A7997">
        <v>2</v>
      </c>
      <c r="B7997" t="s">
        <v>81</v>
      </c>
      <c r="C7997" t="s">
        <v>63</v>
      </c>
      <c r="D7997" t="s">
        <v>58</v>
      </c>
      <c r="E7997" t="s">
        <v>64</v>
      </c>
      <c r="F7997" t="s">
        <v>65</v>
      </c>
      <c r="G7997" t="s">
        <v>73</v>
      </c>
      <c r="H7997" t="s">
        <v>71</v>
      </c>
      <c r="I7997" t="s">
        <v>67</v>
      </c>
      <c r="J7997">
        <v>2.47170317045754E-3</v>
      </c>
      <c r="K7997">
        <f t="shared" si="136"/>
        <v>6</v>
      </c>
    </row>
    <row r="7998" spans="1:11" x14ac:dyDescent="0.2">
      <c r="A7998">
        <v>3</v>
      </c>
      <c r="B7998" t="s">
        <v>81</v>
      </c>
      <c r="C7998" t="s">
        <v>63</v>
      </c>
      <c r="D7998" t="s">
        <v>58</v>
      </c>
      <c r="E7998" t="s">
        <v>64</v>
      </c>
      <c r="F7998" t="s">
        <v>65</v>
      </c>
      <c r="G7998" t="s">
        <v>73</v>
      </c>
      <c r="H7998" t="s">
        <v>71</v>
      </c>
      <c r="I7998" t="s">
        <v>67</v>
      </c>
      <c r="J7998">
        <v>2.6274762474395902E-3</v>
      </c>
      <c r="K7998">
        <f t="shared" si="136"/>
        <v>6</v>
      </c>
    </row>
    <row r="7999" spans="1:11" x14ac:dyDescent="0.2">
      <c r="A7999">
        <v>4</v>
      </c>
      <c r="B7999" t="s">
        <v>81</v>
      </c>
      <c r="C7999" t="s">
        <v>63</v>
      </c>
      <c r="D7999" t="s">
        <v>58</v>
      </c>
      <c r="E7999" t="s">
        <v>64</v>
      </c>
      <c r="F7999" t="s">
        <v>65</v>
      </c>
      <c r="G7999" t="s">
        <v>73</v>
      </c>
      <c r="H7999" t="s">
        <v>71</v>
      </c>
      <c r="I7999" t="s">
        <v>67</v>
      </c>
      <c r="J7999">
        <v>2.6936938707115901E-3</v>
      </c>
      <c r="K7999">
        <f t="shared" si="136"/>
        <v>6</v>
      </c>
    </row>
    <row r="8000" spans="1:11" x14ac:dyDescent="0.2">
      <c r="A8000">
        <v>5</v>
      </c>
      <c r="B8000" t="s">
        <v>81</v>
      </c>
      <c r="C8000" t="s">
        <v>63</v>
      </c>
      <c r="D8000" t="s">
        <v>58</v>
      </c>
      <c r="E8000" t="s">
        <v>64</v>
      </c>
      <c r="F8000" t="s">
        <v>65</v>
      </c>
      <c r="G8000" t="s">
        <v>73</v>
      </c>
      <c r="H8000" t="s">
        <v>71</v>
      </c>
      <c r="I8000" t="s">
        <v>67</v>
      </c>
      <c r="J8000">
        <v>2.10428925316684E-3</v>
      </c>
      <c r="K8000">
        <f t="shared" si="136"/>
        <v>6</v>
      </c>
    </row>
    <row r="8001" spans="1:11" x14ac:dyDescent="0.2">
      <c r="A8001">
        <v>6</v>
      </c>
      <c r="B8001" t="s">
        <v>81</v>
      </c>
      <c r="C8001" t="s">
        <v>63</v>
      </c>
      <c r="D8001" t="s">
        <v>58</v>
      </c>
      <c r="E8001" t="s">
        <v>64</v>
      </c>
      <c r="F8001" t="s">
        <v>65</v>
      </c>
      <c r="G8001" t="s">
        <v>73</v>
      </c>
      <c r="H8001" t="s">
        <v>71</v>
      </c>
      <c r="I8001" t="s">
        <v>67</v>
      </c>
      <c r="J8001">
        <v>2.56399137040786E-3</v>
      </c>
      <c r="K8001">
        <f t="shared" si="136"/>
        <v>6</v>
      </c>
    </row>
    <row r="8002" spans="1:11" x14ac:dyDescent="0.2">
      <c r="A8002">
        <v>7</v>
      </c>
      <c r="B8002" t="s">
        <v>81</v>
      </c>
      <c r="C8002" t="s">
        <v>63</v>
      </c>
      <c r="D8002" t="s">
        <v>58</v>
      </c>
      <c r="E8002" t="s">
        <v>64</v>
      </c>
      <c r="F8002" t="s">
        <v>65</v>
      </c>
      <c r="G8002" t="s">
        <v>73</v>
      </c>
      <c r="H8002" t="s">
        <v>71</v>
      </c>
      <c r="I8002" t="s">
        <v>67</v>
      </c>
      <c r="J8002">
        <v>5.6855564972648799E-3</v>
      </c>
      <c r="K8002">
        <f t="shared" si="136"/>
        <v>6</v>
      </c>
    </row>
    <row r="8003" spans="1:11" x14ac:dyDescent="0.2">
      <c r="A8003">
        <v>8</v>
      </c>
      <c r="B8003" t="s">
        <v>81</v>
      </c>
      <c r="C8003" t="s">
        <v>63</v>
      </c>
      <c r="D8003" t="s">
        <v>58</v>
      </c>
      <c r="E8003" t="s">
        <v>64</v>
      </c>
      <c r="F8003" t="s">
        <v>65</v>
      </c>
      <c r="G8003" t="s">
        <v>73</v>
      </c>
      <c r="H8003" t="s">
        <v>71</v>
      </c>
      <c r="I8003" t="s">
        <v>67</v>
      </c>
      <c r="J8003">
        <v>1.4498903732412E-2</v>
      </c>
      <c r="K8003">
        <f t="shared" si="136"/>
        <v>6</v>
      </c>
    </row>
    <row r="8004" spans="1:11" x14ac:dyDescent="0.2">
      <c r="A8004">
        <v>9</v>
      </c>
      <c r="B8004" t="s">
        <v>81</v>
      </c>
      <c r="C8004" t="s">
        <v>63</v>
      </c>
      <c r="D8004" t="s">
        <v>58</v>
      </c>
      <c r="E8004" t="s">
        <v>64</v>
      </c>
      <c r="F8004" t="s">
        <v>65</v>
      </c>
      <c r="G8004" t="s">
        <v>73</v>
      </c>
      <c r="H8004" t="s">
        <v>71</v>
      </c>
      <c r="I8004" t="s">
        <v>67</v>
      </c>
      <c r="J8004">
        <v>2.77783404953196E-2</v>
      </c>
      <c r="K8004">
        <f t="shared" ref="K8004:K8067" si="137">MONTH(1&amp;B8004)</f>
        <v>6</v>
      </c>
    </row>
    <row r="8005" spans="1:11" x14ac:dyDescent="0.2">
      <c r="A8005">
        <v>10</v>
      </c>
      <c r="B8005" t="s">
        <v>81</v>
      </c>
      <c r="C8005" t="s">
        <v>63</v>
      </c>
      <c r="D8005" t="s">
        <v>58</v>
      </c>
      <c r="E8005" t="s">
        <v>64</v>
      </c>
      <c r="F8005" t="s">
        <v>65</v>
      </c>
      <c r="G8005" t="s">
        <v>73</v>
      </c>
      <c r="H8005" t="s">
        <v>71</v>
      </c>
      <c r="I8005" t="s">
        <v>67</v>
      </c>
      <c r="J8005">
        <v>4.3438159801913498E-2</v>
      </c>
      <c r="K8005">
        <f t="shared" si="137"/>
        <v>6</v>
      </c>
    </row>
    <row r="8006" spans="1:11" x14ac:dyDescent="0.2">
      <c r="A8006">
        <v>11</v>
      </c>
      <c r="B8006" t="s">
        <v>81</v>
      </c>
      <c r="C8006" t="s">
        <v>63</v>
      </c>
      <c r="D8006" t="s">
        <v>58</v>
      </c>
      <c r="E8006" t="s">
        <v>64</v>
      </c>
      <c r="F8006" t="s">
        <v>65</v>
      </c>
      <c r="G8006" t="s">
        <v>73</v>
      </c>
      <c r="H8006" t="s">
        <v>71</v>
      </c>
      <c r="I8006" t="s">
        <v>67</v>
      </c>
      <c r="J8006">
        <v>5.4102575659762203E-2</v>
      </c>
      <c r="K8006">
        <f t="shared" si="137"/>
        <v>6</v>
      </c>
    </row>
    <row r="8007" spans="1:11" x14ac:dyDescent="0.2">
      <c r="A8007">
        <v>12</v>
      </c>
      <c r="B8007" t="s">
        <v>81</v>
      </c>
      <c r="C8007" t="s">
        <v>63</v>
      </c>
      <c r="D8007" t="s">
        <v>58</v>
      </c>
      <c r="E8007" t="s">
        <v>64</v>
      </c>
      <c r="F8007" t="s">
        <v>65</v>
      </c>
      <c r="G8007" t="s">
        <v>73</v>
      </c>
      <c r="H8007" t="s">
        <v>71</v>
      </c>
      <c r="I8007" t="s">
        <v>67</v>
      </c>
      <c r="J8007">
        <v>6.5637522666375195E-2</v>
      </c>
      <c r="K8007">
        <f t="shared" si="137"/>
        <v>6</v>
      </c>
    </row>
    <row r="8008" spans="1:11" x14ac:dyDescent="0.2">
      <c r="A8008">
        <v>13</v>
      </c>
      <c r="B8008" t="s">
        <v>81</v>
      </c>
      <c r="C8008" t="s">
        <v>63</v>
      </c>
      <c r="D8008" t="s">
        <v>58</v>
      </c>
      <c r="E8008" t="s">
        <v>64</v>
      </c>
      <c r="F8008" t="s">
        <v>65</v>
      </c>
      <c r="G8008" t="s">
        <v>73</v>
      </c>
      <c r="H8008" t="s">
        <v>71</v>
      </c>
      <c r="I8008" t="s">
        <v>67</v>
      </c>
      <c r="J8008">
        <v>8.5023421871577895E-2</v>
      </c>
      <c r="K8008">
        <f t="shared" si="137"/>
        <v>6</v>
      </c>
    </row>
    <row r="8009" spans="1:11" x14ac:dyDescent="0.2">
      <c r="A8009">
        <v>14</v>
      </c>
      <c r="B8009" t="s">
        <v>81</v>
      </c>
      <c r="C8009" t="s">
        <v>63</v>
      </c>
      <c r="D8009" t="s">
        <v>58</v>
      </c>
      <c r="E8009" t="s">
        <v>64</v>
      </c>
      <c r="F8009" t="s">
        <v>65</v>
      </c>
      <c r="G8009" t="s">
        <v>73</v>
      </c>
      <c r="H8009" t="s">
        <v>71</v>
      </c>
      <c r="I8009" t="s">
        <v>67</v>
      </c>
      <c r="J8009">
        <v>9.8298716988570803E-2</v>
      </c>
      <c r="K8009">
        <f t="shared" si="137"/>
        <v>6</v>
      </c>
    </row>
    <row r="8010" spans="1:11" x14ac:dyDescent="0.2">
      <c r="A8010">
        <v>15</v>
      </c>
      <c r="B8010" t="s">
        <v>81</v>
      </c>
      <c r="C8010" t="s">
        <v>63</v>
      </c>
      <c r="D8010" t="s">
        <v>58</v>
      </c>
      <c r="E8010" t="s">
        <v>64</v>
      </c>
      <c r="F8010" t="s">
        <v>65</v>
      </c>
      <c r="G8010" t="s">
        <v>73</v>
      </c>
      <c r="H8010" t="s">
        <v>71</v>
      </c>
      <c r="I8010" t="s">
        <v>67</v>
      </c>
      <c r="J8010">
        <v>0.100695992200312</v>
      </c>
      <c r="K8010">
        <f t="shared" si="137"/>
        <v>6</v>
      </c>
    </row>
    <row r="8011" spans="1:11" x14ac:dyDescent="0.2">
      <c r="A8011">
        <v>16</v>
      </c>
      <c r="B8011" t="s">
        <v>81</v>
      </c>
      <c r="C8011" t="s">
        <v>63</v>
      </c>
      <c r="D8011" t="s">
        <v>58</v>
      </c>
      <c r="E8011" t="s">
        <v>64</v>
      </c>
      <c r="F8011" t="s">
        <v>65</v>
      </c>
      <c r="G8011" t="s">
        <v>73</v>
      </c>
      <c r="H8011" t="s">
        <v>71</v>
      </c>
      <c r="I8011" t="s">
        <v>67</v>
      </c>
      <c r="J8011">
        <v>9.8361522509495702E-2</v>
      </c>
      <c r="K8011">
        <f t="shared" si="137"/>
        <v>6</v>
      </c>
    </row>
    <row r="8012" spans="1:11" x14ac:dyDescent="0.2">
      <c r="A8012">
        <v>17</v>
      </c>
      <c r="B8012" t="s">
        <v>81</v>
      </c>
      <c r="C8012" t="s">
        <v>63</v>
      </c>
      <c r="D8012" t="s">
        <v>58</v>
      </c>
      <c r="E8012" t="s">
        <v>64</v>
      </c>
      <c r="F8012" t="s">
        <v>65</v>
      </c>
      <c r="G8012" t="s">
        <v>73</v>
      </c>
      <c r="H8012" t="s">
        <v>71</v>
      </c>
      <c r="I8012" t="s">
        <v>67</v>
      </c>
      <c r="J8012">
        <v>9.5043281085371703E-2</v>
      </c>
      <c r="K8012">
        <f t="shared" si="137"/>
        <v>6</v>
      </c>
    </row>
    <row r="8013" spans="1:11" x14ac:dyDescent="0.2">
      <c r="A8013">
        <v>18</v>
      </c>
      <c r="B8013" t="s">
        <v>81</v>
      </c>
      <c r="C8013" t="s">
        <v>63</v>
      </c>
      <c r="D8013" t="s">
        <v>58</v>
      </c>
      <c r="E8013" t="s">
        <v>64</v>
      </c>
      <c r="F8013" t="s">
        <v>65</v>
      </c>
      <c r="G8013" t="s">
        <v>73</v>
      </c>
      <c r="H8013" t="s">
        <v>71</v>
      </c>
      <c r="I8013" t="s">
        <v>67</v>
      </c>
      <c r="J8013">
        <v>9.2451980871266201E-2</v>
      </c>
      <c r="K8013">
        <f t="shared" si="137"/>
        <v>6</v>
      </c>
    </row>
    <row r="8014" spans="1:11" x14ac:dyDescent="0.2">
      <c r="A8014">
        <v>19</v>
      </c>
      <c r="B8014" t="s">
        <v>81</v>
      </c>
      <c r="C8014" t="s">
        <v>63</v>
      </c>
      <c r="D8014" t="s">
        <v>58</v>
      </c>
      <c r="E8014" t="s">
        <v>64</v>
      </c>
      <c r="F8014" t="s">
        <v>65</v>
      </c>
      <c r="G8014" t="s">
        <v>73</v>
      </c>
      <c r="H8014" t="s">
        <v>71</v>
      </c>
      <c r="I8014" t="s">
        <v>67</v>
      </c>
      <c r="J8014">
        <v>8.5134524887403903E-2</v>
      </c>
      <c r="K8014">
        <f t="shared" si="137"/>
        <v>6</v>
      </c>
    </row>
    <row r="8015" spans="1:11" x14ac:dyDescent="0.2">
      <c r="A8015">
        <v>20</v>
      </c>
      <c r="B8015" t="s">
        <v>81</v>
      </c>
      <c r="C8015" t="s">
        <v>63</v>
      </c>
      <c r="D8015" t="s">
        <v>58</v>
      </c>
      <c r="E8015" t="s">
        <v>64</v>
      </c>
      <c r="F8015" t="s">
        <v>65</v>
      </c>
      <c r="G8015" t="s">
        <v>73</v>
      </c>
      <c r="H8015" t="s">
        <v>71</v>
      </c>
      <c r="I8015" t="s">
        <v>67</v>
      </c>
      <c r="J8015">
        <v>6.3397982025045693E-2</v>
      </c>
      <c r="K8015">
        <f t="shared" si="137"/>
        <v>6</v>
      </c>
    </row>
    <row r="8016" spans="1:11" x14ac:dyDescent="0.2">
      <c r="A8016">
        <v>21</v>
      </c>
      <c r="B8016" t="s">
        <v>81</v>
      </c>
      <c r="C8016" t="s">
        <v>63</v>
      </c>
      <c r="D8016" t="s">
        <v>58</v>
      </c>
      <c r="E8016" t="s">
        <v>64</v>
      </c>
      <c r="F8016" t="s">
        <v>65</v>
      </c>
      <c r="G8016" t="s">
        <v>73</v>
      </c>
      <c r="H8016" t="s">
        <v>71</v>
      </c>
      <c r="I8016" t="s">
        <v>67</v>
      </c>
      <c r="J8016">
        <v>3.7231680259613098E-2</v>
      </c>
      <c r="K8016">
        <f t="shared" si="137"/>
        <v>6</v>
      </c>
    </row>
    <row r="8017" spans="1:11" x14ac:dyDescent="0.2">
      <c r="A8017">
        <v>22</v>
      </c>
      <c r="B8017" t="s">
        <v>81</v>
      </c>
      <c r="C8017" t="s">
        <v>63</v>
      </c>
      <c r="D8017" t="s">
        <v>58</v>
      </c>
      <c r="E8017" t="s">
        <v>64</v>
      </c>
      <c r="F8017" t="s">
        <v>65</v>
      </c>
      <c r="G8017" t="s">
        <v>73</v>
      </c>
      <c r="H8017" t="s">
        <v>71</v>
      </c>
      <c r="I8017" t="s">
        <v>67</v>
      </c>
      <c r="J8017">
        <v>1.6587621399040599E-2</v>
      </c>
      <c r="K8017">
        <f t="shared" si="137"/>
        <v>6</v>
      </c>
    </row>
    <row r="8018" spans="1:11" x14ac:dyDescent="0.2">
      <c r="A8018">
        <v>23</v>
      </c>
      <c r="B8018" t="s">
        <v>81</v>
      </c>
      <c r="C8018" t="s">
        <v>63</v>
      </c>
      <c r="D8018" t="s">
        <v>58</v>
      </c>
      <c r="E8018" t="s">
        <v>64</v>
      </c>
      <c r="F8018" t="s">
        <v>65</v>
      </c>
      <c r="G8018" t="s">
        <v>73</v>
      </c>
      <c r="H8018" t="s">
        <v>71</v>
      </c>
      <c r="I8018" t="s">
        <v>67</v>
      </c>
      <c r="J8018">
        <v>3.5769523848477799E-3</v>
      </c>
      <c r="K8018">
        <f t="shared" si="137"/>
        <v>6</v>
      </c>
    </row>
    <row r="8019" spans="1:11" x14ac:dyDescent="0.2">
      <c r="A8019">
        <v>24</v>
      </c>
      <c r="B8019" t="s">
        <v>81</v>
      </c>
      <c r="C8019" t="s">
        <v>63</v>
      </c>
      <c r="D8019" t="s">
        <v>58</v>
      </c>
      <c r="E8019" t="s">
        <v>64</v>
      </c>
      <c r="F8019" t="s">
        <v>65</v>
      </c>
      <c r="G8019" t="s">
        <v>73</v>
      </c>
      <c r="H8019" t="s">
        <v>71</v>
      </c>
      <c r="I8019" t="s">
        <v>67</v>
      </c>
      <c r="J8019" s="3">
        <v>6.1659795809351103E-5</v>
      </c>
      <c r="K8019">
        <f t="shared" si="137"/>
        <v>6</v>
      </c>
    </row>
    <row r="8020" spans="1:11" x14ac:dyDescent="0.2">
      <c r="A8020">
        <v>1</v>
      </c>
      <c r="B8020" t="s">
        <v>81</v>
      </c>
      <c r="C8020" t="s">
        <v>57</v>
      </c>
      <c r="D8020" t="s">
        <v>74</v>
      </c>
      <c r="E8020" t="s">
        <v>59</v>
      </c>
      <c r="F8020" t="s">
        <v>60</v>
      </c>
      <c r="G8020" t="s">
        <v>72</v>
      </c>
      <c r="H8020" t="s">
        <v>62</v>
      </c>
      <c r="I8020" t="s">
        <v>67</v>
      </c>
      <c r="J8020">
        <v>6.9000000000000006E-2</v>
      </c>
      <c r="K8020">
        <f t="shared" si="137"/>
        <v>6</v>
      </c>
    </row>
    <row r="8021" spans="1:11" x14ac:dyDescent="0.2">
      <c r="A8021">
        <v>2</v>
      </c>
      <c r="B8021" t="s">
        <v>81</v>
      </c>
      <c r="C8021" t="s">
        <v>57</v>
      </c>
      <c r="D8021" t="s">
        <v>74</v>
      </c>
      <c r="E8021" t="s">
        <v>59</v>
      </c>
      <c r="F8021" t="s">
        <v>60</v>
      </c>
      <c r="G8021" t="s">
        <v>72</v>
      </c>
      <c r="H8021" t="s">
        <v>62</v>
      </c>
      <c r="I8021" t="s">
        <v>67</v>
      </c>
      <c r="J8021">
        <v>4.8000000000000001E-2</v>
      </c>
      <c r="K8021">
        <f t="shared" si="137"/>
        <v>6</v>
      </c>
    </row>
    <row r="8022" spans="1:11" x14ac:dyDescent="0.2">
      <c r="A8022">
        <v>3</v>
      </c>
      <c r="B8022" t="s">
        <v>81</v>
      </c>
      <c r="C8022" t="s">
        <v>57</v>
      </c>
      <c r="D8022" t="s">
        <v>74</v>
      </c>
      <c r="E8022" t="s">
        <v>59</v>
      </c>
      <c r="F8022" t="s">
        <v>60</v>
      </c>
      <c r="G8022" t="s">
        <v>72</v>
      </c>
      <c r="H8022" t="s">
        <v>62</v>
      </c>
      <c r="I8022" t="s">
        <v>67</v>
      </c>
      <c r="J8022">
        <v>2.4E-2</v>
      </c>
      <c r="K8022">
        <f t="shared" si="137"/>
        <v>6</v>
      </c>
    </row>
    <row r="8023" spans="1:11" x14ac:dyDescent="0.2">
      <c r="A8023">
        <v>4</v>
      </c>
      <c r="B8023" t="s">
        <v>81</v>
      </c>
      <c r="C8023" t="s">
        <v>57</v>
      </c>
      <c r="D8023" t="s">
        <v>74</v>
      </c>
      <c r="E8023" t="s">
        <v>59</v>
      </c>
      <c r="F8023" t="s">
        <v>60</v>
      </c>
      <c r="G8023" t="s">
        <v>72</v>
      </c>
      <c r="H8023" t="s">
        <v>62</v>
      </c>
      <c r="I8023" t="s">
        <v>67</v>
      </c>
      <c r="J8023">
        <v>1.0999999999999999E-2</v>
      </c>
      <c r="K8023">
        <f t="shared" si="137"/>
        <v>6</v>
      </c>
    </row>
    <row r="8024" spans="1:11" x14ac:dyDescent="0.2">
      <c r="A8024">
        <v>5</v>
      </c>
      <c r="B8024" t="s">
        <v>81</v>
      </c>
      <c r="C8024" t="s">
        <v>57</v>
      </c>
      <c r="D8024" t="s">
        <v>74</v>
      </c>
      <c r="E8024" t="s">
        <v>59</v>
      </c>
      <c r="F8024" t="s">
        <v>60</v>
      </c>
      <c r="G8024" t="s">
        <v>72</v>
      </c>
      <c r="H8024" t="s">
        <v>62</v>
      </c>
      <c r="I8024" t="s">
        <v>67</v>
      </c>
      <c r="J8024">
        <v>6.0000000000000001E-3</v>
      </c>
      <c r="K8024">
        <f t="shared" si="137"/>
        <v>6</v>
      </c>
    </row>
    <row r="8025" spans="1:11" x14ac:dyDescent="0.2">
      <c r="A8025">
        <v>6</v>
      </c>
      <c r="B8025" t="s">
        <v>81</v>
      </c>
      <c r="C8025" t="s">
        <v>57</v>
      </c>
      <c r="D8025" t="s">
        <v>74</v>
      </c>
      <c r="E8025" t="s">
        <v>59</v>
      </c>
      <c r="F8025" t="s">
        <v>60</v>
      </c>
      <c r="G8025" t="s">
        <v>72</v>
      </c>
      <c r="H8025" t="s">
        <v>62</v>
      </c>
      <c r="I8025" t="s">
        <v>67</v>
      </c>
      <c r="J8025">
        <v>4.0000000000000001E-3</v>
      </c>
      <c r="K8025">
        <f t="shared" si="137"/>
        <v>6</v>
      </c>
    </row>
    <row r="8026" spans="1:11" x14ac:dyDescent="0.2">
      <c r="A8026">
        <v>7</v>
      </c>
      <c r="B8026" t="s">
        <v>81</v>
      </c>
      <c r="C8026" t="s">
        <v>57</v>
      </c>
      <c r="D8026" t="s">
        <v>74</v>
      </c>
      <c r="E8026" t="s">
        <v>59</v>
      </c>
      <c r="F8026" t="s">
        <v>60</v>
      </c>
      <c r="G8026" t="s">
        <v>72</v>
      </c>
      <c r="H8026" t="s">
        <v>62</v>
      </c>
      <c r="I8026" t="s">
        <v>67</v>
      </c>
      <c r="J8026">
        <v>5.0000000000000001E-3</v>
      </c>
      <c r="K8026">
        <f t="shared" si="137"/>
        <v>6</v>
      </c>
    </row>
    <row r="8027" spans="1:11" x14ac:dyDescent="0.2">
      <c r="A8027">
        <v>8</v>
      </c>
      <c r="B8027" t="s">
        <v>81</v>
      </c>
      <c r="C8027" t="s">
        <v>57</v>
      </c>
      <c r="D8027" t="s">
        <v>74</v>
      </c>
      <c r="E8027" t="s">
        <v>59</v>
      </c>
      <c r="F8027" t="s">
        <v>60</v>
      </c>
      <c r="G8027" t="s">
        <v>72</v>
      </c>
      <c r="H8027" t="s">
        <v>62</v>
      </c>
      <c r="I8027" t="s">
        <v>67</v>
      </c>
      <c r="J8027">
        <v>6.9999999999999897E-3</v>
      </c>
      <c r="K8027">
        <f t="shared" si="137"/>
        <v>6</v>
      </c>
    </row>
    <row r="8028" spans="1:11" x14ac:dyDescent="0.2">
      <c r="A8028">
        <v>9</v>
      </c>
      <c r="B8028" t="s">
        <v>81</v>
      </c>
      <c r="C8028" t="s">
        <v>57</v>
      </c>
      <c r="D8028" t="s">
        <v>74</v>
      </c>
      <c r="E8028" t="s">
        <v>59</v>
      </c>
      <c r="F8028" t="s">
        <v>60</v>
      </c>
      <c r="G8028" t="s">
        <v>72</v>
      </c>
      <c r="H8028" t="s">
        <v>62</v>
      </c>
      <c r="I8028" t="s">
        <v>67</v>
      </c>
      <c r="J8028">
        <v>1.0999999999999999E-2</v>
      </c>
      <c r="K8028">
        <f t="shared" si="137"/>
        <v>6</v>
      </c>
    </row>
    <row r="8029" spans="1:11" x14ac:dyDescent="0.2">
      <c r="A8029">
        <v>10</v>
      </c>
      <c r="B8029" t="s">
        <v>81</v>
      </c>
      <c r="C8029" t="s">
        <v>57</v>
      </c>
      <c r="D8029" t="s">
        <v>74</v>
      </c>
      <c r="E8029" t="s">
        <v>59</v>
      </c>
      <c r="F8029" t="s">
        <v>60</v>
      </c>
      <c r="G8029" t="s">
        <v>72</v>
      </c>
      <c r="H8029" t="s">
        <v>62</v>
      </c>
      <c r="I8029" t="s">
        <v>67</v>
      </c>
      <c r="J8029">
        <v>0.02</v>
      </c>
      <c r="K8029">
        <f t="shared" si="137"/>
        <v>6</v>
      </c>
    </row>
    <row r="8030" spans="1:11" x14ac:dyDescent="0.2">
      <c r="A8030">
        <v>11</v>
      </c>
      <c r="B8030" t="s">
        <v>81</v>
      </c>
      <c r="C8030" t="s">
        <v>57</v>
      </c>
      <c r="D8030" t="s">
        <v>74</v>
      </c>
      <c r="E8030" t="s">
        <v>59</v>
      </c>
      <c r="F8030" t="s">
        <v>60</v>
      </c>
      <c r="G8030" t="s">
        <v>72</v>
      </c>
      <c r="H8030" t="s">
        <v>62</v>
      </c>
      <c r="I8030" t="s">
        <v>67</v>
      </c>
      <c r="J8030">
        <v>3.1E-2</v>
      </c>
      <c r="K8030">
        <f t="shared" si="137"/>
        <v>6</v>
      </c>
    </row>
    <row r="8031" spans="1:11" x14ac:dyDescent="0.2">
      <c r="A8031">
        <v>12</v>
      </c>
      <c r="B8031" t="s">
        <v>81</v>
      </c>
      <c r="C8031" t="s">
        <v>57</v>
      </c>
      <c r="D8031" t="s">
        <v>74</v>
      </c>
      <c r="E8031" t="s">
        <v>59</v>
      </c>
      <c r="F8031" t="s">
        <v>60</v>
      </c>
      <c r="G8031" t="s">
        <v>72</v>
      </c>
      <c r="H8031" t="s">
        <v>62</v>
      </c>
      <c r="I8031" t="s">
        <v>67</v>
      </c>
      <c r="J8031">
        <v>0.04</v>
      </c>
      <c r="K8031">
        <f t="shared" si="137"/>
        <v>6</v>
      </c>
    </row>
    <row r="8032" spans="1:11" x14ac:dyDescent="0.2">
      <c r="A8032">
        <v>13</v>
      </c>
      <c r="B8032" t="s">
        <v>81</v>
      </c>
      <c r="C8032" t="s">
        <v>57</v>
      </c>
      <c r="D8032" t="s">
        <v>74</v>
      </c>
      <c r="E8032" t="s">
        <v>59</v>
      </c>
      <c r="F8032" t="s">
        <v>60</v>
      </c>
      <c r="G8032" t="s">
        <v>72</v>
      </c>
      <c r="H8032" t="s">
        <v>62</v>
      </c>
      <c r="I8032" t="s">
        <v>67</v>
      </c>
      <c r="J8032">
        <v>4.0999999999999898E-2</v>
      </c>
      <c r="K8032">
        <f t="shared" si="137"/>
        <v>6</v>
      </c>
    </row>
    <row r="8033" spans="1:11" x14ac:dyDescent="0.2">
      <c r="A8033">
        <v>14</v>
      </c>
      <c r="B8033" t="s">
        <v>81</v>
      </c>
      <c r="C8033" t="s">
        <v>57</v>
      </c>
      <c r="D8033" t="s">
        <v>74</v>
      </c>
      <c r="E8033" t="s">
        <v>59</v>
      </c>
      <c r="F8033" t="s">
        <v>60</v>
      </c>
      <c r="G8033" t="s">
        <v>72</v>
      </c>
      <c r="H8033" t="s">
        <v>62</v>
      </c>
      <c r="I8033" t="s">
        <v>67</v>
      </c>
      <c r="J8033">
        <v>4.2000000000000003E-2</v>
      </c>
      <c r="K8033">
        <f t="shared" si="137"/>
        <v>6</v>
      </c>
    </row>
    <row r="8034" spans="1:11" x14ac:dyDescent="0.2">
      <c r="A8034">
        <v>15</v>
      </c>
      <c r="B8034" t="s">
        <v>81</v>
      </c>
      <c r="C8034" t="s">
        <v>57</v>
      </c>
      <c r="D8034" t="s">
        <v>74</v>
      </c>
      <c r="E8034" t="s">
        <v>59</v>
      </c>
      <c r="F8034" t="s">
        <v>60</v>
      </c>
      <c r="G8034" t="s">
        <v>72</v>
      </c>
      <c r="H8034" t="s">
        <v>62</v>
      </c>
      <c r="I8034" t="s">
        <v>67</v>
      </c>
      <c r="J8034">
        <v>3.9E-2</v>
      </c>
      <c r="K8034">
        <f t="shared" si="137"/>
        <v>6</v>
      </c>
    </row>
    <row r="8035" spans="1:11" x14ac:dyDescent="0.2">
      <c r="A8035">
        <v>16</v>
      </c>
      <c r="B8035" t="s">
        <v>81</v>
      </c>
      <c r="C8035" t="s">
        <v>57</v>
      </c>
      <c r="D8035" t="s">
        <v>74</v>
      </c>
      <c r="E8035" t="s">
        <v>59</v>
      </c>
      <c r="F8035" t="s">
        <v>60</v>
      </c>
      <c r="G8035" t="s">
        <v>72</v>
      </c>
      <c r="H8035" t="s">
        <v>62</v>
      </c>
      <c r="I8035" t="s">
        <v>67</v>
      </c>
      <c r="J8035">
        <v>0.04</v>
      </c>
      <c r="K8035">
        <f t="shared" si="137"/>
        <v>6</v>
      </c>
    </row>
    <row r="8036" spans="1:11" x14ac:dyDescent="0.2">
      <c r="A8036">
        <v>17</v>
      </c>
      <c r="B8036" t="s">
        <v>81</v>
      </c>
      <c r="C8036" t="s">
        <v>57</v>
      </c>
      <c r="D8036" t="s">
        <v>74</v>
      </c>
      <c r="E8036" t="s">
        <v>59</v>
      </c>
      <c r="F8036" t="s">
        <v>60</v>
      </c>
      <c r="G8036" t="s">
        <v>72</v>
      </c>
      <c r="H8036" t="s">
        <v>62</v>
      </c>
      <c r="I8036" t="s">
        <v>67</v>
      </c>
      <c r="J8036">
        <v>5.0999999999999997E-2</v>
      </c>
      <c r="K8036">
        <f t="shared" si="137"/>
        <v>6</v>
      </c>
    </row>
    <row r="8037" spans="1:11" x14ac:dyDescent="0.2">
      <c r="A8037">
        <v>18</v>
      </c>
      <c r="B8037" t="s">
        <v>81</v>
      </c>
      <c r="C8037" t="s">
        <v>57</v>
      </c>
      <c r="D8037" t="s">
        <v>74</v>
      </c>
      <c r="E8037" t="s">
        <v>59</v>
      </c>
      <c r="F8037" t="s">
        <v>60</v>
      </c>
      <c r="G8037" t="s">
        <v>72</v>
      </c>
      <c r="H8037" t="s">
        <v>62</v>
      </c>
      <c r="I8037" t="s">
        <v>67</v>
      </c>
      <c r="J8037">
        <v>0.06</v>
      </c>
      <c r="K8037">
        <f t="shared" si="137"/>
        <v>6</v>
      </c>
    </row>
    <row r="8038" spans="1:11" x14ac:dyDescent="0.2">
      <c r="A8038">
        <v>19</v>
      </c>
      <c r="B8038" t="s">
        <v>81</v>
      </c>
      <c r="C8038" t="s">
        <v>57</v>
      </c>
      <c r="D8038" t="s">
        <v>74</v>
      </c>
      <c r="E8038" t="s">
        <v>59</v>
      </c>
      <c r="F8038" t="s">
        <v>60</v>
      </c>
      <c r="G8038" t="s">
        <v>72</v>
      </c>
      <c r="H8038" t="s">
        <v>62</v>
      </c>
      <c r="I8038" t="s">
        <v>67</v>
      </c>
      <c r="J8038">
        <v>6.8000000000000005E-2</v>
      </c>
      <c r="K8038">
        <f t="shared" si="137"/>
        <v>6</v>
      </c>
    </row>
    <row r="8039" spans="1:11" x14ac:dyDescent="0.2">
      <c r="A8039">
        <v>20</v>
      </c>
      <c r="B8039" t="s">
        <v>81</v>
      </c>
      <c r="C8039" t="s">
        <v>57</v>
      </c>
      <c r="D8039" t="s">
        <v>74</v>
      </c>
      <c r="E8039" t="s">
        <v>59</v>
      </c>
      <c r="F8039" t="s">
        <v>60</v>
      </c>
      <c r="G8039" t="s">
        <v>72</v>
      </c>
      <c r="H8039" t="s">
        <v>62</v>
      </c>
      <c r="I8039" t="s">
        <v>67</v>
      </c>
      <c r="J8039">
        <v>7.1999999999999995E-2</v>
      </c>
      <c r="K8039">
        <f t="shared" si="137"/>
        <v>6</v>
      </c>
    </row>
    <row r="8040" spans="1:11" x14ac:dyDescent="0.2">
      <c r="A8040">
        <v>21</v>
      </c>
      <c r="B8040" t="s">
        <v>81</v>
      </c>
      <c r="C8040" t="s">
        <v>57</v>
      </c>
      <c r="D8040" t="s">
        <v>74</v>
      </c>
      <c r="E8040" t="s">
        <v>59</v>
      </c>
      <c r="F8040" t="s">
        <v>60</v>
      </c>
      <c r="G8040" t="s">
        <v>72</v>
      </c>
      <c r="H8040" t="s">
        <v>62</v>
      </c>
      <c r="I8040" t="s">
        <v>67</v>
      </c>
      <c r="J8040">
        <v>7.5999999999999998E-2</v>
      </c>
      <c r="K8040">
        <f t="shared" si="137"/>
        <v>6</v>
      </c>
    </row>
    <row r="8041" spans="1:11" x14ac:dyDescent="0.2">
      <c r="A8041">
        <v>22</v>
      </c>
      <c r="B8041" t="s">
        <v>81</v>
      </c>
      <c r="C8041" t="s">
        <v>57</v>
      </c>
      <c r="D8041" t="s">
        <v>74</v>
      </c>
      <c r="E8041" t="s">
        <v>59</v>
      </c>
      <c r="F8041" t="s">
        <v>60</v>
      </c>
      <c r="G8041" t="s">
        <v>72</v>
      </c>
      <c r="H8041" t="s">
        <v>62</v>
      </c>
      <c r="I8041" t="s">
        <v>67</v>
      </c>
      <c r="J8041">
        <v>7.8E-2</v>
      </c>
      <c r="K8041">
        <f t="shared" si="137"/>
        <v>6</v>
      </c>
    </row>
    <row r="8042" spans="1:11" x14ac:dyDescent="0.2">
      <c r="A8042">
        <v>23</v>
      </c>
      <c r="B8042" t="s">
        <v>81</v>
      </c>
      <c r="C8042" t="s">
        <v>57</v>
      </c>
      <c r="D8042" t="s">
        <v>74</v>
      </c>
      <c r="E8042" t="s">
        <v>59</v>
      </c>
      <c r="F8042" t="s">
        <v>60</v>
      </c>
      <c r="G8042" t="s">
        <v>72</v>
      </c>
      <c r="H8042" t="s">
        <v>62</v>
      </c>
      <c r="I8042" t="s">
        <v>67</v>
      </c>
      <c r="J8042">
        <v>7.9000000000000001E-2</v>
      </c>
      <c r="K8042">
        <f t="shared" si="137"/>
        <v>6</v>
      </c>
    </row>
    <row r="8043" spans="1:11" x14ac:dyDescent="0.2">
      <c r="A8043">
        <v>24</v>
      </c>
      <c r="B8043" t="s">
        <v>81</v>
      </c>
      <c r="C8043" t="s">
        <v>57</v>
      </c>
      <c r="D8043" t="s">
        <v>74</v>
      </c>
      <c r="E8043" t="s">
        <v>59</v>
      </c>
      <c r="F8043" t="s">
        <v>60</v>
      </c>
      <c r="G8043" t="s">
        <v>72</v>
      </c>
      <c r="H8043" t="s">
        <v>62</v>
      </c>
      <c r="I8043" t="s">
        <v>67</v>
      </c>
      <c r="J8043">
        <v>7.8E-2</v>
      </c>
      <c r="K8043">
        <f t="shared" si="137"/>
        <v>6</v>
      </c>
    </row>
    <row r="8044" spans="1:11" x14ac:dyDescent="0.2">
      <c r="A8044">
        <v>1</v>
      </c>
      <c r="B8044" t="s">
        <v>81</v>
      </c>
      <c r="C8044" t="s">
        <v>63</v>
      </c>
      <c r="D8044" t="s">
        <v>74</v>
      </c>
      <c r="E8044" t="s">
        <v>59</v>
      </c>
      <c r="F8044" t="s">
        <v>60</v>
      </c>
      <c r="G8044" t="s">
        <v>72</v>
      </c>
      <c r="H8044" t="s">
        <v>62</v>
      </c>
      <c r="I8044" t="s">
        <v>67</v>
      </c>
      <c r="J8044">
        <v>6.9000000000000006E-2</v>
      </c>
      <c r="K8044">
        <f t="shared" si="137"/>
        <v>6</v>
      </c>
    </row>
    <row r="8045" spans="1:11" x14ac:dyDescent="0.2">
      <c r="A8045">
        <v>2</v>
      </c>
      <c r="B8045" t="s">
        <v>81</v>
      </c>
      <c r="C8045" t="s">
        <v>63</v>
      </c>
      <c r="D8045" t="s">
        <v>74</v>
      </c>
      <c r="E8045" t="s">
        <v>59</v>
      </c>
      <c r="F8045" t="s">
        <v>60</v>
      </c>
      <c r="G8045" t="s">
        <v>72</v>
      </c>
      <c r="H8045" t="s">
        <v>62</v>
      </c>
      <c r="I8045" t="s">
        <v>67</v>
      </c>
      <c r="J8045">
        <v>4.8000000000000001E-2</v>
      </c>
      <c r="K8045">
        <f t="shared" si="137"/>
        <v>6</v>
      </c>
    </row>
    <row r="8046" spans="1:11" x14ac:dyDescent="0.2">
      <c r="A8046">
        <v>3</v>
      </c>
      <c r="B8046" t="s">
        <v>81</v>
      </c>
      <c r="C8046" t="s">
        <v>63</v>
      </c>
      <c r="D8046" t="s">
        <v>74</v>
      </c>
      <c r="E8046" t="s">
        <v>59</v>
      </c>
      <c r="F8046" t="s">
        <v>60</v>
      </c>
      <c r="G8046" t="s">
        <v>72</v>
      </c>
      <c r="H8046" t="s">
        <v>62</v>
      </c>
      <c r="I8046" t="s">
        <v>67</v>
      </c>
      <c r="J8046">
        <v>2.4E-2</v>
      </c>
      <c r="K8046">
        <f t="shared" si="137"/>
        <v>6</v>
      </c>
    </row>
    <row r="8047" spans="1:11" x14ac:dyDescent="0.2">
      <c r="A8047">
        <v>4</v>
      </c>
      <c r="B8047" t="s">
        <v>81</v>
      </c>
      <c r="C8047" t="s">
        <v>63</v>
      </c>
      <c r="D8047" t="s">
        <v>74</v>
      </c>
      <c r="E8047" t="s">
        <v>59</v>
      </c>
      <c r="F8047" t="s">
        <v>60</v>
      </c>
      <c r="G8047" t="s">
        <v>72</v>
      </c>
      <c r="H8047" t="s">
        <v>62</v>
      </c>
      <c r="I8047" t="s">
        <v>67</v>
      </c>
      <c r="J8047">
        <v>1.0999999999999999E-2</v>
      </c>
      <c r="K8047">
        <f t="shared" si="137"/>
        <v>6</v>
      </c>
    </row>
    <row r="8048" spans="1:11" x14ac:dyDescent="0.2">
      <c r="A8048">
        <v>5</v>
      </c>
      <c r="B8048" t="s">
        <v>81</v>
      </c>
      <c r="C8048" t="s">
        <v>63</v>
      </c>
      <c r="D8048" t="s">
        <v>74</v>
      </c>
      <c r="E8048" t="s">
        <v>59</v>
      </c>
      <c r="F8048" t="s">
        <v>60</v>
      </c>
      <c r="G8048" t="s">
        <v>72</v>
      </c>
      <c r="H8048" t="s">
        <v>62</v>
      </c>
      <c r="I8048" t="s">
        <v>67</v>
      </c>
      <c r="J8048">
        <v>6.0000000000000001E-3</v>
      </c>
      <c r="K8048">
        <f t="shared" si="137"/>
        <v>6</v>
      </c>
    </row>
    <row r="8049" spans="1:11" x14ac:dyDescent="0.2">
      <c r="A8049">
        <v>6</v>
      </c>
      <c r="B8049" t="s">
        <v>81</v>
      </c>
      <c r="C8049" t="s">
        <v>63</v>
      </c>
      <c r="D8049" t="s">
        <v>74</v>
      </c>
      <c r="E8049" t="s">
        <v>59</v>
      </c>
      <c r="F8049" t="s">
        <v>60</v>
      </c>
      <c r="G8049" t="s">
        <v>72</v>
      </c>
      <c r="H8049" t="s">
        <v>62</v>
      </c>
      <c r="I8049" t="s">
        <v>67</v>
      </c>
      <c r="J8049">
        <v>4.0000000000000001E-3</v>
      </c>
      <c r="K8049">
        <f t="shared" si="137"/>
        <v>6</v>
      </c>
    </row>
    <row r="8050" spans="1:11" x14ac:dyDescent="0.2">
      <c r="A8050">
        <v>7</v>
      </c>
      <c r="B8050" t="s">
        <v>81</v>
      </c>
      <c r="C8050" t="s">
        <v>63</v>
      </c>
      <c r="D8050" t="s">
        <v>74</v>
      </c>
      <c r="E8050" t="s">
        <v>59</v>
      </c>
      <c r="F8050" t="s">
        <v>60</v>
      </c>
      <c r="G8050" t="s">
        <v>72</v>
      </c>
      <c r="H8050" t="s">
        <v>62</v>
      </c>
      <c r="I8050" t="s">
        <v>67</v>
      </c>
      <c r="J8050">
        <v>5.0000000000000001E-3</v>
      </c>
      <c r="K8050">
        <f t="shared" si="137"/>
        <v>6</v>
      </c>
    </row>
    <row r="8051" spans="1:11" x14ac:dyDescent="0.2">
      <c r="A8051">
        <v>8</v>
      </c>
      <c r="B8051" t="s">
        <v>81</v>
      </c>
      <c r="C8051" t="s">
        <v>63</v>
      </c>
      <c r="D8051" t="s">
        <v>74</v>
      </c>
      <c r="E8051" t="s">
        <v>59</v>
      </c>
      <c r="F8051" t="s">
        <v>60</v>
      </c>
      <c r="G8051" t="s">
        <v>72</v>
      </c>
      <c r="H8051" t="s">
        <v>62</v>
      </c>
      <c r="I8051" t="s">
        <v>67</v>
      </c>
      <c r="J8051">
        <v>6.9999999999999897E-3</v>
      </c>
      <c r="K8051">
        <f t="shared" si="137"/>
        <v>6</v>
      </c>
    </row>
    <row r="8052" spans="1:11" x14ac:dyDescent="0.2">
      <c r="A8052">
        <v>9</v>
      </c>
      <c r="B8052" t="s">
        <v>81</v>
      </c>
      <c r="C8052" t="s">
        <v>63</v>
      </c>
      <c r="D8052" t="s">
        <v>74</v>
      </c>
      <c r="E8052" t="s">
        <v>59</v>
      </c>
      <c r="F8052" t="s">
        <v>60</v>
      </c>
      <c r="G8052" t="s">
        <v>72</v>
      </c>
      <c r="H8052" t="s">
        <v>62</v>
      </c>
      <c r="I8052" t="s">
        <v>67</v>
      </c>
      <c r="J8052">
        <v>1.0999999999999999E-2</v>
      </c>
      <c r="K8052">
        <f t="shared" si="137"/>
        <v>6</v>
      </c>
    </row>
    <row r="8053" spans="1:11" x14ac:dyDescent="0.2">
      <c r="A8053">
        <v>10</v>
      </c>
      <c r="B8053" t="s">
        <v>81</v>
      </c>
      <c r="C8053" t="s">
        <v>63</v>
      </c>
      <c r="D8053" t="s">
        <v>74</v>
      </c>
      <c r="E8053" t="s">
        <v>59</v>
      </c>
      <c r="F8053" t="s">
        <v>60</v>
      </c>
      <c r="G8053" t="s">
        <v>72</v>
      </c>
      <c r="H8053" t="s">
        <v>62</v>
      </c>
      <c r="I8053" t="s">
        <v>67</v>
      </c>
      <c r="J8053">
        <v>0.02</v>
      </c>
      <c r="K8053">
        <f t="shared" si="137"/>
        <v>6</v>
      </c>
    </row>
    <row r="8054" spans="1:11" x14ac:dyDescent="0.2">
      <c r="A8054">
        <v>11</v>
      </c>
      <c r="B8054" t="s">
        <v>81</v>
      </c>
      <c r="C8054" t="s">
        <v>63</v>
      </c>
      <c r="D8054" t="s">
        <v>74</v>
      </c>
      <c r="E8054" t="s">
        <v>59</v>
      </c>
      <c r="F8054" t="s">
        <v>60</v>
      </c>
      <c r="G8054" t="s">
        <v>72</v>
      </c>
      <c r="H8054" t="s">
        <v>62</v>
      </c>
      <c r="I8054" t="s">
        <v>67</v>
      </c>
      <c r="J8054">
        <v>3.1E-2</v>
      </c>
      <c r="K8054">
        <f t="shared" si="137"/>
        <v>6</v>
      </c>
    </row>
    <row r="8055" spans="1:11" x14ac:dyDescent="0.2">
      <c r="A8055">
        <v>12</v>
      </c>
      <c r="B8055" t="s">
        <v>81</v>
      </c>
      <c r="C8055" t="s">
        <v>63</v>
      </c>
      <c r="D8055" t="s">
        <v>74</v>
      </c>
      <c r="E8055" t="s">
        <v>59</v>
      </c>
      <c r="F8055" t="s">
        <v>60</v>
      </c>
      <c r="G8055" t="s">
        <v>72</v>
      </c>
      <c r="H8055" t="s">
        <v>62</v>
      </c>
      <c r="I8055" t="s">
        <v>67</v>
      </c>
      <c r="J8055">
        <v>0.04</v>
      </c>
      <c r="K8055">
        <f t="shared" si="137"/>
        <v>6</v>
      </c>
    </row>
    <row r="8056" spans="1:11" x14ac:dyDescent="0.2">
      <c r="A8056">
        <v>13</v>
      </c>
      <c r="B8056" t="s">
        <v>81</v>
      </c>
      <c r="C8056" t="s">
        <v>63</v>
      </c>
      <c r="D8056" t="s">
        <v>74</v>
      </c>
      <c r="E8056" t="s">
        <v>59</v>
      </c>
      <c r="F8056" t="s">
        <v>60</v>
      </c>
      <c r="G8056" t="s">
        <v>72</v>
      </c>
      <c r="H8056" t="s">
        <v>62</v>
      </c>
      <c r="I8056" t="s">
        <v>67</v>
      </c>
      <c r="J8056">
        <v>4.0999999999999898E-2</v>
      </c>
      <c r="K8056">
        <f t="shared" si="137"/>
        <v>6</v>
      </c>
    </row>
    <row r="8057" spans="1:11" x14ac:dyDescent="0.2">
      <c r="A8057">
        <v>14</v>
      </c>
      <c r="B8057" t="s">
        <v>81</v>
      </c>
      <c r="C8057" t="s">
        <v>63</v>
      </c>
      <c r="D8057" t="s">
        <v>74</v>
      </c>
      <c r="E8057" t="s">
        <v>59</v>
      </c>
      <c r="F8057" t="s">
        <v>60</v>
      </c>
      <c r="G8057" t="s">
        <v>72</v>
      </c>
      <c r="H8057" t="s">
        <v>62</v>
      </c>
      <c r="I8057" t="s">
        <v>67</v>
      </c>
      <c r="J8057">
        <v>4.2000000000000003E-2</v>
      </c>
      <c r="K8057">
        <f t="shared" si="137"/>
        <v>6</v>
      </c>
    </row>
    <row r="8058" spans="1:11" x14ac:dyDescent="0.2">
      <c r="A8058">
        <v>15</v>
      </c>
      <c r="B8058" t="s">
        <v>81</v>
      </c>
      <c r="C8058" t="s">
        <v>63</v>
      </c>
      <c r="D8058" t="s">
        <v>74</v>
      </c>
      <c r="E8058" t="s">
        <v>59</v>
      </c>
      <c r="F8058" t="s">
        <v>60</v>
      </c>
      <c r="G8058" t="s">
        <v>72</v>
      </c>
      <c r="H8058" t="s">
        <v>62</v>
      </c>
      <c r="I8058" t="s">
        <v>67</v>
      </c>
      <c r="J8058">
        <v>3.9E-2</v>
      </c>
      <c r="K8058">
        <f t="shared" si="137"/>
        <v>6</v>
      </c>
    </row>
    <row r="8059" spans="1:11" x14ac:dyDescent="0.2">
      <c r="A8059">
        <v>16</v>
      </c>
      <c r="B8059" t="s">
        <v>81</v>
      </c>
      <c r="C8059" t="s">
        <v>63</v>
      </c>
      <c r="D8059" t="s">
        <v>74</v>
      </c>
      <c r="E8059" t="s">
        <v>59</v>
      </c>
      <c r="F8059" t="s">
        <v>60</v>
      </c>
      <c r="G8059" t="s">
        <v>72</v>
      </c>
      <c r="H8059" t="s">
        <v>62</v>
      </c>
      <c r="I8059" t="s">
        <v>67</v>
      </c>
      <c r="J8059">
        <v>0.04</v>
      </c>
      <c r="K8059">
        <f t="shared" si="137"/>
        <v>6</v>
      </c>
    </row>
    <row r="8060" spans="1:11" x14ac:dyDescent="0.2">
      <c r="A8060">
        <v>17</v>
      </c>
      <c r="B8060" t="s">
        <v>81</v>
      </c>
      <c r="C8060" t="s">
        <v>63</v>
      </c>
      <c r="D8060" t="s">
        <v>74</v>
      </c>
      <c r="E8060" t="s">
        <v>59</v>
      </c>
      <c r="F8060" t="s">
        <v>60</v>
      </c>
      <c r="G8060" t="s">
        <v>72</v>
      </c>
      <c r="H8060" t="s">
        <v>62</v>
      </c>
      <c r="I8060" t="s">
        <v>67</v>
      </c>
      <c r="J8060">
        <v>5.0999999999999997E-2</v>
      </c>
      <c r="K8060">
        <f t="shared" si="137"/>
        <v>6</v>
      </c>
    </row>
    <row r="8061" spans="1:11" x14ac:dyDescent="0.2">
      <c r="A8061">
        <v>18</v>
      </c>
      <c r="B8061" t="s">
        <v>81</v>
      </c>
      <c r="C8061" t="s">
        <v>63</v>
      </c>
      <c r="D8061" t="s">
        <v>74</v>
      </c>
      <c r="E8061" t="s">
        <v>59</v>
      </c>
      <c r="F8061" t="s">
        <v>60</v>
      </c>
      <c r="G8061" t="s">
        <v>72</v>
      </c>
      <c r="H8061" t="s">
        <v>62</v>
      </c>
      <c r="I8061" t="s">
        <v>67</v>
      </c>
      <c r="J8061">
        <v>0.06</v>
      </c>
      <c r="K8061">
        <f t="shared" si="137"/>
        <v>6</v>
      </c>
    </row>
    <row r="8062" spans="1:11" x14ac:dyDescent="0.2">
      <c r="A8062">
        <v>19</v>
      </c>
      <c r="B8062" t="s">
        <v>81</v>
      </c>
      <c r="C8062" t="s">
        <v>63</v>
      </c>
      <c r="D8062" t="s">
        <v>74</v>
      </c>
      <c r="E8062" t="s">
        <v>59</v>
      </c>
      <c r="F8062" t="s">
        <v>60</v>
      </c>
      <c r="G8062" t="s">
        <v>72</v>
      </c>
      <c r="H8062" t="s">
        <v>62</v>
      </c>
      <c r="I8062" t="s">
        <v>67</v>
      </c>
      <c r="J8062">
        <v>6.8000000000000005E-2</v>
      </c>
      <c r="K8062">
        <f t="shared" si="137"/>
        <v>6</v>
      </c>
    </row>
    <row r="8063" spans="1:11" x14ac:dyDescent="0.2">
      <c r="A8063">
        <v>20</v>
      </c>
      <c r="B8063" t="s">
        <v>81</v>
      </c>
      <c r="C8063" t="s">
        <v>63</v>
      </c>
      <c r="D8063" t="s">
        <v>74</v>
      </c>
      <c r="E8063" t="s">
        <v>59</v>
      </c>
      <c r="F8063" t="s">
        <v>60</v>
      </c>
      <c r="G8063" t="s">
        <v>72</v>
      </c>
      <c r="H8063" t="s">
        <v>62</v>
      </c>
      <c r="I8063" t="s">
        <v>67</v>
      </c>
      <c r="J8063">
        <v>7.1999999999999995E-2</v>
      </c>
      <c r="K8063">
        <f t="shared" si="137"/>
        <v>6</v>
      </c>
    </row>
    <row r="8064" spans="1:11" x14ac:dyDescent="0.2">
      <c r="A8064">
        <v>21</v>
      </c>
      <c r="B8064" t="s">
        <v>81</v>
      </c>
      <c r="C8064" t="s">
        <v>63</v>
      </c>
      <c r="D8064" t="s">
        <v>74</v>
      </c>
      <c r="E8064" t="s">
        <v>59</v>
      </c>
      <c r="F8064" t="s">
        <v>60</v>
      </c>
      <c r="G8064" t="s">
        <v>72</v>
      </c>
      <c r="H8064" t="s">
        <v>62</v>
      </c>
      <c r="I8064" t="s">
        <v>67</v>
      </c>
      <c r="J8064">
        <v>7.5999999999999998E-2</v>
      </c>
      <c r="K8064">
        <f t="shared" si="137"/>
        <v>6</v>
      </c>
    </row>
    <row r="8065" spans="1:11" x14ac:dyDescent="0.2">
      <c r="A8065">
        <v>22</v>
      </c>
      <c r="B8065" t="s">
        <v>81</v>
      </c>
      <c r="C8065" t="s">
        <v>63</v>
      </c>
      <c r="D8065" t="s">
        <v>74</v>
      </c>
      <c r="E8065" t="s">
        <v>59</v>
      </c>
      <c r="F8065" t="s">
        <v>60</v>
      </c>
      <c r="G8065" t="s">
        <v>72</v>
      </c>
      <c r="H8065" t="s">
        <v>62</v>
      </c>
      <c r="I8065" t="s">
        <v>67</v>
      </c>
      <c r="J8065">
        <v>7.8E-2</v>
      </c>
      <c r="K8065">
        <f t="shared" si="137"/>
        <v>6</v>
      </c>
    </row>
    <row r="8066" spans="1:11" x14ac:dyDescent="0.2">
      <c r="A8066">
        <v>23</v>
      </c>
      <c r="B8066" t="s">
        <v>81</v>
      </c>
      <c r="C8066" t="s">
        <v>63</v>
      </c>
      <c r="D8066" t="s">
        <v>74</v>
      </c>
      <c r="E8066" t="s">
        <v>59</v>
      </c>
      <c r="F8066" t="s">
        <v>60</v>
      </c>
      <c r="G8066" t="s">
        <v>72</v>
      </c>
      <c r="H8066" t="s">
        <v>62</v>
      </c>
      <c r="I8066" t="s">
        <v>67</v>
      </c>
      <c r="J8066">
        <v>7.9000000000000001E-2</v>
      </c>
      <c r="K8066">
        <f t="shared" si="137"/>
        <v>6</v>
      </c>
    </row>
    <row r="8067" spans="1:11" x14ac:dyDescent="0.2">
      <c r="A8067">
        <v>24</v>
      </c>
      <c r="B8067" t="s">
        <v>81</v>
      </c>
      <c r="C8067" t="s">
        <v>63</v>
      </c>
      <c r="D8067" t="s">
        <v>74</v>
      </c>
      <c r="E8067" t="s">
        <v>59</v>
      </c>
      <c r="F8067" t="s">
        <v>60</v>
      </c>
      <c r="G8067" t="s">
        <v>72</v>
      </c>
      <c r="H8067" t="s">
        <v>62</v>
      </c>
      <c r="I8067" t="s">
        <v>67</v>
      </c>
      <c r="J8067">
        <v>7.8E-2</v>
      </c>
      <c r="K8067">
        <f t="shared" si="137"/>
        <v>6</v>
      </c>
    </row>
    <row r="8068" spans="1:11" x14ac:dyDescent="0.2">
      <c r="A8068">
        <v>1</v>
      </c>
      <c r="B8068" t="s">
        <v>81</v>
      </c>
      <c r="C8068" t="s">
        <v>57</v>
      </c>
      <c r="D8068" t="s">
        <v>74</v>
      </c>
      <c r="E8068" t="s">
        <v>59</v>
      </c>
      <c r="F8068" t="s">
        <v>65</v>
      </c>
      <c r="G8068" t="s">
        <v>72</v>
      </c>
      <c r="H8068" t="s">
        <v>62</v>
      </c>
      <c r="I8068" t="s">
        <v>67</v>
      </c>
      <c r="J8068">
        <v>6.9000000000000006E-2</v>
      </c>
      <c r="K8068">
        <f t="shared" ref="K8068:K8131" si="138">MONTH(1&amp;B8068)</f>
        <v>6</v>
      </c>
    </row>
    <row r="8069" spans="1:11" x14ac:dyDescent="0.2">
      <c r="A8069">
        <v>2</v>
      </c>
      <c r="B8069" t="s">
        <v>81</v>
      </c>
      <c r="C8069" t="s">
        <v>57</v>
      </c>
      <c r="D8069" t="s">
        <v>74</v>
      </c>
      <c r="E8069" t="s">
        <v>59</v>
      </c>
      <c r="F8069" t="s">
        <v>65</v>
      </c>
      <c r="G8069" t="s">
        <v>72</v>
      </c>
      <c r="H8069" t="s">
        <v>62</v>
      </c>
      <c r="I8069" t="s">
        <v>67</v>
      </c>
      <c r="J8069">
        <v>4.8000000000000001E-2</v>
      </c>
      <c r="K8069">
        <f t="shared" si="138"/>
        <v>6</v>
      </c>
    </row>
    <row r="8070" spans="1:11" x14ac:dyDescent="0.2">
      <c r="A8070">
        <v>3</v>
      </c>
      <c r="B8070" t="s">
        <v>81</v>
      </c>
      <c r="C8070" t="s">
        <v>57</v>
      </c>
      <c r="D8070" t="s">
        <v>74</v>
      </c>
      <c r="E8070" t="s">
        <v>59</v>
      </c>
      <c r="F8070" t="s">
        <v>65</v>
      </c>
      <c r="G8070" t="s">
        <v>72</v>
      </c>
      <c r="H8070" t="s">
        <v>62</v>
      </c>
      <c r="I8070" t="s">
        <v>67</v>
      </c>
      <c r="J8070">
        <v>2.4E-2</v>
      </c>
      <c r="K8070">
        <f t="shared" si="138"/>
        <v>6</v>
      </c>
    </row>
    <row r="8071" spans="1:11" x14ac:dyDescent="0.2">
      <c r="A8071">
        <v>4</v>
      </c>
      <c r="B8071" t="s">
        <v>81</v>
      </c>
      <c r="C8071" t="s">
        <v>57</v>
      </c>
      <c r="D8071" t="s">
        <v>74</v>
      </c>
      <c r="E8071" t="s">
        <v>59</v>
      </c>
      <c r="F8071" t="s">
        <v>65</v>
      </c>
      <c r="G8071" t="s">
        <v>72</v>
      </c>
      <c r="H8071" t="s">
        <v>62</v>
      </c>
      <c r="I8071" t="s">
        <v>67</v>
      </c>
      <c r="J8071">
        <v>1.0999999999999999E-2</v>
      </c>
      <c r="K8071">
        <f t="shared" si="138"/>
        <v>6</v>
      </c>
    </row>
    <row r="8072" spans="1:11" x14ac:dyDescent="0.2">
      <c r="A8072">
        <v>5</v>
      </c>
      <c r="B8072" t="s">
        <v>81</v>
      </c>
      <c r="C8072" t="s">
        <v>57</v>
      </c>
      <c r="D8072" t="s">
        <v>74</v>
      </c>
      <c r="E8072" t="s">
        <v>59</v>
      </c>
      <c r="F8072" t="s">
        <v>65</v>
      </c>
      <c r="G8072" t="s">
        <v>72</v>
      </c>
      <c r="H8072" t="s">
        <v>62</v>
      </c>
      <c r="I8072" t="s">
        <v>67</v>
      </c>
      <c r="J8072">
        <v>6.0000000000000001E-3</v>
      </c>
      <c r="K8072">
        <f t="shared" si="138"/>
        <v>6</v>
      </c>
    </row>
    <row r="8073" spans="1:11" x14ac:dyDescent="0.2">
      <c r="A8073">
        <v>6</v>
      </c>
      <c r="B8073" t="s">
        <v>81</v>
      </c>
      <c r="C8073" t="s">
        <v>57</v>
      </c>
      <c r="D8073" t="s">
        <v>74</v>
      </c>
      <c r="E8073" t="s">
        <v>59</v>
      </c>
      <c r="F8073" t="s">
        <v>65</v>
      </c>
      <c r="G8073" t="s">
        <v>72</v>
      </c>
      <c r="H8073" t="s">
        <v>62</v>
      </c>
      <c r="I8073" t="s">
        <v>67</v>
      </c>
      <c r="J8073">
        <v>4.0000000000000001E-3</v>
      </c>
      <c r="K8073">
        <f t="shared" si="138"/>
        <v>6</v>
      </c>
    </row>
    <row r="8074" spans="1:11" x14ac:dyDescent="0.2">
      <c r="A8074">
        <v>7</v>
      </c>
      <c r="B8074" t="s">
        <v>81</v>
      </c>
      <c r="C8074" t="s">
        <v>57</v>
      </c>
      <c r="D8074" t="s">
        <v>74</v>
      </c>
      <c r="E8074" t="s">
        <v>59</v>
      </c>
      <c r="F8074" t="s">
        <v>65</v>
      </c>
      <c r="G8074" t="s">
        <v>72</v>
      </c>
      <c r="H8074" t="s">
        <v>62</v>
      </c>
      <c r="I8074" t="s">
        <v>67</v>
      </c>
      <c r="J8074">
        <v>5.0000000000000001E-3</v>
      </c>
      <c r="K8074">
        <f t="shared" si="138"/>
        <v>6</v>
      </c>
    </row>
    <row r="8075" spans="1:11" x14ac:dyDescent="0.2">
      <c r="A8075">
        <v>8</v>
      </c>
      <c r="B8075" t="s">
        <v>81</v>
      </c>
      <c r="C8075" t="s">
        <v>57</v>
      </c>
      <c r="D8075" t="s">
        <v>74</v>
      </c>
      <c r="E8075" t="s">
        <v>59</v>
      </c>
      <c r="F8075" t="s">
        <v>65</v>
      </c>
      <c r="G8075" t="s">
        <v>72</v>
      </c>
      <c r="H8075" t="s">
        <v>62</v>
      </c>
      <c r="I8075" t="s">
        <v>67</v>
      </c>
      <c r="J8075">
        <v>6.9999999999999897E-3</v>
      </c>
      <c r="K8075">
        <f t="shared" si="138"/>
        <v>6</v>
      </c>
    </row>
    <row r="8076" spans="1:11" x14ac:dyDescent="0.2">
      <c r="A8076">
        <v>9</v>
      </c>
      <c r="B8076" t="s">
        <v>81</v>
      </c>
      <c r="C8076" t="s">
        <v>57</v>
      </c>
      <c r="D8076" t="s">
        <v>74</v>
      </c>
      <c r="E8076" t="s">
        <v>59</v>
      </c>
      <c r="F8076" t="s">
        <v>65</v>
      </c>
      <c r="G8076" t="s">
        <v>72</v>
      </c>
      <c r="H8076" t="s">
        <v>62</v>
      </c>
      <c r="I8076" t="s">
        <v>67</v>
      </c>
      <c r="J8076">
        <v>1.0999999999999999E-2</v>
      </c>
      <c r="K8076">
        <f t="shared" si="138"/>
        <v>6</v>
      </c>
    </row>
    <row r="8077" spans="1:11" x14ac:dyDescent="0.2">
      <c r="A8077">
        <v>10</v>
      </c>
      <c r="B8077" t="s">
        <v>81</v>
      </c>
      <c r="C8077" t="s">
        <v>57</v>
      </c>
      <c r="D8077" t="s">
        <v>74</v>
      </c>
      <c r="E8077" t="s">
        <v>59</v>
      </c>
      <c r="F8077" t="s">
        <v>65</v>
      </c>
      <c r="G8077" t="s">
        <v>72</v>
      </c>
      <c r="H8077" t="s">
        <v>62</v>
      </c>
      <c r="I8077" t="s">
        <v>67</v>
      </c>
      <c r="J8077">
        <v>0.02</v>
      </c>
      <c r="K8077">
        <f t="shared" si="138"/>
        <v>6</v>
      </c>
    </row>
    <row r="8078" spans="1:11" x14ac:dyDescent="0.2">
      <c r="A8078">
        <v>11</v>
      </c>
      <c r="B8078" t="s">
        <v>81</v>
      </c>
      <c r="C8078" t="s">
        <v>57</v>
      </c>
      <c r="D8078" t="s">
        <v>74</v>
      </c>
      <c r="E8078" t="s">
        <v>59</v>
      </c>
      <c r="F8078" t="s">
        <v>65</v>
      </c>
      <c r="G8078" t="s">
        <v>72</v>
      </c>
      <c r="H8078" t="s">
        <v>62</v>
      </c>
      <c r="I8078" t="s">
        <v>67</v>
      </c>
      <c r="J8078">
        <v>3.1E-2</v>
      </c>
      <c r="K8078">
        <f t="shared" si="138"/>
        <v>6</v>
      </c>
    </row>
    <row r="8079" spans="1:11" x14ac:dyDescent="0.2">
      <c r="A8079">
        <v>12</v>
      </c>
      <c r="B8079" t="s">
        <v>81</v>
      </c>
      <c r="C8079" t="s">
        <v>57</v>
      </c>
      <c r="D8079" t="s">
        <v>74</v>
      </c>
      <c r="E8079" t="s">
        <v>59</v>
      </c>
      <c r="F8079" t="s">
        <v>65</v>
      </c>
      <c r="G8079" t="s">
        <v>72</v>
      </c>
      <c r="H8079" t="s">
        <v>62</v>
      </c>
      <c r="I8079" t="s">
        <v>67</v>
      </c>
      <c r="J8079">
        <v>0.04</v>
      </c>
      <c r="K8079">
        <f t="shared" si="138"/>
        <v>6</v>
      </c>
    </row>
    <row r="8080" spans="1:11" x14ac:dyDescent="0.2">
      <c r="A8080">
        <v>13</v>
      </c>
      <c r="B8080" t="s">
        <v>81</v>
      </c>
      <c r="C8080" t="s">
        <v>57</v>
      </c>
      <c r="D8080" t="s">
        <v>74</v>
      </c>
      <c r="E8080" t="s">
        <v>59</v>
      </c>
      <c r="F8080" t="s">
        <v>65</v>
      </c>
      <c r="G8080" t="s">
        <v>72</v>
      </c>
      <c r="H8080" t="s">
        <v>62</v>
      </c>
      <c r="I8080" t="s">
        <v>67</v>
      </c>
      <c r="J8080">
        <v>4.0999999999999898E-2</v>
      </c>
      <c r="K8080">
        <f t="shared" si="138"/>
        <v>6</v>
      </c>
    </row>
    <row r="8081" spans="1:11" x14ac:dyDescent="0.2">
      <c r="A8081">
        <v>14</v>
      </c>
      <c r="B8081" t="s">
        <v>81</v>
      </c>
      <c r="C8081" t="s">
        <v>57</v>
      </c>
      <c r="D8081" t="s">
        <v>74</v>
      </c>
      <c r="E8081" t="s">
        <v>59</v>
      </c>
      <c r="F8081" t="s">
        <v>65</v>
      </c>
      <c r="G8081" t="s">
        <v>72</v>
      </c>
      <c r="H8081" t="s">
        <v>62</v>
      </c>
      <c r="I8081" t="s">
        <v>67</v>
      </c>
      <c r="J8081">
        <v>4.2000000000000003E-2</v>
      </c>
      <c r="K8081">
        <f t="shared" si="138"/>
        <v>6</v>
      </c>
    </row>
    <row r="8082" spans="1:11" x14ac:dyDescent="0.2">
      <c r="A8082">
        <v>15</v>
      </c>
      <c r="B8082" t="s">
        <v>81</v>
      </c>
      <c r="C8082" t="s">
        <v>57</v>
      </c>
      <c r="D8082" t="s">
        <v>74</v>
      </c>
      <c r="E8082" t="s">
        <v>59</v>
      </c>
      <c r="F8082" t="s">
        <v>65</v>
      </c>
      <c r="G8082" t="s">
        <v>72</v>
      </c>
      <c r="H8082" t="s">
        <v>62</v>
      </c>
      <c r="I8082" t="s">
        <v>67</v>
      </c>
      <c r="J8082">
        <v>3.9E-2</v>
      </c>
      <c r="K8082">
        <f t="shared" si="138"/>
        <v>6</v>
      </c>
    </row>
    <row r="8083" spans="1:11" x14ac:dyDescent="0.2">
      <c r="A8083">
        <v>16</v>
      </c>
      <c r="B8083" t="s">
        <v>81</v>
      </c>
      <c r="C8083" t="s">
        <v>57</v>
      </c>
      <c r="D8083" t="s">
        <v>74</v>
      </c>
      <c r="E8083" t="s">
        <v>59</v>
      </c>
      <c r="F8083" t="s">
        <v>65</v>
      </c>
      <c r="G8083" t="s">
        <v>72</v>
      </c>
      <c r="H8083" t="s">
        <v>62</v>
      </c>
      <c r="I8083" t="s">
        <v>67</v>
      </c>
      <c r="J8083">
        <v>0.04</v>
      </c>
      <c r="K8083">
        <f t="shared" si="138"/>
        <v>6</v>
      </c>
    </row>
    <row r="8084" spans="1:11" x14ac:dyDescent="0.2">
      <c r="A8084">
        <v>17</v>
      </c>
      <c r="B8084" t="s">
        <v>81</v>
      </c>
      <c r="C8084" t="s">
        <v>57</v>
      </c>
      <c r="D8084" t="s">
        <v>74</v>
      </c>
      <c r="E8084" t="s">
        <v>59</v>
      </c>
      <c r="F8084" t="s">
        <v>65</v>
      </c>
      <c r="G8084" t="s">
        <v>72</v>
      </c>
      <c r="H8084" t="s">
        <v>62</v>
      </c>
      <c r="I8084" t="s">
        <v>67</v>
      </c>
      <c r="J8084">
        <v>5.0999999999999997E-2</v>
      </c>
      <c r="K8084">
        <f t="shared" si="138"/>
        <v>6</v>
      </c>
    </row>
    <row r="8085" spans="1:11" x14ac:dyDescent="0.2">
      <c r="A8085">
        <v>18</v>
      </c>
      <c r="B8085" t="s">
        <v>81</v>
      </c>
      <c r="C8085" t="s">
        <v>57</v>
      </c>
      <c r="D8085" t="s">
        <v>74</v>
      </c>
      <c r="E8085" t="s">
        <v>59</v>
      </c>
      <c r="F8085" t="s">
        <v>65</v>
      </c>
      <c r="G8085" t="s">
        <v>72</v>
      </c>
      <c r="H8085" t="s">
        <v>62</v>
      </c>
      <c r="I8085" t="s">
        <v>67</v>
      </c>
      <c r="J8085">
        <v>0.06</v>
      </c>
      <c r="K8085">
        <f t="shared" si="138"/>
        <v>6</v>
      </c>
    </row>
    <row r="8086" spans="1:11" x14ac:dyDescent="0.2">
      <c r="A8086">
        <v>19</v>
      </c>
      <c r="B8086" t="s">
        <v>81</v>
      </c>
      <c r="C8086" t="s">
        <v>57</v>
      </c>
      <c r="D8086" t="s">
        <v>74</v>
      </c>
      <c r="E8086" t="s">
        <v>59</v>
      </c>
      <c r="F8086" t="s">
        <v>65</v>
      </c>
      <c r="G8086" t="s">
        <v>72</v>
      </c>
      <c r="H8086" t="s">
        <v>62</v>
      </c>
      <c r="I8086" t="s">
        <v>67</v>
      </c>
      <c r="J8086">
        <v>6.8000000000000005E-2</v>
      </c>
      <c r="K8086">
        <f t="shared" si="138"/>
        <v>6</v>
      </c>
    </row>
    <row r="8087" spans="1:11" x14ac:dyDescent="0.2">
      <c r="A8087">
        <v>20</v>
      </c>
      <c r="B8087" t="s">
        <v>81</v>
      </c>
      <c r="C8087" t="s">
        <v>57</v>
      </c>
      <c r="D8087" t="s">
        <v>74</v>
      </c>
      <c r="E8087" t="s">
        <v>59</v>
      </c>
      <c r="F8087" t="s">
        <v>65</v>
      </c>
      <c r="G8087" t="s">
        <v>72</v>
      </c>
      <c r="H8087" t="s">
        <v>62</v>
      </c>
      <c r="I8087" t="s">
        <v>67</v>
      </c>
      <c r="J8087">
        <v>7.1999999999999995E-2</v>
      </c>
      <c r="K8087">
        <f t="shared" si="138"/>
        <v>6</v>
      </c>
    </row>
    <row r="8088" spans="1:11" x14ac:dyDescent="0.2">
      <c r="A8088">
        <v>21</v>
      </c>
      <c r="B8088" t="s">
        <v>81</v>
      </c>
      <c r="C8088" t="s">
        <v>57</v>
      </c>
      <c r="D8088" t="s">
        <v>74</v>
      </c>
      <c r="E8088" t="s">
        <v>59</v>
      </c>
      <c r="F8088" t="s">
        <v>65</v>
      </c>
      <c r="G8088" t="s">
        <v>72</v>
      </c>
      <c r="H8088" t="s">
        <v>62</v>
      </c>
      <c r="I8088" t="s">
        <v>67</v>
      </c>
      <c r="J8088">
        <v>7.5999999999999998E-2</v>
      </c>
      <c r="K8088">
        <f t="shared" si="138"/>
        <v>6</v>
      </c>
    </row>
    <row r="8089" spans="1:11" x14ac:dyDescent="0.2">
      <c r="A8089">
        <v>22</v>
      </c>
      <c r="B8089" t="s">
        <v>81</v>
      </c>
      <c r="C8089" t="s">
        <v>57</v>
      </c>
      <c r="D8089" t="s">
        <v>74</v>
      </c>
      <c r="E8089" t="s">
        <v>59</v>
      </c>
      <c r="F8089" t="s">
        <v>65</v>
      </c>
      <c r="G8089" t="s">
        <v>72</v>
      </c>
      <c r="H8089" t="s">
        <v>62</v>
      </c>
      <c r="I8089" t="s">
        <v>67</v>
      </c>
      <c r="J8089">
        <v>7.8E-2</v>
      </c>
      <c r="K8089">
        <f t="shared" si="138"/>
        <v>6</v>
      </c>
    </row>
    <row r="8090" spans="1:11" x14ac:dyDescent="0.2">
      <c r="A8090">
        <v>23</v>
      </c>
      <c r="B8090" t="s">
        <v>81</v>
      </c>
      <c r="C8090" t="s">
        <v>57</v>
      </c>
      <c r="D8090" t="s">
        <v>74</v>
      </c>
      <c r="E8090" t="s">
        <v>59</v>
      </c>
      <c r="F8090" t="s">
        <v>65</v>
      </c>
      <c r="G8090" t="s">
        <v>72</v>
      </c>
      <c r="H8090" t="s">
        <v>62</v>
      </c>
      <c r="I8090" t="s">
        <v>67</v>
      </c>
      <c r="J8090">
        <v>7.9000000000000001E-2</v>
      </c>
      <c r="K8090">
        <f t="shared" si="138"/>
        <v>6</v>
      </c>
    </row>
    <row r="8091" spans="1:11" x14ac:dyDescent="0.2">
      <c r="A8091">
        <v>24</v>
      </c>
      <c r="B8091" t="s">
        <v>81</v>
      </c>
      <c r="C8091" t="s">
        <v>57</v>
      </c>
      <c r="D8091" t="s">
        <v>74</v>
      </c>
      <c r="E8091" t="s">
        <v>59</v>
      </c>
      <c r="F8091" t="s">
        <v>65</v>
      </c>
      <c r="G8091" t="s">
        <v>72</v>
      </c>
      <c r="H8091" t="s">
        <v>62</v>
      </c>
      <c r="I8091" t="s">
        <v>67</v>
      </c>
      <c r="J8091">
        <v>7.8E-2</v>
      </c>
      <c r="K8091">
        <f t="shared" si="138"/>
        <v>6</v>
      </c>
    </row>
    <row r="8092" spans="1:11" x14ac:dyDescent="0.2">
      <c r="A8092">
        <v>1</v>
      </c>
      <c r="B8092" t="s">
        <v>81</v>
      </c>
      <c r="C8092" t="s">
        <v>63</v>
      </c>
      <c r="D8092" t="s">
        <v>74</v>
      </c>
      <c r="E8092" t="s">
        <v>59</v>
      </c>
      <c r="F8092" t="s">
        <v>65</v>
      </c>
      <c r="G8092" t="s">
        <v>72</v>
      </c>
      <c r="H8092" t="s">
        <v>62</v>
      </c>
      <c r="I8092" t="s">
        <v>67</v>
      </c>
      <c r="J8092">
        <v>6.9000000000000006E-2</v>
      </c>
      <c r="K8092">
        <f t="shared" si="138"/>
        <v>6</v>
      </c>
    </row>
    <row r="8093" spans="1:11" x14ac:dyDescent="0.2">
      <c r="A8093">
        <v>2</v>
      </c>
      <c r="B8093" t="s">
        <v>81</v>
      </c>
      <c r="C8093" t="s">
        <v>63</v>
      </c>
      <c r="D8093" t="s">
        <v>74</v>
      </c>
      <c r="E8093" t="s">
        <v>59</v>
      </c>
      <c r="F8093" t="s">
        <v>65</v>
      </c>
      <c r="G8093" t="s">
        <v>72</v>
      </c>
      <c r="H8093" t="s">
        <v>62</v>
      </c>
      <c r="I8093" t="s">
        <v>67</v>
      </c>
      <c r="J8093">
        <v>4.8000000000000001E-2</v>
      </c>
      <c r="K8093">
        <f t="shared" si="138"/>
        <v>6</v>
      </c>
    </row>
    <row r="8094" spans="1:11" x14ac:dyDescent="0.2">
      <c r="A8094">
        <v>3</v>
      </c>
      <c r="B8094" t="s">
        <v>81</v>
      </c>
      <c r="C8094" t="s">
        <v>63</v>
      </c>
      <c r="D8094" t="s">
        <v>74</v>
      </c>
      <c r="E8094" t="s">
        <v>59</v>
      </c>
      <c r="F8094" t="s">
        <v>65</v>
      </c>
      <c r="G8094" t="s">
        <v>72</v>
      </c>
      <c r="H8094" t="s">
        <v>62</v>
      </c>
      <c r="I8094" t="s">
        <v>67</v>
      </c>
      <c r="J8094">
        <v>2.4E-2</v>
      </c>
      <c r="K8094">
        <f t="shared" si="138"/>
        <v>6</v>
      </c>
    </row>
    <row r="8095" spans="1:11" x14ac:dyDescent="0.2">
      <c r="A8095">
        <v>4</v>
      </c>
      <c r="B8095" t="s">
        <v>81</v>
      </c>
      <c r="C8095" t="s">
        <v>63</v>
      </c>
      <c r="D8095" t="s">
        <v>74</v>
      </c>
      <c r="E8095" t="s">
        <v>59</v>
      </c>
      <c r="F8095" t="s">
        <v>65</v>
      </c>
      <c r="G8095" t="s">
        <v>72</v>
      </c>
      <c r="H8095" t="s">
        <v>62</v>
      </c>
      <c r="I8095" t="s">
        <v>67</v>
      </c>
      <c r="J8095">
        <v>1.0999999999999999E-2</v>
      </c>
      <c r="K8095">
        <f t="shared" si="138"/>
        <v>6</v>
      </c>
    </row>
    <row r="8096" spans="1:11" x14ac:dyDescent="0.2">
      <c r="A8096">
        <v>5</v>
      </c>
      <c r="B8096" t="s">
        <v>81</v>
      </c>
      <c r="C8096" t="s">
        <v>63</v>
      </c>
      <c r="D8096" t="s">
        <v>74</v>
      </c>
      <c r="E8096" t="s">
        <v>59</v>
      </c>
      <c r="F8096" t="s">
        <v>65</v>
      </c>
      <c r="G8096" t="s">
        <v>72</v>
      </c>
      <c r="H8096" t="s">
        <v>62</v>
      </c>
      <c r="I8096" t="s">
        <v>67</v>
      </c>
      <c r="J8096">
        <v>6.0000000000000001E-3</v>
      </c>
      <c r="K8096">
        <f t="shared" si="138"/>
        <v>6</v>
      </c>
    </row>
    <row r="8097" spans="1:11" x14ac:dyDescent="0.2">
      <c r="A8097">
        <v>6</v>
      </c>
      <c r="B8097" t="s">
        <v>81</v>
      </c>
      <c r="C8097" t="s">
        <v>63</v>
      </c>
      <c r="D8097" t="s">
        <v>74</v>
      </c>
      <c r="E8097" t="s">
        <v>59</v>
      </c>
      <c r="F8097" t="s">
        <v>65</v>
      </c>
      <c r="G8097" t="s">
        <v>72</v>
      </c>
      <c r="H8097" t="s">
        <v>62</v>
      </c>
      <c r="I8097" t="s">
        <v>67</v>
      </c>
      <c r="J8097">
        <v>4.0000000000000001E-3</v>
      </c>
      <c r="K8097">
        <f t="shared" si="138"/>
        <v>6</v>
      </c>
    </row>
    <row r="8098" spans="1:11" x14ac:dyDescent="0.2">
      <c r="A8098">
        <v>7</v>
      </c>
      <c r="B8098" t="s">
        <v>81</v>
      </c>
      <c r="C8098" t="s">
        <v>63</v>
      </c>
      <c r="D8098" t="s">
        <v>74</v>
      </c>
      <c r="E8098" t="s">
        <v>59</v>
      </c>
      <c r="F8098" t="s">
        <v>65</v>
      </c>
      <c r="G8098" t="s">
        <v>72</v>
      </c>
      <c r="H8098" t="s">
        <v>62</v>
      </c>
      <c r="I8098" t="s">
        <v>67</v>
      </c>
      <c r="J8098">
        <v>5.0000000000000001E-3</v>
      </c>
      <c r="K8098">
        <f t="shared" si="138"/>
        <v>6</v>
      </c>
    </row>
    <row r="8099" spans="1:11" x14ac:dyDescent="0.2">
      <c r="A8099">
        <v>8</v>
      </c>
      <c r="B8099" t="s">
        <v>81</v>
      </c>
      <c r="C8099" t="s">
        <v>63</v>
      </c>
      <c r="D8099" t="s">
        <v>74</v>
      </c>
      <c r="E8099" t="s">
        <v>59</v>
      </c>
      <c r="F8099" t="s">
        <v>65</v>
      </c>
      <c r="G8099" t="s">
        <v>72</v>
      </c>
      <c r="H8099" t="s">
        <v>62</v>
      </c>
      <c r="I8099" t="s">
        <v>67</v>
      </c>
      <c r="J8099">
        <v>6.9999999999999897E-3</v>
      </c>
      <c r="K8099">
        <f t="shared" si="138"/>
        <v>6</v>
      </c>
    </row>
    <row r="8100" spans="1:11" x14ac:dyDescent="0.2">
      <c r="A8100">
        <v>9</v>
      </c>
      <c r="B8100" t="s">
        <v>81</v>
      </c>
      <c r="C8100" t="s">
        <v>63</v>
      </c>
      <c r="D8100" t="s">
        <v>74</v>
      </c>
      <c r="E8100" t="s">
        <v>59</v>
      </c>
      <c r="F8100" t="s">
        <v>65</v>
      </c>
      <c r="G8100" t="s">
        <v>72</v>
      </c>
      <c r="H8100" t="s">
        <v>62</v>
      </c>
      <c r="I8100" t="s">
        <v>67</v>
      </c>
      <c r="J8100">
        <v>1.0999999999999999E-2</v>
      </c>
      <c r="K8100">
        <f t="shared" si="138"/>
        <v>6</v>
      </c>
    </row>
    <row r="8101" spans="1:11" x14ac:dyDescent="0.2">
      <c r="A8101">
        <v>10</v>
      </c>
      <c r="B8101" t="s">
        <v>81</v>
      </c>
      <c r="C8101" t="s">
        <v>63</v>
      </c>
      <c r="D8101" t="s">
        <v>74</v>
      </c>
      <c r="E8101" t="s">
        <v>59</v>
      </c>
      <c r="F8101" t="s">
        <v>65</v>
      </c>
      <c r="G8101" t="s">
        <v>72</v>
      </c>
      <c r="H8101" t="s">
        <v>62</v>
      </c>
      <c r="I8101" t="s">
        <v>67</v>
      </c>
      <c r="J8101">
        <v>0.02</v>
      </c>
      <c r="K8101">
        <f t="shared" si="138"/>
        <v>6</v>
      </c>
    </row>
    <row r="8102" spans="1:11" x14ac:dyDescent="0.2">
      <c r="A8102">
        <v>11</v>
      </c>
      <c r="B8102" t="s">
        <v>81</v>
      </c>
      <c r="C8102" t="s">
        <v>63</v>
      </c>
      <c r="D8102" t="s">
        <v>74</v>
      </c>
      <c r="E8102" t="s">
        <v>59</v>
      </c>
      <c r="F8102" t="s">
        <v>65</v>
      </c>
      <c r="G8102" t="s">
        <v>72</v>
      </c>
      <c r="H8102" t="s">
        <v>62</v>
      </c>
      <c r="I8102" t="s">
        <v>67</v>
      </c>
      <c r="J8102">
        <v>3.1E-2</v>
      </c>
      <c r="K8102">
        <f t="shared" si="138"/>
        <v>6</v>
      </c>
    </row>
    <row r="8103" spans="1:11" x14ac:dyDescent="0.2">
      <c r="A8103">
        <v>12</v>
      </c>
      <c r="B8103" t="s">
        <v>81</v>
      </c>
      <c r="C8103" t="s">
        <v>63</v>
      </c>
      <c r="D8103" t="s">
        <v>74</v>
      </c>
      <c r="E8103" t="s">
        <v>59</v>
      </c>
      <c r="F8103" t="s">
        <v>65</v>
      </c>
      <c r="G8103" t="s">
        <v>72</v>
      </c>
      <c r="H8103" t="s">
        <v>62</v>
      </c>
      <c r="I8103" t="s">
        <v>67</v>
      </c>
      <c r="J8103">
        <v>0.04</v>
      </c>
      <c r="K8103">
        <f t="shared" si="138"/>
        <v>6</v>
      </c>
    </row>
    <row r="8104" spans="1:11" x14ac:dyDescent="0.2">
      <c r="A8104">
        <v>13</v>
      </c>
      <c r="B8104" t="s">
        <v>81</v>
      </c>
      <c r="C8104" t="s">
        <v>63</v>
      </c>
      <c r="D8104" t="s">
        <v>74</v>
      </c>
      <c r="E8104" t="s">
        <v>59</v>
      </c>
      <c r="F8104" t="s">
        <v>65</v>
      </c>
      <c r="G8104" t="s">
        <v>72</v>
      </c>
      <c r="H8104" t="s">
        <v>62</v>
      </c>
      <c r="I8104" t="s">
        <v>67</v>
      </c>
      <c r="J8104">
        <v>4.0999999999999898E-2</v>
      </c>
      <c r="K8104">
        <f t="shared" si="138"/>
        <v>6</v>
      </c>
    </row>
    <row r="8105" spans="1:11" x14ac:dyDescent="0.2">
      <c r="A8105">
        <v>14</v>
      </c>
      <c r="B8105" t="s">
        <v>81</v>
      </c>
      <c r="C8105" t="s">
        <v>63</v>
      </c>
      <c r="D8105" t="s">
        <v>74</v>
      </c>
      <c r="E8105" t="s">
        <v>59</v>
      </c>
      <c r="F8105" t="s">
        <v>65</v>
      </c>
      <c r="G8105" t="s">
        <v>72</v>
      </c>
      <c r="H8105" t="s">
        <v>62</v>
      </c>
      <c r="I8105" t="s">
        <v>67</v>
      </c>
      <c r="J8105">
        <v>4.2000000000000003E-2</v>
      </c>
      <c r="K8105">
        <f t="shared" si="138"/>
        <v>6</v>
      </c>
    </row>
    <row r="8106" spans="1:11" x14ac:dyDescent="0.2">
      <c r="A8106">
        <v>15</v>
      </c>
      <c r="B8106" t="s">
        <v>81</v>
      </c>
      <c r="C8106" t="s">
        <v>63</v>
      </c>
      <c r="D8106" t="s">
        <v>74</v>
      </c>
      <c r="E8106" t="s">
        <v>59</v>
      </c>
      <c r="F8106" t="s">
        <v>65</v>
      </c>
      <c r="G8106" t="s">
        <v>72</v>
      </c>
      <c r="H8106" t="s">
        <v>62</v>
      </c>
      <c r="I8106" t="s">
        <v>67</v>
      </c>
      <c r="J8106">
        <v>3.9E-2</v>
      </c>
      <c r="K8106">
        <f t="shared" si="138"/>
        <v>6</v>
      </c>
    </row>
    <row r="8107" spans="1:11" x14ac:dyDescent="0.2">
      <c r="A8107">
        <v>16</v>
      </c>
      <c r="B8107" t="s">
        <v>81</v>
      </c>
      <c r="C8107" t="s">
        <v>63</v>
      </c>
      <c r="D8107" t="s">
        <v>74</v>
      </c>
      <c r="E8107" t="s">
        <v>59</v>
      </c>
      <c r="F8107" t="s">
        <v>65</v>
      </c>
      <c r="G8107" t="s">
        <v>72</v>
      </c>
      <c r="H8107" t="s">
        <v>62</v>
      </c>
      <c r="I8107" t="s">
        <v>67</v>
      </c>
      <c r="J8107">
        <v>0.04</v>
      </c>
      <c r="K8107">
        <f t="shared" si="138"/>
        <v>6</v>
      </c>
    </row>
    <row r="8108" spans="1:11" x14ac:dyDescent="0.2">
      <c r="A8108">
        <v>17</v>
      </c>
      <c r="B8108" t="s">
        <v>81</v>
      </c>
      <c r="C8108" t="s">
        <v>63</v>
      </c>
      <c r="D8108" t="s">
        <v>74</v>
      </c>
      <c r="E8108" t="s">
        <v>59</v>
      </c>
      <c r="F8108" t="s">
        <v>65</v>
      </c>
      <c r="G8108" t="s">
        <v>72</v>
      </c>
      <c r="H8108" t="s">
        <v>62</v>
      </c>
      <c r="I8108" t="s">
        <v>67</v>
      </c>
      <c r="J8108">
        <v>5.0999999999999997E-2</v>
      </c>
      <c r="K8108">
        <f t="shared" si="138"/>
        <v>6</v>
      </c>
    </row>
    <row r="8109" spans="1:11" x14ac:dyDescent="0.2">
      <c r="A8109">
        <v>18</v>
      </c>
      <c r="B8109" t="s">
        <v>81</v>
      </c>
      <c r="C8109" t="s">
        <v>63</v>
      </c>
      <c r="D8109" t="s">
        <v>74</v>
      </c>
      <c r="E8109" t="s">
        <v>59</v>
      </c>
      <c r="F8109" t="s">
        <v>65</v>
      </c>
      <c r="G8109" t="s">
        <v>72</v>
      </c>
      <c r="H8109" t="s">
        <v>62</v>
      </c>
      <c r="I8109" t="s">
        <v>67</v>
      </c>
      <c r="J8109">
        <v>0.06</v>
      </c>
      <c r="K8109">
        <f t="shared" si="138"/>
        <v>6</v>
      </c>
    </row>
    <row r="8110" spans="1:11" x14ac:dyDescent="0.2">
      <c r="A8110">
        <v>19</v>
      </c>
      <c r="B8110" t="s">
        <v>81</v>
      </c>
      <c r="C8110" t="s">
        <v>63</v>
      </c>
      <c r="D8110" t="s">
        <v>74</v>
      </c>
      <c r="E8110" t="s">
        <v>59</v>
      </c>
      <c r="F8110" t="s">
        <v>65</v>
      </c>
      <c r="G8110" t="s">
        <v>72</v>
      </c>
      <c r="H8110" t="s">
        <v>62</v>
      </c>
      <c r="I8110" t="s">
        <v>67</v>
      </c>
      <c r="J8110">
        <v>6.8000000000000005E-2</v>
      </c>
      <c r="K8110">
        <f t="shared" si="138"/>
        <v>6</v>
      </c>
    </row>
    <row r="8111" spans="1:11" x14ac:dyDescent="0.2">
      <c r="A8111">
        <v>20</v>
      </c>
      <c r="B8111" t="s">
        <v>81</v>
      </c>
      <c r="C8111" t="s">
        <v>63</v>
      </c>
      <c r="D8111" t="s">
        <v>74</v>
      </c>
      <c r="E8111" t="s">
        <v>59</v>
      </c>
      <c r="F8111" t="s">
        <v>65</v>
      </c>
      <c r="G8111" t="s">
        <v>72</v>
      </c>
      <c r="H8111" t="s">
        <v>62</v>
      </c>
      <c r="I8111" t="s">
        <v>67</v>
      </c>
      <c r="J8111">
        <v>7.1999999999999995E-2</v>
      </c>
      <c r="K8111">
        <f t="shared" si="138"/>
        <v>6</v>
      </c>
    </row>
    <row r="8112" spans="1:11" x14ac:dyDescent="0.2">
      <c r="A8112">
        <v>21</v>
      </c>
      <c r="B8112" t="s">
        <v>81</v>
      </c>
      <c r="C8112" t="s">
        <v>63</v>
      </c>
      <c r="D8112" t="s">
        <v>74</v>
      </c>
      <c r="E8112" t="s">
        <v>59</v>
      </c>
      <c r="F8112" t="s">
        <v>65</v>
      </c>
      <c r="G8112" t="s">
        <v>72</v>
      </c>
      <c r="H8112" t="s">
        <v>62</v>
      </c>
      <c r="I8112" t="s">
        <v>67</v>
      </c>
      <c r="J8112">
        <v>7.5999999999999998E-2</v>
      </c>
      <c r="K8112">
        <f t="shared" si="138"/>
        <v>6</v>
      </c>
    </row>
    <row r="8113" spans="1:11" x14ac:dyDescent="0.2">
      <c r="A8113">
        <v>22</v>
      </c>
      <c r="B8113" t="s">
        <v>81</v>
      </c>
      <c r="C8113" t="s">
        <v>63</v>
      </c>
      <c r="D8113" t="s">
        <v>74</v>
      </c>
      <c r="E8113" t="s">
        <v>59</v>
      </c>
      <c r="F8113" t="s">
        <v>65</v>
      </c>
      <c r="G8113" t="s">
        <v>72</v>
      </c>
      <c r="H8113" t="s">
        <v>62</v>
      </c>
      <c r="I8113" t="s">
        <v>67</v>
      </c>
      <c r="J8113">
        <v>7.8E-2</v>
      </c>
      <c r="K8113">
        <f t="shared" si="138"/>
        <v>6</v>
      </c>
    </row>
    <row r="8114" spans="1:11" x14ac:dyDescent="0.2">
      <c r="A8114">
        <v>23</v>
      </c>
      <c r="B8114" t="s">
        <v>81</v>
      </c>
      <c r="C8114" t="s">
        <v>63</v>
      </c>
      <c r="D8114" t="s">
        <v>74</v>
      </c>
      <c r="E8114" t="s">
        <v>59</v>
      </c>
      <c r="F8114" t="s">
        <v>65</v>
      </c>
      <c r="G8114" t="s">
        <v>72</v>
      </c>
      <c r="H8114" t="s">
        <v>62</v>
      </c>
      <c r="I8114" t="s">
        <v>67</v>
      </c>
      <c r="J8114">
        <v>7.9000000000000001E-2</v>
      </c>
      <c r="K8114">
        <f t="shared" si="138"/>
        <v>6</v>
      </c>
    </row>
    <row r="8115" spans="1:11" x14ac:dyDescent="0.2">
      <c r="A8115">
        <v>24</v>
      </c>
      <c r="B8115" t="s">
        <v>81</v>
      </c>
      <c r="C8115" t="s">
        <v>63</v>
      </c>
      <c r="D8115" t="s">
        <v>74</v>
      </c>
      <c r="E8115" t="s">
        <v>59</v>
      </c>
      <c r="F8115" t="s">
        <v>65</v>
      </c>
      <c r="G8115" t="s">
        <v>72</v>
      </c>
      <c r="H8115" t="s">
        <v>62</v>
      </c>
      <c r="I8115" t="s">
        <v>67</v>
      </c>
      <c r="J8115">
        <v>7.8E-2</v>
      </c>
      <c r="K8115">
        <f t="shared" si="138"/>
        <v>6</v>
      </c>
    </row>
    <row r="8116" spans="1:11" x14ac:dyDescent="0.2">
      <c r="A8116">
        <v>1</v>
      </c>
      <c r="B8116" t="s">
        <v>81</v>
      </c>
      <c r="C8116" t="s">
        <v>57</v>
      </c>
      <c r="D8116" t="s">
        <v>74</v>
      </c>
      <c r="E8116" t="s">
        <v>59</v>
      </c>
      <c r="F8116" t="s">
        <v>60</v>
      </c>
      <c r="G8116" t="s">
        <v>75</v>
      </c>
      <c r="H8116" t="s">
        <v>71</v>
      </c>
      <c r="I8116" t="s">
        <v>67</v>
      </c>
      <c r="J8116" s="3">
        <v>5.1601305172723898E-4</v>
      </c>
      <c r="K8116">
        <f t="shared" si="138"/>
        <v>6</v>
      </c>
    </row>
    <row r="8117" spans="1:11" x14ac:dyDescent="0.2">
      <c r="A8117">
        <v>2</v>
      </c>
      <c r="B8117" t="s">
        <v>81</v>
      </c>
      <c r="C8117" t="s">
        <v>57</v>
      </c>
      <c r="D8117" t="s">
        <v>74</v>
      </c>
      <c r="E8117" t="s">
        <v>59</v>
      </c>
      <c r="F8117" t="s">
        <v>60</v>
      </c>
      <c r="G8117" t="s">
        <v>75</v>
      </c>
      <c r="H8117" t="s">
        <v>71</v>
      </c>
      <c r="I8117" t="s">
        <v>67</v>
      </c>
      <c r="J8117">
        <v>1.9041196386291E-3</v>
      </c>
      <c r="K8117">
        <f t="shared" si="138"/>
        <v>6</v>
      </c>
    </row>
    <row r="8118" spans="1:11" x14ac:dyDescent="0.2">
      <c r="A8118">
        <v>3</v>
      </c>
      <c r="B8118" t="s">
        <v>81</v>
      </c>
      <c r="C8118" t="s">
        <v>57</v>
      </c>
      <c r="D8118" t="s">
        <v>74</v>
      </c>
      <c r="E8118" t="s">
        <v>59</v>
      </c>
      <c r="F8118" t="s">
        <v>60</v>
      </c>
      <c r="G8118" t="s">
        <v>75</v>
      </c>
      <c r="H8118" t="s">
        <v>71</v>
      </c>
      <c r="I8118" t="s">
        <v>67</v>
      </c>
      <c r="J8118">
        <v>2.3243336899258001E-3</v>
      </c>
      <c r="K8118">
        <f t="shared" si="138"/>
        <v>6</v>
      </c>
    </row>
    <row r="8119" spans="1:11" x14ac:dyDescent="0.2">
      <c r="A8119">
        <v>4</v>
      </c>
      <c r="B8119" t="s">
        <v>81</v>
      </c>
      <c r="C8119" t="s">
        <v>57</v>
      </c>
      <c r="D8119" t="s">
        <v>74</v>
      </c>
      <c r="E8119" t="s">
        <v>59</v>
      </c>
      <c r="F8119" t="s">
        <v>60</v>
      </c>
      <c r="G8119" t="s">
        <v>75</v>
      </c>
      <c r="H8119" t="s">
        <v>71</v>
      </c>
      <c r="I8119" t="s">
        <v>67</v>
      </c>
      <c r="J8119">
        <v>2.1193697940793598E-3</v>
      </c>
      <c r="K8119">
        <f t="shared" si="138"/>
        <v>6</v>
      </c>
    </row>
    <row r="8120" spans="1:11" x14ac:dyDescent="0.2">
      <c r="A8120">
        <v>5</v>
      </c>
      <c r="B8120" t="s">
        <v>81</v>
      </c>
      <c r="C8120" t="s">
        <v>57</v>
      </c>
      <c r="D8120" t="s">
        <v>74</v>
      </c>
      <c r="E8120" t="s">
        <v>59</v>
      </c>
      <c r="F8120" t="s">
        <v>60</v>
      </c>
      <c r="G8120" t="s">
        <v>75</v>
      </c>
      <c r="H8120" t="s">
        <v>71</v>
      </c>
      <c r="I8120" t="s">
        <v>67</v>
      </c>
      <c r="J8120">
        <v>3.2019291313902299E-3</v>
      </c>
      <c r="K8120">
        <f t="shared" si="138"/>
        <v>6</v>
      </c>
    </row>
    <row r="8121" spans="1:11" x14ac:dyDescent="0.2">
      <c r="A8121">
        <v>6</v>
      </c>
      <c r="B8121" t="s">
        <v>81</v>
      </c>
      <c r="C8121" t="s">
        <v>57</v>
      </c>
      <c r="D8121" t="s">
        <v>74</v>
      </c>
      <c r="E8121" t="s">
        <v>59</v>
      </c>
      <c r="F8121" t="s">
        <v>60</v>
      </c>
      <c r="G8121" t="s">
        <v>75</v>
      </c>
      <c r="H8121" t="s">
        <v>71</v>
      </c>
      <c r="I8121" t="s">
        <v>67</v>
      </c>
      <c r="J8121">
        <v>5.8384664481632804E-3</v>
      </c>
      <c r="K8121">
        <f t="shared" si="138"/>
        <v>6</v>
      </c>
    </row>
    <row r="8122" spans="1:11" x14ac:dyDescent="0.2">
      <c r="A8122">
        <v>7</v>
      </c>
      <c r="B8122" t="s">
        <v>81</v>
      </c>
      <c r="C8122" t="s">
        <v>57</v>
      </c>
      <c r="D8122" t="s">
        <v>74</v>
      </c>
      <c r="E8122" t="s">
        <v>59</v>
      </c>
      <c r="F8122" t="s">
        <v>60</v>
      </c>
      <c r="G8122" t="s">
        <v>75</v>
      </c>
      <c r="H8122" t="s">
        <v>71</v>
      </c>
      <c r="I8122" t="s">
        <v>67</v>
      </c>
      <c r="J8122">
        <v>1.09553825036842E-2</v>
      </c>
      <c r="K8122">
        <f t="shared" si="138"/>
        <v>6</v>
      </c>
    </row>
    <row r="8123" spans="1:11" x14ac:dyDescent="0.2">
      <c r="A8123">
        <v>8</v>
      </c>
      <c r="B8123" t="s">
        <v>81</v>
      </c>
      <c r="C8123" t="s">
        <v>57</v>
      </c>
      <c r="D8123" t="s">
        <v>74</v>
      </c>
      <c r="E8123" t="s">
        <v>59</v>
      </c>
      <c r="F8123" t="s">
        <v>60</v>
      </c>
      <c r="G8123" t="s">
        <v>75</v>
      </c>
      <c r="H8123" t="s">
        <v>71</v>
      </c>
      <c r="I8123" t="s">
        <v>67</v>
      </c>
      <c r="J8123">
        <v>2.0718533673025698E-2</v>
      </c>
      <c r="K8123">
        <f t="shared" si="138"/>
        <v>6</v>
      </c>
    </row>
    <row r="8124" spans="1:11" x14ac:dyDescent="0.2">
      <c r="A8124">
        <v>9</v>
      </c>
      <c r="B8124" t="s">
        <v>81</v>
      </c>
      <c r="C8124" t="s">
        <v>57</v>
      </c>
      <c r="D8124" t="s">
        <v>74</v>
      </c>
      <c r="E8124" t="s">
        <v>59</v>
      </c>
      <c r="F8124" t="s">
        <v>60</v>
      </c>
      <c r="G8124" t="s">
        <v>75</v>
      </c>
      <c r="H8124" t="s">
        <v>71</v>
      </c>
      <c r="I8124" t="s">
        <v>67</v>
      </c>
      <c r="J8124">
        <v>3.9670299537218102E-2</v>
      </c>
      <c r="K8124">
        <f t="shared" si="138"/>
        <v>6</v>
      </c>
    </row>
    <row r="8125" spans="1:11" x14ac:dyDescent="0.2">
      <c r="A8125">
        <v>10</v>
      </c>
      <c r="B8125" t="s">
        <v>81</v>
      </c>
      <c r="C8125" t="s">
        <v>57</v>
      </c>
      <c r="D8125" t="s">
        <v>74</v>
      </c>
      <c r="E8125" t="s">
        <v>59</v>
      </c>
      <c r="F8125" t="s">
        <v>60</v>
      </c>
      <c r="G8125" t="s">
        <v>75</v>
      </c>
      <c r="H8125" t="s">
        <v>71</v>
      </c>
      <c r="I8125" t="s">
        <v>67</v>
      </c>
      <c r="J8125">
        <v>5.7306062324069998E-2</v>
      </c>
      <c r="K8125">
        <f t="shared" si="138"/>
        <v>6</v>
      </c>
    </row>
    <row r="8126" spans="1:11" x14ac:dyDescent="0.2">
      <c r="A8126">
        <v>11</v>
      </c>
      <c r="B8126" t="s">
        <v>81</v>
      </c>
      <c r="C8126" t="s">
        <v>57</v>
      </c>
      <c r="D8126" t="s">
        <v>74</v>
      </c>
      <c r="E8126" t="s">
        <v>59</v>
      </c>
      <c r="F8126" t="s">
        <v>60</v>
      </c>
      <c r="G8126" t="s">
        <v>75</v>
      </c>
      <c r="H8126" t="s">
        <v>71</v>
      </c>
      <c r="I8126" t="s">
        <v>67</v>
      </c>
      <c r="J8126">
        <v>7.1941265562743398E-2</v>
      </c>
      <c r="K8126">
        <f t="shared" si="138"/>
        <v>6</v>
      </c>
    </row>
    <row r="8127" spans="1:11" x14ac:dyDescent="0.2">
      <c r="A8127">
        <v>12</v>
      </c>
      <c r="B8127" t="s">
        <v>81</v>
      </c>
      <c r="C8127" t="s">
        <v>57</v>
      </c>
      <c r="D8127" t="s">
        <v>74</v>
      </c>
      <c r="E8127" t="s">
        <v>59</v>
      </c>
      <c r="F8127" t="s">
        <v>60</v>
      </c>
      <c r="G8127" t="s">
        <v>75</v>
      </c>
      <c r="H8127" t="s">
        <v>71</v>
      </c>
      <c r="I8127" t="s">
        <v>67</v>
      </c>
      <c r="J8127">
        <v>9.2261144099697795E-2</v>
      </c>
      <c r="K8127">
        <f t="shared" si="138"/>
        <v>6</v>
      </c>
    </row>
    <row r="8128" spans="1:11" x14ac:dyDescent="0.2">
      <c r="A8128">
        <v>13</v>
      </c>
      <c r="B8128" t="s">
        <v>81</v>
      </c>
      <c r="C8128" t="s">
        <v>57</v>
      </c>
      <c r="D8128" t="s">
        <v>74</v>
      </c>
      <c r="E8128" t="s">
        <v>59</v>
      </c>
      <c r="F8128" t="s">
        <v>60</v>
      </c>
      <c r="G8128" t="s">
        <v>75</v>
      </c>
      <c r="H8128" t="s">
        <v>71</v>
      </c>
      <c r="I8128" t="s">
        <v>67</v>
      </c>
      <c r="J8128">
        <v>0.10199637362068099</v>
      </c>
      <c r="K8128">
        <f t="shared" si="138"/>
        <v>6</v>
      </c>
    </row>
    <row r="8129" spans="1:11" x14ac:dyDescent="0.2">
      <c r="A8129">
        <v>14</v>
      </c>
      <c r="B8129" t="s">
        <v>81</v>
      </c>
      <c r="C8129" t="s">
        <v>57</v>
      </c>
      <c r="D8129" t="s">
        <v>74</v>
      </c>
      <c r="E8129" t="s">
        <v>59</v>
      </c>
      <c r="F8129" t="s">
        <v>60</v>
      </c>
      <c r="G8129" t="s">
        <v>75</v>
      </c>
      <c r="H8129" t="s">
        <v>71</v>
      </c>
      <c r="I8129" t="s">
        <v>67</v>
      </c>
      <c r="J8129">
        <v>0.107460063998243</v>
      </c>
      <c r="K8129">
        <f t="shared" si="138"/>
        <v>6</v>
      </c>
    </row>
    <row r="8130" spans="1:11" x14ac:dyDescent="0.2">
      <c r="A8130">
        <v>15</v>
      </c>
      <c r="B8130" t="s">
        <v>81</v>
      </c>
      <c r="C8130" t="s">
        <v>57</v>
      </c>
      <c r="D8130" t="s">
        <v>74</v>
      </c>
      <c r="E8130" t="s">
        <v>59</v>
      </c>
      <c r="F8130" t="s">
        <v>60</v>
      </c>
      <c r="G8130" t="s">
        <v>75</v>
      </c>
      <c r="H8130" t="s">
        <v>71</v>
      </c>
      <c r="I8130" t="s">
        <v>67</v>
      </c>
      <c r="J8130">
        <v>0.104659987379929</v>
      </c>
      <c r="K8130">
        <f t="shared" si="138"/>
        <v>6</v>
      </c>
    </row>
    <row r="8131" spans="1:11" x14ac:dyDescent="0.2">
      <c r="A8131">
        <v>16</v>
      </c>
      <c r="B8131" t="s">
        <v>81</v>
      </c>
      <c r="C8131" t="s">
        <v>57</v>
      </c>
      <c r="D8131" t="s">
        <v>74</v>
      </c>
      <c r="E8131" t="s">
        <v>59</v>
      </c>
      <c r="F8131" t="s">
        <v>60</v>
      </c>
      <c r="G8131" t="s">
        <v>75</v>
      </c>
      <c r="H8131" t="s">
        <v>71</v>
      </c>
      <c r="I8131" t="s">
        <v>67</v>
      </c>
      <c r="J8131">
        <v>9.0283289828441499E-2</v>
      </c>
      <c r="K8131">
        <f t="shared" si="138"/>
        <v>6</v>
      </c>
    </row>
    <row r="8132" spans="1:11" x14ac:dyDescent="0.2">
      <c r="A8132">
        <v>17</v>
      </c>
      <c r="B8132" t="s">
        <v>81</v>
      </c>
      <c r="C8132" t="s">
        <v>57</v>
      </c>
      <c r="D8132" t="s">
        <v>74</v>
      </c>
      <c r="E8132" t="s">
        <v>59</v>
      </c>
      <c r="F8132" t="s">
        <v>60</v>
      </c>
      <c r="G8132" t="s">
        <v>75</v>
      </c>
      <c r="H8132" t="s">
        <v>71</v>
      </c>
      <c r="I8132" t="s">
        <v>67</v>
      </c>
      <c r="J8132">
        <v>7.5333512893018095E-2</v>
      </c>
      <c r="K8132">
        <f t="shared" ref="K8132:K8195" si="139">MONTH(1&amp;B8132)</f>
        <v>6</v>
      </c>
    </row>
    <row r="8133" spans="1:11" x14ac:dyDescent="0.2">
      <c r="A8133">
        <v>18</v>
      </c>
      <c r="B8133" t="s">
        <v>81</v>
      </c>
      <c r="C8133" t="s">
        <v>57</v>
      </c>
      <c r="D8133" t="s">
        <v>74</v>
      </c>
      <c r="E8133" t="s">
        <v>59</v>
      </c>
      <c r="F8133" t="s">
        <v>60</v>
      </c>
      <c r="G8133" t="s">
        <v>75</v>
      </c>
      <c r="H8133" t="s">
        <v>71</v>
      </c>
      <c r="I8133" t="s">
        <v>67</v>
      </c>
      <c r="J8133">
        <v>6.6237315792020204E-2</v>
      </c>
      <c r="K8133">
        <f t="shared" si="139"/>
        <v>6</v>
      </c>
    </row>
    <row r="8134" spans="1:11" x14ac:dyDescent="0.2">
      <c r="A8134">
        <v>19</v>
      </c>
      <c r="B8134" t="s">
        <v>81</v>
      </c>
      <c r="C8134" t="s">
        <v>57</v>
      </c>
      <c r="D8134" t="s">
        <v>74</v>
      </c>
      <c r="E8134" t="s">
        <v>59</v>
      </c>
      <c r="F8134" t="s">
        <v>60</v>
      </c>
      <c r="G8134" t="s">
        <v>75</v>
      </c>
      <c r="H8134" t="s">
        <v>71</v>
      </c>
      <c r="I8134" t="s">
        <v>67</v>
      </c>
      <c r="J8134">
        <v>5.9794925331161701E-2</v>
      </c>
      <c r="K8134">
        <f t="shared" si="139"/>
        <v>6</v>
      </c>
    </row>
    <row r="8135" spans="1:11" x14ac:dyDescent="0.2">
      <c r="A8135">
        <v>20</v>
      </c>
      <c r="B8135" t="s">
        <v>81</v>
      </c>
      <c r="C8135" t="s">
        <v>57</v>
      </c>
      <c r="D8135" t="s">
        <v>74</v>
      </c>
      <c r="E8135" t="s">
        <v>59</v>
      </c>
      <c r="F8135" t="s">
        <v>60</v>
      </c>
      <c r="G8135" t="s">
        <v>75</v>
      </c>
      <c r="H8135" t="s">
        <v>71</v>
      </c>
      <c r="I8135" t="s">
        <v>67</v>
      </c>
      <c r="J8135">
        <v>4.1837274457658502E-2</v>
      </c>
      <c r="K8135">
        <f t="shared" si="139"/>
        <v>6</v>
      </c>
    </row>
    <row r="8136" spans="1:11" x14ac:dyDescent="0.2">
      <c r="A8136">
        <v>21</v>
      </c>
      <c r="B8136" t="s">
        <v>81</v>
      </c>
      <c r="C8136" t="s">
        <v>57</v>
      </c>
      <c r="D8136" t="s">
        <v>74</v>
      </c>
      <c r="E8136" t="s">
        <v>59</v>
      </c>
      <c r="F8136" t="s">
        <v>60</v>
      </c>
      <c r="G8136" t="s">
        <v>75</v>
      </c>
      <c r="H8136" t="s">
        <v>71</v>
      </c>
      <c r="I8136" t="s">
        <v>67</v>
      </c>
      <c r="J8136">
        <v>2.26547213744328E-2</v>
      </c>
      <c r="K8136">
        <f t="shared" si="139"/>
        <v>6</v>
      </c>
    </row>
    <row r="8137" spans="1:11" x14ac:dyDescent="0.2">
      <c r="A8137">
        <v>22</v>
      </c>
      <c r="B8137" t="s">
        <v>81</v>
      </c>
      <c r="C8137" t="s">
        <v>57</v>
      </c>
      <c r="D8137" t="s">
        <v>74</v>
      </c>
      <c r="E8137" t="s">
        <v>59</v>
      </c>
      <c r="F8137" t="s">
        <v>60</v>
      </c>
      <c r="G8137" t="s">
        <v>75</v>
      </c>
      <c r="H8137" t="s">
        <v>71</v>
      </c>
      <c r="I8137" t="s">
        <v>67</v>
      </c>
      <c r="J8137">
        <v>1.2115011549904801E-2</v>
      </c>
      <c r="K8137">
        <f t="shared" si="139"/>
        <v>6</v>
      </c>
    </row>
    <row r="8138" spans="1:11" x14ac:dyDescent="0.2">
      <c r="A8138">
        <v>23</v>
      </c>
      <c r="B8138" t="s">
        <v>81</v>
      </c>
      <c r="C8138" t="s">
        <v>57</v>
      </c>
      <c r="D8138" t="s">
        <v>74</v>
      </c>
      <c r="E8138" t="s">
        <v>59</v>
      </c>
      <c r="F8138" t="s">
        <v>60</v>
      </c>
      <c r="G8138" t="s">
        <v>75</v>
      </c>
      <c r="H8138" t="s">
        <v>71</v>
      </c>
      <c r="I8138" t="s">
        <v>67</v>
      </c>
      <c r="J8138">
        <v>7.6070257108974797E-3</v>
      </c>
      <c r="K8138">
        <f t="shared" si="139"/>
        <v>6</v>
      </c>
    </row>
    <row r="8139" spans="1:11" x14ac:dyDescent="0.2">
      <c r="A8139">
        <v>24</v>
      </c>
      <c r="B8139" t="s">
        <v>81</v>
      </c>
      <c r="C8139" t="s">
        <v>57</v>
      </c>
      <c r="D8139" t="s">
        <v>74</v>
      </c>
      <c r="E8139" t="s">
        <v>59</v>
      </c>
      <c r="F8139" t="s">
        <v>60</v>
      </c>
      <c r="G8139" t="s">
        <v>75</v>
      </c>
      <c r="H8139" t="s">
        <v>71</v>
      </c>
      <c r="I8139" t="s">
        <v>67</v>
      </c>
      <c r="J8139">
        <v>1.2635786092560801E-3</v>
      </c>
      <c r="K8139">
        <f t="shared" si="139"/>
        <v>6</v>
      </c>
    </row>
    <row r="8140" spans="1:11" x14ac:dyDescent="0.2">
      <c r="A8140">
        <v>1</v>
      </c>
      <c r="B8140" t="s">
        <v>81</v>
      </c>
      <c r="C8140" t="s">
        <v>63</v>
      </c>
      <c r="D8140" t="s">
        <v>74</v>
      </c>
      <c r="E8140" t="s">
        <v>59</v>
      </c>
      <c r="F8140" t="s">
        <v>60</v>
      </c>
      <c r="G8140" t="s">
        <v>75</v>
      </c>
      <c r="H8140" t="s">
        <v>71</v>
      </c>
      <c r="I8140" t="s">
        <v>67</v>
      </c>
      <c r="J8140" s="3">
        <v>4.48992604867294E-4</v>
      </c>
      <c r="K8140">
        <f t="shared" si="139"/>
        <v>6</v>
      </c>
    </row>
    <row r="8141" spans="1:11" x14ac:dyDescent="0.2">
      <c r="A8141">
        <v>2</v>
      </c>
      <c r="B8141" t="s">
        <v>81</v>
      </c>
      <c r="C8141" t="s">
        <v>63</v>
      </c>
      <c r="D8141" t="s">
        <v>74</v>
      </c>
      <c r="E8141" t="s">
        <v>59</v>
      </c>
      <c r="F8141" t="s">
        <v>60</v>
      </c>
      <c r="G8141" t="s">
        <v>75</v>
      </c>
      <c r="H8141" t="s">
        <v>71</v>
      </c>
      <c r="I8141" t="s">
        <v>67</v>
      </c>
      <c r="J8141">
        <v>3.1542856495440298E-3</v>
      </c>
      <c r="K8141">
        <f t="shared" si="139"/>
        <v>6</v>
      </c>
    </row>
    <row r="8142" spans="1:11" x14ac:dyDescent="0.2">
      <c r="A8142">
        <v>3</v>
      </c>
      <c r="B8142" t="s">
        <v>81</v>
      </c>
      <c r="C8142" t="s">
        <v>63</v>
      </c>
      <c r="D8142" t="s">
        <v>74</v>
      </c>
      <c r="E8142" t="s">
        <v>59</v>
      </c>
      <c r="F8142" t="s">
        <v>60</v>
      </c>
      <c r="G8142" t="s">
        <v>75</v>
      </c>
      <c r="H8142" t="s">
        <v>71</v>
      </c>
      <c r="I8142" t="s">
        <v>67</v>
      </c>
      <c r="J8142">
        <v>4.0843858195778199E-3</v>
      </c>
      <c r="K8142">
        <f t="shared" si="139"/>
        <v>6</v>
      </c>
    </row>
    <row r="8143" spans="1:11" x14ac:dyDescent="0.2">
      <c r="A8143">
        <v>4</v>
      </c>
      <c r="B8143" t="s">
        <v>81</v>
      </c>
      <c r="C8143" t="s">
        <v>63</v>
      </c>
      <c r="D8143" t="s">
        <v>74</v>
      </c>
      <c r="E8143" t="s">
        <v>59</v>
      </c>
      <c r="F8143" t="s">
        <v>60</v>
      </c>
      <c r="G8143" t="s">
        <v>75</v>
      </c>
      <c r="H8143" t="s">
        <v>71</v>
      </c>
      <c r="I8143" t="s">
        <v>67</v>
      </c>
      <c r="J8143">
        <v>6.4981030127668499E-3</v>
      </c>
      <c r="K8143">
        <f t="shared" si="139"/>
        <v>6</v>
      </c>
    </row>
    <row r="8144" spans="1:11" x14ac:dyDescent="0.2">
      <c r="A8144">
        <v>5</v>
      </c>
      <c r="B8144" t="s">
        <v>81</v>
      </c>
      <c r="C8144" t="s">
        <v>63</v>
      </c>
      <c r="D8144" t="s">
        <v>74</v>
      </c>
      <c r="E8144" t="s">
        <v>59</v>
      </c>
      <c r="F8144" t="s">
        <v>60</v>
      </c>
      <c r="G8144" t="s">
        <v>75</v>
      </c>
      <c r="H8144" t="s">
        <v>71</v>
      </c>
      <c r="I8144" t="s">
        <v>67</v>
      </c>
      <c r="J8144">
        <v>4.3609868814790103E-3</v>
      </c>
      <c r="K8144">
        <f t="shared" si="139"/>
        <v>6</v>
      </c>
    </row>
    <row r="8145" spans="1:11" x14ac:dyDescent="0.2">
      <c r="A8145">
        <v>6</v>
      </c>
      <c r="B8145" t="s">
        <v>81</v>
      </c>
      <c r="C8145" t="s">
        <v>63</v>
      </c>
      <c r="D8145" t="s">
        <v>74</v>
      </c>
      <c r="E8145" t="s">
        <v>59</v>
      </c>
      <c r="F8145" t="s">
        <v>60</v>
      </c>
      <c r="G8145" t="s">
        <v>75</v>
      </c>
      <c r="H8145" t="s">
        <v>71</v>
      </c>
      <c r="I8145" t="s">
        <v>67</v>
      </c>
      <c r="J8145">
        <v>5.8952847864198301E-3</v>
      </c>
      <c r="K8145">
        <f t="shared" si="139"/>
        <v>6</v>
      </c>
    </row>
    <row r="8146" spans="1:11" x14ac:dyDescent="0.2">
      <c r="A8146">
        <v>7</v>
      </c>
      <c r="B8146" t="s">
        <v>81</v>
      </c>
      <c r="C8146" t="s">
        <v>63</v>
      </c>
      <c r="D8146" t="s">
        <v>74</v>
      </c>
      <c r="E8146" t="s">
        <v>59</v>
      </c>
      <c r="F8146" t="s">
        <v>60</v>
      </c>
      <c r="G8146" t="s">
        <v>75</v>
      </c>
      <c r="H8146" t="s">
        <v>71</v>
      </c>
      <c r="I8146" t="s">
        <v>67</v>
      </c>
      <c r="J8146">
        <v>6.0432806851252003E-3</v>
      </c>
      <c r="K8146">
        <f t="shared" si="139"/>
        <v>6</v>
      </c>
    </row>
    <row r="8147" spans="1:11" x14ac:dyDescent="0.2">
      <c r="A8147">
        <v>8</v>
      </c>
      <c r="B8147" t="s">
        <v>81</v>
      </c>
      <c r="C8147" t="s">
        <v>63</v>
      </c>
      <c r="D8147" t="s">
        <v>74</v>
      </c>
      <c r="E8147" t="s">
        <v>59</v>
      </c>
      <c r="F8147" t="s">
        <v>60</v>
      </c>
      <c r="G8147" t="s">
        <v>75</v>
      </c>
      <c r="H8147" t="s">
        <v>71</v>
      </c>
      <c r="I8147" t="s">
        <v>67</v>
      </c>
      <c r="J8147">
        <v>1.25423272178416E-2</v>
      </c>
      <c r="K8147">
        <f t="shared" si="139"/>
        <v>6</v>
      </c>
    </row>
    <row r="8148" spans="1:11" x14ac:dyDescent="0.2">
      <c r="A8148">
        <v>9</v>
      </c>
      <c r="B8148" t="s">
        <v>81</v>
      </c>
      <c r="C8148" t="s">
        <v>63</v>
      </c>
      <c r="D8148" t="s">
        <v>74</v>
      </c>
      <c r="E8148" t="s">
        <v>59</v>
      </c>
      <c r="F8148" t="s">
        <v>60</v>
      </c>
      <c r="G8148" t="s">
        <v>75</v>
      </c>
      <c r="H8148" t="s">
        <v>71</v>
      </c>
      <c r="I8148" t="s">
        <v>67</v>
      </c>
      <c r="J8148">
        <v>2.2653722703423598E-2</v>
      </c>
      <c r="K8148">
        <f t="shared" si="139"/>
        <v>6</v>
      </c>
    </row>
    <row r="8149" spans="1:11" x14ac:dyDescent="0.2">
      <c r="A8149">
        <v>10</v>
      </c>
      <c r="B8149" t="s">
        <v>81</v>
      </c>
      <c r="C8149" t="s">
        <v>63</v>
      </c>
      <c r="D8149" t="s">
        <v>74</v>
      </c>
      <c r="E8149" t="s">
        <v>59</v>
      </c>
      <c r="F8149" t="s">
        <v>60</v>
      </c>
      <c r="G8149" t="s">
        <v>75</v>
      </c>
      <c r="H8149" t="s">
        <v>71</v>
      </c>
      <c r="I8149" t="s">
        <v>67</v>
      </c>
      <c r="J8149">
        <v>3.8605474470752403E-2</v>
      </c>
      <c r="K8149">
        <f t="shared" si="139"/>
        <v>6</v>
      </c>
    </row>
    <row r="8150" spans="1:11" x14ac:dyDescent="0.2">
      <c r="A8150">
        <v>11</v>
      </c>
      <c r="B8150" t="s">
        <v>81</v>
      </c>
      <c r="C8150" t="s">
        <v>63</v>
      </c>
      <c r="D8150" t="s">
        <v>74</v>
      </c>
      <c r="E8150" t="s">
        <v>59</v>
      </c>
      <c r="F8150" t="s">
        <v>60</v>
      </c>
      <c r="G8150" t="s">
        <v>75</v>
      </c>
      <c r="H8150" t="s">
        <v>71</v>
      </c>
      <c r="I8150" t="s">
        <v>67</v>
      </c>
      <c r="J8150">
        <v>4.92579310843596E-2</v>
      </c>
      <c r="K8150">
        <f t="shared" si="139"/>
        <v>6</v>
      </c>
    </row>
    <row r="8151" spans="1:11" x14ac:dyDescent="0.2">
      <c r="A8151">
        <v>12</v>
      </c>
      <c r="B8151" t="s">
        <v>81</v>
      </c>
      <c r="C8151" t="s">
        <v>63</v>
      </c>
      <c r="D8151" t="s">
        <v>74</v>
      </c>
      <c r="E8151" t="s">
        <v>59</v>
      </c>
      <c r="F8151" t="s">
        <v>60</v>
      </c>
      <c r="G8151" t="s">
        <v>75</v>
      </c>
      <c r="H8151" t="s">
        <v>71</v>
      </c>
      <c r="I8151" t="s">
        <v>67</v>
      </c>
      <c r="J8151">
        <v>7.6669355502656605E-2</v>
      </c>
      <c r="K8151">
        <f t="shared" si="139"/>
        <v>6</v>
      </c>
    </row>
    <row r="8152" spans="1:11" x14ac:dyDescent="0.2">
      <c r="A8152">
        <v>13</v>
      </c>
      <c r="B8152" t="s">
        <v>81</v>
      </c>
      <c r="C8152" t="s">
        <v>63</v>
      </c>
      <c r="D8152" t="s">
        <v>74</v>
      </c>
      <c r="E8152" t="s">
        <v>59</v>
      </c>
      <c r="F8152" t="s">
        <v>60</v>
      </c>
      <c r="G8152" t="s">
        <v>75</v>
      </c>
      <c r="H8152" t="s">
        <v>71</v>
      </c>
      <c r="I8152" t="s">
        <v>67</v>
      </c>
      <c r="J8152">
        <v>9.0651722671670001E-2</v>
      </c>
      <c r="K8152">
        <f t="shared" si="139"/>
        <v>6</v>
      </c>
    </row>
    <row r="8153" spans="1:11" x14ac:dyDescent="0.2">
      <c r="A8153">
        <v>14</v>
      </c>
      <c r="B8153" t="s">
        <v>81</v>
      </c>
      <c r="C8153" t="s">
        <v>63</v>
      </c>
      <c r="D8153" t="s">
        <v>74</v>
      </c>
      <c r="E8153" t="s">
        <v>59</v>
      </c>
      <c r="F8153" t="s">
        <v>60</v>
      </c>
      <c r="G8153" t="s">
        <v>75</v>
      </c>
      <c r="H8153" t="s">
        <v>71</v>
      </c>
      <c r="I8153" t="s">
        <v>67</v>
      </c>
      <c r="J8153">
        <v>0.101146882543816</v>
      </c>
      <c r="K8153">
        <f t="shared" si="139"/>
        <v>6</v>
      </c>
    </row>
    <row r="8154" spans="1:11" x14ac:dyDescent="0.2">
      <c r="A8154">
        <v>15</v>
      </c>
      <c r="B8154" t="s">
        <v>81</v>
      </c>
      <c r="C8154" t="s">
        <v>63</v>
      </c>
      <c r="D8154" t="s">
        <v>74</v>
      </c>
      <c r="E8154" t="s">
        <v>59</v>
      </c>
      <c r="F8154" t="s">
        <v>60</v>
      </c>
      <c r="G8154" t="s">
        <v>75</v>
      </c>
      <c r="H8154" t="s">
        <v>71</v>
      </c>
      <c r="I8154" t="s">
        <v>67</v>
      </c>
      <c r="J8154">
        <v>0.103243171665492</v>
      </c>
      <c r="K8154">
        <f t="shared" si="139"/>
        <v>6</v>
      </c>
    </row>
    <row r="8155" spans="1:11" x14ac:dyDescent="0.2">
      <c r="A8155">
        <v>16</v>
      </c>
      <c r="B8155" t="s">
        <v>81</v>
      </c>
      <c r="C8155" t="s">
        <v>63</v>
      </c>
      <c r="D8155" t="s">
        <v>74</v>
      </c>
      <c r="E8155" t="s">
        <v>59</v>
      </c>
      <c r="F8155" t="s">
        <v>60</v>
      </c>
      <c r="G8155" t="s">
        <v>75</v>
      </c>
      <c r="H8155" t="s">
        <v>71</v>
      </c>
      <c r="I8155" t="s">
        <v>67</v>
      </c>
      <c r="J8155">
        <v>0.10356220481657399</v>
      </c>
      <c r="K8155">
        <f t="shared" si="139"/>
        <v>6</v>
      </c>
    </row>
    <row r="8156" spans="1:11" x14ac:dyDescent="0.2">
      <c r="A8156">
        <v>17</v>
      </c>
      <c r="B8156" t="s">
        <v>81</v>
      </c>
      <c r="C8156" t="s">
        <v>63</v>
      </c>
      <c r="D8156" t="s">
        <v>74</v>
      </c>
      <c r="E8156" t="s">
        <v>59</v>
      </c>
      <c r="F8156" t="s">
        <v>60</v>
      </c>
      <c r="G8156" t="s">
        <v>75</v>
      </c>
      <c r="H8156" t="s">
        <v>71</v>
      </c>
      <c r="I8156" t="s">
        <v>67</v>
      </c>
      <c r="J8156">
        <v>0.100218344298194</v>
      </c>
      <c r="K8156">
        <f t="shared" si="139"/>
        <v>6</v>
      </c>
    </row>
    <row r="8157" spans="1:11" x14ac:dyDescent="0.2">
      <c r="A8157">
        <v>18</v>
      </c>
      <c r="B8157" t="s">
        <v>81</v>
      </c>
      <c r="C8157" t="s">
        <v>63</v>
      </c>
      <c r="D8157" t="s">
        <v>74</v>
      </c>
      <c r="E8157" t="s">
        <v>59</v>
      </c>
      <c r="F8157" t="s">
        <v>60</v>
      </c>
      <c r="G8157" t="s">
        <v>75</v>
      </c>
      <c r="H8157" t="s">
        <v>71</v>
      </c>
      <c r="I8157" t="s">
        <v>67</v>
      </c>
      <c r="J8157">
        <v>8.6121161071543995E-2</v>
      </c>
      <c r="K8157">
        <f t="shared" si="139"/>
        <v>6</v>
      </c>
    </row>
    <row r="8158" spans="1:11" x14ac:dyDescent="0.2">
      <c r="A8158">
        <v>19</v>
      </c>
      <c r="B8158" t="s">
        <v>81</v>
      </c>
      <c r="C8158" t="s">
        <v>63</v>
      </c>
      <c r="D8158" t="s">
        <v>74</v>
      </c>
      <c r="E8158" t="s">
        <v>59</v>
      </c>
      <c r="F8158" t="s">
        <v>60</v>
      </c>
      <c r="G8158" t="s">
        <v>75</v>
      </c>
      <c r="H8158" t="s">
        <v>71</v>
      </c>
      <c r="I8158" t="s">
        <v>67</v>
      </c>
      <c r="J8158">
        <v>6.6878799484497695E-2</v>
      </c>
      <c r="K8158">
        <f t="shared" si="139"/>
        <v>6</v>
      </c>
    </row>
    <row r="8159" spans="1:11" x14ac:dyDescent="0.2">
      <c r="A8159">
        <v>20</v>
      </c>
      <c r="B8159" t="s">
        <v>81</v>
      </c>
      <c r="C8159" t="s">
        <v>63</v>
      </c>
      <c r="D8159" t="s">
        <v>74</v>
      </c>
      <c r="E8159" t="s">
        <v>59</v>
      </c>
      <c r="F8159" t="s">
        <v>60</v>
      </c>
      <c r="G8159" t="s">
        <v>75</v>
      </c>
      <c r="H8159" t="s">
        <v>71</v>
      </c>
      <c r="I8159" t="s">
        <v>67</v>
      </c>
      <c r="J8159">
        <v>5.4063414220726899E-2</v>
      </c>
      <c r="K8159">
        <f t="shared" si="139"/>
        <v>6</v>
      </c>
    </row>
    <row r="8160" spans="1:11" x14ac:dyDescent="0.2">
      <c r="A8160">
        <v>21</v>
      </c>
      <c r="B8160" t="s">
        <v>81</v>
      </c>
      <c r="C8160" t="s">
        <v>63</v>
      </c>
      <c r="D8160" t="s">
        <v>74</v>
      </c>
      <c r="E8160" t="s">
        <v>59</v>
      </c>
      <c r="F8160" t="s">
        <v>60</v>
      </c>
      <c r="G8160" t="s">
        <v>75</v>
      </c>
      <c r="H8160" t="s">
        <v>71</v>
      </c>
      <c r="I8160" t="s">
        <v>67</v>
      </c>
      <c r="J8160">
        <v>3.1319917425091201E-2</v>
      </c>
      <c r="K8160">
        <f t="shared" si="139"/>
        <v>6</v>
      </c>
    </row>
    <row r="8161" spans="1:11" x14ac:dyDescent="0.2">
      <c r="A8161">
        <v>22</v>
      </c>
      <c r="B8161" t="s">
        <v>81</v>
      </c>
      <c r="C8161" t="s">
        <v>63</v>
      </c>
      <c r="D8161" t="s">
        <v>74</v>
      </c>
      <c r="E8161" t="s">
        <v>59</v>
      </c>
      <c r="F8161" t="s">
        <v>60</v>
      </c>
      <c r="G8161" t="s">
        <v>75</v>
      </c>
      <c r="H8161" t="s">
        <v>71</v>
      </c>
      <c r="I8161" t="s">
        <v>67</v>
      </c>
      <c r="J8161">
        <v>2.1635435489633401E-2</v>
      </c>
      <c r="K8161">
        <f t="shared" si="139"/>
        <v>6</v>
      </c>
    </row>
    <row r="8162" spans="1:11" x14ac:dyDescent="0.2">
      <c r="A8162">
        <v>23</v>
      </c>
      <c r="B8162" t="s">
        <v>81</v>
      </c>
      <c r="C8162" t="s">
        <v>63</v>
      </c>
      <c r="D8162" t="s">
        <v>74</v>
      </c>
      <c r="E8162" t="s">
        <v>59</v>
      </c>
      <c r="F8162" t="s">
        <v>60</v>
      </c>
      <c r="G8162" t="s">
        <v>75</v>
      </c>
      <c r="H8162" t="s">
        <v>71</v>
      </c>
      <c r="I8162" t="s">
        <v>67</v>
      </c>
      <c r="J8162">
        <v>8.4388129212042695E-3</v>
      </c>
      <c r="K8162">
        <f t="shared" si="139"/>
        <v>6</v>
      </c>
    </row>
    <row r="8163" spans="1:11" x14ac:dyDescent="0.2">
      <c r="A8163">
        <v>24</v>
      </c>
      <c r="B8163" t="s">
        <v>81</v>
      </c>
      <c r="C8163" t="s">
        <v>63</v>
      </c>
      <c r="D8163" t="s">
        <v>74</v>
      </c>
      <c r="E8163" t="s">
        <v>59</v>
      </c>
      <c r="F8163" t="s">
        <v>60</v>
      </c>
      <c r="G8163" t="s">
        <v>75</v>
      </c>
      <c r="H8163" t="s">
        <v>71</v>
      </c>
      <c r="I8163" t="s">
        <v>67</v>
      </c>
      <c r="J8163">
        <v>2.5060029727404301E-3</v>
      </c>
      <c r="K8163">
        <f t="shared" si="139"/>
        <v>6</v>
      </c>
    </row>
    <row r="8164" spans="1:11" x14ac:dyDescent="0.2">
      <c r="A8164">
        <v>1</v>
      </c>
      <c r="B8164" t="s">
        <v>81</v>
      </c>
      <c r="C8164" t="s">
        <v>57</v>
      </c>
      <c r="D8164" t="s">
        <v>74</v>
      </c>
      <c r="E8164" t="s">
        <v>64</v>
      </c>
      <c r="F8164" t="s">
        <v>60</v>
      </c>
      <c r="G8164" t="s">
        <v>75</v>
      </c>
      <c r="H8164" t="s">
        <v>71</v>
      </c>
      <c r="I8164" t="s">
        <v>67</v>
      </c>
      <c r="J8164" s="3">
        <v>1.4053313986619101E-4</v>
      </c>
      <c r="K8164">
        <f t="shared" si="139"/>
        <v>6</v>
      </c>
    </row>
    <row r="8165" spans="1:11" x14ac:dyDescent="0.2">
      <c r="A8165">
        <v>2</v>
      </c>
      <c r="B8165" t="s">
        <v>81</v>
      </c>
      <c r="C8165" t="s">
        <v>57</v>
      </c>
      <c r="D8165" t="s">
        <v>74</v>
      </c>
      <c r="E8165" t="s">
        <v>64</v>
      </c>
      <c r="F8165" t="s">
        <v>60</v>
      </c>
      <c r="G8165" t="s">
        <v>75</v>
      </c>
      <c r="H8165" t="s">
        <v>71</v>
      </c>
      <c r="I8165" t="s">
        <v>67</v>
      </c>
      <c r="J8165">
        <v>1.4854854741479101E-3</v>
      </c>
      <c r="K8165">
        <f t="shared" si="139"/>
        <v>6</v>
      </c>
    </row>
    <row r="8166" spans="1:11" x14ac:dyDescent="0.2">
      <c r="A8166">
        <v>3</v>
      </c>
      <c r="B8166" t="s">
        <v>81</v>
      </c>
      <c r="C8166" t="s">
        <v>57</v>
      </c>
      <c r="D8166" t="s">
        <v>74</v>
      </c>
      <c r="E8166" t="s">
        <v>64</v>
      </c>
      <c r="F8166" t="s">
        <v>60</v>
      </c>
      <c r="G8166" t="s">
        <v>75</v>
      </c>
      <c r="H8166" t="s">
        <v>71</v>
      </c>
      <c r="I8166" t="s">
        <v>67</v>
      </c>
      <c r="J8166">
        <v>1.7826163116646701E-3</v>
      </c>
      <c r="K8166">
        <f t="shared" si="139"/>
        <v>6</v>
      </c>
    </row>
    <row r="8167" spans="1:11" x14ac:dyDescent="0.2">
      <c r="A8167">
        <v>4</v>
      </c>
      <c r="B8167" t="s">
        <v>81</v>
      </c>
      <c r="C8167" t="s">
        <v>57</v>
      </c>
      <c r="D8167" t="s">
        <v>74</v>
      </c>
      <c r="E8167" t="s">
        <v>64</v>
      </c>
      <c r="F8167" t="s">
        <v>60</v>
      </c>
      <c r="G8167" t="s">
        <v>75</v>
      </c>
      <c r="H8167" t="s">
        <v>71</v>
      </c>
      <c r="I8167" t="s">
        <v>67</v>
      </c>
      <c r="J8167">
        <v>1.68939251488145E-3</v>
      </c>
      <c r="K8167">
        <f t="shared" si="139"/>
        <v>6</v>
      </c>
    </row>
    <row r="8168" spans="1:11" x14ac:dyDescent="0.2">
      <c r="A8168">
        <v>5</v>
      </c>
      <c r="B8168" t="s">
        <v>81</v>
      </c>
      <c r="C8168" t="s">
        <v>57</v>
      </c>
      <c r="D8168" t="s">
        <v>74</v>
      </c>
      <c r="E8168" t="s">
        <v>64</v>
      </c>
      <c r="F8168" t="s">
        <v>60</v>
      </c>
      <c r="G8168" t="s">
        <v>75</v>
      </c>
      <c r="H8168" t="s">
        <v>71</v>
      </c>
      <c r="I8168" t="s">
        <v>67</v>
      </c>
      <c r="J8168">
        <v>2.1863957227479399E-3</v>
      </c>
      <c r="K8168">
        <f t="shared" si="139"/>
        <v>6</v>
      </c>
    </row>
    <row r="8169" spans="1:11" x14ac:dyDescent="0.2">
      <c r="A8169">
        <v>6</v>
      </c>
      <c r="B8169" t="s">
        <v>81</v>
      </c>
      <c r="C8169" t="s">
        <v>57</v>
      </c>
      <c r="D8169" t="s">
        <v>74</v>
      </c>
      <c r="E8169" t="s">
        <v>64</v>
      </c>
      <c r="F8169" t="s">
        <v>60</v>
      </c>
      <c r="G8169" t="s">
        <v>75</v>
      </c>
      <c r="H8169" t="s">
        <v>71</v>
      </c>
      <c r="I8169" t="s">
        <v>67</v>
      </c>
      <c r="J8169">
        <v>4.5921057753456999E-3</v>
      </c>
      <c r="K8169">
        <f t="shared" si="139"/>
        <v>6</v>
      </c>
    </row>
    <row r="8170" spans="1:11" x14ac:dyDescent="0.2">
      <c r="A8170">
        <v>7</v>
      </c>
      <c r="B8170" t="s">
        <v>81</v>
      </c>
      <c r="C8170" t="s">
        <v>57</v>
      </c>
      <c r="D8170" t="s">
        <v>74</v>
      </c>
      <c r="E8170" t="s">
        <v>64</v>
      </c>
      <c r="F8170" t="s">
        <v>60</v>
      </c>
      <c r="G8170" t="s">
        <v>75</v>
      </c>
      <c r="H8170" t="s">
        <v>71</v>
      </c>
      <c r="I8170" t="s">
        <v>67</v>
      </c>
      <c r="J8170">
        <v>1.39685644292442E-2</v>
      </c>
      <c r="K8170">
        <f t="shared" si="139"/>
        <v>6</v>
      </c>
    </row>
    <row r="8171" spans="1:11" x14ac:dyDescent="0.2">
      <c r="A8171">
        <v>8</v>
      </c>
      <c r="B8171" t="s">
        <v>81</v>
      </c>
      <c r="C8171" t="s">
        <v>57</v>
      </c>
      <c r="D8171" t="s">
        <v>74</v>
      </c>
      <c r="E8171" t="s">
        <v>64</v>
      </c>
      <c r="F8171" t="s">
        <v>60</v>
      </c>
      <c r="G8171" t="s">
        <v>75</v>
      </c>
      <c r="H8171" t="s">
        <v>71</v>
      </c>
      <c r="I8171" t="s">
        <v>67</v>
      </c>
      <c r="J8171">
        <v>2.97780629296121E-2</v>
      </c>
      <c r="K8171">
        <f t="shared" si="139"/>
        <v>6</v>
      </c>
    </row>
    <row r="8172" spans="1:11" x14ac:dyDescent="0.2">
      <c r="A8172">
        <v>9</v>
      </c>
      <c r="B8172" t="s">
        <v>81</v>
      </c>
      <c r="C8172" t="s">
        <v>57</v>
      </c>
      <c r="D8172" t="s">
        <v>74</v>
      </c>
      <c r="E8172" t="s">
        <v>64</v>
      </c>
      <c r="F8172" t="s">
        <v>60</v>
      </c>
      <c r="G8172" t="s">
        <v>75</v>
      </c>
      <c r="H8172" t="s">
        <v>71</v>
      </c>
      <c r="I8172" t="s">
        <v>67</v>
      </c>
      <c r="J8172">
        <v>4.8101477192864797E-2</v>
      </c>
      <c r="K8172">
        <f t="shared" si="139"/>
        <v>6</v>
      </c>
    </row>
    <row r="8173" spans="1:11" x14ac:dyDescent="0.2">
      <c r="A8173">
        <v>10</v>
      </c>
      <c r="B8173" t="s">
        <v>81</v>
      </c>
      <c r="C8173" t="s">
        <v>57</v>
      </c>
      <c r="D8173" t="s">
        <v>74</v>
      </c>
      <c r="E8173" t="s">
        <v>64</v>
      </c>
      <c r="F8173" t="s">
        <v>60</v>
      </c>
      <c r="G8173" t="s">
        <v>75</v>
      </c>
      <c r="H8173" t="s">
        <v>71</v>
      </c>
      <c r="I8173" t="s">
        <v>67</v>
      </c>
      <c r="J8173">
        <v>6.2177928370167702E-2</v>
      </c>
      <c r="K8173">
        <f t="shared" si="139"/>
        <v>6</v>
      </c>
    </row>
    <row r="8174" spans="1:11" x14ac:dyDescent="0.2">
      <c r="A8174">
        <v>11</v>
      </c>
      <c r="B8174" t="s">
        <v>81</v>
      </c>
      <c r="C8174" t="s">
        <v>57</v>
      </c>
      <c r="D8174" t="s">
        <v>74</v>
      </c>
      <c r="E8174" t="s">
        <v>64</v>
      </c>
      <c r="F8174" t="s">
        <v>60</v>
      </c>
      <c r="G8174" t="s">
        <v>75</v>
      </c>
      <c r="H8174" t="s">
        <v>71</v>
      </c>
      <c r="I8174" t="s">
        <v>67</v>
      </c>
      <c r="J8174">
        <v>7.2102756626820599E-2</v>
      </c>
      <c r="K8174">
        <f t="shared" si="139"/>
        <v>6</v>
      </c>
    </row>
    <row r="8175" spans="1:11" x14ac:dyDescent="0.2">
      <c r="A8175">
        <v>12</v>
      </c>
      <c r="B8175" t="s">
        <v>81</v>
      </c>
      <c r="C8175" t="s">
        <v>57</v>
      </c>
      <c r="D8175" t="s">
        <v>74</v>
      </c>
      <c r="E8175" t="s">
        <v>64</v>
      </c>
      <c r="F8175" t="s">
        <v>60</v>
      </c>
      <c r="G8175" t="s">
        <v>75</v>
      </c>
      <c r="H8175" t="s">
        <v>71</v>
      </c>
      <c r="I8175" t="s">
        <v>67</v>
      </c>
      <c r="J8175">
        <v>8.5134919804514195E-2</v>
      </c>
      <c r="K8175">
        <f t="shared" si="139"/>
        <v>6</v>
      </c>
    </row>
    <row r="8176" spans="1:11" x14ac:dyDescent="0.2">
      <c r="A8176">
        <v>13</v>
      </c>
      <c r="B8176" t="s">
        <v>81</v>
      </c>
      <c r="C8176" t="s">
        <v>57</v>
      </c>
      <c r="D8176" t="s">
        <v>74</v>
      </c>
      <c r="E8176" t="s">
        <v>64</v>
      </c>
      <c r="F8176" t="s">
        <v>60</v>
      </c>
      <c r="G8176" t="s">
        <v>75</v>
      </c>
      <c r="H8176" t="s">
        <v>71</v>
      </c>
      <c r="I8176" t="s">
        <v>67</v>
      </c>
      <c r="J8176">
        <v>9.8678554466469504E-2</v>
      </c>
      <c r="K8176">
        <f t="shared" si="139"/>
        <v>6</v>
      </c>
    </row>
    <row r="8177" spans="1:11" x14ac:dyDescent="0.2">
      <c r="A8177">
        <v>14</v>
      </c>
      <c r="B8177" t="s">
        <v>81</v>
      </c>
      <c r="C8177" t="s">
        <v>57</v>
      </c>
      <c r="D8177" t="s">
        <v>74</v>
      </c>
      <c r="E8177" t="s">
        <v>64</v>
      </c>
      <c r="F8177" t="s">
        <v>60</v>
      </c>
      <c r="G8177" t="s">
        <v>75</v>
      </c>
      <c r="H8177" t="s">
        <v>71</v>
      </c>
      <c r="I8177" t="s">
        <v>67</v>
      </c>
      <c r="J8177">
        <v>0.104170583917647</v>
      </c>
      <c r="K8177">
        <f t="shared" si="139"/>
        <v>6</v>
      </c>
    </row>
    <row r="8178" spans="1:11" x14ac:dyDescent="0.2">
      <c r="A8178">
        <v>15</v>
      </c>
      <c r="B8178" t="s">
        <v>81</v>
      </c>
      <c r="C8178" t="s">
        <v>57</v>
      </c>
      <c r="D8178" t="s">
        <v>74</v>
      </c>
      <c r="E8178" t="s">
        <v>64</v>
      </c>
      <c r="F8178" t="s">
        <v>60</v>
      </c>
      <c r="G8178" t="s">
        <v>75</v>
      </c>
      <c r="H8178" t="s">
        <v>71</v>
      </c>
      <c r="I8178" t="s">
        <v>67</v>
      </c>
      <c r="J8178">
        <v>9.4061154142550701E-2</v>
      </c>
      <c r="K8178">
        <f t="shared" si="139"/>
        <v>6</v>
      </c>
    </row>
    <row r="8179" spans="1:11" x14ac:dyDescent="0.2">
      <c r="A8179">
        <v>16</v>
      </c>
      <c r="B8179" t="s">
        <v>81</v>
      </c>
      <c r="C8179" t="s">
        <v>57</v>
      </c>
      <c r="D8179" t="s">
        <v>74</v>
      </c>
      <c r="E8179" t="s">
        <v>64</v>
      </c>
      <c r="F8179" t="s">
        <v>60</v>
      </c>
      <c r="G8179" t="s">
        <v>75</v>
      </c>
      <c r="H8179" t="s">
        <v>71</v>
      </c>
      <c r="I8179" t="s">
        <v>67</v>
      </c>
      <c r="J8179">
        <v>7.7337780100512996E-2</v>
      </c>
      <c r="K8179">
        <f t="shared" si="139"/>
        <v>6</v>
      </c>
    </row>
    <row r="8180" spans="1:11" x14ac:dyDescent="0.2">
      <c r="A8180">
        <v>17</v>
      </c>
      <c r="B8180" t="s">
        <v>81</v>
      </c>
      <c r="C8180" t="s">
        <v>57</v>
      </c>
      <c r="D8180" t="s">
        <v>74</v>
      </c>
      <c r="E8180" t="s">
        <v>64</v>
      </c>
      <c r="F8180" t="s">
        <v>60</v>
      </c>
      <c r="G8180" t="s">
        <v>75</v>
      </c>
      <c r="H8180" t="s">
        <v>71</v>
      </c>
      <c r="I8180" t="s">
        <v>67</v>
      </c>
      <c r="J8180">
        <v>6.6706855148836494E-2</v>
      </c>
      <c r="K8180">
        <f t="shared" si="139"/>
        <v>6</v>
      </c>
    </row>
    <row r="8181" spans="1:11" x14ac:dyDescent="0.2">
      <c r="A8181">
        <v>18</v>
      </c>
      <c r="B8181" t="s">
        <v>81</v>
      </c>
      <c r="C8181" t="s">
        <v>57</v>
      </c>
      <c r="D8181" t="s">
        <v>74</v>
      </c>
      <c r="E8181" t="s">
        <v>64</v>
      </c>
      <c r="F8181" t="s">
        <v>60</v>
      </c>
      <c r="G8181" t="s">
        <v>75</v>
      </c>
      <c r="H8181" t="s">
        <v>71</v>
      </c>
      <c r="I8181" t="s">
        <v>67</v>
      </c>
      <c r="J8181">
        <v>6.6668597397191401E-2</v>
      </c>
      <c r="K8181">
        <f t="shared" si="139"/>
        <v>6</v>
      </c>
    </row>
    <row r="8182" spans="1:11" x14ac:dyDescent="0.2">
      <c r="A8182">
        <v>19</v>
      </c>
      <c r="B8182" t="s">
        <v>81</v>
      </c>
      <c r="C8182" t="s">
        <v>57</v>
      </c>
      <c r="D8182" t="s">
        <v>74</v>
      </c>
      <c r="E8182" t="s">
        <v>64</v>
      </c>
      <c r="F8182" t="s">
        <v>60</v>
      </c>
      <c r="G8182" t="s">
        <v>75</v>
      </c>
      <c r="H8182" t="s">
        <v>71</v>
      </c>
      <c r="I8182" t="s">
        <v>67</v>
      </c>
      <c r="J8182">
        <v>6.5863517556883605E-2</v>
      </c>
      <c r="K8182">
        <f t="shared" si="139"/>
        <v>6</v>
      </c>
    </row>
    <row r="8183" spans="1:11" x14ac:dyDescent="0.2">
      <c r="A8183">
        <v>20</v>
      </c>
      <c r="B8183" t="s">
        <v>81</v>
      </c>
      <c r="C8183" t="s">
        <v>57</v>
      </c>
      <c r="D8183" t="s">
        <v>74</v>
      </c>
      <c r="E8183" t="s">
        <v>64</v>
      </c>
      <c r="F8183" t="s">
        <v>60</v>
      </c>
      <c r="G8183" t="s">
        <v>75</v>
      </c>
      <c r="H8183" t="s">
        <v>71</v>
      </c>
      <c r="I8183" t="s">
        <v>67</v>
      </c>
      <c r="J8183">
        <v>5.2775026183245498E-2</v>
      </c>
      <c r="K8183">
        <f t="shared" si="139"/>
        <v>6</v>
      </c>
    </row>
    <row r="8184" spans="1:11" x14ac:dyDescent="0.2">
      <c r="A8184">
        <v>21</v>
      </c>
      <c r="B8184" t="s">
        <v>81</v>
      </c>
      <c r="C8184" t="s">
        <v>57</v>
      </c>
      <c r="D8184" t="s">
        <v>74</v>
      </c>
      <c r="E8184" t="s">
        <v>64</v>
      </c>
      <c r="F8184" t="s">
        <v>60</v>
      </c>
      <c r="G8184" t="s">
        <v>75</v>
      </c>
      <c r="H8184" t="s">
        <v>71</v>
      </c>
      <c r="I8184" t="s">
        <v>67</v>
      </c>
      <c r="J8184">
        <v>3.1882227486600599E-2</v>
      </c>
      <c r="K8184">
        <f t="shared" si="139"/>
        <v>6</v>
      </c>
    </row>
    <row r="8185" spans="1:11" x14ac:dyDescent="0.2">
      <c r="A8185">
        <v>22</v>
      </c>
      <c r="B8185" t="s">
        <v>81</v>
      </c>
      <c r="C8185" t="s">
        <v>57</v>
      </c>
      <c r="D8185" t="s">
        <v>74</v>
      </c>
      <c r="E8185" t="s">
        <v>64</v>
      </c>
      <c r="F8185" t="s">
        <v>60</v>
      </c>
      <c r="G8185" t="s">
        <v>75</v>
      </c>
      <c r="H8185" t="s">
        <v>71</v>
      </c>
      <c r="I8185" t="s">
        <v>67</v>
      </c>
      <c r="J8185">
        <v>1.37467172954059E-2</v>
      </c>
      <c r="K8185">
        <f t="shared" si="139"/>
        <v>6</v>
      </c>
    </row>
    <row r="8186" spans="1:11" x14ac:dyDescent="0.2">
      <c r="A8186">
        <v>23</v>
      </c>
      <c r="B8186" t="s">
        <v>81</v>
      </c>
      <c r="C8186" t="s">
        <v>57</v>
      </c>
      <c r="D8186" t="s">
        <v>74</v>
      </c>
      <c r="E8186" t="s">
        <v>64</v>
      </c>
      <c r="F8186" t="s">
        <v>60</v>
      </c>
      <c r="G8186" t="s">
        <v>75</v>
      </c>
      <c r="H8186" t="s">
        <v>71</v>
      </c>
      <c r="I8186" t="s">
        <v>67</v>
      </c>
      <c r="J8186">
        <v>4.2408159235624004E-3</v>
      </c>
      <c r="K8186">
        <f t="shared" si="139"/>
        <v>6</v>
      </c>
    </row>
    <row r="8187" spans="1:11" x14ac:dyDescent="0.2">
      <c r="A8187">
        <v>24</v>
      </c>
      <c r="B8187" t="s">
        <v>81</v>
      </c>
      <c r="C8187" t="s">
        <v>57</v>
      </c>
      <c r="D8187" t="s">
        <v>74</v>
      </c>
      <c r="E8187" t="s">
        <v>64</v>
      </c>
      <c r="F8187" t="s">
        <v>60</v>
      </c>
      <c r="G8187" t="s">
        <v>75</v>
      </c>
      <c r="H8187" t="s">
        <v>71</v>
      </c>
      <c r="I8187" t="s">
        <v>67</v>
      </c>
      <c r="J8187" s="3">
        <v>7.2793208921537297E-4</v>
      </c>
      <c r="K8187">
        <f t="shared" si="139"/>
        <v>6</v>
      </c>
    </row>
    <row r="8188" spans="1:11" x14ac:dyDescent="0.2">
      <c r="A8188">
        <v>1</v>
      </c>
      <c r="B8188" t="s">
        <v>81</v>
      </c>
      <c r="C8188" t="s">
        <v>63</v>
      </c>
      <c r="D8188" t="s">
        <v>74</v>
      </c>
      <c r="E8188" t="s">
        <v>64</v>
      </c>
      <c r="F8188" t="s">
        <v>60</v>
      </c>
      <c r="G8188" t="s">
        <v>75</v>
      </c>
      <c r="H8188" t="s">
        <v>71</v>
      </c>
      <c r="I8188" t="s">
        <v>67</v>
      </c>
      <c r="J8188" s="3">
        <v>4.12991541945675E-4</v>
      </c>
      <c r="K8188">
        <f t="shared" si="139"/>
        <v>6</v>
      </c>
    </row>
    <row r="8189" spans="1:11" x14ac:dyDescent="0.2">
      <c r="A8189">
        <v>2</v>
      </c>
      <c r="B8189" t="s">
        <v>81</v>
      </c>
      <c r="C8189" t="s">
        <v>63</v>
      </c>
      <c r="D8189" t="s">
        <v>74</v>
      </c>
      <c r="E8189" t="s">
        <v>64</v>
      </c>
      <c r="F8189" t="s">
        <v>60</v>
      </c>
      <c r="G8189" t="s">
        <v>75</v>
      </c>
      <c r="H8189" t="s">
        <v>71</v>
      </c>
      <c r="I8189" t="s">
        <v>67</v>
      </c>
      <c r="J8189">
        <v>1.6142181724316299E-3</v>
      </c>
      <c r="K8189">
        <f t="shared" si="139"/>
        <v>6</v>
      </c>
    </row>
    <row r="8190" spans="1:11" x14ac:dyDescent="0.2">
      <c r="A8190">
        <v>3</v>
      </c>
      <c r="B8190" t="s">
        <v>81</v>
      </c>
      <c r="C8190" t="s">
        <v>63</v>
      </c>
      <c r="D8190" t="s">
        <v>74</v>
      </c>
      <c r="E8190" t="s">
        <v>64</v>
      </c>
      <c r="F8190" t="s">
        <v>60</v>
      </c>
      <c r="G8190" t="s">
        <v>75</v>
      </c>
      <c r="H8190" t="s">
        <v>71</v>
      </c>
      <c r="I8190" t="s">
        <v>67</v>
      </c>
      <c r="J8190">
        <v>2.1463546429783698E-3</v>
      </c>
      <c r="K8190">
        <f t="shared" si="139"/>
        <v>6</v>
      </c>
    </row>
    <row r="8191" spans="1:11" x14ac:dyDescent="0.2">
      <c r="A8191">
        <v>4</v>
      </c>
      <c r="B8191" t="s">
        <v>81</v>
      </c>
      <c r="C8191" t="s">
        <v>63</v>
      </c>
      <c r="D8191" t="s">
        <v>74</v>
      </c>
      <c r="E8191" t="s">
        <v>64</v>
      </c>
      <c r="F8191" t="s">
        <v>60</v>
      </c>
      <c r="G8191" t="s">
        <v>75</v>
      </c>
      <c r="H8191" t="s">
        <v>71</v>
      </c>
      <c r="I8191" t="s">
        <v>67</v>
      </c>
      <c r="J8191">
        <v>2.49980969735745E-3</v>
      </c>
      <c r="K8191">
        <f t="shared" si="139"/>
        <v>6</v>
      </c>
    </row>
    <row r="8192" spans="1:11" x14ac:dyDescent="0.2">
      <c r="A8192">
        <v>5</v>
      </c>
      <c r="B8192" t="s">
        <v>81</v>
      </c>
      <c r="C8192" t="s">
        <v>63</v>
      </c>
      <c r="D8192" t="s">
        <v>74</v>
      </c>
      <c r="E8192" t="s">
        <v>64</v>
      </c>
      <c r="F8192" t="s">
        <v>60</v>
      </c>
      <c r="G8192" t="s">
        <v>75</v>
      </c>
      <c r="H8192" t="s">
        <v>71</v>
      </c>
      <c r="I8192" t="s">
        <v>67</v>
      </c>
      <c r="J8192">
        <v>2.77773623101599E-3</v>
      </c>
      <c r="K8192">
        <f t="shared" si="139"/>
        <v>6</v>
      </c>
    </row>
    <row r="8193" spans="1:11" x14ac:dyDescent="0.2">
      <c r="A8193">
        <v>6</v>
      </c>
      <c r="B8193" t="s">
        <v>81</v>
      </c>
      <c r="C8193" t="s">
        <v>63</v>
      </c>
      <c r="D8193" t="s">
        <v>74</v>
      </c>
      <c r="E8193" t="s">
        <v>64</v>
      </c>
      <c r="F8193" t="s">
        <v>60</v>
      </c>
      <c r="G8193" t="s">
        <v>75</v>
      </c>
      <c r="H8193" t="s">
        <v>71</v>
      </c>
      <c r="I8193" t="s">
        <v>67</v>
      </c>
      <c r="J8193">
        <v>2.76804793887805E-3</v>
      </c>
      <c r="K8193">
        <f t="shared" si="139"/>
        <v>6</v>
      </c>
    </row>
    <row r="8194" spans="1:11" x14ac:dyDescent="0.2">
      <c r="A8194">
        <v>7</v>
      </c>
      <c r="B8194" t="s">
        <v>81</v>
      </c>
      <c r="C8194" t="s">
        <v>63</v>
      </c>
      <c r="D8194" t="s">
        <v>74</v>
      </c>
      <c r="E8194" t="s">
        <v>64</v>
      </c>
      <c r="F8194" t="s">
        <v>60</v>
      </c>
      <c r="G8194" t="s">
        <v>75</v>
      </c>
      <c r="H8194" t="s">
        <v>71</v>
      </c>
      <c r="I8194" t="s">
        <v>67</v>
      </c>
      <c r="J8194">
        <v>6.0503797023928304E-3</v>
      </c>
      <c r="K8194">
        <f t="shared" si="139"/>
        <v>6</v>
      </c>
    </row>
    <row r="8195" spans="1:11" x14ac:dyDescent="0.2">
      <c r="A8195">
        <v>8</v>
      </c>
      <c r="B8195" t="s">
        <v>81</v>
      </c>
      <c r="C8195" t="s">
        <v>63</v>
      </c>
      <c r="D8195" t="s">
        <v>74</v>
      </c>
      <c r="E8195" t="s">
        <v>64</v>
      </c>
      <c r="F8195" t="s">
        <v>60</v>
      </c>
      <c r="G8195" t="s">
        <v>75</v>
      </c>
      <c r="H8195" t="s">
        <v>71</v>
      </c>
      <c r="I8195" t="s">
        <v>67</v>
      </c>
      <c r="J8195">
        <v>1.31886912241065E-2</v>
      </c>
      <c r="K8195">
        <f t="shared" si="139"/>
        <v>6</v>
      </c>
    </row>
    <row r="8196" spans="1:11" x14ac:dyDescent="0.2">
      <c r="A8196">
        <v>9</v>
      </c>
      <c r="B8196" t="s">
        <v>81</v>
      </c>
      <c r="C8196" t="s">
        <v>63</v>
      </c>
      <c r="D8196" t="s">
        <v>74</v>
      </c>
      <c r="E8196" t="s">
        <v>64</v>
      </c>
      <c r="F8196" t="s">
        <v>60</v>
      </c>
      <c r="G8196" t="s">
        <v>75</v>
      </c>
      <c r="H8196" t="s">
        <v>71</v>
      </c>
      <c r="I8196" t="s">
        <v>67</v>
      </c>
      <c r="J8196">
        <v>2.6728142867372399E-2</v>
      </c>
      <c r="K8196">
        <f t="shared" ref="K8196:K8259" si="140">MONTH(1&amp;B8196)</f>
        <v>6</v>
      </c>
    </row>
    <row r="8197" spans="1:11" x14ac:dyDescent="0.2">
      <c r="A8197">
        <v>10</v>
      </c>
      <c r="B8197" t="s">
        <v>81</v>
      </c>
      <c r="C8197" t="s">
        <v>63</v>
      </c>
      <c r="D8197" t="s">
        <v>74</v>
      </c>
      <c r="E8197" t="s">
        <v>64</v>
      </c>
      <c r="F8197" t="s">
        <v>60</v>
      </c>
      <c r="G8197" t="s">
        <v>75</v>
      </c>
      <c r="H8197" t="s">
        <v>71</v>
      </c>
      <c r="I8197" t="s">
        <v>67</v>
      </c>
      <c r="J8197">
        <v>4.2906460536874698E-2</v>
      </c>
      <c r="K8197">
        <f t="shared" si="140"/>
        <v>6</v>
      </c>
    </row>
    <row r="8198" spans="1:11" x14ac:dyDescent="0.2">
      <c r="A8198">
        <v>11</v>
      </c>
      <c r="B8198" t="s">
        <v>81</v>
      </c>
      <c r="C8198" t="s">
        <v>63</v>
      </c>
      <c r="D8198" t="s">
        <v>74</v>
      </c>
      <c r="E8198" t="s">
        <v>64</v>
      </c>
      <c r="F8198" t="s">
        <v>60</v>
      </c>
      <c r="G8198" t="s">
        <v>75</v>
      </c>
      <c r="H8198" t="s">
        <v>71</v>
      </c>
      <c r="I8198" t="s">
        <v>67</v>
      </c>
      <c r="J8198">
        <v>5.0809205403066202E-2</v>
      </c>
      <c r="K8198">
        <f t="shared" si="140"/>
        <v>6</v>
      </c>
    </row>
    <row r="8199" spans="1:11" x14ac:dyDescent="0.2">
      <c r="A8199">
        <v>12</v>
      </c>
      <c r="B8199" t="s">
        <v>81</v>
      </c>
      <c r="C8199" t="s">
        <v>63</v>
      </c>
      <c r="D8199" t="s">
        <v>74</v>
      </c>
      <c r="E8199" t="s">
        <v>64</v>
      </c>
      <c r="F8199" t="s">
        <v>60</v>
      </c>
      <c r="G8199" t="s">
        <v>75</v>
      </c>
      <c r="H8199" t="s">
        <v>71</v>
      </c>
      <c r="I8199" t="s">
        <v>67</v>
      </c>
      <c r="J8199">
        <v>5.9407765097805799E-2</v>
      </c>
      <c r="K8199">
        <f t="shared" si="140"/>
        <v>6</v>
      </c>
    </row>
    <row r="8200" spans="1:11" x14ac:dyDescent="0.2">
      <c r="A8200">
        <v>13</v>
      </c>
      <c r="B8200" t="s">
        <v>81</v>
      </c>
      <c r="C8200" t="s">
        <v>63</v>
      </c>
      <c r="D8200" t="s">
        <v>74</v>
      </c>
      <c r="E8200" t="s">
        <v>64</v>
      </c>
      <c r="F8200" t="s">
        <v>60</v>
      </c>
      <c r="G8200" t="s">
        <v>75</v>
      </c>
      <c r="H8200" t="s">
        <v>71</v>
      </c>
      <c r="I8200" t="s">
        <v>67</v>
      </c>
      <c r="J8200">
        <v>8.2892891869856294E-2</v>
      </c>
      <c r="K8200">
        <f t="shared" si="140"/>
        <v>6</v>
      </c>
    </row>
    <row r="8201" spans="1:11" x14ac:dyDescent="0.2">
      <c r="A8201">
        <v>14</v>
      </c>
      <c r="B8201" t="s">
        <v>81</v>
      </c>
      <c r="C8201" t="s">
        <v>63</v>
      </c>
      <c r="D8201" t="s">
        <v>74</v>
      </c>
      <c r="E8201" t="s">
        <v>64</v>
      </c>
      <c r="F8201" t="s">
        <v>60</v>
      </c>
      <c r="G8201" t="s">
        <v>75</v>
      </c>
      <c r="H8201" t="s">
        <v>71</v>
      </c>
      <c r="I8201" t="s">
        <v>67</v>
      </c>
      <c r="J8201">
        <v>9.6687698038050301E-2</v>
      </c>
      <c r="K8201">
        <f t="shared" si="140"/>
        <v>6</v>
      </c>
    </row>
    <row r="8202" spans="1:11" x14ac:dyDescent="0.2">
      <c r="A8202">
        <v>15</v>
      </c>
      <c r="B8202" t="s">
        <v>81</v>
      </c>
      <c r="C8202" t="s">
        <v>63</v>
      </c>
      <c r="D8202" t="s">
        <v>74</v>
      </c>
      <c r="E8202" t="s">
        <v>64</v>
      </c>
      <c r="F8202" t="s">
        <v>60</v>
      </c>
      <c r="G8202" t="s">
        <v>75</v>
      </c>
      <c r="H8202" t="s">
        <v>71</v>
      </c>
      <c r="I8202" t="s">
        <v>67</v>
      </c>
      <c r="J8202">
        <v>0.100207911238473</v>
      </c>
      <c r="K8202">
        <f t="shared" si="140"/>
        <v>6</v>
      </c>
    </row>
    <row r="8203" spans="1:11" x14ac:dyDescent="0.2">
      <c r="A8203">
        <v>16</v>
      </c>
      <c r="B8203" t="s">
        <v>81</v>
      </c>
      <c r="C8203" t="s">
        <v>63</v>
      </c>
      <c r="D8203" t="s">
        <v>74</v>
      </c>
      <c r="E8203" t="s">
        <v>64</v>
      </c>
      <c r="F8203" t="s">
        <v>60</v>
      </c>
      <c r="G8203" t="s">
        <v>75</v>
      </c>
      <c r="H8203" t="s">
        <v>71</v>
      </c>
      <c r="I8203" t="s">
        <v>67</v>
      </c>
      <c r="J8203">
        <v>9.8199899944006103E-2</v>
      </c>
      <c r="K8203">
        <f t="shared" si="140"/>
        <v>6</v>
      </c>
    </row>
    <row r="8204" spans="1:11" x14ac:dyDescent="0.2">
      <c r="A8204">
        <v>17</v>
      </c>
      <c r="B8204" t="s">
        <v>81</v>
      </c>
      <c r="C8204" t="s">
        <v>63</v>
      </c>
      <c r="D8204" t="s">
        <v>74</v>
      </c>
      <c r="E8204" t="s">
        <v>64</v>
      </c>
      <c r="F8204" t="s">
        <v>60</v>
      </c>
      <c r="G8204" t="s">
        <v>75</v>
      </c>
      <c r="H8204" t="s">
        <v>71</v>
      </c>
      <c r="I8204" t="s">
        <v>67</v>
      </c>
      <c r="J8204">
        <v>9.4356688149251897E-2</v>
      </c>
      <c r="K8204">
        <f t="shared" si="140"/>
        <v>6</v>
      </c>
    </row>
    <row r="8205" spans="1:11" x14ac:dyDescent="0.2">
      <c r="A8205">
        <v>18</v>
      </c>
      <c r="B8205" t="s">
        <v>81</v>
      </c>
      <c r="C8205" t="s">
        <v>63</v>
      </c>
      <c r="D8205" t="s">
        <v>74</v>
      </c>
      <c r="E8205" t="s">
        <v>64</v>
      </c>
      <c r="F8205" t="s">
        <v>60</v>
      </c>
      <c r="G8205" t="s">
        <v>75</v>
      </c>
      <c r="H8205" t="s">
        <v>71</v>
      </c>
      <c r="I8205" t="s">
        <v>67</v>
      </c>
      <c r="J8205">
        <v>8.75653630987792E-2</v>
      </c>
      <c r="K8205">
        <f t="shared" si="140"/>
        <v>6</v>
      </c>
    </row>
    <row r="8206" spans="1:11" x14ac:dyDescent="0.2">
      <c r="A8206">
        <v>19</v>
      </c>
      <c r="B8206" t="s">
        <v>81</v>
      </c>
      <c r="C8206" t="s">
        <v>63</v>
      </c>
      <c r="D8206" t="s">
        <v>74</v>
      </c>
      <c r="E8206" t="s">
        <v>64</v>
      </c>
      <c r="F8206" t="s">
        <v>60</v>
      </c>
      <c r="G8206" t="s">
        <v>75</v>
      </c>
      <c r="H8206" t="s">
        <v>71</v>
      </c>
      <c r="I8206" t="s">
        <v>67</v>
      </c>
      <c r="J8206">
        <v>8.3364721642356907E-2</v>
      </c>
      <c r="K8206">
        <f t="shared" si="140"/>
        <v>6</v>
      </c>
    </row>
    <row r="8207" spans="1:11" x14ac:dyDescent="0.2">
      <c r="A8207">
        <v>20</v>
      </c>
      <c r="B8207" t="s">
        <v>81</v>
      </c>
      <c r="C8207" t="s">
        <v>63</v>
      </c>
      <c r="D8207" t="s">
        <v>74</v>
      </c>
      <c r="E8207" t="s">
        <v>64</v>
      </c>
      <c r="F8207" t="s">
        <v>60</v>
      </c>
      <c r="G8207" t="s">
        <v>75</v>
      </c>
      <c r="H8207" t="s">
        <v>71</v>
      </c>
      <c r="I8207" t="s">
        <v>67</v>
      </c>
      <c r="J8207">
        <v>6.9578365519391894E-2</v>
      </c>
      <c r="K8207">
        <f t="shared" si="140"/>
        <v>6</v>
      </c>
    </row>
    <row r="8208" spans="1:11" x14ac:dyDescent="0.2">
      <c r="A8208">
        <v>21</v>
      </c>
      <c r="B8208" t="s">
        <v>81</v>
      </c>
      <c r="C8208" t="s">
        <v>63</v>
      </c>
      <c r="D8208" t="s">
        <v>74</v>
      </c>
      <c r="E8208" t="s">
        <v>64</v>
      </c>
      <c r="F8208" t="s">
        <v>60</v>
      </c>
      <c r="G8208" t="s">
        <v>75</v>
      </c>
      <c r="H8208" t="s">
        <v>71</v>
      </c>
      <c r="I8208" t="s">
        <v>67</v>
      </c>
      <c r="J8208">
        <v>4.6051391800547001E-2</v>
      </c>
      <c r="K8208">
        <f t="shared" si="140"/>
        <v>6</v>
      </c>
    </row>
    <row r="8209" spans="1:11" x14ac:dyDescent="0.2">
      <c r="A8209">
        <v>22</v>
      </c>
      <c r="B8209" t="s">
        <v>81</v>
      </c>
      <c r="C8209" t="s">
        <v>63</v>
      </c>
      <c r="D8209" t="s">
        <v>74</v>
      </c>
      <c r="E8209" t="s">
        <v>64</v>
      </c>
      <c r="F8209" t="s">
        <v>60</v>
      </c>
      <c r="G8209" t="s">
        <v>75</v>
      </c>
      <c r="H8209" t="s">
        <v>71</v>
      </c>
      <c r="I8209" t="s">
        <v>67</v>
      </c>
      <c r="J8209">
        <v>2.2307562841113699E-2</v>
      </c>
      <c r="K8209">
        <f t="shared" si="140"/>
        <v>6</v>
      </c>
    </row>
    <row r="8210" spans="1:11" x14ac:dyDescent="0.2">
      <c r="A8210">
        <v>23</v>
      </c>
      <c r="B8210" t="s">
        <v>81</v>
      </c>
      <c r="C8210" t="s">
        <v>63</v>
      </c>
      <c r="D8210" t="s">
        <v>74</v>
      </c>
      <c r="E8210" t="s">
        <v>64</v>
      </c>
      <c r="F8210" t="s">
        <v>60</v>
      </c>
      <c r="G8210" t="s">
        <v>75</v>
      </c>
      <c r="H8210" t="s">
        <v>71</v>
      </c>
      <c r="I8210" t="s">
        <v>67</v>
      </c>
      <c r="J8210">
        <v>6.7206524882230502E-3</v>
      </c>
      <c r="K8210">
        <f t="shared" si="140"/>
        <v>6</v>
      </c>
    </row>
    <row r="8211" spans="1:11" x14ac:dyDescent="0.2">
      <c r="A8211">
        <v>24</v>
      </c>
      <c r="B8211" t="s">
        <v>81</v>
      </c>
      <c r="C8211" t="s">
        <v>63</v>
      </c>
      <c r="D8211" t="s">
        <v>74</v>
      </c>
      <c r="E8211" t="s">
        <v>64</v>
      </c>
      <c r="F8211" t="s">
        <v>60</v>
      </c>
      <c r="G8211" t="s">
        <v>75</v>
      </c>
      <c r="H8211" t="s">
        <v>71</v>
      </c>
      <c r="I8211" t="s">
        <v>67</v>
      </c>
      <c r="J8211" s="3">
        <v>7.5705031372357099E-4</v>
      </c>
      <c r="K8211">
        <f t="shared" si="140"/>
        <v>6</v>
      </c>
    </row>
    <row r="8212" spans="1:11" x14ac:dyDescent="0.2">
      <c r="A8212">
        <v>1</v>
      </c>
      <c r="B8212" t="s">
        <v>81</v>
      </c>
      <c r="C8212" t="s">
        <v>57</v>
      </c>
      <c r="D8212" t="s">
        <v>74</v>
      </c>
      <c r="E8212" t="s">
        <v>64</v>
      </c>
      <c r="F8212" t="s">
        <v>65</v>
      </c>
      <c r="G8212" t="s">
        <v>75</v>
      </c>
      <c r="H8212" t="s">
        <v>71</v>
      </c>
      <c r="I8212" t="s">
        <v>67</v>
      </c>
      <c r="J8212" s="3">
        <v>3.0838544169280402E-4</v>
      </c>
      <c r="K8212">
        <f t="shared" si="140"/>
        <v>6</v>
      </c>
    </row>
    <row r="8213" spans="1:11" x14ac:dyDescent="0.2">
      <c r="A8213">
        <v>2</v>
      </c>
      <c r="B8213" t="s">
        <v>81</v>
      </c>
      <c r="C8213" t="s">
        <v>57</v>
      </c>
      <c r="D8213" t="s">
        <v>74</v>
      </c>
      <c r="E8213" t="s">
        <v>64</v>
      </c>
      <c r="F8213" t="s">
        <v>65</v>
      </c>
      <c r="G8213" t="s">
        <v>75</v>
      </c>
      <c r="H8213" t="s">
        <v>71</v>
      </c>
      <c r="I8213" t="s">
        <v>67</v>
      </c>
      <c r="J8213">
        <v>1.4369557707079299E-3</v>
      </c>
      <c r="K8213">
        <f t="shared" si="140"/>
        <v>6</v>
      </c>
    </row>
    <row r="8214" spans="1:11" x14ac:dyDescent="0.2">
      <c r="A8214">
        <v>3</v>
      </c>
      <c r="B8214" t="s">
        <v>81</v>
      </c>
      <c r="C8214" t="s">
        <v>57</v>
      </c>
      <c r="D8214" t="s">
        <v>74</v>
      </c>
      <c r="E8214" t="s">
        <v>64</v>
      </c>
      <c r="F8214" t="s">
        <v>65</v>
      </c>
      <c r="G8214" t="s">
        <v>75</v>
      </c>
      <c r="H8214" t="s">
        <v>71</v>
      </c>
      <c r="I8214" t="s">
        <v>67</v>
      </c>
      <c r="J8214">
        <v>1.49950024717081E-3</v>
      </c>
      <c r="K8214">
        <f t="shared" si="140"/>
        <v>6</v>
      </c>
    </row>
    <row r="8215" spans="1:11" x14ac:dyDescent="0.2">
      <c r="A8215">
        <v>4</v>
      </c>
      <c r="B8215" t="s">
        <v>81</v>
      </c>
      <c r="C8215" t="s">
        <v>57</v>
      </c>
      <c r="D8215" t="s">
        <v>74</v>
      </c>
      <c r="E8215" t="s">
        <v>64</v>
      </c>
      <c r="F8215" t="s">
        <v>65</v>
      </c>
      <c r="G8215" t="s">
        <v>75</v>
      </c>
      <c r="H8215" t="s">
        <v>71</v>
      </c>
      <c r="I8215" t="s">
        <v>67</v>
      </c>
      <c r="J8215">
        <v>1.53502489977203E-3</v>
      </c>
      <c r="K8215">
        <f t="shared" si="140"/>
        <v>6</v>
      </c>
    </row>
    <row r="8216" spans="1:11" x14ac:dyDescent="0.2">
      <c r="A8216">
        <v>5</v>
      </c>
      <c r="B8216" t="s">
        <v>81</v>
      </c>
      <c r="C8216" t="s">
        <v>57</v>
      </c>
      <c r="D8216" t="s">
        <v>74</v>
      </c>
      <c r="E8216" t="s">
        <v>64</v>
      </c>
      <c r="F8216" t="s">
        <v>65</v>
      </c>
      <c r="G8216" t="s">
        <v>75</v>
      </c>
      <c r="H8216" t="s">
        <v>71</v>
      </c>
      <c r="I8216" t="s">
        <v>67</v>
      </c>
      <c r="J8216">
        <v>2.1805904962529702E-3</v>
      </c>
      <c r="K8216">
        <f t="shared" si="140"/>
        <v>6</v>
      </c>
    </row>
    <row r="8217" spans="1:11" x14ac:dyDescent="0.2">
      <c r="A8217">
        <v>6</v>
      </c>
      <c r="B8217" t="s">
        <v>81</v>
      </c>
      <c r="C8217" t="s">
        <v>57</v>
      </c>
      <c r="D8217" t="s">
        <v>74</v>
      </c>
      <c r="E8217" t="s">
        <v>64</v>
      </c>
      <c r="F8217" t="s">
        <v>65</v>
      </c>
      <c r="G8217" t="s">
        <v>75</v>
      </c>
      <c r="H8217" t="s">
        <v>71</v>
      </c>
      <c r="I8217" t="s">
        <v>67</v>
      </c>
      <c r="J8217">
        <v>5.1070361590816104E-3</v>
      </c>
      <c r="K8217">
        <f t="shared" si="140"/>
        <v>6</v>
      </c>
    </row>
    <row r="8218" spans="1:11" x14ac:dyDescent="0.2">
      <c r="A8218">
        <v>7</v>
      </c>
      <c r="B8218" t="s">
        <v>81</v>
      </c>
      <c r="C8218" t="s">
        <v>57</v>
      </c>
      <c r="D8218" t="s">
        <v>74</v>
      </c>
      <c r="E8218" t="s">
        <v>64</v>
      </c>
      <c r="F8218" t="s">
        <v>65</v>
      </c>
      <c r="G8218" t="s">
        <v>75</v>
      </c>
      <c r="H8218" t="s">
        <v>71</v>
      </c>
      <c r="I8218" t="s">
        <v>67</v>
      </c>
      <c r="J8218">
        <v>1.48096391651657E-2</v>
      </c>
      <c r="K8218">
        <f t="shared" si="140"/>
        <v>6</v>
      </c>
    </row>
    <row r="8219" spans="1:11" x14ac:dyDescent="0.2">
      <c r="A8219">
        <v>8</v>
      </c>
      <c r="B8219" t="s">
        <v>81</v>
      </c>
      <c r="C8219" t="s">
        <v>57</v>
      </c>
      <c r="D8219" t="s">
        <v>74</v>
      </c>
      <c r="E8219" t="s">
        <v>64</v>
      </c>
      <c r="F8219" t="s">
        <v>65</v>
      </c>
      <c r="G8219" t="s">
        <v>75</v>
      </c>
      <c r="H8219" t="s">
        <v>71</v>
      </c>
      <c r="I8219" t="s">
        <v>67</v>
      </c>
      <c r="J8219">
        <v>3.3144337947071299E-2</v>
      </c>
      <c r="K8219">
        <f t="shared" si="140"/>
        <v>6</v>
      </c>
    </row>
    <row r="8220" spans="1:11" x14ac:dyDescent="0.2">
      <c r="A8220">
        <v>9</v>
      </c>
      <c r="B8220" t="s">
        <v>81</v>
      </c>
      <c r="C8220" t="s">
        <v>57</v>
      </c>
      <c r="D8220" t="s">
        <v>74</v>
      </c>
      <c r="E8220" t="s">
        <v>64</v>
      </c>
      <c r="F8220" t="s">
        <v>65</v>
      </c>
      <c r="G8220" t="s">
        <v>75</v>
      </c>
      <c r="H8220" t="s">
        <v>71</v>
      </c>
      <c r="I8220" t="s">
        <v>67</v>
      </c>
      <c r="J8220">
        <v>5.2392158596110398E-2</v>
      </c>
      <c r="K8220">
        <f t="shared" si="140"/>
        <v>6</v>
      </c>
    </row>
    <row r="8221" spans="1:11" x14ac:dyDescent="0.2">
      <c r="A8221">
        <v>10</v>
      </c>
      <c r="B8221" t="s">
        <v>81</v>
      </c>
      <c r="C8221" t="s">
        <v>57</v>
      </c>
      <c r="D8221" t="s">
        <v>74</v>
      </c>
      <c r="E8221" t="s">
        <v>64</v>
      </c>
      <c r="F8221" t="s">
        <v>65</v>
      </c>
      <c r="G8221" t="s">
        <v>75</v>
      </c>
      <c r="H8221" t="s">
        <v>71</v>
      </c>
      <c r="I8221" t="s">
        <v>67</v>
      </c>
      <c r="J8221">
        <v>5.9122746758798E-2</v>
      </c>
      <c r="K8221">
        <f t="shared" si="140"/>
        <v>6</v>
      </c>
    </row>
    <row r="8222" spans="1:11" x14ac:dyDescent="0.2">
      <c r="A8222">
        <v>11</v>
      </c>
      <c r="B8222" t="s">
        <v>81</v>
      </c>
      <c r="C8222" t="s">
        <v>57</v>
      </c>
      <c r="D8222" t="s">
        <v>74</v>
      </c>
      <c r="E8222" t="s">
        <v>64</v>
      </c>
      <c r="F8222" t="s">
        <v>65</v>
      </c>
      <c r="G8222" t="s">
        <v>75</v>
      </c>
      <c r="H8222" t="s">
        <v>71</v>
      </c>
      <c r="I8222" t="s">
        <v>67</v>
      </c>
      <c r="J8222">
        <v>6.2213277819510401E-2</v>
      </c>
      <c r="K8222">
        <f t="shared" si="140"/>
        <v>6</v>
      </c>
    </row>
    <row r="8223" spans="1:11" x14ac:dyDescent="0.2">
      <c r="A8223">
        <v>12</v>
      </c>
      <c r="B8223" t="s">
        <v>81</v>
      </c>
      <c r="C8223" t="s">
        <v>57</v>
      </c>
      <c r="D8223" t="s">
        <v>74</v>
      </c>
      <c r="E8223" t="s">
        <v>64</v>
      </c>
      <c r="F8223" t="s">
        <v>65</v>
      </c>
      <c r="G8223" t="s">
        <v>75</v>
      </c>
      <c r="H8223" t="s">
        <v>71</v>
      </c>
      <c r="I8223" t="s">
        <v>67</v>
      </c>
      <c r="J8223">
        <v>7.1688144354345604E-2</v>
      </c>
      <c r="K8223">
        <f t="shared" si="140"/>
        <v>6</v>
      </c>
    </row>
    <row r="8224" spans="1:11" x14ac:dyDescent="0.2">
      <c r="A8224">
        <v>13</v>
      </c>
      <c r="B8224" t="s">
        <v>81</v>
      </c>
      <c r="C8224" t="s">
        <v>57</v>
      </c>
      <c r="D8224" t="s">
        <v>74</v>
      </c>
      <c r="E8224" t="s">
        <v>64</v>
      </c>
      <c r="F8224" t="s">
        <v>65</v>
      </c>
      <c r="G8224" t="s">
        <v>75</v>
      </c>
      <c r="H8224" t="s">
        <v>71</v>
      </c>
      <c r="I8224" t="s">
        <v>67</v>
      </c>
      <c r="J8224">
        <v>9.2290466391866902E-2</v>
      </c>
      <c r="K8224">
        <f t="shared" si="140"/>
        <v>6</v>
      </c>
    </row>
    <row r="8225" spans="1:11" x14ac:dyDescent="0.2">
      <c r="A8225">
        <v>14</v>
      </c>
      <c r="B8225" t="s">
        <v>81</v>
      </c>
      <c r="C8225" t="s">
        <v>57</v>
      </c>
      <c r="D8225" t="s">
        <v>74</v>
      </c>
      <c r="E8225" t="s">
        <v>64</v>
      </c>
      <c r="F8225" t="s">
        <v>65</v>
      </c>
      <c r="G8225" t="s">
        <v>75</v>
      </c>
      <c r="H8225" t="s">
        <v>71</v>
      </c>
      <c r="I8225" t="s">
        <v>67</v>
      </c>
      <c r="J8225">
        <v>9.8019649415718099E-2</v>
      </c>
      <c r="K8225">
        <f t="shared" si="140"/>
        <v>6</v>
      </c>
    </row>
    <row r="8226" spans="1:11" x14ac:dyDescent="0.2">
      <c r="A8226">
        <v>15</v>
      </c>
      <c r="B8226" t="s">
        <v>81</v>
      </c>
      <c r="C8226" t="s">
        <v>57</v>
      </c>
      <c r="D8226" t="s">
        <v>74</v>
      </c>
      <c r="E8226" t="s">
        <v>64</v>
      </c>
      <c r="F8226" t="s">
        <v>65</v>
      </c>
      <c r="G8226" t="s">
        <v>75</v>
      </c>
      <c r="H8226" t="s">
        <v>71</v>
      </c>
      <c r="I8226" t="s">
        <v>67</v>
      </c>
      <c r="J8226">
        <v>8.4970456733297894E-2</v>
      </c>
      <c r="K8226">
        <f t="shared" si="140"/>
        <v>6</v>
      </c>
    </row>
    <row r="8227" spans="1:11" x14ac:dyDescent="0.2">
      <c r="A8227">
        <v>16</v>
      </c>
      <c r="B8227" t="s">
        <v>81</v>
      </c>
      <c r="C8227" t="s">
        <v>57</v>
      </c>
      <c r="D8227" t="s">
        <v>74</v>
      </c>
      <c r="E8227" t="s">
        <v>64</v>
      </c>
      <c r="F8227" t="s">
        <v>65</v>
      </c>
      <c r="G8227" t="s">
        <v>75</v>
      </c>
      <c r="H8227" t="s">
        <v>71</v>
      </c>
      <c r="I8227" t="s">
        <v>67</v>
      </c>
      <c r="J8227">
        <v>7.8546297787957603E-2</v>
      </c>
      <c r="K8227">
        <f t="shared" si="140"/>
        <v>6</v>
      </c>
    </row>
    <row r="8228" spans="1:11" x14ac:dyDescent="0.2">
      <c r="A8228">
        <v>17</v>
      </c>
      <c r="B8228" t="s">
        <v>81</v>
      </c>
      <c r="C8228" t="s">
        <v>57</v>
      </c>
      <c r="D8228" t="s">
        <v>74</v>
      </c>
      <c r="E8228" t="s">
        <v>64</v>
      </c>
      <c r="F8228" t="s">
        <v>65</v>
      </c>
      <c r="G8228" t="s">
        <v>75</v>
      </c>
      <c r="H8228" t="s">
        <v>71</v>
      </c>
      <c r="I8228" t="s">
        <v>67</v>
      </c>
      <c r="J8228">
        <v>8.1612128547983706E-2</v>
      </c>
      <c r="K8228">
        <f t="shared" si="140"/>
        <v>6</v>
      </c>
    </row>
    <row r="8229" spans="1:11" x14ac:dyDescent="0.2">
      <c r="A8229">
        <v>18</v>
      </c>
      <c r="B8229" t="s">
        <v>81</v>
      </c>
      <c r="C8229" t="s">
        <v>57</v>
      </c>
      <c r="D8229" t="s">
        <v>74</v>
      </c>
      <c r="E8229" t="s">
        <v>64</v>
      </c>
      <c r="F8229" t="s">
        <v>65</v>
      </c>
      <c r="G8229" t="s">
        <v>75</v>
      </c>
      <c r="H8229" t="s">
        <v>71</v>
      </c>
      <c r="I8229" t="s">
        <v>67</v>
      </c>
      <c r="J8229">
        <v>8.78094030513904E-2</v>
      </c>
      <c r="K8229">
        <f t="shared" si="140"/>
        <v>6</v>
      </c>
    </row>
    <row r="8230" spans="1:11" x14ac:dyDescent="0.2">
      <c r="A8230">
        <v>19</v>
      </c>
      <c r="B8230" t="s">
        <v>81</v>
      </c>
      <c r="C8230" t="s">
        <v>57</v>
      </c>
      <c r="D8230" t="s">
        <v>74</v>
      </c>
      <c r="E8230" t="s">
        <v>64</v>
      </c>
      <c r="F8230" t="s">
        <v>65</v>
      </c>
      <c r="G8230" t="s">
        <v>75</v>
      </c>
      <c r="H8230" t="s">
        <v>71</v>
      </c>
      <c r="I8230" t="s">
        <v>67</v>
      </c>
      <c r="J8230">
        <v>7.8860528981542E-2</v>
      </c>
      <c r="K8230">
        <f t="shared" si="140"/>
        <v>6</v>
      </c>
    </row>
    <row r="8231" spans="1:11" x14ac:dyDescent="0.2">
      <c r="A8231">
        <v>20</v>
      </c>
      <c r="B8231" t="s">
        <v>81</v>
      </c>
      <c r="C8231" t="s">
        <v>57</v>
      </c>
      <c r="D8231" t="s">
        <v>74</v>
      </c>
      <c r="E8231" t="s">
        <v>64</v>
      </c>
      <c r="F8231" t="s">
        <v>65</v>
      </c>
      <c r="G8231" t="s">
        <v>75</v>
      </c>
      <c r="H8231" t="s">
        <v>71</v>
      </c>
      <c r="I8231" t="s">
        <v>67</v>
      </c>
      <c r="J8231">
        <v>5.2983850990749398E-2</v>
      </c>
      <c r="K8231">
        <f t="shared" si="140"/>
        <v>6</v>
      </c>
    </row>
    <row r="8232" spans="1:11" x14ac:dyDescent="0.2">
      <c r="A8232">
        <v>21</v>
      </c>
      <c r="B8232" t="s">
        <v>81</v>
      </c>
      <c r="C8232" t="s">
        <v>57</v>
      </c>
      <c r="D8232" t="s">
        <v>74</v>
      </c>
      <c r="E8232" t="s">
        <v>64</v>
      </c>
      <c r="F8232" t="s">
        <v>65</v>
      </c>
      <c r="G8232" t="s">
        <v>75</v>
      </c>
      <c r="H8232" t="s">
        <v>71</v>
      </c>
      <c r="I8232" t="s">
        <v>67</v>
      </c>
      <c r="J8232">
        <v>2.6374281010378399E-2</v>
      </c>
      <c r="K8232">
        <f t="shared" si="140"/>
        <v>6</v>
      </c>
    </row>
    <row r="8233" spans="1:11" x14ac:dyDescent="0.2">
      <c r="A8233">
        <v>22</v>
      </c>
      <c r="B8233" t="s">
        <v>81</v>
      </c>
      <c r="C8233" t="s">
        <v>57</v>
      </c>
      <c r="D8233" t="s">
        <v>74</v>
      </c>
      <c r="E8233" t="s">
        <v>64</v>
      </c>
      <c r="F8233" t="s">
        <v>65</v>
      </c>
      <c r="G8233" t="s">
        <v>75</v>
      </c>
      <c r="H8233" t="s">
        <v>71</v>
      </c>
      <c r="I8233" t="s">
        <v>67</v>
      </c>
      <c r="J8233">
        <v>1.08519731685722E-2</v>
      </c>
      <c r="K8233">
        <f t="shared" si="140"/>
        <v>6</v>
      </c>
    </row>
    <row r="8234" spans="1:11" x14ac:dyDescent="0.2">
      <c r="A8234">
        <v>23</v>
      </c>
      <c r="B8234" t="s">
        <v>81</v>
      </c>
      <c r="C8234" t="s">
        <v>57</v>
      </c>
      <c r="D8234" t="s">
        <v>74</v>
      </c>
      <c r="E8234" t="s">
        <v>64</v>
      </c>
      <c r="F8234" t="s">
        <v>65</v>
      </c>
      <c r="G8234" t="s">
        <v>75</v>
      </c>
      <c r="H8234" t="s">
        <v>71</v>
      </c>
      <c r="I8234" t="s">
        <v>67</v>
      </c>
      <c r="J8234">
        <v>2.1937432828560599E-3</v>
      </c>
      <c r="K8234">
        <f t="shared" si="140"/>
        <v>6</v>
      </c>
    </row>
    <row r="8235" spans="1:11" x14ac:dyDescent="0.2">
      <c r="A8235">
        <v>24</v>
      </c>
      <c r="B8235" t="s">
        <v>81</v>
      </c>
      <c r="C8235" t="s">
        <v>57</v>
      </c>
      <c r="D8235" t="s">
        <v>74</v>
      </c>
      <c r="E8235" t="s">
        <v>64</v>
      </c>
      <c r="F8235" t="s">
        <v>65</v>
      </c>
      <c r="G8235" t="s">
        <v>75</v>
      </c>
      <c r="H8235" t="s">
        <v>71</v>
      </c>
      <c r="I8235" t="s">
        <v>67</v>
      </c>
      <c r="J8235" s="3">
        <v>4.9422982006938699E-5</v>
      </c>
      <c r="K8235">
        <f t="shared" si="140"/>
        <v>6</v>
      </c>
    </row>
    <row r="8236" spans="1:11" x14ac:dyDescent="0.2">
      <c r="A8236">
        <v>1</v>
      </c>
      <c r="B8236" t="s">
        <v>81</v>
      </c>
      <c r="C8236" t="s">
        <v>63</v>
      </c>
      <c r="D8236" t="s">
        <v>74</v>
      </c>
      <c r="E8236" t="s">
        <v>64</v>
      </c>
      <c r="F8236" t="s">
        <v>65</v>
      </c>
      <c r="G8236" t="s">
        <v>75</v>
      </c>
      <c r="H8236" t="s">
        <v>71</v>
      </c>
      <c r="I8236" t="s">
        <v>67</v>
      </c>
      <c r="J8236" s="3">
        <v>5.3245095641313105E-4</v>
      </c>
      <c r="K8236">
        <f t="shared" si="140"/>
        <v>6</v>
      </c>
    </row>
    <row r="8237" spans="1:11" x14ac:dyDescent="0.2">
      <c r="A8237">
        <v>2</v>
      </c>
      <c r="B8237" t="s">
        <v>81</v>
      </c>
      <c r="C8237" t="s">
        <v>63</v>
      </c>
      <c r="D8237" t="s">
        <v>74</v>
      </c>
      <c r="E8237" t="s">
        <v>64</v>
      </c>
      <c r="F8237" t="s">
        <v>65</v>
      </c>
      <c r="G8237" t="s">
        <v>75</v>
      </c>
      <c r="H8237" t="s">
        <v>71</v>
      </c>
      <c r="I8237" t="s">
        <v>67</v>
      </c>
      <c r="J8237">
        <v>2.47170317045754E-3</v>
      </c>
      <c r="K8237">
        <f t="shared" si="140"/>
        <v>6</v>
      </c>
    </row>
    <row r="8238" spans="1:11" x14ac:dyDescent="0.2">
      <c r="A8238">
        <v>3</v>
      </c>
      <c r="B8238" t="s">
        <v>81</v>
      </c>
      <c r="C8238" t="s">
        <v>63</v>
      </c>
      <c r="D8238" t="s">
        <v>74</v>
      </c>
      <c r="E8238" t="s">
        <v>64</v>
      </c>
      <c r="F8238" t="s">
        <v>65</v>
      </c>
      <c r="G8238" t="s">
        <v>75</v>
      </c>
      <c r="H8238" t="s">
        <v>71</v>
      </c>
      <c r="I8238" t="s">
        <v>67</v>
      </c>
      <c r="J8238">
        <v>2.6274762474395902E-3</v>
      </c>
      <c r="K8238">
        <f t="shared" si="140"/>
        <v>6</v>
      </c>
    </row>
    <row r="8239" spans="1:11" x14ac:dyDescent="0.2">
      <c r="A8239">
        <v>4</v>
      </c>
      <c r="B8239" t="s">
        <v>81</v>
      </c>
      <c r="C8239" t="s">
        <v>63</v>
      </c>
      <c r="D8239" t="s">
        <v>74</v>
      </c>
      <c r="E8239" t="s">
        <v>64</v>
      </c>
      <c r="F8239" t="s">
        <v>65</v>
      </c>
      <c r="G8239" t="s">
        <v>75</v>
      </c>
      <c r="H8239" t="s">
        <v>71</v>
      </c>
      <c r="I8239" t="s">
        <v>67</v>
      </c>
      <c r="J8239">
        <v>2.6936938707115901E-3</v>
      </c>
      <c r="K8239">
        <f t="shared" si="140"/>
        <v>6</v>
      </c>
    </row>
    <row r="8240" spans="1:11" x14ac:dyDescent="0.2">
      <c r="A8240">
        <v>5</v>
      </c>
      <c r="B8240" t="s">
        <v>81</v>
      </c>
      <c r="C8240" t="s">
        <v>63</v>
      </c>
      <c r="D8240" t="s">
        <v>74</v>
      </c>
      <c r="E8240" t="s">
        <v>64</v>
      </c>
      <c r="F8240" t="s">
        <v>65</v>
      </c>
      <c r="G8240" t="s">
        <v>75</v>
      </c>
      <c r="H8240" t="s">
        <v>71</v>
      </c>
      <c r="I8240" t="s">
        <v>67</v>
      </c>
      <c r="J8240">
        <v>2.10428925316684E-3</v>
      </c>
      <c r="K8240">
        <f t="shared" si="140"/>
        <v>6</v>
      </c>
    </row>
    <row r="8241" spans="1:11" x14ac:dyDescent="0.2">
      <c r="A8241">
        <v>6</v>
      </c>
      <c r="B8241" t="s">
        <v>81</v>
      </c>
      <c r="C8241" t="s">
        <v>63</v>
      </c>
      <c r="D8241" t="s">
        <v>74</v>
      </c>
      <c r="E8241" t="s">
        <v>64</v>
      </c>
      <c r="F8241" t="s">
        <v>65</v>
      </c>
      <c r="G8241" t="s">
        <v>75</v>
      </c>
      <c r="H8241" t="s">
        <v>71</v>
      </c>
      <c r="I8241" t="s">
        <v>67</v>
      </c>
      <c r="J8241">
        <v>2.56399137040786E-3</v>
      </c>
      <c r="K8241">
        <f t="shared" si="140"/>
        <v>6</v>
      </c>
    </row>
    <row r="8242" spans="1:11" x14ac:dyDescent="0.2">
      <c r="A8242">
        <v>7</v>
      </c>
      <c r="B8242" t="s">
        <v>81</v>
      </c>
      <c r="C8242" t="s">
        <v>63</v>
      </c>
      <c r="D8242" t="s">
        <v>74</v>
      </c>
      <c r="E8242" t="s">
        <v>64</v>
      </c>
      <c r="F8242" t="s">
        <v>65</v>
      </c>
      <c r="G8242" t="s">
        <v>75</v>
      </c>
      <c r="H8242" t="s">
        <v>71</v>
      </c>
      <c r="I8242" t="s">
        <v>67</v>
      </c>
      <c r="J8242">
        <v>5.6855564972648799E-3</v>
      </c>
      <c r="K8242">
        <f t="shared" si="140"/>
        <v>6</v>
      </c>
    </row>
    <row r="8243" spans="1:11" x14ac:dyDescent="0.2">
      <c r="A8243">
        <v>8</v>
      </c>
      <c r="B8243" t="s">
        <v>81</v>
      </c>
      <c r="C8243" t="s">
        <v>63</v>
      </c>
      <c r="D8243" t="s">
        <v>74</v>
      </c>
      <c r="E8243" t="s">
        <v>64</v>
      </c>
      <c r="F8243" t="s">
        <v>65</v>
      </c>
      <c r="G8243" t="s">
        <v>75</v>
      </c>
      <c r="H8243" t="s">
        <v>71</v>
      </c>
      <c r="I8243" t="s">
        <v>67</v>
      </c>
      <c r="J8243">
        <v>1.4498903732412E-2</v>
      </c>
      <c r="K8243">
        <f t="shared" si="140"/>
        <v>6</v>
      </c>
    </row>
    <row r="8244" spans="1:11" x14ac:dyDescent="0.2">
      <c r="A8244">
        <v>9</v>
      </c>
      <c r="B8244" t="s">
        <v>81</v>
      </c>
      <c r="C8244" t="s">
        <v>63</v>
      </c>
      <c r="D8244" t="s">
        <v>74</v>
      </c>
      <c r="E8244" t="s">
        <v>64</v>
      </c>
      <c r="F8244" t="s">
        <v>65</v>
      </c>
      <c r="G8244" t="s">
        <v>75</v>
      </c>
      <c r="H8244" t="s">
        <v>71</v>
      </c>
      <c r="I8244" t="s">
        <v>67</v>
      </c>
      <c r="J8244">
        <v>2.77783404953196E-2</v>
      </c>
      <c r="K8244">
        <f t="shared" si="140"/>
        <v>6</v>
      </c>
    </row>
    <row r="8245" spans="1:11" x14ac:dyDescent="0.2">
      <c r="A8245">
        <v>10</v>
      </c>
      <c r="B8245" t="s">
        <v>81</v>
      </c>
      <c r="C8245" t="s">
        <v>63</v>
      </c>
      <c r="D8245" t="s">
        <v>74</v>
      </c>
      <c r="E8245" t="s">
        <v>64</v>
      </c>
      <c r="F8245" t="s">
        <v>65</v>
      </c>
      <c r="G8245" t="s">
        <v>75</v>
      </c>
      <c r="H8245" t="s">
        <v>71</v>
      </c>
      <c r="I8245" t="s">
        <v>67</v>
      </c>
      <c r="J8245">
        <v>4.3438159801913498E-2</v>
      </c>
      <c r="K8245">
        <f t="shared" si="140"/>
        <v>6</v>
      </c>
    </row>
    <row r="8246" spans="1:11" x14ac:dyDescent="0.2">
      <c r="A8246">
        <v>11</v>
      </c>
      <c r="B8246" t="s">
        <v>81</v>
      </c>
      <c r="C8246" t="s">
        <v>63</v>
      </c>
      <c r="D8246" t="s">
        <v>74</v>
      </c>
      <c r="E8246" t="s">
        <v>64</v>
      </c>
      <c r="F8246" t="s">
        <v>65</v>
      </c>
      <c r="G8246" t="s">
        <v>75</v>
      </c>
      <c r="H8246" t="s">
        <v>71</v>
      </c>
      <c r="I8246" t="s">
        <v>67</v>
      </c>
      <c r="J8246">
        <v>5.4102575659762203E-2</v>
      </c>
      <c r="K8246">
        <f t="shared" si="140"/>
        <v>6</v>
      </c>
    </row>
    <row r="8247" spans="1:11" x14ac:dyDescent="0.2">
      <c r="A8247">
        <v>12</v>
      </c>
      <c r="B8247" t="s">
        <v>81</v>
      </c>
      <c r="C8247" t="s">
        <v>63</v>
      </c>
      <c r="D8247" t="s">
        <v>74</v>
      </c>
      <c r="E8247" t="s">
        <v>64</v>
      </c>
      <c r="F8247" t="s">
        <v>65</v>
      </c>
      <c r="G8247" t="s">
        <v>75</v>
      </c>
      <c r="H8247" t="s">
        <v>71</v>
      </c>
      <c r="I8247" t="s">
        <v>67</v>
      </c>
      <c r="J8247">
        <v>6.5637522666375195E-2</v>
      </c>
      <c r="K8247">
        <f t="shared" si="140"/>
        <v>6</v>
      </c>
    </row>
    <row r="8248" spans="1:11" x14ac:dyDescent="0.2">
      <c r="A8248">
        <v>13</v>
      </c>
      <c r="B8248" t="s">
        <v>81</v>
      </c>
      <c r="C8248" t="s">
        <v>63</v>
      </c>
      <c r="D8248" t="s">
        <v>74</v>
      </c>
      <c r="E8248" t="s">
        <v>64</v>
      </c>
      <c r="F8248" t="s">
        <v>65</v>
      </c>
      <c r="G8248" t="s">
        <v>75</v>
      </c>
      <c r="H8248" t="s">
        <v>71</v>
      </c>
      <c r="I8248" t="s">
        <v>67</v>
      </c>
      <c r="J8248">
        <v>8.5023421871577895E-2</v>
      </c>
      <c r="K8248">
        <f t="shared" si="140"/>
        <v>6</v>
      </c>
    </row>
    <row r="8249" spans="1:11" x14ac:dyDescent="0.2">
      <c r="A8249">
        <v>14</v>
      </c>
      <c r="B8249" t="s">
        <v>81</v>
      </c>
      <c r="C8249" t="s">
        <v>63</v>
      </c>
      <c r="D8249" t="s">
        <v>74</v>
      </c>
      <c r="E8249" t="s">
        <v>64</v>
      </c>
      <c r="F8249" t="s">
        <v>65</v>
      </c>
      <c r="G8249" t="s">
        <v>75</v>
      </c>
      <c r="H8249" t="s">
        <v>71</v>
      </c>
      <c r="I8249" t="s">
        <v>67</v>
      </c>
      <c r="J8249">
        <v>9.8298716988570803E-2</v>
      </c>
      <c r="K8249">
        <f t="shared" si="140"/>
        <v>6</v>
      </c>
    </row>
    <row r="8250" spans="1:11" x14ac:dyDescent="0.2">
      <c r="A8250">
        <v>15</v>
      </c>
      <c r="B8250" t="s">
        <v>81</v>
      </c>
      <c r="C8250" t="s">
        <v>63</v>
      </c>
      <c r="D8250" t="s">
        <v>74</v>
      </c>
      <c r="E8250" t="s">
        <v>64</v>
      </c>
      <c r="F8250" t="s">
        <v>65</v>
      </c>
      <c r="G8250" t="s">
        <v>75</v>
      </c>
      <c r="H8250" t="s">
        <v>71</v>
      </c>
      <c r="I8250" t="s">
        <v>67</v>
      </c>
      <c r="J8250">
        <v>0.100695992200312</v>
      </c>
      <c r="K8250">
        <f t="shared" si="140"/>
        <v>6</v>
      </c>
    </row>
    <row r="8251" spans="1:11" x14ac:dyDescent="0.2">
      <c r="A8251">
        <v>16</v>
      </c>
      <c r="B8251" t="s">
        <v>81</v>
      </c>
      <c r="C8251" t="s">
        <v>63</v>
      </c>
      <c r="D8251" t="s">
        <v>74</v>
      </c>
      <c r="E8251" t="s">
        <v>64</v>
      </c>
      <c r="F8251" t="s">
        <v>65</v>
      </c>
      <c r="G8251" t="s">
        <v>75</v>
      </c>
      <c r="H8251" t="s">
        <v>71</v>
      </c>
      <c r="I8251" t="s">
        <v>67</v>
      </c>
      <c r="J8251">
        <v>9.8361522509495702E-2</v>
      </c>
      <c r="K8251">
        <f t="shared" si="140"/>
        <v>6</v>
      </c>
    </row>
    <row r="8252" spans="1:11" x14ac:dyDescent="0.2">
      <c r="A8252">
        <v>17</v>
      </c>
      <c r="B8252" t="s">
        <v>81</v>
      </c>
      <c r="C8252" t="s">
        <v>63</v>
      </c>
      <c r="D8252" t="s">
        <v>74</v>
      </c>
      <c r="E8252" t="s">
        <v>64</v>
      </c>
      <c r="F8252" t="s">
        <v>65</v>
      </c>
      <c r="G8252" t="s">
        <v>75</v>
      </c>
      <c r="H8252" t="s">
        <v>71</v>
      </c>
      <c r="I8252" t="s">
        <v>67</v>
      </c>
      <c r="J8252">
        <v>9.5043281085371703E-2</v>
      </c>
      <c r="K8252">
        <f t="shared" si="140"/>
        <v>6</v>
      </c>
    </row>
    <row r="8253" spans="1:11" x14ac:dyDescent="0.2">
      <c r="A8253">
        <v>18</v>
      </c>
      <c r="B8253" t="s">
        <v>81</v>
      </c>
      <c r="C8253" t="s">
        <v>63</v>
      </c>
      <c r="D8253" t="s">
        <v>74</v>
      </c>
      <c r="E8253" t="s">
        <v>64</v>
      </c>
      <c r="F8253" t="s">
        <v>65</v>
      </c>
      <c r="G8253" t="s">
        <v>75</v>
      </c>
      <c r="H8253" t="s">
        <v>71</v>
      </c>
      <c r="I8253" t="s">
        <v>67</v>
      </c>
      <c r="J8253">
        <v>9.2451980871266201E-2</v>
      </c>
      <c r="K8253">
        <f t="shared" si="140"/>
        <v>6</v>
      </c>
    </row>
    <row r="8254" spans="1:11" x14ac:dyDescent="0.2">
      <c r="A8254">
        <v>19</v>
      </c>
      <c r="B8254" t="s">
        <v>81</v>
      </c>
      <c r="C8254" t="s">
        <v>63</v>
      </c>
      <c r="D8254" t="s">
        <v>74</v>
      </c>
      <c r="E8254" t="s">
        <v>64</v>
      </c>
      <c r="F8254" t="s">
        <v>65</v>
      </c>
      <c r="G8254" t="s">
        <v>75</v>
      </c>
      <c r="H8254" t="s">
        <v>71</v>
      </c>
      <c r="I8254" t="s">
        <v>67</v>
      </c>
      <c r="J8254">
        <v>8.5134524887403903E-2</v>
      </c>
      <c r="K8254">
        <f t="shared" si="140"/>
        <v>6</v>
      </c>
    </row>
    <row r="8255" spans="1:11" x14ac:dyDescent="0.2">
      <c r="A8255">
        <v>20</v>
      </c>
      <c r="B8255" t="s">
        <v>81</v>
      </c>
      <c r="C8255" t="s">
        <v>63</v>
      </c>
      <c r="D8255" t="s">
        <v>74</v>
      </c>
      <c r="E8255" t="s">
        <v>64</v>
      </c>
      <c r="F8255" t="s">
        <v>65</v>
      </c>
      <c r="G8255" t="s">
        <v>75</v>
      </c>
      <c r="H8255" t="s">
        <v>71</v>
      </c>
      <c r="I8255" t="s">
        <v>67</v>
      </c>
      <c r="J8255">
        <v>6.3397982025045693E-2</v>
      </c>
      <c r="K8255">
        <f t="shared" si="140"/>
        <v>6</v>
      </c>
    </row>
    <row r="8256" spans="1:11" x14ac:dyDescent="0.2">
      <c r="A8256">
        <v>21</v>
      </c>
      <c r="B8256" t="s">
        <v>81</v>
      </c>
      <c r="C8256" t="s">
        <v>63</v>
      </c>
      <c r="D8256" t="s">
        <v>74</v>
      </c>
      <c r="E8256" t="s">
        <v>64</v>
      </c>
      <c r="F8256" t="s">
        <v>65</v>
      </c>
      <c r="G8256" t="s">
        <v>75</v>
      </c>
      <c r="H8256" t="s">
        <v>71</v>
      </c>
      <c r="I8256" t="s">
        <v>67</v>
      </c>
      <c r="J8256">
        <v>3.7231680259613098E-2</v>
      </c>
      <c r="K8256">
        <f t="shared" si="140"/>
        <v>6</v>
      </c>
    </row>
    <row r="8257" spans="1:11" x14ac:dyDescent="0.2">
      <c r="A8257">
        <v>22</v>
      </c>
      <c r="B8257" t="s">
        <v>81</v>
      </c>
      <c r="C8257" t="s">
        <v>63</v>
      </c>
      <c r="D8257" t="s">
        <v>74</v>
      </c>
      <c r="E8257" t="s">
        <v>64</v>
      </c>
      <c r="F8257" t="s">
        <v>65</v>
      </c>
      <c r="G8257" t="s">
        <v>75</v>
      </c>
      <c r="H8257" t="s">
        <v>71</v>
      </c>
      <c r="I8257" t="s">
        <v>67</v>
      </c>
      <c r="J8257">
        <v>1.6587621399040599E-2</v>
      </c>
      <c r="K8257">
        <f t="shared" si="140"/>
        <v>6</v>
      </c>
    </row>
    <row r="8258" spans="1:11" x14ac:dyDescent="0.2">
      <c r="A8258">
        <v>23</v>
      </c>
      <c r="B8258" t="s">
        <v>81</v>
      </c>
      <c r="C8258" t="s">
        <v>63</v>
      </c>
      <c r="D8258" t="s">
        <v>74</v>
      </c>
      <c r="E8258" t="s">
        <v>64</v>
      </c>
      <c r="F8258" t="s">
        <v>65</v>
      </c>
      <c r="G8258" t="s">
        <v>75</v>
      </c>
      <c r="H8258" t="s">
        <v>71</v>
      </c>
      <c r="I8258" t="s">
        <v>67</v>
      </c>
      <c r="J8258">
        <v>3.5769523848477799E-3</v>
      </c>
      <c r="K8258">
        <f t="shared" si="140"/>
        <v>6</v>
      </c>
    </row>
    <row r="8259" spans="1:11" x14ac:dyDescent="0.2">
      <c r="A8259">
        <v>24</v>
      </c>
      <c r="B8259" t="s">
        <v>81</v>
      </c>
      <c r="C8259" t="s">
        <v>63</v>
      </c>
      <c r="D8259" t="s">
        <v>74</v>
      </c>
      <c r="E8259" t="s">
        <v>64</v>
      </c>
      <c r="F8259" t="s">
        <v>65</v>
      </c>
      <c r="G8259" t="s">
        <v>75</v>
      </c>
      <c r="H8259" t="s">
        <v>71</v>
      </c>
      <c r="I8259" t="s">
        <v>67</v>
      </c>
      <c r="J8259" s="3">
        <v>6.1659795809351103E-5</v>
      </c>
      <c r="K8259">
        <f t="shared" si="140"/>
        <v>6</v>
      </c>
    </row>
    <row r="8260" spans="1:11" x14ac:dyDescent="0.2">
      <c r="A8260">
        <v>1</v>
      </c>
      <c r="B8260" t="s">
        <v>81</v>
      </c>
      <c r="C8260" t="s">
        <v>57</v>
      </c>
      <c r="D8260" t="s">
        <v>74</v>
      </c>
      <c r="E8260" t="s">
        <v>64</v>
      </c>
      <c r="F8260" t="s">
        <v>60</v>
      </c>
      <c r="G8260" t="s">
        <v>69</v>
      </c>
      <c r="H8260" t="s">
        <v>62</v>
      </c>
      <c r="I8260" t="s">
        <v>67</v>
      </c>
      <c r="J8260">
        <v>3.65394896306055E-2</v>
      </c>
      <c r="K8260">
        <f t="shared" ref="K8260:K8323" si="141">MONTH(1&amp;B8260)</f>
        <v>6</v>
      </c>
    </row>
    <row r="8261" spans="1:11" x14ac:dyDescent="0.2">
      <c r="A8261">
        <v>2</v>
      </c>
      <c r="B8261" t="s">
        <v>81</v>
      </c>
      <c r="C8261" t="s">
        <v>57</v>
      </c>
      <c r="D8261" t="s">
        <v>74</v>
      </c>
      <c r="E8261" t="s">
        <v>64</v>
      </c>
      <c r="F8261" t="s">
        <v>60</v>
      </c>
      <c r="G8261" t="s">
        <v>69</v>
      </c>
      <c r="H8261" t="s">
        <v>62</v>
      </c>
      <c r="I8261" t="s">
        <v>67</v>
      </c>
      <c r="J8261">
        <v>9.5680091127276004E-3</v>
      </c>
      <c r="K8261">
        <f t="shared" si="141"/>
        <v>6</v>
      </c>
    </row>
    <row r="8262" spans="1:11" x14ac:dyDescent="0.2">
      <c r="A8262">
        <v>3</v>
      </c>
      <c r="B8262" t="s">
        <v>81</v>
      </c>
      <c r="C8262" t="s">
        <v>57</v>
      </c>
      <c r="D8262" t="s">
        <v>74</v>
      </c>
      <c r="E8262" t="s">
        <v>64</v>
      </c>
      <c r="F8262" t="s">
        <v>60</v>
      </c>
      <c r="G8262" t="s">
        <v>69</v>
      </c>
      <c r="H8262" t="s">
        <v>62</v>
      </c>
      <c r="I8262" t="s">
        <v>67</v>
      </c>
      <c r="J8262">
        <v>1.7855400679020401E-3</v>
      </c>
      <c r="K8262">
        <f t="shared" si="141"/>
        <v>6</v>
      </c>
    </row>
    <row r="8263" spans="1:11" x14ac:dyDescent="0.2">
      <c r="A8263">
        <v>4</v>
      </c>
      <c r="B8263" t="s">
        <v>81</v>
      </c>
      <c r="C8263" t="s">
        <v>57</v>
      </c>
      <c r="D8263" t="s">
        <v>74</v>
      </c>
      <c r="E8263" t="s">
        <v>64</v>
      </c>
      <c r="F8263" t="s">
        <v>60</v>
      </c>
      <c r="G8263" t="s">
        <v>69</v>
      </c>
      <c r="H8263" t="s">
        <v>62</v>
      </c>
      <c r="I8263" t="s">
        <v>67</v>
      </c>
      <c r="J8263" s="3">
        <v>7.3774868732943998E-4</v>
      </c>
      <c r="K8263">
        <f t="shared" si="141"/>
        <v>6</v>
      </c>
    </row>
    <row r="8264" spans="1:11" x14ac:dyDescent="0.2">
      <c r="A8264">
        <v>5</v>
      </c>
      <c r="B8264" t="s">
        <v>81</v>
      </c>
      <c r="C8264" t="s">
        <v>57</v>
      </c>
      <c r="D8264" t="s">
        <v>74</v>
      </c>
      <c r="E8264" t="s">
        <v>64</v>
      </c>
      <c r="F8264" t="s">
        <v>60</v>
      </c>
      <c r="G8264" t="s">
        <v>69</v>
      </c>
      <c r="H8264" t="s">
        <v>62</v>
      </c>
      <c r="I8264" t="s">
        <v>67</v>
      </c>
      <c r="J8264" s="3">
        <v>5.53555629112178E-4</v>
      </c>
      <c r="K8264">
        <f t="shared" si="141"/>
        <v>6</v>
      </c>
    </row>
    <row r="8265" spans="1:11" x14ac:dyDescent="0.2">
      <c r="A8265">
        <v>6</v>
      </c>
      <c r="B8265" t="s">
        <v>81</v>
      </c>
      <c r="C8265" t="s">
        <v>57</v>
      </c>
      <c r="D8265" t="s">
        <v>74</v>
      </c>
      <c r="E8265" t="s">
        <v>64</v>
      </c>
      <c r="F8265" t="s">
        <v>60</v>
      </c>
      <c r="G8265" t="s">
        <v>69</v>
      </c>
      <c r="H8265" t="s">
        <v>62</v>
      </c>
      <c r="I8265" t="s">
        <v>67</v>
      </c>
      <c r="J8265" s="3">
        <v>6.7057496363031905E-4</v>
      </c>
      <c r="K8265">
        <f t="shared" si="141"/>
        <v>6</v>
      </c>
    </row>
    <row r="8266" spans="1:11" x14ac:dyDescent="0.2">
      <c r="A8266">
        <v>7</v>
      </c>
      <c r="B8266" t="s">
        <v>81</v>
      </c>
      <c r="C8266" t="s">
        <v>57</v>
      </c>
      <c r="D8266" t="s">
        <v>74</v>
      </c>
      <c r="E8266" t="s">
        <v>64</v>
      </c>
      <c r="F8266" t="s">
        <v>60</v>
      </c>
      <c r="G8266" t="s">
        <v>69</v>
      </c>
      <c r="H8266" t="s">
        <v>62</v>
      </c>
      <c r="I8266" t="s">
        <v>67</v>
      </c>
      <c r="J8266">
        <v>1.38825057377608E-3</v>
      </c>
      <c r="K8266">
        <f t="shared" si="141"/>
        <v>6</v>
      </c>
    </row>
    <row r="8267" spans="1:11" x14ac:dyDescent="0.2">
      <c r="A8267">
        <v>8</v>
      </c>
      <c r="B8267" t="s">
        <v>81</v>
      </c>
      <c r="C8267" t="s">
        <v>57</v>
      </c>
      <c r="D8267" t="s">
        <v>74</v>
      </c>
      <c r="E8267" t="s">
        <v>64</v>
      </c>
      <c r="F8267" t="s">
        <v>60</v>
      </c>
      <c r="G8267" t="s">
        <v>69</v>
      </c>
      <c r="H8267" t="s">
        <v>62</v>
      </c>
      <c r="I8267" t="s">
        <v>67</v>
      </c>
      <c r="J8267">
        <v>2.9373439725220098E-3</v>
      </c>
      <c r="K8267">
        <f t="shared" si="141"/>
        <v>6</v>
      </c>
    </row>
    <row r="8268" spans="1:11" x14ac:dyDescent="0.2">
      <c r="A8268">
        <v>9</v>
      </c>
      <c r="B8268" t="s">
        <v>81</v>
      </c>
      <c r="C8268" t="s">
        <v>57</v>
      </c>
      <c r="D8268" t="s">
        <v>74</v>
      </c>
      <c r="E8268" t="s">
        <v>64</v>
      </c>
      <c r="F8268" t="s">
        <v>60</v>
      </c>
      <c r="G8268" t="s">
        <v>69</v>
      </c>
      <c r="H8268" t="s">
        <v>62</v>
      </c>
      <c r="I8268" t="s">
        <v>67</v>
      </c>
      <c r="J8268">
        <v>4.6064548466498902E-3</v>
      </c>
      <c r="K8268">
        <f t="shared" si="141"/>
        <v>6</v>
      </c>
    </row>
    <row r="8269" spans="1:11" x14ac:dyDescent="0.2">
      <c r="A8269">
        <v>10</v>
      </c>
      <c r="B8269" t="s">
        <v>81</v>
      </c>
      <c r="C8269" t="s">
        <v>57</v>
      </c>
      <c r="D8269" t="s">
        <v>74</v>
      </c>
      <c r="E8269" t="s">
        <v>64</v>
      </c>
      <c r="F8269" t="s">
        <v>60</v>
      </c>
      <c r="G8269" t="s">
        <v>69</v>
      </c>
      <c r="H8269" t="s">
        <v>62</v>
      </c>
      <c r="I8269" t="s">
        <v>67</v>
      </c>
      <c r="J8269">
        <v>6.7171749283589004E-3</v>
      </c>
      <c r="K8269">
        <f t="shared" si="141"/>
        <v>6</v>
      </c>
    </row>
    <row r="8270" spans="1:11" x14ac:dyDescent="0.2">
      <c r="A8270">
        <v>11</v>
      </c>
      <c r="B8270" t="s">
        <v>81</v>
      </c>
      <c r="C8270" t="s">
        <v>57</v>
      </c>
      <c r="D8270" t="s">
        <v>74</v>
      </c>
      <c r="E8270" t="s">
        <v>64</v>
      </c>
      <c r="F8270" t="s">
        <v>60</v>
      </c>
      <c r="G8270" t="s">
        <v>69</v>
      </c>
      <c r="H8270" t="s">
        <v>62</v>
      </c>
      <c r="I8270" t="s">
        <v>67</v>
      </c>
      <c r="J8270">
        <v>9.2853009271959292E-3</v>
      </c>
      <c r="K8270">
        <f t="shared" si="141"/>
        <v>6</v>
      </c>
    </row>
    <row r="8271" spans="1:11" x14ac:dyDescent="0.2">
      <c r="A8271">
        <v>12</v>
      </c>
      <c r="B8271" t="s">
        <v>81</v>
      </c>
      <c r="C8271" t="s">
        <v>57</v>
      </c>
      <c r="D8271" t="s">
        <v>74</v>
      </c>
      <c r="E8271" t="s">
        <v>64</v>
      </c>
      <c r="F8271" t="s">
        <v>60</v>
      </c>
      <c r="G8271" t="s">
        <v>69</v>
      </c>
      <c r="H8271" t="s">
        <v>62</v>
      </c>
      <c r="I8271" t="s">
        <v>67</v>
      </c>
      <c r="J8271">
        <v>1.37498370867203E-2</v>
      </c>
      <c r="K8271">
        <f t="shared" si="141"/>
        <v>6</v>
      </c>
    </row>
    <row r="8272" spans="1:11" x14ac:dyDescent="0.2">
      <c r="A8272">
        <v>13</v>
      </c>
      <c r="B8272" t="s">
        <v>81</v>
      </c>
      <c r="C8272" t="s">
        <v>57</v>
      </c>
      <c r="D8272" t="s">
        <v>74</v>
      </c>
      <c r="E8272" t="s">
        <v>64</v>
      </c>
      <c r="F8272" t="s">
        <v>60</v>
      </c>
      <c r="G8272" t="s">
        <v>69</v>
      </c>
      <c r="H8272" t="s">
        <v>62</v>
      </c>
      <c r="I8272" t="s">
        <v>67</v>
      </c>
      <c r="J8272">
        <v>1.8860688389777999E-2</v>
      </c>
      <c r="K8272">
        <f t="shared" si="141"/>
        <v>6</v>
      </c>
    </row>
    <row r="8273" spans="1:11" x14ac:dyDescent="0.2">
      <c r="A8273">
        <v>14</v>
      </c>
      <c r="B8273" t="s">
        <v>81</v>
      </c>
      <c r="C8273" t="s">
        <v>57</v>
      </c>
      <c r="D8273" t="s">
        <v>74</v>
      </c>
      <c r="E8273" t="s">
        <v>64</v>
      </c>
      <c r="F8273" t="s">
        <v>60</v>
      </c>
      <c r="G8273" t="s">
        <v>69</v>
      </c>
      <c r="H8273" t="s">
        <v>62</v>
      </c>
      <c r="I8273" t="s">
        <v>67</v>
      </c>
      <c r="J8273">
        <v>2.5691059097817E-2</v>
      </c>
      <c r="K8273">
        <f t="shared" si="141"/>
        <v>6</v>
      </c>
    </row>
    <row r="8274" spans="1:11" x14ac:dyDescent="0.2">
      <c r="A8274">
        <v>15</v>
      </c>
      <c r="B8274" t="s">
        <v>81</v>
      </c>
      <c r="C8274" t="s">
        <v>57</v>
      </c>
      <c r="D8274" t="s">
        <v>74</v>
      </c>
      <c r="E8274" t="s">
        <v>64</v>
      </c>
      <c r="F8274" t="s">
        <v>60</v>
      </c>
      <c r="G8274" t="s">
        <v>69</v>
      </c>
      <c r="H8274" t="s">
        <v>62</v>
      </c>
      <c r="I8274" t="s">
        <v>67</v>
      </c>
      <c r="J8274">
        <v>3.68610239477664E-2</v>
      </c>
      <c r="K8274">
        <f t="shared" si="141"/>
        <v>6</v>
      </c>
    </row>
    <row r="8275" spans="1:11" x14ac:dyDescent="0.2">
      <c r="A8275">
        <v>16</v>
      </c>
      <c r="B8275" t="s">
        <v>81</v>
      </c>
      <c r="C8275" t="s">
        <v>57</v>
      </c>
      <c r="D8275" t="s">
        <v>74</v>
      </c>
      <c r="E8275" t="s">
        <v>64</v>
      </c>
      <c r="F8275" t="s">
        <v>60</v>
      </c>
      <c r="G8275" t="s">
        <v>69</v>
      </c>
      <c r="H8275" t="s">
        <v>62</v>
      </c>
      <c r="I8275" t="s">
        <v>67</v>
      </c>
      <c r="J8275">
        <v>5.6659871670967699E-2</v>
      </c>
      <c r="K8275">
        <f t="shared" si="141"/>
        <v>6</v>
      </c>
    </row>
    <row r="8276" spans="1:11" x14ac:dyDescent="0.2">
      <c r="A8276">
        <v>17</v>
      </c>
      <c r="B8276" t="s">
        <v>81</v>
      </c>
      <c r="C8276" t="s">
        <v>57</v>
      </c>
      <c r="D8276" t="s">
        <v>74</v>
      </c>
      <c r="E8276" t="s">
        <v>64</v>
      </c>
      <c r="F8276" t="s">
        <v>60</v>
      </c>
      <c r="G8276" t="s">
        <v>69</v>
      </c>
      <c r="H8276" t="s">
        <v>62</v>
      </c>
      <c r="I8276" t="s">
        <v>67</v>
      </c>
      <c r="J8276">
        <v>8.1999770782593601E-2</v>
      </c>
      <c r="K8276">
        <f t="shared" si="141"/>
        <v>6</v>
      </c>
    </row>
    <row r="8277" spans="1:11" x14ac:dyDescent="0.2">
      <c r="A8277">
        <v>18</v>
      </c>
      <c r="B8277" t="s">
        <v>81</v>
      </c>
      <c r="C8277" t="s">
        <v>57</v>
      </c>
      <c r="D8277" t="s">
        <v>74</v>
      </c>
      <c r="E8277" t="s">
        <v>64</v>
      </c>
      <c r="F8277" t="s">
        <v>60</v>
      </c>
      <c r="G8277" t="s">
        <v>69</v>
      </c>
      <c r="H8277" t="s">
        <v>62</v>
      </c>
      <c r="I8277" t="s">
        <v>67</v>
      </c>
      <c r="J8277">
        <v>0.10418792272923399</v>
      </c>
      <c r="K8277">
        <f t="shared" si="141"/>
        <v>6</v>
      </c>
    </row>
    <row r="8278" spans="1:11" x14ac:dyDescent="0.2">
      <c r="A8278">
        <v>19</v>
      </c>
      <c r="B8278" t="s">
        <v>81</v>
      </c>
      <c r="C8278" t="s">
        <v>57</v>
      </c>
      <c r="D8278" t="s">
        <v>74</v>
      </c>
      <c r="E8278" t="s">
        <v>64</v>
      </c>
      <c r="F8278" t="s">
        <v>60</v>
      </c>
      <c r="G8278" t="s">
        <v>69</v>
      </c>
      <c r="H8278" t="s">
        <v>62</v>
      </c>
      <c r="I8278" t="s">
        <v>67</v>
      </c>
      <c r="J8278">
        <v>0.114853229853405</v>
      </c>
      <c r="K8278">
        <f t="shared" si="141"/>
        <v>6</v>
      </c>
    </row>
    <row r="8279" spans="1:11" x14ac:dyDescent="0.2">
      <c r="A8279">
        <v>20</v>
      </c>
      <c r="B8279" t="s">
        <v>81</v>
      </c>
      <c r="C8279" t="s">
        <v>57</v>
      </c>
      <c r="D8279" t="s">
        <v>74</v>
      </c>
      <c r="E8279" t="s">
        <v>64</v>
      </c>
      <c r="F8279" t="s">
        <v>60</v>
      </c>
      <c r="G8279" t="s">
        <v>69</v>
      </c>
      <c r="H8279" t="s">
        <v>62</v>
      </c>
      <c r="I8279" t="s">
        <v>67</v>
      </c>
      <c r="J8279">
        <v>0.11371847426802301</v>
      </c>
      <c r="K8279">
        <f t="shared" si="141"/>
        <v>6</v>
      </c>
    </row>
    <row r="8280" spans="1:11" x14ac:dyDescent="0.2">
      <c r="A8280">
        <v>21</v>
      </c>
      <c r="B8280" t="s">
        <v>81</v>
      </c>
      <c r="C8280" t="s">
        <v>57</v>
      </c>
      <c r="D8280" t="s">
        <v>74</v>
      </c>
      <c r="E8280" t="s">
        <v>64</v>
      </c>
      <c r="F8280" t="s">
        <v>60</v>
      </c>
      <c r="G8280" t="s">
        <v>69</v>
      </c>
      <c r="H8280" t="s">
        <v>62</v>
      </c>
      <c r="I8280" t="s">
        <v>67</v>
      </c>
      <c r="J8280">
        <v>0.11195001360812901</v>
      </c>
      <c r="K8280">
        <f t="shared" si="141"/>
        <v>6</v>
      </c>
    </row>
    <row r="8281" spans="1:11" x14ac:dyDescent="0.2">
      <c r="A8281">
        <v>22</v>
      </c>
      <c r="B8281" t="s">
        <v>81</v>
      </c>
      <c r="C8281" t="s">
        <v>57</v>
      </c>
      <c r="D8281" t="s">
        <v>74</v>
      </c>
      <c r="E8281" t="s">
        <v>64</v>
      </c>
      <c r="F8281" t="s">
        <v>60</v>
      </c>
      <c r="G8281" t="s">
        <v>69</v>
      </c>
      <c r="H8281" t="s">
        <v>62</v>
      </c>
      <c r="I8281" t="s">
        <v>67</v>
      </c>
      <c r="J8281">
        <v>0.101898877108488</v>
      </c>
      <c r="K8281">
        <f t="shared" si="141"/>
        <v>6</v>
      </c>
    </row>
    <row r="8282" spans="1:11" x14ac:dyDescent="0.2">
      <c r="A8282">
        <v>23</v>
      </c>
      <c r="B8282" t="s">
        <v>81</v>
      </c>
      <c r="C8282" t="s">
        <v>57</v>
      </c>
      <c r="D8282" t="s">
        <v>74</v>
      </c>
      <c r="E8282" t="s">
        <v>64</v>
      </c>
      <c r="F8282" t="s">
        <v>60</v>
      </c>
      <c r="G8282" t="s">
        <v>69</v>
      </c>
      <c r="H8282" t="s">
        <v>62</v>
      </c>
      <c r="I8282" t="s">
        <v>67</v>
      </c>
      <c r="J8282">
        <v>8.2418336977585799E-2</v>
      </c>
      <c r="K8282">
        <f t="shared" si="141"/>
        <v>6</v>
      </c>
    </row>
    <row r="8283" spans="1:11" x14ac:dyDescent="0.2">
      <c r="A8283">
        <v>24</v>
      </c>
      <c r="B8283" t="s">
        <v>81</v>
      </c>
      <c r="C8283" t="s">
        <v>57</v>
      </c>
      <c r="D8283" t="s">
        <v>74</v>
      </c>
      <c r="E8283" t="s">
        <v>64</v>
      </c>
      <c r="F8283" t="s">
        <v>60</v>
      </c>
      <c r="G8283" t="s">
        <v>69</v>
      </c>
      <c r="H8283" t="s">
        <v>62</v>
      </c>
      <c r="I8283" t="s">
        <v>67</v>
      </c>
      <c r="J8283">
        <v>6.2361451139678697E-2</v>
      </c>
      <c r="K8283">
        <f t="shared" si="141"/>
        <v>6</v>
      </c>
    </row>
    <row r="8284" spans="1:11" x14ac:dyDescent="0.2">
      <c r="A8284">
        <v>1</v>
      </c>
      <c r="B8284" t="s">
        <v>81</v>
      </c>
      <c r="C8284" t="s">
        <v>63</v>
      </c>
      <c r="D8284" t="s">
        <v>74</v>
      </c>
      <c r="E8284" t="s">
        <v>64</v>
      </c>
      <c r="F8284" t="s">
        <v>60</v>
      </c>
      <c r="G8284" t="s">
        <v>69</v>
      </c>
      <c r="H8284" t="s">
        <v>62</v>
      </c>
      <c r="I8284" t="s">
        <v>67</v>
      </c>
      <c r="J8284">
        <v>4.8905525316870202E-2</v>
      </c>
      <c r="K8284">
        <f t="shared" si="141"/>
        <v>6</v>
      </c>
    </row>
    <row r="8285" spans="1:11" x14ac:dyDescent="0.2">
      <c r="A8285">
        <v>2</v>
      </c>
      <c r="B8285" t="s">
        <v>81</v>
      </c>
      <c r="C8285" t="s">
        <v>63</v>
      </c>
      <c r="D8285" t="s">
        <v>74</v>
      </c>
      <c r="E8285" t="s">
        <v>64</v>
      </c>
      <c r="F8285" t="s">
        <v>60</v>
      </c>
      <c r="G8285" t="s">
        <v>69</v>
      </c>
      <c r="H8285" t="s">
        <v>62</v>
      </c>
      <c r="I8285" t="s">
        <v>67</v>
      </c>
      <c r="J8285">
        <v>1.44756252058013E-2</v>
      </c>
      <c r="K8285">
        <f t="shared" si="141"/>
        <v>6</v>
      </c>
    </row>
    <row r="8286" spans="1:11" x14ac:dyDescent="0.2">
      <c r="A8286">
        <v>3</v>
      </c>
      <c r="B8286" t="s">
        <v>81</v>
      </c>
      <c r="C8286" t="s">
        <v>63</v>
      </c>
      <c r="D8286" t="s">
        <v>74</v>
      </c>
      <c r="E8286" t="s">
        <v>64</v>
      </c>
      <c r="F8286" t="s">
        <v>60</v>
      </c>
      <c r="G8286" t="s">
        <v>69</v>
      </c>
      <c r="H8286" t="s">
        <v>62</v>
      </c>
      <c r="I8286" t="s">
        <v>67</v>
      </c>
      <c r="J8286">
        <v>3.88053334359223E-3</v>
      </c>
      <c r="K8286">
        <f t="shared" si="141"/>
        <v>6</v>
      </c>
    </row>
    <row r="8287" spans="1:11" x14ac:dyDescent="0.2">
      <c r="A8287">
        <v>4</v>
      </c>
      <c r="B8287" t="s">
        <v>81</v>
      </c>
      <c r="C8287" t="s">
        <v>63</v>
      </c>
      <c r="D8287" t="s">
        <v>74</v>
      </c>
      <c r="E8287" t="s">
        <v>64</v>
      </c>
      <c r="F8287" t="s">
        <v>60</v>
      </c>
      <c r="G8287" t="s">
        <v>69</v>
      </c>
      <c r="H8287" t="s">
        <v>62</v>
      </c>
      <c r="I8287" t="s">
        <v>67</v>
      </c>
      <c r="J8287">
        <v>2.4999050631824898E-3</v>
      </c>
      <c r="K8287">
        <f t="shared" si="141"/>
        <v>6</v>
      </c>
    </row>
    <row r="8288" spans="1:11" x14ac:dyDescent="0.2">
      <c r="A8288">
        <v>5</v>
      </c>
      <c r="B8288" t="s">
        <v>81</v>
      </c>
      <c r="C8288" t="s">
        <v>63</v>
      </c>
      <c r="D8288" t="s">
        <v>74</v>
      </c>
      <c r="E8288" t="s">
        <v>64</v>
      </c>
      <c r="F8288" t="s">
        <v>60</v>
      </c>
      <c r="G8288" t="s">
        <v>69</v>
      </c>
      <c r="H8288" t="s">
        <v>62</v>
      </c>
      <c r="I8288" t="s">
        <v>67</v>
      </c>
      <c r="J8288">
        <v>1.73193733682285E-3</v>
      </c>
      <c r="K8288">
        <f t="shared" si="141"/>
        <v>6</v>
      </c>
    </row>
    <row r="8289" spans="1:11" x14ac:dyDescent="0.2">
      <c r="A8289">
        <v>6</v>
      </c>
      <c r="B8289" t="s">
        <v>81</v>
      </c>
      <c r="C8289" t="s">
        <v>63</v>
      </c>
      <c r="D8289" t="s">
        <v>74</v>
      </c>
      <c r="E8289" t="s">
        <v>64</v>
      </c>
      <c r="F8289" t="s">
        <v>60</v>
      </c>
      <c r="G8289" t="s">
        <v>69</v>
      </c>
      <c r="H8289" t="s">
        <v>62</v>
      </c>
      <c r="I8289" t="s">
        <v>67</v>
      </c>
      <c r="J8289">
        <v>1.47992817150961E-3</v>
      </c>
      <c r="K8289">
        <f t="shared" si="141"/>
        <v>6</v>
      </c>
    </row>
    <row r="8290" spans="1:11" x14ac:dyDescent="0.2">
      <c r="A8290">
        <v>7</v>
      </c>
      <c r="B8290" t="s">
        <v>81</v>
      </c>
      <c r="C8290" t="s">
        <v>63</v>
      </c>
      <c r="D8290" t="s">
        <v>74</v>
      </c>
      <c r="E8290" t="s">
        <v>64</v>
      </c>
      <c r="F8290" t="s">
        <v>60</v>
      </c>
      <c r="G8290" t="s">
        <v>69</v>
      </c>
      <c r="H8290" t="s">
        <v>62</v>
      </c>
      <c r="I8290" t="s">
        <v>67</v>
      </c>
      <c r="J8290">
        <v>1.4057855063408201E-3</v>
      </c>
      <c r="K8290">
        <f t="shared" si="141"/>
        <v>6</v>
      </c>
    </row>
    <row r="8291" spans="1:11" x14ac:dyDescent="0.2">
      <c r="A8291">
        <v>8</v>
      </c>
      <c r="B8291" t="s">
        <v>81</v>
      </c>
      <c r="C8291" t="s">
        <v>63</v>
      </c>
      <c r="D8291" t="s">
        <v>74</v>
      </c>
      <c r="E8291" t="s">
        <v>64</v>
      </c>
      <c r="F8291" t="s">
        <v>60</v>
      </c>
      <c r="G8291" t="s">
        <v>69</v>
      </c>
      <c r="H8291" t="s">
        <v>62</v>
      </c>
      <c r="I8291" t="s">
        <v>67</v>
      </c>
      <c r="J8291">
        <v>2.0438605114138698E-3</v>
      </c>
      <c r="K8291">
        <f t="shared" si="141"/>
        <v>6</v>
      </c>
    </row>
    <row r="8292" spans="1:11" x14ac:dyDescent="0.2">
      <c r="A8292">
        <v>9</v>
      </c>
      <c r="B8292" t="s">
        <v>81</v>
      </c>
      <c r="C8292" t="s">
        <v>63</v>
      </c>
      <c r="D8292" t="s">
        <v>74</v>
      </c>
      <c r="E8292" t="s">
        <v>64</v>
      </c>
      <c r="F8292" t="s">
        <v>60</v>
      </c>
      <c r="G8292" t="s">
        <v>69</v>
      </c>
      <c r="H8292" t="s">
        <v>62</v>
      </c>
      <c r="I8292" t="s">
        <v>67</v>
      </c>
      <c r="J8292">
        <v>3.1346552875717599E-3</v>
      </c>
      <c r="K8292">
        <f t="shared" si="141"/>
        <v>6</v>
      </c>
    </row>
    <row r="8293" spans="1:11" x14ac:dyDescent="0.2">
      <c r="A8293">
        <v>10</v>
      </c>
      <c r="B8293" t="s">
        <v>81</v>
      </c>
      <c r="C8293" t="s">
        <v>63</v>
      </c>
      <c r="D8293" t="s">
        <v>74</v>
      </c>
      <c r="E8293" t="s">
        <v>64</v>
      </c>
      <c r="F8293" t="s">
        <v>60</v>
      </c>
      <c r="G8293" t="s">
        <v>69</v>
      </c>
      <c r="H8293" t="s">
        <v>62</v>
      </c>
      <c r="I8293" t="s">
        <v>67</v>
      </c>
      <c r="J8293">
        <v>5.9535003598616696E-3</v>
      </c>
      <c r="K8293">
        <f t="shared" si="141"/>
        <v>6</v>
      </c>
    </row>
    <row r="8294" spans="1:11" x14ac:dyDescent="0.2">
      <c r="A8294">
        <v>11</v>
      </c>
      <c r="B8294" t="s">
        <v>81</v>
      </c>
      <c r="C8294" t="s">
        <v>63</v>
      </c>
      <c r="D8294" t="s">
        <v>74</v>
      </c>
      <c r="E8294" t="s">
        <v>64</v>
      </c>
      <c r="F8294" t="s">
        <v>60</v>
      </c>
      <c r="G8294" t="s">
        <v>69</v>
      </c>
      <c r="H8294" t="s">
        <v>62</v>
      </c>
      <c r="I8294" t="s">
        <v>67</v>
      </c>
      <c r="J8294">
        <v>9.7158350918220299E-3</v>
      </c>
      <c r="K8294">
        <f t="shared" si="141"/>
        <v>6</v>
      </c>
    </row>
    <row r="8295" spans="1:11" x14ac:dyDescent="0.2">
      <c r="A8295">
        <v>12</v>
      </c>
      <c r="B8295" t="s">
        <v>81</v>
      </c>
      <c r="C8295" t="s">
        <v>63</v>
      </c>
      <c r="D8295" t="s">
        <v>74</v>
      </c>
      <c r="E8295" t="s">
        <v>64</v>
      </c>
      <c r="F8295" t="s">
        <v>60</v>
      </c>
      <c r="G8295" t="s">
        <v>69</v>
      </c>
      <c r="H8295" t="s">
        <v>62</v>
      </c>
      <c r="I8295" t="s">
        <v>67</v>
      </c>
      <c r="J8295">
        <v>1.5118903397916E-2</v>
      </c>
      <c r="K8295">
        <f t="shared" si="141"/>
        <v>6</v>
      </c>
    </row>
    <row r="8296" spans="1:11" x14ac:dyDescent="0.2">
      <c r="A8296">
        <v>13</v>
      </c>
      <c r="B8296" t="s">
        <v>81</v>
      </c>
      <c r="C8296" t="s">
        <v>63</v>
      </c>
      <c r="D8296" t="s">
        <v>74</v>
      </c>
      <c r="E8296" t="s">
        <v>64</v>
      </c>
      <c r="F8296" t="s">
        <v>60</v>
      </c>
      <c r="G8296" t="s">
        <v>69</v>
      </c>
      <c r="H8296" t="s">
        <v>62</v>
      </c>
      <c r="I8296" t="s">
        <v>67</v>
      </c>
      <c r="J8296">
        <v>2.2444604866304101E-2</v>
      </c>
      <c r="K8296">
        <f t="shared" si="141"/>
        <v>6</v>
      </c>
    </row>
    <row r="8297" spans="1:11" x14ac:dyDescent="0.2">
      <c r="A8297">
        <v>14</v>
      </c>
      <c r="B8297" t="s">
        <v>81</v>
      </c>
      <c r="C8297" t="s">
        <v>63</v>
      </c>
      <c r="D8297" t="s">
        <v>74</v>
      </c>
      <c r="E8297" t="s">
        <v>64</v>
      </c>
      <c r="F8297" t="s">
        <v>60</v>
      </c>
      <c r="G8297" t="s">
        <v>69</v>
      </c>
      <c r="H8297" t="s">
        <v>62</v>
      </c>
      <c r="I8297" t="s">
        <v>67</v>
      </c>
      <c r="J8297">
        <v>3.1542053312055E-2</v>
      </c>
      <c r="K8297">
        <f t="shared" si="141"/>
        <v>6</v>
      </c>
    </row>
    <row r="8298" spans="1:11" x14ac:dyDescent="0.2">
      <c r="A8298">
        <v>15</v>
      </c>
      <c r="B8298" t="s">
        <v>81</v>
      </c>
      <c r="C8298" t="s">
        <v>63</v>
      </c>
      <c r="D8298" t="s">
        <v>74</v>
      </c>
      <c r="E8298" t="s">
        <v>64</v>
      </c>
      <c r="F8298" t="s">
        <v>60</v>
      </c>
      <c r="G8298" t="s">
        <v>69</v>
      </c>
      <c r="H8298" t="s">
        <v>62</v>
      </c>
      <c r="I8298" t="s">
        <v>67</v>
      </c>
      <c r="J8298">
        <v>4.1743168762496098E-2</v>
      </c>
      <c r="K8298">
        <f t="shared" si="141"/>
        <v>6</v>
      </c>
    </row>
    <row r="8299" spans="1:11" x14ac:dyDescent="0.2">
      <c r="A8299">
        <v>16</v>
      </c>
      <c r="B8299" t="s">
        <v>81</v>
      </c>
      <c r="C8299" t="s">
        <v>63</v>
      </c>
      <c r="D8299" t="s">
        <v>74</v>
      </c>
      <c r="E8299" t="s">
        <v>64</v>
      </c>
      <c r="F8299" t="s">
        <v>60</v>
      </c>
      <c r="G8299" t="s">
        <v>69</v>
      </c>
      <c r="H8299" t="s">
        <v>62</v>
      </c>
      <c r="I8299" t="s">
        <v>67</v>
      </c>
      <c r="J8299">
        <v>5.4384957318458202E-2</v>
      </c>
      <c r="K8299">
        <f t="shared" si="141"/>
        <v>6</v>
      </c>
    </row>
    <row r="8300" spans="1:11" x14ac:dyDescent="0.2">
      <c r="A8300">
        <v>17</v>
      </c>
      <c r="B8300" t="s">
        <v>81</v>
      </c>
      <c r="C8300" t="s">
        <v>63</v>
      </c>
      <c r="D8300" t="s">
        <v>74</v>
      </c>
      <c r="E8300" t="s">
        <v>64</v>
      </c>
      <c r="F8300" t="s">
        <v>60</v>
      </c>
      <c r="G8300" t="s">
        <v>69</v>
      </c>
      <c r="H8300" t="s">
        <v>62</v>
      </c>
      <c r="I8300" t="s">
        <v>67</v>
      </c>
      <c r="J8300">
        <v>6.8726222865871101E-2</v>
      </c>
      <c r="K8300">
        <f t="shared" si="141"/>
        <v>6</v>
      </c>
    </row>
    <row r="8301" spans="1:11" x14ac:dyDescent="0.2">
      <c r="A8301">
        <v>18</v>
      </c>
      <c r="B8301" t="s">
        <v>81</v>
      </c>
      <c r="C8301" t="s">
        <v>63</v>
      </c>
      <c r="D8301" t="s">
        <v>74</v>
      </c>
      <c r="E8301" t="s">
        <v>64</v>
      </c>
      <c r="F8301" t="s">
        <v>60</v>
      </c>
      <c r="G8301" t="s">
        <v>69</v>
      </c>
      <c r="H8301" t="s">
        <v>62</v>
      </c>
      <c r="I8301" t="s">
        <v>67</v>
      </c>
      <c r="J8301">
        <v>8.2459834653524106E-2</v>
      </c>
      <c r="K8301">
        <f t="shared" si="141"/>
        <v>6</v>
      </c>
    </row>
    <row r="8302" spans="1:11" x14ac:dyDescent="0.2">
      <c r="A8302">
        <v>19</v>
      </c>
      <c r="B8302" t="s">
        <v>81</v>
      </c>
      <c r="C8302" t="s">
        <v>63</v>
      </c>
      <c r="D8302" t="s">
        <v>74</v>
      </c>
      <c r="E8302" t="s">
        <v>64</v>
      </c>
      <c r="F8302" t="s">
        <v>60</v>
      </c>
      <c r="G8302" t="s">
        <v>69</v>
      </c>
      <c r="H8302" t="s">
        <v>62</v>
      </c>
      <c r="I8302" t="s">
        <v>67</v>
      </c>
      <c r="J8302">
        <v>9.7101858136300803E-2</v>
      </c>
      <c r="K8302">
        <f t="shared" si="141"/>
        <v>6</v>
      </c>
    </row>
    <row r="8303" spans="1:11" x14ac:dyDescent="0.2">
      <c r="A8303">
        <v>20</v>
      </c>
      <c r="B8303" t="s">
        <v>81</v>
      </c>
      <c r="C8303" t="s">
        <v>63</v>
      </c>
      <c r="D8303" t="s">
        <v>74</v>
      </c>
      <c r="E8303" t="s">
        <v>64</v>
      </c>
      <c r="F8303" t="s">
        <v>60</v>
      </c>
      <c r="G8303" t="s">
        <v>69</v>
      </c>
      <c r="H8303" t="s">
        <v>62</v>
      </c>
      <c r="I8303" t="s">
        <v>67</v>
      </c>
      <c r="J8303">
        <v>0.104894994265398</v>
      </c>
      <c r="K8303">
        <f t="shared" si="141"/>
        <v>6</v>
      </c>
    </row>
    <row r="8304" spans="1:11" x14ac:dyDescent="0.2">
      <c r="A8304">
        <v>21</v>
      </c>
      <c r="B8304" t="s">
        <v>81</v>
      </c>
      <c r="C8304" t="s">
        <v>63</v>
      </c>
      <c r="D8304" t="s">
        <v>74</v>
      </c>
      <c r="E8304" t="s">
        <v>64</v>
      </c>
      <c r="F8304" t="s">
        <v>60</v>
      </c>
      <c r="G8304" t="s">
        <v>69</v>
      </c>
      <c r="H8304" t="s">
        <v>62</v>
      </c>
      <c r="I8304" t="s">
        <v>67</v>
      </c>
      <c r="J8304">
        <v>0.108242619496822</v>
      </c>
      <c r="K8304">
        <f t="shared" si="141"/>
        <v>6</v>
      </c>
    </row>
    <row r="8305" spans="1:11" x14ac:dyDescent="0.2">
      <c r="A8305">
        <v>22</v>
      </c>
      <c r="B8305" t="s">
        <v>81</v>
      </c>
      <c r="C8305" t="s">
        <v>63</v>
      </c>
      <c r="D8305" t="s">
        <v>74</v>
      </c>
      <c r="E8305" t="s">
        <v>64</v>
      </c>
      <c r="F8305" t="s">
        <v>60</v>
      </c>
      <c r="G8305" t="s">
        <v>69</v>
      </c>
      <c r="H8305" t="s">
        <v>62</v>
      </c>
      <c r="I8305" t="s">
        <v>67</v>
      </c>
      <c r="J8305">
        <v>0.105111945751487</v>
      </c>
      <c r="K8305">
        <f t="shared" si="141"/>
        <v>6</v>
      </c>
    </row>
    <row r="8306" spans="1:11" x14ac:dyDescent="0.2">
      <c r="A8306">
        <v>23</v>
      </c>
      <c r="B8306" t="s">
        <v>81</v>
      </c>
      <c r="C8306" t="s">
        <v>63</v>
      </c>
      <c r="D8306" t="s">
        <v>74</v>
      </c>
      <c r="E8306" t="s">
        <v>64</v>
      </c>
      <c r="F8306" t="s">
        <v>60</v>
      </c>
      <c r="G8306" t="s">
        <v>69</v>
      </c>
      <c r="H8306" t="s">
        <v>62</v>
      </c>
      <c r="I8306" t="s">
        <v>67</v>
      </c>
      <c r="J8306">
        <v>9.5088341237674401E-2</v>
      </c>
      <c r="K8306">
        <f t="shared" si="141"/>
        <v>6</v>
      </c>
    </row>
    <row r="8307" spans="1:11" x14ac:dyDescent="0.2">
      <c r="A8307">
        <v>24</v>
      </c>
      <c r="B8307" t="s">
        <v>81</v>
      </c>
      <c r="C8307" t="s">
        <v>63</v>
      </c>
      <c r="D8307" t="s">
        <v>74</v>
      </c>
      <c r="E8307" t="s">
        <v>64</v>
      </c>
      <c r="F8307" t="s">
        <v>60</v>
      </c>
      <c r="G8307" t="s">
        <v>69</v>
      </c>
      <c r="H8307" t="s">
        <v>62</v>
      </c>
      <c r="I8307" t="s">
        <v>67</v>
      </c>
      <c r="J8307">
        <v>7.7913404740901804E-2</v>
      </c>
      <c r="K8307">
        <f t="shared" si="141"/>
        <v>6</v>
      </c>
    </row>
    <row r="8308" spans="1:11" x14ac:dyDescent="0.2">
      <c r="A8308">
        <v>1</v>
      </c>
      <c r="B8308" t="s">
        <v>81</v>
      </c>
      <c r="C8308" t="s">
        <v>57</v>
      </c>
      <c r="D8308" t="s">
        <v>74</v>
      </c>
      <c r="E8308" t="s">
        <v>64</v>
      </c>
      <c r="F8308" t="s">
        <v>65</v>
      </c>
      <c r="G8308" t="s">
        <v>69</v>
      </c>
      <c r="H8308" t="s">
        <v>62</v>
      </c>
      <c r="I8308" t="s">
        <v>67</v>
      </c>
      <c r="J8308">
        <v>2.5777265718419099E-2</v>
      </c>
      <c r="K8308">
        <f t="shared" si="141"/>
        <v>6</v>
      </c>
    </row>
    <row r="8309" spans="1:11" x14ac:dyDescent="0.2">
      <c r="A8309">
        <v>2</v>
      </c>
      <c r="B8309" t="s">
        <v>81</v>
      </c>
      <c r="C8309" t="s">
        <v>57</v>
      </c>
      <c r="D8309" t="s">
        <v>74</v>
      </c>
      <c r="E8309" t="s">
        <v>64</v>
      </c>
      <c r="F8309" t="s">
        <v>65</v>
      </c>
      <c r="G8309" t="s">
        <v>69</v>
      </c>
      <c r="H8309" t="s">
        <v>62</v>
      </c>
      <c r="I8309" t="s">
        <v>67</v>
      </c>
      <c r="J8309">
        <v>4.5787812755118899E-3</v>
      </c>
      <c r="K8309">
        <f t="shared" si="141"/>
        <v>6</v>
      </c>
    </row>
    <row r="8310" spans="1:11" x14ac:dyDescent="0.2">
      <c r="A8310">
        <v>3</v>
      </c>
      <c r="B8310" t="s">
        <v>81</v>
      </c>
      <c r="C8310" t="s">
        <v>57</v>
      </c>
      <c r="D8310" t="s">
        <v>74</v>
      </c>
      <c r="E8310" t="s">
        <v>64</v>
      </c>
      <c r="F8310" t="s">
        <v>65</v>
      </c>
      <c r="G8310" t="s">
        <v>69</v>
      </c>
      <c r="H8310" t="s">
        <v>62</v>
      </c>
      <c r="I8310" t="s">
        <v>67</v>
      </c>
      <c r="J8310">
        <v>1.5991854516210801E-3</v>
      </c>
      <c r="K8310">
        <f t="shared" si="141"/>
        <v>6</v>
      </c>
    </row>
    <row r="8311" spans="1:11" x14ac:dyDescent="0.2">
      <c r="A8311">
        <v>4</v>
      </c>
      <c r="B8311" t="s">
        <v>81</v>
      </c>
      <c r="C8311" t="s">
        <v>57</v>
      </c>
      <c r="D8311" t="s">
        <v>74</v>
      </c>
      <c r="E8311" t="s">
        <v>64</v>
      </c>
      <c r="F8311" t="s">
        <v>65</v>
      </c>
      <c r="G8311" t="s">
        <v>69</v>
      </c>
      <c r="H8311" t="s">
        <v>62</v>
      </c>
      <c r="I8311" t="s">
        <v>67</v>
      </c>
      <c r="J8311">
        <v>1.4609631831422601E-3</v>
      </c>
      <c r="K8311">
        <f t="shared" si="141"/>
        <v>6</v>
      </c>
    </row>
    <row r="8312" spans="1:11" x14ac:dyDescent="0.2">
      <c r="A8312">
        <v>5</v>
      </c>
      <c r="B8312" t="s">
        <v>81</v>
      </c>
      <c r="C8312" t="s">
        <v>57</v>
      </c>
      <c r="D8312" t="s">
        <v>74</v>
      </c>
      <c r="E8312" t="s">
        <v>64</v>
      </c>
      <c r="F8312" t="s">
        <v>65</v>
      </c>
      <c r="G8312" t="s">
        <v>69</v>
      </c>
      <c r="H8312" t="s">
        <v>62</v>
      </c>
      <c r="I8312" t="s">
        <v>67</v>
      </c>
      <c r="J8312">
        <v>1.0944029284655299E-3</v>
      </c>
      <c r="K8312">
        <f t="shared" si="141"/>
        <v>6</v>
      </c>
    </row>
    <row r="8313" spans="1:11" x14ac:dyDescent="0.2">
      <c r="A8313">
        <v>6</v>
      </c>
      <c r="B8313" t="s">
        <v>81</v>
      </c>
      <c r="C8313" t="s">
        <v>57</v>
      </c>
      <c r="D8313" t="s">
        <v>74</v>
      </c>
      <c r="E8313" t="s">
        <v>64</v>
      </c>
      <c r="F8313" t="s">
        <v>65</v>
      </c>
      <c r="G8313" t="s">
        <v>69</v>
      </c>
      <c r="H8313" t="s">
        <v>62</v>
      </c>
      <c r="I8313" t="s">
        <v>67</v>
      </c>
      <c r="J8313">
        <v>1.2941981274712799E-3</v>
      </c>
      <c r="K8313">
        <f t="shared" si="141"/>
        <v>6</v>
      </c>
    </row>
    <row r="8314" spans="1:11" x14ac:dyDescent="0.2">
      <c r="A8314">
        <v>7</v>
      </c>
      <c r="B8314" t="s">
        <v>81</v>
      </c>
      <c r="C8314" t="s">
        <v>57</v>
      </c>
      <c r="D8314" t="s">
        <v>74</v>
      </c>
      <c r="E8314" t="s">
        <v>64</v>
      </c>
      <c r="F8314" t="s">
        <v>65</v>
      </c>
      <c r="G8314" t="s">
        <v>69</v>
      </c>
      <c r="H8314" t="s">
        <v>62</v>
      </c>
      <c r="I8314" t="s">
        <v>67</v>
      </c>
      <c r="J8314">
        <v>2.73652706671268E-3</v>
      </c>
      <c r="K8314">
        <f t="shared" si="141"/>
        <v>6</v>
      </c>
    </row>
    <row r="8315" spans="1:11" x14ac:dyDescent="0.2">
      <c r="A8315">
        <v>8</v>
      </c>
      <c r="B8315" t="s">
        <v>81</v>
      </c>
      <c r="C8315" t="s">
        <v>57</v>
      </c>
      <c r="D8315" t="s">
        <v>74</v>
      </c>
      <c r="E8315" t="s">
        <v>64</v>
      </c>
      <c r="F8315" t="s">
        <v>65</v>
      </c>
      <c r="G8315" t="s">
        <v>69</v>
      </c>
      <c r="H8315" t="s">
        <v>62</v>
      </c>
      <c r="I8315" t="s">
        <v>67</v>
      </c>
      <c r="J8315">
        <v>5.1979552026858002E-3</v>
      </c>
      <c r="K8315">
        <f t="shared" si="141"/>
        <v>6</v>
      </c>
    </row>
    <row r="8316" spans="1:11" x14ac:dyDescent="0.2">
      <c r="A8316">
        <v>9</v>
      </c>
      <c r="B8316" t="s">
        <v>81</v>
      </c>
      <c r="C8316" t="s">
        <v>57</v>
      </c>
      <c r="D8316" t="s">
        <v>74</v>
      </c>
      <c r="E8316" t="s">
        <v>64</v>
      </c>
      <c r="F8316" t="s">
        <v>65</v>
      </c>
      <c r="G8316" t="s">
        <v>69</v>
      </c>
      <c r="H8316" t="s">
        <v>62</v>
      </c>
      <c r="I8316" t="s">
        <v>67</v>
      </c>
      <c r="J8316">
        <v>8.0582531568433608E-3</v>
      </c>
      <c r="K8316">
        <f t="shared" si="141"/>
        <v>6</v>
      </c>
    </row>
    <row r="8317" spans="1:11" x14ac:dyDescent="0.2">
      <c r="A8317">
        <v>10</v>
      </c>
      <c r="B8317" t="s">
        <v>81</v>
      </c>
      <c r="C8317" t="s">
        <v>57</v>
      </c>
      <c r="D8317" t="s">
        <v>74</v>
      </c>
      <c r="E8317" t="s">
        <v>64</v>
      </c>
      <c r="F8317" t="s">
        <v>65</v>
      </c>
      <c r="G8317" t="s">
        <v>69</v>
      </c>
      <c r="H8317" t="s">
        <v>62</v>
      </c>
      <c r="I8317" t="s">
        <v>67</v>
      </c>
      <c r="J8317">
        <v>1.07727209379573E-2</v>
      </c>
      <c r="K8317">
        <f t="shared" si="141"/>
        <v>6</v>
      </c>
    </row>
    <row r="8318" spans="1:11" x14ac:dyDescent="0.2">
      <c r="A8318">
        <v>11</v>
      </c>
      <c r="B8318" t="s">
        <v>81</v>
      </c>
      <c r="C8318" t="s">
        <v>57</v>
      </c>
      <c r="D8318" t="s">
        <v>74</v>
      </c>
      <c r="E8318" t="s">
        <v>64</v>
      </c>
      <c r="F8318" t="s">
        <v>65</v>
      </c>
      <c r="G8318" t="s">
        <v>69</v>
      </c>
      <c r="H8318" t="s">
        <v>62</v>
      </c>
      <c r="I8318" t="s">
        <v>67</v>
      </c>
      <c r="J8318">
        <v>1.4058542397061599E-2</v>
      </c>
      <c r="K8318">
        <f t="shared" si="141"/>
        <v>6</v>
      </c>
    </row>
    <row r="8319" spans="1:11" x14ac:dyDescent="0.2">
      <c r="A8319">
        <v>12</v>
      </c>
      <c r="B8319" t="s">
        <v>81</v>
      </c>
      <c r="C8319" t="s">
        <v>57</v>
      </c>
      <c r="D8319" t="s">
        <v>74</v>
      </c>
      <c r="E8319" t="s">
        <v>64</v>
      </c>
      <c r="F8319" t="s">
        <v>65</v>
      </c>
      <c r="G8319" t="s">
        <v>69</v>
      </c>
      <c r="H8319" t="s">
        <v>62</v>
      </c>
      <c r="I8319" t="s">
        <v>67</v>
      </c>
      <c r="J8319">
        <v>1.9929075759702399E-2</v>
      </c>
      <c r="K8319">
        <f t="shared" si="141"/>
        <v>6</v>
      </c>
    </row>
    <row r="8320" spans="1:11" x14ac:dyDescent="0.2">
      <c r="A8320">
        <v>13</v>
      </c>
      <c r="B8320" t="s">
        <v>81</v>
      </c>
      <c r="C8320" t="s">
        <v>57</v>
      </c>
      <c r="D8320" t="s">
        <v>74</v>
      </c>
      <c r="E8320" t="s">
        <v>64</v>
      </c>
      <c r="F8320" t="s">
        <v>65</v>
      </c>
      <c r="G8320" t="s">
        <v>69</v>
      </c>
      <c r="H8320" t="s">
        <v>62</v>
      </c>
      <c r="I8320" t="s">
        <v>67</v>
      </c>
      <c r="J8320">
        <v>2.6409365754047901E-2</v>
      </c>
      <c r="K8320">
        <f t="shared" si="141"/>
        <v>6</v>
      </c>
    </row>
    <row r="8321" spans="1:11" x14ac:dyDescent="0.2">
      <c r="A8321">
        <v>14</v>
      </c>
      <c r="B8321" t="s">
        <v>81</v>
      </c>
      <c r="C8321" t="s">
        <v>57</v>
      </c>
      <c r="D8321" t="s">
        <v>74</v>
      </c>
      <c r="E8321" t="s">
        <v>64</v>
      </c>
      <c r="F8321" t="s">
        <v>65</v>
      </c>
      <c r="G8321" t="s">
        <v>69</v>
      </c>
      <c r="H8321" t="s">
        <v>62</v>
      </c>
      <c r="I8321" t="s">
        <v>67</v>
      </c>
      <c r="J8321">
        <v>3.3679244580096697E-2</v>
      </c>
      <c r="K8321">
        <f t="shared" si="141"/>
        <v>6</v>
      </c>
    </row>
    <row r="8322" spans="1:11" x14ac:dyDescent="0.2">
      <c r="A8322">
        <v>15</v>
      </c>
      <c r="B8322" t="s">
        <v>81</v>
      </c>
      <c r="C8322" t="s">
        <v>57</v>
      </c>
      <c r="D8322" t="s">
        <v>74</v>
      </c>
      <c r="E8322" t="s">
        <v>64</v>
      </c>
      <c r="F8322" t="s">
        <v>65</v>
      </c>
      <c r="G8322" t="s">
        <v>69</v>
      </c>
      <c r="H8322" t="s">
        <v>62</v>
      </c>
      <c r="I8322" t="s">
        <v>67</v>
      </c>
      <c r="J8322">
        <v>4.5499560164755697E-2</v>
      </c>
      <c r="K8322">
        <f t="shared" si="141"/>
        <v>6</v>
      </c>
    </row>
    <row r="8323" spans="1:11" x14ac:dyDescent="0.2">
      <c r="A8323">
        <v>16</v>
      </c>
      <c r="B8323" t="s">
        <v>81</v>
      </c>
      <c r="C8323" t="s">
        <v>57</v>
      </c>
      <c r="D8323" t="s">
        <v>74</v>
      </c>
      <c r="E8323" t="s">
        <v>64</v>
      </c>
      <c r="F8323" t="s">
        <v>65</v>
      </c>
      <c r="G8323" t="s">
        <v>69</v>
      </c>
      <c r="H8323" t="s">
        <v>62</v>
      </c>
      <c r="I8323" t="s">
        <v>67</v>
      </c>
      <c r="J8323">
        <v>6.6756456020234001E-2</v>
      </c>
      <c r="K8323">
        <f t="shared" si="141"/>
        <v>6</v>
      </c>
    </row>
    <row r="8324" spans="1:11" x14ac:dyDescent="0.2">
      <c r="A8324">
        <v>17</v>
      </c>
      <c r="B8324" t="s">
        <v>81</v>
      </c>
      <c r="C8324" t="s">
        <v>57</v>
      </c>
      <c r="D8324" t="s">
        <v>74</v>
      </c>
      <c r="E8324" t="s">
        <v>64</v>
      </c>
      <c r="F8324" t="s">
        <v>65</v>
      </c>
      <c r="G8324" t="s">
        <v>69</v>
      </c>
      <c r="H8324" t="s">
        <v>62</v>
      </c>
      <c r="I8324" t="s">
        <v>67</v>
      </c>
      <c r="J8324">
        <v>9.2041068597412998E-2</v>
      </c>
      <c r="K8324">
        <f t="shared" ref="K8324:K8387" si="142">MONTH(1&amp;B8324)</f>
        <v>6</v>
      </c>
    </row>
    <row r="8325" spans="1:11" x14ac:dyDescent="0.2">
      <c r="A8325">
        <v>18</v>
      </c>
      <c r="B8325" t="s">
        <v>81</v>
      </c>
      <c r="C8325" t="s">
        <v>57</v>
      </c>
      <c r="D8325" t="s">
        <v>74</v>
      </c>
      <c r="E8325" t="s">
        <v>64</v>
      </c>
      <c r="F8325" t="s">
        <v>65</v>
      </c>
      <c r="G8325" t="s">
        <v>69</v>
      </c>
      <c r="H8325" t="s">
        <v>62</v>
      </c>
      <c r="I8325" t="s">
        <v>67</v>
      </c>
      <c r="J8325">
        <v>0.112130597977915</v>
      </c>
      <c r="K8325">
        <f t="shared" si="142"/>
        <v>6</v>
      </c>
    </row>
    <row r="8326" spans="1:11" x14ac:dyDescent="0.2">
      <c r="A8326">
        <v>19</v>
      </c>
      <c r="B8326" t="s">
        <v>81</v>
      </c>
      <c r="C8326" t="s">
        <v>57</v>
      </c>
      <c r="D8326" t="s">
        <v>74</v>
      </c>
      <c r="E8326" t="s">
        <v>64</v>
      </c>
      <c r="F8326" t="s">
        <v>65</v>
      </c>
      <c r="G8326" t="s">
        <v>69</v>
      </c>
      <c r="H8326" t="s">
        <v>62</v>
      </c>
      <c r="I8326" t="s">
        <v>67</v>
      </c>
      <c r="J8326">
        <v>0.11798551247363</v>
      </c>
      <c r="K8326">
        <f t="shared" si="142"/>
        <v>6</v>
      </c>
    </row>
    <row r="8327" spans="1:11" x14ac:dyDescent="0.2">
      <c r="A8327">
        <v>20</v>
      </c>
      <c r="B8327" t="s">
        <v>81</v>
      </c>
      <c r="C8327" t="s">
        <v>57</v>
      </c>
      <c r="D8327" t="s">
        <v>74</v>
      </c>
      <c r="E8327" t="s">
        <v>64</v>
      </c>
      <c r="F8327" t="s">
        <v>65</v>
      </c>
      <c r="G8327" t="s">
        <v>69</v>
      </c>
      <c r="H8327" t="s">
        <v>62</v>
      </c>
      <c r="I8327" t="s">
        <v>67</v>
      </c>
      <c r="J8327">
        <v>0.110405424271312</v>
      </c>
      <c r="K8327">
        <f t="shared" si="142"/>
        <v>6</v>
      </c>
    </row>
    <row r="8328" spans="1:11" x14ac:dyDescent="0.2">
      <c r="A8328">
        <v>21</v>
      </c>
      <c r="B8328" t="s">
        <v>81</v>
      </c>
      <c r="C8328" t="s">
        <v>57</v>
      </c>
      <c r="D8328" t="s">
        <v>74</v>
      </c>
      <c r="E8328" t="s">
        <v>64</v>
      </c>
      <c r="F8328" t="s">
        <v>65</v>
      </c>
      <c r="G8328" t="s">
        <v>69</v>
      </c>
      <c r="H8328" t="s">
        <v>62</v>
      </c>
      <c r="I8328" t="s">
        <v>67</v>
      </c>
      <c r="J8328">
        <v>0.101298862880751</v>
      </c>
      <c r="K8328">
        <f t="shared" si="142"/>
        <v>6</v>
      </c>
    </row>
    <row r="8329" spans="1:11" x14ac:dyDescent="0.2">
      <c r="A8329">
        <v>22</v>
      </c>
      <c r="B8329" t="s">
        <v>81</v>
      </c>
      <c r="C8329" t="s">
        <v>57</v>
      </c>
      <c r="D8329" t="s">
        <v>74</v>
      </c>
      <c r="E8329" t="s">
        <v>64</v>
      </c>
      <c r="F8329" t="s">
        <v>65</v>
      </c>
      <c r="G8329" t="s">
        <v>69</v>
      </c>
      <c r="H8329" t="s">
        <v>62</v>
      </c>
      <c r="I8329" t="s">
        <v>67</v>
      </c>
      <c r="J8329">
        <v>8.6043988037891594E-2</v>
      </c>
      <c r="K8329">
        <f t="shared" si="142"/>
        <v>6</v>
      </c>
    </row>
    <row r="8330" spans="1:11" x14ac:dyDescent="0.2">
      <c r="A8330">
        <v>23</v>
      </c>
      <c r="B8330" t="s">
        <v>81</v>
      </c>
      <c r="C8330" t="s">
        <v>57</v>
      </c>
      <c r="D8330" t="s">
        <v>74</v>
      </c>
      <c r="E8330" t="s">
        <v>64</v>
      </c>
      <c r="F8330" t="s">
        <v>65</v>
      </c>
      <c r="G8330" t="s">
        <v>69</v>
      </c>
      <c r="H8330" t="s">
        <v>62</v>
      </c>
      <c r="I8330" t="s">
        <v>67</v>
      </c>
      <c r="J8330">
        <v>6.4449691528811998E-2</v>
      </c>
      <c r="K8330">
        <f t="shared" si="142"/>
        <v>6</v>
      </c>
    </row>
    <row r="8331" spans="1:11" x14ac:dyDescent="0.2">
      <c r="A8331">
        <v>24</v>
      </c>
      <c r="B8331" t="s">
        <v>81</v>
      </c>
      <c r="C8331" t="s">
        <v>57</v>
      </c>
      <c r="D8331" t="s">
        <v>74</v>
      </c>
      <c r="E8331" t="s">
        <v>64</v>
      </c>
      <c r="F8331" t="s">
        <v>65</v>
      </c>
      <c r="G8331" t="s">
        <v>69</v>
      </c>
      <c r="H8331" t="s">
        <v>62</v>
      </c>
      <c r="I8331" t="s">
        <v>67</v>
      </c>
      <c r="J8331">
        <v>4.6742356507544498E-2</v>
      </c>
      <c r="K8331">
        <f t="shared" si="142"/>
        <v>6</v>
      </c>
    </row>
    <row r="8332" spans="1:11" x14ac:dyDescent="0.2">
      <c r="A8332">
        <v>1</v>
      </c>
      <c r="B8332" t="s">
        <v>81</v>
      </c>
      <c r="C8332" t="s">
        <v>63</v>
      </c>
      <c r="D8332" t="s">
        <v>74</v>
      </c>
      <c r="E8332" t="s">
        <v>64</v>
      </c>
      <c r="F8332" t="s">
        <v>65</v>
      </c>
      <c r="G8332" t="s">
        <v>69</v>
      </c>
      <c r="H8332" t="s">
        <v>62</v>
      </c>
      <c r="I8332" t="s">
        <v>67</v>
      </c>
      <c r="J8332">
        <v>3.4133145697471202E-2</v>
      </c>
      <c r="K8332">
        <f t="shared" si="142"/>
        <v>6</v>
      </c>
    </row>
    <row r="8333" spans="1:11" x14ac:dyDescent="0.2">
      <c r="A8333">
        <v>2</v>
      </c>
      <c r="B8333" t="s">
        <v>81</v>
      </c>
      <c r="C8333" t="s">
        <v>63</v>
      </c>
      <c r="D8333" t="s">
        <v>74</v>
      </c>
      <c r="E8333" t="s">
        <v>64</v>
      </c>
      <c r="F8333" t="s">
        <v>65</v>
      </c>
      <c r="G8333" t="s">
        <v>69</v>
      </c>
      <c r="H8333" t="s">
        <v>62</v>
      </c>
      <c r="I8333" t="s">
        <v>67</v>
      </c>
      <c r="J8333">
        <v>7.1152199496887798E-3</v>
      </c>
      <c r="K8333">
        <f t="shared" si="142"/>
        <v>6</v>
      </c>
    </row>
    <row r="8334" spans="1:11" x14ac:dyDescent="0.2">
      <c r="A8334">
        <v>3</v>
      </c>
      <c r="B8334" t="s">
        <v>81</v>
      </c>
      <c r="C8334" t="s">
        <v>63</v>
      </c>
      <c r="D8334" t="s">
        <v>74</v>
      </c>
      <c r="E8334" t="s">
        <v>64</v>
      </c>
      <c r="F8334" t="s">
        <v>65</v>
      </c>
      <c r="G8334" t="s">
        <v>69</v>
      </c>
      <c r="H8334" t="s">
        <v>62</v>
      </c>
      <c r="I8334" t="s">
        <v>67</v>
      </c>
      <c r="J8334">
        <v>4.8391178380353898E-3</v>
      </c>
      <c r="K8334">
        <f t="shared" si="142"/>
        <v>6</v>
      </c>
    </row>
    <row r="8335" spans="1:11" x14ac:dyDescent="0.2">
      <c r="A8335">
        <v>4</v>
      </c>
      <c r="B8335" t="s">
        <v>81</v>
      </c>
      <c r="C8335" t="s">
        <v>63</v>
      </c>
      <c r="D8335" t="s">
        <v>74</v>
      </c>
      <c r="E8335" t="s">
        <v>64</v>
      </c>
      <c r="F8335" t="s">
        <v>65</v>
      </c>
      <c r="G8335" t="s">
        <v>69</v>
      </c>
      <c r="H8335" t="s">
        <v>62</v>
      </c>
      <c r="I8335" t="s">
        <v>67</v>
      </c>
      <c r="J8335">
        <v>4.5656869081488298E-3</v>
      </c>
      <c r="K8335">
        <f t="shared" si="142"/>
        <v>6</v>
      </c>
    </row>
    <row r="8336" spans="1:11" x14ac:dyDescent="0.2">
      <c r="A8336">
        <v>5</v>
      </c>
      <c r="B8336" t="s">
        <v>81</v>
      </c>
      <c r="C8336" t="s">
        <v>63</v>
      </c>
      <c r="D8336" t="s">
        <v>74</v>
      </c>
      <c r="E8336" t="s">
        <v>64</v>
      </c>
      <c r="F8336" t="s">
        <v>65</v>
      </c>
      <c r="G8336" t="s">
        <v>69</v>
      </c>
      <c r="H8336" t="s">
        <v>62</v>
      </c>
      <c r="I8336" t="s">
        <v>67</v>
      </c>
      <c r="J8336">
        <v>3.13602502983505E-3</v>
      </c>
      <c r="K8336">
        <f t="shared" si="142"/>
        <v>6</v>
      </c>
    </row>
    <row r="8337" spans="1:11" x14ac:dyDescent="0.2">
      <c r="A8337">
        <v>6</v>
      </c>
      <c r="B8337" t="s">
        <v>81</v>
      </c>
      <c r="C8337" t="s">
        <v>63</v>
      </c>
      <c r="D8337" t="s">
        <v>74</v>
      </c>
      <c r="E8337" t="s">
        <v>64</v>
      </c>
      <c r="F8337" t="s">
        <v>65</v>
      </c>
      <c r="G8337" t="s">
        <v>69</v>
      </c>
      <c r="H8337" t="s">
        <v>62</v>
      </c>
      <c r="I8337" t="s">
        <v>67</v>
      </c>
      <c r="J8337">
        <v>2.1989939110685398E-3</v>
      </c>
      <c r="K8337">
        <f t="shared" si="142"/>
        <v>6</v>
      </c>
    </row>
    <row r="8338" spans="1:11" x14ac:dyDescent="0.2">
      <c r="A8338">
        <v>7</v>
      </c>
      <c r="B8338" t="s">
        <v>81</v>
      </c>
      <c r="C8338" t="s">
        <v>63</v>
      </c>
      <c r="D8338" t="s">
        <v>74</v>
      </c>
      <c r="E8338" t="s">
        <v>64</v>
      </c>
      <c r="F8338" t="s">
        <v>65</v>
      </c>
      <c r="G8338" t="s">
        <v>69</v>
      </c>
      <c r="H8338" t="s">
        <v>62</v>
      </c>
      <c r="I8338" t="s">
        <v>67</v>
      </c>
      <c r="J8338">
        <v>2.1151341664327702E-3</v>
      </c>
      <c r="K8338">
        <f t="shared" si="142"/>
        <v>6</v>
      </c>
    </row>
    <row r="8339" spans="1:11" x14ac:dyDescent="0.2">
      <c r="A8339">
        <v>8</v>
      </c>
      <c r="B8339" t="s">
        <v>81</v>
      </c>
      <c r="C8339" t="s">
        <v>63</v>
      </c>
      <c r="D8339" t="s">
        <v>74</v>
      </c>
      <c r="E8339" t="s">
        <v>64</v>
      </c>
      <c r="F8339" t="s">
        <v>65</v>
      </c>
      <c r="G8339" t="s">
        <v>69</v>
      </c>
      <c r="H8339" t="s">
        <v>62</v>
      </c>
      <c r="I8339" t="s">
        <v>67</v>
      </c>
      <c r="J8339">
        <v>3.2080980768296702E-3</v>
      </c>
      <c r="K8339">
        <f t="shared" si="142"/>
        <v>6</v>
      </c>
    </row>
    <row r="8340" spans="1:11" x14ac:dyDescent="0.2">
      <c r="A8340">
        <v>9</v>
      </c>
      <c r="B8340" t="s">
        <v>81</v>
      </c>
      <c r="C8340" t="s">
        <v>63</v>
      </c>
      <c r="D8340" t="s">
        <v>74</v>
      </c>
      <c r="E8340" t="s">
        <v>64</v>
      </c>
      <c r="F8340" t="s">
        <v>65</v>
      </c>
      <c r="G8340" t="s">
        <v>69</v>
      </c>
      <c r="H8340" t="s">
        <v>62</v>
      </c>
      <c r="I8340" t="s">
        <v>67</v>
      </c>
      <c r="J8340">
        <v>5.0601946165803498E-3</v>
      </c>
      <c r="K8340">
        <f t="shared" si="142"/>
        <v>6</v>
      </c>
    </row>
    <row r="8341" spans="1:11" x14ac:dyDescent="0.2">
      <c r="A8341">
        <v>10</v>
      </c>
      <c r="B8341" t="s">
        <v>81</v>
      </c>
      <c r="C8341" t="s">
        <v>63</v>
      </c>
      <c r="D8341" t="s">
        <v>74</v>
      </c>
      <c r="E8341" t="s">
        <v>64</v>
      </c>
      <c r="F8341" t="s">
        <v>65</v>
      </c>
      <c r="G8341" t="s">
        <v>69</v>
      </c>
      <c r="H8341" t="s">
        <v>62</v>
      </c>
      <c r="I8341" t="s">
        <v>67</v>
      </c>
      <c r="J8341">
        <v>8.7119279335772896E-3</v>
      </c>
      <c r="K8341">
        <f t="shared" si="142"/>
        <v>6</v>
      </c>
    </row>
    <row r="8342" spans="1:11" x14ac:dyDescent="0.2">
      <c r="A8342">
        <v>11</v>
      </c>
      <c r="B8342" t="s">
        <v>81</v>
      </c>
      <c r="C8342" t="s">
        <v>63</v>
      </c>
      <c r="D8342" t="s">
        <v>74</v>
      </c>
      <c r="E8342" t="s">
        <v>64</v>
      </c>
      <c r="F8342" t="s">
        <v>65</v>
      </c>
      <c r="G8342" t="s">
        <v>69</v>
      </c>
      <c r="H8342" t="s">
        <v>62</v>
      </c>
      <c r="I8342" t="s">
        <v>67</v>
      </c>
      <c r="J8342">
        <v>1.4237744847012301E-2</v>
      </c>
      <c r="K8342">
        <f t="shared" si="142"/>
        <v>6</v>
      </c>
    </row>
    <row r="8343" spans="1:11" x14ac:dyDescent="0.2">
      <c r="A8343">
        <v>12</v>
      </c>
      <c r="B8343" t="s">
        <v>81</v>
      </c>
      <c r="C8343" t="s">
        <v>63</v>
      </c>
      <c r="D8343" t="s">
        <v>74</v>
      </c>
      <c r="E8343" t="s">
        <v>64</v>
      </c>
      <c r="F8343" t="s">
        <v>65</v>
      </c>
      <c r="G8343" t="s">
        <v>69</v>
      </c>
      <c r="H8343" t="s">
        <v>62</v>
      </c>
      <c r="I8343" t="s">
        <v>67</v>
      </c>
      <c r="J8343">
        <v>2.2161035700363801E-2</v>
      </c>
      <c r="K8343">
        <f t="shared" si="142"/>
        <v>6</v>
      </c>
    </row>
    <row r="8344" spans="1:11" x14ac:dyDescent="0.2">
      <c r="A8344">
        <v>13</v>
      </c>
      <c r="B8344" t="s">
        <v>81</v>
      </c>
      <c r="C8344" t="s">
        <v>63</v>
      </c>
      <c r="D8344" t="s">
        <v>74</v>
      </c>
      <c r="E8344" t="s">
        <v>64</v>
      </c>
      <c r="F8344" t="s">
        <v>65</v>
      </c>
      <c r="G8344" t="s">
        <v>69</v>
      </c>
      <c r="H8344" t="s">
        <v>62</v>
      </c>
      <c r="I8344" t="s">
        <v>67</v>
      </c>
      <c r="J8344">
        <v>3.1983511789035503E-2</v>
      </c>
      <c r="K8344">
        <f t="shared" si="142"/>
        <v>6</v>
      </c>
    </row>
    <row r="8345" spans="1:11" x14ac:dyDescent="0.2">
      <c r="A8345">
        <v>14</v>
      </c>
      <c r="B8345" t="s">
        <v>81</v>
      </c>
      <c r="C8345" t="s">
        <v>63</v>
      </c>
      <c r="D8345" t="s">
        <v>74</v>
      </c>
      <c r="E8345" t="s">
        <v>64</v>
      </c>
      <c r="F8345" t="s">
        <v>65</v>
      </c>
      <c r="G8345" t="s">
        <v>69</v>
      </c>
      <c r="H8345" t="s">
        <v>62</v>
      </c>
      <c r="I8345" t="s">
        <v>67</v>
      </c>
      <c r="J8345">
        <v>4.2630848070239397E-2</v>
      </c>
      <c r="K8345">
        <f t="shared" si="142"/>
        <v>6</v>
      </c>
    </row>
    <row r="8346" spans="1:11" x14ac:dyDescent="0.2">
      <c r="A8346">
        <v>15</v>
      </c>
      <c r="B8346" t="s">
        <v>81</v>
      </c>
      <c r="C8346" t="s">
        <v>63</v>
      </c>
      <c r="D8346" t="s">
        <v>74</v>
      </c>
      <c r="E8346" t="s">
        <v>64</v>
      </c>
      <c r="F8346" t="s">
        <v>65</v>
      </c>
      <c r="G8346" t="s">
        <v>69</v>
      </c>
      <c r="H8346" t="s">
        <v>62</v>
      </c>
      <c r="I8346" t="s">
        <v>67</v>
      </c>
      <c r="J8346">
        <v>5.4283502563935798E-2</v>
      </c>
      <c r="K8346">
        <f t="shared" si="142"/>
        <v>6</v>
      </c>
    </row>
    <row r="8347" spans="1:11" x14ac:dyDescent="0.2">
      <c r="A8347">
        <v>16</v>
      </c>
      <c r="B8347" t="s">
        <v>81</v>
      </c>
      <c r="C8347" t="s">
        <v>63</v>
      </c>
      <c r="D8347" t="s">
        <v>74</v>
      </c>
      <c r="E8347" t="s">
        <v>64</v>
      </c>
      <c r="F8347" t="s">
        <v>65</v>
      </c>
      <c r="G8347" t="s">
        <v>69</v>
      </c>
      <c r="H8347" t="s">
        <v>62</v>
      </c>
      <c r="I8347" t="s">
        <v>67</v>
      </c>
      <c r="J8347">
        <v>6.6203163295104894E-2</v>
      </c>
      <c r="K8347">
        <f t="shared" si="142"/>
        <v>6</v>
      </c>
    </row>
    <row r="8348" spans="1:11" x14ac:dyDescent="0.2">
      <c r="A8348">
        <v>17</v>
      </c>
      <c r="B8348" t="s">
        <v>81</v>
      </c>
      <c r="C8348" t="s">
        <v>63</v>
      </c>
      <c r="D8348" t="s">
        <v>74</v>
      </c>
      <c r="E8348" t="s">
        <v>64</v>
      </c>
      <c r="F8348" t="s">
        <v>65</v>
      </c>
      <c r="G8348" t="s">
        <v>69</v>
      </c>
      <c r="H8348" t="s">
        <v>62</v>
      </c>
      <c r="I8348" t="s">
        <v>67</v>
      </c>
      <c r="J8348">
        <v>7.9587982210106295E-2</v>
      </c>
      <c r="K8348">
        <f t="shared" si="142"/>
        <v>6</v>
      </c>
    </row>
    <row r="8349" spans="1:11" x14ac:dyDescent="0.2">
      <c r="A8349">
        <v>18</v>
      </c>
      <c r="B8349" t="s">
        <v>81</v>
      </c>
      <c r="C8349" t="s">
        <v>63</v>
      </c>
      <c r="D8349" t="s">
        <v>74</v>
      </c>
      <c r="E8349" t="s">
        <v>64</v>
      </c>
      <c r="F8349" t="s">
        <v>65</v>
      </c>
      <c r="G8349" t="s">
        <v>69</v>
      </c>
      <c r="H8349" t="s">
        <v>62</v>
      </c>
      <c r="I8349" t="s">
        <v>67</v>
      </c>
      <c r="J8349">
        <v>8.9582941071096794E-2</v>
      </c>
      <c r="K8349">
        <f t="shared" si="142"/>
        <v>6</v>
      </c>
    </row>
    <row r="8350" spans="1:11" x14ac:dyDescent="0.2">
      <c r="A8350">
        <v>19</v>
      </c>
      <c r="B8350" t="s">
        <v>81</v>
      </c>
      <c r="C8350" t="s">
        <v>63</v>
      </c>
      <c r="D8350" t="s">
        <v>74</v>
      </c>
      <c r="E8350" t="s">
        <v>64</v>
      </c>
      <c r="F8350" t="s">
        <v>65</v>
      </c>
      <c r="G8350" t="s">
        <v>69</v>
      </c>
      <c r="H8350" t="s">
        <v>62</v>
      </c>
      <c r="I8350" t="s">
        <v>67</v>
      </c>
      <c r="J8350">
        <v>9.9983948609831994E-2</v>
      </c>
      <c r="K8350">
        <f t="shared" si="142"/>
        <v>6</v>
      </c>
    </row>
    <row r="8351" spans="1:11" x14ac:dyDescent="0.2">
      <c r="A8351">
        <v>20</v>
      </c>
      <c r="B8351" t="s">
        <v>81</v>
      </c>
      <c r="C8351" t="s">
        <v>63</v>
      </c>
      <c r="D8351" t="s">
        <v>74</v>
      </c>
      <c r="E8351" t="s">
        <v>64</v>
      </c>
      <c r="F8351" t="s">
        <v>65</v>
      </c>
      <c r="G8351" t="s">
        <v>69</v>
      </c>
      <c r="H8351" t="s">
        <v>62</v>
      </c>
      <c r="I8351" t="s">
        <v>67</v>
      </c>
      <c r="J8351">
        <v>0.10116084497091</v>
      </c>
      <c r="K8351">
        <f t="shared" si="142"/>
        <v>6</v>
      </c>
    </row>
    <row r="8352" spans="1:11" x14ac:dyDescent="0.2">
      <c r="A8352">
        <v>21</v>
      </c>
      <c r="B8352" t="s">
        <v>81</v>
      </c>
      <c r="C8352" t="s">
        <v>63</v>
      </c>
      <c r="D8352" t="s">
        <v>74</v>
      </c>
      <c r="E8352" t="s">
        <v>64</v>
      </c>
      <c r="F8352" t="s">
        <v>65</v>
      </c>
      <c r="G8352" t="s">
        <v>69</v>
      </c>
      <c r="H8352" t="s">
        <v>62</v>
      </c>
      <c r="I8352" t="s">
        <v>67</v>
      </c>
      <c r="J8352">
        <v>9.7901904209874699E-2</v>
      </c>
      <c r="K8352">
        <f t="shared" si="142"/>
        <v>6</v>
      </c>
    </row>
    <row r="8353" spans="1:11" x14ac:dyDescent="0.2">
      <c r="A8353">
        <v>22</v>
      </c>
      <c r="B8353" t="s">
        <v>81</v>
      </c>
      <c r="C8353" t="s">
        <v>63</v>
      </c>
      <c r="D8353" t="s">
        <v>74</v>
      </c>
      <c r="E8353" t="s">
        <v>64</v>
      </c>
      <c r="F8353" t="s">
        <v>65</v>
      </c>
      <c r="G8353" t="s">
        <v>69</v>
      </c>
      <c r="H8353" t="s">
        <v>62</v>
      </c>
      <c r="I8353" t="s">
        <v>67</v>
      </c>
      <c r="J8353">
        <v>8.9756398472355101E-2</v>
      </c>
      <c r="K8353">
        <f t="shared" si="142"/>
        <v>6</v>
      </c>
    </row>
    <row r="8354" spans="1:11" x14ac:dyDescent="0.2">
      <c r="A8354">
        <v>23</v>
      </c>
      <c r="B8354" t="s">
        <v>81</v>
      </c>
      <c r="C8354" t="s">
        <v>63</v>
      </c>
      <c r="D8354" t="s">
        <v>74</v>
      </c>
      <c r="E8354" t="s">
        <v>64</v>
      </c>
      <c r="F8354" t="s">
        <v>65</v>
      </c>
      <c r="G8354" t="s">
        <v>69</v>
      </c>
      <c r="H8354" t="s">
        <v>62</v>
      </c>
      <c r="I8354" t="s">
        <v>67</v>
      </c>
      <c r="J8354">
        <v>7.6321631736363499E-2</v>
      </c>
      <c r="K8354">
        <f t="shared" si="142"/>
        <v>6</v>
      </c>
    </row>
    <row r="8355" spans="1:11" x14ac:dyDescent="0.2">
      <c r="A8355">
        <v>24</v>
      </c>
      <c r="B8355" t="s">
        <v>81</v>
      </c>
      <c r="C8355" t="s">
        <v>63</v>
      </c>
      <c r="D8355" t="s">
        <v>74</v>
      </c>
      <c r="E8355" t="s">
        <v>64</v>
      </c>
      <c r="F8355" t="s">
        <v>65</v>
      </c>
      <c r="G8355" t="s">
        <v>69</v>
      </c>
      <c r="H8355" t="s">
        <v>62</v>
      </c>
      <c r="I8355" t="s">
        <v>67</v>
      </c>
      <c r="J8355">
        <v>5.9120998326100502E-2</v>
      </c>
      <c r="K8355">
        <f t="shared" si="142"/>
        <v>6</v>
      </c>
    </row>
    <row r="8356" spans="1:11" x14ac:dyDescent="0.2">
      <c r="A8356">
        <v>1</v>
      </c>
      <c r="B8356" t="s">
        <v>81</v>
      </c>
      <c r="C8356" t="s">
        <v>57</v>
      </c>
      <c r="D8356" t="s">
        <v>74</v>
      </c>
      <c r="E8356" t="s">
        <v>68</v>
      </c>
      <c r="F8356" t="s">
        <v>60</v>
      </c>
      <c r="G8356" t="s">
        <v>76</v>
      </c>
      <c r="H8356" t="s">
        <v>62</v>
      </c>
      <c r="I8356" t="s">
        <v>67</v>
      </c>
      <c r="J8356">
        <v>1.6764474677689298E-2</v>
      </c>
      <c r="K8356">
        <f t="shared" si="142"/>
        <v>6</v>
      </c>
    </row>
    <row r="8357" spans="1:11" x14ac:dyDescent="0.2">
      <c r="A8357">
        <v>2</v>
      </c>
      <c r="B8357" t="s">
        <v>81</v>
      </c>
      <c r="C8357" t="s">
        <v>57</v>
      </c>
      <c r="D8357" t="s">
        <v>74</v>
      </c>
      <c r="E8357" t="s">
        <v>68</v>
      </c>
      <c r="F8357" t="s">
        <v>60</v>
      </c>
      <c r="G8357" t="s">
        <v>76</v>
      </c>
      <c r="H8357" t="s">
        <v>62</v>
      </c>
      <c r="I8357" t="s">
        <v>67</v>
      </c>
      <c r="J8357">
        <v>5.7889218030798099E-3</v>
      </c>
      <c r="K8357">
        <f t="shared" si="142"/>
        <v>6</v>
      </c>
    </row>
    <row r="8358" spans="1:11" x14ac:dyDescent="0.2">
      <c r="A8358">
        <v>3</v>
      </c>
      <c r="B8358" t="s">
        <v>81</v>
      </c>
      <c r="C8358" t="s">
        <v>57</v>
      </c>
      <c r="D8358" t="s">
        <v>74</v>
      </c>
      <c r="E8358" t="s">
        <v>68</v>
      </c>
      <c r="F8358" t="s">
        <v>60</v>
      </c>
      <c r="G8358" t="s">
        <v>76</v>
      </c>
      <c r="H8358" t="s">
        <v>62</v>
      </c>
      <c r="I8358" t="s">
        <v>67</v>
      </c>
      <c r="J8358">
        <v>1.1590998461837401E-3</v>
      </c>
      <c r="K8358">
        <f t="shared" si="142"/>
        <v>6</v>
      </c>
    </row>
    <row r="8359" spans="1:11" x14ac:dyDescent="0.2">
      <c r="A8359">
        <v>4</v>
      </c>
      <c r="B8359" t="s">
        <v>81</v>
      </c>
      <c r="C8359" t="s">
        <v>57</v>
      </c>
      <c r="D8359" t="s">
        <v>74</v>
      </c>
      <c r="E8359" t="s">
        <v>68</v>
      </c>
      <c r="F8359" t="s">
        <v>60</v>
      </c>
      <c r="G8359" t="s">
        <v>76</v>
      </c>
      <c r="H8359" t="s">
        <v>62</v>
      </c>
      <c r="I8359" t="s">
        <v>67</v>
      </c>
      <c r="J8359" s="3">
        <v>4.9855242693360195E-4</v>
      </c>
      <c r="K8359">
        <f t="shared" si="142"/>
        <v>6</v>
      </c>
    </row>
    <row r="8360" spans="1:11" x14ac:dyDescent="0.2">
      <c r="A8360">
        <v>5</v>
      </c>
      <c r="B8360" t="s">
        <v>81</v>
      </c>
      <c r="C8360" t="s">
        <v>57</v>
      </c>
      <c r="D8360" t="s">
        <v>74</v>
      </c>
      <c r="E8360" t="s">
        <v>68</v>
      </c>
      <c r="F8360" t="s">
        <v>60</v>
      </c>
      <c r="G8360" t="s">
        <v>76</v>
      </c>
      <c r="H8360" t="s">
        <v>62</v>
      </c>
      <c r="I8360" t="s">
        <v>67</v>
      </c>
      <c r="J8360" s="3">
        <v>5.0726206060713104E-4</v>
      </c>
      <c r="K8360">
        <f t="shared" si="142"/>
        <v>6</v>
      </c>
    </row>
    <row r="8361" spans="1:11" x14ac:dyDescent="0.2">
      <c r="A8361">
        <v>6</v>
      </c>
      <c r="B8361" t="s">
        <v>81</v>
      </c>
      <c r="C8361" t="s">
        <v>57</v>
      </c>
      <c r="D8361" t="s">
        <v>74</v>
      </c>
      <c r="E8361" t="s">
        <v>68</v>
      </c>
      <c r="F8361" t="s">
        <v>60</v>
      </c>
      <c r="G8361" t="s">
        <v>76</v>
      </c>
      <c r="H8361" t="s">
        <v>62</v>
      </c>
      <c r="I8361" t="s">
        <v>67</v>
      </c>
      <c r="J8361" s="3">
        <v>6.2568546495815397E-4</v>
      </c>
      <c r="K8361">
        <f t="shared" si="142"/>
        <v>6</v>
      </c>
    </row>
    <row r="8362" spans="1:11" x14ac:dyDescent="0.2">
      <c r="A8362">
        <v>7</v>
      </c>
      <c r="B8362" t="s">
        <v>81</v>
      </c>
      <c r="C8362" t="s">
        <v>57</v>
      </c>
      <c r="D8362" t="s">
        <v>74</v>
      </c>
      <c r="E8362" t="s">
        <v>68</v>
      </c>
      <c r="F8362" t="s">
        <v>60</v>
      </c>
      <c r="G8362" t="s">
        <v>76</v>
      </c>
      <c r="H8362" t="s">
        <v>62</v>
      </c>
      <c r="I8362" t="s">
        <v>67</v>
      </c>
      <c r="J8362">
        <v>1.8234347699282599E-3</v>
      </c>
      <c r="K8362">
        <f t="shared" si="142"/>
        <v>6</v>
      </c>
    </row>
    <row r="8363" spans="1:11" x14ac:dyDescent="0.2">
      <c r="A8363">
        <v>8</v>
      </c>
      <c r="B8363" t="s">
        <v>81</v>
      </c>
      <c r="C8363" t="s">
        <v>57</v>
      </c>
      <c r="D8363" t="s">
        <v>74</v>
      </c>
      <c r="E8363" t="s">
        <v>68</v>
      </c>
      <c r="F8363" t="s">
        <v>60</v>
      </c>
      <c r="G8363" t="s">
        <v>76</v>
      </c>
      <c r="H8363" t="s">
        <v>62</v>
      </c>
      <c r="I8363" t="s">
        <v>67</v>
      </c>
      <c r="J8363">
        <v>5.6676850250212798E-3</v>
      </c>
      <c r="K8363">
        <f t="shared" si="142"/>
        <v>6</v>
      </c>
    </row>
    <row r="8364" spans="1:11" x14ac:dyDescent="0.2">
      <c r="A8364">
        <v>9</v>
      </c>
      <c r="B8364" t="s">
        <v>81</v>
      </c>
      <c r="C8364" t="s">
        <v>57</v>
      </c>
      <c r="D8364" t="s">
        <v>74</v>
      </c>
      <c r="E8364" t="s">
        <v>68</v>
      </c>
      <c r="F8364" t="s">
        <v>60</v>
      </c>
      <c r="G8364" t="s">
        <v>76</v>
      </c>
      <c r="H8364" t="s">
        <v>62</v>
      </c>
      <c r="I8364" t="s">
        <v>67</v>
      </c>
      <c r="J8364">
        <v>1.05161232401609E-2</v>
      </c>
      <c r="K8364">
        <f t="shared" si="142"/>
        <v>6</v>
      </c>
    </row>
    <row r="8365" spans="1:11" x14ac:dyDescent="0.2">
      <c r="A8365">
        <v>10</v>
      </c>
      <c r="B8365" t="s">
        <v>81</v>
      </c>
      <c r="C8365" t="s">
        <v>57</v>
      </c>
      <c r="D8365" t="s">
        <v>74</v>
      </c>
      <c r="E8365" t="s">
        <v>68</v>
      </c>
      <c r="F8365" t="s">
        <v>60</v>
      </c>
      <c r="G8365" t="s">
        <v>76</v>
      </c>
      <c r="H8365" t="s">
        <v>62</v>
      </c>
      <c r="I8365" t="s">
        <v>67</v>
      </c>
      <c r="J8365">
        <v>1.48782398087454E-2</v>
      </c>
      <c r="K8365">
        <f t="shared" si="142"/>
        <v>6</v>
      </c>
    </row>
    <row r="8366" spans="1:11" x14ac:dyDescent="0.2">
      <c r="A8366">
        <v>11</v>
      </c>
      <c r="B8366" t="s">
        <v>81</v>
      </c>
      <c r="C8366" t="s">
        <v>57</v>
      </c>
      <c r="D8366" t="s">
        <v>74</v>
      </c>
      <c r="E8366" t="s">
        <v>68</v>
      </c>
      <c r="F8366" t="s">
        <v>60</v>
      </c>
      <c r="G8366" t="s">
        <v>76</v>
      </c>
      <c r="H8366" t="s">
        <v>62</v>
      </c>
      <c r="I8366" t="s">
        <v>67</v>
      </c>
      <c r="J8366">
        <v>1.8704587184123499E-2</v>
      </c>
      <c r="K8366">
        <f t="shared" si="142"/>
        <v>6</v>
      </c>
    </row>
    <row r="8367" spans="1:11" x14ac:dyDescent="0.2">
      <c r="A8367">
        <v>12</v>
      </c>
      <c r="B8367" t="s">
        <v>81</v>
      </c>
      <c r="C8367" t="s">
        <v>57</v>
      </c>
      <c r="D8367" t="s">
        <v>74</v>
      </c>
      <c r="E8367" t="s">
        <v>68</v>
      </c>
      <c r="F8367" t="s">
        <v>60</v>
      </c>
      <c r="G8367" t="s">
        <v>76</v>
      </c>
      <c r="H8367" t="s">
        <v>62</v>
      </c>
      <c r="I8367" t="s">
        <v>67</v>
      </c>
      <c r="J8367">
        <v>2.51977025613629E-2</v>
      </c>
      <c r="K8367">
        <f t="shared" si="142"/>
        <v>6</v>
      </c>
    </row>
    <row r="8368" spans="1:11" x14ac:dyDescent="0.2">
      <c r="A8368">
        <v>13</v>
      </c>
      <c r="B8368" t="s">
        <v>81</v>
      </c>
      <c r="C8368" t="s">
        <v>57</v>
      </c>
      <c r="D8368" t="s">
        <v>74</v>
      </c>
      <c r="E8368" t="s">
        <v>68</v>
      </c>
      <c r="F8368" t="s">
        <v>60</v>
      </c>
      <c r="G8368" t="s">
        <v>76</v>
      </c>
      <c r="H8368" t="s">
        <v>62</v>
      </c>
      <c r="I8368" t="s">
        <v>67</v>
      </c>
      <c r="J8368">
        <v>3.4802653228474097E-2</v>
      </c>
      <c r="K8368">
        <f t="shared" si="142"/>
        <v>6</v>
      </c>
    </row>
    <row r="8369" spans="1:11" x14ac:dyDescent="0.2">
      <c r="A8369">
        <v>14</v>
      </c>
      <c r="B8369" t="s">
        <v>81</v>
      </c>
      <c r="C8369" t="s">
        <v>57</v>
      </c>
      <c r="D8369" t="s">
        <v>74</v>
      </c>
      <c r="E8369" t="s">
        <v>68</v>
      </c>
      <c r="F8369" t="s">
        <v>60</v>
      </c>
      <c r="G8369" t="s">
        <v>76</v>
      </c>
      <c r="H8369" t="s">
        <v>62</v>
      </c>
      <c r="I8369" t="s">
        <v>67</v>
      </c>
      <c r="J8369">
        <v>4.1935259815775797E-2</v>
      </c>
      <c r="K8369">
        <f t="shared" si="142"/>
        <v>6</v>
      </c>
    </row>
    <row r="8370" spans="1:11" x14ac:dyDescent="0.2">
      <c r="A8370">
        <v>15</v>
      </c>
      <c r="B8370" t="s">
        <v>81</v>
      </c>
      <c r="C8370" t="s">
        <v>57</v>
      </c>
      <c r="D8370" t="s">
        <v>74</v>
      </c>
      <c r="E8370" t="s">
        <v>68</v>
      </c>
      <c r="F8370" t="s">
        <v>60</v>
      </c>
      <c r="G8370" t="s">
        <v>76</v>
      </c>
      <c r="H8370" t="s">
        <v>62</v>
      </c>
      <c r="I8370" t="s">
        <v>67</v>
      </c>
      <c r="J8370">
        <v>5.1245905905587197E-2</v>
      </c>
      <c r="K8370">
        <f t="shared" si="142"/>
        <v>6</v>
      </c>
    </row>
    <row r="8371" spans="1:11" x14ac:dyDescent="0.2">
      <c r="A8371">
        <v>16</v>
      </c>
      <c r="B8371" t="s">
        <v>81</v>
      </c>
      <c r="C8371" t="s">
        <v>57</v>
      </c>
      <c r="D8371" t="s">
        <v>74</v>
      </c>
      <c r="E8371" t="s">
        <v>68</v>
      </c>
      <c r="F8371" t="s">
        <v>60</v>
      </c>
      <c r="G8371" t="s">
        <v>76</v>
      </c>
      <c r="H8371" t="s">
        <v>62</v>
      </c>
      <c r="I8371" t="s">
        <v>67</v>
      </c>
      <c r="J8371">
        <v>7.1693513507790393E-2</v>
      </c>
      <c r="K8371">
        <f t="shared" si="142"/>
        <v>6</v>
      </c>
    </row>
    <row r="8372" spans="1:11" x14ac:dyDescent="0.2">
      <c r="A8372">
        <v>17</v>
      </c>
      <c r="B8372" t="s">
        <v>81</v>
      </c>
      <c r="C8372" t="s">
        <v>57</v>
      </c>
      <c r="D8372" t="s">
        <v>74</v>
      </c>
      <c r="E8372" t="s">
        <v>68</v>
      </c>
      <c r="F8372" t="s">
        <v>60</v>
      </c>
      <c r="G8372" t="s">
        <v>76</v>
      </c>
      <c r="H8372" t="s">
        <v>62</v>
      </c>
      <c r="I8372" t="s">
        <v>67</v>
      </c>
      <c r="J8372">
        <v>0.100197450297748</v>
      </c>
      <c r="K8372">
        <f t="shared" si="142"/>
        <v>6</v>
      </c>
    </row>
    <row r="8373" spans="1:11" x14ac:dyDescent="0.2">
      <c r="A8373">
        <v>18</v>
      </c>
      <c r="B8373" t="s">
        <v>81</v>
      </c>
      <c r="C8373" t="s">
        <v>57</v>
      </c>
      <c r="D8373" t="s">
        <v>74</v>
      </c>
      <c r="E8373" t="s">
        <v>68</v>
      </c>
      <c r="F8373" t="s">
        <v>60</v>
      </c>
      <c r="G8373" t="s">
        <v>76</v>
      </c>
      <c r="H8373" t="s">
        <v>62</v>
      </c>
      <c r="I8373" t="s">
        <v>67</v>
      </c>
      <c r="J8373">
        <v>0.122988451993505</v>
      </c>
      <c r="K8373">
        <f t="shared" si="142"/>
        <v>6</v>
      </c>
    </row>
    <row r="8374" spans="1:11" x14ac:dyDescent="0.2">
      <c r="A8374">
        <v>19</v>
      </c>
      <c r="B8374" t="s">
        <v>81</v>
      </c>
      <c r="C8374" t="s">
        <v>57</v>
      </c>
      <c r="D8374" t="s">
        <v>74</v>
      </c>
      <c r="E8374" t="s">
        <v>68</v>
      </c>
      <c r="F8374" t="s">
        <v>60</v>
      </c>
      <c r="G8374" t="s">
        <v>76</v>
      </c>
      <c r="H8374" t="s">
        <v>62</v>
      </c>
      <c r="I8374" t="s">
        <v>67</v>
      </c>
      <c r="J8374">
        <v>0.12535707033160101</v>
      </c>
      <c r="K8374">
        <f t="shared" si="142"/>
        <v>6</v>
      </c>
    </row>
    <row r="8375" spans="1:11" x14ac:dyDescent="0.2">
      <c r="A8375">
        <v>20</v>
      </c>
      <c r="B8375" t="s">
        <v>81</v>
      </c>
      <c r="C8375" t="s">
        <v>57</v>
      </c>
      <c r="D8375" t="s">
        <v>74</v>
      </c>
      <c r="E8375" t="s">
        <v>68</v>
      </c>
      <c r="F8375" t="s">
        <v>60</v>
      </c>
      <c r="G8375" t="s">
        <v>76</v>
      </c>
      <c r="H8375" t="s">
        <v>62</v>
      </c>
      <c r="I8375" t="s">
        <v>67</v>
      </c>
      <c r="J8375">
        <v>0.111253967435459</v>
      </c>
      <c r="K8375">
        <f t="shared" si="142"/>
        <v>6</v>
      </c>
    </row>
    <row r="8376" spans="1:11" x14ac:dyDescent="0.2">
      <c r="A8376">
        <v>21</v>
      </c>
      <c r="B8376" t="s">
        <v>81</v>
      </c>
      <c r="C8376" t="s">
        <v>57</v>
      </c>
      <c r="D8376" t="s">
        <v>74</v>
      </c>
      <c r="E8376" t="s">
        <v>68</v>
      </c>
      <c r="F8376" t="s">
        <v>60</v>
      </c>
      <c r="G8376" t="s">
        <v>76</v>
      </c>
      <c r="H8376" t="s">
        <v>62</v>
      </c>
      <c r="I8376" t="s">
        <v>67</v>
      </c>
      <c r="J8376">
        <v>9.1326233227187206E-2</v>
      </c>
      <c r="K8376">
        <f t="shared" si="142"/>
        <v>6</v>
      </c>
    </row>
    <row r="8377" spans="1:11" x14ac:dyDescent="0.2">
      <c r="A8377">
        <v>22</v>
      </c>
      <c r="B8377" t="s">
        <v>81</v>
      </c>
      <c r="C8377" t="s">
        <v>57</v>
      </c>
      <c r="D8377" t="s">
        <v>74</v>
      </c>
      <c r="E8377" t="s">
        <v>68</v>
      </c>
      <c r="F8377" t="s">
        <v>60</v>
      </c>
      <c r="G8377" t="s">
        <v>76</v>
      </c>
      <c r="H8377" t="s">
        <v>62</v>
      </c>
      <c r="I8377" t="s">
        <v>67</v>
      </c>
      <c r="J8377">
        <v>6.9086608312109901E-2</v>
      </c>
      <c r="K8377">
        <f t="shared" si="142"/>
        <v>6</v>
      </c>
    </row>
    <row r="8378" spans="1:11" x14ac:dyDescent="0.2">
      <c r="A8378">
        <v>23</v>
      </c>
      <c r="B8378" t="s">
        <v>81</v>
      </c>
      <c r="C8378" t="s">
        <v>57</v>
      </c>
      <c r="D8378" t="s">
        <v>74</v>
      </c>
      <c r="E8378" t="s">
        <v>68</v>
      </c>
      <c r="F8378" t="s">
        <v>60</v>
      </c>
      <c r="G8378" t="s">
        <v>76</v>
      </c>
      <c r="H8378" t="s">
        <v>62</v>
      </c>
      <c r="I8378" t="s">
        <v>67</v>
      </c>
      <c r="J8378">
        <v>4.7456153530675997E-2</v>
      </c>
      <c r="K8378">
        <f t="shared" si="142"/>
        <v>6</v>
      </c>
    </row>
    <row r="8379" spans="1:11" x14ac:dyDescent="0.2">
      <c r="A8379">
        <v>24</v>
      </c>
      <c r="B8379" t="s">
        <v>81</v>
      </c>
      <c r="C8379" t="s">
        <v>57</v>
      </c>
      <c r="D8379" t="s">
        <v>74</v>
      </c>
      <c r="E8379" t="s">
        <v>68</v>
      </c>
      <c r="F8379" t="s">
        <v>60</v>
      </c>
      <c r="G8379" t="s">
        <v>76</v>
      </c>
      <c r="H8379" t="s">
        <v>62</v>
      </c>
      <c r="I8379" t="s">
        <v>67</v>
      </c>
      <c r="J8379">
        <v>3.0524963545289701E-2</v>
      </c>
      <c r="K8379">
        <f t="shared" si="142"/>
        <v>6</v>
      </c>
    </row>
    <row r="8380" spans="1:11" x14ac:dyDescent="0.2">
      <c r="A8380">
        <v>1</v>
      </c>
      <c r="B8380" t="s">
        <v>81</v>
      </c>
      <c r="C8380" t="s">
        <v>63</v>
      </c>
      <c r="D8380" t="s">
        <v>74</v>
      </c>
      <c r="E8380" t="s">
        <v>68</v>
      </c>
      <c r="F8380" t="s">
        <v>60</v>
      </c>
      <c r="G8380" t="s">
        <v>76</v>
      </c>
      <c r="H8380" t="s">
        <v>62</v>
      </c>
      <c r="I8380" t="s">
        <v>67</v>
      </c>
      <c r="J8380">
        <v>2.0471462606168601E-2</v>
      </c>
      <c r="K8380">
        <f t="shared" si="142"/>
        <v>6</v>
      </c>
    </row>
    <row r="8381" spans="1:11" x14ac:dyDescent="0.2">
      <c r="A8381">
        <v>2</v>
      </c>
      <c r="B8381" t="s">
        <v>81</v>
      </c>
      <c r="C8381" t="s">
        <v>63</v>
      </c>
      <c r="D8381" t="s">
        <v>74</v>
      </c>
      <c r="E8381" t="s">
        <v>68</v>
      </c>
      <c r="F8381" t="s">
        <v>60</v>
      </c>
      <c r="G8381" t="s">
        <v>76</v>
      </c>
      <c r="H8381" t="s">
        <v>62</v>
      </c>
      <c r="I8381" t="s">
        <v>67</v>
      </c>
      <c r="J8381">
        <v>7.1512700805033197E-3</v>
      </c>
      <c r="K8381">
        <f t="shared" si="142"/>
        <v>6</v>
      </c>
    </row>
    <row r="8382" spans="1:11" x14ac:dyDescent="0.2">
      <c r="A8382">
        <v>3</v>
      </c>
      <c r="B8382" t="s">
        <v>81</v>
      </c>
      <c r="C8382" t="s">
        <v>63</v>
      </c>
      <c r="D8382" t="s">
        <v>74</v>
      </c>
      <c r="E8382" t="s">
        <v>68</v>
      </c>
      <c r="F8382" t="s">
        <v>60</v>
      </c>
      <c r="G8382" t="s">
        <v>76</v>
      </c>
      <c r="H8382" t="s">
        <v>62</v>
      </c>
      <c r="I8382" t="s">
        <v>67</v>
      </c>
      <c r="J8382">
        <v>1.84873280519771E-3</v>
      </c>
      <c r="K8382">
        <f t="shared" si="142"/>
        <v>6</v>
      </c>
    </row>
    <row r="8383" spans="1:11" x14ac:dyDescent="0.2">
      <c r="A8383">
        <v>4</v>
      </c>
      <c r="B8383" t="s">
        <v>81</v>
      </c>
      <c r="C8383" t="s">
        <v>63</v>
      </c>
      <c r="D8383" t="s">
        <v>74</v>
      </c>
      <c r="E8383" t="s">
        <v>68</v>
      </c>
      <c r="F8383" t="s">
        <v>60</v>
      </c>
      <c r="G8383" t="s">
        <v>76</v>
      </c>
      <c r="H8383" t="s">
        <v>62</v>
      </c>
      <c r="I8383" t="s">
        <v>67</v>
      </c>
      <c r="J8383" s="3">
        <v>9.6279025283906603E-4</v>
      </c>
      <c r="K8383">
        <f t="shared" si="142"/>
        <v>6</v>
      </c>
    </row>
    <row r="8384" spans="1:11" x14ac:dyDescent="0.2">
      <c r="A8384">
        <v>5</v>
      </c>
      <c r="B8384" t="s">
        <v>81</v>
      </c>
      <c r="C8384" t="s">
        <v>63</v>
      </c>
      <c r="D8384" t="s">
        <v>74</v>
      </c>
      <c r="E8384" t="s">
        <v>68</v>
      </c>
      <c r="F8384" t="s">
        <v>60</v>
      </c>
      <c r="G8384" t="s">
        <v>76</v>
      </c>
      <c r="H8384" t="s">
        <v>62</v>
      </c>
      <c r="I8384" t="s">
        <v>67</v>
      </c>
      <c r="J8384" s="3">
        <v>7.5742465225893505E-4</v>
      </c>
      <c r="K8384">
        <f t="shared" si="142"/>
        <v>6</v>
      </c>
    </row>
    <row r="8385" spans="1:11" x14ac:dyDescent="0.2">
      <c r="A8385">
        <v>6</v>
      </c>
      <c r="B8385" t="s">
        <v>81</v>
      </c>
      <c r="C8385" t="s">
        <v>63</v>
      </c>
      <c r="D8385" t="s">
        <v>74</v>
      </c>
      <c r="E8385" t="s">
        <v>68</v>
      </c>
      <c r="F8385" t="s">
        <v>60</v>
      </c>
      <c r="G8385" t="s">
        <v>76</v>
      </c>
      <c r="H8385" t="s">
        <v>62</v>
      </c>
      <c r="I8385" t="s">
        <v>67</v>
      </c>
      <c r="J8385" s="3">
        <v>7.15220897237918E-4</v>
      </c>
      <c r="K8385">
        <f t="shared" si="142"/>
        <v>6</v>
      </c>
    </row>
    <row r="8386" spans="1:11" x14ac:dyDescent="0.2">
      <c r="A8386">
        <v>7</v>
      </c>
      <c r="B8386" t="s">
        <v>81</v>
      </c>
      <c r="C8386" t="s">
        <v>63</v>
      </c>
      <c r="D8386" t="s">
        <v>74</v>
      </c>
      <c r="E8386" t="s">
        <v>68</v>
      </c>
      <c r="F8386" t="s">
        <v>60</v>
      </c>
      <c r="G8386" t="s">
        <v>76</v>
      </c>
      <c r="H8386" t="s">
        <v>62</v>
      </c>
      <c r="I8386" t="s">
        <v>67</v>
      </c>
      <c r="J8386">
        <v>1.0307942625625E-3</v>
      </c>
      <c r="K8386">
        <f t="shared" si="142"/>
        <v>6</v>
      </c>
    </row>
    <row r="8387" spans="1:11" x14ac:dyDescent="0.2">
      <c r="A8387">
        <v>8</v>
      </c>
      <c r="B8387" t="s">
        <v>81</v>
      </c>
      <c r="C8387" t="s">
        <v>63</v>
      </c>
      <c r="D8387" t="s">
        <v>74</v>
      </c>
      <c r="E8387" t="s">
        <v>68</v>
      </c>
      <c r="F8387" t="s">
        <v>60</v>
      </c>
      <c r="G8387" t="s">
        <v>76</v>
      </c>
      <c r="H8387" t="s">
        <v>62</v>
      </c>
      <c r="I8387" t="s">
        <v>67</v>
      </c>
      <c r="J8387">
        <v>2.6139806779658299E-3</v>
      </c>
      <c r="K8387">
        <f t="shared" si="142"/>
        <v>6</v>
      </c>
    </row>
    <row r="8388" spans="1:11" x14ac:dyDescent="0.2">
      <c r="A8388">
        <v>9</v>
      </c>
      <c r="B8388" t="s">
        <v>81</v>
      </c>
      <c r="C8388" t="s">
        <v>63</v>
      </c>
      <c r="D8388" t="s">
        <v>74</v>
      </c>
      <c r="E8388" t="s">
        <v>68</v>
      </c>
      <c r="F8388" t="s">
        <v>60</v>
      </c>
      <c r="G8388" t="s">
        <v>76</v>
      </c>
      <c r="H8388" t="s">
        <v>62</v>
      </c>
      <c r="I8388" t="s">
        <v>67</v>
      </c>
      <c r="J8388">
        <v>5.7317178505196702E-3</v>
      </c>
      <c r="K8388">
        <f t="shared" ref="K8388:K8451" si="143">MONTH(1&amp;B8388)</f>
        <v>6</v>
      </c>
    </row>
    <row r="8389" spans="1:11" x14ac:dyDescent="0.2">
      <c r="A8389">
        <v>10</v>
      </c>
      <c r="B8389" t="s">
        <v>81</v>
      </c>
      <c r="C8389" t="s">
        <v>63</v>
      </c>
      <c r="D8389" t="s">
        <v>74</v>
      </c>
      <c r="E8389" t="s">
        <v>68</v>
      </c>
      <c r="F8389" t="s">
        <v>60</v>
      </c>
      <c r="G8389" t="s">
        <v>76</v>
      </c>
      <c r="H8389" t="s">
        <v>62</v>
      </c>
      <c r="I8389" t="s">
        <v>67</v>
      </c>
      <c r="J8389">
        <v>1.21136948396458E-2</v>
      </c>
      <c r="K8389">
        <f t="shared" si="143"/>
        <v>6</v>
      </c>
    </row>
    <row r="8390" spans="1:11" x14ac:dyDescent="0.2">
      <c r="A8390">
        <v>11</v>
      </c>
      <c r="B8390" t="s">
        <v>81</v>
      </c>
      <c r="C8390" t="s">
        <v>63</v>
      </c>
      <c r="D8390" t="s">
        <v>74</v>
      </c>
      <c r="E8390" t="s">
        <v>68</v>
      </c>
      <c r="F8390" t="s">
        <v>60</v>
      </c>
      <c r="G8390" t="s">
        <v>76</v>
      </c>
      <c r="H8390" t="s">
        <v>62</v>
      </c>
      <c r="I8390" t="s">
        <v>67</v>
      </c>
      <c r="J8390">
        <v>2.1282292056040101E-2</v>
      </c>
      <c r="K8390">
        <f t="shared" si="143"/>
        <v>6</v>
      </c>
    </row>
    <row r="8391" spans="1:11" x14ac:dyDescent="0.2">
      <c r="A8391">
        <v>12</v>
      </c>
      <c r="B8391" t="s">
        <v>81</v>
      </c>
      <c r="C8391" t="s">
        <v>63</v>
      </c>
      <c r="D8391" t="s">
        <v>74</v>
      </c>
      <c r="E8391" t="s">
        <v>68</v>
      </c>
      <c r="F8391" t="s">
        <v>60</v>
      </c>
      <c r="G8391" t="s">
        <v>76</v>
      </c>
      <c r="H8391" t="s">
        <v>62</v>
      </c>
      <c r="I8391" t="s">
        <v>67</v>
      </c>
      <c r="J8391">
        <v>3.3098723271972601E-2</v>
      </c>
      <c r="K8391">
        <f t="shared" si="143"/>
        <v>6</v>
      </c>
    </row>
    <row r="8392" spans="1:11" x14ac:dyDescent="0.2">
      <c r="A8392">
        <v>13</v>
      </c>
      <c r="B8392" t="s">
        <v>81</v>
      </c>
      <c r="C8392" t="s">
        <v>63</v>
      </c>
      <c r="D8392" t="s">
        <v>74</v>
      </c>
      <c r="E8392" t="s">
        <v>68</v>
      </c>
      <c r="F8392" t="s">
        <v>60</v>
      </c>
      <c r="G8392" t="s">
        <v>76</v>
      </c>
      <c r="H8392" t="s">
        <v>62</v>
      </c>
      <c r="I8392" t="s">
        <v>67</v>
      </c>
      <c r="J8392">
        <v>4.7203929119765599E-2</v>
      </c>
      <c r="K8392">
        <f t="shared" si="143"/>
        <v>6</v>
      </c>
    </row>
    <row r="8393" spans="1:11" x14ac:dyDescent="0.2">
      <c r="A8393">
        <v>14</v>
      </c>
      <c r="B8393" t="s">
        <v>81</v>
      </c>
      <c r="C8393" t="s">
        <v>63</v>
      </c>
      <c r="D8393" t="s">
        <v>74</v>
      </c>
      <c r="E8393" t="s">
        <v>68</v>
      </c>
      <c r="F8393" t="s">
        <v>60</v>
      </c>
      <c r="G8393" t="s">
        <v>76</v>
      </c>
      <c r="H8393" t="s">
        <v>62</v>
      </c>
      <c r="I8393" t="s">
        <v>67</v>
      </c>
      <c r="J8393">
        <v>5.9925252133042797E-2</v>
      </c>
      <c r="K8393">
        <f t="shared" si="143"/>
        <v>6</v>
      </c>
    </row>
    <row r="8394" spans="1:11" x14ac:dyDescent="0.2">
      <c r="A8394">
        <v>15</v>
      </c>
      <c r="B8394" t="s">
        <v>81</v>
      </c>
      <c r="C8394" t="s">
        <v>63</v>
      </c>
      <c r="D8394" t="s">
        <v>74</v>
      </c>
      <c r="E8394" t="s">
        <v>68</v>
      </c>
      <c r="F8394" t="s">
        <v>60</v>
      </c>
      <c r="G8394" t="s">
        <v>76</v>
      </c>
      <c r="H8394" t="s">
        <v>62</v>
      </c>
      <c r="I8394" t="s">
        <v>67</v>
      </c>
      <c r="J8394">
        <v>6.6889779197856006E-2</v>
      </c>
      <c r="K8394">
        <f t="shared" si="143"/>
        <v>6</v>
      </c>
    </row>
    <row r="8395" spans="1:11" x14ac:dyDescent="0.2">
      <c r="A8395">
        <v>16</v>
      </c>
      <c r="B8395" t="s">
        <v>81</v>
      </c>
      <c r="C8395" t="s">
        <v>63</v>
      </c>
      <c r="D8395" t="s">
        <v>74</v>
      </c>
      <c r="E8395" t="s">
        <v>68</v>
      </c>
      <c r="F8395" t="s">
        <v>60</v>
      </c>
      <c r="G8395" t="s">
        <v>76</v>
      </c>
      <c r="H8395" t="s">
        <v>62</v>
      </c>
      <c r="I8395" t="s">
        <v>67</v>
      </c>
      <c r="J8395">
        <v>7.7675200373517703E-2</v>
      </c>
      <c r="K8395">
        <f t="shared" si="143"/>
        <v>6</v>
      </c>
    </row>
    <row r="8396" spans="1:11" x14ac:dyDescent="0.2">
      <c r="A8396">
        <v>17</v>
      </c>
      <c r="B8396" t="s">
        <v>81</v>
      </c>
      <c r="C8396" t="s">
        <v>63</v>
      </c>
      <c r="D8396" t="s">
        <v>74</v>
      </c>
      <c r="E8396" t="s">
        <v>68</v>
      </c>
      <c r="F8396" t="s">
        <v>60</v>
      </c>
      <c r="G8396" t="s">
        <v>76</v>
      </c>
      <c r="H8396" t="s">
        <v>62</v>
      </c>
      <c r="I8396" t="s">
        <v>67</v>
      </c>
      <c r="J8396">
        <v>9.0501609280795703E-2</v>
      </c>
      <c r="K8396">
        <f t="shared" si="143"/>
        <v>6</v>
      </c>
    </row>
    <row r="8397" spans="1:11" x14ac:dyDescent="0.2">
      <c r="A8397">
        <v>18</v>
      </c>
      <c r="B8397" t="s">
        <v>81</v>
      </c>
      <c r="C8397" t="s">
        <v>63</v>
      </c>
      <c r="D8397" t="s">
        <v>74</v>
      </c>
      <c r="E8397" t="s">
        <v>68</v>
      </c>
      <c r="F8397" t="s">
        <v>60</v>
      </c>
      <c r="G8397" t="s">
        <v>76</v>
      </c>
      <c r="H8397" t="s">
        <v>62</v>
      </c>
      <c r="I8397" t="s">
        <v>67</v>
      </c>
      <c r="J8397">
        <v>0.10141144836313599</v>
      </c>
      <c r="K8397">
        <f t="shared" si="143"/>
        <v>6</v>
      </c>
    </row>
    <row r="8398" spans="1:11" x14ac:dyDescent="0.2">
      <c r="A8398">
        <v>19</v>
      </c>
      <c r="B8398" t="s">
        <v>81</v>
      </c>
      <c r="C8398" t="s">
        <v>63</v>
      </c>
      <c r="D8398" t="s">
        <v>74</v>
      </c>
      <c r="E8398" t="s">
        <v>68</v>
      </c>
      <c r="F8398" t="s">
        <v>60</v>
      </c>
      <c r="G8398" t="s">
        <v>76</v>
      </c>
      <c r="H8398" t="s">
        <v>62</v>
      </c>
      <c r="I8398" t="s">
        <v>67</v>
      </c>
      <c r="J8398">
        <v>0.106549995502724</v>
      </c>
      <c r="K8398">
        <f t="shared" si="143"/>
        <v>6</v>
      </c>
    </row>
    <row r="8399" spans="1:11" x14ac:dyDescent="0.2">
      <c r="A8399">
        <v>20</v>
      </c>
      <c r="B8399" t="s">
        <v>81</v>
      </c>
      <c r="C8399" t="s">
        <v>63</v>
      </c>
      <c r="D8399" t="s">
        <v>74</v>
      </c>
      <c r="E8399" t="s">
        <v>68</v>
      </c>
      <c r="F8399" t="s">
        <v>60</v>
      </c>
      <c r="G8399" t="s">
        <v>76</v>
      </c>
      <c r="H8399" t="s">
        <v>62</v>
      </c>
      <c r="I8399" t="s">
        <v>67</v>
      </c>
      <c r="J8399">
        <v>0.100428686953764</v>
      </c>
      <c r="K8399">
        <f t="shared" si="143"/>
        <v>6</v>
      </c>
    </row>
    <row r="8400" spans="1:11" x14ac:dyDescent="0.2">
      <c r="A8400">
        <v>21</v>
      </c>
      <c r="B8400" t="s">
        <v>81</v>
      </c>
      <c r="C8400" t="s">
        <v>63</v>
      </c>
      <c r="D8400" t="s">
        <v>74</v>
      </c>
      <c r="E8400" t="s">
        <v>68</v>
      </c>
      <c r="F8400" t="s">
        <v>60</v>
      </c>
      <c r="G8400" t="s">
        <v>76</v>
      </c>
      <c r="H8400" t="s">
        <v>62</v>
      </c>
      <c r="I8400" t="s">
        <v>67</v>
      </c>
      <c r="J8400">
        <v>8.6694840198210402E-2</v>
      </c>
      <c r="K8400">
        <f t="shared" si="143"/>
        <v>6</v>
      </c>
    </row>
    <row r="8401" spans="1:11" x14ac:dyDescent="0.2">
      <c r="A8401">
        <v>22</v>
      </c>
      <c r="B8401" t="s">
        <v>81</v>
      </c>
      <c r="C8401" t="s">
        <v>63</v>
      </c>
      <c r="D8401" t="s">
        <v>74</v>
      </c>
      <c r="E8401" t="s">
        <v>68</v>
      </c>
      <c r="F8401" t="s">
        <v>60</v>
      </c>
      <c r="G8401" t="s">
        <v>76</v>
      </c>
      <c r="H8401" t="s">
        <v>62</v>
      </c>
      <c r="I8401" t="s">
        <v>67</v>
      </c>
      <c r="J8401">
        <v>6.8871822851506698E-2</v>
      </c>
      <c r="K8401">
        <f t="shared" si="143"/>
        <v>6</v>
      </c>
    </row>
    <row r="8402" spans="1:11" x14ac:dyDescent="0.2">
      <c r="A8402">
        <v>23</v>
      </c>
      <c r="B8402" t="s">
        <v>81</v>
      </c>
      <c r="C8402" t="s">
        <v>63</v>
      </c>
      <c r="D8402" t="s">
        <v>74</v>
      </c>
      <c r="E8402" t="s">
        <v>68</v>
      </c>
      <c r="F8402" t="s">
        <v>60</v>
      </c>
      <c r="G8402" t="s">
        <v>76</v>
      </c>
      <c r="H8402" t="s">
        <v>62</v>
      </c>
      <c r="I8402" t="s">
        <v>67</v>
      </c>
      <c r="J8402">
        <v>5.0718892862044299E-2</v>
      </c>
      <c r="K8402">
        <f t="shared" si="143"/>
        <v>6</v>
      </c>
    </row>
    <row r="8403" spans="1:11" x14ac:dyDescent="0.2">
      <c r="A8403">
        <v>24</v>
      </c>
      <c r="B8403" t="s">
        <v>81</v>
      </c>
      <c r="C8403" t="s">
        <v>63</v>
      </c>
      <c r="D8403" t="s">
        <v>74</v>
      </c>
      <c r="E8403" t="s">
        <v>68</v>
      </c>
      <c r="F8403" t="s">
        <v>60</v>
      </c>
      <c r="G8403" t="s">
        <v>76</v>
      </c>
      <c r="H8403" t="s">
        <v>62</v>
      </c>
      <c r="I8403" t="s">
        <v>67</v>
      </c>
      <c r="J8403">
        <v>3.5350438910722003E-2</v>
      </c>
      <c r="K8403">
        <f t="shared" si="143"/>
        <v>6</v>
      </c>
    </row>
    <row r="8404" spans="1:11" x14ac:dyDescent="0.2">
      <c r="A8404">
        <v>1</v>
      </c>
      <c r="B8404" t="s">
        <v>81</v>
      </c>
      <c r="C8404" t="s">
        <v>57</v>
      </c>
      <c r="D8404" t="s">
        <v>74</v>
      </c>
      <c r="E8404" t="s">
        <v>68</v>
      </c>
      <c r="F8404" t="s">
        <v>65</v>
      </c>
      <c r="G8404" t="s">
        <v>76</v>
      </c>
      <c r="H8404" t="s">
        <v>62</v>
      </c>
      <c r="I8404" t="s">
        <v>67</v>
      </c>
      <c r="J8404">
        <v>2.6743985192309298E-2</v>
      </c>
      <c r="K8404">
        <f t="shared" si="143"/>
        <v>6</v>
      </c>
    </row>
    <row r="8405" spans="1:11" x14ac:dyDescent="0.2">
      <c r="A8405">
        <v>2</v>
      </c>
      <c r="B8405" t="s">
        <v>81</v>
      </c>
      <c r="C8405" t="s">
        <v>57</v>
      </c>
      <c r="D8405" t="s">
        <v>74</v>
      </c>
      <c r="E8405" t="s">
        <v>68</v>
      </c>
      <c r="F8405" t="s">
        <v>65</v>
      </c>
      <c r="G8405" t="s">
        <v>76</v>
      </c>
      <c r="H8405" t="s">
        <v>62</v>
      </c>
      <c r="I8405" t="s">
        <v>67</v>
      </c>
      <c r="J8405">
        <v>1.23515869326146E-2</v>
      </c>
      <c r="K8405">
        <f t="shared" si="143"/>
        <v>6</v>
      </c>
    </row>
    <row r="8406" spans="1:11" x14ac:dyDescent="0.2">
      <c r="A8406">
        <v>3</v>
      </c>
      <c r="B8406" t="s">
        <v>81</v>
      </c>
      <c r="C8406" t="s">
        <v>57</v>
      </c>
      <c r="D8406" t="s">
        <v>74</v>
      </c>
      <c r="E8406" t="s">
        <v>68</v>
      </c>
      <c r="F8406" t="s">
        <v>65</v>
      </c>
      <c r="G8406" t="s">
        <v>76</v>
      </c>
      <c r="H8406" t="s">
        <v>62</v>
      </c>
      <c r="I8406" t="s">
        <v>67</v>
      </c>
      <c r="J8406">
        <v>4.7423181642652504E-3</v>
      </c>
      <c r="K8406">
        <f t="shared" si="143"/>
        <v>6</v>
      </c>
    </row>
    <row r="8407" spans="1:11" x14ac:dyDescent="0.2">
      <c r="A8407">
        <v>4</v>
      </c>
      <c r="B8407" t="s">
        <v>81</v>
      </c>
      <c r="C8407" t="s">
        <v>57</v>
      </c>
      <c r="D8407" t="s">
        <v>74</v>
      </c>
      <c r="E8407" t="s">
        <v>68</v>
      </c>
      <c r="F8407" t="s">
        <v>65</v>
      </c>
      <c r="G8407" t="s">
        <v>76</v>
      </c>
      <c r="H8407" t="s">
        <v>62</v>
      </c>
      <c r="I8407" t="s">
        <v>67</v>
      </c>
      <c r="J8407">
        <v>1.4413887049330499E-3</v>
      </c>
      <c r="K8407">
        <f t="shared" si="143"/>
        <v>6</v>
      </c>
    </row>
    <row r="8408" spans="1:11" x14ac:dyDescent="0.2">
      <c r="A8408">
        <v>5</v>
      </c>
      <c r="B8408" t="s">
        <v>81</v>
      </c>
      <c r="C8408" t="s">
        <v>57</v>
      </c>
      <c r="D8408" t="s">
        <v>74</v>
      </c>
      <c r="E8408" t="s">
        <v>68</v>
      </c>
      <c r="F8408" t="s">
        <v>65</v>
      </c>
      <c r="G8408" t="s">
        <v>76</v>
      </c>
      <c r="H8408" t="s">
        <v>62</v>
      </c>
      <c r="I8408" t="s">
        <v>67</v>
      </c>
      <c r="J8408" s="3">
        <v>8.1124875204588096E-4</v>
      </c>
      <c r="K8408">
        <f t="shared" si="143"/>
        <v>6</v>
      </c>
    </row>
    <row r="8409" spans="1:11" x14ac:dyDescent="0.2">
      <c r="A8409">
        <v>6</v>
      </c>
      <c r="B8409" t="s">
        <v>81</v>
      </c>
      <c r="C8409" t="s">
        <v>57</v>
      </c>
      <c r="D8409" t="s">
        <v>74</v>
      </c>
      <c r="E8409" t="s">
        <v>68</v>
      </c>
      <c r="F8409" t="s">
        <v>65</v>
      </c>
      <c r="G8409" t="s">
        <v>76</v>
      </c>
      <c r="H8409" t="s">
        <v>62</v>
      </c>
      <c r="I8409" t="s">
        <v>67</v>
      </c>
      <c r="J8409" s="3">
        <v>9.4970947550350904E-4</v>
      </c>
      <c r="K8409">
        <f t="shared" si="143"/>
        <v>6</v>
      </c>
    </row>
    <row r="8410" spans="1:11" x14ac:dyDescent="0.2">
      <c r="A8410">
        <v>7</v>
      </c>
      <c r="B8410" t="s">
        <v>81</v>
      </c>
      <c r="C8410" t="s">
        <v>57</v>
      </c>
      <c r="D8410" t="s">
        <v>74</v>
      </c>
      <c r="E8410" t="s">
        <v>68</v>
      </c>
      <c r="F8410" t="s">
        <v>65</v>
      </c>
      <c r="G8410" t="s">
        <v>76</v>
      </c>
      <c r="H8410" t="s">
        <v>62</v>
      </c>
      <c r="I8410" t="s">
        <v>67</v>
      </c>
      <c r="J8410">
        <v>1.82449311463747E-3</v>
      </c>
      <c r="K8410">
        <f t="shared" si="143"/>
        <v>6</v>
      </c>
    </row>
    <row r="8411" spans="1:11" x14ac:dyDescent="0.2">
      <c r="A8411">
        <v>8</v>
      </c>
      <c r="B8411" t="s">
        <v>81</v>
      </c>
      <c r="C8411" t="s">
        <v>57</v>
      </c>
      <c r="D8411" t="s">
        <v>74</v>
      </c>
      <c r="E8411" t="s">
        <v>68</v>
      </c>
      <c r="F8411" t="s">
        <v>65</v>
      </c>
      <c r="G8411" t="s">
        <v>76</v>
      </c>
      <c r="H8411" t="s">
        <v>62</v>
      </c>
      <c r="I8411" t="s">
        <v>67</v>
      </c>
      <c r="J8411">
        <v>4.0952779977036103E-3</v>
      </c>
      <c r="K8411">
        <f t="shared" si="143"/>
        <v>6</v>
      </c>
    </row>
    <row r="8412" spans="1:11" x14ac:dyDescent="0.2">
      <c r="A8412">
        <v>9</v>
      </c>
      <c r="B8412" t="s">
        <v>81</v>
      </c>
      <c r="C8412" t="s">
        <v>57</v>
      </c>
      <c r="D8412" t="s">
        <v>74</v>
      </c>
      <c r="E8412" t="s">
        <v>68</v>
      </c>
      <c r="F8412" t="s">
        <v>65</v>
      </c>
      <c r="G8412" t="s">
        <v>76</v>
      </c>
      <c r="H8412" t="s">
        <v>62</v>
      </c>
      <c r="I8412" t="s">
        <v>67</v>
      </c>
      <c r="J8412">
        <v>7.2416754070085297E-3</v>
      </c>
      <c r="K8412">
        <f t="shared" si="143"/>
        <v>6</v>
      </c>
    </row>
    <row r="8413" spans="1:11" x14ac:dyDescent="0.2">
      <c r="A8413">
        <v>10</v>
      </c>
      <c r="B8413" t="s">
        <v>81</v>
      </c>
      <c r="C8413" t="s">
        <v>57</v>
      </c>
      <c r="D8413" t="s">
        <v>74</v>
      </c>
      <c r="E8413" t="s">
        <v>68</v>
      </c>
      <c r="F8413" t="s">
        <v>65</v>
      </c>
      <c r="G8413" t="s">
        <v>76</v>
      </c>
      <c r="H8413" t="s">
        <v>62</v>
      </c>
      <c r="I8413" t="s">
        <v>67</v>
      </c>
      <c r="J8413">
        <v>1.04370444527325E-2</v>
      </c>
      <c r="K8413">
        <f t="shared" si="143"/>
        <v>6</v>
      </c>
    </row>
    <row r="8414" spans="1:11" x14ac:dyDescent="0.2">
      <c r="A8414">
        <v>11</v>
      </c>
      <c r="B8414" t="s">
        <v>81</v>
      </c>
      <c r="C8414" t="s">
        <v>57</v>
      </c>
      <c r="D8414" t="s">
        <v>74</v>
      </c>
      <c r="E8414" t="s">
        <v>68</v>
      </c>
      <c r="F8414" t="s">
        <v>65</v>
      </c>
      <c r="G8414" t="s">
        <v>76</v>
      </c>
      <c r="H8414" t="s">
        <v>62</v>
      </c>
      <c r="I8414" t="s">
        <v>67</v>
      </c>
      <c r="J8414">
        <v>1.37044245945598E-2</v>
      </c>
      <c r="K8414">
        <f t="shared" si="143"/>
        <v>6</v>
      </c>
    </row>
    <row r="8415" spans="1:11" x14ac:dyDescent="0.2">
      <c r="A8415">
        <v>12</v>
      </c>
      <c r="B8415" t="s">
        <v>81</v>
      </c>
      <c r="C8415" t="s">
        <v>57</v>
      </c>
      <c r="D8415" t="s">
        <v>74</v>
      </c>
      <c r="E8415" t="s">
        <v>68</v>
      </c>
      <c r="F8415" t="s">
        <v>65</v>
      </c>
      <c r="G8415" t="s">
        <v>76</v>
      </c>
      <c r="H8415" t="s">
        <v>62</v>
      </c>
      <c r="I8415" t="s">
        <v>67</v>
      </c>
      <c r="J8415">
        <v>1.8651475059145901E-2</v>
      </c>
      <c r="K8415">
        <f t="shared" si="143"/>
        <v>6</v>
      </c>
    </row>
    <row r="8416" spans="1:11" x14ac:dyDescent="0.2">
      <c r="A8416">
        <v>13</v>
      </c>
      <c r="B8416" t="s">
        <v>81</v>
      </c>
      <c r="C8416" t="s">
        <v>57</v>
      </c>
      <c r="D8416" t="s">
        <v>74</v>
      </c>
      <c r="E8416" t="s">
        <v>68</v>
      </c>
      <c r="F8416" t="s">
        <v>65</v>
      </c>
      <c r="G8416" t="s">
        <v>76</v>
      </c>
      <c r="H8416" t="s">
        <v>62</v>
      </c>
      <c r="I8416" t="s">
        <v>67</v>
      </c>
      <c r="J8416">
        <v>2.5751033661027701E-2</v>
      </c>
      <c r="K8416">
        <f t="shared" si="143"/>
        <v>6</v>
      </c>
    </row>
    <row r="8417" spans="1:11" x14ac:dyDescent="0.2">
      <c r="A8417">
        <v>14</v>
      </c>
      <c r="B8417" t="s">
        <v>81</v>
      </c>
      <c r="C8417" t="s">
        <v>57</v>
      </c>
      <c r="D8417" t="s">
        <v>74</v>
      </c>
      <c r="E8417" t="s">
        <v>68</v>
      </c>
      <c r="F8417" t="s">
        <v>65</v>
      </c>
      <c r="G8417" t="s">
        <v>76</v>
      </c>
      <c r="H8417" t="s">
        <v>62</v>
      </c>
      <c r="I8417" t="s">
        <v>67</v>
      </c>
      <c r="J8417">
        <v>3.3053838918528602E-2</v>
      </c>
      <c r="K8417">
        <f t="shared" si="143"/>
        <v>6</v>
      </c>
    </row>
    <row r="8418" spans="1:11" x14ac:dyDescent="0.2">
      <c r="A8418">
        <v>15</v>
      </c>
      <c r="B8418" t="s">
        <v>81</v>
      </c>
      <c r="C8418" t="s">
        <v>57</v>
      </c>
      <c r="D8418" t="s">
        <v>74</v>
      </c>
      <c r="E8418" t="s">
        <v>68</v>
      </c>
      <c r="F8418" t="s">
        <v>65</v>
      </c>
      <c r="G8418" t="s">
        <v>76</v>
      </c>
      <c r="H8418" t="s">
        <v>62</v>
      </c>
      <c r="I8418" t="s">
        <v>67</v>
      </c>
      <c r="J8418">
        <v>4.2373443988092299E-2</v>
      </c>
      <c r="K8418">
        <f t="shared" si="143"/>
        <v>6</v>
      </c>
    </row>
    <row r="8419" spans="1:11" x14ac:dyDescent="0.2">
      <c r="A8419">
        <v>16</v>
      </c>
      <c r="B8419" t="s">
        <v>81</v>
      </c>
      <c r="C8419" t="s">
        <v>57</v>
      </c>
      <c r="D8419" t="s">
        <v>74</v>
      </c>
      <c r="E8419" t="s">
        <v>68</v>
      </c>
      <c r="F8419" t="s">
        <v>65</v>
      </c>
      <c r="G8419" t="s">
        <v>76</v>
      </c>
      <c r="H8419" t="s">
        <v>62</v>
      </c>
      <c r="I8419" t="s">
        <v>67</v>
      </c>
      <c r="J8419">
        <v>5.8792453171426499E-2</v>
      </c>
      <c r="K8419">
        <f t="shared" si="143"/>
        <v>6</v>
      </c>
    </row>
    <row r="8420" spans="1:11" x14ac:dyDescent="0.2">
      <c r="A8420">
        <v>17</v>
      </c>
      <c r="B8420" t="s">
        <v>81</v>
      </c>
      <c r="C8420" t="s">
        <v>57</v>
      </c>
      <c r="D8420" t="s">
        <v>74</v>
      </c>
      <c r="E8420" t="s">
        <v>68</v>
      </c>
      <c r="F8420" t="s">
        <v>65</v>
      </c>
      <c r="G8420" t="s">
        <v>76</v>
      </c>
      <c r="H8420" t="s">
        <v>62</v>
      </c>
      <c r="I8420" t="s">
        <v>67</v>
      </c>
      <c r="J8420">
        <v>8.2460227092473401E-2</v>
      </c>
      <c r="K8420">
        <f t="shared" si="143"/>
        <v>6</v>
      </c>
    </row>
    <row r="8421" spans="1:11" x14ac:dyDescent="0.2">
      <c r="A8421">
        <v>18</v>
      </c>
      <c r="B8421" t="s">
        <v>81</v>
      </c>
      <c r="C8421" t="s">
        <v>57</v>
      </c>
      <c r="D8421" t="s">
        <v>74</v>
      </c>
      <c r="E8421" t="s">
        <v>68</v>
      </c>
      <c r="F8421" t="s">
        <v>65</v>
      </c>
      <c r="G8421" t="s">
        <v>76</v>
      </c>
      <c r="H8421" t="s">
        <v>62</v>
      </c>
      <c r="I8421" t="s">
        <v>67</v>
      </c>
      <c r="J8421">
        <v>0.107591503701834</v>
      </c>
      <c r="K8421">
        <f t="shared" si="143"/>
        <v>6</v>
      </c>
    </row>
    <row r="8422" spans="1:11" x14ac:dyDescent="0.2">
      <c r="A8422">
        <v>19</v>
      </c>
      <c r="B8422" t="s">
        <v>81</v>
      </c>
      <c r="C8422" t="s">
        <v>57</v>
      </c>
      <c r="D8422" t="s">
        <v>74</v>
      </c>
      <c r="E8422" t="s">
        <v>68</v>
      </c>
      <c r="F8422" t="s">
        <v>65</v>
      </c>
      <c r="G8422" t="s">
        <v>76</v>
      </c>
      <c r="H8422" t="s">
        <v>62</v>
      </c>
      <c r="I8422" t="s">
        <v>67</v>
      </c>
      <c r="J8422">
        <v>0.121467189259637</v>
      </c>
      <c r="K8422">
        <f t="shared" si="143"/>
        <v>6</v>
      </c>
    </row>
    <row r="8423" spans="1:11" x14ac:dyDescent="0.2">
      <c r="A8423">
        <v>20</v>
      </c>
      <c r="B8423" t="s">
        <v>81</v>
      </c>
      <c r="C8423" t="s">
        <v>57</v>
      </c>
      <c r="D8423" t="s">
        <v>74</v>
      </c>
      <c r="E8423" t="s">
        <v>68</v>
      </c>
      <c r="F8423" t="s">
        <v>65</v>
      </c>
      <c r="G8423" t="s">
        <v>76</v>
      </c>
      <c r="H8423" t="s">
        <v>62</v>
      </c>
      <c r="I8423" t="s">
        <v>67</v>
      </c>
      <c r="J8423">
        <v>0.119854735651188</v>
      </c>
      <c r="K8423">
        <f t="shared" si="143"/>
        <v>6</v>
      </c>
    </row>
    <row r="8424" spans="1:11" x14ac:dyDescent="0.2">
      <c r="A8424">
        <v>21</v>
      </c>
      <c r="B8424" t="s">
        <v>81</v>
      </c>
      <c r="C8424" t="s">
        <v>57</v>
      </c>
      <c r="D8424" t="s">
        <v>74</v>
      </c>
      <c r="E8424" t="s">
        <v>68</v>
      </c>
      <c r="F8424" t="s">
        <v>65</v>
      </c>
      <c r="G8424" t="s">
        <v>76</v>
      </c>
      <c r="H8424" t="s">
        <v>62</v>
      </c>
      <c r="I8424" t="s">
        <v>67</v>
      </c>
      <c r="J8424">
        <v>0.107430586980961</v>
      </c>
      <c r="K8424">
        <f t="shared" si="143"/>
        <v>6</v>
      </c>
    </row>
    <row r="8425" spans="1:11" x14ac:dyDescent="0.2">
      <c r="A8425">
        <v>22</v>
      </c>
      <c r="B8425" t="s">
        <v>81</v>
      </c>
      <c r="C8425" t="s">
        <v>57</v>
      </c>
      <c r="D8425" t="s">
        <v>74</v>
      </c>
      <c r="E8425" t="s">
        <v>68</v>
      </c>
      <c r="F8425" t="s">
        <v>65</v>
      </c>
      <c r="G8425" t="s">
        <v>76</v>
      </c>
      <c r="H8425" t="s">
        <v>62</v>
      </c>
      <c r="I8425" t="s">
        <v>67</v>
      </c>
      <c r="J8425">
        <v>8.7942664045512306E-2</v>
      </c>
      <c r="K8425">
        <f t="shared" si="143"/>
        <v>6</v>
      </c>
    </row>
    <row r="8426" spans="1:11" x14ac:dyDescent="0.2">
      <c r="A8426">
        <v>23</v>
      </c>
      <c r="B8426" t="s">
        <v>81</v>
      </c>
      <c r="C8426" t="s">
        <v>57</v>
      </c>
      <c r="D8426" t="s">
        <v>74</v>
      </c>
      <c r="E8426" t="s">
        <v>68</v>
      </c>
      <c r="F8426" t="s">
        <v>65</v>
      </c>
      <c r="G8426" t="s">
        <v>76</v>
      </c>
      <c r="H8426" t="s">
        <v>62</v>
      </c>
      <c r="I8426" t="s">
        <v>67</v>
      </c>
      <c r="J8426">
        <v>6.5564891177828502E-2</v>
      </c>
      <c r="K8426">
        <f t="shared" si="143"/>
        <v>6</v>
      </c>
    </row>
    <row r="8427" spans="1:11" x14ac:dyDescent="0.2">
      <c r="A8427">
        <v>24</v>
      </c>
      <c r="B8427" t="s">
        <v>81</v>
      </c>
      <c r="C8427" t="s">
        <v>57</v>
      </c>
      <c r="D8427" t="s">
        <v>74</v>
      </c>
      <c r="E8427" t="s">
        <v>68</v>
      </c>
      <c r="F8427" t="s">
        <v>65</v>
      </c>
      <c r="G8427" t="s">
        <v>76</v>
      </c>
      <c r="H8427" t="s">
        <v>62</v>
      </c>
      <c r="I8427" t="s">
        <v>67</v>
      </c>
      <c r="J8427">
        <v>4.4722804504027901E-2</v>
      </c>
      <c r="K8427">
        <f t="shared" si="143"/>
        <v>6</v>
      </c>
    </row>
    <row r="8428" spans="1:11" x14ac:dyDescent="0.2">
      <c r="A8428">
        <v>1</v>
      </c>
      <c r="B8428" t="s">
        <v>81</v>
      </c>
      <c r="C8428" t="s">
        <v>63</v>
      </c>
      <c r="D8428" t="s">
        <v>74</v>
      </c>
      <c r="E8428" t="s">
        <v>68</v>
      </c>
      <c r="F8428" t="s">
        <v>65</v>
      </c>
      <c r="G8428" t="s">
        <v>76</v>
      </c>
      <c r="H8428" t="s">
        <v>62</v>
      </c>
      <c r="I8428" t="s">
        <v>67</v>
      </c>
      <c r="J8428">
        <v>3.2232680426503402E-2</v>
      </c>
      <c r="K8428">
        <f t="shared" si="143"/>
        <v>6</v>
      </c>
    </row>
    <row r="8429" spans="1:11" x14ac:dyDescent="0.2">
      <c r="A8429">
        <v>2</v>
      </c>
      <c r="B8429" t="s">
        <v>81</v>
      </c>
      <c r="C8429" t="s">
        <v>63</v>
      </c>
      <c r="D8429" t="s">
        <v>74</v>
      </c>
      <c r="E8429" t="s">
        <v>68</v>
      </c>
      <c r="F8429" t="s">
        <v>65</v>
      </c>
      <c r="G8429" t="s">
        <v>76</v>
      </c>
      <c r="H8429" t="s">
        <v>62</v>
      </c>
      <c r="I8429" t="s">
        <v>67</v>
      </c>
      <c r="J8429">
        <v>1.5569447817365099E-2</v>
      </c>
      <c r="K8429">
        <f t="shared" si="143"/>
        <v>6</v>
      </c>
    </row>
    <row r="8430" spans="1:11" x14ac:dyDescent="0.2">
      <c r="A8430">
        <v>3</v>
      </c>
      <c r="B8430" t="s">
        <v>81</v>
      </c>
      <c r="C8430" t="s">
        <v>63</v>
      </c>
      <c r="D8430" t="s">
        <v>74</v>
      </c>
      <c r="E8430" t="s">
        <v>68</v>
      </c>
      <c r="F8430" t="s">
        <v>65</v>
      </c>
      <c r="G8430" t="s">
        <v>76</v>
      </c>
      <c r="H8430" t="s">
        <v>62</v>
      </c>
      <c r="I8430" t="s">
        <v>67</v>
      </c>
      <c r="J8430">
        <v>6.4844590597667598E-3</v>
      </c>
      <c r="K8430">
        <f t="shared" si="143"/>
        <v>6</v>
      </c>
    </row>
    <row r="8431" spans="1:11" x14ac:dyDescent="0.2">
      <c r="A8431">
        <v>4</v>
      </c>
      <c r="B8431" t="s">
        <v>81</v>
      </c>
      <c r="C8431" t="s">
        <v>63</v>
      </c>
      <c r="D8431" t="s">
        <v>74</v>
      </c>
      <c r="E8431" t="s">
        <v>68</v>
      </c>
      <c r="F8431" t="s">
        <v>65</v>
      </c>
      <c r="G8431" t="s">
        <v>76</v>
      </c>
      <c r="H8431" t="s">
        <v>62</v>
      </c>
      <c r="I8431" t="s">
        <v>67</v>
      </c>
      <c r="J8431">
        <v>2.42933361682364E-3</v>
      </c>
      <c r="K8431">
        <f t="shared" si="143"/>
        <v>6</v>
      </c>
    </row>
    <row r="8432" spans="1:11" x14ac:dyDescent="0.2">
      <c r="A8432">
        <v>5</v>
      </c>
      <c r="B8432" t="s">
        <v>81</v>
      </c>
      <c r="C8432" t="s">
        <v>63</v>
      </c>
      <c r="D8432" t="s">
        <v>74</v>
      </c>
      <c r="E8432" t="s">
        <v>68</v>
      </c>
      <c r="F8432" t="s">
        <v>65</v>
      </c>
      <c r="G8432" t="s">
        <v>76</v>
      </c>
      <c r="H8432" t="s">
        <v>62</v>
      </c>
      <c r="I8432" t="s">
        <v>67</v>
      </c>
      <c r="J8432">
        <v>1.5817242237502499E-3</v>
      </c>
      <c r="K8432">
        <f t="shared" si="143"/>
        <v>6</v>
      </c>
    </row>
    <row r="8433" spans="1:11" x14ac:dyDescent="0.2">
      <c r="A8433">
        <v>6</v>
      </c>
      <c r="B8433" t="s">
        <v>81</v>
      </c>
      <c r="C8433" t="s">
        <v>63</v>
      </c>
      <c r="D8433" t="s">
        <v>74</v>
      </c>
      <c r="E8433" t="s">
        <v>68</v>
      </c>
      <c r="F8433" t="s">
        <v>65</v>
      </c>
      <c r="G8433" t="s">
        <v>76</v>
      </c>
      <c r="H8433" t="s">
        <v>62</v>
      </c>
      <c r="I8433" t="s">
        <v>67</v>
      </c>
      <c r="J8433">
        <v>1.3748119089345399E-3</v>
      </c>
      <c r="K8433">
        <f t="shared" si="143"/>
        <v>6</v>
      </c>
    </row>
    <row r="8434" spans="1:11" x14ac:dyDescent="0.2">
      <c r="A8434">
        <v>7</v>
      </c>
      <c r="B8434" t="s">
        <v>81</v>
      </c>
      <c r="C8434" t="s">
        <v>63</v>
      </c>
      <c r="D8434" t="s">
        <v>74</v>
      </c>
      <c r="E8434" t="s">
        <v>68</v>
      </c>
      <c r="F8434" t="s">
        <v>65</v>
      </c>
      <c r="G8434" t="s">
        <v>76</v>
      </c>
      <c r="H8434" t="s">
        <v>62</v>
      </c>
      <c r="I8434" t="s">
        <v>67</v>
      </c>
      <c r="J8434">
        <v>1.5138189048932401E-3</v>
      </c>
      <c r="K8434">
        <f t="shared" si="143"/>
        <v>6</v>
      </c>
    </row>
    <row r="8435" spans="1:11" x14ac:dyDescent="0.2">
      <c r="A8435">
        <v>8</v>
      </c>
      <c r="B8435" t="s">
        <v>81</v>
      </c>
      <c r="C8435" t="s">
        <v>63</v>
      </c>
      <c r="D8435" t="s">
        <v>74</v>
      </c>
      <c r="E8435" t="s">
        <v>68</v>
      </c>
      <c r="F8435" t="s">
        <v>65</v>
      </c>
      <c r="G8435" t="s">
        <v>76</v>
      </c>
      <c r="H8435" t="s">
        <v>62</v>
      </c>
      <c r="I8435" t="s">
        <v>67</v>
      </c>
      <c r="J8435">
        <v>2.3913299292696198E-3</v>
      </c>
      <c r="K8435">
        <f t="shared" si="143"/>
        <v>6</v>
      </c>
    </row>
    <row r="8436" spans="1:11" x14ac:dyDescent="0.2">
      <c r="A8436">
        <v>9</v>
      </c>
      <c r="B8436" t="s">
        <v>81</v>
      </c>
      <c r="C8436" t="s">
        <v>63</v>
      </c>
      <c r="D8436" t="s">
        <v>74</v>
      </c>
      <c r="E8436" t="s">
        <v>68</v>
      </c>
      <c r="F8436" t="s">
        <v>65</v>
      </c>
      <c r="G8436" t="s">
        <v>76</v>
      </c>
      <c r="H8436" t="s">
        <v>62</v>
      </c>
      <c r="I8436" t="s">
        <v>67</v>
      </c>
      <c r="J8436">
        <v>4.3677336493714797E-3</v>
      </c>
      <c r="K8436">
        <f t="shared" si="143"/>
        <v>6</v>
      </c>
    </row>
    <row r="8437" spans="1:11" x14ac:dyDescent="0.2">
      <c r="A8437">
        <v>10</v>
      </c>
      <c r="B8437" t="s">
        <v>81</v>
      </c>
      <c r="C8437" t="s">
        <v>63</v>
      </c>
      <c r="D8437" t="s">
        <v>74</v>
      </c>
      <c r="E8437" t="s">
        <v>68</v>
      </c>
      <c r="F8437" t="s">
        <v>65</v>
      </c>
      <c r="G8437" t="s">
        <v>76</v>
      </c>
      <c r="H8437" t="s">
        <v>62</v>
      </c>
      <c r="I8437" t="s">
        <v>67</v>
      </c>
      <c r="J8437">
        <v>8.1140464050753602E-3</v>
      </c>
      <c r="K8437">
        <f t="shared" si="143"/>
        <v>6</v>
      </c>
    </row>
    <row r="8438" spans="1:11" x14ac:dyDescent="0.2">
      <c r="A8438">
        <v>11</v>
      </c>
      <c r="B8438" t="s">
        <v>81</v>
      </c>
      <c r="C8438" t="s">
        <v>63</v>
      </c>
      <c r="D8438" t="s">
        <v>74</v>
      </c>
      <c r="E8438" t="s">
        <v>68</v>
      </c>
      <c r="F8438" t="s">
        <v>65</v>
      </c>
      <c r="G8438" t="s">
        <v>76</v>
      </c>
      <c r="H8438" t="s">
        <v>62</v>
      </c>
      <c r="I8438" t="s">
        <v>67</v>
      </c>
      <c r="J8438">
        <v>1.40738813398722E-2</v>
      </c>
      <c r="K8438">
        <f t="shared" si="143"/>
        <v>6</v>
      </c>
    </row>
    <row r="8439" spans="1:11" x14ac:dyDescent="0.2">
      <c r="A8439">
        <v>12</v>
      </c>
      <c r="B8439" t="s">
        <v>81</v>
      </c>
      <c r="C8439" t="s">
        <v>63</v>
      </c>
      <c r="D8439" t="s">
        <v>74</v>
      </c>
      <c r="E8439" t="s">
        <v>68</v>
      </c>
      <c r="F8439" t="s">
        <v>65</v>
      </c>
      <c r="G8439" t="s">
        <v>76</v>
      </c>
      <c r="H8439" t="s">
        <v>62</v>
      </c>
      <c r="I8439" t="s">
        <v>67</v>
      </c>
      <c r="J8439">
        <v>2.2767198739033701E-2</v>
      </c>
      <c r="K8439">
        <f t="shared" si="143"/>
        <v>6</v>
      </c>
    </row>
    <row r="8440" spans="1:11" x14ac:dyDescent="0.2">
      <c r="A8440">
        <v>13</v>
      </c>
      <c r="B8440" t="s">
        <v>81</v>
      </c>
      <c r="C8440" t="s">
        <v>63</v>
      </c>
      <c r="D8440" t="s">
        <v>74</v>
      </c>
      <c r="E8440" t="s">
        <v>68</v>
      </c>
      <c r="F8440" t="s">
        <v>65</v>
      </c>
      <c r="G8440" t="s">
        <v>76</v>
      </c>
      <c r="H8440" t="s">
        <v>62</v>
      </c>
      <c r="I8440" t="s">
        <v>67</v>
      </c>
      <c r="J8440">
        <v>3.4681374885034498E-2</v>
      </c>
      <c r="K8440">
        <f t="shared" si="143"/>
        <v>6</v>
      </c>
    </row>
    <row r="8441" spans="1:11" x14ac:dyDescent="0.2">
      <c r="A8441">
        <v>14</v>
      </c>
      <c r="B8441" t="s">
        <v>81</v>
      </c>
      <c r="C8441" t="s">
        <v>63</v>
      </c>
      <c r="D8441" t="s">
        <v>74</v>
      </c>
      <c r="E8441" t="s">
        <v>68</v>
      </c>
      <c r="F8441" t="s">
        <v>65</v>
      </c>
      <c r="G8441" t="s">
        <v>76</v>
      </c>
      <c r="H8441" t="s">
        <v>62</v>
      </c>
      <c r="I8441" t="s">
        <v>67</v>
      </c>
      <c r="J8441">
        <v>4.6914105182456201E-2</v>
      </c>
      <c r="K8441">
        <f t="shared" si="143"/>
        <v>6</v>
      </c>
    </row>
    <row r="8442" spans="1:11" x14ac:dyDescent="0.2">
      <c r="A8442">
        <v>15</v>
      </c>
      <c r="B8442" t="s">
        <v>81</v>
      </c>
      <c r="C8442" t="s">
        <v>63</v>
      </c>
      <c r="D8442" t="s">
        <v>74</v>
      </c>
      <c r="E8442" t="s">
        <v>68</v>
      </c>
      <c r="F8442" t="s">
        <v>65</v>
      </c>
      <c r="G8442" t="s">
        <v>76</v>
      </c>
      <c r="H8442" t="s">
        <v>62</v>
      </c>
      <c r="I8442" t="s">
        <v>67</v>
      </c>
      <c r="J8442">
        <v>5.7048816189779299E-2</v>
      </c>
      <c r="K8442">
        <f t="shared" si="143"/>
        <v>6</v>
      </c>
    </row>
    <row r="8443" spans="1:11" x14ac:dyDescent="0.2">
      <c r="A8443">
        <v>16</v>
      </c>
      <c r="B8443" t="s">
        <v>81</v>
      </c>
      <c r="C8443" t="s">
        <v>63</v>
      </c>
      <c r="D8443" t="s">
        <v>74</v>
      </c>
      <c r="E8443" t="s">
        <v>68</v>
      </c>
      <c r="F8443" t="s">
        <v>65</v>
      </c>
      <c r="G8443" t="s">
        <v>76</v>
      </c>
      <c r="H8443" t="s">
        <v>62</v>
      </c>
      <c r="I8443" t="s">
        <v>67</v>
      </c>
      <c r="J8443">
        <v>6.8853305893957106E-2</v>
      </c>
      <c r="K8443">
        <f t="shared" si="143"/>
        <v>6</v>
      </c>
    </row>
    <row r="8444" spans="1:11" x14ac:dyDescent="0.2">
      <c r="A8444">
        <v>17</v>
      </c>
      <c r="B8444" t="s">
        <v>81</v>
      </c>
      <c r="C8444" t="s">
        <v>63</v>
      </c>
      <c r="D8444" t="s">
        <v>74</v>
      </c>
      <c r="E8444" t="s">
        <v>68</v>
      </c>
      <c r="F8444" t="s">
        <v>65</v>
      </c>
      <c r="G8444" t="s">
        <v>76</v>
      </c>
      <c r="H8444" t="s">
        <v>62</v>
      </c>
      <c r="I8444" t="s">
        <v>67</v>
      </c>
      <c r="J8444">
        <v>8.1636261369006202E-2</v>
      </c>
      <c r="K8444">
        <f t="shared" si="143"/>
        <v>6</v>
      </c>
    </row>
    <row r="8445" spans="1:11" x14ac:dyDescent="0.2">
      <c r="A8445">
        <v>18</v>
      </c>
      <c r="B8445" t="s">
        <v>81</v>
      </c>
      <c r="C8445" t="s">
        <v>63</v>
      </c>
      <c r="D8445" t="s">
        <v>74</v>
      </c>
      <c r="E8445" t="s">
        <v>68</v>
      </c>
      <c r="F8445" t="s">
        <v>65</v>
      </c>
      <c r="G8445" t="s">
        <v>76</v>
      </c>
      <c r="H8445" t="s">
        <v>62</v>
      </c>
      <c r="I8445" t="s">
        <v>67</v>
      </c>
      <c r="J8445">
        <v>9.36369740104874E-2</v>
      </c>
      <c r="K8445">
        <f t="shared" si="143"/>
        <v>6</v>
      </c>
    </row>
    <row r="8446" spans="1:11" x14ac:dyDescent="0.2">
      <c r="A8446">
        <v>19</v>
      </c>
      <c r="B8446" t="s">
        <v>81</v>
      </c>
      <c r="C8446" t="s">
        <v>63</v>
      </c>
      <c r="D8446" t="s">
        <v>74</v>
      </c>
      <c r="E8446" t="s">
        <v>68</v>
      </c>
      <c r="F8446" t="s">
        <v>65</v>
      </c>
      <c r="G8446" t="s">
        <v>76</v>
      </c>
      <c r="H8446" t="s">
        <v>62</v>
      </c>
      <c r="I8446" t="s">
        <v>67</v>
      </c>
      <c r="J8446">
        <v>0.10219486455238</v>
      </c>
      <c r="K8446">
        <f t="shared" si="143"/>
        <v>6</v>
      </c>
    </row>
    <row r="8447" spans="1:11" x14ac:dyDescent="0.2">
      <c r="A8447">
        <v>20</v>
      </c>
      <c r="B8447" t="s">
        <v>81</v>
      </c>
      <c r="C8447" t="s">
        <v>63</v>
      </c>
      <c r="D8447" t="s">
        <v>74</v>
      </c>
      <c r="E8447" t="s">
        <v>68</v>
      </c>
      <c r="F8447" t="s">
        <v>65</v>
      </c>
      <c r="G8447" t="s">
        <v>76</v>
      </c>
      <c r="H8447" t="s">
        <v>62</v>
      </c>
      <c r="I8447" t="s">
        <v>67</v>
      </c>
      <c r="J8447">
        <v>0.102840717591866</v>
      </c>
      <c r="K8447">
        <f t="shared" si="143"/>
        <v>6</v>
      </c>
    </row>
    <row r="8448" spans="1:11" x14ac:dyDescent="0.2">
      <c r="A8448">
        <v>21</v>
      </c>
      <c r="B8448" t="s">
        <v>81</v>
      </c>
      <c r="C8448" t="s">
        <v>63</v>
      </c>
      <c r="D8448" t="s">
        <v>74</v>
      </c>
      <c r="E8448" t="s">
        <v>68</v>
      </c>
      <c r="F8448" t="s">
        <v>65</v>
      </c>
      <c r="G8448" t="s">
        <v>76</v>
      </c>
      <c r="H8448" t="s">
        <v>62</v>
      </c>
      <c r="I8448" t="s">
        <v>67</v>
      </c>
      <c r="J8448">
        <v>9.6547053141303907E-2</v>
      </c>
      <c r="K8448">
        <f t="shared" si="143"/>
        <v>6</v>
      </c>
    </row>
    <row r="8449" spans="1:11" x14ac:dyDescent="0.2">
      <c r="A8449">
        <v>22</v>
      </c>
      <c r="B8449" t="s">
        <v>81</v>
      </c>
      <c r="C8449" t="s">
        <v>63</v>
      </c>
      <c r="D8449" t="s">
        <v>74</v>
      </c>
      <c r="E8449" t="s">
        <v>68</v>
      </c>
      <c r="F8449" t="s">
        <v>65</v>
      </c>
      <c r="G8449" t="s">
        <v>76</v>
      </c>
      <c r="H8449" t="s">
        <v>62</v>
      </c>
      <c r="I8449" t="s">
        <v>67</v>
      </c>
      <c r="J8449">
        <v>8.4463103575733597E-2</v>
      </c>
      <c r="K8449">
        <f t="shared" si="143"/>
        <v>6</v>
      </c>
    </row>
    <row r="8450" spans="1:11" x14ac:dyDescent="0.2">
      <c r="A8450">
        <v>23</v>
      </c>
      <c r="B8450" t="s">
        <v>81</v>
      </c>
      <c r="C8450" t="s">
        <v>63</v>
      </c>
      <c r="D8450" t="s">
        <v>74</v>
      </c>
      <c r="E8450" t="s">
        <v>68</v>
      </c>
      <c r="F8450" t="s">
        <v>65</v>
      </c>
      <c r="G8450" t="s">
        <v>76</v>
      </c>
      <c r="H8450" t="s">
        <v>62</v>
      </c>
      <c r="I8450" t="s">
        <v>67</v>
      </c>
      <c r="J8450">
        <v>6.7877805649429898E-2</v>
      </c>
      <c r="K8450">
        <f t="shared" si="143"/>
        <v>6</v>
      </c>
    </row>
    <row r="8451" spans="1:11" x14ac:dyDescent="0.2">
      <c r="A8451">
        <v>24</v>
      </c>
      <c r="B8451" t="s">
        <v>81</v>
      </c>
      <c r="C8451" t="s">
        <v>63</v>
      </c>
      <c r="D8451" t="s">
        <v>74</v>
      </c>
      <c r="E8451" t="s">
        <v>68</v>
      </c>
      <c r="F8451" t="s">
        <v>65</v>
      </c>
      <c r="G8451" t="s">
        <v>76</v>
      </c>
      <c r="H8451" t="s">
        <v>62</v>
      </c>
      <c r="I8451" t="s">
        <v>67</v>
      </c>
      <c r="J8451">
        <v>5.0405151937904798E-2</v>
      </c>
      <c r="K8451">
        <f t="shared" si="143"/>
        <v>6</v>
      </c>
    </row>
    <row r="8452" spans="1:11" x14ac:dyDescent="0.2">
      <c r="A8452">
        <v>1</v>
      </c>
      <c r="B8452" t="s">
        <v>81</v>
      </c>
      <c r="C8452" t="s">
        <v>57</v>
      </c>
      <c r="D8452" t="s">
        <v>74</v>
      </c>
      <c r="E8452" t="s">
        <v>64</v>
      </c>
      <c r="F8452" t="s">
        <v>60</v>
      </c>
      <c r="G8452" t="s">
        <v>76</v>
      </c>
      <c r="H8452" t="s">
        <v>62</v>
      </c>
      <c r="I8452" t="s">
        <v>67</v>
      </c>
      <c r="J8452">
        <v>2.7745889731646399E-2</v>
      </c>
      <c r="K8452">
        <f t="shared" ref="K8452:K8515" si="144">MONTH(1&amp;B8452)</f>
        <v>6</v>
      </c>
    </row>
    <row r="8453" spans="1:11" x14ac:dyDescent="0.2">
      <c r="A8453">
        <v>2</v>
      </c>
      <c r="B8453" t="s">
        <v>81</v>
      </c>
      <c r="C8453" t="s">
        <v>57</v>
      </c>
      <c r="D8453" t="s">
        <v>74</v>
      </c>
      <c r="E8453" t="s">
        <v>64</v>
      </c>
      <c r="F8453" t="s">
        <v>60</v>
      </c>
      <c r="G8453" t="s">
        <v>76</v>
      </c>
      <c r="H8453" t="s">
        <v>62</v>
      </c>
      <c r="I8453" t="s">
        <v>67</v>
      </c>
      <c r="J8453">
        <v>8.2226953749300093E-3</v>
      </c>
      <c r="K8453">
        <f t="shared" si="144"/>
        <v>6</v>
      </c>
    </row>
    <row r="8454" spans="1:11" x14ac:dyDescent="0.2">
      <c r="A8454">
        <v>3</v>
      </c>
      <c r="B8454" t="s">
        <v>81</v>
      </c>
      <c r="C8454" t="s">
        <v>57</v>
      </c>
      <c r="D8454" t="s">
        <v>74</v>
      </c>
      <c r="E8454" t="s">
        <v>64</v>
      </c>
      <c r="F8454" t="s">
        <v>60</v>
      </c>
      <c r="G8454" t="s">
        <v>76</v>
      </c>
      <c r="H8454" t="s">
        <v>62</v>
      </c>
      <c r="I8454" t="s">
        <v>67</v>
      </c>
      <c r="J8454">
        <v>1.63850976915222E-3</v>
      </c>
      <c r="K8454">
        <f t="shared" si="144"/>
        <v>6</v>
      </c>
    </row>
    <row r="8455" spans="1:11" x14ac:dyDescent="0.2">
      <c r="A8455">
        <v>4</v>
      </c>
      <c r="B8455" t="s">
        <v>81</v>
      </c>
      <c r="C8455" t="s">
        <v>57</v>
      </c>
      <c r="D8455" t="s">
        <v>74</v>
      </c>
      <c r="E8455" t="s">
        <v>64</v>
      </c>
      <c r="F8455" t="s">
        <v>60</v>
      </c>
      <c r="G8455" t="s">
        <v>76</v>
      </c>
      <c r="H8455" t="s">
        <v>62</v>
      </c>
      <c r="I8455" t="s">
        <v>67</v>
      </c>
      <c r="J8455" s="3">
        <v>7.0574624500109801E-4</v>
      </c>
      <c r="K8455">
        <f t="shared" si="144"/>
        <v>6</v>
      </c>
    </row>
    <row r="8456" spans="1:11" x14ac:dyDescent="0.2">
      <c r="A8456">
        <v>5</v>
      </c>
      <c r="B8456" t="s">
        <v>81</v>
      </c>
      <c r="C8456" t="s">
        <v>57</v>
      </c>
      <c r="D8456" t="s">
        <v>74</v>
      </c>
      <c r="E8456" t="s">
        <v>64</v>
      </c>
      <c r="F8456" t="s">
        <v>60</v>
      </c>
      <c r="G8456" t="s">
        <v>76</v>
      </c>
      <c r="H8456" t="s">
        <v>62</v>
      </c>
      <c r="I8456" t="s">
        <v>67</v>
      </c>
      <c r="J8456" s="3">
        <v>6.9106608446538895E-4</v>
      </c>
      <c r="K8456">
        <f t="shared" si="144"/>
        <v>6</v>
      </c>
    </row>
    <row r="8457" spans="1:11" x14ac:dyDescent="0.2">
      <c r="A8457">
        <v>6</v>
      </c>
      <c r="B8457" t="s">
        <v>81</v>
      </c>
      <c r="C8457" t="s">
        <v>57</v>
      </c>
      <c r="D8457" t="s">
        <v>74</v>
      </c>
      <c r="E8457" t="s">
        <v>64</v>
      </c>
      <c r="F8457" t="s">
        <v>60</v>
      </c>
      <c r="G8457" t="s">
        <v>76</v>
      </c>
      <c r="H8457" t="s">
        <v>62</v>
      </c>
      <c r="I8457" t="s">
        <v>67</v>
      </c>
      <c r="J8457" s="3">
        <v>8.9335325413725101E-4</v>
      </c>
      <c r="K8457">
        <f t="shared" si="144"/>
        <v>6</v>
      </c>
    </row>
    <row r="8458" spans="1:11" x14ac:dyDescent="0.2">
      <c r="A8458">
        <v>7</v>
      </c>
      <c r="B8458" t="s">
        <v>81</v>
      </c>
      <c r="C8458" t="s">
        <v>57</v>
      </c>
      <c r="D8458" t="s">
        <v>74</v>
      </c>
      <c r="E8458" t="s">
        <v>64</v>
      </c>
      <c r="F8458" t="s">
        <v>60</v>
      </c>
      <c r="G8458" t="s">
        <v>76</v>
      </c>
      <c r="H8458" t="s">
        <v>62</v>
      </c>
      <c r="I8458" t="s">
        <v>67</v>
      </c>
      <c r="J8458">
        <v>1.5647328928114501E-3</v>
      </c>
      <c r="K8458">
        <f t="shared" si="144"/>
        <v>6</v>
      </c>
    </row>
    <row r="8459" spans="1:11" x14ac:dyDescent="0.2">
      <c r="A8459">
        <v>8</v>
      </c>
      <c r="B8459" t="s">
        <v>81</v>
      </c>
      <c r="C8459" t="s">
        <v>57</v>
      </c>
      <c r="D8459" t="s">
        <v>74</v>
      </c>
      <c r="E8459" t="s">
        <v>64</v>
      </c>
      <c r="F8459" t="s">
        <v>60</v>
      </c>
      <c r="G8459" t="s">
        <v>76</v>
      </c>
      <c r="H8459" t="s">
        <v>62</v>
      </c>
      <c r="I8459" t="s">
        <v>67</v>
      </c>
      <c r="J8459">
        <v>2.7869847674931898E-3</v>
      </c>
      <c r="K8459">
        <f t="shared" si="144"/>
        <v>6</v>
      </c>
    </row>
    <row r="8460" spans="1:11" x14ac:dyDescent="0.2">
      <c r="A8460">
        <v>9</v>
      </c>
      <c r="B8460" t="s">
        <v>81</v>
      </c>
      <c r="C8460" t="s">
        <v>57</v>
      </c>
      <c r="D8460" t="s">
        <v>74</v>
      </c>
      <c r="E8460" t="s">
        <v>64</v>
      </c>
      <c r="F8460" t="s">
        <v>60</v>
      </c>
      <c r="G8460" t="s">
        <v>76</v>
      </c>
      <c r="H8460" t="s">
        <v>62</v>
      </c>
      <c r="I8460" t="s">
        <v>67</v>
      </c>
      <c r="J8460">
        <v>4.4213569514081497E-3</v>
      </c>
      <c r="K8460">
        <f t="shared" si="144"/>
        <v>6</v>
      </c>
    </row>
    <row r="8461" spans="1:11" x14ac:dyDescent="0.2">
      <c r="A8461">
        <v>10</v>
      </c>
      <c r="B8461" t="s">
        <v>81</v>
      </c>
      <c r="C8461" t="s">
        <v>57</v>
      </c>
      <c r="D8461" t="s">
        <v>74</v>
      </c>
      <c r="E8461" t="s">
        <v>64</v>
      </c>
      <c r="F8461" t="s">
        <v>60</v>
      </c>
      <c r="G8461" t="s">
        <v>76</v>
      </c>
      <c r="H8461" t="s">
        <v>62</v>
      </c>
      <c r="I8461" t="s">
        <v>67</v>
      </c>
      <c r="J8461">
        <v>6.1102793051918004E-3</v>
      </c>
      <c r="K8461">
        <f t="shared" si="144"/>
        <v>6</v>
      </c>
    </row>
    <row r="8462" spans="1:11" x14ac:dyDescent="0.2">
      <c r="A8462">
        <v>11</v>
      </c>
      <c r="B8462" t="s">
        <v>81</v>
      </c>
      <c r="C8462" t="s">
        <v>57</v>
      </c>
      <c r="D8462" t="s">
        <v>74</v>
      </c>
      <c r="E8462" t="s">
        <v>64</v>
      </c>
      <c r="F8462" t="s">
        <v>60</v>
      </c>
      <c r="G8462" t="s">
        <v>76</v>
      </c>
      <c r="H8462" t="s">
        <v>62</v>
      </c>
      <c r="I8462" t="s">
        <v>67</v>
      </c>
      <c r="J8462">
        <v>8.5751134777855096E-3</v>
      </c>
      <c r="K8462">
        <f t="shared" si="144"/>
        <v>6</v>
      </c>
    </row>
    <row r="8463" spans="1:11" x14ac:dyDescent="0.2">
      <c r="A8463">
        <v>12</v>
      </c>
      <c r="B8463" t="s">
        <v>81</v>
      </c>
      <c r="C8463" t="s">
        <v>57</v>
      </c>
      <c r="D8463" t="s">
        <v>74</v>
      </c>
      <c r="E8463" t="s">
        <v>64</v>
      </c>
      <c r="F8463" t="s">
        <v>60</v>
      </c>
      <c r="G8463" t="s">
        <v>76</v>
      </c>
      <c r="H8463" t="s">
        <v>62</v>
      </c>
      <c r="I8463" t="s">
        <v>67</v>
      </c>
      <c r="J8463">
        <v>1.28158028787535E-2</v>
      </c>
      <c r="K8463">
        <f t="shared" si="144"/>
        <v>6</v>
      </c>
    </row>
    <row r="8464" spans="1:11" x14ac:dyDescent="0.2">
      <c r="A8464">
        <v>13</v>
      </c>
      <c r="B8464" t="s">
        <v>81</v>
      </c>
      <c r="C8464" t="s">
        <v>57</v>
      </c>
      <c r="D8464" t="s">
        <v>74</v>
      </c>
      <c r="E8464" t="s">
        <v>64</v>
      </c>
      <c r="F8464" t="s">
        <v>60</v>
      </c>
      <c r="G8464" t="s">
        <v>76</v>
      </c>
      <c r="H8464" t="s">
        <v>62</v>
      </c>
      <c r="I8464" t="s">
        <v>67</v>
      </c>
      <c r="J8464">
        <v>1.86194474489117E-2</v>
      </c>
      <c r="K8464">
        <f t="shared" si="144"/>
        <v>6</v>
      </c>
    </row>
    <row r="8465" spans="1:11" x14ac:dyDescent="0.2">
      <c r="A8465">
        <v>14</v>
      </c>
      <c r="B8465" t="s">
        <v>81</v>
      </c>
      <c r="C8465" t="s">
        <v>57</v>
      </c>
      <c r="D8465" t="s">
        <v>74</v>
      </c>
      <c r="E8465" t="s">
        <v>64</v>
      </c>
      <c r="F8465" t="s">
        <v>60</v>
      </c>
      <c r="G8465" t="s">
        <v>76</v>
      </c>
      <c r="H8465" t="s">
        <v>62</v>
      </c>
      <c r="I8465" t="s">
        <v>67</v>
      </c>
      <c r="J8465">
        <v>2.58396565420007E-2</v>
      </c>
      <c r="K8465">
        <f t="shared" si="144"/>
        <v>6</v>
      </c>
    </row>
    <row r="8466" spans="1:11" x14ac:dyDescent="0.2">
      <c r="A8466">
        <v>15</v>
      </c>
      <c r="B8466" t="s">
        <v>81</v>
      </c>
      <c r="C8466" t="s">
        <v>57</v>
      </c>
      <c r="D8466" t="s">
        <v>74</v>
      </c>
      <c r="E8466" t="s">
        <v>64</v>
      </c>
      <c r="F8466" t="s">
        <v>60</v>
      </c>
      <c r="G8466" t="s">
        <v>76</v>
      </c>
      <c r="H8466" t="s">
        <v>62</v>
      </c>
      <c r="I8466" t="s">
        <v>67</v>
      </c>
      <c r="J8466">
        <v>3.6412494373256901E-2</v>
      </c>
      <c r="K8466">
        <f t="shared" si="144"/>
        <v>6</v>
      </c>
    </row>
    <row r="8467" spans="1:11" x14ac:dyDescent="0.2">
      <c r="A8467">
        <v>16</v>
      </c>
      <c r="B8467" t="s">
        <v>81</v>
      </c>
      <c r="C8467" t="s">
        <v>57</v>
      </c>
      <c r="D8467" t="s">
        <v>74</v>
      </c>
      <c r="E8467" t="s">
        <v>64</v>
      </c>
      <c r="F8467" t="s">
        <v>60</v>
      </c>
      <c r="G8467" t="s">
        <v>76</v>
      </c>
      <c r="H8467" t="s">
        <v>62</v>
      </c>
      <c r="I8467" t="s">
        <v>67</v>
      </c>
      <c r="J8467">
        <v>5.6900774877560602E-2</v>
      </c>
      <c r="K8467">
        <f t="shared" si="144"/>
        <v>6</v>
      </c>
    </row>
    <row r="8468" spans="1:11" x14ac:dyDescent="0.2">
      <c r="A8468">
        <v>17</v>
      </c>
      <c r="B8468" t="s">
        <v>81</v>
      </c>
      <c r="C8468" t="s">
        <v>57</v>
      </c>
      <c r="D8468" t="s">
        <v>74</v>
      </c>
      <c r="E8468" t="s">
        <v>64</v>
      </c>
      <c r="F8468" t="s">
        <v>60</v>
      </c>
      <c r="G8468" t="s">
        <v>76</v>
      </c>
      <c r="H8468" t="s">
        <v>62</v>
      </c>
      <c r="I8468" t="s">
        <v>67</v>
      </c>
      <c r="J8468">
        <v>8.6435896177349106E-2</v>
      </c>
      <c r="K8468">
        <f t="shared" si="144"/>
        <v>6</v>
      </c>
    </row>
    <row r="8469" spans="1:11" x14ac:dyDescent="0.2">
      <c r="A8469">
        <v>18</v>
      </c>
      <c r="B8469" t="s">
        <v>81</v>
      </c>
      <c r="C8469" t="s">
        <v>57</v>
      </c>
      <c r="D8469" t="s">
        <v>74</v>
      </c>
      <c r="E8469" t="s">
        <v>64</v>
      </c>
      <c r="F8469" t="s">
        <v>60</v>
      </c>
      <c r="G8469" t="s">
        <v>76</v>
      </c>
      <c r="H8469" t="s">
        <v>62</v>
      </c>
      <c r="I8469" t="s">
        <v>67</v>
      </c>
      <c r="J8469">
        <v>0.116438736852613</v>
      </c>
      <c r="K8469">
        <f t="shared" si="144"/>
        <v>6</v>
      </c>
    </row>
    <row r="8470" spans="1:11" x14ac:dyDescent="0.2">
      <c r="A8470">
        <v>19</v>
      </c>
      <c r="B8470" t="s">
        <v>81</v>
      </c>
      <c r="C8470" t="s">
        <v>57</v>
      </c>
      <c r="D8470" t="s">
        <v>74</v>
      </c>
      <c r="E8470" t="s">
        <v>64</v>
      </c>
      <c r="F8470" t="s">
        <v>60</v>
      </c>
      <c r="G8470" t="s">
        <v>76</v>
      </c>
      <c r="H8470" t="s">
        <v>62</v>
      </c>
      <c r="I8470" t="s">
        <v>67</v>
      </c>
      <c r="J8470">
        <v>0.12823191711212101</v>
      </c>
      <c r="K8470">
        <f t="shared" si="144"/>
        <v>6</v>
      </c>
    </row>
    <row r="8471" spans="1:11" x14ac:dyDescent="0.2">
      <c r="A8471">
        <v>20</v>
      </c>
      <c r="B8471" t="s">
        <v>81</v>
      </c>
      <c r="C8471" t="s">
        <v>57</v>
      </c>
      <c r="D8471" t="s">
        <v>74</v>
      </c>
      <c r="E8471" t="s">
        <v>64</v>
      </c>
      <c r="F8471" t="s">
        <v>60</v>
      </c>
      <c r="G8471" t="s">
        <v>76</v>
      </c>
      <c r="H8471" t="s">
        <v>62</v>
      </c>
      <c r="I8471" t="s">
        <v>67</v>
      </c>
      <c r="J8471">
        <v>0.124068936366238</v>
      </c>
      <c r="K8471">
        <f t="shared" si="144"/>
        <v>6</v>
      </c>
    </row>
    <row r="8472" spans="1:11" x14ac:dyDescent="0.2">
      <c r="A8472">
        <v>21</v>
      </c>
      <c r="B8472" t="s">
        <v>81</v>
      </c>
      <c r="C8472" t="s">
        <v>57</v>
      </c>
      <c r="D8472" t="s">
        <v>74</v>
      </c>
      <c r="E8472" t="s">
        <v>64</v>
      </c>
      <c r="F8472" t="s">
        <v>60</v>
      </c>
      <c r="G8472" t="s">
        <v>76</v>
      </c>
      <c r="H8472" t="s">
        <v>62</v>
      </c>
      <c r="I8472" t="s">
        <v>67</v>
      </c>
      <c r="J8472">
        <v>0.11427258140933</v>
      </c>
      <c r="K8472">
        <f t="shared" si="144"/>
        <v>6</v>
      </c>
    </row>
    <row r="8473" spans="1:11" x14ac:dyDescent="0.2">
      <c r="A8473">
        <v>22</v>
      </c>
      <c r="B8473" t="s">
        <v>81</v>
      </c>
      <c r="C8473" t="s">
        <v>57</v>
      </c>
      <c r="D8473" t="s">
        <v>74</v>
      </c>
      <c r="E8473" t="s">
        <v>64</v>
      </c>
      <c r="F8473" t="s">
        <v>60</v>
      </c>
      <c r="G8473" t="s">
        <v>76</v>
      </c>
      <c r="H8473" t="s">
        <v>62</v>
      </c>
      <c r="I8473" t="s">
        <v>67</v>
      </c>
      <c r="J8473">
        <v>9.6506953246898897E-2</v>
      </c>
      <c r="K8473">
        <f t="shared" si="144"/>
        <v>6</v>
      </c>
    </row>
    <row r="8474" spans="1:11" x14ac:dyDescent="0.2">
      <c r="A8474">
        <v>23</v>
      </c>
      <c r="B8474" t="s">
        <v>81</v>
      </c>
      <c r="C8474" t="s">
        <v>57</v>
      </c>
      <c r="D8474" t="s">
        <v>74</v>
      </c>
      <c r="E8474" t="s">
        <v>64</v>
      </c>
      <c r="F8474" t="s">
        <v>60</v>
      </c>
      <c r="G8474" t="s">
        <v>76</v>
      </c>
      <c r="H8474" t="s">
        <v>62</v>
      </c>
      <c r="I8474" t="s">
        <v>67</v>
      </c>
      <c r="J8474">
        <v>7.1475324652893399E-2</v>
      </c>
      <c r="K8474">
        <f t="shared" si="144"/>
        <v>6</v>
      </c>
    </row>
    <row r="8475" spans="1:11" x14ac:dyDescent="0.2">
      <c r="A8475">
        <v>24</v>
      </c>
      <c r="B8475" t="s">
        <v>81</v>
      </c>
      <c r="C8475" t="s">
        <v>57</v>
      </c>
      <c r="D8475" t="s">
        <v>74</v>
      </c>
      <c r="E8475" t="s">
        <v>64</v>
      </c>
      <c r="F8475" t="s">
        <v>60</v>
      </c>
      <c r="G8475" t="s">
        <v>76</v>
      </c>
      <c r="H8475" t="s">
        <v>62</v>
      </c>
      <c r="I8475" t="s">
        <v>67</v>
      </c>
      <c r="J8475">
        <v>4.8625750208047797E-2</v>
      </c>
      <c r="K8475">
        <f t="shared" si="144"/>
        <v>6</v>
      </c>
    </row>
    <row r="8476" spans="1:11" x14ac:dyDescent="0.2">
      <c r="A8476">
        <v>1</v>
      </c>
      <c r="B8476" t="s">
        <v>81</v>
      </c>
      <c r="C8476" t="s">
        <v>63</v>
      </c>
      <c r="D8476" t="s">
        <v>74</v>
      </c>
      <c r="E8476" t="s">
        <v>64</v>
      </c>
      <c r="F8476" t="s">
        <v>60</v>
      </c>
      <c r="G8476" t="s">
        <v>76</v>
      </c>
      <c r="H8476" t="s">
        <v>62</v>
      </c>
      <c r="I8476" t="s">
        <v>67</v>
      </c>
      <c r="J8476">
        <v>3.9690384432428803E-2</v>
      </c>
      <c r="K8476">
        <f t="shared" si="144"/>
        <v>6</v>
      </c>
    </row>
    <row r="8477" spans="1:11" x14ac:dyDescent="0.2">
      <c r="A8477">
        <v>2</v>
      </c>
      <c r="B8477" t="s">
        <v>81</v>
      </c>
      <c r="C8477" t="s">
        <v>63</v>
      </c>
      <c r="D8477" t="s">
        <v>74</v>
      </c>
      <c r="E8477" t="s">
        <v>64</v>
      </c>
      <c r="F8477" t="s">
        <v>60</v>
      </c>
      <c r="G8477" t="s">
        <v>76</v>
      </c>
      <c r="H8477" t="s">
        <v>62</v>
      </c>
      <c r="I8477" t="s">
        <v>67</v>
      </c>
      <c r="J8477">
        <v>1.26844051819501E-2</v>
      </c>
      <c r="K8477">
        <f t="shared" si="144"/>
        <v>6</v>
      </c>
    </row>
    <row r="8478" spans="1:11" x14ac:dyDescent="0.2">
      <c r="A8478">
        <v>3</v>
      </c>
      <c r="B8478" t="s">
        <v>81</v>
      </c>
      <c r="C8478" t="s">
        <v>63</v>
      </c>
      <c r="D8478" t="s">
        <v>74</v>
      </c>
      <c r="E8478" t="s">
        <v>64</v>
      </c>
      <c r="F8478" t="s">
        <v>60</v>
      </c>
      <c r="G8478" t="s">
        <v>76</v>
      </c>
      <c r="H8478" t="s">
        <v>62</v>
      </c>
      <c r="I8478" t="s">
        <v>67</v>
      </c>
      <c r="J8478">
        <v>3.2238431584150498E-3</v>
      </c>
      <c r="K8478">
        <f t="shared" si="144"/>
        <v>6</v>
      </c>
    </row>
    <row r="8479" spans="1:11" x14ac:dyDescent="0.2">
      <c r="A8479">
        <v>4</v>
      </c>
      <c r="B8479" t="s">
        <v>81</v>
      </c>
      <c r="C8479" t="s">
        <v>63</v>
      </c>
      <c r="D8479" t="s">
        <v>74</v>
      </c>
      <c r="E8479" t="s">
        <v>64</v>
      </c>
      <c r="F8479" t="s">
        <v>60</v>
      </c>
      <c r="G8479" t="s">
        <v>76</v>
      </c>
      <c r="H8479" t="s">
        <v>62</v>
      </c>
      <c r="I8479" t="s">
        <v>67</v>
      </c>
      <c r="J8479">
        <v>1.7223429324584199E-3</v>
      </c>
      <c r="K8479">
        <f t="shared" si="144"/>
        <v>6</v>
      </c>
    </row>
    <row r="8480" spans="1:11" x14ac:dyDescent="0.2">
      <c r="A8480">
        <v>5</v>
      </c>
      <c r="B8480" t="s">
        <v>81</v>
      </c>
      <c r="C8480" t="s">
        <v>63</v>
      </c>
      <c r="D8480" t="s">
        <v>74</v>
      </c>
      <c r="E8480" t="s">
        <v>64</v>
      </c>
      <c r="F8480" t="s">
        <v>60</v>
      </c>
      <c r="G8480" t="s">
        <v>76</v>
      </c>
      <c r="H8480" t="s">
        <v>62</v>
      </c>
      <c r="I8480" t="s">
        <v>67</v>
      </c>
      <c r="J8480">
        <v>1.2730095574134601E-3</v>
      </c>
      <c r="K8480">
        <f t="shared" si="144"/>
        <v>6</v>
      </c>
    </row>
    <row r="8481" spans="1:11" x14ac:dyDescent="0.2">
      <c r="A8481">
        <v>6</v>
      </c>
      <c r="B8481" t="s">
        <v>81</v>
      </c>
      <c r="C8481" t="s">
        <v>63</v>
      </c>
      <c r="D8481" t="s">
        <v>74</v>
      </c>
      <c r="E8481" t="s">
        <v>64</v>
      </c>
      <c r="F8481" t="s">
        <v>60</v>
      </c>
      <c r="G8481" t="s">
        <v>76</v>
      </c>
      <c r="H8481" t="s">
        <v>62</v>
      </c>
      <c r="I8481" t="s">
        <v>67</v>
      </c>
      <c r="J8481">
        <v>1.0303972695656599E-3</v>
      </c>
      <c r="K8481">
        <f t="shared" si="144"/>
        <v>6</v>
      </c>
    </row>
    <row r="8482" spans="1:11" x14ac:dyDescent="0.2">
      <c r="A8482">
        <v>7</v>
      </c>
      <c r="B8482" t="s">
        <v>81</v>
      </c>
      <c r="C8482" t="s">
        <v>63</v>
      </c>
      <c r="D8482" t="s">
        <v>74</v>
      </c>
      <c r="E8482" t="s">
        <v>64</v>
      </c>
      <c r="F8482" t="s">
        <v>60</v>
      </c>
      <c r="G8482" t="s">
        <v>76</v>
      </c>
      <c r="H8482" t="s">
        <v>62</v>
      </c>
      <c r="I8482" t="s">
        <v>67</v>
      </c>
      <c r="J8482">
        <v>1.2436948344185499E-3</v>
      </c>
      <c r="K8482">
        <f t="shared" si="144"/>
        <v>6</v>
      </c>
    </row>
    <row r="8483" spans="1:11" x14ac:dyDescent="0.2">
      <c r="A8483">
        <v>8</v>
      </c>
      <c r="B8483" t="s">
        <v>81</v>
      </c>
      <c r="C8483" t="s">
        <v>63</v>
      </c>
      <c r="D8483" t="s">
        <v>74</v>
      </c>
      <c r="E8483" t="s">
        <v>64</v>
      </c>
      <c r="F8483" t="s">
        <v>60</v>
      </c>
      <c r="G8483" t="s">
        <v>76</v>
      </c>
      <c r="H8483" t="s">
        <v>62</v>
      </c>
      <c r="I8483" t="s">
        <v>67</v>
      </c>
      <c r="J8483">
        <v>1.90424155621958E-3</v>
      </c>
      <c r="K8483">
        <f t="shared" si="144"/>
        <v>6</v>
      </c>
    </row>
    <row r="8484" spans="1:11" x14ac:dyDescent="0.2">
      <c r="A8484">
        <v>9</v>
      </c>
      <c r="B8484" t="s">
        <v>81</v>
      </c>
      <c r="C8484" t="s">
        <v>63</v>
      </c>
      <c r="D8484" t="s">
        <v>74</v>
      </c>
      <c r="E8484" t="s">
        <v>64</v>
      </c>
      <c r="F8484" t="s">
        <v>60</v>
      </c>
      <c r="G8484" t="s">
        <v>76</v>
      </c>
      <c r="H8484" t="s">
        <v>62</v>
      </c>
      <c r="I8484" t="s">
        <v>67</v>
      </c>
      <c r="J8484">
        <v>3.24268019551601E-3</v>
      </c>
      <c r="K8484">
        <f t="shared" si="144"/>
        <v>6</v>
      </c>
    </row>
    <row r="8485" spans="1:11" x14ac:dyDescent="0.2">
      <c r="A8485">
        <v>10</v>
      </c>
      <c r="B8485" t="s">
        <v>81</v>
      </c>
      <c r="C8485" t="s">
        <v>63</v>
      </c>
      <c r="D8485" t="s">
        <v>74</v>
      </c>
      <c r="E8485" t="s">
        <v>64</v>
      </c>
      <c r="F8485" t="s">
        <v>60</v>
      </c>
      <c r="G8485" t="s">
        <v>76</v>
      </c>
      <c r="H8485" t="s">
        <v>62</v>
      </c>
      <c r="I8485" t="s">
        <v>67</v>
      </c>
      <c r="J8485">
        <v>5.4185896133416298E-3</v>
      </c>
      <c r="K8485">
        <f t="shared" si="144"/>
        <v>6</v>
      </c>
    </row>
    <row r="8486" spans="1:11" x14ac:dyDescent="0.2">
      <c r="A8486">
        <v>11</v>
      </c>
      <c r="B8486" t="s">
        <v>81</v>
      </c>
      <c r="C8486" t="s">
        <v>63</v>
      </c>
      <c r="D8486" t="s">
        <v>74</v>
      </c>
      <c r="E8486" t="s">
        <v>64</v>
      </c>
      <c r="F8486" t="s">
        <v>60</v>
      </c>
      <c r="G8486" t="s">
        <v>76</v>
      </c>
      <c r="H8486" t="s">
        <v>62</v>
      </c>
      <c r="I8486" t="s">
        <v>67</v>
      </c>
      <c r="J8486">
        <v>9.4414777934892294E-3</v>
      </c>
      <c r="K8486">
        <f t="shared" si="144"/>
        <v>6</v>
      </c>
    </row>
    <row r="8487" spans="1:11" x14ac:dyDescent="0.2">
      <c r="A8487">
        <v>12</v>
      </c>
      <c r="B8487" t="s">
        <v>81</v>
      </c>
      <c r="C8487" t="s">
        <v>63</v>
      </c>
      <c r="D8487" t="s">
        <v>74</v>
      </c>
      <c r="E8487" t="s">
        <v>64</v>
      </c>
      <c r="F8487" t="s">
        <v>60</v>
      </c>
      <c r="G8487" t="s">
        <v>76</v>
      </c>
      <c r="H8487" t="s">
        <v>62</v>
      </c>
      <c r="I8487" t="s">
        <v>67</v>
      </c>
      <c r="J8487">
        <v>1.5640033699119E-2</v>
      </c>
      <c r="K8487">
        <f t="shared" si="144"/>
        <v>6</v>
      </c>
    </row>
    <row r="8488" spans="1:11" x14ac:dyDescent="0.2">
      <c r="A8488">
        <v>13</v>
      </c>
      <c r="B8488" t="s">
        <v>81</v>
      </c>
      <c r="C8488" t="s">
        <v>63</v>
      </c>
      <c r="D8488" t="s">
        <v>74</v>
      </c>
      <c r="E8488" t="s">
        <v>64</v>
      </c>
      <c r="F8488" t="s">
        <v>60</v>
      </c>
      <c r="G8488" t="s">
        <v>76</v>
      </c>
      <c r="H8488" t="s">
        <v>62</v>
      </c>
      <c r="I8488" t="s">
        <v>67</v>
      </c>
      <c r="J8488">
        <v>2.4326659322686399E-2</v>
      </c>
      <c r="K8488">
        <f t="shared" si="144"/>
        <v>6</v>
      </c>
    </row>
    <row r="8489" spans="1:11" x14ac:dyDescent="0.2">
      <c r="A8489">
        <v>14</v>
      </c>
      <c r="B8489" t="s">
        <v>81</v>
      </c>
      <c r="C8489" t="s">
        <v>63</v>
      </c>
      <c r="D8489" t="s">
        <v>74</v>
      </c>
      <c r="E8489" t="s">
        <v>64</v>
      </c>
      <c r="F8489" t="s">
        <v>60</v>
      </c>
      <c r="G8489" t="s">
        <v>76</v>
      </c>
      <c r="H8489" t="s">
        <v>62</v>
      </c>
      <c r="I8489" t="s">
        <v>67</v>
      </c>
      <c r="J8489">
        <v>3.3249324153345E-2</v>
      </c>
      <c r="K8489">
        <f t="shared" si="144"/>
        <v>6</v>
      </c>
    </row>
    <row r="8490" spans="1:11" x14ac:dyDescent="0.2">
      <c r="A8490">
        <v>15</v>
      </c>
      <c r="B8490" t="s">
        <v>81</v>
      </c>
      <c r="C8490" t="s">
        <v>63</v>
      </c>
      <c r="D8490" t="s">
        <v>74</v>
      </c>
      <c r="E8490" t="s">
        <v>64</v>
      </c>
      <c r="F8490" t="s">
        <v>60</v>
      </c>
      <c r="G8490" t="s">
        <v>76</v>
      </c>
      <c r="H8490" t="s">
        <v>62</v>
      </c>
      <c r="I8490" t="s">
        <v>67</v>
      </c>
      <c r="J8490">
        <v>4.4171837405818301E-2</v>
      </c>
      <c r="K8490">
        <f t="shared" si="144"/>
        <v>6</v>
      </c>
    </row>
    <row r="8491" spans="1:11" x14ac:dyDescent="0.2">
      <c r="A8491">
        <v>16</v>
      </c>
      <c r="B8491" t="s">
        <v>81</v>
      </c>
      <c r="C8491" t="s">
        <v>63</v>
      </c>
      <c r="D8491" t="s">
        <v>74</v>
      </c>
      <c r="E8491" t="s">
        <v>64</v>
      </c>
      <c r="F8491" t="s">
        <v>60</v>
      </c>
      <c r="G8491" t="s">
        <v>76</v>
      </c>
      <c r="H8491" t="s">
        <v>62</v>
      </c>
      <c r="I8491" t="s">
        <v>67</v>
      </c>
      <c r="J8491">
        <v>5.8903745045845897E-2</v>
      </c>
      <c r="K8491">
        <f t="shared" si="144"/>
        <v>6</v>
      </c>
    </row>
    <row r="8492" spans="1:11" x14ac:dyDescent="0.2">
      <c r="A8492">
        <v>17</v>
      </c>
      <c r="B8492" t="s">
        <v>81</v>
      </c>
      <c r="C8492" t="s">
        <v>63</v>
      </c>
      <c r="D8492" t="s">
        <v>74</v>
      </c>
      <c r="E8492" t="s">
        <v>64</v>
      </c>
      <c r="F8492" t="s">
        <v>60</v>
      </c>
      <c r="G8492" t="s">
        <v>76</v>
      </c>
      <c r="H8492" t="s">
        <v>62</v>
      </c>
      <c r="I8492" t="s">
        <v>67</v>
      </c>
      <c r="J8492">
        <v>7.5493237773160596E-2</v>
      </c>
      <c r="K8492">
        <f t="shared" si="144"/>
        <v>6</v>
      </c>
    </row>
    <row r="8493" spans="1:11" x14ac:dyDescent="0.2">
      <c r="A8493">
        <v>18</v>
      </c>
      <c r="B8493" t="s">
        <v>81</v>
      </c>
      <c r="C8493" t="s">
        <v>63</v>
      </c>
      <c r="D8493" t="s">
        <v>74</v>
      </c>
      <c r="E8493" t="s">
        <v>64</v>
      </c>
      <c r="F8493" t="s">
        <v>60</v>
      </c>
      <c r="G8493" t="s">
        <v>76</v>
      </c>
      <c r="H8493" t="s">
        <v>62</v>
      </c>
      <c r="I8493" t="s">
        <v>67</v>
      </c>
      <c r="J8493">
        <v>9.0430974670242498E-2</v>
      </c>
      <c r="K8493">
        <f t="shared" si="144"/>
        <v>6</v>
      </c>
    </row>
    <row r="8494" spans="1:11" x14ac:dyDescent="0.2">
      <c r="A8494">
        <v>19</v>
      </c>
      <c r="B8494" t="s">
        <v>81</v>
      </c>
      <c r="C8494" t="s">
        <v>63</v>
      </c>
      <c r="D8494" t="s">
        <v>74</v>
      </c>
      <c r="E8494" t="s">
        <v>64</v>
      </c>
      <c r="F8494" t="s">
        <v>60</v>
      </c>
      <c r="G8494" t="s">
        <v>76</v>
      </c>
      <c r="H8494" t="s">
        <v>62</v>
      </c>
      <c r="I8494" t="s">
        <v>67</v>
      </c>
      <c r="J8494">
        <v>0.10429798572150401</v>
      </c>
      <c r="K8494">
        <f t="shared" si="144"/>
        <v>6</v>
      </c>
    </row>
    <row r="8495" spans="1:11" x14ac:dyDescent="0.2">
      <c r="A8495">
        <v>20</v>
      </c>
      <c r="B8495" t="s">
        <v>81</v>
      </c>
      <c r="C8495" t="s">
        <v>63</v>
      </c>
      <c r="D8495" t="s">
        <v>74</v>
      </c>
      <c r="E8495" t="s">
        <v>64</v>
      </c>
      <c r="F8495" t="s">
        <v>60</v>
      </c>
      <c r="G8495" t="s">
        <v>76</v>
      </c>
      <c r="H8495" t="s">
        <v>62</v>
      </c>
      <c r="I8495" t="s">
        <v>67</v>
      </c>
      <c r="J8495">
        <v>0.110323253827301</v>
      </c>
      <c r="K8495">
        <f t="shared" si="144"/>
        <v>6</v>
      </c>
    </row>
    <row r="8496" spans="1:11" x14ac:dyDescent="0.2">
      <c r="A8496">
        <v>21</v>
      </c>
      <c r="B8496" t="s">
        <v>81</v>
      </c>
      <c r="C8496" t="s">
        <v>63</v>
      </c>
      <c r="D8496" t="s">
        <v>74</v>
      </c>
      <c r="E8496" t="s">
        <v>64</v>
      </c>
      <c r="F8496" t="s">
        <v>60</v>
      </c>
      <c r="G8496" t="s">
        <v>76</v>
      </c>
      <c r="H8496" t="s">
        <v>62</v>
      </c>
      <c r="I8496" t="s">
        <v>67</v>
      </c>
      <c r="J8496">
        <v>0.111717407168303</v>
      </c>
      <c r="K8496">
        <f t="shared" si="144"/>
        <v>6</v>
      </c>
    </row>
    <row r="8497" spans="1:11" x14ac:dyDescent="0.2">
      <c r="A8497">
        <v>22</v>
      </c>
      <c r="B8497" t="s">
        <v>81</v>
      </c>
      <c r="C8497" t="s">
        <v>63</v>
      </c>
      <c r="D8497" t="s">
        <v>74</v>
      </c>
      <c r="E8497" t="s">
        <v>64</v>
      </c>
      <c r="F8497" t="s">
        <v>60</v>
      </c>
      <c r="G8497" t="s">
        <v>76</v>
      </c>
      <c r="H8497" t="s">
        <v>62</v>
      </c>
      <c r="I8497" t="s">
        <v>67</v>
      </c>
      <c r="J8497">
        <v>0.10248485637110399</v>
      </c>
      <c r="K8497">
        <f t="shared" si="144"/>
        <v>6</v>
      </c>
    </row>
    <row r="8498" spans="1:11" x14ac:dyDescent="0.2">
      <c r="A8498">
        <v>23</v>
      </c>
      <c r="B8498" t="s">
        <v>81</v>
      </c>
      <c r="C8498" t="s">
        <v>63</v>
      </c>
      <c r="D8498" t="s">
        <v>74</v>
      </c>
      <c r="E8498" t="s">
        <v>64</v>
      </c>
      <c r="F8498" t="s">
        <v>60</v>
      </c>
      <c r="G8498" t="s">
        <v>76</v>
      </c>
      <c r="H8498" t="s">
        <v>62</v>
      </c>
      <c r="I8498" t="s">
        <v>67</v>
      </c>
      <c r="J8498">
        <v>8.4404565108116295E-2</v>
      </c>
      <c r="K8498">
        <f t="shared" si="144"/>
        <v>6</v>
      </c>
    </row>
    <row r="8499" spans="1:11" x14ac:dyDescent="0.2">
      <c r="A8499">
        <v>24</v>
      </c>
      <c r="B8499" t="s">
        <v>81</v>
      </c>
      <c r="C8499" t="s">
        <v>63</v>
      </c>
      <c r="D8499" t="s">
        <v>74</v>
      </c>
      <c r="E8499" t="s">
        <v>64</v>
      </c>
      <c r="F8499" t="s">
        <v>60</v>
      </c>
      <c r="G8499" t="s">
        <v>76</v>
      </c>
      <c r="H8499" t="s">
        <v>62</v>
      </c>
      <c r="I8499" t="s">
        <v>67</v>
      </c>
      <c r="J8499">
        <v>6.3681053208234695E-2</v>
      </c>
      <c r="K8499">
        <f t="shared" si="144"/>
        <v>6</v>
      </c>
    </row>
    <row r="8500" spans="1:11" x14ac:dyDescent="0.2">
      <c r="A8500">
        <v>1</v>
      </c>
      <c r="B8500" t="s">
        <v>81</v>
      </c>
      <c r="C8500" t="s">
        <v>57</v>
      </c>
      <c r="D8500" t="s">
        <v>74</v>
      </c>
      <c r="E8500" t="s">
        <v>64</v>
      </c>
      <c r="F8500" t="s">
        <v>65</v>
      </c>
      <c r="G8500" t="s">
        <v>76</v>
      </c>
      <c r="H8500" t="s">
        <v>62</v>
      </c>
      <c r="I8500" t="s">
        <v>67</v>
      </c>
      <c r="J8500">
        <v>2.4483343989131299E-2</v>
      </c>
      <c r="K8500">
        <f t="shared" si="144"/>
        <v>6</v>
      </c>
    </row>
    <row r="8501" spans="1:11" x14ac:dyDescent="0.2">
      <c r="A8501">
        <v>2</v>
      </c>
      <c r="B8501" t="s">
        <v>81</v>
      </c>
      <c r="C8501" t="s">
        <v>57</v>
      </c>
      <c r="D8501" t="s">
        <v>74</v>
      </c>
      <c r="E8501" t="s">
        <v>64</v>
      </c>
      <c r="F8501" t="s">
        <v>65</v>
      </c>
      <c r="G8501" t="s">
        <v>76</v>
      </c>
      <c r="H8501" t="s">
        <v>62</v>
      </c>
      <c r="I8501" t="s">
        <v>67</v>
      </c>
      <c r="J8501">
        <v>5.3203096299674199E-3</v>
      </c>
      <c r="K8501">
        <f t="shared" si="144"/>
        <v>6</v>
      </c>
    </row>
    <row r="8502" spans="1:11" x14ac:dyDescent="0.2">
      <c r="A8502">
        <v>3</v>
      </c>
      <c r="B8502" t="s">
        <v>81</v>
      </c>
      <c r="C8502" t="s">
        <v>57</v>
      </c>
      <c r="D8502" t="s">
        <v>74</v>
      </c>
      <c r="E8502" t="s">
        <v>64</v>
      </c>
      <c r="F8502" t="s">
        <v>65</v>
      </c>
      <c r="G8502" t="s">
        <v>76</v>
      </c>
      <c r="H8502" t="s">
        <v>62</v>
      </c>
      <c r="I8502" t="s">
        <v>67</v>
      </c>
      <c r="J8502">
        <v>2.3117539528883101E-3</v>
      </c>
      <c r="K8502">
        <f t="shared" si="144"/>
        <v>6</v>
      </c>
    </row>
    <row r="8503" spans="1:11" x14ac:dyDescent="0.2">
      <c r="A8503">
        <v>4</v>
      </c>
      <c r="B8503" t="s">
        <v>81</v>
      </c>
      <c r="C8503" t="s">
        <v>57</v>
      </c>
      <c r="D8503" t="s">
        <v>74</v>
      </c>
      <c r="E8503" t="s">
        <v>64</v>
      </c>
      <c r="F8503" t="s">
        <v>65</v>
      </c>
      <c r="G8503" t="s">
        <v>76</v>
      </c>
      <c r="H8503" t="s">
        <v>62</v>
      </c>
      <c r="I8503" t="s">
        <v>67</v>
      </c>
      <c r="J8503">
        <v>2.0511115858974599E-3</v>
      </c>
      <c r="K8503">
        <f t="shared" si="144"/>
        <v>6</v>
      </c>
    </row>
    <row r="8504" spans="1:11" x14ac:dyDescent="0.2">
      <c r="A8504">
        <v>5</v>
      </c>
      <c r="B8504" t="s">
        <v>81</v>
      </c>
      <c r="C8504" t="s">
        <v>57</v>
      </c>
      <c r="D8504" t="s">
        <v>74</v>
      </c>
      <c r="E8504" t="s">
        <v>64</v>
      </c>
      <c r="F8504" t="s">
        <v>65</v>
      </c>
      <c r="G8504" t="s">
        <v>76</v>
      </c>
      <c r="H8504" t="s">
        <v>62</v>
      </c>
      <c r="I8504" t="s">
        <v>67</v>
      </c>
      <c r="J8504">
        <v>2.0647586181681099E-3</v>
      </c>
      <c r="K8504">
        <f t="shared" si="144"/>
        <v>6</v>
      </c>
    </row>
    <row r="8505" spans="1:11" x14ac:dyDescent="0.2">
      <c r="A8505">
        <v>6</v>
      </c>
      <c r="B8505" t="s">
        <v>81</v>
      </c>
      <c r="C8505" t="s">
        <v>57</v>
      </c>
      <c r="D8505" t="s">
        <v>74</v>
      </c>
      <c r="E8505" t="s">
        <v>64</v>
      </c>
      <c r="F8505" t="s">
        <v>65</v>
      </c>
      <c r="G8505" t="s">
        <v>76</v>
      </c>
      <c r="H8505" t="s">
        <v>62</v>
      </c>
      <c r="I8505" t="s">
        <v>67</v>
      </c>
      <c r="J8505">
        <v>2.6174060528267001E-3</v>
      </c>
      <c r="K8505">
        <f t="shared" si="144"/>
        <v>6</v>
      </c>
    </row>
    <row r="8506" spans="1:11" x14ac:dyDescent="0.2">
      <c r="A8506">
        <v>7</v>
      </c>
      <c r="B8506" t="s">
        <v>81</v>
      </c>
      <c r="C8506" t="s">
        <v>57</v>
      </c>
      <c r="D8506" t="s">
        <v>74</v>
      </c>
      <c r="E8506" t="s">
        <v>64</v>
      </c>
      <c r="F8506" t="s">
        <v>65</v>
      </c>
      <c r="G8506" t="s">
        <v>76</v>
      </c>
      <c r="H8506" t="s">
        <v>62</v>
      </c>
      <c r="I8506" t="s">
        <v>67</v>
      </c>
      <c r="J8506">
        <v>3.7395032259755802E-3</v>
      </c>
      <c r="K8506">
        <f t="shared" si="144"/>
        <v>6</v>
      </c>
    </row>
    <row r="8507" spans="1:11" x14ac:dyDescent="0.2">
      <c r="A8507">
        <v>8</v>
      </c>
      <c r="B8507" t="s">
        <v>81</v>
      </c>
      <c r="C8507" t="s">
        <v>57</v>
      </c>
      <c r="D8507" t="s">
        <v>74</v>
      </c>
      <c r="E8507" t="s">
        <v>64</v>
      </c>
      <c r="F8507" t="s">
        <v>65</v>
      </c>
      <c r="G8507" t="s">
        <v>76</v>
      </c>
      <c r="H8507" t="s">
        <v>62</v>
      </c>
      <c r="I8507" t="s">
        <v>67</v>
      </c>
      <c r="J8507">
        <v>5.8815906193213103E-3</v>
      </c>
      <c r="K8507">
        <f t="shared" si="144"/>
        <v>6</v>
      </c>
    </row>
    <row r="8508" spans="1:11" x14ac:dyDescent="0.2">
      <c r="A8508">
        <v>9</v>
      </c>
      <c r="B8508" t="s">
        <v>81</v>
      </c>
      <c r="C8508" t="s">
        <v>57</v>
      </c>
      <c r="D8508" t="s">
        <v>74</v>
      </c>
      <c r="E8508" t="s">
        <v>64</v>
      </c>
      <c r="F8508" t="s">
        <v>65</v>
      </c>
      <c r="G8508" t="s">
        <v>76</v>
      </c>
      <c r="H8508" t="s">
        <v>62</v>
      </c>
      <c r="I8508" t="s">
        <v>67</v>
      </c>
      <c r="J8508">
        <v>8.0010831977524403E-3</v>
      </c>
      <c r="K8508">
        <f t="shared" si="144"/>
        <v>6</v>
      </c>
    </row>
    <row r="8509" spans="1:11" x14ac:dyDescent="0.2">
      <c r="A8509">
        <v>10</v>
      </c>
      <c r="B8509" t="s">
        <v>81</v>
      </c>
      <c r="C8509" t="s">
        <v>57</v>
      </c>
      <c r="D8509" t="s">
        <v>74</v>
      </c>
      <c r="E8509" t="s">
        <v>64</v>
      </c>
      <c r="F8509" t="s">
        <v>65</v>
      </c>
      <c r="G8509" t="s">
        <v>76</v>
      </c>
      <c r="H8509" t="s">
        <v>62</v>
      </c>
      <c r="I8509" t="s">
        <v>67</v>
      </c>
      <c r="J8509">
        <v>9.6637839935004698E-3</v>
      </c>
      <c r="K8509">
        <f t="shared" si="144"/>
        <v>6</v>
      </c>
    </row>
    <row r="8510" spans="1:11" x14ac:dyDescent="0.2">
      <c r="A8510">
        <v>11</v>
      </c>
      <c r="B8510" t="s">
        <v>81</v>
      </c>
      <c r="C8510" t="s">
        <v>57</v>
      </c>
      <c r="D8510" t="s">
        <v>74</v>
      </c>
      <c r="E8510" t="s">
        <v>64</v>
      </c>
      <c r="F8510" t="s">
        <v>65</v>
      </c>
      <c r="G8510" t="s">
        <v>76</v>
      </c>
      <c r="H8510" t="s">
        <v>62</v>
      </c>
      <c r="I8510" t="s">
        <v>67</v>
      </c>
      <c r="J8510">
        <v>1.31237645982134E-2</v>
      </c>
      <c r="K8510">
        <f t="shared" si="144"/>
        <v>6</v>
      </c>
    </row>
    <row r="8511" spans="1:11" x14ac:dyDescent="0.2">
      <c r="A8511">
        <v>12</v>
      </c>
      <c r="B8511" t="s">
        <v>81</v>
      </c>
      <c r="C8511" t="s">
        <v>57</v>
      </c>
      <c r="D8511" t="s">
        <v>74</v>
      </c>
      <c r="E8511" t="s">
        <v>64</v>
      </c>
      <c r="F8511" t="s">
        <v>65</v>
      </c>
      <c r="G8511" t="s">
        <v>76</v>
      </c>
      <c r="H8511" t="s">
        <v>62</v>
      </c>
      <c r="I8511" t="s">
        <v>67</v>
      </c>
      <c r="J8511">
        <v>1.78265655172886E-2</v>
      </c>
      <c r="K8511">
        <f t="shared" si="144"/>
        <v>6</v>
      </c>
    </row>
    <row r="8512" spans="1:11" x14ac:dyDescent="0.2">
      <c r="A8512">
        <v>13</v>
      </c>
      <c r="B8512" t="s">
        <v>81</v>
      </c>
      <c r="C8512" t="s">
        <v>57</v>
      </c>
      <c r="D8512" t="s">
        <v>74</v>
      </c>
      <c r="E8512" t="s">
        <v>64</v>
      </c>
      <c r="F8512" t="s">
        <v>65</v>
      </c>
      <c r="G8512" t="s">
        <v>76</v>
      </c>
      <c r="H8512" t="s">
        <v>62</v>
      </c>
      <c r="I8512" t="s">
        <v>67</v>
      </c>
      <c r="J8512">
        <v>2.4473670076437599E-2</v>
      </c>
      <c r="K8512">
        <f t="shared" si="144"/>
        <v>6</v>
      </c>
    </row>
    <row r="8513" spans="1:11" x14ac:dyDescent="0.2">
      <c r="A8513">
        <v>14</v>
      </c>
      <c r="B8513" t="s">
        <v>81</v>
      </c>
      <c r="C8513" t="s">
        <v>57</v>
      </c>
      <c r="D8513" t="s">
        <v>74</v>
      </c>
      <c r="E8513" t="s">
        <v>64</v>
      </c>
      <c r="F8513" t="s">
        <v>65</v>
      </c>
      <c r="G8513" t="s">
        <v>76</v>
      </c>
      <c r="H8513" t="s">
        <v>62</v>
      </c>
      <c r="I8513" t="s">
        <v>67</v>
      </c>
      <c r="J8513">
        <v>3.2718705373902299E-2</v>
      </c>
      <c r="K8513">
        <f t="shared" si="144"/>
        <v>6</v>
      </c>
    </row>
    <row r="8514" spans="1:11" x14ac:dyDescent="0.2">
      <c r="A8514">
        <v>15</v>
      </c>
      <c r="B8514" t="s">
        <v>81</v>
      </c>
      <c r="C8514" t="s">
        <v>57</v>
      </c>
      <c r="D8514" t="s">
        <v>74</v>
      </c>
      <c r="E8514" t="s">
        <v>64</v>
      </c>
      <c r="F8514" t="s">
        <v>65</v>
      </c>
      <c r="G8514" t="s">
        <v>76</v>
      </c>
      <c r="H8514" t="s">
        <v>62</v>
      </c>
      <c r="I8514" t="s">
        <v>67</v>
      </c>
      <c r="J8514">
        <v>4.3200816931316798E-2</v>
      </c>
      <c r="K8514">
        <f t="shared" si="144"/>
        <v>6</v>
      </c>
    </row>
    <row r="8515" spans="1:11" x14ac:dyDescent="0.2">
      <c r="A8515">
        <v>16</v>
      </c>
      <c r="B8515" t="s">
        <v>81</v>
      </c>
      <c r="C8515" t="s">
        <v>57</v>
      </c>
      <c r="D8515" t="s">
        <v>74</v>
      </c>
      <c r="E8515" t="s">
        <v>64</v>
      </c>
      <c r="F8515" t="s">
        <v>65</v>
      </c>
      <c r="G8515" t="s">
        <v>76</v>
      </c>
      <c r="H8515" t="s">
        <v>62</v>
      </c>
      <c r="I8515" t="s">
        <v>67</v>
      </c>
      <c r="J8515">
        <v>6.2763313925494696E-2</v>
      </c>
      <c r="K8515">
        <f t="shared" si="144"/>
        <v>6</v>
      </c>
    </row>
    <row r="8516" spans="1:11" x14ac:dyDescent="0.2">
      <c r="A8516">
        <v>17</v>
      </c>
      <c r="B8516" t="s">
        <v>81</v>
      </c>
      <c r="C8516" t="s">
        <v>57</v>
      </c>
      <c r="D8516" t="s">
        <v>74</v>
      </c>
      <c r="E8516" t="s">
        <v>64</v>
      </c>
      <c r="F8516" t="s">
        <v>65</v>
      </c>
      <c r="G8516" t="s">
        <v>76</v>
      </c>
      <c r="H8516" t="s">
        <v>62</v>
      </c>
      <c r="I8516" t="s">
        <v>67</v>
      </c>
      <c r="J8516">
        <v>8.9844841285483104E-2</v>
      </c>
      <c r="K8516">
        <f t="shared" ref="K8516:K8579" si="145">MONTH(1&amp;B8516)</f>
        <v>6</v>
      </c>
    </row>
    <row r="8517" spans="1:11" x14ac:dyDescent="0.2">
      <c r="A8517">
        <v>18</v>
      </c>
      <c r="B8517" t="s">
        <v>81</v>
      </c>
      <c r="C8517" t="s">
        <v>57</v>
      </c>
      <c r="D8517" t="s">
        <v>74</v>
      </c>
      <c r="E8517" t="s">
        <v>64</v>
      </c>
      <c r="F8517" t="s">
        <v>65</v>
      </c>
      <c r="G8517" t="s">
        <v>76</v>
      </c>
      <c r="H8517" t="s">
        <v>62</v>
      </c>
      <c r="I8517" t="s">
        <v>67</v>
      </c>
      <c r="J8517">
        <v>0.114984827430478</v>
      </c>
      <c r="K8517">
        <f t="shared" si="145"/>
        <v>6</v>
      </c>
    </row>
    <row r="8518" spans="1:11" x14ac:dyDescent="0.2">
      <c r="A8518">
        <v>19</v>
      </c>
      <c r="B8518" t="s">
        <v>81</v>
      </c>
      <c r="C8518" t="s">
        <v>57</v>
      </c>
      <c r="D8518" t="s">
        <v>74</v>
      </c>
      <c r="E8518" t="s">
        <v>64</v>
      </c>
      <c r="F8518" t="s">
        <v>65</v>
      </c>
      <c r="G8518" t="s">
        <v>76</v>
      </c>
      <c r="H8518" t="s">
        <v>62</v>
      </c>
      <c r="I8518" t="s">
        <v>67</v>
      </c>
      <c r="J8518">
        <v>0.123916397396829</v>
      </c>
      <c r="K8518">
        <f t="shared" si="145"/>
        <v>6</v>
      </c>
    </row>
    <row r="8519" spans="1:11" x14ac:dyDescent="0.2">
      <c r="A8519">
        <v>20</v>
      </c>
      <c r="B8519" t="s">
        <v>81</v>
      </c>
      <c r="C8519" t="s">
        <v>57</v>
      </c>
      <c r="D8519" t="s">
        <v>74</v>
      </c>
      <c r="E8519" t="s">
        <v>64</v>
      </c>
      <c r="F8519" t="s">
        <v>65</v>
      </c>
      <c r="G8519" t="s">
        <v>76</v>
      </c>
      <c r="H8519" t="s">
        <v>62</v>
      </c>
      <c r="I8519" t="s">
        <v>67</v>
      </c>
      <c r="J8519">
        <v>0.115711988220496</v>
      </c>
      <c r="K8519">
        <f t="shared" si="145"/>
        <v>6</v>
      </c>
    </row>
    <row r="8520" spans="1:11" x14ac:dyDescent="0.2">
      <c r="A8520">
        <v>21</v>
      </c>
      <c r="B8520" t="s">
        <v>81</v>
      </c>
      <c r="C8520" t="s">
        <v>57</v>
      </c>
      <c r="D8520" t="s">
        <v>74</v>
      </c>
      <c r="E8520" t="s">
        <v>64</v>
      </c>
      <c r="F8520" t="s">
        <v>65</v>
      </c>
      <c r="G8520" t="s">
        <v>76</v>
      </c>
      <c r="H8520" t="s">
        <v>62</v>
      </c>
      <c r="I8520" t="s">
        <v>67</v>
      </c>
      <c r="J8520">
        <v>0.104282742429212</v>
      </c>
      <c r="K8520">
        <f t="shared" si="145"/>
        <v>6</v>
      </c>
    </row>
    <row r="8521" spans="1:11" x14ac:dyDescent="0.2">
      <c r="A8521">
        <v>22</v>
      </c>
      <c r="B8521" t="s">
        <v>81</v>
      </c>
      <c r="C8521" t="s">
        <v>57</v>
      </c>
      <c r="D8521" t="s">
        <v>74</v>
      </c>
      <c r="E8521" t="s">
        <v>64</v>
      </c>
      <c r="F8521" t="s">
        <v>65</v>
      </c>
      <c r="G8521" t="s">
        <v>76</v>
      </c>
      <c r="H8521" t="s">
        <v>62</v>
      </c>
      <c r="I8521" t="s">
        <v>67</v>
      </c>
      <c r="J8521">
        <v>8.6679445488696397E-2</v>
      </c>
      <c r="K8521">
        <f t="shared" si="145"/>
        <v>6</v>
      </c>
    </row>
    <row r="8522" spans="1:11" x14ac:dyDescent="0.2">
      <c r="A8522">
        <v>23</v>
      </c>
      <c r="B8522" t="s">
        <v>81</v>
      </c>
      <c r="C8522" t="s">
        <v>57</v>
      </c>
      <c r="D8522" t="s">
        <v>74</v>
      </c>
      <c r="E8522" t="s">
        <v>64</v>
      </c>
      <c r="F8522" t="s">
        <v>65</v>
      </c>
      <c r="G8522" t="s">
        <v>76</v>
      </c>
      <c r="H8522" t="s">
        <v>62</v>
      </c>
      <c r="I8522" t="s">
        <v>67</v>
      </c>
      <c r="J8522">
        <v>6.2107582002194198E-2</v>
      </c>
      <c r="K8522">
        <f t="shared" si="145"/>
        <v>6</v>
      </c>
    </row>
    <row r="8523" spans="1:11" x14ac:dyDescent="0.2">
      <c r="A8523">
        <v>24</v>
      </c>
      <c r="B8523" t="s">
        <v>81</v>
      </c>
      <c r="C8523" t="s">
        <v>57</v>
      </c>
      <c r="D8523" t="s">
        <v>74</v>
      </c>
      <c r="E8523" t="s">
        <v>64</v>
      </c>
      <c r="F8523" t="s">
        <v>65</v>
      </c>
      <c r="G8523" t="s">
        <v>76</v>
      </c>
      <c r="H8523" t="s">
        <v>62</v>
      </c>
      <c r="I8523" t="s">
        <v>67</v>
      </c>
      <c r="J8523">
        <v>4.2230694458527E-2</v>
      </c>
      <c r="K8523">
        <f t="shared" si="145"/>
        <v>6</v>
      </c>
    </row>
    <row r="8524" spans="1:11" x14ac:dyDescent="0.2">
      <c r="A8524">
        <v>1</v>
      </c>
      <c r="B8524" t="s">
        <v>81</v>
      </c>
      <c r="C8524" t="s">
        <v>63</v>
      </c>
      <c r="D8524" t="s">
        <v>74</v>
      </c>
      <c r="E8524" t="s">
        <v>64</v>
      </c>
      <c r="F8524" t="s">
        <v>65</v>
      </c>
      <c r="G8524" t="s">
        <v>76</v>
      </c>
      <c r="H8524" t="s">
        <v>62</v>
      </c>
      <c r="I8524" t="s">
        <v>67</v>
      </c>
      <c r="J8524">
        <v>3.5646310522078603E-2</v>
      </c>
      <c r="K8524">
        <f t="shared" si="145"/>
        <v>6</v>
      </c>
    </row>
    <row r="8525" spans="1:11" x14ac:dyDescent="0.2">
      <c r="A8525">
        <v>2</v>
      </c>
      <c r="B8525" t="s">
        <v>81</v>
      </c>
      <c r="C8525" t="s">
        <v>63</v>
      </c>
      <c r="D8525" t="s">
        <v>74</v>
      </c>
      <c r="E8525" t="s">
        <v>64</v>
      </c>
      <c r="F8525" t="s">
        <v>65</v>
      </c>
      <c r="G8525" t="s">
        <v>76</v>
      </c>
      <c r="H8525" t="s">
        <v>62</v>
      </c>
      <c r="I8525" t="s">
        <v>67</v>
      </c>
      <c r="J8525">
        <v>9.6593554541363098E-3</v>
      </c>
      <c r="K8525">
        <f t="shared" si="145"/>
        <v>6</v>
      </c>
    </row>
    <row r="8526" spans="1:11" x14ac:dyDescent="0.2">
      <c r="A8526">
        <v>3</v>
      </c>
      <c r="B8526" t="s">
        <v>81</v>
      </c>
      <c r="C8526" t="s">
        <v>63</v>
      </c>
      <c r="D8526" t="s">
        <v>74</v>
      </c>
      <c r="E8526" t="s">
        <v>64</v>
      </c>
      <c r="F8526" t="s">
        <v>65</v>
      </c>
      <c r="G8526" t="s">
        <v>76</v>
      </c>
      <c r="H8526" t="s">
        <v>62</v>
      </c>
      <c r="I8526" t="s">
        <v>67</v>
      </c>
      <c r="J8526">
        <v>6.0106109043376902E-3</v>
      </c>
      <c r="K8526">
        <f t="shared" si="145"/>
        <v>6</v>
      </c>
    </row>
    <row r="8527" spans="1:11" x14ac:dyDescent="0.2">
      <c r="A8527">
        <v>4</v>
      </c>
      <c r="B8527" t="s">
        <v>81</v>
      </c>
      <c r="C8527" t="s">
        <v>63</v>
      </c>
      <c r="D8527" t="s">
        <v>74</v>
      </c>
      <c r="E8527" t="s">
        <v>64</v>
      </c>
      <c r="F8527" t="s">
        <v>65</v>
      </c>
      <c r="G8527" t="s">
        <v>76</v>
      </c>
      <c r="H8527" t="s">
        <v>62</v>
      </c>
      <c r="I8527" t="s">
        <v>67</v>
      </c>
      <c r="J8527">
        <v>4.5218874424070602E-3</v>
      </c>
      <c r="K8527">
        <f t="shared" si="145"/>
        <v>6</v>
      </c>
    </row>
    <row r="8528" spans="1:11" x14ac:dyDescent="0.2">
      <c r="A8528">
        <v>5</v>
      </c>
      <c r="B8528" t="s">
        <v>81</v>
      </c>
      <c r="C8528" t="s">
        <v>63</v>
      </c>
      <c r="D8528" t="s">
        <v>74</v>
      </c>
      <c r="E8528" t="s">
        <v>64</v>
      </c>
      <c r="F8528" t="s">
        <v>65</v>
      </c>
      <c r="G8528" t="s">
        <v>76</v>
      </c>
      <c r="H8528" t="s">
        <v>62</v>
      </c>
      <c r="I8528" t="s">
        <v>67</v>
      </c>
      <c r="J8528">
        <v>3.4383403497977899E-3</v>
      </c>
      <c r="K8528">
        <f t="shared" si="145"/>
        <v>6</v>
      </c>
    </row>
    <row r="8529" spans="1:11" x14ac:dyDescent="0.2">
      <c r="A8529">
        <v>6</v>
      </c>
      <c r="B8529" t="s">
        <v>81</v>
      </c>
      <c r="C8529" t="s">
        <v>63</v>
      </c>
      <c r="D8529" t="s">
        <v>74</v>
      </c>
      <c r="E8529" t="s">
        <v>64</v>
      </c>
      <c r="F8529" t="s">
        <v>65</v>
      </c>
      <c r="G8529" t="s">
        <v>76</v>
      </c>
      <c r="H8529" t="s">
        <v>62</v>
      </c>
      <c r="I8529" t="s">
        <v>67</v>
      </c>
      <c r="J8529">
        <v>2.6692103827165E-3</v>
      </c>
      <c r="K8529">
        <f t="shared" si="145"/>
        <v>6</v>
      </c>
    </row>
    <row r="8530" spans="1:11" x14ac:dyDescent="0.2">
      <c r="A8530">
        <v>7</v>
      </c>
      <c r="B8530" t="s">
        <v>81</v>
      </c>
      <c r="C8530" t="s">
        <v>63</v>
      </c>
      <c r="D8530" t="s">
        <v>74</v>
      </c>
      <c r="E8530" t="s">
        <v>64</v>
      </c>
      <c r="F8530" t="s">
        <v>65</v>
      </c>
      <c r="G8530" t="s">
        <v>76</v>
      </c>
      <c r="H8530" t="s">
        <v>62</v>
      </c>
      <c r="I8530" t="s">
        <v>67</v>
      </c>
      <c r="J8530">
        <v>3.1487775733189099E-3</v>
      </c>
      <c r="K8530">
        <f t="shared" si="145"/>
        <v>6</v>
      </c>
    </row>
    <row r="8531" spans="1:11" x14ac:dyDescent="0.2">
      <c r="A8531">
        <v>8</v>
      </c>
      <c r="B8531" t="s">
        <v>81</v>
      </c>
      <c r="C8531" t="s">
        <v>63</v>
      </c>
      <c r="D8531" t="s">
        <v>74</v>
      </c>
      <c r="E8531" t="s">
        <v>64</v>
      </c>
      <c r="F8531" t="s">
        <v>65</v>
      </c>
      <c r="G8531" t="s">
        <v>76</v>
      </c>
      <c r="H8531" t="s">
        <v>62</v>
      </c>
      <c r="I8531" t="s">
        <v>67</v>
      </c>
      <c r="J8531">
        <v>4.0583139222133899E-3</v>
      </c>
      <c r="K8531">
        <f t="shared" si="145"/>
        <v>6</v>
      </c>
    </row>
    <row r="8532" spans="1:11" x14ac:dyDescent="0.2">
      <c r="A8532">
        <v>9</v>
      </c>
      <c r="B8532" t="s">
        <v>81</v>
      </c>
      <c r="C8532" t="s">
        <v>63</v>
      </c>
      <c r="D8532" t="s">
        <v>74</v>
      </c>
      <c r="E8532" t="s">
        <v>64</v>
      </c>
      <c r="F8532" t="s">
        <v>65</v>
      </c>
      <c r="G8532" t="s">
        <v>76</v>
      </c>
      <c r="H8532" t="s">
        <v>62</v>
      </c>
      <c r="I8532" t="s">
        <v>67</v>
      </c>
      <c r="J8532">
        <v>6.3077891028508202E-3</v>
      </c>
      <c r="K8532">
        <f t="shared" si="145"/>
        <v>6</v>
      </c>
    </row>
    <row r="8533" spans="1:11" x14ac:dyDescent="0.2">
      <c r="A8533">
        <v>10</v>
      </c>
      <c r="B8533" t="s">
        <v>81</v>
      </c>
      <c r="C8533" t="s">
        <v>63</v>
      </c>
      <c r="D8533" t="s">
        <v>74</v>
      </c>
      <c r="E8533" t="s">
        <v>64</v>
      </c>
      <c r="F8533" t="s">
        <v>65</v>
      </c>
      <c r="G8533" t="s">
        <v>76</v>
      </c>
      <c r="H8533" t="s">
        <v>62</v>
      </c>
      <c r="I8533" t="s">
        <v>67</v>
      </c>
      <c r="J8533">
        <v>9.4746394266441401E-3</v>
      </c>
      <c r="K8533">
        <f t="shared" si="145"/>
        <v>6</v>
      </c>
    </row>
    <row r="8534" spans="1:11" x14ac:dyDescent="0.2">
      <c r="A8534">
        <v>11</v>
      </c>
      <c r="B8534" t="s">
        <v>81</v>
      </c>
      <c r="C8534" t="s">
        <v>63</v>
      </c>
      <c r="D8534" t="s">
        <v>74</v>
      </c>
      <c r="E8534" t="s">
        <v>64</v>
      </c>
      <c r="F8534" t="s">
        <v>65</v>
      </c>
      <c r="G8534" t="s">
        <v>76</v>
      </c>
      <c r="H8534" t="s">
        <v>62</v>
      </c>
      <c r="I8534" t="s">
        <v>67</v>
      </c>
      <c r="J8534">
        <v>1.45925940737568E-2</v>
      </c>
      <c r="K8534">
        <f t="shared" si="145"/>
        <v>6</v>
      </c>
    </row>
    <row r="8535" spans="1:11" x14ac:dyDescent="0.2">
      <c r="A8535">
        <v>12</v>
      </c>
      <c r="B8535" t="s">
        <v>81</v>
      </c>
      <c r="C8535" t="s">
        <v>63</v>
      </c>
      <c r="D8535" t="s">
        <v>74</v>
      </c>
      <c r="E8535" t="s">
        <v>64</v>
      </c>
      <c r="F8535" t="s">
        <v>65</v>
      </c>
      <c r="G8535" t="s">
        <v>76</v>
      </c>
      <c r="H8535" t="s">
        <v>62</v>
      </c>
      <c r="I8535" t="s">
        <v>67</v>
      </c>
      <c r="J8535">
        <v>2.2574234566722601E-2</v>
      </c>
      <c r="K8535">
        <f t="shared" si="145"/>
        <v>6</v>
      </c>
    </row>
    <row r="8536" spans="1:11" x14ac:dyDescent="0.2">
      <c r="A8536">
        <v>13</v>
      </c>
      <c r="B8536" t="s">
        <v>81</v>
      </c>
      <c r="C8536" t="s">
        <v>63</v>
      </c>
      <c r="D8536" t="s">
        <v>74</v>
      </c>
      <c r="E8536" t="s">
        <v>64</v>
      </c>
      <c r="F8536" t="s">
        <v>65</v>
      </c>
      <c r="G8536" t="s">
        <v>76</v>
      </c>
      <c r="H8536" t="s">
        <v>62</v>
      </c>
      <c r="I8536" t="s">
        <v>67</v>
      </c>
      <c r="J8536">
        <v>3.1994324150122197E-2</v>
      </c>
      <c r="K8536">
        <f t="shared" si="145"/>
        <v>6</v>
      </c>
    </row>
    <row r="8537" spans="1:11" x14ac:dyDescent="0.2">
      <c r="A8537">
        <v>14</v>
      </c>
      <c r="B8537" t="s">
        <v>81</v>
      </c>
      <c r="C8537" t="s">
        <v>63</v>
      </c>
      <c r="D8537" t="s">
        <v>74</v>
      </c>
      <c r="E8537" t="s">
        <v>64</v>
      </c>
      <c r="F8537" t="s">
        <v>65</v>
      </c>
      <c r="G8537" t="s">
        <v>76</v>
      </c>
      <c r="H8537" t="s">
        <v>62</v>
      </c>
      <c r="I8537" t="s">
        <v>67</v>
      </c>
      <c r="J8537">
        <v>4.2714349754559303E-2</v>
      </c>
      <c r="K8537">
        <f t="shared" si="145"/>
        <v>6</v>
      </c>
    </row>
    <row r="8538" spans="1:11" x14ac:dyDescent="0.2">
      <c r="A8538">
        <v>15</v>
      </c>
      <c r="B8538" t="s">
        <v>81</v>
      </c>
      <c r="C8538" t="s">
        <v>63</v>
      </c>
      <c r="D8538" t="s">
        <v>74</v>
      </c>
      <c r="E8538" t="s">
        <v>64</v>
      </c>
      <c r="F8538" t="s">
        <v>65</v>
      </c>
      <c r="G8538" t="s">
        <v>76</v>
      </c>
      <c r="H8538" t="s">
        <v>62</v>
      </c>
      <c r="I8538" t="s">
        <v>67</v>
      </c>
      <c r="J8538">
        <v>5.24687785062272E-2</v>
      </c>
      <c r="K8538">
        <f t="shared" si="145"/>
        <v>6</v>
      </c>
    </row>
    <row r="8539" spans="1:11" x14ac:dyDescent="0.2">
      <c r="A8539">
        <v>16</v>
      </c>
      <c r="B8539" t="s">
        <v>81</v>
      </c>
      <c r="C8539" t="s">
        <v>63</v>
      </c>
      <c r="D8539" t="s">
        <v>74</v>
      </c>
      <c r="E8539" t="s">
        <v>64</v>
      </c>
      <c r="F8539" t="s">
        <v>65</v>
      </c>
      <c r="G8539" t="s">
        <v>76</v>
      </c>
      <c r="H8539" t="s">
        <v>62</v>
      </c>
      <c r="I8539" t="s">
        <v>67</v>
      </c>
      <c r="J8539">
        <v>6.2892449257879998E-2</v>
      </c>
      <c r="K8539">
        <f t="shared" si="145"/>
        <v>6</v>
      </c>
    </row>
    <row r="8540" spans="1:11" x14ac:dyDescent="0.2">
      <c r="A8540">
        <v>17</v>
      </c>
      <c r="B8540" t="s">
        <v>81</v>
      </c>
      <c r="C8540" t="s">
        <v>63</v>
      </c>
      <c r="D8540" t="s">
        <v>74</v>
      </c>
      <c r="E8540" t="s">
        <v>64</v>
      </c>
      <c r="F8540" t="s">
        <v>65</v>
      </c>
      <c r="G8540" t="s">
        <v>76</v>
      </c>
      <c r="H8540" t="s">
        <v>62</v>
      </c>
      <c r="I8540" t="s">
        <v>67</v>
      </c>
      <c r="J8540">
        <v>7.4491848620300005E-2</v>
      </c>
      <c r="K8540">
        <f t="shared" si="145"/>
        <v>6</v>
      </c>
    </row>
    <row r="8541" spans="1:11" x14ac:dyDescent="0.2">
      <c r="A8541">
        <v>18</v>
      </c>
      <c r="B8541" t="s">
        <v>81</v>
      </c>
      <c r="C8541" t="s">
        <v>63</v>
      </c>
      <c r="D8541" t="s">
        <v>74</v>
      </c>
      <c r="E8541" t="s">
        <v>64</v>
      </c>
      <c r="F8541" t="s">
        <v>65</v>
      </c>
      <c r="G8541" t="s">
        <v>76</v>
      </c>
      <c r="H8541" t="s">
        <v>62</v>
      </c>
      <c r="I8541" t="s">
        <v>67</v>
      </c>
      <c r="J8541">
        <v>8.5655931727384102E-2</v>
      </c>
      <c r="K8541">
        <f t="shared" si="145"/>
        <v>6</v>
      </c>
    </row>
    <row r="8542" spans="1:11" x14ac:dyDescent="0.2">
      <c r="A8542">
        <v>19</v>
      </c>
      <c r="B8542" t="s">
        <v>81</v>
      </c>
      <c r="C8542" t="s">
        <v>63</v>
      </c>
      <c r="D8542" t="s">
        <v>74</v>
      </c>
      <c r="E8542" t="s">
        <v>64</v>
      </c>
      <c r="F8542" t="s">
        <v>65</v>
      </c>
      <c r="G8542" t="s">
        <v>76</v>
      </c>
      <c r="H8542" t="s">
        <v>62</v>
      </c>
      <c r="I8542" t="s">
        <v>67</v>
      </c>
      <c r="J8542">
        <v>9.6878705263944195E-2</v>
      </c>
      <c r="K8542">
        <f t="shared" si="145"/>
        <v>6</v>
      </c>
    </row>
    <row r="8543" spans="1:11" x14ac:dyDescent="0.2">
      <c r="A8543">
        <v>20</v>
      </c>
      <c r="B8543" t="s">
        <v>81</v>
      </c>
      <c r="C8543" t="s">
        <v>63</v>
      </c>
      <c r="D8543" t="s">
        <v>74</v>
      </c>
      <c r="E8543" t="s">
        <v>64</v>
      </c>
      <c r="F8543" t="s">
        <v>65</v>
      </c>
      <c r="G8543" t="s">
        <v>76</v>
      </c>
      <c r="H8543" t="s">
        <v>62</v>
      </c>
      <c r="I8543" t="s">
        <v>67</v>
      </c>
      <c r="J8543">
        <v>0.102444785588854</v>
      </c>
      <c r="K8543">
        <f t="shared" si="145"/>
        <v>6</v>
      </c>
    </row>
    <row r="8544" spans="1:11" x14ac:dyDescent="0.2">
      <c r="A8544">
        <v>21</v>
      </c>
      <c r="B8544" t="s">
        <v>81</v>
      </c>
      <c r="C8544" t="s">
        <v>63</v>
      </c>
      <c r="D8544" t="s">
        <v>74</v>
      </c>
      <c r="E8544" t="s">
        <v>64</v>
      </c>
      <c r="F8544" t="s">
        <v>65</v>
      </c>
      <c r="G8544" t="s">
        <v>76</v>
      </c>
      <c r="H8544" t="s">
        <v>62</v>
      </c>
      <c r="I8544" t="s">
        <v>67</v>
      </c>
      <c r="J8544">
        <v>0.10038376925898899</v>
      </c>
      <c r="K8544">
        <f t="shared" si="145"/>
        <v>6</v>
      </c>
    </row>
    <row r="8545" spans="1:11" x14ac:dyDescent="0.2">
      <c r="A8545">
        <v>22</v>
      </c>
      <c r="B8545" t="s">
        <v>81</v>
      </c>
      <c r="C8545" t="s">
        <v>63</v>
      </c>
      <c r="D8545" t="s">
        <v>74</v>
      </c>
      <c r="E8545" t="s">
        <v>64</v>
      </c>
      <c r="F8545" t="s">
        <v>65</v>
      </c>
      <c r="G8545" t="s">
        <v>76</v>
      </c>
      <c r="H8545" t="s">
        <v>62</v>
      </c>
      <c r="I8545" t="s">
        <v>67</v>
      </c>
      <c r="J8545">
        <v>9.3497597656327799E-2</v>
      </c>
      <c r="K8545">
        <f t="shared" si="145"/>
        <v>6</v>
      </c>
    </row>
    <row r="8546" spans="1:11" x14ac:dyDescent="0.2">
      <c r="A8546">
        <v>23</v>
      </c>
      <c r="B8546" t="s">
        <v>81</v>
      </c>
      <c r="C8546" t="s">
        <v>63</v>
      </c>
      <c r="D8546" t="s">
        <v>74</v>
      </c>
      <c r="E8546" t="s">
        <v>64</v>
      </c>
      <c r="F8546" t="s">
        <v>65</v>
      </c>
      <c r="G8546" t="s">
        <v>76</v>
      </c>
      <c r="H8546" t="s">
        <v>62</v>
      </c>
      <c r="I8546" t="s">
        <v>67</v>
      </c>
      <c r="J8546">
        <v>7.7463494565661595E-2</v>
      </c>
      <c r="K8546">
        <f t="shared" si="145"/>
        <v>6</v>
      </c>
    </row>
    <row r="8547" spans="1:11" x14ac:dyDescent="0.2">
      <c r="A8547">
        <v>24</v>
      </c>
      <c r="B8547" t="s">
        <v>81</v>
      </c>
      <c r="C8547" t="s">
        <v>63</v>
      </c>
      <c r="D8547" t="s">
        <v>74</v>
      </c>
      <c r="E8547" t="s">
        <v>64</v>
      </c>
      <c r="F8547" t="s">
        <v>65</v>
      </c>
      <c r="G8547" t="s">
        <v>76</v>
      </c>
      <c r="H8547" t="s">
        <v>62</v>
      </c>
      <c r="I8547" t="s">
        <v>67</v>
      </c>
      <c r="J8547">
        <v>5.7011901928768399E-2</v>
      </c>
      <c r="K8547">
        <f t="shared" si="145"/>
        <v>6</v>
      </c>
    </row>
    <row r="8548" spans="1:11" x14ac:dyDescent="0.2">
      <c r="A8548">
        <v>1</v>
      </c>
      <c r="B8548" t="s">
        <v>81</v>
      </c>
      <c r="C8548" t="s">
        <v>57</v>
      </c>
      <c r="D8548" t="s">
        <v>74</v>
      </c>
      <c r="E8548" t="s">
        <v>64</v>
      </c>
      <c r="F8548" t="s">
        <v>60</v>
      </c>
      <c r="G8548" t="s">
        <v>66</v>
      </c>
      <c r="H8548" t="s">
        <v>62</v>
      </c>
      <c r="I8548" t="s">
        <v>67</v>
      </c>
      <c r="J8548">
        <v>5.8333618451152898E-3</v>
      </c>
      <c r="K8548">
        <f t="shared" si="145"/>
        <v>6</v>
      </c>
    </row>
    <row r="8549" spans="1:11" x14ac:dyDescent="0.2">
      <c r="A8549">
        <v>2</v>
      </c>
      <c r="B8549" t="s">
        <v>81</v>
      </c>
      <c r="C8549" t="s">
        <v>57</v>
      </c>
      <c r="D8549" t="s">
        <v>74</v>
      </c>
      <c r="E8549" t="s">
        <v>64</v>
      </c>
      <c r="F8549" t="s">
        <v>60</v>
      </c>
      <c r="G8549" t="s">
        <v>66</v>
      </c>
      <c r="H8549" t="s">
        <v>62</v>
      </c>
      <c r="I8549" t="s">
        <v>67</v>
      </c>
      <c r="J8549">
        <v>1.9896903919887E-2</v>
      </c>
      <c r="K8549">
        <f t="shared" si="145"/>
        <v>6</v>
      </c>
    </row>
    <row r="8550" spans="1:11" x14ac:dyDescent="0.2">
      <c r="A8550">
        <v>3</v>
      </c>
      <c r="B8550" t="s">
        <v>81</v>
      </c>
      <c r="C8550" t="s">
        <v>57</v>
      </c>
      <c r="D8550" t="s">
        <v>74</v>
      </c>
      <c r="E8550" t="s">
        <v>64</v>
      </c>
      <c r="F8550" t="s">
        <v>60</v>
      </c>
      <c r="G8550" t="s">
        <v>66</v>
      </c>
      <c r="H8550" t="s">
        <v>62</v>
      </c>
      <c r="I8550" t="s">
        <v>67</v>
      </c>
      <c r="J8550">
        <v>1.9989334015517401E-2</v>
      </c>
      <c r="K8550">
        <f t="shared" si="145"/>
        <v>6</v>
      </c>
    </row>
    <row r="8551" spans="1:11" x14ac:dyDescent="0.2">
      <c r="A8551">
        <v>4</v>
      </c>
      <c r="B8551" t="s">
        <v>81</v>
      </c>
      <c r="C8551" t="s">
        <v>57</v>
      </c>
      <c r="D8551" t="s">
        <v>74</v>
      </c>
      <c r="E8551" t="s">
        <v>64</v>
      </c>
      <c r="F8551" t="s">
        <v>60</v>
      </c>
      <c r="G8551" t="s">
        <v>66</v>
      </c>
      <c r="H8551" t="s">
        <v>62</v>
      </c>
      <c r="I8551" t="s">
        <v>67</v>
      </c>
      <c r="J8551">
        <v>1.47687601029882E-2</v>
      </c>
      <c r="K8551">
        <f t="shared" si="145"/>
        <v>6</v>
      </c>
    </row>
    <row r="8552" spans="1:11" x14ac:dyDescent="0.2">
      <c r="A8552">
        <v>5</v>
      </c>
      <c r="B8552" t="s">
        <v>81</v>
      </c>
      <c r="C8552" t="s">
        <v>57</v>
      </c>
      <c r="D8552" t="s">
        <v>74</v>
      </c>
      <c r="E8552" t="s">
        <v>64</v>
      </c>
      <c r="F8552" t="s">
        <v>60</v>
      </c>
      <c r="G8552" t="s">
        <v>66</v>
      </c>
      <c r="H8552" t="s">
        <v>62</v>
      </c>
      <c r="I8552" t="s">
        <v>67</v>
      </c>
      <c r="J8552">
        <v>1.5831697953448701E-2</v>
      </c>
      <c r="K8552">
        <f t="shared" si="145"/>
        <v>6</v>
      </c>
    </row>
    <row r="8553" spans="1:11" x14ac:dyDescent="0.2">
      <c r="A8553">
        <v>6</v>
      </c>
      <c r="B8553" t="s">
        <v>81</v>
      </c>
      <c r="C8553" t="s">
        <v>57</v>
      </c>
      <c r="D8553" t="s">
        <v>74</v>
      </c>
      <c r="E8553" t="s">
        <v>64</v>
      </c>
      <c r="F8553" t="s">
        <v>60</v>
      </c>
      <c r="G8553" t="s">
        <v>66</v>
      </c>
      <c r="H8553" t="s">
        <v>62</v>
      </c>
      <c r="I8553" t="s">
        <v>67</v>
      </c>
      <c r="J8553">
        <v>3.2028421909417099E-2</v>
      </c>
      <c r="K8553">
        <f t="shared" si="145"/>
        <v>6</v>
      </c>
    </row>
    <row r="8554" spans="1:11" x14ac:dyDescent="0.2">
      <c r="A8554">
        <v>7</v>
      </c>
      <c r="B8554" t="s">
        <v>81</v>
      </c>
      <c r="C8554" t="s">
        <v>57</v>
      </c>
      <c r="D8554" t="s">
        <v>74</v>
      </c>
      <c r="E8554" t="s">
        <v>64</v>
      </c>
      <c r="F8554" t="s">
        <v>60</v>
      </c>
      <c r="G8554" t="s">
        <v>66</v>
      </c>
      <c r="H8554" t="s">
        <v>62</v>
      </c>
      <c r="I8554" t="s">
        <v>67</v>
      </c>
      <c r="J8554">
        <v>7.9697995158013901E-2</v>
      </c>
      <c r="K8554">
        <f t="shared" si="145"/>
        <v>6</v>
      </c>
    </row>
    <row r="8555" spans="1:11" x14ac:dyDescent="0.2">
      <c r="A8555">
        <v>8</v>
      </c>
      <c r="B8555" t="s">
        <v>81</v>
      </c>
      <c r="C8555" t="s">
        <v>57</v>
      </c>
      <c r="D8555" t="s">
        <v>74</v>
      </c>
      <c r="E8555" t="s">
        <v>64</v>
      </c>
      <c r="F8555" t="s">
        <v>60</v>
      </c>
      <c r="G8555" t="s">
        <v>66</v>
      </c>
      <c r="H8555" t="s">
        <v>62</v>
      </c>
      <c r="I8555" t="s">
        <v>67</v>
      </c>
      <c r="J8555">
        <v>0.12756478477667499</v>
      </c>
      <c r="K8555">
        <f t="shared" si="145"/>
        <v>6</v>
      </c>
    </row>
    <row r="8556" spans="1:11" x14ac:dyDescent="0.2">
      <c r="A8556">
        <v>9</v>
      </c>
      <c r="B8556" t="s">
        <v>81</v>
      </c>
      <c r="C8556" t="s">
        <v>57</v>
      </c>
      <c r="D8556" t="s">
        <v>74</v>
      </c>
      <c r="E8556" t="s">
        <v>64</v>
      </c>
      <c r="F8556" t="s">
        <v>60</v>
      </c>
      <c r="G8556" t="s">
        <v>66</v>
      </c>
      <c r="H8556" t="s">
        <v>62</v>
      </c>
      <c r="I8556" t="s">
        <v>67</v>
      </c>
      <c r="J8556">
        <v>0.14752305152105499</v>
      </c>
      <c r="K8556">
        <f t="shared" si="145"/>
        <v>6</v>
      </c>
    </row>
    <row r="8557" spans="1:11" x14ac:dyDescent="0.2">
      <c r="A8557">
        <v>10</v>
      </c>
      <c r="B8557" t="s">
        <v>81</v>
      </c>
      <c r="C8557" t="s">
        <v>57</v>
      </c>
      <c r="D8557" t="s">
        <v>74</v>
      </c>
      <c r="E8557" t="s">
        <v>64</v>
      </c>
      <c r="F8557" t="s">
        <v>60</v>
      </c>
      <c r="G8557" t="s">
        <v>66</v>
      </c>
      <c r="H8557" t="s">
        <v>62</v>
      </c>
      <c r="I8557" t="s">
        <v>67</v>
      </c>
      <c r="J8557">
        <v>0.13024489930298</v>
      </c>
      <c r="K8557">
        <f t="shared" si="145"/>
        <v>6</v>
      </c>
    </row>
    <row r="8558" spans="1:11" x14ac:dyDescent="0.2">
      <c r="A8558">
        <v>11</v>
      </c>
      <c r="B8558" t="s">
        <v>81</v>
      </c>
      <c r="C8558" t="s">
        <v>57</v>
      </c>
      <c r="D8558" t="s">
        <v>74</v>
      </c>
      <c r="E8558" t="s">
        <v>64</v>
      </c>
      <c r="F8558" t="s">
        <v>60</v>
      </c>
      <c r="G8558" t="s">
        <v>66</v>
      </c>
      <c r="H8558" t="s">
        <v>62</v>
      </c>
      <c r="I8558" t="s">
        <v>67</v>
      </c>
      <c r="J8558">
        <v>9.6414922373237705E-2</v>
      </c>
      <c r="K8558">
        <f t="shared" si="145"/>
        <v>6</v>
      </c>
    </row>
    <row r="8559" spans="1:11" x14ac:dyDescent="0.2">
      <c r="A8559">
        <v>12</v>
      </c>
      <c r="B8559" t="s">
        <v>81</v>
      </c>
      <c r="C8559" t="s">
        <v>57</v>
      </c>
      <c r="D8559" t="s">
        <v>74</v>
      </c>
      <c r="E8559" t="s">
        <v>64</v>
      </c>
      <c r="F8559" t="s">
        <v>60</v>
      </c>
      <c r="G8559" t="s">
        <v>66</v>
      </c>
      <c r="H8559" t="s">
        <v>62</v>
      </c>
      <c r="I8559" t="s">
        <v>67</v>
      </c>
      <c r="J8559">
        <v>7.44612137508886E-2</v>
      </c>
      <c r="K8559">
        <f t="shared" si="145"/>
        <v>6</v>
      </c>
    </row>
    <row r="8560" spans="1:11" x14ac:dyDescent="0.2">
      <c r="A8560">
        <v>13</v>
      </c>
      <c r="B8560" t="s">
        <v>81</v>
      </c>
      <c r="C8560" t="s">
        <v>57</v>
      </c>
      <c r="D8560" t="s">
        <v>74</v>
      </c>
      <c r="E8560" t="s">
        <v>64</v>
      </c>
      <c r="F8560" t="s">
        <v>60</v>
      </c>
      <c r="G8560" t="s">
        <v>66</v>
      </c>
      <c r="H8560" t="s">
        <v>62</v>
      </c>
      <c r="I8560" t="s">
        <v>67</v>
      </c>
      <c r="J8560">
        <v>6.27694439158097E-2</v>
      </c>
      <c r="K8560">
        <f t="shared" si="145"/>
        <v>6</v>
      </c>
    </row>
    <row r="8561" spans="1:11" x14ac:dyDescent="0.2">
      <c r="A8561">
        <v>14</v>
      </c>
      <c r="B8561" t="s">
        <v>81</v>
      </c>
      <c r="C8561" t="s">
        <v>57</v>
      </c>
      <c r="D8561" t="s">
        <v>74</v>
      </c>
      <c r="E8561" t="s">
        <v>64</v>
      </c>
      <c r="F8561" t="s">
        <v>60</v>
      </c>
      <c r="G8561" t="s">
        <v>66</v>
      </c>
      <c r="H8561" t="s">
        <v>62</v>
      </c>
      <c r="I8561" t="s">
        <v>67</v>
      </c>
      <c r="J8561">
        <v>5.19097811590154E-2</v>
      </c>
      <c r="K8561">
        <f t="shared" si="145"/>
        <v>6</v>
      </c>
    </row>
    <row r="8562" spans="1:11" x14ac:dyDescent="0.2">
      <c r="A8562">
        <v>15</v>
      </c>
      <c r="B8562" t="s">
        <v>81</v>
      </c>
      <c r="C8562" t="s">
        <v>57</v>
      </c>
      <c r="D8562" t="s">
        <v>74</v>
      </c>
      <c r="E8562" t="s">
        <v>64</v>
      </c>
      <c r="F8562" t="s">
        <v>60</v>
      </c>
      <c r="G8562" t="s">
        <v>66</v>
      </c>
      <c r="H8562" t="s">
        <v>62</v>
      </c>
      <c r="I8562" t="s">
        <v>67</v>
      </c>
      <c r="J8562">
        <v>4.0841751342914998E-2</v>
      </c>
      <c r="K8562">
        <f t="shared" si="145"/>
        <v>6</v>
      </c>
    </row>
    <row r="8563" spans="1:11" x14ac:dyDescent="0.2">
      <c r="A8563">
        <v>16</v>
      </c>
      <c r="B8563" t="s">
        <v>81</v>
      </c>
      <c r="C8563" t="s">
        <v>57</v>
      </c>
      <c r="D8563" t="s">
        <v>74</v>
      </c>
      <c r="E8563" t="s">
        <v>64</v>
      </c>
      <c r="F8563" t="s">
        <v>60</v>
      </c>
      <c r="G8563" t="s">
        <v>66</v>
      </c>
      <c r="H8563" t="s">
        <v>62</v>
      </c>
      <c r="I8563" t="s">
        <v>67</v>
      </c>
      <c r="J8563">
        <v>3.03643730828492E-2</v>
      </c>
      <c r="K8563">
        <f t="shared" si="145"/>
        <v>6</v>
      </c>
    </row>
    <row r="8564" spans="1:11" x14ac:dyDescent="0.2">
      <c r="A8564">
        <v>17</v>
      </c>
      <c r="B8564" t="s">
        <v>81</v>
      </c>
      <c r="C8564" t="s">
        <v>57</v>
      </c>
      <c r="D8564" t="s">
        <v>74</v>
      </c>
      <c r="E8564" t="s">
        <v>64</v>
      </c>
      <c r="F8564" t="s">
        <v>60</v>
      </c>
      <c r="G8564" t="s">
        <v>66</v>
      </c>
      <c r="H8564" t="s">
        <v>62</v>
      </c>
      <c r="I8564" t="s">
        <v>67</v>
      </c>
      <c r="J8564">
        <v>2.0147289708188201E-2</v>
      </c>
      <c r="K8564">
        <f t="shared" si="145"/>
        <v>6</v>
      </c>
    </row>
    <row r="8565" spans="1:11" x14ac:dyDescent="0.2">
      <c r="A8565">
        <v>18</v>
      </c>
      <c r="B8565" t="s">
        <v>81</v>
      </c>
      <c r="C8565" t="s">
        <v>57</v>
      </c>
      <c r="D8565" t="s">
        <v>74</v>
      </c>
      <c r="E8565" t="s">
        <v>64</v>
      </c>
      <c r="F8565" t="s">
        <v>60</v>
      </c>
      <c r="G8565" t="s">
        <v>66</v>
      </c>
      <c r="H8565" t="s">
        <v>62</v>
      </c>
      <c r="I8565" t="s">
        <v>67</v>
      </c>
      <c r="J8565">
        <v>1.3324663213693201E-2</v>
      </c>
      <c r="K8565">
        <f t="shared" si="145"/>
        <v>6</v>
      </c>
    </row>
    <row r="8566" spans="1:11" x14ac:dyDescent="0.2">
      <c r="A8566">
        <v>19</v>
      </c>
      <c r="B8566" t="s">
        <v>81</v>
      </c>
      <c r="C8566" t="s">
        <v>57</v>
      </c>
      <c r="D8566" t="s">
        <v>74</v>
      </c>
      <c r="E8566" t="s">
        <v>64</v>
      </c>
      <c r="F8566" t="s">
        <v>60</v>
      </c>
      <c r="G8566" t="s">
        <v>66</v>
      </c>
      <c r="H8566" t="s">
        <v>62</v>
      </c>
      <c r="I8566" t="s">
        <v>67</v>
      </c>
      <c r="J8566">
        <v>8.7492777052892608E-3</v>
      </c>
      <c r="K8566">
        <f t="shared" si="145"/>
        <v>6</v>
      </c>
    </row>
    <row r="8567" spans="1:11" x14ac:dyDescent="0.2">
      <c r="A8567">
        <v>20</v>
      </c>
      <c r="B8567" t="s">
        <v>81</v>
      </c>
      <c r="C8567" t="s">
        <v>57</v>
      </c>
      <c r="D8567" t="s">
        <v>74</v>
      </c>
      <c r="E8567" t="s">
        <v>64</v>
      </c>
      <c r="F8567" t="s">
        <v>60</v>
      </c>
      <c r="G8567" t="s">
        <v>66</v>
      </c>
      <c r="H8567" t="s">
        <v>62</v>
      </c>
      <c r="I8567" t="s">
        <v>67</v>
      </c>
      <c r="J8567">
        <v>4.5750688444095196E-3</v>
      </c>
      <c r="K8567">
        <f t="shared" si="145"/>
        <v>6</v>
      </c>
    </row>
    <row r="8568" spans="1:11" x14ac:dyDescent="0.2">
      <c r="A8568">
        <v>21</v>
      </c>
      <c r="B8568" t="s">
        <v>81</v>
      </c>
      <c r="C8568" t="s">
        <v>57</v>
      </c>
      <c r="D8568" t="s">
        <v>74</v>
      </c>
      <c r="E8568" t="s">
        <v>64</v>
      </c>
      <c r="F8568" t="s">
        <v>60</v>
      </c>
      <c r="G8568" t="s">
        <v>66</v>
      </c>
      <c r="H8568" t="s">
        <v>62</v>
      </c>
      <c r="I8568" t="s">
        <v>67</v>
      </c>
      <c r="J8568">
        <v>1.90270629454664E-3</v>
      </c>
      <c r="K8568">
        <f t="shared" si="145"/>
        <v>6</v>
      </c>
    </row>
    <row r="8569" spans="1:11" x14ac:dyDescent="0.2">
      <c r="A8569">
        <v>22</v>
      </c>
      <c r="B8569" t="s">
        <v>81</v>
      </c>
      <c r="C8569" t="s">
        <v>57</v>
      </c>
      <c r="D8569" t="s">
        <v>74</v>
      </c>
      <c r="E8569" t="s">
        <v>64</v>
      </c>
      <c r="F8569" t="s">
        <v>60</v>
      </c>
      <c r="G8569" t="s">
        <v>66</v>
      </c>
      <c r="H8569" t="s">
        <v>62</v>
      </c>
      <c r="I8569" t="s">
        <v>67</v>
      </c>
      <c r="J8569" s="3">
        <v>8.4643946948066305E-4</v>
      </c>
      <c r="K8569">
        <f t="shared" si="145"/>
        <v>6</v>
      </c>
    </row>
    <row r="8570" spans="1:11" x14ac:dyDescent="0.2">
      <c r="A8570">
        <v>23</v>
      </c>
      <c r="B8570" t="s">
        <v>81</v>
      </c>
      <c r="C8570" t="s">
        <v>57</v>
      </c>
      <c r="D8570" t="s">
        <v>74</v>
      </c>
      <c r="E8570" t="s">
        <v>64</v>
      </c>
      <c r="F8570" t="s">
        <v>60</v>
      </c>
      <c r="G8570" t="s">
        <v>66</v>
      </c>
      <c r="H8570" t="s">
        <v>62</v>
      </c>
      <c r="I8570" t="s">
        <v>67</v>
      </c>
      <c r="J8570" s="3">
        <v>2.2150596201104601E-4</v>
      </c>
      <c r="K8570">
        <f t="shared" si="145"/>
        <v>6</v>
      </c>
    </row>
    <row r="8571" spans="1:11" x14ac:dyDescent="0.2">
      <c r="A8571">
        <v>24</v>
      </c>
      <c r="B8571" t="s">
        <v>81</v>
      </c>
      <c r="C8571" t="s">
        <v>57</v>
      </c>
      <c r="D8571" t="s">
        <v>74</v>
      </c>
      <c r="E8571" t="s">
        <v>64</v>
      </c>
      <c r="F8571" t="s">
        <v>60</v>
      </c>
      <c r="G8571" t="s">
        <v>66</v>
      </c>
      <c r="H8571" t="s">
        <v>62</v>
      </c>
      <c r="I8571" t="s">
        <v>67</v>
      </c>
      <c r="J8571" s="3">
        <v>9.23526725662364E-5</v>
      </c>
      <c r="K8571">
        <f t="shared" si="145"/>
        <v>6</v>
      </c>
    </row>
    <row r="8572" spans="1:11" x14ac:dyDescent="0.2">
      <c r="A8572">
        <v>1</v>
      </c>
      <c r="B8572" t="s">
        <v>81</v>
      </c>
      <c r="C8572" t="s">
        <v>63</v>
      </c>
      <c r="D8572" t="s">
        <v>74</v>
      </c>
      <c r="E8572" t="s">
        <v>64</v>
      </c>
      <c r="F8572" t="s">
        <v>60</v>
      </c>
      <c r="G8572" t="s">
        <v>66</v>
      </c>
      <c r="H8572" t="s">
        <v>62</v>
      </c>
      <c r="I8572" t="s">
        <v>67</v>
      </c>
      <c r="J8572">
        <v>1.44040250092688E-2</v>
      </c>
      <c r="K8572">
        <f t="shared" si="145"/>
        <v>6</v>
      </c>
    </row>
    <row r="8573" spans="1:11" x14ac:dyDescent="0.2">
      <c r="A8573">
        <v>2</v>
      </c>
      <c r="B8573" t="s">
        <v>81</v>
      </c>
      <c r="C8573" t="s">
        <v>63</v>
      </c>
      <c r="D8573" t="s">
        <v>74</v>
      </c>
      <c r="E8573" t="s">
        <v>64</v>
      </c>
      <c r="F8573" t="s">
        <v>60</v>
      </c>
      <c r="G8573" t="s">
        <v>66</v>
      </c>
      <c r="H8573" t="s">
        <v>62</v>
      </c>
      <c r="I8573" t="s">
        <v>67</v>
      </c>
      <c r="J8573">
        <v>4.7566425736418498E-2</v>
      </c>
      <c r="K8573">
        <f t="shared" si="145"/>
        <v>6</v>
      </c>
    </row>
    <row r="8574" spans="1:11" x14ac:dyDescent="0.2">
      <c r="A8574">
        <v>3</v>
      </c>
      <c r="B8574" t="s">
        <v>81</v>
      </c>
      <c r="C8574" t="s">
        <v>63</v>
      </c>
      <c r="D8574" t="s">
        <v>74</v>
      </c>
      <c r="E8574" t="s">
        <v>64</v>
      </c>
      <c r="F8574" t="s">
        <v>60</v>
      </c>
      <c r="G8574" t="s">
        <v>66</v>
      </c>
      <c r="H8574" t="s">
        <v>62</v>
      </c>
      <c r="I8574" t="s">
        <v>67</v>
      </c>
      <c r="J8574">
        <v>4.6931806191786302E-2</v>
      </c>
      <c r="K8574">
        <f t="shared" si="145"/>
        <v>6</v>
      </c>
    </row>
    <row r="8575" spans="1:11" x14ac:dyDescent="0.2">
      <c r="A8575">
        <v>4</v>
      </c>
      <c r="B8575" t="s">
        <v>81</v>
      </c>
      <c r="C8575" t="s">
        <v>63</v>
      </c>
      <c r="D8575" t="s">
        <v>74</v>
      </c>
      <c r="E8575" t="s">
        <v>64</v>
      </c>
      <c r="F8575" t="s">
        <v>60</v>
      </c>
      <c r="G8575" t="s">
        <v>66</v>
      </c>
      <c r="H8575" t="s">
        <v>62</v>
      </c>
      <c r="I8575" t="s">
        <v>67</v>
      </c>
      <c r="J8575">
        <v>4.3659492136668303E-2</v>
      </c>
      <c r="K8575">
        <f t="shared" si="145"/>
        <v>6</v>
      </c>
    </row>
    <row r="8576" spans="1:11" x14ac:dyDescent="0.2">
      <c r="A8576">
        <v>5</v>
      </c>
      <c r="B8576" t="s">
        <v>81</v>
      </c>
      <c r="C8576" t="s">
        <v>63</v>
      </c>
      <c r="D8576" t="s">
        <v>74</v>
      </c>
      <c r="E8576" t="s">
        <v>64</v>
      </c>
      <c r="F8576" t="s">
        <v>60</v>
      </c>
      <c r="G8576" t="s">
        <v>66</v>
      </c>
      <c r="H8576" t="s">
        <v>62</v>
      </c>
      <c r="I8576" t="s">
        <v>67</v>
      </c>
      <c r="J8576">
        <v>3.74741620712652E-2</v>
      </c>
      <c r="K8576">
        <f t="shared" si="145"/>
        <v>6</v>
      </c>
    </row>
    <row r="8577" spans="1:11" x14ac:dyDescent="0.2">
      <c r="A8577">
        <v>6</v>
      </c>
      <c r="B8577" t="s">
        <v>81</v>
      </c>
      <c r="C8577" t="s">
        <v>63</v>
      </c>
      <c r="D8577" t="s">
        <v>74</v>
      </c>
      <c r="E8577" t="s">
        <v>64</v>
      </c>
      <c r="F8577" t="s">
        <v>60</v>
      </c>
      <c r="G8577" t="s">
        <v>66</v>
      </c>
      <c r="H8577" t="s">
        <v>62</v>
      </c>
      <c r="I8577" t="s">
        <v>67</v>
      </c>
      <c r="J8577">
        <v>3.1506953509503798E-2</v>
      </c>
      <c r="K8577">
        <f t="shared" si="145"/>
        <v>6</v>
      </c>
    </row>
    <row r="8578" spans="1:11" x14ac:dyDescent="0.2">
      <c r="A8578">
        <v>7</v>
      </c>
      <c r="B8578" t="s">
        <v>81</v>
      </c>
      <c r="C8578" t="s">
        <v>63</v>
      </c>
      <c r="D8578" t="s">
        <v>74</v>
      </c>
      <c r="E8578" t="s">
        <v>64</v>
      </c>
      <c r="F8578" t="s">
        <v>60</v>
      </c>
      <c r="G8578" t="s">
        <v>66</v>
      </c>
      <c r="H8578" t="s">
        <v>62</v>
      </c>
      <c r="I8578" t="s">
        <v>67</v>
      </c>
      <c r="J8578">
        <v>3.66368664185482E-2</v>
      </c>
      <c r="K8578">
        <f t="shared" si="145"/>
        <v>6</v>
      </c>
    </row>
    <row r="8579" spans="1:11" x14ac:dyDescent="0.2">
      <c r="A8579">
        <v>8</v>
      </c>
      <c r="B8579" t="s">
        <v>81</v>
      </c>
      <c r="C8579" t="s">
        <v>63</v>
      </c>
      <c r="D8579" t="s">
        <v>74</v>
      </c>
      <c r="E8579" t="s">
        <v>64</v>
      </c>
      <c r="F8579" t="s">
        <v>60</v>
      </c>
      <c r="G8579" t="s">
        <v>66</v>
      </c>
      <c r="H8579" t="s">
        <v>62</v>
      </c>
      <c r="I8579" t="s">
        <v>67</v>
      </c>
      <c r="J8579">
        <v>5.17678898828507E-2</v>
      </c>
      <c r="K8579">
        <f t="shared" si="145"/>
        <v>6</v>
      </c>
    </row>
    <row r="8580" spans="1:11" x14ac:dyDescent="0.2">
      <c r="A8580">
        <v>9</v>
      </c>
      <c r="B8580" t="s">
        <v>81</v>
      </c>
      <c r="C8580" t="s">
        <v>63</v>
      </c>
      <c r="D8580" t="s">
        <v>74</v>
      </c>
      <c r="E8580" t="s">
        <v>64</v>
      </c>
      <c r="F8580" t="s">
        <v>60</v>
      </c>
      <c r="G8580" t="s">
        <v>66</v>
      </c>
      <c r="H8580" t="s">
        <v>62</v>
      </c>
      <c r="I8580" t="s">
        <v>67</v>
      </c>
      <c r="J8580">
        <v>6.7576551258734296E-2</v>
      </c>
      <c r="K8580">
        <f t="shared" ref="K8580:K8643" si="146">MONTH(1&amp;B8580)</f>
        <v>6</v>
      </c>
    </row>
    <row r="8581" spans="1:11" x14ac:dyDescent="0.2">
      <c r="A8581">
        <v>10</v>
      </c>
      <c r="B8581" t="s">
        <v>81</v>
      </c>
      <c r="C8581" t="s">
        <v>63</v>
      </c>
      <c r="D8581" t="s">
        <v>74</v>
      </c>
      <c r="E8581" t="s">
        <v>64</v>
      </c>
      <c r="F8581" t="s">
        <v>60</v>
      </c>
      <c r="G8581" t="s">
        <v>66</v>
      </c>
      <c r="H8581" t="s">
        <v>62</v>
      </c>
      <c r="I8581" t="s">
        <v>67</v>
      </c>
      <c r="J8581">
        <v>7.5755933011272703E-2</v>
      </c>
      <c r="K8581">
        <f t="shared" si="146"/>
        <v>6</v>
      </c>
    </row>
    <row r="8582" spans="1:11" x14ac:dyDescent="0.2">
      <c r="A8582">
        <v>11</v>
      </c>
      <c r="B8582" t="s">
        <v>81</v>
      </c>
      <c r="C8582" t="s">
        <v>63</v>
      </c>
      <c r="D8582" t="s">
        <v>74</v>
      </c>
      <c r="E8582" t="s">
        <v>64</v>
      </c>
      <c r="F8582" t="s">
        <v>60</v>
      </c>
      <c r="G8582" t="s">
        <v>66</v>
      </c>
      <c r="H8582" t="s">
        <v>62</v>
      </c>
      <c r="I8582" t="s">
        <v>67</v>
      </c>
      <c r="J8582">
        <v>8.5466310630658807E-2</v>
      </c>
      <c r="K8582">
        <f t="shared" si="146"/>
        <v>6</v>
      </c>
    </row>
    <row r="8583" spans="1:11" x14ac:dyDescent="0.2">
      <c r="A8583">
        <v>12</v>
      </c>
      <c r="B8583" t="s">
        <v>81</v>
      </c>
      <c r="C8583" t="s">
        <v>63</v>
      </c>
      <c r="D8583" t="s">
        <v>74</v>
      </c>
      <c r="E8583" t="s">
        <v>64</v>
      </c>
      <c r="F8583" t="s">
        <v>60</v>
      </c>
      <c r="G8583" t="s">
        <v>66</v>
      </c>
      <c r="H8583" t="s">
        <v>62</v>
      </c>
      <c r="I8583" t="s">
        <v>67</v>
      </c>
      <c r="J8583">
        <v>8.9463995560763801E-2</v>
      </c>
      <c r="K8583">
        <f t="shared" si="146"/>
        <v>6</v>
      </c>
    </row>
    <row r="8584" spans="1:11" x14ac:dyDescent="0.2">
      <c r="A8584">
        <v>13</v>
      </c>
      <c r="B8584" t="s">
        <v>81</v>
      </c>
      <c r="C8584" t="s">
        <v>63</v>
      </c>
      <c r="D8584" t="s">
        <v>74</v>
      </c>
      <c r="E8584" t="s">
        <v>64</v>
      </c>
      <c r="F8584" t="s">
        <v>60</v>
      </c>
      <c r="G8584" t="s">
        <v>66</v>
      </c>
      <c r="H8584" t="s">
        <v>62</v>
      </c>
      <c r="I8584" t="s">
        <v>67</v>
      </c>
      <c r="J8584">
        <v>8.1310531212818296E-2</v>
      </c>
      <c r="K8584">
        <f t="shared" si="146"/>
        <v>6</v>
      </c>
    </row>
    <row r="8585" spans="1:11" x14ac:dyDescent="0.2">
      <c r="A8585">
        <v>14</v>
      </c>
      <c r="B8585" t="s">
        <v>81</v>
      </c>
      <c r="C8585" t="s">
        <v>63</v>
      </c>
      <c r="D8585" t="s">
        <v>74</v>
      </c>
      <c r="E8585" t="s">
        <v>64</v>
      </c>
      <c r="F8585" t="s">
        <v>60</v>
      </c>
      <c r="G8585" t="s">
        <v>66</v>
      </c>
      <c r="H8585" t="s">
        <v>62</v>
      </c>
      <c r="I8585" t="s">
        <v>67</v>
      </c>
      <c r="J8585">
        <v>7.1947657080319499E-2</v>
      </c>
      <c r="K8585">
        <f t="shared" si="146"/>
        <v>6</v>
      </c>
    </row>
    <row r="8586" spans="1:11" x14ac:dyDescent="0.2">
      <c r="A8586">
        <v>15</v>
      </c>
      <c r="B8586" t="s">
        <v>81</v>
      </c>
      <c r="C8586" t="s">
        <v>63</v>
      </c>
      <c r="D8586" t="s">
        <v>74</v>
      </c>
      <c r="E8586" t="s">
        <v>64</v>
      </c>
      <c r="F8586" t="s">
        <v>60</v>
      </c>
      <c r="G8586" t="s">
        <v>66</v>
      </c>
      <c r="H8586" t="s">
        <v>62</v>
      </c>
      <c r="I8586" t="s">
        <v>67</v>
      </c>
      <c r="J8586">
        <v>6.0748834544845497E-2</v>
      </c>
      <c r="K8586">
        <f t="shared" si="146"/>
        <v>6</v>
      </c>
    </row>
    <row r="8587" spans="1:11" x14ac:dyDescent="0.2">
      <c r="A8587">
        <v>16</v>
      </c>
      <c r="B8587" t="s">
        <v>81</v>
      </c>
      <c r="C8587" t="s">
        <v>63</v>
      </c>
      <c r="D8587" t="s">
        <v>74</v>
      </c>
      <c r="E8587" t="s">
        <v>64</v>
      </c>
      <c r="F8587" t="s">
        <v>60</v>
      </c>
      <c r="G8587" t="s">
        <v>66</v>
      </c>
      <c r="H8587" t="s">
        <v>62</v>
      </c>
      <c r="I8587" t="s">
        <v>67</v>
      </c>
      <c r="J8587">
        <v>5.1708291192406199E-2</v>
      </c>
      <c r="K8587">
        <f t="shared" si="146"/>
        <v>6</v>
      </c>
    </row>
    <row r="8588" spans="1:11" x14ac:dyDescent="0.2">
      <c r="A8588">
        <v>17</v>
      </c>
      <c r="B8588" t="s">
        <v>81</v>
      </c>
      <c r="C8588" t="s">
        <v>63</v>
      </c>
      <c r="D8588" t="s">
        <v>74</v>
      </c>
      <c r="E8588" t="s">
        <v>64</v>
      </c>
      <c r="F8588" t="s">
        <v>60</v>
      </c>
      <c r="G8588" t="s">
        <v>66</v>
      </c>
      <c r="H8588" t="s">
        <v>62</v>
      </c>
      <c r="I8588" t="s">
        <v>67</v>
      </c>
      <c r="J8588">
        <v>4.2232901565510302E-2</v>
      </c>
      <c r="K8588">
        <f t="shared" si="146"/>
        <v>6</v>
      </c>
    </row>
    <row r="8589" spans="1:11" x14ac:dyDescent="0.2">
      <c r="A8589">
        <v>18</v>
      </c>
      <c r="B8589" t="s">
        <v>81</v>
      </c>
      <c r="C8589" t="s">
        <v>63</v>
      </c>
      <c r="D8589" t="s">
        <v>74</v>
      </c>
      <c r="E8589" t="s">
        <v>64</v>
      </c>
      <c r="F8589" t="s">
        <v>60</v>
      </c>
      <c r="G8589" t="s">
        <v>66</v>
      </c>
      <c r="H8589" t="s">
        <v>62</v>
      </c>
      <c r="I8589" t="s">
        <v>67</v>
      </c>
      <c r="J8589">
        <v>3.1373531081963002E-2</v>
      </c>
      <c r="K8589">
        <f t="shared" si="146"/>
        <v>6</v>
      </c>
    </row>
    <row r="8590" spans="1:11" x14ac:dyDescent="0.2">
      <c r="A8590">
        <v>19</v>
      </c>
      <c r="B8590" t="s">
        <v>81</v>
      </c>
      <c r="C8590" t="s">
        <v>63</v>
      </c>
      <c r="D8590" t="s">
        <v>74</v>
      </c>
      <c r="E8590" t="s">
        <v>64</v>
      </c>
      <c r="F8590" t="s">
        <v>60</v>
      </c>
      <c r="G8590" t="s">
        <v>66</v>
      </c>
      <c r="H8590" t="s">
        <v>62</v>
      </c>
      <c r="I8590" t="s">
        <v>67</v>
      </c>
      <c r="J8590">
        <v>1.8175043809813999E-2</v>
      </c>
      <c r="K8590">
        <f t="shared" si="146"/>
        <v>6</v>
      </c>
    </row>
    <row r="8591" spans="1:11" x14ac:dyDescent="0.2">
      <c r="A8591">
        <v>20</v>
      </c>
      <c r="B8591" t="s">
        <v>81</v>
      </c>
      <c r="C8591" t="s">
        <v>63</v>
      </c>
      <c r="D8591" t="s">
        <v>74</v>
      </c>
      <c r="E8591" t="s">
        <v>64</v>
      </c>
      <c r="F8591" t="s">
        <v>60</v>
      </c>
      <c r="G8591" t="s">
        <v>66</v>
      </c>
      <c r="H8591" t="s">
        <v>62</v>
      </c>
      <c r="I8591" t="s">
        <v>67</v>
      </c>
      <c r="J8591">
        <v>8.7999753281533793E-3</v>
      </c>
      <c r="K8591">
        <f t="shared" si="146"/>
        <v>6</v>
      </c>
    </row>
    <row r="8592" spans="1:11" x14ac:dyDescent="0.2">
      <c r="A8592">
        <v>21</v>
      </c>
      <c r="B8592" t="s">
        <v>81</v>
      </c>
      <c r="C8592" t="s">
        <v>63</v>
      </c>
      <c r="D8592" t="s">
        <v>74</v>
      </c>
      <c r="E8592" t="s">
        <v>64</v>
      </c>
      <c r="F8592" t="s">
        <v>60</v>
      </c>
      <c r="G8592" t="s">
        <v>66</v>
      </c>
      <c r="H8592" t="s">
        <v>62</v>
      </c>
      <c r="I8592" t="s">
        <v>67</v>
      </c>
      <c r="J8592">
        <v>3.9270398988404199E-3</v>
      </c>
      <c r="K8592">
        <f t="shared" si="146"/>
        <v>6</v>
      </c>
    </row>
    <row r="8593" spans="1:11" x14ac:dyDescent="0.2">
      <c r="A8593">
        <v>22</v>
      </c>
      <c r="B8593" t="s">
        <v>81</v>
      </c>
      <c r="C8593" t="s">
        <v>63</v>
      </c>
      <c r="D8593" t="s">
        <v>74</v>
      </c>
      <c r="E8593" t="s">
        <v>64</v>
      </c>
      <c r="F8593" t="s">
        <v>60</v>
      </c>
      <c r="G8593" t="s">
        <v>66</v>
      </c>
      <c r="H8593" t="s">
        <v>62</v>
      </c>
      <c r="I8593" t="s">
        <v>67</v>
      </c>
      <c r="J8593">
        <v>1.31284162665934E-3</v>
      </c>
      <c r="K8593">
        <f t="shared" si="146"/>
        <v>6</v>
      </c>
    </row>
    <row r="8594" spans="1:11" x14ac:dyDescent="0.2">
      <c r="A8594">
        <v>23</v>
      </c>
      <c r="B8594" t="s">
        <v>81</v>
      </c>
      <c r="C8594" t="s">
        <v>63</v>
      </c>
      <c r="D8594" t="s">
        <v>74</v>
      </c>
      <c r="E8594" t="s">
        <v>64</v>
      </c>
      <c r="F8594" t="s">
        <v>60</v>
      </c>
      <c r="G8594" t="s">
        <v>66</v>
      </c>
      <c r="H8594" t="s">
        <v>62</v>
      </c>
      <c r="I8594" t="s">
        <v>67</v>
      </c>
      <c r="J8594" s="3">
        <v>2.52941240929585E-4</v>
      </c>
      <c r="K8594">
        <f t="shared" si="146"/>
        <v>6</v>
      </c>
    </row>
    <row r="8595" spans="1:11" x14ac:dyDescent="0.2">
      <c r="A8595">
        <v>24</v>
      </c>
      <c r="B8595" t="s">
        <v>81</v>
      </c>
      <c r="C8595" t="s">
        <v>63</v>
      </c>
      <c r="D8595" t="s">
        <v>74</v>
      </c>
      <c r="E8595" t="s">
        <v>64</v>
      </c>
      <c r="F8595" t="s">
        <v>60</v>
      </c>
      <c r="G8595" t="s">
        <v>66</v>
      </c>
      <c r="H8595" t="s">
        <v>62</v>
      </c>
      <c r="I8595" t="s">
        <v>67</v>
      </c>
      <c r="J8595">
        <v>0</v>
      </c>
      <c r="K8595">
        <f t="shared" si="146"/>
        <v>6</v>
      </c>
    </row>
    <row r="8596" spans="1:11" x14ac:dyDescent="0.2">
      <c r="A8596">
        <v>1</v>
      </c>
      <c r="B8596" t="s">
        <v>81</v>
      </c>
      <c r="C8596" t="s">
        <v>57</v>
      </c>
      <c r="D8596" t="s">
        <v>74</v>
      </c>
      <c r="E8596" t="s">
        <v>64</v>
      </c>
      <c r="F8596" t="s">
        <v>65</v>
      </c>
      <c r="G8596" t="s">
        <v>66</v>
      </c>
      <c r="H8596" t="s">
        <v>62</v>
      </c>
      <c r="I8596" t="s">
        <v>67</v>
      </c>
      <c r="J8596">
        <v>1.5464029612396099E-3</v>
      </c>
      <c r="K8596">
        <f t="shared" si="146"/>
        <v>6</v>
      </c>
    </row>
    <row r="8597" spans="1:11" x14ac:dyDescent="0.2">
      <c r="A8597">
        <v>2</v>
      </c>
      <c r="B8597" t="s">
        <v>81</v>
      </c>
      <c r="C8597" t="s">
        <v>57</v>
      </c>
      <c r="D8597" t="s">
        <v>74</v>
      </c>
      <c r="E8597" t="s">
        <v>64</v>
      </c>
      <c r="F8597" t="s">
        <v>65</v>
      </c>
      <c r="G8597" t="s">
        <v>66</v>
      </c>
      <c r="H8597" t="s">
        <v>62</v>
      </c>
      <c r="I8597" t="s">
        <v>67</v>
      </c>
      <c r="J8597">
        <v>7.0326560589652103E-3</v>
      </c>
      <c r="K8597">
        <f t="shared" si="146"/>
        <v>6</v>
      </c>
    </row>
    <row r="8598" spans="1:11" x14ac:dyDescent="0.2">
      <c r="A8598">
        <v>3</v>
      </c>
      <c r="B8598" t="s">
        <v>81</v>
      </c>
      <c r="C8598" t="s">
        <v>57</v>
      </c>
      <c r="D8598" t="s">
        <v>74</v>
      </c>
      <c r="E8598" t="s">
        <v>64</v>
      </c>
      <c r="F8598" t="s">
        <v>65</v>
      </c>
      <c r="G8598" t="s">
        <v>66</v>
      </c>
      <c r="H8598" t="s">
        <v>62</v>
      </c>
      <c r="I8598" t="s">
        <v>67</v>
      </c>
      <c r="J8598">
        <v>8.0170644500449292E-3</v>
      </c>
      <c r="K8598">
        <f t="shared" si="146"/>
        <v>6</v>
      </c>
    </row>
    <row r="8599" spans="1:11" x14ac:dyDescent="0.2">
      <c r="A8599">
        <v>4</v>
      </c>
      <c r="B8599" t="s">
        <v>81</v>
      </c>
      <c r="C8599" t="s">
        <v>57</v>
      </c>
      <c r="D8599" t="s">
        <v>74</v>
      </c>
      <c r="E8599" t="s">
        <v>64</v>
      </c>
      <c r="F8599" t="s">
        <v>65</v>
      </c>
      <c r="G8599" t="s">
        <v>66</v>
      </c>
      <c r="H8599" t="s">
        <v>62</v>
      </c>
      <c r="I8599" t="s">
        <v>67</v>
      </c>
      <c r="J8599">
        <v>7.3139101348202199E-3</v>
      </c>
      <c r="K8599">
        <f t="shared" si="146"/>
        <v>6</v>
      </c>
    </row>
    <row r="8600" spans="1:11" x14ac:dyDescent="0.2">
      <c r="A8600">
        <v>5</v>
      </c>
      <c r="B8600" t="s">
        <v>81</v>
      </c>
      <c r="C8600" t="s">
        <v>57</v>
      </c>
      <c r="D8600" t="s">
        <v>74</v>
      </c>
      <c r="E8600" t="s">
        <v>64</v>
      </c>
      <c r="F8600" t="s">
        <v>65</v>
      </c>
      <c r="G8600" t="s">
        <v>66</v>
      </c>
      <c r="H8600" t="s">
        <v>62</v>
      </c>
      <c r="I8600" t="s">
        <v>67</v>
      </c>
      <c r="J8600">
        <v>1.2319015874862701E-2</v>
      </c>
      <c r="K8600">
        <f t="shared" si="146"/>
        <v>6</v>
      </c>
    </row>
    <row r="8601" spans="1:11" x14ac:dyDescent="0.2">
      <c r="A8601">
        <v>6</v>
      </c>
      <c r="B8601" t="s">
        <v>81</v>
      </c>
      <c r="C8601" t="s">
        <v>57</v>
      </c>
      <c r="D8601" t="s">
        <v>74</v>
      </c>
      <c r="E8601" t="s">
        <v>64</v>
      </c>
      <c r="F8601" t="s">
        <v>65</v>
      </c>
      <c r="G8601" t="s">
        <v>66</v>
      </c>
      <c r="H8601" t="s">
        <v>62</v>
      </c>
      <c r="I8601" t="s">
        <v>67</v>
      </c>
      <c r="J8601">
        <v>3.6028204924014699E-2</v>
      </c>
      <c r="K8601">
        <f t="shared" si="146"/>
        <v>6</v>
      </c>
    </row>
    <row r="8602" spans="1:11" x14ac:dyDescent="0.2">
      <c r="A8602">
        <v>7</v>
      </c>
      <c r="B8602" t="s">
        <v>81</v>
      </c>
      <c r="C8602" t="s">
        <v>57</v>
      </c>
      <c r="D8602" t="s">
        <v>74</v>
      </c>
      <c r="E8602" t="s">
        <v>64</v>
      </c>
      <c r="F8602" t="s">
        <v>65</v>
      </c>
      <c r="G8602" t="s">
        <v>66</v>
      </c>
      <c r="H8602" t="s">
        <v>62</v>
      </c>
      <c r="I8602" t="s">
        <v>67</v>
      </c>
      <c r="J8602">
        <v>9.1845045873576905E-2</v>
      </c>
      <c r="K8602">
        <f t="shared" si="146"/>
        <v>6</v>
      </c>
    </row>
    <row r="8603" spans="1:11" x14ac:dyDescent="0.2">
      <c r="A8603">
        <v>8</v>
      </c>
      <c r="B8603" t="s">
        <v>81</v>
      </c>
      <c r="C8603" t="s">
        <v>57</v>
      </c>
      <c r="D8603" t="s">
        <v>74</v>
      </c>
      <c r="E8603" t="s">
        <v>64</v>
      </c>
      <c r="F8603" t="s">
        <v>65</v>
      </c>
      <c r="G8603" t="s">
        <v>66</v>
      </c>
      <c r="H8603" t="s">
        <v>62</v>
      </c>
      <c r="I8603" t="s">
        <v>67</v>
      </c>
      <c r="J8603">
        <v>0.15681904502414201</v>
      </c>
      <c r="K8603">
        <f t="shared" si="146"/>
        <v>6</v>
      </c>
    </row>
    <row r="8604" spans="1:11" x14ac:dyDescent="0.2">
      <c r="A8604">
        <v>9</v>
      </c>
      <c r="B8604" t="s">
        <v>81</v>
      </c>
      <c r="C8604" t="s">
        <v>57</v>
      </c>
      <c r="D8604" t="s">
        <v>74</v>
      </c>
      <c r="E8604" t="s">
        <v>64</v>
      </c>
      <c r="F8604" t="s">
        <v>65</v>
      </c>
      <c r="G8604" t="s">
        <v>66</v>
      </c>
      <c r="H8604" t="s">
        <v>62</v>
      </c>
      <c r="I8604" t="s">
        <v>67</v>
      </c>
      <c r="J8604">
        <v>0.16716428444668099</v>
      </c>
      <c r="K8604">
        <f t="shared" si="146"/>
        <v>6</v>
      </c>
    </row>
    <row r="8605" spans="1:11" x14ac:dyDescent="0.2">
      <c r="A8605">
        <v>10</v>
      </c>
      <c r="B8605" t="s">
        <v>81</v>
      </c>
      <c r="C8605" t="s">
        <v>57</v>
      </c>
      <c r="D8605" t="s">
        <v>74</v>
      </c>
      <c r="E8605" t="s">
        <v>64</v>
      </c>
      <c r="F8605" t="s">
        <v>65</v>
      </c>
      <c r="G8605" t="s">
        <v>66</v>
      </c>
      <c r="H8605" t="s">
        <v>62</v>
      </c>
      <c r="I8605" t="s">
        <v>67</v>
      </c>
      <c r="J8605">
        <v>0.121579409100449</v>
      </c>
      <c r="K8605">
        <f t="shared" si="146"/>
        <v>6</v>
      </c>
    </row>
    <row r="8606" spans="1:11" x14ac:dyDescent="0.2">
      <c r="A8606">
        <v>11</v>
      </c>
      <c r="B8606" t="s">
        <v>81</v>
      </c>
      <c r="C8606" t="s">
        <v>57</v>
      </c>
      <c r="D8606" t="s">
        <v>74</v>
      </c>
      <c r="E8606" t="s">
        <v>64</v>
      </c>
      <c r="F8606" t="s">
        <v>65</v>
      </c>
      <c r="G8606" t="s">
        <v>66</v>
      </c>
      <c r="H8606" t="s">
        <v>62</v>
      </c>
      <c r="I8606" t="s">
        <v>67</v>
      </c>
      <c r="J8606">
        <v>7.8771234482146693E-2</v>
      </c>
      <c r="K8606">
        <f t="shared" si="146"/>
        <v>6</v>
      </c>
    </row>
    <row r="8607" spans="1:11" x14ac:dyDescent="0.2">
      <c r="A8607">
        <v>12</v>
      </c>
      <c r="B8607" t="s">
        <v>81</v>
      </c>
      <c r="C8607" t="s">
        <v>57</v>
      </c>
      <c r="D8607" t="s">
        <v>74</v>
      </c>
      <c r="E8607" t="s">
        <v>64</v>
      </c>
      <c r="F8607" t="s">
        <v>65</v>
      </c>
      <c r="G8607" t="s">
        <v>66</v>
      </c>
      <c r="H8607" t="s">
        <v>62</v>
      </c>
      <c r="I8607" t="s">
        <v>67</v>
      </c>
      <c r="J8607">
        <v>6.6948507274049399E-2</v>
      </c>
      <c r="K8607">
        <f t="shared" si="146"/>
        <v>6</v>
      </c>
    </row>
    <row r="8608" spans="1:11" x14ac:dyDescent="0.2">
      <c r="A8608">
        <v>13</v>
      </c>
      <c r="B8608" t="s">
        <v>81</v>
      </c>
      <c r="C8608" t="s">
        <v>57</v>
      </c>
      <c r="D8608" t="s">
        <v>74</v>
      </c>
      <c r="E8608" t="s">
        <v>64</v>
      </c>
      <c r="F8608" t="s">
        <v>65</v>
      </c>
      <c r="G8608" t="s">
        <v>66</v>
      </c>
      <c r="H8608" t="s">
        <v>62</v>
      </c>
      <c r="I8608" t="s">
        <v>67</v>
      </c>
      <c r="J8608">
        <v>6.3637175845146901E-2</v>
      </c>
      <c r="K8608">
        <f t="shared" si="146"/>
        <v>6</v>
      </c>
    </row>
    <row r="8609" spans="1:11" x14ac:dyDescent="0.2">
      <c r="A8609">
        <v>14</v>
      </c>
      <c r="B8609" t="s">
        <v>81</v>
      </c>
      <c r="C8609" t="s">
        <v>57</v>
      </c>
      <c r="D8609" t="s">
        <v>74</v>
      </c>
      <c r="E8609" t="s">
        <v>64</v>
      </c>
      <c r="F8609" t="s">
        <v>65</v>
      </c>
      <c r="G8609" t="s">
        <v>66</v>
      </c>
      <c r="H8609" t="s">
        <v>62</v>
      </c>
      <c r="I8609" t="s">
        <v>67</v>
      </c>
      <c r="J8609">
        <v>5.4390456791230397E-2</v>
      </c>
      <c r="K8609">
        <f t="shared" si="146"/>
        <v>6</v>
      </c>
    </row>
    <row r="8610" spans="1:11" x14ac:dyDescent="0.2">
      <c r="A8610">
        <v>15</v>
      </c>
      <c r="B8610" t="s">
        <v>81</v>
      </c>
      <c r="C8610" t="s">
        <v>57</v>
      </c>
      <c r="D8610" t="s">
        <v>74</v>
      </c>
      <c r="E8610" t="s">
        <v>64</v>
      </c>
      <c r="F8610" t="s">
        <v>65</v>
      </c>
      <c r="G8610" t="s">
        <v>66</v>
      </c>
      <c r="H8610" t="s">
        <v>62</v>
      </c>
      <c r="I8610" t="s">
        <v>67</v>
      </c>
      <c r="J8610">
        <v>4.4673975211302001E-2</v>
      </c>
      <c r="K8610">
        <f t="shared" si="146"/>
        <v>6</v>
      </c>
    </row>
    <row r="8611" spans="1:11" x14ac:dyDescent="0.2">
      <c r="A8611">
        <v>16</v>
      </c>
      <c r="B8611" t="s">
        <v>81</v>
      </c>
      <c r="C8611" t="s">
        <v>57</v>
      </c>
      <c r="D8611" t="s">
        <v>74</v>
      </c>
      <c r="E8611" t="s">
        <v>64</v>
      </c>
      <c r="F8611" t="s">
        <v>65</v>
      </c>
      <c r="G8611" t="s">
        <v>66</v>
      </c>
      <c r="H8611" t="s">
        <v>62</v>
      </c>
      <c r="I8611" t="s">
        <v>67</v>
      </c>
      <c r="J8611">
        <v>3.3564161158084103E-2</v>
      </c>
      <c r="K8611">
        <f t="shared" si="146"/>
        <v>6</v>
      </c>
    </row>
    <row r="8612" spans="1:11" x14ac:dyDescent="0.2">
      <c r="A8612">
        <v>17</v>
      </c>
      <c r="B8612" t="s">
        <v>81</v>
      </c>
      <c r="C8612" t="s">
        <v>57</v>
      </c>
      <c r="D8612" t="s">
        <v>74</v>
      </c>
      <c r="E8612" t="s">
        <v>64</v>
      </c>
      <c r="F8612" t="s">
        <v>65</v>
      </c>
      <c r="G8612" t="s">
        <v>66</v>
      </c>
      <c r="H8612" t="s">
        <v>62</v>
      </c>
      <c r="I8612" t="s">
        <v>67</v>
      </c>
      <c r="J8612">
        <v>2.2617217745535701E-2</v>
      </c>
      <c r="K8612">
        <f t="shared" si="146"/>
        <v>6</v>
      </c>
    </row>
    <row r="8613" spans="1:11" x14ac:dyDescent="0.2">
      <c r="A8613">
        <v>18</v>
      </c>
      <c r="B8613" t="s">
        <v>81</v>
      </c>
      <c r="C8613" t="s">
        <v>57</v>
      </c>
      <c r="D8613" t="s">
        <v>74</v>
      </c>
      <c r="E8613" t="s">
        <v>64</v>
      </c>
      <c r="F8613" t="s">
        <v>65</v>
      </c>
      <c r="G8613" t="s">
        <v>66</v>
      </c>
      <c r="H8613" t="s">
        <v>62</v>
      </c>
      <c r="I8613" t="s">
        <v>67</v>
      </c>
      <c r="J8613">
        <v>1.47484852269259E-2</v>
      </c>
      <c r="K8613">
        <f t="shared" si="146"/>
        <v>6</v>
      </c>
    </row>
    <row r="8614" spans="1:11" x14ac:dyDescent="0.2">
      <c r="A8614">
        <v>19</v>
      </c>
      <c r="B8614" t="s">
        <v>81</v>
      </c>
      <c r="C8614" t="s">
        <v>57</v>
      </c>
      <c r="D8614" t="s">
        <v>74</v>
      </c>
      <c r="E8614" t="s">
        <v>64</v>
      </c>
      <c r="F8614" t="s">
        <v>65</v>
      </c>
      <c r="G8614" t="s">
        <v>66</v>
      </c>
      <c r="H8614" t="s">
        <v>62</v>
      </c>
      <c r="I8614" t="s">
        <v>67</v>
      </c>
      <c r="J8614">
        <v>7.67154162493774E-3</v>
      </c>
      <c r="K8614">
        <f t="shared" si="146"/>
        <v>6</v>
      </c>
    </row>
    <row r="8615" spans="1:11" x14ac:dyDescent="0.2">
      <c r="A8615">
        <v>20</v>
      </c>
      <c r="B8615" t="s">
        <v>81</v>
      </c>
      <c r="C8615" t="s">
        <v>57</v>
      </c>
      <c r="D8615" t="s">
        <v>74</v>
      </c>
      <c r="E8615" t="s">
        <v>64</v>
      </c>
      <c r="F8615" t="s">
        <v>65</v>
      </c>
      <c r="G8615" t="s">
        <v>66</v>
      </c>
      <c r="H8615" t="s">
        <v>62</v>
      </c>
      <c r="I8615" t="s">
        <v>67</v>
      </c>
      <c r="J8615">
        <v>2.4594143461579301E-3</v>
      </c>
      <c r="K8615">
        <f t="shared" si="146"/>
        <v>6</v>
      </c>
    </row>
    <row r="8616" spans="1:11" x14ac:dyDescent="0.2">
      <c r="A8616">
        <v>21</v>
      </c>
      <c r="B8616" t="s">
        <v>81</v>
      </c>
      <c r="C8616" t="s">
        <v>57</v>
      </c>
      <c r="D8616" t="s">
        <v>74</v>
      </c>
      <c r="E8616" t="s">
        <v>64</v>
      </c>
      <c r="F8616" t="s">
        <v>65</v>
      </c>
      <c r="G8616" t="s">
        <v>66</v>
      </c>
      <c r="H8616" t="s">
        <v>62</v>
      </c>
      <c r="I8616" t="s">
        <v>67</v>
      </c>
      <c r="J8616" s="3">
        <v>5.64150080597614E-4</v>
      </c>
      <c r="K8616">
        <f t="shared" si="146"/>
        <v>6</v>
      </c>
    </row>
    <row r="8617" spans="1:11" x14ac:dyDescent="0.2">
      <c r="A8617">
        <v>22</v>
      </c>
      <c r="B8617" t="s">
        <v>81</v>
      </c>
      <c r="C8617" t="s">
        <v>57</v>
      </c>
      <c r="D8617" t="s">
        <v>74</v>
      </c>
      <c r="E8617" t="s">
        <v>64</v>
      </c>
      <c r="F8617" t="s">
        <v>65</v>
      </c>
      <c r="G8617" t="s">
        <v>66</v>
      </c>
      <c r="H8617" t="s">
        <v>62</v>
      </c>
      <c r="I8617" t="s">
        <v>67</v>
      </c>
      <c r="J8617" s="3">
        <v>2.30560410385534E-4</v>
      </c>
      <c r="K8617">
        <f t="shared" si="146"/>
        <v>6</v>
      </c>
    </row>
    <row r="8618" spans="1:11" x14ac:dyDescent="0.2">
      <c r="A8618">
        <v>23</v>
      </c>
      <c r="B8618" t="s">
        <v>81</v>
      </c>
      <c r="C8618" t="s">
        <v>57</v>
      </c>
      <c r="D8618" t="s">
        <v>74</v>
      </c>
      <c r="E8618" t="s">
        <v>64</v>
      </c>
      <c r="F8618" t="s">
        <v>65</v>
      </c>
      <c r="G8618" t="s">
        <v>66</v>
      </c>
      <c r="H8618" t="s">
        <v>62</v>
      </c>
      <c r="I8618" t="s">
        <v>67</v>
      </c>
      <c r="J8618" s="3">
        <v>5.7129304550249597E-5</v>
      </c>
      <c r="K8618">
        <f t="shared" si="146"/>
        <v>6</v>
      </c>
    </row>
    <row r="8619" spans="1:11" x14ac:dyDescent="0.2">
      <c r="A8619">
        <v>24</v>
      </c>
      <c r="B8619" t="s">
        <v>81</v>
      </c>
      <c r="C8619" t="s">
        <v>57</v>
      </c>
      <c r="D8619" t="s">
        <v>74</v>
      </c>
      <c r="E8619" t="s">
        <v>64</v>
      </c>
      <c r="F8619" t="s">
        <v>65</v>
      </c>
      <c r="G8619" t="s">
        <v>66</v>
      </c>
      <c r="H8619" t="s">
        <v>62</v>
      </c>
      <c r="I8619" t="s">
        <v>67</v>
      </c>
      <c r="J8619" s="3">
        <v>9.5165015195810697E-7</v>
      </c>
      <c r="K8619">
        <f t="shared" si="146"/>
        <v>6</v>
      </c>
    </row>
    <row r="8620" spans="1:11" x14ac:dyDescent="0.2">
      <c r="A8620">
        <v>1</v>
      </c>
      <c r="B8620" t="s">
        <v>81</v>
      </c>
      <c r="C8620" t="s">
        <v>63</v>
      </c>
      <c r="D8620" t="s">
        <v>74</v>
      </c>
      <c r="E8620" t="s">
        <v>64</v>
      </c>
      <c r="F8620" t="s">
        <v>65</v>
      </c>
      <c r="G8620" t="s">
        <v>66</v>
      </c>
      <c r="H8620" t="s">
        <v>62</v>
      </c>
      <c r="I8620" t="s">
        <v>67</v>
      </c>
      <c r="J8620">
        <v>4.3300221841980902E-3</v>
      </c>
      <c r="K8620">
        <f t="shared" si="146"/>
        <v>6</v>
      </c>
    </row>
    <row r="8621" spans="1:11" x14ac:dyDescent="0.2">
      <c r="A8621">
        <v>2</v>
      </c>
      <c r="B8621" t="s">
        <v>81</v>
      </c>
      <c r="C8621" t="s">
        <v>63</v>
      </c>
      <c r="D8621" t="s">
        <v>74</v>
      </c>
      <c r="E8621" t="s">
        <v>64</v>
      </c>
      <c r="F8621" t="s">
        <v>65</v>
      </c>
      <c r="G8621" t="s">
        <v>66</v>
      </c>
      <c r="H8621" t="s">
        <v>62</v>
      </c>
      <c r="I8621" t="s">
        <v>67</v>
      </c>
      <c r="J8621">
        <v>2.0974504035572099E-2</v>
      </c>
      <c r="K8621">
        <f t="shared" si="146"/>
        <v>6</v>
      </c>
    </row>
    <row r="8622" spans="1:11" x14ac:dyDescent="0.2">
      <c r="A8622">
        <v>3</v>
      </c>
      <c r="B8622" t="s">
        <v>81</v>
      </c>
      <c r="C8622" t="s">
        <v>63</v>
      </c>
      <c r="D8622" t="s">
        <v>74</v>
      </c>
      <c r="E8622" t="s">
        <v>64</v>
      </c>
      <c r="F8622" t="s">
        <v>65</v>
      </c>
      <c r="G8622" t="s">
        <v>66</v>
      </c>
      <c r="H8622" t="s">
        <v>62</v>
      </c>
      <c r="I8622" t="s">
        <v>67</v>
      </c>
      <c r="J8622">
        <v>2.50147146624707E-2</v>
      </c>
      <c r="K8622">
        <f t="shared" si="146"/>
        <v>6</v>
      </c>
    </row>
    <row r="8623" spans="1:11" x14ac:dyDescent="0.2">
      <c r="A8623">
        <v>4</v>
      </c>
      <c r="B8623" t="s">
        <v>81</v>
      </c>
      <c r="C8623" t="s">
        <v>63</v>
      </c>
      <c r="D8623" t="s">
        <v>74</v>
      </c>
      <c r="E8623" t="s">
        <v>64</v>
      </c>
      <c r="F8623" t="s">
        <v>65</v>
      </c>
      <c r="G8623" t="s">
        <v>66</v>
      </c>
      <c r="H8623" t="s">
        <v>62</v>
      </c>
      <c r="I8623" t="s">
        <v>67</v>
      </c>
      <c r="J8623">
        <v>2.2921650214297401E-2</v>
      </c>
      <c r="K8623">
        <f t="shared" si="146"/>
        <v>6</v>
      </c>
    </row>
    <row r="8624" spans="1:11" x14ac:dyDescent="0.2">
      <c r="A8624">
        <v>5</v>
      </c>
      <c r="B8624" t="s">
        <v>81</v>
      </c>
      <c r="C8624" t="s">
        <v>63</v>
      </c>
      <c r="D8624" t="s">
        <v>74</v>
      </c>
      <c r="E8624" t="s">
        <v>64</v>
      </c>
      <c r="F8624" t="s">
        <v>65</v>
      </c>
      <c r="G8624" t="s">
        <v>66</v>
      </c>
      <c r="H8624" t="s">
        <v>62</v>
      </c>
      <c r="I8624" t="s">
        <v>67</v>
      </c>
      <c r="J8624">
        <v>1.9493132077972299E-2</v>
      </c>
      <c r="K8624">
        <f t="shared" si="146"/>
        <v>6</v>
      </c>
    </row>
    <row r="8625" spans="1:11" x14ac:dyDescent="0.2">
      <c r="A8625">
        <v>6</v>
      </c>
      <c r="B8625" t="s">
        <v>81</v>
      </c>
      <c r="C8625" t="s">
        <v>63</v>
      </c>
      <c r="D8625" t="s">
        <v>74</v>
      </c>
      <c r="E8625" t="s">
        <v>64</v>
      </c>
      <c r="F8625" t="s">
        <v>65</v>
      </c>
      <c r="G8625" t="s">
        <v>66</v>
      </c>
      <c r="H8625" t="s">
        <v>62</v>
      </c>
      <c r="I8625" t="s">
        <v>67</v>
      </c>
      <c r="J8625">
        <v>2.2646391359098999E-2</v>
      </c>
      <c r="K8625">
        <f t="shared" si="146"/>
        <v>6</v>
      </c>
    </row>
    <row r="8626" spans="1:11" x14ac:dyDescent="0.2">
      <c r="A8626">
        <v>7</v>
      </c>
      <c r="B8626" t="s">
        <v>81</v>
      </c>
      <c r="C8626" t="s">
        <v>63</v>
      </c>
      <c r="D8626" t="s">
        <v>74</v>
      </c>
      <c r="E8626" t="s">
        <v>64</v>
      </c>
      <c r="F8626" t="s">
        <v>65</v>
      </c>
      <c r="G8626" t="s">
        <v>66</v>
      </c>
      <c r="H8626" t="s">
        <v>62</v>
      </c>
      <c r="I8626" t="s">
        <v>67</v>
      </c>
      <c r="J8626">
        <v>4.0143171160726798E-2</v>
      </c>
      <c r="K8626">
        <f t="shared" si="146"/>
        <v>6</v>
      </c>
    </row>
    <row r="8627" spans="1:11" x14ac:dyDescent="0.2">
      <c r="A8627">
        <v>8</v>
      </c>
      <c r="B8627" t="s">
        <v>81</v>
      </c>
      <c r="C8627" t="s">
        <v>63</v>
      </c>
      <c r="D8627" t="s">
        <v>74</v>
      </c>
      <c r="E8627" t="s">
        <v>64</v>
      </c>
      <c r="F8627" t="s">
        <v>65</v>
      </c>
      <c r="G8627" t="s">
        <v>66</v>
      </c>
      <c r="H8627" t="s">
        <v>62</v>
      </c>
      <c r="I8627" t="s">
        <v>67</v>
      </c>
      <c r="J8627">
        <v>6.3375121073884599E-2</v>
      </c>
      <c r="K8627">
        <f t="shared" si="146"/>
        <v>6</v>
      </c>
    </row>
    <row r="8628" spans="1:11" x14ac:dyDescent="0.2">
      <c r="A8628">
        <v>9</v>
      </c>
      <c r="B8628" t="s">
        <v>81</v>
      </c>
      <c r="C8628" t="s">
        <v>63</v>
      </c>
      <c r="D8628" t="s">
        <v>74</v>
      </c>
      <c r="E8628" t="s">
        <v>64</v>
      </c>
      <c r="F8628" t="s">
        <v>65</v>
      </c>
      <c r="G8628" t="s">
        <v>66</v>
      </c>
      <c r="H8628" t="s">
        <v>62</v>
      </c>
      <c r="I8628" t="s">
        <v>67</v>
      </c>
      <c r="J8628">
        <v>8.0007361564386897E-2</v>
      </c>
      <c r="K8628">
        <f t="shared" si="146"/>
        <v>6</v>
      </c>
    </row>
    <row r="8629" spans="1:11" x14ac:dyDescent="0.2">
      <c r="A8629">
        <v>10</v>
      </c>
      <c r="B8629" t="s">
        <v>81</v>
      </c>
      <c r="C8629" t="s">
        <v>63</v>
      </c>
      <c r="D8629" t="s">
        <v>74</v>
      </c>
      <c r="E8629" t="s">
        <v>64</v>
      </c>
      <c r="F8629" t="s">
        <v>65</v>
      </c>
      <c r="G8629" t="s">
        <v>66</v>
      </c>
      <c r="H8629" t="s">
        <v>62</v>
      </c>
      <c r="I8629" t="s">
        <v>67</v>
      </c>
      <c r="J8629">
        <v>8.7071342641519098E-2</v>
      </c>
      <c r="K8629">
        <f t="shared" si="146"/>
        <v>6</v>
      </c>
    </row>
    <row r="8630" spans="1:11" x14ac:dyDescent="0.2">
      <c r="A8630">
        <v>11</v>
      </c>
      <c r="B8630" t="s">
        <v>81</v>
      </c>
      <c r="C8630" t="s">
        <v>63</v>
      </c>
      <c r="D8630" t="s">
        <v>74</v>
      </c>
      <c r="E8630" t="s">
        <v>64</v>
      </c>
      <c r="F8630" t="s">
        <v>65</v>
      </c>
      <c r="G8630" t="s">
        <v>66</v>
      </c>
      <c r="H8630" t="s">
        <v>62</v>
      </c>
      <c r="I8630" t="s">
        <v>67</v>
      </c>
      <c r="J8630">
        <v>9.2662088438880894E-2</v>
      </c>
      <c r="K8630">
        <f t="shared" si="146"/>
        <v>6</v>
      </c>
    </row>
    <row r="8631" spans="1:11" x14ac:dyDescent="0.2">
      <c r="A8631">
        <v>12</v>
      </c>
      <c r="B8631" t="s">
        <v>81</v>
      </c>
      <c r="C8631" t="s">
        <v>63</v>
      </c>
      <c r="D8631" t="s">
        <v>74</v>
      </c>
      <c r="E8631" t="s">
        <v>64</v>
      </c>
      <c r="F8631" t="s">
        <v>65</v>
      </c>
      <c r="G8631" t="s">
        <v>66</v>
      </c>
      <c r="H8631" t="s">
        <v>62</v>
      </c>
      <c r="I8631" t="s">
        <v>67</v>
      </c>
      <c r="J8631">
        <v>9.3172986993780404E-2</v>
      </c>
      <c r="K8631">
        <f t="shared" si="146"/>
        <v>6</v>
      </c>
    </row>
    <row r="8632" spans="1:11" x14ac:dyDescent="0.2">
      <c r="A8632">
        <v>13</v>
      </c>
      <c r="B8632" t="s">
        <v>81</v>
      </c>
      <c r="C8632" t="s">
        <v>63</v>
      </c>
      <c r="D8632" t="s">
        <v>74</v>
      </c>
      <c r="E8632" t="s">
        <v>64</v>
      </c>
      <c r="F8632" t="s">
        <v>65</v>
      </c>
      <c r="G8632" t="s">
        <v>66</v>
      </c>
      <c r="H8632" t="s">
        <v>62</v>
      </c>
      <c r="I8632" t="s">
        <v>67</v>
      </c>
      <c r="J8632">
        <v>9.1558950350267607E-2</v>
      </c>
      <c r="K8632">
        <f t="shared" si="146"/>
        <v>6</v>
      </c>
    </row>
    <row r="8633" spans="1:11" x14ac:dyDescent="0.2">
      <c r="A8633">
        <v>14</v>
      </c>
      <c r="B8633" t="s">
        <v>81</v>
      </c>
      <c r="C8633" t="s">
        <v>63</v>
      </c>
      <c r="D8633" t="s">
        <v>74</v>
      </c>
      <c r="E8633" t="s">
        <v>64</v>
      </c>
      <c r="F8633" t="s">
        <v>65</v>
      </c>
      <c r="G8633" t="s">
        <v>66</v>
      </c>
      <c r="H8633" t="s">
        <v>62</v>
      </c>
      <c r="I8633" t="s">
        <v>67</v>
      </c>
      <c r="J8633">
        <v>8.5894162675589497E-2</v>
      </c>
      <c r="K8633">
        <f t="shared" si="146"/>
        <v>6</v>
      </c>
    </row>
    <row r="8634" spans="1:11" x14ac:dyDescent="0.2">
      <c r="A8634">
        <v>15</v>
      </c>
      <c r="B8634" t="s">
        <v>81</v>
      </c>
      <c r="C8634" t="s">
        <v>63</v>
      </c>
      <c r="D8634" t="s">
        <v>74</v>
      </c>
      <c r="E8634" t="s">
        <v>64</v>
      </c>
      <c r="F8634" t="s">
        <v>65</v>
      </c>
      <c r="G8634" t="s">
        <v>66</v>
      </c>
      <c r="H8634" t="s">
        <v>62</v>
      </c>
      <c r="I8634" t="s">
        <v>67</v>
      </c>
      <c r="J8634">
        <v>7.3508961073631002E-2</v>
      </c>
      <c r="K8634">
        <f t="shared" si="146"/>
        <v>6</v>
      </c>
    </row>
    <row r="8635" spans="1:11" x14ac:dyDescent="0.2">
      <c r="A8635">
        <v>16</v>
      </c>
      <c r="B8635" t="s">
        <v>81</v>
      </c>
      <c r="C8635" t="s">
        <v>63</v>
      </c>
      <c r="D8635" t="s">
        <v>74</v>
      </c>
      <c r="E8635" t="s">
        <v>64</v>
      </c>
      <c r="F8635" t="s">
        <v>65</v>
      </c>
      <c r="G8635" t="s">
        <v>66</v>
      </c>
      <c r="H8635" t="s">
        <v>62</v>
      </c>
      <c r="I8635" t="s">
        <v>67</v>
      </c>
      <c r="J8635">
        <v>6.3107376608867505E-2</v>
      </c>
      <c r="K8635">
        <f t="shared" si="146"/>
        <v>6</v>
      </c>
    </row>
    <row r="8636" spans="1:11" x14ac:dyDescent="0.2">
      <c r="A8636">
        <v>17</v>
      </c>
      <c r="B8636" t="s">
        <v>81</v>
      </c>
      <c r="C8636" t="s">
        <v>63</v>
      </c>
      <c r="D8636" t="s">
        <v>74</v>
      </c>
      <c r="E8636" t="s">
        <v>64</v>
      </c>
      <c r="F8636" t="s">
        <v>65</v>
      </c>
      <c r="G8636" t="s">
        <v>66</v>
      </c>
      <c r="H8636" t="s">
        <v>62</v>
      </c>
      <c r="I8636" t="s">
        <v>67</v>
      </c>
      <c r="J8636">
        <v>5.23719621357812E-2</v>
      </c>
      <c r="K8636">
        <f t="shared" si="146"/>
        <v>6</v>
      </c>
    </row>
    <row r="8637" spans="1:11" x14ac:dyDescent="0.2">
      <c r="A8637">
        <v>18</v>
      </c>
      <c r="B8637" t="s">
        <v>81</v>
      </c>
      <c r="C8637" t="s">
        <v>63</v>
      </c>
      <c r="D8637" t="s">
        <v>74</v>
      </c>
      <c r="E8637" t="s">
        <v>64</v>
      </c>
      <c r="F8637" t="s">
        <v>65</v>
      </c>
      <c r="G8637" t="s">
        <v>66</v>
      </c>
      <c r="H8637" t="s">
        <v>62</v>
      </c>
      <c r="I8637" t="s">
        <v>67</v>
      </c>
      <c r="J8637">
        <v>3.5428985250592897E-2</v>
      </c>
      <c r="K8637">
        <f t="shared" si="146"/>
        <v>6</v>
      </c>
    </row>
    <row r="8638" spans="1:11" x14ac:dyDescent="0.2">
      <c r="A8638">
        <v>19</v>
      </c>
      <c r="B8638" t="s">
        <v>81</v>
      </c>
      <c r="C8638" t="s">
        <v>63</v>
      </c>
      <c r="D8638" t="s">
        <v>74</v>
      </c>
      <c r="E8638" t="s">
        <v>64</v>
      </c>
      <c r="F8638" t="s">
        <v>65</v>
      </c>
      <c r="G8638" t="s">
        <v>66</v>
      </c>
      <c r="H8638" t="s">
        <v>62</v>
      </c>
      <c r="I8638" t="s">
        <v>67</v>
      </c>
      <c r="J8638">
        <v>1.91969432165667E-2</v>
      </c>
      <c r="K8638">
        <f t="shared" si="146"/>
        <v>6</v>
      </c>
    </row>
    <row r="8639" spans="1:11" x14ac:dyDescent="0.2">
      <c r="A8639">
        <v>20</v>
      </c>
      <c r="B8639" t="s">
        <v>81</v>
      </c>
      <c r="C8639" t="s">
        <v>63</v>
      </c>
      <c r="D8639" t="s">
        <v>74</v>
      </c>
      <c r="E8639" t="s">
        <v>64</v>
      </c>
      <c r="F8639" t="s">
        <v>65</v>
      </c>
      <c r="G8639" t="s">
        <v>66</v>
      </c>
      <c r="H8639" t="s">
        <v>62</v>
      </c>
      <c r="I8639" t="s">
        <v>67</v>
      </c>
      <c r="J8639">
        <v>5.25444671845456E-3</v>
      </c>
      <c r="K8639">
        <f t="shared" si="146"/>
        <v>6</v>
      </c>
    </row>
    <row r="8640" spans="1:11" x14ac:dyDescent="0.2">
      <c r="A8640">
        <v>21</v>
      </c>
      <c r="B8640" t="s">
        <v>81</v>
      </c>
      <c r="C8640" t="s">
        <v>63</v>
      </c>
      <c r="D8640" t="s">
        <v>74</v>
      </c>
      <c r="E8640" t="s">
        <v>64</v>
      </c>
      <c r="F8640" t="s">
        <v>65</v>
      </c>
      <c r="G8640" t="s">
        <v>66</v>
      </c>
      <c r="H8640" t="s">
        <v>62</v>
      </c>
      <c r="I8640" t="s">
        <v>67</v>
      </c>
      <c r="J8640">
        <v>1.21056652422216E-3</v>
      </c>
      <c r="K8640">
        <f t="shared" si="146"/>
        <v>6</v>
      </c>
    </row>
    <row r="8641" spans="1:11" x14ac:dyDescent="0.2">
      <c r="A8641">
        <v>22</v>
      </c>
      <c r="B8641" t="s">
        <v>81</v>
      </c>
      <c r="C8641" t="s">
        <v>63</v>
      </c>
      <c r="D8641" t="s">
        <v>74</v>
      </c>
      <c r="E8641" t="s">
        <v>64</v>
      </c>
      <c r="F8641" t="s">
        <v>65</v>
      </c>
      <c r="G8641" t="s">
        <v>66</v>
      </c>
      <c r="H8641" t="s">
        <v>62</v>
      </c>
      <c r="I8641" t="s">
        <v>67</v>
      </c>
      <c r="J8641" s="3">
        <v>5.4152758078841495E-4</v>
      </c>
      <c r="K8641">
        <f t="shared" si="146"/>
        <v>6</v>
      </c>
    </row>
    <row r="8642" spans="1:11" x14ac:dyDescent="0.2">
      <c r="A8642">
        <v>23</v>
      </c>
      <c r="B8642" t="s">
        <v>81</v>
      </c>
      <c r="C8642" t="s">
        <v>63</v>
      </c>
      <c r="D8642" t="s">
        <v>74</v>
      </c>
      <c r="E8642" t="s">
        <v>64</v>
      </c>
      <c r="F8642" t="s">
        <v>65</v>
      </c>
      <c r="G8642" t="s">
        <v>66</v>
      </c>
      <c r="H8642" t="s">
        <v>62</v>
      </c>
      <c r="I8642" t="s">
        <v>67</v>
      </c>
      <c r="J8642" s="3">
        <v>1.13631458449199E-4</v>
      </c>
      <c r="K8642">
        <f t="shared" si="146"/>
        <v>6</v>
      </c>
    </row>
    <row r="8643" spans="1:11" x14ac:dyDescent="0.2">
      <c r="A8643">
        <v>24</v>
      </c>
      <c r="B8643" t="s">
        <v>81</v>
      </c>
      <c r="C8643" t="s">
        <v>63</v>
      </c>
      <c r="D8643" t="s">
        <v>74</v>
      </c>
      <c r="E8643" t="s">
        <v>64</v>
      </c>
      <c r="F8643" t="s">
        <v>65</v>
      </c>
      <c r="G8643" t="s">
        <v>66</v>
      </c>
      <c r="H8643" t="s">
        <v>62</v>
      </c>
      <c r="I8643" t="s">
        <v>67</v>
      </c>
      <c r="J8643">
        <v>0</v>
      </c>
      <c r="K8643">
        <f t="shared" si="146"/>
        <v>6</v>
      </c>
    </row>
    <row r="8644" spans="1:11" x14ac:dyDescent="0.2">
      <c r="A8644">
        <v>1</v>
      </c>
      <c r="B8644" t="s">
        <v>82</v>
      </c>
      <c r="C8644" t="s">
        <v>57</v>
      </c>
      <c r="D8644" t="s">
        <v>58</v>
      </c>
      <c r="E8644" t="s">
        <v>59</v>
      </c>
      <c r="F8644" t="s">
        <v>60</v>
      </c>
      <c r="G8644" t="s">
        <v>61</v>
      </c>
      <c r="H8644" t="s">
        <v>62</v>
      </c>
      <c r="I8644">
        <v>1.9107497133709999E-2</v>
      </c>
      <c r="J8644">
        <v>1.9107497133709999E-2</v>
      </c>
      <c r="K8644">
        <f t="shared" ref="K8644:K8707" si="147">MONTH(1&amp;B8644)</f>
        <v>7</v>
      </c>
    </row>
    <row r="8645" spans="1:11" x14ac:dyDescent="0.2">
      <c r="A8645">
        <v>2</v>
      </c>
      <c r="B8645" t="s">
        <v>82</v>
      </c>
      <c r="C8645" t="s">
        <v>57</v>
      </c>
      <c r="D8645" t="s">
        <v>58</v>
      </c>
      <c r="E8645" t="s">
        <v>59</v>
      </c>
      <c r="F8645" t="s">
        <v>60</v>
      </c>
      <c r="G8645" t="s">
        <v>61</v>
      </c>
      <c r="H8645" t="s">
        <v>62</v>
      </c>
      <c r="I8645">
        <v>5.5384242928639598E-3</v>
      </c>
      <c r="J8645">
        <v>5.5384242928639598E-3</v>
      </c>
      <c r="K8645">
        <f t="shared" si="147"/>
        <v>7</v>
      </c>
    </row>
    <row r="8646" spans="1:11" x14ac:dyDescent="0.2">
      <c r="A8646">
        <v>3</v>
      </c>
      <c r="B8646" t="s">
        <v>82</v>
      </c>
      <c r="C8646" t="s">
        <v>57</v>
      </c>
      <c r="D8646" t="s">
        <v>58</v>
      </c>
      <c r="E8646" t="s">
        <v>59</v>
      </c>
      <c r="F8646" t="s">
        <v>60</v>
      </c>
      <c r="G8646" t="s">
        <v>61</v>
      </c>
      <c r="H8646" t="s">
        <v>62</v>
      </c>
      <c r="I8646">
        <v>2.07403301436549E-3</v>
      </c>
      <c r="J8646">
        <v>2.07403301436549E-3</v>
      </c>
      <c r="K8646">
        <f t="shared" si="147"/>
        <v>7</v>
      </c>
    </row>
    <row r="8647" spans="1:11" x14ac:dyDescent="0.2">
      <c r="A8647">
        <v>4</v>
      </c>
      <c r="B8647" t="s">
        <v>82</v>
      </c>
      <c r="C8647" t="s">
        <v>57</v>
      </c>
      <c r="D8647" t="s">
        <v>58</v>
      </c>
      <c r="E8647" t="s">
        <v>59</v>
      </c>
      <c r="F8647" t="s">
        <v>60</v>
      </c>
      <c r="G8647" t="s">
        <v>61</v>
      </c>
      <c r="H8647" t="s">
        <v>62</v>
      </c>
      <c r="I8647">
        <v>1.4058488173893701E-3</v>
      </c>
      <c r="J8647">
        <v>1.4058488173893701E-3</v>
      </c>
      <c r="K8647">
        <f t="shared" si="147"/>
        <v>7</v>
      </c>
    </row>
    <row r="8648" spans="1:11" x14ac:dyDescent="0.2">
      <c r="A8648">
        <v>5</v>
      </c>
      <c r="B8648" t="s">
        <v>82</v>
      </c>
      <c r="C8648" t="s">
        <v>57</v>
      </c>
      <c r="D8648" t="s">
        <v>58</v>
      </c>
      <c r="E8648" t="s">
        <v>59</v>
      </c>
      <c r="F8648" t="s">
        <v>60</v>
      </c>
      <c r="G8648" t="s">
        <v>61</v>
      </c>
      <c r="H8648" t="s">
        <v>62</v>
      </c>
      <c r="I8648">
        <v>1.92407957675838E-3</v>
      </c>
      <c r="J8648">
        <v>1.92407957675838E-3</v>
      </c>
      <c r="K8648">
        <f t="shared" si="147"/>
        <v>7</v>
      </c>
    </row>
    <row r="8649" spans="1:11" x14ac:dyDescent="0.2">
      <c r="A8649">
        <v>6</v>
      </c>
      <c r="B8649" t="s">
        <v>82</v>
      </c>
      <c r="C8649" t="s">
        <v>57</v>
      </c>
      <c r="D8649" t="s">
        <v>58</v>
      </c>
      <c r="E8649" t="s">
        <v>59</v>
      </c>
      <c r="F8649" t="s">
        <v>60</v>
      </c>
      <c r="G8649" t="s">
        <v>61</v>
      </c>
      <c r="H8649" t="s">
        <v>62</v>
      </c>
      <c r="I8649">
        <v>2.9102597481543901E-3</v>
      </c>
      <c r="J8649">
        <v>2.9102597481543901E-3</v>
      </c>
      <c r="K8649">
        <f t="shared" si="147"/>
        <v>7</v>
      </c>
    </row>
    <row r="8650" spans="1:11" x14ac:dyDescent="0.2">
      <c r="A8650">
        <v>7</v>
      </c>
      <c r="B8650" t="s">
        <v>82</v>
      </c>
      <c r="C8650" t="s">
        <v>57</v>
      </c>
      <c r="D8650" t="s">
        <v>58</v>
      </c>
      <c r="E8650" t="s">
        <v>59</v>
      </c>
      <c r="F8650" t="s">
        <v>60</v>
      </c>
      <c r="G8650" t="s">
        <v>61</v>
      </c>
      <c r="H8650" t="s">
        <v>62</v>
      </c>
      <c r="I8650">
        <v>5.5188383690314997E-3</v>
      </c>
      <c r="J8650">
        <v>5.5188383690314997E-3</v>
      </c>
      <c r="K8650">
        <f t="shared" si="147"/>
        <v>7</v>
      </c>
    </row>
    <row r="8651" spans="1:11" x14ac:dyDescent="0.2">
      <c r="A8651">
        <v>8</v>
      </c>
      <c r="B8651" t="s">
        <v>82</v>
      </c>
      <c r="C8651" t="s">
        <v>57</v>
      </c>
      <c r="D8651" t="s">
        <v>58</v>
      </c>
      <c r="E8651" t="s">
        <v>59</v>
      </c>
      <c r="F8651" t="s">
        <v>60</v>
      </c>
      <c r="G8651" t="s">
        <v>61</v>
      </c>
      <c r="H8651" t="s">
        <v>62</v>
      </c>
      <c r="I8651">
        <v>9.3305252733195294E-3</v>
      </c>
      <c r="J8651">
        <v>9.3305252733195294E-3</v>
      </c>
      <c r="K8651">
        <f t="shared" si="147"/>
        <v>7</v>
      </c>
    </row>
    <row r="8652" spans="1:11" x14ac:dyDescent="0.2">
      <c r="A8652">
        <v>9</v>
      </c>
      <c r="B8652" t="s">
        <v>82</v>
      </c>
      <c r="C8652" t="s">
        <v>57</v>
      </c>
      <c r="D8652" t="s">
        <v>58</v>
      </c>
      <c r="E8652" t="s">
        <v>59</v>
      </c>
      <c r="F8652" t="s">
        <v>60</v>
      </c>
      <c r="G8652" t="s">
        <v>61</v>
      </c>
      <c r="H8652" t="s">
        <v>62</v>
      </c>
      <c r="I8652">
        <v>1.7206228930392399E-2</v>
      </c>
      <c r="J8652">
        <v>1.7206228930392399E-2</v>
      </c>
      <c r="K8652">
        <f t="shared" si="147"/>
        <v>7</v>
      </c>
    </row>
    <row r="8653" spans="1:11" x14ac:dyDescent="0.2">
      <c r="A8653">
        <v>10</v>
      </c>
      <c r="B8653" t="s">
        <v>82</v>
      </c>
      <c r="C8653" t="s">
        <v>57</v>
      </c>
      <c r="D8653" t="s">
        <v>58</v>
      </c>
      <c r="E8653" t="s">
        <v>59</v>
      </c>
      <c r="F8653" t="s">
        <v>60</v>
      </c>
      <c r="G8653" t="s">
        <v>61</v>
      </c>
      <c r="H8653" t="s">
        <v>62</v>
      </c>
      <c r="I8653">
        <v>2.4862886540312702E-2</v>
      </c>
      <c r="J8653">
        <v>2.4862886540312702E-2</v>
      </c>
      <c r="K8653">
        <f t="shared" si="147"/>
        <v>7</v>
      </c>
    </row>
    <row r="8654" spans="1:11" x14ac:dyDescent="0.2">
      <c r="A8654">
        <v>11</v>
      </c>
      <c r="B8654" t="s">
        <v>82</v>
      </c>
      <c r="C8654" t="s">
        <v>57</v>
      </c>
      <c r="D8654" t="s">
        <v>58</v>
      </c>
      <c r="E8654" t="s">
        <v>59</v>
      </c>
      <c r="F8654" t="s">
        <v>60</v>
      </c>
      <c r="G8654" t="s">
        <v>61</v>
      </c>
      <c r="H8654" t="s">
        <v>62</v>
      </c>
      <c r="I8654">
        <v>3.1005395584641701E-2</v>
      </c>
      <c r="J8654">
        <v>3.1005395584641701E-2</v>
      </c>
      <c r="K8654">
        <f t="shared" si="147"/>
        <v>7</v>
      </c>
    </row>
    <row r="8655" spans="1:11" x14ac:dyDescent="0.2">
      <c r="A8655">
        <v>12</v>
      </c>
      <c r="B8655" t="s">
        <v>82</v>
      </c>
      <c r="C8655" t="s">
        <v>57</v>
      </c>
      <c r="D8655" t="s">
        <v>58</v>
      </c>
      <c r="E8655" t="s">
        <v>59</v>
      </c>
      <c r="F8655" t="s">
        <v>60</v>
      </c>
      <c r="G8655" t="s">
        <v>61</v>
      </c>
      <c r="H8655" t="s">
        <v>62</v>
      </c>
      <c r="I8655">
        <v>3.8884746774355501E-2</v>
      </c>
      <c r="J8655">
        <v>3.8884746774355501E-2</v>
      </c>
      <c r="K8655">
        <f t="shared" si="147"/>
        <v>7</v>
      </c>
    </row>
    <row r="8656" spans="1:11" x14ac:dyDescent="0.2">
      <c r="A8656">
        <v>13</v>
      </c>
      <c r="B8656" t="s">
        <v>82</v>
      </c>
      <c r="C8656" t="s">
        <v>57</v>
      </c>
      <c r="D8656" t="s">
        <v>58</v>
      </c>
      <c r="E8656" t="s">
        <v>59</v>
      </c>
      <c r="F8656" t="s">
        <v>60</v>
      </c>
      <c r="G8656" t="s">
        <v>61</v>
      </c>
      <c r="H8656" t="s">
        <v>62</v>
      </c>
      <c r="I8656">
        <v>4.3341434189889498E-2</v>
      </c>
      <c r="J8656">
        <v>4.3341434189889498E-2</v>
      </c>
      <c r="K8656">
        <f t="shared" si="147"/>
        <v>7</v>
      </c>
    </row>
    <row r="8657" spans="1:11" x14ac:dyDescent="0.2">
      <c r="A8657">
        <v>14</v>
      </c>
      <c r="B8657" t="s">
        <v>82</v>
      </c>
      <c r="C8657" t="s">
        <v>57</v>
      </c>
      <c r="D8657" t="s">
        <v>58</v>
      </c>
      <c r="E8657" t="s">
        <v>59</v>
      </c>
      <c r="F8657" t="s">
        <v>60</v>
      </c>
      <c r="G8657" t="s">
        <v>61</v>
      </c>
      <c r="H8657" t="s">
        <v>62</v>
      </c>
      <c r="I8657">
        <v>4.9304526323227099E-2</v>
      </c>
      <c r="J8657">
        <v>4.9304526323227099E-2</v>
      </c>
      <c r="K8657">
        <f t="shared" si="147"/>
        <v>7</v>
      </c>
    </row>
    <row r="8658" spans="1:11" x14ac:dyDescent="0.2">
      <c r="A8658">
        <v>15</v>
      </c>
      <c r="B8658" t="s">
        <v>82</v>
      </c>
      <c r="C8658" t="s">
        <v>57</v>
      </c>
      <c r="D8658" t="s">
        <v>58</v>
      </c>
      <c r="E8658" t="s">
        <v>59</v>
      </c>
      <c r="F8658" t="s">
        <v>60</v>
      </c>
      <c r="G8658" t="s">
        <v>61</v>
      </c>
      <c r="H8658" t="s">
        <v>62</v>
      </c>
      <c r="I8658">
        <v>5.6626460424553202E-2</v>
      </c>
      <c r="J8658">
        <v>5.6626460424553202E-2</v>
      </c>
      <c r="K8658">
        <f t="shared" si="147"/>
        <v>7</v>
      </c>
    </row>
    <row r="8659" spans="1:11" x14ac:dyDescent="0.2">
      <c r="A8659">
        <v>16</v>
      </c>
      <c r="B8659" t="s">
        <v>82</v>
      </c>
      <c r="C8659" t="s">
        <v>57</v>
      </c>
      <c r="D8659" t="s">
        <v>58</v>
      </c>
      <c r="E8659" t="s">
        <v>59</v>
      </c>
      <c r="F8659" t="s">
        <v>60</v>
      </c>
      <c r="G8659" t="s">
        <v>61</v>
      </c>
      <c r="H8659" t="s">
        <v>62</v>
      </c>
      <c r="I8659">
        <v>6.6664927595160198E-2</v>
      </c>
      <c r="J8659">
        <v>6.6664927595160198E-2</v>
      </c>
      <c r="K8659">
        <f t="shared" si="147"/>
        <v>7</v>
      </c>
    </row>
    <row r="8660" spans="1:11" x14ac:dyDescent="0.2">
      <c r="A8660">
        <v>17</v>
      </c>
      <c r="B8660" t="s">
        <v>82</v>
      </c>
      <c r="C8660" t="s">
        <v>57</v>
      </c>
      <c r="D8660" t="s">
        <v>58</v>
      </c>
      <c r="E8660" t="s">
        <v>59</v>
      </c>
      <c r="F8660" t="s">
        <v>60</v>
      </c>
      <c r="G8660" t="s">
        <v>61</v>
      </c>
      <c r="H8660" t="s">
        <v>62</v>
      </c>
      <c r="I8660">
        <v>8.00104613172051E-2</v>
      </c>
      <c r="J8660">
        <v>8.00104613172051E-2</v>
      </c>
      <c r="K8660">
        <f t="shared" si="147"/>
        <v>7</v>
      </c>
    </row>
    <row r="8661" spans="1:11" x14ac:dyDescent="0.2">
      <c r="A8661">
        <v>18</v>
      </c>
      <c r="B8661" t="s">
        <v>82</v>
      </c>
      <c r="C8661" t="s">
        <v>57</v>
      </c>
      <c r="D8661" t="s">
        <v>58</v>
      </c>
      <c r="E8661" t="s">
        <v>59</v>
      </c>
      <c r="F8661" t="s">
        <v>60</v>
      </c>
      <c r="G8661" t="s">
        <v>61</v>
      </c>
      <c r="H8661" t="s">
        <v>62</v>
      </c>
      <c r="I8661">
        <v>9.25907406098853E-2</v>
      </c>
      <c r="J8661">
        <v>9.25907406098853E-2</v>
      </c>
      <c r="K8661">
        <f t="shared" si="147"/>
        <v>7</v>
      </c>
    </row>
    <row r="8662" spans="1:11" x14ac:dyDescent="0.2">
      <c r="A8662">
        <v>19</v>
      </c>
      <c r="B8662" t="s">
        <v>82</v>
      </c>
      <c r="C8662" t="s">
        <v>57</v>
      </c>
      <c r="D8662" t="s">
        <v>58</v>
      </c>
      <c r="E8662" t="s">
        <v>59</v>
      </c>
      <c r="F8662" t="s">
        <v>60</v>
      </c>
      <c r="G8662" t="s">
        <v>61</v>
      </c>
      <c r="H8662" t="s">
        <v>62</v>
      </c>
      <c r="I8662">
        <v>9.8376517376612696E-2</v>
      </c>
      <c r="J8662">
        <v>9.8376517376612696E-2</v>
      </c>
      <c r="K8662">
        <f t="shared" si="147"/>
        <v>7</v>
      </c>
    </row>
    <row r="8663" spans="1:11" x14ac:dyDescent="0.2">
      <c r="A8663">
        <v>20</v>
      </c>
      <c r="B8663" t="s">
        <v>82</v>
      </c>
      <c r="C8663" t="s">
        <v>57</v>
      </c>
      <c r="D8663" t="s">
        <v>58</v>
      </c>
      <c r="E8663" t="s">
        <v>59</v>
      </c>
      <c r="F8663" t="s">
        <v>60</v>
      </c>
      <c r="G8663" t="s">
        <v>61</v>
      </c>
      <c r="H8663" t="s">
        <v>62</v>
      </c>
      <c r="I8663">
        <v>9.48849554962896E-2</v>
      </c>
      <c r="J8663">
        <v>9.48849554962896E-2</v>
      </c>
      <c r="K8663">
        <f t="shared" si="147"/>
        <v>7</v>
      </c>
    </row>
    <row r="8664" spans="1:11" x14ac:dyDescent="0.2">
      <c r="A8664">
        <v>21</v>
      </c>
      <c r="B8664" t="s">
        <v>82</v>
      </c>
      <c r="C8664" t="s">
        <v>57</v>
      </c>
      <c r="D8664" t="s">
        <v>58</v>
      </c>
      <c r="E8664" t="s">
        <v>59</v>
      </c>
      <c r="F8664" t="s">
        <v>60</v>
      </c>
      <c r="G8664" t="s">
        <v>61</v>
      </c>
      <c r="H8664" t="s">
        <v>62</v>
      </c>
      <c r="I8664">
        <v>8.9583857569622796E-2</v>
      </c>
      <c r="J8664">
        <v>8.9583857569622796E-2</v>
      </c>
      <c r="K8664">
        <f t="shared" si="147"/>
        <v>7</v>
      </c>
    </row>
    <row r="8665" spans="1:11" x14ac:dyDescent="0.2">
      <c r="A8665">
        <v>22</v>
      </c>
      <c r="B8665" t="s">
        <v>82</v>
      </c>
      <c r="C8665" t="s">
        <v>57</v>
      </c>
      <c r="D8665" t="s">
        <v>58</v>
      </c>
      <c r="E8665" t="s">
        <v>59</v>
      </c>
      <c r="F8665" t="s">
        <v>60</v>
      </c>
      <c r="G8665" t="s">
        <v>61</v>
      </c>
      <c r="H8665" t="s">
        <v>62</v>
      </c>
      <c r="I8665">
        <v>7.6096145200166804E-2</v>
      </c>
      <c r="J8665">
        <v>7.6096145200166804E-2</v>
      </c>
      <c r="K8665">
        <f t="shared" si="147"/>
        <v>7</v>
      </c>
    </row>
    <row r="8666" spans="1:11" x14ac:dyDescent="0.2">
      <c r="A8666">
        <v>23</v>
      </c>
      <c r="B8666" t="s">
        <v>82</v>
      </c>
      <c r="C8666" t="s">
        <v>57</v>
      </c>
      <c r="D8666" t="s">
        <v>58</v>
      </c>
      <c r="E8666" t="s">
        <v>59</v>
      </c>
      <c r="F8666" t="s">
        <v>60</v>
      </c>
      <c r="G8666" t="s">
        <v>61</v>
      </c>
      <c r="H8666" t="s">
        <v>62</v>
      </c>
      <c r="I8666">
        <v>5.6220630329354801E-2</v>
      </c>
      <c r="J8666">
        <v>5.6220630329354801E-2</v>
      </c>
      <c r="K8666">
        <f t="shared" si="147"/>
        <v>7</v>
      </c>
    </row>
    <row r="8667" spans="1:11" x14ac:dyDescent="0.2">
      <c r="A8667">
        <v>24</v>
      </c>
      <c r="B8667" t="s">
        <v>82</v>
      </c>
      <c r="C8667" t="s">
        <v>57</v>
      </c>
      <c r="D8667" t="s">
        <v>58</v>
      </c>
      <c r="E8667" t="s">
        <v>59</v>
      </c>
      <c r="F8667" t="s">
        <v>60</v>
      </c>
      <c r="G8667" t="s">
        <v>61</v>
      </c>
      <c r="H8667" t="s">
        <v>62</v>
      </c>
      <c r="I8667">
        <v>3.6530579512737298E-2</v>
      </c>
      <c r="J8667">
        <v>3.6530579512737298E-2</v>
      </c>
      <c r="K8667">
        <f t="shared" si="147"/>
        <v>7</v>
      </c>
    </row>
    <row r="8668" spans="1:11" x14ac:dyDescent="0.2">
      <c r="A8668">
        <v>1</v>
      </c>
      <c r="B8668" t="s">
        <v>82</v>
      </c>
      <c r="C8668" t="s">
        <v>63</v>
      </c>
      <c r="D8668" t="s">
        <v>58</v>
      </c>
      <c r="E8668" t="s">
        <v>59</v>
      </c>
      <c r="F8668" t="s">
        <v>60</v>
      </c>
      <c r="G8668" t="s">
        <v>61</v>
      </c>
      <c r="H8668" t="s">
        <v>62</v>
      </c>
      <c r="I8668">
        <v>2.6373767421978601E-2</v>
      </c>
      <c r="J8668">
        <v>2.6373767421978601E-2</v>
      </c>
      <c r="K8668">
        <f t="shared" si="147"/>
        <v>7</v>
      </c>
    </row>
    <row r="8669" spans="1:11" x14ac:dyDescent="0.2">
      <c r="A8669">
        <v>2</v>
      </c>
      <c r="B8669" t="s">
        <v>82</v>
      </c>
      <c r="C8669" t="s">
        <v>63</v>
      </c>
      <c r="D8669" t="s">
        <v>58</v>
      </c>
      <c r="E8669" t="s">
        <v>59</v>
      </c>
      <c r="F8669" t="s">
        <v>60</v>
      </c>
      <c r="G8669" t="s">
        <v>61</v>
      </c>
      <c r="H8669" t="s">
        <v>62</v>
      </c>
      <c r="I8669">
        <v>7.8946062677188004E-3</v>
      </c>
      <c r="J8669">
        <v>7.8946062677188004E-3</v>
      </c>
      <c r="K8669">
        <f t="shared" si="147"/>
        <v>7</v>
      </c>
    </row>
    <row r="8670" spans="1:11" x14ac:dyDescent="0.2">
      <c r="A8670">
        <v>3</v>
      </c>
      <c r="B8670" t="s">
        <v>82</v>
      </c>
      <c r="C8670" t="s">
        <v>63</v>
      </c>
      <c r="D8670" t="s">
        <v>58</v>
      </c>
      <c r="E8670" t="s">
        <v>59</v>
      </c>
      <c r="F8670" t="s">
        <v>60</v>
      </c>
      <c r="G8670" t="s">
        <v>61</v>
      </c>
      <c r="H8670" t="s">
        <v>62</v>
      </c>
      <c r="I8670">
        <v>3.33204054173307E-3</v>
      </c>
      <c r="J8670">
        <v>3.33204054173307E-3</v>
      </c>
      <c r="K8670">
        <f t="shared" si="147"/>
        <v>7</v>
      </c>
    </row>
    <row r="8671" spans="1:11" x14ac:dyDescent="0.2">
      <c r="A8671">
        <v>4</v>
      </c>
      <c r="B8671" t="s">
        <v>82</v>
      </c>
      <c r="C8671" t="s">
        <v>63</v>
      </c>
      <c r="D8671" t="s">
        <v>58</v>
      </c>
      <c r="E8671" t="s">
        <v>59</v>
      </c>
      <c r="F8671" t="s">
        <v>60</v>
      </c>
      <c r="G8671" t="s">
        <v>61</v>
      </c>
      <c r="H8671" t="s">
        <v>62</v>
      </c>
      <c r="I8671">
        <v>3.6858746851192899E-3</v>
      </c>
      <c r="J8671">
        <v>3.6858746851192899E-3</v>
      </c>
      <c r="K8671">
        <f t="shared" si="147"/>
        <v>7</v>
      </c>
    </row>
    <row r="8672" spans="1:11" x14ac:dyDescent="0.2">
      <c r="A8672">
        <v>5</v>
      </c>
      <c r="B8672" t="s">
        <v>82</v>
      </c>
      <c r="C8672" t="s">
        <v>63</v>
      </c>
      <c r="D8672" t="s">
        <v>58</v>
      </c>
      <c r="E8672" t="s">
        <v>59</v>
      </c>
      <c r="F8672" t="s">
        <v>60</v>
      </c>
      <c r="G8672" t="s">
        <v>61</v>
      </c>
      <c r="H8672" t="s">
        <v>62</v>
      </c>
      <c r="I8672">
        <v>3.4597135596553899E-3</v>
      </c>
      <c r="J8672">
        <v>3.4597135596553899E-3</v>
      </c>
      <c r="K8672">
        <f t="shared" si="147"/>
        <v>7</v>
      </c>
    </row>
    <row r="8673" spans="1:11" x14ac:dyDescent="0.2">
      <c r="A8673">
        <v>6</v>
      </c>
      <c r="B8673" t="s">
        <v>82</v>
      </c>
      <c r="C8673" t="s">
        <v>63</v>
      </c>
      <c r="D8673" t="s">
        <v>58</v>
      </c>
      <c r="E8673" t="s">
        <v>59</v>
      </c>
      <c r="F8673" t="s">
        <v>60</v>
      </c>
      <c r="G8673" t="s">
        <v>61</v>
      </c>
      <c r="H8673" t="s">
        <v>62</v>
      </c>
      <c r="I8673">
        <v>3.7155741902711102E-3</v>
      </c>
      <c r="J8673">
        <v>3.7155741902711102E-3</v>
      </c>
      <c r="K8673">
        <f t="shared" si="147"/>
        <v>7</v>
      </c>
    </row>
    <row r="8674" spans="1:11" x14ac:dyDescent="0.2">
      <c r="A8674">
        <v>7</v>
      </c>
      <c r="B8674" t="s">
        <v>82</v>
      </c>
      <c r="C8674" t="s">
        <v>63</v>
      </c>
      <c r="D8674" t="s">
        <v>58</v>
      </c>
      <c r="E8674" t="s">
        <v>59</v>
      </c>
      <c r="F8674" t="s">
        <v>60</v>
      </c>
      <c r="G8674" t="s">
        <v>61</v>
      </c>
      <c r="H8674" t="s">
        <v>62</v>
      </c>
      <c r="I8674">
        <v>3.8826390363073302E-3</v>
      </c>
      <c r="J8674">
        <v>3.8826390363073302E-3</v>
      </c>
      <c r="K8674">
        <f t="shared" si="147"/>
        <v>7</v>
      </c>
    </row>
    <row r="8675" spans="1:11" x14ac:dyDescent="0.2">
      <c r="A8675">
        <v>8</v>
      </c>
      <c r="B8675" t="s">
        <v>82</v>
      </c>
      <c r="C8675" t="s">
        <v>63</v>
      </c>
      <c r="D8675" t="s">
        <v>58</v>
      </c>
      <c r="E8675" t="s">
        <v>59</v>
      </c>
      <c r="F8675" t="s">
        <v>60</v>
      </c>
      <c r="G8675" t="s">
        <v>61</v>
      </c>
      <c r="H8675" t="s">
        <v>62</v>
      </c>
      <c r="I8675">
        <v>6.29513644933431E-3</v>
      </c>
      <c r="J8675">
        <v>6.29513644933431E-3</v>
      </c>
      <c r="K8675">
        <f t="shared" si="147"/>
        <v>7</v>
      </c>
    </row>
    <row r="8676" spans="1:11" x14ac:dyDescent="0.2">
      <c r="A8676">
        <v>9</v>
      </c>
      <c r="B8676" t="s">
        <v>82</v>
      </c>
      <c r="C8676" t="s">
        <v>63</v>
      </c>
      <c r="D8676" t="s">
        <v>58</v>
      </c>
      <c r="E8676" t="s">
        <v>59</v>
      </c>
      <c r="F8676" t="s">
        <v>60</v>
      </c>
      <c r="G8676" t="s">
        <v>61</v>
      </c>
      <c r="H8676" t="s">
        <v>62</v>
      </c>
      <c r="I8676">
        <v>1.1785886345668999E-2</v>
      </c>
      <c r="J8676">
        <v>1.1785886345668999E-2</v>
      </c>
      <c r="K8676">
        <f t="shared" si="147"/>
        <v>7</v>
      </c>
    </row>
    <row r="8677" spans="1:11" x14ac:dyDescent="0.2">
      <c r="A8677">
        <v>10</v>
      </c>
      <c r="B8677" t="s">
        <v>82</v>
      </c>
      <c r="C8677" t="s">
        <v>63</v>
      </c>
      <c r="D8677" t="s">
        <v>58</v>
      </c>
      <c r="E8677" t="s">
        <v>59</v>
      </c>
      <c r="F8677" t="s">
        <v>60</v>
      </c>
      <c r="G8677" t="s">
        <v>61</v>
      </c>
      <c r="H8677" t="s">
        <v>62</v>
      </c>
      <c r="I8677">
        <v>2.0432703288927601E-2</v>
      </c>
      <c r="J8677">
        <v>2.0432703288927601E-2</v>
      </c>
      <c r="K8677">
        <f t="shared" si="147"/>
        <v>7</v>
      </c>
    </row>
    <row r="8678" spans="1:11" x14ac:dyDescent="0.2">
      <c r="A8678">
        <v>11</v>
      </c>
      <c r="B8678" t="s">
        <v>82</v>
      </c>
      <c r="C8678" t="s">
        <v>63</v>
      </c>
      <c r="D8678" t="s">
        <v>58</v>
      </c>
      <c r="E8678" t="s">
        <v>59</v>
      </c>
      <c r="F8678" t="s">
        <v>60</v>
      </c>
      <c r="G8678" t="s">
        <v>61</v>
      </c>
      <c r="H8678" t="s">
        <v>62</v>
      </c>
      <c r="I8678">
        <v>2.9224855224526201E-2</v>
      </c>
      <c r="J8678">
        <v>2.9224855224526201E-2</v>
      </c>
      <c r="K8678">
        <f t="shared" si="147"/>
        <v>7</v>
      </c>
    </row>
    <row r="8679" spans="1:11" x14ac:dyDescent="0.2">
      <c r="A8679">
        <v>12</v>
      </c>
      <c r="B8679" t="s">
        <v>82</v>
      </c>
      <c r="C8679" t="s">
        <v>63</v>
      </c>
      <c r="D8679" t="s">
        <v>58</v>
      </c>
      <c r="E8679" t="s">
        <v>59</v>
      </c>
      <c r="F8679" t="s">
        <v>60</v>
      </c>
      <c r="G8679" t="s">
        <v>61</v>
      </c>
      <c r="H8679" t="s">
        <v>62</v>
      </c>
      <c r="I8679">
        <v>4.0419903986854702E-2</v>
      </c>
      <c r="J8679">
        <v>4.0419903986854702E-2</v>
      </c>
      <c r="K8679">
        <f t="shared" si="147"/>
        <v>7</v>
      </c>
    </row>
    <row r="8680" spans="1:11" x14ac:dyDescent="0.2">
      <c r="A8680">
        <v>13</v>
      </c>
      <c r="B8680" t="s">
        <v>82</v>
      </c>
      <c r="C8680" t="s">
        <v>63</v>
      </c>
      <c r="D8680" t="s">
        <v>58</v>
      </c>
      <c r="E8680" t="s">
        <v>59</v>
      </c>
      <c r="F8680" t="s">
        <v>60</v>
      </c>
      <c r="G8680" t="s">
        <v>61</v>
      </c>
      <c r="H8680" t="s">
        <v>62</v>
      </c>
      <c r="I8680">
        <v>4.9375733185073503E-2</v>
      </c>
      <c r="J8680">
        <v>4.9375733185073503E-2</v>
      </c>
      <c r="K8680">
        <f t="shared" si="147"/>
        <v>7</v>
      </c>
    </row>
    <row r="8681" spans="1:11" x14ac:dyDescent="0.2">
      <c r="A8681">
        <v>14</v>
      </c>
      <c r="B8681" t="s">
        <v>82</v>
      </c>
      <c r="C8681" t="s">
        <v>63</v>
      </c>
      <c r="D8681" t="s">
        <v>58</v>
      </c>
      <c r="E8681" t="s">
        <v>59</v>
      </c>
      <c r="F8681" t="s">
        <v>60</v>
      </c>
      <c r="G8681" t="s">
        <v>61</v>
      </c>
      <c r="H8681" t="s">
        <v>62</v>
      </c>
      <c r="I8681">
        <v>5.2177470844550697E-2</v>
      </c>
      <c r="J8681">
        <v>5.2177470844550697E-2</v>
      </c>
      <c r="K8681">
        <f t="shared" si="147"/>
        <v>7</v>
      </c>
    </row>
    <row r="8682" spans="1:11" x14ac:dyDescent="0.2">
      <c r="A8682">
        <v>15</v>
      </c>
      <c r="B8682" t="s">
        <v>82</v>
      </c>
      <c r="C8682" t="s">
        <v>63</v>
      </c>
      <c r="D8682" t="s">
        <v>58</v>
      </c>
      <c r="E8682" t="s">
        <v>59</v>
      </c>
      <c r="F8682" t="s">
        <v>60</v>
      </c>
      <c r="G8682" t="s">
        <v>61</v>
      </c>
      <c r="H8682" t="s">
        <v>62</v>
      </c>
      <c r="I8682">
        <v>5.7981767941797498E-2</v>
      </c>
      <c r="J8682">
        <v>5.7981767941797498E-2</v>
      </c>
      <c r="K8682">
        <f t="shared" si="147"/>
        <v>7</v>
      </c>
    </row>
    <row r="8683" spans="1:11" x14ac:dyDescent="0.2">
      <c r="A8683">
        <v>16</v>
      </c>
      <c r="B8683" t="s">
        <v>82</v>
      </c>
      <c r="C8683" t="s">
        <v>63</v>
      </c>
      <c r="D8683" t="s">
        <v>58</v>
      </c>
      <c r="E8683" t="s">
        <v>59</v>
      </c>
      <c r="F8683" t="s">
        <v>60</v>
      </c>
      <c r="G8683" t="s">
        <v>61</v>
      </c>
      <c r="H8683" t="s">
        <v>62</v>
      </c>
      <c r="I8683">
        <v>6.5435679806874203E-2</v>
      </c>
      <c r="J8683">
        <v>6.5435679806874203E-2</v>
      </c>
      <c r="K8683">
        <f t="shared" si="147"/>
        <v>7</v>
      </c>
    </row>
    <row r="8684" spans="1:11" x14ac:dyDescent="0.2">
      <c r="A8684">
        <v>17</v>
      </c>
      <c r="B8684" t="s">
        <v>82</v>
      </c>
      <c r="C8684" t="s">
        <v>63</v>
      </c>
      <c r="D8684" t="s">
        <v>58</v>
      </c>
      <c r="E8684" t="s">
        <v>59</v>
      </c>
      <c r="F8684" t="s">
        <v>60</v>
      </c>
      <c r="G8684" t="s">
        <v>61</v>
      </c>
      <c r="H8684" t="s">
        <v>62</v>
      </c>
      <c r="I8684">
        <v>7.8843613757466999E-2</v>
      </c>
      <c r="J8684">
        <v>7.8843613757466999E-2</v>
      </c>
      <c r="K8684">
        <f t="shared" si="147"/>
        <v>7</v>
      </c>
    </row>
    <row r="8685" spans="1:11" x14ac:dyDescent="0.2">
      <c r="A8685">
        <v>18</v>
      </c>
      <c r="B8685" t="s">
        <v>82</v>
      </c>
      <c r="C8685" t="s">
        <v>63</v>
      </c>
      <c r="D8685" t="s">
        <v>58</v>
      </c>
      <c r="E8685" t="s">
        <v>59</v>
      </c>
      <c r="F8685" t="s">
        <v>60</v>
      </c>
      <c r="G8685" t="s">
        <v>61</v>
      </c>
      <c r="H8685" t="s">
        <v>62</v>
      </c>
      <c r="I8685">
        <v>8.6568802138943496E-2</v>
      </c>
      <c r="J8685">
        <v>8.6568802138943496E-2</v>
      </c>
      <c r="K8685">
        <f t="shared" si="147"/>
        <v>7</v>
      </c>
    </row>
    <row r="8686" spans="1:11" x14ac:dyDescent="0.2">
      <c r="A8686">
        <v>19</v>
      </c>
      <c r="B8686" t="s">
        <v>82</v>
      </c>
      <c r="C8686" t="s">
        <v>63</v>
      </c>
      <c r="D8686" t="s">
        <v>58</v>
      </c>
      <c r="E8686" t="s">
        <v>59</v>
      </c>
      <c r="F8686" t="s">
        <v>60</v>
      </c>
      <c r="G8686" t="s">
        <v>61</v>
      </c>
      <c r="H8686" t="s">
        <v>62</v>
      </c>
      <c r="I8686">
        <v>9.1986254513679894E-2</v>
      </c>
      <c r="J8686">
        <v>9.1986254513679894E-2</v>
      </c>
      <c r="K8686">
        <f t="shared" si="147"/>
        <v>7</v>
      </c>
    </row>
    <row r="8687" spans="1:11" x14ac:dyDescent="0.2">
      <c r="A8687">
        <v>20</v>
      </c>
      <c r="B8687" t="s">
        <v>82</v>
      </c>
      <c r="C8687" t="s">
        <v>63</v>
      </c>
      <c r="D8687" t="s">
        <v>58</v>
      </c>
      <c r="E8687" t="s">
        <v>59</v>
      </c>
      <c r="F8687" t="s">
        <v>60</v>
      </c>
      <c r="G8687" t="s">
        <v>61</v>
      </c>
      <c r="H8687" t="s">
        <v>62</v>
      </c>
      <c r="I8687">
        <v>8.7595502393607194E-2</v>
      </c>
      <c r="J8687">
        <v>8.7595502393607194E-2</v>
      </c>
      <c r="K8687">
        <f t="shared" si="147"/>
        <v>7</v>
      </c>
    </row>
    <row r="8688" spans="1:11" x14ac:dyDescent="0.2">
      <c r="A8688">
        <v>21</v>
      </c>
      <c r="B8688" t="s">
        <v>82</v>
      </c>
      <c r="C8688" t="s">
        <v>63</v>
      </c>
      <c r="D8688" t="s">
        <v>58</v>
      </c>
      <c r="E8688" t="s">
        <v>59</v>
      </c>
      <c r="F8688" t="s">
        <v>60</v>
      </c>
      <c r="G8688" t="s">
        <v>61</v>
      </c>
      <c r="H8688" t="s">
        <v>62</v>
      </c>
      <c r="I8688">
        <v>8.1351581389807304E-2</v>
      </c>
      <c r="J8688">
        <v>8.1351581389807304E-2</v>
      </c>
      <c r="K8688">
        <f t="shared" si="147"/>
        <v>7</v>
      </c>
    </row>
    <row r="8689" spans="1:11" x14ac:dyDescent="0.2">
      <c r="A8689">
        <v>22</v>
      </c>
      <c r="B8689" t="s">
        <v>82</v>
      </c>
      <c r="C8689" t="s">
        <v>63</v>
      </c>
      <c r="D8689" t="s">
        <v>58</v>
      </c>
      <c r="E8689" t="s">
        <v>59</v>
      </c>
      <c r="F8689" t="s">
        <v>60</v>
      </c>
      <c r="G8689" t="s">
        <v>61</v>
      </c>
      <c r="H8689" t="s">
        <v>62</v>
      </c>
      <c r="I8689">
        <v>7.64244143520659E-2</v>
      </c>
      <c r="J8689">
        <v>7.64244143520659E-2</v>
      </c>
      <c r="K8689">
        <f t="shared" si="147"/>
        <v>7</v>
      </c>
    </row>
    <row r="8690" spans="1:11" x14ac:dyDescent="0.2">
      <c r="A8690">
        <v>23</v>
      </c>
      <c r="B8690" t="s">
        <v>82</v>
      </c>
      <c r="C8690" t="s">
        <v>63</v>
      </c>
      <c r="D8690" t="s">
        <v>58</v>
      </c>
      <c r="E8690" t="s">
        <v>59</v>
      </c>
      <c r="F8690" t="s">
        <v>60</v>
      </c>
      <c r="G8690" t="s">
        <v>61</v>
      </c>
      <c r="H8690" t="s">
        <v>62</v>
      </c>
      <c r="I8690">
        <v>6.4494566986519397E-2</v>
      </c>
      <c r="J8690">
        <v>6.4494566986519397E-2</v>
      </c>
      <c r="K8690">
        <f t="shared" si="147"/>
        <v>7</v>
      </c>
    </row>
    <row r="8691" spans="1:11" x14ac:dyDescent="0.2">
      <c r="A8691">
        <v>24</v>
      </c>
      <c r="B8691" t="s">
        <v>82</v>
      </c>
      <c r="C8691" t="s">
        <v>63</v>
      </c>
      <c r="D8691" t="s">
        <v>58</v>
      </c>
      <c r="E8691" t="s">
        <v>59</v>
      </c>
      <c r="F8691" t="s">
        <v>60</v>
      </c>
      <c r="G8691" t="s">
        <v>61</v>
      </c>
      <c r="H8691" t="s">
        <v>62</v>
      </c>
      <c r="I8691">
        <v>4.7261911691517798E-2</v>
      </c>
      <c r="J8691">
        <v>4.7261911691517798E-2</v>
      </c>
      <c r="K8691">
        <f t="shared" si="147"/>
        <v>7</v>
      </c>
    </row>
    <row r="8692" spans="1:11" x14ac:dyDescent="0.2">
      <c r="A8692">
        <v>1</v>
      </c>
      <c r="B8692" t="s">
        <v>82</v>
      </c>
      <c r="C8692" t="s">
        <v>57</v>
      </c>
      <c r="D8692" t="s">
        <v>58</v>
      </c>
      <c r="E8692" t="s">
        <v>64</v>
      </c>
      <c r="F8692" t="s">
        <v>60</v>
      </c>
      <c r="G8692" t="s">
        <v>61</v>
      </c>
      <c r="H8692" t="s">
        <v>62</v>
      </c>
      <c r="I8692">
        <v>2.44065041336924E-2</v>
      </c>
      <c r="J8692">
        <v>2.44065041336924E-2</v>
      </c>
      <c r="K8692">
        <f t="shared" si="147"/>
        <v>7</v>
      </c>
    </row>
    <row r="8693" spans="1:11" x14ac:dyDescent="0.2">
      <c r="A8693">
        <v>2</v>
      </c>
      <c r="B8693" t="s">
        <v>82</v>
      </c>
      <c r="C8693" t="s">
        <v>57</v>
      </c>
      <c r="D8693" t="s">
        <v>58</v>
      </c>
      <c r="E8693" t="s">
        <v>64</v>
      </c>
      <c r="F8693" t="s">
        <v>60</v>
      </c>
      <c r="G8693" t="s">
        <v>61</v>
      </c>
      <c r="H8693" t="s">
        <v>62</v>
      </c>
      <c r="I8693">
        <v>6.8738345665343703E-3</v>
      </c>
      <c r="J8693">
        <v>6.8738345665343703E-3</v>
      </c>
      <c r="K8693">
        <f t="shared" si="147"/>
        <v>7</v>
      </c>
    </row>
    <row r="8694" spans="1:11" x14ac:dyDescent="0.2">
      <c r="A8694">
        <v>3</v>
      </c>
      <c r="B8694" t="s">
        <v>82</v>
      </c>
      <c r="C8694" t="s">
        <v>57</v>
      </c>
      <c r="D8694" t="s">
        <v>58</v>
      </c>
      <c r="E8694" t="s">
        <v>64</v>
      </c>
      <c r="F8694" t="s">
        <v>60</v>
      </c>
      <c r="G8694" t="s">
        <v>61</v>
      </c>
      <c r="H8694" t="s">
        <v>62</v>
      </c>
      <c r="I8694">
        <v>1.7845654824895801E-3</v>
      </c>
      <c r="J8694">
        <v>1.7845654824895801E-3</v>
      </c>
      <c r="K8694">
        <f t="shared" si="147"/>
        <v>7</v>
      </c>
    </row>
    <row r="8695" spans="1:11" x14ac:dyDescent="0.2">
      <c r="A8695">
        <v>4</v>
      </c>
      <c r="B8695" t="s">
        <v>82</v>
      </c>
      <c r="C8695" t="s">
        <v>57</v>
      </c>
      <c r="D8695" t="s">
        <v>58</v>
      </c>
      <c r="E8695" t="s">
        <v>64</v>
      </c>
      <c r="F8695" t="s">
        <v>60</v>
      </c>
      <c r="G8695" t="s">
        <v>61</v>
      </c>
      <c r="H8695" t="s">
        <v>62</v>
      </c>
      <c r="I8695">
        <v>1.05496329651344E-3</v>
      </c>
      <c r="J8695">
        <v>1.05496329651344E-3</v>
      </c>
      <c r="K8695">
        <f t="shared" si="147"/>
        <v>7</v>
      </c>
    </row>
    <row r="8696" spans="1:11" x14ac:dyDescent="0.2">
      <c r="A8696">
        <v>5</v>
      </c>
      <c r="B8696" t="s">
        <v>82</v>
      </c>
      <c r="C8696" t="s">
        <v>57</v>
      </c>
      <c r="D8696" t="s">
        <v>58</v>
      </c>
      <c r="E8696" t="s">
        <v>64</v>
      </c>
      <c r="F8696" t="s">
        <v>60</v>
      </c>
      <c r="G8696" t="s">
        <v>61</v>
      </c>
      <c r="H8696" t="s">
        <v>62</v>
      </c>
      <c r="I8696">
        <v>1.0978356603241E-3</v>
      </c>
      <c r="J8696">
        <v>1.0978356603241E-3</v>
      </c>
      <c r="K8696">
        <f t="shared" si="147"/>
        <v>7</v>
      </c>
    </row>
    <row r="8697" spans="1:11" x14ac:dyDescent="0.2">
      <c r="A8697">
        <v>6</v>
      </c>
      <c r="B8697" t="s">
        <v>82</v>
      </c>
      <c r="C8697" t="s">
        <v>57</v>
      </c>
      <c r="D8697" t="s">
        <v>58</v>
      </c>
      <c r="E8697" t="s">
        <v>64</v>
      </c>
      <c r="F8697" t="s">
        <v>60</v>
      </c>
      <c r="G8697" t="s">
        <v>61</v>
      </c>
      <c r="H8697" t="s">
        <v>62</v>
      </c>
      <c r="I8697">
        <v>1.97775190086878E-3</v>
      </c>
      <c r="J8697">
        <v>1.97775190086878E-3</v>
      </c>
      <c r="K8697">
        <f t="shared" si="147"/>
        <v>7</v>
      </c>
    </row>
    <row r="8698" spans="1:11" x14ac:dyDescent="0.2">
      <c r="A8698">
        <v>7</v>
      </c>
      <c r="B8698" t="s">
        <v>82</v>
      </c>
      <c r="C8698" t="s">
        <v>57</v>
      </c>
      <c r="D8698" t="s">
        <v>58</v>
      </c>
      <c r="E8698" t="s">
        <v>64</v>
      </c>
      <c r="F8698" t="s">
        <v>60</v>
      </c>
      <c r="G8698" t="s">
        <v>61</v>
      </c>
      <c r="H8698" t="s">
        <v>62</v>
      </c>
      <c r="I8698">
        <v>5.5816885255987898E-3</v>
      </c>
      <c r="J8698">
        <v>5.5816885255987898E-3</v>
      </c>
      <c r="K8698">
        <f t="shared" si="147"/>
        <v>7</v>
      </c>
    </row>
    <row r="8699" spans="1:11" x14ac:dyDescent="0.2">
      <c r="A8699">
        <v>8</v>
      </c>
      <c r="B8699" t="s">
        <v>82</v>
      </c>
      <c r="C8699" t="s">
        <v>57</v>
      </c>
      <c r="D8699" t="s">
        <v>58</v>
      </c>
      <c r="E8699" t="s">
        <v>64</v>
      </c>
      <c r="F8699" t="s">
        <v>60</v>
      </c>
      <c r="G8699" t="s">
        <v>61</v>
      </c>
      <c r="H8699" t="s">
        <v>62</v>
      </c>
      <c r="I8699">
        <v>1.1884250291552E-2</v>
      </c>
      <c r="J8699">
        <v>1.1884250291552E-2</v>
      </c>
      <c r="K8699">
        <f t="shared" si="147"/>
        <v>7</v>
      </c>
    </row>
    <row r="8700" spans="1:11" x14ac:dyDescent="0.2">
      <c r="A8700">
        <v>9</v>
      </c>
      <c r="B8700" t="s">
        <v>82</v>
      </c>
      <c r="C8700" t="s">
        <v>57</v>
      </c>
      <c r="D8700" t="s">
        <v>58</v>
      </c>
      <c r="E8700" t="s">
        <v>64</v>
      </c>
      <c r="F8700" t="s">
        <v>60</v>
      </c>
      <c r="G8700" t="s">
        <v>61</v>
      </c>
      <c r="H8700" t="s">
        <v>62</v>
      </c>
      <c r="I8700">
        <v>1.9104795628721499E-2</v>
      </c>
      <c r="J8700">
        <v>1.9104795628721499E-2</v>
      </c>
      <c r="K8700">
        <f t="shared" si="147"/>
        <v>7</v>
      </c>
    </row>
    <row r="8701" spans="1:11" x14ac:dyDescent="0.2">
      <c r="A8701">
        <v>10</v>
      </c>
      <c r="B8701" t="s">
        <v>82</v>
      </c>
      <c r="C8701" t="s">
        <v>57</v>
      </c>
      <c r="D8701" t="s">
        <v>58</v>
      </c>
      <c r="E8701" t="s">
        <v>64</v>
      </c>
      <c r="F8701" t="s">
        <v>60</v>
      </c>
      <c r="G8701" t="s">
        <v>61</v>
      </c>
      <c r="H8701" t="s">
        <v>62</v>
      </c>
      <c r="I8701">
        <v>2.5204092742295101E-2</v>
      </c>
      <c r="J8701">
        <v>2.5204092742295198E-2</v>
      </c>
      <c r="K8701">
        <f t="shared" si="147"/>
        <v>7</v>
      </c>
    </row>
    <row r="8702" spans="1:11" x14ac:dyDescent="0.2">
      <c r="A8702">
        <v>11</v>
      </c>
      <c r="B8702" t="s">
        <v>82</v>
      </c>
      <c r="C8702" t="s">
        <v>57</v>
      </c>
      <c r="D8702" t="s">
        <v>58</v>
      </c>
      <c r="E8702" t="s">
        <v>64</v>
      </c>
      <c r="F8702" t="s">
        <v>60</v>
      </c>
      <c r="G8702" t="s">
        <v>61</v>
      </c>
      <c r="H8702" t="s">
        <v>62</v>
      </c>
      <c r="I8702">
        <v>3.02244528270708E-2</v>
      </c>
      <c r="J8702">
        <v>3.02244528270708E-2</v>
      </c>
      <c r="K8702">
        <f t="shared" si="147"/>
        <v>7</v>
      </c>
    </row>
    <row r="8703" spans="1:11" x14ac:dyDescent="0.2">
      <c r="A8703">
        <v>12</v>
      </c>
      <c r="B8703" t="s">
        <v>82</v>
      </c>
      <c r="C8703" t="s">
        <v>57</v>
      </c>
      <c r="D8703" t="s">
        <v>58</v>
      </c>
      <c r="E8703" t="s">
        <v>64</v>
      </c>
      <c r="F8703" t="s">
        <v>60</v>
      </c>
      <c r="G8703" t="s">
        <v>61</v>
      </c>
      <c r="H8703" t="s">
        <v>62</v>
      </c>
      <c r="I8703">
        <v>3.7544864659318299E-2</v>
      </c>
      <c r="J8703">
        <v>3.7544864659318299E-2</v>
      </c>
      <c r="K8703">
        <f t="shared" si="147"/>
        <v>7</v>
      </c>
    </row>
    <row r="8704" spans="1:11" x14ac:dyDescent="0.2">
      <c r="A8704">
        <v>13</v>
      </c>
      <c r="B8704" t="s">
        <v>82</v>
      </c>
      <c r="C8704" t="s">
        <v>57</v>
      </c>
      <c r="D8704" t="s">
        <v>58</v>
      </c>
      <c r="E8704" t="s">
        <v>64</v>
      </c>
      <c r="F8704" t="s">
        <v>60</v>
      </c>
      <c r="G8704" t="s">
        <v>61</v>
      </c>
      <c r="H8704" t="s">
        <v>62</v>
      </c>
      <c r="I8704">
        <v>4.5466643748675199E-2</v>
      </c>
      <c r="J8704">
        <v>4.5466643748675199E-2</v>
      </c>
      <c r="K8704">
        <f t="shared" si="147"/>
        <v>7</v>
      </c>
    </row>
    <row r="8705" spans="1:11" x14ac:dyDescent="0.2">
      <c r="A8705">
        <v>14</v>
      </c>
      <c r="B8705" t="s">
        <v>82</v>
      </c>
      <c r="C8705" t="s">
        <v>57</v>
      </c>
      <c r="D8705" t="s">
        <v>58</v>
      </c>
      <c r="E8705" t="s">
        <v>64</v>
      </c>
      <c r="F8705" t="s">
        <v>60</v>
      </c>
      <c r="G8705" t="s">
        <v>61</v>
      </c>
      <c r="H8705" t="s">
        <v>62</v>
      </c>
      <c r="I8705">
        <v>5.1850900704427098E-2</v>
      </c>
      <c r="J8705">
        <v>5.1850900704427098E-2</v>
      </c>
      <c r="K8705">
        <f t="shared" si="147"/>
        <v>7</v>
      </c>
    </row>
    <row r="8706" spans="1:11" x14ac:dyDescent="0.2">
      <c r="A8706">
        <v>15</v>
      </c>
      <c r="B8706" t="s">
        <v>82</v>
      </c>
      <c r="C8706" t="s">
        <v>57</v>
      </c>
      <c r="D8706" t="s">
        <v>58</v>
      </c>
      <c r="E8706" t="s">
        <v>64</v>
      </c>
      <c r="F8706" t="s">
        <v>60</v>
      </c>
      <c r="G8706" t="s">
        <v>61</v>
      </c>
      <c r="H8706" t="s">
        <v>62</v>
      </c>
      <c r="I8706">
        <v>5.5927734012694498E-2</v>
      </c>
      <c r="J8706">
        <v>5.5927734012694498E-2</v>
      </c>
      <c r="K8706">
        <f t="shared" si="147"/>
        <v>7</v>
      </c>
    </row>
    <row r="8707" spans="1:11" x14ac:dyDescent="0.2">
      <c r="A8707">
        <v>16</v>
      </c>
      <c r="B8707" t="s">
        <v>82</v>
      </c>
      <c r="C8707" t="s">
        <v>57</v>
      </c>
      <c r="D8707" t="s">
        <v>58</v>
      </c>
      <c r="E8707" t="s">
        <v>64</v>
      </c>
      <c r="F8707" t="s">
        <v>60</v>
      </c>
      <c r="G8707" t="s">
        <v>61</v>
      </c>
      <c r="H8707" t="s">
        <v>62</v>
      </c>
      <c r="I8707">
        <v>6.3552507814149506E-2</v>
      </c>
      <c r="J8707">
        <v>6.3552507814149506E-2</v>
      </c>
      <c r="K8707">
        <f t="shared" si="147"/>
        <v>7</v>
      </c>
    </row>
    <row r="8708" spans="1:11" x14ac:dyDescent="0.2">
      <c r="A8708">
        <v>17</v>
      </c>
      <c r="B8708" t="s">
        <v>82</v>
      </c>
      <c r="C8708" t="s">
        <v>57</v>
      </c>
      <c r="D8708" t="s">
        <v>58</v>
      </c>
      <c r="E8708" t="s">
        <v>64</v>
      </c>
      <c r="F8708" t="s">
        <v>60</v>
      </c>
      <c r="G8708" t="s">
        <v>61</v>
      </c>
      <c r="H8708" t="s">
        <v>62</v>
      </c>
      <c r="I8708">
        <v>7.6902132238007903E-2</v>
      </c>
      <c r="J8708">
        <v>7.6902132238007903E-2</v>
      </c>
      <c r="K8708">
        <f t="shared" ref="K8708:K8771" si="148">MONTH(1&amp;B8708)</f>
        <v>7</v>
      </c>
    </row>
    <row r="8709" spans="1:11" x14ac:dyDescent="0.2">
      <c r="A8709">
        <v>18</v>
      </c>
      <c r="B8709" t="s">
        <v>82</v>
      </c>
      <c r="C8709" t="s">
        <v>57</v>
      </c>
      <c r="D8709" t="s">
        <v>58</v>
      </c>
      <c r="E8709" t="s">
        <v>64</v>
      </c>
      <c r="F8709" t="s">
        <v>60</v>
      </c>
      <c r="G8709" t="s">
        <v>61</v>
      </c>
      <c r="H8709" t="s">
        <v>62</v>
      </c>
      <c r="I8709">
        <v>9.1681480951886996E-2</v>
      </c>
      <c r="J8709">
        <v>9.1681480951886996E-2</v>
      </c>
      <c r="K8709">
        <f t="shared" si="148"/>
        <v>7</v>
      </c>
    </row>
    <row r="8710" spans="1:11" x14ac:dyDescent="0.2">
      <c r="A8710">
        <v>19</v>
      </c>
      <c r="B8710" t="s">
        <v>82</v>
      </c>
      <c r="C8710" t="s">
        <v>57</v>
      </c>
      <c r="D8710" t="s">
        <v>58</v>
      </c>
      <c r="E8710" t="s">
        <v>64</v>
      </c>
      <c r="F8710" t="s">
        <v>60</v>
      </c>
      <c r="G8710" t="s">
        <v>61</v>
      </c>
      <c r="H8710" t="s">
        <v>62</v>
      </c>
      <c r="I8710">
        <v>9.85233257545646E-2</v>
      </c>
      <c r="J8710">
        <v>9.85233257545646E-2</v>
      </c>
      <c r="K8710">
        <f t="shared" si="148"/>
        <v>7</v>
      </c>
    </row>
    <row r="8711" spans="1:11" x14ac:dyDescent="0.2">
      <c r="A8711">
        <v>20</v>
      </c>
      <c r="B8711" t="s">
        <v>82</v>
      </c>
      <c r="C8711" t="s">
        <v>57</v>
      </c>
      <c r="D8711" t="s">
        <v>58</v>
      </c>
      <c r="E8711" t="s">
        <v>64</v>
      </c>
      <c r="F8711" t="s">
        <v>60</v>
      </c>
      <c r="G8711" t="s">
        <v>61</v>
      </c>
      <c r="H8711" t="s">
        <v>62</v>
      </c>
      <c r="I8711">
        <v>9.34039915730977E-2</v>
      </c>
      <c r="J8711">
        <v>9.34039915730977E-2</v>
      </c>
      <c r="K8711">
        <f t="shared" si="148"/>
        <v>7</v>
      </c>
    </row>
    <row r="8712" spans="1:11" x14ac:dyDescent="0.2">
      <c r="A8712">
        <v>21</v>
      </c>
      <c r="B8712" t="s">
        <v>82</v>
      </c>
      <c r="C8712" t="s">
        <v>57</v>
      </c>
      <c r="D8712" t="s">
        <v>58</v>
      </c>
      <c r="E8712" t="s">
        <v>64</v>
      </c>
      <c r="F8712" t="s">
        <v>60</v>
      </c>
      <c r="G8712" t="s">
        <v>61</v>
      </c>
      <c r="H8712" t="s">
        <v>62</v>
      </c>
      <c r="I8712">
        <v>8.5260751567620002E-2</v>
      </c>
      <c r="J8712">
        <v>8.5260751567620002E-2</v>
      </c>
      <c r="K8712">
        <f t="shared" si="148"/>
        <v>7</v>
      </c>
    </row>
    <row r="8713" spans="1:11" x14ac:dyDescent="0.2">
      <c r="A8713">
        <v>22</v>
      </c>
      <c r="B8713" t="s">
        <v>82</v>
      </c>
      <c r="C8713" t="s">
        <v>57</v>
      </c>
      <c r="D8713" t="s">
        <v>58</v>
      </c>
      <c r="E8713" t="s">
        <v>64</v>
      </c>
      <c r="F8713" t="s">
        <v>60</v>
      </c>
      <c r="G8713" t="s">
        <v>61</v>
      </c>
      <c r="H8713" t="s">
        <v>62</v>
      </c>
      <c r="I8713">
        <v>7.2514823837460995E-2</v>
      </c>
      <c r="J8713">
        <v>7.2514823837460995E-2</v>
      </c>
      <c r="K8713">
        <f t="shared" si="148"/>
        <v>7</v>
      </c>
    </row>
    <row r="8714" spans="1:11" x14ac:dyDescent="0.2">
      <c r="A8714">
        <v>23</v>
      </c>
      <c r="B8714" t="s">
        <v>82</v>
      </c>
      <c r="C8714" t="s">
        <v>57</v>
      </c>
      <c r="D8714" t="s">
        <v>58</v>
      </c>
      <c r="E8714" t="s">
        <v>64</v>
      </c>
      <c r="F8714" t="s">
        <v>60</v>
      </c>
      <c r="G8714" t="s">
        <v>61</v>
      </c>
      <c r="H8714" t="s">
        <v>62</v>
      </c>
      <c r="I8714">
        <v>5.6359163292911303E-2</v>
      </c>
      <c r="J8714">
        <v>5.6359163292911303E-2</v>
      </c>
      <c r="K8714">
        <f t="shared" si="148"/>
        <v>7</v>
      </c>
    </row>
    <row r="8715" spans="1:11" x14ac:dyDescent="0.2">
      <c r="A8715">
        <v>24</v>
      </c>
      <c r="B8715" t="s">
        <v>82</v>
      </c>
      <c r="C8715" t="s">
        <v>57</v>
      </c>
      <c r="D8715" t="s">
        <v>58</v>
      </c>
      <c r="E8715" t="s">
        <v>64</v>
      </c>
      <c r="F8715" t="s">
        <v>60</v>
      </c>
      <c r="G8715" t="s">
        <v>61</v>
      </c>
      <c r="H8715" t="s">
        <v>62</v>
      </c>
      <c r="I8715">
        <v>4.1816944789524198E-2</v>
      </c>
      <c r="J8715">
        <v>4.1816944789524302E-2</v>
      </c>
      <c r="K8715">
        <f t="shared" si="148"/>
        <v>7</v>
      </c>
    </row>
    <row r="8716" spans="1:11" x14ac:dyDescent="0.2">
      <c r="A8716">
        <v>1</v>
      </c>
      <c r="B8716" t="s">
        <v>82</v>
      </c>
      <c r="C8716" t="s">
        <v>63</v>
      </c>
      <c r="D8716" t="s">
        <v>58</v>
      </c>
      <c r="E8716" t="s">
        <v>64</v>
      </c>
      <c r="F8716" t="s">
        <v>60</v>
      </c>
      <c r="G8716" t="s">
        <v>61</v>
      </c>
      <c r="H8716" t="s">
        <v>62</v>
      </c>
      <c r="I8716">
        <v>3.2741347391895298E-2</v>
      </c>
      <c r="J8716">
        <v>3.2741347391895402E-2</v>
      </c>
      <c r="K8716">
        <f t="shared" si="148"/>
        <v>7</v>
      </c>
    </row>
    <row r="8717" spans="1:11" x14ac:dyDescent="0.2">
      <c r="A8717">
        <v>2</v>
      </c>
      <c r="B8717" t="s">
        <v>82</v>
      </c>
      <c r="C8717" t="s">
        <v>63</v>
      </c>
      <c r="D8717" t="s">
        <v>58</v>
      </c>
      <c r="E8717" t="s">
        <v>64</v>
      </c>
      <c r="F8717" t="s">
        <v>60</v>
      </c>
      <c r="G8717" t="s">
        <v>61</v>
      </c>
      <c r="H8717" t="s">
        <v>62</v>
      </c>
      <c r="I8717">
        <v>1.01884895280114E-2</v>
      </c>
      <c r="J8717">
        <v>1.01884895280114E-2</v>
      </c>
      <c r="K8717">
        <f t="shared" si="148"/>
        <v>7</v>
      </c>
    </row>
    <row r="8718" spans="1:11" x14ac:dyDescent="0.2">
      <c r="A8718">
        <v>3</v>
      </c>
      <c r="B8718" t="s">
        <v>82</v>
      </c>
      <c r="C8718" t="s">
        <v>63</v>
      </c>
      <c r="D8718" t="s">
        <v>58</v>
      </c>
      <c r="E8718" t="s">
        <v>64</v>
      </c>
      <c r="F8718" t="s">
        <v>60</v>
      </c>
      <c r="G8718" t="s">
        <v>61</v>
      </c>
      <c r="H8718" t="s">
        <v>62</v>
      </c>
      <c r="I8718">
        <v>3.3024737767209399E-3</v>
      </c>
      <c r="J8718">
        <v>3.3024737767209399E-3</v>
      </c>
      <c r="K8718">
        <f t="shared" si="148"/>
        <v>7</v>
      </c>
    </row>
    <row r="8719" spans="1:11" x14ac:dyDescent="0.2">
      <c r="A8719">
        <v>4</v>
      </c>
      <c r="B8719" t="s">
        <v>82</v>
      </c>
      <c r="C8719" t="s">
        <v>63</v>
      </c>
      <c r="D8719" t="s">
        <v>58</v>
      </c>
      <c r="E8719" t="s">
        <v>64</v>
      </c>
      <c r="F8719" t="s">
        <v>60</v>
      </c>
      <c r="G8719" t="s">
        <v>61</v>
      </c>
      <c r="H8719" t="s">
        <v>62</v>
      </c>
      <c r="I8719">
        <v>2.49987327457414E-3</v>
      </c>
      <c r="J8719">
        <v>2.49987327457414E-3</v>
      </c>
      <c r="K8719">
        <f t="shared" si="148"/>
        <v>7</v>
      </c>
    </row>
    <row r="8720" spans="1:11" x14ac:dyDescent="0.2">
      <c r="A8720">
        <v>5</v>
      </c>
      <c r="B8720" t="s">
        <v>82</v>
      </c>
      <c r="C8720" t="s">
        <v>63</v>
      </c>
      <c r="D8720" t="s">
        <v>58</v>
      </c>
      <c r="E8720" t="s">
        <v>64</v>
      </c>
      <c r="F8720" t="s">
        <v>60</v>
      </c>
      <c r="G8720" t="s">
        <v>61</v>
      </c>
      <c r="H8720" t="s">
        <v>62</v>
      </c>
      <c r="I8720">
        <v>2.0805369682205602E-3</v>
      </c>
      <c r="J8720">
        <v>2.0805369682205602E-3</v>
      </c>
      <c r="K8720">
        <f t="shared" si="148"/>
        <v>7</v>
      </c>
    </row>
    <row r="8721" spans="1:11" x14ac:dyDescent="0.2">
      <c r="A8721">
        <v>6</v>
      </c>
      <c r="B8721" t="s">
        <v>82</v>
      </c>
      <c r="C8721" t="s">
        <v>63</v>
      </c>
      <c r="D8721" t="s">
        <v>58</v>
      </c>
      <c r="E8721" t="s">
        <v>64</v>
      </c>
      <c r="F8721" t="s">
        <v>60</v>
      </c>
      <c r="G8721" t="s">
        <v>61</v>
      </c>
      <c r="H8721" t="s">
        <v>62</v>
      </c>
      <c r="I8721">
        <v>1.90930142729909E-3</v>
      </c>
      <c r="J8721">
        <v>1.90930142729909E-3</v>
      </c>
      <c r="K8721">
        <f t="shared" si="148"/>
        <v>7</v>
      </c>
    </row>
    <row r="8722" spans="1:11" x14ac:dyDescent="0.2">
      <c r="A8722">
        <v>7</v>
      </c>
      <c r="B8722" t="s">
        <v>82</v>
      </c>
      <c r="C8722" t="s">
        <v>63</v>
      </c>
      <c r="D8722" t="s">
        <v>58</v>
      </c>
      <c r="E8722" t="s">
        <v>64</v>
      </c>
      <c r="F8722" t="s">
        <v>60</v>
      </c>
      <c r="G8722" t="s">
        <v>61</v>
      </c>
      <c r="H8722" t="s">
        <v>62</v>
      </c>
      <c r="I8722">
        <v>2.95398357169149E-3</v>
      </c>
      <c r="J8722">
        <v>2.95398357169149E-3</v>
      </c>
      <c r="K8722">
        <f t="shared" si="148"/>
        <v>7</v>
      </c>
    </row>
    <row r="8723" spans="1:11" x14ac:dyDescent="0.2">
      <c r="A8723">
        <v>8</v>
      </c>
      <c r="B8723" t="s">
        <v>82</v>
      </c>
      <c r="C8723" t="s">
        <v>63</v>
      </c>
      <c r="D8723" t="s">
        <v>58</v>
      </c>
      <c r="E8723" t="s">
        <v>64</v>
      </c>
      <c r="F8723" t="s">
        <v>60</v>
      </c>
      <c r="G8723" t="s">
        <v>61</v>
      </c>
      <c r="H8723" t="s">
        <v>62</v>
      </c>
      <c r="I8723">
        <v>5.75880408231144E-3</v>
      </c>
      <c r="J8723">
        <v>5.75880408231144E-3</v>
      </c>
      <c r="K8723">
        <f t="shared" si="148"/>
        <v>7</v>
      </c>
    </row>
    <row r="8724" spans="1:11" x14ac:dyDescent="0.2">
      <c r="A8724">
        <v>9</v>
      </c>
      <c r="B8724" t="s">
        <v>82</v>
      </c>
      <c r="C8724" t="s">
        <v>63</v>
      </c>
      <c r="D8724" t="s">
        <v>58</v>
      </c>
      <c r="E8724" t="s">
        <v>64</v>
      </c>
      <c r="F8724" t="s">
        <v>60</v>
      </c>
      <c r="G8724" t="s">
        <v>61</v>
      </c>
      <c r="H8724" t="s">
        <v>62</v>
      </c>
      <c r="I8724">
        <v>1.09991511475053E-2</v>
      </c>
      <c r="J8724">
        <v>1.09991511475053E-2</v>
      </c>
      <c r="K8724">
        <f t="shared" si="148"/>
        <v>7</v>
      </c>
    </row>
    <row r="8725" spans="1:11" x14ac:dyDescent="0.2">
      <c r="A8725">
        <v>10</v>
      </c>
      <c r="B8725" t="s">
        <v>82</v>
      </c>
      <c r="C8725" t="s">
        <v>63</v>
      </c>
      <c r="D8725" t="s">
        <v>58</v>
      </c>
      <c r="E8725" t="s">
        <v>64</v>
      </c>
      <c r="F8725" t="s">
        <v>60</v>
      </c>
      <c r="G8725" t="s">
        <v>61</v>
      </c>
      <c r="H8725" t="s">
        <v>62</v>
      </c>
      <c r="I8725">
        <v>1.8271153752199301E-2</v>
      </c>
      <c r="J8725">
        <v>1.8271153752199301E-2</v>
      </c>
      <c r="K8725">
        <f t="shared" si="148"/>
        <v>7</v>
      </c>
    </row>
    <row r="8726" spans="1:11" x14ac:dyDescent="0.2">
      <c r="A8726">
        <v>11</v>
      </c>
      <c r="B8726" t="s">
        <v>82</v>
      </c>
      <c r="C8726" t="s">
        <v>63</v>
      </c>
      <c r="D8726" t="s">
        <v>58</v>
      </c>
      <c r="E8726" t="s">
        <v>64</v>
      </c>
      <c r="F8726" t="s">
        <v>60</v>
      </c>
      <c r="G8726" t="s">
        <v>61</v>
      </c>
      <c r="H8726" t="s">
        <v>62</v>
      </c>
      <c r="I8726">
        <v>2.3413625195570099E-2</v>
      </c>
      <c r="J8726">
        <v>2.3413625195570099E-2</v>
      </c>
      <c r="K8726">
        <f t="shared" si="148"/>
        <v>7</v>
      </c>
    </row>
    <row r="8727" spans="1:11" x14ac:dyDescent="0.2">
      <c r="A8727">
        <v>12</v>
      </c>
      <c r="B8727" t="s">
        <v>82</v>
      </c>
      <c r="C8727" t="s">
        <v>63</v>
      </c>
      <c r="D8727" t="s">
        <v>58</v>
      </c>
      <c r="E8727" t="s">
        <v>64</v>
      </c>
      <c r="F8727" t="s">
        <v>60</v>
      </c>
      <c r="G8727" t="s">
        <v>61</v>
      </c>
      <c r="H8727" t="s">
        <v>62</v>
      </c>
      <c r="I8727">
        <v>2.9881857297879299E-2</v>
      </c>
      <c r="J8727">
        <v>2.9881857297879299E-2</v>
      </c>
      <c r="K8727">
        <f t="shared" si="148"/>
        <v>7</v>
      </c>
    </row>
    <row r="8728" spans="1:11" x14ac:dyDescent="0.2">
      <c r="A8728">
        <v>13</v>
      </c>
      <c r="B8728" t="s">
        <v>82</v>
      </c>
      <c r="C8728" t="s">
        <v>63</v>
      </c>
      <c r="D8728" t="s">
        <v>58</v>
      </c>
      <c r="E8728" t="s">
        <v>64</v>
      </c>
      <c r="F8728" t="s">
        <v>60</v>
      </c>
      <c r="G8728" t="s">
        <v>61</v>
      </c>
      <c r="H8728" t="s">
        <v>62</v>
      </c>
      <c r="I8728">
        <v>4.2594033867488203E-2</v>
      </c>
      <c r="J8728">
        <v>4.2594033867488203E-2</v>
      </c>
      <c r="K8728">
        <f t="shared" si="148"/>
        <v>7</v>
      </c>
    </row>
    <row r="8729" spans="1:11" x14ac:dyDescent="0.2">
      <c r="A8729">
        <v>14</v>
      </c>
      <c r="B8729" t="s">
        <v>82</v>
      </c>
      <c r="C8729" t="s">
        <v>63</v>
      </c>
      <c r="D8729" t="s">
        <v>58</v>
      </c>
      <c r="E8729" t="s">
        <v>64</v>
      </c>
      <c r="F8729" t="s">
        <v>60</v>
      </c>
      <c r="G8729" t="s">
        <v>61</v>
      </c>
      <c r="H8729" t="s">
        <v>62</v>
      </c>
      <c r="I8729">
        <v>5.3257268220720098E-2</v>
      </c>
      <c r="J8729">
        <v>5.3257268220720098E-2</v>
      </c>
      <c r="K8729">
        <f t="shared" si="148"/>
        <v>7</v>
      </c>
    </row>
    <row r="8730" spans="1:11" x14ac:dyDescent="0.2">
      <c r="A8730">
        <v>15</v>
      </c>
      <c r="B8730" t="s">
        <v>82</v>
      </c>
      <c r="C8730" t="s">
        <v>63</v>
      </c>
      <c r="D8730" t="s">
        <v>58</v>
      </c>
      <c r="E8730" t="s">
        <v>64</v>
      </c>
      <c r="F8730" t="s">
        <v>60</v>
      </c>
      <c r="G8730" t="s">
        <v>61</v>
      </c>
      <c r="H8730" t="s">
        <v>62</v>
      </c>
      <c r="I8730">
        <v>6.1231416254488497E-2</v>
      </c>
      <c r="J8730">
        <v>6.1231416254488497E-2</v>
      </c>
      <c r="K8730">
        <f t="shared" si="148"/>
        <v>7</v>
      </c>
    </row>
    <row r="8731" spans="1:11" x14ac:dyDescent="0.2">
      <c r="A8731">
        <v>16</v>
      </c>
      <c r="B8731" t="s">
        <v>82</v>
      </c>
      <c r="C8731" t="s">
        <v>63</v>
      </c>
      <c r="D8731" t="s">
        <v>58</v>
      </c>
      <c r="E8731" t="s">
        <v>64</v>
      </c>
      <c r="F8731" t="s">
        <v>60</v>
      </c>
      <c r="G8731" t="s">
        <v>61</v>
      </c>
      <c r="H8731" t="s">
        <v>62</v>
      </c>
      <c r="I8731">
        <v>6.8989938193640798E-2</v>
      </c>
      <c r="J8731">
        <v>6.8989938193640798E-2</v>
      </c>
      <c r="K8731">
        <f t="shared" si="148"/>
        <v>7</v>
      </c>
    </row>
    <row r="8732" spans="1:11" x14ac:dyDescent="0.2">
      <c r="A8732">
        <v>17</v>
      </c>
      <c r="B8732" t="s">
        <v>82</v>
      </c>
      <c r="C8732" t="s">
        <v>63</v>
      </c>
      <c r="D8732" t="s">
        <v>58</v>
      </c>
      <c r="E8732" t="s">
        <v>64</v>
      </c>
      <c r="F8732" t="s">
        <v>60</v>
      </c>
      <c r="G8732" t="s">
        <v>61</v>
      </c>
      <c r="H8732" t="s">
        <v>62</v>
      </c>
      <c r="I8732">
        <v>7.7269711293664695E-2</v>
      </c>
      <c r="J8732">
        <v>7.7269711293664695E-2</v>
      </c>
      <c r="K8732">
        <f t="shared" si="148"/>
        <v>7</v>
      </c>
    </row>
    <row r="8733" spans="1:11" x14ac:dyDescent="0.2">
      <c r="A8733">
        <v>18</v>
      </c>
      <c r="B8733" t="s">
        <v>82</v>
      </c>
      <c r="C8733" t="s">
        <v>63</v>
      </c>
      <c r="D8733" t="s">
        <v>58</v>
      </c>
      <c r="E8733" t="s">
        <v>64</v>
      </c>
      <c r="F8733" t="s">
        <v>60</v>
      </c>
      <c r="G8733" t="s">
        <v>61</v>
      </c>
      <c r="H8733" t="s">
        <v>62</v>
      </c>
      <c r="I8733">
        <v>8.41616774686091E-2</v>
      </c>
      <c r="J8733">
        <v>8.41616774686091E-2</v>
      </c>
      <c r="K8733">
        <f t="shared" si="148"/>
        <v>7</v>
      </c>
    </row>
    <row r="8734" spans="1:11" x14ac:dyDescent="0.2">
      <c r="A8734">
        <v>19</v>
      </c>
      <c r="B8734" t="s">
        <v>82</v>
      </c>
      <c r="C8734" t="s">
        <v>63</v>
      </c>
      <c r="D8734" t="s">
        <v>58</v>
      </c>
      <c r="E8734" t="s">
        <v>64</v>
      </c>
      <c r="F8734" t="s">
        <v>60</v>
      </c>
      <c r="G8734" t="s">
        <v>61</v>
      </c>
      <c r="H8734" t="s">
        <v>62</v>
      </c>
      <c r="I8734">
        <v>9.2522812638319504E-2</v>
      </c>
      <c r="J8734">
        <v>9.2522812638319504E-2</v>
      </c>
      <c r="K8734">
        <f t="shared" si="148"/>
        <v>7</v>
      </c>
    </row>
    <row r="8735" spans="1:11" x14ac:dyDescent="0.2">
      <c r="A8735">
        <v>20</v>
      </c>
      <c r="B8735" t="s">
        <v>82</v>
      </c>
      <c r="C8735" t="s">
        <v>63</v>
      </c>
      <c r="D8735" t="s">
        <v>58</v>
      </c>
      <c r="E8735" t="s">
        <v>64</v>
      </c>
      <c r="F8735" t="s">
        <v>60</v>
      </c>
      <c r="G8735" t="s">
        <v>61</v>
      </c>
      <c r="H8735" t="s">
        <v>62</v>
      </c>
      <c r="I8735">
        <v>9.3122784683396395E-2</v>
      </c>
      <c r="J8735">
        <v>9.3122784683396506E-2</v>
      </c>
      <c r="K8735">
        <f t="shared" si="148"/>
        <v>7</v>
      </c>
    </row>
    <row r="8736" spans="1:11" x14ac:dyDescent="0.2">
      <c r="A8736">
        <v>21</v>
      </c>
      <c r="B8736" t="s">
        <v>82</v>
      </c>
      <c r="C8736" t="s">
        <v>63</v>
      </c>
      <c r="D8736" t="s">
        <v>58</v>
      </c>
      <c r="E8736" t="s">
        <v>64</v>
      </c>
      <c r="F8736" t="s">
        <v>60</v>
      </c>
      <c r="G8736" t="s">
        <v>61</v>
      </c>
      <c r="H8736" t="s">
        <v>62</v>
      </c>
      <c r="I8736">
        <v>8.7512210264730605E-2</v>
      </c>
      <c r="J8736">
        <v>8.7512210264730703E-2</v>
      </c>
      <c r="K8736">
        <f t="shared" si="148"/>
        <v>7</v>
      </c>
    </row>
    <row r="8737" spans="1:11" x14ac:dyDescent="0.2">
      <c r="A8737">
        <v>22</v>
      </c>
      <c r="B8737" t="s">
        <v>82</v>
      </c>
      <c r="C8737" t="s">
        <v>63</v>
      </c>
      <c r="D8737" t="s">
        <v>58</v>
      </c>
      <c r="E8737" t="s">
        <v>64</v>
      </c>
      <c r="F8737" t="s">
        <v>60</v>
      </c>
      <c r="G8737" t="s">
        <v>61</v>
      </c>
      <c r="H8737" t="s">
        <v>62</v>
      </c>
      <c r="I8737">
        <v>7.7510484781363007E-2</v>
      </c>
      <c r="J8737">
        <v>7.7510484781363104E-2</v>
      </c>
      <c r="K8737">
        <f t="shared" si="148"/>
        <v>7</v>
      </c>
    </row>
    <row r="8738" spans="1:11" x14ac:dyDescent="0.2">
      <c r="A8738">
        <v>23</v>
      </c>
      <c r="B8738" t="s">
        <v>82</v>
      </c>
      <c r="C8738" t="s">
        <v>63</v>
      </c>
      <c r="D8738" t="s">
        <v>58</v>
      </c>
      <c r="E8738" t="s">
        <v>64</v>
      </c>
      <c r="F8738" t="s">
        <v>60</v>
      </c>
      <c r="G8738" t="s">
        <v>61</v>
      </c>
      <c r="H8738" t="s">
        <v>62</v>
      </c>
      <c r="I8738">
        <v>6.5632444987857294E-2</v>
      </c>
      <c r="J8738">
        <v>6.5632444987857294E-2</v>
      </c>
      <c r="K8738">
        <f t="shared" si="148"/>
        <v>7</v>
      </c>
    </row>
    <row r="8739" spans="1:11" x14ac:dyDescent="0.2">
      <c r="A8739">
        <v>24</v>
      </c>
      <c r="B8739" t="s">
        <v>82</v>
      </c>
      <c r="C8739" t="s">
        <v>63</v>
      </c>
      <c r="D8739" t="s">
        <v>58</v>
      </c>
      <c r="E8739" t="s">
        <v>64</v>
      </c>
      <c r="F8739" t="s">
        <v>60</v>
      </c>
      <c r="G8739" t="s">
        <v>61</v>
      </c>
      <c r="H8739" t="s">
        <v>62</v>
      </c>
      <c r="I8739">
        <v>5.21946199318424E-2</v>
      </c>
      <c r="J8739">
        <v>5.21946199318424E-2</v>
      </c>
      <c r="K8739">
        <f t="shared" si="148"/>
        <v>7</v>
      </c>
    </row>
    <row r="8740" spans="1:11" x14ac:dyDescent="0.2">
      <c r="A8740">
        <v>1</v>
      </c>
      <c r="B8740" t="s">
        <v>82</v>
      </c>
      <c r="C8740" t="s">
        <v>57</v>
      </c>
      <c r="D8740" t="s">
        <v>58</v>
      </c>
      <c r="E8740" t="s">
        <v>64</v>
      </c>
      <c r="F8740" t="s">
        <v>65</v>
      </c>
      <c r="G8740" t="s">
        <v>61</v>
      </c>
      <c r="H8740" t="s">
        <v>62</v>
      </c>
      <c r="I8740">
        <v>1.7287638959510299E-2</v>
      </c>
      <c r="J8740">
        <v>1.7287638959510299E-2</v>
      </c>
      <c r="K8740">
        <f t="shared" si="148"/>
        <v>7</v>
      </c>
    </row>
    <row r="8741" spans="1:11" x14ac:dyDescent="0.2">
      <c r="A8741">
        <v>2</v>
      </c>
      <c r="B8741" t="s">
        <v>82</v>
      </c>
      <c r="C8741" t="s">
        <v>57</v>
      </c>
      <c r="D8741" t="s">
        <v>58</v>
      </c>
      <c r="E8741" t="s">
        <v>64</v>
      </c>
      <c r="F8741" t="s">
        <v>65</v>
      </c>
      <c r="G8741" t="s">
        <v>61</v>
      </c>
      <c r="H8741" t="s">
        <v>62</v>
      </c>
      <c r="I8741">
        <v>3.5315061072439002E-3</v>
      </c>
      <c r="J8741">
        <v>3.5315061072439002E-3</v>
      </c>
      <c r="K8741">
        <f t="shared" si="148"/>
        <v>7</v>
      </c>
    </row>
    <row r="8742" spans="1:11" x14ac:dyDescent="0.2">
      <c r="A8742">
        <v>3</v>
      </c>
      <c r="B8742" t="s">
        <v>82</v>
      </c>
      <c r="C8742" t="s">
        <v>57</v>
      </c>
      <c r="D8742" t="s">
        <v>58</v>
      </c>
      <c r="E8742" t="s">
        <v>64</v>
      </c>
      <c r="F8742" t="s">
        <v>65</v>
      </c>
      <c r="G8742" t="s">
        <v>61</v>
      </c>
      <c r="H8742" t="s">
        <v>62</v>
      </c>
      <c r="I8742">
        <v>1.5659570501376601E-3</v>
      </c>
      <c r="J8742">
        <v>1.5659570501376601E-3</v>
      </c>
      <c r="K8742">
        <f t="shared" si="148"/>
        <v>7</v>
      </c>
    </row>
    <row r="8743" spans="1:11" x14ac:dyDescent="0.2">
      <c r="A8743">
        <v>4</v>
      </c>
      <c r="B8743" t="s">
        <v>82</v>
      </c>
      <c r="C8743" t="s">
        <v>57</v>
      </c>
      <c r="D8743" t="s">
        <v>58</v>
      </c>
      <c r="E8743" t="s">
        <v>64</v>
      </c>
      <c r="F8743" t="s">
        <v>65</v>
      </c>
      <c r="G8743" t="s">
        <v>61</v>
      </c>
      <c r="H8743" t="s">
        <v>62</v>
      </c>
      <c r="I8743">
        <v>1.48565042201885E-3</v>
      </c>
      <c r="J8743">
        <v>1.48565042201885E-3</v>
      </c>
      <c r="K8743">
        <f t="shared" si="148"/>
        <v>7</v>
      </c>
    </row>
    <row r="8744" spans="1:11" x14ac:dyDescent="0.2">
      <c r="A8744">
        <v>5</v>
      </c>
      <c r="B8744" t="s">
        <v>82</v>
      </c>
      <c r="C8744" t="s">
        <v>57</v>
      </c>
      <c r="D8744" t="s">
        <v>58</v>
      </c>
      <c r="E8744" t="s">
        <v>64</v>
      </c>
      <c r="F8744" t="s">
        <v>65</v>
      </c>
      <c r="G8744" t="s">
        <v>61</v>
      </c>
      <c r="H8744" t="s">
        <v>62</v>
      </c>
      <c r="I8744">
        <v>1.4564654510613401E-3</v>
      </c>
      <c r="J8744">
        <v>1.4564654510613401E-3</v>
      </c>
      <c r="K8744">
        <f t="shared" si="148"/>
        <v>7</v>
      </c>
    </row>
    <row r="8745" spans="1:11" x14ac:dyDescent="0.2">
      <c r="A8745">
        <v>6</v>
      </c>
      <c r="B8745" t="s">
        <v>82</v>
      </c>
      <c r="C8745" t="s">
        <v>57</v>
      </c>
      <c r="D8745" t="s">
        <v>58</v>
      </c>
      <c r="E8745" t="s">
        <v>64</v>
      </c>
      <c r="F8745" t="s">
        <v>65</v>
      </c>
      <c r="G8745" t="s">
        <v>61</v>
      </c>
      <c r="H8745" t="s">
        <v>62</v>
      </c>
      <c r="I8745">
        <v>2.56514413800805E-3</v>
      </c>
      <c r="J8745">
        <v>2.56514413800805E-3</v>
      </c>
      <c r="K8745">
        <f t="shared" si="148"/>
        <v>7</v>
      </c>
    </row>
    <row r="8746" spans="1:11" x14ac:dyDescent="0.2">
      <c r="A8746">
        <v>7</v>
      </c>
      <c r="B8746" t="s">
        <v>82</v>
      </c>
      <c r="C8746" t="s">
        <v>57</v>
      </c>
      <c r="D8746" t="s">
        <v>58</v>
      </c>
      <c r="E8746" t="s">
        <v>64</v>
      </c>
      <c r="F8746" t="s">
        <v>65</v>
      </c>
      <c r="G8746" t="s">
        <v>61</v>
      </c>
      <c r="H8746" t="s">
        <v>62</v>
      </c>
      <c r="I8746">
        <v>6.7608977661970503E-3</v>
      </c>
      <c r="J8746">
        <v>6.7608977661970503E-3</v>
      </c>
      <c r="K8746">
        <f t="shared" si="148"/>
        <v>7</v>
      </c>
    </row>
    <row r="8747" spans="1:11" x14ac:dyDescent="0.2">
      <c r="A8747">
        <v>8</v>
      </c>
      <c r="B8747" t="s">
        <v>82</v>
      </c>
      <c r="C8747" t="s">
        <v>57</v>
      </c>
      <c r="D8747" t="s">
        <v>58</v>
      </c>
      <c r="E8747" t="s">
        <v>64</v>
      </c>
      <c r="F8747" t="s">
        <v>65</v>
      </c>
      <c r="G8747" t="s">
        <v>61</v>
      </c>
      <c r="H8747" t="s">
        <v>62</v>
      </c>
      <c r="I8747">
        <v>1.4513416117480899E-2</v>
      </c>
      <c r="J8747">
        <v>1.4513416117480899E-2</v>
      </c>
      <c r="K8747">
        <f t="shared" si="148"/>
        <v>7</v>
      </c>
    </row>
    <row r="8748" spans="1:11" x14ac:dyDescent="0.2">
      <c r="A8748">
        <v>9</v>
      </c>
      <c r="B8748" t="s">
        <v>82</v>
      </c>
      <c r="C8748" t="s">
        <v>57</v>
      </c>
      <c r="D8748" t="s">
        <v>58</v>
      </c>
      <c r="E8748" t="s">
        <v>64</v>
      </c>
      <c r="F8748" t="s">
        <v>65</v>
      </c>
      <c r="G8748" t="s">
        <v>61</v>
      </c>
      <c r="H8748" t="s">
        <v>62</v>
      </c>
      <c r="I8748">
        <v>2.2836221636599E-2</v>
      </c>
      <c r="J8748">
        <v>2.2836221636599E-2</v>
      </c>
      <c r="K8748">
        <f t="shared" si="148"/>
        <v>7</v>
      </c>
    </row>
    <row r="8749" spans="1:11" x14ac:dyDescent="0.2">
      <c r="A8749">
        <v>10</v>
      </c>
      <c r="B8749" t="s">
        <v>82</v>
      </c>
      <c r="C8749" t="s">
        <v>57</v>
      </c>
      <c r="D8749" t="s">
        <v>58</v>
      </c>
      <c r="E8749" t="s">
        <v>64</v>
      </c>
      <c r="F8749" t="s">
        <v>65</v>
      </c>
      <c r="G8749" t="s">
        <v>61</v>
      </c>
      <c r="H8749" t="s">
        <v>62</v>
      </c>
      <c r="I8749">
        <v>2.6889396211570899E-2</v>
      </c>
      <c r="J8749">
        <v>2.6889396211570899E-2</v>
      </c>
      <c r="K8749">
        <f t="shared" si="148"/>
        <v>7</v>
      </c>
    </row>
    <row r="8750" spans="1:11" x14ac:dyDescent="0.2">
      <c r="A8750">
        <v>11</v>
      </c>
      <c r="B8750" t="s">
        <v>82</v>
      </c>
      <c r="C8750" t="s">
        <v>57</v>
      </c>
      <c r="D8750" t="s">
        <v>58</v>
      </c>
      <c r="E8750" t="s">
        <v>64</v>
      </c>
      <c r="F8750" t="s">
        <v>65</v>
      </c>
      <c r="G8750" t="s">
        <v>61</v>
      </c>
      <c r="H8750" t="s">
        <v>62</v>
      </c>
      <c r="I8750">
        <v>3.0110120871211201E-2</v>
      </c>
      <c r="J8750">
        <v>3.0110120871211201E-2</v>
      </c>
      <c r="K8750">
        <f t="shared" si="148"/>
        <v>7</v>
      </c>
    </row>
    <row r="8751" spans="1:11" x14ac:dyDescent="0.2">
      <c r="A8751">
        <v>12</v>
      </c>
      <c r="B8751" t="s">
        <v>82</v>
      </c>
      <c r="C8751" t="s">
        <v>57</v>
      </c>
      <c r="D8751" t="s">
        <v>58</v>
      </c>
      <c r="E8751" t="s">
        <v>64</v>
      </c>
      <c r="F8751" t="s">
        <v>65</v>
      </c>
      <c r="G8751" t="s">
        <v>61</v>
      </c>
      <c r="H8751" t="s">
        <v>62</v>
      </c>
      <c r="I8751">
        <v>3.71820986245835E-2</v>
      </c>
      <c r="J8751">
        <v>3.71820986245835E-2</v>
      </c>
      <c r="K8751">
        <f t="shared" si="148"/>
        <v>7</v>
      </c>
    </row>
    <row r="8752" spans="1:11" x14ac:dyDescent="0.2">
      <c r="A8752">
        <v>13</v>
      </c>
      <c r="B8752" t="s">
        <v>82</v>
      </c>
      <c r="C8752" t="s">
        <v>57</v>
      </c>
      <c r="D8752" t="s">
        <v>58</v>
      </c>
      <c r="E8752" t="s">
        <v>64</v>
      </c>
      <c r="F8752" t="s">
        <v>65</v>
      </c>
      <c r="G8752" t="s">
        <v>61</v>
      </c>
      <c r="H8752" t="s">
        <v>62</v>
      </c>
      <c r="I8752">
        <v>4.8369732633320901E-2</v>
      </c>
      <c r="J8752">
        <v>4.8369732633320901E-2</v>
      </c>
      <c r="K8752">
        <f t="shared" si="148"/>
        <v>7</v>
      </c>
    </row>
    <row r="8753" spans="1:11" x14ac:dyDescent="0.2">
      <c r="A8753">
        <v>14</v>
      </c>
      <c r="B8753" t="s">
        <v>82</v>
      </c>
      <c r="C8753" t="s">
        <v>57</v>
      </c>
      <c r="D8753" t="s">
        <v>58</v>
      </c>
      <c r="E8753" t="s">
        <v>64</v>
      </c>
      <c r="F8753" t="s">
        <v>65</v>
      </c>
      <c r="G8753" t="s">
        <v>61</v>
      </c>
      <c r="H8753" t="s">
        <v>62</v>
      </c>
      <c r="I8753">
        <v>5.51260461919705E-2</v>
      </c>
      <c r="J8753">
        <v>5.51260461919705E-2</v>
      </c>
      <c r="K8753">
        <f t="shared" si="148"/>
        <v>7</v>
      </c>
    </row>
    <row r="8754" spans="1:11" x14ac:dyDescent="0.2">
      <c r="A8754">
        <v>15</v>
      </c>
      <c r="B8754" t="s">
        <v>82</v>
      </c>
      <c r="C8754" t="s">
        <v>57</v>
      </c>
      <c r="D8754" t="s">
        <v>58</v>
      </c>
      <c r="E8754" t="s">
        <v>64</v>
      </c>
      <c r="F8754" t="s">
        <v>65</v>
      </c>
      <c r="G8754" t="s">
        <v>61</v>
      </c>
      <c r="H8754" t="s">
        <v>62</v>
      </c>
      <c r="I8754">
        <v>5.86565256876031E-2</v>
      </c>
      <c r="J8754">
        <v>5.86565256876031E-2</v>
      </c>
      <c r="K8754">
        <f t="shared" si="148"/>
        <v>7</v>
      </c>
    </row>
    <row r="8755" spans="1:11" x14ac:dyDescent="0.2">
      <c r="A8755">
        <v>16</v>
      </c>
      <c r="B8755" t="s">
        <v>82</v>
      </c>
      <c r="C8755" t="s">
        <v>57</v>
      </c>
      <c r="D8755" t="s">
        <v>58</v>
      </c>
      <c r="E8755" t="s">
        <v>64</v>
      </c>
      <c r="F8755" t="s">
        <v>65</v>
      </c>
      <c r="G8755" t="s">
        <v>61</v>
      </c>
      <c r="H8755" t="s">
        <v>62</v>
      </c>
      <c r="I8755">
        <v>7.0686403276141799E-2</v>
      </c>
      <c r="J8755">
        <v>7.0686403276141896E-2</v>
      </c>
      <c r="K8755">
        <f t="shared" si="148"/>
        <v>7</v>
      </c>
    </row>
    <row r="8756" spans="1:11" x14ac:dyDescent="0.2">
      <c r="A8756">
        <v>17</v>
      </c>
      <c r="B8756" t="s">
        <v>82</v>
      </c>
      <c r="C8756" t="s">
        <v>57</v>
      </c>
      <c r="D8756" t="s">
        <v>58</v>
      </c>
      <c r="E8756" t="s">
        <v>64</v>
      </c>
      <c r="F8756" t="s">
        <v>65</v>
      </c>
      <c r="G8756" t="s">
        <v>61</v>
      </c>
      <c r="H8756" t="s">
        <v>62</v>
      </c>
      <c r="I8756">
        <v>8.8564755247603294E-2</v>
      </c>
      <c r="J8756">
        <v>8.8564755247603294E-2</v>
      </c>
      <c r="K8756">
        <f t="shared" si="148"/>
        <v>7</v>
      </c>
    </row>
    <row r="8757" spans="1:11" x14ac:dyDescent="0.2">
      <c r="A8757">
        <v>18</v>
      </c>
      <c r="B8757" t="s">
        <v>82</v>
      </c>
      <c r="C8757" t="s">
        <v>57</v>
      </c>
      <c r="D8757" t="s">
        <v>58</v>
      </c>
      <c r="E8757" t="s">
        <v>64</v>
      </c>
      <c r="F8757" t="s">
        <v>65</v>
      </c>
      <c r="G8757" t="s">
        <v>61</v>
      </c>
      <c r="H8757" t="s">
        <v>62</v>
      </c>
      <c r="I8757">
        <v>0.10402353300240599</v>
      </c>
      <c r="J8757">
        <v>0.10402353300240599</v>
      </c>
      <c r="K8757">
        <f t="shared" si="148"/>
        <v>7</v>
      </c>
    </row>
    <row r="8758" spans="1:11" x14ac:dyDescent="0.2">
      <c r="A8758">
        <v>19</v>
      </c>
      <c r="B8758" t="s">
        <v>82</v>
      </c>
      <c r="C8758" t="s">
        <v>57</v>
      </c>
      <c r="D8758" t="s">
        <v>58</v>
      </c>
      <c r="E8758" t="s">
        <v>64</v>
      </c>
      <c r="F8758" t="s">
        <v>65</v>
      </c>
      <c r="G8758" t="s">
        <v>61</v>
      </c>
      <c r="H8758" t="s">
        <v>62</v>
      </c>
      <c r="I8758">
        <v>0.104943851309601</v>
      </c>
      <c r="J8758">
        <v>0.104943851309601</v>
      </c>
      <c r="K8758">
        <f t="shared" si="148"/>
        <v>7</v>
      </c>
    </row>
    <row r="8759" spans="1:11" x14ac:dyDescent="0.2">
      <c r="A8759">
        <v>20</v>
      </c>
      <c r="B8759" t="s">
        <v>82</v>
      </c>
      <c r="C8759" t="s">
        <v>57</v>
      </c>
      <c r="D8759" t="s">
        <v>58</v>
      </c>
      <c r="E8759" t="s">
        <v>64</v>
      </c>
      <c r="F8759" t="s">
        <v>65</v>
      </c>
      <c r="G8759" t="s">
        <v>61</v>
      </c>
      <c r="H8759" t="s">
        <v>62</v>
      </c>
      <c r="I8759">
        <v>9.1264899844458194E-2</v>
      </c>
      <c r="J8759">
        <v>9.1264899844458305E-2</v>
      </c>
      <c r="K8759">
        <f t="shared" si="148"/>
        <v>7</v>
      </c>
    </row>
    <row r="8760" spans="1:11" x14ac:dyDescent="0.2">
      <c r="A8760">
        <v>21</v>
      </c>
      <c r="B8760" t="s">
        <v>82</v>
      </c>
      <c r="C8760" t="s">
        <v>57</v>
      </c>
      <c r="D8760" t="s">
        <v>58</v>
      </c>
      <c r="E8760" t="s">
        <v>64</v>
      </c>
      <c r="F8760" t="s">
        <v>65</v>
      </c>
      <c r="G8760" t="s">
        <v>61</v>
      </c>
      <c r="H8760" t="s">
        <v>62</v>
      </c>
      <c r="I8760">
        <v>7.6324002257293494E-2</v>
      </c>
      <c r="J8760">
        <v>7.6324002257293494E-2</v>
      </c>
      <c r="K8760">
        <f t="shared" si="148"/>
        <v>7</v>
      </c>
    </row>
    <row r="8761" spans="1:11" x14ac:dyDescent="0.2">
      <c r="A8761">
        <v>22</v>
      </c>
      <c r="B8761" t="s">
        <v>82</v>
      </c>
      <c r="C8761" t="s">
        <v>57</v>
      </c>
      <c r="D8761" t="s">
        <v>58</v>
      </c>
      <c r="E8761" t="s">
        <v>64</v>
      </c>
      <c r="F8761" t="s">
        <v>65</v>
      </c>
      <c r="G8761" t="s">
        <v>61</v>
      </c>
      <c r="H8761" t="s">
        <v>62</v>
      </c>
      <c r="I8761">
        <v>6.0979983081451798E-2</v>
      </c>
      <c r="J8761">
        <v>6.0979983081451798E-2</v>
      </c>
      <c r="K8761">
        <f t="shared" si="148"/>
        <v>7</v>
      </c>
    </row>
    <row r="8762" spans="1:11" x14ac:dyDescent="0.2">
      <c r="A8762">
        <v>23</v>
      </c>
      <c r="B8762" t="s">
        <v>82</v>
      </c>
      <c r="C8762" t="s">
        <v>57</v>
      </c>
      <c r="D8762" t="s">
        <v>58</v>
      </c>
      <c r="E8762" t="s">
        <v>64</v>
      </c>
      <c r="F8762" t="s">
        <v>65</v>
      </c>
      <c r="G8762" t="s">
        <v>61</v>
      </c>
      <c r="H8762" t="s">
        <v>62</v>
      </c>
      <c r="I8762">
        <v>4.3697708780160001E-2</v>
      </c>
      <c r="J8762">
        <v>4.3697708780160001E-2</v>
      </c>
      <c r="K8762">
        <f t="shared" si="148"/>
        <v>7</v>
      </c>
    </row>
    <row r="8763" spans="1:11" x14ac:dyDescent="0.2">
      <c r="A8763">
        <v>24</v>
      </c>
      <c r="B8763" t="s">
        <v>82</v>
      </c>
      <c r="C8763" t="s">
        <v>57</v>
      </c>
      <c r="D8763" t="s">
        <v>58</v>
      </c>
      <c r="E8763" t="s">
        <v>64</v>
      </c>
      <c r="F8763" t="s">
        <v>65</v>
      </c>
      <c r="G8763" t="s">
        <v>61</v>
      </c>
      <c r="H8763" t="s">
        <v>62</v>
      </c>
      <c r="I8763">
        <v>3.11780453323653E-2</v>
      </c>
      <c r="J8763">
        <v>3.11780453323653E-2</v>
      </c>
      <c r="K8763">
        <f t="shared" si="148"/>
        <v>7</v>
      </c>
    </row>
    <row r="8764" spans="1:11" x14ac:dyDescent="0.2">
      <c r="A8764">
        <v>1</v>
      </c>
      <c r="B8764" t="s">
        <v>82</v>
      </c>
      <c r="C8764" t="s">
        <v>63</v>
      </c>
      <c r="D8764" t="s">
        <v>58</v>
      </c>
      <c r="E8764" t="s">
        <v>64</v>
      </c>
      <c r="F8764" t="s">
        <v>65</v>
      </c>
      <c r="G8764" t="s">
        <v>61</v>
      </c>
      <c r="H8764" t="s">
        <v>62</v>
      </c>
      <c r="I8764">
        <v>2.2932914117118501E-2</v>
      </c>
      <c r="J8764">
        <v>2.2932914117118501E-2</v>
      </c>
      <c r="K8764">
        <f t="shared" si="148"/>
        <v>7</v>
      </c>
    </row>
    <row r="8765" spans="1:11" x14ac:dyDescent="0.2">
      <c r="A8765">
        <v>2</v>
      </c>
      <c r="B8765" t="s">
        <v>82</v>
      </c>
      <c r="C8765" t="s">
        <v>63</v>
      </c>
      <c r="D8765" t="s">
        <v>58</v>
      </c>
      <c r="E8765" t="s">
        <v>64</v>
      </c>
      <c r="F8765" t="s">
        <v>65</v>
      </c>
      <c r="G8765" t="s">
        <v>61</v>
      </c>
      <c r="H8765" t="s">
        <v>62</v>
      </c>
      <c r="I8765">
        <v>5.5673810232783599E-3</v>
      </c>
      <c r="J8765">
        <v>5.5673810232783599E-3</v>
      </c>
      <c r="K8765">
        <f t="shared" si="148"/>
        <v>7</v>
      </c>
    </row>
    <row r="8766" spans="1:11" x14ac:dyDescent="0.2">
      <c r="A8766">
        <v>3</v>
      </c>
      <c r="B8766" t="s">
        <v>82</v>
      </c>
      <c r="C8766" t="s">
        <v>63</v>
      </c>
      <c r="D8766" t="s">
        <v>58</v>
      </c>
      <c r="E8766" t="s">
        <v>64</v>
      </c>
      <c r="F8766" t="s">
        <v>65</v>
      </c>
      <c r="G8766" t="s">
        <v>61</v>
      </c>
      <c r="H8766" t="s">
        <v>62</v>
      </c>
      <c r="I8766">
        <v>4.1019039745034498E-3</v>
      </c>
      <c r="J8766">
        <v>4.1019039745034498E-3</v>
      </c>
      <c r="K8766">
        <f t="shared" si="148"/>
        <v>7</v>
      </c>
    </row>
    <row r="8767" spans="1:11" x14ac:dyDescent="0.2">
      <c r="A8767">
        <v>4</v>
      </c>
      <c r="B8767" t="s">
        <v>82</v>
      </c>
      <c r="C8767" t="s">
        <v>63</v>
      </c>
      <c r="D8767" t="s">
        <v>58</v>
      </c>
      <c r="E8767" t="s">
        <v>64</v>
      </c>
      <c r="F8767" t="s">
        <v>65</v>
      </c>
      <c r="G8767" t="s">
        <v>61</v>
      </c>
      <c r="H8767" t="s">
        <v>62</v>
      </c>
      <c r="I8767">
        <v>3.9416892290030803E-3</v>
      </c>
      <c r="J8767">
        <v>3.9416892290030803E-3</v>
      </c>
      <c r="K8767">
        <f t="shared" si="148"/>
        <v>7</v>
      </c>
    </row>
    <row r="8768" spans="1:11" x14ac:dyDescent="0.2">
      <c r="A8768">
        <v>5</v>
      </c>
      <c r="B8768" t="s">
        <v>82</v>
      </c>
      <c r="C8768" t="s">
        <v>63</v>
      </c>
      <c r="D8768" t="s">
        <v>58</v>
      </c>
      <c r="E8768" t="s">
        <v>64</v>
      </c>
      <c r="F8768" t="s">
        <v>65</v>
      </c>
      <c r="G8768" t="s">
        <v>61</v>
      </c>
      <c r="H8768" t="s">
        <v>62</v>
      </c>
      <c r="I8768">
        <v>2.7921131042789801E-3</v>
      </c>
      <c r="J8768">
        <v>2.7921131042789801E-3</v>
      </c>
      <c r="K8768">
        <f t="shared" si="148"/>
        <v>7</v>
      </c>
    </row>
    <row r="8769" spans="1:11" x14ac:dyDescent="0.2">
      <c r="A8769">
        <v>6</v>
      </c>
      <c r="B8769" t="s">
        <v>82</v>
      </c>
      <c r="C8769" t="s">
        <v>63</v>
      </c>
      <c r="D8769" t="s">
        <v>58</v>
      </c>
      <c r="E8769" t="s">
        <v>64</v>
      </c>
      <c r="F8769" t="s">
        <v>65</v>
      </c>
      <c r="G8769" t="s">
        <v>61</v>
      </c>
      <c r="H8769" t="s">
        <v>62</v>
      </c>
      <c r="I8769">
        <v>2.3206597308483099E-3</v>
      </c>
      <c r="J8769">
        <v>2.3206597308483099E-3</v>
      </c>
      <c r="K8769">
        <f t="shared" si="148"/>
        <v>7</v>
      </c>
    </row>
    <row r="8770" spans="1:11" x14ac:dyDescent="0.2">
      <c r="A8770">
        <v>7</v>
      </c>
      <c r="B8770" t="s">
        <v>82</v>
      </c>
      <c r="C8770" t="s">
        <v>63</v>
      </c>
      <c r="D8770" t="s">
        <v>58</v>
      </c>
      <c r="E8770" t="s">
        <v>64</v>
      </c>
      <c r="F8770" t="s">
        <v>65</v>
      </c>
      <c r="G8770" t="s">
        <v>61</v>
      </c>
      <c r="H8770" t="s">
        <v>62</v>
      </c>
      <c r="I8770">
        <v>3.3052749433768098E-3</v>
      </c>
      <c r="J8770">
        <v>3.3052749433768098E-3</v>
      </c>
      <c r="K8770">
        <f t="shared" si="148"/>
        <v>7</v>
      </c>
    </row>
    <row r="8771" spans="1:11" x14ac:dyDescent="0.2">
      <c r="A8771">
        <v>8</v>
      </c>
      <c r="B8771" t="s">
        <v>82</v>
      </c>
      <c r="C8771" t="s">
        <v>63</v>
      </c>
      <c r="D8771" t="s">
        <v>58</v>
      </c>
      <c r="E8771" t="s">
        <v>64</v>
      </c>
      <c r="F8771" t="s">
        <v>65</v>
      </c>
      <c r="G8771" t="s">
        <v>61</v>
      </c>
      <c r="H8771" t="s">
        <v>62</v>
      </c>
      <c r="I8771">
        <v>6.9716999620237996E-3</v>
      </c>
      <c r="J8771">
        <v>6.9716999620237996E-3</v>
      </c>
      <c r="K8771">
        <f t="shared" si="148"/>
        <v>7</v>
      </c>
    </row>
    <row r="8772" spans="1:11" x14ac:dyDescent="0.2">
      <c r="A8772">
        <v>9</v>
      </c>
      <c r="B8772" t="s">
        <v>82</v>
      </c>
      <c r="C8772" t="s">
        <v>63</v>
      </c>
      <c r="D8772" t="s">
        <v>58</v>
      </c>
      <c r="E8772" t="s">
        <v>64</v>
      </c>
      <c r="F8772" t="s">
        <v>65</v>
      </c>
      <c r="G8772" t="s">
        <v>61</v>
      </c>
      <c r="H8772" t="s">
        <v>62</v>
      </c>
      <c r="I8772">
        <v>1.26329099094934E-2</v>
      </c>
      <c r="J8772">
        <v>1.26329099094934E-2</v>
      </c>
      <c r="K8772">
        <f t="shared" ref="K8772:K8835" si="149">MONTH(1&amp;B8772)</f>
        <v>7</v>
      </c>
    </row>
    <row r="8773" spans="1:11" x14ac:dyDescent="0.2">
      <c r="A8773">
        <v>10</v>
      </c>
      <c r="B8773" t="s">
        <v>82</v>
      </c>
      <c r="C8773" t="s">
        <v>63</v>
      </c>
      <c r="D8773" t="s">
        <v>58</v>
      </c>
      <c r="E8773" t="s">
        <v>64</v>
      </c>
      <c r="F8773" t="s">
        <v>65</v>
      </c>
      <c r="G8773" t="s">
        <v>61</v>
      </c>
      <c r="H8773" t="s">
        <v>62</v>
      </c>
      <c r="I8773">
        <v>2.0287338556356001E-2</v>
      </c>
      <c r="J8773">
        <v>2.0287338556356001E-2</v>
      </c>
      <c r="K8773">
        <f t="shared" si="149"/>
        <v>7</v>
      </c>
    </row>
    <row r="8774" spans="1:11" x14ac:dyDescent="0.2">
      <c r="A8774">
        <v>11</v>
      </c>
      <c r="B8774" t="s">
        <v>82</v>
      </c>
      <c r="C8774" t="s">
        <v>63</v>
      </c>
      <c r="D8774" t="s">
        <v>58</v>
      </c>
      <c r="E8774" t="s">
        <v>64</v>
      </c>
      <c r="F8774" t="s">
        <v>65</v>
      </c>
      <c r="G8774" t="s">
        <v>61</v>
      </c>
      <c r="H8774" t="s">
        <v>62</v>
      </c>
      <c r="I8774">
        <v>2.7526021784595602E-2</v>
      </c>
      <c r="J8774">
        <v>2.7526021784595602E-2</v>
      </c>
      <c r="K8774">
        <f t="shared" si="149"/>
        <v>7</v>
      </c>
    </row>
    <row r="8775" spans="1:11" x14ac:dyDescent="0.2">
      <c r="A8775">
        <v>12</v>
      </c>
      <c r="B8775" t="s">
        <v>82</v>
      </c>
      <c r="C8775" t="s">
        <v>63</v>
      </c>
      <c r="D8775" t="s">
        <v>58</v>
      </c>
      <c r="E8775" t="s">
        <v>64</v>
      </c>
      <c r="F8775" t="s">
        <v>65</v>
      </c>
      <c r="G8775" t="s">
        <v>61</v>
      </c>
      <c r="H8775" t="s">
        <v>62</v>
      </c>
      <c r="I8775">
        <v>3.6653198022367599E-2</v>
      </c>
      <c r="J8775">
        <v>3.6653198022367599E-2</v>
      </c>
      <c r="K8775">
        <f t="shared" si="149"/>
        <v>7</v>
      </c>
    </row>
    <row r="8776" spans="1:11" x14ac:dyDescent="0.2">
      <c r="A8776">
        <v>13</v>
      </c>
      <c r="B8776" t="s">
        <v>82</v>
      </c>
      <c r="C8776" t="s">
        <v>63</v>
      </c>
      <c r="D8776" t="s">
        <v>58</v>
      </c>
      <c r="E8776" t="s">
        <v>64</v>
      </c>
      <c r="F8776" t="s">
        <v>65</v>
      </c>
      <c r="G8776" t="s">
        <v>61</v>
      </c>
      <c r="H8776" t="s">
        <v>62</v>
      </c>
      <c r="I8776">
        <v>4.9663481816549601E-2</v>
      </c>
      <c r="J8776">
        <v>4.9663481816549601E-2</v>
      </c>
      <c r="K8776">
        <f t="shared" si="149"/>
        <v>7</v>
      </c>
    </row>
    <row r="8777" spans="1:11" x14ac:dyDescent="0.2">
      <c r="A8777">
        <v>14</v>
      </c>
      <c r="B8777" t="s">
        <v>82</v>
      </c>
      <c r="C8777" t="s">
        <v>63</v>
      </c>
      <c r="D8777" t="s">
        <v>58</v>
      </c>
      <c r="E8777" t="s">
        <v>64</v>
      </c>
      <c r="F8777" t="s">
        <v>65</v>
      </c>
      <c r="G8777" t="s">
        <v>61</v>
      </c>
      <c r="H8777" t="s">
        <v>62</v>
      </c>
      <c r="I8777">
        <v>6.11868043763499E-2</v>
      </c>
      <c r="J8777">
        <v>6.11868043763499E-2</v>
      </c>
      <c r="K8777">
        <f t="shared" si="149"/>
        <v>7</v>
      </c>
    </row>
    <row r="8778" spans="1:11" x14ac:dyDescent="0.2">
      <c r="A8778">
        <v>15</v>
      </c>
      <c r="B8778" t="s">
        <v>82</v>
      </c>
      <c r="C8778" t="s">
        <v>63</v>
      </c>
      <c r="D8778" t="s">
        <v>58</v>
      </c>
      <c r="E8778" t="s">
        <v>64</v>
      </c>
      <c r="F8778" t="s">
        <v>65</v>
      </c>
      <c r="G8778" t="s">
        <v>61</v>
      </c>
      <c r="H8778" t="s">
        <v>62</v>
      </c>
      <c r="I8778">
        <v>6.9754332442728106E-2</v>
      </c>
      <c r="J8778">
        <v>6.9754332442728106E-2</v>
      </c>
      <c r="K8778">
        <f t="shared" si="149"/>
        <v>7</v>
      </c>
    </row>
    <row r="8779" spans="1:11" x14ac:dyDescent="0.2">
      <c r="A8779">
        <v>16</v>
      </c>
      <c r="B8779" t="s">
        <v>82</v>
      </c>
      <c r="C8779" t="s">
        <v>63</v>
      </c>
      <c r="D8779" t="s">
        <v>58</v>
      </c>
      <c r="E8779" t="s">
        <v>64</v>
      </c>
      <c r="F8779" t="s">
        <v>65</v>
      </c>
      <c r="G8779" t="s">
        <v>61</v>
      </c>
      <c r="H8779" t="s">
        <v>62</v>
      </c>
      <c r="I8779">
        <v>7.6922616366568497E-2</v>
      </c>
      <c r="J8779">
        <v>7.6922616366568497E-2</v>
      </c>
      <c r="K8779">
        <f t="shared" si="149"/>
        <v>7</v>
      </c>
    </row>
    <row r="8780" spans="1:11" x14ac:dyDescent="0.2">
      <c r="A8780">
        <v>17</v>
      </c>
      <c r="B8780" t="s">
        <v>82</v>
      </c>
      <c r="C8780" t="s">
        <v>63</v>
      </c>
      <c r="D8780" t="s">
        <v>58</v>
      </c>
      <c r="E8780" t="s">
        <v>64</v>
      </c>
      <c r="F8780" t="s">
        <v>65</v>
      </c>
      <c r="G8780" t="s">
        <v>61</v>
      </c>
      <c r="H8780" t="s">
        <v>62</v>
      </c>
      <c r="I8780">
        <v>8.47397485018615E-2</v>
      </c>
      <c r="J8780">
        <v>8.47397485018615E-2</v>
      </c>
      <c r="K8780">
        <f t="shared" si="149"/>
        <v>7</v>
      </c>
    </row>
    <row r="8781" spans="1:11" x14ac:dyDescent="0.2">
      <c r="A8781">
        <v>18</v>
      </c>
      <c r="B8781" t="s">
        <v>82</v>
      </c>
      <c r="C8781" t="s">
        <v>63</v>
      </c>
      <c r="D8781" t="s">
        <v>58</v>
      </c>
      <c r="E8781" t="s">
        <v>64</v>
      </c>
      <c r="F8781" t="s">
        <v>65</v>
      </c>
      <c r="G8781" t="s">
        <v>61</v>
      </c>
      <c r="H8781" t="s">
        <v>62</v>
      </c>
      <c r="I8781">
        <v>9.0539287671153199E-2</v>
      </c>
      <c r="J8781">
        <v>9.0539287671153199E-2</v>
      </c>
      <c r="K8781">
        <f t="shared" si="149"/>
        <v>7</v>
      </c>
    </row>
    <row r="8782" spans="1:11" x14ac:dyDescent="0.2">
      <c r="A8782">
        <v>19</v>
      </c>
      <c r="B8782" t="s">
        <v>82</v>
      </c>
      <c r="C8782" t="s">
        <v>63</v>
      </c>
      <c r="D8782" t="s">
        <v>58</v>
      </c>
      <c r="E8782" t="s">
        <v>64</v>
      </c>
      <c r="F8782" t="s">
        <v>65</v>
      </c>
      <c r="G8782" t="s">
        <v>61</v>
      </c>
      <c r="H8782" t="s">
        <v>62</v>
      </c>
      <c r="I8782">
        <v>9.5034140702355996E-2</v>
      </c>
      <c r="J8782">
        <v>9.5034140702355996E-2</v>
      </c>
      <c r="K8782">
        <f t="shared" si="149"/>
        <v>7</v>
      </c>
    </row>
    <row r="8783" spans="1:11" x14ac:dyDescent="0.2">
      <c r="A8783">
        <v>20</v>
      </c>
      <c r="B8783" t="s">
        <v>82</v>
      </c>
      <c r="C8783" t="s">
        <v>63</v>
      </c>
      <c r="D8783" t="s">
        <v>58</v>
      </c>
      <c r="E8783" t="s">
        <v>64</v>
      </c>
      <c r="F8783" t="s">
        <v>65</v>
      </c>
      <c r="G8783" t="s">
        <v>61</v>
      </c>
      <c r="H8783" t="s">
        <v>62</v>
      </c>
      <c r="I8783">
        <v>8.8573223988955799E-2</v>
      </c>
      <c r="J8783">
        <v>8.8573223988955799E-2</v>
      </c>
      <c r="K8783">
        <f t="shared" si="149"/>
        <v>7</v>
      </c>
    </row>
    <row r="8784" spans="1:11" x14ac:dyDescent="0.2">
      <c r="A8784">
        <v>21</v>
      </c>
      <c r="B8784" t="s">
        <v>82</v>
      </c>
      <c r="C8784" t="s">
        <v>63</v>
      </c>
      <c r="D8784" t="s">
        <v>58</v>
      </c>
      <c r="E8784" t="s">
        <v>64</v>
      </c>
      <c r="F8784" t="s">
        <v>65</v>
      </c>
      <c r="G8784" t="s">
        <v>61</v>
      </c>
      <c r="H8784" t="s">
        <v>62</v>
      </c>
      <c r="I8784">
        <v>7.7678496226454202E-2</v>
      </c>
      <c r="J8784">
        <v>7.7678496226454202E-2</v>
      </c>
      <c r="K8784">
        <f t="shared" si="149"/>
        <v>7</v>
      </c>
    </row>
    <row r="8785" spans="1:11" x14ac:dyDescent="0.2">
      <c r="A8785">
        <v>22</v>
      </c>
      <c r="B8785" t="s">
        <v>82</v>
      </c>
      <c r="C8785" t="s">
        <v>63</v>
      </c>
      <c r="D8785" t="s">
        <v>58</v>
      </c>
      <c r="E8785" t="s">
        <v>64</v>
      </c>
      <c r="F8785" t="s">
        <v>65</v>
      </c>
      <c r="G8785" t="s">
        <v>61</v>
      </c>
      <c r="H8785" t="s">
        <v>62</v>
      </c>
      <c r="I8785">
        <v>6.5366806114583606E-2</v>
      </c>
      <c r="J8785">
        <v>6.5366806114583606E-2</v>
      </c>
      <c r="K8785">
        <f t="shared" si="149"/>
        <v>7</v>
      </c>
    </row>
    <row r="8786" spans="1:11" x14ac:dyDescent="0.2">
      <c r="A8786">
        <v>23</v>
      </c>
      <c r="B8786" t="s">
        <v>82</v>
      </c>
      <c r="C8786" t="s">
        <v>63</v>
      </c>
      <c r="D8786" t="s">
        <v>58</v>
      </c>
      <c r="E8786" t="s">
        <v>64</v>
      </c>
      <c r="F8786" t="s">
        <v>65</v>
      </c>
      <c r="G8786" t="s">
        <v>61</v>
      </c>
      <c r="H8786" t="s">
        <v>62</v>
      </c>
      <c r="I8786">
        <v>5.2073405285858201E-2</v>
      </c>
      <c r="J8786">
        <v>5.2073405285858201E-2</v>
      </c>
      <c r="K8786">
        <f t="shared" si="149"/>
        <v>7</v>
      </c>
    </row>
    <row r="8787" spans="1:11" x14ac:dyDescent="0.2">
      <c r="A8787">
        <v>24</v>
      </c>
      <c r="B8787" t="s">
        <v>82</v>
      </c>
      <c r="C8787" t="s">
        <v>63</v>
      </c>
      <c r="D8787" t="s">
        <v>58</v>
      </c>
      <c r="E8787" t="s">
        <v>64</v>
      </c>
      <c r="F8787" t="s">
        <v>65</v>
      </c>
      <c r="G8787" t="s">
        <v>61</v>
      </c>
      <c r="H8787" t="s">
        <v>62</v>
      </c>
      <c r="I8787">
        <v>3.9434552149336798E-2</v>
      </c>
      <c r="J8787">
        <v>3.9434552149336798E-2</v>
      </c>
      <c r="K8787">
        <f t="shared" si="149"/>
        <v>7</v>
      </c>
    </row>
    <row r="8788" spans="1:11" x14ac:dyDescent="0.2">
      <c r="A8788">
        <v>1</v>
      </c>
      <c r="B8788" t="s">
        <v>82</v>
      </c>
      <c r="C8788" t="s">
        <v>57</v>
      </c>
      <c r="D8788" t="s">
        <v>58</v>
      </c>
      <c r="E8788" t="s">
        <v>59</v>
      </c>
      <c r="F8788" t="s">
        <v>60</v>
      </c>
      <c r="G8788" t="s">
        <v>66</v>
      </c>
      <c r="H8788" t="s">
        <v>62</v>
      </c>
      <c r="I8788" t="s">
        <v>67</v>
      </c>
      <c r="J8788">
        <v>6.5006462195230999E-3</v>
      </c>
      <c r="K8788">
        <f t="shared" si="149"/>
        <v>7</v>
      </c>
    </row>
    <row r="8789" spans="1:11" x14ac:dyDescent="0.2">
      <c r="A8789">
        <v>2</v>
      </c>
      <c r="B8789" t="s">
        <v>82</v>
      </c>
      <c r="C8789" t="s">
        <v>57</v>
      </c>
      <c r="D8789" t="s">
        <v>58</v>
      </c>
      <c r="E8789" t="s">
        <v>59</v>
      </c>
      <c r="F8789" t="s">
        <v>60</v>
      </c>
      <c r="G8789" t="s">
        <v>66</v>
      </c>
      <c r="H8789" t="s">
        <v>62</v>
      </c>
      <c r="I8789" t="s">
        <v>67</v>
      </c>
      <c r="J8789">
        <v>1.7330955932253901E-2</v>
      </c>
      <c r="K8789">
        <f t="shared" si="149"/>
        <v>7</v>
      </c>
    </row>
    <row r="8790" spans="1:11" x14ac:dyDescent="0.2">
      <c r="A8790">
        <v>3</v>
      </c>
      <c r="B8790" t="s">
        <v>82</v>
      </c>
      <c r="C8790" t="s">
        <v>57</v>
      </c>
      <c r="D8790" t="s">
        <v>58</v>
      </c>
      <c r="E8790" t="s">
        <v>59</v>
      </c>
      <c r="F8790" t="s">
        <v>60</v>
      </c>
      <c r="G8790" t="s">
        <v>66</v>
      </c>
      <c r="H8790" t="s">
        <v>62</v>
      </c>
      <c r="I8790" t="s">
        <v>67</v>
      </c>
      <c r="J8790">
        <v>1.4584764862206801E-2</v>
      </c>
      <c r="K8790">
        <f t="shared" si="149"/>
        <v>7</v>
      </c>
    </row>
    <row r="8791" spans="1:11" x14ac:dyDescent="0.2">
      <c r="A8791">
        <v>4</v>
      </c>
      <c r="B8791" t="s">
        <v>82</v>
      </c>
      <c r="C8791" t="s">
        <v>57</v>
      </c>
      <c r="D8791" t="s">
        <v>58</v>
      </c>
      <c r="E8791" t="s">
        <v>59</v>
      </c>
      <c r="F8791" t="s">
        <v>60</v>
      </c>
      <c r="G8791" t="s">
        <v>66</v>
      </c>
      <c r="H8791" t="s">
        <v>62</v>
      </c>
      <c r="I8791" t="s">
        <v>67</v>
      </c>
      <c r="J8791">
        <v>1.14178919727336E-2</v>
      </c>
      <c r="K8791">
        <f t="shared" si="149"/>
        <v>7</v>
      </c>
    </row>
    <row r="8792" spans="1:11" x14ac:dyDescent="0.2">
      <c r="A8792">
        <v>5</v>
      </c>
      <c r="B8792" t="s">
        <v>82</v>
      </c>
      <c r="C8792" t="s">
        <v>57</v>
      </c>
      <c r="D8792" t="s">
        <v>58</v>
      </c>
      <c r="E8792" t="s">
        <v>59</v>
      </c>
      <c r="F8792" t="s">
        <v>60</v>
      </c>
      <c r="G8792" t="s">
        <v>66</v>
      </c>
      <c r="H8792" t="s">
        <v>62</v>
      </c>
      <c r="I8792" t="s">
        <v>67</v>
      </c>
      <c r="J8792">
        <v>1.3753223403212E-2</v>
      </c>
      <c r="K8792">
        <f t="shared" si="149"/>
        <v>7</v>
      </c>
    </row>
    <row r="8793" spans="1:11" x14ac:dyDescent="0.2">
      <c r="A8793">
        <v>6</v>
      </c>
      <c r="B8793" t="s">
        <v>82</v>
      </c>
      <c r="C8793" t="s">
        <v>57</v>
      </c>
      <c r="D8793" t="s">
        <v>58</v>
      </c>
      <c r="E8793" t="s">
        <v>59</v>
      </c>
      <c r="F8793" t="s">
        <v>60</v>
      </c>
      <c r="G8793" t="s">
        <v>66</v>
      </c>
      <c r="H8793" t="s">
        <v>62</v>
      </c>
      <c r="I8793" t="s">
        <v>67</v>
      </c>
      <c r="J8793">
        <v>3.0449468615687501E-2</v>
      </c>
      <c r="K8793">
        <f t="shared" si="149"/>
        <v>7</v>
      </c>
    </row>
    <row r="8794" spans="1:11" x14ac:dyDescent="0.2">
      <c r="A8794">
        <v>7</v>
      </c>
      <c r="B8794" t="s">
        <v>82</v>
      </c>
      <c r="C8794" t="s">
        <v>57</v>
      </c>
      <c r="D8794" t="s">
        <v>58</v>
      </c>
      <c r="E8794" t="s">
        <v>59</v>
      </c>
      <c r="F8794" t="s">
        <v>60</v>
      </c>
      <c r="G8794" t="s">
        <v>66</v>
      </c>
      <c r="H8794" t="s">
        <v>62</v>
      </c>
      <c r="I8794" t="s">
        <v>67</v>
      </c>
      <c r="J8794">
        <v>7.8594179133489997E-2</v>
      </c>
      <c r="K8794">
        <f t="shared" si="149"/>
        <v>7</v>
      </c>
    </row>
    <row r="8795" spans="1:11" x14ac:dyDescent="0.2">
      <c r="A8795">
        <v>8</v>
      </c>
      <c r="B8795" t="s">
        <v>82</v>
      </c>
      <c r="C8795" t="s">
        <v>57</v>
      </c>
      <c r="D8795" t="s">
        <v>58</v>
      </c>
      <c r="E8795" t="s">
        <v>59</v>
      </c>
      <c r="F8795" t="s">
        <v>60</v>
      </c>
      <c r="G8795" t="s">
        <v>66</v>
      </c>
      <c r="H8795" t="s">
        <v>62</v>
      </c>
      <c r="I8795" t="s">
        <v>67</v>
      </c>
      <c r="J8795">
        <v>0.12716368425930299</v>
      </c>
      <c r="K8795">
        <f t="shared" si="149"/>
        <v>7</v>
      </c>
    </row>
    <row r="8796" spans="1:11" x14ac:dyDescent="0.2">
      <c r="A8796">
        <v>9</v>
      </c>
      <c r="B8796" t="s">
        <v>82</v>
      </c>
      <c r="C8796" t="s">
        <v>57</v>
      </c>
      <c r="D8796" t="s">
        <v>58</v>
      </c>
      <c r="E8796" t="s">
        <v>59</v>
      </c>
      <c r="F8796" t="s">
        <v>60</v>
      </c>
      <c r="G8796" t="s">
        <v>66</v>
      </c>
      <c r="H8796" t="s">
        <v>62</v>
      </c>
      <c r="I8796" t="s">
        <v>67</v>
      </c>
      <c r="J8796">
        <v>0.14841238577302199</v>
      </c>
      <c r="K8796">
        <f t="shared" si="149"/>
        <v>7</v>
      </c>
    </row>
    <row r="8797" spans="1:11" x14ac:dyDescent="0.2">
      <c r="A8797">
        <v>10</v>
      </c>
      <c r="B8797" t="s">
        <v>82</v>
      </c>
      <c r="C8797" t="s">
        <v>57</v>
      </c>
      <c r="D8797" t="s">
        <v>58</v>
      </c>
      <c r="E8797" t="s">
        <v>59</v>
      </c>
      <c r="F8797" t="s">
        <v>60</v>
      </c>
      <c r="G8797" t="s">
        <v>66</v>
      </c>
      <c r="H8797" t="s">
        <v>62</v>
      </c>
      <c r="I8797" t="s">
        <v>67</v>
      </c>
      <c r="J8797">
        <v>0.13654552978527401</v>
      </c>
      <c r="K8797">
        <f t="shared" si="149"/>
        <v>7</v>
      </c>
    </row>
    <row r="8798" spans="1:11" x14ac:dyDescent="0.2">
      <c r="A8798">
        <v>11</v>
      </c>
      <c r="B8798" t="s">
        <v>82</v>
      </c>
      <c r="C8798" t="s">
        <v>57</v>
      </c>
      <c r="D8798" t="s">
        <v>58</v>
      </c>
      <c r="E8798" t="s">
        <v>59</v>
      </c>
      <c r="F8798" t="s">
        <v>60</v>
      </c>
      <c r="G8798" t="s">
        <v>66</v>
      </c>
      <c r="H8798" t="s">
        <v>62</v>
      </c>
      <c r="I8798" t="s">
        <v>67</v>
      </c>
      <c r="J8798">
        <v>0.104062391210351</v>
      </c>
      <c r="K8798">
        <f t="shared" si="149"/>
        <v>7</v>
      </c>
    </row>
    <row r="8799" spans="1:11" x14ac:dyDescent="0.2">
      <c r="A8799">
        <v>12</v>
      </c>
      <c r="B8799" t="s">
        <v>82</v>
      </c>
      <c r="C8799" t="s">
        <v>57</v>
      </c>
      <c r="D8799" t="s">
        <v>58</v>
      </c>
      <c r="E8799" t="s">
        <v>59</v>
      </c>
      <c r="F8799" t="s">
        <v>60</v>
      </c>
      <c r="G8799" t="s">
        <v>66</v>
      </c>
      <c r="H8799" t="s">
        <v>62</v>
      </c>
      <c r="I8799" t="s">
        <v>67</v>
      </c>
      <c r="J8799">
        <v>7.7558723600444204E-2</v>
      </c>
      <c r="K8799">
        <f t="shared" si="149"/>
        <v>7</v>
      </c>
    </row>
    <row r="8800" spans="1:11" x14ac:dyDescent="0.2">
      <c r="A8800">
        <v>13</v>
      </c>
      <c r="B8800" t="s">
        <v>82</v>
      </c>
      <c r="C8800" t="s">
        <v>57</v>
      </c>
      <c r="D8800" t="s">
        <v>58</v>
      </c>
      <c r="E8800" t="s">
        <v>59</v>
      </c>
      <c r="F8800" t="s">
        <v>60</v>
      </c>
      <c r="G8800" t="s">
        <v>66</v>
      </c>
      <c r="H8800" t="s">
        <v>62</v>
      </c>
      <c r="I8800" t="s">
        <v>67</v>
      </c>
      <c r="J8800">
        <v>6.0223490281621897E-2</v>
      </c>
      <c r="K8800">
        <f t="shared" si="149"/>
        <v>7</v>
      </c>
    </row>
    <row r="8801" spans="1:11" x14ac:dyDescent="0.2">
      <c r="A8801">
        <v>14</v>
      </c>
      <c r="B8801" t="s">
        <v>82</v>
      </c>
      <c r="C8801" t="s">
        <v>57</v>
      </c>
      <c r="D8801" t="s">
        <v>58</v>
      </c>
      <c r="E8801" t="s">
        <v>59</v>
      </c>
      <c r="F8801" t="s">
        <v>60</v>
      </c>
      <c r="G8801" t="s">
        <v>66</v>
      </c>
      <c r="H8801" t="s">
        <v>62</v>
      </c>
      <c r="I8801" t="s">
        <v>67</v>
      </c>
      <c r="J8801">
        <v>4.4273309806269603E-2</v>
      </c>
      <c r="K8801">
        <f t="shared" si="149"/>
        <v>7</v>
      </c>
    </row>
    <row r="8802" spans="1:11" x14ac:dyDescent="0.2">
      <c r="A8802">
        <v>15</v>
      </c>
      <c r="B8802" t="s">
        <v>82</v>
      </c>
      <c r="C8802" t="s">
        <v>57</v>
      </c>
      <c r="D8802" t="s">
        <v>58</v>
      </c>
      <c r="E8802" t="s">
        <v>59</v>
      </c>
      <c r="F8802" t="s">
        <v>60</v>
      </c>
      <c r="G8802" t="s">
        <v>66</v>
      </c>
      <c r="H8802" t="s">
        <v>62</v>
      </c>
      <c r="I8802" t="s">
        <v>67</v>
      </c>
      <c r="J8802">
        <v>3.11750662569487E-2</v>
      </c>
      <c r="K8802">
        <f t="shared" si="149"/>
        <v>7</v>
      </c>
    </row>
    <row r="8803" spans="1:11" x14ac:dyDescent="0.2">
      <c r="A8803">
        <v>16</v>
      </c>
      <c r="B8803" t="s">
        <v>82</v>
      </c>
      <c r="C8803" t="s">
        <v>57</v>
      </c>
      <c r="D8803" t="s">
        <v>58</v>
      </c>
      <c r="E8803" t="s">
        <v>59</v>
      </c>
      <c r="F8803" t="s">
        <v>60</v>
      </c>
      <c r="G8803" t="s">
        <v>66</v>
      </c>
      <c r="H8803" t="s">
        <v>62</v>
      </c>
      <c r="I8803" t="s">
        <v>67</v>
      </c>
      <c r="J8803">
        <v>2.2922242184690099E-2</v>
      </c>
      <c r="K8803">
        <f t="shared" si="149"/>
        <v>7</v>
      </c>
    </row>
    <row r="8804" spans="1:11" x14ac:dyDescent="0.2">
      <c r="A8804">
        <v>17</v>
      </c>
      <c r="B8804" t="s">
        <v>82</v>
      </c>
      <c r="C8804" t="s">
        <v>57</v>
      </c>
      <c r="D8804" t="s">
        <v>58</v>
      </c>
      <c r="E8804" t="s">
        <v>59</v>
      </c>
      <c r="F8804" t="s">
        <v>60</v>
      </c>
      <c r="G8804" t="s">
        <v>66</v>
      </c>
      <c r="H8804" t="s">
        <v>62</v>
      </c>
      <c r="I8804" t="s">
        <v>67</v>
      </c>
      <c r="J8804">
        <v>2.1593863947455799E-2</v>
      </c>
      <c r="K8804">
        <f t="shared" si="149"/>
        <v>7</v>
      </c>
    </row>
    <row r="8805" spans="1:11" x14ac:dyDescent="0.2">
      <c r="A8805">
        <v>18</v>
      </c>
      <c r="B8805" t="s">
        <v>82</v>
      </c>
      <c r="C8805" t="s">
        <v>57</v>
      </c>
      <c r="D8805" t="s">
        <v>58</v>
      </c>
      <c r="E8805" t="s">
        <v>59</v>
      </c>
      <c r="F8805" t="s">
        <v>60</v>
      </c>
      <c r="G8805" t="s">
        <v>66</v>
      </c>
      <c r="H8805" t="s">
        <v>62</v>
      </c>
      <c r="I8805" t="s">
        <v>67</v>
      </c>
      <c r="J8805">
        <v>1.8606191453643499E-2</v>
      </c>
      <c r="K8805">
        <f t="shared" si="149"/>
        <v>7</v>
      </c>
    </row>
    <row r="8806" spans="1:11" x14ac:dyDescent="0.2">
      <c r="A8806">
        <v>19</v>
      </c>
      <c r="B8806" t="s">
        <v>82</v>
      </c>
      <c r="C8806" t="s">
        <v>57</v>
      </c>
      <c r="D8806" t="s">
        <v>58</v>
      </c>
      <c r="E8806" t="s">
        <v>59</v>
      </c>
      <c r="F8806" t="s">
        <v>60</v>
      </c>
      <c r="G8806" t="s">
        <v>66</v>
      </c>
      <c r="H8806" t="s">
        <v>62</v>
      </c>
      <c r="I8806" t="s">
        <v>67</v>
      </c>
      <c r="J8806">
        <v>1.9946376245375898E-2</v>
      </c>
      <c r="K8806">
        <f t="shared" si="149"/>
        <v>7</v>
      </c>
    </row>
    <row r="8807" spans="1:11" x14ac:dyDescent="0.2">
      <c r="A8807">
        <v>20</v>
      </c>
      <c r="B8807" t="s">
        <v>82</v>
      </c>
      <c r="C8807" t="s">
        <v>57</v>
      </c>
      <c r="D8807" t="s">
        <v>58</v>
      </c>
      <c r="E8807" t="s">
        <v>59</v>
      </c>
      <c r="F8807" t="s">
        <v>60</v>
      </c>
      <c r="G8807" t="s">
        <v>66</v>
      </c>
      <c r="H8807" t="s">
        <v>62</v>
      </c>
      <c r="I8807" t="s">
        <v>67</v>
      </c>
      <c r="J8807">
        <v>9.6886484212097106E-3</v>
      </c>
      <c r="K8807">
        <f t="shared" si="149"/>
        <v>7</v>
      </c>
    </row>
    <row r="8808" spans="1:11" x14ac:dyDescent="0.2">
      <c r="A8808">
        <v>21</v>
      </c>
      <c r="B8808" t="s">
        <v>82</v>
      </c>
      <c r="C8808" t="s">
        <v>57</v>
      </c>
      <c r="D8808" t="s">
        <v>58</v>
      </c>
      <c r="E8808" t="s">
        <v>59</v>
      </c>
      <c r="F8808" t="s">
        <v>60</v>
      </c>
      <c r="G8808" t="s">
        <v>66</v>
      </c>
      <c r="H8808" t="s">
        <v>62</v>
      </c>
      <c r="I8808" t="s">
        <v>67</v>
      </c>
      <c r="J8808">
        <v>3.76918441297422E-3</v>
      </c>
      <c r="K8808">
        <f t="shared" si="149"/>
        <v>7</v>
      </c>
    </row>
    <row r="8809" spans="1:11" x14ac:dyDescent="0.2">
      <c r="A8809">
        <v>22</v>
      </c>
      <c r="B8809" t="s">
        <v>82</v>
      </c>
      <c r="C8809" t="s">
        <v>57</v>
      </c>
      <c r="D8809" t="s">
        <v>58</v>
      </c>
      <c r="E8809" t="s">
        <v>59</v>
      </c>
      <c r="F8809" t="s">
        <v>60</v>
      </c>
      <c r="G8809" t="s">
        <v>66</v>
      </c>
      <c r="H8809" t="s">
        <v>62</v>
      </c>
      <c r="I8809" t="s">
        <v>67</v>
      </c>
      <c r="J8809">
        <v>1.02902243288924E-3</v>
      </c>
      <c r="K8809">
        <f t="shared" si="149"/>
        <v>7</v>
      </c>
    </row>
    <row r="8810" spans="1:11" x14ac:dyDescent="0.2">
      <c r="A8810">
        <v>23</v>
      </c>
      <c r="B8810" t="s">
        <v>82</v>
      </c>
      <c r="C8810" t="s">
        <v>57</v>
      </c>
      <c r="D8810" t="s">
        <v>58</v>
      </c>
      <c r="E8810" t="s">
        <v>59</v>
      </c>
      <c r="F8810" t="s">
        <v>60</v>
      </c>
      <c r="G8810" t="s">
        <v>66</v>
      </c>
      <c r="H8810" t="s">
        <v>62</v>
      </c>
      <c r="I8810" t="s">
        <v>67</v>
      </c>
      <c r="J8810" s="3">
        <v>2.8209509204089699E-4</v>
      </c>
      <c r="K8810">
        <f t="shared" si="149"/>
        <v>7</v>
      </c>
    </row>
    <row r="8811" spans="1:11" x14ac:dyDescent="0.2">
      <c r="A8811">
        <v>24</v>
      </c>
      <c r="B8811" t="s">
        <v>82</v>
      </c>
      <c r="C8811" t="s">
        <v>57</v>
      </c>
      <c r="D8811" t="s">
        <v>58</v>
      </c>
      <c r="E8811" t="s">
        <v>59</v>
      </c>
      <c r="F8811" t="s">
        <v>60</v>
      </c>
      <c r="G8811" t="s">
        <v>66</v>
      </c>
      <c r="H8811" t="s">
        <v>62</v>
      </c>
      <c r="I8811" t="s">
        <v>67</v>
      </c>
      <c r="J8811" s="3">
        <v>1.16664697376714E-4</v>
      </c>
      <c r="K8811">
        <f t="shared" si="149"/>
        <v>7</v>
      </c>
    </row>
    <row r="8812" spans="1:11" x14ac:dyDescent="0.2">
      <c r="A8812">
        <v>1</v>
      </c>
      <c r="B8812" t="s">
        <v>82</v>
      </c>
      <c r="C8812" t="s">
        <v>63</v>
      </c>
      <c r="D8812" t="s">
        <v>58</v>
      </c>
      <c r="E8812" t="s">
        <v>59</v>
      </c>
      <c r="F8812" t="s">
        <v>60</v>
      </c>
      <c r="G8812" t="s">
        <v>66</v>
      </c>
      <c r="H8812" t="s">
        <v>62</v>
      </c>
      <c r="I8812" t="s">
        <v>67</v>
      </c>
      <c r="J8812">
        <v>2.5988767560899299E-2</v>
      </c>
      <c r="K8812">
        <f t="shared" si="149"/>
        <v>7</v>
      </c>
    </row>
    <row r="8813" spans="1:11" x14ac:dyDescent="0.2">
      <c r="A8813">
        <v>2</v>
      </c>
      <c r="B8813" t="s">
        <v>82</v>
      </c>
      <c r="C8813" t="s">
        <v>63</v>
      </c>
      <c r="D8813" t="s">
        <v>58</v>
      </c>
      <c r="E8813" t="s">
        <v>59</v>
      </c>
      <c r="F8813" t="s">
        <v>60</v>
      </c>
      <c r="G8813" t="s">
        <v>66</v>
      </c>
      <c r="H8813" t="s">
        <v>62</v>
      </c>
      <c r="I8813" t="s">
        <v>67</v>
      </c>
      <c r="J8813">
        <v>8.9028481811899499E-2</v>
      </c>
      <c r="K8813">
        <f t="shared" si="149"/>
        <v>7</v>
      </c>
    </row>
    <row r="8814" spans="1:11" x14ac:dyDescent="0.2">
      <c r="A8814">
        <v>3</v>
      </c>
      <c r="B8814" t="s">
        <v>82</v>
      </c>
      <c r="C8814" t="s">
        <v>63</v>
      </c>
      <c r="D8814" t="s">
        <v>58</v>
      </c>
      <c r="E8814" t="s">
        <v>59</v>
      </c>
      <c r="F8814" t="s">
        <v>60</v>
      </c>
      <c r="G8814" t="s">
        <v>66</v>
      </c>
      <c r="H8814" t="s">
        <v>62</v>
      </c>
      <c r="I8814" t="s">
        <v>67</v>
      </c>
      <c r="J8814">
        <v>6.5520497677675399E-2</v>
      </c>
      <c r="K8814">
        <f t="shared" si="149"/>
        <v>7</v>
      </c>
    </row>
    <row r="8815" spans="1:11" x14ac:dyDescent="0.2">
      <c r="A8815">
        <v>4</v>
      </c>
      <c r="B8815" t="s">
        <v>82</v>
      </c>
      <c r="C8815" t="s">
        <v>63</v>
      </c>
      <c r="D8815" t="s">
        <v>58</v>
      </c>
      <c r="E8815" t="s">
        <v>59</v>
      </c>
      <c r="F8815" t="s">
        <v>60</v>
      </c>
      <c r="G8815" t="s">
        <v>66</v>
      </c>
      <c r="H8815" t="s">
        <v>62</v>
      </c>
      <c r="I8815" t="s">
        <v>67</v>
      </c>
      <c r="J8815">
        <v>5.2922282383157597E-2</v>
      </c>
      <c r="K8815">
        <f t="shared" si="149"/>
        <v>7</v>
      </c>
    </row>
    <row r="8816" spans="1:11" x14ac:dyDescent="0.2">
      <c r="A8816">
        <v>5</v>
      </c>
      <c r="B8816" t="s">
        <v>82</v>
      </c>
      <c r="C8816" t="s">
        <v>63</v>
      </c>
      <c r="D8816" t="s">
        <v>58</v>
      </c>
      <c r="E8816" t="s">
        <v>59</v>
      </c>
      <c r="F8816" t="s">
        <v>60</v>
      </c>
      <c r="G8816" t="s">
        <v>66</v>
      </c>
      <c r="H8816" t="s">
        <v>62</v>
      </c>
      <c r="I8816" t="s">
        <v>67</v>
      </c>
      <c r="J8816">
        <v>3.11478125313721E-2</v>
      </c>
      <c r="K8816">
        <f t="shared" si="149"/>
        <v>7</v>
      </c>
    </row>
    <row r="8817" spans="1:11" x14ac:dyDescent="0.2">
      <c r="A8817">
        <v>6</v>
      </c>
      <c r="B8817" t="s">
        <v>82</v>
      </c>
      <c r="C8817" t="s">
        <v>63</v>
      </c>
      <c r="D8817" t="s">
        <v>58</v>
      </c>
      <c r="E8817" t="s">
        <v>59</v>
      </c>
      <c r="F8817" t="s">
        <v>60</v>
      </c>
      <c r="G8817" t="s">
        <v>66</v>
      </c>
      <c r="H8817" t="s">
        <v>62</v>
      </c>
      <c r="I8817" t="s">
        <v>67</v>
      </c>
      <c r="J8817">
        <v>2.52605484978785E-2</v>
      </c>
      <c r="K8817">
        <f t="shared" si="149"/>
        <v>7</v>
      </c>
    </row>
    <row r="8818" spans="1:11" x14ac:dyDescent="0.2">
      <c r="A8818">
        <v>7</v>
      </c>
      <c r="B8818" t="s">
        <v>82</v>
      </c>
      <c r="C8818" t="s">
        <v>63</v>
      </c>
      <c r="D8818" t="s">
        <v>58</v>
      </c>
      <c r="E8818" t="s">
        <v>59</v>
      </c>
      <c r="F8818" t="s">
        <v>60</v>
      </c>
      <c r="G8818" t="s">
        <v>66</v>
      </c>
      <c r="H8818" t="s">
        <v>62</v>
      </c>
      <c r="I8818" t="s">
        <v>67</v>
      </c>
      <c r="J8818">
        <v>2.95745760009271E-2</v>
      </c>
      <c r="K8818">
        <f t="shared" si="149"/>
        <v>7</v>
      </c>
    </row>
    <row r="8819" spans="1:11" x14ac:dyDescent="0.2">
      <c r="A8819">
        <v>8</v>
      </c>
      <c r="B8819" t="s">
        <v>82</v>
      </c>
      <c r="C8819" t="s">
        <v>63</v>
      </c>
      <c r="D8819" t="s">
        <v>58</v>
      </c>
      <c r="E8819" t="s">
        <v>59</v>
      </c>
      <c r="F8819" t="s">
        <v>60</v>
      </c>
      <c r="G8819" t="s">
        <v>66</v>
      </c>
      <c r="H8819" t="s">
        <v>62</v>
      </c>
      <c r="I8819" t="s">
        <v>67</v>
      </c>
      <c r="J8819">
        <v>4.8602983262017001E-2</v>
      </c>
      <c r="K8819">
        <f t="shared" si="149"/>
        <v>7</v>
      </c>
    </row>
    <row r="8820" spans="1:11" x14ac:dyDescent="0.2">
      <c r="A8820">
        <v>9</v>
      </c>
      <c r="B8820" t="s">
        <v>82</v>
      </c>
      <c r="C8820" t="s">
        <v>63</v>
      </c>
      <c r="D8820" t="s">
        <v>58</v>
      </c>
      <c r="E8820" t="s">
        <v>59</v>
      </c>
      <c r="F8820" t="s">
        <v>60</v>
      </c>
      <c r="G8820" t="s">
        <v>66</v>
      </c>
      <c r="H8820" t="s">
        <v>62</v>
      </c>
      <c r="I8820" t="s">
        <v>67</v>
      </c>
      <c r="J8820">
        <v>6.7337290741223396E-2</v>
      </c>
      <c r="K8820">
        <f t="shared" si="149"/>
        <v>7</v>
      </c>
    </row>
    <row r="8821" spans="1:11" x14ac:dyDescent="0.2">
      <c r="A8821">
        <v>10</v>
      </c>
      <c r="B8821" t="s">
        <v>82</v>
      </c>
      <c r="C8821" t="s">
        <v>63</v>
      </c>
      <c r="D8821" t="s">
        <v>58</v>
      </c>
      <c r="E8821" t="s">
        <v>59</v>
      </c>
      <c r="F8821" t="s">
        <v>60</v>
      </c>
      <c r="G8821" t="s">
        <v>66</v>
      </c>
      <c r="H8821" t="s">
        <v>62</v>
      </c>
      <c r="I8821" t="s">
        <v>67</v>
      </c>
      <c r="J8821">
        <v>7.7213065391531194E-2</v>
      </c>
      <c r="K8821">
        <f t="shared" si="149"/>
        <v>7</v>
      </c>
    </row>
    <row r="8822" spans="1:11" x14ac:dyDescent="0.2">
      <c r="A8822">
        <v>11</v>
      </c>
      <c r="B8822" t="s">
        <v>82</v>
      </c>
      <c r="C8822" t="s">
        <v>63</v>
      </c>
      <c r="D8822" t="s">
        <v>58</v>
      </c>
      <c r="E8822" t="s">
        <v>59</v>
      </c>
      <c r="F8822" t="s">
        <v>60</v>
      </c>
      <c r="G8822" t="s">
        <v>66</v>
      </c>
      <c r="H8822" t="s">
        <v>62</v>
      </c>
      <c r="I8822" t="s">
        <v>67</v>
      </c>
      <c r="J8822">
        <v>8.05007565872779E-2</v>
      </c>
      <c r="K8822">
        <f t="shared" si="149"/>
        <v>7</v>
      </c>
    </row>
    <row r="8823" spans="1:11" x14ac:dyDescent="0.2">
      <c r="A8823">
        <v>12</v>
      </c>
      <c r="B8823" t="s">
        <v>82</v>
      </c>
      <c r="C8823" t="s">
        <v>63</v>
      </c>
      <c r="D8823" t="s">
        <v>58</v>
      </c>
      <c r="E8823" t="s">
        <v>59</v>
      </c>
      <c r="F8823" t="s">
        <v>60</v>
      </c>
      <c r="G8823" t="s">
        <v>66</v>
      </c>
      <c r="H8823" t="s">
        <v>62</v>
      </c>
      <c r="I8823" t="s">
        <v>67</v>
      </c>
      <c r="J8823">
        <v>8.3229609597732096E-2</v>
      </c>
      <c r="K8823">
        <f t="shared" si="149"/>
        <v>7</v>
      </c>
    </row>
    <row r="8824" spans="1:11" x14ac:dyDescent="0.2">
      <c r="A8824">
        <v>13</v>
      </c>
      <c r="B8824" t="s">
        <v>82</v>
      </c>
      <c r="C8824" t="s">
        <v>63</v>
      </c>
      <c r="D8824" t="s">
        <v>58</v>
      </c>
      <c r="E8824" t="s">
        <v>59</v>
      </c>
      <c r="F8824" t="s">
        <v>60</v>
      </c>
      <c r="G8824" t="s">
        <v>66</v>
      </c>
      <c r="H8824" t="s">
        <v>62</v>
      </c>
      <c r="I8824" t="s">
        <v>67</v>
      </c>
      <c r="J8824">
        <v>7.6030951301810798E-2</v>
      </c>
      <c r="K8824">
        <f t="shared" si="149"/>
        <v>7</v>
      </c>
    </row>
    <row r="8825" spans="1:11" x14ac:dyDescent="0.2">
      <c r="A8825">
        <v>14</v>
      </c>
      <c r="B8825" t="s">
        <v>82</v>
      </c>
      <c r="C8825" t="s">
        <v>63</v>
      </c>
      <c r="D8825" t="s">
        <v>58</v>
      </c>
      <c r="E8825" t="s">
        <v>59</v>
      </c>
      <c r="F8825" t="s">
        <v>60</v>
      </c>
      <c r="G8825" t="s">
        <v>66</v>
      </c>
      <c r="H8825" t="s">
        <v>62</v>
      </c>
      <c r="I8825" t="s">
        <v>67</v>
      </c>
      <c r="J8825">
        <v>6.62759167231219E-2</v>
      </c>
      <c r="K8825">
        <f t="shared" si="149"/>
        <v>7</v>
      </c>
    </row>
    <row r="8826" spans="1:11" x14ac:dyDescent="0.2">
      <c r="A8826">
        <v>15</v>
      </c>
      <c r="B8826" t="s">
        <v>82</v>
      </c>
      <c r="C8826" t="s">
        <v>63</v>
      </c>
      <c r="D8826" t="s">
        <v>58</v>
      </c>
      <c r="E8826" t="s">
        <v>59</v>
      </c>
      <c r="F8826" t="s">
        <v>60</v>
      </c>
      <c r="G8826" t="s">
        <v>66</v>
      </c>
      <c r="H8826" t="s">
        <v>62</v>
      </c>
      <c r="I8826" t="s">
        <v>67</v>
      </c>
      <c r="J8826">
        <v>5.14047151859763E-2</v>
      </c>
      <c r="K8826">
        <f t="shared" si="149"/>
        <v>7</v>
      </c>
    </row>
    <row r="8827" spans="1:11" x14ac:dyDescent="0.2">
      <c r="A8827">
        <v>16</v>
      </c>
      <c r="B8827" t="s">
        <v>82</v>
      </c>
      <c r="C8827" t="s">
        <v>63</v>
      </c>
      <c r="D8827" t="s">
        <v>58</v>
      </c>
      <c r="E8827" t="s">
        <v>59</v>
      </c>
      <c r="F8827" t="s">
        <v>60</v>
      </c>
      <c r="G8827" t="s">
        <v>66</v>
      </c>
      <c r="H8827" t="s">
        <v>62</v>
      </c>
      <c r="I8827" t="s">
        <v>67</v>
      </c>
      <c r="J8827">
        <v>3.9374352497914003E-2</v>
      </c>
      <c r="K8827">
        <f t="shared" si="149"/>
        <v>7</v>
      </c>
    </row>
    <row r="8828" spans="1:11" x14ac:dyDescent="0.2">
      <c r="A8828">
        <v>17</v>
      </c>
      <c r="B8828" t="s">
        <v>82</v>
      </c>
      <c r="C8828" t="s">
        <v>63</v>
      </c>
      <c r="D8828" t="s">
        <v>58</v>
      </c>
      <c r="E8828" t="s">
        <v>59</v>
      </c>
      <c r="F8828" t="s">
        <v>60</v>
      </c>
      <c r="G8828" t="s">
        <v>66</v>
      </c>
      <c r="H8828" t="s">
        <v>62</v>
      </c>
      <c r="I8828" t="s">
        <v>67</v>
      </c>
      <c r="J8828">
        <v>2.8351884475519E-2</v>
      </c>
      <c r="K8828">
        <f t="shared" si="149"/>
        <v>7</v>
      </c>
    </row>
    <row r="8829" spans="1:11" x14ac:dyDescent="0.2">
      <c r="A8829">
        <v>18</v>
      </c>
      <c r="B8829" t="s">
        <v>82</v>
      </c>
      <c r="C8829" t="s">
        <v>63</v>
      </c>
      <c r="D8829" t="s">
        <v>58</v>
      </c>
      <c r="E8829" t="s">
        <v>59</v>
      </c>
      <c r="F8829" t="s">
        <v>60</v>
      </c>
      <c r="G8829" t="s">
        <v>66</v>
      </c>
      <c r="H8829" t="s">
        <v>62</v>
      </c>
      <c r="I8829" t="s">
        <v>67</v>
      </c>
      <c r="J8829">
        <v>2.2624358086866199E-2</v>
      </c>
      <c r="K8829">
        <f t="shared" si="149"/>
        <v>7</v>
      </c>
    </row>
    <row r="8830" spans="1:11" x14ac:dyDescent="0.2">
      <c r="A8830">
        <v>19</v>
      </c>
      <c r="B8830" t="s">
        <v>82</v>
      </c>
      <c r="C8830" t="s">
        <v>63</v>
      </c>
      <c r="D8830" t="s">
        <v>58</v>
      </c>
      <c r="E8830" t="s">
        <v>59</v>
      </c>
      <c r="F8830" t="s">
        <v>60</v>
      </c>
      <c r="G8830" t="s">
        <v>66</v>
      </c>
      <c r="H8830" t="s">
        <v>62</v>
      </c>
      <c r="I8830" t="s">
        <v>67</v>
      </c>
      <c r="J8830">
        <v>1.5691354769303001E-2</v>
      </c>
      <c r="K8830">
        <f t="shared" si="149"/>
        <v>7</v>
      </c>
    </row>
    <row r="8831" spans="1:11" x14ac:dyDescent="0.2">
      <c r="A8831">
        <v>20</v>
      </c>
      <c r="B8831" t="s">
        <v>82</v>
      </c>
      <c r="C8831" t="s">
        <v>63</v>
      </c>
      <c r="D8831" t="s">
        <v>58</v>
      </c>
      <c r="E8831" t="s">
        <v>59</v>
      </c>
      <c r="F8831" t="s">
        <v>60</v>
      </c>
      <c r="G8831" t="s">
        <v>66</v>
      </c>
      <c r="H8831" t="s">
        <v>62</v>
      </c>
      <c r="I8831" t="s">
        <v>67</v>
      </c>
      <c r="J8831">
        <v>1.4474441953704601E-2</v>
      </c>
      <c r="K8831">
        <f t="shared" si="149"/>
        <v>7</v>
      </c>
    </row>
    <row r="8832" spans="1:11" x14ac:dyDescent="0.2">
      <c r="A8832">
        <v>21</v>
      </c>
      <c r="B8832" t="s">
        <v>82</v>
      </c>
      <c r="C8832" t="s">
        <v>63</v>
      </c>
      <c r="D8832" t="s">
        <v>58</v>
      </c>
      <c r="E8832" t="s">
        <v>59</v>
      </c>
      <c r="F8832" t="s">
        <v>60</v>
      </c>
      <c r="G8832" t="s">
        <v>66</v>
      </c>
      <c r="H8832" t="s">
        <v>62</v>
      </c>
      <c r="I8832" t="s">
        <v>67</v>
      </c>
      <c r="J8832">
        <v>6.59617498151899E-3</v>
      </c>
      <c r="K8832">
        <f t="shared" si="149"/>
        <v>7</v>
      </c>
    </row>
    <row r="8833" spans="1:11" x14ac:dyDescent="0.2">
      <c r="A8833">
        <v>22</v>
      </c>
      <c r="B8833" t="s">
        <v>82</v>
      </c>
      <c r="C8833" t="s">
        <v>63</v>
      </c>
      <c r="D8833" t="s">
        <v>58</v>
      </c>
      <c r="E8833" t="s">
        <v>59</v>
      </c>
      <c r="F8833" t="s">
        <v>60</v>
      </c>
      <c r="G8833" t="s">
        <v>66</v>
      </c>
      <c r="H8833" t="s">
        <v>62</v>
      </c>
      <c r="I8833" t="s">
        <v>67</v>
      </c>
      <c r="J8833">
        <v>2.47759313521071E-3</v>
      </c>
      <c r="K8833">
        <f t="shared" si="149"/>
        <v>7</v>
      </c>
    </row>
    <row r="8834" spans="1:11" x14ac:dyDescent="0.2">
      <c r="A8834">
        <v>23</v>
      </c>
      <c r="B8834" t="s">
        <v>82</v>
      </c>
      <c r="C8834" t="s">
        <v>63</v>
      </c>
      <c r="D8834" t="s">
        <v>58</v>
      </c>
      <c r="E8834" t="s">
        <v>59</v>
      </c>
      <c r="F8834" t="s">
        <v>60</v>
      </c>
      <c r="G8834" t="s">
        <v>66</v>
      </c>
      <c r="H8834" t="s">
        <v>62</v>
      </c>
      <c r="I8834" t="s">
        <v>67</v>
      </c>
      <c r="J8834" s="3">
        <v>3.7158484546247699E-4</v>
      </c>
      <c r="K8834">
        <f t="shared" si="149"/>
        <v>7</v>
      </c>
    </row>
    <row r="8835" spans="1:11" x14ac:dyDescent="0.2">
      <c r="A8835">
        <v>24</v>
      </c>
      <c r="B8835" t="s">
        <v>82</v>
      </c>
      <c r="C8835" t="s">
        <v>63</v>
      </c>
      <c r="D8835" t="s">
        <v>58</v>
      </c>
      <c r="E8835" t="s">
        <v>59</v>
      </c>
      <c r="F8835" t="s">
        <v>60</v>
      </c>
      <c r="G8835" t="s">
        <v>66</v>
      </c>
      <c r="H8835" t="s">
        <v>62</v>
      </c>
      <c r="I8835" t="s">
        <v>67</v>
      </c>
      <c r="J8835">
        <v>0</v>
      </c>
      <c r="K8835">
        <f t="shared" si="149"/>
        <v>7</v>
      </c>
    </row>
    <row r="8836" spans="1:11" x14ac:dyDescent="0.2">
      <c r="A8836">
        <v>1</v>
      </c>
      <c r="B8836" t="s">
        <v>82</v>
      </c>
      <c r="C8836" t="s">
        <v>57</v>
      </c>
      <c r="D8836" t="s">
        <v>58</v>
      </c>
      <c r="E8836" t="s">
        <v>68</v>
      </c>
      <c r="F8836" t="s">
        <v>60</v>
      </c>
      <c r="G8836" t="s">
        <v>69</v>
      </c>
      <c r="H8836" t="s">
        <v>62</v>
      </c>
      <c r="I8836" t="s">
        <v>67</v>
      </c>
      <c r="J8836">
        <v>2.3736155516452601E-2</v>
      </c>
      <c r="K8836">
        <f t="shared" ref="K8836:K8899" si="150">MONTH(1&amp;B8836)</f>
        <v>7</v>
      </c>
    </row>
    <row r="8837" spans="1:11" x14ac:dyDescent="0.2">
      <c r="A8837">
        <v>2</v>
      </c>
      <c r="B8837" t="s">
        <v>82</v>
      </c>
      <c r="C8837" t="s">
        <v>57</v>
      </c>
      <c r="D8837" t="s">
        <v>58</v>
      </c>
      <c r="E8837" t="s">
        <v>68</v>
      </c>
      <c r="F8837" t="s">
        <v>60</v>
      </c>
      <c r="G8837" t="s">
        <v>69</v>
      </c>
      <c r="H8837" t="s">
        <v>62</v>
      </c>
      <c r="I8837" t="s">
        <v>67</v>
      </c>
      <c r="J8837">
        <v>6.47114444822943E-3</v>
      </c>
      <c r="K8837">
        <f t="shared" si="150"/>
        <v>7</v>
      </c>
    </row>
    <row r="8838" spans="1:11" x14ac:dyDescent="0.2">
      <c r="A8838">
        <v>3</v>
      </c>
      <c r="B8838" t="s">
        <v>82</v>
      </c>
      <c r="C8838" t="s">
        <v>57</v>
      </c>
      <c r="D8838" t="s">
        <v>58</v>
      </c>
      <c r="E8838" t="s">
        <v>68</v>
      </c>
      <c r="F8838" t="s">
        <v>60</v>
      </c>
      <c r="G8838" t="s">
        <v>69</v>
      </c>
      <c r="H8838" t="s">
        <v>62</v>
      </c>
      <c r="I8838" t="s">
        <v>67</v>
      </c>
      <c r="J8838">
        <v>1.26884946544092E-3</v>
      </c>
      <c r="K8838">
        <f t="shared" si="150"/>
        <v>7</v>
      </c>
    </row>
    <row r="8839" spans="1:11" x14ac:dyDescent="0.2">
      <c r="A8839">
        <v>4</v>
      </c>
      <c r="B8839" t="s">
        <v>82</v>
      </c>
      <c r="C8839" t="s">
        <v>57</v>
      </c>
      <c r="D8839" t="s">
        <v>58</v>
      </c>
      <c r="E8839" t="s">
        <v>68</v>
      </c>
      <c r="F8839" t="s">
        <v>60</v>
      </c>
      <c r="G8839" t="s">
        <v>69</v>
      </c>
      <c r="H8839" t="s">
        <v>62</v>
      </c>
      <c r="I8839" t="s">
        <v>67</v>
      </c>
      <c r="J8839" s="3">
        <v>5.3169169742540003E-4</v>
      </c>
      <c r="K8839">
        <f t="shared" si="150"/>
        <v>7</v>
      </c>
    </row>
    <row r="8840" spans="1:11" x14ac:dyDescent="0.2">
      <c r="A8840">
        <v>5</v>
      </c>
      <c r="B8840" t="s">
        <v>82</v>
      </c>
      <c r="C8840" t="s">
        <v>57</v>
      </c>
      <c r="D8840" t="s">
        <v>58</v>
      </c>
      <c r="E8840" t="s">
        <v>68</v>
      </c>
      <c r="F8840" t="s">
        <v>60</v>
      </c>
      <c r="G8840" t="s">
        <v>69</v>
      </c>
      <c r="H8840" t="s">
        <v>62</v>
      </c>
      <c r="I8840" t="s">
        <v>67</v>
      </c>
      <c r="J8840" s="3">
        <v>3.9763849255953398E-4</v>
      </c>
      <c r="K8840">
        <f t="shared" si="150"/>
        <v>7</v>
      </c>
    </row>
    <row r="8841" spans="1:11" x14ac:dyDescent="0.2">
      <c r="A8841">
        <v>6</v>
      </c>
      <c r="B8841" t="s">
        <v>82</v>
      </c>
      <c r="C8841" t="s">
        <v>57</v>
      </c>
      <c r="D8841" t="s">
        <v>58</v>
      </c>
      <c r="E8841" t="s">
        <v>68</v>
      </c>
      <c r="F8841" t="s">
        <v>60</v>
      </c>
      <c r="G8841" t="s">
        <v>69</v>
      </c>
      <c r="H8841" t="s">
        <v>62</v>
      </c>
      <c r="I8841" t="s">
        <v>67</v>
      </c>
      <c r="J8841" s="3">
        <v>5.8495580996907397E-4</v>
      </c>
      <c r="K8841">
        <f t="shared" si="150"/>
        <v>7</v>
      </c>
    </row>
    <row r="8842" spans="1:11" x14ac:dyDescent="0.2">
      <c r="A8842">
        <v>7</v>
      </c>
      <c r="B8842" t="s">
        <v>82</v>
      </c>
      <c r="C8842" t="s">
        <v>57</v>
      </c>
      <c r="D8842" t="s">
        <v>58</v>
      </c>
      <c r="E8842" t="s">
        <v>68</v>
      </c>
      <c r="F8842" t="s">
        <v>60</v>
      </c>
      <c r="G8842" t="s">
        <v>69</v>
      </c>
      <c r="H8842" t="s">
        <v>62</v>
      </c>
      <c r="I8842" t="s">
        <v>67</v>
      </c>
      <c r="J8842">
        <v>1.8163709354471699E-3</v>
      </c>
      <c r="K8842">
        <f t="shared" si="150"/>
        <v>7</v>
      </c>
    </row>
    <row r="8843" spans="1:11" x14ac:dyDescent="0.2">
      <c r="A8843">
        <v>8</v>
      </c>
      <c r="B8843" t="s">
        <v>82</v>
      </c>
      <c r="C8843" t="s">
        <v>57</v>
      </c>
      <c r="D8843" t="s">
        <v>58</v>
      </c>
      <c r="E8843" t="s">
        <v>68</v>
      </c>
      <c r="F8843" t="s">
        <v>60</v>
      </c>
      <c r="G8843" t="s">
        <v>69</v>
      </c>
      <c r="H8843" t="s">
        <v>62</v>
      </c>
      <c r="I8843" t="s">
        <v>67</v>
      </c>
      <c r="J8843">
        <v>5.4971265218988598E-3</v>
      </c>
      <c r="K8843">
        <f t="shared" si="150"/>
        <v>7</v>
      </c>
    </row>
    <row r="8844" spans="1:11" x14ac:dyDescent="0.2">
      <c r="A8844">
        <v>9</v>
      </c>
      <c r="B8844" t="s">
        <v>82</v>
      </c>
      <c r="C8844" t="s">
        <v>57</v>
      </c>
      <c r="D8844" t="s">
        <v>58</v>
      </c>
      <c r="E8844" t="s">
        <v>68</v>
      </c>
      <c r="F8844" t="s">
        <v>60</v>
      </c>
      <c r="G8844" t="s">
        <v>69</v>
      </c>
      <c r="H8844" t="s">
        <v>62</v>
      </c>
      <c r="I8844" t="s">
        <v>67</v>
      </c>
      <c r="J8844">
        <v>1.0583197733117999E-2</v>
      </c>
      <c r="K8844">
        <f t="shared" si="150"/>
        <v>7</v>
      </c>
    </row>
    <row r="8845" spans="1:11" x14ac:dyDescent="0.2">
      <c r="A8845">
        <v>10</v>
      </c>
      <c r="B8845" t="s">
        <v>82</v>
      </c>
      <c r="C8845" t="s">
        <v>57</v>
      </c>
      <c r="D8845" t="s">
        <v>58</v>
      </c>
      <c r="E8845" t="s">
        <v>68</v>
      </c>
      <c r="F8845" t="s">
        <v>60</v>
      </c>
      <c r="G8845" t="s">
        <v>69</v>
      </c>
      <c r="H8845" t="s">
        <v>62</v>
      </c>
      <c r="I8845" t="s">
        <v>67</v>
      </c>
      <c r="J8845">
        <v>1.57652761079565E-2</v>
      </c>
      <c r="K8845">
        <f t="shared" si="150"/>
        <v>7</v>
      </c>
    </row>
    <row r="8846" spans="1:11" x14ac:dyDescent="0.2">
      <c r="A8846">
        <v>11</v>
      </c>
      <c r="B8846" t="s">
        <v>82</v>
      </c>
      <c r="C8846" t="s">
        <v>57</v>
      </c>
      <c r="D8846" t="s">
        <v>58</v>
      </c>
      <c r="E8846" t="s">
        <v>68</v>
      </c>
      <c r="F8846" t="s">
        <v>60</v>
      </c>
      <c r="G8846" t="s">
        <v>69</v>
      </c>
      <c r="H8846" t="s">
        <v>62</v>
      </c>
      <c r="I8846" t="s">
        <v>67</v>
      </c>
      <c r="J8846">
        <v>2.0508006098603201E-2</v>
      </c>
      <c r="K8846">
        <f t="shared" si="150"/>
        <v>7</v>
      </c>
    </row>
    <row r="8847" spans="1:11" x14ac:dyDescent="0.2">
      <c r="A8847">
        <v>12</v>
      </c>
      <c r="B8847" t="s">
        <v>82</v>
      </c>
      <c r="C8847" t="s">
        <v>57</v>
      </c>
      <c r="D8847" t="s">
        <v>58</v>
      </c>
      <c r="E8847" t="s">
        <v>68</v>
      </c>
      <c r="F8847" t="s">
        <v>60</v>
      </c>
      <c r="G8847" t="s">
        <v>69</v>
      </c>
      <c r="H8847" t="s">
        <v>62</v>
      </c>
      <c r="I8847" t="s">
        <v>67</v>
      </c>
      <c r="J8847">
        <v>2.7758237345425402E-2</v>
      </c>
      <c r="K8847">
        <f t="shared" si="150"/>
        <v>7</v>
      </c>
    </row>
    <row r="8848" spans="1:11" x14ac:dyDescent="0.2">
      <c r="A8848">
        <v>13</v>
      </c>
      <c r="B8848" t="s">
        <v>82</v>
      </c>
      <c r="C8848" t="s">
        <v>57</v>
      </c>
      <c r="D8848" t="s">
        <v>58</v>
      </c>
      <c r="E8848" t="s">
        <v>68</v>
      </c>
      <c r="F8848" t="s">
        <v>60</v>
      </c>
      <c r="G8848" t="s">
        <v>69</v>
      </c>
      <c r="H8848" t="s">
        <v>62</v>
      </c>
      <c r="I8848" t="s">
        <v>67</v>
      </c>
      <c r="J8848">
        <v>3.4542440113780798E-2</v>
      </c>
      <c r="K8848">
        <f t="shared" si="150"/>
        <v>7</v>
      </c>
    </row>
    <row r="8849" spans="1:11" x14ac:dyDescent="0.2">
      <c r="A8849">
        <v>14</v>
      </c>
      <c r="B8849" t="s">
        <v>82</v>
      </c>
      <c r="C8849" t="s">
        <v>57</v>
      </c>
      <c r="D8849" t="s">
        <v>58</v>
      </c>
      <c r="E8849" t="s">
        <v>68</v>
      </c>
      <c r="F8849" t="s">
        <v>60</v>
      </c>
      <c r="G8849" t="s">
        <v>69</v>
      </c>
      <c r="H8849" t="s">
        <v>62</v>
      </c>
      <c r="I8849" t="s">
        <v>67</v>
      </c>
      <c r="J8849">
        <v>4.2235094435904702E-2</v>
      </c>
      <c r="K8849">
        <f t="shared" si="150"/>
        <v>7</v>
      </c>
    </row>
    <row r="8850" spans="1:11" x14ac:dyDescent="0.2">
      <c r="A8850">
        <v>15</v>
      </c>
      <c r="B8850" t="s">
        <v>82</v>
      </c>
      <c r="C8850" t="s">
        <v>57</v>
      </c>
      <c r="D8850" t="s">
        <v>58</v>
      </c>
      <c r="E8850" t="s">
        <v>68</v>
      </c>
      <c r="F8850" t="s">
        <v>60</v>
      </c>
      <c r="G8850" t="s">
        <v>69</v>
      </c>
      <c r="H8850" t="s">
        <v>62</v>
      </c>
      <c r="I8850" t="s">
        <v>67</v>
      </c>
      <c r="J8850">
        <v>5.3063479951511797E-2</v>
      </c>
      <c r="K8850">
        <f t="shared" si="150"/>
        <v>7</v>
      </c>
    </row>
    <row r="8851" spans="1:11" x14ac:dyDescent="0.2">
      <c r="A8851">
        <v>16</v>
      </c>
      <c r="B8851" t="s">
        <v>82</v>
      </c>
      <c r="C8851" t="s">
        <v>57</v>
      </c>
      <c r="D8851" t="s">
        <v>58</v>
      </c>
      <c r="E8851" t="s">
        <v>68</v>
      </c>
      <c r="F8851" t="s">
        <v>60</v>
      </c>
      <c r="G8851" t="s">
        <v>69</v>
      </c>
      <c r="H8851" t="s">
        <v>62</v>
      </c>
      <c r="I8851" t="s">
        <v>67</v>
      </c>
      <c r="J8851">
        <v>7.2749431118258601E-2</v>
      </c>
      <c r="K8851">
        <f t="shared" si="150"/>
        <v>7</v>
      </c>
    </row>
    <row r="8852" spans="1:11" x14ac:dyDescent="0.2">
      <c r="A8852">
        <v>17</v>
      </c>
      <c r="B8852" t="s">
        <v>82</v>
      </c>
      <c r="C8852" t="s">
        <v>57</v>
      </c>
      <c r="D8852" t="s">
        <v>58</v>
      </c>
      <c r="E8852" t="s">
        <v>68</v>
      </c>
      <c r="F8852" t="s">
        <v>60</v>
      </c>
      <c r="G8852" t="s">
        <v>69</v>
      </c>
      <c r="H8852" t="s">
        <v>62</v>
      </c>
      <c r="I8852" t="s">
        <v>67</v>
      </c>
      <c r="J8852">
        <v>9.5624183501490198E-2</v>
      </c>
      <c r="K8852">
        <f t="shared" si="150"/>
        <v>7</v>
      </c>
    </row>
    <row r="8853" spans="1:11" x14ac:dyDescent="0.2">
      <c r="A8853">
        <v>18</v>
      </c>
      <c r="B8853" t="s">
        <v>82</v>
      </c>
      <c r="C8853" t="s">
        <v>57</v>
      </c>
      <c r="D8853" t="s">
        <v>58</v>
      </c>
      <c r="E8853" t="s">
        <v>68</v>
      </c>
      <c r="F8853" t="s">
        <v>60</v>
      </c>
      <c r="G8853" t="s">
        <v>69</v>
      </c>
      <c r="H8853" t="s">
        <v>62</v>
      </c>
      <c r="I8853" t="s">
        <v>67</v>
      </c>
      <c r="J8853">
        <v>0.111626650458497</v>
      </c>
      <c r="K8853">
        <f t="shared" si="150"/>
        <v>7</v>
      </c>
    </row>
    <row r="8854" spans="1:11" x14ac:dyDescent="0.2">
      <c r="A8854">
        <v>19</v>
      </c>
      <c r="B8854" t="s">
        <v>82</v>
      </c>
      <c r="C8854" t="s">
        <v>57</v>
      </c>
      <c r="D8854" t="s">
        <v>58</v>
      </c>
      <c r="E8854" t="s">
        <v>68</v>
      </c>
      <c r="F8854" t="s">
        <v>60</v>
      </c>
      <c r="G8854" t="s">
        <v>69</v>
      </c>
      <c r="H8854" t="s">
        <v>62</v>
      </c>
      <c r="I8854" t="s">
        <v>67</v>
      </c>
      <c r="J8854">
        <v>0.11293720077945101</v>
      </c>
      <c r="K8854">
        <f t="shared" si="150"/>
        <v>7</v>
      </c>
    </row>
    <row r="8855" spans="1:11" x14ac:dyDescent="0.2">
      <c r="A8855">
        <v>20</v>
      </c>
      <c r="B8855" t="s">
        <v>82</v>
      </c>
      <c r="C8855" t="s">
        <v>57</v>
      </c>
      <c r="D8855" t="s">
        <v>58</v>
      </c>
      <c r="E8855" t="s">
        <v>68</v>
      </c>
      <c r="F8855" t="s">
        <v>60</v>
      </c>
      <c r="G8855" t="s">
        <v>69</v>
      </c>
      <c r="H8855" t="s">
        <v>62</v>
      </c>
      <c r="I8855" t="s">
        <v>67</v>
      </c>
      <c r="J8855">
        <v>0.102012909012985</v>
      </c>
      <c r="K8855">
        <f t="shared" si="150"/>
        <v>7</v>
      </c>
    </row>
    <row r="8856" spans="1:11" x14ac:dyDescent="0.2">
      <c r="A8856">
        <v>21</v>
      </c>
      <c r="B8856" t="s">
        <v>82</v>
      </c>
      <c r="C8856" t="s">
        <v>57</v>
      </c>
      <c r="D8856" t="s">
        <v>58</v>
      </c>
      <c r="E8856" t="s">
        <v>68</v>
      </c>
      <c r="F8856" t="s">
        <v>60</v>
      </c>
      <c r="G8856" t="s">
        <v>69</v>
      </c>
      <c r="H8856" t="s">
        <v>62</v>
      </c>
      <c r="I8856" t="s">
        <v>67</v>
      </c>
      <c r="J8856">
        <v>9.0595686641529796E-2</v>
      </c>
      <c r="K8856">
        <f t="shared" si="150"/>
        <v>7</v>
      </c>
    </row>
    <row r="8857" spans="1:11" x14ac:dyDescent="0.2">
      <c r="A8857">
        <v>22</v>
      </c>
      <c r="B8857" t="s">
        <v>82</v>
      </c>
      <c r="C8857" t="s">
        <v>57</v>
      </c>
      <c r="D8857" t="s">
        <v>58</v>
      </c>
      <c r="E8857" t="s">
        <v>68</v>
      </c>
      <c r="F8857" t="s">
        <v>60</v>
      </c>
      <c r="G8857" t="s">
        <v>69</v>
      </c>
      <c r="H8857" t="s">
        <v>62</v>
      </c>
      <c r="I8857" t="s">
        <v>67</v>
      </c>
      <c r="J8857">
        <v>7.45034545740592E-2</v>
      </c>
      <c r="K8857">
        <f t="shared" si="150"/>
        <v>7</v>
      </c>
    </row>
    <row r="8858" spans="1:11" x14ac:dyDescent="0.2">
      <c r="A8858">
        <v>23</v>
      </c>
      <c r="B8858" t="s">
        <v>82</v>
      </c>
      <c r="C8858" t="s">
        <v>57</v>
      </c>
      <c r="D8858" t="s">
        <v>58</v>
      </c>
      <c r="E8858" t="s">
        <v>68</v>
      </c>
      <c r="F8858" t="s">
        <v>60</v>
      </c>
      <c r="G8858" t="s">
        <v>69</v>
      </c>
      <c r="H8858" t="s">
        <v>62</v>
      </c>
      <c r="I8858" t="s">
        <v>67</v>
      </c>
      <c r="J8858">
        <v>5.5519018766723299E-2</v>
      </c>
      <c r="K8858">
        <f t="shared" si="150"/>
        <v>7</v>
      </c>
    </row>
    <row r="8859" spans="1:11" x14ac:dyDescent="0.2">
      <c r="A8859">
        <v>24</v>
      </c>
      <c r="B8859" t="s">
        <v>82</v>
      </c>
      <c r="C8859" t="s">
        <v>57</v>
      </c>
      <c r="D8859" t="s">
        <v>58</v>
      </c>
      <c r="E8859" t="s">
        <v>68</v>
      </c>
      <c r="F8859" t="s">
        <v>60</v>
      </c>
      <c r="G8859" t="s">
        <v>69</v>
      </c>
      <c r="H8859" t="s">
        <v>62</v>
      </c>
      <c r="I8859" t="s">
        <v>67</v>
      </c>
      <c r="J8859">
        <v>3.9671800473280998E-2</v>
      </c>
      <c r="K8859">
        <f t="shared" si="150"/>
        <v>7</v>
      </c>
    </row>
    <row r="8860" spans="1:11" x14ac:dyDescent="0.2">
      <c r="A8860">
        <v>1</v>
      </c>
      <c r="B8860" t="s">
        <v>82</v>
      </c>
      <c r="C8860" t="s">
        <v>63</v>
      </c>
      <c r="D8860" t="s">
        <v>58</v>
      </c>
      <c r="E8860" t="s">
        <v>68</v>
      </c>
      <c r="F8860" t="s">
        <v>60</v>
      </c>
      <c r="G8860" t="s">
        <v>69</v>
      </c>
      <c r="H8860" t="s">
        <v>62</v>
      </c>
      <c r="I8860" t="s">
        <v>67</v>
      </c>
      <c r="J8860">
        <v>2.7210820810498599E-2</v>
      </c>
      <c r="K8860">
        <f t="shared" si="150"/>
        <v>7</v>
      </c>
    </row>
    <row r="8861" spans="1:11" x14ac:dyDescent="0.2">
      <c r="A8861">
        <v>2</v>
      </c>
      <c r="B8861" t="s">
        <v>82</v>
      </c>
      <c r="C8861" t="s">
        <v>63</v>
      </c>
      <c r="D8861" t="s">
        <v>58</v>
      </c>
      <c r="E8861" t="s">
        <v>68</v>
      </c>
      <c r="F8861" t="s">
        <v>60</v>
      </c>
      <c r="G8861" t="s">
        <v>69</v>
      </c>
      <c r="H8861" t="s">
        <v>62</v>
      </c>
      <c r="I8861" t="s">
        <v>67</v>
      </c>
      <c r="J8861">
        <v>8.1445327377986307E-3</v>
      </c>
      <c r="K8861">
        <f t="shared" si="150"/>
        <v>7</v>
      </c>
    </row>
    <row r="8862" spans="1:11" x14ac:dyDescent="0.2">
      <c r="A8862">
        <v>3</v>
      </c>
      <c r="B8862" t="s">
        <v>82</v>
      </c>
      <c r="C8862" t="s">
        <v>63</v>
      </c>
      <c r="D8862" t="s">
        <v>58</v>
      </c>
      <c r="E8862" t="s">
        <v>68</v>
      </c>
      <c r="F8862" t="s">
        <v>60</v>
      </c>
      <c r="G8862" t="s">
        <v>69</v>
      </c>
      <c r="H8862" t="s">
        <v>62</v>
      </c>
      <c r="I8862" t="s">
        <v>67</v>
      </c>
      <c r="J8862">
        <v>2.2404219738175199E-3</v>
      </c>
      <c r="K8862">
        <f t="shared" si="150"/>
        <v>7</v>
      </c>
    </row>
    <row r="8863" spans="1:11" x14ac:dyDescent="0.2">
      <c r="A8863">
        <v>4</v>
      </c>
      <c r="B8863" t="s">
        <v>82</v>
      </c>
      <c r="C8863" t="s">
        <v>63</v>
      </c>
      <c r="D8863" t="s">
        <v>58</v>
      </c>
      <c r="E8863" t="s">
        <v>68</v>
      </c>
      <c r="F8863" t="s">
        <v>60</v>
      </c>
      <c r="G8863" t="s">
        <v>69</v>
      </c>
      <c r="H8863" t="s">
        <v>62</v>
      </c>
      <c r="I8863" t="s">
        <v>67</v>
      </c>
      <c r="J8863">
        <v>1.46986800416337E-3</v>
      </c>
      <c r="K8863">
        <f t="shared" si="150"/>
        <v>7</v>
      </c>
    </row>
    <row r="8864" spans="1:11" x14ac:dyDescent="0.2">
      <c r="A8864">
        <v>5</v>
      </c>
      <c r="B8864" t="s">
        <v>82</v>
      </c>
      <c r="C8864" t="s">
        <v>63</v>
      </c>
      <c r="D8864" t="s">
        <v>58</v>
      </c>
      <c r="E8864" t="s">
        <v>68</v>
      </c>
      <c r="F8864" t="s">
        <v>60</v>
      </c>
      <c r="G8864" t="s">
        <v>69</v>
      </c>
      <c r="H8864" t="s">
        <v>62</v>
      </c>
      <c r="I8864" t="s">
        <v>67</v>
      </c>
      <c r="J8864">
        <v>1.0894584565723699E-3</v>
      </c>
      <c r="K8864">
        <f t="shared" si="150"/>
        <v>7</v>
      </c>
    </row>
    <row r="8865" spans="1:11" x14ac:dyDescent="0.2">
      <c r="A8865">
        <v>6</v>
      </c>
      <c r="B8865" t="s">
        <v>82</v>
      </c>
      <c r="C8865" t="s">
        <v>63</v>
      </c>
      <c r="D8865" t="s">
        <v>58</v>
      </c>
      <c r="E8865" t="s">
        <v>68</v>
      </c>
      <c r="F8865" t="s">
        <v>60</v>
      </c>
      <c r="G8865" t="s">
        <v>69</v>
      </c>
      <c r="H8865" t="s">
        <v>62</v>
      </c>
      <c r="I8865" t="s">
        <v>67</v>
      </c>
      <c r="J8865">
        <v>1.0668468347815601E-3</v>
      </c>
      <c r="K8865">
        <f t="shared" si="150"/>
        <v>7</v>
      </c>
    </row>
    <row r="8866" spans="1:11" x14ac:dyDescent="0.2">
      <c r="A8866">
        <v>7</v>
      </c>
      <c r="B8866" t="s">
        <v>82</v>
      </c>
      <c r="C8866" t="s">
        <v>63</v>
      </c>
      <c r="D8866" t="s">
        <v>58</v>
      </c>
      <c r="E8866" t="s">
        <v>68</v>
      </c>
      <c r="F8866" t="s">
        <v>60</v>
      </c>
      <c r="G8866" t="s">
        <v>69</v>
      </c>
      <c r="H8866" t="s">
        <v>62</v>
      </c>
      <c r="I8866" t="s">
        <v>67</v>
      </c>
      <c r="J8866">
        <v>1.3855313504806501E-3</v>
      </c>
      <c r="K8866">
        <f t="shared" si="150"/>
        <v>7</v>
      </c>
    </row>
    <row r="8867" spans="1:11" x14ac:dyDescent="0.2">
      <c r="A8867">
        <v>8</v>
      </c>
      <c r="B8867" t="s">
        <v>82</v>
      </c>
      <c r="C8867" t="s">
        <v>63</v>
      </c>
      <c r="D8867" t="s">
        <v>58</v>
      </c>
      <c r="E8867" t="s">
        <v>68</v>
      </c>
      <c r="F8867" t="s">
        <v>60</v>
      </c>
      <c r="G8867" t="s">
        <v>69</v>
      </c>
      <c r="H8867" t="s">
        <v>62</v>
      </c>
      <c r="I8867" t="s">
        <v>67</v>
      </c>
      <c r="J8867">
        <v>2.7611885842268999E-3</v>
      </c>
      <c r="K8867">
        <f t="shared" si="150"/>
        <v>7</v>
      </c>
    </row>
    <row r="8868" spans="1:11" x14ac:dyDescent="0.2">
      <c r="A8868">
        <v>9</v>
      </c>
      <c r="B8868" t="s">
        <v>82</v>
      </c>
      <c r="C8868" t="s">
        <v>63</v>
      </c>
      <c r="D8868" t="s">
        <v>58</v>
      </c>
      <c r="E8868" t="s">
        <v>68</v>
      </c>
      <c r="F8868" t="s">
        <v>60</v>
      </c>
      <c r="G8868" t="s">
        <v>69</v>
      </c>
      <c r="H8868" t="s">
        <v>62</v>
      </c>
      <c r="I8868" t="s">
        <v>67</v>
      </c>
      <c r="J8868">
        <v>5.7357524072094096E-3</v>
      </c>
      <c r="K8868">
        <f t="shared" si="150"/>
        <v>7</v>
      </c>
    </row>
    <row r="8869" spans="1:11" x14ac:dyDescent="0.2">
      <c r="A8869">
        <v>10</v>
      </c>
      <c r="B8869" t="s">
        <v>82</v>
      </c>
      <c r="C8869" t="s">
        <v>63</v>
      </c>
      <c r="D8869" t="s">
        <v>58</v>
      </c>
      <c r="E8869" t="s">
        <v>68</v>
      </c>
      <c r="F8869" t="s">
        <v>60</v>
      </c>
      <c r="G8869" t="s">
        <v>69</v>
      </c>
      <c r="H8869" t="s">
        <v>62</v>
      </c>
      <c r="I8869" t="s">
        <v>67</v>
      </c>
      <c r="J8869">
        <v>1.26797253699361E-2</v>
      </c>
      <c r="K8869">
        <f t="shared" si="150"/>
        <v>7</v>
      </c>
    </row>
    <row r="8870" spans="1:11" x14ac:dyDescent="0.2">
      <c r="A8870">
        <v>11</v>
      </c>
      <c r="B8870" t="s">
        <v>82</v>
      </c>
      <c r="C8870" t="s">
        <v>63</v>
      </c>
      <c r="D8870" t="s">
        <v>58</v>
      </c>
      <c r="E8870" t="s">
        <v>68</v>
      </c>
      <c r="F8870" t="s">
        <v>60</v>
      </c>
      <c r="G8870" t="s">
        <v>69</v>
      </c>
      <c r="H8870" t="s">
        <v>62</v>
      </c>
      <c r="I8870" t="s">
        <v>67</v>
      </c>
      <c r="J8870">
        <v>2.1845848526663401E-2</v>
      </c>
      <c r="K8870">
        <f t="shared" si="150"/>
        <v>7</v>
      </c>
    </row>
    <row r="8871" spans="1:11" x14ac:dyDescent="0.2">
      <c r="A8871">
        <v>12</v>
      </c>
      <c r="B8871" t="s">
        <v>82</v>
      </c>
      <c r="C8871" t="s">
        <v>63</v>
      </c>
      <c r="D8871" t="s">
        <v>58</v>
      </c>
      <c r="E8871" t="s">
        <v>68</v>
      </c>
      <c r="F8871" t="s">
        <v>60</v>
      </c>
      <c r="G8871" t="s">
        <v>69</v>
      </c>
      <c r="H8871" t="s">
        <v>62</v>
      </c>
      <c r="I8871" t="s">
        <v>67</v>
      </c>
      <c r="J8871">
        <v>3.2475628936546701E-2</v>
      </c>
      <c r="K8871">
        <f t="shared" si="150"/>
        <v>7</v>
      </c>
    </row>
    <row r="8872" spans="1:11" x14ac:dyDescent="0.2">
      <c r="A8872">
        <v>13</v>
      </c>
      <c r="B8872" t="s">
        <v>82</v>
      </c>
      <c r="C8872" t="s">
        <v>63</v>
      </c>
      <c r="D8872" t="s">
        <v>58</v>
      </c>
      <c r="E8872" t="s">
        <v>68</v>
      </c>
      <c r="F8872" t="s">
        <v>60</v>
      </c>
      <c r="G8872" t="s">
        <v>69</v>
      </c>
      <c r="H8872" t="s">
        <v>62</v>
      </c>
      <c r="I8872" t="s">
        <v>67</v>
      </c>
      <c r="J8872">
        <v>4.4759626061827297E-2</v>
      </c>
      <c r="K8872">
        <f t="shared" si="150"/>
        <v>7</v>
      </c>
    </row>
    <row r="8873" spans="1:11" x14ac:dyDescent="0.2">
      <c r="A8873">
        <v>14</v>
      </c>
      <c r="B8873" t="s">
        <v>82</v>
      </c>
      <c r="C8873" t="s">
        <v>63</v>
      </c>
      <c r="D8873" t="s">
        <v>58</v>
      </c>
      <c r="E8873" t="s">
        <v>68</v>
      </c>
      <c r="F8873" t="s">
        <v>60</v>
      </c>
      <c r="G8873" t="s">
        <v>69</v>
      </c>
      <c r="H8873" t="s">
        <v>62</v>
      </c>
      <c r="I8873" t="s">
        <v>67</v>
      </c>
      <c r="J8873">
        <v>5.6439233035187997E-2</v>
      </c>
      <c r="K8873">
        <f t="shared" si="150"/>
        <v>7</v>
      </c>
    </row>
    <row r="8874" spans="1:11" x14ac:dyDescent="0.2">
      <c r="A8874">
        <v>15</v>
      </c>
      <c r="B8874" t="s">
        <v>82</v>
      </c>
      <c r="C8874" t="s">
        <v>63</v>
      </c>
      <c r="D8874" t="s">
        <v>58</v>
      </c>
      <c r="E8874" t="s">
        <v>68</v>
      </c>
      <c r="F8874" t="s">
        <v>60</v>
      </c>
      <c r="G8874" t="s">
        <v>69</v>
      </c>
      <c r="H8874" t="s">
        <v>62</v>
      </c>
      <c r="I8874" t="s">
        <v>67</v>
      </c>
      <c r="J8874">
        <v>6.5858681212127901E-2</v>
      </c>
      <c r="K8874">
        <f t="shared" si="150"/>
        <v>7</v>
      </c>
    </row>
    <row r="8875" spans="1:11" x14ac:dyDescent="0.2">
      <c r="A8875">
        <v>16</v>
      </c>
      <c r="B8875" t="s">
        <v>82</v>
      </c>
      <c r="C8875" t="s">
        <v>63</v>
      </c>
      <c r="D8875" t="s">
        <v>58</v>
      </c>
      <c r="E8875" t="s">
        <v>68</v>
      </c>
      <c r="F8875" t="s">
        <v>60</v>
      </c>
      <c r="G8875" t="s">
        <v>69</v>
      </c>
      <c r="H8875" t="s">
        <v>62</v>
      </c>
      <c r="I8875" t="s">
        <v>67</v>
      </c>
      <c r="J8875">
        <v>7.4632474923418596E-2</v>
      </c>
      <c r="K8875">
        <f t="shared" si="150"/>
        <v>7</v>
      </c>
    </row>
    <row r="8876" spans="1:11" x14ac:dyDescent="0.2">
      <c r="A8876">
        <v>17</v>
      </c>
      <c r="B8876" t="s">
        <v>82</v>
      </c>
      <c r="C8876" t="s">
        <v>63</v>
      </c>
      <c r="D8876" t="s">
        <v>58</v>
      </c>
      <c r="E8876" t="s">
        <v>68</v>
      </c>
      <c r="F8876" t="s">
        <v>60</v>
      </c>
      <c r="G8876" t="s">
        <v>69</v>
      </c>
      <c r="H8876" t="s">
        <v>62</v>
      </c>
      <c r="I8876" t="s">
        <v>67</v>
      </c>
      <c r="J8876">
        <v>8.5122512933514999E-2</v>
      </c>
      <c r="K8876">
        <f t="shared" si="150"/>
        <v>7</v>
      </c>
    </row>
    <row r="8877" spans="1:11" x14ac:dyDescent="0.2">
      <c r="A8877">
        <v>18</v>
      </c>
      <c r="B8877" t="s">
        <v>82</v>
      </c>
      <c r="C8877" t="s">
        <v>63</v>
      </c>
      <c r="D8877" t="s">
        <v>58</v>
      </c>
      <c r="E8877" t="s">
        <v>68</v>
      </c>
      <c r="F8877" t="s">
        <v>60</v>
      </c>
      <c r="G8877" t="s">
        <v>69</v>
      </c>
      <c r="H8877" t="s">
        <v>62</v>
      </c>
      <c r="I8877" t="s">
        <v>67</v>
      </c>
      <c r="J8877">
        <v>9.3794287195288595E-2</v>
      </c>
      <c r="K8877">
        <f t="shared" si="150"/>
        <v>7</v>
      </c>
    </row>
    <row r="8878" spans="1:11" x14ac:dyDescent="0.2">
      <c r="A8878">
        <v>19</v>
      </c>
      <c r="B8878" t="s">
        <v>82</v>
      </c>
      <c r="C8878" t="s">
        <v>63</v>
      </c>
      <c r="D8878" t="s">
        <v>58</v>
      </c>
      <c r="E8878" t="s">
        <v>68</v>
      </c>
      <c r="F8878" t="s">
        <v>60</v>
      </c>
      <c r="G8878" t="s">
        <v>69</v>
      </c>
      <c r="H8878" t="s">
        <v>62</v>
      </c>
      <c r="I8878" t="s">
        <v>67</v>
      </c>
      <c r="J8878">
        <v>0.10091413106787001</v>
      </c>
      <c r="K8878">
        <f t="shared" si="150"/>
        <v>7</v>
      </c>
    </row>
    <row r="8879" spans="1:11" x14ac:dyDescent="0.2">
      <c r="A8879">
        <v>20</v>
      </c>
      <c r="B8879" t="s">
        <v>82</v>
      </c>
      <c r="C8879" t="s">
        <v>63</v>
      </c>
      <c r="D8879" t="s">
        <v>58</v>
      </c>
      <c r="E8879" t="s">
        <v>68</v>
      </c>
      <c r="F8879" t="s">
        <v>60</v>
      </c>
      <c r="G8879" t="s">
        <v>69</v>
      </c>
      <c r="H8879" t="s">
        <v>62</v>
      </c>
      <c r="I8879" t="s">
        <v>67</v>
      </c>
      <c r="J8879">
        <v>9.6681219032235699E-2</v>
      </c>
      <c r="K8879">
        <f t="shared" si="150"/>
        <v>7</v>
      </c>
    </row>
    <row r="8880" spans="1:11" x14ac:dyDescent="0.2">
      <c r="A8880">
        <v>21</v>
      </c>
      <c r="B8880" t="s">
        <v>82</v>
      </c>
      <c r="C8880" t="s">
        <v>63</v>
      </c>
      <c r="D8880" t="s">
        <v>58</v>
      </c>
      <c r="E8880" t="s">
        <v>68</v>
      </c>
      <c r="F8880" t="s">
        <v>60</v>
      </c>
      <c r="G8880" t="s">
        <v>69</v>
      </c>
      <c r="H8880" t="s">
        <v>62</v>
      </c>
      <c r="I8880" t="s">
        <v>67</v>
      </c>
      <c r="J8880">
        <v>8.6887580161842101E-2</v>
      </c>
      <c r="K8880">
        <f t="shared" si="150"/>
        <v>7</v>
      </c>
    </row>
    <row r="8881" spans="1:11" x14ac:dyDescent="0.2">
      <c r="A8881">
        <v>22</v>
      </c>
      <c r="B8881" t="s">
        <v>82</v>
      </c>
      <c r="C8881" t="s">
        <v>63</v>
      </c>
      <c r="D8881" t="s">
        <v>58</v>
      </c>
      <c r="E8881" t="s">
        <v>68</v>
      </c>
      <c r="F8881" t="s">
        <v>60</v>
      </c>
      <c r="G8881" t="s">
        <v>69</v>
      </c>
      <c r="H8881" t="s">
        <v>62</v>
      </c>
      <c r="I8881" t="s">
        <v>67</v>
      </c>
      <c r="J8881">
        <v>7.3304790976149503E-2</v>
      </c>
      <c r="K8881">
        <f t="shared" si="150"/>
        <v>7</v>
      </c>
    </row>
    <row r="8882" spans="1:11" x14ac:dyDescent="0.2">
      <c r="A8882">
        <v>23</v>
      </c>
      <c r="B8882" t="s">
        <v>82</v>
      </c>
      <c r="C8882" t="s">
        <v>63</v>
      </c>
      <c r="D8882" t="s">
        <v>58</v>
      </c>
      <c r="E8882" t="s">
        <v>68</v>
      </c>
      <c r="F8882" t="s">
        <v>60</v>
      </c>
      <c r="G8882" t="s">
        <v>69</v>
      </c>
      <c r="H8882" t="s">
        <v>62</v>
      </c>
      <c r="I8882" t="s">
        <v>67</v>
      </c>
      <c r="J8882">
        <v>5.9164820189977298E-2</v>
      </c>
      <c r="K8882">
        <f t="shared" si="150"/>
        <v>7</v>
      </c>
    </row>
    <row r="8883" spans="1:11" x14ac:dyDescent="0.2">
      <c r="A8883">
        <v>24</v>
      </c>
      <c r="B8883" t="s">
        <v>82</v>
      </c>
      <c r="C8883" t="s">
        <v>63</v>
      </c>
      <c r="D8883" t="s">
        <v>58</v>
      </c>
      <c r="E8883" t="s">
        <v>68</v>
      </c>
      <c r="F8883" t="s">
        <v>60</v>
      </c>
      <c r="G8883" t="s">
        <v>69</v>
      </c>
      <c r="H8883" t="s">
        <v>62</v>
      </c>
      <c r="I8883" t="s">
        <v>67</v>
      </c>
      <c r="J8883">
        <v>4.4335019217863099E-2</v>
      </c>
      <c r="K8883">
        <f t="shared" si="150"/>
        <v>7</v>
      </c>
    </row>
    <row r="8884" spans="1:11" x14ac:dyDescent="0.2">
      <c r="A8884">
        <v>1</v>
      </c>
      <c r="B8884" t="s">
        <v>82</v>
      </c>
      <c r="C8884" t="s">
        <v>57</v>
      </c>
      <c r="D8884" t="s">
        <v>58</v>
      </c>
      <c r="E8884" t="s">
        <v>68</v>
      </c>
      <c r="F8884" t="s">
        <v>65</v>
      </c>
      <c r="G8884" t="s">
        <v>69</v>
      </c>
      <c r="H8884" t="s">
        <v>62</v>
      </c>
      <c r="I8884" t="s">
        <v>67</v>
      </c>
      <c r="J8884">
        <v>3.8059928903299699E-2</v>
      </c>
      <c r="K8884">
        <f t="shared" si="150"/>
        <v>7</v>
      </c>
    </row>
    <row r="8885" spans="1:11" x14ac:dyDescent="0.2">
      <c r="A8885">
        <v>2</v>
      </c>
      <c r="B8885" t="s">
        <v>82</v>
      </c>
      <c r="C8885" t="s">
        <v>57</v>
      </c>
      <c r="D8885" t="s">
        <v>58</v>
      </c>
      <c r="E8885" t="s">
        <v>68</v>
      </c>
      <c r="F8885" t="s">
        <v>65</v>
      </c>
      <c r="G8885" t="s">
        <v>69</v>
      </c>
      <c r="H8885" t="s">
        <v>62</v>
      </c>
      <c r="I8885" t="s">
        <v>67</v>
      </c>
      <c r="J8885">
        <v>8.2604510798831507E-3</v>
      </c>
      <c r="K8885">
        <f t="shared" si="150"/>
        <v>7</v>
      </c>
    </row>
    <row r="8886" spans="1:11" x14ac:dyDescent="0.2">
      <c r="A8886">
        <v>3</v>
      </c>
      <c r="B8886" t="s">
        <v>82</v>
      </c>
      <c r="C8886" t="s">
        <v>57</v>
      </c>
      <c r="D8886" t="s">
        <v>58</v>
      </c>
      <c r="E8886" t="s">
        <v>68</v>
      </c>
      <c r="F8886" t="s">
        <v>65</v>
      </c>
      <c r="G8886" t="s">
        <v>69</v>
      </c>
      <c r="H8886" t="s">
        <v>62</v>
      </c>
      <c r="I8886" t="s">
        <v>67</v>
      </c>
      <c r="J8886">
        <v>2.6793835501354299E-3</v>
      </c>
      <c r="K8886">
        <f t="shared" si="150"/>
        <v>7</v>
      </c>
    </row>
    <row r="8887" spans="1:11" x14ac:dyDescent="0.2">
      <c r="A8887">
        <v>4</v>
      </c>
      <c r="B8887" t="s">
        <v>82</v>
      </c>
      <c r="C8887" t="s">
        <v>57</v>
      </c>
      <c r="D8887" t="s">
        <v>58</v>
      </c>
      <c r="E8887" t="s">
        <v>68</v>
      </c>
      <c r="F8887" t="s">
        <v>65</v>
      </c>
      <c r="G8887" t="s">
        <v>69</v>
      </c>
      <c r="H8887" t="s">
        <v>62</v>
      </c>
      <c r="I8887" t="s">
        <v>67</v>
      </c>
      <c r="J8887">
        <v>1.51767476529416E-3</v>
      </c>
      <c r="K8887">
        <f t="shared" si="150"/>
        <v>7</v>
      </c>
    </row>
    <row r="8888" spans="1:11" x14ac:dyDescent="0.2">
      <c r="A8888">
        <v>5</v>
      </c>
      <c r="B8888" t="s">
        <v>82</v>
      </c>
      <c r="C8888" t="s">
        <v>57</v>
      </c>
      <c r="D8888" t="s">
        <v>58</v>
      </c>
      <c r="E8888" t="s">
        <v>68</v>
      </c>
      <c r="F8888" t="s">
        <v>65</v>
      </c>
      <c r="G8888" t="s">
        <v>69</v>
      </c>
      <c r="H8888" t="s">
        <v>62</v>
      </c>
      <c r="I8888" t="s">
        <v>67</v>
      </c>
      <c r="J8888" s="3">
        <v>5.2688582200619504E-4</v>
      </c>
      <c r="K8888">
        <f t="shared" si="150"/>
        <v>7</v>
      </c>
    </row>
    <row r="8889" spans="1:11" x14ac:dyDescent="0.2">
      <c r="A8889">
        <v>6</v>
      </c>
      <c r="B8889" t="s">
        <v>82</v>
      </c>
      <c r="C8889" t="s">
        <v>57</v>
      </c>
      <c r="D8889" t="s">
        <v>58</v>
      </c>
      <c r="E8889" t="s">
        <v>68</v>
      </c>
      <c r="F8889" t="s">
        <v>65</v>
      </c>
      <c r="G8889" t="s">
        <v>69</v>
      </c>
      <c r="H8889" t="s">
        <v>62</v>
      </c>
      <c r="I8889" t="s">
        <v>67</v>
      </c>
      <c r="J8889" s="3">
        <v>5.31294045133652E-4</v>
      </c>
      <c r="K8889">
        <f t="shared" si="150"/>
        <v>7</v>
      </c>
    </row>
    <row r="8890" spans="1:11" x14ac:dyDescent="0.2">
      <c r="A8890">
        <v>7</v>
      </c>
      <c r="B8890" t="s">
        <v>82</v>
      </c>
      <c r="C8890" t="s">
        <v>57</v>
      </c>
      <c r="D8890" t="s">
        <v>58</v>
      </c>
      <c r="E8890" t="s">
        <v>68</v>
      </c>
      <c r="F8890" t="s">
        <v>65</v>
      </c>
      <c r="G8890" t="s">
        <v>69</v>
      </c>
      <c r="H8890" t="s">
        <v>62</v>
      </c>
      <c r="I8890" t="s">
        <v>67</v>
      </c>
      <c r="J8890">
        <v>1.3974502406622401E-3</v>
      </c>
      <c r="K8890">
        <f t="shared" si="150"/>
        <v>7</v>
      </c>
    </row>
    <row r="8891" spans="1:11" x14ac:dyDescent="0.2">
      <c r="A8891">
        <v>8</v>
      </c>
      <c r="B8891" t="s">
        <v>82</v>
      </c>
      <c r="C8891" t="s">
        <v>57</v>
      </c>
      <c r="D8891" t="s">
        <v>58</v>
      </c>
      <c r="E8891" t="s">
        <v>68</v>
      </c>
      <c r="F8891" t="s">
        <v>65</v>
      </c>
      <c r="G8891" t="s">
        <v>69</v>
      </c>
      <c r="H8891" t="s">
        <v>62</v>
      </c>
      <c r="I8891" t="s">
        <v>67</v>
      </c>
      <c r="J8891">
        <v>3.58480658511897E-3</v>
      </c>
      <c r="K8891">
        <f t="shared" si="150"/>
        <v>7</v>
      </c>
    </row>
    <row r="8892" spans="1:11" x14ac:dyDescent="0.2">
      <c r="A8892">
        <v>9</v>
      </c>
      <c r="B8892" t="s">
        <v>82</v>
      </c>
      <c r="C8892" t="s">
        <v>57</v>
      </c>
      <c r="D8892" t="s">
        <v>58</v>
      </c>
      <c r="E8892" t="s">
        <v>68</v>
      </c>
      <c r="F8892" t="s">
        <v>65</v>
      </c>
      <c r="G8892" t="s">
        <v>69</v>
      </c>
      <c r="H8892" t="s">
        <v>62</v>
      </c>
      <c r="I8892" t="s">
        <v>67</v>
      </c>
      <c r="J8892">
        <v>7.1324594033222097E-3</v>
      </c>
      <c r="K8892">
        <f t="shared" si="150"/>
        <v>7</v>
      </c>
    </row>
    <row r="8893" spans="1:11" x14ac:dyDescent="0.2">
      <c r="A8893">
        <v>10</v>
      </c>
      <c r="B8893" t="s">
        <v>82</v>
      </c>
      <c r="C8893" t="s">
        <v>57</v>
      </c>
      <c r="D8893" t="s">
        <v>58</v>
      </c>
      <c r="E8893" t="s">
        <v>68</v>
      </c>
      <c r="F8893" t="s">
        <v>65</v>
      </c>
      <c r="G8893" t="s">
        <v>69</v>
      </c>
      <c r="H8893" t="s">
        <v>62</v>
      </c>
      <c r="I8893" t="s">
        <v>67</v>
      </c>
      <c r="J8893">
        <v>1.0772410578193401E-2</v>
      </c>
      <c r="K8893">
        <f t="shared" si="150"/>
        <v>7</v>
      </c>
    </row>
    <row r="8894" spans="1:11" x14ac:dyDescent="0.2">
      <c r="A8894">
        <v>11</v>
      </c>
      <c r="B8894" t="s">
        <v>82</v>
      </c>
      <c r="C8894" t="s">
        <v>57</v>
      </c>
      <c r="D8894" t="s">
        <v>58</v>
      </c>
      <c r="E8894" t="s">
        <v>68</v>
      </c>
      <c r="F8894" t="s">
        <v>65</v>
      </c>
      <c r="G8894" t="s">
        <v>69</v>
      </c>
      <c r="H8894" t="s">
        <v>62</v>
      </c>
      <c r="I8894" t="s">
        <v>67</v>
      </c>
      <c r="J8894">
        <v>1.47133378612189E-2</v>
      </c>
      <c r="K8894">
        <f t="shared" si="150"/>
        <v>7</v>
      </c>
    </row>
    <row r="8895" spans="1:11" x14ac:dyDescent="0.2">
      <c r="A8895">
        <v>12</v>
      </c>
      <c r="B8895" t="s">
        <v>82</v>
      </c>
      <c r="C8895" t="s">
        <v>57</v>
      </c>
      <c r="D8895" t="s">
        <v>58</v>
      </c>
      <c r="E8895" t="s">
        <v>68</v>
      </c>
      <c r="F8895" t="s">
        <v>65</v>
      </c>
      <c r="G8895" t="s">
        <v>69</v>
      </c>
      <c r="H8895" t="s">
        <v>62</v>
      </c>
      <c r="I8895" t="s">
        <v>67</v>
      </c>
      <c r="J8895">
        <v>2.0674266561741199E-2</v>
      </c>
      <c r="K8895">
        <f t="shared" si="150"/>
        <v>7</v>
      </c>
    </row>
    <row r="8896" spans="1:11" x14ac:dyDescent="0.2">
      <c r="A8896">
        <v>13</v>
      </c>
      <c r="B8896" t="s">
        <v>82</v>
      </c>
      <c r="C8896" t="s">
        <v>57</v>
      </c>
      <c r="D8896" t="s">
        <v>58</v>
      </c>
      <c r="E8896" t="s">
        <v>68</v>
      </c>
      <c r="F8896" t="s">
        <v>65</v>
      </c>
      <c r="G8896" t="s">
        <v>69</v>
      </c>
      <c r="H8896" t="s">
        <v>62</v>
      </c>
      <c r="I8896" t="s">
        <v>67</v>
      </c>
      <c r="J8896">
        <v>2.71004526240613E-2</v>
      </c>
      <c r="K8896">
        <f t="shared" si="150"/>
        <v>7</v>
      </c>
    </row>
    <row r="8897" spans="1:11" x14ac:dyDescent="0.2">
      <c r="A8897">
        <v>14</v>
      </c>
      <c r="B8897" t="s">
        <v>82</v>
      </c>
      <c r="C8897" t="s">
        <v>57</v>
      </c>
      <c r="D8897" t="s">
        <v>58</v>
      </c>
      <c r="E8897" t="s">
        <v>68</v>
      </c>
      <c r="F8897" t="s">
        <v>65</v>
      </c>
      <c r="G8897" t="s">
        <v>69</v>
      </c>
      <c r="H8897" t="s">
        <v>62</v>
      </c>
      <c r="I8897" t="s">
        <v>67</v>
      </c>
      <c r="J8897">
        <v>3.3833209212828202E-2</v>
      </c>
      <c r="K8897">
        <f t="shared" si="150"/>
        <v>7</v>
      </c>
    </row>
    <row r="8898" spans="1:11" x14ac:dyDescent="0.2">
      <c r="A8898">
        <v>15</v>
      </c>
      <c r="B8898" t="s">
        <v>82</v>
      </c>
      <c r="C8898" t="s">
        <v>57</v>
      </c>
      <c r="D8898" t="s">
        <v>58</v>
      </c>
      <c r="E8898" t="s">
        <v>68</v>
      </c>
      <c r="F8898" t="s">
        <v>65</v>
      </c>
      <c r="G8898" t="s">
        <v>69</v>
      </c>
      <c r="H8898" t="s">
        <v>62</v>
      </c>
      <c r="I8898" t="s">
        <v>67</v>
      </c>
      <c r="J8898">
        <v>4.3973440599287601E-2</v>
      </c>
      <c r="K8898">
        <f t="shared" si="150"/>
        <v>7</v>
      </c>
    </row>
    <row r="8899" spans="1:11" x14ac:dyDescent="0.2">
      <c r="A8899">
        <v>16</v>
      </c>
      <c r="B8899" t="s">
        <v>82</v>
      </c>
      <c r="C8899" t="s">
        <v>57</v>
      </c>
      <c r="D8899" t="s">
        <v>58</v>
      </c>
      <c r="E8899" t="s">
        <v>68</v>
      </c>
      <c r="F8899" t="s">
        <v>65</v>
      </c>
      <c r="G8899" t="s">
        <v>69</v>
      </c>
      <c r="H8899" t="s">
        <v>62</v>
      </c>
      <c r="I8899" t="s">
        <v>67</v>
      </c>
      <c r="J8899">
        <v>6.2480439489260998E-2</v>
      </c>
      <c r="K8899">
        <f t="shared" si="150"/>
        <v>7</v>
      </c>
    </row>
    <row r="8900" spans="1:11" x14ac:dyDescent="0.2">
      <c r="A8900">
        <v>17</v>
      </c>
      <c r="B8900" t="s">
        <v>82</v>
      </c>
      <c r="C8900" t="s">
        <v>57</v>
      </c>
      <c r="D8900" t="s">
        <v>58</v>
      </c>
      <c r="E8900" t="s">
        <v>68</v>
      </c>
      <c r="F8900" t="s">
        <v>65</v>
      </c>
      <c r="G8900" t="s">
        <v>69</v>
      </c>
      <c r="H8900" t="s">
        <v>62</v>
      </c>
      <c r="I8900" t="s">
        <v>67</v>
      </c>
      <c r="J8900">
        <v>8.4773820789465701E-2</v>
      </c>
      <c r="K8900">
        <f t="shared" ref="K8900:K8963" si="151">MONTH(1&amp;B8900)</f>
        <v>7</v>
      </c>
    </row>
    <row r="8901" spans="1:11" x14ac:dyDescent="0.2">
      <c r="A8901">
        <v>18</v>
      </c>
      <c r="B8901" t="s">
        <v>82</v>
      </c>
      <c r="C8901" t="s">
        <v>57</v>
      </c>
      <c r="D8901" t="s">
        <v>58</v>
      </c>
      <c r="E8901" t="s">
        <v>68</v>
      </c>
      <c r="F8901" t="s">
        <v>65</v>
      </c>
      <c r="G8901" t="s">
        <v>69</v>
      </c>
      <c r="H8901" t="s">
        <v>62</v>
      </c>
      <c r="I8901" t="s">
        <v>67</v>
      </c>
      <c r="J8901">
        <v>0.104887327631683</v>
      </c>
      <c r="K8901">
        <f t="shared" si="151"/>
        <v>7</v>
      </c>
    </row>
    <row r="8902" spans="1:11" x14ac:dyDescent="0.2">
      <c r="A8902">
        <v>19</v>
      </c>
      <c r="B8902" t="s">
        <v>82</v>
      </c>
      <c r="C8902" t="s">
        <v>57</v>
      </c>
      <c r="D8902" t="s">
        <v>58</v>
      </c>
      <c r="E8902" t="s">
        <v>68</v>
      </c>
      <c r="F8902" t="s">
        <v>65</v>
      </c>
      <c r="G8902" t="s">
        <v>69</v>
      </c>
      <c r="H8902" t="s">
        <v>62</v>
      </c>
      <c r="I8902" t="s">
        <v>67</v>
      </c>
      <c r="J8902">
        <v>0.114959518514113</v>
      </c>
      <c r="K8902">
        <f t="shared" si="151"/>
        <v>7</v>
      </c>
    </row>
    <row r="8903" spans="1:11" x14ac:dyDescent="0.2">
      <c r="A8903">
        <v>20</v>
      </c>
      <c r="B8903" t="s">
        <v>82</v>
      </c>
      <c r="C8903" t="s">
        <v>57</v>
      </c>
      <c r="D8903" t="s">
        <v>58</v>
      </c>
      <c r="E8903" t="s">
        <v>68</v>
      </c>
      <c r="F8903" t="s">
        <v>65</v>
      </c>
      <c r="G8903" t="s">
        <v>69</v>
      </c>
      <c r="H8903" t="s">
        <v>62</v>
      </c>
      <c r="I8903" t="s">
        <v>67</v>
      </c>
      <c r="J8903">
        <v>0.111017231499299</v>
      </c>
      <c r="K8903">
        <f t="shared" si="151"/>
        <v>7</v>
      </c>
    </row>
    <row r="8904" spans="1:11" x14ac:dyDescent="0.2">
      <c r="A8904">
        <v>21</v>
      </c>
      <c r="B8904" t="s">
        <v>82</v>
      </c>
      <c r="C8904" t="s">
        <v>57</v>
      </c>
      <c r="D8904" t="s">
        <v>58</v>
      </c>
      <c r="E8904" t="s">
        <v>68</v>
      </c>
      <c r="F8904" t="s">
        <v>65</v>
      </c>
      <c r="G8904" t="s">
        <v>69</v>
      </c>
      <c r="H8904" t="s">
        <v>62</v>
      </c>
      <c r="I8904" t="s">
        <v>67</v>
      </c>
      <c r="J8904">
        <v>0.10300842252060601</v>
      </c>
      <c r="K8904">
        <f t="shared" si="151"/>
        <v>7</v>
      </c>
    </row>
    <row r="8905" spans="1:11" x14ac:dyDescent="0.2">
      <c r="A8905">
        <v>22</v>
      </c>
      <c r="B8905" t="s">
        <v>82</v>
      </c>
      <c r="C8905" t="s">
        <v>57</v>
      </c>
      <c r="D8905" t="s">
        <v>58</v>
      </c>
      <c r="E8905" t="s">
        <v>68</v>
      </c>
      <c r="F8905" t="s">
        <v>65</v>
      </c>
      <c r="G8905" t="s">
        <v>69</v>
      </c>
      <c r="H8905" t="s">
        <v>62</v>
      </c>
      <c r="I8905" t="s">
        <v>67</v>
      </c>
      <c r="J8905">
        <v>8.8060297041081606E-2</v>
      </c>
      <c r="K8905">
        <f t="shared" si="151"/>
        <v>7</v>
      </c>
    </row>
    <row r="8906" spans="1:11" x14ac:dyDescent="0.2">
      <c r="A8906">
        <v>23</v>
      </c>
      <c r="B8906" t="s">
        <v>82</v>
      </c>
      <c r="C8906" t="s">
        <v>57</v>
      </c>
      <c r="D8906" t="s">
        <v>58</v>
      </c>
      <c r="E8906" t="s">
        <v>68</v>
      </c>
      <c r="F8906" t="s">
        <v>65</v>
      </c>
      <c r="G8906" t="s">
        <v>69</v>
      </c>
      <c r="H8906" t="s">
        <v>62</v>
      </c>
      <c r="I8906" t="s">
        <v>67</v>
      </c>
      <c r="J8906">
        <v>6.6573232840707805E-2</v>
      </c>
      <c r="K8906">
        <f t="shared" si="151"/>
        <v>7</v>
      </c>
    </row>
    <row r="8907" spans="1:11" x14ac:dyDescent="0.2">
      <c r="A8907">
        <v>24</v>
      </c>
      <c r="B8907" t="s">
        <v>82</v>
      </c>
      <c r="C8907" t="s">
        <v>57</v>
      </c>
      <c r="D8907" t="s">
        <v>58</v>
      </c>
      <c r="E8907" t="s">
        <v>68</v>
      </c>
      <c r="F8907" t="s">
        <v>65</v>
      </c>
      <c r="G8907" t="s">
        <v>69</v>
      </c>
      <c r="H8907" t="s">
        <v>62</v>
      </c>
      <c r="I8907" t="s">
        <v>67</v>
      </c>
      <c r="J8907">
        <v>4.9482257841594303E-2</v>
      </c>
      <c r="K8907">
        <f t="shared" si="151"/>
        <v>7</v>
      </c>
    </row>
    <row r="8908" spans="1:11" x14ac:dyDescent="0.2">
      <c r="A8908">
        <v>1</v>
      </c>
      <c r="B8908" t="s">
        <v>82</v>
      </c>
      <c r="C8908" t="s">
        <v>63</v>
      </c>
      <c r="D8908" t="s">
        <v>58</v>
      </c>
      <c r="E8908" t="s">
        <v>68</v>
      </c>
      <c r="F8908" t="s">
        <v>65</v>
      </c>
      <c r="G8908" t="s">
        <v>69</v>
      </c>
      <c r="H8908" t="s">
        <v>62</v>
      </c>
      <c r="I8908" t="s">
        <v>67</v>
      </c>
      <c r="J8908">
        <v>3.8412642158179598E-2</v>
      </c>
      <c r="K8908">
        <f t="shared" si="151"/>
        <v>7</v>
      </c>
    </row>
    <row r="8909" spans="1:11" x14ac:dyDescent="0.2">
      <c r="A8909">
        <v>2</v>
      </c>
      <c r="B8909" t="s">
        <v>82</v>
      </c>
      <c r="C8909" t="s">
        <v>63</v>
      </c>
      <c r="D8909" t="s">
        <v>58</v>
      </c>
      <c r="E8909" t="s">
        <v>68</v>
      </c>
      <c r="F8909" t="s">
        <v>65</v>
      </c>
      <c r="G8909" t="s">
        <v>69</v>
      </c>
      <c r="H8909" t="s">
        <v>62</v>
      </c>
      <c r="I8909" t="s">
        <v>67</v>
      </c>
      <c r="J8909">
        <v>8.4658547085396992E-3</v>
      </c>
      <c r="K8909">
        <f t="shared" si="151"/>
        <v>7</v>
      </c>
    </row>
    <row r="8910" spans="1:11" x14ac:dyDescent="0.2">
      <c r="A8910">
        <v>3</v>
      </c>
      <c r="B8910" t="s">
        <v>82</v>
      </c>
      <c r="C8910" t="s">
        <v>63</v>
      </c>
      <c r="D8910" t="s">
        <v>58</v>
      </c>
      <c r="E8910" t="s">
        <v>68</v>
      </c>
      <c r="F8910" t="s">
        <v>65</v>
      </c>
      <c r="G8910" t="s">
        <v>69</v>
      </c>
      <c r="H8910" t="s">
        <v>62</v>
      </c>
      <c r="I8910" t="s">
        <v>67</v>
      </c>
      <c r="J8910">
        <v>5.1699057302816301E-3</v>
      </c>
      <c r="K8910">
        <f t="shared" si="151"/>
        <v>7</v>
      </c>
    </row>
    <row r="8911" spans="1:11" x14ac:dyDescent="0.2">
      <c r="A8911">
        <v>4</v>
      </c>
      <c r="B8911" t="s">
        <v>82</v>
      </c>
      <c r="C8911" t="s">
        <v>63</v>
      </c>
      <c r="D8911" t="s">
        <v>58</v>
      </c>
      <c r="E8911" t="s">
        <v>68</v>
      </c>
      <c r="F8911" t="s">
        <v>65</v>
      </c>
      <c r="G8911" t="s">
        <v>69</v>
      </c>
      <c r="H8911" t="s">
        <v>62</v>
      </c>
      <c r="I8911" t="s">
        <v>67</v>
      </c>
      <c r="J8911">
        <v>3.1372361093108701E-3</v>
      </c>
      <c r="K8911">
        <f t="shared" si="151"/>
        <v>7</v>
      </c>
    </row>
    <row r="8912" spans="1:11" x14ac:dyDescent="0.2">
      <c r="A8912">
        <v>5</v>
      </c>
      <c r="B8912" t="s">
        <v>82</v>
      </c>
      <c r="C8912" t="s">
        <v>63</v>
      </c>
      <c r="D8912" t="s">
        <v>58</v>
      </c>
      <c r="E8912" t="s">
        <v>68</v>
      </c>
      <c r="F8912" t="s">
        <v>65</v>
      </c>
      <c r="G8912" t="s">
        <v>69</v>
      </c>
      <c r="H8912" t="s">
        <v>62</v>
      </c>
      <c r="I8912" t="s">
        <v>67</v>
      </c>
      <c r="J8912">
        <v>1.5697057838613799E-3</v>
      </c>
      <c r="K8912">
        <f t="shared" si="151"/>
        <v>7</v>
      </c>
    </row>
    <row r="8913" spans="1:11" x14ac:dyDescent="0.2">
      <c r="A8913">
        <v>6</v>
      </c>
      <c r="B8913" t="s">
        <v>82</v>
      </c>
      <c r="C8913" t="s">
        <v>63</v>
      </c>
      <c r="D8913" t="s">
        <v>58</v>
      </c>
      <c r="E8913" t="s">
        <v>68</v>
      </c>
      <c r="F8913" t="s">
        <v>65</v>
      </c>
      <c r="G8913" t="s">
        <v>69</v>
      </c>
      <c r="H8913" t="s">
        <v>62</v>
      </c>
      <c r="I8913" t="s">
        <v>67</v>
      </c>
      <c r="J8913">
        <v>1.0595814261996699E-3</v>
      </c>
      <c r="K8913">
        <f t="shared" si="151"/>
        <v>7</v>
      </c>
    </row>
    <row r="8914" spans="1:11" x14ac:dyDescent="0.2">
      <c r="A8914">
        <v>7</v>
      </c>
      <c r="B8914" t="s">
        <v>82</v>
      </c>
      <c r="C8914" t="s">
        <v>63</v>
      </c>
      <c r="D8914" t="s">
        <v>58</v>
      </c>
      <c r="E8914" t="s">
        <v>68</v>
      </c>
      <c r="F8914" t="s">
        <v>65</v>
      </c>
      <c r="G8914" t="s">
        <v>69</v>
      </c>
      <c r="H8914" t="s">
        <v>62</v>
      </c>
      <c r="I8914" t="s">
        <v>67</v>
      </c>
      <c r="J8914">
        <v>1.10963228934833E-3</v>
      </c>
      <c r="K8914">
        <f t="shared" si="151"/>
        <v>7</v>
      </c>
    </row>
    <row r="8915" spans="1:11" x14ac:dyDescent="0.2">
      <c r="A8915">
        <v>8</v>
      </c>
      <c r="B8915" t="s">
        <v>82</v>
      </c>
      <c r="C8915" t="s">
        <v>63</v>
      </c>
      <c r="D8915" t="s">
        <v>58</v>
      </c>
      <c r="E8915" t="s">
        <v>68</v>
      </c>
      <c r="F8915" t="s">
        <v>65</v>
      </c>
      <c r="G8915" t="s">
        <v>69</v>
      </c>
      <c r="H8915" t="s">
        <v>62</v>
      </c>
      <c r="I8915" t="s">
        <v>67</v>
      </c>
      <c r="J8915">
        <v>1.8713505882074701E-3</v>
      </c>
      <c r="K8915">
        <f t="shared" si="151"/>
        <v>7</v>
      </c>
    </row>
    <row r="8916" spans="1:11" x14ac:dyDescent="0.2">
      <c r="A8916">
        <v>9</v>
      </c>
      <c r="B8916" t="s">
        <v>82</v>
      </c>
      <c r="C8916" t="s">
        <v>63</v>
      </c>
      <c r="D8916" t="s">
        <v>58</v>
      </c>
      <c r="E8916" t="s">
        <v>68</v>
      </c>
      <c r="F8916" t="s">
        <v>65</v>
      </c>
      <c r="G8916" t="s">
        <v>69</v>
      </c>
      <c r="H8916" t="s">
        <v>62</v>
      </c>
      <c r="I8916" t="s">
        <v>67</v>
      </c>
      <c r="J8916">
        <v>3.5808220705060199E-3</v>
      </c>
      <c r="K8916">
        <f t="shared" si="151"/>
        <v>7</v>
      </c>
    </row>
    <row r="8917" spans="1:11" x14ac:dyDescent="0.2">
      <c r="A8917">
        <v>10</v>
      </c>
      <c r="B8917" t="s">
        <v>82</v>
      </c>
      <c r="C8917" t="s">
        <v>63</v>
      </c>
      <c r="D8917" t="s">
        <v>58</v>
      </c>
      <c r="E8917" t="s">
        <v>68</v>
      </c>
      <c r="F8917" t="s">
        <v>65</v>
      </c>
      <c r="G8917" t="s">
        <v>69</v>
      </c>
      <c r="H8917" t="s">
        <v>62</v>
      </c>
      <c r="I8917" t="s">
        <v>67</v>
      </c>
      <c r="J8917">
        <v>7.2468437799696802E-3</v>
      </c>
      <c r="K8917">
        <f t="shared" si="151"/>
        <v>7</v>
      </c>
    </row>
    <row r="8918" spans="1:11" x14ac:dyDescent="0.2">
      <c r="A8918">
        <v>11</v>
      </c>
      <c r="B8918" t="s">
        <v>82</v>
      </c>
      <c r="C8918" t="s">
        <v>63</v>
      </c>
      <c r="D8918" t="s">
        <v>58</v>
      </c>
      <c r="E8918" t="s">
        <v>68</v>
      </c>
      <c r="F8918" t="s">
        <v>65</v>
      </c>
      <c r="G8918" t="s">
        <v>69</v>
      </c>
      <c r="H8918" t="s">
        <v>62</v>
      </c>
      <c r="I8918" t="s">
        <v>67</v>
      </c>
      <c r="J8918">
        <v>1.33330079741619E-2</v>
      </c>
      <c r="K8918">
        <f t="shared" si="151"/>
        <v>7</v>
      </c>
    </row>
    <row r="8919" spans="1:11" x14ac:dyDescent="0.2">
      <c r="A8919">
        <v>12</v>
      </c>
      <c r="B8919" t="s">
        <v>82</v>
      </c>
      <c r="C8919" t="s">
        <v>63</v>
      </c>
      <c r="D8919" t="s">
        <v>58</v>
      </c>
      <c r="E8919" t="s">
        <v>68</v>
      </c>
      <c r="F8919" t="s">
        <v>65</v>
      </c>
      <c r="G8919" t="s">
        <v>69</v>
      </c>
      <c r="H8919" t="s">
        <v>62</v>
      </c>
      <c r="I8919" t="s">
        <v>67</v>
      </c>
      <c r="J8919">
        <v>2.2422112256417898E-2</v>
      </c>
      <c r="K8919">
        <f t="shared" si="151"/>
        <v>7</v>
      </c>
    </row>
    <row r="8920" spans="1:11" x14ac:dyDescent="0.2">
      <c r="A8920">
        <v>13</v>
      </c>
      <c r="B8920" t="s">
        <v>82</v>
      </c>
      <c r="C8920" t="s">
        <v>63</v>
      </c>
      <c r="D8920" t="s">
        <v>58</v>
      </c>
      <c r="E8920" t="s">
        <v>68</v>
      </c>
      <c r="F8920" t="s">
        <v>65</v>
      </c>
      <c r="G8920" t="s">
        <v>69</v>
      </c>
      <c r="H8920" t="s">
        <v>62</v>
      </c>
      <c r="I8920" t="s">
        <v>67</v>
      </c>
      <c r="J8920">
        <v>3.37773924650972E-2</v>
      </c>
      <c r="K8920">
        <f t="shared" si="151"/>
        <v>7</v>
      </c>
    </row>
    <row r="8921" spans="1:11" x14ac:dyDescent="0.2">
      <c r="A8921">
        <v>14</v>
      </c>
      <c r="B8921" t="s">
        <v>82</v>
      </c>
      <c r="C8921" t="s">
        <v>63</v>
      </c>
      <c r="D8921" t="s">
        <v>58</v>
      </c>
      <c r="E8921" t="s">
        <v>68</v>
      </c>
      <c r="F8921" t="s">
        <v>65</v>
      </c>
      <c r="G8921" t="s">
        <v>69</v>
      </c>
      <c r="H8921" t="s">
        <v>62</v>
      </c>
      <c r="I8921" t="s">
        <v>67</v>
      </c>
      <c r="J8921">
        <v>4.6132947147103601E-2</v>
      </c>
      <c r="K8921">
        <f t="shared" si="151"/>
        <v>7</v>
      </c>
    </row>
    <row r="8922" spans="1:11" x14ac:dyDescent="0.2">
      <c r="A8922">
        <v>15</v>
      </c>
      <c r="B8922" t="s">
        <v>82</v>
      </c>
      <c r="C8922" t="s">
        <v>63</v>
      </c>
      <c r="D8922" t="s">
        <v>58</v>
      </c>
      <c r="E8922" t="s">
        <v>68</v>
      </c>
      <c r="F8922" t="s">
        <v>65</v>
      </c>
      <c r="G8922" t="s">
        <v>69</v>
      </c>
      <c r="H8922" t="s">
        <v>62</v>
      </c>
      <c r="I8922" t="s">
        <v>67</v>
      </c>
      <c r="J8922">
        <v>5.8936777703955397E-2</v>
      </c>
      <c r="K8922">
        <f t="shared" si="151"/>
        <v>7</v>
      </c>
    </row>
    <row r="8923" spans="1:11" x14ac:dyDescent="0.2">
      <c r="A8923">
        <v>16</v>
      </c>
      <c r="B8923" t="s">
        <v>82</v>
      </c>
      <c r="C8923" t="s">
        <v>63</v>
      </c>
      <c r="D8923" t="s">
        <v>58</v>
      </c>
      <c r="E8923" t="s">
        <v>68</v>
      </c>
      <c r="F8923" t="s">
        <v>65</v>
      </c>
      <c r="G8923" t="s">
        <v>69</v>
      </c>
      <c r="H8923" t="s">
        <v>62</v>
      </c>
      <c r="I8923" t="s">
        <v>67</v>
      </c>
      <c r="J8923">
        <v>7.18253347100761E-2</v>
      </c>
      <c r="K8923">
        <f t="shared" si="151"/>
        <v>7</v>
      </c>
    </row>
    <row r="8924" spans="1:11" x14ac:dyDescent="0.2">
      <c r="A8924">
        <v>17</v>
      </c>
      <c r="B8924" t="s">
        <v>82</v>
      </c>
      <c r="C8924" t="s">
        <v>63</v>
      </c>
      <c r="D8924" t="s">
        <v>58</v>
      </c>
      <c r="E8924" t="s">
        <v>68</v>
      </c>
      <c r="F8924" t="s">
        <v>65</v>
      </c>
      <c r="G8924" t="s">
        <v>69</v>
      </c>
      <c r="H8924" t="s">
        <v>62</v>
      </c>
      <c r="I8924" t="s">
        <v>67</v>
      </c>
      <c r="J8924">
        <v>8.6501848877709703E-2</v>
      </c>
      <c r="K8924">
        <f t="shared" si="151"/>
        <v>7</v>
      </c>
    </row>
    <row r="8925" spans="1:11" x14ac:dyDescent="0.2">
      <c r="A8925">
        <v>18</v>
      </c>
      <c r="B8925" t="s">
        <v>82</v>
      </c>
      <c r="C8925" t="s">
        <v>63</v>
      </c>
      <c r="D8925" t="s">
        <v>58</v>
      </c>
      <c r="E8925" t="s">
        <v>68</v>
      </c>
      <c r="F8925" t="s">
        <v>65</v>
      </c>
      <c r="G8925" t="s">
        <v>69</v>
      </c>
      <c r="H8925" t="s">
        <v>62</v>
      </c>
      <c r="I8925" t="s">
        <v>67</v>
      </c>
      <c r="J8925">
        <v>9.6181935646508801E-2</v>
      </c>
      <c r="K8925">
        <f t="shared" si="151"/>
        <v>7</v>
      </c>
    </row>
    <row r="8926" spans="1:11" x14ac:dyDescent="0.2">
      <c r="A8926">
        <v>19</v>
      </c>
      <c r="B8926" t="s">
        <v>82</v>
      </c>
      <c r="C8926" t="s">
        <v>63</v>
      </c>
      <c r="D8926" t="s">
        <v>58</v>
      </c>
      <c r="E8926" t="s">
        <v>68</v>
      </c>
      <c r="F8926" t="s">
        <v>65</v>
      </c>
      <c r="G8926" t="s">
        <v>69</v>
      </c>
      <c r="H8926" t="s">
        <v>62</v>
      </c>
      <c r="I8926" t="s">
        <v>67</v>
      </c>
      <c r="J8926">
        <v>0.104303202845034</v>
      </c>
      <c r="K8926">
        <f t="shared" si="151"/>
        <v>7</v>
      </c>
    </row>
    <row r="8927" spans="1:11" x14ac:dyDescent="0.2">
      <c r="A8927">
        <v>20</v>
      </c>
      <c r="B8927" t="s">
        <v>82</v>
      </c>
      <c r="C8927" t="s">
        <v>63</v>
      </c>
      <c r="D8927" t="s">
        <v>58</v>
      </c>
      <c r="E8927" t="s">
        <v>68</v>
      </c>
      <c r="F8927" t="s">
        <v>65</v>
      </c>
      <c r="G8927" t="s">
        <v>69</v>
      </c>
      <c r="H8927" t="s">
        <v>62</v>
      </c>
      <c r="I8927" t="s">
        <v>67</v>
      </c>
      <c r="J8927">
        <v>0.10113159841633899</v>
      </c>
      <c r="K8927">
        <f t="shared" si="151"/>
        <v>7</v>
      </c>
    </row>
    <row r="8928" spans="1:11" x14ac:dyDescent="0.2">
      <c r="A8928">
        <v>21</v>
      </c>
      <c r="B8928" t="s">
        <v>82</v>
      </c>
      <c r="C8928" t="s">
        <v>63</v>
      </c>
      <c r="D8928" t="s">
        <v>58</v>
      </c>
      <c r="E8928" t="s">
        <v>68</v>
      </c>
      <c r="F8928" t="s">
        <v>65</v>
      </c>
      <c r="G8928" t="s">
        <v>69</v>
      </c>
      <c r="H8928" t="s">
        <v>62</v>
      </c>
      <c r="I8928" t="s">
        <v>67</v>
      </c>
      <c r="J8928">
        <v>9.2964478723424296E-2</v>
      </c>
      <c r="K8928">
        <f t="shared" si="151"/>
        <v>7</v>
      </c>
    </row>
    <row r="8929" spans="1:11" x14ac:dyDescent="0.2">
      <c r="A8929">
        <v>22</v>
      </c>
      <c r="B8929" t="s">
        <v>82</v>
      </c>
      <c r="C8929" t="s">
        <v>63</v>
      </c>
      <c r="D8929" t="s">
        <v>58</v>
      </c>
      <c r="E8929" t="s">
        <v>68</v>
      </c>
      <c r="F8929" t="s">
        <v>65</v>
      </c>
      <c r="G8929" t="s">
        <v>69</v>
      </c>
      <c r="H8929" t="s">
        <v>62</v>
      </c>
      <c r="I8929" t="s">
        <v>67</v>
      </c>
      <c r="J8929">
        <v>8.1438881106759606E-2</v>
      </c>
      <c r="K8929">
        <f t="shared" si="151"/>
        <v>7</v>
      </c>
    </row>
    <row r="8930" spans="1:11" x14ac:dyDescent="0.2">
      <c r="A8930">
        <v>23</v>
      </c>
      <c r="B8930" t="s">
        <v>82</v>
      </c>
      <c r="C8930" t="s">
        <v>63</v>
      </c>
      <c r="D8930" t="s">
        <v>58</v>
      </c>
      <c r="E8930" t="s">
        <v>68</v>
      </c>
      <c r="F8930" t="s">
        <v>65</v>
      </c>
      <c r="G8930" t="s">
        <v>69</v>
      </c>
      <c r="H8930" t="s">
        <v>62</v>
      </c>
      <c r="I8930" t="s">
        <v>67</v>
      </c>
      <c r="J8930">
        <v>6.7287277776631405E-2</v>
      </c>
      <c r="K8930">
        <f t="shared" si="151"/>
        <v>7</v>
      </c>
    </row>
    <row r="8931" spans="1:11" x14ac:dyDescent="0.2">
      <c r="A8931">
        <v>24</v>
      </c>
      <c r="B8931" t="s">
        <v>82</v>
      </c>
      <c r="C8931" t="s">
        <v>63</v>
      </c>
      <c r="D8931" t="s">
        <v>58</v>
      </c>
      <c r="E8931" t="s">
        <v>68</v>
      </c>
      <c r="F8931" t="s">
        <v>65</v>
      </c>
      <c r="G8931" t="s">
        <v>69</v>
      </c>
      <c r="H8931" t="s">
        <v>62</v>
      </c>
      <c r="I8931" t="s">
        <v>67</v>
      </c>
      <c r="J8931">
        <v>5.2139629706375E-2</v>
      </c>
      <c r="K8931">
        <f t="shared" si="151"/>
        <v>7</v>
      </c>
    </row>
    <row r="8932" spans="1:11" x14ac:dyDescent="0.2">
      <c r="A8932">
        <v>1</v>
      </c>
      <c r="B8932" t="s">
        <v>82</v>
      </c>
      <c r="C8932" t="s">
        <v>57</v>
      </c>
      <c r="D8932" t="s">
        <v>58</v>
      </c>
      <c r="E8932" t="s">
        <v>59</v>
      </c>
      <c r="F8932" t="s">
        <v>60</v>
      </c>
      <c r="G8932" t="s">
        <v>69</v>
      </c>
      <c r="H8932" t="s">
        <v>62</v>
      </c>
      <c r="I8932" t="s">
        <v>67</v>
      </c>
      <c r="J8932">
        <v>2.84032391747015E-2</v>
      </c>
      <c r="K8932">
        <f t="shared" si="151"/>
        <v>7</v>
      </c>
    </row>
    <row r="8933" spans="1:11" x14ac:dyDescent="0.2">
      <c r="A8933">
        <v>2</v>
      </c>
      <c r="B8933" t="s">
        <v>82</v>
      </c>
      <c r="C8933" t="s">
        <v>57</v>
      </c>
      <c r="D8933" t="s">
        <v>58</v>
      </c>
      <c r="E8933" t="s">
        <v>59</v>
      </c>
      <c r="F8933" t="s">
        <v>60</v>
      </c>
      <c r="G8933" t="s">
        <v>69</v>
      </c>
      <c r="H8933" t="s">
        <v>62</v>
      </c>
      <c r="I8933" t="s">
        <v>67</v>
      </c>
      <c r="J8933">
        <v>7.3555766199814004E-3</v>
      </c>
      <c r="K8933">
        <f t="shared" si="151"/>
        <v>7</v>
      </c>
    </row>
    <row r="8934" spans="1:11" x14ac:dyDescent="0.2">
      <c r="A8934">
        <v>3</v>
      </c>
      <c r="B8934" t="s">
        <v>82</v>
      </c>
      <c r="C8934" t="s">
        <v>57</v>
      </c>
      <c r="D8934" t="s">
        <v>58</v>
      </c>
      <c r="E8934" t="s">
        <v>59</v>
      </c>
      <c r="F8934" t="s">
        <v>60</v>
      </c>
      <c r="G8934" t="s">
        <v>69</v>
      </c>
      <c r="H8934" t="s">
        <v>62</v>
      </c>
      <c r="I8934" t="s">
        <v>67</v>
      </c>
      <c r="J8934">
        <v>1.94888267658533E-3</v>
      </c>
      <c r="K8934">
        <f t="shared" si="151"/>
        <v>7</v>
      </c>
    </row>
    <row r="8935" spans="1:11" x14ac:dyDescent="0.2">
      <c r="A8935">
        <v>4</v>
      </c>
      <c r="B8935" t="s">
        <v>82</v>
      </c>
      <c r="C8935" t="s">
        <v>57</v>
      </c>
      <c r="D8935" t="s">
        <v>58</v>
      </c>
      <c r="E8935" t="s">
        <v>59</v>
      </c>
      <c r="F8935" t="s">
        <v>60</v>
      </c>
      <c r="G8935" t="s">
        <v>69</v>
      </c>
      <c r="H8935" t="s">
        <v>62</v>
      </c>
      <c r="I8935" t="s">
        <v>67</v>
      </c>
      <c r="J8935">
        <v>1.04908832904438E-3</v>
      </c>
      <c r="K8935">
        <f t="shared" si="151"/>
        <v>7</v>
      </c>
    </row>
    <row r="8936" spans="1:11" x14ac:dyDescent="0.2">
      <c r="A8936">
        <v>5</v>
      </c>
      <c r="B8936" t="s">
        <v>82</v>
      </c>
      <c r="C8936" t="s">
        <v>57</v>
      </c>
      <c r="D8936" t="s">
        <v>58</v>
      </c>
      <c r="E8936" t="s">
        <v>59</v>
      </c>
      <c r="F8936" t="s">
        <v>60</v>
      </c>
      <c r="G8936" t="s">
        <v>69</v>
      </c>
      <c r="H8936" t="s">
        <v>62</v>
      </c>
      <c r="I8936" t="s">
        <v>67</v>
      </c>
      <c r="J8936">
        <v>1.2851547994424601E-3</v>
      </c>
      <c r="K8936">
        <f t="shared" si="151"/>
        <v>7</v>
      </c>
    </row>
    <row r="8937" spans="1:11" x14ac:dyDescent="0.2">
      <c r="A8937">
        <v>6</v>
      </c>
      <c r="B8937" t="s">
        <v>82</v>
      </c>
      <c r="C8937" t="s">
        <v>57</v>
      </c>
      <c r="D8937" t="s">
        <v>58</v>
      </c>
      <c r="E8937" t="s">
        <v>59</v>
      </c>
      <c r="F8937" t="s">
        <v>60</v>
      </c>
      <c r="G8937" t="s">
        <v>69</v>
      </c>
      <c r="H8937" t="s">
        <v>62</v>
      </c>
      <c r="I8937" t="s">
        <v>67</v>
      </c>
      <c r="J8937">
        <v>1.4461563981499499E-3</v>
      </c>
      <c r="K8937">
        <f t="shared" si="151"/>
        <v>7</v>
      </c>
    </row>
    <row r="8938" spans="1:11" x14ac:dyDescent="0.2">
      <c r="A8938">
        <v>7</v>
      </c>
      <c r="B8938" t="s">
        <v>82</v>
      </c>
      <c r="C8938" t="s">
        <v>57</v>
      </c>
      <c r="D8938" t="s">
        <v>58</v>
      </c>
      <c r="E8938" t="s">
        <v>59</v>
      </c>
      <c r="F8938" t="s">
        <v>60</v>
      </c>
      <c r="G8938" t="s">
        <v>69</v>
      </c>
      <c r="H8938" t="s">
        <v>62</v>
      </c>
      <c r="I8938" t="s">
        <v>67</v>
      </c>
      <c r="J8938">
        <v>2.8005663017051201E-3</v>
      </c>
      <c r="K8938">
        <f t="shared" si="151"/>
        <v>7</v>
      </c>
    </row>
    <row r="8939" spans="1:11" x14ac:dyDescent="0.2">
      <c r="A8939">
        <v>8</v>
      </c>
      <c r="B8939" t="s">
        <v>82</v>
      </c>
      <c r="C8939" t="s">
        <v>57</v>
      </c>
      <c r="D8939" t="s">
        <v>58</v>
      </c>
      <c r="E8939" t="s">
        <v>59</v>
      </c>
      <c r="F8939" t="s">
        <v>60</v>
      </c>
      <c r="G8939" t="s">
        <v>69</v>
      </c>
      <c r="H8939" t="s">
        <v>62</v>
      </c>
      <c r="I8939" t="s">
        <v>67</v>
      </c>
      <c r="J8939">
        <v>3.6365210734664302E-3</v>
      </c>
      <c r="K8939">
        <f t="shared" si="151"/>
        <v>7</v>
      </c>
    </row>
    <row r="8940" spans="1:11" x14ac:dyDescent="0.2">
      <c r="A8940">
        <v>9</v>
      </c>
      <c r="B8940" t="s">
        <v>82</v>
      </c>
      <c r="C8940" t="s">
        <v>57</v>
      </c>
      <c r="D8940" t="s">
        <v>58</v>
      </c>
      <c r="E8940" t="s">
        <v>59</v>
      </c>
      <c r="F8940" t="s">
        <v>60</v>
      </c>
      <c r="G8940" t="s">
        <v>69</v>
      </c>
      <c r="H8940" t="s">
        <v>62</v>
      </c>
      <c r="I8940" t="s">
        <v>67</v>
      </c>
      <c r="J8940">
        <v>5.9741936269796202E-3</v>
      </c>
      <c r="K8940">
        <f t="shared" si="151"/>
        <v>7</v>
      </c>
    </row>
    <row r="8941" spans="1:11" x14ac:dyDescent="0.2">
      <c r="A8941">
        <v>10</v>
      </c>
      <c r="B8941" t="s">
        <v>82</v>
      </c>
      <c r="C8941" t="s">
        <v>57</v>
      </c>
      <c r="D8941" t="s">
        <v>58</v>
      </c>
      <c r="E8941" t="s">
        <v>59</v>
      </c>
      <c r="F8941" t="s">
        <v>60</v>
      </c>
      <c r="G8941" t="s">
        <v>69</v>
      </c>
      <c r="H8941" t="s">
        <v>62</v>
      </c>
      <c r="I8941" t="s">
        <v>67</v>
      </c>
      <c r="J8941">
        <v>8.6412986484340898E-3</v>
      </c>
      <c r="K8941">
        <f t="shared" si="151"/>
        <v>7</v>
      </c>
    </row>
    <row r="8942" spans="1:11" x14ac:dyDescent="0.2">
      <c r="A8942">
        <v>11</v>
      </c>
      <c r="B8942" t="s">
        <v>82</v>
      </c>
      <c r="C8942" t="s">
        <v>57</v>
      </c>
      <c r="D8942" t="s">
        <v>58</v>
      </c>
      <c r="E8942" t="s">
        <v>59</v>
      </c>
      <c r="F8942" t="s">
        <v>60</v>
      </c>
      <c r="G8942" t="s">
        <v>69</v>
      </c>
      <c r="H8942" t="s">
        <v>62</v>
      </c>
      <c r="I8942" t="s">
        <v>67</v>
      </c>
      <c r="J8942">
        <v>1.05374605955909E-2</v>
      </c>
      <c r="K8942">
        <f t="shared" si="151"/>
        <v>7</v>
      </c>
    </row>
    <row r="8943" spans="1:11" x14ac:dyDescent="0.2">
      <c r="A8943">
        <v>12</v>
      </c>
      <c r="B8943" t="s">
        <v>82</v>
      </c>
      <c r="C8943" t="s">
        <v>57</v>
      </c>
      <c r="D8943" t="s">
        <v>58</v>
      </c>
      <c r="E8943" t="s">
        <v>59</v>
      </c>
      <c r="F8943" t="s">
        <v>60</v>
      </c>
      <c r="G8943" t="s">
        <v>69</v>
      </c>
      <c r="H8943" t="s">
        <v>62</v>
      </c>
      <c r="I8943" t="s">
        <v>67</v>
      </c>
      <c r="J8943">
        <v>1.21965481116843E-2</v>
      </c>
      <c r="K8943">
        <f t="shared" si="151"/>
        <v>7</v>
      </c>
    </row>
    <row r="8944" spans="1:11" x14ac:dyDescent="0.2">
      <c r="A8944">
        <v>13</v>
      </c>
      <c r="B8944" t="s">
        <v>82</v>
      </c>
      <c r="C8944" t="s">
        <v>57</v>
      </c>
      <c r="D8944" t="s">
        <v>58</v>
      </c>
      <c r="E8944" t="s">
        <v>59</v>
      </c>
      <c r="F8944" t="s">
        <v>60</v>
      </c>
      <c r="G8944" t="s">
        <v>69</v>
      </c>
      <c r="H8944" t="s">
        <v>62</v>
      </c>
      <c r="I8944" t="s">
        <v>67</v>
      </c>
      <c r="J8944">
        <v>1.40139644744935E-2</v>
      </c>
      <c r="K8944">
        <f t="shared" si="151"/>
        <v>7</v>
      </c>
    </row>
    <row r="8945" spans="1:11" x14ac:dyDescent="0.2">
      <c r="A8945">
        <v>14</v>
      </c>
      <c r="B8945" t="s">
        <v>82</v>
      </c>
      <c r="C8945" t="s">
        <v>57</v>
      </c>
      <c r="D8945" t="s">
        <v>58</v>
      </c>
      <c r="E8945" t="s">
        <v>59</v>
      </c>
      <c r="F8945" t="s">
        <v>60</v>
      </c>
      <c r="G8945" t="s">
        <v>69</v>
      </c>
      <c r="H8945" t="s">
        <v>62</v>
      </c>
      <c r="I8945" t="s">
        <v>67</v>
      </c>
      <c r="J8945">
        <v>2.0226757485719001E-2</v>
      </c>
      <c r="K8945">
        <f t="shared" si="151"/>
        <v>7</v>
      </c>
    </row>
    <row r="8946" spans="1:11" x14ac:dyDescent="0.2">
      <c r="A8946">
        <v>15</v>
      </c>
      <c r="B8946" t="s">
        <v>82</v>
      </c>
      <c r="C8946" t="s">
        <v>57</v>
      </c>
      <c r="D8946" t="s">
        <v>58</v>
      </c>
      <c r="E8946" t="s">
        <v>59</v>
      </c>
      <c r="F8946" t="s">
        <v>60</v>
      </c>
      <c r="G8946" t="s">
        <v>69</v>
      </c>
      <c r="H8946" t="s">
        <v>62</v>
      </c>
      <c r="I8946" t="s">
        <v>67</v>
      </c>
      <c r="J8946">
        <v>3.2609696946865101E-2</v>
      </c>
      <c r="K8946">
        <f t="shared" si="151"/>
        <v>7</v>
      </c>
    </row>
    <row r="8947" spans="1:11" x14ac:dyDescent="0.2">
      <c r="A8947">
        <v>16</v>
      </c>
      <c r="B8947" t="s">
        <v>82</v>
      </c>
      <c r="C8947" t="s">
        <v>57</v>
      </c>
      <c r="D8947" t="s">
        <v>58</v>
      </c>
      <c r="E8947" t="s">
        <v>59</v>
      </c>
      <c r="F8947" t="s">
        <v>60</v>
      </c>
      <c r="G8947" t="s">
        <v>69</v>
      </c>
      <c r="H8947" t="s">
        <v>62</v>
      </c>
      <c r="I8947" t="s">
        <v>67</v>
      </c>
      <c r="J8947">
        <v>5.4855746478519499E-2</v>
      </c>
      <c r="K8947">
        <f t="shared" si="151"/>
        <v>7</v>
      </c>
    </row>
    <row r="8948" spans="1:11" x14ac:dyDescent="0.2">
      <c r="A8948">
        <v>17</v>
      </c>
      <c r="B8948" t="s">
        <v>82</v>
      </c>
      <c r="C8948" t="s">
        <v>57</v>
      </c>
      <c r="D8948" t="s">
        <v>58</v>
      </c>
      <c r="E8948" t="s">
        <v>59</v>
      </c>
      <c r="F8948" t="s">
        <v>60</v>
      </c>
      <c r="G8948" t="s">
        <v>69</v>
      </c>
      <c r="H8948" t="s">
        <v>62</v>
      </c>
      <c r="I8948" t="s">
        <v>67</v>
      </c>
      <c r="J8948">
        <v>8.2348935529298603E-2</v>
      </c>
      <c r="K8948">
        <f t="shared" si="151"/>
        <v>7</v>
      </c>
    </row>
    <row r="8949" spans="1:11" x14ac:dyDescent="0.2">
      <c r="A8949">
        <v>18</v>
      </c>
      <c r="B8949" t="s">
        <v>82</v>
      </c>
      <c r="C8949" t="s">
        <v>57</v>
      </c>
      <c r="D8949" t="s">
        <v>58</v>
      </c>
      <c r="E8949" t="s">
        <v>59</v>
      </c>
      <c r="F8949" t="s">
        <v>60</v>
      </c>
      <c r="G8949" t="s">
        <v>69</v>
      </c>
      <c r="H8949" t="s">
        <v>62</v>
      </c>
      <c r="I8949" t="s">
        <v>67</v>
      </c>
      <c r="J8949">
        <v>0.105767453018817</v>
      </c>
      <c r="K8949">
        <f t="shared" si="151"/>
        <v>7</v>
      </c>
    </row>
    <row r="8950" spans="1:11" x14ac:dyDescent="0.2">
      <c r="A8950">
        <v>19</v>
      </c>
      <c r="B8950" t="s">
        <v>82</v>
      </c>
      <c r="C8950" t="s">
        <v>57</v>
      </c>
      <c r="D8950" t="s">
        <v>58</v>
      </c>
      <c r="E8950" t="s">
        <v>59</v>
      </c>
      <c r="F8950" t="s">
        <v>60</v>
      </c>
      <c r="G8950" t="s">
        <v>69</v>
      </c>
      <c r="H8950" t="s">
        <v>62</v>
      </c>
      <c r="I8950" t="s">
        <v>67</v>
      </c>
      <c r="J8950">
        <v>0.117667313399338</v>
      </c>
      <c r="K8950">
        <f t="shared" si="151"/>
        <v>7</v>
      </c>
    </row>
    <row r="8951" spans="1:11" x14ac:dyDescent="0.2">
      <c r="A8951">
        <v>20</v>
      </c>
      <c r="B8951" t="s">
        <v>82</v>
      </c>
      <c r="C8951" t="s">
        <v>57</v>
      </c>
      <c r="D8951" t="s">
        <v>58</v>
      </c>
      <c r="E8951" t="s">
        <v>59</v>
      </c>
      <c r="F8951" t="s">
        <v>60</v>
      </c>
      <c r="G8951" t="s">
        <v>69</v>
      </c>
      <c r="H8951" t="s">
        <v>62</v>
      </c>
      <c r="I8951" t="s">
        <v>67</v>
      </c>
      <c r="J8951">
        <v>0.121408796015605</v>
      </c>
      <c r="K8951">
        <f t="shared" si="151"/>
        <v>7</v>
      </c>
    </row>
    <row r="8952" spans="1:11" x14ac:dyDescent="0.2">
      <c r="A8952">
        <v>21</v>
      </c>
      <c r="B8952" t="s">
        <v>82</v>
      </c>
      <c r="C8952" t="s">
        <v>57</v>
      </c>
      <c r="D8952" t="s">
        <v>58</v>
      </c>
      <c r="E8952" t="s">
        <v>59</v>
      </c>
      <c r="F8952" t="s">
        <v>60</v>
      </c>
      <c r="G8952" t="s">
        <v>69</v>
      </c>
      <c r="H8952" t="s">
        <v>62</v>
      </c>
      <c r="I8952" t="s">
        <v>67</v>
      </c>
      <c r="J8952">
        <v>0.12304842566721701</v>
      </c>
      <c r="K8952">
        <f t="shared" si="151"/>
        <v>7</v>
      </c>
    </row>
    <row r="8953" spans="1:11" x14ac:dyDescent="0.2">
      <c r="A8953">
        <v>22</v>
      </c>
      <c r="B8953" t="s">
        <v>82</v>
      </c>
      <c r="C8953" t="s">
        <v>57</v>
      </c>
      <c r="D8953" t="s">
        <v>58</v>
      </c>
      <c r="E8953" t="s">
        <v>59</v>
      </c>
      <c r="F8953" t="s">
        <v>60</v>
      </c>
      <c r="G8953" t="s">
        <v>69</v>
      </c>
      <c r="H8953" t="s">
        <v>62</v>
      </c>
      <c r="I8953" t="s">
        <v>67</v>
      </c>
      <c r="J8953">
        <v>0.108086712025297</v>
      </c>
      <c r="K8953">
        <f t="shared" si="151"/>
        <v>7</v>
      </c>
    </row>
    <row r="8954" spans="1:11" x14ac:dyDescent="0.2">
      <c r="A8954">
        <v>23</v>
      </c>
      <c r="B8954" t="s">
        <v>82</v>
      </c>
      <c r="C8954" t="s">
        <v>57</v>
      </c>
      <c r="D8954" t="s">
        <v>58</v>
      </c>
      <c r="E8954" t="s">
        <v>59</v>
      </c>
      <c r="F8954" t="s">
        <v>60</v>
      </c>
      <c r="G8954" t="s">
        <v>69</v>
      </c>
      <c r="H8954" t="s">
        <v>62</v>
      </c>
      <c r="I8954" t="s">
        <v>67</v>
      </c>
      <c r="J8954">
        <v>8.0527432638583404E-2</v>
      </c>
      <c r="K8954">
        <f t="shared" si="151"/>
        <v>7</v>
      </c>
    </row>
    <row r="8955" spans="1:11" x14ac:dyDescent="0.2">
      <c r="A8955">
        <v>24</v>
      </c>
      <c r="B8955" t="s">
        <v>82</v>
      </c>
      <c r="C8955" t="s">
        <v>57</v>
      </c>
      <c r="D8955" t="s">
        <v>58</v>
      </c>
      <c r="E8955" t="s">
        <v>59</v>
      </c>
      <c r="F8955" t="s">
        <v>60</v>
      </c>
      <c r="G8955" t="s">
        <v>69</v>
      </c>
      <c r="H8955" t="s">
        <v>62</v>
      </c>
      <c r="I8955" t="s">
        <v>67</v>
      </c>
      <c r="J8955">
        <v>5.4164079964477897E-2</v>
      </c>
      <c r="K8955">
        <f t="shared" si="151"/>
        <v>7</v>
      </c>
    </row>
    <row r="8956" spans="1:11" x14ac:dyDescent="0.2">
      <c r="A8956">
        <v>1</v>
      </c>
      <c r="B8956" t="s">
        <v>82</v>
      </c>
      <c r="C8956" t="s">
        <v>63</v>
      </c>
      <c r="D8956" t="s">
        <v>58</v>
      </c>
      <c r="E8956" t="s">
        <v>59</v>
      </c>
      <c r="F8956" t="s">
        <v>60</v>
      </c>
      <c r="G8956" t="s">
        <v>69</v>
      </c>
      <c r="H8956" t="s">
        <v>62</v>
      </c>
      <c r="I8956" t="s">
        <v>67</v>
      </c>
      <c r="J8956">
        <v>3.9336154830534202E-2</v>
      </c>
      <c r="K8956">
        <f t="shared" si="151"/>
        <v>7</v>
      </c>
    </row>
    <row r="8957" spans="1:11" x14ac:dyDescent="0.2">
      <c r="A8957">
        <v>2</v>
      </c>
      <c r="B8957" t="s">
        <v>82</v>
      </c>
      <c r="C8957" t="s">
        <v>63</v>
      </c>
      <c r="D8957" t="s">
        <v>58</v>
      </c>
      <c r="E8957" t="s">
        <v>59</v>
      </c>
      <c r="F8957" t="s">
        <v>60</v>
      </c>
      <c r="G8957" t="s">
        <v>69</v>
      </c>
      <c r="H8957" t="s">
        <v>62</v>
      </c>
      <c r="I8957" t="s">
        <v>67</v>
      </c>
      <c r="J8957">
        <v>1.0264766576806099E-2</v>
      </c>
      <c r="K8957">
        <f t="shared" si="151"/>
        <v>7</v>
      </c>
    </row>
    <row r="8958" spans="1:11" x14ac:dyDescent="0.2">
      <c r="A8958">
        <v>3</v>
      </c>
      <c r="B8958" t="s">
        <v>82</v>
      </c>
      <c r="C8958" t="s">
        <v>63</v>
      </c>
      <c r="D8958" t="s">
        <v>58</v>
      </c>
      <c r="E8958" t="s">
        <v>59</v>
      </c>
      <c r="F8958" t="s">
        <v>60</v>
      </c>
      <c r="G8958" t="s">
        <v>69</v>
      </c>
      <c r="H8958" t="s">
        <v>62</v>
      </c>
      <c r="I8958" t="s">
        <v>67</v>
      </c>
      <c r="J8958">
        <v>2.9558679028106999E-3</v>
      </c>
      <c r="K8958">
        <f t="shared" si="151"/>
        <v>7</v>
      </c>
    </row>
    <row r="8959" spans="1:11" x14ac:dyDescent="0.2">
      <c r="A8959">
        <v>4</v>
      </c>
      <c r="B8959" t="s">
        <v>82</v>
      </c>
      <c r="C8959" t="s">
        <v>63</v>
      </c>
      <c r="D8959" t="s">
        <v>58</v>
      </c>
      <c r="E8959" t="s">
        <v>59</v>
      </c>
      <c r="F8959" t="s">
        <v>60</v>
      </c>
      <c r="G8959" t="s">
        <v>69</v>
      </c>
      <c r="H8959" t="s">
        <v>62</v>
      </c>
      <c r="I8959" t="s">
        <v>67</v>
      </c>
      <c r="J8959">
        <v>2.2797605212955098E-3</v>
      </c>
      <c r="K8959">
        <f t="shared" si="151"/>
        <v>7</v>
      </c>
    </row>
    <row r="8960" spans="1:11" x14ac:dyDescent="0.2">
      <c r="A8960">
        <v>5</v>
      </c>
      <c r="B8960" t="s">
        <v>82</v>
      </c>
      <c r="C8960" t="s">
        <v>63</v>
      </c>
      <c r="D8960" t="s">
        <v>58</v>
      </c>
      <c r="E8960" t="s">
        <v>59</v>
      </c>
      <c r="F8960" t="s">
        <v>60</v>
      </c>
      <c r="G8960" t="s">
        <v>69</v>
      </c>
      <c r="H8960" t="s">
        <v>62</v>
      </c>
      <c r="I8960" t="s">
        <v>67</v>
      </c>
      <c r="J8960">
        <v>3.0090768987435898E-3</v>
      </c>
      <c r="K8960">
        <f t="shared" si="151"/>
        <v>7</v>
      </c>
    </row>
    <row r="8961" spans="1:11" x14ac:dyDescent="0.2">
      <c r="A8961">
        <v>6</v>
      </c>
      <c r="B8961" t="s">
        <v>82</v>
      </c>
      <c r="C8961" t="s">
        <v>63</v>
      </c>
      <c r="D8961" t="s">
        <v>58</v>
      </c>
      <c r="E8961" t="s">
        <v>59</v>
      </c>
      <c r="F8961" t="s">
        <v>60</v>
      </c>
      <c r="G8961" t="s">
        <v>69</v>
      </c>
      <c r="H8961" t="s">
        <v>62</v>
      </c>
      <c r="I8961" t="s">
        <v>67</v>
      </c>
      <c r="J8961">
        <v>2.62571889219675E-3</v>
      </c>
      <c r="K8961">
        <f t="shared" si="151"/>
        <v>7</v>
      </c>
    </row>
    <row r="8962" spans="1:11" x14ac:dyDescent="0.2">
      <c r="A8962">
        <v>7</v>
      </c>
      <c r="B8962" t="s">
        <v>82</v>
      </c>
      <c r="C8962" t="s">
        <v>63</v>
      </c>
      <c r="D8962" t="s">
        <v>58</v>
      </c>
      <c r="E8962" t="s">
        <v>59</v>
      </c>
      <c r="F8962" t="s">
        <v>60</v>
      </c>
      <c r="G8962" t="s">
        <v>69</v>
      </c>
      <c r="H8962" t="s">
        <v>62</v>
      </c>
      <c r="I8962" t="s">
        <v>67</v>
      </c>
      <c r="J8962">
        <v>2.8023182118984001E-3</v>
      </c>
      <c r="K8962">
        <f t="shared" si="151"/>
        <v>7</v>
      </c>
    </row>
    <row r="8963" spans="1:11" x14ac:dyDescent="0.2">
      <c r="A8963">
        <v>8</v>
      </c>
      <c r="B8963" t="s">
        <v>82</v>
      </c>
      <c r="C8963" t="s">
        <v>63</v>
      </c>
      <c r="D8963" t="s">
        <v>58</v>
      </c>
      <c r="E8963" t="s">
        <v>59</v>
      </c>
      <c r="F8963" t="s">
        <v>60</v>
      </c>
      <c r="G8963" t="s">
        <v>69</v>
      </c>
      <c r="H8963" t="s">
        <v>62</v>
      </c>
      <c r="I8963" t="s">
        <v>67</v>
      </c>
      <c r="J8963">
        <v>3.1715410650806201E-3</v>
      </c>
      <c r="K8963">
        <f t="shared" si="151"/>
        <v>7</v>
      </c>
    </row>
    <row r="8964" spans="1:11" x14ac:dyDescent="0.2">
      <c r="A8964">
        <v>9</v>
      </c>
      <c r="B8964" t="s">
        <v>82</v>
      </c>
      <c r="C8964" t="s">
        <v>63</v>
      </c>
      <c r="D8964" t="s">
        <v>58</v>
      </c>
      <c r="E8964" t="s">
        <v>59</v>
      </c>
      <c r="F8964" t="s">
        <v>60</v>
      </c>
      <c r="G8964" t="s">
        <v>69</v>
      </c>
      <c r="H8964" t="s">
        <v>62</v>
      </c>
      <c r="I8964" t="s">
        <v>67</v>
      </c>
      <c r="J8964">
        <v>6.3519681667917396E-3</v>
      </c>
      <c r="K8964">
        <f t="shared" ref="K8964:K9027" si="152">MONTH(1&amp;B8964)</f>
        <v>7</v>
      </c>
    </row>
    <row r="8965" spans="1:11" x14ac:dyDescent="0.2">
      <c r="A8965">
        <v>10</v>
      </c>
      <c r="B8965" t="s">
        <v>82</v>
      </c>
      <c r="C8965" t="s">
        <v>63</v>
      </c>
      <c r="D8965" t="s">
        <v>58</v>
      </c>
      <c r="E8965" t="s">
        <v>59</v>
      </c>
      <c r="F8965" t="s">
        <v>60</v>
      </c>
      <c r="G8965" t="s">
        <v>69</v>
      </c>
      <c r="H8965" t="s">
        <v>62</v>
      </c>
      <c r="I8965" t="s">
        <v>67</v>
      </c>
      <c r="J8965">
        <v>1.1346317698015199E-2</v>
      </c>
      <c r="K8965">
        <f t="shared" si="152"/>
        <v>7</v>
      </c>
    </row>
    <row r="8966" spans="1:11" x14ac:dyDescent="0.2">
      <c r="A8966">
        <v>11</v>
      </c>
      <c r="B8966" t="s">
        <v>82</v>
      </c>
      <c r="C8966" t="s">
        <v>63</v>
      </c>
      <c r="D8966" t="s">
        <v>58</v>
      </c>
      <c r="E8966" t="s">
        <v>59</v>
      </c>
      <c r="F8966" t="s">
        <v>60</v>
      </c>
      <c r="G8966" t="s">
        <v>69</v>
      </c>
      <c r="H8966" t="s">
        <v>62</v>
      </c>
      <c r="I8966" t="s">
        <v>67</v>
      </c>
      <c r="J8966">
        <v>1.9208317294609499E-2</v>
      </c>
      <c r="K8966">
        <f t="shared" si="152"/>
        <v>7</v>
      </c>
    </row>
    <row r="8967" spans="1:11" x14ac:dyDescent="0.2">
      <c r="A8967">
        <v>12</v>
      </c>
      <c r="B8967" t="s">
        <v>82</v>
      </c>
      <c r="C8967" t="s">
        <v>63</v>
      </c>
      <c r="D8967" t="s">
        <v>58</v>
      </c>
      <c r="E8967" t="s">
        <v>59</v>
      </c>
      <c r="F8967" t="s">
        <v>60</v>
      </c>
      <c r="G8967" t="s">
        <v>69</v>
      </c>
      <c r="H8967" t="s">
        <v>62</v>
      </c>
      <c r="I8967" t="s">
        <v>67</v>
      </c>
      <c r="J8967">
        <v>2.2295178228953699E-2</v>
      </c>
      <c r="K8967">
        <f t="shared" si="152"/>
        <v>7</v>
      </c>
    </row>
    <row r="8968" spans="1:11" x14ac:dyDescent="0.2">
      <c r="A8968">
        <v>13</v>
      </c>
      <c r="B8968" t="s">
        <v>82</v>
      </c>
      <c r="C8968" t="s">
        <v>63</v>
      </c>
      <c r="D8968" t="s">
        <v>58</v>
      </c>
      <c r="E8968" t="s">
        <v>59</v>
      </c>
      <c r="F8968" t="s">
        <v>60</v>
      </c>
      <c r="G8968" t="s">
        <v>69</v>
      </c>
      <c r="H8968" t="s">
        <v>62</v>
      </c>
      <c r="I8968" t="s">
        <v>67</v>
      </c>
      <c r="J8968">
        <v>2.8737738441775299E-2</v>
      </c>
      <c r="K8968">
        <f t="shared" si="152"/>
        <v>7</v>
      </c>
    </row>
    <row r="8969" spans="1:11" x14ac:dyDescent="0.2">
      <c r="A8969">
        <v>14</v>
      </c>
      <c r="B8969" t="s">
        <v>82</v>
      </c>
      <c r="C8969" t="s">
        <v>63</v>
      </c>
      <c r="D8969" t="s">
        <v>58</v>
      </c>
      <c r="E8969" t="s">
        <v>59</v>
      </c>
      <c r="F8969" t="s">
        <v>60</v>
      </c>
      <c r="G8969" t="s">
        <v>69</v>
      </c>
      <c r="H8969" t="s">
        <v>62</v>
      </c>
      <c r="I8969" t="s">
        <v>67</v>
      </c>
      <c r="J8969">
        <v>2.7692764994917799E-2</v>
      </c>
      <c r="K8969">
        <f t="shared" si="152"/>
        <v>7</v>
      </c>
    </row>
    <row r="8970" spans="1:11" x14ac:dyDescent="0.2">
      <c r="A8970">
        <v>15</v>
      </c>
      <c r="B8970" t="s">
        <v>82</v>
      </c>
      <c r="C8970" t="s">
        <v>63</v>
      </c>
      <c r="D8970" t="s">
        <v>58</v>
      </c>
      <c r="E8970" t="s">
        <v>59</v>
      </c>
      <c r="F8970" t="s">
        <v>60</v>
      </c>
      <c r="G8970" t="s">
        <v>69</v>
      </c>
      <c r="H8970" t="s">
        <v>62</v>
      </c>
      <c r="I8970" t="s">
        <v>67</v>
      </c>
      <c r="J8970">
        <v>3.5351066079950297E-2</v>
      </c>
      <c r="K8970">
        <f t="shared" si="152"/>
        <v>7</v>
      </c>
    </row>
    <row r="8971" spans="1:11" x14ac:dyDescent="0.2">
      <c r="A8971">
        <v>16</v>
      </c>
      <c r="B8971" t="s">
        <v>82</v>
      </c>
      <c r="C8971" t="s">
        <v>63</v>
      </c>
      <c r="D8971" t="s">
        <v>58</v>
      </c>
      <c r="E8971" t="s">
        <v>59</v>
      </c>
      <c r="F8971" t="s">
        <v>60</v>
      </c>
      <c r="G8971" t="s">
        <v>69</v>
      </c>
      <c r="H8971" t="s">
        <v>62</v>
      </c>
      <c r="I8971" t="s">
        <v>67</v>
      </c>
      <c r="J8971">
        <v>4.6372417302024099E-2</v>
      </c>
      <c r="K8971">
        <f t="shared" si="152"/>
        <v>7</v>
      </c>
    </row>
    <row r="8972" spans="1:11" x14ac:dyDescent="0.2">
      <c r="A8972">
        <v>17</v>
      </c>
      <c r="B8972" t="s">
        <v>82</v>
      </c>
      <c r="C8972" t="s">
        <v>63</v>
      </c>
      <c r="D8972" t="s">
        <v>58</v>
      </c>
      <c r="E8972" t="s">
        <v>59</v>
      </c>
      <c r="F8972" t="s">
        <v>60</v>
      </c>
      <c r="G8972" t="s">
        <v>69</v>
      </c>
      <c r="H8972" t="s">
        <v>62</v>
      </c>
      <c r="I8972" t="s">
        <v>67</v>
      </c>
      <c r="J8972">
        <v>6.8156248487103194E-2</v>
      </c>
      <c r="K8972">
        <f t="shared" si="152"/>
        <v>7</v>
      </c>
    </row>
    <row r="8973" spans="1:11" x14ac:dyDescent="0.2">
      <c r="A8973">
        <v>18</v>
      </c>
      <c r="B8973" t="s">
        <v>82</v>
      </c>
      <c r="C8973" t="s">
        <v>63</v>
      </c>
      <c r="D8973" t="s">
        <v>58</v>
      </c>
      <c r="E8973" t="s">
        <v>59</v>
      </c>
      <c r="F8973" t="s">
        <v>60</v>
      </c>
      <c r="G8973" t="s">
        <v>69</v>
      </c>
      <c r="H8973" t="s">
        <v>62</v>
      </c>
      <c r="I8973" t="s">
        <v>67</v>
      </c>
      <c r="J8973">
        <v>8.6792622672643205E-2</v>
      </c>
      <c r="K8973">
        <f t="shared" si="152"/>
        <v>7</v>
      </c>
    </row>
    <row r="8974" spans="1:11" x14ac:dyDescent="0.2">
      <c r="A8974">
        <v>19</v>
      </c>
      <c r="B8974" t="s">
        <v>82</v>
      </c>
      <c r="C8974" t="s">
        <v>63</v>
      </c>
      <c r="D8974" t="s">
        <v>58</v>
      </c>
      <c r="E8974" t="s">
        <v>59</v>
      </c>
      <c r="F8974" t="s">
        <v>60</v>
      </c>
      <c r="G8974" t="s">
        <v>69</v>
      </c>
      <c r="H8974" t="s">
        <v>62</v>
      </c>
      <c r="I8974" t="s">
        <v>67</v>
      </c>
      <c r="J8974">
        <v>0.104539982028271</v>
      </c>
      <c r="K8974">
        <f t="shared" si="152"/>
        <v>7</v>
      </c>
    </row>
    <row r="8975" spans="1:11" x14ac:dyDescent="0.2">
      <c r="A8975">
        <v>20</v>
      </c>
      <c r="B8975" t="s">
        <v>82</v>
      </c>
      <c r="C8975" t="s">
        <v>63</v>
      </c>
      <c r="D8975" t="s">
        <v>58</v>
      </c>
      <c r="E8975" t="s">
        <v>59</v>
      </c>
      <c r="F8975" t="s">
        <v>60</v>
      </c>
      <c r="G8975" t="s">
        <v>69</v>
      </c>
      <c r="H8975" t="s">
        <v>62</v>
      </c>
      <c r="I8975" t="s">
        <v>67</v>
      </c>
      <c r="J8975">
        <v>0.104361546480047</v>
      </c>
      <c r="K8975">
        <f t="shared" si="152"/>
        <v>7</v>
      </c>
    </row>
    <row r="8976" spans="1:11" x14ac:dyDescent="0.2">
      <c r="A8976">
        <v>21</v>
      </c>
      <c r="B8976" t="s">
        <v>82</v>
      </c>
      <c r="C8976" t="s">
        <v>63</v>
      </c>
      <c r="D8976" t="s">
        <v>58</v>
      </c>
      <c r="E8976" t="s">
        <v>59</v>
      </c>
      <c r="F8976" t="s">
        <v>60</v>
      </c>
      <c r="G8976" t="s">
        <v>69</v>
      </c>
      <c r="H8976" t="s">
        <v>62</v>
      </c>
      <c r="I8976" t="s">
        <v>67</v>
      </c>
      <c r="J8976">
        <v>0.106367413372165</v>
      </c>
      <c r="K8976">
        <f t="shared" si="152"/>
        <v>7</v>
      </c>
    </row>
    <row r="8977" spans="1:11" x14ac:dyDescent="0.2">
      <c r="A8977">
        <v>22</v>
      </c>
      <c r="B8977" t="s">
        <v>82</v>
      </c>
      <c r="C8977" t="s">
        <v>63</v>
      </c>
      <c r="D8977" t="s">
        <v>58</v>
      </c>
      <c r="E8977" t="s">
        <v>59</v>
      </c>
      <c r="F8977" t="s">
        <v>60</v>
      </c>
      <c r="G8977" t="s">
        <v>69</v>
      </c>
      <c r="H8977" t="s">
        <v>62</v>
      </c>
      <c r="I8977" t="s">
        <v>67</v>
      </c>
      <c r="J8977">
        <v>0.103818903783282</v>
      </c>
      <c r="K8977">
        <f t="shared" si="152"/>
        <v>7</v>
      </c>
    </row>
    <row r="8978" spans="1:11" x14ac:dyDescent="0.2">
      <c r="A8978">
        <v>23</v>
      </c>
      <c r="B8978" t="s">
        <v>82</v>
      </c>
      <c r="C8978" t="s">
        <v>63</v>
      </c>
      <c r="D8978" t="s">
        <v>58</v>
      </c>
      <c r="E8978" t="s">
        <v>59</v>
      </c>
      <c r="F8978" t="s">
        <v>60</v>
      </c>
      <c r="G8978" t="s">
        <v>69</v>
      </c>
      <c r="H8978" t="s">
        <v>62</v>
      </c>
      <c r="I8978" t="s">
        <v>67</v>
      </c>
      <c r="J8978">
        <v>9.2522444019176905E-2</v>
      </c>
      <c r="K8978">
        <f t="shared" si="152"/>
        <v>7</v>
      </c>
    </row>
    <row r="8979" spans="1:11" x14ac:dyDescent="0.2">
      <c r="A8979">
        <v>24</v>
      </c>
      <c r="B8979" t="s">
        <v>82</v>
      </c>
      <c r="C8979" t="s">
        <v>63</v>
      </c>
      <c r="D8979" t="s">
        <v>58</v>
      </c>
      <c r="E8979" t="s">
        <v>59</v>
      </c>
      <c r="F8979" t="s">
        <v>60</v>
      </c>
      <c r="G8979" t="s">
        <v>69</v>
      </c>
      <c r="H8979" t="s">
        <v>62</v>
      </c>
      <c r="I8979" t="s">
        <v>67</v>
      </c>
      <c r="J8979">
        <v>6.9639866050906496E-2</v>
      </c>
      <c r="K8979">
        <f t="shared" si="152"/>
        <v>7</v>
      </c>
    </row>
    <row r="8980" spans="1:11" x14ac:dyDescent="0.2">
      <c r="A8980">
        <v>1</v>
      </c>
      <c r="B8980" t="s">
        <v>82</v>
      </c>
      <c r="C8980" t="s">
        <v>57</v>
      </c>
      <c r="D8980" t="s">
        <v>58</v>
      </c>
      <c r="E8980" t="s">
        <v>68</v>
      </c>
      <c r="F8980" t="s">
        <v>60</v>
      </c>
      <c r="G8980" t="s">
        <v>70</v>
      </c>
      <c r="H8980" t="s">
        <v>71</v>
      </c>
      <c r="I8980" t="s">
        <v>67</v>
      </c>
      <c r="J8980">
        <v>2.3736155516452601E-2</v>
      </c>
      <c r="K8980">
        <f t="shared" si="152"/>
        <v>7</v>
      </c>
    </row>
    <row r="8981" spans="1:11" x14ac:dyDescent="0.2">
      <c r="A8981">
        <v>2</v>
      </c>
      <c r="B8981" t="s">
        <v>82</v>
      </c>
      <c r="C8981" t="s">
        <v>57</v>
      </c>
      <c r="D8981" t="s">
        <v>58</v>
      </c>
      <c r="E8981" t="s">
        <v>68</v>
      </c>
      <c r="F8981" t="s">
        <v>60</v>
      </c>
      <c r="G8981" t="s">
        <v>70</v>
      </c>
      <c r="H8981" t="s">
        <v>71</v>
      </c>
      <c r="I8981" t="s">
        <v>67</v>
      </c>
      <c r="J8981">
        <v>6.47114444822943E-3</v>
      </c>
      <c r="K8981">
        <f t="shared" si="152"/>
        <v>7</v>
      </c>
    </row>
    <row r="8982" spans="1:11" x14ac:dyDescent="0.2">
      <c r="A8982">
        <v>3</v>
      </c>
      <c r="B8982" t="s">
        <v>82</v>
      </c>
      <c r="C8982" t="s">
        <v>57</v>
      </c>
      <c r="D8982" t="s">
        <v>58</v>
      </c>
      <c r="E8982" t="s">
        <v>68</v>
      </c>
      <c r="F8982" t="s">
        <v>60</v>
      </c>
      <c r="G8982" t="s">
        <v>70</v>
      </c>
      <c r="H8982" t="s">
        <v>71</v>
      </c>
      <c r="I8982" t="s">
        <v>67</v>
      </c>
      <c r="J8982">
        <v>1.26884946544092E-3</v>
      </c>
      <c r="K8982">
        <f t="shared" si="152"/>
        <v>7</v>
      </c>
    </row>
    <row r="8983" spans="1:11" x14ac:dyDescent="0.2">
      <c r="A8983">
        <v>4</v>
      </c>
      <c r="B8983" t="s">
        <v>82</v>
      </c>
      <c r="C8983" t="s">
        <v>57</v>
      </c>
      <c r="D8983" t="s">
        <v>58</v>
      </c>
      <c r="E8983" t="s">
        <v>68</v>
      </c>
      <c r="F8983" t="s">
        <v>60</v>
      </c>
      <c r="G8983" t="s">
        <v>70</v>
      </c>
      <c r="H8983" t="s">
        <v>71</v>
      </c>
      <c r="I8983" t="s">
        <v>67</v>
      </c>
      <c r="J8983" s="3">
        <v>5.3169169742540003E-4</v>
      </c>
      <c r="K8983">
        <f t="shared" si="152"/>
        <v>7</v>
      </c>
    </row>
    <row r="8984" spans="1:11" x14ac:dyDescent="0.2">
      <c r="A8984">
        <v>5</v>
      </c>
      <c r="B8984" t="s">
        <v>82</v>
      </c>
      <c r="C8984" t="s">
        <v>57</v>
      </c>
      <c r="D8984" t="s">
        <v>58</v>
      </c>
      <c r="E8984" t="s">
        <v>68</v>
      </c>
      <c r="F8984" t="s">
        <v>60</v>
      </c>
      <c r="G8984" t="s">
        <v>70</v>
      </c>
      <c r="H8984" t="s">
        <v>71</v>
      </c>
      <c r="I8984" t="s">
        <v>67</v>
      </c>
      <c r="J8984" s="3">
        <v>3.9763849255953398E-4</v>
      </c>
      <c r="K8984">
        <f t="shared" si="152"/>
        <v>7</v>
      </c>
    </row>
    <row r="8985" spans="1:11" x14ac:dyDescent="0.2">
      <c r="A8985">
        <v>6</v>
      </c>
      <c r="B8985" t="s">
        <v>82</v>
      </c>
      <c r="C8985" t="s">
        <v>57</v>
      </c>
      <c r="D8985" t="s">
        <v>58</v>
      </c>
      <c r="E8985" t="s">
        <v>68</v>
      </c>
      <c r="F8985" t="s">
        <v>60</v>
      </c>
      <c r="G8985" t="s">
        <v>70</v>
      </c>
      <c r="H8985" t="s">
        <v>71</v>
      </c>
      <c r="I8985" t="s">
        <v>67</v>
      </c>
      <c r="J8985" s="3">
        <v>5.8495580996907397E-4</v>
      </c>
      <c r="K8985">
        <f t="shared" si="152"/>
        <v>7</v>
      </c>
    </row>
    <row r="8986" spans="1:11" x14ac:dyDescent="0.2">
      <c r="A8986">
        <v>7</v>
      </c>
      <c r="B8986" t="s">
        <v>82</v>
      </c>
      <c r="C8986" t="s">
        <v>57</v>
      </c>
      <c r="D8986" t="s">
        <v>58</v>
      </c>
      <c r="E8986" t="s">
        <v>68</v>
      </c>
      <c r="F8986" t="s">
        <v>60</v>
      </c>
      <c r="G8986" t="s">
        <v>70</v>
      </c>
      <c r="H8986" t="s">
        <v>71</v>
      </c>
      <c r="I8986" t="s">
        <v>67</v>
      </c>
      <c r="J8986">
        <v>1.8163709354471699E-3</v>
      </c>
      <c r="K8986">
        <f t="shared" si="152"/>
        <v>7</v>
      </c>
    </row>
    <row r="8987" spans="1:11" x14ac:dyDescent="0.2">
      <c r="A8987">
        <v>8</v>
      </c>
      <c r="B8987" t="s">
        <v>82</v>
      </c>
      <c r="C8987" t="s">
        <v>57</v>
      </c>
      <c r="D8987" t="s">
        <v>58</v>
      </c>
      <c r="E8987" t="s">
        <v>68</v>
      </c>
      <c r="F8987" t="s">
        <v>60</v>
      </c>
      <c r="G8987" t="s">
        <v>70</v>
      </c>
      <c r="H8987" t="s">
        <v>71</v>
      </c>
      <c r="I8987" t="s">
        <v>67</v>
      </c>
      <c r="J8987">
        <v>5.4971265218988598E-3</v>
      </c>
      <c r="K8987">
        <f t="shared" si="152"/>
        <v>7</v>
      </c>
    </row>
    <row r="8988" spans="1:11" x14ac:dyDescent="0.2">
      <c r="A8988">
        <v>9</v>
      </c>
      <c r="B8988" t="s">
        <v>82</v>
      </c>
      <c r="C8988" t="s">
        <v>57</v>
      </c>
      <c r="D8988" t="s">
        <v>58</v>
      </c>
      <c r="E8988" t="s">
        <v>68</v>
      </c>
      <c r="F8988" t="s">
        <v>60</v>
      </c>
      <c r="G8988" t="s">
        <v>70</v>
      </c>
      <c r="H8988" t="s">
        <v>71</v>
      </c>
      <c r="I8988" t="s">
        <v>67</v>
      </c>
      <c r="J8988">
        <v>1.0583197733117999E-2</v>
      </c>
      <c r="K8988">
        <f t="shared" si="152"/>
        <v>7</v>
      </c>
    </row>
    <row r="8989" spans="1:11" x14ac:dyDescent="0.2">
      <c r="A8989">
        <v>10</v>
      </c>
      <c r="B8989" t="s">
        <v>82</v>
      </c>
      <c r="C8989" t="s">
        <v>57</v>
      </c>
      <c r="D8989" t="s">
        <v>58</v>
      </c>
      <c r="E8989" t="s">
        <v>68</v>
      </c>
      <c r="F8989" t="s">
        <v>60</v>
      </c>
      <c r="G8989" t="s">
        <v>70</v>
      </c>
      <c r="H8989" t="s">
        <v>71</v>
      </c>
      <c r="I8989" t="s">
        <v>67</v>
      </c>
      <c r="J8989">
        <v>1.57652761079565E-2</v>
      </c>
      <c r="K8989">
        <f t="shared" si="152"/>
        <v>7</v>
      </c>
    </row>
    <row r="8990" spans="1:11" x14ac:dyDescent="0.2">
      <c r="A8990">
        <v>11</v>
      </c>
      <c r="B8990" t="s">
        <v>82</v>
      </c>
      <c r="C8990" t="s">
        <v>57</v>
      </c>
      <c r="D8990" t="s">
        <v>58</v>
      </c>
      <c r="E8990" t="s">
        <v>68</v>
      </c>
      <c r="F8990" t="s">
        <v>60</v>
      </c>
      <c r="G8990" t="s">
        <v>70</v>
      </c>
      <c r="H8990" t="s">
        <v>71</v>
      </c>
      <c r="I8990" t="s">
        <v>67</v>
      </c>
      <c r="J8990">
        <v>2.0508006098603201E-2</v>
      </c>
      <c r="K8990">
        <f t="shared" si="152"/>
        <v>7</v>
      </c>
    </row>
    <row r="8991" spans="1:11" x14ac:dyDescent="0.2">
      <c r="A8991">
        <v>12</v>
      </c>
      <c r="B8991" t="s">
        <v>82</v>
      </c>
      <c r="C8991" t="s">
        <v>57</v>
      </c>
      <c r="D8991" t="s">
        <v>58</v>
      </c>
      <c r="E8991" t="s">
        <v>68</v>
      </c>
      <c r="F8991" t="s">
        <v>60</v>
      </c>
      <c r="G8991" t="s">
        <v>70</v>
      </c>
      <c r="H8991" t="s">
        <v>71</v>
      </c>
      <c r="I8991" t="s">
        <v>67</v>
      </c>
      <c r="J8991">
        <v>2.7758237345425402E-2</v>
      </c>
      <c r="K8991">
        <f t="shared" si="152"/>
        <v>7</v>
      </c>
    </row>
    <row r="8992" spans="1:11" x14ac:dyDescent="0.2">
      <c r="A8992">
        <v>13</v>
      </c>
      <c r="B8992" t="s">
        <v>82</v>
      </c>
      <c r="C8992" t="s">
        <v>57</v>
      </c>
      <c r="D8992" t="s">
        <v>58</v>
      </c>
      <c r="E8992" t="s">
        <v>68</v>
      </c>
      <c r="F8992" t="s">
        <v>60</v>
      </c>
      <c r="G8992" t="s">
        <v>70</v>
      </c>
      <c r="H8992" t="s">
        <v>71</v>
      </c>
      <c r="I8992" t="s">
        <v>67</v>
      </c>
      <c r="J8992">
        <v>3.4542440113780798E-2</v>
      </c>
      <c r="K8992">
        <f t="shared" si="152"/>
        <v>7</v>
      </c>
    </row>
    <row r="8993" spans="1:11" x14ac:dyDescent="0.2">
      <c r="A8993">
        <v>14</v>
      </c>
      <c r="B8993" t="s">
        <v>82</v>
      </c>
      <c r="C8993" t="s">
        <v>57</v>
      </c>
      <c r="D8993" t="s">
        <v>58</v>
      </c>
      <c r="E8993" t="s">
        <v>68</v>
      </c>
      <c r="F8993" t="s">
        <v>60</v>
      </c>
      <c r="G8993" t="s">
        <v>70</v>
      </c>
      <c r="H8993" t="s">
        <v>71</v>
      </c>
      <c r="I8993" t="s">
        <v>67</v>
      </c>
      <c r="J8993">
        <v>4.2235094435904702E-2</v>
      </c>
      <c r="K8993">
        <f t="shared" si="152"/>
        <v>7</v>
      </c>
    </row>
    <row r="8994" spans="1:11" x14ac:dyDescent="0.2">
      <c r="A8994">
        <v>15</v>
      </c>
      <c r="B8994" t="s">
        <v>82</v>
      </c>
      <c r="C8994" t="s">
        <v>57</v>
      </c>
      <c r="D8994" t="s">
        <v>58</v>
      </c>
      <c r="E8994" t="s">
        <v>68</v>
      </c>
      <c r="F8994" t="s">
        <v>60</v>
      </c>
      <c r="G8994" t="s">
        <v>70</v>
      </c>
      <c r="H8994" t="s">
        <v>71</v>
      </c>
      <c r="I8994" t="s">
        <v>67</v>
      </c>
      <c r="J8994">
        <v>5.3063479951511797E-2</v>
      </c>
      <c r="K8994">
        <f t="shared" si="152"/>
        <v>7</v>
      </c>
    </row>
    <row r="8995" spans="1:11" x14ac:dyDescent="0.2">
      <c r="A8995">
        <v>16</v>
      </c>
      <c r="B8995" t="s">
        <v>82</v>
      </c>
      <c r="C8995" t="s">
        <v>57</v>
      </c>
      <c r="D8995" t="s">
        <v>58</v>
      </c>
      <c r="E8995" t="s">
        <v>68</v>
      </c>
      <c r="F8995" t="s">
        <v>60</v>
      </c>
      <c r="G8995" t="s">
        <v>70</v>
      </c>
      <c r="H8995" t="s">
        <v>71</v>
      </c>
      <c r="I8995" t="s">
        <v>67</v>
      </c>
      <c r="J8995">
        <v>7.2749431118258601E-2</v>
      </c>
      <c r="K8995">
        <f t="shared" si="152"/>
        <v>7</v>
      </c>
    </row>
    <row r="8996" spans="1:11" x14ac:dyDescent="0.2">
      <c r="A8996">
        <v>17</v>
      </c>
      <c r="B8996" t="s">
        <v>82</v>
      </c>
      <c r="C8996" t="s">
        <v>57</v>
      </c>
      <c r="D8996" t="s">
        <v>58</v>
      </c>
      <c r="E8996" t="s">
        <v>68</v>
      </c>
      <c r="F8996" t="s">
        <v>60</v>
      </c>
      <c r="G8996" t="s">
        <v>70</v>
      </c>
      <c r="H8996" t="s">
        <v>71</v>
      </c>
      <c r="I8996" t="s">
        <v>67</v>
      </c>
      <c r="J8996">
        <v>9.5624183501490198E-2</v>
      </c>
      <c r="K8996">
        <f t="shared" si="152"/>
        <v>7</v>
      </c>
    </row>
    <row r="8997" spans="1:11" x14ac:dyDescent="0.2">
      <c r="A8997">
        <v>18</v>
      </c>
      <c r="B8997" t="s">
        <v>82</v>
      </c>
      <c r="C8997" t="s">
        <v>57</v>
      </c>
      <c r="D8997" t="s">
        <v>58</v>
      </c>
      <c r="E8997" t="s">
        <v>68</v>
      </c>
      <c r="F8997" t="s">
        <v>60</v>
      </c>
      <c r="G8997" t="s">
        <v>70</v>
      </c>
      <c r="H8997" t="s">
        <v>71</v>
      </c>
      <c r="I8997" t="s">
        <v>67</v>
      </c>
      <c r="J8997">
        <v>0.111626650458497</v>
      </c>
      <c r="K8997">
        <f t="shared" si="152"/>
        <v>7</v>
      </c>
    </row>
    <row r="8998" spans="1:11" x14ac:dyDescent="0.2">
      <c r="A8998">
        <v>19</v>
      </c>
      <c r="B8998" t="s">
        <v>82</v>
      </c>
      <c r="C8998" t="s">
        <v>57</v>
      </c>
      <c r="D8998" t="s">
        <v>58</v>
      </c>
      <c r="E8998" t="s">
        <v>68</v>
      </c>
      <c r="F8998" t="s">
        <v>60</v>
      </c>
      <c r="G8998" t="s">
        <v>70</v>
      </c>
      <c r="H8998" t="s">
        <v>71</v>
      </c>
      <c r="I8998" t="s">
        <v>67</v>
      </c>
      <c r="J8998">
        <v>0.11293720077945101</v>
      </c>
      <c r="K8998">
        <f t="shared" si="152"/>
        <v>7</v>
      </c>
    </row>
    <row r="8999" spans="1:11" x14ac:dyDescent="0.2">
      <c r="A8999">
        <v>20</v>
      </c>
      <c r="B8999" t="s">
        <v>82</v>
      </c>
      <c r="C8999" t="s">
        <v>57</v>
      </c>
      <c r="D8999" t="s">
        <v>58</v>
      </c>
      <c r="E8999" t="s">
        <v>68</v>
      </c>
      <c r="F8999" t="s">
        <v>60</v>
      </c>
      <c r="G8999" t="s">
        <v>70</v>
      </c>
      <c r="H8999" t="s">
        <v>71</v>
      </c>
      <c r="I8999" t="s">
        <v>67</v>
      </c>
      <c r="J8999">
        <v>0.102012909012985</v>
      </c>
      <c r="K8999">
        <f t="shared" si="152"/>
        <v>7</v>
      </c>
    </row>
    <row r="9000" spans="1:11" x14ac:dyDescent="0.2">
      <c r="A9000">
        <v>21</v>
      </c>
      <c r="B9000" t="s">
        <v>82</v>
      </c>
      <c r="C9000" t="s">
        <v>57</v>
      </c>
      <c r="D9000" t="s">
        <v>58</v>
      </c>
      <c r="E9000" t="s">
        <v>68</v>
      </c>
      <c r="F9000" t="s">
        <v>60</v>
      </c>
      <c r="G9000" t="s">
        <v>70</v>
      </c>
      <c r="H9000" t="s">
        <v>71</v>
      </c>
      <c r="I9000" t="s">
        <v>67</v>
      </c>
      <c r="J9000">
        <v>9.0595686641529796E-2</v>
      </c>
      <c r="K9000">
        <f t="shared" si="152"/>
        <v>7</v>
      </c>
    </row>
    <row r="9001" spans="1:11" x14ac:dyDescent="0.2">
      <c r="A9001">
        <v>22</v>
      </c>
      <c r="B9001" t="s">
        <v>82</v>
      </c>
      <c r="C9001" t="s">
        <v>57</v>
      </c>
      <c r="D9001" t="s">
        <v>58</v>
      </c>
      <c r="E9001" t="s">
        <v>68</v>
      </c>
      <c r="F9001" t="s">
        <v>60</v>
      </c>
      <c r="G9001" t="s">
        <v>70</v>
      </c>
      <c r="H9001" t="s">
        <v>71</v>
      </c>
      <c r="I9001" t="s">
        <v>67</v>
      </c>
      <c r="J9001">
        <v>7.45034545740592E-2</v>
      </c>
      <c r="K9001">
        <f t="shared" si="152"/>
        <v>7</v>
      </c>
    </row>
    <row r="9002" spans="1:11" x14ac:dyDescent="0.2">
      <c r="A9002">
        <v>23</v>
      </c>
      <c r="B9002" t="s">
        <v>82</v>
      </c>
      <c r="C9002" t="s">
        <v>57</v>
      </c>
      <c r="D9002" t="s">
        <v>58</v>
      </c>
      <c r="E9002" t="s">
        <v>68</v>
      </c>
      <c r="F9002" t="s">
        <v>60</v>
      </c>
      <c r="G9002" t="s">
        <v>70</v>
      </c>
      <c r="H9002" t="s">
        <v>71</v>
      </c>
      <c r="I9002" t="s">
        <v>67</v>
      </c>
      <c r="J9002">
        <v>5.5519018766723299E-2</v>
      </c>
      <c r="K9002">
        <f t="shared" si="152"/>
        <v>7</v>
      </c>
    </row>
    <row r="9003" spans="1:11" x14ac:dyDescent="0.2">
      <c r="A9003">
        <v>24</v>
      </c>
      <c r="B9003" t="s">
        <v>82</v>
      </c>
      <c r="C9003" t="s">
        <v>57</v>
      </c>
      <c r="D9003" t="s">
        <v>58</v>
      </c>
      <c r="E9003" t="s">
        <v>68</v>
      </c>
      <c r="F9003" t="s">
        <v>60</v>
      </c>
      <c r="G9003" t="s">
        <v>70</v>
      </c>
      <c r="H9003" t="s">
        <v>71</v>
      </c>
      <c r="I9003" t="s">
        <v>67</v>
      </c>
      <c r="J9003">
        <v>3.9671800473280998E-2</v>
      </c>
      <c r="K9003">
        <f t="shared" si="152"/>
        <v>7</v>
      </c>
    </row>
    <row r="9004" spans="1:11" x14ac:dyDescent="0.2">
      <c r="A9004">
        <v>1</v>
      </c>
      <c r="B9004" t="s">
        <v>82</v>
      </c>
      <c r="C9004" t="s">
        <v>63</v>
      </c>
      <c r="D9004" t="s">
        <v>58</v>
      </c>
      <c r="E9004" t="s">
        <v>68</v>
      </c>
      <c r="F9004" t="s">
        <v>60</v>
      </c>
      <c r="G9004" t="s">
        <v>70</v>
      </c>
      <c r="H9004" t="s">
        <v>71</v>
      </c>
      <c r="I9004" t="s">
        <v>67</v>
      </c>
      <c r="J9004">
        <v>2.7210820810498599E-2</v>
      </c>
      <c r="K9004">
        <f t="shared" si="152"/>
        <v>7</v>
      </c>
    </row>
    <row r="9005" spans="1:11" x14ac:dyDescent="0.2">
      <c r="A9005">
        <v>2</v>
      </c>
      <c r="B9005" t="s">
        <v>82</v>
      </c>
      <c r="C9005" t="s">
        <v>63</v>
      </c>
      <c r="D9005" t="s">
        <v>58</v>
      </c>
      <c r="E9005" t="s">
        <v>68</v>
      </c>
      <c r="F9005" t="s">
        <v>60</v>
      </c>
      <c r="G9005" t="s">
        <v>70</v>
      </c>
      <c r="H9005" t="s">
        <v>71</v>
      </c>
      <c r="I9005" t="s">
        <v>67</v>
      </c>
      <c r="J9005">
        <v>8.1445327377986307E-3</v>
      </c>
      <c r="K9005">
        <f t="shared" si="152"/>
        <v>7</v>
      </c>
    </row>
    <row r="9006" spans="1:11" x14ac:dyDescent="0.2">
      <c r="A9006">
        <v>3</v>
      </c>
      <c r="B9006" t="s">
        <v>82</v>
      </c>
      <c r="C9006" t="s">
        <v>63</v>
      </c>
      <c r="D9006" t="s">
        <v>58</v>
      </c>
      <c r="E9006" t="s">
        <v>68</v>
      </c>
      <c r="F9006" t="s">
        <v>60</v>
      </c>
      <c r="G9006" t="s">
        <v>70</v>
      </c>
      <c r="H9006" t="s">
        <v>71</v>
      </c>
      <c r="I9006" t="s">
        <v>67</v>
      </c>
      <c r="J9006">
        <v>2.2404219738175199E-3</v>
      </c>
      <c r="K9006">
        <f t="shared" si="152"/>
        <v>7</v>
      </c>
    </row>
    <row r="9007" spans="1:11" x14ac:dyDescent="0.2">
      <c r="A9007">
        <v>4</v>
      </c>
      <c r="B9007" t="s">
        <v>82</v>
      </c>
      <c r="C9007" t="s">
        <v>63</v>
      </c>
      <c r="D9007" t="s">
        <v>58</v>
      </c>
      <c r="E9007" t="s">
        <v>68</v>
      </c>
      <c r="F9007" t="s">
        <v>60</v>
      </c>
      <c r="G9007" t="s">
        <v>70</v>
      </c>
      <c r="H9007" t="s">
        <v>71</v>
      </c>
      <c r="I9007" t="s">
        <v>67</v>
      </c>
      <c r="J9007">
        <v>1.46986800416337E-3</v>
      </c>
      <c r="K9007">
        <f t="shared" si="152"/>
        <v>7</v>
      </c>
    </row>
    <row r="9008" spans="1:11" x14ac:dyDescent="0.2">
      <c r="A9008">
        <v>5</v>
      </c>
      <c r="B9008" t="s">
        <v>82</v>
      </c>
      <c r="C9008" t="s">
        <v>63</v>
      </c>
      <c r="D9008" t="s">
        <v>58</v>
      </c>
      <c r="E9008" t="s">
        <v>68</v>
      </c>
      <c r="F9008" t="s">
        <v>60</v>
      </c>
      <c r="G9008" t="s">
        <v>70</v>
      </c>
      <c r="H9008" t="s">
        <v>71</v>
      </c>
      <c r="I9008" t="s">
        <v>67</v>
      </c>
      <c r="J9008">
        <v>1.0894584565723699E-3</v>
      </c>
      <c r="K9008">
        <f t="shared" si="152"/>
        <v>7</v>
      </c>
    </row>
    <row r="9009" spans="1:11" x14ac:dyDescent="0.2">
      <c r="A9009">
        <v>6</v>
      </c>
      <c r="B9009" t="s">
        <v>82</v>
      </c>
      <c r="C9009" t="s">
        <v>63</v>
      </c>
      <c r="D9009" t="s">
        <v>58</v>
      </c>
      <c r="E9009" t="s">
        <v>68</v>
      </c>
      <c r="F9009" t="s">
        <v>60</v>
      </c>
      <c r="G9009" t="s">
        <v>70</v>
      </c>
      <c r="H9009" t="s">
        <v>71</v>
      </c>
      <c r="I9009" t="s">
        <v>67</v>
      </c>
      <c r="J9009">
        <v>1.0668468347815601E-3</v>
      </c>
      <c r="K9009">
        <f t="shared" si="152"/>
        <v>7</v>
      </c>
    </row>
    <row r="9010" spans="1:11" x14ac:dyDescent="0.2">
      <c r="A9010">
        <v>7</v>
      </c>
      <c r="B9010" t="s">
        <v>82</v>
      </c>
      <c r="C9010" t="s">
        <v>63</v>
      </c>
      <c r="D9010" t="s">
        <v>58</v>
      </c>
      <c r="E9010" t="s">
        <v>68</v>
      </c>
      <c r="F9010" t="s">
        <v>60</v>
      </c>
      <c r="G9010" t="s">
        <v>70</v>
      </c>
      <c r="H9010" t="s">
        <v>71</v>
      </c>
      <c r="I9010" t="s">
        <v>67</v>
      </c>
      <c r="J9010">
        <v>1.3855313504806501E-3</v>
      </c>
      <c r="K9010">
        <f t="shared" si="152"/>
        <v>7</v>
      </c>
    </row>
    <row r="9011" spans="1:11" x14ac:dyDescent="0.2">
      <c r="A9011">
        <v>8</v>
      </c>
      <c r="B9011" t="s">
        <v>82</v>
      </c>
      <c r="C9011" t="s">
        <v>63</v>
      </c>
      <c r="D9011" t="s">
        <v>58</v>
      </c>
      <c r="E9011" t="s">
        <v>68</v>
      </c>
      <c r="F9011" t="s">
        <v>60</v>
      </c>
      <c r="G9011" t="s">
        <v>70</v>
      </c>
      <c r="H9011" t="s">
        <v>71</v>
      </c>
      <c r="I9011" t="s">
        <v>67</v>
      </c>
      <c r="J9011">
        <v>2.7611885842268999E-3</v>
      </c>
      <c r="K9011">
        <f t="shared" si="152"/>
        <v>7</v>
      </c>
    </row>
    <row r="9012" spans="1:11" x14ac:dyDescent="0.2">
      <c r="A9012">
        <v>9</v>
      </c>
      <c r="B9012" t="s">
        <v>82</v>
      </c>
      <c r="C9012" t="s">
        <v>63</v>
      </c>
      <c r="D9012" t="s">
        <v>58</v>
      </c>
      <c r="E9012" t="s">
        <v>68</v>
      </c>
      <c r="F9012" t="s">
        <v>60</v>
      </c>
      <c r="G9012" t="s">
        <v>70</v>
      </c>
      <c r="H9012" t="s">
        <v>71</v>
      </c>
      <c r="I9012" t="s">
        <v>67</v>
      </c>
      <c r="J9012">
        <v>5.7357524072094096E-3</v>
      </c>
      <c r="K9012">
        <f t="shared" si="152"/>
        <v>7</v>
      </c>
    </row>
    <row r="9013" spans="1:11" x14ac:dyDescent="0.2">
      <c r="A9013">
        <v>10</v>
      </c>
      <c r="B9013" t="s">
        <v>82</v>
      </c>
      <c r="C9013" t="s">
        <v>63</v>
      </c>
      <c r="D9013" t="s">
        <v>58</v>
      </c>
      <c r="E9013" t="s">
        <v>68</v>
      </c>
      <c r="F9013" t="s">
        <v>60</v>
      </c>
      <c r="G9013" t="s">
        <v>70</v>
      </c>
      <c r="H9013" t="s">
        <v>71</v>
      </c>
      <c r="I9013" t="s">
        <v>67</v>
      </c>
      <c r="J9013">
        <v>1.26797253699361E-2</v>
      </c>
      <c r="K9013">
        <f t="shared" si="152"/>
        <v>7</v>
      </c>
    </row>
    <row r="9014" spans="1:11" x14ac:dyDescent="0.2">
      <c r="A9014">
        <v>11</v>
      </c>
      <c r="B9014" t="s">
        <v>82</v>
      </c>
      <c r="C9014" t="s">
        <v>63</v>
      </c>
      <c r="D9014" t="s">
        <v>58</v>
      </c>
      <c r="E9014" t="s">
        <v>68</v>
      </c>
      <c r="F9014" t="s">
        <v>60</v>
      </c>
      <c r="G9014" t="s">
        <v>70</v>
      </c>
      <c r="H9014" t="s">
        <v>71</v>
      </c>
      <c r="I9014" t="s">
        <v>67</v>
      </c>
      <c r="J9014">
        <v>2.1845848526663401E-2</v>
      </c>
      <c r="K9014">
        <f t="shared" si="152"/>
        <v>7</v>
      </c>
    </row>
    <row r="9015" spans="1:11" x14ac:dyDescent="0.2">
      <c r="A9015">
        <v>12</v>
      </c>
      <c r="B9015" t="s">
        <v>82</v>
      </c>
      <c r="C9015" t="s">
        <v>63</v>
      </c>
      <c r="D9015" t="s">
        <v>58</v>
      </c>
      <c r="E9015" t="s">
        <v>68</v>
      </c>
      <c r="F9015" t="s">
        <v>60</v>
      </c>
      <c r="G9015" t="s">
        <v>70</v>
      </c>
      <c r="H9015" t="s">
        <v>71</v>
      </c>
      <c r="I9015" t="s">
        <v>67</v>
      </c>
      <c r="J9015">
        <v>3.2475628936546701E-2</v>
      </c>
      <c r="K9015">
        <f t="shared" si="152"/>
        <v>7</v>
      </c>
    </row>
    <row r="9016" spans="1:11" x14ac:dyDescent="0.2">
      <c r="A9016">
        <v>13</v>
      </c>
      <c r="B9016" t="s">
        <v>82</v>
      </c>
      <c r="C9016" t="s">
        <v>63</v>
      </c>
      <c r="D9016" t="s">
        <v>58</v>
      </c>
      <c r="E9016" t="s">
        <v>68</v>
      </c>
      <c r="F9016" t="s">
        <v>60</v>
      </c>
      <c r="G9016" t="s">
        <v>70</v>
      </c>
      <c r="H9016" t="s">
        <v>71</v>
      </c>
      <c r="I9016" t="s">
        <v>67</v>
      </c>
      <c r="J9016">
        <v>4.4759626061827297E-2</v>
      </c>
      <c r="K9016">
        <f t="shared" si="152"/>
        <v>7</v>
      </c>
    </row>
    <row r="9017" spans="1:11" x14ac:dyDescent="0.2">
      <c r="A9017">
        <v>14</v>
      </c>
      <c r="B9017" t="s">
        <v>82</v>
      </c>
      <c r="C9017" t="s">
        <v>63</v>
      </c>
      <c r="D9017" t="s">
        <v>58</v>
      </c>
      <c r="E9017" t="s">
        <v>68</v>
      </c>
      <c r="F9017" t="s">
        <v>60</v>
      </c>
      <c r="G9017" t="s">
        <v>70</v>
      </c>
      <c r="H9017" t="s">
        <v>71</v>
      </c>
      <c r="I9017" t="s">
        <v>67</v>
      </c>
      <c r="J9017">
        <v>5.6439233035187997E-2</v>
      </c>
      <c r="K9017">
        <f t="shared" si="152"/>
        <v>7</v>
      </c>
    </row>
    <row r="9018" spans="1:11" x14ac:dyDescent="0.2">
      <c r="A9018">
        <v>15</v>
      </c>
      <c r="B9018" t="s">
        <v>82</v>
      </c>
      <c r="C9018" t="s">
        <v>63</v>
      </c>
      <c r="D9018" t="s">
        <v>58</v>
      </c>
      <c r="E9018" t="s">
        <v>68</v>
      </c>
      <c r="F9018" t="s">
        <v>60</v>
      </c>
      <c r="G9018" t="s">
        <v>70</v>
      </c>
      <c r="H9018" t="s">
        <v>71</v>
      </c>
      <c r="I9018" t="s">
        <v>67</v>
      </c>
      <c r="J9018">
        <v>6.5858681212127901E-2</v>
      </c>
      <c r="K9018">
        <f t="shared" si="152"/>
        <v>7</v>
      </c>
    </row>
    <row r="9019" spans="1:11" x14ac:dyDescent="0.2">
      <c r="A9019">
        <v>16</v>
      </c>
      <c r="B9019" t="s">
        <v>82</v>
      </c>
      <c r="C9019" t="s">
        <v>63</v>
      </c>
      <c r="D9019" t="s">
        <v>58</v>
      </c>
      <c r="E9019" t="s">
        <v>68</v>
      </c>
      <c r="F9019" t="s">
        <v>60</v>
      </c>
      <c r="G9019" t="s">
        <v>70</v>
      </c>
      <c r="H9019" t="s">
        <v>71</v>
      </c>
      <c r="I9019" t="s">
        <v>67</v>
      </c>
      <c r="J9019">
        <v>7.4632474923418596E-2</v>
      </c>
      <c r="K9019">
        <f t="shared" si="152"/>
        <v>7</v>
      </c>
    </row>
    <row r="9020" spans="1:11" x14ac:dyDescent="0.2">
      <c r="A9020">
        <v>17</v>
      </c>
      <c r="B9020" t="s">
        <v>82</v>
      </c>
      <c r="C9020" t="s">
        <v>63</v>
      </c>
      <c r="D9020" t="s">
        <v>58</v>
      </c>
      <c r="E9020" t="s">
        <v>68</v>
      </c>
      <c r="F9020" t="s">
        <v>60</v>
      </c>
      <c r="G9020" t="s">
        <v>70</v>
      </c>
      <c r="H9020" t="s">
        <v>71</v>
      </c>
      <c r="I9020" t="s">
        <v>67</v>
      </c>
      <c r="J9020">
        <v>8.5122512933514999E-2</v>
      </c>
      <c r="K9020">
        <f t="shared" si="152"/>
        <v>7</v>
      </c>
    </row>
    <row r="9021" spans="1:11" x14ac:dyDescent="0.2">
      <c r="A9021">
        <v>18</v>
      </c>
      <c r="B9021" t="s">
        <v>82</v>
      </c>
      <c r="C9021" t="s">
        <v>63</v>
      </c>
      <c r="D9021" t="s">
        <v>58</v>
      </c>
      <c r="E9021" t="s">
        <v>68</v>
      </c>
      <c r="F9021" t="s">
        <v>60</v>
      </c>
      <c r="G9021" t="s">
        <v>70</v>
      </c>
      <c r="H9021" t="s">
        <v>71</v>
      </c>
      <c r="I9021" t="s">
        <v>67</v>
      </c>
      <c r="J9021">
        <v>9.3794287195288595E-2</v>
      </c>
      <c r="K9021">
        <f t="shared" si="152"/>
        <v>7</v>
      </c>
    </row>
    <row r="9022" spans="1:11" x14ac:dyDescent="0.2">
      <c r="A9022">
        <v>19</v>
      </c>
      <c r="B9022" t="s">
        <v>82</v>
      </c>
      <c r="C9022" t="s">
        <v>63</v>
      </c>
      <c r="D9022" t="s">
        <v>58</v>
      </c>
      <c r="E9022" t="s">
        <v>68</v>
      </c>
      <c r="F9022" t="s">
        <v>60</v>
      </c>
      <c r="G9022" t="s">
        <v>70</v>
      </c>
      <c r="H9022" t="s">
        <v>71</v>
      </c>
      <c r="I9022" t="s">
        <v>67</v>
      </c>
      <c r="J9022">
        <v>0.10091413106787001</v>
      </c>
      <c r="K9022">
        <f t="shared" si="152"/>
        <v>7</v>
      </c>
    </row>
    <row r="9023" spans="1:11" x14ac:dyDescent="0.2">
      <c r="A9023">
        <v>20</v>
      </c>
      <c r="B9023" t="s">
        <v>82</v>
      </c>
      <c r="C9023" t="s">
        <v>63</v>
      </c>
      <c r="D9023" t="s">
        <v>58</v>
      </c>
      <c r="E9023" t="s">
        <v>68</v>
      </c>
      <c r="F9023" t="s">
        <v>60</v>
      </c>
      <c r="G9023" t="s">
        <v>70</v>
      </c>
      <c r="H9023" t="s">
        <v>71</v>
      </c>
      <c r="I9023" t="s">
        <v>67</v>
      </c>
      <c r="J9023">
        <v>9.6681219032235699E-2</v>
      </c>
      <c r="K9023">
        <f t="shared" si="152"/>
        <v>7</v>
      </c>
    </row>
    <row r="9024" spans="1:11" x14ac:dyDescent="0.2">
      <c r="A9024">
        <v>21</v>
      </c>
      <c r="B9024" t="s">
        <v>82</v>
      </c>
      <c r="C9024" t="s">
        <v>63</v>
      </c>
      <c r="D9024" t="s">
        <v>58</v>
      </c>
      <c r="E9024" t="s">
        <v>68</v>
      </c>
      <c r="F9024" t="s">
        <v>60</v>
      </c>
      <c r="G9024" t="s">
        <v>70</v>
      </c>
      <c r="H9024" t="s">
        <v>71</v>
      </c>
      <c r="I9024" t="s">
        <v>67</v>
      </c>
      <c r="J9024">
        <v>8.6887580161842101E-2</v>
      </c>
      <c r="K9024">
        <f t="shared" si="152"/>
        <v>7</v>
      </c>
    </row>
    <row r="9025" spans="1:11" x14ac:dyDescent="0.2">
      <c r="A9025">
        <v>22</v>
      </c>
      <c r="B9025" t="s">
        <v>82</v>
      </c>
      <c r="C9025" t="s">
        <v>63</v>
      </c>
      <c r="D9025" t="s">
        <v>58</v>
      </c>
      <c r="E9025" t="s">
        <v>68</v>
      </c>
      <c r="F9025" t="s">
        <v>60</v>
      </c>
      <c r="G9025" t="s">
        <v>70</v>
      </c>
      <c r="H9025" t="s">
        <v>71</v>
      </c>
      <c r="I9025" t="s">
        <v>67</v>
      </c>
      <c r="J9025">
        <v>7.3304790976149503E-2</v>
      </c>
      <c r="K9025">
        <f t="shared" si="152"/>
        <v>7</v>
      </c>
    </row>
    <row r="9026" spans="1:11" x14ac:dyDescent="0.2">
      <c r="A9026">
        <v>23</v>
      </c>
      <c r="B9026" t="s">
        <v>82</v>
      </c>
      <c r="C9026" t="s">
        <v>63</v>
      </c>
      <c r="D9026" t="s">
        <v>58</v>
      </c>
      <c r="E9026" t="s">
        <v>68</v>
      </c>
      <c r="F9026" t="s">
        <v>60</v>
      </c>
      <c r="G9026" t="s">
        <v>70</v>
      </c>
      <c r="H9026" t="s">
        <v>71</v>
      </c>
      <c r="I9026" t="s">
        <v>67</v>
      </c>
      <c r="J9026">
        <v>5.9164820189977298E-2</v>
      </c>
      <c r="K9026">
        <f t="shared" si="152"/>
        <v>7</v>
      </c>
    </row>
    <row r="9027" spans="1:11" x14ac:dyDescent="0.2">
      <c r="A9027">
        <v>24</v>
      </c>
      <c r="B9027" t="s">
        <v>82</v>
      </c>
      <c r="C9027" t="s">
        <v>63</v>
      </c>
      <c r="D9027" t="s">
        <v>58</v>
      </c>
      <c r="E9027" t="s">
        <v>68</v>
      </c>
      <c r="F9027" t="s">
        <v>60</v>
      </c>
      <c r="G9027" t="s">
        <v>70</v>
      </c>
      <c r="H9027" t="s">
        <v>71</v>
      </c>
      <c r="I9027" t="s">
        <v>67</v>
      </c>
      <c r="J9027">
        <v>4.4335019217863099E-2</v>
      </c>
      <c r="K9027">
        <f t="shared" si="152"/>
        <v>7</v>
      </c>
    </row>
    <row r="9028" spans="1:11" x14ac:dyDescent="0.2">
      <c r="A9028">
        <v>1</v>
      </c>
      <c r="B9028" t="s">
        <v>82</v>
      </c>
      <c r="C9028" t="s">
        <v>57</v>
      </c>
      <c r="D9028" t="s">
        <v>58</v>
      </c>
      <c r="E9028" t="s">
        <v>68</v>
      </c>
      <c r="F9028" t="s">
        <v>65</v>
      </c>
      <c r="G9028" t="s">
        <v>70</v>
      </c>
      <c r="H9028" t="s">
        <v>71</v>
      </c>
      <c r="I9028" t="s">
        <v>67</v>
      </c>
      <c r="J9028">
        <v>3.8059928903299699E-2</v>
      </c>
      <c r="K9028">
        <f t="shared" ref="K9028:K9091" si="153">MONTH(1&amp;B9028)</f>
        <v>7</v>
      </c>
    </row>
    <row r="9029" spans="1:11" x14ac:dyDescent="0.2">
      <c r="A9029">
        <v>2</v>
      </c>
      <c r="B9029" t="s">
        <v>82</v>
      </c>
      <c r="C9029" t="s">
        <v>57</v>
      </c>
      <c r="D9029" t="s">
        <v>58</v>
      </c>
      <c r="E9029" t="s">
        <v>68</v>
      </c>
      <c r="F9029" t="s">
        <v>65</v>
      </c>
      <c r="G9029" t="s">
        <v>70</v>
      </c>
      <c r="H9029" t="s">
        <v>71</v>
      </c>
      <c r="I9029" t="s">
        <v>67</v>
      </c>
      <c r="J9029">
        <v>8.2604510798831507E-3</v>
      </c>
      <c r="K9029">
        <f t="shared" si="153"/>
        <v>7</v>
      </c>
    </row>
    <row r="9030" spans="1:11" x14ac:dyDescent="0.2">
      <c r="A9030">
        <v>3</v>
      </c>
      <c r="B9030" t="s">
        <v>82</v>
      </c>
      <c r="C9030" t="s">
        <v>57</v>
      </c>
      <c r="D9030" t="s">
        <v>58</v>
      </c>
      <c r="E9030" t="s">
        <v>68</v>
      </c>
      <c r="F9030" t="s">
        <v>65</v>
      </c>
      <c r="G9030" t="s">
        <v>70</v>
      </c>
      <c r="H9030" t="s">
        <v>71</v>
      </c>
      <c r="I9030" t="s">
        <v>67</v>
      </c>
      <c r="J9030">
        <v>2.6793835501354299E-3</v>
      </c>
      <c r="K9030">
        <f t="shared" si="153"/>
        <v>7</v>
      </c>
    </row>
    <row r="9031" spans="1:11" x14ac:dyDescent="0.2">
      <c r="A9031">
        <v>4</v>
      </c>
      <c r="B9031" t="s">
        <v>82</v>
      </c>
      <c r="C9031" t="s">
        <v>57</v>
      </c>
      <c r="D9031" t="s">
        <v>58</v>
      </c>
      <c r="E9031" t="s">
        <v>68</v>
      </c>
      <c r="F9031" t="s">
        <v>65</v>
      </c>
      <c r="G9031" t="s">
        <v>70</v>
      </c>
      <c r="H9031" t="s">
        <v>71</v>
      </c>
      <c r="I9031" t="s">
        <v>67</v>
      </c>
      <c r="J9031">
        <v>1.51767476529416E-3</v>
      </c>
      <c r="K9031">
        <f t="shared" si="153"/>
        <v>7</v>
      </c>
    </row>
    <row r="9032" spans="1:11" x14ac:dyDescent="0.2">
      <c r="A9032">
        <v>5</v>
      </c>
      <c r="B9032" t="s">
        <v>82</v>
      </c>
      <c r="C9032" t="s">
        <v>57</v>
      </c>
      <c r="D9032" t="s">
        <v>58</v>
      </c>
      <c r="E9032" t="s">
        <v>68</v>
      </c>
      <c r="F9032" t="s">
        <v>65</v>
      </c>
      <c r="G9032" t="s">
        <v>70</v>
      </c>
      <c r="H9032" t="s">
        <v>71</v>
      </c>
      <c r="I9032" t="s">
        <v>67</v>
      </c>
      <c r="J9032" s="3">
        <v>5.2688582200619504E-4</v>
      </c>
      <c r="K9032">
        <f t="shared" si="153"/>
        <v>7</v>
      </c>
    </row>
    <row r="9033" spans="1:11" x14ac:dyDescent="0.2">
      <c r="A9033">
        <v>6</v>
      </c>
      <c r="B9033" t="s">
        <v>82</v>
      </c>
      <c r="C9033" t="s">
        <v>57</v>
      </c>
      <c r="D9033" t="s">
        <v>58</v>
      </c>
      <c r="E9033" t="s">
        <v>68</v>
      </c>
      <c r="F9033" t="s">
        <v>65</v>
      </c>
      <c r="G9033" t="s">
        <v>70</v>
      </c>
      <c r="H9033" t="s">
        <v>71</v>
      </c>
      <c r="I9033" t="s">
        <v>67</v>
      </c>
      <c r="J9033" s="3">
        <v>5.31294045133652E-4</v>
      </c>
      <c r="K9033">
        <f t="shared" si="153"/>
        <v>7</v>
      </c>
    </row>
    <row r="9034" spans="1:11" x14ac:dyDescent="0.2">
      <c r="A9034">
        <v>7</v>
      </c>
      <c r="B9034" t="s">
        <v>82</v>
      </c>
      <c r="C9034" t="s">
        <v>57</v>
      </c>
      <c r="D9034" t="s">
        <v>58</v>
      </c>
      <c r="E9034" t="s">
        <v>68</v>
      </c>
      <c r="F9034" t="s">
        <v>65</v>
      </c>
      <c r="G9034" t="s">
        <v>70</v>
      </c>
      <c r="H9034" t="s">
        <v>71</v>
      </c>
      <c r="I9034" t="s">
        <v>67</v>
      </c>
      <c r="J9034">
        <v>1.3974502406622401E-3</v>
      </c>
      <c r="K9034">
        <f t="shared" si="153"/>
        <v>7</v>
      </c>
    </row>
    <row r="9035" spans="1:11" x14ac:dyDescent="0.2">
      <c r="A9035">
        <v>8</v>
      </c>
      <c r="B9035" t="s">
        <v>82</v>
      </c>
      <c r="C9035" t="s">
        <v>57</v>
      </c>
      <c r="D9035" t="s">
        <v>58</v>
      </c>
      <c r="E9035" t="s">
        <v>68</v>
      </c>
      <c r="F9035" t="s">
        <v>65</v>
      </c>
      <c r="G9035" t="s">
        <v>70</v>
      </c>
      <c r="H9035" t="s">
        <v>71</v>
      </c>
      <c r="I9035" t="s">
        <v>67</v>
      </c>
      <c r="J9035">
        <v>3.58480658511897E-3</v>
      </c>
      <c r="K9035">
        <f t="shared" si="153"/>
        <v>7</v>
      </c>
    </row>
    <row r="9036" spans="1:11" x14ac:dyDescent="0.2">
      <c r="A9036">
        <v>9</v>
      </c>
      <c r="B9036" t="s">
        <v>82</v>
      </c>
      <c r="C9036" t="s">
        <v>57</v>
      </c>
      <c r="D9036" t="s">
        <v>58</v>
      </c>
      <c r="E9036" t="s">
        <v>68</v>
      </c>
      <c r="F9036" t="s">
        <v>65</v>
      </c>
      <c r="G9036" t="s">
        <v>70</v>
      </c>
      <c r="H9036" t="s">
        <v>71</v>
      </c>
      <c r="I9036" t="s">
        <v>67</v>
      </c>
      <c r="J9036">
        <v>7.1324594033222097E-3</v>
      </c>
      <c r="K9036">
        <f t="shared" si="153"/>
        <v>7</v>
      </c>
    </row>
    <row r="9037" spans="1:11" x14ac:dyDescent="0.2">
      <c r="A9037">
        <v>10</v>
      </c>
      <c r="B9037" t="s">
        <v>82</v>
      </c>
      <c r="C9037" t="s">
        <v>57</v>
      </c>
      <c r="D9037" t="s">
        <v>58</v>
      </c>
      <c r="E9037" t="s">
        <v>68</v>
      </c>
      <c r="F9037" t="s">
        <v>65</v>
      </c>
      <c r="G9037" t="s">
        <v>70</v>
      </c>
      <c r="H9037" t="s">
        <v>71</v>
      </c>
      <c r="I9037" t="s">
        <v>67</v>
      </c>
      <c r="J9037">
        <v>1.0772410578193401E-2</v>
      </c>
      <c r="K9037">
        <f t="shared" si="153"/>
        <v>7</v>
      </c>
    </row>
    <row r="9038" spans="1:11" x14ac:dyDescent="0.2">
      <c r="A9038">
        <v>11</v>
      </c>
      <c r="B9038" t="s">
        <v>82</v>
      </c>
      <c r="C9038" t="s">
        <v>57</v>
      </c>
      <c r="D9038" t="s">
        <v>58</v>
      </c>
      <c r="E9038" t="s">
        <v>68</v>
      </c>
      <c r="F9038" t="s">
        <v>65</v>
      </c>
      <c r="G9038" t="s">
        <v>70</v>
      </c>
      <c r="H9038" t="s">
        <v>71</v>
      </c>
      <c r="I9038" t="s">
        <v>67</v>
      </c>
      <c r="J9038">
        <v>1.47133378612189E-2</v>
      </c>
      <c r="K9038">
        <f t="shared" si="153"/>
        <v>7</v>
      </c>
    </row>
    <row r="9039" spans="1:11" x14ac:dyDescent="0.2">
      <c r="A9039">
        <v>12</v>
      </c>
      <c r="B9039" t="s">
        <v>82</v>
      </c>
      <c r="C9039" t="s">
        <v>57</v>
      </c>
      <c r="D9039" t="s">
        <v>58</v>
      </c>
      <c r="E9039" t="s">
        <v>68</v>
      </c>
      <c r="F9039" t="s">
        <v>65</v>
      </c>
      <c r="G9039" t="s">
        <v>70</v>
      </c>
      <c r="H9039" t="s">
        <v>71</v>
      </c>
      <c r="I9039" t="s">
        <v>67</v>
      </c>
      <c r="J9039">
        <v>2.0674266561741199E-2</v>
      </c>
      <c r="K9039">
        <f t="shared" si="153"/>
        <v>7</v>
      </c>
    </row>
    <row r="9040" spans="1:11" x14ac:dyDescent="0.2">
      <c r="A9040">
        <v>13</v>
      </c>
      <c r="B9040" t="s">
        <v>82</v>
      </c>
      <c r="C9040" t="s">
        <v>57</v>
      </c>
      <c r="D9040" t="s">
        <v>58</v>
      </c>
      <c r="E9040" t="s">
        <v>68</v>
      </c>
      <c r="F9040" t="s">
        <v>65</v>
      </c>
      <c r="G9040" t="s">
        <v>70</v>
      </c>
      <c r="H9040" t="s">
        <v>71</v>
      </c>
      <c r="I9040" t="s">
        <v>67</v>
      </c>
      <c r="J9040">
        <v>2.71004526240613E-2</v>
      </c>
      <c r="K9040">
        <f t="shared" si="153"/>
        <v>7</v>
      </c>
    </row>
    <row r="9041" spans="1:11" x14ac:dyDescent="0.2">
      <c r="A9041">
        <v>14</v>
      </c>
      <c r="B9041" t="s">
        <v>82</v>
      </c>
      <c r="C9041" t="s">
        <v>57</v>
      </c>
      <c r="D9041" t="s">
        <v>58</v>
      </c>
      <c r="E9041" t="s">
        <v>68</v>
      </c>
      <c r="F9041" t="s">
        <v>65</v>
      </c>
      <c r="G9041" t="s">
        <v>70</v>
      </c>
      <c r="H9041" t="s">
        <v>71</v>
      </c>
      <c r="I9041" t="s">
        <v>67</v>
      </c>
      <c r="J9041">
        <v>3.3833209212828202E-2</v>
      </c>
      <c r="K9041">
        <f t="shared" si="153"/>
        <v>7</v>
      </c>
    </row>
    <row r="9042" spans="1:11" x14ac:dyDescent="0.2">
      <c r="A9042">
        <v>15</v>
      </c>
      <c r="B9042" t="s">
        <v>82</v>
      </c>
      <c r="C9042" t="s">
        <v>57</v>
      </c>
      <c r="D9042" t="s">
        <v>58</v>
      </c>
      <c r="E9042" t="s">
        <v>68</v>
      </c>
      <c r="F9042" t="s">
        <v>65</v>
      </c>
      <c r="G9042" t="s">
        <v>70</v>
      </c>
      <c r="H9042" t="s">
        <v>71</v>
      </c>
      <c r="I9042" t="s">
        <v>67</v>
      </c>
      <c r="J9042">
        <v>4.3973440599287601E-2</v>
      </c>
      <c r="K9042">
        <f t="shared" si="153"/>
        <v>7</v>
      </c>
    </row>
    <row r="9043" spans="1:11" x14ac:dyDescent="0.2">
      <c r="A9043">
        <v>16</v>
      </c>
      <c r="B9043" t="s">
        <v>82</v>
      </c>
      <c r="C9043" t="s">
        <v>57</v>
      </c>
      <c r="D9043" t="s">
        <v>58</v>
      </c>
      <c r="E9043" t="s">
        <v>68</v>
      </c>
      <c r="F9043" t="s">
        <v>65</v>
      </c>
      <c r="G9043" t="s">
        <v>70</v>
      </c>
      <c r="H9043" t="s">
        <v>71</v>
      </c>
      <c r="I9043" t="s">
        <v>67</v>
      </c>
      <c r="J9043">
        <v>6.2480439489260998E-2</v>
      </c>
      <c r="K9043">
        <f t="shared" si="153"/>
        <v>7</v>
      </c>
    </row>
    <row r="9044" spans="1:11" x14ac:dyDescent="0.2">
      <c r="A9044">
        <v>17</v>
      </c>
      <c r="B9044" t="s">
        <v>82</v>
      </c>
      <c r="C9044" t="s">
        <v>57</v>
      </c>
      <c r="D9044" t="s">
        <v>58</v>
      </c>
      <c r="E9044" t="s">
        <v>68</v>
      </c>
      <c r="F9044" t="s">
        <v>65</v>
      </c>
      <c r="G9044" t="s">
        <v>70</v>
      </c>
      <c r="H9044" t="s">
        <v>71</v>
      </c>
      <c r="I9044" t="s">
        <v>67</v>
      </c>
      <c r="J9044">
        <v>8.4773820789465701E-2</v>
      </c>
      <c r="K9044">
        <f t="shared" si="153"/>
        <v>7</v>
      </c>
    </row>
    <row r="9045" spans="1:11" x14ac:dyDescent="0.2">
      <c r="A9045">
        <v>18</v>
      </c>
      <c r="B9045" t="s">
        <v>82</v>
      </c>
      <c r="C9045" t="s">
        <v>57</v>
      </c>
      <c r="D9045" t="s">
        <v>58</v>
      </c>
      <c r="E9045" t="s">
        <v>68</v>
      </c>
      <c r="F9045" t="s">
        <v>65</v>
      </c>
      <c r="G9045" t="s">
        <v>70</v>
      </c>
      <c r="H9045" t="s">
        <v>71</v>
      </c>
      <c r="I9045" t="s">
        <v>67</v>
      </c>
      <c r="J9045">
        <v>0.104887327631683</v>
      </c>
      <c r="K9045">
        <f t="shared" si="153"/>
        <v>7</v>
      </c>
    </row>
    <row r="9046" spans="1:11" x14ac:dyDescent="0.2">
      <c r="A9046">
        <v>19</v>
      </c>
      <c r="B9046" t="s">
        <v>82</v>
      </c>
      <c r="C9046" t="s">
        <v>57</v>
      </c>
      <c r="D9046" t="s">
        <v>58</v>
      </c>
      <c r="E9046" t="s">
        <v>68</v>
      </c>
      <c r="F9046" t="s">
        <v>65</v>
      </c>
      <c r="G9046" t="s">
        <v>70</v>
      </c>
      <c r="H9046" t="s">
        <v>71</v>
      </c>
      <c r="I9046" t="s">
        <v>67</v>
      </c>
      <c r="J9046">
        <v>0.114959518514113</v>
      </c>
      <c r="K9046">
        <f t="shared" si="153"/>
        <v>7</v>
      </c>
    </row>
    <row r="9047" spans="1:11" x14ac:dyDescent="0.2">
      <c r="A9047">
        <v>20</v>
      </c>
      <c r="B9047" t="s">
        <v>82</v>
      </c>
      <c r="C9047" t="s">
        <v>57</v>
      </c>
      <c r="D9047" t="s">
        <v>58</v>
      </c>
      <c r="E9047" t="s">
        <v>68</v>
      </c>
      <c r="F9047" t="s">
        <v>65</v>
      </c>
      <c r="G9047" t="s">
        <v>70</v>
      </c>
      <c r="H9047" t="s">
        <v>71</v>
      </c>
      <c r="I9047" t="s">
        <v>67</v>
      </c>
      <c r="J9047">
        <v>0.111017231499299</v>
      </c>
      <c r="K9047">
        <f t="shared" si="153"/>
        <v>7</v>
      </c>
    </row>
    <row r="9048" spans="1:11" x14ac:dyDescent="0.2">
      <c r="A9048">
        <v>21</v>
      </c>
      <c r="B9048" t="s">
        <v>82</v>
      </c>
      <c r="C9048" t="s">
        <v>57</v>
      </c>
      <c r="D9048" t="s">
        <v>58</v>
      </c>
      <c r="E9048" t="s">
        <v>68</v>
      </c>
      <c r="F9048" t="s">
        <v>65</v>
      </c>
      <c r="G9048" t="s">
        <v>70</v>
      </c>
      <c r="H9048" t="s">
        <v>71</v>
      </c>
      <c r="I9048" t="s">
        <v>67</v>
      </c>
      <c r="J9048">
        <v>0.10300842252060601</v>
      </c>
      <c r="K9048">
        <f t="shared" si="153"/>
        <v>7</v>
      </c>
    </row>
    <row r="9049" spans="1:11" x14ac:dyDescent="0.2">
      <c r="A9049">
        <v>22</v>
      </c>
      <c r="B9049" t="s">
        <v>82</v>
      </c>
      <c r="C9049" t="s">
        <v>57</v>
      </c>
      <c r="D9049" t="s">
        <v>58</v>
      </c>
      <c r="E9049" t="s">
        <v>68</v>
      </c>
      <c r="F9049" t="s">
        <v>65</v>
      </c>
      <c r="G9049" t="s">
        <v>70</v>
      </c>
      <c r="H9049" t="s">
        <v>71</v>
      </c>
      <c r="I9049" t="s">
        <v>67</v>
      </c>
      <c r="J9049">
        <v>8.8060297041081606E-2</v>
      </c>
      <c r="K9049">
        <f t="shared" si="153"/>
        <v>7</v>
      </c>
    </row>
    <row r="9050" spans="1:11" x14ac:dyDescent="0.2">
      <c r="A9050">
        <v>23</v>
      </c>
      <c r="B9050" t="s">
        <v>82</v>
      </c>
      <c r="C9050" t="s">
        <v>57</v>
      </c>
      <c r="D9050" t="s">
        <v>58</v>
      </c>
      <c r="E9050" t="s">
        <v>68</v>
      </c>
      <c r="F9050" t="s">
        <v>65</v>
      </c>
      <c r="G9050" t="s">
        <v>70</v>
      </c>
      <c r="H9050" t="s">
        <v>71</v>
      </c>
      <c r="I9050" t="s">
        <v>67</v>
      </c>
      <c r="J9050">
        <v>6.6573232840707805E-2</v>
      </c>
      <c r="K9050">
        <f t="shared" si="153"/>
        <v>7</v>
      </c>
    </row>
    <row r="9051" spans="1:11" x14ac:dyDescent="0.2">
      <c r="A9051">
        <v>24</v>
      </c>
      <c r="B9051" t="s">
        <v>82</v>
      </c>
      <c r="C9051" t="s">
        <v>57</v>
      </c>
      <c r="D9051" t="s">
        <v>58</v>
      </c>
      <c r="E9051" t="s">
        <v>68</v>
      </c>
      <c r="F9051" t="s">
        <v>65</v>
      </c>
      <c r="G9051" t="s">
        <v>70</v>
      </c>
      <c r="H9051" t="s">
        <v>71</v>
      </c>
      <c r="I9051" t="s">
        <v>67</v>
      </c>
      <c r="J9051">
        <v>4.9482257841594303E-2</v>
      </c>
      <c r="K9051">
        <f t="shared" si="153"/>
        <v>7</v>
      </c>
    </row>
    <row r="9052" spans="1:11" x14ac:dyDescent="0.2">
      <c r="A9052">
        <v>1</v>
      </c>
      <c r="B9052" t="s">
        <v>82</v>
      </c>
      <c r="C9052" t="s">
        <v>63</v>
      </c>
      <c r="D9052" t="s">
        <v>58</v>
      </c>
      <c r="E9052" t="s">
        <v>68</v>
      </c>
      <c r="F9052" t="s">
        <v>65</v>
      </c>
      <c r="G9052" t="s">
        <v>70</v>
      </c>
      <c r="H9052" t="s">
        <v>71</v>
      </c>
      <c r="I9052" t="s">
        <v>67</v>
      </c>
      <c r="J9052">
        <v>3.8412642158179598E-2</v>
      </c>
      <c r="K9052">
        <f t="shared" si="153"/>
        <v>7</v>
      </c>
    </row>
    <row r="9053" spans="1:11" x14ac:dyDescent="0.2">
      <c r="A9053">
        <v>2</v>
      </c>
      <c r="B9053" t="s">
        <v>82</v>
      </c>
      <c r="C9053" t="s">
        <v>63</v>
      </c>
      <c r="D9053" t="s">
        <v>58</v>
      </c>
      <c r="E9053" t="s">
        <v>68</v>
      </c>
      <c r="F9053" t="s">
        <v>65</v>
      </c>
      <c r="G9053" t="s">
        <v>70</v>
      </c>
      <c r="H9053" t="s">
        <v>71</v>
      </c>
      <c r="I9053" t="s">
        <v>67</v>
      </c>
      <c r="J9053">
        <v>8.4658547085396992E-3</v>
      </c>
      <c r="K9053">
        <f t="shared" si="153"/>
        <v>7</v>
      </c>
    </row>
    <row r="9054" spans="1:11" x14ac:dyDescent="0.2">
      <c r="A9054">
        <v>3</v>
      </c>
      <c r="B9054" t="s">
        <v>82</v>
      </c>
      <c r="C9054" t="s">
        <v>63</v>
      </c>
      <c r="D9054" t="s">
        <v>58</v>
      </c>
      <c r="E9054" t="s">
        <v>68</v>
      </c>
      <c r="F9054" t="s">
        <v>65</v>
      </c>
      <c r="G9054" t="s">
        <v>70</v>
      </c>
      <c r="H9054" t="s">
        <v>71</v>
      </c>
      <c r="I9054" t="s">
        <v>67</v>
      </c>
      <c r="J9054">
        <v>5.1699057302816301E-3</v>
      </c>
      <c r="K9054">
        <f t="shared" si="153"/>
        <v>7</v>
      </c>
    </row>
    <row r="9055" spans="1:11" x14ac:dyDescent="0.2">
      <c r="A9055">
        <v>4</v>
      </c>
      <c r="B9055" t="s">
        <v>82</v>
      </c>
      <c r="C9055" t="s">
        <v>63</v>
      </c>
      <c r="D9055" t="s">
        <v>58</v>
      </c>
      <c r="E9055" t="s">
        <v>68</v>
      </c>
      <c r="F9055" t="s">
        <v>65</v>
      </c>
      <c r="G9055" t="s">
        <v>70</v>
      </c>
      <c r="H9055" t="s">
        <v>71</v>
      </c>
      <c r="I9055" t="s">
        <v>67</v>
      </c>
      <c r="J9055">
        <v>3.1372361093108701E-3</v>
      </c>
      <c r="K9055">
        <f t="shared" si="153"/>
        <v>7</v>
      </c>
    </row>
    <row r="9056" spans="1:11" x14ac:dyDescent="0.2">
      <c r="A9056">
        <v>5</v>
      </c>
      <c r="B9056" t="s">
        <v>82</v>
      </c>
      <c r="C9056" t="s">
        <v>63</v>
      </c>
      <c r="D9056" t="s">
        <v>58</v>
      </c>
      <c r="E9056" t="s">
        <v>68</v>
      </c>
      <c r="F9056" t="s">
        <v>65</v>
      </c>
      <c r="G9056" t="s">
        <v>70</v>
      </c>
      <c r="H9056" t="s">
        <v>71</v>
      </c>
      <c r="I9056" t="s">
        <v>67</v>
      </c>
      <c r="J9056">
        <v>1.5697057838613799E-3</v>
      </c>
      <c r="K9056">
        <f t="shared" si="153"/>
        <v>7</v>
      </c>
    </row>
    <row r="9057" spans="1:11" x14ac:dyDescent="0.2">
      <c r="A9057">
        <v>6</v>
      </c>
      <c r="B9057" t="s">
        <v>82</v>
      </c>
      <c r="C9057" t="s">
        <v>63</v>
      </c>
      <c r="D9057" t="s">
        <v>58</v>
      </c>
      <c r="E9057" t="s">
        <v>68</v>
      </c>
      <c r="F9057" t="s">
        <v>65</v>
      </c>
      <c r="G9057" t="s">
        <v>70</v>
      </c>
      <c r="H9057" t="s">
        <v>71</v>
      </c>
      <c r="I9057" t="s">
        <v>67</v>
      </c>
      <c r="J9057">
        <v>1.0595814261996699E-3</v>
      </c>
      <c r="K9057">
        <f t="shared" si="153"/>
        <v>7</v>
      </c>
    </row>
    <row r="9058" spans="1:11" x14ac:dyDescent="0.2">
      <c r="A9058">
        <v>7</v>
      </c>
      <c r="B9058" t="s">
        <v>82</v>
      </c>
      <c r="C9058" t="s">
        <v>63</v>
      </c>
      <c r="D9058" t="s">
        <v>58</v>
      </c>
      <c r="E9058" t="s">
        <v>68</v>
      </c>
      <c r="F9058" t="s">
        <v>65</v>
      </c>
      <c r="G9058" t="s">
        <v>70</v>
      </c>
      <c r="H9058" t="s">
        <v>71</v>
      </c>
      <c r="I9058" t="s">
        <v>67</v>
      </c>
      <c r="J9058">
        <v>1.10963228934833E-3</v>
      </c>
      <c r="K9058">
        <f t="shared" si="153"/>
        <v>7</v>
      </c>
    </row>
    <row r="9059" spans="1:11" x14ac:dyDescent="0.2">
      <c r="A9059">
        <v>8</v>
      </c>
      <c r="B9059" t="s">
        <v>82</v>
      </c>
      <c r="C9059" t="s">
        <v>63</v>
      </c>
      <c r="D9059" t="s">
        <v>58</v>
      </c>
      <c r="E9059" t="s">
        <v>68</v>
      </c>
      <c r="F9059" t="s">
        <v>65</v>
      </c>
      <c r="G9059" t="s">
        <v>70</v>
      </c>
      <c r="H9059" t="s">
        <v>71</v>
      </c>
      <c r="I9059" t="s">
        <v>67</v>
      </c>
      <c r="J9059">
        <v>1.8713505882074701E-3</v>
      </c>
      <c r="K9059">
        <f t="shared" si="153"/>
        <v>7</v>
      </c>
    </row>
    <row r="9060" spans="1:11" x14ac:dyDescent="0.2">
      <c r="A9060">
        <v>9</v>
      </c>
      <c r="B9060" t="s">
        <v>82</v>
      </c>
      <c r="C9060" t="s">
        <v>63</v>
      </c>
      <c r="D9060" t="s">
        <v>58</v>
      </c>
      <c r="E9060" t="s">
        <v>68</v>
      </c>
      <c r="F9060" t="s">
        <v>65</v>
      </c>
      <c r="G9060" t="s">
        <v>70</v>
      </c>
      <c r="H9060" t="s">
        <v>71</v>
      </c>
      <c r="I9060" t="s">
        <v>67</v>
      </c>
      <c r="J9060">
        <v>3.5808220705060199E-3</v>
      </c>
      <c r="K9060">
        <f t="shared" si="153"/>
        <v>7</v>
      </c>
    </row>
    <row r="9061" spans="1:11" x14ac:dyDescent="0.2">
      <c r="A9061">
        <v>10</v>
      </c>
      <c r="B9061" t="s">
        <v>82</v>
      </c>
      <c r="C9061" t="s">
        <v>63</v>
      </c>
      <c r="D9061" t="s">
        <v>58</v>
      </c>
      <c r="E9061" t="s">
        <v>68</v>
      </c>
      <c r="F9061" t="s">
        <v>65</v>
      </c>
      <c r="G9061" t="s">
        <v>70</v>
      </c>
      <c r="H9061" t="s">
        <v>71</v>
      </c>
      <c r="I9061" t="s">
        <v>67</v>
      </c>
      <c r="J9061">
        <v>7.2468437799696802E-3</v>
      </c>
      <c r="K9061">
        <f t="shared" si="153"/>
        <v>7</v>
      </c>
    </row>
    <row r="9062" spans="1:11" x14ac:dyDescent="0.2">
      <c r="A9062">
        <v>11</v>
      </c>
      <c r="B9062" t="s">
        <v>82</v>
      </c>
      <c r="C9062" t="s">
        <v>63</v>
      </c>
      <c r="D9062" t="s">
        <v>58</v>
      </c>
      <c r="E9062" t="s">
        <v>68</v>
      </c>
      <c r="F9062" t="s">
        <v>65</v>
      </c>
      <c r="G9062" t="s">
        <v>70</v>
      </c>
      <c r="H9062" t="s">
        <v>71</v>
      </c>
      <c r="I9062" t="s">
        <v>67</v>
      </c>
      <c r="J9062">
        <v>1.33330079741619E-2</v>
      </c>
      <c r="K9062">
        <f t="shared" si="153"/>
        <v>7</v>
      </c>
    </row>
    <row r="9063" spans="1:11" x14ac:dyDescent="0.2">
      <c r="A9063">
        <v>12</v>
      </c>
      <c r="B9063" t="s">
        <v>82</v>
      </c>
      <c r="C9063" t="s">
        <v>63</v>
      </c>
      <c r="D9063" t="s">
        <v>58</v>
      </c>
      <c r="E9063" t="s">
        <v>68</v>
      </c>
      <c r="F9063" t="s">
        <v>65</v>
      </c>
      <c r="G9063" t="s">
        <v>70</v>
      </c>
      <c r="H9063" t="s">
        <v>71</v>
      </c>
      <c r="I9063" t="s">
        <v>67</v>
      </c>
      <c r="J9063">
        <v>2.2422112256417898E-2</v>
      </c>
      <c r="K9063">
        <f t="shared" si="153"/>
        <v>7</v>
      </c>
    </row>
    <row r="9064" spans="1:11" x14ac:dyDescent="0.2">
      <c r="A9064">
        <v>13</v>
      </c>
      <c r="B9064" t="s">
        <v>82</v>
      </c>
      <c r="C9064" t="s">
        <v>63</v>
      </c>
      <c r="D9064" t="s">
        <v>58</v>
      </c>
      <c r="E9064" t="s">
        <v>68</v>
      </c>
      <c r="F9064" t="s">
        <v>65</v>
      </c>
      <c r="G9064" t="s">
        <v>70</v>
      </c>
      <c r="H9064" t="s">
        <v>71</v>
      </c>
      <c r="I9064" t="s">
        <v>67</v>
      </c>
      <c r="J9064">
        <v>3.37773924650972E-2</v>
      </c>
      <c r="K9064">
        <f t="shared" si="153"/>
        <v>7</v>
      </c>
    </row>
    <row r="9065" spans="1:11" x14ac:dyDescent="0.2">
      <c r="A9065">
        <v>14</v>
      </c>
      <c r="B9065" t="s">
        <v>82</v>
      </c>
      <c r="C9065" t="s">
        <v>63</v>
      </c>
      <c r="D9065" t="s">
        <v>58</v>
      </c>
      <c r="E9065" t="s">
        <v>68</v>
      </c>
      <c r="F9065" t="s">
        <v>65</v>
      </c>
      <c r="G9065" t="s">
        <v>70</v>
      </c>
      <c r="H9065" t="s">
        <v>71</v>
      </c>
      <c r="I9065" t="s">
        <v>67</v>
      </c>
      <c r="J9065">
        <v>4.6132947147103601E-2</v>
      </c>
      <c r="K9065">
        <f t="shared" si="153"/>
        <v>7</v>
      </c>
    </row>
    <row r="9066" spans="1:11" x14ac:dyDescent="0.2">
      <c r="A9066">
        <v>15</v>
      </c>
      <c r="B9066" t="s">
        <v>82</v>
      </c>
      <c r="C9066" t="s">
        <v>63</v>
      </c>
      <c r="D9066" t="s">
        <v>58</v>
      </c>
      <c r="E9066" t="s">
        <v>68</v>
      </c>
      <c r="F9066" t="s">
        <v>65</v>
      </c>
      <c r="G9066" t="s">
        <v>70</v>
      </c>
      <c r="H9066" t="s">
        <v>71</v>
      </c>
      <c r="I9066" t="s">
        <v>67</v>
      </c>
      <c r="J9066">
        <v>5.8936777703955397E-2</v>
      </c>
      <c r="K9066">
        <f t="shared" si="153"/>
        <v>7</v>
      </c>
    </row>
    <row r="9067" spans="1:11" x14ac:dyDescent="0.2">
      <c r="A9067">
        <v>16</v>
      </c>
      <c r="B9067" t="s">
        <v>82</v>
      </c>
      <c r="C9067" t="s">
        <v>63</v>
      </c>
      <c r="D9067" t="s">
        <v>58</v>
      </c>
      <c r="E9067" t="s">
        <v>68</v>
      </c>
      <c r="F9067" t="s">
        <v>65</v>
      </c>
      <c r="G9067" t="s">
        <v>70</v>
      </c>
      <c r="H9067" t="s">
        <v>71</v>
      </c>
      <c r="I9067" t="s">
        <v>67</v>
      </c>
      <c r="J9067">
        <v>7.18253347100761E-2</v>
      </c>
      <c r="K9067">
        <f t="shared" si="153"/>
        <v>7</v>
      </c>
    </row>
    <row r="9068" spans="1:11" x14ac:dyDescent="0.2">
      <c r="A9068">
        <v>17</v>
      </c>
      <c r="B9068" t="s">
        <v>82</v>
      </c>
      <c r="C9068" t="s">
        <v>63</v>
      </c>
      <c r="D9068" t="s">
        <v>58</v>
      </c>
      <c r="E9068" t="s">
        <v>68</v>
      </c>
      <c r="F9068" t="s">
        <v>65</v>
      </c>
      <c r="G9068" t="s">
        <v>70</v>
      </c>
      <c r="H9068" t="s">
        <v>71</v>
      </c>
      <c r="I9068" t="s">
        <v>67</v>
      </c>
      <c r="J9068">
        <v>8.6501848877709703E-2</v>
      </c>
      <c r="K9068">
        <f t="shared" si="153"/>
        <v>7</v>
      </c>
    </row>
    <row r="9069" spans="1:11" x14ac:dyDescent="0.2">
      <c r="A9069">
        <v>18</v>
      </c>
      <c r="B9069" t="s">
        <v>82</v>
      </c>
      <c r="C9069" t="s">
        <v>63</v>
      </c>
      <c r="D9069" t="s">
        <v>58</v>
      </c>
      <c r="E9069" t="s">
        <v>68</v>
      </c>
      <c r="F9069" t="s">
        <v>65</v>
      </c>
      <c r="G9069" t="s">
        <v>70</v>
      </c>
      <c r="H9069" t="s">
        <v>71</v>
      </c>
      <c r="I9069" t="s">
        <v>67</v>
      </c>
      <c r="J9069">
        <v>9.6181935646508801E-2</v>
      </c>
      <c r="K9069">
        <f t="shared" si="153"/>
        <v>7</v>
      </c>
    </row>
    <row r="9070" spans="1:11" x14ac:dyDescent="0.2">
      <c r="A9070">
        <v>19</v>
      </c>
      <c r="B9070" t="s">
        <v>82</v>
      </c>
      <c r="C9070" t="s">
        <v>63</v>
      </c>
      <c r="D9070" t="s">
        <v>58</v>
      </c>
      <c r="E9070" t="s">
        <v>68</v>
      </c>
      <c r="F9070" t="s">
        <v>65</v>
      </c>
      <c r="G9070" t="s">
        <v>70</v>
      </c>
      <c r="H9070" t="s">
        <v>71</v>
      </c>
      <c r="I9070" t="s">
        <v>67</v>
      </c>
      <c r="J9070">
        <v>0.104303202845034</v>
      </c>
      <c r="K9070">
        <f t="shared" si="153"/>
        <v>7</v>
      </c>
    </row>
    <row r="9071" spans="1:11" x14ac:dyDescent="0.2">
      <c r="A9071">
        <v>20</v>
      </c>
      <c r="B9071" t="s">
        <v>82</v>
      </c>
      <c r="C9071" t="s">
        <v>63</v>
      </c>
      <c r="D9071" t="s">
        <v>58</v>
      </c>
      <c r="E9071" t="s">
        <v>68</v>
      </c>
      <c r="F9071" t="s">
        <v>65</v>
      </c>
      <c r="G9071" t="s">
        <v>70</v>
      </c>
      <c r="H9071" t="s">
        <v>71</v>
      </c>
      <c r="I9071" t="s">
        <v>67</v>
      </c>
      <c r="J9071">
        <v>0.10113159841633899</v>
      </c>
      <c r="K9071">
        <f t="shared" si="153"/>
        <v>7</v>
      </c>
    </row>
    <row r="9072" spans="1:11" x14ac:dyDescent="0.2">
      <c r="A9072">
        <v>21</v>
      </c>
      <c r="B9072" t="s">
        <v>82</v>
      </c>
      <c r="C9072" t="s">
        <v>63</v>
      </c>
      <c r="D9072" t="s">
        <v>58</v>
      </c>
      <c r="E9072" t="s">
        <v>68</v>
      </c>
      <c r="F9072" t="s">
        <v>65</v>
      </c>
      <c r="G9072" t="s">
        <v>70</v>
      </c>
      <c r="H9072" t="s">
        <v>71</v>
      </c>
      <c r="I9072" t="s">
        <v>67</v>
      </c>
      <c r="J9072">
        <v>9.2964478723424296E-2</v>
      </c>
      <c r="K9072">
        <f t="shared" si="153"/>
        <v>7</v>
      </c>
    </row>
    <row r="9073" spans="1:11" x14ac:dyDescent="0.2">
      <c r="A9073">
        <v>22</v>
      </c>
      <c r="B9073" t="s">
        <v>82</v>
      </c>
      <c r="C9073" t="s">
        <v>63</v>
      </c>
      <c r="D9073" t="s">
        <v>58</v>
      </c>
      <c r="E9073" t="s">
        <v>68</v>
      </c>
      <c r="F9073" t="s">
        <v>65</v>
      </c>
      <c r="G9073" t="s">
        <v>70</v>
      </c>
      <c r="H9073" t="s">
        <v>71</v>
      </c>
      <c r="I9073" t="s">
        <v>67</v>
      </c>
      <c r="J9073">
        <v>8.1438881106759606E-2</v>
      </c>
      <c r="K9073">
        <f t="shared" si="153"/>
        <v>7</v>
      </c>
    </row>
    <row r="9074" spans="1:11" x14ac:dyDescent="0.2">
      <c r="A9074">
        <v>23</v>
      </c>
      <c r="B9074" t="s">
        <v>82</v>
      </c>
      <c r="C9074" t="s">
        <v>63</v>
      </c>
      <c r="D9074" t="s">
        <v>58</v>
      </c>
      <c r="E9074" t="s">
        <v>68</v>
      </c>
      <c r="F9074" t="s">
        <v>65</v>
      </c>
      <c r="G9074" t="s">
        <v>70</v>
      </c>
      <c r="H9074" t="s">
        <v>71</v>
      </c>
      <c r="I9074" t="s">
        <v>67</v>
      </c>
      <c r="J9074">
        <v>6.7287277776631405E-2</v>
      </c>
      <c r="K9074">
        <f t="shared" si="153"/>
        <v>7</v>
      </c>
    </row>
    <row r="9075" spans="1:11" x14ac:dyDescent="0.2">
      <c r="A9075">
        <v>24</v>
      </c>
      <c r="B9075" t="s">
        <v>82</v>
      </c>
      <c r="C9075" t="s">
        <v>63</v>
      </c>
      <c r="D9075" t="s">
        <v>58</v>
      </c>
      <c r="E9075" t="s">
        <v>68</v>
      </c>
      <c r="F9075" t="s">
        <v>65</v>
      </c>
      <c r="G9075" t="s">
        <v>70</v>
      </c>
      <c r="H9075" t="s">
        <v>71</v>
      </c>
      <c r="I9075" t="s">
        <v>67</v>
      </c>
      <c r="J9075">
        <v>5.2139629706375E-2</v>
      </c>
      <c r="K9075">
        <f t="shared" si="153"/>
        <v>7</v>
      </c>
    </row>
    <row r="9076" spans="1:11" x14ac:dyDescent="0.2">
      <c r="A9076">
        <v>1</v>
      </c>
      <c r="B9076" t="s">
        <v>82</v>
      </c>
      <c r="C9076" t="s">
        <v>57</v>
      </c>
      <c r="D9076" t="s">
        <v>58</v>
      </c>
      <c r="E9076" t="s">
        <v>59</v>
      </c>
      <c r="F9076" t="s">
        <v>60</v>
      </c>
      <c r="G9076" t="s">
        <v>70</v>
      </c>
      <c r="H9076" t="s">
        <v>71</v>
      </c>
      <c r="I9076" t="s">
        <v>67</v>
      </c>
      <c r="J9076">
        <v>2.84032391747015E-2</v>
      </c>
      <c r="K9076">
        <f t="shared" si="153"/>
        <v>7</v>
      </c>
    </row>
    <row r="9077" spans="1:11" x14ac:dyDescent="0.2">
      <c r="A9077">
        <v>2</v>
      </c>
      <c r="B9077" t="s">
        <v>82</v>
      </c>
      <c r="C9077" t="s">
        <v>57</v>
      </c>
      <c r="D9077" t="s">
        <v>58</v>
      </c>
      <c r="E9077" t="s">
        <v>59</v>
      </c>
      <c r="F9077" t="s">
        <v>60</v>
      </c>
      <c r="G9077" t="s">
        <v>70</v>
      </c>
      <c r="H9077" t="s">
        <v>71</v>
      </c>
      <c r="I9077" t="s">
        <v>67</v>
      </c>
      <c r="J9077">
        <v>7.3555766199814004E-3</v>
      </c>
      <c r="K9077">
        <f t="shared" si="153"/>
        <v>7</v>
      </c>
    </row>
    <row r="9078" spans="1:11" x14ac:dyDescent="0.2">
      <c r="A9078">
        <v>3</v>
      </c>
      <c r="B9078" t="s">
        <v>82</v>
      </c>
      <c r="C9078" t="s">
        <v>57</v>
      </c>
      <c r="D9078" t="s">
        <v>58</v>
      </c>
      <c r="E9078" t="s">
        <v>59</v>
      </c>
      <c r="F9078" t="s">
        <v>60</v>
      </c>
      <c r="G9078" t="s">
        <v>70</v>
      </c>
      <c r="H9078" t="s">
        <v>71</v>
      </c>
      <c r="I9078" t="s">
        <v>67</v>
      </c>
      <c r="J9078">
        <v>1.94888267658533E-3</v>
      </c>
      <c r="K9078">
        <f t="shared" si="153"/>
        <v>7</v>
      </c>
    </row>
    <row r="9079" spans="1:11" x14ac:dyDescent="0.2">
      <c r="A9079">
        <v>4</v>
      </c>
      <c r="B9079" t="s">
        <v>82</v>
      </c>
      <c r="C9079" t="s">
        <v>57</v>
      </c>
      <c r="D9079" t="s">
        <v>58</v>
      </c>
      <c r="E9079" t="s">
        <v>59</v>
      </c>
      <c r="F9079" t="s">
        <v>60</v>
      </c>
      <c r="G9079" t="s">
        <v>70</v>
      </c>
      <c r="H9079" t="s">
        <v>71</v>
      </c>
      <c r="I9079" t="s">
        <v>67</v>
      </c>
      <c r="J9079">
        <v>1.04908832904438E-3</v>
      </c>
      <c r="K9079">
        <f t="shared" si="153"/>
        <v>7</v>
      </c>
    </row>
    <row r="9080" spans="1:11" x14ac:dyDescent="0.2">
      <c r="A9080">
        <v>5</v>
      </c>
      <c r="B9080" t="s">
        <v>82</v>
      </c>
      <c r="C9080" t="s">
        <v>57</v>
      </c>
      <c r="D9080" t="s">
        <v>58</v>
      </c>
      <c r="E9080" t="s">
        <v>59</v>
      </c>
      <c r="F9080" t="s">
        <v>60</v>
      </c>
      <c r="G9080" t="s">
        <v>70</v>
      </c>
      <c r="H9080" t="s">
        <v>71</v>
      </c>
      <c r="I9080" t="s">
        <v>67</v>
      </c>
      <c r="J9080">
        <v>1.2851547994424601E-3</v>
      </c>
      <c r="K9080">
        <f t="shared" si="153"/>
        <v>7</v>
      </c>
    </row>
    <row r="9081" spans="1:11" x14ac:dyDescent="0.2">
      <c r="A9081">
        <v>6</v>
      </c>
      <c r="B9081" t="s">
        <v>82</v>
      </c>
      <c r="C9081" t="s">
        <v>57</v>
      </c>
      <c r="D9081" t="s">
        <v>58</v>
      </c>
      <c r="E9081" t="s">
        <v>59</v>
      </c>
      <c r="F9081" t="s">
        <v>60</v>
      </c>
      <c r="G9081" t="s">
        <v>70</v>
      </c>
      <c r="H9081" t="s">
        <v>71</v>
      </c>
      <c r="I9081" t="s">
        <v>67</v>
      </c>
      <c r="J9081">
        <v>1.4461563981499499E-3</v>
      </c>
      <c r="K9081">
        <f t="shared" si="153"/>
        <v>7</v>
      </c>
    </row>
    <row r="9082" spans="1:11" x14ac:dyDescent="0.2">
      <c r="A9082">
        <v>7</v>
      </c>
      <c r="B9082" t="s">
        <v>82</v>
      </c>
      <c r="C9082" t="s">
        <v>57</v>
      </c>
      <c r="D9082" t="s">
        <v>58</v>
      </c>
      <c r="E9082" t="s">
        <v>59</v>
      </c>
      <c r="F9082" t="s">
        <v>60</v>
      </c>
      <c r="G9082" t="s">
        <v>70</v>
      </c>
      <c r="H9082" t="s">
        <v>71</v>
      </c>
      <c r="I9082" t="s">
        <v>67</v>
      </c>
      <c r="J9082">
        <v>2.8005663017051201E-3</v>
      </c>
      <c r="K9082">
        <f t="shared" si="153"/>
        <v>7</v>
      </c>
    </row>
    <row r="9083" spans="1:11" x14ac:dyDescent="0.2">
      <c r="A9083">
        <v>8</v>
      </c>
      <c r="B9083" t="s">
        <v>82</v>
      </c>
      <c r="C9083" t="s">
        <v>57</v>
      </c>
      <c r="D9083" t="s">
        <v>58</v>
      </c>
      <c r="E9083" t="s">
        <v>59</v>
      </c>
      <c r="F9083" t="s">
        <v>60</v>
      </c>
      <c r="G9083" t="s">
        <v>70</v>
      </c>
      <c r="H9083" t="s">
        <v>71</v>
      </c>
      <c r="I9083" t="s">
        <v>67</v>
      </c>
      <c r="J9083">
        <v>3.6365210734664302E-3</v>
      </c>
      <c r="K9083">
        <f t="shared" si="153"/>
        <v>7</v>
      </c>
    </row>
    <row r="9084" spans="1:11" x14ac:dyDescent="0.2">
      <c r="A9084">
        <v>9</v>
      </c>
      <c r="B9084" t="s">
        <v>82</v>
      </c>
      <c r="C9084" t="s">
        <v>57</v>
      </c>
      <c r="D9084" t="s">
        <v>58</v>
      </c>
      <c r="E9084" t="s">
        <v>59</v>
      </c>
      <c r="F9084" t="s">
        <v>60</v>
      </c>
      <c r="G9084" t="s">
        <v>70</v>
      </c>
      <c r="H9084" t="s">
        <v>71</v>
      </c>
      <c r="I9084" t="s">
        <v>67</v>
      </c>
      <c r="J9084">
        <v>5.9741936269796202E-3</v>
      </c>
      <c r="K9084">
        <f t="shared" si="153"/>
        <v>7</v>
      </c>
    </row>
    <row r="9085" spans="1:11" x14ac:dyDescent="0.2">
      <c r="A9085">
        <v>10</v>
      </c>
      <c r="B9085" t="s">
        <v>82</v>
      </c>
      <c r="C9085" t="s">
        <v>57</v>
      </c>
      <c r="D9085" t="s">
        <v>58</v>
      </c>
      <c r="E9085" t="s">
        <v>59</v>
      </c>
      <c r="F9085" t="s">
        <v>60</v>
      </c>
      <c r="G9085" t="s">
        <v>70</v>
      </c>
      <c r="H9085" t="s">
        <v>71</v>
      </c>
      <c r="I9085" t="s">
        <v>67</v>
      </c>
      <c r="J9085">
        <v>8.6412986484340898E-3</v>
      </c>
      <c r="K9085">
        <f t="shared" si="153"/>
        <v>7</v>
      </c>
    </row>
    <row r="9086" spans="1:11" x14ac:dyDescent="0.2">
      <c r="A9086">
        <v>11</v>
      </c>
      <c r="B9086" t="s">
        <v>82</v>
      </c>
      <c r="C9086" t="s">
        <v>57</v>
      </c>
      <c r="D9086" t="s">
        <v>58</v>
      </c>
      <c r="E9086" t="s">
        <v>59</v>
      </c>
      <c r="F9086" t="s">
        <v>60</v>
      </c>
      <c r="G9086" t="s">
        <v>70</v>
      </c>
      <c r="H9086" t="s">
        <v>71</v>
      </c>
      <c r="I9086" t="s">
        <v>67</v>
      </c>
      <c r="J9086">
        <v>1.05374605955909E-2</v>
      </c>
      <c r="K9086">
        <f t="shared" si="153"/>
        <v>7</v>
      </c>
    </row>
    <row r="9087" spans="1:11" x14ac:dyDescent="0.2">
      <c r="A9087">
        <v>12</v>
      </c>
      <c r="B9087" t="s">
        <v>82</v>
      </c>
      <c r="C9087" t="s">
        <v>57</v>
      </c>
      <c r="D9087" t="s">
        <v>58</v>
      </c>
      <c r="E9087" t="s">
        <v>59</v>
      </c>
      <c r="F9087" t="s">
        <v>60</v>
      </c>
      <c r="G9087" t="s">
        <v>70</v>
      </c>
      <c r="H9087" t="s">
        <v>71</v>
      </c>
      <c r="I9087" t="s">
        <v>67</v>
      </c>
      <c r="J9087">
        <v>1.21965481116843E-2</v>
      </c>
      <c r="K9087">
        <f t="shared" si="153"/>
        <v>7</v>
      </c>
    </row>
    <row r="9088" spans="1:11" x14ac:dyDescent="0.2">
      <c r="A9088">
        <v>13</v>
      </c>
      <c r="B9088" t="s">
        <v>82</v>
      </c>
      <c r="C9088" t="s">
        <v>57</v>
      </c>
      <c r="D9088" t="s">
        <v>58</v>
      </c>
      <c r="E9088" t="s">
        <v>59</v>
      </c>
      <c r="F9088" t="s">
        <v>60</v>
      </c>
      <c r="G9088" t="s">
        <v>70</v>
      </c>
      <c r="H9088" t="s">
        <v>71</v>
      </c>
      <c r="I9088" t="s">
        <v>67</v>
      </c>
      <c r="J9088">
        <v>1.40139644744935E-2</v>
      </c>
      <c r="K9088">
        <f t="shared" si="153"/>
        <v>7</v>
      </c>
    </row>
    <row r="9089" spans="1:11" x14ac:dyDescent="0.2">
      <c r="A9089">
        <v>14</v>
      </c>
      <c r="B9089" t="s">
        <v>82</v>
      </c>
      <c r="C9089" t="s">
        <v>57</v>
      </c>
      <c r="D9089" t="s">
        <v>58</v>
      </c>
      <c r="E9089" t="s">
        <v>59</v>
      </c>
      <c r="F9089" t="s">
        <v>60</v>
      </c>
      <c r="G9089" t="s">
        <v>70</v>
      </c>
      <c r="H9089" t="s">
        <v>71</v>
      </c>
      <c r="I9089" t="s">
        <v>67</v>
      </c>
      <c r="J9089">
        <v>2.0226757485719001E-2</v>
      </c>
      <c r="K9089">
        <f t="shared" si="153"/>
        <v>7</v>
      </c>
    </row>
    <row r="9090" spans="1:11" x14ac:dyDescent="0.2">
      <c r="A9090">
        <v>15</v>
      </c>
      <c r="B9090" t="s">
        <v>82</v>
      </c>
      <c r="C9090" t="s">
        <v>57</v>
      </c>
      <c r="D9090" t="s">
        <v>58</v>
      </c>
      <c r="E9090" t="s">
        <v>59</v>
      </c>
      <c r="F9090" t="s">
        <v>60</v>
      </c>
      <c r="G9090" t="s">
        <v>70</v>
      </c>
      <c r="H9090" t="s">
        <v>71</v>
      </c>
      <c r="I9090" t="s">
        <v>67</v>
      </c>
      <c r="J9090">
        <v>3.2609696946865101E-2</v>
      </c>
      <c r="K9090">
        <f t="shared" si="153"/>
        <v>7</v>
      </c>
    </row>
    <row r="9091" spans="1:11" x14ac:dyDescent="0.2">
      <c r="A9091">
        <v>16</v>
      </c>
      <c r="B9091" t="s">
        <v>82</v>
      </c>
      <c r="C9091" t="s">
        <v>57</v>
      </c>
      <c r="D9091" t="s">
        <v>58</v>
      </c>
      <c r="E9091" t="s">
        <v>59</v>
      </c>
      <c r="F9091" t="s">
        <v>60</v>
      </c>
      <c r="G9091" t="s">
        <v>70</v>
      </c>
      <c r="H9091" t="s">
        <v>71</v>
      </c>
      <c r="I9091" t="s">
        <v>67</v>
      </c>
      <c r="J9091">
        <v>5.4855746478519499E-2</v>
      </c>
      <c r="K9091">
        <f t="shared" si="153"/>
        <v>7</v>
      </c>
    </row>
    <row r="9092" spans="1:11" x14ac:dyDescent="0.2">
      <c r="A9092">
        <v>17</v>
      </c>
      <c r="B9092" t="s">
        <v>82</v>
      </c>
      <c r="C9092" t="s">
        <v>57</v>
      </c>
      <c r="D9092" t="s">
        <v>58</v>
      </c>
      <c r="E9092" t="s">
        <v>59</v>
      </c>
      <c r="F9092" t="s">
        <v>60</v>
      </c>
      <c r="G9092" t="s">
        <v>70</v>
      </c>
      <c r="H9092" t="s">
        <v>71</v>
      </c>
      <c r="I9092" t="s">
        <v>67</v>
      </c>
      <c r="J9092">
        <v>8.2348935529298603E-2</v>
      </c>
      <c r="K9092">
        <f t="shared" ref="K9092:K9155" si="154">MONTH(1&amp;B9092)</f>
        <v>7</v>
      </c>
    </row>
    <row r="9093" spans="1:11" x14ac:dyDescent="0.2">
      <c r="A9093">
        <v>18</v>
      </c>
      <c r="B9093" t="s">
        <v>82</v>
      </c>
      <c r="C9093" t="s">
        <v>57</v>
      </c>
      <c r="D9093" t="s">
        <v>58</v>
      </c>
      <c r="E9093" t="s">
        <v>59</v>
      </c>
      <c r="F9093" t="s">
        <v>60</v>
      </c>
      <c r="G9093" t="s">
        <v>70</v>
      </c>
      <c r="H9093" t="s">
        <v>71</v>
      </c>
      <c r="I9093" t="s">
        <v>67</v>
      </c>
      <c r="J9093">
        <v>0.105767453018817</v>
      </c>
      <c r="K9093">
        <f t="shared" si="154"/>
        <v>7</v>
      </c>
    </row>
    <row r="9094" spans="1:11" x14ac:dyDescent="0.2">
      <c r="A9094">
        <v>19</v>
      </c>
      <c r="B9094" t="s">
        <v>82</v>
      </c>
      <c r="C9094" t="s">
        <v>57</v>
      </c>
      <c r="D9094" t="s">
        <v>58</v>
      </c>
      <c r="E9094" t="s">
        <v>59</v>
      </c>
      <c r="F9094" t="s">
        <v>60</v>
      </c>
      <c r="G9094" t="s">
        <v>70</v>
      </c>
      <c r="H9094" t="s">
        <v>71</v>
      </c>
      <c r="I9094" t="s">
        <v>67</v>
      </c>
      <c r="J9094">
        <v>0.117667313399338</v>
      </c>
      <c r="K9094">
        <f t="shared" si="154"/>
        <v>7</v>
      </c>
    </row>
    <row r="9095" spans="1:11" x14ac:dyDescent="0.2">
      <c r="A9095">
        <v>20</v>
      </c>
      <c r="B9095" t="s">
        <v>82</v>
      </c>
      <c r="C9095" t="s">
        <v>57</v>
      </c>
      <c r="D9095" t="s">
        <v>58</v>
      </c>
      <c r="E9095" t="s">
        <v>59</v>
      </c>
      <c r="F9095" t="s">
        <v>60</v>
      </c>
      <c r="G9095" t="s">
        <v>70</v>
      </c>
      <c r="H9095" t="s">
        <v>71</v>
      </c>
      <c r="I9095" t="s">
        <v>67</v>
      </c>
      <c r="J9095">
        <v>0.121408796015605</v>
      </c>
      <c r="K9095">
        <f t="shared" si="154"/>
        <v>7</v>
      </c>
    </row>
    <row r="9096" spans="1:11" x14ac:dyDescent="0.2">
      <c r="A9096">
        <v>21</v>
      </c>
      <c r="B9096" t="s">
        <v>82</v>
      </c>
      <c r="C9096" t="s">
        <v>57</v>
      </c>
      <c r="D9096" t="s">
        <v>58</v>
      </c>
      <c r="E9096" t="s">
        <v>59</v>
      </c>
      <c r="F9096" t="s">
        <v>60</v>
      </c>
      <c r="G9096" t="s">
        <v>70</v>
      </c>
      <c r="H9096" t="s">
        <v>71</v>
      </c>
      <c r="I9096" t="s">
        <v>67</v>
      </c>
      <c r="J9096">
        <v>0.12304842566721701</v>
      </c>
      <c r="K9096">
        <f t="shared" si="154"/>
        <v>7</v>
      </c>
    </row>
    <row r="9097" spans="1:11" x14ac:dyDescent="0.2">
      <c r="A9097">
        <v>22</v>
      </c>
      <c r="B9097" t="s">
        <v>82</v>
      </c>
      <c r="C9097" t="s">
        <v>57</v>
      </c>
      <c r="D9097" t="s">
        <v>58</v>
      </c>
      <c r="E9097" t="s">
        <v>59</v>
      </c>
      <c r="F9097" t="s">
        <v>60</v>
      </c>
      <c r="G9097" t="s">
        <v>70</v>
      </c>
      <c r="H9097" t="s">
        <v>71</v>
      </c>
      <c r="I9097" t="s">
        <v>67</v>
      </c>
      <c r="J9097">
        <v>0.108086712025297</v>
      </c>
      <c r="K9097">
        <f t="shared" si="154"/>
        <v>7</v>
      </c>
    </row>
    <row r="9098" spans="1:11" x14ac:dyDescent="0.2">
      <c r="A9098">
        <v>23</v>
      </c>
      <c r="B9098" t="s">
        <v>82</v>
      </c>
      <c r="C9098" t="s">
        <v>57</v>
      </c>
      <c r="D9098" t="s">
        <v>58</v>
      </c>
      <c r="E9098" t="s">
        <v>59</v>
      </c>
      <c r="F9098" t="s">
        <v>60</v>
      </c>
      <c r="G9098" t="s">
        <v>70</v>
      </c>
      <c r="H9098" t="s">
        <v>71</v>
      </c>
      <c r="I9098" t="s">
        <v>67</v>
      </c>
      <c r="J9098">
        <v>8.0527432638583404E-2</v>
      </c>
      <c r="K9098">
        <f t="shared" si="154"/>
        <v>7</v>
      </c>
    </row>
    <row r="9099" spans="1:11" x14ac:dyDescent="0.2">
      <c r="A9099">
        <v>24</v>
      </c>
      <c r="B9099" t="s">
        <v>82</v>
      </c>
      <c r="C9099" t="s">
        <v>57</v>
      </c>
      <c r="D9099" t="s">
        <v>58</v>
      </c>
      <c r="E9099" t="s">
        <v>59</v>
      </c>
      <c r="F9099" t="s">
        <v>60</v>
      </c>
      <c r="G9099" t="s">
        <v>70</v>
      </c>
      <c r="H9099" t="s">
        <v>71</v>
      </c>
      <c r="I9099" t="s">
        <v>67</v>
      </c>
      <c r="J9099">
        <v>5.4164079964477897E-2</v>
      </c>
      <c r="K9099">
        <f t="shared" si="154"/>
        <v>7</v>
      </c>
    </row>
    <row r="9100" spans="1:11" x14ac:dyDescent="0.2">
      <c r="A9100">
        <v>1</v>
      </c>
      <c r="B9100" t="s">
        <v>82</v>
      </c>
      <c r="C9100" t="s">
        <v>63</v>
      </c>
      <c r="D9100" t="s">
        <v>58</v>
      </c>
      <c r="E9100" t="s">
        <v>59</v>
      </c>
      <c r="F9100" t="s">
        <v>60</v>
      </c>
      <c r="G9100" t="s">
        <v>70</v>
      </c>
      <c r="H9100" t="s">
        <v>71</v>
      </c>
      <c r="I9100" t="s">
        <v>67</v>
      </c>
      <c r="J9100">
        <v>3.9336154830534202E-2</v>
      </c>
      <c r="K9100">
        <f t="shared" si="154"/>
        <v>7</v>
      </c>
    </row>
    <row r="9101" spans="1:11" x14ac:dyDescent="0.2">
      <c r="A9101">
        <v>2</v>
      </c>
      <c r="B9101" t="s">
        <v>82</v>
      </c>
      <c r="C9101" t="s">
        <v>63</v>
      </c>
      <c r="D9101" t="s">
        <v>58</v>
      </c>
      <c r="E9101" t="s">
        <v>59</v>
      </c>
      <c r="F9101" t="s">
        <v>60</v>
      </c>
      <c r="G9101" t="s">
        <v>70</v>
      </c>
      <c r="H9101" t="s">
        <v>71</v>
      </c>
      <c r="I9101" t="s">
        <v>67</v>
      </c>
      <c r="J9101">
        <v>1.0264766576806099E-2</v>
      </c>
      <c r="K9101">
        <f t="shared" si="154"/>
        <v>7</v>
      </c>
    </row>
    <row r="9102" spans="1:11" x14ac:dyDescent="0.2">
      <c r="A9102">
        <v>3</v>
      </c>
      <c r="B9102" t="s">
        <v>82</v>
      </c>
      <c r="C9102" t="s">
        <v>63</v>
      </c>
      <c r="D9102" t="s">
        <v>58</v>
      </c>
      <c r="E9102" t="s">
        <v>59</v>
      </c>
      <c r="F9102" t="s">
        <v>60</v>
      </c>
      <c r="G9102" t="s">
        <v>70</v>
      </c>
      <c r="H9102" t="s">
        <v>71</v>
      </c>
      <c r="I9102" t="s">
        <v>67</v>
      </c>
      <c r="J9102">
        <v>2.9558679028106999E-3</v>
      </c>
      <c r="K9102">
        <f t="shared" si="154"/>
        <v>7</v>
      </c>
    </row>
    <row r="9103" spans="1:11" x14ac:dyDescent="0.2">
      <c r="A9103">
        <v>4</v>
      </c>
      <c r="B9103" t="s">
        <v>82</v>
      </c>
      <c r="C9103" t="s">
        <v>63</v>
      </c>
      <c r="D9103" t="s">
        <v>58</v>
      </c>
      <c r="E9103" t="s">
        <v>59</v>
      </c>
      <c r="F9103" t="s">
        <v>60</v>
      </c>
      <c r="G9103" t="s">
        <v>70</v>
      </c>
      <c r="H9103" t="s">
        <v>71</v>
      </c>
      <c r="I9103" t="s">
        <v>67</v>
      </c>
      <c r="J9103">
        <v>2.2797605212955098E-3</v>
      </c>
      <c r="K9103">
        <f t="shared" si="154"/>
        <v>7</v>
      </c>
    </row>
    <row r="9104" spans="1:11" x14ac:dyDescent="0.2">
      <c r="A9104">
        <v>5</v>
      </c>
      <c r="B9104" t="s">
        <v>82</v>
      </c>
      <c r="C9104" t="s">
        <v>63</v>
      </c>
      <c r="D9104" t="s">
        <v>58</v>
      </c>
      <c r="E9104" t="s">
        <v>59</v>
      </c>
      <c r="F9104" t="s">
        <v>60</v>
      </c>
      <c r="G9104" t="s">
        <v>70</v>
      </c>
      <c r="H9104" t="s">
        <v>71</v>
      </c>
      <c r="I9104" t="s">
        <v>67</v>
      </c>
      <c r="J9104">
        <v>3.0090768987435898E-3</v>
      </c>
      <c r="K9104">
        <f t="shared" si="154"/>
        <v>7</v>
      </c>
    </row>
    <row r="9105" spans="1:11" x14ac:dyDescent="0.2">
      <c r="A9105">
        <v>6</v>
      </c>
      <c r="B9105" t="s">
        <v>82</v>
      </c>
      <c r="C9105" t="s">
        <v>63</v>
      </c>
      <c r="D9105" t="s">
        <v>58</v>
      </c>
      <c r="E9105" t="s">
        <v>59</v>
      </c>
      <c r="F9105" t="s">
        <v>60</v>
      </c>
      <c r="G9105" t="s">
        <v>70</v>
      </c>
      <c r="H9105" t="s">
        <v>71</v>
      </c>
      <c r="I9105" t="s">
        <v>67</v>
      </c>
      <c r="J9105">
        <v>2.62571889219675E-3</v>
      </c>
      <c r="K9105">
        <f t="shared" si="154"/>
        <v>7</v>
      </c>
    </row>
    <row r="9106" spans="1:11" x14ac:dyDescent="0.2">
      <c r="A9106">
        <v>7</v>
      </c>
      <c r="B9106" t="s">
        <v>82</v>
      </c>
      <c r="C9106" t="s">
        <v>63</v>
      </c>
      <c r="D9106" t="s">
        <v>58</v>
      </c>
      <c r="E9106" t="s">
        <v>59</v>
      </c>
      <c r="F9106" t="s">
        <v>60</v>
      </c>
      <c r="G9106" t="s">
        <v>70</v>
      </c>
      <c r="H9106" t="s">
        <v>71</v>
      </c>
      <c r="I9106" t="s">
        <v>67</v>
      </c>
      <c r="J9106">
        <v>2.8023182118984001E-3</v>
      </c>
      <c r="K9106">
        <f t="shared" si="154"/>
        <v>7</v>
      </c>
    </row>
    <row r="9107" spans="1:11" x14ac:dyDescent="0.2">
      <c r="A9107">
        <v>8</v>
      </c>
      <c r="B9107" t="s">
        <v>82</v>
      </c>
      <c r="C9107" t="s">
        <v>63</v>
      </c>
      <c r="D9107" t="s">
        <v>58</v>
      </c>
      <c r="E9107" t="s">
        <v>59</v>
      </c>
      <c r="F9107" t="s">
        <v>60</v>
      </c>
      <c r="G9107" t="s">
        <v>70</v>
      </c>
      <c r="H9107" t="s">
        <v>71</v>
      </c>
      <c r="I9107" t="s">
        <v>67</v>
      </c>
      <c r="J9107">
        <v>3.1715410650806201E-3</v>
      </c>
      <c r="K9107">
        <f t="shared" si="154"/>
        <v>7</v>
      </c>
    </row>
    <row r="9108" spans="1:11" x14ac:dyDescent="0.2">
      <c r="A9108">
        <v>9</v>
      </c>
      <c r="B9108" t="s">
        <v>82</v>
      </c>
      <c r="C9108" t="s">
        <v>63</v>
      </c>
      <c r="D9108" t="s">
        <v>58</v>
      </c>
      <c r="E9108" t="s">
        <v>59</v>
      </c>
      <c r="F9108" t="s">
        <v>60</v>
      </c>
      <c r="G9108" t="s">
        <v>70</v>
      </c>
      <c r="H9108" t="s">
        <v>71</v>
      </c>
      <c r="I9108" t="s">
        <v>67</v>
      </c>
      <c r="J9108">
        <v>6.3519681667917396E-3</v>
      </c>
      <c r="K9108">
        <f t="shared" si="154"/>
        <v>7</v>
      </c>
    </row>
    <row r="9109" spans="1:11" x14ac:dyDescent="0.2">
      <c r="A9109">
        <v>10</v>
      </c>
      <c r="B9109" t="s">
        <v>82</v>
      </c>
      <c r="C9109" t="s">
        <v>63</v>
      </c>
      <c r="D9109" t="s">
        <v>58</v>
      </c>
      <c r="E9109" t="s">
        <v>59</v>
      </c>
      <c r="F9109" t="s">
        <v>60</v>
      </c>
      <c r="G9109" t="s">
        <v>70</v>
      </c>
      <c r="H9109" t="s">
        <v>71</v>
      </c>
      <c r="I9109" t="s">
        <v>67</v>
      </c>
      <c r="J9109">
        <v>1.1346317698015199E-2</v>
      </c>
      <c r="K9109">
        <f t="shared" si="154"/>
        <v>7</v>
      </c>
    </row>
    <row r="9110" spans="1:11" x14ac:dyDescent="0.2">
      <c r="A9110">
        <v>11</v>
      </c>
      <c r="B9110" t="s">
        <v>82</v>
      </c>
      <c r="C9110" t="s">
        <v>63</v>
      </c>
      <c r="D9110" t="s">
        <v>58</v>
      </c>
      <c r="E9110" t="s">
        <v>59</v>
      </c>
      <c r="F9110" t="s">
        <v>60</v>
      </c>
      <c r="G9110" t="s">
        <v>70</v>
      </c>
      <c r="H9110" t="s">
        <v>71</v>
      </c>
      <c r="I9110" t="s">
        <v>67</v>
      </c>
      <c r="J9110">
        <v>1.9208317294609499E-2</v>
      </c>
      <c r="K9110">
        <f t="shared" si="154"/>
        <v>7</v>
      </c>
    </row>
    <row r="9111" spans="1:11" x14ac:dyDescent="0.2">
      <c r="A9111">
        <v>12</v>
      </c>
      <c r="B9111" t="s">
        <v>82</v>
      </c>
      <c r="C9111" t="s">
        <v>63</v>
      </c>
      <c r="D9111" t="s">
        <v>58</v>
      </c>
      <c r="E9111" t="s">
        <v>59</v>
      </c>
      <c r="F9111" t="s">
        <v>60</v>
      </c>
      <c r="G9111" t="s">
        <v>70</v>
      </c>
      <c r="H9111" t="s">
        <v>71</v>
      </c>
      <c r="I9111" t="s">
        <v>67</v>
      </c>
      <c r="J9111">
        <v>2.2295178228953699E-2</v>
      </c>
      <c r="K9111">
        <f t="shared" si="154"/>
        <v>7</v>
      </c>
    </row>
    <row r="9112" spans="1:11" x14ac:dyDescent="0.2">
      <c r="A9112">
        <v>13</v>
      </c>
      <c r="B9112" t="s">
        <v>82</v>
      </c>
      <c r="C9112" t="s">
        <v>63</v>
      </c>
      <c r="D9112" t="s">
        <v>58</v>
      </c>
      <c r="E9112" t="s">
        <v>59</v>
      </c>
      <c r="F9112" t="s">
        <v>60</v>
      </c>
      <c r="G9112" t="s">
        <v>70</v>
      </c>
      <c r="H9112" t="s">
        <v>71</v>
      </c>
      <c r="I9112" t="s">
        <v>67</v>
      </c>
      <c r="J9112">
        <v>2.8737738441775299E-2</v>
      </c>
      <c r="K9112">
        <f t="shared" si="154"/>
        <v>7</v>
      </c>
    </row>
    <row r="9113" spans="1:11" x14ac:dyDescent="0.2">
      <c r="A9113">
        <v>14</v>
      </c>
      <c r="B9113" t="s">
        <v>82</v>
      </c>
      <c r="C9113" t="s">
        <v>63</v>
      </c>
      <c r="D9113" t="s">
        <v>58</v>
      </c>
      <c r="E9113" t="s">
        <v>59</v>
      </c>
      <c r="F9113" t="s">
        <v>60</v>
      </c>
      <c r="G9113" t="s">
        <v>70</v>
      </c>
      <c r="H9113" t="s">
        <v>71</v>
      </c>
      <c r="I9113" t="s">
        <v>67</v>
      </c>
      <c r="J9113">
        <v>2.7692764994917799E-2</v>
      </c>
      <c r="K9113">
        <f t="shared" si="154"/>
        <v>7</v>
      </c>
    </row>
    <row r="9114" spans="1:11" x14ac:dyDescent="0.2">
      <c r="A9114">
        <v>15</v>
      </c>
      <c r="B9114" t="s">
        <v>82</v>
      </c>
      <c r="C9114" t="s">
        <v>63</v>
      </c>
      <c r="D9114" t="s">
        <v>58</v>
      </c>
      <c r="E9114" t="s">
        <v>59</v>
      </c>
      <c r="F9114" t="s">
        <v>60</v>
      </c>
      <c r="G9114" t="s">
        <v>70</v>
      </c>
      <c r="H9114" t="s">
        <v>71</v>
      </c>
      <c r="I9114" t="s">
        <v>67</v>
      </c>
      <c r="J9114">
        <v>3.5351066079950297E-2</v>
      </c>
      <c r="K9114">
        <f t="shared" si="154"/>
        <v>7</v>
      </c>
    </row>
    <row r="9115" spans="1:11" x14ac:dyDescent="0.2">
      <c r="A9115">
        <v>16</v>
      </c>
      <c r="B9115" t="s">
        <v>82</v>
      </c>
      <c r="C9115" t="s">
        <v>63</v>
      </c>
      <c r="D9115" t="s">
        <v>58</v>
      </c>
      <c r="E9115" t="s">
        <v>59</v>
      </c>
      <c r="F9115" t="s">
        <v>60</v>
      </c>
      <c r="G9115" t="s">
        <v>70</v>
      </c>
      <c r="H9115" t="s">
        <v>71</v>
      </c>
      <c r="I9115" t="s">
        <v>67</v>
      </c>
      <c r="J9115">
        <v>4.6372417302024099E-2</v>
      </c>
      <c r="K9115">
        <f t="shared" si="154"/>
        <v>7</v>
      </c>
    </row>
    <row r="9116" spans="1:11" x14ac:dyDescent="0.2">
      <c r="A9116">
        <v>17</v>
      </c>
      <c r="B9116" t="s">
        <v>82</v>
      </c>
      <c r="C9116" t="s">
        <v>63</v>
      </c>
      <c r="D9116" t="s">
        <v>58</v>
      </c>
      <c r="E9116" t="s">
        <v>59</v>
      </c>
      <c r="F9116" t="s">
        <v>60</v>
      </c>
      <c r="G9116" t="s">
        <v>70</v>
      </c>
      <c r="H9116" t="s">
        <v>71</v>
      </c>
      <c r="I9116" t="s">
        <v>67</v>
      </c>
      <c r="J9116">
        <v>6.8156248487103194E-2</v>
      </c>
      <c r="K9116">
        <f t="shared" si="154"/>
        <v>7</v>
      </c>
    </row>
    <row r="9117" spans="1:11" x14ac:dyDescent="0.2">
      <c r="A9117">
        <v>18</v>
      </c>
      <c r="B9117" t="s">
        <v>82</v>
      </c>
      <c r="C9117" t="s">
        <v>63</v>
      </c>
      <c r="D9117" t="s">
        <v>58</v>
      </c>
      <c r="E9117" t="s">
        <v>59</v>
      </c>
      <c r="F9117" t="s">
        <v>60</v>
      </c>
      <c r="G9117" t="s">
        <v>70</v>
      </c>
      <c r="H9117" t="s">
        <v>71</v>
      </c>
      <c r="I9117" t="s">
        <v>67</v>
      </c>
      <c r="J9117">
        <v>8.6792622672643205E-2</v>
      </c>
      <c r="K9117">
        <f t="shared" si="154"/>
        <v>7</v>
      </c>
    </row>
    <row r="9118" spans="1:11" x14ac:dyDescent="0.2">
      <c r="A9118">
        <v>19</v>
      </c>
      <c r="B9118" t="s">
        <v>82</v>
      </c>
      <c r="C9118" t="s">
        <v>63</v>
      </c>
      <c r="D9118" t="s">
        <v>58</v>
      </c>
      <c r="E9118" t="s">
        <v>59</v>
      </c>
      <c r="F9118" t="s">
        <v>60</v>
      </c>
      <c r="G9118" t="s">
        <v>70</v>
      </c>
      <c r="H9118" t="s">
        <v>71</v>
      </c>
      <c r="I9118" t="s">
        <v>67</v>
      </c>
      <c r="J9118">
        <v>0.104539982028271</v>
      </c>
      <c r="K9118">
        <f t="shared" si="154"/>
        <v>7</v>
      </c>
    </row>
    <row r="9119" spans="1:11" x14ac:dyDescent="0.2">
      <c r="A9119">
        <v>20</v>
      </c>
      <c r="B9119" t="s">
        <v>82</v>
      </c>
      <c r="C9119" t="s">
        <v>63</v>
      </c>
      <c r="D9119" t="s">
        <v>58</v>
      </c>
      <c r="E9119" t="s">
        <v>59</v>
      </c>
      <c r="F9119" t="s">
        <v>60</v>
      </c>
      <c r="G9119" t="s">
        <v>70</v>
      </c>
      <c r="H9119" t="s">
        <v>71</v>
      </c>
      <c r="I9119" t="s">
        <v>67</v>
      </c>
      <c r="J9119">
        <v>0.104361546480047</v>
      </c>
      <c r="K9119">
        <f t="shared" si="154"/>
        <v>7</v>
      </c>
    </row>
    <row r="9120" spans="1:11" x14ac:dyDescent="0.2">
      <c r="A9120">
        <v>21</v>
      </c>
      <c r="B9120" t="s">
        <v>82</v>
      </c>
      <c r="C9120" t="s">
        <v>63</v>
      </c>
      <c r="D9120" t="s">
        <v>58</v>
      </c>
      <c r="E9120" t="s">
        <v>59</v>
      </c>
      <c r="F9120" t="s">
        <v>60</v>
      </c>
      <c r="G9120" t="s">
        <v>70</v>
      </c>
      <c r="H9120" t="s">
        <v>71</v>
      </c>
      <c r="I9120" t="s">
        <v>67</v>
      </c>
      <c r="J9120">
        <v>0.106367413372165</v>
      </c>
      <c r="K9120">
        <f t="shared" si="154"/>
        <v>7</v>
      </c>
    </row>
    <row r="9121" spans="1:11" x14ac:dyDescent="0.2">
      <c r="A9121">
        <v>22</v>
      </c>
      <c r="B9121" t="s">
        <v>82</v>
      </c>
      <c r="C9121" t="s">
        <v>63</v>
      </c>
      <c r="D9121" t="s">
        <v>58</v>
      </c>
      <c r="E9121" t="s">
        <v>59</v>
      </c>
      <c r="F9121" t="s">
        <v>60</v>
      </c>
      <c r="G9121" t="s">
        <v>70</v>
      </c>
      <c r="H9121" t="s">
        <v>71</v>
      </c>
      <c r="I9121" t="s">
        <v>67</v>
      </c>
      <c r="J9121">
        <v>0.103818903783282</v>
      </c>
      <c r="K9121">
        <f t="shared" si="154"/>
        <v>7</v>
      </c>
    </row>
    <row r="9122" spans="1:11" x14ac:dyDescent="0.2">
      <c r="A9122">
        <v>23</v>
      </c>
      <c r="B9122" t="s">
        <v>82</v>
      </c>
      <c r="C9122" t="s">
        <v>63</v>
      </c>
      <c r="D9122" t="s">
        <v>58</v>
      </c>
      <c r="E9122" t="s">
        <v>59</v>
      </c>
      <c r="F9122" t="s">
        <v>60</v>
      </c>
      <c r="G9122" t="s">
        <v>70</v>
      </c>
      <c r="H9122" t="s">
        <v>71</v>
      </c>
      <c r="I9122" t="s">
        <v>67</v>
      </c>
      <c r="J9122">
        <v>9.2522444019176905E-2</v>
      </c>
      <c r="K9122">
        <f t="shared" si="154"/>
        <v>7</v>
      </c>
    </row>
    <row r="9123" spans="1:11" x14ac:dyDescent="0.2">
      <c r="A9123">
        <v>24</v>
      </c>
      <c r="B9123" t="s">
        <v>82</v>
      </c>
      <c r="C9123" t="s">
        <v>63</v>
      </c>
      <c r="D9123" t="s">
        <v>58</v>
      </c>
      <c r="E9123" t="s">
        <v>59</v>
      </c>
      <c r="F9123" t="s">
        <v>60</v>
      </c>
      <c r="G9123" t="s">
        <v>70</v>
      </c>
      <c r="H9123" t="s">
        <v>71</v>
      </c>
      <c r="I9123" t="s">
        <v>67</v>
      </c>
      <c r="J9123">
        <v>6.9639866050906496E-2</v>
      </c>
      <c r="K9123">
        <f t="shared" si="154"/>
        <v>7</v>
      </c>
    </row>
    <row r="9124" spans="1:11" x14ac:dyDescent="0.2">
      <c r="A9124">
        <v>1</v>
      </c>
      <c r="B9124" t="s">
        <v>82</v>
      </c>
      <c r="C9124" t="s">
        <v>57</v>
      </c>
      <c r="D9124" t="s">
        <v>58</v>
      </c>
      <c r="E9124" t="s">
        <v>64</v>
      </c>
      <c r="F9124" t="s">
        <v>60</v>
      </c>
      <c r="G9124" t="s">
        <v>70</v>
      </c>
      <c r="H9124" t="s">
        <v>71</v>
      </c>
      <c r="I9124" t="s">
        <v>67</v>
      </c>
      <c r="J9124">
        <v>3.65394896306055E-2</v>
      </c>
      <c r="K9124">
        <f t="shared" si="154"/>
        <v>7</v>
      </c>
    </row>
    <row r="9125" spans="1:11" x14ac:dyDescent="0.2">
      <c r="A9125">
        <v>2</v>
      </c>
      <c r="B9125" t="s">
        <v>82</v>
      </c>
      <c r="C9125" t="s">
        <v>57</v>
      </c>
      <c r="D9125" t="s">
        <v>58</v>
      </c>
      <c r="E9125" t="s">
        <v>64</v>
      </c>
      <c r="F9125" t="s">
        <v>60</v>
      </c>
      <c r="G9125" t="s">
        <v>70</v>
      </c>
      <c r="H9125" t="s">
        <v>71</v>
      </c>
      <c r="I9125" t="s">
        <v>67</v>
      </c>
      <c r="J9125">
        <v>9.5680091127276004E-3</v>
      </c>
      <c r="K9125">
        <f t="shared" si="154"/>
        <v>7</v>
      </c>
    </row>
    <row r="9126" spans="1:11" x14ac:dyDescent="0.2">
      <c r="A9126">
        <v>3</v>
      </c>
      <c r="B9126" t="s">
        <v>82</v>
      </c>
      <c r="C9126" t="s">
        <v>57</v>
      </c>
      <c r="D9126" t="s">
        <v>58</v>
      </c>
      <c r="E9126" t="s">
        <v>64</v>
      </c>
      <c r="F9126" t="s">
        <v>60</v>
      </c>
      <c r="G9126" t="s">
        <v>70</v>
      </c>
      <c r="H9126" t="s">
        <v>71</v>
      </c>
      <c r="I9126" t="s">
        <v>67</v>
      </c>
      <c r="J9126">
        <v>1.7855400679020401E-3</v>
      </c>
      <c r="K9126">
        <f t="shared" si="154"/>
        <v>7</v>
      </c>
    </row>
    <row r="9127" spans="1:11" x14ac:dyDescent="0.2">
      <c r="A9127">
        <v>4</v>
      </c>
      <c r="B9127" t="s">
        <v>82</v>
      </c>
      <c r="C9127" t="s">
        <v>57</v>
      </c>
      <c r="D9127" t="s">
        <v>58</v>
      </c>
      <c r="E9127" t="s">
        <v>64</v>
      </c>
      <c r="F9127" t="s">
        <v>60</v>
      </c>
      <c r="G9127" t="s">
        <v>70</v>
      </c>
      <c r="H9127" t="s">
        <v>71</v>
      </c>
      <c r="I9127" t="s">
        <v>67</v>
      </c>
      <c r="J9127" s="3">
        <v>7.3774868732943998E-4</v>
      </c>
      <c r="K9127">
        <f t="shared" si="154"/>
        <v>7</v>
      </c>
    </row>
    <row r="9128" spans="1:11" x14ac:dyDescent="0.2">
      <c r="A9128">
        <v>5</v>
      </c>
      <c r="B9128" t="s">
        <v>82</v>
      </c>
      <c r="C9128" t="s">
        <v>57</v>
      </c>
      <c r="D9128" t="s">
        <v>58</v>
      </c>
      <c r="E9128" t="s">
        <v>64</v>
      </c>
      <c r="F9128" t="s">
        <v>60</v>
      </c>
      <c r="G9128" t="s">
        <v>70</v>
      </c>
      <c r="H9128" t="s">
        <v>71</v>
      </c>
      <c r="I9128" t="s">
        <v>67</v>
      </c>
      <c r="J9128" s="3">
        <v>5.53555629112178E-4</v>
      </c>
      <c r="K9128">
        <f t="shared" si="154"/>
        <v>7</v>
      </c>
    </row>
    <row r="9129" spans="1:11" x14ac:dyDescent="0.2">
      <c r="A9129">
        <v>6</v>
      </c>
      <c r="B9129" t="s">
        <v>82</v>
      </c>
      <c r="C9129" t="s">
        <v>57</v>
      </c>
      <c r="D9129" t="s">
        <v>58</v>
      </c>
      <c r="E9129" t="s">
        <v>64</v>
      </c>
      <c r="F9129" t="s">
        <v>60</v>
      </c>
      <c r="G9129" t="s">
        <v>70</v>
      </c>
      <c r="H9129" t="s">
        <v>71</v>
      </c>
      <c r="I9129" t="s">
        <v>67</v>
      </c>
      <c r="J9129" s="3">
        <v>6.7057496363031905E-4</v>
      </c>
      <c r="K9129">
        <f t="shared" si="154"/>
        <v>7</v>
      </c>
    </row>
    <row r="9130" spans="1:11" x14ac:dyDescent="0.2">
      <c r="A9130">
        <v>7</v>
      </c>
      <c r="B9130" t="s">
        <v>82</v>
      </c>
      <c r="C9130" t="s">
        <v>57</v>
      </c>
      <c r="D9130" t="s">
        <v>58</v>
      </c>
      <c r="E9130" t="s">
        <v>64</v>
      </c>
      <c r="F9130" t="s">
        <v>60</v>
      </c>
      <c r="G9130" t="s">
        <v>70</v>
      </c>
      <c r="H9130" t="s">
        <v>71</v>
      </c>
      <c r="I9130" t="s">
        <v>67</v>
      </c>
      <c r="J9130">
        <v>1.38825057377608E-3</v>
      </c>
      <c r="K9130">
        <f t="shared" si="154"/>
        <v>7</v>
      </c>
    </row>
    <row r="9131" spans="1:11" x14ac:dyDescent="0.2">
      <c r="A9131">
        <v>8</v>
      </c>
      <c r="B9131" t="s">
        <v>82</v>
      </c>
      <c r="C9131" t="s">
        <v>57</v>
      </c>
      <c r="D9131" t="s">
        <v>58</v>
      </c>
      <c r="E9131" t="s">
        <v>64</v>
      </c>
      <c r="F9131" t="s">
        <v>60</v>
      </c>
      <c r="G9131" t="s">
        <v>70</v>
      </c>
      <c r="H9131" t="s">
        <v>71</v>
      </c>
      <c r="I9131" t="s">
        <v>67</v>
      </c>
      <c r="J9131">
        <v>2.9373439725220098E-3</v>
      </c>
      <c r="K9131">
        <f t="shared" si="154"/>
        <v>7</v>
      </c>
    </row>
    <row r="9132" spans="1:11" x14ac:dyDescent="0.2">
      <c r="A9132">
        <v>9</v>
      </c>
      <c r="B9132" t="s">
        <v>82</v>
      </c>
      <c r="C9132" t="s">
        <v>57</v>
      </c>
      <c r="D9132" t="s">
        <v>58</v>
      </c>
      <c r="E9132" t="s">
        <v>64</v>
      </c>
      <c r="F9132" t="s">
        <v>60</v>
      </c>
      <c r="G9132" t="s">
        <v>70</v>
      </c>
      <c r="H9132" t="s">
        <v>71</v>
      </c>
      <c r="I9132" t="s">
        <v>67</v>
      </c>
      <c r="J9132">
        <v>4.6064548466498902E-3</v>
      </c>
      <c r="K9132">
        <f t="shared" si="154"/>
        <v>7</v>
      </c>
    </row>
    <row r="9133" spans="1:11" x14ac:dyDescent="0.2">
      <c r="A9133">
        <v>10</v>
      </c>
      <c r="B9133" t="s">
        <v>82</v>
      </c>
      <c r="C9133" t="s">
        <v>57</v>
      </c>
      <c r="D9133" t="s">
        <v>58</v>
      </c>
      <c r="E9133" t="s">
        <v>64</v>
      </c>
      <c r="F9133" t="s">
        <v>60</v>
      </c>
      <c r="G9133" t="s">
        <v>70</v>
      </c>
      <c r="H9133" t="s">
        <v>71</v>
      </c>
      <c r="I9133" t="s">
        <v>67</v>
      </c>
      <c r="J9133">
        <v>6.7171749283589004E-3</v>
      </c>
      <c r="K9133">
        <f t="shared" si="154"/>
        <v>7</v>
      </c>
    </row>
    <row r="9134" spans="1:11" x14ac:dyDescent="0.2">
      <c r="A9134">
        <v>11</v>
      </c>
      <c r="B9134" t="s">
        <v>82</v>
      </c>
      <c r="C9134" t="s">
        <v>57</v>
      </c>
      <c r="D9134" t="s">
        <v>58</v>
      </c>
      <c r="E9134" t="s">
        <v>64</v>
      </c>
      <c r="F9134" t="s">
        <v>60</v>
      </c>
      <c r="G9134" t="s">
        <v>70</v>
      </c>
      <c r="H9134" t="s">
        <v>71</v>
      </c>
      <c r="I9134" t="s">
        <v>67</v>
      </c>
      <c r="J9134">
        <v>9.2853009271959292E-3</v>
      </c>
      <c r="K9134">
        <f t="shared" si="154"/>
        <v>7</v>
      </c>
    </row>
    <row r="9135" spans="1:11" x14ac:dyDescent="0.2">
      <c r="A9135">
        <v>12</v>
      </c>
      <c r="B9135" t="s">
        <v>82</v>
      </c>
      <c r="C9135" t="s">
        <v>57</v>
      </c>
      <c r="D9135" t="s">
        <v>58</v>
      </c>
      <c r="E9135" t="s">
        <v>64</v>
      </c>
      <c r="F9135" t="s">
        <v>60</v>
      </c>
      <c r="G9135" t="s">
        <v>70</v>
      </c>
      <c r="H9135" t="s">
        <v>71</v>
      </c>
      <c r="I9135" t="s">
        <v>67</v>
      </c>
      <c r="J9135">
        <v>1.37498370867203E-2</v>
      </c>
      <c r="K9135">
        <f t="shared" si="154"/>
        <v>7</v>
      </c>
    </row>
    <row r="9136" spans="1:11" x14ac:dyDescent="0.2">
      <c r="A9136">
        <v>13</v>
      </c>
      <c r="B9136" t="s">
        <v>82</v>
      </c>
      <c r="C9136" t="s">
        <v>57</v>
      </c>
      <c r="D9136" t="s">
        <v>58</v>
      </c>
      <c r="E9136" t="s">
        <v>64</v>
      </c>
      <c r="F9136" t="s">
        <v>60</v>
      </c>
      <c r="G9136" t="s">
        <v>70</v>
      </c>
      <c r="H9136" t="s">
        <v>71</v>
      </c>
      <c r="I9136" t="s">
        <v>67</v>
      </c>
      <c r="J9136">
        <v>1.8860688389777999E-2</v>
      </c>
      <c r="K9136">
        <f t="shared" si="154"/>
        <v>7</v>
      </c>
    </row>
    <row r="9137" spans="1:11" x14ac:dyDescent="0.2">
      <c r="A9137">
        <v>14</v>
      </c>
      <c r="B9137" t="s">
        <v>82</v>
      </c>
      <c r="C9137" t="s">
        <v>57</v>
      </c>
      <c r="D9137" t="s">
        <v>58</v>
      </c>
      <c r="E9137" t="s">
        <v>64</v>
      </c>
      <c r="F9137" t="s">
        <v>60</v>
      </c>
      <c r="G9137" t="s">
        <v>70</v>
      </c>
      <c r="H9137" t="s">
        <v>71</v>
      </c>
      <c r="I9137" t="s">
        <v>67</v>
      </c>
      <c r="J9137">
        <v>2.5691059097817E-2</v>
      </c>
      <c r="K9137">
        <f t="shared" si="154"/>
        <v>7</v>
      </c>
    </row>
    <row r="9138" spans="1:11" x14ac:dyDescent="0.2">
      <c r="A9138">
        <v>15</v>
      </c>
      <c r="B9138" t="s">
        <v>82</v>
      </c>
      <c r="C9138" t="s">
        <v>57</v>
      </c>
      <c r="D9138" t="s">
        <v>58</v>
      </c>
      <c r="E9138" t="s">
        <v>64</v>
      </c>
      <c r="F9138" t="s">
        <v>60</v>
      </c>
      <c r="G9138" t="s">
        <v>70</v>
      </c>
      <c r="H9138" t="s">
        <v>71</v>
      </c>
      <c r="I9138" t="s">
        <v>67</v>
      </c>
      <c r="J9138">
        <v>3.68610239477664E-2</v>
      </c>
      <c r="K9138">
        <f t="shared" si="154"/>
        <v>7</v>
      </c>
    </row>
    <row r="9139" spans="1:11" x14ac:dyDescent="0.2">
      <c r="A9139">
        <v>16</v>
      </c>
      <c r="B9139" t="s">
        <v>82</v>
      </c>
      <c r="C9139" t="s">
        <v>57</v>
      </c>
      <c r="D9139" t="s">
        <v>58</v>
      </c>
      <c r="E9139" t="s">
        <v>64</v>
      </c>
      <c r="F9139" t="s">
        <v>60</v>
      </c>
      <c r="G9139" t="s">
        <v>70</v>
      </c>
      <c r="H9139" t="s">
        <v>71</v>
      </c>
      <c r="I9139" t="s">
        <v>67</v>
      </c>
      <c r="J9139">
        <v>5.6659871670967699E-2</v>
      </c>
      <c r="K9139">
        <f t="shared" si="154"/>
        <v>7</v>
      </c>
    </row>
    <row r="9140" spans="1:11" x14ac:dyDescent="0.2">
      <c r="A9140">
        <v>17</v>
      </c>
      <c r="B9140" t="s">
        <v>82</v>
      </c>
      <c r="C9140" t="s">
        <v>57</v>
      </c>
      <c r="D9140" t="s">
        <v>58</v>
      </c>
      <c r="E9140" t="s">
        <v>64</v>
      </c>
      <c r="F9140" t="s">
        <v>60</v>
      </c>
      <c r="G9140" t="s">
        <v>70</v>
      </c>
      <c r="H9140" t="s">
        <v>71</v>
      </c>
      <c r="I9140" t="s">
        <v>67</v>
      </c>
      <c r="J9140">
        <v>8.1999770782593601E-2</v>
      </c>
      <c r="K9140">
        <f t="shared" si="154"/>
        <v>7</v>
      </c>
    </row>
    <row r="9141" spans="1:11" x14ac:dyDescent="0.2">
      <c r="A9141">
        <v>18</v>
      </c>
      <c r="B9141" t="s">
        <v>82</v>
      </c>
      <c r="C9141" t="s">
        <v>57</v>
      </c>
      <c r="D9141" t="s">
        <v>58</v>
      </c>
      <c r="E9141" t="s">
        <v>64</v>
      </c>
      <c r="F9141" t="s">
        <v>60</v>
      </c>
      <c r="G9141" t="s">
        <v>70</v>
      </c>
      <c r="H9141" t="s">
        <v>71</v>
      </c>
      <c r="I9141" t="s">
        <v>67</v>
      </c>
      <c r="J9141">
        <v>0.10418792272923399</v>
      </c>
      <c r="K9141">
        <f t="shared" si="154"/>
        <v>7</v>
      </c>
    </row>
    <row r="9142" spans="1:11" x14ac:dyDescent="0.2">
      <c r="A9142">
        <v>19</v>
      </c>
      <c r="B9142" t="s">
        <v>82</v>
      </c>
      <c r="C9142" t="s">
        <v>57</v>
      </c>
      <c r="D9142" t="s">
        <v>58</v>
      </c>
      <c r="E9142" t="s">
        <v>64</v>
      </c>
      <c r="F9142" t="s">
        <v>60</v>
      </c>
      <c r="G9142" t="s">
        <v>70</v>
      </c>
      <c r="H9142" t="s">
        <v>71</v>
      </c>
      <c r="I9142" t="s">
        <v>67</v>
      </c>
      <c r="J9142">
        <v>0.114853229853405</v>
      </c>
      <c r="K9142">
        <f t="shared" si="154"/>
        <v>7</v>
      </c>
    </row>
    <row r="9143" spans="1:11" x14ac:dyDescent="0.2">
      <c r="A9143">
        <v>20</v>
      </c>
      <c r="B9143" t="s">
        <v>82</v>
      </c>
      <c r="C9143" t="s">
        <v>57</v>
      </c>
      <c r="D9143" t="s">
        <v>58</v>
      </c>
      <c r="E9143" t="s">
        <v>64</v>
      </c>
      <c r="F9143" t="s">
        <v>60</v>
      </c>
      <c r="G9143" t="s">
        <v>70</v>
      </c>
      <c r="H9143" t="s">
        <v>71</v>
      </c>
      <c r="I9143" t="s">
        <v>67</v>
      </c>
      <c r="J9143">
        <v>0.11371847426802301</v>
      </c>
      <c r="K9143">
        <f t="shared" si="154"/>
        <v>7</v>
      </c>
    </row>
    <row r="9144" spans="1:11" x14ac:dyDescent="0.2">
      <c r="A9144">
        <v>21</v>
      </c>
      <c r="B9144" t="s">
        <v>82</v>
      </c>
      <c r="C9144" t="s">
        <v>57</v>
      </c>
      <c r="D9144" t="s">
        <v>58</v>
      </c>
      <c r="E9144" t="s">
        <v>64</v>
      </c>
      <c r="F9144" t="s">
        <v>60</v>
      </c>
      <c r="G9144" t="s">
        <v>70</v>
      </c>
      <c r="H9144" t="s">
        <v>71</v>
      </c>
      <c r="I9144" t="s">
        <v>67</v>
      </c>
      <c r="J9144">
        <v>0.11195001360812901</v>
      </c>
      <c r="K9144">
        <f t="shared" si="154"/>
        <v>7</v>
      </c>
    </row>
    <row r="9145" spans="1:11" x14ac:dyDescent="0.2">
      <c r="A9145">
        <v>22</v>
      </c>
      <c r="B9145" t="s">
        <v>82</v>
      </c>
      <c r="C9145" t="s">
        <v>57</v>
      </c>
      <c r="D9145" t="s">
        <v>58</v>
      </c>
      <c r="E9145" t="s">
        <v>64</v>
      </c>
      <c r="F9145" t="s">
        <v>60</v>
      </c>
      <c r="G9145" t="s">
        <v>70</v>
      </c>
      <c r="H9145" t="s">
        <v>71</v>
      </c>
      <c r="I9145" t="s">
        <v>67</v>
      </c>
      <c r="J9145">
        <v>0.101898877108488</v>
      </c>
      <c r="K9145">
        <f t="shared" si="154"/>
        <v>7</v>
      </c>
    </row>
    <row r="9146" spans="1:11" x14ac:dyDescent="0.2">
      <c r="A9146">
        <v>23</v>
      </c>
      <c r="B9146" t="s">
        <v>82</v>
      </c>
      <c r="C9146" t="s">
        <v>57</v>
      </c>
      <c r="D9146" t="s">
        <v>58</v>
      </c>
      <c r="E9146" t="s">
        <v>64</v>
      </c>
      <c r="F9146" t="s">
        <v>60</v>
      </c>
      <c r="G9146" t="s">
        <v>70</v>
      </c>
      <c r="H9146" t="s">
        <v>71</v>
      </c>
      <c r="I9146" t="s">
        <v>67</v>
      </c>
      <c r="J9146">
        <v>8.2418336977585799E-2</v>
      </c>
      <c r="K9146">
        <f t="shared" si="154"/>
        <v>7</v>
      </c>
    </row>
    <row r="9147" spans="1:11" x14ac:dyDescent="0.2">
      <c r="A9147">
        <v>24</v>
      </c>
      <c r="B9147" t="s">
        <v>82</v>
      </c>
      <c r="C9147" t="s">
        <v>57</v>
      </c>
      <c r="D9147" t="s">
        <v>58</v>
      </c>
      <c r="E9147" t="s">
        <v>64</v>
      </c>
      <c r="F9147" t="s">
        <v>60</v>
      </c>
      <c r="G9147" t="s">
        <v>70</v>
      </c>
      <c r="H9147" t="s">
        <v>71</v>
      </c>
      <c r="I9147" t="s">
        <v>67</v>
      </c>
      <c r="J9147">
        <v>6.2361451139678697E-2</v>
      </c>
      <c r="K9147">
        <f t="shared" si="154"/>
        <v>7</v>
      </c>
    </row>
    <row r="9148" spans="1:11" x14ac:dyDescent="0.2">
      <c r="A9148">
        <v>1</v>
      </c>
      <c r="B9148" t="s">
        <v>82</v>
      </c>
      <c r="C9148" t="s">
        <v>63</v>
      </c>
      <c r="D9148" t="s">
        <v>58</v>
      </c>
      <c r="E9148" t="s">
        <v>64</v>
      </c>
      <c r="F9148" t="s">
        <v>60</v>
      </c>
      <c r="G9148" t="s">
        <v>70</v>
      </c>
      <c r="H9148" t="s">
        <v>71</v>
      </c>
      <c r="I9148" t="s">
        <v>67</v>
      </c>
      <c r="J9148">
        <v>4.8905525316870202E-2</v>
      </c>
      <c r="K9148">
        <f t="shared" si="154"/>
        <v>7</v>
      </c>
    </row>
    <row r="9149" spans="1:11" x14ac:dyDescent="0.2">
      <c r="A9149">
        <v>2</v>
      </c>
      <c r="B9149" t="s">
        <v>82</v>
      </c>
      <c r="C9149" t="s">
        <v>63</v>
      </c>
      <c r="D9149" t="s">
        <v>58</v>
      </c>
      <c r="E9149" t="s">
        <v>64</v>
      </c>
      <c r="F9149" t="s">
        <v>60</v>
      </c>
      <c r="G9149" t="s">
        <v>70</v>
      </c>
      <c r="H9149" t="s">
        <v>71</v>
      </c>
      <c r="I9149" t="s">
        <v>67</v>
      </c>
      <c r="J9149">
        <v>1.44756252058013E-2</v>
      </c>
      <c r="K9149">
        <f t="shared" si="154"/>
        <v>7</v>
      </c>
    </row>
    <row r="9150" spans="1:11" x14ac:dyDescent="0.2">
      <c r="A9150">
        <v>3</v>
      </c>
      <c r="B9150" t="s">
        <v>82</v>
      </c>
      <c r="C9150" t="s">
        <v>63</v>
      </c>
      <c r="D9150" t="s">
        <v>58</v>
      </c>
      <c r="E9150" t="s">
        <v>64</v>
      </c>
      <c r="F9150" t="s">
        <v>60</v>
      </c>
      <c r="G9150" t="s">
        <v>70</v>
      </c>
      <c r="H9150" t="s">
        <v>71</v>
      </c>
      <c r="I9150" t="s">
        <v>67</v>
      </c>
      <c r="J9150">
        <v>3.88053334359223E-3</v>
      </c>
      <c r="K9150">
        <f t="shared" si="154"/>
        <v>7</v>
      </c>
    </row>
    <row r="9151" spans="1:11" x14ac:dyDescent="0.2">
      <c r="A9151">
        <v>4</v>
      </c>
      <c r="B9151" t="s">
        <v>82</v>
      </c>
      <c r="C9151" t="s">
        <v>63</v>
      </c>
      <c r="D9151" t="s">
        <v>58</v>
      </c>
      <c r="E9151" t="s">
        <v>64</v>
      </c>
      <c r="F9151" t="s">
        <v>60</v>
      </c>
      <c r="G9151" t="s">
        <v>70</v>
      </c>
      <c r="H9151" t="s">
        <v>71</v>
      </c>
      <c r="I9151" t="s">
        <v>67</v>
      </c>
      <c r="J9151">
        <v>2.4999050631824898E-3</v>
      </c>
      <c r="K9151">
        <f t="shared" si="154"/>
        <v>7</v>
      </c>
    </row>
    <row r="9152" spans="1:11" x14ac:dyDescent="0.2">
      <c r="A9152">
        <v>5</v>
      </c>
      <c r="B9152" t="s">
        <v>82</v>
      </c>
      <c r="C9152" t="s">
        <v>63</v>
      </c>
      <c r="D9152" t="s">
        <v>58</v>
      </c>
      <c r="E9152" t="s">
        <v>64</v>
      </c>
      <c r="F9152" t="s">
        <v>60</v>
      </c>
      <c r="G9152" t="s">
        <v>70</v>
      </c>
      <c r="H9152" t="s">
        <v>71</v>
      </c>
      <c r="I9152" t="s">
        <v>67</v>
      </c>
      <c r="J9152">
        <v>1.73193733682285E-3</v>
      </c>
      <c r="K9152">
        <f t="shared" si="154"/>
        <v>7</v>
      </c>
    </row>
    <row r="9153" spans="1:11" x14ac:dyDescent="0.2">
      <c r="A9153">
        <v>6</v>
      </c>
      <c r="B9153" t="s">
        <v>82</v>
      </c>
      <c r="C9153" t="s">
        <v>63</v>
      </c>
      <c r="D9153" t="s">
        <v>58</v>
      </c>
      <c r="E9153" t="s">
        <v>64</v>
      </c>
      <c r="F9153" t="s">
        <v>60</v>
      </c>
      <c r="G9153" t="s">
        <v>70</v>
      </c>
      <c r="H9153" t="s">
        <v>71</v>
      </c>
      <c r="I9153" t="s">
        <v>67</v>
      </c>
      <c r="J9153">
        <v>1.47992817150961E-3</v>
      </c>
      <c r="K9153">
        <f t="shared" si="154"/>
        <v>7</v>
      </c>
    </row>
    <row r="9154" spans="1:11" x14ac:dyDescent="0.2">
      <c r="A9154">
        <v>7</v>
      </c>
      <c r="B9154" t="s">
        <v>82</v>
      </c>
      <c r="C9154" t="s">
        <v>63</v>
      </c>
      <c r="D9154" t="s">
        <v>58</v>
      </c>
      <c r="E9154" t="s">
        <v>64</v>
      </c>
      <c r="F9154" t="s">
        <v>60</v>
      </c>
      <c r="G9154" t="s">
        <v>70</v>
      </c>
      <c r="H9154" t="s">
        <v>71</v>
      </c>
      <c r="I9154" t="s">
        <v>67</v>
      </c>
      <c r="J9154">
        <v>1.4057855063408201E-3</v>
      </c>
      <c r="K9154">
        <f t="shared" si="154"/>
        <v>7</v>
      </c>
    </row>
    <row r="9155" spans="1:11" x14ac:dyDescent="0.2">
      <c r="A9155">
        <v>8</v>
      </c>
      <c r="B9155" t="s">
        <v>82</v>
      </c>
      <c r="C9155" t="s">
        <v>63</v>
      </c>
      <c r="D9155" t="s">
        <v>58</v>
      </c>
      <c r="E9155" t="s">
        <v>64</v>
      </c>
      <c r="F9155" t="s">
        <v>60</v>
      </c>
      <c r="G9155" t="s">
        <v>70</v>
      </c>
      <c r="H9155" t="s">
        <v>71</v>
      </c>
      <c r="I9155" t="s">
        <v>67</v>
      </c>
      <c r="J9155">
        <v>2.0438605114138698E-3</v>
      </c>
      <c r="K9155">
        <f t="shared" si="154"/>
        <v>7</v>
      </c>
    </row>
    <row r="9156" spans="1:11" x14ac:dyDescent="0.2">
      <c r="A9156">
        <v>9</v>
      </c>
      <c r="B9156" t="s">
        <v>82</v>
      </c>
      <c r="C9156" t="s">
        <v>63</v>
      </c>
      <c r="D9156" t="s">
        <v>58</v>
      </c>
      <c r="E9156" t="s">
        <v>64</v>
      </c>
      <c r="F9156" t="s">
        <v>60</v>
      </c>
      <c r="G9156" t="s">
        <v>70</v>
      </c>
      <c r="H9156" t="s">
        <v>71</v>
      </c>
      <c r="I9156" t="s">
        <v>67</v>
      </c>
      <c r="J9156">
        <v>3.1346552875717599E-3</v>
      </c>
      <c r="K9156">
        <f t="shared" ref="K9156:K9219" si="155">MONTH(1&amp;B9156)</f>
        <v>7</v>
      </c>
    </row>
    <row r="9157" spans="1:11" x14ac:dyDescent="0.2">
      <c r="A9157">
        <v>10</v>
      </c>
      <c r="B9157" t="s">
        <v>82</v>
      </c>
      <c r="C9157" t="s">
        <v>63</v>
      </c>
      <c r="D9157" t="s">
        <v>58</v>
      </c>
      <c r="E9157" t="s">
        <v>64</v>
      </c>
      <c r="F9157" t="s">
        <v>60</v>
      </c>
      <c r="G9157" t="s">
        <v>70</v>
      </c>
      <c r="H9157" t="s">
        <v>71</v>
      </c>
      <c r="I9157" t="s">
        <v>67</v>
      </c>
      <c r="J9157">
        <v>5.9535003598616696E-3</v>
      </c>
      <c r="K9157">
        <f t="shared" si="155"/>
        <v>7</v>
      </c>
    </row>
    <row r="9158" spans="1:11" x14ac:dyDescent="0.2">
      <c r="A9158">
        <v>11</v>
      </c>
      <c r="B9158" t="s">
        <v>82</v>
      </c>
      <c r="C9158" t="s">
        <v>63</v>
      </c>
      <c r="D9158" t="s">
        <v>58</v>
      </c>
      <c r="E9158" t="s">
        <v>64</v>
      </c>
      <c r="F9158" t="s">
        <v>60</v>
      </c>
      <c r="G9158" t="s">
        <v>70</v>
      </c>
      <c r="H9158" t="s">
        <v>71</v>
      </c>
      <c r="I9158" t="s">
        <v>67</v>
      </c>
      <c r="J9158">
        <v>9.7158350918220299E-3</v>
      </c>
      <c r="K9158">
        <f t="shared" si="155"/>
        <v>7</v>
      </c>
    </row>
    <row r="9159" spans="1:11" x14ac:dyDescent="0.2">
      <c r="A9159">
        <v>12</v>
      </c>
      <c r="B9159" t="s">
        <v>82</v>
      </c>
      <c r="C9159" t="s">
        <v>63</v>
      </c>
      <c r="D9159" t="s">
        <v>58</v>
      </c>
      <c r="E9159" t="s">
        <v>64</v>
      </c>
      <c r="F9159" t="s">
        <v>60</v>
      </c>
      <c r="G9159" t="s">
        <v>70</v>
      </c>
      <c r="H9159" t="s">
        <v>71</v>
      </c>
      <c r="I9159" t="s">
        <v>67</v>
      </c>
      <c r="J9159">
        <v>1.5118903397916E-2</v>
      </c>
      <c r="K9159">
        <f t="shared" si="155"/>
        <v>7</v>
      </c>
    </row>
    <row r="9160" spans="1:11" x14ac:dyDescent="0.2">
      <c r="A9160">
        <v>13</v>
      </c>
      <c r="B9160" t="s">
        <v>82</v>
      </c>
      <c r="C9160" t="s">
        <v>63</v>
      </c>
      <c r="D9160" t="s">
        <v>58</v>
      </c>
      <c r="E9160" t="s">
        <v>64</v>
      </c>
      <c r="F9160" t="s">
        <v>60</v>
      </c>
      <c r="G9160" t="s">
        <v>70</v>
      </c>
      <c r="H9160" t="s">
        <v>71</v>
      </c>
      <c r="I9160" t="s">
        <v>67</v>
      </c>
      <c r="J9160">
        <v>2.2444604866304101E-2</v>
      </c>
      <c r="K9160">
        <f t="shared" si="155"/>
        <v>7</v>
      </c>
    </row>
    <row r="9161" spans="1:11" x14ac:dyDescent="0.2">
      <c r="A9161">
        <v>14</v>
      </c>
      <c r="B9161" t="s">
        <v>82</v>
      </c>
      <c r="C9161" t="s">
        <v>63</v>
      </c>
      <c r="D9161" t="s">
        <v>58</v>
      </c>
      <c r="E9161" t="s">
        <v>64</v>
      </c>
      <c r="F9161" t="s">
        <v>60</v>
      </c>
      <c r="G9161" t="s">
        <v>70</v>
      </c>
      <c r="H9161" t="s">
        <v>71</v>
      </c>
      <c r="I9161" t="s">
        <v>67</v>
      </c>
      <c r="J9161">
        <v>3.1542053312055E-2</v>
      </c>
      <c r="K9161">
        <f t="shared" si="155"/>
        <v>7</v>
      </c>
    </row>
    <row r="9162" spans="1:11" x14ac:dyDescent="0.2">
      <c r="A9162">
        <v>15</v>
      </c>
      <c r="B9162" t="s">
        <v>82</v>
      </c>
      <c r="C9162" t="s">
        <v>63</v>
      </c>
      <c r="D9162" t="s">
        <v>58</v>
      </c>
      <c r="E9162" t="s">
        <v>64</v>
      </c>
      <c r="F9162" t="s">
        <v>60</v>
      </c>
      <c r="G9162" t="s">
        <v>70</v>
      </c>
      <c r="H9162" t="s">
        <v>71</v>
      </c>
      <c r="I9162" t="s">
        <v>67</v>
      </c>
      <c r="J9162">
        <v>4.1743168762496098E-2</v>
      </c>
      <c r="K9162">
        <f t="shared" si="155"/>
        <v>7</v>
      </c>
    </row>
    <row r="9163" spans="1:11" x14ac:dyDescent="0.2">
      <c r="A9163">
        <v>16</v>
      </c>
      <c r="B9163" t="s">
        <v>82</v>
      </c>
      <c r="C9163" t="s">
        <v>63</v>
      </c>
      <c r="D9163" t="s">
        <v>58</v>
      </c>
      <c r="E9163" t="s">
        <v>64</v>
      </c>
      <c r="F9163" t="s">
        <v>60</v>
      </c>
      <c r="G9163" t="s">
        <v>70</v>
      </c>
      <c r="H9163" t="s">
        <v>71</v>
      </c>
      <c r="I9163" t="s">
        <v>67</v>
      </c>
      <c r="J9163">
        <v>5.4384957318458202E-2</v>
      </c>
      <c r="K9163">
        <f t="shared" si="155"/>
        <v>7</v>
      </c>
    </row>
    <row r="9164" spans="1:11" x14ac:dyDescent="0.2">
      <c r="A9164">
        <v>17</v>
      </c>
      <c r="B9164" t="s">
        <v>82</v>
      </c>
      <c r="C9164" t="s">
        <v>63</v>
      </c>
      <c r="D9164" t="s">
        <v>58</v>
      </c>
      <c r="E9164" t="s">
        <v>64</v>
      </c>
      <c r="F9164" t="s">
        <v>60</v>
      </c>
      <c r="G9164" t="s">
        <v>70</v>
      </c>
      <c r="H9164" t="s">
        <v>71</v>
      </c>
      <c r="I9164" t="s">
        <v>67</v>
      </c>
      <c r="J9164">
        <v>6.8726222865871101E-2</v>
      </c>
      <c r="K9164">
        <f t="shared" si="155"/>
        <v>7</v>
      </c>
    </row>
    <row r="9165" spans="1:11" x14ac:dyDescent="0.2">
      <c r="A9165">
        <v>18</v>
      </c>
      <c r="B9165" t="s">
        <v>82</v>
      </c>
      <c r="C9165" t="s">
        <v>63</v>
      </c>
      <c r="D9165" t="s">
        <v>58</v>
      </c>
      <c r="E9165" t="s">
        <v>64</v>
      </c>
      <c r="F9165" t="s">
        <v>60</v>
      </c>
      <c r="G9165" t="s">
        <v>70</v>
      </c>
      <c r="H9165" t="s">
        <v>71</v>
      </c>
      <c r="I9165" t="s">
        <v>67</v>
      </c>
      <c r="J9165">
        <v>8.2459834653524106E-2</v>
      </c>
      <c r="K9165">
        <f t="shared" si="155"/>
        <v>7</v>
      </c>
    </row>
    <row r="9166" spans="1:11" x14ac:dyDescent="0.2">
      <c r="A9166">
        <v>19</v>
      </c>
      <c r="B9166" t="s">
        <v>82</v>
      </c>
      <c r="C9166" t="s">
        <v>63</v>
      </c>
      <c r="D9166" t="s">
        <v>58</v>
      </c>
      <c r="E9166" t="s">
        <v>64</v>
      </c>
      <c r="F9166" t="s">
        <v>60</v>
      </c>
      <c r="G9166" t="s">
        <v>70</v>
      </c>
      <c r="H9166" t="s">
        <v>71</v>
      </c>
      <c r="I9166" t="s">
        <v>67</v>
      </c>
      <c r="J9166">
        <v>9.7101858136300803E-2</v>
      </c>
      <c r="K9166">
        <f t="shared" si="155"/>
        <v>7</v>
      </c>
    </row>
    <row r="9167" spans="1:11" x14ac:dyDescent="0.2">
      <c r="A9167">
        <v>20</v>
      </c>
      <c r="B9167" t="s">
        <v>82</v>
      </c>
      <c r="C9167" t="s">
        <v>63</v>
      </c>
      <c r="D9167" t="s">
        <v>58</v>
      </c>
      <c r="E9167" t="s">
        <v>64</v>
      </c>
      <c r="F9167" t="s">
        <v>60</v>
      </c>
      <c r="G9167" t="s">
        <v>70</v>
      </c>
      <c r="H9167" t="s">
        <v>71</v>
      </c>
      <c r="I9167" t="s">
        <v>67</v>
      </c>
      <c r="J9167">
        <v>0.104894994265398</v>
      </c>
      <c r="K9167">
        <f t="shared" si="155"/>
        <v>7</v>
      </c>
    </row>
    <row r="9168" spans="1:11" x14ac:dyDescent="0.2">
      <c r="A9168">
        <v>21</v>
      </c>
      <c r="B9168" t="s">
        <v>82</v>
      </c>
      <c r="C9168" t="s">
        <v>63</v>
      </c>
      <c r="D9168" t="s">
        <v>58</v>
      </c>
      <c r="E9168" t="s">
        <v>64</v>
      </c>
      <c r="F9168" t="s">
        <v>60</v>
      </c>
      <c r="G9168" t="s">
        <v>70</v>
      </c>
      <c r="H9168" t="s">
        <v>71</v>
      </c>
      <c r="I9168" t="s">
        <v>67</v>
      </c>
      <c r="J9168">
        <v>0.108242619496822</v>
      </c>
      <c r="K9168">
        <f t="shared" si="155"/>
        <v>7</v>
      </c>
    </row>
    <row r="9169" spans="1:11" x14ac:dyDescent="0.2">
      <c r="A9169">
        <v>22</v>
      </c>
      <c r="B9169" t="s">
        <v>82</v>
      </c>
      <c r="C9169" t="s">
        <v>63</v>
      </c>
      <c r="D9169" t="s">
        <v>58</v>
      </c>
      <c r="E9169" t="s">
        <v>64</v>
      </c>
      <c r="F9169" t="s">
        <v>60</v>
      </c>
      <c r="G9169" t="s">
        <v>70</v>
      </c>
      <c r="H9169" t="s">
        <v>71</v>
      </c>
      <c r="I9169" t="s">
        <v>67</v>
      </c>
      <c r="J9169">
        <v>0.105111945751487</v>
      </c>
      <c r="K9169">
        <f t="shared" si="155"/>
        <v>7</v>
      </c>
    </row>
    <row r="9170" spans="1:11" x14ac:dyDescent="0.2">
      <c r="A9170">
        <v>23</v>
      </c>
      <c r="B9170" t="s">
        <v>82</v>
      </c>
      <c r="C9170" t="s">
        <v>63</v>
      </c>
      <c r="D9170" t="s">
        <v>58</v>
      </c>
      <c r="E9170" t="s">
        <v>64</v>
      </c>
      <c r="F9170" t="s">
        <v>60</v>
      </c>
      <c r="G9170" t="s">
        <v>70</v>
      </c>
      <c r="H9170" t="s">
        <v>71</v>
      </c>
      <c r="I9170" t="s">
        <v>67</v>
      </c>
      <c r="J9170">
        <v>9.5088341237674401E-2</v>
      </c>
      <c r="K9170">
        <f t="shared" si="155"/>
        <v>7</v>
      </c>
    </row>
    <row r="9171" spans="1:11" x14ac:dyDescent="0.2">
      <c r="A9171">
        <v>24</v>
      </c>
      <c r="B9171" t="s">
        <v>82</v>
      </c>
      <c r="C9171" t="s">
        <v>63</v>
      </c>
      <c r="D9171" t="s">
        <v>58</v>
      </c>
      <c r="E9171" t="s">
        <v>64</v>
      </c>
      <c r="F9171" t="s">
        <v>60</v>
      </c>
      <c r="G9171" t="s">
        <v>70</v>
      </c>
      <c r="H9171" t="s">
        <v>71</v>
      </c>
      <c r="I9171" t="s">
        <v>67</v>
      </c>
      <c r="J9171">
        <v>7.7913404740901804E-2</v>
      </c>
      <c r="K9171">
        <f t="shared" si="155"/>
        <v>7</v>
      </c>
    </row>
    <row r="9172" spans="1:11" x14ac:dyDescent="0.2">
      <c r="A9172">
        <v>1</v>
      </c>
      <c r="B9172" t="s">
        <v>82</v>
      </c>
      <c r="C9172" t="s">
        <v>57</v>
      </c>
      <c r="D9172" t="s">
        <v>58</v>
      </c>
      <c r="E9172" t="s">
        <v>64</v>
      </c>
      <c r="F9172" t="s">
        <v>65</v>
      </c>
      <c r="G9172" t="s">
        <v>70</v>
      </c>
      <c r="H9172" t="s">
        <v>71</v>
      </c>
      <c r="I9172" t="s">
        <v>67</v>
      </c>
      <c r="J9172">
        <v>2.5777265718419099E-2</v>
      </c>
      <c r="K9172">
        <f t="shared" si="155"/>
        <v>7</v>
      </c>
    </row>
    <row r="9173" spans="1:11" x14ac:dyDescent="0.2">
      <c r="A9173">
        <v>2</v>
      </c>
      <c r="B9173" t="s">
        <v>82</v>
      </c>
      <c r="C9173" t="s">
        <v>57</v>
      </c>
      <c r="D9173" t="s">
        <v>58</v>
      </c>
      <c r="E9173" t="s">
        <v>64</v>
      </c>
      <c r="F9173" t="s">
        <v>65</v>
      </c>
      <c r="G9173" t="s">
        <v>70</v>
      </c>
      <c r="H9173" t="s">
        <v>71</v>
      </c>
      <c r="I9173" t="s">
        <v>67</v>
      </c>
      <c r="J9173">
        <v>4.5787812755118899E-3</v>
      </c>
      <c r="K9173">
        <f t="shared" si="155"/>
        <v>7</v>
      </c>
    </row>
    <row r="9174" spans="1:11" x14ac:dyDescent="0.2">
      <c r="A9174">
        <v>3</v>
      </c>
      <c r="B9174" t="s">
        <v>82</v>
      </c>
      <c r="C9174" t="s">
        <v>57</v>
      </c>
      <c r="D9174" t="s">
        <v>58</v>
      </c>
      <c r="E9174" t="s">
        <v>64</v>
      </c>
      <c r="F9174" t="s">
        <v>65</v>
      </c>
      <c r="G9174" t="s">
        <v>70</v>
      </c>
      <c r="H9174" t="s">
        <v>71</v>
      </c>
      <c r="I9174" t="s">
        <v>67</v>
      </c>
      <c r="J9174">
        <v>1.5991854516210801E-3</v>
      </c>
      <c r="K9174">
        <f t="shared" si="155"/>
        <v>7</v>
      </c>
    </row>
    <row r="9175" spans="1:11" x14ac:dyDescent="0.2">
      <c r="A9175">
        <v>4</v>
      </c>
      <c r="B9175" t="s">
        <v>82</v>
      </c>
      <c r="C9175" t="s">
        <v>57</v>
      </c>
      <c r="D9175" t="s">
        <v>58</v>
      </c>
      <c r="E9175" t="s">
        <v>64</v>
      </c>
      <c r="F9175" t="s">
        <v>65</v>
      </c>
      <c r="G9175" t="s">
        <v>70</v>
      </c>
      <c r="H9175" t="s">
        <v>71</v>
      </c>
      <c r="I9175" t="s">
        <v>67</v>
      </c>
      <c r="J9175">
        <v>1.4609631831422601E-3</v>
      </c>
      <c r="K9175">
        <f t="shared" si="155"/>
        <v>7</v>
      </c>
    </row>
    <row r="9176" spans="1:11" x14ac:dyDescent="0.2">
      <c r="A9176">
        <v>5</v>
      </c>
      <c r="B9176" t="s">
        <v>82</v>
      </c>
      <c r="C9176" t="s">
        <v>57</v>
      </c>
      <c r="D9176" t="s">
        <v>58</v>
      </c>
      <c r="E9176" t="s">
        <v>64</v>
      </c>
      <c r="F9176" t="s">
        <v>65</v>
      </c>
      <c r="G9176" t="s">
        <v>70</v>
      </c>
      <c r="H9176" t="s">
        <v>71</v>
      </c>
      <c r="I9176" t="s">
        <v>67</v>
      </c>
      <c r="J9176">
        <v>1.0944029284655299E-3</v>
      </c>
      <c r="K9176">
        <f t="shared" si="155"/>
        <v>7</v>
      </c>
    </row>
    <row r="9177" spans="1:11" x14ac:dyDescent="0.2">
      <c r="A9177">
        <v>6</v>
      </c>
      <c r="B9177" t="s">
        <v>82</v>
      </c>
      <c r="C9177" t="s">
        <v>57</v>
      </c>
      <c r="D9177" t="s">
        <v>58</v>
      </c>
      <c r="E9177" t="s">
        <v>64</v>
      </c>
      <c r="F9177" t="s">
        <v>65</v>
      </c>
      <c r="G9177" t="s">
        <v>70</v>
      </c>
      <c r="H9177" t="s">
        <v>71</v>
      </c>
      <c r="I9177" t="s">
        <v>67</v>
      </c>
      <c r="J9177">
        <v>1.2941981274712799E-3</v>
      </c>
      <c r="K9177">
        <f t="shared" si="155"/>
        <v>7</v>
      </c>
    </row>
    <row r="9178" spans="1:11" x14ac:dyDescent="0.2">
      <c r="A9178">
        <v>7</v>
      </c>
      <c r="B9178" t="s">
        <v>82</v>
      </c>
      <c r="C9178" t="s">
        <v>57</v>
      </c>
      <c r="D9178" t="s">
        <v>58</v>
      </c>
      <c r="E9178" t="s">
        <v>64</v>
      </c>
      <c r="F9178" t="s">
        <v>65</v>
      </c>
      <c r="G9178" t="s">
        <v>70</v>
      </c>
      <c r="H9178" t="s">
        <v>71</v>
      </c>
      <c r="I9178" t="s">
        <v>67</v>
      </c>
      <c r="J9178">
        <v>2.73652706671268E-3</v>
      </c>
      <c r="K9178">
        <f t="shared" si="155"/>
        <v>7</v>
      </c>
    </row>
    <row r="9179" spans="1:11" x14ac:dyDescent="0.2">
      <c r="A9179">
        <v>8</v>
      </c>
      <c r="B9179" t="s">
        <v>82</v>
      </c>
      <c r="C9179" t="s">
        <v>57</v>
      </c>
      <c r="D9179" t="s">
        <v>58</v>
      </c>
      <c r="E9179" t="s">
        <v>64</v>
      </c>
      <c r="F9179" t="s">
        <v>65</v>
      </c>
      <c r="G9179" t="s">
        <v>70</v>
      </c>
      <c r="H9179" t="s">
        <v>71</v>
      </c>
      <c r="I9179" t="s">
        <v>67</v>
      </c>
      <c r="J9179">
        <v>5.1979552026858002E-3</v>
      </c>
      <c r="K9179">
        <f t="shared" si="155"/>
        <v>7</v>
      </c>
    </row>
    <row r="9180" spans="1:11" x14ac:dyDescent="0.2">
      <c r="A9180">
        <v>9</v>
      </c>
      <c r="B9180" t="s">
        <v>82</v>
      </c>
      <c r="C9180" t="s">
        <v>57</v>
      </c>
      <c r="D9180" t="s">
        <v>58</v>
      </c>
      <c r="E9180" t="s">
        <v>64</v>
      </c>
      <c r="F9180" t="s">
        <v>65</v>
      </c>
      <c r="G9180" t="s">
        <v>70</v>
      </c>
      <c r="H9180" t="s">
        <v>71</v>
      </c>
      <c r="I9180" t="s">
        <v>67</v>
      </c>
      <c r="J9180">
        <v>8.0582531568433608E-3</v>
      </c>
      <c r="K9180">
        <f t="shared" si="155"/>
        <v>7</v>
      </c>
    </row>
    <row r="9181" spans="1:11" x14ac:dyDescent="0.2">
      <c r="A9181">
        <v>10</v>
      </c>
      <c r="B9181" t="s">
        <v>82</v>
      </c>
      <c r="C9181" t="s">
        <v>57</v>
      </c>
      <c r="D9181" t="s">
        <v>58</v>
      </c>
      <c r="E9181" t="s">
        <v>64</v>
      </c>
      <c r="F9181" t="s">
        <v>65</v>
      </c>
      <c r="G9181" t="s">
        <v>70</v>
      </c>
      <c r="H9181" t="s">
        <v>71</v>
      </c>
      <c r="I9181" t="s">
        <v>67</v>
      </c>
      <c r="J9181">
        <v>1.07727209379573E-2</v>
      </c>
      <c r="K9181">
        <f t="shared" si="155"/>
        <v>7</v>
      </c>
    </row>
    <row r="9182" spans="1:11" x14ac:dyDescent="0.2">
      <c r="A9182">
        <v>11</v>
      </c>
      <c r="B9182" t="s">
        <v>82</v>
      </c>
      <c r="C9182" t="s">
        <v>57</v>
      </c>
      <c r="D9182" t="s">
        <v>58</v>
      </c>
      <c r="E9182" t="s">
        <v>64</v>
      </c>
      <c r="F9182" t="s">
        <v>65</v>
      </c>
      <c r="G9182" t="s">
        <v>70</v>
      </c>
      <c r="H9182" t="s">
        <v>71</v>
      </c>
      <c r="I9182" t="s">
        <v>67</v>
      </c>
      <c r="J9182">
        <v>1.4058542397061599E-2</v>
      </c>
      <c r="K9182">
        <f t="shared" si="155"/>
        <v>7</v>
      </c>
    </row>
    <row r="9183" spans="1:11" x14ac:dyDescent="0.2">
      <c r="A9183">
        <v>12</v>
      </c>
      <c r="B9183" t="s">
        <v>82</v>
      </c>
      <c r="C9183" t="s">
        <v>57</v>
      </c>
      <c r="D9183" t="s">
        <v>58</v>
      </c>
      <c r="E9183" t="s">
        <v>64</v>
      </c>
      <c r="F9183" t="s">
        <v>65</v>
      </c>
      <c r="G9183" t="s">
        <v>70</v>
      </c>
      <c r="H9183" t="s">
        <v>71</v>
      </c>
      <c r="I9183" t="s">
        <v>67</v>
      </c>
      <c r="J9183">
        <v>1.9929075759702399E-2</v>
      </c>
      <c r="K9183">
        <f t="shared" si="155"/>
        <v>7</v>
      </c>
    </row>
    <row r="9184" spans="1:11" x14ac:dyDescent="0.2">
      <c r="A9184">
        <v>13</v>
      </c>
      <c r="B9184" t="s">
        <v>82</v>
      </c>
      <c r="C9184" t="s">
        <v>57</v>
      </c>
      <c r="D9184" t="s">
        <v>58</v>
      </c>
      <c r="E9184" t="s">
        <v>64</v>
      </c>
      <c r="F9184" t="s">
        <v>65</v>
      </c>
      <c r="G9184" t="s">
        <v>70</v>
      </c>
      <c r="H9184" t="s">
        <v>71</v>
      </c>
      <c r="I9184" t="s">
        <v>67</v>
      </c>
      <c r="J9184">
        <v>2.6409365754047901E-2</v>
      </c>
      <c r="K9184">
        <f t="shared" si="155"/>
        <v>7</v>
      </c>
    </row>
    <row r="9185" spans="1:11" x14ac:dyDescent="0.2">
      <c r="A9185">
        <v>14</v>
      </c>
      <c r="B9185" t="s">
        <v>82</v>
      </c>
      <c r="C9185" t="s">
        <v>57</v>
      </c>
      <c r="D9185" t="s">
        <v>58</v>
      </c>
      <c r="E9185" t="s">
        <v>64</v>
      </c>
      <c r="F9185" t="s">
        <v>65</v>
      </c>
      <c r="G9185" t="s">
        <v>70</v>
      </c>
      <c r="H9185" t="s">
        <v>71</v>
      </c>
      <c r="I9185" t="s">
        <v>67</v>
      </c>
      <c r="J9185">
        <v>3.3679244580096697E-2</v>
      </c>
      <c r="K9185">
        <f t="shared" si="155"/>
        <v>7</v>
      </c>
    </row>
    <row r="9186" spans="1:11" x14ac:dyDescent="0.2">
      <c r="A9186">
        <v>15</v>
      </c>
      <c r="B9186" t="s">
        <v>82</v>
      </c>
      <c r="C9186" t="s">
        <v>57</v>
      </c>
      <c r="D9186" t="s">
        <v>58</v>
      </c>
      <c r="E9186" t="s">
        <v>64</v>
      </c>
      <c r="F9186" t="s">
        <v>65</v>
      </c>
      <c r="G9186" t="s">
        <v>70</v>
      </c>
      <c r="H9186" t="s">
        <v>71</v>
      </c>
      <c r="I9186" t="s">
        <v>67</v>
      </c>
      <c r="J9186">
        <v>4.5499560164755697E-2</v>
      </c>
      <c r="K9186">
        <f t="shared" si="155"/>
        <v>7</v>
      </c>
    </row>
    <row r="9187" spans="1:11" x14ac:dyDescent="0.2">
      <c r="A9187">
        <v>16</v>
      </c>
      <c r="B9187" t="s">
        <v>82</v>
      </c>
      <c r="C9187" t="s">
        <v>57</v>
      </c>
      <c r="D9187" t="s">
        <v>58</v>
      </c>
      <c r="E9187" t="s">
        <v>64</v>
      </c>
      <c r="F9187" t="s">
        <v>65</v>
      </c>
      <c r="G9187" t="s">
        <v>70</v>
      </c>
      <c r="H9187" t="s">
        <v>71</v>
      </c>
      <c r="I9187" t="s">
        <v>67</v>
      </c>
      <c r="J9187">
        <v>6.6756456020234001E-2</v>
      </c>
      <c r="K9187">
        <f t="shared" si="155"/>
        <v>7</v>
      </c>
    </row>
    <row r="9188" spans="1:11" x14ac:dyDescent="0.2">
      <c r="A9188">
        <v>17</v>
      </c>
      <c r="B9188" t="s">
        <v>82</v>
      </c>
      <c r="C9188" t="s">
        <v>57</v>
      </c>
      <c r="D9188" t="s">
        <v>58</v>
      </c>
      <c r="E9188" t="s">
        <v>64</v>
      </c>
      <c r="F9188" t="s">
        <v>65</v>
      </c>
      <c r="G9188" t="s">
        <v>70</v>
      </c>
      <c r="H9188" t="s">
        <v>71</v>
      </c>
      <c r="I9188" t="s">
        <v>67</v>
      </c>
      <c r="J9188">
        <v>9.2041068597412998E-2</v>
      </c>
      <c r="K9188">
        <f t="shared" si="155"/>
        <v>7</v>
      </c>
    </row>
    <row r="9189" spans="1:11" x14ac:dyDescent="0.2">
      <c r="A9189">
        <v>18</v>
      </c>
      <c r="B9189" t="s">
        <v>82</v>
      </c>
      <c r="C9189" t="s">
        <v>57</v>
      </c>
      <c r="D9189" t="s">
        <v>58</v>
      </c>
      <c r="E9189" t="s">
        <v>64</v>
      </c>
      <c r="F9189" t="s">
        <v>65</v>
      </c>
      <c r="G9189" t="s">
        <v>70</v>
      </c>
      <c r="H9189" t="s">
        <v>71</v>
      </c>
      <c r="I9189" t="s">
        <v>67</v>
      </c>
      <c r="J9189">
        <v>0.112130597977915</v>
      </c>
      <c r="K9189">
        <f t="shared" si="155"/>
        <v>7</v>
      </c>
    </row>
    <row r="9190" spans="1:11" x14ac:dyDescent="0.2">
      <c r="A9190">
        <v>19</v>
      </c>
      <c r="B9190" t="s">
        <v>82</v>
      </c>
      <c r="C9190" t="s">
        <v>57</v>
      </c>
      <c r="D9190" t="s">
        <v>58</v>
      </c>
      <c r="E9190" t="s">
        <v>64</v>
      </c>
      <c r="F9190" t="s">
        <v>65</v>
      </c>
      <c r="G9190" t="s">
        <v>70</v>
      </c>
      <c r="H9190" t="s">
        <v>71</v>
      </c>
      <c r="I9190" t="s">
        <v>67</v>
      </c>
      <c r="J9190">
        <v>0.11798551247363</v>
      </c>
      <c r="K9190">
        <f t="shared" si="155"/>
        <v>7</v>
      </c>
    </row>
    <row r="9191" spans="1:11" x14ac:dyDescent="0.2">
      <c r="A9191">
        <v>20</v>
      </c>
      <c r="B9191" t="s">
        <v>82</v>
      </c>
      <c r="C9191" t="s">
        <v>57</v>
      </c>
      <c r="D9191" t="s">
        <v>58</v>
      </c>
      <c r="E9191" t="s">
        <v>64</v>
      </c>
      <c r="F9191" t="s">
        <v>65</v>
      </c>
      <c r="G9191" t="s">
        <v>70</v>
      </c>
      <c r="H9191" t="s">
        <v>71</v>
      </c>
      <c r="I9191" t="s">
        <v>67</v>
      </c>
      <c r="J9191">
        <v>0.110405424271312</v>
      </c>
      <c r="K9191">
        <f t="shared" si="155"/>
        <v>7</v>
      </c>
    </row>
    <row r="9192" spans="1:11" x14ac:dyDescent="0.2">
      <c r="A9192">
        <v>21</v>
      </c>
      <c r="B9192" t="s">
        <v>82</v>
      </c>
      <c r="C9192" t="s">
        <v>57</v>
      </c>
      <c r="D9192" t="s">
        <v>58</v>
      </c>
      <c r="E9192" t="s">
        <v>64</v>
      </c>
      <c r="F9192" t="s">
        <v>65</v>
      </c>
      <c r="G9192" t="s">
        <v>70</v>
      </c>
      <c r="H9192" t="s">
        <v>71</v>
      </c>
      <c r="I9192" t="s">
        <v>67</v>
      </c>
      <c r="J9192">
        <v>0.101298862880751</v>
      </c>
      <c r="K9192">
        <f t="shared" si="155"/>
        <v>7</v>
      </c>
    </row>
    <row r="9193" spans="1:11" x14ac:dyDescent="0.2">
      <c r="A9193">
        <v>22</v>
      </c>
      <c r="B9193" t="s">
        <v>82</v>
      </c>
      <c r="C9193" t="s">
        <v>57</v>
      </c>
      <c r="D9193" t="s">
        <v>58</v>
      </c>
      <c r="E9193" t="s">
        <v>64</v>
      </c>
      <c r="F9193" t="s">
        <v>65</v>
      </c>
      <c r="G9193" t="s">
        <v>70</v>
      </c>
      <c r="H9193" t="s">
        <v>71</v>
      </c>
      <c r="I9193" t="s">
        <v>67</v>
      </c>
      <c r="J9193">
        <v>8.6043988037891594E-2</v>
      </c>
      <c r="K9193">
        <f t="shared" si="155"/>
        <v>7</v>
      </c>
    </row>
    <row r="9194" spans="1:11" x14ac:dyDescent="0.2">
      <c r="A9194">
        <v>23</v>
      </c>
      <c r="B9194" t="s">
        <v>82</v>
      </c>
      <c r="C9194" t="s">
        <v>57</v>
      </c>
      <c r="D9194" t="s">
        <v>58</v>
      </c>
      <c r="E9194" t="s">
        <v>64</v>
      </c>
      <c r="F9194" t="s">
        <v>65</v>
      </c>
      <c r="G9194" t="s">
        <v>70</v>
      </c>
      <c r="H9194" t="s">
        <v>71</v>
      </c>
      <c r="I9194" t="s">
        <v>67</v>
      </c>
      <c r="J9194">
        <v>6.4449691528811998E-2</v>
      </c>
      <c r="K9194">
        <f t="shared" si="155"/>
        <v>7</v>
      </c>
    </row>
    <row r="9195" spans="1:11" x14ac:dyDescent="0.2">
      <c r="A9195">
        <v>24</v>
      </c>
      <c r="B9195" t="s">
        <v>82</v>
      </c>
      <c r="C9195" t="s">
        <v>57</v>
      </c>
      <c r="D9195" t="s">
        <v>58</v>
      </c>
      <c r="E9195" t="s">
        <v>64</v>
      </c>
      <c r="F9195" t="s">
        <v>65</v>
      </c>
      <c r="G9195" t="s">
        <v>70</v>
      </c>
      <c r="H9195" t="s">
        <v>71</v>
      </c>
      <c r="I9195" t="s">
        <v>67</v>
      </c>
      <c r="J9195">
        <v>4.6742356507544498E-2</v>
      </c>
      <c r="K9195">
        <f t="shared" si="155"/>
        <v>7</v>
      </c>
    </row>
    <row r="9196" spans="1:11" x14ac:dyDescent="0.2">
      <c r="A9196">
        <v>1</v>
      </c>
      <c r="B9196" t="s">
        <v>82</v>
      </c>
      <c r="C9196" t="s">
        <v>63</v>
      </c>
      <c r="D9196" t="s">
        <v>58</v>
      </c>
      <c r="E9196" t="s">
        <v>64</v>
      </c>
      <c r="F9196" t="s">
        <v>65</v>
      </c>
      <c r="G9196" t="s">
        <v>70</v>
      </c>
      <c r="H9196" t="s">
        <v>71</v>
      </c>
      <c r="I9196" t="s">
        <v>67</v>
      </c>
      <c r="J9196">
        <v>3.4133145697471202E-2</v>
      </c>
      <c r="K9196">
        <f t="shared" si="155"/>
        <v>7</v>
      </c>
    </row>
    <row r="9197" spans="1:11" x14ac:dyDescent="0.2">
      <c r="A9197">
        <v>2</v>
      </c>
      <c r="B9197" t="s">
        <v>82</v>
      </c>
      <c r="C9197" t="s">
        <v>63</v>
      </c>
      <c r="D9197" t="s">
        <v>58</v>
      </c>
      <c r="E9197" t="s">
        <v>64</v>
      </c>
      <c r="F9197" t="s">
        <v>65</v>
      </c>
      <c r="G9197" t="s">
        <v>70</v>
      </c>
      <c r="H9197" t="s">
        <v>71</v>
      </c>
      <c r="I9197" t="s">
        <v>67</v>
      </c>
      <c r="J9197">
        <v>7.1152199496887798E-3</v>
      </c>
      <c r="K9197">
        <f t="shared" si="155"/>
        <v>7</v>
      </c>
    </row>
    <row r="9198" spans="1:11" x14ac:dyDescent="0.2">
      <c r="A9198">
        <v>3</v>
      </c>
      <c r="B9198" t="s">
        <v>82</v>
      </c>
      <c r="C9198" t="s">
        <v>63</v>
      </c>
      <c r="D9198" t="s">
        <v>58</v>
      </c>
      <c r="E9198" t="s">
        <v>64</v>
      </c>
      <c r="F9198" t="s">
        <v>65</v>
      </c>
      <c r="G9198" t="s">
        <v>70</v>
      </c>
      <c r="H9198" t="s">
        <v>71</v>
      </c>
      <c r="I9198" t="s">
        <v>67</v>
      </c>
      <c r="J9198">
        <v>4.8391178380353898E-3</v>
      </c>
      <c r="K9198">
        <f t="shared" si="155"/>
        <v>7</v>
      </c>
    </row>
    <row r="9199" spans="1:11" x14ac:dyDescent="0.2">
      <c r="A9199">
        <v>4</v>
      </c>
      <c r="B9199" t="s">
        <v>82</v>
      </c>
      <c r="C9199" t="s">
        <v>63</v>
      </c>
      <c r="D9199" t="s">
        <v>58</v>
      </c>
      <c r="E9199" t="s">
        <v>64</v>
      </c>
      <c r="F9199" t="s">
        <v>65</v>
      </c>
      <c r="G9199" t="s">
        <v>70</v>
      </c>
      <c r="H9199" t="s">
        <v>71</v>
      </c>
      <c r="I9199" t="s">
        <v>67</v>
      </c>
      <c r="J9199">
        <v>4.5656869081488298E-3</v>
      </c>
      <c r="K9199">
        <f t="shared" si="155"/>
        <v>7</v>
      </c>
    </row>
    <row r="9200" spans="1:11" x14ac:dyDescent="0.2">
      <c r="A9200">
        <v>5</v>
      </c>
      <c r="B9200" t="s">
        <v>82</v>
      </c>
      <c r="C9200" t="s">
        <v>63</v>
      </c>
      <c r="D9200" t="s">
        <v>58</v>
      </c>
      <c r="E9200" t="s">
        <v>64</v>
      </c>
      <c r="F9200" t="s">
        <v>65</v>
      </c>
      <c r="G9200" t="s">
        <v>70</v>
      </c>
      <c r="H9200" t="s">
        <v>71</v>
      </c>
      <c r="I9200" t="s">
        <v>67</v>
      </c>
      <c r="J9200">
        <v>3.13602502983505E-3</v>
      </c>
      <c r="K9200">
        <f t="shared" si="155"/>
        <v>7</v>
      </c>
    </row>
    <row r="9201" spans="1:11" x14ac:dyDescent="0.2">
      <c r="A9201">
        <v>6</v>
      </c>
      <c r="B9201" t="s">
        <v>82</v>
      </c>
      <c r="C9201" t="s">
        <v>63</v>
      </c>
      <c r="D9201" t="s">
        <v>58</v>
      </c>
      <c r="E9201" t="s">
        <v>64</v>
      </c>
      <c r="F9201" t="s">
        <v>65</v>
      </c>
      <c r="G9201" t="s">
        <v>70</v>
      </c>
      <c r="H9201" t="s">
        <v>71</v>
      </c>
      <c r="I9201" t="s">
        <v>67</v>
      </c>
      <c r="J9201">
        <v>2.1989939110685398E-3</v>
      </c>
      <c r="K9201">
        <f t="shared" si="155"/>
        <v>7</v>
      </c>
    </row>
    <row r="9202" spans="1:11" x14ac:dyDescent="0.2">
      <c r="A9202">
        <v>7</v>
      </c>
      <c r="B9202" t="s">
        <v>82</v>
      </c>
      <c r="C9202" t="s">
        <v>63</v>
      </c>
      <c r="D9202" t="s">
        <v>58</v>
      </c>
      <c r="E9202" t="s">
        <v>64</v>
      </c>
      <c r="F9202" t="s">
        <v>65</v>
      </c>
      <c r="G9202" t="s">
        <v>70</v>
      </c>
      <c r="H9202" t="s">
        <v>71</v>
      </c>
      <c r="I9202" t="s">
        <v>67</v>
      </c>
      <c r="J9202">
        <v>2.1151341664327702E-3</v>
      </c>
      <c r="K9202">
        <f t="shared" si="155"/>
        <v>7</v>
      </c>
    </row>
    <row r="9203" spans="1:11" x14ac:dyDescent="0.2">
      <c r="A9203">
        <v>8</v>
      </c>
      <c r="B9203" t="s">
        <v>82</v>
      </c>
      <c r="C9203" t="s">
        <v>63</v>
      </c>
      <c r="D9203" t="s">
        <v>58</v>
      </c>
      <c r="E9203" t="s">
        <v>64</v>
      </c>
      <c r="F9203" t="s">
        <v>65</v>
      </c>
      <c r="G9203" t="s">
        <v>70</v>
      </c>
      <c r="H9203" t="s">
        <v>71</v>
      </c>
      <c r="I9203" t="s">
        <v>67</v>
      </c>
      <c r="J9203">
        <v>3.2080980768296702E-3</v>
      </c>
      <c r="K9203">
        <f t="shared" si="155"/>
        <v>7</v>
      </c>
    </row>
    <row r="9204" spans="1:11" x14ac:dyDescent="0.2">
      <c r="A9204">
        <v>9</v>
      </c>
      <c r="B9204" t="s">
        <v>82</v>
      </c>
      <c r="C9204" t="s">
        <v>63</v>
      </c>
      <c r="D9204" t="s">
        <v>58</v>
      </c>
      <c r="E9204" t="s">
        <v>64</v>
      </c>
      <c r="F9204" t="s">
        <v>65</v>
      </c>
      <c r="G9204" t="s">
        <v>70</v>
      </c>
      <c r="H9204" t="s">
        <v>71</v>
      </c>
      <c r="I9204" t="s">
        <v>67</v>
      </c>
      <c r="J9204">
        <v>5.0601946165803498E-3</v>
      </c>
      <c r="K9204">
        <f t="shared" si="155"/>
        <v>7</v>
      </c>
    </row>
    <row r="9205" spans="1:11" x14ac:dyDescent="0.2">
      <c r="A9205">
        <v>10</v>
      </c>
      <c r="B9205" t="s">
        <v>82</v>
      </c>
      <c r="C9205" t="s">
        <v>63</v>
      </c>
      <c r="D9205" t="s">
        <v>58</v>
      </c>
      <c r="E9205" t="s">
        <v>64</v>
      </c>
      <c r="F9205" t="s">
        <v>65</v>
      </c>
      <c r="G9205" t="s">
        <v>70</v>
      </c>
      <c r="H9205" t="s">
        <v>71</v>
      </c>
      <c r="I9205" t="s">
        <v>67</v>
      </c>
      <c r="J9205">
        <v>8.7119279335772896E-3</v>
      </c>
      <c r="K9205">
        <f t="shared" si="155"/>
        <v>7</v>
      </c>
    </row>
    <row r="9206" spans="1:11" x14ac:dyDescent="0.2">
      <c r="A9206">
        <v>11</v>
      </c>
      <c r="B9206" t="s">
        <v>82</v>
      </c>
      <c r="C9206" t="s">
        <v>63</v>
      </c>
      <c r="D9206" t="s">
        <v>58</v>
      </c>
      <c r="E9206" t="s">
        <v>64</v>
      </c>
      <c r="F9206" t="s">
        <v>65</v>
      </c>
      <c r="G9206" t="s">
        <v>70</v>
      </c>
      <c r="H9206" t="s">
        <v>71</v>
      </c>
      <c r="I9206" t="s">
        <v>67</v>
      </c>
      <c r="J9206">
        <v>1.4237744847012301E-2</v>
      </c>
      <c r="K9206">
        <f t="shared" si="155"/>
        <v>7</v>
      </c>
    </row>
    <row r="9207" spans="1:11" x14ac:dyDescent="0.2">
      <c r="A9207">
        <v>12</v>
      </c>
      <c r="B9207" t="s">
        <v>82</v>
      </c>
      <c r="C9207" t="s">
        <v>63</v>
      </c>
      <c r="D9207" t="s">
        <v>58</v>
      </c>
      <c r="E9207" t="s">
        <v>64</v>
      </c>
      <c r="F9207" t="s">
        <v>65</v>
      </c>
      <c r="G9207" t="s">
        <v>70</v>
      </c>
      <c r="H9207" t="s">
        <v>71</v>
      </c>
      <c r="I9207" t="s">
        <v>67</v>
      </c>
      <c r="J9207">
        <v>2.2161035700363801E-2</v>
      </c>
      <c r="K9207">
        <f t="shared" si="155"/>
        <v>7</v>
      </c>
    </row>
    <row r="9208" spans="1:11" x14ac:dyDescent="0.2">
      <c r="A9208">
        <v>13</v>
      </c>
      <c r="B9208" t="s">
        <v>82</v>
      </c>
      <c r="C9208" t="s">
        <v>63</v>
      </c>
      <c r="D9208" t="s">
        <v>58</v>
      </c>
      <c r="E9208" t="s">
        <v>64</v>
      </c>
      <c r="F9208" t="s">
        <v>65</v>
      </c>
      <c r="G9208" t="s">
        <v>70</v>
      </c>
      <c r="H9208" t="s">
        <v>71</v>
      </c>
      <c r="I9208" t="s">
        <v>67</v>
      </c>
      <c r="J9208">
        <v>3.1983511789035503E-2</v>
      </c>
      <c r="K9208">
        <f t="shared" si="155"/>
        <v>7</v>
      </c>
    </row>
    <row r="9209" spans="1:11" x14ac:dyDescent="0.2">
      <c r="A9209">
        <v>14</v>
      </c>
      <c r="B9209" t="s">
        <v>82</v>
      </c>
      <c r="C9209" t="s">
        <v>63</v>
      </c>
      <c r="D9209" t="s">
        <v>58</v>
      </c>
      <c r="E9209" t="s">
        <v>64</v>
      </c>
      <c r="F9209" t="s">
        <v>65</v>
      </c>
      <c r="G9209" t="s">
        <v>70</v>
      </c>
      <c r="H9209" t="s">
        <v>71</v>
      </c>
      <c r="I9209" t="s">
        <v>67</v>
      </c>
      <c r="J9209">
        <v>4.2630848070239397E-2</v>
      </c>
      <c r="K9209">
        <f t="shared" si="155"/>
        <v>7</v>
      </c>
    </row>
    <row r="9210" spans="1:11" x14ac:dyDescent="0.2">
      <c r="A9210">
        <v>15</v>
      </c>
      <c r="B9210" t="s">
        <v>82</v>
      </c>
      <c r="C9210" t="s">
        <v>63</v>
      </c>
      <c r="D9210" t="s">
        <v>58</v>
      </c>
      <c r="E9210" t="s">
        <v>64</v>
      </c>
      <c r="F9210" t="s">
        <v>65</v>
      </c>
      <c r="G9210" t="s">
        <v>70</v>
      </c>
      <c r="H9210" t="s">
        <v>71</v>
      </c>
      <c r="I9210" t="s">
        <v>67</v>
      </c>
      <c r="J9210">
        <v>5.4283502563935798E-2</v>
      </c>
      <c r="K9210">
        <f t="shared" si="155"/>
        <v>7</v>
      </c>
    </row>
    <row r="9211" spans="1:11" x14ac:dyDescent="0.2">
      <c r="A9211">
        <v>16</v>
      </c>
      <c r="B9211" t="s">
        <v>82</v>
      </c>
      <c r="C9211" t="s">
        <v>63</v>
      </c>
      <c r="D9211" t="s">
        <v>58</v>
      </c>
      <c r="E9211" t="s">
        <v>64</v>
      </c>
      <c r="F9211" t="s">
        <v>65</v>
      </c>
      <c r="G9211" t="s">
        <v>70</v>
      </c>
      <c r="H9211" t="s">
        <v>71</v>
      </c>
      <c r="I9211" t="s">
        <v>67</v>
      </c>
      <c r="J9211">
        <v>6.6203163295104894E-2</v>
      </c>
      <c r="K9211">
        <f t="shared" si="155"/>
        <v>7</v>
      </c>
    </row>
    <row r="9212" spans="1:11" x14ac:dyDescent="0.2">
      <c r="A9212">
        <v>17</v>
      </c>
      <c r="B9212" t="s">
        <v>82</v>
      </c>
      <c r="C9212" t="s">
        <v>63</v>
      </c>
      <c r="D9212" t="s">
        <v>58</v>
      </c>
      <c r="E9212" t="s">
        <v>64</v>
      </c>
      <c r="F9212" t="s">
        <v>65</v>
      </c>
      <c r="G9212" t="s">
        <v>70</v>
      </c>
      <c r="H9212" t="s">
        <v>71</v>
      </c>
      <c r="I9212" t="s">
        <v>67</v>
      </c>
      <c r="J9212">
        <v>7.9587982210106295E-2</v>
      </c>
      <c r="K9212">
        <f t="shared" si="155"/>
        <v>7</v>
      </c>
    </row>
    <row r="9213" spans="1:11" x14ac:dyDescent="0.2">
      <c r="A9213">
        <v>18</v>
      </c>
      <c r="B9213" t="s">
        <v>82</v>
      </c>
      <c r="C9213" t="s">
        <v>63</v>
      </c>
      <c r="D9213" t="s">
        <v>58</v>
      </c>
      <c r="E9213" t="s">
        <v>64</v>
      </c>
      <c r="F9213" t="s">
        <v>65</v>
      </c>
      <c r="G9213" t="s">
        <v>70</v>
      </c>
      <c r="H9213" t="s">
        <v>71</v>
      </c>
      <c r="I9213" t="s">
        <v>67</v>
      </c>
      <c r="J9213">
        <v>8.9582941071096794E-2</v>
      </c>
      <c r="K9213">
        <f t="shared" si="155"/>
        <v>7</v>
      </c>
    </row>
    <row r="9214" spans="1:11" x14ac:dyDescent="0.2">
      <c r="A9214">
        <v>19</v>
      </c>
      <c r="B9214" t="s">
        <v>82</v>
      </c>
      <c r="C9214" t="s">
        <v>63</v>
      </c>
      <c r="D9214" t="s">
        <v>58</v>
      </c>
      <c r="E9214" t="s">
        <v>64</v>
      </c>
      <c r="F9214" t="s">
        <v>65</v>
      </c>
      <c r="G9214" t="s">
        <v>70</v>
      </c>
      <c r="H9214" t="s">
        <v>71</v>
      </c>
      <c r="I9214" t="s">
        <v>67</v>
      </c>
      <c r="J9214">
        <v>9.9983948609831994E-2</v>
      </c>
      <c r="K9214">
        <f t="shared" si="155"/>
        <v>7</v>
      </c>
    </row>
    <row r="9215" spans="1:11" x14ac:dyDescent="0.2">
      <c r="A9215">
        <v>20</v>
      </c>
      <c r="B9215" t="s">
        <v>82</v>
      </c>
      <c r="C9215" t="s">
        <v>63</v>
      </c>
      <c r="D9215" t="s">
        <v>58</v>
      </c>
      <c r="E9215" t="s">
        <v>64</v>
      </c>
      <c r="F9215" t="s">
        <v>65</v>
      </c>
      <c r="G9215" t="s">
        <v>70</v>
      </c>
      <c r="H9215" t="s">
        <v>71</v>
      </c>
      <c r="I9215" t="s">
        <v>67</v>
      </c>
      <c r="J9215">
        <v>0.10116084497091</v>
      </c>
      <c r="K9215">
        <f t="shared" si="155"/>
        <v>7</v>
      </c>
    </row>
    <row r="9216" spans="1:11" x14ac:dyDescent="0.2">
      <c r="A9216">
        <v>21</v>
      </c>
      <c r="B9216" t="s">
        <v>82</v>
      </c>
      <c r="C9216" t="s">
        <v>63</v>
      </c>
      <c r="D9216" t="s">
        <v>58</v>
      </c>
      <c r="E9216" t="s">
        <v>64</v>
      </c>
      <c r="F9216" t="s">
        <v>65</v>
      </c>
      <c r="G9216" t="s">
        <v>70</v>
      </c>
      <c r="H9216" t="s">
        <v>71</v>
      </c>
      <c r="I9216" t="s">
        <v>67</v>
      </c>
      <c r="J9216">
        <v>9.7901904209874699E-2</v>
      </c>
      <c r="K9216">
        <f t="shared" si="155"/>
        <v>7</v>
      </c>
    </row>
    <row r="9217" spans="1:11" x14ac:dyDescent="0.2">
      <c r="A9217">
        <v>22</v>
      </c>
      <c r="B9217" t="s">
        <v>82</v>
      </c>
      <c r="C9217" t="s">
        <v>63</v>
      </c>
      <c r="D9217" t="s">
        <v>58</v>
      </c>
      <c r="E9217" t="s">
        <v>64</v>
      </c>
      <c r="F9217" t="s">
        <v>65</v>
      </c>
      <c r="G9217" t="s">
        <v>70</v>
      </c>
      <c r="H9217" t="s">
        <v>71</v>
      </c>
      <c r="I9217" t="s">
        <v>67</v>
      </c>
      <c r="J9217">
        <v>8.9756398472355101E-2</v>
      </c>
      <c r="K9217">
        <f t="shared" si="155"/>
        <v>7</v>
      </c>
    </row>
    <row r="9218" spans="1:11" x14ac:dyDescent="0.2">
      <c r="A9218">
        <v>23</v>
      </c>
      <c r="B9218" t="s">
        <v>82</v>
      </c>
      <c r="C9218" t="s">
        <v>63</v>
      </c>
      <c r="D9218" t="s">
        <v>58</v>
      </c>
      <c r="E9218" t="s">
        <v>64</v>
      </c>
      <c r="F9218" t="s">
        <v>65</v>
      </c>
      <c r="G9218" t="s">
        <v>70</v>
      </c>
      <c r="H9218" t="s">
        <v>71</v>
      </c>
      <c r="I9218" t="s">
        <v>67</v>
      </c>
      <c r="J9218">
        <v>7.6321631736363499E-2</v>
      </c>
      <c r="K9218">
        <f t="shared" si="155"/>
        <v>7</v>
      </c>
    </row>
    <row r="9219" spans="1:11" x14ac:dyDescent="0.2">
      <c r="A9219">
        <v>24</v>
      </c>
      <c r="B9219" t="s">
        <v>82</v>
      </c>
      <c r="C9219" t="s">
        <v>63</v>
      </c>
      <c r="D9219" t="s">
        <v>58</v>
      </c>
      <c r="E9219" t="s">
        <v>64</v>
      </c>
      <c r="F9219" t="s">
        <v>65</v>
      </c>
      <c r="G9219" t="s">
        <v>70</v>
      </c>
      <c r="H9219" t="s">
        <v>71</v>
      </c>
      <c r="I9219" t="s">
        <v>67</v>
      </c>
      <c r="J9219">
        <v>5.9120998326100502E-2</v>
      </c>
      <c r="K9219">
        <f t="shared" si="155"/>
        <v>7</v>
      </c>
    </row>
    <row r="9220" spans="1:11" x14ac:dyDescent="0.2">
      <c r="A9220">
        <v>1</v>
      </c>
      <c r="B9220" t="s">
        <v>82</v>
      </c>
      <c r="C9220" t="s">
        <v>57</v>
      </c>
      <c r="D9220" t="s">
        <v>58</v>
      </c>
      <c r="E9220" t="s">
        <v>64</v>
      </c>
      <c r="F9220" t="s">
        <v>60</v>
      </c>
      <c r="G9220" t="s">
        <v>72</v>
      </c>
      <c r="H9220" t="s">
        <v>62</v>
      </c>
      <c r="I9220" t="s">
        <v>67</v>
      </c>
      <c r="J9220">
        <v>6.4594513636249101E-2</v>
      </c>
      <c r="K9220">
        <f t="shared" ref="K9220:K9283" si="156">MONTH(1&amp;B9220)</f>
        <v>7</v>
      </c>
    </row>
    <row r="9221" spans="1:11" x14ac:dyDescent="0.2">
      <c r="A9221">
        <v>2</v>
      </c>
      <c r="B9221" t="s">
        <v>82</v>
      </c>
      <c r="C9221" t="s">
        <v>57</v>
      </c>
      <c r="D9221" t="s">
        <v>58</v>
      </c>
      <c r="E9221" t="s">
        <v>64</v>
      </c>
      <c r="F9221" t="s">
        <v>60</v>
      </c>
      <c r="G9221" t="s">
        <v>72</v>
      </c>
      <c r="H9221" t="s">
        <v>62</v>
      </c>
      <c r="I9221" t="s">
        <v>67</v>
      </c>
      <c r="J9221">
        <v>4.6562552780657997E-2</v>
      </c>
      <c r="K9221">
        <f t="shared" si="156"/>
        <v>7</v>
      </c>
    </row>
    <row r="9222" spans="1:11" x14ac:dyDescent="0.2">
      <c r="A9222">
        <v>3</v>
      </c>
      <c r="B9222" t="s">
        <v>82</v>
      </c>
      <c r="C9222" t="s">
        <v>57</v>
      </c>
      <c r="D9222" t="s">
        <v>58</v>
      </c>
      <c r="E9222" t="s">
        <v>64</v>
      </c>
      <c r="F9222" t="s">
        <v>60</v>
      </c>
      <c r="G9222" t="s">
        <v>72</v>
      </c>
      <c r="H9222" t="s">
        <v>62</v>
      </c>
      <c r="I9222" t="s">
        <v>67</v>
      </c>
      <c r="J9222">
        <v>2.52749141030305E-2</v>
      </c>
      <c r="K9222">
        <f t="shared" si="156"/>
        <v>7</v>
      </c>
    </row>
    <row r="9223" spans="1:11" x14ac:dyDescent="0.2">
      <c r="A9223">
        <v>4</v>
      </c>
      <c r="B9223" t="s">
        <v>82</v>
      </c>
      <c r="C9223" t="s">
        <v>57</v>
      </c>
      <c r="D9223" t="s">
        <v>58</v>
      </c>
      <c r="E9223" t="s">
        <v>64</v>
      </c>
      <c r="F9223" t="s">
        <v>60</v>
      </c>
      <c r="G9223" t="s">
        <v>72</v>
      </c>
      <c r="H9223" t="s">
        <v>62</v>
      </c>
      <c r="I9223" t="s">
        <v>67</v>
      </c>
      <c r="J9223">
        <v>1.30315471533505E-2</v>
      </c>
      <c r="K9223">
        <f t="shared" si="156"/>
        <v>7</v>
      </c>
    </row>
    <row r="9224" spans="1:11" x14ac:dyDescent="0.2">
      <c r="A9224">
        <v>5</v>
      </c>
      <c r="B9224" t="s">
        <v>82</v>
      </c>
      <c r="C9224" t="s">
        <v>57</v>
      </c>
      <c r="D9224" t="s">
        <v>58</v>
      </c>
      <c r="E9224" t="s">
        <v>64</v>
      </c>
      <c r="F9224" t="s">
        <v>60</v>
      </c>
      <c r="G9224" t="s">
        <v>72</v>
      </c>
      <c r="H9224" t="s">
        <v>62</v>
      </c>
      <c r="I9224" t="s">
        <v>67</v>
      </c>
      <c r="J9224">
        <v>7.9422638225324603E-3</v>
      </c>
      <c r="K9224">
        <f t="shared" si="156"/>
        <v>7</v>
      </c>
    </row>
    <row r="9225" spans="1:11" x14ac:dyDescent="0.2">
      <c r="A9225">
        <v>6</v>
      </c>
      <c r="B9225" t="s">
        <v>82</v>
      </c>
      <c r="C9225" t="s">
        <v>57</v>
      </c>
      <c r="D9225" t="s">
        <v>58</v>
      </c>
      <c r="E9225" t="s">
        <v>64</v>
      </c>
      <c r="F9225" t="s">
        <v>60</v>
      </c>
      <c r="G9225" t="s">
        <v>72</v>
      </c>
      <c r="H9225" t="s">
        <v>62</v>
      </c>
      <c r="I9225" t="s">
        <v>67</v>
      </c>
      <c r="J9225">
        <v>5.3538142652310196E-3</v>
      </c>
      <c r="K9225">
        <f t="shared" si="156"/>
        <v>7</v>
      </c>
    </row>
    <row r="9226" spans="1:11" x14ac:dyDescent="0.2">
      <c r="A9226">
        <v>7</v>
      </c>
      <c r="B9226" t="s">
        <v>82</v>
      </c>
      <c r="C9226" t="s">
        <v>57</v>
      </c>
      <c r="D9226" t="s">
        <v>58</v>
      </c>
      <c r="E9226" t="s">
        <v>64</v>
      </c>
      <c r="F9226" t="s">
        <v>60</v>
      </c>
      <c r="G9226" t="s">
        <v>72</v>
      </c>
      <c r="H9226" t="s">
        <v>62</v>
      </c>
      <c r="I9226" t="s">
        <v>67</v>
      </c>
      <c r="J9226">
        <v>4.7135960591138002E-3</v>
      </c>
      <c r="K9226">
        <f t="shared" si="156"/>
        <v>7</v>
      </c>
    </row>
    <row r="9227" spans="1:11" x14ac:dyDescent="0.2">
      <c r="A9227">
        <v>8</v>
      </c>
      <c r="B9227" t="s">
        <v>82</v>
      </c>
      <c r="C9227" t="s">
        <v>57</v>
      </c>
      <c r="D9227" t="s">
        <v>58</v>
      </c>
      <c r="E9227" t="s">
        <v>64</v>
      </c>
      <c r="F9227" t="s">
        <v>60</v>
      </c>
      <c r="G9227" t="s">
        <v>72</v>
      </c>
      <c r="H9227" t="s">
        <v>62</v>
      </c>
      <c r="I9227" t="s">
        <v>67</v>
      </c>
      <c r="J9227">
        <v>5.0651566638779096E-3</v>
      </c>
      <c r="K9227">
        <f t="shared" si="156"/>
        <v>7</v>
      </c>
    </row>
    <row r="9228" spans="1:11" x14ac:dyDescent="0.2">
      <c r="A9228">
        <v>9</v>
      </c>
      <c r="B9228" t="s">
        <v>82</v>
      </c>
      <c r="C9228" t="s">
        <v>57</v>
      </c>
      <c r="D9228" t="s">
        <v>58</v>
      </c>
      <c r="E9228" t="s">
        <v>64</v>
      </c>
      <c r="F9228" t="s">
        <v>60</v>
      </c>
      <c r="G9228" t="s">
        <v>72</v>
      </c>
      <c r="H9228" t="s">
        <v>62</v>
      </c>
      <c r="I9228" t="s">
        <v>67</v>
      </c>
      <c r="J9228">
        <v>4.8752508515503903E-3</v>
      </c>
      <c r="K9228">
        <f t="shared" si="156"/>
        <v>7</v>
      </c>
    </row>
    <row r="9229" spans="1:11" x14ac:dyDescent="0.2">
      <c r="A9229">
        <v>10</v>
      </c>
      <c r="B9229" t="s">
        <v>82</v>
      </c>
      <c r="C9229" t="s">
        <v>57</v>
      </c>
      <c r="D9229" t="s">
        <v>58</v>
      </c>
      <c r="E9229" t="s">
        <v>64</v>
      </c>
      <c r="F9229" t="s">
        <v>60</v>
      </c>
      <c r="G9229" t="s">
        <v>72</v>
      </c>
      <c r="H9229" t="s">
        <v>62</v>
      </c>
      <c r="I9229" t="s">
        <v>67</v>
      </c>
      <c r="J9229">
        <v>9.5424637690309094E-3</v>
      </c>
      <c r="K9229">
        <f t="shared" si="156"/>
        <v>7</v>
      </c>
    </row>
    <row r="9230" spans="1:11" x14ac:dyDescent="0.2">
      <c r="A9230">
        <v>11</v>
      </c>
      <c r="B9230" t="s">
        <v>82</v>
      </c>
      <c r="C9230" t="s">
        <v>57</v>
      </c>
      <c r="D9230" t="s">
        <v>58</v>
      </c>
      <c r="E9230" t="s">
        <v>64</v>
      </c>
      <c r="F9230" t="s">
        <v>60</v>
      </c>
      <c r="G9230" t="s">
        <v>72</v>
      </c>
      <c r="H9230" t="s">
        <v>62</v>
      </c>
      <c r="I9230" t="s">
        <v>67</v>
      </c>
      <c r="J9230">
        <v>1.58118304711998E-2</v>
      </c>
      <c r="K9230">
        <f t="shared" si="156"/>
        <v>7</v>
      </c>
    </row>
    <row r="9231" spans="1:11" x14ac:dyDescent="0.2">
      <c r="A9231">
        <v>12</v>
      </c>
      <c r="B9231" t="s">
        <v>82</v>
      </c>
      <c r="C9231" t="s">
        <v>57</v>
      </c>
      <c r="D9231" t="s">
        <v>58</v>
      </c>
      <c r="E9231" t="s">
        <v>64</v>
      </c>
      <c r="F9231" t="s">
        <v>60</v>
      </c>
      <c r="G9231" t="s">
        <v>72</v>
      </c>
      <c r="H9231" t="s">
        <v>62</v>
      </c>
      <c r="I9231" t="s">
        <v>67</v>
      </c>
      <c r="J9231">
        <v>3.3245061611552301E-2</v>
      </c>
      <c r="K9231">
        <f t="shared" si="156"/>
        <v>7</v>
      </c>
    </row>
    <row r="9232" spans="1:11" x14ac:dyDescent="0.2">
      <c r="A9232">
        <v>13</v>
      </c>
      <c r="B9232" t="s">
        <v>82</v>
      </c>
      <c r="C9232" t="s">
        <v>57</v>
      </c>
      <c r="D9232" t="s">
        <v>58</v>
      </c>
      <c r="E9232" t="s">
        <v>64</v>
      </c>
      <c r="F9232" t="s">
        <v>60</v>
      </c>
      <c r="G9232" t="s">
        <v>72</v>
      </c>
      <c r="H9232" t="s">
        <v>62</v>
      </c>
      <c r="I9232" t="s">
        <v>67</v>
      </c>
      <c r="J9232">
        <v>3.2528934172544099E-2</v>
      </c>
      <c r="K9232">
        <f t="shared" si="156"/>
        <v>7</v>
      </c>
    </row>
    <row r="9233" spans="1:11" x14ac:dyDescent="0.2">
      <c r="A9233">
        <v>14</v>
      </c>
      <c r="B9233" t="s">
        <v>82</v>
      </c>
      <c r="C9233" t="s">
        <v>57</v>
      </c>
      <c r="D9233" t="s">
        <v>58</v>
      </c>
      <c r="E9233" t="s">
        <v>64</v>
      </c>
      <c r="F9233" t="s">
        <v>60</v>
      </c>
      <c r="G9233" t="s">
        <v>72</v>
      </c>
      <c r="H9233" t="s">
        <v>62</v>
      </c>
      <c r="I9233" t="s">
        <v>67</v>
      </c>
      <c r="J9233">
        <v>3.3593510252401003E-2</v>
      </c>
      <c r="K9233">
        <f t="shared" si="156"/>
        <v>7</v>
      </c>
    </row>
    <row r="9234" spans="1:11" x14ac:dyDescent="0.2">
      <c r="A9234">
        <v>15</v>
      </c>
      <c r="B9234" t="s">
        <v>82</v>
      </c>
      <c r="C9234" t="s">
        <v>57</v>
      </c>
      <c r="D9234" t="s">
        <v>58</v>
      </c>
      <c r="E9234" t="s">
        <v>64</v>
      </c>
      <c r="F9234" t="s">
        <v>60</v>
      </c>
      <c r="G9234" t="s">
        <v>72</v>
      </c>
      <c r="H9234" t="s">
        <v>62</v>
      </c>
      <c r="I9234" t="s">
        <v>67</v>
      </c>
      <c r="J9234">
        <v>3.5360881219568298E-2</v>
      </c>
      <c r="K9234">
        <f t="shared" si="156"/>
        <v>7</v>
      </c>
    </row>
    <row r="9235" spans="1:11" x14ac:dyDescent="0.2">
      <c r="A9235">
        <v>16</v>
      </c>
      <c r="B9235" t="s">
        <v>82</v>
      </c>
      <c r="C9235" t="s">
        <v>57</v>
      </c>
      <c r="D9235" t="s">
        <v>58</v>
      </c>
      <c r="E9235" t="s">
        <v>64</v>
      </c>
      <c r="F9235" t="s">
        <v>60</v>
      </c>
      <c r="G9235" t="s">
        <v>72</v>
      </c>
      <c r="H9235" t="s">
        <v>62</v>
      </c>
      <c r="I9235" t="s">
        <v>67</v>
      </c>
      <c r="J9235">
        <v>4.6400115670835899E-2</v>
      </c>
      <c r="K9235">
        <f t="shared" si="156"/>
        <v>7</v>
      </c>
    </row>
    <row r="9236" spans="1:11" x14ac:dyDescent="0.2">
      <c r="A9236">
        <v>17</v>
      </c>
      <c r="B9236" t="s">
        <v>82</v>
      </c>
      <c r="C9236" t="s">
        <v>57</v>
      </c>
      <c r="D9236" t="s">
        <v>58</v>
      </c>
      <c r="E9236" t="s">
        <v>64</v>
      </c>
      <c r="F9236" t="s">
        <v>60</v>
      </c>
      <c r="G9236" t="s">
        <v>72</v>
      </c>
      <c r="H9236" t="s">
        <v>62</v>
      </c>
      <c r="I9236" t="s">
        <v>67</v>
      </c>
      <c r="J9236">
        <v>7.0626088840861606E-2</v>
      </c>
      <c r="K9236">
        <f t="shared" si="156"/>
        <v>7</v>
      </c>
    </row>
    <row r="9237" spans="1:11" x14ac:dyDescent="0.2">
      <c r="A9237">
        <v>18</v>
      </c>
      <c r="B9237" t="s">
        <v>82</v>
      </c>
      <c r="C9237" t="s">
        <v>57</v>
      </c>
      <c r="D9237" t="s">
        <v>58</v>
      </c>
      <c r="E9237" t="s">
        <v>64</v>
      </c>
      <c r="F9237" t="s">
        <v>60</v>
      </c>
      <c r="G9237" t="s">
        <v>72</v>
      </c>
      <c r="H9237" t="s">
        <v>62</v>
      </c>
      <c r="I9237" t="s">
        <v>67</v>
      </c>
      <c r="J9237">
        <v>7.8416136976273698E-2</v>
      </c>
      <c r="K9237">
        <f t="shared" si="156"/>
        <v>7</v>
      </c>
    </row>
    <row r="9238" spans="1:11" x14ac:dyDescent="0.2">
      <c r="A9238">
        <v>19</v>
      </c>
      <c r="B9238" t="s">
        <v>82</v>
      </c>
      <c r="C9238" t="s">
        <v>57</v>
      </c>
      <c r="D9238" t="s">
        <v>58</v>
      </c>
      <c r="E9238" t="s">
        <v>64</v>
      </c>
      <c r="F9238" t="s">
        <v>60</v>
      </c>
      <c r="G9238" t="s">
        <v>72</v>
      </c>
      <c r="H9238" t="s">
        <v>62</v>
      </c>
      <c r="I9238" t="s">
        <v>67</v>
      </c>
      <c r="J9238">
        <v>7.90911695623919E-2</v>
      </c>
      <c r="K9238">
        <f t="shared" si="156"/>
        <v>7</v>
      </c>
    </row>
    <row r="9239" spans="1:11" x14ac:dyDescent="0.2">
      <c r="A9239">
        <v>20</v>
      </c>
      <c r="B9239" t="s">
        <v>82</v>
      </c>
      <c r="C9239" t="s">
        <v>57</v>
      </c>
      <c r="D9239" t="s">
        <v>58</v>
      </c>
      <c r="E9239" t="s">
        <v>64</v>
      </c>
      <c r="F9239" t="s">
        <v>60</v>
      </c>
      <c r="G9239" t="s">
        <v>72</v>
      </c>
      <c r="H9239" t="s">
        <v>62</v>
      </c>
      <c r="I9239" t="s">
        <v>67</v>
      </c>
      <c r="J9239">
        <v>7.6521664160768194E-2</v>
      </c>
      <c r="K9239">
        <f t="shared" si="156"/>
        <v>7</v>
      </c>
    </row>
    <row r="9240" spans="1:11" x14ac:dyDescent="0.2">
      <c r="A9240">
        <v>21</v>
      </c>
      <c r="B9240" t="s">
        <v>82</v>
      </c>
      <c r="C9240" t="s">
        <v>57</v>
      </c>
      <c r="D9240" t="s">
        <v>58</v>
      </c>
      <c r="E9240" t="s">
        <v>64</v>
      </c>
      <c r="F9240" t="s">
        <v>60</v>
      </c>
      <c r="G9240" t="s">
        <v>72</v>
      </c>
      <c r="H9240" t="s">
        <v>62</v>
      </c>
      <c r="I9240" t="s">
        <v>67</v>
      </c>
      <c r="J9240">
        <v>7.7869375836797802E-2</v>
      </c>
      <c r="K9240">
        <f t="shared" si="156"/>
        <v>7</v>
      </c>
    </row>
    <row r="9241" spans="1:11" x14ac:dyDescent="0.2">
      <c r="A9241">
        <v>22</v>
      </c>
      <c r="B9241" t="s">
        <v>82</v>
      </c>
      <c r="C9241" t="s">
        <v>57</v>
      </c>
      <c r="D9241" t="s">
        <v>58</v>
      </c>
      <c r="E9241" t="s">
        <v>64</v>
      </c>
      <c r="F9241" t="s">
        <v>60</v>
      </c>
      <c r="G9241" t="s">
        <v>72</v>
      </c>
      <c r="H9241" t="s">
        <v>62</v>
      </c>
      <c r="I9241" t="s">
        <v>67</v>
      </c>
      <c r="J9241">
        <v>7.9060287327719303E-2</v>
      </c>
      <c r="K9241">
        <f t="shared" si="156"/>
        <v>7</v>
      </c>
    </row>
    <row r="9242" spans="1:11" x14ac:dyDescent="0.2">
      <c r="A9242">
        <v>23</v>
      </c>
      <c r="B9242" t="s">
        <v>82</v>
      </c>
      <c r="C9242" t="s">
        <v>57</v>
      </c>
      <c r="D9242" t="s">
        <v>58</v>
      </c>
      <c r="E9242" t="s">
        <v>64</v>
      </c>
      <c r="F9242" t="s">
        <v>60</v>
      </c>
      <c r="G9242" t="s">
        <v>72</v>
      </c>
      <c r="H9242" t="s">
        <v>62</v>
      </c>
      <c r="I9242" t="s">
        <v>67</v>
      </c>
      <c r="J9242">
        <v>7.9343785891853993E-2</v>
      </c>
      <c r="K9242">
        <f t="shared" si="156"/>
        <v>7</v>
      </c>
    </row>
    <row r="9243" spans="1:11" x14ac:dyDescent="0.2">
      <c r="A9243">
        <v>24</v>
      </c>
      <c r="B9243" t="s">
        <v>82</v>
      </c>
      <c r="C9243" t="s">
        <v>57</v>
      </c>
      <c r="D9243" t="s">
        <v>58</v>
      </c>
      <c r="E9243" t="s">
        <v>64</v>
      </c>
      <c r="F9243" t="s">
        <v>60</v>
      </c>
      <c r="G9243" t="s">
        <v>72</v>
      </c>
      <c r="H9243" t="s">
        <v>62</v>
      </c>
      <c r="I9243" t="s">
        <v>67</v>
      </c>
      <c r="J9243">
        <v>7.5175084900606801E-2</v>
      </c>
      <c r="K9243">
        <f t="shared" si="156"/>
        <v>7</v>
      </c>
    </row>
    <row r="9244" spans="1:11" x14ac:dyDescent="0.2">
      <c r="A9244">
        <v>1</v>
      </c>
      <c r="B9244" t="s">
        <v>82</v>
      </c>
      <c r="C9244" t="s">
        <v>63</v>
      </c>
      <c r="D9244" t="s">
        <v>58</v>
      </c>
      <c r="E9244" t="s">
        <v>64</v>
      </c>
      <c r="F9244" t="s">
        <v>60</v>
      </c>
      <c r="G9244" t="s">
        <v>72</v>
      </c>
      <c r="H9244" t="s">
        <v>62</v>
      </c>
      <c r="I9244" t="s">
        <v>67</v>
      </c>
      <c r="J9244">
        <v>7.5048344925080904E-2</v>
      </c>
      <c r="K9244">
        <f t="shared" si="156"/>
        <v>7</v>
      </c>
    </row>
    <row r="9245" spans="1:11" x14ac:dyDescent="0.2">
      <c r="A9245">
        <v>2</v>
      </c>
      <c r="B9245" t="s">
        <v>82</v>
      </c>
      <c r="C9245" t="s">
        <v>63</v>
      </c>
      <c r="D9245" t="s">
        <v>58</v>
      </c>
      <c r="E9245" t="s">
        <v>64</v>
      </c>
      <c r="F9245" t="s">
        <v>60</v>
      </c>
      <c r="G9245" t="s">
        <v>72</v>
      </c>
      <c r="H9245" t="s">
        <v>62</v>
      </c>
      <c r="I9245" t="s">
        <v>67</v>
      </c>
      <c r="J9245">
        <v>5.68338852944823E-2</v>
      </c>
      <c r="K9245">
        <f t="shared" si="156"/>
        <v>7</v>
      </c>
    </row>
    <row r="9246" spans="1:11" x14ac:dyDescent="0.2">
      <c r="A9246">
        <v>3</v>
      </c>
      <c r="B9246" t="s">
        <v>82</v>
      </c>
      <c r="C9246" t="s">
        <v>63</v>
      </c>
      <c r="D9246" t="s">
        <v>58</v>
      </c>
      <c r="E9246" t="s">
        <v>64</v>
      </c>
      <c r="F9246" t="s">
        <v>60</v>
      </c>
      <c r="G9246" t="s">
        <v>72</v>
      </c>
      <c r="H9246" t="s">
        <v>62</v>
      </c>
      <c r="I9246" t="s">
        <v>67</v>
      </c>
      <c r="J9246">
        <v>3.1578327053283201E-2</v>
      </c>
      <c r="K9246">
        <f t="shared" si="156"/>
        <v>7</v>
      </c>
    </row>
    <row r="9247" spans="1:11" x14ac:dyDescent="0.2">
      <c r="A9247">
        <v>4</v>
      </c>
      <c r="B9247" t="s">
        <v>82</v>
      </c>
      <c r="C9247" t="s">
        <v>63</v>
      </c>
      <c r="D9247" t="s">
        <v>58</v>
      </c>
      <c r="E9247" t="s">
        <v>64</v>
      </c>
      <c r="F9247" t="s">
        <v>60</v>
      </c>
      <c r="G9247" t="s">
        <v>72</v>
      </c>
      <c r="H9247" t="s">
        <v>62</v>
      </c>
      <c r="I9247" t="s">
        <v>67</v>
      </c>
      <c r="J9247">
        <v>1.6416961908753001E-2</v>
      </c>
      <c r="K9247">
        <f t="shared" si="156"/>
        <v>7</v>
      </c>
    </row>
    <row r="9248" spans="1:11" x14ac:dyDescent="0.2">
      <c r="A9248">
        <v>5</v>
      </c>
      <c r="B9248" t="s">
        <v>82</v>
      </c>
      <c r="C9248" t="s">
        <v>63</v>
      </c>
      <c r="D9248" t="s">
        <v>58</v>
      </c>
      <c r="E9248" t="s">
        <v>64</v>
      </c>
      <c r="F9248" t="s">
        <v>60</v>
      </c>
      <c r="G9248" t="s">
        <v>72</v>
      </c>
      <c r="H9248" t="s">
        <v>62</v>
      </c>
      <c r="I9248" t="s">
        <v>67</v>
      </c>
      <c r="J9248">
        <v>8.3362264085221401E-3</v>
      </c>
      <c r="K9248">
        <f t="shared" si="156"/>
        <v>7</v>
      </c>
    </row>
    <row r="9249" spans="1:11" x14ac:dyDescent="0.2">
      <c r="A9249">
        <v>6</v>
      </c>
      <c r="B9249" t="s">
        <v>82</v>
      </c>
      <c r="C9249" t="s">
        <v>63</v>
      </c>
      <c r="D9249" t="s">
        <v>58</v>
      </c>
      <c r="E9249" t="s">
        <v>64</v>
      </c>
      <c r="F9249" t="s">
        <v>60</v>
      </c>
      <c r="G9249" t="s">
        <v>72</v>
      </c>
      <c r="H9249" t="s">
        <v>62</v>
      </c>
      <c r="I9249" t="s">
        <v>67</v>
      </c>
      <c r="J9249">
        <v>4.6420106436603397E-3</v>
      </c>
      <c r="K9249">
        <f t="shared" si="156"/>
        <v>7</v>
      </c>
    </row>
    <row r="9250" spans="1:11" x14ac:dyDescent="0.2">
      <c r="A9250">
        <v>7</v>
      </c>
      <c r="B9250" t="s">
        <v>82</v>
      </c>
      <c r="C9250" t="s">
        <v>63</v>
      </c>
      <c r="D9250" t="s">
        <v>58</v>
      </c>
      <c r="E9250" t="s">
        <v>64</v>
      </c>
      <c r="F9250" t="s">
        <v>60</v>
      </c>
      <c r="G9250" t="s">
        <v>72</v>
      </c>
      <c r="H9250" t="s">
        <v>62</v>
      </c>
      <c r="I9250" t="s">
        <v>67</v>
      </c>
      <c r="J9250">
        <v>3.0456552743072301E-3</v>
      </c>
      <c r="K9250">
        <f t="shared" si="156"/>
        <v>7</v>
      </c>
    </row>
    <row r="9251" spans="1:11" x14ac:dyDescent="0.2">
      <c r="A9251">
        <v>8</v>
      </c>
      <c r="B9251" t="s">
        <v>82</v>
      </c>
      <c r="C9251" t="s">
        <v>63</v>
      </c>
      <c r="D9251" t="s">
        <v>58</v>
      </c>
      <c r="E9251" t="s">
        <v>64</v>
      </c>
      <c r="F9251" t="s">
        <v>60</v>
      </c>
      <c r="G9251" t="s">
        <v>72</v>
      </c>
      <c r="H9251" t="s">
        <v>62</v>
      </c>
      <c r="I9251" t="s">
        <v>67</v>
      </c>
      <c r="J9251">
        <v>4.17544052114784E-3</v>
      </c>
      <c r="K9251">
        <f t="shared" si="156"/>
        <v>7</v>
      </c>
    </row>
    <row r="9252" spans="1:11" x14ac:dyDescent="0.2">
      <c r="A9252">
        <v>9</v>
      </c>
      <c r="B9252" t="s">
        <v>82</v>
      </c>
      <c r="C9252" t="s">
        <v>63</v>
      </c>
      <c r="D9252" t="s">
        <v>58</v>
      </c>
      <c r="E9252" t="s">
        <v>64</v>
      </c>
      <c r="F9252" t="s">
        <v>60</v>
      </c>
      <c r="G9252" t="s">
        <v>72</v>
      </c>
      <c r="H9252" t="s">
        <v>62</v>
      </c>
      <c r="I9252" t="s">
        <v>67</v>
      </c>
      <c r="J9252">
        <v>5.8399099505033504E-3</v>
      </c>
      <c r="K9252">
        <f t="shared" si="156"/>
        <v>7</v>
      </c>
    </row>
    <row r="9253" spans="1:11" x14ac:dyDescent="0.2">
      <c r="A9253">
        <v>10</v>
      </c>
      <c r="B9253" t="s">
        <v>82</v>
      </c>
      <c r="C9253" t="s">
        <v>63</v>
      </c>
      <c r="D9253" t="s">
        <v>58</v>
      </c>
      <c r="E9253" t="s">
        <v>64</v>
      </c>
      <c r="F9253" t="s">
        <v>60</v>
      </c>
      <c r="G9253" t="s">
        <v>72</v>
      </c>
      <c r="H9253" t="s">
        <v>62</v>
      </c>
      <c r="I9253" t="s">
        <v>67</v>
      </c>
      <c r="J9253">
        <v>1.36402635843076E-2</v>
      </c>
      <c r="K9253">
        <f t="shared" si="156"/>
        <v>7</v>
      </c>
    </row>
    <row r="9254" spans="1:11" x14ac:dyDescent="0.2">
      <c r="A9254">
        <v>11</v>
      </c>
      <c r="B9254" t="s">
        <v>82</v>
      </c>
      <c r="C9254" t="s">
        <v>63</v>
      </c>
      <c r="D9254" t="s">
        <v>58</v>
      </c>
      <c r="E9254" t="s">
        <v>64</v>
      </c>
      <c r="F9254" t="s">
        <v>60</v>
      </c>
      <c r="G9254" t="s">
        <v>72</v>
      </c>
      <c r="H9254" t="s">
        <v>62</v>
      </c>
      <c r="I9254" t="s">
        <v>67</v>
      </c>
      <c r="J9254">
        <v>1.6190304738306099E-2</v>
      </c>
      <c r="K9254">
        <f t="shared" si="156"/>
        <v>7</v>
      </c>
    </row>
    <row r="9255" spans="1:11" x14ac:dyDescent="0.2">
      <c r="A9255">
        <v>12</v>
      </c>
      <c r="B9255" t="s">
        <v>82</v>
      </c>
      <c r="C9255" t="s">
        <v>63</v>
      </c>
      <c r="D9255" t="s">
        <v>58</v>
      </c>
      <c r="E9255" t="s">
        <v>64</v>
      </c>
      <c r="F9255" t="s">
        <v>60</v>
      </c>
      <c r="G9255" t="s">
        <v>72</v>
      </c>
      <c r="H9255" t="s">
        <v>62</v>
      </c>
      <c r="I9255" t="s">
        <v>67</v>
      </c>
      <c r="J9255">
        <v>2.2212083069302401E-2</v>
      </c>
      <c r="K9255">
        <f t="shared" si="156"/>
        <v>7</v>
      </c>
    </row>
    <row r="9256" spans="1:11" x14ac:dyDescent="0.2">
      <c r="A9256">
        <v>13</v>
      </c>
      <c r="B9256" t="s">
        <v>82</v>
      </c>
      <c r="C9256" t="s">
        <v>63</v>
      </c>
      <c r="D9256" t="s">
        <v>58</v>
      </c>
      <c r="E9256" t="s">
        <v>64</v>
      </c>
      <c r="F9256" t="s">
        <v>60</v>
      </c>
      <c r="G9256" t="s">
        <v>72</v>
      </c>
      <c r="H9256" t="s">
        <v>62</v>
      </c>
      <c r="I9256" t="s">
        <v>67</v>
      </c>
      <c r="J9256">
        <v>2.1947574084190201E-2</v>
      </c>
      <c r="K9256">
        <f t="shared" si="156"/>
        <v>7</v>
      </c>
    </row>
    <row r="9257" spans="1:11" x14ac:dyDescent="0.2">
      <c r="A9257">
        <v>14</v>
      </c>
      <c r="B9257" t="s">
        <v>82</v>
      </c>
      <c r="C9257" t="s">
        <v>63</v>
      </c>
      <c r="D9257" t="s">
        <v>58</v>
      </c>
      <c r="E9257" t="s">
        <v>64</v>
      </c>
      <c r="F9257" t="s">
        <v>60</v>
      </c>
      <c r="G9257" t="s">
        <v>72</v>
      </c>
      <c r="H9257" t="s">
        <v>62</v>
      </c>
      <c r="I9257" t="s">
        <v>67</v>
      </c>
      <c r="J9257">
        <v>3.0141890457616199E-2</v>
      </c>
      <c r="K9257">
        <f t="shared" si="156"/>
        <v>7</v>
      </c>
    </row>
    <row r="9258" spans="1:11" x14ac:dyDescent="0.2">
      <c r="A9258">
        <v>15</v>
      </c>
      <c r="B9258" t="s">
        <v>82</v>
      </c>
      <c r="C9258" t="s">
        <v>63</v>
      </c>
      <c r="D9258" t="s">
        <v>58</v>
      </c>
      <c r="E9258" t="s">
        <v>64</v>
      </c>
      <c r="F9258" t="s">
        <v>60</v>
      </c>
      <c r="G9258" t="s">
        <v>72</v>
      </c>
      <c r="H9258" t="s">
        <v>62</v>
      </c>
      <c r="I9258" t="s">
        <v>67</v>
      </c>
      <c r="J9258">
        <v>3.2235605822666297E-2</v>
      </c>
      <c r="K9258">
        <f t="shared" si="156"/>
        <v>7</v>
      </c>
    </row>
    <row r="9259" spans="1:11" x14ac:dyDescent="0.2">
      <c r="A9259">
        <v>16</v>
      </c>
      <c r="B9259" t="s">
        <v>82</v>
      </c>
      <c r="C9259" t="s">
        <v>63</v>
      </c>
      <c r="D9259" t="s">
        <v>58</v>
      </c>
      <c r="E9259" t="s">
        <v>64</v>
      </c>
      <c r="F9259" t="s">
        <v>60</v>
      </c>
      <c r="G9259" t="s">
        <v>72</v>
      </c>
      <c r="H9259" t="s">
        <v>62</v>
      </c>
      <c r="I9259" t="s">
        <v>67</v>
      </c>
      <c r="J9259">
        <v>4.8216478197571903E-2</v>
      </c>
      <c r="K9259">
        <f t="shared" si="156"/>
        <v>7</v>
      </c>
    </row>
    <row r="9260" spans="1:11" x14ac:dyDescent="0.2">
      <c r="A9260">
        <v>17</v>
      </c>
      <c r="B9260" t="s">
        <v>82</v>
      </c>
      <c r="C9260" t="s">
        <v>63</v>
      </c>
      <c r="D9260" t="s">
        <v>58</v>
      </c>
      <c r="E9260" t="s">
        <v>64</v>
      </c>
      <c r="F9260" t="s">
        <v>60</v>
      </c>
      <c r="G9260" t="s">
        <v>72</v>
      </c>
      <c r="H9260" t="s">
        <v>62</v>
      </c>
      <c r="I9260" t="s">
        <v>67</v>
      </c>
      <c r="J9260">
        <v>6.3733083029484702E-2</v>
      </c>
      <c r="K9260">
        <f t="shared" si="156"/>
        <v>7</v>
      </c>
    </row>
    <row r="9261" spans="1:11" x14ac:dyDescent="0.2">
      <c r="A9261">
        <v>18</v>
      </c>
      <c r="B9261" t="s">
        <v>82</v>
      </c>
      <c r="C9261" t="s">
        <v>63</v>
      </c>
      <c r="D9261" t="s">
        <v>58</v>
      </c>
      <c r="E9261" t="s">
        <v>64</v>
      </c>
      <c r="F9261" t="s">
        <v>60</v>
      </c>
      <c r="G9261" t="s">
        <v>72</v>
      </c>
      <c r="H9261" t="s">
        <v>62</v>
      </c>
      <c r="I9261" t="s">
        <v>67</v>
      </c>
      <c r="J9261">
        <v>7.4470138261371305E-2</v>
      </c>
      <c r="K9261">
        <f t="shared" si="156"/>
        <v>7</v>
      </c>
    </row>
    <row r="9262" spans="1:11" x14ac:dyDescent="0.2">
      <c r="A9262">
        <v>19</v>
      </c>
      <c r="B9262" t="s">
        <v>82</v>
      </c>
      <c r="C9262" t="s">
        <v>63</v>
      </c>
      <c r="D9262" t="s">
        <v>58</v>
      </c>
      <c r="E9262" t="s">
        <v>64</v>
      </c>
      <c r="F9262" t="s">
        <v>60</v>
      </c>
      <c r="G9262" t="s">
        <v>72</v>
      </c>
      <c r="H9262" t="s">
        <v>62</v>
      </c>
      <c r="I9262" t="s">
        <v>67</v>
      </c>
      <c r="J9262">
        <v>7.2566731834508402E-2</v>
      </c>
      <c r="K9262">
        <f t="shared" si="156"/>
        <v>7</v>
      </c>
    </row>
    <row r="9263" spans="1:11" x14ac:dyDescent="0.2">
      <c r="A9263">
        <v>20</v>
      </c>
      <c r="B9263" t="s">
        <v>82</v>
      </c>
      <c r="C9263" t="s">
        <v>63</v>
      </c>
      <c r="D9263" t="s">
        <v>58</v>
      </c>
      <c r="E9263" t="s">
        <v>64</v>
      </c>
      <c r="F9263" t="s">
        <v>60</v>
      </c>
      <c r="G9263" t="s">
        <v>72</v>
      </c>
      <c r="H9263" t="s">
        <v>62</v>
      </c>
      <c r="I9263" t="s">
        <v>67</v>
      </c>
      <c r="J9263">
        <v>7.2394237338753095E-2</v>
      </c>
      <c r="K9263">
        <f t="shared" si="156"/>
        <v>7</v>
      </c>
    </row>
    <row r="9264" spans="1:11" x14ac:dyDescent="0.2">
      <c r="A9264">
        <v>21</v>
      </c>
      <c r="B9264" t="s">
        <v>82</v>
      </c>
      <c r="C9264" t="s">
        <v>63</v>
      </c>
      <c r="D9264" t="s">
        <v>58</v>
      </c>
      <c r="E9264" t="s">
        <v>64</v>
      </c>
      <c r="F9264" t="s">
        <v>60</v>
      </c>
      <c r="G9264" t="s">
        <v>72</v>
      </c>
      <c r="H9264" t="s">
        <v>62</v>
      </c>
      <c r="I9264" t="s">
        <v>67</v>
      </c>
      <c r="J9264">
        <v>7.4708594306818796E-2</v>
      </c>
      <c r="K9264">
        <f t="shared" si="156"/>
        <v>7</v>
      </c>
    </row>
    <row r="9265" spans="1:11" x14ac:dyDescent="0.2">
      <c r="A9265">
        <v>22</v>
      </c>
      <c r="B9265" t="s">
        <v>82</v>
      </c>
      <c r="C9265" t="s">
        <v>63</v>
      </c>
      <c r="D9265" t="s">
        <v>58</v>
      </c>
      <c r="E9265" t="s">
        <v>64</v>
      </c>
      <c r="F9265" t="s">
        <v>60</v>
      </c>
      <c r="G9265" t="s">
        <v>72</v>
      </c>
      <c r="H9265" t="s">
        <v>62</v>
      </c>
      <c r="I9265" t="s">
        <v>67</v>
      </c>
      <c r="J9265">
        <v>8.2969928018718997E-2</v>
      </c>
      <c r="K9265">
        <f t="shared" si="156"/>
        <v>7</v>
      </c>
    </row>
    <row r="9266" spans="1:11" x14ac:dyDescent="0.2">
      <c r="A9266">
        <v>23</v>
      </c>
      <c r="B9266" t="s">
        <v>82</v>
      </c>
      <c r="C9266" t="s">
        <v>63</v>
      </c>
      <c r="D9266" t="s">
        <v>58</v>
      </c>
      <c r="E9266" t="s">
        <v>64</v>
      </c>
      <c r="F9266" t="s">
        <v>60</v>
      </c>
      <c r="G9266" t="s">
        <v>72</v>
      </c>
      <c r="H9266" t="s">
        <v>62</v>
      </c>
      <c r="I9266" t="s">
        <v>67</v>
      </c>
      <c r="J9266">
        <v>8.5080226990653596E-2</v>
      </c>
      <c r="K9266">
        <f t="shared" si="156"/>
        <v>7</v>
      </c>
    </row>
    <row r="9267" spans="1:11" x14ac:dyDescent="0.2">
      <c r="A9267">
        <v>24</v>
      </c>
      <c r="B9267" t="s">
        <v>82</v>
      </c>
      <c r="C9267" t="s">
        <v>63</v>
      </c>
      <c r="D9267" t="s">
        <v>58</v>
      </c>
      <c r="E9267" t="s">
        <v>64</v>
      </c>
      <c r="F9267" t="s">
        <v>60</v>
      </c>
      <c r="G9267" t="s">
        <v>72</v>
      </c>
      <c r="H9267" t="s">
        <v>62</v>
      </c>
      <c r="I9267" t="s">
        <v>67</v>
      </c>
      <c r="J9267">
        <v>8.3576098285989095E-2</v>
      </c>
      <c r="K9267">
        <f t="shared" si="156"/>
        <v>7</v>
      </c>
    </row>
    <row r="9268" spans="1:11" x14ac:dyDescent="0.2">
      <c r="A9268">
        <v>1</v>
      </c>
      <c r="B9268" t="s">
        <v>82</v>
      </c>
      <c r="C9268" t="s">
        <v>57</v>
      </c>
      <c r="D9268" t="s">
        <v>58</v>
      </c>
      <c r="E9268" t="s">
        <v>64</v>
      </c>
      <c r="F9268" t="s">
        <v>65</v>
      </c>
      <c r="G9268" t="s">
        <v>72</v>
      </c>
      <c r="H9268" t="s">
        <v>62</v>
      </c>
      <c r="I9268" t="s">
        <v>67</v>
      </c>
      <c r="J9268">
        <v>6.4594513636249101E-2</v>
      </c>
      <c r="K9268">
        <f t="shared" si="156"/>
        <v>7</v>
      </c>
    </row>
    <row r="9269" spans="1:11" x14ac:dyDescent="0.2">
      <c r="A9269">
        <v>2</v>
      </c>
      <c r="B9269" t="s">
        <v>82</v>
      </c>
      <c r="C9269" t="s">
        <v>57</v>
      </c>
      <c r="D9269" t="s">
        <v>58</v>
      </c>
      <c r="E9269" t="s">
        <v>64</v>
      </c>
      <c r="F9269" t="s">
        <v>65</v>
      </c>
      <c r="G9269" t="s">
        <v>72</v>
      </c>
      <c r="H9269" t="s">
        <v>62</v>
      </c>
      <c r="I9269" t="s">
        <v>67</v>
      </c>
      <c r="J9269">
        <v>4.6562552780657997E-2</v>
      </c>
      <c r="K9269">
        <f t="shared" si="156"/>
        <v>7</v>
      </c>
    </row>
    <row r="9270" spans="1:11" x14ac:dyDescent="0.2">
      <c r="A9270">
        <v>3</v>
      </c>
      <c r="B9270" t="s">
        <v>82</v>
      </c>
      <c r="C9270" t="s">
        <v>57</v>
      </c>
      <c r="D9270" t="s">
        <v>58</v>
      </c>
      <c r="E9270" t="s">
        <v>64</v>
      </c>
      <c r="F9270" t="s">
        <v>65</v>
      </c>
      <c r="G9270" t="s">
        <v>72</v>
      </c>
      <c r="H9270" t="s">
        <v>62</v>
      </c>
      <c r="I9270" t="s">
        <v>67</v>
      </c>
      <c r="J9270">
        <v>2.52749141030305E-2</v>
      </c>
      <c r="K9270">
        <f t="shared" si="156"/>
        <v>7</v>
      </c>
    </row>
    <row r="9271" spans="1:11" x14ac:dyDescent="0.2">
      <c r="A9271">
        <v>4</v>
      </c>
      <c r="B9271" t="s">
        <v>82</v>
      </c>
      <c r="C9271" t="s">
        <v>57</v>
      </c>
      <c r="D9271" t="s">
        <v>58</v>
      </c>
      <c r="E9271" t="s">
        <v>64</v>
      </c>
      <c r="F9271" t="s">
        <v>65</v>
      </c>
      <c r="G9271" t="s">
        <v>72</v>
      </c>
      <c r="H9271" t="s">
        <v>62</v>
      </c>
      <c r="I9271" t="s">
        <v>67</v>
      </c>
      <c r="J9271">
        <v>1.30315471533505E-2</v>
      </c>
      <c r="K9271">
        <f t="shared" si="156"/>
        <v>7</v>
      </c>
    </row>
    <row r="9272" spans="1:11" x14ac:dyDescent="0.2">
      <c r="A9272">
        <v>5</v>
      </c>
      <c r="B9272" t="s">
        <v>82</v>
      </c>
      <c r="C9272" t="s">
        <v>57</v>
      </c>
      <c r="D9272" t="s">
        <v>58</v>
      </c>
      <c r="E9272" t="s">
        <v>64</v>
      </c>
      <c r="F9272" t="s">
        <v>65</v>
      </c>
      <c r="G9272" t="s">
        <v>72</v>
      </c>
      <c r="H9272" t="s">
        <v>62</v>
      </c>
      <c r="I9272" t="s">
        <v>67</v>
      </c>
      <c r="J9272">
        <v>7.9422638225324603E-3</v>
      </c>
      <c r="K9272">
        <f t="shared" si="156"/>
        <v>7</v>
      </c>
    </row>
    <row r="9273" spans="1:11" x14ac:dyDescent="0.2">
      <c r="A9273">
        <v>6</v>
      </c>
      <c r="B9273" t="s">
        <v>82</v>
      </c>
      <c r="C9273" t="s">
        <v>57</v>
      </c>
      <c r="D9273" t="s">
        <v>58</v>
      </c>
      <c r="E9273" t="s">
        <v>64</v>
      </c>
      <c r="F9273" t="s">
        <v>65</v>
      </c>
      <c r="G9273" t="s">
        <v>72</v>
      </c>
      <c r="H9273" t="s">
        <v>62</v>
      </c>
      <c r="I9273" t="s">
        <v>67</v>
      </c>
      <c r="J9273">
        <v>5.3538142652310196E-3</v>
      </c>
      <c r="K9273">
        <f t="shared" si="156"/>
        <v>7</v>
      </c>
    </row>
    <row r="9274" spans="1:11" x14ac:dyDescent="0.2">
      <c r="A9274">
        <v>7</v>
      </c>
      <c r="B9274" t="s">
        <v>82</v>
      </c>
      <c r="C9274" t="s">
        <v>57</v>
      </c>
      <c r="D9274" t="s">
        <v>58</v>
      </c>
      <c r="E9274" t="s">
        <v>64</v>
      </c>
      <c r="F9274" t="s">
        <v>65</v>
      </c>
      <c r="G9274" t="s">
        <v>72</v>
      </c>
      <c r="H9274" t="s">
        <v>62</v>
      </c>
      <c r="I9274" t="s">
        <v>67</v>
      </c>
      <c r="J9274">
        <v>4.7135960591138002E-3</v>
      </c>
      <c r="K9274">
        <f t="shared" si="156"/>
        <v>7</v>
      </c>
    </row>
    <row r="9275" spans="1:11" x14ac:dyDescent="0.2">
      <c r="A9275">
        <v>8</v>
      </c>
      <c r="B9275" t="s">
        <v>82</v>
      </c>
      <c r="C9275" t="s">
        <v>57</v>
      </c>
      <c r="D9275" t="s">
        <v>58</v>
      </c>
      <c r="E9275" t="s">
        <v>64</v>
      </c>
      <c r="F9275" t="s">
        <v>65</v>
      </c>
      <c r="G9275" t="s">
        <v>72</v>
      </c>
      <c r="H9275" t="s">
        <v>62</v>
      </c>
      <c r="I9275" t="s">
        <v>67</v>
      </c>
      <c r="J9275">
        <v>5.0651566638779096E-3</v>
      </c>
      <c r="K9275">
        <f t="shared" si="156"/>
        <v>7</v>
      </c>
    </row>
    <row r="9276" spans="1:11" x14ac:dyDescent="0.2">
      <c r="A9276">
        <v>9</v>
      </c>
      <c r="B9276" t="s">
        <v>82</v>
      </c>
      <c r="C9276" t="s">
        <v>57</v>
      </c>
      <c r="D9276" t="s">
        <v>58</v>
      </c>
      <c r="E9276" t="s">
        <v>64</v>
      </c>
      <c r="F9276" t="s">
        <v>65</v>
      </c>
      <c r="G9276" t="s">
        <v>72</v>
      </c>
      <c r="H9276" t="s">
        <v>62</v>
      </c>
      <c r="I9276" t="s">
        <v>67</v>
      </c>
      <c r="J9276">
        <v>4.8752508515503903E-3</v>
      </c>
      <c r="K9276">
        <f t="shared" si="156"/>
        <v>7</v>
      </c>
    </row>
    <row r="9277" spans="1:11" x14ac:dyDescent="0.2">
      <c r="A9277">
        <v>10</v>
      </c>
      <c r="B9277" t="s">
        <v>82</v>
      </c>
      <c r="C9277" t="s">
        <v>57</v>
      </c>
      <c r="D9277" t="s">
        <v>58</v>
      </c>
      <c r="E9277" t="s">
        <v>64</v>
      </c>
      <c r="F9277" t="s">
        <v>65</v>
      </c>
      <c r="G9277" t="s">
        <v>72</v>
      </c>
      <c r="H9277" t="s">
        <v>62</v>
      </c>
      <c r="I9277" t="s">
        <v>67</v>
      </c>
      <c r="J9277">
        <v>9.5424637690309094E-3</v>
      </c>
      <c r="K9277">
        <f t="shared" si="156"/>
        <v>7</v>
      </c>
    </row>
    <row r="9278" spans="1:11" x14ac:dyDescent="0.2">
      <c r="A9278">
        <v>11</v>
      </c>
      <c r="B9278" t="s">
        <v>82</v>
      </c>
      <c r="C9278" t="s">
        <v>57</v>
      </c>
      <c r="D9278" t="s">
        <v>58</v>
      </c>
      <c r="E9278" t="s">
        <v>64</v>
      </c>
      <c r="F9278" t="s">
        <v>65</v>
      </c>
      <c r="G9278" t="s">
        <v>72</v>
      </c>
      <c r="H9278" t="s">
        <v>62</v>
      </c>
      <c r="I9278" t="s">
        <v>67</v>
      </c>
      <c r="J9278">
        <v>1.58118304711998E-2</v>
      </c>
      <c r="K9278">
        <f t="shared" si="156"/>
        <v>7</v>
      </c>
    </row>
    <row r="9279" spans="1:11" x14ac:dyDescent="0.2">
      <c r="A9279">
        <v>12</v>
      </c>
      <c r="B9279" t="s">
        <v>82</v>
      </c>
      <c r="C9279" t="s">
        <v>57</v>
      </c>
      <c r="D9279" t="s">
        <v>58</v>
      </c>
      <c r="E9279" t="s">
        <v>64</v>
      </c>
      <c r="F9279" t="s">
        <v>65</v>
      </c>
      <c r="G9279" t="s">
        <v>72</v>
      </c>
      <c r="H9279" t="s">
        <v>62</v>
      </c>
      <c r="I9279" t="s">
        <v>67</v>
      </c>
      <c r="J9279">
        <v>3.3245061611552301E-2</v>
      </c>
      <c r="K9279">
        <f t="shared" si="156"/>
        <v>7</v>
      </c>
    </row>
    <row r="9280" spans="1:11" x14ac:dyDescent="0.2">
      <c r="A9280">
        <v>13</v>
      </c>
      <c r="B9280" t="s">
        <v>82</v>
      </c>
      <c r="C9280" t="s">
        <v>57</v>
      </c>
      <c r="D9280" t="s">
        <v>58</v>
      </c>
      <c r="E9280" t="s">
        <v>64</v>
      </c>
      <c r="F9280" t="s">
        <v>65</v>
      </c>
      <c r="G9280" t="s">
        <v>72</v>
      </c>
      <c r="H9280" t="s">
        <v>62</v>
      </c>
      <c r="I9280" t="s">
        <v>67</v>
      </c>
      <c r="J9280">
        <v>3.2528934172544099E-2</v>
      </c>
      <c r="K9280">
        <f t="shared" si="156"/>
        <v>7</v>
      </c>
    </row>
    <row r="9281" spans="1:11" x14ac:dyDescent="0.2">
      <c r="A9281">
        <v>14</v>
      </c>
      <c r="B9281" t="s">
        <v>82</v>
      </c>
      <c r="C9281" t="s">
        <v>57</v>
      </c>
      <c r="D9281" t="s">
        <v>58</v>
      </c>
      <c r="E9281" t="s">
        <v>64</v>
      </c>
      <c r="F9281" t="s">
        <v>65</v>
      </c>
      <c r="G9281" t="s">
        <v>72</v>
      </c>
      <c r="H9281" t="s">
        <v>62</v>
      </c>
      <c r="I9281" t="s">
        <v>67</v>
      </c>
      <c r="J9281">
        <v>3.3593510252401003E-2</v>
      </c>
      <c r="K9281">
        <f t="shared" si="156"/>
        <v>7</v>
      </c>
    </row>
    <row r="9282" spans="1:11" x14ac:dyDescent="0.2">
      <c r="A9282">
        <v>15</v>
      </c>
      <c r="B9282" t="s">
        <v>82</v>
      </c>
      <c r="C9282" t="s">
        <v>57</v>
      </c>
      <c r="D9282" t="s">
        <v>58</v>
      </c>
      <c r="E9282" t="s">
        <v>64</v>
      </c>
      <c r="F9282" t="s">
        <v>65</v>
      </c>
      <c r="G9282" t="s">
        <v>72</v>
      </c>
      <c r="H9282" t="s">
        <v>62</v>
      </c>
      <c r="I9282" t="s">
        <v>67</v>
      </c>
      <c r="J9282">
        <v>3.5360881219568298E-2</v>
      </c>
      <c r="K9282">
        <f t="shared" si="156"/>
        <v>7</v>
      </c>
    </row>
    <row r="9283" spans="1:11" x14ac:dyDescent="0.2">
      <c r="A9283">
        <v>16</v>
      </c>
      <c r="B9283" t="s">
        <v>82</v>
      </c>
      <c r="C9283" t="s">
        <v>57</v>
      </c>
      <c r="D9283" t="s">
        <v>58</v>
      </c>
      <c r="E9283" t="s">
        <v>64</v>
      </c>
      <c r="F9283" t="s">
        <v>65</v>
      </c>
      <c r="G9283" t="s">
        <v>72</v>
      </c>
      <c r="H9283" t="s">
        <v>62</v>
      </c>
      <c r="I9283" t="s">
        <v>67</v>
      </c>
      <c r="J9283">
        <v>4.6400115670835899E-2</v>
      </c>
      <c r="K9283">
        <f t="shared" si="156"/>
        <v>7</v>
      </c>
    </row>
    <row r="9284" spans="1:11" x14ac:dyDescent="0.2">
      <c r="A9284">
        <v>17</v>
      </c>
      <c r="B9284" t="s">
        <v>82</v>
      </c>
      <c r="C9284" t="s">
        <v>57</v>
      </c>
      <c r="D9284" t="s">
        <v>58</v>
      </c>
      <c r="E9284" t="s">
        <v>64</v>
      </c>
      <c r="F9284" t="s">
        <v>65</v>
      </c>
      <c r="G9284" t="s">
        <v>72</v>
      </c>
      <c r="H9284" t="s">
        <v>62</v>
      </c>
      <c r="I9284" t="s">
        <v>67</v>
      </c>
      <c r="J9284">
        <v>7.0626088840861606E-2</v>
      </c>
      <c r="K9284">
        <f t="shared" ref="K9284:K9347" si="157">MONTH(1&amp;B9284)</f>
        <v>7</v>
      </c>
    </row>
    <row r="9285" spans="1:11" x14ac:dyDescent="0.2">
      <c r="A9285">
        <v>18</v>
      </c>
      <c r="B9285" t="s">
        <v>82</v>
      </c>
      <c r="C9285" t="s">
        <v>57</v>
      </c>
      <c r="D9285" t="s">
        <v>58</v>
      </c>
      <c r="E9285" t="s">
        <v>64</v>
      </c>
      <c r="F9285" t="s">
        <v>65</v>
      </c>
      <c r="G9285" t="s">
        <v>72</v>
      </c>
      <c r="H9285" t="s">
        <v>62</v>
      </c>
      <c r="I9285" t="s">
        <v>67</v>
      </c>
      <c r="J9285">
        <v>7.8416136976273698E-2</v>
      </c>
      <c r="K9285">
        <f t="shared" si="157"/>
        <v>7</v>
      </c>
    </row>
    <row r="9286" spans="1:11" x14ac:dyDescent="0.2">
      <c r="A9286">
        <v>19</v>
      </c>
      <c r="B9286" t="s">
        <v>82</v>
      </c>
      <c r="C9286" t="s">
        <v>57</v>
      </c>
      <c r="D9286" t="s">
        <v>58</v>
      </c>
      <c r="E9286" t="s">
        <v>64</v>
      </c>
      <c r="F9286" t="s">
        <v>65</v>
      </c>
      <c r="G9286" t="s">
        <v>72</v>
      </c>
      <c r="H9286" t="s">
        <v>62</v>
      </c>
      <c r="I9286" t="s">
        <v>67</v>
      </c>
      <c r="J9286">
        <v>7.90911695623919E-2</v>
      </c>
      <c r="K9286">
        <f t="shared" si="157"/>
        <v>7</v>
      </c>
    </row>
    <row r="9287" spans="1:11" x14ac:dyDescent="0.2">
      <c r="A9287">
        <v>20</v>
      </c>
      <c r="B9287" t="s">
        <v>82</v>
      </c>
      <c r="C9287" t="s">
        <v>57</v>
      </c>
      <c r="D9287" t="s">
        <v>58</v>
      </c>
      <c r="E9287" t="s">
        <v>64</v>
      </c>
      <c r="F9287" t="s">
        <v>65</v>
      </c>
      <c r="G9287" t="s">
        <v>72</v>
      </c>
      <c r="H9287" t="s">
        <v>62</v>
      </c>
      <c r="I9287" t="s">
        <v>67</v>
      </c>
      <c r="J9287">
        <v>7.6521664160768194E-2</v>
      </c>
      <c r="K9287">
        <f t="shared" si="157"/>
        <v>7</v>
      </c>
    </row>
    <row r="9288" spans="1:11" x14ac:dyDescent="0.2">
      <c r="A9288">
        <v>21</v>
      </c>
      <c r="B9288" t="s">
        <v>82</v>
      </c>
      <c r="C9288" t="s">
        <v>57</v>
      </c>
      <c r="D9288" t="s">
        <v>58</v>
      </c>
      <c r="E9288" t="s">
        <v>64</v>
      </c>
      <c r="F9288" t="s">
        <v>65</v>
      </c>
      <c r="G9288" t="s">
        <v>72</v>
      </c>
      <c r="H9288" t="s">
        <v>62</v>
      </c>
      <c r="I9288" t="s">
        <v>67</v>
      </c>
      <c r="J9288">
        <v>7.7869375836797802E-2</v>
      </c>
      <c r="K9288">
        <f t="shared" si="157"/>
        <v>7</v>
      </c>
    </row>
    <row r="9289" spans="1:11" x14ac:dyDescent="0.2">
      <c r="A9289">
        <v>22</v>
      </c>
      <c r="B9289" t="s">
        <v>82</v>
      </c>
      <c r="C9289" t="s">
        <v>57</v>
      </c>
      <c r="D9289" t="s">
        <v>58</v>
      </c>
      <c r="E9289" t="s">
        <v>64</v>
      </c>
      <c r="F9289" t="s">
        <v>65</v>
      </c>
      <c r="G9289" t="s">
        <v>72</v>
      </c>
      <c r="H9289" t="s">
        <v>62</v>
      </c>
      <c r="I9289" t="s">
        <v>67</v>
      </c>
      <c r="J9289">
        <v>7.9060287327719303E-2</v>
      </c>
      <c r="K9289">
        <f t="shared" si="157"/>
        <v>7</v>
      </c>
    </row>
    <row r="9290" spans="1:11" x14ac:dyDescent="0.2">
      <c r="A9290">
        <v>23</v>
      </c>
      <c r="B9290" t="s">
        <v>82</v>
      </c>
      <c r="C9290" t="s">
        <v>57</v>
      </c>
      <c r="D9290" t="s">
        <v>58</v>
      </c>
      <c r="E9290" t="s">
        <v>64</v>
      </c>
      <c r="F9290" t="s">
        <v>65</v>
      </c>
      <c r="G9290" t="s">
        <v>72</v>
      </c>
      <c r="H9290" t="s">
        <v>62</v>
      </c>
      <c r="I9290" t="s">
        <v>67</v>
      </c>
      <c r="J9290">
        <v>7.9343785891853993E-2</v>
      </c>
      <c r="K9290">
        <f t="shared" si="157"/>
        <v>7</v>
      </c>
    </row>
    <row r="9291" spans="1:11" x14ac:dyDescent="0.2">
      <c r="A9291">
        <v>24</v>
      </c>
      <c r="B9291" t="s">
        <v>82</v>
      </c>
      <c r="C9291" t="s">
        <v>57</v>
      </c>
      <c r="D9291" t="s">
        <v>58</v>
      </c>
      <c r="E9291" t="s">
        <v>64</v>
      </c>
      <c r="F9291" t="s">
        <v>65</v>
      </c>
      <c r="G9291" t="s">
        <v>72</v>
      </c>
      <c r="H9291" t="s">
        <v>62</v>
      </c>
      <c r="I9291" t="s">
        <v>67</v>
      </c>
      <c r="J9291">
        <v>7.5175084900606801E-2</v>
      </c>
      <c r="K9291">
        <f t="shared" si="157"/>
        <v>7</v>
      </c>
    </row>
    <row r="9292" spans="1:11" x14ac:dyDescent="0.2">
      <c r="A9292">
        <v>1</v>
      </c>
      <c r="B9292" t="s">
        <v>82</v>
      </c>
      <c r="C9292" t="s">
        <v>63</v>
      </c>
      <c r="D9292" t="s">
        <v>58</v>
      </c>
      <c r="E9292" t="s">
        <v>64</v>
      </c>
      <c r="F9292" t="s">
        <v>65</v>
      </c>
      <c r="G9292" t="s">
        <v>72</v>
      </c>
      <c r="H9292" t="s">
        <v>62</v>
      </c>
      <c r="I9292" t="s">
        <v>67</v>
      </c>
      <c r="J9292">
        <v>7.5048344925080904E-2</v>
      </c>
      <c r="K9292">
        <f t="shared" si="157"/>
        <v>7</v>
      </c>
    </row>
    <row r="9293" spans="1:11" x14ac:dyDescent="0.2">
      <c r="A9293">
        <v>2</v>
      </c>
      <c r="B9293" t="s">
        <v>82</v>
      </c>
      <c r="C9293" t="s">
        <v>63</v>
      </c>
      <c r="D9293" t="s">
        <v>58</v>
      </c>
      <c r="E9293" t="s">
        <v>64</v>
      </c>
      <c r="F9293" t="s">
        <v>65</v>
      </c>
      <c r="G9293" t="s">
        <v>72</v>
      </c>
      <c r="H9293" t="s">
        <v>62</v>
      </c>
      <c r="I9293" t="s">
        <v>67</v>
      </c>
      <c r="J9293">
        <v>5.68338852944823E-2</v>
      </c>
      <c r="K9293">
        <f t="shared" si="157"/>
        <v>7</v>
      </c>
    </row>
    <row r="9294" spans="1:11" x14ac:dyDescent="0.2">
      <c r="A9294">
        <v>3</v>
      </c>
      <c r="B9294" t="s">
        <v>82</v>
      </c>
      <c r="C9294" t="s">
        <v>63</v>
      </c>
      <c r="D9294" t="s">
        <v>58</v>
      </c>
      <c r="E9294" t="s">
        <v>64</v>
      </c>
      <c r="F9294" t="s">
        <v>65</v>
      </c>
      <c r="G9294" t="s">
        <v>72</v>
      </c>
      <c r="H9294" t="s">
        <v>62</v>
      </c>
      <c r="I9294" t="s">
        <v>67</v>
      </c>
      <c r="J9294">
        <v>3.1578327053283201E-2</v>
      </c>
      <c r="K9294">
        <f t="shared" si="157"/>
        <v>7</v>
      </c>
    </row>
    <row r="9295" spans="1:11" x14ac:dyDescent="0.2">
      <c r="A9295">
        <v>4</v>
      </c>
      <c r="B9295" t="s">
        <v>82</v>
      </c>
      <c r="C9295" t="s">
        <v>63</v>
      </c>
      <c r="D9295" t="s">
        <v>58</v>
      </c>
      <c r="E9295" t="s">
        <v>64</v>
      </c>
      <c r="F9295" t="s">
        <v>65</v>
      </c>
      <c r="G9295" t="s">
        <v>72</v>
      </c>
      <c r="H9295" t="s">
        <v>62</v>
      </c>
      <c r="I9295" t="s">
        <v>67</v>
      </c>
      <c r="J9295">
        <v>1.6416961908753001E-2</v>
      </c>
      <c r="K9295">
        <f t="shared" si="157"/>
        <v>7</v>
      </c>
    </row>
    <row r="9296" spans="1:11" x14ac:dyDescent="0.2">
      <c r="A9296">
        <v>5</v>
      </c>
      <c r="B9296" t="s">
        <v>82</v>
      </c>
      <c r="C9296" t="s">
        <v>63</v>
      </c>
      <c r="D9296" t="s">
        <v>58</v>
      </c>
      <c r="E9296" t="s">
        <v>64</v>
      </c>
      <c r="F9296" t="s">
        <v>65</v>
      </c>
      <c r="G9296" t="s">
        <v>72</v>
      </c>
      <c r="H9296" t="s">
        <v>62</v>
      </c>
      <c r="I9296" t="s">
        <v>67</v>
      </c>
      <c r="J9296">
        <v>8.3362264085221401E-3</v>
      </c>
      <c r="K9296">
        <f t="shared" si="157"/>
        <v>7</v>
      </c>
    </row>
    <row r="9297" spans="1:11" x14ac:dyDescent="0.2">
      <c r="A9297">
        <v>6</v>
      </c>
      <c r="B9297" t="s">
        <v>82</v>
      </c>
      <c r="C9297" t="s">
        <v>63</v>
      </c>
      <c r="D9297" t="s">
        <v>58</v>
      </c>
      <c r="E9297" t="s">
        <v>64</v>
      </c>
      <c r="F9297" t="s">
        <v>65</v>
      </c>
      <c r="G9297" t="s">
        <v>72</v>
      </c>
      <c r="H9297" t="s">
        <v>62</v>
      </c>
      <c r="I9297" t="s">
        <v>67</v>
      </c>
      <c r="J9297">
        <v>4.6420106436603397E-3</v>
      </c>
      <c r="K9297">
        <f t="shared" si="157"/>
        <v>7</v>
      </c>
    </row>
    <row r="9298" spans="1:11" x14ac:dyDescent="0.2">
      <c r="A9298">
        <v>7</v>
      </c>
      <c r="B9298" t="s">
        <v>82</v>
      </c>
      <c r="C9298" t="s">
        <v>63</v>
      </c>
      <c r="D9298" t="s">
        <v>58</v>
      </c>
      <c r="E9298" t="s">
        <v>64</v>
      </c>
      <c r="F9298" t="s">
        <v>65</v>
      </c>
      <c r="G9298" t="s">
        <v>72</v>
      </c>
      <c r="H9298" t="s">
        <v>62</v>
      </c>
      <c r="I9298" t="s">
        <v>67</v>
      </c>
      <c r="J9298">
        <v>3.0456552743072301E-3</v>
      </c>
      <c r="K9298">
        <f t="shared" si="157"/>
        <v>7</v>
      </c>
    </row>
    <row r="9299" spans="1:11" x14ac:dyDescent="0.2">
      <c r="A9299">
        <v>8</v>
      </c>
      <c r="B9299" t="s">
        <v>82</v>
      </c>
      <c r="C9299" t="s">
        <v>63</v>
      </c>
      <c r="D9299" t="s">
        <v>58</v>
      </c>
      <c r="E9299" t="s">
        <v>64</v>
      </c>
      <c r="F9299" t="s">
        <v>65</v>
      </c>
      <c r="G9299" t="s">
        <v>72</v>
      </c>
      <c r="H9299" t="s">
        <v>62</v>
      </c>
      <c r="I9299" t="s">
        <v>67</v>
      </c>
      <c r="J9299">
        <v>4.17544052114784E-3</v>
      </c>
      <c r="K9299">
        <f t="shared" si="157"/>
        <v>7</v>
      </c>
    </row>
    <row r="9300" spans="1:11" x14ac:dyDescent="0.2">
      <c r="A9300">
        <v>9</v>
      </c>
      <c r="B9300" t="s">
        <v>82</v>
      </c>
      <c r="C9300" t="s">
        <v>63</v>
      </c>
      <c r="D9300" t="s">
        <v>58</v>
      </c>
      <c r="E9300" t="s">
        <v>64</v>
      </c>
      <c r="F9300" t="s">
        <v>65</v>
      </c>
      <c r="G9300" t="s">
        <v>72</v>
      </c>
      <c r="H9300" t="s">
        <v>62</v>
      </c>
      <c r="I9300" t="s">
        <v>67</v>
      </c>
      <c r="J9300">
        <v>5.8399099505033504E-3</v>
      </c>
      <c r="K9300">
        <f t="shared" si="157"/>
        <v>7</v>
      </c>
    </row>
    <row r="9301" spans="1:11" x14ac:dyDescent="0.2">
      <c r="A9301">
        <v>10</v>
      </c>
      <c r="B9301" t="s">
        <v>82</v>
      </c>
      <c r="C9301" t="s">
        <v>63</v>
      </c>
      <c r="D9301" t="s">
        <v>58</v>
      </c>
      <c r="E9301" t="s">
        <v>64</v>
      </c>
      <c r="F9301" t="s">
        <v>65</v>
      </c>
      <c r="G9301" t="s">
        <v>72</v>
      </c>
      <c r="H9301" t="s">
        <v>62</v>
      </c>
      <c r="I9301" t="s">
        <v>67</v>
      </c>
      <c r="J9301">
        <v>1.36402635843076E-2</v>
      </c>
      <c r="K9301">
        <f t="shared" si="157"/>
        <v>7</v>
      </c>
    </row>
    <row r="9302" spans="1:11" x14ac:dyDescent="0.2">
      <c r="A9302">
        <v>11</v>
      </c>
      <c r="B9302" t="s">
        <v>82</v>
      </c>
      <c r="C9302" t="s">
        <v>63</v>
      </c>
      <c r="D9302" t="s">
        <v>58</v>
      </c>
      <c r="E9302" t="s">
        <v>64</v>
      </c>
      <c r="F9302" t="s">
        <v>65</v>
      </c>
      <c r="G9302" t="s">
        <v>72</v>
      </c>
      <c r="H9302" t="s">
        <v>62</v>
      </c>
      <c r="I9302" t="s">
        <v>67</v>
      </c>
      <c r="J9302">
        <v>1.6190304738306099E-2</v>
      </c>
      <c r="K9302">
        <f t="shared" si="157"/>
        <v>7</v>
      </c>
    </row>
    <row r="9303" spans="1:11" x14ac:dyDescent="0.2">
      <c r="A9303">
        <v>12</v>
      </c>
      <c r="B9303" t="s">
        <v>82</v>
      </c>
      <c r="C9303" t="s">
        <v>63</v>
      </c>
      <c r="D9303" t="s">
        <v>58</v>
      </c>
      <c r="E9303" t="s">
        <v>64</v>
      </c>
      <c r="F9303" t="s">
        <v>65</v>
      </c>
      <c r="G9303" t="s">
        <v>72</v>
      </c>
      <c r="H9303" t="s">
        <v>62</v>
      </c>
      <c r="I9303" t="s">
        <v>67</v>
      </c>
      <c r="J9303">
        <v>2.2212083069302401E-2</v>
      </c>
      <c r="K9303">
        <f t="shared" si="157"/>
        <v>7</v>
      </c>
    </row>
    <row r="9304" spans="1:11" x14ac:dyDescent="0.2">
      <c r="A9304">
        <v>13</v>
      </c>
      <c r="B9304" t="s">
        <v>82</v>
      </c>
      <c r="C9304" t="s">
        <v>63</v>
      </c>
      <c r="D9304" t="s">
        <v>58</v>
      </c>
      <c r="E9304" t="s">
        <v>64</v>
      </c>
      <c r="F9304" t="s">
        <v>65</v>
      </c>
      <c r="G9304" t="s">
        <v>72</v>
      </c>
      <c r="H9304" t="s">
        <v>62</v>
      </c>
      <c r="I9304" t="s">
        <v>67</v>
      </c>
      <c r="J9304">
        <v>2.1947574084190201E-2</v>
      </c>
      <c r="K9304">
        <f t="shared" si="157"/>
        <v>7</v>
      </c>
    </row>
    <row r="9305" spans="1:11" x14ac:dyDescent="0.2">
      <c r="A9305">
        <v>14</v>
      </c>
      <c r="B9305" t="s">
        <v>82</v>
      </c>
      <c r="C9305" t="s">
        <v>63</v>
      </c>
      <c r="D9305" t="s">
        <v>58</v>
      </c>
      <c r="E9305" t="s">
        <v>64</v>
      </c>
      <c r="F9305" t="s">
        <v>65</v>
      </c>
      <c r="G9305" t="s">
        <v>72</v>
      </c>
      <c r="H9305" t="s">
        <v>62</v>
      </c>
      <c r="I9305" t="s">
        <v>67</v>
      </c>
      <c r="J9305">
        <v>3.0141890457616199E-2</v>
      </c>
      <c r="K9305">
        <f t="shared" si="157"/>
        <v>7</v>
      </c>
    </row>
    <row r="9306" spans="1:11" x14ac:dyDescent="0.2">
      <c r="A9306">
        <v>15</v>
      </c>
      <c r="B9306" t="s">
        <v>82</v>
      </c>
      <c r="C9306" t="s">
        <v>63</v>
      </c>
      <c r="D9306" t="s">
        <v>58</v>
      </c>
      <c r="E9306" t="s">
        <v>64</v>
      </c>
      <c r="F9306" t="s">
        <v>65</v>
      </c>
      <c r="G9306" t="s">
        <v>72</v>
      </c>
      <c r="H9306" t="s">
        <v>62</v>
      </c>
      <c r="I9306" t="s">
        <v>67</v>
      </c>
      <c r="J9306">
        <v>3.2235605822666297E-2</v>
      </c>
      <c r="K9306">
        <f t="shared" si="157"/>
        <v>7</v>
      </c>
    </row>
    <row r="9307" spans="1:11" x14ac:dyDescent="0.2">
      <c r="A9307">
        <v>16</v>
      </c>
      <c r="B9307" t="s">
        <v>82</v>
      </c>
      <c r="C9307" t="s">
        <v>63</v>
      </c>
      <c r="D9307" t="s">
        <v>58</v>
      </c>
      <c r="E9307" t="s">
        <v>64</v>
      </c>
      <c r="F9307" t="s">
        <v>65</v>
      </c>
      <c r="G9307" t="s">
        <v>72</v>
      </c>
      <c r="H9307" t="s">
        <v>62</v>
      </c>
      <c r="I9307" t="s">
        <v>67</v>
      </c>
      <c r="J9307">
        <v>4.8216478197571903E-2</v>
      </c>
      <c r="K9307">
        <f t="shared" si="157"/>
        <v>7</v>
      </c>
    </row>
    <row r="9308" spans="1:11" x14ac:dyDescent="0.2">
      <c r="A9308">
        <v>17</v>
      </c>
      <c r="B9308" t="s">
        <v>82</v>
      </c>
      <c r="C9308" t="s">
        <v>63</v>
      </c>
      <c r="D9308" t="s">
        <v>58</v>
      </c>
      <c r="E9308" t="s">
        <v>64</v>
      </c>
      <c r="F9308" t="s">
        <v>65</v>
      </c>
      <c r="G9308" t="s">
        <v>72</v>
      </c>
      <c r="H9308" t="s">
        <v>62</v>
      </c>
      <c r="I9308" t="s">
        <v>67</v>
      </c>
      <c r="J9308">
        <v>6.3733083029484702E-2</v>
      </c>
      <c r="K9308">
        <f t="shared" si="157"/>
        <v>7</v>
      </c>
    </row>
    <row r="9309" spans="1:11" x14ac:dyDescent="0.2">
      <c r="A9309">
        <v>18</v>
      </c>
      <c r="B9309" t="s">
        <v>82</v>
      </c>
      <c r="C9309" t="s">
        <v>63</v>
      </c>
      <c r="D9309" t="s">
        <v>58</v>
      </c>
      <c r="E9309" t="s">
        <v>64</v>
      </c>
      <c r="F9309" t="s">
        <v>65</v>
      </c>
      <c r="G9309" t="s">
        <v>72</v>
      </c>
      <c r="H9309" t="s">
        <v>62</v>
      </c>
      <c r="I9309" t="s">
        <v>67</v>
      </c>
      <c r="J9309">
        <v>7.4470138261371305E-2</v>
      </c>
      <c r="K9309">
        <f t="shared" si="157"/>
        <v>7</v>
      </c>
    </row>
    <row r="9310" spans="1:11" x14ac:dyDescent="0.2">
      <c r="A9310">
        <v>19</v>
      </c>
      <c r="B9310" t="s">
        <v>82</v>
      </c>
      <c r="C9310" t="s">
        <v>63</v>
      </c>
      <c r="D9310" t="s">
        <v>58</v>
      </c>
      <c r="E9310" t="s">
        <v>64</v>
      </c>
      <c r="F9310" t="s">
        <v>65</v>
      </c>
      <c r="G9310" t="s">
        <v>72</v>
      </c>
      <c r="H9310" t="s">
        <v>62</v>
      </c>
      <c r="I9310" t="s">
        <v>67</v>
      </c>
      <c r="J9310">
        <v>7.2566731834508402E-2</v>
      </c>
      <c r="K9310">
        <f t="shared" si="157"/>
        <v>7</v>
      </c>
    </row>
    <row r="9311" spans="1:11" x14ac:dyDescent="0.2">
      <c r="A9311">
        <v>20</v>
      </c>
      <c r="B9311" t="s">
        <v>82</v>
      </c>
      <c r="C9311" t="s">
        <v>63</v>
      </c>
      <c r="D9311" t="s">
        <v>58</v>
      </c>
      <c r="E9311" t="s">
        <v>64</v>
      </c>
      <c r="F9311" t="s">
        <v>65</v>
      </c>
      <c r="G9311" t="s">
        <v>72</v>
      </c>
      <c r="H9311" t="s">
        <v>62</v>
      </c>
      <c r="I9311" t="s">
        <v>67</v>
      </c>
      <c r="J9311">
        <v>7.2394237338753095E-2</v>
      </c>
      <c r="K9311">
        <f t="shared" si="157"/>
        <v>7</v>
      </c>
    </row>
    <row r="9312" spans="1:11" x14ac:dyDescent="0.2">
      <c r="A9312">
        <v>21</v>
      </c>
      <c r="B9312" t="s">
        <v>82</v>
      </c>
      <c r="C9312" t="s">
        <v>63</v>
      </c>
      <c r="D9312" t="s">
        <v>58</v>
      </c>
      <c r="E9312" t="s">
        <v>64</v>
      </c>
      <c r="F9312" t="s">
        <v>65</v>
      </c>
      <c r="G9312" t="s">
        <v>72</v>
      </c>
      <c r="H9312" t="s">
        <v>62</v>
      </c>
      <c r="I9312" t="s">
        <v>67</v>
      </c>
      <c r="J9312">
        <v>7.4708594306818796E-2</v>
      </c>
      <c r="K9312">
        <f t="shared" si="157"/>
        <v>7</v>
      </c>
    </row>
    <row r="9313" spans="1:11" x14ac:dyDescent="0.2">
      <c r="A9313">
        <v>22</v>
      </c>
      <c r="B9313" t="s">
        <v>82</v>
      </c>
      <c r="C9313" t="s">
        <v>63</v>
      </c>
      <c r="D9313" t="s">
        <v>58</v>
      </c>
      <c r="E9313" t="s">
        <v>64</v>
      </c>
      <c r="F9313" t="s">
        <v>65</v>
      </c>
      <c r="G9313" t="s">
        <v>72</v>
      </c>
      <c r="H9313" t="s">
        <v>62</v>
      </c>
      <c r="I9313" t="s">
        <v>67</v>
      </c>
      <c r="J9313">
        <v>8.2969928018718997E-2</v>
      </c>
      <c r="K9313">
        <f t="shared" si="157"/>
        <v>7</v>
      </c>
    </row>
    <row r="9314" spans="1:11" x14ac:dyDescent="0.2">
      <c r="A9314">
        <v>23</v>
      </c>
      <c r="B9314" t="s">
        <v>82</v>
      </c>
      <c r="C9314" t="s">
        <v>63</v>
      </c>
      <c r="D9314" t="s">
        <v>58</v>
      </c>
      <c r="E9314" t="s">
        <v>64</v>
      </c>
      <c r="F9314" t="s">
        <v>65</v>
      </c>
      <c r="G9314" t="s">
        <v>72</v>
      </c>
      <c r="H9314" t="s">
        <v>62</v>
      </c>
      <c r="I9314" t="s">
        <v>67</v>
      </c>
      <c r="J9314">
        <v>8.5080226990653596E-2</v>
      </c>
      <c r="K9314">
        <f t="shared" si="157"/>
        <v>7</v>
      </c>
    </row>
    <row r="9315" spans="1:11" x14ac:dyDescent="0.2">
      <c r="A9315">
        <v>24</v>
      </c>
      <c r="B9315" t="s">
        <v>82</v>
      </c>
      <c r="C9315" t="s">
        <v>63</v>
      </c>
      <c r="D9315" t="s">
        <v>58</v>
      </c>
      <c r="E9315" t="s">
        <v>64</v>
      </c>
      <c r="F9315" t="s">
        <v>65</v>
      </c>
      <c r="G9315" t="s">
        <v>72</v>
      </c>
      <c r="H9315" t="s">
        <v>62</v>
      </c>
      <c r="I9315" t="s">
        <v>67</v>
      </c>
      <c r="J9315">
        <v>8.3576098285989095E-2</v>
      </c>
      <c r="K9315">
        <f t="shared" si="157"/>
        <v>7</v>
      </c>
    </row>
    <row r="9316" spans="1:11" x14ac:dyDescent="0.2">
      <c r="A9316">
        <v>1</v>
      </c>
      <c r="B9316" t="s">
        <v>82</v>
      </c>
      <c r="C9316" t="s">
        <v>57</v>
      </c>
      <c r="D9316" t="s">
        <v>58</v>
      </c>
      <c r="E9316" t="s">
        <v>59</v>
      </c>
      <c r="F9316" t="s">
        <v>60</v>
      </c>
      <c r="G9316" t="s">
        <v>73</v>
      </c>
      <c r="H9316" t="s">
        <v>71</v>
      </c>
      <c r="I9316" t="s">
        <v>67</v>
      </c>
      <c r="J9316" s="3">
        <v>5.1601305172723898E-4</v>
      </c>
      <c r="K9316">
        <f t="shared" si="157"/>
        <v>7</v>
      </c>
    </row>
    <row r="9317" spans="1:11" x14ac:dyDescent="0.2">
      <c r="A9317">
        <v>2</v>
      </c>
      <c r="B9317" t="s">
        <v>82</v>
      </c>
      <c r="C9317" t="s">
        <v>57</v>
      </c>
      <c r="D9317" t="s">
        <v>58</v>
      </c>
      <c r="E9317" t="s">
        <v>59</v>
      </c>
      <c r="F9317" t="s">
        <v>60</v>
      </c>
      <c r="G9317" t="s">
        <v>73</v>
      </c>
      <c r="H9317" t="s">
        <v>71</v>
      </c>
      <c r="I9317" t="s">
        <v>67</v>
      </c>
      <c r="J9317">
        <v>1.9041196386291E-3</v>
      </c>
      <c r="K9317">
        <f t="shared" si="157"/>
        <v>7</v>
      </c>
    </row>
    <row r="9318" spans="1:11" x14ac:dyDescent="0.2">
      <c r="A9318">
        <v>3</v>
      </c>
      <c r="B9318" t="s">
        <v>82</v>
      </c>
      <c r="C9318" t="s">
        <v>57</v>
      </c>
      <c r="D9318" t="s">
        <v>58</v>
      </c>
      <c r="E9318" t="s">
        <v>59</v>
      </c>
      <c r="F9318" t="s">
        <v>60</v>
      </c>
      <c r="G9318" t="s">
        <v>73</v>
      </c>
      <c r="H9318" t="s">
        <v>71</v>
      </c>
      <c r="I9318" t="s">
        <v>67</v>
      </c>
      <c r="J9318">
        <v>2.3243336899258001E-3</v>
      </c>
      <c r="K9318">
        <f t="shared" si="157"/>
        <v>7</v>
      </c>
    </row>
    <row r="9319" spans="1:11" x14ac:dyDescent="0.2">
      <c r="A9319">
        <v>4</v>
      </c>
      <c r="B9319" t="s">
        <v>82</v>
      </c>
      <c r="C9319" t="s">
        <v>57</v>
      </c>
      <c r="D9319" t="s">
        <v>58</v>
      </c>
      <c r="E9319" t="s">
        <v>59</v>
      </c>
      <c r="F9319" t="s">
        <v>60</v>
      </c>
      <c r="G9319" t="s">
        <v>73</v>
      </c>
      <c r="H9319" t="s">
        <v>71</v>
      </c>
      <c r="I9319" t="s">
        <v>67</v>
      </c>
      <c r="J9319">
        <v>2.1193697940793598E-3</v>
      </c>
      <c r="K9319">
        <f t="shared" si="157"/>
        <v>7</v>
      </c>
    </row>
    <row r="9320" spans="1:11" x14ac:dyDescent="0.2">
      <c r="A9320">
        <v>5</v>
      </c>
      <c r="B9320" t="s">
        <v>82</v>
      </c>
      <c r="C9320" t="s">
        <v>57</v>
      </c>
      <c r="D9320" t="s">
        <v>58</v>
      </c>
      <c r="E9320" t="s">
        <v>59</v>
      </c>
      <c r="F9320" t="s">
        <v>60</v>
      </c>
      <c r="G9320" t="s">
        <v>73</v>
      </c>
      <c r="H9320" t="s">
        <v>71</v>
      </c>
      <c r="I9320" t="s">
        <v>67</v>
      </c>
      <c r="J9320">
        <v>3.2019291313902299E-3</v>
      </c>
      <c r="K9320">
        <f t="shared" si="157"/>
        <v>7</v>
      </c>
    </row>
    <row r="9321" spans="1:11" x14ac:dyDescent="0.2">
      <c r="A9321">
        <v>6</v>
      </c>
      <c r="B9321" t="s">
        <v>82</v>
      </c>
      <c r="C9321" t="s">
        <v>57</v>
      </c>
      <c r="D9321" t="s">
        <v>58</v>
      </c>
      <c r="E9321" t="s">
        <v>59</v>
      </c>
      <c r="F9321" t="s">
        <v>60</v>
      </c>
      <c r="G9321" t="s">
        <v>73</v>
      </c>
      <c r="H9321" t="s">
        <v>71</v>
      </c>
      <c r="I9321" t="s">
        <v>67</v>
      </c>
      <c r="J9321">
        <v>5.8384664481632804E-3</v>
      </c>
      <c r="K9321">
        <f t="shared" si="157"/>
        <v>7</v>
      </c>
    </row>
    <row r="9322" spans="1:11" x14ac:dyDescent="0.2">
      <c r="A9322">
        <v>7</v>
      </c>
      <c r="B9322" t="s">
        <v>82</v>
      </c>
      <c r="C9322" t="s">
        <v>57</v>
      </c>
      <c r="D9322" t="s">
        <v>58</v>
      </c>
      <c r="E9322" t="s">
        <v>59</v>
      </c>
      <c r="F9322" t="s">
        <v>60</v>
      </c>
      <c r="G9322" t="s">
        <v>73</v>
      </c>
      <c r="H9322" t="s">
        <v>71</v>
      </c>
      <c r="I9322" t="s">
        <v>67</v>
      </c>
      <c r="J9322">
        <v>1.09553825036842E-2</v>
      </c>
      <c r="K9322">
        <f t="shared" si="157"/>
        <v>7</v>
      </c>
    </row>
    <row r="9323" spans="1:11" x14ac:dyDescent="0.2">
      <c r="A9323">
        <v>8</v>
      </c>
      <c r="B9323" t="s">
        <v>82</v>
      </c>
      <c r="C9323" t="s">
        <v>57</v>
      </c>
      <c r="D9323" t="s">
        <v>58</v>
      </c>
      <c r="E9323" t="s">
        <v>59</v>
      </c>
      <c r="F9323" t="s">
        <v>60</v>
      </c>
      <c r="G9323" t="s">
        <v>73</v>
      </c>
      <c r="H9323" t="s">
        <v>71</v>
      </c>
      <c r="I9323" t="s">
        <v>67</v>
      </c>
      <c r="J9323">
        <v>2.0718533673025698E-2</v>
      </c>
      <c r="K9323">
        <f t="shared" si="157"/>
        <v>7</v>
      </c>
    </row>
    <row r="9324" spans="1:11" x14ac:dyDescent="0.2">
      <c r="A9324">
        <v>9</v>
      </c>
      <c r="B9324" t="s">
        <v>82</v>
      </c>
      <c r="C9324" t="s">
        <v>57</v>
      </c>
      <c r="D9324" t="s">
        <v>58</v>
      </c>
      <c r="E9324" t="s">
        <v>59</v>
      </c>
      <c r="F9324" t="s">
        <v>60</v>
      </c>
      <c r="G9324" t="s">
        <v>73</v>
      </c>
      <c r="H9324" t="s">
        <v>71</v>
      </c>
      <c r="I9324" t="s">
        <v>67</v>
      </c>
      <c r="J9324">
        <v>3.9670299537218102E-2</v>
      </c>
      <c r="K9324">
        <f t="shared" si="157"/>
        <v>7</v>
      </c>
    </row>
    <row r="9325" spans="1:11" x14ac:dyDescent="0.2">
      <c r="A9325">
        <v>10</v>
      </c>
      <c r="B9325" t="s">
        <v>82</v>
      </c>
      <c r="C9325" t="s">
        <v>57</v>
      </c>
      <c r="D9325" t="s">
        <v>58</v>
      </c>
      <c r="E9325" t="s">
        <v>59</v>
      </c>
      <c r="F9325" t="s">
        <v>60</v>
      </c>
      <c r="G9325" t="s">
        <v>73</v>
      </c>
      <c r="H9325" t="s">
        <v>71</v>
      </c>
      <c r="I9325" t="s">
        <v>67</v>
      </c>
      <c r="J9325">
        <v>5.7306062324069998E-2</v>
      </c>
      <c r="K9325">
        <f t="shared" si="157"/>
        <v>7</v>
      </c>
    </row>
    <row r="9326" spans="1:11" x14ac:dyDescent="0.2">
      <c r="A9326">
        <v>11</v>
      </c>
      <c r="B9326" t="s">
        <v>82</v>
      </c>
      <c r="C9326" t="s">
        <v>57</v>
      </c>
      <c r="D9326" t="s">
        <v>58</v>
      </c>
      <c r="E9326" t="s">
        <v>59</v>
      </c>
      <c r="F9326" t="s">
        <v>60</v>
      </c>
      <c r="G9326" t="s">
        <v>73</v>
      </c>
      <c r="H9326" t="s">
        <v>71</v>
      </c>
      <c r="I9326" t="s">
        <v>67</v>
      </c>
      <c r="J9326">
        <v>7.1941265562743398E-2</v>
      </c>
      <c r="K9326">
        <f t="shared" si="157"/>
        <v>7</v>
      </c>
    </row>
    <row r="9327" spans="1:11" x14ac:dyDescent="0.2">
      <c r="A9327">
        <v>12</v>
      </c>
      <c r="B9327" t="s">
        <v>82</v>
      </c>
      <c r="C9327" t="s">
        <v>57</v>
      </c>
      <c r="D9327" t="s">
        <v>58</v>
      </c>
      <c r="E9327" t="s">
        <v>59</v>
      </c>
      <c r="F9327" t="s">
        <v>60</v>
      </c>
      <c r="G9327" t="s">
        <v>73</v>
      </c>
      <c r="H9327" t="s">
        <v>71</v>
      </c>
      <c r="I9327" t="s">
        <v>67</v>
      </c>
      <c r="J9327">
        <v>9.2261144099697795E-2</v>
      </c>
      <c r="K9327">
        <f t="shared" si="157"/>
        <v>7</v>
      </c>
    </row>
    <row r="9328" spans="1:11" x14ac:dyDescent="0.2">
      <c r="A9328">
        <v>13</v>
      </c>
      <c r="B9328" t="s">
        <v>82</v>
      </c>
      <c r="C9328" t="s">
        <v>57</v>
      </c>
      <c r="D9328" t="s">
        <v>58</v>
      </c>
      <c r="E9328" t="s">
        <v>59</v>
      </c>
      <c r="F9328" t="s">
        <v>60</v>
      </c>
      <c r="G9328" t="s">
        <v>73</v>
      </c>
      <c r="H9328" t="s">
        <v>71</v>
      </c>
      <c r="I9328" t="s">
        <v>67</v>
      </c>
      <c r="J9328">
        <v>0.10199637362068099</v>
      </c>
      <c r="K9328">
        <f t="shared" si="157"/>
        <v>7</v>
      </c>
    </row>
    <row r="9329" spans="1:11" x14ac:dyDescent="0.2">
      <c r="A9329">
        <v>14</v>
      </c>
      <c r="B9329" t="s">
        <v>82</v>
      </c>
      <c r="C9329" t="s">
        <v>57</v>
      </c>
      <c r="D9329" t="s">
        <v>58</v>
      </c>
      <c r="E9329" t="s">
        <v>59</v>
      </c>
      <c r="F9329" t="s">
        <v>60</v>
      </c>
      <c r="G9329" t="s">
        <v>73</v>
      </c>
      <c r="H9329" t="s">
        <v>71</v>
      </c>
      <c r="I9329" t="s">
        <v>67</v>
      </c>
      <c r="J9329">
        <v>0.107460063998243</v>
      </c>
      <c r="K9329">
        <f t="shared" si="157"/>
        <v>7</v>
      </c>
    </row>
    <row r="9330" spans="1:11" x14ac:dyDescent="0.2">
      <c r="A9330">
        <v>15</v>
      </c>
      <c r="B9330" t="s">
        <v>82</v>
      </c>
      <c r="C9330" t="s">
        <v>57</v>
      </c>
      <c r="D9330" t="s">
        <v>58</v>
      </c>
      <c r="E9330" t="s">
        <v>59</v>
      </c>
      <c r="F9330" t="s">
        <v>60</v>
      </c>
      <c r="G9330" t="s">
        <v>73</v>
      </c>
      <c r="H9330" t="s">
        <v>71</v>
      </c>
      <c r="I9330" t="s">
        <v>67</v>
      </c>
      <c r="J9330">
        <v>0.104659987379929</v>
      </c>
      <c r="K9330">
        <f t="shared" si="157"/>
        <v>7</v>
      </c>
    </row>
    <row r="9331" spans="1:11" x14ac:dyDescent="0.2">
      <c r="A9331">
        <v>16</v>
      </c>
      <c r="B9331" t="s">
        <v>82</v>
      </c>
      <c r="C9331" t="s">
        <v>57</v>
      </c>
      <c r="D9331" t="s">
        <v>58</v>
      </c>
      <c r="E9331" t="s">
        <v>59</v>
      </c>
      <c r="F9331" t="s">
        <v>60</v>
      </c>
      <c r="G9331" t="s">
        <v>73</v>
      </c>
      <c r="H9331" t="s">
        <v>71</v>
      </c>
      <c r="I9331" t="s">
        <v>67</v>
      </c>
      <c r="J9331">
        <v>9.0283289828441499E-2</v>
      </c>
      <c r="K9331">
        <f t="shared" si="157"/>
        <v>7</v>
      </c>
    </row>
    <row r="9332" spans="1:11" x14ac:dyDescent="0.2">
      <c r="A9332">
        <v>17</v>
      </c>
      <c r="B9332" t="s">
        <v>82</v>
      </c>
      <c r="C9332" t="s">
        <v>57</v>
      </c>
      <c r="D9332" t="s">
        <v>58</v>
      </c>
      <c r="E9332" t="s">
        <v>59</v>
      </c>
      <c r="F9332" t="s">
        <v>60</v>
      </c>
      <c r="G9332" t="s">
        <v>73</v>
      </c>
      <c r="H9332" t="s">
        <v>71</v>
      </c>
      <c r="I9332" t="s">
        <v>67</v>
      </c>
      <c r="J9332">
        <v>7.5333512893018095E-2</v>
      </c>
      <c r="K9332">
        <f t="shared" si="157"/>
        <v>7</v>
      </c>
    </row>
    <row r="9333" spans="1:11" x14ac:dyDescent="0.2">
      <c r="A9333">
        <v>18</v>
      </c>
      <c r="B9333" t="s">
        <v>82</v>
      </c>
      <c r="C9333" t="s">
        <v>57</v>
      </c>
      <c r="D9333" t="s">
        <v>58</v>
      </c>
      <c r="E9333" t="s">
        <v>59</v>
      </c>
      <c r="F9333" t="s">
        <v>60</v>
      </c>
      <c r="G9333" t="s">
        <v>73</v>
      </c>
      <c r="H9333" t="s">
        <v>71</v>
      </c>
      <c r="I9333" t="s">
        <v>67</v>
      </c>
      <c r="J9333">
        <v>6.6237315792020204E-2</v>
      </c>
      <c r="K9333">
        <f t="shared" si="157"/>
        <v>7</v>
      </c>
    </row>
    <row r="9334" spans="1:11" x14ac:dyDescent="0.2">
      <c r="A9334">
        <v>19</v>
      </c>
      <c r="B9334" t="s">
        <v>82</v>
      </c>
      <c r="C9334" t="s">
        <v>57</v>
      </c>
      <c r="D9334" t="s">
        <v>58</v>
      </c>
      <c r="E9334" t="s">
        <v>59</v>
      </c>
      <c r="F9334" t="s">
        <v>60</v>
      </c>
      <c r="G9334" t="s">
        <v>73</v>
      </c>
      <c r="H9334" t="s">
        <v>71</v>
      </c>
      <c r="I9334" t="s">
        <v>67</v>
      </c>
      <c r="J9334">
        <v>5.9794925331161701E-2</v>
      </c>
      <c r="K9334">
        <f t="shared" si="157"/>
        <v>7</v>
      </c>
    </row>
    <row r="9335" spans="1:11" x14ac:dyDescent="0.2">
      <c r="A9335">
        <v>20</v>
      </c>
      <c r="B9335" t="s">
        <v>82</v>
      </c>
      <c r="C9335" t="s">
        <v>57</v>
      </c>
      <c r="D9335" t="s">
        <v>58</v>
      </c>
      <c r="E9335" t="s">
        <v>59</v>
      </c>
      <c r="F9335" t="s">
        <v>60</v>
      </c>
      <c r="G9335" t="s">
        <v>73</v>
      </c>
      <c r="H9335" t="s">
        <v>71</v>
      </c>
      <c r="I9335" t="s">
        <v>67</v>
      </c>
      <c r="J9335">
        <v>4.1837274457658502E-2</v>
      </c>
      <c r="K9335">
        <f t="shared" si="157"/>
        <v>7</v>
      </c>
    </row>
    <row r="9336" spans="1:11" x14ac:dyDescent="0.2">
      <c r="A9336">
        <v>21</v>
      </c>
      <c r="B9336" t="s">
        <v>82</v>
      </c>
      <c r="C9336" t="s">
        <v>57</v>
      </c>
      <c r="D9336" t="s">
        <v>58</v>
      </c>
      <c r="E9336" t="s">
        <v>59</v>
      </c>
      <c r="F9336" t="s">
        <v>60</v>
      </c>
      <c r="G9336" t="s">
        <v>73</v>
      </c>
      <c r="H9336" t="s">
        <v>71</v>
      </c>
      <c r="I9336" t="s">
        <v>67</v>
      </c>
      <c r="J9336">
        <v>2.26547213744328E-2</v>
      </c>
      <c r="K9336">
        <f t="shared" si="157"/>
        <v>7</v>
      </c>
    </row>
    <row r="9337" spans="1:11" x14ac:dyDescent="0.2">
      <c r="A9337">
        <v>22</v>
      </c>
      <c r="B9337" t="s">
        <v>82</v>
      </c>
      <c r="C9337" t="s">
        <v>57</v>
      </c>
      <c r="D9337" t="s">
        <v>58</v>
      </c>
      <c r="E9337" t="s">
        <v>59</v>
      </c>
      <c r="F9337" t="s">
        <v>60</v>
      </c>
      <c r="G9337" t="s">
        <v>73</v>
      </c>
      <c r="H9337" t="s">
        <v>71</v>
      </c>
      <c r="I9337" t="s">
        <v>67</v>
      </c>
      <c r="J9337">
        <v>1.2115011549904801E-2</v>
      </c>
      <c r="K9337">
        <f t="shared" si="157"/>
        <v>7</v>
      </c>
    </row>
    <row r="9338" spans="1:11" x14ac:dyDescent="0.2">
      <c r="A9338">
        <v>23</v>
      </c>
      <c r="B9338" t="s">
        <v>82</v>
      </c>
      <c r="C9338" t="s">
        <v>57</v>
      </c>
      <c r="D9338" t="s">
        <v>58</v>
      </c>
      <c r="E9338" t="s">
        <v>59</v>
      </c>
      <c r="F9338" t="s">
        <v>60</v>
      </c>
      <c r="G9338" t="s">
        <v>73</v>
      </c>
      <c r="H9338" t="s">
        <v>71</v>
      </c>
      <c r="I9338" t="s">
        <v>67</v>
      </c>
      <c r="J9338">
        <v>7.6070257108974797E-3</v>
      </c>
      <c r="K9338">
        <f t="shared" si="157"/>
        <v>7</v>
      </c>
    </row>
    <row r="9339" spans="1:11" x14ac:dyDescent="0.2">
      <c r="A9339">
        <v>24</v>
      </c>
      <c r="B9339" t="s">
        <v>82</v>
      </c>
      <c r="C9339" t="s">
        <v>57</v>
      </c>
      <c r="D9339" t="s">
        <v>58</v>
      </c>
      <c r="E9339" t="s">
        <v>59</v>
      </c>
      <c r="F9339" t="s">
        <v>60</v>
      </c>
      <c r="G9339" t="s">
        <v>73</v>
      </c>
      <c r="H9339" t="s">
        <v>71</v>
      </c>
      <c r="I9339" t="s">
        <v>67</v>
      </c>
      <c r="J9339">
        <v>1.2635786092560801E-3</v>
      </c>
      <c r="K9339">
        <f t="shared" si="157"/>
        <v>7</v>
      </c>
    </row>
    <row r="9340" spans="1:11" x14ac:dyDescent="0.2">
      <c r="A9340">
        <v>1</v>
      </c>
      <c r="B9340" t="s">
        <v>82</v>
      </c>
      <c r="C9340" t="s">
        <v>63</v>
      </c>
      <c r="D9340" t="s">
        <v>58</v>
      </c>
      <c r="E9340" t="s">
        <v>59</v>
      </c>
      <c r="F9340" t="s">
        <v>60</v>
      </c>
      <c r="G9340" t="s">
        <v>73</v>
      </c>
      <c r="H9340" t="s">
        <v>71</v>
      </c>
      <c r="I9340" t="s">
        <v>67</v>
      </c>
      <c r="J9340" s="3">
        <v>4.48992604867294E-4</v>
      </c>
      <c r="K9340">
        <f t="shared" si="157"/>
        <v>7</v>
      </c>
    </row>
    <row r="9341" spans="1:11" x14ac:dyDescent="0.2">
      <c r="A9341">
        <v>2</v>
      </c>
      <c r="B9341" t="s">
        <v>82</v>
      </c>
      <c r="C9341" t="s">
        <v>63</v>
      </c>
      <c r="D9341" t="s">
        <v>58</v>
      </c>
      <c r="E9341" t="s">
        <v>59</v>
      </c>
      <c r="F9341" t="s">
        <v>60</v>
      </c>
      <c r="G9341" t="s">
        <v>73</v>
      </c>
      <c r="H9341" t="s">
        <v>71</v>
      </c>
      <c r="I9341" t="s">
        <v>67</v>
      </c>
      <c r="J9341">
        <v>3.1542856495440298E-3</v>
      </c>
      <c r="K9341">
        <f t="shared" si="157"/>
        <v>7</v>
      </c>
    </row>
    <row r="9342" spans="1:11" x14ac:dyDescent="0.2">
      <c r="A9342">
        <v>3</v>
      </c>
      <c r="B9342" t="s">
        <v>82</v>
      </c>
      <c r="C9342" t="s">
        <v>63</v>
      </c>
      <c r="D9342" t="s">
        <v>58</v>
      </c>
      <c r="E9342" t="s">
        <v>59</v>
      </c>
      <c r="F9342" t="s">
        <v>60</v>
      </c>
      <c r="G9342" t="s">
        <v>73</v>
      </c>
      <c r="H9342" t="s">
        <v>71</v>
      </c>
      <c r="I9342" t="s">
        <v>67</v>
      </c>
      <c r="J9342">
        <v>4.0843858195778199E-3</v>
      </c>
      <c r="K9342">
        <f t="shared" si="157"/>
        <v>7</v>
      </c>
    </row>
    <row r="9343" spans="1:11" x14ac:dyDescent="0.2">
      <c r="A9343">
        <v>4</v>
      </c>
      <c r="B9343" t="s">
        <v>82</v>
      </c>
      <c r="C9343" t="s">
        <v>63</v>
      </c>
      <c r="D9343" t="s">
        <v>58</v>
      </c>
      <c r="E9343" t="s">
        <v>59</v>
      </c>
      <c r="F9343" t="s">
        <v>60</v>
      </c>
      <c r="G9343" t="s">
        <v>73</v>
      </c>
      <c r="H9343" t="s">
        <v>71</v>
      </c>
      <c r="I9343" t="s">
        <v>67</v>
      </c>
      <c r="J9343">
        <v>6.4981030127668499E-3</v>
      </c>
      <c r="K9343">
        <f t="shared" si="157"/>
        <v>7</v>
      </c>
    </row>
    <row r="9344" spans="1:11" x14ac:dyDescent="0.2">
      <c r="A9344">
        <v>5</v>
      </c>
      <c r="B9344" t="s">
        <v>82</v>
      </c>
      <c r="C9344" t="s">
        <v>63</v>
      </c>
      <c r="D9344" t="s">
        <v>58</v>
      </c>
      <c r="E9344" t="s">
        <v>59</v>
      </c>
      <c r="F9344" t="s">
        <v>60</v>
      </c>
      <c r="G9344" t="s">
        <v>73</v>
      </c>
      <c r="H9344" t="s">
        <v>71</v>
      </c>
      <c r="I9344" t="s">
        <v>67</v>
      </c>
      <c r="J9344">
        <v>4.3609868814790103E-3</v>
      </c>
      <c r="K9344">
        <f t="shared" si="157"/>
        <v>7</v>
      </c>
    </row>
    <row r="9345" spans="1:11" x14ac:dyDescent="0.2">
      <c r="A9345">
        <v>6</v>
      </c>
      <c r="B9345" t="s">
        <v>82</v>
      </c>
      <c r="C9345" t="s">
        <v>63</v>
      </c>
      <c r="D9345" t="s">
        <v>58</v>
      </c>
      <c r="E9345" t="s">
        <v>59</v>
      </c>
      <c r="F9345" t="s">
        <v>60</v>
      </c>
      <c r="G9345" t="s">
        <v>73</v>
      </c>
      <c r="H9345" t="s">
        <v>71</v>
      </c>
      <c r="I9345" t="s">
        <v>67</v>
      </c>
      <c r="J9345">
        <v>5.8952847864198301E-3</v>
      </c>
      <c r="K9345">
        <f t="shared" si="157"/>
        <v>7</v>
      </c>
    </row>
    <row r="9346" spans="1:11" x14ac:dyDescent="0.2">
      <c r="A9346">
        <v>7</v>
      </c>
      <c r="B9346" t="s">
        <v>82</v>
      </c>
      <c r="C9346" t="s">
        <v>63</v>
      </c>
      <c r="D9346" t="s">
        <v>58</v>
      </c>
      <c r="E9346" t="s">
        <v>59</v>
      </c>
      <c r="F9346" t="s">
        <v>60</v>
      </c>
      <c r="G9346" t="s">
        <v>73</v>
      </c>
      <c r="H9346" t="s">
        <v>71</v>
      </c>
      <c r="I9346" t="s">
        <v>67</v>
      </c>
      <c r="J9346">
        <v>6.0432806851252003E-3</v>
      </c>
      <c r="K9346">
        <f t="shared" si="157"/>
        <v>7</v>
      </c>
    </row>
    <row r="9347" spans="1:11" x14ac:dyDescent="0.2">
      <c r="A9347">
        <v>8</v>
      </c>
      <c r="B9347" t="s">
        <v>82</v>
      </c>
      <c r="C9347" t="s">
        <v>63</v>
      </c>
      <c r="D9347" t="s">
        <v>58</v>
      </c>
      <c r="E9347" t="s">
        <v>59</v>
      </c>
      <c r="F9347" t="s">
        <v>60</v>
      </c>
      <c r="G9347" t="s">
        <v>73</v>
      </c>
      <c r="H9347" t="s">
        <v>71</v>
      </c>
      <c r="I9347" t="s">
        <v>67</v>
      </c>
      <c r="J9347">
        <v>1.25423272178416E-2</v>
      </c>
      <c r="K9347">
        <f t="shared" si="157"/>
        <v>7</v>
      </c>
    </row>
    <row r="9348" spans="1:11" x14ac:dyDescent="0.2">
      <c r="A9348">
        <v>9</v>
      </c>
      <c r="B9348" t="s">
        <v>82</v>
      </c>
      <c r="C9348" t="s">
        <v>63</v>
      </c>
      <c r="D9348" t="s">
        <v>58</v>
      </c>
      <c r="E9348" t="s">
        <v>59</v>
      </c>
      <c r="F9348" t="s">
        <v>60</v>
      </c>
      <c r="G9348" t="s">
        <v>73</v>
      </c>
      <c r="H9348" t="s">
        <v>71</v>
      </c>
      <c r="I9348" t="s">
        <v>67</v>
      </c>
      <c r="J9348">
        <v>2.2653722703423598E-2</v>
      </c>
      <c r="K9348">
        <f t="shared" ref="K9348:K9411" si="158">MONTH(1&amp;B9348)</f>
        <v>7</v>
      </c>
    </row>
    <row r="9349" spans="1:11" x14ac:dyDescent="0.2">
      <c r="A9349">
        <v>10</v>
      </c>
      <c r="B9349" t="s">
        <v>82</v>
      </c>
      <c r="C9349" t="s">
        <v>63</v>
      </c>
      <c r="D9349" t="s">
        <v>58</v>
      </c>
      <c r="E9349" t="s">
        <v>59</v>
      </c>
      <c r="F9349" t="s">
        <v>60</v>
      </c>
      <c r="G9349" t="s">
        <v>73</v>
      </c>
      <c r="H9349" t="s">
        <v>71</v>
      </c>
      <c r="I9349" t="s">
        <v>67</v>
      </c>
      <c r="J9349">
        <v>3.8605474470752403E-2</v>
      </c>
      <c r="K9349">
        <f t="shared" si="158"/>
        <v>7</v>
      </c>
    </row>
    <row r="9350" spans="1:11" x14ac:dyDescent="0.2">
      <c r="A9350">
        <v>11</v>
      </c>
      <c r="B9350" t="s">
        <v>82</v>
      </c>
      <c r="C9350" t="s">
        <v>63</v>
      </c>
      <c r="D9350" t="s">
        <v>58</v>
      </c>
      <c r="E9350" t="s">
        <v>59</v>
      </c>
      <c r="F9350" t="s">
        <v>60</v>
      </c>
      <c r="G9350" t="s">
        <v>73</v>
      </c>
      <c r="H9350" t="s">
        <v>71</v>
      </c>
      <c r="I9350" t="s">
        <v>67</v>
      </c>
      <c r="J9350">
        <v>4.92579310843596E-2</v>
      </c>
      <c r="K9350">
        <f t="shared" si="158"/>
        <v>7</v>
      </c>
    </row>
    <row r="9351" spans="1:11" x14ac:dyDescent="0.2">
      <c r="A9351">
        <v>12</v>
      </c>
      <c r="B9351" t="s">
        <v>82</v>
      </c>
      <c r="C9351" t="s">
        <v>63</v>
      </c>
      <c r="D9351" t="s">
        <v>58</v>
      </c>
      <c r="E9351" t="s">
        <v>59</v>
      </c>
      <c r="F9351" t="s">
        <v>60</v>
      </c>
      <c r="G9351" t="s">
        <v>73</v>
      </c>
      <c r="H9351" t="s">
        <v>71</v>
      </c>
      <c r="I9351" t="s">
        <v>67</v>
      </c>
      <c r="J9351">
        <v>7.6669355502656605E-2</v>
      </c>
      <c r="K9351">
        <f t="shared" si="158"/>
        <v>7</v>
      </c>
    </row>
    <row r="9352" spans="1:11" x14ac:dyDescent="0.2">
      <c r="A9352">
        <v>13</v>
      </c>
      <c r="B9352" t="s">
        <v>82</v>
      </c>
      <c r="C9352" t="s">
        <v>63</v>
      </c>
      <c r="D9352" t="s">
        <v>58</v>
      </c>
      <c r="E9352" t="s">
        <v>59</v>
      </c>
      <c r="F9352" t="s">
        <v>60</v>
      </c>
      <c r="G9352" t="s">
        <v>73</v>
      </c>
      <c r="H9352" t="s">
        <v>71</v>
      </c>
      <c r="I9352" t="s">
        <v>67</v>
      </c>
      <c r="J9352">
        <v>9.0651722671670001E-2</v>
      </c>
      <c r="K9352">
        <f t="shared" si="158"/>
        <v>7</v>
      </c>
    </row>
    <row r="9353" spans="1:11" x14ac:dyDescent="0.2">
      <c r="A9353">
        <v>14</v>
      </c>
      <c r="B9353" t="s">
        <v>82</v>
      </c>
      <c r="C9353" t="s">
        <v>63</v>
      </c>
      <c r="D9353" t="s">
        <v>58</v>
      </c>
      <c r="E9353" t="s">
        <v>59</v>
      </c>
      <c r="F9353" t="s">
        <v>60</v>
      </c>
      <c r="G9353" t="s">
        <v>73</v>
      </c>
      <c r="H9353" t="s">
        <v>71</v>
      </c>
      <c r="I9353" t="s">
        <v>67</v>
      </c>
      <c r="J9353">
        <v>0.101146882543816</v>
      </c>
      <c r="K9353">
        <f t="shared" si="158"/>
        <v>7</v>
      </c>
    </row>
    <row r="9354" spans="1:11" x14ac:dyDescent="0.2">
      <c r="A9354">
        <v>15</v>
      </c>
      <c r="B9354" t="s">
        <v>82</v>
      </c>
      <c r="C9354" t="s">
        <v>63</v>
      </c>
      <c r="D9354" t="s">
        <v>58</v>
      </c>
      <c r="E9354" t="s">
        <v>59</v>
      </c>
      <c r="F9354" t="s">
        <v>60</v>
      </c>
      <c r="G9354" t="s">
        <v>73</v>
      </c>
      <c r="H9354" t="s">
        <v>71</v>
      </c>
      <c r="I9354" t="s">
        <v>67</v>
      </c>
      <c r="J9354">
        <v>0.103243171665492</v>
      </c>
      <c r="K9354">
        <f t="shared" si="158"/>
        <v>7</v>
      </c>
    </row>
    <row r="9355" spans="1:11" x14ac:dyDescent="0.2">
      <c r="A9355">
        <v>16</v>
      </c>
      <c r="B9355" t="s">
        <v>82</v>
      </c>
      <c r="C9355" t="s">
        <v>63</v>
      </c>
      <c r="D9355" t="s">
        <v>58</v>
      </c>
      <c r="E9355" t="s">
        <v>59</v>
      </c>
      <c r="F9355" t="s">
        <v>60</v>
      </c>
      <c r="G9355" t="s">
        <v>73</v>
      </c>
      <c r="H9355" t="s">
        <v>71</v>
      </c>
      <c r="I9355" t="s">
        <v>67</v>
      </c>
      <c r="J9355">
        <v>0.10356220481657399</v>
      </c>
      <c r="K9355">
        <f t="shared" si="158"/>
        <v>7</v>
      </c>
    </row>
    <row r="9356" spans="1:11" x14ac:dyDescent="0.2">
      <c r="A9356">
        <v>17</v>
      </c>
      <c r="B9356" t="s">
        <v>82</v>
      </c>
      <c r="C9356" t="s">
        <v>63</v>
      </c>
      <c r="D9356" t="s">
        <v>58</v>
      </c>
      <c r="E9356" t="s">
        <v>59</v>
      </c>
      <c r="F9356" t="s">
        <v>60</v>
      </c>
      <c r="G9356" t="s">
        <v>73</v>
      </c>
      <c r="H9356" t="s">
        <v>71</v>
      </c>
      <c r="I9356" t="s">
        <v>67</v>
      </c>
      <c r="J9356">
        <v>0.100218344298194</v>
      </c>
      <c r="K9356">
        <f t="shared" si="158"/>
        <v>7</v>
      </c>
    </row>
    <row r="9357" spans="1:11" x14ac:dyDescent="0.2">
      <c r="A9357">
        <v>18</v>
      </c>
      <c r="B9357" t="s">
        <v>82</v>
      </c>
      <c r="C9357" t="s">
        <v>63</v>
      </c>
      <c r="D9357" t="s">
        <v>58</v>
      </c>
      <c r="E9357" t="s">
        <v>59</v>
      </c>
      <c r="F9357" t="s">
        <v>60</v>
      </c>
      <c r="G9357" t="s">
        <v>73</v>
      </c>
      <c r="H9357" t="s">
        <v>71</v>
      </c>
      <c r="I9357" t="s">
        <v>67</v>
      </c>
      <c r="J9357">
        <v>8.6121161071543995E-2</v>
      </c>
      <c r="K9357">
        <f t="shared" si="158"/>
        <v>7</v>
      </c>
    </row>
    <row r="9358" spans="1:11" x14ac:dyDescent="0.2">
      <c r="A9358">
        <v>19</v>
      </c>
      <c r="B9358" t="s">
        <v>82</v>
      </c>
      <c r="C9358" t="s">
        <v>63</v>
      </c>
      <c r="D9358" t="s">
        <v>58</v>
      </c>
      <c r="E9358" t="s">
        <v>59</v>
      </c>
      <c r="F9358" t="s">
        <v>60</v>
      </c>
      <c r="G9358" t="s">
        <v>73</v>
      </c>
      <c r="H9358" t="s">
        <v>71</v>
      </c>
      <c r="I9358" t="s">
        <v>67</v>
      </c>
      <c r="J9358">
        <v>6.6878799484497695E-2</v>
      </c>
      <c r="K9358">
        <f t="shared" si="158"/>
        <v>7</v>
      </c>
    </row>
    <row r="9359" spans="1:11" x14ac:dyDescent="0.2">
      <c r="A9359">
        <v>20</v>
      </c>
      <c r="B9359" t="s">
        <v>82</v>
      </c>
      <c r="C9359" t="s">
        <v>63</v>
      </c>
      <c r="D9359" t="s">
        <v>58</v>
      </c>
      <c r="E9359" t="s">
        <v>59</v>
      </c>
      <c r="F9359" t="s">
        <v>60</v>
      </c>
      <c r="G9359" t="s">
        <v>73</v>
      </c>
      <c r="H9359" t="s">
        <v>71</v>
      </c>
      <c r="I9359" t="s">
        <v>67</v>
      </c>
      <c r="J9359">
        <v>5.4063414220726899E-2</v>
      </c>
      <c r="K9359">
        <f t="shared" si="158"/>
        <v>7</v>
      </c>
    </row>
    <row r="9360" spans="1:11" x14ac:dyDescent="0.2">
      <c r="A9360">
        <v>21</v>
      </c>
      <c r="B9360" t="s">
        <v>82</v>
      </c>
      <c r="C9360" t="s">
        <v>63</v>
      </c>
      <c r="D9360" t="s">
        <v>58</v>
      </c>
      <c r="E9360" t="s">
        <v>59</v>
      </c>
      <c r="F9360" t="s">
        <v>60</v>
      </c>
      <c r="G9360" t="s">
        <v>73</v>
      </c>
      <c r="H9360" t="s">
        <v>71</v>
      </c>
      <c r="I9360" t="s">
        <v>67</v>
      </c>
      <c r="J9360">
        <v>3.1319917425091201E-2</v>
      </c>
      <c r="K9360">
        <f t="shared" si="158"/>
        <v>7</v>
      </c>
    </row>
    <row r="9361" spans="1:11" x14ac:dyDescent="0.2">
      <c r="A9361">
        <v>22</v>
      </c>
      <c r="B9361" t="s">
        <v>82</v>
      </c>
      <c r="C9361" t="s">
        <v>63</v>
      </c>
      <c r="D9361" t="s">
        <v>58</v>
      </c>
      <c r="E9361" t="s">
        <v>59</v>
      </c>
      <c r="F9361" t="s">
        <v>60</v>
      </c>
      <c r="G9361" t="s">
        <v>73</v>
      </c>
      <c r="H9361" t="s">
        <v>71</v>
      </c>
      <c r="I9361" t="s">
        <v>67</v>
      </c>
      <c r="J9361">
        <v>2.1635435489633401E-2</v>
      </c>
      <c r="K9361">
        <f t="shared" si="158"/>
        <v>7</v>
      </c>
    </row>
    <row r="9362" spans="1:11" x14ac:dyDescent="0.2">
      <c r="A9362">
        <v>23</v>
      </c>
      <c r="B9362" t="s">
        <v>82</v>
      </c>
      <c r="C9362" t="s">
        <v>63</v>
      </c>
      <c r="D9362" t="s">
        <v>58</v>
      </c>
      <c r="E9362" t="s">
        <v>59</v>
      </c>
      <c r="F9362" t="s">
        <v>60</v>
      </c>
      <c r="G9362" t="s">
        <v>73</v>
      </c>
      <c r="H9362" t="s">
        <v>71</v>
      </c>
      <c r="I9362" t="s">
        <v>67</v>
      </c>
      <c r="J9362">
        <v>8.4388129212042695E-3</v>
      </c>
      <c r="K9362">
        <f t="shared" si="158"/>
        <v>7</v>
      </c>
    </row>
    <row r="9363" spans="1:11" x14ac:dyDescent="0.2">
      <c r="A9363">
        <v>24</v>
      </c>
      <c r="B9363" t="s">
        <v>82</v>
      </c>
      <c r="C9363" t="s">
        <v>63</v>
      </c>
      <c r="D9363" t="s">
        <v>58</v>
      </c>
      <c r="E9363" t="s">
        <v>59</v>
      </c>
      <c r="F9363" t="s">
        <v>60</v>
      </c>
      <c r="G9363" t="s">
        <v>73</v>
      </c>
      <c r="H9363" t="s">
        <v>71</v>
      </c>
      <c r="I9363" t="s">
        <v>67</v>
      </c>
      <c r="J9363">
        <v>2.5060029727404301E-3</v>
      </c>
      <c r="K9363">
        <f t="shared" si="158"/>
        <v>7</v>
      </c>
    </row>
    <row r="9364" spans="1:11" x14ac:dyDescent="0.2">
      <c r="A9364">
        <v>1</v>
      </c>
      <c r="B9364" t="s">
        <v>82</v>
      </c>
      <c r="C9364" t="s">
        <v>57</v>
      </c>
      <c r="D9364" t="s">
        <v>58</v>
      </c>
      <c r="E9364" t="s">
        <v>64</v>
      </c>
      <c r="F9364" t="s">
        <v>60</v>
      </c>
      <c r="G9364" t="s">
        <v>73</v>
      </c>
      <c r="H9364" t="s">
        <v>71</v>
      </c>
      <c r="I9364" t="s">
        <v>67</v>
      </c>
      <c r="J9364" s="3">
        <v>1.4053313986619101E-4</v>
      </c>
      <c r="K9364">
        <f t="shared" si="158"/>
        <v>7</v>
      </c>
    </row>
    <row r="9365" spans="1:11" x14ac:dyDescent="0.2">
      <c r="A9365">
        <v>2</v>
      </c>
      <c r="B9365" t="s">
        <v>82</v>
      </c>
      <c r="C9365" t="s">
        <v>57</v>
      </c>
      <c r="D9365" t="s">
        <v>58</v>
      </c>
      <c r="E9365" t="s">
        <v>64</v>
      </c>
      <c r="F9365" t="s">
        <v>60</v>
      </c>
      <c r="G9365" t="s">
        <v>73</v>
      </c>
      <c r="H9365" t="s">
        <v>71</v>
      </c>
      <c r="I9365" t="s">
        <v>67</v>
      </c>
      <c r="J9365">
        <v>1.4854854741479101E-3</v>
      </c>
      <c r="K9365">
        <f t="shared" si="158"/>
        <v>7</v>
      </c>
    </row>
    <row r="9366" spans="1:11" x14ac:dyDescent="0.2">
      <c r="A9366">
        <v>3</v>
      </c>
      <c r="B9366" t="s">
        <v>82</v>
      </c>
      <c r="C9366" t="s">
        <v>57</v>
      </c>
      <c r="D9366" t="s">
        <v>58</v>
      </c>
      <c r="E9366" t="s">
        <v>64</v>
      </c>
      <c r="F9366" t="s">
        <v>60</v>
      </c>
      <c r="G9366" t="s">
        <v>73</v>
      </c>
      <c r="H9366" t="s">
        <v>71</v>
      </c>
      <c r="I9366" t="s">
        <v>67</v>
      </c>
      <c r="J9366">
        <v>1.7826163116646701E-3</v>
      </c>
      <c r="K9366">
        <f t="shared" si="158"/>
        <v>7</v>
      </c>
    </row>
    <row r="9367" spans="1:11" x14ac:dyDescent="0.2">
      <c r="A9367">
        <v>4</v>
      </c>
      <c r="B9367" t="s">
        <v>82</v>
      </c>
      <c r="C9367" t="s">
        <v>57</v>
      </c>
      <c r="D9367" t="s">
        <v>58</v>
      </c>
      <c r="E9367" t="s">
        <v>64</v>
      </c>
      <c r="F9367" t="s">
        <v>60</v>
      </c>
      <c r="G9367" t="s">
        <v>73</v>
      </c>
      <c r="H9367" t="s">
        <v>71</v>
      </c>
      <c r="I9367" t="s">
        <v>67</v>
      </c>
      <c r="J9367">
        <v>1.68939251488145E-3</v>
      </c>
      <c r="K9367">
        <f t="shared" si="158"/>
        <v>7</v>
      </c>
    </row>
    <row r="9368" spans="1:11" x14ac:dyDescent="0.2">
      <c r="A9368">
        <v>5</v>
      </c>
      <c r="B9368" t="s">
        <v>82</v>
      </c>
      <c r="C9368" t="s">
        <v>57</v>
      </c>
      <c r="D9368" t="s">
        <v>58</v>
      </c>
      <c r="E9368" t="s">
        <v>64</v>
      </c>
      <c r="F9368" t="s">
        <v>60</v>
      </c>
      <c r="G9368" t="s">
        <v>73</v>
      </c>
      <c r="H9368" t="s">
        <v>71</v>
      </c>
      <c r="I9368" t="s">
        <v>67</v>
      </c>
      <c r="J9368">
        <v>2.1863957227479399E-3</v>
      </c>
      <c r="K9368">
        <f t="shared" si="158"/>
        <v>7</v>
      </c>
    </row>
    <row r="9369" spans="1:11" x14ac:dyDescent="0.2">
      <c r="A9369">
        <v>6</v>
      </c>
      <c r="B9369" t="s">
        <v>82</v>
      </c>
      <c r="C9369" t="s">
        <v>57</v>
      </c>
      <c r="D9369" t="s">
        <v>58</v>
      </c>
      <c r="E9369" t="s">
        <v>64</v>
      </c>
      <c r="F9369" t="s">
        <v>60</v>
      </c>
      <c r="G9369" t="s">
        <v>73</v>
      </c>
      <c r="H9369" t="s">
        <v>71</v>
      </c>
      <c r="I9369" t="s">
        <v>67</v>
      </c>
      <c r="J9369">
        <v>4.5921057753456999E-3</v>
      </c>
      <c r="K9369">
        <f t="shared" si="158"/>
        <v>7</v>
      </c>
    </row>
    <row r="9370" spans="1:11" x14ac:dyDescent="0.2">
      <c r="A9370">
        <v>7</v>
      </c>
      <c r="B9370" t="s">
        <v>82</v>
      </c>
      <c r="C9370" t="s">
        <v>57</v>
      </c>
      <c r="D9370" t="s">
        <v>58</v>
      </c>
      <c r="E9370" t="s">
        <v>64</v>
      </c>
      <c r="F9370" t="s">
        <v>60</v>
      </c>
      <c r="G9370" t="s">
        <v>73</v>
      </c>
      <c r="H9370" t="s">
        <v>71</v>
      </c>
      <c r="I9370" t="s">
        <v>67</v>
      </c>
      <c r="J9370">
        <v>1.39685644292442E-2</v>
      </c>
      <c r="K9370">
        <f t="shared" si="158"/>
        <v>7</v>
      </c>
    </row>
    <row r="9371" spans="1:11" x14ac:dyDescent="0.2">
      <c r="A9371">
        <v>8</v>
      </c>
      <c r="B9371" t="s">
        <v>82</v>
      </c>
      <c r="C9371" t="s">
        <v>57</v>
      </c>
      <c r="D9371" t="s">
        <v>58</v>
      </c>
      <c r="E9371" t="s">
        <v>64</v>
      </c>
      <c r="F9371" t="s">
        <v>60</v>
      </c>
      <c r="G9371" t="s">
        <v>73</v>
      </c>
      <c r="H9371" t="s">
        <v>71</v>
      </c>
      <c r="I9371" t="s">
        <v>67</v>
      </c>
      <c r="J9371">
        <v>2.97780629296121E-2</v>
      </c>
      <c r="K9371">
        <f t="shared" si="158"/>
        <v>7</v>
      </c>
    </row>
    <row r="9372" spans="1:11" x14ac:dyDescent="0.2">
      <c r="A9372">
        <v>9</v>
      </c>
      <c r="B9372" t="s">
        <v>82</v>
      </c>
      <c r="C9372" t="s">
        <v>57</v>
      </c>
      <c r="D9372" t="s">
        <v>58</v>
      </c>
      <c r="E9372" t="s">
        <v>64</v>
      </c>
      <c r="F9372" t="s">
        <v>60</v>
      </c>
      <c r="G9372" t="s">
        <v>73</v>
      </c>
      <c r="H9372" t="s">
        <v>71</v>
      </c>
      <c r="I9372" t="s">
        <v>67</v>
      </c>
      <c r="J9372">
        <v>4.8101477192864797E-2</v>
      </c>
      <c r="K9372">
        <f t="shared" si="158"/>
        <v>7</v>
      </c>
    </row>
    <row r="9373" spans="1:11" x14ac:dyDescent="0.2">
      <c r="A9373">
        <v>10</v>
      </c>
      <c r="B9373" t="s">
        <v>82</v>
      </c>
      <c r="C9373" t="s">
        <v>57</v>
      </c>
      <c r="D9373" t="s">
        <v>58</v>
      </c>
      <c r="E9373" t="s">
        <v>64</v>
      </c>
      <c r="F9373" t="s">
        <v>60</v>
      </c>
      <c r="G9373" t="s">
        <v>73</v>
      </c>
      <c r="H9373" t="s">
        <v>71</v>
      </c>
      <c r="I9373" t="s">
        <v>67</v>
      </c>
      <c r="J9373">
        <v>6.2177928370167702E-2</v>
      </c>
      <c r="K9373">
        <f t="shared" si="158"/>
        <v>7</v>
      </c>
    </row>
    <row r="9374" spans="1:11" x14ac:dyDescent="0.2">
      <c r="A9374">
        <v>11</v>
      </c>
      <c r="B9374" t="s">
        <v>82</v>
      </c>
      <c r="C9374" t="s">
        <v>57</v>
      </c>
      <c r="D9374" t="s">
        <v>58</v>
      </c>
      <c r="E9374" t="s">
        <v>64</v>
      </c>
      <c r="F9374" t="s">
        <v>60</v>
      </c>
      <c r="G9374" t="s">
        <v>73</v>
      </c>
      <c r="H9374" t="s">
        <v>71</v>
      </c>
      <c r="I9374" t="s">
        <v>67</v>
      </c>
      <c r="J9374">
        <v>7.2102756626820599E-2</v>
      </c>
      <c r="K9374">
        <f t="shared" si="158"/>
        <v>7</v>
      </c>
    </row>
    <row r="9375" spans="1:11" x14ac:dyDescent="0.2">
      <c r="A9375">
        <v>12</v>
      </c>
      <c r="B9375" t="s">
        <v>82</v>
      </c>
      <c r="C9375" t="s">
        <v>57</v>
      </c>
      <c r="D9375" t="s">
        <v>58</v>
      </c>
      <c r="E9375" t="s">
        <v>64</v>
      </c>
      <c r="F9375" t="s">
        <v>60</v>
      </c>
      <c r="G9375" t="s">
        <v>73</v>
      </c>
      <c r="H9375" t="s">
        <v>71</v>
      </c>
      <c r="I9375" t="s">
        <v>67</v>
      </c>
      <c r="J9375">
        <v>8.5134919804514195E-2</v>
      </c>
      <c r="K9375">
        <f t="shared" si="158"/>
        <v>7</v>
      </c>
    </row>
    <row r="9376" spans="1:11" x14ac:dyDescent="0.2">
      <c r="A9376">
        <v>13</v>
      </c>
      <c r="B9376" t="s">
        <v>82</v>
      </c>
      <c r="C9376" t="s">
        <v>57</v>
      </c>
      <c r="D9376" t="s">
        <v>58</v>
      </c>
      <c r="E9376" t="s">
        <v>64</v>
      </c>
      <c r="F9376" t="s">
        <v>60</v>
      </c>
      <c r="G9376" t="s">
        <v>73</v>
      </c>
      <c r="H9376" t="s">
        <v>71</v>
      </c>
      <c r="I9376" t="s">
        <v>67</v>
      </c>
      <c r="J9376">
        <v>9.8678554466469504E-2</v>
      </c>
      <c r="K9376">
        <f t="shared" si="158"/>
        <v>7</v>
      </c>
    </row>
    <row r="9377" spans="1:11" x14ac:dyDescent="0.2">
      <c r="A9377">
        <v>14</v>
      </c>
      <c r="B9377" t="s">
        <v>82</v>
      </c>
      <c r="C9377" t="s">
        <v>57</v>
      </c>
      <c r="D9377" t="s">
        <v>58</v>
      </c>
      <c r="E9377" t="s">
        <v>64</v>
      </c>
      <c r="F9377" t="s">
        <v>60</v>
      </c>
      <c r="G9377" t="s">
        <v>73</v>
      </c>
      <c r="H9377" t="s">
        <v>71</v>
      </c>
      <c r="I9377" t="s">
        <v>67</v>
      </c>
      <c r="J9377">
        <v>0.104170583917647</v>
      </c>
      <c r="K9377">
        <f t="shared" si="158"/>
        <v>7</v>
      </c>
    </row>
    <row r="9378" spans="1:11" x14ac:dyDescent="0.2">
      <c r="A9378">
        <v>15</v>
      </c>
      <c r="B9378" t="s">
        <v>82</v>
      </c>
      <c r="C9378" t="s">
        <v>57</v>
      </c>
      <c r="D9378" t="s">
        <v>58</v>
      </c>
      <c r="E9378" t="s">
        <v>64</v>
      </c>
      <c r="F9378" t="s">
        <v>60</v>
      </c>
      <c r="G9378" t="s">
        <v>73</v>
      </c>
      <c r="H9378" t="s">
        <v>71</v>
      </c>
      <c r="I9378" t="s">
        <v>67</v>
      </c>
      <c r="J9378">
        <v>9.4061154142550701E-2</v>
      </c>
      <c r="K9378">
        <f t="shared" si="158"/>
        <v>7</v>
      </c>
    </row>
    <row r="9379" spans="1:11" x14ac:dyDescent="0.2">
      <c r="A9379">
        <v>16</v>
      </c>
      <c r="B9379" t="s">
        <v>82</v>
      </c>
      <c r="C9379" t="s">
        <v>57</v>
      </c>
      <c r="D9379" t="s">
        <v>58</v>
      </c>
      <c r="E9379" t="s">
        <v>64</v>
      </c>
      <c r="F9379" t="s">
        <v>60</v>
      </c>
      <c r="G9379" t="s">
        <v>73</v>
      </c>
      <c r="H9379" t="s">
        <v>71</v>
      </c>
      <c r="I9379" t="s">
        <v>67</v>
      </c>
      <c r="J9379">
        <v>7.7337780100512996E-2</v>
      </c>
      <c r="K9379">
        <f t="shared" si="158"/>
        <v>7</v>
      </c>
    </row>
    <row r="9380" spans="1:11" x14ac:dyDescent="0.2">
      <c r="A9380">
        <v>17</v>
      </c>
      <c r="B9380" t="s">
        <v>82</v>
      </c>
      <c r="C9380" t="s">
        <v>57</v>
      </c>
      <c r="D9380" t="s">
        <v>58</v>
      </c>
      <c r="E9380" t="s">
        <v>64</v>
      </c>
      <c r="F9380" t="s">
        <v>60</v>
      </c>
      <c r="G9380" t="s">
        <v>73</v>
      </c>
      <c r="H9380" t="s">
        <v>71</v>
      </c>
      <c r="I9380" t="s">
        <v>67</v>
      </c>
      <c r="J9380">
        <v>6.6706855148836494E-2</v>
      </c>
      <c r="K9380">
        <f t="shared" si="158"/>
        <v>7</v>
      </c>
    </row>
    <row r="9381" spans="1:11" x14ac:dyDescent="0.2">
      <c r="A9381">
        <v>18</v>
      </c>
      <c r="B9381" t="s">
        <v>82</v>
      </c>
      <c r="C9381" t="s">
        <v>57</v>
      </c>
      <c r="D9381" t="s">
        <v>58</v>
      </c>
      <c r="E9381" t="s">
        <v>64</v>
      </c>
      <c r="F9381" t="s">
        <v>60</v>
      </c>
      <c r="G9381" t="s">
        <v>73</v>
      </c>
      <c r="H9381" t="s">
        <v>71</v>
      </c>
      <c r="I9381" t="s">
        <v>67</v>
      </c>
      <c r="J9381">
        <v>6.6668597397191401E-2</v>
      </c>
      <c r="K9381">
        <f t="shared" si="158"/>
        <v>7</v>
      </c>
    </row>
    <row r="9382" spans="1:11" x14ac:dyDescent="0.2">
      <c r="A9382">
        <v>19</v>
      </c>
      <c r="B9382" t="s">
        <v>82</v>
      </c>
      <c r="C9382" t="s">
        <v>57</v>
      </c>
      <c r="D9382" t="s">
        <v>58</v>
      </c>
      <c r="E9382" t="s">
        <v>64</v>
      </c>
      <c r="F9382" t="s">
        <v>60</v>
      </c>
      <c r="G9382" t="s">
        <v>73</v>
      </c>
      <c r="H9382" t="s">
        <v>71</v>
      </c>
      <c r="I9382" t="s">
        <v>67</v>
      </c>
      <c r="J9382">
        <v>6.5863517556883605E-2</v>
      </c>
      <c r="K9382">
        <f t="shared" si="158"/>
        <v>7</v>
      </c>
    </row>
    <row r="9383" spans="1:11" x14ac:dyDescent="0.2">
      <c r="A9383">
        <v>20</v>
      </c>
      <c r="B9383" t="s">
        <v>82</v>
      </c>
      <c r="C9383" t="s">
        <v>57</v>
      </c>
      <c r="D9383" t="s">
        <v>58</v>
      </c>
      <c r="E9383" t="s">
        <v>64</v>
      </c>
      <c r="F9383" t="s">
        <v>60</v>
      </c>
      <c r="G9383" t="s">
        <v>73</v>
      </c>
      <c r="H9383" t="s">
        <v>71</v>
      </c>
      <c r="I9383" t="s">
        <v>67</v>
      </c>
      <c r="J9383">
        <v>5.2775026183245498E-2</v>
      </c>
      <c r="K9383">
        <f t="shared" si="158"/>
        <v>7</v>
      </c>
    </row>
    <row r="9384" spans="1:11" x14ac:dyDescent="0.2">
      <c r="A9384">
        <v>21</v>
      </c>
      <c r="B9384" t="s">
        <v>82</v>
      </c>
      <c r="C9384" t="s">
        <v>57</v>
      </c>
      <c r="D9384" t="s">
        <v>58</v>
      </c>
      <c r="E9384" t="s">
        <v>64</v>
      </c>
      <c r="F9384" t="s">
        <v>60</v>
      </c>
      <c r="G9384" t="s">
        <v>73</v>
      </c>
      <c r="H9384" t="s">
        <v>71</v>
      </c>
      <c r="I9384" t="s">
        <v>67</v>
      </c>
      <c r="J9384">
        <v>3.1882227486600599E-2</v>
      </c>
      <c r="K9384">
        <f t="shared" si="158"/>
        <v>7</v>
      </c>
    </row>
    <row r="9385" spans="1:11" x14ac:dyDescent="0.2">
      <c r="A9385">
        <v>22</v>
      </c>
      <c r="B9385" t="s">
        <v>82</v>
      </c>
      <c r="C9385" t="s">
        <v>57</v>
      </c>
      <c r="D9385" t="s">
        <v>58</v>
      </c>
      <c r="E9385" t="s">
        <v>64</v>
      </c>
      <c r="F9385" t="s">
        <v>60</v>
      </c>
      <c r="G9385" t="s">
        <v>73</v>
      </c>
      <c r="H9385" t="s">
        <v>71</v>
      </c>
      <c r="I9385" t="s">
        <v>67</v>
      </c>
      <c r="J9385">
        <v>1.37467172954059E-2</v>
      </c>
      <c r="K9385">
        <f t="shared" si="158"/>
        <v>7</v>
      </c>
    </row>
    <row r="9386" spans="1:11" x14ac:dyDescent="0.2">
      <c r="A9386">
        <v>23</v>
      </c>
      <c r="B9386" t="s">
        <v>82</v>
      </c>
      <c r="C9386" t="s">
        <v>57</v>
      </c>
      <c r="D9386" t="s">
        <v>58</v>
      </c>
      <c r="E9386" t="s">
        <v>64</v>
      </c>
      <c r="F9386" t="s">
        <v>60</v>
      </c>
      <c r="G9386" t="s">
        <v>73</v>
      </c>
      <c r="H9386" t="s">
        <v>71</v>
      </c>
      <c r="I9386" t="s">
        <v>67</v>
      </c>
      <c r="J9386">
        <v>4.2408159235624004E-3</v>
      </c>
      <c r="K9386">
        <f t="shared" si="158"/>
        <v>7</v>
      </c>
    </row>
    <row r="9387" spans="1:11" x14ac:dyDescent="0.2">
      <c r="A9387">
        <v>24</v>
      </c>
      <c r="B9387" t="s">
        <v>82</v>
      </c>
      <c r="C9387" t="s">
        <v>57</v>
      </c>
      <c r="D9387" t="s">
        <v>58</v>
      </c>
      <c r="E9387" t="s">
        <v>64</v>
      </c>
      <c r="F9387" t="s">
        <v>60</v>
      </c>
      <c r="G9387" t="s">
        <v>73</v>
      </c>
      <c r="H9387" t="s">
        <v>71</v>
      </c>
      <c r="I9387" t="s">
        <v>67</v>
      </c>
      <c r="J9387" s="3">
        <v>7.2793208921537297E-4</v>
      </c>
      <c r="K9387">
        <f t="shared" si="158"/>
        <v>7</v>
      </c>
    </row>
    <row r="9388" spans="1:11" x14ac:dyDescent="0.2">
      <c r="A9388">
        <v>1</v>
      </c>
      <c r="B9388" t="s">
        <v>82</v>
      </c>
      <c r="C9388" t="s">
        <v>63</v>
      </c>
      <c r="D9388" t="s">
        <v>58</v>
      </c>
      <c r="E9388" t="s">
        <v>64</v>
      </c>
      <c r="F9388" t="s">
        <v>60</v>
      </c>
      <c r="G9388" t="s">
        <v>73</v>
      </c>
      <c r="H9388" t="s">
        <v>71</v>
      </c>
      <c r="I9388" t="s">
        <v>67</v>
      </c>
      <c r="J9388" s="3">
        <v>4.12991541945675E-4</v>
      </c>
      <c r="K9388">
        <f t="shared" si="158"/>
        <v>7</v>
      </c>
    </row>
    <row r="9389" spans="1:11" x14ac:dyDescent="0.2">
      <c r="A9389">
        <v>2</v>
      </c>
      <c r="B9389" t="s">
        <v>82</v>
      </c>
      <c r="C9389" t="s">
        <v>63</v>
      </c>
      <c r="D9389" t="s">
        <v>58</v>
      </c>
      <c r="E9389" t="s">
        <v>64</v>
      </c>
      <c r="F9389" t="s">
        <v>60</v>
      </c>
      <c r="G9389" t="s">
        <v>73</v>
      </c>
      <c r="H9389" t="s">
        <v>71</v>
      </c>
      <c r="I9389" t="s">
        <v>67</v>
      </c>
      <c r="J9389">
        <v>1.6142181724316299E-3</v>
      </c>
      <c r="K9389">
        <f t="shared" si="158"/>
        <v>7</v>
      </c>
    </row>
    <row r="9390" spans="1:11" x14ac:dyDescent="0.2">
      <c r="A9390">
        <v>3</v>
      </c>
      <c r="B9390" t="s">
        <v>82</v>
      </c>
      <c r="C9390" t="s">
        <v>63</v>
      </c>
      <c r="D9390" t="s">
        <v>58</v>
      </c>
      <c r="E9390" t="s">
        <v>64</v>
      </c>
      <c r="F9390" t="s">
        <v>60</v>
      </c>
      <c r="G9390" t="s">
        <v>73</v>
      </c>
      <c r="H9390" t="s">
        <v>71</v>
      </c>
      <c r="I9390" t="s">
        <v>67</v>
      </c>
      <c r="J9390">
        <v>2.1463546429783698E-3</v>
      </c>
      <c r="K9390">
        <f t="shared" si="158"/>
        <v>7</v>
      </c>
    </row>
    <row r="9391" spans="1:11" x14ac:dyDescent="0.2">
      <c r="A9391">
        <v>4</v>
      </c>
      <c r="B9391" t="s">
        <v>82</v>
      </c>
      <c r="C9391" t="s">
        <v>63</v>
      </c>
      <c r="D9391" t="s">
        <v>58</v>
      </c>
      <c r="E9391" t="s">
        <v>64</v>
      </c>
      <c r="F9391" t="s">
        <v>60</v>
      </c>
      <c r="G9391" t="s">
        <v>73</v>
      </c>
      <c r="H9391" t="s">
        <v>71</v>
      </c>
      <c r="I9391" t="s">
        <v>67</v>
      </c>
      <c r="J9391">
        <v>2.49980969735745E-3</v>
      </c>
      <c r="K9391">
        <f t="shared" si="158"/>
        <v>7</v>
      </c>
    </row>
    <row r="9392" spans="1:11" x14ac:dyDescent="0.2">
      <c r="A9392">
        <v>5</v>
      </c>
      <c r="B9392" t="s">
        <v>82</v>
      </c>
      <c r="C9392" t="s">
        <v>63</v>
      </c>
      <c r="D9392" t="s">
        <v>58</v>
      </c>
      <c r="E9392" t="s">
        <v>64</v>
      </c>
      <c r="F9392" t="s">
        <v>60</v>
      </c>
      <c r="G9392" t="s">
        <v>73</v>
      </c>
      <c r="H9392" t="s">
        <v>71</v>
      </c>
      <c r="I9392" t="s">
        <v>67</v>
      </c>
      <c r="J9392">
        <v>2.77773623101599E-3</v>
      </c>
      <c r="K9392">
        <f t="shared" si="158"/>
        <v>7</v>
      </c>
    </row>
    <row r="9393" spans="1:11" x14ac:dyDescent="0.2">
      <c r="A9393">
        <v>6</v>
      </c>
      <c r="B9393" t="s">
        <v>82</v>
      </c>
      <c r="C9393" t="s">
        <v>63</v>
      </c>
      <c r="D9393" t="s">
        <v>58</v>
      </c>
      <c r="E9393" t="s">
        <v>64</v>
      </c>
      <c r="F9393" t="s">
        <v>60</v>
      </c>
      <c r="G9393" t="s">
        <v>73</v>
      </c>
      <c r="H9393" t="s">
        <v>71</v>
      </c>
      <c r="I9393" t="s">
        <v>67</v>
      </c>
      <c r="J9393">
        <v>2.76804793887805E-3</v>
      </c>
      <c r="K9393">
        <f t="shared" si="158"/>
        <v>7</v>
      </c>
    </row>
    <row r="9394" spans="1:11" x14ac:dyDescent="0.2">
      <c r="A9394">
        <v>7</v>
      </c>
      <c r="B9394" t="s">
        <v>82</v>
      </c>
      <c r="C9394" t="s">
        <v>63</v>
      </c>
      <c r="D9394" t="s">
        <v>58</v>
      </c>
      <c r="E9394" t="s">
        <v>64</v>
      </c>
      <c r="F9394" t="s">
        <v>60</v>
      </c>
      <c r="G9394" t="s">
        <v>73</v>
      </c>
      <c r="H9394" t="s">
        <v>71</v>
      </c>
      <c r="I9394" t="s">
        <v>67</v>
      </c>
      <c r="J9394">
        <v>6.0503797023928304E-3</v>
      </c>
      <c r="K9394">
        <f t="shared" si="158"/>
        <v>7</v>
      </c>
    </row>
    <row r="9395" spans="1:11" x14ac:dyDescent="0.2">
      <c r="A9395">
        <v>8</v>
      </c>
      <c r="B9395" t="s">
        <v>82</v>
      </c>
      <c r="C9395" t="s">
        <v>63</v>
      </c>
      <c r="D9395" t="s">
        <v>58</v>
      </c>
      <c r="E9395" t="s">
        <v>64</v>
      </c>
      <c r="F9395" t="s">
        <v>60</v>
      </c>
      <c r="G9395" t="s">
        <v>73</v>
      </c>
      <c r="H9395" t="s">
        <v>71</v>
      </c>
      <c r="I9395" t="s">
        <v>67</v>
      </c>
      <c r="J9395">
        <v>1.31886912241065E-2</v>
      </c>
      <c r="K9395">
        <f t="shared" si="158"/>
        <v>7</v>
      </c>
    </row>
    <row r="9396" spans="1:11" x14ac:dyDescent="0.2">
      <c r="A9396">
        <v>9</v>
      </c>
      <c r="B9396" t="s">
        <v>82</v>
      </c>
      <c r="C9396" t="s">
        <v>63</v>
      </c>
      <c r="D9396" t="s">
        <v>58</v>
      </c>
      <c r="E9396" t="s">
        <v>64</v>
      </c>
      <c r="F9396" t="s">
        <v>60</v>
      </c>
      <c r="G9396" t="s">
        <v>73</v>
      </c>
      <c r="H9396" t="s">
        <v>71</v>
      </c>
      <c r="I9396" t="s">
        <v>67</v>
      </c>
      <c r="J9396">
        <v>2.6728142867372399E-2</v>
      </c>
      <c r="K9396">
        <f t="shared" si="158"/>
        <v>7</v>
      </c>
    </row>
    <row r="9397" spans="1:11" x14ac:dyDescent="0.2">
      <c r="A9397">
        <v>10</v>
      </c>
      <c r="B9397" t="s">
        <v>82</v>
      </c>
      <c r="C9397" t="s">
        <v>63</v>
      </c>
      <c r="D9397" t="s">
        <v>58</v>
      </c>
      <c r="E9397" t="s">
        <v>64</v>
      </c>
      <c r="F9397" t="s">
        <v>60</v>
      </c>
      <c r="G9397" t="s">
        <v>73</v>
      </c>
      <c r="H9397" t="s">
        <v>71</v>
      </c>
      <c r="I9397" t="s">
        <v>67</v>
      </c>
      <c r="J9397">
        <v>4.2906460536874698E-2</v>
      </c>
      <c r="K9397">
        <f t="shared" si="158"/>
        <v>7</v>
      </c>
    </row>
    <row r="9398" spans="1:11" x14ac:dyDescent="0.2">
      <c r="A9398">
        <v>11</v>
      </c>
      <c r="B9398" t="s">
        <v>82</v>
      </c>
      <c r="C9398" t="s">
        <v>63</v>
      </c>
      <c r="D9398" t="s">
        <v>58</v>
      </c>
      <c r="E9398" t="s">
        <v>64</v>
      </c>
      <c r="F9398" t="s">
        <v>60</v>
      </c>
      <c r="G9398" t="s">
        <v>73</v>
      </c>
      <c r="H9398" t="s">
        <v>71</v>
      </c>
      <c r="I9398" t="s">
        <v>67</v>
      </c>
      <c r="J9398">
        <v>5.0809205403066202E-2</v>
      </c>
      <c r="K9398">
        <f t="shared" si="158"/>
        <v>7</v>
      </c>
    </row>
    <row r="9399" spans="1:11" x14ac:dyDescent="0.2">
      <c r="A9399">
        <v>12</v>
      </c>
      <c r="B9399" t="s">
        <v>82</v>
      </c>
      <c r="C9399" t="s">
        <v>63</v>
      </c>
      <c r="D9399" t="s">
        <v>58</v>
      </c>
      <c r="E9399" t="s">
        <v>64</v>
      </c>
      <c r="F9399" t="s">
        <v>60</v>
      </c>
      <c r="G9399" t="s">
        <v>73</v>
      </c>
      <c r="H9399" t="s">
        <v>71</v>
      </c>
      <c r="I9399" t="s">
        <v>67</v>
      </c>
      <c r="J9399">
        <v>5.9407765097805799E-2</v>
      </c>
      <c r="K9399">
        <f t="shared" si="158"/>
        <v>7</v>
      </c>
    </row>
    <row r="9400" spans="1:11" x14ac:dyDescent="0.2">
      <c r="A9400">
        <v>13</v>
      </c>
      <c r="B9400" t="s">
        <v>82</v>
      </c>
      <c r="C9400" t="s">
        <v>63</v>
      </c>
      <c r="D9400" t="s">
        <v>58</v>
      </c>
      <c r="E9400" t="s">
        <v>64</v>
      </c>
      <c r="F9400" t="s">
        <v>60</v>
      </c>
      <c r="G9400" t="s">
        <v>73</v>
      </c>
      <c r="H9400" t="s">
        <v>71</v>
      </c>
      <c r="I9400" t="s">
        <v>67</v>
      </c>
      <c r="J9400">
        <v>8.2892891869856294E-2</v>
      </c>
      <c r="K9400">
        <f t="shared" si="158"/>
        <v>7</v>
      </c>
    </row>
    <row r="9401" spans="1:11" x14ac:dyDescent="0.2">
      <c r="A9401">
        <v>14</v>
      </c>
      <c r="B9401" t="s">
        <v>82</v>
      </c>
      <c r="C9401" t="s">
        <v>63</v>
      </c>
      <c r="D9401" t="s">
        <v>58</v>
      </c>
      <c r="E9401" t="s">
        <v>64</v>
      </c>
      <c r="F9401" t="s">
        <v>60</v>
      </c>
      <c r="G9401" t="s">
        <v>73</v>
      </c>
      <c r="H9401" t="s">
        <v>71</v>
      </c>
      <c r="I9401" t="s">
        <v>67</v>
      </c>
      <c r="J9401">
        <v>9.6687698038050301E-2</v>
      </c>
      <c r="K9401">
        <f t="shared" si="158"/>
        <v>7</v>
      </c>
    </row>
    <row r="9402" spans="1:11" x14ac:dyDescent="0.2">
      <c r="A9402">
        <v>15</v>
      </c>
      <c r="B9402" t="s">
        <v>82</v>
      </c>
      <c r="C9402" t="s">
        <v>63</v>
      </c>
      <c r="D9402" t="s">
        <v>58</v>
      </c>
      <c r="E9402" t="s">
        <v>64</v>
      </c>
      <c r="F9402" t="s">
        <v>60</v>
      </c>
      <c r="G9402" t="s">
        <v>73</v>
      </c>
      <c r="H9402" t="s">
        <v>71</v>
      </c>
      <c r="I9402" t="s">
        <v>67</v>
      </c>
      <c r="J9402">
        <v>0.100207911238473</v>
      </c>
      <c r="K9402">
        <f t="shared" si="158"/>
        <v>7</v>
      </c>
    </row>
    <row r="9403" spans="1:11" x14ac:dyDescent="0.2">
      <c r="A9403">
        <v>16</v>
      </c>
      <c r="B9403" t="s">
        <v>82</v>
      </c>
      <c r="C9403" t="s">
        <v>63</v>
      </c>
      <c r="D9403" t="s">
        <v>58</v>
      </c>
      <c r="E9403" t="s">
        <v>64</v>
      </c>
      <c r="F9403" t="s">
        <v>60</v>
      </c>
      <c r="G9403" t="s">
        <v>73</v>
      </c>
      <c r="H9403" t="s">
        <v>71</v>
      </c>
      <c r="I9403" t="s">
        <v>67</v>
      </c>
      <c r="J9403">
        <v>9.8199899944006103E-2</v>
      </c>
      <c r="K9403">
        <f t="shared" si="158"/>
        <v>7</v>
      </c>
    </row>
    <row r="9404" spans="1:11" x14ac:dyDescent="0.2">
      <c r="A9404">
        <v>17</v>
      </c>
      <c r="B9404" t="s">
        <v>82</v>
      </c>
      <c r="C9404" t="s">
        <v>63</v>
      </c>
      <c r="D9404" t="s">
        <v>58</v>
      </c>
      <c r="E9404" t="s">
        <v>64</v>
      </c>
      <c r="F9404" t="s">
        <v>60</v>
      </c>
      <c r="G9404" t="s">
        <v>73</v>
      </c>
      <c r="H9404" t="s">
        <v>71</v>
      </c>
      <c r="I9404" t="s">
        <v>67</v>
      </c>
      <c r="J9404">
        <v>9.4356688149251897E-2</v>
      </c>
      <c r="K9404">
        <f t="shared" si="158"/>
        <v>7</v>
      </c>
    </row>
    <row r="9405" spans="1:11" x14ac:dyDescent="0.2">
      <c r="A9405">
        <v>18</v>
      </c>
      <c r="B9405" t="s">
        <v>82</v>
      </c>
      <c r="C9405" t="s">
        <v>63</v>
      </c>
      <c r="D9405" t="s">
        <v>58</v>
      </c>
      <c r="E9405" t="s">
        <v>64</v>
      </c>
      <c r="F9405" t="s">
        <v>60</v>
      </c>
      <c r="G9405" t="s">
        <v>73</v>
      </c>
      <c r="H9405" t="s">
        <v>71</v>
      </c>
      <c r="I9405" t="s">
        <v>67</v>
      </c>
      <c r="J9405">
        <v>8.75653630987792E-2</v>
      </c>
      <c r="K9405">
        <f t="shared" si="158"/>
        <v>7</v>
      </c>
    </row>
    <row r="9406" spans="1:11" x14ac:dyDescent="0.2">
      <c r="A9406">
        <v>19</v>
      </c>
      <c r="B9406" t="s">
        <v>82</v>
      </c>
      <c r="C9406" t="s">
        <v>63</v>
      </c>
      <c r="D9406" t="s">
        <v>58</v>
      </c>
      <c r="E9406" t="s">
        <v>64</v>
      </c>
      <c r="F9406" t="s">
        <v>60</v>
      </c>
      <c r="G9406" t="s">
        <v>73</v>
      </c>
      <c r="H9406" t="s">
        <v>71</v>
      </c>
      <c r="I9406" t="s">
        <v>67</v>
      </c>
      <c r="J9406">
        <v>8.3364721642356907E-2</v>
      </c>
      <c r="K9406">
        <f t="shared" si="158"/>
        <v>7</v>
      </c>
    </row>
    <row r="9407" spans="1:11" x14ac:dyDescent="0.2">
      <c r="A9407">
        <v>20</v>
      </c>
      <c r="B9407" t="s">
        <v>82</v>
      </c>
      <c r="C9407" t="s">
        <v>63</v>
      </c>
      <c r="D9407" t="s">
        <v>58</v>
      </c>
      <c r="E9407" t="s">
        <v>64</v>
      </c>
      <c r="F9407" t="s">
        <v>60</v>
      </c>
      <c r="G9407" t="s">
        <v>73</v>
      </c>
      <c r="H9407" t="s">
        <v>71</v>
      </c>
      <c r="I9407" t="s">
        <v>67</v>
      </c>
      <c r="J9407">
        <v>6.9578365519391894E-2</v>
      </c>
      <c r="K9407">
        <f t="shared" si="158"/>
        <v>7</v>
      </c>
    </row>
    <row r="9408" spans="1:11" x14ac:dyDescent="0.2">
      <c r="A9408">
        <v>21</v>
      </c>
      <c r="B9408" t="s">
        <v>82</v>
      </c>
      <c r="C9408" t="s">
        <v>63</v>
      </c>
      <c r="D9408" t="s">
        <v>58</v>
      </c>
      <c r="E9408" t="s">
        <v>64</v>
      </c>
      <c r="F9408" t="s">
        <v>60</v>
      </c>
      <c r="G9408" t="s">
        <v>73</v>
      </c>
      <c r="H9408" t="s">
        <v>71</v>
      </c>
      <c r="I9408" t="s">
        <v>67</v>
      </c>
      <c r="J9408">
        <v>4.6051391800547001E-2</v>
      </c>
      <c r="K9408">
        <f t="shared" si="158"/>
        <v>7</v>
      </c>
    </row>
    <row r="9409" spans="1:11" x14ac:dyDescent="0.2">
      <c r="A9409">
        <v>22</v>
      </c>
      <c r="B9409" t="s">
        <v>82</v>
      </c>
      <c r="C9409" t="s">
        <v>63</v>
      </c>
      <c r="D9409" t="s">
        <v>58</v>
      </c>
      <c r="E9409" t="s">
        <v>64</v>
      </c>
      <c r="F9409" t="s">
        <v>60</v>
      </c>
      <c r="G9409" t="s">
        <v>73</v>
      </c>
      <c r="H9409" t="s">
        <v>71</v>
      </c>
      <c r="I9409" t="s">
        <v>67</v>
      </c>
      <c r="J9409">
        <v>2.2307562841113699E-2</v>
      </c>
      <c r="K9409">
        <f t="shared" si="158"/>
        <v>7</v>
      </c>
    </row>
    <row r="9410" spans="1:11" x14ac:dyDescent="0.2">
      <c r="A9410">
        <v>23</v>
      </c>
      <c r="B9410" t="s">
        <v>82</v>
      </c>
      <c r="C9410" t="s">
        <v>63</v>
      </c>
      <c r="D9410" t="s">
        <v>58</v>
      </c>
      <c r="E9410" t="s">
        <v>64</v>
      </c>
      <c r="F9410" t="s">
        <v>60</v>
      </c>
      <c r="G9410" t="s">
        <v>73</v>
      </c>
      <c r="H9410" t="s">
        <v>71</v>
      </c>
      <c r="I9410" t="s">
        <v>67</v>
      </c>
      <c r="J9410">
        <v>6.7206524882230502E-3</v>
      </c>
      <c r="K9410">
        <f t="shared" si="158"/>
        <v>7</v>
      </c>
    </row>
    <row r="9411" spans="1:11" x14ac:dyDescent="0.2">
      <c r="A9411">
        <v>24</v>
      </c>
      <c r="B9411" t="s">
        <v>82</v>
      </c>
      <c r="C9411" t="s">
        <v>63</v>
      </c>
      <c r="D9411" t="s">
        <v>58</v>
      </c>
      <c r="E9411" t="s">
        <v>64</v>
      </c>
      <c r="F9411" t="s">
        <v>60</v>
      </c>
      <c r="G9411" t="s">
        <v>73</v>
      </c>
      <c r="H9411" t="s">
        <v>71</v>
      </c>
      <c r="I9411" t="s">
        <v>67</v>
      </c>
      <c r="J9411" s="3">
        <v>7.5705031372357099E-4</v>
      </c>
      <c r="K9411">
        <f t="shared" si="158"/>
        <v>7</v>
      </c>
    </row>
    <row r="9412" spans="1:11" x14ac:dyDescent="0.2">
      <c r="A9412">
        <v>1</v>
      </c>
      <c r="B9412" t="s">
        <v>82</v>
      </c>
      <c r="C9412" t="s">
        <v>57</v>
      </c>
      <c r="D9412" t="s">
        <v>58</v>
      </c>
      <c r="E9412" t="s">
        <v>64</v>
      </c>
      <c r="F9412" t="s">
        <v>65</v>
      </c>
      <c r="G9412" t="s">
        <v>73</v>
      </c>
      <c r="H9412" t="s">
        <v>71</v>
      </c>
      <c r="I9412" t="s">
        <v>67</v>
      </c>
      <c r="J9412" s="3">
        <v>3.0838544169280402E-4</v>
      </c>
      <c r="K9412">
        <f t="shared" ref="K9412:K9475" si="159">MONTH(1&amp;B9412)</f>
        <v>7</v>
      </c>
    </row>
    <row r="9413" spans="1:11" x14ac:dyDescent="0.2">
      <c r="A9413">
        <v>2</v>
      </c>
      <c r="B9413" t="s">
        <v>82</v>
      </c>
      <c r="C9413" t="s">
        <v>57</v>
      </c>
      <c r="D9413" t="s">
        <v>58</v>
      </c>
      <c r="E9413" t="s">
        <v>64</v>
      </c>
      <c r="F9413" t="s">
        <v>65</v>
      </c>
      <c r="G9413" t="s">
        <v>73</v>
      </c>
      <c r="H9413" t="s">
        <v>71</v>
      </c>
      <c r="I9413" t="s">
        <v>67</v>
      </c>
      <c r="J9413">
        <v>1.4369557707079299E-3</v>
      </c>
      <c r="K9413">
        <f t="shared" si="159"/>
        <v>7</v>
      </c>
    </row>
    <row r="9414" spans="1:11" x14ac:dyDescent="0.2">
      <c r="A9414">
        <v>3</v>
      </c>
      <c r="B9414" t="s">
        <v>82</v>
      </c>
      <c r="C9414" t="s">
        <v>57</v>
      </c>
      <c r="D9414" t="s">
        <v>58</v>
      </c>
      <c r="E9414" t="s">
        <v>64</v>
      </c>
      <c r="F9414" t="s">
        <v>65</v>
      </c>
      <c r="G9414" t="s">
        <v>73</v>
      </c>
      <c r="H9414" t="s">
        <v>71</v>
      </c>
      <c r="I9414" t="s">
        <v>67</v>
      </c>
      <c r="J9414">
        <v>1.49950024717081E-3</v>
      </c>
      <c r="K9414">
        <f t="shared" si="159"/>
        <v>7</v>
      </c>
    </row>
    <row r="9415" spans="1:11" x14ac:dyDescent="0.2">
      <c r="A9415">
        <v>4</v>
      </c>
      <c r="B9415" t="s">
        <v>82</v>
      </c>
      <c r="C9415" t="s">
        <v>57</v>
      </c>
      <c r="D9415" t="s">
        <v>58</v>
      </c>
      <c r="E9415" t="s">
        <v>64</v>
      </c>
      <c r="F9415" t="s">
        <v>65</v>
      </c>
      <c r="G9415" t="s">
        <v>73</v>
      </c>
      <c r="H9415" t="s">
        <v>71</v>
      </c>
      <c r="I9415" t="s">
        <v>67</v>
      </c>
      <c r="J9415">
        <v>1.53502489977203E-3</v>
      </c>
      <c r="K9415">
        <f t="shared" si="159"/>
        <v>7</v>
      </c>
    </row>
    <row r="9416" spans="1:11" x14ac:dyDescent="0.2">
      <c r="A9416">
        <v>5</v>
      </c>
      <c r="B9416" t="s">
        <v>82</v>
      </c>
      <c r="C9416" t="s">
        <v>57</v>
      </c>
      <c r="D9416" t="s">
        <v>58</v>
      </c>
      <c r="E9416" t="s">
        <v>64</v>
      </c>
      <c r="F9416" t="s">
        <v>65</v>
      </c>
      <c r="G9416" t="s">
        <v>73</v>
      </c>
      <c r="H9416" t="s">
        <v>71</v>
      </c>
      <c r="I9416" t="s">
        <v>67</v>
      </c>
      <c r="J9416">
        <v>2.1805904962529702E-3</v>
      </c>
      <c r="K9416">
        <f t="shared" si="159"/>
        <v>7</v>
      </c>
    </row>
    <row r="9417" spans="1:11" x14ac:dyDescent="0.2">
      <c r="A9417">
        <v>6</v>
      </c>
      <c r="B9417" t="s">
        <v>82</v>
      </c>
      <c r="C9417" t="s">
        <v>57</v>
      </c>
      <c r="D9417" t="s">
        <v>58</v>
      </c>
      <c r="E9417" t="s">
        <v>64</v>
      </c>
      <c r="F9417" t="s">
        <v>65</v>
      </c>
      <c r="G9417" t="s">
        <v>73</v>
      </c>
      <c r="H9417" t="s">
        <v>71</v>
      </c>
      <c r="I9417" t="s">
        <v>67</v>
      </c>
      <c r="J9417">
        <v>5.1070361590816104E-3</v>
      </c>
      <c r="K9417">
        <f t="shared" si="159"/>
        <v>7</v>
      </c>
    </row>
    <row r="9418" spans="1:11" x14ac:dyDescent="0.2">
      <c r="A9418">
        <v>7</v>
      </c>
      <c r="B9418" t="s">
        <v>82</v>
      </c>
      <c r="C9418" t="s">
        <v>57</v>
      </c>
      <c r="D9418" t="s">
        <v>58</v>
      </c>
      <c r="E9418" t="s">
        <v>64</v>
      </c>
      <c r="F9418" t="s">
        <v>65</v>
      </c>
      <c r="G9418" t="s">
        <v>73</v>
      </c>
      <c r="H9418" t="s">
        <v>71</v>
      </c>
      <c r="I9418" t="s">
        <v>67</v>
      </c>
      <c r="J9418">
        <v>1.48096391651657E-2</v>
      </c>
      <c r="K9418">
        <f t="shared" si="159"/>
        <v>7</v>
      </c>
    </row>
    <row r="9419" spans="1:11" x14ac:dyDescent="0.2">
      <c r="A9419">
        <v>8</v>
      </c>
      <c r="B9419" t="s">
        <v>82</v>
      </c>
      <c r="C9419" t="s">
        <v>57</v>
      </c>
      <c r="D9419" t="s">
        <v>58</v>
      </c>
      <c r="E9419" t="s">
        <v>64</v>
      </c>
      <c r="F9419" t="s">
        <v>65</v>
      </c>
      <c r="G9419" t="s">
        <v>73</v>
      </c>
      <c r="H9419" t="s">
        <v>71</v>
      </c>
      <c r="I9419" t="s">
        <v>67</v>
      </c>
      <c r="J9419">
        <v>3.3144337947071299E-2</v>
      </c>
      <c r="K9419">
        <f t="shared" si="159"/>
        <v>7</v>
      </c>
    </row>
    <row r="9420" spans="1:11" x14ac:dyDescent="0.2">
      <c r="A9420">
        <v>9</v>
      </c>
      <c r="B9420" t="s">
        <v>82</v>
      </c>
      <c r="C9420" t="s">
        <v>57</v>
      </c>
      <c r="D9420" t="s">
        <v>58</v>
      </c>
      <c r="E9420" t="s">
        <v>64</v>
      </c>
      <c r="F9420" t="s">
        <v>65</v>
      </c>
      <c r="G9420" t="s">
        <v>73</v>
      </c>
      <c r="H9420" t="s">
        <v>71</v>
      </c>
      <c r="I9420" t="s">
        <v>67</v>
      </c>
      <c r="J9420">
        <v>5.2392158596110398E-2</v>
      </c>
      <c r="K9420">
        <f t="shared" si="159"/>
        <v>7</v>
      </c>
    </row>
    <row r="9421" spans="1:11" x14ac:dyDescent="0.2">
      <c r="A9421">
        <v>10</v>
      </c>
      <c r="B9421" t="s">
        <v>82</v>
      </c>
      <c r="C9421" t="s">
        <v>57</v>
      </c>
      <c r="D9421" t="s">
        <v>58</v>
      </c>
      <c r="E9421" t="s">
        <v>64</v>
      </c>
      <c r="F9421" t="s">
        <v>65</v>
      </c>
      <c r="G9421" t="s">
        <v>73</v>
      </c>
      <c r="H9421" t="s">
        <v>71</v>
      </c>
      <c r="I9421" t="s">
        <v>67</v>
      </c>
      <c r="J9421">
        <v>5.9122746758798E-2</v>
      </c>
      <c r="K9421">
        <f t="shared" si="159"/>
        <v>7</v>
      </c>
    </row>
    <row r="9422" spans="1:11" x14ac:dyDescent="0.2">
      <c r="A9422">
        <v>11</v>
      </c>
      <c r="B9422" t="s">
        <v>82</v>
      </c>
      <c r="C9422" t="s">
        <v>57</v>
      </c>
      <c r="D9422" t="s">
        <v>58</v>
      </c>
      <c r="E9422" t="s">
        <v>64</v>
      </c>
      <c r="F9422" t="s">
        <v>65</v>
      </c>
      <c r="G9422" t="s">
        <v>73</v>
      </c>
      <c r="H9422" t="s">
        <v>71</v>
      </c>
      <c r="I9422" t="s">
        <v>67</v>
      </c>
      <c r="J9422">
        <v>6.2213277819510401E-2</v>
      </c>
      <c r="K9422">
        <f t="shared" si="159"/>
        <v>7</v>
      </c>
    </row>
    <row r="9423" spans="1:11" x14ac:dyDescent="0.2">
      <c r="A9423">
        <v>12</v>
      </c>
      <c r="B9423" t="s">
        <v>82</v>
      </c>
      <c r="C9423" t="s">
        <v>57</v>
      </c>
      <c r="D9423" t="s">
        <v>58</v>
      </c>
      <c r="E9423" t="s">
        <v>64</v>
      </c>
      <c r="F9423" t="s">
        <v>65</v>
      </c>
      <c r="G9423" t="s">
        <v>73</v>
      </c>
      <c r="H9423" t="s">
        <v>71</v>
      </c>
      <c r="I9423" t="s">
        <v>67</v>
      </c>
      <c r="J9423">
        <v>7.1688144354345604E-2</v>
      </c>
      <c r="K9423">
        <f t="shared" si="159"/>
        <v>7</v>
      </c>
    </row>
    <row r="9424" spans="1:11" x14ac:dyDescent="0.2">
      <c r="A9424">
        <v>13</v>
      </c>
      <c r="B9424" t="s">
        <v>82</v>
      </c>
      <c r="C9424" t="s">
        <v>57</v>
      </c>
      <c r="D9424" t="s">
        <v>58</v>
      </c>
      <c r="E9424" t="s">
        <v>64</v>
      </c>
      <c r="F9424" t="s">
        <v>65</v>
      </c>
      <c r="G9424" t="s">
        <v>73</v>
      </c>
      <c r="H9424" t="s">
        <v>71</v>
      </c>
      <c r="I9424" t="s">
        <v>67</v>
      </c>
      <c r="J9424">
        <v>9.2290466391866902E-2</v>
      </c>
      <c r="K9424">
        <f t="shared" si="159"/>
        <v>7</v>
      </c>
    </row>
    <row r="9425" spans="1:11" x14ac:dyDescent="0.2">
      <c r="A9425">
        <v>14</v>
      </c>
      <c r="B9425" t="s">
        <v>82</v>
      </c>
      <c r="C9425" t="s">
        <v>57</v>
      </c>
      <c r="D9425" t="s">
        <v>58</v>
      </c>
      <c r="E9425" t="s">
        <v>64</v>
      </c>
      <c r="F9425" t="s">
        <v>65</v>
      </c>
      <c r="G9425" t="s">
        <v>73</v>
      </c>
      <c r="H9425" t="s">
        <v>71</v>
      </c>
      <c r="I9425" t="s">
        <v>67</v>
      </c>
      <c r="J9425">
        <v>9.8019649415718099E-2</v>
      </c>
      <c r="K9425">
        <f t="shared" si="159"/>
        <v>7</v>
      </c>
    </row>
    <row r="9426" spans="1:11" x14ac:dyDescent="0.2">
      <c r="A9426">
        <v>15</v>
      </c>
      <c r="B9426" t="s">
        <v>82</v>
      </c>
      <c r="C9426" t="s">
        <v>57</v>
      </c>
      <c r="D9426" t="s">
        <v>58</v>
      </c>
      <c r="E9426" t="s">
        <v>64</v>
      </c>
      <c r="F9426" t="s">
        <v>65</v>
      </c>
      <c r="G9426" t="s">
        <v>73</v>
      </c>
      <c r="H9426" t="s">
        <v>71</v>
      </c>
      <c r="I9426" t="s">
        <v>67</v>
      </c>
      <c r="J9426">
        <v>8.4970456733297894E-2</v>
      </c>
      <c r="K9426">
        <f t="shared" si="159"/>
        <v>7</v>
      </c>
    </row>
    <row r="9427" spans="1:11" x14ac:dyDescent="0.2">
      <c r="A9427">
        <v>16</v>
      </c>
      <c r="B9427" t="s">
        <v>82</v>
      </c>
      <c r="C9427" t="s">
        <v>57</v>
      </c>
      <c r="D9427" t="s">
        <v>58</v>
      </c>
      <c r="E9427" t="s">
        <v>64</v>
      </c>
      <c r="F9427" t="s">
        <v>65</v>
      </c>
      <c r="G9427" t="s">
        <v>73</v>
      </c>
      <c r="H9427" t="s">
        <v>71</v>
      </c>
      <c r="I9427" t="s">
        <v>67</v>
      </c>
      <c r="J9427">
        <v>7.8546297787957603E-2</v>
      </c>
      <c r="K9427">
        <f t="shared" si="159"/>
        <v>7</v>
      </c>
    </row>
    <row r="9428" spans="1:11" x14ac:dyDescent="0.2">
      <c r="A9428">
        <v>17</v>
      </c>
      <c r="B9428" t="s">
        <v>82</v>
      </c>
      <c r="C9428" t="s">
        <v>57</v>
      </c>
      <c r="D9428" t="s">
        <v>58</v>
      </c>
      <c r="E9428" t="s">
        <v>64</v>
      </c>
      <c r="F9428" t="s">
        <v>65</v>
      </c>
      <c r="G9428" t="s">
        <v>73</v>
      </c>
      <c r="H9428" t="s">
        <v>71</v>
      </c>
      <c r="I9428" t="s">
        <v>67</v>
      </c>
      <c r="J9428">
        <v>8.1612128547983706E-2</v>
      </c>
      <c r="K9428">
        <f t="shared" si="159"/>
        <v>7</v>
      </c>
    </row>
    <row r="9429" spans="1:11" x14ac:dyDescent="0.2">
      <c r="A9429">
        <v>18</v>
      </c>
      <c r="B9429" t="s">
        <v>82</v>
      </c>
      <c r="C9429" t="s">
        <v>57</v>
      </c>
      <c r="D9429" t="s">
        <v>58</v>
      </c>
      <c r="E9429" t="s">
        <v>64</v>
      </c>
      <c r="F9429" t="s">
        <v>65</v>
      </c>
      <c r="G9429" t="s">
        <v>73</v>
      </c>
      <c r="H9429" t="s">
        <v>71</v>
      </c>
      <c r="I9429" t="s">
        <v>67</v>
      </c>
      <c r="J9429">
        <v>8.78094030513904E-2</v>
      </c>
      <c r="K9429">
        <f t="shared" si="159"/>
        <v>7</v>
      </c>
    </row>
    <row r="9430" spans="1:11" x14ac:dyDescent="0.2">
      <c r="A9430">
        <v>19</v>
      </c>
      <c r="B9430" t="s">
        <v>82</v>
      </c>
      <c r="C9430" t="s">
        <v>57</v>
      </c>
      <c r="D9430" t="s">
        <v>58</v>
      </c>
      <c r="E9430" t="s">
        <v>64</v>
      </c>
      <c r="F9430" t="s">
        <v>65</v>
      </c>
      <c r="G9430" t="s">
        <v>73</v>
      </c>
      <c r="H9430" t="s">
        <v>71</v>
      </c>
      <c r="I9430" t="s">
        <v>67</v>
      </c>
      <c r="J9430">
        <v>7.8860528981542E-2</v>
      </c>
      <c r="K9430">
        <f t="shared" si="159"/>
        <v>7</v>
      </c>
    </row>
    <row r="9431" spans="1:11" x14ac:dyDescent="0.2">
      <c r="A9431">
        <v>20</v>
      </c>
      <c r="B9431" t="s">
        <v>82</v>
      </c>
      <c r="C9431" t="s">
        <v>57</v>
      </c>
      <c r="D9431" t="s">
        <v>58</v>
      </c>
      <c r="E9431" t="s">
        <v>64</v>
      </c>
      <c r="F9431" t="s">
        <v>65</v>
      </c>
      <c r="G9431" t="s">
        <v>73</v>
      </c>
      <c r="H9431" t="s">
        <v>71</v>
      </c>
      <c r="I9431" t="s">
        <v>67</v>
      </c>
      <c r="J9431">
        <v>5.2983850990749398E-2</v>
      </c>
      <c r="K9431">
        <f t="shared" si="159"/>
        <v>7</v>
      </c>
    </row>
    <row r="9432" spans="1:11" x14ac:dyDescent="0.2">
      <c r="A9432">
        <v>21</v>
      </c>
      <c r="B9432" t="s">
        <v>82</v>
      </c>
      <c r="C9432" t="s">
        <v>57</v>
      </c>
      <c r="D9432" t="s">
        <v>58</v>
      </c>
      <c r="E9432" t="s">
        <v>64</v>
      </c>
      <c r="F9432" t="s">
        <v>65</v>
      </c>
      <c r="G9432" t="s">
        <v>73</v>
      </c>
      <c r="H9432" t="s">
        <v>71</v>
      </c>
      <c r="I9432" t="s">
        <v>67</v>
      </c>
      <c r="J9432">
        <v>2.6374281010378399E-2</v>
      </c>
      <c r="K9432">
        <f t="shared" si="159"/>
        <v>7</v>
      </c>
    </row>
    <row r="9433" spans="1:11" x14ac:dyDescent="0.2">
      <c r="A9433">
        <v>22</v>
      </c>
      <c r="B9433" t="s">
        <v>82</v>
      </c>
      <c r="C9433" t="s">
        <v>57</v>
      </c>
      <c r="D9433" t="s">
        <v>58</v>
      </c>
      <c r="E9433" t="s">
        <v>64</v>
      </c>
      <c r="F9433" t="s">
        <v>65</v>
      </c>
      <c r="G9433" t="s">
        <v>73</v>
      </c>
      <c r="H9433" t="s">
        <v>71</v>
      </c>
      <c r="I9433" t="s">
        <v>67</v>
      </c>
      <c r="J9433">
        <v>1.08519731685722E-2</v>
      </c>
      <c r="K9433">
        <f t="shared" si="159"/>
        <v>7</v>
      </c>
    </row>
    <row r="9434" spans="1:11" x14ac:dyDescent="0.2">
      <c r="A9434">
        <v>23</v>
      </c>
      <c r="B9434" t="s">
        <v>82</v>
      </c>
      <c r="C9434" t="s">
        <v>57</v>
      </c>
      <c r="D9434" t="s">
        <v>58</v>
      </c>
      <c r="E9434" t="s">
        <v>64</v>
      </c>
      <c r="F9434" t="s">
        <v>65</v>
      </c>
      <c r="G9434" t="s">
        <v>73</v>
      </c>
      <c r="H9434" t="s">
        <v>71</v>
      </c>
      <c r="I9434" t="s">
        <v>67</v>
      </c>
      <c r="J9434">
        <v>2.1937432828560599E-3</v>
      </c>
      <c r="K9434">
        <f t="shared" si="159"/>
        <v>7</v>
      </c>
    </row>
    <row r="9435" spans="1:11" x14ac:dyDescent="0.2">
      <c r="A9435">
        <v>24</v>
      </c>
      <c r="B9435" t="s">
        <v>82</v>
      </c>
      <c r="C9435" t="s">
        <v>57</v>
      </c>
      <c r="D9435" t="s">
        <v>58</v>
      </c>
      <c r="E9435" t="s">
        <v>64</v>
      </c>
      <c r="F9435" t="s">
        <v>65</v>
      </c>
      <c r="G9435" t="s">
        <v>73</v>
      </c>
      <c r="H9435" t="s">
        <v>71</v>
      </c>
      <c r="I9435" t="s">
        <v>67</v>
      </c>
      <c r="J9435" s="3">
        <v>4.9422982006938699E-5</v>
      </c>
      <c r="K9435">
        <f t="shared" si="159"/>
        <v>7</v>
      </c>
    </row>
    <row r="9436" spans="1:11" x14ac:dyDescent="0.2">
      <c r="A9436">
        <v>1</v>
      </c>
      <c r="B9436" t="s">
        <v>82</v>
      </c>
      <c r="C9436" t="s">
        <v>63</v>
      </c>
      <c r="D9436" t="s">
        <v>58</v>
      </c>
      <c r="E9436" t="s">
        <v>64</v>
      </c>
      <c r="F9436" t="s">
        <v>65</v>
      </c>
      <c r="G9436" t="s">
        <v>73</v>
      </c>
      <c r="H9436" t="s">
        <v>71</v>
      </c>
      <c r="I9436" t="s">
        <v>67</v>
      </c>
      <c r="J9436" s="3">
        <v>5.3245095641313105E-4</v>
      </c>
      <c r="K9436">
        <f t="shared" si="159"/>
        <v>7</v>
      </c>
    </row>
    <row r="9437" spans="1:11" x14ac:dyDescent="0.2">
      <c r="A9437">
        <v>2</v>
      </c>
      <c r="B9437" t="s">
        <v>82</v>
      </c>
      <c r="C9437" t="s">
        <v>63</v>
      </c>
      <c r="D9437" t="s">
        <v>58</v>
      </c>
      <c r="E9437" t="s">
        <v>64</v>
      </c>
      <c r="F9437" t="s">
        <v>65</v>
      </c>
      <c r="G9437" t="s">
        <v>73</v>
      </c>
      <c r="H9437" t="s">
        <v>71</v>
      </c>
      <c r="I9437" t="s">
        <v>67</v>
      </c>
      <c r="J9437">
        <v>2.47170317045754E-3</v>
      </c>
      <c r="K9437">
        <f t="shared" si="159"/>
        <v>7</v>
      </c>
    </row>
    <row r="9438" spans="1:11" x14ac:dyDescent="0.2">
      <c r="A9438">
        <v>3</v>
      </c>
      <c r="B9438" t="s">
        <v>82</v>
      </c>
      <c r="C9438" t="s">
        <v>63</v>
      </c>
      <c r="D9438" t="s">
        <v>58</v>
      </c>
      <c r="E9438" t="s">
        <v>64</v>
      </c>
      <c r="F9438" t="s">
        <v>65</v>
      </c>
      <c r="G9438" t="s">
        <v>73</v>
      </c>
      <c r="H9438" t="s">
        <v>71</v>
      </c>
      <c r="I9438" t="s">
        <v>67</v>
      </c>
      <c r="J9438">
        <v>2.6274762474395902E-3</v>
      </c>
      <c r="K9438">
        <f t="shared" si="159"/>
        <v>7</v>
      </c>
    </row>
    <row r="9439" spans="1:11" x14ac:dyDescent="0.2">
      <c r="A9439">
        <v>4</v>
      </c>
      <c r="B9439" t="s">
        <v>82</v>
      </c>
      <c r="C9439" t="s">
        <v>63</v>
      </c>
      <c r="D9439" t="s">
        <v>58</v>
      </c>
      <c r="E9439" t="s">
        <v>64</v>
      </c>
      <c r="F9439" t="s">
        <v>65</v>
      </c>
      <c r="G9439" t="s">
        <v>73</v>
      </c>
      <c r="H9439" t="s">
        <v>71</v>
      </c>
      <c r="I9439" t="s">
        <v>67</v>
      </c>
      <c r="J9439">
        <v>2.6936938707115901E-3</v>
      </c>
      <c r="K9439">
        <f t="shared" si="159"/>
        <v>7</v>
      </c>
    </row>
    <row r="9440" spans="1:11" x14ac:dyDescent="0.2">
      <c r="A9440">
        <v>5</v>
      </c>
      <c r="B9440" t="s">
        <v>82</v>
      </c>
      <c r="C9440" t="s">
        <v>63</v>
      </c>
      <c r="D9440" t="s">
        <v>58</v>
      </c>
      <c r="E9440" t="s">
        <v>64</v>
      </c>
      <c r="F9440" t="s">
        <v>65</v>
      </c>
      <c r="G9440" t="s">
        <v>73</v>
      </c>
      <c r="H9440" t="s">
        <v>71</v>
      </c>
      <c r="I9440" t="s">
        <v>67</v>
      </c>
      <c r="J9440">
        <v>2.10428925316684E-3</v>
      </c>
      <c r="K9440">
        <f t="shared" si="159"/>
        <v>7</v>
      </c>
    </row>
    <row r="9441" spans="1:11" x14ac:dyDescent="0.2">
      <c r="A9441">
        <v>6</v>
      </c>
      <c r="B9441" t="s">
        <v>82</v>
      </c>
      <c r="C9441" t="s">
        <v>63</v>
      </c>
      <c r="D9441" t="s">
        <v>58</v>
      </c>
      <c r="E9441" t="s">
        <v>64</v>
      </c>
      <c r="F9441" t="s">
        <v>65</v>
      </c>
      <c r="G9441" t="s">
        <v>73</v>
      </c>
      <c r="H9441" t="s">
        <v>71</v>
      </c>
      <c r="I9441" t="s">
        <v>67</v>
      </c>
      <c r="J9441">
        <v>2.56399137040786E-3</v>
      </c>
      <c r="K9441">
        <f t="shared" si="159"/>
        <v>7</v>
      </c>
    </row>
    <row r="9442" spans="1:11" x14ac:dyDescent="0.2">
      <c r="A9442">
        <v>7</v>
      </c>
      <c r="B9442" t="s">
        <v>82</v>
      </c>
      <c r="C9442" t="s">
        <v>63</v>
      </c>
      <c r="D9442" t="s">
        <v>58</v>
      </c>
      <c r="E9442" t="s">
        <v>64</v>
      </c>
      <c r="F9442" t="s">
        <v>65</v>
      </c>
      <c r="G9442" t="s">
        <v>73</v>
      </c>
      <c r="H9442" t="s">
        <v>71</v>
      </c>
      <c r="I9442" t="s">
        <v>67</v>
      </c>
      <c r="J9442">
        <v>5.6855564972648799E-3</v>
      </c>
      <c r="K9442">
        <f t="shared" si="159"/>
        <v>7</v>
      </c>
    </row>
    <row r="9443" spans="1:11" x14ac:dyDescent="0.2">
      <c r="A9443">
        <v>8</v>
      </c>
      <c r="B9443" t="s">
        <v>82</v>
      </c>
      <c r="C9443" t="s">
        <v>63</v>
      </c>
      <c r="D9443" t="s">
        <v>58</v>
      </c>
      <c r="E9443" t="s">
        <v>64</v>
      </c>
      <c r="F9443" t="s">
        <v>65</v>
      </c>
      <c r="G9443" t="s">
        <v>73</v>
      </c>
      <c r="H9443" t="s">
        <v>71</v>
      </c>
      <c r="I9443" t="s">
        <v>67</v>
      </c>
      <c r="J9443">
        <v>1.4498903732412E-2</v>
      </c>
      <c r="K9443">
        <f t="shared" si="159"/>
        <v>7</v>
      </c>
    </row>
    <row r="9444" spans="1:11" x14ac:dyDescent="0.2">
      <c r="A9444">
        <v>9</v>
      </c>
      <c r="B9444" t="s">
        <v>82</v>
      </c>
      <c r="C9444" t="s">
        <v>63</v>
      </c>
      <c r="D9444" t="s">
        <v>58</v>
      </c>
      <c r="E9444" t="s">
        <v>64</v>
      </c>
      <c r="F9444" t="s">
        <v>65</v>
      </c>
      <c r="G9444" t="s">
        <v>73</v>
      </c>
      <c r="H9444" t="s">
        <v>71</v>
      </c>
      <c r="I9444" t="s">
        <v>67</v>
      </c>
      <c r="J9444">
        <v>2.77783404953196E-2</v>
      </c>
      <c r="K9444">
        <f t="shared" si="159"/>
        <v>7</v>
      </c>
    </row>
    <row r="9445" spans="1:11" x14ac:dyDescent="0.2">
      <c r="A9445">
        <v>10</v>
      </c>
      <c r="B9445" t="s">
        <v>82</v>
      </c>
      <c r="C9445" t="s">
        <v>63</v>
      </c>
      <c r="D9445" t="s">
        <v>58</v>
      </c>
      <c r="E9445" t="s">
        <v>64</v>
      </c>
      <c r="F9445" t="s">
        <v>65</v>
      </c>
      <c r="G9445" t="s">
        <v>73</v>
      </c>
      <c r="H9445" t="s">
        <v>71</v>
      </c>
      <c r="I9445" t="s">
        <v>67</v>
      </c>
      <c r="J9445">
        <v>4.3438159801913498E-2</v>
      </c>
      <c r="K9445">
        <f t="shared" si="159"/>
        <v>7</v>
      </c>
    </row>
    <row r="9446" spans="1:11" x14ac:dyDescent="0.2">
      <c r="A9446">
        <v>11</v>
      </c>
      <c r="B9446" t="s">
        <v>82</v>
      </c>
      <c r="C9446" t="s">
        <v>63</v>
      </c>
      <c r="D9446" t="s">
        <v>58</v>
      </c>
      <c r="E9446" t="s">
        <v>64</v>
      </c>
      <c r="F9446" t="s">
        <v>65</v>
      </c>
      <c r="G9446" t="s">
        <v>73</v>
      </c>
      <c r="H9446" t="s">
        <v>71</v>
      </c>
      <c r="I9446" t="s">
        <v>67</v>
      </c>
      <c r="J9446">
        <v>5.4102575659762203E-2</v>
      </c>
      <c r="K9446">
        <f t="shared" si="159"/>
        <v>7</v>
      </c>
    </row>
    <row r="9447" spans="1:11" x14ac:dyDescent="0.2">
      <c r="A9447">
        <v>12</v>
      </c>
      <c r="B9447" t="s">
        <v>82</v>
      </c>
      <c r="C9447" t="s">
        <v>63</v>
      </c>
      <c r="D9447" t="s">
        <v>58</v>
      </c>
      <c r="E9447" t="s">
        <v>64</v>
      </c>
      <c r="F9447" t="s">
        <v>65</v>
      </c>
      <c r="G9447" t="s">
        <v>73</v>
      </c>
      <c r="H9447" t="s">
        <v>71</v>
      </c>
      <c r="I9447" t="s">
        <v>67</v>
      </c>
      <c r="J9447">
        <v>6.5637522666375195E-2</v>
      </c>
      <c r="K9447">
        <f t="shared" si="159"/>
        <v>7</v>
      </c>
    </row>
    <row r="9448" spans="1:11" x14ac:dyDescent="0.2">
      <c r="A9448">
        <v>13</v>
      </c>
      <c r="B9448" t="s">
        <v>82</v>
      </c>
      <c r="C9448" t="s">
        <v>63</v>
      </c>
      <c r="D9448" t="s">
        <v>58</v>
      </c>
      <c r="E9448" t="s">
        <v>64</v>
      </c>
      <c r="F9448" t="s">
        <v>65</v>
      </c>
      <c r="G9448" t="s">
        <v>73</v>
      </c>
      <c r="H9448" t="s">
        <v>71</v>
      </c>
      <c r="I9448" t="s">
        <v>67</v>
      </c>
      <c r="J9448">
        <v>8.5023421871577895E-2</v>
      </c>
      <c r="K9448">
        <f t="shared" si="159"/>
        <v>7</v>
      </c>
    </row>
    <row r="9449" spans="1:11" x14ac:dyDescent="0.2">
      <c r="A9449">
        <v>14</v>
      </c>
      <c r="B9449" t="s">
        <v>82</v>
      </c>
      <c r="C9449" t="s">
        <v>63</v>
      </c>
      <c r="D9449" t="s">
        <v>58</v>
      </c>
      <c r="E9449" t="s">
        <v>64</v>
      </c>
      <c r="F9449" t="s">
        <v>65</v>
      </c>
      <c r="G9449" t="s">
        <v>73</v>
      </c>
      <c r="H9449" t="s">
        <v>71</v>
      </c>
      <c r="I9449" t="s">
        <v>67</v>
      </c>
      <c r="J9449">
        <v>9.8298716988570803E-2</v>
      </c>
      <c r="K9449">
        <f t="shared" si="159"/>
        <v>7</v>
      </c>
    </row>
    <row r="9450" spans="1:11" x14ac:dyDescent="0.2">
      <c r="A9450">
        <v>15</v>
      </c>
      <c r="B9450" t="s">
        <v>82</v>
      </c>
      <c r="C9450" t="s">
        <v>63</v>
      </c>
      <c r="D9450" t="s">
        <v>58</v>
      </c>
      <c r="E9450" t="s">
        <v>64</v>
      </c>
      <c r="F9450" t="s">
        <v>65</v>
      </c>
      <c r="G9450" t="s">
        <v>73</v>
      </c>
      <c r="H9450" t="s">
        <v>71</v>
      </c>
      <c r="I9450" t="s">
        <v>67</v>
      </c>
      <c r="J9450">
        <v>0.100695992200312</v>
      </c>
      <c r="K9450">
        <f t="shared" si="159"/>
        <v>7</v>
      </c>
    </row>
    <row r="9451" spans="1:11" x14ac:dyDescent="0.2">
      <c r="A9451">
        <v>16</v>
      </c>
      <c r="B9451" t="s">
        <v>82</v>
      </c>
      <c r="C9451" t="s">
        <v>63</v>
      </c>
      <c r="D9451" t="s">
        <v>58</v>
      </c>
      <c r="E9451" t="s">
        <v>64</v>
      </c>
      <c r="F9451" t="s">
        <v>65</v>
      </c>
      <c r="G9451" t="s">
        <v>73</v>
      </c>
      <c r="H9451" t="s">
        <v>71</v>
      </c>
      <c r="I9451" t="s">
        <v>67</v>
      </c>
      <c r="J9451">
        <v>9.8361522509495702E-2</v>
      </c>
      <c r="K9451">
        <f t="shared" si="159"/>
        <v>7</v>
      </c>
    </row>
    <row r="9452" spans="1:11" x14ac:dyDescent="0.2">
      <c r="A9452">
        <v>17</v>
      </c>
      <c r="B9452" t="s">
        <v>82</v>
      </c>
      <c r="C9452" t="s">
        <v>63</v>
      </c>
      <c r="D9452" t="s">
        <v>58</v>
      </c>
      <c r="E9452" t="s">
        <v>64</v>
      </c>
      <c r="F9452" t="s">
        <v>65</v>
      </c>
      <c r="G9452" t="s">
        <v>73</v>
      </c>
      <c r="H9452" t="s">
        <v>71</v>
      </c>
      <c r="I9452" t="s">
        <v>67</v>
      </c>
      <c r="J9452">
        <v>9.5043281085371703E-2</v>
      </c>
      <c r="K9452">
        <f t="shared" si="159"/>
        <v>7</v>
      </c>
    </row>
    <row r="9453" spans="1:11" x14ac:dyDescent="0.2">
      <c r="A9453">
        <v>18</v>
      </c>
      <c r="B9453" t="s">
        <v>82</v>
      </c>
      <c r="C9453" t="s">
        <v>63</v>
      </c>
      <c r="D9453" t="s">
        <v>58</v>
      </c>
      <c r="E9453" t="s">
        <v>64</v>
      </c>
      <c r="F9453" t="s">
        <v>65</v>
      </c>
      <c r="G9453" t="s">
        <v>73</v>
      </c>
      <c r="H9453" t="s">
        <v>71</v>
      </c>
      <c r="I9453" t="s">
        <v>67</v>
      </c>
      <c r="J9453">
        <v>9.2451980871266201E-2</v>
      </c>
      <c r="K9453">
        <f t="shared" si="159"/>
        <v>7</v>
      </c>
    </row>
    <row r="9454" spans="1:11" x14ac:dyDescent="0.2">
      <c r="A9454">
        <v>19</v>
      </c>
      <c r="B9454" t="s">
        <v>82</v>
      </c>
      <c r="C9454" t="s">
        <v>63</v>
      </c>
      <c r="D9454" t="s">
        <v>58</v>
      </c>
      <c r="E9454" t="s">
        <v>64</v>
      </c>
      <c r="F9454" t="s">
        <v>65</v>
      </c>
      <c r="G9454" t="s">
        <v>73</v>
      </c>
      <c r="H9454" t="s">
        <v>71</v>
      </c>
      <c r="I9454" t="s">
        <v>67</v>
      </c>
      <c r="J9454">
        <v>8.5134524887403903E-2</v>
      </c>
      <c r="K9454">
        <f t="shared" si="159"/>
        <v>7</v>
      </c>
    </row>
    <row r="9455" spans="1:11" x14ac:dyDescent="0.2">
      <c r="A9455">
        <v>20</v>
      </c>
      <c r="B9455" t="s">
        <v>82</v>
      </c>
      <c r="C9455" t="s">
        <v>63</v>
      </c>
      <c r="D9455" t="s">
        <v>58</v>
      </c>
      <c r="E9455" t="s">
        <v>64</v>
      </c>
      <c r="F9455" t="s">
        <v>65</v>
      </c>
      <c r="G9455" t="s">
        <v>73</v>
      </c>
      <c r="H9455" t="s">
        <v>71</v>
      </c>
      <c r="I9455" t="s">
        <v>67</v>
      </c>
      <c r="J9455">
        <v>6.3397982025045693E-2</v>
      </c>
      <c r="K9455">
        <f t="shared" si="159"/>
        <v>7</v>
      </c>
    </row>
    <row r="9456" spans="1:11" x14ac:dyDescent="0.2">
      <c r="A9456">
        <v>21</v>
      </c>
      <c r="B9456" t="s">
        <v>82</v>
      </c>
      <c r="C9456" t="s">
        <v>63</v>
      </c>
      <c r="D9456" t="s">
        <v>58</v>
      </c>
      <c r="E9456" t="s">
        <v>64</v>
      </c>
      <c r="F9456" t="s">
        <v>65</v>
      </c>
      <c r="G9456" t="s">
        <v>73</v>
      </c>
      <c r="H9456" t="s">
        <v>71</v>
      </c>
      <c r="I9456" t="s">
        <v>67</v>
      </c>
      <c r="J9456">
        <v>3.7231680259613098E-2</v>
      </c>
      <c r="K9456">
        <f t="shared" si="159"/>
        <v>7</v>
      </c>
    </row>
    <row r="9457" spans="1:11" x14ac:dyDescent="0.2">
      <c r="A9457">
        <v>22</v>
      </c>
      <c r="B9457" t="s">
        <v>82</v>
      </c>
      <c r="C9457" t="s">
        <v>63</v>
      </c>
      <c r="D9457" t="s">
        <v>58</v>
      </c>
      <c r="E9457" t="s">
        <v>64</v>
      </c>
      <c r="F9457" t="s">
        <v>65</v>
      </c>
      <c r="G9457" t="s">
        <v>73</v>
      </c>
      <c r="H9457" t="s">
        <v>71</v>
      </c>
      <c r="I9457" t="s">
        <v>67</v>
      </c>
      <c r="J9457">
        <v>1.6587621399040599E-2</v>
      </c>
      <c r="K9457">
        <f t="shared" si="159"/>
        <v>7</v>
      </c>
    </row>
    <row r="9458" spans="1:11" x14ac:dyDescent="0.2">
      <c r="A9458">
        <v>23</v>
      </c>
      <c r="B9458" t="s">
        <v>82</v>
      </c>
      <c r="C9458" t="s">
        <v>63</v>
      </c>
      <c r="D9458" t="s">
        <v>58</v>
      </c>
      <c r="E9458" t="s">
        <v>64</v>
      </c>
      <c r="F9458" t="s">
        <v>65</v>
      </c>
      <c r="G9458" t="s">
        <v>73</v>
      </c>
      <c r="H9458" t="s">
        <v>71</v>
      </c>
      <c r="I9458" t="s">
        <v>67</v>
      </c>
      <c r="J9458">
        <v>3.5769523848477799E-3</v>
      </c>
      <c r="K9458">
        <f t="shared" si="159"/>
        <v>7</v>
      </c>
    </row>
    <row r="9459" spans="1:11" x14ac:dyDescent="0.2">
      <c r="A9459">
        <v>24</v>
      </c>
      <c r="B9459" t="s">
        <v>82</v>
      </c>
      <c r="C9459" t="s">
        <v>63</v>
      </c>
      <c r="D9459" t="s">
        <v>58</v>
      </c>
      <c r="E9459" t="s">
        <v>64</v>
      </c>
      <c r="F9459" t="s">
        <v>65</v>
      </c>
      <c r="G9459" t="s">
        <v>73</v>
      </c>
      <c r="H9459" t="s">
        <v>71</v>
      </c>
      <c r="I9459" t="s">
        <v>67</v>
      </c>
      <c r="J9459" s="3">
        <v>6.1659795809351103E-5</v>
      </c>
      <c r="K9459">
        <f t="shared" si="159"/>
        <v>7</v>
      </c>
    </row>
    <row r="9460" spans="1:11" x14ac:dyDescent="0.2">
      <c r="A9460">
        <v>1</v>
      </c>
      <c r="B9460" t="s">
        <v>82</v>
      </c>
      <c r="C9460" t="s">
        <v>57</v>
      </c>
      <c r="D9460" t="s">
        <v>74</v>
      </c>
      <c r="E9460" t="s">
        <v>59</v>
      </c>
      <c r="F9460" t="s">
        <v>60</v>
      </c>
      <c r="G9460" t="s">
        <v>72</v>
      </c>
      <c r="H9460" t="s">
        <v>62</v>
      </c>
      <c r="I9460" t="s">
        <v>67</v>
      </c>
      <c r="J9460">
        <v>6.9000000000000006E-2</v>
      </c>
      <c r="K9460">
        <f t="shared" si="159"/>
        <v>7</v>
      </c>
    </row>
    <row r="9461" spans="1:11" x14ac:dyDescent="0.2">
      <c r="A9461">
        <v>2</v>
      </c>
      <c r="B9461" t="s">
        <v>82</v>
      </c>
      <c r="C9461" t="s">
        <v>57</v>
      </c>
      <c r="D9461" t="s">
        <v>74</v>
      </c>
      <c r="E9461" t="s">
        <v>59</v>
      </c>
      <c r="F9461" t="s">
        <v>60</v>
      </c>
      <c r="G9461" t="s">
        <v>72</v>
      </c>
      <c r="H9461" t="s">
        <v>62</v>
      </c>
      <c r="I9461" t="s">
        <v>67</v>
      </c>
      <c r="J9461">
        <v>4.8000000000000001E-2</v>
      </c>
      <c r="K9461">
        <f t="shared" si="159"/>
        <v>7</v>
      </c>
    </row>
    <row r="9462" spans="1:11" x14ac:dyDescent="0.2">
      <c r="A9462">
        <v>3</v>
      </c>
      <c r="B9462" t="s">
        <v>82</v>
      </c>
      <c r="C9462" t="s">
        <v>57</v>
      </c>
      <c r="D9462" t="s">
        <v>74</v>
      </c>
      <c r="E9462" t="s">
        <v>59</v>
      </c>
      <c r="F9462" t="s">
        <v>60</v>
      </c>
      <c r="G9462" t="s">
        <v>72</v>
      </c>
      <c r="H9462" t="s">
        <v>62</v>
      </c>
      <c r="I9462" t="s">
        <v>67</v>
      </c>
      <c r="J9462">
        <v>2.4E-2</v>
      </c>
      <c r="K9462">
        <f t="shared" si="159"/>
        <v>7</v>
      </c>
    </row>
    <row r="9463" spans="1:11" x14ac:dyDescent="0.2">
      <c r="A9463">
        <v>4</v>
      </c>
      <c r="B9463" t="s">
        <v>82</v>
      </c>
      <c r="C9463" t="s">
        <v>57</v>
      </c>
      <c r="D9463" t="s">
        <v>74</v>
      </c>
      <c r="E9463" t="s">
        <v>59</v>
      </c>
      <c r="F9463" t="s">
        <v>60</v>
      </c>
      <c r="G9463" t="s">
        <v>72</v>
      </c>
      <c r="H9463" t="s">
        <v>62</v>
      </c>
      <c r="I9463" t="s">
        <v>67</v>
      </c>
      <c r="J9463">
        <v>1.0999999999999999E-2</v>
      </c>
      <c r="K9463">
        <f t="shared" si="159"/>
        <v>7</v>
      </c>
    </row>
    <row r="9464" spans="1:11" x14ac:dyDescent="0.2">
      <c r="A9464">
        <v>5</v>
      </c>
      <c r="B9464" t="s">
        <v>82</v>
      </c>
      <c r="C9464" t="s">
        <v>57</v>
      </c>
      <c r="D9464" t="s">
        <v>74</v>
      </c>
      <c r="E9464" t="s">
        <v>59</v>
      </c>
      <c r="F9464" t="s">
        <v>60</v>
      </c>
      <c r="G9464" t="s">
        <v>72</v>
      </c>
      <c r="H9464" t="s">
        <v>62</v>
      </c>
      <c r="I9464" t="s">
        <v>67</v>
      </c>
      <c r="J9464">
        <v>6.0000000000000001E-3</v>
      </c>
      <c r="K9464">
        <f t="shared" si="159"/>
        <v>7</v>
      </c>
    </row>
    <row r="9465" spans="1:11" x14ac:dyDescent="0.2">
      <c r="A9465">
        <v>6</v>
      </c>
      <c r="B9465" t="s">
        <v>82</v>
      </c>
      <c r="C9465" t="s">
        <v>57</v>
      </c>
      <c r="D9465" t="s">
        <v>74</v>
      </c>
      <c r="E9465" t="s">
        <v>59</v>
      </c>
      <c r="F9465" t="s">
        <v>60</v>
      </c>
      <c r="G9465" t="s">
        <v>72</v>
      </c>
      <c r="H9465" t="s">
        <v>62</v>
      </c>
      <c r="I9465" t="s">
        <v>67</v>
      </c>
      <c r="J9465">
        <v>4.0000000000000001E-3</v>
      </c>
      <c r="K9465">
        <f t="shared" si="159"/>
        <v>7</v>
      </c>
    </row>
    <row r="9466" spans="1:11" x14ac:dyDescent="0.2">
      <c r="A9466">
        <v>7</v>
      </c>
      <c r="B9466" t="s">
        <v>82</v>
      </c>
      <c r="C9466" t="s">
        <v>57</v>
      </c>
      <c r="D9466" t="s">
        <v>74</v>
      </c>
      <c r="E9466" t="s">
        <v>59</v>
      </c>
      <c r="F9466" t="s">
        <v>60</v>
      </c>
      <c r="G9466" t="s">
        <v>72</v>
      </c>
      <c r="H9466" t="s">
        <v>62</v>
      </c>
      <c r="I9466" t="s">
        <v>67</v>
      </c>
      <c r="J9466">
        <v>5.0000000000000001E-3</v>
      </c>
      <c r="K9466">
        <f t="shared" si="159"/>
        <v>7</v>
      </c>
    </row>
    <row r="9467" spans="1:11" x14ac:dyDescent="0.2">
      <c r="A9467">
        <v>8</v>
      </c>
      <c r="B9467" t="s">
        <v>82</v>
      </c>
      <c r="C9467" t="s">
        <v>57</v>
      </c>
      <c r="D9467" t="s">
        <v>74</v>
      </c>
      <c r="E9467" t="s">
        <v>59</v>
      </c>
      <c r="F9467" t="s">
        <v>60</v>
      </c>
      <c r="G9467" t="s">
        <v>72</v>
      </c>
      <c r="H9467" t="s">
        <v>62</v>
      </c>
      <c r="I9467" t="s">
        <v>67</v>
      </c>
      <c r="J9467">
        <v>6.9999999999999897E-3</v>
      </c>
      <c r="K9467">
        <f t="shared" si="159"/>
        <v>7</v>
      </c>
    </row>
    <row r="9468" spans="1:11" x14ac:dyDescent="0.2">
      <c r="A9468">
        <v>9</v>
      </c>
      <c r="B9468" t="s">
        <v>82</v>
      </c>
      <c r="C9468" t="s">
        <v>57</v>
      </c>
      <c r="D9468" t="s">
        <v>74</v>
      </c>
      <c r="E9468" t="s">
        <v>59</v>
      </c>
      <c r="F9468" t="s">
        <v>60</v>
      </c>
      <c r="G9468" t="s">
        <v>72</v>
      </c>
      <c r="H9468" t="s">
        <v>62</v>
      </c>
      <c r="I9468" t="s">
        <v>67</v>
      </c>
      <c r="J9468">
        <v>1.0999999999999999E-2</v>
      </c>
      <c r="K9468">
        <f t="shared" si="159"/>
        <v>7</v>
      </c>
    </row>
    <row r="9469" spans="1:11" x14ac:dyDescent="0.2">
      <c r="A9469">
        <v>10</v>
      </c>
      <c r="B9469" t="s">
        <v>82</v>
      </c>
      <c r="C9469" t="s">
        <v>57</v>
      </c>
      <c r="D9469" t="s">
        <v>74</v>
      </c>
      <c r="E9469" t="s">
        <v>59</v>
      </c>
      <c r="F9469" t="s">
        <v>60</v>
      </c>
      <c r="G9469" t="s">
        <v>72</v>
      </c>
      <c r="H9469" t="s">
        <v>62</v>
      </c>
      <c r="I9469" t="s">
        <v>67</v>
      </c>
      <c r="J9469">
        <v>0.02</v>
      </c>
      <c r="K9469">
        <f t="shared" si="159"/>
        <v>7</v>
      </c>
    </row>
    <row r="9470" spans="1:11" x14ac:dyDescent="0.2">
      <c r="A9470">
        <v>11</v>
      </c>
      <c r="B9470" t="s">
        <v>82</v>
      </c>
      <c r="C9470" t="s">
        <v>57</v>
      </c>
      <c r="D9470" t="s">
        <v>74</v>
      </c>
      <c r="E9470" t="s">
        <v>59</v>
      </c>
      <c r="F9470" t="s">
        <v>60</v>
      </c>
      <c r="G9470" t="s">
        <v>72</v>
      </c>
      <c r="H9470" t="s">
        <v>62</v>
      </c>
      <c r="I9470" t="s">
        <v>67</v>
      </c>
      <c r="J9470">
        <v>3.1E-2</v>
      </c>
      <c r="K9470">
        <f t="shared" si="159"/>
        <v>7</v>
      </c>
    </row>
    <row r="9471" spans="1:11" x14ac:dyDescent="0.2">
      <c r="A9471">
        <v>12</v>
      </c>
      <c r="B9471" t="s">
        <v>82</v>
      </c>
      <c r="C9471" t="s">
        <v>57</v>
      </c>
      <c r="D9471" t="s">
        <v>74</v>
      </c>
      <c r="E9471" t="s">
        <v>59</v>
      </c>
      <c r="F9471" t="s">
        <v>60</v>
      </c>
      <c r="G9471" t="s">
        <v>72</v>
      </c>
      <c r="H9471" t="s">
        <v>62</v>
      </c>
      <c r="I9471" t="s">
        <v>67</v>
      </c>
      <c r="J9471">
        <v>0.04</v>
      </c>
      <c r="K9471">
        <f t="shared" si="159"/>
        <v>7</v>
      </c>
    </row>
    <row r="9472" spans="1:11" x14ac:dyDescent="0.2">
      <c r="A9472">
        <v>13</v>
      </c>
      <c r="B9472" t="s">
        <v>82</v>
      </c>
      <c r="C9472" t="s">
        <v>57</v>
      </c>
      <c r="D9472" t="s">
        <v>74</v>
      </c>
      <c r="E9472" t="s">
        <v>59</v>
      </c>
      <c r="F9472" t="s">
        <v>60</v>
      </c>
      <c r="G9472" t="s">
        <v>72</v>
      </c>
      <c r="H9472" t="s">
        <v>62</v>
      </c>
      <c r="I9472" t="s">
        <v>67</v>
      </c>
      <c r="J9472">
        <v>4.0999999999999898E-2</v>
      </c>
      <c r="K9472">
        <f t="shared" si="159"/>
        <v>7</v>
      </c>
    </row>
    <row r="9473" spans="1:11" x14ac:dyDescent="0.2">
      <c r="A9473">
        <v>14</v>
      </c>
      <c r="B9473" t="s">
        <v>82</v>
      </c>
      <c r="C9473" t="s">
        <v>57</v>
      </c>
      <c r="D9473" t="s">
        <v>74</v>
      </c>
      <c r="E9473" t="s">
        <v>59</v>
      </c>
      <c r="F9473" t="s">
        <v>60</v>
      </c>
      <c r="G9473" t="s">
        <v>72</v>
      </c>
      <c r="H9473" t="s">
        <v>62</v>
      </c>
      <c r="I9473" t="s">
        <v>67</v>
      </c>
      <c r="J9473">
        <v>4.2000000000000003E-2</v>
      </c>
      <c r="K9473">
        <f t="shared" si="159"/>
        <v>7</v>
      </c>
    </row>
    <row r="9474" spans="1:11" x14ac:dyDescent="0.2">
      <c r="A9474">
        <v>15</v>
      </c>
      <c r="B9474" t="s">
        <v>82</v>
      </c>
      <c r="C9474" t="s">
        <v>57</v>
      </c>
      <c r="D9474" t="s">
        <v>74</v>
      </c>
      <c r="E9474" t="s">
        <v>59</v>
      </c>
      <c r="F9474" t="s">
        <v>60</v>
      </c>
      <c r="G9474" t="s">
        <v>72</v>
      </c>
      <c r="H9474" t="s">
        <v>62</v>
      </c>
      <c r="I9474" t="s">
        <v>67</v>
      </c>
      <c r="J9474">
        <v>3.9E-2</v>
      </c>
      <c r="K9474">
        <f t="shared" si="159"/>
        <v>7</v>
      </c>
    </row>
    <row r="9475" spans="1:11" x14ac:dyDescent="0.2">
      <c r="A9475">
        <v>16</v>
      </c>
      <c r="B9475" t="s">
        <v>82</v>
      </c>
      <c r="C9475" t="s">
        <v>57</v>
      </c>
      <c r="D9475" t="s">
        <v>74</v>
      </c>
      <c r="E9475" t="s">
        <v>59</v>
      </c>
      <c r="F9475" t="s">
        <v>60</v>
      </c>
      <c r="G9475" t="s">
        <v>72</v>
      </c>
      <c r="H9475" t="s">
        <v>62</v>
      </c>
      <c r="I9475" t="s">
        <v>67</v>
      </c>
      <c r="J9475">
        <v>0.04</v>
      </c>
      <c r="K9475">
        <f t="shared" si="159"/>
        <v>7</v>
      </c>
    </row>
    <row r="9476" spans="1:11" x14ac:dyDescent="0.2">
      <c r="A9476">
        <v>17</v>
      </c>
      <c r="B9476" t="s">
        <v>82</v>
      </c>
      <c r="C9476" t="s">
        <v>57</v>
      </c>
      <c r="D9476" t="s">
        <v>74</v>
      </c>
      <c r="E9476" t="s">
        <v>59</v>
      </c>
      <c r="F9476" t="s">
        <v>60</v>
      </c>
      <c r="G9476" t="s">
        <v>72</v>
      </c>
      <c r="H9476" t="s">
        <v>62</v>
      </c>
      <c r="I9476" t="s">
        <v>67</v>
      </c>
      <c r="J9476">
        <v>5.0999999999999997E-2</v>
      </c>
      <c r="K9476">
        <f t="shared" ref="K9476:K9539" si="160">MONTH(1&amp;B9476)</f>
        <v>7</v>
      </c>
    </row>
    <row r="9477" spans="1:11" x14ac:dyDescent="0.2">
      <c r="A9477">
        <v>18</v>
      </c>
      <c r="B9477" t="s">
        <v>82</v>
      </c>
      <c r="C9477" t="s">
        <v>57</v>
      </c>
      <c r="D9477" t="s">
        <v>74</v>
      </c>
      <c r="E9477" t="s">
        <v>59</v>
      </c>
      <c r="F9477" t="s">
        <v>60</v>
      </c>
      <c r="G9477" t="s">
        <v>72</v>
      </c>
      <c r="H9477" t="s">
        <v>62</v>
      </c>
      <c r="I9477" t="s">
        <v>67</v>
      </c>
      <c r="J9477">
        <v>0.06</v>
      </c>
      <c r="K9477">
        <f t="shared" si="160"/>
        <v>7</v>
      </c>
    </row>
    <row r="9478" spans="1:11" x14ac:dyDescent="0.2">
      <c r="A9478">
        <v>19</v>
      </c>
      <c r="B9478" t="s">
        <v>82</v>
      </c>
      <c r="C9478" t="s">
        <v>57</v>
      </c>
      <c r="D9478" t="s">
        <v>74</v>
      </c>
      <c r="E9478" t="s">
        <v>59</v>
      </c>
      <c r="F9478" t="s">
        <v>60</v>
      </c>
      <c r="G9478" t="s">
        <v>72</v>
      </c>
      <c r="H9478" t="s">
        <v>62</v>
      </c>
      <c r="I9478" t="s">
        <v>67</v>
      </c>
      <c r="J9478">
        <v>6.8000000000000005E-2</v>
      </c>
      <c r="K9478">
        <f t="shared" si="160"/>
        <v>7</v>
      </c>
    </row>
    <row r="9479" spans="1:11" x14ac:dyDescent="0.2">
      <c r="A9479">
        <v>20</v>
      </c>
      <c r="B9479" t="s">
        <v>82</v>
      </c>
      <c r="C9479" t="s">
        <v>57</v>
      </c>
      <c r="D9479" t="s">
        <v>74</v>
      </c>
      <c r="E9479" t="s">
        <v>59</v>
      </c>
      <c r="F9479" t="s">
        <v>60</v>
      </c>
      <c r="G9479" t="s">
        <v>72</v>
      </c>
      <c r="H9479" t="s">
        <v>62</v>
      </c>
      <c r="I9479" t="s">
        <v>67</v>
      </c>
      <c r="J9479">
        <v>7.1999999999999995E-2</v>
      </c>
      <c r="K9479">
        <f t="shared" si="160"/>
        <v>7</v>
      </c>
    </row>
    <row r="9480" spans="1:11" x14ac:dyDescent="0.2">
      <c r="A9480">
        <v>21</v>
      </c>
      <c r="B9480" t="s">
        <v>82</v>
      </c>
      <c r="C9480" t="s">
        <v>57</v>
      </c>
      <c r="D9480" t="s">
        <v>74</v>
      </c>
      <c r="E9480" t="s">
        <v>59</v>
      </c>
      <c r="F9480" t="s">
        <v>60</v>
      </c>
      <c r="G9480" t="s">
        <v>72</v>
      </c>
      <c r="H9480" t="s">
        <v>62</v>
      </c>
      <c r="I9480" t="s">
        <v>67</v>
      </c>
      <c r="J9480">
        <v>7.5999999999999998E-2</v>
      </c>
      <c r="K9480">
        <f t="shared" si="160"/>
        <v>7</v>
      </c>
    </row>
    <row r="9481" spans="1:11" x14ac:dyDescent="0.2">
      <c r="A9481">
        <v>22</v>
      </c>
      <c r="B9481" t="s">
        <v>82</v>
      </c>
      <c r="C9481" t="s">
        <v>57</v>
      </c>
      <c r="D9481" t="s">
        <v>74</v>
      </c>
      <c r="E9481" t="s">
        <v>59</v>
      </c>
      <c r="F9481" t="s">
        <v>60</v>
      </c>
      <c r="G9481" t="s">
        <v>72</v>
      </c>
      <c r="H9481" t="s">
        <v>62</v>
      </c>
      <c r="I9481" t="s">
        <v>67</v>
      </c>
      <c r="J9481">
        <v>7.8E-2</v>
      </c>
      <c r="K9481">
        <f t="shared" si="160"/>
        <v>7</v>
      </c>
    </row>
    <row r="9482" spans="1:11" x14ac:dyDescent="0.2">
      <c r="A9482">
        <v>23</v>
      </c>
      <c r="B9482" t="s">
        <v>82</v>
      </c>
      <c r="C9482" t="s">
        <v>57</v>
      </c>
      <c r="D9482" t="s">
        <v>74</v>
      </c>
      <c r="E9482" t="s">
        <v>59</v>
      </c>
      <c r="F9482" t="s">
        <v>60</v>
      </c>
      <c r="G9482" t="s">
        <v>72</v>
      </c>
      <c r="H9482" t="s">
        <v>62</v>
      </c>
      <c r="I9482" t="s">
        <v>67</v>
      </c>
      <c r="J9482">
        <v>7.9000000000000001E-2</v>
      </c>
      <c r="K9482">
        <f t="shared" si="160"/>
        <v>7</v>
      </c>
    </row>
    <row r="9483" spans="1:11" x14ac:dyDescent="0.2">
      <c r="A9483">
        <v>24</v>
      </c>
      <c r="B9483" t="s">
        <v>82</v>
      </c>
      <c r="C9483" t="s">
        <v>57</v>
      </c>
      <c r="D9483" t="s">
        <v>74</v>
      </c>
      <c r="E9483" t="s">
        <v>59</v>
      </c>
      <c r="F9483" t="s">
        <v>60</v>
      </c>
      <c r="G9483" t="s">
        <v>72</v>
      </c>
      <c r="H9483" t="s">
        <v>62</v>
      </c>
      <c r="I9483" t="s">
        <v>67</v>
      </c>
      <c r="J9483">
        <v>7.8E-2</v>
      </c>
      <c r="K9483">
        <f t="shared" si="160"/>
        <v>7</v>
      </c>
    </row>
    <row r="9484" spans="1:11" x14ac:dyDescent="0.2">
      <c r="A9484">
        <v>1</v>
      </c>
      <c r="B9484" t="s">
        <v>82</v>
      </c>
      <c r="C9484" t="s">
        <v>63</v>
      </c>
      <c r="D9484" t="s">
        <v>74</v>
      </c>
      <c r="E9484" t="s">
        <v>59</v>
      </c>
      <c r="F9484" t="s">
        <v>60</v>
      </c>
      <c r="G9484" t="s">
        <v>72</v>
      </c>
      <c r="H9484" t="s">
        <v>62</v>
      </c>
      <c r="I9484" t="s">
        <v>67</v>
      </c>
      <c r="J9484">
        <v>6.9000000000000006E-2</v>
      </c>
      <c r="K9484">
        <f t="shared" si="160"/>
        <v>7</v>
      </c>
    </row>
    <row r="9485" spans="1:11" x14ac:dyDescent="0.2">
      <c r="A9485">
        <v>2</v>
      </c>
      <c r="B9485" t="s">
        <v>82</v>
      </c>
      <c r="C9485" t="s">
        <v>63</v>
      </c>
      <c r="D9485" t="s">
        <v>74</v>
      </c>
      <c r="E9485" t="s">
        <v>59</v>
      </c>
      <c r="F9485" t="s">
        <v>60</v>
      </c>
      <c r="G9485" t="s">
        <v>72</v>
      </c>
      <c r="H9485" t="s">
        <v>62</v>
      </c>
      <c r="I9485" t="s">
        <v>67</v>
      </c>
      <c r="J9485">
        <v>4.8000000000000001E-2</v>
      </c>
      <c r="K9485">
        <f t="shared" si="160"/>
        <v>7</v>
      </c>
    </row>
    <row r="9486" spans="1:11" x14ac:dyDescent="0.2">
      <c r="A9486">
        <v>3</v>
      </c>
      <c r="B9486" t="s">
        <v>82</v>
      </c>
      <c r="C9486" t="s">
        <v>63</v>
      </c>
      <c r="D9486" t="s">
        <v>74</v>
      </c>
      <c r="E9486" t="s">
        <v>59</v>
      </c>
      <c r="F9486" t="s">
        <v>60</v>
      </c>
      <c r="G9486" t="s">
        <v>72</v>
      </c>
      <c r="H9486" t="s">
        <v>62</v>
      </c>
      <c r="I9486" t="s">
        <v>67</v>
      </c>
      <c r="J9486">
        <v>2.4E-2</v>
      </c>
      <c r="K9486">
        <f t="shared" si="160"/>
        <v>7</v>
      </c>
    </row>
    <row r="9487" spans="1:11" x14ac:dyDescent="0.2">
      <c r="A9487">
        <v>4</v>
      </c>
      <c r="B9487" t="s">
        <v>82</v>
      </c>
      <c r="C9487" t="s">
        <v>63</v>
      </c>
      <c r="D9487" t="s">
        <v>74</v>
      </c>
      <c r="E9487" t="s">
        <v>59</v>
      </c>
      <c r="F9487" t="s">
        <v>60</v>
      </c>
      <c r="G9487" t="s">
        <v>72</v>
      </c>
      <c r="H9487" t="s">
        <v>62</v>
      </c>
      <c r="I9487" t="s">
        <v>67</v>
      </c>
      <c r="J9487">
        <v>1.0999999999999999E-2</v>
      </c>
      <c r="K9487">
        <f t="shared" si="160"/>
        <v>7</v>
      </c>
    </row>
    <row r="9488" spans="1:11" x14ac:dyDescent="0.2">
      <c r="A9488">
        <v>5</v>
      </c>
      <c r="B9488" t="s">
        <v>82</v>
      </c>
      <c r="C9488" t="s">
        <v>63</v>
      </c>
      <c r="D9488" t="s">
        <v>74</v>
      </c>
      <c r="E9488" t="s">
        <v>59</v>
      </c>
      <c r="F9488" t="s">
        <v>60</v>
      </c>
      <c r="G9488" t="s">
        <v>72</v>
      </c>
      <c r="H9488" t="s">
        <v>62</v>
      </c>
      <c r="I9488" t="s">
        <v>67</v>
      </c>
      <c r="J9488">
        <v>6.0000000000000001E-3</v>
      </c>
      <c r="K9488">
        <f t="shared" si="160"/>
        <v>7</v>
      </c>
    </row>
    <row r="9489" spans="1:11" x14ac:dyDescent="0.2">
      <c r="A9489">
        <v>6</v>
      </c>
      <c r="B9489" t="s">
        <v>82</v>
      </c>
      <c r="C9489" t="s">
        <v>63</v>
      </c>
      <c r="D9489" t="s">
        <v>74</v>
      </c>
      <c r="E9489" t="s">
        <v>59</v>
      </c>
      <c r="F9489" t="s">
        <v>60</v>
      </c>
      <c r="G9489" t="s">
        <v>72</v>
      </c>
      <c r="H9489" t="s">
        <v>62</v>
      </c>
      <c r="I9489" t="s">
        <v>67</v>
      </c>
      <c r="J9489">
        <v>4.0000000000000001E-3</v>
      </c>
      <c r="K9489">
        <f t="shared" si="160"/>
        <v>7</v>
      </c>
    </row>
    <row r="9490" spans="1:11" x14ac:dyDescent="0.2">
      <c r="A9490">
        <v>7</v>
      </c>
      <c r="B9490" t="s">
        <v>82</v>
      </c>
      <c r="C9490" t="s">
        <v>63</v>
      </c>
      <c r="D9490" t="s">
        <v>74</v>
      </c>
      <c r="E9490" t="s">
        <v>59</v>
      </c>
      <c r="F9490" t="s">
        <v>60</v>
      </c>
      <c r="G9490" t="s">
        <v>72</v>
      </c>
      <c r="H9490" t="s">
        <v>62</v>
      </c>
      <c r="I9490" t="s">
        <v>67</v>
      </c>
      <c r="J9490">
        <v>5.0000000000000001E-3</v>
      </c>
      <c r="K9490">
        <f t="shared" si="160"/>
        <v>7</v>
      </c>
    </row>
    <row r="9491" spans="1:11" x14ac:dyDescent="0.2">
      <c r="A9491">
        <v>8</v>
      </c>
      <c r="B9491" t="s">
        <v>82</v>
      </c>
      <c r="C9491" t="s">
        <v>63</v>
      </c>
      <c r="D9491" t="s">
        <v>74</v>
      </c>
      <c r="E9491" t="s">
        <v>59</v>
      </c>
      <c r="F9491" t="s">
        <v>60</v>
      </c>
      <c r="G9491" t="s">
        <v>72</v>
      </c>
      <c r="H9491" t="s">
        <v>62</v>
      </c>
      <c r="I9491" t="s">
        <v>67</v>
      </c>
      <c r="J9491">
        <v>6.9999999999999897E-3</v>
      </c>
      <c r="K9491">
        <f t="shared" si="160"/>
        <v>7</v>
      </c>
    </row>
    <row r="9492" spans="1:11" x14ac:dyDescent="0.2">
      <c r="A9492">
        <v>9</v>
      </c>
      <c r="B9492" t="s">
        <v>82</v>
      </c>
      <c r="C9492" t="s">
        <v>63</v>
      </c>
      <c r="D9492" t="s">
        <v>74</v>
      </c>
      <c r="E9492" t="s">
        <v>59</v>
      </c>
      <c r="F9492" t="s">
        <v>60</v>
      </c>
      <c r="G9492" t="s">
        <v>72</v>
      </c>
      <c r="H9492" t="s">
        <v>62</v>
      </c>
      <c r="I9492" t="s">
        <v>67</v>
      </c>
      <c r="J9492">
        <v>1.0999999999999999E-2</v>
      </c>
      <c r="K9492">
        <f t="shared" si="160"/>
        <v>7</v>
      </c>
    </row>
    <row r="9493" spans="1:11" x14ac:dyDescent="0.2">
      <c r="A9493">
        <v>10</v>
      </c>
      <c r="B9493" t="s">
        <v>82</v>
      </c>
      <c r="C9493" t="s">
        <v>63</v>
      </c>
      <c r="D9493" t="s">
        <v>74</v>
      </c>
      <c r="E9493" t="s">
        <v>59</v>
      </c>
      <c r="F9493" t="s">
        <v>60</v>
      </c>
      <c r="G9493" t="s">
        <v>72</v>
      </c>
      <c r="H9493" t="s">
        <v>62</v>
      </c>
      <c r="I9493" t="s">
        <v>67</v>
      </c>
      <c r="J9493">
        <v>0.02</v>
      </c>
      <c r="K9493">
        <f t="shared" si="160"/>
        <v>7</v>
      </c>
    </row>
    <row r="9494" spans="1:11" x14ac:dyDescent="0.2">
      <c r="A9494">
        <v>11</v>
      </c>
      <c r="B9494" t="s">
        <v>82</v>
      </c>
      <c r="C9494" t="s">
        <v>63</v>
      </c>
      <c r="D9494" t="s">
        <v>74</v>
      </c>
      <c r="E9494" t="s">
        <v>59</v>
      </c>
      <c r="F9494" t="s">
        <v>60</v>
      </c>
      <c r="G9494" t="s">
        <v>72</v>
      </c>
      <c r="H9494" t="s">
        <v>62</v>
      </c>
      <c r="I9494" t="s">
        <v>67</v>
      </c>
      <c r="J9494">
        <v>3.1E-2</v>
      </c>
      <c r="K9494">
        <f t="shared" si="160"/>
        <v>7</v>
      </c>
    </row>
    <row r="9495" spans="1:11" x14ac:dyDescent="0.2">
      <c r="A9495">
        <v>12</v>
      </c>
      <c r="B9495" t="s">
        <v>82</v>
      </c>
      <c r="C9495" t="s">
        <v>63</v>
      </c>
      <c r="D9495" t="s">
        <v>74</v>
      </c>
      <c r="E9495" t="s">
        <v>59</v>
      </c>
      <c r="F9495" t="s">
        <v>60</v>
      </c>
      <c r="G9495" t="s">
        <v>72</v>
      </c>
      <c r="H9495" t="s">
        <v>62</v>
      </c>
      <c r="I9495" t="s">
        <v>67</v>
      </c>
      <c r="J9495">
        <v>0.04</v>
      </c>
      <c r="K9495">
        <f t="shared" si="160"/>
        <v>7</v>
      </c>
    </row>
    <row r="9496" spans="1:11" x14ac:dyDescent="0.2">
      <c r="A9496">
        <v>13</v>
      </c>
      <c r="B9496" t="s">
        <v>82</v>
      </c>
      <c r="C9496" t="s">
        <v>63</v>
      </c>
      <c r="D9496" t="s">
        <v>74</v>
      </c>
      <c r="E9496" t="s">
        <v>59</v>
      </c>
      <c r="F9496" t="s">
        <v>60</v>
      </c>
      <c r="G9496" t="s">
        <v>72</v>
      </c>
      <c r="H9496" t="s">
        <v>62</v>
      </c>
      <c r="I9496" t="s">
        <v>67</v>
      </c>
      <c r="J9496">
        <v>4.0999999999999898E-2</v>
      </c>
      <c r="K9496">
        <f t="shared" si="160"/>
        <v>7</v>
      </c>
    </row>
    <row r="9497" spans="1:11" x14ac:dyDescent="0.2">
      <c r="A9497">
        <v>14</v>
      </c>
      <c r="B9497" t="s">
        <v>82</v>
      </c>
      <c r="C9497" t="s">
        <v>63</v>
      </c>
      <c r="D9497" t="s">
        <v>74</v>
      </c>
      <c r="E9497" t="s">
        <v>59</v>
      </c>
      <c r="F9497" t="s">
        <v>60</v>
      </c>
      <c r="G9497" t="s">
        <v>72</v>
      </c>
      <c r="H9497" t="s">
        <v>62</v>
      </c>
      <c r="I9497" t="s">
        <v>67</v>
      </c>
      <c r="J9497">
        <v>4.2000000000000003E-2</v>
      </c>
      <c r="K9497">
        <f t="shared" si="160"/>
        <v>7</v>
      </c>
    </row>
    <row r="9498" spans="1:11" x14ac:dyDescent="0.2">
      <c r="A9498">
        <v>15</v>
      </c>
      <c r="B9498" t="s">
        <v>82</v>
      </c>
      <c r="C9498" t="s">
        <v>63</v>
      </c>
      <c r="D9498" t="s">
        <v>74</v>
      </c>
      <c r="E9498" t="s">
        <v>59</v>
      </c>
      <c r="F9498" t="s">
        <v>60</v>
      </c>
      <c r="G9498" t="s">
        <v>72</v>
      </c>
      <c r="H9498" t="s">
        <v>62</v>
      </c>
      <c r="I9498" t="s">
        <v>67</v>
      </c>
      <c r="J9498">
        <v>3.9E-2</v>
      </c>
      <c r="K9498">
        <f t="shared" si="160"/>
        <v>7</v>
      </c>
    </row>
    <row r="9499" spans="1:11" x14ac:dyDescent="0.2">
      <c r="A9499">
        <v>16</v>
      </c>
      <c r="B9499" t="s">
        <v>82</v>
      </c>
      <c r="C9499" t="s">
        <v>63</v>
      </c>
      <c r="D9499" t="s">
        <v>74</v>
      </c>
      <c r="E9499" t="s">
        <v>59</v>
      </c>
      <c r="F9499" t="s">
        <v>60</v>
      </c>
      <c r="G9499" t="s">
        <v>72</v>
      </c>
      <c r="H9499" t="s">
        <v>62</v>
      </c>
      <c r="I9499" t="s">
        <v>67</v>
      </c>
      <c r="J9499">
        <v>0.04</v>
      </c>
      <c r="K9499">
        <f t="shared" si="160"/>
        <v>7</v>
      </c>
    </row>
    <row r="9500" spans="1:11" x14ac:dyDescent="0.2">
      <c r="A9500">
        <v>17</v>
      </c>
      <c r="B9500" t="s">
        <v>82</v>
      </c>
      <c r="C9500" t="s">
        <v>63</v>
      </c>
      <c r="D9500" t="s">
        <v>74</v>
      </c>
      <c r="E9500" t="s">
        <v>59</v>
      </c>
      <c r="F9500" t="s">
        <v>60</v>
      </c>
      <c r="G9500" t="s">
        <v>72</v>
      </c>
      <c r="H9500" t="s">
        <v>62</v>
      </c>
      <c r="I9500" t="s">
        <v>67</v>
      </c>
      <c r="J9500">
        <v>5.0999999999999997E-2</v>
      </c>
      <c r="K9500">
        <f t="shared" si="160"/>
        <v>7</v>
      </c>
    </row>
    <row r="9501" spans="1:11" x14ac:dyDescent="0.2">
      <c r="A9501">
        <v>18</v>
      </c>
      <c r="B9501" t="s">
        <v>82</v>
      </c>
      <c r="C9501" t="s">
        <v>63</v>
      </c>
      <c r="D9501" t="s">
        <v>74</v>
      </c>
      <c r="E9501" t="s">
        <v>59</v>
      </c>
      <c r="F9501" t="s">
        <v>60</v>
      </c>
      <c r="G9501" t="s">
        <v>72</v>
      </c>
      <c r="H9501" t="s">
        <v>62</v>
      </c>
      <c r="I9501" t="s">
        <v>67</v>
      </c>
      <c r="J9501">
        <v>0.06</v>
      </c>
      <c r="K9501">
        <f t="shared" si="160"/>
        <v>7</v>
      </c>
    </row>
    <row r="9502" spans="1:11" x14ac:dyDescent="0.2">
      <c r="A9502">
        <v>19</v>
      </c>
      <c r="B9502" t="s">
        <v>82</v>
      </c>
      <c r="C9502" t="s">
        <v>63</v>
      </c>
      <c r="D9502" t="s">
        <v>74</v>
      </c>
      <c r="E9502" t="s">
        <v>59</v>
      </c>
      <c r="F9502" t="s">
        <v>60</v>
      </c>
      <c r="G9502" t="s">
        <v>72</v>
      </c>
      <c r="H9502" t="s">
        <v>62</v>
      </c>
      <c r="I9502" t="s">
        <v>67</v>
      </c>
      <c r="J9502">
        <v>6.8000000000000005E-2</v>
      </c>
      <c r="K9502">
        <f t="shared" si="160"/>
        <v>7</v>
      </c>
    </row>
    <row r="9503" spans="1:11" x14ac:dyDescent="0.2">
      <c r="A9503">
        <v>20</v>
      </c>
      <c r="B9503" t="s">
        <v>82</v>
      </c>
      <c r="C9503" t="s">
        <v>63</v>
      </c>
      <c r="D9503" t="s">
        <v>74</v>
      </c>
      <c r="E9503" t="s">
        <v>59</v>
      </c>
      <c r="F9503" t="s">
        <v>60</v>
      </c>
      <c r="G9503" t="s">
        <v>72</v>
      </c>
      <c r="H9503" t="s">
        <v>62</v>
      </c>
      <c r="I9503" t="s">
        <v>67</v>
      </c>
      <c r="J9503">
        <v>7.1999999999999995E-2</v>
      </c>
      <c r="K9503">
        <f t="shared" si="160"/>
        <v>7</v>
      </c>
    </row>
    <row r="9504" spans="1:11" x14ac:dyDescent="0.2">
      <c r="A9504">
        <v>21</v>
      </c>
      <c r="B9504" t="s">
        <v>82</v>
      </c>
      <c r="C9504" t="s">
        <v>63</v>
      </c>
      <c r="D9504" t="s">
        <v>74</v>
      </c>
      <c r="E9504" t="s">
        <v>59</v>
      </c>
      <c r="F9504" t="s">
        <v>60</v>
      </c>
      <c r="G9504" t="s">
        <v>72</v>
      </c>
      <c r="H9504" t="s">
        <v>62</v>
      </c>
      <c r="I9504" t="s">
        <v>67</v>
      </c>
      <c r="J9504">
        <v>7.5999999999999998E-2</v>
      </c>
      <c r="K9504">
        <f t="shared" si="160"/>
        <v>7</v>
      </c>
    </row>
    <row r="9505" spans="1:11" x14ac:dyDescent="0.2">
      <c r="A9505">
        <v>22</v>
      </c>
      <c r="B9505" t="s">
        <v>82</v>
      </c>
      <c r="C9505" t="s">
        <v>63</v>
      </c>
      <c r="D9505" t="s">
        <v>74</v>
      </c>
      <c r="E9505" t="s">
        <v>59</v>
      </c>
      <c r="F9505" t="s">
        <v>60</v>
      </c>
      <c r="G9505" t="s">
        <v>72</v>
      </c>
      <c r="H9505" t="s">
        <v>62</v>
      </c>
      <c r="I9505" t="s">
        <v>67</v>
      </c>
      <c r="J9505">
        <v>7.8E-2</v>
      </c>
      <c r="K9505">
        <f t="shared" si="160"/>
        <v>7</v>
      </c>
    </row>
    <row r="9506" spans="1:11" x14ac:dyDescent="0.2">
      <c r="A9506">
        <v>23</v>
      </c>
      <c r="B9506" t="s">
        <v>82</v>
      </c>
      <c r="C9506" t="s">
        <v>63</v>
      </c>
      <c r="D9506" t="s">
        <v>74</v>
      </c>
      <c r="E9506" t="s">
        <v>59</v>
      </c>
      <c r="F9506" t="s">
        <v>60</v>
      </c>
      <c r="G9506" t="s">
        <v>72</v>
      </c>
      <c r="H9506" t="s">
        <v>62</v>
      </c>
      <c r="I9506" t="s">
        <v>67</v>
      </c>
      <c r="J9506">
        <v>7.9000000000000001E-2</v>
      </c>
      <c r="K9506">
        <f t="shared" si="160"/>
        <v>7</v>
      </c>
    </row>
    <row r="9507" spans="1:11" x14ac:dyDescent="0.2">
      <c r="A9507">
        <v>24</v>
      </c>
      <c r="B9507" t="s">
        <v>82</v>
      </c>
      <c r="C9507" t="s">
        <v>63</v>
      </c>
      <c r="D9507" t="s">
        <v>74</v>
      </c>
      <c r="E9507" t="s">
        <v>59</v>
      </c>
      <c r="F9507" t="s">
        <v>60</v>
      </c>
      <c r="G9507" t="s">
        <v>72</v>
      </c>
      <c r="H9507" t="s">
        <v>62</v>
      </c>
      <c r="I9507" t="s">
        <v>67</v>
      </c>
      <c r="J9507">
        <v>7.8E-2</v>
      </c>
      <c r="K9507">
        <f t="shared" si="160"/>
        <v>7</v>
      </c>
    </row>
    <row r="9508" spans="1:11" x14ac:dyDescent="0.2">
      <c r="A9508">
        <v>1</v>
      </c>
      <c r="B9508" t="s">
        <v>82</v>
      </c>
      <c r="C9508" t="s">
        <v>57</v>
      </c>
      <c r="D9508" t="s">
        <v>74</v>
      </c>
      <c r="E9508" t="s">
        <v>59</v>
      </c>
      <c r="F9508" t="s">
        <v>65</v>
      </c>
      <c r="G9508" t="s">
        <v>72</v>
      </c>
      <c r="H9508" t="s">
        <v>62</v>
      </c>
      <c r="I9508" t="s">
        <v>67</v>
      </c>
      <c r="J9508">
        <v>6.9000000000000006E-2</v>
      </c>
      <c r="K9508">
        <f t="shared" si="160"/>
        <v>7</v>
      </c>
    </row>
    <row r="9509" spans="1:11" x14ac:dyDescent="0.2">
      <c r="A9509">
        <v>2</v>
      </c>
      <c r="B9509" t="s">
        <v>82</v>
      </c>
      <c r="C9509" t="s">
        <v>57</v>
      </c>
      <c r="D9509" t="s">
        <v>74</v>
      </c>
      <c r="E9509" t="s">
        <v>59</v>
      </c>
      <c r="F9509" t="s">
        <v>65</v>
      </c>
      <c r="G9509" t="s">
        <v>72</v>
      </c>
      <c r="H9509" t="s">
        <v>62</v>
      </c>
      <c r="I9509" t="s">
        <v>67</v>
      </c>
      <c r="J9509">
        <v>4.8000000000000001E-2</v>
      </c>
      <c r="K9509">
        <f t="shared" si="160"/>
        <v>7</v>
      </c>
    </row>
    <row r="9510" spans="1:11" x14ac:dyDescent="0.2">
      <c r="A9510">
        <v>3</v>
      </c>
      <c r="B9510" t="s">
        <v>82</v>
      </c>
      <c r="C9510" t="s">
        <v>57</v>
      </c>
      <c r="D9510" t="s">
        <v>74</v>
      </c>
      <c r="E9510" t="s">
        <v>59</v>
      </c>
      <c r="F9510" t="s">
        <v>65</v>
      </c>
      <c r="G9510" t="s">
        <v>72</v>
      </c>
      <c r="H9510" t="s">
        <v>62</v>
      </c>
      <c r="I9510" t="s">
        <v>67</v>
      </c>
      <c r="J9510">
        <v>2.4E-2</v>
      </c>
      <c r="K9510">
        <f t="shared" si="160"/>
        <v>7</v>
      </c>
    </row>
    <row r="9511" spans="1:11" x14ac:dyDescent="0.2">
      <c r="A9511">
        <v>4</v>
      </c>
      <c r="B9511" t="s">
        <v>82</v>
      </c>
      <c r="C9511" t="s">
        <v>57</v>
      </c>
      <c r="D9511" t="s">
        <v>74</v>
      </c>
      <c r="E9511" t="s">
        <v>59</v>
      </c>
      <c r="F9511" t="s">
        <v>65</v>
      </c>
      <c r="G9511" t="s">
        <v>72</v>
      </c>
      <c r="H9511" t="s">
        <v>62</v>
      </c>
      <c r="I9511" t="s">
        <v>67</v>
      </c>
      <c r="J9511">
        <v>1.0999999999999999E-2</v>
      </c>
      <c r="K9511">
        <f t="shared" si="160"/>
        <v>7</v>
      </c>
    </row>
    <row r="9512" spans="1:11" x14ac:dyDescent="0.2">
      <c r="A9512">
        <v>5</v>
      </c>
      <c r="B9512" t="s">
        <v>82</v>
      </c>
      <c r="C9512" t="s">
        <v>57</v>
      </c>
      <c r="D9512" t="s">
        <v>74</v>
      </c>
      <c r="E9512" t="s">
        <v>59</v>
      </c>
      <c r="F9512" t="s">
        <v>65</v>
      </c>
      <c r="G9512" t="s">
        <v>72</v>
      </c>
      <c r="H9512" t="s">
        <v>62</v>
      </c>
      <c r="I9512" t="s">
        <v>67</v>
      </c>
      <c r="J9512">
        <v>6.0000000000000001E-3</v>
      </c>
      <c r="K9512">
        <f t="shared" si="160"/>
        <v>7</v>
      </c>
    </row>
    <row r="9513" spans="1:11" x14ac:dyDescent="0.2">
      <c r="A9513">
        <v>6</v>
      </c>
      <c r="B9513" t="s">
        <v>82</v>
      </c>
      <c r="C9513" t="s">
        <v>57</v>
      </c>
      <c r="D9513" t="s">
        <v>74</v>
      </c>
      <c r="E9513" t="s">
        <v>59</v>
      </c>
      <c r="F9513" t="s">
        <v>65</v>
      </c>
      <c r="G9513" t="s">
        <v>72</v>
      </c>
      <c r="H9513" t="s">
        <v>62</v>
      </c>
      <c r="I9513" t="s">
        <v>67</v>
      </c>
      <c r="J9513">
        <v>4.0000000000000001E-3</v>
      </c>
      <c r="K9513">
        <f t="shared" si="160"/>
        <v>7</v>
      </c>
    </row>
    <row r="9514" spans="1:11" x14ac:dyDescent="0.2">
      <c r="A9514">
        <v>7</v>
      </c>
      <c r="B9514" t="s">
        <v>82</v>
      </c>
      <c r="C9514" t="s">
        <v>57</v>
      </c>
      <c r="D9514" t="s">
        <v>74</v>
      </c>
      <c r="E9514" t="s">
        <v>59</v>
      </c>
      <c r="F9514" t="s">
        <v>65</v>
      </c>
      <c r="G9514" t="s">
        <v>72</v>
      </c>
      <c r="H9514" t="s">
        <v>62</v>
      </c>
      <c r="I9514" t="s">
        <v>67</v>
      </c>
      <c r="J9514">
        <v>5.0000000000000001E-3</v>
      </c>
      <c r="K9514">
        <f t="shared" si="160"/>
        <v>7</v>
      </c>
    </row>
    <row r="9515" spans="1:11" x14ac:dyDescent="0.2">
      <c r="A9515">
        <v>8</v>
      </c>
      <c r="B9515" t="s">
        <v>82</v>
      </c>
      <c r="C9515" t="s">
        <v>57</v>
      </c>
      <c r="D9515" t="s">
        <v>74</v>
      </c>
      <c r="E9515" t="s">
        <v>59</v>
      </c>
      <c r="F9515" t="s">
        <v>65</v>
      </c>
      <c r="G9515" t="s">
        <v>72</v>
      </c>
      <c r="H9515" t="s">
        <v>62</v>
      </c>
      <c r="I9515" t="s">
        <v>67</v>
      </c>
      <c r="J9515">
        <v>6.9999999999999897E-3</v>
      </c>
      <c r="K9515">
        <f t="shared" si="160"/>
        <v>7</v>
      </c>
    </row>
    <row r="9516" spans="1:11" x14ac:dyDescent="0.2">
      <c r="A9516">
        <v>9</v>
      </c>
      <c r="B9516" t="s">
        <v>82</v>
      </c>
      <c r="C9516" t="s">
        <v>57</v>
      </c>
      <c r="D9516" t="s">
        <v>74</v>
      </c>
      <c r="E9516" t="s">
        <v>59</v>
      </c>
      <c r="F9516" t="s">
        <v>65</v>
      </c>
      <c r="G9516" t="s">
        <v>72</v>
      </c>
      <c r="H9516" t="s">
        <v>62</v>
      </c>
      <c r="I9516" t="s">
        <v>67</v>
      </c>
      <c r="J9516">
        <v>1.0999999999999999E-2</v>
      </c>
      <c r="K9516">
        <f t="shared" si="160"/>
        <v>7</v>
      </c>
    </row>
    <row r="9517" spans="1:11" x14ac:dyDescent="0.2">
      <c r="A9517">
        <v>10</v>
      </c>
      <c r="B9517" t="s">
        <v>82</v>
      </c>
      <c r="C9517" t="s">
        <v>57</v>
      </c>
      <c r="D9517" t="s">
        <v>74</v>
      </c>
      <c r="E9517" t="s">
        <v>59</v>
      </c>
      <c r="F9517" t="s">
        <v>65</v>
      </c>
      <c r="G9517" t="s">
        <v>72</v>
      </c>
      <c r="H9517" t="s">
        <v>62</v>
      </c>
      <c r="I9517" t="s">
        <v>67</v>
      </c>
      <c r="J9517">
        <v>0.02</v>
      </c>
      <c r="K9517">
        <f t="shared" si="160"/>
        <v>7</v>
      </c>
    </row>
    <row r="9518" spans="1:11" x14ac:dyDescent="0.2">
      <c r="A9518">
        <v>11</v>
      </c>
      <c r="B9518" t="s">
        <v>82</v>
      </c>
      <c r="C9518" t="s">
        <v>57</v>
      </c>
      <c r="D9518" t="s">
        <v>74</v>
      </c>
      <c r="E9518" t="s">
        <v>59</v>
      </c>
      <c r="F9518" t="s">
        <v>65</v>
      </c>
      <c r="G9518" t="s">
        <v>72</v>
      </c>
      <c r="H9518" t="s">
        <v>62</v>
      </c>
      <c r="I9518" t="s">
        <v>67</v>
      </c>
      <c r="J9518">
        <v>3.1E-2</v>
      </c>
      <c r="K9518">
        <f t="shared" si="160"/>
        <v>7</v>
      </c>
    </row>
    <row r="9519" spans="1:11" x14ac:dyDescent="0.2">
      <c r="A9519">
        <v>12</v>
      </c>
      <c r="B9519" t="s">
        <v>82</v>
      </c>
      <c r="C9519" t="s">
        <v>57</v>
      </c>
      <c r="D9519" t="s">
        <v>74</v>
      </c>
      <c r="E9519" t="s">
        <v>59</v>
      </c>
      <c r="F9519" t="s">
        <v>65</v>
      </c>
      <c r="G9519" t="s">
        <v>72</v>
      </c>
      <c r="H9519" t="s">
        <v>62</v>
      </c>
      <c r="I9519" t="s">
        <v>67</v>
      </c>
      <c r="J9519">
        <v>0.04</v>
      </c>
      <c r="K9519">
        <f t="shared" si="160"/>
        <v>7</v>
      </c>
    </row>
    <row r="9520" spans="1:11" x14ac:dyDescent="0.2">
      <c r="A9520">
        <v>13</v>
      </c>
      <c r="B9520" t="s">
        <v>82</v>
      </c>
      <c r="C9520" t="s">
        <v>57</v>
      </c>
      <c r="D9520" t="s">
        <v>74</v>
      </c>
      <c r="E9520" t="s">
        <v>59</v>
      </c>
      <c r="F9520" t="s">
        <v>65</v>
      </c>
      <c r="G9520" t="s">
        <v>72</v>
      </c>
      <c r="H9520" t="s">
        <v>62</v>
      </c>
      <c r="I9520" t="s">
        <v>67</v>
      </c>
      <c r="J9520">
        <v>4.0999999999999898E-2</v>
      </c>
      <c r="K9520">
        <f t="shared" si="160"/>
        <v>7</v>
      </c>
    </row>
    <row r="9521" spans="1:11" x14ac:dyDescent="0.2">
      <c r="A9521">
        <v>14</v>
      </c>
      <c r="B9521" t="s">
        <v>82</v>
      </c>
      <c r="C9521" t="s">
        <v>57</v>
      </c>
      <c r="D9521" t="s">
        <v>74</v>
      </c>
      <c r="E9521" t="s">
        <v>59</v>
      </c>
      <c r="F9521" t="s">
        <v>65</v>
      </c>
      <c r="G9521" t="s">
        <v>72</v>
      </c>
      <c r="H9521" t="s">
        <v>62</v>
      </c>
      <c r="I9521" t="s">
        <v>67</v>
      </c>
      <c r="J9521">
        <v>4.2000000000000003E-2</v>
      </c>
      <c r="K9521">
        <f t="shared" si="160"/>
        <v>7</v>
      </c>
    </row>
    <row r="9522" spans="1:11" x14ac:dyDescent="0.2">
      <c r="A9522">
        <v>15</v>
      </c>
      <c r="B9522" t="s">
        <v>82</v>
      </c>
      <c r="C9522" t="s">
        <v>57</v>
      </c>
      <c r="D9522" t="s">
        <v>74</v>
      </c>
      <c r="E9522" t="s">
        <v>59</v>
      </c>
      <c r="F9522" t="s">
        <v>65</v>
      </c>
      <c r="G9522" t="s">
        <v>72</v>
      </c>
      <c r="H9522" t="s">
        <v>62</v>
      </c>
      <c r="I9522" t="s">
        <v>67</v>
      </c>
      <c r="J9522">
        <v>3.9E-2</v>
      </c>
      <c r="K9522">
        <f t="shared" si="160"/>
        <v>7</v>
      </c>
    </row>
    <row r="9523" spans="1:11" x14ac:dyDescent="0.2">
      <c r="A9523">
        <v>16</v>
      </c>
      <c r="B9523" t="s">
        <v>82</v>
      </c>
      <c r="C9523" t="s">
        <v>57</v>
      </c>
      <c r="D9523" t="s">
        <v>74</v>
      </c>
      <c r="E9523" t="s">
        <v>59</v>
      </c>
      <c r="F9523" t="s">
        <v>65</v>
      </c>
      <c r="G9523" t="s">
        <v>72</v>
      </c>
      <c r="H9523" t="s">
        <v>62</v>
      </c>
      <c r="I9523" t="s">
        <v>67</v>
      </c>
      <c r="J9523">
        <v>0.04</v>
      </c>
      <c r="K9523">
        <f t="shared" si="160"/>
        <v>7</v>
      </c>
    </row>
    <row r="9524" spans="1:11" x14ac:dyDescent="0.2">
      <c r="A9524">
        <v>17</v>
      </c>
      <c r="B9524" t="s">
        <v>82</v>
      </c>
      <c r="C9524" t="s">
        <v>57</v>
      </c>
      <c r="D9524" t="s">
        <v>74</v>
      </c>
      <c r="E9524" t="s">
        <v>59</v>
      </c>
      <c r="F9524" t="s">
        <v>65</v>
      </c>
      <c r="G9524" t="s">
        <v>72</v>
      </c>
      <c r="H9524" t="s">
        <v>62</v>
      </c>
      <c r="I9524" t="s">
        <v>67</v>
      </c>
      <c r="J9524">
        <v>5.0999999999999997E-2</v>
      </c>
      <c r="K9524">
        <f t="shared" si="160"/>
        <v>7</v>
      </c>
    </row>
    <row r="9525" spans="1:11" x14ac:dyDescent="0.2">
      <c r="A9525">
        <v>18</v>
      </c>
      <c r="B9525" t="s">
        <v>82</v>
      </c>
      <c r="C9525" t="s">
        <v>57</v>
      </c>
      <c r="D9525" t="s">
        <v>74</v>
      </c>
      <c r="E9525" t="s">
        <v>59</v>
      </c>
      <c r="F9525" t="s">
        <v>65</v>
      </c>
      <c r="G9525" t="s">
        <v>72</v>
      </c>
      <c r="H9525" t="s">
        <v>62</v>
      </c>
      <c r="I9525" t="s">
        <v>67</v>
      </c>
      <c r="J9525">
        <v>0.06</v>
      </c>
      <c r="K9525">
        <f t="shared" si="160"/>
        <v>7</v>
      </c>
    </row>
    <row r="9526" spans="1:11" x14ac:dyDescent="0.2">
      <c r="A9526">
        <v>19</v>
      </c>
      <c r="B9526" t="s">
        <v>82</v>
      </c>
      <c r="C9526" t="s">
        <v>57</v>
      </c>
      <c r="D9526" t="s">
        <v>74</v>
      </c>
      <c r="E9526" t="s">
        <v>59</v>
      </c>
      <c r="F9526" t="s">
        <v>65</v>
      </c>
      <c r="G9526" t="s">
        <v>72</v>
      </c>
      <c r="H9526" t="s">
        <v>62</v>
      </c>
      <c r="I9526" t="s">
        <v>67</v>
      </c>
      <c r="J9526">
        <v>6.8000000000000005E-2</v>
      </c>
      <c r="K9526">
        <f t="shared" si="160"/>
        <v>7</v>
      </c>
    </row>
    <row r="9527" spans="1:11" x14ac:dyDescent="0.2">
      <c r="A9527">
        <v>20</v>
      </c>
      <c r="B9527" t="s">
        <v>82</v>
      </c>
      <c r="C9527" t="s">
        <v>57</v>
      </c>
      <c r="D9527" t="s">
        <v>74</v>
      </c>
      <c r="E9527" t="s">
        <v>59</v>
      </c>
      <c r="F9527" t="s">
        <v>65</v>
      </c>
      <c r="G9527" t="s">
        <v>72</v>
      </c>
      <c r="H9527" t="s">
        <v>62</v>
      </c>
      <c r="I9527" t="s">
        <v>67</v>
      </c>
      <c r="J9527">
        <v>7.1999999999999995E-2</v>
      </c>
      <c r="K9527">
        <f t="shared" si="160"/>
        <v>7</v>
      </c>
    </row>
    <row r="9528" spans="1:11" x14ac:dyDescent="0.2">
      <c r="A9528">
        <v>21</v>
      </c>
      <c r="B9528" t="s">
        <v>82</v>
      </c>
      <c r="C9528" t="s">
        <v>57</v>
      </c>
      <c r="D9528" t="s">
        <v>74</v>
      </c>
      <c r="E9528" t="s">
        <v>59</v>
      </c>
      <c r="F9528" t="s">
        <v>65</v>
      </c>
      <c r="G9528" t="s">
        <v>72</v>
      </c>
      <c r="H9528" t="s">
        <v>62</v>
      </c>
      <c r="I9528" t="s">
        <v>67</v>
      </c>
      <c r="J9528">
        <v>7.5999999999999998E-2</v>
      </c>
      <c r="K9528">
        <f t="shared" si="160"/>
        <v>7</v>
      </c>
    </row>
    <row r="9529" spans="1:11" x14ac:dyDescent="0.2">
      <c r="A9529">
        <v>22</v>
      </c>
      <c r="B9529" t="s">
        <v>82</v>
      </c>
      <c r="C9529" t="s">
        <v>57</v>
      </c>
      <c r="D9529" t="s">
        <v>74</v>
      </c>
      <c r="E9529" t="s">
        <v>59</v>
      </c>
      <c r="F9529" t="s">
        <v>65</v>
      </c>
      <c r="G9529" t="s">
        <v>72</v>
      </c>
      <c r="H9529" t="s">
        <v>62</v>
      </c>
      <c r="I9529" t="s">
        <v>67</v>
      </c>
      <c r="J9529">
        <v>7.8E-2</v>
      </c>
      <c r="K9529">
        <f t="shared" si="160"/>
        <v>7</v>
      </c>
    </row>
    <row r="9530" spans="1:11" x14ac:dyDescent="0.2">
      <c r="A9530">
        <v>23</v>
      </c>
      <c r="B9530" t="s">
        <v>82</v>
      </c>
      <c r="C9530" t="s">
        <v>57</v>
      </c>
      <c r="D9530" t="s">
        <v>74</v>
      </c>
      <c r="E9530" t="s">
        <v>59</v>
      </c>
      <c r="F9530" t="s">
        <v>65</v>
      </c>
      <c r="G9530" t="s">
        <v>72</v>
      </c>
      <c r="H9530" t="s">
        <v>62</v>
      </c>
      <c r="I9530" t="s">
        <v>67</v>
      </c>
      <c r="J9530">
        <v>7.9000000000000001E-2</v>
      </c>
      <c r="K9530">
        <f t="shared" si="160"/>
        <v>7</v>
      </c>
    </row>
    <row r="9531" spans="1:11" x14ac:dyDescent="0.2">
      <c r="A9531">
        <v>24</v>
      </c>
      <c r="B9531" t="s">
        <v>82</v>
      </c>
      <c r="C9531" t="s">
        <v>57</v>
      </c>
      <c r="D9531" t="s">
        <v>74</v>
      </c>
      <c r="E9531" t="s">
        <v>59</v>
      </c>
      <c r="F9531" t="s">
        <v>65</v>
      </c>
      <c r="G9531" t="s">
        <v>72</v>
      </c>
      <c r="H9531" t="s">
        <v>62</v>
      </c>
      <c r="I9531" t="s">
        <v>67</v>
      </c>
      <c r="J9531">
        <v>7.8E-2</v>
      </c>
      <c r="K9531">
        <f t="shared" si="160"/>
        <v>7</v>
      </c>
    </row>
    <row r="9532" spans="1:11" x14ac:dyDescent="0.2">
      <c r="A9532">
        <v>1</v>
      </c>
      <c r="B9532" t="s">
        <v>82</v>
      </c>
      <c r="C9532" t="s">
        <v>63</v>
      </c>
      <c r="D9532" t="s">
        <v>74</v>
      </c>
      <c r="E9532" t="s">
        <v>59</v>
      </c>
      <c r="F9532" t="s">
        <v>65</v>
      </c>
      <c r="G9532" t="s">
        <v>72</v>
      </c>
      <c r="H9532" t="s">
        <v>62</v>
      </c>
      <c r="I9532" t="s">
        <v>67</v>
      </c>
      <c r="J9532">
        <v>6.9000000000000006E-2</v>
      </c>
      <c r="K9532">
        <f t="shared" si="160"/>
        <v>7</v>
      </c>
    </row>
    <row r="9533" spans="1:11" x14ac:dyDescent="0.2">
      <c r="A9533">
        <v>2</v>
      </c>
      <c r="B9533" t="s">
        <v>82</v>
      </c>
      <c r="C9533" t="s">
        <v>63</v>
      </c>
      <c r="D9533" t="s">
        <v>74</v>
      </c>
      <c r="E9533" t="s">
        <v>59</v>
      </c>
      <c r="F9533" t="s">
        <v>65</v>
      </c>
      <c r="G9533" t="s">
        <v>72</v>
      </c>
      <c r="H9533" t="s">
        <v>62</v>
      </c>
      <c r="I9533" t="s">
        <v>67</v>
      </c>
      <c r="J9533">
        <v>4.8000000000000001E-2</v>
      </c>
      <c r="K9533">
        <f t="shared" si="160"/>
        <v>7</v>
      </c>
    </row>
    <row r="9534" spans="1:11" x14ac:dyDescent="0.2">
      <c r="A9534">
        <v>3</v>
      </c>
      <c r="B9534" t="s">
        <v>82</v>
      </c>
      <c r="C9534" t="s">
        <v>63</v>
      </c>
      <c r="D9534" t="s">
        <v>74</v>
      </c>
      <c r="E9534" t="s">
        <v>59</v>
      </c>
      <c r="F9534" t="s">
        <v>65</v>
      </c>
      <c r="G9534" t="s">
        <v>72</v>
      </c>
      <c r="H9534" t="s">
        <v>62</v>
      </c>
      <c r="I9534" t="s">
        <v>67</v>
      </c>
      <c r="J9534">
        <v>2.4E-2</v>
      </c>
      <c r="K9534">
        <f t="shared" si="160"/>
        <v>7</v>
      </c>
    </row>
    <row r="9535" spans="1:11" x14ac:dyDescent="0.2">
      <c r="A9535">
        <v>4</v>
      </c>
      <c r="B9535" t="s">
        <v>82</v>
      </c>
      <c r="C9535" t="s">
        <v>63</v>
      </c>
      <c r="D9535" t="s">
        <v>74</v>
      </c>
      <c r="E9535" t="s">
        <v>59</v>
      </c>
      <c r="F9535" t="s">
        <v>65</v>
      </c>
      <c r="G9535" t="s">
        <v>72</v>
      </c>
      <c r="H9535" t="s">
        <v>62</v>
      </c>
      <c r="I9535" t="s">
        <v>67</v>
      </c>
      <c r="J9535">
        <v>1.0999999999999999E-2</v>
      </c>
      <c r="K9535">
        <f t="shared" si="160"/>
        <v>7</v>
      </c>
    </row>
    <row r="9536" spans="1:11" x14ac:dyDescent="0.2">
      <c r="A9536">
        <v>5</v>
      </c>
      <c r="B9536" t="s">
        <v>82</v>
      </c>
      <c r="C9536" t="s">
        <v>63</v>
      </c>
      <c r="D9536" t="s">
        <v>74</v>
      </c>
      <c r="E9536" t="s">
        <v>59</v>
      </c>
      <c r="F9536" t="s">
        <v>65</v>
      </c>
      <c r="G9536" t="s">
        <v>72</v>
      </c>
      <c r="H9536" t="s">
        <v>62</v>
      </c>
      <c r="I9536" t="s">
        <v>67</v>
      </c>
      <c r="J9536">
        <v>6.0000000000000001E-3</v>
      </c>
      <c r="K9536">
        <f t="shared" si="160"/>
        <v>7</v>
      </c>
    </row>
    <row r="9537" spans="1:11" x14ac:dyDescent="0.2">
      <c r="A9537">
        <v>6</v>
      </c>
      <c r="B9537" t="s">
        <v>82</v>
      </c>
      <c r="C9537" t="s">
        <v>63</v>
      </c>
      <c r="D9537" t="s">
        <v>74</v>
      </c>
      <c r="E9537" t="s">
        <v>59</v>
      </c>
      <c r="F9537" t="s">
        <v>65</v>
      </c>
      <c r="G9537" t="s">
        <v>72</v>
      </c>
      <c r="H9537" t="s">
        <v>62</v>
      </c>
      <c r="I9537" t="s">
        <v>67</v>
      </c>
      <c r="J9537">
        <v>4.0000000000000001E-3</v>
      </c>
      <c r="K9537">
        <f t="shared" si="160"/>
        <v>7</v>
      </c>
    </row>
    <row r="9538" spans="1:11" x14ac:dyDescent="0.2">
      <c r="A9538">
        <v>7</v>
      </c>
      <c r="B9538" t="s">
        <v>82</v>
      </c>
      <c r="C9538" t="s">
        <v>63</v>
      </c>
      <c r="D9538" t="s">
        <v>74</v>
      </c>
      <c r="E9538" t="s">
        <v>59</v>
      </c>
      <c r="F9538" t="s">
        <v>65</v>
      </c>
      <c r="G9538" t="s">
        <v>72</v>
      </c>
      <c r="H9538" t="s">
        <v>62</v>
      </c>
      <c r="I9538" t="s">
        <v>67</v>
      </c>
      <c r="J9538">
        <v>5.0000000000000001E-3</v>
      </c>
      <c r="K9538">
        <f t="shared" si="160"/>
        <v>7</v>
      </c>
    </row>
    <row r="9539" spans="1:11" x14ac:dyDescent="0.2">
      <c r="A9539">
        <v>8</v>
      </c>
      <c r="B9539" t="s">
        <v>82</v>
      </c>
      <c r="C9539" t="s">
        <v>63</v>
      </c>
      <c r="D9539" t="s">
        <v>74</v>
      </c>
      <c r="E9539" t="s">
        <v>59</v>
      </c>
      <c r="F9539" t="s">
        <v>65</v>
      </c>
      <c r="G9539" t="s">
        <v>72</v>
      </c>
      <c r="H9539" t="s">
        <v>62</v>
      </c>
      <c r="I9539" t="s">
        <v>67</v>
      </c>
      <c r="J9539">
        <v>6.9999999999999897E-3</v>
      </c>
      <c r="K9539">
        <f t="shared" si="160"/>
        <v>7</v>
      </c>
    </row>
    <row r="9540" spans="1:11" x14ac:dyDescent="0.2">
      <c r="A9540">
        <v>9</v>
      </c>
      <c r="B9540" t="s">
        <v>82</v>
      </c>
      <c r="C9540" t="s">
        <v>63</v>
      </c>
      <c r="D9540" t="s">
        <v>74</v>
      </c>
      <c r="E9540" t="s">
        <v>59</v>
      </c>
      <c r="F9540" t="s">
        <v>65</v>
      </c>
      <c r="G9540" t="s">
        <v>72</v>
      </c>
      <c r="H9540" t="s">
        <v>62</v>
      </c>
      <c r="I9540" t="s">
        <v>67</v>
      </c>
      <c r="J9540">
        <v>1.0999999999999999E-2</v>
      </c>
      <c r="K9540">
        <f t="shared" ref="K9540:K9603" si="161">MONTH(1&amp;B9540)</f>
        <v>7</v>
      </c>
    </row>
    <row r="9541" spans="1:11" x14ac:dyDescent="0.2">
      <c r="A9541">
        <v>10</v>
      </c>
      <c r="B9541" t="s">
        <v>82</v>
      </c>
      <c r="C9541" t="s">
        <v>63</v>
      </c>
      <c r="D9541" t="s">
        <v>74</v>
      </c>
      <c r="E9541" t="s">
        <v>59</v>
      </c>
      <c r="F9541" t="s">
        <v>65</v>
      </c>
      <c r="G9541" t="s">
        <v>72</v>
      </c>
      <c r="H9541" t="s">
        <v>62</v>
      </c>
      <c r="I9541" t="s">
        <v>67</v>
      </c>
      <c r="J9541">
        <v>0.02</v>
      </c>
      <c r="K9541">
        <f t="shared" si="161"/>
        <v>7</v>
      </c>
    </row>
    <row r="9542" spans="1:11" x14ac:dyDescent="0.2">
      <c r="A9542">
        <v>11</v>
      </c>
      <c r="B9542" t="s">
        <v>82</v>
      </c>
      <c r="C9542" t="s">
        <v>63</v>
      </c>
      <c r="D9542" t="s">
        <v>74</v>
      </c>
      <c r="E9542" t="s">
        <v>59</v>
      </c>
      <c r="F9542" t="s">
        <v>65</v>
      </c>
      <c r="G9542" t="s">
        <v>72</v>
      </c>
      <c r="H9542" t="s">
        <v>62</v>
      </c>
      <c r="I9542" t="s">
        <v>67</v>
      </c>
      <c r="J9542">
        <v>3.1E-2</v>
      </c>
      <c r="K9542">
        <f t="shared" si="161"/>
        <v>7</v>
      </c>
    </row>
    <row r="9543" spans="1:11" x14ac:dyDescent="0.2">
      <c r="A9543">
        <v>12</v>
      </c>
      <c r="B9543" t="s">
        <v>82</v>
      </c>
      <c r="C9543" t="s">
        <v>63</v>
      </c>
      <c r="D9543" t="s">
        <v>74</v>
      </c>
      <c r="E9543" t="s">
        <v>59</v>
      </c>
      <c r="F9543" t="s">
        <v>65</v>
      </c>
      <c r="G9543" t="s">
        <v>72</v>
      </c>
      <c r="H9543" t="s">
        <v>62</v>
      </c>
      <c r="I9543" t="s">
        <v>67</v>
      </c>
      <c r="J9543">
        <v>0.04</v>
      </c>
      <c r="K9543">
        <f t="shared" si="161"/>
        <v>7</v>
      </c>
    </row>
    <row r="9544" spans="1:11" x14ac:dyDescent="0.2">
      <c r="A9544">
        <v>13</v>
      </c>
      <c r="B9544" t="s">
        <v>82</v>
      </c>
      <c r="C9544" t="s">
        <v>63</v>
      </c>
      <c r="D9544" t="s">
        <v>74</v>
      </c>
      <c r="E9544" t="s">
        <v>59</v>
      </c>
      <c r="F9544" t="s">
        <v>65</v>
      </c>
      <c r="G9544" t="s">
        <v>72</v>
      </c>
      <c r="H9544" t="s">
        <v>62</v>
      </c>
      <c r="I9544" t="s">
        <v>67</v>
      </c>
      <c r="J9544">
        <v>4.0999999999999898E-2</v>
      </c>
      <c r="K9544">
        <f t="shared" si="161"/>
        <v>7</v>
      </c>
    </row>
    <row r="9545" spans="1:11" x14ac:dyDescent="0.2">
      <c r="A9545">
        <v>14</v>
      </c>
      <c r="B9545" t="s">
        <v>82</v>
      </c>
      <c r="C9545" t="s">
        <v>63</v>
      </c>
      <c r="D9545" t="s">
        <v>74</v>
      </c>
      <c r="E9545" t="s">
        <v>59</v>
      </c>
      <c r="F9545" t="s">
        <v>65</v>
      </c>
      <c r="G9545" t="s">
        <v>72</v>
      </c>
      <c r="H9545" t="s">
        <v>62</v>
      </c>
      <c r="I9545" t="s">
        <v>67</v>
      </c>
      <c r="J9545">
        <v>4.2000000000000003E-2</v>
      </c>
      <c r="K9545">
        <f t="shared" si="161"/>
        <v>7</v>
      </c>
    </row>
    <row r="9546" spans="1:11" x14ac:dyDescent="0.2">
      <c r="A9546">
        <v>15</v>
      </c>
      <c r="B9546" t="s">
        <v>82</v>
      </c>
      <c r="C9546" t="s">
        <v>63</v>
      </c>
      <c r="D9546" t="s">
        <v>74</v>
      </c>
      <c r="E9546" t="s">
        <v>59</v>
      </c>
      <c r="F9546" t="s">
        <v>65</v>
      </c>
      <c r="G9546" t="s">
        <v>72</v>
      </c>
      <c r="H9546" t="s">
        <v>62</v>
      </c>
      <c r="I9546" t="s">
        <v>67</v>
      </c>
      <c r="J9546">
        <v>3.9E-2</v>
      </c>
      <c r="K9546">
        <f t="shared" si="161"/>
        <v>7</v>
      </c>
    </row>
    <row r="9547" spans="1:11" x14ac:dyDescent="0.2">
      <c r="A9547">
        <v>16</v>
      </c>
      <c r="B9547" t="s">
        <v>82</v>
      </c>
      <c r="C9547" t="s">
        <v>63</v>
      </c>
      <c r="D9547" t="s">
        <v>74</v>
      </c>
      <c r="E9547" t="s">
        <v>59</v>
      </c>
      <c r="F9547" t="s">
        <v>65</v>
      </c>
      <c r="G9547" t="s">
        <v>72</v>
      </c>
      <c r="H9547" t="s">
        <v>62</v>
      </c>
      <c r="I9547" t="s">
        <v>67</v>
      </c>
      <c r="J9547">
        <v>0.04</v>
      </c>
      <c r="K9547">
        <f t="shared" si="161"/>
        <v>7</v>
      </c>
    </row>
    <row r="9548" spans="1:11" x14ac:dyDescent="0.2">
      <c r="A9548">
        <v>17</v>
      </c>
      <c r="B9548" t="s">
        <v>82</v>
      </c>
      <c r="C9548" t="s">
        <v>63</v>
      </c>
      <c r="D9548" t="s">
        <v>74</v>
      </c>
      <c r="E9548" t="s">
        <v>59</v>
      </c>
      <c r="F9548" t="s">
        <v>65</v>
      </c>
      <c r="G9548" t="s">
        <v>72</v>
      </c>
      <c r="H9548" t="s">
        <v>62</v>
      </c>
      <c r="I9548" t="s">
        <v>67</v>
      </c>
      <c r="J9548">
        <v>5.0999999999999997E-2</v>
      </c>
      <c r="K9548">
        <f t="shared" si="161"/>
        <v>7</v>
      </c>
    </row>
    <row r="9549" spans="1:11" x14ac:dyDescent="0.2">
      <c r="A9549">
        <v>18</v>
      </c>
      <c r="B9549" t="s">
        <v>82</v>
      </c>
      <c r="C9549" t="s">
        <v>63</v>
      </c>
      <c r="D9549" t="s">
        <v>74</v>
      </c>
      <c r="E9549" t="s">
        <v>59</v>
      </c>
      <c r="F9549" t="s">
        <v>65</v>
      </c>
      <c r="G9549" t="s">
        <v>72</v>
      </c>
      <c r="H9549" t="s">
        <v>62</v>
      </c>
      <c r="I9549" t="s">
        <v>67</v>
      </c>
      <c r="J9549">
        <v>0.06</v>
      </c>
      <c r="K9549">
        <f t="shared" si="161"/>
        <v>7</v>
      </c>
    </row>
    <row r="9550" spans="1:11" x14ac:dyDescent="0.2">
      <c r="A9550">
        <v>19</v>
      </c>
      <c r="B9550" t="s">
        <v>82</v>
      </c>
      <c r="C9550" t="s">
        <v>63</v>
      </c>
      <c r="D9550" t="s">
        <v>74</v>
      </c>
      <c r="E9550" t="s">
        <v>59</v>
      </c>
      <c r="F9550" t="s">
        <v>65</v>
      </c>
      <c r="G9550" t="s">
        <v>72</v>
      </c>
      <c r="H9550" t="s">
        <v>62</v>
      </c>
      <c r="I9550" t="s">
        <v>67</v>
      </c>
      <c r="J9550">
        <v>6.8000000000000005E-2</v>
      </c>
      <c r="K9550">
        <f t="shared" si="161"/>
        <v>7</v>
      </c>
    </row>
    <row r="9551" spans="1:11" x14ac:dyDescent="0.2">
      <c r="A9551">
        <v>20</v>
      </c>
      <c r="B9551" t="s">
        <v>82</v>
      </c>
      <c r="C9551" t="s">
        <v>63</v>
      </c>
      <c r="D9551" t="s">
        <v>74</v>
      </c>
      <c r="E9551" t="s">
        <v>59</v>
      </c>
      <c r="F9551" t="s">
        <v>65</v>
      </c>
      <c r="G9551" t="s">
        <v>72</v>
      </c>
      <c r="H9551" t="s">
        <v>62</v>
      </c>
      <c r="I9551" t="s">
        <v>67</v>
      </c>
      <c r="J9551">
        <v>7.1999999999999995E-2</v>
      </c>
      <c r="K9551">
        <f t="shared" si="161"/>
        <v>7</v>
      </c>
    </row>
    <row r="9552" spans="1:11" x14ac:dyDescent="0.2">
      <c r="A9552">
        <v>21</v>
      </c>
      <c r="B9552" t="s">
        <v>82</v>
      </c>
      <c r="C9552" t="s">
        <v>63</v>
      </c>
      <c r="D9552" t="s">
        <v>74</v>
      </c>
      <c r="E9552" t="s">
        <v>59</v>
      </c>
      <c r="F9552" t="s">
        <v>65</v>
      </c>
      <c r="G9552" t="s">
        <v>72</v>
      </c>
      <c r="H9552" t="s">
        <v>62</v>
      </c>
      <c r="I9552" t="s">
        <v>67</v>
      </c>
      <c r="J9552">
        <v>7.5999999999999998E-2</v>
      </c>
      <c r="K9552">
        <f t="shared" si="161"/>
        <v>7</v>
      </c>
    </row>
    <row r="9553" spans="1:11" x14ac:dyDescent="0.2">
      <c r="A9553">
        <v>22</v>
      </c>
      <c r="B9553" t="s">
        <v>82</v>
      </c>
      <c r="C9553" t="s">
        <v>63</v>
      </c>
      <c r="D9553" t="s">
        <v>74</v>
      </c>
      <c r="E9553" t="s">
        <v>59</v>
      </c>
      <c r="F9553" t="s">
        <v>65</v>
      </c>
      <c r="G9553" t="s">
        <v>72</v>
      </c>
      <c r="H9553" t="s">
        <v>62</v>
      </c>
      <c r="I9553" t="s">
        <v>67</v>
      </c>
      <c r="J9553">
        <v>7.8E-2</v>
      </c>
      <c r="K9553">
        <f t="shared" si="161"/>
        <v>7</v>
      </c>
    </row>
    <row r="9554" spans="1:11" x14ac:dyDescent="0.2">
      <c r="A9554">
        <v>23</v>
      </c>
      <c r="B9554" t="s">
        <v>82</v>
      </c>
      <c r="C9554" t="s">
        <v>63</v>
      </c>
      <c r="D9554" t="s">
        <v>74</v>
      </c>
      <c r="E9554" t="s">
        <v>59</v>
      </c>
      <c r="F9554" t="s">
        <v>65</v>
      </c>
      <c r="G9554" t="s">
        <v>72</v>
      </c>
      <c r="H9554" t="s">
        <v>62</v>
      </c>
      <c r="I9554" t="s">
        <v>67</v>
      </c>
      <c r="J9554">
        <v>7.9000000000000001E-2</v>
      </c>
      <c r="K9554">
        <f t="shared" si="161"/>
        <v>7</v>
      </c>
    </row>
    <row r="9555" spans="1:11" x14ac:dyDescent="0.2">
      <c r="A9555">
        <v>24</v>
      </c>
      <c r="B9555" t="s">
        <v>82</v>
      </c>
      <c r="C9555" t="s">
        <v>63</v>
      </c>
      <c r="D9555" t="s">
        <v>74</v>
      </c>
      <c r="E9555" t="s">
        <v>59</v>
      </c>
      <c r="F9555" t="s">
        <v>65</v>
      </c>
      <c r="G9555" t="s">
        <v>72</v>
      </c>
      <c r="H9555" t="s">
        <v>62</v>
      </c>
      <c r="I9555" t="s">
        <v>67</v>
      </c>
      <c r="J9555">
        <v>7.8E-2</v>
      </c>
      <c r="K9555">
        <f t="shared" si="161"/>
        <v>7</v>
      </c>
    </row>
    <row r="9556" spans="1:11" x14ac:dyDescent="0.2">
      <c r="A9556">
        <v>1</v>
      </c>
      <c r="B9556" t="s">
        <v>82</v>
      </c>
      <c r="C9556" t="s">
        <v>57</v>
      </c>
      <c r="D9556" t="s">
        <v>74</v>
      </c>
      <c r="E9556" t="s">
        <v>59</v>
      </c>
      <c r="F9556" t="s">
        <v>60</v>
      </c>
      <c r="G9556" t="s">
        <v>75</v>
      </c>
      <c r="H9556" t="s">
        <v>71</v>
      </c>
      <c r="I9556" t="s">
        <v>67</v>
      </c>
      <c r="J9556" s="3">
        <v>5.1601305172723898E-4</v>
      </c>
      <c r="K9556">
        <f t="shared" si="161"/>
        <v>7</v>
      </c>
    </row>
    <row r="9557" spans="1:11" x14ac:dyDescent="0.2">
      <c r="A9557">
        <v>2</v>
      </c>
      <c r="B9557" t="s">
        <v>82</v>
      </c>
      <c r="C9557" t="s">
        <v>57</v>
      </c>
      <c r="D9557" t="s">
        <v>74</v>
      </c>
      <c r="E9557" t="s">
        <v>59</v>
      </c>
      <c r="F9557" t="s">
        <v>60</v>
      </c>
      <c r="G9557" t="s">
        <v>75</v>
      </c>
      <c r="H9557" t="s">
        <v>71</v>
      </c>
      <c r="I9557" t="s">
        <v>67</v>
      </c>
      <c r="J9557">
        <v>1.9041196386291E-3</v>
      </c>
      <c r="K9557">
        <f t="shared" si="161"/>
        <v>7</v>
      </c>
    </row>
    <row r="9558" spans="1:11" x14ac:dyDescent="0.2">
      <c r="A9558">
        <v>3</v>
      </c>
      <c r="B9558" t="s">
        <v>82</v>
      </c>
      <c r="C9558" t="s">
        <v>57</v>
      </c>
      <c r="D9558" t="s">
        <v>74</v>
      </c>
      <c r="E9558" t="s">
        <v>59</v>
      </c>
      <c r="F9558" t="s">
        <v>60</v>
      </c>
      <c r="G9558" t="s">
        <v>75</v>
      </c>
      <c r="H9558" t="s">
        <v>71</v>
      </c>
      <c r="I9558" t="s">
        <v>67</v>
      </c>
      <c r="J9558">
        <v>2.3243336899258001E-3</v>
      </c>
      <c r="K9558">
        <f t="shared" si="161"/>
        <v>7</v>
      </c>
    </row>
    <row r="9559" spans="1:11" x14ac:dyDescent="0.2">
      <c r="A9559">
        <v>4</v>
      </c>
      <c r="B9559" t="s">
        <v>82</v>
      </c>
      <c r="C9559" t="s">
        <v>57</v>
      </c>
      <c r="D9559" t="s">
        <v>74</v>
      </c>
      <c r="E9559" t="s">
        <v>59</v>
      </c>
      <c r="F9559" t="s">
        <v>60</v>
      </c>
      <c r="G9559" t="s">
        <v>75</v>
      </c>
      <c r="H9559" t="s">
        <v>71</v>
      </c>
      <c r="I9559" t="s">
        <v>67</v>
      </c>
      <c r="J9559">
        <v>2.1193697940793598E-3</v>
      </c>
      <c r="K9559">
        <f t="shared" si="161"/>
        <v>7</v>
      </c>
    </row>
    <row r="9560" spans="1:11" x14ac:dyDescent="0.2">
      <c r="A9560">
        <v>5</v>
      </c>
      <c r="B9560" t="s">
        <v>82</v>
      </c>
      <c r="C9560" t="s">
        <v>57</v>
      </c>
      <c r="D9560" t="s">
        <v>74</v>
      </c>
      <c r="E9560" t="s">
        <v>59</v>
      </c>
      <c r="F9560" t="s">
        <v>60</v>
      </c>
      <c r="G9560" t="s">
        <v>75</v>
      </c>
      <c r="H9560" t="s">
        <v>71</v>
      </c>
      <c r="I9560" t="s">
        <v>67</v>
      </c>
      <c r="J9560">
        <v>3.2019291313902299E-3</v>
      </c>
      <c r="K9560">
        <f t="shared" si="161"/>
        <v>7</v>
      </c>
    </row>
    <row r="9561" spans="1:11" x14ac:dyDescent="0.2">
      <c r="A9561">
        <v>6</v>
      </c>
      <c r="B9561" t="s">
        <v>82</v>
      </c>
      <c r="C9561" t="s">
        <v>57</v>
      </c>
      <c r="D9561" t="s">
        <v>74</v>
      </c>
      <c r="E9561" t="s">
        <v>59</v>
      </c>
      <c r="F9561" t="s">
        <v>60</v>
      </c>
      <c r="G9561" t="s">
        <v>75</v>
      </c>
      <c r="H9561" t="s">
        <v>71</v>
      </c>
      <c r="I9561" t="s">
        <v>67</v>
      </c>
      <c r="J9561">
        <v>5.8384664481632804E-3</v>
      </c>
      <c r="K9561">
        <f t="shared" si="161"/>
        <v>7</v>
      </c>
    </row>
    <row r="9562" spans="1:11" x14ac:dyDescent="0.2">
      <c r="A9562">
        <v>7</v>
      </c>
      <c r="B9562" t="s">
        <v>82</v>
      </c>
      <c r="C9562" t="s">
        <v>57</v>
      </c>
      <c r="D9562" t="s">
        <v>74</v>
      </c>
      <c r="E9562" t="s">
        <v>59</v>
      </c>
      <c r="F9562" t="s">
        <v>60</v>
      </c>
      <c r="G9562" t="s">
        <v>75</v>
      </c>
      <c r="H9562" t="s">
        <v>71</v>
      </c>
      <c r="I9562" t="s">
        <v>67</v>
      </c>
      <c r="J9562">
        <v>1.09553825036842E-2</v>
      </c>
      <c r="K9562">
        <f t="shared" si="161"/>
        <v>7</v>
      </c>
    </row>
    <row r="9563" spans="1:11" x14ac:dyDescent="0.2">
      <c r="A9563">
        <v>8</v>
      </c>
      <c r="B9563" t="s">
        <v>82</v>
      </c>
      <c r="C9563" t="s">
        <v>57</v>
      </c>
      <c r="D9563" t="s">
        <v>74</v>
      </c>
      <c r="E9563" t="s">
        <v>59</v>
      </c>
      <c r="F9563" t="s">
        <v>60</v>
      </c>
      <c r="G9563" t="s">
        <v>75</v>
      </c>
      <c r="H9563" t="s">
        <v>71</v>
      </c>
      <c r="I9563" t="s">
        <v>67</v>
      </c>
      <c r="J9563">
        <v>2.0718533673025698E-2</v>
      </c>
      <c r="K9563">
        <f t="shared" si="161"/>
        <v>7</v>
      </c>
    </row>
    <row r="9564" spans="1:11" x14ac:dyDescent="0.2">
      <c r="A9564">
        <v>9</v>
      </c>
      <c r="B9564" t="s">
        <v>82</v>
      </c>
      <c r="C9564" t="s">
        <v>57</v>
      </c>
      <c r="D9564" t="s">
        <v>74</v>
      </c>
      <c r="E9564" t="s">
        <v>59</v>
      </c>
      <c r="F9564" t="s">
        <v>60</v>
      </c>
      <c r="G9564" t="s">
        <v>75</v>
      </c>
      <c r="H9564" t="s">
        <v>71</v>
      </c>
      <c r="I9564" t="s">
        <v>67</v>
      </c>
      <c r="J9564">
        <v>3.9670299537218102E-2</v>
      </c>
      <c r="K9564">
        <f t="shared" si="161"/>
        <v>7</v>
      </c>
    </row>
    <row r="9565" spans="1:11" x14ac:dyDescent="0.2">
      <c r="A9565">
        <v>10</v>
      </c>
      <c r="B9565" t="s">
        <v>82</v>
      </c>
      <c r="C9565" t="s">
        <v>57</v>
      </c>
      <c r="D9565" t="s">
        <v>74</v>
      </c>
      <c r="E9565" t="s">
        <v>59</v>
      </c>
      <c r="F9565" t="s">
        <v>60</v>
      </c>
      <c r="G9565" t="s">
        <v>75</v>
      </c>
      <c r="H9565" t="s">
        <v>71</v>
      </c>
      <c r="I9565" t="s">
        <v>67</v>
      </c>
      <c r="J9565">
        <v>5.7306062324069998E-2</v>
      </c>
      <c r="K9565">
        <f t="shared" si="161"/>
        <v>7</v>
      </c>
    </row>
    <row r="9566" spans="1:11" x14ac:dyDescent="0.2">
      <c r="A9566">
        <v>11</v>
      </c>
      <c r="B9566" t="s">
        <v>82</v>
      </c>
      <c r="C9566" t="s">
        <v>57</v>
      </c>
      <c r="D9566" t="s">
        <v>74</v>
      </c>
      <c r="E9566" t="s">
        <v>59</v>
      </c>
      <c r="F9566" t="s">
        <v>60</v>
      </c>
      <c r="G9566" t="s">
        <v>75</v>
      </c>
      <c r="H9566" t="s">
        <v>71</v>
      </c>
      <c r="I9566" t="s">
        <v>67</v>
      </c>
      <c r="J9566">
        <v>7.1941265562743398E-2</v>
      </c>
      <c r="K9566">
        <f t="shared" si="161"/>
        <v>7</v>
      </c>
    </row>
    <row r="9567" spans="1:11" x14ac:dyDescent="0.2">
      <c r="A9567">
        <v>12</v>
      </c>
      <c r="B9567" t="s">
        <v>82</v>
      </c>
      <c r="C9567" t="s">
        <v>57</v>
      </c>
      <c r="D9567" t="s">
        <v>74</v>
      </c>
      <c r="E9567" t="s">
        <v>59</v>
      </c>
      <c r="F9567" t="s">
        <v>60</v>
      </c>
      <c r="G9567" t="s">
        <v>75</v>
      </c>
      <c r="H9567" t="s">
        <v>71</v>
      </c>
      <c r="I9567" t="s">
        <v>67</v>
      </c>
      <c r="J9567">
        <v>9.2261144099697795E-2</v>
      </c>
      <c r="K9567">
        <f t="shared" si="161"/>
        <v>7</v>
      </c>
    </row>
    <row r="9568" spans="1:11" x14ac:dyDescent="0.2">
      <c r="A9568">
        <v>13</v>
      </c>
      <c r="B9568" t="s">
        <v>82</v>
      </c>
      <c r="C9568" t="s">
        <v>57</v>
      </c>
      <c r="D9568" t="s">
        <v>74</v>
      </c>
      <c r="E9568" t="s">
        <v>59</v>
      </c>
      <c r="F9568" t="s">
        <v>60</v>
      </c>
      <c r="G9568" t="s">
        <v>75</v>
      </c>
      <c r="H9568" t="s">
        <v>71</v>
      </c>
      <c r="I9568" t="s">
        <v>67</v>
      </c>
      <c r="J9568">
        <v>0.10199637362068099</v>
      </c>
      <c r="K9568">
        <f t="shared" si="161"/>
        <v>7</v>
      </c>
    </row>
    <row r="9569" spans="1:11" x14ac:dyDescent="0.2">
      <c r="A9569">
        <v>14</v>
      </c>
      <c r="B9569" t="s">
        <v>82</v>
      </c>
      <c r="C9569" t="s">
        <v>57</v>
      </c>
      <c r="D9569" t="s">
        <v>74</v>
      </c>
      <c r="E9569" t="s">
        <v>59</v>
      </c>
      <c r="F9569" t="s">
        <v>60</v>
      </c>
      <c r="G9569" t="s">
        <v>75</v>
      </c>
      <c r="H9569" t="s">
        <v>71</v>
      </c>
      <c r="I9569" t="s">
        <v>67</v>
      </c>
      <c r="J9569">
        <v>0.107460063998243</v>
      </c>
      <c r="K9569">
        <f t="shared" si="161"/>
        <v>7</v>
      </c>
    </row>
    <row r="9570" spans="1:11" x14ac:dyDescent="0.2">
      <c r="A9570">
        <v>15</v>
      </c>
      <c r="B9570" t="s">
        <v>82</v>
      </c>
      <c r="C9570" t="s">
        <v>57</v>
      </c>
      <c r="D9570" t="s">
        <v>74</v>
      </c>
      <c r="E9570" t="s">
        <v>59</v>
      </c>
      <c r="F9570" t="s">
        <v>60</v>
      </c>
      <c r="G9570" t="s">
        <v>75</v>
      </c>
      <c r="H9570" t="s">
        <v>71</v>
      </c>
      <c r="I9570" t="s">
        <v>67</v>
      </c>
      <c r="J9570">
        <v>0.104659987379929</v>
      </c>
      <c r="K9570">
        <f t="shared" si="161"/>
        <v>7</v>
      </c>
    </row>
    <row r="9571" spans="1:11" x14ac:dyDescent="0.2">
      <c r="A9571">
        <v>16</v>
      </c>
      <c r="B9571" t="s">
        <v>82</v>
      </c>
      <c r="C9571" t="s">
        <v>57</v>
      </c>
      <c r="D9571" t="s">
        <v>74</v>
      </c>
      <c r="E9571" t="s">
        <v>59</v>
      </c>
      <c r="F9571" t="s">
        <v>60</v>
      </c>
      <c r="G9571" t="s">
        <v>75</v>
      </c>
      <c r="H9571" t="s">
        <v>71</v>
      </c>
      <c r="I9571" t="s">
        <v>67</v>
      </c>
      <c r="J9571">
        <v>9.0283289828441499E-2</v>
      </c>
      <c r="K9571">
        <f t="shared" si="161"/>
        <v>7</v>
      </c>
    </row>
    <row r="9572" spans="1:11" x14ac:dyDescent="0.2">
      <c r="A9572">
        <v>17</v>
      </c>
      <c r="B9572" t="s">
        <v>82</v>
      </c>
      <c r="C9572" t="s">
        <v>57</v>
      </c>
      <c r="D9572" t="s">
        <v>74</v>
      </c>
      <c r="E9572" t="s">
        <v>59</v>
      </c>
      <c r="F9572" t="s">
        <v>60</v>
      </c>
      <c r="G9572" t="s">
        <v>75</v>
      </c>
      <c r="H9572" t="s">
        <v>71</v>
      </c>
      <c r="I9572" t="s">
        <v>67</v>
      </c>
      <c r="J9572">
        <v>7.5333512893018095E-2</v>
      </c>
      <c r="K9572">
        <f t="shared" si="161"/>
        <v>7</v>
      </c>
    </row>
    <row r="9573" spans="1:11" x14ac:dyDescent="0.2">
      <c r="A9573">
        <v>18</v>
      </c>
      <c r="B9573" t="s">
        <v>82</v>
      </c>
      <c r="C9573" t="s">
        <v>57</v>
      </c>
      <c r="D9573" t="s">
        <v>74</v>
      </c>
      <c r="E9573" t="s">
        <v>59</v>
      </c>
      <c r="F9573" t="s">
        <v>60</v>
      </c>
      <c r="G9573" t="s">
        <v>75</v>
      </c>
      <c r="H9573" t="s">
        <v>71</v>
      </c>
      <c r="I9573" t="s">
        <v>67</v>
      </c>
      <c r="J9573">
        <v>6.6237315792020204E-2</v>
      </c>
      <c r="K9573">
        <f t="shared" si="161"/>
        <v>7</v>
      </c>
    </row>
    <row r="9574" spans="1:11" x14ac:dyDescent="0.2">
      <c r="A9574">
        <v>19</v>
      </c>
      <c r="B9574" t="s">
        <v>82</v>
      </c>
      <c r="C9574" t="s">
        <v>57</v>
      </c>
      <c r="D9574" t="s">
        <v>74</v>
      </c>
      <c r="E9574" t="s">
        <v>59</v>
      </c>
      <c r="F9574" t="s">
        <v>60</v>
      </c>
      <c r="G9574" t="s">
        <v>75</v>
      </c>
      <c r="H9574" t="s">
        <v>71</v>
      </c>
      <c r="I9574" t="s">
        <v>67</v>
      </c>
      <c r="J9574">
        <v>5.9794925331161701E-2</v>
      </c>
      <c r="K9574">
        <f t="shared" si="161"/>
        <v>7</v>
      </c>
    </row>
    <row r="9575" spans="1:11" x14ac:dyDescent="0.2">
      <c r="A9575">
        <v>20</v>
      </c>
      <c r="B9575" t="s">
        <v>82</v>
      </c>
      <c r="C9575" t="s">
        <v>57</v>
      </c>
      <c r="D9575" t="s">
        <v>74</v>
      </c>
      <c r="E9575" t="s">
        <v>59</v>
      </c>
      <c r="F9575" t="s">
        <v>60</v>
      </c>
      <c r="G9575" t="s">
        <v>75</v>
      </c>
      <c r="H9575" t="s">
        <v>71</v>
      </c>
      <c r="I9575" t="s">
        <v>67</v>
      </c>
      <c r="J9575">
        <v>4.1837274457658502E-2</v>
      </c>
      <c r="K9575">
        <f t="shared" si="161"/>
        <v>7</v>
      </c>
    </row>
    <row r="9576" spans="1:11" x14ac:dyDescent="0.2">
      <c r="A9576">
        <v>21</v>
      </c>
      <c r="B9576" t="s">
        <v>82</v>
      </c>
      <c r="C9576" t="s">
        <v>57</v>
      </c>
      <c r="D9576" t="s">
        <v>74</v>
      </c>
      <c r="E9576" t="s">
        <v>59</v>
      </c>
      <c r="F9576" t="s">
        <v>60</v>
      </c>
      <c r="G9576" t="s">
        <v>75</v>
      </c>
      <c r="H9576" t="s">
        <v>71</v>
      </c>
      <c r="I9576" t="s">
        <v>67</v>
      </c>
      <c r="J9576">
        <v>2.26547213744328E-2</v>
      </c>
      <c r="K9576">
        <f t="shared" si="161"/>
        <v>7</v>
      </c>
    </row>
    <row r="9577" spans="1:11" x14ac:dyDescent="0.2">
      <c r="A9577">
        <v>22</v>
      </c>
      <c r="B9577" t="s">
        <v>82</v>
      </c>
      <c r="C9577" t="s">
        <v>57</v>
      </c>
      <c r="D9577" t="s">
        <v>74</v>
      </c>
      <c r="E9577" t="s">
        <v>59</v>
      </c>
      <c r="F9577" t="s">
        <v>60</v>
      </c>
      <c r="G9577" t="s">
        <v>75</v>
      </c>
      <c r="H9577" t="s">
        <v>71</v>
      </c>
      <c r="I9577" t="s">
        <v>67</v>
      </c>
      <c r="J9577">
        <v>1.2115011549904801E-2</v>
      </c>
      <c r="K9577">
        <f t="shared" si="161"/>
        <v>7</v>
      </c>
    </row>
    <row r="9578" spans="1:11" x14ac:dyDescent="0.2">
      <c r="A9578">
        <v>23</v>
      </c>
      <c r="B9578" t="s">
        <v>82</v>
      </c>
      <c r="C9578" t="s">
        <v>57</v>
      </c>
      <c r="D9578" t="s">
        <v>74</v>
      </c>
      <c r="E9578" t="s">
        <v>59</v>
      </c>
      <c r="F9578" t="s">
        <v>60</v>
      </c>
      <c r="G9578" t="s">
        <v>75</v>
      </c>
      <c r="H9578" t="s">
        <v>71</v>
      </c>
      <c r="I9578" t="s">
        <v>67</v>
      </c>
      <c r="J9578">
        <v>7.6070257108974797E-3</v>
      </c>
      <c r="K9578">
        <f t="shared" si="161"/>
        <v>7</v>
      </c>
    </row>
    <row r="9579" spans="1:11" x14ac:dyDescent="0.2">
      <c r="A9579">
        <v>24</v>
      </c>
      <c r="B9579" t="s">
        <v>82</v>
      </c>
      <c r="C9579" t="s">
        <v>57</v>
      </c>
      <c r="D9579" t="s">
        <v>74</v>
      </c>
      <c r="E9579" t="s">
        <v>59</v>
      </c>
      <c r="F9579" t="s">
        <v>60</v>
      </c>
      <c r="G9579" t="s">
        <v>75</v>
      </c>
      <c r="H9579" t="s">
        <v>71</v>
      </c>
      <c r="I9579" t="s">
        <v>67</v>
      </c>
      <c r="J9579">
        <v>1.2635786092560801E-3</v>
      </c>
      <c r="K9579">
        <f t="shared" si="161"/>
        <v>7</v>
      </c>
    </row>
    <row r="9580" spans="1:11" x14ac:dyDescent="0.2">
      <c r="A9580">
        <v>1</v>
      </c>
      <c r="B9580" t="s">
        <v>82</v>
      </c>
      <c r="C9580" t="s">
        <v>63</v>
      </c>
      <c r="D9580" t="s">
        <v>74</v>
      </c>
      <c r="E9580" t="s">
        <v>59</v>
      </c>
      <c r="F9580" t="s">
        <v>60</v>
      </c>
      <c r="G9580" t="s">
        <v>75</v>
      </c>
      <c r="H9580" t="s">
        <v>71</v>
      </c>
      <c r="I9580" t="s">
        <v>67</v>
      </c>
      <c r="J9580" s="3">
        <v>4.48992604867294E-4</v>
      </c>
      <c r="K9580">
        <f t="shared" si="161"/>
        <v>7</v>
      </c>
    </row>
    <row r="9581" spans="1:11" x14ac:dyDescent="0.2">
      <c r="A9581">
        <v>2</v>
      </c>
      <c r="B9581" t="s">
        <v>82</v>
      </c>
      <c r="C9581" t="s">
        <v>63</v>
      </c>
      <c r="D9581" t="s">
        <v>74</v>
      </c>
      <c r="E9581" t="s">
        <v>59</v>
      </c>
      <c r="F9581" t="s">
        <v>60</v>
      </c>
      <c r="G9581" t="s">
        <v>75</v>
      </c>
      <c r="H9581" t="s">
        <v>71</v>
      </c>
      <c r="I9581" t="s">
        <v>67</v>
      </c>
      <c r="J9581">
        <v>3.1542856495440298E-3</v>
      </c>
      <c r="K9581">
        <f t="shared" si="161"/>
        <v>7</v>
      </c>
    </row>
    <row r="9582" spans="1:11" x14ac:dyDescent="0.2">
      <c r="A9582">
        <v>3</v>
      </c>
      <c r="B9582" t="s">
        <v>82</v>
      </c>
      <c r="C9582" t="s">
        <v>63</v>
      </c>
      <c r="D9582" t="s">
        <v>74</v>
      </c>
      <c r="E9582" t="s">
        <v>59</v>
      </c>
      <c r="F9582" t="s">
        <v>60</v>
      </c>
      <c r="G9582" t="s">
        <v>75</v>
      </c>
      <c r="H9582" t="s">
        <v>71</v>
      </c>
      <c r="I9582" t="s">
        <v>67</v>
      </c>
      <c r="J9582">
        <v>4.0843858195778199E-3</v>
      </c>
      <c r="K9582">
        <f t="shared" si="161"/>
        <v>7</v>
      </c>
    </row>
    <row r="9583" spans="1:11" x14ac:dyDescent="0.2">
      <c r="A9583">
        <v>4</v>
      </c>
      <c r="B9583" t="s">
        <v>82</v>
      </c>
      <c r="C9583" t="s">
        <v>63</v>
      </c>
      <c r="D9583" t="s">
        <v>74</v>
      </c>
      <c r="E9583" t="s">
        <v>59</v>
      </c>
      <c r="F9583" t="s">
        <v>60</v>
      </c>
      <c r="G9583" t="s">
        <v>75</v>
      </c>
      <c r="H9583" t="s">
        <v>71</v>
      </c>
      <c r="I9583" t="s">
        <v>67</v>
      </c>
      <c r="J9583">
        <v>6.4981030127668499E-3</v>
      </c>
      <c r="K9583">
        <f t="shared" si="161"/>
        <v>7</v>
      </c>
    </row>
    <row r="9584" spans="1:11" x14ac:dyDescent="0.2">
      <c r="A9584">
        <v>5</v>
      </c>
      <c r="B9584" t="s">
        <v>82</v>
      </c>
      <c r="C9584" t="s">
        <v>63</v>
      </c>
      <c r="D9584" t="s">
        <v>74</v>
      </c>
      <c r="E9584" t="s">
        <v>59</v>
      </c>
      <c r="F9584" t="s">
        <v>60</v>
      </c>
      <c r="G9584" t="s">
        <v>75</v>
      </c>
      <c r="H9584" t="s">
        <v>71</v>
      </c>
      <c r="I9584" t="s">
        <v>67</v>
      </c>
      <c r="J9584">
        <v>4.3609868814790103E-3</v>
      </c>
      <c r="K9584">
        <f t="shared" si="161"/>
        <v>7</v>
      </c>
    </row>
    <row r="9585" spans="1:11" x14ac:dyDescent="0.2">
      <c r="A9585">
        <v>6</v>
      </c>
      <c r="B9585" t="s">
        <v>82</v>
      </c>
      <c r="C9585" t="s">
        <v>63</v>
      </c>
      <c r="D9585" t="s">
        <v>74</v>
      </c>
      <c r="E9585" t="s">
        <v>59</v>
      </c>
      <c r="F9585" t="s">
        <v>60</v>
      </c>
      <c r="G9585" t="s">
        <v>75</v>
      </c>
      <c r="H9585" t="s">
        <v>71</v>
      </c>
      <c r="I9585" t="s">
        <v>67</v>
      </c>
      <c r="J9585">
        <v>5.8952847864198301E-3</v>
      </c>
      <c r="K9585">
        <f t="shared" si="161"/>
        <v>7</v>
      </c>
    </row>
    <row r="9586" spans="1:11" x14ac:dyDescent="0.2">
      <c r="A9586">
        <v>7</v>
      </c>
      <c r="B9586" t="s">
        <v>82</v>
      </c>
      <c r="C9586" t="s">
        <v>63</v>
      </c>
      <c r="D9586" t="s">
        <v>74</v>
      </c>
      <c r="E9586" t="s">
        <v>59</v>
      </c>
      <c r="F9586" t="s">
        <v>60</v>
      </c>
      <c r="G9586" t="s">
        <v>75</v>
      </c>
      <c r="H9586" t="s">
        <v>71</v>
      </c>
      <c r="I9586" t="s">
        <v>67</v>
      </c>
      <c r="J9586">
        <v>6.0432806851252003E-3</v>
      </c>
      <c r="K9586">
        <f t="shared" si="161"/>
        <v>7</v>
      </c>
    </row>
    <row r="9587" spans="1:11" x14ac:dyDescent="0.2">
      <c r="A9587">
        <v>8</v>
      </c>
      <c r="B9587" t="s">
        <v>82</v>
      </c>
      <c r="C9587" t="s">
        <v>63</v>
      </c>
      <c r="D9587" t="s">
        <v>74</v>
      </c>
      <c r="E9587" t="s">
        <v>59</v>
      </c>
      <c r="F9587" t="s">
        <v>60</v>
      </c>
      <c r="G9587" t="s">
        <v>75</v>
      </c>
      <c r="H9587" t="s">
        <v>71</v>
      </c>
      <c r="I9587" t="s">
        <v>67</v>
      </c>
      <c r="J9587">
        <v>1.25423272178416E-2</v>
      </c>
      <c r="K9587">
        <f t="shared" si="161"/>
        <v>7</v>
      </c>
    </row>
    <row r="9588" spans="1:11" x14ac:dyDescent="0.2">
      <c r="A9588">
        <v>9</v>
      </c>
      <c r="B9588" t="s">
        <v>82</v>
      </c>
      <c r="C9588" t="s">
        <v>63</v>
      </c>
      <c r="D9588" t="s">
        <v>74</v>
      </c>
      <c r="E9588" t="s">
        <v>59</v>
      </c>
      <c r="F9588" t="s">
        <v>60</v>
      </c>
      <c r="G9588" t="s">
        <v>75</v>
      </c>
      <c r="H9588" t="s">
        <v>71</v>
      </c>
      <c r="I9588" t="s">
        <v>67</v>
      </c>
      <c r="J9588">
        <v>2.2653722703423598E-2</v>
      </c>
      <c r="K9588">
        <f t="shared" si="161"/>
        <v>7</v>
      </c>
    </row>
    <row r="9589" spans="1:11" x14ac:dyDescent="0.2">
      <c r="A9589">
        <v>10</v>
      </c>
      <c r="B9589" t="s">
        <v>82</v>
      </c>
      <c r="C9589" t="s">
        <v>63</v>
      </c>
      <c r="D9589" t="s">
        <v>74</v>
      </c>
      <c r="E9589" t="s">
        <v>59</v>
      </c>
      <c r="F9589" t="s">
        <v>60</v>
      </c>
      <c r="G9589" t="s">
        <v>75</v>
      </c>
      <c r="H9589" t="s">
        <v>71</v>
      </c>
      <c r="I9589" t="s">
        <v>67</v>
      </c>
      <c r="J9589">
        <v>3.8605474470752403E-2</v>
      </c>
      <c r="K9589">
        <f t="shared" si="161"/>
        <v>7</v>
      </c>
    </row>
    <row r="9590" spans="1:11" x14ac:dyDescent="0.2">
      <c r="A9590">
        <v>11</v>
      </c>
      <c r="B9590" t="s">
        <v>82</v>
      </c>
      <c r="C9590" t="s">
        <v>63</v>
      </c>
      <c r="D9590" t="s">
        <v>74</v>
      </c>
      <c r="E9590" t="s">
        <v>59</v>
      </c>
      <c r="F9590" t="s">
        <v>60</v>
      </c>
      <c r="G9590" t="s">
        <v>75</v>
      </c>
      <c r="H9590" t="s">
        <v>71</v>
      </c>
      <c r="I9590" t="s">
        <v>67</v>
      </c>
      <c r="J9590">
        <v>4.92579310843596E-2</v>
      </c>
      <c r="K9590">
        <f t="shared" si="161"/>
        <v>7</v>
      </c>
    </row>
    <row r="9591" spans="1:11" x14ac:dyDescent="0.2">
      <c r="A9591">
        <v>12</v>
      </c>
      <c r="B9591" t="s">
        <v>82</v>
      </c>
      <c r="C9591" t="s">
        <v>63</v>
      </c>
      <c r="D9591" t="s">
        <v>74</v>
      </c>
      <c r="E9591" t="s">
        <v>59</v>
      </c>
      <c r="F9591" t="s">
        <v>60</v>
      </c>
      <c r="G9591" t="s">
        <v>75</v>
      </c>
      <c r="H9591" t="s">
        <v>71</v>
      </c>
      <c r="I9591" t="s">
        <v>67</v>
      </c>
      <c r="J9591">
        <v>7.6669355502656605E-2</v>
      </c>
      <c r="K9591">
        <f t="shared" si="161"/>
        <v>7</v>
      </c>
    </row>
    <row r="9592" spans="1:11" x14ac:dyDescent="0.2">
      <c r="A9592">
        <v>13</v>
      </c>
      <c r="B9592" t="s">
        <v>82</v>
      </c>
      <c r="C9592" t="s">
        <v>63</v>
      </c>
      <c r="D9592" t="s">
        <v>74</v>
      </c>
      <c r="E9592" t="s">
        <v>59</v>
      </c>
      <c r="F9592" t="s">
        <v>60</v>
      </c>
      <c r="G9592" t="s">
        <v>75</v>
      </c>
      <c r="H9592" t="s">
        <v>71</v>
      </c>
      <c r="I9592" t="s">
        <v>67</v>
      </c>
      <c r="J9592">
        <v>9.0651722671670001E-2</v>
      </c>
      <c r="K9592">
        <f t="shared" si="161"/>
        <v>7</v>
      </c>
    </row>
    <row r="9593" spans="1:11" x14ac:dyDescent="0.2">
      <c r="A9593">
        <v>14</v>
      </c>
      <c r="B9593" t="s">
        <v>82</v>
      </c>
      <c r="C9593" t="s">
        <v>63</v>
      </c>
      <c r="D9593" t="s">
        <v>74</v>
      </c>
      <c r="E9593" t="s">
        <v>59</v>
      </c>
      <c r="F9593" t="s">
        <v>60</v>
      </c>
      <c r="G9593" t="s">
        <v>75</v>
      </c>
      <c r="H9593" t="s">
        <v>71</v>
      </c>
      <c r="I9593" t="s">
        <v>67</v>
      </c>
      <c r="J9593">
        <v>0.101146882543816</v>
      </c>
      <c r="K9593">
        <f t="shared" si="161"/>
        <v>7</v>
      </c>
    </row>
    <row r="9594" spans="1:11" x14ac:dyDescent="0.2">
      <c r="A9594">
        <v>15</v>
      </c>
      <c r="B9594" t="s">
        <v>82</v>
      </c>
      <c r="C9594" t="s">
        <v>63</v>
      </c>
      <c r="D9594" t="s">
        <v>74</v>
      </c>
      <c r="E9594" t="s">
        <v>59</v>
      </c>
      <c r="F9594" t="s">
        <v>60</v>
      </c>
      <c r="G9594" t="s">
        <v>75</v>
      </c>
      <c r="H9594" t="s">
        <v>71</v>
      </c>
      <c r="I9594" t="s">
        <v>67</v>
      </c>
      <c r="J9594">
        <v>0.103243171665492</v>
      </c>
      <c r="K9594">
        <f t="shared" si="161"/>
        <v>7</v>
      </c>
    </row>
    <row r="9595" spans="1:11" x14ac:dyDescent="0.2">
      <c r="A9595">
        <v>16</v>
      </c>
      <c r="B9595" t="s">
        <v>82</v>
      </c>
      <c r="C9595" t="s">
        <v>63</v>
      </c>
      <c r="D9595" t="s">
        <v>74</v>
      </c>
      <c r="E9595" t="s">
        <v>59</v>
      </c>
      <c r="F9595" t="s">
        <v>60</v>
      </c>
      <c r="G9595" t="s">
        <v>75</v>
      </c>
      <c r="H9595" t="s">
        <v>71</v>
      </c>
      <c r="I9595" t="s">
        <v>67</v>
      </c>
      <c r="J9595">
        <v>0.10356220481657399</v>
      </c>
      <c r="K9595">
        <f t="shared" si="161"/>
        <v>7</v>
      </c>
    </row>
    <row r="9596" spans="1:11" x14ac:dyDescent="0.2">
      <c r="A9596">
        <v>17</v>
      </c>
      <c r="B9596" t="s">
        <v>82</v>
      </c>
      <c r="C9596" t="s">
        <v>63</v>
      </c>
      <c r="D9596" t="s">
        <v>74</v>
      </c>
      <c r="E9596" t="s">
        <v>59</v>
      </c>
      <c r="F9596" t="s">
        <v>60</v>
      </c>
      <c r="G9596" t="s">
        <v>75</v>
      </c>
      <c r="H9596" t="s">
        <v>71</v>
      </c>
      <c r="I9596" t="s">
        <v>67</v>
      </c>
      <c r="J9596">
        <v>0.100218344298194</v>
      </c>
      <c r="K9596">
        <f t="shared" si="161"/>
        <v>7</v>
      </c>
    </row>
    <row r="9597" spans="1:11" x14ac:dyDescent="0.2">
      <c r="A9597">
        <v>18</v>
      </c>
      <c r="B9597" t="s">
        <v>82</v>
      </c>
      <c r="C9597" t="s">
        <v>63</v>
      </c>
      <c r="D9597" t="s">
        <v>74</v>
      </c>
      <c r="E9597" t="s">
        <v>59</v>
      </c>
      <c r="F9597" t="s">
        <v>60</v>
      </c>
      <c r="G9597" t="s">
        <v>75</v>
      </c>
      <c r="H9597" t="s">
        <v>71</v>
      </c>
      <c r="I9597" t="s">
        <v>67</v>
      </c>
      <c r="J9597">
        <v>8.6121161071543995E-2</v>
      </c>
      <c r="K9597">
        <f t="shared" si="161"/>
        <v>7</v>
      </c>
    </row>
    <row r="9598" spans="1:11" x14ac:dyDescent="0.2">
      <c r="A9598">
        <v>19</v>
      </c>
      <c r="B9598" t="s">
        <v>82</v>
      </c>
      <c r="C9598" t="s">
        <v>63</v>
      </c>
      <c r="D9598" t="s">
        <v>74</v>
      </c>
      <c r="E9598" t="s">
        <v>59</v>
      </c>
      <c r="F9598" t="s">
        <v>60</v>
      </c>
      <c r="G9598" t="s">
        <v>75</v>
      </c>
      <c r="H9598" t="s">
        <v>71</v>
      </c>
      <c r="I9598" t="s">
        <v>67</v>
      </c>
      <c r="J9598">
        <v>6.6878799484497695E-2</v>
      </c>
      <c r="K9598">
        <f t="shared" si="161"/>
        <v>7</v>
      </c>
    </row>
    <row r="9599" spans="1:11" x14ac:dyDescent="0.2">
      <c r="A9599">
        <v>20</v>
      </c>
      <c r="B9599" t="s">
        <v>82</v>
      </c>
      <c r="C9599" t="s">
        <v>63</v>
      </c>
      <c r="D9599" t="s">
        <v>74</v>
      </c>
      <c r="E9599" t="s">
        <v>59</v>
      </c>
      <c r="F9599" t="s">
        <v>60</v>
      </c>
      <c r="G9599" t="s">
        <v>75</v>
      </c>
      <c r="H9599" t="s">
        <v>71</v>
      </c>
      <c r="I9599" t="s">
        <v>67</v>
      </c>
      <c r="J9599">
        <v>5.4063414220726899E-2</v>
      </c>
      <c r="K9599">
        <f t="shared" si="161"/>
        <v>7</v>
      </c>
    </row>
    <row r="9600" spans="1:11" x14ac:dyDescent="0.2">
      <c r="A9600">
        <v>21</v>
      </c>
      <c r="B9600" t="s">
        <v>82</v>
      </c>
      <c r="C9600" t="s">
        <v>63</v>
      </c>
      <c r="D9600" t="s">
        <v>74</v>
      </c>
      <c r="E9600" t="s">
        <v>59</v>
      </c>
      <c r="F9600" t="s">
        <v>60</v>
      </c>
      <c r="G9600" t="s">
        <v>75</v>
      </c>
      <c r="H9600" t="s">
        <v>71</v>
      </c>
      <c r="I9600" t="s">
        <v>67</v>
      </c>
      <c r="J9600">
        <v>3.1319917425091201E-2</v>
      </c>
      <c r="K9600">
        <f t="shared" si="161"/>
        <v>7</v>
      </c>
    </row>
    <row r="9601" spans="1:11" x14ac:dyDescent="0.2">
      <c r="A9601">
        <v>22</v>
      </c>
      <c r="B9601" t="s">
        <v>82</v>
      </c>
      <c r="C9601" t="s">
        <v>63</v>
      </c>
      <c r="D9601" t="s">
        <v>74</v>
      </c>
      <c r="E9601" t="s">
        <v>59</v>
      </c>
      <c r="F9601" t="s">
        <v>60</v>
      </c>
      <c r="G9601" t="s">
        <v>75</v>
      </c>
      <c r="H9601" t="s">
        <v>71</v>
      </c>
      <c r="I9601" t="s">
        <v>67</v>
      </c>
      <c r="J9601">
        <v>2.1635435489633401E-2</v>
      </c>
      <c r="K9601">
        <f t="shared" si="161"/>
        <v>7</v>
      </c>
    </row>
    <row r="9602" spans="1:11" x14ac:dyDescent="0.2">
      <c r="A9602">
        <v>23</v>
      </c>
      <c r="B9602" t="s">
        <v>82</v>
      </c>
      <c r="C9602" t="s">
        <v>63</v>
      </c>
      <c r="D9602" t="s">
        <v>74</v>
      </c>
      <c r="E9602" t="s">
        <v>59</v>
      </c>
      <c r="F9602" t="s">
        <v>60</v>
      </c>
      <c r="G9602" t="s">
        <v>75</v>
      </c>
      <c r="H9602" t="s">
        <v>71</v>
      </c>
      <c r="I9602" t="s">
        <v>67</v>
      </c>
      <c r="J9602">
        <v>8.4388129212042695E-3</v>
      </c>
      <c r="K9602">
        <f t="shared" si="161"/>
        <v>7</v>
      </c>
    </row>
    <row r="9603" spans="1:11" x14ac:dyDescent="0.2">
      <c r="A9603">
        <v>24</v>
      </c>
      <c r="B9603" t="s">
        <v>82</v>
      </c>
      <c r="C9603" t="s">
        <v>63</v>
      </c>
      <c r="D9603" t="s">
        <v>74</v>
      </c>
      <c r="E9603" t="s">
        <v>59</v>
      </c>
      <c r="F9603" t="s">
        <v>60</v>
      </c>
      <c r="G9603" t="s">
        <v>75</v>
      </c>
      <c r="H9603" t="s">
        <v>71</v>
      </c>
      <c r="I9603" t="s">
        <v>67</v>
      </c>
      <c r="J9603">
        <v>2.5060029727404301E-3</v>
      </c>
      <c r="K9603">
        <f t="shared" si="161"/>
        <v>7</v>
      </c>
    </row>
    <row r="9604" spans="1:11" x14ac:dyDescent="0.2">
      <c r="A9604">
        <v>1</v>
      </c>
      <c r="B9604" t="s">
        <v>82</v>
      </c>
      <c r="C9604" t="s">
        <v>57</v>
      </c>
      <c r="D9604" t="s">
        <v>74</v>
      </c>
      <c r="E9604" t="s">
        <v>64</v>
      </c>
      <c r="F9604" t="s">
        <v>60</v>
      </c>
      <c r="G9604" t="s">
        <v>75</v>
      </c>
      <c r="H9604" t="s">
        <v>71</v>
      </c>
      <c r="I9604" t="s">
        <v>67</v>
      </c>
      <c r="J9604" s="3">
        <v>1.4053313986619101E-4</v>
      </c>
      <c r="K9604">
        <f t="shared" ref="K9604:K9667" si="162">MONTH(1&amp;B9604)</f>
        <v>7</v>
      </c>
    </row>
    <row r="9605" spans="1:11" x14ac:dyDescent="0.2">
      <c r="A9605">
        <v>2</v>
      </c>
      <c r="B9605" t="s">
        <v>82</v>
      </c>
      <c r="C9605" t="s">
        <v>57</v>
      </c>
      <c r="D9605" t="s">
        <v>74</v>
      </c>
      <c r="E9605" t="s">
        <v>64</v>
      </c>
      <c r="F9605" t="s">
        <v>60</v>
      </c>
      <c r="G9605" t="s">
        <v>75</v>
      </c>
      <c r="H9605" t="s">
        <v>71</v>
      </c>
      <c r="I9605" t="s">
        <v>67</v>
      </c>
      <c r="J9605">
        <v>1.4854854741479101E-3</v>
      </c>
      <c r="K9605">
        <f t="shared" si="162"/>
        <v>7</v>
      </c>
    </row>
    <row r="9606" spans="1:11" x14ac:dyDescent="0.2">
      <c r="A9606">
        <v>3</v>
      </c>
      <c r="B9606" t="s">
        <v>82</v>
      </c>
      <c r="C9606" t="s">
        <v>57</v>
      </c>
      <c r="D9606" t="s">
        <v>74</v>
      </c>
      <c r="E9606" t="s">
        <v>64</v>
      </c>
      <c r="F9606" t="s">
        <v>60</v>
      </c>
      <c r="G9606" t="s">
        <v>75</v>
      </c>
      <c r="H9606" t="s">
        <v>71</v>
      </c>
      <c r="I9606" t="s">
        <v>67</v>
      </c>
      <c r="J9606">
        <v>1.7826163116646701E-3</v>
      </c>
      <c r="K9606">
        <f t="shared" si="162"/>
        <v>7</v>
      </c>
    </row>
    <row r="9607" spans="1:11" x14ac:dyDescent="0.2">
      <c r="A9607">
        <v>4</v>
      </c>
      <c r="B9607" t="s">
        <v>82</v>
      </c>
      <c r="C9607" t="s">
        <v>57</v>
      </c>
      <c r="D9607" t="s">
        <v>74</v>
      </c>
      <c r="E9607" t="s">
        <v>64</v>
      </c>
      <c r="F9607" t="s">
        <v>60</v>
      </c>
      <c r="G9607" t="s">
        <v>75</v>
      </c>
      <c r="H9607" t="s">
        <v>71</v>
      </c>
      <c r="I9607" t="s">
        <v>67</v>
      </c>
      <c r="J9607">
        <v>1.68939251488145E-3</v>
      </c>
      <c r="K9607">
        <f t="shared" si="162"/>
        <v>7</v>
      </c>
    </row>
    <row r="9608" spans="1:11" x14ac:dyDescent="0.2">
      <c r="A9608">
        <v>5</v>
      </c>
      <c r="B9608" t="s">
        <v>82</v>
      </c>
      <c r="C9608" t="s">
        <v>57</v>
      </c>
      <c r="D9608" t="s">
        <v>74</v>
      </c>
      <c r="E9608" t="s">
        <v>64</v>
      </c>
      <c r="F9608" t="s">
        <v>60</v>
      </c>
      <c r="G9608" t="s">
        <v>75</v>
      </c>
      <c r="H9608" t="s">
        <v>71</v>
      </c>
      <c r="I9608" t="s">
        <v>67</v>
      </c>
      <c r="J9608">
        <v>2.1863957227479399E-3</v>
      </c>
      <c r="K9608">
        <f t="shared" si="162"/>
        <v>7</v>
      </c>
    </row>
    <row r="9609" spans="1:11" x14ac:dyDescent="0.2">
      <c r="A9609">
        <v>6</v>
      </c>
      <c r="B9609" t="s">
        <v>82</v>
      </c>
      <c r="C9609" t="s">
        <v>57</v>
      </c>
      <c r="D9609" t="s">
        <v>74</v>
      </c>
      <c r="E9609" t="s">
        <v>64</v>
      </c>
      <c r="F9609" t="s">
        <v>60</v>
      </c>
      <c r="G9609" t="s">
        <v>75</v>
      </c>
      <c r="H9609" t="s">
        <v>71</v>
      </c>
      <c r="I9609" t="s">
        <v>67</v>
      </c>
      <c r="J9609">
        <v>4.5921057753456999E-3</v>
      </c>
      <c r="K9609">
        <f t="shared" si="162"/>
        <v>7</v>
      </c>
    </row>
    <row r="9610" spans="1:11" x14ac:dyDescent="0.2">
      <c r="A9610">
        <v>7</v>
      </c>
      <c r="B9610" t="s">
        <v>82</v>
      </c>
      <c r="C9610" t="s">
        <v>57</v>
      </c>
      <c r="D9610" t="s">
        <v>74</v>
      </c>
      <c r="E9610" t="s">
        <v>64</v>
      </c>
      <c r="F9610" t="s">
        <v>60</v>
      </c>
      <c r="G9610" t="s">
        <v>75</v>
      </c>
      <c r="H9610" t="s">
        <v>71</v>
      </c>
      <c r="I9610" t="s">
        <v>67</v>
      </c>
      <c r="J9610">
        <v>1.39685644292442E-2</v>
      </c>
      <c r="K9610">
        <f t="shared" si="162"/>
        <v>7</v>
      </c>
    </row>
    <row r="9611" spans="1:11" x14ac:dyDescent="0.2">
      <c r="A9611">
        <v>8</v>
      </c>
      <c r="B9611" t="s">
        <v>82</v>
      </c>
      <c r="C9611" t="s">
        <v>57</v>
      </c>
      <c r="D9611" t="s">
        <v>74</v>
      </c>
      <c r="E9611" t="s">
        <v>64</v>
      </c>
      <c r="F9611" t="s">
        <v>60</v>
      </c>
      <c r="G9611" t="s">
        <v>75</v>
      </c>
      <c r="H9611" t="s">
        <v>71</v>
      </c>
      <c r="I9611" t="s">
        <v>67</v>
      </c>
      <c r="J9611">
        <v>2.97780629296121E-2</v>
      </c>
      <c r="K9611">
        <f t="shared" si="162"/>
        <v>7</v>
      </c>
    </row>
    <row r="9612" spans="1:11" x14ac:dyDescent="0.2">
      <c r="A9612">
        <v>9</v>
      </c>
      <c r="B9612" t="s">
        <v>82</v>
      </c>
      <c r="C9612" t="s">
        <v>57</v>
      </c>
      <c r="D9612" t="s">
        <v>74</v>
      </c>
      <c r="E9612" t="s">
        <v>64</v>
      </c>
      <c r="F9612" t="s">
        <v>60</v>
      </c>
      <c r="G9612" t="s">
        <v>75</v>
      </c>
      <c r="H9612" t="s">
        <v>71</v>
      </c>
      <c r="I9612" t="s">
        <v>67</v>
      </c>
      <c r="J9612">
        <v>4.8101477192864797E-2</v>
      </c>
      <c r="K9612">
        <f t="shared" si="162"/>
        <v>7</v>
      </c>
    </row>
    <row r="9613" spans="1:11" x14ac:dyDescent="0.2">
      <c r="A9613">
        <v>10</v>
      </c>
      <c r="B9613" t="s">
        <v>82</v>
      </c>
      <c r="C9613" t="s">
        <v>57</v>
      </c>
      <c r="D9613" t="s">
        <v>74</v>
      </c>
      <c r="E9613" t="s">
        <v>64</v>
      </c>
      <c r="F9613" t="s">
        <v>60</v>
      </c>
      <c r="G9613" t="s">
        <v>75</v>
      </c>
      <c r="H9613" t="s">
        <v>71</v>
      </c>
      <c r="I9613" t="s">
        <v>67</v>
      </c>
      <c r="J9613">
        <v>6.2177928370167702E-2</v>
      </c>
      <c r="K9613">
        <f t="shared" si="162"/>
        <v>7</v>
      </c>
    </row>
    <row r="9614" spans="1:11" x14ac:dyDescent="0.2">
      <c r="A9614">
        <v>11</v>
      </c>
      <c r="B9614" t="s">
        <v>82</v>
      </c>
      <c r="C9614" t="s">
        <v>57</v>
      </c>
      <c r="D9614" t="s">
        <v>74</v>
      </c>
      <c r="E9614" t="s">
        <v>64</v>
      </c>
      <c r="F9614" t="s">
        <v>60</v>
      </c>
      <c r="G9614" t="s">
        <v>75</v>
      </c>
      <c r="H9614" t="s">
        <v>71</v>
      </c>
      <c r="I9614" t="s">
        <v>67</v>
      </c>
      <c r="J9614">
        <v>7.2102756626820599E-2</v>
      </c>
      <c r="K9614">
        <f t="shared" si="162"/>
        <v>7</v>
      </c>
    </row>
    <row r="9615" spans="1:11" x14ac:dyDescent="0.2">
      <c r="A9615">
        <v>12</v>
      </c>
      <c r="B9615" t="s">
        <v>82</v>
      </c>
      <c r="C9615" t="s">
        <v>57</v>
      </c>
      <c r="D9615" t="s">
        <v>74</v>
      </c>
      <c r="E9615" t="s">
        <v>64</v>
      </c>
      <c r="F9615" t="s">
        <v>60</v>
      </c>
      <c r="G9615" t="s">
        <v>75</v>
      </c>
      <c r="H9615" t="s">
        <v>71</v>
      </c>
      <c r="I9615" t="s">
        <v>67</v>
      </c>
      <c r="J9615">
        <v>8.5134919804514195E-2</v>
      </c>
      <c r="K9615">
        <f t="shared" si="162"/>
        <v>7</v>
      </c>
    </row>
    <row r="9616" spans="1:11" x14ac:dyDescent="0.2">
      <c r="A9616">
        <v>13</v>
      </c>
      <c r="B9616" t="s">
        <v>82</v>
      </c>
      <c r="C9616" t="s">
        <v>57</v>
      </c>
      <c r="D9616" t="s">
        <v>74</v>
      </c>
      <c r="E9616" t="s">
        <v>64</v>
      </c>
      <c r="F9616" t="s">
        <v>60</v>
      </c>
      <c r="G9616" t="s">
        <v>75</v>
      </c>
      <c r="H9616" t="s">
        <v>71</v>
      </c>
      <c r="I9616" t="s">
        <v>67</v>
      </c>
      <c r="J9616">
        <v>9.8678554466469504E-2</v>
      </c>
      <c r="K9616">
        <f t="shared" si="162"/>
        <v>7</v>
      </c>
    </row>
    <row r="9617" spans="1:11" x14ac:dyDescent="0.2">
      <c r="A9617">
        <v>14</v>
      </c>
      <c r="B9617" t="s">
        <v>82</v>
      </c>
      <c r="C9617" t="s">
        <v>57</v>
      </c>
      <c r="D9617" t="s">
        <v>74</v>
      </c>
      <c r="E9617" t="s">
        <v>64</v>
      </c>
      <c r="F9617" t="s">
        <v>60</v>
      </c>
      <c r="G9617" t="s">
        <v>75</v>
      </c>
      <c r="H9617" t="s">
        <v>71</v>
      </c>
      <c r="I9617" t="s">
        <v>67</v>
      </c>
      <c r="J9617">
        <v>0.104170583917647</v>
      </c>
      <c r="K9617">
        <f t="shared" si="162"/>
        <v>7</v>
      </c>
    </row>
    <row r="9618" spans="1:11" x14ac:dyDescent="0.2">
      <c r="A9618">
        <v>15</v>
      </c>
      <c r="B9618" t="s">
        <v>82</v>
      </c>
      <c r="C9618" t="s">
        <v>57</v>
      </c>
      <c r="D9618" t="s">
        <v>74</v>
      </c>
      <c r="E9618" t="s">
        <v>64</v>
      </c>
      <c r="F9618" t="s">
        <v>60</v>
      </c>
      <c r="G9618" t="s">
        <v>75</v>
      </c>
      <c r="H9618" t="s">
        <v>71</v>
      </c>
      <c r="I9618" t="s">
        <v>67</v>
      </c>
      <c r="J9618">
        <v>9.4061154142550701E-2</v>
      </c>
      <c r="K9618">
        <f t="shared" si="162"/>
        <v>7</v>
      </c>
    </row>
    <row r="9619" spans="1:11" x14ac:dyDescent="0.2">
      <c r="A9619">
        <v>16</v>
      </c>
      <c r="B9619" t="s">
        <v>82</v>
      </c>
      <c r="C9619" t="s">
        <v>57</v>
      </c>
      <c r="D9619" t="s">
        <v>74</v>
      </c>
      <c r="E9619" t="s">
        <v>64</v>
      </c>
      <c r="F9619" t="s">
        <v>60</v>
      </c>
      <c r="G9619" t="s">
        <v>75</v>
      </c>
      <c r="H9619" t="s">
        <v>71</v>
      </c>
      <c r="I9619" t="s">
        <v>67</v>
      </c>
      <c r="J9619">
        <v>7.7337780100512996E-2</v>
      </c>
      <c r="K9619">
        <f t="shared" si="162"/>
        <v>7</v>
      </c>
    </row>
    <row r="9620" spans="1:11" x14ac:dyDescent="0.2">
      <c r="A9620">
        <v>17</v>
      </c>
      <c r="B9620" t="s">
        <v>82</v>
      </c>
      <c r="C9620" t="s">
        <v>57</v>
      </c>
      <c r="D9620" t="s">
        <v>74</v>
      </c>
      <c r="E9620" t="s">
        <v>64</v>
      </c>
      <c r="F9620" t="s">
        <v>60</v>
      </c>
      <c r="G9620" t="s">
        <v>75</v>
      </c>
      <c r="H9620" t="s">
        <v>71</v>
      </c>
      <c r="I9620" t="s">
        <v>67</v>
      </c>
      <c r="J9620">
        <v>6.6706855148836494E-2</v>
      </c>
      <c r="K9620">
        <f t="shared" si="162"/>
        <v>7</v>
      </c>
    </row>
    <row r="9621" spans="1:11" x14ac:dyDescent="0.2">
      <c r="A9621">
        <v>18</v>
      </c>
      <c r="B9621" t="s">
        <v>82</v>
      </c>
      <c r="C9621" t="s">
        <v>57</v>
      </c>
      <c r="D9621" t="s">
        <v>74</v>
      </c>
      <c r="E9621" t="s">
        <v>64</v>
      </c>
      <c r="F9621" t="s">
        <v>60</v>
      </c>
      <c r="G9621" t="s">
        <v>75</v>
      </c>
      <c r="H9621" t="s">
        <v>71</v>
      </c>
      <c r="I9621" t="s">
        <v>67</v>
      </c>
      <c r="J9621">
        <v>6.6668597397191401E-2</v>
      </c>
      <c r="K9621">
        <f t="shared" si="162"/>
        <v>7</v>
      </c>
    </row>
    <row r="9622" spans="1:11" x14ac:dyDescent="0.2">
      <c r="A9622">
        <v>19</v>
      </c>
      <c r="B9622" t="s">
        <v>82</v>
      </c>
      <c r="C9622" t="s">
        <v>57</v>
      </c>
      <c r="D9622" t="s">
        <v>74</v>
      </c>
      <c r="E9622" t="s">
        <v>64</v>
      </c>
      <c r="F9622" t="s">
        <v>60</v>
      </c>
      <c r="G9622" t="s">
        <v>75</v>
      </c>
      <c r="H9622" t="s">
        <v>71</v>
      </c>
      <c r="I9622" t="s">
        <v>67</v>
      </c>
      <c r="J9622">
        <v>6.5863517556883605E-2</v>
      </c>
      <c r="K9622">
        <f t="shared" si="162"/>
        <v>7</v>
      </c>
    </row>
    <row r="9623" spans="1:11" x14ac:dyDescent="0.2">
      <c r="A9623">
        <v>20</v>
      </c>
      <c r="B9623" t="s">
        <v>82</v>
      </c>
      <c r="C9623" t="s">
        <v>57</v>
      </c>
      <c r="D9623" t="s">
        <v>74</v>
      </c>
      <c r="E9623" t="s">
        <v>64</v>
      </c>
      <c r="F9623" t="s">
        <v>60</v>
      </c>
      <c r="G9623" t="s">
        <v>75</v>
      </c>
      <c r="H9623" t="s">
        <v>71</v>
      </c>
      <c r="I9623" t="s">
        <v>67</v>
      </c>
      <c r="J9623">
        <v>5.2775026183245498E-2</v>
      </c>
      <c r="K9623">
        <f t="shared" si="162"/>
        <v>7</v>
      </c>
    </row>
    <row r="9624" spans="1:11" x14ac:dyDescent="0.2">
      <c r="A9624">
        <v>21</v>
      </c>
      <c r="B9624" t="s">
        <v>82</v>
      </c>
      <c r="C9624" t="s">
        <v>57</v>
      </c>
      <c r="D9624" t="s">
        <v>74</v>
      </c>
      <c r="E9624" t="s">
        <v>64</v>
      </c>
      <c r="F9624" t="s">
        <v>60</v>
      </c>
      <c r="G9624" t="s">
        <v>75</v>
      </c>
      <c r="H9624" t="s">
        <v>71</v>
      </c>
      <c r="I9624" t="s">
        <v>67</v>
      </c>
      <c r="J9624">
        <v>3.1882227486600599E-2</v>
      </c>
      <c r="K9624">
        <f t="shared" si="162"/>
        <v>7</v>
      </c>
    </row>
    <row r="9625" spans="1:11" x14ac:dyDescent="0.2">
      <c r="A9625">
        <v>22</v>
      </c>
      <c r="B9625" t="s">
        <v>82</v>
      </c>
      <c r="C9625" t="s">
        <v>57</v>
      </c>
      <c r="D9625" t="s">
        <v>74</v>
      </c>
      <c r="E9625" t="s">
        <v>64</v>
      </c>
      <c r="F9625" t="s">
        <v>60</v>
      </c>
      <c r="G9625" t="s">
        <v>75</v>
      </c>
      <c r="H9625" t="s">
        <v>71</v>
      </c>
      <c r="I9625" t="s">
        <v>67</v>
      </c>
      <c r="J9625">
        <v>1.37467172954059E-2</v>
      </c>
      <c r="K9625">
        <f t="shared" si="162"/>
        <v>7</v>
      </c>
    </row>
    <row r="9626" spans="1:11" x14ac:dyDescent="0.2">
      <c r="A9626">
        <v>23</v>
      </c>
      <c r="B9626" t="s">
        <v>82</v>
      </c>
      <c r="C9626" t="s">
        <v>57</v>
      </c>
      <c r="D9626" t="s">
        <v>74</v>
      </c>
      <c r="E9626" t="s">
        <v>64</v>
      </c>
      <c r="F9626" t="s">
        <v>60</v>
      </c>
      <c r="G9626" t="s">
        <v>75</v>
      </c>
      <c r="H9626" t="s">
        <v>71</v>
      </c>
      <c r="I9626" t="s">
        <v>67</v>
      </c>
      <c r="J9626">
        <v>4.2408159235624004E-3</v>
      </c>
      <c r="K9626">
        <f t="shared" si="162"/>
        <v>7</v>
      </c>
    </row>
    <row r="9627" spans="1:11" x14ac:dyDescent="0.2">
      <c r="A9627">
        <v>24</v>
      </c>
      <c r="B9627" t="s">
        <v>82</v>
      </c>
      <c r="C9627" t="s">
        <v>57</v>
      </c>
      <c r="D9627" t="s">
        <v>74</v>
      </c>
      <c r="E9627" t="s">
        <v>64</v>
      </c>
      <c r="F9627" t="s">
        <v>60</v>
      </c>
      <c r="G9627" t="s">
        <v>75</v>
      </c>
      <c r="H9627" t="s">
        <v>71</v>
      </c>
      <c r="I9627" t="s">
        <v>67</v>
      </c>
      <c r="J9627" s="3">
        <v>7.2793208921537297E-4</v>
      </c>
      <c r="K9627">
        <f t="shared" si="162"/>
        <v>7</v>
      </c>
    </row>
    <row r="9628" spans="1:11" x14ac:dyDescent="0.2">
      <c r="A9628">
        <v>1</v>
      </c>
      <c r="B9628" t="s">
        <v>82</v>
      </c>
      <c r="C9628" t="s">
        <v>63</v>
      </c>
      <c r="D9628" t="s">
        <v>74</v>
      </c>
      <c r="E9628" t="s">
        <v>64</v>
      </c>
      <c r="F9628" t="s">
        <v>60</v>
      </c>
      <c r="G9628" t="s">
        <v>75</v>
      </c>
      <c r="H9628" t="s">
        <v>71</v>
      </c>
      <c r="I9628" t="s">
        <v>67</v>
      </c>
      <c r="J9628" s="3">
        <v>4.12991541945675E-4</v>
      </c>
      <c r="K9628">
        <f t="shared" si="162"/>
        <v>7</v>
      </c>
    </row>
    <row r="9629" spans="1:11" x14ac:dyDescent="0.2">
      <c r="A9629">
        <v>2</v>
      </c>
      <c r="B9629" t="s">
        <v>82</v>
      </c>
      <c r="C9629" t="s">
        <v>63</v>
      </c>
      <c r="D9629" t="s">
        <v>74</v>
      </c>
      <c r="E9629" t="s">
        <v>64</v>
      </c>
      <c r="F9629" t="s">
        <v>60</v>
      </c>
      <c r="G9629" t="s">
        <v>75</v>
      </c>
      <c r="H9629" t="s">
        <v>71</v>
      </c>
      <c r="I9629" t="s">
        <v>67</v>
      </c>
      <c r="J9629">
        <v>1.6142181724316299E-3</v>
      </c>
      <c r="K9629">
        <f t="shared" si="162"/>
        <v>7</v>
      </c>
    </row>
    <row r="9630" spans="1:11" x14ac:dyDescent="0.2">
      <c r="A9630">
        <v>3</v>
      </c>
      <c r="B9630" t="s">
        <v>82</v>
      </c>
      <c r="C9630" t="s">
        <v>63</v>
      </c>
      <c r="D9630" t="s">
        <v>74</v>
      </c>
      <c r="E9630" t="s">
        <v>64</v>
      </c>
      <c r="F9630" t="s">
        <v>60</v>
      </c>
      <c r="G9630" t="s">
        <v>75</v>
      </c>
      <c r="H9630" t="s">
        <v>71</v>
      </c>
      <c r="I9630" t="s">
        <v>67</v>
      </c>
      <c r="J9630">
        <v>2.1463546429783698E-3</v>
      </c>
      <c r="K9630">
        <f t="shared" si="162"/>
        <v>7</v>
      </c>
    </row>
    <row r="9631" spans="1:11" x14ac:dyDescent="0.2">
      <c r="A9631">
        <v>4</v>
      </c>
      <c r="B9631" t="s">
        <v>82</v>
      </c>
      <c r="C9631" t="s">
        <v>63</v>
      </c>
      <c r="D9631" t="s">
        <v>74</v>
      </c>
      <c r="E9631" t="s">
        <v>64</v>
      </c>
      <c r="F9631" t="s">
        <v>60</v>
      </c>
      <c r="G9631" t="s">
        <v>75</v>
      </c>
      <c r="H9631" t="s">
        <v>71</v>
      </c>
      <c r="I9631" t="s">
        <v>67</v>
      </c>
      <c r="J9631">
        <v>2.49980969735745E-3</v>
      </c>
      <c r="K9631">
        <f t="shared" si="162"/>
        <v>7</v>
      </c>
    </row>
    <row r="9632" spans="1:11" x14ac:dyDescent="0.2">
      <c r="A9632">
        <v>5</v>
      </c>
      <c r="B9632" t="s">
        <v>82</v>
      </c>
      <c r="C9632" t="s">
        <v>63</v>
      </c>
      <c r="D9632" t="s">
        <v>74</v>
      </c>
      <c r="E9632" t="s">
        <v>64</v>
      </c>
      <c r="F9632" t="s">
        <v>60</v>
      </c>
      <c r="G9632" t="s">
        <v>75</v>
      </c>
      <c r="H9632" t="s">
        <v>71</v>
      </c>
      <c r="I9632" t="s">
        <v>67</v>
      </c>
      <c r="J9632">
        <v>2.77773623101599E-3</v>
      </c>
      <c r="K9632">
        <f t="shared" si="162"/>
        <v>7</v>
      </c>
    </row>
    <row r="9633" spans="1:11" x14ac:dyDescent="0.2">
      <c r="A9633">
        <v>6</v>
      </c>
      <c r="B9633" t="s">
        <v>82</v>
      </c>
      <c r="C9633" t="s">
        <v>63</v>
      </c>
      <c r="D9633" t="s">
        <v>74</v>
      </c>
      <c r="E9633" t="s">
        <v>64</v>
      </c>
      <c r="F9633" t="s">
        <v>60</v>
      </c>
      <c r="G9633" t="s">
        <v>75</v>
      </c>
      <c r="H9633" t="s">
        <v>71</v>
      </c>
      <c r="I9633" t="s">
        <v>67</v>
      </c>
      <c r="J9633">
        <v>2.76804793887805E-3</v>
      </c>
      <c r="K9633">
        <f t="shared" si="162"/>
        <v>7</v>
      </c>
    </row>
    <row r="9634" spans="1:11" x14ac:dyDescent="0.2">
      <c r="A9634">
        <v>7</v>
      </c>
      <c r="B9634" t="s">
        <v>82</v>
      </c>
      <c r="C9634" t="s">
        <v>63</v>
      </c>
      <c r="D9634" t="s">
        <v>74</v>
      </c>
      <c r="E9634" t="s">
        <v>64</v>
      </c>
      <c r="F9634" t="s">
        <v>60</v>
      </c>
      <c r="G9634" t="s">
        <v>75</v>
      </c>
      <c r="H9634" t="s">
        <v>71</v>
      </c>
      <c r="I9634" t="s">
        <v>67</v>
      </c>
      <c r="J9634">
        <v>6.0503797023928304E-3</v>
      </c>
      <c r="K9634">
        <f t="shared" si="162"/>
        <v>7</v>
      </c>
    </row>
    <row r="9635" spans="1:11" x14ac:dyDescent="0.2">
      <c r="A9635">
        <v>8</v>
      </c>
      <c r="B9635" t="s">
        <v>82</v>
      </c>
      <c r="C9635" t="s">
        <v>63</v>
      </c>
      <c r="D9635" t="s">
        <v>74</v>
      </c>
      <c r="E9635" t="s">
        <v>64</v>
      </c>
      <c r="F9635" t="s">
        <v>60</v>
      </c>
      <c r="G9635" t="s">
        <v>75</v>
      </c>
      <c r="H9635" t="s">
        <v>71</v>
      </c>
      <c r="I9635" t="s">
        <v>67</v>
      </c>
      <c r="J9635">
        <v>1.31886912241065E-2</v>
      </c>
      <c r="K9635">
        <f t="shared" si="162"/>
        <v>7</v>
      </c>
    </row>
    <row r="9636" spans="1:11" x14ac:dyDescent="0.2">
      <c r="A9636">
        <v>9</v>
      </c>
      <c r="B9636" t="s">
        <v>82</v>
      </c>
      <c r="C9636" t="s">
        <v>63</v>
      </c>
      <c r="D9636" t="s">
        <v>74</v>
      </c>
      <c r="E9636" t="s">
        <v>64</v>
      </c>
      <c r="F9636" t="s">
        <v>60</v>
      </c>
      <c r="G9636" t="s">
        <v>75</v>
      </c>
      <c r="H9636" t="s">
        <v>71</v>
      </c>
      <c r="I9636" t="s">
        <v>67</v>
      </c>
      <c r="J9636">
        <v>2.6728142867372399E-2</v>
      </c>
      <c r="K9636">
        <f t="shared" si="162"/>
        <v>7</v>
      </c>
    </row>
    <row r="9637" spans="1:11" x14ac:dyDescent="0.2">
      <c r="A9637">
        <v>10</v>
      </c>
      <c r="B9637" t="s">
        <v>82</v>
      </c>
      <c r="C9637" t="s">
        <v>63</v>
      </c>
      <c r="D9637" t="s">
        <v>74</v>
      </c>
      <c r="E9637" t="s">
        <v>64</v>
      </c>
      <c r="F9637" t="s">
        <v>60</v>
      </c>
      <c r="G9637" t="s">
        <v>75</v>
      </c>
      <c r="H9637" t="s">
        <v>71</v>
      </c>
      <c r="I9637" t="s">
        <v>67</v>
      </c>
      <c r="J9637">
        <v>4.2906460536874698E-2</v>
      </c>
      <c r="K9637">
        <f t="shared" si="162"/>
        <v>7</v>
      </c>
    </row>
    <row r="9638" spans="1:11" x14ac:dyDescent="0.2">
      <c r="A9638">
        <v>11</v>
      </c>
      <c r="B9638" t="s">
        <v>82</v>
      </c>
      <c r="C9638" t="s">
        <v>63</v>
      </c>
      <c r="D9638" t="s">
        <v>74</v>
      </c>
      <c r="E9638" t="s">
        <v>64</v>
      </c>
      <c r="F9638" t="s">
        <v>60</v>
      </c>
      <c r="G9638" t="s">
        <v>75</v>
      </c>
      <c r="H9638" t="s">
        <v>71</v>
      </c>
      <c r="I9638" t="s">
        <v>67</v>
      </c>
      <c r="J9638">
        <v>5.0809205403066202E-2</v>
      </c>
      <c r="K9638">
        <f t="shared" si="162"/>
        <v>7</v>
      </c>
    </row>
    <row r="9639" spans="1:11" x14ac:dyDescent="0.2">
      <c r="A9639">
        <v>12</v>
      </c>
      <c r="B9639" t="s">
        <v>82</v>
      </c>
      <c r="C9639" t="s">
        <v>63</v>
      </c>
      <c r="D9639" t="s">
        <v>74</v>
      </c>
      <c r="E9639" t="s">
        <v>64</v>
      </c>
      <c r="F9639" t="s">
        <v>60</v>
      </c>
      <c r="G9639" t="s">
        <v>75</v>
      </c>
      <c r="H9639" t="s">
        <v>71</v>
      </c>
      <c r="I9639" t="s">
        <v>67</v>
      </c>
      <c r="J9639">
        <v>5.9407765097805799E-2</v>
      </c>
      <c r="K9639">
        <f t="shared" si="162"/>
        <v>7</v>
      </c>
    </row>
    <row r="9640" spans="1:11" x14ac:dyDescent="0.2">
      <c r="A9640">
        <v>13</v>
      </c>
      <c r="B9640" t="s">
        <v>82</v>
      </c>
      <c r="C9640" t="s">
        <v>63</v>
      </c>
      <c r="D9640" t="s">
        <v>74</v>
      </c>
      <c r="E9640" t="s">
        <v>64</v>
      </c>
      <c r="F9640" t="s">
        <v>60</v>
      </c>
      <c r="G9640" t="s">
        <v>75</v>
      </c>
      <c r="H9640" t="s">
        <v>71</v>
      </c>
      <c r="I9640" t="s">
        <v>67</v>
      </c>
      <c r="J9640">
        <v>8.2892891869856294E-2</v>
      </c>
      <c r="K9640">
        <f t="shared" si="162"/>
        <v>7</v>
      </c>
    </row>
    <row r="9641" spans="1:11" x14ac:dyDescent="0.2">
      <c r="A9641">
        <v>14</v>
      </c>
      <c r="B9641" t="s">
        <v>82</v>
      </c>
      <c r="C9641" t="s">
        <v>63</v>
      </c>
      <c r="D9641" t="s">
        <v>74</v>
      </c>
      <c r="E9641" t="s">
        <v>64</v>
      </c>
      <c r="F9641" t="s">
        <v>60</v>
      </c>
      <c r="G9641" t="s">
        <v>75</v>
      </c>
      <c r="H9641" t="s">
        <v>71</v>
      </c>
      <c r="I9641" t="s">
        <v>67</v>
      </c>
      <c r="J9641">
        <v>9.6687698038050301E-2</v>
      </c>
      <c r="K9641">
        <f t="shared" si="162"/>
        <v>7</v>
      </c>
    </row>
    <row r="9642" spans="1:11" x14ac:dyDescent="0.2">
      <c r="A9642">
        <v>15</v>
      </c>
      <c r="B9642" t="s">
        <v>82</v>
      </c>
      <c r="C9642" t="s">
        <v>63</v>
      </c>
      <c r="D9642" t="s">
        <v>74</v>
      </c>
      <c r="E9642" t="s">
        <v>64</v>
      </c>
      <c r="F9642" t="s">
        <v>60</v>
      </c>
      <c r="G9642" t="s">
        <v>75</v>
      </c>
      <c r="H9642" t="s">
        <v>71</v>
      </c>
      <c r="I9642" t="s">
        <v>67</v>
      </c>
      <c r="J9642">
        <v>0.100207911238473</v>
      </c>
      <c r="K9642">
        <f t="shared" si="162"/>
        <v>7</v>
      </c>
    </row>
    <row r="9643" spans="1:11" x14ac:dyDescent="0.2">
      <c r="A9643">
        <v>16</v>
      </c>
      <c r="B9643" t="s">
        <v>82</v>
      </c>
      <c r="C9643" t="s">
        <v>63</v>
      </c>
      <c r="D9643" t="s">
        <v>74</v>
      </c>
      <c r="E9643" t="s">
        <v>64</v>
      </c>
      <c r="F9643" t="s">
        <v>60</v>
      </c>
      <c r="G9643" t="s">
        <v>75</v>
      </c>
      <c r="H9643" t="s">
        <v>71</v>
      </c>
      <c r="I9643" t="s">
        <v>67</v>
      </c>
      <c r="J9643">
        <v>9.8199899944006103E-2</v>
      </c>
      <c r="K9643">
        <f t="shared" si="162"/>
        <v>7</v>
      </c>
    </row>
    <row r="9644" spans="1:11" x14ac:dyDescent="0.2">
      <c r="A9644">
        <v>17</v>
      </c>
      <c r="B9644" t="s">
        <v>82</v>
      </c>
      <c r="C9644" t="s">
        <v>63</v>
      </c>
      <c r="D9644" t="s">
        <v>74</v>
      </c>
      <c r="E9644" t="s">
        <v>64</v>
      </c>
      <c r="F9644" t="s">
        <v>60</v>
      </c>
      <c r="G9644" t="s">
        <v>75</v>
      </c>
      <c r="H9644" t="s">
        <v>71</v>
      </c>
      <c r="I9644" t="s">
        <v>67</v>
      </c>
      <c r="J9644">
        <v>9.4356688149251897E-2</v>
      </c>
      <c r="K9644">
        <f t="shared" si="162"/>
        <v>7</v>
      </c>
    </row>
    <row r="9645" spans="1:11" x14ac:dyDescent="0.2">
      <c r="A9645">
        <v>18</v>
      </c>
      <c r="B9645" t="s">
        <v>82</v>
      </c>
      <c r="C9645" t="s">
        <v>63</v>
      </c>
      <c r="D9645" t="s">
        <v>74</v>
      </c>
      <c r="E9645" t="s">
        <v>64</v>
      </c>
      <c r="F9645" t="s">
        <v>60</v>
      </c>
      <c r="G9645" t="s">
        <v>75</v>
      </c>
      <c r="H9645" t="s">
        <v>71</v>
      </c>
      <c r="I9645" t="s">
        <v>67</v>
      </c>
      <c r="J9645">
        <v>8.75653630987792E-2</v>
      </c>
      <c r="K9645">
        <f t="shared" si="162"/>
        <v>7</v>
      </c>
    </row>
    <row r="9646" spans="1:11" x14ac:dyDescent="0.2">
      <c r="A9646">
        <v>19</v>
      </c>
      <c r="B9646" t="s">
        <v>82</v>
      </c>
      <c r="C9646" t="s">
        <v>63</v>
      </c>
      <c r="D9646" t="s">
        <v>74</v>
      </c>
      <c r="E9646" t="s">
        <v>64</v>
      </c>
      <c r="F9646" t="s">
        <v>60</v>
      </c>
      <c r="G9646" t="s">
        <v>75</v>
      </c>
      <c r="H9646" t="s">
        <v>71</v>
      </c>
      <c r="I9646" t="s">
        <v>67</v>
      </c>
      <c r="J9646">
        <v>8.3364721642356907E-2</v>
      </c>
      <c r="K9646">
        <f t="shared" si="162"/>
        <v>7</v>
      </c>
    </row>
    <row r="9647" spans="1:11" x14ac:dyDescent="0.2">
      <c r="A9647">
        <v>20</v>
      </c>
      <c r="B9647" t="s">
        <v>82</v>
      </c>
      <c r="C9647" t="s">
        <v>63</v>
      </c>
      <c r="D9647" t="s">
        <v>74</v>
      </c>
      <c r="E9647" t="s">
        <v>64</v>
      </c>
      <c r="F9647" t="s">
        <v>60</v>
      </c>
      <c r="G9647" t="s">
        <v>75</v>
      </c>
      <c r="H9647" t="s">
        <v>71</v>
      </c>
      <c r="I9647" t="s">
        <v>67</v>
      </c>
      <c r="J9647">
        <v>6.9578365519391894E-2</v>
      </c>
      <c r="K9647">
        <f t="shared" si="162"/>
        <v>7</v>
      </c>
    </row>
    <row r="9648" spans="1:11" x14ac:dyDescent="0.2">
      <c r="A9648">
        <v>21</v>
      </c>
      <c r="B9648" t="s">
        <v>82</v>
      </c>
      <c r="C9648" t="s">
        <v>63</v>
      </c>
      <c r="D9648" t="s">
        <v>74</v>
      </c>
      <c r="E9648" t="s">
        <v>64</v>
      </c>
      <c r="F9648" t="s">
        <v>60</v>
      </c>
      <c r="G9648" t="s">
        <v>75</v>
      </c>
      <c r="H9648" t="s">
        <v>71</v>
      </c>
      <c r="I9648" t="s">
        <v>67</v>
      </c>
      <c r="J9648">
        <v>4.6051391800547001E-2</v>
      </c>
      <c r="K9648">
        <f t="shared" si="162"/>
        <v>7</v>
      </c>
    </row>
    <row r="9649" spans="1:11" x14ac:dyDescent="0.2">
      <c r="A9649">
        <v>22</v>
      </c>
      <c r="B9649" t="s">
        <v>82</v>
      </c>
      <c r="C9649" t="s">
        <v>63</v>
      </c>
      <c r="D9649" t="s">
        <v>74</v>
      </c>
      <c r="E9649" t="s">
        <v>64</v>
      </c>
      <c r="F9649" t="s">
        <v>60</v>
      </c>
      <c r="G9649" t="s">
        <v>75</v>
      </c>
      <c r="H9649" t="s">
        <v>71</v>
      </c>
      <c r="I9649" t="s">
        <v>67</v>
      </c>
      <c r="J9649">
        <v>2.2307562841113699E-2</v>
      </c>
      <c r="K9649">
        <f t="shared" si="162"/>
        <v>7</v>
      </c>
    </row>
    <row r="9650" spans="1:11" x14ac:dyDescent="0.2">
      <c r="A9650">
        <v>23</v>
      </c>
      <c r="B9650" t="s">
        <v>82</v>
      </c>
      <c r="C9650" t="s">
        <v>63</v>
      </c>
      <c r="D9650" t="s">
        <v>74</v>
      </c>
      <c r="E9650" t="s">
        <v>64</v>
      </c>
      <c r="F9650" t="s">
        <v>60</v>
      </c>
      <c r="G9650" t="s">
        <v>75</v>
      </c>
      <c r="H9650" t="s">
        <v>71</v>
      </c>
      <c r="I9650" t="s">
        <v>67</v>
      </c>
      <c r="J9650">
        <v>6.7206524882230502E-3</v>
      </c>
      <c r="K9650">
        <f t="shared" si="162"/>
        <v>7</v>
      </c>
    </row>
    <row r="9651" spans="1:11" x14ac:dyDescent="0.2">
      <c r="A9651">
        <v>24</v>
      </c>
      <c r="B9651" t="s">
        <v>82</v>
      </c>
      <c r="C9651" t="s">
        <v>63</v>
      </c>
      <c r="D9651" t="s">
        <v>74</v>
      </c>
      <c r="E9651" t="s">
        <v>64</v>
      </c>
      <c r="F9651" t="s">
        <v>60</v>
      </c>
      <c r="G9651" t="s">
        <v>75</v>
      </c>
      <c r="H9651" t="s">
        <v>71</v>
      </c>
      <c r="I9651" t="s">
        <v>67</v>
      </c>
      <c r="J9651" s="3">
        <v>7.5705031372357099E-4</v>
      </c>
      <c r="K9651">
        <f t="shared" si="162"/>
        <v>7</v>
      </c>
    </row>
    <row r="9652" spans="1:11" x14ac:dyDescent="0.2">
      <c r="A9652">
        <v>1</v>
      </c>
      <c r="B9652" t="s">
        <v>82</v>
      </c>
      <c r="C9652" t="s">
        <v>57</v>
      </c>
      <c r="D9652" t="s">
        <v>74</v>
      </c>
      <c r="E9652" t="s">
        <v>64</v>
      </c>
      <c r="F9652" t="s">
        <v>65</v>
      </c>
      <c r="G9652" t="s">
        <v>75</v>
      </c>
      <c r="H9652" t="s">
        <v>71</v>
      </c>
      <c r="I9652" t="s">
        <v>67</v>
      </c>
      <c r="J9652" s="3">
        <v>3.0838544169280402E-4</v>
      </c>
      <c r="K9652">
        <f t="shared" si="162"/>
        <v>7</v>
      </c>
    </row>
    <row r="9653" spans="1:11" x14ac:dyDescent="0.2">
      <c r="A9653">
        <v>2</v>
      </c>
      <c r="B9653" t="s">
        <v>82</v>
      </c>
      <c r="C9653" t="s">
        <v>57</v>
      </c>
      <c r="D9653" t="s">
        <v>74</v>
      </c>
      <c r="E9653" t="s">
        <v>64</v>
      </c>
      <c r="F9653" t="s">
        <v>65</v>
      </c>
      <c r="G9653" t="s">
        <v>75</v>
      </c>
      <c r="H9653" t="s">
        <v>71</v>
      </c>
      <c r="I9653" t="s">
        <v>67</v>
      </c>
      <c r="J9653">
        <v>1.4369557707079299E-3</v>
      </c>
      <c r="K9653">
        <f t="shared" si="162"/>
        <v>7</v>
      </c>
    </row>
    <row r="9654" spans="1:11" x14ac:dyDescent="0.2">
      <c r="A9654">
        <v>3</v>
      </c>
      <c r="B9654" t="s">
        <v>82</v>
      </c>
      <c r="C9654" t="s">
        <v>57</v>
      </c>
      <c r="D9654" t="s">
        <v>74</v>
      </c>
      <c r="E9654" t="s">
        <v>64</v>
      </c>
      <c r="F9654" t="s">
        <v>65</v>
      </c>
      <c r="G9654" t="s">
        <v>75</v>
      </c>
      <c r="H9654" t="s">
        <v>71</v>
      </c>
      <c r="I9654" t="s">
        <v>67</v>
      </c>
      <c r="J9654">
        <v>1.49950024717081E-3</v>
      </c>
      <c r="K9654">
        <f t="shared" si="162"/>
        <v>7</v>
      </c>
    </row>
    <row r="9655" spans="1:11" x14ac:dyDescent="0.2">
      <c r="A9655">
        <v>4</v>
      </c>
      <c r="B9655" t="s">
        <v>82</v>
      </c>
      <c r="C9655" t="s">
        <v>57</v>
      </c>
      <c r="D9655" t="s">
        <v>74</v>
      </c>
      <c r="E9655" t="s">
        <v>64</v>
      </c>
      <c r="F9655" t="s">
        <v>65</v>
      </c>
      <c r="G9655" t="s">
        <v>75</v>
      </c>
      <c r="H9655" t="s">
        <v>71</v>
      </c>
      <c r="I9655" t="s">
        <v>67</v>
      </c>
      <c r="J9655">
        <v>1.53502489977203E-3</v>
      </c>
      <c r="K9655">
        <f t="shared" si="162"/>
        <v>7</v>
      </c>
    </row>
    <row r="9656" spans="1:11" x14ac:dyDescent="0.2">
      <c r="A9656">
        <v>5</v>
      </c>
      <c r="B9656" t="s">
        <v>82</v>
      </c>
      <c r="C9656" t="s">
        <v>57</v>
      </c>
      <c r="D9656" t="s">
        <v>74</v>
      </c>
      <c r="E9656" t="s">
        <v>64</v>
      </c>
      <c r="F9656" t="s">
        <v>65</v>
      </c>
      <c r="G9656" t="s">
        <v>75</v>
      </c>
      <c r="H9656" t="s">
        <v>71</v>
      </c>
      <c r="I9656" t="s">
        <v>67</v>
      </c>
      <c r="J9656">
        <v>2.1805904962529702E-3</v>
      </c>
      <c r="K9656">
        <f t="shared" si="162"/>
        <v>7</v>
      </c>
    </row>
    <row r="9657" spans="1:11" x14ac:dyDescent="0.2">
      <c r="A9657">
        <v>6</v>
      </c>
      <c r="B9657" t="s">
        <v>82</v>
      </c>
      <c r="C9657" t="s">
        <v>57</v>
      </c>
      <c r="D9657" t="s">
        <v>74</v>
      </c>
      <c r="E9657" t="s">
        <v>64</v>
      </c>
      <c r="F9657" t="s">
        <v>65</v>
      </c>
      <c r="G9657" t="s">
        <v>75</v>
      </c>
      <c r="H9657" t="s">
        <v>71</v>
      </c>
      <c r="I9657" t="s">
        <v>67</v>
      </c>
      <c r="J9657">
        <v>5.1070361590816104E-3</v>
      </c>
      <c r="K9657">
        <f t="shared" si="162"/>
        <v>7</v>
      </c>
    </row>
    <row r="9658" spans="1:11" x14ac:dyDescent="0.2">
      <c r="A9658">
        <v>7</v>
      </c>
      <c r="B9658" t="s">
        <v>82</v>
      </c>
      <c r="C9658" t="s">
        <v>57</v>
      </c>
      <c r="D9658" t="s">
        <v>74</v>
      </c>
      <c r="E9658" t="s">
        <v>64</v>
      </c>
      <c r="F9658" t="s">
        <v>65</v>
      </c>
      <c r="G9658" t="s">
        <v>75</v>
      </c>
      <c r="H9658" t="s">
        <v>71</v>
      </c>
      <c r="I9658" t="s">
        <v>67</v>
      </c>
      <c r="J9658">
        <v>1.48096391651657E-2</v>
      </c>
      <c r="K9658">
        <f t="shared" si="162"/>
        <v>7</v>
      </c>
    </row>
    <row r="9659" spans="1:11" x14ac:dyDescent="0.2">
      <c r="A9659">
        <v>8</v>
      </c>
      <c r="B9659" t="s">
        <v>82</v>
      </c>
      <c r="C9659" t="s">
        <v>57</v>
      </c>
      <c r="D9659" t="s">
        <v>74</v>
      </c>
      <c r="E9659" t="s">
        <v>64</v>
      </c>
      <c r="F9659" t="s">
        <v>65</v>
      </c>
      <c r="G9659" t="s">
        <v>75</v>
      </c>
      <c r="H9659" t="s">
        <v>71</v>
      </c>
      <c r="I9659" t="s">
        <v>67</v>
      </c>
      <c r="J9659">
        <v>3.3144337947071299E-2</v>
      </c>
      <c r="K9659">
        <f t="shared" si="162"/>
        <v>7</v>
      </c>
    </row>
    <row r="9660" spans="1:11" x14ac:dyDescent="0.2">
      <c r="A9660">
        <v>9</v>
      </c>
      <c r="B9660" t="s">
        <v>82</v>
      </c>
      <c r="C9660" t="s">
        <v>57</v>
      </c>
      <c r="D9660" t="s">
        <v>74</v>
      </c>
      <c r="E9660" t="s">
        <v>64</v>
      </c>
      <c r="F9660" t="s">
        <v>65</v>
      </c>
      <c r="G9660" t="s">
        <v>75</v>
      </c>
      <c r="H9660" t="s">
        <v>71</v>
      </c>
      <c r="I9660" t="s">
        <v>67</v>
      </c>
      <c r="J9660">
        <v>5.2392158596110398E-2</v>
      </c>
      <c r="K9660">
        <f t="shared" si="162"/>
        <v>7</v>
      </c>
    </row>
    <row r="9661" spans="1:11" x14ac:dyDescent="0.2">
      <c r="A9661">
        <v>10</v>
      </c>
      <c r="B9661" t="s">
        <v>82</v>
      </c>
      <c r="C9661" t="s">
        <v>57</v>
      </c>
      <c r="D9661" t="s">
        <v>74</v>
      </c>
      <c r="E9661" t="s">
        <v>64</v>
      </c>
      <c r="F9661" t="s">
        <v>65</v>
      </c>
      <c r="G9661" t="s">
        <v>75</v>
      </c>
      <c r="H9661" t="s">
        <v>71</v>
      </c>
      <c r="I9661" t="s">
        <v>67</v>
      </c>
      <c r="J9661">
        <v>5.9122746758798E-2</v>
      </c>
      <c r="K9661">
        <f t="shared" si="162"/>
        <v>7</v>
      </c>
    </row>
    <row r="9662" spans="1:11" x14ac:dyDescent="0.2">
      <c r="A9662">
        <v>11</v>
      </c>
      <c r="B9662" t="s">
        <v>82</v>
      </c>
      <c r="C9662" t="s">
        <v>57</v>
      </c>
      <c r="D9662" t="s">
        <v>74</v>
      </c>
      <c r="E9662" t="s">
        <v>64</v>
      </c>
      <c r="F9662" t="s">
        <v>65</v>
      </c>
      <c r="G9662" t="s">
        <v>75</v>
      </c>
      <c r="H9662" t="s">
        <v>71</v>
      </c>
      <c r="I9662" t="s">
        <v>67</v>
      </c>
      <c r="J9662">
        <v>6.2213277819510401E-2</v>
      </c>
      <c r="K9662">
        <f t="shared" si="162"/>
        <v>7</v>
      </c>
    </row>
    <row r="9663" spans="1:11" x14ac:dyDescent="0.2">
      <c r="A9663">
        <v>12</v>
      </c>
      <c r="B9663" t="s">
        <v>82</v>
      </c>
      <c r="C9663" t="s">
        <v>57</v>
      </c>
      <c r="D9663" t="s">
        <v>74</v>
      </c>
      <c r="E9663" t="s">
        <v>64</v>
      </c>
      <c r="F9663" t="s">
        <v>65</v>
      </c>
      <c r="G9663" t="s">
        <v>75</v>
      </c>
      <c r="H9663" t="s">
        <v>71</v>
      </c>
      <c r="I9663" t="s">
        <v>67</v>
      </c>
      <c r="J9663">
        <v>7.1688144354345604E-2</v>
      </c>
      <c r="K9663">
        <f t="shared" si="162"/>
        <v>7</v>
      </c>
    </row>
    <row r="9664" spans="1:11" x14ac:dyDescent="0.2">
      <c r="A9664">
        <v>13</v>
      </c>
      <c r="B9664" t="s">
        <v>82</v>
      </c>
      <c r="C9664" t="s">
        <v>57</v>
      </c>
      <c r="D9664" t="s">
        <v>74</v>
      </c>
      <c r="E9664" t="s">
        <v>64</v>
      </c>
      <c r="F9664" t="s">
        <v>65</v>
      </c>
      <c r="G9664" t="s">
        <v>75</v>
      </c>
      <c r="H9664" t="s">
        <v>71</v>
      </c>
      <c r="I9664" t="s">
        <v>67</v>
      </c>
      <c r="J9664">
        <v>9.2290466391866902E-2</v>
      </c>
      <c r="K9664">
        <f t="shared" si="162"/>
        <v>7</v>
      </c>
    </row>
    <row r="9665" spans="1:11" x14ac:dyDescent="0.2">
      <c r="A9665">
        <v>14</v>
      </c>
      <c r="B9665" t="s">
        <v>82</v>
      </c>
      <c r="C9665" t="s">
        <v>57</v>
      </c>
      <c r="D9665" t="s">
        <v>74</v>
      </c>
      <c r="E9665" t="s">
        <v>64</v>
      </c>
      <c r="F9665" t="s">
        <v>65</v>
      </c>
      <c r="G9665" t="s">
        <v>75</v>
      </c>
      <c r="H9665" t="s">
        <v>71</v>
      </c>
      <c r="I9665" t="s">
        <v>67</v>
      </c>
      <c r="J9665">
        <v>9.8019649415718099E-2</v>
      </c>
      <c r="K9665">
        <f t="shared" si="162"/>
        <v>7</v>
      </c>
    </row>
    <row r="9666" spans="1:11" x14ac:dyDescent="0.2">
      <c r="A9666">
        <v>15</v>
      </c>
      <c r="B9666" t="s">
        <v>82</v>
      </c>
      <c r="C9666" t="s">
        <v>57</v>
      </c>
      <c r="D9666" t="s">
        <v>74</v>
      </c>
      <c r="E9666" t="s">
        <v>64</v>
      </c>
      <c r="F9666" t="s">
        <v>65</v>
      </c>
      <c r="G9666" t="s">
        <v>75</v>
      </c>
      <c r="H9666" t="s">
        <v>71</v>
      </c>
      <c r="I9666" t="s">
        <v>67</v>
      </c>
      <c r="J9666">
        <v>8.4970456733297894E-2</v>
      </c>
      <c r="K9666">
        <f t="shared" si="162"/>
        <v>7</v>
      </c>
    </row>
    <row r="9667" spans="1:11" x14ac:dyDescent="0.2">
      <c r="A9667">
        <v>16</v>
      </c>
      <c r="B9667" t="s">
        <v>82</v>
      </c>
      <c r="C9667" t="s">
        <v>57</v>
      </c>
      <c r="D9667" t="s">
        <v>74</v>
      </c>
      <c r="E9667" t="s">
        <v>64</v>
      </c>
      <c r="F9667" t="s">
        <v>65</v>
      </c>
      <c r="G9667" t="s">
        <v>75</v>
      </c>
      <c r="H9667" t="s">
        <v>71</v>
      </c>
      <c r="I9667" t="s">
        <v>67</v>
      </c>
      <c r="J9667">
        <v>7.8546297787957603E-2</v>
      </c>
      <c r="K9667">
        <f t="shared" si="162"/>
        <v>7</v>
      </c>
    </row>
    <row r="9668" spans="1:11" x14ac:dyDescent="0.2">
      <c r="A9668">
        <v>17</v>
      </c>
      <c r="B9668" t="s">
        <v>82</v>
      </c>
      <c r="C9668" t="s">
        <v>57</v>
      </c>
      <c r="D9668" t="s">
        <v>74</v>
      </c>
      <c r="E9668" t="s">
        <v>64</v>
      </c>
      <c r="F9668" t="s">
        <v>65</v>
      </c>
      <c r="G9668" t="s">
        <v>75</v>
      </c>
      <c r="H9668" t="s">
        <v>71</v>
      </c>
      <c r="I9668" t="s">
        <v>67</v>
      </c>
      <c r="J9668">
        <v>8.1612128547983706E-2</v>
      </c>
      <c r="K9668">
        <f t="shared" ref="K9668:K9731" si="163">MONTH(1&amp;B9668)</f>
        <v>7</v>
      </c>
    </row>
    <row r="9669" spans="1:11" x14ac:dyDescent="0.2">
      <c r="A9669">
        <v>18</v>
      </c>
      <c r="B9669" t="s">
        <v>82</v>
      </c>
      <c r="C9669" t="s">
        <v>57</v>
      </c>
      <c r="D9669" t="s">
        <v>74</v>
      </c>
      <c r="E9669" t="s">
        <v>64</v>
      </c>
      <c r="F9669" t="s">
        <v>65</v>
      </c>
      <c r="G9669" t="s">
        <v>75</v>
      </c>
      <c r="H9669" t="s">
        <v>71</v>
      </c>
      <c r="I9669" t="s">
        <v>67</v>
      </c>
      <c r="J9669">
        <v>8.78094030513904E-2</v>
      </c>
      <c r="K9669">
        <f t="shared" si="163"/>
        <v>7</v>
      </c>
    </row>
    <row r="9670" spans="1:11" x14ac:dyDescent="0.2">
      <c r="A9670">
        <v>19</v>
      </c>
      <c r="B9670" t="s">
        <v>82</v>
      </c>
      <c r="C9670" t="s">
        <v>57</v>
      </c>
      <c r="D9670" t="s">
        <v>74</v>
      </c>
      <c r="E9670" t="s">
        <v>64</v>
      </c>
      <c r="F9670" t="s">
        <v>65</v>
      </c>
      <c r="G9670" t="s">
        <v>75</v>
      </c>
      <c r="H9670" t="s">
        <v>71</v>
      </c>
      <c r="I9670" t="s">
        <v>67</v>
      </c>
      <c r="J9670">
        <v>7.8860528981542E-2</v>
      </c>
      <c r="K9670">
        <f t="shared" si="163"/>
        <v>7</v>
      </c>
    </row>
    <row r="9671" spans="1:11" x14ac:dyDescent="0.2">
      <c r="A9671">
        <v>20</v>
      </c>
      <c r="B9671" t="s">
        <v>82</v>
      </c>
      <c r="C9671" t="s">
        <v>57</v>
      </c>
      <c r="D9671" t="s">
        <v>74</v>
      </c>
      <c r="E9671" t="s">
        <v>64</v>
      </c>
      <c r="F9671" t="s">
        <v>65</v>
      </c>
      <c r="G9671" t="s">
        <v>75</v>
      </c>
      <c r="H9671" t="s">
        <v>71</v>
      </c>
      <c r="I9671" t="s">
        <v>67</v>
      </c>
      <c r="J9671">
        <v>5.2983850990749398E-2</v>
      </c>
      <c r="K9671">
        <f t="shared" si="163"/>
        <v>7</v>
      </c>
    </row>
    <row r="9672" spans="1:11" x14ac:dyDescent="0.2">
      <c r="A9672">
        <v>21</v>
      </c>
      <c r="B9672" t="s">
        <v>82</v>
      </c>
      <c r="C9672" t="s">
        <v>57</v>
      </c>
      <c r="D9672" t="s">
        <v>74</v>
      </c>
      <c r="E9672" t="s">
        <v>64</v>
      </c>
      <c r="F9672" t="s">
        <v>65</v>
      </c>
      <c r="G9672" t="s">
        <v>75</v>
      </c>
      <c r="H9672" t="s">
        <v>71</v>
      </c>
      <c r="I9672" t="s">
        <v>67</v>
      </c>
      <c r="J9672">
        <v>2.6374281010378399E-2</v>
      </c>
      <c r="K9672">
        <f t="shared" si="163"/>
        <v>7</v>
      </c>
    </row>
    <row r="9673" spans="1:11" x14ac:dyDescent="0.2">
      <c r="A9673">
        <v>22</v>
      </c>
      <c r="B9673" t="s">
        <v>82</v>
      </c>
      <c r="C9673" t="s">
        <v>57</v>
      </c>
      <c r="D9673" t="s">
        <v>74</v>
      </c>
      <c r="E9673" t="s">
        <v>64</v>
      </c>
      <c r="F9673" t="s">
        <v>65</v>
      </c>
      <c r="G9673" t="s">
        <v>75</v>
      </c>
      <c r="H9673" t="s">
        <v>71</v>
      </c>
      <c r="I9673" t="s">
        <v>67</v>
      </c>
      <c r="J9673">
        <v>1.08519731685722E-2</v>
      </c>
      <c r="K9673">
        <f t="shared" si="163"/>
        <v>7</v>
      </c>
    </row>
    <row r="9674" spans="1:11" x14ac:dyDescent="0.2">
      <c r="A9674">
        <v>23</v>
      </c>
      <c r="B9674" t="s">
        <v>82</v>
      </c>
      <c r="C9674" t="s">
        <v>57</v>
      </c>
      <c r="D9674" t="s">
        <v>74</v>
      </c>
      <c r="E9674" t="s">
        <v>64</v>
      </c>
      <c r="F9674" t="s">
        <v>65</v>
      </c>
      <c r="G9674" t="s">
        <v>75</v>
      </c>
      <c r="H9674" t="s">
        <v>71</v>
      </c>
      <c r="I9674" t="s">
        <v>67</v>
      </c>
      <c r="J9674">
        <v>2.1937432828560599E-3</v>
      </c>
      <c r="K9674">
        <f t="shared" si="163"/>
        <v>7</v>
      </c>
    </row>
    <row r="9675" spans="1:11" x14ac:dyDescent="0.2">
      <c r="A9675">
        <v>24</v>
      </c>
      <c r="B9675" t="s">
        <v>82</v>
      </c>
      <c r="C9675" t="s">
        <v>57</v>
      </c>
      <c r="D9675" t="s">
        <v>74</v>
      </c>
      <c r="E9675" t="s">
        <v>64</v>
      </c>
      <c r="F9675" t="s">
        <v>65</v>
      </c>
      <c r="G9675" t="s">
        <v>75</v>
      </c>
      <c r="H9675" t="s">
        <v>71</v>
      </c>
      <c r="I9675" t="s">
        <v>67</v>
      </c>
      <c r="J9675" s="3">
        <v>4.9422982006938699E-5</v>
      </c>
      <c r="K9675">
        <f t="shared" si="163"/>
        <v>7</v>
      </c>
    </row>
    <row r="9676" spans="1:11" x14ac:dyDescent="0.2">
      <c r="A9676">
        <v>1</v>
      </c>
      <c r="B9676" t="s">
        <v>82</v>
      </c>
      <c r="C9676" t="s">
        <v>63</v>
      </c>
      <c r="D9676" t="s">
        <v>74</v>
      </c>
      <c r="E9676" t="s">
        <v>64</v>
      </c>
      <c r="F9676" t="s">
        <v>65</v>
      </c>
      <c r="G9676" t="s">
        <v>75</v>
      </c>
      <c r="H9676" t="s">
        <v>71</v>
      </c>
      <c r="I9676" t="s">
        <v>67</v>
      </c>
      <c r="J9676" s="3">
        <v>5.3245095641313105E-4</v>
      </c>
      <c r="K9676">
        <f t="shared" si="163"/>
        <v>7</v>
      </c>
    </row>
    <row r="9677" spans="1:11" x14ac:dyDescent="0.2">
      <c r="A9677">
        <v>2</v>
      </c>
      <c r="B9677" t="s">
        <v>82</v>
      </c>
      <c r="C9677" t="s">
        <v>63</v>
      </c>
      <c r="D9677" t="s">
        <v>74</v>
      </c>
      <c r="E9677" t="s">
        <v>64</v>
      </c>
      <c r="F9677" t="s">
        <v>65</v>
      </c>
      <c r="G9677" t="s">
        <v>75</v>
      </c>
      <c r="H9677" t="s">
        <v>71</v>
      </c>
      <c r="I9677" t="s">
        <v>67</v>
      </c>
      <c r="J9677">
        <v>2.47170317045754E-3</v>
      </c>
      <c r="K9677">
        <f t="shared" si="163"/>
        <v>7</v>
      </c>
    </row>
    <row r="9678" spans="1:11" x14ac:dyDescent="0.2">
      <c r="A9678">
        <v>3</v>
      </c>
      <c r="B9678" t="s">
        <v>82</v>
      </c>
      <c r="C9678" t="s">
        <v>63</v>
      </c>
      <c r="D9678" t="s">
        <v>74</v>
      </c>
      <c r="E9678" t="s">
        <v>64</v>
      </c>
      <c r="F9678" t="s">
        <v>65</v>
      </c>
      <c r="G9678" t="s">
        <v>75</v>
      </c>
      <c r="H9678" t="s">
        <v>71</v>
      </c>
      <c r="I9678" t="s">
        <v>67</v>
      </c>
      <c r="J9678">
        <v>2.6274762474395902E-3</v>
      </c>
      <c r="K9678">
        <f t="shared" si="163"/>
        <v>7</v>
      </c>
    </row>
    <row r="9679" spans="1:11" x14ac:dyDescent="0.2">
      <c r="A9679">
        <v>4</v>
      </c>
      <c r="B9679" t="s">
        <v>82</v>
      </c>
      <c r="C9679" t="s">
        <v>63</v>
      </c>
      <c r="D9679" t="s">
        <v>74</v>
      </c>
      <c r="E9679" t="s">
        <v>64</v>
      </c>
      <c r="F9679" t="s">
        <v>65</v>
      </c>
      <c r="G9679" t="s">
        <v>75</v>
      </c>
      <c r="H9679" t="s">
        <v>71</v>
      </c>
      <c r="I9679" t="s">
        <v>67</v>
      </c>
      <c r="J9679">
        <v>2.6936938707115901E-3</v>
      </c>
      <c r="K9679">
        <f t="shared" si="163"/>
        <v>7</v>
      </c>
    </row>
    <row r="9680" spans="1:11" x14ac:dyDescent="0.2">
      <c r="A9680">
        <v>5</v>
      </c>
      <c r="B9680" t="s">
        <v>82</v>
      </c>
      <c r="C9680" t="s">
        <v>63</v>
      </c>
      <c r="D9680" t="s">
        <v>74</v>
      </c>
      <c r="E9680" t="s">
        <v>64</v>
      </c>
      <c r="F9680" t="s">
        <v>65</v>
      </c>
      <c r="G9680" t="s">
        <v>75</v>
      </c>
      <c r="H9680" t="s">
        <v>71</v>
      </c>
      <c r="I9680" t="s">
        <v>67</v>
      </c>
      <c r="J9680">
        <v>2.10428925316684E-3</v>
      </c>
      <c r="K9680">
        <f t="shared" si="163"/>
        <v>7</v>
      </c>
    </row>
    <row r="9681" spans="1:11" x14ac:dyDescent="0.2">
      <c r="A9681">
        <v>6</v>
      </c>
      <c r="B9681" t="s">
        <v>82</v>
      </c>
      <c r="C9681" t="s">
        <v>63</v>
      </c>
      <c r="D9681" t="s">
        <v>74</v>
      </c>
      <c r="E9681" t="s">
        <v>64</v>
      </c>
      <c r="F9681" t="s">
        <v>65</v>
      </c>
      <c r="G9681" t="s">
        <v>75</v>
      </c>
      <c r="H9681" t="s">
        <v>71</v>
      </c>
      <c r="I9681" t="s">
        <v>67</v>
      </c>
      <c r="J9681">
        <v>2.56399137040786E-3</v>
      </c>
      <c r="K9681">
        <f t="shared" si="163"/>
        <v>7</v>
      </c>
    </row>
    <row r="9682" spans="1:11" x14ac:dyDescent="0.2">
      <c r="A9682">
        <v>7</v>
      </c>
      <c r="B9682" t="s">
        <v>82</v>
      </c>
      <c r="C9682" t="s">
        <v>63</v>
      </c>
      <c r="D9682" t="s">
        <v>74</v>
      </c>
      <c r="E9682" t="s">
        <v>64</v>
      </c>
      <c r="F9682" t="s">
        <v>65</v>
      </c>
      <c r="G9682" t="s">
        <v>75</v>
      </c>
      <c r="H9682" t="s">
        <v>71</v>
      </c>
      <c r="I9682" t="s">
        <v>67</v>
      </c>
      <c r="J9682">
        <v>5.6855564972648799E-3</v>
      </c>
      <c r="K9682">
        <f t="shared" si="163"/>
        <v>7</v>
      </c>
    </row>
    <row r="9683" spans="1:11" x14ac:dyDescent="0.2">
      <c r="A9683">
        <v>8</v>
      </c>
      <c r="B9683" t="s">
        <v>82</v>
      </c>
      <c r="C9683" t="s">
        <v>63</v>
      </c>
      <c r="D9683" t="s">
        <v>74</v>
      </c>
      <c r="E9683" t="s">
        <v>64</v>
      </c>
      <c r="F9683" t="s">
        <v>65</v>
      </c>
      <c r="G9683" t="s">
        <v>75</v>
      </c>
      <c r="H9683" t="s">
        <v>71</v>
      </c>
      <c r="I9683" t="s">
        <v>67</v>
      </c>
      <c r="J9683">
        <v>1.4498903732412E-2</v>
      </c>
      <c r="K9683">
        <f t="shared" si="163"/>
        <v>7</v>
      </c>
    </row>
    <row r="9684" spans="1:11" x14ac:dyDescent="0.2">
      <c r="A9684">
        <v>9</v>
      </c>
      <c r="B9684" t="s">
        <v>82</v>
      </c>
      <c r="C9684" t="s">
        <v>63</v>
      </c>
      <c r="D9684" t="s">
        <v>74</v>
      </c>
      <c r="E9684" t="s">
        <v>64</v>
      </c>
      <c r="F9684" t="s">
        <v>65</v>
      </c>
      <c r="G9684" t="s">
        <v>75</v>
      </c>
      <c r="H9684" t="s">
        <v>71</v>
      </c>
      <c r="I9684" t="s">
        <v>67</v>
      </c>
      <c r="J9684">
        <v>2.77783404953196E-2</v>
      </c>
      <c r="K9684">
        <f t="shared" si="163"/>
        <v>7</v>
      </c>
    </row>
    <row r="9685" spans="1:11" x14ac:dyDescent="0.2">
      <c r="A9685">
        <v>10</v>
      </c>
      <c r="B9685" t="s">
        <v>82</v>
      </c>
      <c r="C9685" t="s">
        <v>63</v>
      </c>
      <c r="D9685" t="s">
        <v>74</v>
      </c>
      <c r="E9685" t="s">
        <v>64</v>
      </c>
      <c r="F9685" t="s">
        <v>65</v>
      </c>
      <c r="G9685" t="s">
        <v>75</v>
      </c>
      <c r="H9685" t="s">
        <v>71</v>
      </c>
      <c r="I9685" t="s">
        <v>67</v>
      </c>
      <c r="J9685">
        <v>4.3438159801913498E-2</v>
      </c>
      <c r="K9685">
        <f t="shared" si="163"/>
        <v>7</v>
      </c>
    </row>
    <row r="9686" spans="1:11" x14ac:dyDescent="0.2">
      <c r="A9686">
        <v>11</v>
      </c>
      <c r="B9686" t="s">
        <v>82</v>
      </c>
      <c r="C9686" t="s">
        <v>63</v>
      </c>
      <c r="D9686" t="s">
        <v>74</v>
      </c>
      <c r="E9686" t="s">
        <v>64</v>
      </c>
      <c r="F9686" t="s">
        <v>65</v>
      </c>
      <c r="G9686" t="s">
        <v>75</v>
      </c>
      <c r="H9686" t="s">
        <v>71</v>
      </c>
      <c r="I9686" t="s">
        <v>67</v>
      </c>
      <c r="J9686">
        <v>5.4102575659762203E-2</v>
      </c>
      <c r="K9686">
        <f t="shared" si="163"/>
        <v>7</v>
      </c>
    </row>
    <row r="9687" spans="1:11" x14ac:dyDescent="0.2">
      <c r="A9687">
        <v>12</v>
      </c>
      <c r="B9687" t="s">
        <v>82</v>
      </c>
      <c r="C9687" t="s">
        <v>63</v>
      </c>
      <c r="D9687" t="s">
        <v>74</v>
      </c>
      <c r="E9687" t="s">
        <v>64</v>
      </c>
      <c r="F9687" t="s">
        <v>65</v>
      </c>
      <c r="G9687" t="s">
        <v>75</v>
      </c>
      <c r="H9687" t="s">
        <v>71</v>
      </c>
      <c r="I9687" t="s">
        <v>67</v>
      </c>
      <c r="J9687">
        <v>6.5637522666375195E-2</v>
      </c>
      <c r="K9687">
        <f t="shared" si="163"/>
        <v>7</v>
      </c>
    </row>
    <row r="9688" spans="1:11" x14ac:dyDescent="0.2">
      <c r="A9688">
        <v>13</v>
      </c>
      <c r="B9688" t="s">
        <v>82</v>
      </c>
      <c r="C9688" t="s">
        <v>63</v>
      </c>
      <c r="D9688" t="s">
        <v>74</v>
      </c>
      <c r="E9688" t="s">
        <v>64</v>
      </c>
      <c r="F9688" t="s">
        <v>65</v>
      </c>
      <c r="G9688" t="s">
        <v>75</v>
      </c>
      <c r="H9688" t="s">
        <v>71</v>
      </c>
      <c r="I9688" t="s">
        <v>67</v>
      </c>
      <c r="J9688">
        <v>8.5023421871577895E-2</v>
      </c>
      <c r="K9688">
        <f t="shared" si="163"/>
        <v>7</v>
      </c>
    </row>
    <row r="9689" spans="1:11" x14ac:dyDescent="0.2">
      <c r="A9689">
        <v>14</v>
      </c>
      <c r="B9689" t="s">
        <v>82</v>
      </c>
      <c r="C9689" t="s">
        <v>63</v>
      </c>
      <c r="D9689" t="s">
        <v>74</v>
      </c>
      <c r="E9689" t="s">
        <v>64</v>
      </c>
      <c r="F9689" t="s">
        <v>65</v>
      </c>
      <c r="G9689" t="s">
        <v>75</v>
      </c>
      <c r="H9689" t="s">
        <v>71</v>
      </c>
      <c r="I9689" t="s">
        <v>67</v>
      </c>
      <c r="J9689">
        <v>9.8298716988570803E-2</v>
      </c>
      <c r="K9689">
        <f t="shared" si="163"/>
        <v>7</v>
      </c>
    </row>
    <row r="9690" spans="1:11" x14ac:dyDescent="0.2">
      <c r="A9690">
        <v>15</v>
      </c>
      <c r="B9690" t="s">
        <v>82</v>
      </c>
      <c r="C9690" t="s">
        <v>63</v>
      </c>
      <c r="D9690" t="s">
        <v>74</v>
      </c>
      <c r="E9690" t="s">
        <v>64</v>
      </c>
      <c r="F9690" t="s">
        <v>65</v>
      </c>
      <c r="G9690" t="s">
        <v>75</v>
      </c>
      <c r="H9690" t="s">
        <v>71</v>
      </c>
      <c r="I9690" t="s">
        <v>67</v>
      </c>
      <c r="J9690">
        <v>0.100695992200312</v>
      </c>
      <c r="K9690">
        <f t="shared" si="163"/>
        <v>7</v>
      </c>
    </row>
    <row r="9691" spans="1:11" x14ac:dyDescent="0.2">
      <c r="A9691">
        <v>16</v>
      </c>
      <c r="B9691" t="s">
        <v>82</v>
      </c>
      <c r="C9691" t="s">
        <v>63</v>
      </c>
      <c r="D9691" t="s">
        <v>74</v>
      </c>
      <c r="E9691" t="s">
        <v>64</v>
      </c>
      <c r="F9691" t="s">
        <v>65</v>
      </c>
      <c r="G9691" t="s">
        <v>75</v>
      </c>
      <c r="H9691" t="s">
        <v>71</v>
      </c>
      <c r="I9691" t="s">
        <v>67</v>
      </c>
      <c r="J9691">
        <v>9.8361522509495702E-2</v>
      </c>
      <c r="K9691">
        <f t="shared" si="163"/>
        <v>7</v>
      </c>
    </row>
    <row r="9692" spans="1:11" x14ac:dyDescent="0.2">
      <c r="A9692">
        <v>17</v>
      </c>
      <c r="B9692" t="s">
        <v>82</v>
      </c>
      <c r="C9692" t="s">
        <v>63</v>
      </c>
      <c r="D9692" t="s">
        <v>74</v>
      </c>
      <c r="E9692" t="s">
        <v>64</v>
      </c>
      <c r="F9692" t="s">
        <v>65</v>
      </c>
      <c r="G9692" t="s">
        <v>75</v>
      </c>
      <c r="H9692" t="s">
        <v>71</v>
      </c>
      <c r="I9692" t="s">
        <v>67</v>
      </c>
      <c r="J9692">
        <v>9.5043281085371703E-2</v>
      </c>
      <c r="K9692">
        <f t="shared" si="163"/>
        <v>7</v>
      </c>
    </row>
    <row r="9693" spans="1:11" x14ac:dyDescent="0.2">
      <c r="A9693">
        <v>18</v>
      </c>
      <c r="B9693" t="s">
        <v>82</v>
      </c>
      <c r="C9693" t="s">
        <v>63</v>
      </c>
      <c r="D9693" t="s">
        <v>74</v>
      </c>
      <c r="E9693" t="s">
        <v>64</v>
      </c>
      <c r="F9693" t="s">
        <v>65</v>
      </c>
      <c r="G9693" t="s">
        <v>75</v>
      </c>
      <c r="H9693" t="s">
        <v>71</v>
      </c>
      <c r="I9693" t="s">
        <v>67</v>
      </c>
      <c r="J9693">
        <v>9.2451980871266201E-2</v>
      </c>
      <c r="K9693">
        <f t="shared" si="163"/>
        <v>7</v>
      </c>
    </row>
    <row r="9694" spans="1:11" x14ac:dyDescent="0.2">
      <c r="A9694">
        <v>19</v>
      </c>
      <c r="B9694" t="s">
        <v>82</v>
      </c>
      <c r="C9694" t="s">
        <v>63</v>
      </c>
      <c r="D9694" t="s">
        <v>74</v>
      </c>
      <c r="E9694" t="s">
        <v>64</v>
      </c>
      <c r="F9694" t="s">
        <v>65</v>
      </c>
      <c r="G9694" t="s">
        <v>75</v>
      </c>
      <c r="H9694" t="s">
        <v>71</v>
      </c>
      <c r="I9694" t="s">
        <v>67</v>
      </c>
      <c r="J9694">
        <v>8.5134524887403903E-2</v>
      </c>
      <c r="K9694">
        <f t="shared" si="163"/>
        <v>7</v>
      </c>
    </row>
    <row r="9695" spans="1:11" x14ac:dyDescent="0.2">
      <c r="A9695">
        <v>20</v>
      </c>
      <c r="B9695" t="s">
        <v>82</v>
      </c>
      <c r="C9695" t="s">
        <v>63</v>
      </c>
      <c r="D9695" t="s">
        <v>74</v>
      </c>
      <c r="E9695" t="s">
        <v>64</v>
      </c>
      <c r="F9695" t="s">
        <v>65</v>
      </c>
      <c r="G9695" t="s">
        <v>75</v>
      </c>
      <c r="H9695" t="s">
        <v>71</v>
      </c>
      <c r="I9695" t="s">
        <v>67</v>
      </c>
      <c r="J9695">
        <v>6.3397982025045693E-2</v>
      </c>
      <c r="K9695">
        <f t="shared" si="163"/>
        <v>7</v>
      </c>
    </row>
    <row r="9696" spans="1:11" x14ac:dyDescent="0.2">
      <c r="A9696">
        <v>21</v>
      </c>
      <c r="B9696" t="s">
        <v>82</v>
      </c>
      <c r="C9696" t="s">
        <v>63</v>
      </c>
      <c r="D9696" t="s">
        <v>74</v>
      </c>
      <c r="E9696" t="s">
        <v>64</v>
      </c>
      <c r="F9696" t="s">
        <v>65</v>
      </c>
      <c r="G9696" t="s">
        <v>75</v>
      </c>
      <c r="H9696" t="s">
        <v>71</v>
      </c>
      <c r="I9696" t="s">
        <v>67</v>
      </c>
      <c r="J9696">
        <v>3.7231680259613098E-2</v>
      </c>
      <c r="K9696">
        <f t="shared" si="163"/>
        <v>7</v>
      </c>
    </row>
    <row r="9697" spans="1:11" x14ac:dyDescent="0.2">
      <c r="A9697">
        <v>22</v>
      </c>
      <c r="B9697" t="s">
        <v>82</v>
      </c>
      <c r="C9697" t="s">
        <v>63</v>
      </c>
      <c r="D9697" t="s">
        <v>74</v>
      </c>
      <c r="E9697" t="s">
        <v>64</v>
      </c>
      <c r="F9697" t="s">
        <v>65</v>
      </c>
      <c r="G9697" t="s">
        <v>75</v>
      </c>
      <c r="H9697" t="s">
        <v>71</v>
      </c>
      <c r="I9697" t="s">
        <v>67</v>
      </c>
      <c r="J9697">
        <v>1.6587621399040599E-2</v>
      </c>
      <c r="K9697">
        <f t="shared" si="163"/>
        <v>7</v>
      </c>
    </row>
    <row r="9698" spans="1:11" x14ac:dyDescent="0.2">
      <c r="A9698">
        <v>23</v>
      </c>
      <c r="B9698" t="s">
        <v>82</v>
      </c>
      <c r="C9698" t="s">
        <v>63</v>
      </c>
      <c r="D9698" t="s">
        <v>74</v>
      </c>
      <c r="E9698" t="s">
        <v>64</v>
      </c>
      <c r="F9698" t="s">
        <v>65</v>
      </c>
      <c r="G9698" t="s">
        <v>75</v>
      </c>
      <c r="H9698" t="s">
        <v>71</v>
      </c>
      <c r="I9698" t="s">
        <v>67</v>
      </c>
      <c r="J9698">
        <v>3.5769523848477799E-3</v>
      </c>
      <c r="K9698">
        <f t="shared" si="163"/>
        <v>7</v>
      </c>
    </row>
    <row r="9699" spans="1:11" x14ac:dyDescent="0.2">
      <c r="A9699">
        <v>24</v>
      </c>
      <c r="B9699" t="s">
        <v>82</v>
      </c>
      <c r="C9699" t="s">
        <v>63</v>
      </c>
      <c r="D9699" t="s">
        <v>74</v>
      </c>
      <c r="E9699" t="s">
        <v>64</v>
      </c>
      <c r="F9699" t="s">
        <v>65</v>
      </c>
      <c r="G9699" t="s">
        <v>75</v>
      </c>
      <c r="H9699" t="s">
        <v>71</v>
      </c>
      <c r="I9699" t="s">
        <v>67</v>
      </c>
      <c r="J9699" s="3">
        <v>6.1659795809351103E-5</v>
      </c>
      <c r="K9699">
        <f t="shared" si="163"/>
        <v>7</v>
      </c>
    </row>
    <row r="9700" spans="1:11" x14ac:dyDescent="0.2">
      <c r="A9700">
        <v>1</v>
      </c>
      <c r="B9700" t="s">
        <v>82</v>
      </c>
      <c r="C9700" t="s">
        <v>57</v>
      </c>
      <c r="D9700" t="s">
        <v>74</v>
      </c>
      <c r="E9700" t="s">
        <v>64</v>
      </c>
      <c r="F9700" t="s">
        <v>60</v>
      </c>
      <c r="G9700" t="s">
        <v>69</v>
      </c>
      <c r="H9700" t="s">
        <v>62</v>
      </c>
      <c r="I9700" t="s">
        <v>67</v>
      </c>
      <c r="J9700">
        <v>3.65394896306055E-2</v>
      </c>
      <c r="K9700">
        <f t="shared" si="163"/>
        <v>7</v>
      </c>
    </row>
    <row r="9701" spans="1:11" x14ac:dyDescent="0.2">
      <c r="A9701">
        <v>2</v>
      </c>
      <c r="B9701" t="s">
        <v>82</v>
      </c>
      <c r="C9701" t="s">
        <v>57</v>
      </c>
      <c r="D9701" t="s">
        <v>74</v>
      </c>
      <c r="E9701" t="s">
        <v>64</v>
      </c>
      <c r="F9701" t="s">
        <v>60</v>
      </c>
      <c r="G9701" t="s">
        <v>69</v>
      </c>
      <c r="H9701" t="s">
        <v>62</v>
      </c>
      <c r="I9701" t="s">
        <v>67</v>
      </c>
      <c r="J9701">
        <v>9.5680091127276004E-3</v>
      </c>
      <c r="K9701">
        <f t="shared" si="163"/>
        <v>7</v>
      </c>
    </row>
    <row r="9702" spans="1:11" x14ac:dyDescent="0.2">
      <c r="A9702">
        <v>3</v>
      </c>
      <c r="B9702" t="s">
        <v>82</v>
      </c>
      <c r="C9702" t="s">
        <v>57</v>
      </c>
      <c r="D9702" t="s">
        <v>74</v>
      </c>
      <c r="E9702" t="s">
        <v>64</v>
      </c>
      <c r="F9702" t="s">
        <v>60</v>
      </c>
      <c r="G9702" t="s">
        <v>69</v>
      </c>
      <c r="H9702" t="s">
        <v>62</v>
      </c>
      <c r="I9702" t="s">
        <v>67</v>
      </c>
      <c r="J9702">
        <v>1.7855400679020401E-3</v>
      </c>
      <c r="K9702">
        <f t="shared" si="163"/>
        <v>7</v>
      </c>
    </row>
    <row r="9703" spans="1:11" x14ac:dyDescent="0.2">
      <c r="A9703">
        <v>4</v>
      </c>
      <c r="B9703" t="s">
        <v>82</v>
      </c>
      <c r="C9703" t="s">
        <v>57</v>
      </c>
      <c r="D9703" t="s">
        <v>74</v>
      </c>
      <c r="E9703" t="s">
        <v>64</v>
      </c>
      <c r="F9703" t="s">
        <v>60</v>
      </c>
      <c r="G9703" t="s">
        <v>69</v>
      </c>
      <c r="H9703" t="s">
        <v>62</v>
      </c>
      <c r="I9703" t="s">
        <v>67</v>
      </c>
      <c r="J9703" s="3">
        <v>7.3774868732943998E-4</v>
      </c>
      <c r="K9703">
        <f t="shared" si="163"/>
        <v>7</v>
      </c>
    </row>
    <row r="9704" spans="1:11" x14ac:dyDescent="0.2">
      <c r="A9704">
        <v>5</v>
      </c>
      <c r="B9704" t="s">
        <v>82</v>
      </c>
      <c r="C9704" t="s">
        <v>57</v>
      </c>
      <c r="D9704" t="s">
        <v>74</v>
      </c>
      <c r="E9704" t="s">
        <v>64</v>
      </c>
      <c r="F9704" t="s">
        <v>60</v>
      </c>
      <c r="G9704" t="s">
        <v>69</v>
      </c>
      <c r="H9704" t="s">
        <v>62</v>
      </c>
      <c r="I9704" t="s">
        <v>67</v>
      </c>
      <c r="J9704" s="3">
        <v>5.53555629112178E-4</v>
      </c>
      <c r="K9704">
        <f t="shared" si="163"/>
        <v>7</v>
      </c>
    </row>
    <row r="9705" spans="1:11" x14ac:dyDescent="0.2">
      <c r="A9705">
        <v>6</v>
      </c>
      <c r="B9705" t="s">
        <v>82</v>
      </c>
      <c r="C9705" t="s">
        <v>57</v>
      </c>
      <c r="D9705" t="s">
        <v>74</v>
      </c>
      <c r="E9705" t="s">
        <v>64</v>
      </c>
      <c r="F9705" t="s">
        <v>60</v>
      </c>
      <c r="G9705" t="s">
        <v>69</v>
      </c>
      <c r="H9705" t="s">
        <v>62</v>
      </c>
      <c r="I9705" t="s">
        <v>67</v>
      </c>
      <c r="J9705" s="3">
        <v>6.7057496363031905E-4</v>
      </c>
      <c r="K9705">
        <f t="shared" si="163"/>
        <v>7</v>
      </c>
    </row>
    <row r="9706" spans="1:11" x14ac:dyDescent="0.2">
      <c r="A9706">
        <v>7</v>
      </c>
      <c r="B9706" t="s">
        <v>82</v>
      </c>
      <c r="C9706" t="s">
        <v>57</v>
      </c>
      <c r="D9706" t="s">
        <v>74</v>
      </c>
      <c r="E9706" t="s">
        <v>64</v>
      </c>
      <c r="F9706" t="s">
        <v>60</v>
      </c>
      <c r="G9706" t="s">
        <v>69</v>
      </c>
      <c r="H9706" t="s">
        <v>62</v>
      </c>
      <c r="I9706" t="s">
        <v>67</v>
      </c>
      <c r="J9706">
        <v>1.38825057377608E-3</v>
      </c>
      <c r="K9706">
        <f t="shared" si="163"/>
        <v>7</v>
      </c>
    </row>
    <row r="9707" spans="1:11" x14ac:dyDescent="0.2">
      <c r="A9707">
        <v>8</v>
      </c>
      <c r="B9707" t="s">
        <v>82</v>
      </c>
      <c r="C9707" t="s">
        <v>57</v>
      </c>
      <c r="D9707" t="s">
        <v>74</v>
      </c>
      <c r="E9707" t="s">
        <v>64</v>
      </c>
      <c r="F9707" t="s">
        <v>60</v>
      </c>
      <c r="G9707" t="s">
        <v>69</v>
      </c>
      <c r="H9707" t="s">
        <v>62</v>
      </c>
      <c r="I9707" t="s">
        <v>67</v>
      </c>
      <c r="J9707">
        <v>2.9373439725220098E-3</v>
      </c>
      <c r="K9707">
        <f t="shared" si="163"/>
        <v>7</v>
      </c>
    </row>
    <row r="9708" spans="1:11" x14ac:dyDescent="0.2">
      <c r="A9708">
        <v>9</v>
      </c>
      <c r="B9708" t="s">
        <v>82</v>
      </c>
      <c r="C9708" t="s">
        <v>57</v>
      </c>
      <c r="D9708" t="s">
        <v>74</v>
      </c>
      <c r="E9708" t="s">
        <v>64</v>
      </c>
      <c r="F9708" t="s">
        <v>60</v>
      </c>
      <c r="G9708" t="s">
        <v>69</v>
      </c>
      <c r="H9708" t="s">
        <v>62</v>
      </c>
      <c r="I9708" t="s">
        <v>67</v>
      </c>
      <c r="J9708">
        <v>4.6064548466498902E-3</v>
      </c>
      <c r="K9708">
        <f t="shared" si="163"/>
        <v>7</v>
      </c>
    </row>
    <row r="9709" spans="1:11" x14ac:dyDescent="0.2">
      <c r="A9709">
        <v>10</v>
      </c>
      <c r="B9709" t="s">
        <v>82</v>
      </c>
      <c r="C9709" t="s">
        <v>57</v>
      </c>
      <c r="D9709" t="s">
        <v>74</v>
      </c>
      <c r="E9709" t="s">
        <v>64</v>
      </c>
      <c r="F9709" t="s">
        <v>60</v>
      </c>
      <c r="G9709" t="s">
        <v>69</v>
      </c>
      <c r="H9709" t="s">
        <v>62</v>
      </c>
      <c r="I9709" t="s">
        <v>67</v>
      </c>
      <c r="J9709">
        <v>6.7171749283589004E-3</v>
      </c>
      <c r="K9709">
        <f t="shared" si="163"/>
        <v>7</v>
      </c>
    </row>
    <row r="9710" spans="1:11" x14ac:dyDescent="0.2">
      <c r="A9710">
        <v>11</v>
      </c>
      <c r="B9710" t="s">
        <v>82</v>
      </c>
      <c r="C9710" t="s">
        <v>57</v>
      </c>
      <c r="D9710" t="s">
        <v>74</v>
      </c>
      <c r="E9710" t="s">
        <v>64</v>
      </c>
      <c r="F9710" t="s">
        <v>60</v>
      </c>
      <c r="G9710" t="s">
        <v>69</v>
      </c>
      <c r="H9710" t="s">
        <v>62</v>
      </c>
      <c r="I9710" t="s">
        <v>67</v>
      </c>
      <c r="J9710">
        <v>9.2853009271959292E-3</v>
      </c>
      <c r="K9710">
        <f t="shared" si="163"/>
        <v>7</v>
      </c>
    </row>
    <row r="9711" spans="1:11" x14ac:dyDescent="0.2">
      <c r="A9711">
        <v>12</v>
      </c>
      <c r="B9711" t="s">
        <v>82</v>
      </c>
      <c r="C9711" t="s">
        <v>57</v>
      </c>
      <c r="D9711" t="s">
        <v>74</v>
      </c>
      <c r="E9711" t="s">
        <v>64</v>
      </c>
      <c r="F9711" t="s">
        <v>60</v>
      </c>
      <c r="G9711" t="s">
        <v>69</v>
      </c>
      <c r="H9711" t="s">
        <v>62</v>
      </c>
      <c r="I9711" t="s">
        <v>67</v>
      </c>
      <c r="J9711">
        <v>1.37498370867203E-2</v>
      </c>
      <c r="K9711">
        <f t="shared" si="163"/>
        <v>7</v>
      </c>
    </row>
    <row r="9712" spans="1:11" x14ac:dyDescent="0.2">
      <c r="A9712">
        <v>13</v>
      </c>
      <c r="B9712" t="s">
        <v>82</v>
      </c>
      <c r="C9712" t="s">
        <v>57</v>
      </c>
      <c r="D9712" t="s">
        <v>74</v>
      </c>
      <c r="E9712" t="s">
        <v>64</v>
      </c>
      <c r="F9712" t="s">
        <v>60</v>
      </c>
      <c r="G9712" t="s">
        <v>69</v>
      </c>
      <c r="H9712" t="s">
        <v>62</v>
      </c>
      <c r="I9712" t="s">
        <v>67</v>
      </c>
      <c r="J9712">
        <v>1.8860688389777999E-2</v>
      </c>
      <c r="K9712">
        <f t="shared" si="163"/>
        <v>7</v>
      </c>
    </row>
    <row r="9713" spans="1:11" x14ac:dyDescent="0.2">
      <c r="A9713">
        <v>14</v>
      </c>
      <c r="B9713" t="s">
        <v>82</v>
      </c>
      <c r="C9713" t="s">
        <v>57</v>
      </c>
      <c r="D9713" t="s">
        <v>74</v>
      </c>
      <c r="E9713" t="s">
        <v>64</v>
      </c>
      <c r="F9713" t="s">
        <v>60</v>
      </c>
      <c r="G9713" t="s">
        <v>69</v>
      </c>
      <c r="H9713" t="s">
        <v>62</v>
      </c>
      <c r="I9713" t="s">
        <v>67</v>
      </c>
      <c r="J9713">
        <v>2.5691059097817E-2</v>
      </c>
      <c r="K9713">
        <f t="shared" si="163"/>
        <v>7</v>
      </c>
    </row>
    <row r="9714" spans="1:11" x14ac:dyDescent="0.2">
      <c r="A9714">
        <v>15</v>
      </c>
      <c r="B9714" t="s">
        <v>82</v>
      </c>
      <c r="C9714" t="s">
        <v>57</v>
      </c>
      <c r="D9714" t="s">
        <v>74</v>
      </c>
      <c r="E9714" t="s">
        <v>64</v>
      </c>
      <c r="F9714" t="s">
        <v>60</v>
      </c>
      <c r="G9714" t="s">
        <v>69</v>
      </c>
      <c r="H9714" t="s">
        <v>62</v>
      </c>
      <c r="I9714" t="s">
        <v>67</v>
      </c>
      <c r="J9714">
        <v>3.68610239477664E-2</v>
      </c>
      <c r="K9714">
        <f t="shared" si="163"/>
        <v>7</v>
      </c>
    </row>
    <row r="9715" spans="1:11" x14ac:dyDescent="0.2">
      <c r="A9715">
        <v>16</v>
      </c>
      <c r="B9715" t="s">
        <v>82</v>
      </c>
      <c r="C9715" t="s">
        <v>57</v>
      </c>
      <c r="D9715" t="s">
        <v>74</v>
      </c>
      <c r="E9715" t="s">
        <v>64</v>
      </c>
      <c r="F9715" t="s">
        <v>60</v>
      </c>
      <c r="G9715" t="s">
        <v>69</v>
      </c>
      <c r="H9715" t="s">
        <v>62</v>
      </c>
      <c r="I9715" t="s">
        <v>67</v>
      </c>
      <c r="J9715">
        <v>5.6659871670967699E-2</v>
      </c>
      <c r="K9715">
        <f t="shared" si="163"/>
        <v>7</v>
      </c>
    </row>
    <row r="9716" spans="1:11" x14ac:dyDescent="0.2">
      <c r="A9716">
        <v>17</v>
      </c>
      <c r="B9716" t="s">
        <v>82</v>
      </c>
      <c r="C9716" t="s">
        <v>57</v>
      </c>
      <c r="D9716" t="s">
        <v>74</v>
      </c>
      <c r="E9716" t="s">
        <v>64</v>
      </c>
      <c r="F9716" t="s">
        <v>60</v>
      </c>
      <c r="G9716" t="s">
        <v>69</v>
      </c>
      <c r="H9716" t="s">
        <v>62</v>
      </c>
      <c r="I9716" t="s">
        <v>67</v>
      </c>
      <c r="J9716">
        <v>8.1999770782593601E-2</v>
      </c>
      <c r="K9716">
        <f t="shared" si="163"/>
        <v>7</v>
      </c>
    </row>
    <row r="9717" spans="1:11" x14ac:dyDescent="0.2">
      <c r="A9717">
        <v>18</v>
      </c>
      <c r="B9717" t="s">
        <v>82</v>
      </c>
      <c r="C9717" t="s">
        <v>57</v>
      </c>
      <c r="D9717" t="s">
        <v>74</v>
      </c>
      <c r="E9717" t="s">
        <v>64</v>
      </c>
      <c r="F9717" t="s">
        <v>60</v>
      </c>
      <c r="G9717" t="s">
        <v>69</v>
      </c>
      <c r="H9717" t="s">
        <v>62</v>
      </c>
      <c r="I9717" t="s">
        <v>67</v>
      </c>
      <c r="J9717">
        <v>0.10418792272923399</v>
      </c>
      <c r="K9717">
        <f t="shared" si="163"/>
        <v>7</v>
      </c>
    </row>
    <row r="9718" spans="1:11" x14ac:dyDescent="0.2">
      <c r="A9718">
        <v>19</v>
      </c>
      <c r="B9718" t="s">
        <v>82</v>
      </c>
      <c r="C9718" t="s">
        <v>57</v>
      </c>
      <c r="D9718" t="s">
        <v>74</v>
      </c>
      <c r="E9718" t="s">
        <v>64</v>
      </c>
      <c r="F9718" t="s">
        <v>60</v>
      </c>
      <c r="G9718" t="s">
        <v>69</v>
      </c>
      <c r="H9718" t="s">
        <v>62</v>
      </c>
      <c r="I9718" t="s">
        <v>67</v>
      </c>
      <c r="J9718">
        <v>0.114853229853405</v>
      </c>
      <c r="K9718">
        <f t="shared" si="163"/>
        <v>7</v>
      </c>
    </row>
    <row r="9719" spans="1:11" x14ac:dyDescent="0.2">
      <c r="A9719">
        <v>20</v>
      </c>
      <c r="B9719" t="s">
        <v>82</v>
      </c>
      <c r="C9719" t="s">
        <v>57</v>
      </c>
      <c r="D9719" t="s">
        <v>74</v>
      </c>
      <c r="E9719" t="s">
        <v>64</v>
      </c>
      <c r="F9719" t="s">
        <v>60</v>
      </c>
      <c r="G9719" t="s">
        <v>69</v>
      </c>
      <c r="H9719" t="s">
        <v>62</v>
      </c>
      <c r="I9719" t="s">
        <v>67</v>
      </c>
      <c r="J9719">
        <v>0.11371847426802301</v>
      </c>
      <c r="K9719">
        <f t="shared" si="163"/>
        <v>7</v>
      </c>
    </row>
    <row r="9720" spans="1:11" x14ac:dyDescent="0.2">
      <c r="A9720">
        <v>21</v>
      </c>
      <c r="B9720" t="s">
        <v>82</v>
      </c>
      <c r="C9720" t="s">
        <v>57</v>
      </c>
      <c r="D9720" t="s">
        <v>74</v>
      </c>
      <c r="E9720" t="s">
        <v>64</v>
      </c>
      <c r="F9720" t="s">
        <v>60</v>
      </c>
      <c r="G9720" t="s">
        <v>69</v>
      </c>
      <c r="H9720" t="s">
        <v>62</v>
      </c>
      <c r="I9720" t="s">
        <v>67</v>
      </c>
      <c r="J9720">
        <v>0.11195001360812901</v>
      </c>
      <c r="K9720">
        <f t="shared" si="163"/>
        <v>7</v>
      </c>
    </row>
    <row r="9721" spans="1:11" x14ac:dyDescent="0.2">
      <c r="A9721">
        <v>22</v>
      </c>
      <c r="B9721" t="s">
        <v>82</v>
      </c>
      <c r="C9721" t="s">
        <v>57</v>
      </c>
      <c r="D9721" t="s">
        <v>74</v>
      </c>
      <c r="E9721" t="s">
        <v>64</v>
      </c>
      <c r="F9721" t="s">
        <v>60</v>
      </c>
      <c r="G9721" t="s">
        <v>69</v>
      </c>
      <c r="H9721" t="s">
        <v>62</v>
      </c>
      <c r="I9721" t="s">
        <v>67</v>
      </c>
      <c r="J9721">
        <v>0.101898877108488</v>
      </c>
      <c r="K9721">
        <f t="shared" si="163"/>
        <v>7</v>
      </c>
    </row>
    <row r="9722" spans="1:11" x14ac:dyDescent="0.2">
      <c r="A9722">
        <v>23</v>
      </c>
      <c r="B9722" t="s">
        <v>82</v>
      </c>
      <c r="C9722" t="s">
        <v>57</v>
      </c>
      <c r="D9722" t="s">
        <v>74</v>
      </c>
      <c r="E9722" t="s">
        <v>64</v>
      </c>
      <c r="F9722" t="s">
        <v>60</v>
      </c>
      <c r="G9722" t="s">
        <v>69</v>
      </c>
      <c r="H9722" t="s">
        <v>62</v>
      </c>
      <c r="I9722" t="s">
        <v>67</v>
      </c>
      <c r="J9722">
        <v>8.2418336977585799E-2</v>
      </c>
      <c r="K9722">
        <f t="shared" si="163"/>
        <v>7</v>
      </c>
    </row>
    <row r="9723" spans="1:11" x14ac:dyDescent="0.2">
      <c r="A9723">
        <v>24</v>
      </c>
      <c r="B9723" t="s">
        <v>82</v>
      </c>
      <c r="C9723" t="s">
        <v>57</v>
      </c>
      <c r="D9723" t="s">
        <v>74</v>
      </c>
      <c r="E9723" t="s">
        <v>64</v>
      </c>
      <c r="F9723" t="s">
        <v>60</v>
      </c>
      <c r="G9723" t="s">
        <v>69</v>
      </c>
      <c r="H9723" t="s">
        <v>62</v>
      </c>
      <c r="I9723" t="s">
        <v>67</v>
      </c>
      <c r="J9723">
        <v>6.2361451139678697E-2</v>
      </c>
      <c r="K9723">
        <f t="shared" si="163"/>
        <v>7</v>
      </c>
    </row>
    <row r="9724" spans="1:11" x14ac:dyDescent="0.2">
      <c r="A9724">
        <v>1</v>
      </c>
      <c r="B9724" t="s">
        <v>82</v>
      </c>
      <c r="C9724" t="s">
        <v>63</v>
      </c>
      <c r="D9724" t="s">
        <v>74</v>
      </c>
      <c r="E9724" t="s">
        <v>64</v>
      </c>
      <c r="F9724" t="s">
        <v>60</v>
      </c>
      <c r="G9724" t="s">
        <v>69</v>
      </c>
      <c r="H9724" t="s">
        <v>62</v>
      </c>
      <c r="I9724" t="s">
        <v>67</v>
      </c>
      <c r="J9724">
        <v>4.8905525316870202E-2</v>
      </c>
      <c r="K9724">
        <f t="shared" si="163"/>
        <v>7</v>
      </c>
    </row>
    <row r="9725" spans="1:11" x14ac:dyDescent="0.2">
      <c r="A9725">
        <v>2</v>
      </c>
      <c r="B9725" t="s">
        <v>82</v>
      </c>
      <c r="C9725" t="s">
        <v>63</v>
      </c>
      <c r="D9725" t="s">
        <v>74</v>
      </c>
      <c r="E9725" t="s">
        <v>64</v>
      </c>
      <c r="F9725" t="s">
        <v>60</v>
      </c>
      <c r="G9725" t="s">
        <v>69</v>
      </c>
      <c r="H9725" t="s">
        <v>62</v>
      </c>
      <c r="I9725" t="s">
        <v>67</v>
      </c>
      <c r="J9725">
        <v>1.44756252058013E-2</v>
      </c>
      <c r="K9725">
        <f t="shared" si="163"/>
        <v>7</v>
      </c>
    </row>
    <row r="9726" spans="1:11" x14ac:dyDescent="0.2">
      <c r="A9726">
        <v>3</v>
      </c>
      <c r="B9726" t="s">
        <v>82</v>
      </c>
      <c r="C9726" t="s">
        <v>63</v>
      </c>
      <c r="D9726" t="s">
        <v>74</v>
      </c>
      <c r="E9726" t="s">
        <v>64</v>
      </c>
      <c r="F9726" t="s">
        <v>60</v>
      </c>
      <c r="G9726" t="s">
        <v>69</v>
      </c>
      <c r="H9726" t="s">
        <v>62</v>
      </c>
      <c r="I9726" t="s">
        <v>67</v>
      </c>
      <c r="J9726">
        <v>3.88053334359223E-3</v>
      </c>
      <c r="K9726">
        <f t="shared" si="163"/>
        <v>7</v>
      </c>
    </row>
    <row r="9727" spans="1:11" x14ac:dyDescent="0.2">
      <c r="A9727">
        <v>4</v>
      </c>
      <c r="B9727" t="s">
        <v>82</v>
      </c>
      <c r="C9727" t="s">
        <v>63</v>
      </c>
      <c r="D9727" t="s">
        <v>74</v>
      </c>
      <c r="E9727" t="s">
        <v>64</v>
      </c>
      <c r="F9727" t="s">
        <v>60</v>
      </c>
      <c r="G9727" t="s">
        <v>69</v>
      </c>
      <c r="H9727" t="s">
        <v>62</v>
      </c>
      <c r="I9727" t="s">
        <v>67</v>
      </c>
      <c r="J9727">
        <v>2.4999050631824898E-3</v>
      </c>
      <c r="K9727">
        <f t="shared" si="163"/>
        <v>7</v>
      </c>
    </row>
    <row r="9728" spans="1:11" x14ac:dyDescent="0.2">
      <c r="A9728">
        <v>5</v>
      </c>
      <c r="B9728" t="s">
        <v>82</v>
      </c>
      <c r="C9728" t="s">
        <v>63</v>
      </c>
      <c r="D9728" t="s">
        <v>74</v>
      </c>
      <c r="E9728" t="s">
        <v>64</v>
      </c>
      <c r="F9728" t="s">
        <v>60</v>
      </c>
      <c r="G9728" t="s">
        <v>69</v>
      </c>
      <c r="H9728" t="s">
        <v>62</v>
      </c>
      <c r="I9728" t="s">
        <v>67</v>
      </c>
      <c r="J9728">
        <v>1.73193733682285E-3</v>
      </c>
      <c r="K9728">
        <f t="shared" si="163"/>
        <v>7</v>
      </c>
    </row>
    <row r="9729" spans="1:11" x14ac:dyDescent="0.2">
      <c r="A9729">
        <v>6</v>
      </c>
      <c r="B9729" t="s">
        <v>82</v>
      </c>
      <c r="C9729" t="s">
        <v>63</v>
      </c>
      <c r="D9729" t="s">
        <v>74</v>
      </c>
      <c r="E9729" t="s">
        <v>64</v>
      </c>
      <c r="F9729" t="s">
        <v>60</v>
      </c>
      <c r="G9729" t="s">
        <v>69</v>
      </c>
      <c r="H9729" t="s">
        <v>62</v>
      </c>
      <c r="I9729" t="s">
        <v>67</v>
      </c>
      <c r="J9729">
        <v>1.47992817150961E-3</v>
      </c>
      <c r="K9729">
        <f t="shared" si="163"/>
        <v>7</v>
      </c>
    </row>
    <row r="9730" spans="1:11" x14ac:dyDescent="0.2">
      <c r="A9730">
        <v>7</v>
      </c>
      <c r="B9730" t="s">
        <v>82</v>
      </c>
      <c r="C9730" t="s">
        <v>63</v>
      </c>
      <c r="D9730" t="s">
        <v>74</v>
      </c>
      <c r="E9730" t="s">
        <v>64</v>
      </c>
      <c r="F9730" t="s">
        <v>60</v>
      </c>
      <c r="G9730" t="s">
        <v>69</v>
      </c>
      <c r="H9730" t="s">
        <v>62</v>
      </c>
      <c r="I9730" t="s">
        <v>67</v>
      </c>
      <c r="J9730">
        <v>1.4057855063408201E-3</v>
      </c>
      <c r="K9730">
        <f t="shared" si="163"/>
        <v>7</v>
      </c>
    </row>
    <row r="9731" spans="1:11" x14ac:dyDescent="0.2">
      <c r="A9731">
        <v>8</v>
      </c>
      <c r="B9731" t="s">
        <v>82</v>
      </c>
      <c r="C9731" t="s">
        <v>63</v>
      </c>
      <c r="D9731" t="s">
        <v>74</v>
      </c>
      <c r="E9731" t="s">
        <v>64</v>
      </c>
      <c r="F9731" t="s">
        <v>60</v>
      </c>
      <c r="G9731" t="s">
        <v>69</v>
      </c>
      <c r="H9731" t="s">
        <v>62</v>
      </c>
      <c r="I9731" t="s">
        <v>67</v>
      </c>
      <c r="J9731">
        <v>2.0438605114138698E-3</v>
      </c>
      <c r="K9731">
        <f t="shared" si="163"/>
        <v>7</v>
      </c>
    </row>
    <row r="9732" spans="1:11" x14ac:dyDescent="0.2">
      <c r="A9732">
        <v>9</v>
      </c>
      <c r="B9732" t="s">
        <v>82</v>
      </c>
      <c r="C9732" t="s">
        <v>63</v>
      </c>
      <c r="D9732" t="s">
        <v>74</v>
      </c>
      <c r="E9732" t="s">
        <v>64</v>
      </c>
      <c r="F9732" t="s">
        <v>60</v>
      </c>
      <c r="G9732" t="s">
        <v>69</v>
      </c>
      <c r="H9732" t="s">
        <v>62</v>
      </c>
      <c r="I9732" t="s">
        <v>67</v>
      </c>
      <c r="J9732">
        <v>3.1346552875717599E-3</v>
      </c>
      <c r="K9732">
        <f t="shared" ref="K9732:K9795" si="164">MONTH(1&amp;B9732)</f>
        <v>7</v>
      </c>
    </row>
    <row r="9733" spans="1:11" x14ac:dyDescent="0.2">
      <c r="A9733">
        <v>10</v>
      </c>
      <c r="B9733" t="s">
        <v>82</v>
      </c>
      <c r="C9733" t="s">
        <v>63</v>
      </c>
      <c r="D9733" t="s">
        <v>74</v>
      </c>
      <c r="E9733" t="s">
        <v>64</v>
      </c>
      <c r="F9733" t="s">
        <v>60</v>
      </c>
      <c r="G9733" t="s">
        <v>69</v>
      </c>
      <c r="H9733" t="s">
        <v>62</v>
      </c>
      <c r="I9733" t="s">
        <v>67</v>
      </c>
      <c r="J9733">
        <v>5.9535003598616696E-3</v>
      </c>
      <c r="K9733">
        <f t="shared" si="164"/>
        <v>7</v>
      </c>
    </row>
    <row r="9734" spans="1:11" x14ac:dyDescent="0.2">
      <c r="A9734">
        <v>11</v>
      </c>
      <c r="B9734" t="s">
        <v>82</v>
      </c>
      <c r="C9734" t="s">
        <v>63</v>
      </c>
      <c r="D9734" t="s">
        <v>74</v>
      </c>
      <c r="E9734" t="s">
        <v>64</v>
      </c>
      <c r="F9734" t="s">
        <v>60</v>
      </c>
      <c r="G9734" t="s">
        <v>69</v>
      </c>
      <c r="H9734" t="s">
        <v>62</v>
      </c>
      <c r="I9734" t="s">
        <v>67</v>
      </c>
      <c r="J9734">
        <v>9.7158350918220299E-3</v>
      </c>
      <c r="K9734">
        <f t="shared" si="164"/>
        <v>7</v>
      </c>
    </row>
    <row r="9735" spans="1:11" x14ac:dyDescent="0.2">
      <c r="A9735">
        <v>12</v>
      </c>
      <c r="B9735" t="s">
        <v>82</v>
      </c>
      <c r="C9735" t="s">
        <v>63</v>
      </c>
      <c r="D9735" t="s">
        <v>74</v>
      </c>
      <c r="E9735" t="s">
        <v>64</v>
      </c>
      <c r="F9735" t="s">
        <v>60</v>
      </c>
      <c r="G9735" t="s">
        <v>69</v>
      </c>
      <c r="H9735" t="s">
        <v>62</v>
      </c>
      <c r="I9735" t="s">
        <v>67</v>
      </c>
      <c r="J9735">
        <v>1.5118903397916E-2</v>
      </c>
      <c r="K9735">
        <f t="shared" si="164"/>
        <v>7</v>
      </c>
    </row>
    <row r="9736" spans="1:11" x14ac:dyDescent="0.2">
      <c r="A9736">
        <v>13</v>
      </c>
      <c r="B9736" t="s">
        <v>82</v>
      </c>
      <c r="C9736" t="s">
        <v>63</v>
      </c>
      <c r="D9736" t="s">
        <v>74</v>
      </c>
      <c r="E9736" t="s">
        <v>64</v>
      </c>
      <c r="F9736" t="s">
        <v>60</v>
      </c>
      <c r="G9736" t="s">
        <v>69</v>
      </c>
      <c r="H9736" t="s">
        <v>62</v>
      </c>
      <c r="I9736" t="s">
        <v>67</v>
      </c>
      <c r="J9736">
        <v>2.2444604866304101E-2</v>
      </c>
      <c r="K9736">
        <f t="shared" si="164"/>
        <v>7</v>
      </c>
    </row>
    <row r="9737" spans="1:11" x14ac:dyDescent="0.2">
      <c r="A9737">
        <v>14</v>
      </c>
      <c r="B9737" t="s">
        <v>82</v>
      </c>
      <c r="C9737" t="s">
        <v>63</v>
      </c>
      <c r="D9737" t="s">
        <v>74</v>
      </c>
      <c r="E9737" t="s">
        <v>64</v>
      </c>
      <c r="F9737" t="s">
        <v>60</v>
      </c>
      <c r="G9737" t="s">
        <v>69</v>
      </c>
      <c r="H9737" t="s">
        <v>62</v>
      </c>
      <c r="I9737" t="s">
        <v>67</v>
      </c>
      <c r="J9737">
        <v>3.1542053312055E-2</v>
      </c>
      <c r="K9737">
        <f t="shared" si="164"/>
        <v>7</v>
      </c>
    </row>
    <row r="9738" spans="1:11" x14ac:dyDescent="0.2">
      <c r="A9738">
        <v>15</v>
      </c>
      <c r="B9738" t="s">
        <v>82</v>
      </c>
      <c r="C9738" t="s">
        <v>63</v>
      </c>
      <c r="D9738" t="s">
        <v>74</v>
      </c>
      <c r="E9738" t="s">
        <v>64</v>
      </c>
      <c r="F9738" t="s">
        <v>60</v>
      </c>
      <c r="G9738" t="s">
        <v>69</v>
      </c>
      <c r="H9738" t="s">
        <v>62</v>
      </c>
      <c r="I9738" t="s">
        <v>67</v>
      </c>
      <c r="J9738">
        <v>4.1743168762496098E-2</v>
      </c>
      <c r="K9738">
        <f t="shared" si="164"/>
        <v>7</v>
      </c>
    </row>
    <row r="9739" spans="1:11" x14ac:dyDescent="0.2">
      <c r="A9739">
        <v>16</v>
      </c>
      <c r="B9739" t="s">
        <v>82</v>
      </c>
      <c r="C9739" t="s">
        <v>63</v>
      </c>
      <c r="D9739" t="s">
        <v>74</v>
      </c>
      <c r="E9739" t="s">
        <v>64</v>
      </c>
      <c r="F9739" t="s">
        <v>60</v>
      </c>
      <c r="G9739" t="s">
        <v>69</v>
      </c>
      <c r="H9739" t="s">
        <v>62</v>
      </c>
      <c r="I9739" t="s">
        <v>67</v>
      </c>
      <c r="J9739">
        <v>5.4384957318458202E-2</v>
      </c>
      <c r="K9739">
        <f t="shared" si="164"/>
        <v>7</v>
      </c>
    </row>
    <row r="9740" spans="1:11" x14ac:dyDescent="0.2">
      <c r="A9740">
        <v>17</v>
      </c>
      <c r="B9740" t="s">
        <v>82</v>
      </c>
      <c r="C9740" t="s">
        <v>63</v>
      </c>
      <c r="D9740" t="s">
        <v>74</v>
      </c>
      <c r="E9740" t="s">
        <v>64</v>
      </c>
      <c r="F9740" t="s">
        <v>60</v>
      </c>
      <c r="G9740" t="s">
        <v>69</v>
      </c>
      <c r="H9740" t="s">
        <v>62</v>
      </c>
      <c r="I9740" t="s">
        <v>67</v>
      </c>
      <c r="J9740">
        <v>6.8726222865871101E-2</v>
      </c>
      <c r="K9740">
        <f t="shared" si="164"/>
        <v>7</v>
      </c>
    </row>
    <row r="9741" spans="1:11" x14ac:dyDescent="0.2">
      <c r="A9741">
        <v>18</v>
      </c>
      <c r="B9741" t="s">
        <v>82</v>
      </c>
      <c r="C9741" t="s">
        <v>63</v>
      </c>
      <c r="D9741" t="s">
        <v>74</v>
      </c>
      <c r="E9741" t="s">
        <v>64</v>
      </c>
      <c r="F9741" t="s">
        <v>60</v>
      </c>
      <c r="G9741" t="s">
        <v>69</v>
      </c>
      <c r="H9741" t="s">
        <v>62</v>
      </c>
      <c r="I9741" t="s">
        <v>67</v>
      </c>
      <c r="J9741">
        <v>8.2459834653524106E-2</v>
      </c>
      <c r="K9741">
        <f t="shared" si="164"/>
        <v>7</v>
      </c>
    </row>
    <row r="9742" spans="1:11" x14ac:dyDescent="0.2">
      <c r="A9742">
        <v>19</v>
      </c>
      <c r="B9742" t="s">
        <v>82</v>
      </c>
      <c r="C9742" t="s">
        <v>63</v>
      </c>
      <c r="D9742" t="s">
        <v>74</v>
      </c>
      <c r="E9742" t="s">
        <v>64</v>
      </c>
      <c r="F9742" t="s">
        <v>60</v>
      </c>
      <c r="G9742" t="s">
        <v>69</v>
      </c>
      <c r="H9742" t="s">
        <v>62</v>
      </c>
      <c r="I9742" t="s">
        <v>67</v>
      </c>
      <c r="J9742">
        <v>9.7101858136300803E-2</v>
      </c>
      <c r="K9742">
        <f t="shared" si="164"/>
        <v>7</v>
      </c>
    </row>
    <row r="9743" spans="1:11" x14ac:dyDescent="0.2">
      <c r="A9743">
        <v>20</v>
      </c>
      <c r="B9743" t="s">
        <v>82</v>
      </c>
      <c r="C9743" t="s">
        <v>63</v>
      </c>
      <c r="D9743" t="s">
        <v>74</v>
      </c>
      <c r="E9743" t="s">
        <v>64</v>
      </c>
      <c r="F9743" t="s">
        <v>60</v>
      </c>
      <c r="G9743" t="s">
        <v>69</v>
      </c>
      <c r="H9743" t="s">
        <v>62</v>
      </c>
      <c r="I9743" t="s">
        <v>67</v>
      </c>
      <c r="J9743">
        <v>0.104894994265398</v>
      </c>
      <c r="K9743">
        <f t="shared" si="164"/>
        <v>7</v>
      </c>
    </row>
    <row r="9744" spans="1:11" x14ac:dyDescent="0.2">
      <c r="A9744">
        <v>21</v>
      </c>
      <c r="B9744" t="s">
        <v>82</v>
      </c>
      <c r="C9744" t="s">
        <v>63</v>
      </c>
      <c r="D9744" t="s">
        <v>74</v>
      </c>
      <c r="E9744" t="s">
        <v>64</v>
      </c>
      <c r="F9744" t="s">
        <v>60</v>
      </c>
      <c r="G9744" t="s">
        <v>69</v>
      </c>
      <c r="H9744" t="s">
        <v>62</v>
      </c>
      <c r="I9744" t="s">
        <v>67</v>
      </c>
      <c r="J9744">
        <v>0.108242619496822</v>
      </c>
      <c r="K9744">
        <f t="shared" si="164"/>
        <v>7</v>
      </c>
    </row>
    <row r="9745" spans="1:11" x14ac:dyDescent="0.2">
      <c r="A9745">
        <v>22</v>
      </c>
      <c r="B9745" t="s">
        <v>82</v>
      </c>
      <c r="C9745" t="s">
        <v>63</v>
      </c>
      <c r="D9745" t="s">
        <v>74</v>
      </c>
      <c r="E9745" t="s">
        <v>64</v>
      </c>
      <c r="F9745" t="s">
        <v>60</v>
      </c>
      <c r="G9745" t="s">
        <v>69</v>
      </c>
      <c r="H9745" t="s">
        <v>62</v>
      </c>
      <c r="I9745" t="s">
        <v>67</v>
      </c>
      <c r="J9745">
        <v>0.105111945751487</v>
      </c>
      <c r="K9745">
        <f t="shared" si="164"/>
        <v>7</v>
      </c>
    </row>
    <row r="9746" spans="1:11" x14ac:dyDescent="0.2">
      <c r="A9746">
        <v>23</v>
      </c>
      <c r="B9746" t="s">
        <v>82</v>
      </c>
      <c r="C9746" t="s">
        <v>63</v>
      </c>
      <c r="D9746" t="s">
        <v>74</v>
      </c>
      <c r="E9746" t="s">
        <v>64</v>
      </c>
      <c r="F9746" t="s">
        <v>60</v>
      </c>
      <c r="G9746" t="s">
        <v>69</v>
      </c>
      <c r="H9746" t="s">
        <v>62</v>
      </c>
      <c r="I9746" t="s">
        <v>67</v>
      </c>
      <c r="J9746">
        <v>9.5088341237674401E-2</v>
      </c>
      <c r="K9746">
        <f t="shared" si="164"/>
        <v>7</v>
      </c>
    </row>
    <row r="9747" spans="1:11" x14ac:dyDescent="0.2">
      <c r="A9747">
        <v>24</v>
      </c>
      <c r="B9747" t="s">
        <v>82</v>
      </c>
      <c r="C9747" t="s">
        <v>63</v>
      </c>
      <c r="D9747" t="s">
        <v>74</v>
      </c>
      <c r="E9747" t="s">
        <v>64</v>
      </c>
      <c r="F9747" t="s">
        <v>60</v>
      </c>
      <c r="G9747" t="s">
        <v>69</v>
      </c>
      <c r="H9747" t="s">
        <v>62</v>
      </c>
      <c r="I9747" t="s">
        <v>67</v>
      </c>
      <c r="J9747">
        <v>7.7913404740901804E-2</v>
      </c>
      <c r="K9747">
        <f t="shared" si="164"/>
        <v>7</v>
      </c>
    </row>
    <row r="9748" spans="1:11" x14ac:dyDescent="0.2">
      <c r="A9748">
        <v>1</v>
      </c>
      <c r="B9748" t="s">
        <v>82</v>
      </c>
      <c r="C9748" t="s">
        <v>57</v>
      </c>
      <c r="D9748" t="s">
        <v>74</v>
      </c>
      <c r="E9748" t="s">
        <v>64</v>
      </c>
      <c r="F9748" t="s">
        <v>65</v>
      </c>
      <c r="G9748" t="s">
        <v>69</v>
      </c>
      <c r="H9748" t="s">
        <v>62</v>
      </c>
      <c r="I9748" t="s">
        <v>67</v>
      </c>
      <c r="J9748">
        <v>2.5777265718419099E-2</v>
      </c>
      <c r="K9748">
        <f t="shared" si="164"/>
        <v>7</v>
      </c>
    </row>
    <row r="9749" spans="1:11" x14ac:dyDescent="0.2">
      <c r="A9749">
        <v>2</v>
      </c>
      <c r="B9749" t="s">
        <v>82</v>
      </c>
      <c r="C9749" t="s">
        <v>57</v>
      </c>
      <c r="D9749" t="s">
        <v>74</v>
      </c>
      <c r="E9749" t="s">
        <v>64</v>
      </c>
      <c r="F9749" t="s">
        <v>65</v>
      </c>
      <c r="G9749" t="s">
        <v>69</v>
      </c>
      <c r="H9749" t="s">
        <v>62</v>
      </c>
      <c r="I9749" t="s">
        <v>67</v>
      </c>
      <c r="J9749">
        <v>4.5787812755118899E-3</v>
      </c>
      <c r="K9749">
        <f t="shared" si="164"/>
        <v>7</v>
      </c>
    </row>
    <row r="9750" spans="1:11" x14ac:dyDescent="0.2">
      <c r="A9750">
        <v>3</v>
      </c>
      <c r="B9750" t="s">
        <v>82</v>
      </c>
      <c r="C9750" t="s">
        <v>57</v>
      </c>
      <c r="D9750" t="s">
        <v>74</v>
      </c>
      <c r="E9750" t="s">
        <v>64</v>
      </c>
      <c r="F9750" t="s">
        <v>65</v>
      </c>
      <c r="G9750" t="s">
        <v>69</v>
      </c>
      <c r="H9750" t="s">
        <v>62</v>
      </c>
      <c r="I9750" t="s">
        <v>67</v>
      </c>
      <c r="J9750">
        <v>1.5991854516210801E-3</v>
      </c>
      <c r="K9750">
        <f t="shared" si="164"/>
        <v>7</v>
      </c>
    </row>
    <row r="9751" spans="1:11" x14ac:dyDescent="0.2">
      <c r="A9751">
        <v>4</v>
      </c>
      <c r="B9751" t="s">
        <v>82</v>
      </c>
      <c r="C9751" t="s">
        <v>57</v>
      </c>
      <c r="D9751" t="s">
        <v>74</v>
      </c>
      <c r="E9751" t="s">
        <v>64</v>
      </c>
      <c r="F9751" t="s">
        <v>65</v>
      </c>
      <c r="G9751" t="s">
        <v>69</v>
      </c>
      <c r="H9751" t="s">
        <v>62</v>
      </c>
      <c r="I9751" t="s">
        <v>67</v>
      </c>
      <c r="J9751">
        <v>1.4609631831422601E-3</v>
      </c>
      <c r="K9751">
        <f t="shared" si="164"/>
        <v>7</v>
      </c>
    </row>
    <row r="9752" spans="1:11" x14ac:dyDescent="0.2">
      <c r="A9752">
        <v>5</v>
      </c>
      <c r="B9752" t="s">
        <v>82</v>
      </c>
      <c r="C9752" t="s">
        <v>57</v>
      </c>
      <c r="D9752" t="s">
        <v>74</v>
      </c>
      <c r="E9752" t="s">
        <v>64</v>
      </c>
      <c r="F9752" t="s">
        <v>65</v>
      </c>
      <c r="G9752" t="s">
        <v>69</v>
      </c>
      <c r="H9752" t="s">
        <v>62</v>
      </c>
      <c r="I9752" t="s">
        <v>67</v>
      </c>
      <c r="J9752">
        <v>1.0944029284655299E-3</v>
      </c>
      <c r="K9752">
        <f t="shared" si="164"/>
        <v>7</v>
      </c>
    </row>
    <row r="9753" spans="1:11" x14ac:dyDescent="0.2">
      <c r="A9753">
        <v>6</v>
      </c>
      <c r="B9753" t="s">
        <v>82</v>
      </c>
      <c r="C9753" t="s">
        <v>57</v>
      </c>
      <c r="D9753" t="s">
        <v>74</v>
      </c>
      <c r="E9753" t="s">
        <v>64</v>
      </c>
      <c r="F9753" t="s">
        <v>65</v>
      </c>
      <c r="G9753" t="s">
        <v>69</v>
      </c>
      <c r="H9753" t="s">
        <v>62</v>
      </c>
      <c r="I9753" t="s">
        <v>67</v>
      </c>
      <c r="J9753">
        <v>1.2941981274712799E-3</v>
      </c>
      <c r="K9753">
        <f t="shared" si="164"/>
        <v>7</v>
      </c>
    </row>
    <row r="9754" spans="1:11" x14ac:dyDescent="0.2">
      <c r="A9754">
        <v>7</v>
      </c>
      <c r="B9754" t="s">
        <v>82</v>
      </c>
      <c r="C9754" t="s">
        <v>57</v>
      </c>
      <c r="D9754" t="s">
        <v>74</v>
      </c>
      <c r="E9754" t="s">
        <v>64</v>
      </c>
      <c r="F9754" t="s">
        <v>65</v>
      </c>
      <c r="G9754" t="s">
        <v>69</v>
      </c>
      <c r="H9754" t="s">
        <v>62</v>
      </c>
      <c r="I9754" t="s">
        <v>67</v>
      </c>
      <c r="J9754">
        <v>2.73652706671268E-3</v>
      </c>
      <c r="K9754">
        <f t="shared" si="164"/>
        <v>7</v>
      </c>
    </row>
    <row r="9755" spans="1:11" x14ac:dyDescent="0.2">
      <c r="A9755">
        <v>8</v>
      </c>
      <c r="B9755" t="s">
        <v>82</v>
      </c>
      <c r="C9755" t="s">
        <v>57</v>
      </c>
      <c r="D9755" t="s">
        <v>74</v>
      </c>
      <c r="E9755" t="s">
        <v>64</v>
      </c>
      <c r="F9755" t="s">
        <v>65</v>
      </c>
      <c r="G9755" t="s">
        <v>69</v>
      </c>
      <c r="H9755" t="s">
        <v>62</v>
      </c>
      <c r="I9755" t="s">
        <v>67</v>
      </c>
      <c r="J9755">
        <v>5.1979552026858002E-3</v>
      </c>
      <c r="K9755">
        <f t="shared" si="164"/>
        <v>7</v>
      </c>
    </row>
    <row r="9756" spans="1:11" x14ac:dyDescent="0.2">
      <c r="A9756">
        <v>9</v>
      </c>
      <c r="B9756" t="s">
        <v>82</v>
      </c>
      <c r="C9756" t="s">
        <v>57</v>
      </c>
      <c r="D9756" t="s">
        <v>74</v>
      </c>
      <c r="E9756" t="s">
        <v>64</v>
      </c>
      <c r="F9756" t="s">
        <v>65</v>
      </c>
      <c r="G9756" t="s">
        <v>69</v>
      </c>
      <c r="H9756" t="s">
        <v>62</v>
      </c>
      <c r="I9756" t="s">
        <v>67</v>
      </c>
      <c r="J9756">
        <v>8.0582531568433608E-3</v>
      </c>
      <c r="K9756">
        <f t="shared" si="164"/>
        <v>7</v>
      </c>
    </row>
    <row r="9757" spans="1:11" x14ac:dyDescent="0.2">
      <c r="A9757">
        <v>10</v>
      </c>
      <c r="B9757" t="s">
        <v>82</v>
      </c>
      <c r="C9757" t="s">
        <v>57</v>
      </c>
      <c r="D9757" t="s">
        <v>74</v>
      </c>
      <c r="E9757" t="s">
        <v>64</v>
      </c>
      <c r="F9757" t="s">
        <v>65</v>
      </c>
      <c r="G9757" t="s">
        <v>69</v>
      </c>
      <c r="H9757" t="s">
        <v>62</v>
      </c>
      <c r="I9757" t="s">
        <v>67</v>
      </c>
      <c r="J9757">
        <v>1.07727209379573E-2</v>
      </c>
      <c r="K9757">
        <f t="shared" si="164"/>
        <v>7</v>
      </c>
    </row>
    <row r="9758" spans="1:11" x14ac:dyDescent="0.2">
      <c r="A9758">
        <v>11</v>
      </c>
      <c r="B9758" t="s">
        <v>82</v>
      </c>
      <c r="C9758" t="s">
        <v>57</v>
      </c>
      <c r="D9758" t="s">
        <v>74</v>
      </c>
      <c r="E9758" t="s">
        <v>64</v>
      </c>
      <c r="F9758" t="s">
        <v>65</v>
      </c>
      <c r="G9758" t="s">
        <v>69</v>
      </c>
      <c r="H9758" t="s">
        <v>62</v>
      </c>
      <c r="I9758" t="s">
        <v>67</v>
      </c>
      <c r="J9758">
        <v>1.4058542397061599E-2</v>
      </c>
      <c r="K9758">
        <f t="shared" si="164"/>
        <v>7</v>
      </c>
    </row>
    <row r="9759" spans="1:11" x14ac:dyDescent="0.2">
      <c r="A9759">
        <v>12</v>
      </c>
      <c r="B9759" t="s">
        <v>82</v>
      </c>
      <c r="C9759" t="s">
        <v>57</v>
      </c>
      <c r="D9759" t="s">
        <v>74</v>
      </c>
      <c r="E9759" t="s">
        <v>64</v>
      </c>
      <c r="F9759" t="s">
        <v>65</v>
      </c>
      <c r="G9759" t="s">
        <v>69</v>
      </c>
      <c r="H9759" t="s">
        <v>62</v>
      </c>
      <c r="I9759" t="s">
        <v>67</v>
      </c>
      <c r="J9759">
        <v>1.9929075759702399E-2</v>
      </c>
      <c r="K9759">
        <f t="shared" si="164"/>
        <v>7</v>
      </c>
    </row>
    <row r="9760" spans="1:11" x14ac:dyDescent="0.2">
      <c r="A9760">
        <v>13</v>
      </c>
      <c r="B9760" t="s">
        <v>82</v>
      </c>
      <c r="C9760" t="s">
        <v>57</v>
      </c>
      <c r="D9760" t="s">
        <v>74</v>
      </c>
      <c r="E9760" t="s">
        <v>64</v>
      </c>
      <c r="F9760" t="s">
        <v>65</v>
      </c>
      <c r="G9760" t="s">
        <v>69</v>
      </c>
      <c r="H9760" t="s">
        <v>62</v>
      </c>
      <c r="I9760" t="s">
        <v>67</v>
      </c>
      <c r="J9760">
        <v>2.6409365754047901E-2</v>
      </c>
      <c r="K9760">
        <f t="shared" si="164"/>
        <v>7</v>
      </c>
    </row>
    <row r="9761" spans="1:11" x14ac:dyDescent="0.2">
      <c r="A9761">
        <v>14</v>
      </c>
      <c r="B9761" t="s">
        <v>82</v>
      </c>
      <c r="C9761" t="s">
        <v>57</v>
      </c>
      <c r="D9761" t="s">
        <v>74</v>
      </c>
      <c r="E9761" t="s">
        <v>64</v>
      </c>
      <c r="F9761" t="s">
        <v>65</v>
      </c>
      <c r="G9761" t="s">
        <v>69</v>
      </c>
      <c r="H9761" t="s">
        <v>62</v>
      </c>
      <c r="I9761" t="s">
        <v>67</v>
      </c>
      <c r="J9761">
        <v>3.3679244580096697E-2</v>
      </c>
      <c r="K9761">
        <f t="shared" si="164"/>
        <v>7</v>
      </c>
    </row>
    <row r="9762" spans="1:11" x14ac:dyDescent="0.2">
      <c r="A9762">
        <v>15</v>
      </c>
      <c r="B9762" t="s">
        <v>82</v>
      </c>
      <c r="C9762" t="s">
        <v>57</v>
      </c>
      <c r="D9762" t="s">
        <v>74</v>
      </c>
      <c r="E9762" t="s">
        <v>64</v>
      </c>
      <c r="F9762" t="s">
        <v>65</v>
      </c>
      <c r="G9762" t="s">
        <v>69</v>
      </c>
      <c r="H9762" t="s">
        <v>62</v>
      </c>
      <c r="I9762" t="s">
        <v>67</v>
      </c>
      <c r="J9762">
        <v>4.5499560164755697E-2</v>
      </c>
      <c r="K9762">
        <f t="shared" si="164"/>
        <v>7</v>
      </c>
    </row>
    <row r="9763" spans="1:11" x14ac:dyDescent="0.2">
      <c r="A9763">
        <v>16</v>
      </c>
      <c r="B9763" t="s">
        <v>82</v>
      </c>
      <c r="C9763" t="s">
        <v>57</v>
      </c>
      <c r="D9763" t="s">
        <v>74</v>
      </c>
      <c r="E9763" t="s">
        <v>64</v>
      </c>
      <c r="F9763" t="s">
        <v>65</v>
      </c>
      <c r="G9763" t="s">
        <v>69</v>
      </c>
      <c r="H9763" t="s">
        <v>62</v>
      </c>
      <c r="I9763" t="s">
        <v>67</v>
      </c>
      <c r="J9763">
        <v>6.6756456020234001E-2</v>
      </c>
      <c r="K9763">
        <f t="shared" si="164"/>
        <v>7</v>
      </c>
    </row>
    <row r="9764" spans="1:11" x14ac:dyDescent="0.2">
      <c r="A9764">
        <v>17</v>
      </c>
      <c r="B9764" t="s">
        <v>82</v>
      </c>
      <c r="C9764" t="s">
        <v>57</v>
      </c>
      <c r="D9764" t="s">
        <v>74</v>
      </c>
      <c r="E9764" t="s">
        <v>64</v>
      </c>
      <c r="F9764" t="s">
        <v>65</v>
      </c>
      <c r="G9764" t="s">
        <v>69</v>
      </c>
      <c r="H9764" t="s">
        <v>62</v>
      </c>
      <c r="I9764" t="s">
        <v>67</v>
      </c>
      <c r="J9764">
        <v>9.2041068597412998E-2</v>
      </c>
      <c r="K9764">
        <f t="shared" si="164"/>
        <v>7</v>
      </c>
    </row>
    <row r="9765" spans="1:11" x14ac:dyDescent="0.2">
      <c r="A9765">
        <v>18</v>
      </c>
      <c r="B9765" t="s">
        <v>82</v>
      </c>
      <c r="C9765" t="s">
        <v>57</v>
      </c>
      <c r="D9765" t="s">
        <v>74</v>
      </c>
      <c r="E9765" t="s">
        <v>64</v>
      </c>
      <c r="F9765" t="s">
        <v>65</v>
      </c>
      <c r="G9765" t="s">
        <v>69</v>
      </c>
      <c r="H9765" t="s">
        <v>62</v>
      </c>
      <c r="I9765" t="s">
        <v>67</v>
      </c>
      <c r="J9765">
        <v>0.112130597977915</v>
      </c>
      <c r="K9765">
        <f t="shared" si="164"/>
        <v>7</v>
      </c>
    </row>
    <row r="9766" spans="1:11" x14ac:dyDescent="0.2">
      <c r="A9766">
        <v>19</v>
      </c>
      <c r="B9766" t="s">
        <v>82</v>
      </c>
      <c r="C9766" t="s">
        <v>57</v>
      </c>
      <c r="D9766" t="s">
        <v>74</v>
      </c>
      <c r="E9766" t="s">
        <v>64</v>
      </c>
      <c r="F9766" t="s">
        <v>65</v>
      </c>
      <c r="G9766" t="s">
        <v>69</v>
      </c>
      <c r="H9766" t="s">
        <v>62</v>
      </c>
      <c r="I9766" t="s">
        <v>67</v>
      </c>
      <c r="J9766">
        <v>0.11798551247363</v>
      </c>
      <c r="K9766">
        <f t="shared" si="164"/>
        <v>7</v>
      </c>
    </row>
    <row r="9767" spans="1:11" x14ac:dyDescent="0.2">
      <c r="A9767">
        <v>20</v>
      </c>
      <c r="B9767" t="s">
        <v>82</v>
      </c>
      <c r="C9767" t="s">
        <v>57</v>
      </c>
      <c r="D9767" t="s">
        <v>74</v>
      </c>
      <c r="E9767" t="s">
        <v>64</v>
      </c>
      <c r="F9767" t="s">
        <v>65</v>
      </c>
      <c r="G9767" t="s">
        <v>69</v>
      </c>
      <c r="H9767" t="s">
        <v>62</v>
      </c>
      <c r="I9767" t="s">
        <v>67</v>
      </c>
      <c r="J9767">
        <v>0.110405424271312</v>
      </c>
      <c r="K9767">
        <f t="shared" si="164"/>
        <v>7</v>
      </c>
    </row>
    <row r="9768" spans="1:11" x14ac:dyDescent="0.2">
      <c r="A9768">
        <v>21</v>
      </c>
      <c r="B9768" t="s">
        <v>82</v>
      </c>
      <c r="C9768" t="s">
        <v>57</v>
      </c>
      <c r="D9768" t="s">
        <v>74</v>
      </c>
      <c r="E9768" t="s">
        <v>64</v>
      </c>
      <c r="F9768" t="s">
        <v>65</v>
      </c>
      <c r="G9768" t="s">
        <v>69</v>
      </c>
      <c r="H9768" t="s">
        <v>62</v>
      </c>
      <c r="I9768" t="s">
        <v>67</v>
      </c>
      <c r="J9768">
        <v>0.101298862880751</v>
      </c>
      <c r="K9768">
        <f t="shared" si="164"/>
        <v>7</v>
      </c>
    </row>
    <row r="9769" spans="1:11" x14ac:dyDescent="0.2">
      <c r="A9769">
        <v>22</v>
      </c>
      <c r="B9769" t="s">
        <v>82</v>
      </c>
      <c r="C9769" t="s">
        <v>57</v>
      </c>
      <c r="D9769" t="s">
        <v>74</v>
      </c>
      <c r="E9769" t="s">
        <v>64</v>
      </c>
      <c r="F9769" t="s">
        <v>65</v>
      </c>
      <c r="G9769" t="s">
        <v>69</v>
      </c>
      <c r="H9769" t="s">
        <v>62</v>
      </c>
      <c r="I9769" t="s">
        <v>67</v>
      </c>
      <c r="J9769">
        <v>8.6043988037891594E-2</v>
      </c>
      <c r="K9769">
        <f t="shared" si="164"/>
        <v>7</v>
      </c>
    </row>
    <row r="9770" spans="1:11" x14ac:dyDescent="0.2">
      <c r="A9770">
        <v>23</v>
      </c>
      <c r="B9770" t="s">
        <v>82</v>
      </c>
      <c r="C9770" t="s">
        <v>57</v>
      </c>
      <c r="D9770" t="s">
        <v>74</v>
      </c>
      <c r="E9770" t="s">
        <v>64</v>
      </c>
      <c r="F9770" t="s">
        <v>65</v>
      </c>
      <c r="G9770" t="s">
        <v>69</v>
      </c>
      <c r="H9770" t="s">
        <v>62</v>
      </c>
      <c r="I9770" t="s">
        <v>67</v>
      </c>
      <c r="J9770">
        <v>6.4449691528811998E-2</v>
      </c>
      <c r="K9770">
        <f t="shared" si="164"/>
        <v>7</v>
      </c>
    </row>
    <row r="9771" spans="1:11" x14ac:dyDescent="0.2">
      <c r="A9771">
        <v>24</v>
      </c>
      <c r="B9771" t="s">
        <v>82</v>
      </c>
      <c r="C9771" t="s">
        <v>57</v>
      </c>
      <c r="D9771" t="s">
        <v>74</v>
      </c>
      <c r="E9771" t="s">
        <v>64</v>
      </c>
      <c r="F9771" t="s">
        <v>65</v>
      </c>
      <c r="G9771" t="s">
        <v>69</v>
      </c>
      <c r="H9771" t="s">
        <v>62</v>
      </c>
      <c r="I9771" t="s">
        <v>67</v>
      </c>
      <c r="J9771">
        <v>4.6742356507544498E-2</v>
      </c>
      <c r="K9771">
        <f t="shared" si="164"/>
        <v>7</v>
      </c>
    </row>
    <row r="9772" spans="1:11" x14ac:dyDescent="0.2">
      <c r="A9772">
        <v>1</v>
      </c>
      <c r="B9772" t="s">
        <v>82</v>
      </c>
      <c r="C9772" t="s">
        <v>63</v>
      </c>
      <c r="D9772" t="s">
        <v>74</v>
      </c>
      <c r="E9772" t="s">
        <v>64</v>
      </c>
      <c r="F9772" t="s">
        <v>65</v>
      </c>
      <c r="G9772" t="s">
        <v>69</v>
      </c>
      <c r="H9772" t="s">
        <v>62</v>
      </c>
      <c r="I9772" t="s">
        <v>67</v>
      </c>
      <c r="J9772">
        <v>3.4133145697471202E-2</v>
      </c>
      <c r="K9772">
        <f t="shared" si="164"/>
        <v>7</v>
      </c>
    </row>
    <row r="9773" spans="1:11" x14ac:dyDescent="0.2">
      <c r="A9773">
        <v>2</v>
      </c>
      <c r="B9773" t="s">
        <v>82</v>
      </c>
      <c r="C9773" t="s">
        <v>63</v>
      </c>
      <c r="D9773" t="s">
        <v>74</v>
      </c>
      <c r="E9773" t="s">
        <v>64</v>
      </c>
      <c r="F9773" t="s">
        <v>65</v>
      </c>
      <c r="G9773" t="s">
        <v>69</v>
      </c>
      <c r="H9773" t="s">
        <v>62</v>
      </c>
      <c r="I9773" t="s">
        <v>67</v>
      </c>
      <c r="J9773">
        <v>7.1152199496887798E-3</v>
      </c>
      <c r="K9773">
        <f t="shared" si="164"/>
        <v>7</v>
      </c>
    </row>
    <row r="9774" spans="1:11" x14ac:dyDescent="0.2">
      <c r="A9774">
        <v>3</v>
      </c>
      <c r="B9774" t="s">
        <v>82</v>
      </c>
      <c r="C9774" t="s">
        <v>63</v>
      </c>
      <c r="D9774" t="s">
        <v>74</v>
      </c>
      <c r="E9774" t="s">
        <v>64</v>
      </c>
      <c r="F9774" t="s">
        <v>65</v>
      </c>
      <c r="G9774" t="s">
        <v>69</v>
      </c>
      <c r="H9774" t="s">
        <v>62</v>
      </c>
      <c r="I9774" t="s">
        <v>67</v>
      </c>
      <c r="J9774">
        <v>4.8391178380353898E-3</v>
      </c>
      <c r="K9774">
        <f t="shared" si="164"/>
        <v>7</v>
      </c>
    </row>
    <row r="9775" spans="1:11" x14ac:dyDescent="0.2">
      <c r="A9775">
        <v>4</v>
      </c>
      <c r="B9775" t="s">
        <v>82</v>
      </c>
      <c r="C9775" t="s">
        <v>63</v>
      </c>
      <c r="D9775" t="s">
        <v>74</v>
      </c>
      <c r="E9775" t="s">
        <v>64</v>
      </c>
      <c r="F9775" t="s">
        <v>65</v>
      </c>
      <c r="G9775" t="s">
        <v>69</v>
      </c>
      <c r="H9775" t="s">
        <v>62</v>
      </c>
      <c r="I9775" t="s">
        <v>67</v>
      </c>
      <c r="J9775">
        <v>4.5656869081488298E-3</v>
      </c>
      <c r="K9775">
        <f t="shared" si="164"/>
        <v>7</v>
      </c>
    </row>
    <row r="9776" spans="1:11" x14ac:dyDescent="0.2">
      <c r="A9776">
        <v>5</v>
      </c>
      <c r="B9776" t="s">
        <v>82</v>
      </c>
      <c r="C9776" t="s">
        <v>63</v>
      </c>
      <c r="D9776" t="s">
        <v>74</v>
      </c>
      <c r="E9776" t="s">
        <v>64</v>
      </c>
      <c r="F9776" t="s">
        <v>65</v>
      </c>
      <c r="G9776" t="s">
        <v>69</v>
      </c>
      <c r="H9776" t="s">
        <v>62</v>
      </c>
      <c r="I9776" t="s">
        <v>67</v>
      </c>
      <c r="J9776">
        <v>3.13602502983505E-3</v>
      </c>
      <c r="K9776">
        <f t="shared" si="164"/>
        <v>7</v>
      </c>
    </row>
    <row r="9777" spans="1:11" x14ac:dyDescent="0.2">
      <c r="A9777">
        <v>6</v>
      </c>
      <c r="B9777" t="s">
        <v>82</v>
      </c>
      <c r="C9777" t="s">
        <v>63</v>
      </c>
      <c r="D9777" t="s">
        <v>74</v>
      </c>
      <c r="E9777" t="s">
        <v>64</v>
      </c>
      <c r="F9777" t="s">
        <v>65</v>
      </c>
      <c r="G9777" t="s">
        <v>69</v>
      </c>
      <c r="H9777" t="s">
        <v>62</v>
      </c>
      <c r="I9777" t="s">
        <v>67</v>
      </c>
      <c r="J9777">
        <v>2.1989939110685398E-3</v>
      </c>
      <c r="K9777">
        <f t="shared" si="164"/>
        <v>7</v>
      </c>
    </row>
    <row r="9778" spans="1:11" x14ac:dyDescent="0.2">
      <c r="A9778">
        <v>7</v>
      </c>
      <c r="B9778" t="s">
        <v>82</v>
      </c>
      <c r="C9778" t="s">
        <v>63</v>
      </c>
      <c r="D9778" t="s">
        <v>74</v>
      </c>
      <c r="E9778" t="s">
        <v>64</v>
      </c>
      <c r="F9778" t="s">
        <v>65</v>
      </c>
      <c r="G9778" t="s">
        <v>69</v>
      </c>
      <c r="H9778" t="s">
        <v>62</v>
      </c>
      <c r="I9778" t="s">
        <v>67</v>
      </c>
      <c r="J9778">
        <v>2.1151341664327702E-3</v>
      </c>
      <c r="K9778">
        <f t="shared" si="164"/>
        <v>7</v>
      </c>
    </row>
    <row r="9779" spans="1:11" x14ac:dyDescent="0.2">
      <c r="A9779">
        <v>8</v>
      </c>
      <c r="B9779" t="s">
        <v>82</v>
      </c>
      <c r="C9779" t="s">
        <v>63</v>
      </c>
      <c r="D9779" t="s">
        <v>74</v>
      </c>
      <c r="E9779" t="s">
        <v>64</v>
      </c>
      <c r="F9779" t="s">
        <v>65</v>
      </c>
      <c r="G9779" t="s">
        <v>69</v>
      </c>
      <c r="H9779" t="s">
        <v>62</v>
      </c>
      <c r="I9779" t="s">
        <v>67</v>
      </c>
      <c r="J9779">
        <v>3.2080980768296702E-3</v>
      </c>
      <c r="K9779">
        <f t="shared" si="164"/>
        <v>7</v>
      </c>
    </row>
    <row r="9780" spans="1:11" x14ac:dyDescent="0.2">
      <c r="A9780">
        <v>9</v>
      </c>
      <c r="B9780" t="s">
        <v>82</v>
      </c>
      <c r="C9780" t="s">
        <v>63</v>
      </c>
      <c r="D9780" t="s">
        <v>74</v>
      </c>
      <c r="E9780" t="s">
        <v>64</v>
      </c>
      <c r="F9780" t="s">
        <v>65</v>
      </c>
      <c r="G9780" t="s">
        <v>69</v>
      </c>
      <c r="H9780" t="s">
        <v>62</v>
      </c>
      <c r="I9780" t="s">
        <v>67</v>
      </c>
      <c r="J9780">
        <v>5.0601946165803498E-3</v>
      </c>
      <c r="K9780">
        <f t="shared" si="164"/>
        <v>7</v>
      </c>
    </row>
    <row r="9781" spans="1:11" x14ac:dyDescent="0.2">
      <c r="A9781">
        <v>10</v>
      </c>
      <c r="B9781" t="s">
        <v>82</v>
      </c>
      <c r="C9781" t="s">
        <v>63</v>
      </c>
      <c r="D9781" t="s">
        <v>74</v>
      </c>
      <c r="E9781" t="s">
        <v>64</v>
      </c>
      <c r="F9781" t="s">
        <v>65</v>
      </c>
      <c r="G9781" t="s">
        <v>69</v>
      </c>
      <c r="H9781" t="s">
        <v>62</v>
      </c>
      <c r="I9781" t="s">
        <v>67</v>
      </c>
      <c r="J9781">
        <v>8.7119279335772896E-3</v>
      </c>
      <c r="K9781">
        <f t="shared" si="164"/>
        <v>7</v>
      </c>
    </row>
    <row r="9782" spans="1:11" x14ac:dyDescent="0.2">
      <c r="A9782">
        <v>11</v>
      </c>
      <c r="B9782" t="s">
        <v>82</v>
      </c>
      <c r="C9782" t="s">
        <v>63</v>
      </c>
      <c r="D9782" t="s">
        <v>74</v>
      </c>
      <c r="E9782" t="s">
        <v>64</v>
      </c>
      <c r="F9782" t="s">
        <v>65</v>
      </c>
      <c r="G9782" t="s">
        <v>69</v>
      </c>
      <c r="H9782" t="s">
        <v>62</v>
      </c>
      <c r="I9782" t="s">
        <v>67</v>
      </c>
      <c r="J9782">
        <v>1.4237744847012301E-2</v>
      </c>
      <c r="K9782">
        <f t="shared" si="164"/>
        <v>7</v>
      </c>
    </row>
    <row r="9783" spans="1:11" x14ac:dyDescent="0.2">
      <c r="A9783">
        <v>12</v>
      </c>
      <c r="B9783" t="s">
        <v>82</v>
      </c>
      <c r="C9783" t="s">
        <v>63</v>
      </c>
      <c r="D9783" t="s">
        <v>74</v>
      </c>
      <c r="E9783" t="s">
        <v>64</v>
      </c>
      <c r="F9783" t="s">
        <v>65</v>
      </c>
      <c r="G9783" t="s">
        <v>69</v>
      </c>
      <c r="H9783" t="s">
        <v>62</v>
      </c>
      <c r="I9783" t="s">
        <v>67</v>
      </c>
      <c r="J9783">
        <v>2.2161035700363801E-2</v>
      </c>
      <c r="K9783">
        <f t="shared" si="164"/>
        <v>7</v>
      </c>
    </row>
    <row r="9784" spans="1:11" x14ac:dyDescent="0.2">
      <c r="A9784">
        <v>13</v>
      </c>
      <c r="B9784" t="s">
        <v>82</v>
      </c>
      <c r="C9784" t="s">
        <v>63</v>
      </c>
      <c r="D9784" t="s">
        <v>74</v>
      </c>
      <c r="E9784" t="s">
        <v>64</v>
      </c>
      <c r="F9784" t="s">
        <v>65</v>
      </c>
      <c r="G9784" t="s">
        <v>69</v>
      </c>
      <c r="H9784" t="s">
        <v>62</v>
      </c>
      <c r="I9784" t="s">
        <v>67</v>
      </c>
      <c r="J9784">
        <v>3.1983511789035503E-2</v>
      </c>
      <c r="K9784">
        <f t="shared" si="164"/>
        <v>7</v>
      </c>
    </row>
    <row r="9785" spans="1:11" x14ac:dyDescent="0.2">
      <c r="A9785">
        <v>14</v>
      </c>
      <c r="B9785" t="s">
        <v>82</v>
      </c>
      <c r="C9785" t="s">
        <v>63</v>
      </c>
      <c r="D9785" t="s">
        <v>74</v>
      </c>
      <c r="E9785" t="s">
        <v>64</v>
      </c>
      <c r="F9785" t="s">
        <v>65</v>
      </c>
      <c r="G9785" t="s">
        <v>69</v>
      </c>
      <c r="H9785" t="s">
        <v>62</v>
      </c>
      <c r="I9785" t="s">
        <v>67</v>
      </c>
      <c r="J9785">
        <v>4.2630848070239397E-2</v>
      </c>
      <c r="K9785">
        <f t="shared" si="164"/>
        <v>7</v>
      </c>
    </row>
    <row r="9786" spans="1:11" x14ac:dyDescent="0.2">
      <c r="A9786">
        <v>15</v>
      </c>
      <c r="B9786" t="s">
        <v>82</v>
      </c>
      <c r="C9786" t="s">
        <v>63</v>
      </c>
      <c r="D9786" t="s">
        <v>74</v>
      </c>
      <c r="E9786" t="s">
        <v>64</v>
      </c>
      <c r="F9786" t="s">
        <v>65</v>
      </c>
      <c r="G9786" t="s">
        <v>69</v>
      </c>
      <c r="H9786" t="s">
        <v>62</v>
      </c>
      <c r="I9786" t="s">
        <v>67</v>
      </c>
      <c r="J9786">
        <v>5.4283502563935798E-2</v>
      </c>
      <c r="K9786">
        <f t="shared" si="164"/>
        <v>7</v>
      </c>
    </row>
    <row r="9787" spans="1:11" x14ac:dyDescent="0.2">
      <c r="A9787">
        <v>16</v>
      </c>
      <c r="B9787" t="s">
        <v>82</v>
      </c>
      <c r="C9787" t="s">
        <v>63</v>
      </c>
      <c r="D9787" t="s">
        <v>74</v>
      </c>
      <c r="E9787" t="s">
        <v>64</v>
      </c>
      <c r="F9787" t="s">
        <v>65</v>
      </c>
      <c r="G9787" t="s">
        <v>69</v>
      </c>
      <c r="H9787" t="s">
        <v>62</v>
      </c>
      <c r="I9787" t="s">
        <v>67</v>
      </c>
      <c r="J9787">
        <v>6.6203163295104894E-2</v>
      </c>
      <c r="K9787">
        <f t="shared" si="164"/>
        <v>7</v>
      </c>
    </row>
    <row r="9788" spans="1:11" x14ac:dyDescent="0.2">
      <c r="A9788">
        <v>17</v>
      </c>
      <c r="B9788" t="s">
        <v>82</v>
      </c>
      <c r="C9788" t="s">
        <v>63</v>
      </c>
      <c r="D9788" t="s">
        <v>74</v>
      </c>
      <c r="E9788" t="s">
        <v>64</v>
      </c>
      <c r="F9788" t="s">
        <v>65</v>
      </c>
      <c r="G9788" t="s">
        <v>69</v>
      </c>
      <c r="H9788" t="s">
        <v>62</v>
      </c>
      <c r="I9788" t="s">
        <v>67</v>
      </c>
      <c r="J9788">
        <v>7.9587982210106295E-2</v>
      </c>
      <c r="K9788">
        <f t="shared" si="164"/>
        <v>7</v>
      </c>
    </row>
    <row r="9789" spans="1:11" x14ac:dyDescent="0.2">
      <c r="A9789">
        <v>18</v>
      </c>
      <c r="B9789" t="s">
        <v>82</v>
      </c>
      <c r="C9789" t="s">
        <v>63</v>
      </c>
      <c r="D9789" t="s">
        <v>74</v>
      </c>
      <c r="E9789" t="s">
        <v>64</v>
      </c>
      <c r="F9789" t="s">
        <v>65</v>
      </c>
      <c r="G9789" t="s">
        <v>69</v>
      </c>
      <c r="H9789" t="s">
        <v>62</v>
      </c>
      <c r="I9789" t="s">
        <v>67</v>
      </c>
      <c r="J9789">
        <v>8.9582941071096794E-2</v>
      </c>
      <c r="K9789">
        <f t="shared" si="164"/>
        <v>7</v>
      </c>
    </row>
    <row r="9790" spans="1:11" x14ac:dyDescent="0.2">
      <c r="A9790">
        <v>19</v>
      </c>
      <c r="B9790" t="s">
        <v>82</v>
      </c>
      <c r="C9790" t="s">
        <v>63</v>
      </c>
      <c r="D9790" t="s">
        <v>74</v>
      </c>
      <c r="E9790" t="s">
        <v>64</v>
      </c>
      <c r="F9790" t="s">
        <v>65</v>
      </c>
      <c r="G9790" t="s">
        <v>69</v>
      </c>
      <c r="H9790" t="s">
        <v>62</v>
      </c>
      <c r="I9790" t="s">
        <v>67</v>
      </c>
      <c r="J9790">
        <v>9.9983948609831994E-2</v>
      </c>
      <c r="K9790">
        <f t="shared" si="164"/>
        <v>7</v>
      </c>
    </row>
    <row r="9791" spans="1:11" x14ac:dyDescent="0.2">
      <c r="A9791">
        <v>20</v>
      </c>
      <c r="B9791" t="s">
        <v>82</v>
      </c>
      <c r="C9791" t="s">
        <v>63</v>
      </c>
      <c r="D9791" t="s">
        <v>74</v>
      </c>
      <c r="E9791" t="s">
        <v>64</v>
      </c>
      <c r="F9791" t="s">
        <v>65</v>
      </c>
      <c r="G9791" t="s">
        <v>69</v>
      </c>
      <c r="H9791" t="s">
        <v>62</v>
      </c>
      <c r="I9791" t="s">
        <v>67</v>
      </c>
      <c r="J9791">
        <v>0.10116084497091</v>
      </c>
      <c r="K9791">
        <f t="shared" si="164"/>
        <v>7</v>
      </c>
    </row>
    <row r="9792" spans="1:11" x14ac:dyDescent="0.2">
      <c r="A9792">
        <v>21</v>
      </c>
      <c r="B9792" t="s">
        <v>82</v>
      </c>
      <c r="C9792" t="s">
        <v>63</v>
      </c>
      <c r="D9792" t="s">
        <v>74</v>
      </c>
      <c r="E9792" t="s">
        <v>64</v>
      </c>
      <c r="F9792" t="s">
        <v>65</v>
      </c>
      <c r="G9792" t="s">
        <v>69</v>
      </c>
      <c r="H9792" t="s">
        <v>62</v>
      </c>
      <c r="I9792" t="s">
        <v>67</v>
      </c>
      <c r="J9792">
        <v>9.7901904209874699E-2</v>
      </c>
      <c r="K9792">
        <f t="shared" si="164"/>
        <v>7</v>
      </c>
    </row>
    <row r="9793" spans="1:11" x14ac:dyDescent="0.2">
      <c r="A9793">
        <v>22</v>
      </c>
      <c r="B9793" t="s">
        <v>82</v>
      </c>
      <c r="C9793" t="s">
        <v>63</v>
      </c>
      <c r="D9793" t="s">
        <v>74</v>
      </c>
      <c r="E9793" t="s">
        <v>64</v>
      </c>
      <c r="F9793" t="s">
        <v>65</v>
      </c>
      <c r="G9793" t="s">
        <v>69</v>
      </c>
      <c r="H9793" t="s">
        <v>62</v>
      </c>
      <c r="I9793" t="s">
        <v>67</v>
      </c>
      <c r="J9793">
        <v>8.9756398472355101E-2</v>
      </c>
      <c r="K9793">
        <f t="shared" si="164"/>
        <v>7</v>
      </c>
    </row>
    <row r="9794" spans="1:11" x14ac:dyDescent="0.2">
      <c r="A9794">
        <v>23</v>
      </c>
      <c r="B9794" t="s">
        <v>82</v>
      </c>
      <c r="C9794" t="s">
        <v>63</v>
      </c>
      <c r="D9794" t="s">
        <v>74</v>
      </c>
      <c r="E9794" t="s">
        <v>64</v>
      </c>
      <c r="F9794" t="s">
        <v>65</v>
      </c>
      <c r="G9794" t="s">
        <v>69</v>
      </c>
      <c r="H9794" t="s">
        <v>62</v>
      </c>
      <c r="I9794" t="s">
        <v>67</v>
      </c>
      <c r="J9794">
        <v>7.6321631736363499E-2</v>
      </c>
      <c r="K9794">
        <f t="shared" si="164"/>
        <v>7</v>
      </c>
    </row>
    <row r="9795" spans="1:11" x14ac:dyDescent="0.2">
      <c r="A9795">
        <v>24</v>
      </c>
      <c r="B9795" t="s">
        <v>82</v>
      </c>
      <c r="C9795" t="s">
        <v>63</v>
      </c>
      <c r="D9795" t="s">
        <v>74</v>
      </c>
      <c r="E9795" t="s">
        <v>64</v>
      </c>
      <c r="F9795" t="s">
        <v>65</v>
      </c>
      <c r="G9795" t="s">
        <v>69</v>
      </c>
      <c r="H9795" t="s">
        <v>62</v>
      </c>
      <c r="I9795" t="s">
        <v>67</v>
      </c>
      <c r="J9795">
        <v>5.9120998326100502E-2</v>
      </c>
      <c r="K9795">
        <f t="shared" si="164"/>
        <v>7</v>
      </c>
    </row>
    <row r="9796" spans="1:11" x14ac:dyDescent="0.2">
      <c r="A9796">
        <v>1</v>
      </c>
      <c r="B9796" t="s">
        <v>82</v>
      </c>
      <c r="C9796" t="s">
        <v>57</v>
      </c>
      <c r="D9796" t="s">
        <v>74</v>
      </c>
      <c r="E9796" t="s">
        <v>68</v>
      </c>
      <c r="F9796" t="s">
        <v>60</v>
      </c>
      <c r="G9796" t="s">
        <v>76</v>
      </c>
      <c r="H9796" t="s">
        <v>62</v>
      </c>
      <c r="I9796" t="s">
        <v>67</v>
      </c>
      <c r="J9796">
        <v>1.6764474677689298E-2</v>
      </c>
      <c r="K9796">
        <f t="shared" ref="K9796:K9859" si="165">MONTH(1&amp;B9796)</f>
        <v>7</v>
      </c>
    </row>
    <row r="9797" spans="1:11" x14ac:dyDescent="0.2">
      <c r="A9797">
        <v>2</v>
      </c>
      <c r="B9797" t="s">
        <v>82</v>
      </c>
      <c r="C9797" t="s">
        <v>57</v>
      </c>
      <c r="D9797" t="s">
        <v>74</v>
      </c>
      <c r="E9797" t="s">
        <v>68</v>
      </c>
      <c r="F9797" t="s">
        <v>60</v>
      </c>
      <c r="G9797" t="s">
        <v>76</v>
      </c>
      <c r="H9797" t="s">
        <v>62</v>
      </c>
      <c r="I9797" t="s">
        <v>67</v>
      </c>
      <c r="J9797">
        <v>5.7889218030798099E-3</v>
      </c>
      <c r="K9797">
        <f t="shared" si="165"/>
        <v>7</v>
      </c>
    </row>
    <row r="9798" spans="1:11" x14ac:dyDescent="0.2">
      <c r="A9798">
        <v>3</v>
      </c>
      <c r="B9798" t="s">
        <v>82</v>
      </c>
      <c r="C9798" t="s">
        <v>57</v>
      </c>
      <c r="D9798" t="s">
        <v>74</v>
      </c>
      <c r="E9798" t="s">
        <v>68</v>
      </c>
      <c r="F9798" t="s">
        <v>60</v>
      </c>
      <c r="G9798" t="s">
        <v>76</v>
      </c>
      <c r="H9798" t="s">
        <v>62</v>
      </c>
      <c r="I9798" t="s">
        <v>67</v>
      </c>
      <c r="J9798">
        <v>1.1590998461837401E-3</v>
      </c>
      <c r="K9798">
        <f t="shared" si="165"/>
        <v>7</v>
      </c>
    </row>
    <row r="9799" spans="1:11" x14ac:dyDescent="0.2">
      <c r="A9799">
        <v>4</v>
      </c>
      <c r="B9799" t="s">
        <v>82</v>
      </c>
      <c r="C9799" t="s">
        <v>57</v>
      </c>
      <c r="D9799" t="s">
        <v>74</v>
      </c>
      <c r="E9799" t="s">
        <v>68</v>
      </c>
      <c r="F9799" t="s">
        <v>60</v>
      </c>
      <c r="G9799" t="s">
        <v>76</v>
      </c>
      <c r="H9799" t="s">
        <v>62</v>
      </c>
      <c r="I9799" t="s">
        <v>67</v>
      </c>
      <c r="J9799" s="3">
        <v>4.9855242693360195E-4</v>
      </c>
      <c r="K9799">
        <f t="shared" si="165"/>
        <v>7</v>
      </c>
    </row>
    <row r="9800" spans="1:11" x14ac:dyDescent="0.2">
      <c r="A9800">
        <v>5</v>
      </c>
      <c r="B9800" t="s">
        <v>82</v>
      </c>
      <c r="C9800" t="s">
        <v>57</v>
      </c>
      <c r="D9800" t="s">
        <v>74</v>
      </c>
      <c r="E9800" t="s">
        <v>68</v>
      </c>
      <c r="F9800" t="s">
        <v>60</v>
      </c>
      <c r="G9800" t="s">
        <v>76</v>
      </c>
      <c r="H9800" t="s">
        <v>62</v>
      </c>
      <c r="I9800" t="s">
        <v>67</v>
      </c>
      <c r="J9800" s="3">
        <v>5.0726206060713104E-4</v>
      </c>
      <c r="K9800">
        <f t="shared" si="165"/>
        <v>7</v>
      </c>
    </row>
    <row r="9801" spans="1:11" x14ac:dyDescent="0.2">
      <c r="A9801">
        <v>6</v>
      </c>
      <c r="B9801" t="s">
        <v>82</v>
      </c>
      <c r="C9801" t="s">
        <v>57</v>
      </c>
      <c r="D9801" t="s">
        <v>74</v>
      </c>
      <c r="E9801" t="s">
        <v>68</v>
      </c>
      <c r="F9801" t="s">
        <v>60</v>
      </c>
      <c r="G9801" t="s">
        <v>76</v>
      </c>
      <c r="H9801" t="s">
        <v>62</v>
      </c>
      <c r="I9801" t="s">
        <v>67</v>
      </c>
      <c r="J9801" s="3">
        <v>6.2568546495815397E-4</v>
      </c>
      <c r="K9801">
        <f t="shared" si="165"/>
        <v>7</v>
      </c>
    </row>
    <row r="9802" spans="1:11" x14ac:dyDescent="0.2">
      <c r="A9802">
        <v>7</v>
      </c>
      <c r="B9802" t="s">
        <v>82</v>
      </c>
      <c r="C9802" t="s">
        <v>57</v>
      </c>
      <c r="D9802" t="s">
        <v>74</v>
      </c>
      <c r="E9802" t="s">
        <v>68</v>
      </c>
      <c r="F9802" t="s">
        <v>60</v>
      </c>
      <c r="G9802" t="s">
        <v>76</v>
      </c>
      <c r="H9802" t="s">
        <v>62</v>
      </c>
      <c r="I9802" t="s">
        <v>67</v>
      </c>
      <c r="J9802">
        <v>1.8234347699282599E-3</v>
      </c>
      <c r="K9802">
        <f t="shared" si="165"/>
        <v>7</v>
      </c>
    </row>
    <row r="9803" spans="1:11" x14ac:dyDescent="0.2">
      <c r="A9803">
        <v>8</v>
      </c>
      <c r="B9803" t="s">
        <v>82</v>
      </c>
      <c r="C9803" t="s">
        <v>57</v>
      </c>
      <c r="D9803" t="s">
        <v>74</v>
      </c>
      <c r="E9803" t="s">
        <v>68</v>
      </c>
      <c r="F9803" t="s">
        <v>60</v>
      </c>
      <c r="G9803" t="s">
        <v>76</v>
      </c>
      <c r="H9803" t="s">
        <v>62</v>
      </c>
      <c r="I9803" t="s">
        <v>67</v>
      </c>
      <c r="J9803">
        <v>5.6676850250212798E-3</v>
      </c>
      <c r="K9803">
        <f t="shared" si="165"/>
        <v>7</v>
      </c>
    </row>
    <row r="9804" spans="1:11" x14ac:dyDescent="0.2">
      <c r="A9804">
        <v>9</v>
      </c>
      <c r="B9804" t="s">
        <v>82</v>
      </c>
      <c r="C9804" t="s">
        <v>57</v>
      </c>
      <c r="D9804" t="s">
        <v>74</v>
      </c>
      <c r="E9804" t="s">
        <v>68</v>
      </c>
      <c r="F9804" t="s">
        <v>60</v>
      </c>
      <c r="G9804" t="s">
        <v>76</v>
      </c>
      <c r="H9804" t="s">
        <v>62</v>
      </c>
      <c r="I9804" t="s">
        <v>67</v>
      </c>
      <c r="J9804">
        <v>1.05161232401609E-2</v>
      </c>
      <c r="K9804">
        <f t="shared" si="165"/>
        <v>7</v>
      </c>
    </row>
    <row r="9805" spans="1:11" x14ac:dyDescent="0.2">
      <c r="A9805">
        <v>10</v>
      </c>
      <c r="B9805" t="s">
        <v>82</v>
      </c>
      <c r="C9805" t="s">
        <v>57</v>
      </c>
      <c r="D9805" t="s">
        <v>74</v>
      </c>
      <c r="E9805" t="s">
        <v>68</v>
      </c>
      <c r="F9805" t="s">
        <v>60</v>
      </c>
      <c r="G9805" t="s">
        <v>76</v>
      </c>
      <c r="H9805" t="s">
        <v>62</v>
      </c>
      <c r="I9805" t="s">
        <v>67</v>
      </c>
      <c r="J9805">
        <v>1.48782398087454E-2</v>
      </c>
      <c r="K9805">
        <f t="shared" si="165"/>
        <v>7</v>
      </c>
    </row>
    <row r="9806" spans="1:11" x14ac:dyDescent="0.2">
      <c r="A9806">
        <v>11</v>
      </c>
      <c r="B9806" t="s">
        <v>82</v>
      </c>
      <c r="C9806" t="s">
        <v>57</v>
      </c>
      <c r="D9806" t="s">
        <v>74</v>
      </c>
      <c r="E9806" t="s">
        <v>68</v>
      </c>
      <c r="F9806" t="s">
        <v>60</v>
      </c>
      <c r="G9806" t="s">
        <v>76</v>
      </c>
      <c r="H9806" t="s">
        <v>62</v>
      </c>
      <c r="I9806" t="s">
        <v>67</v>
      </c>
      <c r="J9806">
        <v>1.8704587184123499E-2</v>
      </c>
      <c r="K9806">
        <f t="shared" si="165"/>
        <v>7</v>
      </c>
    </row>
    <row r="9807" spans="1:11" x14ac:dyDescent="0.2">
      <c r="A9807">
        <v>12</v>
      </c>
      <c r="B9807" t="s">
        <v>82</v>
      </c>
      <c r="C9807" t="s">
        <v>57</v>
      </c>
      <c r="D9807" t="s">
        <v>74</v>
      </c>
      <c r="E9807" t="s">
        <v>68</v>
      </c>
      <c r="F9807" t="s">
        <v>60</v>
      </c>
      <c r="G9807" t="s">
        <v>76</v>
      </c>
      <c r="H9807" t="s">
        <v>62</v>
      </c>
      <c r="I9807" t="s">
        <v>67</v>
      </c>
      <c r="J9807">
        <v>2.51977025613629E-2</v>
      </c>
      <c r="K9807">
        <f t="shared" si="165"/>
        <v>7</v>
      </c>
    </row>
    <row r="9808" spans="1:11" x14ac:dyDescent="0.2">
      <c r="A9808">
        <v>13</v>
      </c>
      <c r="B9808" t="s">
        <v>82</v>
      </c>
      <c r="C9808" t="s">
        <v>57</v>
      </c>
      <c r="D9808" t="s">
        <v>74</v>
      </c>
      <c r="E9808" t="s">
        <v>68</v>
      </c>
      <c r="F9808" t="s">
        <v>60</v>
      </c>
      <c r="G9808" t="s">
        <v>76</v>
      </c>
      <c r="H9808" t="s">
        <v>62</v>
      </c>
      <c r="I9808" t="s">
        <v>67</v>
      </c>
      <c r="J9808">
        <v>3.4802653228474097E-2</v>
      </c>
      <c r="K9808">
        <f t="shared" si="165"/>
        <v>7</v>
      </c>
    </row>
    <row r="9809" spans="1:11" x14ac:dyDescent="0.2">
      <c r="A9809">
        <v>14</v>
      </c>
      <c r="B9809" t="s">
        <v>82</v>
      </c>
      <c r="C9809" t="s">
        <v>57</v>
      </c>
      <c r="D9809" t="s">
        <v>74</v>
      </c>
      <c r="E9809" t="s">
        <v>68</v>
      </c>
      <c r="F9809" t="s">
        <v>60</v>
      </c>
      <c r="G9809" t="s">
        <v>76</v>
      </c>
      <c r="H9809" t="s">
        <v>62</v>
      </c>
      <c r="I9809" t="s">
        <v>67</v>
      </c>
      <c r="J9809">
        <v>4.1935259815775797E-2</v>
      </c>
      <c r="K9809">
        <f t="shared" si="165"/>
        <v>7</v>
      </c>
    </row>
    <row r="9810" spans="1:11" x14ac:dyDescent="0.2">
      <c r="A9810">
        <v>15</v>
      </c>
      <c r="B9810" t="s">
        <v>82</v>
      </c>
      <c r="C9810" t="s">
        <v>57</v>
      </c>
      <c r="D9810" t="s">
        <v>74</v>
      </c>
      <c r="E9810" t="s">
        <v>68</v>
      </c>
      <c r="F9810" t="s">
        <v>60</v>
      </c>
      <c r="G9810" t="s">
        <v>76</v>
      </c>
      <c r="H9810" t="s">
        <v>62</v>
      </c>
      <c r="I9810" t="s">
        <v>67</v>
      </c>
      <c r="J9810">
        <v>5.1245905905587197E-2</v>
      </c>
      <c r="K9810">
        <f t="shared" si="165"/>
        <v>7</v>
      </c>
    </row>
    <row r="9811" spans="1:11" x14ac:dyDescent="0.2">
      <c r="A9811">
        <v>16</v>
      </c>
      <c r="B9811" t="s">
        <v>82</v>
      </c>
      <c r="C9811" t="s">
        <v>57</v>
      </c>
      <c r="D9811" t="s">
        <v>74</v>
      </c>
      <c r="E9811" t="s">
        <v>68</v>
      </c>
      <c r="F9811" t="s">
        <v>60</v>
      </c>
      <c r="G9811" t="s">
        <v>76</v>
      </c>
      <c r="H9811" t="s">
        <v>62</v>
      </c>
      <c r="I9811" t="s">
        <v>67</v>
      </c>
      <c r="J9811">
        <v>7.1693513507790393E-2</v>
      </c>
      <c r="K9811">
        <f t="shared" si="165"/>
        <v>7</v>
      </c>
    </row>
    <row r="9812" spans="1:11" x14ac:dyDescent="0.2">
      <c r="A9812">
        <v>17</v>
      </c>
      <c r="B9812" t="s">
        <v>82</v>
      </c>
      <c r="C9812" t="s">
        <v>57</v>
      </c>
      <c r="D9812" t="s">
        <v>74</v>
      </c>
      <c r="E9812" t="s">
        <v>68</v>
      </c>
      <c r="F9812" t="s">
        <v>60</v>
      </c>
      <c r="G9812" t="s">
        <v>76</v>
      </c>
      <c r="H9812" t="s">
        <v>62</v>
      </c>
      <c r="I9812" t="s">
        <v>67</v>
      </c>
      <c r="J9812">
        <v>0.100197450297748</v>
      </c>
      <c r="K9812">
        <f t="shared" si="165"/>
        <v>7</v>
      </c>
    </row>
    <row r="9813" spans="1:11" x14ac:dyDescent="0.2">
      <c r="A9813">
        <v>18</v>
      </c>
      <c r="B9813" t="s">
        <v>82</v>
      </c>
      <c r="C9813" t="s">
        <v>57</v>
      </c>
      <c r="D9813" t="s">
        <v>74</v>
      </c>
      <c r="E9813" t="s">
        <v>68</v>
      </c>
      <c r="F9813" t="s">
        <v>60</v>
      </c>
      <c r="G9813" t="s">
        <v>76</v>
      </c>
      <c r="H9813" t="s">
        <v>62</v>
      </c>
      <c r="I9813" t="s">
        <v>67</v>
      </c>
      <c r="J9813">
        <v>0.122988451993505</v>
      </c>
      <c r="K9813">
        <f t="shared" si="165"/>
        <v>7</v>
      </c>
    </row>
    <row r="9814" spans="1:11" x14ac:dyDescent="0.2">
      <c r="A9814">
        <v>19</v>
      </c>
      <c r="B9814" t="s">
        <v>82</v>
      </c>
      <c r="C9814" t="s">
        <v>57</v>
      </c>
      <c r="D9814" t="s">
        <v>74</v>
      </c>
      <c r="E9814" t="s">
        <v>68</v>
      </c>
      <c r="F9814" t="s">
        <v>60</v>
      </c>
      <c r="G9814" t="s">
        <v>76</v>
      </c>
      <c r="H9814" t="s">
        <v>62</v>
      </c>
      <c r="I9814" t="s">
        <v>67</v>
      </c>
      <c r="J9814">
        <v>0.12535707033160101</v>
      </c>
      <c r="K9814">
        <f t="shared" si="165"/>
        <v>7</v>
      </c>
    </row>
    <row r="9815" spans="1:11" x14ac:dyDescent="0.2">
      <c r="A9815">
        <v>20</v>
      </c>
      <c r="B9815" t="s">
        <v>82</v>
      </c>
      <c r="C9815" t="s">
        <v>57</v>
      </c>
      <c r="D9815" t="s">
        <v>74</v>
      </c>
      <c r="E9815" t="s">
        <v>68</v>
      </c>
      <c r="F9815" t="s">
        <v>60</v>
      </c>
      <c r="G9815" t="s">
        <v>76</v>
      </c>
      <c r="H9815" t="s">
        <v>62</v>
      </c>
      <c r="I9815" t="s">
        <v>67</v>
      </c>
      <c r="J9815">
        <v>0.111253967435459</v>
      </c>
      <c r="K9815">
        <f t="shared" si="165"/>
        <v>7</v>
      </c>
    </row>
    <row r="9816" spans="1:11" x14ac:dyDescent="0.2">
      <c r="A9816">
        <v>21</v>
      </c>
      <c r="B9816" t="s">
        <v>82</v>
      </c>
      <c r="C9816" t="s">
        <v>57</v>
      </c>
      <c r="D9816" t="s">
        <v>74</v>
      </c>
      <c r="E9816" t="s">
        <v>68</v>
      </c>
      <c r="F9816" t="s">
        <v>60</v>
      </c>
      <c r="G9816" t="s">
        <v>76</v>
      </c>
      <c r="H9816" t="s">
        <v>62</v>
      </c>
      <c r="I9816" t="s">
        <v>67</v>
      </c>
      <c r="J9816">
        <v>9.1326233227187206E-2</v>
      </c>
      <c r="K9816">
        <f t="shared" si="165"/>
        <v>7</v>
      </c>
    </row>
    <row r="9817" spans="1:11" x14ac:dyDescent="0.2">
      <c r="A9817">
        <v>22</v>
      </c>
      <c r="B9817" t="s">
        <v>82</v>
      </c>
      <c r="C9817" t="s">
        <v>57</v>
      </c>
      <c r="D9817" t="s">
        <v>74</v>
      </c>
      <c r="E9817" t="s">
        <v>68</v>
      </c>
      <c r="F9817" t="s">
        <v>60</v>
      </c>
      <c r="G9817" t="s">
        <v>76</v>
      </c>
      <c r="H9817" t="s">
        <v>62</v>
      </c>
      <c r="I9817" t="s">
        <v>67</v>
      </c>
      <c r="J9817">
        <v>6.9086608312109901E-2</v>
      </c>
      <c r="K9817">
        <f t="shared" si="165"/>
        <v>7</v>
      </c>
    </row>
    <row r="9818" spans="1:11" x14ac:dyDescent="0.2">
      <c r="A9818">
        <v>23</v>
      </c>
      <c r="B9818" t="s">
        <v>82</v>
      </c>
      <c r="C9818" t="s">
        <v>57</v>
      </c>
      <c r="D9818" t="s">
        <v>74</v>
      </c>
      <c r="E9818" t="s">
        <v>68</v>
      </c>
      <c r="F9818" t="s">
        <v>60</v>
      </c>
      <c r="G9818" t="s">
        <v>76</v>
      </c>
      <c r="H9818" t="s">
        <v>62</v>
      </c>
      <c r="I9818" t="s">
        <v>67</v>
      </c>
      <c r="J9818">
        <v>4.7456153530675997E-2</v>
      </c>
      <c r="K9818">
        <f t="shared" si="165"/>
        <v>7</v>
      </c>
    </row>
    <row r="9819" spans="1:11" x14ac:dyDescent="0.2">
      <c r="A9819">
        <v>24</v>
      </c>
      <c r="B9819" t="s">
        <v>82</v>
      </c>
      <c r="C9819" t="s">
        <v>57</v>
      </c>
      <c r="D9819" t="s">
        <v>74</v>
      </c>
      <c r="E9819" t="s">
        <v>68</v>
      </c>
      <c r="F9819" t="s">
        <v>60</v>
      </c>
      <c r="G9819" t="s">
        <v>76</v>
      </c>
      <c r="H9819" t="s">
        <v>62</v>
      </c>
      <c r="I9819" t="s">
        <v>67</v>
      </c>
      <c r="J9819">
        <v>3.0524963545289701E-2</v>
      </c>
      <c r="K9819">
        <f t="shared" si="165"/>
        <v>7</v>
      </c>
    </row>
    <row r="9820" spans="1:11" x14ac:dyDescent="0.2">
      <c r="A9820">
        <v>1</v>
      </c>
      <c r="B9820" t="s">
        <v>82</v>
      </c>
      <c r="C9820" t="s">
        <v>63</v>
      </c>
      <c r="D9820" t="s">
        <v>74</v>
      </c>
      <c r="E9820" t="s">
        <v>68</v>
      </c>
      <c r="F9820" t="s">
        <v>60</v>
      </c>
      <c r="G9820" t="s">
        <v>76</v>
      </c>
      <c r="H9820" t="s">
        <v>62</v>
      </c>
      <c r="I9820" t="s">
        <v>67</v>
      </c>
      <c r="J9820">
        <v>2.0471462606168601E-2</v>
      </c>
      <c r="K9820">
        <f t="shared" si="165"/>
        <v>7</v>
      </c>
    </row>
    <row r="9821" spans="1:11" x14ac:dyDescent="0.2">
      <c r="A9821">
        <v>2</v>
      </c>
      <c r="B9821" t="s">
        <v>82</v>
      </c>
      <c r="C9821" t="s">
        <v>63</v>
      </c>
      <c r="D9821" t="s">
        <v>74</v>
      </c>
      <c r="E9821" t="s">
        <v>68</v>
      </c>
      <c r="F9821" t="s">
        <v>60</v>
      </c>
      <c r="G9821" t="s">
        <v>76</v>
      </c>
      <c r="H9821" t="s">
        <v>62</v>
      </c>
      <c r="I9821" t="s">
        <v>67</v>
      </c>
      <c r="J9821">
        <v>7.1512700805033197E-3</v>
      </c>
      <c r="K9821">
        <f t="shared" si="165"/>
        <v>7</v>
      </c>
    </row>
    <row r="9822" spans="1:11" x14ac:dyDescent="0.2">
      <c r="A9822">
        <v>3</v>
      </c>
      <c r="B9822" t="s">
        <v>82</v>
      </c>
      <c r="C9822" t="s">
        <v>63</v>
      </c>
      <c r="D9822" t="s">
        <v>74</v>
      </c>
      <c r="E9822" t="s">
        <v>68</v>
      </c>
      <c r="F9822" t="s">
        <v>60</v>
      </c>
      <c r="G9822" t="s">
        <v>76</v>
      </c>
      <c r="H9822" t="s">
        <v>62</v>
      </c>
      <c r="I9822" t="s">
        <v>67</v>
      </c>
      <c r="J9822">
        <v>1.84873280519771E-3</v>
      </c>
      <c r="K9822">
        <f t="shared" si="165"/>
        <v>7</v>
      </c>
    </row>
    <row r="9823" spans="1:11" x14ac:dyDescent="0.2">
      <c r="A9823">
        <v>4</v>
      </c>
      <c r="B9823" t="s">
        <v>82</v>
      </c>
      <c r="C9823" t="s">
        <v>63</v>
      </c>
      <c r="D9823" t="s">
        <v>74</v>
      </c>
      <c r="E9823" t="s">
        <v>68</v>
      </c>
      <c r="F9823" t="s">
        <v>60</v>
      </c>
      <c r="G9823" t="s">
        <v>76</v>
      </c>
      <c r="H9823" t="s">
        <v>62</v>
      </c>
      <c r="I9823" t="s">
        <v>67</v>
      </c>
      <c r="J9823" s="3">
        <v>9.6279025283906603E-4</v>
      </c>
      <c r="K9823">
        <f t="shared" si="165"/>
        <v>7</v>
      </c>
    </row>
    <row r="9824" spans="1:11" x14ac:dyDescent="0.2">
      <c r="A9824">
        <v>5</v>
      </c>
      <c r="B9824" t="s">
        <v>82</v>
      </c>
      <c r="C9824" t="s">
        <v>63</v>
      </c>
      <c r="D9824" t="s">
        <v>74</v>
      </c>
      <c r="E9824" t="s">
        <v>68</v>
      </c>
      <c r="F9824" t="s">
        <v>60</v>
      </c>
      <c r="G9824" t="s">
        <v>76</v>
      </c>
      <c r="H9824" t="s">
        <v>62</v>
      </c>
      <c r="I9824" t="s">
        <v>67</v>
      </c>
      <c r="J9824" s="3">
        <v>7.5742465225893505E-4</v>
      </c>
      <c r="K9824">
        <f t="shared" si="165"/>
        <v>7</v>
      </c>
    </row>
    <row r="9825" spans="1:11" x14ac:dyDescent="0.2">
      <c r="A9825">
        <v>6</v>
      </c>
      <c r="B9825" t="s">
        <v>82</v>
      </c>
      <c r="C9825" t="s">
        <v>63</v>
      </c>
      <c r="D9825" t="s">
        <v>74</v>
      </c>
      <c r="E9825" t="s">
        <v>68</v>
      </c>
      <c r="F9825" t="s">
        <v>60</v>
      </c>
      <c r="G9825" t="s">
        <v>76</v>
      </c>
      <c r="H9825" t="s">
        <v>62</v>
      </c>
      <c r="I9825" t="s">
        <v>67</v>
      </c>
      <c r="J9825" s="3">
        <v>7.15220897237918E-4</v>
      </c>
      <c r="K9825">
        <f t="shared" si="165"/>
        <v>7</v>
      </c>
    </row>
    <row r="9826" spans="1:11" x14ac:dyDescent="0.2">
      <c r="A9826">
        <v>7</v>
      </c>
      <c r="B9826" t="s">
        <v>82</v>
      </c>
      <c r="C9826" t="s">
        <v>63</v>
      </c>
      <c r="D9826" t="s">
        <v>74</v>
      </c>
      <c r="E9826" t="s">
        <v>68</v>
      </c>
      <c r="F9826" t="s">
        <v>60</v>
      </c>
      <c r="G9826" t="s">
        <v>76</v>
      </c>
      <c r="H9826" t="s">
        <v>62</v>
      </c>
      <c r="I9826" t="s">
        <v>67</v>
      </c>
      <c r="J9826">
        <v>1.0307942625625E-3</v>
      </c>
      <c r="K9826">
        <f t="shared" si="165"/>
        <v>7</v>
      </c>
    </row>
    <row r="9827" spans="1:11" x14ac:dyDescent="0.2">
      <c r="A9827">
        <v>8</v>
      </c>
      <c r="B9827" t="s">
        <v>82</v>
      </c>
      <c r="C9827" t="s">
        <v>63</v>
      </c>
      <c r="D9827" t="s">
        <v>74</v>
      </c>
      <c r="E9827" t="s">
        <v>68</v>
      </c>
      <c r="F9827" t="s">
        <v>60</v>
      </c>
      <c r="G9827" t="s">
        <v>76</v>
      </c>
      <c r="H9827" t="s">
        <v>62</v>
      </c>
      <c r="I9827" t="s">
        <v>67</v>
      </c>
      <c r="J9827">
        <v>2.6139806779658299E-3</v>
      </c>
      <c r="K9827">
        <f t="shared" si="165"/>
        <v>7</v>
      </c>
    </row>
    <row r="9828" spans="1:11" x14ac:dyDescent="0.2">
      <c r="A9828">
        <v>9</v>
      </c>
      <c r="B9828" t="s">
        <v>82</v>
      </c>
      <c r="C9828" t="s">
        <v>63</v>
      </c>
      <c r="D9828" t="s">
        <v>74</v>
      </c>
      <c r="E9828" t="s">
        <v>68</v>
      </c>
      <c r="F9828" t="s">
        <v>60</v>
      </c>
      <c r="G9828" t="s">
        <v>76</v>
      </c>
      <c r="H9828" t="s">
        <v>62</v>
      </c>
      <c r="I9828" t="s">
        <v>67</v>
      </c>
      <c r="J9828">
        <v>5.7317178505196702E-3</v>
      </c>
      <c r="K9828">
        <f t="shared" si="165"/>
        <v>7</v>
      </c>
    </row>
    <row r="9829" spans="1:11" x14ac:dyDescent="0.2">
      <c r="A9829">
        <v>10</v>
      </c>
      <c r="B9829" t="s">
        <v>82</v>
      </c>
      <c r="C9829" t="s">
        <v>63</v>
      </c>
      <c r="D9829" t="s">
        <v>74</v>
      </c>
      <c r="E9829" t="s">
        <v>68</v>
      </c>
      <c r="F9829" t="s">
        <v>60</v>
      </c>
      <c r="G9829" t="s">
        <v>76</v>
      </c>
      <c r="H9829" t="s">
        <v>62</v>
      </c>
      <c r="I9829" t="s">
        <v>67</v>
      </c>
      <c r="J9829">
        <v>1.21136948396458E-2</v>
      </c>
      <c r="K9829">
        <f t="shared" si="165"/>
        <v>7</v>
      </c>
    </row>
    <row r="9830" spans="1:11" x14ac:dyDescent="0.2">
      <c r="A9830">
        <v>11</v>
      </c>
      <c r="B9830" t="s">
        <v>82</v>
      </c>
      <c r="C9830" t="s">
        <v>63</v>
      </c>
      <c r="D9830" t="s">
        <v>74</v>
      </c>
      <c r="E9830" t="s">
        <v>68</v>
      </c>
      <c r="F9830" t="s">
        <v>60</v>
      </c>
      <c r="G9830" t="s">
        <v>76</v>
      </c>
      <c r="H9830" t="s">
        <v>62</v>
      </c>
      <c r="I9830" t="s">
        <v>67</v>
      </c>
      <c r="J9830">
        <v>2.1282292056040101E-2</v>
      </c>
      <c r="K9830">
        <f t="shared" si="165"/>
        <v>7</v>
      </c>
    </row>
    <row r="9831" spans="1:11" x14ac:dyDescent="0.2">
      <c r="A9831">
        <v>12</v>
      </c>
      <c r="B9831" t="s">
        <v>82</v>
      </c>
      <c r="C9831" t="s">
        <v>63</v>
      </c>
      <c r="D9831" t="s">
        <v>74</v>
      </c>
      <c r="E9831" t="s">
        <v>68</v>
      </c>
      <c r="F9831" t="s">
        <v>60</v>
      </c>
      <c r="G9831" t="s">
        <v>76</v>
      </c>
      <c r="H9831" t="s">
        <v>62</v>
      </c>
      <c r="I9831" t="s">
        <v>67</v>
      </c>
      <c r="J9831">
        <v>3.3098723271972601E-2</v>
      </c>
      <c r="K9831">
        <f t="shared" si="165"/>
        <v>7</v>
      </c>
    </row>
    <row r="9832" spans="1:11" x14ac:dyDescent="0.2">
      <c r="A9832">
        <v>13</v>
      </c>
      <c r="B9832" t="s">
        <v>82</v>
      </c>
      <c r="C9832" t="s">
        <v>63</v>
      </c>
      <c r="D9832" t="s">
        <v>74</v>
      </c>
      <c r="E9832" t="s">
        <v>68</v>
      </c>
      <c r="F9832" t="s">
        <v>60</v>
      </c>
      <c r="G9832" t="s">
        <v>76</v>
      </c>
      <c r="H9832" t="s">
        <v>62</v>
      </c>
      <c r="I9832" t="s">
        <v>67</v>
      </c>
      <c r="J9832">
        <v>4.7203929119765599E-2</v>
      </c>
      <c r="K9832">
        <f t="shared" si="165"/>
        <v>7</v>
      </c>
    </row>
    <row r="9833" spans="1:11" x14ac:dyDescent="0.2">
      <c r="A9833">
        <v>14</v>
      </c>
      <c r="B9833" t="s">
        <v>82</v>
      </c>
      <c r="C9833" t="s">
        <v>63</v>
      </c>
      <c r="D9833" t="s">
        <v>74</v>
      </c>
      <c r="E9833" t="s">
        <v>68</v>
      </c>
      <c r="F9833" t="s">
        <v>60</v>
      </c>
      <c r="G9833" t="s">
        <v>76</v>
      </c>
      <c r="H9833" t="s">
        <v>62</v>
      </c>
      <c r="I9833" t="s">
        <v>67</v>
      </c>
      <c r="J9833">
        <v>5.9925252133042797E-2</v>
      </c>
      <c r="K9833">
        <f t="shared" si="165"/>
        <v>7</v>
      </c>
    </row>
    <row r="9834" spans="1:11" x14ac:dyDescent="0.2">
      <c r="A9834">
        <v>15</v>
      </c>
      <c r="B9834" t="s">
        <v>82</v>
      </c>
      <c r="C9834" t="s">
        <v>63</v>
      </c>
      <c r="D9834" t="s">
        <v>74</v>
      </c>
      <c r="E9834" t="s">
        <v>68</v>
      </c>
      <c r="F9834" t="s">
        <v>60</v>
      </c>
      <c r="G9834" t="s">
        <v>76</v>
      </c>
      <c r="H9834" t="s">
        <v>62</v>
      </c>
      <c r="I9834" t="s">
        <v>67</v>
      </c>
      <c r="J9834">
        <v>6.6889779197856006E-2</v>
      </c>
      <c r="K9834">
        <f t="shared" si="165"/>
        <v>7</v>
      </c>
    </row>
    <row r="9835" spans="1:11" x14ac:dyDescent="0.2">
      <c r="A9835">
        <v>16</v>
      </c>
      <c r="B9835" t="s">
        <v>82</v>
      </c>
      <c r="C9835" t="s">
        <v>63</v>
      </c>
      <c r="D9835" t="s">
        <v>74</v>
      </c>
      <c r="E9835" t="s">
        <v>68</v>
      </c>
      <c r="F9835" t="s">
        <v>60</v>
      </c>
      <c r="G9835" t="s">
        <v>76</v>
      </c>
      <c r="H9835" t="s">
        <v>62</v>
      </c>
      <c r="I9835" t="s">
        <v>67</v>
      </c>
      <c r="J9835">
        <v>7.7675200373517703E-2</v>
      </c>
      <c r="K9835">
        <f t="shared" si="165"/>
        <v>7</v>
      </c>
    </row>
    <row r="9836" spans="1:11" x14ac:dyDescent="0.2">
      <c r="A9836">
        <v>17</v>
      </c>
      <c r="B9836" t="s">
        <v>82</v>
      </c>
      <c r="C9836" t="s">
        <v>63</v>
      </c>
      <c r="D9836" t="s">
        <v>74</v>
      </c>
      <c r="E9836" t="s">
        <v>68</v>
      </c>
      <c r="F9836" t="s">
        <v>60</v>
      </c>
      <c r="G9836" t="s">
        <v>76</v>
      </c>
      <c r="H9836" t="s">
        <v>62</v>
      </c>
      <c r="I9836" t="s">
        <v>67</v>
      </c>
      <c r="J9836">
        <v>9.0501609280795703E-2</v>
      </c>
      <c r="K9836">
        <f t="shared" si="165"/>
        <v>7</v>
      </c>
    </row>
    <row r="9837" spans="1:11" x14ac:dyDescent="0.2">
      <c r="A9837">
        <v>18</v>
      </c>
      <c r="B9837" t="s">
        <v>82</v>
      </c>
      <c r="C9837" t="s">
        <v>63</v>
      </c>
      <c r="D9837" t="s">
        <v>74</v>
      </c>
      <c r="E9837" t="s">
        <v>68</v>
      </c>
      <c r="F9837" t="s">
        <v>60</v>
      </c>
      <c r="G9837" t="s">
        <v>76</v>
      </c>
      <c r="H9837" t="s">
        <v>62</v>
      </c>
      <c r="I9837" t="s">
        <v>67</v>
      </c>
      <c r="J9837">
        <v>0.10141144836313599</v>
      </c>
      <c r="K9837">
        <f t="shared" si="165"/>
        <v>7</v>
      </c>
    </row>
    <row r="9838" spans="1:11" x14ac:dyDescent="0.2">
      <c r="A9838">
        <v>19</v>
      </c>
      <c r="B9838" t="s">
        <v>82</v>
      </c>
      <c r="C9838" t="s">
        <v>63</v>
      </c>
      <c r="D9838" t="s">
        <v>74</v>
      </c>
      <c r="E9838" t="s">
        <v>68</v>
      </c>
      <c r="F9838" t="s">
        <v>60</v>
      </c>
      <c r="G9838" t="s">
        <v>76</v>
      </c>
      <c r="H9838" t="s">
        <v>62</v>
      </c>
      <c r="I9838" t="s">
        <v>67</v>
      </c>
      <c r="J9838">
        <v>0.106549995502724</v>
      </c>
      <c r="K9838">
        <f t="shared" si="165"/>
        <v>7</v>
      </c>
    </row>
    <row r="9839" spans="1:11" x14ac:dyDescent="0.2">
      <c r="A9839">
        <v>20</v>
      </c>
      <c r="B9839" t="s">
        <v>82</v>
      </c>
      <c r="C9839" t="s">
        <v>63</v>
      </c>
      <c r="D9839" t="s">
        <v>74</v>
      </c>
      <c r="E9839" t="s">
        <v>68</v>
      </c>
      <c r="F9839" t="s">
        <v>60</v>
      </c>
      <c r="G9839" t="s">
        <v>76</v>
      </c>
      <c r="H9839" t="s">
        <v>62</v>
      </c>
      <c r="I9839" t="s">
        <v>67</v>
      </c>
      <c r="J9839">
        <v>0.100428686953764</v>
      </c>
      <c r="K9839">
        <f t="shared" si="165"/>
        <v>7</v>
      </c>
    </row>
    <row r="9840" spans="1:11" x14ac:dyDescent="0.2">
      <c r="A9840">
        <v>21</v>
      </c>
      <c r="B9840" t="s">
        <v>82</v>
      </c>
      <c r="C9840" t="s">
        <v>63</v>
      </c>
      <c r="D9840" t="s">
        <v>74</v>
      </c>
      <c r="E9840" t="s">
        <v>68</v>
      </c>
      <c r="F9840" t="s">
        <v>60</v>
      </c>
      <c r="G9840" t="s">
        <v>76</v>
      </c>
      <c r="H9840" t="s">
        <v>62</v>
      </c>
      <c r="I9840" t="s">
        <v>67</v>
      </c>
      <c r="J9840">
        <v>8.6694840198210402E-2</v>
      </c>
      <c r="K9840">
        <f t="shared" si="165"/>
        <v>7</v>
      </c>
    </row>
    <row r="9841" spans="1:11" x14ac:dyDescent="0.2">
      <c r="A9841">
        <v>22</v>
      </c>
      <c r="B9841" t="s">
        <v>82</v>
      </c>
      <c r="C9841" t="s">
        <v>63</v>
      </c>
      <c r="D9841" t="s">
        <v>74</v>
      </c>
      <c r="E9841" t="s">
        <v>68</v>
      </c>
      <c r="F9841" t="s">
        <v>60</v>
      </c>
      <c r="G9841" t="s">
        <v>76</v>
      </c>
      <c r="H9841" t="s">
        <v>62</v>
      </c>
      <c r="I9841" t="s">
        <v>67</v>
      </c>
      <c r="J9841">
        <v>6.8871822851506698E-2</v>
      </c>
      <c r="K9841">
        <f t="shared" si="165"/>
        <v>7</v>
      </c>
    </row>
    <row r="9842" spans="1:11" x14ac:dyDescent="0.2">
      <c r="A9842">
        <v>23</v>
      </c>
      <c r="B9842" t="s">
        <v>82</v>
      </c>
      <c r="C9842" t="s">
        <v>63</v>
      </c>
      <c r="D9842" t="s">
        <v>74</v>
      </c>
      <c r="E9842" t="s">
        <v>68</v>
      </c>
      <c r="F9842" t="s">
        <v>60</v>
      </c>
      <c r="G9842" t="s">
        <v>76</v>
      </c>
      <c r="H9842" t="s">
        <v>62</v>
      </c>
      <c r="I9842" t="s">
        <v>67</v>
      </c>
      <c r="J9842">
        <v>5.0718892862044299E-2</v>
      </c>
      <c r="K9842">
        <f t="shared" si="165"/>
        <v>7</v>
      </c>
    </row>
    <row r="9843" spans="1:11" x14ac:dyDescent="0.2">
      <c r="A9843">
        <v>24</v>
      </c>
      <c r="B9843" t="s">
        <v>82</v>
      </c>
      <c r="C9843" t="s">
        <v>63</v>
      </c>
      <c r="D9843" t="s">
        <v>74</v>
      </c>
      <c r="E9843" t="s">
        <v>68</v>
      </c>
      <c r="F9843" t="s">
        <v>60</v>
      </c>
      <c r="G9843" t="s">
        <v>76</v>
      </c>
      <c r="H9843" t="s">
        <v>62</v>
      </c>
      <c r="I9843" t="s">
        <v>67</v>
      </c>
      <c r="J9843">
        <v>3.5350438910722003E-2</v>
      </c>
      <c r="K9843">
        <f t="shared" si="165"/>
        <v>7</v>
      </c>
    </row>
    <row r="9844" spans="1:11" x14ac:dyDescent="0.2">
      <c r="A9844">
        <v>1</v>
      </c>
      <c r="B9844" t="s">
        <v>82</v>
      </c>
      <c r="C9844" t="s">
        <v>57</v>
      </c>
      <c r="D9844" t="s">
        <v>74</v>
      </c>
      <c r="E9844" t="s">
        <v>68</v>
      </c>
      <c r="F9844" t="s">
        <v>65</v>
      </c>
      <c r="G9844" t="s">
        <v>76</v>
      </c>
      <c r="H9844" t="s">
        <v>62</v>
      </c>
      <c r="I9844" t="s">
        <v>67</v>
      </c>
      <c r="J9844">
        <v>2.6743985192309298E-2</v>
      </c>
      <c r="K9844">
        <f t="shared" si="165"/>
        <v>7</v>
      </c>
    </row>
    <row r="9845" spans="1:11" x14ac:dyDescent="0.2">
      <c r="A9845">
        <v>2</v>
      </c>
      <c r="B9845" t="s">
        <v>82</v>
      </c>
      <c r="C9845" t="s">
        <v>57</v>
      </c>
      <c r="D9845" t="s">
        <v>74</v>
      </c>
      <c r="E9845" t="s">
        <v>68</v>
      </c>
      <c r="F9845" t="s">
        <v>65</v>
      </c>
      <c r="G9845" t="s">
        <v>76</v>
      </c>
      <c r="H9845" t="s">
        <v>62</v>
      </c>
      <c r="I9845" t="s">
        <v>67</v>
      </c>
      <c r="J9845">
        <v>1.23515869326146E-2</v>
      </c>
      <c r="K9845">
        <f t="shared" si="165"/>
        <v>7</v>
      </c>
    </row>
    <row r="9846" spans="1:11" x14ac:dyDescent="0.2">
      <c r="A9846">
        <v>3</v>
      </c>
      <c r="B9846" t="s">
        <v>82</v>
      </c>
      <c r="C9846" t="s">
        <v>57</v>
      </c>
      <c r="D9846" t="s">
        <v>74</v>
      </c>
      <c r="E9846" t="s">
        <v>68</v>
      </c>
      <c r="F9846" t="s">
        <v>65</v>
      </c>
      <c r="G9846" t="s">
        <v>76</v>
      </c>
      <c r="H9846" t="s">
        <v>62</v>
      </c>
      <c r="I9846" t="s">
        <v>67</v>
      </c>
      <c r="J9846">
        <v>4.7423181642652504E-3</v>
      </c>
      <c r="K9846">
        <f t="shared" si="165"/>
        <v>7</v>
      </c>
    </row>
    <row r="9847" spans="1:11" x14ac:dyDescent="0.2">
      <c r="A9847">
        <v>4</v>
      </c>
      <c r="B9847" t="s">
        <v>82</v>
      </c>
      <c r="C9847" t="s">
        <v>57</v>
      </c>
      <c r="D9847" t="s">
        <v>74</v>
      </c>
      <c r="E9847" t="s">
        <v>68</v>
      </c>
      <c r="F9847" t="s">
        <v>65</v>
      </c>
      <c r="G9847" t="s">
        <v>76</v>
      </c>
      <c r="H9847" t="s">
        <v>62</v>
      </c>
      <c r="I9847" t="s">
        <v>67</v>
      </c>
      <c r="J9847">
        <v>1.4413887049330499E-3</v>
      </c>
      <c r="K9847">
        <f t="shared" si="165"/>
        <v>7</v>
      </c>
    </row>
    <row r="9848" spans="1:11" x14ac:dyDescent="0.2">
      <c r="A9848">
        <v>5</v>
      </c>
      <c r="B9848" t="s">
        <v>82</v>
      </c>
      <c r="C9848" t="s">
        <v>57</v>
      </c>
      <c r="D9848" t="s">
        <v>74</v>
      </c>
      <c r="E9848" t="s">
        <v>68</v>
      </c>
      <c r="F9848" t="s">
        <v>65</v>
      </c>
      <c r="G9848" t="s">
        <v>76</v>
      </c>
      <c r="H9848" t="s">
        <v>62</v>
      </c>
      <c r="I9848" t="s">
        <v>67</v>
      </c>
      <c r="J9848" s="3">
        <v>8.1124875204588096E-4</v>
      </c>
      <c r="K9848">
        <f t="shared" si="165"/>
        <v>7</v>
      </c>
    </row>
    <row r="9849" spans="1:11" x14ac:dyDescent="0.2">
      <c r="A9849">
        <v>6</v>
      </c>
      <c r="B9849" t="s">
        <v>82</v>
      </c>
      <c r="C9849" t="s">
        <v>57</v>
      </c>
      <c r="D9849" t="s">
        <v>74</v>
      </c>
      <c r="E9849" t="s">
        <v>68</v>
      </c>
      <c r="F9849" t="s">
        <v>65</v>
      </c>
      <c r="G9849" t="s">
        <v>76</v>
      </c>
      <c r="H9849" t="s">
        <v>62</v>
      </c>
      <c r="I9849" t="s">
        <v>67</v>
      </c>
      <c r="J9849" s="3">
        <v>9.4970947550350904E-4</v>
      </c>
      <c r="K9849">
        <f t="shared" si="165"/>
        <v>7</v>
      </c>
    </row>
    <row r="9850" spans="1:11" x14ac:dyDescent="0.2">
      <c r="A9850">
        <v>7</v>
      </c>
      <c r="B9850" t="s">
        <v>82</v>
      </c>
      <c r="C9850" t="s">
        <v>57</v>
      </c>
      <c r="D9850" t="s">
        <v>74</v>
      </c>
      <c r="E9850" t="s">
        <v>68</v>
      </c>
      <c r="F9850" t="s">
        <v>65</v>
      </c>
      <c r="G9850" t="s">
        <v>76</v>
      </c>
      <c r="H9850" t="s">
        <v>62</v>
      </c>
      <c r="I9850" t="s">
        <v>67</v>
      </c>
      <c r="J9850">
        <v>1.82449311463747E-3</v>
      </c>
      <c r="K9850">
        <f t="shared" si="165"/>
        <v>7</v>
      </c>
    </row>
    <row r="9851" spans="1:11" x14ac:dyDescent="0.2">
      <c r="A9851">
        <v>8</v>
      </c>
      <c r="B9851" t="s">
        <v>82</v>
      </c>
      <c r="C9851" t="s">
        <v>57</v>
      </c>
      <c r="D9851" t="s">
        <v>74</v>
      </c>
      <c r="E9851" t="s">
        <v>68</v>
      </c>
      <c r="F9851" t="s">
        <v>65</v>
      </c>
      <c r="G9851" t="s">
        <v>76</v>
      </c>
      <c r="H9851" t="s">
        <v>62</v>
      </c>
      <c r="I9851" t="s">
        <v>67</v>
      </c>
      <c r="J9851">
        <v>4.0952779977036103E-3</v>
      </c>
      <c r="K9851">
        <f t="shared" si="165"/>
        <v>7</v>
      </c>
    </row>
    <row r="9852" spans="1:11" x14ac:dyDescent="0.2">
      <c r="A9852">
        <v>9</v>
      </c>
      <c r="B9852" t="s">
        <v>82</v>
      </c>
      <c r="C9852" t="s">
        <v>57</v>
      </c>
      <c r="D9852" t="s">
        <v>74</v>
      </c>
      <c r="E9852" t="s">
        <v>68</v>
      </c>
      <c r="F9852" t="s">
        <v>65</v>
      </c>
      <c r="G9852" t="s">
        <v>76</v>
      </c>
      <c r="H9852" t="s">
        <v>62</v>
      </c>
      <c r="I9852" t="s">
        <v>67</v>
      </c>
      <c r="J9852">
        <v>7.2416754070085297E-3</v>
      </c>
      <c r="K9852">
        <f t="shared" si="165"/>
        <v>7</v>
      </c>
    </row>
    <row r="9853" spans="1:11" x14ac:dyDescent="0.2">
      <c r="A9853">
        <v>10</v>
      </c>
      <c r="B9853" t="s">
        <v>82</v>
      </c>
      <c r="C9853" t="s">
        <v>57</v>
      </c>
      <c r="D9853" t="s">
        <v>74</v>
      </c>
      <c r="E9853" t="s">
        <v>68</v>
      </c>
      <c r="F9853" t="s">
        <v>65</v>
      </c>
      <c r="G9853" t="s">
        <v>76</v>
      </c>
      <c r="H9853" t="s">
        <v>62</v>
      </c>
      <c r="I9853" t="s">
        <v>67</v>
      </c>
      <c r="J9853">
        <v>1.04370444527325E-2</v>
      </c>
      <c r="K9853">
        <f t="shared" si="165"/>
        <v>7</v>
      </c>
    </row>
    <row r="9854" spans="1:11" x14ac:dyDescent="0.2">
      <c r="A9854">
        <v>11</v>
      </c>
      <c r="B9854" t="s">
        <v>82</v>
      </c>
      <c r="C9854" t="s">
        <v>57</v>
      </c>
      <c r="D9854" t="s">
        <v>74</v>
      </c>
      <c r="E9854" t="s">
        <v>68</v>
      </c>
      <c r="F9854" t="s">
        <v>65</v>
      </c>
      <c r="G9854" t="s">
        <v>76</v>
      </c>
      <c r="H9854" t="s">
        <v>62</v>
      </c>
      <c r="I9854" t="s">
        <v>67</v>
      </c>
      <c r="J9854">
        <v>1.37044245945598E-2</v>
      </c>
      <c r="K9854">
        <f t="shared" si="165"/>
        <v>7</v>
      </c>
    </row>
    <row r="9855" spans="1:11" x14ac:dyDescent="0.2">
      <c r="A9855">
        <v>12</v>
      </c>
      <c r="B9855" t="s">
        <v>82</v>
      </c>
      <c r="C9855" t="s">
        <v>57</v>
      </c>
      <c r="D9855" t="s">
        <v>74</v>
      </c>
      <c r="E9855" t="s">
        <v>68</v>
      </c>
      <c r="F9855" t="s">
        <v>65</v>
      </c>
      <c r="G9855" t="s">
        <v>76</v>
      </c>
      <c r="H9855" t="s">
        <v>62</v>
      </c>
      <c r="I9855" t="s">
        <v>67</v>
      </c>
      <c r="J9855">
        <v>1.8651475059145901E-2</v>
      </c>
      <c r="K9855">
        <f t="shared" si="165"/>
        <v>7</v>
      </c>
    </row>
    <row r="9856" spans="1:11" x14ac:dyDescent="0.2">
      <c r="A9856">
        <v>13</v>
      </c>
      <c r="B9856" t="s">
        <v>82</v>
      </c>
      <c r="C9856" t="s">
        <v>57</v>
      </c>
      <c r="D9856" t="s">
        <v>74</v>
      </c>
      <c r="E9856" t="s">
        <v>68</v>
      </c>
      <c r="F9856" t="s">
        <v>65</v>
      </c>
      <c r="G9856" t="s">
        <v>76</v>
      </c>
      <c r="H9856" t="s">
        <v>62</v>
      </c>
      <c r="I9856" t="s">
        <v>67</v>
      </c>
      <c r="J9856">
        <v>2.5751033661027701E-2</v>
      </c>
      <c r="K9856">
        <f t="shared" si="165"/>
        <v>7</v>
      </c>
    </row>
    <row r="9857" spans="1:11" x14ac:dyDescent="0.2">
      <c r="A9857">
        <v>14</v>
      </c>
      <c r="B9857" t="s">
        <v>82</v>
      </c>
      <c r="C9857" t="s">
        <v>57</v>
      </c>
      <c r="D9857" t="s">
        <v>74</v>
      </c>
      <c r="E9857" t="s">
        <v>68</v>
      </c>
      <c r="F9857" t="s">
        <v>65</v>
      </c>
      <c r="G9857" t="s">
        <v>76</v>
      </c>
      <c r="H9857" t="s">
        <v>62</v>
      </c>
      <c r="I9857" t="s">
        <v>67</v>
      </c>
      <c r="J9857">
        <v>3.3053838918528602E-2</v>
      </c>
      <c r="K9857">
        <f t="shared" si="165"/>
        <v>7</v>
      </c>
    </row>
    <row r="9858" spans="1:11" x14ac:dyDescent="0.2">
      <c r="A9858">
        <v>15</v>
      </c>
      <c r="B9858" t="s">
        <v>82</v>
      </c>
      <c r="C9858" t="s">
        <v>57</v>
      </c>
      <c r="D9858" t="s">
        <v>74</v>
      </c>
      <c r="E9858" t="s">
        <v>68</v>
      </c>
      <c r="F9858" t="s">
        <v>65</v>
      </c>
      <c r="G9858" t="s">
        <v>76</v>
      </c>
      <c r="H9858" t="s">
        <v>62</v>
      </c>
      <c r="I9858" t="s">
        <v>67</v>
      </c>
      <c r="J9858">
        <v>4.2373443988092299E-2</v>
      </c>
      <c r="K9858">
        <f t="shared" si="165"/>
        <v>7</v>
      </c>
    </row>
    <row r="9859" spans="1:11" x14ac:dyDescent="0.2">
      <c r="A9859">
        <v>16</v>
      </c>
      <c r="B9859" t="s">
        <v>82</v>
      </c>
      <c r="C9859" t="s">
        <v>57</v>
      </c>
      <c r="D9859" t="s">
        <v>74</v>
      </c>
      <c r="E9859" t="s">
        <v>68</v>
      </c>
      <c r="F9859" t="s">
        <v>65</v>
      </c>
      <c r="G9859" t="s">
        <v>76</v>
      </c>
      <c r="H9859" t="s">
        <v>62</v>
      </c>
      <c r="I9859" t="s">
        <v>67</v>
      </c>
      <c r="J9859">
        <v>5.8792453171426499E-2</v>
      </c>
      <c r="K9859">
        <f t="shared" si="165"/>
        <v>7</v>
      </c>
    </row>
    <row r="9860" spans="1:11" x14ac:dyDescent="0.2">
      <c r="A9860">
        <v>17</v>
      </c>
      <c r="B9860" t="s">
        <v>82</v>
      </c>
      <c r="C9860" t="s">
        <v>57</v>
      </c>
      <c r="D9860" t="s">
        <v>74</v>
      </c>
      <c r="E9860" t="s">
        <v>68</v>
      </c>
      <c r="F9860" t="s">
        <v>65</v>
      </c>
      <c r="G9860" t="s">
        <v>76</v>
      </c>
      <c r="H9860" t="s">
        <v>62</v>
      </c>
      <c r="I9860" t="s">
        <v>67</v>
      </c>
      <c r="J9860">
        <v>8.2460227092473401E-2</v>
      </c>
      <c r="K9860">
        <f t="shared" ref="K9860:K9923" si="166">MONTH(1&amp;B9860)</f>
        <v>7</v>
      </c>
    </row>
    <row r="9861" spans="1:11" x14ac:dyDescent="0.2">
      <c r="A9861">
        <v>18</v>
      </c>
      <c r="B9861" t="s">
        <v>82</v>
      </c>
      <c r="C9861" t="s">
        <v>57</v>
      </c>
      <c r="D9861" t="s">
        <v>74</v>
      </c>
      <c r="E9861" t="s">
        <v>68</v>
      </c>
      <c r="F9861" t="s">
        <v>65</v>
      </c>
      <c r="G9861" t="s">
        <v>76</v>
      </c>
      <c r="H9861" t="s">
        <v>62</v>
      </c>
      <c r="I9861" t="s">
        <v>67</v>
      </c>
      <c r="J9861">
        <v>0.107591503701834</v>
      </c>
      <c r="K9861">
        <f t="shared" si="166"/>
        <v>7</v>
      </c>
    </row>
    <row r="9862" spans="1:11" x14ac:dyDescent="0.2">
      <c r="A9862">
        <v>19</v>
      </c>
      <c r="B9862" t="s">
        <v>82</v>
      </c>
      <c r="C9862" t="s">
        <v>57</v>
      </c>
      <c r="D9862" t="s">
        <v>74</v>
      </c>
      <c r="E9862" t="s">
        <v>68</v>
      </c>
      <c r="F9862" t="s">
        <v>65</v>
      </c>
      <c r="G9862" t="s">
        <v>76</v>
      </c>
      <c r="H9862" t="s">
        <v>62</v>
      </c>
      <c r="I9862" t="s">
        <v>67</v>
      </c>
      <c r="J9862">
        <v>0.121467189259637</v>
      </c>
      <c r="K9862">
        <f t="shared" si="166"/>
        <v>7</v>
      </c>
    </row>
    <row r="9863" spans="1:11" x14ac:dyDescent="0.2">
      <c r="A9863">
        <v>20</v>
      </c>
      <c r="B9863" t="s">
        <v>82</v>
      </c>
      <c r="C9863" t="s">
        <v>57</v>
      </c>
      <c r="D9863" t="s">
        <v>74</v>
      </c>
      <c r="E9863" t="s">
        <v>68</v>
      </c>
      <c r="F9863" t="s">
        <v>65</v>
      </c>
      <c r="G9863" t="s">
        <v>76</v>
      </c>
      <c r="H9863" t="s">
        <v>62</v>
      </c>
      <c r="I9863" t="s">
        <v>67</v>
      </c>
      <c r="J9863">
        <v>0.119854735651188</v>
      </c>
      <c r="K9863">
        <f t="shared" si="166"/>
        <v>7</v>
      </c>
    </row>
    <row r="9864" spans="1:11" x14ac:dyDescent="0.2">
      <c r="A9864">
        <v>21</v>
      </c>
      <c r="B9864" t="s">
        <v>82</v>
      </c>
      <c r="C9864" t="s">
        <v>57</v>
      </c>
      <c r="D9864" t="s">
        <v>74</v>
      </c>
      <c r="E9864" t="s">
        <v>68</v>
      </c>
      <c r="F9864" t="s">
        <v>65</v>
      </c>
      <c r="G9864" t="s">
        <v>76</v>
      </c>
      <c r="H9864" t="s">
        <v>62</v>
      </c>
      <c r="I9864" t="s">
        <v>67</v>
      </c>
      <c r="J9864">
        <v>0.107430586980961</v>
      </c>
      <c r="K9864">
        <f t="shared" si="166"/>
        <v>7</v>
      </c>
    </row>
    <row r="9865" spans="1:11" x14ac:dyDescent="0.2">
      <c r="A9865">
        <v>22</v>
      </c>
      <c r="B9865" t="s">
        <v>82</v>
      </c>
      <c r="C9865" t="s">
        <v>57</v>
      </c>
      <c r="D9865" t="s">
        <v>74</v>
      </c>
      <c r="E9865" t="s">
        <v>68</v>
      </c>
      <c r="F9865" t="s">
        <v>65</v>
      </c>
      <c r="G9865" t="s">
        <v>76</v>
      </c>
      <c r="H9865" t="s">
        <v>62</v>
      </c>
      <c r="I9865" t="s">
        <v>67</v>
      </c>
      <c r="J9865">
        <v>8.7942664045512306E-2</v>
      </c>
      <c r="K9865">
        <f t="shared" si="166"/>
        <v>7</v>
      </c>
    </row>
    <row r="9866" spans="1:11" x14ac:dyDescent="0.2">
      <c r="A9866">
        <v>23</v>
      </c>
      <c r="B9866" t="s">
        <v>82</v>
      </c>
      <c r="C9866" t="s">
        <v>57</v>
      </c>
      <c r="D9866" t="s">
        <v>74</v>
      </c>
      <c r="E9866" t="s">
        <v>68</v>
      </c>
      <c r="F9866" t="s">
        <v>65</v>
      </c>
      <c r="G9866" t="s">
        <v>76</v>
      </c>
      <c r="H9866" t="s">
        <v>62</v>
      </c>
      <c r="I9866" t="s">
        <v>67</v>
      </c>
      <c r="J9866">
        <v>6.5564891177828502E-2</v>
      </c>
      <c r="K9866">
        <f t="shared" si="166"/>
        <v>7</v>
      </c>
    </row>
    <row r="9867" spans="1:11" x14ac:dyDescent="0.2">
      <c r="A9867">
        <v>24</v>
      </c>
      <c r="B9867" t="s">
        <v>82</v>
      </c>
      <c r="C9867" t="s">
        <v>57</v>
      </c>
      <c r="D9867" t="s">
        <v>74</v>
      </c>
      <c r="E9867" t="s">
        <v>68</v>
      </c>
      <c r="F9867" t="s">
        <v>65</v>
      </c>
      <c r="G9867" t="s">
        <v>76</v>
      </c>
      <c r="H9867" t="s">
        <v>62</v>
      </c>
      <c r="I9867" t="s">
        <v>67</v>
      </c>
      <c r="J9867">
        <v>4.4722804504027901E-2</v>
      </c>
      <c r="K9867">
        <f t="shared" si="166"/>
        <v>7</v>
      </c>
    </row>
    <row r="9868" spans="1:11" x14ac:dyDescent="0.2">
      <c r="A9868">
        <v>1</v>
      </c>
      <c r="B9868" t="s">
        <v>82</v>
      </c>
      <c r="C9868" t="s">
        <v>63</v>
      </c>
      <c r="D9868" t="s">
        <v>74</v>
      </c>
      <c r="E9868" t="s">
        <v>68</v>
      </c>
      <c r="F9868" t="s">
        <v>65</v>
      </c>
      <c r="G9868" t="s">
        <v>76</v>
      </c>
      <c r="H9868" t="s">
        <v>62</v>
      </c>
      <c r="I9868" t="s">
        <v>67</v>
      </c>
      <c r="J9868">
        <v>3.2232680426503402E-2</v>
      </c>
      <c r="K9868">
        <f t="shared" si="166"/>
        <v>7</v>
      </c>
    </row>
    <row r="9869" spans="1:11" x14ac:dyDescent="0.2">
      <c r="A9869">
        <v>2</v>
      </c>
      <c r="B9869" t="s">
        <v>82</v>
      </c>
      <c r="C9869" t="s">
        <v>63</v>
      </c>
      <c r="D9869" t="s">
        <v>74</v>
      </c>
      <c r="E9869" t="s">
        <v>68</v>
      </c>
      <c r="F9869" t="s">
        <v>65</v>
      </c>
      <c r="G9869" t="s">
        <v>76</v>
      </c>
      <c r="H9869" t="s">
        <v>62</v>
      </c>
      <c r="I9869" t="s">
        <v>67</v>
      </c>
      <c r="J9869">
        <v>1.5569447817365099E-2</v>
      </c>
      <c r="K9869">
        <f t="shared" si="166"/>
        <v>7</v>
      </c>
    </row>
    <row r="9870" spans="1:11" x14ac:dyDescent="0.2">
      <c r="A9870">
        <v>3</v>
      </c>
      <c r="B9870" t="s">
        <v>82</v>
      </c>
      <c r="C9870" t="s">
        <v>63</v>
      </c>
      <c r="D9870" t="s">
        <v>74</v>
      </c>
      <c r="E9870" t="s">
        <v>68</v>
      </c>
      <c r="F9870" t="s">
        <v>65</v>
      </c>
      <c r="G9870" t="s">
        <v>76</v>
      </c>
      <c r="H9870" t="s">
        <v>62</v>
      </c>
      <c r="I9870" t="s">
        <v>67</v>
      </c>
      <c r="J9870">
        <v>6.4844590597667598E-3</v>
      </c>
      <c r="K9870">
        <f t="shared" si="166"/>
        <v>7</v>
      </c>
    </row>
    <row r="9871" spans="1:11" x14ac:dyDescent="0.2">
      <c r="A9871">
        <v>4</v>
      </c>
      <c r="B9871" t="s">
        <v>82</v>
      </c>
      <c r="C9871" t="s">
        <v>63</v>
      </c>
      <c r="D9871" t="s">
        <v>74</v>
      </c>
      <c r="E9871" t="s">
        <v>68</v>
      </c>
      <c r="F9871" t="s">
        <v>65</v>
      </c>
      <c r="G9871" t="s">
        <v>76</v>
      </c>
      <c r="H9871" t="s">
        <v>62</v>
      </c>
      <c r="I9871" t="s">
        <v>67</v>
      </c>
      <c r="J9871">
        <v>2.42933361682364E-3</v>
      </c>
      <c r="K9871">
        <f t="shared" si="166"/>
        <v>7</v>
      </c>
    </row>
    <row r="9872" spans="1:11" x14ac:dyDescent="0.2">
      <c r="A9872">
        <v>5</v>
      </c>
      <c r="B9872" t="s">
        <v>82</v>
      </c>
      <c r="C9872" t="s">
        <v>63</v>
      </c>
      <c r="D9872" t="s">
        <v>74</v>
      </c>
      <c r="E9872" t="s">
        <v>68</v>
      </c>
      <c r="F9872" t="s">
        <v>65</v>
      </c>
      <c r="G9872" t="s">
        <v>76</v>
      </c>
      <c r="H9872" t="s">
        <v>62</v>
      </c>
      <c r="I9872" t="s">
        <v>67</v>
      </c>
      <c r="J9872">
        <v>1.5817242237502499E-3</v>
      </c>
      <c r="K9872">
        <f t="shared" si="166"/>
        <v>7</v>
      </c>
    </row>
    <row r="9873" spans="1:11" x14ac:dyDescent="0.2">
      <c r="A9873">
        <v>6</v>
      </c>
      <c r="B9873" t="s">
        <v>82</v>
      </c>
      <c r="C9873" t="s">
        <v>63</v>
      </c>
      <c r="D9873" t="s">
        <v>74</v>
      </c>
      <c r="E9873" t="s">
        <v>68</v>
      </c>
      <c r="F9873" t="s">
        <v>65</v>
      </c>
      <c r="G9873" t="s">
        <v>76</v>
      </c>
      <c r="H9873" t="s">
        <v>62</v>
      </c>
      <c r="I9873" t="s">
        <v>67</v>
      </c>
      <c r="J9873">
        <v>1.3748119089345399E-3</v>
      </c>
      <c r="K9873">
        <f t="shared" si="166"/>
        <v>7</v>
      </c>
    </row>
    <row r="9874" spans="1:11" x14ac:dyDescent="0.2">
      <c r="A9874">
        <v>7</v>
      </c>
      <c r="B9874" t="s">
        <v>82</v>
      </c>
      <c r="C9874" t="s">
        <v>63</v>
      </c>
      <c r="D9874" t="s">
        <v>74</v>
      </c>
      <c r="E9874" t="s">
        <v>68</v>
      </c>
      <c r="F9874" t="s">
        <v>65</v>
      </c>
      <c r="G9874" t="s">
        <v>76</v>
      </c>
      <c r="H9874" t="s">
        <v>62</v>
      </c>
      <c r="I9874" t="s">
        <v>67</v>
      </c>
      <c r="J9874">
        <v>1.5138189048932401E-3</v>
      </c>
      <c r="K9874">
        <f t="shared" si="166"/>
        <v>7</v>
      </c>
    </row>
    <row r="9875" spans="1:11" x14ac:dyDescent="0.2">
      <c r="A9875">
        <v>8</v>
      </c>
      <c r="B9875" t="s">
        <v>82</v>
      </c>
      <c r="C9875" t="s">
        <v>63</v>
      </c>
      <c r="D9875" t="s">
        <v>74</v>
      </c>
      <c r="E9875" t="s">
        <v>68</v>
      </c>
      <c r="F9875" t="s">
        <v>65</v>
      </c>
      <c r="G9875" t="s">
        <v>76</v>
      </c>
      <c r="H9875" t="s">
        <v>62</v>
      </c>
      <c r="I9875" t="s">
        <v>67</v>
      </c>
      <c r="J9875">
        <v>2.3913299292696198E-3</v>
      </c>
      <c r="K9875">
        <f t="shared" si="166"/>
        <v>7</v>
      </c>
    </row>
    <row r="9876" spans="1:11" x14ac:dyDescent="0.2">
      <c r="A9876">
        <v>9</v>
      </c>
      <c r="B9876" t="s">
        <v>82</v>
      </c>
      <c r="C9876" t="s">
        <v>63</v>
      </c>
      <c r="D9876" t="s">
        <v>74</v>
      </c>
      <c r="E9876" t="s">
        <v>68</v>
      </c>
      <c r="F9876" t="s">
        <v>65</v>
      </c>
      <c r="G9876" t="s">
        <v>76</v>
      </c>
      <c r="H9876" t="s">
        <v>62</v>
      </c>
      <c r="I9876" t="s">
        <v>67</v>
      </c>
      <c r="J9876">
        <v>4.3677336493714797E-3</v>
      </c>
      <c r="K9876">
        <f t="shared" si="166"/>
        <v>7</v>
      </c>
    </row>
    <row r="9877" spans="1:11" x14ac:dyDescent="0.2">
      <c r="A9877">
        <v>10</v>
      </c>
      <c r="B9877" t="s">
        <v>82</v>
      </c>
      <c r="C9877" t="s">
        <v>63</v>
      </c>
      <c r="D9877" t="s">
        <v>74</v>
      </c>
      <c r="E9877" t="s">
        <v>68</v>
      </c>
      <c r="F9877" t="s">
        <v>65</v>
      </c>
      <c r="G9877" t="s">
        <v>76</v>
      </c>
      <c r="H9877" t="s">
        <v>62</v>
      </c>
      <c r="I9877" t="s">
        <v>67</v>
      </c>
      <c r="J9877">
        <v>8.1140464050753602E-3</v>
      </c>
      <c r="K9877">
        <f t="shared" si="166"/>
        <v>7</v>
      </c>
    </row>
    <row r="9878" spans="1:11" x14ac:dyDescent="0.2">
      <c r="A9878">
        <v>11</v>
      </c>
      <c r="B9878" t="s">
        <v>82</v>
      </c>
      <c r="C9878" t="s">
        <v>63</v>
      </c>
      <c r="D9878" t="s">
        <v>74</v>
      </c>
      <c r="E9878" t="s">
        <v>68</v>
      </c>
      <c r="F9878" t="s">
        <v>65</v>
      </c>
      <c r="G9878" t="s">
        <v>76</v>
      </c>
      <c r="H9878" t="s">
        <v>62</v>
      </c>
      <c r="I9878" t="s">
        <v>67</v>
      </c>
      <c r="J9878">
        <v>1.40738813398722E-2</v>
      </c>
      <c r="K9878">
        <f t="shared" si="166"/>
        <v>7</v>
      </c>
    </row>
    <row r="9879" spans="1:11" x14ac:dyDescent="0.2">
      <c r="A9879">
        <v>12</v>
      </c>
      <c r="B9879" t="s">
        <v>82</v>
      </c>
      <c r="C9879" t="s">
        <v>63</v>
      </c>
      <c r="D9879" t="s">
        <v>74</v>
      </c>
      <c r="E9879" t="s">
        <v>68</v>
      </c>
      <c r="F9879" t="s">
        <v>65</v>
      </c>
      <c r="G9879" t="s">
        <v>76</v>
      </c>
      <c r="H9879" t="s">
        <v>62</v>
      </c>
      <c r="I9879" t="s">
        <v>67</v>
      </c>
      <c r="J9879">
        <v>2.2767198739033701E-2</v>
      </c>
      <c r="K9879">
        <f t="shared" si="166"/>
        <v>7</v>
      </c>
    </row>
    <row r="9880" spans="1:11" x14ac:dyDescent="0.2">
      <c r="A9880">
        <v>13</v>
      </c>
      <c r="B9880" t="s">
        <v>82</v>
      </c>
      <c r="C9880" t="s">
        <v>63</v>
      </c>
      <c r="D9880" t="s">
        <v>74</v>
      </c>
      <c r="E9880" t="s">
        <v>68</v>
      </c>
      <c r="F9880" t="s">
        <v>65</v>
      </c>
      <c r="G9880" t="s">
        <v>76</v>
      </c>
      <c r="H9880" t="s">
        <v>62</v>
      </c>
      <c r="I9880" t="s">
        <v>67</v>
      </c>
      <c r="J9880">
        <v>3.4681374885034498E-2</v>
      </c>
      <c r="K9880">
        <f t="shared" si="166"/>
        <v>7</v>
      </c>
    </row>
    <row r="9881" spans="1:11" x14ac:dyDescent="0.2">
      <c r="A9881">
        <v>14</v>
      </c>
      <c r="B9881" t="s">
        <v>82</v>
      </c>
      <c r="C9881" t="s">
        <v>63</v>
      </c>
      <c r="D9881" t="s">
        <v>74</v>
      </c>
      <c r="E9881" t="s">
        <v>68</v>
      </c>
      <c r="F9881" t="s">
        <v>65</v>
      </c>
      <c r="G9881" t="s">
        <v>76</v>
      </c>
      <c r="H9881" t="s">
        <v>62</v>
      </c>
      <c r="I9881" t="s">
        <v>67</v>
      </c>
      <c r="J9881">
        <v>4.6914105182456201E-2</v>
      </c>
      <c r="K9881">
        <f t="shared" si="166"/>
        <v>7</v>
      </c>
    </row>
    <row r="9882" spans="1:11" x14ac:dyDescent="0.2">
      <c r="A9882">
        <v>15</v>
      </c>
      <c r="B9882" t="s">
        <v>82</v>
      </c>
      <c r="C9882" t="s">
        <v>63</v>
      </c>
      <c r="D9882" t="s">
        <v>74</v>
      </c>
      <c r="E9882" t="s">
        <v>68</v>
      </c>
      <c r="F9882" t="s">
        <v>65</v>
      </c>
      <c r="G9882" t="s">
        <v>76</v>
      </c>
      <c r="H9882" t="s">
        <v>62</v>
      </c>
      <c r="I9882" t="s">
        <v>67</v>
      </c>
      <c r="J9882">
        <v>5.7048816189779299E-2</v>
      </c>
      <c r="K9882">
        <f t="shared" si="166"/>
        <v>7</v>
      </c>
    </row>
    <row r="9883" spans="1:11" x14ac:dyDescent="0.2">
      <c r="A9883">
        <v>16</v>
      </c>
      <c r="B9883" t="s">
        <v>82</v>
      </c>
      <c r="C9883" t="s">
        <v>63</v>
      </c>
      <c r="D9883" t="s">
        <v>74</v>
      </c>
      <c r="E9883" t="s">
        <v>68</v>
      </c>
      <c r="F9883" t="s">
        <v>65</v>
      </c>
      <c r="G9883" t="s">
        <v>76</v>
      </c>
      <c r="H9883" t="s">
        <v>62</v>
      </c>
      <c r="I9883" t="s">
        <v>67</v>
      </c>
      <c r="J9883">
        <v>6.8853305893957106E-2</v>
      </c>
      <c r="K9883">
        <f t="shared" si="166"/>
        <v>7</v>
      </c>
    </row>
    <row r="9884" spans="1:11" x14ac:dyDescent="0.2">
      <c r="A9884">
        <v>17</v>
      </c>
      <c r="B9884" t="s">
        <v>82</v>
      </c>
      <c r="C9884" t="s">
        <v>63</v>
      </c>
      <c r="D9884" t="s">
        <v>74</v>
      </c>
      <c r="E9884" t="s">
        <v>68</v>
      </c>
      <c r="F9884" t="s">
        <v>65</v>
      </c>
      <c r="G9884" t="s">
        <v>76</v>
      </c>
      <c r="H9884" t="s">
        <v>62</v>
      </c>
      <c r="I9884" t="s">
        <v>67</v>
      </c>
      <c r="J9884">
        <v>8.1636261369006202E-2</v>
      </c>
      <c r="K9884">
        <f t="shared" si="166"/>
        <v>7</v>
      </c>
    </row>
    <row r="9885" spans="1:11" x14ac:dyDescent="0.2">
      <c r="A9885">
        <v>18</v>
      </c>
      <c r="B9885" t="s">
        <v>82</v>
      </c>
      <c r="C9885" t="s">
        <v>63</v>
      </c>
      <c r="D9885" t="s">
        <v>74</v>
      </c>
      <c r="E9885" t="s">
        <v>68</v>
      </c>
      <c r="F9885" t="s">
        <v>65</v>
      </c>
      <c r="G9885" t="s">
        <v>76</v>
      </c>
      <c r="H9885" t="s">
        <v>62</v>
      </c>
      <c r="I9885" t="s">
        <v>67</v>
      </c>
      <c r="J9885">
        <v>9.36369740104874E-2</v>
      </c>
      <c r="K9885">
        <f t="shared" si="166"/>
        <v>7</v>
      </c>
    </row>
    <row r="9886" spans="1:11" x14ac:dyDescent="0.2">
      <c r="A9886">
        <v>19</v>
      </c>
      <c r="B9886" t="s">
        <v>82</v>
      </c>
      <c r="C9886" t="s">
        <v>63</v>
      </c>
      <c r="D9886" t="s">
        <v>74</v>
      </c>
      <c r="E9886" t="s">
        <v>68</v>
      </c>
      <c r="F9886" t="s">
        <v>65</v>
      </c>
      <c r="G9886" t="s">
        <v>76</v>
      </c>
      <c r="H9886" t="s">
        <v>62</v>
      </c>
      <c r="I9886" t="s">
        <v>67</v>
      </c>
      <c r="J9886">
        <v>0.10219486455238</v>
      </c>
      <c r="K9886">
        <f t="shared" si="166"/>
        <v>7</v>
      </c>
    </row>
    <row r="9887" spans="1:11" x14ac:dyDescent="0.2">
      <c r="A9887">
        <v>20</v>
      </c>
      <c r="B9887" t="s">
        <v>82</v>
      </c>
      <c r="C9887" t="s">
        <v>63</v>
      </c>
      <c r="D9887" t="s">
        <v>74</v>
      </c>
      <c r="E9887" t="s">
        <v>68</v>
      </c>
      <c r="F9887" t="s">
        <v>65</v>
      </c>
      <c r="G9887" t="s">
        <v>76</v>
      </c>
      <c r="H9887" t="s">
        <v>62</v>
      </c>
      <c r="I9887" t="s">
        <v>67</v>
      </c>
      <c r="J9887">
        <v>0.102840717591866</v>
      </c>
      <c r="K9887">
        <f t="shared" si="166"/>
        <v>7</v>
      </c>
    </row>
    <row r="9888" spans="1:11" x14ac:dyDescent="0.2">
      <c r="A9888">
        <v>21</v>
      </c>
      <c r="B9888" t="s">
        <v>82</v>
      </c>
      <c r="C9888" t="s">
        <v>63</v>
      </c>
      <c r="D9888" t="s">
        <v>74</v>
      </c>
      <c r="E9888" t="s">
        <v>68</v>
      </c>
      <c r="F9888" t="s">
        <v>65</v>
      </c>
      <c r="G9888" t="s">
        <v>76</v>
      </c>
      <c r="H9888" t="s">
        <v>62</v>
      </c>
      <c r="I9888" t="s">
        <v>67</v>
      </c>
      <c r="J9888">
        <v>9.6547053141303907E-2</v>
      </c>
      <c r="K9888">
        <f t="shared" si="166"/>
        <v>7</v>
      </c>
    </row>
    <row r="9889" spans="1:11" x14ac:dyDescent="0.2">
      <c r="A9889">
        <v>22</v>
      </c>
      <c r="B9889" t="s">
        <v>82</v>
      </c>
      <c r="C9889" t="s">
        <v>63</v>
      </c>
      <c r="D9889" t="s">
        <v>74</v>
      </c>
      <c r="E9889" t="s">
        <v>68</v>
      </c>
      <c r="F9889" t="s">
        <v>65</v>
      </c>
      <c r="G9889" t="s">
        <v>76</v>
      </c>
      <c r="H9889" t="s">
        <v>62</v>
      </c>
      <c r="I9889" t="s">
        <v>67</v>
      </c>
      <c r="J9889">
        <v>8.4463103575733597E-2</v>
      </c>
      <c r="K9889">
        <f t="shared" si="166"/>
        <v>7</v>
      </c>
    </row>
    <row r="9890" spans="1:11" x14ac:dyDescent="0.2">
      <c r="A9890">
        <v>23</v>
      </c>
      <c r="B9890" t="s">
        <v>82</v>
      </c>
      <c r="C9890" t="s">
        <v>63</v>
      </c>
      <c r="D9890" t="s">
        <v>74</v>
      </c>
      <c r="E9890" t="s">
        <v>68</v>
      </c>
      <c r="F9890" t="s">
        <v>65</v>
      </c>
      <c r="G9890" t="s">
        <v>76</v>
      </c>
      <c r="H9890" t="s">
        <v>62</v>
      </c>
      <c r="I9890" t="s">
        <v>67</v>
      </c>
      <c r="J9890">
        <v>6.7877805649429898E-2</v>
      </c>
      <c r="K9890">
        <f t="shared" si="166"/>
        <v>7</v>
      </c>
    </row>
    <row r="9891" spans="1:11" x14ac:dyDescent="0.2">
      <c r="A9891">
        <v>24</v>
      </c>
      <c r="B9891" t="s">
        <v>82</v>
      </c>
      <c r="C9891" t="s">
        <v>63</v>
      </c>
      <c r="D9891" t="s">
        <v>74</v>
      </c>
      <c r="E9891" t="s">
        <v>68</v>
      </c>
      <c r="F9891" t="s">
        <v>65</v>
      </c>
      <c r="G9891" t="s">
        <v>76</v>
      </c>
      <c r="H9891" t="s">
        <v>62</v>
      </c>
      <c r="I9891" t="s">
        <v>67</v>
      </c>
      <c r="J9891">
        <v>5.0405151937904798E-2</v>
      </c>
      <c r="K9891">
        <f t="shared" si="166"/>
        <v>7</v>
      </c>
    </row>
    <row r="9892" spans="1:11" x14ac:dyDescent="0.2">
      <c r="A9892">
        <v>1</v>
      </c>
      <c r="B9892" t="s">
        <v>82</v>
      </c>
      <c r="C9892" t="s">
        <v>57</v>
      </c>
      <c r="D9892" t="s">
        <v>74</v>
      </c>
      <c r="E9892" t="s">
        <v>64</v>
      </c>
      <c r="F9892" t="s">
        <v>60</v>
      </c>
      <c r="G9892" t="s">
        <v>76</v>
      </c>
      <c r="H9892" t="s">
        <v>62</v>
      </c>
      <c r="I9892" t="s">
        <v>67</v>
      </c>
      <c r="J9892">
        <v>2.7745889731646399E-2</v>
      </c>
      <c r="K9892">
        <f t="shared" si="166"/>
        <v>7</v>
      </c>
    </row>
    <row r="9893" spans="1:11" x14ac:dyDescent="0.2">
      <c r="A9893">
        <v>2</v>
      </c>
      <c r="B9893" t="s">
        <v>82</v>
      </c>
      <c r="C9893" t="s">
        <v>57</v>
      </c>
      <c r="D9893" t="s">
        <v>74</v>
      </c>
      <c r="E9893" t="s">
        <v>64</v>
      </c>
      <c r="F9893" t="s">
        <v>60</v>
      </c>
      <c r="G9893" t="s">
        <v>76</v>
      </c>
      <c r="H9893" t="s">
        <v>62</v>
      </c>
      <c r="I9893" t="s">
        <v>67</v>
      </c>
      <c r="J9893">
        <v>8.2226953749300093E-3</v>
      </c>
      <c r="K9893">
        <f t="shared" si="166"/>
        <v>7</v>
      </c>
    </row>
    <row r="9894" spans="1:11" x14ac:dyDescent="0.2">
      <c r="A9894">
        <v>3</v>
      </c>
      <c r="B9894" t="s">
        <v>82</v>
      </c>
      <c r="C9894" t="s">
        <v>57</v>
      </c>
      <c r="D9894" t="s">
        <v>74</v>
      </c>
      <c r="E9894" t="s">
        <v>64</v>
      </c>
      <c r="F9894" t="s">
        <v>60</v>
      </c>
      <c r="G9894" t="s">
        <v>76</v>
      </c>
      <c r="H9894" t="s">
        <v>62</v>
      </c>
      <c r="I9894" t="s">
        <v>67</v>
      </c>
      <c r="J9894">
        <v>1.63850976915222E-3</v>
      </c>
      <c r="K9894">
        <f t="shared" si="166"/>
        <v>7</v>
      </c>
    </row>
    <row r="9895" spans="1:11" x14ac:dyDescent="0.2">
      <c r="A9895">
        <v>4</v>
      </c>
      <c r="B9895" t="s">
        <v>82</v>
      </c>
      <c r="C9895" t="s">
        <v>57</v>
      </c>
      <c r="D9895" t="s">
        <v>74</v>
      </c>
      <c r="E9895" t="s">
        <v>64</v>
      </c>
      <c r="F9895" t="s">
        <v>60</v>
      </c>
      <c r="G9895" t="s">
        <v>76</v>
      </c>
      <c r="H9895" t="s">
        <v>62</v>
      </c>
      <c r="I9895" t="s">
        <v>67</v>
      </c>
      <c r="J9895" s="3">
        <v>7.0574624500109801E-4</v>
      </c>
      <c r="K9895">
        <f t="shared" si="166"/>
        <v>7</v>
      </c>
    </row>
    <row r="9896" spans="1:11" x14ac:dyDescent="0.2">
      <c r="A9896">
        <v>5</v>
      </c>
      <c r="B9896" t="s">
        <v>82</v>
      </c>
      <c r="C9896" t="s">
        <v>57</v>
      </c>
      <c r="D9896" t="s">
        <v>74</v>
      </c>
      <c r="E9896" t="s">
        <v>64</v>
      </c>
      <c r="F9896" t="s">
        <v>60</v>
      </c>
      <c r="G9896" t="s">
        <v>76</v>
      </c>
      <c r="H9896" t="s">
        <v>62</v>
      </c>
      <c r="I9896" t="s">
        <v>67</v>
      </c>
      <c r="J9896" s="3">
        <v>6.9106608446538895E-4</v>
      </c>
      <c r="K9896">
        <f t="shared" si="166"/>
        <v>7</v>
      </c>
    </row>
    <row r="9897" spans="1:11" x14ac:dyDescent="0.2">
      <c r="A9897">
        <v>6</v>
      </c>
      <c r="B9897" t="s">
        <v>82</v>
      </c>
      <c r="C9897" t="s">
        <v>57</v>
      </c>
      <c r="D9897" t="s">
        <v>74</v>
      </c>
      <c r="E9897" t="s">
        <v>64</v>
      </c>
      <c r="F9897" t="s">
        <v>60</v>
      </c>
      <c r="G9897" t="s">
        <v>76</v>
      </c>
      <c r="H9897" t="s">
        <v>62</v>
      </c>
      <c r="I9897" t="s">
        <v>67</v>
      </c>
      <c r="J9897" s="3">
        <v>8.9335325413725101E-4</v>
      </c>
      <c r="K9897">
        <f t="shared" si="166"/>
        <v>7</v>
      </c>
    </row>
    <row r="9898" spans="1:11" x14ac:dyDescent="0.2">
      <c r="A9898">
        <v>7</v>
      </c>
      <c r="B9898" t="s">
        <v>82</v>
      </c>
      <c r="C9898" t="s">
        <v>57</v>
      </c>
      <c r="D9898" t="s">
        <v>74</v>
      </c>
      <c r="E9898" t="s">
        <v>64</v>
      </c>
      <c r="F9898" t="s">
        <v>60</v>
      </c>
      <c r="G9898" t="s">
        <v>76</v>
      </c>
      <c r="H9898" t="s">
        <v>62</v>
      </c>
      <c r="I9898" t="s">
        <v>67</v>
      </c>
      <c r="J9898">
        <v>1.5647328928114501E-3</v>
      </c>
      <c r="K9898">
        <f t="shared" si="166"/>
        <v>7</v>
      </c>
    </row>
    <row r="9899" spans="1:11" x14ac:dyDescent="0.2">
      <c r="A9899">
        <v>8</v>
      </c>
      <c r="B9899" t="s">
        <v>82</v>
      </c>
      <c r="C9899" t="s">
        <v>57</v>
      </c>
      <c r="D9899" t="s">
        <v>74</v>
      </c>
      <c r="E9899" t="s">
        <v>64</v>
      </c>
      <c r="F9899" t="s">
        <v>60</v>
      </c>
      <c r="G9899" t="s">
        <v>76</v>
      </c>
      <c r="H9899" t="s">
        <v>62</v>
      </c>
      <c r="I9899" t="s">
        <v>67</v>
      </c>
      <c r="J9899">
        <v>2.7869847674931898E-3</v>
      </c>
      <c r="K9899">
        <f t="shared" si="166"/>
        <v>7</v>
      </c>
    </row>
    <row r="9900" spans="1:11" x14ac:dyDescent="0.2">
      <c r="A9900">
        <v>9</v>
      </c>
      <c r="B9900" t="s">
        <v>82</v>
      </c>
      <c r="C9900" t="s">
        <v>57</v>
      </c>
      <c r="D9900" t="s">
        <v>74</v>
      </c>
      <c r="E9900" t="s">
        <v>64</v>
      </c>
      <c r="F9900" t="s">
        <v>60</v>
      </c>
      <c r="G9900" t="s">
        <v>76</v>
      </c>
      <c r="H9900" t="s">
        <v>62</v>
      </c>
      <c r="I9900" t="s">
        <v>67</v>
      </c>
      <c r="J9900">
        <v>4.4213569514081497E-3</v>
      </c>
      <c r="K9900">
        <f t="shared" si="166"/>
        <v>7</v>
      </c>
    </row>
    <row r="9901" spans="1:11" x14ac:dyDescent="0.2">
      <c r="A9901">
        <v>10</v>
      </c>
      <c r="B9901" t="s">
        <v>82</v>
      </c>
      <c r="C9901" t="s">
        <v>57</v>
      </c>
      <c r="D9901" t="s">
        <v>74</v>
      </c>
      <c r="E9901" t="s">
        <v>64</v>
      </c>
      <c r="F9901" t="s">
        <v>60</v>
      </c>
      <c r="G9901" t="s">
        <v>76</v>
      </c>
      <c r="H9901" t="s">
        <v>62</v>
      </c>
      <c r="I9901" t="s">
        <v>67</v>
      </c>
      <c r="J9901">
        <v>6.1102793051918004E-3</v>
      </c>
      <c r="K9901">
        <f t="shared" si="166"/>
        <v>7</v>
      </c>
    </row>
    <row r="9902" spans="1:11" x14ac:dyDescent="0.2">
      <c r="A9902">
        <v>11</v>
      </c>
      <c r="B9902" t="s">
        <v>82</v>
      </c>
      <c r="C9902" t="s">
        <v>57</v>
      </c>
      <c r="D9902" t="s">
        <v>74</v>
      </c>
      <c r="E9902" t="s">
        <v>64</v>
      </c>
      <c r="F9902" t="s">
        <v>60</v>
      </c>
      <c r="G9902" t="s">
        <v>76</v>
      </c>
      <c r="H9902" t="s">
        <v>62</v>
      </c>
      <c r="I9902" t="s">
        <v>67</v>
      </c>
      <c r="J9902">
        <v>8.5751134777855096E-3</v>
      </c>
      <c r="K9902">
        <f t="shared" si="166"/>
        <v>7</v>
      </c>
    </row>
    <row r="9903" spans="1:11" x14ac:dyDescent="0.2">
      <c r="A9903">
        <v>12</v>
      </c>
      <c r="B9903" t="s">
        <v>82</v>
      </c>
      <c r="C9903" t="s">
        <v>57</v>
      </c>
      <c r="D9903" t="s">
        <v>74</v>
      </c>
      <c r="E9903" t="s">
        <v>64</v>
      </c>
      <c r="F9903" t="s">
        <v>60</v>
      </c>
      <c r="G9903" t="s">
        <v>76</v>
      </c>
      <c r="H9903" t="s">
        <v>62</v>
      </c>
      <c r="I9903" t="s">
        <v>67</v>
      </c>
      <c r="J9903">
        <v>1.28158028787535E-2</v>
      </c>
      <c r="K9903">
        <f t="shared" si="166"/>
        <v>7</v>
      </c>
    </row>
    <row r="9904" spans="1:11" x14ac:dyDescent="0.2">
      <c r="A9904">
        <v>13</v>
      </c>
      <c r="B9904" t="s">
        <v>82</v>
      </c>
      <c r="C9904" t="s">
        <v>57</v>
      </c>
      <c r="D9904" t="s">
        <v>74</v>
      </c>
      <c r="E9904" t="s">
        <v>64</v>
      </c>
      <c r="F9904" t="s">
        <v>60</v>
      </c>
      <c r="G9904" t="s">
        <v>76</v>
      </c>
      <c r="H9904" t="s">
        <v>62</v>
      </c>
      <c r="I9904" t="s">
        <v>67</v>
      </c>
      <c r="J9904">
        <v>1.86194474489117E-2</v>
      </c>
      <c r="K9904">
        <f t="shared" si="166"/>
        <v>7</v>
      </c>
    </row>
    <row r="9905" spans="1:11" x14ac:dyDescent="0.2">
      <c r="A9905">
        <v>14</v>
      </c>
      <c r="B9905" t="s">
        <v>82</v>
      </c>
      <c r="C9905" t="s">
        <v>57</v>
      </c>
      <c r="D9905" t="s">
        <v>74</v>
      </c>
      <c r="E9905" t="s">
        <v>64</v>
      </c>
      <c r="F9905" t="s">
        <v>60</v>
      </c>
      <c r="G9905" t="s">
        <v>76</v>
      </c>
      <c r="H9905" t="s">
        <v>62</v>
      </c>
      <c r="I9905" t="s">
        <v>67</v>
      </c>
      <c r="J9905">
        <v>2.58396565420007E-2</v>
      </c>
      <c r="K9905">
        <f t="shared" si="166"/>
        <v>7</v>
      </c>
    </row>
    <row r="9906" spans="1:11" x14ac:dyDescent="0.2">
      <c r="A9906">
        <v>15</v>
      </c>
      <c r="B9906" t="s">
        <v>82</v>
      </c>
      <c r="C9906" t="s">
        <v>57</v>
      </c>
      <c r="D9906" t="s">
        <v>74</v>
      </c>
      <c r="E9906" t="s">
        <v>64</v>
      </c>
      <c r="F9906" t="s">
        <v>60</v>
      </c>
      <c r="G9906" t="s">
        <v>76</v>
      </c>
      <c r="H9906" t="s">
        <v>62</v>
      </c>
      <c r="I9906" t="s">
        <v>67</v>
      </c>
      <c r="J9906">
        <v>3.6412494373256901E-2</v>
      </c>
      <c r="K9906">
        <f t="shared" si="166"/>
        <v>7</v>
      </c>
    </row>
    <row r="9907" spans="1:11" x14ac:dyDescent="0.2">
      <c r="A9907">
        <v>16</v>
      </c>
      <c r="B9907" t="s">
        <v>82</v>
      </c>
      <c r="C9907" t="s">
        <v>57</v>
      </c>
      <c r="D9907" t="s">
        <v>74</v>
      </c>
      <c r="E9907" t="s">
        <v>64</v>
      </c>
      <c r="F9907" t="s">
        <v>60</v>
      </c>
      <c r="G9907" t="s">
        <v>76</v>
      </c>
      <c r="H9907" t="s">
        <v>62</v>
      </c>
      <c r="I9907" t="s">
        <v>67</v>
      </c>
      <c r="J9907">
        <v>5.6900774877560602E-2</v>
      </c>
      <c r="K9907">
        <f t="shared" si="166"/>
        <v>7</v>
      </c>
    </row>
    <row r="9908" spans="1:11" x14ac:dyDescent="0.2">
      <c r="A9908">
        <v>17</v>
      </c>
      <c r="B9908" t="s">
        <v>82</v>
      </c>
      <c r="C9908" t="s">
        <v>57</v>
      </c>
      <c r="D9908" t="s">
        <v>74</v>
      </c>
      <c r="E9908" t="s">
        <v>64</v>
      </c>
      <c r="F9908" t="s">
        <v>60</v>
      </c>
      <c r="G9908" t="s">
        <v>76</v>
      </c>
      <c r="H9908" t="s">
        <v>62</v>
      </c>
      <c r="I9908" t="s">
        <v>67</v>
      </c>
      <c r="J9908">
        <v>8.6435896177349106E-2</v>
      </c>
      <c r="K9908">
        <f t="shared" si="166"/>
        <v>7</v>
      </c>
    </row>
    <row r="9909" spans="1:11" x14ac:dyDescent="0.2">
      <c r="A9909">
        <v>18</v>
      </c>
      <c r="B9909" t="s">
        <v>82</v>
      </c>
      <c r="C9909" t="s">
        <v>57</v>
      </c>
      <c r="D9909" t="s">
        <v>74</v>
      </c>
      <c r="E9909" t="s">
        <v>64</v>
      </c>
      <c r="F9909" t="s">
        <v>60</v>
      </c>
      <c r="G9909" t="s">
        <v>76</v>
      </c>
      <c r="H9909" t="s">
        <v>62</v>
      </c>
      <c r="I9909" t="s">
        <v>67</v>
      </c>
      <c r="J9909">
        <v>0.116438736852613</v>
      </c>
      <c r="K9909">
        <f t="shared" si="166"/>
        <v>7</v>
      </c>
    </row>
    <row r="9910" spans="1:11" x14ac:dyDescent="0.2">
      <c r="A9910">
        <v>19</v>
      </c>
      <c r="B9910" t="s">
        <v>82</v>
      </c>
      <c r="C9910" t="s">
        <v>57</v>
      </c>
      <c r="D9910" t="s">
        <v>74</v>
      </c>
      <c r="E9910" t="s">
        <v>64</v>
      </c>
      <c r="F9910" t="s">
        <v>60</v>
      </c>
      <c r="G9910" t="s">
        <v>76</v>
      </c>
      <c r="H9910" t="s">
        <v>62</v>
      </c>
      <c r="I9910" t="s">
        <v>67</v>
      </c>
      <c r="J9910">
        <v>0.12823191711212101</v>
      </c>
      <c r="K9910">
        <f t="shared" si="166"/>
        <v>7</v>
      </c>
    </row>
    <row r="9911" spans="1:11" x14ac:dyDescent="0.2">
      <c r="A9911">
        <v>20</v>
      </c>
      <c r="B9911" t="s">
        <v>82</v>
      </c>
      <c r="C9911" t="s">
        <v>57</v>
      </c>
      <c r="D9911" t="s">
        <v>74</v>
      </c>
      <c r="E9911" t="s">
        <v>64</v>
      </c>
      <c r="F9911" t="s">
        <v>60</v>
      </c>
      <c r="G9911" t="s">
        <v>76</v>
      </c>
      <c r="H9911" t="s">
        <v>62</v>
      </c>
      <c r="I9911" t="s">
        <v>67</v>
      </c>
      <c r="J9911">
        <v>0.124068936366238</v>
      </c>
      <c r="K9911">
        <f t="shared" si="166"/>
        <v>7</v>
      </c>
    </row>
    <row r="9912" spans="1:11" x14ac:dyDescent="0.2">
      <c r="A9912">
        <v>21</v>
      </c>
      <c r="B9912" t="s">
        <v>82</v>
      </c>
      <c r="C9912" t="s">
        <v>57</v>
      </c>
      <c r="D9912" t="s">
        <v>74</v>
      </c>
      <c r="E9912" t="s">
        <v>64</v>
      </c>
      <c r="F9912" t="s">
        <v>60</v>
      </c>
      <c r="G9912" t="s">
        <v>76</v>
      </c>
      <c r="H9912" t="s">
        <v>62</v>
      </c>
      <c r="I9912" t="s">
        <v>67</v>
      </c>
      <c r="J9912">
        <v>0.11427258140933</v>
      </c>
      <c r="K9912">
        <f t="shared" si="166"/>
        <v>7</v>
      </c>
    </row>
    <row r="9913" spans="1:11" x14ac:dyDescent="0.2">
      <c r="A9913">
        <v>22</v>
      </c>
      <c r="B9913" t="s">
        <v>82</v>
      </c>
      <c r="C9913" t="s">
        <v>57</v>
      </c>
      <c r="D9913" t="s">
        <v>74</v>
      </c>
      <c r="E9913" t="s">
        <v>64</v>
      </c>
      <c r="F9913" t="s">
        <v>60</v>
      </c>
      <c r="G9913" t="s">
        <v>76</v>
      </c>
      <c r="H9913" t="s">
        <v>62</v>
      </c>
      <c r="I9913" t="s">
        <v>67</v>
      </c>
      <c r="J9913">
        <v>9.6506953246898897E-2</v>
      </c>
      <c r="K9913">
        <f t="shared" si="166"/>
        <v>7</v>
      </c>
    </row>
    <row r="9914" spans="1:11" x14ac:dyDescent="0.2">
      <c r="A9914">
        <v>23</v>
      </c>
      <c r="B9914" t="s">
        <v>82</v>
      </c>
      <c r="C9914" t="s">
        <v>57</v>
      </c>
      <c r="D9914" t="s">
        <v>74</v>
      </c>
      <c r="E9914" t="s">
        <v>64</v>
      </c>
      <c r="F9914" t="s">
        <v>60</v>
      </c>
      <c r="G9914" t="s">
        <v>76</v>
      </c>
      <c r="H9914" t="s">
        <v>62</v>
      </c>
      <c r="I9914" t="s">
        <v>67</v>
      </c>
      <c r="J9914">
        <v>7.1475324652893399E-2</v>
      </c>
      <c r="K9914">
        <f t="shared" si="166"/>
        <v>7</v>
      </c>
    </row>
    <row r="9915" spans="1:11" x14ac:dyDescent="0.2">
      <c r="A9915">
        <v>24</v>
      </c>
      <c r="B9915" t="s">
        <v>82</v>
      </c>
      <c r="C9915" t="s">
        <v>57</v>
      </c>
      <c r="D9915" t="s">
        <v>74</v>
      </c>
      <c r="E9915" t="s">
        <v>64</v>
      </c>
      <c r="F9915" t="s">
        <v>60</v>
      </c>
      <c r="G9915" t="s">
        <v>76</v>
      </c>
      <c r="H9915" t="s">
        <v>62</v>
      </c>
      <c r="I9915" t="s">
        <v>67</v>
      </c>
      <c r="J9915">
        <v>4.8625750208047797E-2</v>
      </c>
      <c r="K9915">
        <f t="shared" si="166"/>
        <v>7</v>
      </c>
    </row>
    <row r="9916" spans="1:11" x14ac:dyDescent="0.2">
      <c r="A9916">
        <v>1</v>
      </c>
      <c r="B9916" t="s">
        <v>82</v>
      </c>
      <c r="C9916" t="s">
        <v>63</v>
      </c>
      <c r="D9916" t="s">
        <v>74</v>
      </c>
      <c r="E9916" t="s">
        <v>64</v>
      </c>
      <c r="F9916" t="s">
        <v>60</v>
      </c>
      <c r="G9916" t="s">
        <v>76</v>
      </c>
      <c r="H9916" t="s">
        <v>62</v>
      </c>
      <c r="I9916" t="s">
        <v>67</v>
      </c>
      <c r="J9916">
        <v>3.9690384432428803E-2</v>
      </c>
      <c r="K9916">
        <f t="shared" si="166"/>
        <v>7</v>
      </c>
    </row>
    <row r="9917" spans="1:11" x14ac:dyDescent="0.2">
      <c r="A9917">
        <v>2</v>
      </c>
      <c r="B9917" t="s">
        <v>82</v>
      </c>
      <c r="C9917" t="s">
        <v>63</v>
      </c>
      <c r="D9917" t="s">
        <v>74</v>
      </c>
      <c r="E9917" t="s">
        <v>64</v>
      </c>
      <c r="F9917" t="s">
        <v>60</v>
      </c>
      <c r="G9917" t="s">
        <v>76</v>
      </c>
      <c r="H9917" t="s">
        <v>62</v>
      </c>
      <c r="I9917" t="s">
        <v>67</v>
      </c>
      <c r="J9917">
        <v>1.26844051819501E-2</v>
      </c>
      <c r="K9917">
        <f t="shared" si="166"/>
        <v>7</v>
      </c>
    </row>
    <row r="9918" spans="1:11" x14ac:dyDescent="0.2">
      <c r="A9918">
        <v>3</v>
      </c>
      <c r="B9918" t="s">
        <v>82</v>
      </c>
      <c r="C9918" t="s">
        <v>63</v>
      </c>
      <c r="D9918" t="s">
        <v>74</v>
      </c>
      <c r="E9918" t="s">
        <v>64</v>
      </c>
      <c r="F9918" t="s">
        <v>60</v>
      </c>
      <c r="G9918" t="s">
        <v>76</v>
      </c>
      <c r="H9918" t="s">
        <v>62</v>
      </c>
      <c r="I9918" t="s">
        <v>67</v>
      </c>
      <c r="J9918">
        <v>3.2238431584150498E-3</v>
      </c>
      <c r="K9918">
        <f t="shared" si="166"/>
        <v>7</v>
      </c>
    </row>
    <row r="9919" spans="1:11" x14ac:dyDescent="0.2">
      <c r="A9919">
        <v>4</v>
      </c>
      <c r="B9919" t="s">
        <v>82</v>
      </c>
      <c r="C9919" t="s">
        <v>63</v>
      </c>
      <c r="D9919" t="s">
        <v>74</v>
      </c>
      <c r="E9919" t="s">
        <v>64</v>
      </c>
      <c r="F9919" t="s">
        <v>60</v>
      </c>
      <c r="G9919" t="s">
        <v>76</v>
      </c>
      <c r="H9919" t="s">
        <v>62</v>
      </c>
      <c r="I9919" t="s">
        <v>67</v>
      </c>
      <c r="J9919">
        <v>1.7223429324584199E-3</v>
      </c>
      <c r="K9919">
        <f t="shared" si="166"/>
        <v>7</v>
      </c>
    </row>
    <row r="9920" spans="1:11" x14ac:dyDescent="0.2">
      <c r="A9920">
        <v>5</v>
      </c>
      <c r="B9920" t="s">
        <v>82</v>
      </c>
      <c r="C9920" t="s">
        <v>63</v>
      </c>
      <c r="D9920" t="s">
        <v>74</v>
      </c>
      <c r="E9920" t="s">
        <v>64</v>
      </c>
      <c r="F9920" t="s">
        <v>60</v>
      </c>
      <c r="G9920" t="s">
        <v>76</v>
      </c>
      <c r="H9920" t="s">
        <v>62</v>
      </c>
      <c r="I9920" t="s">
        <v>67</v>
      </c>
      <c r="J9920">
        <v>1.2730095574134601E-3</v>
      </c>
      <c r="K9920">
        <f t="shared" si="166"/>
        <v>7</v>
      </c>
    </row>
    <row r="9921" spans="1:11" x14ac:dyDescent="0.2">
      <c r="A9921">
        <v>6</v>
      </c>
      <c r="B9921" t="s">
        <v>82</v>
      </c>
      <c r="C9921" t="s">
        <v>63</v>
      </c>
      <c r="D9921" t="s">
        <v>74</v>
      </c>
      <c r="E9921" t="s">
        <v>64</v>
      </c>
      <c r="F9921" t="s">
        <v>60</v>
      </c>
      <c r="G9921" t="s">
        <v>76</v>
      </c>
      <c r="H9921" t="s">
        <v>62</v>
      </c>
      <c r="I9921" t="s">
        <v>67</v>
      </c>
      <c r="J9921">
        <v>1.0303972695656599E-3</v>
      </c>
      <c r="K9921">
        <f t="shared" si="166"/>
        <v>7</v>
      </c>
    </row>
    <row r="9922" spans="1:11" x14ac:dyDescent="0.2">
      <c r="A9922">
        <v>7</v>
      </c>
      <c r="B9922" t="s">
        <v>82</v>
      </c>
      <c r="C9922" t="s">
        <v>63</v>
      </c>
      <c r="D9922" t="s">
        <v>74</v>
      </c>
      <c r="E9922" t="s">
        <v>64</v>
      </c>
      <c r="F9922" t="s">
        <v>60</v>
      </c>
      <c r="G9922" t="s">
        <v>76</v>
      </c>
      <c r="H9922" t="s">
        <v>62</v>
      </c>
      <c r="I9922" t="s">
        <v>67</v>
      </c>
      <c r="J9922">
        <v>1.2436948344185499E-3</v>
      </c>
      <c r="K9922">
        <f t="shared" si="166"/>
        <v>7</v>
      </c>
    </row>
    <row r="9923" spans="1:11" x14ac:dyDescent="0.2">
      <c r="A9923">
        <v>8</v>
      </c>
      <c r="B9923" t="s">
        <v>82</v>
      </c>
      <c r="C9923" t="s">
        <v>63</v>
      </c>
      <c r="D9923" t="s">
        <v>74</v>
      </c>
      <c r="E9923" t="s">
        <v>64</v>
      </c>
      <c r="F9923" t="s">
        <v>60</v>
      </c>
      <c r="G9923" t="s">
        <v>76</v>
      </c>
      <c r="H9923" t="s">
        <v>62</v>
      </c>
      <c r="I9923" t="s">
        <v>67</v>
      </c>
      <c r="J9923">
        <v>1.90424155621958E-3</v>
      </c>
      <c r="K9923">
        <f t="shared" si="166"/>
        <v>7</v>
      </c>
    </row>
    <row r="9924" spans="1:11" x14ac:dyDescent="0.2">
      <c r="A9924">
        <v>9</v>
      </c>
      <c r="B9924" t="s">
        <v>82</v>
      </c>
      <c r="C9924" t="s">
        <v>63</v>
      </c>
      <c r="D9924" t="s">
        <v>74</v>
      </c>
      <c r="E9924" t="s">
        <v>64</v>
      </c>
      <c r="F9924" t="s">
        <v>60</v>
      </c>
      <c r="G9924" t="s">
        <v>76</v>
      </c>
      <c r="H9924" t="s">
        <v>62</v>
      </c>
      <c r="I9924" t="s">
        <v>67</v>
      </c>
      <c r="J9924">
        <v>3.24268019551601E-3</v>
      </c>
      <c r="K9924">
        <f t="shared" ref="K9924:K9987" si="167">MONTH(1&amp;B9924)</f>
        <v>7</v>
      </c>
    </row>
    <row r="9925" spans="1:11" x14ac:dyDescent="0.2">
      <c r="A9925">
        <v>10</v>
      </c>
      <c r="B9925" t="s">
        <v>82</v>
      </c>
      <c r="C9925" t="s">
        <v>63</v>
      </c>
      <c r="D9925" t="s">
        <v>74</v>
      </c>
      <c r="E9925" t="s">
        <v>64</v>
      </c>
      <c r="F9925" t="s">
        <v>60</v>
      </c>
      <c r="G9925" t="s">
        <v>76</v>
      </c>
      <c r="H9925" t="s">
        <v>62</v>
      </c>
      <c r="I9925" t="s">
        <v>67</v>
      </c>
      <c r="J9925">
        <v>5.4185896133416298E-3</v>
      </c>
      <c r="K9925">
        <f t="shared" si="167"/>
        <v>7</v>
      </c>
    </row>
    <row r="9926" spans="1:11" x14ac:dyDescent="0.2">
      <c r="A9926">
        <v>11</v>
      </c>
      <c r="B9926" t="s">
        <v>82</v>
      </c>
      <c r="C9926" t="s">
        <v>63</v>
      </c>
      <c r="D9926" t="s">
        <v>74</v>
      </c>
      <c r="E9926" t="s">
        <v>64</v>
      </c>
      <c r="F9926" t="s">
        <v>60</v>
      </c>
      <c r="G9926" t="s">
        <v>76</v>
      </c>
      <c r="H9926" t="s">
        <v>62</v>
      </c>
      <c r="I9926" t="s">
        <v>67</v>
      </c>
      <c r="J9926">
        <v>9.4414777934892294E-3</v>
      </c>
      <c r="K9926">
        <f t="shared" si="167"/>
        <v>7</v>
      </c>
    </row>
    <row r="9927" spans="1:11" x14ac:dyDescent="0.2">
      <c r="A9927">
        <v>12</v>
      </c>
      <c r="B9927" t="s">
        <v>82</v>
      </c>
      <c r="C9927" t="s">
        <v>63</v>
      </c>
      <c r="D9927" t="s">
        <v>74</v>
      </c>
      <c r="E9927" t="s">
        <v>64</v>
      </c>
      <c r="F9927" t="s">
        <v>60</v>
      </c>
      <c r="G9927" t="s">
        <v>76</v>
      </c>
      <c r="H9927" t="s">
        <v>62</v>
      </c>
      <c r="I9927" t="s">
        <v>67</v>
      </c>
      <c r="J9927">
        <v>1.5640033699119E-2</v>
      </c>
      <c r="K9927">
        <f t="shared" si="167"/>
        <v>7</v>
      </c>
    </row>
    <row r="9928" spans="1:11" x14ac:dyDescent="0.2">
      <c r="A9928">
        <v>13</v>
      </c>
      <c r="B9928" t="s">
        <v>82</v>
      </c>
      <c r="C9928" t="s">
        <v>63</v>
      </c>
      <c r="D9928" t="s">
        <v>74</v>
      </c>
      <c r="E9928" t="s">
        <v>64</v>
      </c>
      <c r="F9928" t="s">
        <v>60</v>
      </c>
      <c r="G9928" t="s">
        <v>76</v>
      </c>
      <c r="H9928" t="s">
        <v>62</v>
      </c>
      <c r="I9928" t="s">
        <v>67</v>
      </c>
      <c r="J9928">
        <v>2.4326659322686399E-2</v>
      </c>
      <c r="K9928">
        <f t="shared" si="167"/>
        <v>7</v>
      </c>
    </row>
    <row r="9929" spans="1:11" x14ac:dyDescent="0.2">
      <c r="A9929">
        <v>14</v>
      </c>
      <c r="B9929" t="s">
        <v>82</v>
      </c>
      <c r="C9929" t="s">
        <v>63</v>
      </c>
      <c r="D9929" t="s">
        <v>74</v>
      </c>
      <c r="E9929" t="s">
        <v>64</v>
      </c>
      <c r="F9929" t="s">
        <v>60</v>
      </c>
      <c r="G9929" t="s">
        <v>76</v>
      </c>
      <c r="H9929" t="s">
        <v>62</v>
      </c>
      <c r="I9929" t="s">
        <v>67</v>
      </c>
      <c r="J9929">
        <v>3.3249324153345E-2</v>
      </c>
      <c r="K9929">
        <f t="shared" si="167"/>
        <v>7</v>
      </c>
    </row>
    <row r="9930" spans="1:11" x14ac:dyDescent="0.2">
      <c r="A9930">
        <v>15</v>
      </c>
      <c r="B9930" t="s">
        <v>82</v>
      </c>
      <c r="C9930" t="s">
        <v>63</v>
      </c>
      <c r="D9930" t="s">
        <v>74</v>
      </c>
      <c r="E9930" t="s">
        <v>64</v>
      </c>
      <c r="F9930" t="s">
        <v>60</v>
      </c>
      <c r="G9930" t="s">
        <v>76</v>
      </c>
      <c r="H9930" t="s">
        <v>62</v>
      </c>
      <c r="I9930" t="s">
        <v>67</v>
      </c>
      <c r="J9930">
        <v>4.4171837405818301E-2</v>
      </c>
      <c r="K9930">
        <f t="shared" si="167"/>
        <v>7</v>
      </c>
    </row>
    <row r="9931" spans="1:11" x14ac:dyDescent="0.2">
      <c r="A9931">
        <v>16</v>
      </c>
      <c r="B9931" t="s">
        <v>82</v>
      </c>
      <c r="C9931" t="s">
        <v>63</v>
      </c>
      <c r="D9931" t="s">
        <v>74</v>
      </c>
      <c r="E9931" t="s">
        <v>64</v>
      </c>
      <c r="F9931" t="s">
        <v>60</v>
      </c>
      <c r="G9931" t="s">
        <v>76</v>
      </c>
      <c r="H9931" t="s">
        <v>62</v>
      </c>
      <c r="I9931" t="s">
        <v>67</v>
      </c>
      <c r="J9931">
        <v>5.8903745045845897E-2</v>
      </c>
      <c r="K9931">
        <f t="shared" si="167"/>
        <v>7</v>
      </c>
    </row>
    <row r="9932" spans="1:11" x14ac:dyDescent="0.2">
      <c r="A9932">
        <v>17</v>
      </c>
      <c r="B9932" t="s">
        <v>82</v>
      </c>
      <c r="C9932" t="s">
        <v>63</v>
      </c>
      <c r="D9932" t="s">
        <v>74</v>
      </c>
      <c r="E9932" t="s">
        <v>64</v>
      </c>
      <c r="F9932" t="s">
        <v>60</v>
      </c>
      <c r="G9932" t="s">
        <v>76</v>
      </c>
      <c r="H9932" t="s">
        <v>62</v>
      </c>
      <c r="I9932" t="s">
        <v>67</v>
      </c>
      <c r="J9932">
        <v>7.5493237773160596E-2</v>
      </c>
      <c r="K9932">
        <f t="shared" si="167"/>
        <v>7</v>
      </c>
    </row>
    <row r="9933" spans="1:11" x14ac:dyDescent="0.2">
      <c r="A9933">
        <v>18</v>
      </c>
      <c r="B9933" t="s">
        <v>82</v>
      </c>
      <c r="C9933" t="s">
        <v>63</v>
      </c>
      <c r="D9933" t="s">
        <v>74</v>
      </c>
      <c r="E9933" t="s">
        <v>64</v>
      </c>
      <c r="F9933" t="s">
        <v>60</v>
      </c>
      <c r="G9933" t="s">
        <v>76</v>
      </c>
      <c r="H9933" t="s">
        <v>62</v>
      </c>
      <c r="I9933" t="s">
        <v>67</v>
      </c>
      <c r="J9933">
        <v>9.0430974670242498E-2</v>
      </c>
      <c r="K9933">
        <f t="shared" si="167"/>
        <v>7</v>
      </c>
    </row>
    <row r="9934" spans="1:11" x14ac:dyDescent="0.2">
      <c r="A9934">
        <v>19</v>
      </c>
      <c r="B9934" t="s">
        <v>82</v>
      </c>
      <c r="C9934" t="s">
        <v>63</v>
      </c>
      <c r="D9934" t="s">
        <v>74</v>
      </c>
      <c r="E9934" t="s">
        <v>64</v>
      </c>
      <c r="F9934" t="s">
        <v>60</v>
      </c>
      <c r="G9934" t="s">
        <v>76</v>
      </c>
      <c r="H9934" t="s">
        <v>62</v>
      </c>
      <c r="I9934" t="s">
        <v>67</v>
      </c>
      <c r="J9934">
        <v>0.10429798572150401</v>
      </c>
      <c r="K9934">
        <f t="shared" si="167"/>
        <v>7</v>
      </c>
    </row>
    <row r="9935" spans="1:11" x14ac:dyDescent="0.2">
      <c r="A9935">
        <v>20</v>
      </c>
      <c r="B9935" t="s">
        <v>82</v>
      </c>
      <c r="C9935" t="s">
        <v>63</v>
      </c>
      <c r="D9935" t="s">
        <v>74</v>
      </c>
      <c r="E9935" t="s">
        <v>64</v>
      </c>
      <c r="F9935" t="s">
        <v>60</v>
      </c>
      <c r="G9935" t="s">
        <v>76</v>
      </c>
      <c r="H9935" t="s">
        <v>62</v>
      </c>
      <c r="I9935" t="s">
        <v>67</v>
      </c>
      <c r="J9935">
        <v>0.110323253827301</v>
      </c>
      <c r="K9935">
        <f t="shared" si="167"/>
        <v>7</v>
      </c>
    </row>
    <row r="9936" spans="1:11" x14ac:dyDescent="0.2">
      <c r="A9936">
        <v>21</v>
      </c>
      <c r="B9936" t="s">
        <v>82</v>
      </c>
      <c r="C9936" t="s">
        <v>63</v>
      </c>
      <c r="D9936" t="s">
        <v>74</v>
      </c>
      <c r="E9936" t="s">
        <v>64</v>
      </c>
      <c r="F9936" t="s">
        <v>60</v>
      </c>
      <c r="G9936" t="s">
        <v>76</v>
      </c>
      <c r="H9936" t="s">
        <v>62</v>
      </c>
      <c r="I9936" t="s">
        <v>67</v>
      </c>
      <c r="J9936">
        <v>0.111717407168303</v>
      </c>
      <c r="K9936">
        <f t="shared" si="167"/>
        <v>7</v>
      </c>
    </row>
    <row r="9937" spans="1:11" x14ac:dyDescent="0.2">
      <c r="A9937">
        <v>22</v>
      </c>
      <c r="B9937" t="s">
        <v>82</v>
      </c>
      <c r="C9937" t="s">
        <v>63</v>
      </c>
      <c r="D9937" t="s">
        <v>74</v>
      </c>
      <c r="E9937" t="s">
        <v>64</v>
      </c>
      <c r="F9937" t="s">
        <v>60</v>
      </c>
      <c r="G9937" t="s">
        <v>76</v>
      </c>
      <c r="H9937" t="s">
        <v>62</v>
      </c>
      <c r="I9937" t="s">
        <v>67</v>
      </c>
      <c r="J9937">
        <v>0.10248485637110399</v>
      </c>
      <c r="K9937">
        <f t="shared" si="167"/>
        <v>7</v>
      </c>
    </row>
    <row r="9938" spans="1:11" x14ac:dyDescent="0.2">
      <c r="A9938">
        <v>23</v>
      </c>
      <c r="B9938" t="s">
        <v>82</v>
      </c>
      <c r="C9938" t="s">
        <v>63</v>
      </c>
      <c r="D9938" t="s">
        <v>74</v>
      </c>
      <c r="E9938" t="s">
        <v>64</v>
      </c>
      <c r="F9938" t="s">
        <v>60</v>
      </c>
      <c r="G9938" t="s">
        <v>76</v>
      </c>
      <c r="H9938" t="s">
        <v>62</v>
      </c>
      <c r="I9938" t="s">
        <v>67</v>
      </c>
      <c r="J9938">
        <v>8.4404565108116295E-2</v>
      </c>
      <c r="K9938">
        <f t="shared" si="167"/>
        <v>7</v>
      </c>
    </row>
    <row r="9939" spans="1:11" x14ac:dyDescent="0.2">
      <c r="A9939">
        <v>24</v>
      </c>
      <c r="B9939" t="s">
        <v>82</v>
      </c>
      <c r="C9939" t="s">
        <v>63</v>
      </c>
      <c r="D9939" t="s">
        <v>74</v>
      </c>
      <c r="E9939" t="s">
        <v>64</v>
      </c>
      <c r="F9939" t="s">
        <v>60</v>
      </c>
      <c r="G9939" t="s">
        <v>76</v>
      </c>
      <c r="H9939" t="s">
        <v>62</v>
      </c>
      <c r="I9939" t="s">
        <v>67</v>
      </c>
      <c r="J9939">
        <v>6.3681053208234695E-2</v>
      </c>
      <c r="K9939">
        <f t="shared" si="167"/>
        <v>7</v>
      </c>
    </row>
    <row r="9940" spans="1:11" x14ac:dyDescent="0.2">
      <c r="A9940">
        <v>1</v>
      </c>
      <c r="B9940" t="s">
        <v>82</v>
      </c>
      <c r="C9940" t="s">
        <v>57</v>
      </c>
      <c r="D9940" t="s">
        <v>74</v>
      </c>
      <c r="E9940" t="s">
        <v>64</v>
      </c>
      <c r="F9940" t="s">
        <v>65</v>
      </c>
      <c r="G9940" t="s">
        <v>76</v>
      </c>
      <c r="H9940" t="s">
        <v>62</v>
      </c>
      <c r="I9940" t="s">
        <v>67</v>
      </c>
      <c r="J9940">
        <v>2.4483343989131299E-2</v>
      </c>
      <c r="K9940">
        <f t="shared" si="167"/>
        <v>7</v>
      </c>
    </row>
    <row r="9941" spans="1:11" x14ac:dyDescent="0.2">
      <c r="A9941">
        <v>2</v>
      </c>
      <c r="B9941" t="s">
        <v>82</v>
      </c>
      <c r="C9941" t="s">
        <v>57</v>
      </c>
      <c r="D9941" t="s">
        <v>74</v>
      </c>
      <c r="E9941" t="s">
        <v>64</v>
      </c>
      <c r="F9941" t="s">
        <v>65</v>
      </c>
      <c r="G9941" t="s">
        <v>76</v>
      </c>
      <c r="H9941" t="s">
        <v>62</v>
      </c>
      <c r="I9941" t="s">
        <v>67</v>
      </c>
      <c r="J9941">
        <v>5.3203096299674199E-3</v>
      </c>
      <c r="K9941">
        <f t="shared" si="167"/>
        <v>7</v>
      </c>
    </row>
    <row r="9942" spans="1:11" x14ac:dyDescent="0.2">
      <c r="A9942">
        <v>3</v>
      </c>
      <c r="B9942" t="s">
        <v>82</v>
      </c>
      <c r="C9942" t="s">
        <v>57</v>
      </c>
      <c r="D9942" t="s">
        <v>74</v>
      </c>
      <c r="E9942" t="s">
        <v>64</v>
      </c>
      <c r="F9942" t="s">
        <v>65</v>
      </c>
      <c r="G9942" t="s">
        <v>76</v>
      </c>
      <c r="H9942" t="s">
        <v>62</v>
      </c>
      <c r="I9942" t="s">
        <v>67</v>
      </c>
      <c r="J9942">
        <v>2.3117539528883101E-3</v>
      </c>
      <c r="K9942">
        <f t="shared" si="167"/>
        <v>7</v>
      </c>
    </row>
    <row r="9943" spans="1:11" x14ac:dyDescent="0.2">
      <c r="A9943">
        <v>4</v>
      </c>
      <c r="B9943" t="s">
        <v>82</v>
      </c>
      <c r="C9943" t="s">
        <v>57</v>
      </c>
      <c r="D9943" t="s">
        <v>74</v>
      </c>
      <c r="E9943" t="s">
        <v>64</v>
      </c>
      <c r="F9943" t="s">
        <v>65</v>
      </c>
      <c r="G9943" t="s">
        <v>76</v>
      </c>
      <c r="H9943" t="s">
        <v>62</v>
      </c>
      <c r="I9943" t="s">
        <v>67</v>
      </c>
      <c r="J9943">
        <v>2.0511115858974599E-3</v>
      </c>
      <c r="K9943">
        <f t="shared" si="167"/>
        <v>7</v>
      </c>
    </row>
    <row r="9944" spans="1:11" x14ac:dyDescent="0.2">
      <c r="A9944">
        <v>5</v>
      </c>
      <c r="B9944" t="s">
        <v>82</v>
      </c>
      <c r="C9944" t="s">
        <v>57</v>
      </c>
      <c r="D9944" t="s">
        <v>74</v>
      </c>
      <c r="E9944" t="s">
        <v>64</v>
      </c>
      <c r="F9944" t="s">
        <v>65</v>
      </c>
      <c r="G9944" t="s">
        <v>76</v>
      </c>
      <c r="H9944" t="s">
        <v>62</v>
      </c>
      <c r="I9944" t="s">
        <v>67</v>
      </c>
      <c r="J9944">
        <v>2.0647586181681099E-3</v>
      </c>
      <c r="K9944">
        <f t="shared" si="167"/>
        <v>7</v>
      </c>
    </row>
    <row r="9945" spans="1:11" x14ac:dyDescent="0.2">
      <c r="A9945">
        <v>6</v>
      </c>
      <c r="B9945" t="s">
        <v>82</v>
      </c>
      <c r="C9945" t="s">
        <v>57</v>
      </c>
      <c r="D9945" t="s">
        <v>74</v>
      </c>
      <c r="E9945" t="s">
        <v>64</v>
      </c>
      <c r="F9945" t="s">
        <v>65</v>
      </c>
      <c r="G9945" t="s">
        <v>76</v>
      </c>
      <c r="H9945" t="s">
        <v>62</v>
      </c>
      <c r="I9945" t="s">
        <v>67</v>
      </c>
      <c r="J9945">
        <v>2.6174060528267001E-3</v>
      </c>
      <c r="K9945">
        <f t="shared" si="167"/>
        <v>7</v>
      </c>
    </row>
    <row r="9946" spans="1:11" x14ac:dyDescent="0.2">
      <c r="A9946">
        <v>7</v>
      </c>
      <c r="B9946" t="s">
        <v>82</v>
      </c>
      <c r="C9946" t="s">
        <v>57</v>
      </c>
      <c r="D9946" t="s">
        <v>74</v>
      </c>
      <c r="E9946" t="s">
        <v>64</v>
      </c>
      <c r="F9946" t="s">
        <v>65</v>
      </c>
      <c r="G9946" t="s">
        <v>76</v>
      </c>
      <c r="H9946" t="s">
        <v>62</v>
      </c>
      <c r="I9946" t="s">
        <v>67</v>
      </c>
      <c r="J9946">
        <v>3.7395032259755802E-3</v>
      </c>
      <c r="K9946">
        <f t="shared" si="167"/>
        <v>7</v>
      </c>
    </row>
    <row r="9947" spans="1:11" x14ac:dyDescent="0.2">
      <c r="A9947">
        <v>8</v>
      </c>
      <c r="B9947" t="s">
        <v>82</v>
      </c>
      <c r="C9947" t="s">
        <v>57</v>
      </c>
      <c r="D9947" t="s">
        <v>74</v>
      </c>
      <c r="E9947" t="s">
        <v>64</v>
      </c>
      <c r="F9947" t="s">
        <v>65</v>
      </c>
      <c r="G9947" t="s">
        <v>76</v>
      </c>
      <c r="H9947" t="s">
        <v>62</v>
      </c>
      <c r="I9947" t="s">
        <v>67</v>
      </c>
      <c r="J9947">
        <v>5.8815906193213103E-3</v>
      </c>
      <c r="K9947">
        <f t="shared" si="167"/>
        <v>7</v>
      </c>
    </row>
    <row r="9948" spans="1:11" x14ac:dyDescent="0.2">
      <c r="A9948">
        <v>9</v>
      </c>
      <c r="B9948" t="s">
        <v>82</v>
      </c>
      <c r="C9948" t="s">
        <v>57</v>
      </c>
      <c r="D9948" t="s">
        <v>74</v>
      </c>
      <c r="E9948" t="s">
        <v>64</v>
      </c>
      <c r="F9948" t="s">
        <v>65</v>
      </c>
      <c r="G9948" t="s">
        <v>76</v>
      </c>
      <c r="H9948" t="s">
        <v>62</v>
      </c>
      <c r="I9948" t="s">
        <v>67</v>
      </c>
      <c r="J9948">
        <v>8.0010831977524403E-3</v>
      </c>
      <c r="K9948">
        <f t="shared" si="167"/>
        <v>7</v>
      </c>
    </row>
    <row r="9949" spans="1:11" x14ac:dyDescent="0.2">
      <c r="A9949">
        <v>10</v>
      </c>
      <c r="B9949" t="s">
        <v>82</v>
      </c>
      <c r="C9949" t="s">
        <v>57</v>
      </c>
      <c r="D9949" t="s">
        <v>74</v>
      </c>
      <c r="E9949" t="s">
        <v>64</v>
      </c>
      <c r="F9949" t="s">
        <v>65</v>
      </c>
      <c r="G9949" t="s">
        <v>76</v>
      </c>
      <c r="H9949" t="s">
        <v>62</v>
      </c>
      <c r="I9949" t="s">
        <v>67</v>
      </c>
      <c r="J9949">
        <v>9.6637839935004698E-3</v>
      </c>
      <c r="K9949">
        <f t="shared" si="167"/>
        <v>7</v>
      </c>
    </row>
    <row r="9950" spans="1:11" x14ac:dyDescent="0.2">
      <c r="A9950">
        <v>11</v>
      </c>
      <c r="B9950" t="s">
        <v>82</v>
      </c>
      <c r="C9950" t="s">
        <v>57</v>
      </c>
      <c r="D9950" t="s">
        <v>74</v>
      </c>
      <c r="E9950" t="s">
        <v>64</v>
      </c>
      <c r="F9950" t="s">
        <v>65</v>
      </c>
      <c r="G9950" t="s">
        <v>76</v>
      </c>
      <c r="H9950" t="s">
        <v>62</v>
      </c>
      <c r="I9950" t="s">
        <v>67</v>
      </c>
      <c r="J9950">
        <v>1.31237645982134E-2</v>
      </c>
      <c r="K9950">
        <f t="shared" si="167"/>
        <v>7</v>
      </c>
    </row>
    <row r="9951" spans="1:11" x14ac:dyDescent="0.2">
      <c r="A9951">
        <v>12</v>
      </c>
      <c r="B9951" t="s">
        <v>82</v>
      </c>
      <c r="C9951" t="s">
        <v>57</v>
      </c>
      <c r="D9951" t="s">
        <v>74</v>
      </c>
      <c r="E9951" t="s">
        <v>64</v>
      </c>
      <c r="F9951" t="s">
        <v>65</v>
      </c>
      <c r="G9951" t="s">
        <v>76</v>
      </c>
      <c r="H9951" t="s">
        <v>62</v>
      </c>
      <c r="I9951" t="s">
        <v>67</v>
      </c>
      <c r="J9951">
        <v>1.78265655172886E-2</v>
      </c>
      <c r="K9951">
        <f t="shared" si="167"/>
        <v>7</v>
      </c>
    </row>
    <row r="9952" spans="1:11" x14ac:dyDescent="0.2">
      <c r="A9952">
        <v>13</v>
      </c>
      <c r="B9952" t="s">
        <v>82</v>
      </c>
      <c r="C9952" t="s">
        <v>57</v>
      </c>
      <c r="D9952" t="s">
        <v>74</v>
      </c>
      <c r="E9952" t="s">
        <v>64</v>
      </c>
      <c r="F9952" t="s">
        <v>65</v>
      </c>
      <c r="G9952" t="s">
        <v>76</v>
      </c>
      <c r="H9952" t="s">
        <v>62</v>
      </c>
      <c r="I9952" t="s">
        <v>67</v>
      </c>
      <c r="J9952">
        <v>2.4473670076437599E-2</v>
      </c>
      <c r="K9952">
        <f t="shared" si="167"/>
        <v>7</v>
      </c>
    </row>
    <row r="9953" spans="1:11" x14ac:dyDescent="0.2">
      <c r="A9953">
        <v>14</v>
      </c>
      <c r="B9953" t="s">
        <v>82</v>
      </c>
      <c r="C9953" t="s">
        <v>57</v>
      </c>
      <c r="D9953" t="s">
        <v>74</v>
      </c>
      <c r="E9953" t="s">
        <v>64</v>
      </c>
      <c r="F9953" t="s">
        <v>65</v>
      </c>
      <c r="G9953" t="s">
        <v>76</v>
      </c>
      <c r="H9953" t="s">
        <v>62</v>
      </c>
      <c r="I9953" t="s">
        <v>67</v>
      </c>
      <c r="J9953">
        <v>3.2718705373902299E-2</v>
      </c>
      <c r="K9953">
        <f t="shared" si="167"/>
        <v>7</v>
      </c>
    </row>
    <row r="9954" spans="1:11" x14ac:dyDescent="0.2">
      <c r="A9954">
        <v>15</v>
      </c>
      <c r="B9954" t="s">
        <v>82</v>
      </c>
      <c r="C9954" t="s">
        <v>57</v>
      </c>
      <c r="D9954" t="s">
        <v>74</v>
      </c>
      <c r="E9954" t="s">
        <v>64</v>
      </c>
      <c r="F9954" t="s">
        <v>65</v>
      </c>
      <c r="G9954" t="s">
        <v>76</v>
      </c>
      <c r="H9954" t="s">
        <v>62</v>
      </c>
      <c r="I9954" t="s">
        <v>67</v>
      </c>
      <c r="J9954">
        <v>4.3200816931316798E-2</v>
      </c>
      <c r="K9954">
        <f t="shared" si="167"/>
        <v>7</v>
      </c>
    </row>
    <row r="9955" spans="1:11" x14ac:dyDescent="0.2">
      <c r="A9955">
        <v>16</v>
      </c>
      <c r="B9955" t="s">
        <v>82</v>
      </c>
      <c r="C9955" t="s">
        <v>57</v>
      </c>
      <c r="D9955" t="s">
        <v>74</v>
      </c>
      <c r="E9955" t="s">
        <v>64</v>
      </c>
      <c r="F9955" t="s">
        <v>65</v>
      </c>
      <c r="G9955" t="s">
        <v>76</v>
      </c>
      <c r="H9955" t="s">
        <v>62</v>
      </c>
      <c r="I9955" t="s">
        <v>67</v>
      </c>
      <c r="J9955">
        <v>6.2763313925494696E-2</v>
      </c>
      <c r="K9955">
        <f t="shared" si="167"/>
        <v>7</v>
      </c>
    </row>
    <row r="9956" spans="1:11" x14ac:dyDescent="0.2">
      <c r="A9956">
        <v>17</v>
      </c>
      <c r="B9956" t="s">
        <v>82</v>
      </c>
      <c r="C9956" t="s">
        <v>57</v>
      </c>
      <c r="D9956" t="s">
        <v>74</v>
      </c>
      <c r="E9956" t="s">
        <v>64</v>
      </c>
      <c r="F9956" t="s">
        <v>65</v>
      </c>
      <c r="G9956" t="s">
        <v>76</v>
      </c>
      <c r="H9956" t="s">
        <v>62</v>
      </c>
      <c r="I9956" t="s">
        <v>67</v>
      </c>
      <c r="J9956">
        <v>8.9844841285483104E-2</v>
      </c>
      <c r="K9956">
        <f t="shared" si="167"/>
        <v>7</v>
      </c>
    </row>
    <row r="9957" spans="1:11" x14ac:dyDescent="0.2">
      <c r="A9957">
        <v>18</v>
      </c>
      <c r="B9957" t="s">
        <v>82</v>
      </c>
      <c r="C9957" t="s">
        <v>57</v>
      </c>
      <c r="D9957" t="s">
        <v>74</v>
      </c>
      <c r="E9957" t="s">
        <v>64</v>
      </c>
      <c r="F9957" t="s">
        <v>65</v>
      </c>
      <c r="G9957" t="s">
        <v>76</v>
      </c>
      <c r="H9957" t="s">
        <v>62</v>
      </c>
      <c r="I9957" t="s">
        <v>67</v>
      </c>
      <c r="J9957">
        <v>0.114984827430478</v>
      </c>
      <c r="K9957">
        <f t="shared" si="167"/>
        <v>7</v>
      </c>
    </row>
    <row r="9958" spans="1:11" x14ac:dyDescent="0.2">
      <c r="A9958">
        <v>19</v>
      </c>
      <c r="B9958" t="s">
        <v>82</v>
      </c>
      <c r="C9958" t="s">
        <v>57</v>
      </c>
      <c r="D9958" t="s">
        <v>74</v>
      </c>
      <c r="E9958" t="s">
        <v>64</v>
      </c>
      <c r="F9958" t="s">
        <v>65</v>
      </c>
      <c r="G9958" t="s">
        <v>76</v>
      </c>
      <c r="H9958" t="s">
        <v>62</v>
      </c>
      <c r="I9958" t="s">
        <v>67</v>
      </c>
      <c r="J9958">
        <v>0.123916397396829</v>
      </c>
      <c r="K9958">
        <f t="shared" si="167"/>
        <v>7</v>
      </c>
    </row>
    <row r="9959" spans="1:11" x14ac:dyDescent="0.2">
      <c r="A9959">
        <v>20</v>
      </c>
      <c r="B9959" t="s">
        <v>82</v>
      </c>
      <c r="C9959" t="s">
        <v>57</v>
      </c>
      <c r="D9959" t="s">
        <v>74</v>
      </c>
      <c r="E9959" t="s">
        <v>64</v>
      </c>
      <c r="F9959" t="s">
        <v>65</v>
      </c>
      <c r="G9959" t="s">
        <v>76</v>
      </c>
      <c r="H9959" t="s">
        <v>62</v>
      </c>
      <c r="I9959" t="s">
        <v>67</v>
      </c>
      <c r="J9959">
        <v>0.115711988220496</v>
      </c>
      <c r="K9959">
        <f t="shared" si="167"/>
        <v>7</v>
      </c>
    </row>
    <row r="9960" spans="1:11" x14ac:dyDescent="0.2">
      <c r="A9960">
        <v>21</v>
      </c>
      <c r="B9960" t="s">
        <v>82</v>
      </c>
      <c r="C9960" t="s">
        <v>57</v>
      </c>
      <c r="D9960" t="s">
        <v>74</v>
      </c>
      <c r="E9960" t="s">
        <v>64</v>
      </c>
      <c r="F9960" t="s">
        <v>65</v>
      </c>
      <c r="G9960" t="s">
        <v>76</v>
      </c>
      <c r="H9960" t="s">
        <v>62</v>
      </c>
      <c r="I9960" t="s">
        <v>67</v>
      </c>
      <c r="J9960">
        <v>0.104282742429212</v>
      </c>
      <c r="K9960">
        <f t="shared" si="167"/>
        <v>7</v>
      </c>
    </row>
    <row r="9961" spans="1:11" x14ac:dyDescent="0.2">
      <c r="A9961">
        <v>22</v>
      </c>
      <c r="B9961" t="s">
        <v>82</v>
      </c>
      <c r="C9961" t="s">
        <v>57</v>
      </c>
      <c r="D9961" t="s">
        <v>74</v>
      </c>
      <c r="E9961" t="s">
        <v>64</v>
      </c>
      <c r="F9961" t="s">
        <v>65</v>
      </c>
      <c r="G9961" t="s">
        <v>76</v>
      </c>
      <c r="H9961" t="s">
        <v>62</v>
      </c>
      <c r="I9961" t="s">
        <v>67</v>
      </c>
      <c r="J9961">
        <v>8.6679445488696397E-2</v>
      </c>
      <c r="K9961">
        <f t="shared" si="167"/>
        <v>7</v>
      </c>
    </row>
    <row r="9962" spans="1:11" x14ac:dyDescent="0.2">
      <c r="A9962">
        <v>23</v>
      </c>
      <c r="B9962" t="s">
        <v>82</v>
      </c>
      <c r="C9962" t="s">
        <v>57</v>
      </c>
      <c r="D9962" t="s">
        <v>74</v>
      </c>
      <c r="E9962" t="s">
        <v>64</v>
      </c>
      <c r="F9962" t="s">
        <v>65</v>
      </c>
      <c r="G9962" t="s">
        <v>76</v>
      </c>
      <c r="H9962" t="s">
        <v>62</v>
      </c>
      <c r="I9962" t="s">
        <v>67</v>
      </c>
      <c r="J9962">
        <v>6.2107582002194198E-2</v>
      </c>
      <c r="K9962">
        <f t="shared" si="167"/>
        <v>7</v>
      </c>
    </row>
    <row r="9963" spans="1:11" x14ac:dyDescent="0.2">
      <c r="A9963">
        <v>24</v>
      </c>
      <c r="B9963" t="s">
        <v>82</v>
      </c>
      <c r="C9963" t="s">
        <v>57</v>
      </c>
      <c r="D9963" t="s">
        <v>74</v>
      </c>
      <c r="E9963" t="s">
        <v>64</v>
      </c>
      <c r="F9963" t="s">
        <v>65</v>
      </c>
      <c r="G9963" t="s">
        <v>76</v>
      </c>
      <c r="H9963" t="s">
        <v>62</v>
      </c>
      <c r="I9963" t="s">
        <v>67</v>
      </c>
      <c r="J9963">
        <v>4.2230694458527E-2</v>
      </c>
      <c r="K9963">
        <f t="shared" si="167"/>
        <v>7</v>
      </c>
    </row>
    <row r="9964" spans="1:11" x14ac:dyDescent="0.2">
      <c r="A9964">
        <v>1</v>
      </c>
      <c r="B9964" t="s">
        <v>82</v>
      </c>
      <c r="C9964" t="s">
        <v>63</v>
      </c>
      <c r="D9964" t="s">
        <v>74</v>
      </c>
      <c r="E9964" t="s">
        <v>64</v>
      </c>
      <c r="F9964" t="s">
        <v>65</v>
      </c>
      <c r="G9964" t="s">
        <v>76</v>
      </c>
      <c r="H9964" t="s">
        <v>62</v>
      </c>
      <c r="I9964" t="s">
        <v>67</v>
      </c>
      <c r="J9964">
        <v>3.5646310522078603E-2</v>
      </c>
      <c r="K9964">
        <f t="shared" si="167"/>
        <v>7</v>
      </c>
    </row>
    <row r="9965" spans="1:11" x14ac:dyDescent="0.2">
      <c r="A9965">
        <v>2</v>
      </c>
      <c r="B9965" t="s">
        <v>82</v>
      </c>
      <c r="C9965" t="s">
        <v>63</v>
      </c>
      <c r="D9965" t="s">
        <v>74</v>
      </c>
      <c r="E9965" t="s">
        <v>64</v>
      </c>
      <c r="F9965" t="s">
        <v>65</v>
      </c>
      <c r="G9965" t="s">
        <v>76</v>
      </c>
      <c r="H9965" t="s">
        <v>62</v>
      </c>
      <c r="I9965" t="s">
        <v>67</v>
      </c>
      <c r="J9965">
        <v>9.6593554541363098E-3</v>
      </c>
      <c r="K9965">
        <f t="shared" si="167"/>
        <v>7</v>
      </c>
    </row>
    <row r="9966" spans="1:11" x14ac:dyDescent="0.2">
      <c r="A9966">
        <v>3</v>
      </c>
      <c r="B9966" t="s">
        <v>82</v>
      </c>
      <c r="C9966" t="s">
        <v>63</v>
      </c>
      <c r="D9966" t="s">
        <v>74</v>
      </c>
      <c r="E9966" t="s">
        <v>64</v>
      </c>
      <c r="F9966" t="s">
        <v>65</v>
      </c>
      <c r="G9966" t="s">
        <v>76</v>
      </c>
      <c r="H9966" t="s">
        <v>62</v>
      </c>
      <c r="I9966" t="s">
        <v>67</v>
      </c>
      <c r="J9966">
        <v>6.0106109043376902E-3</v>
      </c>
      <c r="K9966">
        <f t="shared" si="167"/>
        <v>7</v>
      </c>
    </row>
    <row r="9967" spans="1:11" x14ac:dyDescent="0.2">
      <c r="A9967">
        <v>4</v>
      </c>
      <c r="B9967" t="s">
        <v>82</v>
      </c>
      <c r="C9967" t="s">
        <v>63</v>
      </c>
      <c r="D9967" t="s">
        <v>74</v>
      </c>
      <c r="E9967" t="s">
        <v>64</v>
      </c>
      <c r="F9967" t="s">
        <v>65</v>
      </c>
      <c r="G9967" t="s">
        <v>76</v>
      </c>
      <c r="H9967" t="s">
        <v>62</v>
      </c>
      <c r="I9967" t="s">
        <v>67</v>
      </c>
      <c r="J9967">
        <v>4.5218874424070602E-3</v>
      </c>
      <c r="K9967">
        <f t="shared" si="167"/>
        <v>7</v>
      </c>
    </row>
    <row r="9968" spans="1:11" x14ac:dyDescent="0.2">
      <c r="A9968">
        <v>5</v>
      </c>
      <c r="B9968" t="s">
        <v>82</v>
      </c>
      <c r="C9968" t="s">
        <v>63</v>
      </c>
      <c r="D9968" t="s">
        <v>74</v>
      </c>
      <c r="E9968" t="s">
        <v>64</v>
      </c>
      <c r="F9968" t="s">
        <v>65</v>
      </c>
      <c r="G9968" t="s">
        <v>76</v>
      </c>
      <c r="H9968" t="s">
        <v>62</v>
      </c>
      <c r="I9968" t="s">
        <v>67</v>
      </c>
      <c r="J9968">
        <v>3.4383403497977899E-3</v>
      </c>
      <c r="K9968">
        <f t="shared" si="167"/>
        <v>7</v>
      </c>
    </row>
    <row r="9969" spans="1:11" x14ac:dyDescent="0.2">
      <c r="A9969">
        <v>6</v>
      </c>
      <c r="B9969" t="s">
        <v>82</v>
      </c>
      <c r="C9969" t="s">
        <v>63</v>
      </c>
      <c r="D9969" t="s">
        <v>74</v>
      </c>
      <c r="E9969" t="s">
        <v>64</v>
      </c>
      <c r="F9969" t="s">
        <v>65</v>
      </c>
      <c r="G9969" t="s">
        <v>76</v>
      </c>
      <c r="H9969" t="s">
        <v>62</v>
      </c>
      <c r="I9969" t="s">
        <v>67</v>
      </c>
      <c r="J9969">
        <v>2.6692103827165E-3</v>
      </c>
      <c r="K9969">
        <f t="shared" si="167"/>
        <v>7</v>
      </c>
    </row>
    <row r="9970" spans="1:11" x14ac:dyDescent="0.2">
      <c r="A9970">
        <v>7</v>
      </c>
      <c r="B9970" t="s">
        <v>82</v>
      </c>
      <c r="C9970" t="s">
        <v>63</v>
      </c>
      <c r="D9970" t="s">
        <v>74</v>
      </c>
      <c r="E9970" t="s">
        <v>64</v>
      </c>
      <c r="F9970" t="s">
        <v>65</v>
      </c>
      <c r="G9970" t="s">
        <v>76</v>
      </c>
      <c r="H9970" t="s">
        <v>62</v>
      </c>
      <c r="I9970" t="s">
        <v>67</v>
      </c>
      <c r="J9970">
        <v>3.1487775733189099E-3</v>
      </c>
      <c r="K9970">
        <f t="shared" si="167"/>
        <v>7</v>
      </c>
    </row>
    <row r="9971" spans="1:11" x14ac:dyDescent="0.2">
      <c r="A9971">
        <v>8</v>
      </c>
      <c r="B9971" t="s">
        <v>82</v>
      </c>
      <c r="C9971" t="s">
        <v>63</v>
      </c>
      <c r="D9971" t="s">
        <v>74</v>
      </c>
      <c r="E9971" t="s">
        <v>64</v>
      </c>
      <c r="F9971" t="s">
        <v>65</v>
      </c>
      <c r="G9971" t="s">
        <v>76</v>
      </c>
      <c r="H9971" t="s">
        <v>62</v>
      </c>
      <c r="I9971" t="s">
        <v>67</v>
      </c>
      <c r="J9971">
        <v>4.0583139222133899E-3</v>
      </c>
      <c r="K9971">
        <f t="shared" si="167"/>
        <v>7</v>
      </c>
    </row>
    <row r="9972" spans="1:11" x14ac:dyDescent="0.2">
      <c r="A9972">
        <v>9</v>
      </c>
      <c r="B9972" t="s">
        <v>82</v>
      </c>
      <c r="C9972" t="s">
        <v>63</v>
      </c>
      <c r="D9972" t="s">
        <v>74</v>
      </c>
      <c r="E9972" t="s">
        <v>64</v>
      </c>
      <c r="F9972" t="s">
        <v>65</v>
      </c>
      <c r="G9972" t="s">
        <v>76</v>
      </c>
      <c r="H9972" t="s">
        <v>62</v>
      </c>
      <c r="I9972" t="s">
        <v>67</v>
      </c>
      <c r="J9972">
        <v>6.3077891028508202E-3</v>
      </c>
      <c r="K9972">
        <f t="shared" si="167"/>
        <v>7</v>
      </c>
    </row>
    <row r="9973" spans="1:11" x14ac:dyDescent="0.2">
      <c r="A9973">
        <v>10</v>
      </c>
      <c r="B9973" t="s">
        <v>82</v>
      </c>
      <c r="C9973" t="s">
        <v>63</v>
      </c>
      <c r="D9973" t="s">
        <v>74</v>
      </c>
      <c r="E9973" t="s">
        <v>64</v>
      </c>
      <c r="F9973" t="s">
        <v>65</v>
      </c>
      <c r="G9973" t="s">
        <v>76</v>
      </c>
      <c r="H9973" t="s">
        <v>62</v>
      </c>
      <c r="I9973" t="s">
        <v>67</v>
      </c>
      <c r="J9973">
        <v>9.4746394266441401E-3</v>
      </c>
      <c r="K9973">
        <f t="shared" si="167"/>
        <v>7</v>
      </c>
    </row>
    <row r="9974" spans="1:11" x14ac:dyDescent="0.2">
      <c r="A9974">
        <v>11</v>
      </c>
      <c r="B9974" t="s">
        <v>82</v>
      </c>
      <c r="C9974" t="s">
        <v>63</v>
      </c>
      <c r="D9974" t="s">
        <v>74</v>
      </c>
      <c r="E9974" t="s">
        <v>64</v>
      </c>
      <c r="F9974" t="s">
        <v>65</v>
      </c>
      <c r="G9974" t="s">
        <v>76</v>
      </c>
      <c r="H9974" t="s">
        <v>62</v>
      </c>
      <c r="I9974" t="s">
        <v>67</v>
      </c>
      <c r="J9974">
        <v>1.45925940737568E-2</v>
      </c>
      <c r="K9974">
        <f t="shared" si="167"/>
        <v>7</v>
      </c>
    </row>
    <row r="9975" spans="1:11" x14ac:dyDescent="0.2">
      <c r="A9975">
        <v>12</v>
      </c>
      <c r="B9975" t="s">
        <v>82</v>
      </c>
      <c r="C9975" t="s">
        <v>63</v>
      </c>
      <c r="D9975" t="s">
        <v>74</v>
      </c>
      <c r="E9975" t="s">
        <v>64</v>
      </c>
      <c r="F9975" t="s">
        <v>65</v>
      </c>
      <c r="G9975" t="s">
        <v>76</v>
      </c>
      <c r="H9975" t="s">
        <v>62</v>
      </c>
      <c r="I9975" t="s">
        <v>67</v>
      </c>
      <c r="J9975">
        <v>2.2574234566722601E-2</v>
      </c>
      <c r="K9975">
        <f t="shared" si="167"/>
        <v>7</v>
      </c>
    </row>
    <row r="9976" spans="1:11" x14ac:dyDescent="0.2">
      <c r="A9976">
        <v>13</v>
      </c>
      <c r="B9976" t="s">
        <v>82</v>
      </c>
      <c r="C9976" t="s">
        <v>63</v>
      </c>
      <c r="D9976" t="s">
        <v>74</v>
      </c>
      <c r="E9976" t="s">
        <v>64</v>
      </c>
      <c r="F9976" t="s">
        <v>65</v>
      </c>
      <c r="G9976" t="s">
        <v>76</v>
      </c>
      <c r="H9976" t="s">
        <v>62</v>
      </c>
      <c r="I9976" t="s">
        <v>67</v>
      </c>
      <c r="J9976">
        <v>3.1994324150122197E-2</v>
      </c>
      <c r="K9976">
        <f t="shared" si="167"/>
        <v>7</v>
      </c>
    </row>
    <row r="9977" spans="1:11" x14ac:dyDescent="0.2">
      <c r="A9977">
        <v>14</v>
      </c>
      <c r="B9977" t="s">
        <v>82</v>
      </c>
      <c r="C9977" t="s">
        <v>63</v>
      </c>
      <c r="D9977" t="s">
        <v>74</v>
      </c>
      <c r="E9977" t="s">
        <v>64</v>
      </c>
      <c r="F9977" t="s">
        <v>65</v>
      </c>
      <c r="G9977" t="s">
        <v>76</v>
      </c>
      <c r="H9977" t="s">
        <v>62</v>
      </c>
      <c r="I9977" t="s">
        <v>67</v>
      </c>
      <c r="J9977">
        <v>4.2714349754559303E-2</v>
      </c>
      <c r="K9977">
        <f t="shared" si="167"/>
        <v>7</v>
      </c>
    </row>
    <row r="9978" spans="1:11" x14ac:dyDescent="0.2">
      <c r="A9978">
        <v>15</v>
      </c>
      <c r="B9978" t="s">
        <v>82</v>
      </c>
      <c r="C9978" t="s">
        <v>63</v>
      </c>
      <c r="D9978" t="s">
        <v>74</v>
      </c>
      <c r="E9978" t="s">
        <v>64</v>
      </c>
      <c r="F9978" t="s">
        <v>65</v>
      </c>
      <c r="G9978" t="s">
        <v>76</v>
      </c>
      <c r="H9978" t="s">
        <v>62</v>
      </c>
      <c r="I9978" t="s">
        <v>67</v>
      </c>
      <c r="J9978">
        <v>5.24687785062272E-2</v>
      </c>
      <c r="K9978">
        <f t="shared" si="167"/>
        <v>7</v>
      </c>
    </row>
    <row r="9979" spans="1:11" x14ac:dyDescent="0.2">
      <c r="A9979">
        <v>16</v>
      </c>
      <c r="B9979" t="s">
        <v>82</v>
      </c>
      <c r="C9979" t="s">
        <v>63</v>
      </c>
      <c r="D9979" t="s">
        <v>74</v>
      </c>
      <c r="E9979" t="s">
        <v>64</v>
      </c>
      <c r="F9979" t="s">
        <v>65</v>
      </c>
      <c r="G9979" t="s">
        <v>76</v>
      </c>
      <c r="H9979" t="s">
        <v>62</v>
      </c>
      <c r="I9979" t="s">
        <v>67</v>
      </c>
      <c r="J9979">
        <v>6.2892449257879998E-2</v>
      </c>
      <c r="K9979">
        <f t="shared" si="167"/>
        <v>7</v>
      </c>
    </row>
    <row r="9980" spans="1:11" x14ac:dyDescent="0.2">
      <c r="A9980">
        <v>17</v>
      </c>
      <c r="B9980" t="s">
        <v>82</v>
      </c>
      <c r="C9980" t="s">
        <v>63</v>
      </c>
      <c r="D9980" t="s">
        <v>74</v>
      </c>
      <c r="E9980" t="s">
        <v>64</v>
      </c>
      <c r="F9980" t="s">
        <v>65</v>
      </c>
      <c r="G9980" t="s">
        <v>76</v>
      </c>
      <c r="H9980" t="s">
        <v>62</v>
      </c>
      <c r="I9980" t="s">
        <v>67</v>
      </c>
      <c r="J9980">
        <v>7.4491848620300005E-2</v>
      </c>
      <c r="K9980">
        <f t="shared" si="167"/>
        <v>7</v>
      </c>
    </row>
    <row r="9981" spans="1:11" x14ac:dyDescent="0.2">
      <c r="A9981">
        <v>18</v>
      </c>
      <c r="B9981" t="s">
        <v>82</v>
      </c>
      <c r="C9981" t="s">
        <v>63</v>
      </c>
      <c r="D9981" t="s">
        <v>74</v>
      </c>
      <c r="E9981" t="s">
        <v>64</v>
      </c>
      <c r="F9981" t="s">
        <v>65</v>
      </c>
      <c r="G9981" t="s">
        <v>76</v>
      </c>
      <c r="H9981" t="s">
        <v>62</v>
      </c>
      <c r="I9981" t="s">
        <v>67</v>
      </c>
      <c r="J9981">
        <v>8.5655931727384102E-2</v>
      </c>
      <c r="K9981">
        <f t="shared" si="167"/>
        <v>7</v>
      </c>
    </row>
    <row r="9982" spans="1:11" x14ac:dyDescent="0.2">
      <c r="A9982">
        <v>19</v>
      </c>
      <c r="B9982" t="s">
        <v>82</v>
      </c>
      <c r="C9982" t="s">
        <v>63</v>
      </c>
      <c r="D9982" t="s">
        <v>74</v>
      </c>
      <c r="E9982" t="s">
        <v>64</v>
      </c>
      <c r="F9982" t="s">
        <v>65</v>
      </c>
      <c r="G9982" t="s">
        <v>76</v>
      </c>
      <c r="H9982" t="s">
        <v>62</v>
      </c>
      <c r="I9982" t="s">
        <v>67</v>
      </c>
      <c r="J9982">
        <v>9.6878705263944195E-2</v>
      </c>
      <c r="K9982">
        <f t="shared" si="167"/>
        <v>7</v>
      </c>
    </row>
    <row r="9983" spans="1:11" x14ac:dyDescent="0.2">
      <c r="A9983">
        <v>20</v>
      </c>
      <c r="B9983" t="s">
        <v>82</v>
      </c>
      <c r="C9983" t="s">
        <v>63</v>
      </c>
      <c r="D9983" t="s">
        <v>74</v>
      </c>
      <c r="E9983" t="s">
        <v>64</v>
      </c>
      <c r="F9983" t="s">
        <v>65</v>
      </c>
      <c r="G9983" t="s">
        <v>76</v>
      </c>
      <c r="H9983" t="s">
        <v>62</v>
      </c>
      <c r="I9983" t="s">
        <v>67</v>
      </c>
      <c r="J9983">
        <v>0.102444785588854</v>
      </c>
      <c r="K9983">
        <f t="shared" si="167"/>
        <v>7</v>
      </c>
    </row>
    <row r="9984" spans="1:11" x14ac:dyDescent="0.2">
      <c r="A9984">
        <v>21</v>
      </c>
      <c r="B9984" t="s">
        <v>82</v>
      </c>
      <c r="C9984" t="s">
        <v>63</v>
      </c>
      <c r="D9984" t="s">
        <v>74</v>
      </c>
      <c r="E9984" t="s">
        <v>64</v>
      </c>
      <c r="F9984" t="s">
        <v>65</v>
      </c>
      <c r="G9984" t="s">
        <v>76</v>
      </c>
      <c r="H9984" t="s">
        <v>62</v>
      </c>
      <c r="I9984" t="s">
        <v>67</v>
      </c>
      <c r="J9984">
        <v>0.10038376925898899</v>
      </c>
      <c r="K9984">
        <f t="shared" si="167"/>
        <v>7</v>
      </c>
    </row>
    <row r="9985" spans="1:11" x14ac:dyDescent="0.2">
      <c r="A9985">
        <v>22</v>
      </c>
      <c r="B9985" t="s">
        <v>82</v>
      </c>
      <c r="C9985" t="s">
        <v>63</v>
      </c>
      <c r="D9985" t="s">
        <v>74</v>
      </c>
      <c r="E9985" t="s">
        <v>64</v>
      </c>
      <c r="F9985" t="s">
        <v>65</v>
      </c>
      <c r="G9985" t="s">
        <v>76</v>
      </c>
      <c r="H9985" t="s">
        <v>62</v>
      </c>
      <c r="I9985" t="s">
        <v>67</v>
      </c>
      <c r="J9985">
        <v>9.3497597656327799E-2</v>
      </c>
      <c r="K9985">
        <f t="shared" si="167"/>
        <v>7</v>
      </c>
    </row>
    <row r="9986" spans="1:11" x14ac:dyDescent="0.2">
      <c r="A9986">
        <v>23</v>
      </c>
      <c r="B9986" t="s">
        <v>82</v>
      </c>
      <c r="C9986" t="s">
        <v>63</v>
      </c>
      <c r="D9986" t="s">
        <v>74</v>
      </c>
      <c r="E9986" t="s">
        <v>64</v>
      </c>
      <c r="F9986" t="s">
        <v>65</v>
      </c>
      <c r="G9986" t="s">
        <v>76</v>
      </c>
      <c r="H9986" t="s">
        <v>62</v>
      </c>
      <c r="I9986" t="s">
        <v>67</v>
      </c>
      <c r="J9986">
        <v>7.7463494565661595E-2</v>
      </c>
      <c r="K9986">
        <f t="shared" si="167"/>
        <v>7</v>
      </c>
    </row>
    <row r="9987" spans="1:11" x14ac:dyDescent="0.2">
      <c r="A9987">
        <v>24</v>
      </c>
      <c r="B9987" t="s">
        <v>82</v>
      </c>
      <c r="C9987" t="s">
        <v>63</v>
      </c>
      <c r="D9987" t="s">
        <v>74</v>
      </c>
      <c r="E9987" t="s">
        <v>64</v>
      </c>
      <c r="F9987" t="s">
        <v>65</v>
      </c>
      <c r="G9987" t="s">
        <v>76</v>
      </c>
      <c r="H9987" t="s">
        <v>62</v>
      </c>
      <c r="I9987" t="s">
        <v>67</v>
      </c>
      <c r="J9987">
        <v>5.7011901928768399E-2</v>
      </c>
      <c r="K9987">
        <f t="shared" si="167"/>
        <v>7</v>
      </c>
    </row>
    <row r="9988" spans="1:11" x14ac:dyDescent="0.2">
      <c r="A9988">
        <v>1</v>
      </c>
      <c r="B9988" t="s">
        <v>82</v>
      </c>
      <c r="C9988" t="s">
        <v>57</v>
      </c>
      <c r="D9988" t="s">
        <v>74</v>
      </c>
      <c r="E9988" t="s">
        <v>64</v>
      </c>
      <c r="F9988" t="s">
        <v>60</v>
      </c>
      <c r="G9988" t="s">
        <v>66</v>
      </c>
      <c r="H9988" t="s">
        <v>62</v>
      </c>
      <c r="I9988" t="s">
        <v>67</v>
      </c>
      <c r="J9988">
        <v>5.8333618451152898E-3</v>
      </c>
      <c r="K9988">
        <f t="shared" ref="K9988:K10051" si="168">MONTH(1&amp;B9988)</f>
        <v>7</v>
      </c>
    </row>
    <row r="9989" spans="1:11" x14ac:dyDescent="0.2">
      <c r="A9989">
        <v>2</v>
      </c>
      <c r="B9989" t="s">
        <v>82</v>
      </c>
      <c r="C9989" t="s">
        <v>57</v>
      </c>
      <c r="D9989" t="s">
        <v>74</v>
      </c>
      <c r="E9989" t="s">
        <v>64</v>
      </c>
      <c r="F9989" t="s">
        <v>60</v>
      </c>
      <c r="G9989" t="s">
        <v>66</v>
      </c>
      <c r="H9989" t="s">
        <v>62</v>
      </c>
      <c r="I9989" t="s">
        <v>67</v>
      </c>
      <c r="J9989">
        <v>1.9896903919887E-2</v>
      </c>
      <c r="K9989">
        <f t="shared" si="168"/>
        <v>7</v>
      </c>
    </row>
    <row r="9990" spans="1:11" x14ac:dyDescent="0.2">
      <c r="A9990">
        <v>3</v>
      </c>
      <c r="B9990" t="s">
        <v>82</v>
      </c>
      <c r="C9990" t="s">
        <v>57</v>
      </c>
      <c r="D9990" t="s">
        <v>74</v>
      </c>
      <c r="E9990" t="s">
        <v>64</v>
      </c>
      <c r="F9990" t="s">
        <v>60</v>
      </c>
      <c r="G9990" t="s">
        <v>66</v>
      </c>
      <c r="H9990" t="s">
        <v>62</v>
      </c>
      <c r="I9990" t="s">
        <v>67</v>
      </c>
      <c r="J9990">
        <v>1.9989334015517401E-2</v>
      </c>
      <c r="K9990">
        <f t="shared" si="168"/>
        <v>7</v>
      </c>
    </row>
    <row r="9991" spans="1:11" x14ac:dyDescent="0.2">
      <c r="A9991">
        <v>4</v>
      </c>
      <c r="B9991" t="s">
        <v>82</v>
      </c>
      <c r="C9991" t="s">
        <v>57</v>
      </c>
      <c r="D9991" t="s">
        <v>74</v>
      </c>
      <c r="E9991" t="s">
        <v>64</v>
      </c>
      <c r="F9991" t="s">
        <v>60</v>
      </c>
      <c r="G9991" t="s">
        <v>66</v>
      </c>
      <c r="H9991" t="s">
        <v>62</v>
      </c>
      <c r="I9991" t="s">
        <v>67</v>
      </c>
      <c r="J9991">
        <v>1.47687601029882E-2</v>
      </c>
      <c r="K9991">
        <f t="shared" si="168"/>
        <v>7</v>
      </c>
    </row>
    <row r="9992" spans="1:11" x14ac:dyDescent="0.2">
      <c r="A9992">
        <v>5</v>
      </c>
      <c r="B9992" t="s">
        <v>82</v>
      </c>
      <c r="C9992" t="s">
        <v>57</v>
      </c>
      <c r="D9992" t="s">
        <v>74</v>
      </c>
      <c r="E9992" t="s">
        <v>64</v>
      </c>
      <c r="F9992" t="s">
        <v>60</v>
      </c>
      <c r="G9992" t="s">
        <v>66</v>
      </c>
      <c r="H9992" t="s">
        <v>62</v>
      </c>
      <c r="I9992" t="s">
        <v>67</v>
      </c>
      <c r="J9992">
        <v>1.5831697953448701E-2</v>
      </c>
      <c r="K9992">
        <f t="shared" si="168"/>
        <v>7</v>
      </c>
    </row>
    <row r="9993" spans="1:11" x14ac:dyDescent="0.2">
      <c r="A9993">
        <v>6</v>
      </c>
      <c r="B9993" t="s">
        <v>82</v>
      </c>
      <c r="C9993" t="s">
        <v>57</v>
      </c>
      <c r="D9993" t="s">
        <v>74</v>
      </c>
      <c r="E9993" t="s">
        <v>64</v>
      </c>
      <c r="F9993" t="s">
        <v>60</v>
      </c>
      <c r="G9993" t="s">
        <v>66</v>
      </c>
      <c r="H9993" t="s">
        <v>62</v>
      </c>
      <c r="I9993" t="s">
        <v>67</v>
      </c>
      <c r="J9993">
        <v>3.2028421909417099E-2</v>
      </c>
      <c r="K9993">
        <f t="shared" si="168"/>
        <v>7</v>
      </c>
    </row>
    <row r="9994" spans="1:11" x14ac:dyDescent="0.2">
      <c r="A9994">
        <v>7</v>
      </c>
      <c r="B9994" t="s">
        <v>82</v>
      </c>
      <c r="C9994" t="s">
        <v>57</v>
      </c>
      <c r="D9994" t="s">
        <v>74</v>
      </c>
      <c r="E9994" t="s">
        <v>64</v>
      </c>
      <c r="F9994" t="s">
        <v>60</v>
      </c>
      <c r="G9994" t="s">
        <v>66</v>
      </c>
      <c r="H9994" t="s">
        <v>62</v>
      </c>
      <c r="I9994" t="s">
        <v>67</v>
      </c>
      <c r="J9994">
        <v>7.9697995158013901E-2</v>
      </c>
      <c r="K9994">
        <f t="shared" si="168"/>
        <v>7</v>
      </c>
    </row>
    <row r="9995" spans="1:11" x14ac:dyDescent="0.2">
      <c r="A9995">
        <v>8</v>
      </c>
      <c r="B9995" t="s">
        <v>82</v>
      </c>
      <c r="C9995" t="s">
        <v>57</v>
      </c>
      <c r="D9995" t="s">
        <v>74</v>
      </c>
      <c r="E9995" t="s">
        <v>64</v>
      </c>
      <c r="F9995" t="s">
        <v>60</v>
      </c>
      <c r="G9995" t="s">
        <v>66</v>
      </c>
      <c r="H9995" t="s">
        <v>62</v>
      </c>
      <c r="I9995" t="s">
        <v>67</v>
      </c>
      <c r="J9995">
        <v>0.12756478477667499</v>
      </c>
      <c r="K9995">
        <f t="shared" si="168"/>
        <v>7</v>
      </c>
    </row>
    <row r="9996" spans="1:11" x14ac:dyDescent="0.2">
      <c r="A9996">
        <v>9</v>
      </c>
      <c r="B9996" t="s">
        <v>82</v>
      </c>
      <c r="C9996" t="s">
        <v>57</v>
      </c>
      <c r="D9996" t="s">
        <v>74</v>
      </c>
      <c r="E9996" t="s">
        <v>64</v>
      </c>
      <c r="F9996" t="s">
        <v>60</v>
      </c>
      <c r="G9996" t="s">
        <v>66</v>
      </c>
      <c r="H9996" t="s">
        <v>62</v>
      </c>
      <c r="I9996" t="s">
        <v>67</v>
      </c>
      <c r="J9996">
        <v>0.14752305152105499</v>
      </c>
      <c r="K9996">
        <f t="shared" si="168"/>
        <v>7</v>
      </c>
    </row>
    <row r="9997" spans="1:11" x14ac:dyDescent="0.2">
      <c r="A9997">
        <v>10</v>
      </c>
      <c r="B9997" t="s">
        <v>82</v>
      </c>
      <c r="C9997" t="s">
        <v>57</v>
      </c>
      <c r="D9997" t="s">
        <v>74</v>
      </c>
      <c r="E9997" t="s">
        <v>64</v>
      </c>
      <c r="F9997" t="s">
        <v>60</v>
      </c>
      <c r="G9997" t="s">
        <v>66</v>
      </c>
      <c r="H9997" t="s">
        <v>62</v>
      </c>
      <c r="I9997" t="s">
        <v>67</v>
      </c>
      <c r="J9997">
        <v>0.13024489930298</v>
      </c>
      <c r="K9997">
        <f t="shared" si="168"/>
        <v>7</v>
      </c>
    </row>
    <row r="9998" spans="1:11" x14ac:dyDescent="0.2">
      <c r="A9998">
        <v>11</v>
      </c>
      <c r="B9998" t="s">
        <v>82</v>
      </c>
      <c r="C9998" t="s">
        <v>57</v>
      </c>
      <c r="D9998" t="s">
        <v>74</v>
      </c>
      <c r="E9998" t="s">
        <v>64</v>
      </c>
      <c r="F9998" t="s">
        <v>60</v>
      </c>
      <c r="G9998" t="s">
        <v>66</v>
      </c>
      <c r="H9998" t="s">
        <v>62</v>
      </c>
      <c r="I9998" t="s">
        <v>67</v>
      </c>
      <c r="J9998">
        <v>9.6414922373237705E-2</v>
      </c>
      <c r="K9998">
        <f t="shared" si="168"/>
        <v>7</v>
      </c>
    </row>
    <row r="9999" spans="1:11" x14ac:dyDescent="0.2">
      <c r="A9999">
        <v>12</v>
      </c>
      <c r="B9999" t="s">
        <v>82</v>
      </c>
      <c r="C9999" t="s">
        <v>57</v>
      </c>
      <c r="D9999" t="s">
        <v>74</v>
      </c>
      <c r="E9999" t="s">
        <v>64</v>
      </c>
      <c r="F9999" t="s">
        <v>60</v>
      </c>
      <c r="G9999" t="s">
        <v>66</v>
      </c>
      <c r="H9999" t="s">
        <v>62</v>
      </c>
      <c r="I9999" t="s">
        <v>67</v>
      </c>
      <c r="J9999">
        <v>7.44612137508886E-2</v>
      </c>
      <c r="K9999">
        <f t="shared" si="168"/>
        <v>7</v>
      </c>
    </row>
    <row r="10000" spans="1:11" x14ac:dyDescent="0.2">
      <c r="A10000">
        <v>13</v>
      </c>
      <c r="B10000" t="s">
        <v>82</v>
      </c>
      <c r="C10000" t="s">
        <v>57</v>
      </c>
      <c r="D10000" t="s">
        <v>74</v>
      </c>
      <c r="E10000" t="s">
        <v>64</v>
      </c>
      <c r="F10000" t="s">
        <v>60</v>
      </c>
      <c r="G10000" t="s">
        <v>66</v>
      </c>
      <c r="H10000" t="s">
        <v>62</v>
      </c>
      <c r="I10000" t="s">
        <v>67</v>
      </c>
      <c r="J10000">
        <v>6.27694439158097E-2</v>
      </c>
      <c r="K10000">
        <f t="shared" si="168"/>
        <v>7</v>
      </c>
    </row>
    <row r="10001" spans="1:11" x14ac:dyDescent="0.2">
      <c r="A10001">
        <v>14</v>
      </c>
      <c r="B10001" t="s">
        <v>82</v>
      </c>
      <c r="C10001" t="s">
        <v>57</v>
      </c>
      <c r="D10001" t="s">
        <v>74</v>
      </c>
      <c r="E10001" t="s">
        <v>64</v>
      </c>
      <c r="F10001" t="s">
        <v>60</v>
      </c>
      <c r="G10001" t="s">
        <v>66</v>
      </c>
      <c r="H10001" t="s">
        <v>62</v>
      </c>
      <c r="I10001" t="s">
        <v>67</v>
      </c>
      <c r="J10001">
        <v>5.19097811590154E-2</v>
      </c>
      <c r="K10001">
        <f t="shared" si="168"/>
        <v>7</v>
      </c>
    </row>
    <row r="10002" spans="1:11" x14ac:dyDescent="0.2">
      <c r="A10002">
        <v>15</v>
      </c>
      <c r="B10002" t="s">
        <v>82</v>
      </c>
      <c r="C10002" t="s">
        <v>57</v>
      </c>
      <c r="D10002" t="s">
        <v>74</v>
      </c>
      <c r="E10002" t="s">
        <v>64</v>
      </c>
      <c r="F10002" t="s">
        <v>60</v>
      </c>
      <c r="G10002" t="s">
        <v>66</v>
      </c>
      <c r="H10002" t="s">
        <v>62</v>
      </c>
      <c r="I10002" t="s">
        <v>67</v>
      </c>
      <c r="J10002">
        <v>4.0841751342914998E-2</v>
      </c>
      <c r="K10002">
        <f t="shared" si="168"/>
        <v>7</v>
      </c>
    </row>
    <row r="10003" spans="1:11" x14ac:dyDescent="0.2">
      <c r="A10003">
        <v>16</v>
      </c>
      <c r="B10003" t="s">
        <v>82</v>
      </c>
      <c r="C10003" t="s">
        <v>57</v>
      </c>
      <c r="D10003" t="s">
        <v>74</v>
      </c>
      <c r="E10003" t="s">
        <v>64</v>
      </c>
      <c r="F10003" t="s">
        <v>60</v>
      </c>
      <c r="G10003" t="s">
        <v>66</v>
      </c>
      <c r="H10003" t="s">
        <v>62</v>
      </c>
      <c r="I10003" t="s">
        <v>67</v>
      </c>
      <c r="J10003">
        <v>3.03643730828492E-2</v>
      </c>
      <c r="K10003">
        <f t="shared" si="168"/>
        <v>7</v>
      </c>
    </row>
    <row r="10004" spans="1:11" x14ac:dyDescent="0.2">
      <c r="A10004">
        <v>17</v>
      </c>
      <c r="B10004" t="s">
        <v>82</v>
      </c>
      <c r="C10004" t="s">
        <v>57</v>
      </c>
      <c r="D10004" t="s">
        <v>74</v>
      </c>
      <c r="E10004" t="s">
        <v>64</v>
      </c>
      <c r="F10004" t="s">
        <v>60</v>
      </c>
      <c r="G10004" t="s">
        <v>66</v>
      </c>
      <c r="H10004" t="s">
        <v>62</v>
      </c>
      <c r="I10004" t="s">
        <v>67</v>
      </c>
      <c r="J10004">
        <v>2.0147289708188201E-2</v>
      </c>
      <c r="K10004">
        <f t="shared" si="168"/>
        <v>7</v>
      </c>
    </row>
    <row r="10005" spans="1:11" x14ac:dyDescent="0.2">
      <c r="A10005">
        <v>18</v>
      </c>
      <c r="B10005" t="s">
        <v>82</v>
      </c>
      <c r="C10005" t="s">
        <v>57</v>
      </c>
      <c r="D10005" t="s">
        <v>74</v>
      </c>
      <c r="E10005" t="s">
        <v>64</v>
      </c>
      <c r="F10005" t="s">
        <v>60</v>
      </c>
      <c r="G10005" t="s">
        <v>66</v>
      </c>
      <c r="H10005" t="s">
        <v>62</v>
      </c>
      <c r="I10005" t="s">
        <v>67</v>
      </c>
      <c r="J10005">
        <v>1.3324663213693201E-2</v>
      </c>
      <c r="K10005">
        <f t="shared" si="168"/>
        <v>7</v>
      </c>
    </row>
    <row r="10006" spans="1:11" x14ac:dyDescent="0.2">
      <c r="A10006">
        <v>19</v>
      </c>
      <c r="B10006" t="s">
        <v>82</v>
      </c>
      <c r="C10006" t="s">
        <v>57</v>
      </c>
      <c r="D10006" t="s">
        <v>74</v>
      </c>
      <c r="E10006" t="s">
        <v>64</v>
      </c>
      <c r="F10006" t="s">
        <v>60</v>
      </c>
      <c r="G10006" t="s">
        <v>66</v>
      </c>
      <c r="H10006" t="s">
        <v>62</v>
      </c>
      <c r="I10006" t="s">
        <v>67</v>
      </c>
      <c r="J10006">
        <v>8.7492777052892608E-3</v>
      </c>
      <c r="K10006">
        <f t="shared" si="168"/>
        <v>7</v>
      </c>
    </row>
    <row r="10007" spans="1:11" x14ac:dyDescent="0.2">
      <c r="A10007">
        <v>20</v>
      </c>
      <c r="B10007" t="s">
        <v>82</v>
      </c>
      <c r="C10007" t="s">
        <v>57</v>
      </c>
      <c r="D10007" t="s">
        <v>74</v>
      </c>
      <c r="E10007" t="s">
        <v>64</v>
      </c>
      <c r="F10007" t="s">
        <v>60</v>
      </c>
      <c r="G10007" t="s">
        <v>66</v>
      </c>
      <c r="H10007" t="s">
        <v>62</v>
      </c>
      <c r="I10007" t="s">
        <v>67</v>
      </c>
      <c r="J10007">
        <v>4.5750688444095196E-3</v>
      </c>
      <c r="K10007">
        <f t="shared" si="168"/>
        <v>7</v>
      </c>
    </row>
    <row r="10008" spans="1:11" x14ac:dyDescent="0.2">
      <c r="A10008">
        <v>21</v>
      </c>
      <c r="B10008" t="s">
        <v>82</v>
      </c>
      <c r="C10008" t="s">
        <v>57</v>
      </c>
      <c r="D10008" t="s">
        <v>74</v>
      </c>
      <c r="E10008" t="s">
        <v>64</v>
      </c>
      <c r="F10008" t="s">
        <v>60</v>
      </c>
      <c r="G10008" t="s">
        <v>66</v>
      </c>
      <c r="H10008" t="s">
        <v>62</v>
      </c>
      <c r="I10008" t="s">
        <v>67</v>
      </c>
      <c r="J10008">
        <v>1.90270629454664E-3</v>
      </c>
      <c r="K10008">
        <f t="shared" si="168"/>
        <v>7</v>
      </c>
    </row>
    <row r="10009" spans="1:11" x14ac:dyDescent="0.2">
      <c r="A10009">
        <v>22</v>
      </c>
      <c r="B10009" t="s">
        <v>82</v>
      </c>
      <c r="C10009" t="s">
        <v>57</v>
      </c>
      <c r="D10009" t="s">
        <v>74</v>
      </c>
      <c r="E10009" t="s">
        <v>64</v>
      </c>
      <c r="F10009" t="s">
        <v>60</v>
      </c>
      <c r="G10009" t="s">
        <v>66</v>
      </c>
      <c r="H10009" t="s">
        <v>62</v>
      </c>
      <c r="I10009" t="s">
        <v>67</v>
      </c>
      <c r="J10009" s="3">
        <v>8.4643946948066305E-4</v>
      </c>
      <c r="K10009">
        <f t="shared" si="168"/>
        <v>7</v>
      </c>
    </row>
    <row r="10010" spans="1:11" x14ac:dyDescent="0.2">
      <c r="A10010">
        <v>23</v>
      </c>
      <c r="B10010" t="s">
        <v>82</v>
      </c>
      <c r="C10010" t="s">
        <v>57</v>
      </c>
      <c r="D10010" t="s">
        <v>74</v>
      </c>
      <c r="E10010" t="s">
        <v>64</v>
      </c>
      <c r="F10010" t="s">
        <v>60</v>
      </c>
      <c r="G10010" t="s">
        <v>66</v>
      </c>
      <c r="H10010" t="s">
        <v>62</v>
      </c>
      <c r="I10010" t="s">
        <v>67</v>
      </c>
      <c r="J10010" s="3">
        <v>2.2150596201104601E-4</v>
      </c>
      <c r="K10010">
        <f t="shared" si="168"/>
        <v>7</v>
      </c>
    </row>
    <row r="10011" spans="1:11" x14ac:dyDescent="0.2">
      <c r="A10011">
        <v>24</v>
      </c>
      <c r="B10011" t="s">
        <v>82</v>
      </c>
      <c r="C10011" t="s">
        <v>57</v>
      </c>
      <c r="D10011" t="s">
        <v>74</v>
      </c>
      <c r="E10011" t="s">
        <v>64</v>
      </c>
      <c r="F10011" t="s">
        <v>60</v>
      </c>
      <c r="G10011" t="s">
        <v>66</v>
      </c>
      <c r="H10011" t="s">
        <v>62</v>
      </c>
      <c r="I10011" t="s">
        <v>67</v>
      </c>
      <c r="J10011" s="3">
        <v>9.23526725662364E-5</v>
      </c>
      <c r="K10011">
        <f t="shared" si="168"/>
        <v>7</v>
      </c>
    </row>
    <row r="10012" spans="1:11" x14ac:dyDescent="0.2">
      <c r="A10012">
        <v>1</v>
      </c>
      <c r="B10012" t="s">
        <v>82</v>
      </c>
      <c r="C10012" t="s">
        <v>63</v>
      </c>
      <c r="D10012" t="s">
        <v>74</v>
      </c>
      <c r="E10012" t="s">
        <v>64</v>
      </c>
      <c r="F10012" t="s">
        <v>60</v>
      </c>
      <c r="G10012" t="s">
        <v>66</v>
      </c>
      <c r="H10012" t="s">
        <v>62</v>
      </c>
      <c r="I10012" t="s">
        <v>67</v>
      </c>
      <c r="J10012">
        <v>1.44040250092688E-2</v>
      </c>
      <c r="K10012">
        <f t="shared" si="168"/>
        <v>7</v>
      </c>
    </row>
    <row r="10013" spans="1:11" x14ac:dyDescent="0.2">
      <c r="A10013">
        <v>2</v>
      </c>
      <c r="B10013" t="s">
        <v>82</v>
      </c>
      <c r="C10013" t="s">
        <v>63</v>
      </c>
      <c r="D10013" t="s">
        <v>74</v>
      </c>
      <c r="E10013" t="s">
        <v>64</v>
      </c>
      <c r="F10013" t="s">
        <v>60</v>
      </c>
      <c r="G10013" t="s">
        <v>66</v>
      </c>
      <c r="H10013" t="s">
        <v>62</v>
      </c>
      <c r="I10013" t="s">
        <v>67</v>
      </c>
      <c r="J10013">
        <v>4.7566425736418498E-2</v>
      </c>
      <c r="K10013">
        <f t="shared" si="168"/>
        <v>7</v>
      </c>
    </row>
    <row r="10014" spans="1:11" x14ac:dyDescent="0.2">
      <c r="A10014">
        <v>3</v>
      </c>
      <c r="B10014" t="s">
        <v>82</v>
      </c>
      <c r="C10014" t="s">
        <v>63</v>
      </c>
      <c r="D10014" t="s">
        <v>74</v>
      </c>
      <c r="E10014" t="s">
        <v>64</v>
      </c>
      <c r="F10014" t="s">
        <v>60</v>
      </c>
      <c r="G10014" t="s">
        <v>66</v>
      </c>
      <c r="H10014" t="s">
        <v>62</v>
      </c>
      <c r="I10014" t="s">
        <v>67</v>
      </c>
      <c r="J10014">
        <v>4.6931806191786302E-2</v>
      </c>
      <c r="K10014">
        <f t="shared" si="168"/>
        <v>7</v>
      </c>
    </row>
    <row r="10015" spans="1:11" x14ac:dyDescent="0.2">
      <c r="A10015">
        <v>4</v>
      </c>
      <c r="B10015" t="s">
        <v>82</v>
      </c>
      <c r="C10015" t="s">
        <v>63</v>
      </c>
      <c r="D10015" t="s">
        <v>74</v>
      </c>
      <c r="E10015" t="s">
        <v>64</v>
      </c>
      <c r="F10015" t="s">
        <v>60</v>
      </c>
      <c r="G10015" t="s">
        <v>66</v>
      </c>
      <c r="H10015" t="s">
        <v>62</v>
      </c>
      <c r="I10015" t="s">
        <v>67</v>
      </c>
      <c r="J10015">
        <v>4.3659492136668303E-2</v>
      </c>
      <c r="K10015">
        <f t="shared" si="168"/>
        <v>7</v>
      </c>
    </row>
    <row r="10016" spans="1:11" x14ac:dyDescent="0.2">
      <c r="A10016">
        <v>5</v>
      </c>
      <c r="B10016" t="s">
        <v>82</v>
      </c>
      <c r="C10016" t="s">
        <v>63</v>
      </c>
      <c r="D10016" t="s">
        <v>74</v>
      </c>
      <c r="E10016" t="s">
        <v>64</v>
      </c>
      <c r="F10016" t="s">
        <v>60</v>
      </c>
      <c r="G10016" t="s">
        <v>66</v>
      </c>
      <c r="H10016" t="s">
        <v>62</v>
      </c>
      <c r="I10016" t="s">
        <v>67</v>
      </c>
      <c r="J10016">
        <v>3.74741620712652E-2</v>
      </c>
      <c r="K10016">
        <f t="shared" si="168"/>
        <v>7</v>
      </c>
    </row>
    <row r="10017" spans="1:11" x14ac:dyDescent="0.2">
      <c r="A10017">
        <v>6</v>
      </c>
      <c r="B10017" t="s">
        <v>82</v>
      </c>
      <c r="C10017" t="s">
        <v>63</v>
      </c>
      <c r="D10017" t="s">
        <v>74</v>
      </c>
      <c r="E10017" t="s">
        <v>64</v>
      </c>
      <c r="F10017" t="s">
        <v>60</v>
      </c>
      <c r="G10017" t="s">
        <v>66</v>
      </c>
      <c r="H10017" t="s">
        <v>62</v>
      </c>
      <c r="I10017" t="s">
        <v>67</v>
      </c>
      <c r="J10017">
        <v>3.1506953509503798E-2</v>
      </c>
      <c r="K10017">
        <f t="shared" si="168"/>
        <v>7</v>
      </c>
    </row>
    <row r="10018" spans="1:11" x14ac:dyDescent="0.2">
      <c r="A10018">
        <v>7</v>
      </c>
      <c r="B10018" t="s">
        <v>82</v>
      </c>
      <c r="C10018" t="s">
        <v>63</v>
      </c>
      <c r="D10018" t="s">
        <v>74</v>
      </c>
      <c r="E10018" t="s">
        <v>64</v>
      </c>
      <c r="F10018" t="s">
        <v>60</v>
      </c>
      <c r="G10018" t="s">
        <v>66</v>
      </c>
      <c r="H10018" t="s">
        <v>62</v>
      </c>
      <c r="I10018" t="s">
        <v>67</v>
      </c>
      <c r="J10018">
        <v>3.66368664185482E-2</v>
      </c>
      <c r="K10018">
        <f t="shared" si="168"/>
        <v>7</v>
      </c>
    </row>
    <row r="10019" spans="1:11" x14ac:dyDescent="0.2">
      <c r="A10019">
        <v>8</v>
      </c>
      <c r="B10019" t="s">
        <v>82</v>
      </c>
      <c r="C10019" t="s">
        <v>63</v>
      </c>
      <c r="D10019" t="s">
        <v>74</v>
      </c>
      <c r="E10019" t="s">
        <v>64</v>
      </c>
      <c r="F10019" t="s">
        <v>60</v>
      </c>
      <c r="G10019" t="s">
        <v>66</v>
      </c>
      <c r="H10019" t="s">
        <v>62</v>
      </c>
      <c r="I10019" t="s">
        <v>67</v>
      </c>
      <c r="J10019">
        <v>5.17678898828507E-2</v>
      </c>
      <c r="K10019">
        <f t="shared" si="168"/>
        <v>7</v>
      </c>
    </row>
    <row r="10020" spans="1:11" x14ac:dyDescent="0.2">
      <c r="A10020">
        <v>9</v>
      </c>
      <c r="B10020" t="s">
        <v>82</v>
      </c>
      <c r="C10020" t="s">
        <v>63</v>
      </c>
      <c r="D10020" t="s">
        <v>74</v>
      </c>
      <c r="E10020" t="s">
        <v>64</v>
      </c>
      <c r="F10020" t="s">
        <v>60</v>
      </c>
      <c r="G10020" t="s">
        <v>66</v>
      </c>
      <c r="H10020" t="s">
        <v>62</v>
      </c>
      <c r="I10020" t="s">
        <v>67</v>
      </c>
      <c r="J10020">
        <v>6.7576551258734296E-2</v>
      </c>
      <c r="K10020">
        <f t="shared" si="168"/>
        <v>7</v>
      </c>
    </row>
    <row r="10021" spans="1:11" x14ac:dyDescent="0.2">
      <c r="A10021">
        <v>10</v>
      </c>
      <c r="B10021" t="s">
        <v>82</v>
      </c>
      <c r="C10021" t="s">
        <v>63</v>
      </c>
      <c r="D10021" t="s">
        <v>74</v>
      </c>
      <c r="E10021" t="s">
        <v>64</v>
      </c>
      <c r="F10021" t="s">
        <v>60</v>
      </c>
      <c r="G10021" t="s">
        <v>66</v>
      </c>
      <c r="H10021" t="s">
        <v>62</v>
      </c>
      <c r="I10021" t="s">
        <v>67</v>
      </c>
      <c r="J10021">
        <v>7.5755933011272703E-2</v>
      </c>
      <c r="K10021">
        <f t="shared" si="168"/>
        <v>7</v>
      </c>
    </row>
    <row r="10022" spans="1:11" x14ac:dyDescent="0.2">
      <c r="A10022">
        <v>11</v>
      </c>
      <c r="B10022" t="s">
        <v>82</v>
      </c>
      <c r="C10022" t="s">
        <v>63</v>
      </c>
      <c r="D10022" t="s">
        <v>74</v>
      </c>
      <c r="E10022" t="s">
        <v>64</v>
      </c>
      <c r="F10022" t="s">
        <v>60</v>
      </c>
      <c r="G10022" t="s">
        <v>66</v>
      </c>
      <c r="H10022" t="s">
        <v>62</v>
      </c>
      <c r="I10022" t="s">
        <v>67</v>
      </c>
      <c r="J10022">
        <v>8.5466310630658807E-2</v>
      </c>
      <c r="K10022">
        <f t="shared" si="168"/>
        <v>7</v>
      </c>
    </row>
    <row r="10023" spans="1:11" x14ac:dyDescent="0.2">
      <c r="A10023">
        <v>12</v>
      </c>
      <c r="B10023" t="s">
        <v>82</v>
      </c>
      <c r="C10023" t="s">
        <v>63</v>
      </c>
      <c r="D10023" t="s">
        <v>74</v>
      </c>
      <c r="E10023" t="s">
        <v>64</v>
      </c>
      <c r="F10023" t="s">
        <v>60</v>
      </c>
      <c r="G10023" t="s">
        <v>66</v>
      </c>
      <c r="H10023" t="s">
        <v>62</v>
      </c>
      <c r="I10023" t="s">
        <v>67</v>
      </c>
      <c r="J10023">
        <v>8.9463995560763801E-2</v>
      </c>
      <c r="K10023">
        <f t="shared" si="168"/>
        <v>7</v>
      </c>
    </row>
    <row r="10024" spans="1:11" x14ac:dyDescent="0.2">
      <c r="A10024">
        <v>13</v>
      </c>
      <c r="B10024" t="s">
        <v>82</v>
      </c>
      <c r="C10024" t="s">
        <v>63</v>
      </c>
      <c r="D10024" t="s">
        <v>74</v>
      </c>
      <c r="E10024" t="s">
        <v>64</v>
      </c>
      <c r="F10024" t="s">
        <v>60</v>
      </c>
      <c r="G10024" t="s">
        <v>66</v>
      </c>
      <c r="H10024" t="s">
        <v>62</v>
      </c>
      <c r="I10024" t="s">
        <v>67</v>
      </c>
      <c r="J10024">
        <v>8.1310531212818296E-2</v>
      </c>
      <c r="K10024">
        <f t="shared" si="168"/>
        <v>7</v>
      </c>
    </row>
    <row r="10025" spans="1:11" x14ac:dyDescent="0.2">
      <c r="A10025">
        <v>14</v>
      </c>
      <c r="B10025" t="s">
        <v>82</v>
      </c>
      <c r="C10025" t="s">
        <v>63</v>
      </c>
      <c r="D10025" t="s">
        <v>74</v>
      </c>
      <c r="E10025" t="s">
        <v>64</v>
      </c>
      <c r="F10025" t="s">
        <v>60</v>
      </c>
      <c r="G10025" t="s">
        <v>66</v>
      </c>
      <c r="H10025" t="s">
        <v>62</v>
      </c>
      <c r="I10025" t="s">
        <v>67</v>
      </c>
      <c r="J10025">
        <v>7.1947657080319499E-2</v>
      </c>
      <c r="K10025">
        <f t="shared" si="168"/>
        <v>7</v>
      </c>
    </row>
    <row r="10026" spans="1:11" x14ac:dyDescent="0.2">
      <c r="A10026">
        <v>15</v>
      </c>
      <c r="B10026" t="s">
        <v>82</v>
      </c>
      <c r="C10026" t="s">
        <v>63</v>
      </c>
      <c r="D10026" t="s">
        <v>74</v>
      </c>
      <c r="E10026" t="s">
        <v>64</v>
      </c>
      <c r="F10026" t="s">
        <v>60</v>
      </c>
      <c r="G10026" t="s">
        <v>66</v>
      </c>
      <c r="H10026" t="s">
        <v>62</v>
      </c>
      <c r="I10026" t="s">
        <v>67</v>
      </c>
      <c r="J10026">
        <v>6.0748834544845497E-2</v>
      </c>
      <c r="K10026">
        <f t="shared" si="168"/>
        <v>7</v>
      </c>
    </row>
    <row r="10027" spans="1:11" x14ac:dyDescent="0.2">
      <c r="A10027">
        <v>16</v>
      </c>
      <c r="B10027" t="s">
        <v>82</v>
      </c>
      <c r="C10027" t="s">
        <v>63</v>
      </c>
      <c r="D10027" t="s">
        <v>74</v>
      </c>
      <c r="E10027" t="s">
        <v>64</v>
      </c>
      <c r="F10027" t="s">
        <v>60</v>
      </c>
      <c r="G10027" t="s">
        <v>66</v>
      </c>
      <c r="H10027" t="s">
        <v>62</v>
      </c>
      <c r="I10027" t="s">
        <v>67</v>
      </c>
      <c r="J10027">
        <v>5.1708291192406199E-2</v>
      </c>
      <c r="K10027">
        <f t="shared" si="168"/>
        <v>7</v>
      </c>
    </row>
    <row r="10028" spans="1:11" x14ac:dyDescent="0.2">
      <c r="A10028">
        <v>17</v>
      </c>
      <c r="B10028" t="s">
        <v>82</v>
      </c>
      <c r="C10028" t="s">
        <v>63</v>
      </c>
      <c r="D10028" t="s">
        <v>74</v>
      </c>
      <c r="E10028" t="s">
        <v>64</v>
      </c>
      <c r="F10028" t="s">
        <v>60</v>
      </c>
      <c r="G10028" t="s">
        <v>66</v>
      </c>
      <c r="H10028" t="s">
        <v>62</v>
      </c>
      <c r="I10028" t="s">
        <v>67</v>
      </c>
      <c r="J10028">
        <v>4.2232901565510302E-2</v>
      </c>
      <c r="K10028">
        <f t="shared" si="168"/>
        <v>7</v>
      </c>
    </row>
    <row r="10029" spans="1:11" x14ac:dyDescent="0.2">
      <c r="A10029">
        <v>18</v>
      </c>
      <c r="B10029" t="s">
        <v>82</v>
      </c>
      <c r="C10029" t="s">
        <v>63</v>
      </c>
      <c r="D10029" t="s">
        <v>74</v>
      </c>
      <c r="E10029" t="s">
        <v>64</v>
      </c>
      <c r="F10029" t="s">
        <v>60</v>
      </c>
      <c r="G10029" t="s">
        <v>66</v>
      </c>
      <c r="H10029" t="s">
        <v>62</v>
      </c>
      <c r="I10029" t="s">
        <v>67</v>
      </c>
      <c r="J10029">
        <v>3.1373531081963002E-2</v>
      </c>
      <c r="K10029">
        <f t="shared" si="168"/>
        <v>7</v>
      </c>
    </row>
    <row r="10030" spans="1:11" x14ac:dyDescent="0.2">
      <c r="A10030">
        <v>19</v>
      </c>
      <c r="B10030" t="s">
        <v>82</v>
      </c>
      <c r="C10030" t="s">
        <v>63</v>
      </c>
      <c r="D10030" t="s">
        <v>74</v>
      </c>
      <c r="E10030" t="s">
        <v>64</v>
      </c>
      <c r="F10030" t="s">
        <v>60</v>
      </c>
      <c r="G10030" t="s">
        <v>66</v>
      </c>
      <c r="H10030" t="s">
        <v>62</v>
      </c>
      <c r="I10030" t="s">
        <v>67</v>
      </c>
      <c r="J10030">
        <v>1.8175043809813999E-2</v>
      </c>
      <c r="K10030">
        <f t="shared" si="168"/>
        <v>7</v>
      </c>
    </row>
    <row r="10031" spans="1:11" x14ac:dyDescent="0.2">
      <c r="A10031">
        <v>20</v>
      </c>
      <c r="B10031" t="s">
        <v>82</v>
      </c>
      <c r="C10031" t="s">
        <v>63</v>
      </c>
      <c r="D10031" t="s">
        <v>74</v>
      </c>
      <c r="E10031" t="s">
        <v>64</v>
      </c>
      <c r="F10031" t="s">
        <v>60</v>
      </c>
      <c r="G10031" t="s">
        <v>66</v>
      </c>
      <c r="H10031" t="s">
        <v>62</v>
      </c>
      <c r="I10031" t="s">
        <v>67</v>
      </c>
      <c r="J10031">
        <v>8.7999753281533793E-3</v>
      </c>
      <c r="K10031">
        <f t="shared" si="168"/>
        <v>7</v>
      </c>
    </row>
    <row r="10032" spans="1:11" x14ac:dyDescent="0.2">
      <c r="A10032">
        <v>21</v>
      </c>
      <c r="B10032" t="s">
        <v>82</v>
      </c>
      <c r="C10032" t="s">
        <v>63</v>
      </c>
      <c r="D10032" t="s">
        <v>74</v>
      </c>
      <c r="E10032" t="s">
        <v>64</v>
      </c>
      <c r="F10032" t="s">
        <v>60</v>
      </c>
      <c r="G10032" t="s">
        <v>66</v>
      </c>
      <c r="H10032" t="s">
        <v>62</v>
      </c>
      <c r="I10032" t="s">
        <v>67</v>
      </c>
      <c r="J10032">
        <v>3.9270398988404199E-3</v>
      </c>
      <c r="K10032">
        <f t="shared" si="168"/>
        <v>7</v>
      </c>
    </row>
    <row r="10033" spans="1:11" x14ac:dyDescent="0.2">
      <c r="A10033">
        <v>22</v>
      </c>
      <c r="B10033" t="s">
        <v>82</v>
      </c>
      <c r="C10033" t="s">
        <v>63</v>
      </c>
      <c r="D10033" t="s">
        <v>74</v>
      </c>
      <c r="E10033" t="s">
        <v>64</v>
      </c>
      <c r="F10033" t="s">
        <v>60</v>
      </c>
      <c r="G10033" t="s">
        <v>66</v>
      </c>
      <c r="H10033" t="s">
        <v>62</v>
      </c>
      <c r="I10033" t="s">
        <v>67</v>
      </c>
      <c r="J10033">
        <v>1.31284162665934E-3</v>
      </c>
      <c r="K10033">
        <f t="shared" si="168"/>
        <v>7</v>
      </c>
    </row>
    <row r="10034" spans="1:11" x14ac:dyDescent="0.2">
      <c r="A10034">
        <v>23</v>
      </c>
      <c r="B10034" t="s">
        <v>82</v>
      </c>
      <c r="C10034" t="s">
        <v>63</v>
      </c>
      <c r="D10034" t="s">
        <v>74</v>
      </c>
      <c r="E10034" t="s">
        <v>64</v>
      </c>
      <c r="F10034" t="s">
        <v>60</v>
      </c>
      <c r="G10034" t="s">
        <v>66</v>
      </c>
      <c r="H10034" t="s">
        <v>62</v>
      </c>
      <c r="I10034" t="s">
        <v>67</v>
      </c>
      <c r="J10034" s="3">
        <v>2.52941240929585E-4</v>
      </c>
      <c r="K10034">
        <f t="shared" si="168"/>
        <v>7</v>
      </c>
    </row>
    <row r="10035" spans="1:11" x14ac:dyDescent="0.2">
      <c r="A10035">
        <v>24</v>
      </c>
      <c r="B10035" t="s">
        <v>82</v>
      </c>
      <c r="C10035" t="s">
        <v>63</v>
      </c>
      <c r="D10035" t="s">
        <v>74</v>
      </c>
      <c r="E10035" t="s">
        <v>64</v>
      </c>
      <c r="F10035" t="s">
        <v>60</v>
      </c>
      <c r="G10035" t="s">
        <v>66</v>
      </c>
      <c r="H10035" t="s">
        <v>62</v>
      </c>
      <c r="I10035" t="s">
        <v>67</v>
      </c>
      <c r="J10035">
        <v>0</v>
      </c>
      <c r="K10035">
        <f t="shared" si="168"/>
        <v>7</v>
      </c>
    </row>
    <row r="10036" spans="1:11" x14ac:dyDescent="0.2">
      <c r="A10036">
        <v>1</v>
      </c>
      <c r="B10036" t="s">
        <v>82</v>
      </c>
      <c r="C10036" t="s">
        <v>57</v>
      </c>
      <c r="D10036" t="s">
        <v>74</v>
      </c>
      <c r="E10036" t="s">
        <v>64</v>
      </c>
      <c r="F10036" t="s">
        <v>65</v>
      </c>
      <c r="G10036" t="s">
        <v>66</v>
      </c>
      <c r="H10036" t="s">
        <v>62</v>
      </c>
      <c r="I10036" t="s">
        <v>67</v>
      </c>
      <c r="J10036">
        <v>1.5464029612396099E-3</v>
      </c>
      <c r="K10036">
        <f t="shared" si="168"/>
        <v>7</v>
      </c>
    </row>
    <row r="10037" spans="1:11" x14ac:dyDescent="0.2">
      <c r="A10037">
        <v>2</v>
      </c>
      <c r="B10037" t="s">
        <v>82</v>
      </c>
      <c r="C10037" t="s">
        <v>57</v>
      </c>
      <c r="D10037" t="s">
        <v>74</v>
      </c>
      <c r="E10037" t="s">
        <v>64</v>
      </c>
      <c r="F10037" t="s">
        <v>65</v>
      </c>
      <c r="G10037" t="s">
        <v>66</v>
      </c>
      <c r="H10037" t="s">
        <v>62</v>
      </c>
      <c r="I10037" t="s">
        <v>67</v>
      </c>
      <c r="J10037">
        <v>7.0326560589652103E-3</v>
      </c>
      <c r="K10037">
        <f t="shared" si="168"/>
        <v>7</v>
      </c>
    </row>
    <row r="10038" spans="1:11" x14ac:dyDescent="0.2">
      <c r="A10038">
        <v>3</v>
      </c>
      <c r="B10038" t="s">
        <v>82</v>
      </c>
      <c r="C10038" t="s">
        <v>57</v>
      </c>
      <c r="D10038" t="s">
        <v>74</v>
      </c>
      <c r="E10038" t="s">
        <v>64</v>
      </c>
      <c r="F10038" t="s">
        <v>65</v>
      </c>
      <c r="G10038" t="s">
        <v>66</v>
      </c>
      <c r="H10038" t="s">
        <v>62</v>
      </c>
      <c r="I10038" t="s">
        <v>67</v>
      </c>
      <c r="J10038">
        <v>8.0170644500449292E-3</v>
      </c>
      <c r="K10038">
        <f t="shared" si="168"/>
        <v>7</v>
      </c>
    </row>
    <row r="10039" spans="1:11" x14ac:dyDescent="0.2">
      <c r="A10039">
        <v>4</v>
      </c>
      <c r="B10039" t="s">
        <v>82</v>
      </c>
      <c r="C10039" t="s">
        <v>57</v>
      </c>
      <c r="D10039" t="s">
        <v>74</v>
      </c>
      <c r="E10039" t="s">
        <v>64</v>
      </c>
      <c r="F10039" t="s">
        <v>65</v>
      </c>
      <c r="G10039" t="s">
        <v>66</v>
      </c>
      <c r="H10039" t="s">
        <v>62</v>
      </c>
      <c r="I10039" t="s">
        <v>67</v>
      </c>
      <c r="J10039">
        <v>7.3139101348202199E-3</v>
      </c>
      <c r="K10039">
        <f t="shared" si="168"/>
        <v>7</v>
      </c>
    </row>
    <row r="10040" spans="1:11" x14ac:dyDescent="0.2">
      <c r="A10040">
        <v>5</v>
      </c>
      <c r="B10040" t="s">
        <v>82</v>
      </c>
      <c r="C10040" t="s">
        <v>57</v>
      </c>
      <c r="D10040" t="s">
        <v>74</v>
      </c>
      <c r="E10040" t="s">
        <v>64</v>
      </c>
      <c r="F10040" t="s">
        <v>65</v>
      </c>
      <c r="G10040" t="s">
        <v>66</v>
      </c>
      <c r="H10040" t="s">
        <v>62</v>
      </c>
      <c r="I10040" t="s">
        <v>67</v>
      </c>
      <c r="J10040">
        <v>1.2319015874862701E-2</v>
      </c>
      <c r="K10040">
        <f t="shared" si="168"/>
        <v>7</v>
      </c>
    </row>
    <row r="10041" spans="1:11" x14ac:dyDescent="0.2">
      <c r="A10041">
        <v>6</v>
      </c>
      <c r="B10041" t="s">
        <v>82</v>
      </c>
      <c r="C10041" t="s">
        <v>57</v>
      </c>
      <c r="D10041" t="s">
        <v>74</v>
      </c>
      <c r="E10041" t="s">
        <v>64</v>
      </c>
      <c r="F10041" t="s">
        <v>65</v>
      </c>
      <c r="G10041" t="s">
        <v>66</v>
      </c>
      <c r="H10041" t="s">
        <v>62</v>
      </c>
      <c r="I10041" t="s">
        <v>67</v>
      </c>
      <c r="J10041">
        <v>3.6028204924014699E-2</v>
      </c>
      <c r="K10041">
        <f t="shared" si="168"/>
        <v>7</v>
      </c>
    </row>
    <row r="10042" spans="1:11" x14ac:dyDescent="0.2">
      <c r="A10042">
        <v>7</v>
      </c>
      <c r="B10042" t="s">
        <v>82</v>
      </c>
      <c r="C10042" t="s">
        <v>57</v>
      </c>
      <c r="D10042" t="s">
        <v>74</v>
      </c>
      <c r="E10042" t="s">
        <v>64</v>
      </c>
      <c r="F10042" t="s">
        <v>65</v>
      </c>
      <c r="G10042" t="s">
        <v>66</v>
      </c>
      <c r="H10042" t="s">
        <v>62</v>
      </c>
      <c r="I10042" t="s">
        <v>67</v>
      </c>
      <c r="J10042">
        <v>9.1845045873576905E-2</v>
      </c>
      <c r="K10042">
        <f t="shared" si="168"/>
        <v>7</v>
      </c>
    </row>
    <row r="10043" spans="1:11" x14ac:dyDescent="0.2">
      <c r="A10043">
        <v>8</v>
      </c>
      <c r="B10043" t="s">
        <v>82</v>
      </c>
      <c r="C10043" t="s">
        <v>57</v>
      </c>
      <c r="D10043" t="s">
        <v>74</v>
      </c>
      <c r="E10043" t="s">
        <v>64</v>
      </c>
      <c r="F10043" t="s">
        <v>65</v>
      </c>
      <c r="G10043" t="s">
        <v>66</v>
      </c>
      <c r="H10043" t="s">
        <v>62</v>
      </c>
      <c r="I10043" t="s">
        <v>67</v>
      </c>
      <c r="J10043">
        <v>0.15681904502414201</v>
      </c>
      <c r="K10043">
        <f t="shared" si="168"/>
        <v>7</v>
      </c>
    </row>
    <row r="10044" spans="1:11" x14ac:dyDescent="0.2">
      <c r="A10044">
        <v>9</v>
      </c>
      <c r="B10044" t="s">
        <v>82</v>
      </c>
      <c r="C10044" t="s">
        <v>57</v>
      </c>
      <c r="D10044" t="s">
        <v>74</v>
      </c>
      <c r="E10044" t="s">
        <v>64</v>
      </c>
      <c r="F10044" t="s">
        <v>65</v>
      </c>
      <c r="G10044" t="s">
        <v>66</v>
      </c>
      <c r="H10044" t="s">
        <v>62</v>
      </c>
      <c r="I10044" t="s">
        <v>67</v>
      </c>
      <c r="J10044">
        <v>0.16716428444668099</v>
      </c>
      <c r="K10044">
        <f t="shared" si="168"/>
        <v>7</v>
      </c>
    </row>
    <row r="10045" spans="1:11" x14ac:dyDescent="0.2">
      <c r="A10045">
        <v>10</v>
      </c>
      <c r="B10045" t="s">
        <v>82</v>
      </c>
      <c r="C10045" t="s">
        <v>57</v>
      </c>
      <c r="D10045" t="s">
        <v>74</v>
      </c>
      <c r="E10045" t="s">
        <v>64</v>
      </c>
      <c r="F10045" t="s">
        <v>65</v>
      </c>
      <c r="G10045" t="s">
        <v>66</v>
      </c>
      <c r="H10045" t="s">
        <v>62</v>
      </c>
      <c r="I10045" t="s">
        <v>67</v>
      </c>
      <c r="J10045">
        <v>0.121579409100449</v>
      </c>
      <c r="K10045">
        <f t="shared" si="168"/>
        <v>7</v>
      </c>
    </row>
    <row r="10046" spans="1:11" x14ac:dyDescent="0.2">
      <c r="A10046">
        <v>11</v>
      </c>
      <c r="B10046" t="s">
        <v>82</v>
      </c>
      <c r="C10046" t="s">
        <v>57</v>
      </c>
      <c r="D10046" t="s">
        <v>74</v>
      </c>
      <c r="E10046" t="s">
        <v>64</v>
      </c>
      <c r="F10046" t="s">
        <v>65</v>
      </c>
      <c r="G10046" t="s">
        <v>66</v>
      </c>
      <c r="H10046" t="s">
        <v>62</v>
      </c>
      <c r="I10046" t="s">
        <v>67</v>
      </c>
      <c r="J10046">
        <v>7.8771234482146693E-2</v>
      </c>
      <c r="K10046">
        <f t="shared" si="168"/>
        <v>7</v>
      </c>
    </row>
    <row r="10047" spans="1:11" x14ac:dyDescent="0.2">
      <c r="A10047">
        <v>12</v>
      </c>
      <c r="B10047" t="s">
        <v>82</v>
      </c>
      <c r="C10047" t="s">
        <v>57</v>
      </c>
      <c r="D10047" t="s">
        <v>74</v>
      </c>
      <c r="E10047" t="s">
        <v>64</v>
      </c>
      <c r="F10047" t="s">
        <v>65</v>
      </c>
      <c r="G10047" t="s">
        <v>66</v>
      </c>
      <c r="H10047" t="s">
        <v>62</v>
      </c>
      <c r="I10047" t="s">
        <v>67</v>
      </c>
      <c r="J10047">
        <v>6.6948507274049399E-2</v>
      </c>
      <c r="K10047">
        <f t="shared" si="168"/>
        <v>7</v>
      </c>
    </row>
    <row r="10048" spans="1:11" x14ac:dyDescent="0.2">
      <c r="A10048">
        <v>13</v>
      </c>
      <c r="B10048" t="s">
        <v>82</v>
      </c>
      <c r="C10048" t="s">
        <v>57</v>
      </c>
      <c r="D10048" t="s">
        <v>74</v>
      </c>
      <c r="E10048" t="s">
        <v>64</v>
      </c>
      <c r="F10048" t="s">
        <v>65</v>
      </c>
      <c r="G10048" t="s">
        <v>66</v>
      </c>
      <c r="H10048" t="s">
        <v>62</v>
      </c>
      <c r="I10048" t="s">
        <v>67</v>
      </c>
      <c r="J10048">
        <v>6.3637175845146901E-2</v>
      </c>
      <c r="K10048">
        <f t="shared" si="168"/>
        <v>7</v>
      </c>
    </row>
    <row r="10049" spans="1:11" x14ac:dyDescent="0.2">
      <c r="A10049">
        <v>14</v>
      </c>
      <c r="B10049" t="s">
        <v>82</v>
      </c>
      <c r="C10049" t="s">
        <v>57</v>
      </c>
      <c r="D10049" t="s">
        <v>74</v>
      </c>
      <c r="E10049" t="s">
        <v>64</v>
      </c>
      <c r="F10049" t="s">
        <v>65</v>
      </c>
      <c r="G10049" t="s">
        <v>66</v>
      </c>
      <c r="H10049" t="s">
        <v>62</v>
      </c>
      <c r="I10049" t="s">
        <v>67</v>
      </c>
      <c r="J10049">
        <v>5.4390456791230397E-2</v>
      </c>
      <c r="K10049">
        <f t="shared" si="168"/>
        <v>7</v>
      </c>
    </row>
    <row r="10050" spans="1:11" x14ac:dyDescent="0.2">
      <c r="A10050">
        <v>15</v>
      </c>
      <c r="B10050" t="s">
        <v>82</v>
      </c>
      <c r="C10050" t="s">
        <v>57</v>
      </c>
      <c r="D10050" t="s">
        <v>74</v>
      </c>
      <c r="E10050" t="s">
        <v>64</v>
      </c>
      <c r="F10050" t="s">
        <v>65</v>
      </c>
      <c r="G10050" t="s">
        <v>66</v>
      </c>
      <c r="H10050" t="s">
        <v>62</v>
      </c>
      <c r="I10050" t="s">
        <v>67</v>
      </c>
      <c r="J10050">
        <v>4.4673975211302001E-2</v>
      </c>
      <c r="K10050">
        <f t="shared" si="168"/>
        <v>7</v>
      </c>
    </row>
    <row r="10051" spans="1:11" x14ac:dyDescent="0.2">
      <c r="A10051">
        <v>16</v>
      </c>
      <c r="B10051" t="s">
        <v>82</v>
      </c>
      <c r="C10051" t="s">
        <v>57</v>
      </c>
      <c r="D10051" t="s">
        <v>74</v>
      </c>
      <c r="E10051" t="s">
        <v>64</v>
      </c>
      <c r="F10051" t="s">
        <v>65</v>
      </c>
      <c r="G10051" t="s">
        <v>66</v>
      </c>
      <c r="H10051" t="s">
        <v>62</v>
      </c>
      <c r="I10051" t="s">
        <v>67</v>
      </c>
      <c r="J10051">
        <v>3.3564161158084103E-2</v>
      </c>
      <c r="K10051">
        <f t="shared" si="168"/>
        <v>7</v>
      </c>
    </row>
    <row r="10052" spans="1:11" x14ac:dyDescent="0.2">
      <c r="A10052">
        <v>17</v>
      </c>
      <c r="B10052" t="s">
        <v>82</v>
      </c>
      <c r="C10052" t="s">
        <v>57</v>
      </c>
      <c r="D10052" t="s">
        <v>74</v>
      </c>
      <c r="E10052" t="s">
        <v>64</v>
      </c>
      <c r="F10052" t="s">
        <v>65</v>
      </c>
      <c r="G10052" t="s">
        <v>66</v>
      </c>
      <c r="H10052" t="s">
        <v>62</v>
      </c>
      <c r="I10052" t="s">
        <v>67</v>
      </c>
      <c r="J10052">
        <v>2.2617217745535701E-2</v>
      </c>
      <c r="K10052">
        <f t="shared" ref="K10052:K10115" si="169">MONTH(1&amp;B10052)</f>
        <v>7</v>
      </c>
    </row>
    <row r="10053" spans="1:11" x14ac:dyDescent="0.2">
      <c r="A10053">
        <v>18</v>
      </c>
      <c r="B10053" t="s">
        <v>82</v>
      </c>
      <c r="C10053" t="s">
        <v>57</v>
      </c>
      <c r="D10053" t="s">
        <v>74</v>
      </c>
      <c r="E10053" t="s">
        <v>64</v>
      </c>
      <c r="F10053" t="s">
        <v>65</v>
      </c>
      <c r="G10053" t="s">
        <v>66</v>
      </c>
      <c r="H10053" t="s">
        <v>62</v>
      </c>
      <c r="I10053" t="s">
        <v>67</v>
      </c>
      <c r="J10053">
        <v>1.47484852269259E-2</v>
      </c>
      <c r="K10053">
        <f t="shared" si="169"/>
        <v>7</v>
      </c>
    </row>
    <row r="10054" spans="1:11" x14ac:dyDescent="0.2">
      <c r="A10054">
        <v>19</v>
      </c>
      <c r="B10054" t="s">
        <v>82</v>
      </c>
      <c r="C10054" t="s">
        <v>57</v>
      </c>
      <c r="D10054" t="s">
        <v>74</v>
      </c>
      <c r="E10054" t="s">
        <v>64</v>
      </c>
      <c r="F10054" t="s">
        <v>65</v>
      </c>
      <c r="G10054" t="s">
        <v>66</v>
      </c>
      <c r="H10054" t="s">
        <v>62</v>
      </c>
      <c r="I10054" t="s">
        <v>67</v>
      </c>
      <c r="J10054">
        <v>7.67154162493774E-3</v>
      </c>
      <c r="K10054">
        <f t="shared" si="169"/>
        <v>7</v>
      </c>
    </row>
    <row r="10055" spans="1:11" x14ac:dyDescent="0.2">
      <c r="A10055">
        <v>20</v>
      </c>
      <c r="B10055" t="s">
        <v>82</v>
      </c>
      <c r="C10055" t="s">
        <v>57</v>
      </c>
      <c r="D10055" t="s">
        <v>74</v>
      </c>
      <c r="E10055" t="s">
        <v>64</v>
      </c>
      <c r="F10055" t="s">
        <v>65</v>
      </c>
      <c r="G10055" t="s">
        <v>66</v>
      </c>
      <c r="H10055" t="s">
        <v>62</v>
      </c>
      <c r="I10055" t="s">
        <v>67</v>
      </c>
      <c r="J10055">
        <v>2.4594143461579301E-3</v>
      </c>
      <c r="K10055">
        <f t="shared" si="169"/>
        <v>7</v>
      </c>
    </row>
    <row r="10056" spans="1:11" x14ac:dyDescent="0.2">
      <c r="A10056">
        <v>21</v>
      </c>
      <c r="B10056" t="s">
        <v>82</v>
      </c>
      <c r="C10056" t="s">
        <v>57</v>
      </c>
      <c r="D10056" t="s">
        <v>74</v>
      </c>
      <c r="E10056" t="s">
        <v>64</v>
      </c>
      <c r="F10056" t="s">
        <v>65</v>
      </c>
      <c r="G10056" t="s">
        <v>66</v>
      </c>
      <c r="H10056" t="s">
        <v>62</v>
      </c>
      <c r="I10056" t="s">
        <v>67</v>
      </c>
      <c r="J10056" s="3">
        <v>5.64150080597614E-4</v>
      </c>
      <c r="K10056">
        <f t="shared" si="169"/>
        <v>7</v>
      </c>
    </row>
    <row r="10057" spans="1:11" x14ac:dyDescent="0.2">
      <c r="A10057">
        <v>22</v>
      </c>
      <c r="B10057" t="s">
        <v>82</v>
      </c>
      <c r="C10057" t="s">
        <v>57</v>
      </c>
      <c r="D10057" t="s">
        <v>74</v>
      </c>
      <c r="E10057" t="s">
        <v>64</v>
      </c>
      <c r="F10057" t="s">
        <v>65</v>
      </c>
      <c r="G10057" t="s">
        <v>66</v>
      </c>
      <c r="H10057" t="s">
        <v>62</v>
      </c>
      <c r="I10057" t="s">
        <v>67</v>
      </c>
      <c r="J10057" s="3">
        <v>2.30560410385534E-4</v>
      </c>
      <c r="K10057">
        <f t="shared" si="169"/>
        <v>7</v>
      </c>
    </row>
    <row r="10058" spans="1:11" x14ac:dyDescent="0.2">
      <c r="A10058">
        <v>23</v>
      </c>
      <c r="B10058" t="s">
        <v>82</v>
      </c>
      <c r="C10058" t="s">
        <v>57</v>
      </c>
      <c r="D10058" t="s">
        <v>74</v>
      </c>
      <c r="E10058" t="s">
        <v>64</v>
      </c>
      <c r="F10058" t="s">
        <v>65</v>
      </c>
      <c r="G10058" t="s">
        <v>66</v>
      </c>
      <c r="H10058" t="s">
        <v>62</v>
      </c>
      <c r="I10058" t="s">
        <v>67</v>
      </c>
      <c r="J10058" s="3">
        <v>5.7129304550249597E-5</v>
      </c>
      <c r="K10058">
        <f t="shared" si="169"/>
        <v>7</v>
      </c>
    </row>
    <row r="10059" spans="1:11" x14ac:dyDescent="0.2">
      <c r="A10059">
        <v>24</v>
      </c>
      <c r="B10059" t="s">
        <v>82</v>
      </c>
      <c r="C10059" t="s">
        <v>57</v>
      </c>
      <c r="D10059" t="s">
        <v>74</v>
      </c>
      <c r="E10059" t="s">
        <v>64</v>
      </c>
      <c r="F10059" t="s">
        <v>65</v>
      </c>
      <c r="G10059" t="s">
        <v>66</v>
      </c>
      <c r="H10059" t="s">
        <v>62</v>
      </c>
      <c r="I10059" t="s">
        <v>67</v>
      </c>
      <c r="J10059" s="3">
        <v>9.5165015195810697E-7</v>
      </c>
      <c r="K10059">
        <f t="shared" si="169"/>
        <v>7</v>
      </c>
    </row>
    <row r="10060" spans="1:11" x14ac:dyDescent="0.2">
      <c r="A10060">
        <v>1</v>
      </c>
      <c r="B10060" t="s">
        <v>82</v>
      </c>
      <c r="C10060" t="s">
        <v>63</v>
      </c>
      <c r="D10060" t="s">
        <v>74</v>
      </c>
      <c r="E10060" t="s">
        <v>64</v>
      </c>
      <c r="F10060" t="s">
        <v>65</v>
      </c>
      <c r="G10060" t="s">
        <v>66</v>
      </c>
      <c r="H10060" t="s">
        <v>62</v>
      </c>
      <c r="I10060" t="s">
        <v>67</v>
      </c>
      <c r="J10060">
        <v>4.3300221841980902E-3</v>
      </c>
      <c r="K10060">
        <f t="shared" si="169"/>
        <v>7</v>
      </c>
    </row>
    <row r="10061" spans="1:11" x14ac:dyDescent="0.2">
      <c r="A10061">
        <v>2</v>
      </c>
      <c r="B10061" t="s">
        <v>82</v>
      </c>
      <c r="C10061" t="s">
        <v>63</v>
      </c>
      <c r="D10061" t="s">
        <v>74</v>
      </c>
      <c r="E10061" t="s">
        <v>64</v>
      </c>
      <c r="F10061" t="s">
        <v>65</v>
      </c>
      <c r="G10061" t="s">
        <v>66</v>
      </c>
      <c r="H10061" t="s">
        <v>62</v>
      </c>
      <c r="I10061" t="s">
        <v>67</v>
      </c>
      <c r="J10061">
        <v>2.0974504035572099E-2</v>
      </c>
      <c r="K10061">
        <f t="shared" si="169"/>
        <v>7</v>
      </c>
    </row>
    <row r="10062" spans="1:11" x14ac:dyDescent="0.2">
      <c r="A10062">
        <v>3</v>
      </c>
      <c r="B10062" t="s">
        <v>82</v>
      </c>
      <c r="C10062" t="s">
        <v>63</v>
      </c>
      <c r="D10062" t="s">
        <v>74</v>
      </c>
      <c r="E10062" t="s">
        <v>64</v>
      </c>
      <c r="F10062" t="s">
        <v>65</v>
      </c>
      <c r="G10062" t="s">
        <v>66</v>
      </c>
      <c r="H10062" t="s">
        <v>62</v>
      </c>
      <c r="I10062" t="s">
        <v>67</v>
      </c>
      <c r="J10062">
        <v>2.50147146624707E-2</v>
      </c>
      <c r="K10062">
        <f t="shared" si="169"/>
        <v>7</v>
      </c>
    </row>
    <row r="10063" spans="1:11" x14ac:dyDescent="0.2">
      <c r="A10063">
        <v>4</v>
      </c>
      <c r="B10063" t="s">
        <v>82</v>
      </c>
      <c r="C10063" t="s">
        <v>63</v>
      </c>
      <c r="D10063" t="s">
        <v>74</v>
      </c>
      <c r="E10063" t="s">
        <v>64</v>
      </c>
      <c r="F10063" t="s">
        <v>65</v>
      </c>
      <c r="G10063" t="s">
        <v>66</v>
      </c>
      <c r="H10063" t="s">
        <v>62</v>
      </c>
      <c r="I10063" t="s">
        <v>67</v>
      </c>
      <c r="J10063">
        <v>2.2921650214297401E-2</v>
      </c>
      <c r="K10063">
        <f t="shared" si="169"/>
        <v>7</v>
      </c>
    </row>
    <row r="10064" spans="1:11" x14ac:dyDescent="0.2">
      <c r="A10064">
        <v>5</v>
      </c>
      <c r="B10064" t="s">
        <v>82</v>
      </c>
      <c r="C10064" t="s">
        <v>63</v>
      </c>
      <c r="D10064" t="s">
        <v>74</v>
      </c>
      <c r="E10064" t="s">
        <v>64</v>
      </c>
      <c r="F10064" t="s">
        <v>65</v>
      </c>
      <c r="G10064" t="s">
        <v>66</v>
      </c>
      <c r="H10064" t="s">
        <v>62</v>
      </c>
      <c r="I10064" t="s">
        <v>67</v>
      </c>
      <c r="J10064">
        <v>1.9493132077972299E-2</v>
      </c>
      <c r="K10064">
        <f t="shared" si="169"/>
        <v>7</v>
      </c>
    </row>
    <row r="10065" spans="1:11" x14ac:dyDescent="0.2">
      <c r="A10065">
        <v>6</v>
      </c>
      <c r="B10065" t="s">
        <v>82</v>
      </c>
      <c r="C10065" t="s">
        <v>63</v>
      </c>
      <c r="D10065" t="s">
        <v>74</v>
      </c>
      <c r="E10065" t="s">
        <v>64</v>
      </c>
      <c r="F10065" t="s">
        <v>65</v>
      </c>
      <c r="G10065" t="s">
        <v>66</v>
      </c>
      <c r="H10065" t="s">
        <v>62</v>
      </c>
      <c r="I10065" t="s">
        <v>67</v>
      </c>
      <c r="J10065">
        <v>2.2646391359098999E-2</v>
      </c>
      <c r="K10065">
        <f t="shared" si="169"/>
        <v>7</v>
      </c>
    </row>
    <row r="10066" spans="1:11" x14ac:dyDescent="0.2">
      <c r="A10066">
        <v>7</v>
      </c>
      <c r="B10066" t="s">
        <v>82</v>
      </c>
      <c r="C10066" t="s">
        <v>63</v>
      </c>
      <c r="D10066" t="s">
        <v>74</v>
      </c>
      <c r="E10066" t="s">
        <v>64</v>
      </c>
      <c r="F10066" t="s">
        <v>65</v>
      </c>
      <c r="G10066" t="s">
        <v>66</v>
      </c>
      <c r="H10066" t="s">
        <v>62</v>
      </c>
      <c r="I10066" t="s">
        <v>67</v>
      </c>
      <c r="J10066">
        <v>4.0143171160726798E-2</v>
      </c>
      <c r="K10066">
        <f t="shared" si="169"/>
        <v>7</v>
      </c>
    </row>
    <row r="10067" spans="1:11" x14ac:dyDescent="0.2">
      <c r="A10067">
        <v>8</v>
      </c>
      <c r="B10067" t="s">
        <v>82</v>
      </c>
      <c r="C10067" t="s">
        <v>63</v>
      </c>
      <c r="D10067" t="s">
        <v>74</v>
      </c>
      <c r="E10067" t="s">
        <v>64</v>
      </c>
      <c r="F10067" t="s">
        <v>65</v>
      </c>
      <c r="G10067" t="s">
        <v>66</v>
      </c>
      <c r="H10067" t="s">
        <v>62</v>
      </c>
      <c r="I10067" t="s">
        <v>67</v>
      </c>
      <c r="J10067">
        <v>6.3375121073884599E-2</v>
      </c>
      <c r="K10067">
        <f t="shared" si="169"/>
        <v>7</v>
      </c>
    </row>
    <row r="10068" spans="1:11" x14ac:dyDescent="0.2">
      <c r="A10068">
        <v>9</v>
      </c>
      <c r="B10068" t="s">
        <v>82</v>
      </c>
      <c r="C10068" t="s">
        <v>63</v>
      </c>
      <c r="D10068" t="s">
        <v>74</v>
      </c>
      <c r="E10068" t="s">
        <v>64</v>
      </c>
      <c r="F10068" t="s">
        <v>65</v>
      </c>
      <c r="G10068" t="s">
        <v>66</v>
      </c>
      <c r="H10068" t="s">
        <v>62</v>
      </c>
      <c r="I10068" t="s">
        <v>67</v>
      </c>
      <c r="J10068">
        <v>8.0007361564386897E-2</v>
      </c>
      <c r="K10068">
        <f t="shared" si="169"/>
        <v>7</v>
      </c>
    </row>
    <row r="10069" spans="1:11" x14ac:dyDescent="0.2">
      <c r="A10069">
        <v>10</v>
      </c>
      <c r="B10069" t="s">
        <v>82</v>
      </c>
      <c r="C10069" t="s">
        <v>63</v>
      </c>
      <c r="D10069" t="s">
        <v>74</v>
      </c>
      <c r="E10069" t="s">
        <v>64</v>
      </c>
      <c r="F10069" t="s">
        <v>65</v>
      </c>
      <c r="G10069" t="s">
        <v>66</v>
      </c>
      <c r="H10069" t="s">
        <v>62</v>
      </c>
      <c r="I10069" t="s">
        <v>67</v>
      </c>
      <c r="J10069">
        <v>8.7071342641519098E-2</v>
      </c>
      <c r="K10069">
        <f t="shared" si="169"/>
        <v>7</v>
      </c>
    </row>
    <row r="10070" spans="1:11" x14ac:dyDescent="0.2">
      <c r="A10070">
        <v>11</v>
      </c>
      <c r="B10070" t="s">
        <v>82</v>
      </c>
      <c r="C10070" t="s">
        <v>63</v>
      </c>
      <c r="D10070" t="s">
        <v>74</v>
      </c>
      <c r="E10070" t="s">
        <v>64</v>
      </c>
      <c r="F10070" t="s">
        <v>65</v>
      </c>
      <c r="G10070" t="s">
        <v>66</v>
      </c>
      <c r="H10070" t="s">
        <v>62</v>
      </c>
      <c r="I10070" t="s">
        <v>67</v>
      </c>
      <c r="J10070">
        <v>9.2662088438880894E-2</v>
      </c>
      <c r="K10070">
        <f t="shared" si="169"/>
        <v>7</v>
      </c>
    </row>
    <row r="10071" spans="1:11" x14ac:dyDescent="0.2">
      <c r="A10071">
        <v>12</v>
      </c>
      <c r="B10071" t="s">
        <v>82</v>
      </c>
      <c r="C10071" t="s">
        <v>63</v>
      </c>
      <c r="D10071" t="s">
        <v>74</v>
      </c>
      <c r="E10071" t="s">
        <v>64</v>
      </c>
      <c r="F10071" t="s">
        <v>65</v>
      </c>
      <c r="G10071" t="s">
        <v>66</v>
      </c>
      <c r="H10071" t="s">
        <v>62</v>
      </c>
      <c r="I10071" t="s">
        <v>67</v>
      </c>
      <c r="J10071">
        <v>9.3172986993780404E-2</v>
      </c>
      <c r="K10071">
        <f t="shared" si="169"/>
        <v>7</v>
      </c>
    </row>
    <row r="10072" spans="1:11" x14ac:dyDescent="0.2">
      <c r="A10072">
        <v>13</v>
      </c>
      <c r="B10072" t="s">
        <v>82</v>
      </c>
      <c r="C10072" t="s">
        <v>63</v>
      </c>
      <c r="D10072" t="s">
        <v>74</v>
      </c>
      <c r="E10072" t="s">
        <v>64</v>
      </c>
      <c r="F10072" t="s">
        <v>65</v>
      </c>
      <c r="G10072" t="s">
        <v>66</v>
      </c>
      <c r="H10072" t="s">
        <v>62</v>
      </c>
      <c r="I10072" t="s">
        <v>67</v>
      </c>
      <c r="J10072">
        <v>9.1558950350267607E-2</v>
      </c>
      <c r="K10072">
        <f t="shared" si="169"/>
        <v>7</v>
      </c>
    </row>
    <row r="10073" spans="1:11" x14ac:dyDescent="0.2">
      <c r="A10073">
        <v>14</v>
      </c>
      <c r="B10073" t="s">
        <v>82</v>
      </c>
      <c r="C10073" t="s">
        <v>63</v>
      </c>
      <c r="D10073" t="s">
        <v>74</v>
      </c>
      <c r="E10073" t="s">
        <v>64</v>
      </c>
      <c r="F10073" t="s">
        <v>65</v>
      </c>
      <c r="G10073" t="s">
        <v>66</v>
      </c>
      <c r="H10073" t="s">
        <v>62</v>
      </c>
      <c r="I10073" t="s">
        <v>67</v>
      </c>
      <c r="J10073">
        <v>8.5894162675589497E-2</v>
      </c>
      <c r="K10073">
        <f t="shared" si="169"/>
        <v>7</v>
      </c>
    </row>
    <row r="10074" spans="1:11" x14ac:dyDescent="0.2">
      <c r="A10074">
        <v>15</v>
      </c>
      <c r="B10074" t="s">
        <v>82</v>
      </c>
      <c r="C10074" t="s">
        <v>63</v>
      </c>
      <c r="D10074" t="s">
        <v>74</v>
      </c>
      <c r="E10074" t="s">
        <v>64</v>
      </c>
      <c r="F10074" t="s">
        <v>65</v>
      </c>
      <c r="G10074" t="s">
        <v>66</v>
      </c>
      <c r="H10074" t="s">
        <v>62</v>
      </c>
      <c r="I10074" t="s">
        <v>67</v>
      </c>
      <c r="J10074">
        <v>7.3508961073631002E-2</v>
      </c>
      <c r="K10074">
        <f t="shared" si="169"/>
        <v>7</v>
      </c>
    </row>
    <row r="10075" spans="1:11" x14ac:dyDescent="0.2">
      <c r="A10075">
        <v>16</v>
      </c>
      <c r="B10075" t="s">
        <v>82</v>
      </c>
      <c r="C10075" t="s">
        <v>63</v>
      </c>
      <c r="D10075" t="s">
        <v>74</v>
      </c>
      <c r="E10075" t="s">
        <v>64</v>
      </c>
      <c r="F10075" t="s">
        <v>65</v>
      </c>
      <c r="G10075" t="s">
        <v>66</v>
      </c>
      <c r="H10075" t="s">
        <v>62</v>
      </c>
      <c r="I10075" t="s">
        <v>67</v>
      </c>
      <c r="J10075">
        <v>6.3107376608867505E-2</v>
      </c>
      <c r="K10075">
        <f t="shared" si="169"/>
        <v>7</v>
      </c>
    </row>
    <row r="10076" spans="1:11" x14ac:dyDescent="0.2">
      <c r="A10076">
        <v>17</v>
      </c>
      <c r="B10076" t="s">
        <v>82</v>
      </c>
      <c r="C10076" t="s">
        <v>63</v>
      </c>
      <c r="D10076" t="s">
        <v>74</v>
      </c>
      <c r="E10076" t="s">
        <v>64</v>
      </c>
      <c r="F10076" t="s">
        <v>65</v>
      </c>
      <c r="G10076" t="s">
        <v>66</v>
      </c>
      <c r="H10076" t="s">
        <v>62</v>
      </c>
      <c r="I10076" t="s">
        <v>67</v>
      </c>
      <c r="J10076">
        <v>5.23719621357812E-2</v>
      </c>
      <c r="K10076">
        <f t="shared" si="169"/>
        <v>7</v>
      </c>
    </row>
    <row r="10077" spans="1:11" x14ac:dyDescent="0.2">
      <c r="A10077">
        <v>18</v>
      </c>
      <c r="B10077" t="s">
        <v>82</v>
      </c>
      <c r="C10077" t="s">
        <v>63</v>
      </c>
      <c r="D10077" t="s">
        <v>74</v>
      </c>
      <c r="E10077" t="s">
        <v>64</v>
      </c>
      <c r="F10077" t="s">
        <v>65</v>
      </c>
      <c r="G10077" t="s">
        <v>66</v>
      </c>
      <c r="H10077" t="s">
        <v>62</v>
      </c>
      <c r="I10077" t="s">
        <v>67</v>
      </c>
      <c r="J10077">
        <v>3.5428985250592897E-2</v>
      </c>
      <c r="K10077">
        <f t="shared" si="169"/>
        <v>7</v>
      </c>
    </row>
    <row r="10078" spans="1:11" x14ac:dyDescent="0.2">
      <c r="A10078">
        <v>19</v>
      </c>
      <c r="B10078" t="s">
        <v>82</v>
      </c>
      <c r="C10078" t="s">
        <v>63</v>
      </c>
      <c r="D10078" t="s">
        <v>74</v>
      </c>
      <c r="E10078" t="s">
        <v>64</v>
      </c>
      <c r="F10078" t="s">
        <v>65</v>
      </c>
      <c r="G10078" t="s">
        <v>66</v>
      </c>
      <c r="H10078" t="s">
        <v>62</v>
      </c>
      <c r="I10078" t="s">
        <v>67</v>
      </c>
      <c r="J10078">
        <v>1.91969432165667E-2</v>
      </c>
      <c r="K10078">
        <f t="shared" si="169"/>
        <v>7</v>
      </c>
    </row>
    <row r="10079" spans="1:11" x14ac:dyDescent="0.2">
      <c r="A10079">
        <v>20</v>
      </c>
      <c r="B10079" t="s">
        <v>82</v>
      </c>
      <c r="C10079" t="s">
        <v>63</v>
      </c>
      <c r="D10079" t="s">
        <v>74</v>
      </c>
      <c r="E10079" t="s">
        <v>64</v>
      </c>
      <c r="F10079" t="s">
        <v>65</v>
      </c>
      <c r="G10079" t="s">
        <v>66</v>
      </c>
      <c r="H10079" t="s">
        <v>62</v>
      </c>
      <c r="I10079" t="s">
        <v>67</v>
      </c>
      <c r="J10079">
        <v>5.25444671845456E-3</v>
      </c>
      <c r="K10079">
        <f t="shared" si="169"/>
        <v>7</v>
      </c>
    </row>
    <row r="10080" spans="1:11" x14ac:dyDescent="0.2">
      <c r="A10080">
        <v>21</v>
      </c>
      <c r="B10080" t="s">
        <v>82</v>
      </c>
      <c r="C10080" t="s">
        <v>63</v>
      </c>
      <c r="D10080" t="s">
        <v>74</v>
      </c>
      <c r="E10080" t="s">
        <v>64</v>
      </c>
      <c r="F10080" t="s">
        <v>65</v>
      </c>
      <c r="G10080" t="s">
        <v>66</v>
      </c>
      <c r="H10080" t="s">
        <v>62</v>
      </c>
      <c r="I10080" t="s">
        <v>67</v>
      </c>
      <c r="J10080">
        <v>1.21056652422216E-3</v>
      </c>
      <c r="K10080">
        <f t="shared" si="169"/>
        <v>7</v>
      </c>
    </row>
    <row r="10081" spans="1:11" x14ac:dyDescent="0.2">
      <c r="A10081">
        <v>22</v>
      </c>
      <c r="B10081" t="s">
        <v>82</v>
      </c>
      <c r="C10081" t="s">
        <v>63</v>
      </c>
      <c r="D10081" t="s">
        <v>74</v>
      </c>
      <c r="E10081" t="s">
        <v>64</v>
      </c>
      <c r="F10081" t="s">
        <v>65</v>
      </c>
      <c r="G10081" t="s">
        <v>66</v>
      </c>
      <c r="H10081" t="s">
        <v>62</v>
      </c>
      <c r="I10081" t="s">
        <v>67</v>
      </c>
      <c r="J10081" s="3">
        <v>5.4152758078841495E-4</v>
      </c>
      <c r="K10081">
        <f t="shared" si="169"/>
        <v>7</v>
      </c>
    </row>
    <row r="10082" spans="1:11" x14ac:dyDescent="0.2">
      <c r="A10082">
        <v>23</v>
      </c>
      <c r="B10082" t="s">
        <v>82</v>
      </c>
      <c r="C10082" t="s">
        <v>63</v>
      </c>
      <c r="D10082" t="s">
        <v>74</v>
      </c>
      <c r="E10082" t="s">
        <v>64</v>
      </c>
      <c r="F10082" t="s">
        <v>65</v>
      </c>
      <c r="G10082" t="s">
        <v>66</v>
      </c>
      <c r="H10082" t="s">
        <v>62</v>
      </c>
      <c r="I10082" t="s">
        <v>67</v>
      </c>
      <c r="J10082" s="3">
        <v>1.13631458449199E-4</v>
      </c>
      <c r="K10082">
        <f t="shared" si="169"/>
        <v>7</v>
      </c>
    </row>
    <row r="10083" spans="1:11" x14ac:dyDescent="0.2">
      <c r="A10083">
        <v>24</v>
      </c>
      <c r="B10083" t="s">
        <v>82</v>
      </c>
      <c r="C10083" t="s">
        <v>63</v>
      </c>
      <c r="D10083" t="s">
        <v>74</v>
      </c>
      <c r="E10083" t="s">
        <v>64</v>
      </c>
      <c r="F10083" t="s">
        <v>65</v>
      </c>
      <c r="G10083" t="s">
        <v>66</v>
      </c>
      <c r="H10083" t="s">
        <v>62</v>
      </c>
      <c r="I10083" t="s">
        <v>67</v>
      </c>
      <c r="J10083">
        <v>0</v>
      </c>
      <c r="K10083">
        <f t="shared" si="169"/>
        <v>7</v>
      </c>
    </row>
    <row r="10084" spans="1:11" x14ac:dyDescent="0.2">
      <c r="A10084">
        <v>1</v>
      </c>
      <c r="B10084" t="s">
        <v>83</v>
      </c>
      <c r="C10084" t="s">
        <v>57</v>
      </c>
      <c r="D10084" t="s">
        <v>58</v>
      </c>
      <c r="E10084" t="s">
        <v>59</v>
      </c>
      <c r="F10084" t="s">
        <v>60</v>
      </c>
      <c r="G10084" t="s">
        <v>61</v>
      </c>
      <c r="H10084" t="s">
        <v>62</v>
      </c>
      <c r="I10084">
        <v>1.9107497133709999E-2</v>
      </c>
      <c r="J10084">
        <v>1.9107497133709999E-2</v>
      </c>
      <c r="K10084">
        <f t="shared" si="169"/>
        <v>8</v>
      </c>
    </row>
    <row r="10085" spans="1:11" x14ac:dyDescent="0.2">
      <c r="A10085">
        <v>2</v>
      </c>
      <c r="B10085" t="s">
        <v>83</v>
      </c>
      <c r="C10085" t="s">
        <v>57</v>
      </c>
      <c r="D10085" t="s">
        <v>58</v>
      </c>
      <c r="E10085" t="s">
        <v>59</v>
      </c>
      <c r="F10085" t="s">
        <v>60</v>
      </c>
      <c r="G10085" t="s">
        <v>61</v>
      </c>
      <c r="H10085" t="s">
        <v>62</v>
      </c>
      <c r="I10085">
        <v>5.5384242928639598E-3</v>
      </c>
      <c r="J10085">
        <v>5.5384242928639598E-3</v>
      </c>
      <c r="K10085">
        <f t="shared" si="169"/>
        <v>8</v>
      </c>
    </row>
    <row r="10086" spans="1:11" x14ac:dyDescent="0.2">
      <c r="A10086">
        <v>3</v>
      </c>
      <c r="B10086" t="s">
        <v>83</v>
      </c>
      <c r="C10086" t="s">
        <v>57</v>
      </c>
      <c r="D10086" t="s">
        <v>58</v>
      </c>
      <c r="E10086" t="s">
        <v>59</v>
      </c>
      <c r="F10086" t="s">
        <v>60</v>
      </c>
      <c r="G10086" t="s">
        <v>61</v>
      </c>
      <c r="H10086" t="s">
        <v>62</v>
      </c>
      <c r="I10086">
        <v>2.07403301436549E-3</v>
      </c>
      <c r="J10086">
        <v>2.07403301436549E-3</v>
      </c>
      <c r="K10086">
        <f t="shared" si="169"/>
        <v>8</v>
      </c>
    </row>
    <row r="10087" spans="1:11" x14ac:dyDescent="0.2">
      <c r="A10087">
        <v>4</v>
      </c>
      <c r="B10087" t="s">
        <v>83</v>
      </c>
      <c r="C10087" t="s">
        <v>57</v>
      </c>
      <c r="D10087" t="s">
        <v>58</v>
      </c>
      <c r="E10087" t="s">
        <v>59</v>
      </c>
      <c r="F10087" t="s">
        <v>60</v>
      </c>
      <c r="G10087" t="s">
        <v>61</v>
      </c>
      <c r="H10087" t="s">
        <v>62</v>
      </c>
      <c r="I10087">
        <v>1.4058488173893701E-3</v>
      </c>
      <c r="J10087">
        <v>1.4058488173893701E-3</v>
      </c>
      <c r="K10087">
        <f t="shared" si="169"/>
        <v>8</v>
      </c>
    </row>
    <row r="10088" spans="1:11" x14ac:dyDescent="0.2">
      <c r="A10088">
        <v>5</v>
      </c>
      <c r="B10088" t="s">
        <v>83</v>
      </c>
      <c r="C10088" t="s">
        <v>57</v>
      </c>
      <c r="D10088" t="s">
        <v>58</v>
      </c>
      <c r="E10088" t="s">
        <v>59</v>
      </c>
      <c r="F10088" t="s">
        <v>60</v>
      </c>
      <c r="G10088" t="s">
        <v>61</v>
      </c>
      <c r="H10088" t="s">
        <v>62</v>
      </c>
      <c r="I10088">
        <v>1.92407957675838E-3</v>
      </c>
      <c r="J10088">
        <v>1.92407957675838E-3</v>
      </c>
      <c r="K10088">
        <f t="shared" si="169"/>
        <v>8</v>
      </c>
    </row>
    <row r="10089" spans="1:11" x14ac:dyDescent="0.2">
      <c r="A10089">
        <v>6</v>
      </c>
      <c r="B10089" t="s">
        <v>83</v>
      </c>
      <c r="C10089" t="s">
        <v>57</v>
      </c>
      <c r="D10089" t="s">
        <v>58</v>
      </c>
      <c r="E10089" t="s">
        <v>59</v>
      </c>
      <c r="F10089" t="s">
        <v>60</v>
      </c>
      <c r="G10089" t="s">
        <v>61</v>
      </c>
      <c r="H10089" t="s">
        <v>62</v>
      </c>
      <c r="I10089">
        <v>2.9102597481543901E-3</v>
      </c>
      <c r="J10089">
        <v>2.9102597481543901E-3</v>
      </c>
      <c r="K10089">
        <f t="shared" si="169"/>
        <v>8</v>
      </c>
    </row>
    <row r="10090" spans="1:11" x14ac:dyDescent="0.2">
      <c r="A10090">
        <v>7</v>
      </c>
      <c r="B10090" t="s">
        <v>83</v>
      </c>
      <c r="C10090" t="s">
        <v>57</v>
      </c>
      <c r="D10090" t="s">
        <v>58</v>
      </c>
      <c r="E10090" t="s">
        <v>59</v>
      </c>
      <c r="F10090" t="s">
        <v>60</v>
      </c>
      <c r="G10090" t="s">
        <v>61</v>
      </c>
      <c r="H10090" t="s">
        <v>62</v>
      </c>
      <c r="I10090">
        <v>5.5188383690314997E-3</v>
      </c>
      <c r="J10090">
        <v>5.5188383690314997E-3</v>
      </c>
      <c r="K10090">
        <f t="shared" si="169"/>
        <v>8</v>
      </c>
    </row>
    <row r="10091" spans="1:11" x14ac:dyDescent="0.2">
      <c r="A10091">
        <v>8</v>
      </c>
      <c r="B10091" t="s">
        <v>83</v>
      </c>
      <c r="C10091" t="s">
        <v>57</v>
      </c>
      <c r="D10091" t="s">
        <v>58</v>
      </c>
      <c r="E10091" t="s">
        <v>59</v>
      </c>
      <c r="F10091" t="s">
        <v>60</v>
      </c>
      <c r="G10091" t="s">
        <v>61</v>
      </c>
      <c r="H10091" t="s">
        <v>62</v>
      </c>
      <c r="I10091">
        <v>9.3305252733195294E-3</v>
      </c>
      <c r="J10091">
        <v>9.3305252733195294E-3</v>
      </c>
      <c r="K10091">
        <f t="shared" si="169"/>
        <v>8</v>
      </c>
    </row>
    <row r="10092" spans="1:11" x14ac:dyDescent="0.2">
      <c r="A10092">
        <v>9</v>
      </c>
      <c r="B10092" t="s">
        <v>83</v>
      </c>
      <c r="C10092" t="s">
        <v>57</v>
      </c>
      <c r="D10092" t="s">
        <v>58</v>
      </c>
      <c r="E10092" t="s">
        <v>59</v>
      </c>
      <c r="F10092" t="s">
        <v>60</v>
      </c>
      <c r="G10092" t="s">
        <v>61</v>
      </c>
      <c r="H10092" t="s">
        <v>62</v>
      </c>
      <c r="I10092">
        <v>1.7206228930392399E-2</v>
      </c>
      <c r="J10092">
        <v>1.7206228930392399E-2</v>
      </c>
      <c r="K10092">
        <f t="shared" si="169"/>
        <v>8</v>
      </c>
    </row>
    <row r="10093" spans="1:11" x14ac:dyDescent="0.2">
      <c r="A10093">
        <v>10</v>
      </c>
      <c r="B10093" t="s">
        <v>83</v>
      </c>
      <c r="C10093" t="s">
        <v>57</v>
      </c>
      <c r="D10093" t="s">
        <v>58</v>
      </c>
      <c r="E10093" t="s">
        <v>59</v>
      </c>
      <c r="F10093" t="s">
        <v>60</v>
      </c>
      <c r="G10093" t="s">
        <v>61</v>
      </c>
      <c r="H10093" t="s">
        <v>62</v>
      </c>
      <c r="I10093">
        <v>2.4862886540312702E-2</v>
      </c>
      <c r="J10093">
        <v>2.4862886540312702E-2</v>
      </c>
      <c r="K10093">
        <f t="shared" si="169"/>
        <v>8</v>
      </c>
    </row>
    <row r="10094" spans="1:11" x14ac:dyDescent="0.2">
      <c r="A10094">
        <v>11</v>
      </c>
      <c r="B10094" t="s">
        <v>83</v>
      </c>
      <c r="C10094" t="s">
        <v>57</v>
      </c>
      <c r="D10094" t="s">
        <v>58</v>
      </c>
      <c r="E10094" t="s">
        <v>59</v>
      </c>
      <c r="F10094" t="s">
        <v>60</v>
      </c>
      <c r="G10094" t="s">
        <v>61</v>
      </c>
      <c r="H10094" t="s">
        <v>62</v>
      </c>
      <c r="I10094">
        <v>3.1005395584641701E-2</v>
      </c>
      <c r="J10094">
        <v>3.1005395584641701E-2</v>
      </c>
      <c r="K10094">
        <f t="shared" si="169"/>
        <v>8</v>
      </c>
    </row>
    <row r="10095" spans="1:11" x14ac:dyDescent="0.2">
      <c r="A10095">
        <v>12</v>
      </c>
      <c r="B10095" t="s">
        <v>83</v>
      </c>
      <c r="C10095" t="s">
        <v>57</v>
      </c>
      <c r="D10095" t="s">
        <v>58</v>
      </c>
      <c r="E10095" t="s">
        <v>59</v>
      </c>
      <c r="F10095" t="s">
        <v>60</v>
      </c>
      <c r="G10095" t="s">
        <v>61</v>
      </c>
      <c r="H10095" t="s">
        <v>62</v>
      </c>
      <c r="I10095">
        <v>3.8884746774355501E-2</v>
      </c>
      <c r="J10095">
        <v>3.8884746774355501E-2</v>
      </c>
      <c r="K10095">
        <f t="shared" si="169"/>
        <v>8</v>
      </c>
    </row>
    <row r="10096" spans="1:11" x14ac:dyDescent="0.2">
      <c r="A10096">
        <v>13</v>
      </c>
      <c r="B10096" t="s">
        <v>83</v>
      </c>
      <c r="C10096" t="s">
        <v>57</v>
      </c>
      <c r="D10096" t="s">
        <v>58</v>
      </c>
      <c r="E10096" t="s">
        <v>59</v>
      </c>
      <c r="F10096" t="s">
        <v>60</v>
      </c>
      <c r="G10096" t="s">
        <v>61</v>
      </c>
      <c r="H10096" t="s">
        <v>62</v>
      </c>
      <c r="I10096">
        <v>4.3341434189889498E-2</v>
      </c>
      <c r="J10096">
        <v>4.3341434189889498E-2</v>
      </c>
      <c r="K10096">
        <f t="shared" si="169"/>
        <v>8</v>
      </c>
    </row>
    <row r="10097" spans="1:11" x14ac:dyDescent="0.2">
      <c r="A10097">
        <v>14</v>
      </c>
      <c r="B10097" t="s">
        <v>83</v>
      </c>
      <c r="C10097" t="s">
        <v>57</v>
      </c>
      <c r="D10097" t="s">
        <v>58</v>
      </c>
      <c r="E10097" t="s">
        <v>59</v>
      </c>
      <c r="F10097" t="s">
        <v>60</v>
      </c>
      <c r="G10097" t="s">
        <v>61</v>
      </c>
      <c r="H10097" t="s">
        <v>62</v>
      </c>
      <c r="I10097">
        <v>4.9304526323227099E-2</v>
      </c>
      <c r="J10097">
        <v>4.9304526323227099E-2</v>
      </c>
      <c r="K10097">
        <f t="shared" si="169"/>
        <v>8</v>
      </c>
    </row>
    <row r="10098" spans="1:11" x14ac:dyDescent="0.2">
      <c r="A10098">
        <v>15</v>
      </c>
      <c r="B10098" t="s">
        <v>83</v>
      </c>
      <c r="C10098" t="s">
        <v>57</v>
      </c>
      <c r="D10098" t="s">
        <v>58</v>
      </c>
      <c r="E10098" t="s">
        <v>59</v>
      </c>
      <c r="F10098" t="s">
        <v>60</v>
      </c>
      <c r="G10098" t="s">
        <v>61</v>
      </c>
      <c r="H10098" t="s">
        <v>62</v>
      </c>
      <c r="I10098">
        <v>5.6626460424553202E-2</v>
      </c>
      <c r="J10098">
        <v>5.6626460424553202E-2</v>
      </c>
      <c r="K10098">
        <f t="shared" si="169"/>
        <v>8</v>
      </c>
    </row>
    <row r="10099" spans="1:11" x14ac:dyDescent="0.2">
      <c r="A10099">
        <v>16</v>
      </c>
      <c r="B10099" t="s">
        <v>83</v>
      </c>
      <c r="C10099" t="s">
        <v>57</v>
      </c>
      <c r="D10099" t="s">
        <v>58</v>
      </c>
      <c r="E10099" t="s">
        <v>59</v>
      </c>
      <c r="F10099" t="s">
        <v>60</v>
      </c>
      <c r="G10099" t="s">
        <v>61</v>
      </c>
      <c r="H10099" t="s">
        <v>62</v>
      </c>
      <c r="I10099">
        <v>6.6664927595160198E-2</v>
      </c>
      <c r="J10099">
        <v>6.6664927595160198E-2</v>
      </c>
      <c r="K10099">
        <f t="shared" si="169"/>
        <v>8</v>
      </c>
    </row>
    <row r="10100" spans="1:11" x14ac:dyDescent="0.2">
      <c r="A10100">
        <v>17</v>
      </c>
      <c r="B10100" t="s">
        <v>83</v>
      </c>
      <c r="C10100" t="s">
        <v>57</v>
      </c>
      <c r="D10100" t="s">
        <v>58</v>
      </c>
      <c r="E10100" t="s">
        <v>59</v>
      </c>
      <c r="F10100" t="s">
        <v>60</v>
      </c>
      <c r="G10100" t="s">
        <v>61</v>
      </c>
      <c r="H10100" t="s">
        <v>62</v>
      </c>
      <c r="I10100">
        <v>8.00104613172051E-2</v>
      </c>
      <c r="J10100">
        <v>8.00104613172051E-2</v>
      </c>
      <c r="K10100">
        <f t="shared" si="169"/>
        <v>8</v>
      </c>
    </row>
    <row r="10101" spans="1:11" x14ac:dyDescent="0.2">
      <c r="A10101">
        <v>18</v>
      </c>
      <c r="B10101" t="s">
        <v>83</v>
      </c>
      <c r="C10101" t="s">
        <v>57</v>
      </c>
      <c r="D10101" t="s">
        <v>58</v>
      </c>
      <c r="E10101" t="s">
        <v>59</v>
      </c>
      <c r="F10101" t="s">
        <v>60</v>
      </c>
      <c r="G10101" t="s">
        <v>61</v>
      </c>
      <c r="H10101" t="s">
        <v>62</v>
      </c>
      <c r="I10101">
        <v>9.25907406098853E-2</v>
      </c>
      <c r="J10101">
        <v>9.25907406098853E-2</v>
      </c>
      <c r="K10101">
        <f t="shared" si="169"/>
        <v>8</v>
      </c>
    </row>
    <row r="10102" spans="1:11" x14ac:dyDescent="0.2">
      <c r="A10102">
        <v>19</v>
      </c>
      <c r="B10102" t="s">
        <v>83</v>
      </c>
      <c r="C10102" t="s">
        <v>57</v>
      </c>
      <c r="D10102" t="s">
        <v>58</v>
      </c>
      <c r="E10102" t="s">
        <v>59</v>
      </c>
      <c r="F10102" t="s">
        <v>60</v>
      </c>
      <c r="G10102" t="s">
        <v>61</v>
      </c>
      <c r="H10102" t="s">
        <v>62</v>
      </c>
      <c r="I10102">
        <v>9.8376517376612696E-2</v>
      </c>
      <c r="J10102">
        <v>9.8376517376612696E-2</v>
      </c>
      <c r="K10102">
        <f t="shared" si="169"/>
        <v>8</v>
      </c>
    </row>
    <row r="10103" spans="1:11" x14ac:dyDescent="0.2">
      <c r="A10103">
        <v>20</v>
      </c>
      <c r="B10103" t="s">
        <v>83</v>
      </c>
      <c r="C10103" t="s">
        <v>57</v>
      </c>
      <c r="D10103" t="s">
        <v>58</v>
      </c>
      <c r="E10103" t="s">
        <v>59</v>
      </c>
      <c r="F10103" t="s">
        <v>60</v>
      </c>
      <c r="G10103" t="s">
        <v>61</v>
      </c>
      <c r="H10103" t="s">
        <v>62</v>
      </c>
      <c r="I10103">
        <v>9.48849554962896E-2</v>
      </c>
      <c r="J10103">
        <v>9.48849554962896E-2</v>
      </c>
      <c r="K10103">
        <f t="shared" si="169"/>
        <v>8</v>
      </c>
    </row>
    <row r="10104" spans="1:11" x14ac:dyDescent="0.2">
      <c r="A10104">
        <v>21</v>
      </c>
      <c r="B10104" t="s">
        <v>83</v>
      </c>
      <c r="C10104" t="s">
        <v>57</v>
      </c>
      <c r="D10104" t="s">
        <v>58</v>
      </c>
      <c r="E10104" t="s">
        <v>59</v>
      </c>
      <c r="F10104" t="s">
        <v>60</v>
      </c>
      <c r="G10104" t="s">
        <v>61</v>
      </c>
      <c r="H10104" t="s">
        <v>62</v>
      </c>
      <c r="I10104">
        <v>8.9583857569622796E-2</v>
      </c>
      <c r="J10104">
        <v>8.9583857569622796E-2</v>
      </c>
      <c r="K10104">
        <f t="shared" si="169"/>
        <v>8</v>
      </c>
    </row>
    <row r="10105" spans="1:11" x14ac:dyDescent="0.2">
      <c r="A10105">
        <v>22</v>
      </c>
      <c r="B10105" t="s">
        <v>83</v>
      </c>
      <c r="C10105" t="s">
        <v>57</v>
      </c>
      <c r="D10105" t="s">
        <v>58</v>
      </c>
      <c r="E10105" t="s">
        <v>59</v>
      </c>
      <c r="F10105" t="s">
        <v>60</v>
      </c>
      <c r="G10105" t="s">
        <v>61</v>
      </c>
      <c r="H10105" t="s">
        <v>62</v>
      </c>
      <c r="I10105">
        <v>7.6096145200166804E-2</v>
      </c>
      <c r="J10105">
        <v>7.6096145200166804E-2</v>
      </c>
      <c r="K10105">
        <f t="shared" si="169"/>
        <v>8</v>
      </c>
    </row>
    <row r="10106" spans="1:11" x14ac:dyDescent="0.2">
      <c r="A10106">
        <v>23</v>
      </c>
      <c r="B10106" t="s">
        <v>83</v>
      </c>
      <c r="C10106" t="s">
        <v>57</v>
      </c>
      <c r="D10106" t="s">
        <v>58</v>
      </c>
      <c r="E10106" t="s">
        <v>59</v>
      </c>
      <c r="F10106" t="s">
        <v>60</v>
      </c>
      <c r="G10106" t="s">
        <v>61</v>
      </c>
      <c r="H10106" t="s">
        <v>62</v>
      </c>
      <c r="I10106">
        <v>5.6220630329354801E-2</v>
      </c>
      <c r="J10106">
        <v>5.6220630329354801E-2</v>
      </c>
      <c r="K10106">
        <f t="shared" si="169"/>
        <v>8</v>
      </c>
    </row>
    <row r="10107" spans="1:11" x14ac:dyDescent="0.2">
      <c r="A10107">
        <v>24</v>
      </c>
      <c r="B10107" t="s">
        <v>83</v>
      </c>
      <c r="C10107" t="s">
        <v>57</v>
      </c>
      <c r="D10107" t="s">
        <v>58</v>
      </c>
      <c r="E10107" t="s">
        <v>59</v>
      </c>
      <c r="F10107" t="s">
        <v>60</v>
      </c>
      <c r="G10107" t="s">
        <v>61</v>
      </c>
      <c r="H10107" t="s">
        <v>62</v>
      </c>
      <c r="I10107">
        <v>3.6530579512737298E-2</v>
      </c>
      <c r="J10107">
        <v>3.6530579512737298E-2</v>
      </c>
      <c r="K10107">
        <f t="shared" si="169"/>
        <v>8</v>
      </c>
    </row>
    <row r="10108" spans="1:11" x14ac:dyDescent="0.2">
      <c r="A10108">
        <v>1</v>
      </c>
      <c r="B10108" t="s">
        <v>83</v>
      </c>
      <c r="C10108" t="s">
        <v>63</v>
      </c>
      <c r="D10108" t="s">
        <v>58</v>
      </c>
      <c r="E10108" t="s">
        <v>59</v>
      </c>
      <c r="F10108" t="s">
        <v>60</v>
      </c>
      <c r="G10108" t="s">
        <v>61</v>
      </c>
      <c r="H10108" t="s">
        <v>62</v>
      </c>
      <c r="I10108">
        <v>2.6373767421978601E-2</v>
      </c>
      <c r="J10108">
        <v>2.6373767421978601E-2</v>
      </c>
      <c r="K10108">
        <f t="shared" si="169"/>
        <v>8</v>
      </c>
    </row>
    <row r="10109" spans="1:11" x14ac:dyDescent="0.2">
      <c r="A10109">
        <v>2</v>
      </c>
      <c r="B10109" t="s">
        <v>83</v>
      </c>
      <c r="C10109" t="s">
        <v>63</v>
      </c>
      <c r="D10109" t="s">
        <v>58</v>
      </c>
      <c r="E10109" t="s">
        <v>59</v>
      </c>
      <c r="F10109" t="s">
        <v>60</v>
      </c>
      <c r="G10109" t="s">
        <v>61</v>
      </c>
      <c r="H10109" t="s">
        <v>62</v>
      </c>
      <c r="I10109">
        <v>7.8946062677188004E-3</v>
      </c>
      <c r="J10109">
        <v>7.8946062677188004E-3</v>
      </c>
      <c r="K10109">
        <f t="shared" si="169"/>
        <v>8</v>
      </c>
    </row>
    <row r="10110" spans="1:11" x14ac:dyDescent="0.2">
      <c r="A10110">
        <v>3</v>
      </c>
      <c r="B10110" t="s">
        <v>83</v>
      </c>
      <c r="C10110" t="s">
        <v>63</v>
      </c>
      <c r="D10110" t="s">
        <v>58</v>
      </c>
      <c r="E10110" t="s">
        <v>59</v>
      </c>
      <c r="F10110" t="s">
        <v>60</v>
      </c>
      <c r="G10110" t="s">
        <v>61</v>
      </c>
      <c r="H10110" t="s">
        <v>62</v>
      </c>
      <c r="I10110">
        <v>3.33204054173307E-3</v>
      </c>
      <c r="J10110">
        <v>3.33204054173307E-3</v>
      </c>
      <c r="K10110">
        <f t="shared" si="169"/>
        <v>8</v>
      </c>
    </row>
    <row r="10111" spans="1:11" x14ac:dyDescent="0.2">
      <c r="A10111">
        <v>4</v>
      </c>
      <c r="B10111" t="s">
        <v>83</v>
      </c>
      <c r="C10111" t="s">
        <v>63</v>
      </c>
      <c r="D10111" t="s">
        <v>58</v>
      </c>
      <c r="E10111" t="s">
        <v>59</v>
      </c>
      <c r="F10111" t="s">
        <v>60</v>
      </c>
      <c r="G10111" t="s">
        <v>61</v>
      </c>
      <c r="H10111" t="s">
        <v>62</v>
      </c>
      <c r="I10111">
        <v>3.6858746851192899E-3</v>
      </c>
      <c r="J10111">
        <v>3.6858746851192899E-3</v>
      </c>
      <c r="K10111">
        <f t="shared" si="169"/>
        <v>8</v>
      </c>
    </row>
    <row r="10112" spans="1:11" x14ac:dyDescent="0.2">
      <c r="A10112">
        <v>5</v>
      </c>
      <c r="B10112" t="s">
        <v>83</v>
      </c>
      <c r="C10112" t="s">
        <v>63</v>
      </c>
      <c r="D10112" t="s">
        <v>58</v>
      </c>
      <c r="E10112" t="s">
        <v>59</v>
      </c>
      <c r="F10112" t="s">
        <v>60</v>
      </c>
      <c r="G10112" t="s">
        <v>61</v>
      </c>
      <c r="H10112" t="s">
        <v>62</v>
      </c>
      <c r="I10112">
        <v>3.4597135596553899E-3</v>
      </c>
      <c r="J10112">
        <v>3.4597135596553899E-3</v>
      </c>
      <c r="K10112">
        <f t="shared" si="169"/>
        <v>8</v>
      </c>
    </row>
    <row r="10113" spans="1:11" x14ac:dyDescent="0.2">
      <c r="A10113">
        <v>6</v>
      </c>
      <c r="B10113" t="s">
        <v>83</v>
      </c>
      <c r="C10113" t="s">
        <v>63</v>
      </c>
      <c r="D10113" t="s">
        <v>58</v>
      </c>
      <c r="E10113" t="s">
        <v>59</v>
      </c>
      <c r="F10113" t="s">
        <v>60</v>
      </c>
      <c r="G10113" t="s">
        <v>61</v>
      </c>
      <c r="H10113" t="s">
        <v>62</v>
      </c>
      <c r="I10113">
        <v>3.7155741902711102E-3</v>
      </c>
      <c r="J10113">
        <v>3.7155741902711102E-3</v>
      </c>
      <c r="K10113">
        <f t="shared" si="169"/>
        <v>8</v>
      </c>
    </row>
    <row r="10114" spans="1:11" x14ac:dyDescent="0.2">
      <c r="A10114">
        <v>7</v>
      </c>
      <c r="B10114" t="s">
        <v>83</v>
      </c>
      <c r="C10114" t="s">
        <v>63</v>
      </c>
      <c r="D10114" t="s">
        <v>58</v>
      </c>
      <c r="E10114" t="s">
        <v>59</v>
      </c>
      <c r="F10114" t="s">
        <v>60</v>
      </c>
      <c r="G10114" t="s">
        <v>61</v>
      </c>
      <c r="H10114" t="s">
        <v>62</v>
      </c>
      <c r="I10114">
        <v>3.8826390363073302E-3</v>
      </c>
      <c r="J10114">
        <v>3.8826390363073302E-3</v>
      </c>
      <c r="K10114">
        <f t="shared" si="169"/>
        <v>8</v>
      </c>
    </row>
    <row r="10115" spans="1:11" x14ac:dyDescent="0.2">
      <c r="A10115">
        <v>8</v>
      </c>
      <c r="B10115" t="s">
        <v>83</v>
      </c>
      <c r="C10115" t="s">
        <v>63</v>
      </c>
      <c r="D10115" t="s">
        <v>58</v>
      </c>
      <c r="E10115" t="s">
        <v>59</v>
      </c>
      <c r="F10115" t="s">
        <v>60</v>
      </c>
      <c r="G10115" t="s">
        <v>61</v>
      </c>
      <c r="H10115" t="s">
        <v>62</v>
      </c>
      <c r="I10115">
        <v>6.29513644933431E-3</v>
      </c>
      <c r="J10115">
        <v>6.29513644933431E-3</v>
      </c>
      <c r="K10115">
        <f t="shared" si="169"/>
        <v>8</v>
      </c>
    </row>
    <row r="10116" spans="1:11" x14ac:dyDescent="0.2">
      <c r="A10116">
        <v>9</v>
      </c>
      <c r="B10116" t="s">
        <v>83</v>
      </c>
      <c r="C10116" t="s">
        <v>63</v>
      </c>
      <c r="D10116" t="s">
        <v>58</v>
      </c>
      <c r="E10116" t="s">
        <v>59</v>
      </c>
      <c r="F10116" t="s">
        <v>60</v>
      </c>
      <c r="G10116" t="s">
        <v>61</v>
      </c>
      <c r="H10116" t="s">
        <v>62</v>
      </c>
      <c r="I10116">
        <v>1.1785886345668999E-2</v>
      </c>
      <c r="J10116">
        <v>1.1785886345668999E-2</v>
      </c>
      <c r="K10116">
        <f t="shared" ref="K10116:K10179" si="170">MONTH(1&amp;B10116)</f>
        <v>8</v>
      </c>
    </row>
    <row r="10117" spans="1:11" x14ac:dyDescent="0.2">
      <c r="A10117">
        <v>10</v>
      </c>
      <c r="B10117" t="s">
        <v>83</v>
      </c>
      <c r="C10117" t="s">
        <v>63</v>
      </c>
      <c r="D10117" t="s">
        <v>58</v>
      </c>
      <c r="E10117" t="s">
        <v>59</v>
      </c>
      <c r="F10117" t="s">
        <v>60</v>
      </c>
      <c r="G10117" t="s">
        <v>61</v>
      </c>
      <c r="H10117" t="s">
        <v>62</v>
      </c>
      <c r="I10117">
        <v>2.0432703288927601E-2</v>
      </c>
      <c r="J10117">
        <v>2.0432703288927601E-2</v>
      </c>
      <c r="K10117">
        <f t="shared" si="170"/>
        <v>8</v>
      </c>
    </row>
    <row r="10118" spans="1:11" x14ac:dyDescent="0.2">
      <c r="A10118">
        <v>11</v>
      </c>
      <c r="B10118" t="s">
        <v>83</v>
      </c>
      <c r="C10118" t="s">
        <v>63</v>
      </c>
      <c r="D10118" t="s">
        <v>58</v>
      </c>
      <c r="E10118" t="s">
        <v>59</v>
      </c>
      <c r="F10118" t="s">
        <v>60</v>
      </c>
      <c r="G10118" t="s">
        <v>61</v>
      </c>
      <c r="H10118" t="s">
        <v>62</v>
      </c>
      <c r="I10118">
        <v>2.9224855224526201E-2</v>
      </c>
      <c r="J10118">
        <v>2.9224855224526201E-2</v>
      </c>
      <c r="K10118">
        <f t="shared" si="170"/>
        <v>8</v>
      </c>
    </row>
    <row r="10119" spans="1:11" x14ac:dyDescent="0.2">
      <c r="A10119">
        <v>12</v>
      </c>
      <c r="B10119" t="s">
        <v>83</v>
      </c>
      <c r="C10119" t="s">
        <v>63</v>
      </c>
      <c r="D10119" t="s">
        <v>58</v>
      </c>
      <c r="E10119" t="s">
        <v>59</v>
      </c>
      <c r="F10119" t="s">
        <v>60</v>
      </c>
      <c r="G10119" t="s">
        <v>61</v>
      </c>
      <c r="H10119" t="s">
        <v>62</v>
      </c>
      <c r="I10119">
        <v>4.0419903986854702E-2</v>
      </c>
      <c r="J10119">
        <v>4.0419903986854702E-2</v>
      </c>
      <c r="K10119">
        <f t="shared" si="170"/>
        <v>8</v>
      </c>
    </row>
    <row r="10120" spans="1:11" x14ac:dyDescent="0.2">
      <c r="A10120">
        <v>13</v>
      </c>
      <c r="B10120" t="s">
        <v>83</v>
      </c>
      <c r="C10120" t="s">
        <v>63</v>
      </c>
      <c r="D10120" t="s">
        <v>58</v>
      </c>
      <c r="E10120" t="s">
        <v>59</v>
      </c>
      <c r="F10120" t="s">
        <v>60</v>
      </c>
      <c r="G10120" t="s">
        <v>61</v>
      </c>
      <c r="H10120" t="s">
        <v>62</v>
      </c>
      <c r="I10120">
        <v>4.9375733185073503E-2</v>
      </c>
      <c r="J10120">
        <v>4.9375733185073503E-2</v>
      </c>
      <c r="K10120">
        <f t="shared" si="170"/>
        <v>8</v>
      </c>
    </row>
    <row r="10121" spans="1:11" x14ac:dyDescent="0.2">
      <c r="A10121">
        <v>14</v>
      </c>
      <c r="B10121" t="s">
        <v>83</v>
      </c>
      <c r="C10121" t="s">
        <v>63</v>
      </c>
      <c r="D10121" t="s">
        <v>58</v>
      </c>
      <c r="E10121" t="s">
        <v>59</v>
      </c>
      <c r="F10121" t="s">
        <v>60</v>
      </c>
      <c r="G10121" t="s">
        <v>61</v>
      </c>
      <c r="H10121" t="s">
        <v>62</v>
      </c>
      <c r="I10121">
        <v>5.2177470844550697E-2</v>
      </c>
      <c r="J10121">
        <v>5.2177470844550697E-2</v>
      </c>
      <c r="K10121">
        <f t="shared" si="170"/>
        <v>8</v>
      </c>
    </row>
    <row r="10122" spans="1:11" x14ac:dyDescent="0.2">
      <c r="A10122">
        <v>15</v>
      </c>
      <c r="B10122" t="s">
        <v>83</v>
      </c>
      <c r="C10122" t="s">
        <v>63</v>
      </c>
      <c r="D10122" t="s">
        <v>58</v>
      </c>
      <c r="E10122" t="s">
        <v>59</v>
      </c>
      <c r="F10122" t="s">
        <v>60</v>
      </c>
      <c r="G10122" t="s">
        <v>61</v>
      </c>
      <c r="H10122" t="s">
        <v>62</v>
      </c>
      <c r="I10122">
        <v>5.7981767941797498E-2</v>
      </c>
      <c r="J10122">
        <v>5.7981767941797498E-2</v>
      </c>
      <c r="K10122">
        <f t="shared" si="170"/>
        <v>8</v>
      </c>
    </row>
    <row r="10123" spans="1:11" x14ac:dyDescent="0.2">
      <c r="A10123">
        <v>16</v>
      </c>
      <c r="B10123" t="s">
        <v>83</v>
      </c>
      <c r="C10123" t="s">
        <v>63</v>
      </c>
      <c r="D10123" t="s">
        <v>58</v>
      </c>
      <c r="E10123" t="s">
        <v>59</v>
      </c>
      <c r="F10123" t="s">
        <v>60</v>
      </c>
      <c r="G10123" t="s">
        <v>61</v>
      </c>
      <c r="H10123" t="s">
        <v>62</v>
      </c>
      <c r="I10123">
        <v>6.5435679806874203E-2</v>
      </c>
      <c r="J10123">
        <v>6.5435679806874203E-2</v>
      </c>
      <c r="K10123">
        <f t="shared" si="170"/>
        <v>8</v>
      </c>
    </row>
    <row r="10124" spans="1:11" x14ac:dyDescent="0.2">
      <c r="A10124">
        <v>17</v>
      </c>
      <c r="B10124" t="s">
        <v>83</v>
      </c>
      <c r="C10124" t="s">
        <v>63</v>
      </c>
      <c r="D10124" t="s">
        <v>58</v>
      </c>
      <c r="E10124" t="s">
        <v>59</v>
      </c>
      <c r="F10124" t="s">
        <v>60</v>
      </c>
      <c r="G10124" t="s">
        <v>61</v>
      </c>
      <c r="H10124" t="s">
        <v>62</v>
      </c>
      <c r="I10124">
        <v>7.8843613757466999E-2</v>
      </c>
      <c r="J10124">
        <v>7.8843613757466999E-2</v>
      </c>
      <c r="K10124">
        <f t="shared" si="170"/>
        <v>8</v>
      </c>
    </row>
    <row r="10125" spans="1:11" x14ac:dyDescent="0.2">
      <c r="A10125">
        <v>18</v>
      </c>
      <c r="B10125" t="s">
        <v>83</v>
      </c>
      <c r="C10125" t="s">
        <v>63</v>
      </c>
      <c r="D10125" t="s">
        <v>58</v>
      </c>
      <c r="E10125" t="s">
        <v>59</v>
      </c>
      <c r="F10125" t="s">
        <v>60</v>
      </c>
      <c r="G10125" t="s">
        <v>61</v>
      </c>
      <c r="H10125" t="s">
        <v>62</v>
      </c>
      <c r="I10125">
        <v>8.6568802138943496E-2</v>
      </c>
      <c r="J10125">
        <v>8.6568802138943496E-2</v>
      </c>
      <c r="K10125">
        <f t="shared" si="170"/>
        <v>8</v>
      </c>
    </row>
    <row r="10126" spans="1:11" x14ac:dyDescent="0.2">
      <c r="A10126">
        <v>19</v>
      </c>
      <c r="B10126" t="s">
        <v>83</v>
      </c>
      <c r="C10126" t="s">
        <v>63</v>
      </c>
      <c r="D10126" t="s">
        <v>58</v>
      </c>
      <c r="E10126" t="s">
        <v>59</v>
      </c>
      <c r="F10126" t="s">
        <v>60</v>
      </c>
      <c r="G10126" t="s">
        <v>61</v>
      </c>
      <c r="H10126" t="s">
        <v>62</v>
      </c>
      <c r="I10126">
        <v>9.1986254513679894E-2</v>
      </c>
      <c r="J10126">
        <v>9.1986254513679894E-2</v>
      </c>
      <c r="K10126">
        <f t="shared" si="170"/>
        <v>8</v>
      </c>
    </row>
    <row r="10127" spans="1:11" x14ac:dyDescent="0.2">
      <c r="A10127">
        <v>20</v>
      </c>
      <c r="B10127" t="s">
        <v>83</v>
      </c>
      <c r="C10127" t="s">
        <v>63</v>
      </c>
      <c r="D10127" t="s">
        <v>58</v>
      </c>
      <c r="E10127" t="s">
        <v>59</v>
      </c>
      <c r="F10127" t="s">
        <v>60</v>
      </c>
      <c r="G10127" t="s">
        <v>61</v>
      </c>
      <c r="H10127" t="s">
        <v>62</v>
      </c>
      <c r="I10127">
        <v>8.7595502393607194E-2</v>
      </c>
      <c r="J10127">
        <v>8.7595502393607194E-2</v>
      </c>
      <c r="K10127">
        <f t="shared" si="170"/>
        <v>8</v>
      </c>
    </row>
    <row r="10128" spans="1:11" x14ac:dyDescent="0.2">
      <c r="A10128">
        <v>21</v>
      </c>
      <c r="B10128" t="s">
        <v>83</v>
      </c>
      <c r="C10128" t="s">
        <v>63</v>
      </c>
      <c r="D10128" t="s">
        <v>58</v>
      </c>
      <c r="E10128" t="s">
        <v>59</v>
      </c>
      <c r="F10128" t="s">
        <v>60</v>
      </c>
      <c r="G10128" t="s">
        <v>61</v>
      </c>
      <c r="H10128" t="s">
        <v>62</v>
      </c>
      <c r="I10128">
        <v>8.1351581389807304E-2</v>
      </c>
      <c r="J10128">
        <v>8.1351581389807304E-2</v>
      </c>
      <c r="K10128">
        <f t="shared" si="170"/>
        <v>8</v>
      </c>
    </row>
    <row r="10129" spans="1:11" x14ac:dyDescent="0.2">
      <c r="A10129">
        <v>22</v>
      </c>
      <c r="B10129" t="s">
        <v>83</v>
      </c>
      <c r="C10129" t="s">
        <v>63</v>
      </c>
      <c r="D10129" t="s">
        <v>58</v>
      </c>
      <c r="E10129" t="s">
        <v>59</v>
      </c>
      <c r="F10129" t="s">
        <v>60</v>
      </c>
      <c r="G10129" t="s">
        <v>61</v>
      </c>
      <c r="H10129" t="s">
        <v>62</v>
      </c>
      <c r="I10129">
        <v>7.64244143520659E-2</v>
      </c>
      <c r="J10129">
        <v>7.64244143520659E-2</v>
      </c>
      <c r="K10129">
        <f t="shared" si="170"/>
        <v>8</v>
      </c>
    </row>
    <row r="10130" spans="1:11" x14ac:dyDescent="0.2">
      <c r="A10130">
        <v>23</v>
      </c>
      <c r="B10130" t="s">
        <v>83</v>
      </c>
      <c r="C10130" t="s">
        <v>63</v>
      </c>
      <c r="D10130" t="s">
        <v>58</v>
      </c>
      <c r="E10130" t="s">
        <v>59</v>
      </c>
      <c r="F10130" t="s">
        <v>60</v>
      </c>
      <c r="G10130" t="s">
        <v>61</v>
      </c>
      <c r="H10130" t="s">
        <v>62</v>
      </c>
      <c r="I10130">
        <v>6.4494566986519397E-2</v>
      </c>
      <c r="J10130">
        <v>6.4494566986519397E-2</v>
      </c>
      <c r="K10130">
        <f t="shared" si="170"/>
        <v>8</v>
      </c>
    </row>
    <row r="10131" spans="1:11" x14ac:dyDescent="0.2">
      <c r="A10131">
        <v>24</v>
      </c>
      <c r="B10131" t="s">
        <v>83</v>
      </c>
      <c r="C10131" t="s">
        <v>63</v>
      </c>
      <c r="D10131" t="s">
        <v>58</v>
      </c>
      <c r="E10131" t="s">
        <v>59</v>
      </c>
      <c r="F10131" t="s">
        <v>60</v>
      </c>
      <c r="G10131" t="s">
        <v>61</v>
      </c>
      <c r="H10131" t="s">
        <v>62</v>
      </c>
      <c r="I10131">
        <v>4.7261911691517798E-2</v>
      </c>
      <c r="J10131">
        <v>4.7261911691517798E-2</v>
      </c>
      <c r="K10131">
        <f t="shared" si="170"/>
        <v>8</v>
      </c>
    </row>
    <row r="10132" spans="1:11" x14ac:dyDescent="0.2">
      <c r="A10132">
        <v>1</v>
      </c>
      <c r="B10132" t="s">
        <v>83</v>
      </c>
      <c r="C10132" t="s">
        <v>57</v>
      </c>
      <c r="D10132" t="s">
        <v>58</v>
      </c>
      <c r="E10132" t="s">
        <v>64</v>
      </c>
      <c r="F10132" t="s">
        <v>60</v>
      </c>
      <c r="G10132" t="s">
        <v>61</v>
      </c>
      <c r="H10132" t="s">
        <v>62</v>
      </c>
      <c r="I10132">
        <v>2.44065041336924E-2</v>
      </c>
      <c r="J10132">
        <v>2.44065041336924E-2</v>
      </c>
      <c r="K10132">
        <f t="shared" si="170"/>
        <v>8</v>
      </c>
    </row>
    <row r="10133" spans="1:11" x14ac:dyDescent="0.2">
      <c r="A10133">
        <v>2</v>
      </c>
      <c r="B10133" t="s">
        <v>83</v>
      </c>
      <c r="C10133" t="s">
        <v>57</v>
      </c>
      <c r="D10133" t="s">
        <v>58</v>
      </c>
      <c r="E10133" t="s">
        <v>64</v>
      </c>
      <c r="F10133" t="s">
        <v>60</v>
      </c>
      <c r="G10133" t="s">
        <v>61</v>
      </c>
      <c r="H10133" t="s">
        <v>62</v>
      </c>
      <c r="I10133">
        <v>6.8738345665343703E-3</v>
      </c>
      <c r="J10133">
        <v>6.8738345665343703E-3</v>
      </c>
      <c r="K10133">
        <f t="shared" si="170"/>
        <v>8</v>
      </c>
    </row>
    <row r="10134" spans="1:11" x14ac:dyDescent="0.2">
      <c r="A10134">
        <v>3</v>
      </c>
      <c r="B10134" t="s">
        <v>83</v>
      </c>
      <c r="C10134" t="s">
        <v>57</v>
      </c>
      <c r="D10134" t="s">
        <v>58</v>
      </c>
      <c r="E10134" t="s">
        <v>64</v>
      </c>
      <c r="F10134" t="s">
        <v>60</v>
      </c>
      <c r="G10134" t="s">
        <v>61</v>
      </c>
      <c r="H10134" t="s">
        <v>62</v>
      </c>
      <c r="I10134">
        <v>1.7845654824895801E-3</v>
      </c>
      <c r="J10134">
        <v>1.7845654824895801E-3</v>
      </c>
      <c r="K10134">
        <f t="shared" si="170"/>
        <v>8</v>
      </c>
    </row>
    <row r="10135" spans="1:11" x14ac:dyDescent="0.2">
      <c r="A10135">
        <v>4</v>
      </c>
      <c r="B10135" t="s">
        <v>83</v>
      </c>
      <c r="C10135" t="s">
        <v>57</v>
      </c>
      <c r="D10135" t="s">
        <v>58</v>
      </c>
      <c r="E10135" t="s">
        <v>64</v>
      </c>
      <c r="F10135" t="s">
        <v>60</v>
      </c>
      <c r="G10135" t="s">
        <v>61</v>
      </c>
      <c r="H10135" t="s">
        <v>62</v>
      </c>
      <c r="I10135">
        <v>1.05496329651344E-3</v>
      </c>
      <c r="J10135">
        <v>1.05496329651344E-3</v>
      </c>
      <c r="K10135">
        <f t="shared" si="170"/>
        <v>8</v>
      </c>
    </row>
    <row r="10136" spans="1:11" x14ac:dyDescent="0.2">
      <c r="A10136">
        <v>5</v>
      </c>
      <c r="B10136" t="s">
        <v>83</v>
      </c>
      <c r="C10136" t="s">
        <v>57</v>
      </c>
      <c r="D10136" t="s">
        <v>58</v>
      </c>
      <c r="E10136" t="s">
        <v>64</v>
      </c>
      <c r="F10136" t="s">
        <v>60</v>
      </c>
      <c r="G10136" t="s">
        <v>61</v>
      </c>
      <c r="H10136" t="s">
        <v>62</v>
      </c>
      <c r="I10136">
        <v>1.0978356603241E-3</v>
      </c>
      <c r="J10136">
        <v>1.0978356603241E-3</v>
      </c>
      <c r="K10136">
        <f t="shared" si="170"/>
        <v>8</v>
      </c>
    </row>
    <row r="10137" spans="1:11" x14ac:dyDescent="0.2">
      <c r="A10137">
        <v>6</v>
      </c>
      <c r="B10137" t="s">
        <v>83</v>
      </c>
      <c r="C10137" t="s">
        <v>57</v>
      </c>
      <c r="D10137" t="s">
        <v>58</v>
      </c>
      <c r="E10137" t="s">
        <v>64</v>
      </c>
      <c r="F10137" t="s">
        <v>60</v>
      </c>
      <c r="G10137" t="s">
        <v>61</v>
      </c>
      <c r="H10137" t="s">
        <v>62</v>
      </c>
      <c r="I10137">
        <v>1.97775190086878E-3</v>
      </c>
      <c r="J10137">
        <v>1.97775190086878E-3</v>
      </c>
      <c r="K10137">
        <f t="shared" si="170"/>
        <v>8</v>
      </c>
    </row>
    <row r="10138" spans="1:11" x14ac:dyDescent="0.2">
      <c r="A10138">
        <v>7</v>
      </c>
      <c r="B10138" t="s">
        <v>83</v>
      </c>
      <c r="C10138" t="s">
        <v>57</v>
      </c>
      <c r="D10138" t="s">
        <v>58</v>
      </c>
      <c r="E10138" t="s">
        <v>64</v>
      </c>
      <c r="F10138" t="s">
        <v>60</v>
      </c>
      <c r="G10138" t="s">
        <v>61</v>
      </c>
      <c r="H10138" t="s">
        <v>62</v>
      </c>
      <c r="I10138">
        <v>5.5816885255987898E-3</v>
      </c>
      <c r="J10138">
        <v>5.5816885255987898E-3</v>
      </c>
      <c r="K10138">
        <f t="shared" si="170"/>
        <v>8</v>
      </c>
    </row>
    <row r="10139" spans="1:11" x14ac:dyDescent="0.2">
      <c r="A10139">
        <v>8</v>
      </c>
      <c r="B10139" t="s">
        <v>83</v>
      </c>
      <c r="C10139" t="s">
        <v>57</v>
      </c>
      <c r="D10139" t="s">
        <v>58</v>
      </c>
      <c r="E10139" t="s">
        <v>64</v>
      </c>
      <c r="F10139" t="s">
        <v>60</v>
      </c>
      <c r="G10139" t="s">
        <v>61</v>
      </c>
      <c r="H10139" t="s">
        <v>62</v>
      </c>
      <c r="I10139">
        <v>1.1884250291552E-2</v>
      </c>
      <c r="J10139">
        <v>1.1884250291552E-2</v>
      </c>
      <c r="K10139">
        <f t="shared" si="170"/>
        <v>8</v>
      </c>
    </row>
    <row r="10140" spans="1:11" x14ac:dyDescent="0.2">
      <c r="A10140">
        <v>9</v>
      </c>
      <c r="B10140" t="s">
        <v>83</v>
      </c>
      <c r="C10140" t="s">
        <v>57</v>
      </c>
      <c r="D10140" t="s">
        <v>58</v>
      </c>
      <c r="E10140" t="s">
        <v>64</v>
      </c>
      <c r="F10140" t="s">
        <v>60</v>
      </c>
      <c r="G10140" t="s">
        <v>61</v>
      </c>
      <c r="H10140" t="s">
        <v>62</v>
      </c>
      <c r="I10140">
        <v>1.9104795628721499E-2</v>
      </c>
      <c r="J10140">
        <v>1.9104795628721499E-2</v>
      </c>
      <c r="K10140">
        <f t="shared" si="170"/>
        <v>8</v>
      </c>
    </row>
    <row r="10141" spans="1:11" x14ac:dyDescent="0.2">
      <c r="A10141">
        <v>10</v>
      </c>
      <c r="B10141" t="s">
        <v>83</v>
      </c>
      <c r="C10141" t="s">
        <v>57</v>
      </c>
      <c r="D10141" t="s">
        <v>58</v>
      </c>
      <c r="E10141" t="s">
        <v>64</v>
      </c>
      <c r="F10141" t="s">
        <v>60</v>
      </c>
      <c r="G10141" t="s">
        <v>61</v>
      </c>
      <c r="H10141" t="s">
        <v>62</v>
      </c>
      <c r="I10141">
        <v>2.5204092742295101E-2</v>
      </c>
      <c r="J10141">
        <v>2.5204092742295198E-2</v>
      </c>
      <c r="K10141">
        <f t="shared" si="170"/>
        <v>8</v>
      </c>
    </row>
    <row r="10142" spans="1:11" x14ac:dyDescent="0.2">
      <c r="A10142">
        <v>11</v>
      </c>
      <c r="B10142" t="s">
        <v>83</v>
      </c>
      <c r="C10142" t="s">
        <v>57</v>
      </c>
      <c r="D10142" t="s">
        <v>58</v>
      </c>
      <c r="E10142" t="s">
        <v>64</v>
      </c>
      <c r="F10142" t="s">
        <v>60</v>
      </c>
      <c r="G10142" t="s">
        <v>61</v>
      </c>
      <c r="H10142" t="s">
        <v>62</v>
      </c>
      <c r="I10142">
        <v>3.02244528270708E-2</v>
      </c>
      <c r="J10142">
        <v>3.02244528270708E-2</v>
      </c>
      <c r="K10142">
        <f t="shared" si="170"/>
        <v>8</v>
      </c>
    </row>
    <row r="10143" spans="1:11" x14ac:dyDescent="0.2">
      <c r="A10143">
        <v>12</v>
      </c>
      <c r="B10143" t="s">
        <v>83</v>
      </c>
      <c r="C10143" t="s">
        <v>57</v>
      </c>
      <c r="D10143" t="s">
        <v>58</v>
      </c>
      <c r="E10143" t="s">
        <v>64</v>
      </c>
      <c r="F10143" t="s">
        <v>60</v>
      </c>
      <c r="G10143" t="s">
        <v>61</v>
      </c>
      <c r="H10143" t="s">
        <v>62</v>
      </c>
      <c r="I10143">
        <v>3.7544864659318299E-2</v>
      </c>
      <c r="J10143">
        <v>3.7544864659318299E-2</v>
      </c>
      <c r="K10143">
        <f t="shared" si="170"/>
        <v>8</v>
      </c>
    </row>
    <row r="10144" spans="1:11" x14ac:dyDescent="0.2">
      <c r="A10144">
        <v>13</v>
      </c>
      <c r="B10144" t="s">
        <v>83</v>
      </c>
      <c r="C10144" t="s">
        <v>57</v>
      </c>
      <c r="D10144" t="s">
        <v>58</v>
      </c>
      <c r="E10144" t="s">
        <v>64</v>
      </c>
      <c r="F10144" t="s">
        <v>60</v>
      </c>
      <c r="G10144" t="s">
        <v>61</v>
      </c>
      <c r="H10144" t="s">
        <v>62</v>
      </c>
      <c r="I10144">
        <v>4.5466643748675199E-2</v>
      </c>
      <c r="J10144">
        <v>4.5466643748675199E-2</v>
      </c>
      <c r="K10144">
        <f t="shared" si="170"/>
        <v>8</v>
      </c>
    </row>
    <row r="10145" spans="1:11" x14ac:dyDescent="0.2">
      <c r="A10145">
        <v>14</v>
      </c>
      <c r="B10145" t="s">
        <v>83</v>
      </c>
      <c r="C10145" t="s">
        <v>57</v>
      </c>
      <c r="D10145" t="s">
        <v>58</v>
      </c>
      <c r="E10145" t="s">
        <v>64</v>
      </c>
      <c r="F10145" t="s">
        <v>60</v>
      </c>
      <c r="G10145" t="s">
        <v>61</v>
      </c>
      <c r="H10145" t="s">
        <v>62</v>
      </c>
      <c r="I10145">
        <v>5.1850900704427098E-2</v>
      </c>
      <c r="J10145">
        <v>5.1850900704427098E-2</v>
      </c>
      <c r="K10145">
        <f t="shared" si="170"/>
        <v>8</v>
      </c>
    </row>
    <row r="10146" spans="1:11" x14ac:dyDescent="0.2">
      <c r="A10146">
        <v>15</v>
      </c>
      <c r="B10146" t="s">
        <v>83</v>
      </c>
      <c r="C10146" t="s">
        <v>57</v>
      </c>
      <c r="D10146" t="s">
        <v>58</v>
      </c>
      <c r="E10146" t="s">
        <v>64</v>
      </c>
      <c r="F10146" t="s">
        <v>60</v>
      </c>
      <c r="G10146" t="s">
        <v>61</v>
      </c>
      <c r="H10146" t="s">
        <v>62</v>
      </c>
      <c r="I10146">
        <v>5.5927734012694498E-2</v>
      </c>
      <c r="J10146">
        <v>5.5927734012694498E-2</v>
      </c>
      <c r="K10146">
        <f t="shared" si="170"/>
        <v>8</v>
      </c>
    </row>
    <row r="10147" spans="1:11" x14ac:dyDescent="0.2">
      <c r="A10147">
        <v>16</v>
      </c>
      <c r="B10147" t="s">
        <v>83</v>
      </c>
      <c r="C10147" t="s">
        <v>57</v>
      </c>
      <c r="D10147" t="s">
        <v>58</v>
      </c>
      <c r="E10147" t="s">
        <v>64</v>
      </c>
      <c r="F10147" t="s">
        <v>60</v>
      </c>
      <c r="G10147" t="s">
        <v>61</v>
      </c>
      <c r="H10147" t="s">
        <v>62</v>
      </c>
      <c r="I10147">
        <v>6.3552507814149506E-2</v>
      </c>
      <c r="J10147">
        <v>6.3552507814149506E-2</v>
      </c>
      <c r="K10147">
        <f t="shared" si="170"/>
        <v>8</v>
      </c>
    </row>
    <row r="10148" spans="1:11" x14ac:dyDescent="0.2">
      <c r="A10148">
        <v>17</v>
      </c>
      <c r="B10148" t="s">
        <v>83</v>
      </c>
      <c r="C10148" t="s">
        <v>57</v>
      </c>
      <c r="D10148" t="s">
        <v>58</v>
      </c>
      <c r="E10148" t="s">
        <v>64</v>
      </c>
      <c r="F10148" t="s">
        <v>60</v>
      </c>
      <c r="G10148" t="s">
        <v>61</v>
      </c>
      <c r="H10148" t="s">
        <v>62</v>
      </c>
      <c r="I10148">
        <v>7.6902132238007903E-2</v>
      </c>
      <c r="J10148">
        <v>7.6902132238007903E-2</v>
      </c>
      <c r="K10148">
        <f t="shared" si="170"/>
        <v>8</v>
      </c>
    </row>
    <row r="10149" spans="1:11" x14ac:dyDescent="0.2">
      <c r="A10149">
        <v>18</v>
      </c>
      <c r="B10149" t="s">
        <v>83</v>
      </c>
      <c r="C10149" t="s">
        <v>57</v>
      </c>
      <c r="D10149" t="s">
        <v>58</v>
      </c>
      <c r="E10149" t="s">
        <v>64</v>
      </c>
      <c r="F10149" t="s">
        <v>60</v>
      </c>
      <c r="G10149" t="s">
        <v>61</v>
      </c>
      <c r="H10149" t="s">
        <v>62</v>
      </c>
      <c r="I10149">
        <v>9.1681480951886996E-2</v>
      </c>
      <c r="J10149">
        <v>9.1681480951886996E-2</v>
      </c>
      <c r="K10149">
        <f t="shared" si="170"/>
        <v>8</v>
      </c>
    </row>
    <row r="10150" spans="1:11" x14ac:dyDescent="0.2">
      <c r="A10150">
        <v>19</v>
      </c>
      <c r="B10150" t="s">
        <v>83</v>
      </c>
      <c r="C10150" t="s">
        <v>57</v>
      </c>
      <c r="D10150" t="s">
        <v>58</v>
      </c>
      <c r="E10150" t="s">
        <v>64</v>
      </c>
      <c r="F10150" t="s">
        <v>60</v>
      </c>
      <c r="G10150" t="s">
        <v>61</v>
      </c>
      <c r="H10150" t="s">
        <v>62</v>
      </c>
      <c r="I10150">
        <v>9.85233257545646E-2</v>
      </c>
      <c r="J10150">
        <v>9.85233257545646E-2</v>
      </c>
      <c r="K10150">
        <f t="shared" si="170"/>
        <v>8</v>
      </c>
    </row>
    <row r="10151" spans="1:11" x14ac:dyDescent="0.2">
      <c r="A10151">
        <v>20</v>
      </c>
      <c r="B10151" t="s">
        <v>83</v>
      </c>
      <c r="C10151" t="s">
        <v>57</v>
      </c>
      <c r="D10151" t="s">
        <v>58</v>
      </c>
      <c r="E10151" t="s">
        <v>64</v>
      </c>
      <c r="F10151" t="s">
        <v>60</v>
      </c>
      <c r="G10151" t="s">
        <v>61</v>
      </c>
      <c r="H10151" t="s">
        <v>62</v>
      </c>
      <c r="I10151">
        <v>9.34039915730977E-2</v>
      </c>
      <c r="J10151">
        <v>9.34039915730977E-2</v>
      </c>
      <c r="K10151">
        <f t="shared" si="170"/>
        <v>8</v>
      </c>
    </row>
    <row r="10152" spans="1:11" x14ac:dyDescent="0.2">
      <c r="A10152">
        <v>21</v>
      </c>
      <c r="B10152" t="s">
        <v>83</v>
      </c>
      <c r="C10152" t="s">
        <v>57</v>
      </c>
      <c r="D10152" t="s">
        <v>58</v>
      </c>
      <c r="E10152" t="s">
        <v>64</v>
      </c>
      <c r="F10152" t="s">
        <v>60</v>
      </c>
      <c r="G10152" t="s">
        <v>61</v>
      </c>
      <c r="H10152" t="s">
        <v>62</v>
      </c>
      <c r="I10152">
        <v>8.5260751567620002E-2</v>
      </c>
      <c r="J10152">
        <v>8.5260751567620002E-2</v>
      </c>
      <c r="K10152">
        <f t="shared" si="170"/>
        <v>8</v>
      </c>
    </row>
    <row r="10153" spans="1:11" x14ac:dyDescent="0.2">
      <c r="A10153">
        <v>22</v>
      </c>
      <c r="B10153" t="s">
        <v>83</v>
      </c>
      <c r="C10153" t="s">
        <v>57</v>
      </c>
      <c r="D10153" t="s">
        <v>58</v>
      </c>
      <c r="E10153" t="s">
        <v>64</v>
      </c>
      <c r="F10153" t="s">
        <v>60</v>
      </c>
      <c r="G10153" t="s">
        <v>61</v>
      </c>
      <c r="H10153" t="s">
        <v>62</v>
      </c>
      <c r="I10153">
        <v>7.2514823837460995E-2</v>
      </c>
      <c r="J10153">
        <v>7.2514823837460995E-2</v>
      </c>
      <c r="K10153">
        <f t="shared" si="170"/>
        <v>8</v>
      </c>
    </row>
    <row r="10154" spans="1:11" x14ac:dyDescent="0.2">
      <c r="A10154">
        <v>23</v>
      </c>
      <c r="B10154" t="s">
        <v>83</v>
      </c>
      <c r="C10154" t="s">
        <v>57</v>
      </c>
      <c r="D10154" t="s">
        <v>58</v>
      </c>
      <c r="E10154" t="s">
        <v>64</v>
      </c>
      <c r="F10154" t="s">
        <v>60</v>
      </c>
      <c r="G10154" t="s">
        <v>61</v>
      </c>
      <c r="H10154" t="s">
        <v>62</v>
      </c>
      <c r="I10154">
        <v>5.6359163292911303E-2</v>
      </c>
      <c r="J10154">
        <v>5.6359163292911303E-2</v>
      </c>
      <c r="K10154">
        <f t="shared" si="170"/>
        <v>8</v>
      </c>
    </row>
    <row r="10155" spans="1:11" x14ac:dyDescent="0.2">
      <c r="A10155">
        <v>24</v>
      </c>
      <c r="B10155" t="s">
        <v>83</v>
      </c>
      <c r="C10155" t="s">
        <v>57</v>
      </c>
      <c r="D10155" t="s">
        <v>58</v>
      </c>
      <c r="E10155" t="s">
        <v>64</v>
      </c>
      <c r="F10155" t="s">
        <v>60</v>
      </c>
      <c r="G10155" t="s">
        <v>61</v>
      </c>
      <c r="H10155" t="s">
        <v>62</v>
      </c>
      <c r="I10155">
        <v>4.1816944789524198E-2</v>
      </c>
      <c r="J10155">
        <v>4.1816944789524302E-2</v>
      </c>
      <c r="K10155">
        <f t="shared" si="170"/>
        <v>8</v>
      </c>
    </row>
    <row r="10156" spans="1:11" x14ac:dyDescent="0.2">
      <c r="A10156">
        <v>1</v>
      </c>
      <c r="B10156" t="s">
        <v>83</v>
      </c>
      <c r="C10156" t="s">
        <v>63</v>
      </c>
      <c r="D10156" t="s">
        <v>58</v>
      </c>
      <c r="E10156" t="s">
        <v>64</v>
      </c>
      <c r="F10156" t="s">
        <v>60</v>
      </c>
      <c r="G10156" t="s">
        <v>61</v>
      </c>
      <c r="H10156" t="s">
        <v>62</v>
      </c>
      <c r="I10156">
        <v>3.2741347391895298E-2</v>
      </c>
      <c r="J10156">
        <v>3.2741347391895402E-2</v>
      </c>
      <c r="K10156">
        <f t="shared" si="170"/>
        <v>8</v>
      </c>
    </row>
    <row r="10157" spans="1:11" x14ac:dyDescent="0.2">
      <c r="A10157">
        <v>2</v>
      </c>
      <c r="B10157" t="s">
        <v>83</v>
      </c>
      <c r="C10157" t="s">
        <v>63</v>
      </c>
      <c r="D10157" t="s">
        <v>58</v>
      </c>
      <c r="E10157" t="s">
        <v>64</v>
      </c>
      <c r="F10157" t="s">
        <v>60</v>
      </c>
      <c r="G10157" t="s">
        <v>61</v>
      </c>
      <c r="H10157" t="s">
        <v>62</v>
      </c>
      <c r="I10157">
        <v>1.01884895280114E-2</v>
      </c>
      <c r="J10157">
        <v>1.01884895280114E-2</v>
      </c>
      <c r="K10157">
        <f t="shared" si="170"/>
        <v>8</v>
      </c>
    </row>
    <row r="10158" spans="1:11" x14ac:dyDescent="0.2">
      <c r="A10158">
        <v>3</v>
      </c>
      <c r="B10158" t="s">
        <v>83</v>
      </c>
      <c r="C10158" t="s">
        <v>63</v>
      </c>
      <c r="D10158" t="s">
        <v>58</v>
      </c>
      <c r="E10158" t="s">
        <v>64</v>
      </c>
      <c r="F10158" t="s">
        <v>60</v>
      </c>
      <c r="G10158" t="s">
        <v>61</v>
      </c>
      <c r="H10158" t="s">
        <v>62</v>
      </c>
      <c r="I10158">
        <v>3.3024737767209399E-3</v>
      </c>
      <c r="J10158">
        <v>3.3024737767209399E-3</v>
      </c>
      <c r="K10158">
        <f t="shared" si="170"/>
        <v>8</v>
      </c>
    </row>
    <row r="10159" spans="1:11" x14ac:dyDescent="0.2">
      <c r="A10159">
        <v>4</v>
      </c>
      <c r="B10159" t="s">
        <v>83</v>
      </c>
      <c r="C10159" t="s">
        <v>63</v>
      </c>
      <c r="D10159" t="s">
        <v>58</v>
      </c>
      <c r="E10159" t="s">
        <v>64</v>
      </c>
      <c r="F10159" t="s">
        <v>60</v>
      </c>
      <c r="G10159" t="s">
        <v>61</v>
      </c>
      <c r="H10159" t="s">
        <v>62</v>
      </c>
      <c r="I10159">
        <v>2.49987327457414E-3</v>
      </c>
      <c r="J10159">
        <v>2.49987327457414E-3</v>
      </c>
      <c r="K10159">
        <f t="shared" si="170"/>
        <v>8</v>
      </c>
    </row>
    <row r="10160" spans="1:11" x14ac:dyDescent="0.2">
      <c r="A10160">
        <v>5</v>
      </c>
      <c r="B10160" t="s">
        <v>83</v>
      </c>
      <c r="C10160" t="s">
        <v>63</v>
      </c>
      <c r="D10160" t="s">
        <v>58</v>
      </c>
      <c r="E10160" t="s">
        <v>64</v>
      </c>
      <c r="F10160" t="s">
        <v>60</v>
      </c>
      <c r="G10160" t="s">
        <v>61</v>
      </c>
      <c r="H10160" t="s">
        <v>62</v>
      </c>
      <c r="I10160">
        <v>2.0805369682205602E-3</v>
      </c>
      <c r="J10160">
        <v>2.0805369682205602E-3</v>
      </c>
      <c r="K10160">
        <f t="shared" si="170"/>
        <v>8</v>
      </c>
    </row>
    <row r="10161" spans="1:11" x14ac:dyDescent="0.2">
      <c r="A10161">
        <v>6</v>
      </c>
      <c r="B10161" t="s">
        <v>83</v>
      </c>
      <c r="C10161" t="s">
        <v>63</v>
      </c>
      <c r="D10161" t="s">
        <v>58</v>
      </c>
      <c r="E10161" t="s">
        <v>64</v>
      </c>
      <c r="F10161" t="s">
        <v>60</v>
      </c>
      <c r="G10161" t="s">
        <v>61</v>
      </c>
      <c r="H10161" t="s">
        <v>62</v>
      </c>
      <c r="I10161">
        <v>1.90930142729909E-3</v>
      </c>
      <c r="J10161">
        <v>1.90930142729909E-3</v>
      </c>
      <c r="K10161">
        <f t="shared" si="170"/>
        <v>8</v>
      </c>
    </row>
    <row r="10162" spans="1:11" x14ac:dyDescent="0.2">
      <c r="A10162">
        <v>7</v>
      </c>
      <c r="B10162" t="s">
        <v>83</v>
      </c>
      <c r="C10162" t="s">
        <v>63</v>
      </c>
      <c r="D10162" t="s">
        <v>58</v>
      </c>
      <c r="E10162" t="s">
        <v>64</v>
      </c>
      <c r="F10162" t="s">
        <v>60</v>
      </c>
      <c r="G10162" t="s">
        <v>61</v>
      </c>
      <c r="H10162" t="s">
        <v>62</v>
      </c>
      <c r="I10162">
        <v>2.95398357169149E-3</v>
      </c>
      <c r="J10162">
        <v>2.95398357169149E-3</v>
      </c>
      <c r="K10162">
        <f t="shared" si="170"/>
        <v>8</v>
      </c>
    </row>
    <row r="10163" spans="1:11" x14ac:dyDescent="0.2">
      <c r="A10163">
        <v>8</v>
      </c>
      <c r="B10163" t="s">
        <v>83</v>
      </c>
      <c r="C10163" t="s">
        <v>63</v>
      </c>
      <c r="D10163" t="s">
        <v>58</v>
      </c>
      <c r="E10163" t="s">
        <v>64</v>
      </c>
      <c r="F10163" t="s">
        <v>60</v>
      </c>
      <c r="G10163" t="s">
        <v>61</v>
      </c>
      <c r="H10163" t="s">
        <v>62</v>
      </c>
      <c r="I10163">
        <v>5.75880408231144E-3</v>
      </c>
      <c r="J10163">
        <v>5.75880408231144E-3</v>
      </c>
      <c r="K10163">
        <f t="shared" si="170"/>
        <v>8</v>
      </c>
    </row>
    <row r="10164" spans="1:11" x14ac:dyDescent="0.2">
      <c r="A10164">
        <v>9</v>
      </c>
      <c r="B10164" t="s">
        <v>83</v>
      </c>
      <c r="C10164" t="s">
        <v>63</v>
      </c>
      <c r="D10164" t="s">
        <v>58</v>
      </c>
      <c r="E10164" t="s">
        <v>64</v>
      </c>
      <c r="F10164" t="s">
        <v>60</v>
      </c>
      <c r="G10164" t="s">
        <v>61</v>
      </c>
      <c r="H10164" t="s">
        <v>62</v>
      </c>
      <c r="I10164">
        <v>1.09991511475053E-2</v>
      </c>
      <c r="J10164">
        <v>1.09991511475053E-2</v>
      </c>
      <c r="K10164">
        <f t="shared" si="170"/>
        <v>8</v>
      </c>
    </row>
    <row r="10165" spans="1:11" x14ac:dyDescent="0.2">
      <c r="A10165">
        <v>10</v>
      </c>
      <c r="B10165" t="s">
        <v>83</v>
      </c>
      <c r="C10165" t="s">
        <v>63</v>
      </c>
      <c r="D10165" t="s">
        <v>58</v>
      </c>
      <c r="E10165" t="s">
        <v>64</v>
      </c>
      <c r="F10165" t="s">
        <v>60</v>
      </c>
      <c r="G10165" t="s">
        <v>61</v>
      </c>
      <c r="H10165" t="s">
        <v>62</v>
      </c>
      <c r="I10165">
        <v>1.8271153752199301E-2</v>
      </c>
      <c r="J10165">
        <v>1.8271153752199301E-2</v>
      </c>
      <c r="K10165">
        <f t="shared" si="170"/>
        <v>8</v>
      </c>
    </row>
    <row r="10166" spans="1:11" x14ac:dyDescent="0.2">
      <c r="A10166">
        <v>11</v>
      </c>
      <c r="B10166" t="s">
        <v>83</v>
      </c>
      <c r="C10166" t="s">
        <v>63</v>
      </c>
      <c r="D10166" t="s">
        <v>58</v>
      </c>
      <c r="E10166" t="s">
        <v>64</v>
      </c>
      <c r="F10166" t="s">
        <v>60</v>
      </c>
      <c r="G10166" t="s">
        <v>61</v>
      </c>
      <c r="H10166" t="s">
        <v>62</v>
      </c>
      <c r="I10166">
        <v>2.3413625195570099E-2</v>
      </c>
      <c r="J10166">
        <v>2.3413625195570099E-2</v>
      </c>
      <c r="K10166">
        <f t="shared" si="170"/>
        <v>8</v>
      </c>
    </row>
    <row r="10167" spans="1:11" x14ac:dyDescent="0.2">
      <c r="A10167">
        <v>12</v>
      </c>
      <c r="B10167" t="s">
        <v>83</v>
      </c>
      <c r="C10167" t="s">
        <v>63</v>
      </c>
      <c r="D10167" t="s">
        <v>58</v>
      </c>
      <c r="E10167" t="s">
        <v>64</v>
      </c>
      <c r="F10167" t="s">
        <v>60</v>
      </c>
      <c r="G10167" t="s">
        <v>61</v>
      </c>
      <c r="H10167" t="s">
        <v>62</v>
      </c>
      <c r="I10167">
        <v>2.9881857297879299E-2</v>
      </c>
      <c r="J10167">
        <v>2.9881857297879299E-2</v>
      </c>
      <c r="K10167">
        <f t="shared" si="170"/>
        <v>8</v>
      </c>
    </row>
    <row r="10168" spans="1:11" x14ac:dyDescent="0.2">
      <c r="A10168">
        <v>13</v>
      </c>
      <c r="B10168" t="s">
        <v>83</v>
      </c>
      <c r="C10168" t="s">
        <v>63</v>
      </c>
      <c r="D10168" t="s">
        <v>58</v>
      </c>
      <c r="E10168" t="s">
        <v>64</v>
      </c>
      <c r="F10168" t="s">
        <v>60</v>
      </c>
      <c r="G10168" t="s">
        <v>61</v>
      </c>
      <c r="H10168" t="s">
        <v>62</v>
      </c>
      <c r="I10168">
        <v>4.2594033867488203E-2</v>
      </c>
      <c r="J10168">
        <v>4.2594033867488203E-2</v>
      </c>
      <c r="K10168">
        <f t="shared" si="170"/>
        <v>8</v>
      </c>
    </row>
    <row r="10169" spans="1:11" x14ac:dyDescent="0.2">
      <c r="A10169">
        <v>14</v>
      </c>
      <c r="B10169" t="s">
        <v>83</v>
      </c>
      <c r="C10169" t="s">
        <v>63</v>
      </c>
      <c r="D10169" t="s">
        <v>58</v>
      </c>
      <c r="E10169" t="s">
        <v>64</v>
      </c>
      <c r="F10169" t="s">
        <v>60</v>
      </c>
      <c r="G10169" t="s">
        <v>61</v>
      </c>
      <c r="H10169" t="s">
        <v>62</v>
      </c>
      <c r="I10169">
        <v>5.3257268220720098E-2</v>
      </c>
      <c r="J10169">
        <v>5.3257268220720098E-2</v>
      </c>
      <c r="K10169">
        <f t="shared" si="170"/>
        <v>8</v>
      </c>
    </row>
    <row r="10170" spans="1:11" x14ac:dyDescent="0.2">
      <c r="A10170">
        <v>15</v>
      </c>
      <c r="B10170" t="s">
        <v>83</v>
      </c>
      <c r="C10170" t="s">
        <v>63</v>
      </c>
      <c r="D10170" t="s">
        <v>58</v>
      </c>
      <c r="E10170" t="s">
        <v>64</v>
      </c>
      <c r="F10170" t="s">
        <v>60</v>
      </c>
      <c r="G10170" t="s">
        <v>61</v>
      </c>
      <c r="H10170" t="s">
        <v>62</v>
      </c>
      <c r="I10170">
        <v>6.1231416254488497E-2</v>
      </c>
      <c r="J10170">
        <v>6.1231416254488497E-2</v>
      </c>
      <c r="K10170">
        <f t="shared" si="170"/>
        <v>8</v>
      </c>
    </row>
    <row r="10171" spans="1:11" x14ac:dyDescent="0.2">
      <c r="A10171">
        <v>16</v>
      </c>
      <c r="B10171" t="s">
        <v>83</v>
      </c>
      <c r="C10171" t="s">
        <v>63</v>
      </c>
      <c r="D10171" t="s">
        <v>58</v>
      </c>
      <c r="E10171" t="s">
        <v>64</v>
      </c>
      <c r="F10171" t="s">
        <v>60</v>
      </c>
      <c r="G10171" t="s">
        <v>61</v>
      </c>
      <c r="H10171" t="s">
        <v>62</v>
      </c>
      <c r="I10171">
        <v>6.8989938193640798E-2</v>
      </c>
      <c r="J10171">
        <v>6.8989938193640798E-2</v>
      </c>
      <c r="K10171">
        <f t="shared" si="170"/>
        <v>8</v>
      </c>
    </row>
    <row r="10172" spans="1:11" x14ac:dyDescent="0.2">
      <c r="A10172">
        <v>17</v>
      </c>
      <c r="B10172" t="s">
        <v>83</v>
      </c>
      <c r="C10172" t="s">
        <v>63</v>
      </c>
      <c r="D10172" t="s">
        <v>58</v>
      </c>
      <c r="E10172" t="s">
        <v>64</v>
      </c>
      <c r="F10172" t="s">
        <v>60</v>
      </c>
      <c r="G10172" t="s">
        <v>61</v>
      </c>
      <c r="H10172" t="s">
        <v>62</v>
      </c>
      <c r="I10172">
        <v>7.7269711293664695E-2</v>
      </c>
      <c r="J10172">
        <v>7.7269711293664695E-2</v>
      </c>
      <c r="K10172">
        <f t="shared" si="170"/>
        <v>8</v>
      </c>
    </row>
    <row r="10173" spans="1:11" x14ac:dyDescent="0.2">
      <c r="A10173">
        <v>18</v>
      </c>
      <c r="B10173" t="s">
        <v>83</v>
      </c>
      <c r="C10173" t="s">
        <v>63</v>
      </c>
      <c r="D10173" t="s">
        <v>58</v>
      </c>
      <c r="E10173" t="s">
        <v>64</v>
      </c>
      <c r="F10173" t="s">
        <v>60</v>
      </c>
      <c r="G10173" t="s">
        <v>61</v>
      </c>
      <c r="H10173" t="s">
        <v>62</v>
      </c>
      <c r="I10173">
        <v>8.41616774686091E-2</v>
      </c>
      <c r="J10173">
        <v>8.41616774686091E-2</v>
      </c>
      <c r="K10173">
        <f t="shared" si="170"/>
        <v>8</v>
      </c>
    </row>
    <row r="10174" spans="1:11" x14ac:dyDescent="0.2">
      <c r="A10174">
        <v>19</v>
      </c>
      <c r="B10174" t="s">
        <v>83</v>
      </c>
      <c r="C10174" t="s">
        <v>63</v>
      </c>
      <c r="D10174" t="s">
        <v>58</v>
      </c>
      <c r="E10174" t="s">
        <v>64</v>
      </c>
      <c r="F10174" t="s">
        <v>60</v>
      </c>
      <c r="G10174" t="s">
        <v>61</v>
      </c>
      <c r="H10174" t="s">
        <v>62</v>
      </c>
      <c r="I10174">
        <v>9.2522812638319504E-2</v>
      </c>
      <c r="J10174">
        <v>9.2522812638319504E-2</v>
      </c>
      <c r="K10174">
        <f t="shared" si="170"/>
        <v>8</v>
      </c>
    </row>
    <row r="10175" spans="1:11" x14ac:dyDescent="0.2">
      <c r="A10175">
        <v>20</v>
      </c>
      <c r="B10175" t="s">
        <v>83</v>
      </c>
      <c r="C10175" t="s">
        <v>63</v>
      </c>
      <c r="D10175" t="s">
        <v>58</v>
      </c>
      <c r="E10175" t="s">
        <v>64</v>
      </c>
      <c r="F10175" t="s">
        <v>60</v>
      </c>
      <c r="G10175" t="s">
        <v>61</v>
      </c>
      <c r="H10175" t="s">
        <v>62</v>
      </c>
      <c r="I10175">
        <v>9.3122784683396395E-2</v>
      </c>
      <c r="J10175">
        <v>9.3122784683396506E-2</v>
      </c>
      <c r="K10175">
        <f t="shared" si="170"/>
        <v>8</v>
      </c>
    </row>
    <row r="10176" spans="1:11" x14ac:dyDescent="0.2">
      <c r="A10176">
        <v>21</v>
      </c>
      <c r="B10176" t="s">
        <v>83</v>
      </c>
      <c r="C10176" t="s">
        <v>63</v>
      </c>
      <c r="D10176" t="s">
        <v>58</v>
      </c>
      <c r="E10176" t="s">
        <v>64</v>
      </c>
      <c r="F10176" t="s">
        <v>60</v>
      </c>
      <c r="G10176" t="s">
        <v>61</v>
      </c>
      <c r="H10176" t="s">
        <v>62</v>
      </c>
      <c r="I10176">
        <v>8.7512210264730605E-2</v>
      </c>
      <c r="J10176">
        <v>8.7512210264730703E-2</v>
      </c>
      <c r="K10176">
        <f t="shared" si="170"/>
        <v>8</v>
      </c>
    </row>
    <row r="10177" spans="1:11" x14ac:dyDescent="0.2">
      <c r="A10177">
        <v>22</v>
      </c>
      <c r="B10177" t="s">
        <v>83</v>
      </c>
      <c r="C10177" t="s">
        <v>63</v>
      </c>
      <c r="D10177" t="s">
        <v>58</v>
      </c>
      <c r="E10177" t="s">
        <v>64</v>
      </c>
      <c r="F10177" t="s">
        <v>60</v>
      </c>
      <c r="G10177" t="s">
        <v>61</v>
      </c>
      <c r="H10177" t="s">
        <v>62</v>
      </c>
      <c r="I10177">
        <v>7.7510484781363007E-2</v>
      </c>
      <c r="J10177">
        <v>7.7510484781363104E-2</v>
      </c>
      <c r="K10177">
        <f t="shared" si="170"/>
        <v>8</v>
      </c>
    </row>
    <row r="10178" spans="1:11" x14ac:dyDescent="0.2">
      <c r="A10178">
        <v>23</v>
      </c>
      <c r="B10178" t="s">
        <v>83</v>
      </c>
      <c r="C10178" t="s">
        <v>63</v>
      </c>
      <c r="D10178" t="s">
        <v>58</v>
      </c>
      <c r="E10178" t="s">
        <v>64</v>
      </c>
      <c r="F10178" t="s">
        <v>60</v>
      </c>
      <c r="G10178" t="s">
        <v>61</v>
      </c>
      <c r="H10178" t="s">
        <v>62</v>
      </c>
      <c r="I10178">
        <v>6.5632444987857294E-2</v>
      </c>
      <c r="J10178">
        <v>6.5632444987857294E-2</v>
      </c>
      <c r="K10178">
        <f t="shared" si="170"/>
        <v>8</v>
      </c>
    </row>
    <row r="10179" spans="1:11" x14ac:dyDescent="0.2">
      <c r="A10179">
        <v>24</v>
      </c>
      <c r="B10179" t="s">
        <v>83</v>
      </c>
      <c r="C10179" t="s">
        <v>63</v>
      </c>
      <c r="D10179" t="s">
        <v>58</v>
      </c>
      <c r="E10179" t="s">
        <v>64</v>
      </c>
      <c r="F10179" t="s">
        <v>60</v>
      </c>
      <c r="G10179" t="s">
        <v>61</v>
      </c>
      <c r="H10179" t="s">
        <v>62</v>
      </c>
      <c r="I10179">
        <v>5.21946199318424E-2</v>
      </c>
      <c r="J10179">
        <v>5.21946199318424E-2</v>
      </c>
      <c r="K10179">
        <f t="shared" si="170"/>
        <v>8</v>
      </c>
    </row>
    <row r="10180" spans="1:11" x14ac:dyDescent="0.2">
      <c r="A10180">
        <v>1</v>
      </c>
      <c r="B10180" t="s">
        <v>83</v>
      </c>
      <c r="C10180" t="s">
        <v>57</v>
      </c>
      <c r="D10180" t="s">
        <v>58</v>
      </c>
      <c r="E10180" t="s">
        <v>64</v>
      </c>
      <c r="F10180" t="s">
        <v>65</v>
      </c>
      <c r="G10180" t="s">
        <v>61</v>
      </c>
      <c r="H10180" t="s">
        <v>62</v>
      </c>
      <c r="I10180">
        <v>1.7287638959510299E-2</v>
      </c>
      <c r="J10180">
        <v>1.7287638959510299E-2</v>
      </c>
      <c r="K10180">
        <f t="shared" ref="K10180:K10243" si="171">MONTH(1&amp;B10180)</f>
        <v>8</v>
      </c>
    </row>
    <row r="10181" spans="1:11" x14ac:dyDescent="0.2">
      <c r="A10181">
        <v>2</v>
      </c>
      <c r="B10181" t="s">
        <v>83</v>
      </c>
      <c r="C10181" t="s">
        <v>57</v>
      </c>
      <c r="D10181" t="s">
        <v>58</v>
      </c>
      <c r="E10181" t="s">
        <v>64</v>
      </c>
      <c r="F10181" t="s">
        <v>65</v>
      </c>
      <c r="G10181" t="s">
        <v>61</v>
      </c>
      <c r="H10181" t="s">
        <v>62</v>
      </c>
      <c r="I10181">
        <v>3.5315061072439002E-3</v>
      </c>
      <c r="J10181">
        <v>3.5315061072439002E-3</v>
      </c>
      <c r="K10181">
        <f t="shared" si="171"/>
        <v>8</v>
      </c>
    </row>
    <row r="10182" spans="1:11" x14ac:dyDescent="0.2">
      <c r="A10182">
        <v>3</v>
      </c>
      <c r="B10182" t="s">
        <v>83</v>
      </c>
      <c r="C10182" t="s">
        <v>57</v>
      </c>
      <c r="D10182" t="s">
        <v>58</v>
      </c>
      <c r="E10182" t="s">
        <v>64</v>
      </c>
      <c r="F10182" t="s">
        <v>65</v>
      </c>
      <c r="G10182" t="s">
        <v>61</v>
      </c>
      <c r="H10182" t="s">
        <v>62</v>
      </c>
      <c r="I10182">
        <v>1.5659570501376601E-3</v>
      </c>
      <c r="J10182">
        <v>1.5659570501376601E-3</v>
      </c>
      <c r="K10182">
        <f t="shared" si="171"/>
        <v>8</v>
      </c>
    </row>
    <row r="10183" spans="1:11" x14ac:dyDescent="0.2">
      <c r="A10183">
        <v>4</v>
      </c>
      <c r="B10183" t="s">
        <v>83</v>
      </c>
      <c r="C10183" t="s">
        <v>57</v>
      </c>
      <c r="D10183" t="s">
        <v>58</v>
      </c>
      <c r="E10183" t="s">
        <v>64</v>
      </c>
      <c r="F10183" t="s">
        <v>65</v>
      </c>
      <c r="G10183" t="s">
        <v>61</v>
      </c>
      <c r="H10183" t="s">
        <v>62</v>
      </c>
      <c r="I10183">
        <v>1.48565042201885E-3</v>
      </c>
      <c r="J10183">
        <v>1.48565042201885E-3</v>
      </c>
      <c r="K10183">
        <f t="shared" si="171"/>
        <v>8</v>
      </c>
    </row>
    <row r="10184" spans="1:11" x14ac:dyDescent="0.2">
      <c r="A10184">
        <v>5</v>
      </c>
      <c r="B10184" t="s">
        <v>83</v>
      </c>
      <c r="C10184" t="s">
        <v>57</v>
      </c>
      <c r="D10184" t="s">
        <v>58</v>
      </c>
      <c r="E10184" t="s">
        <v>64</v>
      </c>
      <c r="F10184" t="s">
        <v>65</v>
      </c>
      <c r="G10184" t="s">
        <v>61</v>
      </c>
      <c r="H10184" t="s">
        <v>62</v>
      </c>
      <c r="I10184">
        <v>1.4564654510613401E-3</v>
      </c>
      <c r="J10184">
        <v>1.4564654510613401E-3</v>
      </c>
      <c r="K10184">
        <f t="shared" si="171"/>
        <v>8</v>
      </c>
    </row>
    <row r="10185" spans="1:11" x14ac:dyDescent="0.2">
      <c r="A10185">
        <v>6</v>
      </c>
      <c r="B10185" t="s">
        <v>83</v>
      </c>
      <c r="C10185" t="s">
        <v>57</v>
      </c>
      <c r="D10185" t="s">
        <v>58</v>
      </c>
      <c r="E10185" t="s">
        <v>64</v>
      </c>
      <c r="F10185" t="s">
        <v>65</v>
      </c>
      <c r="G10185" t="s">
        <v>61</v>
      </c>
      <c r="H10185" t="s">
        <v>62</v>
      </c>
      <c r="I10185">
        <v>2.56514413800805E-3</v>
      </c>
      <c r="J10185">
        <v>2.56514413800805E-3</v>
      </c>
      <c r="K10185">
        <f t="shared" si="171"/>
        <v>8</v>
      </c>
    </row>
    <row r="10186" spans="1:11" x14ac:dyDescent="0.2">
      <c r="A10186">
        <v>7</v>
      </c>
      <c r="B10186" t="s">
        <v>83</v>
      </c>
      <c r="C10186" t="s">
        <v>57</v>
      </c>
      <c r="D10186" t="s">
        <v>58</v>
      </c>
      <c r="E10186" t="s">
        <v>64</v>
      </c>
      <c r="F10186" t="s">
        <v>65</v>
      </c>
      <c r="G10186" t="s">
        <v>61</v>
      </c>
      <c r="H10186" t="s">
        <v>62</v>
      </c>
      <c r="I10186">
        <v>6.7608977661970503E-3</v>
      </c>
      <c r="J10186">
        <v>6.7608977661970503E-3</v>
      </c>
      <c r="K10186">
        <f t="shared" si="171"/>
        <v>8</v>
      </c>
    </row>
    <row r="10187" spans="1:11" x14ac:dyDescent="0.2">
      <c r="A10187">
        <v>8</v>
      </c>
      <c r="B10187" t="s">
        <v>83</v>
      </c>
      <c r="C10187" t="s">
        <v>57</v>
      </c>
      <c r="D10187" t="s">
        <v>58</v>
      </c>
      <c r="E10187" t="s">
        <v>64</v>
      </c>
      <c r="F10187" t="s">
        <v>65</v>
      </c>
      <c r="G10187" t="s">
        <v>61</v>
      </c>
      <c r="H10187" t="s">
        <v>62</v>
      </c>
      <c r="I10187">
        <v>1.4513416117480899E-2</v>
      </c>
      <c r="J10187">
        <v>1.4513416117480899E-2</v>
      </c>
      <c r="K10187">
        <f t="shared" si="171"/>
        <v>8</v>
      </c>
    </row>
    <row r="10188" spans="1:11" x14ac:dyDescent="0.2">
      <c r="A10188">
        <v>9</v>
      </c>
      <c r="B10188" t="s">
        <v>83</v>
      </c>
      <c r="C10188" t="s">
        <v>57</v>
      </c>
      <c r="D10188" t="s">
        <v>58</v>
      </c>
      <c r="E10188" t="s">
        <v>64</v>
      </c>
      <c r="F10188" t="s">
        <v>65</v>
      </c>
      <c r="G10188" t="s">
        <v>61</v>
      </c>
      <c r="H10188" t="s">
        <v>62</v>
      </c>
      <c r="I10188">
        <v>2.2836221636599E-2</v>
      </c>
      <c r="J10188">
        <v>2.2836221636599E-2</v>
      </c>
      <c r="K10188">
        <f t="shared" si="171"/>
        <v>8</v>
      </c>
    </row>
    <row r="10189" spans="1:11" x14ac:dyDescent="0.2">
      <c r="A10189">
        <v>10</v>
      </c>
      <c r="B10189" t="s">
        <v>83</v>
      </c>
      <c r="C10189" t="s">
        <v>57</v>
      </c>
      <c r="D10189" t="s">
        <v>58</v>
      </c>
      <c r="E10189" t="s">
        <v>64</v>
      </c>
      <c r="F10189" t="s">
        <v>65</v>
      </c>
      <c r="G10189" t="s">
        <v>61</v>
      </c>
      <c r="H10189" t="s">
        <v>62</v>
      </c>
      <c r="I10189">
        <v>2.6889396211570899E-2</v>
      </c>
      <c r="J10189">
        <v>2.6889396211570899E-2</v>
      </c>
      <c r="K10189">
        <f t="shared" si="171"/>
        <v>8</v>
      </c>
    </row>
    <row r="10190" spans="1:11" x14ac:dyDescent="0.2">
      <c r="A10190">
        <v>11</v>
      </c>
      <c r="B10190" t="s">
        <v>83</v>
      </c>
      <c r="C10190" t="s">
        <v>57</v>
      </c>
      <c r="D10190" t="s">
        <v>58</v>
      </c>
      <c r="E10190" t="s">
        <v>64</v>
      </c>
      <c r="F10190" t="s">
        <v>65</v>
      </c>
      <c r="G10190" t="s">
        <v>61</v>
      </c>
      <c r="H10190" t="s">
        <v>62</v>
      </c>
      <c r="I10190">
        <v>3.0110120871211201E-2</v>
      </c>
      <c r="J10190">
        <v>3.0110120871211201E-2</v>
      </c>
      <c r="K10190">
        <f t="shared" si="171"/>
        <v>8</v>
      </c>
    </row>
    <row r="10191" spans="1:11" x14ac:dyDescent="0.2">
      <c r="A10191">
        <v>12</v>
      </c>
      <c r="B10191" t="s">
        <v>83</v>
      </c>
      <c r="C10191" t="s">
        <v>57</v>
      </c>
      <c r="D10191" t="s">
        <v>58</v>
      </c>
      <c r="E10191" t="s">
        <v>64</v>
      </c>
      <c r="F10191" t="s">
        <v>65</v>
      </c>
      <c r="G10191" t="s">
        <v>61</v>
      </c>
      <c r="H10191" t="s">
        <v>62</v>
      </c>
      <c r="I10191">
        <v>3.71820986245835E-2</v>
      </c>
      <c r="J10191">
        <v>3.71820986245835E-2</v>
      </c>
      <c r="K10191">
        <f t="shared" si="171"/>
        <v>8</v>
      </c>
    </row>
    <row r="10192" spans="1:11" x14ac:dyDescent="0.2">
      <c r="A10192">
        <v>13</v>
      </c>
      <c r="B10192" t="s">
        <v>83</v>
      </c>
      <c r="C10192" t="s">
        <v>57</v>
      </c>
      <c r="D10192" t="s">
        <v>58</v>
      </c>
      <c r="E10192" t="s">
        <v>64</v>
      </c>
      <c r="F10192" t="s">
        <v>65</v>
      </c>
      <c r="G10192" t="s">
        <v>61</v>
      </c>
      <c r="H10192" t="s">
        <v>62</v>
      </c>
      <c r="I10192">
        <v>4.8369732633320901E-2</v>
      </c>
      <c r="J10192">
        <v>4.8369732633320901E-2</v>
      </c>
      <c r="K10192">
        <f t="shared" si="171"/>
        <v>8</v>
      </c>
    </row>
    <row r="10193" spans="1:11" x14ac:dyDescent="0.2">
      <c r="A10193">
        <v>14</v>
      </c>
      <c r="B10193" t="s">
        <v>83</v>
      </c>
      <c r="C10193" t="s">
        <v>57</v>
      </c>
      <c r="D10193" t="s">
        <v>58</v>
      </c>
      <c r="E10193" t="s">
        <v>64</v>
      </c>
      <c r="F10193" t="s">
        <v>65</v>
      </c>
      <c r="G10193" t="s">
        <v>61</v>
      </c>
      <c r="H10193" t="s">
        <v>62</v>
      </c>
      <c r="I10193">
        <v>5.51260461919705E-2</v>
      </c>
      <c r="J10193">
        <v>5.51260461919705E-2</v>
      </c>
      <c r="K10193">
        <f t="shared" si="171"/>
        <v>8</v>
      </c>
    </row>
    <row r="10194" spans="1:11" x14ac:dyDescent="0.2">
      <c r="A10194">
        <v>15</v>
      </c>
      <c r="B10194" t="s">
        <v>83</v>
      </c>
      <c r="C10194" t="s">
        <v>57</v>
      </c>
      <c r="D10194" t="s">
        <v>58</v>
      </c>
      <c r="E10194" t="s">
        <v>64</v>
      </c>
      <c r="F10194" t="s">
        <v>65</v>
      </c>
      <c r="G10194" t="s">
        <v>61</v>
      </c>
      <c r="H10194" t="s">
        <v>62</v>
      </c>
      <c r="I10194">
        <v>5.86565256876031E-2</v>
      </c>
      <c r="J10194">
        <v>5.86565256876031E-2</v>
      </c>
      <c r="K10194">
        <f t="shared" si="171"/>
        <v>8</v>
      </c>
    </row>
    <row r="10195" spans="1:11" x14ac:dyDescent="0.2">
      <c r="A10195">
        <v>16</v>
      </c>
      <c r="B10195" t="s">
        <v>83</v>
      </c>
      <c r="C10195" t="s">
        <v>57</v>
      </c>
      <c r="D10195" t="s">
        <v>58</v>
      </c>
      <c r="E10195" t="s">
        <v>64</v>
      </c>
      <c r="F10195" t="s">
        <v>65</v>
      </c>
      <c r="G10195" t="s">
        <v>61</v>
      </c>
      <c r="H10195" t="s">
        <v>62</v>
      </c>
      <c r="I10195">
        <v>7.0686403276141799E-2</v>
      </c>
      <c r="J10195">
        <v>7.0686403276141896E-2</v>
      </c>
      <c r="K10195">
        <f t="shared" si="171"/>
        <v>8</v>
      </c>
    </row>
    <row r="10196" spans="1:11" x14ac:dyDescent="0.2">
      <c r="A10196">
        <v>17</v>
      </c>
      <c r="B10196" t="s">
        <v>83</v>
      </c>
      <c r="C10196" t="s">
        <v>57</v>
      </c>
      <c r="D10196" t="s">
        <v>58</v>
      </c>
      <c r="E10196" t="s">
        <v>64</v>
      </c>
      <c r="F10196" t="s">
        <v>65</v>
      </c>
      <c r="G10196" t="s">
        <v>61</v>
      </c>
      <c r="H10196" t="s">
        <v>62</v>
      </c>
      <c r="I10196">
        <v>8.8564755247603294E-2</v>
      </c>
      <c r="J10196">
        <v>8.8564755247603294E-2</v>
      </c>
      <c r="K10196">
        <f t="shared" si="171"/>
        <v>8</v>
      </c>
    </row>
    <row r="10197" spans="1:11" x14ac:dyDescent="0.2">
      <c r="A10197">
        <v>18</v>
      </c>
      <c r="B10197" t="s">
        <v>83</v>
      </c>
      <c r="C10197" t="s">
        <v>57</v>
      </c>
      <c r="D10197" t="s">
        <v>58</v>
      </c>
      <c r="E10197" t="s">
        <v>64</v>
      </c>
      <c r="F10197" t="s">
        <v>65</v>
      </c>
      <c r="G10197" t="s">
        <v>61</v>
      </c>
      <c r="H10197" t="s">
        <v>62</v>
      </c>
      <c r="I10197">
        <v>0.10402353300240599</v>
      </c>
      <c r="J10197">
        <v>0.10402353300240599</v>
      </c>
      <c r="K10197">
        <f t="shared" si="171"/>
        <v>8</v>
      </c>
    </row>
    <row r="10198" spans="1:11" x14ac:dyDescent="0.2">
      <c r="A10198">
        <v>19</v>
      </c>
      <c r="B10198" t="s">
        <v>83</v>
      </c>
      <c r="C10198" t="s">
        <v>57</v>
      </c>
      <c r="D10198" t="s">
        <v>58</v>
      </c>
      <c r="E10198" t="s">
        <v>64</v>
      </c>
      <c r="F10198" t="s">
        <v>65</v>
      </c>
      <c r="G10198" t="s">
        <v>61</v>
      </c>
      <c r="H10198" t="s">
        <v>62</v>
      </c>
      <c r="I10198">
        <v>0.104943851309601</v>
      </c>
      <c r="J10198">
        <v>0.104943851309601</v>
      </c>
      <c r="K10198">
        <f t="shared" si="171"/>
        <v>8</v>
      </c>
    </row>
    <row r="10199" spans="1:11" x14ac:dyDescent="0.2">
      <c r="A10199">
        <v>20</v>
      </c>
      <c r="B10199" t="s">
        <v>83</v>
      </c>
      <c r="C10199" t="s">
        <v>57</v>
      </c>
      <c r="D10199" t="s">
        <v>58</v>
      </c>
      <c r="E10199" t="s">
        <v>64</v>
      </c>
      <c r="F10199" t="s">
        <v>65</v>
      </c>
      <c r="G10199" t="s">
        <v>61</v>
      </c>
      <c r="H10199" t="s">
        <v>62</v>
      </c>
      <c r="I10199">
        <v>9.1264899844458194E-2</v>
      </c>
      <c r="J10199">
        <v>9.1264899844458305E-2</v>
      </c>
      <c r="K10199">
        <f t="shared" si="171"/>
        <v>8</v>
      </c>
    </row>
    <row r="10200" spans="1:11" x14ac:dyDescent="0.2">
      <c r="A10200">
        <v>21</v>
      </c>
      <c r="B10200" t="s">
        <v>83</v>
      </c>
      <c r="C10200" t="s">
        <v>57</v>
      </c>
      <c r="D10200" t="s">
        <v>58</v>
      </c>
      <c r="E10200" t="s">
        <v>64</v>
      </c>
      <c r="F10200" t="s">
        <v>65</v>
      </c>
      <c r="G10200" t="s">
        <v>61</v>
      </c>
      <c r="H10200" t="s">
        <v>62</v>
      </c>
      <c r="I10200">
        <v>7.6324002257293494E-2</v>
      </c>
      <c r="J10200">
        <v>7.6324002257293494E-2</v>
      </c>
      <c r="K10200">
        <f t="shared" si="171"/>
        <v>8</v>
      </c>
    </row>
    <row r="10201" spans="1:11" x14ac:dyDescent="0.2">
      <c r="A10201">
        <v>22</v>
      </c>
      <c r="B10201" t="s">
        <v>83</v>
      </c>
      <c r="C10201" t="s">
        <v>57</v>
      </c>
      <c r="D10201" t="s">
        <v>58</v>
      </c>
      <c r="E10201" t="s">
        <v>64</v>
      </c>
      <c r="F10201" t="s">
        <v>65</v>
      </c>
      <c r="G10201" t="s">
        <v>61</v>
      </c>
      <c r="H10201" t="s">
        <v>62</v>
      </c>
      <c r="I10201">
        <v>6.0979983081451798E-2</v>
      </c>
      <c r="J10201">
        <v>6.0979983081451798E-2</v>
      </c>
      <c r="K10201">
        <f t="shared" si="171"/>
        <v>8</v>
      </c>
    </row>
    <row r="10202" spans="1:11" x14ac:dyDescent="0.2">
      <c r="A10202">
        <v>23</v>
      </c>
      <c r="B10202" t="s">
        <v>83</v>
      </c>
      <c r="C10202" t="s">
        <v>57</v>
      </c>
      <c r="D10202" t="s">
        <v>58</v>
      </c>
      <c r="E10202" t="s">
        <v>64</v>
      </c>
      <c r="F10202" t="s">
        <v>65</v>
      </c>
      <c r="G10202" t="s">
        <v>61</v>
      </c>
      <c r="H10202" t="s">
        <v>62</v>
      </c>
      <c r="I10202">
        <v>4.3697708780160001E-2</v>
      </c>
      <c r="J10202">
        <v>4.3697708780160001E-2</v>
      </c>
      <c r="K10202">
        <f t="shared" si="171"/>
        <v>8</v>
      </c>
    </row>
    <row r="10203" spans="1:11" x14ac:dyDescent="0.2">
      <c r="A10203">
        <v>24</v>
      </c>
      <c r="B10203" t="s">
        <v>83</v>
      </c>
      <c r="C10203" t="s">
        <v>57</v>
      </c>
      <c r="D10203" t="s">
        <v>58</v>
      </c>
      <c r="E10203" t="s">
        <v>64</v>
      </c>
      <c r="F10203" t="s">
        <v>65</v>
      </c>
      <c r="G10203" t="s">
        <v>61</v>
      </c>
      <c r="H10203" t="s">
        <v>62</v>
      </c>
      <c r="I10203">
        <v>3.11780453323653E-2</v>
      </c>
      <c r="J10203">
        <v>3.11780453323653E-2</v>
      </c>
      <c r="K10203">
        <f t="shared" si="171"/>
        <v>8</v>
      </c>
    </row>
    <row r="10204" spans="1:11" x14ac:dyDescent="0.2">
      <c r="A10204">
        <v>1</v>
      </c>
      <c r="B10204" t="s">
        <v>83</v>
      </c>
      <c r="C10204" t="s">
        <v>63</v>
      </c>
      <c r="D10204" t="s">
        <v>58</v>
      </c>
      <c r="E10204" t="s">
        <v>64</v>
      </c>
      <c r="F10204" t="s">
        <v>65</v>
      </c>
      <c r="G10204" t="s">
        <v>61</v>
      </c>
      <c r="H10204" t="s">
        <v>62</v>
      </c>
      <c r="I10204">
        <v>2.2932914117118501E-2</v>
      </c>
      <c r="J10204">
        <v>2.2932914117118501E-2</v>
      </c>
      <c r="K10204">
        <f t="shared" si="171"/>
        <v>8</v>
      </c>
    </row>
    <row r="10205" spans="1:11" x14ac:dyDescent="0.2">
      <c r="A10205">
        <v>2</v>
      </c>
      <c r="B10205" t="s">
        <v>83</v>
      </c>
      <c r="C10205" t="s">
        <v>63</v>
      </c>
      <c r="D10205" t="s">
        <v>58</v>
      </c>
      <c r="E10205" t="s">
        <v>64</v>
      </c>
      <c r="F10205" t="s">
        <v>65</v>
      </c>
      <c r="G10205" t="s">
        <v>61</v>
      </c>
      <c r="H10205" t="s">
        <v>62</v>
      </c>
      <c r="I10205">
        <v>5.5673810232783599E-3</v>
      </c>
      <c r="J10205">
        <v>5.5673810232783599E-3</v>
      </c>
      <c r="K10205">
        <f t="shared" si="171"/>
        <v>8</v>
      </c>
    </row>
    <row r="10206" spans="1:11" x14ac:dyDescent="0.2">
      <c r="A10206">
        <v>3</v>
      </c>
      <c r="B10206" t="s">
        <v>83</v>
      </c>
      <c r="C10206" t="s">
        <v>63</v>
      </c>
      <c r="D10206" t="s">
        <v>58</v>
      </c>
      <c r="E10206" t="s">
        <v>64</v>
      </c>
      <c r="F10206" t="s">
        <v>65</v>
      </c>
      <c r="G10206" t="s">
        <v>61</v>
      </c>
      <c r="H10206" t="s">
        <v>62</v>
      </c>
      <c r="I10206">
        <v>4.1019039745034498E-3</v>
      </c>
      <c r="J10206">
        <v>4.1019039745034498E-3</v>
      </c>
      <c r="K10206">
        <f t="shared" si="171"/>
        <v>8</v>
      </c>
    </row>
    <row r="10207" spans="1:11" x14ac:dyDescent="0.2">
      <c r="A10207">
        <v>4</v>
      </c>
      <c r="B10207" t="s">
        <v>83</v>
      </c>
      <c r="C10207" t="s">
        <v>63</v>
      </c>
      <c r="D10207" t="s">
        <v>58</v>
      </c>
      <c r="E10207" t="s">
        <v>64</v>
      </c>
      <c r="F10207" t="s">
        <v>65</v>
      </c>
      <c r="G10207" t="s">
        <v>61</v>
      </c>
      <c r="H10207" t="s">
        <v>62</v>
      </c>
      <c r="I10207">
        <v>3.9416892290030803E-3</v>
      </c>
      <c r="J10207">
        <v>3.9416892290030803E-3</v>
      </c>
      <c r="K10207">
        <f t="shared" si="171"/>
        <v>8</v>
      </c>
    </row>
    <row r="10208" spans="1:11" x14ac:dyDescent="0.2">
      <c r="A10208">
        <v>5</v>
      </c>
      <c r="B10208" t="s">
        <v>83</v>
      </c>
      <c r="C10208" t="s">
        <v>63</v>
      </c>
      <c r="D10208" t="s">
        <v>58</v>
      </c>
      <c r="E10208" t="s">
        <v>64</v>
      </c>
      <c r="F10208" t="s">
        <v>65</v>
      </c>
      <c r="G10208" t="s">
        <v>61</v>
      </c>
      <c r="H10208" t="s">
        <v>62</v>
      </c>
      <c r="I10208">
        <v>2.7921131042789801E-3</v>
      </c>
      <c r="J10208">
        <v>2.7921131042789801E-3</v>
      </c>
      <c r="K10208">
        <f t="shared" si="171"/>
        <v>8</v>
      </c>
    </row>
    <row r="10209" spans="1:11" x14ac:dyDescent="0.2">
      <c r="A10209">
        <v>6</v>
      </c>
      <c r="B10209" t="s">
        <v>83</v>
      </c>
      <c r="C10209" t="s">
        <v>63</v>
      </c>
      <c r="D10209" t="s">
        <v>58</v>
      </c>
      <c r="E10209" t="s">
        <v>64</v>
      </c>
      <c r="F10209" t="s">
        <v>65</v>
      </c>
      <c r="G10209" t="s">
        <v>61</v>
      </c>
      <c r="H10209" t="s">
        <v>62</v>
      </c>
      <c r="I10209">
        <v>2.3206597308483099E-3</v>
      </c>
      <c r="J10209">
        <v>2.3206597308483099E-3</v>
      </c>
      <c r="K10209">
        <f t="shared" si="171"/>
        <v>8</v>
      </c>
    </row>
    <row r="10210" spans="1:11" x14ac:dyDescent="0.2">
      <c r="A10210">
        <v>7</v>
      </c>
      <c r="B10210" t="s">
        <v>83</v>
      </c>
      <c r="C10210" t="s">
        <v>63</v>
      </c>
      <c r="D10210" t="s">
        <v>58</v>
      </c>
      <c r="E10210" t="s">
        <v>64</v>
      </c>
      <c r="F10210" t="s">
        <v>65</v>
      </c>
      <c r="G10210" t="s">
        <v>61</v>
      </c>
      <c r="H10210" t="s">
        <v>62</v>
      </c>
      <c r="I10210">
        <v>3.3052749433768098E-3</v>
      </c>
      <c r="J10210">
        <v>3.3052749433768098E-3</v>
      </c>
      <c r="K10210">
        <f t="shared" si="171"/>
        <v>8</v>
      </c>
    </row>
    <row r="10211" spans="1:11" x14ac:dyDescent="0.2">
      <c r="A10211">
        <v>8</v>
      </c>
      <c r="B10211" t="s">
        <v>83</v>
      </c>
      <c r="C10211" t="s">
        <v>63</v>
      </c>
      <c r="D10211" t="s">
        <v>58</v>
      </c>
      <c r="E10211" t="s">
        <v>64</v>
      </c>
      <c r="F10211" t="s">
        <v>65</v>
      </c>
      <c r="G10211" t="s">
        <v>61</v>
      </c>
      <c r="H10211" t="s">
        <v>62</v>
      </c>
      <c r="I10211">
        <v>6.9716999620237996E-3</v>
      </c>
      <c r="J10211">
        <v>6.9716999620237996E-3</v>
      </c>
      <c r="K10211">
        <f t="shared" si="171"/>
        <v>8</v>
      </c>
    </row>
    <row r="10212" spans="1:11" x14ac:dyDescent="0.2">
      <c r="A10212">
        <v>9</v>
      </c>
      <c r="B10212" t="s">
        <v>83</v>
      </c>
      <c r="C10212" t="s">
        <v>63</v>
      </c>
      <c r="D10212" t="s">
        <v>58</v>
      </c>
      <c r="E10212" t="s">
        <v>64</v>
      </c>
      <c r="F10212" t="s">
        <v>65</v>
      </c>
      <c r="G10212" t="s">
        <v>61</v>
      </c>
      <c r="H10212" t="s">
        <v>62</v>
      </c>
      <c r="I10212">
        <v>1.26329099094934E-2</v>
      </c>
      <c r="J10212">
        <v>1.26329099094934E-2</v>
      </c>
      <c r="K10212">
        <f t="shared" si="171"/>
        <v>8</v>
      </c>
    </row>
    <row r="10213" spans="1:11" x14ac:dyDescent="0.2">
      <c r="A10213">
        <v>10</v>
      </c>
      <c r="B10213" t="s">
        <v>83</v>
      </c>
      <c r="C10213" t="s">
        <v>63</v>
      </c>
      <c r="D10213" t="s">
        <v>58</v>
      </c>
      <c r="E10213" t="s">
        <v>64</v>
      </c>
      <c r="F10213" t="s">
        <v>65</v>
      </c>
      <c r="G10213" t="s">
        <v>61</v>
      </c>
      <c r="H10213" t="s">
        <v>62</v>
      </c>
      <c r="I10213">
        <v>2.0287338556356001E-2</v>
      </c>
      <c r="J10213">
        <v>2.0287338556356001E-2</v>
      </c>
      <c r="K10213">
        <f t="shared" si="171"/>
        <v>8</v>
      </c>
    </row>
    <row r="10214" spans="1:11" x14ac:dyDescent="0.2">
      <c r="A10214">
        <v>11</v>
      </c>
      <c r="B10214" t="s">
        <v>83</v>
      </c>
      <c r="C10214" t="s">
        <v>63</v>
      </c>
      <c r="D10214" t="s">
        <v>58</v>
      </c>
      <c r="E10214" t="s">
        <v>64</v>
      </c>
      <c r="F10214" t="s">
        <v>65</v>
      </c>
      <c r="G10214" t="s">
        <v>61</v>
      </c>
      <c r="H10214" t="s">
        <v>62</v>
      </c>
      <c r="I10214">
        <v>2.7526021784595602E-2</v>
      </c>
      <c r="J10214">
        <v>2.7526021784595602E-2</v>
      </c>
      <c r="K10214">
        <f t="shared" si="171"/>
        <v>8</v>
      </c>
    </row>
    <row r="10215" spans="1:11" x14ac:dyDescent="0.2">
      <c r="A10215">
        <v>12</v>
      </c>
      <c r="B10215" t="s">
        <v>83</v>
      </c>
      <c r="C10215" t="s">
        <v>63</v>
      </c>
      <c r="D10215" t="s">
        <v>58</v>
      </c>
      <c r="E10215" t="s">
        <v>64</v>
      </c>
      <c r="F10215" t="s">
        <v>65</v>
      </c>
      <c r="G10215" t="s">
        <v>61</v>
      </c>
      <c r="H10215" t="s">
        <v>62</v>
      </c>
      <c r="I10215">
        <v>3.6653198022367599E-2</v>
      </c>
      <c r="J10215">
        <v>3.6653198022367599E-2</v>
      </c>
      <c r="K10215">
        <f t="shared" si="171"/>
        <v>8</v>
      </c>
    </row>
    <row r="10216" spans="1:11" x14ac:dyDescent="0.2">
      <c r="A10216">
        <v>13</v>
      </c>
      <c r="B10216" t="s">
        <v>83</v>
      </c>
      <c r="C10216" t="s">
        <v>63</v>
      </c>
      <c r="D10216" t="s">
        <v>58</v>
      </c>
      <c r="E10216" t="s">
        <v>64</v>
      </c>
      <c r="F10216" t="s">
        <v>65</v>
      </c>
      <c r="G10216" t="s">
        <v>61</v>
      </c>
      <c r="H10216" t="s">
        <v>62</v>
      </c>
      <c r="I10216">
        <v>4.9663481816549601E-2</v>
      </c>
      <c r="J10216">
        <v>4.9663481816549601E-2</v>
      </c>
      <c r="K10216">
        <f t="shared" si="171"/>
        <v>8</v>
      </c>
    </row>
    <row r="10217" spans="1:11" x14ac:dyDescent="0.2">
      <c r="A10217">
        <v>14</v>
      </c>
      <c r="B10217" t="s">
        <v>83</v>
      </c>
      <c r="C10217" t="s">
        <v>63</v>
      </c>
      <c r="D10217" t="s">
        <v>58</v>
      </c>
      <c r="E10217" t="s">
        <v>64</v>
      </c>
      <c r="F10217" t="s">
        <v>65</v>
      </c>
      <c r="G10217" t="s">
        <v>61</v>
      </c>
      <c r="H10217" t="s">
        <v>62</v>
      </c>
      <c r="I10217">
        <v>6.11868043763499E-2</v>
      </c>
      <c r="J10217">
        <v>6.11868043763499E-2</v>
      </c>
      <c r="K10217">
        <f t="shared" si="171"/>
        <v>8</v>
      </c>
    </row>
    <row r="10218" spans="1:11" x14ac:dyDescent="0.2">
      <c r="A10218">
        <v>15</v>
      </c>
      <c r="B10218" t="s">
        <v>83</v>
      </c>
      <c r="C10218" t="s">
        <v>63</v>
      </c>
      <c r="D10218" t="s">
        <v>58</v>
      </c>
      <c r="E10218" t="s">
        <v>64</v>
      </c>
      <c r="F10218" t="s">
        <v>65</v>
      </c>
      <c r="G10218" t="s">
        <v>61</v>
      </c>
      <c r="H10218" t="s">
        <v>62</v>
      </c>
      <c r="I10218">
        <v>6.9754332442728106E-2</v>
      </c>
      <c r="J10218">
        <v>6.9754332442728106E-2</v>
      </c>
      <c r="K10218">
        <f t="shared" si="171"/>
        <v>8</v>
      </c>
    </row>
    <row r="10219" spans="1:11" x14ac:dyDescent="0.2">
      <c r="A10219">
        <v>16</v>
      </c>
      <c r="B10219" t="s">
        <v>83</v>
      </c>
      <c r="C10219" t="s">
        <v>63</v>
      </c>
      <c r="D10219" t="s">
        <v>58</v>
      </c>
      <c r="E10219" t="s">
        <v>64</v>
      </c>
      <c r="F10219" t="s">
        <v>65</v>
      </c>
      <c r="G10219" t="s">
        <v>61</v>
      </c>
      <c r="H10219" t="s">
        <v>62</v>
      </c>
      <c r="I10219">
        <v>7.6922616366568497E-2</v>
      </c>
      <c r="J10219">
        <v>7.6922616366568497E-2</v>
      </c>
      <c r="K10219">
        <f t="shared" si="171"/>
        <v>8</v>
      </c>
    </row>
    <row r="10220" spans="1:11" x14ac:dyDescent="0.2">
      <c r="A10220">
        <v>17</v>
      </c>
      <c r="B10220" t="s">
        <v>83</v>
      </c>
      <c r="C10220" t="s">
        <v>63</v>
      </c>
      <c r="D10220" t="s">
        <v>58</v>
      </c>
      <c r="E10220" t="s">
        <v>64</v>
      </c>
      <c r="F10220" t="s">
        <v>65</v>
      </c>
      <c r="G10220" t="s">
        <v>61</v>
      </c>
      <c r="H10220" t="s">
        <v>62</v>
      </c>
      <c r="I10220">
        <v>8.47397485018615E-2</v>
      </c>
      <c r="J10220">
        <v>8.47397485018615E-2</v>
      </c>
      <c r="K10220">
        <f t="shared" si="171"/>
        <v>8</v>
      </c>
    </row>
    <row r="10221" spans="1:11" x14ac:dyDescent="0.2">
      <c r="A10221">
        <v>18</v>
      </c>
      <c r="B10221" t="s">
        <v>83</v>
      </c>
      <c r="C10221" t="s">
        <v>63</v>
      </c>
      <c r="D10221" t="s">
        <v>58</v>
      </c>
      <c r="E10221" t="s">
        <v>64</v>
      </c>
      <c r="F10221" t="s">
        <v>65</v>
      </c>
      <c r="G10221" t="s">
        <v>61</v>
      </c>
      <c r="H10221" t="s">
        <v>62</v>
      </c>
      <c r="I10221">
        <v>9.0539287671153199E-2</v>
      </c>
      <c r="J10221">
        <v>9.0539287671153199E-2</v>
      </c>
      <c r="K10221">
        <f t="shared" si="171"/>
        <v>8</v>
      </c>
    </row>
    <row r="10222" spans="1:11" x14ac:dyDescent="0.2">
      <c r="A10222">
        <v>19</v>
      </c>
      <c r="B10222" t="s">
        <v>83</v>
      </c>
      <c r="C10222" t="s">
        <v>63</v>
      </c>
      <c r="D10222" t="s">
        <v>58</v>
      </c>
      <c r="E10222" t="s">
        <v>64</v>
      </c>
      <c r="F10222" t="s">
        <v>65</v>
      </c>
      <c r="G10222" t="s">
        <v>61</v>
      </c>
      <c r="H10222" t="s">
        <v>62</v>
      </c>
      <c r="I10222">
        <v>9.5034140702355996E-2</v>
      </c>
      <c r="J10222">
        <v>9.5034140702355996E-2</v>
      </c>
      <c r="K10222">
        <f t="shared" si="171"/>
        <v>8</v>
      </c>
    </row>
    <row r="10223" spans="1:11" x14ac:dyDescent="0.2">
      <c r="A10223">
        <v>20</v>
      </c>
      <c r="B10223" t="s">
        <v>83</v>
      </c>
      <c r="C10223" t="s">
        <v>63</v>
      </c>
      <c r="D10223" t="s">
        <v>58</v>
      </c>
      <c r="E10223" t="s">
        <v>64</v>
      </c>
      <c r="F10223" t="s">
        <v>65</v>
      </c>
      <c r="G10223" t="s">
        <v>61</v>
      </c>
      <c r="H10223" t="s">
        <v>62</v>
      </c>
      <c r="I10223">
        <v>8.8573223988955799E-2</v>
      </c>
      <c r="J10223">
        <v>8.8573223988955799E-2</v>
      </c>
      <c r="K10223">
        <f t="shared" si="171"/>
        <v>8</v>
      </c>
    </row>
    <row r="10224" spans="1:11" x14ac:dyDescent="0.2">
      <c r="A10224">
        <v>21</v>
      </c>
      <c r="B10224" t="s">
        <v>83</v>
      </c>
      <c r="C10224" t="s">
        <v>63</v>
      </c>
      <c r="D10224" t="s">
        <v>58</v>
      </c>
      <c r="E10224" t="s">
        <v>64</v>
      </c>
      <c r="F10224" t="s">
        <v>65</v>
      </c>
      <c r="G10224" t="s">
        <v>61</v>
      </c>
      <c r="H10224" t="s">
        <v>62</v>
      </c>
      <c r="I10224">
        <v>7.7678496226454202E-2</v>
      </c>
      <c r="J10224">
        <v>7.7678496226454202E-2</v>
      </c>
      <c r="K10224">
        <f t="shared" si="171"/>
        <v>8</v>
      </c>
    </row>
    <row r="10225" spans="1:11" x14ac:dyDescent="0.2">
      <c r="A10225">
        <v>22</v>
      </c>
      <c r="B10225" t="s">
        <v>83</v>
      </c>
      <c r="C10225" t="s">
        <v>63</v>
      </c>
      <c r="D10225" t="s">
        <v>58</v>
      </c>
      <c r="E10225" t="s">
        <v>64</v>
      </c>
      <c r="F10225" t="s">
        <v>65</v>
      </c>
      <c r="G10225" t="s">
        <v>61</v>
      </c>
      <c r="H10225" t="s">
        <v>62</v>
      </c>
      <c r="I10225">
        <v>6.5366806114583606E-2</v>
      </c>
      <c r="J10225">
        <v>6.5366806114583606E-2</v>
      </c>
      <c r="K10225">
        <f t="shared" si="171"/>
        <v>8</v>
      </c>
    </row>
    <row r="10226" spans="1:11" x14ac:dyDescent="0.2">
      <c r="A10226">
        <v>23</v>
      </c>
      <c r="B10226" t="s">
        <v>83</v>
      </c>
      <c r="C10226" t="s">
        <v>63</v>
      </c>
      <c r="D10226" t="s">
        <v>58</v>
      </c>
      <c r="E10226" t="s">
        <v>64</v>
      </c>
      <c r="F10226" t="s">
        <v>65</v>
      </c>
      <c r="G10226" t="s">
        <v>61</v>
      </c>
      <c r="H10226" t="s">
        <v>62</v>
      </c>
      <c r="I10226">
        <v>5.2073405285858201E-2</v>
      </c>
      <c r="J10226">
        <v>5.2073405285858201E-2</v>
      </c>
      <c r="K10226">
        <f t="shared" si="171"/>
        <v>8</v>
      </c>
    </row>
    <row r="10227" spans="1:11" x14ac:dyDescent="0.2">
      <c r="A10227">
        <v>24</v>
      </c>
      <c r="B10227" t="s">
        <v>83</v>
      </c>
      <c r="C10227" t="s">
        <v>63</v>
      </c>
      <c r="D10227" t="s">
        <v>58</v>
      </c>
      <c r="E10227" t="s">
        <v>64</v>
      </c>
      <c r="F10227" t="s">
        <v>65</v>
      </c>
      <c r="G10227" t="s">
        <v>61</v>
      </c>
      <c r="H10227" t="s">
        <v>62</v>
      </c>
      <c r="I10227">
        <v>3.9434552149336798E-2</v>
      </c>
      <c r="J10227">
        <v>3.9434552149336798E-2</v>
      </c>
      <c r="K10227">
        <f t="shared" si="171"/>
        <v>8</v>
      </c>
    </row>
    <row r="10228" spans="1:11" x14ac:dyDescent="0.2">
      <c r="A10228">
        <v>1</v>
      </c>
      <c r="B10228" t="s">
        <v>83</v>
      </c>
      <c r="C10228" t="s">
        <v>57</v>
      </c>
      <c r="D10228" t="s">
        <v>58</v>
      </c>
      <c r="E10228" t="s">
        <v>59</v>
      </c>
      <c r="F10228" t="s">
        <v>60</v>
      </c>
      <c r="G10228" t="s">
        <v>66</v>
      </c>
      <c r="H10228" t="s">
        <v>62</v>
      </c>
      <c r="I10228" t="s">
        <v>67</v>
      </c>
      <c r="J10228">
        <v>6.5006462195230999E-3</v>
      </c>
      <c r="K10228">
        <f t="shared" si="171"/>
        <v>8</v>
      </c>
    </row>
    <row r="10229" spans="1:11" x14ac:dyDescent="0.2">
      <c r="A10229">
        <v>2</v>
      </c>
      <c r="B10229" t="s">
        <v>83</v>
      </c>
      <c r="C10229" t="s">
        <v>57</v>
      </c>
      <c r="D10229" t="s">
        <v>58</v>
      </c>
      <c r="E10229" t="s">
        <v>59</v>
      </c>
      <c r="F10229" t="s">
        <v>60</v>
      </c>
      <c r="G10229" t="s">
        <v>66</v>
      </c>
      <c r="H10229" t="s">
        <v>62</v>
      </c>
      <c r="I10229" t="s">
        <v>67</v>
      </c>
      <c r="J10229">
        <v>1.7330955932253901E-2</v>
      </c>
      <c r="K10229">
        <f t="shared" si="171"/>
        <v>8</v>
      </c>
    </row>
    <row r="10230" spans="1:11" x14ac:dyDescent="0.2">
      <c r="A10230">
        <v>3</v>
      </c>
      <c r="B10230" t="s">
        <v>83</v>
      </c>
      <c r="C10230" t="s">
        <v>57</v>
      </c>
      <c r="D10230" t="s">
        <v>58</v>
      </c>
      <c r="E10230" t="s">
        <v>59</v>
      </c>
      <c r="F10230" t="s">
        <v>60</v>
      </c>
      <c r="G10230" t="s">
        <v>66</v>
      </c>
      <c r="H10230" t="s">
        <v>62</v>
      </c>
      <c r="I10230" t="s">
        <v>67</v>
      </c>
      <c r="J10230">
        <v>1.4584764862206801E-2</v>
      </c>
      <c r="K10230">
        <f t="shared" si="171"/>
        <v>8</v>
      </c>
    </row>
    <row r="10231" spans="1:11" x14ac:dyDescent="0.2">
      <c r="A10231">
        <v>4</v>
      </c>
      <c r="B10231" t="s">
        <v>83</v>
      </c>
      <c r="C10231" t="s">
        <v>57</v>
      </c>
      <c r="D10231" t="s">
        <v>58</v>
      </c>
      <c r="E10231" t="s">
        <v>59</v>
      </c>
      <c r="F10231" t="s">
        <v>60</v>
      </c>
      <c r="G10231" t="s">
        <v>66</v>
      </c>
      <c r="H10231" t="s">
        <v>62</v>
      </c>
      <c r="I10231" t="s">
        <v>67</v>
      </c>
      <c r="J10231">
        <v>1.14178919727336E-2</v>
      </c>
      <c r="K10231">
        <f t="shared" si="171"/>
        <v>8</v>
      </c>
    </row>
    <row r="10232" spans="1:11" x14ac:dyDescent="0.2">
      <c r="A10232">
        <v>5</v>
      </c>
      <c r="B10232" t="s">
        <v>83</v>
      </c>
      <c r="C10232" t="s">
        <v>57</v>
      </c>
      <c r="D10232" t="s">
        <v>58</v>
      </c>
      <c r="E10232" t="s">
        <v>59</v>
      </c>
      <c r="F10232" t="s">
        <v>60</v>
      </c>
      <c r="G10232" t="s">
        <v>66</v>
      </c>
      <c r="H10232" t="s">
        <v>62</v>
      </c>
      <c r="I10232" t="s">
        <v>67</v>
      </c>
      <c r="J10232">
        <v>1.3753223403212E-2</v>
      </c>
      <c r="K10232">
        <f t="shared" si="171"/>
        <v>8</v>
      </c>
    </row>
    <row r="10233" spans="1:11" x14ac:dyDescent="0.2">
      <c r="A10233">
        <v>6</v>
      </c>
      <c r="B10233" t="s">
        <v>83</v>
      </c>
      <c r="C10233" t="s">
        <v>57</v>
      </c>
      <c r="D10233" t="s">
        <v>58</v>
      </c>
      <c r="E10233" t="s">
        <v>59</v>
      </c>
      <c r="F10233" t="s">
        <v>60</v>
      </c>
      <c r="G10233" t="s">
        <v>66</v>
      </c>
      <c r="H10233" t="s">
        <v>62</v>
      </c>
      <c r="I10233" t="s">
        <v>67</v>
      </c>
      <c r="J10233">
        <v>3.0449468615687501E-2</v>
      </c>
      <c r="K10233">
        <f t="shared" si="171"/>
        <v>8</v>
      </c>
    </row>
    <row r="10234" spans="1:11" x14ac:dyDescent="0.2">
      <c r="A10234">
        <v>7</v>
      </c>
      <c r="B10234" t="s">
        <v>83</v>
      </c>
      <c r="C10234" t="s">
        <v>57</v>
      </c>
      <c r="D10234" t="s">
        <v>58</v>
      </c>
      <c r="E10234" t="s">
        <v>59</v>
      </c>
      <c r="F10234" t="s">
        <v>60</v>
      </c>
      <c r="G10234" t="s">
        <v>66</v>
      </c>
      <c r="H10234" t="s">
        <v>62</v>
      </c>
      <c r="I10234" t="s">
        <v>67</v>
      </c>
      <c r="J10234">
        <v>7.8594179133489997E-2</v>
      </c>
      <c r="K10234">
        <f t="shared" si="171"/>
        <v>8</v>
      </c>
    </row>
    <row r="10235" spans="1:11" x14ac:dyDescent="0.2">
      <c r="A10235">
        <v>8</v>
      </c>
      <c r="B10235" t="s">
        <v>83</v>
      </c>
      <c r="C10235" t="s">
        <v>57</v>
      </c>
      <c r="D10235" t="s">
        <v>58</v>
      </c>
      <c r="E10235" t="s">
        <v>59</v>
      </c>
      <c r="F10235" t="s">
        <v>60</v>
      </c>
      <c r="G10235" t="s">
        <v>66</v>
      </c>
      <c r="H10235" t="s">
        <v>62</v>
      </c>
      <c r="I10235" t="s">
        <v>67</v>
      </c>
      <c r="J10235">
        <v>0.12716368425930299</v>
      </c>
      <c r="K10235">
        <f t="shared" si="171"/>
        <v>8</v>
      </c>
    </row>
    <row r="10236" spans="1:11" x14ac:dyDescent="0.2">
      <c r="A10236">
        <v>9</v>
      </c>
      <c r="B10236" t="s">
        <v>83</v>
      </c>
      <c r="C10236" t="s">
        <v>57</v>
      </c>
      <c r="D10236" t="s">
        <v>58</v>
      </c>
      <c r="E10236" t="s">
        <v>59</v>
      </c>
      <c r="F10236" t="s">
        <v>60</v>
      </c>
      <c r="G10236" t="s">
        <v>66</v>
      </c>
      <c r="H10236" t="s">
        <v>62</v>
      </c>
      <c r="I10236" t="s">
        <v>67</v>
      </c>
      <c r="J10236">
        <v>0.14841238577302199</v>
      </c>
      <c r="K10236">
        <f t="shared" si="171"/>
        <v>8</v>
      </c>
    </row>
    <row r="10237" spans="1:11" x14ac:dyDescent="0.2">
      <c r="A10237">
        <v>10</v>
      </c>
      <c r="B10237" t="s">
        <v>83</v>
      </c>
      <c r="C10237" t="s">
        <v>57</v>
      </c>
      <c r="D10237" t="s">
        <v>58</v>
      </c>
      <c r="E10237" t="s">
        <v>59</v>
      </c>
      <c r="F10237" t="s">
        <v>60</v>
      </c>
      <c r="G10237" t="s">
        <v>66</v>
      </c>
      <c r="H10237" t="s">
        <v>62</v>
      </c>
      <c r="I10237" t="s">
        <v>67</v>
      </c>
      <c r="J10237">
        <v>0.13654552978527401</v>
      </c>
      <c r="K10237">
        <f t="shared" si="171"/>
        <v>8</v>
      </c>
    </row>
    <row r="10238" spans="1:11" x14ac:dyDescent="0.2">
      <c r="A10238">
        <v>11</v>
      </c>
      <c r="B10238" t="s">
        <v>83</v>
      </c>
      <c r="C10238" t="s">
        <v>57</v>
      </c>
      <c r="D10238" t="s">
        <v>58</v>
      </c>
      <c r="E10238" t="s">
        <v>59</v>
      </c>
      <c r="F10238" t="s">
        <v>60</v>
      </c>
      <c r="G10238" t="s">
        <v>66</v>
      </c>
      <c r="H10238" t="s">
        <v>62</v>
      </c>
      <c r="I10238" t="s">
        <v>67</v>
      </c>
      <c r="J10238">
        <v>0.104062391210351</v>
      </c>
      <c r="K10238">
        <f t="shared" si="171"/>
        <v>8</v>
      </c>
    </row>
    <row r="10239" spans="1:11" x14ac:dyDescent="0.2">
      <c r="A10239">
        <v>12</v>
      </c>
      <c r="B10239" t="s">
        <v>83</v>
      </c>
      <c r="C10239" t="s">
        <v>57</v>
      </c>
      <c r="D10239" t="s">
        <v>58</v>
      </c>
      <c r="E10239" t="s">
        <v>59</v>
      </c>
      <c r="F10239" t="s">
        <v>60</v>
      </c>
      <c r="G10239" t="s">
        <v>66</v>
      </c>
      <c r="H10239" t="s">
        <v>62</v>
      </c>
      <c r="I10239" t="s">
        <v>67</v>
      </c>
      <c r="J10239">
        <v>7.7558723600444204E-2</v>
      </c>
      <c r="K10239">
        <f t="shared" si="171"/>
        <v>8</v>
      </c>
    </row>
    <row r="10240" spans="1:11" x14ac:dyDescent="0.2">
      <c r="A10240">
        <v>13</v>
      </c>
      <c r="B10240" t="s">
        <v>83</v>
      </c>
      <c r="C10240" t="s">
        <v>57</v>
      </c>
      <c r="D10240" t="s">
        <v>58</v>
      </c>
      <c r="E10240" t="s">
        <v>59</v>
      </c>
      <c r="F10240" t="s">
        <v>60</v>
      </c>
      <c r="G10240" t="s">
        <v>66</v>
      </c>
      <c r="H10240" t="s">
        <v>62</v>
      </c>
      <c r="I10240" t="s">
        <v>67</v>
      </c>
      <c r="J10240">
        <v>6.0223490281621897E-2</v>
      </c>
      <c r="K10240">
        <f t="shared" si="171"/>
        <v>8</v>
      </c>
    </row>
    <row r="10241" spans="1:11" x14ac:dyDescent="0.2">
      <c r="A10241">
        <v>14</v>
      </c>
      <c r="B10241" t="s">
        <v>83</v>
      </c>
      <c r="C10241" t="s">
        <v>57</v>
      </c>
      <c r="D10241" t="s">
        <v>58</v>
      </c>
      <c r="E10241" t="s">
        <v>59</v>
      </c>
      <c r="F10241" t="s">
        <v>60</v>
      </c>
      <c r="G10241" t="s">
        <v>66</v>
      </c>
      <c r="H10241" t="s">
        <v>62</v>
      </c>
      <c r="I10241" t="s">
        <v>67</v>
      </c>
      <c r="J10241">
        <v>4.4273309806269603E-2</v>
      </c>
      <c r="K10241">
        <f t="shared" si="171"/>
        <v>8</v>
      </c>
    </row>
    <row r="10242" spans="1:11" x14ac:dyDescent="0.2">
      <c r="A10242">
        <v>15</v>
      </c>
      <c r="B10242" t="s">
        <v>83</v>
      </c>
      <c r="C10242" t="s">
        <v>57</v>
      </c>
      <c r="D10242" t="s">
        <v>58</v>
      </c>
      <c r="E10242" t="s">
        <v>59</v>
      </c>
      <c r="F10242" t="s">
        <v>60</v>
      </c>
      <c r="G10242" t="s">
        <v>66</v>
      </c>
      <c r="H10242" t="s">
        <v>62</v>
      </c>
      <c r="I10242" t="s">
        <v>67</v>
      </c>
      <c r="J10242">
        <v>3.11750662569487E-2</v>
      </c>
      <c r="K10242">
        <f t="shared" si="171"/>
        <v>8</v>
      </c>
    </row>
    <row r="10243" spans="1:11" x14ac:dyDescent="0.2">
      <c r="A10243">
        <v>16</v>
      </c>
      <c r="B10243" t="s">
        <v>83</v>
      </c>
      <c r="C10243" t="s">
        <v>57</v>
      </c>
      <c r="D10243" t="s">
        <v>58</v>
      </c>
      <c r="E10243" t="s">
        <v>59</v>
      </c>
      <c r="F10243" t="s">
        <v>60</v>
      </c>
      <c r="G10243" t="s">
        <v>66</v>
      </c>
      <c r="H10243" t="s">
        <v>62</v>
      </c>
      <c r="I10243" t="s">
        <v>67</v>
      </c>
      <c r="J10243">
        <v>2.2922242184690099E-2</v>
      </c>
      <c r="K10243">
        <f t="shared" si="171"/>
        <v>8</v>
      </c>
    </row>
    <row r="10244" spans="1:11" x14ac:dyDescent="0.2">
      <c r="A10244">
        <v>17</v>
      </c>
      <c r="B10244" t="s">
        <v>83</v>
      </c>
      <c r="C10244" t="s">
        <v>57</v>
      </c>
      <c r="D10244" t="s">
        <v>58</v>
      </c>
      <c r="E10244" t="s">
        <v>59</v>
      </c>
      <c r="F10244" t="s">
        <v>60</v>
      </c>
      <c r="G10244" t="s">
        <v>66</v>
      </c>
      <c r="H10244" t="s">
        <v>62</v>
      </c>
      <c r="I10244" t="s">
        <v>67</v>
      </c>
      <c r="J10244">
        <v>2.1593863947455799E-2</v>
      </c>
      <c r="K10244">
        <f t="shared" ref="K10244:K10307" si="172">MONTH(1&amp;B10244)</f>
        <v>8</v>
      </c>
    </row>
    <row r="10245" spans="1:11" x14ac:dyDescent="0.2">
      <c r="A10245">
        <v>18</v>
      </c>
      <c r="B10245" t="s">
        <v>83</v>
      </c>
      <c r="C10245" t="s">
        <v>57</v>
      </c>
      <c r="D10245" t="s">
        <v>58</v>
      </c>
      <c r="E10245" t="s">
        <v>59</v>
      </c>
      <c r="F10245" t="s">
        <v>60</v>
      </c>
      <c r="G10245" t="s">
        <v>66</v>
      </c>
      <c r="H10245" t="s">
        <v>62</v>
      </c>
      <c r="I10245" t="s">
        <v>67</v>
      </c>
      <c r="J10245">
        <v>1.8606191453643499E-2</v>
      </c>
      <c r="K10245">
        <f t="shared" si="172"/>
        <v>8</v>
      </c>
    </row>
    <row r="10246" spans="1:11" x14ac:dyDescent="0.2">
      <c r="A10246">
        <v>19</v>
      </c>
      <c r="B10246" t="s">
        <v>83</v>
      </c>
      <c r="C10246" t="s">
        <v>57</v>
      </c>
      <c r="D10246" t="s">
        <v>58</v>
      </c>
      <c r="E10246" t="s">
        <v>59</v>
      </c>
      <c r="F10246" t="s">
        <v>60</v>
      </c>
      <c r="G10246" t="s">
        <v>66</v>
      </c>
      <c r="H10246" t="s">
        <v>62</v>
      </c>
      <c r="I10246" t="s">
        <v>67</v>
      </c>
      <c r="J10246">
        <v>1.9946376245375898E-2</v>
      </c>
      <c r="K10246">
        <f t="shared" si="172"/>
        <v>8</v>
      </c>
    </row>
    <row r="10247" spans="1:11" x14ac:dyDescent="0.2">
      <c r="A10247">
        <v>20</v>
      </c>
      <c r="B10247" t="s">
        <v>83</v>
      </c>
      <c r="C10247" t="s">
        <v>57</v>
      </c>
      <c r="D10247" t="s">
        <v>58</v>
      </c>
      <c r="E10247" t="s">
        <v>59</v>
      </c>
      <c r="F10247" t="s">
        <v>60</v>
      </c>
      <c r="G10247" t="s">
        <v>66</v>
      </c>
      <c r="H10247" t="s">
        <v>62</v>
      </c>
      <c r="I10247" t="s">
        <v>67</v>
      </c>
      <c r="J10247">
        <v>9.6886484212097106E-3</v>
      </c>
      <c r="K10247">
        <f t="shared" si="172"/>
        <v>8</v>
      </c>
    </row>
    <row r="10248" spans="1:11" x14ac:dyDescent="0.2">
      <c r="A10248">
        <v>21</v>
      </c>
      <c r="B10248" t="s">
        <v>83</v>
      </c>
      <c r="C10248" t="s">
        <v>57</v>
      </c>
      <c r="D10248" t="s">
        <v>58</v>
      </c>
      <c r="E10248" t="s">
        <v>59</v>
      </c>
      <c r="F10248" t="s">
        <v>60</v>
      </c>
      <c r="G10248" t="s">
        <v>66</v>
      </c>
      <c r="H10248" t="s">
        <v>62</v>
      </c>
      <c r="I10248" t="s">
        <v>67</v>
      </c>
      <c r="J10248">
        <v>3.76918441297422E-3</v>
      </c>
      <c r="K10248">
        <f t="shared" si="172"/>
        <v>8</v>
      </c>
    </row>
    <row r="10249" spans="1:11" x14ac:dyDescent="0.2">
      <c r="A10249">
        <v>22</v>
      </c>
      <c r="B10249" t="s">
        <v>83</v>
      </c>
      <c r="C10249" t="s">
        <v>57</v>
      </c>
      <c r="D10249" t="s">
        <v>58</v>
      </c>
      <c r="E10249" t="s">
        <v>59</v>
      </c>
      <c r="F10249" t="s">
        <v>60</v>
      </c>
      <c r="G10249" t="s">
        <v>66</v>
      </c>
      <c r="H10249" t="s">
        <v>62</v>
      </c>
      <c r="I10249" t="s">
        <v>67</v>
      </c>
      <c r="J10249">
        <v>1.02902243288924E-3</v>
      </c>
      <c r="K10249">
        <f t="shared" si="172"/>
        <v>8</v>
      </c>
    </row>
    <row r="10250" spans="1:11" x14ac:dyDescent="0.2">
      <c r="A10250">
        <v>23</v>
      </c>
      <c r="B10250" t="s">
        <v>83</v>
      </c>
      <c r="C10250" t="s">
        <v>57</v>
      </c>
      <c r="D10250" t="s">
        <v>58</v>
      </c>
      <c r="E10250" t="s">
        <v>59</v>
      </c>
      <c r="F10250" t="s">
        <v>60</v>
      </c>
      <c r="G10250" t="s">
        <v>66</v>
      </c>
      <c r="H10250" t="s">
        <v>62</v>
      </c>
      <c r="I10250" t="s">
        <v>67</v>
      </c>
      <c r="J10250" s="3">
        <v>2.8209509204089699E-4</v>
      </c>
      <c r="K10250">
        <f t="shared" si="172"/>
        <v>8</v>
      </c>
    </row>
    <row r="10251" spans="1:11" x14ac:dyDescent="0.2">
      <c r="A10251">
        <v>24</v>
      </c>
      <c r="B10251" t="s">
        <v>83</v>
      </c>
      <c r="C10251" t="s">
        <v>57</v>
      </c>
      <c r="D10251" t="s">
        <v>58</v>
      </c>
      <c r="E10251" t="s">
        <v>59</v>
      </c>
      <c r="F10251" t="s">
        <v>60</v>
      </c>
      <c r="G10251" t="s">
        <v>66</v>
      </c>
      <c r="H10251" t="s">
        <v>62</v>
      </c>
      <c r="I10251" t="s">
        <v>67</v>
      </c>
      <c r="J10251" s="3">
        <v>1.16664697376714E-4</v>
      </c>
      <c r="K10251">
        <f t="shared" si="172"/>
        <v>8</v>
      </c>
    </row>
    <row r="10252" spans="1:11" x14ac:dyDescent="0.2">
      <c r="A10252">
        <v>1</v>
      </c>
      <c r="B10252" t="s">
        <v>83</v>
      </c>
      <c r="C10252" t="s">
        <v>63</v>
      </c>
      <c r="D10252" t="s">
        <v>58</v>
      </c>
      <c r="E10252" t="s">
        <v>59</v>
      </c>
      <c r="F10252" t="s">
        <v>60</v>
      </c>
      <c r="G10252" t="s">
        <v>66</v>
      </c>
      <c r="H10252" t="s">
        <v>62</v>
      </c>
      <c r="I10252" t="s">
        <v>67</v>
      </c>
      <c r="J10252">
        <v>2.5988767560899299E-2</v>
      </c>
      <c r="K10252">
        <f t="shared" si="172"/>
        <v>8</v>
      </c>
    </row>
    <row r="10253" spans="1:11" x14ac:dyDescent="0.2">
      <c r="A10253">
        <v>2</v>
      </c>
      <c r="B10253" t="s">
        <v>83</v>
      </c>
      <c r="C10253" t="s">
        <v>63</v>
      </c>
      <c r="D10253" t="s">
        <v>58</v>
      </c>
      <c r="E10253" t="s">
        <v>59</v>
      </c>
      <c r="F10253" t="s">
        <v>60</v>
      </c>
      <c r="G10253" t="s">
        <v>66</v>
      </c>
      <c r="H10253" t="s">
        <v>62</v>
      </c>
      <c r="I10253" t="s">
        <v>67</v>
      </c>
      <c r="J10253">
        <v>8.9028481811899499E-2</v>
      </c>
      <c r="K10253">
        <f t="shared" si="172"/>
        <v>8</v>
      </c>
    </row>
    <row r="10254" spans="1:11" x14ac:dyDescent="0.2">
      <c r="A10254">
        <v>3</v>
      </c>
      <c r="B10254" t="s">
        <v>83</v>
      </c>
      <c r="C10254" t="s">
        <v>63</v>
      </c>
      <c r="D10254" t="s">
        <v>58</v>
      </c>
      <c r="E10254" t="s">
        <v>59</v>
      </c>
      <c r="F10254" t="s">
        <v>60</v>
      </c>
      <c r="G10254" t="s">
        <v>66</v>
      </c>
      <c r="H10254" t="s">
        <v>62</v>
      </c>
      <c r="I10254" t="s">
        <v>67</v>
      </c>
      <c r="J10254">
        <v>6.5520497677675399E-2</v>
      </c>
      <c r="K10254">
        <f t="shared" si="172"/>
        <v>8</v>
      </c>
    </row>
    <row r="10255" spans="1:11" x14ac:dyDescent="0.2">
      <c r="A10255">
        <v>4</v>
      </c>
      <c r="B10255" t="s">
        <v>83</v>
      </c>
      <c r="C10255" t="s">
        <v>63</v>
      </c>
      <c r="D10255" t="s">
        <v>58</v>
      </c>
      <c r="E10255" t="s">
        <v>59</v>
      </c>
      <c r="F10255" t="s">
        <v>60</v>
      </c>
      <c r="G10255" t="s">
        <v>66</v>
      </c>
      <c r="H10255" t="s">
        <v>62</v>
      </c>
      <c r="I10255" t="s">
        <v>67</v>
      </c>
      <c r="J10255">
        <v>5.2922282383157597E-2</v>
      </c>
      <c r="K10255">
        <f t="shared" si="172"/>
        <v>8</v>
      </c>
    </row>
    <row r="10256" spans="1:11" x14ac:dyDescent="0.2">
      <c r="A10256">
        <v>5</v>
      </c>
      <c r="B10256" t="s">
        <v>83</v>
      </c>
      <c r="C10256" t="s">
        <v>63</v>
      </c>
      <c r="D10256" t="s">
        <v>58</v>
      </c>
      <c r="E10256" t="s">
        <v>59</v>
      </c>
      <c r="F10256" t="s">
        <v>60</v>
      </c>
      <c r="G10256" t="s">
        <v>66</v>
      </c>
      <c r="H10256" t="s">
        <v>62</v>
      </c>
      <c r="I10256" t="s">
        <v>67</v>
      </c>
      <c r="J10256">
        <v>3.11478125313721E-2</v>
      </c>
      <c r="K10256">
        <f t="shared" si="172"/>
        <v>8</v>
      </c>
    </row>
    <row r="10257" spans="1:11" x14ac:dyDescent="0.2">
      <c r="A10257">
        <v>6</v>
      </c>
      <c r="B10257" t="s">
        <v>83</v>
      </c>
      <c r="C10257" t="s">
        <v>63</v>
      </c>
      <c r="D10257" t="s">
        <v>58</v>
      </c>
      <c r="E10257" t="s">
        <v>59</v>
      </c>
      <c r="F10257" t="s">
        <v>60</v>
      </c>
      <c r="G10257" t="s">
        <v>66</v>
      </c>
      <c r="H10257" t="s">
        <v>62</v>
      </c>
      <c r="I10257" t="s">
        <v>67</v>
      </c>
      <c r="J10257">
        <v>2.52605484978785E-2</v>
      </c>
      <c r="K10257">
        <f t="shared" si="172"/>
        <v>8</v>
      </c>
    </row>
    <row r="10258" spans="1:11" x14ac:dyDescent="0.2">
      <c r="A10258">
        <v>7</v>
      </c>
      <c r="B10258" t="s">
        <v>83</v>
      </c>
      <c r="C10258" t="s">
        <v>63</v>
      </c>
      <c r="D10258" t="s">
        <v>58</v>
      </c>
      <c r="E10258" t="s">
        <v>59</v>
      </c>
      <c r="F10258" t="s">
        <v>60</v>
      </c>
      <c r="G10258" t="s">
        <v>66</v>
      </c>
      <c r="H10258" t="s">
        <v>62</v>
      </c>
      <c r="I10258" t="s">
        <v>67</v>
      </c>
      <c r="J10258">
        <v>2.95745760009271E-2</v>
      </c>
      <c r="K10258">
        <f t="shared" si="172"/>
        <v>8</v>
      </c>
    </row>
    <row r="10259" spans="1:11" x14ac:dyDescent="0.2">
      <c r="A10259">
        <v>8</v>
      </c>
      <c r="B10259" t="s">
        <v>83</v>
      </c>
      <c r="C10259" t="s">
        <v>63</v>
      </c>
      <c r="D10259" t="s">
        <v>58</v>
      </c>
      <c r="E10259" t="s">
        <v>59</v>
      </c>
      <c r="F10259" t="s">
        <v>60</v>
      </c>
      <c r="G10259" t="s">
        <v>66</v>
      </c>
      <c r="H10259" t="s">
        <v>62</v>
      </c>
      <c r="I10259" t="s">
        <v>67</v>
      </c>
      <c r="J10259">
        <v>4.8602983262017001E-2</v>
      </c>
      <c r="K10259">
        <f t="shared" si="172"/>
        <v>8</v>
      </c>
    </row>
    <row r="10260" spans="1:11" x14ac:dyDescent="0.2">
      <c r="A10260">
        <v>9</v>
      </c>
      <c r="B10260" t="s">
        <v>83</v>
      </c>
      <c r="C10260" t="s">
        <v>63</v>
      </c>
      <c r="D10260" t="s">
        <v>58</v>
      </c>
      <c r="E10260" t="s">
        <v>59</v>
      </c>
      <c r="F10260" t="s">
        <v>60</v>
      </c>
      <c r="G10260" t="s">
        <v>66</v>
      </c>
      <c r="H10260" t="s">
        <v>62</v>
      </c>
      <c r="I10260" t="s">
        <v>67</v>
      </c>
      <c r="J10260">
        <v>6.7337290741223396E-2</v>
      </c>
      <c r="K10260">
        <f t="shared" si="172"/>
        <v>8</v>
      </c>
    </row>
    <row r="10261" spans="1:11" x14ac:dyDescent="0.2">
      <c r="A10261">
        <v>10</v>
      </c>
      <c r="B10261" t="s">
        <v>83</v>
      </c>
      <c r="C10261" t="s">
        <v>63</v>
      </c>
      <c r="D10261" t="s">
        <v>58</v>
      </c>
      <c r="E10261" t="s">
        <v>59</v>
      </c>
      <c r="F10261" t="s">
        <v>60</v>
      </c>
      <c r="G10261" t="s">
        <v>66</v>
      </c>
      <c r="H10261" t="s">
        <v>62</v>
      </c>
      <c r="I10261" t="s">
        <v>67</v>
      </c>
      <c r="J10261">
        <v>7.7213065391531194E-2</v>
      </c>
      <c r="K10261">
        <f t="shared" si="172"/>
        <v>8</v>
      </c>
    </row>
    <row r="10262" spans="1:11" x14ac:dyDescent="0.2">
      <c r="A10262">
        <v>11</v>
      </c>
      <c r="B10262" t="s">
        <v>83</v>
      </c>
      <c r="C10262" t="s">
        <v>63</v>
      </c>
      <c r="D10262" t="s">
        <v>58</v>
      </c>
      <c r="E10262" t="s">
        <v>59</v>
      </c>
      <c r="F10262" t="s">
        <v>60</v>
      </c>
      <c r="G10262" t="s">
        <v>66</v>
      </c>
      <c r="H10262" t="s">
        <v>62</v>
      </c>
      <c r="I10262" t="s">
        <v>67</v>
      </c>
      <c r="J10262">
        <v>8.05007565872779E-2</v>
      </c>
      <c r="K10262">
        <f t="shared" si="172"/>
        <v>8</v>
      </c>
    </row>
    <row r="10263" spans="1:11" x14ac:dyDescent="0.2">
      <c r="A10263">
        <v>12</v>
      </c>
      <c r="B10263" t="s">
        <v>83</v>
      </c>
      <c r="C10263" t="s">
        <v>63</v>
      </c>
      <c r="D10263" t="s">
        <v>58</v>
      </c>
      <c r="E10263" t="s">
        <v>59</v>
      </c>
      <c r="F10263" t="s">
        <v>60</v>
      </c>
      <c r="G10263" t="s">
        <v>66</v>
      </c>
      <c r="H10263" t="s">
        <v>62</v>
      </c>
      <c r="I10263" t="s">
        <v>67</v>
      </c>
      <c r="J10263">
        <v>8.3229609597732096E-2</v>
      </c>
      <c r="K10263">
        <f t="shared" si="172"/>
        <v>8</v>
      </c>
    </row>
    <row r="10264" spans="1:11" x14ac:dyDescent="0.2">
      <c r="A10264">
        <v>13</v>
      </c>
      <c r="B10264" t="s">
        <v>83</v>
      </c>
      <c r="C10264" t="s">
        <v>63</v>
      </c>
      <c r="D10264" t="s">
        <v>58</v>
      </c>
      <c r="E10264" t="s">
        <v>59</v>
      </c>
      <c r="F10264" t="s">
        <v>60</v>
      </c>
      <c r="G10264" t="s">
        <v>66</v>
      </c>
      <c r="H10264" t="s">
        <v>62</v>
      </c>
      <c r="I10264" t="s">
        <v>67</v>
      </c>
      <c r="J10264">
        <v>7.6030951301810798E-2</v>
      </c>
      <c r="K10264">
        <f t="shared" si="172"/>
        <v>8</v>
      </c>
    </row>
    <row r="10265" spans="1:11" x14ac:dyDescent="0.2">
      <c r="A10265">
        <v>14</v>
      </c>
      <c r="B10265" t="s">
        <v>83</v>
      </c>
      <c r="C10265" t="s">
        <v>63</v>
      </c>
      <c r="D10265" t="s">
        <v>58</v>
      </c>
      <c r="E10265" t="s">
        <v>59</v>
      </c>
      <c r="F10265" t="s">
        <v>60</v>
      </c>
      <c r="G10265" t="s">
        <v>66</v>
      </c>
      <c r="H10265" t="s">
        <v>62</v>
      </c>
      <c r="I10265" t="s">
        <v>67</v>
      </c>
      <c r="J10265">
        <v>6.62759167231219E-2</v>
      </c>
      <c r="K10265">
        <f t="shared" si="172"/>
        <v>8</v>
      </c>
    </row>
    <row r="10266" spans="1:11" x14ac:dyDescent="0.2">
      <c r="A10266">
        <v>15</v>
      </c>
      <c r="B10266" t="s">
        <v>83</v>
      </c>
      <c r="C10266" t="s">
        <v>63</v>
      </c>
      <c r="D10266" t="s">
        <v>58</v>
      </c>
      <c r="E10266" t="s">
        <v>59</v>
      </c>
      <c r="F10266" t="s">
        <v>60</v>
      </c>
      <c r="G10266" t="s">
        <v>66</v>
      </c>
      <c r="H10266" t="s">
        <v>62</v>
      </c>
      <c r="I10266" t="s">
        <v>67</v>
      </c>
      <c r="J10266">
        <v>5.14047151859763E-2</v>
      </c>
      <c r="K10266">
        <f t="shared" si="172"/>
        <v>8</v>
      </c>
    </row>
    <row r="10267" spans="1:11" x14ac:dyDescent="0.2">
      <c r="A10267">
        <v>16</v>
      </c>
      <c r="B10267" t="s">
        <v>83</v>
      </c>
      <c r="C10267" t="s">
        <v>63</v>
      </c>
      <c r="D10267" t="s">
        <v>58</v>
      </c>
      <c r="E10267" t="s">
        <v>59</v>
      </c>
      <c r="F10267" t="s">
        <v>60</v>
      </c>
      <c r="G10267" t="s">
        <v>66</v>
      </c>
      <c r="H10267" t="s">
        <v>62</v>
      </c>
      <c r="I10267" t="s">
        <v>67</v>
      </c>
      <c r="J10267">
        <v>3.9374352497914003E-2</v>
      </c>
      <c r="K10267">
        <f t="shared" si="172"/>
        <v>8</v>
      </c>
    </row>
    <row r="10268" spans="1:11" x14ac:dyDescent="0.2">
      <c r="A10268">
        <v>17</v>
      </c>
      <c r="B10268" t="s">
        <v>83</v>
      </c>
      <c r="C10268" t="s">
        <v>63</v>
      </c>
      <c r="D10268" t="s">
        <v>58</v>
      </c>
      <c r="E10268" t="s">
        <v>59</v>
      </c>
      <c r="F10268" t="s">
        <v>60</v>
      </c>
      <c r="G10268" t="s">
        <v>66</v>
      </c>
      <c r="H10268" t="s">
        <v>62</v>
      </c>
      <c r="I10268" t="s">
        <v>67</v>
      </c>
      <c r="J10268">
        <v>2.8351884475519E-2</v>
      </c>
      <c r="K10268">
        <f t="shared" si="172"/>
        <v>8</v>
      </c>
    </row>
    <row r="10269" spans="1:11" x14ac:dyDescent="0.2">
      <c r="A10269">
        <v>18</v>
      </c>
      <c r="B10269" t="s">
        <v>83</v>
      </c>
      <c r="C10269" t="s">
        <v>63</v>
      </c>
      <c r="D10269" t="s">
        <v>58</v>
      </c>
      <c r="E10269" t="s">
        <v>59</v>
      </c>
      <c r="F10269" t="s">
        <v>60</v>
      </c>
      <c r="G10269" t="s">
        <v>66</v>
      </c>
      <c r="H10269" t="s">
        <v>62</v>
      </c>
      <c r="I10269" t="s">
        <v>67</v>
      </c>
      <c r="J10269">
        <v>2.2624358086866199E-2</v>
      </c>
      <c r="K10269">
        <f t="shared" si="172"/>
        <v>8</v>
      </c>
    </row>
    <row r="10270" spans="1:11" x14ac:dyDescent="0.2">
      <c r="A10270">
        <v>19</v>
      </c>
      <c r="B10270" t="s">
        <v>83</v>
      </c>
      <c r="C10270" t="s">
        <v>63</v>
      </c>
      <c r="D10270" t="s">
        <v>58</v>
      </c>
      <c r="E10270" t="s">
        <v>59</v>
      </c>
      <c r="F10270" t="s">
        <v>60</v>
      </c>
      <c r="G10270" t="s">
        <v>66</v>
      </c>
      <c r="H10270" t="s">
        <v>62</v>
      </c>
      <c r="I10270" t="s">
        <v>67</v>
      </c>
      <c r="J10270">
        <v>1.5691354769303001E-2</v>
      </c>
      <c r="K10270">
        <f t="shared" si="172"/>
        <v>8</v>
      </c>
    </row>
    <row r="10271" spans="1:11" x14ac:dyDescent="0.2">
      <c r="A10271">
        <v>20</v>
      </c>
      <c r="B10271" t="s">
        <v>83</v>
      </c>
      <c r="C10271" t="s">
        <v>63</v>
      </c>
      <c r="D10271" t="s">
        <v>58</v>
      </c>
      <c r="E10271" t="s">
        <v>59</v>
      </c>
      <c r="F10271" t="s">
        <v>60</v>
      </c>
      <c r="G10271" t="s">
        <v>66</v>
      </c>
      <c r="H10271" t="s">
        <v>62</v>
      </c>
      <c r="I10271" t="s">
        <v>67</v>
      </c>
      <c r="J10271">
        <v>1.4474441953704601E-2</v>
      </c>
      <c r="K10271">
        <f t="shared" si="172"/>
        <v>8</v>
      </c>
    </row>
    <row r="10272" spans="1:11" x14ac:dyDescent="0.2">
      <c r="A10272">
        <v>21</v>
      </c>
      <c r="B10272" t="s">
        <v>83</v>
      </c>
      <c r="C10272" t="s">
        <v>63</v>
      </c>
      <c r="D10272" t="s">
        <v>58</v>
      </c>
      <c r="E10272" t="s">
        <v>59</v>
      </c>
      <c r="F10272" t="s">
        <v>60</v>
      </c>
      <c r="G10272" t="s">
        <v>66</v>
      </c>
      <c r="H10272" t="s">
        <v>62</v>
      </c>
      <c r="I10272" t="s">
        <v>67</v>
      </c>
      <c r="J10272">
        <v>6.59617498151899E-3</v>
      </c>
      <c r="K10272">
        <f t="shared" si="172"/>
        <v>8</v>
      </c>
    </row>
    <row r="10273" spans="1:11" x14ac:dyDescent="0.2">
      <c r="A10273">
        <v>22</v>
      </c>
      <c r="B10273" t="s">
        <v>83</v>
      </c>
      <c r="C10273" t="s">
        <v>63</v>
      </c>
      <c r="D10273" t="s">
        <v>58</v>
      </c>
      <c r="E10273" t="s">
        <v>59</v>
      </c>
      <c r="F10273" t="s">
        <v>60</v>
      </c>
      <c r="G10273" t="s">
        <v>66</v>
      </c>
      <c r="H10273" t="s">
        <v>62</v>
      </c>
      <c r="I10273" t="s">
        <v>67</v>
      </c>
      <c r="J10273">
        <v>2.47759313521071E-3</v>
      </c>
      <c r="K10273">
        <f t="shared" si="172"/>
        <v>8</v>
      </c>
    </row>
    <row r="10274" spans="1:11" x14ac:dyDescent="0.2">
      <c r="A10274">
        <v>23</v>
      </c>
      <c r="B10274" t="s">
        <v>83</v>
      </c>
      <c r="C10274" t="s">
        <v>63</v>
      </c>
      <c r="D10274" t="s">
        <v>58</v>
      </c>
      <c r="E10274" t="s">
        <v>59</v>
      </c>
      <c r="F10274" t="s">
        <v>60</v>
      </c>
      <c r="G10274" t="s">
        <v>66</v>
      </c>
      <c r="H10274" t="s">
        <v>62</v>
      </c>
      <c r="I10274" t="s">
        <v>67</v>
      </c>
      <c r="J10274" s="3">
        <v>3.7158484546247699E-4</v>
      </c>
      <c r="K10274">
        <f t="shared" si="172"/>
        <v>8</v>
      </c>
    </row>
    <row r="10275" spans="1:11" x14ac:dyDescent="0.2">
      <c r="A10275">
        <v>24</v>
      </c>
      <c r="B10275" t="s">
        <v>83</v>
      </c>
      <c r="C10275" t="s">
        <v>63</v>
      </c>
      <c r="D10275" t="s">
        <v>58</v>
      </c>
      <c r="E10275" t="s">
        <v>59</v>
      </c>
      <c r="F10275" t="s">
        <v>60</v>
      </c>
      <c r="G10275" t="s">
        <v>66</v>
      </c>
      <c r="H10275" t="s">
        <v>62</v>
      </c>
      <c r="I10275" t="s">
        <v>67</v>
      </c>
      <c r="J10275">
        <v>0</v>
      </c>
      <c r="K10275">
        <f t="shared" si="172"/>
        <v>8</v>
      </c>
    </row>
    <row r="10276" spans="1:11" x14ac:dyDescent="0.2">
      <c r="A10276">
        <v>1</v>
      </c>
      <c r="B10276" t="s">
        <v>83</v>
      </c>
      <c r="C10276" t="s">
        <v>57</v>
      </c>
      <c r="D10276" t="s">
        <v>58</v>
      </c>
      <c r="E10276" t="s">
        <v>68</v>
      </c>
      <c r="F10276" t="s">
        <v>60</v>
      </c>
      <c r="G10276" t="s">
        <v>69</v>
      </c>
      <c r="H10276" t="s">
        <v>62</v>
      </c>
      <c r="I10276" t="s">
        <v>67</v>
      </c>
      <c r="J10276">
        <v>2.3736155516452601E-2</v>
      </c>
      <c r="K10276">
        <f t="shared" si="172"/>
        <v>8</v>
      </c>
    </row>
    <row r="10277" spans="1:11" x14ac:dyDescent="0.2">
      <c r="A10277">
        <v>2</v>
      </c>
      <c r="B10277" t="s">
        <v>83</v>
      </c>
      <c r="C10277" t="s">
        <v>57</v>
      </c>
      <c r="D10277" t="s">
        <v>58</v>
      </c>
      <c r="E10277" t="s">
        <v>68</v>
      </c>
      <c r="F10277" t="s">
        <v>60</v>
      </c>
      <c r="G10277" t="s">
        <v>69</v>
      </c>
      <c r="H10277" t="s">
        <v>62</v>
      </c>
      <c r="I10277" t="s">
        <v>67</v>
      </c>
      <c r="J10277">
        <v>6.47114444822943E-3</v>
      </c>
      <c r="K10277">
        <f t="shared" si="172"/>
        <v>8</v>
      </c>
    </row>
    <row r="10278" spans="1:11" x14ac:dyDescent="0.2">
      <c r="A10278">
        <v>3</v>
      </c>
      <c r="B10278" t="s">
        <v>83</v>
      </c>
      <c r="C10278" t="s">
        <v>57</v>
      </c>
      <c r="D10278" t="s">
        <v>58</v>
      </c>
      <c r="E10278" t="s">
        <v>68</v>
      </c>
      <c r="F10278" t="s">
        <v>60</v>
      </c>
      <c r="G10278" t="s">
        <v>69</v>
      </c>
      <c r="H10278" t="s">
        <v>62</v>
      </c>
      <c r="I10278" t="s">
        <v>67</v>
      </c>
      <c r="J10278">
        <v>1.26884946544092E-3</v>
      </c>
      <c r="K10278">
        <f t="shared" si="172"/>
        <v>8</v>
      </c>
    </row>
    <row r="10279" spans="1:11" x14ac:dyDescent="0.2">
      <c r="A10279">
        <v>4</v>
      </c>
      <c r="B10279" t="s">
        <v>83</v>
      </c>
      <c r="C10279" t="s">
        <v>57</v>
      </c>
      <c r="D10279" t="s">
        <v>58</v>
      </c>
      <c r="E10279" t="s">
        <v>68</v>
      </c>
      <c r="F10279" t="s">
        <v>60</v>
      </c>
      <c r="G10279" t="s">
        <v>69</v>
      </c>
      <c r="H10279" t="s">
        <v>62</v>
      </c>
      <c r="I10279" t="s">
        <v>67</v>
      </c>
      <c r="J10279" s="3">
        <v>5.3169169742540003E-4</v>
      </c>
      <c r="K10279">
        <f t="shared" si="172"/>
        <v>8</v>
      </c>
    </row>
    <row r="10280" spans="1:11" x14ac:dyDescent="0.2">
      <c r="A10280">
        <v>5</v>
      </c>
      <c r="B10280" t="s">
        <v>83</v>
      </c>
      <c r="C10280" t="s">
        <v>57</v>
      </c>
      <c r="D10280" t="s">
        <v>58</v>
      </c>
      <c r="E10280" t="s">
        <v>68</v>
      </c>
      <c r="F10280" t="s">
        <v>60</v>
      </c>
      <c r="G10280" t="s">
        <v>69</v>
      </c>
      <c r="H10280" t="s">
        <v>62</v>
      </c>
      <c r="I10280" t="s">
        <v>67</v>
      </c>
      <c r="J10280" s="3">
        <v>3.9763849255953398E-4</v>
      </c>
      <c r="K10280">
        <f t="shared" si="172"/>
        <v>8</v>
      </c>
    </row>
    <row r="10281" spans="1:11" x14ac:dyDescent="0.2">
      <c r="A10281">
        <v>6</v>
      </c>
      <c r="B10281" t="s">
        <v>83</v>
      </c>
      <c r="C10281" t="s">
        <v>57</v>
      </c>
      <c r="D10281" t="s">
        <v>58</v>
      </c>
      <c r="E10281" t="s">
        <v>68</v>
      </c>
      <c r="F10281" t="s">
        <v>60</v>
      </c>
      <c r="G10281" t="s">
        <v>69</v>
      </c>
      <c r="H10281" t="s">
        <v>62</v>
      </c>
      <c r="I10281" t="s">
        <v>67</v>
      </c>
      <c r="J10281" s="3">
        <v>5.8495580996907397E-4</v>
      </c>
      <c r="K10281">
        <f t="shared" si="172"/>
        <v>8</v>
      </c>
    </row>
    <row r="10282" spans="1:11" x14ac:dyDescent="0.2">
      <c r="A10282">
        <v>7</v>
      </c>
      <c r="B10282" t="s">
        <v>83</v>
      </c>
      <c r="C10282" t="s">
        <v>57</v>
      </c>
      <c r="D10282" t="s">
        <v>58</v>
      </c>
      <c r="E10282" t="s">
        <v>68</v>
      </c>
      <c r="F10282" t="s">
        <v>60</v>
      </c>
      <c r="G10282" t="s">
        <v>69</v>
      </c>
      <c r="H10282" t="s">
        <v>62</v>
      </c>
      <c r="I10282" t="s">
        <v>67</v>
      </c>
      <c r="J10282">
        <v>1.8163709354471699E-3</v>
      </c>
      <c r="K10282">
        <f t="shared" si="172"/>
        <v>8</v>
      </c>
    </row>
    <row r="10283" spans="1:11" x14ac:dyDescent="0.2">
      <c r="A10283">
        <v>8</v>
      </c>
      <c r="B10283" t="s">
        <v>83</v>
      </c>
      <c r="C10283" t="s">
        <v>57</v>
      </c>
      <c r="D10283" t="s">
        <v>58</v>
      </c>
      <c r="E10283" t="s">
        <v>68</v>
      </c>
      <c r="F10283" t="s">
        <v>60</v>
      </c>
      <c r="G10283" t="s">
        <v>69</v>
      </c>
      <c r="H10283" t="s">
        <v>62</v>
      </c>
      <c r="I10283" t="s">
        <v>67</v>
      </c>
      <c r="J10283">
        <v>5.4971265218988598E-3</v>
      </c>
      <c r="K10283">
        <f t="shared" si="172"/>
        <v>8</v>
      </c>
    </row>
    <row r="10284" spans="1:11" x14ac:dyDescent="0.2">
      <c r="A10284">
        <v>9</v>
      </c>
      <c r="B10284" t="s">
        <v>83</v>
      </c>
      <c r="C10284" t="s">
        <v>57</v>
      </c>
      <c r="D10284" t="s">
        <v>58</v>
      </c>
      <c r="E10284" t="s">
        <v>68</v>
      </c>
      <c r="F10284" t="s">
        <v>60</v>
      </c>
      <c r="G10284" t="s">
        <v>69</v>
      </c>
      <c r="H10284" t="s">
        <v>62</v>
      </c>
      <c r="I10284" t="s">
        <v>67</v>
      </c>
      <c r="J10284">
        <v>1.0583197733117999E-2</v>
      </c>
      <c r="K10284">
        <f t="shared" si="172"/>
        <v>8</v>
      </c>
    </row>
    <row r="10285" spans="1:11" x14ac:dyDescent="0.2">
      <c r="A10285">
        <v>10</v>
      </c>
      <c r="B10285" t="s">
        <v>83</v>
      </c>
      <c r="C10285" t="s">
        <v>57</v>
      </c>
      <c r="D10285" t="s">
        <v>58</v>
      </c>
      <c r="E10285" t="s">
        <v>68</v>
      </c>
      <c r="F10285" t="s">
        <v>60</v>
      </c>
      <c r="G10285" t="s">
        <v>69</v>
      </c>
      <c r="H10285" t="s">
        <v>62</v>
      </c>
      <c r="I10285" t="s">
        <v>67</v>
      </c>
      <c r="J10285">
        <v>1.57652761079565E-2</v>
      </c>
      <c r="K10285">
        <f t="shared" si="172"/>
        <v>8</v>
      </c>
    </row>
    <row r="10286" spans="1:11" x14ac:dyDescent="0.2">
      <c r="A10286">
        <v>11</v>
      </c>
      <c r="B10286" t="s">
        <v>83</v>
      </c>
      <c r="C10286" t="s">
        <v>57</v>
      </c>
      <c r="D10286" t="s">
        <v>58</v>
      </c>
      <c r="E10286" t="s">
        <v>68</v>
      </c>
      <c r="F10286" t="s">
        <v>60</v>
      </c>
      <c r="G10286" t="s">
        <v>69</v>
      </c>
      <c r="H10286" t="s">
        <v>62</v>
      </c>
      <c r="I10286" t="s">
        <v>67</v>
      </c>
      <c r="J10286">
        <v>2.0508006098603201E-2</v>
      </c>
      <c r="K10286">
        <f t="shared" si="172"/>
        <v>8</v>
      </c>
    </row>
    <row r="10287" spans="1:11" x14ac:dyDescent="0.2">
      <c r="A10287">
        <v>12</v>
      </c>
      <c r="B10287" t="s">
        <v>83</v>
      </c>
      <c r="C10287" t="s">
        <v>57</v>
      </c>
      <c r="D10287" t="s">
        <v>58</v>
      </c>
      <c r="E10287" t="s">
        <v>68</v>
      </c>
      <c r="F10287" t="s">
        <v>60</v>
      </c>
      <c r="G10287" t="s">
        <v>69</v>
      </c>
      <c r="H10287" t="s">
        <v>62</v>
      </c>
      <c r="I10287" t="s">
        <v>67</v>
      </c>
      <c r="J10287">
        <v>2.7758237345425402E-2</v>
      </c>
      <c r="K10287">
        <f t="shared" si="172"/>
        <v>8</v>
      </c>
    </row>
    <row r="10288" spans="1:11" x14ac:dyDescent="0.2">
      <c r="A10288">
        <v>13</v>
      </c>
      <c r="B10288" t="s">
        <v>83</v>
      </c>
      <c r="C10288" t="s">
        <v>57</v>
      </c>
      <c r="D10288" t="s">
        <v>58</v>
      </c>
      <c r="E10288" t="s">
        <v>68</v>
      </c>
      <c r="F10288" t="s">
        <v>60</v>
      </c>
      <c r="G10288" t="s">
        <v>69</v>
      </c>
      <c r="H10288" t="s">
        <v>62</v>
      </c>
      <c r="I10288" t="s">
        <v>67</v>
      </c>
      <c r="J10288">
        <v>3.4542440113780798E-2</v>
      </c>
      <c r="K10288">
        <f t="shared" si="172"/>
        <v>8</v>
      </c>
    </row>
    <row r="10289" spans="1:11" x14ac:dyDescent="0.2">
      <c r="A10289">
        <v>14</v>
      </c>
      <c r="B10289" t="s">
        <v>83</v>
      </c>
      <c r="C10289" t="s">
        <v>57</v>
      </c>
      <c r="D10289" t="s">
        <v>58</v>
      </c>
      <c r="E10289" t="s">
        <v>68</v>
      </c>
      <c r="F10289" t="s">
        <v>60</v>
      </c>
      <c r="G10289" t="s">
        <v>69</v>
      </c>
      <c r="H10289" t="s">
        <v>62</v>
      </c>
      <c r="I10289" t="s">
        <v>67</v>
      </c>
      <c r="J10289">
        <v>4.2235094435904702E-2</v>
      </c>
      <c r="K10289">
        <f t="shared" si="172"/>
        <v>8</v>
      </c>
    </row>
    <row r="10290" spans="1:11" x14ac:dyDescent="0.2">
      <c r="A10290">
        <v>15</v>
      </c>
      <c r="B10290" t="s">
        <v>83</v>
      </c>
      <c r="C10290" t="s">
        <v>57</v>
      </c>
      <c r="D10290" t="s">
        <v>58</v>
      </c>
      <c r="E10290" t="s">
        <v>68</v>
      </c>
      <c r="F10290" t="s">
        <v>60</v>
      </c>
      <c r="G10290" t="s">
        <v>69</v>
      </c>
      <c r="H10290" t="s">
        <v>62</v>
      </c>
      <c r="I10290" t="s">
        <v>67</v>
      </c>
      <c r="J10290">
        <v>5.3063479951511797E-2</v>
      </c>
      <c r="K10290">
        <f t="shared" si="172"/>
        <v>8</v>
      </c>
    </row>
    <row r="10291" spans="1:11" x14ac:dyDescent="0.2">
      <c r="A10291">
        <v>16</v>
      </c>
      <c r="B10291" t="s">
        <v>83</v>
      </c>
      <c r="C10291" t="s">
        <v>57</v>
      </c>
      <c r="D10291" t="s">
        <v>58</v>
      </c>
      <c r="E10291" t="s">
        <v>68</v>
      </c>
      <c r="F10291" t="s">
        <v>60</v>
      </c>
      <c r="G10291" t="s">
        <v>69</v>
      </c>
      <c r="H10291" t="s">
        <v>62</v>
      </c>
      <c r="I10291" t="s">
        <v>67</v>
      </c>
      <c r="J10291">
        <v>7.2749431118258601E-2</v>
      </c>
      <c r="K10291">
        <f t="shared" si="172"/>
        <v>8</v>
      </c>
    </row>
    <row r="10292" spans="1:11" x14ac:dyDescent="0.2">
      <c r="A10292">
        <v>17</v>
      </c>
      <c r="B10292" t="s">
        <v>83</v>
      </c>
      <c r="C10292" t="s">
        <v>57</v>
      </c>
      <c r="D10292" t="s">
        <v>58</v>
      </c>
      <c r="E10292" t="s">
        <v>68</v>
      </c>
      <c r="F10292" t="s">
        <v>60</v>
      </c>
      <c r="G10292" t="s">
        <v>69</v>
      </c>
      <c r="H10292" t="s">
        <v>62</v>
      </c>
      <c r="I10292" t="s">
        <v>67</v>
      </c>
      <c r="J10292">
        <v>9.5624183501490198E-2</v>
      </c>
      <c r="K10292">
        <f t="shared" si="172"/>
        <v>8</v>
      </c>
    </row>
    <row r="10293" spans="1:11" x14ac:dyDescent="0.2">
      <c r="A10293">
        <v>18</v>
      </c>
      <c r="B10293" t="s">
        <v>83</v>
      </c>
      <c r="C10293" t="s">
        <v>57</v>
      </c>
      <c r="D10293" t="s">
        <v>58</v>
      </c>
      <c r="E10293" t="s">
        <v>68</v>
      </c>
      <c r="F10293" t="s">
        <v>60</v>
      </c>
      <c r="G10293" t="s">
        <v>69</v>
      </c>
      <c r="H10293" t="s">
        <v>62</v>
      </c>
      <c r="I10293" t="s">
        <v>67</v>
      </c>
      <c r="J10293">
        <v>0.111626650458497</v>
      </c>
      <c r="K10293">
        <f t="shared" si="172"/>
        <v>8</v>
      </c>
    </row>
    <row r="10294" spans="1:11" x14ac:dyDescent="0.2">
      <c r="A10294">
        <v>19</v>
      </c>
      <c r="B10294" t="s">
        <v>83</v>
      </c>
      <c r="C10294" t="s">
        <v>57</v>
      </c>
      <c r="D10294" t="s">
        <v>58</v>
      </c>
      <c r="E10294" t="s">
        <v>68</v>
      </c>
      <c r="F10294" t="s">
        <v>60</v>
      </c>
      <c r="G10294" t="s">
        <v>69</v>
      </c>
      <c r="H10294" t="s">
        <v>62</v>
      </c>
      <c r="I10294" t="s">
        <v>67</v>
      </c>
      <c r="J10294">
        <v>0.11293720077945101</v>
      </c>
      <c r="K10294">
        <f t="shared" si="172"/>
        <v>8</v>
      </c>
    </row>
    <row r="10295" spans="1:11" x14ac:dyDescent="0.2">
      <c r="A10295">
        <v>20</v>
      </c>
      <c r="B10295" t="s">
        <v>83</v>
      </c>
      <c r="C10295" t="s">
        <v>57</v>
      </c>
      <c r="D10295" t="s">
        <v>58</v>
      </c>
      <c r="E10295" t="s">
        <v>68</v>
      </c>
      <c r="F10295" t="s">
        <v>60</v>
      </c>
      <c r="G10295" t="s">
        <v>69</v>
      </c>
      <c r="H10295" t="s">
        <v>62</v>
      </c>
      <c r="I10295" t="s">
        <v>67</v>
      </c>
      <c r="J10295">
        <v>0.102012909012985</v>
      </c>
      <c r="K10295">
        <f t="shared" si="172"/>
        <v>8</v>
      </c>
    </row>
    <row r="10296" spans="1:11" x14ac:dyDescent="0.2">
      <c r="A10296">
        <v>21</v>
      </c>
      <c r="B10296" t="s">
        <v>83</v>
      </c>
      <c r="C10296" t="s">
        <v>57</v>
      </c>
      <c r="D10296" t="s">
        <v>58</v>
      </c>
      <c r="E10296" t="s">
        <v>68</v>
      </c>
      <c r="F10296" t="s">
        <v>60</v>
      </c>
      <c r="G10296" t="s">
        <v>69</v>
      </c>
      <c r="H10296" t="s">
        <v>62</v>
      </c>
      <c r="I10296" t="s">
        <v>67</v>
      </c>
      <c r="J10296">
        <v>9.0595686641529796E-2</v>
      </c>
      <c r="K10296">
        <f t="shared" si="172"/>
        <v>8</v>
      </c>
    </row>
    <row r="10297" spans="1:11" x14ac:dyDescent="0.2">
      <c r="A10297">
        <v>22</v>
      </c>
      <c r="B10297" t="s">
        <v>83</v>
      </c>
      <c r="C10297" t="s">
        <v>57</v>
      </c>
      <c r="D10297" t="s">
        <v>58</v>
      </c>
      <c r="E10297" t="s">
        <v>68</v>
      </c>
      <c r="F10297" t="s">
        <v>60</v>
      </c>
      <c r="G10297" t="s">
        <v>69</v>
      </c>
      <c r="H10297" t="s">
        <v>62</v>
      </c>
      <c r="I10297" t="s">
        <v>67</v>
      </c>
      <c r="J10297">
        <v>7.45034545740592E-2</v>
      </c>
      <c r="K10297">
        <f t="shared" si="172"/>
        <v>8</v>
      </c>
    </row>
    <row r="10298" spans="1:11" x14ac:dyDescent="0.2">
      <c r="A10298">
        <v>23</v>
      </c>
      <c r="B10298" t="s">
        <v>83</v>
      </c>
      <c r="C10298" t="s">
        <v>57</v>
      </c>
      <c r="D10298" t="s">
        <v>58</v>
      </c>
      <c r="E10298" t="s">
        <v>68</v>
      </c>
      <c r="F10298" t="s">
        <v>60</v>
      </c>
      <c r="G10298" t="s">
        <v>69</v>
      </c>
      <c r="H10298" t="s">
        <v>62</v>
      </c>
      <c r="I10298" t="s">
        <v>67</v>
      </c>
      <c r="J10298">
        <v>5.5519018766723299E-2</v>
      </c>
      <c r="K10298">
        <f t="shared" si="172"/>
        <v>8</v>
      </c>
    </row>
    <row r="10299" spans="1:11" x14ac:dyDescent="0.2">
      <c r="A10299">
        <v>24</v>
      </c>
      <c r="B10299" t="s">
        <v>83</v>
      </c>
      <c r="C10299" t="s">
        <v>57</v>
      </c>
      <c r="D10299" t="s">
        <v>58</v>
      </c>
      <c r="E10299" t="s">
        <v>68</v>
      </c>
      <c r="F10299" t="s">
        <v>60</v>
      </c>
      <c r="G10299" t="s">
        <v>69</v>
      </c>
      <c r="H10299" t="s">
        <v>62</v>
      </c>
      <c r="I10299" t="s">
        <v>67</v>
      </c>
      <c r="J10299">
        <v>3.9671800473280998E-2</v>
      </c>
      <c r="K10299">
        <f t="shared" si="172"/>
        <v>8</v>
      </c>
    </row>
    <row r="10300" spans="1:11" x14ac:dyDescent="0.2">
      <c r="A10300">
        <v>1</v>
      </c>
      <c r="B10300" t="s">
        <v>83</v>
      </c>
      <c r="C10300" t="s">
        <v>63</v>
      </c>
      <c r="D10300" t="s">
        <v>58</v>
      </c>
      <c r="E10300" t="s">
        <v>68</v>
      </c>
      <c r="F10300" t="s">
        <v>60</v>
      </c>
      <c r="G10300" t="s">
        <v>69</v>
      </c>
      <c r="H10300" t="s">
        <v>62</v>
      </c>
      <c r="I10300" t="s">
        <v>67</v>
      </c>
      <c r="J10300">
        <v>2.7210820810498599E-2</v>
      </c>
      <c r="K10300">
        <f t="shared" si="172"/>
        <v>8</v>
      </c>
    </row>
    <row r="10301" spans="1:11" x14ac:dyDescent="0.2">
      <c r="A10301">
        <v>2</v>
      </c>
      <c r="B10301" t="s">
        <v>83</v>
      </c>
      <c r="C10301" t="s">
        <v>63</v>
      </c>
      <c r="D10301" t="s">
        <v>58</v>
      </c>
      <c r="E10301" t="s">
        <v>68</v>
      </c>
      <c r="F10301" t="s">
        <v>60</v>
      </c>
      <c r="G10301" t="s">
        <v>69</v>
      </c>
      <c r="H10301" t="s">
        <v>62</v>
      </c>
      <c r="I10301" t="s">
        <v>67</v>
      </c>
      <c r="J10301">
        <v>8.1445327377986307E-3</v>
      </c>
      <c r="K10301">
        <f t="shared" si="172"/>
        <v>8</v>
      </c>
    </row>
    <row r="10302" spans="1:11" x14ac:dyDescent="0.2">
      <c r="A10302">
        <v>3</v>
      </c>
      <c r="B10302" t="s">
        <v>83</v>
      </c>
      <c r="C10302" t="s">
        <v>63</v>
      </c>
      <c r="D10302" t="s">
        <v>58</v>
      </c>
      <c r="E10302" t="s">
        <v>68</v>
      </c>
      <c r="F10302" t="s">
        <v>60</v>
      </c>
      <c r="G10302" t="s">
        <v>69</v>
      </c>
      <c r="H10302" t="s">
        <v>62</v>
      </c>
      <c r="I10302" t="s">
        <v>67</v>
      </c>
      <c r="J10302">
        <v>2.2404219738175199E-3</v>
      </c>
      <c r="K10302">
        <f t="shared" si="172"/>
        <v>8</v>
      </c>
    </row>
    <row r="10303" spans="1:11" x14ac:dyDescent="0.2">
      <c r="A10303">
        <v>4</v>
      </c>
      <c r="B10303" t="s">
        <v>83</v>
      </c>
      <c r="C10303" t="s">
        <v>63</v>
      </c>
      <c r="D10303" t="s">
        <v>58</v>
      </c>
      <c r="E10303" t="s">
        <v>68</v>
      </c>
      <c r="F10303" t="s">
        <v>60</v>
      </c>
      <c r="G10303" t="s">
        <v>69</v>
      </c>
      <c r="H10303" t="s">
        <v>62</v>
      </c>
      <c r="I10303" t="s">
        <v>67</v>
      </c>
      <c r="J10303">
        <v>1.46986800416337E-3</v>
      </c>
      <c r="K10303">
        <f t="shared" si="172"/>
        <v>8</v>
      </c>
    </row>
    <row r="10304" spans="1:11" x14ac:dyDescent="0.2">
      <c r="A10304">
        <v>5</v>
      </c>
      <c r="B10304" t="s">
        <v>83</v>
      </c>
      <c r="C10304" t="s">
        <v>63</v>
      </c>
      <c r="D10304" t="s">
        <v>58</v>
      </c>
      <c r="E10304" t="s">
        <v>68</v>
      </c>
      <c r="F10304" t="s">
        <v>60</v>
      </c>
      <c r="G10304" t="s">
        <v>69</v>
      </c>
      <c r="H10304" t="s">
        <v>62</v>
      </c>
      <c r="I10304" t="s">
        <v>67</v>
      </c>
      <c r="J10304">
        <v>1.0894584565723699E-3</v>
      </c>
      <c r="K10304">
        <f t="shared" si="172"/>
        <v>8</v>
      </c>
    </row>
    <row r="10305" spans="1:11" x14ac:dyDescent="0.2">
      <c r="A10305">
        <v>6</v>
      </c>
      <c r="B10305" t="s">
        <v>83</v>
      </c>
      <c r="C10305" t="s">
        <v>63</v>
      </c>
      <c r="D10305" t="s">
        <v>58</v>
      </c>
      <c r="E10305" t="s">
        <v>68</v>
      </c>
      <c r="F10305" t="s">
        <v>60</v>
      </c>
      <c r="G10305" t="s">
        <v>69</v>
      </c>
      <c r="H10305" t="s">
        <v>62</v>
      </c>
      <c r="I10305" t="s">
        <v>67</v>
      </c>
      <c r="J10305">
        <v>1.0668468347815601E-3</v>
      </c>
      <c r="K10305">
        <f t="shared" si="172"/>
        <v>8</v>
      </c>
    </row>
    <row r="10306" spans="1:11" x14ac:dyDescent="0.2">
      <c r="A10306">
        <v>7</v>
      </c>
      <c r="B10306" t="s">
        <v>83</v>
      </c>
      <c r="C10306" t="s">
        <v>63</v>
      </c>
      <c r="D10306" t="s">
        <v>58</v>
      </c>
      <c r="E10306" t="s">
        <v>68</v>
      </c>
      <c r="F10306" t="s">
        <v>60</v>
      </c>
      <c r="G10306" t="s">
        <v>69</v>
      </c>
      <c r="H10306" t="s">
        <v>62</v>
      </c>
      <c r="I10306" t="s">
        <v>67</v>
      </c>
      <c r="J10306">
        <v>1.3855313504806501E-3</v>
      </c>
      <c r="K10306">
        <f t="shared" si="172"/>
        <v>8</v>
      </c>
    </row>
    <row r="10307" spans="1:11" x14ac:dyDescent="0.2">
      <c r="A10307">
        <v>8</v>
      </c>
      <c r="B10307" t="s">
        <v>83</v>
      </c>
      <c r="C10307" t="s">
        <v>63</v>
      </c>
      <c r="D10307" t="s">
        <v>58</v>
      </c>
      <c r="E10307" t="s">
        <v>68</v>
      </c>
      <c r="F10307" t="s">
        <v>60</v>
      </c>
      <c r="G10307" t="s">
        <v>69</v>
      </c>
      <c r="H10307" t="s">
        <v>62</v>
      </c>
      <c r="I10307" t="s">
        <v>67</v>
      </c>
      <c r="J10307">
        <v>2.7611885842268999E-3</v>
      </c>
      <c r="K10307">
        <f t="shared" si="172"/>
        <v>8</v>
      </c>
    </row>
    <row r="10308" spans="1:11" x14ac:dyDescent="0.2">
      <c r="A10308">
        <v>9</v>
      </c>
      <c r="B10308" t="s">
        <v>83</v>
      </c>
      <c r="C10308" t="s">
        <v>63</v>
      </c>
      <c r="D10308" t="s">
        <v>58</v>
      </c>
      <c r="E10308" t="s">
        <v>68</v>
      </c>
      <c r="F10308" t="s">
        <v>60</v>
      </c>
      <c r="G10308" t="s">
        <v>69</v>
      </c>
      <c r="H10308" t="s">
        <v>62</v>
      </c>
      <c r="I10308" t="s">
        <v>67</v>
      </c>
      <c r="J10308">
        <v>5.7357524072094096E-3</v>
      </c>
      <c r="K10308">
        <f t="shared" ref="K10308:K10371" si="173">MONTH(1&amp;B10308)</f>
        <v>8</v>
      </c>
    </row>
    <row r="10309" spans="1:11" x14ac:dyDescent="0.2">
      <c r="A10309">
        <v>10</v>
      </c>
      <c r="B10309" t="s">
        <v>83</v>
      </c>
      <c r="C10309" t="s">
        <v>63</v>
      </c>
      <c r="D10309" t="s">
        <v>58</v>
      </c>
      <c r="E10309" t="s">
        <v>68</v>
      </c>
      <c r="F10309" t="s">
        <v>60</v>
      </c>
      <c r="G10309" t="s">
        <v>69</v>
      </c>
      <c r="H10309" t="s">
        <v>62</v>
      </c>
      <c r="I10309" t="s">
        <v>67</v>
      </c>
      <c r="J10309">
        <v>1.26797253699361E-2</v>
      </c>
      <c r="K10309">
        <f t="shared" si="173"/>
        <v>8</v>
      </c>
    </row>
    <row r="10310" spans="1:11" x14ac:dyDescent="0.2">
      <c r="A10310">
        <v>11</v>
      </c>
      <c r="B10310" t="s">
        <v>83</v>
      </c>
      <c r="C10310" t="s">
        <v>63</v>
      </c>
      <c r="D10310" t="s">
        <v>58</v>
      </c>
      <c r="E10310" t="s">
        <v>68</v>
      </c>
      <c r="F10310" t="s">
        <v>60</v>
      </c>
      <c r="G10310" t="s">
        <v>69</v>
      </c>
      <c r="H10310" t="s">
        <v>62</v>
      </c>
      <c r="I10310" t="s">
        <v>67</v>
      </c>
      <c r="J10310">
        <v>2.1845848526663401E-2</v>
      </c>
      <c r="K10310">
        <f t="shared" si="173"/>
        <v>8</v>
      </c>
    </row>
    <row r="10311" spans="1:11" x14ac:dyDescent="0.2">
      <c r="A10311">
        <v>12</v>
      </c>
      <c r="B10311" t="s">
        <v>83</v>
      </c>
      <c r="C10311" t="s">
        <v>63</v>
      </c>
      <c r="D10311" t="s">
        <v>58</v>
      </c>
      <c r="E10311" t="s">
        <v>68</v>
      </c>
      <c r="F10311" t="s">
        <v>60</v>
      </c>
      <c r="G10311" t="s">
        <v>69</v>
      </c>
      <c r="H10311" t="s">
        <v>62</v>
      </c>
      <c r="I10311" t="s">
        <v>67</v>
      </c>
      <c r="J10311">
        <v>3.2475628936546701E-2</v>
      </c>
      <c r="K10311">
        <f t="shared" si="173"/>
        <v>8</v>
      </c>
    </row>
    <row r="10312" spans="1:11" x14ac:dyDescent="0.2">
      <c r="A10312">
        <v>13</v>
      </c>
      <c r="B10312" t="s">
        <v>83</v>
      </c>
      <c r="C10312" t="s">
        <v>63</v>
      </c>
      <c r="D10312" t="s">
        <v>58</v>
      </c>
      <c r="E10312" t="s">
        <v>68</v>
      </c>
      <c r="F10312" t="s">
        <v>60</v>
      </c>
      <c r="G10312" t="s">
        <v>69</v>
      </c>
      <c r="H10312" t="s">
        <v>62</v>
      </c>
      <c r="I10312" t="s">
        <v>67</v>
      </c>
      <c r="J10312">
        <v>4.4759626061827297E-2</v>
      </c>
      <c r="K10312">
        <f t="shared" si="173"/>
        <v>8</v>
      </c>
    </row>
    <row r="10313" spans="1:11" x14ac:dyDescent="0.2">
      <c r="A10313">
        <v>14</v>
      </c>
      <c r="B10313" t="s">
        <v>83</v>
      </c>
      <c r="C10313" t="s">
        <v>63</v>
      </c>
      <c r="D10313" t="s">
        <v>58</v>
      </c>
      <c r="E10313" t="s">
        <v>68</v>
      </c>
      <c r="F10313" t="s">
        <v>60</v>
      </c>
      <c r="G10313" t="s">
        <v>69</v>
      </c>
      <c r="H10313" t="s">
        <v>62</v>
      </c>
      <c r="I10313" t="s">
        <v>67</v>
      </c>
      <c r="J10313">
        <v>5.6439233035187997E-2</v>
      </c>
      <c r="K10313">
        <f t="shared" si="173"/>
        <v>8</v>
      </c>
    </row>
    <row r="10314" spans="1:11" x14ac:dyDescent="0.2">
      <c r="A10314">
        <v>15</v>
      </c>
      <c r="B10314" t="s">
        <v>83</v>
      </c>
      <c r="C10314" t="s">
        <v>63</v>
      </c>
      <c r="D10314" t="s">
        <v>58</v>
      </c>
      <c r="E10314" t="s">
        <v>68</v>
      </c>
      <c r="F10314" t="s">
        <v>60</v>
      </c>
      <c r="G10314" t="s">
        <v>69</v>
      </c>
      <c r="H10314" t="s">
        <v>62</v>
      </c>
      <c r="I10314" t="s">
        <v>67</v>
      </c>
      <c r="J10314">
        <v>6.5858681212127901E-2</v>
      </c>
      <c r="K10314">
        <f t="shared" si="173"/>
        <v>8</v>
      </c>
    </row>
    <row r="10315" spans="1:11" x14ac:dyDescent="0.2">
      <c r="A10315">
        <v>16</v>
      </c>
      <c r="B10315" t="s">
        <v>83</v>
      </c>
      <c r="C10315" t="s">
        <v>63</v>
      </c>
      <c r="D10315" t="s">
        <v>58</v>
      </c>
      <c r="E10315" t="s">
        <v>68</v>
      </c>
      <c r="F10315" t="s">
        <v>60</v>
      </c>
      <c r="G10315" t="s">
        <v>69</v>
      </c>
      <c r="H10315" t="s">
        <v>62</v>
      </c>
      <c r="I10315" t="s">
        <v>67</v>
      </c>
      <c r="J10315">
        <v>7.4632474923418596E-2</v>
      </c>
      <c r="K10315">
        <f t="shared" si="173"/>
        <v>8</v>
      </c>
    </row>
    <row r="10316" spans="1:11" x14ac:dyDescent="0.2">
      <c r="A10316">
        <v>17</v>
      </c>
      <c r="B10316" t="s">
        <v>83</v>
      </c>
      <c r="C10316" t="s">
        <v>63</v>
      </c>
      <c r="D10316" t="s">
        <v>58</v>
      </c>
      <c r="E10316" t="s">
        <v>68</v>
      </c>
      <c r="F10316" t="s">
        <v>60</v>
      </c>
      <c r="G10316" t="s">
        <v>69</v>
      </c>
      <c r="H10316" t="s">
        <v>62</v>
      </c>
      <c r="I10316" t="s">
        <v>67</v>
      </c>
      <c r="J10316">
        <v>8.5122512933514999E-2</v>
      </c>
      <c r="K10316">
        <f t="shared" si="173"/>
        <v>8</v>
      </c>
    </row>
    <row r="10317" spans="1:11" x14ac:dyDescent="0.2">
      <c r="A10317">
        <v>18</v>
      </c>
      <c r="B10317" t="s">
        <v>83</v>
      </c>
      <c r="C10317" t="s">
        <v>63</v>
      </c>
      <c r="D10317" t="s">
        <v>58</v>
      </c>
      <c r="E10317" t="s">
        <v>68</v>
      </c>
      <c r="F10317" t="s">
        <v>60</v>
      </c>
      <c r="G10317" t="s">
        <v>69</v>
      </c>
      <c r="H10317" t="s">
        <v>62</v>
      </c>
      <c r="I10317" t="s">
        <v>67</v>
      </c>
      <c r="J10317">
        <v>9.3794287195288595E-2</v>
      </c>
      <c r="K10317">
        <f t="shared" si="173"/>
        <v>8</v>
      </c>
    </row>
    <row r="10318" spans="1:11" x14ac:dyDescent="0.2">
      <c r="A10318">
        <v>19</v>
      </c>
      <c r="B10318" t="s">
        <v>83</v>
      </c>
      <c r="C10318" t="s">
        <v>63</v>
      </c>
      <c r="D10318" t="s">
        <v>58</v>
      </c>
      <c r="E10318" t="s">
        <v>68</v>
      </c>
      <c r="F10318" t="s">
        <v>60</v>
      </c>
      <c r="G10318" t="s">
        <v>69</v>
      </c>
      <c r="H10318" t="s">
        <v>62</v>
      </c>
      <c r="I10318" t="s">
        <v>67</v>
      </c>
      <c r="J10318">
        <v>0.10091413106787001</v>
      </c>
      <c r="K10318">
        <f t="shared" si="173"/>
        <v>8</v>
      </c>
    </row>
    <row r="10319" spans="1:11" x14ac:dyDescent="0.2">
      <c r="A10319">
        <v>20</v>
      </c>
      <c r="B10319" t="s">
        <v>83</v>
      </c>
      <c r="C10319" t="s">
        <v>63</v>
      </c>
      <c r="D10319" t="s">
        <v>58</v>
      </c>
      <c r="E10319" t="s">
        <v>68</v>
      </c>
      <c r="F10319" t="s">
        <v>60</v>
      </c>
      <c r="G10319" t="s">
        <v>69</v>
      </c>
      <c r="H10319" t="s">
        <v>62</v>
      </c>
      <c r="I10319" t="s">
        <v>67</v>
      </c>
      <c r="J10319">
        <v>9.6681219032235699E-2</v>
      </c>
      <c r="K10319">
        <f t="shared" si="173"/>
        <v>8</v>
      </c>
    </row>
    <row r="10320" spans="1:11" x14ac:dyDescent="0.2">
      <c r="A10320">
        <v>21</v>
      </c>
      <c r="B10320" t="s">
        <v>83</v>
      </c>
      <c r="C10320" t="s">
        <v>63</v>
      </c>
      <c r="D10320" t="s">
        <v>58</v>
      </c>
      <c r="E10320" t="s">
        <v>68</v>
      </c>
      <c r="F10320" t="s">
        <v>60</v>
      </c>
      <c r="G10320" t="s">
        <v>69</v>
      </c>
      <c r="H10320" t="s">
        <v>62</v>
      </c>
      <c r="I10320" t="s">
        <v>67</v>
      </c>
      <c r="J10320">
        <v>8.6887580161842101E-2</v>
      </c>
      <c r="K10320">
        <f t="shared" si="173"/>
        <v>8</v>
      </c>
    </row>
    <row r="10321" spans="1:11" x14ac:dyDescent="0.2">
      <c r="A10321">
        <v>22</v>
      </c>
      <c r="B10321" t="s">
        <v>83</v>
      </c>
      <c r="C10321" t="s">
        <v>63</v>
      </c>
      <c r="D10321" t="s">
        <v>58</v>
      </c>
      <c r="E10321" t="s">
        <v>68</v>
      </c>
      <c r="F10321" t="s">
        <v>60</v>
      </c>
      <c r="G10321" t="s">
        <v>69</v>
      </c>
      <c r="H10321" t="s">
        <v>62</v>
      </c>
      <c r="I10321" t="s">
        <v>67</v>
      </c>
      <c r="J10321">
        <v>7.3304790976149503E-2</v>
      </c>
      <c r="K10321">
        <f t="shared" si="173"/>
        <v>8</v>
      </c>
    </row>
    <row r="10322" spans="1:11" x14ac:dyDescent="0.2">
      <c r="A10322">
        <v>23</v>
      </c>
      <c r="B10322" t="s">
        <v>83</v>
      </c>
      <c r="C10322" t="s">
        <v>63</v>
      </c>
      <c r="D10322" t="s">
        <v>58</v>
      </c>
      <c r="E10322" t="s">
        <v>68</v>
      </c>
      <c r="F10322" t="s">
        <v>60</v>
      </c>
      <c r="G10322" t="s">
        <v>69</v>
      </c>
      <c r="H10322" t="s">
        <v>62</v>
      </c>
      <c r="I10322" t="s">
        <v>67</v>
      </c>
      <c r="J10322">
        <v>5.9164820189977298E-2</v>
      </c>
      <c r="K10322">
        <f t="shared" si="173"/>
        <v>8</v>
      </c>
    </row>
    <row r="10323" spans="1:11" x14ac:dyDescent="0.2">
      <c r="A10323">
        <v>24</v>
      </c>
      <c r="B10323" t="s">
        <v>83</v>
      </c>
      <c r="C10323" t="s">
        <v>63</v>
      </c>
      <c r="D10323" t="s">
        <v>58</v>
      </c>
      <c r="E10323" t="s">
        <v>68</v>
      </c>
      <c r="F10323" t="s">
        <v>60</v>
      </c>
      <c r="G10323" t="s">
        <v>69</v>
      </c>
      <c r="H10323" t="s">
        <v>62</v>
      </c>
      <c r="I10323" t="s">
        <v>67</v>
      </c>
      <c r="J10323">
        <v>4.4335019217863099E-2</v>
      </c>
      <c r="K10323">
        <f t="shared" si="173"/>
        <v>8</v>
      </c>
    </row>
    <row r="10324" spans="1:11" x14ac:dyDescent="0.2">
      <c r="A10324">
        <v>1</v>
      </c>
      <c r="B10324" t="s">
        <v>83</v>
      </c>
      <c r="C10324" t="s">
        <v>57</v>
      </c>
      <c r="D10324" t="s">
        <v>58</v>
      </c>
      <c r="E10324" t="s">
        <v>68</v>
      </c>
      <c r="F10324" t="s">
        <v>65</v>
      </c>
      <c r="G10324" t="s">
        <v>69</v>
      </c>
      <c r="H10324" t="s">
        <v>62</v>
      </c>
      <c r="I10324" t="s">
        <v>67</v>
      </c>
      <c r="J10324">
        <v>3.8059928903299699E-2</v>
      </c>
      <c r="K10324">
        <f t="shared" si="173"/>
        <v>8</v>
      </c>
    </row>
    <row r="10325" spans="1:11" x14ac:dyDescent="0.2">
      <c r="A10325">
        <v>2</v>
      </c>
      <c r="B10325" t="s">
        <v>83</v>
      </c>
      <c r="C10325" t="s">
        <v>57</v>
      </c>
      <c r="D10325" t="s">
        <v>58</v>
      </c>
      <c r="E10325" t="s">
        <v>68</v>
      </c>
      <c r="F10325" t="s">
        <v>65</v>
      </c>
      <c r="G10325" t="s">
        <v>69</v>
      </c>
      <c r="H10325" t="s">
        <v>62</v>
      </c>
      <c r="I10325" t="s">
        <v>67</v>
      </c>
      <c r="J10325">
        <v>8.2604510798831507E-3</v>
      </c>
      <c r="K10325">
        <f t="shared" si="173"/>
        <v>8</v>
      </c>
    </row>
    <row r="10326" spans="1:11" x14ac:dyDescent="0.2">
      <c r="A10326">
        <v>3</v>
      </c>
      <c r="B10326" t="s">
        <v>83</v>
      </c>
      <c r="C10326" t="s">
        <v>57</v>
      </c>
      <c r="D10326" t="s">
        <v>58</v>
      </c>
      <c r="E10326" t="s">
        <v>68</v>
      </c>
      <c r="F10326" t="s">
        <v>65</v>
      </c>
      <c r="G10326" t="s">
        <v>69</v>
      </c>
      <c r="H10326" t="s">
        <v>62</v>
      </c>
      <c r="I10326" t="s">
        <v>67</v>
      </c>
      <c r="J10326">
        <v>2.6793835501354299E-3</v>
      </c>
      <c r="K10326">
        <f t="shared" si="173"/>
        <v>8</v>
      </c>
    </row>
    <row r="10327" spans="1:11" x14ac:dyDescent="0.2">
      <c r="A10327">
        <v>4</v>
      </c>
      <c r="B10327" t="s">
        <v>83</v>
      </c>
      <c r="C10327" t="s">
        <v>57</v>
      </c>
      <c r="D10327" t="s">
        <v>58</v>
      </c>
      <c r="E10327" t="s">
        <v>68</v>
      </c>
      <c r="F10327" t="s">
        <v>65</v>
      </c>
      <c r="G10327" t="s">
        <v>69</v>
      </c>
      <c r="H10327" t="s">
        <v>62</v>
      </c>
      <c r="I10327" t="s">
        <v>67</v>
      </c>
      <c r="J10327">
        <v>1.51767476529416E-3</v>
      </c>
      <c r="K10327">
        <f t="shared" si="173"/>
        <v>8</v>
      </c>
    </row>
    <row r="10328" spans="1:11" x14ac:dyDescent="0.2">
      <c r="A10328">
        <v>5</v>
      </c>
      <c r="B10328" t="s">
        <v>83</v>
      </c>
      <c r="C10328" t="s">
        <v>57</v>
      </c>
      <c r="D10328" t="s">
        <v>58</v>
      </c>
      <c r="E10328" t="s">
        <v>68</v>
      </c>
      <c r="F10328" t="s">
        <v>65</v>
      </c>
      <c r="G10328" t="s">
        <v>69</v>
      </c>
      <c r="H10328" t="s">
        <v>62</v>
      </c>
      <c r="I10328" t="s">
        <v>67</v>
      </c>
      <c r="J10328" s="3">
        <v>5.2688582200619504E-4</v>
      </c>
      <c r="K10328">
        <f t="shared" si="173"/>
        <v>8</v>
      </c>
    </row>
    <row r="10329" spans="1:11" x14ac:dyDescent="0.2">
      <c r="A10329">
        <v>6</v>
      </c>
      <c r="B10329" t="s">
        <v>83</v>
      </c>
      <c r="C10329" t="s">
        <v>57</v>
      </c>
      <c r="D10329" t="s">
        <v>58</v>
      </c>
      <c r="E10329" t="s">
        <v>68</v>
      </c>
      <c r="F10329" t="s">
        <v>65</v>
      </c>
      <c r="G10329" t="s">
        <v>69</v>
      </c>
      <c r="H10329" t="s">
        <v>62</v>
      </c>
      <c r="I10329" t="s">
        <v>67</v>
      </c>
      <c r="J10329" s="3">
        <v>5.31294045133652E-4</v>
      </c>
      <c r="K10329">
        <f t="shared" si="173"/>
        <v>8</v>
      </c>
    </row>
    <row r="10330" spans="1:11" x14ac:dyDescent="0.2">
      <c r="A10330">
        <v>7</v>
      </c>
      <c r="B10330" t="s">
        <v>83</v>
      </c>
      <c r="C10330" t="s">
        <v>57</v>
      </c>
      <c r="D10330" t="s">
        <v>58</v>
      </c>
      <c r="E10330" t="s">
        <v>68</v>
      </c>
      <c r="F10330" t="s">
        <v>65</v>
      </c>
      <c r="G10330" t="s">
        <v>69</v>
      </c>
      <c r="H10330" t="s">
        <v>62</v>
      </c>
      <c r="I10330" t="s">
        <v>67</v>
      </c>
      <c r="J10330">
        <v>1.3974502406622401E-3</v>
      </c>
      <c r="K10330">
        <f t="shared" si="173"/>
        <v>8</v>
      </c>
    </row>
    <row r="10331" spans="1:11" x14ac:dyDescent="0.2">
      <c r="A10331">
        <v>8</v>
      </c>
      <c r="B10331" t="s">
        <v>83</v>
      </c>
      <c r="C10331" t="s">
        <v>57</v>
      </c>
      <c r="D10331" t="s">
        <v>58</v>
      </c>
      <c r="E10331" t="s">
        <v>68</v>
      </c>
      <c r="F10331" t="s">
        <v>65</v>
      </c>
      <c r="G10331" t="s">
        <v>69</v>
      </c>
      <c r="H10331" t="s">
        <v>62</v>
      </c>
      <c r="I10331" t="s">
        <v>67</v>
      </c>
      <c r="J10331">
        <v>3.58480658511897E-3</v>
      </c>
      <c r="K10331">
        <f t="shared" si="173"/>
        <v>8</v>
      </c>
    </row>
    <row r="10332" spans="1:11" x14ac:dyDescent="0.2">
      <c r="A10332">
        <v>9</v>
      </c>
      <c r="B10332" t="s">
        <v>83</v>
      </c>
      <c r="C10332" t="s">
        <v>57</v>
      </c>
      <c r="D10332" t="s">
        <v>58</v>
      </c>
      <c r="E10332" t="s">
        <v>68</v>
      </c>
      <c r="F10332" t="s">
        <v>65</v>
      </c>
      <c r="G10332" t="s">
        <v>69</v>
      </c>
      <c r="H10332" t="s">
        <v>62</v>
      </c>
      <c r="I10332" t="s">
        <v>67</v>
      </c>
      <c r="J10332">
        <v>7.1324594033222097E-3</v>
      </c>
      <c r="K10332">
        <f t="shared" si="173"/>
        <v>8</v>
      </c>
    </row>
    <row r="10333" spans="1:11" x14ac:dyDescent="0.2">
      <c r="A10333">
        <v>10</v>
      </c>
      <c r="B10333" t="s">
        <v>83</v>
      </c>
      <c r="C10333" t="s">
        <v>57</v>
      </c>
      <c r="D10333" t="s">
        <v>58</v>
      </c>
      <c r="E10333" t="s">
        <v>68</v>
      </c>
      <c r="F10333" t="s">
        <v>65</v>
      </c>
      <c r="G10333" t="s">
        <v>69</v>
      </c>
      <c r="H10333" t="s">
        <v>62</v>
      </c>
      <c r="I10333" t="s">
        <v>67</v>
      </c>
      <c r="J10333">
        <v>1.0772410578193401E-2</v>
      </c>
      <c r="K10333">
        <f t="shared" si="173"/>
        <v>8</v>
      </c>
    </row>
    <row r="10334" spans="1:11" x14ac:dyDescent="0.2">
      <c r="A10334">
        <v>11</v>
      </c>
      <c r="B10334" t="s">
        <v>83</v>
      </c>
      <c r="C10334" t="s">
        <v>57</v>
      </c>
      <c r="D10334" t="s">
        <v>58</v>
      </c>
      <c r="E10334" t="s">
        <v>68</v>
      </c>
      <c r="F10334" t="s">
        <v>65</v>
      </c>
      <c r="G10334" t="s">
        <v>69</v>
      </c>
      <c r="H10334" t="s">
        <v>62</v>
      </c>
      <c r="I10334" t="s">
        <v>67</v>
      </c>
      <c r="J10334">
        <v>1.47133378612189E-2</v>
      </c>
      <c r="K10334">
        <f t="shared" si="173"/>
        <v>8</v>
      </c>
    </row>
    <row r="10335" spans="1:11" x14ac:dyDescent="0.2">
      <c r="A10335">
        <v>12</v>
      </c>
      <c r="B10335" t="s">
        <v>83</v>
      </c>
      <c r="C10335" t="s">
        <v>57</v>
      </c>
      <c r="D10335" t="s">
        <v>58</v>
      </c>
      <c r="E10335" t="s">
        <v>68</v>
      </c>
      <c r="F10335" t="s">
        <v>65</v>
      </c>
      <c r="G10335" t="s">
        <v>69</v>
      </c>
      <c r="H10335" t="s">
        <v>62</v>
      </c>
      <c r="I10335" t="s">
        <v>67</v>
      </c>
      <c r="J10335">
        <v>2.0674266561741199E-2</v>
      </c>
      <c r="K10335">
        <f t="shared" si="173"/>
        <v>8</v>
      </c>
    </row>
    <row r="10336" spans="1:11" x14ac:dyDescent="0.2">
      <c r="A10336">
        <v>13</v>
      </c>
      <c r="B10336" t="s">
        <v>83</v>
      </c>
      <c r="C10336" t="s">
        <v>57</v>
      </c>
      <c r="D10336" t="s">
        <v>58</v>
      </c>
      <c r="E10336" t="s">
        <v>68</v>
      </c>
      <c r="F10336" t="s">
        <v>65</v>
      </c>
      <c r="G10336" t="s">
        <v>69</v>
      </c>
      <c r="H10336" t="s">
        <v>62</v>
      </c>
      <c r="I10336" t="s">
        <v>67</v>
      </c>
      <c r="J10336">
        <v>2.71004526240613E-2</v>
      </c>
      <c r="K10336">
        <f t="shared" si="173"/>
        <v>8</v>
      </c>
    </row>
    <row r="10337" spans="1:11" x14ac:dyDescent="0.2">
      <c r="A10337">
        <v>14</v>
      </c>
      <c r="B10337" t="s">
        <v>83</v>
      </c>
      <c r="C10337" t="s">
        <v>57</v>
      </c>
      <c r="D10337" t="s">
        <v>58</v>
      </c>
      <c r="E10337" t="s">
        <v>68</v>
      </c>
      <c r="F10337" t="s">
        <v>65</v>
      </c>
      <c r="G10337" t="s">
        <v>69</v>
      </c>
      <c r="H10337" t="s">
        <v>62</v>
      </c>
      <c r="I10337" t="s">
        <v>67</v>
      </c>
      <c r="J10337">
        <v>3.3833209212828202E-2</v>
      </c>
      <c r="K10337">
        <f t="shared" si="173"/>
        <v>8</v>
      </c>
    </row>
    <row r="10338" spans="1:11" x14ac:dyDescent="0.2">
      <c r="A10338">
        <v>15</v>
      </c>
      <c r="B10338" t="s">
        <v>83</v>
      </c>
      <c r="C10338" t="s">
        <v>57</v>
      </c>
      <c r="D10338" t="s">
        <v>58</v>
      </c>
      <c r="E10338" t="s">
        <v>68</v>
      </c>
      <c r="F10338" t="s">
        <v>65</v>
      </c>
      <c r="G10338" t="s">
        <v>69</v>
      </c>
      <c r="H10338" t="s">
        <v>62</v>
      </c>
      <c r="I10338" t="s">
        <v>67</v>
      </c>
      <c r="J10338">
        <v>4.3973440599287601E-2</v>
      </c>
      <c r="K10338">
        <f t="shared" si="173"/>
        <v>8</v>
      </c>
    </row>
    <row r="10339" spans="1:11" x14ac:dyDescent="0.2">
      <c r="A10339">
        <v>16</v>
      </c>
      <c r="B10339" t="s">
        <v>83</v>
      </c>
      <c r="C10339" t="s">
        <v>57</v>
      </c>
      <c r="D10339" t="s">
        <v>58</v>
      </c>
      <c r="E10339" t="s">
        <v>68</v>
      </c>
      <c r="F10339" t="s">
        <v>65</v>
      </c>
      <c r="G10339" t="s">
        <v>69</v>
      </c>
      <c r="H10339" t="s">
        <v>62</v>
      </c>
      <c r="I10339" t="s">
        <v>67</v>
      </c>
      <c r="J10339">
        <v>6.2480439489260998E-2</v>
      </c>
      <c r="K10339">
        <f t="shared" si="173"/>
        <v>8</v>
      </c>
    </row>
    <row r="10340" spans="1:11" x14ac:dyDescent="0.2">
      <c r="A10340">
        <v>17</v>
      </c>
      <c r="B10340" t="s">
        <v>83</v>
      </c>
      <c r="C10340" t="s">
        <v>57</v>
      </c>
      <c r="D10340" t="s">
        <v>58</v>
      </c>
      <c r="E10340" t="s">
        <v>68</v>
      </c>
      <c r="F10340" t="s">
        <v>65</v>
      </c>
      <c r="G10340" t="s">
        <v>69</v>
      </c>
      <c r="H10340" t="s">
        <v>62</v>
      </c>
      <c r="I10340" t="s">
        <v>67</v>
      </c>
      <c r="J10340">
        <v>8.4773820789465701E-2</v>
      </c>
      <c r="K10340">
        <f t="shared" si="173"/>
        <v>8</v>
      </c>
    </row>
    <row r="10341" spans="1:11" x14ac:dyDescent="0.2">
      <c r="A10341">
        <v>18</v>
      </c>
      <c r="B10341" t="s">
        <v>83</v>
      </c>
      <c r="C10341" t="s">
        <v>57</v>
      </c>
      <c r="D10341" t="s">
        <v>58</v>
      </c>
      <c r="E10341" t="s">
        <v>68</v>
      </c>
      <c r="F10341" t="s">
        <v>65</v>
      </c>
      <c r="G10341" t="s">
        <v>69</v>
      </c>
      <c r="H10341" t="s">
        <v>62</v>
      </c>
      <c r="I10341" t="s">
        <v>67</v>
      </c>
      <c r="J10341">
        <v>0.104887327631683</v>
      </c>
      <c r="K10341">
        <f t="shared" si="173"/>
        <v>8</v>
      </c>
    </row>
    <row r="10342" spans="1:11" x14ac:dyDescent="0.2">
      <c r="A10342">
        <v>19</v>
      </c>
      <c r="B10342" t="s">
        <v>83</v>
      </c>
      <c r="C10342" t="s">
        <v>57</v>
      </c>
      <c r="D10342" t="s">
        <v>58</v>
      </c>
      <c r="E10342" t="s">
        <v>68</v>
      </c>
      <c r="F10342" t="s">
        <v>65</v>
      </c>
      <c r="G10342" t="s">
        <v>69</v>
      </c>
      <c r="H10342" t="s">
        <v>62</v>
      </c>
      <c r="I10342" t="s">
        <v>67</v>
      </c>
      <c r="J10342">
        <v>0.114959518514113</v>
      </c>
      <c r="K10342">
        <f t="shared" si="173"/>
        <v>8</v>
      </c>
    </row>
    <row r="10343" spans="1:11" x14ac:dyDescent="0.2">
      <c r="A10343">
        <v>20</v>
      </c>
      <c r="B10343" t="s">
        <v>83</v>
      </c>
      <c r="C10343" t="s">
        <v>57</v>
      </c>
      <c r="D10343" t="s">
        <v>58</v>
      </c>
      <c r="E10343" t="s">
        <v>68</v>
      </c>
      <c r="F10343" t="s">
        <v>65</v>
      </c>
      <c r="G10343" t="s">
        <v>69</v>
      </c>
      <c r="H10343" t="s">
        <v>62</v>
      </c>
      <c r="I10343" t="s">
        <v>67</v>
      </c>
      <c r="J10343">
        <v>0.111017231499299</v>
      </c>
      <c r="K10343">
        <f t="shared" si="173"/>
        <v>8</v>
      </c>
    </row>
    <row r="10344" spans="1:11" x14ac:dyDescent="0.2">
      <c r="A10344">
        <v>21</v>
      </c>
      <c r="B10344" t="s">
        <v>83</v>
      </c>
      <c r="C10344" t="s">
        <v>57</v>
      </c>
      <c r="D10344" t="s">
        <v>58</v>
      </c>
      <c r="E10344" t="s">
        <v>68</v>
      </c>
      <c r="F10344" t="s">
        <v>65</v>
      </c>
      <c r="G10344" t="s">
        <v>69</v>
      </c>
      <c r="H10344" t="s">
        <v>62</v>
      </c>
      <c r="I10344" t="s">
        <v>67</v>
      </c>
      <c r="J10344">
        <v>0.10300842252060601</v>
      </c>
      <c r="K10344">
        <f t="shared" si="173"/>
        <v>8</v>
      </c>
    </row>
    <row r="10345" spans="1:11" x14ac:dyDescent="0.2">
      <c r="A10345">
        <v>22</v>
      </c>
      <c r="B10345" t="s">
        <v>83</v>
      </c>
      <c r="C10345" t="s">
        <v>57</v>
      </c>
      <c r="D10345" t="s">
        <v>58</v>
      </c>
      <c r="E10345" t="s">
        <v>68</v>
      </c>
      <c r="F10345" t="s">
        <v>65</v>
      </c>
      <c r="G10345" t="s">
        <v>69</v>
      </c>
      <c r="H10345" t="s">
        <v>62</v>
      </c>
      <c r="I10345" t="s">
        <v>67</v>
      </c>
      <c r="J10345">
        <v>8.8060297041081606E-2</v>
      </c>
      <c r="K10345">
        <f t="shared" si="173"/>
        <v>8</v>
      </c>
    </row>
    <row r="10346" spans="1:11" x14ac:dyDescent="0.2">
      <c r="A10346">
        <v>23</v>
      </c>
      <c r="B10346" t="s">
        <v>83</v>
      </c>
      <c r="C10346" t="s">
        <v>57</v>
      </c>
      <c r="D10346" t="s">
        <v>58</v>
      </c>
      <c r="E10346" t="s">
        <v>68</v>
      </c>
      <c r="F10346" t="s">
        <v>65</v>
      </c>
      <c r="G10346" t="s">
        <v>69</v>
      </c>
      <c r="H10346" t="s">
        <v>62</v>
      </c>
      <c r="I10346" t="s">
        <v>67</v>
      </c>
      <c r="J10346">
        <v>6.6573232840707805E-2</v>
      </c>
      <c r="K10346">
        <f t="shared" si="173"/>
        <v>8</v>
      </c>
    </row>
    <row r="10347" spans="1:11" x14ac:dyDescent="0.2">
      <c r="A10347">
        <v>24</v>
      </c>
      <c r="B10347" t="s">
        <v>83</v>
      </c>
      <c r="C10347" t="s">
        <v>57</v>
      </c>
      <c r="D10347" t="s">
        <v>58</v>
      </c>
      <c r="E10347" t="s">
        <v>68</v>
      </c>
      <c r="F10347" t="s">
        <v>65</v>
      </c>
      <c r="G10347" t="s">
        <v>69</v>
      </c>
      <c r="H10347" t="s">
        <v>62</v>
      </c>
      <c r="I10347" t="s">
        <v>67</v>
      </c>
      <c r="J10347">
        <v>4.9482257841594303E-2</v>
      </c>
      <c r="K10347">
        <f t="shared" si="173"/>
        <v>8</v>
      </c>
    </row>
    <row r="10348" spans="1:11" x14ac:dyDescent="0.2">
      <c r="A10348">
        <v>1</v>
      </c>
      <c r="B10348" t="s">
        <v>83</v>
      </c>
      <c r="C10348" t="s">
        <v>63</v>
      </c>
      <c r="D10348" t="s">
        <v>58</v>
      </c>
      <c r="E10348" t="s">
        <v>68</v>
      </c>
      <c r="F10348" t="s">
        <v>65</v>
      </c>
      <c r="G10348" t="s">
        <v>69</v>
      </c>
      <c r="H10348" t="s">
        <v>62</v>
      </c>
      <c r="I10348" t="s">
        <v>67</v>
      </c>
      <c r="J10348">
        <v>3.8412642158179598E-2</v>
      </c>
      <c r="K10348">
        <f t="shared" si="173"/>
        <v>8</v>
      </c>
    </row>
    <row r="10349" spans="1:11" x14ac:dyDescent="0.2">
      <c r="A10349">
        <v>2</v>
      </c>
      <c r="B10349" t="s">
        <v>83</v>
      </c>
      <c r="C10349" t="s">
        <v>63</v>
      </c>
      <c r="D10349" t="s">
        <v>58</v>
      </c>
      <c r="E10349" t="s">
        <v>68</v>
      </c>
      <c r="F10349" t="s">
        <v>65</v>
      </c>
      <c r="G10349" t="s">
        <v>69</v>
      </c>
      <c r="H10349" t="s">
        <v>62</v>
      </c>
      <c r="I10349" t="s">
        <v>67</v>
      </c>
      <c r="J10349">
        <v>8.4658547085396992E-3</v>
      </c>
      <c r="K10349">
        <f t="shared" si="173"/>
        <v>8</v>
      </c>
    </row>
    <row r="10350" spans="1:11" x14ac:dyDescent="0.2">
      <c r="A10350">
        <v>3</v>
      </c>
      <c r="B10350" t="s">
        <v>83</v>
      </c>
      <c r="C10350" t="s">
        <v>63</v>
      </c>
      <c r="D10350" t="s">
        <v>58</v>
      </c>
      <c r="E10350" t="s">
        <v>68</v>
      </c>
      <c r="F10350" t="s">
        <v>65</v>
      </c>
      <c r="G10350" t="s">
        <v>69</v>
      </c>
      <c r="H10350" t="s">
        <v>62</v>
      </c>
      <c r="I10350" t="s">
        <v>67</v>
      </c>
      <c r="J10350">
        <v>5.1699057302816301E-3</v>
      </c>
      <c r="K10350">
        <f t="shared" si="173"/>
        <v>8</v>
      </c>
    </row>
    <row r="10351" spans="1:11" x14ac:dyDescent="0.2">
      <c r="A10351">
        <v>4</v>
      </c>
      <c r="B10351" t="s">
        <v>83</v>
      </c>
      <c r="C10351" t="s">
        <v>63</v>
      </c>
      <c r="D10351" t="s">
        <v>58</v>
      </c>
      <c r="E10351" t="s">
        <v>68</v>
      </c>
      <c r="F10351" t="s">
        <v>65</v>
      </c>
      <c r="G10351" t="s">
        <v>69</v>
      </c>
      <c r="H10351" t="s">
        <v>62</v>
      </c>
      <c r="I10351" t="s">
        <v>67</v>
      </c>
      <c r="J10351">
        <v>3.1372361093108701E-3</v>
      </c>
      <c r="K10351">
        <f t="shared" si="173"/>
        <v>8</v>
      </c>
    </row>
    <row r="10352" spans="1:11" x14ac:dyDescent="0.2">
      <c r="A10352">
        <v>5</v>
      </c>
      <c r="B10352" t="s">
        <v>83</v>
      </c>
      <c r="C10352" t="s">
        <v>63</v>
      </c>
      <c r="D10352" t="s">
        <v>58</v>
      </c>
      <c r="E10352" t="s">
        <v>68</v>
      </c>
      <c r="F10352" t="s">
        <v>65</v>
      </c>
      <c r="G10352" t="s">
        <v>69</v>
      </c>
      <c r="H10352" t="s">
        <v>62</v>
      </c>
      <c r="I10352" t="s">
        <v>67</v>
      </c>
      <c r="J10352">
        <v>1.5697057838613799E-3</v>
      </c>
      <c r="K10352">
        <f t="shared" si="173"/>
        <v>8</v>
      </c>
    </row>
    <row r="10353" spans="1:11" x14ac:dyDescent="0.2">
      <c r="A10353">
        <v>6</v>
      </c>
      <c r="B10353" t="s">
        <v>83</v>
      </c>
      <c r="C10353" t="s">
        <v>63</v>
      </c>
      <c r="D10353" t="s">
        <v>58</v>
      </c>
      <c r="E10353" t="s">
        <v>68</v>
      </c>
      <c r="F10353" t="s">
        <v>65</v>
      </c>
      <c r="G10353" t="s">
        <v>69</v>
      </c>
      <c r="H10353" t="s">
        <v>62</v>
      </c>
      <c r="I10353" t="s">
        <v>67</v>
      </c>
      <c r="J10353">
        <v>1.0595814261996699E-3</v>
      </c>
      <c r="K10353">
        <f t="shared" si="173"/>
        <v>8</v>
      </c>
    </row>
    <row r="10354" spans="1:11" x14ac:dyDescent="0.2">
      <c r="A10354">
        <v>7</v>
      </c>
      <c r="B10354" t="s">
        <v>83</v>
      </c>
      <c r="C10354" t="s">
        <v>63</v>
      </c>
      <c r="D10354" t="s">
        <v>58</v>
      </c>
      <c r="E10354" t="s">
        <v>68</v>
      </c>
      <c r="F10354" t="s">
        <v>65</v>
      </c>
      <c r="G10354" t="s">
        <v>69</v>
      </c>
      <c r="H10354" t="s">
        <v>62</v>
      </c>
      <c r="I10354" t="s">
        <v>67</v>
      </c>
      <c r="J10354">
        <v>1.10963228934833E-3</v>
      </c>
      <c r="K10354">
        <f t="shared" si="173"/>
        <v>8</v>
      </c>
    </row>
    <row r="10355" spans="1:11" x14ac:dyDescent="0.2">
      <c r="A10355">
        <v>8</v>
      </c>
      <c r="B10355" t="s">
        <v>83</v>
      </c>
      <c r="C10355" t="s">
        <v>63</v>
      </c>
      <c r="D10355" t="s">
        <v>58</v>
      </c>
      <c r="E10355" t="s">
        <v>68</v>
      </c>
      <c r="F10355" t="s">
        <v>65</v>
      </c>
      <c r="G10355" t="s">
        <v>69</v>
      </c>
      <c r="H10355" t="s">
        <v>62</v>
      </c>
      <c r="I10355" t="s">
        <v>67</v>
      </c>
      <c r="J10355">
        <v>1.8713505882074701E-3</v>
      </c>
      <c r="K10355">
        <f t="shared" si="173"/>
        <v>8</v>
      </c>
    </row>
    <row r="10356" spans="1:11" x14ac:dyDescent="0.2">
      <c r="A10356">
        <v>9</v>
      </c>
      <c r="B10356" t="s">
        <v>83</v>
      </c>
      <c r="C10356" t="s">
        <v>63</v>
      </c>
      <c r="D10356" t="s">
        <v>58</v>
      </c>
      <c r="E10356" t="s">
        <v>68</v>
      </c>
      <c r="F10356" t="s">
        <v>65</v>
      </c>
      <c r="G10356" t="s">
        <v>69</v>
      </c>
      <c r="H10356" t="s">
        <v>62</v>
      </c>
      <c r="I10356" t="s">
        <v>67</v>
      </c>
      <c r="J10356">
        <v>3.5808220705060199E-3</v>
      </c>
      <c r="K10356">
        <f t="shared" si="173"/>
        <v>8</v>
      </c>
    </row>
    <row r="10357" spans="1:11" x14ac:dyDescent="0.2">
      <c r="A10357">
        <v>10</v>
      </c>
      <c r="B10357" t="s">
        <v>83</v>
      </c>
      <c r="C10357" t="s">
        <v>63</v>
      </c>
      <c r="D10357" t="s">
        <v>58</v>
      </c>
      <c r="E10357" t="s">
        <v>68</v>
      </c>
      <c r="F10357" t="s">
        <v>65</v>
      </c>
      <c r="G10357" t="s">
        <v>69</v>
      </c>
      <c r="H10357" t="s">
        <v>62</v>
      </c>
      <c r="I10357" t="s">
        <v>67</v>
      </c>
      <c r="J10357">
        <v>7.2468437799696802E-3</v>
      </c>
      <c r="K10357">
        <f t="shared" si="173"/>
        <v>8</v>
      </c>
    </row>
    <row r="10358" spans="1:11" x14ac:dyDescent="0.2">
      <c r="A10358">
        <v>11</v>
      </c>
      <c r="B10358" t="s">
        <v>83</v>
      </c>
      <c r="C10358" t="s">
        <v>63</v>
      </c>
      <c r="D10358" t="s">
        <v>58</v>
      </c>
      <c r="E10358" t="s">
        <v>68</v>
      </c>
      <c r="F10358" t="s">
        <v>65</v>
      </c>
      <c r="G10358" t="s">
        <v>69</v>
      </c>
      <c r="H10358" t="s">
        <v>62</v>
      </c>
      <c r="I10358" t="s">
        <v>67</v>
      </c>
      <c r="J10358">
        <v>1.33330079741619E-2</v>
      </c>
      <c r="K10358">
        <f t="shared" si="173"/>
        <v>8</v>
      </c>
    </row>
    <row r="10359" spans="1:11" x14ac:dyDescent="0.2">
      <c r="A10359">
        <v>12</v>
      </c>
      <c r="B10359" t="s">
        <v>83</v>
      </c>
      <c r="C10359" t="s">
        <v>63</v>
      </c>
      <c r="D10359" t="s">
        <v>58</v>
      </c>
      <c r="E10359" t="s">
        <v>68</v>
      </c>
      <c r="F10359" t="s">
        <v>65</v>
      </c>
      <c r="G10359" t="s">
        <v>69</v>
      </c>
      <c r="H10359" t="s">
        <v>62</v>
      </c>
      <c r="I10359" t="s">
        <v>67</v>
      </c>
      <c r="J10359">
        <v>2.2422112256417898E-2</v>
      </c>
      <c r="K10359">
        <f t="shared" si="173"/>
        <v>8</v>
      </c>
    </row>
    <row r="10360" spans="1:11" x14ac:dyDescent="0.2">
      <c r="A10360">
        <v>13</v>
      </c>
      <c r="B10360" t="s">
        <v>83</v>
      </c>
      <c r="C10360" t="s">
        <v>63</v>
      </c>
      <c r="D10360" t="s">
        <v>58</v>
      </c>
      <c r="E10360" t="s">
        <v>68</v>
      </c>
      <c r="F10360" t="s">
        <v>65</v>
      </c>
      <c r="G10360" t="s">
        <v>69</v>
      </c>
      <c r="H10360" t="s">
        <v>62</v>
      </c>
      <c r="I10360" t="s">
        <v>67</v>
      </c>
      <c r="J10360">
        <v>3.37773924650972E-2</v>
      </c>
      <c r="K10360">
        <f t="shared" si="173"/>
        <v>8</v>
      </c>
    </row>
    <row r="10361" spans="1:11" x14ac:dyDescent="0.2">
      <c r="A10361">
        <v>14</v>
      </c>
      <c r="B10361" t="s">
        <v>83</v>
      </c>
      <c r="C10361" t="s">
        <v>63</v>
      </c>
      <c r="D10361" t="s">
        <v>58</v>
      </c>
      <c r="E10361" t="s">
        <v>68</v>
      </c>
      <c r="F10361" t="s">
        <v>65</v>
      </c>
      <c r="G10361" t="s">
        <v>69</v>
      </c>
      <c r="H10361" t="s">
        <v>62</v>
      </c>
      <c r="I10361" t="s">
        <v>67</v>
      </c>
      <c r="J10361">
        <v>4.6132947147103601E-2</v>
      </c>
      <c r="K10361">
        <f t="shared" si="173"/>
        <v>8</v>
      </c>
    </row>
    <row r="10362" spans="1:11" x14ac:dyDescent="0.2">
      <c r="A10362">
        <v>15</v>
      </c>
      <c r="B10362" t="s">
        <v>83</v>
      </c>
      <c r="C10362" t="s">
        <v>63</v>
      </c>
      <c r="D10362" t="s">
        <v>58</v>
      </c>
      <c r="E10362" t="s">
        <v>68</v>
      </c>
      <c r="F10362" t="s">
        <v>65</v>
      </c>
      <c r="G10362" t="s">
        <v>69</v>
      </c>
      <c r="H10362" t="s">
        <v>62</v>
      </c>
      <c r="I10362" t="s">
        <v>67</v>
      </c>
      <c r="J10362">
        <v>5.8936777703955397E-2</v>
      </c>
      <c r="K10362">
        <f t="shared" si="173"/>
        <v>8</v>
      </c>
    </row>
    <row r="10363" spans="1:11" x14ac:dyDescent="0.2">
      <c r="A10363">
        <v>16</v>
      </c>
      <c r="B10363" t="s">
        <v>83</v>
      </c>
      <c r="C10363" t="s">
        <v>63</v>
      </c>
      <c r="D10363" t="s">
        <v>58</v>
      </c>
      <c r="E10363" t="s">
        <v>68</v>
      </c>
      <c r="F10363" t="s">
        <v>65</v>
      </c>
      <c r="G10363" t="s">
        <v>69</v>
      </c>
      <c r="H10363" t="s">
        <v>62</v>
      </c>
      <c r="I10363" t="s">
        <v>67</v>
      </c>
      <c r="J10363">
        <v>7.18253347100761E-2</v>
      </c>
      <c r="K10363">
        <f t="shared" si="173"/>
        <v>8</v>
      </c>
    </row>
    <row r="10364" spans="1:11" x14ac:dyDescent="0.2">
      <c r="A10364">
        <v>17</v>
      </c>
      <c r="B10364" t="s">
        <v>83</v>
      </c>
      <c r="C10364" t="s">
        <v>63</v>
      </c>
      <c r="D10364" t="s">
        <v>58</v>
      </c>
      <c r="E10364" t="s">
        <v>68</v>
      </c>
      <c r="F10364" t="s">
        <v>65</v>
      </c>
      <c r="G10364" t="s">
        <v>69</v>
      </c>
      <c r="H10364" t="s">
        <v>62</v>
      </c>
      <c r="I10364" t="s">
        <v>67</v>
      </c>
      <c r="J10364">
        <v>8.6501848877709703E-2</v>
      </c>
      <c r="K10364">
        <f t="shared" si="173"/>
        <v>8</v>
      </c>
    </row>
    <row r="10365" spans="1:11" x14ac:dyDescent="0.2">
      <c r="A10365">
        <v>18</v>
      </c>
      <c r="B10365" t="s">
        <v>83</v>
      </c>
      <c r="C10365" t="s">
        <v>63</v>
      </c>
      <c r="D10365" t="s">
        <v>58</v>
      </c>
      <c r="E10365" t="s">
        <v>68</v>
      </c>
      <c r="F10365" t="s">
        <v>65</v>
      </c>
      <c r="G10365" t="s">
        <v>69</v>
      </c>
      <c r="H10365" t="s">
        <v>62</v>
      </c>
      <c r="I10365" t="s">
        <v>67</v>
      </c>
      <c r="J10365">
        <v>9.6181935646508801E-2</v>
      </c>
      <c r="K10365">
        <f t="shared" si="173"/>
        <v>8</v>
      </c>
    </row>
    <row r="10366" spans="1:11" x14ac:dyDescent="0.2">
      <c r="A10366">
        <v>19</v>
      </c>
      <c r="B10366" t="s">
        <v>83</v>
      </c>
      <c r="C10366" t="s">
        <v>63</v>
      </c>
      <c r="D10366" t="s">
        <v>58</v>
      </c>
      <c r="E10366" t="s">
        <v>68</v>
      </c>
      <c r="F10366" t="s">
        <v>65</v>
      </c>
      <c r="G10366" t="s">
        <v>69</v>
      </c>
      <c r="H10366" t="s">
        <v>62</v>
      </c>
      <c r="I10366" t="s">
        <v>67</v>
      </c>
      <c r="J10366">
        <v>0.104303202845034</v>
      </c>
      <c r="K10366">
        <f t="shared" si="173"/>
        <v>8</v>
      </c>
    </row>
    <row r="10367" spans="1:11" x14ac:dyDescent="0.2">
      <c r="A10367">
        <v>20</v>
      </c>
      <c r="B10367" t="s">
        <v>83</v>
      </c>
      <c r="C10367" t="s">
        <v>63</v>
      </c>
      <c r="D10367" t="s">
        <v>58</v>
      </c>
      <c r="E10367" t="s">
        <v>68</v>
      </c>
      <c r="F10367" t="s">
        <v>65</v>
      </c>
      <c r="G10367" t="s">
        <v>69</v>
      </c>
      <c r="H10367" t="s">
        <v>62</v>
      </c>
      <c r="I10367" t="s">
        <v>67</v>
      </c>
      <c r="J10367">
        <v>0.10113159841633899</v>
      </c>
      <c r="K10367">
        <f t="shared" si="173"/>
        <v>8</v>
      </c>
    </row>
    <row r="10368" spans="1:11" x14ac:dyDescent="0.2">
      <c r="A10368">
        <v>21</v>
      </c>
      <c r="B10368" t="s">
        <v>83</v>
      </c>
      <c r="C10368" t="s">
        <v>63</v>
      </c>
      <c r="D10368" t="s">
        <v>58</v>
      </c>
      <c r="E10368" t="s">
        <v>68</v>
      </c>
      <c r="F10368" t="s">
        <v>65</v>
      </c>
      <c r="G10368" t="s">
        <v>69</v>
      </c>
      <c r="H10368" t="s">
        <v>62</v>
      </c>
      <c r="I10368" t="s">
        <v>67</v>
      </c>
      <c r="J10368">
        <v>9.2964478723424296E-2</v>
      </c>
      <c r="K10368">
        <f t="shared" si="173"/>
        <v>8</v>
      </c>
    </row>
    <row r="10369" spans="1:11" x14ac:dyDescent="0.2">
      <c r="A10369">
        <v>22</v>
      </c>
      <c r="B10369" t="s">
        <v>83</v>
      </c>
      <c r="C10369" t="s">
        <v>63</v>
      </c>
      <c r="D10369" t="s">
        <v>58</v>
      </c>
      <c r="E10369" t="s">
        <v>68</v>
      </c>
      <c r="F10369" t="s">
        <v>65</v>
      </c>
      <c r="G10369" t="s">
        <v>69</v>
      </c>
      <c r="H10369" t="s">
        <v>62</v>
      </c>
      <c r="I10369" t="s">
        <v>67</v>
      </c>
      <c r="J10369">
        <v>8.1438881106759606E-2</v>
      </c>
      <c r="K10369">
        <f t="shared" si="173"/>
        <v>8</v>
      </c>
    </row>
    <row r="10370" spans="1:11" x14ac:dyDescent="0.2">
      <c r="A10370">
        <v>23</v>
      </c>
      <c r="B10370" t="s">
        <v>83</v>
      </c>
      <c r="C10370" t="s">
        <v>63</v>
      </c>
      <c r="D10370" t="s">
        <v>58</v>
      </c>
      <c r="E10370" t="s">
        <v>68</v>
      </c>
      <c r="F10370" t="s">
        <v>65</v>
      </c>
      <c r="G10370" t="s">
        <v>69</v>
      </c>
      <c r="H10370" t="s">
        <v>62</v>
      </c>
      <c r="I10370" t="s">
        <v>67</v>
      </c>
      <c r="J10370">
        <v>6.7287277776631405E-2</v>
      </c>
      <c r="K10370">
        <f t="shared" si="173"/>
        <v>8</v>
      </c>
    </row>
    <row r="10371" spans="1:11" x14ac:dyDescent="0.2">
      <c r="A10371">
        <v>24</v>
      </c>
      <c r="B10371" t="s">
        <v>83</v>
      </c>
      <c r="C10371" t="s">
        <v>63</v>
      </c>
      <c r="D10371" t="s">
        <v>58</v>
      </c>
      <c r="E10371" t="s">
        <v>68</v>
      </c>
      <c r="F10371" t="s">
        <v>65</v>
      </c>
      <c r="G10371" t="s">
        <v>69</v>
      </c>
      <c r="H10371" t="s">
        <v>62</v>
      </c>
      <c r="I10371" t="s">
        <v>67</v>
      </c>
      <c r="J10371">
        <v>5.2139629706375E-2</v>
      </c>
      <c r="K10371">
        <f t="shared" si="173"/>
        <v>8</v>
      </c>
    </row>
    <row r="10372" spans="1:11" x14ac:dyDescent="0.2">
      <c r="A10372">
        <v>1</v>
      </c>
      <c r="B10372" t="s">
        <v>83</v>
      </c>
      <c r="C10372" t="s">
        <v>57</v>
      </c>
      <c r="D10372" t="s">
        <v>58</v>
      </c>
      <c r="E10372" t="s">
        <v>59</v>
      </c>
      <c r="F10372" t="s">
        <v>60</v>
      </c>
      <c r="G10372" t="s">
        <v>69</v>
      </c>
      <c r="H10372" t="s">
        <v>62</v>
      </c>
      <c r="I10372" t="s">
        <v>67</v>
      </c>
      <c r="J10372">
        <v>2.84032391747015E-2</v>
      </c>
      <c r="K10372">
        <f t="shared" ref="K10372:K10435" si="174">MONTH(1&amp;B10372)</f>
        <v>8</v>
      </c>
    </row>
    <row r="10373" spans="1:11" x14ac:dyDescent="0.2">
      <c r="A10373">
        <v>2</v>
      </c>
      <c r="B10373" t="s">
        <v>83</v>
      </c>
      <c r="C10373" t="s">
        <v>57</v>
      </c>
      <c r="D10373" t="s">
        <v>58</v>
      </c>
      <c r="E10373" t="s">
        <v>59</v>
      </c>
      <c r="F10373" t="s">
        <v>60</v>
      </c>
      <c r="G10373" t="s">
        <v>69</v>
      </c>
      <c r="H10373" t="s">
        <v>62</v>
      </c>
      <c r="I10373" t="s">
        <v>67</v>
      </c>
      <c r="J10373">
        <v>7.3555766199814004E-3</v>
      </c>
      <c r="K10373">
        <f t="shared" si="174"/>
        <v>8</v>
      </c>
    </row>
    <row r="10374" spans="1:11" x14ac:dyDescent="0.2">
      <c r="A10374">
        <v>3</v>
      </c>
      <c r="B10374" t="s">
        <v>83</v>
      </c>
      <c r="C10374" t="s">
        <v>57</v>
      </c>
      <c r="D10374" t="s">
        <v>58</v>
      </c>
      <c r="E10374" t="s">
        <v>59</v>
      </c>
      <c r="F10374" t="s">
        <v>60</v>
      </c>
      <c r="G10374" t="s">
        <v>69</v>
      </c>
      <c r="H10374" t="s">
        <v>62</v>
      </c>
      <c r="I10374" t="s">
        <v>67</v>
      </c>
      <c r="J10374">
        <v>1.94888267658533E-3</v>
      </c>
      <c r="K10374">
        <f t="shared" si="174"/>
        <v>8</v>
      </c>
    </row>
    <row r="10375" spans="1:11" x14ac:dyDescent="0.2">
      <c r="A10375">
        <v>4</v>
      </c>
      <c r="B10375" t="s">
        <v>83</v>
      </c>
      <c r="C10375" t="s">
        <v>57</v>
      </c>
      <c r="D10375" t="s">
        <v>58</v>
      </c>
      <c r="E10375" t="s">
        <v>59</v>
      </c>
      <c r="F10375" t="s">
        <v>60</v>
      </c>
      <c r="G10375" t="s">
        <v>69</v>
      </c>
      <c r="H10375" t="s">
        <v>62</v>
      </c>
      <c r="I10375" t="s">
        <v>67</v>
      </c>
      <c r="J10375">
        <v>1.04908832904438E-3</v>
      </c>
      <c r="K10375">
        <f t="shared" si="174"/>
        <v>8</v>
      </c>
    </row>
    <row r="10376" spans="1:11" x14ac:dyDescent="0.2">
      <c r="A10376">
        <v>5</v>
      </c>
      <c r="B10376" t="s">
        <v>83</v>
      </c>
      <c r="C10376" t="s">
        <v>57</v>
      </c>
      <c r="D10376" t="s">
        <v>58</v>
      </c>
      <c r="E10376" t="s">
        <v>59</v>
      </c>
      <c r="F10376" t="s">
        <v>60</v>
      </c>
      <c r="G10376" t="s">
        <v>69</v>
      </c>
      <c r="H10376" t="s">
        <v>62</v>
      </c>
      <c r="I10376" t="s">
        <v>67</v>
      </c>
      <c r="J10376">
        <v>1.2851547994424601E-3</v>
      </c>
      <c r="K10376">
        <f t="shared" si="174"/>
        <v>8</v>
      </c>
    </row>
    <row r="10377" spans="1:11" x14ac:dyDescent="0.2">
      <c r="A10377">
        <v>6</v>
      </c>
      <c r="B10377" t="s">
        <v>83</v>
      </c>
      <c r="C10377" t="s">
        <v>57</v>
      </c>
      <c r="D10377" t="s">
        <v>58</v>
      </c>
      <c r="E10377" t="s">
        <v>59</v>
      </c>
      <c r="F10377" t="s">
        <v>60</v>
      </c>
      <c r="G10377" t="s">
        <v>69</v>
      </c>
      <c r="H10377" t="s">
        <v>62</v>
      </c>
      <c r="I10377" t="s">
        <v>67</v>
      </c>
      <c r="J10377">
        <v>1.4461563981499499E-3</v>
      </c>
      <c r="K10377">
        <f t="shared" si="174"/>
        <v>8</v>
      </c>
    </row>
    <row r="10378" spans="1:11" x14ac:dyDescent="0.2">
      <c r="A10378">
        <v>7</v>
      </c>
      <c r="B10378" t="s">
        <v>83</v>
      </c>
      <c r="C10378" t="s">
        <v>57</v>
      </c>
      <c r="D10378" t="s">
        <v>58</v>
      </c>
      <c r="E10378" t="s">
        <v>59</v>
      </c>
      <c r="F10378" t="s">
        <v>60</v>
      </c>
      <c r="G10378" t="s">
        <v>69</v>
      </c>
      <c r="H10378" t="s">
        <v>62</v>
      </c>
      <c r="I10378" t="s">
        <v>67</v>
      </c>
      <c r="J10378">
        <v>2.8005663017051201E-3</v>
      </c>
      <c r="K10378">
        <f t="shared" si="174"/>
        <v>8</v>
      </c>
    </row>
    <row r="10379" spans="1:11" x14ac:dyDescent="0.2">
      <c r="A10379">
        <v>8</v>
      </c>
      <c r="B10379" t="s">
        <v>83</v>
      </c>
      <c r="C10379" t="s">
        <v>57</v>
      </c>
      <c r="D10379" t="s">
        <v>58</v>
      </c>
      <c r="E10379" t="s">
        <v>59</v>
      </c>
      <c r="F10379" t="s">
        <v>60</v>
      </c>
      <c r="G10379" t="s">
        <v>69</v>
      </c>
      <c r="H10379" t="s">
        <v>62</v>
      </c>
      <c r="I10379" t="s">
        <v>67</v>
      </c>
      <c r="J10379">
        <v>3.6365210734664302E-3</v>
      </c>
      <c r="K10379">
        <f t="shared" si="174"/>
        <v>8</v>
      </c>
    </row>
    <row r="10380" spans="1:11" x14ac:dyDescent="0.2">
      <c r="A10380">
        <v>9</v>
      </c>
      <c r="B10380" t="s">
        <v>83</v>
      </c>
      <c r="C10380" t="s">
        <v>57</v>
      </c>
      <c r="D10380" t="s">
        <v>58</v>
      </c>
      <c r="E10380" t="s">
        <v>59</v>
      </c>
      <c r="F10380" t="s">
        <v>60</v>
      </c>
      <c r="G10380" t="s">
        <v>69</v>
      </c>
      <c r="H10380" t="s">
        <v>62</v>
      </c>
      <c r="I10380" t="s">
        <v>67</v>
      </c>
      <c r="J10380">
        <v>5.9741936269796202E-3</v>
      </c>
      <c r="K10380">
        <f t="shared" si="174"/>
        <v>8</v>
      </c>
    </row>
    <row r="10381" spans="1:11" x14ac:dyDescent="0.2">
      <c r="A10381">
        <v>10</v>
      </c>
      <c r="B10381" t="s">
        <v>83</v>
      </c>
      <c r="C10381" t="s">
        <v>57</v>
      </c>
      <c r="D10381" t="s">
        <v>58</v>
      </c>
      <c r="E10381" t="s">
        <v>59</v>
      </c>
      <c r="F10381" t="s">
        <v>60</v>
      </c>
      <c r="G10381" t="s">
        <v>69</v>
      </c>
      <c r="H10381" t="s">
        <v>62</v>
      </c>
      <c r="I10381" t="s">
        <v>67</v>
      </c>
      <c r="J10381">
        <v>8.6412986484340898E-3</v>
      </c>
      <c r="K10381">
        <f t="shared" si="174"/>
        <v>8</v>
      </c>
    </row>
    <row r="10382" spans="1:11" x14ac:dyDescent="0.2">
      <c r="A10382">
        <v>11</v>
      </c>
      <c r="B10382" t="s">
        <v>83</v>
      </c>
      <c r="C10382" t="s">
        <v>57</v>
      </c>
      <c r="D10382" t="s">
        <v>58</v>
      </c>
      <c r="E10382" t="s">
        <v>59</v>
      </c>
      <c r="F10382" t="s">
        <v>60</v>
      </c>
      <c r="G10382" t="s">
        <v>69</v>
      </c>
      <c r="H10382" t="s">
        <v>62</v>
      </c>
      <c r="I10382" t="s">
        <v>67</v>
      </c>
      <c r="J10382">
        <v>1.05374605955909E-2</v>
      </c>
      <c r="K10382">
        <f t="shared" si="174"/>
        <v>8</v>
      </c>
    </row>
    <row r="10383" spans="1:11" x14ac:dyDescent="0.2">
      <c r="A10383">
        <v>12</v>
      </c>
      <c r="B10383" t="s">
        <v>83</v>
      </c>
      <c r="C10383" t="s">
        <v>57</v>
      </c>
      <c r="D10383" t="s">
        <v>58</v>
      </c>
      <c r="E10383" t="s">
        <v>59</v>
      </c>
      <c r="F10383" t="s">
        <v>60</v>
      </c>
      <c r="G10383" t="s">
        <v>69</v>
      </c>
      <c r="H10383" t="s">
        <v>62</v>
      </c>
      <c r="I10383" t="s">
        <v>67</v>
      </c>
      <c r="J10383">
        <v>1.21965481116843E-2</v>
      </c>
      <c r="K10383">
        <f t="shared" si="174"/>
        <v>8</v>
      </c>
    </row>
    <row r="10384" spans="1:11" x14ac:dyDescent="0.2">
      <c r="A10384">
        <v>13</v>
      </c>
      <c r="B10384" t="s">
        <v>83</v>
      </c>
      <c r="C10384" t="s">
        <v>57</v>
      </c>
      <c r="D10384" t="s">
        <v>58</v>
      </c>
      <c r="E10384" t="s">
        <v>59</v>
      </c>
      <c r="F10384" t="s">
        <v>60</v>
      </c>
      <c r="G10384" t="s">
        <v>69</v>
      </c>
      <c r="H10384" t="s">
        <v>62</v>
      </c>
      <c r="I10384" t="s">
        <v>67</v>
      </c>
      <c r="J10384">
        <v>1.40139644744935E-2</v>
      </c>
      <c r="K10384">
        <f t="shared" si="174"/>
        <v>8</v>
      </c>
    </row>
    <row r="10385" spans="1:11" x14ac:dyDescent="0.2">
      <c r="A10385">
        <v>14</v>
      </c>
      <c r="B10385" t="s">
        <v>83</v>
      </c>
      <c r="C10385" t="s">
        <v>57</v>
      </c>
      <c r="D10385" t="s">
        <v>58</v>
      </c>
      <c r="E10385" t="s">
        <v>59</v>
      </c>
      <c r="F10385" t="s">
        <v>60</v>
      </c>
      <c r="G10385" t="s">
        <v>69</v>
      </c>
      <c r="H10385" t="s">
        <v>62</v>
      </c>
      <c r="I10385" t="s">
        <v>67</v>
      </c>
      <c r="J10385">
        <v>2.0226757485719001E-2</v>
      </c>
      <c r="K10385">
        <f t="shared" si="174"/>
        <v>8</v>
      </c>
    </row>
    <row r="10386" spans="1:11" x14ac:dyDescent="0.2">
      <c r="A10386">
        <v>15</v>
      </c>
      <c r="B10386" t="s">
        <v>83</v>
      </c>
      <c r="C10386" t="s">
        <v>57</v>
      </c>
      <c r="D10386" t="s">
        <v>58</v>
      </c>
      <c r="E10386" t="s">
        <v>59</v>
      </c>
      <c r="F10386" t="s">
        <v>60</v>
      </c>
      <c r="G10386" t="s">
        <v>69</v>
      </c>
      <c r="H10386" t="s">
        <v>62</v>
      </c>
      <c r="I10386" t="s">
        <v>67</v>
      </c>
      <c r="J10386">
        <v>3.2609696946865101E-2</v>
      </c>
      <c r="K10386">
        <f t="shared" si="174"/>
        <v>8</v>
      </c>
    </row>
    <row r="10387" spans="1:11" x14ac:dyDescent="0.2">
      <c r="A10387">
        <v>16</v>
      </c>
      <c r="B10387" t="s">
        <v>83</v>
      </c>
      <c r="C10387" t="s">
        <v>57</v>
      </c>
      <c r="D10387" t="s">
        <v>58</v>
      </c>
      <c r="E10387" t="s">
        <v>59</v>
      </c>
      <c r="F10387" t="s">
        <v>60</v>
      </c>
      <c r="G10387" t="s">
        <v>69</v>
      </c>
      <c r="H10387" t="s">
        <v>62</v>
      </c>
      <c r="I10387" t="s">
        <v>67</v>
      </c>
      <c r="J10387">
        <v>5.4855746478519499E-2</v>
      </c>
      <c r="K10387">
        <f t="shared" si="174"/>
        <v>8</v>
      </c>
    </row>
    <row r="10388" spans="1:11" x14ac:dyDescent="0.2">
      <c r="A10388">
        <v>17</v>
      </c>
      <c r="B10388" t="s">
        <v>83</v>
      </c>
      <c r="C10388" t="s">
        <v>57</v>
      </c>
      <c r="D10388" t="s">
        <v>58</v>
      </c>
      <c r="E10388" t="s">
        <v>59</v>
      </c>
      <c r="F10388" t="s">
        <v>60</v>
      </c>
      <c r="G10388" t="s">
        <v>69</v>
      </c>
      <c r="H10388" t="s">
        <v>62</v>
      </c>
      <c r="I10388" t="s">
        <v>67</v>
      </c>
      <c r="J10388">
        <v>8.2348935529298603E-2</v>
      </c>
      <c r="K10388">
        <f t="shared" si="174"/>
        <v>8</v>
      </c>
    </row>
    <row r="10389" spans="1:11" x14ac:dyDescent="0.2">
      <c r="A10389">
        <v>18</v>
      </c>
      <c r="B10389" t="s">
        <v>83</v>
      </c>
      <c r="C10389" t="s">
        <v>57</v>
      </c>
      <c r="D10389" t="s">
        <v>58</v>
      </c>
      <c r="E10389" t="s">
        <v>59</v>
      </c>
      <c r="F10389" t="s">
        <v>60</v>
      </c>
      <c r="G10389" t="s">
        <v>69</v>
      </c>
      <c r="H10389" t="s">
        <v>62</v>
      </c>
      <c r="I10389" t="s">
        <v>67</v>
      </c>
      <c r="J10389">
        <v>0.105767453018817</v>
      </c>
      <c r="K10389">
        <f t="shared" si="174"/>
        <v>8</v>
      </c>
    </row>
    <row r="10390" spans="1:11" x14ac:dyDescent="0.2">
      <c r="A10390">
        <v>19</v>
      </c>
      <c r="B10390" t="s">
        <v>83</v>
      </c>
      <c r="C10390" t="s">
        <v>57</v>
      </c>
      <c r="D10390" t="s">
        <v>58</v>
      </c>
      <c r="E10390" t="s">
        <v>59</v>
      </c>
      <c r="F10390" t="s">
        <v>60</v>
      </c>
      <c r="G10390" t="s">
        <v>69</v>
      </c>
      <c r="H10390" t="s">
        <v>62</v>
      </c>
      <c r="I10390" t="s">
        <v>67</v>
      </c>
      <c r="J10390">
        <v>0.117667313399338</v>
      </c>
      <c r="K10390">
        <f t="shared" si="174"/>
        <v>8</v>
      </c>
    </row>
    <row r="10391" spans="1:11" x14ac:dyDescent="0.2">
      <c r="A10391">
        <v>20</v>
      </c>
      <c r="B10391" t="s">
        <v>83</v>
      </c>
      <c r="C10391" t="s">
        <v>57</v>
      </c>
      <c r="D10391" t="s">
        <v>58</v>
      </c>
      <c r="E10391" t="s">
        <v>59</v>
      </c>
      <c r="F10391" t="s">
        <v>60</v>
      </c>
      <c r="G10391" t="s">
        <v>69</v>
      </c>
      <c r="H10391" t="s">
        <v>62</v>
      </c>
      <c r="I10391" t="s">
        <v>67</v>
      </c>
      <c r="J10391">
        <v>0.121408796015605</v>
      </c>
      <c r="K10391">
        <f t="shared" si="174"/>
        <v>8</v>
      </c>
    </row>
    <row r="10392" spans="1:11" x14ac:dyDescent="0.2">
      <c r="A10392">
        <v>21</v>
      </c>
      <c r="B10392" t="s">
        <v>83</v>
      </c>
      <c r="C10392" t="s">
        <v>57</v>
      </c>
      <c r="D10392" t="s">
        <v>58</v>
      </c>
      <c r="E10392" t="s">
        <v>59</v>
      </c>
      <c r="F10392" t="s">
        <v>60</v>
      </c>
      <c r="G10392" t="s">
        <v>69</v>
      </c>
      <c r="H10392" t="s">
        <v>62</v>
      </c>
      <c r="I10392" t="s">
        <v>67</v>
      </c>
      <c r="J10392">
        <v>0.12304842566721701</v>
      </c>
      <c r="K10392">
        <f t="shared" si="174"/>
        <v>8</v>
      </c>
    </row>
    <row r="10393" spans="1:11" x14ac:dyDescent="0.2">
      <c r="A10393">
        <v>22</v>
      </c>
      <c r="B10393" t="s">
        <v>83</v>
      </c>
      <c r="C10393" t="s">
        <v>57</v>
      </c>
      <c r="D10393" t="s">
        <v>58</v>
      </c>
      <c r="E10393" t="s">
        <v>59</v>
      </c>
      <c r="F10393" t="s">
        <v>60</v>
      </c>
      <c r="G10393" t="s">
        <v>69</v>
      </c>
      <c r="H10393" t="s">
        <v>62</v>
      </c>
      <c r="I10393" t="s">
        <v>67</v>
      </c>
      <c r="J10393">
        <v>0.108086712025297</v>
      </c>
      <c r="K10393">
        <f t="shared" si="174"/>
        <v>8</v>
      </c>
    </row>
    <row r="10394" spans="1:11" x14ac:dyDescent="0.2">
      <c r="A10394">
        <v>23</v>
      </c>
      <c r="B10394" t="s">
        <v>83</v>
      </c>
      <c r="C10394" t="s">
        <v>57</v>
      </c>
      <c r="D10394" t="s">
        <v>58</v>
      </c>
      <c r="E10394" t="s">
        <v>59</v>
      </c>
      <c r="F10394" t="s">
        <v>60</v>
      </c>
      <c r="G10394" t="s">
        <v>69</v>
      </c>
      <c r="H10394" t="s">
        <v>62</v>
      </c>
      <c r="I10394" t="s">
        <v>67</v>
      </c>
      <c r="J10394">
        <v>8.0527432638583404E-2</v>
      </c>
      <c r="K10394">
        <f t="shared" si="174"/>
        <v>8</v>
      </c>
    </row>
    <row r="10395" spans="1:11" x14ac:dyDescent="0.2">
      <c r="A10395">
        <v>24</v>
      </c>
      <c r="B10395" t="s">
        <v>83</v>
      </c>
      <c r="C10395" t="s">
        <v>57</v>
      </c>
      <c r="D10395" t="s">
        <v>58</v>
      </c>
      <c r="E10395" t="s">
        <v>59</v>
      </c>
      <c r="F10395" t="s">
        <v>60</v>
      </c>
      <c r="G10395" t="s">
        <v>69</v>
      </c>
      <c r="H10395" t="s">
        <v>62</v>
      </c>
      <c r="I10395" t="s">
        <v>67</v>
      </c>
      <c r="J10395">
        <v>5.4164079964477897E-2</v>
      </c>
      <c r="K10395">
        <f t="shared" si="174"/>
        <v>8</v>
      </c>
    </row>
    <row r="10396" spans="1:11" x14ac:dyDescent="0.2">
      <c r="A10396">
        <v>1</v>
      </c>
      <c r="B10396" t="s">
        <v>83</v>
      </c>
      <c r="C10396" t="s">
        <v>63</v>
      </c>
      <c r="D10396" t="s">
        <v>58</v>
      </c>
      <c r="E10396" t="s">
        <v>59</v>
      </c>
      <c r="F10396" t="s">
        <v>60</v>
      </c>
      <c r="G10396" t="s">
        <v>69</v>
      </c>
      <c r="H10396" t="s">
        <v>62</v>
      </c>
      <c r="I10396" t="s">
        <v>67</v>
      </c>
      <c r="J10396">
        <v>3.9336154830534202E-2</v>
      </c>
      <c r="K10396">
        <f t="shared" si="174"/>
        <v>8</v>
      </c>
    </row>
    <row r="10397" spans="1:11" x14ac:dyDescent="0.2">
      <c r="A10397">
        <v>2</v>
      </c>
      <c r="B10397" t="s">
        <v>83</v>
      </c>
      <c r="C10397" t="s">
        <v>63</v>
      </c>
      <c r="D10397" t="s">
        <v>58</v>
      </c>
      <c r="E10397" t="s">
        <v>59</v>
      </c>
      <c r="F10397" t="s">
        <v>60</v>
      </c>
      <c r="G10397" t="s">
        <v>69</v>
      </c>
      <c r="H10397" t="s">
        <v>62</v>
      </c>
      <c r="I10397" t="s">
        <v>67</v>
      </c>
      <c r="J10397">
        <v>1.0264766576806099E-2</v>
      </c>
      <c r="K10397">
        <f t="shared" si="174"/>
        <v>8</v>
      </c>
    </row>
    <row r="10398" spans="1:11" x14ac:dyDescent="0.2">
      <c r="A10398">
        <v>3</v>
      </c>
      <c r="B10398" t="s">
        <v>83</v>
      </c>
      <c r="C10398" t="s">
        <v>63</v>
      </c>
      <c r="D10398" t="s">
        <v>58</v>
      </c>
      <c r="E10398" t="s">
        <v>59</v>
      </c>
      <c r="F10398" t="s">
        <v>60</v>
      </c>
      <c r="G10398" t="s">
        <v>69</v>
      </c>
      <c r="H10398" t="s">
        <v>62</v>
      </c>
      <c r="I10398" t="s">
        <v>67</v>
      </c>
      <c r="J10398">
        <v>2.9558679028106999E-3</v>
      </c>
      <c r="K10398">
        <f t="shared" si="174"/>
        <v>8</v>
      </c>
    </row>
    <row r="10399" spans="1:11" x14ac:dyDescent="0.2">
      <c r="A10399">
        <v>4</v>
      </c>
      <c r="B10399" t="s">
        <v>83</v>
      </c>
      <c r="C10399" t="s">
        <v>63</v>
      </c>
      <c r="D10399" t="s">
        <v>58</v>
      </c>
      <c r="E10399" t="s">
        <v>59</v>
      </c>
      <c r="F10399" t="s">
        <v>60</v>
      </c>
      <c r="G10399" t="s">
        <v>69</v>
      </c>
      <c r="H10399" t="s">
        <v>62</v>
      </c>
      <c r="I10399" t="s">
        <v>67</v>
      </c>
      <c r="J10399">
        <v>2.2797605212955098E-3</v>
      </c>
      <c r="K10399">
        <f t="shared" si="174"/>
        <v>8</v>
      </c>
    </row>
    <row r="10400" spans="1:11" x14ac:dyDescent="0.2">
      <c r="A10400">
        <v>5</v>
      </c>
      <c r="B10400" t="s">
        <v>83</v>
      </c>
      <c r="C10400" t="s">
        <v>63</v>
      </c>
      <c r="D10400" t="s">
        <v>58</v>
      </c>
      <c r="E10400" t="s">
        <v>59</v>
      </c>
      <c r="F10400" t="s">
        <v>60</v>
      </c>
      <c r="G10400" t="s">
        <v>69</v>
      </c>
      <c r="H10400" t="s">
        <v>62</v>
      </c>
      <c r="I10400" t="s">
        <v>67</v>
      </c>
      <c r="J10400">
        <v>3.0090768987435898E-3</v>
      </c>
      <c r="K10400">
        <f t="shared" si="174"/>
        <v>8</v>
      </c>
    </row>
    <row r="10401" spans="1:11" x14ac:dyDescent="0.2">
      <c r="A10401">
        <v>6</v>
      </c>
      <c r="B10401" t="s">
        <v>83</v>
      </c>
      <c r="C10401" t="s">
        <v>63</v>
      </c>
      <c r="D10401" t="s">
        <v>58</v>
      </c>
      <c r="E10401" t="s">
        <v>59</v>
      </c>
      <c r="F10401" t="s">
        <v>60</v>
      </c>
      <c r="G10401" t="s">
        <v>69</v>
      </c>
      <c r="H10401" t="s">
        <v>62</v>
      </c>
      <c r="I10401" t="s">
        <v>67</v>
      </c>
      <c r="J10401">
        <v>2.62571889219675E-3</v>
      </c>
      <c r="K10401">
        <f t="shared" si="174"/>
        <v>8</v>
      </c>
    </row>
    <row r="10402" spans="1:11" x14ac:dyDescent="0.2">
      <c r="A10402">
        <v>7</v>
      </c>
      <c r="B10402" t="s">
        <v>83</v>
      </c>
      <c r="C10402" t="s">
        <v>63</v>
      </c>
      <c r="D10402" t="s">
        <v>58</v>
      </c>
      <c r="E10402" t="s">
        <v>59</v>
      </c>
      <c r="F10402" t="s">
        <v>60</v>
      </c>
      <c r="G10402" t="s">
        <v>69</v>
      </c>
      <c r="H10402" t="s">
        <v>62</v>
      </c>
      <c r="I10402" t="s">
        <v>67</v>
      </c>
      <c r="J10402">
        <v>2.8023182118984001E-3</v>
      </c>
      <c r="K10402">
        <f t="shared" si="174"/>
        <v>8</v>
      </c>
    </row>
    <row r="10403" spans="1:11" x14ac:dyDescent="0.2">
      <c r="A10403">
        <v>8</v>
      </c>
      <c r="B10403" t="s">
        <v>83</v>
      </c>
      <c r="C10403" t="s">
        <v>63</v>
      </c>
      <c r="D10403" t="s">
        <v>58</v>
      </c>
      <c r="E10403" t="s">
        <v>59</v>
      </c>
      <c r="F10403" t="s">
        <v>60</v>
      </c>
      <c r="G10403" t="s">
        <v>69</v>
      </c>
      <c r="H10403" t="s">
        <v>62</v>
      </c>
      <c r="I10403" t="s">
        <v>67</v>
      </c>
      <c r="J10403">
        <v>3.1715410650806201E-3</v>
      </c>
      <c r="K10403">
        <f t="shared" si="174"/>
        <v>8</v>
      </c>
    </row>
    <row r="10404" spans="1:11" x14ac:dyDescent="0.2">
      <c r="A10404">
        <v>9</v>
      </c>
      <c r="B10404" t="s">
        <v>83</v>
      </c>
      <c r="C10404" t="s">
        <v>63</v>
      </c>
      <c r="D10404" t="s">
        <v>58</v>
      </c>
      <c r="E10404" t="s">
        <v>59</v>
      </c>
      <c r="F10404" t="s">
        <v>60</v>
      </c>
      <c r="G10404" t="s">
        <v>69</v>
      </c>
      <c r="H10404" t="s">
        <v>62</v>
      </c>
      <c r="I10404" t="s">
        <v>67</v>
      </c>
      <c r="J10404">
        <v>6.3519681667917396E-3</v>
      </c>
      <c r="K10404">
        <f t="shared" si="174"/>
        <v>8</v>
      </c>
    </row>
    <row r="10405" spans="1:11" x14ac:dyDescent="0.2">
      <c r="A10405">
        <v>10</v>
      </c>
      <c r="B10405" t="s">
        <v>83</v>
      </c>
      <c r="C10405" t="s">
        <v>63</v>
      </c>
      <c r="D10405" t="s">
        <v>58</v>
      </c>
      <c r="E10405" t="s">
        <v>59</v>
      </c>
      <c r="F10405" t="s">
        <v>60</v>
      </c>
      <c r="G10405" t="s">
        <v>69</v>
      </c>
      <c r="H10405" t="s">
        <v>62</v>
      </c>
      <c r="I10405" t="s">
        <v>67</v>
      </c>
      <c r="J10405">
        <v>1.1346317698015199E-2</v>
      </c>
      <c r="K10405">
        <f t="shared" si="174"/>
        <v>8</v>
      </c>
    </row>
    <row r="10406" spans="1:11" x14ac:dyDescent="0.2">
      <c r="A10406">
        <v>11</v>
      </c>
      <c r="B10406" t="s">
        <v>83</v>
      </c>
      <c r="C10406" t="s">
        <v>63</v>
      </c>
      <c r="D10406" t="s">
        <v>58</v>
      </c>
      <c r="E10406" t="s">
        <v>59</v>
      </c>
      <c r="F10406" t="s">
        <v>60</v>
      </c>
      <c r="G10406" t="s">
        <v>69</v>
      </c>
      <c r="H10406" t="s">
        <v>62</v>
      </c>
      <c r="I10406" t="s">
        <v>67</v>
      </c>
      <c r="J10406">
        <v>1.9208317294609499E-2</v>
      </c>
      <c r="K10406">
        <f t="shared" si="174"/>
        <v>8</v>
      </c>
    </row>
    <row r="10407" spans="1:11" x14ac:dyDescent="0.2">
      <c r="A10407">
        <v>12</v>
      </c>
      <c r="B10407" t="s">
        <v>83</v>
      </c>
      <c r="C10407" t="s">
        <v>63</v>
      </c>
      <c r="D10407" t="s">
        <v>58</v>
      </c>
      <c r="E10407" t="s">
        <v>59</v>
      </c>
      <c r="F10407" t="s">
        <v>60</v>
      </c>
      <c r="G10407" t="s">
        <v>69</v>
      </c>
      <c r="H10407" t="s">
        <v>62</v>
      </c>
      <c r="I10407" t="s">
        <v>67</v>
      </c>
      <c r="J10407">
        <v>2.2295178228953699E-2</v>
      </c>
      <c r="K10407">
        <f t="shared" si="174"/>
        <v>8</v>
      </c>
    </row>
    <row r="10408" spans="1:11" x14ac:dyDescent="0.2">
      <c r="A10408">
        <v>13</v>
      </c>
      <c r="B10408" t="s">
        <v>83</v>
      </c>
      <c r="C10408" t="s">
        <v>63</v>
      </c>
      <c r="D10408" t="s">
        <v>58</v>
      </c>
      <c r="E10408" t="s">
        <v>59</v>
      </c>
      <c r="F10408" t="s">
        <v>60</v>
      </c>
      <c r="G10408" t="s">
        <v>69</v>
      </c>
      <c r="H10408" t="s">
        <v>62</v>
      </c>
      <c r="I10408" t="s">
        <v>67</v>
      </c>
      <c r="J10408">
        <v>2.8737738441775299E-2</v>
      </c>
      <c r="K10408">
        <f t="shared" si="174"/>
        <v>8</v>
      </c>
    </row>
    <row r="10409" spans="1:11" x14ac:dyDescent="0.2">
      <c r="A10409">
        <v>14</v>
      </c>
      <c r="B10409" t="s">
        <v>83</v>
      </c>
      <c r="C10409" t="s">
        <v>63</v>
      </c>
      <c r="D10409" t="s">
        <v>58</v>
      </c>
      <c r="E10409" t="s">
        <v>59</v>
      </c>
      <c r="F10409" t="s">
        <v>60</v>
      </c>
      <c r="G10409" t="s">
        <v>69</v>
      </c>
      <c r="H10409" t="s">
        <v>62</v>
      </c>
      <c r="I10409" t="s">
        <v>67</v>
      </c>
      <c r="J10409">
        <v>2.7692764994917799E-2</v>
      </c>
      <c r="K10409">
        <f t="shared" si="174"/>
        <v>8</v>
      </c>
    </row>
    <row r="10410" spans="1:11" x14ac:dyDescent="0.2">
      <c r="A10410">
        <v>15</v>
      </c>
      <c r="B10410" t="s">
        <v>83</v>
      </c>
      <c r="C10410" t="s">
        <v>63</v>
      </c>
      <c r="D10410" t="s">
        <v>58</v>
      </c>
      <c r="E10410" t="s">
        <v>59</v>
      </c>
      <c r="F10410" t="s">
        <v>60</v>
      </c>
      <c r="G10410" t="s">
        <v>69</v>
      </c>
      <c r="H10410" t="s">
        <v>62</v>
      </c>
      <c r="I10410" t="s">
        <v>67</v>
      </c>
      <c r="J10410">
        <v>3.5351066079950297E-2</v>
      </c>
      <c r="K10410">
        <f t="shared" si="174"/>
        <v>8</v>
      </c>
    </row>
    <row r="10411" spans="1:11" x14ac:dyDescent="0.2">
      <c r="A10411">
        <v>16</v>
      </c>
      <c r="B10411" t="s">
        <v>83</v>
      </c>
      <c r="C10411" t="s">
        <v>63</v>
      </c>
      <c r="D10411" t="s">
        <v>58</v>
      </c>
      <c r="E10411" t="s">
        <v>59</v>
      </c>
      <c r="F10411" t="s">
        <v>60</v>
      </c>
      <c r="G10411" t="s">
        <v>69</v>
      </c>
      <c r="H10411" t="s">
        <v>62</v>
      </c>
      <c r="I10411" t="s">
        <v>67</v>
      </c>
      <c r="J10411">
        <v>4.6372417302024099E-2</v>
      </c>
      <c r="K10411">
        <f t="shared" si="174"/>
        <v>8</v>
      </c>
    </row>
    <row r="10412" spans="1:11" x14ac:dyDescent="0.2">
      <c r="A10412">
        <v>17</v>
      </c>
      <c r="B10412" t="s">
        <v>83</v>
      </c>
      <c r="C10412" t="s">
        <v>63</v>
      </c>
      <c r="D10412" t="s">
        <v>58</v>
      </c>
      <c r="E10412" t="s">
        <v>59</v>
      </c>
      <c r="F10412" t="s">
        <v>60</v>
      </c>
      <c r="G10412" t="s">
        <v>69</v>
      </c>
      <c r="H10412" t="s">
        <v>62</v>
      </c>
      <c r="I10412" t="s">
        <v>67</v>
      </c>
      <c r="J10412">
        <v>6.8156248487103194E-2</v>
      </c>
      <c r="K10412">
        <f t="shared" si="174"/>
        <v>8</v>
      </c>
    </row>
    <row r="10413" spans="1:11" x14ac:dyDescent="0.2">
      <c r="A10413">
        <v>18</v>
      </c>
      <c r="B10413" t="s">
        <v>83</v>
      </c>
      <c r="C10413" t="s">
        <v>63</v>
      </c>
      <c r="D10413" t="s">
        <v>58</v>
      </c>
      <c r="E10413" t="s">
        <v>59</v>
      </c>
      <c r="F10413" t="s">
        <v>60</v>
      </c>
      <c r="G10413" t="s">
        <v>69</v>
      </c>
      <c r="H10413" t="s">
        <v>62</v>
      </c>
      <c r="I10413" t="s">
        <v>67</v>
      </c>
      <c r="J10413">
        <v>8.6792622672643205E-2</v>
      </c>
      <c r="K10413">
        <f t="shared" si="174"/>
        <v>8</v>
      </c>
    </row>
    <row r="10414" spans="1:11" x14ac:dyDescent="0.2">
      <c r="A10414">
        <v>19</v>
      </c>
      <c r="B10414" t="s">
        <v>83</v>
      </c>
      <c r="C10414" t="s">
        <v>63</v>
      </c>
      <c r="D10414" t="s">
        <v>58</v>
      </c>
      <c r="E10414" t="s">
        <v>59</v>
      </c>
      <c r="F10414" t="s">
        <v>60</v>
      </c>
      <c r="G10414" t="s">
        <v>69</v>
      </c>
      <c r="H10414" t="s">
        <v>62</v>
      </c>
      <c r="I10414" t="s">
        <v>67</v>
      </c>
      <c r="J10414">
        <v>0.104539982028271</v>
      </c>
      <c r="K10414">
        <f t="shared" si="174"/>
        <v>8</v>
      </c>
    </row>
    <row r="10415" spans="1:11" x14ac:dyDescent="0.2">
      <c r="A10415">
        <v>20</v>
      </c>
      <c r="B10415" t="s">
        <v>83</v>
      </c>
      <c r="C10415" t="s">
        <v>63</v>
      </c>
      <c r="D10415" t="s">
        <v>58</v>
      </c>
      <c r="E10415" t="s">
        <v>59</v>
      </c>
      <c r="F10415" t="s">
        <v>60</v>
      </c>
      <c r="G10415" t="s">
        <v>69</v>
      </c>
      <c r="H10415" t="s">
        <v>62</v>
      </c>
      <c r="I10415" t="s">
        <v>67</v>
      </c>
      <c r="J10415">
        <v>0.104361546480047</v>
      </c>
      <c r="K10415">
        <f t="shared" si="174"/>
        <v>8</v>
      </c>
    </row>
    <row r="10416" spans="1:11" x14ac:dyDescent="0.2">
      <c r="A10416">
        <v>21</v>
      </c>
      <c r="B10416" t="s">
        <v>83</v>
      </c>
      <c r="C10416" t="s">
        <v>63</v>
      </c>
      <c r="D10416" t="s">
        <v>58</v>
      </c>
      <c r="E10416" t="s">
        <v>59</v>
      </c>
      <c r="F10416" t="s">
        <v>60</v>
      </c>
      <c r="G10416" t="s">
        <v>69</v>
      </c>
      <c r="H10416" t="s">
        <v>62</v>
      </c>
      <c r="I10416" t="s">
        <v>67</v>
      </c>
      <c r="J10416">
        <v>0.106367413372165</v>
      </c>
      <c r="K10416">
        <f t="shared" si="174"/>
        <v>8</v>
      </c>
    </row>
    <row r="10417" spans="1:11" x14ac:dyDescent="0.2">
      <c r="A10417">
        <v>22</v>
      </c>
      <c r="B10417" t="s">
        <v>83</v>
      </c>
      <c r="C10417" t="s">
        <v>63</v>
      </c>
      <c r="D10417" t="s">
        <v>58</v>
      </c>
      <c r="E10417" t="s">
        <v>59</v>
      </c>
      <c r="F10417" t="s">
        <v>60</v>
      </c>
      <c r="G10417" t="s">
        <v>69</v>
      </c>
      <c r="H10417" t="s">
        <v>62</v>
      </c>
      <c r="I10417" t="s">
        <v>67</v>
      </c>
      <c r="J10417">
        <v>0.103818903783282</v>
      </c>
      <c r="K10417">
        <f t="shared" si="174"/>
        <v>8</v>
      </c>
    </row>
    <row r="10418" spans="1:11" x14ac:dyDescent="0.2">
      <c r="A10418">
        <v>23</v>
      </c>
      <c r="B10418" t="s">
        <v>83</v>
      </c>
      <c r="C10418" t="s">
        <v>63</v>
      </c>
      <c r="D10418" t="s">
        <v>58</v>
      </c>
      <c r="E10418" t="s">
        <v>59</v>
      </c>
      <c r="F10418" t="s">
        <v>60</v>
      </c>
      <c r="G10418" t="s">
        <v>69</v>
      </c>
      <c r="H10418" t="s">
        <v>62</v>
      </c>
      <c r="I10418" t="s">
        <v>67</v>
      </c>
      <c r="J10418">
        <v>9.2522444019176905E-2</v>
      </c>
      <c r="K10418">
        <f t="shared" si="174"/>
        <v>8</v>
      </c>
    </row>
    <row r="10419" spans="1:11" x14ac:dyDescent="0.2">
      <c r="A10419">
        <v>24</v>
      </c>
      <c r="B10419" t="s">
        <v>83</v>
      </c>
      <c r="C10419" t="s">
        <v>63</v>
      </c>
      <c r="D10419" t="s">
        <v>58</v>
      </c>
      <c r="E10419" t="s">
        <v>59</v>
      </c>
      <c r="F10419" t="s">
        <v>60</v>
      </c>
      <c r="G10419" t="s">
        <v>69</v>
      </c>
      <c r="H10419" t="s">
        <v>62</v>
      </c>
      <c r="I10419" t="s">
        <v>67</v>
      </c>
      <c r="J10419">
        <v>6.9639866050906496E-2</v>
      </c>
      <c r="K10419">
        <f t="shared" si="174"/>
        <v>8</v>
      </c>
    </row>
    <row r="10420" spans="1:11" x14ac:dyDescent="0.2">
      <c r="A10420">
        <v>1</v>
      </c>
      <c r="B10420" t="s">
        <v>83</v>
      </c>
      <c r="C10420" t="s">
        <v>57</v>
      </c>
      <c r="D10420" t="s">
        <v>58</v>
      </c>
      <c r="E10420" t="s">
        <v>68</v>
      </c>
      <c r="F10420" t="s">
        <v>60</v>
      </c>
      <c r="G10420" t="s">
        <v>70</v>
      </c>
      <c r="H10420" t="s">
        <v>71</v>
      </c>
      <c r="I10420" t="s">
        <v>67</v>
      </c>
      <c r="J10420">
        <v>2.3736155516452601E-2</v>
      </c>
      <c r="K10420">
        <f t="shared" si="174"/>
        <v>8</v>
      </c>
    </row>
    <row r="10421" spans="1:11" x14ac:dyDescent="0.2">
      <c r="A10421">
        <v>2</v>
      </c>
      <c r="B10421" t="s">
        <v>83</v>
      </c>
      <c r="C10421" t="s">
        <v>57</v>
      </c>
      <c r="D10421" t="s">
        <v>58</v>
      </c>
      <c r="E10421" t="s">
        <v>68</v>
      </c>
      <c r="F10421" t="s">
        <v>60</v>
      </c>
      <c r="G10421" t="s">
        <v>70</v>
      </c>
      <c r="H10421" t="s">
        <v>71</v>
      </c>
      <c r="I10421" t="s">
        <v>67</v>
      </c>
      <c r="J10421">
        <v>6.47114444822943E-3</v>
      </c>
      <c r="K10421">
        <f t="shared" si="174"/>
        <v>8</v>
      </c>
    </row>
    <row r="10422" spans="1:11" x14ac:dyDescent="0.2">
      <c r="A10422">
        <v>3</v>
      </c>
      <c r="B10422" t="s">
        <v>83</v>
      </c>
      <c r="C10422" t="s">
        <v>57</v>
      </c>
      <c r="D10422" t="s">
        <v>58</v>
      </c>
      <c r="E10422" t="s">
        <v>68</v>
      </c>
      <c r="F10422" t="s">
        <v>60</v>
      </c>
      <c r="G10422" t="s">
        <v>70</v>
      </c>
      <c r="H10422" t="s">
        <v>71</v>
      </c>
      <c r="I10422" t="s">
        <v>67</v>
      </c>
      <c r="J10422">
        <v>1.26884946544092E-3</v>
      </c>
      <c r="K10422">
        <f t="shared" si="174"/>
        <v>8</v>
      </c>
    </row>
    <row r="10423" spans="1:11" x14ac:dyDescent="0.2">
      <c r="A10423">
        <v>4</v>
      </c>
      <c r="B10423" t="s">
        <v>83</v>
      </c>
      <c r="C10423" t="s">
        <v>57</v>
      </c>
      <c r="D10423" t="s">
        <v>58</v>
      </c>
      <c r="E10423" t="s">
        <v>68</v>
      </c>
      <c r="F10423" t="s">
        <v>60</v>
      </c>
      <c r="G10423" t="s">
        <v>70</v>
      </c>
      <c r="H10423" t="s">
        <v>71</v>
      </c>
      <c r="I10423" t="s">
        <v>67</v>
      </c>
      <c r="J10423" s="3">
        <v>5.3169169742540003E-4</v>
      </c>
      <c r="K10423">
        <f t="shared" si="174"/>
        <v>8</v>
      </c>
    </row>
    <row r="10424" spans="1:11" x14ac:dyDescent="0.2">
      <c r="A10424">
        <v>5</v>
      </c>
      <c r="B10424" t="s">
        <v>83</v>
      </c>
      <c r="C10424" t="s">
        <v>57</v>
      </c>
      <c r="D10424" t="s">
        <v>58</v>
      </c>
      <c r="E10424" t="s">
        <v>68</v>
      </c>
      <c r="F10424" t="s">
        <v>60</v>
      </c>
      <c r="G10424" t="s">
        <v>70</v>
      </c>
      <c r="H10424" t="s">
        <v>71</v>
      </c>
      <c r="I10424" t="s">
        <v>67</v>
      </c>
      <c r="J10424" s="3">
        <v>3.9763849255953398E-4</v>
      </c>
      <c r="K10424">
        <f t="shared" si="174"/>
        <v>8</v>
      </c>
    </row>
    <row r="10425" spans="1:11" x14ac:dyDescent="0.2">
      <c r="A10425">
        <v>6</v>
      </c>
      <c r="B10425" t="s">
        <v>83</v>
      </c>
      <c r="C10425" t="s">
        <v>57</v>
      </c>
      <c r="D10425" t="s">
        <v>58</v>
      </c>
      <c r="E10425" t="s">
        <v>68</v>
      </c>
      <c r="F10425" t="s">
        <v>60</v>
      </c>
      <c r="G10425" t="s">
        <v>70</v>
      </c>
      <c r="H10425" t="s">
        <v>71</v>
      </c>
      <c r="I10425" t="s">
        <v>67</v>
      </c>
      <c r="J10425" s="3">
        <v>5.8495580996907397E-4</v>
      </c>
      <c r="K10425">
        <f t="shared" si="174"/>
        <v>8</v>
      </c>
    </row>
    <row r="10426" spans="1:11" x14ac:dyDescent="0.2">
      <c r="A10426">
        <v>7</v>
      </c>
      <c r="B10426" t="s">
        <v>83</v>
      </c>
      <c r="C10426" t="s">
        <v>57</v>
      </c>
      <c r="D10426" t="s">
        <v>58</v>
      </c>
      <c r="E10426" t="s">
        <v>68</v>
      </c>
      <c r="F10426" t="s">
        <v>60</v>
      </c>
      <c r="G10426" t="s">
        <v>70</v>
      </c>
      <c r="H10426" t="s">
        <v>71</v>
      </c>
      <c r="I10426" t="s">
        <v>67</v>
      </c>
      <c r="J10426">
        <v>1.8163709354471699E-3</v>
      </c>
      <c r="K10426">
        <f t="shared" si="174"/>
        <v>8</v>
      </c>
    </row>
    <row r="10427" spans="1:11" x14ac:dyDescent="0.2">
      <c r="A10427">
        <v>8</v>
      </c>
      <c r="B10427" t="s">
        <v>83</v>
      </c>
      <c r="C10427" t="s">
        <v>57</v>
      </c>
      <c r="D10427" t="s">
        <v>58</v>
      </c>
      <c r="E10427" t="s">
        <v>68</v>
      </c>
      <c r="F10427" t="s">
        <v>60</v>
      </c>
      <c r="G10427" t="s">
        <v>70</v>
      </c>
      <c r="H10427" t="s">
        <v>71</v>
      </c>
      <c r="I10427" t="s">
        <v>67</v>
      </c>
      <c r="J10427">
        <v>5.4971265218988598E-3</v>
      </c>
      <c r="K10427">
        <f t="shared" si="174"/>
        <v>8</v>
      </c>
    </row>
    <row r="10428" spans="1:11" x14ac:dyDescent="0.2">
      <c r="A10428">
        <v>9</v>
      </c>
      <c r="B10428" t="s">
        <v>83</v>
      </c>
      <c r="C10428" t="s">
        <v>57</v>
      </c>
      <c r="D10428" t="s">
        <v>58</v>
      </c>
      <c r="E10428" t="s">
        <v>68</v>
      </c>
      <c r="F10428" t="s">
        <v>60</v>
      </c>
      <c r="G10428" t="s">
        <v>70</v>
      </c>
      <c r="H10428" t="s">
        <v>71</v>
      </c>
      <c r="I10428" t="s">
        <v>67</v>
      </c>
      <c r="J10428">
        <v>1.0583197733117999E-2</v>
      </c>
      <c r="K10428">
        <f t="shared" si="174"/>
        <v>8</v>
      </c>
    </row>
    <row r="10429" spans="1:11" x14ac:dyDescent="0.2">
      <c r="A10429">
        <v>10</v>
      </c>
      <c r="B10429" t="s">
        <v>83</v>
      </c>
      <c r="C10429" t="s">
        <v>57</v>
      </c>
      <c r="D10429" t="s">
        <v>58</v>
      </c>
      <c r="E10429" t="s">
        <v>68</v>
      </c>
      <c r="F10429" t="s">
        <v>60</v>
      </c>
      <c r="G10429" t="s">
        <v>70</v>
      </c>
      <c r="H10429" t="s">
        <v>71</v>
      </c>
      <c r="I10429" t="s">
        <v>67</v>
      </c>
      <c r="J10429">
        <v>1.57652761079565E-2</v>
      </c>
      <c r="K10429">
        <f t="shared" si="174"/>
        <v>8</v>
      </c>
    </row>
    <row r="10430" spans="1:11" x14ac:dyDescent="0.2">
      <c r="A10430">
        <v>11</v>
      </c>
      <c r="B10430" t="s">
        <v>83</v>
      </c>
      <c r="C10430" t="s">
        <v>57</v>
      </c>
      <c r="D10430" t="s">
        <v>58</v>
      </c>
      <c r="E10430" t="s">
        <v>68</v>
      </c>
      <c r="F10430" t="s">
        <v>60</v>
      </c>
      <c r="G10430" t="s">
        <v>70</v>
      </c>
      <c r="H10430" t="s">
        <v>71</v>
      </c>
      <c r="I10430" t="s">
        <v>67</v>
      </c>
      <c r="J10430">
        <v>2.0508006098603201E-2</v>
      </c>
      <c r="K10430">
        <f t="shared" si="174"/>
        <v>8</v>
      </c>
    </row>
    <row r="10431" spans="1:11" x14ac:dyDescent="0.2">
      <c r="A10431">
        <v>12</v>
      </c>
      <c r="B10431" t="s">
        <v>83</v>
      </c>
      <c r="C10431" t="s">
        <v>57</v>
      </c>
      <c r="D10431" t="s">
        <v>58</v>
      </c>
      <c r="E10431" t="s">
        <v>68</v>
      </c>
      <c r="F10431" t="s">
        <v>60</v>
      </c>
      <c r="G10431" t="s">
        <v>70</v>
      </c>
      <c r="H10431" t="s">
        <v>71</v>
      </c>
      <c r="I10431" t="s">
        <v>67</v>
      </c>
      <c r="J10431">
        <v>2.7758237345425402E-2</v>
      </c>
      <c r="K10431">
        <f t="shared" si="174"/>
        <v>8</v>
      </c>
    </row>
    <row r="10432" spans="1:11" x14ac:dyDescent="0.2">
      <c r="A10432">
        <v>13</v>
      </c>
      <c r="B10432" t="s">
        <v>83</v>
      </c>
      <c r="C10432" t="s">
        <v>57</v>
      </c>
      <c r="D10432" t="s">
        <v>58</v>
      </c>
      <c r="E10432" t="s">
        <v>68</v>
      </c>
      <c r="F10432" t="s">
        <v>60</v>
      </c>
      <c r="G10432" t="s">
        <v>70</v>
      </c>
      <c r="H10432" t="s">
        <v>71</v>
      </c>
      <c r="I10432" t="s">
        <v>67</v>
      </c>
      <c r="J10432">
        <v>3.4542440113780798E-2</v>
      </c>
      <c r="K10432">
        <f t="shared" si="174"/>
        <v>8</v>
      </c>
    </row>
    <row r="10433" spans="1:11" x14ac:dyDescent="0.2">
      <c r="A10433">
        <v>14</v>
      </c>
      <c r="B10433" t="s">
        <v>83</v>
      </c>
      <c r="C10433" t="s">
        <v>57</v>
      </c>
      <c r="D10433" t="s">
        <v>58</v>
      </c>
      <c r="E10433" t="s">
        <v>68</v>
      </c>
      <c r="F10433" t="s">
        <v>60</v>
      </c>
      <c r="G10433" t="s">
        <v>70</v>
      </c>
      <c r="H10433" t="s">
        <v>71</v>
      </c>
      <c r="I10433" t="s">
        <v>67</v>
      </c>
      <c r="J10433">
        <v>4.2235094435904702E-2</v>
      </c>
      <c r="K10433">
        <f t="shared" si="174"/>
        <v>8</v>
      </c>
    </row>
    <row r="10434" spans="1:11" x14ac:dyDescent="0.2">
      <c r="A10434">
        <v>15</v>
      </c>
      <c r="B10434" t="s">
        <v>83</v>
      </c>
      <c r="C10434" t="s">
        <v>57</v>
      </c>
      <c r="D10434" t="s">
        <v>58</v>
      </c>
      <c r="E10434" t="s">
        <v>68</v>
      </c>
      <c r="F10434" t="s">
        <v>60</v>
      </c>
      <c r="G10434" t="s">
        <v>70</v>
      </c>
      <c r="H10434" t="s">
        <v>71</v>
      </c>
      <c r="I10434" t="s">
        <v>67</v>
      </c>
      <c r="J10434">
        <v>5.3063479951511797E-2</v>
      </c>
      <c r="K10434">
        <f t="shared" si="174"/>
        <v>8</v>
      </c>
    </row>
    <row r="10435" spans="1:11" x14ac:dyDescent="0.2">
      <c r="A10435">
        <v>16</v>
      </c>
      <c r="B10435" t="s">
        <v>83</v>
      </c>
      <c r="C10435" t="s">
        <v>57</v>
      </c>
      <c r="D10435" t="s">
        <v>58</v>
      </c>
      <c r="E10435" t="s">
        <v>68</v>
      </c>
      <c r="F10435" t="s">
        <v>60</v>
      </c>
      <c r="G10435" t="s">
        <v>70</v>
      </c>
      <c r="H10435" t="s">
        <v>71</v>
      </c>
      <c r="I10435" t="s">
        <v>67</v>
      </c>
      <c r="J10435">
        <v>7.2749431118258601E-2</v>
      </c>
      <c r="K10435">
        <f t="shared" si="174"/>
        <v>8</v>
      </c>
    </row>
    <row r="10436" spans="1:11" x14ac:dyDescent="0.2">
      <c r="A10436">
        <v>17</v>
      </c>
      <c r="B10436" t="s">
        <v>83</v>
      </c>
      <c r="C10436" t="s">
        <v>57</v>
      </c>
      <c r="D10436" t="s">
        <v>58</v>
      </c>
      <c r="E10436" t="s">
        <v>68</v>
      </c>
      <c r="F10436" t="s">
        <v>60</v>
      </c>
      <c r="G10436" t="s">
        <v>70</v>
      </c>
      <c r="H10436" t="s">
        <v>71</v>
      </c>
      <c r="I10436" t="s">
        <v>67</v>
      </c>
      <c r="J10436">
        <v>9.5624183501490198E-2</v>
      </c>
      <c r="K10436">
        <f t="shared" ref="K10436:K10499" si="175">MONTH(1&amp;B10436)</f>
        <v>8</v>
      </c>
    </row>
    <row r="10437" spans="1:11" x14ac:dyDescent="0.2">
      <c r="A10437">
        <v>18</v>
      </c>
      <c r="B10437" t="s">
        <v>83</v>
      </c>
      <c r="C10437" t="s">
        <v>57</v>
      </c>
      <c r="D10437" t="s">
        <v>58</v>
      </c>
      <c r="E10437" t="s">
        <v>68</v>
      </c>
      <c r="F10437" t="s">
        <v>60</v>
      </c>
      <c r="G10437" t="s">
        <v>70</v>
      </c>
      <c r="H10437" t="s">
        <v>71</v>
      </c>
      <c r="I10437" t="s">
        <v>67</v>
      </c>
      <c r="J10437">
        <v>0.111626650458497</v>
      </c>
      <c r="K10437">
        <f t="shared" si="175"/>
        <v>8</v>
      </c>
    </row>
    <row r="10438" spans="1:11" x14ac:dyDescent="0.2">
      <c r="A10438">
        <v>19</v>
      </c>
      <c r="B10438" t="s">
        <v>83</v>
      </c>
      <c r="C10438" t="s">
        <v>57</v>
      </c>
      <c r="D10438" t="s">
        <v>58</v>
      </c>
      <c r="E10438" t="s">
        <v>68</v>
      </c>
      <c r="F10438" t="s">
        <v>60</v>
      </c>
      <c r="G10438" t="s">
        <v>70</v>
      </c>
      <c r="H10438" t="s">
        <v>71</v>
      </c>
      <c r="I10438" t="s">
        <v>67</v>
      </c>
      <c r="J10438">
        <v>0.11293720077945101</v>
      </c>
      <c r="K10438">
        <f t="shared" si="175"/>
        <v>8</v>
      </c>
    </row>
    <row r="10439" spans="1:11" x14ac:dyDescent="0.2">
      <c r="A10439">
        <v>20</v>
      </c>
      <c r="B10439" t="s">
        <v>83</v>
      </c>
      <c r="C10439" t="s">
        <v>57</v>
      </c>
      <c r="D10439" t="s">
        <v>58</v>
      </c>
      <c r="E10439" t="s">
        <v>68</v>
      </c>
      <c r="F10439" t="s">
        <v>60</v>
      </c>
      <c r="G10439" t="s">
        <v>70</v>
      </c>
      <c r="H10439" t="s">
        <v>71</v>
      </c>
      <c r="I10439" t="s">
        <v>67</v>
      </c>
      <c r="J10439">
        <v>0.102012909012985</v>
      </c>
      <c r="K10439">
        <f t="shared" si="175"/>
        <v>8</v>
      </c>
    </row>
    <row r="10440" spans="1:11" x14ac:dyDescent="0.2">
      <c r="A10440">
        <v>21</v>
      </c>
      <c r="B10440" t="s">
        <v>83</v>
      </c>
      <c r="C10440" t="s">
        <v>57</v>
      </c>
      <c r="D10440" t="s">
        <v>58</v>
      </c>
      <c r="E10440" t="s">
        <v>68</v>
      </c>
      <c r="F10440" t="s">
        <v>60</v>
      </c>
      <c r="G10440" t="s">
        <v>70</v>
      </c>
      <c r="H10440" t="s">
        <v>71</v>
      </c>
      <c r="I10440" t="s">
        <v>67</v>
      </c>
      <c r="J10440">
        <v>9.0595686641529796E-2</v>
      </c>
      <c r="K10440">
        <f t="shared" si="175"/>
        <v>8</v>
      </c>
    </row>
    <row r="10441" spans="1:11" x14ac:dyDescent="0.2">
      <c r="A10441">
        <v>22</v>
      </c>
      <c r="B10441" t="s">
        <v>83</v>
      </c>
      <c r="C10441" t="s">
        <v>57</v>
      </c>
      <c r="D10441" t="s">
        <v>58</v>
      </c>
      <c r="E10441" t="s">
        <v>68</v>
      </c>
      <c r="F10441" t="s">
        <v>60</v>
      </c>
      <c r="G10441" t="s">
        <v>70</v>
      </c>
      <c r="H10441" t="s">
        <v>71</v>
      </c>
      <c r="I10441" t="s">
        <v>67</v>
      </c>
      <c r="J10441">
        <v>7.45034545740592E-2</v>
      </c>
      <c r="K10441">
        <f t="shared" si="175"/>
        <v>8</v>
      </c>
    </row>
    <row r="10442" spans="1:11" x14ac:dyDescent="0.2">
      <c r="A10442">
        <v>23</v>
      </c>
      <c r="B10442" t="s">
        <v>83</v>
      </c>
      <c r="C10442" t="s">
        <v>57</v>
      </c>
      <c r="D10442" t="s">
        <v>58</v>
      </c>
      <c r="E10442" t="s">
        <v>68</v>
      </c>
      <c r="F10442" t="s">
        <v>60</v>
      </c>
      <c r="G10442" t="s">
        <v>70</v>
      </c>
      <c r="H10442" t="s">
        <v>71</v>
      </c>
      <c r="I10442" t="s">
        <v>67</v>
      </c>
      <c r="J10442">
        <v>5.5519018766723299E-2</v>
      </c>
      <c r="K10442">
        <f t="shared" si="175"/>
        <v>8</v>
      </c>
    </row>
    <row r="10443" spans="1:11" x14ac:dyDescent="0.2">
      <c r="A10443">
        <v>24</v>
      </c>
      <c r="B10443" t="s">
        <v>83</v>
      </c>
      <c r="C10443" t="s">
        <v>57</v>
      </c>
      <c r="D10443" t="s">
        <v>58</v>
      </c>
      <c r="E10443" t="s">
        <v>68</v>
      </c>
      <c r="F10443" t="s">
        <v>60</v>
      </c>
      <c r="G10443" t="s">
        <v>70</v>
      </c>
      <c r="H10443" t="s">
        <v>71</v>
      </c>
      <c r="I10443" t="s">
        <v>67</v>
      </c>
      <c r="J10443">
        <v>3.9671800473280998E-2</v>
      </c>
      <c r="K10443">
        <f t="shared" si="175"/>
        <v>8</v>
      </c>
    </row>
    <row r="10444" spans="1:11" x14ac:dyDescent="0.2">
      <c r="A10444">
        <v>1</v>
      </c>
      <c r="B10444" t="s">
        <v>83</v>
      </c>
      <c r="C10444" t="s">
        <v>63</v>
      </c>
      <c r="D10444" t="s">
        <v>58</v>
      </c>
      <c r="E10444" t="s">
        <v>68</v>
      </c>
      <c r="F10444" t="s">
        <v>60</v>
      </c>
      <c r="G10444" t="s">
        <v>70</v>
      </c>
      <c r="H10444" t="s">
        <v>71</v>
      </c>
      <c r="I10444" t="s">
        <v>67</v>
      </c>
      <c r="J10444">
        <v>2.7210820810498599E-2</v>
      </c>
      <c r="K10444">
        <f t="shared" si="175"/>
        <v>8</v>
      </c>
    </row>
    <row r="10445" spans="1:11" x14ac:dyDescent="0.2">
      <c r="A10445">
        <v>2</v>
      </c>
      <c r="B10445" t="s">
        <v>83</v>
      </c>
      <c r="C10445" t="s">
        <v>63</v>
      </c>
      <c r="D10445" t="s">
        <v>58</v>
      </c>
      <c r="E10445" t="s">
        <v>68</v>
      </c>
      <c r="F10445" t="s">
        <v>60</v>
      </c>
      <c r="G10445" t="s">
        <v>70</v>
      </c>
      <c r="H10445" t="s">
        <v>71</v>
      </c>
      <c r="I10445" t="s">
        <v>67</v>
      </c>
      <c r="J10445">
        <v>8.1445327377986307E-3</v>
      </c>
      <c r="K10445">
        <f t="shared" si="175"/>
        <v>8</v>
      </c>
    </row>
    <row r="10446" spans="1:11" x14ac:dyDescent="0.2">
      <c r="A10446">
        <v>3</v>
      </c>
      <c r="B10446" t="s">
        <v>83</v>
      </c>
      <c r="C10446" t="s">
        <v>63</v>
      </c>
      <c r="D10446" t="s">
        <v>58</v>
      </c>
      <c r="E10446" t="s">
        <v>68</v>
      </c>
      <c r="F10446" t="s">
        <v>60</v>
      </c>
      <c r="G10446" t="s">
        <v>70</v>
      </c>
      <c r="H10446" t="s">
        <v>71</v>
      </c>
      <c r="I10446" t="s">
        <v>67</v>
      </c>
      <c r="J10446">
        <v>2.2404219738175199E-3</v>
      </c>
      <c r="K10446">
        <f t="shared" si="175"/>
        <v>8</v>
      </c>
    </row>
    <row r="10447" spans="1:11" x14ac:dyDescent="0.2">
      <c r="A10447">
        <v>4</v>
      </c>
      <c r="B10447" t="s">
        <v>83</v>
      </c>
      <c r="C10447" t="s">
        <v>63</v>
      </c>
      <c r="D10447" t="s">
        <v>58</v>
      </c>
      <c r="E10447" t="s">
        <v>68</v>
      </c>
      <c r="F10447" t="s">
        <v>60</v>
      </c>
      <c r="G10447" t="s">
        <v>70</v>
      </c>
      <c r="H10447" t="s">
        <v>71</v>
      </c>
      <c r="I10447" t="s">
        <v>67</v>
      </c>
      <c r="J10447">
        <v>1.46986800416337E-3</v>
      </c>
      <c r="K10447">
        <f t="shared" si="175"/>
        <v>8</v>
      </c>
    </row>
    <row r="10448" spans="1:11" x14ac:dyDescent="0.2">
      <c r="A10448">
        <v>5</v>
      </c>
      <c r="B10448" t="s">
        <v>83</v>
      </c>
      <c r="C10448" t="s">
        <v>63</v>
      </c>
      <c r="D10448" t="s">
        <v>58</v>
      </c>
      <c r="E10448" t="s">
        <v>68</v>
      </c>
      <c r="F10448" t="s">
        <v>60</v>
      </c>
      <c r="G10448" t="s">
        <v>70</v>
      </c>
      <c r="H10448" t="s">
        <v>71</v>
      </c>
      <c r="I10448" t="s">
        <v>67</v>
      </c>
      <c r="J10448">
        <v>1.0894584565723699E-3</v>
      </c>
      <c r="K10448">
        <f t="shared" si="175"/>
        <v>8</v>
      </c>
    </row>
    <row r="10449" spans="1:11" x14ac:dyDescent="0.2">
      <c r="A10449">
        <v>6</v>
      </c>
      <c r="B10449" t="s">
        <v>83</v>
      </c>
      <c r="C10449" t="s">
        <v>63</v>
      </c>
      <c r="D10449" t="s">
        <v>58</v>
      </c>
      <c r="E10449" t="s">
        <v>68</v>
      </c>
      <c r="F10449" t="s">
        <v>60</v>
      </c>
      <c r="G10449" t="s">
        <v>70</v>
      </c>
      <c r="H10449" t="s">
        <v>71</v>
      </c>
      <c r="I10449" t="s">
        <v>67</v>
      </c>
      <c r="J10449">
        <v>1.0668468347815601E-3</v>
      </c>
      <c r="K10449">
        <f t="shared" si="175"/>
        <v>8</v>
      </c>
    </row>
    <row r="10450" spans="1:11" x14ac:dyDescent="0.2">
      <c r="A10450">
        <v>7</v>
      </c>
      <c r="B10450" t="s">
        <v>83</v>
      </c>
      <c r="C10450" t="s">
        <v>63</v>
      </c>
      <c r="D10450" t="s">
        <v>58</v>
      </c>
      <c r="E10450" t="s">
        <v>68</v>
      </c>
      <c r="F10450" t="s">
        <v>60</v>
      </c>
      <c r="G10450" t="s">
        <v>70</v>
      </c>
      <c r="H10450" t="s">
        <v>71</v>
      </c>
      <c r="I10450" t="s">
        <v>67</v>
      </c>
      <c r="J10450">
        <v>1.3855313504806501E-3</v>
      </c>
      <c r="K10450">
        <f t="shared" si="175"/>
        <v>8</v>
      </c>
    </row>
    <row r="10451" spans="1:11" x14ac:dyDescent="0.2">
      <c r="A10451">
        <v>8</v>
      </c>
      <c r="B10451" t="s">
        <v>83</v>
      </c>
      <c r="C10451" t="s">
        <v>63</v>
      </c>
      <c r="D10451" t="s">
        <v>58</v>
      </c>
      <c r="E10451" t="s">
        <v>68</v>
      </c>
      <c r="F10451" t="s">
        <v>60</v>
      </c>
      <c r="G10451" t="s">
        <v>70</v>
      </c>
      <c r="H10451" t="s">
        <v>71</v>
      </c>
      <c r="I10451" t="s">
        <v>67</v>
      </c>
      <c r="J10451">
        <v>2.7611885842268999E-3</v>
      </c>
      <c r="K10451">
        <f t="shared" si="175"/>
        <v>8</v>
      </c>
    </row>
    <row r="10452" spans="1:11" x14ac:dyDescent="0.2">
      <c r="A10452">
        <v>9</v>
      </c>
      <c r="B10452" t="s">
        <v>83</v>
      </c>
      <c r="C10452" t="s">
        <v>63</v>
      </c>
      <c r="D10452" t="s">
        <v>58</v>
      </c>
      <c r="E10452" t="s">
        <v>68</v>
      </c>
      <c r="F10452" t="s">
        <v>60</v>
      </c>
      <c r="G10452" t="s">
        <v>70</v>
      </c>
      <c r="H10452" t="s">
        <v>71</v>
      </c>
      <c r="I10452" t="s">
        <v>67</v>
      </c>
      <c r="J10452">
        <v>5.7357524072094096E-3</v>
      </c>
      <c r="K10452">
        <f t="shared" si="175"/>
        <v>8</v>
      </c>
    </row>
    <row r="10453" spans="1:11" x14ac:dyDescent="0.2">
      <c r="A10453">
        <v>10</v>
      </c>
      <c r="B10453" t="s">
        <v>83</v>
      </c>
      <c r="C10453" t="s">
        <v>63</v>
      </c>
      <c r="D10453" t="s">
        <v>58</v>
      </c>
      <c r="E10453" t="s">
        <v>68</v>
      </c>
      <c r="F10453" t="s">
        <v>60</v>
      </c>
      <c r="G10453" t="s">
        <v>70</v>
      </c>
      <c r="H10453" t="s">
        <v>71</v>
      </c>
      <c r="I10453" t="s">
        <v>67</v>
      </c>
      <c r="J10453">
        <v>1.26797253699361E-2</v>
      </c>
      <c r="K10453">
        <f t="shared" si="175"/>
        <v>8</v>
      </c>
    </row>
    <row r="10454" spans="1:11" x14ac:dyDescent="0.2">
      <c r="A10454">
        <v>11</v>
      </c>
      <c r="B10454" t="s">
        <v>83</v>
      </c>
      <c r="C10454" t="s">
        <v>63</v>
      </c>
      <c r="D10454" t="s">
        <v>58</v>
      </c>
      <c r="E10454" t="s">
        <v>68</v>
      </c>
      <c r="F10454" t="s">
        <v>60</v>
      </c>
      <c r="G10454" t="s">
        <v>70</v>
      </c>
      <c r="H10454" t="s">
        <v>71</v>
      </c>
      <c r="I10454" t="s">
        <v>67</v>
      </c>
      <c r="J10454">
        <v>2.1845848526663401E-2</v>
      </c>
      <c r="K10454">
        <f t="shared" si="175"/>
        <v>8</v>
      </c>
    </row>
    <row r="10455" spans="1:11" x14ac:dyDescent="0.2">
      <c r="A10455">
        <v>12</v>
      </c>
      <c r="B10455" t="s">
        <v>83</v>
      </c>
      <c r="C10455" t="s">
        <v>63</v>
      </c>
      <c r="D10455" t="s">
        <v>58</v>
      </c>
      <c r="E10455" t="s">
        <v>68</v>
      </c>
      <c r="F10455" t="s">
        <v>60</v>
      </c>
      <c r="G10455" t="s">
        <v>70</v>
      </c>
      <c r="H10455" t="s">
        <v>71</v>
      </c>
      <c r="I10455" t="s">
        <v>67</v>
      </c>
      <c r="J10455">
        <v>3.2475628936546701E-2</v>
      </c>
      <c r="K10455">
        <f t="shared" si="175"/>
        <v>8</v>
      </c>
    </row>
    <row r="10456" spans="1:11" x14ac:dyDescent="0.2">
      <c r="A10456">
        <v>13</v>
      </c>
      <c r="B10456" t="s">
        <v>83</v>
      </c>
      <c r="C10456" t="s">
        <v>63</v>
      </c>
      <c r="D10456" t="s">
        <v>58</v>
      </c>
      <c r="E10456" t="s">
        <v>68</v>
      </c>
      <c r="F10456" t="s">
        <v>60</v>
      </c>
      <c r="G10456" t="s">
        <v>70</v>
      </c>
      <c r="H10456" t="s">
        <v>71</v>
      </c>
      <c r="I10456" t="s">
        <v>67</v>
      </c>
      <c r="J10456">
        <v>4.4759626061827297E-2</v>
      </c>
      <c r="K10456">
        <f t="shared" si="175"/>
        <v>8</v>
      </c>
    </row>
    <row r="10457" spans="1:11" x14ac:dyDescent="0.2">
      <c r="A10457">
        <v>14</v>
      </c>
      <c r="B10457" t="s">
        <v>83</v>
      </c>
      <c r="C10457" t="s">
        <v>63</v>
      </c>
      <c r="D10457" t="s">
        <v>58</v>
      </c>
      <c r="E10457" t="s">
        <v>68</v>
      </c>
      <c r="F10457" t="s">
        <v>60</v>
      </c>
      <c r="G10457" t="s">
        <v>70</v>
      </c>
      <c r="H10457" t="s">
        <v>71</v>
      </c>
      <c r="I10457" t="s">
        <v>67</v>
      </c>
      <c r="J10457">
        <v>5.6439233035187997E-2</v>
      </c>
      <c r="K10457">
        <f t="shared" si="175"/>
        <v>8</v>
      </c>
    </row>
    <row r="10458" spans="1:11" x14ac:dyDescent="0.2">
      <c r="A10458">
        <v>15</v>
      </c>
      <c r="B10458" t="s">
        <v>83</v>
      </c>
      <c r="C10458" t="s">
        <v>63</v>
      </c>
      <c r="D10458" t="s">
        <v>58</v>
      </c>
      <c r="E10458" t="s">
        <v>68</v>
      </c>
      <c r="F10458" t="s">
        <v>60</v>
      </c>
      <c r="G10458" t="s">
        <v>70</v>
      </c>
      <c r="H10458" t="s">
        <v>71</v>
      </c>
      <c r="I10458" t="s">
        <v>67</v>
      </c>
      <c r="J10458">
        <v>6.5858681212127901E-2</v>
      </c>
      <c r="K10458">
        <f t="shared" si="175"/>
        <v>8</v>
      </c>
    </row>
    <row r="10459" spans="1:11" x14ac:dyDescent="0.2">
      <c r="A10459">
        <v>16</v>
      </c>
      <c r="B10459" t="s">
        <v>83</v>
      </c>
      <c r="C10459" t="s">
        <v>63</v>
      </c>
      <c r="D10459" t="s">
        <v>58</v>
      </c>
      <c r="E10459" t="s">
        <v>68</v>
      </c>
      <c r="F10459" t="s">
        <v>60</v>
      </c>
      <c r="G10459" t="s">
        <v>70</v>
      </c>
      <c r="H10459" t="s">
        <v>71</v>
      </c>
      <c r="I10459" t="s">
        <v>67</v>
      </c>
      <c r="J10459">
        <v>7.4632474923418596E-2</v>
      </c>
      <c r="K10459">
        <f t="shared" si="175"/>
        <v>8</v>
      </c>
    </row>
    <row r="10460" spans="1:11" x14ac:dyDescent="0.2">
      <c r="A10460">
        <v>17</v>
      </c>
      <c r="B10460" t="s">
        <v>83</v>
      </c>
      <c r="C10460" t="s">
        <v>63</v>
      </c>
      <c r="D10460" t="s">
        <v>58</v>
      </c>
      <c r="E10460" t="s">
        <v>68</v>
      </c>
      <c r="F10460" t="s">
        <v>60</v>
      </c>
      <c r="G10460" t="s">
        <v>70</v>
      </c>
      <c r="H10460" t="s">
        <v>71</v>
      </c>
      <c r="I10460" t="s">
        <v>67</v>
      </c>
      <c r="J10460">
        <v>8.5122512933514999E-2</v>
      </c>
      <c r="K10460">
        <f t="shared" si="175"/>
        <v>8</v>
      </c>
    </row>
    <row r="10461" spans="1:11" x14ac:dyDescent="0.2">
      <c r="A10461">
        <v>18</v>
      </c>
      <c r="B10461" t="s">
        <v>83</v>
      </c>
      <c r="C10461" t="s">
        <v>63</v>
      </c>
      <c r="D10461" t="s">
        <v>58</v>
      </c>
      <c r="E10461" t="s">
        <v>68</v>
      </c>
      <c r="F10461" t="s">
        <v>60</v>
      </c>
      <c r="G10461" t="s">
        <v>70</v>
      </c>
      <c r="H10461" t="s">
        <v>71</v>
      </c>
      <c r="I10461" t="s">
        <v>67</v>
      </c>
      <c r="J10461">
        <v>9.3794287195288595E-2</v>
      </c>
      <c r="K10461">
        <f t="shared" si="175"/>
        <v>8</v>
      </c>
    </row>
    <row r="10462" spans="1:11" x14ac:dyDescent="0.2">
      <c r="A10462">
        <v>19</v>
      </c>
      <c r="B10462" t="s">
        <v>83</v>
      </c>
      <c r="C10462" t="s">
        <v>63</v>
      </c>
      <c r="D10462" t="s">
        <v>58</v>
      </c>
      <c r="E10462" t="s">
        <v>68</v>
      </c>
      <c r="F10462" t="s">
        <v>60</v>
      </c>
      <c r="G10462" t="s">
        <v>70</v>
      </c>
      <c r="H10462" t="s">
        <v>71</v>
      </c>
      <c r="I10462" t="s">
        <v>67</v>
      </c>
      <c r="J10462">
        <v>0.10091413106787001</v>
      </c>
      <c r="K10462">
        <f t="shared" si="175"/>
        <v>8</v>
      </c>
    </row>
    <row r="10463" spans="1:11" x14ac:dyDescent="0.2">
      <c r="A10463">
        <v>20</v>
      </c>
      <c r="B10463" t="s">
        <v>83</v>
      </c>
      <c r="C10463" t="s">
        <v>63</v>
      </c>
      <c r="D10463" t="s">
        <v>58</v>
      </c>
      <c r="E10463" t="s">
        <v>68</v>
      </c>
      <c r="F10463" t="s">
        <v>60</v>
      </c>
      <c r="G10463" t="s">
        <v>70</v>
      </c>
      <c r="H10463" t="s">
        <v>71</v>
      </c>
      <c r="I10463" t="s">
        <v>67</v>
      </c>
      <c r="J10463">
        <v>9.6681219032235699E-2</v>
      </c>
      <c r="K10463">
        <f t="shared" si="175"/>
        <v>8</v>
      </c>
    </row>
    <row r="10464" spans="1:11" x14ac:dyDescent="0.2">
      <c r="A10464">
        <v>21</v>
      </c>
      <c r="B10464" t="s">
        <v>83</v>
      </c>
      <c r="C10464" t="s">
        <v>63</v>
      </c>
      <c r="D10464" t="s">
        <v>58</v>
      </c>
      <c r="E10464" t="s">
        <v>68</v>
      </c>
      <c r="F10464" t="s">
        <v>60</v>
      </c>
      <c r="G10464" t="s">
        <v>70</v>
      </c>
      <c r="H10464" t="s">
        <v>71</v>
      </c>
      <c r="I10464" t="s">
        <v>67</v>
      </c>
      <c r="J10464">
        <v>8.6887580161842101E-2</v>
      </c>
      <c r="K10464">
        <f t="shared" si="175"/>
        <v>8</v>
      </c>
    </row>
    <row r="10465" spans="1:11" x14ac:dyDescent="0.2">
      <c r="A10465">
        <v>22</v>
      </c>
      <c r="B10465" t="s">
        <v>83</v>
      </c>
      <c r="C10465" t="s">
        <v>63</v>
      </c>
      <c r="D10465" t="s">
        <v>58</v>
      </c>
      <c r="E10465" t="s">
        <v>68</v>
      </c>
      <c r="F10465" t="s">
        <v>60</v>
      </c>
      <c r="G10465" t="s">
        <v>70</v>
      </c>
      <c r="H10465" t="s">
        <v>71</v>
      </c>
      <c r="I10465" t="s">
        <v>67</v>
      </c>
      <c r="J10465">
        <v>7.3304790976149503E-2</v>
      </c>
      <c r="K10465">
        <f t="shared" si="175"/>
        <v>8</v>
      </c>
    </row>
    <row r="10466" spans="1:11" x14ac:dyDescent="0.2">
      <c r="A10466">
        <v>23</v>
      </c>
      <c r="B10466" t="s">
        <v>83</v>
      </c>
      <c r="C10466" t="s">
        <v>63</v>
      </c>
      <c r="D10466" t="s">
        <v>58</v>
      </c>
      <c r="E10466" t="s">
        <v>68</v>
      </c>
      <c r="F10466" t="s">
        <v>60</v>
      </c>
      <c r="G10466" t="s">
        <v>70</v>
      </c>
      <c r="H10466" t="s">
        <v>71</v>
      </c>
      <c r="I10466" t="s">
        <v>67</v>
      </c>
      <c r="J10466">
        <v>5.9164820189977298E-2</v>
      </c>
      <c r="K10466">
        <f t="shared" si="175"/>
        <v>8</v>
      </c>
    </row>
    <row r="10467" spans="1:11" x14ac:dyDescent="0.2">
      <c r="A10467">
        <v>24</v>
      </c>
      <c r="B10467" t="s">
        <v>83</v>
      </c>
      <c r="C10467" t="s">
        <v>63</v>
      </c>
      <c r="D10467" t="s">
        <v>58</v>
      </c>
      <c r="E10467" t="s">
        <v>68</v>
      </c>
      <c r="F10467" t="s">
        <v>60</v>
      </c>
      <c r="G10467" t="s">
        <v>70</v>
      </c>
      <c r="H10467" t="s">
        <v>71</v>
      </c>
      <c r="I10467" t="s">
        <v>67</v>
      </c>
      <c r="J10467">
        <v>4.4335019217863099E-2</v>
      </c>
      <c r="K10467">
        <f t="shared" si="175"/>
        <v>8</v>
      </c>
    </row>
    <row r="10468" spans="1:11" x14ac:dyDescent="0.2">
      <c r="A10468">
        <v>1</v>
      </c>
      <c r="B10468" t="s">
        <v>83</v>
      </c>
      <c r="C10468" t="s">
        <v>57</v>
      </c>
      <c r="D10468" t="s">
        <v>58</v>
      </c>
      <c r="E10468" t="s">
        <v>68</v>
      </c>
      <c r="F10468" t="s">
        <v>65</v>
      </c>
      <c r="G10468" t="s">
        <v>70</v>
      </c>
      <c r="H10468" t="s">
        <v>71</v>
      </c>
      <c r="I10468" t="s">
        <v>67</v>
      </c>
      <c r="J10468">
        <v>3.8059928903299699E-2</v>
      </c>
      <c r="K10468">
        <f t="shared" si="175"/>
        <v>8</v>
      </c>
    </row>
    <row r="10469" spans="1:11" x14ac:dyDescent="0.2">
      <c r="A10469">
        <v>2</v>
      </c>
      <c r="B10469" t="s">
        <v>83</v>
      </c>
      <c r="C10469" t="s">
        <v>57</v>
      </c>
      <c r="D10469" t="s">
        <v>58</v>
      </c>
      <c r="E10469" t="s">
        <v>68</v>
      </c>
      <c r="F10469" t="s">
        <v>65</v>
      </c>
      <c r="G10469" t="s">
        <v>70</v>
      </c>
      <c r="H10469" t="s">
        <v>71</v>
      </c>
      <c r="I10469" t="s">
        <v>67</v>
      </c>
      <c r="J10469">
        <v>8.2604510798831507E-3</v>
      </c>
      <c r="K10469">
        <f t="shared" si="175"/>
        <v>8</v>
      </c>
    </row>
    <row r="10470" spans="1:11" x14ac:dyDescent="0.2">
      <c r="A10470">
        <v>3</v>
      </c>
      <c r="B10470" t="s">
        <v>83</v>
      </c>
      <c r="C10470" t="s">
        <v>57</v>
      </c>
      <c r="D10470" t="s">
        <v>58</v>
      </c>
      <c r="E10470" t="s">
        <v>68</v>
      </c>
      <c r="F10470" t="s">
        <v>65</v>
      </c>
      <c r="G10470" t="s">
        <v>70</v>
      </c>
      <c r="H10470" t="s">
        <v>71</v>
      </c>
      <c r="I10470" t="s">
        <v>67</v>
      </c>
      <c r="J10470">
        <v>2.6793835501354299E-3</v>
      </c>
      <c r="K10470">
        <f t="shared" si="175"/>
        <v>8</v>
      </c>
    </row>
    <row r="10471" spans="1:11" x14ac:dyDescent="0.2">
      <c r="A10471">
        <v>4</v>
      </c>
      <c r="B10471" t="s">
        <v>83</v>
      </c>
      <c r="C10471" t="s">
        <v>57</v>
      </c>
      <c r="D10471" t="s">
        <v>58</v>
      </c>
      <c r="E10471" t="s">
        <v>68</v>
      </c>
      <c r="F10471" t="s">
        <v>65</v>
      </c>
      <c r="G10471" t="s">
        <v>70</v>
      </c>
      <c r="H10471" t="s">
        <v>71</v>
      </c>
      <c r="I10471" t="s">
        <v>67</v>
      </c>
      <c r="J10471">
        <v>1.51767476529416E-3</v>
      </c>
      <c r="K10471">
        <f t="shared" si="175"/>
        <v>8</v>
      </c>
    </row>
    <row r="10472" spans="1:11" x14ac:dyDescent="0.2">
      <c r="A10472">
        <v>5</v>
      </c>
      <c r="B10472" t="s">
        <v>83</v>
      </c>
      <c r="C10472" t="s">
        <v>57</v>
      </c>
      <c r="D10472" t="s">
        <v>58</v>
      </c>
      <c r="E10472" t="s">
        <v>68</v>
      </c>
      <c r="F10472" t="s">
        <v>65</v>
      </c>
      <c r="G10472" t="s">
        <v>70</v>
      </c>
      <c r="H10472" t="s">
        <v>71</v>
      </c>
      <c r="I10472" t="s">
        <v>67</v>
      </c>
      <c r="J10472" s="3">
        <v>5.2688582200619504E-4</v>
      </c>
      <c r="K10472">
        <f t="shared" si="175"/>
        <v>8</v>
      </c>
    </row>
    <row r="10473" spans="1:11" x14ac:dyDescent="0.2">
      <c r="A10473">
        <v>6</v>
      </c>
      <c r="B10473" t="s">
        <v>83</v>
      </c>
      <c r="C10473" t="s">
        <v>57</v>
      </c>
      <c r="D10473" t="s">
        <v>58</v>
      </c>
      <c r="E10473" t="s">
        <v>68</v>
      </c>
      <c r="F10473" t="s">
        <v>65</v>
      </c>
      <c r="G10473" t="s">
        <v>70</v>
      </c>
      <c r="H10473" t="s">
        <v>71</v>
      </c>
      <c r="I10473" t="s">
        <v>67</v>
      </c>
      <c r="J10473" s="3">
        <v>5.31294045133652E-4</v>
      </c>
      <c r="K10473">
        <f t="shared" si="175"/>
        <v>8</v>
      </c>
    </row>
    <row r="10474" spans="1:11" x14ac:dyDescent="0.2">
      <c r="A10474">
        <v>7</v>
      </c>
      <c r="B10474" t="s">
        <v>83</v>
      </c>
      <c r="C10474" t="s">
        <v>57</v>
      </c>
      <c r="D10474" t="s">
        <v>58</v>
      </c>
      <c r="E10474" t="s">
        <v>68</v>
      </c>
      <c r="F10474" t="s">
        <v>65</v>
      </c>
      <c r="G10474" t="s">
        <v>70</v>
      </c>
      <c r="H10474" t="s">
        <v>71</v>
      </c>
      <c r="I10474" t="s">
        <v>67</v>
      </c>
      <c r="J10474">
        <v>1.3974502406622401E-3</v>
      </c>
      <c r="K10474">
        <f t="shared" si="175"/>
        <v>8</v>
      </c>
    </row>
    <row r="10475" spans="1:11" x14ac:dyDescent="0.2">
      <c r="A10475">
        <v>8</v>
      </c>
      <c r="B10475" t="s">
        <v>83</v>
      </c>
      <c r="C10475" t="s">
        <v>57</v>
      </c>
      <c r="D10475" t="s">
        <v>58</v>
      </c>
      <c r="E10475" t="s">
        <v>68</v>
      </c>
      <c r="F10475" t="s">
        <v>65</v>
      </c>
      <c r="G10475" t="s">
        <v>70</v>
      </c>
      <c r="H10475" t="s">
        <v>71</v>
      </c>
      <c r="I10475" t="s">
        <v>67</v>
      </c>
      <c r="J10475">
        <v>3.58480658511897E-3</v>
      </c>
      <c r="K10475">
        <f t="shared" si="175"/>
        <v>8</v>
      </c>
    </row>
    <row r="10476" spans="1:11" x14ac:dyDescent="0.2">
      <c r="A10476">
        <v>9</v>
      </c>
      <c r="B10476" t="s">
        <v>83</v>
      </c>
      <c r="C10476" t="s">
        <v>57</v>
      </c>
      <c r="D10476" t="s">
        <v>58</v>
      </c>
      <c r="E10476" t="s">
        <v>68</v>
      </c>
      <c r="F10476" t="s">
        <v>65</v>
      </c>
      <c r="G10476" t="s">
        <v>70</v>
      </c>
      <c r="H10476" t="s">
        <v>71</v>
      </c>
      <c r="I10476" t="s">
        <v>67</v>
      </c>
      <c r="J10476">
        <v>7.1324594033222097E-3</v>
      </c>
      <c r="K10476">
        <f t="shared" si="175"/>
        <v>8</v>
      </c>
    </row>
    <row r="10477" spans="1:11" x14ac:dyDescent="0.2">
      <c r="A10477">
        <v>10</v>
      </c>
      <c r="B10477" t="s">
        <v>83</v>
      </c>
      <c r="C10477" t="s">
        <v>57</v>
      </c>
      <c r="D10477" t="s">
        <v>58</v>
      </c>
      <c r="E10477" t="s">
        <v>68</v>
      </c>
      <c r="F10477" t="s">
        <v>65</v>
      </c>
      <c r="G10477" t="s">
        <v>70</v>
      </c>
      <c r="H10477" t="s">
        <v>71</v>
      </c>
      <c r="I10477" t="s">
        <v>67</v>
      </c>
      <c r="J10477">
        <v>1.0772410578193401E-2</v>
      </c>
      <c r="K10477">
        <f t="shared" si="175"/>
        <v>8</v>
      </c>
    </row>
    <row r="10478" spans="1:11" x14ac:dyDescent="0.2">
      <c r="A10478">
        <v>11</v>
      </c>
      <c r="B10478" t="s">
        <v>83</v>
      </c>
      <c r="C10478" t="s">
        <v>57</v>
      </c>
      <c r="D10478" t="s">
        <v>58</v>
      </c>
      <c r="E10478" t="s">
        <v>68</v>
      </c>
      <c r="F10478" t="s">
        <v>65</v>
      </c>
      <c r="G10478" t="s">
        <v>70</v>
      </c>
      <c r="H10478" t="s">
        <v>71</v>
      </c>
      <c r="I10478" t="s">
        <v>67</v>
      </c>
      <c r="J10478">
        <v>1.47133378612189E-2</v>
      </c>
      <c r="K10478">
        <f t="shared" si="175"/>
        <v>8</v>
      </c>
    </row>
    <row r="10479" spans="1:11" x14ac:dyDescent="0.2">
      <c r="A10479">
        <v>12</v>
      </c>
      <c r="B10479" t="s">
        <v>83</v>
      </c>
      <c r="C10479" t="s">
        <v>57</v>
      </c>
      <c r="D10479" t="s">
        <v>58</v>
      </c>
      <c r="E10479" t="s">
        <v>68</v>
      </c>
      <c r="F10479" t="s">
        <v>65</v>
      </c>
      <c r="G10479" t="s">
        <v>70</v>
      </c>
      <c r="H10479" t="s">
        <v>71</v>
      </c>
      <c r="I10479" t="s">
        <v>67</v>
      </c>
      <c r="J10479">
        <v>2.0674266561741199E-2</v>
      </c>
      <c r="K10479">
        <f t="shared" si="175"/>
        <v>8</v>
      </c>
    </row>
    <row r="10480" spans="1:11" x14ac:dyDescent="0.2">
      <c r="A10480">
        <v>13</v>
      </c>
      <c r="B10480" t="s">
        <v>83</v>
      </c>
      <c r="C10480" t="s">
        <v>57</v>
      </c>
      <c r="D10480" t="s">
        <v>58</v>
      </c>
      <c r="E10480" t="s">
        <v>68</v>
      </c>
      <c r="F10480" t="s">
        <v>65</v>
      </c>
      <c r="G10480" t="s">
        <v>70</v>
      </c>
      <c r="H10480" t="s">
        <v>71</v>
      </c>
      <c r="I10480" t="s">
        <v>67</v>
      </c>
      <c r="J10480">
        <v>2.71004526240613E-2</v>
      </c>
      <c r="K10480">
        <f t="shared" si="175"/>
        <v>8</v>
      </c>
    </row>
    <row r="10481" spans="1:11" x14ac:dyDescent="0.2">
      <c r="A10481">
        <v>14</v>
      </c>
      <c r="B10481" t="s">
        <v>83</v>
      </c>
      <c r="C10481" t="s">
        <v>57</v>
      </c>
      <c r="D10481" t="s">
        <v>58</v>
      </c>
      <c r="E10481" t="s">
        <v>68</v>
      </c>
      <c r="F10481" t="s">
        <v>65</v>
      </c>
      <c r="G10481" t="s">
        <v>70</v>
      </c>
      <c r="H10481" t="s">
        <v>71</v>
      </c>
      <c r="I10481" t="s">
        <v>67</v>
      </c>
      <c r="J10481">
        <v>3.3833209212828202E-2</v>
      </c>
      <c r="K10481">
        <f t="shared" si="175"/>
        <v>8</v>
      </c>
    </row>
    <row r="10482" spans="1:11" x14ac:dyDescent="0.2">
      <c r="A10482">
        <v>15</v>
      </c>
      <c r="B10482" t="s">
        <v>83</v>
      </c>
      <c r="C10482" t="s">
        <v>57</v>
      </c>
      <c r="D10482" t="s">
        <v>58</v>
      </c>
      <c r="E10482" t="s">
        <v>68</v>
      </c>
      <c r="F10482" t="s">
        <v>65</v>
      </c>
      <c r="G10482" t="s">
        <v>70</v>
      </c>
      <c r="H10482" t="s">
        <v>71</v>
      </c>
      <c r="I10482" t="s">
        <v>67</v>
      </c>
      <c r="J10482">
        <v>4.3973440599287601E-2</v>
      </c>
      <c r="K10482">
        <f t="shared" si="175"/>
        <v>8</v>
      </c>
    </row>
    <row r="10483" spans="1:11" x14ac:dyDescent="0.2">
      <c r="A10483">
        <v>16</v>
      </c>
      <c r="B10483" t="s">
        <v>83</v>
      </c>
      <c r="C10483" t="s">
        <v>57</v>
      </c>
      <c r="D10483" t="s">
        <v>58</v>
      </c>
      <c r="E10483" t="s">
        <v>68</v>
      </c>
      <c r="F10483" t="s">
        <v>65</v>
      </c>
      <c r="G10483" t="s">
        <v>70</v>
      </c>
      <c r="H10483" t="s">
        <v>71</v>
      </c>
      <c r="I10483" t="s">
        <v>67</v>
      </c>
      <c r="J10483">
        <v>6.2480439489260998E-2</v>
      </c>
      <c r="K10483">
        <f t="shared" si="175"/>
        <v>8</v>
      </c>
    </row>
    <row r="10484" spans="1:11" x14ac:dyDescent="0.2">
      <c r="A10484">
        <v>17</v>
      </c>
      <c r="B10484" t="s">
        <v>83</v>
      </c>
      <c r="C10484" t="s">
        <v>57</v>
      </c>
      <c r="D10484" t="s">
        <v>58</v>
      </c>
      <c r="E10484" t="s">
        <v>68</v>
      </c>
      <c r="F10484" t="s">
        <v>65</v>
      </c>
      <c r="G10484" t="s">
        <v>70</v>
      </c>
      <c r="H10484" t="s">
        <v>71</v>
      </c>
      <c r="I10484" t="s">
        <v>67</v>
      </c>
      <c r="J10484">
        <v>8.4773820789465701E-2</v>
      </c>
      <c r="K10484">
        <f t="shared" si="175"/>
        <v>8</v>
      </c>
    </row>
    <row r="10485" spans="1:11" x14ac:dyDescent="0.2">
      <c r="A10485">
        <v>18</v>
      </c>
      <c r="B10485" t="s">
        <v>83</v>
      </c>
      <c r="C10485" t="s">
        <v>57</v>
      </c>
      <c r="D10485" t="s">
        <v>58</v>
      </c>
      <c r="E10485" t="s">
        <v>68</v>
      </c>
      <c r="F10485" t="s">
        <v>65</v>
      </c>
      <c r="G10485" t="s">
        <v>70</v>
      </c>
      <c r="H10485" t="s">
        <v>71</v>
      </c>
      <c r="I10485" t="s">
        <v>67</v>
      </c>
      <c r="J10485">
        <v>0.104887327631683</v>
      </c>
      <c r="K10485">
        <f t="shared" si="175"/>
        <v>8</v>
      </c>
    </row>
    <row r="10486" spans="1:11" x14ac:dyDescent="0.2">
      <c r="A10486">
        <v>19</v>
      </c>
      <c r="B10486" t="s">
        <v>83</v>
      </c>
      <c r="C10486" t="s">
        <v>57</v>
      </c>
      <c r="D10486" t="s">
        <v>58</v>
      </c>
      <c r="E10486" t="s">
        <v>68</v>
      </c>
      <c r="F10486" t="s">
        <v>65</v>
      </c>
      <c r="G10486" t="s">
        <v>70</v>
      </c>
      <c r="H10486" t="s">
        <v>71</v>
      </c>
      <c r="I10486" t="s">
        <v>67</v>
      </c>
      <c r="J10486">
        <v>0.114959518514113</v>
      </c>
      <c r="K10486">
        <f t="shared" si="175"/>
        <v>8</v>
      </c>
    </row>
    <row r="10487" spans="1:11" x14ac:dyDescent="0.2">
      <c r="A10487">
        <v>20</v>
      </c>
      <c r="B10487" t="s">
        <v>83</v>
      </c>
      <c r="C10487" t="s">
        <v>57</v>
      </c>
      <c r="D10487" t="s">
        <v>58</v>
      </c>
      <c r="E10487" t="s">
        <v>68</v>
      </c>
      <c r="F10487" t="s">
        <v>65</v>
      </c>
      <c r="G10487" t="s">
        <v>70</v>
      </c>
      <c r="H10487" t="s">
        <v>71</v>
      </c>
      <c r="I10487" t="s">
        <v>67</v>
      </c>
      <c r="J10487">
        <v>0.111017231499299</v>
      </c>
      <c r="K10487">
        <f t="shared" si="175"/>
        <v>8</v>
      </c>
    </row>
    <row r="10488" spans="1:11" x14ac:dyDescent="0.2">
      <c r="A10488">
        <v>21</v>
      </c>
      <c r="B10488" t="s">
        <v>83</v>
      </c>
      <c r="C10488" t="s">
        <v>57</v>
      </c>
      <c r="D10488" t="s">
        <v>58</v>
      </c>
      <c r="E10488" t="s">
        <v>68</v>
      </c>
      <c r="F10488" t="s">
        <v>65</v>
      </c>
      <c r="G10488" t="s">
        <v>70</v>
      </c>
      <c r="H10488" t="s">
        <v>71</v>
      </c>
      <c r="I10488" t="s">
        <v>67</v>
      </c>
      <c r="J10488">
        <v>0.10300842252060601</v>
      </c>
      <c r="K10488">
        <f t="shared" si="175"/>
        <v>8</v>
      </c>
    </row>
    <row r="10489" spans="1:11" x14ac:dyDescent="0.2">
      <c r="A10489">
        <v>22</v>
      </c>
      <c r="B10489" t="s">
        <v>83</v>
      </c>
      <c r="C10489" t="s">
        <v>57</v>
      </c>
      <c r="D10489" t="s">
        <v>58</v>
      </c>
      <c r="E10489" t="s">
        <v>68</v>
      </c>
      <c r="F10489" t="s">
        <v>65</v>
      </c>
      <c r="G10489" t="s">
        <v>70</v>
      </c>
      <c r="H10489" t="s">
        <v>71</v>
      </c>
      <c r="I10489" t="s">
        <v>67</v>
      </c>
      <c r="J10489">
        <v>8.8060297041081606E-2</v>
      </c>
      <c r="K10489">
        <f t="shared" si="175"/>
        <v>8</v>
      </c>
    </row>
    <row r="10490" spans="1:11" x14ac:dyDescent="0.2">
      <c r="A10490">
        <v>23</v>
      </c>
      <c r="B10490" t="s">
        <v>83</v>
      </c>
      <c r="C10490" t="s">
        <v>57</v>
      </c>
      <c r="D10490" t="s">
        <v>58</v>
      </c>
      <c r="E10490" t="s">
        <v>68</v>
      </c>
      <c r="F10490" t="s">
        <v>65</v>
      </c>
      <c r="G10490" t="s">
        <v>70</v>
      </c>
      <c r="H10490" t="s">
        <v>71</v>
      </c>
      <c r="I10490" t="s">
        <v>67</v>
      </c>
      <c r="J10490">
        <v>6.6573232840707805E-2</v>
      </c>
      <c r="K10490">
        <f t="shared" si="175"/>
        <v>8</v>
      </c>
    </row>
    <row r="10491" spans="1:11" x14ac:dyDescent="0.2">
      <c r="A10491">
        <v>24</v>
      </c>
      <c r="B10491" t="s">
        <v>83</v>
      </c>
      <c r="C10491" t="s">
        <v>57</v>
      </c>
      <c r="D10491" t="s">
        <v>58</v>
      </c>
      <c r="E10491" t="s">
        <v>68</v>
      </c>
      <c r="F10491" t="s">
        <v>65</v>
      </c>
      <c r="G10491" t="s">
        <v>70</v>
      </c>
      <c r="H10491" t="s">
        <v>71</v>
      </c>
      <c r="I10491" t="s">
        <v>67</v>
      </c>
      <c r="J10491">
        <v>4.9482257841594303E-2</v>
      </c>
      <c r="K10491">
        <f t="shared" si="175"/>
        <v>8</v>
      </c>
    </row>
    <row r="10492" spans="1:11" x14ac:dyDescent="0.2">
      <c r="A10492">
        <v>1</v>
      </c>
      <c r="B10492" t="s">
        <v>83</v>
      </c>
      <c r="C10492" t="s">
        <v>63</v>
      </c>
      <c r="D10492" t="s">
        <v>58</v>
      </c>
      <c r="E10492" t="s">
        <v>68</v>
      </c>
      <c r="F10492" t="s">
        <v>65</v>
      </c>
      <c r="G10492" t="s">
        <v>70</v>
      </c>
      <c r="H10492" t="s">
        <v>71</v>
      </c>
      <c r="I10492" t="s">
        <v>67</v>
      </c>
      <c r="J10492">
        <v>3.8412642158179598E-2</v>
      </c>
      <c r="K10492">
        <f t="shared" si="175"/>
        <v>8</v>
      </c>
    </row>
    <row r="10493" spans="1:11" x14ac:dyDescent="0.2">
      <c r="A10493">
        <v>2</v>
      </c>
      <c r="B10493" t="s">
        <v>83</v>
      </c>
      <c r="C10493" t="s">
        <v>63</v>
      </c>
      <c r="D10493" t="s">
        <v>58</v>
      </c>
      <c r="E10493" t="s">
        <v>68</v>
      </c>
      <c r="F10493" t="s">
        <v>65</v>
      </c>
      <c r="G10493" t="s">
        <v>70</v>
      </c>
      <c r="H10493" t="s">
        <v>71</v>
      </c>
      <c r="I10493" t="s">
        <v>67</v>
      </c>
      <c r="J10493">
        <v>8.4658547085396992E-3</v>
      </c>
      <c r="K10493">
        <f t="shared" si="175"/>
        <v>8</v>
      </c>
    </row>
    <row r="10494" spans="1:11" x14ac:dyDescent="0.2">
      <c r="A10494">
        <v>3</v>
      </c>
      <c r="B10494" t="s">
        <v>83</v>
      </c>
      <c r="C10494" t="s">
        <v>63</v>
      </c>
      <c r="D10494" t="s">
        <v>58</v>
      </c>
      <c r="E10494" t="s">
        <v>68</v>
      </c>
      <c r="F10494" t="s">
        <v>65</v>
      </c>
      <c r="G10494" t="s">
        <v>70</v>
      </c>
      <c r="H10494" t="s">
        <v>71</v>
      </c>
      <c r="I10494" t="s">
        <v>67</v>
      </c>
      <c r="J10494">
        <v>5.1699057302816301E-3</v>
      </c>
      <c r="K10494">
        <f t="shared" si="175"/>
        <v>8</v>
      </c>
    </row>
    <row r="10495" spans="1:11" x14ac:dyDescent="0.2">
      <c r="A10495">
        <v>4</v>
      </c>
      <c r="B10495" t="s">
        <v>83</v>
      </c>
      <c r="C10495" t="s">
        <v>63</v>
      </c>
      <c r="D10495" t="s">
        <v>58</v>
      </c>
      <c r="E10495" t="s">
        <v>68</v>
      </c>
      <c r="F10495" t="s">
        <v>65</v>
      </c>
      <c r="G10495" t="s">
        <v>70</v>
      </c>
      <c r="H10495" t="s">
        <v>71</v>
      </c>
      <c r="I10495" t="s">
        <v>67</v>
      </c>
      <c r="J10495">
        <v>3.1372361093108701E-3</v>
      </c>
      <c r="K10495">
        <f t="shared" si="175"/>
        <v>8</v>
      </c>
    </row>
    <row r="10496" spans="1:11" x14ac:dyDescent="0.2">
      <c r="A10496">
        <v>5</v>
      </c>
      <c r="B10496" t="s">
        <v>83</v>
      </c>
      <c r="C10496" t="s">
        <v>63</v>
      </c>
      <c r="D10496" t="s">
        <v>58</v>
      </c>
      <c r="E10496" t="s">
        <v>68</v>
      </c>
      <c r="F10496" t="s">
        <v>65</v>
      </c>
      <c r="G10496" t="s">
        <v>70</v>
      </c>
      <c r="H10496" t="s">
        <v>71</v>
      </c>
      <c r="I10496" t="s">
        <v>67</v>
      </c>
      <c r="J10496">
        <v>1.5697057838613799E-3</v>
      </c>
      <c r="K10496">
        <f t="shared" si="175"/>
        <v>8</v>
      </c>
    </row>
    <row r="10497" spans="1:11" x14ac:dyDescent="0.2">
      <c r="A10497">
        <v>6</v>
      </c>
      <c r="B10497" t="s">
        <v>83</v>
      </c>
      <c r="C10497" t="s">
        <v>63</v>
      </c>
      <c r="D10497" t="s">
        <v>58</v>
      </c>
      <c r="E10497" t="s">
        <v>68</v>
      </c>
      <c r="F10497" t="s">
        <v>65</v>
      </c>
      <c r="G10497" t="s">
        <v>70</v>
      </c>
      <c r="H10497" t="s">
        <v>71</v>
      </c>
      <c r="I10497" t="s">
        <v>67</v>
      </c>
      <c r="J10497">
        <v>1.0595814261996699E-3</v>
      </c>
      <c r="K10497">
        <f t="shared" si="175"/>
        <v>8</v>
      </c>
    </row>
    <row r="10498" spans="1:11" x14ac:dyDescent="0.2">
      <c r="A10498">
        <v>7</v>
      </c>
      <c r="B10498" t="s">
        <v>83</v>
      </c>
      <c r="C10498" t="s">
        <v>63</v>
      </c>
      <c r="D10498" t="s">
        <v>58</v>
      </c>
      <c r="E10498" t="s">
        <v>68</v>
      </c>
      <c r="F10498" t="s">
        <v>65</v>
      </c>
      <c r="G10498" t="s">
        <v>70</v>
      </c>
      <c r="H10498" t="s">
        <v>71</v>
      </c>
      <c r="I10498" t="s">
        <v>67</v>
      </c>
      <c r="J10498">
        <v>1.10963228934833E-3</v>
      </c>
      <c r="K10498">
        <f t="shared" si="175"/>
        <v>8</v>
      </c>
    </row>
    <row r="10499" spans="1:11" x14ac:dyDescent="0.2">
      <c r="A10499">
        <v>8</v>
      </c>
      <c r="B10499" t="s">
        <v>83</v>
      </c>
      <c r="C10499" t="s">
        <v>63</v>
      </c>
      <c r="D10499" t="s">
        <v>58</v>
      </c>
      <c r="E10499" t="s">
        <v>68</v>
      </c>
      <c r="F10499" t="s">
        <v>65</v>
      </c>
      <c r="G10499" t="s">
        <v>70</v>
      </c>
      <c r="H10499" t="s">
        <v>71</v>
      </c>
      <c r="I10499" t="s">
        <v>67</v>
      </c>
      <c r="J10499">
        <v>1.8713505882074701E-3</v>
      </c>
      <c r="K10499">
        <f t="shared" si="175"/>
        <v>8</v>
      </c>
    </row>
    <row r="10500" spans="1:11" x14ac:dyDescent="0.2">
      <c r="A10500">
        <v>9</v>
      </c>
      <c r="B10500" t="s">
        <v>83</v>
      </c>
      <c r="C10500" t="s">
        <v>63</v>
      </c>
      <c r="D10500" t="s">
        <v>58</v>
      </c>
      <c r="E10500" t="s">
        <v>68</v>
      </c>
      <c r="F10500" t="s">
        <v>65</v>
      </c>
      <c r="G10500" t="s">
        <v>70</v>
      </c>
      <c r="H10500" t="s">
        <v>71</v>
      </c>
      <c r="I10500" t="s">
        <v>67</v>
      </c>
      <c r="J10500">
        <v>3.5808220705060199E-3</v>
      </c>
      <c r="K10500">
        <f t="shared" ref="K10500:K10563" si="176">MONTH(1&amp;B10500)</f>
        <v>8</v>
      </c>
    </row>
    <row r="10501" spans="1:11" x14ac:dyDescent="0.2">
      <c r="A10501">
        <v>10</v>
      </c>
      <c r="B10501" t="s">
        <v>83</v>
      </c>
      <c r="C10501" t="s">
        <v>63</v>
      </c>
      <c r="D10501" t="s">
        <v>58</v>
      </c>
      <c r="E10501" t="s">
        <v>68</v>
      </c>
      <c r="F10501" t="s">
        <v>65</v>
      </c>
      <c r="G10501" t="s">
        <v>70</v>
      </c>
      <c r="H10501" t="s">
        <v>71</v>
      </c>
      <c r="I10501" t="s">
        <v>67</v>
      </c>
      <c r="J10501">
        <v>7.2468437799696802E-3</v>
      </c>
      <c r="K10501">
        <f t="shared" si="176"/>
        <v>8</v>
      </c>
    </row>
    <row r="10502" spans="1:11" x14ac:dyDescent="0.2">
      <c r="A10502">
        <v>11</v>
      </c>
      <c r="B10502" t="s">
        <v>83</v>
      </c>
      <c r="C10502" t="s">
        <v>63</v>
      </c>
      <c r="D10502" t="s">
        <v>58</v>
      </c>
      <c r="E10502" t="s">
        <v>68</v>
      </c>
      <c r="F10502" t="s">
        <v>65</v>
      </c>
      <c r="G10502" t="s">
        <v>70</v>
      </c>
      <c r="H10502" t="s">
        <v>71</v>
      </c>
      <c r="I10502" t="s">
        <v>67</v>
      </c>
      <c r="J10502">
        <v>1.33330079741619E-2</v>
      </c>
      <c r="K10502">
        <f t="shared" si="176"/>
        <v>8</v>
      </c>
    </row>
    <row r="10503" spans="1:11" x14ac:dyDescent="0.2">
      <c r="A10503">
        <v>12</v>
      </c>
      <c r="B10503" t="s">
        <v>83</v>
      </c>
      <c r="C10503" t="s">
        <v>63</v>
      </c>
      <c r="D10503" t="s">
        <v>58</v>
      </c>
      <c r="E10503" t="s">
        <v>68</v>
      </c>
      <c r="F10503" t="s">
        <v>65</v>
      </c>
      <c r="G10503" t="s">
        <v>70</v>
      </c>
      <c r="H10503" t="s">
        <v>71</v>
      </c>
      <c r="I10503" t="s">
        <v>67</v>
      </c>
      <c r="J10503">
        <v>2.2422112256417898E-2</v>
      </c>
      <c r="K10503">
        <f t="shared" si="176"/>
        <v>8</v>
      </c>
    </row>
    <row r="10504" spans="1:11" x14ac:dyDescent="0.2">
      <c r="A10504">
        <v>13</v>
      </c>
      <c r="B10504" t="s">
        <v>83</v>
      </c>
      <c r="C10504" t="s">
        <v>63</v>
      </c>
      <c r="D10504" t="s">
        <v>58</v>
      </c>
      <c r="E10504" t="s">
        <v>68</v>
      </c>
      <c r="F10504" t="s">
        <v>65</v>
      </c>
      <c r="G10504" t="s">
        <v>70</v>
      </c>
      <c r="H10504" t="s">
        <v>71</v>
      </c>
      <c r="I10504" t="s">
        <v>67</v>
      </c>
      <c r="J10504">
        <v>3.37773924650972E-2</v>
      </c>
      <c r="K10504">
        <f t="shared" si="176"/>
        <v>8</v>
      </c>
    </row>
    <row r="10505" spans="1:11" x14ac:dyDescent="0.2">
      <c r="A10505">
        <v>14</v>
      </c>
      <c r="B10505" t="s">
        <v>83</v>
      </c>
      <c r="C10505" t="s">
        <v>63</v>
      </c>
      <c r="D10505" t="s">
        <v>58</v>
      </c>
      <c r="E10505" t="s">
        <v>68</v>
      </c>
      <c r="F10505" t="s">
        <v>65</v>
      </c>
      <c r="G10505" t="s">
        <v>70</v>
      </c>
      <c r="H10505" t="s">
        <v>71</v>
      </c>
      <c r="I10505" t="s">
        <v>67</v>
      </c>
      <c r="J10505">
        <v>4.6132947147103601E-2</v>
      </c>
      <c r="K10505">
        <f t="shared" si="176"/>
        <v>8</v>
      </c>
    </row>
    <row r="10506" spans="1:11" x14ac:dyDescent="0.2">
      <c r="A10506">
        <v>15</v>
      </c>
      <c r="B10506" t="s">
        <v>83</v>
      </c>
      <c r="C10506" t="s">
        <v>63</v>
      </c>
      <c r="D10506" t="s">
        <v>58</v>
      </c>
      <c r="E10506" t="s">
        <v>68</v>
      </c>
      <c r="F10506" t="s">
        <v>65</v>
      </c>
      <c r="G10506" t="s">
        <v>70</v>
      </c>
      <c r="H10506" t="s">
        <v>71</v>
      </c>
      <c r="I10506" t="s">
        <v>67</v>
      </c>
      <c r="J10506">
        <v>5.8936777703955397E-2</v>
      </c>
      <c r="K10506">
        <f t="shared" si="176"/>
        <v>8</v>
      </c>
    </row>
    <row r="10507" spans="1:11" x14ac:dyDescent="0.2">
      <c r="A10507">
        <v>16</v>
      </c>
      <c r="B10507" t="s">
        <v>83</v>
      </c>
      <c r="C10507" t="s">
        <v>63</v>
      </c>
      <c r="D10507" t="s">
        <v>58</v>
      </c>
      <c r="E10507" t="s">
        <v>68</v>
      </c>
      <c r="F10507" t="s">
        <v>65</v>
      </c>
      <c r="G10507" t="s">
        <v>70</v>
      </c>
      <c r="H10507" t="s">
        <v>71</v>
      </c>
      <c r="I10507" t="s">
        <v>67</v>
      </c>
      <c r="J10507">
        <v>7.18253347100761E-2</v>
      </c>
      <c r="K10507">
        <f t="shared" si="176"/>
        <v>8</v>
      </c>
    </row>
    <row r="10508" spans="1:11" x14ac:dyDescent="0.2">
      <c r="A10508">
        <v>17</v>
      </c>
      <c r="B10508" t="s">
        <v>83</v>
      </c>
      <c r="C10508" t="s">
        <v>63</v>
      </c>
      <c r="D10508" t="s">
        <v>58</v>
      </c>
      <c r="E10508" t="s">
        <v>68</v>
      </c>
      <c r="F10508" t="s">
        <v>65</v>
      </c>
      <c r="G10508" t="s">
        <v>70</v>
      </c>
      <c r="H10508" t="s">
        <v>71</v>
      </c>
      <c r="I10508" t="s">
        <v>67</v>
      </c>
      <c r="J10508">
        <v>8.6501848877709703E-2</v>
      </c>
      <c r="K10508">
        <f t="shared" si="176"/>
        <v>8</v>
      </c>
    </row>
    <row r="10509" spans="1:11" x14ac:dyDescent="0.2">
      <c r="A10509">
        <v>18</v>
      </c>
      <c r="B10509" t="s">
        <v>83</v>
      </c>
      <c r="C10509" t="s">
        <v>63</v>
      </c>
      <c r="D10509" t="s">
        <v>58</v>
      </c>
      <c r="E10509" t="s">
        <v>68</v>
      </c>
      <c r="F10509" t="s">
        <v>65</v>
      </c>
      <c r="G10509" t="s">
        <v>70</v>
      </c>
      <c r="H10509" t="s">
        <v>71</v>
      </c>
      <c r="I10509" t="s">
        <v>67</v>
      </c>
      <c r="J10509">
        <v>9.6181935646508801E-2</v>
      </c>
      <c r="K10509">
        <f t="shared" si="176"/>
        <v>8</v>
      </c>
    </row>
    <row r="10510" spans="1:11" x14ac:dyDescent="0.2">
      <c r="A10510">
        <v>19</v>
      </c>
      <c r="B10510" t="s">
        <v>83</v>
      </c>
      <c r="C10510" t="s">
        <v>63</v>
      </c>
      <c r="D10510" t="s">
        <v>58</v>
      </c>
      <c r="E10510" t="s">
        <v>68</v>
      </c>
      <c r="F10510" t="s">
        <v>65</v>
      </c>
      <c r="G10510" t="s">
        <v>70</v>
      </c>
      <c r="H10510" t="s">
        <v>71</v>
      </c>
      <c r="I10510" t="s">
        <v>67</v>
      </c>
      <c r="J10510">
        <v>0.104303202845034</v>
      </c>
      <c r="K10510">
        <f t="shared" si="176"/>
        <v>8</v>
      </c>
    </row>
    <row r="10511" spans="1:11" x14ac:dyDescent="0.2">
      <c r="A10511">
        <v>20</v>
      </c>
      <c r="B10511" t="s">
        <v>83</v>
      </c>
      <c r="C10511" t="s">
        <v>63</v>
      </c>
      <c r="D10511" t="s">
        <v>58</v>
      </c>
      <c r="E10511" t="s">
        <v>68</v>
      </c>
      <c r="F10511" t="s">
        <v>65</v>
      </c>
      <c r="G10511" t="s">
        <v>70</v>
      </c>
      <c r="H10511" t="s">
        <v>71</v>
      </c>
      <c r="I10511" t="s">
        <v>67</v>
      </c>
      <c r="J10511">
        <v>0.10113159841633899</v>
      </c>
      <c r="K10511">
        <f t="shared" si="176"/>
        <v>8</v>
      </c>
    </row>
    <row r="10512" spans="1:11" x14ac:dyDescent="0.2">
      <c r="A10512">
        <v>21</v>
      </c>
      <c r="B10512" t="s">
        <v>83</v>
      </c>
      <c r="C10512" t="s">
        <v>63</v>
      </c>
      <c r="D10512" t="s">
        <v>58</v>
      </c>
      <c r="E10512" t="s">
        <v>68</v>
      </c>
      <c r="F10512" t="s">
        <v>65</v>
      </c>
      <c r="G10512" t="s">
        <v>70</v>
      </c>
      <c r="H10512" t="s">
        <v>71</v>
      </c>
      <c r="I10512" t="s">
        <v>67</v>
      </c>
      <c r="J10512">
        <v>9.2964478723424296E-2</v>
      </c>
      <c r="K10512">
        <f t="shared" si="176"/>
        <v>8</v>
      </c>
    </row>
    <row r="10513" spans="1:11" x14ac:dyDescent="0.2">
      <c r="A10513">
        <v>22</v>
      </c>
      <c r="B10513" t="s">
        <v>83</v>
      </c>
      <c r="C10513" t="s">
        <v>63</v>
      </c>
      <c r="D10513" t="s">
        <v>58</v>
      </c>
      <c r="E10513" t="s">
        <v>68</v>
      </c>
      <c r="F10513" t="s">
        <v>65</v>
      </c>
      <c r="G10513" t="s">
        <v>70</v>
      </c>
      <c r="H10513" t="s">
        <v>71</v>
      </c>
      <c r="I10513" t="s">
        <v>67</v>
      </c>
      <c r="J10513">
        <v>8.1438881106759606E-2</v>
      </c>
      <c r="K10513">
        <f t="shared" si="176"/>
        <v>8</v>
      </c>
    </row>
    <row r="10514" spans="1:11" x14ac:dyDescent="0.2">
      <c r="A10514">
        <v>23</v>
      </c>
      <c r="B10514" t="s">
        <v>83</v>
      </c>
      <c r="C10514" t="s">
        <v>63</v>
      </c>
      <c r="D10514" t="s">
        <v>58</v>
      </c>
      <c r="E10514" t="s">
        <v>68</v>
      </c>
      <c r="F10514" t="s">
        <v>65</v>
      </c>
      <c r="G10514" t="s">
        <v>70</v>
      </c>
      <c r="H10514" t="s">
        <v>71</v>
      </c>
      <c r="I10514" t="s">
        <v>67</v>
      </c>
      <c r="J10514">
        <v>6.7287277776631405E-2</v>
      </c>
      <c r="K10514">
        <f t="shared" si="176"/>
        <v>8</v>
      </c>
    </row>
    <row r="10515" spans="1:11" x14ac:dyDescent="0.2">
      <c r="A10515">
        <v>24</v>
      </c>
      <c r="B10515" t="s">
        <v>83</v>
      </c>
      <c r="C10515" t="s">
        <v>63</v>
      </c>
      <c r="D10515" t="s">
        <v>58</v>
      </c>
      <c r="E10515" t="s">
        <v>68</v>
      </c>
      <c r="F10515" t="s">
        <v>65</v>
      </c>
      <c r="G10515" t="s">
        <v>70</v>
      </c>
      <c r="H10515" t="s">
        <v>71</v>
      </c>
      <c r="I10515" t="s">
        <v>67</v>
      </c>
      <c r="J10515">
        <v>5.2139629706375E-2</v>
      </c>
      <c r="K10515">
        <f t="shared" si="176"/>
        <v>8</v>
      </c>
    </row>
    <row r="10516" spans="1:11" x14ac:dyDescent="0.2">
      <c r="A10516">
        <v>1</v>
      </c>
      <c r="B10516" t="s">
        <v>83</v>
      </c>
      <c r="C10516" t="s">
        <v>57</v>
      </c>
      <c r="D10516" t="s">
        <v>58</v>
      </c>
      <c r="E10516" t="s">
        <v>59</v>
      </c>
      <c r="F10516" t="s">
        <v>60</v>
      </c>
      <c r="G10516" t="s">
        <v>70</v>
      </c>
      <c r="H10516" t="s">
        <v>71</v>
      </c>
      <c r="I10516" t="s">
        <v>67</v>
      </c>
      <c r="J10516">
        <v>2.84032391747015E-2</v>
      </c>
      <c r="K10516">
        <f t="shared" si="176"/>
        <v>8</v>
      </c>
    </row>
    <row r="10517" spans="1:11" x14ac:dyDescent="0.2">
      <c r="A10517">
        <v>2</v>
      </c>
      <c r="B10517" t="s">
        <v>83</v>
      </c>
      <c r="C10517" t="s">
        <v>57</v>
      </c>
      <c r="D10517" t="s">
        <v>58</v>
      </c>
      <c r="E10517" t="s">
        <v>59</v>
      </c>
      <c r="F10517" t="s">
        <v>60</v>
      </c>
      <c r="G10517" t="s">
        <v>70</v>
      </c>
      <c r="H10517" t="s">
        <v>71</v>
      </c>
      <c r="I10517" t="s">
        <v>67</v>
      </c>
      <c r="J10517">
        <v>7.3555766199814004E-3</v>
      </c>
      <c r="K10517">
        <f t="shared" si="176"/>
        <v>8</v>
      </c>
    </row>
    <row r="10518" spans="1:11" x14ac:dyDescent="0.2">
      <c r="A10518">
        <v>3</v>
      </c>
      <c r="B10518" t="s">
        <v>83</v>
      </c>
      <c r="C10518" t="s">
        <v>57</v>
      </c>
      <c r="D10518" t="s">
        <v>58</v>
      </c>
      <c r="E10518" t="s">
        <v>59</v>
      </c>
      <c r="F10518" t="s">
        <v>60</v>
      </c>
      <c r="G10518" t="s">
        <v>70</v>
      </c>
      <c r="H10518" t="s">
        <v>71</v>
      </c>
      <c r="I10518" t="s">
        <v>67</v>
      </c>
      <c r="J10518">
        <v>1.94888267658533E-3</v>
      </c>
      <c r="K10518">
        <f t="shared" si="176"/>
        <v>8</v>
      </c>
    </row>
    <row r="10519" spans="1:11" x14ac:dyDescent="0.2">
      <c r="A10519">
        <v>4</v>
      </c>
      <c r="B10519" t="s">
        <v>83</v>
      </c>
      <c r="C10519" t="s">
        <v>57</v>
      </c>
      <c r="D10519" t="s">
        <v>58</v>
      </c>
      <c r="E10519" t="s">
        <v>59</v>
      </c>
      <c r="F10519" t="s">
        <v>60</v>
      </c>
      <c r="G10519" t="s">
        <v>70</v>
      </c>
      <c r="H10519" t="s">
        <v>71</v>
      </c>
      <c r="I10519" t="s">
        <v>67</v>
      </c>
      <c r="J10519">
        <v>1.04908832904438E-3</v>
      </c>
      <c r="K10519">
        <f t="shared" si="176"/>
        <v>8</v>
      </c>
    </row>
    <row r="10520" spans="1:11" x14ac:dyDescent="0.2">
      <c r="A10520">
        <v>5</v>
      </c>
      <c r="B10520" t="s">
        <v>83</v>
      </c>
      <c r="C10520" t="s">
        <v>57</v>
      </c>
      <c r="D10520" t="s">
        <v>58</v>
      </c>
      <c r="E10520" t="s">
        <v>59</v>
      </c>
      <c r="F10520" t="s">
        <v>60</v>
      </c>
      <c r="G10520" t="s">
        <v>70</v>
      </c>
      <c r="H10520" t="s">
        <v>71</v>
      </c>
      <c r="I10520" t="s">
        <v>67</v>
      </c>
      <c r="J10520">
        <v>1.2851547994424601E-3</v>
      </c>
      <c r="K10520">
        <f t="shared" si="176"/>
        <v>8</v>
      </c>
    </row>
    <row r="10521" spans="1:11" x14ac:dyDescent="0.2">
      <c r="A10521">
        <v>6</v>
      </c>
      <c r="B10521" t="s">
        <v>83</v>
      </c>
      <c r="C10521" t="s">
        <v>57</v>
      </c>
      <c r="D10521" t="s">
        <v>58</v>
      </c>
      <c r="E10521" t="s">
        <v>59</v>
      </c>
      <c r="F10521" t="s">
        <v>60</v>
      </c>
      <c r="G10521" t="s">
        <v>70</v>
      </c>
      <c r="H10521" t="s">
        <v>71</v>
      </c>
      <c r="I10521" t="s">
        <v>67</v>
      </c>
      <c r="J10521">
        <v>1.4461563981499499E-3</v>
      </c>
      <c r="K10521">
        <f t="shared" si="176"/>
        <v>8</v>
      </c>
    </row>
    <row r="10522" spans="1:11" x14ac:dyDescent="0.2">
      <c r="A10522">
        <v>7</v>
      </c>
      <c r="B10522" t="s">
        <v>83</v>
      </c>
      <c r="C10522" t="s">
        <v>57</v>
      </c>
      <c r="D10522" t="s">
        <v>58</v>
      </c>
      <c r="E10522" t="s">
        <v>59</v>
      </c>
      <c r="F10522" t="s">
        <v>60</v>
      </c>
      <c r="G10522" t="s">
        <v>70</v>
      </c>
      <c r="H10522" t="s">
        <v>71</v>
      </c>
      <c r="I10522" t="s">
        <v>67</v>
      </c>
      <c r="J10522">
        <v>2.8005663017051201E-3</v>
      </c>
      <c r="K10522">
        <f t="shared" si="176"/>
        <v>8</v>
      </c>
    </row>
    <row r="10523" spans="1:11" x14ac:dyDescent="0.2">
      <c r="A10523">
        <v>8</v>
      </c>
      <c r="B10523" t="s">
        <v>83</v>
      </c>
      <c r="C10523" t="s">
        <v>57</v>
      </c>
      <c r="D10523" t="s">
        <v>58</v>
      </c>
      <c r="E10523" t="s">
        <v>59</v>
      </c>
      <c r="F10523" t="s">
        <v>60</v>
      </c>
      <c r="G10523" t="s">
        <v>70</v>
      </c>
      <c r="H10523" t="s">
        <v>71</v>
      </c>
      <c r="I10523" t="s">
        <v>67</v>
      </c>
      <c r="J10523">
        <v>3.6365210734664302E-3</v>
      </c>
      <c r="K10523">
        <f t="shared" si="176"/>
        <v>8</v>
      </c>
    </row>
    <row r="10524" spans="1:11" x14ac:dyDescent="0.2">
      <c r="A10524">
        <v>9</v>
      </c>
      <c r="B10524" t="s">
        <v>83</v>
      </c>
      <c r="C10524" t="s">
        <v>57</v>
      </c>
      <c r="D10524" t="s">
        <v>58</v>
      </c>
      <c r="E10524" t="s">
        <v>59</v>
      </c>
      <c r="F10524" t="s">
        <v>60</v>
      </c>
      <c r="G10524" t="s">
        <v>70</v>
      </c>
      <c r="H10524" t="s">
        <v>71</v>
      </c>
      <c r="I10524" t="s">
        <v>67</v>
      </c>
      <c r="J10524">
        <v>5.9741936269796202E-3</v>
      </c>
      <c r="K10524">
        <f t="shared" si="176"/>
        <v>8</v>
      </c>
    </row>
    <row r="10525" spans="1:11" x14ac:dyDescent="0.2">
      <c r="A10525">
        <v>10</v>
      </c>
      <c r="B10525" t="s">
        <v>83</v>
      </c>
      <c r="C10525" t="s">
        <v>57</v>
      </c>
      <c r="D10525" t="s">
        <v>58</v>
      </c>
      <c r="E10525" t="s">
        <v>59</v>
      </c>
      <c r="F10525" t="s">
        <v>60</v>
      </c>
      <c r="G10525" t="s">
        <v>70</v>
      </c>
      <c r="H10525" t="s">
        <v>71</v>
      </c>
      <c r="I10525" t="s">
        <v>67</v>
      </c>
      <c r="J10525">
        <v>8.6412986484340898E-3</v>
      </c>
      <c r="K10525">
        <f t="shared" si="176"/>
        <v>8</v>
      </c>
    </row>
    <row r="10526" spans="1:11" x14ac:dyDescent="0.2">
      <c r="A10526">
        <v>11</v>
      </c>
      <c r="B10526" t="s">
        <v>83</v>
      </c>
      <c r="C10526" t="s">
        <v>57</v>
      </c>
      <c r="D10526" t="s">
        <v>58</v>
      </c>
      <c r="E10526" t="s">
        <v>59</v>
      </c>
      <c r="F10526" t="s">
        <v>60</v>
      </c>
      <c r="G10526" t="s">
        <v>70</v>
      </c>
      <c r="H10526" t="s">
        <v>71</v>
      </c>
      <c r="I10526" t="s">
        <v>67</v>
      </c>
      <c r="J10526">
        <v>1.05374605955909E-2</v>
      </c>
      <c r="K10526">
        <f t="shared" si="176"/>
        <v>8</v>
      </c>
    </row>
    <row r="10527" spans="1:11" x14ac:dyDescent="0.2">
      <c r="A10527">
        <v>12</v>
      </c>
      <c r="B10527" t="s">
        <v>83</v>
      </c>
      <c r="C10527" t="s">
        <v>57</v>
      </c>
      <c r="D10527" t="s">
        <v>58</v>
      </c>
      <c r="E10527" t="s">
        <v>59</v>
      </c>
      <c r="F10527" t="s">
        <v>60</v>
      </c>
      <c r="G10527" t="s">
        <v>70</v>
      </c>
      <c r="H10527" t="s">
        <v>71</v>
      </c>
      <c r="I10527" t="s">
        <v>67</v>
      </c>
      <c r="J10527">
        <v>1.21965481116843E-2</v>
      </c>
      <c r="K10527">
        <f t="shared" si="176"/>
        <v>8</v>
      </c>
    </row>
    <row r="10528" spans="1:11" x14ac:dyDescent="0.2">
      <c r="A10528">
        <v>13</v>
      </c>
      <c r="B10528" t="s">
        <v>83</v>
      </c>
      <c r="C10528" t="s">
        <v>57</v>
      </c>
      <c r="D10528" t="s">
        <v>58</v>
      </c>
      <c r="E10528" t="s">
        <v>59</v>
      </c>
      <c r="F10528" t="s">
        <v>60</v>
      </c>
      <c r="G10528" t="s">
        <v>70</v>
      </c>
      <c r="H10528" t="s">
        <v>71</v>
      </c>
      <c r="I10528" t="s">
        <v>67</v>
      </c>
      <c r="J10528">
        <v>1.40139644744935E-2</v>
      </c>
      <c r="K10528">
        <f t="shared" si="176"/>
        <v>8</v>
      </c>
    </row>
    <row r="10529" spans="1:11" x14ac:dyDescent="0.2">
      <c r="A10529">
        <v>14</v>
      </c>
      <c r="B10529" t="s">
        <v>83</v>
      </c>
      <c r="C10529" t="s">
        <v>57</v>
      </c>
      <c r="D10529" t="s">
        <v>58</v>
      </c>
      <c r="E10529" t="s">
        <v>59</v>
      </c>
      <c r="F10529" t="s">
        <v>60</v>
      </c>
      <c r="G10529" t="s">
        <v>70</v>
      </c>
      <c r="H10529" t="s">
        <v>71</v>
      </c>
      <c r="I10529" t="s">
        <v>67</v>
      </c>
      <c r="J10529">
        <v>2.0226757485719001E-2</v>
      </c>
      <c r="K10529">
        <f t="shared" si="176"/>
        <v>8</v>
      </c>
    </row>
    <row r="10530" spans="1:11" x14ac:dyDescent="0.2">
      <c r="A10530">
        <v>15</v>
      </c>
      <c r="B10530" t="s">
        <v>83</v>
      </c>
      <c r="C10530" t="s">
        <v>57</v>
      </c>
      <c r="D10530" t="s">
        <v>58</v>
      </c>
      <c r="E10530" t="s">
        <v>59</v>
      </c>
      <c r="F10530" t="s">
        <v>60</v>
      </c>
      <c r="G10530" t="s">
        <v>70</v>
      </c>
      <c r="H10530" t="s">
        <v>71</v>
      </c>
      <c r="I10530" t="s">
        <v>67</v>
      </c>
      <c r="J10530">
        <v>3.2609696946865101E-2</v>
      </c>
      <c r="K10530">
        <f t="shared" si="176"/>
        <v>8</v>
      </c>
    </row>
    <row r="10531" spans="1:11" x14ac:dyDescent="0.2">
      <c r="A10531">
        <v>16</v>
      </c>
      <c r="B10531" t="s">
        <v>83</v>
      </c>
      <c r="C10531" t="s">
        <v>57</v>
      </c>
      <c r="D10531" t="s">
        <v>58</v>
      </c>
      <c r="E10531" t="s">
        <v>59</v>
      </c>
      <c r="F10531" t="s">
        <v>60</v>
      </c>
      <c r="G10531" t="s">
        <v>70</v>
      </c>
      <c r="H10531" t="s">
        <v>71</v>
      </c>
      <c r="I10531" t="s">
        <v>67</v>
      </c>
      <c r="J10531">
        <v>5.4855746478519499E-2</v>
      </c>
      <c r="K10531">
        <f t="shared" si="176"/>
        <v>8</v>
      </c>
    </row>
    <row r="10532" spans="1:11" x14ac:dyDescent="0.2">
      <c r="A10532">
        <v>17</v>
      </c>
      <c r="B10532" t="s">
        <v>83</v>
      </c>
      <c r="C10532" t="s">
        <v>57</v>
      </c>
      <c r="D10532" t="s">
        <v>58</v>
      </c>
      <c r="E10532" t="s">
        <v>59</v>
      </c>
      <c r="F10532" t="s">
        <v>60</v>
      </c>
      <c r="G10532" t="s">
        <v>70</v>
      </c>
      <c r="H10532" t="s">
        <v>71</v>
      </c>
      <c r="I10532" t="s">
        <v>67</v>
      </c>
      <c r="J10532">
        <v>8.2348935529298603E-2</v>
      </c>
      <c r="K10532">
        <f t="shared" si="176"/>
        <v>8</v>
      </c>
    </row>
    <row r="10533" spans="1:11" x14ac:dyDescent="0.2">
      <c r="A10533">
        <v>18</v>
      </c>
      <c r="B10533" t="s">
        <v>83</v>
      </c>
      <c r="C10533" t="s">
        <v>57</v>
      </c>
      <c r="D10533" t="s">
        <v>58</v>
      </c>
      <c r="E10533" t="s">
        <v>59</v>
      </c>
      <c r="F10533" t="s">
        <v>60</v>
      </c>
      <c r="G10533" t="s">
        <v>70</v>
      </c>
      <c r="H10533" t="s">
        <v>71</v>
      </c>
      <c r="I10533" t="s">
        <v>67</v>
      </c>
      <c r="J10533">
        <v>0.105767453018817</v>
      </c>
      <c r="K10533">
        <f t="shared" si="176"/>
        <v>8</v>
      </c>
    </row>
    <row r="10534" spans="1:11" x14ac:dyDescent="0.2">
      <c r="A10534">
        <v>19</v>
      </c>
      <c r="B10534" t="s">
        <v>83</v>
      </c>
      <c r="C10534" t="s">
        <v>57</v>
      </c>
      <c r="D10534" t="s">
        <v>58</v>
      </c>
      <c r="E10534" t="s">
        <v>59</v>
      </c>
      <c r="F10534" t="s">
        <v>60</v>
      </c>
      <c r="G10534" t="s">
        <v>70</v>
      </c>
      <c r="H10534" t="s">
        <v>71</v>
      </c>
      <c r="I10534" t="s">
        <v>67</v>
      </c>
      <c r="J10534">
        <v>0.117667313399338</v>
      </c>
      <c r="K10534">
        <f t="shared" si="176"/>
        <v>8</v>
      </c>
    </row>
    <row r="10535" spans="1:11" x14ac:dyDescent="0.2">
      <c r="A10535">
        <v>20</v>
      </c>
      <c r="B10535" t="s">
        <v>83</v>
      </c>
      <c r="C10535" t="s">
        <v>57</v>
      </c>
      <c r="D10535" t="s">
        <v>58</v>
      </c>
      <c r="E10535" t="s">
        <v>59</v>
      </c>
      <c r="F10535" t="s">
        <v>60</v>
      </c>
      <c r="G10535" t="s">
        <v>70</v>
      </c>
      <c r="H10535" t="s">
        <v>71</v>
      </c>
      <c r="I10535" t="s">
        <v>67</v>
      </c>
      <c r="J10535">
        <v>0.121408796015605</v>
      </c>
      <c r="K10535">
        <f t="shared" si="176"/>
        <v>8</v>
      </c>
    </row>
    <row r="10536" spans="1:11" x14ac:dyDescent="0.2">
      <c r="A10536">
        <v>21</v>
      </c>
      <c r="B10536" t="s">
        <v>83</v>
      </c>
      <c r="C10536" t="s">
        <v>57</v>
      </c>
      <c r="D10536" t="s">
        <v>58</v>
      </c>
      <c r="E10536" t="s">
        <v>59</v>
      </c>
      <c r="F10536" t="s">
        <v>60</v>
      </c>
      <c r="G10536" t="s">
        <v>70</v>
      </c>
      <c r="H10536" t="s">
        <v>71</v>
      </c>
      <c r="I10536" t="s">
        <v>67</v>
      </c>
      <c r="J10536">
        <v>0.12304842566721701</v>
      </c>
      <c r="K10536">
        <f t="shared" si="176"/>
        <v>8</v>
      </c>
    </row>
    <row r="10537" spans="1:11" x14ac:dyDescent="0.2">
      <c r="A10537">
        <v>22</v>
      </c>
      <c r="B10537" t="s">
        <v>83</v>
      </c>
      <c r="C10537" t="s">
        <v>57</v>
      </c>
      <c r="D10537" t="s">
        <v>58</v>
      </c>
      <c r="E10537" t="s">
        <v>59</v>
      </c>
      <c r="F10537" t="s">
        <v>60</v>
      </c>
      <c r="G10537" t="s">
        <v>70</v>
      </c>
      <c r="H10537" t="s">
        <v>71</v>
      </c>
      <c r="I10537" t="s">
        <v>67</v>
      </c>
      <c r="J10537">
        <v>0.108086712025297</v>
      </c>
      <c r="K10537">
        <f t="shared" si="176"/>
        <v>8</v>
      </c>
    </row>
    <row r="10538" spans="1:11" x14ac:dyDescent="0.2">
      <c r="A10538">
        <v>23</v>
      </c>
      <c r="B10538" t="s">
        <v>83</v>
      </c>
      <c r="C10538" t="s">
        <v>57</v>
      </c>
      <c r="D10538" t="s">
        <v>58</v>
      </c>
      <c r="E10538" t="s">
        <v>59</v>
      </c>
      <c r="F10538" t="s">
        <v>60</v>
      </c>
      <c r="G10538" t="s">
        <v>70</v>
      </c>
      <c r="H10538" t="s">
        <v>71</v>
      </c>
      <c r="I10538" t="s">
        <v>67</v>
      </c>
      <c r="J10538">
        <v>8.0527432638583404E-2</v>
      </c>
      <c r="K10538">
        <f t="shared" si="176"/>
        <v>8</v>
      </c>
    </row>
    <row r="10539" spans="1:11" x14ac:dyDescent="0.2">
      <c r="A10539">
        <v>24</v>
      </c>
      <c r="B10539" t="s">
        <v>83</v>
      </c>
      <c r="C10539" t="s">
        <v>57</v>
      </c>
      <c r="D10539" t="s">
        <v>58</v>
      </c>
      <c r="E10539" t="s">
        <v>59</v>
      </c>
      <c r="F10539" t="s">
        <v>60</v>
      </c>
      <c r="G10539" t="s">
        <v>70</v>
      </c>
      <c r="H10539" t="s">
        <v>71</v>
      </c>
      <c r="I10539" t="s">
        <v>67</v>
      </c>
      <c r="J10539">
        <v>5.4164079964477897E-2</v>
      </c>
      <c r="K10539">
        <f t="shared" si="176"/>
        <v>8</v>
      </c>
    </row>
    <row r="10540" spans="1:11" x14ac:dyDescent="0.2">
      <c r="A10540">
        <v>1</v>
      </c>
      <c r="B10540" t="s">
        <v>83</v>
      </c>
      <c r="C10540" t="s">
        <v>63</v>
      </c>
      <c r="D10540" t="s">
        <v>58</v>
      </c>
      <c r="E10540" t="s">
        <v>59</v>
      </c>
      <c r="F10540" t="s">
        <v>60</v>
      </c>
      <c r="G10540" t="s">
        <v>70</v>
      </c>
      <c r="H10540" t="s">
        <v>71</v>
      </c>
      <c r="I10540" t="s">
        <v>67</v>
      </c>
      <c r="J10540">
        <v>3.9336154830534202E-2</v>
      </c>
      <c r="K10540">
        <f t="shared" si="176"/>
        <v>8</v>
      </c>
    </row>
    <row r="10541" spans="1:11" x14ac:dyDescent="0.2">
      <c r="A10541">
        <v>2</v>
      </c>
      <c r="B10541" t="s">
        <v>83</v>
      </c>
      <c r="C10541" t="s">
        <v>63</v>
      </c>
      <c r="D10541" t="s">
        <v>58</v>
      </c>
      <c r="E10541" t="s">
        <v>59</v>
      </c>
      <c r="F10541" t="s">
        <v>60</v>
      </c>
      <c r="G10541" t="s">
        <v>70</v>
      </c>
      <c r="H10541" t="s">
        <v>71</v>
      </c>
      <c r="I10541" t="s">
        <v>67</v>
      </c>
      <c r="J10541">
        <v>1.0264766576806099E-2</v>
      </c>
      <c r="K10541">
        <f t="shared" si="176"/>
        <v>8</v>
      </c>
    </row>
    <row r="10542" spans="1:11" x14ac:dyDescent="0.2">
      <c r="A10542">
        <v>3</v>
      </c>
      <c r="B10542" t="s">
        <v>83</v>
      </c>
      <c r="C10542" t="s">
        <v>63</v>
      </c>
      <c r="D10542" t="s">
        <v>58</v>
      </c>
      <c r="E10542" t="s">
        <v>59</v>
      </c>
      <c r="F10542" t="s">
        <v>60</v>
      </c>
      <c r="G10542" t="s">
        <v>70</v>
      </c>
      <c r="H10542" t="s">
        <v>71</v>
      </c>
      <c r="I10542" t="s">
        <v>67</v>
      </c>
      <c r="J10542">
        <v>2.9558679028106999E-3</v>
      </c>
      <c r="K10542">
        <f t="shared" si="176"/>
        <v>8</v>
      </c>
    </row>
    <row r="10543" spans="1:11" x14ac:dyDescent="0.2">
      <c r="A10543">
        <v>4</v>
      </c>
      <c r="B10543" t="s">
        <v>83</v>
      </c>
      <c r="C10543" t="s">
        <v>63</v>
      </c>
      <c r="D10543" t="s">
        <v>58</v>
      </c>
      <c r="E10543" t="s">
        <v>59</v>
      </c>
      <c r="F10543" t="s">
        <v>60</v>
      </c>
      <c r="G10543" t="s">
        <v>70</v>
      </c>
      <c r="H10543" t="s">
        <v>71</v>
      </c>
      <c r="I10543" t="s">
        <v>67</v>
      </c>
      <c r="J10543">
        <v>2.2797605212955098E-3</v>
      </c>
      <c r="K10543">
        <f t="shared" si="176"/>
        <v>8</v>
      </c>
    </row>
    <row r="10544" spans="1:11" x14ac:dyDescent="0.2">
      <c r="A10544">
        <v>5</v>
      </c>
      <c r="B10544" t="s">
        <v>83</v>
      </c>
      <c r="C10544" t="s">
        <v>63</v>
      </c>
      <c r="D10544" t="s">
        <v>58</v>
      </c>
      <c r="E10544" t="s">
        <v>59</v>
      </c>
      <c r="F10544" t="s">
        <v>60</v>
      </c>
      <c r="G10544" t="s">
        <v>70</v>
      </c>
      <c r="H10544" t="s">
        <v>71</v>
      </c>
      <c r="I10544" t="s">
        <v>67</v>
      </c>
      <c r="J10544">
        <v>3.0090768987435898E-3</v>
      </c>
      <c r="K10544">
        <f t="shared" si="176"/>
        <v>8</v>
      </c>
    </row>
    <row r="10545" spans="1:11" x14ac:dyDescent="0.2">
      <c r="A10545">
        <v>6</v>
      </c>
      <c r="B10545" t="s">
        <v>83</v>
      </c>
      <c r="C10545" t="s">
        <v>63</v>
      </c>
      <c r="D10545" t="s">
        <v>58</v>
      </c>
      <c r="E10545" t="s">
        <v>59</v>
      </c>
      <c r="F10545" t="s">
        <v>60</v>
      </c>
      <c r="G10545" t="s">
        <v>70</v>
      </c>
      <c r="H10545" t="s">
        <v>71</v>
      </c>
      <c r="I10545" t="s">
        <v>67</v>
      </c>
      <c r="J10545">
        <v>2.62571889219675E-3</v>
      </c>
      <c r="K10545">
        <f t="shared" si="176"/>
        <v>8</v>
      </c>
    </row>
    <row r="10546" spans="1:11" x14ac:dyDescent="0.2">
      <c r="A10546">
        <v>7</v>
      </c>
      <c r="B10546" t="s">
        <v>83</v>
      </c>
      <c r="C10546" t="s">
        <v>63</v>
      </c>
      <c r="D10546" t="s">
        <v>58</v>
      </c>
      <c r="E10546" t="s">
        <v>59</v>
      </c>
      <c r="F10546" t="s">
        <v>60</v>
      </c>
      <c r="G10546" t="s">
        <v>70</v>
      </c>
      <c r="H10546" t="s">
        <v>71</v>
      </c>
      <c r="I10546" t="s">
        <v>67</v>
      </c>
      <c r="J10546">
        <v>2.8023182118984001E-3</v>
      </c>
      <c r="K10546">
        <f t="shared" si="176"/>
        <v>8</v>
      </c>
    </row>
    <row r="10547" spans="1:11" x14ac:dyDescent="0.2">
      <c r="A10547">
        <v>8</v>
      </c>
      <c r="B10547" t="s">
        <v>83</v>
      </c>
      <c r="C10547" t="s">
        <v>63</v>
      </c>
      <c r="D10547" t="s">
        <v>58</v>
      </c>
      <c r="E10547" t="s">
        <v>59</v>
      </c>
      <c r="F10547" t="s">
        <v>60</v>
      </c>
      <c r="G10547" t="s">
        <v>70</v>
      </c>
      <c r="H10547" t="s">
        <v>71</v>
      </c>
      <c r="I10547" t="s">
        <v>67</v>
      </c>
      <c r="J10547">
        <v>3.1715410650806201E-3</v>
      </c>
      <c r="K10547">
        <f t="shared" si="176"/>
        <v>8</v>
      </c>
    </row>
    <row r="10548" spans="1:11" x14ac:dyDescent="0.2">
      <c r="A10548">
        <v>9</v>
      </c>
      <c r="B10548" t="s">
        <v>83</v>
      </c>
      <c r="C10548" t="s">
        <v>63</v>
      </c>
      <c r="D10548" t="s">
        <v>58</v>
      </c>
      <c r="E10548" t="s">
        <v>59</v>
      </c>
      <c r="F10548" t="s">
        <v>60</v>
      </c>
      <c r="G10548" t="s">
        <v>70</v>
      </c>
      <c r="H10548" t="s">
        <v>71</v>
      </c>
      <c r="I10548" t="s">
        <v>67</v>
      </c>
      <c r="J10548">
        <v>6.3519681667917396E-3</v>
      </c>
      <c r="K10548">
        <f t="shared" si="176"/>
        <v>8</v>
      </c>
    </row>
    <row r="10549" spans="1:11" x14ac:dyDescent="0.2">
      <c r="A10549">
        <v>10</v>
      </c>
      <c r="B10549" t="s">
        <v>83</v>
      </c>
      <c r="C10549" t="s">
        <v>63</v>
      </c>
      <c r="D10549" t="s">
        <v>58</v>
      </c>
      <c r="E10549" t="s">
        <v>59</v>
      </c>
      <c r="F10549" t="s">
        <v>60</v>
      </c>
      <c r="G10549" t="s">
        <v>70</v>
      </c>
      <c r="H10549" t="s">
        <v>71</v>
      </c>
      <c r="I10549" t="s">
        <v>67</v>
      </c>
      <c r="J10549">
        <v>1.1346317698015199E-2</v>
      </c>
      <c r="K10549">
        <f t="shared" si="176"/>
        <v>8</v>
      </c>
    </row>
    <row r="10550" spans="1:11" x14ac:dyDescent="0.2">
      <c r="A10550">
        <v>11</v>
      </c>
      <c r="B10550" t="s">
        <v>83</v>
      </c>
      <c r="C10550" t="s">
        <v>63</v>
      </c>
      <c r="D10550" t="s">
        <v>58</v>
      </c>
      <c r="E10550" t="s">
        <v>59</v>
      </c>
      <c r="F10550" t="s">
        <v>60</v>
      </c>
      <c r="G10550" t="s">
        <v>70</v>
      </c>
      <c r="H10550" t="s">
        <v>71</v>
      </c>
      <c r="I10550" t="s">
        <v>67</v>
      </c>
      <c r="J10550">
        <v>1.9208317294609499E-2</v>
      </c>
      <c r="K10550">
        <f t="shared" si="176"/>
        <v>8</v>
      </c>
    </row>
    <row r="10551" spans="1:11" x14ac:dyDescent="0.2">
      <c r="A10551">
        <v>12</v>
      </c>
      <c r="B10551" t="s">
        <v>83</v>
      </c>
      <c r="C10551" t="s">
        <v>63</v>
      </c>
      <c r="D10551" t="s">
        <v>58</v>
      </c>
      <c r="E10551" t="s">
        <v>59</v>
      </c>
      <c r="F10551" t="s">
        <v>60</v>
      </c>
      <c r="G10551" t="s">
        <v>70</v>
      </c>
      <c r="H10551" t="s">
        <v>71</v>
      </c>
      <c r="I10551" t="s">
        <v>67</v>
      </c>
      <c r="J10551">
        <v>2.2295178228953699E-2</v>
      </c>
      <c r="K10551">
        <f t="shared" si="176"/>
        <v>8</v>
      </c>
    </row>
    <row r="10552" spans="1:11" x14ac:dyDescent="0.2">
      <c r="A10552">
        <v>13</v>
      </c>
      <c r="B10552" t="s">
        <v>83</v>
      </c>
      <c r="C10552" t="s">
        <v>63</v>
      </c>
      <c r="D10552" t="s">
        <v>58</v>
      </c>
      <c r="E10552" t="s">
        <v>59</v>
      </c>
      <c r="F10552" t="s">
        <v>60</v>
      </c>
      <c r="G10552" t="s">
        <v>70</v>
      </c>
      <c r="H10552" t="s">
        <v>71</v>
      </c>
      <c r="I10552" t="s">
        <v>67</v>
      </c>
      <c r="J10552">
        <v>2.8737738441775299E-2</v>
      </c>
      <c r="K10552">
        <f t="shared" si="176"/>
        <v>8</v>
      </c>
    </row>
    <row r="10553" spans="1:11" x14ac:dyDescent="0.2">
      <c r="A10553">
        <v>14</v>
      </c>
      <c r="B10553" t="s">
        <v>83</v>
      </c>
      <c r="C10553" t="s">
        <v>63</v>
      </c>
      <c r="D10553" t="s">
        <v>58</v>
      </c>
      <c r="E10553" t="s">
        <v>59</v>
      </c>
      <c r="F10553" t="s">
        <v>60</v>
      </c>
      <c r="G10553" t="s">
        <v>70</v>
      </c>
      <c r="H10553" t="s">
        <v>71</v>
      </c>
      <c r="I10553" t="s">
        <v>67</v>
      </c>
      <c r="J10553">
        <v>2.7692764994917799E-2</v>
      </c>
      <c r="K10553">
        <f t="shared" si="176"/>
        <v>8</v>
      </c>
    </row>
    <row r="10554" spans="1:11" x14ac:dyDescent="0.2">
      <c r="A10554">
        <v>15</v>
      </c>
      <c r="B10554" t="s">
        <v>83</v>
      </c>
      <c r="C10554" t="s">
        <v>63</v>
      </c>
      <c r="D10554" t="s">
        <v>58</v>
      </c>
      <c r="E10554" t="s">
        <v>59</v>
      </c>
      <c r="F10554" t="s">
        <v>60</v>
      </c>
      <c r="G10554" t="s">
        <v>70</v>
      </c>
      <c r="H10554" t="s">
        <v>71</v>
      </c>
      <c r="I10554" t="s">
        <v>67</v>
      </c>
      <c r="J10554">
        <v>3.5351066079950297E-2</v>
      </c>
      <c r="K10554">
        <f t="shared" si="176"/>
        <v>8</v>
      </c>
    </row>
    <row r="10555" spans="1:11" x14ac:dyDescent="0.2">
      <c r="A10555">
        <v>16</v>
      </c>
      <c r="B10555" t="s">
        <v>83</v>
      </c>
      <c r="C10555" t="s">
        <v>63</v>
      </c>
      <c r="D10555" t="s">
        <v>58</v>
      </c>
      <c r="E10555" t="s">
        <v>59</v>
      </c>
      <c r="F10555" t="s">
        <v>60</v>
      </c>
      <c r="G10555" t="s">
        <v>70</v>
      </c>
      <c r="H10555" t="s">
        <v>71</v>
      </c>
      <c r="I10555" t="s">
        <v>67</v>
      </c>
      <c r="J10555">
        <v>4.6372417302024099E-2</v>
      </c>
      <c r="K10555">
        <f t="shared" si="176"/>
        <v>8</v>
      </c>
    </row>
    <row r="10556" spans="1:11" x14ac:dyDescent="0.2">
      <c r="A10556">
        <v>17</v>
      </c>
      <c r="B10556" t="s">
        <v>83</v>
      </c>
      <c r="C10556" t="s">
        <v>63</v>
      </c>
      <c r="D10556" t="s">
        <v>58</v>
      </c>
      <c r="E10556" t="s">
        <v>59</v>
      </c>
      <c r="F10556" t="s">
        <v>60</v>
      </c>
      <c r="G10556" t="s">
        <v>70</v>
      </c>
      <c r="H10556" t="s">
        <v>71</v>
      </c>
      <c r="I10556" t="s">
        <v>67</v>
      </c>
      <c r="J10556">
        <v>6.8156248487103194E-2</v>
      </c>
      <c r="K10556">
        <f t="shared" si="176"/>
        <v>8</v>
      </c>
    </row>
    <row r="10557" spans="1:11" x14ac:dyDescent="0.2">
      <c r="A10557">
        <v>18</v>
      </c>
      <c r="B10557" t="s">
        <v>83</v>
      </c>
      <c r="C10557" t="s">
        <v>63</v>
      </c>
      <c r="D10557" t="s">
        <v>58</v>
      </c>
      <c r="E10557" t="s">
        <v>59</v>
      </c>
      <c r="F10557" t="s">
        <v>60</v>
      </c>
      <c r="G10557" t="s">
        <v>70</v>
      </c>
      <c r="H10557" t="s">
        <v>71</v>
      </c>
      <c r="I10557" t="s">
        <v>67</v>
      </c>
      <c r="J10557">
        <v>8.6792622672643205E-2</v>
      </c>
      <c r="K10557">
        <f t="shared" si="176"/>
        <v>8</v>
      </c>
    </row>
    <row r="10558" spans="1:11" x14ac:dyDescent="0.2">
      <c r="A10558">
        <v>19</v>
      </c>
      <c r="B10558" t="s">
        <v>83</v>
      </c>
      <c r="C10558" t="s">
        <v>63</v>
      </c>
      <c r="D10558" t="s">
        <v>58</v>
      </c>
      <c r="E10558" t="s">
        <v>59</v>
      </c>
      <c r="F10558" t="s">
        <v>60</v>
      </c>
      <c r="G10558" t="s">
        <v>70</v>
      </c>
      <c r="H10558" t="s">
        <v>71</v>
      </c>
      <c r="I10558" t="s">
        <v>67</v>
      </c>
      <c r="J10558">
        <v>0.104539982028271</v>
      </c>
      <c r="K10558">
        <f t="shared" si="176"/>
        <v>8</v>
      </c>
    </row>
    <row r="10559" spans="1:11" x14ac:dyDescent="0.2">
      <c r="A10559">
        <v>20</v>
      </c>
      <c r="B10559" t="s">
        <v>83</v>
      </c>
      <c r="C10559" t="s">
        <v>63</v>
      </c>
      <c r="D10559" t="s">
        <v>58</v>
      </c>
      <c r="E10559" t="s">
        <v>59</v>
      </c>
      <c r="F10559" t="s">
        <v>60</v>
      </c>
      <c r="G10559" t="s">
        <v>70</v>
      </c>
      <c r="H10559" t="s">
        <v>71</v>
      </c>
      <c r="I10559" t="s">
        <v>67</v>
      </c>
      <c r="J10559">
        <v>0.104361546480047</v>
      </c>
      <c r="K10559">
        <f t="shared" si="176"/>
        <v>8</v>
      </c>
    </row>
    <row r="10560" spans="1:11" x14ac:dyDescent="0.2">
      <c r="A10560">
        <v>21</v>
      </c>
      <c r="B10560" t="s">
        <v>83</v>
      </c>
      <c r="C10560" t="s">
        <v>63</v>
      </c>
      <c r="D10560" t="s">
        <v>58</v>
      </c>
      <c r="E10560" t="s">
        <v>59</v>
      </c>
      <c r="F10560" t="s">
        <v>60</v>
      </c>
      <c r="G10560" t="s">
        <v>70</v>
      </c>
      <c r="H10560" t="s">
        <v>71</v>
      </c>
      <c r="I10560" t="s">
        <v>67</v>
      </c>
      <c r="J10560">
        <v>0.106367413372165</v>
      </c>
      <c r="K10560">
        <f t="shared" si="176"/>
        <v>8</v>
      </c>
    </row>
    <row r="10561" spans="1:11" x14ac:dyDescent="0.2">
      <c r="A10561">
        <v>22</v>
      </c>
      <c r="B10561" t="s">
        <v>83</v>
      </c>
      <c r="C10561" t="s">
        <v>63</v>
      </c>
      <c r="D10561" t="s">
        <v>58</v>
      </c>
      <c r="E10561" t="s">
        <v>59</v>
      </c>
      <c r="F10561" t="s">
        <v>60</v>
      </c>
      <c r="G10561" t="s">
        <v>70</v>
      </c>
      <c r="H10561" t="s">
        <v>71</v>
      </c>
      <c r="I10561" t="s">
        <v>67</v>
      </c>
      <c r="J10561">
        <v>0.103818903783282</v>
      </c>
      <c r="K10561">
        <f t="shared" si="176"/>
        <v>8</v>
      </c>
    </row>
    <row r="10562" spans="1:11" x14ac:dyDescent="0.2">
      <c r="A10562">
        <v>23</v>
      </c>
      <c r="B10562" t="s">
        <v>83</v>
      </c>
      <c r="C10562" t="s">
        <v>63</v>
      </c>
      <c r="D10562" t="s">
        <v>58</v>
      </c>
      <c r="E10562" t="s">
        <v>59</v>
      </c>
      <c r="F10562" t="s">
        <v>60</v>
      </c>
      <c r="G10562" t="s">
        <v>70</v>
      </c>
      <c r="H10562" t="s">
        <v>71</v>
      </c>
      <c r="I10562" t="s">
        <v>67</v>
      </c>
      <c r="J10562">
        <v>9.2522444019176905E-2</v>
      </c>
      <c r="K10562">
        <f t="shared" si="176"/>
        <v>8</v>
      </c>
    </row>
    <row r="10563" spans="1:11" x14ac:dyDescent="0.2">
      <c r="A10563">
        <v>24</v>
      </c>
      <c r="B10563" t="s">
        <v>83</v>
      </c>
      <c r="C10563" t="s">
        <v>63</v>
      </c>
      <c r="D10563" t="s">
        <v>58</v>
      </c>
      <c r="E10563" t="s">
        <v>59</v>
      </c>
      <c r="F10563" t="s">
        <v>60</v>
      </c>
      <c r="G10563" t="s">
        <v>70</v>
      </c>
      <c r="H10563" t="s">
        <v>71</v>
      </c>
      <c r="I10563" t="s">
        <v>67</v>
      </c>
      <c r="J10563">
        <v>6.9639866050906496E-2</v>
      </c>
      <c r="K10563">
        <f t="shared" si="176"/>
        <v>8</v>
      </c>
    </row>
    <row r="10564" spans="1:11" x14ac:dyDescent="0.2">
      <c r="A10564">
        <v>1</v>
      </c>
      <c r="B10564" t="s">
        <v>83</v>
      </c>
      <c r="C10564" t="s">
        <v>57</v>
      </c>
      <c r="D10564" t="s">
        <v>58</v>
      </c>
      <c r="E10564" t="s">
        <v>64</v>
      </c>
      <c r="F10564" t="s">
        <v>60</v>
      </c>
      <c r="G10564" t="s">
        <v>70</v>
      </c>
      <c r="H10564" t="s">
        <v>71</v>
      </c>
      <c r="I10564" t="s">
        <v>67</v>
      </c>
      <c r="J10564">
        <v>3.65394896306055E-2</v>
      </c>
      <c r="K10564">
        <f t="shared" ref="K10564:K10627" si="177">MONTH(1&amp;B10564)</f>
        <v>8</v>
      </c>
    </row>
    <row r="10565" spans="1:11" x14ac:dyDescent="0.2">
      <c r="A10565">
        <v>2</v>
      </c>
      <c r="B10565" t="s">
        <v>83</v>
      </c>
      <c r="C10565" t="s">
        <v>57</v>
      </c>
      <c r="D10565" t="s">
        <v>58</v>
      </c>
      <c r="E10565" t="s">
        <v>64</v>
      </c>
      <c r="F10565" t="s">
        <v>60</v>
      </c>
      <c r="G10565" t="s">
        <v>70</v>
      </c>
      <c r="H10565" t="s">
        <v>71</v>
      </c>
      <c r="I10565" t="s">
        <v>67</v>
      </c>
      <c r="J10565">
        <v>9.5680091127276004E-3</v>
      </c>
      <c r="K10565">
        <f t="shared" si="177"/>
        <v>8</v>
      </c>
    </row>
    <row r="10566" spans="1:11" x14ac:dyDescent="0.2">
      <c r="A10566">
        <v>3</v>
      </c>
      <c r="B10566" t="s">
        <v>83</v>
      </c>
      <c r="C10566" t="s">
        <v>57</v>
      </c>
      <c r="D10566" t="s">
        <v>58</v>
      </c>
      <c r="E10566" t="s">
        <v>64</v>
      </c>
      <c r="F10566" t="s">
        <v>60</v>
      </c>
      <c r="G10566" t="s">
        <v>70</v>
      </c>
      <c r="H10566" t="s">
        <v>71</v>
      </c>
      <c r="I10566" t="s">
        <v>67</v>
      </c>
      <c r="J10566">
        <v>1.7855400679020401E-3</v>
      </c>
      <c r="K10566">
        <f t="shared" si="177"/>
        <v>8</v>
      </c>
    </row>
    <row r="10567" spans="1:11" x14ac:dyDescent="0.2">
      <c r="A10567">
        <v>4</v>
      </c>
      <c r="B10567" t="s">
        <v>83</v>
      </c>
      <c r="C10567" t="s">
        <v>57</v>
      </c>
      <c r="D10567" t="s">
        <v>58</v>
      </c>
      <c r="E10567" t="s">
        <v>64</v>
      </c>
      <c r="F10567" t="s">
        <v>60</v>
      </c>
      <c r="G10567" t="s">
        <v>70</v>
      </c>
      <c r="H10567" t="s">
        <v>71</v>
      </c>
      <c r="I10567" t="s">
        <v>67</v>
      </c>
      <c r="J10567" s="3">
        <v>7.3774868732943998E-4</v>
      </c>
      <c r="K10567">
        <f t="shared" si="177"/>
        <v>8</v>
      </c>
    </row>
    <row r="10568" spans="1:11" x14ac:dyDescent="0.2">
      <c r="A10568">
        <v>5</v>
      </c>
      <c r="B10568" t="s">
        <v>83</v>
      </c>
      <c r="C10568" t="s">
        <v>57</v>
      </c>
      <c r="D10568" t="s">
        <v>58</v>
      </c>
      <c r="E10568" t="s">
        <v>64</v>
      </c>
      <c r="F10568" t="s">
        <v>60</v>
      </c>
      <c r="G10568" t="s">
        <v>70</v>
      </c>
      <c r="H10568" t="s">
        <v>71</v>
      </c>
      <c r="I10568" t="s">
        <v>67</v>
      </c>
      <c r="J10568" s="3">
        <v>5.53555629112178E-4</v>
      </c>
      <c r="K10568">
        <f t="shared" si="177"/>
        <v>8</v>
      </c>
    </row>
    <row r="10569" spans="1:11" x14ac:dyDescent="0.2">
      <c r="A10569">
        <v>6</v>
      </c>
      <c r="B10569" t="s">
        <v>83</v>
      </c>
      <c r="C10569" t="s">
        <v>57</v>
      </c>
      <c r="D10569" t="s">
        <v>58</v>
      </c>
      <c r="E10569" t="s">
        <v>64</v>
      </c>
      <c r="F10569" t="s">
        <v>60</v>
      </c>
      <c r="G10569" t="s">
        <v>70</v>
      </c>
      <c r="H10569" t="s">
        <v>71</v>
      </c>
      <c r="I10569" t="s">
        <v>67</v>
      </c>
      <c r="J10569" s="3">
        <v>6.7057496363031905E-4</v>
      </c>
      <c r="K10569">
        <f t="shared" si="177"/>
        <v>8</v>
      </c>
    </row>
    <row r="10570" spans="1:11" x14ac:dyDescent="0.2">
      <c r="A10570">
        <v>7</v>
      </c>
      <c r="B10570" t="s">
        <v>83</v>
      </c>
      <c r="C10570" t="s">
        <v>57</v>
      </c>
      <c r="D10570" t="s">
        <v>58</v>
      </c>
      <c r="E10570" t="s">
        <v>64</v>
      </c>
      <c r="F10570" t="s">
        <v>60</v>
      </c>
      <c r="G10570" t="s">
        <v>70</v>
      </c>
      <c r="H10570" t="s">
        <v>71</v>
      </c>
      <c r="I10570" t="s">
        <v>67</v>
      </c>
      <c r="J10570">
        <v>1.38825057377608E-3</v>
      </c>
      <c r="K10570">
        <f t="shared" si="177"/>
        <v>8</v>
      </c>
    </row>
    <row r="10571" spans="1:11" x14ac:dyDescent="0.2">
      <c r="A10571">
        <v>8</v>
      </c>
      <c r="B10571" t="s">
        <v>83</v>
      </c>
      <c r="C10571" t="s">
        <v>57</v>
      </c>
      <c r="D10571" t="s">
        <v>58</v>
      </c>
      <c r="E10571" t="s">
        <v>64</v>
      </c>
      <c r="F10571" t="s">
        <v>60</v>
      </c>
      <c r="G10571" t="s">
        <v>70</v>
      </c>
      <c r="H10571" t="s">
        <v>71</v>
      </c>
      <c r="I10571" t="s">
        <v>67</v>
      </c>
      <c r="J10571">
        <v>2.9373439725220098E-3</v>
      </c>
      <c r="K10571">
        <f t="shared" si="177"/>
        <v>8</v>
      </c>
    </row>
    <row r="10572" spans="1:11" x14ac:dyDescent="0.2">
      <c r="A10572">
        <v>9</v>
      </c>
      <c r="B10572" t="s">
        <v>83</v>
      </c>
      <c r="C10572" t="s">
        <v>57</v>
      </c>
      <c r="D10572" t="s">
        <v>58</v>
      </c>
      <c r="E10572" t="s">
        <v>64</v>
      </c>
      <c r="F10572" t="s">
        <v>60</v>
      </c>
      <c r="G10572" t="s">
        <v>70</v>
      </c>
      <c r="H10572" t="s">
        <v>71</v>
      </c>
      <c r="I10572" t="s">
        <v>67</v>
      </c>
      <c r="J10572">
        <v>4.6064548466498902E-3</v>
      </c>
      <c r="K10572">
        <f t="shared" si="177"/>
        <v>8</v>
      </c>
    </row>
    <row r="10573" spans="1:11" x14ac:dyDescent="0.2">
      <c r="A10573">
        <v>10</v>
      </c>
      <c r="B10573" t="s">
        <v>83</v>
      </c>
      <c r="C10573" t="s">
        <v>57</v>
      </c>
      <c r="D10573" t="s">
        <v>58</v>
      </c>
      <c r="E10573" t="s">
        <v>64</v>
      </c>
      <c r="F10573" t="s">
        <v>60</v>
      </c>
      <c r="G10573" t="s">
        <v>70</v>
      </c>
      <c r="H10573" t="s">
        <v>71</v>
      </c>
      <c r="I10573" t="s">
        <v>67</v>
      </c>
      <c r="J10573">
        <v>6.7171749283589004E-3</v>
      </c>
      <c r="K10573">
        <f t="shared" si="177"/>
        <v>8</v>
      </c>
    </row>
    <row r="10574" spans="1:11" x14ac:dyDescent="0.2">
      <c r="A10574">
        <v>11</v>
      </c>
      <c r="B10574" t="s">
        <v>83</v>
      </c>
      <c r="C10574" t="s">
        <v>57</v>
      </c>
      <c r="D10574" t="s">
        <v>58</v>
      </c>
      <c r="E10574" t="s">
        <v>64</v>
      </c>
      <c r="F10574" t="s">
        <v>60</v>
      </c>
      <c r="G10574" t="s">
        <v>70</v>
      </c>
      <c r="H10574" t="s">
        <v>71</v>
      </c>
      <c r="I10574" t="s">
        <v>67</v>
      </c>
      <c r="J10574">
        <v>9.2853009271959292E-3</v>
      </c>
      <c r="K10574">
        <f t="shared" si="177"/>
        <v>8</v>
      </c>
    </row>
    <row r="10575" spans="1:11" x14ac:dyDescent="0.2">
      <c r="A10575">
        <v>12</v>
      </c>
      <c r="B10575" t="s">
        <v>83</v>
      </c>
      <c r="C10575" t="s">
        <v>57</v>
      </c>
      <c r="D10575" t="s">
        <v>58</v>
      </c>
      <c r="E10575" t="s">
        <v>64</v>
      </c>
      <c r="F10575" t="s">
        <v>60</v>
      </c>
      <c r="G10575" t="s">
        <v>70</v>
      </c>
      <c r="H10575" t="s">
        <v>71</v>
      </c>
      <c r="I10575" t="s">
        <v>67</v>
      </c>
      <c r="J10575">
        <v>1.37498370867203E-2</v>
      </c>
      <c r="K10575">
        <f t="shared" si="177"/>
        <v>8</v>
      </c>
    </row>
    <row r="10576" spans="1:11" x14ac:dyDescent="0.2">
      <c r="A10576">
        <v>13</v>
      </c>
      <c r="B10576" t="s">
        <v>83</v>
      </c>
      <c r="C10576" t="s">
        <v>57</v>
      </c>
      <c r="D10576" t="s">
        <v>58</v>
      </c>
      <c r="E10576" t="s">
        <v>64</v>
      </c>
      <c r="F10576" t="s">
        <v>60</v>
      </c>
      <c r="G10576" t="s">
        <v>70</v>
      </c>
      <c r="H10576" t="s">
        <v>71</v>
      </c>
      <c r="I10576" t="s">
        <v>67</v>
      </c>
      <c r="J10576">
        <v>1.8860688389777999E-2</v>
      </c>
      <c r="K10576">
        <f t="shared" si="177"/>
        <v>8</v>
      </c>
    </row>
    <row r="10577" spans="1:11" x14ac:dyDescent="0.2">
      <c r="A10577">
        <v>14</v>
      </c>
      <c r="B10577" t="s">
        <v>83</v>
      </c>
      <c r="C10577" t="s">
        <v>57</v>
      </c>
      <c r="D10577" t="s">
        <v>58</v>
      </c>
      <c r="E10577" t="s">
        <v>64</v>
      </c>
      <c r="F10577" t="s">
        <v>60</v>
      </c>
      <c r="G10577" t="s">
        <v>70</v>
      </c>
      <c r="H10577" t="s">
        <v>71</v>
      </c>
      <c r="I10577" t="s">
        <v>67</v>
      </c>
      <c r="J10577">
        <v>2.5691059097817E-2</v>
      </c>
      <c r="K10577">
        <f t="shared" si="177"/>
        <v>8</v>
      </c>
    </row>
    <row r="10578" spans="1:11" x14ac:dyDescent="0.2">
      <c r="A10578">
        <v>15</v>
      </c>
      <c r="B10578" t="s">
        <v>83</v>
      </c>
      <c r="C10578" t="s">
        <v>57</v>
      </c>
      <c r="D10578" t="s">
        <v>58</v>
      </c>
      <c r="E10578" t="s">
        <v>64</v>
      </c>
      <c r="F10578" t="s">
        <v>60</v>
      </c>
      <c r="G10578" t="s">
        <v>70</v>
      </c>
      <c r="H10578" t="s">
        <v>71</v>
      </c>
      <c r="I10578" t="s">
        <v>67</v>
      </c>
      <c r="J10578">
        <v>3.68610239477664E-2</v>
      </c>
      <c r="K10578">
        <f t="shared" si="177"/>
        <v>8</v>
      </c>
    </row>
    <row r="10579" spans="1:11" x14ac:dyDescent="0.2">
      <c r="A10579">
        <v>16</v>
      </c>
      <c r="B10579" t="s">
        <v>83</v>
      </c>
      <c r="C10579" t="s">
        <v>57</v>
      </c>
      <c r="D10579" t="s">
        <v>58</v>
      </c>
      <c r="E10579" t="s">
        <v>64</v>
      </c>
      <c r="F10579" t="s">
        <v>60</v>
      </c>
      <c r="G10579" t="s">
        <v>70</v>
      </c>
      <c r="H10579" t="s">
        <v>71</v>
      </c>
      <c r="I10579" t="s">
        <v>67</v>
      </c>
      <c r="J10579">
        <v>5.6659871670967699E-2</v>
      </c>
      <c r="K10579">
        <f t="shared" si="177"/>
        <v>8</v>
      </c>
    </row>
    <row r="10580" spans="1:11" x14ac:dyDescent="0.2">
      <c r="A10580">
        <v>17</v>
      </c>
      <c r="B10580" t="s">
        <v>83</v>
      </c>
      <c r="C10580" t="s">
        <v>57</v>
      </c>
      <c r="D10580" t="s">
        <v>58</v>
      </c>
      <c r="E10580" t="s">
        <v>64</v>
      </c>
      <c r="F10580" t="s">
        <v>60</v>
      </c>
      <c r="G10580" t="s">
        <v>70</v>
      </c>
      <c r="H10580" t="s">
        <v>71</v>
      </c>
      <c r="I10580" t="s">
        <v>67</v>
      </c>
      <c r="J10580">
        <v>8.1999770782593601E-2</v>
      </c>
      <c r="K10580">
        <f t="shared" si="177"/>
        <v>8</v>
      </c>
    </row>
    <row r="10581" spans="1:11" x14ac:dyDescent="0.2">
      <c r="A10581">
        <v>18</v>
      </c>
      <c r="B10581" t="s">
        <v>83</v>
      </c>
      <c r="C10581" t="s">
        <v>57</v>
      </c>
      <c r="D10581" t="s">
        <v>58</v>
      </c>
      <c r="E10581" t="s">
        <v>64</v>
      </c>
      <c r="F10581" t="s">
        <v>60</v>
      </c>
      <c r="G10581" t="s">
        <v>70</v>
      </c>
      <c r="H10581" t="s">
        <v>71</v>
      </c>
      <c r="I10581" t="s">
        <v>67</v>
      </c>
      <c r="J10581">
        <v>0.10418792272923399</v>
      </c>
      <c r="K10581">
        <f t="shared" si="177"/>
        <v>8</v>
      </c>
    </row>
    <row r="10582" spans="1:11" x14ac:dyDescent="0.2">
      <c r="A10582">
        <v>19</v>
      </c>
      <c r="B10582" t="s">
        <v>83</v>
      </c>
      <c r="C10582" t="s">
        <v>57</v>
      </c>
      <c r="D10582" t="s">
        <v>58</v>
      </c>
      <c r="E10582" t="s">
        <v>64</v>
      </c>
      <c r="F10582" t="s">
        <v>60</v>
      </c>
      <c r="G10582" t="s">
        <v>70</v>
      </c>
      <c r="H10582" t="s">
        <v>71</v>
      </c>
      <c r="I10582" t="s">
        <v>67</v>
      </c>
      <c r="J10582">
        <v>0.114853229853405</v>
      </c>
      <c r="K10582">
        <f t="shared" si="177"/>
        <v>8</v>
      </c>
    </row>
    <row r="10583" spans="1:11" x14ac:dyDescent="0.2">
      <c r="A10583">
        <v>20</v>
      </c>
      <c r="B10583" t="s">
        <v>83</v>
      </c>
      <c r="C10583" t="s">
        <v>57</v>
      </c>
      <c r="D10583" t="s">
        <v>58</v>
      </c>
      <c r="E10583" t="s">
        <v>64</v>
      </c>
      <c r="F10583" t="s">
        <v>60</v>
      </c>
      <c r="G10583" t="s">
        <v>70</v>
      </c>
      <c r="H10583" t="s">
        <v>71</v>
      </c>
      <c r="I10583" t="s">
        <v>67</v>
      </c>
      <c r="J10583">
        <v>0.11371847426802301</v>
      </c>
      <c r="K10583">
        <f t="shared" si="177"/>
        <v>8</v>
      </c>
    </row>
    <row r="10584" spans="1:11" x14ac:dyDescent="0.2">
      <c r="A10584">
        <v>21</v>
      </c>
      <c r="B10584" t="s">
        <v>83</v>
      </c>
      <c r="C10584" t="s">
        <v>57</v>
      </c>
      <c r="D10584" t="s">
        <v>58</v>
      </c>
      <c r="E10584" t="s">
        <v>64</v>
      </c>
      <c r="F10584" t="s">
        <v>60</v>
      </c>
      <c r="G10584" t="s">
        <v>70</v>
      </c>
      <c r="H10584" t="s">
        <v>71</v>
      </c>
      <c r="I10584" t="s">
        <v>67</v>
      </c>
      <c r="J10584">
        <v>0.11195001360812901</v>
      </c>
      <c r="K10584">
        <f t="shared" si="177"/>
        <v>8</v>
      </c>
    </row>
    <row r="10585" spans="1:11" x14ac:dyDescent="0.2">
      <c r="A10585">
        <v>22</v>
      </c>
      <c r="B10585" t="s">
        <v>83</v>
      </c>
      <c r="C10585" t="s">
        <v>57</v>
      </c>
      <c r="D10585" t="s">
        <v>58</v>
      </c>
      <c r="E10585" t="s">
        <v>64</v>
      </c>
      <c r="F10585" t="s">
        <v>60</v>
      </c>
      <c r="G10585" t="s">
        <v>70</v>
      </c>
      <c r="H10585" t="s">
        <v>71</v>
      </c>
      <c r="I10585" t="s">
        <v>67</v>
      </c>
      <c r="J10585">
        <v>0.101898877108488</v>
      </c>
      <c r="K10585">
        <f t="shared" si="177"/>
        <v>8</v>
      </c>
    </row>
    <row r="10586" spans="1:11" x14ac:dyDescent="0.2">
      <c r="A10586">
        <v>23</v>
      </c>
      <c r="B10586" t="s">
        <v>83</v>
      </c>
      <c r="C10586" t="s">
        <v>57</v>
      </c>
      <c r="D10586" t="s">
        <v>58</v>
      </c>
      <c r="E10586" t="s">
        <v>64</v>
      </c>
      <c r="F10586" t="s">
        <v>60</v>
      </c>
      <c r="G10586" t="s">
        <v>70</v>
      </c>
      <c r="H10586" t="s">
        <v>71</v>
      </c>
      <c r="I10586" t="s">
        <v>67</v>
      </c>
      <c r="J10586">
        <v>8.2418336977585799E-2</v>
      </c>
      <c r="K10586">
        <f t="shared" si="177"/>
        <v>8</v>
      </c>
    </row>
    <row r="10587" spans="1:11" x14ac:dyDescent="0.2">
      <c r="A10587">
        <v>24</v>
      </c>
      <c r="B10587" t="s">
        <v>83</v>
      </c>
      <c r="C10587" t="s">
        <v>57</v>
      </c>
      <c r="D10587" t="s">
        <v>58</v>
      </c>
      <c r="E10587" t="s">
        <v>64</v>
      </c>
      <c r="F10587" t="s">
        <v>60</v>
      </c>
      <c r="G10587" t="s">
        <v>70</v>
      </c>
      <c r="H10587" t="s">
        <v>71</v>
      </c>
      <c r="I10587" t="s">
        <v>67</v>
      </c>
      <c r="J10587">
        <v>6.2361451139678697E-2</v>
      </c>
      <c r="K10587">
        <f t="shared" si="177"/>
        <v>8</v>
      </c>
    </row>
    <row r="10588" spans="1:11" x14ac:dyDescent="0.2">
      <c r="A10588">
        <v>1</v>
      </c>
      <c r="B10588" t="s">
        <v>83</v>
      </c>
      <c r="C10588" t="s">
        <v>63</v>
      </c>
      <c r="D10588" t="s">
        <v>58</v>
      </c>
      <c r="E10588" t="s">
        <v>64</v>
      </c>
      <c r="F10588" t="s">
        <v>60</v>
      </c>
      <c r="G10588" t="s">
        <v>70</v>
      </c>
      <c r="H10588" t="s">
        <v>71</v>
      </c>
      <c r="I10588" t="s">
        <v>67</v>
      </c>
      <c r="J10588">
        <v>4.8905525316870202E-2</v>
      </c>
      <c r="K10588">
        <f t="shared" si="177"/>
        <v>8</v>
      </c>
    </row>
    <row r="10589" spans="1:11" x14ac:dyDescent="0.2">
      <c r="A10589">
        <v>2</v>
      </c>
      <c r="B10589" t="s">
        <v>83</v>
      </c>
      <c r="C10589" t="s">
        <v>63</v>
      </c>
      <c r="D10589" t="s">
        <v>58</v>
      </c>
      <c r="E10589" t="s">
        <v>64</v>
      </c>
      <c r="F10589" t="s">
        <v>60</v>
      </c>
      <c r="G10589" t="s">
        <v>70</v>
      </c>
      <c r="H10589" t="s">
        <v>71</v>
      </c>
      <c r="I10589" t="s">
        <v>67</v>
      </c>
      <c r="J10589">
        <v>1.44756252058013E-2</v>
      </c>
      <c r="K10589">
        <f t="shared" si="177"/>
        <v>8</v>
      </c>
    </row>
    <row r="10590" spans="1:11" x14ac:dyDescent="0.2">
      <c r="A10590">
        <v>3</v>
      </c>
      <c r="B10590" t="s">
        <v>83</v>
      </c>
      <c r="C10590" t="s">
        <v>63</v>
      </c>
      <c r="D10590" t="s">
        <v>58</v>
      </c>
      <c r="E10590" t="s">
        <v>64</v>
      </c>
      <c r="F10590" t="s">
        <v>60</v>
      </c>
      <c r="G10590" t="s">
        <v>70</v>
      </c>
      <c r="H10590" t="s">
        <v>71</v>
      </c>
      <c r="I10590" t="s">
        <v>67</v>
      </c>
      <c r="J10590">
        <v>3.88053334359223E-3</v>
      </c>
      <c r="K10590">
        <f t="shared" si="177"/>
        <v>8</v>
      </c>
    </row>
    <row r="10591" spans="1:11" x14ac:dyDescent="0.2">
      <c r="A10591">
        <v>4</v>
      </c>
      <c r="B10591" t="s">
        <v>83</v>
      </c>
      <c r="C10591" t="s">
        <v>63</v>
      </c>
      <c r="D10591" t="s">
        <v>58</v>
      </c>
      <c r="E10591" t="s">
        <v>64</v>
      </c>
      <c r="F10591" t="s">
        <v>60</v>
      </c>
      <c r="G10591" t="s">
        <v>70</v>
      </c>
      <c r="H10591" t="s">
        <v>71</v>
      </c>
      <c r="I10591" t="s">
        <v>67</v>
      </c>
      <c r="J10591">
        <v>2.4999050631824898E-3</v>
      </c>
      <c r="K10591">
        <f t="shared" si="177"/>
        <v>8</v>
      </c>
    </row>
    <row r="10592" spans="1:11" x14ac:dyDescent="0.2">
      <c r="A10592">
        <v>5</v>
      </c>
      <c r="B10592" t="s">
        <v>83</v>
      </c>
      <c r="C10592" t="s">
        <v>63</v>
      </c>
      <c r="D10592" t="s">
        <v>58</v>
      </c>
      <c r="E10592" t="s">
        <v>64</v>
      </c>
      <c r="F10592" t="s">
        <v>60</v>
      </c>
      <c r="G10592" t="s">
        <v>70</v>
      </c>
      <c r="H10592" t="s">
        <v>71</v>
      </c>
      <c r="I10592" t="s">
        <v>67</v>
      </c>
      <c r="J10592">
        <v>1.73193733682285E-3</v>
      </c>
      <c r="K10592">
        <f t="shared" si="177"/>
        <v>8</v>
      </c>
    </row>
    <row r="10593" spans="1:11" x14ac:dyDescent="0.2">
      <c r="A10593">
        <v>6</v>
      </c>
      <c r="B10593" t="s">
        <v>83</v>
      </c>
      <c r="C10593" t="s">
        <v>63</v>
      </c>
      <c r="D10593" t="s">
        <v>58</v>
      </c>
      <c r="E10593" t="s">
        <v>64</v>
      </c>
      <c r="F10593" t="s">
        <v>60</v>
      </c>
      <c r="G10593" t="s">
        <v>70</v>
      </c>
      <c r="H10593" t="s">
        <v>71</v>
      </c>
      <c r="I10593" t="s">
        <v>67</v>
      </c>
      <c r="J10593">
        <v>1.47992817150961E-3</v>
      </c>
      <c r="K10593">
        <f t="shared" si="177"/>
        <v>8</v>
      </c>
    </row>
    <row r="10594" spans="1:11" x14ac:dyDescent="0.2">
      <c r="A10594">
        <v>7</v>
      </c>
      <c r="B10594" t="s">
        <v>83</v>
      </c>
      <c r="C10594" t="s">
        <v>63</v>
      </c>
      <c r="D10594" t="s">
        <v>58</v>
      </c>
      <c r="E10594" t="s">
        <v>64</v>
      </c>
      <c r="F10594" t="s">
        <v>60</v>
      </c>
      <c r="G10594" t="s">
        <v>70</v>
      </c>
      <c r="H10594" t="s">
        <v>71</v>
      </c>
      <c r="I10594" t="s">
        <v>67</v>
      </c>
      <c r="J10594">
        <v>1.4057855063408201E-3</v>
      </c>
      <c r="K10594">
        <f t="shared" si="177"/>
        <v>8</v>
      </c>
    </row>
    <row r="10595" spans="1:11" x14ac:dyDescent="0.2">
      <c r="A10595">
        <v>8</v>
      </c>
      <c r="B10595" t="s">
        <v>83</v>
      </c>
      <c r="C10595" t="s">
        <v>63</v>
      </c>
      <c r="D10595" t="s">
        <v>58</v>
      </c>
      <c r="E10595" t="s">
        <v>64</v>
      </c>
      <c r="F10595" t="s">
        <v>60</v>
      </c>
      <c r="G10595" t="s">
        <v>70</v>
      </c>
      <c r="H10595" t="s">
        <v>71</v>
      </c>
      <c r="I10595" t="s">
        <v>67</v>
      </c>
      <c r="J10595">
        <v>2.0438605114138698E-3</v>
      </c>
      <c r="K10595">
        <f t="shared" si="177"/>
        <v>8</v>
      </c>
    </row>
    <row r="10596" spans="1:11" x14ac:dyDescent="0.2">
      <c r="A10596">
        <v>9</v>
      </c>
      <c r="B10596" t="s">
        <v>83</v>
      </c>
      <c r="C10596" t="s">
        <v>63</v>
      </c>
      <c r="D10596" t="s">
        <v>58</v>
      </c>
      <c r="E10596" t="s">
        <v>64</v>
      </c>
      <c r="F10596" t="s">
        <v>60</v>
      </c>
      <c r="G10596" t="s">
        <v>70</v>
      </c>
      <c r="H10596" t="s">
        <v>71</v>
      </c>
      <c r="I10596" t="s">
        <v>67</v>
      </c>
      <c r="J10596">
        <v>3.1346552875717599E-3</v>
      </c>
      <c r="K10596">
        <f t="shared" si="177"/>
        <v>8</v>
      </c>
    </row>
    <row r="10597" spans="1:11" x14ac:dyDescent="0.2">
      <c r="A10597">
        <v>10</v>
      </c>
      <c r="B10597" t="s">
        <v>83</v>
      </c>
      <c r="C10597" t="s">
        <v>63</v>
      </c>
      <c r="D10597" t="s">
        <v>58</v>
      </c>
      <c r="E10597" t="s">
        <v>64</v>
      </c>
      <c r="F10597" t="s">
        <v>60</v>
      </c>
      <c r="G10597" t="s">
        <v>70</v>
      </c>
      <c r="H10597" t="s">
        <v>71</v>
      </c>
      <c r="I10597" t="s">
        <v>67</v>
      </c>
      <c r="J10597">
        <v>5.9535003598616696E-3</v>
      </c>
      <c r="K10597">
        <f t="shared" si="177"/>
        <v>8</v>
      </c>
    </row>
    <row r="10598" spans="1:11" x14ac:dyDescent="0.2">
      <c r="A10598">
        <v>11</v>
      </c>
      <c r="B10598" t="s">
        <v>83</v>
      </c>
      <c r="C10598" t="s">
        <v>63</v>
      </c>
      <c r="D10598" t="s">
        <v>58</v>
      </c>
      <c r="E10598" t="s">
        <v>64</v>
      </c>
      <c r="F10598" t="s">
        <v>60</v>
      </c>
      <c r="G10598" t="s">
        <v>70</v>
      </c>
      <c r="H10598" t="s">
        <v>71</v>
      </c>
      <c r="I10598" t="s">
        <v>67</v>
      </c>
      <c r="J10598">
        <v>9.7158350918220299E-3</v>
      </c>
      <c r="K10598">
        <f t="shared" si="177"/>
        <v>8</v>
      </c>
    </row>
    <row r="10599" spans="1:11" x14ac:dyDescent="0.2">
      <c r="A10599">
        <v>12</v>
      </c>
      <c r="B10599" t="s">
        <v>83</v>
      </c>
      <c r="C10599" t="s">
        <v>63</v>
      </c>
      <c r="D10599" t="s">
        <v>58</v>
      </c>
      <c r="E10599" t="s">
        <v>64</v>
      </c>
      <c r="F10599" t="s">
        <v>60</v>
      </c>
      <c r="G10599" t="s">
        <v>70</v>
      </c>
      <c r="H10599" t="s">
        <v>71</v>
      </c>
      <c r="I10599" t="s">
        <v>67</v>
      </c>
      <c r="J10599">
        <v>1.5118903397916E-2</v>
      </c>
      <c r="K10599">
        <f t="shared" si="177"/>
        <v>8</v>
      </c>
    </row>
    <row r="10600" spans="1:11" x14ac:dyDescent="0.2">
      <c r="A10600">
        <v>13</v>
      </c>
      <c r="B10600" t="s">
        <v>83</v>
      </c>
      <c r="C10600" t="s">
        <v>63</v>
      </c>
      <c r="D10600" t="s">
        <v>58</v>
      </c>
      <c r="E10600" t="s">
        <v>64</v>
      </c>
      <c r="F10600" t="s">
        <v>60</v>
      </c>
      <c r="G10600" t="s">
        <v>70</v>
      </c>
      <c r="H10600" t="s">
        <v>71</v>
      </c>
      <c r="I10600" t="s">
        <v>67</v>
      </c>
      <c r="J10600">
        <v>2.2444604866304101E-2</v>
      </c>
      <c r="K10600">
        <f t="shared" si="177"/>
        <v>8</v>
      </c>
    </row>
    <row r="10601" spans="1:11" x14ac:dyDescent="0.2">
      <c r="A10601">
        <v>14</v>
      </c>
      <c r="B10601" t="s">
        <v>83</v>
      </c>
      <c r="C10601" t="s">
        <v>63</v>
      </c>
      <c r="D10601" t="s">
        <v>58</v>
      </c>
      <c r="E10601" t="s">
        <v>64</v>
      </c>
      <c r="F10601" t="s">
        <v>60</v>
      </c>
      <c r="G10601" t="s">
        <v>70</v>
      </c>
      <c r="H10601" t="s">
        <v>71</v>
      </c>
      <c r="I10601" t="s">
        <v>67</v>
      </c>
      <c r="J10601">
        <v>3.1542053312055E-2</v>
      </c>
      <c r="K10601">
        <f t="shared" si="177"/>
        <v>8</v>
      </c>
    </row>
    <row r="10602" spans="1:11" x14ac:dyDescent="0.2">
      <c r="A10602">
        <v>15</v>
      </c>
      <c r="B10602" t="s">
        <v>83</v>
      </c>
      <c r="C10602" t="s">
        <v>63</v>
      </c>
      <c r="D10602" t="s">
        <v>58</v>
      </c>
      <c r="E10602" t="s">
        <v>64</v>
      </c>
      <c r="F10602" t="s">
        <v>60</v>
      </c>
      <c r="G10602" t="s">
        <v>70</v>
      </c>
      <c r="H10602" t="s">
        <v>71</v>
      </c>
      <c r="I10602" t="s">
        <v>67</v>
      </c>
      <c r="J10602">
        <v>4.1743168762496098E-2</v>
      </c>
      <c r="K10602">
        <f t="shared" si="177"/>
        <v>8</v>
      </c>
    </row>
    <row r="10603" spans="1:11" x14ac:dyDescent="0.2">
      <c r="A10603">
        <v>16</v>
      </c>
      <c r="B10603" t="s">
        <v>83</v>
      </c>
      <c r="C10603" t="s">
        <v>63</v>
      </c>
      <c r="D10603" t="s">
        <v>58</v>
      </c>
      <c r="E10603" t="s">
        <v>64</v>
      </c>
      <c r="F10603" t="s">
        <v>60</v>
      </c>
      <c r="G10603" t="s">
        <v>70</v>
      </c>
      <c r="H10603" t="s">
        <v>71</v>
      </c>
      <c r="I10603" t="s">
        <v>67</v>
      </c>
      <c r="J10603">
        <v>5.4384957318458202E-2</v>
      </c>
      <c r="K10603">
        <f t="shared" si="177"/>
        <v>8</v>
      </c>
    </row>
    <row r="10604" spans="1:11" x14ac:dyDescent="0.2">
      <c r="A10604">
        <v>17</v>
      </c>
      <c r="B10604" t="s">
        <v>83</v>
      </c>
      <c r="C10604" t="s">
        <v>63</v>
      </c>
      <c r="D10604" t="s">
        <v>58</v>
      </c>
      <c r="E10604" t="s">
        <v>64</v>
      </c>
      <c r="F10604" t="s">
        <v>60</v>
      </c>
      <c r="G10604" t="s">
        <v>70</v>
      </c>
      <c r="H10604" t="s">
        <v>71</v>
      </c>
      <c r="I10604" t="s">
        <v>67</v>
      </c>
      <c r="J10604">
        <v>6.8726222865871101E-2</v>
      </c>
      <c r="K10604">
        <f t="shared" si="177"/>
        <v>8</v>
      </c>
    </row>
    <row r="10605" spans="1:11" x14ac:dyDescent="0.2">
      <c r="A10605">
        <v>18</v>
      </c>
      <c r="B10605" t="s">
        <v>83</v>
      </c>
      <c r="C10605" t="s">
        <v>63</v>
      </c>
      <c r="D10605" t="s">
        <v>58</v>
      </c>
      <c r="E10605" t="s">
        <v>64</v>
      </c>
      <c r="F10605" t="s">
        <v>60</v>
      </c>
      <c r="G10605" t="s">
        <v>70</v>
      </c>
      <c r="H10605" t="s">
        <v>71</v>
      </c>
      <c r="I10605" t="s">
        <v>67</v>
      </c>
      <c r="J10605">
        <v>8.2459834653524106E-2</v>
      </c>
      <c r="K10605">
        <f t="shared" si="177"/>
        <v>8</v>
      </c>
    </row>
    <row r="10606" spans="1:11" x14ac:dyDescent="0.2">
      <c r="A10606">
        <v>19</v>
      </c>
      <c r="B10606" t="s">
        <v>83</v>
      </c>
      <c r="C10606" t="s">
        <v>63</v>
      </c>
      <c r="D10606" t="s">
        <v>58</v>
      </c>
      <c r="E10606" t="s">
        <v>64</v>
      </c>
      <c r="F10606" t="s">
        <v>60</v>
      </c>
      <c r="G10606" t="s">
        <v>70</v>
      </c>
      <c r="H10606" t="s">
        <v>71</v>
      </c>
      <c r="I10606" t="s">
        <v>67</v>
      </c>
      <c r="J10606">
        <v>9.7101858136300803E-2</v>
      </c>
      <c r="K10606">
        <f t="shared" si="177"/>
        <v>8</v>
      </c>
    </row>
    <row r="10607" spans="1:11" x14ac:dyDescent="0.2">
      <c r="A10607">
        <v>20</v>
      </c>
      <c r="B10607" t="s">
        <v>83</v>
      </c>
      <c r="C10607" t="s">
        <v>63</v>
      </c>
      <c r="D10607" t="s">
        <v>58</v>
      </c>
      <c r="E10607" t="s">
        <v>64</v>
      </c>
      <c r="F10607" t="s">
        <v>60</v>
      </c>
      <c r="G10607" t="s">
        <v>70</v>
      </c>
      <c r="H10607" t="s">
        <v>71</v>
      </c>
      <c r="I10607" t="s">
        <v>67</v>
      </c>
      <c r="J10607">
        <v>0.104894994265398</v>
      </c>
      <c r="K10607">
        <f t="shared" si="177"/>
        <v>8</v>
      </c>
    </row>
    <row r="10608" spans="1:11" x14ac:dyDescent="0.2">
      <c r="A10608">
        <v>21</v>
      </c>
      <c r="B10608" t="s">
        <v>83</v>
      </c>
      <c r="C10608" t="s">
        <v>63</v>
      </c>
      <c r="D10608" t="s">
        <v>58</v>
      </c>
      <c r="E10608" t="s">
        <v>64</v>
      </c>
      <c r="F10608" t="s">
        <v>60</v>
      </c>
      <c r="G10608" t="s">
        <v>70</v>
      </c>
      <c r="H10608" t="s">
        <v>71</v>
      </c>
      <c r="I10608" t="s">
        <v>67</v>
      </c>
      <c r="J10608">
        <v>0.108242619496822</v>
      </c>
      <c r="K10608">
        <f t="shared" si="177"/>
        <v>8</v>
      </c>
    </row>
    <row r="10609" spans="1:11" x14ac:dyDescent="0.2">
      <c r="A10609">
        <v>22</v>
      </c>
      <c r="B10609" t="s">
        <v>83</v>
      </c>
      <c r="C10609" t="s">
        <v>63</v>
      </c>
      <c r="D10609" t="s">
        <v>58</v>
      </c>
      <c r="E10609" t="s">
        <v>64</v>
      </c>
      <c r="F10609" t="s">
        <v>60</v>
      </c>
      <c r="G10609" t="s">
        <v>70</v>
      </c>
      <c r="H10609" t="s">
        <v>71</v>
      </c>
      <c r="I10609" t="s">
        <v>67</v>
      </c>
      <c r="J10609">
        <v>0.105111945751487</v>
      </c>
      <c r="K10609">
        <f t="shared" si="177"/>
        <v>8</v>
      </c>
    </row>
    <row r="10610" spans="1:11" x14ac:dyDescent="0.2">
      <c r="A10610">
        <v>23</v>
      </c>
      <c r="B10610" t="s">
        <v>83</v>
      </c>
      <c r="C10610" t="s">
        <v>63</v>
      </c>
      <c r="D10610" t="s">
        <v>58</v>
      </c>
      <c r="E10610" t="s">
        <v>64</v>
      </c>
      <c r="F10610" t="s">
        <v>60</v>
      </c>
      <c r="G10610" t="s">
        <v>70</v>
      </c>
      <c r="H10610" t="s">
        <v>71</v>
      </c>
      <c r="I10610" t="s">
        <v>67</v>
      </c>
      <c r="J10610">
        <v>9.5088341237674401E-2</v>
      </c>
      <c r="K10610">
        <f t="shared" si="177"/>
        <v>8</v>
      </c>
    </row>
    <row r="10611" spans="1:11" x14ac:dyDescent="0.2">
      <c r="A10611">
        <v>24</v>
      </c>
      <c r="B10611" t="s">
        <v>83</v>
      </c>
      <c r="C10611" t="s">
        <v>63</v>
      </c>
      <c r="D10611" t="s">
        <v>58</v>
      </c>
      <c r="E10611" t="s">
        <v>64</v>
      </c>
      <c r="F10611" t="s">
        <v>60</v>
      </c>
      <c r="G10611" t="s">
        <v>70</v>
      </c>
      <c r="H10611" t="s">
        <v>71</v>
      </c>
      <c r="I10611" t="s">
        <v>67</v>
      </c>
      <c r="J10611">
        <v>7.7913404740901804E-2</v>
      </c>
      <c r="K10611">
        <f t="shared" si="177"/>
        <v>8</v>
      </c>
    </row>
    <row r="10612" spans="1:11" x14ac:dyDescent="0.2">
      <c r="A10612">
        <v>1</v>
      </c>
      <c r="B10612" t="s">
        <v>83</v>
      </c>
      <c r="C10612" t="s">
        <v>57</v>
      </c>
      <c r="D10612" t="s">
        <v>58</v>
      </c>
      <c r="E10612" t="s">
        <v>64</v>
      </c>
      <c r="F10612" t="s">
        <v>65</v>
      </c>
      <c r="G10612" t="s">
        <v>70</v>
      </c>
      <c r="H10612" t="s">
        <v>71</v>
      </c>
      <c r="I10612" t="s">
        <v>67</v>
      </c>
      <c r="J10612">
        <v>2.5777265718419099E-2</v>
      </c>
      <c r="K10612">
        <f t="shared" si="177"/>
        <v>8</v>
      </c>
    </row>
    <row r="10613" spans="1:11" x14ac:dyDescent="0.2">
      <c r="A10613">
        <v>2</v>
      </c>
      <c r="B10613" t="s">
        <v>83</v>
      </c>
      <c r="C10613" t="s">
        <v>57</v>
      </c>
      <c r="D10613" t="s">
        <v>58</v>
      </c>
      <c r="E10613" t="s">
        <v>64</v>
      </c>
      <c r="F10613" t="s">
        <v>65</v>
      </c>
      <c r="G10613" t="s">
        <v>70</v>
      </c>
      <c r="H10613" t="s">
        <v>71</v>
      </c>
      <c r="I10613" t="s">
        <v>67</v>
      </c>
      <c r="J10613">
        <v>4.5787812755118899E-3</v>
      </c>
      <c r="K10613">
        <f t="shared" si="177"/>
        <v>8</v>
      </c>
    </row>
    <row r="10614" spans="1:11" x14ac:dyDescent="0.2">
      <c r="A10614">
        <v>3</v>
      </c>
      <c r="B10614" t="s">
        <v>83</v>
      </c>
      <c r="C10614" t="s">
        <v>57</v>
      </c>
      <c r="D10614" t="s">
        <v>58</v>
      </c>
      <c r="E10614" t="s">
        <v>64</v>
      </c>
      <c r="F10614" t="s">
        <v>65</v>
      </c>
      <c r="G10614" t="s">
        <v>70</v>
      </c>
      <c r="H10614" t="s">
        <v>71</v>
      </c>
      <c r="I10614" t="s">
        <v>67</v>
      </c>
      <c r="J10614">
        <v>1.5991854516210801E-3</v>
      </c>
      <c r="K10614">
        <f t="shared" si="177"/>
        <v>8</v>
      </c>
    </row>
    <row r="10615" spans="1:11" x14ac:dyDescent="0.2">
      <c r="A10615">
        <v>4</v>
      </c>
      <c r="B10615" t="s">
        <v>83</v>
      </c>
      <c r="C10615" t="s">
        <v>57</v>
      </c>
      <c r="D10615" t="s">
        <v>58</v>
      </c>
      <c r="E10615" t="s">
        <v>64</v>
      </c>
      <c r="F10615" t="s">
        <v>65</v>
      </c>
      <c r="G10615" t="s">
        <v>70</v>
      </c>
      <c r="H10615" t="s">
        <v>71</v>
      </c>
      <c r="I10615" t="s">
        <v>67</v>
      </c>
      <c r="J10615">
        <v>1.4609631831422601E-3</v>
      </c>
      <c r="K10615">
        <f t="shared" si="177"/>
        <v>8</v>
      </c>
    </row>
    <row r="10616" spans="1:11" x14ac:dyDescent="0.2">
      <c r="A10616">
        <v>5</v>
      </c>
      <c r="B10616" t="s">
        <v>83</v>
      </c>
      <c r="C10616" t="s">
        <v>57</v>
      </c>
      <c r="D10616" t="s">
        <v>58</v>
      </c>
      <c r="E10616" t="s">
        <v>64</v>
      </c>
      <c r="F10616" t="s">
        <v>65</v>
      </c>
      <c r="G10616" t="s">
        <v>70</v>
      </c>
      <c r="H10616" t="s">
        <v>71</v>
      </c>
      <c r="I10616" t="s">
        <v>67</v>
      </c>
      <c r="J10616">
        <v>1.0944029284655299E-3</v>
      </c>
      <c r="K10616">
        <f t="shared" si="177"/>
        <v>8</v>
      </c>
    </row>
    <row r="10617" spans="1:11" x14ac:dyDescent="0.2">
      <c r="A10617">
        <v>6</v>
      </c>
      <c r="B10617" t="s">
        <v>83</v>
      </c>
      <c r="C10617" t="s">
        <v>57</v>
      </c>
      <c r="D10617" t="s">
        <v>58</v>
      </c>
      <c r="E10617" t="s">
        <v>64</v>
      </c>
      <c r="F10617" t="s">
        <v>65</v>
      </c>
      <c r="G10617" t="s">
        <v>70</v>
      </c>
      <c r="H10617" t="s">
        <v>71</v>
      </c>
      <c r="I10617" t="s">
        <v>67</v>
      </c>
      <c r="J10617">
        <v>1.2941981274712799E-3</v>
      </c>
      <c r="K10617">
        <f t="shared" si="177"/>
        <v>8</v>
      </c>
    </row>
    <row r="10618" spans="1:11" x14ac:dyDescent="0.2">
      <c r="A10618">
        <v>7</v>
      </c>
      <c r="B10618" t="s">
        <v>83</v>
      </c>
      <c r="C10618" t="s">
        <v>57</v>
      </c>
      <c r="D10618" t="s">
        <v>58</v>
      </c>
      <c r="E10618" t="s">
        <v>64</v>
      </c>
      <c r="F10618" t="s">
        <v>65</v>
      </c>
      <c r="G10618" t="s">
        <v>70</v>
      </c>
      <c r="H10618" t="s">
        <v>71</v>
      </c>
      <c r="I10618" t="s">
        <v>67</v>
      </c>
      <c r="J10618">
        <v>2.73652706671268E-3</v>
      </c>
      <c r="K10618">
        <f t="shared" si="177"/>
        <v>8</v>
      </c>
    </row>
    <row r="10619" spans="1:11" x14ac:dyDescent="0.2">
      <c r="A10619">
        <v>8</v>
      </c>
      <c r="B10619" t="s">
        <v>83</v>
      </c>
      <c r="C10619" t="s">
        <v>57</v>
      </c>
      <c r="D10619" t="s">
        <v>58</v>
      </c>
      <c r="E10619" t="s">
        <v>64</v>
      </c>
      <c r="F10619" t="s">
        <v>65</v>
      </c>
      <c r="G10619" t="s">
        <v>70</v>
      </c>
      <c r="H10619" t="s">
        <v>71</v>
      </c>
      <c r="I10619" t="s">
        <v>67</v>
      </c>
      <c r="J10619">
        <v>5.1979552026858002E-3</v>
      </c>
      <c r="K10619">
        <f t="shared" si="177"/>
        <v>8</v>
      </c>
    </row>
    <row r="10620" spans="1:11" x14ac:dyDescent="0.2">
      <c r="A10620">
        <v>9</v>
      </c>
      <c r="B10620" t="s">
        <v>83</v>
      </c>
      <c r="C10620" t="s">
        <v>57</v>
      </c>
      <c r="D10620" t="s">
        <v>58</v>
      </c>
      <c r="E10620" t="s">
        <v>64</v>
      </c>
      <c r="F10620" t="s">
        <v>65</v>
      </c>
      <c r="G10620" t="s">
        <v>70</v>
      </c>
      <c r="H10620" t="s">
        <v>71</v>
      </c>
      <c r="I10620" t="s">
        <v>67</v>
      </c>
      <c r="J10620">
        <v>8.0582531568433608E-3</v>
      </c>
      <c r="K10620">
        <f t="shared" si="177"/>
        <v>8</v>
      </c>
    </row>
    <row r="10621" spans="1:11" x14ac:dyDescent="0.2">
      <c r="A10621">
        <v>10</v>
      </c>
      <c r="B10621" t="s">
        <v>83</v>
      </c>
      <c r="C10621" t="s">
        <v>57</v>
      </c>
      <c r="D10621" t="s">
        <v>58</v>
      </c>
      <c r="E10621" t="s">
        <v>64</v>
      </c>
      <c r="F10621" t="s">
        <v>65</v>
      </c>
      <c r="G10621" t="s">
        <v>70</v>
      </c>
      <c r="H10621" t="s">
        <v>71</v>
      </c>
      <c r="I10621" t="s">
        <v>67</v>
      </c>
      <c r="J10621">
        <v>1.07727209379573E-2</v>
      </c>
      <c r="K10621">
        <f t="shared" si="177"/>
        <v>8</v>
      </c>
    </row>
    <row r="10622" spans="1:11" x14ac:dyDescent="0.2">
      <c r="A10622">
        <v>11</v>
      </c>
      <c r="B10622" t="s">
        <v>83</v>
      </c>
      <c r="C10622" t="s">
        <v>57</v>
      </c>
      <c r="D10622" t="s">
        <v>58</v>
      </c>
      <c r="E10622" t="s">
        <v>64</v>
      </c>
      <c r="F10622" t="s">
        <v>65</v>
      </c>
      <c r="G10622" t="s">
        <v>70</v>
      </c>
      <c r="H10622" t="s">
        <v>71</v>
      </c>
      <c r="I10622" t="s">
        <v>67</v>
      </c>
      <c r="J10622">
        <v>1.4058542397061599E-2</v>
      </c>
      <c r="K10622">
        <f t="shared" si="177"/>
        <v>8</v>
      </c>
    </row>
    <row r="10623" spans="1:11" x14ac:dyDescent="0.2">
      <c r="A10623">
        <v>12</v>
      </c>
      <c r="B10623" t="s">
        <v>83</v>
      </c>
      <c r="C10623" t="s">
        <v>57</v>
      </c>
      <c r="D10623" t="s">
        <v>58</v>
      </c>
      <c r="E10623" t="s">
        <v>64</v>
      </c>
      <c r="F10623" t="s">
        <v>65</v>
      </c>
      <c r="G10623" t="s">
        <v>70</v>
      </c>
      <c r="H10623" t="s">
        <v>71</v>
      </c>
      <c r="I10623" t="s">
        <v>67</v>
      </c>
      <c r="J10623">
        <v>1.9929075759702399E-2</v>
      </c>
      <c r="K10623">
        <f t="shared" si="177"/>
        <v>8</v>
      </c>
    </row>
    <row r="10624" spans="1:11" x14ac:dyDescent="0.2">
      <c r="A10624">
        <v>13</v>
      </c>
      <c r="B10624" t="s">
        <v>83</v>
      </c>
      <c r="C10624" t="s">
        <v>57</v>
      </c>
      <c r="D10624" t="s">
        <v>58</v>
      </c>
      <c r="E10624" t="s">
        <v>64</v>
      </c>
      <c r="F10624" t="s">
        <v>65</v>
      </c>
      <c r="G10624" t="s">
        <v>70</v>
      </c>
      <c r="H10624" t="s">
        <v>71</v>
      </c>
      <c r="I10624" t="s">
        <v>67</v>
      </c>
      <c r="J10624">
        <v>2.6409365754047901E-2</v>
      </c>
      <c r="K10624">
        <f t="shared" si="177"/>
        <v>8</v>
      </c>
    </row>
    <row r="10625" spans="1:11" x14ac:dyDescent="0.2">
      <c r="A10625">
        <v>14</v>
      </c>
      <c r="B10625" t="s">
        <v>83</v>
      </c>
      <c r="C10625" t="s">
        <v>57</v>
      </c>
      <c r="D10625" t="s">
        <v>58</v>
      </c>
      <c r="E10625" t="s">
        <v>64</v>
      </c>
      <c r="F10625" t="s">
        <v>65</v>
      </c>
      <c r="G10625" t="s">
        <v>70</v>
      </c>
      <c r="H10625" t="s">
        <v>71</v>
      </c>
      <c r="I10625" t="s">
        <v>67</v>
      </c>
      <c r="J10625">
        <v>3.3679244580096697E-2</v>
      </c>
      <c r="K10625">
        <f t="shared" si="177"/>
        <v>8</v>
      </c>
    </row>
    <row r="10626" spans="1:11" x14ac:dyDescent="0.2">
      <c r="A10626">
        <v>15</v>
      </c>
      <c r="B10626" t="s">
        <v>83</v>
      </c>
      <c r="C10626" t="s">
        <v>57</v>
      </c>
      <c r="D10626" t="s">
        <v>58</v>
      </c>
      <c r="E10626" t="s">
        <v>64</v>
      </c>
      <c r="F10626" t="s">
        <v>65</v>
      </c>
      <c r="G10626" t="s">
        <v>70</v>
      </c>
      <c r="H10626" t="s">
        <v>71</v>
      </c>
      <c r="I10626" t="s">
        <v>67</v>
      </c>
      <c r="J10626">
        <v>4.5499560164755697E-2</v>
      </c>
      <c r="K10626">
        <f t="shared" si="177"/>
        <v>8</v>
      </c>
    </row>
    <row r="10627" spans="1:11" x14ac:dyDescent="0.2">
      <c r="A10627">
        <v>16</v>
      </c>
      <c r="B10627" t="s">
        <v>83</v>
      </c>
      <c r="C10627" t="s">
        <v>57</v>
      </c>
      <c r="D10627" t="s">
        <v>58</v>
      </c>
      <c r="E10627" t="s">
        <v>64</v>
      </c>
      <c r="F10627" t="s">
        <v>65</v>
      </c>
      <c r="G10627" t="s">
        <v>70</v>
      </c>
      <c r="H10627" t="s">
        <v>71</v>
      </c>
      <c r="I10627" t="s">
        <v>67</v>
      </c>
      <c r="J10627">
        <v>6.6756456020234001E-2</v>
      </c>
      <c r="K10627">
        <f t="shared" si="177"/>
        <v>8</v>
      </c>
    </row>
    <row r="10628" spans="1:11" x14ac:dyDescent="0.2">
      <c r="A10628">
        <v>17</v>
      </c>
      <c r="B10628" t="s">
        <v>83</v>
      </c>
      <c r="C10628" t="s">
        <v>57</v>
      </c>
      <c r="D10628" t="s">
        <v>58</v>
      </c>
      <c r="E10628" t="s">
        <v>64</v>
      </c>
      <c r="F10628" t="s">
        <v>65</v>
      </c>
      <c r="G10628" t="s">
        <v>70</v>
      </c>
      <c r="H10628" t="s">
        <v>71</v>
      </c>
      <c r="I10628" t="s">
        <v>67</v>
      </c>
      <c r="J10628">
        <v>9.2041068597412998E-2</v>
      </c>
      <c r="K10628">
        <f t="shared" ref="K10628:K10691" si="178">MONTH(1&amp;B10628)</f>
        <v>8</v>
      </c>
    </row>
    <row r="10629" spans="1:11" x14ac:dyDescent="0.2">
      <c r="A10629">
        <v>18</v>
      </c>
      <c r="B10629" t="s">
        <v>83</v>
      </c>
      <c r="C10629" t="s">
        <v>57</v>
      </c>
      <c r="D10629" t="s">
        <v>58</v>
      </c>
      <c r="E10629" t="s">
        <v>64</v>
      </c>
      <c r="F10629" t="s">
        <v>65</v>
      </c>
      <c r="G10629" t="s">
        <v>70</v>
      </c>
      <c r="H10629" t="s">
        <v>71</v>
      </c>
      <c r="I10629" t="s">
        <v>67</v>
      </c>
      <c r="J10629">
        <v>0.112130597977915</v>
      </c>
      <c r="K10629">
        <f t="shared" si="178"/>
        <v>8</v>
      </c>
    </row>
    <row r="10630" spans="1:11" x14ac:dyDescent="0.2">
      <c r="A10630">
        <v>19</v>
      </c>
      <c r="B10630" t="s">
        <v>83</v>
      </c>
      <c r="C10630" t="s">
        <v>57</v>
      </c>
      <c r="D10630" t="s">
        <v>58</v>
      </c>
      <c r="E10630" t="s">
        <v>64</v>
      </c>
      <c r="F10630" t="s">
        <v>65</v>
      </c>
      <c r="G10630" t="s">
        <v>70</v>
      </c>
      <c r="H10630" t="s">
        <v>71</v>
      </c>
      <c r="I10630" t="s">
        <v>67</v>
      </c>
      <c r="J10630">
        <v>0.11798551247363</v>
      </c>
      <c r="K10630">
        <f t="shared" si="178"/>
        <v>8</v>
      </c>
    </row>
    <row r="10631" spans="1:11" x14ac:dyDescent="0.2">
      <c r="A10631">
        <v>20</v>
      </c>
      <c r="B10631" t="s">
        <v>83</v>
      </c>
      <c r="C10631" t="s">
        <v>57</v>
      </c>
      <c r="D10631" t="s">
        <v>58</v>
      </c>
      <c r="E10631" t="s">
        <v>64</v>
      </c>
      <c r="F10631" t="s">
        <v>65</v>
      </c>
      <c r="G10631" t="s">
        <v>70</v>
      </c>
      <c r="H10631" t="s">
        <v>71</v>
      </c>
      <c r="I10631" t="s">
        <v>67</v>
      </c>
      <c r="J10631">
        <v>0.110405424271312</v>
      </c>
      <c r="K10631">
        <f t="shared" si="178"/>
        <v>8</v>
      </c>
    </row>
    <row r="10632" spans="1:11" x14ac:dyDescent="0.2">
      <c r="A10632">
        <v>21</v>
      </c>
      <c r="B10632" t="s">
        <v>83</v>
      </c>
      <c r="C10632" t="s">
        <v>57</v>
      </c>
      <c r="D10632" t="s">
        <v>58</v>
      </c>
      <c r="E10632" t="s">
        <v>64</v>
      </c>
      <c r="F10632" t="s">
        <v>65</v>
      </c>
      <c r="G10632" t="s">
        <v>70</v>
      </c>
      <c r="H10632" t="s">
        <v>71</v>
      </c>
      <c r="I10632" t="s">
        <v>67</v>
      </c>
      <c r="J10632">
        <v>0.101298862880751</v>
      </c>
      <c r="K10632">
        <f t="shared" si="178"/>
        <v>8</v>
      </c>
    </row>
    <row r="10633" spans="1:11" x14ac:dyDescent="0.2">
      <c r="A10633">
        <v>22</v>
      </c>
      <c r="B10633" t="s">
        <v>83</v>
      </c>
      <c r="C10633" t="s">
        <v>57</v>
      </c>
      <c r="D10633" t="s">
        <v>58</v>
      </c>
      <c r="E10633" t="s">
        <v>64</v>
      </c>
      <c r="F10633" t="s">
        <v>65</v>
      </c>
      <c r="G10633" t="s">
        <v>70</v>
      </c>
      <c r="H10633" t="s">
        <v>71</v>
      </c>
      <c r="I10633" t="s">
        <v>67</v>
      </c>
      <c r="J10633">
        <v>8.6043988037891594E-2</v>
      </c>
      <c r="K10633">
        <f t="shared" si="178"/>
        <v>8</v>
      </c>
    </row>
    <row r="10634" spans="1:11" x14ac:dyDescent="0.2">
      <c r="A10634">
        <v>23</v>
      </c>
      <c r="B10634" t="s">
        <v>83</v>
      </c>
      <c r="C10634" t="s">
        <v>57</v>
      </c>
      <c r="D10634" t="s">
        <v>58</v>
      </c>
      <c r="E10634" t="s">
        <v>64</v>
      </c>
      <c r="F10634" t="s">
        <v>65</v>
      </c>
      <c r="G10634" t="s">
        <v>70</v>
      </c>
      <c r="H10634" t="s">
        <v>71</v>
      </c>
      <c r="I10634" t="s">
        <v>67</v>
      </c>
      <c r="J10634">
        <v>6.4449691528811998E-2</v>
      </c>
      <c r="K10634">
        <f t="shared" si="178"/>
        <v>8</v>
      </c>
    </row>
    <row r="10635" spans="1:11" x14ac:dyDescent="0.2">
      <c r="A10635">
        <v>24</v>
      </c>
      <c r="B10635" t="s">
        <v>83</v>
      </c>
      <c r="C10635" t="s">
        <v>57</v>
      </c>
      <c r="D10635" t="s">
        <v>58</v>
      </c>
      <c r="E10635" t="s">
        <v>64</v>
      </c>
      <c r="F10635" t="s">
        <v>65</v>
      </c>
      <c r="G10635" t="s">
        <v>70</v>
      </c>
      <c r="H10635" t="s">
        <v>71</v>
      </c>
      <c r="I10635" t="s">
        <v>67</v>
      </c>
      <c r="J10635">
        <v>4.6742356507544498E-2</v>
      </c>
      <c r="K10635">
        <f t="shared" si="178"/>
        <v>8</v>
      </c>
    </row>
    <row r="10636" spans="1:11" x14ac:dyDescent="0.2">
      <c r="A10636">
        <v>1</v>
      </c>
      <c r="B10636" t="s">
        <v>83</v>
      </c>
      <c r="C10636" t="s">
        <v>63</v>
      </c>
      <c r="D10636" t="s">
        <v>58</v>
      </c>
      <c r="E10636" t="s">
        <v>64</v>
      </c>
      <c r="F10636" t="s">
        <v>65</v>
      </c>
      <c r="G10636" t="s">
        <v>70</v>
      </c>
      <c r="H10636" t="s">
        <v>71</v>
      </c>
      <c r="I10636" t="s">
        <v>67</v>
      </c>
      <c r="J10636">
        <v>3.4133145697471202E-2</v>
      </c>
      <c r="K10636">
        <f t="shared" si="178"/>
        <v>8</v>
      </c>
    </row>
    <row r="10637" spans="1:11" x14ac:dyDescent="0.2">
      <c r="A10637">
        <v>2</v>
      </c>
      <c r="B10637" t="s">
        <v>83</v>
      </c>
      <c r="C10637" t="s">
        <v>63</v>
      </c>
      <c r="D10637" t="s">
        <v>58</v>
      </c>
      <c r="E10637" t="s">
        <v>64</v>
      </c>
      <c r="F10637" t="s">
        <v>65</v>
      </c>
      <c r="G10637" t="s">
        <v>70</v>
      </c>
      <c r="H10637" t="s">
        <v>71</v>
      </c>
      <c r="I10637" t="s">
        <v>67</v>
      </c>
      <c r="J10637">
        <v>7.1152199496887798E-3</v>
      </c>
      <c r="K10637">
        <f t="shared" si="178"/>
        <v>8</v>
      </c>
    </row>
    <row r="10638" spans="1:11" x14ac:dyDescent="0.2">
      <c r="A10638">
        <v>3</v>
      </c>
      <c r="B10638" t="s">
        <v>83</v>
      </c>
      <c r="C10638" t="s">
        <v>63</v>
      </c>
      <c r="D10638" t="s">
        <v>58</v>
      </c>
      <c r="E10638" t="s">
        <v>64</v>
      </c>
      <c r="F10638" t="s">
        <v>65</v>
      </c>
      <c r="G10638" t="s">
        <v>70</v>
      </c>
      <c r="H10638" t="s">
        <v>71</v>
      </c>
      <c r="I10638" t="s">
        <v>67</v>
      </c>
      <c r="J10638">
        <v>4.8391178380353898E-3</v>
      </c>
      <c r="K10638">
        <f t="shared" si="178"/>
        <v>8</v>
      </c>
    </row>
    <row r="10639" spans="1:11" x14ac:dyDescent="0.2">
      <c r="A10639">
        <v>4</v>
      </c>
      <c r="B10639" t="s">
        <v>83</v>
      </c>
      <c r="C10639" t="s">
        <v>63</v>
      </c>
      <c r="D10639" t="s">
        <v>58</v>
      </c>
      <c r="E10639" t="s">
        <v>64</v>
      </c>
      <c r="F10639" t="s">
        <v>65</v>
      </c>
      <c r="G10639" t="s">
        <v>70</v>
      </c>
      <c r="H10639" t="s">
        <v>71</v>
      </c>
      <c r="I10639" t="s">
        <v>67</v>
      </c>
      <c r="J10639">
        <v>4.5656869081488298E-3</v>
      </c>
      <c r="K10639">
        <f t="shared" si="178"/>
        <v>8</v>
      </c>
    </row>
    <row r="10640" spans="1:11" x14ac:dyDescent="0.2">
      <c r="A10640">
        <v>5</v>
      </c>
      <c r="B10640" t="s">
        <v>83</v>
      </c>
      <c r="C10640" t="s">
        <v>63</v>
      </c>
      <c r="D10640" t="s">
        <v>58</v>
      </c>
      <c r="E10640" t="s">
        <v>64</v>
      </c>
      <c r="F10640" t="s">
        <v>65</v>
      </c>
      <c r="G10640" t="s">
        <v>70</v>
      </c>
      <c r="H10640" t="s">
        <v>71</v>
      </c>
      <c r="I10640" t="s">
        <v>67</v>
      </c>
      <c r="J10640">
        <v>3.13602502983505E-3</v>
      </c>
      <c r="K10640">
        <f t="shared" si="178"/>
        <v>8</v>
      </c>
    </row>
    <row r="10641" spans="1:11" x14ac:dyDescent="0.2">
      <c r="A10641">
        <v>6</v>
      </c>
      <c r="B10641" t="s">
        <v>83</v>
      </c>
      <c r="C10641" t="s">
        <v>63</v>
      </c>
      <c r="D10641" t="s">
        <v>58</v>
      </c>
      <c r="E10641" t="s">
        <v>64</v>
      </c>
      <c r="F10641" t="s">
        <v>65</v>
      </c>
      <c r="G10641" t="s">
        <v>70</v>
      </c>
      <c r="H10641" t="s">
        <v>71</v>
      </c>
      <c r="I10641" t="s">
        <v>67</v>
      </c>
      <c r="J10641">
        <v>2.1989939110685398E-3</v>
      </c>
      <c r="K10641">
        <f t="shared" si="178"/>
        <v>8</v>
      </c>
    </row>
    <row r="10642" spans="1:11" x14ac:dyDescent="0.2">
      <c r="A10642">
        <v>7</v>
      </c>
      <c r="B10642" t="s">
        <v>83</v>
      </c>
      <c r="C10642" t="s">
        <v>63</v>
      </c>
      <c r="D10642" t="s">
        <v>58</v>
      </c>
      <c r="E10642" t="s">
        <v>64</v>
      </c>
      <c r="F10642" t="s">
        <v>65</v>
      </c>
      <c r="G10642" t="s">
        <v>70</v>
      </c>
      <c r="H10642" t="s">
        <v>71</v>
      </c>
      <c r="I10642" t="s">
        <v>67</v>
      </c>
      <c r="J10642">
        <v>2.1151341664327702E-3</v>
      </c>
      <c r="K10642">
        <f t="shared" si="178"/>
        <v>8</v>
      </c>
    </row>
    <row r="10643" spans="1:11" x14ac:dyDescent="0.2">
      <c r="A10643">
        <v>8</v>
      </c>
      <c r="B10643" t="s">
        <v>83</v>
      </c>
      <c r="C10643" t="s">
        <v>63</v>
      </c>
      <c r="D10643" t="s">
        <v>58</v>
      </c>
      <c r="E10643" t="s">
        <v>64</v>
      </c>
      <c r="F10643" t="s">
        <v>65</v>
      </c>
      <c r="G10643" t="s">
        <v>70</v>
      </c>
      <c r="H10643" t="s">
        <v>71</v>
      </c>
      <c r="I10643" t="s">
        <v>67</v>
      </c>
      <c r="J10643">
        <v>3.2080980768296702E-3</v>
      </c>
      <c r="K10643">
        <f t="shared" si="178"/>
        <v>8</v>
      </c>
    </row>
    <row r="10644" spans="1:11" x14ac:dyDescent="0.2">
      <c r="A10644">
        <v>9</v>
      </c>
      <c r="B10644" t="s">
        <v>83</v>
      </c>
      <c r="C10644" t="s">
        <v>63</v>
      </c>
      <c r="D10644" t="s">
        <v>58</v>
      </c>
      <c r="E10644" t="s">
        <v>64</v>
      </c>
      <c r="F10644" t="s">
        <v>65</v>
      </c>
      <c r="G10644" t="s">
        <v>70</v>
      </c>
      <c r="H10644" t="s">
        <v>71</v>
      </c>
      <c r="I10644" t="s">
        <v>67</v>
      </c>
      <c r="J10644">
        <v>5.0601946165803498E-3</v>
      </c>
      <c r="K10644">
        <f t="shared" si="178"/>
        <v>8</v>
      </c>
    </row>
    <row r="10645" spans="1:11" x14ac:dyDescent="0.2">
      <c r="A10645">
        <v>10</v>
      </c>
      <c r="B10645" t="s">
        <v>83</v>
      </c>
      <c r="C10645" t="s">
        <v>63</v>
      </c>
      <c r="D10645" t="s">
        <v>58</v>
      </c>
      <c r="E10645" t="s">
        <v>64</v>
      </c>
      <c r="F10645" t="s">
        <v>65</v>
      </c>
      <c r="G10645" t="s">
        <v>70</v>
      </c>
      <c r="H10645" t="s">
        <v>71</v>
      </c>
      <c r="I10645" t="s">
        <v>67</v>
      </c>
      <c r="J10645">
        <v>8.7119279335772896E-3</v>
      </c>
      <c r="K10645">
        <f t="shared" si="178"/>
        <v>8</v>
      </c>
    </row>
    <row r="10646" spans="1:11" x14ac:dyDescent="0.2">
      <c r="A10646">
        <v>11</v>
      </c>
      <c r="B10646" t="s">
        <v>83</v>
      </c>
      <c r="C10646" t="s">
        <v>63</v>
      </c>
      <c r="D10646" t="s">
        <v>58</v>
      </c>
      <c r="E10646" t="s">
        <v>64</v>
      </c>
      <c r="F10646" t="s">
        <v>65</v>
      </c>
      <c r="G10646" t="s">
        <v>70</v>
      </c>
      <c r="H10646" t="s">
        <v>71</v>
      </c>
      <c r="I10646" t="s">
        <v>67</v>
      </c>
      <c r="J10646">
        <v>1.4237744847012301E-2</v>
      </c>
      <c r="K10646">
        <f t="shared" si="178"/>
        <v>8</v>
      </c>
    </row>
    <row r="10647" spans="1:11" x14ac:dyDescent="0.2">
      <c r="A10647">
        <v>12</v>
      </c>
      <c r="B10647" t="s">
        <v>83</v>
      </c>
      <c r="C10647" t="s">
        <v>63</v>
      </c>
      <c r="D10647" t="s">
        <v>58</v>
      </c>
      <c r="E10647" t="s">
        <v>64</v>
      </c>
      <c r="F10647" t="s">
        <v>65</v>
      </c>
      <c r="G10647" t="s">
        <v>70</v>
      </c>
      <c r="H10647" t="s">
        <v>71</v>
      </c>
      <c r="I10647" t="s">
        <v>67</v>
      </c>
      <c r="J10647">
        <v>2.2161035700363801E-2</v>
      </c>
      <c r="K10647">
        <f t="shared" si="178"/>
        <v>8</v>
      </c>
    </row>
    <row r="10648" spans="1:11" x14ac:dyDescent="0.2">
      <c r="A10648">
        <v>13</v>
      </c>
      <c r="B10648" t="s">
        <v>83</v>
      </c>
      <c r="C10648" t="s">
        <v>63</v>
      </c>
      <c r="D10648" t="s">
        <v>58</v>
      </c>
      <c r="E10648" t="s">
        <v>64</v>
      </c>
      <c r="F10648" t="s">
        <v>65</v>
      </c>
      <c r="G10648" t="s">
        <v>70</v>
      </c>
      <c r="H10648" t="s">
        <v>71</v>
      </c>
      <c r="I10648" t="s">
        <v>67</v>
      </c>
      <c r="J10648">
        <v>3.1983511789035503E-2</v>
      </c>
      <c r="K10648">
        <f t="shared" si="178"/>
        <v>8</v>
      </c>
    </row>
    <row r="10649" spans="1:11" x14ac:dyDescent="0.2">
      <c r="A10649">
        <v>14</v>
      </c>
      <c r="B10649" t="s">
        <v>83</v>
      </c>
      <c r="C10649" t="s">
        <v>63</v>
      </c>
      <c r="D10649" t="s">
        <v>58</v>
      </c>
      <c r="E10649" t="s">
        <v>64</v>
      </c>
      <c r="F10649" t="s">
        <v>65</v>
      </c>
      <c r="G10649" t="s">
        <v>70</v>
      </c>
      <c r="H10649" t="s">
        <v>71</v>
      </c>
      <c r="I10649" t="s">
        <v>67</v>
      </c>
      <c r="J10649">
        <v>4.2630848070239397E-2</v>
      </c>
      <c r="K10649">
        <f t="shared" si="178"/>
        <v>8</v>
      </c>
    </row>
    <row r="10650" spans="1:11" x14ac:dyDescent="0.2">
      <c r="A10650">
        <v>15</v>
      </c>
      <c r="B10650" t="s">
        <v>83</v>
      </c>
      <c r="C10650" t="s">
        <v>63</v>
      </c>
      <c r="D10650" t="s">
        <v>58</v>
      </c>
      <c r="E10650" t="s">
        <v>64</v>
      </c>
      <c r="F10650" t="s">
        <v>65</v>
      </c>
      <c r="G10650" t="s">
        <v>70</v>
      </c>
      <c r="H10650" t="s">
        <v>71</v>
      </c>
      <c r="I10650" t="s">
        <v>67</v>
      </c>
      <c r="J10650">
        <v>5.4283502563935798E-2</v>
      </c>
      <c r="K10650">
        <f t="shared" si="178"/>
        <v>8</v>
      </c>
    </row>
    <row r="10651" spans="1:11" x14ac:dyDescent="0.2">
      <c r="A10651">
        <v>16</v>
      </c>
      <c r="B10651" t="s">
        <v>83</v>
      </c>
      <c r="C10651" t="s">
        <v>63</v>
      </c>
      <c r="D10651" t="s">
        <v>58</v>
      </c>
      <c r="E10651" t="s">
        <v>64</v>
      </c>
      <c r="F10651" t="s">
        <v>65</v>
      </c>
      <c r="G10651" t="s">
        <v>70</v>
      </c>
      <c r="H10651" t="s">
        <v>71</v>
      </c>
      <c r="I10651" t="s">
        <v>67</v>
      </c>
      <c r="J10651">
        <v>6.6203163295104894E-2</v>
      </c>
      <c r="K10651">
        <f t="shared" si="178"/>
        <v>8</v>
      </c>
    </row>
    <row r="10652" spans="1:11" x14ac:dyDescent="0.2">
      <c r="A10652">
        <v>17</v>
      </c>
      <c r="B10652" t="s">
        <v>83</v>
      </c>
      <c r="C10652" t="s">
        <v>63</v>
      </c>
      <c r="D10652" t="s">
        <v>58</v>
      </c>
      <c r="E10652" t="s">
        <v>64</v>
      </c>
      <c r="F10652" t="s">
        <v>65</v>
      </c>
      <c r="G10652" t="s">
        <v>70</v>
      </c>
      <c r="H10652" t="s">
        <v>71</v>
      </c>
      <c r="I10652" t="s">
        <v>67</v>
      </c>
      <c r="J10652">
        <v>7.9587982210106295E-2</v>
      </c>
      <c r="K10652">
        <f t="shared" si="178"/>
        <v>8</v>
      </c>
    </row>
    <row r="10653" spans="1:11" x14ac:dyDescent="0.2">
      <c r="A10653">
        <v>18</v>
      </c>
      <c r="B10653" t="s">
        <v>83</v>
      </c>
      <c r="C10653" t="s">
        <v>63</v>
      </c>
      <c r="D10653" t="s">
        <v>58</v>
      </c>
      <c r="E10653" t="s">
        <v>64</v>
      </c>
      <c r="F10653" t="s">
        <v>65</v>
      </c>
      <c r="G10653" t="s">
        <v>70</v>
      </c>
      <c r="H10653" t="s">
        <v>71</v>
      </c>
      <c r="I10653" t="s">
        <v>67</v>
      </c>
      <c r="J10653">
        <v>8.9582941071096794E-2</v>
      </c>
      <c r="K10653">
        <f t="shared" si="178"/>
        <v>8</v>
      </c>
    </row>
    <row r="10654" spans="1:11" x14ac:dyDescent="0.2">
      <c r="A10654">
        <v>19</v>
      </c>
      <c r="B10654" t="s">
        <v>83</v>
      </c>
      <c r="C10654" t="s">
        <v>63</v>
      </c>
      <c r="D10654" t="s">
        <v>58</v>
      </c>
      <c r="E10654" t="s">
        <v>64</v>
      </c>
      <c r="F10654" t="s">
        <v>65</v>
      </c>
      <c r="G10654" t="s">
        <v>70</v>
      </c>
      <c r="H10654" t="s">
        <v>71</v>
      </c>
      <c r="I10654" t="s">
        <v>67</v>
      </c>
      <c r="J10654">
        <v>9.9983948609831994E-2</v>
      </c>
      <c r="K10654">
        <f t="shared" si="178"/>
        <v>8</v>
      </c>
    </row>
    <row r="10655" spans="1:11" x14ac:dyDescent="0.2">
      <c r="A10655">
        <v>20</v>
      </c>
      <c r="B10655" t="s">
        <v>83</v>
      </c>
      <c r="C10655" t="s">
        <v>63</v>
      </c>
      <c r="D10655" t="s">
        <v>58</v>
      </c>
      <c r="E10655" t="s">
        <v>64</v>
      </c>
      <c r="F10655" t="s">
        <v>65</v>
      </c>
      <c r="G10655" t="s">
        <v>70</v>
      </c>
      <c r="H10655" t="s">
        <v>71</v>
      </c>
      <c r="I10655" t="s">
        <v>67</v>
      </c>
      <c r="J10655">
        <v>0.10116084497091</v>
      </c>
      <c r="K10655">
        <f t="shared" si="178"/>
        <v>8</v>
      </c>
    </row>
    <row r="10656" spans="1:11" x14ac:dyDescent="0.2">
      <c r="A10656">
        <v>21</v>
      </c>
      <c r="B10656" t="s">
        <v>83</v>
      </c>
      <c r="C10656" t="s">
        <v>63</v>
      </c>
      <c r="D10656" t="s">
        <v>58</v>
      </c>
      <c r="E10656" t="s">
        <v>64</v>
      </c>
      <c r="F10656" t="s">
        <v>65</v>
      </c>
      <c r="G10656" t="s">
        <v>70</v>
      </c>
      <c r="H10656" t="s">
        <v>71</v>
      </c>
      <c r="I10656" t="s">
        <v>67</v>
      </c>
      <c r="J10656">
        <v>9.7901904209874699E-2</v>
      </c>
      <c r="K10656">
        <f t="shared" si="178"/>
        <v>8</v>
      </c>
    </row>
    <row r="10657" spans="1:11" x14ac:dyDescent="0.2">
      <c r="A10657">
        <v>22</v>
      </c>
      <c r="B10657" t="s">
        <v>83</v>
      </c>
      <c r="C10657" t="s">
        <v>63</v>
      </c>
      <c r="D10657" t="s">
        <v>58</v>
      </c>
      <c r="E10657" t="s">
        <v>64</v>
      </c>
      <c r="F10657" t="s">
        <v>65</v>
      </c>
      <c r="G10657" t="s">
        <v>70</v>
      </c>
      <c r="H10657" t="s">
        <v>71</v>
      </c>
      <c r="I10657" t="s">
        <v>67</v>
      </c>
      <c r="J10657">
        <v>8.9756398472355101E-2</v>
      </c>
      <c r="K10657">
        <f t="shared" si="178"/>
        <v>8</v>
      </c>
    </row>
    <row r="10658" spans="1:11" x14ac:dyDescent="0.2">
      <c r="A10658">
        <v>23</v>
      </c>
      <c r="B10658" t="s">
        <v>83</v>
      </c>
      <c r="C10658" t="s">
        <v>63</v>
      </c>
      <c r="D10658" t="s">
        <v>58</v>
      </c>
      <c r="E10658" t="s">
        <v>64</v>
      </c>
      <c r="F10658" t="s">
        <v>65</v>
      </c>
      <c r="G10658" t="s">
        <v>70</v>
      </c>
      <c r="H10658" t="s">
        <v>71</v>
      </c>
      <c r="I10658" t="s">
        <v>67</v>
      </c>
      <c r="J10658">
        <v>7.6321631736363499E-2</v>
      </c>
      <c r="K10658">
        <f t="shared" si="178"/>
        <v>8</v>
      </c>
    </row>
    <row r="10659" spans="1:11" x14ac:dyDescent="0.2">
      <c r="A10659">
        <v>24</v>
      </c>
      <c r="B10659" t="s">
        <v>83</v>
      </c>
      <c r="C10659" t="s">
        <v>63</v>
      </c>
      <c r="D10659" t="s">
        <v>58</v>
      </c>
      <c r="E10659" t="s">
        <v>64</v>
      </c>
      <c r="F10659" t="s">
        <v>65</v>
      </c>
      <c r="G10659" t="s">
        <v>70</v>
      </c>
      <c r="H10659" t="s">
        <v>71</v>
      </c>
      <c r="I10659" t="s">
        <v>67</v>
      </c>
      <c r="J10659">
        <v>5.9120998326100502E-2</v>
      </c>
      <c r="K10659">
        <f t="shared" si="178"/>
        <v>8</v>
      </c>
    </row>
    <row r="10660" spans="1:11" x14ac:dyDescent="0.2">
      <c r="A10660">
        <v>1</v>
      </c>
      <c r="B10660" t="s">
        <v>83</v>
      </c>
      <c r="C10660" t="s">
        <v>57</v>
      </c>
      <c r="D10660" t="s">
        <v>58</v>
      </c>
      <c r="E10660" t="s">
        <v>64</v>
      </c>
      <c r="F10660" t="s">
        <v>60</v>
      </c>
      <c r="G10660" t="s">
        <v>72</v>
      </c>
      <c r="H10660" t="s">
        <v>62</v>
      </c>
      <c r="I10660" t="s">
        <v>67</v>
      </c>
      <c r="J10660">
        <v>6.4594513636249101E-2</v>
      </c>
      <c r="K10660">
        <f t="shared" si="178"/>
        <v>8</v>
      </c>
    </row>
    <row r="10661" spans="1:11" x14ac:dyDescent="0.2">
      <c r="A10661">
        <v>2</v>
      </c>
      <c r="B10661" t="s">
        <v>83</v>
      </c>
      <c r="C10661" t="s">
        <v>57</v>
      </c>
      <c r="D10661" t="s">
        <v>58</v>
      </c>
      <c r="E10661" t="s">
        <v>64</v>
      </c>
      <c r="F10661" t="s">
        <v>60</v>
      </c>
      <c r="G10661" t="s">
        <v>72</v>
      </c>
      <c r="H10661" t="s">
        <v>62</v>
      </c>
      <c r="I10661" t="s">
        <v>67</v>
      </c>
      <c r="J10661">
        <v>4.6562552780657997E-2</v>
      </c>
      <c r="K10661">
        <f t="shared" si="178"/>
        <v>8</v>
      </c>
    </row>
    <row r="10662" spans="1:11" x14ac:dyDescent="0.2">
      <c r="A10662">
        <v>3</v>
      </c>
      <c r="B10662" t="s">
        <v>83</v>
      </c>
      <c r="C10662" t="s">
        <v>57</v>
      </c>
      <c r="D10662" t="s">
        <v>58</v>
      </c>
      <c r="E10662" t="s">
        <v>64</v>
      </c>
      <c r="F10662" t="s">
        <v>60</v>
      </c>
      <c r="G10662" t="s">
        <v>72</v>
      </c>
      <c r="H10662" t="s">
        <v>62</v>
      </c>
      <c r="I10662" t="s">
        <v>67</v>
      </c>
      <c r="J10662">
        <v>2.52749141030305E-2</v>
      </c>
      <c r="K10662">
        <f t="shared" si="178"/>
        <v>8</v>
      </c>
    </row>
    <row r="10663" spans="1:11" x14ac:dyDescent="0.2">
      <c r="A10663">
        <v>4</v>
      </c>
      <c r="B10663" t="s">
        <v>83</v>
      </c>
      <c r="C10663" t="s">
        <v>57</v>
      </c>
      <c r="D10663" t="s">
        <v>58</v>
      </c>
      <c r="E10663" t="s">
        <v>64</v>
      </c>
      <c r="F10663" t="s">
        <v>60</v>
      </c>
      <c r="G10663" t="s">
        <v>72</v>
      </c>
      <c r="H10663" t="s">
        <v>62</v>
      </c>
      <c r="I10663" t="s">
        <v>67</v>
      </c>
      <c r="J10663">
        <v>1.30315471533505E-2</v>
      </c>
      <c r="K10663">
        <f t="shared" si="178"/>
        <v>8</v>
      </c>
    </row>
    <row r="10664" spans="1:11" x14ac:dyDescent="0.2">
      <c r="A10664">
        <v>5</v>
      </c>
      <c r="B10664" t="s">
        <v>83</v>
      </c>
      <c r="C10664" t="s">
        <v>57</v>
      </c>
      <c r="D10664" t="s">
        <v>58</v>
      </c>
      <c r="E10664" t="s">
        <v>64</v>
      </c>
      <c r="F10664" t="s">
        <v>60</v>
      </c>
      <c r="G10664" t="s">
        <v>72</v>
      </c>
      <c r="H10664" t="s">
        <v>62</v>
      </c>
      <c r="I10664" t="s">
        <v>67</v>
      </c>
      <c r="J10664">
        <v>7.9422638225324603E-3</v>
      </c>
      <c r="K10664">
        <f t="shared" si="178"/>
        <v>8</v>
      </c>
    </row>
    <row r="10665" spans="1:11" x14ac:dyDescent="0.2">
      <c r="A10665">
        <v>6</v>
      </c>
      <c r="B10665" t="s">
        <v>83</v>
      </c>
      <c r="C10665" t="s">
        <v>57</v>
      </c>
      <c r="D10665" t="s">
        <v>58</v>
      </c>
      <c r="E10665" t="s">
        <v>64</v>
      </c>
      <c r="F10665" t="s">
        <v>60</v>
      </c>
      <c r="G10665" t="s">
        <v>72</v>
      </c>
      <c r="H10665" t="s">
        <v>62</v>
      </c>
      <c r="I10665" t="s">
        <v>67</v>
      </c>
      <c r="J10665">
        <v>5.3538142652310196E-3</v>
      </c>
      <c r="K10665">
        <f t="shared" si="178"/>
        <v>8</v>
      </c>
    </row>
    <row r="10666" spans="1:11" x14ac:dyDescent="0.2">
      <c r="A10666">
        <v>7</v>
      </c>
      <c r="B10666" t="s">
        <v>83</v>
      </c>
      <c r="C10666" t="s">
        <v>57</v>
      </c>
      <c r="D10666" t="s">
        <v>58</v>
      </c>
      <c r="E10666" t="s">
        <v>64</v>
      </c>
      <c r="F10666" t="s">
        <v>60</v>
      </c>
      <c r="G10666" t="s">
        <v>72</v>
      </c>
      <c r="H10666" t="s">
        <v>62</v>
      </c>
      <c r="I10666" t="s">
        <v>67</v>
      </c>
      <c r="J10666">
        <v>4.7135960591138002E-3</v>
      </c>
      <c r="K10666">
        <f t="shared" si="178"/>
        <v>8</v>
      </c>
    </row>
    <row r="10667" spans="1:11" x14ac:dyDescent="0.2">
      <c r="A10667">
        <v>8</v>
      </c>
      <c r="B10667" t="s">
        <v>83</v>
      </c>
      <c r="C10667" t="s">
        <v>57</v>
      </c>
      <c r="D10667" t="s">
        <v>58</v>
      </c>
      <c r="E10667" t="s">
        <v>64</v>
      </c>
      <c r="F10667" t="s">
        <v>60</v>
      </c>
      <c r="G10667" t="s">
        <v>72</v>
      </c>
      <c r="H10667" t="s">
        <v>62</v>
      </c>
      <c r="I10667" t="s">
        <v>67</v>
      </c>
      <c r="J10667">
        <v>5.0651566638779096E-3</v>
      </c>
      <c r="K10667">
        <f t="shared" si="178"/>
        <v>8</v>
      </c>
    </row>
    <row r="10668" spans="1:11" x14ac:dyDescent="0.2">
      <c r="A10668">
        <v>9</v>
      </c>
      <c r="B10668" t="s">
        <v>83</v>
      </c>
      <c r="C10668" t="s">
        <v>57</v>
      </c>
      <c r="D10668" t="s">
        <v>58</v>
      </c>
      <c r="E10668" t="s">
        <v>64</v>
      </c>
      <c r="F10668" t="s">
        <v>60</v>
      </c>
      <c r="G10668" t="s">
        <v>72</v>
      </c>
      <c r="H10668" t="s">
        <v>62</v>
      </c>
      <c r="I10668" t="s">
        <v>67</v>
      </c>
      <c r="J10668">
        <v>4.8752508515503903E-3</v>
      </c>
      <c r="K10668">
        <f t="shared" si="178"/>
        <v>8</v>
      </c>
    </row>
    <row r="10669" spans="1:11" x14ac:dyDescent="0.2">
      <c r="A10669">
        <v>10</v>
      </c>
      <c r="B10669" t="s">
        <v>83</v>
      </c>
      <c r="C10669" t="s">
        <v>57</v>
      </c>
      <c r="D10669" t="s">
        <v>58</v>
      </c>
      <c r="E10669" t="s">
        <v>64</v>
      </c>
      <c r="F10669" t="s">
        <v>60</v>
      </c>
      <c r="G10669" t="s">
        <v>72</v>
      </c>
      <c r="H10669" t="s">
        <v>62</v>
      </c>
      <c r="I10669" t="s">
        <v>67</v>
      </c>
      <c r="J10669">
        <v>9.5424637690309094E-3</v>
      </c>
      <c r="K10669">
        <f t="shared" si="178"/>
        <v>8</v>
      </c>
    </row>
    <row r="10670" spans="1:11" x14ac:dyDescent="0.2">
      <c r="A10670">
        <v>11</v>
      </c>
      <c r="B10670" t="s">
        <v>83</v>
      </c>
      <c r="C10670" t="s">
        <v>57</v>
      </c>
      <c r="D10670" t="s">
        <v>58</v>
      </c>
      <c r="E10670" t="s">
        <v>64</v>
      </c>
      <c r="F10670" t="s">
        <v>60</v>
      </c>
      <c r="G10670" t="s">
        <v>72</v>
      </c>
      <c r="H10670" t="s">
        <v>62</v>
      </c>
      <c r="I10670" t="s">
        <v>67</v>
      </c>
      <c r="J10670">
        <v>1.58118304711998E-2</v>
      </c>
      <c r="K10670">
        <f t="shared" si="178"/>
        <v>8</v>
      </c>
    </row>
    <row r="10671" spans="1:11" x14ac:dyDescent="0.2">
      <c r="A10671">
        <v>12</v>
      </c>
      <c r="B10671" t="s">
        <v>83</v>
      </c>
      <c r="C10671" t="s">
        <v>57</v>
      </c>
      <c r="D10671" t="s">
        <v>58</v>
      </c>
      <c r="E10671" t="s">
        <v>64</v>
      </c>
      <c r="F10671" t="s">
        <v>60</v>
      </c>
      <c r="G10671" t="s">
        <v>72</v>
      </c>
      <c r="H10671" t="s">
        <v>62</v>
      </c>
      <c r="I10671" t="s">
        <v>67</v>
      </c>
      <c r="J10671">
        <v>3.3245061611552301E-2</v>
      </c>
      <c r="K10671">
        <f t="shared" si="178"/>
        <v>8</v>
      </c>
    </row>
    <row r="10672" spans="1:11" x14ac:dyDescent="0.2">
      <c r="A10672">
        <v>13</v>
      </c>
      <c r="B10672" t="s">
        <v>83</v>
      </c>
      <c r="C10672" t="s">
        <v>57</v>
      </c>
      <c r="D10672" t="s">
        <v>58</v>
      </c>
      <c r="E10672" t="s">
        <v>64</v>
      </c>
      <c r="F10672" t="s">
        <v>60</v>
      </c>
      <c r="G10672" t="s">
        <v>72</v>
      </c>
      <c r="H10672" t="s">
        <v>62</v>
      </c>
      <c r="I10672" t="s">
        <v>67</v>
      </c>
      <c r="J10672">
        <v>3.2528934172544099E-2</v>
      </c>
      <c r="K10672">
        <f t="shared" si="178"/>
        <v>8</v>
      </c>
    </row>
    <row r="10673" spans="1:11" x14ac:dyDescent="0.2">
      <c r="A10673">
        <v>14</v>
      </c>
      <c r="B10673" t="s">
        <v>83</v>
      </c>
      <c r="C10673" t="s">
        <v>57</v>
      </c>
      <c r="D10673" t="s">
        <v>58</v>
      </c>
      <c r="E10673" t="s">
        <v>64</v>
      </c>
      <c r="F10673" t="s">
        <v>60</v>
      </c>
      <c r="G10673" t="s">
        <v>72</v>
      </c>
      <c r="H10673" t="s">
        <v>62</v>
      </c>
      <c r="I10673" t="s">
        <v>67</v>
      </c>
      <c r="J10673">
        <v>3.3593510252401003E-2</v>
      </c>
      <c r="K10673">
        <f t="shared" si="178"/>
        <v>8</v>
      </c>
    </row>
    <row r="10674" spans="1:11" x14ac:dyDescent="0.2">
      <c r="A10674">
        <v>15</v>
      </c>
      <c r="B10674" t="s">
        <v>83</v>
      </c>
      <c r="C10674" t="s">
        <v>57</v>
      </c>
      <c r="D10674" t="s">
        <v>58</v>
      </c>
      <c r="E10674" t="s">
        <v>64</v>
      </c>
      <c r="F10674" t="s">
        <v>60</v>
      </c>
      <c r="G10674" t="s">
        <v>72</v>
      </c>
      <c r="H10674" t="s">
        <v>62</v>
      </c>
      <c r="I10674" t="s">
        <v>67</v>
      </c>
      <c r="J10674">
        <v>3.5360881219568298E-2</v>
      </c>
      <c r="K10674">
        <f t="shared" si="178"/>
        <v>8</v>
      </c>
    </row>
    <row r="10675" spans="1:11" x14ac:dyDescent="0.2">
      <c r="A10675">
        <v>16</v>
      </c>
      <c r="B10675" t="s">
        <v>83</v>
      </c>
      <c r="C10675" t="s">
        <v>57</v>
      </c>
      <c r="D10675" t="s">
        <v>58</v>
      </c>
      <c r="E10675" t="s">
        <v>64</v>
      </c>
      <c r="F10675" t="s">
        <v>60</v>
      </c>
      <c r="G10675" t="s">
        <v>72</v>
      </c>
      <c r="H10675" t="s">
        <v>62</v>
      </c>
      <c r="I10675" t="s">
        <v>67</v>
      </c>
      <c r="J10675">
        <v>4.6400115670835899E-2</v>
      </c>
      <c r="K10675">
        <f t="shared" si="178"/>
        <v>8</v>
      </c>
    </row>
    <row r="10676" spans="1:11" x14ac:dyDescent="0.2">
      <c r="A10676">
        <v>17</v>
      </c>
      <c r="B10676" t="s">
        <v>83</v>
      </c>
      <c r="C10676" t="s">
        <v>57</v>
      </c>
      <c r="D10676" t="s">
        <v>58</v>
      </c>
      <c r="E10676" t="s">
        <v>64</v>
      </c>
      <c r="F10676" t="s">
        <v>60</v>
      </c>
      <c r="G10676" t="s">
        <v>72</v>
      </c>
      <c r="H10676" t="s">
        <v>62</v>
      </c>
      <c r="I10676" t="s">
        <v>67</v>
      </c>
      <c r="J10676">
        <v>7.0626088840861606E-2</v>
      </c>
      <c r="K10676">
        <f t="shared" si="178"/>
        <v>8</v>
      </c>
    </row>
    <row r="10677" spans="1:11" x14ac:dyDescent="0.2">
      <c r="A10677">
        <v>18</v>
      </c>
      <c r="B10677" t="s">
        <v>83</v>
      </c>
      <c r="C10677" t="s">
        <v>57</v>
      </c>
      <c r="D10677" t="s">
        <v>58</v>
      </c>
      <c r="E10677" t="s">
        <v>64</v>
      </c>
      <c r="F10677" t="s">
        <v>60</v>
      </c>
      <c r="G10677" t="s">
        <v>72</v>
      </c>
      <c r="H10677" t="s">
        <v>62</v>
      </c>
      <c r="I10677" t="s">
        <v>67</v>
      </c>
      <c r="J10677">
        <v>7.8416136976273698E-2</v>
      </c>
      <c r="K10677">
        <f t="shared" si="178"/>
        <v>8</v>
      </c>
    </row>
    <row r="10678" spans="1:11" x14ac:dyDescent="0.2">
      <c r="A10678">
        <v>19</v>
      </c>
      <c r="B10678" t="s">
        <v>83</v>
      </c>
      <c r="C10678" t="s">
        <v>57</v>
      </c>
      <c r="D10678" t="s">
        <v>58</v>
      </c>
      <c r="E10678" t="s">
        <v>64</v>
      </c>
      <c r="F10678" t="s">
        <v>60</v>
      </c>
      <c r="G10678" t="s">
        <v>72</v>
      </c>
      <c r="H10678" t="s">
        <v>62</v>
      </c>
      <c r="I10678" t="s">
        <v>67</v>
      </c>
      <c r="J10678">
        <v>7.90911695623919E-2</v>
      </c>
      <c r="K10678">
        <f t="shared" si="178"/>
        <v>8</v>
      </c>
    </row>
    <row r="10679" spans="1:11" x14ac:dyDescent="0.2">
      <c r="A10679">
        <v>20</v>
      </c>
      <c r="B10679" t="s">
        <v>83</v>
      </c>
      <c r="C10679" t="s">
        <v>57</v>
      </c>
      <c r="D10679" t="s">
        <v>58</v>
      </c>
      <c r="E10679" t="s">
        <v>64</v>
      </c>
      <c r="F10679" t="s">
        <v>60</v>
      </c>
      <c r="G10679" t="s">
        <v>72</v>
      </c>
      <c r="H10679" t="s">
        <v>62</v>
      </c>
      <c r="I10679" t="s">
        <v>67</v>
      </c>
      <c r="J10679">
        <v>7.6521664160768194E-2</v>
      </c>
      <c r="K10679">
        <f t="shared" si="178"/>
        <v>8</v>
      </c>
    </row>
    <row r="10680" spans="1:11" x14ac:dyDescent="0.2">
      <c r="A10680">
        <v>21</v>
      </c>
      <c r="B10680" t="s">
        <v>83</v>
      </c>
      <c r="C10680" t="s">
        <v>57</v>
      </c>
      <c r="D10680" t="s">
        <v>58</v>
      </c>
      <c r="E10680" t="s">
        <v>64</v>
      </c>
      <c r="F10680" t="s">
        <v>60</v>
      </c>
      <c r="G10680" t="s">
        <v>72</v>
      </c>
      <c r="H10680" t="s">
        <v>62</v>
      </c>
      <c r="I10680" t="s">
        <v>67</v>
      </c>
      <c r="J10680">
        <v>7.7869375836797802E-2</v>
      </c>
      <c r="K10680">
        <f t="shared" si="178"/>
        <v>8</v>
      </c>
    </row>
    <row r="10681" spans="1:11" x14ac:dyDescent="0.2">
      <c r="A10681">
        <v>22</v>
      </c>
      <c r="B10681" t="s">
        <v>83</v>
      </c>
      <c r="C10681" t="s">
        <v>57</v>
      </c>
      <c r="D10681" t="s">
        <v>58</v>
      </c>
      <c r="E10681" t="s">
        <v>64</v>
      </c>
      <c r="F10681" t="s">
        <v>60</v>
      </c>
      <c r="G10681" t="s">
        <v>72</v>
      </c>
      <c r="H10681" t="s">
        <v>62</v>
      </c>
      <c r="I10681" t="s">
        <v>67</v>
      </c>
      <c r="J10681">
        <v>7.9060287327719303E-2</v>
      </c>
      <c r="K10681">
        <f t="shared" si="178"/>
        <v>8</v>
      </c>
    </row>
    <row r="10682" spans="1:11" x14ac:dyDescent="0.2">
      <c r="A10682">
        <v>23</v>
      </c>
      <c r="B10682" t="s">
        <v>83</v>
      </c>
      <c r="C10682" t="s">
        <v>57</v>
      </c>
      <c r="D10682" t="s">
        <v>58</v>
      </c>
      <c r="E10682" t="s">
        <v>64</v>
      </c>
      <c r="F10682" t="s">
        <v>60</v>
      </c>
      <c r="G10682" t="s">
        <v>72</v>
      </c>
      <c r="H10682" t="s">
        <v>62</v>
      </c>
      <c r="I10682" t="s">
        <v>67</v>
      </c>
      <c r="J10682">
        <v>7.9343785891853993E-2</v>
      </c>
      <c r="K10682">
        <f t="shared" si="178"/>
        <v>8</v>
      </c>
    </row>
    <row r="10683" spans="1:11" x14ac:dyDescent="0.2">
      <c r="A10683">
        <v>24</v>
      </c>
      <c r="B10683" t="s">
        <v>83</v>
      </c>
      <c r="C10683" t="s">
        <v>57</v>
      </c>
      <c r="D10683" t="s">
        <v>58</v>
      </c>
      <c r="E10683" t="s">
        <v>64</v>
      </c>
      <c r="F10683" t="s">
        <v>60</v>
      </c>
      <c r="G10683" t="s">
        <v>72</v>
      </c>
      <c r="H10683" t="s">
        <v>62</v>
      </c>
      <c r="I10683" t="s">
        <v>67</v>
      </c>
      <c r="J10683">
        <v>7.5175084900606801E-2</v>
      </c>
      <c r="K10683">
        <f t="shared" si="178"/>
        <v>8</v>
      </c>
    </row>
    <row r="10684" spans="1:11" x14ac:dyDescent="0.2">
      <c r="A10684">
        <v>1</v>
      </c>
      <c r="B10684" t="s">
        <v>83</v>
      </c>
      <c r="C10684" t="s">
        <v>63</v>
      </c>
      <c r="D10684" t="s">
        <v>58</v>
      </c>
      <c r="E10684" t="s">
        <v>64</v>
      </c>
      <c r="F10684" t="s">
        <v>60</v>
      </c>
      <c r="G10684" t="s">
        <v>72</v>
      </c>
      <c r="H10684" t="s">
        <v>62</v>
      </c>
      <c r="I10684" t="s">
        <v>67</v>
      </c>
      <c r="J10684">
        <v>7.5048344925080904E-2</v>
      </c>
      <c r="K10684">
        <f t="shared" si="178"/>
        <v>8</v>
      </c>
    </row>
    <row r="10685" spans="1:11" x14ac:dyDescent="0.2">
      <c r="A10685">
        <v>2</v>
      </c>
      <c r="B10685" t="s">
        <v>83</v>
      </c>
      <c r="C10685" t="s">
        <v>63</v>
      </c>
      <c r="D10685" t="s">
        <v>58</v>
      </c>
      <c r="E10685" t="s">
        <v>64</v>
      </c>
      <c r="F10685" t="s">
        <v>60</v>
      </c>
      <c r="G10685" t="s">
        <v>72</v>
      </c>
      <c r="H10685" t="s">
        <v>62</v>
      </c>
      <c r="I10685" t="s">
        <v>67</v>
      </c>
      <c r="J10685">
        <v>5.68338852944823E-2</v>
      </c>
      <c r="K10685">
        <f t="shared" si="178"/>
        <v>8</v>
      </c>
    </row>
    <row r="10686" spans="1:11" x14ac:dyDescent="0.2">
      <c r="A10686">
        <v>3</v>
      </c>
      <c r="B10686" t="s">
        <v>83</v>
      </c>
      <c r="C10686" t="s">
        <v>63</v>
      </c>
      <c r="D10686" t="s">
        <v>58</v>
      </c>
      <c r="E10686" t="s">
        <v>64</v>
      </c>
      <c r="F10686" t="s">
        <v>60</v>
      </c>
      <c r="G10686" t="s">
        <v>72</v>
      </c>
      <c r="H10686" t="s">
        <v>62</v>
      </c>
      <c r="I10686" t="s">
        <v>67</v>
      </c>
      <c r="J10686">
        <v>3.1578327053283201E-2</v>
      </c>
      <c r="K10686">
        <f t="shared" si="178"/>
        <v>8</v>
      </c>
    </row>
    <row r="10687" spans="1:11" x14ac:dyDescent="0.2">
      <c r="A10687">
        <v>4</v>
      </c>
      <c r="B10687" t="s">
        <v>83</v>
      </c>
      <c r="C10687" t="s">
        <v>63</v>
      </c>
      <c r="D10687" t="s">
        <v>58</v>
      </c>
      <c r="E10687" t="s">
        <v>64</v>
      </c>
      <c r="F10687" t="s">
        <v>60</v>
      </c>
      <c r="G10687" t="s">
        <v>72</v>
      </c>
      <c r="H10687" t="s">
        <v>62</v>
      </c>
      <c r="I10687" t="s">
        <v>67</v>
      </c>
      <c r="J10687">
        <v>1.6416961908753001E-2</v>
      </c>
      <c r="K10687">
        <f t="shared" si="178"/>
        <v>8</v>
      </c>
    </row>
    <row r="10688" spans="1:11" x14ac:dyDescent="0.2">
      <c r="A10688">
        <v>5</v>
      </c>
      <c r="B10688" t="s">
        <v>83</v>
      </c>
      <c r="C10688" t="s">
        <v>63</v>
      </c>
      <c r="D10688" t="s">
        <v>58</v>
      </c>
      <c r="E10688" t="s">
        <v>64</v>
      </c>
      <c r="F10688" t="s">
        <v>60</v>
      </c>
      <c r="G10688" t="s">
        <v>72</v>
      </c>
      <c r="H10688" t="s">
        <v>62</v>
      </c>
      <c r="I10688" t="s">
        <v>67</v>
      </c>
      <c r="J10688">
        <v>8.3362264085221401E-3</v>
      </c>
      <c r="K10688">
        <f t="shared" si="178"/>
        <v>8</v>
      </c>
    </row>
    <row r="10689" spans="1:11" x14ac:dyDescent="0.2">
      <c r="A10689">
        <v>6</v>
      </c>
      <c r="B10689" t="s">
        <v>83</v>
      </c>
      <c r="C10689" t="s">
        <v>63</v>
      </c>
      <c r="D10689" t="s">
        <v>58</v>
      </c>
      <c r="E10689" t="s">
        <v>64</v>
      </c>
      <c r="F10689" t="s">
        <v>60</v>
      </c>
      <c r="G10689" t="s">
        <v>72</v>
      </c>
      <c r="H10689" t="s">
        <v>62</v>
      </c>
      <c r="I10689" t="s">
        <v>67</v>
      </c>
      <c r="J10689">
        <v>4.6420106436603397E-3</v>
      </c>
      <c r="K10689">
        <f t="shared" si="178"/>
        <v>8</v>
      </c>
    </row>
    <row r="10690" spans="1:11" x14ac:dyDescent="0.2">
      <c r="A10690">
        <v>7</v>
      </c>
      <c r="B10690" t="s">
        <v>83</v>
      </c>
      <c r="C10690" t="s">
        <v>63</v>
      </c>
      <c r="D10690" t="s">
        <v>58</v>
      </c>
      <c r="E10690" t="s">
        <v>64</v>
      </c>
      <c r="F10690" t="s">
        <v>60</v>
      </c>
      <c r="G10690" t="s">
        <v>72</v>
      </c>
      <c r="H10690" t="s">
        <v>62</v>
      </c>
      <c r="I10690" t="s">
        <v>67</v>
      </c>
      <c r="J10690">
        <v>3.0456552743072301E-3</v>
      </c>
      <c r="K10690">
        <f t="shared" si="178"/>
        <v>8</v>
      </c>
    </row>
    <row r="10691" spans="1:11" x14ac:dyDescent="0.2">
      <c r="A10691">
        <v>8</v>
      </c>
      <c r="B10691" t="s">
        <v>83</v>
      </c>
      <c r="C10691" t="s">
        <v>63</v>
      </c>
      <c r="D10691" t="s">
        <v>58</v>
      </c>
      <c r="E10691" t="s">
        <v>64</v>
      </c>
      <c r="F10691" t="s">
        <v>60</v>
      </c>
      <c r="G10691" t="s">
        <v>72</v>
      </c>
      <c r="H10691" t="s">
        <v>62</v>
      </c>
      <c r="I10691" t="s">
        <v>67</v>
      </c>
      <c r="J10691">
        <v>4.17544052114784E-3</v>
      </c>
      <c r="K10691">
        <f t="shared" si="178"/>
        <v>8</v>
      </c>
    </row>
    <row r="10692" spans="1:11" x14ac:dyDescent="0.2">
      <c r="A10692">
        <v>9</v>
      </c>
      <c r="B10692" t="s">
        <v>83</v>
      </c>
      <c r="C10692" t="s">
        <v>63</v>
      </c>
      <c r="D10692" t="s">
        <v>58</v>
      </c>
      <c r="E10692" t="s">
        <v>64</v>
      </c>
      <c r="F10692" t="s">
        <v>60</v>
      </c>
      <c r="G10692" t="s">
        <v>72</v>
      </c>
      <c r="H10692" t="s">
        <v>62</v>
      </c>
      <c r="I10692" t="s">
        <v>67</v>
      </c>
      <c r="J10692">
        <v>5.8399099505033504E-3</v>
      </c>
      <c r="K10692">
        <f t="shared" ref="K10692:K10755" si="179">MONTH(1&amp;B10692)</f>
        <v>8</v>
      </c>
    </row>
    <row r="10693" spans="1:11" x14ac:dyDescent="0.2">
      <c r="A10693">
        <v>10</v>
      </c>
      <c r="B10693" t="s">
        <v>83</v>
      </c>
      <c r="C10693" t="s">
        <v>63</v>
      </c>
      <c r="D10693" t="s">
        <v>58</v>
      </c>
      <c r="E10693" t="s">
        <v>64</v>
      </c>
      <c r="F10693" t="s">
        <v>60</v>
      </c>
      <c r="G10693" t="s">
        <v>72</v>
      </c>
      <c r="H10693" t="s">
        <v>62</v>
      </c>
      <c r="I10693" t="s">
        <v>67</v>
      </c>
      <c r="J10693">
        <v>1.36402635843076E-2</v>
      </c>
      <c r="K10693">
        <f t="shared" si="179"/>
        <v>8</v>
      </c>
    </row>
    <row r="10694" spans="1:11" x14ac:dyDescent="0.2">
      <c r="A10694">
        <v>11</v>
      </c>
      <c r="B10694" t="s">
        <v>83</v>
      </c>
      <c r="C10694" t="s">
        <v>63</v>
      </c>
      <c r="D10694" t="s">
        <v>58</v>
      </c>
      <c r="E10694" t="s">
        <v>64</v>
      </c>
      <c r="F10694" t="s">
        <v>60</v>
      </c>
      <c r="G10694" t="s">
        <v>72</v>
      </c>
      <c r="H10694" t="s">
        <v>62</v>
      </c>
      <c r="I10694" t="s">
        <v>67</v>
      </c>
      <c r="J10694">
        <v>1.6190304738306099E-2</v>
      </c>
      <c r="K10694">
        <f t="shared" si="179"/>
        <v>8</v>
      </c>
    </row>
    <row r="10695" spans="1:11" x14ac:dyDescent="0.2">
      <c r="A10695">
        <v>12</v>
      </c>
      <c r="B10695" t="s">
        <v>83</v>
      </c>
      <c r="C10695" t="s">
        <v>63</v>
      </c>
      <c r="D10695" t="s">
        <v>58</v>
      </c>
      <c r="E10695" t="s">
        <v>64</v>
      </c>
      <c r="F10695" t="s">
        <v>60</v>
      </c>
      <c r="G10695" t="s">
        <v>72</v>
      </c>
      <c r="H10695" t="s">
        <v>62</v>
      </c>
      <c r="I10695" t="s">
        <v>67</v>
      </c>
      <c r="J10695">
        <v>2.2212083069302401E-2</v>
      </c>
      <c r="K10695">
        <f t="shared" si="179"/>
        <v>8</v>
      </c>
    </row>
    <row r="10696" spans="1:11" x14ac:dyDescent="0.2">
      <c r="A10696">
        <v>13</v>
      </c>
      <c r="B10696" t="s">
        <v>83</v>
      </c>
      <c r="C10696" t="s">
        <v>63</v>
      </c>
      <c r="D10696" t="s">
        <v>58</v>
      </c>
      <c r="E10696" t="s">
        <v>64</v>
      </c>
      <c r="F10696" t="s">
        <v>60</v>
      </c>
      <c r="G10696" t="s">
        <v>72</v>
      </c>
      <c r="H10696" t="s">
        <v>62</v>
      </c>
      <c r="I10696" t="s">
        <v>67</v>
      </c>
      <c r="J10696">
        <v>2.1947574084190201E-2</v>
      </c>
      <c r="K10696">
        <f t="shared" si="179"/>
        <v>8</v>
      </c>
    </row>
    <row r="10697" spans="1:11" x14ac:dyDescent="0.2">
      <c r="A10697">
        <v>14</v>
      </c>
      <c r="B10697" t="s">
        <v>83</v>
      </c>
      <c r="C10697" t="s">
        <v>63</v>
      </c>
      <c r="D10697" t="s">
        <v>58</v>
      </c>
      <c r="E10697" t="s">
        <v>64</v>
      </c>
      <c r="F10697" t="s">
        <v>60</v>
      </c>
      <c r="G10697" t="s">
        <v>72</v>
      </c>
      <c r="H10697" t="s">
        <v>62</v>
      </c>
      <c r="I10697" t="s">
        <v>67</v>
      </c>
      <c r="J10697">
        <v>3.0141890457616199E-2</v>
      </c>
      <c r="K10697">
        <f t="shared" si="179"/>
        <v>8</v>
      </c>
    </row>
    <row r="10698" spans="1:11" x14ac:dyDescent="0.2">
      <c r="A10698">
        <v>15</v>
      </c>
      <c r="B10698" t="s">
        <v>83</v>
      </c>
      <c r="C10698" t="s">
        <v>63</v>
      </c>
      <c r="D10698" t="s">
        <v>58</v>
      </c>
      <c r="E10698" t="s">
        <v>64</v>
      </c>
      <c r="F10698" t="s">
        <v>60</v>
      </c>
      <c r="G10698" t="s">
        <v>72</v>
      </c>
      <c r="H10698" t="s">
        <v>62</v>
      </c>
      <c r="I10698" t="s">
        <v>67</v>
      </c>
      <c r="J10698">
        <v>3.2235605822666297E-2</v>
      </c>
      <c r="K10698">
        <f t="shared" si="179"/>
        <v>8</v>
      </c>
    </row>
    <row r="10699" spans="1:11" x14ac:dyDescent="0.2">
      <c r="A10699">
        <v>16</v>
      </c>
      <c r="B10699" t="s">
        <v>83</v>
      </c>
      <c r="C10699" t="s">
        <v>63</v>
      </c>
      <c r="D10699" t="s">
        <v>58</v>
      </c>
      <c r="E10699" t="s">
        <v>64</v>
      </c>
      <c r="F10699" t="s">
        <v>60</v>
      </c>
      <c r="G10699" t="s">
        <v>72</v>
      </c>
      <c r="H10699" t="s">
        <v>62</v>
      </c>
      <c r="I10699" t="s">
        <v>67</v>
      </c>
      <c r="J10699">
        <v>4.8216478197571903E-2</v>
      </c>
      <c r="K10699">
        <f t="shared" si="179"/>
        <v>8</v>
      </c>
    </row>
    <row r="10700" spans="1:11" x14ac:dyDescent="0.2">
      <c r="A10700">
        <v>17</v>
      </c>
      <c r="B10700" t="s">
        <v>83</v>
      </c>
      <c r="C10700" t="s">
        <v>63</v>
      </c>
      <c r="D10700" t="s">
        <v>58</v>
      </c>
      <c r="E10700" t="s">
        <v>64</v>
      </c>
      <c r="F10700" t="s">
        <v>60</v>
      </c>
      <c r="G10700" t="s">
        <v>72</v>
      </c>
      <c r="H10700" t="s">
        <v>62</v>
      </c>
      <c r="I10700" t="s">
        <v>67</v>
      </c>
      <c r="J10700">
        <v>6.3733083029484702E-2</v>
      </c>
      <c r="K10700">
        <f t="shared" si="179"/>
        <v>8</v>
      </c>
    </row>
    <row r="10701" spans="1:11" x14ac:dyDescent="0.2">
      <c r="A10701">
        <v>18</v>
      </c>
      <c r="B10701" t="s">
        <v>83</v>
      </c>
      <c r="C10701" t="s">
        <v>63</v>
      </c>
      <c r="D10701" t="s">
        <v>58</v>
      </c>
      <c r="E10701" t="s">
        <v>64</v>
      </c>
      <c r="F10701" t="s">
        <v>60</v>
      </c>
      <c r="G10701" t="s">
        <v>72</v>
      </c>
      <c r="H10701" t="s">
        <v>62</v>
      </c>
      <c r="I10701" t="s">
        <v>67</v>
      </c>
      <c r="J10701">
        <v>7.4470138261371305E-2</v>
      </c>
      <c r="K10701">
        <f t="shared" si="179"/>
        <v>8</v>
      </c>
    </row>
    <row r="10702" spans="1:11" x14ac:dyDescent="0.2">
      <c r="A10702">
        <v>19</v>
      </c>
      <c r="B10702" t="s">
        <v>83</v>
      </c>
      <c r="C10702" t="s">
        <v>63</v>
      </c>
      <c r="D10702" t="s">
        <v>58</v>
      </c>
      <c r="E10702" t="s">
        <v>64</v>
      </c>
      <c r="F10702" t="s">
        <v>60</v>
      </c>
      <c r="G10702" t="s">
        <v>72</v>
      </c>
      <c r="H10702" t="s">
        <v>62</v>
      </c>
      <c r="I10702" t="s">
        <v>67</v>
      </c>
      <c r="J10702">
        <v>7.2566731834508402E-2</v>
      </c>
      <c r="K10702">
        <f t="shared" si="179"/>
        <v>8</v>
      </c>
    </row>
    <row r="10703" spans="1:11" x14ac:dyDescent="0.2">
      <c r="A10703">
        <v>20</v>
      </c>
      <c r="B10703" t="s">
        <v>83</v>
      </c>
      <c r="C10703" t="s">
        <v>63</v>
      </c>
      <c r="D10703" t="s">
        <v>58</v>
      </c>
      <c r="E10703" t="s">
        <v>64</v>
      </c>
      <c r="F10703" t="s">
        <v>60</v>
      </c>
      <c r="G10703" t="s">
        <v>72</v>
      </c>
      <c r="H10703" t="s">
        <v>62</v>
      </c>
      <c r="I10703" t="s">
        <v>67</v>
      </c>
      <c r="J10703">
        <v>7.2394237338753095E-2</v>
      </c>
      <c r="K10703">
        <f t="shared" si="179"/>
        <v>8</v>
      </c>
    </row>
    <row r="10704" spans="1:11" x14ac:dyDescent="0.2">
      <c r="A10704">
        <v>21</v>
      </c>
      <c r="B10704" t="s">
        <v>83</v>
      </c>
      <c r="C10704" t="s">
        <v>63</v>
      </c>
      <c r="D10704" t="s">
        <v>58</v>
      </c>
      <c r="E10704" t="s">
        <v>64</v>
      </c>
      <c r="F10704" t="s">
        <v>60</v>
      </c>
      <c r="G10704" t="s">
        <v>72</v>
      </c>
      <c r="H10704" t="s">
        <v>62</v>
      </c>
      <c r="I10704" t="s">
        <v>67</v>
      </c>
      <c r="J10704">
        <v>7.4708594306818796E-2</v>
      </c>
      <c r="K10704">
        <f t="shared" si="179"/>
        <v>8</v>
      </c>
    </row>
    <row r="10705" spans="1:11" x14ac:dyDescent="0.2">
      <c r="A10705">
        <v>22</v>
      </c>
      <c r="B10705" t="s">
        <v>83</v>
      </c>
      <c r="C10705" t="s">
        <v>63</v>
      </c>
      <c r="D10705" t="s">
        <v>58</v>
      </c>
      <c r="E10705" t="s">
        <v>64</v>
      </c>
      <c r="F10705" t="s">
        <v>60</v>
      </c>
      <c r="G10705" t="s">
        <v>72</v>
      </c>
      <c r="H10705" t="s">
        <v>62</v>
      </c>
      <c r="I10705" t="s">
        <v>67</v>
      </c>
      <c r="J10705">
        <v>8.2969928018718997E-2</v>
      </c>
      <c r="K10705">
        <f t="shared" si="179"/>
        <v>8</v>
      </c>
    </row>
    <row r="10706" spans="1:11" x14ac:dyDescent="0.2">
      <c r="A10706">
        <v>23</v>
      </c>
      <c r="B10706" t="s">
        <v>83</v>
      </c>
      <c r="C10706" t="s">
        <v>63</v>
      </c>
      <c r="D10706" t="s">
        <v>58</v>
      </c>
      <c r="E10706" t="s">
        <v>64</v>
      </c>
      <c r="F10706" t="s">
        <v>60</v>
      </c>
      <c r="G10706" t="s">
        <v>72</v>
      </c>
      <c r="H10706" t="s">
        <v>62</v>
      </c>
      <c r="I10706" t="s">
        <v>67</v>
      </c>
      <c r="J10706">
        <v>8.5080226990653596E-2</v>
      </c>
      <c r="K10706">
        <f t="shared" si="179"/>
        <v>8</v>
      </c>
    </row>
    <row r="10707" spans="1:11" x14ac:dyDescent="0.2">
      <c r="A10707">
        <v>24</v>
      </c>
      <c r="B10707" t="s">
        <v>83</v>
      </c>
      <c r="C10707" t="s">
        <v>63</v>
      </c>
      <c r="D10707" t="s">
        <v>58</v>
      </c>
      <c r="E10707" t="s">
        <v>64</v>
      </c>
      <c r="F10707" t="s">
        <v>60</v>
      </c>
      <c r="G10707" t="s">
        <v>72</v>
      </c>
      <c r="H10707" t="s">
        <v>62</v>
      </c>
      <c r="I10707" t="s">
        <v>67</v>
      </c>
      <c r="J10707">
        <v>8.3576098285989095E-2</v>
      </c>
      <c r="K10707">
        <f t="shared" si="179"/>
        <v>8</v>
      </c>
    </row>
    <row r="10708" spans="1:11" x14ac:dyDescent="0.2">
      <c r="A10708">
        <v>1</v>
      </c>
      <c r="B10708" t="s">
        <v>83</v>
      </c>
      <c r="C10708" t="s">
        <v>57</v>
      </c>
      <c r="D10708" t="s">
        <v>58</v>
      </c>
      <c r="E10708" t="s">
        <v>64</v>
      </c>
      <c r="F10708" t="s">
        <v>65</v>
      </c>
      <c r="G10708" t="s">
        <v>72</v>
      </c>
      <c r="H10708" t="s">
        <v>62</v>
      </c>
      <c r="I10708" t="s">
        <v>67</v>
      </c>
      <c r="J10708">
        <v>6.4594513636249101E-2</v>
      </c>
      <c r="K10708">
        <f t="shared" si="179"/>
        <v>8</v>
      </c>
    </row>
    <row r="10709" spans="1:11" x14ac:dyDescent="0.2">
      <c r="A10709">
        <v>2</v>
      </c>
      <c r="B10709" t="s">
        <v>83</v>
      </c>
      <c r="C10709" t="s">
        <v>57</v>
      </c>
      <c r="D10709" t="s">
        <v>58</v>
      </c>
      <c r="E10709" t="s">
        <v>64</v>
      </c>
      <c r="F10709" t="s">
        <v>65</v>
      </c>
      <c r="G10709" t="s">
        <v>72</v>
      </c>
      <c r="H10709" t="s">
        <v>62</v>
      </c>
      <c r="I10709" t="s">
        <v>67</v>
      </c>
      <c r="J10709">
        <v>4.6562552780657997E-2</v>
      </c>
      <c r="K10709">
        <f t="shared" si="179"/>
        <v>8</v>
      </c>
    </row>
    <row r="10710" spans="1:11" x14ac:dyDescent="0.2">
      <c r="A10710">
        <v>3</v>
      </c>
      <c r="B10710" t="s">
        <v>83</v>
      </c>
      <c r="C10710" t="s">
        <v>57</v>
      </c>
      <c r="D10710" t="s">
        <v>58</v>
      </c>
      <c r="E10710" t="s">
        <v>64</v>
      </c>
      <c r="F10710" t="s">
        <v>65</v>
      </c>
      <c r="G10710" t="s">
        <v>72</v>
      </c>
      <c r="H10710" t="s">
        <v>62</v>
      </c>
      <c r="I10710" t="s">
        <v>67</v>
      </c>
      <c r="J10710">
        <v>2.52749141030305E-2</v>
      </c>
      <c r="K10710">
        <f t="shared" si="179"/>
        <v>8</v>
      </c>
    </row>
    <row r="10711" spans="1:11" x14ac:dyDescent="0.2">
      <c r="A10711">
        <v>4</v>
      </c>
      <c r="B10711" t="s">
        <v>83</v>
      </c>
      <c r="C10711" t="s">
        <v>57</v>
      </c>
      <c r="D10711" t="s">
        <v>58</v>
      </c>
      <c r="E10711" t="s">
        <v>64</v>
      </c>
      <c r="F10711" t="s">
        <v>65</v>
      </c>
      <c r="G10711" t="s">
        <v>72</v>
      </c>
      <c r="H10711" t="s">
        <v>62</v>
      </c>
      <c r="I10711" t="s">
        <v>67</v>
      </c>
      <c r="J10711">
        <v>1.30315471533505E-2</v>
      </c>
      <c r="K10711">
        <f t="shared" si="179"/>
        <v>8</v>
      </c>
    </row>
    <row r="10712" spans="1:11" x14ac:dyDescent="0.2">
      <c r="A10712">
        <v>5</v>
      </c>
      <c r="B10712" t="s">
        <v>83</v>
      </c>
      <c r="C10712" t="s">
        <v>57</v>
      </c>
      <c r="D10712" t="s">
        <v>58</v>
      </c>
      <c r="E10712" t="s">
        <v>64</v>
      </c>
      <c r="F10712" t="s">
        <v>65</v>
      </c>
      <c r="G10712" t="s">
        <v>72</v>
      </c>
      <c r="H10712" t="s">
        <v>62</v>
      </c>
      <c r="I10712" t="s">
        <v>67</v>
      </c>
      <c r="J10712">
        <v>7.9422638225324603E-3</v>
      </c>
      <c r="K10712">
        <f t="shared" si="179"/>
        <v>8</v>
      </c>
    </row>
    <row r="10713" spans="1:11" x14ac:dyDescent="0.2">
      <c r="A10713">
        <v>6</v>
      </c>
      <c r="B10713" t="s">
        <v>83</v>
      </c>
      <c r="C10713" t="s">
        <v>57</v>
      </c>
      <c r="D10713" t="s">
        <v>58</v>
      </c>
      <c r="E10713" t="s">
        <v>64</v>
      </c>
      <c r="F10713" t="s">
        <v>65</v>
      </c>
      <c r="G10713" t="s">
        <v>72</v>
      </c>
      <c r="H10713" t="s">
        <v>62</v>
      </c>
      <c r="I10713" t="s">
        <v>67</v>
      </c>
      <c r="J10713">
        <v>5.3538142652310196E-3</v>
      </c>
      <c r="K10713">
        <f t="shared" si="179"/>
        <v>8</v>
      </c>
    </row>
    <row r="10714" spans="1:11" x14ac:dyDescent="0.2">
      <c r="A10714">
        <v>7</v>
      </c>
      <c r="B10714" t="s">
        <v>83</v>
      </c>
      <c r="C10714" t="s">
        <v>57</v>
      </c>
      <c r="D10714" t="s">
        <v>58</v>
      </c>
      <c r="E10714" t="s">
        <v>64</v>
      </c>
      <c r="F10714" t="s">
        <v>65</v>
      </c>
      <c r="G10714" t="s">
        <v>72</v>
      </c>
      <c r="H10714" t="s">
        <v>62</v>
      </c>
      <c r="I10714" t="s">
        <v>67</v>
      </c>
      <c r="J10714">
        <v>4.7135960591138002E-3</v>
      </c>
      <c r="K10714">
        <f t="shared" si="179"/>
        <v>8</v>
      </c>
    </row>
    <row r="10715" spans="1:11" x14ac:dyDescent="0.2">
      <c r="A10715">
        <v>8</v>
      </c>
      <c r="B10715" t="s">
        <v>83</v>
      </c>
      <c r="C10715" t="s">
        <v>57</v>
      </c>
      <c r="D10715" t="s">
        <v>58</v>
      </c>
      <c r="E10715" t="s">
        <v>64</v>
      </c>
      <c r="F10715" t="s">
        <v>65</v>
      </c>
      <c r="G10715" t="s">
        <v>72</v>
      </c>
      <c r="H10715" t="s">
        <v>62</v>
      </c>
      <c r="I10715" t="s">
        <v>67</v>
      </c>
      <c r="J10715">
        <v>5.0651566638779096E-3</v>
      </c>
      <c r="K10715">
        <f t="shared" si="179"/>
        <v>8</v>
      </c>
    </row>
    <row r="10716" spans="1:11" x14ac:dyDescent="0.2">
      <c r="A10716">
        <v>9</v>
      </c>
      <c r="B10716" t="s">
        <v>83</v>
      </c>
      <c r="C10716" t="s">
        <v>57</v>
      </c>
      <c r="D10716" t="s">
        <v>58</v>
      </c>
      <c r="E10716" t="s">
        <v>64</v>
      </c>
      <c r="F10716" t="s">
        <v>65</v>
      </c>
      <c r="G10716" t="s">
        <v>72</v>
      </c>
      <c r="H10716" t="s">
        <v>62</v>
      </c>
      <c r="I10716" t="s">
        <v>67</v>
      </c>
      <c r="J10716">
        <v>4.8752508515503903E-3</v>
      </c>
      <c r="K10716">
        <f t="shared" si="179"/>
        <v>8</v>
      </c>
    </row>
    <row r="10717" spans="1:11" x14ac:dyDescent="0.2">
      <c r="A10717">
        <v>10</v>
      </c>
      <c r="B10717" t="s">
        <v>83</v>
      </c>
      <c r="C10717" t="s">
        <v>57</v>
      </c>
      <c r="D10717" t="s">
        <v>58</v>
      </c>
      <c r="E10717" t="s">
        <v>64</v>
      </c>
      <c r="F10717" t="s">
        <v>65</v>
      </c>
      <c r="G10717" t="s">
        <v>72</v>
      </c>
      <c r="H10717" t="s">
        <v>62</v>
      </c>
      <c r="I10717" t="s">
        <v>67</v>
      </c>
      <c r="J10717">
        <v>9.5424637690309094E-3</v>
      </c>
      <c r="K10717">
        <f t="shared" si="179"/>
        <v>8</v>
      </c>
    </row>
    <row r="10718" spans="1:11" x14ac:dyDescent="0.2">
      <c r="A10718">
        <v>11</v>
      </c>
      <c r="B10718" t="s">
        <v>83</v>
      </c>
      <c r="C10718" t="s">
        <v>57</v>
      </c>
      <c r="D10718" t="s">
        <v>58</v>
      </c>
      <c r="E10718" t="s">
        <v>64</v>
      </c>
      <c r="F10718" t="s">
        <v>65</v>
      </c>
      <c r="G10718" t="s">
        <v>72</v>
      </c>
      <c r="H10718" t="s">
        <v>62</v>
      </c>
      <c r="I10718" t="s">
        <v>67</v>
      </c>
      <c r="J10718">
        <v>1.58118304711998E-2</v>
      </c>
      <c r="K10718">
        <f t="shared" si="179"/>
        <v>8</v>
      </c>
    </row>
    <row r="10719" spans="1:11" x14ac:dyDescent="0.2">
      <c r="A10719">
        <v>12</v>
      </c>
      <c r="B10719" t="s">
        <v>83</v>
      </c>
      <c r="C10719" t="s">
        <v>57</v>
      </c>
      <c r="D10719" t="s">
        <v>58</v>
      </c>
      <c r="E10719" t="s">
        <v>64</v>
      </c>
      <c r="F10719" t="s">
        <v>65</v>
      </c>
      <c r="G10719" t="s">
        <v>72</v>
      </c>
      <c r="H10719" t="s">
        <v>62</v>
      </c>
      <c r="I10719" t="s">
        <v>67</v>
      </c>
      <c r="J10719">
        <v>3.3245061611552301E-2</v>
      </c>
      <c r="K10719">
        <f t="shared" si="179"/>
        <v>8</v>
      </c>
    </row>
    <row r="10720" spans="1:11" x14ac:dyDescent="0.2">
      <c r="A10720">
        <v>13</v>
      </c>
      <c r="B10720" t="s">
        <v>83</v>
      </c>
      <c r="C10720" t="s">
        <v>57</v>
      </c>
      <c r="D10720" t="s">
        <v>58</v>
      </c>
      <c r="E10720" t="s">
        <v>64</v>
      </c>
      <c r="F10720" t="s">
        <v>65</v>
      </c>
      <c r="G10720" t="s">
        <v>72</v>
      </c>
      <c r="H10720" t="s">
        <v>62</v>
      </c>
      <c r="I10720" t="s">
        <v>67</v>
      </c>
      <c r="J10720">
        <v>3.2528934172544099E-2</v>
      </c>
      <c r="K10720">
        <f t="shared" si="179"/>
        <v>8</v>
      </c>
    </row>
    <row r="10721" spans="1:11" x14ac:dyDescent="0.2">
      <c r="A10721">
        <v>14</v>
      </c>
      <c r="B10721" t="s">
        <v>83</v>
      </c>
      <c r="C10721" t="s">
        <v>57</v>
      </c>
      <c r="D10721" t="s">
        <v>58</v>
      </c>
      <c r="E10721" t="s">
        <v>64</v>
      </c>
      <c r="F10721" t="s">
        <v>65</v>
      </c>
      <c r="G10721" t="s">
        <v>72</v>
      </c>
      <c r="H10721" t="s">
        <v>62</v>
      </c>
      <c r="I10721" t="s">
        <v>67</v>
      </c>
      <c r="J10721">
        <v>3.3593510252401003E-2</v>
      </c>
      <c r="K10721">
        <f t="shared" si="179"/>
        <v>8</v>
      </c>
    </row>
    <row r="10722" spans="1:11" x14ac:dyDescent="0.2">
      <c r="A10722">
        <v>15</v>
      </c>
      <c r="B10722" t="s">
        <v>83</v>
      </c>
      <c r="C10722" t="s">
        <v>57</v>
      </c>
      <c r="D10722" t="s">
        <v>58</v>
      </c>
      <c r="E10722" t="s">
        <v>64</v>
      </c>
      <c r="F10722" t="s">
        <v>65</v>
      </c>
      <c r="G10722" t="s">
        <v>72</v>
      </c>
      <c r="H10722" t="s">
        <v>62</v>
      </c>
      <c r="I10722" t="s">
        <v>67</v>
      </c>
      <c r="J10722">
        <v>3.5360881219568298E-2</v>
      </c>
      <c r="K10722">
        <f t="shared" si="179"/>
        <v>8</v>
      </c>
    </row>
    <row r="10723" spans="1:11" x14ac:dyDescent="0.2">
      <c r="A10723">
        <v>16</v>
      </c>
      <c r="B10723" t="s">
        <v>83</v>
      </c>
      <c r="C10723" t="s">
        <v>57</v>
      </c>
      <c r="D10723" t="s">
        <v>58</v>
      </c>
      <c r="E10723" t="s">
        <v>64</v>
      </c>
      <c r="F10723" t="s">
        <v>65</v>
      </c>
      <c r="G10723" t="s">
        <v>72</v>
      </c>
      <c r="H10723" t="s">
        <v>62</v>
      </c>
      <c r="I10723" t="s">
        <v>67</v>
      </c>
      <c r="J10723">
        <v>4.6400115670835899E-2</v>
      </c>
      <c r="K10723">
        <f t="shared" si="179"/>
        <v>8</v>
      </c>
    </row>
    <row r="10724" spans="1:11" x14ac:dyDescent="0.2">
      <c r="A10724">
        <v>17</v>
      </c>
      <c r="B10724" t="s">
        <v>83</v>
      </c>
      <c r="C10724" t="s">
        <v>57</v>
      </c>
      <c r="D10724" t="s">
        <v>58</v>
      </c>
      <c r="E10724" t="s">
        <v>64</v>
      </c>
      <c r="F10724" t="s">
        <v>65</v>
      </c>
      <c r="G10724" t="s">
        <v>72</v>
      </c>
      <c r="H10724" t="s">
        <v>62</v>
      </c>
      <c r="I10724" t="s">
        <v>67</v>
      </c>
      <c r="J10724">
        <v>7.0626088840861606E-2</v>
      </c>
      <c r="K10724">
        <f t="shared" si="179"/>
        <v>8</v>
      </c>
    </row>
    <row r="10725" spans="1:11" x14ac:dyDescent="0.2">
      <c r="A10725">
        <v>18</v>
      </c>
      <c r="B10725" t="s">
        <v>83</v>
      </c>
      <c r="C10725" t="s">
        <v>57</v>
      </c>
      <c r="D10725" t="s">
        <v>58</v>
      </c>
      <c r="E10725" t="s">
        <v>64</v>
      </c>
      <c r="F10725" t="s">
        <v>65</v>
      </c>
      <c r="G10725" t="s">
        <v>72</v>
      </c>
      <c r="H10725" t="s">
        <v>62</v>
      </c>
      <c r="I10725" t="s">
        <v>67</v>
      </c>
      <c r="J10725">
        <v>7.8416136976273698E-2</v>
      </c>
      <c r="K10725">
        <f t="shared" si="179"/>
        <v>8</v>
      </c>
    </row>
    <row r="10726" spans="1:11" x14ac:dyDescent="0.2">
      <c r="A10726">
        <v>19</v>
      </c>
      <c r="B10726" t="s">
        <v>83</v>
      </c>
      <c r="C10726" t="s">
        <v>57</v>
      </c>
      <c r="D10726" t="s">
        <v>58</v>
      </c>
      <c r="E10726" t="s">
        <v>64</v>
      </c>
      <c r="F10726" t="s">
        <v>65</v>
      </c>
      <c r="G10726" t="s">
        <v>72</v>
      </c>
      <c r="H10726" t="s">
        <v>62</v>
      </c>
      <c r="I10726" t="s">
        <v>67</v>
      </c>
      <c r="J10726">
        <v>7.90911695623919E-2</v>
      </c>
      <c r="K10726">
        <f t="shared" si="179"/>
        <v>8</v>
      </c>
    </row>
    <row r="10727" spans="1:11" x14ac:dyDescent="0.2">
      <c r="A10727">
        <v>20</v>
      </c>
      <c r="B10727" t="s">
        <v>83</v>
      </c>
      <c r="C10727" t="s">
        <v>57</v>
      </c>
      <c r="D10727" t="s">
        <v>58</v>
      </c>
      <c r="E10727" t="s">
        <v>64</v>
      </c>
      <c r="F10727" t="s">
        <v>65</v>
      </c>
      <c r="G10727" t="s">
        <v>72</v>
      </c>
      <c r="H10727" t="s">
        <v>62</v>
      </c>
      <c r="I10727" t="s">
        <v>67</v>
      </c>
      <c r="J10727">
        <v>7.6521664160768194E-2</v>
      </c>
      <c r="K10727">
        <f t="shared" si="179"/>
        <v>8</v>
      </c>
    </row>
    <row r="10728" spans="1:11" x14ac:dyDescent="0.2">
      <c r="A10728">
        <v>21</v>
      </c>
      <c r="B10728" t="s">
        <v>83</v>
      </c>
      <c r="C10728" t="s">
        <v>57</v>
      </c>
      <c r="D10728" t="s">
        <v>58</v>
      </c>
      <c r="E10728" t="s">
        <v>64</v>
      </c>
      <c r="F10728" t="s">
        <v>65</v>
      </c>
      <c r="G10728" t="s">
        <v>72</v>
      </c>
      <c r="H10728" t="s">
        <v>62</v>
      </c>
      <c r="I10728" t="s">
        <v>67</v>
      </c>
      <c r="J10728">
        <v>7.7869375836797802E-2</v>
      </c>
      <c r="K10728">
        <f t="shared" si="179"/>
        <v>8</v>
      </c>
    </row>
    <row r="10729" spans="1:11" x14ac:dyDescent="0.2">
      <c r="A10729">
        <v>22</v>
      </c>
      <c r="B10729" t="s">
        <v>83</v>
      </c>
      <c r="C10729" t="s">
        <v>57</v>
      </c>
      <c r="D10729" t="s">
        <v>58</v>
      </c>
      <c r="E10729" t="s">
        <v>64</v>
      </c>
      <c r="F10729" t="s">
        <v>65</v>
      </c>
      <c r="G10729" t="s">
        <v>72</v>
      </c>
      <c r="H10729" t="s">
        <v>62</v>
      </c>
      <c r="I10729" t="s">
        <v>67</v>
      </c>
      <c r="J10729">
        <v>7.9060287327719303E-2</v>
      </c>
      <c r="K10729">
        <f t="shared" si="179"/>
        <v>8</v>
      </c>
    </row>
    <row r="10730" spans="1:11" x14ac:dyDescent="0.2">
      <c r="A10730">
        <v>23</v>
      </c>
      <c r="B10730" t="s">
        <v>83</v>
      </c>
      <c r="C10730" t="s">
        <v>57</v>
      </c>
      <c r="D10730" t="s">
        <v>58</v>
      </c>
      <c r="E10730" t="s">
        <v>64</v>
      </c>
      <c r="F10730" t="s">
        <v>65</v>
      </c>
      <c r="G10730" t="s">
        <v>72</v>
      </c>
      <c r="H10730" t="s">
        <v>62</v>
      </c>
      <c r="I10730" t="s">
        <v>67</v>
      </c>
      <c r="J10730">
        <v>7.9343785891853993E-2</v>
      </c>
      <c r="K10730">
        <f t="shared" si="179"/>
        <v>8</v>
      </c>
    </row>
    <row r="10731" spans="1:11" x14ac:dyDescent="0.2">
      <c r="A10731">
        <v>24</v>
      </c>
      <c r="B10731" t="s">
        <v>83</v>
      </c>
      <c r="C10731" t="s">
        <v>57</v>
      </c>
      <c r="D10731" t="s">
        <v>58</v>
      </c>
      <c r="E10731" t="s">
        <v>64</v>
      </c>
      <c r="F10731" t="s">
        <v>65</v>
      </c>
      <c r="G10731" t="s">
        <v>72</v>
      </c>
      <c r="H10731" t="s">
        <v>62</v>
      </c>
      <c r="I10731" t="s">
        <v>67</v>
      </c>
      <c r="J10731">
        <v>7.5175084900606801E-2</v>
      </c>
      <c r="K10731">
        <f t="shared" si="179"/>
        <v>8</v>
      </c>
    </row>
    <row r="10732" spans="1:11" x14ac:dyDescent="0.2">
      <c r="A10732">
        <v>1</v>
      </c>
      <c r="B10732" t="s">
        <v>83</v>
      </c>
      <c r="C10732" t="s">
        <v>63</v>
      </c>
      <c r="D10732" t="s">
        <v>58</v>
      </c>
      <c r="E10732" t="s">
        <v>64</v>
      </c>
      <c r="F10732" t="s">
        <v>65</v>
      </c>
      <c r="G10732" t="s">
        <v>72</v>
      </c>
      <c r="H10732" t="s">
        <v>62</v>
      </c>
      <c r="I10732" t="s">
        <v>67</v>
      </c>
      <c r="J10732">
        <v>7.5048344925080904E-2</v>
      </c>
      <c r="K10732">
        <f t="shared" si="179"/>
        <v>8</v>
      </c>
    </row>
    <row r="10733" spans="1:11" x14ac:dyDescent="0.2">
      <c r="A10733">
        <v>2</v>
      </c>
      <c r="B10733" t="s">
        <v>83</v>
      </c>
      <c r="C10733" t="s">
        <v>63</v>
      </c>
      <c r="D10733" t="s">
        <v>58</v>
      </c>
      <c r="E10733" t="s">
        <v>64</v>
      </c>
      <c r="F10733" t="s">
        <v>65</v>
      </c>
      <c r="G10733" t="s">
        <v>72</v>
      </c>
      <c r="H10733" t="s">
        <v>62</v>
      </c>
      <c r="I10733" t="s">
        <v>67</v>
      </c>
      <c r="J10733">
        <v>5.68338852944823E-2</v>
      </c>
      <c r="K10733">
        <f t="shared" si="179"/>
        <v>8</v>
      </c>
    </row>
    <row r="10734" spans="1:11" x14ac:dyDescent="0.2">
      <c r="A10734">
        <v>3</v>
      </c>
      <c r="B10734" t="s">
        <v>83</v>
      </c>
      <c r="C10734" t="s">
        <v>63</v>
      </c>
      <c r="D10734" t="s">
        <v>58</v>
      </c>
      <c r="E10734" t="s">
        <v>64</v>
      </c>
      <c r="F10734" t="s">
        <v>65</v>
      </c>
      <c r="G10734" t="s">
        <v>72</v>
      </c>
      <c r="H10734" t="s">
        <v>62</v>
      </c>
      <c r="I10734" t="s">
        <v>67</v>
      </c>
      <c r="J10734">
        <v>3.1578327053283201E-2</v>
      </c>
      <c r="K10734">
        <f t="shared" si="179"/>
        <v>8</v>
      </c>
    </row>
    <row r="10735" spans="1:11" x14ac:dyDescent="0.2">
      <c r="A10735">
        <v>4</v>
      </c>
      <c r="B10735" t="s">
        <v>83</v>
      </c>
      <c r="C10735" t="s">
        <v>63</v>
      </c>
      <c r="D10735" t="s">
        <v>58</v>
      </c>
      <c r="E10735" t="s">
        <v>64</v>
      </c>
      <c r="F10735" t="s">
        <v>65</v>
      </c>
      <c r="G10735" t="s">
        <v>72</v>
      </c>
      <c r="H10735" t="s">
        <v>62</v>
      </c>
      <c r="I10735" t="s">
        <v>67</v>
      </c>
      <c r="J10735">
        <v>1.6416961908753001E-2</v>
      </c>
      <c r="K10735">
        <f t="shared" si="179"/>
        <v>8</v>
      </c>
    </row>
    <row r="10736" spans="1:11" x14ac:dyDescent="0.2">
      <c r="A10736">
        <v>5</v>
      </c>
      <c r="B10736" t="s">
        <v>83</v>
      </c>
      <c r="C10736" t="s">
        <v>63</v>
      </c>
      <c r="D10736" t="s">
        <v>58</v>
      </c>
      <c r="E10736" t="s">
        <v>64</v>
      </c>
      <c r="F10736" t="s">
        <v>65</v>
      </c>
      <c r="G10736" t="s">
        <v>72</v>
      </c>
      <c r="H10736" t="s">
        <v>62</v>
      </c>
      <c r="I10736" t="s">
        <v>67</v>
      </c>
      <c r="J10736">
        <v>8.3362264085221401E-3</v>
      </c>
      <c r="K10736">
        <f t="shared" si="179"/>
        <v>8</v>
      </c>
    </row>
    <row r="10737" spans="1:11" x14ac:dyDescent="0.2">
      <c r="A10737">
        <v>6</v>
      </c>
      <c r="B10737" t="s">
        <v>83</v>
      </c>
      <c r="C10737" t="s">
        <v>63</v>
      </c>
      <c r="D10737" t="s">
        <v>58</v>
      </c>
      <c r="E10737" t="s">
        <v>64</v>
      </c>
      <c r="F10737" t="s">
        <v>65</v>
      </c>
      <c r="G10737" t="s">
        <v>72</v>
      </c>
      <c r="H10737" t="s">
        <v>62</v>
      </c>
      <c r="I10737" t="s">
        <v>67</v>
      </c>
      <c r="J10737">
        <v>4.6420106436603397E-3</v>
      </c>
      <c r="K10737">
        <f t="shared" si="179"/>
        <v>8</v>
      </c>
    </row>
    <row r="10738" spans="1:11" x14ac:dyDescent="0.2">
      <c r="A10738">
        <v>7</v>
      </c>
      <c r="B10738" t="s">
        <v>83</v>
      </c>
      <c r="C10738" t="s">
        <v>63</v>
      </c>
      <c r="D10738" t="s">
        <v>58</v>
      </c>
      <c r="E10738" t="s">
        <v>64</v>
      </c>
      <c r="F10738" t="s">
        <v>65</v>
      </c>
      <c r="G10738" t="s">
        <v>72</v>
      </c>
      <c r="H10738" t="s">
        <v>62</v>
      </c>
      <c r="I10738" t="s">
        <v>67</v>
      </c>
      <c r="J10738">
        <v>3.0456552743072301E-3</v>
      </c>
      <c r="K10738">
        <f t="shared" si="179"/>
        <v>8</v>
      </c>
    </row>
    <row r="10739" spans="1:11" x14ac:dyDescent="0.2">
      <c r="A10739">
        <v>8</v>
      </c>
      <c r="B10739" t="s">
        <v>83</v>
      </c>
      <c r="C10739" t="s">
        <v>63</v>
      </c>
      <c r="D10739" t="s">
        <v>58</v>
      </c>
      <c r="E10739" t="s">
        <v>64</v>
      </c>
      <c r="F10739" t="s">
        <v>65</v>
      </c>
      <c r="G10739" t="s">
        <v>72</v>
      </c>
      <c r="H10739" t="s">
        <v>62</v>
      </c>
      <c r="I10739" t="s">
        <v>67</v>
      </c>
      <c r="J10739">
        <v>4.17544052114784E-3</v>
      </c>
      <c r="K10739">
        <f t="shared" si="179"/>
        <v>8</v>
      </c>
    </row>
    <row r="10740" spans="1:11" x14ac:dyDescent="0.2">
      <c r="A10740">
        <v>9</v>
      </c>
      <c r="B10740" t="s">
        <v>83</v>
      </c>
      <c r="C10740" t="s">
        <v>63</v>
      </c>
      <c r="D10740" t="s">
        <v>58</v>
      </c>
      <c r="E10740" t="s">
        <v>64</v>
      </c>
      <c r="F10740" t="s">
        <v>65</v>
      </c>
      <c r="G10740" t="s">
        <v>72</v>
      </c>
      <c r="H10740" t="s">
        <v>62</v>
      </c>
      <c r="I10740" t="s">
        <v>67</v>
      </c>
      <c r="J10740">
        <v>5.8399099505033504E-3</v>
      </c>
      <c r="K10740">
        <f t="shared" si="179"/>
        <v>8</v>
      </c>
    </row>
    <row r="10741" spans="1:11" x14ac:dyDescent="0.2">
      <c r="A10741">
        <v>10</v>
      </c>
      <c r="B10741" t="s">
        <v>83</v>
      </c>
      <c r="C10741" t="s">
        <v>63</v>
      </c>
      <c r="D10741" t="s">
        <v>58</v>
      </c>
      <c r="E10741" t="s">
        <v>64</v>
      </c>
      <c r="F10741" t="s">
        <v>65</v>
      </c>
      <c r="G10741" t="s">
        <v>72</v>
      </c>
      <c r="H10741" t="s">
        <v>62</v>
      </c>
      <c r="I10741" t="s">
        <v>67</v>
      </c>
      <c r="J10741">
        <v>1.36402635843076E-2</v>
      </c>
      <c r="K10741">
        <f t="shared" si="179"/>
        <v>8</v>
      </c>
    </row>
    <row r="10742" spans="1:11" x14ac:dyDescent="0.2">
      <c r="A10742">
        <v>11</v>
      </c>
      <c r="B10742" t="s">
        <v>83</v>
      </c>
      <c r="C10742" t="s">
        <v>63</v>
      </c>
      <c r="D10742" t="s">
        <v>58</v>
      </c>
      <c r="E10742" t="s">
        <v>64</v>
      </c>
      <c r="F10742" t="s">
        <v>65</v>
      </c>
      <c r="G10742" t="s">
        <v>72</v>
      </c>
      <c r="H10742" t="s">
        <v>62</v>
      </c>
      <c r="I10742" t="s">
        <v>67</v>
      </c>
      <c r="J10742">
        <v>1.6190304738306099E-2</v>
      </c>
      <c r="K10742">
        <f t="shared" si="179"/>
        <v>8</v>
      </c>
    </row>
    <row r="10743" spans="1:11" x14ac:dyDescent="0.2">
      <c r="A10743">
        <v>12</v>
      </c>
      <c r="B10743" t="s">
        <v>83</v>
      </c>
      <c r="C10743" t="s">
        <v>63</v>
      </c>
      <c r="D10743" t="s">
        <v>58</v>
      </c>
      <c r="E10743" t="s">
        <v>64</v>
      </c>
      <c r="F10743" t="s">
        <v>65</v>
      </c>
      <c r="G10743" t="s">
        <v>72</v>
      </c>
      <c r="H10743" t="s">
        <v>62</v>
      </c>
      <c r="I10743" t="s">
        <v>67</v>
      </c>
      <c r="J10743">
        <v>2.2212083069302401E-2</v>
      </c>
      <c r="K10743">
        <f t="shared" si="179"/>
        <v>8</v>
      </c>
    </row>
    <row r="10744" spans="1:11" x14ac:dyDescent="0.2">
      <c r="A10744">
        <v>13</v>
      </c>
      <c r="B10744" t="s">
        <v>83</v>
      </c>
      <c r="C10744" t="s">
        <v>63</v>
      </c>
      <c r="D10744" t="s">
        <v>58</v>
      </c>
      <c r="E10744" t="s">
        <v>64</v>
      </c>
      <c r="F10744" t="s">
        <v>65</v>
      </c>
      <c r="G10744" t="s">
        <v>72</v>
      </c>
      <c r="H10744" t="s">
        <v>62</v>
      </c>
      <c r="I10744" t="s">
        <v>67</v>
      </c>
      <c r="J10744">
        <v>2.1947574084190201E-2</v>
      </c>
      <c r="K10744">
        <f t="shared" si="179"/>
        <v>8</v>
      </c>
    </row>
    <row r="10745" spans="1:11" x14ac:dyDescent="0.2">
      <c r="A10745">
        <v>14</v>
      </c>
      <c r="B10745" t="s">
        <v>83</v>
      </c>
      <c r="C10745" t="s">
        <v>63</v>
      </c>
      <c r="D10745" t="s">
        <v>58</v>
      </c>
      <c r="E10745" t="s">
        <v>64</v>
      </c>
      <c r="F10745" t="s">
        <v>65</v>
      </c>
      <c r="G10745" t="s">
        <v>72</v>
      </c>
      <c r="H10745" t="s">
        <v>62</v>
      </c>
      <c r="I10745" t="s">
        <v>67</v>
      </c>
      <c r="J10745">
        <v>3.0141890457616199E-2</v>
      </c>
      <c r="K10745">
        <f t="shared" si="179"/>
        <v>8</v>
      </c>
    </row>
    <row r="10746" spans="1:11" x14ac:dyDescent="0.2">
      <c r="A10746">
        <v>15</v>
      </c>
      <c r="B10746" t="s">
        <v>83</v>
      </c>
      <c r="C10746" t="s">
        <v>63</v>
      </c>
      <c r="D10746" t="s">
        <v>58</v>
      </c>
      <c r="E10746" t="s">
        <v>64</v>
      </c>
      <c r="F10746" t="s">
        <v>65</v>
      </c>
      <c r="G10746" t="s">
        <v>72</v>
      </c>
      <c r="H10746" t="s">
        <v>62</v>
      </c>
      <c r="I10746" t="s">
        <v>67</v>
      </c>
      <c r="J10746">
        <v>3.2235605822666297E-2</v>
      </c>
      <c r="K10746">
        <f t="shared" si="179"/>
        <v>8</v>
      </c>
    </row>
    <row r="10747" spans="1:11" x14ac:dyDescent="0.2">
      <c r="A10747">
        <v>16</v>
      </c>
      <c r="B10747" t="s">
        <v>83</v>
      </c>
      <c r="C10747" t="s">
        <v>63</v>
      </c>
      <c r="D10747" t="s">
        <v>58</v>
      </c>
      <c r="E10747" t="s">
        <v>64</v>
      </c>
      <c r="F10747" t="s">
        <v>65</v>
      </c>
      <c r="G10747" t="s">
        <v>72</v>
      </c>
      <c r="H10747" t="s">
        <v>62</v>
      </c>
      <c r="I10747" t="s">
        <v>67</v>
      </c>
      <c r="J10747">
        <v>4.8216478197571903E-2</v>
      </c>
      <c r="K10747">
        <f t="shared" si="179"/>
        <v>8</v>
      </c>
    </row>
    <row r="10748" spans="1:11" x14ac:dyDescent="0.2">
      <c r="A10748">
        <v>17</v>
      </c>
      <c r="B10748" t="s">
        <v>83</v>
      </c>
      <c r="C10748" t="s">
        <v>63</v>
      </c>
      <c r="D10748" t="s">
        <v>58</v>
      </c>
      <c r="E10748" t="s">
        <v>64</v>
      </c>
      <c r="F10748" t="s">
        <v>65</v>
      </c>
      <c r="G10748" t="s">
        <v>72</v>
      </c>
      <c r="H10748" t="s">
        <v>62</v>
      </c>
      <c r="I10748" t="s">
        <v>67</v>
      </c>
      <c r="J10748">
        <v>6.3733083029484702E-2</v>
      </c>
      <c r="K10748">
        <f t="shared" si="179"/>
        <v>8</v>
      </c>
    </row>
    <row r="10749" spans="1:11" x14ac:dyDescent="0.2">
      <c r="A10749">
        <v>18</v>
      </c>
      <c r="B10749" t="s">
        <v>83</v>
      </c>
      <c r="C10749" t="s">
        <v>63</v>
      </c>
      <c r="D10749" t="s">
        <v>58</v>
      </c>
      <c r="E10749" t="s">
        <v>64</v>
      </c>
      <c r="F10749" t="s">
        <v>65</v>
      </c>
      <c r="G10749" t="s">
        <v>72</v>
      </c>
      <c r="H10749" t="s">
        <v>62</v>
      </c>
      <c r="I10749" t="s">
        <v>67</v>
      </c>
      <c r="J10749">
        <v>7.4470138261371305E-2</v>
      </c>
      <c r="K10749">
        <f t="shared" si="179"/>
        <v>8</v>
      </c>
    </row>
    <row r="10750" spans="1:11" x14ac:dyDescent="0.2">
      <c r="A10750">
        <v>19</v>
      </c>
      <c r="B10750" t="s">
        <v>83</v>
      </c>
      <c r="C10750" t="s">
        <v>63</v>
      </c>
      <c r="D10750" t="s">
        <v>58</v>
      </c>
      <c r="E10750" t="s">
        <v>64</v>
      </c>
      <c r="F10750" t="s">
        <v>65</v>
      </c>
      <c r="G10750" t="s">
        <v>72</v>
      </c>
      <c r="H10750" t="s">
        <v>62</v>
      </c>
      <c r="I10750" t="s">
        <v>67</v>
      </c>
      <c r="J10750">
        <v>7.2566731834508402E-2</v>
      </c>
      <c r="K10750">
        <f t="shared" si="179"/>
        <v>8</v>
      </c>
    </row>
    <row r="10751" spans="1:11" x14ac:dyDescent="0.2">
      <c r="A10751">
        <v>20</v>
      </c>
      <c r="B10751" t="s">
        <v>83</v>
      </c>
      <c r="C10751" t="s">
        <v>63</v>
      </c>
      <c r="D10751" t="s">
        <v>58</v>
      </c>
      <c r="E10751" t="s">
        <v>64</v>
      </c>
      <c r="F10751" t="s">
        <v>65</v>
      </c>
      <c r="G10751" t="s">
        <v>72</v>
      </c>
      <c r="H10751" t="s">
        <v>62</v>
      </c>
      <c r="I10751" t="s">
        <v>67</v>
      </c>
      <c r="J10751">
        <v>7.2394237338753095E-2</v>
      </c>
      <c r="K10751">
        <f t="shared" si="179"/>
        <v>8</v>
      </c>
    </row>
    <row r="10752" spans="1:11" x14ac:dyDescent="0.2">
      <c r="A10752">
        <v>21</v>
      </c>
      <c r="B10752" t="s">
        <v>83</v>
      </c>
      <c r="C10752" t="s">
        <v>63</v>
      </c>
      <c r="D10752" t="s">
        <v>58</v>
      </c>
      <c r="E10752" t="s">
        <v>64</v>
      </c>
      <c r="F10752" t="s">
        <v>65</v>
      </c>
      <c r="G10752" t="s">
        <v>72</v>
      </c>
      <c r="H10752" t="s">
        <v>62</v>
      </c>
      <c r="I10752" t="s">
        <v>67</v>
      </c>
      <c r="J10752">
        <v>7.4708594306818796E-2</v>
      </c>
      <c r="K10752">
        <f t="shared" si="179"/>
        <v>8</v>
      </c>
    </row>
    <row r="10753" spans="1:11" x14ac:dyDescent="0.2">
      <c r="A10753">
        <v>22</v>
      </c>
      <c r="B10753" t="s">
        <v>83</v>
      </c>
      <c r="C10753" t="s">
        <v>63</v>
      </c>
      <c r="D10753" t="s">
        <v>58</v>
      </c>
      <c r="E10753" t="s">
        <v>64</v>
      </c>
      <c r="F10753" t="s">
        <v>65</v>
      </c>
      <c r="G10753" t="s">
        <v>72</v>
      </c>
      <c r="H10753" t="s">
        <v>62</v>
      </c>
      <c r="I10753" t="s">
        <v>67</v>
      </c>
      <c r="J10753">
        <v>8.2969928018718997E-2</v>
      </c>
      <c r="K10753">
        <f t="shared" si="179"/>
        <v>8</v>
      </c>
    </row>
    <row r="10754" spans="1:11" x14ac:dyDescent="0.2">
      <c r="A10754">
        <v>23</v>
      </c>
      <c r="B10754" t="s">
        <v>83</v>
      </c>
      <c r="C10754" t="s">
        <v>63</v>
      </c>
      <c r="D10754" t="s">
        <v>58</v>
      </c>
      <c r="E10754" t="s">
        <v>64</v>
      </c>
      <c r="F10754" t="s">
        <v>65</v>
      </c>
      <c r="G10754" t="s">
        <v>72</v>
      </c>
      <c r="H10754" t="s">
        <v>62</v>
      </c>
      <c r="I10754" t="s">
        <v>67</v>
      </c>
      <c r="J10754">
        <v>8.5080226990653596E-2</v>
      </c>
      <c r="K10754">
        <f t="shared" si="179"/>
        <v>8</v>
      </c>
    </row>
    <row r="10755" spans="1:11" x14ac:dyDescent="0.2">
      <c r="A10755">
        <v>24</v>
      </c>
      <c r="B10755" t="s">
        <v>83</v>
      </c>
      <c r="C10755" t="s">
        <v>63</v>
      </c>
      <c r="D10755" t="s">
        <v>58</v>
      </c>
      <c r="E10755" t="s">
        <v>64</v>
      </c>
      <c r="F10755" t="s">
        <v>65</v>
      </c>
      <c r="G10755" t="s">
        <v>72</v>
      </c>
      <c r="H10755" t="s">
        <v>62</v>
      </c>
      <c r="I10755" t="s">
        <v>67</v>
      </c>
      <c r="J10755">
        <v>8.3576098285989095E-2</v>
      </c>
      <c r="K10755">
        <f t="shared" si="179"/>
        <v>8</v>
      </c>
    </row>
    <row r="10756" spans="1:11" x14ac:dyDescent="0.2">
      <c r="A10756">
        <v>1</v>
      </c>
      <c r="B10756" t="s">
        <v>83</v>
      </c>
      <c r="C10756" t="s">
        <v>57</v>
      </c>
      <c r="D10756" t="s">
        <v>58</v>
      </c>
      <c r="E10756" t="s">
        <v>59</v>
      </c>
      <c r="F10756" t="s">
        <v>60</v>
      </c>
      <c r="G10756" t="s">
        <v>73</v>
      </c>
      <c r="H10756" t="s">
        <v>71</v>
      </c>
      <c r="I10756" t="s">
        <v>67</v>
      </c>
      <c r="J10756" s="3">
        <v>5.1601305172723898E-4</v>
      </c>
      <c r="K10756">
        <f t="shared" ref="K10756:K10819" si="180">MONTH(1&amp;B10756)</f>
        <v>8</v>
      </c>
    </row>
    <row r="10757" spans="1:11" x14ac:dyDescent="0.2">
      <c r="A10757">
        <v>2</v>
      </c>
      <c r="B10757" t="s">
        <v>83</v>
      </c>
      <c r="C10757" t="s">
        <v>57</v>
      </c>
      <c r="D10757" t="s">
        <v>58</v>
      </c>
      <c r="E10757" t="s">
        <v>59</v>
      </c>
      <c r="F10757" t="s">
        <v>60</v>
      </c>
      <c r="G10757" t="s">
        <v>73</v>
      </c>
      <c r="H10757" t="s">
        <v>71</v>
      </c>
      <c r="I10757" t="s">
        <v>67</v>
      </c>
      <c r="J10757">
        <v>1.9041196386291E-3</v>
      </c>
      <c r="K10757">
        <f t="shared" si="180"/>
        <v>8</v>
      </c>
    </row>
    <row r="10758" spans="1:11" x14ac:dyDescent="0.2">
      <c r="A10758">
        <v>3</v>
      </c>
      <c r="B10758" t="s">
        <v>83</v>
      </c>
      <c r="C10758" t="s">
        <v>57</v>
      </c>
      <c r="D10758" t="s">
        <v>58</v>
      </c>
      <c r="E10758" t="s">
        <v>59</v>
      </c>
      <c r="F10758" t="s">
        <v>60</v>
      </c>
      <c r="G10758" t="s">
        <v>73</v>
      </c>
      <c r="H10758" t="s">
        <v>71</v>
      </c>
      <c r="I10758" t="s">
        <v>67</v>
      </c>
      <c r="J10758">
        <v>2.3243336899258001E-3</v>
      </c>
      <c r="K10758">
        <f t="shared" si="180"/>
        <v>8</v>
      </c>
    </row>
    <row r="10759" spans="1:11" x14ac:dyDescent="0.2">
      <c r="A10759">
        <v>4</v>
      </c>
      <c r="B10759" t="s">
        <v>83</v>
      </c>
      <c r="C10759" t="s">
        <v>57</v>
      </c>
      <c r="D10759" t="s">
        <v>58</v>
      </c>
      <c r="E10759" t="s">
        <v>59</v>
      </c>
      <c r="F10759" t="s">
        <v>60</v>
      </c>
      <c r="G10759" t="s">
        <v>73</v>
      </c>
      <c r="H10759" t="s">
        <v>71</v>
      </c>
      <c r="I10759" t="s">
        <v>67</v>
      </c>
      <c r="J10759">
        <v>2.1193697940793598E-3</v>
      </c>
      <c r="K10759">
        <f t="shared" si="180"/>
        <v>8</v>
      </c>
    </row>
    <row r="10760" spans="1:11" x14ac:dyDescent="0.2">
      <c r="A10760">
        <v>5</v>
      </c>
      <c r="B10760" t="s">
        <v>83</v>
      </c>
      <c r="C10760" t="s">
        <v>57</v>
      </c>
      <c r="D10760" t="s">
        <v>58</v>
      </c>
      <c r="E10760" t="s">
        <v>59</v>
      </c>
      <c r="F10760" t="s">
        <v>60</v>
      </c>
      <c r="G10760" t="s">
        <v>73</v>
      </c>
      <c r="H10760" t="s">
        <v>71</v>
      </c>
      <c r="I10760" t="s">
        <v>67</v>
      </c>
      <c r="J10760">
        <v>3.2019291313902299E-3</v>
      </c>
      <c r="K10760">
        <f t="shared" si="180"/>
        <v>8</v>
      </c>
    </row>
    <row r="10761" spans="1:11" x14ac:dyDescent="0.2">
      <c r="A10761">
        <v>6</v>
      </c>
      <c r="B10761" t="s">
        <v>83</v>
      </c>
      <c r="C10761" t="s">
        <v>57</v>
      </c>
      <c r="D10761" t="s">
        <v>58</v>
      </c>
      <c r="E10761" t="s">
        <v>59</v>
      </c>
      <c r="F10761" t="s">
        <v>60</v>
      </c>
      <c r="G10761" t="s">
        <v>73</v>
      </c>
      <c r="H10761" t="s">
        <v>71</v>
      </c>
      <c r="I10761" t="s">
        <v>67</v>
      </c>
      <c r="J10761">
        <v>5.8384664481632804E-3</v>
      </c>
      <c r="K10761">
        <f t="shared" si="180"/>
        <v>8</v>
      </c>
    </row>
    <row r="10762" spans="1:11" x14ac:dyDescent="0.2">
      <c r="A10762">
        <v>7</v>
      </c>
      <c r="B10762" t="s">
        <v>83</v>
      </c>
      <c r="C10762" t="s">
        <v>57</v>
      </c>
      <c r="D10762" t="s">
        <v>58</v>
      </c>
      <c r="E10762" t="s">
        <v>59</v>
      </c>
      <c r="F10762" t="s">
        <v>60</v>
      </c>
      <c r="G10762" t="s">
        <v>73</v>
      </c>
      <c r="H10762" t="s">
        <v>71</v>
      </c>
      <c r="I10762" t="s">
        <v>67</v>
      </c>
      <c r="J10762">
        <v>1.09553825036842E-2</v>
      </c>
      <c r="K10762">
        <f t="shared" si="180"/>
        <v>8</v>
      </c>
    </row>
    <row r="10763" spans="1:11" x14ac:dyDescent="0.2">
      <c r="A10763">
        <v>8</v>
      </c>
      <c r="B10763" t="s">
        <v>83</v>
      </c>
      <c r="C10763" t="s">
        <v>57</v>
      </c>
      <c r="D10763" t="s">
        <v>58</v>
      </c>
      <c r="E10763" t="s">
        <v>59</v>
      </c>
      <c r="F10763" t="s">
        <v>60</v>
      </c>
      <c r="G10763" t="s">
        <v>73</v>
      </c>
      <c r="H10763" t="s">
        <v>71</v>
      </c>
      <c r="I10763" t="s">
        <v>67</v>
      </c>
      <c r="J10763">
        <v>2.0718533673025698E-2</v>
      </c>
      <c r="K10763">
        <f t="shared" si="180"/>
        <v>8</v>
      </c>
    </row>
    <row r="10764" spans="1:11" x14ac:dyDescent="0.2">
      <c r="A10764">
        <v>9</v>
      </c>
      <c r="B10764" t="s">
        <v>83</v>
      </c>
      <c r="C10764" t="s">
        <v>57</v>
      </c>
      <c r="D10764" t="s">
        <v>58</v>
      </c>
      <c r="E10764" t="s">
        <v>59</v>
      </c>
      <c r="F10764" t="s">
        <v>60</v>
      </c>
      <c r="G10764" t="s">
        <v>73</v>
      </c>
      <c r="H10764" t="s">
        <v>71</v>
      </c>
      <c r="I10764" t="s">
        <v>67</v>
      </c>
      <c r="J10764">
        <v>3.9670299537218102E-2</v>
      </c>
      <c r="K10764">
        <f t="shared" si="180"/>
        <v>8</v>
      </c>
    </row>
    <row r="10765" spans="1:11" x14ac:dyDescent="0.2">
      <c r="A10765">
        <v>10</v>
      </c>
      <c r="B10765" t="s">
        <v>83</v>
      </c>
      <c r="C10765" t="s">
        <v>57</v>
      </c>
      <c r="D10765" t="s">
        <v>58</v>
      </c>
      <c r="E10765" t="s">
        <v>59</v>
      </c>
      <c r="F10765" t="s">
        <v>60</v>
      </c>
      <c r="G10765" t="s">
        <v>73</v>
      </c>
      <c r="H10765" t="s">
        <v>71</v>
      </c>
      <c r="I10765" t="s">
        <v>67</v>
      </c>
      <c r="J10765">
        <v>5.7306062324069998E-2</v>
      </c>
      <c r="K10765">
        <f t="shared" si="180"/>
        <v>8</v>
      </c>
    </row>
    <row r="10766" spans="1:11" x14ac:dyDescent="0.2">
      <c r="A10766">
        <v>11</v>
      </c>
      <c r="B10766" t="s">
        <v>83</v>
      </c>
      <c r="C10766" t="s">
        <v>57</v>
      </c>
      <c r="D10766" t="s">
        <v>58</v>
      </c>
      <c r="E10766" t="s">
        <v>59</v>
      </c>
      <c r="F10766" t="s">
        <v>60</v>
      </c>
      <c r="G10766" t="s">
        <v>73</v>
      </c>
      <c r="H10766" t="s">
        <v>71</v>
      </c>
      <c r="I10766" t="s">
        <v>67</v>
      </c>
      <c r="J10766">
        <v>7.1941265562743398E-2</v>
      </c>
      <c r="K10766">
        <f t="shared" si="180"/>
        <v>8</v>
      </c>
    </row>
    <row r="10767" spans="1:11" x14ac:dyDescent="0.2">
      <c r="A10767">
        <v>12</v>
      </c>
      <c r="B10767" t="s">
        <v>83</v>
      </c>
      <c r="C10767" t="s">
        <v>57</v>
      </c>
      <c r="D10767" t="s">
        <v>58</v>
      </c>
      <c r="E10767" t="s">
        <v>59</v>
      </c>
      <c r="F10767" t="s">
        <v>60</v>
      </c>
      <c r="G10767" t="s">
        <v>73</v>
      </c>
      <c r="H10767" t="s">
        <v>71</v>
      </c>
      <c r="I10767" t="s">
        <v>67</v>
      </c>
      <c r="J10767">
        <v>9.2261144099697795E-2</v>
      </c>
      <c r="K10767">
        <f t="shared" si="180"/>
        <v>8</v>
      </c>
    </row>
    <row r="10768" spans="1:11" x14ac:dyDescent="0.2">
      <c r="A10768">
        <v>13</v>
      </c>
      <c r="B10768" t="s">
        <v>83</v>
      </c>
      <c r="C10768" t="s">
        <v>57</v>
      </c>
      <c r="D10768" t="s">
        <v>58</v>
      </c>
      <c r="E10768" t="s">
        <v>59</v>
      </c>
      <c r="F10768" t="s">
        <v>60</v>
      </c>
      <c r="G10768" t="s">
        <v>73</v>
      </c>
      <c r="H10768" t="s">
        <v>71</v>
      </c>
      <c r="I10768" t="s">
        <v>67</v>
      </c>
      <c r="J10768">
        <v>0.10199637362068099</v>
      </c>
      <c r="K10768">
        <f t="shared" si="180"/>
        <v>8</v>
      </c>
    </row>
    <row r="10769" spans="1:11" x14ac:dyDescent="0.2">
      <c r="A10769">
        <v>14</v>
      </c>
      <c r="B10769" t="s">
        <v>83</v>
      </c>
      <c r="C10769" t="s">
        <v>57</v>
      </c>
      <c r="D10769" t="s">
        <v>58</v>
      </c>
      <c r="E10769" t="s">
        <v>59</v>
      </c>
      <c r="F10769" t="s">
        <v>60</v>
      </c>
      <c r="G10769" t="s">
        <v>73</v>
      </c>
      <c r="H10769" t="s">
        <v>71</v>
      </c>
      <c r="I10769" t="s">
        <v>67</v>
      </c>
      <c r="J10769">
        <v>0.107460063998243</v>
      </c>
      <c r="K10769">
        <f t="shared" si="180"/>
        <v>8</v>
      </c>
    </row>
    <row r="10770" spans="1:11" x14ac:dyDescent="0.2">
      <c r="A10770">
        <v>15</v>
      </c>
      <c r="B10770" t="s">
        <v>83</v>
      </c>
      <c r="C10770" t="s">
        <v>57</v>
      </c>
      <c r="D10770" t="s">
        <v>58</v>
      </c>
      <c r="E10770" t="s">
        <v>59</v>
      </c>
      <c r="F10770" t="s">
        <v>60</v>
      </c>
      <c r="G10770" t="s">
        <v>73</v>
      </c>
      <c r="H10770" t="s">
        <v>71</v>
      </c>
      <c r="I10770" t="s">
        <v>67</v>
      </c>
      <c r="J10770">
        <v>0.104659987379929</v>
      </c>
      <c r="K10770">
        <f t="shared" si="180"/>
        <v>8</v>
      </c>
    </row>
    <row r="10771" spans="1:11" x14ac:dyDescent="0.2">
      <c r="A10771">
        <v>16</v>
      </c>
      <c r="B10771" t="s">
        <v>83</v>
      </c>
      <c r="C10771" t="s">
        <v>57</v>
      </c>
      <c r="D10771" t="s">
        <v>58</v>
      </c>
      <c r="E10771" t="s">
        <v>59</v>
      </c>
      <c r="F10771" t="s">
        <v>60</v>
      </c>
      <c r="G10771" t="s">
        <v>73</v>
      </c>
      <c r="H10771" t="s">
        <v>71</v>
      </c>
      <c r="I10771" t="s">
        <v>67</v>
      </c>
      <c r="J10771">
        <v>9.0283289828441499E-2</v>
      </c>
      <c r="K10771">
        <f t="shared" si="180"/>
        <v>8</v>
      </c>
    </row>
    <row r="10772" spans="1:11" x14ac:dyDescent="0.2">
      <c r="A10772">
        <v>17</v>
      </c>
      <c r="B10772" t="s">
        <v>83</v>
      </c>
      <c r="C10772" t="s">
        <v>57</v>
      </c>
      <c r="D10772" t="s">
        <v>58</v>
      </c>
      <c r="E10772" t="s">
        <v>59</v>
      </c>
      <c r="F10772" t="s">
        <v>60</v>
      </c>
      <c r="G10772" t="s">
        <v>73</v>
      </c>
      <c r="H10772" t="s">
        <v>71</v>
      </c>
      <c r="I10772" t="s">
        <v>67</v>
      </c>
      <c r="J10772">
        <v>7.5333512893018095E-2</v>
      </c>
      <c r="K10772">
        <f t="shared" si="180"/>
        <v>8</v>
      </c>
    </row>
    <row r="10773" spans="1:11" x14ac:dyDescent="0.2">
      <c r="A10773">
        <v>18</v>
      </c>
      <c r="B10773" t="s">
        <v>83</v>
      </c>
      <c r="C10773" t="s">
        <v>57</v>
      </c>
      <c r="D10773" t="s">
        <v>58</v>
      </c>
      <c r="E10773" t="s">
        <v>59</v>
      </c>
      <c r="F10773" t="s">
        <v>60</v>
      </c>
      <c r="G10773" t="s">
        <v>73</v>
      </c>
      <c r="H10773" t="s">
        <v>71</v>
      </c>
      <c r="I10773" t="s">
        <v>67</v>
      </c>
      <c r="J10773">
        <v>6.6237315792020204E-2</v>
      </c>
      <c r="K10773">
        <f t="shared" si="180"/>
        <v>8</v>
      </c>
    </row>
    <row r="10774" spans="1:11" x14ac:dyDescent="0.2">
      <c r="A10774">
        <v>19</v>
      </c>
      <c r="B10774" t="s">
        <v>83</v>
      </c>
      <c r="C10774" t="s">
        <v>57</v>
      </c>
      <c r="D10774" t="s">
        <v>58</v>
      </c>
      <c r="E10774" t="s">
        <v>59</v>
      </c>
      <c r="F10774" t="s">
        <v>60</v>
      </c>
      <c r="G10774" t="s">
        <v>73</v>
      </c>
      <c r="H10774" t="s">
        <v>71</v>
      </c>
      <c r="I10774" t="s">
        <v>67</v>
      </c>
      <c r="J10774">
        <v>5.9794925331161701E-2</v>
      </c>
      <c r="K10774">
        <f t="shared" si="180"/>
        <v>8</v>
      </c>
    </row>
    <row r="10775" spans="1:11" x14ac:dyDescent="0.2">
      <c r="A10775">
        <v>20</v>
      </c>
      <c r="B10775" t="s">
        <v>83</v>
      </c>
      <c r="C10775" t="s">
        <v>57</v>
      </c>
      <c r="D10775" t="s">
        <v>58</v>
      </c>
      <c r="E10775" t="s">
        <v>59</v>
      </c>
      <c r="F10775" t="s">
        <v>60</v>
      </c>
      <c r="G10775" t="s">
        <v>73</v>
      </c>
      <c r="H10775" t="s">
        <v>71</v>
      </c>
      <c r="I10775" t="s">
        <v>67</v>
      </c>
      <c r="J10775">
        <v>4.1837274457658502E-2</v>
      </c>
      <c r="K10775">
        <f t="shared" si="180"/>
        <v>8</v>
      </c>
    </row>
    <row r="10776" spans="1:11" x14ac:dyDescent="0.2">
      <c r="A10776">
        <v>21</v>
      </c>
      <c r="B10776" t="s">
        <v>83</v>
      </c>
      <c r="C10776" t="s">
        <v>57</v>
      </c>
      <c r="D10776" t="s">
        <v>58</v>
      </c>
      <c r="E10776" t="s">
        <v>59</v>
      </c>
      <c r="F10776" t="s">
        <v>60</v>
      </c>
      <c r="G10776" t="s">
        <v>73</v>
      </c>
      <c r="H10776" t="s">
        <v>71</v>
      </c>
      <c r="I10776" t="s">
        <v>67</v>
      </c>
      <c r="J10776">
        <v>2.26547213744328E-2</v>
      </c>
      <c r="K10776">
        <f t="shared" si="180"/>
        <v>8</v>
      </c>
    </row>
    <row r="10777" spans="1:11" x14ac:dyDescent="0.2">
      <c r="A10777">
        <v>22</v>
      </c>
      <c r="B10777" t="s">
        <v>83</v>
      </c>
      <c r="C10777" t="s">
        <v>57</v>
      </c>
      <c r="D10777" t="s">
        <v>58</v>
      </c>
      <c r="E10777" t="s">
        <v>59</v>
      </c>
      <c r="F10777" t="s">
        <v>60</v>
      </c>
      <c r="G10777" t="s">
        <v>73</v>
      </c>
      <c r="H10777" t="s">
        <v>71</v>
      </c>
      <c r="I10777" t="s">
        <v>67</v>
      </c>
      <c r="J10777">
        <v>1.2115011549904801E-2</v>
      </c>
      <c r="K10777">
        <f t="shared" si="180"/>
        <v>8</v>
      </c>
    </row>
    <row r="10778" spans="1:11" x14ac:dyDescent="0.2">
      <c r="A10778">
        <v>23</v>
      </c>
      <c r="B10778" t="s">
        <v>83</v>
      </c>
      <c r="C10778" t="s">
        <v>57</v>
      </c>
      <c r="D10778" t="s">
        <v>58</v>
      </c>
      <c r="E10778" t="s">
        <v>59</v>
      </c>
      <c r="F10778" t="s">
        <v>60</v>
      </c>
      <c r="G10778" t="s">
        <v>73</v>
      </c>
      <c r="H10778" t="s">
        <v>71</v>
      </c>
      <c r="I10778" t="s">
        <v>67</v>
      </c>
      <c r="J10778">
        <v>7.6070257108974797E-3</v>
      </c>
      <c r="K10778">
        <f t="shared" si="180"/>
        <v>8</v>
      </c>
    </row>
    <row r="10779" spans="1:11" x14ac:dyDescent="0.2">
      <c r="A10779">
        <v>24</v>
      </c>
      <c r="B10779" t="s">
        <v>83</v>
      </c>
      <c r="C10779" t="s">
        <v>57</v>
      </c>
      <c r="D10779" t="s">
        <v>58</v>
      </c>
      <c r="E10779" t="s">
        <v>59</v>
      </c>
      <c r="F10779" t="s">
        <v>60</v>
      </c>
      <c r="G10779" t="s">
        <v>73</v>
      </c>
      <c r="H10779" t="s">
        <v>71</v>
      </c>
      <c r="I10779" t="s">
        <v>67</v>
      </c>
      <c r="J10779">
        <v>1.2635786092560801E-3</v>
      </c>
      <c r="K10779">
        <f t="shared" si="180"/>
        <v>8</v>
      </c>
    </row>
    <row r="10780" spans="1:11" x14ac:dyDescent="0.2">
      <c r="A10780">
        <v>1</v>
      </c>
      <c r="B10780" t="s">
        <v>83</v>
      </c>
      <c r="C10780" t="s">
        <v>63</v>
      </c>
      <c r="D10780" t="s">
        <v>58</v>
      </c>
      <c r="E10780" t="s">
        <v>59</v>
      </c>
      <c r="F10780" t="s">
        <v>60</v>
      </c>
      <c r="G10780" t="s">
        <v>73</v>
      </c>
      <c r="H10780" t="s">
        <v>71</v>
      </c>
      <c r="I10780" t="s">
        <v>67</v>
      </c>
      <c r="J10780" s="3">
        <v>4.48992604867294E-4</v>
      </c>
      <c r="K10780">
        <f t="shared" si="180"/>
        <v>8</v>
      </c>
    </row>
    <row r="10781" spans="1:11" x14ac:dyDescent="0.2">
      <c r="A10781">
        <v>2</v>
      </c>
      <c r="B10781" t="s">
        <v>83</v>
      </c>
      <c r="C10781" t="s">
        <v>63</v>
      </c>
      <c r="D10781" t="s">
        <v>58</v>
      </c>
      <c r="E10781" t="s">
        <v>59</v>
      </c>
      <c r="F10781" t="s">
        <v>60</v>
      </c>
      <c r="G10781" t="s">
        <v>73</v>
      </c>
      <c r="H10781" t="s">
        <v>71</v>
      </c>
      <c r="I10781" t="s">
        <v>67</v>
      </c>
      <c r="J10781">
        <v>3.1542856495440298E-3</v>
      </c>
      <c r="K10781">
        <f t="shared" si="180"/>
        <v>8</v>
      </c>
    </row>
    <row r="10782" spans="1:11" x14ac:dyDescent="0.2">
      <c r="A10782">
        <v>3</v>
      </c>
      <c r="B10782" t="s">
        <v>83</v>
      </c>
      <c r="C10782" t="s">
        <v>63</v>
      </c>
      <c r="D10782" t="s">
        <v>58</v>
      </c>
      <c r="E10782" t="s">
        <v>59</v>
      </c>
      <c r="F10782" t="s">
        <v>60</v>
      </c>
      <c r="G10782" t="s">
        <v>73</v>
      </c>
      <c r="H10782" t="s">
        <v>71</v>
      </c>
      <c r="I10782" t="s">
        <v>67</v>
      </c>
      <c r="J10782">
        <v>4.0843858195778199E-3</v>
      </c>
      <c r="K10782">
        <f t="shared" si="180"/>
        <v>8</v>
      </c>
    </row>
    <row r="10783" spans="1:11" x14ac:dyDescent="0.2">
      <c r="A10783">
        <v>4</v>
      </c>
      <c r="B10783" t="s">
        <v>83</v>
      </c>
      <c r="C10783" t="s">
        <v>63</v>
      </c>
      <c r="D10783" t="s">
        <v>58</v>
      </c>
      <c r="E10783" t="s">
        <v>59</v>
      </c>
      <c r="F10783" t="s">
        <v>60</v>
      </c>
      <c r="G10783" t="s">
        <v>73</v>
      </c>
      <c r="H10783" t="s">
        <v>71</v>
      </c>
      <c r="I10783" t="s">
        <v>67</v>
      </c>
      <c r="J10783">
        <v>6.4981030127668499E-3</v>
      </c>
      <c r="K10783">
        <f t="shared" si="180"/>
        <v>8</v>
      </c>
    </row>
    <row r="10784" spans="1:11" x14ac:dyDescent="0.2">
      <c r="A10784">
        <v>5</v>
      </c>
      <c r="B10784" t="s">
        <v>83</v>
      </c>
      <c r="C10784" t="s">
        <v>63</v>
      </c>
      <c r="D10784" t="s">
        <v>58</v>
      </c>
      <c r="E10784" t="s">
        <v>59</v>
      </c>
      <c r="F10784" t="s">
        <v>60</v>
      </c>
      <c r="G10784" t="s">
        <v>73</v>
      </c>
      <c r="H10784" t="s">
        <v>71</v>
      </c>
      <c r="I10784" t="s">
        <v>67</v>
      </c>
      <c r="J10784">
        <v>4.3609868814790103E-3</v>
      </c>
      <c r="K10784">
        <f t="shared" si="180"/>
        <v>8</v>
      </c>
    </row>
    <row r="10785" spans="1:11" x14ac:dyDescent="0.2">
      <c r="A10785">
        <v>6</v>
      </c>
      <c r="B10785" t="s">
        <v>83</v>
      </c>
      <c r="C10785" t="s">
        <v>63</v>
      </c>
      <c r="D10785" t="s">
        <v>58</v>
      </c>
      <c r="E10785" t="s">
        <v>59</v>
      </c>
      <c r="F10785" t="s">
        <v>60</v>
      </c>
      <c r="G10785" t="s">
        <v>73</v>
      </c>
      <c r="H10785" t="s">
        <v>71</v>
      </c>
      <c r="I10785" t="s">
        <v>67</v>
      </c>
      <c r="J10785">
        <v>5.8952847864198301E-3</v>
      </c>
      <c r="K10785">
        <f t="shared" si="180"/>
        <v>8</v>
      </c>
    </row>
    <row r="10786" spans="1:11" x14ac:dyDescent="0.2">
      <c r="A10786">
        <v>7</v>
      </c>
      <c r="B10786" t="s">
        <v>83</v>
      </c>
      <c r="C10786" t="s">
        <v>63</v>
      </c>
      <c r="D10786" t="s">
        <v>58</v>
      </c>
      <c r="E10786" t="s">
        <v>59</v>
      </c>
      <c r="F10786" t="s">
        <v>60</v>
      </c>
      <c r="G10786" t="s">
        <v>73</v>
      </c>
      <c r="H10786" t="s">
        <v>71</v>
      </c>
      <c r="I10786" t="s">
        <v>67</v>
      </c>
      <c r="J10786">
        <v>6.0432806851252003E-3</v>
      </c>
      <c r="K10786">
        <f t="shared" si="180"/>
        <v>8</v>
      </c>
    </row>
    <row r="10787" spans="1:11" x14ac:dyDescent="0.2">
      <c r="A10787">
        <v>8</v>
      </c>
      <c r="B10787" t="s">
        <v>83</v>
      </c>
      <c r="C10787" t="s">
        <v>63</v>
      </c>
      <c r="D10787" t="s">
        <v>58</v>
      </c>
      <c r="E10787" t="s">
        <v>59</v>
      </c>
      <c r="F10787" t="s">
        <v>60</v>
      </c>
      <c r="G10787" t="s">
        <v>73</v>
      </c>
      <c r="H10787" t="s">
        <v>71</v>
      </c>
      <c r="I10787" t="s">
        <v>67</v>
      </c>
      <c r="J10787">
        <v>1.25423272178416E-2</v>
      </c>
      <c r="K10787">
        <f t="shared" si="180"/>
        <v>8</v>
      </c>
    </row>
    <row r="10788" spans="1:11" x14ac:dyDescent="0.2">
      <c r="A10788">
        <v>9</v>
      </c>
      <c r="B10788" t="s">
        <v>83</v>
      </c>
      <c r="C10788" t="s">
        <v>63</v>
      </c>
      <c r="D10788" t="s">
        <v>58</v>
      </c>
      <c r="E10788" t="s">
        <v>59</v>
      </c>
      <c r="F10788" t="s">
        <v>60</v>
      </c>
      <c r="G10788" t="s">
        <v>73</v>
      </c>
      <c r="H10788" t="s">
        <v>71</v>
      </c>
      <c r="I10788" t="s">
        <v>67</v>
      </c>
      <c r="J10788">
        <v>2.2653722703423598E-2</v>
      </c>
      <c r="K10788">
        <f t="shared" si="180"/>
        <v>8</v>
      </c>
    </row>
    <row r="10789" spans="1:11" x14ac:dyDescent="0.2">
      <c r="A10789">
        <v>10</v>
      </c>
      <c r="B10789" t="s">
        <v>83</v>
      </c>
      <c r="C10789" t="s">
        <v>63</v>
      </c>
      <c r="D10789" t="s">
        <v>58</v>
      </c>
      <c r="E10789" t="s">
        <v>59</v>
      </c>
      <c r="F10789" t="s">
        <v>60</v>
      </c>
      <c r="G10789" t="s">
        <v>73</v>
      </c>
      <c r="H10789" t="s">
        <v>71</v>
      </c>
      <c r="I10789" t="s">
        <v>67</v>
      </c>
      <c r="J10789">
        <v>3.8605474470752403E-2</v>
      </c>
      <c r="K10789">
        <f t="shared" si="180"/>
        <v>8</v>
      </c>
    </row>
    <row r="10790" spans="1:11" x14ac:dyDescent="0.2">
      <c r="A10790">
        <v>11</v>
      </c>
      <c r="B10790" t="s">
        <v>83</v>
      </c>
      <c r="C10790" t="s">
        <v>63</v>
      </c>
      <c r="D10790" t="s">
        <v>58</v>
      </c>
      <c r="E10790" t="s">
        <v>59</v>
      </c>
      <c r="F10790" t="s">
        <v>60</v>
      </c>
      <c r="G10790" t="s">
        <v>73</v>
      </c>
      <c r="H10790" t="s">
        <v>71</v>
      </c>
      <c r="I10790" t="s">
        <v>67</v>
      </c>
      <c r="J10790">
        <v>4.92579310843596E-2</v>
      </c>
      <c r="K10790">
        <f t="shared" si="180"/>
        <v>8</v>
      </c>
    </row>
    <row r="10791" spans="1:11" x14ac:dyDescent="0.2">
      <c r="A10791">
        <v>12</v>
      </c>
      <c r="B10791" t="s">
        <v>83</v>
      </c>
      <c r="C10791" t="s">
        <v>63</v>
      </c>
      <c r="D10791" t="s">
        <v>58</v>
      </c>
      <c r="E10791" t="s">
        <v>59</v>
      </c>
      <c r="F10791" t="s">
        <v>60</v>
      </c>
      <c r="G10791" t="s">
        <v>73</v>
      </c>
      <c r="H10791" t="s">
        <v>71</v>
      </c>
      <c r="I10791" t="s">
        <v>67</v>
      </c>
      <c r="J10791">
        <v>7.6669355502656605E-2</v>
      </c>
      <c r="K10791">
        <f t="shared" si="180"/>
        <v>8</v>
      </c>
    </row>
    <row r="10792" spans="1:11" x14ac:dyDescent="0.2">
      <c r="A10792">
        <v>13</v>
      </c>
      <c r="B10792" t="s">
        <v>83</v>
      </c>
      <c r="C10792" t="s">
        <v>63</v>
      </c>
      <c r="D10792" t="s">
        <v>58</v>
      </c>
      <c r="E10792" t="s">
        <v>59</v>
      </c>
      <c r="F10792" t="s">
        <v>60</v>
      </c>
      <c r="G10792" t="s">
        <v>73</v>
      </c>
      <c r="H10792" t="s">
        <v>71</v>
      </c>
      <c r="I10792" t="s">
        <v>67</v>
      </c>
      <c r="J10792">
        <v>9.0651722671670001E-2</v>
      </c>
      <c r="K10792">
        <f t="shared" si="180"/>
        <v>8</v>
      </c>
    </row>
    <row r="10793" spans="1:11" x14ac:dyDescent="0.2">
      <c r="A10793">
        <v>14</v>
      </c>
      <c r="B10793" t="s">
        <v>83</v>
      </c>
      <c r="C10793" t="s">
        <v>63</v>
      </c>
      <c r="D10793" t="s">
        <v>58</v>
      </c>
      <c r="E10793" t="s">
        <v>59</v>
      </c>
      <c r="F10793" t="s">
        <v>60</v>
      </c>
      <c r="G10793" t="s">
        <v>73</v>
      </c>
      <c r="H10793" t="s">
        <v>71</v>
      </c>
      <c r="I10793" t="s">
        <v>67</v>
      </c>
      <c r="J10793">
        <v>0.101146882543816</v>
      </c>
      <c r="K10793">
        <f t="shared" si="180"/>
        <v>8</v>
      </c>
    </row>
    <row r="10794" spans="1:11" x14ac:dyDescent="0.2">
      <c r="A10794">
        <v>15</v>
      </c>
      <c r="B10794" t="s">
        <v>83</v>
      </c>
      <c r="C10794" t="s">
        <v>63</v>
      </c>
      <c r="D10794" t="s">
        <v>58</v>
      </c>
      <c r="E10794" t="s">
        <v>59</v>
      </c>
      <c r="F10794" t="s">
        <v>60</v>
      </c>
      <c r="G10794" t="s">
        <v>73</v>
      </c>
      <c r="H10794" t="s">
        <v>71</v>
      </c>
      <c r="I10794" t="s">
        <v>67</v>
      </c>
      <c r="J10794">
        <v>0.103243171665492</v>
      </c>
      <c r="K10794">
        <f t="shared" si="180"/>
        <v>8</v>
      </c>
    </row>
    <row r="10795" spans="1:11" x14ac:dyDescent="0.2">
      <c r="A10795">
        <v>16</v>
      </c>
      <c r="B10795" t="s">
        <v>83</v>
      </c>
      <c r="C10795" t="s">
        <v>63</v>
      </c>
      <c r="D10795" t="s">
        <v>58</v>
      </c>
      <c r="E10795" t="s">
        <v>59</v>
      </c>
      <c r="F10795" t="s">
        <v>60</v>
      </c>
      <c r="G10795" t="s">
        <v>73</v>
      </c>
      <c r="H10795" t="s">
        <v>71</v>
      </c>
      <c r="I10795" t="s">
        <v>67</v>
      </c>
      <c r="J10795">
        <v>0.10356220481657399</v>
      </c>
      <c r="K10795">
        <f t="shared" si="180"/>
        <v>8</v>
      </c>
    </row>
    <row r="10796" spans="1:11" x14ac:dyDescent="0.2">
      <c r="A10796">
        <v>17</v>
      </c>
      <c r="B10796" t="s">
        <v>83</v>
      </c>
      <c r="C10796" t="s">
        <v>63</v>
      </c>
      <c r="D10796" t="s">
        <v>58</v>
      </c>
      <c r="E10796" t="s">
        <v>59</v>
      </c>
      <c r="F10796" t="s">
        <v>60</v>
      </c>
      <c r="G10796" t="s">
        <v>73</v>
      </c>
      <c r="H10796" t="s">
        <v>71</v>
      </c>
      <c r="I10796" t="s">
        <v>67</v>
      </c>
      <c r="J10796">
        <v>0.100218344298194</v>
      </c>
      <c r="K10796">
        <f t="shared" si="180"/>
        <v>8</v>
      </c>
    </row>
    <row r="10797" spans="1:11" x14ac:dyDescent="0.2">
      <c r="A10797">
        <v>18</v>
      </c>
      <c r="B10797" t="s">
        <v>83</v>
      </c>
      <c r="C10797" t="s">
        <v>63</v>
      </c>
      <c r="D10797" t="s">
        <v>58</v>
      </c>
      <c r="E10797" t="s">
        <v>59</v>
      </c>
      <c r="F10797" t="s">
        <v>60</v>
      </c>
      <c r="G10797" t="s">
        <v>73</v>
      </c>
      <c r="H10797" t="s">
        <v>71</v>
      </c>
      <c r="I10797" t="s">
        <v>67</v>
      </c>
      <c r="J10797">
        <v>8.6121161071543995E-2</v>
      </c>
      <c r="K10797">
        <f t="shared" si="180"/>
        <v>8</v>
      </c>
    </row>
    <row r="10798" spans="1:11" x14ac:dyDescent="0.2">
      <c r="A10798">
        <v>19</v>
      </c>
      <c r="B10798" t="s">
        <v>83</v>
      </c>
      <c r="C10798" t="s">
        <v>63</v>
      </c>
      <c r="D10798" t="s">
        <v>58</v>
      </c>
      <c r="E10798" t="s">
        <v>59</v>
      </c>
      <c r="F10798" t="s">
        <v>60</v>
      </c>
      <c r="G10798" t="s">
        <v>73</v>
      </c>
      <c r="H10798" t="s">
        <v>71</v>
      </c>
      <c r="I10798" t="s">
        <v>67</v>
      </c>
      <c r="J10798">
        <v>6.6878799484497695E-2</v>
      </c>
      <c r="K10798">
        <f t="shared" si="180"/>
        <v>8</v>
      </c>
    </row>
    <row r="10799" spans="1:11" x14ac:dyDescent="0.2">
      <c r="A10799">
        <v>20</v>
      </c>
      <c r="B10799" t="s">
        <v>83</v>
      </c>
      <c r="C10799" t="s">
        <v>63</v>
      </c>
      <c r="D10799" t="s">
        <v>58</v>
      </c>
      <c r="E10799" t="s">
        <v>59</v>
      </c>
      <c r="F10799" t="s">
        <v>60</v>
      </c>
      <c r="G10799" t="s">
        <v>73</v>
      </c>
      <c r="H10799" t="s">
        <v>71</v>
      </c>
      <c r="I10799" t="s">
        <v>67</v>
      </c>
      <c r="J10799">
        <v>5.4063414220726899E-2</v>
      </c>
      <c r="K10799">
        <f t="shared" si="180"/>
        <v>8</v>
      </c>
    </row>
    <row r="10800" spans="1:11" x14ac:dyDescent="0.2">
      <c r="A10800">
        <v>21</v>
      </c>
      <c r="B10800" t="s">
        <v>83</v>
      </c>
      <c r="C10800" t="s">
        <v>63</v>
      </c>
      <c r="D10800" t="s">
        <v>58</v>
      </c>
      <c r="E10800" t="s">
        <v>59</v>
      </c>
      <c r="F10800" t="s">
        <v>60</v>
      </c>
      <c r="G10800" t="s">
        <v>73</v>
      </c>
      <c r="H10800" t="s">
        <v>71</v>
      </c>
      <c r="I10800" t="s">
        <v>67</v>
      </c>
      <c r="J10800">
        <v>3.1319917425091201E-2</v>
      </c>
      <c r="K10800">
        <f t="shared" si="180"/>
        <v>8</v>
      </c>
    </row>
    <row r="10801" spans="1:11" x14ac:dyDescent="0.2">
      <c r="A10801">
        <v>22</v>
      </c>
      <c r="B10801" t="s">
        <v>83</v>
      </c>
      <c r="C10801" t="s">
        <v>63</v>
      </c>
      <c r="D10801" t="s">
        <v>58</v>
      </c>
      <c r="E10801" t="s">
        <v>59</v>
      </c>
      <c r="F10801" t="s">
        <v>60</v>
      </c>
      <c r="G10801" t="s">
        <v>73</v>
      </c>
      <c r="H10801" t="s">
        <v>71</v>
      </c>
      <c r="I10801" t="s">
        <v>67</v>
      </c>
      <c r="J10801">
        <v>2.1635435489633401E-2</v>
      </c>
      <c r="K10801">
        <f t="shared" si="180"/>
        <v>8</v>
      </c>
    </row>
    <row r="10802" spans="1:11" x14ac:dyDescent="0.2">
      <c r="A10802">
        <v>23</v>
      </c>
      <c r="B10802" t="s">
        <v>83</v>
      </c>
      <c r="C10802" t="s">
        <v>63</v>
      </c>
      <c r="D10802" t="s">
        <v>58</v>
      </c>
      <c r="E10802" t="s">
        <v>59</v>
      </c>
      <c r="F10802" t="s">
        <v>60</v>
      </c>
      <c r="G10802" t="s">
        <v>73</v>
      </c>
      <c r="H10802" t="s">
        <v>71</v>
      </c>
      <c r="I10802" t="s">
        <v>67</v>
      </c>
      <c r="J10802">
        <v>8.4388129212042695E-3</v>
      </c>
      <c r="K10802">
        <f t="shared" si="180"/>
        <v>8</v>
      </c>
    </row>
    <row r="10803" spans="1:11" x14ac:dyDescent="0.2">
      <c r="A10803">
        <v>24</v>
      </c>
      <c r="B10803" t="s">
        <v>83</v>
      </c>
      <c r="C10803" t="s">
        <v>63</v>
      </c>
      <c r="D10803" t="s">
        <v>58</v>
      </c>
      <c r="E10803" t="s">
        <v>59</v>
      </c>
      <c r="F10803" t="s">
        <v>60</v>
      </c>
      <c r="G10803" t="s">
        <v>73</v>
      </c>
      <c r="H10803" t="s">
        <v>71</v>
      </c>
      <c r="I10803" t="s">
        <v>67</v>
      </c>
      <c r="J10803">
        <v>2.5060029727404301E-3</v>
      </c>
      <c r="K10803">
        <f t="shared" si="180"/>
        <v>8</v>
      </c>
    </row>
    <row r="10804" spans="1:11" x14ac:dyDescent="0.2">
      <c r="A10804">
        <v>1</v>
      </c>
      <c r="B10804" t="s">
        <v>83</v>
      </c>
      <c r="C10804" t="s">
        <v>57</v>
      </c>
      <c r="D10804" t="s">
        <v>58</v>
      </c>
      <c r="E10804" t="s">
        <v>64</v>
      </c>
      <c r="F10804" t="s">
        <v>60</v>
      </c>
      <c r="G10804" t="s">
        <v>73</v>
      </c>
      <c r="H10804" t="s">
        <v>71</v>
      </c>
      <c r="I10804" t="s">
        <v>67</v>
      </c>
      <c r="J10804" s="3">
        <v>1.4053313986619101E-4</v>
      </c>
      <c r="K10804">
        <f t="shared" si="180"/>
        <v>8</v>
      </c>
    </row>
    <row r="10805" spans="1:11" x14ac:dyDescent="0.2">
      <c r="A10805">
        <v>2</v>
      </c>
      <c r="B10805" t="s">
        <v>83</v>
      </c>
      <c r="C10805" t="s">
        <v>57</v>
      </c>
      <c r="D10805" t="s">
        <v>58</v>
      </c>
      <c r="E10805" t="s">
        <v>64</v>
      </c>
      <c r="F10805" t="s">
        <v>60</v>
      </c>
      <c r="G10805" t="s">
        <v>73</v>
      </c>
      <c r="H10805" t="s">
        <v>71</v>
      </c>
      <c r="I10805" t="s">
        <v>67</v>
      </c>
      <c r="J10805">
        <v>1.4854854741479101E-3</v>
      </c>
      <c r="K10805">
        <f t="shared" si="180"/>
        <v>8</v>
      </c>
    </row>
    <row r="10806" spans="1:11" x14ac:dyDescent="0.2">
      <c r="A10806">
        <v>3</v>
      </c>
      <c r="B10806" t="s">
        <v>83</v>
      </c>
      <c r="C10806" t="s">
        <v>57</v>
      </c>
      <c r="D10806" t="s">
        <v>58</v>
      </c>
      <c r="E10806" t="s">
        <v>64</v>
      </c>
      <c r="F10806" t="s">
        <v>60</v>
      </c>
      <c r="G10806" t="s">
        <v>73</v>
      </c>
      <c r="H10806" t="s">
        <v>71</v>
      </c>
      <c r="I10806" t="s">
        <v>67</v>
      </c>
      <c r="J10806">
        <v>1.7826163116646701E-3</v>
      </c>
      <c r="K10806">
        <f t="shared" si="180"/>
        <v>8</v>
      </c>
    </row>
    <row r="10807" spans="1:11" x14ac:dyDescent="0.2">
      <c r="A10807">
        <v>4</v>
      </c>
      <c r="B10807" t="s">
        <v>83</v>
      </c>
      <c r="C10807" t="s">
        <v>57</v>
      </c>
      <c r="D10807" t="s">
        <v>58</v>
      </c>
      <c r="E10807" t="s">
        <v>64</v>
      </c>
      <c r="F10807" t="s">
        <v>60</v>
      </c>
      <c r="G10807" t="s">
        <v>73</v>
      </c>
      <c r="H10807" t="s">
        <v>71</v>
      </c>
      <c r="I10807" t="s">
        <v>67</v>
      </c>
      <c r="J10807">
        <v>1.68939251488145E-3</v>
      </c>
      <c r="K10807">
        <f t="shared" si="180"/>
        <v>8</v>
      </c>
    </row>
    <row r="10808" spans="1:11" x14ac:dyDescent="0.2">
      <c r="A10808">
        <v>5</v>
      </c>
      <c r="B10808" t="s">
        <v>83</v>
      </c>
      <c r="C10808" t="s">
        <v>57</v>
      </c>
      <c r="D10808" t="s">
        <v>58</v>
      </c>
      <c r="E10808" t="s">
        <v>64</v>
      </c>
      <c r="F10808" t="s">
        <v>60</v>
      </c>
      <c r="G10808" t="s">
        <v>73</v>
      </c>
      <c r="H10808" t="s">
        <v>71</v>
      </c>
      <c r="I10808" t="s">
        <v>67</v>
      </c>
      <c r="J10808">
        <v>2.1863957227479399E-3</v>
      </c>
      <c r="K10808">
        <f t="shared" si="180"/>
        <v>8</v>
      </c>
    </row>
    <row r="10809" spans="1:11" x14ac:dyDescent="0.2">
      <c r="A10809">
        <v>6</v>
      </c>
      <c r="B10809" t="s">
        <v>83</v>
      </c>
      <c r="C10809" t="s">
        <v>57</v>
      </c>
      <c r="D10809" t="s">
        <v>58</v>
      </c>
      <c r="E10809" t="s">
        <v>64</v>
      </c>
      <c r="F10809" t="s">
        <v>60</v>
      </c>
      <c r="G10809" t="s">
        <v>73</v>
      </c>
      <c r="H10809" t="s">
        <v>71</v>
      </c>
      <c r="I10809" t="s">
        <v>67</v>
      </c>
      <c r="J10809">
        <v>4.5921057753456999E-3</v>
      </c>
      <c r="K10809">
        <f t="shared" si="180"/>
        <v>8</v>
      </c>
    </row>
    <row r="10810" spans="1:11" x14ac:dyDescent="0.2">
      <c r="A10810">
        <v>7</v>
      </c>
      <c r="B10810" t="s">
        <v>83</v>
      </c>
      <c r="C10810" t="s">
        <v>57</v>
      </c>
      <c r="D10810" t="s">
        <v>58</v>
      </c>
      <c r="E10810" t="s">
        <v>64</v>
      </c>
      <c r="F10810" t="s">
        <v>60</v>
      </c>
      <c r="G10810" t="s">
        <v>73</v>
      </c>
      <c r="H10810" t="s">
        <v>71</v>
      </c>
      <c r="I10810" t="s">
        <v>67</v>
      </c>
      <c r="J10810">
        <v>1.39685644292442E-2</v>
      </c>
      <c r="K10810">
        <f t="shared" si="180"/>
        <v>8</v>
      </c>
    </row>
    <row r="10811" spans="1:11" x14ac:dyDescent="0.2">
      <c r="A10811">
        <v>8</v>
      </c>
      <c r="B10811" t="s">
        <v>83</v>
      </c>
      <c r="C10811" t="s">
        <v>57</v>
      </c>
      <c r="D10811" t="s">
        <v>58</v>
      </c>
      <c r="E10811" t="s">
        <v>64</v>
      </c>
      <c r="F10811" t="s">
        <v>60</v>
      </c>
      <c r="G10811" t="s">
        <v>73</v>
      </c>
      <c r="H10811" t="s">
        <v>71</v>
      </c>
      <c r="I10811" t="s">
        <v>67</v>
      </c>
      <c r="J10811">
        <v>2.97780629296121E-2</v>
      </c>
      <c r="K10811">
        <f t="shared" si="180"/>
        <v>8</v>
      </c>
    </row>
    <row r="10812" spans="1:11" x14ac:dyDescent="0.2">
      <c r="A10812">
        <v>9</v>
      </c>
      <c r="B10812" t="s">
        <v>83</v>
      </c>
      <c r="C10812" t="s">
        <v>57</v>
      </c>
      <c r="D10812" t="s">
        <v>58</v>
      </c>
      <c r="E10812" t="s">
        <v>64</v>
      </c>
      <c r="F10812" t="s">
        <v>60</v>
      </c>
      <c r="G10812" t="s">
        <v>73</v>
      </c>
      <c r="H10812" t="s">
        <v>71</v>
      </c>
      <c r="I10812" t="s">
        <v>67</v>
      </c>
      <c r="J10812">
        <v>4.8101477192864797E-2</v>
      </c>
      <c r="K10812">
        <f t="shared" si="180"/>
        <v>8</v>
      </c>
    </row>
    <row r="10813" spans="1:11" x14ac:dyDescent="0.2">
      <c r="A10813">
        <v>10</v>
      </c>
      <c r="B10813" t="s">
        <v>83</v>
      </c>
      <c r="C10813" t="s">
        <v>57</v>
      </c>
      <c r="D10813" t="s">
        <v>58</v>
      </c>
      <c r="E10813" t="s">
        <v>64</v>
      </c>
      <c r="F10813" t="s">
        <v>60</v>
      </c>
      <c r="G10813" t="s">
        <v>73</v>
      </c>
      <c r="H10813" t="s">
        <v>71</v>
      </c>
      <c r="I10813" t="s">
        <v>67</v>
      </c>
      <c r="J10813">
        <v>6.2177928370167702E-2</v>
      </c>
      <c r="K10813">
        <f t="shared" si="180"/>
        <v>8</v>
      </c>
    </row>
    <row r="10814" spans="1:11" x14ac:dyDescent="0.2">
      <c r="A10814">
        <v>11</v>
      </c>
      <c r="B10814" t="s">
        <v>83</v>
      </c>
      <c r="C10814" t="s">
        <v>57</v>
      </c>
      <c r="D10814" t="s">
        <v>58</v>
      </c>
      <c r="E10814" t="s">
        <v>64</v>
      </c>
      <c r="F10814" t="s">
        <v>60</v>
      </c>
      <c r="G10814" t="s">
        <v>73</v>
      </c>
      <c r="H10814" t="s">
        <v>71</v>
      </c>
      <c r="I10814" t="s">
        <v>67</v>
      </c>
      <c r="J10814">
        <v>7.2102756626820599E-2</v>
      </c>
      <c r="K10814">
        <f t="shared" si="180"/>
        <v>8</v>
      </c>
    </row>
    <row r="10815" spans="1:11" x14ac:dyDescent="0.2">
      <c r="A10815">
        <v>12</v>
      </c>
      <c r="B10815" t="s">
        <v>83</v>
      </c>
      <c r="C10815" t="s">
        <v>57</v>
      </c>
      <c r="D10815" t="s">
        <v>58</v>
      </c>
      <c r="E10815" t="s">
        <v>64</v>
      </c>
      <c r="F10815" t="s">
        <v>60</v>
      </c>
      <c r="G10815" t="s">
        <v>73</v>
      </c>
      <c r="H10815" t="s">
        <v>71</v>
      </c>
      <c r="I10815" t="s">
        <v>67</v>
      </c>
      <c r="J10815">
        <v>8.5134919804514195E-2</v>
      </c>
      <c r="K10815">
        <f t="shared" si="180"/>
        <v>8</v>
      </c>
    </row>
    <row r="10816" spans="1:11" x14ac:dyDescent="0.2">
      <c r="A10816">
        <v>13</v>
      </c>
      <c r="B10816" t="s">
        <v>83</v>
      </c>
      <c r="C10816" t="s">
        <v>57</v>
      </c>
      <c r="D10816" t="s">
        <v>58</v>
      </c>
      <c r="E10816" t="s">
        <v>64</v>
      </c>
      <c r="F10816" t="s">
        <v>60</v>
      </c>
      <c r="G10816" t="s">
        <v>73</v>
      </c>
      <c r="H10816" t="s">
        <v>71</v>
      </c>
      <c r="I10816" t="s">
        <v>67</v>
      </c>
      <c r="J10816">
        <v>9.8678554466469504E-2</v>
      </c>
      <c r="K10816">
        <f t="shared" si="180"/>
        <v>8</v>
      </c>
    </row>
    <row r="10817" spans="1:11" x14ac:dyDescent="0.2">
      <c r="A10817">
        <v>14</v>
      </c>
      <c r="B10817" t="s">
        <v>83</v>
      </c>
      <c r="C10817" t="s">
        <v>57</v>
      </c>
      <c r="D10817" t="s">
        <v>58</v>
      </c>
      <c r="E10817" t="s">
        <v>64</v>
      </c>
      <c r="F10817" t="s">
        <v>60</v>
      </c>
      <c r="G10817" t="s">
        <v>73</v>
      </c>
      <c r="H10817" t="s">
        <v>71</v>
      </c>
      <c r="I10817" t="s">
        <v>67</v>
      </c>
      <c r="J10817">
        <v>0.104170583917647</v>
      </c>
      <c r="K10817">
        <f t="shared" si="180"/>
        <v>8</v>
      </c>
    </row>
    <row r="10818" spans="1:11" x14ac:dyDescent="0.2">
      <c r="A10818">
        <v>15</v>
      </c>
      <c r="B10818" t="s">
        <v>83</v>
      </c>
      <c r="C10818" t="s">
        <v>57</v>
      </c>
      <c r="D10818" t="s">
        <v>58</v>
      </c>
      <c r="E10818" t="s">
        <v>64</v>
      </c>
      <c r="F10818" t="s">
        <v>60</v>
      </c>
      <c r="G10818" t="s">
        <v>73</v>
      </c>
      <c r="H10818" t="s">
        <v>71</v>
      </c>
      <c r="I10818" t="s">
        <v>67</v>
      </c>
      <c r="J10818">
        <v>9.4061154142550701E-2</v>
      </c>
      <c r="K10818">
        <f t="shared" si="180"/>
        <v>8</v>
      </c>
    </row>
    <row r="10819" spans="1:11" x14ac:dyDescent="0.2">
      <c r="A10819">
        <v>16</v>
      </c>
      <c r="B10819" t="s">
        <v>83</v>
      </c>
      <c r="C10819" t="s">
        <v>57</v>
      </c>
      <c r="D10819" t="s">
        <v>58</v>
      </c>
      <c r="E10819" t="s">
        <v>64</v>
      </c>
      <c r="F10819" t="s">
        <v>60</v>
      </c>
      <c r="G10819" t="s">
        <v>73</v>
      </c>
      <c r="H10819" t="s">
        <v>71</v>
      </c>
      <c r="I10819" t="s">
        <v>67</v>
      </c>
      <c r="J10819">
        <v>7.7337780100512996E-2</v>
      </c>
      <c r="K10819">
        <f t="shared" si="180"/>
        <v>8</v>
      </c>
    </row>
    <row r="10820" spans="1:11" x14ac:dyDescent="0.2">
      <c r="A10820">
        <v>17</v>
      </c>
      <c r="B10820" t="s">
        <v>83</v>
      </c>
      <c r="C10820" t="s">
        <v>57</v>
      </c>
      <c r="D10820" t="s">
        <v>58</v>
      </c>
      <c r="E10820" t="s">
        <v>64</v>
      </c>
      <c r="F10820" t="s">
        <v>60</v>
      </c>
      <c r="G10820" t="s">
        <v>73</v>
      </c>
      <c r="H10820" t="s">
        <v>71</v>
      </c>
      <c r="I10820" t="s">
        <v>67</v>
      </c>
      <c r="J10820">
        <v>6.6706855148836494E-2</v>
      </c>
      <c r="K10820">
        <f t="shared" ref="K10820:K10883" si="181">MONTH(1&amp;B10820)</f>
        <v>8</v>
      </c>
    </row>
    <row r="10821" spans="1:11" x14ac:dyDescent="0.2">
      <c r="A10821">
        <v>18</v>
      </c>
      <c r="B10821" t="s">
        <v>83</v>
      </c>
      <c r="C10821" t="s">
        <v>57</v>
      </c>
      <c r="D10821" t="s">
        <v>58</v>
      </c>
      <c r="E10821" t="s">
        <v>64</v>
      </c>
      <c r="F10821" t="s">
        <v>60</v>
      </c>
      <c r="G10821" t="s">
        <v>73</v>
      </c>
      <c r="H10821" t="s">
        <v>71</v>
      </c>
      <c r="I10821" t="s">
        <v>67</v>
      </c>
      <c r="J10821">
        <v>6.6668597397191401E-2</v>
      </c>
      <c r="K10821">
        <f t="shared" si="181"/>
        <v>8</v>
      </c>
    </row>
    <row r="10822" spans="1:11" x14ac:dyDescent="0.2">
      <c r="A10822">
        <v>19</v>
      </c>
      <c r="B10822" t="s">
        <v>83</v>
      </c>
      <c r="C10822" t="s">
        <v>57</v>
      </c>
      <c r="D10822" t="s">
        <v>58</v>
      </c>
      <c r="E10822" t="s">
        <v>64</v>
      </c>
      <c r="F10822" t="s">
        <v>60</v>
      </c>
      <c r="G10822" t="s">
        <v>73</v>
      </c>
      <c r="H10822" t="s">
        <v>71</v>
      </c>
      <c r="I10822" t="s">
        <v>67</v>
      </c>
      <c r="J10822">
        <v>6.5863517556883605E-2</v>
      </c>
      <c r="K10822">
        <f t="shared" si="181"/>
        <v>8</v>
      </c>
    </row>
    <row r="10823" spans="1:11" x14ac:dyDescent="0.2">
      <c r="A10823">
        <v>20</v>
      </c>
      <c r="B10823" t="s">
        <v>83</v>
      </c>
      <c r="C10823" t="s">
        <v>57</v>
      </c>
      <c r="D10823" t="s">
        <v>58</v>
      </c>
      <c r="E10823" t="s">
        <v>64</v>
      </c>
      <c r="F10823" t="s">
        <v>60</v>
      </c>
      <c r="G10823" t="s">
        <v>73</v>
      </c>
      <c r="H10823" t="s">
        <v>71</v>
      </c>
      <c r="I10823" t="s">
        <v>67</v>
      </c>
      <c r="J10823">
        <v>5.2775026183245498E-2</v>
      </c>
      <c r="K10823">
        <f t="shared" si="181"/>
        <v>8</v>
      </c>
    </row>
    <row r="10824" spans="1:11" x14ac:dyDescent="0.2">
      <c r="A10824">
        <v>21</v>
      </c>
      <c r="B10824" t="s">
        <v>83</v>
      </c>
      <c r="C10824" t="s">
        <v>57</v>
      </c>
      <c r="D10824" t="s">
        <v>58</v>
      </c>
      <c r="E10824" t="s">
        <v>64</v>
      </c>
      <c r="F10824" t="s">
        <v>60</v>
      </c>
      <c r="G10824" t="s">
        <v>73</v>
      </c>
      <c r="H10824" t="s">
        <v>71</v>
      </c>
      <c r="I10824" t="s">
        <v>67</v>
      </c>
      <c r="J10824">
        <v>3.1882227486600599E-2</v>
      </c>
      <c r="K10824">
        <f t="shared" si="181"/>
        <v>8</v>
      </c>
    </row>
    <row r="10825" spans="1:11" x14ac:dyDescent="0.2">
      <c r="A10825">
        <v>22</v>
      </c>
      <c r="B10825" t="s">
        <v>83</v>
      </c>
      <c r="C10825" t="s">
        <v>57</v>
      </c>
      <c r="D10825" t="s">
        <v>58</v>
      </c>
      <c r="E10825" t="s">
        <v>64</v>
      </c>
      <c r="F10825" t="s">
        <v>60</v>
      </c>
      <c r="G10825" t="s">
        <v>73</v>
      </c>
      <c r="H10825" t="s">
        <v>71</v>
      </c>
      <c r="I10825" t="s">
        <v>67</v>
      </c>
      <c r="J10825">
        <v>1.37467172954059E-2</v>
      </c>
      <c r="K10825">
        <f t="shared" si="181"/>
        <v>8</v>
      </c>
    </row>
    <row r="10826" spans="1:11" x14ac:dyDescent="0.2">
      <c r="A10826">
        <v>23</v>
      </c>
      <c r="B10826" t="s">
        <v>83</v>
      </c>
      <c r="C10826" t="s">
        <v>57</v>
      </c>
      <c r="D10826" t="s">
        <v>58</v>
      </c>
      <c r="E10826" t="s">
        <v>64</v>
      </c>
      <c r="F10826" t="s">
        <v>60</v>
      </c>
      <c r="G10826" t="s">
        <v>73</v>
      </c>
      <c r="H10826" t="s">
        <v>71</v>
      </c>
      <c r="I10826" t="s">
        <v>67</v>
      </c>
      <c r="J10826">
        <v>4.2408159235624004E-3</v>
      </c>
      <c r="K10826">
        <f t="shared" si="181"/>
        <v>8</v>
      </c>
    </row>
    <row r="10827" spans="1:11" x14ac:dyDescent="0.2">
      <c r="A10827">
        <v>24</v>
      </c>
      <c r="B10827" t="s">
        <v>83</v>
      </c>
      <c r="C10827" t="s">
        <v>57</v>
      </c>
      <c r="D10827" t="s">
        <v>58</v>
      </c>
      <c r="E10827" t="s">
        <v>64</v>
      </c>
      <c r="F10827" t="s">
        <v>60</v>
      </c>
      <c r="G10827" t="s">
        <v>73</v>
      </c>
      <c r="H10827" t="s">
        <v>71</v>
      </c>
      <c r="I10827" t="s">
        <v>67</v>
      </c>
      <c r="J10827" s="3">
        <v>7.2793208921537297E-4</v>
      </c>
      <c r="K10827">
        <f t="shared" si="181"/>
        <v>8</v>
      </c>
    </row>
    <row r="10828" spans="1:11" x14ac:dyDescent="0.2">
      <c r="A10828">
        <v>1</v>
      </c>
      <c r="B10828" t="s">
        <v>83</v>
      </c>
      <c r="C10828" t="s">
        <v>63</v>
      </c>
      <c r="D10828" t="s">
        <v>58</v>
      </c>
      <c r="E10828" t="s">
        <v>64</v>
      </c>
      <c r="F10828" t="s">
        <v>60</v>
      </c>
      <c r="G10828" t="s">
        <v>73</v>
      </c>
      <c r="H10828" t="s">
        <v>71</v>
      </c>
      <c r="I10828" t="s">
        <v>67</v>
      </c>
      <c r="J10828" s="3">
        <v>4.12991541945675E-4</v>
      </c>
      <c r="K10828">
        <f t="shared" si="181"/>
        <v>8</v>
      </c>
    </row>
    <row r="10829" spans="1:11" x14ac:dyDescent="0.2">
      <c r="A10829">
        <v>2</v>
      </c>
      <c r="B10829" t="s">
        <v>83</v>
      </c>
      <c r="C10829" t="s">
        <v>63</v>
      </c>
      <c r="D10829" t="s">
        <v>58</v>
      </c>
      <c r="E10829" t="s">
        <v>64</v>
      </c>
      <c r="F10829" t="s">
        <v>60</v>
      </c>
      <c r="G10829" t="s">
        <v>73</v>
      </c>
      <c r="H10829" t="s">
        <v>71</v>
      </c>
      <c r="I10829" t="s">
        <v>67</v>
      </c>
      <c r="J10829">
        <v>1.6142181724316299E-3</v>
      </c>
      <c r="K10829">
        <f t="shared" si="181"/>
        <v>8</v>
      </c>
    </row>
    <row r="10830" spans="1:11" x14ac:dyDescent="0.2">
      <c r="A10830">
        <v>3</v>
      </c>
      <c r="B10830" t="s">
        <v>83</v>
      </c>
      <c r="C10830" t="s">
        <v>63</v>
      </c>
      <c r="D10830" t="s">
        <v>58</v>
      </c>
      <c r="E10830" t="s">
        <v>64</v>
      </c>
      <c r="F10830" t="s">
        <v>60</v>
      </c>
      <c r="G10830" t="s">
        <v>73</v>
      </c>
      <c r="H10830" t="s">
        <v>71</v>
      </c>
      <c r="I10830" t="s">
        <v>67</v>
      </c>
      <c r="J10830">
        <v>2.1463546429783698E-3</v>
      </c>
      <c r="K10830">
        <f t="shared" si="181"/>
        <v>8</v>
      </c>
    </row>
    <row r="10831" spans="1:11" x14ac:dyDescent="0.2">
      <c r="A10831">
        <v>4</v>
      </c>
      <c r="B10831" t="s">
        <v>83</v>
      </c>
      <c r="C10831" t="s">
        <v>63</v>
      </c>
      <c r="D10831" t="s">
        <v>58</v>
      </c>
      <c r="E10831" t="s">
        <v>64</v>
      </c>
      <c r="F10831" t="s">
        <v>60</v>
      </c>
      <c r="G10831" t="s">
        <v>73</v>
      </c>
      <c r="H10831" t="s">
        <v>71</v>
      </c>
      <c r="I10831" t="s">
        <v>67</v>
      </c>
      <c r="J10831">
        <v>2.49980969735745E-3</v>
      </c>
      <c r="K10831">
        <f t="shared" si="181"/>
        <v>8</v>
      </c>
    </row>
    <row r="10832" spans="1:11" x14ac:dyDescent="0.2">
      <c r="A10832">
        <v>5</v>
      </c>
      <c r="B10832" t="s">
        <v>83</v>
      </c>
      <c r="C10832" t="s">
        <v>63</v>
      </c>
      <c r="D10832" t="s">
        <v>58</v>
      </c>
      <c r="E10832" t="s">
        <v>64</v>
      </c>
      <c r="F10832" t="s">
        <v>60</v>
      </c>
      <c r="G10832" t="s">
        <v>73</v>
      </c>
      <c r="H10832" t="s">
        <v>71</v>
      </c>
      <c r="I10832" t="s">
        <v>67</v>
      </c>
      <c r="J10832">
        <v>2.77773623101599E-3</v>
      </c>
      <c r="K10832">
        <f t="shared" si="181"/>
        <v>8</v>
      </c>
    </row>
    <row r="10833" spans="1:11" x14ac:dyDescent="0.2">
      <c r="A10833">
        <v>6</v>
      </c>
      <c r="B10833" t="s">
        <v>83</v>
      </c>
      <c r="C10833" t="s">
        <v>63</v>
      </c>
      <c r="D10833" t="s">
        <v>58</v>
      </c>
      <c r="E10833" t="s">
        <v>64</v>
      </c>
      <c r="F10833" t="s">
        <v>60</v>
      </c>
      <c r="G10833" t="s">
        <v>73</v>
      </c>
      <c r="H10833" t="s">
        <v>71</v>
      </c>
      <c r="I10833" t="s">
        <v>67</v>
      </c>
      <c r="J10833">
        <v>2.76804793887805E-3</v>
      </c>
      <c r="K10833">
        <f t="shared" si="181"/>
        <v>8</v>
      </c>
    </row>
    <row r="10834" spans="1:11" x14ac:dyDescent="0.2">
      <c r="A10834">
        <v>7</v>
      </c>
      <c r="B10834" t="s">
        <v>83</v>
      </c>
      <c r="C10834" t="s">
        <v>63</v>
      </c>
      <c r="D10834" t="s">
        <v>58</v>
      </c>
      <c r="E10834" t="s">
        <v>64</v>
      </c>
      <c r="F10834" t="s">
        <v>60</v>
      </c>
      <c r="G10834" t="s">
        <v>73</v>
      </c>
      <c r="H10834" t="s">
        <v>71</v>
      </c>
      <c r="I10834" t="s">
        <v>67</v>
      </c>
      <c r="J10834">
        <v>6.0503797023928304E-3</v>
      </c>
      <c r="K10834">
        <f t="shared" si="181"/>
        <v>8</v>
      </c>
    </row>
    <row r="10835" spans="1:11" x14ac:dyDescent="0.2">
      <c r="A10835">
        <v>8</v>
      </c>
      <c r="B10835" t="s">
        <v>83</v>
      </c>
      <c r="C10835" t="s">
        <v>63</v>
      </c>
      <c r="D10835" t="s">
        <v>58</v>
      </c>
      <c r="E10835" t="s">
        <v>64</v>
      </c>
      <c r="F10835" t="s">
        <v>60</v>
      </c>
      <c r="G10835" t="s">
        <v>73</v>
      </c>
      <c r="H10835" t="s">
        <v>71</v>
      </c>
      <c r="I10835" t="s">
        <v>67</v>
      </c>
      <c r="J10835">
        <v>1.31886912241065E-2</v>
      </c>
      <c r="K10835">
        <f t="shared" si="181"/>
        <v>8</v>
      </c>
    </row>
    <row r="10836" spans="1:11" x14ac:dyDescent="0.2">
      <c r="A10836">
        <v>9</v>
      </c>
      <c r="B10836" t="s">
        <v>83</v>
      </c>
      <c r="C10836" t="s">
        <v>63</v>
      </c>
      <c r="D10836" t="s">
        <v>58</v>
      </c>
      <c r="E10836" t="s">
        <v>64</v>
      </c>
      <c r="F10836" t="s">
        <v>60</v>
      </c>
      <c r="G10836" t="s">
        <v>73</v>
      </c>
      <c r="H10836" t="s">
        <v>71</v>
      </c>
      <c r="I10836" t="s">
        <v>67</v>
      </c>
      <c r="J10836">
        <v>2.6728142867372399E-2</v>
      </c>
      <c r="K10836">
        <f t="shared" si="181"/>
        <v>8</v>
      </c>
    </row>
    <row r="10837" spans="1:11" x14ac:dyDescent="0.2">
      <c r="A10837">
        <v>10</v>
      </c>
      <c r="B10837" t="s">
        <v>83</v>
      </c>
      <c r="C10837" t="s">
        <v>63</v>
      </c>
      <c r="D10837" t="s">
        <v>58</v>
      </c>
      <c r="E10837" t="s">
        <v>64</v>
      </c>
      <c r="F10837" t="s">
        <v>60</v>
      </c>
      <c r="G10837" t="s">
        <v>73</v>
      </c>
      <c r="H10837" t="s">
        <v>71</v>
      </c>
      <c r="I10837" t="s">
        <v>67</v>
      </c>
      <c r="J10837">
        <v>4.2906460536874698E-2</v>
      </c>
      <c r="K10837">
        <f t="shared" si="181"/>
        <v>8</v>
      </c>
    </row>
    <row r="10838" spans="1:11" x14ac:dyDescent="0.2">
      <c r="A10838">
        <v>11</v>
      </c>
      <c r="B10838" t="s">
        <v>83</v>
      </c>
      <c r="C10838" t="s">
        <v>63</v>
      </c>
      <c r="D10838" t="s">
        <v>58</v>
      </c>
      <c r="E10838" t="s">
        <v>64</v>
      </c>
      <c r="F10838" t="s">
        <v>60</v>
      </c>
      <c r="G10838" t="s">
        <v>73</v>
      </c>
      <c r="H10838" t="s">
        <v>71</v>
      </c>
      <c r="I10838" t="s">
        <v>67</v>
      </c>
      <c r="J10838">
        <v>5.0809205403066202E-2</v>
      </c>
      <c r="K10838">
        <f t="shared" si="181"/>
        <v>8</v>
      </c>
    </row>
    <row r="10839" spans="1:11" x14ac:dyDescent="0.2">
      <c r="A10839">
        <v>12</v>
      </c>
      <c r="B10839" t="s">
        <v>83</v>
      </c>
      <c r="C10839" t="s">
        <v>63</v>
      </c>
      <c r="D10839" t="s">
        <v>58</v>
      </c>
      <c r="E10839" t="s">
        <v>64</v>
      </c>
      <c r="F10839" t="s">
        <v>60</v>
      </c>
      <c r="G10839" t="s">
        <v>73</v>
      </c>
      <c r="H10839" t="s">
        <v>71</v>
      </c>
      <c r="I10839" t="s">
        <v>67</v>
      </c>
      <c r="J10839">
        <v>5.9407765097805799E-2</v>
      </c>
      <c r="K10839">
        <f t="shared" si="181"/>
        <v>8</v>
      </c>
    </row>
    <row r="10840" spans="1:11" x14ac:dyDescent="0.2">
      <c r="A10840">
        <v>13</v>
      </c>
      <c r="B10840" t="s">
        <v>83</v>
      </c>
      <c r="C10840" t="s">
        <v>63</v>
      </c>
      <c r="D10840" t="s">
        <v>58</v>
      </c>
      <c r="E10840" t="s">
        <v>64</v>
      </c>
      <c r="F10840" t="s">
        <v>60</v>
      </c>
      <c r="G10840" t="s">
        <v>73</v>
      </c>
      <c r="H10840" t="s">
        <v>71</v>
      </c>
      <c r="I10840" t="s">
        <v>67</v>
      </c>
      <c r="J10840">
        <v>8.2892891869856294E-2</v>
      </c>
      <c r="K10840">
        <f t="shared" si="181"/>
        <v>8</v>
      </c>
    </row>
    <row r="10841" spans="1:11" x14ac:dyDescent="0.2">
      <c r="A10841">
        <v>14</v>
      </c>
      <c r="B10841" t="s">
        <v>83</v>
      </c>
      <c r="C10841" t="s">
        <v>63</v>
      </c>
      <c r="D10841" t="s">
        <v>58</v>
      </c>
      <c r="E10841" t="s">
        <v>64</v>
      </c>
      <c r="F10841" t="s">
        <v>60</v>
      </c>
      <c r="G10841" t="s">
        <v>73</v>
      </c>
      <c r="H10841" t="s">
        <v>71</v>
      </c>
      <c r="I10841" t="s">
        <v>67</v>
      </c>
      <c r="J10841">
        <v>9.6687698038050301E-2</v>
      </c>
      <c r="K10841">
        <f t="shared" si="181"/>
        <v>8</v>
      </c>
    </row>
    <row r="10842" spans="1:11" x14ac:dyDescent="0.2">
      <c r="A10842">
        <v>15</v>
      </c>
      <c r="B10842" t="s">
        <v>83</v>
      </c>
      <c r="C10842" t="s">
        <v>63</v>
      </c>
      <c r="D10842" t="s">
        <v>58</v>
      </c>
      <c r="E10842" t="s">
        <v>64</v>
      </c>
      <c r="F10842" t="s">
        <v>60</v>
      </c>
      <c r="G10842" t="s">
        <v>73</v>
      </c>
      <c r="H10842" t="s">
        <v>71</v>
      </c>
      <c r="I10842" t="s">
        <v>67</v>
      </c>
      <c r="J10842">
        <v>0.100207911238473</v>
      </c>
      <c r="K10842">
        <f t="shared" si="181"/>
        <v>8</v>
      </c>
    </row>
    <row r="10843" spans="1:11" x14ac:dyDescent="0.2">
      <c r="A10843">
        <v>16</v>
      </c>
      <c r="B10843" t="s">
        <v>83</v>
      </c>
      <c r="C10843" t="s">
        <v>63</v>
      </c>
      <c r="D10843" t="s">
        <v>58</v>
      </c>
      <c r="E10843" t="s">
        <v>64</v>
      </c>
      <c r="F10843" t="s">
        <v>60</v>
      </c>
      <c r="G10843" t="s">
        <v>73</v>
      </c>
      <c r="H10843" t="s">
        <v>71</v>
      </c>
      <c r="I10843" t="s">
        <v>67</v>
      </c>
      <c r="J10843">
        <v>9.8199899944006103E-2</v>
      </c>
      <c r="K10843">
        <f t="shared" si="181"/>
        <v>8</v>
      </c>
    </row>
    <row r="10844" spans="1:11" x14ac:dyDescent="0.2">
      <c r="A10844">
        <v>17</v>
      </c>
      <c r="B10844" t="s">
        <v>83</v>
      </c>
      <c r="C10844" t="s">
        <v>63</v>
      </c>
      <c r="D10844" t="s">
        <v>58</v>
      </c>
      <c r="E10844" t="s">
        <v>64</v>
      </c>
      <c r="F10844" t="s">
        <v>60</v>
      </c>
      <c r="G10844" t="s">
        <v>73</v>
      </c>
      <c r="H10844" t="s">
        <v>71</v>
      </c>
      <c r="I10844" t="s">
        <v>67</v>
      </c>
      <c r="J10844">
        <v>9.4356688149251897E-2</v>
      </c>
      <c r="K10844">
        <f t="shared" si="181"/>
        <v>8</v>
      </c>
    </row>
    <row r="10845" spans="1:11" x14ac:dyDescent="0.2">
      <c r="A10845">
        <v>18</v>
      </c>
      <c r="B10845" t="s">
        <v>83</v>
      </c>
      <c r="C10845" t="s">
        <v>63</v>
      </c>
      <c r="D10845" t="s">
        <v>58</v>
      </c>
      <c r="E10845" t="s">
        <v>64</v>
      </c>
      <c r="F10845" t="s">
        <v>60</v>
      </c>
      <c r="G10845" t="s">
        <v>73</v>
      </c>
      <c r="H10845" t="s">
        <v>71</v>
      </c>
      <c r="I10845" t="s">
        <v>67</v>
      </c>
      <c r="J10845">
        <v>8.75653630987792E-2</v>
      </c>
      <c r="K10845">
        <f t="shared" si="181"/>
        <v>8</v>
      </c>
    </row>
    <row r="10846" spans="1:11" x14ac:dyDescent="0.2">
      <c r="A10846">
        <v>19</v>
      </c>
      <c r="B10846" t="s">
        <v>83</v>
      </c>
      <c r="C10846" t="s">
        <v>63</v>
      </c>
      <c r="D10846" t="s">
        <v>58</v>
      </c>
      <c r="E10846" t="s">
        <v>64</v>
      </c>
      <c r="F10846" t="s">
        <v>60</v>
      </c>
      <c r="G10846" t="s">
        <v>73</v>
      </c>
      <c r="H10846" t="s">
        <v>71</v>
      </c>
      <c r="I10846" t="s">
        <v>67</v>
      </c>
      <c r="J10846">
        <v>8.3364721642356907E-2</v>
      </c>
      <c r="K10846">
        <f t="shared" si="181"/>
        <v>8</v>
      </c>
    </row>
    <row r="10847" spans="1:11" x14ac:dyDescent="0.2">
      <c r="A10847">
        <v>20</v>
      </c>
      <c r="B10847" t="s">
        <v>83</v>
      </c>
      <c r="C10847" t="s">
        <v>63</v>
      </c>
      <c r="D10847" t="s">
        <v>58</v>
      </c>
      <c r="E10847" t="s">
        <v>64</v>
      </c>
      <c r="F10847" t="s">
        <v>60</v>
      </c>
      <c r="G10847" t="s">
        <v>73</v>
      </c>
      <c r="H10847" t="s">
        <v>71</v>
      </c>
      <c r="I10847" t="s">
        <v>67</v>
      </c>
      <c r="J10847">
        <v>6.9578365519391894E-2</v>
      </c>
      <c r="K10847">
        <f t="shared" si="181"/>
        <v>8</v>
      </c>
    </row>
    <row r="10848" spans="1:11" x14ac:dyDescent="0.2">
      <c r="A10848">
        <v>21</v>
      </c>
      <c r="B10848" t="s">
        <v>83</v>
      </c>
      <c r="C10848" t="s">
        <v>63</v>
      </c>
      <c r="D10848" t="s">
        <v>58</v>
      </c>
      <c r="E10848" t="s">
        <v>64</v>
      </c>
      <c r="F10848" t="s">
        <v>60</v>
      </c>
      <c r="G10848" t="s">
        <v>73</v>
      </c>
      <c r="H10848" t="s">
        <v>71</v>
      </c>
      <c r="I10848" t="s">
        <v>67</v>
      </c>
      <c r="J10848">
        <v>4.6051391800547001E-2</v>
      </c>
      <c r="K10848">
        <f t="shared" si="181"/>
        <v>8</v>
      </c>
    </row>
    <row r="10849" spans="1:11" x14ac:dyDescent="0.2">
      <c r="A10849">
        <v>22</v>
      </c>
      <c r="B10849" t="s">
        <v>83</v>
      </c>
      <c r="C10849" t="s">
        <v>63</v>
      </c>
      <c r="D10849" t="s">
        <v>58</v>
      </c>
      <c r="E10849" t="s">
        <v>64</v>
      </c>
      <c r="F10849" t="s">
        <v>60</v>
      </c>
      <c r="G10849" t="s">
        <v>73</v>
      </c>
      <c r="H10849" t="s">
        <v>71</v>
      </c>
      <c r="I10849" t="s">
        <v>67</v>
      </c>
      <c r="J10849">
        <v>2.2307562841113699E-2</v>
      </c>
      <c r="K10849">
        <f t="shared" si="181"/>
        <v>8</v>
      </c>
    </row>
    <row r="10850" spans="1:11" x14ac:dyDescent="0.2">
      <c r="A10850">
        <v>23</v>
      </c>
      <c r="B10850" t="s">
        <v>83</v>
      </c>
      <c r="C10850" t="s">
        <v>63</v>
      </c>
      <c r="D10850" t="s">
        <v>58</v>
      </c>
      <c r="E10850" t="s">
        <v>64</v>
      </c>
      <c r="F10850" t="s">
        <v>60</v>
      </c>
      <c r="G10850" t="s">
        <v>73</v>
      </c>
      <c r="H10850" t="s">
        <v>71</v>
      </c>
      <c r="I10850" t="s">
        <v>67</v>
      </c>
      <c r="J10850">
        <v>6.7206524882230502E-3</v>
      </c>
      <c r="K10850">
        <f t="shared" si="181"/>
        <v>8</v>
      </c>
    </row>
    <row r="10851" spans="1:11" x14ac:dyDescent="0.2">
      <c r="A10851">
        <v>24</v>
      </c>
      <c r="B10851" t="s">
        <v>83</v>
      </c>
      <c r="C10851" t="s">
        <v>63</v>
      </c>
      <c r="D10851" t="s">
        <v>58</v>
      </c>
      <c r="E10851" t="s">
        <v>64</v>
      </c>
      <c r="F10851" t="s">
        <v>60</v>
      </c>
      <c r="G10851" t="s">
        <v>73</v>
      </c>
      <c r="H10851" t="s">
        <v>71</v>
      </c>
      <c r="I10851" t="s">
        <v>67</v>
      </c>
      <c r="J10851" s="3">
        <v>7.5705031372357099E-4</v>
      </c>
      <c r="K10851">
        <f t="shared" si="181"/>
        <v>8</v>
      </c>
    </row>
    <row r="10852" spans="1:11" x14ac:dyDescent="0.2">
      <c r="A10852">
        <v>1</v>
      </c>
      <c r="B10852" t="s">
        <v>83</v>
      </c>
      <c r="C10852" t="s">
        <v>57</v>
      </c>
      <c r="D10852" t="s">
        <v>58</v>
      </c>
      <c r="E10852" t="s">
        <v>64</v>
      </c>
      <c r="F10852" t="s">
        <v>65</v>
      </c>
      <c r="G10852" t="s">
        <v>73</v>
      </c>
      <c r="H10852" t="s">
        <v>71</v>
      </c>
      <c r="I10852" t="s">
        <v>67</v>
      </c>
      <c r="J10852" s="3">
        <v>3.0838544169280402E-4</v>
      </c>
      <c r="K10852">
        <f t="shared" si="181"/>
        <v>8</v>
      </c>
    </row>
    <row r="10853" spans="1:11" x14ac:dyDescent="0.2">
      <c r="A10853">
        <v>2</v>
      </c>
      <c r="B10853" t="s">
        <v>83</v>
      </c>
      <c r="C10853" t="s">
        <v>57</v>
      </c>
      <c r="D10853" t="s">
        <v>58</v>
      </c>
      <c r="E10853" t="s">
        <v>64</v>
      </c>
      <c r="F10853" t="s">
        <v>65</v>
      </c>
      <c r="G10853" t="s">
        <v>73</v>
      </c>
      <c r="H10853" t="s">
        <v>71</v>
      </c>
      <c r="I10853" t="s">
        <v>67</v>
      </c>
      <c r="J10853">
        <v>1.4369557707079299E-3</v>
      </c>
      <c r="K10853">
        <f t="shared" si="181"/>
        <v>8</v>
      </c>
    </row>
    <row r="10854" spans="1:11" x14ac:dyDescent="0.2">
      <c r="A10854">
        <v>3</v>
      </c>
      <c r="B10854" t="s">
        <v>83</v>
      </c>
      <c r="C10854" t="s">
        <v>57</v>
      </c>
      <c r="D10854" t="s">
        <v>58</v>
      </c>
      <c r="E10854" t="s">
        <v>64</v>
      </c>
      <c r="F10854" t="s">
        <v>65</v>
      </c>
      <c r="G10854" t="s">
        <v>73</v>
      </c>
      <c r="H10854" t="s">
        <v>71</v>
      </c>
      <c r="I10854" t="s">
        <v>67</v>
      </c>
      <c r="J10854">
        <v>1.49950024717081E-3</v>
      </c>
      <c r="K10854">
        <f t="shared" si="181"/>
        <v>8</v>
      </c>
    </row>
    <row r="10855" spans="1:11" x14ac:dyDescent="0.2">
      <c r="A10855">
        <v>4</v>
      </c>
      <c r="B10855" t="s">
        <v>83</v>
      </c>
      <c r="C10855" t="s">
        <v>57</v>
      </c>
      <c r="D10855" t="s">
        <v>58</v>
      </c>
      <c r="E10855" t="s">
        <v>64</v>
      </c>
      <c r="F10855" t="s">
        <v>65</v>
      </c>
      <c r="G10855" t="s">
        <v>73</v>
      </c>
      <c r="H10855" t="s">
        <v>71</v>
      </c>
      <c r="I10855" t="s">
        <v>67</v>
      </c>
      <c r="J10855">
        <v>1.53502489977203E-3</v>
      </c>
      <c r="K10855">
        <f t="shared" si="181"/>
        <v>8</v>
      </c>
    </row>
    <row r="10856" spans="1:11" x14ac:dyDescent="0.2">
      <c r="A10856">
        <v>5</v>
      </c>
      <c r="B10856" t="s">
        <v>83</v>
      </c>
      <c r="C10856" t="s">
        <v>57</v>
      </c>
      <c r="D10856" t="s">
        <v>58</v>
      </c>
      <c r="E10856" t="s">
        <v>64</v>
      </c>
      <c r="F10856" t="s">
        <v>65</v>
      </c>
      <c r="G10856" t="s">
        <v>73</v>
      </c>
      <c r="H10856" t="s">
        <v>71</v>
      </c>
      <c r="I10856" t="s">
        <v>67</v>
      </c>
      <c r="J10856">
        <v>2.1805904962529702E-3</v>
      </c>
      <c r="K10856">
        <f t="shared" si="181"/>
        <v>8</v>
      </c>
    </row>
    <row r="10857" spans="1:11" x14ac:dyDescent="0.2">
      <c r="A10857">
        <v>6</v>
      </c>
      <c r="B10857" t="s">
        <v>83</v>
      </c>
      <c r="C10857" t="s">
        <v>57</v>
      </c>
      <c r="D10857" t="s">
        <v>58</v>
      </c>
      <c r="E10857" t="s">
        <v>64</v>
      </c>
      <c r="F10857" t="s">
        <v>65</v>
      </c>
      <c r="G10857" t="s">
        <v>73</v>
      </c>
      <c r="H10857" t="s">
        <v>71</v>
      </c>
      <c r="I10857" t="s">
        <v>67</v>
      </c>
      <c r="J10857">
        <v>5.1070361590816104E-3</v>
      </c>
      <c r="K10857">
        <f t="shared" si="181"/>
        <v>8</v>
      </c>
    </row>
    <row r="10858" spans="1:11" x14ac:dyDescent="0.2">
      <c r="A10858">
        <v>7</v>
      </c>
      <c r="B10858" t="s">
        <v>83</v>
      </c>
      <c r="C10858" t="s">
        <v>57</v>
      </c>
      <c r="D10858" t="s">
        <v>58</v>
      </c>
      <c r="E10858" t="s">
        <v>64</v>
      </c>
      <c r="F10858" t="s">
        <v>65</v>
      </c>
      <c r="G10858" t="s">
        <v>73</v>
      </c>
      <c r="H10858" t="s">
        <v>71</v>
      </c>
      <c r="I10858" t="s">
        <v>67</v>
      </c>
      <c r="J10858">
        <v>1.48096391651657E-2</v>
      </c>
      <c r="K10858">
        <f t="shared" si="181"/>
        <v>8</v>
      </c>
    </row>
    <row r="10859" spans="1:11" x14ac:dyDescent="0.2">
      <c r="A10859">
        <v>8</v>
      </c>
      <c r="B10859" t="s">
        <v>83</v>
      </c>
      <c r="C10859" t="s">
        <v>57</v>
      </c>
      <c r="D10859" t="s">
        <v>58</v>
      </c>
      <c r="E10859" t="s">
        <v>64</v>
      </c>
      <c r="F10859" t="s">
        <v>65</v>
      </c>
      <c r="G10859" t="s">
        <v>73</v>
      </c>
      <c r="H10859" t="s">
        <v>71</v>
      </c>
      <c r="I10859" t="s">
        <v>67</v>
      </c>
      <c r="J10859">
        <v>3.3144337947071299E-2</v>
      </c>
      <c r="K10859">
        <f t="shared" si="181"/>
        <v>8</v>
      </c>
    </row>
    <row r="10860" spans="1:11" x14ac:dyDescent="0.2">
      <c r="A10860">
        <v>9</v>
      </c>
      <c r="B10860" t="s">
        <v>83</v>
      </c>
      <c r="C10860" t="s">
        <v>57</v>
      </c>
      <c r="D10860" t="s">
        <v>58</v>
      </c>
      <c r="E10860" t="s">
        <v>64</v>
      </c>
      <c r="F10860" t="s">
        <v>65</v>
      </c>
      <c r="G10860" t="s">
        <v>73</v>
      </c>
      <c r="H10860" t="s">
        <v>71</v>
      </c>
      <c r="I10860" t="s">
        <v>67</v>
      </c>
      <c r="J10860">
        <v>5.2392158596110398E-2</v>
      </c>
      <c r="K10860">
        <f t="shared" si="181"/>
        <v>8</v>
      </c>
    </row>
    <row r="10861" spans="1:11" x14ac:dyDescent="0.2">
      <c r="A10861">
        <v>10</v>
      </c>
      <c r="B10861" t="s">
        <v>83</v>
      </c>
      <c r="C10861" t="s">
        <v>57</v>
      </c>
      <c r="D10861" t="s">
        <v>58</v>
      </c>
      <c r="E10861" t="s">
        <v>64</v>
      </c>
      <c r="F10861" t="s">
        <v>65</v>
      </c>
      <c r="G10861" t="s">
        <v>73</v>
      </c>
      <c r="H10861" t="s">
        <v>71</v>
      </c>
      <c r="I10861" t="s">
        <v>67</v>
      </c>
      <c r="J10861">
        <v>5.9122746758798E-2</v>
      </c>
      <c r="K10861">
        <f t="shared" si="181"/>
        <v>8</v>
      </c>
    </row>
    <row r="10862" spans="1:11" x14ac:dyDescent="0.2">
      <c r="A10862">
        <v>11</v>
      </c>
      <c r="B10862" t="s">
        <v>83</v>
      </c>
      <c r="C10862" t="s">
        <v>57</v>
      </c>
      <c r="D10862" t="s">
        <v>58</v>
      </c>
      <c r="E10862" t="s">
        <v>64</v>
      </c>
      <c r="F10862" t="s">
        <v>65</v>
      </c>
      <c r="G10862" t="s">
        <v>73</v>
      </c>
      <c r="H10862" t="s">
        <v>71</v>
      </c>
      <c r="I10862" t="s">
        <v>67</v>
      </c>
      <c r="J10862">
        <v>6.2213277819510401E-2</v>
      </c>
      <c r="K10862">
        <f t="shared" si="181"/>
        <v>8</v>
      </c>
    </row>
    <row r="10863" spans="1:11" x14ac:dyDescent="0.2">
      <c r="A10863">
        <v>12</v>
      </c>
      <c r="B10863" t="s">
        <v>83</v>
      </c>
      <c r="C10863" t="s">
        <v>57</v>
      </c>
      <c r="D10863" t="s">
        <v>58</v>
      </c>
      <c r="E10863" t="s">
        <v>64</v>
      </c>
      <c r="F10863" t="s">
        <v>65</v>
      </c>
      <c r="G10863" t="s">
        <v>73</v>
      </c>
      <c r="H10863" t="s">
        <v>71</v>
      </c>
      <c r="I10863" t="s">
        <v>67</v>
      </c>
      <c r="J10863">
        <v>7.1688144354345604E-2</v>
      </c>
      <c r="K10863">
        <f t="shared" si="181"/>
        <v>8</v>
      </c>
    </row>
    <row r="10864" spans="1:11" x14ac:dyDescent="0.2">
      <c r="A10864">
        <v>13</v>
      </c>
      <c r="B10864" t="s">
        <v>83</v>
      </c>
      <c r="C10864" t="s">
        <v>57</v>
      </c>
      <c r="D10864" t="s">
        <v>58</v>
      </c>
      <c r="E10864" t="s">
        <v>64</v>
      </c>
      <c r="F10864" t="s">
        <v>65</v>
      </c>
      <c r="G10864" t="s">
        <v>73</v>
      </c>
      <c r="H10864" t="s">
        <v>71</v>
      </c>
      <c r="I10864" t="s">
        <v>67</v>
      </c>
      <c r="J10864">
        <v>9.2290466391866902E-2</v>
      </c>
      <c r="K10864">
        <f t="shared" si="181"/>
        <v>8</v>
      </c>
    </row>
    <row r="10865" spans="1:11" x14ac:dyDescent="0.2">
      <c r="A10865">
        <v>14</v>
      </c>
      <c r="B10865" t="s">
        <v>83</v>
      </c>
      <c r="C10865" t="s">
        <v>57</v>
      </c>
      <c r="D10865" t="s">
        <v>58</v>
      </c>
      <c r="E10865" t="s">
        <v>64</v>
      </c>
      <c r="F10865" t="s">
        <v>65</v>
      </c>
      <c r="G10865" t="s">
        <v>73</v>
      </c>
      <c r="H10865" t="s">
        <v>71</v>
      </c>
      <c r="I10865" t="s">
        <v>67</v>
      </c>
      <c r="J10865">
        <v>9.8019649415718099E-2</v>
      </c>
      <c r="K10865">
        <f t="shared" si="181"/>
        <v>8</v>
      </c>
    </row>
    <row r="10866" spans="1:11" x14ac:dyDescent="0.2">
      <c r="A10866">
        <v>15</v>
      </c>
      <c r="B10866" t="s">
        <v>83</v>
      </c>
      <c r="C10866" t="s">
        <v>57</v>
      </c>
      <c r="D10866" t="s">
        <v>58</v>
      </c>
      <c r="E10866" t="s">
        <v>64</v>
      </c>
      <c r="F10866" t="s">
        <v>65</v>
      </c>
      <c r="G10866" t="s">
        <v>73</v>
      </c>
      <c r="H10866" t="s">
        <v>71</v>
      </c>
      <c r="I10866" t="s">
        <v>67</v>
      </c>
      <c r="J10866">
        <v>8.4970456733297894E-2</v>
      </c>
      <c r="K10866">
        <f t="shared" si="181"/>
        <v>8</v>
      </c>
    </row>
    <row r="10867" spans="1:11" x14ac:dyDescent="0.2">
      <c r="A10867">
        <v>16</v>
      </c>
      <c r="B10867" t="s">
        <v>83</v>
      </c>
      <c r="C10867" t="s">
        <v>57</v>
      </c>
      <c r="D10867" t="s">
        <v>58</v>
      </c>
      <c r="E10867" t="s">
        <v>64</v>
      </c>
      <c r="F10867" t="s">
        <v>65</v>
      </c>
      <c r="G10867" t="s">
        <v>73</v>
      </c>
      <c r="H10867" t="s">
        <v>71</v>
      </c>
      <c r="I10867" t="s">
        <v>67</v>
      </c>
      <c r="J10867">
        <v>7.8546297787957603E-2</v>
      </c>
      <c r="K10867">
        <f t="shared" si="181"/>
        <v>8</v>
      </c>
    </row>
    <row r="10868" spans="1:11" x14ac:dyDescent="0.2">
      <c r="A10868">
        <v>17</v>
      </c>
      <c r="B10868" t="s">
        <v>83</v>
      </c>
      <c r="C10868" t="s">
        <v>57</v>
      </c>
      <c r="D10868" t="s">
        <v>58</v>
      </c>
      <c r="E10868" t="s">
        <v>64</v>
      </c>
      <c r="F10868" t="s">
        <v>65</v>
      </c>
      <c r="G10868" t="s">
        <v>73</v>
      </c>
      <c r="H10868" t="s">
        <v>71</v>
      </c>
      <c r="I10868" t="s">
        <v>67</v>
      </c>
      <c r="J10868">
        <v>8.1612128547983706E-2</v>
      </c>
      <c r="K10868">
        <f t="shared" si="181"/>
        <v>8</v>
      </c>
    </row>
    <row r="10869" spans="1:11" x14ac:dyDescent="0.2">
      <c r="A10869">
        <v>18</v>
      </c>
      <c r="B10869" t="s">
        <v>83</v>
      </c>
      <c r="C10869" t="s">
        <v>57</v>
      </c>
      <c r="D10869" t="s">
        <v>58</v>
      </c>
      <c r="E10869" t="s">
        <v>64</v>
      </c>
      <c r="F10869" t="s">
        <v>65</v>
      </c>
      <c r="G10869" t="s">
        <v>73</v>
      </c>
      <c r="H10869" t="s">
        <v>71</v>
      </c>
      <c r="I10869" t="s">
        <v>67</v>
      </c>
      <c r="J10869">
        <v>8.78094030513904E-2</v>
      </c>
      <c r="K10869">
        <f t="shared" si="181"/>
        <v>8</v>
      </c>
    </row>
    <row r="10870" spans="1:11" x14ac:dyDescent="0.2">
      <c r="A10870">
        <v>19</v>
      </c>
      <c r="B10870" t="s">
        <v>83</v>
      </c>
      <c r="C10870" t="s">
        <v>57</v>
      </c>
      <c r="D10870" t="s">
        <v>58</v>
      </c>
      <c r="E10870" t="s">
        <v>64</v>
      </c>
      <c r="F10870" t="s">
        <v>65</v>
      </c>
      <c r="G10870" t="s">
        <v>73</v>
      </c>
      <c r="H10870" t="s">
        <v>71</v>
      </c>
      <c r="I10870" t="s">
        <v>67</v>
      </c>
      <c r="J10870">
        <v>7.8860528981542E-2</v>
      </c>
      <c r="K10870">
        <f t="shared" si="181"/>
        <v>8</v>
      </c>
    </row>
    <row r="10871" spans="1:11" x14ac:dyDescent="0.2">
      <c r="A10871">
        <v>20</v>
      </c>
      <c r="B10871" t="s">
        <v>83</v>
      </c>
      <c r="C10871" t="s">
        <v>57</v>
      </c>
      <c r="D10871" t="s">
        <v>58</v>
      </c>
      <c r="E10871" t="s">
        <v>64</v>
      </c>
      <c r="F10871" t="s">
        <v>65</v>
      </c>
      <c r="G10871" t="s">
        <v>73</v>
      </c>
      <c r="H10871" t="s">
        <v>71</v>
      </c>
      <c r="I10871" t="s">
        <v>67</v>
      </c>
      <c r="J10871">
        <v>5.2983850990749398E-2</v>
      </c>
      <c r="K10871">
        <f t="shared" si="181"/>
        <v>8</v>
      </c>
    </row>
    <row r="10872" spans="1:11" x14ac:dyDescent="0.2">
      <c r="A10872">
        <v>21</v>
      </c>
      <c r="B10872" t="s">
        <v>83</v>
      </c>
      <c r="C10872" t="s">
        <v>57</v>
      </c>
      <c r="D10872" t="s">
        <v>58</v>
      </c>
      <c r="E10872" t="s">
        <v>64</v>
      </c>
      <c r="F10872" t="s">
        <v>65</v>
      </c>
      <c r="G10872" t="s">
        <v>73</v>
      </c>
      <c r="H10872" t="s">
        <v>71</v>
      </c>
      <c r="I10872" t="s">
        <v>67</v>
      </c>
      <c r="J10872">
        <v>2.6374281010378399E-2</v>
      </c>
      <c r="K10872">
        <f t="shared" si="181"/>
        <v>8</v>
      </c>
    </row>
    <row r="10873" spans="1:11" x14ac:dyDescent="0.2">
      <c r="A10873">
        <v>22</v>
      </c>
      <c r="B10873" t="s">
        <v>83</v>
      </c>
      <c r="C10873" t="s">
        <v>57</v>
      </c>
      <c r="D10873" t="s">
        <v>58</v>
      </c>
      <c r="E10873" t="s">
        <v>64</v>
      </c>
      <c r="F10873" t="s">
        <v>65</v>
      </c>
      <c r="G10873" t="s">
        <v>73</v>
      </c>
      <c r="H10873" t="s">
        <v>71</v>
      </c>
      <c r="I10873" t="s">
        <v>67</v>
      </c>
      <c r="J10873">
        <v>1.08519731685722E-2</v>
      </c>
      <c r="K10873">
        <f t="shared" si="181"/>
        <v>8</v>
      </c>
    </row>
    <row r="10874" spans="1:11" x14ac:dyDescent="0.2">
      <c r="A10874">
        <v>23</v>
      </c>
      <c r="B10874" t="s">
        <v>83</v>
      </c>
      <c r="C10874" t="s">
        <v>57</v>
      </c>
      <c r="D10874" t="s">
        <v>58</v>
      </c>
      <c r="E10874" t="s">
        <v>64</v>
      </c>
      <c r="F10874" t="s">
        <v>65</v>
      </c>
      <c r="G10874" t="s">
        <v>73</v>
      </c>
      <c r="H10874" t="s">
        <v>71</v>
      </c>
      <c r="I10874" t="s">
        <v>67</v>
      </c>
      <c r="J10874">
        <v>2.1937432828560599E-3</v>
      </c>
      <c r="K10874">
        <f t="shared" si="181"/>
        <v>8</v>
      </c>
    </row>
    <row r="10875" spans="1:11" x14ac:dyDescent="0.2">
      <c r="A10875">
        <v>24</v>
      </c>
      <c r="B10875" t="s">
        <v>83</v>
      </c>
      <c r="C10875" t="s">
        <v>57</v>
      </c>
      <c r="D10875" t="s">
        <v>58</v>
      </c>
      <c r="E10875" t="s">
        <v>64</v>
      </c>
      <c r="F10875" t="s">
        <v>65</v>
      </c>
      <c r="G10875" t="s">
        <v>73</v>
      </c>
      <c r="H10875" t="s">
        <v>71</v>
      </c>
      <c r="I10875" t="s">
        <v>67</v>
      </c>
      <c r="J10875" s="3">
        <v>4.9422982006938699E-5</v>
      </c>
      <c r="K10875">
        <f t="shared" si="181"/>
        <v>8</v>
      </c>
    </row>
    <row r="10876" spans="1:11" x14ac:dyDescent="0.2">
      <c r="A10876">
        <v>1</v>
      </c>
      <c r="B10876" t="s">
        <v>83</v>
      </c>
      <c r="C10876" t="s">
        <v>63</v>
      </c>
      <c r="D10876" t="s">
        <v>58</v>
      </c>
      <c r="E10876" t="s">
        <v>64</v>
      </c>
      <c r="F10876" t="s">
        <v>65</v>
      </c>
      <c r="G10876" t="s">
        <v>73</v>
      </c>
      <c r="H10876" t="s">
        <v>71</v>
      </c>
      <c r="I10876" t="s">
        <v>67</v>
      </c>
      <c r="J10876" s="3">
        <v>5.3245095641313105E-4</v>
      </c>
      <c r="K10876">
        <f t="shared" si="181"/>
        <v>8</v>
      </c>
    </row>
    <row r="10877" spans="1:11" x14ac:dyDescent="0.2">
      <c r="A10877">
        <v>2</v>
      </c>
      <c r="B10877" t="s">
        <v>83</v>
      </c>
      <c r="C10877" t="s">
        <v>63</v>
      </c>
      <c r="D10877" t="s">
        <v>58</v>
      </c>
      <c r="E10877" t="s">
        <v>64</v>
      </c>
      <c r="F10877" t="s">
        <v>65</v>
      </c>
      <c r="G10877" t="s">
        <v>73</v>
      </c>
      <c r="H10877" t="s">
        <v>71</v>
      </c>
      <c r="I10877" t="s">
        <v>67</v>
      </c>
      <c r="J10877">
        <v>2.47170317045754E-3</v>
      </c>
      <c r="K10877">
        <f t="shared" si="181"/>
        <v>8</v>
      </c>
    </row>
    <row r="10878" spans="1:11" x14ac:dyDescent="0.2">
      <c r="A10878">
        <v>3</v>
      </c>
      <c r="B10878" t="s">
        <v>83</v>
      </c>
      <c r="C10878" t="s">
        <v>63</v>
      </c>
      <c r="D10878" t="s">
        <v>58</v>
      </c>
      <c r="E10878" t="s">
        <v>64</v>
      </c>
      <c r="F10878" t="s">
        <v>65</v>
      </c>
      <c r="G10878" t="s">
        <v>73</v>
      </c>
      <c r="H10878" t="s">
        <v>71</v>
      </c>
      <c r="I10878" t="s">
        <v>67</v>
      </c>
      <c r="J10878">
        <v>2.6274762474395902E-3</v>
      </c>
      <c r="K10878">
        <f t="shared" si="181"/>
        <v>8</v>
      </c>
    </row>
    <row r="10879" spans="1:11" x14ac:dyDescent="0.2">
      <c r="A10879">
        <v>4</v>
      </c>
      <c r="B10879" t="s">
        <v>83</v>
      </c>
      <c r="C10879" t="s">
        <v>63</v>
      </c>
      <c r="D10879" t="s">
        <v>58</v>
      </c>
      <c r="E10879" t="s">
        <v>64</v>
      </c>
      <c r="F10879" t="s">
        <v>65</v>
      </c>
      <c r="G10879" t="s">
        <v>73</v>
      </c>
      <c r="H10879" t="s">
        <v>71</v>
      </c>
      <c r="I10879" t="s">
        <v>67</v>
      </c>
      <c r="J10879">
        <v>2.6936938707115901E-3</v>
      </c>
      <c r="K10879">
        <f t="shared" si="181"/>
        <v>8</v>
      </c>
    </row>
    <row r="10880" spans="1:11" x14ac:dyDescent="0.2">
      <c r="A10880">
        <v>5</v>
      </c>
      <c r="B10880" t="s">
        <v>83</v>
      </c>
      <c r="C10880" t="s">
        <v>63</v>
      </c>
      <c r="D10880" t="s">
        <v>58</v>
      </c>
      <c r="E10880" t="s">
        <v>64</v>
      </c>
      <c r="F10880" t="s">
        <v>65</v>
      </c>
      <c r="G10880" t="s">
        <v>73</v>
      </c>
      <c r="H10880" t="s">
        <v>71</v>
      </c>
      <c r="I10880" t="s">
        <v>67</v>
      </c>
      <c r="J10880">
        <v>2.10428925316684E-3</v>
      </c>
      <c r="K10880">
        <f t="shared" si="181"/>
        <v>8</v>
      </c>
    </row>
    <row r="10881" spans="1:11" x14ac:dyDescent="0.2">
      <c r="A10881">
        <v>6</v>
      </c>
      <c r="B10881" t="s">
        <v>83</v>
      </c>
      <c r="C10881" t="s">
        <v>63</v>
      </c>
      <c r="D10881" t="s">
        <v>58</v>
      </c>
      <c r="E10881" t="s">
        <v>64</v>
      </c>
      <c r="F10881" t="s">
        <v>65</v>
      </c>
      <c r="G10881" t="s">
        <v>73</v>
      </c>
      <c r="H10881" t="s">
        <v>71</v>
      </c>
      <c r="I10881" t="s">
        <v>67</v>
      </c>
      <c r="J10881">
        <v>2.56399137040786E-3</v>
      </c>
      <c r="K10881">
        <f t="shared" si="181"/>
        <v>8</v>
      </c>
    </row>
    <row r="10882" spans="1:11" x14ac:dyDescent="0.2">
      <c r="A10882">
        <v>7</v>
      </c>
      <c r="B10882" t="s">
        <v>83</v>
      </c>
      <c r="C10882" t="s">
        <v>63</v>
      </c>
      <c r="D10882" t="s">
        <v>58</v>
      </c>
      <c r="E10882" t="s">
        <v>64</v>
      </c>
      <c r="F10882" t="s">
        <v>65</v>
      </c>
      <c r="G10882" t="s">
        <v>73</v>
      </c>
      <c r="H10882" t="s">
        <v>71</v>
      </c>
      <c r="I10882" t="s">
        <v>67</v>
      </c>
      <c r="J10882">
        <v>5.6855564972648799E-3</v>
      </c>
      <c r="K10882">
        <f t="shared" si="181"/>
        <v>8</v>
      </c>
    </row>
    <row r="10883" spans="1:11" x14ac:dyDescent="0.2">
      <c r="A10883">
        <v>8</v>
      </c>
      <c r="B10883" t="s">
        <v>83</v>
      </c>
      <c r="C10883" t="s">
        <v>63</v>
      </c>
      <c r="D10883" t="s">
        <v>58</v>
      </c>
      <c r="E10883" t="s">
        <v>64</v>
      </c>
      <c r="F10883" t="s">
        <v>65</v>
      </c>
      <c r="G10883" t="s">
        <v>73</v>
      </c>
      <c r="H10883" t="s">
        <v>71</v>
      </c>
      <c r="I10883" t="s">
        <v>67</v>
      </c>
      <c r="J10883">
        <v>1.4498903732412E-2</v>
      </c>
      <c r="K10883">
        <f t="shared" si="181"/>
        <v>8</v>
      </c>
    </row>
    <row r="10884" spans="1:11" x14ac:dyDescent="0.2">
      <c r="A10884">
        <v>9</v>
      </c>
      <c r="B10884" t="s">
        <v>83</v>
      </c>
      <c r="C10884" t="s">
        <v>63</v>
      </c>
      <c r="D10884" t="s">
        <v>58</v>
      </c>
      <c r="E10884" t="s">
        <v>64</v>
      </c>
      <c r="F10884" t="s">
        <v>65</v>
      </c>
      <c r="G10884" t="s">
        <v>73</v>
      </c>
      <c r="H10884" t="s">
        <v>71</v>
      </c>
      <c r="I10884" t="s">
        <v>67</v>
      </c>
      <c r="J10884">
        <v>2.77783404953196E-2</v>
      </c>
      <c r="K10884">
        <f t="shared" ref="K10884:K10947" si="182">MONTH(1&amp;B10884)</f>
        <v>8</v>
      </c>
    </row>
    <row r="10885" spans="1:11" x14ac:dyDescent="0.2">
      <c r="A10885">
        <v>10</v>
      </c>
      <c r="B10885" t="s">
        <v>83</v>
      </c>
      <c r="C10885" t="s">
        <v>63</v>
      </c>
      <c r="D10885" t="s">
        <v>58</v>
      </c>
      <c r="E10885" t="s">
        <v>64</v>
      </c>
      <c r="F10885" t="s">
        <v>65</v>
      </c>
      <c r="G10885" t="s">
        <v>73</v>
      </c>
      <c r="H10885" t="s">
        <v>71</v>
      </c>
      <c r="I10885" t="s">
        <v>67</v>
      </c>
      <c r="J10885">
        <v>4.3438159801913498E-2</v>
      </c>
      <c r="K10885">
        <f t="shared" si="182"/>
        <v>8</v>
      </c>
    </row>
    <row r="10886" spans="1:11" x14ac:dyDescent="0.2">
      <c r="A10886">
        <v>11</v>
      </c>
      <c r="B10886" t="s">
        <v>83</v>
      </c>
      <c r="C10886" t="s">
        <v>63</v>
      </c>
      <c r="D10886" t="s">
        <v>58</v>
      </c>
      <c r="E10886" t="s">
        <v>64</v>
      </c>
      <c r="F10886" t="s">
        <v>65</v>
      </c>
      <c r="G10886" t="s">
        <v>73</v>
      </c>
      <c r="H10886" t="s">
        <v>71</v>
      </c>
      <c r="I10886" t="s">
        <v>67</v>
      </c>
      <c r="J10886">
        <v>5.4102575659762203E-2</v>
      </c>
      <c r="K10886">
        <f t="shared" si="182"/>
        <v>8</v>
      </c>
    </row>
    <row r="10887" spans="1:11" x14ac:dyDescent="0.2">
      <c r="A10887">
        <v>12</v>
      </c>
      <c r="B10887" t="s">
        <v>83</v>
      </c>
      <c r="C10887" t="s">
        <v>63</v>
      </c>
      <c r="D10887" t="s">
        <v>58</v>
      </c>
      <c r="E10887" t="s">
        <v>64</v>
      </c>
      <c r="F10887" t="s">
        <v>65</v>
      </c>
      <c r="G10887" t="s">
        <v>73</v>
      </c>
      <c r="H10887" t="s">
        <v>71</v>
      </c>
      <c r="I10887" t="s">
        <v>67</v>
      </c>
      <c r="J10887">
        <v>6.5637522666375195E-2</v>
      </c>
      <c r="K10887">
        <f t="shared" si="182"/>
        <v>8</v>
      </c>
    </row>
    <row r="10888" spans="1:11" x14ac:dyDescent="0.2">
      <c r="A10888">
        <v>13</v>
      </c>
      <c r="B10888" t="s">
        <v>83</v>
      </c>
      <c r="C10888" t="s">
        <v>63</v>
      </c>
      <c r="D10888" t="s">
        <v>58</v>
      </c>
      <c r="E10888" t="s">
        <v>64</v>
      </c>
      <c r="F10888" t="s">
        <v>65</v>
      </c>
      <c r="G10888" t="s">
        <v>73</v>
      </c>
      <c r="H10888" t="s">
        <v>71</v>
      </c>
      <c r="I10888" t="s">
        <v>67</v>
      </c>
      <c r="J10888">
        <v>8.5023421871577895E-2</v>
      </c>
      <c r="K10888">
        <f t="shared" si="182"/>
        <v>8</v>
      </c>
    </row>
    <row r="10889" spans="1:11" x14ac:dyDescent="0.2">
      <c r="A10889">
        <v>14</v>
      </c>
      <c r="B10889" t="s">
        <v>83</v>
      </c>
      <c r="C10889" t="s">
        <v>63</v>
      </c>
      <c r="D10889" t="s">
        <v>58</v>
      </c>
      <c r="E10889" t="s">
        <v>64</v>
      </c>
      <c r="F10889" t="s">
        <v>65</v>
      </c>
      <c r="G10889" t="s">
        <v>73</v>
      </c>
      <c r="H10889" t="s">
        <v>71</v>
      </c>
      <c r="I10889" t="s">
        <v>67</v>
      </c>
      <c r="J10889">
        <v>9.8298716988570803E-2</v>
      </c>
      <c r="K10889">
        <f t="shared" si="182"/>
        <v>8</v>
      </c>
    </row>
    <row r="10890" spans="1:11" x14ac:dyDescent="0.2">
      <c r="A10890">
        <v>15</v>
      </c>
      <c r="B10890" t="s">
        <v>83</v>
      </c>
      <c r="C10890" t="s">
        <v>63</v>
      </c>
      <c r="D10890" t="s">
        <v>58</v>
      </c>
      <c r="E10890" t="s">
        <v>64</v>
      </c>
      <c r="F10890" t="s">
        <v>65</v>
      </c>
      <c r="G10890" t="s">
        <v>73</v>
      </c>
      <c r="H10890" t="s">
        <v>71</v>
      </c>
      <c r="I10890" t="s">
        <v>67</v>
      </c>
      <c r="J10890">
        <v>0.100695992200312</v>
      </c>
      <c r="K10890">
        <f t="shared" si="182"/>
        <v>8</v>
      </c>
    </row>
    <row r="10891" spans="1:11" x14ac:dyDescent="0.2">
      <c r="A10891">
        <v>16</v>
      </c>
      <c r="B10891" t="s">
        <v>83</v>
      </c>
      <c r="C10891" t="s">
        <v>63</v>
      </c>
      <c r="D10891" t="s">
        <v>58</v>
      </c>
      <c r="E10891" t="s">
        <v>64</v>
      </c>
      <c r="F10891" t="s">
        <v>65</v>
      </c>
      <c r="G10891" t="s">
        <v>73</v>
      </c>
      <c r="H10891" t="s">
        <v>71</v>
      </c>
      <c r="I10891" t="s">
        <v>67</v>
      </c>
      <c r="J10891">
        <v>9.8361522509495702E-2</v>
      </c>
      <c r="K10891">
        <f t="shared" si="182"/>
        <v>8</v>
      </c>
    </row>
    <row r="10892" spans="1:11" x14ac:dyDescent="0.2">
      <c r="A10892">
        <v>17</v>
      </c>
      <c r="B10892" t="s">
        <v>83</v>
      </c>
      <c r="C10892" t="s">
        <v>63</v>
      </c>
      <c r="D10892" t="s">
        <v>58</v>
      </c>
      <c r="E10892" t="s">
        <v>64</v>
      </c>
      <c r="F10892" t="s">
        <v>65</v>
      </c>
      <c r="G10892" t="s">
        <v>73</v>
      </c>
      <c r="H10892" t="s">
        <v>71</v>
      </c>
      <c r="I10892" t="s">
        <v>67</v>
      </c>
      <c r="J10892">
        <v>9.5043281085371703E-2</v>
      </c>
      <c r="K10892">
        <f t="shared" si="182"/>
        <v>8</v>
      </c>
    </row>
    <row r="10893" spans="1:11" x14ac:dyDescent="0.2">
      <c r="A10893">
        <v>18</v>
      </c>
      <c r="B10893" t="s">
        <v>83</v>
      </c>
      <c r="C10893" t="s">
        <v>63</v>
      </c>
      <c r="D10893" t="s">
        <v>58</v>
      </c>
      <c r="E10893" t="s">
        <v>64</v>
      </c>
      <c r="F10893" t="s">
        <v>65</v>
      </c>
      <c r="G10893" t="s">
        <v>73</v>
      </c>
      <c r="H10893" t="s">
        <v>71</v>
      </c>
      <c r="I10893" t="s">
        <v>67</v>
      </c>
      <c r="J10893">
        <v>9.2451980871266201E-2</v>
      </c>
      <c r="K10893">
        <f t="shared" si="182"/>
        <v>8</v>
      </c>
    </row>
    <row r="10894" spans="1:11" x14ac:dyDescent="0.2">
      <c r="A10894">
        <v>19</v>
      </c>
      <c r="B10894" t="s">
        <v>83</v>
      </c>
      <c r="C10894" t="s">
        <v>63</v>
      </c>
      <c r="D10894" t="s">
        <v>58</v>
      </c>
      <c r="E10894" t="s">
        <v>64</v>
      </c>
      <c r="F10894" t="s">
        <v>65</v>
      </c>
      <c r="G10894" t="s">
        <v>73</v>
      </c>
      <c r="H10894" t="s">
        <v>71</v>
      </c>
      <c r="I10894" t="s">
        <v>67</v>
      </c>
      <c r="J10894">
        <v>8.5134524887403903E-2</v>
      </c>
      <c r="K10894">
        <f t="shared" si="182"/>
        <v>8</v>
      </c>
    </row>
    <row r="10895" spans="1:11" x14ac:dyDescent="0.2">
      <c r="A10895">
        <v>20</v>
      </c>
      <c r="B10895" t="s">
        <v>83</v>
      </c>
      <c r="C10895" t="s">
        <v>63</v>
      </c>
      <c r="D10895" t="s">
        <v>58</v>
      </c>
      <c r="E10895" t="s">
        <v>64</v>
      </c>
      <c r="F10895" t="s">
        <v>65</v>
      </c>
      <c r="G10895" t="s">
        <v>73</v>
      </c>
      <c r="H10895" t="s">
        <v>71</v>
      </c>
      <c r="I10895" t="s">
        <v>67</v>
      </c>
      <c r="J10895">
        <v>6.3397982025045693E-2</v>
      </c>
      <c r="K10895">
        <f t="shared" si="182"/>
        <v>8</v>
      </c>
    </row>
    <row r="10896" spans="1:11" x14ac:dyDescent="0.2">
      <c r="A10896">
        <v>21</v>
      </c>
      <c r="B10896" t="s">
        <v>83</v>
      </c>
      <c r="C10896" t="s">
        <v>63</v>
      </c>
      <c r="D10896" t="s">
        <v>58</v>
      </c>
      <c r="E10896" t="s">
        <v>64</v>
      </c>
      <c r="F10896" t="s">
        <v>65</v>
      </c>
      <c r="G10896" t="s">
        <v>73</v>
      </c>
      <c r="H10896" t="s">
        <v>71</v>
      </c>
      <c r="I10896" t="s">
        <v>67</v>
      </c>
      <c r="J10896">
        <v>3.7231680259613098E-2</v>
      </c>
      <c r="K10896">
        <f t="shared" si="182"/>
        <v>8</v>
      </c>
    </row>
    <row r="10897" spans="1:11" x14ac:dyDescent="0.2">
      <c r="A10897">
        <v>22</v>
      </c>
      <c r="B10897" t="s">
        <v>83</v>
      </c>
      <c r="C10897" t="s">
        <v>63</v>
      </c>
      <c r="D10897" t="s">
        <v>58</v>
      </c>
      <c r="E10897" t="s">
        <v>64</v>
      </c>
      <c r="F10897" t="s">
        <v>65</v>
      </c>
      <c r="G10897" t="s">
        <v>73</v>
      </c>
      <c r="H10897" t="s">
        <v>71</v>
      </c>
      <c r="I10897" t="s">
        <v>67</v>
      </c>
      <c r="J10897">
        <v>1.6587621399040599E-2</v>
      </c>
      <c r="K10897">
        <f t="shared" si="182"/>
        <v>8</v>
      </c>
    </row>
    <row r="10898" spans="1:11" x14ac:dyDescent="0.2">
      <c r="A10898">
        <v>23</v>
      </c>
      <c r="B10898" t="s">
        <v>83</v>
      </c>
      <c r="C10898" t="s">
        <v>63</v>
      </c>
      <c r="D10898" t="s">
        <v>58</v>
      </c>
      <c r="E10898" t="s">
        <v>64</v>
      </c>
      <c r="F10898" t="s">
        <v>65</v>
      </c>
      <c r="G10898" t="s">
        <v>73</v>
      </c>
      <c r="H10898" t="s">
        <v>71</v>
      </c>
      <c r="I10898" t="s">
        <v>67</v>
      </c>
      <c r="J10898">
        <v>3.5769523848477799E-3</v>
      </c>
      <c r="K10898">
        <f t="shared" si="182"/>
        <v>8</v>
      </c>
    </row>
    <row r="10899" spans="1:11" x14ac:dyDescent="0.2">
      <c r="A10899">
        <v>24</v>
      </c>
      <c r="B10899" t="s">
        <v>83</v>
      </c>
      <c r="C10899" t="s">
        <v>63</v>
      </c>
      <c r="D10899" t="s">
        <v>58</v>
      </c>
      <c r="E10899" t="s">
        <v>64</v>
      </c>
      <c r="F10899" t="s">
        <v>65</v>
      </c>
      <c r="G10899" t="s">
        <v>73</v>
      </c>
      <c r="H10899" t="s">
        <v>71</v>
      </c>
      <c r="I10899" t="s">
        <v>67</v>
      </c>
      <c r="J10899" s="3">
        <v>6.1659795809351103E-5</v>
      </c>
      <c r="K10899">
        <f t="shared" si="182"/>
        <v>8</v>
      </c>
    </row>
    <row r="10900" spans="1:11" x14ac:dyDescent="0.2">
      <c r="A10900">
        <v>1</v>
      </c>
      <c r="B10900" t="s">
        <v>83</v>
      </c>
      <c r="C10900" t="s">
        <v>57</v>
      </c>
      <c r="D10900" t="s">
        <v>74</v>
      </c>
      <c r="E10900" t="s">
        <v>59</v>
      </c>
      <c r="F10900" t="s">
        <v>60</v>
      </c>
      <c r="G10900" t="s">
        <v>72</v>
      </c>
      <c r="H10900" t="s">
        <v>62</v>
      </c>
      <c r="I10900" t="s">
        <v>67</v>
      </c>
      <c r="J10900">
        <v>6.9000000000000006E-2</v>
      </c>
      <c r="K10900">
        <f t="shared" si="182"/>
        <v>8</v>
      </c>
    </row>
    <row r="10901" spans="1:11" x14ac:dyDescent="0.2">
      <c r="A10901">
        <v>2</v>
      </c>
      <c r="B10901" t="s">
        <v>83</v>
      </c>
      <c r="C10901" t="s">
        <v>57</v>
      </c>
      <c r="D10901" t="s">
        <v>74</v>
      </c>
      <c r="E10901" t="s">
        <v>59</v>
      </c>
      <c r="F10901" t="s">
        <v>60</v>
      </c>
      <c r="G10901" t="s">
        <v>72</v>
      </c>
      <c r="H10901" t="s">
        <v>62</v>
      </c>
      <c r="I10901" t="s">
        <v>67</v>
      </c>
      <c r="J10901">
        <v>4.8000000000000001E-2</v>
      </c>
      <c r="K10901">
        <f t="shared" si="182"/>
        <v>8</v>
      </c>
    </row>
    <row r="10902" spans="1:11" x14ac:dyDescent="0.2">
      <c r="A10902">
        <v>3</v>
      </c>
      <c r="B10902" t="s">
        <v>83</v>
      </c>
      <c r="C10902" t="s">
        <v>57</v>
      </c>
      <c r="D10902" t="s">
        <v>74</v>
      </c>
      <c r="E10902" t="s">
        <v>59</v>
      </c>
      <c r="F10902" t="s">
        <v>60</v>
      </c>
      <c r="G10902" t="s">
        <v>72</v>
      </c>
      <c r="H10902" t="s">
        <v>62</v>
      </c>
      <c r="I10902" t="s">
        <v>67</v>
      </c>
      <c r="J10902">
        <v>2.4E-2</v>
      </c>
      <c r="K10902">
        <f t="shared" si="182"/>
        <v>8</v>
      </c>
    </row>
    <row r="10903" spans="1:11" x14ac:dyDescent="0.2">
      <c r="A10903">
        <v>4</v>
      </c>
      <c r="B10903" t="s">
        <v>83</v>
      </c>
      <c r="C10903" t="s">
        <v>57</v>
      </c>
      <c r="D10903" t="s">
        <v>74</v>
      </c>
      <c r="E10903" t="s">
        <v>59</v>
      </c>
      <c r="F10903" t="s">
        <v>60</v>
      </c>
      <c r="G10903" t="s">
        <v>72</v>
      </c>
      <c r="H10903" t="s">
        <v>62</v>
      </c>
      <c r="I10903" t="s">
        <v>67</v>
      </c>
      <c r="J10903">
        <v>1.0999999999999999E-2</v>
      </c>
      <c r="K10903">
        <f t="shared" si="182"/>
        <v>8</v>
      </c>
    </row>
    <row r="10904" spans="1:11" x14ac:dyDescent="0.2">
      <c r="A10904">
        <v>5</v>
      </c>
      <c r="B10904" t="s">
        <v>83</v>
      </c>
      <c r="C10904" t="s">
        <v>57</v>
      </c>
      <c r="D10904" t="s">
        <v>74</v>
      </c>
      <c r="E10904" t="s">
        <v>59</v>
      </c>
      <c r="F10904" t="s">
        <v>60</v>
      </c>
      <c r="G10904" t="s">
        <v>72</v>
      </c>
      <c r="H10904" t="s">
        <v>62</v>
      </c>
      <c r="I10904" t="s">
        <v>67</v>
      </c>
      <c r="J10904">
        <v>6.0000000000000001E-3</v>
      </c>
      <c r="K10904">
        <f t="shared" si="182"/>
        <v>8</v>
      </c>
    </row>
    <row r="10905" spans="1:11" x14ac:dyDescent="0.2">
      <c r="A10905">
        <v>6</v>
      </c>
      <c r="B10905" t="s">
        <v>83</v>
      </c>
      <c r="C10905" t="s">
        <v>57</v>
      </c>
      <c r="D10905" t="s">
        <v>74</v>
      </c>
      <c r="E10905" t="s">
        <v>59</v>
      </c>
      <c r="F10905" t="s">
        <v>60</v>
      </c>
      <c r="G10905" t="s">
        <v>72</v>
      </c>
      <c r="H10905" t="s">
        <v>62</v>
      </c>
      <c r="I10905" t="s">
        <v>67</v>
      </c>
      <c r="J10905">
        <v>4.0000000000000001E-3</v>
      </c>
      <c r="K10905">
        <f t="shared" si="182"/>
        <v>8</v>
      </c>
    </row>
    <row r="10906" spans="1:11" x14ac:dyDescent="0.2">
      <c r="A10906">
        <v>7</v>
      </c>
      <c r="B10906" t="s">
        <v>83</v>
      </c>
      <c r="C10906" t="s">
        <v>57</v>
      </c>
      <c r="D10906" t="s">
        <v>74</v>
      </c>
      <c r="E10906" t="s">
        <v>59</v>
      </c>
      <c r="F10906" t="s">
        <v>60</v>
      </c>
      <c r="G10906" t="s">
        <v>72</v>
      </c>
      <c r="H10906" t="s">
        <v>62</v>
      </c>
      <c r="I10906" t="s">
        <v>67</v>
      </c>
      <c r="J10906">
        <v>5.0000000000000001E-3</v>
      </c>
      <c r="K10906">
        <f t="shared" si="182"/>
        <v>8</v>
      </c>
    </row>
    <row r="10907" spans="1:11" x14ac:dyDescent="0.2">
      <c r="A10907">
        <v>8</v>
      </c>
      <c r="B10907" t="s">
        <v>83</v>
      </c>
      <c r="C10907" t="s">
        <v>57</v>
      </c>
      <c r="D10907" t="s">
        <v>74</v>
      </c>
      <c r="E10907" t="s">
        <v>59</v>
      </c>
      <c r="F10907" t="s">
        <v>60</v>
      </c>
      <c r="G10907" t="s">
        <v>72</v>
      </c>
      <c r="H10907" t="s">
        <v>62</v>
      </c>
      <c r="I10907" t="s">
        <v>67</v>
      </c>
      <c r="J10907">
        <v>6.9999999999999897E-3</v>
      </c>
      <c r="K10907">
        <f t="shared" si="182"/>
        <v>8</v>
      </c>
    </row>
    <row r="10908" spans="1:11" x14ac:dyDescent="0.2">
      <c r="A10908">
        <v>9</v>
      </c>
      <c r="B10908" t="s">
        <v>83</v>
      </c>
      <c r="C10908" t="s">
        <v>57</v>
      </c>
      <c r="D10908" t="s">
        <v>74</v>
      </c>
      <c r="E10908" t="s">
        <v>59</v>
      </c>
      <c r="F10908" t="s">
        <v>60</v>
      </c>
      <c r="G10908" t="s">
        <v>72</v>
      </c>
      <c r="H10908" t="s">
        <v>62</v>
      </c>
      <c r="I10908" t="s">
        <v>67</v>
      </c>
      <c r="J10908">
        <v>1.0999999999999999E-2</v>
      </c>
      <c r="K10908">
        <f t="shared" si="182"/>
        <v>8</v>
      </c>
    </row>
    <row r="10909" spans="1:11" x14ac:dyDescent="0.2">
      <c r="A10909">
        <v>10</v>
      </c>
      <c r="B10909" t="s">
        <v>83</v>
      </c>
      <c r="C10909" t="s">
        <v>57</v>
      </c>
      <c r="D10909" t="s">
        <v>74</v>
      </c>
      <c r="E10909" t="s">
        <v>59</v>
      </c>
      <c r="F10909" t="s">
        <v>60</v>
      </c>
      <c r="G10909" t="s">
        <v>72</v>
      </c>
      <c r="H10909" t="s">
        <v>62</v>
      </c>
      <c r="I10909" t="s">
        <v>67</v>
      </c>
      <c r="J10909">
        <v>0.02</v>
      </c>
      <c r="K10909">
        <f t="shared" si="182"/>
        <v>8</v>
      </c>
    </row>
    <row r="10910" spans="1:11" x14ac:dyDescent="0.2">
      <c r="A10910">
        <v>11</v>
      </c>
      <c r="B10910" t="s">
        <v>83</v>
      </c>
      <c r="C10910" t="s">
        <v>57</v>
      </c>
      <c r="D10910" t="s">
        <v>74</v>
      </c>
      <c r="E10910" t="s">
        <v>59</v>
      </c>
      <c r="F10910" t="s">
        <v>60</v>
      </c>
      <c r="G10910" t="s">
        <v>72</v>
      </c>
      <c r="H10910" t="s">
        <v>62</v>
      </c>
      <c r="I10910" t="s">
        <v>67</v>
      </c>
      <c r="J10910">
        <v>3.1E-2</v>
      </c>
      <c r="K10910">
        <f t="shared" si="182"/>
        <v>8</v>
      </c>
    </row>
    <row r="10911" spans="1:11" x14ac:dyDescent="0.2">
      <c r="A10911">
        <v>12</v>
      </c>
      <c r="B10911" t="s">
        <v>83</v>
      </c>
      <c r="C10911" t="s">
        <v>57</v>
      </c>
      <c r="D10911" t="s">
        <v>74</v>
      </c>
      <c r="E10911" t="s">
        <v>59</v>
      </c>
      <c r="F10911" t="s">
        <v>60</v>
      </c>
      <c r="G10911" t="s">
        <v>72</v>
      </c>
      <c r="H10911" t="s">
        <v>62</v>
      </c>
      <c r="I10911" t="s">
        <v>67</v>
      </c>
      <c r="J10911">
        <v>0.04</v>
      </c>
      <c r="K10911">
        <f t="shared" si="182"/>
        <v>8</v>
      </c>
    </row>
    <row r="10912" spans="1:11" x14ac:dyDescent="0.2">
      <c r="A10912">
        <v>13</v>
      </c>
      <c r="B10912" t="s">
        <v>83</v>
      </c>
      <c r="C10912" t="s">
        <v>57</v>
      </c>
      <c r="D10912" t="s">
        <v>74</v>
      </c>
      <c r="E10912" t="s">
        <v>59</v>
      </c>
      <c r="F10912" t="s">
        <v>60</v>
      </c>
      <c r="G10912" t="s">
        <v>72</v>
      </c>
      <c r="H10912" t="s">
        <v>62</v>
      </c>
      <c r="I10912" t="s">
        <v>67</v>
      </c>
      <c r="J10912">
        <v>4.0999999999999898E-2</v>
      </c>
      <c r="K10912">
        <f t="shared" si="182"/>
        <v>8</v>
      </c>
    </row>
    <row r="10913" spans="1:11" x14ac:dyDescent="0.2">
      <c r="A10913">
        <v>14</v>
      </c>
      <c r="B10913" t="s">
        <v>83</v>
      </c>
      <c r="C10913" t="s">
        <v>57</v>
      </c>
      <c r="D10913" t="s">
        <v>74</v>
      </c>
      <c r="E10913" t="s">
        <v>59</v>
      </c>
      <c r="F10913" t="s">
        <v>60</v>
      </c>
      <c r="G10913" t="s">
        <v>72</v>
      </c>
      <c r="H10913" t="s">
        <v>62</v>
      </c>
      <c r="I10913" t="s">
        <v>67</v>
      </c>
      <c r="J10913">
        <v>4.2000000000000003E-2</v>
      </c>
      <c r="K10913">
        <f t="shared" si="182"/>
        <v>8</v>
      </c>
    </row>
    <row r="10914" spans="1:11" x14ac:dyDescent="0.2">
      <c r="A10914">
        <v>15</v>
      </c>
      <c r="B10914" t="s">
        <v>83</v>
      </c>
      <c r="C10914" t="s">
        <v>57</v>
      </c>
      <c r="D10914" t="s">
        <v>74</v>
      </c>
      <c r="E10914" t="s">
        <v>59</v>
      </c>
      <c r="F10914" t="s">
        <v>60</v>
      </c>
      <c r="G10914" t="s">
        <v>72</v>
      </c>
      <c r="H10914" t="s">
        <v>62</v>
      </c>
      <c r="I10914" t="s">
        <v>67</v>
      </c>
      <c r="J10914">
        <v>3.9E-2</v>
      </c>
      <c r="K10914">
        <f t="shared" si="182"/>
        <v>8</v>
      </c>
    </row>
    <row r="10915" spans="1:11" x14ac:dyDescent="0.2">
      <c r="A10915">
        <v>16</v>
      </c>
      <c r="B10915" t="s">
        <v>83</v>
      </c>
      <c r="C10915" t="s">
        <v>57</v>
      </c>
      <c r="D10915" t="s">
        <v>74</v>
      </c>
      <c r="E10915" t="s">
        <v>59</v>
      </c>
      <c r="F10915" t="s">
        <v>60</v>
      </c>
      <c r="G10915" t="s">
        <v>72</v>
      </c>
      <c r="H10915" t="s">
        <v>62</v>
      </c>
      <c r="I10915" t="s">
        <v>67</v>
      </c>
      <c r="J10915">
        <v>0.04</v>
      </c>
      <c r="K10915">
        <f t="shared" si="182"/>
        <v>8</v>
      </c>
    </row>
    <row r="10916" spans="1:11" x14ac:dyDescent="0.2">
      <c r="A10916">
        <v>17</v>
      </c>
      <c r="B10916" t="s">
        <v>83</v>
      </c>
      <c r="C10916" t="s">
        <v>57</v>
      </c>
      <c r="D10916" t="s">
        <v>74</v>
      </c>
      <c r="E10916" t="s">
        <v>59</v>
      </c>
      <c r="F10916" t="s">
        <v>60</v>
      </c>
      <c r="G10916" t="s">
        <v>72</v>
      </c>
      <c r="H10916" t="s">
        <v>62</v>
      </c>
      <c r="I10916" t="s">
        <v>67</v>
      </c>
      <c r="J10916">
        <v>5.0999999999999997E-2</v>
      </c>
      <c r="K10916">
        <f t="shared" si="182"/>
        <v>8</v>
      </c>
    </row>
    <row r="10917" spans="1:11" x14ac:dyDescent="0.2">
      <c r="A10917">
        <v>18</v>
      </c>
      <c r="B10917" t="s">
        <v>83</v>
      </c>
      <c r="C10917" t="s">
        <v>57</v>
      </c>
      <c r="D10917" t="s">
        <v>74</v>
      </c>
      <c r="E10917" t="s">
        <v>59</v>
      </c>
      <c r="F10917" t="s">
        <v>60</v>
      </c>
      <c r="G10917" t="s">
        <v>72</v>
      </c>
      <c r="H10917" t="s">
        <v>62</v>
      </c>
      <c r="I10917" t="s">
        <v>67</v>
      </c>
      <c r="J10917">
        <v>0.06</v>
      </c>
      <c r="K10917">
        <f t="shared" si="182"/>
        <v>8</v>
      </c>
    </row>
    <row r="10918" spans="1:11" x14ac:dyDescent="0.2">
      <c r="A10918">
        <v>19</v>
      </c>
      <c r="B10918" t="s">
        <v>83</v>
      </c>
      <c r="C10918" t="s">
        <v>57</v>
      </c>
      <c r="D10918" t="s">
        <v>74</v>
      </c>
      <c r="E10918" t="s">
        <v>59</v>
      </c>
      <c r="F10918" t="s">
        <v>60</v>
      </c>
      <c r="G10918" t="s">
        <v>72</v>
      </c>
      <c r="H10918" t="s">
        <v>62</v>
      </c>
      <c r="I10918" t="s">
        <v>67</v>
      </c>
      <c r="J10918">
        <v>6.8000000000000005E-2</v>
      </c>
      <c r="K10918">
        <f t="shared" si="182"/>
        <v>8</v>
      </c>
    </row>
    <row r="10919" spans="1:11" x14ac:dyDescent="0.2">
      <c r="A10919">
        <v>20</v>
      </c>
      <c r="B10919" t="s">
        <v>83</v>
      </c>
      <c r="C10919" t="s">
        <v>57</v>
      </c>
      <c r="D10919" t="s">
        <v>74</v>
      </c>
      <c r="E10919" t="s">
        <v>59</v>
      </c>
      <c r="F10919" t="s">
        <v>60</v>
      </c>
      <c r="G10919" t="s">
        <v>72</v>
      </c>
      <c r="H10919" t="s">
        <v>62</v>
      </c>
      <c r="I10919" t="s">
        <v>67</v>
      </c>
      <c r="J10919">
        <v>7.1999999999999995E-2</v>
      </c>
      <c r="K10919">
        <f t="shared" si="182"/>
        <v>8</v>
      </c>
    </row>
    <row r="10920" spans="1:11" x14ac:dyDescent="0.2">
      <c r="A10920">
        <v>21</v>
      </c>
      <c r="B10920" t="s">
        <v>83</v>
      </c>
      <c r="C10920" t="s">
        <v>57</v>
      </c>
      <c r="D10920" t="s">
        <v>74</v>
      </c>
      <c r="E10920" t="s">
        <v>59</v>
      </c>
      <c r="F10920" t="s">
        <v>60</v>
      </c>
      <c r="G10920" t="s">
        <v>72</v>
      </c>
      <c r="H10920" t="s">
        <v>62</v>
      </c>
      <c r="I10920" t="s">
        <v>67</v>
      </c>
      <c r="J10920">
        <v>7.5999999999999998E-2</v>
      </c>
      <c r="K10920">
        <f t="shared" si="182"/>
        <v>8</v>
      </c>
    </row>
    <row r="10921" spans="1:11" x14ac:dyDescent="0.2">
      <c r="A10921">
        <v>22</v>
      </c>
      <c r="B10921" t="s">
        <v>83</v>
      </c>
      <c r="C10921" t="s">
        <v>57</v>
      </c>
      <c r="D10921" t="s">
        <v>74</v>
      </c>
      <c r="E10921" t="s">
        <v>59</v>
      </c>
      <c r="F10921" t="s">
        <v>60</v>
      </c>
      <c r="G10921" t="s">
        <v>72</v>
      </c>
      <c r="H10921" t="s">
        <v>62</v>
      </c>
      <c r="I10921" t="s">
        <v>67</v>
      </c>
      <c r="J10921">
        <v>7.8E-2</v>
      </c>
      <c r="K10921">
        <f t="shared" si="182"/>
        <v>8</v>
      </c>
    </row>
    <row r="10922" spans="1:11" x14ac:dyDescent="0.2">
      <c r="A10922">
        <v>23</v>
      </c>
      <c r="B10922" t="s">
        <v>83</v>
      </c>
      <c r="C10922" t="s">
        <v>57</v>
      </c>
      <c r="D10922" t="s">
        <v>74</v>
      </c>
      <c r="E10922" t="s">
        <v>59</v>
      </c>
      <c r="F10922" t="s">
        <v>60</v>
      </c>
      <c r="G10922" t="s">
        <v>72</v>
      </c>
      <c r="H10922" t="s">
        <v>62</v>
      </c>
      <c r="I10922" t="s">
        <v>67</v>
      </c>
      <c r="J10922">
        <v>7.9000000000000001E-2</v>
      </c>
      <c r="K10922">
        <f t="shared" si="182"/>
        <v>8</v>
      </c>
    </row>
    <row r="10923" spans="1:11" x14ac:dyDescent="0.2">
      <c r="A10923">
        <v>24</v>
      </c>
      <c r="B10923" t="s">
        <v>83</v>
      </c>
      <c r="C10923" t="s">
        <v>57</v>
      </c>
      <c r="D10923" t="s">
        <v>74</v>
      </c>
      <c r="E10923" t="s">
        <v>59</v>
      </c>
      <c r="F10923" t="s">
        <v>60</v>
      </c>
      <c r="G10923" t="s">
        <v>72</v>
      </c>
      <c r="H10923" t="s">
        <v>62</v>
      </c>
      <c r="I10923" t="s">
        <v>67</v>
      </c>
      <c r="J10923">
        <v>7.8E-2</v>
      </c>
      <c r="K10923">
        <f t="shared" si="182"/>
        <v>8</v>
      </c>
    </row>
    <row r="10924" spans="1:11" x14ac:dyDescent="0.2">
      <c r="A10924">
        <v>1</v>
      </c>
      <c r="B10924" t="s">
        <v>83</v>
      </c>
      <c r="C10924" t="s">
        <v>63</v>
      </c>
      <c r="D10924" t="s">
        <v>74</v>
      </c>
      <c r="E10924" t="s">
        <v>59</v>
      </c>
      <c r="F10924" t="s">
        <v>60</v>
      </c>
      <c r="G10924" t="s">
        <v>72</v>
      </c>
      <c r="H10924" t="s">
        <v>62</v>
      </c>
      <c r="I10924" t="s">
        <v>67</v>
      </c>
      <c r="J10924">
        <v>6.9000000000000006E-2</v>
      </c>
      <c r="K10924">
        <f t="shared" si="182"/>
        <v>8</v>
      </c>
    </row>
    <row r="10925" spans="1:11" x14ac:dyDescent="0.2">
      <c r="A10925">
        <v>2</v>
      </c>
      <c r="B10925" t="s">
        <v>83</v>
      </c>
      <c r="C10925" t="s">
        <v>63</v>
      </c>
      <c r="D10925" t="s">
        <v>74</v>
      </c>
      <c r="E10925" t="s">
        <v>59</v>
      </c>
      <c r="F10925" t="s">
        <v>60</v>
      </c>
      <c r="G10925" t="s">
        <v>72</v>
      </c>
      <c r="H10925" t="s">
        <v>62</v>
      </c>
      <c r="I10925" t="s">
        <v>67</v>
      </c>
      <c r="J10925">
        <v>4.8000000000000001E-2</v>
      </c>
      <c r="K10925">
        <f t="shared" si="182"/>
        <v>8</v>
      </c>
    </row>
    <row r="10926" spans="1:11" x14ac:dyDescent="0.2">
      <c r="A10926">
        <v>3</v>
      </c>
      <c r="B10926" t="s">
        <v>83</v>
      </c>
      <c r="C10926" t="s">
        <v>63</v>
      </c>
      <c r="D10926" t="s">
        <v>74</v>
      </c>
      <c r="E10926" t="s">
        <v>59</v>
      </c>
      <c r="F10926" t="s">
        <v>60</v>
      </c>
      <c r="G10926" t="s">
        <v>72</v>
      </c>
      <c r="H10926" t="s">
        <v>62</v>
      </c>
      <c r="I10926" t="s">
        <v>67</v>
      </c>
      <c r="J10926">
        <v>2.4E-2</v>
      </c>
      <c r="K10926">
        <f t="shared" si="182"/>
        <v>8</v>
      </c>
    </row>
    <row r="10927" spans="1:11" x14ac:dyDescent="0.2">
      <c r="A10927">
        <v>4</v>
      </c>
      <c r="B10927" t="s">
        <v>83</v>
      </c>
      <c r="C10927" t="s">
        <v>63</v>
      </c>
      <c r="D10927" t="s">
        <v>74</v>
      </c>
      <c r="E10927" t="s">
        <v>59</v>
      </c>
      <c r="F10927" t="s">
        <v>60</v>
      </c>
      <c r="G10927" t="s">
        <v>72</v>
      </c>
      <c r="H10927" t="s">
        <v>62</v>
      </c>
      <c r="I10927" t="s">
        <v>67</v>
      </c>
      <c r="J10927">
        <v>1.0999999999999999E-2</v>
      </c>
      <c r="K10927">
        <f t="shared" si="182"/>
        <v>8</v>
      </c>
    </row>
    <row r="10928" spans="1:11" x14ac:dyDescent="0.2">
      <c r="A10928">
        <v>5</v>
      </c>
      <c r="B10928" t="s">
        <v>83</v>
      </c>
      <c r="C10928" t="s">
        <v>63</v>
      </c>
      <c r="D10928" t="s">
        <v>74</v>
      </c>
      <c r="E10928" t="s">
        <v>59</v>
      </c>
      <c r="F10928" t="s">
        <v>60</v>
      </c>
      <c r="G10928" t="s">
        <v>72</v>
      </c>
      <c r="H10928" t="s">
        <v>62</v>
      </c>
      <c r="I10928" t="s">
        <v>67</v>
      </c>
      <c r="J10928">
        <v>6.0000000000000001E-3</v>
      </c>
      <c r="K10928">
        <f t="shared" si="182"/>
        <v>8</v>
      </c>
    </row>
    <row r="10929" spans="1:11" x14ac:dyDescent="0.2">
      <c r="A10929">
        <v>6</v>
      </c>
      <c r="B10929" t="s">
        <v>83</v>
      </c>
      <c r="C10929" t="s">
        <v>63</v>
      </c>
      <c r="D10929" t="s">
        <v>74</v>
      </c>
      <c r="E10929" t="s">
        <v>59</v>
      </c>
      <c r="F10929" t="s">
        <v>60</v>
      </c>
      <c r="G10929" t="s">
        <v>72</v>
      </c>
      <c r="H10929" t="s">
        <v>62</v>
      </c>
      <c r="I10929" t="s">
        <v>67</v>
      </c>
      <c r="J10929">
        <v>4.0000000000000001E-3</v>
      </c>
      <c r="K10929">
        <f t="shared" si="182"/>
        <v>8</v>
      </c>
    </row>
    <row r="10930" spans="1:11" x14ac:dyDescent="0.2">
      <c r="A10930">
        <v>7</v>
      </c>
      <c r="B10930" t="s">
        <v>83</v>
      </c>
      <c r="C10930" t="s">
        <v>63</v>
      </c>
      <c r="D10930" t="s">
        <v>74</v>
      </c>
      <c r="E10930" t="s">
        <v>59</v>
      </c>
      <c r="F10930" t="s">
        <v>60</v>
      </c>
      <c r="G10930" t="s">
        <v>72</v>
      </c>
      <c r="H10930" t="s">
        <v>62</v>
      </c>
      <c r="I10930" t="s">
        <v>67</v>
      </c>
      <c r="J10930">
        <v>5.0000000000000001E-3</v>
      </c>
      <c r="K10930">
        <f t="shared" si="182"/>
        <v>8</v>
      </c>
    </row>
    <row r="10931" spans="1:11" x14ac:dyDescent="0.2">
      <c r="A10931">
        <v>8</v>
      </c>
      <c r="B10931" t="s">
        <v>83</v>
      </c>
      <c r="C10931" t="s">
        <v>63</v>
      </c>
      <c r="D10931" t="s">
        <v>74</v>
      </c>
      <c r="E10931" t="s">
        <v>59</v>
      </c>
      <c r="F10931" t="s">
        <v>60</v>
      </c>
      <c r="G10931" t="s">
        <v>72</v>
      </c>
      <c r="H10931" t="s">
        <v>62</v>
      </c>
      <c r="I10931" t="s">
        <v>67</v>
      </c>
      <c r="J10931">
        <v>6.9999999999999897E-3</v>
      </c>
      <c r="K10931">
        <f t="shared" si="182"/>
        <v>8</v>
      </c>
    </row>
    <row r="10932" spans="1:11" x14ac:dyDescent="0.2">
      <c r="A10932">
        <v>9</v>
      </c>
      <c r="B10932" t="s">
        <v>83</v>
      </c>
      <c r="C10932" t="s">
        <v>63</v>
      </c>
      <c r="D10932" t="s">
        <v>74</v>
      </c>
      <c r="E10932" t="s">
        <v>59</v>
      </c>
      <c r="F10932" t="s">
        <v>60</v>
      </c>
      <c r="G10932" t="s">
        <v>72</v>
      </c>
      <c r="H10932" t="s">
        <v>62</v>
      </c>
      <c r="I10932" t="s">
        <v>67</v>
      </c>
      <c r="J10932">
        <v>1.0999999999999999E-2</v>
      </c>
      <c r="K10932">
        <f t="shared" si="182"/>
        <v>8</v>
      </c>
    </row>
    <row r="10933" spans="1:11" x14ac:dyDescent="0.2">
      <c r="A10933">
        <v>10</v>
      </c>
      <c r="B10933" t="s">
        <v>83</v>
      </c>
      <c r="C10933" t="s">
        <v>63</v>
      </c>
      <c r="D10933" t="s">
        <v>74</v>
      </c>
      <c r="E10933" t="s">
        <v>59</v>
      </c>
      <c r="F10933" t="s">
        <v>60</v>
      </c>
      <c r="G10933" t="s">
        <v>72</v>
      </c>
      <c r="H10933" t="s">
        <v>62</v>
      </c>
      <c r="I10933" t="s">
        <v>67</v>
      </c>
      <c r="J10933">
        <v>0.02</v>
      </c>
      <c r="K10933">
        <f t="shared" si="182"/>
        <v>8</v>
      </c>
    </row>
    <row r="10934" spans="1:11" x14ac:dyDescent="0.2">
      <c r="A10934">
        <v>11</v>
      </c>
      <c r="B10934" t="s">
        <v>83</v>
      </c>
      <c r="C10934" t="s">
        <v>63</v>
      </c>
      <c r="D10934" t="s">
        <v>74</v>
      </c>
      <c r="E10934" t="s">
        <v>59</v>
      </c>
      <c r="F10934" t="s">
        <v>60</v>
      </c>
      <c r="G10934" t="s">
        <v>72</v>
      </c>
      <c r="H10934" t="s">
        <v>62</v>
      </c>
      <c r="I10934" t="s">
        <v>67</v>
      </c>
      <c r="J10934">
        <v>3.1E-2</v>
      </c>
      <c r="K10934">
        <f t="shared" si="182"/>
        <v>8</v>
      </c>
    </row>
    <row r="10935" spans="1:11" x14ac:dyDescent="0.2">
      <c r="A10935">
        <v>12</v>
      </c>
      <c r="B10935" t="s">
        <v>83</v>
      </c>
      <c r="C10935" t="s">
        <v>63</v>
      </c>
      <c r="D10935" t="s">
        <v>74</v>
      </c>
      <c r="E10935" t="s">
        <v>59</v>
      </c>
      <c r="F10935" t="s">
        <v>60</v>
      </c>
      <c r="G10935" t="s">
        <v>72</v>
      </c>
      <c r="H10935" t="s">
        <v>62</v>
      </c>
      <c r="I10935" t="s">
        <v>67</v>
      </c>
      <c r="J10935">
        <v>0.04</v>
      </c>
      <c r="K10935">
        <f t="shared" si="182"/>
        <v>8</v>
      </c>
    </row>
    <row r="10936" spans="1:11" x14ac:dyDescent="0.2">
      <c r="A10936">
        <v>13</v>
      </c>
      <c r="B10936" t="s">
        <v>83</v>
      </c>
      <c r="C10936" t="s">
        <v>63</v>
      </c>
      <c r="D10936" t="s">
        <v>74</v>
      </c>
      <c r="E10936" t="s">
        <v>59</v>
      </c>
      <c r="F10936" t="s">
        <v>60</v>
      </c>
      <c r="G10936" t="s">
        <v>72</v>
      </c>
      <c r="H10936" t="s">
        <v>62</v>
      </c>
      <c r="I10936" t="s">
        <v>67</v>
      </c>
      <c r="J10936">
        <v>4.0999999999999898E-2</v>
      </c>
      <c r="K10936">
        <f t="shared" si="182"/>
        <v>8</v>
      </c>
    </row>
    <row r="10937" spans="1:11" x14ac:dyDescent="0.2">
      <c r="A10937">
        <v>14</v>
      </c>
      <c r="B10937" t="s">
        <v>83</v>
      </c>
      <c r="C10937" t="s">
        <v>63</v>
      </c>
      <c r="D10937" t="s">
        <v>74</v>
      </c>
      <c r="E10937" t="s">
        <v>59</v>
      </c>
      <c r="F10937" t="s">
        <v>60</v>
      </c>
      <c r="G10937" t="s">
        <v>72</v>
      </c>
      <c r="H10937" t="s">
        <v>62</v>
      </c>
      <c r="I10937" t="s">
        <v>67</v>
      </c>
      <c r="J10937">
        <v>4.2000000000000003E-2</v>
      </c>
      <c r="K10937">
        <f t="shared" si="182"/>
        <v>8</v>
      </c>
    </row>
    <row r="10938" spans="1:11" x14ac:dyDescent="0.2">
      <c r="A10938">
        <v>15</v>
      </c>
      <c r="B10938" t="s">
        <v>83</v>
      </c>
      <c r="C10938" t="s">
        <v>63</v>
      </c>
      <c r="D10938" t="s">
        <v>74</v>
      </c>
      <c r="E10938" t="s">
        <v>59</v>
      </c>
      <c r="F10938" t="s">
        <v>60</v>
      </c>
      <c r="G10938" t="s">
        <v>72</v>
      </c>
      <c r="H10938" t="s">
        <v>62</v>
      </c>
      <c r="I10938" t="s">
        <v>67</v>
      </c>
      <c r="J10938">
        <v>3.9E-2</v>
      </c>
      <c r="K10938">
        <f t="shared" si="182"/>
        <v>8</v>
      </c>
    </row>
    <row r="10939" spans="1:11" x14ac:dyDescent="0.2">
      <c r="A10939">
        <v>16</v>
      </c>
      <c r="B10939" t="s">
        <v>83</v>
      </c>
      <c r="C10939" t="s">
        <v>63</v>
      </c>
      <c r="D10939" t="s">
        <v>74</v>
      </c>
      <c r="E10939" t="s">
        <v>59</v>
      </c>
      <c r="F10939" t="s">
        <v>60</v>
      </c>
      <c r="G10939" t="s">
        <v>72</v>
      </c>
      <c r="H10939" t="s">
        <v>62</v>
      </c>
      <c r="I10939" t="s">
        <v>67</v>
      </c>
      <c r="J10939">
        <v>0.04</v>
      </c>
      <c r="K10939">
        <f t="shared" si="182"/>
        <v>8</v>
      </c>
    </row>
    <row r="10940" spans="1:11" x14ac:dyDescent="0.2">
      <c r="A10940">
        <v>17</v>
      </c>
      <c r="B10940" t="s">
        <v>83</v>
      </c>
      <c r="C10940" t="s">
        <v>63</v>
      </c>
      <c r="D10940" t="s">
        <v>74</v>
      </c>
      <c r="E10940" t="s">
        <v>59</v>
      </c>
      <c r="F10940" t="s">
        <v>60</v>
      </c>
      <c r="G10940" t="s">
        <v>72</v>
      </c>
      <c r="H10940" t="s">
        <v>62</v>
      </c>
      <c r="I10940" t="s">
        <v>67</v>
      </c>
      <c r="J10940">
        <v>5.0999999999999997E-2</v>
      </c>
      <c r="K10940">
        <f t="shared" si="182"/>
        <v>8</v>
      </c>
    </row>
    <row r="10941" spans="1:11" x14ac:dyDescent="0.2">
      <c r="A10941">
        <v>18</v>
      </c>
      <c r="B10941" t="s">
        <v>83</v>
      </c>
      <c r="C10941" t="s">
        <v>63</v>
      </c>
      <c r="D10941" t="s">
        <v>74</v>
      </c>
      <c r="E10941" t="s">
        <v>59</v>
      </c>
      <c r="F10941" t="s">
        <v>60</v>
      </c>
      <c r="G10941" t="s">
        <v>72</v>
      </c>
      <c r="H10941" t="s">
        <v>62</v>
      </c>
      <c r="I10941" t="s">
        <v>67</v>
      </c>
      <c r="J10941">
        <v>0.06</v>
      </c>
      <c r="K10941">
        <f t="shared" si="182"/>
        <v>8</v>
      </c>
    </row>
    <row r="10942" spans="1:11" x14ac:dyDescent="0.2">
      <c r="A10942">
        <v>19</v>
      </c>
      <c r="B10942" t="s">
        <v>83</v>
      </c>
      <c r="C10942" t="s">
        <v>63</v>
      </c>
      <c r="D10942" t="s">
        <v>74</v>
      </c>
      <c r="E10942" t="s">
        <v>59</v>
      </c>
      <c r="F10942" t="s">
        <v>60</v>
      </c>
      <c r="G10942" t="s">
        <v>72</v>
      </c>
      <c r="H10942" t="s">
        <v>62</v>
      </c>
      <c r="I10942" t="s">
        <v>67</v>
      </c>
      <c r="J10942">
        <v>6.8000000000000005E-2</v>
      </c>
      <c r="K10942">
        <f t="shared" si="182"/>
        <v>8</v>
      </c>
    </row>
    <row r="10943" spans="1:11" x14ac:dyDescent="0.2">
      <c r="A10943">
        <v>20</v>
      </c>
      <c r="B10943" t="s">
        <v>83</v>
      </c>
      <c r="C10943" t="s">
        <v>63</v>
      </c>
      <c r="D10943" t="s">
        <v>74</v>
      </c>
      <c r="E10943" t="s">
        <v>59</v>
      </c>
      <c r="F10943" t="s">
        <v>60</v>
      </c>
      <c r="G10943" t="s">
        <v>72</v>
      </c>
      <c r="H10943" t="s">
        <v>62</v>
      </c>
      <c r="I10943" t="s">
        <v>67</v>
      </c>
      <c r="J10943">
        <v>7.1999999999999995E-2</v>
      </c>
      <c r="K10943">
        <f t="shared" si="182"/>
        <v>8</v>
      </c>
    </row>
    <row r="10944" spans="1:11" x14ac:dyDescent="0.2">
      <c r="A10944">
        <v>21</v>
      </c>
      <c r="B10944" t="s">
        <v>83</v>
      </c>
      <c r="C10944" t="s">
        <v>63</v>
      </c>
      <c r="D10944" t="s">
        <v>74</v>
      </c>
      <c r="E10944" t="s">
        <v>59</v>
      </c>
      <c r="F10944" t="s">
        <v>60</v>
      </c>
      <c r="G10944" t="s">
        <v>72</v>
      </c>
      <c r="H10944" t="s">
        <v>62</v>
      </c>
      <c r="I10944" t="s">
        <v>67</v>
      </c>
      <c r="J10944">
        <v>7.5999999999999998E-2</v>
      </c>
      <c r="K10944">
        <f t="shared" si="182"/>
        <v>8</v>
      </c>
    </row>
    <row r="10945" spans="1:11" x14ac:dyDescent="0.2">
      <c r="A10945">
        <v>22</v>
      </c>
      <c r="B10945" t="s">
        <v>83</v>
      </c>
      <c r="C10945" t="s">
        <v>63</v>
      </c>
      <c r="D10945" t="s">
        <v>74</v>
      </c>
      <c r="E10945" t="s">
        <v>59</v>
      </c>
      <c r="F10945" t="s">
        <v>60</v>
      </c>
      <c r="G10945" t="s">
        <v>72</v>
      </c>
      <c r="H10945" t="s">
        <v>62</v>
      </c>
      <c r="I10945" t="s">
        <v>67</v>
      </c>
      <c r="J10945">
        <v>7.8E-2</v>
      </c>
      <c r="K10945">
        <f t="shared" si="182"/>
        <v>8</v>
      </c>
    </row>
    <row r="10946" spans="1:11" x14ac:dyDescent="0.2">
      <c r="A10946">
        <v>23</v>
      </c>
      <c r="B10946" t="s">
        <v>83</v>
      </c>
      <c r="C10946" t="s">
        <v>63</v>
      </c>
      <c r="D10946" t="s">
        <v>74</v>
      </c>
      <c r="E10946" t="s">
        <v>59</v>
      </c>
      <c r="F10946" t="s">
        <v>60</v>
      </c>
      <c r="G10946" t="s">
        <v>72</v>
      </c>
      <c r="H10946" t="s">
        <v>62</v>
      </c>
      <c r="I10946" t="s">
        <v>67</v>
      </c>
      <c r="J10946">
        <v>7.9000000000000001E-2</v>
      </c>
      <c r="K10946">
        <f t="shared" si="182"/>
        <v>8</v>
      </c>
    </row>
    <row r="10947" spans="1:11" x14ac:dyDescent="0.2">
      <c r="A10947">
        <v>24</v>
      </c>
      <c r="B10947" t="s">
        <v>83</v>
      </c>
      <c r="C10947" t="s">
        <v>63</v>
      </c>
      <c r="D10947" t="s">
        <v>74</v>
      </c>
      <c r="E10947" t="s">
        <v>59</v>
      </c>
      <c r="F10947" t="s">
        <v>60</v>
      </c>
      <c r="G10947" t="s">
        <v>72</v>
      </c>
      <c r="H10947" t="s">
        <v>62</v>
      </c>
      <c r="I10947" t="s">
        <v>67</v>
      </c>
      <c r="J10947">
        <v>7.8E-2</v>
      </c>
      <c r="K10947">
        <f t="shared" si="182"/>
        <v>8</v>
      </c>
    </row>
    <row r="10948" spans="1:11" x14ac:dyDescent="0.2">
      <c r="A10948">
        <v>1</v>
      </c>
      <c r="B10948" t="s">
        <v>83</v>
      </c>
      <c r="C10948" t="s">
        <v>57</v>
      </c>
      <c r="D10948" t="s">
        <v>74</v>
      </c>
      <c r="E10948" t="s">
        <v>59</v>
      </c>
      <c r="F10948" t="s">
        <v>65</v>
      </c>
      <c r="G10948" t="s">
        <v>72</v>
      </c>
      <c r="H10948" t="s">
        <v>62</v>
      </c>
      <c r="I10948" t="s">
        <v>67</v>
      </c>
      <c r="J10948">
        <v>6.9000000000000006E-2</v>
      </c>
      <c r="K10948">
        <f t="shared" ref="K10948:K11011" si="183">MONTH(1&amp;B10948)</f>
        <v>8</v>
      </c>
    </row>
    <row r="10949" spans="1:11" x14ac:dyDescent="0.2">
      <c r="A10949">
        <v>2</v>
      </c>
      <c r="B10949" t="s">
        <v>83</v>
      </c>
      <c r="C10949" t="s">
        <v>57</v>
      </c>
      <c r="D10949" t="s">
        <v>74</v>
      </c>
      <c r="E10949" t="s">
        <v>59</v>
      </c>
      <c r="F10949" t="s">
        <v>65</v>
      </c>
      <c r="G10949" t="s">
        <v>72</v>
      </c>
      <c r="H10949" t="s">
        <v>62</v>
      </c>
      <c r="I10949" t="s">
        <v>67</v>
      </c>
      <c r="J10949">
        <v>4.8000000000000001E-2</v>
      </c>
      <c r="K10949">
        <f t="shared" si="183"/>
        <v>8</v>
      </c>
    </row>
    <row r="10950" spans="1:11" x14ac:dyDescent="0.2">
      <c r="A10950">
        <v>3</v>
      </c>
      <c r="B10950" t="s">
        <v>83</v>
      </c>
      <c r="C10950" t="s">
        <v>57</v>
      </c>
      <c r="D10950" t="s">
        <v>74</v>
      </c>
      <c r="E10950" t="s">
        <v>59</v>
      </c>
      <c r="F10950" t="s">
        <v>65</v>
      </c>
      <c r="G10950" t="s">
        <v>72</v>
      </c>
      <c r="H10950" t="s">
        <v>62</v>
      </c>
      <c r="I10950" t="s">
        <v>67</v>
      </c>
      <c r="J10950">
        <v>2.4E-2</v>
      </c>
      <c r="K10950">
        <f t="shared" si="183"/>
        <v>8</v>
      </c>
    </row>
    <row r="10951" spans="1:11" x14ac:dyDescent="0.2">
      <c r="A10951">
        <v>4</v>
      </c>
      <c r="B10951" t="s">
        <v>83</v>
      </c>
      <c r="C10951" t="s">
        <v>57</v>
      </c>
      <c r="D10951" t="s">
        <v>74</v>
      </c>
      <c r="E10951" t="s">
        <v>59</v>
      </c>
      <c r="F10951" t="s">
        <v>65</v>
      </c>
      <c r="G10951" t="s">
        <v>72</v>
      </c>
      <c r="H10951" t="s">
        <v>62</v>
      </c>
      <c r="I10951" t="s">
        <v>67</v>
      </c>
      <c r="J10951">
        <v>1.0999999999999999E-2</v>
      </c>
      <c r="K10951">
        <f t="shared" si="183"/>
        <v>8</v>
      </c>
    </row>
    <row r="10952" spans="1:11" x14ac:dyDescent="0.2">
      <c r="A10952">
        <v>5</v>
      </c>
      <c r="B10952" t="s">
        <v>83</v>
      </c>
      <c r="C10952" t="s">
        <v>57</v>
      </c>
      <c r="D10952" t="s">
        <v>74</v>
      </c>
      <c r="E10952" t="s">
        <v>59</v>
      </c>
      <c r="F10952" t="s">
        <v>65</v>
      </c>
      <c r="G10952" t="s">
        <v>72</v>
      </c>
      <c r="H10952" t="s">
        <v>62</v>
      </c>
      <c r="I10952" t="s">
        <v>67</v>
      </c>
      <c r="J10952">
        <v>6.0000000000000001E-3</v>
      </c>
      <c r="K10952">
        <f t="shared" si="183"/>
        <v>8</v>
      </c>
    </row>
    <row r="10953" spans="1:11" x14ac:dyDescent="0.2">
      <c r="A10953">
        <v>6</v>
      </c>
      <c r="B10953" t="s">
        <v>83</v>
      </c>
      <c r="C10953" t="s">
        <v>57</v>
      </c>
      <c r="D10953" t="s">
        <v>74</v>
      </c>
      <c r="E10953" t="s">
        <v>59</v>
      </c>
      <c r="F10953" t="s">
        <v>65</v>
      </c>
      <c r="G10953" t="s">
        <v>72</v>
      </c>
      <c r="H10953" t="s">
        <v>62</v>
      </c>
      <c r="I10953" t="s">
        <v>67</v>
      </c>
      <c r="J10953">
        <v>4.0000000000000001E-3</v>
      </c>
      <c r="K10953">
        <f t="shared" si="183"/>
        <v>8</v>
      </c>
    </row>
    <row r="10954" spans="1:11" x14ac:dyDescent="0.2">
      <c r="A10954">
        <v>7</v>
      </c>
      <c r="B10954" t="s">
        <v>83</v>
      </c>
      <c r="C10954" t="s">
        <v>57</v>
      </c>
      <c r="D10954" t="s">
        <v>74</v>
      </c>
      <c r="E10954" t="s">
        <v>59</v>
      </c>
      <c r="F10954" t="s">
        <v>65</v>
      </c>
      <c r="G10954" t="s">
        <v>72</v>
      </c>
      <c r="H10954" t="s">
        <v>62</v>
      </c>
      <c r="I10954" t="s">
        <v>67</v>
      </c>
      <c r="J10954">
        <v>5.0000000000000001E-3</v>
      </c>
      <c r="K10954">
        <f t="shared" si="183"/>
        <v>8</v>
      </c>
    </row>
    <row r="10955" spans="1:11" x14ac:dyDescent="0.2">
      <c r="A10955">
        <v>8</v>
      </c>
      <c r="B10955" t="s">
        <v>83</v>
      </c>
      <c r="C10955" t="s">
        <v>57</v>
      </c>
      <c r="D10955" t="s">
        <v>74</v>
      </c>
      <c r="E10955" t="s">
        <v>59</v>
      </c>
      <c r="F10955" t="s">
        <v>65</v>
      </c>
      <c r="G10955" t="s">
        <v>72</v>
      </c>
      <c r="H10955" t="s">
        <v>62</v>
      </c>
      <c r="I10955" t="s">
        <v>67</v>
      </c>
      <c r="J10955">
        <v>6.9999999999999897E-3</v>
      </c>
      <c r="K10955">
        <f t="shared" si="183"/>
        <v>8</v>
      </c>
    </row>
    <row r="10956" spans="1:11" x14ac:dyDescent="0.2">
      <c r="A10956">
        <v>9</v>
      </c>
      <c r="B10956" t="s">
        <v>83</v>
      </c>
      <c r="C10956" t="s">
        <v>57</v>
      </c>
      <c r="D10956" t="s">
        <v>74</v>
      </c>
      <c r="E10956" t="s">
        <v>59</v>
      </c>
      <c r="F10956" t="s">
        <v>65</v>
      </c>
      <c r="G10956" t="s">
        <v>72</v>
      </c>
      <c r="H10956" t="s">
        <v>62</v>
      </c>
      <c r="I10956" t="s">
        <v>67</v>
      </c>
      <c r="J10956">
        <v>1.0999999999999999E-2</v>
      </c>
      <c r="K10956">
        <f t="shared" si="183"/>
        <v>8</v>
      </c>
    </row>
    <row r="10957" spans="1:11" x14ac:dyDescent="0.2">
      <c r="A10957">
        <v>10</v>
      </c>
      <c r="B10957" t="s">
        <v>83</v>
      </c>
      <c r="C10957" t="s">
        <v>57</v>
      </c>
      <c r="D10957" t="s">
        <v>74</v>
      </c>
      <c r="E10957" t="s">
        <v>59</v>
      </c>
      <c r="F10957" t="s">
        <v>65</v>
      </c>
      <c r="G10957" t="s">
        <v>72</v>
      </c>
      <c r="H10957" t="s">
        <v>62</v>
      </c>
      <c r="I10957" t="s">
        <v>67</v>
      </c>
      <c r="J10957">
        <v>0.02</v>
      </c>
      <c r="K10957">
        <f t="shared" si="183"/>
        <v>8</v>
      </c>
    </row>
    <row r="10958" spans="1:11" x14ac:dyDescent="0.2">
      <c r="A10958">
        <v>11</v>
      </c>
      <c r="B10958" t="s">
        <v>83</v>
      </c>
      <c r="C10958" t="s">
        <v>57</v>
      </c>
      <c r="D10958" t="s">
        <v>74</v>
      </c>
      <c r="E10958" t="s">
        <v>59</v>
      </c>
      <c r="F10958" t="s">
        <v>65</v>
      </c>
      <c r="G10958" t="s">
        <v>72</v>
      </c>
      <c r="H10958" t="s">
        <v>62</v>
      </c>
      <c r="I10958" t="s">
        <v>67</v>
      </c>
      <c r="J10958">
        <v>3.1E-2</v>
      </c>
      <c r="K10958">
        <f t="shared" si="183"/>
        <v>8</v>
      </c>
    </row>
    <row r="10959" spans="1:11" x14ac:dyDescent="0.2">
      <c r="A10959">
        <v>12</v>
      </c>
      <c r="B10959" t="s">
        <v>83</v>
      </c>
      <c r="C10959" t="s">
        <v>57</v>
      </c>
      <c r="D10959" t="s">
        <v>74</v>
      </c>
      <c r="E10959" t="s">
        <v>59</v>
      </c>
      <c r="F10959" t="s">
        <v>65</v>
      </c>
      <c r="G10959" t="s">
        <v>72</v>
      </c>
      <c r="H10959" t="s">
        <v>62</v>
      </c>
      <c r="I10959" t="s">
        <v>67</v>
      </c>
      <c r="J10959">
        <v>0.04</v>
      </c>
      <c r="K10959">
        <f t="shared" si="183"/>
        <v>8</v>
      </c>
    </row>
    <row r="10960" spans="1:11" x14ac:dyDescent="0.2">
      <c r="A10960">
        <v>13</v>
      </c>
      <c r="B10960" t="s">
        <v>83</v>
      </c>
      <c r="C10960" t="s">
        <v>57</v>
      </c>
      <c r="D10960" t="s">
        <v>74</v>
      </c>
      <c r="E10960" t="s">
        <v>59</v>
      </c>
      <c r="F10960" t="s">
        <v>65</v>
      </c>
      <c r="G10960" t="s">
        <v>72</v>
      </c>
      <c r="H10960" t="s">
        <v>62</v>
      </c>
      <c r="I10960" t="s">
        <v>67</v>
      </c>
      <c r="J10960">
        <v>4.0999999999999898E-2</v>
      </c>
      <c r="K10960">
        <f t="shared" si="183"/>
        <v>8</v>
      </c>
    </row>
    <row r="10961" spans="1:11" x14ac:dyDescent="0.2">
      <c r="A10961">
        <v>14</v>
      </c>
      <c r="B10961" t="s">
        <v>83</v>
      </c>
      <c r="C10961" t="s">
        <v>57</v>
      </c>
      <c r="D10961" t="s">
        <v>74</v>
      </c>
      <c r="E10961" t="s">
        <v>59</v>
      </c>
      <c r="F10961" t="s">
        <v>65</v>
      </c>
      <c r="G10961" t="s">
        <v>72</v>
      </c>
      <c r="H10961" t="s">
        <v>62</v>
      </c>
      <c r="I10961" t="s">
        <v>67</v>
      </c>
      <c r="J10961">
        <v>4.2000000000000003E-2</v>
      </c>
      <c r="K10961">
        <f t="shared" si="183"/>
        <v>8</v>
      </c>
    </row>
    <row r="10962" spans="1:11" x14ac:dyDescent="0.2">
      <c r="A10962">
        <v>15</v>
      </c>
      <c r="B10962" t="s">
        <v>83</v>
      </c>
      <c r="C10962" t="s">
        <v>57</v>
      </c>
      <c r="D10962" t="s">
        <v>74</v>
      </c>
      <c r="E10962" t="s">
        <v>59</v>
      </c>
      <c r="F10962" t="s">
        <v>65</v>
      </c>
      <c r="G10962" t="s">
        <v>72</v>
      </c>
      <c r="H10962" t="s">
        <v>62</v>
      </c>
      <c r="I10962" t="s">
        <v>67</v>
      </c>
      <c r="J10962">
        <v>3.9E-2</v>
      </c>
      <c r="K10962">
        <f t="shared" si="183"/>
        <v>8</v>
      </c>
    </row>
    <row r="10963" spans="1:11" x14ac:dyDescent="0.2">
      <c r="A10963">
        <v>16</v>
      </c>
      <c r="B10963" t="s">
        <v>83</v>
      </c>
      <c r="C10963" t="s">
        <v>57</v>
      </c>
      <c r="D10963" t="s">
        <v>74</v>
      </c>
      <c r="E10963" t="s">
        <v>59</v>
      </c>
      <c r="F10963" t="s">
        <v>65</v>
      </c>
      <c r="G10963" t="s">
        <v>72</v>
      </c>
      <c r="H10963" t="s">
        <v>62</v>
      </c>
      <c r="I10963" t="s">
        <v>67</v>
      </c>
      <c r="J10963">
        <v>0.04</v>
      </c>
      <c r="K10963">
        <f t="shared" si="183"/>
        <v>8</v>
      </c>
    </row>
    <row r="10964" spans="1:11" x14ac:dyDescent="0.2">
      <c r="A10964">
        <v>17</v>
      </c>
      <c r="B10964" t="s">
        <v>83</v>
      </c>
      <c r="C10964" t="s">
        <v>57</v>
      </c>
      <c r="D10964" t="s">
        <v>74</v>
      </c>
      <c r="E10964" t="s">
        <v>59</v>
      </c>
      <c r="F10964" t="s">
        <v>65</v>
      </c>
      <c r="G10964" t="s">
        <v>72</v>
      </c>
      <c r="H10964" t="s">
        <v>62</v>
      </c>
      <c r="I10964" t="s">
        <v>67</v>
      </c>
      <c r="J10964">
        <v>5.0999999999999997E-2</v>
      </c>
      <c r="K10964">
        <f t="shared" si="183"/>
        <v>8</v>
      </c>
    </row>
    <row r="10965" spans="1:11" x14ac:dyDescent="0.2">
      <c r="A10965">
        <v>18</v>
      </c>
      <c r="B10965" t="s">
        <v>83</v>
      </c>
      <c r="C10965" t="s">
        <v>57</v>
      </c>
      <c r="D10965" t="s">
        <v>74</v>
      </c>
      <c r="E10965" t="s">
        <v>59</v>
      </c>
      <c r="F10965" t="s">
        <v>65</v>
      </c>
      <c r="G10965" t="s">
        <v>72</v>
      </c>
      <c r="H10965" t="s">
        <v>62</v>
      </c>
      <c r="I10965" t="s">
        <v>67</v>
      </c>
      <c r="J10965">
        <v>0.06</v>
      </c>
      <c r="K10965">
        <f t="shared" si="183"/>
        <v>8</v>
      </c>
    </row>
    <row r="10966" spans="1:11" x14ac:dyDescent="0.2">
      <c r="A10966">
        <v>19</v>
      </c>
      <c r="B10966" t="s">
        <v>83</v>
      </c>
      <c r="C10966" t="s">
        <v>57</v>
      </c>
      <c r="D10966" t="s">
        <v>74</v>
      </c>
      <c r="E10966" t="s">
        <v>59</v>
      </c>
      <c r="F10966" t="s">
        <v>65</v>
      </c>
      <c r="G10966" t="s">
        <v>72</v>
      </c>
      <c r="H10966" t="s">
        <v>62</v>
      </c>
      <c r="I10966" t="s">
        <v>67</v>
      </c>
      <c r="J10966">
        <v>6.8000000000000005E-2</v>
      </c>
      <c r="K10966">
        <f t="shared" si="183"/>
        <v>8</v>
      </c>
    </row>
    <row r="10967" spans="1:11" x14ac:dyDescent="0.2">
      <c r="A10967">
        <v>20</v>
      </c>
      <c r="B10967" t="s">
        <v>83</v>
      </c>
      <c r="C10967" t="s">
        <v>57</v>
      </c>
      <c r="D10967" t="s">
        <v>74</v>
      </c>
      <c r="E10967" t="s">
        <v>59</v>
      </c>
      <c r="F10967" t="s">
        <v>65</v>
      </c>
      <c r="G10967" t="s">
        <v>72</v>
      </c>
      <c r="H10967" t="s">
        <v>62</v>
      </c>
      <c r="I10967" t="s">
        <v>67</v>
      </c>
      <c r="J10967">
        <v>7.1999999999999995E-2</v>
      </c>
      <c r="K10967">
        <f t="shared" si="183"/>
        <v>8</v>
      </c>
    </row>
    <row r="10968" spans="1:11" x14ac:dyDescent="0.2">
      <c r="A10968">
        <v>21</v>
      </c>
      <c r="B10968" t="s">
        <v>83</v>
      </c>
      <c r="C10968" t="s">
        <v>57</v>
      </c>
      <c r="D10968" t="s">
        <v>74</v>
      </c>
      <c r="E10968" t="s">
        <v>59</v>
      </c>
      <c r="F10968" t="s">
        <v>65</v>
      </c>
      <c r="G10968" t="s">
        <v>72</v>
      </c>
      <c r="H10968" t="s">
        <v>62</v>
      </c>
      <c r="I10968" t="s">
        <v>67</v>
      </c>
      <c r="J10968">
        <v>7.5999999999999998E-2</v>
      </c>
      <c r="K10968">
        <f t="shared" si="183"/>
        <v>8</v>
      </c>
    </row>
    <row r="10969" spans="1:11" x14ac:dyDescent="0.2">
      <c r="A10969">
        <v>22</v>
      </c>
      <c r="B10969" t="s">
        <v>83</v>
      </c>
      <c r="C10969" t="s">
        <v>57</v>
      </c>
      <c r="D10969" t="s">
        <v>74</v>
      </c>
      <c r="E10969" t="s">
        <v>59</v>
      </c>
      <c r="F10969" t="s">
        <v>65</v>
      </c>
      <c r="G10969" t="s">
        <v>72</v>
      </c>
      <c r="H10969" t="s">
        <v>62</v>
      </c>
      <c r="I10969" t="s">
        <v>67</v>
      </c>
      <c r="J10969">
        <v>7.8E-2</v>
      </c>
      <c r="K10969">
        <f t="shared" si="183"/>
        <v>8</v>
      </c>
    </row>
    <row r="10970" spans="1:11" x14ac:dyDescent="0.2">
      <c r="A10970">
        <v>23</v>
      </c>
      <c r="B10970" t="s">
        <v>83</v>
      </c>
      <c r="C10970" t="s">
        <v>57</v>
      </c>
      <c r="D10970" t="s">
        <v>74</v>
      </c>
      <c r="E10970" t="s">
        <v>59</v>
      </c>
      <c r="F10970" t="s">
        <v>65</v>
      </c>
      <c r="G10970" t="s">
        <v>72</v>
      </c>
      <c r="H10970" t="s">
        <v>62</v>
      </c>
      <c r="I10970" t="s">
        <v>67</v>
      </c>
      <c r="J10970">
        <v>7.9000000000000001E-2</v>
      </c>
      <c r="K10970">
        <f t="shared" si="183"/>
        <v>8</v>
      </c>
    </row>
    <row r="10971" spans="1:11" x14ac:dyDescent="0.2">
      <c r="A10971">
        <v>24</v>
      </c>
      <c r="B10971" t="s">
        <v>83</v>
      </c>
      <c r="C10971" t="s">
        <v>57</v>
      </c>
      <c r="D10971" t="s">
        <v>74</v>
      </c>
      <c r="E10971" t="s">
        <v>59</v>
      </c>
      <c r="F10971" t="s">
        <v>65</v>
      </c>
      <c r="G10971" t="s">
        <v>72</v>
      </c>
      <c r="H10971" t="s">
        <v>62</v>
      </c>
      <c r="I10971" t="s">
        <v>67</v>
      </c>
      <c r="J10971">
        <v>7.8E-2</v>
      </c>
      <c r="K10971">
        <f t="shared" si="183"/>
        <v>8</v>
      </c>
    </row>
    <row r="10972" spans="1:11" x14ac:dyDescent="0.2">
      <c r="A10972">
        <v>1</v>
      </c>
      <c r="B10972" t="s">
        <v>83</v>
      </c>
      <c r="C10972" t="s">
        <v>63</v>
      </c>
      <c r="D10972" t="s">
        <v>74</v>
      </c>
      <c r="E10972" t="s">
        <v>59</v>
      </c>
      <c r="F10972" t="s">
        <v>65</v>
      </c>
      <c r="G10972" t="s">
        <v>72</v>
      </c>
      <c r="H10972" t="s">
        <v>62</v>
      </c>
      <c r="I10972" t="s">
        <v>67</v>
      </c>
      <c r="J10972">
        <v>6.9000000000000006E-2</v>
      </c>
      <c r="K10972">
        <f t="shared" si="183"/>
        <v>8</v>
      </c>
    </row>
    <row r="10973" spans="1:11" x14ac:dyDescent="0.2">
      <c r="A10973">
        <v>2</v>
      </c>
      <c r="B10973" t="s">
        <v>83</v>
      </c>
      <c r="C10973" t="s">
        <v>63</v>
      </c>
      <c r="D10973" t="s">
        <v>74</v>
      </c>
      <c r="E10973" t="s">
        <v>59</v>
      </c>
      <c r="F10973" t="s">
        <v>65</v>
      </c>
      <c r="G10973" t="s">
        <v>72</v>
      </c>
      <c r="H10973" t="s">
        <v>62</v>
      </c>
      <c r="I10973" t="s">
        <v>67</v>
      </c>
      <c r="J10973">
        <v>4.8000000000000001E-2</v>
      </c>
      <c r="K10973">
        <f t="shared" si="183"/>
        <v>8</v>
      </c>
    </row>
    <row r="10974" spans="1:11" x14ac:dyDescent="0.2">
      <c r="A10974">
        <v>3</v>
      </c>
      <c r="B10974" t="s">
        <v>83</v>
      </c>
      <c r="C10974" t="s">
        <v>63</v>
      </c>
      <c r="D10974" t="s">
        <v>74</v>
      </c>
      <c r="E10974" t="s">
        <v>59</v>
      </c>
      <c r="F10974" t="s">
        <v>65</v>
      </c>
      <c r="G10974" t="s">
        <v>72</v>
      </c>
      <c r="H10974" t="s">
        <v>62</v>
      </c>
      <c r="I10974" t="s">
        <v>67</v>
      </c>
      <c r="J10974">
        <v>2.4E-2</v>
      </c>
      <c r="K10974">
        <f t="shared" si="183"/>
        <v>8</v>
      </c>
    </row>
    <row r="10975" spans="1:11" x14ac:dyDescent="0.2">
      <c r="A10975">
        <v>4</v>
      </c>
      <c r="B10975" t="s">
        <v>83</v>
      </c>
      <c r="C10975" t="s">
        <v>63</v>
      </c>
      <c r="D10975" t="s">
        <v>74</v>
      </c>
      <c r="E10975" t="s">
        <v>59</v>
      </c>
      <c r="F10975" t="s">
        <v>65</v>
      </c>
      <c r="G10975" t="s">
        <v>72</v>
      </c>
      <c r="H10975" t="s">
        <v>62</v>
      </c>
      <c r="I10975" t="s">
        <v>67</v>
      </c>
      <c r="J10975">
        <v>1.0999999999999999E-2</v>
      </c>
      <c r="K10975">
        <f t="shared" si="183"/>
        <v>8</v>
      </c>
    </row>
    <row r="10976" spans="1:11" x14ac:dyDescent="0.2">
      <c r="A10976">
        <v>5</v>
      </c>
      <c r="B10976" t="s">
        <v>83</v>
      </c>
      <c r="C10976" t="s">
        <v>63</v>
      </c>
      <c r="D10976" t="s">
        <v>74</v>
      </c>
      <c r="E10976" t="s">
        <v>59</v>
      </c>
      <c r="F10976" t="s">
        <v>65</v>
      </c>
      <c r="G10976" t="s">
        <v>72</v>
      </c>
      <c r="H10976" t="s">
        <v>62</v>
      </c>
      <c r="I10976" t="s">
        <v>67</v>
      </c>
      <c r="J10976">
        <v>6.0000000000000001E-3</v>
      </c>
      <c r="K10976">
        <f t="shared" si="183"/>
        <v>8</v>
      </c>
    </row>
    <row r="10977" spans="1:11" x14ac:dyDescent="0.2">
      <c r="A10977">
        <v>6</v>
      </c>
      <c r="B10977" t="s">
        <v>83</v>
      </c>
      <c r="C10977" t="s">
        <v>63</v>
      </c>
      <c r="D10977" t="s">
        <v>74</v>
      </c>
      <c r="E10977" t="s">
        <v>59</v>
      </c>
      <c r="F10977" t="s">
        <v>65</v>
      </c>
      <c r="G10977" t="s">
        <v>72</v>
      </c>
      <c r="H10977" t="s">
        <v>62</v>
      </c>
      <c r="I10977" t="s">
        <v>67</v>
      </c>
      <c r="J10977">
        <v>4.0000000000000001E-3</v>
      </c>
      <c r="K10977">
        <f t="shared" si="183"/>
        <v>8</v>
      </c>
    </row>
    <row r="10978" spans="1:11" x14ac:dyDescent="0.2">
      <c r="A10978">
        <v>7</v>
      </c>
      <c r="B10978" t="s">
        <v>83</v>
      </c>
      <c r="C10978" t="s">
        <v>63</v>
      </c>
      <c r="D10978" t="s">
        <v>74</v>
      </c>
      <c r="E10978" t="s">
        <v>59</v>
      </c>
      <c r="F10978" t="s">
        <v>65</v>
      </c>
      <c r="G10978" t="s">
        <v>72</v>
      </c>
      <c r="H10978" t="s">
        <v>62</v>
      </c>
      <c r="I10978" t="s">
        <v>67</v>
      </c>
      <c r="J10978">
        <v>5.0000000000000001E-3</v>
      </c>
      <c r="K10978">
        <f t="shared" si="183"/>
        <v>8</v>
      </c>
    </row>
    <row r="10979" spans="1:11" x14ac:dyDescent="0.2">
      <c r="A10979">
        <v>8</v>
      </c>
      <c r="B10979" t="s">
        <v>83</v>
      </c>
      <c r="C10979" t="s">
        <v>63</v>
      </c>
      <c r="D10979" t="s">
        <v>74</v>
      </c>
      <c r="E10979" t="s">
        <v>59</v>
      </c>
      <c r="F10979" t="s">
        <v>65</v>
      </c>
      <c r="G10979" t="s">
        <v>72</v>
      </c>
      <c r="H10979" t="s">
        <v>62</v>
      </c>
      <c r="I10979" t="s">
        <v>67</v>
      </c>
      <c r="J10979">
        <v>6.9999999999999897E-3</v>
      </c>
      <c r="K10979">
        <f t="shared" si="183"/>
        <v>8</v>
      </c>
    </row>
    <row r="10980" spans="1:11" x14ac:dyDescent="0.2">
      <c r="A10980">
        <v>9</v>
      </c>
      <c r="B10980" t="s">
        <v>83</v>
      </c>
      <c r="C10980" t="s">
        <v>63</v>
      </c>
      <c r="D10980" t="s">
        <v>74</v>
      </c>
      <c r="E10980" t="s">
        <v>59</v>
      </c>
      <c r="F10980" t="s">
        <v>65</v>
      </c>
      <c r="G10980" t="s">
        <v>72</v>
      </c>
      <c r="H10980" t="s">
        <v>62</v>
      </c>
      <c r="I10980" t="s">
        <v>67</v>
      </c>
      <c r="J10980">
        <v>1.0999999999999999E-2</v>
      </c>
      <c r="K10980">
        <f t="shared" si="183"/>
        <v>8</v>
      </c>
    </row>
    <row r="10981" spans="1:11" x14ac:dyDescent="0.2">
      <c r="A10981">
        <v>10</v>
      </c>
      <c r="B10981" t="s">
        <v>83</v>
      </c>
      <c r="C10981" t="s">
        <v>63</v>
      </c>
      <c r="D10981" t="s">
        <v>74</v>
      </c>
      <c r="E10981" t="s">
        <v>59</v>
      </c>
      <c r="F10981" t="s">
        <v>65</v>
      </c>
      <c r="G10981" t="s">
        <v>72</v>
      </c>
      <c r="H10981" t="s">
        <v>62</v>
      </c>
      <c r="I10981" t="s">
        <v>67</v>
      </c>
      <c r="J10981">
        <v>0.02</v>
      </c>
      <c r="K10981">
        <f t="shared" si="183"/>
        <v>8</v>
      </c>
    </row>
    <row r="10982" spans="1:11" x14ac:dyDescent="0.2">
      <c r="A10982">
        <v>11</v>
      </c>
      <c r="B10982" t="s">
        <v>83</v>
      </c>
      <c r="C10982" t="s">
        <v>63</v>
      </c>
      <c r="D10982" t="s">
        <v>74</v>
      </c>
      <c r="E10982" t="s">
        <v>59</v>
      </c>
      <c r="F10982" t="s">
        <v>65</v>
      </c>
      <c r="G10982" t="s">
        <v>72</v>
      </c>
      <c r="H10982" t="s">
        <v>62</v>
      </c>
      <c r="I10982" t="s">
        <v>67</v>
      </c>
      <c r="J10982">
        <v>3.1E-2</v>
      </c>
      <c r="K10982">
        <f t="shared" si="183"/>
        <v>8</v>
      </c>
    </row>
    <row r="10983" spans="1:11" x14ac:dyDescent="0.2">
      <c r="A10983">
        <v>12</v>
      </c>
      <c r="B10983" t="s">
        <v>83</v>
      </c>
      <c r="C10983" t="s">
        <v>63</v>
      </c>
      <c r="D10983" t="s">
        <v>74</v>
      </c>
      <c r="E10983" t="s">
        <v>59</v>
      </c>
      <c r="F10983" t="s">
        <v>65</v>
      </c>
      <c r="G10983" t="s">
        <v>72</v>
      </c>
      <c r="H10983" t="s">
        <v>62</v>
      </c>
      <c r="I10983" t="s">
        <v>67</v>
      </c>
      <c r="J10983">
        <v>0.04</v>
      </c>
      <c r="K10983">
        <f t="shared" si="183"/>
        <v>8</v>
      </c>
    </row>
    <row r="10984" spans="1:11" x14ac:dyDescent="0.2">
      <c r="A10984">
        <v>13</v>
      </c>
      <c r="B10984" t="s">
        <v>83</v>
      </c>
      <c r="C10984" t="s">
        <v>63</v>
      </c>
      <c r="D10984" t="s">
        <v>74</v>
      </c>
      <c r="E10984" t="s">
        <v>59</v>
      </c>
      <c r="F10984" t="s">
        <v>65</v>
      </c>
      <c r="G10984" t="s">
        <v>72</v>
      </c>
      <c r="H10984" t="s">
        <v>62</v>
      </c>
      <c r="I10984" t="s">
        <v>67</v>
      </c>
      <c r="J10984">
        <v>4.0999999999999898E-2</v>
      </c>
      <c r="K10984">
        <f t="shared" si="183"/>
        <v>8</v>
      </c>
    </row>
    <row r="10985" spans="1:11" x14ac:dyDescent="0.2">
      <c r="A10985">
        <v>14</v>
      </c>
      <c r="B10985" t="s">
        <v>83</v>
      </c>
      <c r="C10985" t="s">
        <v>63</v>
      </c>
      <c r="D10985" t="s">
        <v>74</v>
      </c>
      <c r="E10985" t="s">
        <v>59</v>
      </c>
      <c r="F10985" t="s">
        <v>65</v>
      </c>
      <c r="G10985" t="s">
        <v>72</v>
      </c>
      <c r="H10985" t="s">
        <v>62</v>
      </c>
      <c r="I10985" t="s">
        <v>67</v>
      </c>
      <c r="J10985">
        <v>4.2000000000000003E-2</v>
      </c>
      <c r="K10985">
        <f t="shared" si="183"/>
        <v>8</v>
      </c>
    </row>
    <row r="10986" spans="1:11" x14ac:dyDescent="0.2">
      <c r="A10986">
        <v>15</v>
      </c>
      <c r="B10986" t="s">
        <v>83</v>
      </c>
      <c r="C10986" t="s">
        <v>63</v>
      </c>
      <c r="D10986" t="s">
        <v>74</v>
      </c>
      <c r="E10986" t="s">
        <v>59</v>
      </c>
      <c r="F10986" t="s">
        <v>65</v>
      </c>
      <c r="G10986" t="s">
        <v>72</v>
      </c>
      <c r="H10986" t="s">
        <v>62</v>
      </c>
      <c r="I10986" t="s">
        <v>67</v>
      </c>
      <c r="J10986">
        <v>3.9E-2</v>
      </c>
      <c r="K10986">
        <f t="shared" si="183"/>
        <v>8</v>
      </c>
    </row>
    <row r="10987" spans="1:11" x14ac:dyDescent="0.2">
      <c r="A10987">
        <v>16</v>
      </c>
      <c r="B10987" t="s">
        <v>83</v>
      </c>
      <c r="C10987" t="s">
        <v>63</v>
      </c>
      <c r="D10987" t="s">
        <v>74</v>
      </c>
      <c r="E10987" t="s">
        <v>59</v>
      </c>
      <c r="F10987" t="s">
        <v>65</v>
      </c>
      <c r="G10987" t="s">
        <v>72</v>
      </c>
      <c r="H10987" t="s">
        <v>62</v>
      </c>
      <c r="I10987" t="s">
        <v>67</v>
      </c>
      <c r="J10987">
        <v>0.04</v>
      </c>
      <c r="K10987">
        <f t="shared" si="183"/>
        <v>8</v>
      </c>
    </row>
    <row r="10988" spans="1:11" x14ac:dyDescent="0.2">
      <c r="A10988">
        <v>17</v>
      </c>
      <c r="B10988" t="s">
        <v>83</v>
      </c>
      <c r="C10988" t="s">
        <v>63</v>
      </c>
      <c r="D10988" t="s">
        <v>74</v>
      </c>
      <c r="E10988" t="s">
        <v>59</v>
      </c>
      <c r="F10988" t="s">
        <v>65</v>
      </c>
      <c r="G10988" t="s">
        <v>72</v>
      </c>
      <c r="H10988" t="s">
        <v>62</v>
      </c>
      <c r="I10988" t="s">
        <v>67</v>
      </c>
      <c r="J10988">
        <v>5.0999999999999997E-2</v>
      </c>
      <c r="K10988">
        <f t="shared" si="183"/>
        <v>8</v>
      </c>
    </row>
    <row r="10989" spans="1:11" x14ac:dyDescent="0.2">
      <c r="A10989">
        <v>18</v>
      </c>
      <c r="B10989" t="s">
        <v>83</v>
      </c>
      <c r="C10989" t="s">
        <v>63</v>
      </c>
      <c r="D10989" t="s">
        <v>74</v>
      </c>
      <c r="E10989" t="s">
        <v>59</v>
      </c>
      <c r="F10989" t="s">
        <v>65</v>
      </c>
      <c r="G10989" t="s">
        <v>72</v>
      </c>
      <c r="H10989" t="s">
        <v>62</v>
      </c>
      <c r="I10989" t="s">
        <v>67</v>
      </c>
      <c r="J10989">
        <v>0.06</v>
      </c>
      <c r="K10989">
        <f t="shared" si="183"/>
        <v>8</v>
      </c>
    </row>
    <row r="10990" spans="1:11" x14ac:dyDescent="0.2">
      <c r="A10990">
        <v>19</v>
      </c>
      <c r="B10990" t="s">
        <v>83</v>
      </c>
      <c r="C10990" t="s">
        <v>63</v>
      </c>
      <c r="D10990" t="s">
        <v>74</v>
      </c>
      <c r="E10990" t="s">
        <v>59</v>
      </c>
      <c r="F10990" t="s">
        <v>65</v>
      </c>
      <c r="G10990" t="s">
        <v>72</v>
      </c>
      <c r="H10990" t="s">
        <v>62</v>
      </c>
      <c r="I10990" t="s">
        <v>67</v>
      </c>
      <c r="J10990">
        <v>6.8000000000000005E-2</v>
      </c>
      <c r="K10990">
        <f t="shared" si="183"/>
        <v>8</v>
      </c>
    </row>
    <row r="10991" spans="1:11" x14ac:dyDescent="0.2">
      <c r="A10991">
        <v>20</v>
      </c>
      <c r="B10991" t="s">
        <v>83</v>
      </c>
      <c r="C10991" t="s">
        <v>63</v>
      </c>
      <c r="D10991" t="s">
        <v>74</v>
      </c>
      <c r="E10991" t="s">
        <v>59</v>
      </c>
      <c r="F10991" t="s">
        <v>65</v>
      </c>
      <c r="G10991" t="s">
        <v>72</v>
      </c>
      <c r="H10991" t="s">
        <v>62</v>
      </c>
      <c r="I10991" t="s">
        <v>67</v>
      </c>
      <c r="J10991">
        <v>7.1999999999999995E-2</v>
      </c>
      <c r="K10991">
        <f t="shared" si="183"/>
        <v>8</v>
      </c>
    </row>
    <row r="10992" spans="1:11" x14ac:dyDescent="0.2">
      <c r="A10992">
        <v>21</v>
      </c>
      <c r="B10992" t="s">
        <v>83</v>
      </c>
      <c r="C10992" t="s">
        <v>63</v>
      </c>
      <c r="D10992" t="s">
        <v>74</v>
      </c>
      <c r="E10992" t="s">
        <v>59</v>
      </c>
      <c r="F10992" t="s">
        <v>65</v>
      </c>
      <c r="G10992" t="s">
        <v>72</v>
      </c>
      <c r="H10992" t="s">
        <v>62</v>
      </c>
      <c r="I10992" t="s">
        <v>67</v>
      </c>
      <c r="J10992">
        <v>7.5999999999999998E-2</v>
      </c>
      <c r="K10992">
        <f t="shared" si="183"/>
        <v>8</v>
      </c>
    </row>
    <row r="10993" spans="1:11" x14ac:dyDescent="0.2">
      <c r="A10993">
        <v>22</v>
      </c>
      <c r="B10993" t="s">
        <v>83</v>
      </c>
      <c r="C10993" t="s">
        <v>63</v>
      </c>
      <c r="D10993" t="s">
        <v>74</v>
      </c>
      <c r="E10993" t="s">
        <v>59</v>
      </c>
      <c r="F10993" t="s">
        <v>65</v>
      </c>
      <c r="G10993" t="s">
        <v>72</v>
      </c>
      <c r="H10993" t="s">
        <v>62</v>
      </c>
      <c r="I10993" t="s">
        <v>67</v>
      </c>
      <c r="J10993">
        <v>7.8E-2</v>
      </c>
      <c r="K10993">
        <f t="shared" si="183"/>
        <v>8</v>
      </c>
    </row>
    <row r="10994" spans="1:11" x14ac:dyDescent="0.2">
      <c r="A10994">
        <v>23</v>
      </c>
      <c r="B10994" t="s">
        <v>83</v>
      </c>
      <c r="C10994" t="s">
        <v>63</v>
      </c>
      <c r="D10994" t="s">
        <v>74</v>
      </c>
      <c r="E10994" t="s">
        <v>59</v>
      </c>
      <c r="F10994" t="s">
        <v>65</v>
      </c>
      <c r="G10994" t="s">
        <v>72</v>
      </c>
      <c r="H10994" t="s">
        <v>62</v>
      </c>
      <c r="I10994" t="s">
        <v>67</v>
      </c>
      <c r="J10994">
        <v>7.9000000000000001E-2</v>
      </c>
      <c r="K10994">
        <f t="shared" si="183"/>
        <v>8</v>
      </c>
    </row>
    <row r="10995" spans="1:11" x14ac:dyDescent="0.2">
      <c r="A10995">
        <v>24</v>
      </c>
      <c r="B10995" t="s">
        <v>83</v>
      </c>
      <c r="C10995" t="s">
        <v>63</v>
      </c>
      <c r="D10995" t="s">
        <v>74</v>
      </c>
      <c r="E10995" t="s">
        <v>59</v>
      </c>
      <c r="F10995" t="s">
        <v>65</v>
      </c>
      <c r="G10995" t="s">
        <v>72</v>
      </c>
      <c r="H10995" t="s">
        <v>62</v>
      </c>
      <c r="I10995" t="s">
        <v>67</v>
      </c>
      <c r="J10995">
        <v>7.8E-2</v>
      </c>
      <c r="K10995">
        <f t="shared" si="183"/>
        <v>8</v>
      </c>
    </row>
    <row r="10996" spans="1:11" x14ac:dyDescent="0.2">
      <c r="A10996">
        <v>1</v>
      </c>
      <c r="B10996" t="s">
        <v>83</v>
      </c>
      <c r="C10996" t="s">
        <v>57</v>
      </c>
      <c r="D10996" t="s">
        <v>74</v>
      </c>
      <c r="E10996" t="s">
        <v>59</v>
      </c>
      <c r="F10996" t="s">
        <v>60</v>
      </c>
      <c r="G10996" t="s">
        <v>75</v>
      </c>
      <c r="H10996" t="s">
        <v>71</v>
      </c>
      <c r="I10996" t="s">
        <v>67</v>
      </c>
      <c r="J10996" s="3">
        <v>5.1601305172723898E-4</v>
      </c>
      <c r="K10996">
        <f t="shared" si="183"/>
        <v>8</v>
      </c>
    </row>
    <row r="10997" spans="1:11" x14ac:dyDescent="0.2">
      <c r="A10997">
        <v>2</v>
      </c>
      <c r="B10997" t="s">
        <v>83</v>
      </c>
      <c r="C10997" t="s">
        <v>57</v>
      </c>
      <c r="D10997" t="s">
        <v>74</v>
      </c>
      <c r="E10997" t="s">
        <v>59</v>
      </c>
      <c r="F10997" t="s">
        <v>60</v>
      </c>
      <c r="G10997" t="s">
        <v>75</v>
      </c>
      <c r="H10997" t="s">
        <v>71</v>
      </c>
      <c r="I10997" t="s">
        <v>67</v>
      </c>
      <c r="J10997">
        <v>1.9041196386291E-3</v>
      </c>
      <c r="K10997">
        <f t="shared" si="183"/>
        <v>8</v>
      </c>
    </row>
    <row r="10998" spans="1:11" x14ac:dyDescent="0.2">
      <c r="A10998">
        <v>3</v>
      </c>
      <c r="B10998" t="s">
        <v>83</v>
      </c>
      <c r="C10998" t="s">
        <v>57</v>
      </c>
      <c r="D10998" t="s">
        <v>74</v>
      </c>
      <c r="E10998" t="s">
        <v>59</v>
      </c>
      <c r="F10998" t="s">
        <v>60</v>
      </c>
      <c r="G10998" t="s">
        <v>75</v>
      </c>
      <c r="H10998" t="s">
        <v>71</v>
      </c>
      <c r="I10998" t="s">
        <v>67</v>
      </c>
      <c r="J10998">
        <v>2.3243336899258001E-3</v>
      </c>
      <c r="K10998">
        <f t="shared" si="183"/>
        <v>8</v>
      </c>
    </row>
    <row r="10999" spans="1:11" x14ac:dyDescent="0.2">
      <c r="A10999">
        <v>4</v>
      </c>
      <c r="B10999" t="s">
        <v>83</v>
      </c>
      <c r="C10999" t="s">
        <v>57</v>
      </c>
      <c r="D10999" t="s">
        <v>74</v>
      </c>
      <c r="E10999" t="s">
        <v>59</v>
      </c>
      <c r="F10999" t="s">
        <v>60</v>
      </c>
      <c r="G10999" t="s">
        <v>75</v>
      </c>
      <c r="H10999" t="s">
        <v>71</v>
      </c>
      <c r="I10999" t="s">
        <v>67</v>
      </c>
      <c r="J10999">
        <v>2.1193697940793598E-3</v>
      </c>
      <c r="K10999">
        <f t="shared" si="183"/>
        <v>8</v>
      </c>
    </row>
    <row r="11000" spans="1:11" x14ac:dyDescent="0.2">
      <c r="A11000">
        <v>5</v>
      </c>
      <c r="B11000" t="s">
        <v>83</v>
      </c>
      <c r="C11000" t="s">
        <v>57</v>
      </c>
      <c r="D11000" t="s">
        <v>74</v>
      </c>
      <c r="E11000" t="s">
        <v>59</v>
      </c>
      <c r="F11000" t="s">
        <v>60</v>
      </c>
      <c r="G11000" t="s">
        <v>75</v>
      </c>
      <c r="H11000" t="s">
        <v>71</v>
      </c>
      <c r="I11000" t="s">
        <v>67</v>
      </c>
      <c r="J11000">
        <v>3.2019291313902299E-3</v>
      </c>
      <c r="K11000">
        <f t="shared" si="183"/>
        <v>8</v>
      </c>
    </row>
    <row r="11001" spans="1:11" x14ac:dyDescent="0.2">
      <c r="A11001">
        <v>6</v>
      </c>
      <c r="B11001" t="s">
        <v>83</v>
      </c>
      <c r="C11001" t="s">
        <v>57</v>
      </c>
      <c r="D11001" t="s">
        <v>74</v>
      </c>
      <c r="E11001" t="s">
        <v>59</v>
      </c>
      <c r="F11001" t="s">
        <v>60</v>
      </c>
      <c r="G11001" t="s">
        <v>75</v>
      </c>
      <c r="H11001" t="s">
        <v>71</v>
      </c>
      <c r="I11001" t="s">
        <v>67</v>
      </c>
      <c r="J11001">
        <v>5.8384664481632804E-3</v>
      </c>
      <c r="K11001">
        <f t="shared" si="183"/>
        <v>8</v>
      </c>
    </row>
    <row r="11002" spans="1:11" x14ac:dyDescent="0.2">
      <c r="A11002">
        <v>7</v>
      </c>
      <c r="B11002" t="s">
        <v>83</v>
      </c>
      <c r="C11002" t="s">
        <v>57</v>
      </c>
      <c r="D11002" t="s">
        <v>74</v>
      </c>
      <c r="E11002" t="s">
        <v>59</v>
      </c>
      <c r="F11002" t="s">
        <v>60</v>
      </c>
      <c r="G11002" t="s">
        <v>75</v>
      </c>
      <c r="H11002" t="s">
        <v>71</v>
      </c>
      <c r="I11002" t="s">
        <v>67</v>
      </c>
      <c r="J11002">
        <v>1.09553825036842E-2</v>
      </c>
      <c r="K11002">
        <f t="shared" si="183"/>
        <v>8</v>
      </c>
    </row>
    <row r="11003" spans="1:11" x14ac:dyDescent="0.2">
      <c r="A11003">
        <v>8</v>
      </c>
      <c r="B11003" t="s">
        <v>83</v>
      </c>
      <c r="C11003" t="s">
        <v>57</v>
      </c>
      <c r="D11003" t="s">
        <v>74</v>
      </c>
      <c r="E11003" t="s">
        <v>59</v>
      </c>
      <c r="F11003" t="s">
        <v>60</v>
      </c>
      <c r="G11003" t="s">
        <v>75</v>
      </c>
      <c r="H11003" t="s">
        <v>71</v>
      </c>
      <c r="I11003" t="s">
        <v>67</v>
      </c>
      <c r="J11003">
        <v>2.0718533673025698E-2</v>
      </c>
      <c r="K11003">
        <f t="shared" si="183"/>
        <v>8</v>
      </c>
    </row>
    <row r="11004" spans="1:11" x14ac:dyDescent="0.2">
      <c r="A11004">
        <v>9</v>
      </c>
      <c r="B11004" t="s">
        <v>83</v>
      </c>
      <c r="C11004" t="s">
        <v>57</v>
      </c>
      <c r="D11004" t="s">
        <v>74</v>
      </c>
      <c r="E11004" t="s">
        <v>59</v>
      </c>
      <c r="F11004" t="s">
        <v>60</v>
      </c>
      <c r="G11004" t="s">
        <v>75</v>
      </c>
      <c r="H11004" t="s">
        <v>71</v>
      </c>
      <c r="I11004" t="s">
        <v>67</v>
      </c>
      <c r="J11004">
        <v>3.9670299537218102E-2</v>
      </c>
      <c r="K11004">
        <f t="shared" si="183"/>
        <v>8</v>
      </c>
    </row>
    <row r="11005" spans="1:11" x14ac:dyDescent="0.2">
      <c r="A11005">
        <v>10</v>
      </c>
      <c r="B11005" t="s">
        <v>83</v>
      </c>
      <c r="C11005" t="s">
        <v>57</v>
      </c>
      <c r="D11005" t="s">
        <v>74</v>
      </c>
      <c r="E11005" t="s">
        <v>59</v>
      </c>
      <c r="F11005" t="s">
        <v>60</v>
      </c>
      <c r="G11005" t="s">
        <v>75</v>
      </c>
      <c r="H11005" t="s">
        <v>71</v>
      </c>
      <c r="I11005" t="s">
        <v>67</v>
      </c>
      <c r="J11005">
        <v>5.7306062324069998E-2</v>
      </c>
      <c r="K11005">
        <f t="shared" si="183"/>
        <v>8</v>
      </c>
    </row>
    <row r="11006" spans="1:11" x14ac:dyDescent="0.2">
      <c r="A11006">
        <v>11</v>
      </c>
      <c r="B11006" t="s">
        <v>83</v>
      </c>
      <c r="C11006" t="s">
        <v>57</v>
      </c>
      <c r="D11006" t="s">
        <v>74</v>
      </c>
      <c r="E11006" t="s">
        <v>59</v>
      </c>
      <c r="F11006" t="s">
        <v>60</v>
      </c>
      <c r="G11006" t="s">
        <v>75</v>
      </c>
      <c r="H11006" t="s">
        <v>71</v>
      </c>
      <c r="I11006" t="s">
        <v>67</v>
      </c>
      <c r="J11006">
        <v>7.1941265562743398E-2</v>
      </c>
      <c r="K11006">
        <f t="shared" si="183"/>
        <v>8</v>
      </c>
    </row>
    <row r="11007" spans="1:11" x14ac:dyDescent="0.2">
      <c r="A11007">
        <v>12</v>
      </c>
      <c r="B11007" t="s">
        <v>83</v>
      </c>
      <c r="C11007" t="s">
        <v>57</v>
      </c>
      <c r="D11007" t="s">
        <v>74</v>
      </c>
      <c r="E11007" t="s">
        <v>59</v>
      </c>
      <c r="F11007" t="s">
        <v>60</v>
      </c>
      <c r="G11007" t="s">
        <v>75</v>
      </c>
      <c r="H11007" t="s">
        <v>71</v>
      </c>
      <c r="I11007" t="s">
        <v>67</v>
      </c>
      <c r="J11007">
        <v>9.2261144099697795E-2</v>
      </c>
      <c r="K11007">
        <f t="shared" si="183"/>
        <v>8</v>
      </c>
    </row>
    <row r="11008" spans="1:11" x14ac:dyDescent="0.2">
      <c r="A11008">
        <v>13</v>
      </c>
      <c r="B11008" t="s">
        <v>83</v>
      </c>
      <c r="C11008" t="s">
        <v>57</v>
      </c>
      <c r="D11008" t="s">
        <v>74</v>
      </c>
      <c r="E11008" t="s">
        <v>59</v>
      </c>
      <c r="F11008" t="s">
        <v>60</v>
      </c>
      <c r="G11008" t="s">
        <v>75</v>
      </c>
      <c r="H11008" t="s">
        <v>71</v>
      </c>
      <c r="I11008" t="s">
        <v>67</v>
      </c>
      <c r="J11008">
        <v>0.10199637362068099</v>
      </c>
      <c r="K11008">
        <f t="shared" si="183"/>
        <v>8</v>
      </c>
    </row>
    <row r="11009" spans="1:11" x14ac:dyDescent="0.2">
      <c r="A11009">
        <v>14</v>
      </c>
      <c r="B11009" t="s">
        <v>83</v>
      </c>
      <c r="C11009" t="s">
        <v>57</v>
      </c>
      <c r="D11009" t="s">
        <v>74</v>
      </c>
      <c r="E11009" t="s">
        <v>59</v>
      </c>
      <c r="F11009" t="s">
        <v>60</v>
      </c>
      <c r="G11009" t="s">
        <v>75</v>
      </c>
      <c r="H11009" t="s">
        <v>71</v>
      </c>
      <c r="I11009" t="s">
        <v>67</v>
      </c>
      <c r="J11009">
        <v>0.107460063998243</v>
      </c>
      <c r="K11009">
        <f t="shared" si="183"/>
        <v>8</v>
      </c>
    </row>
    <row r="11010" spans="1:11" x14ac:dyDescent="0.2">
      <c r="A11010">
        <v>15</v>
      </c>
      <c r="B11010" t="s">
        <v>83</v>
      </c>
      <c r="C11010" t="s">
        <v>57</v>
      </c>
      <c r="D11010" t="s">
        <v>74</v>
      </c>
      <c r="E11010" t="s">
        <v>59</v>
      </c>
      <c r="F11010" t="s">
        <v>60</v>
      </c>
      <c r="G11010" t="s">
        <v>75</v>
      </c>
      <c r="H11010" t="s">
        <v>71</v>
      </c>
      <c r="I11010" t="s">
        <v>67</v>
      </c>
      <c r="J11010">
        <v>0.104659987379929</v>
      </c>
      <c r="K11010">
        <f t="shared" si="183"/>
        <v>8</v>
      </c>
    </row>
    <row r="11011" spans="1:11" x14ac:dyDescent="0.2">
      <c r="A11011">
        <v>16</v>
      </c>
      <c r="B11011" t="s">
        <v>83</v>
      </c>
      <c r="C11011" t="s">
        <v>57</v>
      </c>
      <c r="D11011" t="s">
        <v>74</v>
      </c>
      <c r="E11011" t="s">
        <v>59</v>
      </c>
      <c r="F11011" t="s">
        <v>60</v>
      </c>
      <c r="G11011" t="s">
        <v>75</v>
      </c>
      <c r="H11011" t="s">
        <v>71</v>
      </c>
      <c r="I11011" t="s">
        <v>67</v>
      </c>
      <c r="J11011">
        <v>9.0283289828441499E-2</v>
      </c>
      <c r="K11011">
        <f t="shared" si="183"/>
        <v>8</v>
      </c>
    </row>
    <row r="11012" spans="1:11" x14ac:dyDescent="0.2">
      <c r="A11012">
        <v>17</v>
      </c>
      <c r="B11012" t="s">
        <v>83</v>
      </c>
      <c r="C11012" t="s">
        <v>57</v>
      </c>
      <c r="D11012" t="s">
        <v>74</v>
      </c>
      <c r="E11012" t="s">
        <v>59</v>
      </c>
      <c r="F11012" t="s">
        <v>60</v>
      </c>
      <c r="G11012" t="s">
        <v>75</v>
      </c>
      <c r="H11012" t="s">
        <v>71</v>
      </c>
      <c r="I11012" t="s">
        <v>67</v>
      </c>
      <c r="J11012">
        <v>7.5333512893018095E-2</v>
      </c>
      <c r="K11012">
        <f t="shared" ref="K11012:K11075" si="184">MONTH(1&amp;B11012)</f>
        <v>8</v>
      </c>
    </row>
    <row r="11013" spans="1:11" x14ac:dyDescent="0.2">
      <c r="A11013">
        <v>18</v>
      </c>
      <c r="B11013" t="s">
        <v>83</v>
      </c>
      <c r="C11013" t="s">
        <v>57</v>
      </c>
      <c r="D11013" t="s">
        <v>74</v>
      </c>
      <c r="E11013" t="s">
        <v>59</v>
      </c>
      <c r="F11013" t="s">
        <v>60</v>
      </c>
      <c r="G11013" t="s">
        <v>75</v>
      </c>
      <c r="H11013" t="s">
        <v>71</v>
      </c>
      <c r="I11013" t="s">
        <v>67</v>
      </c>
      <c r="J11013">
        <v>6.6237315792020204E-2</v>
      </c>
      <c r="K11013">
        <f t="shared" si="184"/>
        <v>8</v>
      </c>
    </row>
    <row r="11014" spans="1:11" x14ac:dyDescent="0.2">
      <c r="A11014">
        <v>19</v>
      </c>
      <c r="B11014" t="s">
        <v>83</v>
      </c>
      <c r="C11014" t="s">
        <v>57</v>
      </c>
      <c r="D11014" t="s">
        <v>74</v>
      </c>
      <c r="E11014" t="s">
        <v>59</v>
      </c>
      <c r="F11014" t="s">
        <v>60</v>
      </c>
      <c r="G11014" t="s">
        <v>75</v>
      </c>
      <c r="H11014" t="s">
        <v>71</v>
      </c>
      <c r="I11014" t="s">
        <v>67</v>
      </c>
      <c r="J11014">
        <v>5.9794925331161701E-2</v>
      </c>
      <c r="K11014">
        <f t="shared" si="184"/>
        <v>8</v>
      </c>
    </row>
    <row r="11015" spans="1:11" x14ac:dyDescent="0.2">
      <c r="A11015">
        <v>20</v>
      </c>
      <c r="B11015" t="s">
        <v>83</v>
      </c>
      <c r="C11015" t="s">
        <v>57</v>
      </c>
      <c r="D11015" t="s">
        <v>74</v>
      </c>
      <c r="E11015" t="s">
        <v>59</v>
      </c>
      <c r="F11015" t="s">
        <v>60</v>
      </c>
      <c r="G11015" t="s">
        <v>75</v>
      </c>
      <c r="H11015" t="s">
        <v>71</v>
      </c>
      <c r="I11015" t="s">
        <v>67</v>
      </c>
      <c r="J11015">
        <v>4.1837274457658502E-2</v>
      </c>
      <c r="K11015">
        <f t="shared" si="184"/>
        <v>8</v>
      </c>
    </row>
    <row r="11016" spans="1:11" x14ac:dyDescent="0.2">
      <c r="A11016">
        <v>21</v>
      </c>
      <c r="B11016" t="s">
        <v>83</v>
      </c>
      <c r="C11016" t="s">
        <v>57</v>
      </c>
      <c r="D11016" t="s">
        <v>74</v>
      </c>
      <c r="E11016" t="s">
        <v>59</v>
      </c>
      <c r="F11016" t="s">
        <v>60</v>
      </c>
      <c r="G11016" t="s">
        <v>75</v>
      </c>
      <c r="H11016" t="s">
        <v>71</v>
      </c>
      <c r="I11016" t="s">
        <v>67</v>
      </c>
      <c r="J11016">
        <v>2.26547213744328E-2</v>
      </c>
      <c r="K11016">
        <f t="shared" si="184"/>
        <v>8</v>
      </c>
    </row>
    <row r="11017" spans="1:11" x14ac:dyDescent="0.2">
      <c r="A11017">
        <v>22</v>
      </c>
      <c r="B11017" t="s">
        <v>83</v>
      </c>
      <c r="C11017" t="s">
        <v>57</v>
      </c>
      <c r="D11017" t="s">
        <v>74</v>
      </c>
      <c r="E11017" t="s">
        <v>59</v>
      </c>
      <c r="F11017" t="s">
        <v>60</v>
      </c>
      <c r="G11017" t="s">
        <v>75</v>
      </c>
      <c r="H11017" t="s">
        <v>71</v>
      </c>
      <c r="I11017" t="s">
        <v>67</v>
      </c>
      <c r="J11017">
        <v>1.2115011549904801E-2</v>
      </c>
      <c r="K11017">
        <f t="shared" si="184"/>
        <v>8</v>
      </c>
    </row>
    <row r="11018" spans="1:11" x14ac:dyDescent="0.2">
      <c r="A11018">
        <v>23</v>
      </c>
      <c r="B11018" t="s">
        <v>83</v>
      </c>
      <c r="C11018" t="s">
        <v>57</v>
      </c>
      <c r="D11018" t="s">
        <v>74</v>
      </c>
      <c r="E11018" t="s">
        <v>59</v>
      </c>
      <c r="F11018" t="s">
        <v>60</v>
      </c>
      <c r="G11018" t="s">
        <v>75</v>
      </c>
      <c r="H11018" t="s">
        <v>71</v>
      </c>
      <c r="I11018" t="s">
        <v>67</v>
      </c>
      <c r="J11018">
        <v>7.6070257108974797E-3</v>
      </c>
      <c r="K11018">
        <f t="shared" si="184"/>
        <v>8</v>
      </c>
    </row>
    <row r="11019" spans="1:11" x14ac:dyDescent="0.2">
      <c r="A11019">
        <v>24</v>
      </c>
      <c r="B11019" t="s">
        <v>83</v>
      </c>
      <c r="C11019" t="s">
        <v>57</v>
      </c>
      <c r="D11019" t="s">
        <v>74</v>
      </c>
      <c r="E11019" t="s">
        <v>59</v>
      </c>
      <c r="F11019" t="s">
        <v>60</v>
      </c>
      <c r="G11019" t="s">
        <v>75</v>
      </c>
      <c r="H11019" t="s">
        <v>71</v>
      </c>
      <c r="I11019" t="s">
        <v>67</v>
      </c>
      <c r="J11019">
        <v>1.2635786092560801E-3</v>
      </c>
      <c r="K11019">
        <f t="shared" si="184"/>
        <v>8</v>
      </c>
    </row>
    <row r="11020" spans="1:11" x14ac:dyDescent="0.2">
      <c r="A11020">
        <v>1</v>
      </c>
      <c r="B11020" t="s">
        <v>83</v>
      </c>
      <c r="C11020" t="s">
        <v>63</v>
      </c>
      <c r="D11020" t="s">
        <v>74</v>
      </c>
      <c r="E11020" t="s">
        <v>59</v>
      </c>
      <c r="F11020" t="s">
        <v>60</v>
      </c>
      <c r="G11020" t="s">
        <v>75</v>
      </c>
      <c r="H11020" t="s">
        <v>71</v>
      </c>
      <c r="I11020" t="s">
        <v>67</v>
      </c>
      <c r="J11020" s="3">
        <v>4.48992604867294E-4</v>
      </c>
      <c r="K11020">
        <f t="shared" si="184"/>
        <v>8</v>
      </c>
    </row>
    <row r="11021" spans="1:11" x14ac:dyDescent="0.2">
      <c r="A11021">
        <v>2</v>
      </c>
      <c r="B11021" t="s">
        <v>83</v>
      </c>
      <c r="C11021" t="s">
        <v>63</v>
      </c>
      <c r="D11021" t="s">
        <v>74</v>
      </c>
      <c r="E11021" t="s">
        <v>59</v>
      </c>
      <c r="F11021" t="s">
        <v>60</v>
      </c>
      <c r="G11021" t="s">
        <v>75</v>
      </c>
      <c r="H11021" t="s">
        <v>71</v>
      </c>
      <c r="I11021" t="s">
        <v>67</v>
      </c>
      <c r="J11021">
        <v>3.1542856495440298E-3</v>
      </c>
      <c r="K11021">
        <f t="shared" si="184"/>
        <v>8</v>
      </c>
    </row>
    <row r="11022" spans="1:11" x14ac:dyDescent="0.2">
      <c r="A11022">
        <v>3</v>
      </c>
      <c r="B11022" t="s">
        <v>83</v>
      </c>
      <c r="C11022" t="s">
        <v>63</v>
      </c>
      <c r="D11022" t="s">
        <v>74</v>
      </c>
      <c r="E11022" t="s">
        <v>59</v>
      </c>
      <c r="F11022" t="s">
        <v>60</v>
      </c>
      <c r="G11022" t="s">
        <v>75</v>
      </c>
      <c r="H11022" t="s">
        <v>71</v>
      </c>
      <c r="I11022" t="s">
        <v>67</v>
      </c>
      <c r="J11022">
        <v>4.0843858195778199E-3</v>
      </c>
      <c r="K11022">
        <f t="shared" si="184"/>
        <v>8</v>
      </c>
    </row>
    <row r="11023" spans="1:11" x14ac:dyDescent="0.2">
      <c r="A11023">
        <v>4</v>
      </c>
      <c r="B11023" t="s">
        <v>83</v>
      </c>
      <c r="C11023" t="s">
        <v>63</v>
      </c>
      <c r="D11023" t="s">
        <v>74</v>
      </c>
      <c r="E11023" t="s">
        <v>59</v>
      </c>
      <c r="F11023" t="s">
        <v>60</v>
      </c>
      <c r="G11023" t="s">
        <v>75</v>
      </c>
      <c r="H11023" t="s">
        <v>71</v>
      </c>
      <c r="I11023" t="s">
        <v>67</v>
      </c>
      <c r="J11023">
        <v>6.4981030127668499E-3</v>
      </c>
      <c r="K11023">
        <f t="shared" si="184"/>
        <v>8</v>
      </c>
    </row>
    <row r="11024" spans="1:11" x14ac:dyDescent="0.2">
      <c r="A11024">
        <v>5</v>
      </c>
      <c r="B11024" t="s">
        <v>83</v>
      </c>
      <c r="C11024" t="s">
        <v>63</v>
      </c>
      <c r="D11024" t="s">
        <v>74</v>
      </c>
      <c r="E11024" t="s">
        <v>59</v>
      </c>
      <c r="F11024" t="s">
        <v>60</v>
      </c>
      <c r="G11024" t="s">
        <v>75</v>
      </c>
      <c r="H11024" t="s">
        <v>71</v>
      </c>
      <c r="I11024" t="s">
        <v>67</v>
      </c>
      <c r="J11024">
        <v>4.3609868814790103E-3</v>
      </c>
      <c r="K11024">
        <f t="shared" si="184"/>
        <v>8</v>
      </c>
    </row>
    <row r="11025" spans="1:11" x14ac:dyDescent="0.2">
      <c r="A11025">
        <v>6</v>
      </c>
      <c r="B11025" t="s">
        <v>83</v>
      </c>
      <c r="C11025" t="s">
        <v>63</v>
      </c>
      <c r="D11025" t="s">
        <v>74</v>
      </c>
      <c r="E11025" t="s">
        <v>59</v>
      </c>
      <c r="F11025" t="s">
        <v>60</v>
      </c>
      <c r="G11025" t="s">
        <v>75</v>
      </c>
      <c r="H11025" t="s">
        <v>71</v>
      </c>
      <c r="I11025" t="s">
        <v>67</v>
      </c>
      <c r="J11025">
        <v>5.8952847864198301E-3</v>
      </c>
      <c r="K11025">
        <f t="shared" si="184"/>
        <v>8</v>
      </c>
    </row>
    <row r="11026" spans="1:11" x14ac:dyDescent="0.2">
      <c r="A11026">
        <v>7</v>
      </c>
      <c r="B11026" t="s">
        <v>83</v>
      </c>
      <c r="C11026" t="s">
        <v>63</v>
      </c>
      <c r="D11026" t="s">
        <v>74</v>
      </c>
      <c r="E11026" t="s">
        <v>59</v>
      </c>
      <c r="F11026" t="s">
        <v>60</v>
      </c>
      <c r="G11026" t="s">
        <v>75</v>
      </c>
      <c r="H11026" t="s">
        <v>71</v>
      </c>
      <c r="I11026" t="s">
        <v>67</v>
      </c>
      <c r="J11026">
        <v>6.0432806851252003E-3</v>
      </c>
      <c r="K11026">
        <f t="shared" si="184"/>
        <v>8</v>
      </c>
    </row>
    <row r="11027" spans="1:11" x14ac:dyDescent="0.2">
      <c r="A11027">
        <v>8</v>
      </c>
      <c r="B11027" t="s">
        <v>83</v>
      </c>
      <c r="C11027" t="s">
        <v>63</v>
      </c>
      <c r="D11027" t="s">
        <v>74</v>
      </c>
      <c r="E11027" t="s">
        <v>59</v>
      </c>
      <c r="F11027" t="s">
        <v>60</v>
      </c>
      <c r="G11027" t="s">
        <v>75</v>
      </c>
      <c r="H11027" t="s">
        <v>71</v>
      </c>
      <c r="I11027" t="s">
        <v>67</v>
      </c>
      <c r="J11027">
        <v>1.25423272178416E-2</v>
      </c>
      <c r="K11027">
        <f t="shared" si="184"/>
        <v>8</v>
      </c>
    </row>
    <row r="11028" spans="1:11" x14ac:dyDescent="0.2">
      <c r="A11028">
        <v>9</v>
      </c>
      <c r="B11028" t="s">
        <v>83</v>
      </c>
      <c r="C11028" t="s">
        <v>63</v>
      </c>
      <c r="D11028" t="s">
        <v>74</v>
      </c>
      <c r="E11028" t="s">
        <v>59</v>
      </c>
      <c r="F11028" t="s">
        <v>60</v>
      </c>
      <c r="G11028" t="s">
        <v>75</v>
      </c>
      <c r="H11028" t="s">
        <v>71</v>
      </c>
      <c r="I11028" t="s">
        <v>67</v>
      </c>
      <c r="J11028">
        <v>2.2653722703423598E-2</v>
      </c>
      <c r="K11028">
        <f t="shared" si="184"/>
        <v>8</v>
      </c>
    </row>
    <row r="11029" spans="1:11" x14ac:dyDescent="0.2">
      <c r="A11029">
        <v>10</v>
      </c>
      <c r="B11029" t="s">
        <v>83</v>
      </c>
      <c r="C11029" t="s">
        <v>63</v>
      </c>
      <c r="D11029" t="s">
        <v>74</v>
      </c>
      <c r="E11029" t="s">
        <v>59</v>
      </c>
      <c r="F11029" t="s">
        <v>60</v>
      </c>
      <c r="G11029" t="s">
        <v>75</v>
      </c>
      <c r="H11029" t="s">
        <v>71</v>
      </c>
      <c r="I11029" t="s">
        <v>67</v>
      </c>
      <c r="J11029">
        <v>3.8605474470752403E-2</v>
      </c>
      <c r="K11029">
        <f t="shared" si="184"/>
        <v>8</v>
      </c>
    </row>
    <row r="11030" spans="1:11" x14ac:dyDescent="0.2">
      <c r="A11030">
        <v>11</v>
      </c>
      <c r="B11030" t="s">
        <v>83</v>
      </c>
      <c r="C11030" t="s">
        <v>63</v>
      </c>
      <c r="D11030" t="s">
        <v>74</v>
      </c>
      <c r="E11030" t="s">
        <v>59</v>
      </c>
      <c r="F11030" t="s">
        <v>60</v>
      </c>
      <c r="G11030" t="s">
        <v>75</v>
      </c>
      <c r="H11030" t="s">
        <v>71</v>
      </c>
      <c r="I11030" t="s">
        <v>67</v>
      </c>
      <c r="J11030">
        <v>4.92579310843596E-2</v>
      </c>
      <c r="K11030">
        <f t="shared" si="184"/>
        <v>8</v>
      </c>
    </row>
    <row r="11031" spans="1:11" x14ac:dyDescent="0.2">
      <c r="A11031">
        <v>12</v>
      </c>
      <c r="B11031" t="s">
        <v>83</v>
      </c>
      <c r="C11031" t="s">
        <v>63</v>
      </c>
      <c r="D11031" t="s">
        <v>74</v>
      </c>
      <c r="E11031" t="s">
        <v>59</v>
      </c>
      <c r="F11031" t="s">
        <v>60</v>
      </c>
      <c r="G11031" t="s">
        <v>75</v>
      </c>
      <c r="H11031" t="s">
        <v>71</v>
      </c>
      <c r="I11031" t="s">
        <v>67</v>
      </c>
      <c r="J11031">
        <v>7.6669355502656605E-2</v>
      </c>
      <c r="K11031">
        <f t="shared" si="184"/>
        <v>8</v>
      </c>
    </row>
    <row r="11032" spans="1:11" x14ac:dyDescent="0.2">
      <c r="A11032">
        <v>13</v>
      </c>
      <c r="B11032" t="s">
        <v>83</v>
      </c>
      <c r="C11032" t="s">
        <v>63</v>
      </c>
      <c r="D11032" t="s">
        <v>74</v>
      </c>
      <c r="E11032" t="s">
        <v>59</v>
      </c>
      <c r="F11032" t="s">
        <v>60</v>
      </c>
      <c r="G11032" t="s">
        <v>75</v>
      </c>
      <c r="H11032" t="s">
        <v>71</v>
      </c>
      <c r="I11032" t="s">
        <v>67</v>
      </c>
      <c r="J11032">
        <v>9.0651722671670001E-2</v>
      </c>
      <c r="K11032">
        <f t="shared" si="184"/>
        <v>8</v>
      </c>
    </row>
    <row r="11033" spans="1:11" x14ac:dyDescent="0.2">
      <c r="A11033">
        <v>14</v>
      </c>
      <c r="B11033" t="s">
        <v>83</v>
      </c>
      <c r="C11033" t="s">
        <v>63</v>
      </c>
      <c r="D11033" t="s">
        <v>74</v>
      </c>
      <c r="E11033" t="s">
        <v>59</v>
      </c>
      <c r="F11033" t="s">
        <v>60</v>
      </c>
      <c r="G11033" t="s">
        <v>75</v>
      </c>
      <c r="H11033" t="s">
        <v>71</v>
      </c>
      <c r="I11033" t="s">
        <v>67</v>
      </c>
      <c r="J11033">
        <v>0.101146882543816</v>
      </c>
      <c r="K11033">
        <f t="shared" si="184"/>
        <v>8</v>
      </c>
    </row>
    <row r="11034" spans="1:11" x14ac:dyDescent="0.2">
      <c r="A11034">
        <v>15</v>
      </c>
      <c r="B11034" t="s">
        <v>83</v>
      </c>
      <c r="C11034" t="s">
        <v>63</v>
      </c>
      <c r="D11034" t="s">
        <v>74</v>
      </c>
      <c r="E11034" t="s">
        <v>59</v>
      </c>
      <c r="F11034" t="s">
        <v>60</v>
      </c>
      <c r="G11034" t="s">
        <v>75</v>
      </c>
      <c r="H11034" t="s">
        <v>71</v>
      </c>
      <c r="I11034" t="s">
        <v>67</v>
      </c>
      <c r="J11034">
        <v>0.103243171665492</v>
      </c>
      <c r="K11034">
        <f t="shared" si="184"/>
        <v>8</v>
      </c>
    </row>
    <row r="11035" spans="1:11" x14ac:dyDescent="0.2">
      <c r="A11035">
        <v>16</v>
      </c>
      <c r="B11035" t="s">
        <v>83</v>
      </c>
      <c r="C11035" t="s">
        <v>63</v>
      </c>
      <c r="D11035" t="s">
        <v>74</v>
      </c>
      <c r="E11035" t="s">
        <v>59</v>
      </c>
      <c r="F11035" t="s">
        <v>60</v>
      </c>
      <c r="G11035" t="s">
        <v>75</v>
      </c>
      <c r="H11035" t="s">
        <v>71</v>
      </c>
      <c r="I11035" t="s">
        <v>67</v>
      </c>
      <c r="J11035">
        <v>0.10356220481657399</v>
      </c>
      <c r="K11035">
        <f t="shared" si="184"/>
        <v>8</v>
      </c>
    </row>
    <row r="11036" spans="1:11" x14ac:dyDescent="0.2">
      <c r="A11036">
        <v>17</v>
      </c>
      <c r="B11036" t="s">
        <v>83</v>
      </c>
      <c r="C11036" t="s">
        <v>63</v>
      </c>
      <c r="D11036" t="s">
        <v>74</v>
      </c>
      <c r="E11036" t="s">
        <v>59</v>
      </c>
      <c r="F11036" t="s">
        <v>60</v>
      </c>
      <c r="G11036" t="s">
        <v>75</v>
      </c>
      <c r="H11036" t="s">
        <v>71</v>
      </c>
      <c r="I11036" t="s">
        <v>67</v>
      </c>
      <c r="J11036">
        <v>0.100218344298194</v>
      </c>
      <c r="K11036">
        <f t="shared" si="184"/>
        <v>8</v>
      </c>
    </row>
    <row r="11037" spans="1:11" x14ac:dyDescent="0.2">
      <c r="A11037">
        <v>18</v>
      </c>
      <c r="B11037" t="s">
        <v>83</v>
      </c>
      <c r="C11037" t="s">
        <v>63</v>
      </c>
      <c r="D11037" t="s">
        <v>74</v>
      </c>
      <c r="E11037" t="s">
        <v>59</v>
      </c>
      <c r="F11037" t="s">
        <v>60</v>
      </c>
      <c r="G11037" t="s">
        <v>75</v>
      </c>
      <c r="H11037" t="s">
        <v>71</v>
      </c>
      <c r="I11037" t="s">
        <v>67</v>
      </c>
      <c r="J11037">
        <v>8.6121161071543995E-2</v>
      </c>
      <c r="K11037">
        <f t="shared" si="184"/>
        <v>8</v>
      </c>
    </row>
    <row r="11038" spans="1:11" x14ac:dyDescent="0.2">
      <c r="A11038">
        <v>19</v>
      </c>
      <c r="B11038" t="s">
        <v>83</v>
      </c>
      <c r="C11038" t="s">
        <v>63</v>
      </c>
      <c r="D11038" t="s">
        <v>74</v>
      </c>
      <c r="E11038" t="s">
        <v>59</v>
      </c>
      <c r="F11038" t="s">
        <v>60</v>
      </c>
      <c r="G11038" t="s">
        <v>75</v>
      </c>
      <c r="H11038" t="s">
        <v>71</v>
      </c>
      <c r="I11038" t="s">
        <v>67</v>
      </c>
      <c r="J11038">
        <v>6.6878799484497695E-2</v>
      </c>
      <c r="K11038">
        <f t="shared" si="184"/>
        <v>8</v>
      </c>
    </row>
    <row r="11039" spans="1:11" x14ac:dyDescent="0.2">
      <c r="A11039">
        <v>20</v>
      </c>
      <c r="B11039" t="s">
        <v>83</v>
      </c>
      <c r="C11039" t="s">
        <v>63</v>
      </c>
      <c r="D11039" t="s">
        <v>74</v>
      </c>
      <c r="E11039" t="s">
        <v>59</v>
      </c>
      <c r="F11039" t="s">
        <v>60</v>
      </c>
      <c r="G11039" t="s">
        <v>75</v>
      </c>
      <c r="H11039" t="s">
        <v>71</v>
      </c>
      <c r="I11039" t="s">
        <v>67</v>
      </c>
      <c r="J11039">
        <v>5.4063414220726899E-2</v>
      </c>
      <c r="K11039">
        <f t="shared" si="184"/>
        <v>8</v>
      </c>
    </row>
    <row r="11040" spans="1:11" x14ac:dyDescent="0.2">
      <c r="A11040">
        <v>21</v>
      </c>
      <c r="B11040" t="s">
        <v>83</v>
      </c>
      <c r="C11040" t="s">
        <v>63</v>
      </c>
      <c r="D11040" t="s">
        <v>74</v>
      </c>
      <c r="E11040" t="s">
        <v>59</v>
      </c>
      <c r="F11040" t="s">
        <v>60</v>
      </c>
      <c r="G11040" t="s">
        <v>75</v>
      </c>
      <c r="H11040" t="s">
        <v>71</v>
      </c>
      <c r="I11040" t="s">
        <v>67</v>
      </c>
      <c r="J11040">
        <v>3.1319917425091201E-2</v>
      </c>
      <c r="K11040">
        <f t="shared" si="184"/>
        <v>8</v>
      </c>
    </row>
    <row r="11041" spans="1:11" x14ac:dyDescent="0.2">
      <c r="A11041">
        <v>22</v>
      </c>
      <c r="B11041" t="s">
        <v>83</v>
      </c>
      <c r="C11041" t="s">
        <v>63</v>
      </c>
      <c r="D11041" t="s">
        <v>74</v>
      </c>
      <c r="E11041" t="s">
        <v>59</v>
      </c>
      <c r="F11041" t="s">
        <v>60</v>
      </c>
      <c r="G11041" t="s">
        <v>75</v>
      </c>
      <c r="H11041" t="s">
        <v>71</v>
      </c>
      <c r="I11041" t="s">
        <v>67</v>
      </c>
      <c r="J11041">
        <v>2.1635435489633401E-2</v>
      </c>
      <c r="K11041">
        <f t="shared" si="184"/>
        <v>8</v>
      </c>
    </row>
    <row r="11042" spans="1:11" x14ac:dyDescent="0.2">
      <c r="A11042">
        <v>23</v>
      </c>
      <c r="B11042" t="s">
        <v>83</v>
      </c>
      <c r="C11042" t="s">
        <v>63</v>
      </c>
      <c r="D11042" t="s">
        <v>74</v>
      </c>
      <c r="E11042" t="s">
        <v>59</v>
      </c>
      <c r="F11042" t="s">
        <v>60</v>
      </c>
      <c r="G11042" t="s">
        <v>75</v>
      </c>
      <c r="H11042" t="s">
        <v>71</v>
      </c>
      <c r="I11042" t="s">
        <v>67</v>
      </c>
      <c r="J11042">
        <v>8.4388129212042695E-3</v>
      </c>
      <c r="K11042">
        <f t="shared" si="184"/>
        <v>8</v>
      </c>
    </row>
    <row r="11043" spans="1:11" x14ac:dyDescent="0.2">
      <c r="A11043">
        <v>24</v>
      </c>
      <c r="B11043" t="s">
        <v>83</v>
      </c>
      <c r="C11043" t="s">
        <v>63</v>
      </c>
      <c r="D11043" t="s">
        <v>74</v>
      </c>
      <c r="E11043" t="s">
        <v>59</v>
      </c>
      <c r="F11043" t="s">
        <v>60</v>
      </c>
      <c r="G11043" t="s">
        <v>75</v>
      </c>
      <c r="H11043" t="s">
        <v>71</v>
      </c>
      <c r="I11043" t="s">
        <v>67</v>
      </c>
      <c r="J11043">
        <v>2.5060029727404301E-3</v>
      </c>
      <c r="K11043">
        <f t="shared" si="184"/>
        <v>8</v>
      </c>
    </row>
    <row r="11044" spans="1:11" x14ac:dyDescent="0.2">
      <c r="A11044">
        <v>1</v>
      </c>
      <c r="B11044" t="s">
        <v>83</v>
      </c>
      <c r="C11044" t="s">
        <v>57</v>
      </c>
      <c r="D11044" t="s">
        <v>74</v>
      </c>
      <c r="E11044" t="s">
        <v>64</v>
      </c>
      <c r="F11044" t="s">
        <v>60</v>
      </c>
      <c r="G11044" t="s">
        <v>75</v>
      </c>
      <c r="H11044" t="s">
        <v>71</v>
      </c>
      <c r="I11044" t="s">
        <v>67</v>
      </c>
      <c r="J11044" s="3">
        <v>1.4053313986619101E-4</v>
      </c>
      <c r="K11044">
        <f t="shared" si="184"/>
        <v>8</v>
      </c>
    </row>
    <row r="11045" spans="1:11" x14ac:dyDescent="0.2">
      <c r="A11045">
        <v>2</v>
      </c>
      <c r="B11045" t="s">
        <v>83</v>
      </c>
      <c r="C11045" t="s">
        <v>57</v>
      </c>
      <c r="D11045" t="s">
        <v>74</v>
      </c>
      <c r="E11045" t="s">
        <v>64</v>
      </c>
      <c r="F11045" t="s">
        <v>60</v>
      </c>
      <c r="G11045" t="s">
        <v>75</v>
      </c>
      <c r="H11045" t="s">
        <v>71</v>
      </c>
      <c r="I11045" t="s">
        <v>67</v>
      </c>
      <c r="J11045">
        <v>1.4854854741479101E-3</v>
      </c>
      <c r="K11045">
        <f t="shared" si="184"/>
        <v>8</v>
      </c>
    </row>
    <row r="11046" spans="1:11" x14ac:dyDescent="0.2">
      <c r="A11046">
        <v>3</v>
      </c>
      <c r="B11046" t="s">
        <v>83</v>
      </c>
      <c r="C11046" t="s">
        <v>57</v>
      </c>
      <c r="D11046" t="s">
        <v>74</v>
      </c>
      <c r="E11046" t="s">
        <v>64</v>
      </c>
      <c r="F11046" t="s">
        <v>60</v>
      </c>
      <c r="G11046" t="s">
        <v>75</v>
      </c>
      <c r="H11046" t="s">
        <v>71</v>
      </c>
      <c r="I11046" t="s">
        <v>67</v>
      </c>
      <c r="J11046">
        <v>1.7826163116646701E-3</v>
      </c>
      <c r="K11046">
        <f t="shared" si="184"/>
        <v>8</v>
      </c>
    </row>
    <row r="11047" spans="1:11" x14ac:dyDescent="0.2">
      <c r="A11047">
        <v>4</v>
      </c>
      <c r="B11047" t="s">
        <v>83</v>
      </c>
      <c r="C11047" t="s">
        <v>57</v>
      </c>
      <c r="D11047" t="s">
        <v>74</v>
      </c>
      <c r="E11047" t="s">
        <v>64</v>
      </c>
      <c r="F11047" t="s">
        <v>60</v>
      </c>
      <c r="G11047" t="s">
        <v>75</v>
      </c>
      <c r="H11047" t="s">
        <v>71</v>
      </c>
      <c r="I11047" t="s">
        <v>67</v>
      </c>
      <c r="J11047">
        <v>1.68939251488145E-3</v>
      </c>
      <c r="K11047">
        <f t="shared" si="184"/>
        <v>8</v>
      </c>
    </row>
    <row r="11048" spans="1:11" x14ac:dyDescent="0.2">
      <c r="A11048">
        <v>5</v>
      </c>
      <c r="B11048" t="s">
        <v>83</v>
      </c>
      <c r="C11048" t="s">
        <v>57</v>
      </c>
      <c r="D11048" t="s">
        <v>74</v>
      </c>
      <c r="E11048" t="s">
        <v>64</v>
      </c>
      <c r="F11048" t="s">
        <v>60</v>
      </c>
      <c r="G11048" t="s">
        <v>75</v>
      </c>
      <c r="H11048" t="s">
        <v>71</v>
      </c>
      <c r="I11048" t="s">
        <v>67</v>
      </c>
      <c r="J11048">
        <v>2.1863957227479399E-3</v>
      </c>
      <c r="K11048">
        <f t="shared" si="184"/>
        <v>8</v>
      </c>
    </row>
    <row r="11049" spans="1:11" x14ac:dyDescent="0.2">
      <c r="A11049">
        <v>6</v>
      </c>
      <c r="B11049" t="s">
        <v>83</v>
      </c>
      <c r="C11049" t="s">
        <v>57</v>
      </c>
      <c r="D11049" t="s">
        <v>74</v>
      </c>
      <c r="E11049" t="s">
        <v>64</v>
      </c>
      <c r="F11049" t="s">
        <v>60</v>
      </c>
      <c r="G11049" t="s">
        <v>75</v>
      </c>
      <c r="H11049" t="s">
        <v>71</v>
      </c>
      <c r="I11049" t="s">
        <v>67</v>
      </c>
      <c r="J11049">
        <v>4.5921057753456999E-3</v>
      </c>
      <c r="K11049">
        <f t="shared" si="184"/>
        <v>8</v>
      </c>
    </row>
    <row r="11050" spans="1:11" x14ac:dyDescent="0.2">
      <c r="A11050">
        <v>7</v>
      </c>
      <c r="B11050" t="s">
        <v>83</v>
      </c>
      <c r="C11050" t="s">
        <v>57</v>
      </c>
      <c r="D11050" t="s">
        <v>74</v>
      </c>
      <c r="E11050" t="s">
        <v>64</v>
      </c>
      <c r="F11050" t="s">
        <v>60</v>
      </c>
      <c r="G11050" t="s">
        <v>75</v>
      </c>
      <c r="H11050" t="s">
        <v>71</v>
      </c>
      <c r="I11050" t="s">
        <v>67</v>
      </c>
      <c r="J11050">
        <v>1.39685644292442E-2</v>
      </c>
      <c r="K11050">
        <f t="shared" si="184"/>
        <v>8</v>
      </c>
    </row>
    <row r="11051" spans="1:11" x14ac:dyDescent="0.2">
      <c r="A11051">
        <v>8</v>
      </c>
      <c r="B11051" t="s">
        <v>83</v>
      </c>
      <c r="C11051" t="s">
        <v>57</v>
      </c>
      <c r="D11051" t="s">
        <v>74</v>
      </c>
      <c r="E11051" t="s">
        <v>64</v>
      </c>
      <c r="F11051" t="s">
        <v>60</v>
      </c>
      <c r="G11051" t="s">
        <v>75</v>
      </c>
      <c r="H11051" t="s">
        <v>71</v>
      </c>
      <c r="I11051" t="s">
        <v>67</v>
      </c>
      <c r="J11051">
        <v>2.97780629296121E-2</v>
      </c>
      <c r="K11051">
        <f t="shared" si="184"/>
        <v>8</v>
      </c>
    </row>
    <row r="11052" spans="1:11" x14ac:dyDescent="0.2">
      <c r="A11052">
        <v>9</v>
      </c>
      <c r="B11052" t="s">
        <v>83</v>
      </c>
      <c r="C11052" t="s">
        <v>57</v>
      </c>
      <c r="D11052" t="s">
        <v>74</v>
      </c>
      <c r="E11052" t="s">
        <v>64</v>
      </c>
      <c r="F11052" t="s">
        <v>60</v>
      </c>
      <c r="G11052" t="s">
        <v>75</v>
      </c>
      <c r="H11052" t="s">
        <v>71</v>
      </c>
      <c r="I11052" t="s">
        <v>67</v>
      </c>
      <c r="J11052">
        <v>4.8101477192864797E-2</v>
      </c>
      <c r="K11052">
        <f t="shared" si="184"/>
        <v>8</v>
      </c>
    </row>
    <row r="11053" spans="1:11" x14ac:dyDescent="0.2">
      <c r="A11053">
        <v>10</v>
      </c>
      <c r="B11053" t="s">
        <v>83</v>
      </c>
      <c r="C11053" t="s">
        <v>57</v>
      </c>
      <c r="D11053" t="s">
        <v>74</v>
      </c>
      <c r="E11053" t="s">
        <v>64</v>
      </c>
      <c r="F11053" t="s">
        <v>60</v>
      </c>
      <c r="G11053" t="s">
        <v>75</v>
      </c>
      <c r="H11053" t="s">
        <v>71</v>
      </c>
      <c r="I11053" t="s">
        <v>67</v>
      </c>
      <c r="J11053">
        <v>6.2177928370167702E-2</v>
      </c>
      <c r="K11053">
        <f t="shared" si="184"/>
        <v>8</v>
      </c>
    </row>
    <row r="11054" spans="1:11" x14ac:dyDescent="0.2">
      <c r="A11054">
        <v>11</v>
      </c>
      <c r="B11054" t="s">
        <v>83</v>
      </c>
      <c r="C11054" t="s">
        <v>57</v>
      </c>
      <c r="D11054" t="s">
        <v>74</v>
      </c>
      <c r="E11054" t="s">
        <v>64</v>
      </c>
      <c r="F11054" t="s">
        <v>60</v>
      </c>
      <c r="G11054" t="s">
        <v>75</v>
      </c>
      <c r="H11054" t="s">
        <v>71</v>
      </c>
      <c r="I11054" t="s">
        <v>67</v>
      </c>
      <c r="J11054">
        <v>7.2102756626820599E-2</v>
      </c>
      <c r="K11054">
        <f t="shared" si="184"/>
        <v>8</v>
      </c>
    </row>
    <row r="11055" spans="1:11" x14ac:dyDescent="0.2">
      <c r="A11055">
        <v>12</v>
      </c>
      <c r="B11055" t="s">
        <v>83</v>
      </c>
      <c r="C11055" t="s">
        <v>57</v>
      </c>
      <c r="D11055" t="s">
        <v>74</v>
      </c>
      <c r="E11055" t="s">
        <v>64</v>
      </c>
      <c r="F11055" t="s">
        <v>60</v>
      </c>
      <c r="G11055" t="s">
        <v>75</v>
      </c>
      <c r="H11055" t="s">
        <v>71</v>
      </c>
      <c r="I11055" t="s">
        <v>67</v>
      </c>
      <c r="J11055">
        <v>8.5134919804514195E-2</v>
      </c>
      <c r="K11055">
        <f t="shared" si="184"/>
        <v>8</v>
      </c>
    </row>
    <row r="11056" spans="1:11" x14ac:dyDescent="0.2">
      <c r="A11056">
        <v>13</v>
      </c>
      <c r="B11056" t="s">
        <v>83</v>
      </c>
      <c r="C11056" t="s">
        <v>57</v>
      </c>
      <c r="D11056" t="s">
        <v>74</v>
      </c>
      <c r="E11056" t="s">
        <v>64</v>
      </c>
      <c r="F11056" t="s">
        <v>60</v>
      </c>
      <c r="G11056" t="s">
        <v>75</v>
      </c>
      <c r="H11056" t="s">
        <v>71</v>
      </c>
      <c r="I11056" t="s">
        <v>67</v>
      </c>
      <c r="J11056">
        <v>9.8678554466469504E-2</v>
      </c>
      <c r="K11056">
        <f t="shared" si="184"/>
        <v>8</v>
      </c>
    </row>
    <row r="11057" spans="1:11" x14ac:dyDescent="0.2">
      <c r="A11057">
        <v>14</v>
      </c>
      <c r="B11057" t="s">
        <v>83</v>
      </c>
      <c r="C11057" t="s">
        <v>57</v>
      </c>
      <c r="D11057" t="s">
        <v>74</v>
      </c>
      <c r="E11057" t="s">
        <v>64</v>
      </c>
      <c r="F11057" t="s">
        <v>60</v>
      </c>
      <c r="G11057" t="s">
        <v>75</v>
      </c>
      <c r="H11057" t="s">
        <v>71</v>
      </c>
      <c r="I11057" t="s">
        <v>67</v>
      </c>
      <c r="J11057">
        <v>0.104170583917647</v>
      </c>
      <c r="K11057">
        <f t="shared" si="184"/>
        <v>8</v>
      </c>
    </row>
    <row r="11058" spans="1:11" x14ac:dyDescent="0.2">
      <c r="A11058">
        <v>15</v>
      </c>
      <c r="B11058" t="s">
        <v>83</v>
      </c>
      <c r="C11058" t="s">
        <v>57</v>
      </c>
      <c r="D11058" t="s">
        <v>74</v>
      </c>
      <c r="E11058" t="s">
        <v>64</v>
      </c>
      <c r="F11058" t="s">
        <v>60</v>
      </c>
      <c r="G11058" t="s">
        <v>75</v>
      </c>
      <c r="H11058" t="s">
        <v>71</v>
      </c>
      <c r="I11058" t="s">
        <v>67</v>
      </c>
      <c r="J11058">
        <v>9.4061154142550701E-2</v>
      </c>
      <c r="K11058">
        <f t="shared" si="184"/>
        <v>8</v>
      </c>
    </row>
    <row r="11059" spans="1:11" x14ac:dyDescent="0.2">
      <c r="A11059">
        <v>16</v>
      </c>
      <c r="B11059" t="s">
        <v>83</v>
      </c>
      <c r="C11059" t="s">
        <v>57</v>
      </c>
      <c r="D11059" t="s">
        <v>74</v>
      </c>
      <c r="E11059" t="s">
        <v>64</v>
      </c>
      <c r="F11059" t="s">
        <v>60</v>
      </c>
      <c r="G11059" t="s">
        <v>75</v>
      </c>
      <c r="H11059" t="s">
        <v>71</v>
      </c>
      <c r="I11059" t="s">
        <v>67</v>
      </c>
      <c r="J11059">
        <v>7.7337780100512996E-2</v>
      </c>
      <c r="K11059">
        <f t="shared" si="184"/>
        <v>8</v>
      </c>
    </row>
    <row r="11060" spans="1:11" x14ac:dyDescent="0.2">
      <c r="A11060">
        <v>17</v>
      </c>
      <c r="B11060" t="s">
        <v>83</v>
      </c>
      <c r="C11060" t="s">
        <v>57</v>
      </c>
      <c r="D11060" t="s">
        <v>74</v>
      </c>
      <c r="E11060" t="s">
        <v>64</v>
      </c>
      <c r="F11060" t="s">
        <v>60</v>
      </c>
      <c r="G11060" t="s">
        <v>75</v>
      </c>
      <c r="H11060" t="s">
        <v>71</v>
      </c>
      <c r="I11060" t="s">
        <v>67</v>
      </c>
      <c r="J11060">
        <v>6.6706855148836494E-2</v>
      </c>
      <c r="K11060">
        <f t="shared" si="184"/>
        <v>8</v>
      </c>
    </row>
    <row r="11061" spans="1:11" x14ac:dyDescent="0.2">
      <c r="A11061">
        <v>18</v>
      </c>
      <c r="B11061" t="s">
        <v>83</v>
      </c>
      <c r="C11061" t="s">
        <v>57</v>
      </c>
      <c r="D11061" t="s">
        <v>74</v>
      </c>
      <c r="E11061" t="s">
        <v>64</v>
      </c>
      <c r="F11061" t="s">
        <v>60</v>
      </c>
      <c r="G11061" t="s">
        <v>75</v>
      </c>
      <c r="H11061" t="s">
        <v>71</v>
      </c>
      <c r="I11061" t="s">
        <v>67</v>
      </c>
      <c r="J11061">
        <v>6.6668597397191401E-2</v>
      </c>
      <c r="K11061">
        <f t="shared" si="184"/>
        <v>8</v>
      </c>
    </row>
    <row r="11062" spans="1:11" x14ac:dyDescent="0.2">
      <c r="A11062">
        <v>19</v>
      </c>
      <c r="B11062" t="s">
        <v>83</v>
      </c>
      <c r="C11062" t="s">
        <v>57</v>
      </c>
      <c r="D11062" t="s">
        <v>74</v>
      </c>
      <c r="E11062" t="s">
        <v>64</v>
      </c>
      <c r="F11062" t="s">
        <v>60</v>
      </c>
      <c r="G11062" t="s">
        <v>75</v>
      </c>
      <c r="H11062" t="s">
        <v>71</v>
      </c>
      <c r="I11062" t="s">
        <v>67</v>
      </c>
      <c r="J11062">
        <v>6.5863517556883605E-2</v>
      </c>
      <c r="K11062">
        <f t="shared" si="184"/>
        <v>8</v>
      </c>
    </row>
    <row r="11063" spans="1:11" x14ac:dyDescent="0.2">
      <c r="A11063">
        <v>20</v>
      </c>
      <c r="B11063" t="s">
        <v>83</v>
      </c>
      <c r="C11063" t="s">
        <v>57</v>
      </c>
      <c r="D11063" t="s">
        <v>74</v>
      </c>
      <c r="E11063" t="s">
        <v>64</v>
      </c>
      <c r="F11063" t="s">
        <v>60</v>
      </c>
      <c r="G11063" t="s">
        <v>75</v>
      </c>
      <c r="H11063" t="s">
        <v>71</v>
      </c>
      <c r="I11063" t="s">
        <v>67</v>
      </c>
      <c r="J11063">
        <v>5.2775026183245498E-2</v>
      </c>
      <c r="K11063">
        <f t="shared" si="184"/>
        <v>8</v>
      </c>
    </row>
    <row r="11064" spans="1:11" x14ac:dyDescent="0.2">
      <c r="A11064">
        <v>21</v>
      </c>
      <c r="B11064" t="s">
        <v>83</v>
      </c>
      <c r="C11064" t="s">
        <v>57</v>
      </c>
      <c r="D11064" t="s">
        <v>74</v>
      </c>
      <c r="E11064" t="s">
        <v>64</v>
      </c>
      <c r="F11064" t="s">
        <v>60</v>
      </c>
      <c r="G11064" t="s">
        <v>75</v>
      </c>
      <c r="H11064" t="s">
        <v>71</v>
      </c>
      <c r="I11064" t="s">
        <v>67</v>
      </c>
      <c r="J11064">
        <v>3.1882227486600599E-2</v>
      </c>
      <c r="K11064">
        <f t="shared" si="184"/>
        <v>8</v>
      </c>
    </row>
    <row r="11065" spans="1:11" x14ac:dyDescent="0.2">
      <c r="A11065">
        <v>22</v>
      </c>
      <c r="B11065" t="s">
        <v>83</v>
      </c>
      <c r="C11065" t="s">
        <v>57</v>
      </c>
      <c r="D11065" t="s">
        <v>74</v>
      </c>
      <c r="E11065" t="s">
        <v>64</v>
      </c>
      <c r="F11065" t="s">
        <v>60</v>
      </c>
      <c r="G11065" t="s">
        <v>75</v>
      </c>
      <c r="H11065" t="s">
        <v>71</v>
      </c>
      <c r="I11065" t="s">
        <v>67</v>
      </c>
      <c r="J11065">
        <v>1.37467172954059E-2</v>
      </c>
      <c r="K11065">
        <f t="shared" si="184"/>
        <v>8</v>
      </c>
    </row>
    <row r="11066" spans="1:11" x14ac:dyDescent="0.2">
      <c r="A11066">
        <v>23</v>
      </c>
      <c r="B11066" t="s">
        <v>83</v>
      </c>
      <c r="C11066" t="s">
        <v>57</v>
      </c>
      <c r="D11066" t="s">
        <v>74</v>
      </c>
      <c r="E11066" t="s">
        <v>64</v>
      </c>
      <c r="F11066" t="s">
        <v>60</v>
      </c>
      <c r="G11066" t="s">
        <v>75</v>
      </c>
      <c r="H11066" t="s">
        <v>71</v>
      </c>
      <c r="I11066" t="s">
        <v>67</v>
      </c>
      <c r="J11066">
        <v>4.2408159235624004E-3</v>
      </c>
      <c r="K11066">
        <f t="shared" si="184"/>
        <v>8</v>
      </c>
    </row>
    <row r="11067" spans="1:11" x14ac:dyDescent="0.2">
      <c r="A11067">
        <v>24</v>
      </c>
      <c r="B11067" t="s">
        <v>83</v>
      </c>
      <c r="C11067" t="s">
        <v>57</v>
      </c>
      <c r="D11067" t="s">
        <v>74</v>
      </c>
      <c r="E11067" t="s">
        <v>64</v>
      </c>
      <c r="F11067" t="s">
        <v>60</v>
      </c>
      <c r="G11067" t="s">
        <v>75</v>
      </c>
      <c r="H11067" t="s">
        <v>71</v>
      </c>
      <c r="I11067" t="s">
        <v>67</v>
      </c>
      <c r="J11067" s="3">
        <v>7.2793208921537297E-4</v>
      </c>
      <c r="K11067">
        <f t="shared" si="184"/>
        <v>8</v>
      </c>
    </row>
    <row r="11068" spans="1:11" x14ac:dyDescent="0.2">
      <c r="A11068">
        <v>1</v>
      </c>
      <c r="B11068" t="s">
        <v>83</v>
      </c>
      <c r="C11068" t="s">
        <v>63</v>
      </c>
      <c r="D11068" t="s">
        <v>74</v>
      </c>
      <c r="E11068" t="s">
        <v>64</v>
      </c>
      <c r="F11068" t="s">
        <v>60</v>
      </c>
      <c r="G11068" t="s">
        <v>75</v>
      </c>
      <c r="H11068" t="s">
        <v>71</v>
      </c>
      <c r="I11068" t="s">
        <v>67</v>
      </c>
      <c r="J11068" s="3">
        <v>4.12991541945675E-4</v>
      </c>
      <c r="K11068">
        <f t="shared" si="184"/>
        <v>8</v>
      </c>
    </row>
    <row r="11069" spans="1:11" x14ac:dyDescent="0.2">
      <c r="A11069">
        <v>2</v>
      </c>
      <c r="B11069" t="s">
        <v>83</v>
      </c>
      <c r="C11069" t="s">
        <v>63</v>
      </c>
      <c r="D11069" t="s">
        <v>74</v>
      </c>
      <c r="E11069" t="s">
        <v>64</v>
      </c>
      <c r="F11069" t="s">
        <v>60</v>
      </c>
      <c r="G11069" t="s">
        <v>75</v>
      </c>
      <c r="H11069" t="s">
        <v>71</v>
      </c>
      <c r="I11069" t="s">
        <v>67</v>
      </c>
      <c r="J11069">
        <v>1.6142181724316299E-3</v>
      </c>
      <c r="K11069">
        <f t="shared" si="184"/>
        <v>8</v>
      </c>
    </row>
    <row r="11070" spans="1:11" x14ac:dyDescent="0.2">
      <c r="A11070">
        <v>3</v>
      </c>
      <c r="B11070" t="s">
        <v>83</v>
      </c>
      <c r="C11070" t="s">
        <v>63</v>
      </c>
      <c r="D11070" t="s">
        <v>74</v>
      </c>
      <c r="E11070" t="s">
        <v>64</v>
      </c>
      <c r="F11070" t="s">
        <v>60</v>
      </c>
      <c r="G11070" t="s">
        <v>75</v>
      </c>
      <c r="H11070" t="s">
        <v>71</v>
      </c>
      <c r="I11070" t="s">
        <v>67</v>
      </c>
      <c r="J11070">
        <v>2.1463546429783698E-3</v>
      </c>
      <c r="K11070">
        <f t="shared" si="184"/>
        <v>8</v>
      </c>
    </row>
    <row r="11071" spans="1:11" x14ac:dyDescent="0.2">
      <c r="A11071">
        <v>4</v>
      </c>
      <c r="B11071" t="s">
        <v>83</v>
      </c>
      <c r="C11071" t="s">
        <v>63</v>
      </c>
      <c r="D11071" t="s">
        <v>74</v>
      </c>
      <c r="E11071" t="s">
        <v>64</v>
      </c>
      <c r="F11071" t="s">
        <v>60</v>
      </c>
      <c r="G11071" t="s">
        <v>75</v>
      </c>
      <c r="H11071" t="s">
        <v>71</v>
      </c>
      <c r="I11071" t="s">
        <v>67</v>
      </c>
      <c r="J11071">
        <v>2.49980969735745E-3</v>
      </c>
      <c r="K11071">
        <f t="shared" si="184"/>
        <v>8</v>
      </c>
    </row>
    <row r="11072" spans="1:11" x14ac:dyDescent="0.2">
      <c r="A11072">
        <v>5</v>
      </c>
      <c r="B11072" t="s">
        <v>83</v>
      </c>
      <c r="C11072" t="s">
        <v>63</v>
      </c>
      <c r="D11072" t="s">
        <v>74</v>
      </c>
      <c r="E11072" t="s">
        <v>64</v>
      </c>
      <c r="F11072" t="s">
        <v>60</v>
      </c>
      <c r="G11072" t="s">
        <v>75</v>
      </c>
      <c r="H11072" t="s">
        <v>71</v>
      </c>
      <c r="I11072" t="s">
        <v>67</v>
      </c>
      <c r="J11072">
        <v>2.77773623101599E-3</v>
      </c>
      <c r="K11072">
        <f t="shared" si="184"/>
        <v>8</v>
      </c>
    </row>
    <row r="11073" spans="1:11" x14ac:dyDescent="0.2">
      <c r="A11073">
        <v>6</v>
      </c>
      <c r="B11073" t="s">
        <v>83</v>
      </c>
      <c r="C11073" t="s">
        <v>63</v>
      </c>
      <c r="D11073" t="s">
        <v>74</v>
      </c>
      <c r="E11073" t="s">
        <v>64</v>
      </c>
      <c r="F11073" t="s">
        <v>60</v>
      </c>
      <c r="G11073" t="s">
        <v>75</v>
      </c>
      <c r="H11073" t="s">
        <v>71</v>
      </c>
      <c r="I11073" t="s">
        <v>67</v>
      </c>
      <c r="J11073">
        <v>2.76804793887805E-3</v>
      </c>
      <c r="K11073">
        <f t="shared" si="184"/>
        <v>8</v>
      </c>
    </row>
    <row r="11074" spans="1:11" x14ac:dyDescent="0.2">
      <c r="A11074">
        <v>7</v>
      </c>
      <c r="B11074" t="s">
        <v>83</v>
      </c>
      <c r="C11074" t="s">
        <v>63</v>
      </c>
      <c r="D11074" t="s">
        <v>74</v>
      </c>
      <c r="E11074" t="s">
        <v>64</v>
      </c>
      <c r="F11074" t="s">
        <v>60</v>
      </c>
      <c r="G11074" t="s">
        <v>75</v>
      </c>
      <c r="H11074" t="s">
        <v>71</v>
      </c>
      <c r="I11074" t="s">
        <v>67</v>
      </c>
      <c r="J11074">
        <v>6.0503797023928304E-3</v>
      </c>
      <c r="K11074">
        <f t="shared" si="184"/>
        <v>8</v>
      </c>
    </row>
    <row r="11075" spans="1:11" x14ac:dyDescent="0.2">
      <c r="A11075">
        <v>8</v>
      </c>
      <c r="B11075" t="s">
        <v>83</v>
      </c>
      <c r="C11075" t="s">
        <v>63</v>
      </c>
      <c r="D11075" t="s">
        <v>74</v>
      </c>
      <c r="E11075" t="s">
        <v>64</v>
      </c>
      <c r="F11075" t="s">
        <v>60</v>
      </c>
      <c r="G11075" t="s">
        <v>75</v>
      </c>
      <c r="H11075" t="s">
        <v>71</v>
      </c>
      <c r="I11075" t="s">
        <v>67</v>
      </c>
      <c r="J11075">
        <v>1.31886912241065E-2</v>
      </c>
      <c r="K11075">
        <f t="shared" si="184"/>
        <v>8</v>
      </c>
    </row>
    <row r="11076" spans="1:11" x14ac:dyDescent="0.2">
      <c r="A11076">
        <v>9</v>
      </c>
      <c r="B11076" t="s">
        <v>83</v>
      </c>
      <c r="C11076" t="s">
        <v>63</v>
      </c>
      <c r="D11076" t="s">
        <v>74</v>
      </c>
      <c r="E11076" t="s">
        <v>64</v>
      </c>
      <c r="F11076" t="s">
        <v>60</v>
      </c>
      <c r="G11076" t="s">
        <v>75</v>
      </c>
      <c r="H11076" t="s">
        <v>71</v>
      </c>
      <c r="I11076" t="s">
        <v>67</v>
      </c>
      <c r="J11076">
        <v>2.6728142867372399E-2</v>
      </c>
      <c r="K11076">
        <f t="shared" ref="K11076:K11139" si="185">MONTH(1&amp;B11076)</f>
        <v>8</v>
      </c>
    </row>
    <row r="11077" spans="1:11" x14ac:dyDescent="0.2">
      <c r="A11077">
        <v>10</v>
      </c>
      <c r="B11077" t="s">
        <v>83</v>
      </c>
      <c r="C11077" t="s">
        <v>63</v>
      </c>
      <c r="D11077" t="s">
        <v>74</v>
      </c>
      <c r="E11077" t="s">
        <v>64</v>
      </c>
      <c r="F11077" t="s">
        <v>60</v>
      </c>
      <c r="G11077" t="s">
        <v>75</v>
      </c>
      <c r="H11077" t="s">
        <v>71</v>
      </c>
      <c r="I11077" t="s">
        <v>67</v>
      </c>
      <c r="J11077">
        <v>4.2906460536874698E-2</v>
      </c>
      <c r="K11077">
        <f t="shared" si="185"/>
        <v>8</v>
      </c>
    </row>
    <row r="11078" spans="1:11" x14ac:dyDescent="0.2">
      <c r="A11078">
        <v>11</v>
      </c>
      <c r="B11078" t="s">
        <v>83</v>
      </c>
      <c r="C11078" t="s">
        <v>63</v>
      </c>
      <c r="D11078" t="s">
        <v>74</v>
      </c>
      <c r="E11078" t="s">
        <v>64</v>
      </c>
      <c r="F11078" t="s">
        <v>60</v>
      </c>
      <c r="G11078" t="s">
        <v>75</v>
      </c>
      <c r="H11078" t="s">
        <v>71</v>
      </c>
      <c r="I11078" t="s">
        <v>67</v>
      </c>
      <c r="J11078">
        <v>5.0809205403066202E-2</v>
      </c>
      <c r="K11078">
        <f t="shared" si="185"/>
        <v>8</v>
      </c>
    </row>
    <row r="11079" spans="1:11" x14ac:dyDescent="0.2">
      <c r="A11079">
        <v>12</v>
      </c>
      <c r="B11079" t="s">
        <v>83</v>
      </c>
      <c r="C11079" t="s">
        <v>63</v>
      </c>
      <c r="D11079" t="s">
        <v>74</v>
      </c>
      <c r="E11079" t="s">
        <v>64</v>
      </c>
      <c r="F11079" t="s">
        <v>60</v>
      </c>
      <c r="G11079" t="s">
        <v>75</v>
      </c>
      <c r="H11079" t="s">
        <v>71</v>
      </c>
      <c r="I11079" t="s">
        <v>67</v>
      </c>
      <c r="J11079">
        <v>5.9407765097805799E-2</v>
      </c>
      <c r="K11079">
        <f t="shared" si="185"/>
        <v>8</v>
      </c>
    </row>
    <row r="11080" spans="1:11" x14ac:dyDescent="0.2">
      <c r="A11080">
        <v>13</v>
      </c>
      <c r="B11080" t="s">
        <v>83</v>
      </c>
      <c r="C11080" t="s">
        <v>63</v>
      </c>
      <c r="D11080" t="s">
        <v>74</v>
      </c>
      <c r="E11080" t="s">
        <v>64</v>
      </c>
      <c r="F11080" t="s">
        <v>60</v>
      </c>
      <c r="G11080" t="s">
        <v>75</v>
      </c>
      <c r="H11080" t="s">
        <v>71</v>
      </c>
      <c r="I11080" t="s">
        <v>67</v>
      </c>
      <c r="J11080">
        <v>8.2892891869856294E-2</v>
      </c>
      <c r="K11080">
        <f t="shared" si="185"/>
        <v>8</v>
      </c>
    </row>
    <row r="11081" spans="1:11" x14ac:dyDescent="0.2">
      <c r="A11081">
        <v>14</v>
      </c>
      <c r="B11081" t="s">
        <v>83</v>
      </c>
      <c r="C11081" t="s">
        <v>63</v>
      </c>
      <c r="D11081" t="s">
        <v>74</v>
      </c>
      <c r="E11081" t="s">
        <v>64</v>
      </c>
      <c r="F11081" t="s">
        <v>60</v>
      </c>
      <c r="G11081" t="s">
        <v>75</v>
      </c>
      <c r="H11081" t="s">
        <v>71</v>
      </c>
      <c r="I11081" t="s">
        <v>67</v>
      </c>
      <c r="J11081">
        <v>9.6687698038050301E-2</v>
      </c>
      <c r="K11081">
        <f t="shared" si="185"/>
        <v>8</v>
      </c>
    </row>
    <row r="11082" spans="1:11" x14ac:dyDescent="0.2">
      <c r="A11082">
        <v>15</v>
      </c>
      <c r="B11082" t="s">
        <v>83</v>
      </c>
      <c r="C11082" t="s">
        <v>63</v>
      </c>
      <c r="D11082" t="s">
        <v>74</v>
      </c>
      <c r="E11082" t="s">
        <v>64</v>
      </c>
      <c r="F11082" t="s">
        <v>60</v>
      </c>
      <c r="G11082" t="s">
        <v>75</v>
      </c>
      <c r="H11082" t="s">
        <v>71</v>
      </c>
      <c r="I11082" t="s">
        <v>67</v>
      </c>
      <c r="J11082">
        <v>0.100207911238473</v>
      </c>
      <c r="K11082">
        <f t="shared" si="185"/>
        <v>8</v>
      </c>
    </row>
    <row r="11083" spans="1:11" x14ac:dyDescent="0.2">
      <c r="A11083">
        <v>16</v>
      </c>
      <c r="B11083" t="s">
        <v>83</v>
      </c>
      <c r="C11083" t="s">
        <v>63</v>
      </c>
      <c r="D11083" t="s">
        <v>74</v>
      </c>
      <c r="E11083" t="s">
        <v>64</v>
      </c>
      <c r="F11083" t="s">
        <v>60</v>
      </c>
      <c r="G11083" t="s">
        <v>75</v>
      </c>
      <c r="H11083" t="s">
        <v>71</v>
      </c>
      <c r="I11083" t="s">
        <v>67</v>
      </c>
      <c r="J11083">
        <v>9.8199899944006103E-2</v>
      </c>
      <c r="K11083">
        <f t="shared" si="185"/>
        <v>8</v>
      </c>
    </row>
    <row r="11084" spans="1:11" x14ac:dyDescent="0.2">
      <c r="A11084">
        <v>17</v>
      </c>
      <c r="B11084" t="s">
        <v>83</v>
      </c>
      <c r="C11084" t="s">
        <v>63</v>
      </c>
      <c r="D11084" t="s">
        <v>74</v>
      </c>
      <c r="E11084" t="s">
        <v>64</v>
      </c>
      <c r="F11084" t="s">
        <v>60</v>
      </c>
      <c r="G11084" t="s">
        <v>75</v>
      </c>
      <c r="H11084" t="s">
        <v>71</v>
      </c>
      <c r="I11084" t="s">
        <v>67</v>
      </c>
      <c r="J11084">
        <v>9.4356688149251897E-2</v>
      </c>
      <c r="K11084">
        <f t="shared" si="185"/>
        <v>8</v>
      </c>
    </row>
    <row r="11085" spans="1:11" x14ac:dyDescent="0.2">
      <c r="A11085">
        <v>18</v>
      </c>
      <c r="B11085" t="s">
        <v>83</v>
      </c>
      <c r="C11085" t="s">
        <v>63</v>
      </c>
      <c r="D11085" t="s">
        <v>74</v>
      </c>
      <c r="E11085" t="s">
        <v>64</v>
      </c>
      <c r="F11085" t="s">
        <v>60</v>
      </c>
      <c r="G11085" t="s">
        <v>75</v>
      </c>
      <c r="H11085" t="s">
        <v>71</v>
      </c>
      <c r="I11085" t="s">
        <v>67</v>
      </c>
      <c r="J11085">
        <v>8.75653630987792E-2</v>
      </c>
      <c r="K11085">
        <f t="shared" si="185"/>
        <v>8</v>
      </c>
    </row>
    <row r="11086" spans="1:11" x14ac:dyDescent="0.2">
      <c r="A11086">
        <v>19</v>
      </c>
      <c r="B11086" t="s">
        <v>83</v>
      </c>
      <c r="C11086" t="s">
        <v>63</v>
      </c>
      <c r="D11086" t="s">
        <v>74</v>
      </c>
      <c r="E11086" t="s">
        <v>64</v>
      </c>
      <c r="F11086" t="s">
        <v>60</v>
      </c>
      <c r="G11086" t="s">
        <v>75</v>
      </c>
      <c r="H11086" t="s">
        <v>71</v>
      </c>
      <c r="I11086" t="s">
        <v>67</v>
      </c>
      <c r="J11086">
        <v>8.3364721642356907E-2</v>
      </c>
      <c r="K11086">
        <f t="shared" si="185"/>
        <v>8</v>
      </c>
    </row>
    <row r="11087" spans="1:11" x14ac:dyDescent="0.2">
      <c r="A11087">
        <v>20</v>
      </c>
      <c r="B11087" t="s">
        <v>83</v>
      </c>
      <c r="C11087" t="s">
        <v>63</v>
      </c>
      <c r="D11087" t="s">
        <v>74</v>
      </c>
      <c r="E11087" t="s">
        <v>64</v>
      </c>
      <c r="F11087" t="s">
        <v>60</v>
      </c>
      <c r="G11087" t="s">
        <v>75</v>
      </c>
      <c r="H11087" t="s">
        <v>71</v>
      </c>
      <c r="I11087" t="s">
        <v>67</v>
      </c>
      <c r="J11087">
        <v>6.9578365519391894E-2</v>
      </c>
      <c r="K11087">
        <f t="shared" si="185"/>
        <v>8</v>
      </c>
    </row>
    <row r="11088" spans="1:11" x14ac:dyDescent="0.2">
      <c r="A11088">
        <v>21</v>
      </c>
      <c r="B11088" t="s">
        <v>83</v>
      </c>
      <c r="C11088" t="s">
        <v>63</v>
      </c>
      <c r="D11088" t="s">
        <v>74</v>
      </c>
      <c r="E11088" t="s">
        <v>64</v>
      </c>
      <c r="F11088" t="s">
        <v>60</v>
      </c>
      <c r="G11088" t="s">
        <v>75</v>
      </c>
      <c r="H11088" t="s">
        <v>71</v>
      </c>
      <c r="I11088" t="s">
        <v>67</v>
      </c>
      <c r="J11088">
        <v>4.6051391800547001E-2</v>
      </c>
      <c r="K11088">
        <f t="shared" si="185"/>
        <v>8</v>
      </c>
    </row>
    <row r="11089" spans="1:11" x14ac:dyDescent="0.2">
      <c r="A11089">
        <v>22</v>
      </c>
      <c r="B11089" t="s">
        <v>83</v>
      </c>
      <c r="C11089" t="s">
        <v>63</v>
      </c>
      <c r="D11089" t="s">
        <v>74</v>
      </c>
      <c r="E11089" t="s">
        <v>64</v>
      </c>
      <c r="F11089" t="s">
        <v>60</v>
      </c>
      <c r="G11089" t="s">
        <v>75</v>
      </c>
      <c r="H11089" t="s">
        <v>71</v>
      </c>
      <c r="I11089" t="s">
        <v>67</v>
      </c>
      <c r="J11089">
        <v>2.2307562841113699E-2</v>
      </c>
      <c r="K11089">
        <f t="shared" si="185"/>
        <v>8</v>
      </c>
    </row>
    <row r="11090" spans="1:11" x14ac:dyDescent="0.2">
      <c r="A11090">
        <v>23</v>
      </c>
      <c r="B11090" t="s">
        <v>83</v>
      </c>
      <c r="C11090" t="s">
        <v>63</v>
      </c>
      <c r="D11090" t="s">
        <v>74</v>
      </c>
      <c r="E11090" t="s">
        <v>64</v>
      </c>
      <c r="F11090" t="s">
        <v>60</v>
      </c>
      <c r="G11090" t="s">
        <v>75</v>
      </c>
      <c r="H11090" t="s">
        <v>71</v>
      </c>
      <c r="I11090" t="s">
        <v>67</v>
      </c>
      <c r="J11090">
        <v>6.7206524882230502E-3</v>
      </c>
      <c r="K11090">
        <f t="shared" si="185"/>
        <v>8</v>
      </c>
    </row>
    <row r="11091" spans="1:11" x14ac:dyDescent="0.2">
      <c r="A11091">
        <v>24</v>
      </c>
      <c r="B11091" t="s">
        <v>83</v>
      </c>
      <c r="C11091" t="s">
        <v>63</v>
      </c>
      <c r="D11091" t="s">
        <v>74</v>
      </c>
      <c r="E11091" t="s">
        <v>64</v>
      </c>
      <c r="F11091" t="s">
        <v>60</v>
      </c>
      <c r="G11091" t="s">
        <v>75</v>
      </c>
      <c r="H11091" t="s">
        <v>71</v>
      </c>
      <c r="I11091" t="s">
        <v>67</v>
      </c>
      <c r="J11091" s="3">
        <v>7.5705031372357099E-4</v>
      </c>
      <c r="K11091">
        <f t="shared" si="185"/>
        <v>8</v>
      </c>
    </row>
    <row r="11092" spans="1:11" x14ac:dyDescent="0.2">
      <c r="A11092">
        <v>1</v>
      </c>
      <c r="B11092" t="s">
        <v>83</v>
      </c>
      <c r="C11092" t="s">
        <v>57</v>
      </c>
      <c r="D11092" t="s">
        <v>74</v>
      </c>
      <c r="E11092" t="s">
        <v>64</v>
      </c>
      <c r="F11092" t="s">
        <v>65</v>
      </c>
      <c r="G11092" t="s">
        <v>75</v>
      </c>
      <c r="H11092" t="s">
        <v>71</v>
      </c>
      <c r="I11092" t="s">
        <v>67</v>
      </c>
      <c r="J11092" s="3">
        <v>3.0838544169280402E-4</v>
      </c>
      <c r="K11092">
        <f t="shared" si="185"/>
        <v>8</v>
      </c>
    </row>
    <row r="11093" spans="1:11" x14ac:dyDescent="0.2">
      <c r="A11093">
        <v>2</v>
      </c>
      <c r="B11093" t="s">
        <v>83</v>
      </c>
      <c r="C11093" t="s">
        <v>57</v>
      </c>
      <c r="D11093" t="s">
        <v>74</v>
      </c>
      <c r="E11093" t="s">
        <v>64</v>
      </c>
      <c r="F11093" t="s">
        <v>65</v>
      </c>
      <c r="G11093" t="s">
        <v>75</v>
      </c>
      <c r="H11093" t="s">
        <v>71</v>
      </c>
      <c r="I11093" t="s">
        <v>67</v>
      </c>
      <c r="J11093">
        <v>1.4369557707079299E-3</v>
      </c>
      <c r="K11093">
        <f t="shared" si="185"/>
        <v>8</v>
      </c>
    </row>
    <row r="11094" spans="1:11" x14ac:dyDescent="0.2">
      <c r="A11094">
        <v>3</v>
      </c>
      <c r="B11094" t="s">
        <v>83</v>
      </c>
      <c r="C11094" t="s">
        <v>57</v>
      </c>
      <c r="D11094" t="s">
        <v>74</v>
      </c>
      <c r="E11094" t="s">
        <v>64</v>
      </c>
      <c r="F11094" t="s">
        <v>65</v>
      </c>
      <c r="G11094" t="s">
        <v>75</v>
      </c>
      <c r="H11094" t="s">
        <v>71</v>
      </c>
      <c r="I11094" t="s">
        <v>67</v>
      </c>
      <c r="J11094">
        <v>1.49950024717081E-3</v>
      </c>
      <c r="K11094">
        <f t="shared" si="185"/>
        <v>8</v>
      </c>
    </row>
    <row r="11095" spans="1:11" x14ac:dyDescent="0.2">
      <c r="A11095">
        <v>4</v>
      </c>
      <c r="B11095" t="s">
        <v>83</v>
      </c>
      <c r="C11095" t="s">
        <v>57</v>
      </c>
      <c r="D11095" t="s">
        <v>74</v>
      </c>
      <c r="E11095" t="s">
        <v>64</v>
      </c>
      <c r="F11095" t="s">
        <v>65</v>
      </c>
      <c r="G11095" t="s">
        <v>75</v>
      </c>
      <c r="H11095" t="s">
        <v>71</v>
      </c>
      <c r="I11095" t="s">
        <v>67</v>
      </c>
      <c r="J11095">
        <v>1.53502489977203E-3</v>
      </c>
      <c r="K11095">
        <f t="shared" si="185"/>
        <v>8</v>
      </c>
    </row>
    <row r="11096" spans="1:11" x14ac:dyDescent="0.2">
      <c r="A11096">
        <v>5</v>
      </c>
      <c r="B11096" t="s">
        <v>83</v>
      </c>
      <c r="C11096" t="s">
        <v>57</v>
      </c>
      <c r="D11096" t="s">
        <v>74</v>
      </c>
      <c r="E11096" t="s">
        <v>64</v>
      </c>
      <c r="F11096" t="s">
        <v>65</v>
      </c>
      <c r="G11096" t="s">
        <v>75</v>
      </c>
      <c r="H11096" t="s">
        <v>71</v>
      </c>
      <c r="I11096" t="s">
        <v>67</v>
      </c>
      <c r="J11096">
        <v>2.1805904962529702E-3</v>
      </c>
      <c r="K11096">
        <f t="shared" si="185"/>
        <v>8</v>
      </c>
    </row>
    <row r="11097" spans="1:11" x14ac:dyDescent="0.2">
      <c r="A11097">
        <v>6</v>
      </c>
      <c r="B11097" t="s">
        <v>83</v>
      </c>
      <c r="C11097" t="s">
        <v>57</v>
      </c>
      <c r="D11097" t="s">
        <v>74</v>
      </c>
      <c r="E11097" t="s">
        <v>64</v>
      </c>
      <c r="F11097" t="s">
        <v>65</v>
      </c>
      <c r="G11097" t="s">
        <v>75</v>
      </c>
      <c r="H11097" t="s">
        <v>71</v>
      </c>
      <c r="I11097" t="s">
        <v>67</v>
      </c>
      <c r="J11097">
        <v>5.1070361590816104E-3</v>
      </c>
      <c r="K11097">
        <f t="shared" si="185"/>
        <v>8</v>
      </c>
    </row>
    <row r="11098" spans="1:11" x14ac:dyDescent="0.2">
      <c r="A11098">
        <v>7</v>
      </c>
      <c r="B11098" t="s">
        <v>83</v>
      </c>
      <c r="C11098" t="s">
        <v>57</v>
      </c>
      <c r="D11098" t="s">
        <v>74</v>
      </c>
      <c r="E11098" t="s">
        <v>64</v>
      </c>
      <c r="F11098" t="s">
        <v>65</v>
      </c>
      <c r="G11098" t="s">
        <v>75</v>
      </c>
      <c r="H11098" t="s">
        <v>71</v>
      </c>
      <c r="I11098" t="s">
        <v>67</v>
      </c>
      <c r="J11098">
        <v>1.48096391651657E-2</v>
      </c>
      <c r="K11098">
        <f t="shared" si="185"/>
        <v>8</v>
      </c>
    </row>
    <row r="11099" spans="1:11" x14ac:dyDescent="0.2">
      <c r="A11099">
        <v>8</v>
      </c>
      <c r="B11099" t="s">
        <v>83</v>
      </c>
      <c r="C11099" t="s">
        <v>57</v>
      </c>
      <c r="D11099" t="s">
        <v>74</v>
      </c>
      <c r="E11099" t="s">
        <v>64</v>
      </c>
      <c r="F11099" t="s">
        <v>65</v>
      </c>
      <c r="G11099" t="s">
        <v>75</v>
      </c>
      <c r="H11099" t="s">
        <v>71</v>
      </c>
      <c r="I11099" t="s">
        <v>67</v>
      </c>
      <c r="J11099">
        <v>3.3144337947071299E-2</v>
      </c>
      <c r="K11099">
        <f t="shared" si="185"/>
        <v>8</v>
      </c>
    </row>
    <row r="11100" spans="1:11" x14ac:dyDescent="0.2">
      <c r="A11100">
        <v>9</v>
      </c>
      <c r="B11100" t="s">
        <v>83</v>
      </c>
      <c r="C11100" t="s">
        <v>57</v>
      </c>
      <c r="D11100" t="s">
        <v>74</v>
      </c>
      <c r="E11100" t="s">
        <v>64</v>
      </c>
      <c r="F11100" t="s">
        <v>65</v>
      </c>
      <c r="G11100" t="s">
        <v>75</v>
      </c>
      <c r="H11100" t="s">
        <v>71</v>
      </c>
      <c r="I11100" t="s">
        <v>67</v>
      </c>
      <c r="J11100">
        <v>5.2392158596110398E-2</v>
      </c>
      <c r="K11100">
        <f t="shared" si="185"/>
        <v>8</v>
      </c>
    </row>
    <row r="11101" spans="1:11" x14ac:dyDescent="0.2">
      <c r="A11101">
        <v>10</v>
      </c>
      <c r="B11101" t="s">
        <v>83</v>
      </c>
      <c r="C11101" t="s">
        <v>57</v>
      </c>
      <c r="D11101" t="s">
        <v>74</v>
      </c>
      <c r="E11101" t="s">
        <v>64</v>
      </c>
      <c r="F11101" t="s">
        <v>65</v>
      </c>
      <c r="G11101" t="s">
        <v>75</v>
      </c>
      <c r="H11101" t="s">
        <v>71</v>
      </c>
      <c r="I11101" t="s">
        <v>67</v>
      </c>
      <c r="J11101">
        <v>5.9122746758798E-2</v>
      </c>
      <c r="K11101">
        <f t="shared" si="185"/>
        <v>8</v>
      </c>
    </row>
    <row r="11102" spans="1:11" x14ac:dyDescent="0.2">
      <c r="A11102">
        <v>11</v>
      </c>
      <c r="B11102" t="s">
        <v>83</v>
      </c>
      <c r="C11102" t="s">
        <v>57</v>
      </c>
      <c r="D11102" t="s">
        <v>74</v>
      </c>
      <c r="E11102" t="s">
        <v>64</v>
      </c>
      <c r="F11102" t="s">
        <v>65</v>
      </c>
      <c r="G11102" t="s">
        <v>75</v>
      </c>
      <c r="H11102" t="s">
        <v>71</v>
      </c>
      <c r="I11102" t="s">
        <v>67</v>
      </c>
      <c r="J11102">
        <v>6.2213277819510401E-2</v>
      </c>
      <c r="K11102">
        <f t="shared" si="185"/>
        <v>8</v>
      </c>
    </row>
    <row r="11103" spans="1:11" x14ac:dyDescent="0.2">
      <c r="A11103">
        <v>12</v>
      </c>
      <c r="B11103" t="s">
        <v>83</v>
      </c>
      <c r="C11103" t="s">
        <v>57</v>
      </c>
      <c r="D11103" t="s">
        <v>74</v>
      </c>
      <c r="E11103" t="s">
        <v>64</v>
      </c>
      <c r="F11103" t="s">
        <v>65</v>
      </c>
      <c r="G11103" t="s">
        <v>75</v>
      </c>
      <c r="H11103" t="s">
        <v>71</v>
      </c>
      <c r="I11103" t="s">
        <v>67</v>
      </c>
      <c r="J11103">
        <v>7.1688144354345604E-2</v>
      </c>
      <c r="K11103">
        <f t="shared" si="185"/>
        <v>8</v>
      </c>
    </row>
    <row r="11104" spans="1:11" x14ac:dyDescent="0.2">
      <c r="A11104">
        <v>13</v>
      </c>
      <c r="B11104" t="s">
        <v>83</v>
      </c>
      <c r="C11104" t="s">
        <v>57</v>
      </c>
      <c r="D11104" t="s">
        <v>74</v>
      </c>
      <c r="E11104" t="s">
        <v>64</v>
      </c>
      <c r="F11104" t="s">
        <v>65</v>
      </c>
      <c r="G11104" t="s">
        <v>75</v>
      </c>
      <c r="H11104" t="s">
        <v>71</v>
      </c>
      <c r="I11104" t="s">
        <v>67</v>
      </c>
      <c r="J11104">
        <v>9.2290466391866902E-2</v>
      </c>
      <c r="K11104">
        <f t="shared" si="185"/>
        <v>8</v>
      </c>
    </row>
    <row r="11105" spans="1:11" x14ac:dyDescent="0.2">
      <c r="A11105">
        <v>14</v>
      </c>
      <c r="B11105" t="s">
        <v>83</v>
      </c>
      <c r="C11105" t="s">
        <v>57</v>
      </c>
      <c r="D11105" t="s">
        <v>74</v>
      </c>
      <c r="E11105" t="s">
        <v>64</v>
      </c>
      <c r="F11105" t="s">
        <v>65</v>
      </c>
      <c r="G11105" t="s">
        <v>75</v>
      </c>
      <c r="H11105" t="s">
        <v>71</v>
      </c>
      <c r="I11105" t="s">
        <v>67</v>
      </c>
      <c r="J11105">
        <v>9.8019649415718099E-2</v>
      </c>
      <c r="K11105">
        <f t="shared" si="185"/>
        <v>8</v>
      </c>
    </row>
    <row r="11106" spans="1:11" x14ac:dyDescent="0.2">
      <c r="A11106">
        <v>15</v>
      </c>
      <c r="B11106" t="s">
        <v>83</v>
      </c>
      <c r="C11106" t="s">
        <v>57</v>
      </c>
      <c r="D11106" t="s">
        <v>74</v>
      </c>
      <c r="E11106" t="s">
        <v>64</v>
      </c>
      <c r="F11106" t="s">
        <v>65</v>
      </c>
      <c r="G11106" t="s">
        <v>75</v>
      </c>
      <c r="H11106" t="s">
        <v>71</v>
      </c>
      <c r="I11106" t="s">
        <v>67</v>
      </c>
      <c r="J11106">
        <v>8.4970456733297894E-2</v>
      </c>
      <c r="K11106">
        <f t="shared" si="185"/>
        <v>8</v>
      </c>
    </row>
    <row r="11107" spans="1:11" x14ac:dyDescent="0.2">
      <c r="A11107">
        <v>16</v>
      </c>
      <c r="B11107" t="s">
        <v>83</v>
      </c>
      <c r="C11107" t="s">
        <v>57</v>
      </c>
      <c r="D11107" t="s">
        <v>74</v>
      </c>
      <c r="E11107" t="s">
        <v>64</v>
      </c>
      <c r="F11107" t="s">
        <v>65</v>
      </c>
      <c r="G11107" t="s">
        <v>75</v>
      </c>
      <c r="H11107" t="s">
        <v>71</v>
      </c>
      <c r="I11107" t="s">
        <v>67</v>
      </c>
      <c r="J11107">
        <v>7.8546297787957603E-2</v>
      </c>
      <c r="K11107">
        <f t="shared" si="185"/>
        <v>8</v>
      </c>
    </row>
    <row r="11108" spans="1:11" x14ac:dyDescent="0.2">
      <c r="A11108">
        <v>17</v>
      </c>
      <c r="B11108" t="s">
        <v>83</v>
      </c>
      <c r="C11108" t="s">
        <v>57</v>
      </c>
      <c r="D11108" t="s">
        <v>74</v>
      </c>
      <c r="E11108" t="s">
        <v>64</v>
      </c>
      <c r="F11108" t="s">
        <v>65</v>
      </c>
      <c r="G11108" t="s">
        <v>75</v>
      </c>
      <c r="H11108" t="s">
        <v>71</v>
      </c>
      <c r="I11108" t="s">
        <v>67</v>
      </c>
      <c r="J11108">
        <v>8.1612128547983706E-2</v>
      </c>
      <c r="K11108">
        <f t="shared" si="185"/>
        <v>8</v>
      </c>
    </row>
    <row r="11109" spans="1:11" x14ac:dyDescent="0.2">
      <c r="A11109">
        <v>18</v>
      </c>
      <c r="B11109" t="s">
        <v>83</v>
      </c>
      <c r="C11109" t="s">
        <v>57</v>
      </c>
      <c r="D11109" t="s">
        <v>74</v>
      </c>
      <c r="E11109" t="s">
        <v>64</v>
      </c>
      <c r="F11109" t="s">
        <v>65</v>
      </c>
      <c r="G11109" t="s">
        <v>75</v>
      </c>
      <c r="H11109" t="s">
        <v>71</v>
      </c>
      <c r="I11109" t="s">
        <v>67</v>
      </c>
      <c r="J11109">
        <v>8.78094030513904E-2</v>
      </c>
      <c r="K11109">
        <f t="shared" si="185"/>
        <v>8</v>
      </c>
    </row>
    <row r="11110" spans="1:11" x14ac:dyDescent="0.2">
      <c r="A11110">
        <v>19</v>
      </c>
      <c r="B11110" t="s">
        <v>83</v>
      </c>
      <c r="C11110" t="s">
        <v>57</v>
      </c>
      <c r="D11110" t="s">
        <v>74</v>
      </c>
      <c r="E11110" t="s">
        <v>64</v>
      </c>
      <c r="F11110" t="s">
        <v>65</v>
      </c>
      <c r="G11110" t="s">
        <v>75</v>
      </c>
      <c r="H11110" t="s">
        <v>71</v>
      </c>
      <c r="I11110" t="s">
        <v>67</v>
      </c>
      <c r="J11110">
        <v>7.8860528981542E-2</v>
      </c>
      <c r="K11110">
        <f t="shared" si="185"/>
        <v>8</v>
      </c>
    </row>
    <row r="11111" spans="1:11" x14ac:dyDescent="0.2">
      <c r="A11111">
        <v>20</v>
      </c>
      <c r="B11111" t="s">
        <v>83</v>
      </c>
      <c r="C11111" t="s">
        <v>57</v>
      </c>
      <c r="D11111" t="s">
        <v>74</v>
      </c>
      <c r="E11111" t="s">
        <v>64</v>
      </c>
      <c r="F11111" t="s">
        <v>65</v>
      </c>
      <c r="G11111" t="s">
        <v>75</v>
      </c>
      <c r="H11111" t="s">
        <v>71</v>
      </c>
      <c r="I11111" t="s">
        <v>67</v>
      </c>
      <c r="J11111">
        <v>5.2983850990749398E-2</v>
      </c>
      <c r="K11111">
        <f t="shared" si="185"/>
        <v>8</v>
      </c>
    </row>
    <row r="11112" spans="1:11" x14ac:dyDescent="0.2">
      <c r="A11112">
        <v>21</v>
      </c>
      <c r="B11112" t="s">
        <v>83</v>
      </c>
      <c r="C11112" t="s">
        <v>57</v>
      </c>
      <c r="D11112" t="s">
        <v>74</v>
      </c>
      <c r="E11112" t="s">
        <v>64</v>
      </c>
      <c r="F11112" t="s">
        <v>65</v>
      </c>
      <c r="G11112" t="s">
        <v>75</v>
      </c>
      <c r="H11112" t="s">
        <v>71</v>
      </c>
      <c r="I11112" t="s">
        <v>67</v>
      </c>
      <c r="J11112">
        <v>2.6374281010378399E-2</v>
      </c>
      <c r="K11112">
        <f t="shared" si="185"/>
        <v>8</v>
      </c>
    </row>
    <row r="11113" spans="1:11" x14ac:dyDescent="0.2">
      <c r="A11113">
        <v>22</v>
      </c>
      <c r="B11113" t="s">
        <v>83</v>
      </c>
      <c r="C11113" t="s">
        <v>57</v>
      </c>
      <c r="D11113" t="s">
        <v>74</v>
      </c>
      <c r="E11113" t="s">
        <v>64</v>
      </c>
      <c r="F11113" t="s">
        <v>65</v>
      </c>
      <c r="G11113" t="s">
        <v>75</v>
      </c>
      <c r="H11113" t="s">
        <v>71</v>
      </c>
      <c r="I11113" t="s">
        <v>67</v>
      </c>
      <c r="J11113">
        <v>1.08519731685722E-2</v>
      </c>
      <c r="K11113">
        <f t="shared" si="185"/>
        <v>8</v>
      </c>
    </row>
    <row r="11114" spans="1:11" x14ac:dyDescent="0.2">
      <c r="A11114">
        <v>23</v>
      </c>
      <c r="B11114" t="s">
        <v>83</v>
      </c>
      <c r="C11114" t="s">
        <v>57</v>
      </c>
      <c r="D11114" t="s">
        <v>74</v>
      </c>
      <c r="E11114" t="s">
        <v>64</v>
      </c>
      <c r="F11114" t="s">
        <v>65</v>
      </c>
      <c r="G11114" t="s">
        <v>75</v>
      </c>
      <c r="H11114" t="s">
        <v>71</v>
      </c>
      <c r="I11114" t="s">
        <v>67</v>
      </c>
      <c r="J11114">
        <v>2.1937432828560599E-3</v>
      </c>
      <c r="K11114">
        <f t="shared" si="185"/>
        <v>8</v>
      </c>
    </row>
    <row r="11115" spans="1:11" x14ac:dyDescent="0.2">
      <c r="A11115">
        <v>24</v>
      </c>
      <c r="B11115" t="s">
        <v>83</v>
      </c>
      <c r="C11115" t="s">
        <v>57</v>
      </c>
      <c r="D11115" t="s">
        <v>74</v>
      </c>
      <c r="E11115" t="s">
        <v>64</v>
      </c>
      <c r="F11115" t="s">
        <v>65</v>
      </c>
      <c r="G11115" t="s">
        <v>75</v>
      </c>
      <c r="H11115" t="s">
        <v>71</v>
      </c>
      <c r="I11115" t="s">
        <v>67</v>
      </c>
      <c r="J11115" s="3">
        <v>4.9422982006938699E-5</v>
      </c>
      <c r="K11115">
        <f t="shared" si="185"/>
        <v>8</v>
      </c>
    </row>
    <row r="11116" spans="1:11" x14ac:dyDescent="0.2">
      <c r="A11116">
        <v>1</v>
      </c>
      <c r="B11116" t="s">
        <v>83</v>
      </c>
      <c r="C11116" t="s">
        <v>63</v>
      </c>
      <c r="D11116" t="s">
        <v>74</v>
      </c>
      <c r="E11116" t="s">
        <v>64</v>
      </c>
      <c r="F11116" t="s">
        <v>65</v>
      </c>
      <c r="G11116" t="s">
        <v>75</v>
      </c>
      <c r="H11116" t="s">
        <v>71</v>
      </c>
      <c r="I11116" t="s">
        <v>67</v>
      </c>
      <c r="J11116" s="3">
        <v>5.3245095641313105E-4</v>
      </c>
      <c r="K11116">
        <f t="shared" si="185"/>
        <v>8</v>
      </c>
    </row>
    <row r="11117" spans="1:11" x14ac:dyDescent="0.2">
      <c r="A11117">
        <v>2</v>
      </c>
      <c r="B11117" t="s">
        <v>83</v>
      </c>
      <c r="C11117" t="s">
        <v>63</v>
      </c>
      <c r="D11117" t="s">
        <v>74</v>
      </c>
      <c r="E11117" t="s">
        <v>64</v>
      </c>
      <c r="F11117" t="s">
        <v>65</v>
      </c>
      <c r="G11117" t="s">
        <v>75</v>
      </c>
      <c r="H11117" t="s">
        <v>71</v>
      </c>
      <c r="I11117" t="s">
        <v>67</v>
      </c>
      <c r="J11117">
        <v>2.47170317045754E-3</v>
      </c>
      <c r="K11117">
        <f t="shared" si="185"/>
        <v>8</v>
      </c>
    </row>
    <row r="11118" spans="1:11" x14ac:dyDescent="0.2">
      <c r="A11118">
        <v>3</v>
      </c>
      <c r="B11118" t="s">
        <v>83</v>
      </c>
      <c r="C11118" t="s">
        <v>63</v>
      </c>
      <c r="D11118" t="s">
        <v>74</v>
      </c>
      <c r="E11118" t="s">
        <v>64</v>
      </c>
      <c r="F11118" t="s">
        <v>65</v>
      </c>
      <c r="G11118" t="s">
        <v>75</v>
      </c>
      <c r="H11118" t="s">
        <v>71</v>
      </c>
      <c r="I11118" t="s">
        <v>67</v>
      </c>
      <c r="J11118">
        <v>2.6274762474395902E-3</v>
      </c>
      <c r="K11118">
        <f t="shared" si="185"/>
        <v>8</v>
      </c>
    </row>
    <row r="11119" spans="1:11" x14ac:dyDescent="0.2">
      <c r="A11119">
        <v>4</v>
      </c>
      <c r="B11119" t="s">
        <v>83</v>
      </c>
      <c r="C11119" t="s">
        <v>63</v>
      </c>
      <c r="D11119" t="s">
        <v>74</v>
      </c>
      <c r="E11119" t="s">
        <v>64</v>
      </c>
      <c r="F11119" t="s">
        <v>65</v>
      </c>
      <c r="G11119" t="s">
        <v>75</v>
      </c>
      <c r="H11119" t="s">
        <v>71</v>
      </c>
      <c r="I11119" t="s">
        <v>67</v>
      </c>
      <c r="J11119">
        <v>2.6936938707115901E-3</v>
      </c>
      <c r="K11119">
        <f t="shared" si="185"/>
        <v>8</v>
      </c>
    </row>
    <row r="11120" spans="1:11" x14ac:dyDescent="0.2">
      <c r="A11120">
        <v>5</v>
      </c>
      <c r="B11120" t="s">
        <v>83</v>
      </c>
      <c r="C11120" t="s">
        <v>63</v>
      </c>
      <c r="D11120" t="s">
        <v>74</v>
      </c>
      <c r="E11120" t="s">
        <v>64</v>
      </c>
      <c r="F11120" t="s">
        <v>65</v>
      </c>
      <c r="G11120" t="s">
        <v>75</v>
      </c>
      <c r="H11120" t="s">
        <v>71</v>
      </c>
      <c r="I11120" t="s">
        <v>67</v>
      </c>
      <c r="J11120">
        <v>2.10428925316684E-3</v>
      </c>
      <c r="K11120">
        <f t="shared" si="185"/>
        <v>8</v>
      </c>
    </row>
    <row r="11121" spans="1:11" x14ac:dyDescent="0.2">
      <c r="A11121">
        <v>6</v>
      </c>
      <c r="B11121" t="s">
        <v>83</v>
      </c>
      <c r="C11121" t="s">
        <v>63</v>
      </c>
      <c r="D11121" t="s">
        <v>74</v>
      </c>
      <c r="E11121" t="s">
        <v>64</v>
      </c>
      <c r="F11121" t="s">
        <v>65</v>
      </c>
      <c r="G11121" t="s">
        <v>75</v>
      </c>
      <c r="H11121" t="s">
        <v>71</v>
      </c>
      <c r="I11121" t="s">
        <v>67</v>
      </c>
      <c r="J11121">
        <v>2.56399137040786E-3</v>
      </c>
      <c r="K11121">
        <f t="shared" si="185"/>
        <v>8</v>
      </c>
    </row>
    <row r="11122" spans="1:11" x14ac:dyDescent="0.2">
      <c r="A11122">
        <v>7</v>
      </c>
      <c r="B11122" t="s">
        <v>83</v>
      </c>
      <c r="C11122" t="s">
        <v>63</v>
      </c>
      <c r="D11122" t="s">
        <v>74</v>
      </c>
      <c r="E11122" t="s">
        <v>64</v>
      </c>
      <c r="F11122" t="s">
        <v>65</v>
      </c>
      <c r="G11122" t="s">
        <v>75</v>
      </c>
      <c r="H11122" t="s">
        <v>71</v>
      </c>
      <c r="I11122" t="s">
        <v>67</v>
      </c>
      <c r="J11122">
        <v>5.6855564972648799E-3</v>
      </c>
      <c r="K11122">
        <f t="shared" si="185"/>
        <v>8</v>
      </c>
    </row>
    <row r="11123" spans="1:11" x14ac:dyDescent="0.2">
      <c r="A11123">
        <v>8</v>
      </c>
      <c r="B11123" t="s">
        <v>83</v>
      </c>
      <c r="C11123" t="s">
        <v>63</v>
      </c>
      <c r="D11123" t="s">
        <v>74</v>
      </c>
      <c r="E11123" t="s">
        <v>64</v>
      </c>
      <c r="F11123" t="s">
        <v>65</v>
      </c>
      <c r="G11123" t="s">
        <v>75</v>
      </c>
      <c r="H11123" t="s">
        <v>71</v>
      </c>
      <c r="I11123" t="s">
        <v>67</v>
      </c>
      <c r="J11123">
        <v>1.4498903732412E-2</v>
      </c>
      <c r="K11123">
        <f t="shared" si="185"/>
        <v>8</v>
      </c>
    </row>
    <row r="11124" spans="1:11" x14ac:dyDescent="0.2">
      <c r="A11124">
        <v>9</v>
      </c>
      <c r="B11124" t="s">
        <v>83</v>
      </c>
      <c r="C11124" t="s">
        <v>63</v>
      </c>
      <c r="D11124" t="s">
        <v>74</v>
      </c>
      <c r="E11124" t="s">
        <v>64</v>
      </c>
      <c r="F11124" t="s">
        <v>65</v>
      </c>
      <c r="G11124" t="s">
        <v>75</v>
      </c>
      <c r="H11124" t="s">
        <v>71</v>
      </c>
      <c r="I11124" t="s">
        <v>67</v>
      </c>
      <c r="J11124">
        <v>2.77783404953196E-2</v>
      </c>
      <c r="K11124">
        <f t="shared" si="185"/>
        <v>8</v>
      </c>
    </row>
    <row r="11125" spans="1:11" x14ac:dyDescent="0.2">
      <c r="A11125">
        <v>10</v>
      </c>
      <c r="B11125" t="s">
        <v>83</v>
      </c>
      <c r="C11125" t="s">
        <v>63</v>
      </c>
      <c r="D11125" t="s">
        <v>74</v>
      </c>
      <c r="E11125" t="s">
        <v>64</v>
      </c>
      <c r="F11125" t="s">
        <v>65</v>
      </c>
      <c r="G11125" t="s">
        <v>75</v>
      </c>
      <c r="H11125" t="s">
        <v>71</v>
      </c>
      <c r="I11125" t="s">
        <v>67</v>
      </c>
      <c r="J11125">
        <v>4.3438159801913498E-2</v>
      </c>
      <c r="K11125">
        <f t="shared" si="185"/>
        <v>8</v>
      </c>
    </row>
    <row r="11126" spans="1:11" x14ac:dyDescent="0.2">
      <c r="A11126">
        <v>11</v>
      </c>
      <c r="B11126" t="s">
        <v>83</v>
      </c>
      <c r="C11126" t="s">
        <v>63</v>
      </c>
      <c r="D11126" t="s">
        <v>74</v>
      </c>
      <c r="E11126" t="s">
        <v>64</v>
      </c>
      <c r="F11126" t="s">
        <v>65</v>
      </c>
      <c r="G11126" t="s">
        <v>75</v>
      </c>
      <c r="H11126" t="s">
        <v>71</v>
      </c>
      <c r="I11126" t="s">
        <v>67</v>
      </c>
      <c r="J11126">
        <v>5.4102575659762203E-2</v>
      </c>
      <c r="K11126">
        <f t="shared" si="185"/>
        <v>8</v>
      </c>
    </row>
    <row r="11127" spans="1:11" x14ac:dyDescent="0.2">
      <c r="A11127">
        <v>12</v>
      </c>
      <c r="B11127" t="s">
        <v>83</v>
      </c>
      <c r="C11127" t="s">
        <v>63</v>
      </c>
      <c r="D11127" t="s">
        <v>74</v>
      </c>
      <c r="E11127" t="s">
        <v>64</v>
      </c>
      <c r="F11127" t="s">
        <v>65</v>
      </c>
      <c r="G11127" t="s">
        <v>75</v>
      </c>
      <c r="H11127" t="s">
        <v>71</v>
      </c>
      <c r="I11127" t="s">
        <v>67</v>
      </c>
      <c r="J11127">
        <v>6.5637522666375195E-2</v>
      </c>
      <c r="K11127">
        <f t="shared" si="185"/>
        <v>8</v>
      </c>
    </row>
    <row r="11128" spans="1:11" x14ac:dyDescent="0.2">
      <c r="A11128">
        <v>13</v>
      </c>
      <c r="B11128" t="s">
        <v>83</v>
      </c>
      <c r="C11128" t="s">
        <v>63</v>
      </c>
      <c r="D11128" t="s">
        <v>74</v>
      </c>
      <c r="E11128" t="s">
        <v>64</v>
      </c>
      <c r="F11128" t="s">
        <v>65</v>
      </c>
      <c r="G11128" t="s">
        <v>75</v>
      </c>
      <c r="H11128" t="s">
        <v>71</v>
      </c>
      <c r="I11128" t="s">
        <v>67</v>
      </c>
      <c r="J11128">
        <v>8.5023421871577895E-2</v>
      </c>
      <c r="K11128">
        <f t="shared" si="185"/>
        <v>8</v>
      </c>
    </row>
    <row r="11129" spans="1:11" x14ac:dyDescent="0.2">
      <c r="A11129">
        <v>14</v>
      </c>
      <c r="B11129" t="s">
        <v>83</v>
      </c>
      <c r="C11129" t="s">
        <v>63</v>
      </c>
      <c r="D11129" t="s">
        <v>74</v>
      </c>
      <c r="E11129" t="s">
        <v>64</v>
      </c>
      <c r="F11129" t="s">
        <v>65</v>
      </c>
      <c r="G11129" t="s">
        <v>75</v>
      </c>
      <c r="H11129" t="s">
        <v>71</v>
      </c>
      <c r="I11129" t="s">
        <v>67</v>
      </c>
      <c r="J11129">
        <v>9.8298716988570803E-2</v>
      </c>
      <c r="K11129">
        <f t="shared" si="185"/>
        <v>8</v>
      </c>
    </row>
    <row r="11130" spans="1:11" x14ac:dyDescent="0.2">
      <c r="A11130">
        <v>15</v>
      </c>
      <c r="B11130" t="s">
        <v>83</v>
      </c>
      <c r="C11130" t="s">
        <v>63</v>
      </c>
      <c r="D11130" t="s">
        <v>74</v>
      </c>
      <c r="E11130" t="s">
        <v>64</v>
      </c>
      <c r="F11130" t="s">
        <v>65</v>
      </c>
      <c r="G11130" t="s">
        <v>75</v>
      </c>
      <c r="H11130" t="s">
        <v>71</v>
      </c>
      <c r="I11130" t="s">
        <v>67</v>
      </c>
      <c r="J11130">
        <v>0.100695992200312</v>
      </c>
      <c r="K11130">
        <f t="shared" si="185"/>
        <v>8</v>
      </c>
    </row>
    <row r="11131" spans="1:11" x14ac:dyDescent="0.2">
      <c r="A11131">
        <v>16</v>
      </c>
      <c r="B11131" t="s">
        <v>83</v>
      </c>
      <c r="C11131" t="s">
        <v>63</v>
      </c>
      <c r="D11131" t="s">
        <v>74</v>
      </c>
      <c r="E11131" t="s">
        <v>64</v>
      </c>
      <c r="F11131" t="s">
        <v>65</v>
      </c>
      <c r="G11131" t="s">
        <v>75</v>
      </c>
      <c r="H11131" t="s">
        <v>71</v>
      </c>
      <c r="I11131" t="s">
        <v>67</v>
      </c>
      <c r="J11131">
        <v>9.8361522509495702E-2</v>
      </c>
      <c r="K11131">
        <f t="shared" si="185"/>
        <v>8</v>
      </c>
    </row>
    <row r="11132" spans="1:11" x14ac:dyDescent="0.2">
      <c r="A11132">
        <v>17</v>
      </c>
      <c r="B11132" t="s">
        <v>83</v>
      </c>
      <c r="C11132" t="s">
        <v>63</v>
      </c>
      <c r="D11132" t="s">
        <v>74</v>
      </c>
      <c r="E11132" t="s">
        <v>64</v>
      </c>
      <c r="F11132" t="s">
        <v>65</v>
      </c>
      <c r="G11132" t="s">
        <v>75</v>
      </c>
      <c r="H11132" t="s">
        <v>71</v>
      </c>
      <c r="I11132" t="s">
        <v>67</v>
      </c>
      <c r="J11132">
        <v>9.5043281085371703E-2</v>
      </c>
      <c r="K11132">
        <f t="shared" si="185"/>
        <v>8</v>
      </c>
    </row>
    <row r="11133" spans="1:11" x14ac:dyDescent="0.2">
      <c r="A11133">
        <v>18</v>
      </c>
      <c r="B11133" t="s">
        <v>83</v>
      </c>
      <c r="C11133" t="s">
        <v>63</v>
      </c>
      <c r="D11133" t="s">
        <v>74</v>
      </c>
      <c r="E11133" t="s">
        <v>64</v>
      </c>
      <c r="F11133" t="s">
        <v>65</v>
      </c>
      <c r="G11133" t="s">
        <v>75</v>
      </c>
      <c r="H11133" t="s">
        <v>71</v>
      </c>
      <c r="I11133" t="s">
        <v>67</v>
      </c>
      <c r="J11133">
        <v>9.2451980871266201E-2</v>
      </c>
      <c r="K11133">
        <f t="shared" si="185"/>
        <v>8</v>
      </c>
    </row>
    <row r="11134" spans="1:11" x14ac:dyDescent="0.2">
      <c r="A11134">
        <v>19</v>
      </c>
      <c r="B11134" t="s">
        <v>83</v>
      </c>
      <c r="C11134" t="s">
        <v>63</v>
      </c>
      <c r="D11134" t="s">
        <v>74</v>
      </c>
      <c r="E11134" t="s">
        <v>64</v>
      </c>
      <c r="F11134" t="s">
        <v>65</v>
      </c>
      <c r="G11134" t="s">
        <v>75</v>
      </c>
      <c r="H11134" t="s">
        <v>71</v>
      </c>
      <c r="I11134" t="s">
        <v>67</v>
      </c>
      <c r="J11134">
        <v>8.5134524887403903E-2</v>
      </c>
      <c r="K11134">
        <f t="shared" si="185"/>
        <v>8</v>
      </c>
    </row>
    <row r="11135" spans="1:11" x14ac:dyDescent="0.2">
      <c r="A11135">
        <v>20</v>
      </c>
      <c r="B11135" t="s">
        <v>83</v>
      </c>
      <c r="C11135" t="s">
        <v>63</v>
      </c>
      <c r="D11135" t="s">
        <v>74</v>
      </c>
      <c r="E11135" t="s">
        <v>64</v>
      </c>
      <c r="F11135" t="s">
        <v>65</v>
      </c>
      <c r="G11135" t="s">
        <v>75</v>
      </c>
      <c r="H11135" t="s">
        <v>71</v>
      </c>
      <c r="I11135" t="s">
        <v>67</v>
      </c>
      <c r="J11135">
        <v>6.3397982025045693E-2</v>
      </c>
      <c r="K11135">
        <f t="shared" si="185"/>
        <v>8</v>
      </c>
    </row>
    <row r="11136" spans="1:11" x14ac:dyDescent="0.2">
      <c r="A11136">
        <v>21</v>
      </c>
      <c r="B11136" t="s">
        <v>83</v>
      </c>
      <c r="C11136" t="s">
        <v>63</v>
      </c>
      <c r="D11136" t="s">
        <v>74</v>
      </c>
      <c r="E11136" t="s">
        <v>64</v>
      </c>
      <c r="F11136" t="s">
        <v>65</v>
      </c>
      <c r="G11136" t="s">
        <v>75</v>
      </c>
      <c r="H11136" t="s">
        <v>71</v>
      </c>
      <c r="I11136" t="s">
        <v>67</v>
      </c>
      <c r="J11136">
        <v>3.7231680259613098E-2</v>
      </c>
      <c r="K11136">
        <f t="shared" si="185"/>
        <v>8</v>
      </c>
    </row>
    <row r="11137" spans="1:11" x14ac:dyDescent="0.2">
      <c r="A11137">
        <v>22</v>
      </c>
      <c r="B11137" t="s">
        <v>83</v>
      </c>
      <c r="C11137" t="s">
        <v>63</v>
      </c>
      <c r="D11137" t="s">
        <v>74</v>
      </c>
      <c r="E11137" t="s">
        <v>64</v>
      </c>
      <c r="F11137" t="s">
        <v>65</v>
      </c>
      <c r="G11137" t="s">
        <v>75</v>
      </c>
      <c r="H11137" t="s">
        <v>71</v>
      </c>
      <c r="I11137" t="s">
        <v>67</v>
      </c>
      <c r="J11137">
        <v>1.6587621399040599E-2</v>
      </c>
      <c r="K11137">
        <f t="shared" si="185"/>
        <v>8</v>
      </c>
    </row>
    <row r="11138" spans="1:11" x14ac:dyDescent="0.2">
      <c r="A11138">
        <v>23</v>
      </c>
      <c r="B11138" t="s">
        <v>83</v>
      </c>
      <c r="C11138" t="s">
        <v>63</v>
      </c>
      <c r="D11138" t="s">
        <v>74</v>
      </c>
      <c r="E11138" t="s">
        <v>64</v>
      </c>
      <c r="F11138" t="s">
        <v>65</v>
      </c>
      <c r="G11138" t="s">
        <v>75</v>
      </c>
      <c r="H11138" t="s">
        <v>71</v>
      </c>
      <c r="I11138" t="s">
        <v>67</v>
      </c>
      <c r="J11138">
        <v>3.5769523848477799E-3</v>
      </c>
      <c r="K11138">
        <f t="shared" si="185"/>
        <v>8</v>
      </c>
    </row>
    <row r="11139" spans="1:11" x14ac:dyDescent="0.2">
      <c r="A11139">
        <v>24</v>
      </c>
      <c r="B11139" t="s">
        <v>83</v>
      </c>
      <c r="C11139" t="s">
        <v>63</v>
      </c>
      <c r="D11139" t="s">
        <v>74</v>
      </c>
      <c r="E11139" t="s">
        <v>64</v>
      </c>
      <c r="F11139" t="s">
        <v>65</v>
      </c>
      <c r="G11139" t="s">
        <v>75</v>
      </c>
      <c r="H11139" t="s">
        <v>71</v>
      </c>
      <c r="I11139" t="s">
        <v>67</v>
      </c>
      <c r="J11139" s="3">
        <v>6.1659795809351103E-5</v>
      </c>
      <c r="K11139">
        <f t="shared" si="185"/>
        <v>8</v>
      </c>
    </row>
    <row r="11140" spans="1:11" x14ac:dyDescent="0.2">
      <c r="A11140">
        <v>1</v>
      </c>
      <c r="B11140" t="s">
        <v>83</v>
      </c>
      <c r="C11140" t="s">
        <v>57</v>
      </c>
      <c r="D11140" t="s">
        <v>74</v>
      </c>
      <c r="E11140" t="s">
        <v>64</v>
      </c>
      <c r="F11140" t="s">
        <v>60</v>
      </c>
      <c r="G11140" t="s">
        <v>69</v>
      </c>
      <c r="H11140" t="s">
        <v>62</v>
      </c>
      <c r="I11140" t="s">
        <v>67</v>
      </c>
      <c r="J11140">
        <v>3.65394896306055E-2</v>
      </c>
      <c r="K11140">
        <f t="shared" ref="K11140:K11203" si="186">MONTH(1&amp;B11140)</f>
        <v>8</v>
      </c>
    </row>
    <row r="11141" spans="1:11" x14ac:dyDescent="0.2">
      <c r="A11141">
        <v>2</v>
      </c>
      <c r="B11141" t="s">
        <v>83</v>
      </c>
      <c r="C11141" t="s">
        <v>57</v>
      </c>
      <c r="D11141" t="s">
        <v>74</v>
      </c>
      <c r="E11141" t="s">
        <v>64</v>
      </c>
      <c r="F11141" t="s">
        <v>60</v>
      </c>
      <c r="G11141" t="s">
        <v>69</v>
      </c>
      <c r="H11141" t="s">
        <v>62</v>
      </c>
      <c r="I11141" t="s">
        <v>67</v>
      </c>
      <c r="J11141">
        <v>9.5680091127276004E-3</v>
      </c>
      <c r="K11141">
        <f t="shared" si="186"/>
        <v>8</v>
      </c>
    </row>
    <row r="11142" spans="1:11" x14ac:dyDescent="0.2">
      <c r="A11142">
        <v>3</v>
      </c>
      <c r="B11142" t="s">
        <v>83</v>
      </c>
      <c r="C11142" t="s">
        <v>57</v>
      </c>
      <c r="D11142" t="s">
        <v>74</v>
      </c>
      <c r="E11142" t="s">
        <v>64</v>
      </c>
      <c r="F11142" t="s">
        <v>60</v>
      </c>
      <c r="G11142" t="s">
        <v>69</v>
      </c>
      <c r="H11142" t="s">
        <v>62</v>
      </c>
      <c r="I11142" t="s">
        <v>67</v>
      </c>
      <c r="J11142">
        <v>1.7855400679020401E-3</v>
      </c>
      <c r="K11142">
        <f t="shared" si="186"/>
        <v>8</v>
      </c>
    </row>
    <row r="11143" spans="1:11" x14ac:dyDescent="0.2">
      <c r="A11143">
        <v>4</v>
      </c>
      <c r="B11143" t="s">
        <v>83</v>
      </c>
      <c r="C11143" t="s">
        <v>57</v>
      </c>
      <c r="D11143" t="s">
        <v>74</v>
      </c>
      <c r="E11143" t="s">
        <v>64</v>
      </c>
      <c r="F11143" t="s">
        <v>60</v>
      </c>
      <c r="G11143" t="s">
        <v>69</v>
      </c>
      <c r="H11143" t="s">
        <v>62</v>
      </c>
      <c r="I11143" t="s">
        <v>67</v>
      </c>
      <c r="J11143" s="3">
        <v>7.3774868732943998E-4</v>
      </c>
      <c r="K11143">
        <f t="shared" si="186"/>
        <v>8</v>
      </c>
    </row>
    <row r="11144" spans="1:11" x14ac:dyDescent="0.2">
      <c r="A11144">
        <v>5</v>
      </c>
      <c r="B11144" t="s">
        <v>83</v>
      </c>
      <c r="C11144" t="s">
        <v>57</v>
      </c>
      <c r="D11144" t="s">
        <v>74</v>
      </c>
      <c r="E11144" t="s">
        <v>64</v>
      </c>
      <c r="F11144" t="s">
        <v>60</v>
      </c>
      <c r="G11144" t="s">
        <v>69</v>
      </c>
      <c r="H11144" t="s">
        <v>62</v>
      </c>
      <c r="I11144" t="s">
        <v>67</v>
      </c>
      <c r="J11144" s="3">
        <v>5.53555629112178E-4</v>
      </c>
      <c r="K11144">
        <f t="shared" si="186"/>
        <v>8</v>
      </c>
    </row>
    <row r="11145" spans="1:11" x14ac:dyDescent="0.2">
      <c r="A11145">
        <v>6</v>
      </c>
      <c r="B11145" t="s">
        <v>83</v>
      </c>
      <c r="C11145" t="s">
        <v>57</v>
      </c>
      <c r="D11145" t="s">
        <v>74</v>
      </c>
      <c r="E11145" t="s">
        <v>64</v>
      </c>
      <c r="F11145" t="s">
        <v>60</v>
      </c>
      <c r="G11145" t="s">
        <v>69</v>
      </c>
      <c r="H11145" t="s">
        <v>62</v>
      </c>
      <c r="I11145" t="s">
        <v>67</v>
      </c>
      <c r="J11145" s="3">
        <v>6.7057496363031905E-4</v>
      </c>
      <c r="K11145">
        <f t="shared" si="186"/>
        <v>8</v>
      </c>
    </row>
    <row r="11146" spans="1:11" x14ac:dyDescent="0.2">
      <c r="A11146">
        <v>7</v>
      </c>
      <c r="B11146" t="s">
        <v>83</v>
      </c>
      <c r="C11146" t="s">
        <v>57</v>
      </c>
      <c r="D11146" t="s">
        <v>74</v>
      </c>
      <c r="E11146" t="s">
        <v>64</v>
      </c>
      <c r="F11146" t="s">
        <v>60</v>
      </c>
      <c r="G11146" t="s">
        <v>69</v>
      </c>
      <c r="H11146" t="s">
        <v>62</v>
      </c>
      <c r="I11146" t="s">
        <v>67</v>
      </c>
      <c r="J11146">
        <v>1.38825057377608E-3</v>
      </c>
      <c r="K11146">
        <f t="shared" si="186"/>
        <v>8</v>
      </c>
    </row>
    <row r="11147" spans="1:11" x14ac:dyDescent="0.2">
      <c r="A11147">
        <v>8</v>
      </c>
      <c r="B11147" t="s">
        <v>83</v>
      </c>
      <c r="C11147" t="s">
        <v>57</v>
      </c>
      <c r="D11147" t="s">
        <v>74</v>
      </c>
      <c r="E11147" t="s">
        <v>64</v>
      </c>
      <c r="F11147" t="s">
        <v>60</v>
      </c>
      <c r="G11147" t="s">
        <v>69</v>
      </c>
      <c r="H11147" t="s">
        <v>62</v>
      </c>
      <c r="I11147" t="s">
        <v>67</v>
      </c>
      <c r="J11147">
        <v>2.9373439725220098E-3</v>
      </c>
      <c r="K11147">
        <f t="shared" si="186"/>
        <v>8</v>
      </c>
    </row>
    <row r="11148" spans="1:11" x14ac:dyDescent="0.2">
      <c r="A11148">
        <v>9</v>
      </c>
      <c r="B11148" t="s">
        <v>83</v>
      </c>
      <c r="C11148" t="s">
        <v>57</v>
      </c>
      <c r="D11148" t="s">
        <v>74</v>
      </c>
      <c r="E11148" t="s">
        <v>64</v>
      </c>
      <c r="F11148" t="s">
        <v>60</v>
      </c>
      <c r="G11148" t="s">
        <v>69</v>
      </c>
      <c r="H11148" t="s">
        <v>62</v>
      </c>
      <c r="I11148" t="s">
        <v>67</v>
      </c>
      <c r="J11148">
        <v>4.6064548466498902E-3</v>
      </c>
      <c r="K11148">
        <f t="shared" si="186"/>
        <v>8</v>
      </c>
    </row>
    <row r="11149" spans="1:11" x14ac:dyDescent="0.2">
      <c r="A11149">
        <v>10</v>
      </c>
      <c r="B11149" t="s">
        <v>83</v>
      </c>
      <c r="C11149" t="s">
        <v>57</v>
      </c>
      <c r="D11149" t="s">
        <v>74</v>
      </c>
      <c r="E11149" t="s">
        <v>64</v>
      </c>
      <c r="F11149" t="s">
        <v>60</v>
      </c>
      <c r="G11149" t="s">
        <v>69</v>
      </c>
      <c r="H11149" t="s">
        <v>62</v>
      </c>
      <c r="I11149" t="s">
        <v>67</v>
      </c>
      <c r="J11149">
        <v>6.7171749283589004E-3</v>
      </c>
      <c r="K11149">
        <f t="shared" si="186"/>
        <v>8</v>
      </c>
    </row>
    <row r="11150" spans="1:11" x14ac:dyDescent="0.2">
      <c r="A11150">
        <v>11</v>
      </c>
      <c r="B11150" t="s">
        <v>83</v>
      </c>
      <c r="C11150" t="s">
        <v>57</v>
      </c>
      <c r="D11150" t="s">
        <v>74</v>
      </c>
      <c r="E11150" t="s">
        <v>64</v>
      </c>
      <c r="F11150" t="s">
        <v>60</v>
      </c>
      <c r="G11150" t="s">
        <v>69</v>
      </c>
      <c r="H11150" t="s">
        <v>62</v>
      </c>
      <c r="I11150" t="s">
        <v>67</v>
      </c>
      <c r="J11150">
        <v>9.2853009271959292E-3</v>
      </c>
      <c r="K11150">
        <f t="shared" si="186"/>
        <v>8</v>
      </c>
    </row>
    <row r="11151" spans="1:11" x14ac:dyDescent="0.2">
      <c r="A11151">
        <v>12</v>
      </c>
      <c r="B11151" t="s">
        <v>83</v>
      </c>
      <c r="C11151" t="s">
        <v>57</v>
      </c>
      <c r="D11151" t="s">
        <v>74</v>
      </c>
      <c r="E11151" t="s">
        <v>64</v>
      </c>
      <c r="F11151" t="s">
        <v>60</v>
      </c>
      <c r="G11151" t="s">
        <v>69</v>
      </c>
      <c r="H11151" t="s">
        <v>62</v>
      </c>
      <c r="I11151" t="s">
        <v>67</v>
      </c>
      <c r="J11151">
        <v>1.37498370867203E-2</v>
      </c>
      <c r="K11151">
        <f t="shared" si="186"/>
        <v>8</v>
      </c>
    </row>
    <row r="11152" spans="1:11" x14ac:dyDescent="0.2">
      <c r="A11152">
        <v>13</v>
      </c>
      <c r="B11152" t="s">
        <v>83</v>
      </c>
      <c r="C11152" t="s">
        <v>57</v>
      </c>
      <c r="D11152" t="s">
        <v>74</v>
      </c>
      <c r="E11152" t="s">
        <v>64</v>
      </c>
      <c r="F11152" t="s">
        <v>60</v>
      </c>
      <c r="G11152" t="s">
        <v>69</v>
      </c>
      <c r="H11152" t="s">
        <v>62</v>
      </c>
      <c r="I11152" t="s">
        <v>67</v>
      </c>
      <c r="J11152">
        <v>1.8860688389777999E-2</v>
      </c>
      <c r="K11152">
        <f t="shared" si="186"/>
        <v>8</v>
      </c>
    </row>
    <row r="11153" spans="1:11" x14ac:dyDescent="0.2">
      <c r="A11153">
        <v>14</v>
      </c>
      <c r="B11153" t="s">
        <v>83</v>
      </c>
      <c r="C11153" t="s">
        <v>57</v>
      </c>
      <c r="D11153" t="s">
        <v>74</v>
      </c>
      <c r="E11153" t="s">
        <v>64</v>
      </c>
      <c r="F11153" t="s">
        <v>60</v>
      </c>
      <c r="G11153" t="s">
        <v>69</v>
      </c>
      <c r="H11153" t="s">
        <v>62</v>
      </c>
      <c r="I11153" t="s">
        <v>67</v>
      </c>
      <c r="J11153">
        <v>2.5691059097817E-2</v>
      </c>
      <c r="K11153">
        <f t="shared" si="186"/>
        <v>8</v>
      </c>
    </row>
    <row r="11154" spans="1:11" x14ac:dyDescent="0.2">
      <c r="A11154">
        <v>15</v>
      </c>
      <c r="B11154" t="s">
        <v>83</v>
      </c>
      <c r="C11154" t="s">
        <v>57</v>
      </c>
      <c r="D11154" t="s">
        <v>74</v>
      </c>
      <c r="E11154" t="s">
        <v>64</v>
      </c>
      <c r="F11154" t="s">
        <v>60</v>
      </c>
      <c r="G11154" t="s">
        <v>69</v>
      </c>
      <c r="H11154" t="s">
        <v>62</v>
      </c>
      <c r="I11154" t="s">
        <v>67</v>
      </c>
      <c r="J11154">
        <v>3.68610239477664E-2</v>
      </c>
      <c r="K11154">
        <f t="shared" si="186"/>
        <v>8</v>
      </c>
    </row>
    <row r="11155" spans="1:11" x14ac:dyDescent="0.2">
      <c r="A11155">
        <v>16</v>
      </c>
      <c r="B11155" t="s">
        <v>83</v>
      </c>
      <c r="C11155" t="s">
        <v>57</v>
      </c>
      <c r="D11155" t="s">
        <v>74</v>
      </c>
      <c r="E11155" t="s">
        <v>64</v>
      </c>
      <c r="F11155" t="s">
        <v>60</v>
      </c>
      <c r="G11155" t="s">
        <v>69</v>
      </c>
      <c r="H11155" t="s">
        <v>62</v>
      </c>
      <c r="I11155" t="s">
        <v>67</v>
      </c>
      <c r="J11155">
        <v>5.6659871670967699E-2</v>
      </c>
      <c r="K11155">
        <f t="shared" si="186"/>
        <v>8</v>
      </c>
    </row>
    <row r="11156" spans="1:11" x14ac:dyDescent="0.2">
      <c r="A11156">
        <v>17</v>
      </c>
      <c r="B11156" t="s">
        <v>83</v>
      </c>
      <c r="C11156" t="s">
        <v>57</v>
      </c>
      <c r="D11156" t="s">
        <v>74</v>
      </c>
      <c r="E11156" t="s">
        <v>64</v>
      </c>
      <c r="F11156" t="s">
        <v>60</v>
      </c>
      <c r="G11156" t="s">
        <v>69</v>
      </c>
      <c r="H11156" t="s">
        <v>62</v>
      </c>
      <c r="I11156" t="s">
        <v>67</v>
      </c>
      <c r="J11156">
        <v>8.1999770782593601E-2</v>
      </c>
      <c r="K11156">
        <f t="shared" si="186"/>
        <v>8</v>
      </c>
    </row>
    <row r="11157" spans="1:11" x14ac:dyDescent="0.2">
      <c r="A11157">
        <v>18</v>
      </c>
      <c r="B11157" t="s">
        <v>83</v>
      </c>
      <c r="C11157" t="s">
        <v>57</v>
      </c>
      <c r="D11157" t="s">
        <v>74</v>
      </c>
      <c r="E11157" t="s">
        <v>64</v>
      </c>
      <c r="F11157" t="s">
        <v>60</v>
      </c>
      <c r="G11157" t="s">
        <v>69</v>
      </c>
      <c r="H11157" t="s">
        <v>62</v>
      </c>
      <c r="I11157" t="s">
        <v>67</v>
      </c>
      <c r="J11157">
        <v>0.10418792272923399</v>
      </c>
      <c r="K11157">
        <f t="shared" si="186"/>
        <v>8</v>
      </c>
    </row>
    <row r="11158" spans="1:11" x14ac:dyDescent="0.2">
      <c r="A11158">
        <v>19</v>
      </c>
      <c r="B11158" t="s">
        <v>83</v>
      </c>
      <c r="C11158" t="s">
        <v>57</v>
      </c>
      <c r="D11158" t="s">
        <v>74</v>
      </c>
      <c r="E11158" t="s">
        <v>64</v>
      </c>
      <c r="F11158" t="s">
        <v>60</v>
      </c>
      <c r="G11158" t="s">
        <v>69</v>
      </c>
      <c r="H11158" t="s">
        <v>62</v>
      </c>
      <c r="I11158" t="s">
        <v>67</v>
      </c>
      <c r="J11158">
        <v>0.114853229853405</v>
      </c>
      <c r="K11158">
        <f t="shared" si="186"/>
        <v>8</v>
      </c>
    </row>
    <row r="11159" spans="1:11" x14ac:dyDescent="0.2">
      <c r="A11159">
        <v>20</v>
      </c>
      <c r="B11159" t="s">
        <v>83</v>
      </c>
      <c r="C11159" t="s">
        <v>57</v>
      </c>
      <c r="D11159" t="s">
        <v>74</v>
      </c>
      <c r="E11159" t="s">
        <v>64</v>
      </c>
      <c r="F11159" t="s">
        <v>60</v>
      </c>
      <c r="G11159" t="s">
        <v>69</v>
      </c>
      <c r="H11159" t="s">
        <v>62</v>
      </c>
      <c r="I11159" t="s">
        <v>67</v>
      </c>
      <c r="J11159">
        <v>0.11371847426802301</v>
      </c>
      <c r="K11159">
        <f t="shared" si="186"/>
        <v>8</v>
      </c>
    </row>
    <row r="11160" spans="1:11" x14ac:dyDescent="0.2">
      <c r="A11160">
        <v>21</v>
      </c>
      <c r="B11160" t="s">
        <v>83</v>
      </c>
      <c r="C11160" t="s">
        <v>57</v>
      </c>
      <c r="D11160" t="s">
        <v>74</v>
      </c>
      <c r="E11160" t="s">
        <v>64</v>
      </c>
      <c r="F11160" t="s">
        <v>60</v>
      </c>
      <c r="G11160" t="s">
        <v>69</v>
      </c>
      <c r="H11160" t="s">
        <v>62</v>
      </c>
      <c r="I11160" t="s">
        <v>67</v>
      </c>
      <c r="J11160">
        <v>0.11195001360812901</v>
      </c>
      <c r="K11160">
        <f t="shared" si="186"/>
        <v>8</v>
      </c>
    </row>
    <row r="11161" spans="1:11" x14ac:dyDescent="0.2">
      <c r="A11161">
        <v>22</v>
      </c>
      <c r="B11161" t="s">
        <v>83</v>
      </c>
      <c r="C11161" t="s">
        <v>57</v>
      </c>
      <c r="D11161" t="s">
        <v>74</v>
      </c>
      <c r="E11161" t="s">
        <v>64</v>
      </c>
      <c r="F11161" t="s">
        <v>60</v>
      </c>
      <c r="G11161" t="s">
        <v>69</v>
      </c>
      <c r="H11161" t="s">
        <v>62</v>
      </c>
      <c r="I11161" t="s">
        <v>67</v>
      </c>
      <c r="J11161">
        <v>0.101898877108488</v>
      </c>
      <c r="K11161">
        <f t="shared" si="186"/>
        <v>8</v>
      </c>
    </row>
    <row r="11162" spans="1:11" x14ac:dyDescent="0.2">
      <c r="A11162">
        <v>23</v>
      </c>
      <c r="B11162" t="s">
        <v>83</v>
      </c>
      <c r="C11162" t="s">
        <v>57</v>
      </c>
      <c r="D11162" t="s">
        <v>74</v>
      </c>
      <c r="E11162" t="s">
        <v>64</v>
      </c>
      <c r="F11162" t="s">
        <v>60</v>
      </c>
      <c r="G11162" t="s">
        <v>69</v>
      </c>
      <c r="H11162" t="s">
        <v>62</v>
      </c>
      <c r="I11162" t="s">
        <v>67</v>
      </c>
      <c r="J11162">
        <v>8.2418336977585799E-2</v>
      </c>
      <c r="K11162">
        <f t="shared" si="186"/>
        <v>8</v>
      </c>
    </row>
    <row r="11163" spans="1:11" x14ac:dyDescent="0.2">
      <c r="A11163">
        <v>24</v>
      </c>
      <c r="B11163" t="s">
        <v>83</v>
      </c>
      <c r="C11163" t="s">
        <v>57</v>
      </c>
      <c r="D11163" t="s">
        <v>74</v>
      </c>
      <c r="E11163" t="s">
        <v>64</v>
      </c>
      <c r="F11163" t="s">
        <v>60</v>
      </c>
      <c r="G11163" t="s">
        <v>69</v>
      </c>
      <c r="H11163" t="s">
        <v>62</v>
      </c>
      <c r="I11163" t="s">
        <v>67</v>
      </c>
      <c r="J11163">
        <v>6.2361451139678697E-2</v>
      </c>
      <c r="K11163">
        <f t="shared" si="186"/>
        <v>8</v>
      </c>
    </row>
    <row r="11164" spans="1:11" x14ac:dyDescent="0.2">
      <c r="A11164">
        <v>1</v>
      </c>
      <c r="B11164" t="s">
        <v>83</v>
      </c>
      <c r="C11164" t="s">
        <v>63</v>
      </c>
      <c r="D11164" t="s">
        <v>74</v>
      </c>
      <c r="E11164" t="s">
        <v>64</v>
      </c>
      <c r="F11164" t="s">
        <v>60</v>
      </c>
      <c r="G11164" t="s">
        <v>69</v>
      </c>
      <c r="H11164" t="s">
        <v>62</v>
      </c>
      <c r="I11164" t="s">
        <v>67</v>
      </c>
      <c r="J11164">
        <v>4.8905525316870202E-2</v>
      </c>
      <c r="K11164">
        <f t="shared" si="186"/>
        <v>8</v>
      </c>
    </row>
    <row r="11165" spans="1:11" x14ac:dyDescent="0.2">
      <c r="A11165">
        <v>2</v>
      </c>
      <c r="B11165" t="s">
        <v>83</v>
      </c>
      <c r="C11165" t="s">
        <v>63</v>
      </c>
      <c r="D11165" t="s">
        <v>74</v>
      </c>
      <c r="E11165" t="s">
        <v>64</v>
      </c>
      <c r="F11165" t="s">
        <v>60</v>
      </c>
      <c r="G11165" t="s">
        <v>69</v>
      </c>
      <c r="H11165" t="s">
        <v>62</v>
      </c>
      <c r="I11165" t="s">
        <v>67</v>
      </c>
      <c r="J11165">
        <v>1.44756252058013E-2</v>
      </c>
      <c r="K11165">
        <f t="shared" si="186"/>
        <v>8</v>
      </c>
    </row>
    <row r="11166" spans="1:11" x14ac:dyDescent="0.2">
      <c r="A11166">
        <v>3</v>
      </c>
      <c r="B11166" t="s">
        <v>83</v>
      </c>
      <c r="C11166" t="s">
        <v>63</v>
      </c>
      <c r="D11166" t="s">
        <v>74</v>
      </c>
      <c r="E11166" t="s">
        <v>64</v>
      </c>
      <c r="F11166" t="s">
        <v>60</v>
      </c>
      <c r="G11166" t="s">
        <v>69</v>
      </c>
      <c r="H11166" t="s">
        <v>62</v>
      </c>
      <c r="I11166" t="s">
        <v>67</v>
      </c>
      <c r="J11166">
        <v>3.88053334359223E-3</v>
      </c>
      <c r="K11166">
        <f t="shared" si="186"/>
        <v>8</v>
      </c>
    </row>
    <row r="11167" spans="1:11" x14ac:dyDescent="0.2">
      <c r="A11167">
        <v>4</v>
      </c>
      <c r="B11167" t="s">
        <v>83</v>
      </c>
      <c r="C11167" t="s">
        <v>63</v>
      </c>
      <c r="D11167" t="s">
        <v>74</v>
      </c>
      <c r="E11167" t="s">
        <v>64</v>
      </c>
      <c r="F11167" t="s">
        <v>60</v>
      </c>
      <c r="G11167" t="s">
        <v>69</v>
      </c>
      <c r="H11167" t="s">
        <v>62</v>
      </c>
      <c r="I11167" t="s">
        <v>67</v>
      </c>
      <c r="J11167">
        <v>2.4999050631824898E-3</v>
      </c>
      <c r="K11167">
        <f t="shared" si="186"/>
        <v>8</v>
      </c>
    </row>
    <row r="11168" spans="1:11" x14ac:dyDescent="0.2">
      <c r="A11168">
        <v>5</v>
      </c>
      <c r="B11168" t="s">
        <v>83</v>
      </c>
      <c r="C11168" t="s">
        <v>63</v>
      </c>
      <c r="D11168" t="s">
        <v>74</v>
      </c>
      <c r="E11168" t="s">
        <v>64</v>
      </c>
      <c r="F11168" t="s">
        <v>60</v>
      </c>
      <c r="G11168" t="s">
        <v>69</v>
      </c>
      <c r="H11168" t="s">
        <v>62</v>
      </c>
      <c r="I11168" t="s">
        <v>67</v>
      </c>
      <c r="J11168">
        <v>1.73193733682285E-3</v>
      </c>
      <c r="K11168">
        <f t="shared" si="186"/>
        <v>8</v>
      </c>
    </row>
    <row r="11169" spans="1:11" x14ac:dyDescent="0.2">
      <c r="A11169">
        <v>6</v>
      </c>
      <c r="B11169" t="s">
        <v>83</v>
      </c>
      <c r="C11169" t="s">
        <v>63</v>
      </c>
      <c r="D11169" t="s">
        <v>74</v>
      </c>
      <c r="E11169" t="s">
        <v>64</v>
      </c>
      <c r="F11169" t="s">
        <v>60</v>
      </c>
      <c r="G11169" t="s">
        <v>69</v>
      </c>
      <c r="H11169" t="s">
        <v>62</v>
      </c>
      <c r="I11169" t="s">
        <v>67</v>
      </c>
      <c r="J11169">
        <v>1.47992817150961E-3</v>
      </c>
      <c r="K11169">
        <f t="shared" si="186"/>
        <v>8</v>
      </c>
    </row>
    <row r="11170" spans="1:11" x14ac:dyDescent="0.2">
      <c r="A11170">
        <v>7</v>
      </c>
      <c r="B11170" t="s">
        <v>83</v>
      </c>
      <c r="C11170" t="s">
        <v>63</v>
      </c>
      <c r="D11170" t="s">
        <v>74</v>
      </c>
      <c r="E11170" t="s">
        <v>64</v>
      </c>
      <c r="F11170" t="s">
        <v>60</v>
      </c>
      <c r="G11170" t="s">
        <v>69</v>
      </c>
      <c r="H11170" t="s">
        <v>62</v>
      </c>
      <c r="I11170" t="s">
        <v>67</v>
      </c>
      <c r="J11170">
        <v>1.4057855063408201E-3</v>
      </c>
      <c r="K11170">
        <f t="shared" si="186"/>
        <v>8</v>
      </c>
    </row>
    <row r="11171" spans="1:11" x14ac:dyDescent="0.2">
      <c r="A11171">
        <v>8</v>
      </c>
      <c r="B11171" t="s">
        <v>83</v>
      </c>
      <c r="C11171" t="s">
        <v>63</v>
      </c>
      <c r="D11171" t="s">
        <v>74</v>
      </c>
      <c r="E11171" t="s">
        <v>64</v>
      </c>
      <c r="F11171" t="s">
        <v>60</v>
      </c>
      <c r="G11171" t="s">
        <v>69</v>
      </c>
      <c r="H11171" t="s">
        <v>62</v>
      </c>
      <c r="I11171" t="s">
        <v>67</v>
      </c>
      <c r="J11171">
        <v>2.0438605114138698E-3</v>
      </c>
      <c r="K11171">
        <f t="shared" si="186"/>
        <v>8</v>
      </c>
    </row>
    <row r="11172" spans="1:11" x14ac:dyDescent="0.2">
      <c r="A11172">
        <v>9</v>
      </c>
      <c r="B11172" t="s">
        <v>83</v>
      </c>
      <c r="C11172" t="s">
        <v>63</v>
      </c>
      <c r="D11172" t="s">
        <v>74</v>
      </c>
      <c r="E11172" t="s">
        <v>64</v>
      </c>
      <c r="F11172" t="s">
        <v>60</v>
      </c>
      <c r="G11172" t="s">
        <v>69</v>
      </c>
      <c r="H11172" t="s">
        <v>62</v>
      </c>
      <c r="I11172" t="s">
        <v>67</v>
      </c>
      <c r="J11172">
        <v>3.1346552875717599E-3</v>
      </c>
      <c r="K11172">
        <f t="shared" si="186"/>
        <v>8</v>
      </c>
    </row>
    <row r="11173" spans="1:11" x14ac:dyDescent="0.2">
      <c r="A11173">
        <v>10</v>
      </c>
      <c r="B11173" t="s">
        <v>83</v>
      </c>
      <c r="C11173" t="s">
        <v>63</v>
      </c>
      <c r="D11173" t="s">
        <v>74</v>
      </c>
      <c r="E11173" t="s">
        <v>64</v>
      </c>
      <c r="F11173" t="s">
        <v>60</v>
      </c>
      <c r="G11173" t="s">
        <v>69</v>
      </c>
      <c r="H11173" t="s">
        <v>62</v>
      </c>
      <c r="I11173" t="s">
        <v>67</v>
      </c>
      <c r="J11173">
        <v>5.9535003598616696E-3</v>
      </c>
      <c r="K11173">
        <f t="shared" si="186"/>
        <v>8</v>
      </c>
    </row>
    <row r="11174" spans="1:11" x14ac:dyDescent="0.2">
      <c r="A11174">
        <v>11</v>
      </c>
      <c r="B11174" t="s">
        <v>83</v>
      </c>
      <c r="C11174" t="s">
        <v>63</v>
      </c>
      <c r="D11174" t="s">
        <v>74</v>
      </c>
      <c r="E11174" t="s">
        <v>64</v>
      </c>
      <c r="F11174" t="s">
        <v>60</v>
      </c>
      <c r="G11174" t="s">
        <v>69</v>
      </c>
      <c r="H11174" t="s">
        <v>62</v>
      </c>
      <c r="I11174" t="s">
        <v>67</v>
      </c>
      <c r="J11174">
        <v>9.7158350918220299E-3</v>
      </c>
      <c r="K11174">
        <f t="shared" si="186"/>
        <v>8</v>
      </c>
    </row>
    <row r="11175" spans="1:11" x14ac:dyDescent="0.2">
      <c r="A11175">
        <v>12</v>
      </c>
      <c r="B11175" t="s">
        <v>83</v>
      </c>
      <c r="C11175" t="s">
        <v>63</v>
      </c>
      <c r="D11175" t="s">
        <v>74</v>
      </c>
      <c r="E11175" t="s">
        <v>64</v>
      </c>
      <c r="F11175" t="s">
        <v>60</v>
      </c>
      <c r="G11175" t="s">
        <v>69</v>
      </c>
      <c r="H11175" t="s">
        <v>62</v>
      </c>
      <c r="I11175" t="s">
        <v>67</v>
      </c>
      <c r="J11175">
        <v>1.5118903397916E-2</v>
      </c>
      <c r="K11175">
        <f t="shared" si="186"/>
        <v>8</v>
      </c>
    </row>
    <row r="11176" spans="1:11" x14ac:dyDescent="0.2">
      <c r="A11176">
        <v>13</v>
      </c>
      <c r="B11176" t="s">
        <v>83</v>
      </c>
      <c r="C11176" t="s">
        <v>63</v>
      </c>
      <c r="D11176" t="s">
        <v>74</v>
      </c>
      <c r="E11176" t="s">
        <v>64</v>
      </c>
      <c r="F11176" t="s">
        <v>60</v>
      </c>
      <c r="G11176" t="s">
        <v>69</v>
      </c>
      <c r="H11176" t="s">
        <v>62</v>
      </c>
      <c r="I11176" t="s">
        <v>67</v>
      </c>
      <c r="J11176">
        <v>2.2444604866304101E-2</v>
      </c>
      <c r="K11176">
        <f t="shared" si="186"/>
        <v>8</v>
      </c>
    </row>
    <row r="11177" spans="1:11" x14ac:dyDescent="0.2">
      <c r="A11177">
        <v>14</v>
      </c>
      <c r="B11177" t="s">
        <v>83</v>
      </c>
      <c r="C11177" t="s">
        <v>63</v>
      </c>
      <c r="D11177" t="s">
        <v>74</v>
      </c>
      <c r="E11177" t="s">
        <v>64</v>
      </c>
      <c r="F11177" t="s">
        <v>60</v>
      </c>
      <c r="G11177" t="s">
        <v>69</v>
      </c>
      <c r="H11177" t="s">
        <v>62</v>
      </c>
      <c r="I11177" t="s">
        <v>67</v>
      </c>
      <c r="J11177">
        <v>3.1542053312055E-2</v>
      </c>
      <c r="K11177">
        <f t="shared" si="186"/>
        <v>8</v>
      </c>
    </row>
    <row r="11178" spans="1:11" x14ac:dyDescent="0.2">
      <c r="A11178">
        <v>15</v>
      </c>
      <c r="B11178" t="s">
        <v>83</v>
      </c>
      <c r="C11178" t="s">
        <v>63</v>
      </c>
      <c r="D11178" t="s">
        <v>74</v>
      </c>
      <c r="E11178" t="s">
        <v>64</v>
      </c>
      <c r="F11178" t="s">
        <v>60</v>
      </c>
      <c r="G11178" t="s">
        <v>69</v>
      </c>
      <c r="H11178" t="s">
        <v>62</v>
      </c>
      <c r="I11178" t="s">
        <v>67</v>
      </c>
      <c r="J11178">
        <v>4.1743168762496098E-2</v>
      </c>
      <c r="K11178">
        <f t="shared" si="186"/>
        <v>8</v>
      </c>
    </row>
    <row r="11179" spans="1:11" x14ac:dyDescent="0.2">
      <c r="A11179">
        <v>16</v>
      </c>
      <c r="B11179" t="s">
        <v>83</v>
      </c>
      <c r="C11179" t="s">
        <v>63</v>
      </c>
      <c r="D11179" t="s">
        <v>74</v>
      </c>
      <c r="E11179" t="s">
        <v>64</v>
      </c>
      <c r="F11179" t="s">
        <v>60</v>
      </c>
      <c r="G11179" t="s">
        <v>69</v>
      </c>
      <c r="H11179" t="s">
        <v>62</v>
      </c>
      <c r="I11179" t="s">
        <v>67</v>
      </c>
      <c r="J11179">
        <v>5.4384957318458202E-2</v>
      </c>
      <c r="K11179">
        <f t="shared" si="186"/>
        <v>8</v>
      </c>
    </row>
    <row r="11180" spans="1:11" x14ac:dyDescent="0.2">
      <c r="A11180">
        <v>17</v>
      </c>
      <c r="B11180" t="s">
        <v>83</v>
      </c>
      <c r="C11180" t="s">
        <v>63</v>
      </c>
      <c r="D11180" t="s">
        <v>74</v>
      </c>
      <c r="E11180" t="s">
        <v>64</v>
      </c>
      <c r="F11180" t="s">
        <v>60</v>
      </c>
      <c r="G11180" t="s">
        <v>69</v>
      </c>
      <c r="H11180" t="s">
        <v>62</v>
      </c>
      <c r="I11180" t="s">
        <v>67</v>
      </c>
      <c r="J11180">
        <v>6.8726222865871101E-2</v>
      </c>
      <c r="K11180">
        <f t="shared" si="186"/>
        <v>8</v>
      </c>
    </row>
    <row r="11181" spans="1:11" x14ac:dyDescent="0.2">
      <c r="A11181">
        <v>18</v>
      </c>
      <c r="B11181" t="s">
        <v>83</v>
      </c>
      <c r="C11181" t="s">
        <v>63</v>
      </c>
      <c r="D11181" t="s">
        <v>74</v>
      </c>
      <c r="E11181" t="s">
        <v>64</v>
      </c>
      <c r="F11181" t="s">
        <v>60</v>
      </c>
      <c r="G11181" t="s">
        <v>69</v>
      </c>
      <c r="H11181" t="s">
        <v>62</v>
      </c>
      <c r="I11181" t="s">
        <v>67</v>
      </c>
      <c r="J11181">
        <v>8.2459834653524106E-2</v>
      </c>
      <c r="K11181">
        <f t="shared" si="186"/>
        <v>8</v>
      </c>
    </row>
    <row r="11182" spans="1:11" x14ac:dyDescent="0.2">
      <c r="A11182">
        <v>19</v>
      </c>
      <c r="B11182" t="s">
        <v>83</v>
      </c>
      <c r="C11182" t="s">
        <v>63</v>
      </c>
      <c r="D11182" t="s">
        <v>74</v>
      </c>
      <c r="E11182" t="s">
        <v>64</v>
      </c>
      <c r="F11182" t="s">
        <v>60</v>
      </c>
      <c r="G11182" t="s">
        <v>69</v>
      </c>
      <c r="H11182" t="s">
        <v>62</v>
      </c>
      <c r="I11182" t="s">
        <v>67</v>
      </c>
      <c r="J11182">
        <v>9.7101858136300803E-2</v>
      </c>
      <c r="K11182">
        <f t="shared" si="186"/>
        <v>8</v>
      </c>
    </row>
    <row r="11183" spans="1:11" x14ac:dyDescent="0.2">
      <c r="A11183">
        <v>20</v>
      </c>
      <c r="B11183" t="s">
        <v>83</v>
      </c>
      <c r="C11183" t="s">
        <v>63</v>
      </c>
      <c r="D11183" t="s">
        <v>74</v>
      </c>
      <c r="E11183" t="s">
        <v>64</v>
      </c>
      <c r="F11183" t="s">
        <v>60</v>
      </c>
      <c r="G11183" t="s">
        <v>69</v>
      </c>
      <c r="H11183" t="s">
        <v>62</v>
      </c>
      <c r="I11183" t="s">
        <v>67</v>
      </c>
      <c r="J11183">
        <v>0.104894994265398</v>
      </c>
      <c r="K11183">
        <f t="shared" si="186"/>
        <v>8</v>
      </c>
    </row>
    <row r="11184" spans="1:11" x14ac:dyDescent="0.2">
      <c r="A11184">
        <v>21</v>
      </c>
      <c r="B11184" t="s">
        <v>83</v>
      </c>
      <c r="C11184" t="s">
        <v>63</v>
      </c>
      <c r="D11184" t="s">
        <v>74</v>
      </c>
      <c r="E11184" t="s">
        <v>64</v>
      </c>
      <c r="F11184" t="s">
        <v>60</v>
      </c>
      <c r="G11184" t="s">
        <v>69</v>
      </c>
      <c r="H11184" t="s">
        <v>62</v>
      </c>
      <c r="I11184" t="s">
        <v>67</v>
      </c>
      <c r="J11184">
        <v>0.108242619496822</v>
      </c>
      <c r="K11184">
        <f t="shared" si="186"/>
        <v>8</v>
      </c>
    </row>
    <row r="11185" spans="1:11" x14ac:dyDescent="0.2">
      <c r="A11185">
        <v>22</v>
      </c>
      <c r="B11185" t="s">
        <v>83</v>
      </c>
      <c r="C11185" t="s">
        <v>63</v>
      </c>
      <c r="D11185" t="s">
        <v>74</v>
      </c>
      <c r="E11185" t="s">
        <v>64</v>
      </c>
      <c r="F11185" t="s">
        <v>60</v>
      </c>
      <c r="G11185" t="s">
        <v>69</v>
      </c>
      <c r="H11185" t="s">
        <v>62</v>
      </c>
      <c r="I11185" t="s">
        <v>67</v>
      </c>
      <c r="J11185">
        <v>0.105111945751487</v>
      </c>
      <c r="K11185">
        <f t="shared" si="186"/>
        <v>8</v>
      </c>
    </row>
    <row r="11186" spans="1:11" x14ac:dyDescent="0.2">
      <c r="A11186">
        <v>23</v>
      </c>
      <c r="B11186" t="s">
        <v>83</v>
      </c>
      <c r="C11186" t="s">
        <v>63</v>
      </c>
      <c r="D11186" t="s">
        <v>74</v>
      </c>
      <c r="E11186" t="s">
        <v>64</v>
      </c>
      <c r="F11186" t="s">
        <v>60</v>
      </c>
      <c r="G11186" t="s">
        <v>69</v>
      </c>
      <c r="H11186" t="s">
        <v>62</v>
      </c>
      <c r="I11186" t="s">
        <v>67</v>
      </c>
      <c r="J11186">
        <v>9.5088341237674401E-2</v>
      </c>
      <c r="K11186">
        <f t="shared" si="186"/>
        <v>8</v>
      </c>
    </row>
    <row r="11187" spans="1:11" x14ac:dyDescent="0.2">
      <c r="A11187">
        <v>24</v>
      </c>
      <c r="B11187" t="s">
        <v>83</v>
      </c>
      <c r="C11187" t="s">
        <v>63</v>
      </c>
      <c r="D11187" t="s">
        <v>74</v>
      </c>
      <c r="E11187" t="s">
        <v>64</v>
      </c>
      <c r="F11187" t="s">
        <v>60</v>
      </c>
      <c r="G11187" t="s">
        <v>69</v>
      </c>
      <c r="H11187" t="s">
        <v>62</v>
      </c>
      <c r="I11187" t="s">
        <v>67</v>
      </c>
      <c r="J11187">
        <v>7.7913404740901804E-2</v>
      </c>
      <c r="K11187">
        <f t="shared" si="186"/>
        <v>8</v>
      </c>
    </row>
    <row r="11188" spans="1:11" x14ac:dyDescent="0.2">
      <c r="A11188">
        <v>1</v>
      </c>
      <c r="B11188" t="s">
        <v>83</v>
      </c>
      <c r="C11188" t="s">
        <v>57</v>
      </c>
      <c r="D11188" t="s">
        <v>74</v>
      </c>
      <c r="E11188" t="s">
        <v>64</v>
      </c>
      <c r="F11188" t="s">
        <v>65</v>
      </c>
      <c r="G11188" t="s">
        <v>69</v>
      </c>
      <c r="H11188" t="s">
        <v>62</v>
      </c>
      <c r="I11188" t="s">
        <v>67</v>
      </c>
      <c r="J11188">
        <v>2.5777265718419099E-2</v>
      </c>
      <c r="K11188">
        <f t="shared" si="186"/>
        <v>8</v>
      </c>
    </row>
    <row r="11189" spans="1:11" x14ac:dyDescent="0.2">
      <c r="A11189">
        <v>2</v>
      </c>
      <c r="B11189" t="s">
        <v>83</v>
      </c>
      <c r="C11189" t="s">
        <v>57</v>
      </c>
      <c r="D11189" t="s">
        <v>74</v>
      </c>
      <c r="E11189" t="s">
        <v>64</v>
      </c>
      <c r="F11189" t="s">
        <v>65</v>
      </c>
      <c r="G11189" t="s">
        <v>69</v>
      </c>
      <c r="H11189" t="s">
        <v>62</v>
      </c>
      <c r="I11189" t="s">
        <v>67</v>
      </c>
      <c r="J11189">
        <v>4.5787812755118899E-3</v>
      </c>
      <c r="K11189">
        <f t="shared" si="186"/>
        <v>8</v>
      </c>
    </row>
    <row r="11190" spans="1:11" x14ac:dyDescent="0.2">
      <c r="A11190">
        <v>3</v>
      </c>
      <c r="B11190" t="s">
        <v>83</v>
      </c>
      <c r="C11190" t="s">
        <v>57</v>
      </c>
      <c r="D11190" t="s">
        <v>74</v>
      </c>
      <c r="E11190" t="s">
        <v>64</v>
      </c>
      <c r="F11190" t="s">
        <v>65</v>
      </c>
      <c r="G11190" t="s">
        <v>69</v>
      </c>
      <c r="H11190" t="s">
        <v>62</v>
      </c>
      <c r="I11190" t="s">
        <v>67</v>
      </c>
      <c r="J11190">
        <v>1.5991854516210801E-3</v>
      </c>
      <c r="K11190">
        <f t="shared" si="186"/>
        <v>8</v>
      </c>
    </row>
    <row r="11191" spans="1:11" x14ac:dyDescent="0.2">
      <c r="A11191">
        <v>4</v>
      </c>
      <c r="B11191" t="s">
        <v>83</v>
      </c>
      <c r="C11191" t="s">
        <v>57</v>
      </c>
      <c r="D11191" t="s">
        <v>74</v>
      </c>
      <c r="E11191" t="s">
        <v>64</v>
      </c>
      <c r="F11191" t="s">
        <v>65</v>
      </c>
      <c r="G11191" t="s">
        <v>69</v>
      </c>
      <c r="H11191" t="s">
        <v>62</v>
      </c>
      <c r="I11191" t="s">
        <v>67</v>
      </c>
      <c r="J11191">
        <v>1.4609631831422601E-3</v>
      </c>
      <c r="K11191">
        <f t="shared" si="186"/>
        <v>8</v>
      </c>
    </row>
    <row r="11192" spans="1:11" x14ac:dyDescent="0.2">
      <c r="A11192">
        <v>5</v>
      </c>
      <c r="B11192" t="s">
        <v>83</v>
      </c>
      <c r="C11192" t="s">
        <v>57</v>
      </c>
      <c r="D11192" t="s">
        <v>74</v>
      </c>
      <c r="E11192" t="s">
        <v>64</v>
      </c>
      <c r="F11192" t="s">
        <v>65</v>
      </c>
      <c r="G11192" t="s">
        <v>69</v>
      </c>
      <c r="H11192" t="s">
        <v>62</v>
      </c>
      <c r="I11192" t="s">
        <v>67</v>
      </c>
      <c r="J11192">
        <v>1.0944029284655299E-3</v>
      </c>
      <c r="K11192">
        <f t="shared" si="186"/>
        <v>8</v>
      </c>
    </row>
    <row r="11193" spans="1:11" x14ac:dyDescent="0.2">
      <c r="A11193">
        <v>6</v>
      </c>
      <c r="B11193" t="s">
        <v>83</v>
      </c>
      <c r="C11193" t="s">
        <v>57</v>
      </c>
      <c r="D11193" t="s">
        <v>74</v>
      </c>
      <c r="E11193" t="s">
        <v>64</v>
      </c>
      <c r="F11193" t="s">
        <v>65</v>
      </c>
      <c r="G11193" t="s">
        <v>69</v>
      </c>
      <c r="H11193" t="s">
        <v>62</v>
      </c>
      <c r="I11193" t="s">
        <v>67</v>
      </c>
      <c r="J11193">
        <v>1.2941981274712799E-3</v>
      </c>
      <c r="K11193">
        <f t="shared" si="186"/>
        <v>8</v>
      </c>
    </row>
    <row r="11194" spans="1:11" x14ac:dyDescent="0.2">
      <c r="A11194">
        <v>7</v>
      </c>
      <c r="B11194" t="s">
        <v>83</v>
      </c>
      <c r="C11194" t="s">
        <v>57</v>
      </c>
      <c r="D11194" t="s">
        <v>74</v>
      </c>
      <c r="E11194" t="s">
        <v>64</v>
      </c>
      <c r="F11194" t="s">
        <v>65</v>
      </c>
      <c r="G11194" t="s">
        <v>69</v>
      </c>
      <c r="H11194" t="s">
        <v>62</v>
      </c>
      <c r="I11194" t="s">
        <v>67</v>
      </c>
      <c r="J11194">
        <v>2.73652706671268E-3</v>
      </c>
      <c r="K11194">
        <f t="shared" si="186"/>
        <v>8</v>
      </c>
    </row>
    <row r="11195" spans="1:11" x14ac:dyDescent="0.2">
      <c r="A11195">
        <v>8</v>
      </c>
      <c r="B11195" t="s">
        <v>83</v>
      </c>
      <c r="C11195" t="s">
        <v>57</v>
      </c>
      <c r="D11195" t="s">
        <v>74</v>
      </c>
      <c r="E11195" t="s">
        <v>64</v>
      </c>
      <c r="F11195" t="s">
        <v>65</v>
      </c>
      <c r="G11195" t="s">
        <v>69</v>
      </c>
      <c r="H11195" t="s">
        <v>62</v>
      </c>
      <c r="I11195" t="s">
        <v>67</v>
      </c>
      <c r="J11195">
        <v>5.1979552026858002E-3</v>
      </c>
      <c r="K11195">
        <f t="shared" si="186"/>
        <v>8</v>
      </c>
    </row>
    <row r="11196" spans="1:11" x14ac:dyDescent="0.2">
      <c r="A11196">
        <v>9</v>
      </c>
      <c r="B11196" t="s">
        <v>83</v>
      </c>
      <c r="C11196" t="s">
        <v>57</v>
      </c>
      <c r="D11196" t="s">
        <v>74</v>
      </c>
      <c r="E11196" t="s">
        <v>64</v>
      </c>
      <c r="F11196" t="s">
        <v>65</v>
      </c>
      <c r="G11196" t="s">
        <v>69</v>
      </c>
      <c r="H11196" t="s">
        <v>62</v>
      </c>
      <c r="I11196" t="s">
        <v>67</v>
      </c>
      <c r="J11196">
        <v>8.0582531568433608E-3</v>
      </c>
      <c r="K11196">
        <f t="shared" si="186"/>
        <v>8</v>
      </c>
    </row>
    <row r="11197" spans="1:11" x14ac:dyDescent="0.2">
      <c r="A11197">
        <v>10</v>
      </c>
      <c r="B11197" t="s">
        <v>83</v>
      </c>
      <c r="C11197" t="s">
        <v>57</v>
      </c>
      <c r="D11197" t="s">
        <v>74</v>
      </c>
      <c r="E11197" t="s">
        <v>64</v>
      </c>
      <c r="F11197" t="s">
        <v>65</v>
      </c>
      <c r="G11197" t="s">
        <v>69</v>
      </c>
      <c r="H11197" t="s">
        <v>62</v>
      </c>
      <c r="I11197" t="s">
        <v>67</v>
      </c>
      <c r="J11197">
        <v>1.07727209379573E-2</v>
      </c>
      <c r="K11197">
        <f t="shared" si="186"/>
        <v>8</v>
      </c>
    </row>
    <row r="11198" spans="1:11" x14ac:dyDescent="0.2">
      <c r="A11198">
        <v>11</v>
      </c>
      <c r="B11198" t="s">
        <v>83</v>
      </c>
      <c r="C11198" t="s">
        <v>57</v>
      </c>
      <c r="D11198" t="s">
        <v>74</v>
      </c>
      <c r="E11198" t="s">
        <v>64</v>
      </c>
      <c r="F11198" t="s">
        <v>65</v>
      </c>
      <c r="G11198" t="s">
        <v>69</v>
      </c>
      <c r="H11198" t="s">
        <v>62</v>
      </c>
      <c r="I11198" t="s">
        <v>67</v>
      </c>
      <c r="J11198">
        <v>1.4058542397061599E-2</v>
      </c>
      <c r="K11198">
        <f t="shared" si="186"/>
        <v>8</v>
      </c>
    </row>
    <row r="11199" spans="1:11" x14ac:dyDescent="0.2">
      <c r="A11199">
        <v>12</v>
      </c>
      <c r="B11199" t="s">
        <v>83</v>
      </c>
      <c r="C11199" t="s">
        <v>57</v>
      </c>
      <c r="D11199" t="s">
        <v>74</v>
      </c>
      <c r="E11199" t="s">
        <v>64</v>
      </c>
      <c r="F11199" t="s">
        <v>65</v>
      </c>
      <c r="G11199" t="s">
        <v>69</v>
      </c>
      <c r="H11199" t="s">
        <v>62</v>
      </c>
      <c r="I11199" t="s">
        <v>67</v>
      </c>
      <c r="J11199">
        <v>1.9929075759702399E-2</v>
      </c>
      <c r="K11199">
        <f t="shared" si="186"/>
        <v>8</v>
      </c>
    </row>
    <row r="11200" spans="1:11" x14ac:dyDescent="0.2">
      <c r="A11200">
        <v>13</v>
      </c>
      <c r="B11200" t="s">
        <v>83</v>
      </c>
      <c r="C11200" t="s">
        <v>57</v>
      </c>
      <c r="D11200" t="s">
        <v>74</v>
      </c>
      <c r="E11200" t="s">
        <v>64</v>
      </c>
      <c r="F11200" t="s">
        <v>65</v>
      </c>
      <c r="G11200" t="s">
        <v>69</v>
      </c>
      <c r="H11200" t="s">
        <v>62</v>
      </c>
      <c r="I11200" t="s">
        <v>67</v>
      </c>
      <c r="J11200">
        <v>2.6409365754047901E-2</v>
      </c>
      <c r="K11200">
        <f t="shared" si="186"/>
        <v>8</v>
      </c>
    </row>
    <row r="11201" spans="1:11" x14ac:dyDescent="0.2">
      <c r="A11201">
        <v>14</v>
      </c>
      <c r="B11201" t="s">
        <v>83</v>
      </c>
      <c r="C11201" t="s">
        <v>57</v>
      </c>
      <c r="D11201" t="s">
        <v>74</v>
      </c>
      <c r="E11201" t="s">
        <v>64</v>
      </c>
      <c r="F11201" t="s">
        <v>65</v>
      </c>
      <c r="G11201" t="s">
        <v>69</v>
      </c>
      <c r="H11201" t="s">
        <v>62</v>
      </c>
      <c r="I11201" t="s">
        <v>67</v>
      </c>
      <c r="J11201">
        <v>3.3679244580096697E-2</v>
      </c>
      <c r="K11201">
        <f t="shared" si="186"/>
        <v>8</v>
      </c>
    </row>
    <row r="11202" spans="1:11" x14ac:dyDescent="0.2">
      <c r="A11202">
        <v>15</v>
      </c>
      <c r="B11202" t="s">
        <v>83</v>
      </c>
      <c r="C11202" t="s">
        <v>57</v>
      </c>
      <c r="D11202" t="s">
        <v>74</v>
      </c>
      <c r="E11202" t="s">
        <v>64</v>
      </c>
      <c r="F11202" t="s">
        <v>65</v>
      </c>
      <c r="G11202" t="s">
        <v>69</v>
      </c>
      <c r="H11202" t="s">
        <v>62</v>
      </c>
      <c r="I11202" t="s">
        <v>67</v>
      </c>
      <c r="J11202">
        <v>4.5499560164755697E-2</v>
      </c>
      <c r="K11202">
        <f t="shared" si="186"/>
        <v>8</v>
      </c>
    </row>
    <row r="11203" spans="1:11" x14ac:dyDescent="0.2">
      <c r="A11203">
        <v>16</v>
      </c>
      <c r="B11203" t="s">
        <v>83</v>
      </c>
      <c r="C11203" t="s">
        <v>57</v>
      </c>
      <c r="D11203" t="s">
        <v>74</v>
      </c>
      <c r="E11203" t="s">
        <v>64</v>
      </c>
      <c r="F11203" t="s">
        <v>65</v>
      </c>
      <c r="G11203" t="s">
        <v>69</v>
      </c>
      <c r="H11203" t="s">
        <v>62</v>
      </c>
      <c r="I11203" t="s">
        <v>67</v>
      </c>
      <c r="J11203">
        <v>6.6756456020234001E-2</v>
      </c>
      <c r="K11203">
        <f t="shared" si="186"/>
        <v>8</v>
      </c>
    </row>
    <row r="11204" spans="1:11" x14ac:dyDescent="0.2">
      <c r="A11204">
        <v>17</v>
      </c>
      <c r="B11204" t="s">
        <v>83</v>
      </c>
      <c r="C11204" t="s">
        <v>57</v>
      </c>
      <c r="D11204" t="s">
        <v>74</v>
      </c>
      <c r="E11204" t="s">
        <v>64</v>
      </c>
      <c r="F11204" t="s">
        <v>65</v>
      </c>
      <c r="G11204" t="s">
        <v>69</v>
      </c>
      <c r="H11204" t="s">
        <v>62</v>
      </c>
      <c r="I11204" t="s">
        <v>67</v>
      </c>
      <c r="J11204">
        <v>9.2041068597412998E-2</v>
      </c>
      <c r="K11204">
        <f t="shared" ref="K11204:K11267" si="187">MONTH(1&amp;B11204)</f>
        <v>8</v>
      </c>
    </row>
    <row r="11205" spans="1:11" x14ac:dyDescent="0.2">
      <c r="A11205">
        <v>18</v>
      </c>
      <c r="B11205" t="s">
        <v>83</v>
      </c>
      <c r="C11205" t="s">
        <v>57</v>
      </c>
      <c r="D11205" t="s">
        <v>74</v>
      </c>
      <c r="E11205" t="s">
        <v>64</v>
      </c>
      <c r="F11205" t="s">
        <v>65</v>
      </c>
      <c r="G11205" t="s">
        <v>69</v>
      </c>
      <c r="H11205" t="s">
        <v>62</v>
      </c>
      <c r="I11205" t="s">
        <v>67</v>
      </c>
      <c r="J11205">
        <v>0.112130597977915</v>
      </c>
      <c r="K11205">
        <f t="shared" si="187"/>
        <v>8</v>
      </c>
    </row>
    <row r="11206" spans="1:11" x14ac:dyDescent="0.2">
      <c r="A11206">
        <v>19</v>
      </c>
      <c r="B11206" t="s">
        <v>83</v>
      </c>
      <c r="C11206" t="s">
        <v>57</v>
      </c>
      <c r="D11206" t="s">
        <v>74</v>
      </c>
      <c r="E11206" t="s">
        <v>64</v>
      </c>
      <c r="F11206" t="s">
        <v>65</v>
      </c>
      <c r="G11206" t="s">
        <v>69</v>
      </c>
      <c r="H11206" t="s">
        <v>62</v>
      </c>
      <c r="I11206" t="s">
        <v>67</v>
      </c>
      <c r="J11206">
        <v>0.11798551247363</v>
      </c>
      <c r="K11206">
        <f t="shared" si="187"/>
        <v>8</v>
      </c>
    </row>
    <row r="11207" spans="1:11" x14ac:dyDescent="0.2">
      <c r="A11207">
        <v>20</v>
      </c>
      <c r="B11207" t="s">
        <v>83</v>
      </c>
      <c r="C11207" t="s">
        <v>57</v>
      </c>
      <c r="D11207" t="s">
        <v>74</v>
      </c>
      <c r="E11207" t="s">
        <v>64</v>
      </c>
      <c r="F11207" t="s">
        <v>65</v>
      </c>
      <c r="G11207" t="s">
        <v>69</v>
      </c>
      <c r="H11207" t="s">
        <v>62</v>
      </c>
      <c r="I11207" t="s">
        <v>67</v>
      </c>
      <c r="J11207">
        <v>0.110405424271312</v>
      </c>
      <c r="K11207">
        <f t="shared" si="187"/>
        <v>8</v>
      </c>
    </row>
    <row r="11208" spans="1:11" x14ac:dyDescent="0.2">
      <c r="A11208">
        <v>21</v>
      </c>
      <c r="B11208" t="s">
        <v>83</v>
      </c>
      <c r="C11208" t="s">
        <v>57</v>
      </c>
      <c r="D11208" t="s">
        <v>74</v>
      </c>
      <c r="E11208" t="s">
        <v>64</v>
      </c>
      <c r="F11208" t="s">
        <v>65</v>
      </c>
      <c r="G11208" t="s">
        <v>69</v>
      </c>
      <c r="H11208" t="s">
        <v>62</v>
      </c>
      <c r="I11208" t="s">
        <v>67</v>
      </c>
      <c r="J11208">
        <v>0.101298862880751</v>
      </c>
      <c r="K11208">
        <f t="shared" si="187"/>
        <v>8</v>
      </c>
    </row>
    <row r="11209" spans="1:11" x14ac:dyDescent="0.2">
      <c r="A11209">
        <v>22</v>
      </c>
      <c r="B11209" t="s">
        <v>83</v>
      </c>
      <c r="C11209" t="s">
        <v>57</v>
      </c>
      <c r="D11209" t="s">
        <v>74</v>
      </c>
      <c r="E11209" t="s">
        <v>64</v>
      </c>
      <c r="F11209" t="s">
        <v>65</v>
      </c>
      <c r="G11209" t="s">
        <v>69</v>
      </c>
      <c r="H11209" t="s">
        <v>62</v>
      </c>
      <c r="I11209" t="s">
        <v>67</v>
      </c>
      <c r="J11209">
        <v>8.6043988037891594E-2</v>
      </c>
      <c r="K11209">
        <f t="shared" si="187"/>
        <v>8</v>
      </c>
    </row>
    <row r="11210" spans="1:11" x14ac:dyDescent="0.2">
      <c r="A11210">
        <v>23</v>
      </c>
      <c r="B11210" t="s">
        <v>83</v>
      </c>
      <c r="C11210" t="s">
        <v>57</v>
      </c>
      <c r="D11210" t="s">
        <v>74</v>
      </c>
      <c r="E11210" t="s">
        <v>64</v>
      </c>
      <c r="F11210" t="s">
        <v>65</v>
      </c>
      <c r="G11210" t="s">
        <v>69</v>
      </c>
      <c r="H11210" t="s">
        <v>62</v>
      </c>
      <c r="I11210" t="s">
        <v>67</v>
      </c>
      <c r="J11210">
        <v>6.4449691528811998E-2</v>
      </c>
      <c r="K11210">
        <f t="shared" si="187"/>
        <v>8</v>
      </c>
    </row>
    <row r="11211" spans="1:11" x14ac:dyDescent="0.2">
      <c r="A11211">
        <v>24</v>
      </c>
      <c r="B11211" t="s">
        <v>83</v>
      </c>
      <c r="C11211" t="s">
        <v>57</v>
      </c>
      <c r="D11211" t="s">
        <v>74</v>
      </c>
      <c r="E11211" t="s">
        <v>64</v>
      </c>
      <c r="F11211" t="s">
        <v>65</v>
      </c>
      <c r="G11211" t="s">
        <v>69</v>
      </c>
      <c r="H11211" t="s">
        <v>62</v>
      </c>
      <c r="I11211" t="s">
        <v>67</v>
      </c>
      <c r="J11211">
        <v>4.6742356507544498E-2</v>
      </c>
      <c r="K11211">
        <f t="shared" si="187"/>
        <v>8</v>
      </c>
    </row>
    <row r="11212" spans="1:11" x14ac:dyDescent="0.2">
      <c r="A11212">
        <v>1</v>
      </c>
      <c r="B11212" t="s">
        <v>83</v>
      </c>
      <c r="C11212" t="s">
        <v>63</v>
      </c>
      <c r="D11212" t="s">
        <v>74</v>
      </c>
      <c r="E11212" t="s">
        <v>64</v>
      </c>
      <c r="F11212" t="s">
        <v>65</v>
      </c>
      <c r="G11212" t="s">
        <v>69</v>
      </c>
      <c r="H11212" t="s">
        <v>62</v>
      </c>
      <c r="I11212" t="s">
        <v>67</v>
      </c>
      <c r="J11212">
        <v>3.4133145697471202E-2</v>
      </c>
      <c r="K11212">
        <f t="shared" si="187"/>
        <v>8</v>
      </c>
    </row>
    <row r="11213" spans="1:11" x14ac:dyDescent="0.2">
      <c r="A11213">
        <v>2</v>
      </c>
      <c r="B11213" t="s">
        <v>83</v>
      </c>
      <c r="C11213" t="s">
        <v>63</v>
      </c>
      <c r="D11213" t="s">
        <v>74</v>
      </c>
      <c r="E11213" t="s">
        <v>64</v>
      </c>
      <c r="F11213" t="s">
        <v>65</v>
      </c>
      <c r="G11213" t="s">
        <v>69</v>
      </c>
      <c r="H11213" t="s">
        <v>62</v>
      </c>
      <c r="I11213" t="s">
        <v>67</v>
      </c>
      <c r="J11213">
        <v>7.1152199496887798E-3</v>
      </c>
      <c r="K11213">
        <f t="shared" si="187"/>
        <v>8</v>
      </c>
    </row>
    <row r="11214" spans="1:11" x14ac:dyDescent="0.2">
      <c r="A11214">
        <v>3</v>
      </c>
      <c r="B11214" t="s">
        <v>83</v>
      </c>
      <c r="C11214" t="s">
        <v>63</v>
      </c>
      <c r="D11214" t="s">
        <v>74</v>
      </c>
      <c r="E11214" t="s">
        <v>64</v>
      </c>
      <c r="F11214" t="s">
        <v>65</v>
      </c>
      <c r="G11214" t="s">
        <v>69</v>
      </c>
      <c r="H11214" t="s">
        <v>62</v>
      </c>
      <c r="I11214" t="s">
        <v>67</v>
      </c>
      <c r="J11214">
        <v>4.8391178380353898E-3</v>
      </c>
      <c r="K11214">
        <f t="shared" si="187"/>
        <v>8</v>
      </c>
    </row>
    <row r="11215" spans="1:11" x14ac:dyDescent="0.2">
      <c r="A11215">
        <v>4</v>
      </c>
      <c r="B11215" t="s">
        <v>83</v>
      </c>
      <c r="C11215" t="s">
        <v>63</v>
      </c>
      <c r="D11215" t="s">
        <v>74</v>
      </c>
      <c r="E11215" t="s">
        <v>64</v>
      </c>
      <c r="F11215" t="s">
        <v>65</v>
      </c>
      <c r="G11215" t="s">
        <v>69</v>
      </c>
      <c r="H11215" t="s">
        <v>62</v>
      </c>
      <c r="I11215" t="s">
        <v>67</v>
      </c>
      <c r="J11215">
        <v>4.5656869081488298E-3</v>
      </c>
      <c r="K11215">
        <f t="shared" si="187"/>
        <v>8</v>
      </c>
    </row>
    <row r="11216" spans="1:11" x14ac:dyDescent="0.2">
      <c r="A11216">
        <v>5</v>
      </c>
      <c r="B11216" t="s">
        <v>83</v>
      </c>
      <c r="C11216" t="s">
        <v>63</v>
      </c>
      <c r="D11216" t="s">
        <v>74</v>
      </c>
      <c r="E11216" t="s">
        <v>64</v>
      </c>
      <c r="F11216" t="s">
        <v>65</v>
      </c>
      <c r="G11216" t="s">
        <v>69</v>
      </c>
      <c r="H11216" t="s">
        <v>62</v>
      </c>
      <c r="I11216" t="s">
        <v>67</v>
      </c>
      <c r="J11216">
        <v>3.13602502983505E-3</v>
      </c>
      <c r="K11216">
        <f t="shared" si="187"/>
        <v>8</v>
      </c>
    </row>
    <row r="11217" spans="1:11" x14ac:dyDescent="0.2">
      <c r="A11217">
        <v>6</v>
      </c>
      <c r="B11217" t="s">
        <v>83</v>
      </c>
      <c r="C11217" t="s">
        <v>63</v>
      </c>
      <c r="D11217" t="s">
        <v>74</v>
      </c>
      <c r="E11217" t="s">
        <v>64</v>
      </c>
      <c r="F11217" t="s">
        <v>65</v>
      </c>
      <c r="G11217" t="s">
        <v>69</v>
      </c>
      <c r="H11217" t="s">
        <v>62</v>
      </c>
      <c r="I11217" t="s">
        <v>67</v>
      </c>
      <c r="J11217">
        <v>2.1989939110685398E-3</v>
      </c>
      <c r="K11217">
        <f t="shared" si="187"/>
        <v>8</v>
      </c>
    </row>
    <row r="11218" spans="1:11" x14ac:dyDescent="0.2">
      <c r="A11218">
        <v>7</v>
      </c>
      <c r="B11218" t="s">
        <v>83</v>
      </c>
      <c r="C11218" t="s">
        <v>63</v>
      </c>
      <c r="D11218" t="s">
        <v>74</v>
      </c>
      <c r="E11218" t="s">
        <v>64</v>
      </c>
      <c r="F11218" t="s">
        <v>65</v>
      </c>
      <c r="G11218" t="s">
        <v>69</v>
      </c>
      <c r="H11218" t="s">
        <v>62</v>
      </c>
      <c r="I11218" t="s">
        <v>67</v>
      </c>
      <c r="J11218">
        <v>2.1151341664327702E-3</v>
      </c>
      <c r="K11218">
        <f t="shared" si="187"/>
        <v>8</v>
      </c>
    </row>
    <row r="11219" spans="1:11" x14ac:dyDescent="0.2">
      <c r="A11219">
        <v>8</v>
      </c>
      <c r="B11219" t="s">
        <v>83</v>
      </c>
      <c r="C11219" t="s">
        <v>63</v>
      </c>
      <c r="D11219" t="s">
        <v>74</v>
      </c>
      <c r="E11219" t="s">
        <v>64</v>
      </c>
      <c r="F11219" t="s">
        <v>65</v>
      </c>
      <c r="G11219" t="s">
        <v>69</v>
      </c>
      <c r="H11219" t="s">
        <v>62</v>
      </c>
      <c r="I11219" t="s">
        <v>67</v>
      </c>
      <c r="J11219">
        <v>3.2080980768296702E-3</v>
      </c>
      <c r="K11219">
        <f t="shared" si="187"/>
        <v>8</v>
      </c>
    </row>
    <row r="11220" spans="1:11" x14ac:dyDescent="0.2">
      <c r="A11220">
        <v>9</v>
      </c>
      <c r="B11220" t="s">
        <v>83</v>
      </c>
      <c r="C11220" t="s">
        <v>63</v>
      </c>
      <c r="D11220" t="s">
        <v>74</v>
      </c>
      <c r="E11220" t="s">
        <v>64</v>
      </c>
      <c r="F11220" t="s">
        <v>65</v>
      </c>
      <c r="G11220" t="s">
        <v>69</v>
      </c>
      <c r="H11220" t="s">
        <v>62</v>
      </c>
      <c r="I11220" t="s">
        <v>67</v>
      </c>
      <c r="J11220">
        <v>5.0601946165803498E-3</v>
      </c>
      <c r="K11220">
        <f t="shared" si="187"/>
        <v>8</v>
      </c>
    </row>
    <row r="11221" spans="1:11" x14ac:dyDescent="0.2">
      <c r="A11221">
        <v>10</v>
      </c>
      <c r="B11221" t="s">
        <v>83</v>
      </c>
      <c r="C11221" t="s">
        <v>63</v>
      </c>
      <c r="D11221" t="s">
        <v>74</v>
      </c>
      <c r="E11221" t="s">
        <v>64</v>
      </c>
      <c r="F11221" t="s">
        <v>65</v>
      </c>
      <c r="G11221" t="s">
        <v>69</v>
      </c>
      <c r="H11221" t="s">
        <v>62</v>
      </c>
      <c r="I11221" t="s">
        <v>67</v>
      </c>
      <c r="J11221">
        <v>8.7119279335772896E-3</v>
      </c>
      <c r="K11221">
        <f t="shared" si="187"/>
        <v>8</v>
      </c>
    </row>
    <row r="11222" spans="1:11" x14ac:dyDescent="0.2">
      <c r="A11222">
        <v>11</v>
      </c>
      <c r="B11222" t="s">
        <v>83</v>
      </c>
      <c r="C11222" t="s">
        <v>63</v>
      </c>
      <c r="D11222" t="s">
        <v>74</v>
      </c>
      <c r="E11222" t="s">
        <v>64</v>
      </c>
      <c r="F11222" t="s">
        <v>65</v>
      </c>
      <c r="G11222" t="s">
        <v>69</v>
      </c>
      <c r="H11222" t="s">
        <v>62</v>
      </c>
      <c r="I11222" t="s">
        <v>67</v>
      </c>
      <c r="J11222">
        <v>1.4237744847012301E-2</v>
      </c>
      <c r="K11222">
        <f t="shared" si="187"/>
        <v>8</v>
      </c>
    </row>
    <row r="11223" spans="1:11" x14ac:dyDescent="0.2">
      <c r="A11223">
        <v>12</v>
      </c>
      <c r="B11223" t="s">
        <v>83</v>
      </c>
      <c r="C11223" t="s">
        <v>63</v>
      </c>
      <c r="D11223" t="s">
        <v>74</v>
      </c>
      <c r="E11223" t="s">
        <v>64</v>
      </c>
      <c r="F11223" t="s">
        <v>65</v>
      </c>
      <c r="G11223" t="s">
        <v>69</v>
      </c>
      <c r="H11223" t="s">
        <v>62</v>
      </c>
      <c r="I11223" t="s">
        <v>67</v>
      </c>
      <c r="J11223">
        <v>2.2161035700363801E-2</v>
      </c>
      <c r="K11223">
        <f t="shared" si="187"/>
        <v>8</v>
      </c>
    </row>
    <row r="11224" spans="1:11" x14ac:dyDescent="0.2">
      <c r="A11224">
        <v>13</v>
      </c>
      <c r="B11224" t="s">
        <v>83</v>
      </c>
      <c r="C11224" t="s">
        <v>63</v>
      </c>
      <c r="D11224" t="s">
        <v>74</v>
      </c>
      <c r="E11224" t="s">
        <v>64</v>
      </c>
      <c r="F11224" t="s">
        <v>65</v>
      </c>
      <c r="G11224" t="s">
        <v>69</v>
      </c>
      <c r="H11224" t="s">
        <v>62</v>
      </c>
      <c r="I11224" t="s">
        <v>67</v>
      </c>
      <c r="J11224">
        <v>3.1983511789035503E-2</v>
      </c>
      <c r="K11224">
        <f t="shared" si="187"/>
        <v>8</v>
      </c>
    </row>
    <row r="11225" spans="1:11" x14ac:dyDescent="0.2">
      <c r="A11225">
        <v>14</v>
      </c>
      <c r="B11225" t="s">
        <v>83</v>
      </c>
      <c r="C11225" t="s">
        <v>63</v>
      </c>
      <c r="D11225" t="s">
        <v>74</v>
      </c>
      <c r="E11225" t="s">
        <v>64</v>
      </c>
      <c r="F11225" t="s">
        <v>65</v>
      </c>
      <c r="G11225" t="s">
        <v>69</v>
      </c>
      <c r="H11225" t="s">
        <v>62</v>
      </c>
      <c r="I11225" t="s">
        <v>67</v>
      </c>
      <c r="J11225">
        <v>4.2630848070239397E-2</v>
      </c>
      <c r="K11225">
        <f t="shared" si="187"/>
        <v>8</v>
      </c>
    </row>
    <row r="11226" spans="1:11" x14ac:dyDescent="0.2">
      <c r="A11226">
        <v>15</v>
      </c>
      <c r="B11226" t="s">
        <v>83</v>
      </c>
      <c r="C11226" t="s">
        <v>63</v>
      </c>
      <c r="D11226" t="s">
        <v>74</v>
      </c>
      <c r="E11226" t="s">
        <v>64</v>
      </c>
      <c r="F11226" t="s">
        <v>65</v>
      </c>
      <c r="G11226" t="s">
        <v>69</v>
      </c>
      <c r="H11226" t="s">
        <v>62</v>
      </c>
      <c r="I11226" t="s">
        <v>67</v>
      </c>
      <c r="J11226">
        <v>5.4283502563935798E-2</v>
      </c>
      <c r="K11226">
        <f t="shared" si="187"/>
        <v>8</v>
      </c>
    </row>
    <row r="11227" spans="1:11" x14ac:dyDescent="0.2">
      <c r="A11227">
        <v>16</v>
      </c>
      <c r="B11227" t="s">
        <v>83</v>
      </c>
      <c r="C11227" t="s">
        <v>63</v>
      </c>
      <c r="D11227" t="s">
        <v>74</v>
      </c>
      <c r="E11227" t="s">
        <v>64</v>
      </c>
      <c r="F11227" t="s">
        <v>65</v>
      </c>
      <c r="G11227" t="s">
        <v>69</v>
      </c>
      <c r="H11227" t="s">
        <v>62</v>
      </c>
      <c r="I11227" t="s">
        <v>67</v>
      </c>
      <c r="J11227">
        <v>6.6203163295104894E-2</v>
      </c>
      <c r="K11227">
        <f t="shared" si="187"/>
        <v>8</v>
      </c>
    </row>
    <row r="11228" spans="1:11" x14ac:dyDescent="0.2">
      <c r="A11228">
        <v>17</v>
      </c>
      <c r="B11228" t="s">
        <v>83</v>
      </c>
      <c r="C11228" t="s">
        <v>63</v>
      </c>
      <c r="D11228" t="s">
        <v>74</v>
      </c>
      <c r="E11228" t="s">
        <v>64</v>
      </c>
      <c r="F11228" t="s">
        <v>65</v>
      </c>
      <c r="G11228" t="s">
        <v>69</v>
      </c>
      <c r="H11228" t="s">
        <v>62</v>
      </c>
      <c r="I11228" t="s">
        <v>67</v>
      </c>
      <c r="J11228">
        <v>7.9587982210106295E-2</v>
      </c>
      <c r="K11228">
        <f t="shared" si="187"/>
        <v>8</v>
      </c>
    </row>
    <row r="11229" spans="1:11" x14ac:dyDescent="0.2">
      <c r="A11229">
        <v>18</v>
      </c>
      <c r="B11229" t="s">
        <v>83</v>
      </c>
      <c r="C11229" t="s">
        <v>63</v>
      </c>
      <c r="D11229" t="s">
        <v>74</v>
      </c>
      <c r="E11229" t="s">
        <v>64</v>
      </c>
      <c r="F11229" t="s">
        <v>65</v>
      </c>
      <c r="G11229" t="s">
        <v>69</v>
      </c>
      <c r="H11229" t="s">
        <v>62</v>
      </c>
      <c r="I11229" t="s">
        <v>67</v>
      </c>
      <c r="J11229">
        <v>8.9582941071096794E-2</v>
      </c>
      <c r="K11229">
        <f t="shared" si="187"/>
        <v>8</v>
      </c>
    </row>
    <row r="11230" spans="1:11" x14ac:dyDescent="0.2">
      <c r="A11230">
        <v>19</v>
      </c>
      <c r="B11230" t="s">
        <v>83</v>
      </c>
      <c r="C11230" t="s">
        <v>63</v>
      </c>
      <c r="D11230" t="s">
        <v>74</v>
      </c>
      <c r="E11230" t="s">
        <v>64</v>
      </c>
      <c r="F11230" t="s">
        <v>65</v>
      </c>
      <c r="G11230" t="s">
        <v>69</v>
      </c>
      <c r="H11230" t="s">
        <v>62</v>
      </c>
      <c r="I11230" t="s">
        <v>67</v>
      </c>
      <c r="J11230">
        <v>9.9983948609831994E-2</v>
      </c>
      <c r="K11230">
        <f t="shared" si="187"/>
        <v>8</v>
      </c>
    </row>
    <row r="11231" spans="1:11" x14ac:dyDescent="0.2">
      <c r="A11231">
        <v>20</v>
      </c>
      <c r="B11231" t="s">
        <v>83</v>
      </c>
      <c r="C11231" t="s">
        <v>63</v>
      </c>
      <c r="D11231" t="s">
        <v>74</v>
      </c>
      <c r="E11231" t="s">
        <v>64</v>
      </c>
      <c r="F11231" t="s">
        <v>65</v>
      </c>
      <c r="G11231" t="s">
        <v>69</v>
      </c>
      <c r="H11231" t="s">
        <v>62</v>
      </c>
      <c r="I11231" t="s">
        <v>67</v>
      </c>
      <c r="J11231">
        <v>0.10116084497091</v>
      </c>
      <c r="K11231">
        <f t="shared" si="187"/>
        <v>8</v>
      </c>
    </row>
    <row r="11232" spans="1:11" x14ac:dyDescent="0.2">
      <c r="A11232">
        <v>21</v>
      </c>
      <c r="B11232" t="s">
        <v>83</v>
      </c>
      <c r="C11232" t="s">
        <v>63</v>
      </c>
      <c r="D11232" t="s">
        <v>74</v>
      </c>
      <c r="E11232" t="s">
        <v>64</v>
      </c>
      <c r="F11232" t="s">
        <v>65</v>
      </c>
      <c r="G11232" t="s">
        <v>69</v>
      </c>
      <c r="H11232" t="s">
        <v>62</v>
      </c>
      <c r="I11232" t="s">
        <v>67</v>
      </c>
      <c r="J11232">
        <v>9.7901904209874699E-2</v>
      </c>
      <c r="K11232">
        <f t="shared" si="187"/>
        <v>8</v>
      </c>
    </row>
    <row r="11233" spans="1:11" x14ac:dyDescent="0.2">
      <c r="A11233">
        <v>22</v>
      </c>
      <c r="B11233" t="s">
        <v>83</v>
      </c>
      <c r="C11233" t="s">
        <v>63</v>
      </c>
      <c r="D11233" t="s">
        <v>74</v>
      </c>
      <c r="E11233" t="s">
        <v>64</v>
      </c>
      <c r="F11233" t="s">
        <v>65</v>
      </c>
      <c r="G11233" t="s">
        <v>69</v>
      </c>
      <c r="H11233" t="s">
        <v>62</v>
      </c>
      <c r="I11233" t="s">
        <v>67</v>
      </c>
      <c r="J11233">
        <v>8.9756398472355101E-2</v>
      </c>
      <c r="K11233">
        <f t="shared" si="187"/>
        <v>8</v>
      </c>
    </row>
    <row r="11234" spans="1:11" x14ac:dyDescent="0.2">
      <c r="A11234">
        <v>23</v>
      </c>
      <c r="B11234" t="s">
        <v>83</v>
      </c>
      <c r="C11234" t="s">
        <v>63</v>
      </c>
      <c r="D11234" t="s">
        <v>74</v>
      </c>
      <c r="E11234" t="s">
        <v>64</v>
      </c>
      <c r="F11234" t="s">
        <v>65</v>
      </c>
      <c r="G11234" t="s">
        <v>69</v>
      </c>
      <c r="H11234" t="s">
        <v>62</v>
      </c>
      <c r="I11234" t="s">
        <v>67</v>
      </c>
      <c r="J11234">
        <v>7.6321631736363499E-2</v>
      </c>
      <c r="K11234">
        <f t="shared" si="187"/>
        <v>8</v>
      </c>
    </row>
    <row r="11235" spans="1:11" x14ac:dyDescent="0.2">
      <c r="A11235">
        <v>24</v>
      </c>
      <c r="B11235" t="s">
        <v>83</v>
      </c>
      <c r="C11235" t="s">
        <v>63</v>
      </c>
      <c r="D11235" t="s">
        <v>74</v>
      </c>
      <c r="E11235" t="s">
        <v>64</v>
      </c>
      <c r="F11235" t="s">
        <v>65</v>
      </c>
      <c r="G11235" t="s">
        <v>69</v>
      </c>
      <c r="H11235" t="s">
        <v>62</v>
      </c>
      <c r="I11235" t="s">
        <v>67</v>
      </c>
      <c r="J11235">
        <v>5.9120998326100502E-2</v>
      </c>
      <c r="K11235">
        <f t="shared" si="187"/>
        <v>8</v>
      </c>
    </row>
    <row r="11236" spans="1:11" x14ac:dyDescent="0.2">
      <c r="A11236">
        <v>1</v>
      </c>
      <c r="B11236" t="s">
        <v>83</v>
      </c>
      <c r="C11236" t="s">
        <v>57</v>
      </c>
      <c r="D11236" t="s">
        <v>74</v>
      </c>
      <c r="E11236" t="s">
        <v>68</v>
      </c>
      <c r="F11236" t="s">
        <v>60</v>
      </c>
      <c r="G11236" t="s">
        <v>76</v>
      </c>
      <c r="H11236" t="s">
        <v>62</v>
      </c>
      <c r="I11236" t="s">
        <v>67</v>
      </c>
      <c r="J11236">
        <v>1.6764474677689298E-2</v>
      </c>
      <c r="K11236">
        <f t="shared" si="187"/>
        <v>8</v>
      </c>
    </row>
    <row r="11237" spans="1:11" x14ac:dyDescent="0.2">
      <c r="A11237">
        <v>2</v>
      </c>
      <c r="B11237" t="s">
        <v>83</v>
      </c>
      <c r="C11237" t="s">
        <v>57</v>
      </c>
      <c r="D11237" t="s">
        <v>74</v>
      </c>
      <c r="E11237" t="s">
        <v>68</v>
      </c>
      <c r="F11237" t="s">
        <v>60</v>
      </c>
      <c r="G11237" t="s">
        <v>76</v>
      </c>
      <c r="H11237" t="s">
        <v>62</v>
      </c>
      <c r="I11237" t="s">
        <v>67</v>
      </c>
      <c r="J11237">
        <v>5.7889218030798099E-3</v>
      </c>
      <c r="K11237">
        <f t="shared" si="187"/>
        <v>8</v>
      </c>
    </row>
    <row r="11238" spans="1:11" x14ac:dyDescent="0.2">
      <c r="A11238">
        <v>3</v>
      </c>
      <c r="B11238" t="s">
        <v>83</v>
      </c>
      <c r="C11238" t="s">
        <v>57</v>
      </c>
      <c r="D11238" t="s">
        <v>74</v>
      </c>
      <c r="E11238" t="s">
        <v>68</v>
      </c>
      <c r="F11238" t="s">
        <v>60</v>
      </c>
      <c r="G11238" t="s">
        <v>76</v>
      </c>
      <c r="H11238" t="s">
        <v>62</v>
      </c>
      <c r="I11238" t="s">
        <v>67</v>
      </c>
      <c r="J11238">
        <v>1.1590998461837401E-3</v>
      </c>
      <c r="K11238">
        <f t="shared" si="187"/>
        <v>8</v>
      </c>
    </row>
    <row r="11239" spans="1:11" x14ac:dyDescent="0.2">
      <c r="A11239">
        <v>4</v>
      </c>
      <c r="B11239" t="s">
        <v>83</v>
      </c>
      <c r="C11239" t="s">
        <v>57</v>
      </c>
      <c r="D11239" t="s">
        <v>74</v>
      </c>
      <c r="E11239" t="s">
        <v>68</v>
      </c>
      <c r="F11239" t="s">
        <v>60</v>
      </c>
      <c r="G11239" t="s">
        <v>76</v>
      </c>
      <c r="H11239" t="s">
        <v>62</v>
      </c>
      <c r="I11239" t="s">
        <v>67</v>
      </c>
      <c r="J11239" s="3">
        <v>4.9855242693360195E-4</v>
      </c>
      <c r="K11239">
        <f t="shared" si="187"/>
        <v>8</v>
      </c>
    </row>
    <row r="11240" spans="1:11" x14ac:dyDescent="0.2">
      <c r="A11240">
        <v>5</v>
      </c>
      <c r="B11240" t="s">
        <v>83</v>
      </c>
      <c r="C11240" t="s">
        <v>57</v>
      </c>
      <c r="D11240" t="s">
        <v>74</v>
      </c>
      <c r="E11240" t="s">
        <v>68</v>
      </c>
      <c r="F11240" t="s">
        <v>60</v>
      </c>
      <c r="G11240" t="s">
        <v>76</v>
      </c>
      <c r="H11240" t="s">
        <v>62</v>
      </c>
      <c r="I11240" t="s">
        <v>67</v>
      </c>
      <c r="J11240" s="3">
        <v>5.0726206060713104E-4</v>
      </c>
      <c r="K11240">
        <f t="shared" si="187"/>
        <v>8</v>
      </c>
    </row>
    <row r="11241" spans="1:11" x14ac:dyDescent="0.2">
      <c r="A11241">
        <v>6</v>
      </c>
      <c r="B11241" t="s">
        <v>83</v>
      </c>
      <c r="C11241" t="s">
        <v>57</v>
      </c>
      <c r="D11241" t="s">
        <v>74</v>
      </c>
      <c r="E11241" t="s">
        <v>68</v>
      </c>
      <c r="F11241" t="s">
        <v>60</v>
      </c>
      <c r="G11241" t="s">
        <v>76</v>
      </c>
      <c r="H11241" t="s">
        <v>62</v>
      </c>
      <c r="I11241" t="s">
        <v>67</v>
      </c>
      <c r="J11241" s="3">
        <v>6.2568546495815397E-4</v>
      </c>
      <c r="K11241">
        <f t="shared" si="187"/>
        <v>8</v>
      </c>
    </row>
    <row r="11242" spans="1:11" x14ac:dyDescent="0.2">
      <c r="A11242">
        <v>7</v>
      </c>
      <c r="B11242" t="s">
        <v>83</v>
      </c>
      <c r="C11242" t="s">
        <v>57</v>
      </c>
      <c r="D11242" t="s">
        <v>74</v>
      </c>
      <c r="E11242" t="s">
        <v>68</v>
      </c>
      <c r="F11242" t="s">
        <v>60</v>
      </c>
      <c r="G11242" t="s">
        <v>76</v>
      </c>
      <c r="H11242" t="s">
        <v>62</v>
      </c>
      <c r="I11242" t="s">
        <v>67</v>
      </c>
      <c r="J11242">
        <v>1.8234347699282599E-3</v>
      </c>
      <c r="K11242">
        <f t="shared" si="187"/>
        <v>8</v>
      </c>
    </row>
    <row r="11243" spans="1:11" x14ac:dyDescent="0.2">
      <c r="A11243">
        <v>8</v>
      </c>
      <c r="B11243" t="s">
        <v>83</v>
      </c>
      <c r="C11243" t="s">
        <v>57</v>
      </c>
      <c r="D11243" t="s">
        <v>74</v>
      </c>
      <c r="E11243" t="s">
        <v>68</v>
      </c>
      <c r="F11243" t="s">
        <v>60</v>
      </c>
      <c r="G11243" t="s">
        <v>76</v>
      </c>
      <c r="H11243" t="s">
        <v>62</v>
      </c>
      <c r="I11243" t="s">
        <v>67</v>
      </c>
      <c r="J11243">
        <v>5.6676850250212798E-3</v>
      </c>
      <c r="K11243">
        <f t="shared" si="187"/>
        <v>8</v>
      </c>
    </row>
    <row r="11244" spans="1:11" x14ac:dyDescent="0.2">
      <c r="A11244">
        <v>9</v>
      </c>
      <c r="B11244" t="s">
        <v>83</v>
      </c>
      <c r="C11244" t="s">
        <v>57</v>
      </c>
      <c r="D11244" t="s">
        <v>74</v>
      </c>
      <c r="E11244" t="s">
        <v>68</v>
      </c>
      <c r="F11244" t="s">
        <v>60</v>
      </c>
      <c r="G11244" t="s">
        <v>76</v>
      </c>
      <c r="H11244" t="s">
        <v>62</v>
      </c>
      <c r="I11244" t="s">
        <v>67</v>
      </c>
      <c r="J11244">
        <v>1.05161232401609E-2</v>
      </c>
      <c r="K11244">
        <f t="shared" si="187"/>
        <v>8</v>
      </c>
    </row>
    <row r="11245" spans="1:11" x14ac:dyDescent="0.2">
      <c r="A11245">
        <v>10</v>
      </c>
      <c r="B11245" t="s">
        <v>83</v>
      </c>
      <c r="C11245" t="s">
        <v>57</v>
      </c>
      <c r="D11245" t="s">
        <v>74</v>
      </c>
      <c r="E11245" t="s">
        <v>68</v>
      </c>
      <c r="F11245" t="s">
        <v>60</v>
      </c>
      <c r="G11245" t="s">
        <v>76</v>
      </c>
      <c r="H11245" t="s">
        <v>62</v>
      </c>
      <c r="I11245" t="s">
        <v>67</v>
      </c>
      <c r="J11245">
        <v>1.48782398087454E-2</v>
      </c>
      <c r="K11245">
        <f t="shared" si="187"/>
        <v>8</v>
      </c>
    </row>
    <row r="11246" spans="1:11" x14ac:dyDescent="0.2">
      <c r="A11246">
        <v>11</v>
      </c>
      <c r="B11246" t="s">
        <v>83</v>
      </c>
      <c r="C11246" t="s">
        <v>57</v>
      </c>
      <c r="D11246" t="s">
        <v>74</v>
      </c>
      <c r="E11246" t="s">
        <v>68</v>
      </c>
      <c r="F11246" t="s">
        <v>60</v>
      </c>
      <c r="G11246" t="s">
        <v>76</v>
      </c>
      <c r="H11246" t="s">
        <v>62</v>
      </c>
      <c r="I11246" t="s">
        <v>67</v>
      </c>
      <c r="J11246">
        <v>1.8704587184123499E-2</v>
      </c>
      <c r="K11246">
        <f t="shared" si="187"/>
        <v>8</v>
      </c>
    </row>
    <row r="11247" spans="1:11" x14ac:dyDescent="0.2">
      <c r="A11247">
        <v>12</v>
      </c>
      <c r="B11247" t="s">
        <v>83</v>
      </c>
      <c r="C11247" t="s">
        <v>57</v>
      </c>
      <c r="D11247" t="s">
        <v>74</v>
      </c>
      <c r="E11247" t="s">
        <v>68</v>
      </c>
      <c r="F11247" t="s">
        <v>60</v>
      </c>
      <c r="G11247" t="s">
        <v>76</v>
      </c>
      <c r="H11247" t="s">
        <v>62</v>
      </c>
      <c r="I11247" t="s">
        <v>67</v>
      </c>
      <c r="J11247">
        <v>2.51977025613629E-2</v>
      </c>
      <c r="K11247">
        <f t="shared" si="187"/>
        <v>8</v>
      </c>
    </row>
    <row r="11248" spans="1:11" x14ac:dyDescent="0.2">
      <c r="A11248">
        <v>13</v>
      </c>
      <c r="B11248" t="s">
        <v>83</v>
      </c>
      <c r="C11248" t="s">
        <v>57</v>
      </c>
      <c r="D11248" t="s">
        <v>74</v>
      </c>
      <c r="E11248" t="s">
        <v>68</v>
      </c>
      <c r="F11248" t="s">
        <v>60</v>
      </c>
      <c r="G11248" t="s">
        <v>76</v>
      </c>
      <c r="H11248" t="s">
        <v>62</v>
      </c>
      <c r="I11248" t="s">
        <v>67</v>
      </c>
      <c r="J11248">
        <v>3.4802653228474097E-2</v>
      </c>
      <c r="K11248">
        <f t="shared" si="187"/>
        <v>8</v>
      </c>
    </row>
    <row r="11249" spans="1:11" x14ac:dyDescent="0.2">
      <c r="A11249">
        <v>14</v>
      </c>
      <c r="B11249" t="s">
        <v>83</v>
      </c>
      <c r="C11249" t="s">
        <v>57</v>
      </c>
      <c r="D11249" t="s">
        <v>74</v>
      </c>
      <c r="E11249" t="s">
        <v>68</v>
      </c>
      <c r="F11249" t="s">
        <v>60</v>
      </c>
      <c r="G11249" t="s">
        <v>76</v>
      </c>
      <c r="H11249" t="s">
        <v>62</v>
      </c>
      <c r="I11249" t="s">
        <v>67</v>
      </c>
      <c r="J11249">
        <v>4.1935259815775797E-2</v>
      </c>
      <c r="K11249">
        <f t="shared" si="187"/>
        <v>8</v>
      </c>
    </row>
    <row r="11250" spans="1:11" x14ac:dyDescent="0.2">
      <c r="A11250">
        <v>15</v>
      </c>
      <c r="B11250" t="s">
        <v>83</v>
      </c>
      <c r="C11250" t="s">
        <v>57</v>
      </c>
      <c r="D11250" t="s">
        <v>74</v>
      </c>
      <c r="E11250" t="s">
        <v>68</v>
      </c>
      <c r="F11250" t="s">
        <v>60</v>
      </c>
      <c r="G11250" t="s">
        <v>76</v>
      </c>
      <c r="H11250" t="s">
        <v>62</v>
      </c>
      <c r="I11250" t="s">
        <v>67</v>
      </c>
      <c r="J11250">
        <v>5.1245905905587197E-2</v>
      </c>
      <c r="K11250">
        <f t="shared" si="187"/>
        <v>8</v>
      </c>
    </row>
    <row r="11251" spans="1:11" x14ac:dyDescent="0.2">
      <c r="A11251">
        <v>16</v>
      </c>
      <c r="B11251" t="s">
        <v>83</v>
      </c>
      <c r="C11251" t="s">
        <v>57</v>
      </c>
      <c r="D11251" t="s">
        <v>74</v>
      </c>
      <c r="E11251" t="s">
        <v>68</v>
      </c>
      <c r="F11251" t="s">
        <v>60</v>
      </c>
      <c r="G11251" t="s">
        <v>76</v>
      </c>
      <c r="H11251" t="s">
        <v>62</v>
      </c>
      <c r="I11251" t="s">
        <v>67</v>
      </c>
      <c r="J11251">
        <v>7.1693513507790393E-2</v>
      </c>
      <c r="K11251">
        <f t="shared" si="187"/>
        <v>8</v>
      </c>
    </row>
    <row r="11252" spans="1:11" x14ac:dyDescent="0.2">
      <c r="A11252">
        <v>17</v>
      </c>
      <c r="B11252" t="s">
        <v>83</v>
      </c>
      <c r="C11252" t="s">
        <v>57</v>
      </c>
      <c r="D11252" t="s">
        <v>74</v>
      </c>
      <c r="E11252" t="s">
        <v>68</v>
      </c>
      <c r="F11252" t="s">
        <v>60</v>
      </c>
      <c r="G11252" t="s">
        <v>76</v>
      </c>
      <c r="H11252" t="s">
        <v>62</v>
      </c>
      <c r="I11252" t="s">
        <v>67</v>
      </c>
      <c r="J11252">
        <v>0.100197450297748</v>
      </c>
      <c r="K11252">
        <f t="shared" si="187"/>
        <v>8</v>
      </c>
    </row>
    <row r="11253" spans="1:11" x14ac:dyDescent="0.2">
      <c r="A11253">
        <v>18</v>
      </c>
      <c r="B11253" t="s">
        <v>83</v>
      </c>
      <c r="C11253" t="s">
        <v>57</v>
      </c>
      <c r="D11253" t="s">
        <v>74</v>
      </c>
      <c r="E11253" t="s">
        <v>68</v>
      </c>
      <c r="F11253" t="s">
        <v>60</v>
      </c>
      <c r="G11253" t="s">
        <v>76</v>
      </c>
      <c r="H11253" t="s">
        <v>62</v>
      </c>
      <c r="I11253" t="s">
        <v>67</v>
      </c>
      <c r="J11253">
        <v>0.122988451993505</v>
      </c>
      <c r="K11253">
        <f t="shared" si="187"/>
        <v>8</v>
      </c>
    </row>
    <row r="11254" spans="1:11" x14ac:dyDescent="0.2">
      <c r="A11254">
        <v>19</v>
      </c>
      <c r="B11254" t="s">
        <v>83</v>
      </c>
      <c r="C11254" t="s">
        <v>57</v>
      </c>
      <c r="D11254" t="s">
        <v>74</v>
      </c>
      <c r="E11254" t="s">
        <v>68</v>
      </c>
      <c r="F11254" t="s">
        <v>60</v>
      </c>
      <c r="G11254" t="s">
        <v>76</v>
      </c>
      <c r="H11254" t="s">
        <v>62</v>
      </c>
      <c r="I11254" t="s">
        <v>67</v>
      </c>
      <c r="J11254">
        <v>0.12535707033160101</v>
      </c>
      <c r="K11254">
        <f t="shared" si="187"/>
        <v>8</v>
      </c>
    </row>
    <row r="11255" spans="1:11" x14ac:dyDescent="0.2">
      <c r="A11255">
        <v>20</v>
      </c>
      <c r="B11255" t="s">
        <v>83</v>
      </c>
      <c r="C11255" t="s">
        <v>57</v>
      </c>
      <c r="D11255" t="s">
        <v>74</v>
      </c>
      <c r="E11255" t="s">
        <v>68</v>
      </c>
      <c r="F11255" t="s">
        <v>60</v>
      </c>
      <c r="G11255" t="s">
        <v>76</v>
      </c>
      <c r="H11255" t="s">
        <v>62</v>
      </c>
      <c r="I11255" t="s">
        <v>67</v>
      </c>
      <c r="J11255">
        <v>0.111253967435459</v>
      </c>
      <c r="K11255">
        <f t="shared" si="187"/>
        <v>8</v>
      </c>
    </row>
    <row r="11256" spans="1:11" x14ac:dyDescent="0.2">
      <c r="A11256">
        <v>21</v>
      </c>
      <c r="B11256" t="s">
        <v>83</v>
      </c>
      <c r="C11256" t="s">
        <v>57</v>
      </c>
      <c r="D11256" t="s">
        <v>74</v>
      </c>
      <c r="E11256" t="s">
        <v>68</v>
      </c>
      <c r="F11256" t="s">
        <v>60</v>
      </c>
      <c r="G11256" t="s">
        <v>76</v>
      </c>
      <c r="H11256" t="s">
        <v>62</v>
      </c>
      <c r="I11256" t="s">
        <v>67</v>
      </c>
      <c r="J11256">
        <v>9.1326233227187206E-2</v>
      </c>
      <c r="K11256">
        <f t="shared" si="187"/>
        <v>8</v>
      </c>
    </row>
    <row r="11257" spans="1:11" x14ac:dyDescent="0.2">
      <c r="A11257">
        <v>22</v>
      </c>
      <c r="B11257" t="s">
        <v>83</v>
      </c>
      <c r="C11257" t="s">
        <v>57</v>
      </c>
      <c r="D11257" t="s">
        <v>74</v>
      </c>
      <c r="E11257" t="s">
        <v>68</v>
      </c>
      <c r="F11257" t="s">
        <v>60</v>
      </c>
      <c r="G11257" t="s">
        <v>76</v>
      </c>
      <c r="H11257" t="s">
        <v>62</v>
      </c>
      <c r="I11257" t="s">
        <v>67</v>
      </c>
      <c r="J11257">
        <v>6.9086608312109901E-2</v>
      </c>
      <c r="K11257">
        <f t="shared" si="187"/>
        <v>8</v>
      </c>
    </row>
    <row r="11258" spans="1:11" x14ac:dyDescent="0.2">
      <c r="A11258">
        <v>23</v>
      </c>
      <c r="B11258" t="s">
        <v>83</v>
      </c>
      <c r="C11258" t="s">
        <v>57</v>
      </c>
      <c r="D11258" t="s">
        <v>74</v>
      </c>
      <c r="E11258" t="s">
        <v>68</v>
      </c>
      <c r="F11258" t="s">
        <v>60</v>
      </c>
      <c r="G11258" t="s">
        <v>76</v>
      </c>
      <c r="H11258" t="s">
        <v>62</v>
      </c>
      <c r="I11258" t="s">
        <v>67</v>
      </c>
      <c r="J11258">
        <v>4.7456153530675997E-2</v>
      </c>
      <c r="K11258">
        <f t="shared" si="187"/>
        <v>8</v>
      </c>
    </row>
    <row r="11259" spans="1:11" x14ac:dyDescent="0.2">
      <c r="A11259">
        <v>24</v>
      </c>
      <c r="B11259" t="s">
        <v>83</v>
      </c>
      <c r="C11259" t="s">
        <v>57</v>
      </c>
      <c r="D11259" t="s">
        <v>74</v>
      </c>
      <c r="E11259" t="s">
        <v>68</v>
      </c>
      <c r="F11259" t="s">
        <v>60</v>
      </c>
      <c r="G11259" t="s">
        <v>76</v>
      </c>
      <c r="H11259" t="s">
        <v>62</v>
      </c>
      <c r="I11259" t="s">
        <v>67</v>
      </c>
      <c r="J11259">
        <v>3.0524963545289701E-2</v>
      </c>
      <c r="K11259">
        <f t="shared" si="187"/>
        <v>8</v>
      </c>
    </row>
    <row r="11260" spans="1:11" x14ac:dyDescent="0.2">
      <c r="A11260">
        <v>1</v>
      </c>
      <c r="B11260" t="s">
        <v>83</v>
      </c>
      <c r="C11260" t="s">
        <v>63</v>
      </c>
      <c r="D11260" t="s">
        <v>74</v>
      </c>
      <c r="E11260" t="s">
        <v>68</v>
      </c>
      <c r="F11260" t="s">
        <v>60</v>
      </c>
      <c r="G11260" t="s">
        <v>76</v>
      </c>
      <c r="H11260" t="s">
        <v>62</v>
      </c>
      <c r="I11260" t="s">
        <v>67</v>
      </c>
      <c r="J11260">
        <v>2.0471462606168601E-2</v>
      </c>
      <c r="K11260">
        <f t="shared" si="187"/>
        <v>8</v>
      </c>
    </row>
    <row r="11261" spans="1:11" x14ac:dyDescent="0.2">
      <c r="A11261">
        <v>2</v>
      </c>
      <c r="B11261" t="s">
        <v>83</v>
      </c>
      <c r="C11261" t="s">
        <v>63</v>
      </c>
      <c r="D11261" t="s">
        <v>74</v>
      </c>
      <c r="E11261" t="s">
        <v>68</v>
      </c>
      <c r="F11261" t="s">
        <v>60</v>
      </c>
      <c r="G11261" t="s">
        <v>76</v>
      </c>
      <c r="H11261" t="s">
        <v>62</v>
      </c>
      <c r="I11261" t="s">
        <v>67</v>
      </c>
      <c r="J11261">
        <v>7.1512700805033197E-3</v>
      </c>
      <c r="K11261">
        <f t="shared" si="187"/>
        <v>8</v>
      </c>
    </row>
    <row r="11262" spans="1:11" x14ac:dyDescent="0.2">
      <c r="A11262">
        <v>3</v>
      </c>
      <c r="B11262" t="s">
        <v>83</v>
      </c>
      <c r="C11262" t="s">
        <v>63</v>
      </c>
      <c r="D11262" t="s">
        <v>74</v>
      </c>
      <c r="E11262" t="s">
        <v>68</v>
      </c>
      <c r="F11262" t="s">
        <v>60</v>
      </c>
      <c r="G11262" t="s">
        <v>76</v>
      </c>
      <c r="H11262" t="s">
        <v>62</v>
      </c>
      <c r="I11262" t="s">
        <v>67</v>
      </c>
      <c r="J11262">
        <v>1.84873280519771E-3</v>
      </c>
      <c r="K11262">
        <f t="shared" si="187"/>
        <v>8</v>
      </c>
    </row>
    <row r="11263" spans="1:11" x14ac:dyDescent="0.2">
      <c r="A11263">
        <v>4</v>
      </c>
      <c r="B11263" t="s">
        <v>83</v>
      </c>
      <c r="C11263" t="s">
        <v>63</v>
      </c>
      <c r="D11263" t="s">
        <v>74</v>
      </c>
      <c r="E11263" t="s">
        <v>68</v>
      </c>
      <c r="F11263" t="s">
        <v>60</v>
      </c>
      <c r="G11263" t="s">
        <v>76</v>
      </c>
      <c r="H11263" t="s">
        <v>62</v>
      </c>
      <c r="I11263" t="s">
        <v>67</v>
      </c>
      <c r="J11263" s="3">
        <v>9.6279025283906603E-4</v>
      </c>
      <c r="K11263">
        <f t="shared" si="187"/>
        <v>8</v>
      </c>
    </row>
    <row r="11264" spans="1:11" x14ac:dyDescent="0.2">
      <c r="A11264">
        <v>5</v>
      </c>
      <c r="B11264" t="s">
        <v>83</v>
      </c>
      <c r="C11264" t="s">
        <v>63</v>
      </c>
      <c r="D11264" t="s">
        <v>74</v>
      </c>
      <c r="E11264" t="s">
        <v>68</v>
      </c>
      <c r="F11264" t="s">
        <v>60</v>
      </c>
      <c r="G11264" t="s">
        <v>76</v>
      </c>
      <c r="H11264" t="s">
        <v>62</v>
      </c>
      <c r="I11264" t="s">
        <v>67</v>
      </c>
      <c r="J11264" s="3">
        <v>7.5742465225893505E-4</v>
      </c>
      <c r="K11264">
        <f t="shared" si="187"/>
        <v>8</v>
      </c>
    </row>
    <row r="11265" spans="1:11" x14ac:dyDescent="0.2">
      <c r="A11265">
        <v>6</v>
      </c>
      <c r="B11265" t="s">
        <v>83</v>
      </c>
      <c r="C11265" t="s">
        <v>63</v>
      </c>
      <c r="D11265" t="s">
        <v>74</v>
      </c>
      <c r="E11265" t="s">
        <v>68</v>
      </c>
      <c r="F11265" t="s">
        <v>60</v>
      </c>
      <c r="G11265" t="s">
        <v>76</v>
      </c>
      <c r="H11265" t="s">
        <v>62</v>
      </c>
      <c r="I11265" t="s">
        <v>67</v>
      </c>
      <c r="J11265" s="3">
        <v>7.15220897237918E-4</v>
      </c>
      <c r="K11265">
        <f t="shared" si="187"/>
        <v>8</v>
      </c>
    </row>
    <row r="11266" spans="1:11" x14ac:dyDescent="0.2">
      <c r="A11266">
        <v>7</v>
      </c>
      <c r="B11266" t="s">
        <v>83</v>
      </c>
      <c r="C11266" t="s">
        <v>63</v>
      </c>
      <c r="D11266" t="s">
        <v>74</v>
      </c>
      <c r="E11266" t="s">
        <v>68</v>
      </c>
      <c r="F11266" t="s">
        <v>60</v>
      </c>
      <c r="G11266" t="s">
        <v>76</v>
      </c>
      <c r="H11266" t="s">
        <v>62</v>
      </c>
      <c r="I11266" t="s">
        <v>67</v>
      </c>
      <c r="J11266">
        <v>1.0307942625625E-3</v>
      </c>
      <c r="K11266">
        <f t="shared" si="187"/>
        <v>8</v>
      </c>
    </row>
    <row r="11267" spans="1:11" x14ac:dyDescent="0.2">
      <c r="A11267">
        <v>8</v>
      </c>
      <c r="B11267" t="s">
        <v>83</v>
      </c>
      <c r="C11267" t="s">
        <v>63</v>
      </c>
      <c r="D11267" t="s">
        <v>74</v>
      </c>
      <c r="E11267" t="s">
        <v>68</v>
      </c>
      <c r="F11267" t="s">
        <v>60</v>
      </c>
      <c r="G11267" t="s">
        <v>76</v>
      </c>
      <c r="H11267" t="s">
        <v>62</v>
      </c>
      <c r="I11267" t="s">
        <v>67</v>
      </c>
      <c r="J11267">
        <v>2.6139806779658299E-3</v>
      </c>
      <c r="K11267">
        <f t="shared" si="187"/>
        <v>8</v>
      </c>
    </row>
    <row r="11268" spans="1:11" x14ac:dyDescent="0.2">
      <c r="A11268">
        <v>9</v>
      </c>
      <c r="B11268" t="s">
        <v>83</v>
      </c>
      <c r="C11268" t="s">
        <v>63</v>
      </c>
      <c r="D11268" t="s">
        <v>74</v>
      </c>
      <c r="E11268" t="s">
        <v>68</v>
      </c>
      <c r="F11268" t="s">
        <v>60</v>
      </c>
      <c r="G11268" t="s">
        <v>76</v>
      </c>
      <c r="H11268" t="s">
        <v>62</v>
      </c>
      <c r="I11268" t="s">
        <v>67</v>
      </c>
      <c r="J11268">
        <v>5.7317178505196702E-3</v>
      </c>
      <c r="K11268">
        <f t="shared" ref="K11268:K11331" si="188">MONTH(1&amp;B11268)</f>
        <v>8</v>
      </c>
    </row>
    <row r="11269" spans="1:11" x14ac:dyDescent="0.2">
      <c r="A11269">
        <v>10</v>
      </c>
      <c r="B11269" t="s">
        <v>83</v>
      </c>
      <c r="C11269" t="s">
        <v>63</v>
      </c>
      <c r="D11269" t="s">
        <v>74</v>
      </c>
      <c r="E11269" t="s">
        <v>68</v>
      </c>
      <c r="F11269" t="s">
        <v>60</v>
      </c>
      <c r="G11269" t="s">
        <v>76</v>
      </c>
      <c r="H11269" t="s">
        <v>62</v>
      </c>
      <c r="I11269" t="s">
        <v>67</v>
      </c>
      <c r="J11269">
        <v>1.21136948396458E-2</v>
      </c>
      <c r="K11269">
        <f t="shared" si="188"/>
        <v>8</v>
      </c>
    </row>
    <row r="11270" spans="1:11" x14ac:dyDescent="0.2">
      <c r="A11270">
        <v>11</v>
      </c>
      <c r="B11270" t="s">
        <v>83</v>
      </c>
      <c r="C11270" t="s">
        <v>63</v>
      </c>
      <c r="D11270" t="s">
        <v>74</v>
      </c>
      <c r="E11270" t="s">
        <v>68</v>
      </c>
      <c r="F11270" t="s">
        <v>60</v>
      </c>
      <c r="G11270" t="s">
        <v>76</v>
      </c>
      <c r="H11270" t="s">
        <v>62</v>
      </c>
      <c r="I11270" t="s">
        <v>67</v>
      </c>
      <c r="J11270">
        <v>2.1282292056040101E-2</v>
      </c>
      <c r="K11270">
        <f t="shared" si="188"/>
        <v>8</v>
      </c>
    </row>
    <row r="11271" spans="1:11" x14ac:dyDescent="0.2">
      <c r="A11271">
        <v>12</v>
      </c>
      <c r="B11271" t="s">
        <v>83</v>
      </c>
      <c r="C11271" t="s">
        <v>63</v>
      </c>
      <c r="D11271" t="s">
        <v>74</v>
      </c>
      <c r="E11271" t="s">
        <v>68</v>
      </c>
      <c r="F11271" t="s">
        <v>60</v>
      </c>
      <c r="G11271" t="s">
        <v>76</v>
      </c>
      <c r="H11271" t="s">
        <v>62</v>
      </c>
      <c r="I11271" t="s">
        <v>67</v>
      </c>
      <c r="J11271">
        <v>3.3098723271972601E-2</v>
      </c>
      <c r="K11271">
        <f t="shared" si="188"/>
        <v>8</v>
      </c>
    </row>
    <row r="11272" spans="1:11" x14ac:dyDescent="0.2">
      <c r="A11272">
        <v>13</v>
      </c>
      <c r="B11272" t="s">
        <v>83</v>
      </c>
      <c r="C11272" t="s">
        <v>63</v>
      </c>
      <c r="D11272" t="s">
        <v>74</v>
      </c>
      <c r="E11272" t="s">
        <v>68</v>
      </c>
      <c r="F11272" t="s">
        <v>60</v>
      </c>
      <c r="G11272" t="s">
        <v>76</v>
      </c>
      <c r="H11272" t="s">
        <v>62</v>
      </c>
      <c r="I11272" t="s">
        <v>67</v>
      </c>
      <c r="J11272">
        <v>4.7203929119765599E-2</v>
      </c>
      <c r="K11272">
        <f t="shared" si="188"/>
        <v>8</v>
      </c>
    </row>
    <row r="11273" spans="1:11" x14ac:dyDescent="0.2">
      <c r="A11273">
        <v>14</v>
      </c>
      <c r="B11273" t="s">
        <v>83</v>
      </c>
      <c r="C11273" t="s">
        <v>63</v>
      </c>
      <c r="D11273" t="s">
        <v>74</v>
      </c>
      <c r="E11273" t="s">
        <v>68</v>
      </c>
      <c r="F11273" t="s">
        <v>60</v>
      </c>
      <c r="G11273" t="s">
        <v>76</v>
      </c>
      <c r="H11273" t="s">
        <v>62</v>
      </c>
      <c r="I11273" t="s">
        <v>67</v>
      </c>
      <c r="J11273">
        <v>5.9925252133042797E-2</v>
      </c>
      <c r="K11273">
        <f t="shared" si="188"/>
        <v>8</v>
      </c>
    </row>
    <row r="11274" spans="1:11" x14ac:dyDescent="0.2">
      <c r="A11274">
        <v>15</v>
      </c>
      <c r="B11274" t="s">
        <v>83</v>
      </c>
      <c r="C11274" t="s">
        <v>63</v>
      </c>
      <c r="D11274" t="s">
        <v>74</v>
      </c>
      <c r="E11274" t="s">
        <v>68</v>
      </c>
      <c r="F11274" t="s">
        <v>60</v>
      </c>
      <c r="G11274" t="s">
        <v>76</v>
      </c>
      <c r="H11274" t="s">
        <v>62</v>
      </c>
      <c r="I11274" t="s">
        <v>67</v>
      </c>
      <c r="J11274">
        <v>6.6889779197856006E-2</v>
      </c>
      <c r="K11274">
        <f t="shared" si="188"/>
        <v>8</v>
      </c>
    </row>
    <row r="11275" spans="1:11" x14ac:dyDescent="0.2">
      <c r="A11275">
        <v>16</v>
      </c>
      <c r="B11275" t="s">
        <v>83</v>
      </c>
      <c r="C11275" t="s">
        <v>63</v>
      </c>
      <c r="D11275" t="s">
        <v>74</v>
      </c>
      <c r="E11275" t="s">
        <v>68</v>
      </c>
      <c r="F11275" t="s">
        <v>60</v>
      </c>
      <c r="G11275" t="s">
        <v>76</v>
      </c>
      <c r="H11275" t="s">
        <v>62</v>
      </c>
      <c r="I11275" t="s">
        <v>67</v>
      </c>
      <c r="J11275">
        <v>7.7675200373517703E-2</v>
      </c>
      <c r="K11275">
        <f t="shared" si="188"/>
        <v>8</v>
      </c>
    </row>
    <row r="11276" spans="1:11" x14ac:dyDescent="0.2">
      <c r="A11276">
        <v>17</v>
      </c>
      <c r="B11276" t="s">
        <v>83</v>
      </c>
      <c r="C11276" t="s">
        <v>63</v>
      </c>
      <c r="D11276" t="s">
        <v>74</v>
      </c>
      <c r="E11276" t="s">
        <v>68</v>
      </c>
      <c r="F11276" t="s">
        <v>60</v>
      </c>
      <c r="G11276" t="s">
        <v>76</v>
      </c>
      <c r="H11276" t="s">
        <v>62</v>
      </c>
      <c r="I11276" t="s">
        <v>67</v>
      </c>
      <c r="J11276">
        <v>9.0501609280795703E-2</v>
      </c>
      <c r="K11276">
        <f t="shared" si="188"/>
        <v>8</v>
      </c>
    </row>
    <row r="11277" spans="1:11" x14ac:dyDescent="0.2">
      <c r="A11277">
        <v>18</v>
      </c>
      <c r="B11277" t="s">
        <v>83</v>
      </c>
      <c r="C11277" t="s">
        <v>63</v>
      </c>
      <c r="D11277" t="s">
        <v>74</v>
      </c>
      <c r="E11277" t="s">
        <v>68</v>
      </c>
      <c r="F11277" t="s">
        <v>60</v>
      </c>
      <c r="G11277" t="s">
        <v>76</v>
      </c>
      <c r="H11277" t="s">
        <v>62</v>
      </c>
      <c r="I11277" t="s">
        <v>67</v>
      </c>
      <c r="J11277">
        <v>0.10141144836313599</v>
      </c>
      <c r="K11277">
        <f t="shared" si="188"/>
        <v>8</v>
      </c>
    </row>
    <row r="11278" spans="1:11" x14ac:dyDescent="0.2">
      <c r="A11278">
        <v>19</v>
      </c>
      <c r="B11278" t="s">
        <v>83</v>
      </c>
      <c r="C11278" t="s">
        <v>63</v>
      </c>
      <c r="D11278" t="s">
        <v>74</v>
      </c>
      <c r="E11278" t="s">
        <v>68</v>
      </c>
      <c r="F11278" t="s">
        <v>60</v>
      </c>
      <c r="G11278" t="s">
        <v>76</v>
      </c>
      <c r="H11278" t="s">
        <v>62</v>
      </c>
      <c r="I11278" t="s">
        <v>67</v>
      </c>
      <c r="J11278">
        <v>0.106549995502724</v>
      </c>
      <c r="K11278">
        <f t="shared" si="188"/>
        <v>8</v>
      </c>
    </row>
    <row r="11279" spans="1:11" x14ac:dyDescent="0.2">
      <c r="A11279">
        <v>20</v>
      </c>
      <c r="B11279" t="s">
        <v>83</v>
      </c>
      <c r="C11279" t="s">
        <v>63</v>
      </c>
      <c r="D11279" t="s">
        <v>74</v>
      </c>
      <c r="E11279" t="s">
        <v>68</v>
      </c>
      <c r="F11279" t="s">
        <v>60</v>
      </c>
      <c r="G11279" t="s">
        <v>76</v>
      </c>
      <c r="H11279" t="s">
        <v>62</v>
      </c>
      <c r="I11279" t="s">
        <v>67</v>
      </c>
      <c r="J11279">
        <v>0.100428686953764</v>
      </c>
      <c r="K11279">
        <f t="shared" si="188"/>
        <v>8</v>
      </c>
    </row>
    <row r="11280" spans="1:11" x14ac:dyDescent="0.2">
      <c r="A11280">
        <v>21</v>
      </c>
      <c r="B11280" t="s">
        <v>83</v>
      </c>
      <c r="C11280" t="s">
        <v>63</v>
      </c>
      <c r="D11280" t="s">
        <v>74</v>
      </c>
      <c r="E11280" t="s">
        <v>68</v>
      </c>
      <c r="F11280" t="s">
        <v>60</v>
      </c>
      <c r="G11280" t="s">
        <v>76</v>
      </c>
      <c r="H11280" t="s">
        <v>62</v>
      </c>
      <c r="I11280" t="s">
        <v>67</v>
      </c>
      <c r="J11280">
        <v>8.6694840198210402E-2</v>
      </c>
      <c r="K11280">
        <f t="shared" si="188"/>
        <v>8</v>
      </c>
    </row>
    <row r="11281" spans="1:11" x14ac:dyDescent="0.2">
      <c r="A11281">
        <v>22</v>
      </c>
      <c r="B11281" t="s">
        <v>83</v>
      </c>
      <c r="C11281" t="s">
        <v>63</v>
      </c>
      <c r="D11281" t="s">
        <v>74</v>
      </c>
      <c r="E11281" t="s">
        <v>68</v>
      </c>
      <c r="F11281" t="s">
        <v>60</v>
      </c>
      <c r="G11281" t="s">
        <v>76</v>
      </c>
      <c r="H11281" t="s">
        <v>62</v>
      </c>
      <c r="I11281" t="s">
        <v>67</v>
      </c>
      <c r="J11281">
        <v>6.8871822851506698E-2</v>
      </c>
      <c r="K11281">
        <f t="shared" si="188"/>
        <v>8</v>
      </c>
    </row>
    <row r="11282" spans="1:11" x14ac:dyDescent="0.2">
      <c r="A11282">
        <v>23</v>
      </c>
      <c r="B11282" t="s">
        <v>83</v>
      </c>
      <c r="C11282" t="s">
        <v>63</v>
      </c>
      <c r="D11282" t="s">
        <v>74</v>
      </c>
      <c r="E11282" t="s">
        <v>68</v>
      </c>
      <c r="F11282" t="s">
        <v>60</v>
      </c>
      <c r="G11282" t="s">
        <v>76</v>
      </c>
      <c r="H11282" t="s">
        <v>62</v>
      </c>
      <c r="I11282" t="s">
        <v>67</v>
      </c>
      <c r="J11282">
        <v>5.0718892862044299E-2</v>
      </c>
      <c r="K11282">
        <f t="shared" si="188"/>
        <v>8</v>
      </c>
    </row>
    <row r="11283" spans="1:11" x14ac:dyDescent="0.2">
      <c r="A11283">
        <v>24</v>
      </c>
      <c r="B11283" t="s">
        <v>83</v>
      </c>
      <c r="C11283" t="s">
        <v>63</v>
      </c>
      <c r="D11283" t="s">
        <v>74</v>
      </c>
      <c r="E11283" t="s">
        <v>68</v>
      </c>
      <c r="F11283" t="s">
        <v>60</v>
      </c>
      <c r="G11283" t="s">
        <v>76</v>
      </c>
      <c r="H11283" t="s">
        <v>62</v>
      </c>
      <c r="I11283" t="s">
        <v>67</v>
      </c>
      <c r="J11283">
        <v>3.5350438910722003E-2</v>
      </c>
      <c r="K11283">
        <f t="shared" si="188"/>
        <v>8</v>
      </c>
    </row>
    <row r="11284" spans="1:11" x14ac:dyDescent="0.2">
      <c r="A11284">
        <v>1</v>
      </c>
      <c r="B11284" t="s">
        <v>83</v>
      </c>
      <c r="C11284" t="s">
        <v>57</v>
      </c>
      <c r="D11284" t="s">
        <v>74</v>
      </c>
      <c r="E11284" t="s">
        <v>68</v>
      </c>
      <c r="F11284" t="s">
        <v>65</v>
      </c>
      <c r="G11284" t="s">
        <v>76</v>
      </c>
      <c r="H11284" t="s">
        <v>62</v>
      </c>
      <c r="I11284" t="s">
        <v>67</v>
      </c>
      <c r="J11284">
        <v>2.6743985192309298E-2</v>
      </c>
      <c r="K11284">
        <f t="shared" si="188"/>
        <v>8</v>
      </c>
    </row>
    <row r="11285" spans="1:11" x14ac:dyDescent="0.2">
      <c r="A11285">
        <v>2</v>
      </c>
      <c r="B11285" t="s">
        <v>83</v>
      </c>
      <c r="C11285" t="s">
        <v>57</v>
      </c>
      <c r="D11285" t="s">
        <v>74</v>
      </c>
      <c r="E11285" t="s">
        <v>68</v>
      </c>
      <c r="F11285" t="s">
        <v>65</v>
      </c>
      <c r="G11285" t="s">
        <v>76</v>
      </c>
      <c r="H11285" t="s">
        <v>62</v>
      </c>
      <c r="I11285" t="s">
        <v>67</v>
      </c>
      <c r="J11285">
        <v>1.23515869326146E-2</v>
      </c>
      <c r="K11285">
        <f t="shared" si="188"/>
        <v>8</v>
      </c>
    </row>
    <row r="11286" spans="1:11" x14ac:dyDescent="0.2">
      <c r="A11286">
        <v>3</v>
      </c>
      <c r="B11286" t="s">
        <v>83</v>
      </c>
      <c r="C11286" t="s">
        <v>57</v>
      </c>
      <c r="D11286" t="s">
        <v>74</v>
      </c>
      <c r="E11286" t="s">
        <v>68</v>
      </c>
      <c r="F11286" t="s">
        <v>65</v>
      </c>
      <c r="G11286" t="s">
        <v>76</v>
      </c>
      <c r="H11286" t="s">
        <v>62</v>
      </c>
      <c r="I11286" t="s">
        <v>67</v>
      </c>
      <c r="J11286">
        <v>4.7423181642652504E-3</v>
      </c>
      <c r="K11286">
        <f t="shared" si="188"/>
        <v>8</v>
      </c>
    </row>
    <row r="11287" spans="1:11" x14ac:dyDescent="0.2">
      <c r="A11287">
        <v>4</v>
      </c>
      <c r="B11287" t="s">
        <v>83</v>
      </c>
      <c r="C11287" t="s">
        <v>57</v>
      </c>
      <c r="D11287" t="s">
        <v>74</v>
      </c>
      <c r="E11287" t="s">
        <v>68</v>
      </c>
      <c r="F11287" t="s">
        <v>65</v>
      </c>
      <c r="G11287" t="s">
        <v>76</v>
      </c>
      <c r="H11287" t="s">
        <v>62</v>
      </c>
      <c r="I11287" t="s">
        <v>67</v>
      </c>
      <c r="J11287">
        <v>1.4413887049330499E-3</v>
      </c>
      <c r="K11287">
        <f t="shared" si="188"/>
        <v>8</v>
      </c>
    </row>
    <row r="11288" spans="1:11" x14ac:dyDescent="0.2">
      <c r="A11288">
        <v>5</v>
      </c>
      <c r="B11288" t="s">
        <v>83</v>
      </c>
      <c r="C11288" t="s">
        <v>57</v>
      </c>
      <c r="D11288" t="s">
        <v>74</v>
      </c>
      <c r="E11288" t="s">
        <v>68</v>
      </c>
      <c r="F11288" t="s">
        <v>65</v>
      </c>
      <c r="G11288" t="s">
        <v>76</v>
      </c>
      <c r="H11288" t="s">
        <v>62</v>
      </c>
      <c r="I11288" t="s">
        <v>67</v>
      </c>
      <c r="J11288" s="3">
        <v>8.1124875204588096E-4</v>
      </c>
      <c r="K11288">
        <f t="shared" si="188"/>
        <v>8</v>
      </c>
    </row>
    <row r="11289" spans="1:11" x14ac:dyDescent="0.2">
      <c r="A11289">
        <v>6</v>
      </c>
      <c r="B11289" t="s">
        <v>83</v>
      </c>
      <c r="C11289" t="s">
        <v>57</v>
      </c>
      <c r="D11289" t="s">
        <v>74</v>
      </c>
      <c r="E11289" t="s">
        <v>68</v>
      </c>
      <c r="F11289" t="s">
        <v>65</v>
      </c>
      <c r="G11289" t="s">
        <v>76</v>
      </c>
      <c r="H11289" t="s">
        <v>62</v>
      </c>
      <c r="I11289" t="s">
        <v>67</v>
      </c>
      <c r="J11289" s="3">
        <v>9.4970947550350904E-4</v>
      </c>
      <c r="K11289">
        <f t="shared" si="188"/>
        <v>8</v>
      </c>
    </row>
    <row r="11290" spans="1:11" x14ac:dyDescent="0.2">
      <c r="A11290">
        <v>7</v>
      </c>
      <c r="B11290" t="s">
        <v>83</v>
      </c>
      <c r="C11290" t="s">
        <v>57</v>
      </c>
      <c r="D11290" t="s">
        <v>74</v>
      </c>
      <c r="E11290" t="s">
        <v>68</v>
      </c>
      <c r="F11290" t="s">
        <v>65</v>
      </c>
      <c r="G11290" t="s">
        <v>76</v>
      </c>
      <c r="H11290" t="s">
        <v>62</v>
      </c>
      <c r="I11290" t="s">
        <v>67</v>
      </c>
      <c r="J11290">
        <v>1.82449311463747E-3</v>
      </c>
      <c r="K11290">
        <f t="shared" si="188"/>
        <v>8</v>
      </c>
    </row>
    <row r="11291" spans="1:11" x14ac:dyDescent="0.2">
      <c r="A11291">
        <v>8</v>
      </c>
      <c r="B11291" t="s">
        <v>83</v>
      </c>
      <c r="C11291" t="s">
        <v>57</v>
      </c>
      <c r="D11291" t="s">
        <v>74</v>
      </c>
      <c r="E11291" t="s">
        <v>68</v>
      </c>
      <c r="F11291" t="s">
        <v>65</v>
      </c>
      <c r="G11291" t="s">
        <v>76</v>
      </c>
      <c r="H11291" t="s">
        <v>62</v>
      </c>
      <c r="I11291" t="s">
        <v>67</v>
      </c>
      <c r="J11291">
        <v>4.0952779977036103E-3</v>
      </c>
      <c r="K11291">
        <f t="shared" si="188"/>
        <v>8</v>
      </c>
    </row>
    <row r="11292" spans="1:11" x14ac:dyDescent="0.2">
      <c r="A11292">
        <v>9</v>
      </c>
      <c r="B11292" t="s">
        <v>83</v>
      </c>
      <c r="C11292" t="s">
        <v>57</v>
      </c>
      <c r="D11292" t="s">
        <v>74</v>
      </c>
      <c r="E11292" t="s">
        <v>68</v>
      </c>
      <c r="F11292" t="s">
        <v>65</v>
      </c>
      <c r="G11292" t="s">
        <v>76</v>
      </c>
      <c r="H11292" t="s">
        <v>62</v>
      </c>
      <c r="I11292" t="s">
        <v>67</v>
      </c>
      <c r="J11292">
        <v>7.2416754070085297E-3</v>
      </c>
      <c r="K11292">
        <f t="shared" si="188"/>
        <v>8</v>
      </c>
    </row>
    <row r="11293" spans="1:11" x14ac:dyDescent="0.2">
      <c r="A11293">
        <v>10</v>
      </c>
      <c r="B11293" t="s">
        <v>83</v>
      </c>
      <c r="C11293" t="s">
        <v>57</v>
      </c>
      <c r="D11293" t="s">
        <v>74</v>
      </c>
      <c r="E11293" t="s">
        <v>68</v>
      </c>
      <c r="F11293" t="s">
        <v>65</v>
      </c>
      <c r="G11293" t="s">
        <v>76</v>
      </c>
      <c r="H11293" t="s">
        <v>62</v>
      </c>
      <c r="I11293" t="s">
        <v>67</v>
      </c>
      <c r="J11293">
        <v>1.04370444527325E-2</v>
      </c>
      <c r="K11293">
        <f t="shared" si="188"/>
        <v>8</v>
      </c>
    </row>
    <row r="11294" spans="1:11" x14ac:dyDescent="0.2">
      <c r="A11294">
        <v>11</v>
      </c>
      <c r="B11294" t="s">
        <v>83</v>
      </c>
      <c r="C11294" t="s">
        <v>57</v>
      </c>
      <c r="D11294" t="s">
        <v>74</v>
      </c>
      <c r="E11294" t="s">
        <v>68</v>
      </c>
      <c r="F11294" t="s">
        <v>65</v>
      </c>
      <c r="G11294" t="s">
        <v>76</v>
      </c>
      <c r="H11294" t="s">
        <v>62</v>
      </c>
      <c r="I11294" t="s">
        <v>67</v>
      </c>
      <c r="J11294">
        <v>1.37044245945598E-2</v>
      </c>
      <c r="K11294">
        <f t="shared" si="188"/>
        <v>8</v>
      </c>
    </row>
    <row r="11295" spans="1:11" x14ac:dyDescent="0.2">
      <c r="A11295">
        <v>12</v>
      </c>
      <c r="B11295" t="s">
        <v>83</v>
      </c>
      <c r="C11295" t="s">
        <v>57</v>
      </c>
      <c r="D11295" t="s">
        <v>74</v>
      </c>
      <c r="E11295" t="s">
        <v>68</v>
      </c>
      <c r="F11295" t="s">
        <v>65</v>
      </c>
      <c r="G11295" t="s">
        <v>76</v>
      </c>
      <c r="H11295" t="s">
        <v>62</v>
      </c>
      <c r="I11295" t="s">
        <v>67</v>
      </c>
      <c r="J11295">
        <v>1.8651475059145901E-2</v>
      </c>
      <c r="K11295">
        <f t="shared" si="188"/>
        <v>8</v>
      </c>
    </row>
    <row r="11296" spans="1:11" x14ac:dyDescent="0.2">
      <c r="A11296">
        <v>13</v>
      </c>
      <c r="B11296" t="s">
        <v>83</v>
      </c>
      <c r="C11296" t="s">
        <v>57</v>
      </c>
      <c r="D11296" t="s">
        <v>74</v>
      </c>
      <c r="E11296" t="s">
        <v>68</v>
      </c>
      <c r="F11296" t="s">
        <v>65</v>
      </c>
      <c r="G11296" t="s">
        <v>76</v>
      </c>
      <c r="H11296" t="s">
        <v>62</v>
      </c>
      <c r="I11296" t="s">
        <v>67</v>
      </c>
      <c r="J11296">
        <v>2.5751033661027701E-2</v>
      </c>
      <c r="K11296">
        <f t="shared" si="188"/>
        <v>8</v>
      </c>
    </row>
    <row r="11297" spans="1:11" x14ac:dyDescent="0.2">
      <c r="A11297">
        <v>14</v>
      </c>
      <c r="B11297" t="s">
        <v>83</v>
      </c>
      <c r="C11297" t="s">
        <v>57</v>
      </c>
      <c r="D11297" t="s">
        <v>74</v>
      </c>
      <c r="E11297" t="s">
        <v>68</v>
      </c>
      <c r="F11297" t="s">
        <v>65</v>
      </c>
      <c r="G11297" t="s">
        <v>76</v>
      </c>
      <c r="H11297" t="s">
        <v>62</v>
      </c>
      <c r="I11297" t="s">
        <v>67</v>
      </c>
      <c r="J11297">
        <v>3.3053838918528602E-2</v>
      </c>
      <c r="K11297">
        <f t="shared" si="188"/>
        <v>8</v>
      </c>
    </row>
    <row r="11298" spans="1:11" x14ac:dyDescent="0.2">
      <c r="A11298">
        <v>15</v>
      </c>
      <c r="B11298" t="s">
        <v>83</v>
      </c>
      <c r="C11298" t="s">
        <v>57</v>
      </c>
      <c r="D11298" t="s">
        <v>74</v>
      </c>
      <c r="E11298" t="s">
        <v>68</v>
      </c>
      <c r="F11298" t="s">
        <v>65</v>
      </c>
      <c r="G11298" t="s">
        <v>76</v>
      </c>
      <c r="H11298" t="s">
        <v>62</v>
      </c>
      <c r="I11298" t="s">
        <v>67</v>
      </c>
      <c r="J11298">
        <v>4.2373443988092299E-2</v>
      </c>
      <c r="K11298">
        <f t="shared" si="188"/>
        <v>8</v>
      </c>
    </row>
    <row r="11299" spans="1:11" x14ac:dyDescent="0.2">
      <c r="A11299">
        <v>16</v>
      </c>
      <c r="B11299" t="s">
        <v>83</v>
      </c>
      <c r="C11299" t="s">
        <v>57</v>
      </c>
      <c r="D11299" t="s">
        <v>74</v>
      </c>
      <c r="E11299" t="s">
        <v>68</v>
      </c>
      <c r="F11299" t="s">
        <v>65</v>
      </c>
      <c r="G11299" t="s">
        <v>76</v>
      </c>
      <c r="H11299" t="s">
        <v>62</v>
      </c>
      <c r="I11299" t="s">
        <v>67</v>
      </c>
      <c r="J11299">
        <v>5.8792453171426499E-2</v>
      </c>
      <c r="K11299">
        <f t="shared" si="188"/>
        <v>8</v>
      </c>
    </row>
    <row r="11300" spans="1:11" x14ac:dyDescent="0.2">
      <c r="A11300">
        <v>17</v>
      </c>
      <c r="B11300" t="s">
        <v>83</v>
      </c>
      <c r="C11300" t="s">
        <v>57</v>
      </c>
      <c r="D11300" t="s">
        <v>74</v>
      </c>
      <c r="E11300" t="s">
        <v>68</v>
      </c>
      <c r="F11300" t="s">
        <v>65</v>
      </c>
      <c r="G11300" t="s">
        <v>76</v>
      </c>
      <c r="H11300" t="s">
        <v>62</v>
      </c>
      <c r="I11300" t="s">
        <v>67</v>
      </c>
      <c r="J11300">
        <v>8.2460227092473401E-2</v>
      </c>
      <c r="K11300">
        <f t="shared" si="188"/>
        <v>8</v>
      </c>
    </row>
    <row r="11301" spans="1:11" x14ac:dyDescent="0.2">
      <c r="A11301">
        <v>18</v>
      </c>
      <c r="B11301" t="s">
        <v>83</v>
      </c>
      <c r="C11301" t="s">
        <v>57</v>
      </c>
      <c r="D11301" t="s">
        <v>74</v>
      </c>
      <c r="E11301" t="s">
        <v>68</v>
      </c>
      <c r="F11301" t="s">
        <v>65</v>
      </c>
      <c r="G11301" t="s">
        <v>76</v>
      </c>
      <c r="H11301" t="s">
        <v>62</v>
      </c>
      <c r="I11301" t="s">
        <v>67</v>
      </c>
      <c r="J11301">
        <v>0.107591503701834</v>
      </c>
      <c r="K11301">
        <f t="shared" si="188"/>
        <v>8</v>
      </c>
    </row>
    <row r="11302" spans="1:11" x14ac:dyDescent="0.2">
      <c r="A11302">
        <v>19</v>
      </c>
      <c r="B11302" t="s">
        <v>83</v>
      </c>
      <c r="C11302" t="s">
        <v>57</v>
      </c>
      <c r="D11302" t="s">
        <v>74</v>
      </c>
      <c r="E11302" t="s">
        <v>68</v>
      </c>
      <c r="F11302" t="s">
        <v>65</v>
      </c>
      <c r="G11302" t="s">
        <v>76</v>
      </c>
      <c r="H11302" t="s">
        <v>62</v>
      </c>
      <c r="I11302" t="s">
        <v>67</v>
      </c>
      <c r="J11302">
        <v>0.121467189259637</v>
      </c>
      <c r="K11302">
        <f t="shared" si="188"/>
        <v>8</v>
      </c>
    </row>
    <row r="11303" spans="1:11" x14ac:dyDescent="0.2">
      <c r="A11303">
        <v>20</v>
      </c>
      <c r="B11303" t="s">
        <v>83</v>
      </c>
      <c r="C11303" t="s">
        <v>57</v>
      </c>
      <c r="D11303" t="s">
        <v>74</v>
      </c>
      <c r="E11303" t="s">
        <v>68</v>
      </c>
      <c r="F11303" t="s">
        <v>65</v>
      </c>
      <c r="G11303" t="s">
        <v>76</v>
      </c>
      <c r="H11303" t="s">
        <v>62</v>
      </c>
      <c r="I11303" t="s">
        <v>67</v>
      </c>
      <c r="J11303">
        <v>0.119854735651188</v>
      </c>
      <c r="K11303">
        <f t="shared" si="188"/>
        <v>8</v>
      </c>
    </row>
    <row r="11304" spans="1:11" x14ac:dyDescent="0.2">
      <c r="A11304">
        <v>21</v>
      </c>
      <c r="B11304" t="s">
        <v>83</v>
      </c>
      <c r="C11304" t="s">
        <v>57</v>
      </c>
      <c r="D11304" t="s">
        <v>74</v>
      </c>
      <c r="E11304" t="s">
        <v>68</v>
      </c>
      <c r="F11304" t="s">
        <v>65</v>
      </c>
      <c r="G11304" t="s">
        <v>76</v>
      </c>
      <c r="H11304" t="s">
        <v>62</v>
      </c>
      <c r="I11304" t="s">
        <v>67</v>
      </c>
      <c r="J11304">
        <v>0.107430586980961</v>
      </c>
      <c r="K11304">
        <f t="shared" si="188"/>
        <v>8</v>
      </c>
    </row>
    <row r="11305" spans="1:11" x14ac:dyDescent="0.2">
      <c r="A11305">
        <v>22</v>
      </c>
      <c r="B11305" t="s">
        <v>83</v>
      </c>
      <c r="C11305" t="s">
        <v>57</v>
      </c>
      <c r="D11305" t="s">
        <v>74</v>
      </c>
      <c r="E11305" t="s">
        <v>68</v>
      </c>
      <c r="F11305" t="s">
        <v>65</v>
      </c>
      <c r="G11305" t="s">
        <v>76</v>
      </c>
      <c r="H11305" t="s">
        <v>62</v>
      </c>
      <c r="I11305" t="s">
        <v>67</v>
      </c>
      <c r="J11305">
        <v>8.7942664045512306E-2</v>
      </c>
      <c r="K11305">
        <f t="shared" si="188"/>
        <v>8</v>
      </c>
    </row>
    <row r="11306" spans="1:11" x14ac:dyDescent="0.2">
      <c r="A11306">
        <v>23</v>
      </c>
      <c r="B11306" t="s">
        <v>83</v>
      </c>
      <c r="C11306" t="s">
        <v>57</v>
      </c>
      <c r="D11306" t="s">
        <v>74</v>
      </c>
      <c r="E11306" t="s">
        <v>68</v>
      </c>
      <c r="F11306" t="s">
        <v>65</v>
      </c>
      <c r="G11306" t="s">
        <v>76</v>
      </c>
      <c r="H11306" t="s">
        <v>62</v>
      </c>
      <c r="I11306" t="s">
        <v>67</v>
      </c>
      <c r="J11306">
        <v>6.5564891177828502E-2</v>
      </c>
      <c r="K11306">
        <f t="shared" si="188"/>
        <v>8</v>
      </c>
    </row>
    <row r="11307" spans="1:11" x14ac:dyDescent="0.2">
      <c r="A11307">
        <v>24</v>
      </c>
      <c r="B11307" t="s">
        <v>83</v>
      </c>
      <c r="C11307" t="s">
        <v>57</v>
      </c>
      <c r="D11307" t="s">
        <v>74</v>
      </c>
      <c r="E11307" t="s">
        <v>68</v>
      </c>
      <c r="F11307" t="s">
        <v>65</v>
      </c>
      <c r="G11307" t="s">
        <v>76</v>
      </c>
      <c r="H11307" t="s">
        <v>62</v>
      </c>
      <c r="I11307" t="s">
        <v>67</v>
      </c>
      <c r="J11307">
        <v>4.4722804504027901E-2</v>
      </c>
      <c r="K11307">
        <f t="shared" si="188"/>
        <v>8</v>
      </c>
    </row>
    <row r="11308" spans="1:11" x14ac:dyDescent="0.2">
      <c r="A11308">
        <v>1</v>
      </c>
      <c r="B11308" t="s">
        <v>83</v>
      </c>
      <c r="C11308" t="s">
        <v>63</v>
      </c>
      <c r="D11308" t="s">
        <v>74</v>
      </c>
      <c r="E11308" t="s">
        <v>68</v>
      </c>
      <c r="F11308" t="s">
        <v>65</v>
      </c>
      <c r="G11308" t="s">
        <v>76</v>
      </c>
      <c r="H11308" t="s">
        <v>62</v>
      </c>
      <c r="I11308" t="s">
        <v>67</v>
      </c>
      <c r="J11308">
        <v>3.2232680426503402E-2</v>
      </c>
      <c r="K11308">
        <f t="shared" si="188"/>
        <v>8</v>
      </c>
    </row>
    <row r="11309" spans="1:11" x14ac:dyDescent="0.2">
      <c r="A11309">
        <v>2</v>
      </c>
      <c r="B11309" t="s">
        <v>83</v>
      </c>
      <c r="C11309" t="s">
        <v>63</v>
      </c>
      <c r="D11309" t="s">
        <v>74</v>
      </c>
      <c r="E11309" t="s">
        <v>68</v>
      </c>
      <c r="F11309" t="s">
        <v>65</v>
      </c>
      <c r="G11309" t="s">
        <v>76</v>
      </c>
      <c r="H11309" t="s">
        <v>62</v>
      </c>
      <c r="I11309" t="s">
        <v>67</v>
      </c>
      <c r="J11309">
        <v>1.5569447817365099E-2</v>
      </c>
      <c r="K11309">
        <f t="shared" si="188"/>
        <v>8</v>
      </c>
    </row>
    <row r="11310" spans="1:11" x14ac:dyDescent="0.2">
      <c r="A11310">
        <v>3</v>
      </c>
      <c r="B11310" t="s">
        <v>83</v>
      </c>
      <c r="C11310" t="s">
        <v>63</v>
      </c>
      <c r="D11310" t="s">
        <v>74</v>
      </c>
      <c r="E11310" t="s">
        <v>68</v>
      </c>
      <c r="F11310" t="s">
        <v>65</v>
      </c>
      <c r="G11310" t="s">
        <v>76</v>
      </c>
      <c r="H11310" t="s">
        <v>62</v>
      </c>
      <c r="I11310" t="s">
        <v>67</v>
      </c>
      <c r="J11310">
        <v>6.4844590597667598E-3</v>
      </c>
      <c r="K11310">
        <f t="shared" si="188"/>
        <v>8</v>
      </c>
    </row>
    <row r="11311" spans="1:11" x14ac:dyDescent="0.2">
      <c r="A11311">
        <v>4</v>
      </c>
      <c r="B11311" t="s">
        <v>83</v>
      </c>
      <c r="C11311" t="s">
        <v>63</v>
      </c>
      <c r="D11311" t="s">
        <v>74</v>
      </c>
      <c r="E11311" t="s">
        <v>68</v>
      </c>
      <c r="F11311" t="s">
        <v>65</v>
      </c>
      <c r="G11311" t="s">
        <v>76</v>
      </c>
      <c r="H11311" t="s">
        <v>62</v>
      </c>
      <c r="I11311" t="s">
        <v>67</v>
      </c>
      <c r="J11311">
        <v>2.42933361682364E-3</v>
      </c>
      <c r="K11311">
        <f t="shared" si="188"/>
        <v>8</v>
      </c>
    </row>
    <row r="11312" spans="1:11" x14ac:dyDescent="0.2">
      <c r="A11312">
        <v>5</v>
      </c>
      <c r="B11312" t="s">
        <v>83</v>
      </c>
      <c r="C11312" t="s">
        <v>63</v>
      </c>
      <c r="D11312" t="s">
        <v>74</v>
      </c>
      <c r="E11312" t="s">
        <v>68</v>
      </c>
      <c r="F11312" t="s">
        <v>65</v>
      </c>
      <c r="G11312" t="s">
        <v>76</v>
      </c>
      <c r="H11312" t="s">
        <v>62</v>
      </c>
      <c r="I11312" t="s">
        <v>67</v>
      </c>
      <c r="J11312">
        <v>1.5817242237502499E-3</v>
      </c>
      <c r="K11312">
        <f t="shared" si="188"/>
        <v>8</v>
      </c>
    </row>
    <row r="11313" spans="1:11" x14ac:dyDescent="0.2">
      <c r="A11313">
        <v>6</v>
      </c>
      <c r="B11313" t="s">
        <v>83</v>
      </c>
      <c r="C11313" t="s">
        <v>63</v>
      </c>
      <c r="D11313" t="s">
        <v>74</v>
      </c>
      <c r="E11313" t="s">
        <v>68</v>
      </c>
      <c r="F11313" t="s">
        <v>65</v>
      </c>
      <c r="G11313" t="s">
        <v>76</v>
      </c>
      <c r="H11313" t="s">
        <v>62</v>
      </c>
      <c r="I11313" t="s">
        <v>67</v>
      </c>
      <c r="J11313">
        <v>1.3748119089345399E-3</v>
      </c>
      <c r="K11313">
        <f t="shared" si="188"/>
        <v>8</v>
      </c>
    </row>
    <row r="11314" spans="1:11" x14ac:dyDescent="0.2">
      <c r="A11314">
        <v>7</v>
      </c>
      <c r="B11314" t="s">
        <v>83</v>
      </c>
      <c r="C11314" t="s">
        <v>63</v>
      </c>
      <c r="D11314" t="s">
        <v>74</v>
      </c>
      <c r="E11314" t="s">
        <v>68</v>
      </c>
      <c r="F11314" t="s">
        <v>65</v>
      </c>
      <c r="G11314" t="s">
        <v>76</v>
      </c>
      <c r="H11314" t="s">
        <v>62</v>
      </c>
      <c r="I11314" t="s">
        <v>67</v>
      </c>
      <c r="J11314">
        <v>1.5138189048932401E-3</v>
      </c>
      <c r="K11314">
        <f t="shared" si="188"/>
        <v>8</v>
      </c>
    </row>
    <row r="11315" spans="1:11" x14ac:dyDescent="0.2">
      <c r="A11315">
        <v>8</v>
      </c>
      <c r="B11315" t="s">
        <v>83</v>
      </c>
      <c r="C11315" t="s">
        <v>63</v>
      </c>
      <c r="D11315" t="s">
        <v>74</v>
      </c>
      <c r="E11315" t="s">
        <v>68</v>
      </c>
      <c r="F11315" t="s">
        <v>65</v>
      </c>
      <c r="G11315" t="s">
        <v>76</v>
      </c>
      <c r="H11315" t="s">
        <v>62</v>
      </c>
      <c r="I11315" t="s">
        <v>67</v>
      </c>
      <c r="J11315">
        <v>2.3913299292696198E-3</v>
      </c>
      <c r="K11315">
        <f t="shared" si="188"/>
        <v>8</v>
      </c>
    </row>
    <row r="11316" spans="1:11" x14ac:dyDescent="0.2">
      <c r="A11316">
        <v>9</v>
      </c>
      <c r="B11316" t="s">
        <v>83</v>
      </c>
      <c r="C11316" t="s">
        <v>63</v>
      </c>
      <c r="D11316" t="s">
        <v>74</v>
      </c>
      <c r="E11316" t="s">
        <v>68</v>
      </c>
      <c r="F11316" t="s">
        <v>65</v>
      </c>
      <c r="G11316" t="s">
        <v>76</v>
      </c>
      <c r="H11316" t="s">
        <v>62</v>
      </c>
      <c r="I11316" t="s">
        <v>67</v>
      </c>
      <c r="J11316">
        <v>4.3677336493714797E-3</v>
      </c>
      <c r="K11316">
        <f t="shared" si="188"/>
        <v>8</v>
      </c>
    </row>
    <row r="11317" spans="1:11" x14ac:dyDescent="0.2">
      <c r="A11317">
        <v>10</v>
      </c>
      <c r="B11317" t="s">
        <v>83</v>
      </c>
      <c r="C11317" t="s">
        <v>63</v>
      </c>
      <c r="D11317" t="s">
        <v>74</v>
      </c>
      <c r="E11317" t="s">
        <v>68</v>
      </c>
      <c r="F11317" t="s">
        <v>65</v>
      </c>
      <c r="G11317" t="s">
        <v>76</v>
      </c>
      <c r="H11317" t="s">
        <v>62</v>
      </c>
      <c r="I11317" t="s">
        <v>67</v>
      </c>
      <c r="J11317">
        <v>8.1140464050753602E-3</v>
      </c>
      <c r="K11317">
        <f t="shared" si="188"/>
        <v>8</v>
      </c>
    </row>
    <row r="11318" spans="1:11" x14ac:dyDescent="0.2">
      <c r="A11318">
        <v>11</v>
      </c>
      <c r="B11318" t="s">
        <v>83</v>
      </c>
      <c r="C11318" t="s">
        <v>63</v>
      </c>
      <c r="D11318" t="s">
        <v>74</v>
      </c>
      <c r="E11318" t="s">
        <v>68</v>
      </c>
      <c r="F11318" t="s">
        <v>65</v>
      </c>
      <c r="G11318" t="s">
        <v>76</v>
      </c>
      <c r="H11318" t="s">
        <v>62</v>
      </c>
      <c r="I11318" t="s">
        <v>67</v>
      </c>
      <c r="J11318">
        <v>1.40738813398722E-2</v>
      </c>
      <c r="K11318">
        <f t="shared" si="188"/>
        <v>8</v>
      </c>
    </row>
    <row r="11319" spans="1:11" x14ac:dyDescent="0.2">
      <c r="A11319">
        <v>12</v>
      </c>
      <c r="B11319" t="s">
        <v>83</v>
      </c>
      <c r="C11319" t="s">
        <v>63</v>
      </c>
      <c r="D11319" t="s">
        <v>74</v>
      </c>
      <c r="E11319" t="s">
        <v>68</v>
      </c>
      <c r="F11319" t="s">
        <v>65</v>
      </c>
      <c r="G11319" t="s">
        <v>76</v>
      </c>
      <c r="H11319" t="s">
        <v>62</v>
      </c>
      <c r="I11319" t="s">
        <v>67</v>
      </c>
      <c r="J11319">
        <v>2.2767198739033701E-2</v>
      </c>
      <c r="K11319">
        <f t="shared" si="188"/>
        <v>8</v>
      </c>
    </row>
    <row r="11320" spans="1:11" x14ac:dyDescent="0.2">
      <c r="A11320">
        <v>13</v>
      </c>
      <c r="B11320" t="s">
        <v>83</v>
      </c>
      <c r="C11320" t="s">
        <v>63</v>
      </c>
      <c r="D11320" t="s">
        <v>74</v>
      </c>
      <c r="E11320" t="s">
        <v>68</v>
      </c>
      <c r="F11320" t="s">
        <v>65</v>
      </c>
      <c r="G11320" t="s">
        <v>76</v>
      </c>
      <c r="H11320" t="s">
        <v>62</v>
      </c>
      <c r="I11320" t="s">
        <v>67</v>
      </c>
      <c r="J11320">
        <v>3.4681374885034498E-2</v>
      </c>
      <c r="K11320">
        <f t="shared" si="188"/>
        <v>8</v>
      </c>
    </row>
    <row r="11321" spans="1:11" x14ac:dyDescent="0.2">
      <c r="A11321">
        <v>14</v>
      </c>
      <c r="B11321" t="s">
        <v>83</v>
      </c>
      <c r="C11321" t="s">
        <v>63</v>
      </c>
      <c r="D11321" t="s">
        <v>74</v>
      </c>
      <c r="E11321" t="s">
        <v>68</v>
      </c>
      <c r="F11321" t="s">
        <v>65</v>
      </c>
      <c r="G11321" t="s">
        <v>76</v>
      </c>
      <c r="H11321" t="s">
        <v>62</v>
      </c>
      <c r="I11321" t="s">
        <v>67</v>
      </c>
      <c r="J11321">
        <v>4.6914105182456201E-2</v>
      </c>
      <c r="K11321">
        <f t="shared" si="188"/>
        <v>8</v>
      </c>
    </row>
    <row r="11322" spans="1:11" x14ac:dyDescent="0.2">
      <c r="A11322">
        <v>15</v>
      </c>
      <c r="B11322" t="s">
        <v>83</v>
      </c>
      <c r="C11322" t="s">
        <v>63</v>
      </c>
      <c r="D11322" t="s">
        <v>74</v>
      </c>
      <c r="E11322" t="s">
        <v>68</v>
      </c>
      <c r="F11322" t="s">
        <v>65</v>
      </c>
      <c r="G11322" t="s">
        <v>76</v>
      </c>
      <c r="H11322" t="s">
        <v>62</v>
      </c>
      <c r="I11322" t="s">
        <v>67</v>
      </c>
      <c r="J11322">
        <v>5.7048816189779299E-2</v>
      </c>
      <c r="K11322">
        <f t="shared" si="188"/>
        <v>8</v>
      </c>
    </row>
    <row r="11323" spans="1:11" x14ac:dyDescent="0.2">
      <c r="A11323">
        <v>16</v>
      </c>
      <c r="B11323" t="s">
        <v>83</v>
      </c>
      <c r="C11323" t="s">
        <v>63</v>
      </c>
      <c r="D11323" t="s">
        <v>74</v>
      </c>
      <c r="E11323" t="s">
        <v>68</v>
      </c>
      <c r="F11323" t="s">
        <v>65</v>
      </c>
      <c r="G11323" t="s">
        <v>76</v>
      </c>
      <c r="H11323" t="s">
        <v>62</v>
      </c>
      <c r="I11323" t="s">
        <v>67</v>
      </c>
      <c r="J11323">
        <v>6.8853305893957106E-2</v>
      </c>
      <c r="K11323">
        <f t="shared" si="188"/>
        <v>8</v>
      </c>
    </row>
    <row r="11324" spans="1:11" x14ac:dyDescent="0.2">
      <c r="A11324">
        <v>17</v>
      </c>
      <c r="B11324" t="s">
        <v>83</v>
      </c>
      <c r="C11324" t="s">
        <v>63</v>
      </c>
      <c r="D11324" t="s">
        <v>74</v>
      </c>
      <c r="E11324" t="s">
        <v>68</v>
      </c>
      <c r="F11324" t="s">
        <v>65</v>
      </c>
      <c r="G11324" t="s">
        <v>76</v>
      </c>
      <c r="H11324" t="s">
        <v>62</v>
      </c>
      <c r="I11324" t="s">
        <v>67</v>
      </c>
      <c r="J11324">
        <v>8.1636261369006202E-2</v>
      </c>
      <c r="K11324">
        <f t="shared" si="188"/>
        <v>8</v>
      </c>
    </row>
    <row r="11325" spans="1:11" x14ac:dyDescent="0.2">
      <c r="A11325">
        <v>18</v>
      </c>
      <c r="B11325" t="s">
        <v>83</v>
      </c>
      <c r="C11325" t="s">
        <v>63</v>
      </c>
      <c r="D11325" t="s">
        <v>74</v>
      </c>
      <c r="E11325" t="s">
        <v>68</v>
      </c>
      <c r="F11325" t="s">
        <v>65</v>
      </c>
      <c r="G11325" t="s">
        <v>76</v>
      </c>
      <c r="H11325" t="s">
        <v>62</v>
      </c>
      <c r="I11325" t="s">
        <v>67</v>
      </c>
      <c r="J11325">
        <v>9.36369740104874E-2</v>
      </c>
      <c r="K11325">
        <f t="shared" si="188"/>
        <v>8</v>
      </c>
    </row>
    <row r="11326" spans="1:11" x14ac:dyDescent="0.2">
      <c r="A11326">
        <v>19</v>
      </c>
      <c r="B11326" t="s">
        <v>83</v>
      </c>
      <c r="C11326" t="s">
        <v>63</v>
      </c>
      <c r="D11326" t="s">
        <v>74</v>
      </c>
      <c r="E11326" t="s">
        <v>68</v>
      </c>
      <c r="F11326" t="s">
        <v>65</v>
      </c>
      <c r="G11326" t="s">
        <v>76</v>
      </c>
      <c r="H11326" t="s">
        <v>62</v>
      </c>
      <c r="I11326" t="s">
        <v>67</v>
      </c>
      <c r="J11326">
        <v>0.10219486455238</v>
      </c>
      <c r="K11326">
        <f t="shared" si="188"/>
        <v>8</v>
      </c>
    </row>
    <row r="11327" spans="1:11" x14ac:dyDescent="0.2">
      <c r="A11327">
        <v>20</v>
      </c>
      <c r="B11327" t="s">
        <v>83</v>
      </c>
      <c r="C11327" t="s">
        <v>63</v>
      </c>
      <c r="D11327" t="s">
        <v>74</v>
      </c>
      <c r="E11327" t="s">
        <v>68</v>
      </c>
      <c r="F11327" t="s">
        <v>65</v>
      </c>
      <c r="G11327" t="s">
        <v>76</v>
      </c>
      <c r="H11327" t="s">
        <v>62</v>
      </c>
      <c r="I11327" t="s">
        <v>67</v>
      </c>
      <c r="J11327">
        <v>0.102840717591866</v>
      </c>
      <c r="K11327">
        <f t="shared" si="188"/>
        <v>8</v>
      </c>
    </row>
    <row r="11328" spans="1:11" x14ac:dyDescent="0.2">
      <c r="A11328">
        <v>21</v>
      </c>
      <c r="B11328" t="s">
        <v>83</v>
      </c>
      <c r="C11328" t="s">
        <v>63</v>
      </c>
      <c r="D11328" t="s">
        <v>74</v>
      </c>
      <c r="E11328" t="s">
        <v>68</v>
      </c>
      <c r="F11328" t="s">
        <v>65</v>
      </c>
      <c r="G11328" t="s">
        <v>76</v>
      </c>
      <c r="H11328" t="s">
        <v>62</v>
      </c>
      <c r="I11328" t="s">
        <v>67</v>
      </c>
      <c r="J11328">
        <v>9.6547053141303907E-2</v>
      </c>
      <c r="K11328">
        <f t="shared" si="188"/>
        <v>8</v>
      </c>
    </row>
    <row r="11329" spans="1:11" x14ac:dyDescent="0.2">
      <c r="A11329">
        <v>22</v>
      </c>
      <c r="B11329" t="s">
        <v>83</v>
      </c>
      <c r="C11329" t="s">
        <v>63</v>
      </c>
      <c r="D11329" t="s">
        <v>74</v>
      </c>
      <c r="E11329" t="s">
        <v>68</v>
      </c>
      <c r="F11329" t="s">
        <v>65</v>
      </c>
      <c r="G11329" t="s">
        <v>76</v>
      </c>
      <c r="H11329" t="s">
        <v>62</v>
      </c>
      <c r="I11329" t="s">
        <v>67</v>
      </c>
      <c r="J11329">
        <v>8.4463103575733597E-2</v>
      </c>
      <c r="K11329">
        <f t="shared" si="188"/>
        <v>8</v>
      </c>
    </row>
    <row r="11330" spans="1:11" x14ac:dyDescent="0.2">
      <c r="A11330">
        <v>23</v>
      </c>
      <c r="B11330" t="s">
        <v>83</v>
      </c>
      <c r="C11330" t="s">
        <v>63</v>
      </c>
      <c r="D11330" t="s">
        <v>74</v>
      </c>
      <c r="E11330" t="s">
        <v>68</v>
      </c>
      <c r="F11330" t="s">
        <v>65</v>
      </c>
      <c r="G11330" t="s">
        <v>76</v>
      </c>
      <c r="H11330" t="s">
        <v>62</v>
      </c>
      <c r="I11330" t="s">
        <v>67</v>
      </c>
      <c r="J11330">
        <v>6.7877805649429898E-2</v>
      </c>
      <c r="K11330">
        <f t="shared" si="188"/>
        <v>8</v>
      </c>
    </row>
    <row r="11331" spans="1:11" x14ac:dyDescent="0.2">
      <c r="A11331">
        <v>24</v>
      </c>
      <c r="B11331" t="s">
        <v>83</v>
      </c>
      <c r="C11331" t="s">
        <v>63</v>
      </c>
      <c r="D11331" t="s">
        <v>74</v>
      </c>
      <c r="E11331" t="s">
        <v>68</v>
      </c>
      <c r="F11331" t="s">
        <v>65</v>
      </c>
      <c r="G11331" t="s">
        <v>76</v>
      </c>
      <c r="H11331" t="s">
        <v>62</v>
      </c>
      <c r="I11331" t="s">
        <v>67</v>
      </c>
      <c r="J11331">
        <v>5.0405151937904798E-2</v>
      </c>
      <c r="K11331">
        <f t="shared" si="188"/>
        <v>8</v>
      </c>
    </row>
    <row r="11332" spans="1:11" x14ac:dyDescent="0.2">
      <c r="A11332">
        <v>1</v>
      </c>
      <c r="B11332" t="s">
        <v>83</v>
      </c>
      <c r="C11332" t="s">
        <v>57</v>
      </c>
      <c r="D11332" t="s">
        <v>74</v>
      </c>
      <c r="E11332" t="s">
        <v>64</v>
      </c>
      <c r="F11332" t="s">
        <v>60</v>
      </c>
      <c r="G11332" t="s">
        <v>76</v>
      </c>
      <c r="H11332" t="s">
        <v>62</v>
      </c>
      <c r="I11332" t="s">
        <v>67</v>
      </c>
      <c r="J11332">
        <v>2.7745889731646399E-2</v>
      </c>
      <c r="K11332">
        <f t="shared" ref="K11332:K11395" si="189">MONTH(1&amp;B11332)</f>
        <v>8</v>
      </c>
    </row>
    <row r="11333" spans="1:11" x14ac:dyDescent="0.2">
      <c r="A11333">
        <v>2</v>
      </c>
      <c r="B11333" t="s">
        <v>83</v>
      </c>
      <c r="C11333" t="s">
        <v>57</v>
      </c>
      <c r="D11333" t="s">
        <v>74</v>
      </c>
      <c r="E11333" t="s">
        <v>64</v>
      </c>
      <c r="F11333" t="s">
        <v>60</v>
      </c>
      <c r="G11333" t="s">
        <v>76</v>
      </c>
      <c r="H11333" t="s">
        <v>62</v>
      </c>
      <c r="I11333" t="s">
        <v>67</v>
      </c>
      <c r="J11333">
        <v>8.2226953749300093E-3</v>
      </c>
      <c r="K11333">
        <f t="shared" si="189"/>
        <v>8</v>
      </c>
    </row>
    <row r="11334" spans="1:11" x14ac:dyDescent="0.2">
      <c r="A11334">
        <v>3</v>
      </c>
      <c r="B11334" t="s">
        <v>83</v>
      </c>
      <c r="C11334" t="s">
        <v>57</v>
      </c>
      <c r="D11334" t="s">
        <v>74</v>
      </c>
      <c r="E11334" t="s">
        <v>64</v>
      </c>
      <c r="F11334" t="s">
        <v>60</v>
      </c>
      <c r="G11334" t="s">
        <v>76</v>
      </c>
      <c r="H11334" t="s">
        <v>62</v>
      </c>
      <c r="I11334" t="s">
        <v>67</v>
      </c>
      <c r="J11334">
        <v>1.63850976915222E-3</v>
      </c>
      <c r="K11334">
        <f t="shared" si="189"/>
        <v>8</v>
      </c>
    </row>
    <row r="11335" spans="1:11" x14ac:dyDescent="0.2">
      <c r="A11335">
        <v>4</v>
      </c>
      <c r="B11335" t="s">
        <v>83</v>
      </c>
      <c r="C11335" t="s">
        <v>57</v>
      </c>
      <c r="D11335" t="s">
        <v>74</v>
      </c>
      <c r="E11335" t="s">
        <v>64</v>
      </c>
      <c r="F11335" t="s">
        <v>60</v>
      </c>
      <c r="G11335" t="s">
        <v>76</v>
      </c>
      <c r="H11335" t="s">
        <v>62</v>
      </c>
      <c r="I11335" t="s">
        <v>67</v>
      </c>
      <c r="J11335" s="3">
        <v>7.0574624500109801E-4</v>
      </c>
      <c r="K11335">
        <f t="shared" si="189"/>
        <v>8</v>
      </c>
    </row>
    <row r="11336" spans="1:11" x14ac:dyDescent="0.2">
      <c r="A11336">
        <v>5</v>
      </c>
      <c r="B11336" t="s">
        <v>83</v>
      </c>
      <c r="C11336" t="s">
        <v>57</v>
      </c>
      <c r="D11336" t="s">
        <v>74</v>
      </c>
      <c r="E11336" t="s">
        <v>64</v>
      </c>
      <c r="F11336" t="s">
        <v>60</v>
      </c>
      <c r="G11336" t="s">
        <v>76</v>
      </c>
      <c r="H11336" t="s">
        <v>62</v>
      </c>
      <c r="I11336" t="s">
        <v>67</v>
      </c>
      <c r="J11336" s="3">
        <v>6.9106608446538895E-4</v>
      </c>
      <c r="K11336">
        <f t="shared" si="189"/>
        <v>8</v>
      </c>
    </row>
    <row r="11337" spans="1:11" x14ac:dyDescent="0.2">
      <c r="A11337">
        <v>6</v>
      </c>
      <c r="B11337" t="s">
        <v>83</v>
      </c>
      <c r="C11337" t="s">
        <v>57</v>
      </c>
      <c r="D11337" t="s">
        <v>74</v>
      </c>
      <c r="E11337" t="s">
        <v>64</v>
      </c>
      <c r="F11337" t="s">
        <v>60</v>
      </c>
      <c r="G11337" t="s">
        <v>76</v>
      </c>
      <c r="H11337" t="s">
        <v>62</v>
      </c>
      <c r="I11337" t="s">
        <v>67</v>
      </c>
      <c r="J11337" s="3">
        <v>8.9335325413725101E-4</v>
      </c>
      <c r="K11337">
        <f t="shared" si="189"/>
        <v>8</v>
      </c>
    </row>
    <row r="11338" spans="1:11" x14ac:dyDescent="0.2">
      <c r="A11338">
        <v>7</v>
      </c>
      <c r="B11338" t="s">
        <v>83</v>
      </c>
      <c r="C11338" t="s">
        <v>57</v>
      </c>
      <c r="D11338" t="s">
        <v>74</v>
      </c>
      <c r="E11338" t="s">
        <v>64</v>
      </c>
      <c r="F11338" t="s">
        <v>60</v>
      </c>
      <c r="G11338" t="s">
        <v>76</v>
      </c>
      <c r="H11338" t="s">
        <v>62</v>
      </c>
      <c r="I11338" t="s">
        <v>67</v>
      </c>
      <c r="J11338">
        <v>1.5647328928114501E-3</v>
      </c>
      <c r="K11338">
        <f t="shared" si="189"/>
        <v>8</v>
      </c>
    </row>
    <row r="11339" spans="1:11" x14ac:dyDescent="0.2">
      <c r="A11339">
        <v>8</v>
      </c>
      <c r="B11339" t="s">
        <v>83</v>
      </c>
      <c r="C11339" t="s">
        <v>57</v>
      </c>
      <c r="D11339" t="s">
        <v>74</v>
      </c>
      <c r="E11339" t="s">
        <v>64</v>
      </c>
      <c r="F11339" t="s">
        <v>60</v>
      </c>
      <c r="G11339" t="s">
        <v>76</v>
      </c>
      <c r="H11339" t="s">
        <v>62</v>
      </c>
      <c r="I11339" t="s">
        <v>67</v>
      </c>
      <c r="J11339">
        <v>2.7869847674931898E-3</v>
      </c>
      <c r="K11339">
        <f t="shared" si="189"/>
        <v>8</v>
      </c>
    </row>
    <row r="11340" spans="1:11" x14ac:dyDescent="0.2">
      <c r="A11340">
        <v>9</v>
      </c>
      <c r="B11340" t="s">
        <v>83</v>
      </c>
      <c r="C11340" t="s">
        <v>57</v>
      </c>
      <c r="D11340" t="s">
        <v>74</v>
      </c>
      <c r="E11340" t="s">
        <v>64</v>
      </c>
      <c r="F11340" t="s">
        <v>60</v>
      </c>
      <c r="G11340" t="s">
        <v>76</v>
      </c>
      <c r="H11340" t="s">
        <v>62</v>
      </c>
      <c r="I11340" t="s">
        <v>67</v>
      </c>
      <c r="J11340">
        <v>4.4213569514081497E-3</v>
      </c>
      <c r="K11340">
        <f t="shared" si="189"/>
        <v>8</v>
      </c>
    </row>
    <row r="11341" spans="1:11" x14ac:dyDescent="0.2">
      <c r="A11341">
        <v>10</v>
      </c>
      <c r="B11341" t="s">
        <v>83</v>
      </c>
      <c r="C11341" t="s">
        <v>57</v>
      </c>
      <c r="D11341" t="s">
        <v>74</v>
      </c>
      <c r="E11341" t="s">
        <v>64</v>
      </c>
      <c r="F11341" t="s">
        <v>60</v>
      </c>
      <c r="G11341" t="s">
        <v>76</v>
      </c>
      <c r="H11341" t="s">
        <v>62</v>
      </c>
      <c r="I11341" t="s">
        <v>67</v>
      </c>
      <c r="J11341">
        <v>6.1102793051918004E-3</v>
      </c>
      <c r="K11341">
        <f t="shared" si="189"/>
        <v>8</v>
      </c>
    </row>
    <row r="11342" spans="1:11" x14ac:dyDescent="0.2">
      <c r="A11342">
        <v>11</v>
      </c>
      <c r="B11342" t="s">
        <v>83</v>
      </c>
      <c r="C11342" t="s">
        <v>57</v>
      </c>
      <c r="D11342" t="s">
        <v>74</v>
      </c>
      <c r="E11342" t="s">
        <v>64</v>
      </c>
      <c r="F11342" t="s">
        <v>60</v>
      </c>
      <c r="G11342" t="s">
        <v>76</v>
      </c>
      <c r="H11342" t="s">
        <v>62</v>
      </c>
      <c r="I11342" t="s">
        <v>67</v>
      </c>
      <c r="J11342">
        <v>8.5751134777855096E-3</v>
      </c>
      <c r="K11342">
        <f t="shared" si="189"/>
        <v>8</v>
      </c>
    </row>
    <row r="11343" spans="1:11" x14ac:dyDescent="0.2">
      <c r="A11343">
        <v>12</v>
      </c>
      <c r="B11343" t="s">
        <v>83</v>
      </c>
      <c r="C11343" t="s">
        <v>57</v>
      </c>
      <c r="D11343" t="s">
        <v>74</v>
      </c>
      <c r="E11343" t="s">
        <v>64</v>
      </c>
      <c r="F11343" t="s">
        <v>60</v>
      </c>
      <c r="G11343" t="s">
        <v>76</v>
      </c>
      <c r="H11343" t="s">
        <v>62</v>
      </c>
      <c r="I11343" t="s">
        <v>67</v>
      </c>
      <c r="J11343">
        <v>1.28158028787535E-2</v>
      </c>
      <c r="K11343">
        <f t="shared" si="189"/>
        <v>8</v>
      </c>
    </row>
    <row r="11344" spans="1:11" x14ac:dyDescent="0.2">
      <c r="A11344">
        <v>13</v>
      </c>
      <c r="B11344" t="s">
        <v>83</v>
      </c>
      <c r="C11344" t="s">
        <v>57</v>
      </c>
      <c r="D11344" t="s">
        <v>74</v>
      </c>
      <c r="E11344" t="s">
        <v>64</v>
      </c>
      <c r="F11344" t="s">
        <v>60</v>
      </c>
      <c r="G11344" t="s">
        <v>76</v>
      </c>
      <c r="H11344" t="s">
        <v>62</v>
      </c>
      <c r="I11344" t="s">
        <v>67</v>
      </c>
      <c r="J11344">
        <v>1.86194474489117E-2</v>
      </c>
      <c r="K11344">
        <f t="shared" si="189"/>
        <v>8</v>
      </c>
    </row>
    <row r="11345" spans="1:11" x14ac:dyDescent="0.2">
      <c r="A11345">
        <v>14</v>
      </c>
      <c r="B11345" t="s">
        <v>83</v>
      </c>
      <c r="C11345" t="s">
        <v>57</v>
      </c>
      <c r="D11345" t="s">
        <v>74</v>
      </c>
      <c r="E11345" t="s">
        <v>64</v>
      </c>
      <c r="F11345" t="s">
        <v>60</v>
      </c>
      <c r="G11345" t="s">
        <v>76</v>
      </c>
      <c r="H11345" t="s">
        <v>62</v>
      </c>
      <c r="I11345" t="s">
        <v>67</v>
      </c>
      <c r="J11345">
        <v>2.58396565420007E-2</v>
      </c>
      <c r="K11345">
        <f t="shared" si="189"/>
        <v>8</v>
      </c>
    </row>
    <row r="11346" spans="1:11" x14ac:dyDescent="0.2">
      <c r="A11346">
        <v>15</v>
      </c>
      <c r="B11346" t="s">
        <v>83</v>
      </c>
      <c r="C11346" t="s">
        <v>57</v>
      </c>
      <c r="D11346" t="s">
        <v>74</v>
      </c>
      <c r="E11346" t="s">
        <v>64</v>
      </c>
      <c r="F11346" t="s">
        <v>60</v>
      </c>
      <c r="G11346" t="s">
        <v>76</v>
      </c>
      <c r="H11346" t="s">
        <v>62</v>
      </c>
      <c r="I11346" t="s">
        <v>67</v>
      </c>
      <c r="J11346">
        <v>3.6412494373256901E-2</v>
      </c>
      <c r="K11346">
        <f t="shared" si="189"/>
        <v>8</v>
      </c>
    </row>
    <row r="11347" spans="1:11" x14ac:dyDescent="0.2">
      <c r="A11347">
        <v>16</v>
      </c>
      <c r="B11347" t="s">
        <v>83</v>
      </c>
      <c r="C11347" t="s">
        <v>57</v>
      </c>
      <c r="D11347" t="s">
        <v>74</v>
      </c>
      <c r="E11347" t="s">
        <v>64</v>
      </c>
      <c r="F11347" t="s">
        <v>60</v>
      </c>
      <c r="G11347" t="s">
        <v>76</v>
      </c>
      <c r="H11347" t="s">
        <v>62</v>
      </c>
      <c r="I11347" t="s">
        <v>67</v>
      </c>
      <c r="J11347">
        <v>5.6900774877560602E-2</v>
      </c>
      <c r="K11347">
        <f t="shared" si="189"/>
        <v>8</v>
      </c>
    </row>
    <row r="11348" spans="1:11" x14ac:dyDescent="0.2">
      <c r="A11348">
        <v>17</v>
      </c>
      <c r="B11348" t="s">
        <v>83</v>
      </c>
      <c r="C11348" t="s">
        <v>57</v>
      </c>
      <c r="D11348" t="s">
        <v>74</v>
      </c>
      <c r="E11348" t="s">
        <v>64</v>
      </c>
      <c r="F11348" t="s">
        <v>60</v>
      </c>
      <c r="G11348" t="s">
        <v>76</v>
      </c>
      <c r="H11348" t="s">
        <v>62</v>
      </c>
      <c r="I11348" t="s">
        <v>67</v>
      </c>
      <c r="J11348">
        <v>8.6435896177349106E-2</v>
      </c>
      <c r="K11348">
        <f t="shared" si="189"/>
        <v>8</v>
      </c>
    </row>
    <row r="11349" spans="1:11" x14ac:dyDescent="0.2">
      <c r="A11349">
        <v>18</v>
      </c>
      <c r="B11349" t="s">
        <v>83</v>
      </c>
      <c r="C11349" t="s">
        <v>57</v>
      </c>
      <c r="D11349" t="s">
        <v>74</v>
      </c>
      <c r="E11349" t="s">
        <v>64</v>
      </c>
      <c r="F11349" t="s">
        <v>60</v>
      </c>
      <c r="G11349" t="s">
        <v>76</v>
      </c>
      <c r="H11349" t="s">
        <v>62</v>
      </c>
      <c r="I11349" t="s">
        <v>67</v>
      </c>
      <c r="J11349">
        <v>0.116438736852613</v>
      </c>
      <c r="K11349">
        <f t="shared" si="189"/>
        <v>8</v>
      </c>
    </row>
    <row r="11350" spans="1:11" x14ac:dyDescent="0.2">
      <c r="A11350">
        <v>19</v>
      </c>
      <c r="B11350" t="s">
        <v>83</v>
      </c>
      <c r="C11350" t="s">
        <v>57</v>
      </c>
      <c r="D11350" t="s">
        <v>74</v>
      </c>
      <c r="E11350" t="s">
        <v>64</v>
      </c>
      <c r="F11350" t="s">
        <v>60</v>
      </c>
      <c r="G11350" t="s">
        <v>76</v>
      </c>
      <c r="H11350" t="s">
        <v>62</v>
      </c>
      <c r="I11350" t="s">
        <v>67</v>
      </c>
      <c r="J11350">
        <v>0.12823191711212101</v>
      </c>
      <c r="K11350">
        <f t="shared" si="189"/>
        <v>8</v>
      </c>
    </row>
    <row r="11351" spans="1:11" x14ac:dyDescent="0.2">
      <c r="A11351">
        <v>20</v>
      </c>
      <c r="B11351" t="s">
        <v>83</v>
      </c>
      <c r="C11351" t="s">
        <v>57</v>
      </c>
      <c r="D11351" t="s">
        <v>74</v>
      </c>
      <c r="E11351" t="s">
        <v>64</v>
      </c>
      <c r="F11351" t="s">
        <v>60</v>
      </c>
      <c r="G11351" t="s">
        <v>76</v>
      </c>
      <c r="H11351" t="s">
        <v>62</v>
      </c>
      <c r="I11351" t="s">
        <v>67</v>
      </c>
      <c r="J11351">
        <v>0.124068936366238</v>
      </c>
      <c r="K11351">
        <f t="shared" si="189"/>
        <v>8</v>
      </c>
    </row>
    <row r="11352" spans="1:11" x14ac:dyDescent="0.2">
      <c r="A11352">
        <v>21</v>
      </c>
      <c r="B11352" t="s">
        <v>83</v>
      </c>
      <c r="C11352" t="s">
        <v>57</v>
      </c>
      <c r="D11352" t="s">
        <v>74</v>
      </c>
      <c r="E11352" t="s">
        <v>64</v>
      </c>
      <c r="F11352" t="s">
        <v>60</v>
      </c>
      <c r="G11352" t="s">
        <v>76</v>
      </c>
      <c r="H11352" t="s">
        <v>62</v>
      </c>
      <c r="I11352" t="s">
        <v>67</v>
      </c>
      <c r="J11352">
        <v>0.11427258140933</v>
      </c>
      <c r="K11352">
        <f t="shared" si="189"/>
        <v>8</v>
      </c>
    </row>
    <row r="11353" spans="1:11" x14ac:dyDescent="0.2">
      <c r="A11353">
        <v>22</v>
      </c>
      <c r="B11353" t="s">
        <v>83</v>
      </c>
      <c r="C11353" t="s">
        <v>57</v>
      </c>
      <c r="D11353" t="s">
        <v>74</v>
      </c>
      <c r="E11353" t="s">
        <v>64</v>
      </c>
      <c r="F11353" t="s">
        <v>60</v>
      </c>
      <c r="G11353" t="s">
        <v>76</v>
      </c>
      <c r="H11353" t="s">
        <v>62</v>
      </c>
      <c r="I11353" t="s">
        <v>67</v>
      </c>
      <c r="J11353">
        <v>9.6506953246898897E-2</v>
      </c>
      <c r="K11353">
        <f t="shared" si="189"/>
        <v>8</v>
      </c>
    </row>
    <row r="11354" spans="1:11" x14ac:dyDescent="0.2">
      <c r="A11354">
        <v>23</v>
      </c>
      <c r="B11354" t="s">
        <v>83</v>
      </c>
      <c r="C11354" t="s">
        <v>57</v>
      </c>
      <c r="D11354" t="s">
        <v>74</v>
      </c>
      <c r="E11354" t="s">
        <v>64</v>
      </c>
      <c r="F11354" t="s">
        <v>60</v>
      </c>
      <c r="G11354" t="s">
        <v>76</v>
      </c>
      <c r="H11354" t="s">
        <v>62</v>
      </c>
      <c r="I11354" t="s">
        <v>67</v>
      </c>
      <c r="J11354">
        <v>7.1475324652893399E-2</v>
      </c>
      <c r="K11354">
        <f t="shared" si="189"/>
        <v>8</v>
      </c>
    </row>
    <row r="11355" spans="1:11" x14ac:dyDescent="0.2">
      <c r="A11355">
        <v>24</v>
      </c>
      <c r="B11355" t="s">
        <v>83</v>
      </c>
      <c r="C11355" t="s">
        <v>57</v>
      </c>
      <c r="D11355" t="s">
        <v>74</v>
      </c>
      <c r="E11355" t="s">
        <v>64</v>
      </c>
      <c r="F11355" t="s">
        <v>60</v>
      </c>
      <c r="G11355" t="s">
        <v>76</v>
      </c>
      <c r="H11355" t="s">
        <v>62</v>
      </c>
      <c r="I11355" t="s">
        <v>67</v>
      </c>
      <c r="J11355">
        <v>4.8625750208047797E-2</v>
      </c>
      <c r="K11355">
        <f t="shared" si="189"/>
        <v>8</v>
      </c>
    </row>
    <row r="11356" spans="1:11" x14ac:dyDescent="0.2">
      <c r="A11356">
        <v>1</v>
      </c>
      <c r="B11356" t="s">
        <v>83</v>
      </c>
      <c r="C11356" t="s">
        <v>63</v>
      </c>
      <c r="D11356" t="s">
        <v>74</v>
      </c>
      <c r="E11356" t="s">
        <v>64</v>
      </c>
      <c r="F11356" t="s">
        <v>60</v>
      </c>
      <c r="G11356" t="s">
        <v>76</v>
      </c>
      <c r="H11356" t="s">
        <v>62</v>
      </c>
      <c r="I11356" t="s">
        <v>67</v>
      </c>
      <c r="J11356">
        <v>3.9690384432428803E-2</v>
      </c>
      <c r="K11356">
        <f t="shared" si="189"/>
        <v>8</v>
      </c>
    </row>
    <row r="11357" spans="1:11" x14ac:dyDescent="0.2">
      <c r="A11357">
        <v>2</v>
      </c>
      <c r="B11357" t="s">
        <v>83</v>
      </c>
      <c r="C11357" t="s">
        <v>63</v>
      </c>
      <c r="D11357" t="s">
        <v>74</v>
      </c>
      <c r="E11357" t="s">
        <v>64</v>
      </c>
      <c r="F11357" t="s">
        <v>60</v>
      </c>
      <c r="G11357" t="s">
        <v>76</v>
      </c>
      <c r="H11357" t="s">
        <v>62</v>
      </c>
      <c r="I11357" t="s">
        <v>67</v>
      </c>
      <c r="J11357">
        <v>1.26844051819501E-2</v>
      </c>
      <c r="K11357">
        <f t="shared" si="189"/>
        <v>8</v>
      </c>
    </row>
    <row r="11358" spans="1:11" x14ac:dyDescent="0.2">
      <c r="A11358">
        <v>3</v>
      </c>
      <c r="B11358" t="s">
        <v>83</v>
      </c>
      <c r="C11358" t="s">
        <v>63</v>
      </c>
      <c r="D11358" t="s">
        <v>74</v>
      </c>
      <c r="E11358" t="s">
        <v>64</v>
      </c>
      <c r="F11358" t="s">
        <v>60</v>
      </c>
      <c r="G11358" t="s">
        <v>76</v>
      </c>
      <c r="H11358" t="s">
        <v>62</v>
      </c>
      <c r="I11358" t="s">
        <v>67</v>
      </c>
      <c r="J11358">
        <v>3.2238431584150498E-3</v>
      </c>
      <c r="K11358">
        <f t="shared" si="189"/>
        <v>8</v>
      </c>
    </row>
    <row r="11359" spans="1:11" x14ac:dyDescent="0.2">
      <c r="A11359">
        <v>4</v>
      </c>
      <c r="B11359" t="s">
        <v>83</v>
      </c>
      <c r="C11359" t="s">
        <v>63</v>
      </c>
      <c r="D11359" t="s">
        <v>74</v>
      </c>
      <c r="E11359" t="s">
        <v>64</v>
      </c>
      <c r="F11359" t="s">
        <v>60</v>
      </c>
      <c r="G11359" t="s">
        <v>76</v>
      </c>
      <c r="H11359" t="s">
        <v>62</v>
      </c>
      <c r="I11359" t="s">
        <v>67</v>
      </c>
      <c r="J11359">
        <v>1.7223429324584199E-3</v>
      </c>
      <c r="K11359">
        <f t="shared" si="189"/>
        <v>8</v>
      </c>
    </row>
    <row r="11360" spans="1:11" x14ac:dyDescent="0.2">
      <c r="A11360">
        <v>5</v>
      </c>
      <c r="B11360" t="s">
        <v>83</v>
      </c>
      <c r="C11360" t="s">
        <v>63</v>
      </c>
      <c r="D11360" t="s">
        <v>74</v>
      </c>
      <c r="E11360" t="s">
        <v>64</v>
      </c>
      <c r="F11360" t="s">
        <v>60</v>
      </c>
      <c r="G11360" t="s">
        <v>76</v>
      </c>
      <c r="H11360" t="s">
        <v>62</v>
      </c>
      <c r="I11360" t="s">
        <v>67</v>
      </c>
      <c r="J11360">
        <v>1.2730095574134601E-3</v>
      </c>
      <c r="K11360">
        <f t="shared" si="189"/>
        <v>8</v>
      </c>
    </row>
    <row r="11361" spans="1:11" x14ac:dyDescent="0.2">
      <c r="A11361">
        <v>6</v>
      </c>
      <c r="B11361" t="s">
        <v>83</v>
      </c>
      <c r="C11361" t="s">
        <v>63</v>
      </c>
      <c r="D11361" t="s">
        <v>74</v>
      </c>
      <c r="E11361" t="s">
        <v>64</v>
      </c>
      <c r="F11361" t="s">
        <v>60</v>
      </c>
      <c r="G11361" t="s">
        <v>76</v>
      </c>
      <c r="H11361" t="s">
        <v>62</v>
      </c>
      <c r="I11361" t="s">
        <v>67</v>
      </c>
      <c r="J11361">
        <v>1.0303972695656599E-3</v>
      </c>
      <c r="K11361">
        <f t="shared" si="189"/>
        <v>8</v>
      </c>
    </row>
    <row r="11362" spans="1:11" x14ac:dyDescent="0.2">
      <c r="A11362">
        <v>7</v>
      </c>
      <c r="B11362" t="s">
        <v>83</v>
      </c>
      <c r="C11362" t="s">
        <v>63</v>
      </c>
      <c r="D11362" t="s">
        <v>74</v>
      </c>
      <c r="E11362" t="s">
        <v>64</v>
      </c>
      <c r="F11362" t="s">
        <v>60</v>
      </c>
      <c r="G11362" t="s">
        <v>76</v>
      </c>
      <c r="H11362" t="s">
        <v>62</v>
      </c>
      <c r="I11362" t="s">
        <v>67</v>
      </c>
      <c r="J11362">
        <v>1.2436948344185499E-3</v>
      </c>
      <c r="K11362">
        <f t="shared" si="189"/>
        <v>8</v>
      </c>
    </row>
    <row r="11363" spans="1:11" x14ac:dyDescent="0.2">
      <c r="A11363">
        <v>8</v>
      </c>
      <c r="B11363" t="s">
        <v>83</v>
      </c>
      <c r="C11363" t="s">
        <v>63</v>
      </c>
      <c r="D11363" t="s">
        <v>74</v>
      </c>
      <c r="E11363" t="s">
        <v>64</v>
      </c>
      <c r="F11363" t="s">
        <v>60</v>
      </c>
      <c r="G11363" t="s">
        <v>76</v>
      </c>
      <c r="H11363" t="s">
        <v>62</v>
      </c>
      <c r="I11363" t="s">
        <v>67</v>
      </c>
      <c r="J11363">
        <v>1.90424155621958E-3</v>
      </c>
      <c r="K11363">
        <f t="shared" si="189"/>
        <v>8</v>
      </c>
    </row>
    <row r="11364" spans="1:11" x14ac:dyDescent="0.2">
      <c r="A11364">
        <v>9</v>
      </c>
      <c r="B11364" t="s">
        <v>83</v>
      </c>
      <c r="C11364" t="s">
        <v>63</v>
      </c>
      <c r="D11364" t="s">
        <v>74</v>
      </c>
      <c r="E11364" t="s">
        <v>64</v>
      </c>
      <c r="F11364" t="s">
        <v>60</v>
      </c>
      <c r="G11364" t="s">
        <v>76</v>
      </c>
      <c r="H11364" t="s">
        <v>62</v>
      </c>
      <c r="I11364" t="s">
        <v>67</v>
      </c>
      <c r="J11364">
        <v>3.24268019551601E-3</v>
      </c>
      <c r="K11364">
        <f t="shared" si="189"/>
        <v>8</v>
      </c>
    </row>
    <row r="11365" spans="1:11" x14ac:dyDescent="0.2">
      <c r="A11365">
        <v>10</v>
      </c>
      <c r="B11365" t="s">
        <v>83</v>
      </c>
      <c r="C11365" t="s">
        <v>63</v>
      </c>
      <c r="D11365" t="s">
        <v>74</v>
      </c>
      <c r="E11365" t="s">
        <v>64</v>
      </c>
      <c r="F11365" t="s">
        <v>60</v>
      </c>
      <c r="G11365" t="s">
        <v>76</v>
      </c>
      <c r="H11365" t="s">
        <v>62</v>
      </c>
      <c r="I11365" t="s">
        <v>67</v>
      </c>
      <c r="J11365">
        <v>5.4185896133416298E-3</v>
      </c>
      <c r="K11365">
        <f t="shared" si="189"/>
        <v>8</v>
      </c>
    </row>
    <row r="11366" spans="1:11" x14ac:dyDescent="0.2">
      <c r="A11366">
        <v>11</v>
      </c>
      <c r="B11366" t="s">
        <v>83</v>
      </c>
      <c r="C11366" t="s">
        <v>63</v>
      </c>
      <c r="D11366" t="s">
        <v>74</v>
      </c>
      <c r="E11366" t="s">
        <v>64</v>
      </c>
      <c r="F11366" t="s">
        <v>60</v>
      </c>
      <c r="G11366" t="s">
        <v>76</v>
      </c>
      <c r="H11366" t="s">
        <v>62</v>
      </c>
      <c r="I11366" t="s">
        <v>67</v>
      </c>
      <c r="J11366">
        <v>9.4414777934892294E-3</v>
      </c>
      <c r="K11366">
        <f t="shared" si="189"/>
        <v>8</v>
      </c>
    </row>
    <row r="11367" spans="1:11" x14ac:dyDescent="0.2">
      <c r="A11367">
        <v>12</v>
      </c>
      <c r="B11367" t="s">
        <v>83</v>
      </c>
      <c r="C11367" t="s">
        <v>63</v>
      </c>
      <c r="D11367" t="s">
        <v>74</v>
      </c>
      <c r="E11367" t="s">
        <v>64</v>
      </c>
      <c r="F11367" t="s">
        <v>60</v>
      </c>
      <c r="G11367" t="s">
        <v>76</v>
      </c>
      <c r="H11367" t="s">
        <v>62</v>
      </c>
      <c r="I11367" t="s">
        <v>67</v>
      </c>
      <c r="J11367">
        <v>1.5640033699119E-2</v>
      </c>
      <c r="K11367">
        <f t="shared" si="189"/>
        <v>8</v>
      </c>
    </row>
    <row r="11368" spans="1:11" x14ac:dyDescent="0.2">
      <c r="A11368">
        <v>13</v>
      </c>
      <c r="B11368" t="s">
        <v>83</v>
      </c>
      <c r="C11368" t="s">
        <v>63</v>
      </c>
      <c r="D11368" t="s">
        <v>74</v>
      </c>
      <c r="E11368" t="s">
        <v>64</v>
      </c>
      <c r="F11368" t="s">
        <v>60</v>
      </c>
      <c r="G11368" t="s">
        <v>76</v>
      </c>
      <c r="H11368" t="s">
        <v>62</v>
      </c>
      <c r="I11368" t="s">
        <v>67</v>
      </c>
      <c r="J11368">
        <v>2.4326659322686399E-2</v>
      </c>
      <c r="K11368">
        <f t="shared" si="189"/>
        <v>8</v>
      </c>
    </row>
    <row r="11369" spans="1:11" x14ac:dyDescent="0.2">
      <c r="A11369">
        <v>14</v>
      </c>
      <c r="B11369" t="s">
        <v>83</v>
      </c>
      <c r="C11369" t="s">
        <v>63</v>
      </c>
      <c r="D11369" t="s">
        <v>74</v>
      </c>
      <c r="E11369" t="s">
        <v>64</v>
      </c>
      <c r="F11369" t="s">
        <v>60</v>
      </c>
      <c r="G11369" t="s">
        <v>76</v>
      </c>
      <c r="H11369" t="s">
        <v>62</v>
      </c>
      <c r="I11369" t="s">
        <v>67</v>
      </c>
      <c r="J11369">
        <v>3.3249324153345E-2</v>
      </c>
      <c r="K11369">
        <f t="shared" si="189"/>
        <v>8</v>
      </c>
    </row>
    <row r="11370" spans="1:11" x14ac:dyDescent="0.2">
      <c r="A11370">
        <v>15</v>
      </c>
      <c r="B11370" t="s">
        <v>83</v>
      </c>
      <c r="C11370" t="s">
        <v>63</v>
      </c>
      <c r="D11370" t="s">
        <v>74</v>
      </c>
      <c r="E11370" t="s">
        <v>64</v>
      </c>
      <c r="F11370" t="s">
        <v>60</v>
      </c>
      <c r="G11370" t="s">
        <v>76</v>
      </c>
      <c r="H11370" t="s">
        <v>62</v>
      </c>
      <c r="I11370" t="s">
        <v>67</v>
      </c>
      <c r="J11370">
        <v>4.4171837405818301E-2</v>
      </c>
      <c r="K11370">
        <f t="shared" si="189"/>
        <v>8</v>
      </c>
    </row>
    <row r="11371" spans="1:11" x14ac:dyDescent="0.2">
      <c r="A11371">
        <v>16</v>
      </c>
      <c r="B11371" t="s">
        <v>83</v>
      </c>
      <c r="C11371" t="s">
        <v>63</v>
      </c>
      <c r="D11371" t="s">
        <v>74</v>
      </c>
      <c r="E11371" t="s">
        <v>64</v>
      </c>
      <c r="F11371" t="s">
        <v>60</v>
      </c>
      <c r="G11371" t="s">
        <v>76</v>
      </c>
      <c r="H11371" t="s">
        <v>62</v>
      </c>
      <c r="I11371" t="s">
        <v>67</v>
      </c>
      <c r="J11371">
        <v>5.8903745045845897E-2</v>
      </c>
      <c r="K11371">
        <f t="shared" si="189"/>
        <v>8</v>
      </c>
    </row>
    <row r="11372" spans="1:11" x14ac:dyDescent="0.2">
      <c r="A11372">
        <v>17</v>
      </c>
      <c r="B11372" t="s">
        <v>83</v>
      </c>
      <c r="C11372" t="s">
        <v>63</v>
      </c>
      <c r="D11372" t="s">
        <v>74</v>
      </c>
      <c r="E11372" t="s">
        <v>64</v>
      </c>
      <c r="F11372" t="s">
        <v>60</v>
      </c>
      <c r="G11372" t="s">
        <v>76</v>
      </c>
      <c r="H11372" t="s">
        <v>62</v>
      </c>
      <c r="I11372" t="s">
        <v>67</v>
      </c>
      <c r="J11372">
        <v>7.5493237773160596E-2</v>
      </c>
      <c r="K11372">
        <f t="shared" si="189"/>
        <v>8</v>
      </c>
    </row>
    <row r="11373" spans="1:11" x14ac:dyDescent="0.2">
      <c r="A11373">
        <v>18</v>
      </c>
      <c r="B11373" t="s">
        <v>83</v>
      </c>
      <c r="C11373" t="s">
        <v>63</v>
      </c>
      <c r="D11373" t="s">
        <v>74</v>
      </c>
      <c r="E11373" t="s">
        <v>64</v>
      </c>
      <c r="F11373" t="s">
        <v>60</v>
      </c>
      <c r="G11373" t="s">
        <v>76</v>
      </c>
      <c r="H11373" t="s">
        <v>62</v>
      </c>
      <c r="I11373" t="s">
        <v>67</v>
      </c>
      <c r="J11373">
        <v>9.0430974670242498E-2</v>
      </c>
      <c r="K11373">
        <f t="shared" si="189"/>
        <v>8</v>
      </c>
    </row>
    <row r="11374" spans="1:11" x14ac:dyDescent="0.2">
      <c r="A11374">
        <v>19</v>
      </c>
      <c r="B11374" t="s">
        <v>83</v>
      </c>
      <c r="C11374" t="s">
        <v>63</v>
      </c>
      <c r="D11374" t="s">
        <v>74</v>
      </c>
      <c r="E11374" t="s">
        <v>64</v>
      </c>
      <c r="F11374" t="s">
        <v>60</v>
      </c>
      <c r="G11374" t="s">
        <v>76</v>
      </c>
      <c r="H11374" t="s">
        <v>62</v>
      </c>
      <c r="I11374" t="s">
        <v>67</v>
      </c>
      <c r="J11374">
        <v>0.10429798572150401</v>
      </c>
      <c r="K11374">
        <f t="shared" si="189"/>
        <v>8</v>
      </c>
    </row>
    <row r="11375" spans="1:11" x14ac:dyDescent="0.2">
      <c r="A11375">
        <v>20</v>
      </c>
      <c r="B11375" t="s">
        <v>83</v>
      </c>
      <c r="C11375" t="s">
        <v>63</v>
      </c>
      <c r="D11375" t="s">
        <v>74</v>
      </c>
      <c r="E11375" t="s">
        <v>64</v>
      </c>
      <c r="F11375" t="s">
        <v>60</v>
      </c>
      <c r="G11375" t="s">
        <v>76</v>
      </c>
      <c r="H11375" t="s">
        <v>62</v>
      </c>
      <c r="I11375" t="s">
        <v>67</v>
      </c>
      <c r="J11375">
        <v>0.110323253827301</v>
      </c>
      <c r="K11375">
        <f t="shared" si="189"/>
        <v>8</v>
      </c>
    </row>
    <row r="11376" spans="1:11" x14ac:dyDescent="0.2">
      <c r="A11376">
        <v>21</v>
      </c>
      <c r="B11376" t="s">
        <v>83</v>
      </c>
      <c r="C11376" t="s">
        <v>63</v>
      </c>
      <c r="D11376" t="s">
        <v>74</v>
      </c>
      <c r="E11376" t="s">
        <v>64</v>
      </c>
      <c r="F11376" t="s">
        <v>60</v>
      </c>
      <c r="G11376" t="s">
        <v>76</v>
      </c>
      <c r="H11376" t="s">
        <v>62</v>
      </c>
      <c r="I11376" t="s">
        <v>67</v>
      </c>
      <c r="J11376">
        <v>0.111717407168303</v>
      </c>
      <c r="K11376">
        <f t="shared" si="189"/>
        <v>8</v>
      </c>
    </row>
    <row r="11377" spans="1:11" x14ac:dyDescent="0.2">
      <c r="A11377">
        <v>22</v>
      </c>
      <c r="B11377" t="s">
        <v>83</v>
      </c>
      <c r="C11377" t="s">
        <v>63</v>
      </c>
      <c r="D11377" t="s">
        <v>74</v>
      </c>
      <c r="E11377" t="s">
        <v>64</v>
      </c>
      <c r="F11377" t="s">
        <v>60</v>
      </c>
      <c r="G11377" t="s">
        <v>76</v>
      </c>
      <c r="H11377" t="s">
        <v>62</v>
      </c>
      <c r="I11377" t="s">
        <v>67</v>
      </c>
      <c r="J11377">
        <v>0.10248485637110399</v>
      </c>
      <c r="K11377">
        <f t="shared" si="189"/>
        <v>8</v>
      </c>
    </row>
    <row r="11378" spans="1:11" x14ac:dyDescent="0.2">
      <c r="A11378">
        <v>23</v>
      </c>
      <c r="B11378" t="s">
        <v>83</v>
      </c>
      <c r="C11378" t="s">
        <v>63</v>
      </c>
      <c r="D11378" t="s">
        <v>74</v>
      </c>
      <c r="E11378" t="s">
        <v>64</v>
      </c>
      <c r="F11378" t="s">
        <v>60</v>
      </c>
      <c r="G11378" t="s">
        <v>76</v>
      </c>
      <c r="H11378" t="s">
        <v>62</v>
      </c>
      <c r="I11378" t="s">
        <v>67</v>
      </c>
      <c r="J11378">
        <v>8.4404565108116295E-2</v>
      </c>
      <c r="K11378">
        <f t="shared" si="189"/>
        <v>8</v>
      </c>
    </row>
    <row r="11379" spans="1:11" x14ac:dyDescent="0.2">
      <c r="A11379">
        <v>24</v>
      </c>
      <c r="B11379" t="s">
        <v>83</v>
      </c>
      <c r="C11379" t="s">
        <v>63</v>
      </c>
      <c r="D11379" t="s">
        <v>74</v>
      </c>
      <c r="E11379" t="s">
        <v>64</v>
      </c>
      <c r="F11379" t="s">
        <v>60</v>
      </c>
      <c r="G11379" t="s">
        <v>76</v>
      </c>
      <c r="H11379" t="s">
        <v>62</v>
      </c>
      <c r="I11379" t="s">
        <v>67</v>
      </c>
      <c r="J11379">
        <v>6.3681053208234695E-2</v>
      </c>
      <c r="K11379">
        <f t="shared" si="189"/>
        <v>8</v>
      </c>
    </row>
    <row r="11380" spans="1:11" x14ac:dyDescent="0.2">
      <c r="A11380">
        <v>1</v>
      </c>
      <c r="B11380" t="s">
        <v>83</v>
      </c>
      <c r="C11380" t="s">
        <v>57</v>
      </c>
      <c r="D11380" t="s">
        <v>74</v>
      </c>
      <c r="E11380" t="s">
        <v>64</v>
      </c>
      <c r="F11380" t="s">
        <v>65</v>
      </c>
      <c r="G11380" t="s">
        <v>76</v>
      </c>
      <c r="H11380" t="s">
        <v>62</v>
      </c>
      <c r="I11380" t="s">
        <v>67</v>
      </c>
      <c r="J11380">
        <v>2.4483343989131299E-2</v>
      </c>
      <c r="K11380">
        <f t="shared" si="189"/>
        <v>8</v>
      </c>
    </row>
    <row r="11381" spans="1:11" x14ac:dyDescent="0.2">
      <c r="A11381">
        <v>2</v>
      </c>
      <c r="B11381" t="s">
        <v>83</v>
      </c>
      <c r="C11381" t="s">
        <v>57</v>
      </c>
      <c r="D11381" t="s">
        <v>74</v>
      </c>
      <c r="E11381" t="s">
        <v>64</v>
      </c>
      <c r="F11381" t="s">
        <v>65</v>
      </c>
      <c r="G11381" t="s">
        <v>76</v>
      </c>
      <c r="H11381" t="s">
        <v>62</v>
      </c>
      <c r="I11381" t="s">
        <v>67</v>
      </c>
      <c r="J11381">
        <v>5.3203096299674199E-3</v>
      </c>
      <c r="K11381">
        <f t="shared" si="189"/>
        <v>8</v>
      </c>
    </row>
    <row r="11382" spans="1:11" x14ac:dyDescent="0.2">
      <c r="A11382">
        <v>3</v>
      </c>
      <c r="B11382" t="s">
        <v>83</v>
      </c>
      <c r="C11382" t="s">
        <v>57</v>
      </c>
      <c r="D11382" t="s">
        <v>74</v>
      </c>
      <c r="E11382" t="s">
        <v>64</v>
      </c>
      <c r="F11382" t="s">
        <v>65</v>
      </c>
      <c r="G11382" t="s">
        <v>76</v>
      </c>
      <c r="H11382" t="s">
        <v>62</v>
      </c>
      <c r="I11382" t="s">
        <v>67</v>
      </c>
      <c r="J11382">
        <v>2.3117539528883101E-3</v>
      </c>
      <c r="K11382">
        <f t="shared" si="189"/>
        <v>8</v>
      </c>
    </row>
    <row r="11383" spans="1:11" x14ac:dyDescent="0.2">
      <c r="A11383">
        <v>4</v>
      </c>
      <c r="B11383" t="s">
        <v>83</v>
      </c>
      <c r="C11383" t="s">
        <v>57</v>
      </c>
      <c r="D11383" t="s">
        <v>74</v>
      </c>
      <c r="E11383" t="s">
        <v>64</v>
      </c>
      <c r="F11383" t="s">
        <v>65</v>
      </c>
      <c r="G11383" t="s">
        <v>76</v>
      </c>
      <c r="H11383" t="s">
        <v>62</v>
      </c>
      <c r="I11383" t="s">
        <v>67</v>
      </c>
      <c r="J11383">
        <v>2.0511115858974599E-3</v>
      </c>
      <c r="K11383">
        <f t="shared" si="189"/>
        <v>8</v>
      </c>
    </row>
    <row r="11384" spans="1:11" x14ac:dyDescent="0.2">
      <c r="A11384">
        <v>5</v>
      </c>
      <c r="B11384" t="s">
        <v>83</v>
      </c>
      <c r="C11384" t="s">
        <v>57</v>
      </c>
      <c r="D11384" t="s">
        <v>74</v>
      </c>
      <c r="E11384" t="s">
        <v>64</v>
      </c>
      <c r="F11384" t="s">
        <v>65</v>
      </c>
      <c r="G11384" t="s">
        <v>76</v>
      </c>
      <c r="H11384" t="s">
        <v>62</v>
      </c>
      <c r="I11384" t="s">
        <v>67</v>
      </c>
      <c r="J11384">
        <v>2.0647586181681099E-3</v>
      </c>
      <c r="K11384">
        <f t="shared" si="189"/>
        <v>8</v>
      </c>
    </row>
    <row r="11385" spans="1:11" x14ac:dyDescent="0.2">
      <c r="A11385">
        <v>6</v>
      </c>
      <c r="B11385" t="s">
        <v>83</v>
      </c>
      <c r="C11385" t="s">
        <v>57</v>
      </c>
      <c r="D11385" t="s">
        <v>74</v>
      </c>
      <c r="E11385" t="s">
        <v>64</v>
      </c>
      <c r="F11385" t="s">
        <v>65</v>
      </c>
      <c r="G11385" t="s">
        <v>76</v>
      </c>
      <c r="H11385" t="s">
        <v>62</v>
      </c>
      <c r="I11385" t="s">
        <v>67</v>
      </c>
      <c r="J11385">
        <v>2.6174060528267001E-3</v>
      </c>
      <c r="K11385">
        <f t="shared" si="189"/>
        <v>8</v>
      </c>
    </row>
    <row r="11386" spans="1:11" x14ac:dyDescent="0.2">
      <c r="A11386">
        <v>7</v>
      </c>
      <c r="B11386" t="s">
        <v>83</v>
      </c>
      <c r="C11386" t="s">
        <v>57</v>
      </c>
      <c r="D11386" t="s">
        <v>74</v>
      </c>
      <c r="E11386" t="s">
        <v>64</v>
      </c>
      <c r="F11386" t="s">
        <v>65</v>
      </c>
      <c r="G11386" t="s">
        <v>76</v>
      </c>
      <c r="H11386" t="s">
        <v>62</v>
      </c>
      <c r="I11386" t="s">
        <v>67</v>
      </c>
      <c r="J11386">
        <v>3.7395032259755802E-3</v>
      </c>
      <c r="K11386">
        <f t="shared" si="189"/>
        <v>8</v>
      </c>
    </row>
    <row r="11387" spans="1:11" x14ac:dyDescent="0.2">
      <c r="A11387">
        <v>8</v>
      </c>
      <c r="B11387" t="s">
        <v>83</v>
      </c>
      <c r="C11387" t="s">
        <v>57</v>
      </c>
      <c r="D11387" t="s">
        <v>74</v>
      </c>
      <c r="E11387" t="s">
        <v>64</v>
      </c>
      <c r="F11387" t="s">
        <v>65</v>
      </c>
      <c r="G11387" t="s">
        <v>76</v>
      </c>
      <c r="H11387" t="s">
        <v>62</v>
      </c>
      <c r="I11387" t="s">
        <v>67</v>
      </c>
      <c r="J11387">
        <v>5.8815906193213103E-3</v>
      </c>
      <c r="K11387">
        <f t="shared" si="189"/>
        <v>8</v>
      </c>
    </row>
    <row r="11388" spans="1:11" x14ac:dyDescent="0.2">
      <c r="A11388">
        <v>9</v>
      </c>
      <c r="B11388" t="s">
        <v>83</v>
      </c>
      <c r="C11388" t="s">
        <v>57</v>
      </c>
      <c r="D11388" t="s">
        <v>74</v>
      </c>
      <c r="E11388" t="s">
        <v>64</v>
      </c>
      <c r="F11388" t="s">
        <v>65</v>
      </c>
      <c r="G11388" t="s">
        <v>76</v>
      </c>
      <c r="H11388" t="s">
        <v>62</v>
      </c>
      <c r="I11388" t="s">
        <v>67</v>
      </c>
      <c r="J11388">
        <v>8.0010831977524403E-3</v>
      </c>
      <c r="K11388">
        <f t="shared" si="189"/>
        <v>8</v>
      </c>
    </row>
    <row r="11389" spans="1:11" x14ac:dyDescent="0.2">
      <c r="A11389">
        <v>10</v>
      </c>
      <c r="B11389" t="s">
        <v>83</v>
      </c>
      <c r="C11389" t="s">
        <v>57</v>
      </c>
      <c r="D11389" t="s">
        <v>74</v>
      </c>
      <c r="E11389" t="s">
        <v>64</v>
      </c>
      <c r="F11389" t="s">
        <v>65</v>
      </c>
      <c r="G11389" t="s">
        <v>76</v>
      </c>
      <c r="H11389" t="s">
        <v>62</v>
      </c>
      <c r="I11389" t="s">
        <v>67</v>
      </c>
      <c r="J11389">
        <v>9.6637839935004698E-3</v>
      </c>
      <c r="K11389">
        <f t="shared" si="189"/>
        <v>8</v>
      </c>
    </row>
    <row r="11390" spans="1:11" x14ac:dyDescent="0.2">
      <c r="A11390">
        <v>11</v>
      </c>
      <c r="B11390" t="s">
        <v>83</v>
      </c>
      <c r="C11390" t="s">
        <v>57</v>
      </c>
      <c r="D11390" t="s">
        <v>74</v>
      </c>
      <c r="E11390" t="s">
        <v>64</v>
      </c>
      <c r="F11390" t="s">
        <v>65</v>
      </c>
      <c r="G11390" t="s">
        <v>76</v>
      </c>
      <c r="H11390" t="s">
        <v>62</v>
      </c>
      <c r="I11390" t="s">
        <v>67</v>
      </c>
      <c r="J11390">
        <v>1.31237645982134E-2</v>
      </c>
      <c r="K11390">
        <f t="shared" si="189"/>
        <v>8</v>
      </c>
    </row>
    <row r="11391" spans="1:11" x14ac:dyDescent="0.2">
      <c r="A11391">
        <v>12</v>
      </c>
      <c r="B11391" t="s">
        <v>83</v>
      </c>
      <c r="C11391" t="s">
        <v>57</v>
      </c>
      <c r="D11391" t="s">
        <v>74</v>
      </c>
      <c r="E11391" t="s">
        <v>64</v>
      </c>
      <c r="F11391" t="s">
        <v>65</v>
      </c>
      <c r="G11391" t="s">
        <v>76</v>
      </c>
      <c r="H11391" t="s">
        <v>62</v>
      </c>
      <c r="I11391" t="s">
        <v>67</v>
      </c>
      <c r="J11391">
        <v>1.78265655172886E-2</v>
      </c>
      <c r="K11391">
        <f t="shared" si="189"/>
        <v>8</v>
      </c>
    </row>
    <row r="11392" spans="1:11" x14ac:dyDescent="0.2">
      <c r="A11392">
        <v>13</v>
      </c>
      <c r="B11392" t="s">
        <v>83</v>
      </c>
      <c r="C11392" t="s">
        <v>57</v>
      </c>
      <c r="D11392" t="s">
        <v>74</v>
      </c>
      <c r="E11392" t="s">
        <v>64</v>
      </c>
      <c r="F11392" t="s">
        <v>65</v>
      </c>
      <c r="G11392" t="s">
        <v>76</v>
      </c>
      <c r="H11392" t="s">
        <v>62</v>
      </c>
      <c r="I11392" t="s">
        <v>67</v>
      </c>
      <c r="J11392">
        <v>2.4473670076437599E-2</v>
      </c>
      <c r="K11392">
        <f t="shared" si="189"/>
        <v>8</v>
      </c>
    </row>
    <row r="11393" spans="1:11" x14ac:dyDescent="0.2">
      <c r="A11393">
        <v>14</v>
      </c>
      <c r="B11393" t="s">
        <v>83</v>
      </c>
      <c r="C11393" t="s">
        <v>57</v>
      </c>
      <c r="D11393" t="s">
        <v>74</v>
      </c>
      <c r="E11393" t="s">
        <v>64</v>
      </c>
      <c r="F11393" t="s">
        <v>65</v>
      </c>
      <c r="G11393" t="s">
        <v>76</v>
      </c>
      <c r="H11393" t="s">
        <v>62</v>
      </c>
      <c r="I11393" t="s">
        <v>67</v>
      </c>
      <c r="J11393">
        <v>3.2718705373902299E-2</v>
      </c>
      <c r="K11393">
        <f t="shared" si="189"/>
        <v>8</v>
      </c>
    </row>
    <row r="11394" spans="1:11" x14ac:dyDescent="0.2">
      <c r="A11394">
        <v>15</v>
      </c>
      <c r="B11394" t="s">
        <v>83</v>
      </c>
      <c r="C11394" t="s">
        <v>57</v>
      </c>
      <c r="D11394" t="s">
        <v>74</v>
      </c>
      <c r="E11394" t="s">
        <v>64</v>
      </c>
      <c r="F11394" t="s">
        <v>65</v>
      </c>
      <c r="G11394" t="s">
        <v>76</v>
      </c>
      <c r="H11394" t="s">
        <v>62</v>
      </c>
      <c r="I11394" t="s">
        <v>67</v>
      </c>
      <c r="J11394">
        <v>4.3200816931316798E-2</v>
      </c>
      <c r="K11394">
        <f t="shared" si="189"/>
        <v>8</v>
      </c>
    </row>
    <row r="11395" spans="1:11" x14ac:dyDescent="0.2">
      <c r="A11395">
        <v>16</v>
      </c>
      <c r="B11395" t="s">
        <v>83</v>
      </c>
      <c r="C11395" t="s">
        <v>57</v>
      </c>
      <c r="D11395" t="s">
        <v>74</v>
      </c>
      <c r="E11395" t="s">
        <v>64</v>
      </c>
      <c r="F11395" t="s">
        <v>65</v>
      </c>
      <c r="G11395" t="s">
        <v>76</v>
      </c>
      <c r="H11395" t="s">
        <v>62</v>
      </c>
      <c r="I11395" t="s">
        <v>67</v>
      </c>
      <c r="J11395">
        <v>6.2763313925494696E-2</v>
      </c>
      <c r="K11395">
        <f t="shared" si="189"/>
        <v>8</v>
      </c>
    </row>
    <row r="11396" spans="1:11" x14ac:dyDescent="0.2">
      <c r="A11396">
        <v>17</v>
      </c>
      <c r="B11396" t="s">
        <v>83</v>
      </c>
      <c r="C11396" t="s">
        <v>57</v>
      </c>
      <c r="D11396" t="s">
        <v>74</v>
      </c>
      <c r="E11396" t="s">
        <v>64</v>
      </c>
      <c r="F11396" t="s">
        <v>65</v>
      </c>
      <c r="G11396" t="s">
        <v>76</v>
      </c>
      <c r="H11396" t="s">
        <v>62</v>
      </c>
      <c r="I11396" t="s">
        <v>67</v>
      </c>
      <c r="J11396">
        <v>8.9844841285483104E-2</v>
      </c>
      <c r="K11396">
        <f t="shared" ref="K11396:K11459" si="190">MONTH(1&amp;B11396)</f>
        <v>8</v>
      </c>
    </row>
    <row r="11397" spans="1:11" x14ac:dyDescent="0.2">
      <c r="A11397">
        <v>18</v>
      </c>
      <c r="B11397" t="s">
        <v>83</v>
      </c>
      <c r="C11397" t="s">
        <v>57</v>
      </c>
      <c r="D11397" t="s">
        <v>74</v>
      </c>
      <c r="E11397" t="s">
        <v>64</v>
      </c>
      <c r="F11397" t="s">
        <v>65</v>
      </c>
      <c r="G11397" t="s">
        <v>76</v>
      </c>
      <c r="H11397" t="s">
        <v>62</v>
      </c>
      <c r="I11397" t="s">
        <v>67</v>
      </c>
      <c r="J11397">
        <v>0.114984827430478</v>
      </c>
      <c r="K11397">
        <f t="shared" si="190"/>
        <v>8</v>
      </c>
    </row>
    <row r="11398" spans="1:11" x14ac:dyDescent="0.2">
      <c r="A11398">
        <v>19</v>
      </c>
      <c r="B11398" t="s">
        <v>83</v>
      </c>
      <c r="C11398" t="s">
        <v>57</v>
      </c>
      <c r="D11398" t="s">
        <v>74</v>
      </c>
      <c r="E11398" t="s">
        <v>64</v>
      </c>
      <c r="F11398" t="s">
        <v>65</v>
      </c>
      <c r="G11398" t="s">
        <v>76</v>
      </c>
      <c r="H11398" t="s">
        <v>62</v>
      </c>
      <c r="I11398" t="s">
        <v>67</v>
      </c>
      <c r="J11398">
        <v>0.123916397396829</v>
      </c>
      <c r="K11398">
        <f t="shared" si="190"/>
        <v>8</v>
      </c>
    </row>
    <row r="11399" spans="1:11" x14ac:dyDescent="0.2">
      <c r="A11399">
        <v>20</v>
      </c>
      <c r="B11399" t="s">
        <v>83</v>
      </c>
      <c r="C11399" t="s">
        <v>57</v>
      </c>
      <c r="D11399" t="s">
        <v>74</v>
      </c>
      <c r="E11399" t="s">
        <v>64</v>
      </c>
      <c r="F11399" t="s">
        <v>65</v>
      </c>
      <c r="G11399" t="s">
        <v>76</v>
      </c>
      <c r="H11399" t="s">
        <v>62</v>
      </c>
      <c r="I11399" t="s">
        <v>67</v>
      </c>
      <c r="J11399">
        <v>0.115711988220496</v>
      </c>
      <c r="K11399">
        <f t="shared" si="190"/>
        <v>8</v>
      </c>
    </row>
    <row r="11400" spans="1:11" x14ac:dyDescent="0.2">
      <c r="A11400">
        <v>21</v>
      </c>
      <c r="B11400" t="s">
        <v>83</v>
      </c>
      <c r="C11400" t="s">
        <v>57</v>
      </c>
      <c r="D11400" t="s">
        <v>74</v>
      </c>
      <c r="E11400" t="s">
        <v>64</v>
      </c>
      <c r="F11400" t="s">
        <v>65</v>
      </c>
      <c r="G11400" t="s">
        <v>76</v>
      </c>
      <c r="H11400" t="s">
        <v>62</v>
      </c>
      <c r="I11400" t="s">
        <v>67</v>
      </c>
      <c r="J11400">
        <v>0.104282742429212</v>
      </c>
      <c r="K11400">
        <f t="shared" si="190"/>
        <v>8</v>
      </c>
    </row>
    <row r="11401" spans="1:11" x14ac:dyDescent="0.2">
      <c r="A11401">
        <v>22</v>
      </c>
      <c r="B11401" t="s">
        <v>83</v>
      </c>
      <c r="C11401" t="s">
        <v>57</v>
      </c>
      <c r="D11401" t="s">
        <v>74</v>
      </c>
      <c r="E11401" t="s">
        <v>64</v>
      </c>
      <c r="F11401" t="s">
        <v>65</v>
      </c>
      <c r="G11401" t="s">
        <v>76</v>
      </c>
      <c r="H11401" t="s">
        <v>62</v>
      </c>
      <c r="I11401" t="s">
        <v>67</v>
      </c>
      <c r="J11401">
        <v>8.6679445488696397E-2</v>
      </c>
      <c r="K11401">
        <f t="shared" si="190"/>
        <v>8</v>
      </c>
    </row>
    <row r="11402" spans="1:11" x14ac:dyDescent="0.2">
      <c r="A11402">
        <v>23</v>
      </c>
      <c r="B11402" t="s">
        <v>83</v>
      </c>
      <c r="C11402" t="s">
        <v>57</v>
      </c>
      <c r="D11402" t="s">
        <v>74</v>
      </c>
      <c r="E11402" t="s">
        <v>64</v>
      </c>
      <c r="F11402" t="s">
        <v>65</v>
      </c>
      <c r="G11402" t="s">
        <v>76</v>
      </c>
      <c r="H11402" t="s">
        <v>62</v>
      </c>
      <c r="I11402" t="s">
        <v>67</v>
      </c>
      <c r="J11402">
        <v>6.2107582002194198E-2</v>
      </c>
      <c r="K11402">
        <f t="shared" si="190"/>
        <v>8</v>
      </c>
    </row>
    <row r="11403" spans="1:11" x14ac:dyDescent="0.2">
      <c r="A11403">
        <v>24</v>
      </c>
      <c r="B11403" t="s">
        <v>83</v>
      </c>
      <c r="C11403" t="s">
        <v>57</v>
      </c>
      <c r="D11403" t="s">
        <v>74</v>
      </c>
      <c r="E11403" t="s">
        <v>64</v>
      </c>
      <c r="F11403" t="s">
        <v>65</v>
      </c>
      <c r="G11403" t="s">
        <v>76</v>
      </c>
      <c r="H11403" t="s">
        <v>62</v>
      </c>
      <c r="I11403" t="s">
        <v>67</v>
      </c>
      <c r="J11403">
        <v>4.2230694458527E-2</v>
      </c>
      <c r="K11403">
        <f t="shared" si="190"/>
        <v>8</v>
      </c>
    </row>
    <row r="11404" spans="1:11" x14ac:dyDescent="0.2">
      <c r="A11404">
        <v>1</v>
      </c>
      <c r="B11404" t="s">
        <v>83</v>
      </c>
      <c r="C11404" t="s">
        <v>63</v>
      </c>
      <c r="D11404" t="s">
        <v>74</v>
      </c>
      <c r="E11404" t="s">
        <v>64</v>
      </c>
      <c r="F11404" t="s">
        <v>65</v>
      </c>
      <c r="G11404" t="s">
        <v>76</v>
      </c>
      <c r="H11404" t="s">
        <v>62</v>
      </c>
      <c r="I11404" t="s">
        <v>67</v>
      </c>
      <c r="J11404">
        <v>3.5646310522078603E-2</v>
      </c>
      <c r="K11404">
        <f t="shared" si="190"/>
        <v>8</v>
      </c>
    </row>
    <row r="11405" spans="1:11" x14ac:dyDescent="0.2">
      <c r="A11405">
        <v>2</v>
      </c>
      <c r="B11405" t="s">
        <v>83</v>
      </c>
      <c r="C11405" t="s">
        <v>63</v>
      </c>
      <c r="D11405" t="s">
        <v>74</v>
      </c>
      <c r="E11405" t="s">
        <v>64</v>
      </c>
      <c r="F11405" t="s">
        <v>65</v>
      </c>
      <c r="G11405" t="s">
        <v>76</v>
      </c>
      <c r="H11405" t="s">
        <v>62</v>
      </c>
      <c r="I11405" t="s">
        <v>67</v>
      </c>
      <c r="J11405">
        <v>9.6593554541363098E-3</v>
      </c>
      <c r="K11405">
        <f t="shared" si="190"/>
        <v>8</v>
      </c>
    </row>
    <row r="11406" spans="1:11" x14ac:dyDescent="0.2">
      <c r="A11406">
        <v>3</v>
      </c>
      <c r="B11406" t="s">
        <v>83</v>
      </c>
      <c r="C11406" t="s">
        <v>63</v>
      </c>
      <c r="D11406" t="s">
        <v>74</v>
      </c>
      <c r="E11406" t="s">
        <v>64</v>
      </c>
      <c r="F11406" t="s">
        <v>65</v>
      </c>
      <c r="G11406" t="s">
        <v>76</v>
      </c>
      <c r="H11406" t="s">
        <v>62</v>
      </c>
      <c r="I11406" t="s">
        <v>67</v>
      </c>
      <c r="J11406">
        <v>6.0106109043376902E-3</v>
      </c>
      <c r="K11406">
        <f t="shared" si="190"/>
        <v>8</v>
      </c>
    </row>
    <row r="11407" spans="1:11" x14ac:dyDescent="0.2">
      <c r="A11407">
        <v>4</v>
      </c>
      <c r="B11407" t="s">
        <v>83</v>
      </c>
      <c r="C11407" t="s">
        <v>63</v>
      </c>
      <c r="D11407" t="s">
        <v>74</v>
      </c>
      <c r="E11407" t="s">
        <v>64</v>
      </c>
      <c r="F11407" t="s">
        <v>65</v>
      </c>
      <c r="G11407" t="s">
        <v>76</v>
      </c>
      <c r="H11407" t="s">
        <v>62</v>
      </c>
      <c r="I11407" t="s">
        <v>67</v>
      </c>
      <c r="J11407">
        <v>4.5218874424070602E-3</v>
      </c>
      <c r="K11407">
        <f t="shared" si="190"/>
        <v>8</v>
      </c>
    </row>
    <row r="11408" spans="1:11" x14ac:dyDescent="0.2">
      <c r="A11408">
        <v>5</v>
      </c>
      <c r="B11408" t="s">
        <v>83</v>
      </c>
      <c r="C11408" t="s">
        <v>63</v>
      </c>
      <c r="D11408" t="s">
        <v>74</v>
      </c>
      <c r="E11408" t="s">
        <v>64</v>
      </c>
      <c r="F11408" t="s">
        <v>65</v>
      </c>
      <c r="G11408" t="s">
        <v>76</v>
      </c>
      <c r="H11408" t="s">
        <v>62</v>
      </c>
      <c r="I11408" t="s">
        <v>67</v>
      </c>
      <c r="J11408">
        <v>3.4383403497977899E-3</v>
      </c>
      <c r="K11408">
        <f t="shared" si="190"/>
        <v>8</v>
      </c>
    </row>
    <row r="11409" spans="1:11" x14ac:dyDescent="0.2">
      <c r="A11409">
        <v>6</v>
      </c>
      <c r="B11409" t="s">
        <v>83</v>
      </c>
      <c r="C11409" t="s">
        <v>63</v>
      </c>
      <c r="D11409" t="s">
        <v>74</v>
      </c>
      <c r="E11409" t="s">
        <v>64</v>
      </c>
      <c r="F11409" t="s">
        <v>65</v>
      </c>
      <c r="G11409" t="s">
        <v>76</v>
      </c>
      <c r="H11409" t="s">
        <v>62</v>
      </c>
      <c r="I11409" t="s">
        <v>67</v>
      </c>
      <c r="J11409">
        <v>2.6692103827165E-3</v>
      </c>
      <c r="K11409">
        <f t="shared" si="190"/>
        <v>8</v>
      </c>
    </row>
    <row r="11410" spans="1:11" x14ac:dyDescent="0.2">
      <c r="A11410">
        <v>7</v>
      </c>
      <c r="B11410" t="s">
        <v>83</v>
      </c>
      <c r="C11410" t="s">
        <v>63</v>
      </c>
      <c r="D11410" t="s">
        <v>74</v>
      </c>
      <c r="E11410" t="s">
        <v>64</v>
      </c>
      <c r="F11410" t="s">
        <v>65</v>
      </c>
      <c r="G11410" t="s">
        <v>76</v>
      </c>
      <c r="H11410" t="s">
        <v>62</v>
      </c>
      <c r="I11410" t="s">
        <v>67</v>
      </c>
      <c r="J11410">
        <v>3.1487775733189099E-3</v>
      </c>
      <c r="K11410">
        <f t="shared" si="190"/>
        <v>8</v>
      </c>
    </row>
    <row r="11411" spans="1:11" x14ac:dyDescent="0.2">
      <c r="A11411">
        <v>8</v>
      </c>
      <c r="B11411" t="s">
        <v>83</v>
      </c>
      <c r="C11411" t="s">
        <v>63</v>
      </c>
      <c r="D11411" t="s">
        <v>74</v>
      </c>
      <c r="E11411" t="s">
        <v>64</v>
      </c>
      <c r="F11411" t="s">
        <v>65</v>
      </c>
      <c r="G11411" t="s">
        <v>76</v>
      </c>
      <c r="H11411" t="s">
        <v>62</v>
      </c>
      <c r="I11411" t="s">
        <v>67</v>
      </c>
      <c r="J11411">
        <v>4.0583139222133899E-3</v>
      </c>
      <c r="K11411">
        <f t="shared" si="190"/>
        <v>8</v>
      </c>
    </row>
    <row r="11412" spans="1:11" x14ac:dyDescent="0.2">
      <c r="A11412">
        <v>9</v>
      </c>
      <c r="B11412" t="s">
        <v>83</v>
      </c>
      <c r="C11412" t="s">
        <v>63</v>
      </c>
      <c r="D11412" t="s">
        <v>74</v>
      </c>
      <c r="E11412" t="s">
        <v>64</v>
      </c>
      <c r="F11412" t="s">
        <v>65</v>
      </c>
      <c r="G11412" t="s">
        <v>76</v>
      </c>
      <c r="H11412" t="s">
        <v>62</v>
      </c>
      <c r="I11412" t="s">
        <v>67</v>
      </c>
      <c r="J11412">
        <v>6.3077891028508202E-3</v>
      </c>
      <c r="K11412">
        <f t="shared" si="190"/>
        <v>8</v>
      </c>
    </row>
    <row r="11413" spans="1:11" x14ac:dyDescent="0.2">
      <c r="A11413">
        <v>10</v>
      </c>
      <c r="B11413" t="s">
        <v>83</v>
      </c>
      <c r="C11413" t="s">
        <v>63</v>
      </c>
      <c r="D11413" t="s">
        <v>74</v>
      </c>
      <c r="E11413" t="s">
        <v>64</v>
      </c>
      <c r="F11413" t="s">
        <v>65</v>
      </c>
      <c r="G11413" t="s">
        <v>76</v>
      </c>
      <c r="H11413" t="s">
        <v>62</v>
      </c>
      <c r="I11413" t="s">
        <v>67</v>
      </c>
      <c r="J11413">
        <v>9.4746394266441401E-3</v>
      </c>
      <c r="K11413">
        <f t="shared" si="190"/>
        <v>8</v>
      </c>
    </row>
    <row r="11414" spans="1:11" x14ac:dyDescent="0.2">
      <c r="A11414">
        <v>11</v>
      </c>
      <c r="B11414" t="s">
        <v>83</v>
      </c>
      <c r="C11414" t="s">
        <v>63</v>
      </c>
      <c r="D11414" t="s">
        <v>74</v>
      </c>
      <c r="E11414" t="s">
        <v>64</v>
      </c>
      <c r="F11414" t="s">
        <v>65</v>
      </c>
      <c r="G11414" t="s">
        <v>76</v>
      </c>
      <c r="H11414" t="s">
        <v>62</v>
      </c>
      <c r="I11414" t="s">
        <v>67</v>
      </c>
      <c r="J11414">
        <v>1.45925940737568E-2</v>
      </c>
      <c r="K11414">
        <f t="shared" si="190"/>
        <v>8</v>
      </c>
    </row>
    <row r="11415" spans="1:11" x14ac:dyDescent="0.2">
      <c r="A11415">
        <v>12</v>
      </c>
      <c r="B11415" t="s">
        <v>83</v>
      </c>
      <c r="C11415" t="s">
        <v>63</v>
      </c>
      <c r="D11415" t="s">
        <v>74</v>
      </c>
      <c r="E11415" t="s">
        <v>64</v>
      </c>
      <c r="F11415" t="s">
        <v>65</v>
      </c>
      <c r="G11415" t="s">
        <v>76</v>
      </c>
      <c r="H11415" t="s">
        <v>62</v>
      </c>
      <c r="I11415" t="s">
        <v>67</v>
      </c>
      <c r="J11415">
        <v>2.2574234566722601E-2</v>
      </c>
      <c r="K11415">
        <f t="shared" si="190"/>
        <v>8</v>
      </c>
    </row>
    <row r="11416" spans="1:11" x14ac:dyDescent="0.2">
      <c r="A11416">
        <v>13</v>
      </c>
      <c r="B11416" t="s">
        <v>83</v>
      </c>
      <c r="C11416" t="s">
        <v>63</v>
      </c>
      <c r="D11416" t="s">
        <v>74</v>
      </c>
      <c r="E11416" t="s">
        <v>64</v>
      </c>
      <c r="F11416" t="s">
        <v>65</v>
      </c>
      <c r="G11416" t="s">
        <v>76</v>
      </c>
      <c r="H11416" t="s">
        <v>62</v>
      </c>
      <c r="I11416" t="s">
        <v>67</v>
      </c>
      <c r="J11416">
        <v>3.1994324150122197E-2</v>
      </c>
      <c r="K11416">
        <f t="shared" si="190"/>
        <v>8</v>
      </c>
    </row>
    <row r="11417" spans="1:11" x14ac:dyDescent="0.2">
      <c r="A11417">
        <v>14</v>
      </c>
      <c r="B11417" t="s">
        <v>83</v>
      </c>
      <c r="C11417" t="s">
        <v>63</v>
      </c>
      <c r="D11417" t="s">
        <v>74</v>
      </c>
      <c r="E11417" t="s">
        <v>64</v>
      </c>
      <c r="F11417" t="s">
        <v>65</v>
      </c>
      <c r="G11417" t="s">
        <v>76</v>
      </c>
      <c r="H11417" t="s">
        <v>62</v>
      </c>
      <c r="I11417" t="s">
        <v>67</v>
      </c>
      <c r="J11417">
        <v>4.2714349754559303E-2</v>
      </c>
      <c r="K11417">
        <f t="shared" si="190"/>
        <v>8</v>
      </c>
    </row>
    <row r="11418" spans="1:11" x14ac:dyDescent="0.2">
      <c r="A11418">
        <v>15</v>
      </c>
      <c r="B11418" t="s">
        <v>83</v>
      </c>
      <c r="C11418" t="s">
        <v>63</v>
      </c>
      <c r="D11418" t="s">
        <v>74</v>
      </c>
      <c r="E11418" t="s">
        <v>64</v>
      </c>
      <c r="F11418" t="s">
        <v>65</v>
      </c>
      <c r="G11418" t="s">
        <v>76</v>
      </c>
      <c r="H11418" t="s">
        <v>62</v>
      </c>
      <c r="I11418" t="s">
        <v>67</v>
      </c>
      <c r="J11418">
        <v>5.24687785062272E-2</v>
      </c>
      <c r="K11418">
        <f t="shared" si="190"/>
        <v>8</v>
      </c>
    </row>
    <row r="11419" spans="1:11" x14ac:dyDescent="0.2">
      <c r="A11419">
        <v>16</v>
      </c>
      <c r="B11419" t="s">
        <v>83</v>
      </c>
      <c r="C11419" t="s">
        <v>63</v>
      </c>
      <c r="D11419" t="s">
        <v>74</v>
      </c>
      <c r="E11419" t="s">
        <v>64</v>
      </c>
      <c r="F11419" t="s">
        <v>65</v>
      </c>
      <c r="G11419" t="s">
        <v>76</v>
      </c>
      <c r="H11419" t="s">
        <v>62</v>
      </c>
      <c r="I11419" t="s">
        <v>67</v>
      </c>
      <c r="J11419">
        <v>6.2892449257879998E-2</v>
      </c>
      <c r="K11419">
        <f t="shared" si="190"/>
        <v>8</v>
      </c>
    </row>
    <row r="11420" spans="1:11" x14ac:dyDescent="0.2">
      <c r="A11420">
        <v>17</v>
      </c>
      <c r="B11420" t="s">
        <v>83</v>
      </c>
      <c r="C11420" t="s">
        <v>63</v>
      </c>
      <c r="D11420" t="s">
        <v>74</v>
      </c>
      <c r="E11420" t="s">
        <v>64</v>
      </c>
      <c r="F11420" t="s">
        <v>65</v>
      </c>
      <c r="G11420" t="s">
        <v>76</v>
      </c>
      <c r="H11420" t="s">
        <v>62</v>
      </c>
      <c r="I11420" t="s">
        <v>67</v>
      </c>
      <c r="J11420">
        <v>7.4491848620300005E-2</v>
      </c>
      <c r="K11420">
        <f t="shared" si="190"/>
        <v>8</v>
      </c>
    </row>
    <row r="11421" spans="1:11" x14ac:dyDescent="0.2">
      <c r="A11421">
        <v>18</v>
      </c>
      <c r="B11421" t="s">
        <v>83</v>
      </c>
      <c r="C11421" t="s">
        <v>63</v>
      </c>
      <c r="D11421" t="s">
        <v>74</v>
      </c>
      <c r="E11421" t="s">
        <v>64</v>
      </c>
      <c r="F11421" t="s">
        <v>65</v>
      </c>
      <c r="G11421" t="s">
        <v>76</v>
      </c>
      <c r="H11421" t="s">
        <v>62</v>
      </c>
      <c r="I11421" t="s">
        <v>67</v>
      </c>
      <c r="J11421">
        <v>8.5655931727384102E-2</v>
      </c>
      <c r="K11421">
        <f t="shared" si="190"/>
        <v>8</v>
      </c>
    </row>
    <row r="11422" spans="1:11" x14ac:dyDescent="0.2">
      <c r="A11422">
        <v>19</v>
      </c>
      <c r="B11422" t="s">
        <v>83</v>
      </c>
      <c r="C11422" t="s">
        <v>63</v>
      </c>
      <c r="D11422" t="s">
        <v>74</v>
      </c>
      <c r="E11422" t="s">
        <v>64</v>
      </c>
      <c r="F11422" t="s">
        <v>65</v>
      </c>
      <c r="G11422" t="s">
        <v>76</v>
      </c>
      <c r="H11422" t="s">
        <v>62</v>
      </c>
      <c r="I11422" t="s">
        <v>67</v>
      </c>
      <c r="J11422">
        <v>9.6878705263944195E-2</v>
      </c>
      <c r="K11422">
        <f t="shared" si="190"/>
        <v>8</v>
      </c>
    </row>
    <row r="11423" spans="1:11" x14ac:dyDescent="0.2">
      <c r="A11423">
        <v>20</v>
      </c>
      <c r="B11423" t="s">
        <v>83</v>
      </c>
      <c r="C11423" t="s">
        <v>63</v>
      </c>
      <c r="D11423" t="s">
        <v>74</v>
      </c>
      <c r="E11423" t="s">
        <v>64</v>
      </c>
      <c r="F11423" t="s">
        <v>65</v>
      </c>
      <c r="G11423" t="s">
        <v>76</v>
      </c>
      <c r="H11423" t="s">
        <v>62</v>
      </c>
      <c r="I11423" t="s">
        <v>67</v>
      </c>
      <c r="J11423">
        <v>0.102444785588854</v>
      </c>
      <c r="K11423">
        <f t="shared" si="190"/>
        <v>8</v>
      </c>
    </row>
    <row r="11424" spans="1:11" x14ac:dyDescent="0.2">
      <c r="A11424">
        <v>21</v>
      </c>
      <c r="B11424" t="s">
        <v>83</v>
      </c>
      <c r="C11424" t="s">
        <v>63</v>
      </c>
      <c r="D11424" t="s">
        <v>74</v>
      </c>
      <c r="E11424" t="s">
        <v>64</v>
      </c>
      <c r="F11424" t="s">
        <v>65</v>
      </c>
      <c r="G11424" t="s">
        <v>76</v>
      </c>
      <c r="H11424" t="s">
        <v>62</v>
      </c>
      <c r="I11424" t="s">
        <v>67</v>
      </c>
      <c r="J11424">
        <v>0.10038376925898899</v>
      </c>
      <c r="K11424">
        <f t="shared" si="190"/>
        <v>8</v>
      </c>
    </row>
    <row r="11425" spans="1:11" x14ac:dyDescent="0.2">
      <c r="A11425">
        <v>22</v>
      </c>
      <c r="B11425" t="s">
        <v>83</v>
      </c>
      <c r="C11425" t="s">
        <v>63</v>
      </c>
      <c r="D11425" t="s">
        <v>74</v>
      </c>
      <c r="E11425" t="s">
        <v>64</v>
      </c>
      <c r="F11425" t="s">
        <v>65</v>
      </c>
      <c r="G11425" t="s">
        <v>76</v>
      </c>
      <c r="H11425" t="s">
        <v>62</v>
      </c>
      <c r="I11425" t="s">
        <v>67</v>
      </c>
      <c r="J11425">
        <v>9.3497597656327799E-2</v>
      </c>
      <c r="K11425">
        <f t="shared" si="190"/>
        <v>8</v>
      </c>
    </row>
    <row r="11426" spans="1:11" x14ac:dyDescent="0.2">
      <c r="A11426">
        <v>23</v>
      </c>
      <c r="B11426" t="s">
        <v>83</v>
      </c>
      <c r="C11426" t="s">
        <v>63</v>
      </c>
      <c r="D11426" t="s">
        <v>74</v>
      </c>
      <c r="E11426" t="s">
        <v>64</v>
      </c>
      <c r="F11426" t="s">
        <v>65</v>
      </c>
      <c r="G11426" t="s">
        <v>76</v>
      </c>
      <c r="H11426" t="s">
        <v>62</v>
      </c>
      <c r="I11426" t="s">
        <v>67</v>
      </c>
      <c r="J11426">
        <v>7.7463494565661595E-2</v>
      </c>
      <c r="K11426">
        <f t="shared" si="190"/>
        <v>8</v>
      </c>
    </row>
    <row r="11427" spans="1:11" x14ac:dyDescent="0.2">
      <c r="A11427">
        <v>24</v>
      </c>
      <c r="B11427" t="s">
        <v>83</v>
      </c>
      <c r="C11427" t="s">
        <v>63</v>
      </c>
      <c r="D11427" t="s">
        <v>74</v>
      </c>
      <c r="E11427" t="s">
        <v>64</v>
      </c>
      <c r="F11427" t="s">
        <v>65</v>
      </c>
      <c r="G11427" t="s">
        <v>76</v>
      </c>
      <c r="H11427" t="s">
        <v>62</v>
      </c>
      <c r="I11427" t="s">
        <v>67</v>
      </c>
      <c r="J11427">
        <v>5.7011901928768399E-2</v>
      </c>
      <c r="K11427">
        <f t="shared" si="190"/>
        <v>8</v>
      </c>
    </row>
    <row r="11428" spans="1:11" x14ac:dyDescent="0.2">
      <c r="A11428">
        <v>1</v>
      </c>
      <c r="B11428" t="s">
        <v>83</v>
      </c>
      <c r="C11428" t="s">
        <v>57</v>
      </c>
      <c r="D11428" t="s">
        <v>74</v>
      </c>
      <c r="E11428" t="s">
        <v>64</v>
      </c>
      <c r="F11428" t="s">
        <v>60</v>
      </c>
      <c r="G11428" t="s">
        <v>66</v>
      </c>
      <c r="H11428" t="s">
        <v>62</v>
      </c>
      <c r="I11428" t="s">
        <v>67</v>
      </c>
      <c r="J11428">
        <v>5.8333618451152898E-3</v>
      </c>
      <c r="K11428">
        <f t="shared" si="190"/>
        <v>8</v>
      </c>
    </row>
    <row r="11429" spans="1:11" x14ac:dyDescent="0.2">
      <c r="A11429">
        <v>2</v>
      </c>
      <c r="B11429" t="s">
        <v>83</v>
      </c>
      <c r="C11429" t="s">
        <v>57</v>
      </c>
      <c r="D11429" t="s">
        <v>74</v>
      </c>
      <c r="E11429" t="s">
        <v>64</v>
      </c>
      <c r="F11429" t="s">
        <v>60</v>
      </c>
      <c r="G11429" t="s">
        <v>66</v>
      </c>
      <c r="H11429" t="s">
        <v>62</v>
      </c>
      <c r="I11429" t="s">
        <v>67</v>
      </c>
      <c r="J11429">
        <v>1.9896903919887E-2</v>
      </c>
      <c r="K11429">
        <f t="shared" si="190"/>
        <v>8</v>
      </c>
    </row>
    <row r="11430" spans="1:11" x14ac:dyDescent="0.2">
      <c r="A11430">
        <v>3</v>
      </c>
      <c r="B11430" t="s">
        <v>83</v>
      </c>
      <c r="C11430" t="s">
        <v>57</v>
      </c>
      <c r="D11430" t="s">
        <v>74</v>
      </c>
      <c r="E11430" t="s">
        <v>64</v>
      </c>
      <c r="F11430" t="s">
        <v>60</v>
      </c>
      <c r="G11430" t="s">
        <v>66</v>
      </c>
      <c r="H11430" t="s">
        <v>62</v>
      </c>
      <c r="I11430" t="s">
        <v>67</v>
      </c>
      <c r="J11430">
        <v>1.9989334015517401E-2</v>
      </c>
      <c r="K11430">
        <f t="shared" si="190"/>
        <v>8</v>
      </c>
    </row>
    <row r="11431" spans="1:11" x14ac:dyDescent="0.2">
      <c r="A11431">
        <v>4</v>
      </c>
      <c r="B11431" t="s">
        <v>83</v>
      </c>
      <c r="C11431" t="s">
        <v>57</v>
      </c>
      <c r="D11431" t="s">
        <v>74</v>
      </c>
      <c r="E11431" t="s">
        <v>64</v>
      </c>
      <c r="F11431" t="s">
        <v>60</v>
      </c>
      <c r="G11431" t="s">
        <v>66</v>
      </c>
      <c r="H11431" t="s">
        <v>62</v>
      </c>
      <c r="I11431" t="s">
        <v>67</v>
      </c>
      <c r="J11431">
        <v>1.47687601029882E-2</v>
      </c>
      <c r="K11431">
        <f t="shared" si="190"/>
        <v>8</v>
      </c>
    </row>
    <row r="11432" spans="1:11" x14ac:dyDescent="0.2">
      <c r="A11432">
        <v>5</v>
      </c>
      <c r="B11432" t="s">
        <v>83</v>
      </c>
      <c r="C11432" t="s">
        <v>57</v>
      </c>
      <c r="D11432" t="s">
        <v>74</v>
      </c>
      <c r="E11432" t="s">
        <v>64</v>
      </c>
      <c r="F11432" t="s">
        <v>60</v>
      </c>
      <c r="G11432" t="s">
        <v>66</v>
      </c>
      <c r="H11432" t="s">
        <v>62</v>
      </c>
      <c r="I11432" t="s">
        <v>67</v>
      </c>
      <c r="J11432">
        <v>1.5831697953448701E-2</v>
      </c>
      <c r="K11432">
        <f t="shared" si="190"/>
        <v>8</v>
      </c>
    </row>
    <row r="11433" spans="1:11" x14ac:dyDescent="0.2">
      <c r="A11433">
        <v>6</v>
      </c>
      <c r="B11433" t="s">
        <v>83</v>
      </c>
      <c r="C11433" t="s">
        <v>57</v>
      </c>
      <c r="D11433" t="s">
        <v>74</v>
      </c>
      <c r="E11433" t="s">
        <v>64</v>
      </c>
      <c r="F11433" t="s">
        <v>60</v>
      </c>
      <c r="G11433" t="s">
        <v>66</v>
      </c>
      <c r="H11433" t="s">
        <v>62</v>
      </c>
      <c r="I11433" t="s">
        <v>67</v>
      </c>
      <c r="J11433">
        <v>3.2028421909417099E-2</v>
      </c>
      <c r="K11433">
        <f t="shared" si="190"/>
        <v>8</v>
      </c>
    </row>
    <row r="11434" spans="1:11" x14ac:dyDescent="0.2">
      <c r="A11434">
        <v>7</v>
      </c>
      <c r="B11434" t="s">
        <v>83</v>
      </c>
      <c r="C11434" t="s">
        <v>57</v>
      </c>
      <c r="D11434" t="s">
        <v>74</v>
      </c>
      <c r="E11434" t="s">
        <v>64</v>
      </c>
      <c r="F11434" t="s">
        <v>60</v>
      </c>
      <c r="G11434" t="s">
        <v>66</v>
      </c>
      <c r="H11434" t="s">
        <v>62</v>
      </c>
      <c r="I11434" t="s">
        <v>67</v>
      </c>
      <c r="J11434">
        <v>7.9697995158013901E-2</v>
      </c>
      <c r="K11434">
        <f t="shared" si="190"/>
        <v>8</v>
      </c>
    </row>
    <row r="11435" spans="1:11" x14ac:dyDescent="0.2">
      <c r="A11435">
        <v>8</v>
      </c>
      <c r="B11435" t="s">
        <v>83</v>
      </c>
      <c r="C11435" t="s">
        <v>57</v>
      </c>
      <c r="D11435" t="s">
        <v>74</v>
      </c>
      <c r="E11435" t="s">
        <v>64</v>
      </c>
      <c r="F11435" t="s">
        <v>60</v>
      </c>
      <c r="G11435" t="s">
        <v>66</v>
      </c>
      <c r="H11435" t="s">
        <v>62</v>
      </c>
      <c r="I11435" t="s">
        <v>67</v>
      </c>
      <c r="J11435">
        <v>0.12756478477667499</v>
      </c>
      <c r="K11435">
        <f t="shared" si="190"/>
        <v>8</v>
      </c>
    </row>
    <row r="11436" spans="1:11" x14ac:dyDescent="0.2">
      <c r="A11436">
        <v>9</v>
      </c>
      <c r="B11436" t="s">
        <v>83</v>
      </c>
      <c r="C11436" t="s">
        <v>57</v>
      </c>
      <c r="D11436" t="s">
        <v>74</v>
      </c>
      <c r="E11436" t="s">
        <v>64</v>
      </c>
      <c r="F11436" t="s">
        <v>60</v>
      </c>
      <c r="G11436" t="s">
        <v>66</v>
      </c>
      <c r="H11436" t="s">
        <v>62</v>
      </c>
      <c r="I11436" t="s">
        <v>67</v>
      </c>
      <c r="J11436">
        <v>0.14752305152105499</v>
      </c>
      <c r="K11436">
        <f t="shared" si="190"/>
        <v>8</v>
      </c>
    </row>
    <row r="11437" spans="1:11" x14ac:dyDescent="0.2">
      <c r="A11437">
        <v>10</v>
      </c>
      <c r="B11437" t="s">
        <v>83</v>
      </c>
      <c r="C11437" t="s">
        <v>57</v>
      </c>
      <c r="D11437" t="s">
        <v>74</v>
      </c>
      <c r="E11437" t="s">
        <v>64</v>
      </c>
      <c r="F11437" t="s">
        <v>60</v>
      </c>
      <c r="G11437" t="s">
        <v>66</v>
      </c>
      <c r="H11437" t="s">
        <v>62</v>
      </c>
      <c r="I11437" t="s">
        <v>67</v>
      </c>
      <c r="J11437">
        <v>0.13024489930298</v>
      </c>
      <c r="K11437">
        <f t="shared" si="190"/>
        <v>8</v>
      </c>
    </row>
    <row r="11438" spans="1:11" x14ac:dyDescent="0.2">
      <c r="A11438">
        <v>11</v>
      </c>
      <c r="B11438" t="s">
        <v>83</v>
      </c>
      <c r="C11438" t="s">
        <v>57</v>
      </c>
      <c r="D11438" t="s">
        <v>74</v>
      </c>
      <c r="E11438" t="s">
        <v>64</v>
      </c>
      <c r="F11438" t="s">
        <v>60</v>
      </c>
      <c r="G11438" t="s">
        <v>66</v>
      </c>
      <c r="H11438" t="s">
        <v>62</v>
      </c>
      <c r="I11438" t="s">
        <v>67</v>
      </c>
      <c r="J11438">
        <v>9.6414922373237705E-2</v>
      </c>
      <c r="K11438">
        <f t="shared" si="190"/>
        <v>8</v>
      </c>
    </row>
    <row r="11439" spans="1:11" x14ac:dyDescent="0.2">
      <c r="A11439">
        <v>12</v>
      </c>
      <c r="B11439" t="s">
        <v>83</v>
      </c>
      <c r="C11439" t="s">
        <v>57</v>
      </c>
      <c r="D11439" t="s">
        <v>74</v>
      </c>
      <c r="E11439" t="s">
        <v>64</v>
      </c>
      <c r="F11439" t="s">
        <v>60</v>
      </c>
      <c r="G11439" t="s">
        <v>66</v>
      </c>
      <c r="H11439" t="s">
        <v>62</v>
      </c>
      <c r="I11439" t="s">
        <v>67</v>
      </c>
      <c r="J11439">
        <v>7.44612137508886E-2</v>
      </c>
      <c r="K11439">
        <f t="shared" si="190"/>
        <v>8</v>
      </c>
    </row>
    <row r="11440" spans="1:11" x14ac:dyDescent="0.2">
      <c r="A11440">
        <v>13</v>
      </c>
      <c r="B11440" t="s">
        <v>83</v>
      </c>
      <c r="C11440" t="s">
        <v>57</v>
      </c>
      <c r="D11440" t="s">
        <v>74</v>
      </c>
      <c r="E11440" t="s">
        <v>64</v>
      </c>
      <c r="F11440" t="s">
        <v>60</v>
      </c>
      <c r="G11440" t="s">
        <v>66</v>
      </c>
      <c r="H11440" t="s">
        <v>62</v>
      </c>
      <c r="I11440" t="s">
        <v>67</v>
      </c>
      <c r="J11440">
        <v>6.27694439158097E-2</v>
      </c>
      <c r="K11440">
        <f t="shared" si="190"/>
        <v>8</v>
      </c>
    </row>
    <row r="11441" spans="1:11" x14ac:dyDescent="0.2">
      <c r="A11441">
        <v>14</v>
      </c>
      <c r="B11441" t="s">
        <v>83</v>
      </c>
      <c r="C11441" t="s">
        <v>57</v>
      </c>
      <c r="D11441" t="s">
        <v>74</v>
      </c>
      <c r="E11441" t="s">
        <v>64</v>
      </c>
      <c r="F11441" t="s">
        <v>60</v>
      </c>
      <c r="G11441" t="s">
        <v>66</v>
      </c>
      <c r="H11441" t="s">
        <v>62</v>
      </c>
      <c r="I11441" t="s">
        <v>67</v>
      </c>
      <c r="J11441">
        <v>5.19097811590154E-2</v>
      </c>
      <c r="K11441">
        <f t="shared" si="190"/>
        <v>8</v>
      </c>
    </row>
    <row r="11442" spans="1:11" x14ac:dyDescent="0.2">
      <c r="A11442">
        <v>15</v>
      </c>
      <c r="B11442" t="s">
        <v>83</v>
      </c>
      <c r="C11442" t="s">
        <v>57</v>
      </c>
      <c r="D11442" t="s">
        <v>74</v>
      </c>
      <c r="E11442" t="s">
        <v>64</v>
      </c>
      <c r="F11442" t="s">
        <v>60</v>
      </c>
      <c r="G11442" t="s">
        <v>66</v>
      </c>
      <c r="H11442" t="s">
        <v>62</v>
      </c>
      <c r="I11442" t="s">
        <v>67</v>
      </c>
      <c r="J11442">
        <v>4.0841751342914998E-2</v>
      </c>
      <c r="K11442">
        <f t="shared" si="190"/>
        <v>8</v>
      </c>
    </row>
    <row r="11443" spans="1:11" x14ac:dyDescent="0.2">
      <c r="A11443">
        <v>16</v>
      </c>
      <c r="B11443" t="s">
        <v>83</v>
      </c>
      <c r="C11443" t="s">
        <v>57</v>
      </c>
      <c r="D11443" t="s">
        <v>74</v>
      </c>
      <c r="E11443" t="s">
        <v>64</v>
      </c>
      <c r="F11443" t="s">
        <v>60</v>
      </c>
      <c r="G11443" t="s">
        <v>66</v>
      </c>
      <c r="H11443" t="s">
        <v>62</v>
      </c>
      <c r="I11443" t="s">
        <v>67</v>
      </c>
      <c r="J11443">
        <v>3.03643730828492E-2</v>
      </c>
      <c r="K11443">
        <f t="shared" si="190"/>
        <v>8</v>
      </c>
    </row>
    <row r="11444" spans="1:11" x14ac:dyDescent="0.2">
      <c r="A11444">
        <v>17</v>
      </c>
      <c r="B11444" t="s">
        <v>83</v>
      </c>
      <c r="C11444" t="s">
        <v>57</v>
      </c>
      <c r="D11444" t="s">
        <v>74</v>
      </c>
      <c r="E11444" t="s">
        <v>64</v>
      </c>
      <c r="F11444" t="s">
        <v>60</v>
      </c>
      <c r="G11444" t="s">
        <v>66</v>
      </c>
      <c r="H11444" t="s">
        <v>62</v>
      </c>
      <c r="I11444" t="s">
        <v>67</v>
      </c>
      <c r="J11444">
        <v>2.0147289708188201E-2</v>
      </c>
      <c r="K11444">
        <f t="shared" si="190"/>
        <v>8</v>
      </c>
    </row>
    <row r="11445" spans="1:11" x14ac:dyDescent="0.2">
      <c r="A11445">
        <v>18</v>
      </c>
      <c r="B11445" t="s">
        <v>83</v>
      </c>
      <c r="C11445" t="s">
        <v>57</v>
      </c>
      <c r="D11445" t="s">
        <v>74</v>
      </c>
      <c r="E11445" t="s">
        <v>64</v>
      </c>
      <c r="F11445" t="s">
        <v>60</v>
      </c>
      <c r="G11445" t="s">
        <v>66</v>
      </c>
      <c r="H11445" t="s">
        <v>62</v>
      </c>
      <c r="I11445" t="s">
        <v>67</v>
      </c>
      <c r="J11445">
        <v>1.3324663213693201E-2</v>
      </c>
      <c r="K11445">
        <f t="shared" si="190"/>
        <v>8</v>
      </c>
    </row>
    <row r="11446" spans="1:11" x14ac:dyDescent="0.2">
      <c r="A11446">
        <v>19</v>
      </c>
      <c r="B11446" t="s">
        <v>83</v>
      </c>
      <c r="C11446" t="s">
        <v>57</v>
      </c>
      <c r="D11446" t="s">
        <v>74</v>
      </c>
      <c r="E11446" t="s">
        <v>64</v>
      </c>
      <c r="F11446" t="s">
        <v>60</v>
      </c>
      <c r="G11446" t="s">
        <v>66</v>
      </c>
      <c r="H11446" t="s">
        <v>62</v>
      </c>
      <c r="I11446" t="s">
        <v>67</v>
      </c>
      <c r="J11446">
        <v>8.7492777052892608E-3</v>
      </c>
      <c r="K11446">
        <f t="shared" si="190"/>
        <v>8</v>
      </c>
    </row>
    <row r="11447" spans="1:11" x14ac:dyDescent="0.2">
      <c r="A11447">
        <v>20</v>
      </c>
      <c r="B11447" t="s">
        <v>83</v>
      </c>
      <c r="C11447" t="s">
        <v>57</v>
      </c>
      <c r="D11447" t="s">
        <v>74</v>
      </c>
      <c r="E11447" t="s">
        <v>64</v>
      </c>
      <c r="F11447" t="s">
        <v>60</v>
      </c>
      <c r="G11447" t="s">
        <v>66</v>
      </c>
      <c r="H11447" t="s">
        <v>62</v>
      </c>
      <c r="I11447" t="s">
        <v>67</v>
      </c>
      <c r="J11447">
        <v>4.5750688444095196E-3</v>
      </c>
      <c r="K11447">
        <f t="shared" si="190"/>
        <v>8</v>
      </c>
    </row>
    <row r="11448" spans="1:11" x14ac:dyDescent="0.2">
      <c r="A11448">
        <v>21</v>
      </c>
      <c r="B11448" t="s">
        <v>83</v>
      </c>
      <c r="C11448" t="s">
        <v>57</v>
      </c>
      <c r="D11448" t="s">
        <v>74</v>
      </c>
      <c r="E11448" t="s">
        <v>64</v>
      </c>
      <c r="F11448" t="s">
        <v>60</v>
      </c>
      <c r="G11448" t="s">
        <v>66</v>
      </c>
      <c r="H11448" t="s">
        <v>62</v>
      </c>
      <c r="I11448" t="s">
        <v>67</v>
      </c>
      <c r="J11448">
        <v>1.90270629454664E-3</v>
      </c>
      <c r="K11448">
        <f t="shared" si="190"/>
        <v>8</v>
      </c>
    </row>
    <row r="11449" spans="1:11" x14ac:dyDescent="0.2">
      <c r="A11449">
        <v>22</v>
      </c>
      <c r="B11449" t="s">
        <v>83</v>
      </c>
      <c r="C11449" t="s">
        <v>57</v>
      </c>
      <c r="D11449" t="s">
        <v>74</v>
      </c>
      <c r="E11449" t="s">
        <v>64</v>
      </c>
      <c r="F11449" t="s">
        <v>60</v>
      </c>
      <c r="G11449" t="s">
        <v>66</v>
      </c>
      <c r="H11449" t="s">
        <v>62</v>
      </c>
      <c r="I11449" t="s">
        <v>67</v>
      </c>
      <c r="J11449" s="3">
        <v>8.4643946948066305E-4</v>
      </c>
      <c r="K11449">
        <f t="shared" si="190"/>
        <v>8</v>
      </c>
    </row>
    <row r="11450" spans="1:11" x14ac:dyDescent="0.2">
      <c r="A11450">
        <v>23</v>
      </c>
      <c r="B11450" t="s">
        <v>83</v>
      </c>
      <c r="C11450" t="s">
        <v>57</v>
      </c>
      <c r="D11450" t="s">
        <v>74</v>
      </c>
      <c r="E11450" t="s">
        <v>64</v>
      </c>
      <c r="F11450" t="s">
        <v>60</v>
      </c>
      <c r="G11450" t="s">
        <v>66</v>
      </c>
      <c r="H11450" t="s">
        <v>62</v>
      </c>
      <c r="I11450" t="s">
        <v>67</v>
      </c>
      <c r="J11450" s="3">
        <v>2.2150596201104601E-4</v>
      </c>
      <c r="K11450">
        <f t="shared" si="190"/>
        <v>8</v>
      </c>
    </row>
    <row r="11451" spans="1:11" x14ac:dyDescent="0.2">
      <c r="A11451">
        <v>24</v>
      </c>
      <c r="B11451" t="s">
        <v>83</v>
      </c>
      <c r="C11451" t="s">
        <v>57</v>
      </c>
      <c r="D11451" t="s">
        <v>74</v>
      </c>
      <c r="E11451" t="s">
        <v>64</v>
      </c>
      <c r="F11451" t="s">
        <v>60</v>
      </c>
      <c r="G11451" t="s">
        <v>66</v>
      </c>
      <c r="H11451" t="s">
        <v>62</v>
      </c>
      <c r="I11451" t="s">
        <v>67</v>
      </c>
      <c r="J11451" s="3">
        <v>9.23526725662364E-5</v>
      </c>
      <c r="K11451">
        <f t="shared" si="190"/>
        <v>8</v>
      </c>
    </row>
    <row r="11452" spans="1:11" x14ac:dyDescent="0.2">
      <c r="A11452">
        <v>1</v>
      </c>
      <c r="B11452" t="s">
        <v>83</v>
      </c>
      <c r="C11452" t="s">
        <v>63</v>
      </c>
      <c r="D11452" t="s">
        <v>74</v>
      </c>
      <c r="E11452" t="s">
        <v>64</v>
      </c>
      <c r="F11452" t="s">
        <v>60</v>
      </c>
      <c r="G11452" t="s">
        <v>66</v>
      </c>
      <c r="H11452" t="s">
        <v>62</v>
      </c>
      <c r="I11452" t="s">
        <v>67</v>
      </c>
      <c r="J11452">
        <v>1.44040250092688E-2</v>
      </c>
      <c r="K11452">
        <f t="shared" si="190"/>
        <v>8</v>
      </c>
    </row>
    <row r="11453" spans="1:11" x14ac:dyDescent="0.2">
      <c r="A11453">
        <v>2</v>
      </c>
      <c r="B11453" t="s">
        <v>83</v>
      </c>
      <c r="C11453" t="s">
        <v>63</v>
      </c>
      <c r="D11453" t="s">
        <v>74</v>
      </c>
      <c r="E11453" t="s">
        <v>64</v>
      </c>
      <c r="F11453" t="s">
        <v>60</v>
      </c>
      <c r="G11453" t="s">
        <v>66</v>
      </c>
      <c r="H11453" t="s">
        <v>62</v>
      </c>
      <c r="I11453" t="s">
        <v>67</v>
      </c>
      <c r="J11453">
        <v>4.7566425736418498E-2</v>
      </c>
      <c r="K11453">
        <f t="shared" si="190"/>
        <v>8</v>
      </c>
    </row>
    <row r="11454" spans="1:11" x14ac:dyDescent="0.2">
      <c r="A11454">
        <v>3</v>
      </c>
      <c r="B11454" t="s">
        <v>83</v>
      </c>
      <c r="C11454" t="s">
        <v>63</v>
      </c>
      <c r="D11454" t="s">
        <v>74</v>
      </c>
      <c r="E11454" t="s">
        <v>64</v>
      </c>
      <c r="F11454" t="s">
        <v>60</v>
      </c>
      <c r="G11454" t="s">
        <v>66</v>
      </c>
      <c r="H11454" t="s">
        <v>62</v>
      </c>
      <c r="I11454" t="s">
        <v>67</v>
      </c>
      <c r="J11454">
        <v>4.6931806191786302E-2</v>
      </c>
      <c r="K11454">
        <f t="shared" si="190"/>
        <v>8</v>
      </c>
    </row>
    <row r="11455" spans="1:11" x14ac:dyDescent="0.2">
      <c r="A11455">
        <v>4</v>
      </c>
      <c r="B11455" t="s">
        <v>83</v>
      </c>
      <c r="C11455" t="s">
        <v>63</v>
      </c>
      <c r="D11455" t="s">
        <v>74</v>
      </c>
      <c r="E11455" t="s">
        <v>64</v>
      </c>
      <c r="F11455" t="s">
        <v>60</v>
      </c>
      <c r="G11455" t="s">
        <v>66</v>
      </c>
      <c r="H11455" t="s">
        <v>62</v>
      </c>
      <c r="I11455" t="s">
        <v>67</v>
      </c>
      <c r="J11455">
        <v>4.3659492136668303E-2</v>
      </c>
      <c r="K11455">
        <f t="shared" si="190"/>
        <v>8</v>
      </c>
    </row>
    <row r="11456" spans="1:11" x14ac:dyDescent="0.2">
      <c r="A11456">
        <v>5</v>
      </c>
      <c r="B11456" t="s">
        <v>83</v>
      </c>
      <c r="C11456" t="s">
        <v>63</v>
      </c>
      <c r="D11456" t="s">
        <v>74</v>
      </c>
      <c r="E11456" t="s">
        <v>64</v>
      </c>
      <c r="F11456" t="s">
        <v>60</v>
      </c>
      <c r="G11456" t="s">
        <v>66</v>
      </c>
      <c r="H11456" t="s">
        <v>62</v>
      </c>
      <c r="I11456" t="s">
        <v>67</v>
      </c>
      <c r="J11456">
        <v>3.74741620712652E-2</v>
      </c>
      <c r="K11456">
        <f t="shared" si="190"/>
        <v>8</v>
      </c>
    </row>
    <row r="11457" spans="1:11" x14ac:dyDescent="0.2">
      <c r="A11457">
        <v>6</v>
      </c>
      <c r="B11457" t="s">
        <v>83</v>
      </c>
      <c r="C11457" t="s">
        <v>63</v>
      </c>
      <c r="D11457" t="s">
        <v>74</v>
      </c>
      <c r="E11457" t="s">
        <v>64</v>
      </c>
      <c r="F11457" t="s">
        <v>60</v>
      </c>
      <c r="G11457" t="s">
        <v>66</v>
      </c>
      <c r="H11457" t="s">
        <v>62</v>
      </c>
      <c r="I11457" t="s">
        <v>67</v>
      </c>
      <c r="J11457">
        <v>3.1506953509503798E-2</v>
      </c>
      <c r="K11457">
        <f t="shared" si="190"/>
        <v>8</v>
      </c>
    </row>
    <row r="11458" spans="1:11" x14ac:dyDescent="0.2">
      <c r="A11458">
        <v>7</v>
      </c>
      <c r="B11458" t="s">
        <v>83</v>
      </c>
      <c r="C11458" t="s">
        <v>63</v>
      </c>
      <c r="D11458" t="s">
        <v>74</v>
      </c>
      <c r="E11458" t="s">
        <v>64</v>
      </c>
      <c r="F11458" t="s">
        <v>60</v>
      </c>
      <c r="G11458" t="s">
        <v>66</v>
      </c>
      <c r="H11458" t="s">
        <v>62</v>
      </c>
      <c r="I11458" t="s">
        <v>67</v>
      </c>
      <c r="J11458">
        <v>3.66368664185482E-2</v>
      </c>
      <c r="K11458">
        <f t="shared" si="190"/>
        <v>8</v>
      </c>
    </row>
    <row r="11459" spans="1:11" x14ac:dyDescent="0.2">
      <c r="A11459">
        <v>8</v>
      </c>
      <c r="B11459" t="s">
        <v>83</v>
      </c>
      <c r="C11459" t="s">
        <v>63</v>
      </c>
      <c r="D11459" t="s">
        <v>74</v>
      </c>
      <c r="E11459" t="s">
        <v>64</v>
      </c>
      <c r="F11459" t="s">
        <v>60</v>
      </c>
      <c r="G11459" t="s">
        <v>66</v>
      </c>
      <c r="H11459" t="s">
        <v>62</v>
      </c>
      <c r="I11459" t="s">
        <v>67</v>
      </c>
      <c r="J11459">
        <v>5.17678898828507E-2</v>
      </c>
      <c r="K11459">
        <f t="shared" si="190"/>
        <v>8</v>
      </c>
    </row>
    <row r="11460" spans="1:11" x14ac:dyDescent="0.2">
      <c r="A11460">
        <v>9</v>
      </c>
      <c r="B11460" t="s">
        <v>83</v>
      </c>
      <c r="C11460" t="s">
        <v>63</v>
      </c>
      <c r="D11460" t="s">
        <v>74</v>
      </c>
      <c r="E11460" t="s">
        <v>64</v>
      </c>
      <c r="F11460" t="s">
        <v>60</v>
      </c>
      <c r="G11460" t="s">
        <v>66</v>
      </c>
      <c r="H11460" t="s">
        <v>62</v>
      </c>
      <c r="I11460" t="s">
        <v>67</v>
      </c>
      <c r="J11460">
        <v>6.7576551258734296E-2</v>
      </c>
      <c r="K11460">
        <f t="shared" ref="K11460:K11523" si="191">MONTH(1&amp;B11460)</f>
        <v>8</v>
      </c>
    </row>
    <row r="11461" spans="1:11" x14ac:dyDescent="0.2">
      <c r="A11461">
        <v>10</v>
      </c>
      <c r="B11461" t="s">
        <v>83</v>
      </c>
      <c r="C11461" t="s">
        <v>63</v>
      </c>
      <c r="D11461" t="s">
        <v>74</v>
      </c>
      <c r="E11461" t="s">
        <v>64</v>
      </c>
      <c r="F11461" t="s">
        <v>60</v>
      </c>
      <c r="G11461" t="s">
        <v>66</v>
      </c>
      <c r="H11461" t="s">
        <v>62</v>
      </c>
      <c r="I11461" t="s">
        <v>67</v>
      </c>
      <c r="J11461">
        <v>7.5755933011272703E-2</v>
      </c>
      <c r="K11461">
        <f t="shared" si="191"/>
        <v>8</v>
      </c>
    </row>
    <row r="11462" spans="1:11" x14ac:dyDescent="0.2">
      <c r="A11462">
        <v>11</v>
      </c>
      <c r="B11462" t="s">
        <v>83</v>
      </c>
      <c r="C11462" t="s">
        <v>63</v>
      </c>
      <c r="D11462" t="s">
        <v>74</v>
      </c>
      <c r="E11462" t="s">
        <v>64</v>
      </c>
      <c r="F11462" t="s">
        <v>60</v>
      </c>
      <c r="G11462" t="s">
        <v>66</v>
      </c>
      <c r="H11462" t="s">
        <v>62</v>
      </c>
      <c r="I11462" t="s">
        <v>67</v>
      </c>
      <c r="J11462">
        <v>8.5466310630658807E-2</v>
      </c>
      <c r="K11462">
        <f t="shared" si="191"/>
        <v>8</v>
      </c>
    </row>
    <row r="11463" spans="1:11" x14ac:dyDescent="0.2">
      <c r="A11463">
        <v>12</v>
      </c>
      <c r="B11463" t="s">
        <v>83</v>
      </c>
      <c r="C11463" t="s">
        <v>63</v>
      </c>
      <c r="D11463" t="s">
        <v>74</v>
      </c>
      <c r="E11463" t="s">
        <v>64</v>
      </c>
      <c r="F11463" t="s">
        <v>60</v>
      </c>
      <c r="G11463" t="s">
        <v>66</v>
      </c>
      <c r="H11463" t="s">
        <v>62</v>
      </c>
      <c r="I11463" t="s">
        <v>67</v>
      </c>
      <c r="J11463">
        <v>8.9463995560763801E-2</v>
      </c>
      <c r="K11463">
        <f t="shared" si="191"/>
        <v>8</v>
      </c>
    </row>
    <row r="11464" spans="1:11" x14ac:dyDescent="0.2">
      <c r="A11464">
        <v>13</v>
      </c>
      <c r="B11464" t="s">
        <v>83</v>
      </c>
      <c r="C11464" t="s">
        <v>63</v>
      </c>
      <c r="D11464" t="s">
        <v>74</v>
      </c>
      <c r="E11464" t="s">
        <v>64</v>
      </c>
      <c r="F11464" t="s">
        <v>60</v>
      </c>
      <c r="G11464" t="s">
        <v>66</v>
      </c>
      <c r="H11464" t="s">
        <v>62</v>
      </c>
      <c r="I11464" t="s">
        <v>67</v>
      </c>
      <c r="J11464">
        <v>8.1310531212818296E-2</v>
      </c>
      <c r="K11464">
        <f t="shared" si="191"/>
        <v>8</v>
      </c>
    </row>
    <row r="11465" spans="1:11" x14ac:dyDescent="0.2">
      <c r="A11465">
        <v>14</v>
      </c>
      <c r="B11465" t="s">
        <v>83</v>
      </c>
      <c r="C11465" t="s">
        <v>63</v>
      </c>
      <c r="D11465" t="s">
        <v>74</v>
      </c>
      <c r="E11465" t="s">
        <v>64</v>
      </c>
      <c r="F11465" t="s">
        <v>60</v>
      </c>
      <c r="G11465" t="s">
        <v>66</v>
      </c>
      <c r="H11465" t="s">
        <v>62</v>
      </c>
      <c r="I11465" t="s">
        <v>67</v>
      </c>
      <c r="J11465">
        <v>7.1947657080319499E-2</v>
      </c>
      <c r="K11465">
        <f t="shared" si="191"/>
        <v>8</v>
      </c>
    </row>
    <row r="11466" spans="1:11" x14ac:dyDescent="0.2">
      <c r="A11466">
        <v>15</v>
      </c>
      <c r="B11466" t="s">
        <v>83</v>
      </c>
      <c r="C11466" t="s">
        <v>63</v>
      </c>
      <c r="D11466" t="s">
        <v>74</v>
      </c>
      <c r="E11466" t="s">
        <v>64</v>
      </c>
      <c r="F11466" t="s">
        <v>60</v>
      </c>
      <c r="G11466" t="s">
        <v>66</v>
      </c>
      <c r="H11466" t="s">
        <v>62</v>
      </c>
      <c r="I11466" t="s">
        <v>67</v>
      </c>
      <c r="J11466">
        <v>6.0748834544845497E-2</v>
      </c>
      <c r="K11466">
        <f t="shared" si="191"/>
        <v>8</v>
      </c>
    </row>
    <row r="11467" spans="1:11" x14ac:dyDescent="0.2">
      <c r="A11467">
        <v>16</v>
      </c>
      <c r="B11467" t="s">
        <v>83</v>
      </c>
      <c r="C11467" t="s">
        <v>63</v>
      </c>
      <c r="D11467" t="s">
        <v>74</v>
      </c>
      <c r="E11467" t="s">
        <v>64</v>
      </c>
      <c r="F11467" t="s">
        <v>60</v>
      </c>
      <c r="G11467" t="s">
        <v>66</v>
      </c>
      <c r="H11467" t="s">
        <v>62</v>
      </c>
      <c r="I11467" t="s">
        <v>67</v>
      </c>
      <c r="J11467">
        <v>5.1708291192406199E-2</v>
      </c>
      <c r="K11467">
        <f t="shared" si="191"/>
        <v>8</v>
      </c>
    </row>
    <row r="11468" spans="1:11" x14ac:dyDescent="0.2">
      <c r="A11468">
        <v>17</v>
      </c>
      <c r="B11468" t="s">
        <v>83</v>
      </c>
      <c r="C11468" t="s">
        <v>63</v>
      </c>
      <c r="D11468" t="s">
        <v>74</v>
      </c>
      <c r="E11468" t="s">
        <v>64</v>
      </c>
      <c r="F11468" t="s">
        <v>60</v>
      </c>
      <c r="G11468" t="s">
        <v>66</v>
      </c>
      <c r="H11468" t="s">
        <v>62</v>
      </c>
      <c r="I11468" t="s">
        <v>67</v>
      </c>
      <c r="J11468">
        <v>4.2232901565510302E-2</v>
      </c>
      <c r="K11468">
        <f t="shared" si="191"/>
        <v>8</v>
      </c>
    </row>
    <row r="11469" spans="1:11" x14ac:dyDescent="0.2">
      <c r="A11469">
        <v>18</v>
      </c>
      <c r="B11469" t="s">
        <v>83</v>
      </c>
      <c r="C11469" t="s">
        <v>63</v>
      </c>
      <c r="D11469" t="s">
        <v>74</v>
      </c>
      <c r="E11469" t="s">
        <v>64</v>
      </c>
      <c r="F11469" t="s">
        <v>60</v>
      </c>
      <c r="G11469" t="s">
        <v>66</v>
      </c>
      <c r="H11469" t="s">
        <v>62</v>
      </c>
      <c r="I11469" t="s">
        <v>67</v>
      </c>
      <c r="J11469">
        <v>3.1373531081963002E-2</v>
      </c>
      <c r="K11469">
        <f t="shared" si="191"/>
        <v>8</v>
      </c>
    </row>
    <row r="11470" spans="1:11" x14ac:dyDescent="0.2">
      <c r="A11470">
        <v>19</v>
      </c>
      <c r="B11470" t="s">
        <v>83</v>
      </c>
      <c r="C11470" t="s">
        <v>63</v>
      </c>
      <c r="D11470" t="s">
        <v>74</v>
      </c>
      <c r="E11470" t="s">
        <v>64</v>
      </c>
      <c r="F11470" t="s">
        <v>60</v>
      </c>
      <c r="G11470" t="s">
        <v>66</v>
      </c>
      <c r="H11470" t="s">
        <v>62</v>
      </c>
      <c r="I11470" t="s">
        <v>67</v>
      </c>
      <c r="J11470">
        <v>1.8175043809813999E-2</v>
      </c>
      <c r="K11470">
        <f t="shared" si="191"/>
        <v>8</v>
      </c>
    </row>
    <row r="11471" spans="1:11" x14ac:dyDescent="0.2">
      <c r="A11471">
        <v>20</v>
      </c>
      <c r="B11471" t="s">
        <v>83</v>
      </c>
      <c r="C11471" t="s">
        <v>63</v>
      </c>
      <c r="D11471" t="s">
        <v>74</v>
      </c>
      <c r="E11471" t="s">
        <v>64</v>
      </c>
      <c r="F11471" t="s">
        <v>60</v>
      </c>
      <c r="G11471" t="s">
        <v>66</v>
      </c>
      <c r="H11471" t="s">
        <v>62</v>
      </c>
      <c r="I11471" t="s">
        <v>67</v>
      </c>
      <c r="J11471">
        <v>8.7999753281533793E-3</v>
      </c>
      <c r="K11471">
        <f t="shared" si="191"/>
        <v>8</v>
      </c>
    </row>
    <row r="11472" spans="1:11" x14ac:dyDescent="0.2">
      <c r="A11472">
        <v>21</v>
      </c>
      <c r="B11472" t="s">
        <v>83</v>
      </c>
      <c r="C11472" t="s">
        <v>63</v>
      </c>
      <c r="D11472" t="s">
        <v>74</v>
      </c>
      <c r="E11472" t="s">
        <v>64</v>
      </c>
      <c r="F11472" t="s">
        <v>60</v>
      </c>
      <c r="G11472" t="s">
        <v>66</v>
      </c>
      <c r="H11472" t="s">
        <v>62</v>
      </c>
      <c r="I11472" t="s">
        <v>67</v>
      </c>
      <c r="J11472">
        <v>3.9270398988404199E-3</v>
      </c>
      <c r="K11472">
        <f t="shared" si="191"/>
        <v>8</v>
      </c>
    </row>
    <row r="11473" spans="1:11" x14ac:dyDescent="0.2">
      <c r="A11473">
        <v>22</v>
      </c>
      <c r="B11473" t="s">
        <v>83</v>
      </c>
      <c r="C11473" t="s">
        <v>63</v>
      </c>
      <c r="D11473" t="s">
        <v>74</v>
      </c>
      <c r="E11473" t="s">
        <v>64</v>
      </c>
      <c r="F11473" t="s">
        <v>60</v>
      </c>
      <c r="G11473" t="s">
        <v>66</v>
      </c>
      <c r="H11473" t="s">
        <v>62</v>
      </c>
      <c r="I11473" t="s">
        <v>67</v>
      </c>
      <c r="J11473">
        <v>1.31284162665934E-3</v>
      </c>
      <c r="K11473">
        <f t="shared" si="191"/>
        <v>8</v>
      </c>
    </row>
    <row r="11474" spans="1:11" x14ac:dyDescent="0.2">
      <c r="A11474">
        <v>23</v>
      </c>
      <c r="B11474" t="s">
        <v>83</v>
      </c>
      <c r="C11474" t="s">
        <v>63</v>
      </c>
      <c r="D11474" t="s">
        <v>74</v>
      </c>
      <c r="E11474" t="s">
        <v>64</v>
      </c>
      <c r="F11474" t="s">
        <v>60</v>
      </c>
      <c r="G11474" t="s">
        <v>66</v>
      </c>
      <c r="H11474" t="s">
        <v>62</v>
      </c>
      <c r="I11474" t="s">
        <v>67</v>
      </c>
      <c r="J11474" s="3">
        <v>2.52941240929585E-4</v>
      </c>
      <c r="K11474">
        <f t="shared" si="191"/>
        <v>8</v>
      </c>
    </row>
    <row r="11475" spans="1:11" x14ac:dyDescent="0.2">
      <c r="A11475">
        <v>24</v>
      </c>
      <c r="B11475" t="s">
        <v>83</v>
      </c>
      <c r="C11475" t="s">
        <v>63</v>
      </c>
      <c r="D11475" t="s">
        <v>74</v>
      </c>
      <c r="E11475" t="s">
        <v>64</v>
      </c>
      <c r="F11475" t="s">
        <v>60</v>
      </c>
      <c r="G11475" t="s">
        <v>66</v>
      </c>
      <c r="H11475" t="s">
        <v>62</v>
      </c>
      <c r="I11475" t="s">
        <v>67</v>
      </c>
      <c r="J11475">
        <v>0</v>
      </c>
      <c r="K11475">
        <f t="shared" si="191"/>
        <v>8</v>
      </c>
    </row>
    <row r="11476" spans="1:11" x14ac:dyDescent="0.2">
      <c r="A11476">
        <v>1</v>
      </c>
      <c r="B11476" t="s">
        <v>83</v>
      </c>
      <c r="C11476" t="s">
        <v>57</v>
      </c>
      <c r="D11476" t="s">
        <v>74</v>
      </c>
      <c r="E11476" t="s">
        <v>64</v>
      </c>
      <c r="F11476" t="s">
        <v>65</v>
      </c>
      <c r="G11476" t="s">
        <v>66</v>
      </c>
      <c r="H11476" t="s">
        <v>62</v>
      </c>
      <c r="I11476" t="s">
        <v>67</v>
      </c>
      <c r="J11476">
        <v>1.5464029612396099E-3</v>
      </c>
      <c r="K11476">
        <f t="shared" si="191"/>
        <v>8</v>
      </c>
    </row>
    <row r="11477" spans="1:11" x14ac:dyDescent="0.2">
      <c r="A11477">
        <v>2</v>
      </c>
      <c r="B11477" t="s">
        <v>83</v>
      </c>
      <c r="C11477" t="s">
        <v>57</v>
      </c>
      <c r="D11477" t="s">
        <v>74</v>
      </c>
      <c r="E11477" t="s">
        <v>64</v>
      </c>
      <c r="F11477" t="s">
        <v>65</v>
      </c>
      <c r="G11477" t="s">
        <v>66</v>
      </c>
      <c r="H11477" t="s">
        <v>62</v>
      </c>
      <c r="I11477" t="s">
        <v>67</v>
      </c>
      <c r="J11477">
        <v>7.0326560589652103E-3</v>
      </c>
      <c r="K11477">
        <f t="shared" si="191"/>
        <v>8</v>
      </c>
    </row>
    <row r="11478" spans="1:11" x14ac:dyDescent="0.2">
      <c r="A11478">
        <v>3</v>
      </c>
      <c r="B11478" t="s">
        <v>83</v>
      </c>
      <c r="C11478" t="s">
        <v>57</v>
      </c>
      <c r="D11478" t="s">
        <v>74</v>
      </c>
      <c r="E11478" t="s">
        <v>64</v>
      </c>
      <c r="F11478" t="s">
        <v>65</v>
      </c>
      <c r="G11478" t="s">
        <v>66</v>
      </c>
      <c r="H11478" t="s">
        <v>62</v>
      </c>
      <c r="I11478" t="s">
        <v>67</v>
      </c>
      <c r="J11478">
        <v>8.0170644500449292E-3</v>
      </c>
      <c r="K11478">
        <f t="shared" si="191"/>
        <v>8</v>
      </c>
    </row>
    <row r="11479" spans="1:11" x14ac:dyDescent="0.2">
      <c r="A11479">
        <v>4</v>
      </c>
      <c r="B11479" t="s">
        <v>83</v>
      </c>
      <c r="C11479" t="s">
        <v>57</v>
      </c>
      <c r="D11479" t="s">
        <v>74</v>
      </c>
      <c r="E11479" t="s">
        <v>64</v>
      </c>
      <c r="F11479" t="s">
        <v>65</v>
      </c>
      <c r="G11479" t="s">
        <v>66</v>
      </c>
      <c r="H11479" t="s">
        <v>62</v>
      </c>
      <c r="I11479" t="s">
        <v>67</v>
      </c>
      <c r="J11479">
        <v>7.3139101348202199E-3</v>
      </c>
      <c r="K11479">
        <f t="shared" si="191"/>
        <v>8</v>
      </c>
    </row>
    <row r="11480" spans="1:11" x14ac:dyDescent="0.2">
      <c r="A11480">
        <v>5</v>
      </c>
      <c r="B11480" t="s">
        <v>83</v>
      </c>
      <c r="C11480" t="s">
        <v>57</v>
      </c>
      <c r="D11480" t="s">
        <v>74</v>
      </c>
      <c r="E11480" t="s">
        <v>64</v>
      </c>
      <c r="F11480" t="s">
        <v>65</v>
      </c>
      <c r="G11480" t="s">
        <v>66</v>
      </c>
      <c r="H11480" t="s">
        <v>62</v>
      </c>
      <c r="I11480" t="s">
        <v>67</v>
      </c>
      <c r="J11480">
        <v>1.2319015874862701E-2</v>
      </c>
      <c r="K11480">
        <f t="shared" si="191"/>
        <v>8</v>
      </c>
    </row>
    <row r="11481" spans="1:11" x14ac:dyDescent="0.2">
      <c r="A11481">
        <v>6</v>
      </c>
      <c r="B11481" t="s">
        <v>83</v>
      </c>
      <c r="C11481" t="s">
        <v>57</v>
      </c>
      <c r="D11481" t="s">
        <v>74</v>
      </c>
      <c r="E11481" t="s">
        <v>64</v>
      </c>
      <c r="F11481" t="s">
        <v>65</v>
      </c>
      <c r="G11481" t="s">
        <v>66</v>
      </c>
      <c r="H11481" t="s">
        <v>62</v>
      </c>
      <c r="I11481" t="s">
        <v>67</v>
      </c>
      <c r="J11481">
        <v>3.6028204924014699E-2</v>
      </c>
      <c r="K11481">
        <f t="shared" si="191"/>
        <v>8</v>
      </c>
    </row>
    <row r="11482" spans="1:11" x14ac:dyDescent="0.2">
      <c r="A11482">
        <v>7</v>
      </c>
      <c r="B11482" t="s">
        <v>83</v>
      </c>
      <c r="C11482" t="s">
        <v>57</v>
      </c>
      <c r="D11482" t="s">
        <v>74</v>
      </c>
      <c r="E11482" t="s">
        <v>64</v>
      </c>
      <c r="F11482" t="s">
        <v>65</v>
      </c>
      <c r="G11482" t="s">
        <v>66</v>
      </c>
      <c r="H11482" t="s">
        <v>62</v>
      </c>
      <c r="I11482" t="s">
        <v>67</v>
      </c>
      <c r="J11482">
        <v>9.1845045873576905E-2</v>
      </c>
      <c r="K11482">
        <f t="shared" si="191"/>
        <v>8</v>
      </c>
    </row>
    <row r="11483" spans="1:11" x14ac:dyDescent="0.2">
      <c r="A11483">
        <v>8</v>
      </c>
      <c r="B11483" t="s">
        <v>83</v>
      </c>
      <c r="C11483" t="s">
        <v>57</v>
      </c>
      <c r="D11483" t="s">
        <v>74</v>
      </c>
      <c r="E11483" t="s">
        <v>64</v>
      </c>
      <c r="F11483" t="s">
        <v>65</v>
      </c>
      <c r="G11483" t="s">
        <v>66</v>
      </c>
      <c r="H11483" t="s">
        <v>62</v>
      </c>
      <c r="I11483" t="s">
        <v>67</v>
      </c>
      <c r="J11483">
        <v>0.15681904502414201</v>
      </c>
      <c r="K11483">
        <f t="shared" si="191"/>
        <v>8</v>
      </c>
    </row>
    <row r="11484" spans="1:11" x14ac:dyDescent="0.2">
      <c r="A11484">
        <v>9</v>
      </c>
      <c r="B11484" t="s">
        <v>83</v>
      </c>
      <c r="C11484" t="s">
        <v>57</v>
      </c>
      <c r="D11484" t="s">
        <v>74</v>
      </c>
      <c r="E11484" t="s">
        <v>64</v>
      </c>
      <c r="F11484" t="s">
        <v>65</v>
      </c>
      <c r="G11484" t="s">
        <v>66</v>
      </c>
      <c r="H11484" t="s">
        <v>62</v>
      </c>
      <c r="I11484" t="s">
        <v>67</v>
      </c>
      <c r="J11484">
        <v>0.16716428444668099</v>
      </c>
      <c r="K11484">
        <f t="shared" si="191"/>
        <v>8</v>
      </c>
    </row>
    <row r="11485" spans="1:11" x14ac:dyDescent="0.2">
      <c r="A11485">
        <v>10</v>
      </c>
      <c r="B11485" t="s">
        <v>83</v>
      </c>
      <c r="C11485" t="s">
        <v>57</v>
      </c>
      <c r="D11485" t="s">
        <v>74</v>
      </c>
      <c r="E11485" t="s">
        <v>64</v>
      </c>
      <c r="F11485" t="s">
        <v>65</v>
      </c>
      <c r="G11485" t="s">
        <v>66</v>
      </c>
      <c r="H11485" t="s">
        <v>62</v>
      </c>
      <c r="I11485" t="s">
        <v>67</v>
      </c>
      <c r="J11485">
        <v>0.121579409100449</v>
      </c>
      <c r="K11485">
        <f t="shared" si="191"/>
        <v>8</v>
      </c>
    </row>
    <row r="11486" spans="1:11" x14ac:dyDescent="0.2">
      <c r="A11486">
        <v>11</v>
      </c>
      <c r="B11486" t="s">
        <v>83</v>
      </c>
      <c r="C11486" t="s">
        <v>57</v>
      </c>
      <c r="D11486" t="s">
        <v>74</v>
      </c>
      <c r="E11486" t="s">
        <v>64</v>
      </c>
      <c r="F11486" t="s">
        <v>65</v>
      </c>
      <c r="G11486" t="s">
        <v>66</v>
      </c>
      <c r="H11486" t="s">
        <v>62</v>
      </c>
      <c r="I11486" t="s">
        <v>67</v>
      </c>
      <c r="J11486">
        <v>7.8771234482146693E-2</v>
      </c>
      <c r="K11486">
        <f t="shared" si="191"/>
        <v>8</v>
      </c>
    </row>
    <row r="11487" spans="1:11" x14ac:dyDescent="0.2">
      <c r="A11487">
        <v>12</v>
      </c>
      <c r="B11487" t="s">
        <v>83</v>
      </c>
      <c r="C11487" t="s">
        <v>57</v>
      </c>
      <c r="D11487" t="s">
        <v>74</v>
      </c>
      <c r="E11487" t="s">
        <v>64</v>
      </c>
      <c r="F11487" t="s">
        <v>65</v>
      </c>
      <c r="G11487" t="s">
        <v>66</v>
      </c>
      <c r="H11487" t="s">
        <v>62</v>
      </c>
      <c r="I11487" t="s">
        <v>67</v>
      </c>
      <c r="J11487">
        <v>6.6948507274049399E-2</v>
      </c>
      <c r="K11487">
        <f t="shared" si="191"/>
        <v>8</v>
      </c>
    </row>
    <row r="11488" spans="1:11" x14ac:dyDescent="0.2">
      <c r="A11488">
        <v>13</v>
      </c>
      <c r="B11488" t="s">
        <v>83</v>
      </c>
      <c r="C11488" t="s">
        <v>57</v>
      </c>
      <c r="D11488" t="s">
        <v>74</v>
      </c>
      <c r="E11488" t="s">
        <v>64</v>
      </c>
      <c r="F11488" t="s">
        <v>65</v>
      </c>
      <c r="G11488" t="s">
        <v>66</v>
      </c>
      <c r="H11488" t="s">
        <v>62</v>
      </c>
      <c r="I11488" t="s">
        <v>67</v>
      </c>
      <c r="J11488">
        <v>6.3637175845146901E-2</v>
      </c>
      <c r="K11488">
        <f t="shared" si="191"/>
        <v>8</v>
      </c>
    </row>
    <row r="11489" spans="1:11" x14ac:dyDescent="0.2">
      <c r="A11489">
        <v>14</v>
      </c>
      <c r="B11489" t="s">
        <v>83</v>
      </c>
      <c r="C11489" t="s">
        <v>57</v>
      </c>
      <c r="D11489" t="s">
        <v>74</v>
      </c>
      <c r="E11489" t="s">
        <v>64</v>
      </c>
      <c r="F11489" t="s">
        <v>65</v>
      </c>
      <c r="G11489" t="s">
        <v>66</v>
      </c>
      <c r="H11489" t="s">
        <v>62</v>
      </c>
      <c r="I11489" t="s">
        <v>67</v>
      </c>
      <c r="J11489">
        <v>5.4390456791230397E-2</v>
      </c>
      <c r="K11489">
        <f t="shared" si="191"/>
        <v>8</v>
      </c>
    </row>
    <row r="11490" spans="1:11" x14ac:dyDescent="0.2">
      <c r="A11490">
        <v>15</v>
      </c>
      <c r="B11490" t="s">
        <v>83</v>
      </c>
      <c r="C11490" t="s">
        <v>57</v>
      </c>
      <c r="D11490" t="s">
        <v>74</v>
      </c>
      <c r="E11490" t="s">
        <v>64</v>
      </c>
      <c r="F11490" t="s">
        <v>65</v>
      </c>
      <c r="G11490" t="s">
        <v>66</v>
      </c>
      <c r="H11490" t="s">
        <v>62</v>
      </c>
      <c r="I11490" t="s">
        <v>67</v>
      </c>
      <c r="J11490">
        <v>4.4673975211302001E-2</v>
      </c>
      <c r="K11490">
        <f t="shared" si="191"/>
        <v>8</v>
      </c>
    </row>
    <row r="11491" spans="1:11" x14ac:dyDescent="0.2">
      <c r="A11491">
        <v>16</v>
      </c>
      <c r="B11491" t="s">
        <v>83</v>
      </c>
      <c r="C11491" t="s">
        <v>57</v>
      </c>
      <c r="D11491" t="s">
        <v>74</v>
      </c>
      <c r="E11491" t="s">
        <v>64</v>
      </c>
      <c r="F11491" t="s">
        <v>65</v>
      </c>
      <c r="G11491" t="s">
        <v>66</v>
      </c>
      <c r="H11491" t="s">
        <v>62</v>
      </c>
      <c r="I11491" t="s">
        <v>67</v>
      </c>
      <c r="J11491">
        <v>3.3564161158084103E-2</v>
      </c>
      <c r="K11491">
        <f t="shared" si="191"/>
        <v>8</v>
      </c>
    </row>
    <row r="11492" spans="1:11" x14ac:dyDescent="0.2">
      <c r="A11492">
        <v>17</v>
      </c>
      <c r="B11492" t="s">
        <v>83</v>
      </c>
      <c r="C11492" t="s">
        <v>57</v>
      </c>
      <c r="D11492" t="s">
        <v>74</v>
      </c>
      <c r="E11492" t="s">
        <v>64</v>
      </c>
      <c r="F11492" t="s">
        <v>65</v>
      </c>
      <c r="G11492" t="s">
        <v>66</v>
      </c>
      <c r="H11492" t="s">
        <v>62</v>
      </c>
      <c r="I11492" t="s">
        <v>67</v>
      </c>
      <c r="J11492">
        <v>2.2617217745535701E-2</v>
      </c>
      <c r="K11492">
        <f t="shared" si="191"/>
        <v>8</v>
      </c>
    </row>
    <row r="11493" spans="1:11" x14ac:dyDescent="0.2">
      <c r="A11493">
        <v>18</v>
      </c>
      <c r="B11493" t="s">
        <v>83</v>
      </c>
      <c r="C11493" t="s">
        <v>57</v>
      </c>
      <c r="D11493" t="s">
        <v>74</v>
      </c>
      <c r="E11493" t="s">
        <v>64</v>
      </c>
      <c r="F11493" t="s">
        <v>65</v>
      </c>
      <c r="G11493" t="s">
        <v>66</v>
      </c>
      <c r="H11493" t="s">
        <v>62</v>
      </c>
      <c r="I11493" t="s">
        <v>67</v>
      </c>
      <c r="J11493">
        <v>1.47484852269259E-2</v>
      </c>
      <c r="K11493">
        <f t="shared" si="191"/>
        <v>8</v>
      </c>
    </row>
    <row r="11494" spans="1:11" x14ac:dyDescent="0.2">
      <c r="A11494">
        <v>19</v>
      </c>
      <c r="B11494" t="s">
        <v>83</v>
      </c>
      <c r="C11494" t="s">
        <v>57</v>
      </c>
      <c r="D11494" t="s">
        <v>74</v>
      </c>
      <c r="E11494" t="s">
        <v>64</v>
      </c>
      <c r="F11494" t="s">
        <v>65</v>
      </c>
      <c r="G11494" t="s">
        <v>66</v>
      </c>
      <c r="H11494" t="s">
        <v>62</v>
      </c>
      <c r="I11494" t="s">
        <v>67</v>
      </c>
      <c r="J11494">
        <v>7.67154162493774E-3</v>
      </c>
      <c r="K11494">
        <f t="shared" si="191"/>
        <v>8</v>
      </c>
    </row>
    <row r="11495" spans="1:11" x14ac:dyDescent="0.2">
      <c r="A11495">
        <v>20</v>
      </c>
      <c r="B11495" t="s">
        <v>83</v>
      </c>
      <c r="C11495" t="s">
        <v>57</v>
      </c>
      <c r="D11495" t="s">
        <v>74</v>
      </c>
      <c r="E11495" t="s">
        <v>64</v>
      </c>
      <c r="F11495" t="s">
        <v>65</v>
      </c>
      <c r="G11495" t="s">
        <v>66</v>
      </c>
      <c r="H11495" t="s">
        <v>62</v>
      </c>
      <c r="I11495" t="s">
        <v>67</v>
      </c>
      <c r="J11495">
        <v>2.4594143461579301E-3</v>
      </c>
      <c r="K11495">
        <f t="shared" si="191"/>
        <v>8</v>
      </c>
    </row>
    <row r="11496" spans="1:11" x14ac:dyDescent="0.2">
      <c r="A11496">
        <v>21</v>
      </c>
      <c r="B11496" t="s">
        <v>83</v>
      </c>
      <c r="C11496" t="s">
        <v>57</v>
      </c>
      <c r="D11496" t="s">
        <v>74</v>
      </c>
      <c r="E11496" t="s">
        <v>64</v>
      </c>
      <c r="F11496" t="s">
        <v>65</v>
      </c>
      <c r="G11496" t="s">
        <v>66</v>
      </c>
      <c r="H11496" t="s">
        <v>62</v>
      </c>
      <c r="I11496" t="s">
        <v>67</v>
      </c>
      <c r="J11496" s="3">
        <v>5.64150080597614E-4</v>
      </c>
      <c r="K11496">
        <f t="shared" si="191"/>
        <v>8</v>
      </c>
    </row>
    <row r="11497" spans="1:11" x14ac:dyDescent="0.2">
      <c r="A11497">
        <v>22</v>
      </c>
      <c r="B11497" t="s">
        <v>83</v>
      </c>
      <c r="C11497" t="s">
        <v>57</v>
      </c>
      <c r="D11497" t="s">
        <v>74</v>
      </c>
      <c r="E11497" t="s">
        <v>64</v>
      </c>
      <c r="F11497" t="s">
        <v>65</v>
      </c>
      <c r="G11497" t="s">
        <v>66</v>
      </c>
      <c r="H11497" t="s">
        <v>62</v>
      </c>
      <c r="I11497" t="s">
        <v>67</v>
      </c>
      <c r="J11497" s="3">
        <v>2.30560410385534E-4</v>
      </c>
      <c r="K11497">
        <f t="shared" si="191"/>
        <v>8</v>
      </c>
    </row>
    <row r="11498" spans="1:11" x14ac:dyDescent="0.2">
      <c r="A11498">
        <v>23</v>
      </c>
      <c r="B11498" t="s">
        <v>83</v>
      </c>
      <c r="C11498" t="s">
        <v>57</v>
      </c>
      <c r="D11498" t="s">
        <v>74</v>
      </c>
      <c r="E11498" t="s">
        <v>64</v>
      </c>
      <c r="F11498" t="s">
        <v>65</v>
      </c>
      <c r="G11498" t="s">
        <v>66</v>
      </c>
      <c r="H11498" t="s">
        <v>62</v>
      </c>
      <c r="I11498" t="s">
        <v>67</v>
      </c>
      <c r="J11498" s="3">
        <v>5.7129304550249597E-5</v>
      </c>
      <c r="K11498">
        <f t="shared" si="191"/>
        <v>8</v>
      </c>
    </row>
    <row r="11499" spans="1:11" x14ac:dyDescent="0.2">
      <c r="A11499">
        <v>24</v>
      </c>
      <c r="B11499" t="s">
        <v>83</v>
      </c>
      <c r="C11499" t="s">
        <v>57</v>
      </c>
      <c r="D11499" t="s">
        <v>74</v>
      </c>
      <c r="E11499" t="s">
        <v>64</v>
      </c>
      <c r="F11499" t="s">
        <v>65</v>
      </c>
      <c r="G11499" t="s">
        <v>66</v>
      </c>
      <c r="H11499" t="s">
        <v>62</v>
      </c>
      <c r="I11499" t="s">
        <v>67</v>
      </c>
      <c r="J11499" s="3">
        <v>9.5165015195810697E-7</v>
      </c>
      <c r="K11499">
        <f t="shared" si="191"/>
        <v>8</v>
      </c>
    </row>
    <row r="11500" spans="1:11" x14ac:dyDescent="0.2">
      <c r="A11500">
        <v>1</v>
      </c>
      <c r="B11500" t="s">
        <v>83</v>
      </c>
      <c r="C11500" t="s">
        <v>63</v>
      </c>
      <c r="D11500" t="s">
        <v>74</v>
      </c>
      <c r="E11500" t="s">
        <v>64</v>
      </c>
      <c r="F11500" t="s">
        <v>65</v>
      </c>
      <c r="G11500" t="s">
        <v>66</v>
      </c>
      <c r="H11500" t="s">
        <v>62</v>
      </c>
      <c r="I11500" t="s">
        <v>67</v>
      </c>
      <c r="J11500">
        <v>4.3300221841980902E-3</v>
      </c>
      <c r="K11500">
        <f t="shared" si="191"/>
        <v>8</v>
      </c>
    </row>
    <row r="11501" spans="1:11" x14ac:dyDescent="0.2">
      <c r="A11501">
        <v>2</v>
      </c>
      <c r="B11501" t="s">
        <v>83</v>
      </c>
      <c r="C11501" t="s">
        <v>63</v>
      </c>
      <c r="D11501" t="s">
        <v>74</v>
      </c>
      <c r="E11501" t="s">
        <v>64</v>
      </c>
      <c r="F11501" t="s">
        <v>65</v>
      </c>
      <c r="G11501" t="s">
        <v>66</v>
      </c>
      <c r="H11501" t="s">
        <v>62</v>
      </c>
      <c r="I11501" t="s">
        <v>67</v>
      </c>
      <c r="J11501">
        <v>2.0974504035572099E-2</v>
      </c>
      <c r="K11501">
        <f t="shared" si="191"/>
        <v>8</v>
      </c>
    </row>
    <row r="11502" spans="1:11" x14ac:dyDescent="0.2">
      <c r="A11502">
        <v>3</v>
      </c>
      <c r="B11502" t="s">
        <v>83</v>
      </c>
      <c r="C11502" t="s">
        <v>63</v>
      </c>
      <c r="D11502" t="s">
        <v>74</v>
      </c>
      <c r="E11502" t="s">
        <v>64</v>
      </c>
      <c r="F11502" t="s">
        <v>65</v>
      </c>
      <c r="G11502" t="s">
        <v>66</v>
      </c>
      <c r="H11502" t="s">
        <v>62</v>
      </c>
      <c r="I11502" t="s">
        <v>67</v>
      </c>
      <c r="J11502">
        <v>2.50147146624707E-2</v>
      </c>
      <c r="K11502">
        <f t="shared" si="191"/>
        <v>8</v>
      </c>
    </row>
    <row r="11503" spans="1:11" x14ac:dyDescent="0.2">
      <c r="A11503">
        <v>4</v>
      </c>
      <c r="B11503" t="s">
        <v>83</v>
      </c>
      <c r="C11503" t="s">
        <v>63</v>
      </c>
      <c r="D11503" t="s">
        <v>74</v>
      </c>
      <c r="E11503" t="s">
        <v>64</v>
      </c>
      <c r="F11503" t="s">
        <v>65</v>
      </c>
      <c r="G11503" t="s">
        <v>66</v>
      </c>
      <c r="H11503" t="s">
        <v>62</v>
      </c>
      <c r="I11503" t="s">
        <v>67</v>
      </c>
      <c r="J11503">
        <v>2.2921650214297401E-2</v>
      </c>
      <c r="K11503">
        <f t="shared" si="191"/>
        <v>8</v>
      </c>
    </row>
    <row r="11504" spans="1:11" x14ac:dyDescent="0.2">
      <c r="A11504">
        <v>5</v>
      </c>
      <c r="B11504" t="s">
        <v>83</v>
      </c>
      <c r="C11504" t="s">
        <v>63</v>
      </c>
      <c r="D11504" t="s">
        <v>74</v>
      </c>
      <c r="E11504" t="s">
        <v>64</v>
      </c>
      <c r="F11504" t="s">
        <v>65</v>
      </c>
      <c r="G11504" t="s">
        <v>66</v>
      </c>
      <c r="H11504" t="s">
        <v>62</v>
      </c>
      <c r="I11504" t="s">
        <v>67</v>
      </c>
      <c r="J11504">
        <v>1.9493132077972299E-2</v>
      </c>
      <c r="K11504">
        <f t="shared" si="191"/>
        <v>8</v>
      </c>
    </row>
    <row r="11505" spans="1:11" x14ac:dyDescent="0.2">
      <c r="A11505">
        <v>6</v>
      </c>
      <c r="B11505" t="s">
        <v>83</v>
      </c>
      <c r="C11505" t="s">
        <v>63</v>
      </c>
      <c r="D11505" t="s">
        <v>74</v>
      </c>
      <c r="E11505" t="s">
        <v>64</v>
      </c>
      <c r="F11505" t="s">
        <v>65</v>
      </c>
      <c r="G11505" t="s">
        <v>66</v>
      </c>
      <c r="H11505" t="s">
        <v>62</v>
      </c>
      <c r="I11505" t="s">
        <v>67</v>
      </c>
      <c r="J11505">
        <v>2.2646391359098999E-2</v>
      </c>
      <c r="K11505">
        <f t="shared" si="191"/>
        <v>8</v>
      </c>
    </row>
    <row r="11506" spans="1:11" x14ac:dyDescent="0.2">
      <c r="A11506">
        <v>7</v>
      </c>
      <c r="B11506" t="s">
        <v>83</v>
      </c>
      <c r="C11506" t="s">
        <v>63</v>
      </c>
      <c r="D11506" t="s">
        <v>74</v>
      </c>
      <c r="E11506" t="s">
        <v>64</v>
      </c>
      <c r="F11506" t="s">
        <v>65</v>
      </c>
      <c r="G11506" t="s">
        <v>66</v>
      </c>
      <c r="H11506" t="s">
        <v>62</v>
      </c>
      <c r="I11506" t="s">
        <v>67</v>
      </c>
      <c r="J11506">
        <v>4.0143171160726798E-2</v>
      </c>
      <c r="K11506">
        <f t="shared" si="191"/>
        <v>8</v>
      </c>
    </row>
    <row r="11507" spans="1:11" x14ac:dyDescent="0.2">
      <c r="A11507">
        <v>8</v>
      </c>
      <c r="B11507" t="s">
        <v>83</v>
      </c>
      <c r="C11507" t="s">
        <v>63</v>
      </c>
      <c r="D11507" t="s">
        <v>74</v>
      </c>
      <c r="E11507" t="s">
        <v>64</v>
      </c>
      <c r="F11507" t="s">
        <v>65</v>
      </c>
      <c r="G11507" t="s">
        <v>66</v>
      </c>
      <c r="H11507" t="s">
        <v>62</v>
      </c>
      <c r="I11507" t="s">
        <v>67</v>
      </c>
      <c r="J11507">
        <v>6.3375121073884599E-2</v>
      </c>
      <c r="K11507">
        <f t="shared" si="191"/>
        <v>8</v>
      </c>
    </row>
    <row r="11508" spans="1:11" x14ac:dyDescent="0.2">
      <c r="A11508">
        <v>9</v>
      </c>
      <c r="B11508" t="s">
        <v>83</v>
      </c>
      <c r="C11508" t="s">
        <v>63</v>
      </c>
      <c r="D11508" t="s">
        <v>74</v>
      </c>
      <c r="E11508" t="s">
        <v>64</v>
      </c>
      <c r="F11508" t="s">
        <v>65</v>
      </c>
      <c r="G11508" t="s">
        <v>66</v>
      </c>
      <c r="H11508" t="s">
        <v>62</v>
      </c>
      <c r="I11508" t="s">
        <v>67</v>
      </c>
      <c r="J11508">
        <v>8.0007361564386897E-2</v>
      </c>
      <c r="K11508">
        <f t="shared" si="191"/>
        <v>8</v>
      </c>
    </row>
    <row r="11509" spans="1:11" x14ac:dyDescent="0.2">
      <c r="A11509">
        <v>10</v>
      </c>
      <c r="B11509" t="s">
        <v>83</v>
      </c>
      <c r="C11509" t="s">
        <v>63</v>
      </c>
      <c r="D11509" t="s">
        <v>74</v>
      </c>
      <c r="E11509" t="s">
        <v>64</v>
      </c>
      <c r="F11509" t="s">
        <v>65</v>
      </c>
      <c r="G11509" t="s">
        <v>66</v>
      </c>
      <c r="H11509" t="s">
        <v>62</v>
      </c>
      <c r="I11509" t="s">
        <v>67</v>
      </c>
      <c r="J11509">
        <v>8.7071342641519098E-2</v>
      </c>
      <c r="K11509">
        <f t="shared" si="191"/>
        <v>8</v>
      </c>
    </row>
    <row r="11510" spans="1:11" x14ac:dyDescent="0.2">
      <c r="A11510">
        <v>11</v>
      </c>
      <c r="B11510" t="s">
        <v>83</v>
      </c>
      <c r="C11510" t="s">
        <v>63</v>
      </c>
      <c r="D11510" t="s">
        <v>74</v>
      </c>
      <c r="E11510" t="s">
        <v>64</v>
      </c>
      <c r="F11510" t="s">
        <v>65</v>
      </c>
      <c r="G11510" t="s">
        <v>66</v>
      </c>
      <c r="H11510" t="s">
        <v>62</v>
      </c>
      <c r="I11510" t="s">
        <v>67</v>
      </c>
      <c r="J11510">
        <v>9.2662088438880894E-2</v>
      </c>
      <c r="K11510">
        <f t="shared" si="191"/>
        <v>8</v>
      </c>
    </row>
    <row r="11511" spans="1:11" x14ac:dyDescent="0.2">
      <c r="A11511">
        <v>12</v>
      </c>
      <c r="B11511" t="s">
        <v>83</v>
      </c>
      <c r="C11511" t="s">
        <v>63</v>
      </c>
      <c r="D11511" t="s">
        <v>74</v>
      </c>
      <c r="E11511" t="s">
        <v>64</v>
      </c>
      <c r="F11511" t="s">
        <v>65</v>
      </c>
      <c r="G11511" t="s">
        <v>66</v>
      </c>
      <c r="H11511" t="s">
        <v>62</v>
      </c>
      <c r="I11511" t="s">
        <v>67</v>
      </c>
      <c r="J11511">
        <v>9.3172986993780404E-2</v>
      </c>
      <c r="K11511">
        <f t="shared" si="191"/>
        <v>8</v>
      </c>
    </row>
    <row r="11512" spans="1:11" x14ac:dyDescent="0.2">
      <c r="A11512">
        <v>13</v>
      </c>
      <c r="B11512" t="s">
        <v>83</v>
      </c>
      <c r="C11512" t="s">
        <v>63</v>
      </c>
      <c r="D11512" t="s">
        <v>74</v>
      </c>
      <c r="E11512" t="s">
        <v>64</v>
      </c>
      <c r="F11512" t="s">
        <v>65</v>
      </c>
      <c r="G11512" t="s">
        <v>66</v>
      </c>
      <c r="H11512" t="s">
        <v>62</v>
      </c>
      <c r="I11512" t="s">
        <v>67</v>
      </c>
      <c r="J11512">
        <v>9.1558950350267607E-2</v>
      </c>
      <c r="K11512">
        <f t="shared" si="191"/>
        <v>8</v>
      </c>
    </row>
    <row r="11513" spans="1:11" x14ac:dyDescent="0.2">
      <c r="A11513">
        <v>14</v>
      </c>
      <c r="B11513" t="s">
        <v>83</v>
      </c>
      <c r="C11513" t="s">
        <v>63</v>
      </c>
      <c r="D11513" t="s">
        <v>74</v>
      </c>
      <c r="E11513" t="s">
        <v>64</v>
      </c>
      <c r="F11513" t="s">
        <v>65</v>
      </c>
      <c r="G11513" t="s">
        <v>66</v>
      </c>
      <c r="H11513" t="s">
        <v>62</v>
      </c>
      <c r="I11513" t="s">
        <v>67</v>
      </c>
      <c r="J11513">
        <v>8.5894162675589497E-2</v>
      </c>
      <c r="K11513">
        <f t="shared" si="191"/>
        <v>8</v>
      </c>
    </row>
    <row r="11514" spans="1:11" x14ac:dyDescent="0.2">
      <c r="A11514">
        <v>15</v>
      </c>
      <c r="B11514" t="s">
        <v>83</v>
      </c>
      <c r="C11514" t="s">
        <v>63</v>
      </c>
      <c r="D11514" t="s">
        <v>74</v>
      </c>
      <c r="E11514" t="s">
        <v>64</v>
      </c>
      <c r="F11514" t="s">
        <v>65</v>
      </c>
      <c r="G11514" t="s">
        <v>66</v>
      </c>
      <c r="H11514" t="s">
        <v>62</v>
      </c>
      <c r="I11514" t="s">
        <v>67</v>
      </c>
      <c r="J11514">
        <v>7.3508961073631002E-2</v>
      </c>
      <c r="K11514">
        <f t="shared" si="191"/>
        <v>8</v>
      </c>
    </row>
    <row r="11515" spans="1:11" x14ac:dyDescent="0.2">
      <c r="A11515">
        <v>16</v>
      </c>
      <c r="B11515" t="s">
        <v>83</v>
      </c>
      <c r="C11515" t="s">
        <v>63</v>
      </c>
      <c r="D11515" t="s">
        <v>74</v>
      </c>
      <c r="E11515" t="s">
        <v>64</v>
      </c>
      <c r="F11515" t="s">
        <v>65</v>
      </c>
      <c r="G11515" t="s">
        <v>66</v>
      </c>
      <c r="H11515" t="s">
        <v>62</v>
      </c>
      <c r="I11515" t="s">
        <v>67</v>
      </c>
      <c r="J11515">
        <v>6.3107376608867505E-2</v>
      </c>
      <c r="K11515">
        <f t="shared" si="191"/>
        <v>8</v>
      </c>
    </row>
    <row r="11516" spans="1:11" x14ac:dyDescent="0.2">
      <c r="A11516">
        <v>17</v>
      </c>
      <c r="B11516" t="s">
        <v>83</v>
      </c>
      <c r="C11516" t="s">
        <v>63</v>
      </c>
      <c r="D11516" t="s">
        <v>74</v>
      </c>
      <c r="E11516" t="s">
        <v>64</v>
      </c>
      <c r="F11516" t="s">
        <v>65</v>
      </c>
      <c r="G11516" t="s">
        <v>66</v>
      </c>
      <c r="H11516" t="s">
        <v>62</v>
      </c>
      <c r="I11516" t="s">
        <v>67</v>
      </c>
      <c r="J11516">
        <v>5.23719621357812E-2</v>
      </c>
      <c r="K11516">
        <f t="shared" si="191"/>
        <v>8</v>
      </c>
    </row>
    <row r="11517" spans="1:11" x14ac:dyDescent="0.2">
      <c r="A11517">
        <v>18</v>
      </c>
      <c r="B11517" t="s">
        <v>83</v>
      </c>
      <c r="C11517" t="s">
        <v>63</v>
      </c>
      <c r="D11517" t="s">
        <v>74</v>
      </c>
      <c r="E11517" t="s">
        <v>64</v>
      </c>
      <c r="F11517" t="s">
        <v>65</v>
      </c>
      <c r="G11517" t="s">
        <v>66</v>
      </c>
      <c r="H11517" t="s">
        <v>62</v>
      </c>
      <c r="I11517" t="s">
        <v>67</v>
      </c>
      <c r="J11517">
        <v>3.5428985250592897E-2</v>
      </c>
      <c r="K11517">
        <f t="shared" si="191"/>
        <v>8</v>
      </c>
    </row>
    <row r="11518" spans="1:11" x14ac:dyDescent="0.2">
      <c r="A11518">
        <v>19</v>
      </c>
      <c r="B11518" t="s">
        <v>83</v>
      </c>
      <c r="C11518" t="s">
        <v>63</v>
      </c>
      <c r="D11518" t="s">
        <v>74</v>
      </c>
      <c r="E11518" t="s">
        <v>64</v>
      </c>
      <c r="F11518" t="s">
        <v>65</v>
      </c>
      <c r="G11518" t="s">
        <v>66</v>
      </c>
      <c r="H11518" t="s">
        <v>62</v>
      </c>
      <c r="I11518" t="s">
        <v>67</v>
      </c>
      <c r="J11518">
        <v>1.91969432165667E-2</v>
      </c>
      <c r="K11518">
        <f t="shared" si="191"/>
        <v>8</v>
      </c>
    </row>
    <row r="11519" spans="1:11" x14ac:dyDescent="0.2">
      <c r="A11519">
        <v>20</v>
      </c>
      <c r="B11519" t="s">
        <v>83</v>
      </c>
      <c r="C11519" t="s">
        <v>63</v>
      </c>
      <c r="D11519" t="s">
        <v>74</v>
      </c>
      <c r="E11519" t="s">
        <v>64</v>
      </c>
      <c r="F11519" t="s">
        <v>65</v>
      </c>
      <c r="G11519" t="s">
        <v>66</v>
      </c>
      <c r="H11519" t="s">
        <v>62</v>
      </c>
      <c r="I11519" t="s">
        <v>67</v>
      </c>
      <c r="J11519">
        <v>5.25444671845456E-3</v>
      </c>
      <c r="K11519">
        <f t="shared" si="191"/>
        <v>8</v>
      </c>
    </row>
    <row r="11520" spans="1:11" x14ac:dyDescent="0.2">
      <c r="A11520">
        <v>21</v>
      </c>
      <c r="B11520" t="s">
        <v>83</v>
      </c>
      <c r="C11520" t="s">
        <v>63</v>
      </c>
      <c r="D11520" t="s">
        <v>74</v>
      </c>
      <c r="E11520" t="s">
        <v>64</v>
      </c>
      <c r="F11520" t="s">
        <v>65</v>
      </c>
      <c r="G11520" t="s">
        <v>66</v>
      </c>
      <c r="H11520" t="s">
        <v>62</v>
      </c>
      <c r="I11520" t="s">
        <v>67</v>
      </c>
      <c r="J11520">
        <v>1.21056652422216E-3</v>
      </c>
      <c r="K11520">
        <f t="shared" si="191"/>
        <v>8</v>
      </c>
    </row>
    <row r="11521" spans="1:11" x14ac:dyDescent="0.2">
      <c r="A11521">
        <v>22</v>
      </c>
      <c r="B11521" t="s">
        <v>83</v>
      </c>
      <c r="C11521" t="s">
        <v>63</v>
      </c>
      <c r="D11521" t="s">
        <v>74</v>
      </c>
      <c r="E11521" t="s">
        <v>64</v>
      </c>
      <c r="F11521" t="s">
        <v>65</v>
      </c>
      <c r="G11521" t="s">
        <v>66</v>
      </c>
      <c r="H11521" t="s">
        <v>62</v>
      </c>
      <c r="I11521" t="s">
        <v>67</v>
      </c>
      <c r="J11521" s="3">
        <v>5.4152758078841495E-4</v>
      </c>
      <c r="K11521">
        <f t="shared" si="191"/>
        <v>8</v>
      </c>
    </row>
    <row r="11522" spans="1:11" x14ac:dyDescent="0.2">
      <c r="A11522">
        <v>23</v>
      </c>
      <c r="B11522" t="s">
        <v>83</v>
      </c>
      <c r="C11522" t="s">
        <v>63</v>
      </c>
      <c r="D11522" t="s">
        <v>74</v>
      </c>
      <c r="E11522" t="s">
        <v>64</v>
      </c>
      <c r="F11522" t="s">
        <v>65</v>
      </c>
      <c r="G11522" t="s">
        <v>66</v>
      </c>
      <c r="H11522" t="s">
        <v>62</v>
      </c>
      <c r="I11522" t="s">
        <v>67</v>
      </c>
      <c r="J11522" s="3">
        <v>1.13631458449199E-4</v>
      </c>
      <c r="K11522">
        <f t="shared" si="191"/>
        <v>8</v>
      </c>
    </row>
    <row r="11523" spans="1:11" x14ac:dyDescent="0.2">
      <c r="A11523">
        <v>24</v>
      </c>
      <c r="B11523" t="s">
        <v>83</v>
      </c>
      <c r="C11523" t="s">
        <v>63</v>
      </c>
      <c r="D11523" t="s">
        <v>74</v>
      </c>
      <c r="E11523" t="s">
        <v>64</v>
      </c>
      <c r="F11523" t="s">
        <v>65</v>
      </c>
      <c r="G11523" t="s">
        <v>66</v>
      </c>
      <c r="H11523" t="s">
        <v>62</v>
      </c>
      <c r="I11523" t="s">
        <v>67</v>
      </c>
      <c r="J11523">
        <v>0</v>
      </c>
      <c r="K11523">
        <f t="shared" si="191"/>
        <v>8</v>
      </c>
    </row>
    <row r="11524" spans="1:11" x14ac:dyDescent="0.2">
      <c r="A11524">
        <v>1</v>
      </c>
      <c r="B11524" t="s">
        <v>84</v>
      </c>
      <c r="C11524" t="s">
        <v>57</v>
      </c>
      <c r="D11524" t="s">
        <v>58</v>
      </c>
      <c r="E11524" t="s">
        <v>59</v>
      </c>
      <c r="F11524" t="s">
        <v>60</v>
      </c>
      <c r="G11524" t="s">
        <v>61</v>
      </c>
      <c r="H11524" t="s">
        <v>62</v>
      </c>
      <c r="I11524">
        <v>1.9107497133709999E-2</v>
      </c>
      <c r="J11524">
        <v>1.9107497133709999E-2</v>
      </c>
      <c r="K11524">
        <f t="shared" ref="K11524:K11587" si="192">MONTH(1&amp;B11524)</f>
        <v>9</v>
      </c>
    </row>
    <row r="11525" spans="1:11" x14ac:dyDescent="0.2">
      <c r="A11525">
        <v>2</v>
      </c>
      <c r="B11525" t="s">
        <v>84</v>
      </c>
      <c r="C11525" t="s">
        <v>57</v>
      </c>
      <c r="D11525" t="s">
        <v>58</v>
      </c>
      <c r="E11525" t="s">
        <v>59</v>
      </c>
      <c r="F11525" t="s">
        <v>60</v>
      </c>
      <c r="G11525" t="s">
        <v>61</v>
      </c>
      <c r="H11525" t="s">
        <v>62</v>
      </c>
      <c r="I11525">
        <v>5.5384242928639598E-3</v>
      </c>
      <c r="J11525">
        <v>5.5384242928639598E-3</v>
      </c>
      <c r="K11525">
        <f t="shared" si="192"/>
        <v>9</v>
      </c>
    </row>
    <row r="11526" spans="1:11" x14ac:dyDescent="0.2">
      <c r="A11526">
        <v>3</v>
      </c>
      <c r="B11526" t="s">
        <v>84</v>
      </c>
      <c r="C11526" t="s">
        <v>57</v>
      </c>
      <c r="D11526" t="s">
        <v>58</v>
      </c>
      <c r="E11526" t="s">
        <v>59</v>
      </c>
      <c r="F11526" t="s">
        <v>60</v>
      </c>
      <c r="G11526" t="s">
        <v>61</v>
      </c>
      <c r="H11526" t="s">
        <v>62</v>
      </c>
      <c r="I11526">
        <v>2.07403301436549E-3</v>
      </c>
      <c r="J11526">
        <v>2.07403301436549E-3</v>
      </c>
      <c r="K11526">
        <f t="shared" si="192"/>
        <v>9</v>
      </c>
    </row>
    <row r="11527" spans="1:11" x14ac:dyDescent="0.2">
      <c r="A11527">
        <v>4</v>
      </c>
      <c r="B11527" t="s">
        <v>84</v>
      </c>
      <c r="C11527" t="s">
        <v>57</v>
      </c>
      <c r="D11527" t="s">
        <v>58</v>
      </c>
      <c r="E11527" t="s">
        <v>59</v>
      </c>
      <c r="F11527" t="s">
        <v>60</v>
      </c>
      <c r="G11527" t="s">
        <v>61</v>
      </c>
      <c r="H11527" t="s">
        <v>62</v>
      </c>
      <c r="I11527">
        <v>1.4058488173893701E-3</v>
      </c>
      <c r="J11527">
        <v>1.4058488173893701E-3</v>
      </c>
      <c r="K11527">
        <f t="shared" si="192"/>
        <v>9</v>
      </c>
    </row>
    <row r="11528" spans="1:11" x14ac:dyDescent="0.2">
      <c r="A11528">
        <v>5</v>
      </c>
      <c r="B11528" t="s">
        <v>84</v>
      </c>
      <c r="C11528" t="s">
        <v>57</v>
      </c>
      <c r="D11528" t="s">
        <v>58</v>
      </c>
      <c r="E11528" t="s">
        <v>59</v>
      </c>
      <c r="F11528" t="s">
        <v>60</v>
      </c>
      <c r="G11528" t="s">
        <v>61</v>
      </c>
      <c r="H11528" t="s">
        <v>62</v>
      </c>
      <c r="I11528">
        <v>1.92407957675838E-3</v>
      </c>
      <c r="J11528">
        <v>1.92407957675838E-3</v>
      </c>
      <c r="K11528">
        <f t="shared" si="192"/>
        <v>9</v>
      </c>
    </row>
    <row r="11529" spans="1:11" x14ac:dyDescent="0.2">
      <c r="A11529">
        <v>6</v>
      </c>
      <c r="B11529" t="s">
        <v>84</v>
      </c>
      <c r="C11529" t="s">
        <v>57</v>
      </c>
      <c r="D11529" t="s">
        <v>58</v>
      </c>
      <c r="E11529" t="s">
        <v>59</v>
      </c>
      <c r="F11529" t="s">
        <v>60</v>
      </c>
      <c r="G11529" t="s">
        <v>61</v>
      </c>
      <c r="H11529" t="s">
        <v>62</v>
      </c>
      <c r="I11529">
        <v>2.9102597481543901E-3</v>
      </c>
      <c r="J11529">
        <v>2.9102597481543901E-3</v>
      </c>
      <c r="K11529">
        <f t="shared" si="192"/>
        <v>9</v>
      </c>
    </row>
    <row r="11530" spans="1:11" x14ac:dyDescent="0.2">
      <c r="A11530">
        <v>7</v>
      </c>
      <c r="B11530" t="s">
        <v>84</v>
      </c>
      <c r="C11530" t="s">
        <v>57</v>
      </c>
      <c r="D11530" t="s">
        <v>58</v>
      </c>
      <c r="E11530" t="s">
        <v>59</v>
      </c>
      <c r="F11530" t="s">
        <v>60</v>
      </c>
      <c r="G11530" t="s">
        <v>61</v>
      </c>
      <c r="H11530" t="s">
        <v>62</v>
      </c>
      <c r="I11530">
        <v>5.5188383690314997E-3</v>
      </c>
      <c r="J11530">
        <v>5.5188383690314997E-3</v>
      </c>
      <c r="K11530">
        <f t="shared" si="192"/>
        <v>9</v>
      </c>
    </row>
    <row r="11531" spans="1:11" x14ac:dyDescent="0.2">
      <c r="A11531">
        <v>8</v>
      </c>
      <c r="B11531" t="s">
        <v>84</v>
      </c>
      <c r="C11531" t="s">
        <v>57</v>
      </c>
      <c r="D11531" t="s">
        <v>58</v>
      </c>
      <c r="E11531" t="s">
        <v>59</v>
      </c>
      <c r="F11531" t="s">
        <v>60</v>
      </c>
      <c r="G11531" t="s">
        <v>61</v>
      </c>
      <c r="H11531" t="s">
        <v>62</v>
      </c>
      <c r="I11531">
        <v>9.3305252733195294E-3</v>
      </c>
      <c r="J11531">
        <v>9.3305252733195294E-3</v>
      </c>
      <c r="K11531">
        <f t="shared" si="192"/>
        <v>9</v>
      </c>
    </row>
    <row r="11532" spans="1:11" x14ac:dyDescent="0.2">
      <c r="A11532">
        <v>9</v>
      </c>
      <c r="B11532" t="s">
        <v>84</v>
      </c>
      <c r="C11532" t="s">
        <v>57</v>
      </c>
      <c r="D11532" t="s">
        <v>58</v>
      </c>
      <c r="E11532" t="s">
        <v>59</v>
      </c>
      <c r="F11532" t="s">
        <v>60</v>
      </c>
      <c r="G11532" t="s">
        <v>61</v>
      </c>
      <c r="H11532" t="s">
        <v>62</v>
      </c>
      <c r="I11532">
        <v>1.7206228930392399E-2</v>
      </c>
      <c r="J11532">
        <v>1.7206228930392399E-2</v>
      </c>
      <c r="K11532">
        <f t="shared" si="192"/>
        <v>9</v>
      </c>
    </row>
    <row r="11533" spans="1:11" x14ac:dyDescent="0.2">
      <c r="A11533">
        <v>10</v>
      </c>
      <c r="B11533" t="s">
        <v>84</v>
      </c>
      <c r="C11533" t="s">
        <v>57</v>
      </c>
      <c r="D11533" t="s">
        <v>58</v>
      </c>
      <c r="E11533" t="s">
        <v>59</v>
      </c>
      <c r="F11533" t="s">
        <v>60</v>
      </c>
      <c r="G11533" t="s">
        <v>61</v>
      </c>
      <c r="H11533" t="s">
        <v>62</v>
      </c>
      <c r="I11533">
        <v>2.4862886540312702E-2</v>
      </c>
      <c r="J11533">
        <v>2.4862886540312702E-2</v>
      </c>
      <c r="K11533">
        <f t="shared" si="192"/>
        <v>9</v>
      </c>
    </row>
    <row r="11534" spans="1:11" x14ac:dyDescent="0.2">
      <c r="A11534">
        <v>11</v>
      </c>
      <c r="B11534" t="s">
        <v>84</v>
      </c>
      <c r="C11534" t="s">
        <v>57</v>
      </c>
      <c r="D11534" t="s">
        <v>58</v>
      </c>
      <c r="E11534" t="s">
        <v>59</v>
      </c>
      <c r="F11534" t="s">
        <v>60</v>
      </c>
      <c r="G11534" t="s">
        <v>61</v>
      </c>
      <c r="H11534" t="s">
        <v>62</v>
      </c>
      <c r="I11534">
        <v>3.1005395584641701E-2</v>
      </c>
      <c r="J11534">
        <v>3.1005395584641701E-2</v>
      </c>
      <c r="K11534">
        <f t="shared" si="192"/>
        <v>9</v>
      </c>
    </row>
    <row r="11535" spans="1:11" x14ac:dyDescent="0.2">
      <c r="A11535">
        <v>12</v>
      </c>
      <c r="B11535" t="s">
        <v>84</v>
      </c>
      <c r="C11535" t="s">
        <v>57</v>
      </c>
      <c r="D11535" t="s">
        <v>58</v>
      </c>
      <c r="E11535" t="s">
        <v>59</v>
      </c>
      <c r="F11535" t="s">
        <v>60</v>
      </c>
      <c r="G11535" t="s">
        <v>61</v>
      </c>
      <c r="H11535" t="s">
        <v>62</v>
      </c>
      <c r="I11535">
        <v>3.8884746774355501E-2</v>
      </c>
      <c r="J11535">
        <v>3.8884746774355501E-2</v>
      </c>
      <c r="K11535">
        <f t="shared" si="192"/>
        <v>9</v>
      </c>
    </row>
    <row r="11536" spans="1:11" x14ac:dyDescent="0.2">
      <c r="A11536">
        <v>13</v>
      </c>
      <c r="B11536" t="s">
        <v>84</v>
      </c>
      <c r="C11536" t="s">
        <v>57</v>
      </c>
      <c r="D11536" t="s">
        <v>58</v>
      </c>
      <c r="E11536" t="s">
        <v>59</v>
      </c>
      <c r="F11536" t="s">
        <v>60</v>
      </c>
      <c r="G11536" t="s">
        <v>61</v>
      </c>
      <c r="H11536" t="s">
        <v>62</v>
      </c>
      <c r="I11536">
        <v>4.3341434189889498E-2</v>
      </c>
      <c r="J11536">
        <v>4.3341434189889498E-2</v>
      </c>
      <c r="K11536">
        <f t="shared" si="192"/>
        <v>9</v>
      </c>
    </row>
    <row r="11537" spans="1:11" x14ac:dyDescent="0.2">
      <c r="A11537">
        <v>14</v>
      </c>
      <c r="B11537" t="s">
        <v>84</v>
      </c>
      <c r="C11537" t="s">
        <v>57</v>
      </c>
      <c r="D11537" t="s">
        <v>58</v>
      </c>
      <c r="E11537" t="s">
        <v>59</v>
      </c>
      <c r="F11537" t="s">
        <v>60</v>
      </c>
      <c r="G11537" t="s">
        <v>61</v>
      </c>
      <c r="H11537" t="s">
        <v>62</v>
      </c>
      <c r="I11537">
        <v>4.9304526323227099E-2</v>
      </c>
      <c r="J11537">
        <v>4.9304526323227099E-2</v>
      </c>
      <c r="K11537">
        <f t="shared" si="192"/>
        <v>9</v>
      </c>
    </row>
    <row r="11538" spans="1:11" x14ac:dyDescent="0.2">
      <c r="A11538">
        <v>15</v>
      </c>
      <c r="B11538" t="s">
        <v>84</v>
      </c>
      <c r="C11538" t="s">
        <v>57</v>
      </c>
      <c r="D11538" t="s">
        <v>58</v>
      </c>
      <c r="E11538" t="s">
        <v>59</v>
      </c>
      <c r="F11538" t="s">
        <v>60</v>
      </c>
      <c r="G11538" t="s">
        <v>61</v>
      </c>
      <c r="H11538" t="s">
        <v>62</v>
      </c>
      <c r="I11538">
        <v>5.6626460424553202E-2</v>
      </c>
      <c r="J11538">
        <v>5.6626460424553202E-2</v>
      </c>
      <c r="K11538">
        <f t="shared" si="192"/>
        <v>9</v>
      </c>
    </row>
    <row r="11539" spans="1:11" x14ac:dyDescent="0.2">
      <c r="A11539">
        <v>16</v>
      </c>
      <c r="B11539" t="s">
        <v>84</v>
      </c>
      <c r="C11539" t="s">
        <v>57</v>
      </c>
      <c r="D11539" t="s">
        <v>58</v>
      </c>
      <c r="E11539" t="s">
        <v>59</v>
      </c>
      <c r="F11539" t="s">
        <v>60</v>
      </c>
      <c r="G11539" t="s">
        <v>61</v>
      </c>
      <c r="H11539" t="s">
        <v>62</v>
      </c>
      <c r="I11539">
        <v>6.6664927595160198E-2</v>
      </c>
      <c r="J11539">
        <v>6.6664927595160198E-2</v>
      </c>
      <c r="K11539">
        <f t="shared" si="192"/>
        <v>9</v>
      </c>
    </row>
    <row r="11540" spans="1:11" x14ac:dyDescent="0.2">
      <c r="A11540">
        <v>17</v>
      </c>
      <c r="B11540" t="s">
        <v>84</v>
      </c>
      <c r="C11540" t="s">
        <v>57</v>
      </c>
      <c r="D11540" t="s">
        <v>58</v>
      </c>
      <c r="E11540" t="s">
        <v>59</v>
      </c>
      <c r="F11540" t="s">
        <v>60</v>
      </c>
      <c r="G11540" t="s">
        <v>61</v>
      </c>
      <c r="H11540" t="s">
        <v>62</v>
      </c>
      <c r="I11540">
        <v>8.00104613172051E-2</v>
      </c>
      <c r="J11540">
        <v>8.00104613172051E-2</v>
      </c>
      <c r="K11540">
        <f t="shared" si="192"/>
        <v>9</v>
      </c>
    </row>
    <row r="11541" spans="1:11" x14ac:dyDescent="0.2">
      <c r="A11541">
        <v>18</v>
      </c>
      <c r="B11541" t="s">
        <v>84</v>
      </c>
      <c r="C11541" t="s">
        <v>57</v>
      </c>
      <c r="D11541" t="s">
        <v>58</v>
      </c>
      <c r="E11541" t="s">
        <v>59</v>
      </c>
      <c r="F11541" t="s">
        <v>60</v>
      </c>
      <c r="G11541" t="s">
        <v>61</v>
      </c>
      <c r="H11541" t="s">
        <v>62</v>
      </c>
      <c r="I11541">
        <v>9.25907406098853E-2</v>
      </c>
      <c r="J11541">
        <v>9.25907406098853E-2</v>
      </c>
      <c r="K11541">
        <f t="shared" si="192"/>
        <v>9</v>
      </c>
    </row>
    <row r="11542" spans="1:11" x14ac:dyDescent="0.2">
      <c r="A11542">
        <v>19</v>
      </c>
      <c r="B11542" t="s">
        <v>84</v>
      </c>
      <c r="C11542" t="s">
        <v>57</v>
      </c>
      <c r="D11542" t="s">
        <v>58</v>
      </c>
      <c r="E11542" t="s">
        <v>59</v>
      </c>
      <c r="F11542" t="s">
        <v>60</v>
      </c>
      <c r="G11542" t="s">
        <v>61</v>
      </c>
      <c r="H11542" t="s">
        <v>62</v>
      </c>
      <c r="I11542">
        <v>9.8376517376612696E-2</v>
      </c>
      <c r="J11542">
        <v>9.8376517376612696E-2</v>
      </c>
      <c r="K11542">
        <f t="shared" si="192"/>
        <v>9</v>
      </c>
    </row>
    <row r="11543" spans="1:11" x14ac:dyDescent="0.2">
      <c r="A11543">
        <v>20</v>
      </c>
      <c r="B11543" t="s">
        <v>84</v>
      </c>
      <c r="C11543" t="s">
        <v>57</v>
      </c>
      <c r="D11543" t="s">
        <v>58</v>
      </c>
      <c r="E11543" t="s">
        <v>59</v>
      </c>
      <c r="F11543" t="s">
        <v>60</v>
      </c>
      <c r="G11543" t="s">
        <v>61</v>
      </c>
      <c r="H11543" t="s">
        <v>62</v>
      </c>
      <c r="I11543">
        <v>9.48849554962896E-2</v>
      </c>
      <c r="J11543">
        <v>9.48849554962896E-2</v>
      </c>
      <c r="K11543">
        <f t="shared" si="192"/>
        <v>9</v>
      </c>
    </row>
    <row r="11544" spans="1:11" x14ac:dyDescent="0.2">
      <c r="A11544">
        <v>21</v>
      </c>
      <c r="B11544" t="s">
        <v>84</v>
      </c>
      <c r="C11544" t="s">
        <v>57</v>
      </c>
      <c r="D11544" t="s">
        <v>58</v>
      </c>
      <c r="E11544" t="s">
        <v>59</v>
      </c>
      <c r="F11544" t="s">
        <v>60</v>
      </c>
      <c r="G11544" t="s">
        <v>61</v>
      </c>
      <c r="H11544" t="s">
        <v>62</v>
      </c>
      <c r="I11544">
        <v>8.9583857569622796E-2</v>
      </c>
      <c r="J11544">
        <v>8.9583857569622796E-2</v>
      </c>
      <c r="K11544">
        <f t="shared" si="192"/>
        <v>9</v>
      </c>
    </row>
    <row r="11545" spans="1:11" x14ac:dyDescent="0.2">
      <c r="A11545">
        <v>22</v>
      </c>
      <c r="B11545" t="s">
        <v>84</v>
      </c>
      <c r="C11545" t="s">
        <v>57</v>
      </c>
      <c r="D11545" t="s">
        <v>58</v>
      </c>
      <c r="E11545" t="s">
        <v>59</v>
      </c>
      <c r="F11545" t="s">
        <v>60</v>
      </c>
      <c r="G11545" t="s">
        <v>61</v>
      </c>
      <c r="H11545" t="s">
        <v>62</v>
      </c>
      <c r="I11545">
        <v>7.6096145200166804E-2</v>
      </c>
      <c r="J11545">
        <v>7.6096145200166804E-2</v>
      </c>
      <c r="K11545">
        <f t="shared" si="192"/>
        <v>9</v>
      </c>
    </row>
    <row r="11546" spans="1:11" x14ac:dyDescent="0.2">
      <c r="A11546">
        <v>23</v>
      </c>
      <c r="B11546" t="s">
        <v>84</v>
      </c>
      <c r="C11546" t="s">
        <v>57</v>
      </c>
      <c r="D11546" t="s">
        <v>58</v>
      </c>
      <c r="E11546" t="s">
        <v>59</v>
      </c>
      <c r="F11546" t="s">
        <v>60</v>
      </c>
      <c r="G11546" t="s">
        <v>61</v>
      </c>
      <c r="H11546" t="s">
        <v>62</v>
      </c>
      <c r="I11546">
        <v>5.6220630329354801E-2</v>
      </c>
      <c r="J11546">
        <v>5.6220630329354801E-2</v>
      </c>
      <c r="K11546">
        <f t="shared" si="192"/>
        <v>9</v>
      </c>
    </row>
    <row r="11547" spans="1:11" x14ac:dyDescent="0.2">
      <c r="A11547">
        <v>24</v>
      </c>
      <c r="B11547" t="s">
        <v>84</v>
      </c>
      <c r="C11547" t="s">
        <v>57</v>
      </c>
      <c r="D11547" t="s">
        <v>58</v>
      </c>
      <c r="E11547" t="s">
        <v>59</v>
      </c>
      <c r="F11547" t="s">
        <v>60</v>
      </c>
      <c r="G11547" t="s">
        <v>61</v>
      </c>
      <c r="H11547" t="s">
        <v>62</v>
      </c>
      <c r="I11547">
        <v>3.6530579512737298E-2</v>
      </c>
      <c r="J11547">
        <v>3.6530579512737298E-2</v>
      </c>
      <c r="K11547">
        <f t="shared" si="192"/>
        <v>9</v>
      </c>
    </row>
    <row r="11548" spans="1:11" x14ac:dyDescent="0.2">
      <c r="A11548">
        <v>1</v>
      </c>
      <c r="B11548" t="s">
        <v>84</v>
      </c>
      <c r="C11548" t="s">
        <v>63</v>
      </c>
      <c r="D11548" t="s">
        <v>58</v>
      </c>
      <c r="E11548" t="s">
        <v>59</v>
      </c>
      <c r="F11548" t="s">
        <v>60</v>
      </c>
      <c r="G11548" t="s">
        <v>61</v>
      </c>
      <c r="H11548" t="s">
        <v>62</v>
      </c>
      <c r="I11548">
        <v>2.6373767421978601E-2</v>
      </c>
      <c r="J11548">
        <v>2.6373767421978601E-2</v>
      </c>
      <c r="K11548">
        <f t="shared" si="192"/>
        <v>9</v>
      </c>
    </row>
    <row r="11549" spans="1:11" x14ac:dyDescent="0.2">
      <c r="A11549">
        <v>2</v>
      </c>
      <c r="B11549" t="s">
        <v>84</v>
      </c>
      <c r="C11549" t="s">
        <v>63</v>
      </c>
      <c r="D11549" t="s">
        <v>58</v>
      </c>
      <c r="E11549" t="s">
        <v>59</v>
      </c>
      <c r="F11549" t="s">
        <v>60</v>
      </c>
      <c r="G11549" t="s">
        <v>61</v>
      </c>
      <c r="H11549" t="s">
        <v>62</v>
      </c>
      <c r="I11549">
        <v>7.8946062677188004E-3</v>
      </c>
      <c r="J11549">
        <v>7.8946062677188004E-3</v>
      </c>
      <c r="K11549">
        <f t="shared" si="192"/>
        <v>9</v>
      </c>
    </row>
    <row r="11550" spans="1:11" x14ac:dyDescent="0.2">
      <c r="A11550">
        <v>3</v>
      </c>
      <c r="B11550" t="s">
        <v>84</v>
      </c>
      <c r="C11550" t="s">
        <v>63</v>
      </c>
      <c r="D11550" t="s">
        <v>58</v>
      </c>
      <c r="E11550" t="s">
        <v>59</v>
      </c>
      <c r="F11550" t="s">
        <v>60</v>
      </c>
      <c r="G11550" t="s">
        <v>61</v>
      </c>
      <c r="H11550" t="s">
        <v>62</v>
      </c>
      <c r="I11550">
        <v>3.33204054173307E-3</v>
      </c>
      <c r="J11550">
        <v>3.33204054173307E-3</v>
      </c>
      <c r="K11550">
        <f t="shared" si="192"/>
        <v>9</v>
      </c>
    </row>
    <row r="11551" spans="1:11" x14ac:dyDescent="0.2">
      <c r="A11551">
        <v>4</v>
      </c>
      <c r="B11551" t="s">
        <v>84</v>
      </c>
      <c r="C11551" t="s">
        <v>63</v>
      </c>
      <c r="D11551" t="s">
        <v>58</v>
      </c>
      <c r="E11551" t="s">
        <v>59</v>
      </c>
      <c r="F11551" t="s">
        <v>60</v>
      </c>
      <c r="G11551" t="s">
        <v>61</v>
      </c>
      <c r="H11551" t="s">
        <v>62</v>
      </c>
      <c r="I11551">
        <v>3.6858746851192899E-3</v>
      </c>
      <c r="J11551">
        <v>3.6858746851192899E-3</v>
      </c>
      <c r="K11551">
        <f t="shared" si="192"/>
        <v>9</v>
      </c>
    </row>
    <row r="11552" spans="1:11" x14ac:dyDescent="0.2">
      <c r="A11552">
        <v>5</v>
      </c>
      <c r="B11552" t="s">
        <v>84</v>
      </c>
      <c r="C11552" t="s">
        <v>63</v>
      </c>
      <c r="D11552" t="s">
        <v>58</v>
      </c>
      <c r="E11552" t="s">
        <v>59</v>
      </c>
      <c r="F11552" t="s">
        <v>60</v>
      </c>
      <c r="G11552" t="s">
        <v>61</v>
      </c>
      <c r="H11552" t="s">
        <v>62</v>
      </c>
      <c r="I11552">
        <v>3.4597135596553899E-3</v>
      </c>
      <c r="J11552">
        <v>3.4597135596553899E-3</v>
      </c>
      <c r="K11552">
        <f t="shared" si="192"/>
        <v>9</v>
      </c>
    </row>
    <row r="11553" spans="1:11" x14ac:dyDescent="0.2">
      <c r="A11553">
        <v>6</v>
      </c>
      <c r="B11553" t="s">
        <v>84</v>
      </c>
      <c r="C11553" t="s">
        <v>63</v>
      </c>
      <c r="D11553" t="s">
        <v>58</v>
      </c>
      <c r="E11553" t="s">
        <v>59</v>
      </c>
      <c r="F11553" t="s">
        <v>60</v>
      </c>
      <c r="G11553" t="s">
        <v>61</v>
      </c>
      <c r="H11553" t="s">
        <v>62</v>
      </c>
      <c r="I11553">
        <v>3.7155741902711102E-3</v>
      </c>
      <c r="J11553">
        <v>3.7155741902711102E-3</v>
      </c>
      <c r="K11553">
        <f t="shared" si="192"/>
        <v>9</v>
      </c>
    </row>
    <row r="11554" spans="1:11" x14ac:dyDescent="0.2">
      <c r="A11554">
        <v>7</v>
      </c>
      <c r="B11554" t="s">
        <v>84</v>
      </c>
      <c r="C11554" t="s">
        <v>63</v>
      </c>
      <c r="D11554" t="s">
        <v>58</v>
      </c>
      <c r="E11554" t="s">
        <v>59</v>
      </c>
      <c r="F11554" t="s">
        <v>60</v>
      </c>
      <c r="G11554" t="s">
        <v>61</v>
      </c>
      <c r="H11554" t="s">
        <v>62</v>
      </c>
      <c r="I11554">
        <v>3.8826390363073302E-3</v>
      </c>
      <c r="J11554">
        <v>3.8826390363073302E-3</v>
      </c>
      <c r="K11554">
        <f t="shared" si="192"/>
        <v>9</v>
      </c>
    </row>
    <row r="11555" spans="1:11" x14ac:dyDescent="0.2">
      <c r="A11555">
        <v>8</v>
      </c>
      <c r="B11555" t="s">
        <v>84</v>
      </c>
      <c r="C11555" t="s">
        <v>63</v>
      </c>
      <c r="D11555" t="s">
        <v>58</v>
      </c>
      <c r="E11555" t="s">
        <v>59</v>
      </c>
      <c r="F11555" t="s">
        <v>60</v>
      </c>
      <c r="G11555" t="s">
        <v>61</v>
      </c>
      <c r="H11555" t="s">
        <v>62</v>
      </c>
      <c r="I11555">
        <v>6.29513644933431E-3</v>
      </c>
      <c r="J11555">
        <v>6.29513644933431E-3</v>
      </c>
      <c r="K11555">
        <f t="shared" si="192"/>
        <v>9</v>
      </c>
    </row>
    <row r="11556" spans="1:11" x14ac:dyDescent="0.2">
      <c r="A11556">
        <v>9</v>
      </c>
      <c r="B11556" t="s">
        <v>84</v>
      </c>
      <c r="C11556" t="s">
        <v>63</v>
      </c>
      <c r="D11556" t="s">
        <v>58</v>
      </c>
      <c r="E11556" t="s">
        <v>59</v>
      </c>
      <c r="F11556" t="s">
        <v>60</v>
      </c>
      <c r="G11556" t="s">
        <v>61</v>
      </c>
      <c r="H11556" t="s">
        <v>62</v>
      </c>
      <c r="I11556">
        <v>1.1785886345668999E-2</v>
      </c>
      <c r="J11556">
        <v>1.1785886345668999E-2</v>
      </c>
      <c r="K11556">
        <f t="shared" si="192"/>
        <v>9</v>
      </c>
    </row>
    <row r="11557" spans="1:11" x14ac:dyDescent="0.2">
      <c r="A11557">
        <v>10</v>
      </c>
      <c r="B11557" t="s">
        <v>84</v>
      </c>
      <c r="C11557" t="s">
        <v>63</v>
      </c>
      <c r="D11557" t="s">
        <v>58</v>
      </c>
      <c r="E11557" t="s">
        <v>59</v>
      </c>
      <c r="F11557" t="s">
        <v>60</v>
      </c>
      <c r="G11557" t="s">
        <v>61</v>
      </c>
      <c r="H11557" t="s">
        <v>62</v>
      </c>
      <c r="I11557">
        <v>2.0432703288927601E-2</v>
      </c>
      <c r="J11557">
        <v>2.0432703288927601E-2</v>
      </c>
      <c r="K11557">
        <f t="shared" si="192"/>
        <v>9</v>
      </c>
    </row>
    <row r="11558" spans="1:11" x14ac:dyDescent="0.2">
      <c r="A11558">
        <v>11</v>
      </c>
      <c r="B11558" t="s">
        <v>84</v>
      </c>
      <c r="C11558" t="s">
        <v>63</v>
      </c>
      <c r="D11558" t="s">
        <v>58</v>
      </c>
      <c r="E11558" t="s">
        <v>59</v>
      </c>
      <c r="F11558" t="s">
        <v>60</v>
      </c>
      <c r="G11558" t="s">
        <v>61</v>
      </c>
      <c r="H11558" t="s">
        <v>62</v>
      </c>
      <c r="I11558">
        <v>2.9224855224526201E-2</v>
      </c>
      <c r="J11558">
        <v>2.9224855224526201E-2</v>
      </c>
      <c r="K11558">
        <f t="shared" si="192"/>
        <v>9</v>
      </c>
    </row>
    <row r="11559" spans="1:11" x14ac:dyDescent="0.2">
      <c r="A11559">
        <v>12</v>
      </c>
      <c r="B11559" t="s">
        <v>84</v>
      </c>
      <c r="C11559" t="s">
        <v>63</v>
      </c>
      <c r="D11559" t="s">
        <v>58</v>
      </c>
      <c r="E11559" t="s">
        <v>59</v>
      </c>
      <c r="F11559" t="s">
        <v>60</v>
      </c>
      <c r="G11559" t="s">
        <v>61</v>
      </c>
      <c r="H11559" t="s">
        <v>62</v>
      </c>
      <c r="I11559">
        <v>4.0419903986854702E-2</v>
      </c>
      <c r="J11559">
        <v>4.0419903986854702E-2</v>
      </c>
      <c r="K11559">
        <f t="shared" si="192"/>
        <v>9</v>
      </c>
    </row>
    <row r="11560" spans="1:11" x14ac:dyDescent="0.2">
      <c r="A11560">
        <v>13</v>
      </c>
      <c r="B11560" t="s">
        <v>84</v>
      </c>
      <c r="C11560" t="s">
        <v>63</v>
      </c>
      <c r="D11560" t="s">
        <v>58</v>
      </c>
      <c r="E11560" t="s">
        <v>59</v>
      </c>
      <c r="F11560" t="s">
        <v>60</v>
      </c>
      <c r="G11560" t="s">
        <v>61</v>
      </c>
      <c r="H11560" t="s">
        <v>62</v>
      </c>
      <c r="I11560">
        <v>4.9375733185073503E-2</v>
      </c>
      <c r="J11560">
        <v>4.9375733185073503E-2</v>
      </c>
      <c r="K11560">
        <f t="shared" si="192"/>
        <v>9</v>
      </c>
    </row>
    <row r="11561" spans="1:11" x14ac:dyDescent="0.2">
      <c r="A11561">
        <v>14</v>
      </c>
      <c r="B11561" t="s">
        <v>84</v>
      </c>
      <c r="C11561" t="s">
        <v>63</v>
      </c>
      <c r="D11561" t="s">
        <v>58</v>
      </c>
      <c r="E11561" t="s">
        <v>59</v>
      </c>
      <c r="F11561" t="s">
        <v>60</v>
      </c>
      <c r="G11561" t="s">
        <v>61</v>
      </c>
      <c r="H11561" t="s">
        <v>62</v>
      </c>
      <c r="I11561">
        <v>5.2177470844550697E-2</v>
      </c>
      <c r="J11561">
        <v>5.2177470844550697E-2</v>
      </c>
      <c r="K11561">
        <f t="shared" si="192"/>
        <v>9</v>
      </c>
    </row>
    <row r="11562" spans="1:11" x14ac:dyDescent="0.2">
      <c r="A11562">
        <v>15</v>
      </c>
      <c r="B11562" t="s">
        <v>84</v>
      </c>
      <c r="C11562" t="s">
        <v>63</v>
      </c>
      <c r="D11562" t="s">
        <v>58</v>
      </c>
      <c r="E11562" t="s">
        <v>59</v>
      </c>
      <c r="F11562" t="s">
        <v>60</v>
      </c>
      <c r="G11562" t="s">
        <v>61</v>
      </c>
      <c r="H11562" t="s">
        <v>62</v>
      </c>
      <c r="I11562">
        <v>5.7981767941797498E-2</v>
      </c>
      <c r="J11562">
        <v>5.7981767941797498E-2</v>
      </c>
      <c r="K11562">
        <f t="shared" si="192"/>
        <v>9</v>
      </c>
    </row>
    <row r="11563" spans="1:11" x14ac:dyDescent="0.2">
      <c r="A11563">
        <v>16</v>
      </c>
      <c r="B11563" t="s">
        <v>84</v>
      </c>
      <c r="C11563" t="s">
        <v>63</v>
      </c>
      <c r="D11563" t="s">
        <v>58</v>
      </c>
      <c r="E11563" t="s">
        <v>59</v>
      </c>
      <c r="F11563" t="s">
        <v>60</v>
      </c>
      <c r="G11563" t="s">
        <v>61</v>
      </c>
      <c r="H11563" t="s">
        <v>62</v>
      </c>
      <c r="I11563">
        <v>6.5435679806874203E-2</v>
      </c>
      <c r="J11563">
        <v>6.5435679806874203E-2</v>
      </c>
      <c r="K11563">
        <f t="shared" si="192"/>
        <v>9</v>
      </c>
    </row>
    <row r="11564" spans="1:11" x14ac:dyDescent="0.2">
      <c r="A11564">
        <v>17</v>
      </c>
      <c r="B11564" t="s">
        <v>84</v>
      </c>
      <c r="C11564" t="s">
        <v>63</v>
      </c>
      <c r="D11564" t="s">
        <v>58</v>
      </c>
      <c r="E11564" t="s">
        <v>59</v>
      </c>
      <c r="F11564" t="s">
        <v>60</v>
      </c>
      <c r="G11564" t="s">
        <v>61</v>
      </c>
      <c r="H11564" t="s">
        <v>62</v>
      </c>
      <c r="I11564">
        <v>7.8843613757466999E-2</v>
      </c>
      <c r="J11564">
        <v>7.8843613757466999E-2</v>
      </c>
      <c r="K11564">
        <f t="shared" si="192"/>
        <v>9</v>
      </c>
    </row>
    <row r="11565" spans="1:11" x14ac:dyDescent="0.2">
      <c r="A11565">
        <v>18</v>
      </c>
      <c r="B11565" t="s">
        <v>84</v>
      </c>
      <c r="C11565" t="s">
        <v>63</v>
      </c>
      <c r="D11565" t="s">
        <v>58</v>
      </c>
      <c r="E11565" t="s">
        <v>59</v>
      </c>
      <c r="F11565" t="s">
        <v>60</v>
      </c>
      <c r="G11565" t="s">
        <v>61</v>
      </c>
      <c r="H11565" t="s">
        <v>62</v>
      </c>
      <c r="I11565">
        <v>8.6568802138943496E-2</v>
      </c>
      <c r="J11565">
        <v>8.6568802138943496E-2</v>
      </c>
      <c r="K11565">
        <f t="shared" si="192"/>
        <v>9</v>
      </c>
    </row>
    <row r="11566" spans="1:11" x14ac:dyDescent="0.2">
      <c r="A11566">
        <v>19</v>
      </c>
      <c r="B11566" t="s">
        <v>84</v>
      </c>
      <c r="C11566" t="s">
        <v>63</v>
      </c>
      <c r="D11566" t="s">
        <v>58</v>
      </c>
      <c r="E11566" t="s">
        <v>59</v>
      </c>
      <c r="F11566" t="s">
        <v>60</v>
      </c>
      <c r="G11566" t="s">
        <v>61</v>
      </c>
      <c r="H11566" t="s">
        <v>62</v>
      </c>
      <c r="I11566">
        <v>9.1986254513679894E-2</v>
      </c>
      <c r="J11566">
        <v>9.1986254513679894E-2</v>
      </c>
      <c r="K11566">
        <f t="shared" si="192"/>
        <v>9</v>
      </c>
    </row>
    <row r="11567" spans="1:11" x14ac:dyDescent="0.2">
      <c r="A11567">
        <v>20</v>
      </c>
      <c r="B11567" t="s">
        <v>84</v>
      </c>
      <c r="C11567" t="s">
        <v>63</v>
      </c>
      <c r="D11567" t="s">
        <v>58</v>
      </c>
      <c r="E11567" t="s">
        <v>59</v>
      </c>
      <c r="F11567" t="s">
        <v>60</v>
      </c>
      <c r="G11567" t="s">
        <v>61</v>
      </c>
      <c r="H11567" t="s">
        <v>62</v>
      </c>
      <c r="I11567">
        <v>8.7595502393607194E-2</v>
      </c>
      <c r="J11567">
        <v>8.7595502393607194E-2</v>
      </c>
      <c r="K11567">
        <f t="shared" si="192"/>
        <v>9</v>
      </c>
    </row>
    <row r="11568" spans="1:11" x14ac:dyDescent="0.2">
      <c r="A11568">
        <v>21</v>
      </c>
      <c r="B11568" t="s">
        <v>84</v>
      </c>
      <c r="C11568" t="s">
        <v>63</v>
      </c>
      <c r="D11568" t="s">
        <v>58</v>
      </c>
      <c r="E11568" t="s">
        <v>59</v>
      </c>
      <c r="F11568" t="s">
        <v>60</v>
      </c>
      <c r="G11568" t="s">
        <v>61</v>
      </c>
      <c r="H11568" t="s">
        <v>62</v>
      </c>
      <c r="I11568">
        <v>8.1351581389807304E-2</v>
      </c>
      <c r="J11568">
        <v>8.1351581389807304E-2</v>
      </c>
      <c r="K11568">
        <f t="shared" si="192"/>
        <v>9</v>
      </c>
    </row>
    <row r="11569" spans="1:11" x14ac:dyDescent="0.2">
      <c r="A11569">
        <v>22</v>
      </c>
      <c r="B11569" t="s">
        <v>84</v>
      </c>
      <c r="C11569" t="s">
        <v>63</v>
      </c>
      <c r="D11569" t="s">
        <v>58</v>
      </c>
      <c r="E11569" t="s">
        <v>59</v>
      </c>
      <c r="F11569" t="s">
        <v>60</v>
      </c>
      <c r="G11569" t="s">
        <v>61</v>
      </c>
      <c r="H11569" t="s">
        <v>62</v>
      </c>
      <c r="I11569">
        <v>7.64244143520659E-2</v>
      </c>
      <c r="J11569">
        <v>7.64244143520659E-2</v>
      </c>
      <c r="K11569">
        <f t="shared" si="192"/>
        <v>9</v>
      </c>
    </row>
    <row r="11570" spans="1:11" x14ac:dyDescent="0.2">
      <c r="A11570">
        <v>23</v>
      </c>
      <c r="B11570" t="s">
        <v>84</v>
      </c>
      <c r="C11570" t="s">
        <v>63</v>
      </c>
      <c r="D11570" t="s">
        <v>58</v>
      </c>
      <c r="E11570" t="s">
        <v>59</v>
      </c>
      <c r="F11570" t="s">
        <v>60</v>
      </c>
      <c r="G11570" t="s">
        <v>61</v>
      </c>
      <c r="H11570" t="s">
        <v>62</v>
      </c>
      <c r="I11570">
        <v>6.4494566986519397E-2</v>
      </c>
      <c r="J11570">
        <v>6.4494566986519397E-2</v>
      </c>
      <c r="K11570">
        <f t="shared" si="192"/>
        <v>9</v>
      </c>
    </row>
    <row r="11571" spans="1:11" x14ac:dyDescent="0.2">
      <c r="A11571">
        <v>24</v>
      </c>
      <c r="B11571" t="s">
        <v>84</v>
      </c>
      <c r="C11571" t="s">
        <v>63</v>
      </c>
      <c r="D11571" t="s">
        <v>58</v>
      </c>
      <c r="E11571" t="s">
        <v>59</v>
      </c>
      <c r="F11571" t="s">
        <v>60</v>
      </c>
      <c r="G11571" t="s">
        <v>61</v>
      </c>
      <c r="H11571" t="s">
        <v>62</v>
      </c>
      <c r="I11571">
        <v>4.7261911691517798E-2</v>
      </c>
      <c r="J11571">
        <v>4.7261911691517798E-2</v>
      </c>
      <c r="K11571">
        <f t="shared" si="192"/>
        <v>9</v>
      </c>
    </row>
    <row r="11572" spans="1:11" x14ac:dyDescent="0.2">
      <c r="A11572">
        <v>1</v>
      </c>
      <c r="B11572" t="s">
        <v>84</v>
      </c>
      <c r="C11572" t="s">
        <v>57</v>
      </c>
      <c r="D11572" t="s">
        <v>58</v>
      </c>
      <c r="E11572" t="s">
        <v>64</v>
      </c>
      <c r="F11572" t="s">
        <v>60</v>
      </c>
      <c r="G11572" t="s">
        <v>61</v>
      </c>
      <c r="H11572" t="s">
        <v>62</v>
      </c>
      <c r="I11572">
        <v>2.44065041336924E-2</v>
      </c>
      <c r="J11572">
        <v>2.44065041336924E-2</v>
      </c>
      <c r="K11572">
        <f t="shared" si="192"/>
        <v>9</v>
      </c>
    </row>
    <row r="11573" spans="1:11" x14ac:dyDescent="0.2">
      <c r="A11573">
        <v>2</v>
      </c>
      <c r="B11573" t="s">
        <v>84</v>
      </c>
      <c r="C11573" t="s">
        <v>57</v>
      </c>
      <c r="D11573" t="s">
        <v>58</v>
      </c>
      <c r="E11573" t="s">
        <v>64</v>
      </c>
      <c r="F11573" t="s">
        <v>60</v>
      </c>
      <c r="G11573" t="s">
        <v>61</v>
      </c>
      <c r="H11573" t="s">
        <v>62</v>
      </c>
      <c r="I11573">
        <v>6.8738345665343703E-3</v>
      </c>
      <c r="J11573">
        <v>6.8738345665343703E-3</v>
      </c>
      <c r="K11573">
        <f t="shared" si="192"/>
        <v>9</v>
      </c>
    </row>
    <row r="11574" spans="1:11" x14ac:dyDescent="0.2">
      <c r="A11574">
        <v>3</v>
      </c>
      <c r="B11574" t="s">
        <v>84</v>
      </c>
      <c r="C11574" t="s">
        <v>57</v>
      </c>
      <c r="D11574" t="s">
        <v>58</v>
      </c>
      <c r="E11574" t="s">
        <v>64</v>
      </c>
      <c r="F11574" t="s">
        <v>60</v>
      </c>
      <c r="G11574" t="s">
        <v>61</v>
      </c>
      <c r="H11574" t="s">
        <v>62</v>
      </c>
      <c r="I11574">
        <v>1.7845654824895801E-3</v>
      </c>
      <c r="J11574">
        <v>1.7845654824895801E-3</v>
      </c>
      <c r="K11574">
        <f t="shared" si="192"/>
        <v>9</v>
      </c>
    </row>
    <row r="11575" spans="1:11" x14ac:dyDescent="0.2">
      <c r="A11575">
        <v>4</v>
      </c>
      <c r="B11575" t="s">
        <v>84</v>
      </c>
      <c r="C11575" t="s">
        <v>57</v>
      </c>
      <c r="D11575" t="s">
        <v>58</v>
      </c>
      <c r="E11575" t="s">
        <v>64</v>
      </c>
      <c r="F11575" t="s">
        <v>60</v>
      </c>
      <c r="G11575" t="s">
        <v>61</v>
      </c>
      <c r="H11575" t="s">
        <v>62</v>
      </c>
      <c r="I11575">
        <v>1.05496329651344E-3</v>
      </c>
      <c r="J11575">
        <v>1.05496329651344E-3</v>
      </c>
      <c r="K11575">
        <f t="shared" si="192"/>
        <v>9</v>
      </c>
    </row>
    <row r="11576" spans="1:11" x14ac:dyDescent="0.2">
      <c r="A11576">
        <v>5</v>
      </c>
      <c r="B11576" t="s">
        <v>84</v>
      </c>
      <c r="C11576" t="s">
        <v>57</v>
      </c>
      <c r="D11576" t="s">
        <v>58</v>
      </c>
      <c r="E11576" t="s">
        <v>64</v>
      </c>
      <c r="F11576" t="s">
        <v>60</v>
      </c>
      <c r="G11576" t="s">
        <v>61</v>
      </c>
      <c r="H11576" t="s">
        <v>62</v>
      </c>
      <c r="I11576">
        <v>1.0978356603241E-3</v>
      </c>
      <c r="J11576">
        <v>1.0978356603241E-3</v>
      </c>
      <c r="K11576">
        <f t="shared" si="192"/>
        <v>9</v>
      </c>
    </row>
    <row r="11577" spans="1:11" x14ac:dyDescent="0.2">
      <c r="A11577">
        <v>6</v>
      </c>
      <c r="B11577" t="s">
        <v>84</v>
      </c>
      <c r="C11577" t="s">
        <v>57</v>
      </c>
      <c r="D11577" t="s">
        <v>58</v>
      </c>
      <c r="E11577" t="s">
        <v>64</v>
      </c>
      <c r="F11577" t="s">
        <v>60</v>
      </c>
      <c r="G11577" t="s">
        <v>61</v>
      </c>
      <c r="H11577" t="s">
        <v>62</v>
      </c>
      <c r="I11577">
        <v>1.97775190086878E-3</v>
      </c>
      <c r="J11577">
        <v>1.97775190086878E-3</v>
      </c>
      <c r="K11577">
        <f t="shared" si="192"/>
        <v>9</v>
      </c>
    </row>
    <row r="11578" spans="1:11" x14ac:dyDescent="0.2">
      <c r="A11578">
        <v>7</v>
      </c>
      <c r="B11578" t="s">
        <v>84</v>
      </c>
      <c r="C11578" t="s">
        <v>57</v>
      </c>
      <c r="D11578" t="s">
        <v>58</v>
      </c>
      <c r="E11578" t="s">
        <v>64</v>
      </c>
      <c r="F11578" t="s">
        <v>60</v>
      </c>
      <c r="G11578" t="s">
        <v>61</v>
      </c>
      <c r="H11578" t="s">
        <v>62</v>
      </c>
      <c r="I11578">
        <v>5.5816885255987898E-3</v>
      </c>
      <c r="J11578">
        <v>5.5816885255987898E-3</v>
      </c>
      <c r="K11578">
        <f t="shared" si="192"/>
        <v>9</v>
      </c>
    </row>
    <row r="11579" spans="1:11" x14ac:dyDescent="0.2">
      <c r="A11579">
        <v>8</v>
      </c>
      <c r="B11579" t="s">
        <v>84</v>
      </c>
      <c r="C11579" t="s">
        <v>57</v>
      </c>
      <c r="D11579" t="s">
        <v>58</v>
      </c>
      <c r="E11579" t="s">
        <v>64</v>
      </c>
      <c r="F11579" t="s">
        <v>60</v>
      </c>
      <c r="G11579" t="s">
        <v>61</v>
      </c>
      <c r="H11579" t="s">
        <v>62</v>
      </c>
      <c r="I11579">
        <v>1.1884250291552E-2</v>
      </c>
      <c r="J11579">
        <v>1.1884250291552E-2</v>
      </c>
      <c r="K11579">
        <f t="shared" si="192"/>
        <v>9</v>
      </c>
    </row>
    <row r="11580" spans="1:11" x14ac:dyDescent="0.2">
      <c r="A11580">
        <v>9</v>
      </c>
      <c r="B11580" t="s">
        <v>84</v>
      </c>
      <c r="C11580" t="s">
        <v>57</v>
      </c>
      <c r="D11580" t="s">
        <v>58</v>
      </c>
      <c r="E11580" t="s">
        <v>64</v>
      </c>
      <c r="F11580" t="s">
        <v>60</v>
      </c>
      <c r="G11580" t="s">
        <v>61</v>
      </c>
      <c r="H11580" t="s">
        <v>62</v>
      </c>
      <c r="I11580">
        <v>1.9104795628721499E-2</v>
      </c>
      <c r="J11580">
        <v>1.9104795628721499E-2</v>
      </c>
      <c r="K11580">
        <f t="shared" si="192"/>
        <v>9</v>
      </c>
    </row>
    <row r="11581" spans="1:11" x14ac:dyDescent="0.2">
      <c r="A11581">
        <v>10</v>
      </c>
      <c r="B11581" t="s">
        <v>84</v>
      </c>
      <c r="C11581" t="s">
        <v>57</v>
      </c>
      <c r="D11581" t="s">
        <v>58</v>
      </c>
      <c r="E11581" t="s">
        <v>64</v>
      </c>
      <c r="F11581" t="s">
        <v>60</v>
      </c>
      <c r="G11581" t="s">
        <v>61</v>
      </c>
      <c r="H11581" t="s">
        <v>62</v>
      </c>
      <c r="I11581">
        <v>2.5204092742295101E-2</v>
      </c>
      <c r="J11581">
        <v>2.5204092742295198E-2</v>
      </c>
      <c r="K11581">
        <f t="shared" si="192"/>
        <v>9</v>
      </c>
    </row>
    <row r="11582" spans="1:11" x14ac:dyDescent="0.2">
      <c r="A11582">
        <v>11</v>
      </c>
      <c r="B11582" t="s">
        <v>84</v>
      </c>
      <c r="C11582" t="s">
        <v>57</v>
      </c>
      <c r="D11582" t="s">
        <v>58</v>
      </c>
      <c r="E11582" t="s">
        <v>64</v>
      </c>
      <c r="F11582" t="s">
        <v>60</v>
      </c>
      <c r="G11582" t="s">
        <v>61</v>
      </c>
      <c r="H11582" t="s">
        <v>62</v>
      </c>
      <c r="I11582">
        <v>3.02244528270708E-2</v>
      </c>
      <c r="J11582">
        <v>3.02244528270708E-2</v>
      </c>
      <c r="K11582">
        <f t="shared" si="192"/>
        <v>9</v>
      </c>
    </row>
    <row r="11583" spans="1:11" x14ac:dyDescent="0.2">
      <c r="A11583">
        <v>12</v>
      </c>
      <c r="B11583" t="s">
        <v>84</v>
      </c>
      <c r="C11583" t="s">
        <v>57</v>
      </c>
      <c r="D11583" t="s">
        <v>58</v>
      </c>
      <c r="E11583" t="s">
        <v>64</v>
      </c>
      <c r="F11583" t="s">
        <v>60</v>
      </c>
      <c r="G11583" t="s">
        <v>61</v>
      </c>
      <c r="H11583" t="s">
        <v>62</v>
      </c>
      <c r="I11583">
        <v>3.7544864659318299E-2</v>
      </c>
      <c r="J11583">
        <v>3.7544864659318299E-2</v>
      </c>
      <c r="K11583">
        <f t="shared" si="192"/>
        <v>9</v>
      </c>
    </row>
    <row r="11584" spans="1:11" x14ac:dyDescent="0.2">
      <c r="A11584">
        <v>13</v>
      </c>
      <c r="B11584" t="s">
        <v>84</v>
      </c>
      <c r="C11584" t="s">
        <v>57</v>
      </c>
      <c r="D11584" t="s">
        <v>58</v>
      </c>
      <c r="E11584" t="s">
        <v>64</v>
      </c>
      <c r="F11584" t="s">
        <v>60</v>
      </c>
      <c r="G11584" t="s">
        <v>61</v>
      </c>
      <c r="H11584" t="s">
        <v>62</v>
      </c>
      <c r="I11584">
        <v>4.5466643748675199E-2</v>
      </c>
      <c r="J11584">
        <v>4.5466643748675199E-2</v>
      </c>
      <c r="K11584">
        <f t="shared" si="192"/>
        <v>9</v>
      </c>
    </row>
    <row r="11585" spans="1:11" x14ac:dyDescent="0.2">
      <c r="A11585">
        <v>14</v>
      </c>
      <c r="B11585" t="s">
        <v>84</v>
      </c>
      <c r="C11585" t="s">
        <v>57</v>
      </c>
      <c r="D11585" t="s">
        <v>58</v>
      </c>
      <c r="E11585" t="s">
        <v>64</v>
      </c>
      <c r="F11585" t="s">
        <v>60</v>
      </c>
      <c r="G11585" t="s">
        <v>61</v>
      </c>
      <c r="H11585" t="s">
        <v>62</v>
      </c>
      <c r="I11585">
        <v>5.1850900704427098E-2</v>
      </c>
      <c r="J11585">
        <v>5.1850900704427098E-2</v>
      </c>
      <c r="K11585">
        <f t="shared" si="192"/>
        <v>9</v>
      </c>
    </row>
    <row r="11586" spans="1:11" x14ac:dyDescent="0.2">
      <c r="A11586">
        <v>15</v>
      </c>
      <c r="B11586" t="s">
        <v>84</v>
      </c>
      <c r="C11586" t="s">
        <v>57</v>
      </c>
      <c r="D11586" t="s">
        <v>58</v>
      </c>
      <c r="E11586" t="s">
        <v>64</v>
      </c>
      <c r="F11586" t="s">
        <v>60</v>
      </c>
      <c r="G11586" t="s">
        <v>61</v>
      </c>
      <c r="H11586" t="s">
        <v>62</v>
      </c>
      <c r="I11586">
        <v>5.5927734012694498E-2</v>
      </c>
      <c r="J11586">
        <v>5.5927734012694498E-2</v>
      </c>
      <c r="K11586">
        <f t="shared" si="192"/>
        <v>9</v>
      </c>
    </row>
    <row r="11587" spans="1:11" x14ac:dyDescent="0.2">
      <c r="A11587">
        <v>16</v>
      </c>
      <c r="B11587" t="s">
        <v>84</v>
      </c>
      <c r="C11587" t="s">
        <v>57</v>
      </c>
      <c r="D11587" t="s">
        <v>58</v>
      </c>
      <c r="E11587" t="s">
        <v>64</v>
      </c>
      <c r="F11587" t="s">
        <v>60</v>
      </c>
      <c r="G11587" t="s">
        <v>61</v>
      </c>
      <c r="H11587" t="s">
        <v>62</v>
      </c>
      <c r="I11587">
        <v>6.3552507814149506E-2</v>
      </c>
      <c r="J11587">
        <v>6.3552507814149506E-2</v>
      </c>
      <c r="K11587">
        <f t="shared" si="192"/>
        <v>9</v>
      </c>
    </row>
    <row r="11588" spans="1:11" x14ac:dyDescent="0.2">
      <c r="A11588">
        <v>17</v>
      </c>
      <c r="B11588" t="s">
        <v>84</v>
      </c>
      <c r="C11588" t="s">
        <v>57</v>
      </c>
      <c r="D11588" t="s">
        <v>58</v>
      </c>
      <c r="E11588" t="s">
        <v>64</v>
      </c>
      <c r="F11588" t="s">
        <v>60</v>
      </c>
      <c r="G11588" t="s">
        <v>61</v>
      </c>
      <c r="H11588" t="s">
        <v>62</v>
      </c>
      <c r="I11588">
        <v>7.6902132238007903E-2</v>
      </c>
      <c r="J11588">
        <v>7.6902132238007903E-2</v>
      </c>
      <c r="K11588">
        <f t="shared" ref="K11588:K11651" si="193">MONTH(1&amp;B11588)</f>
        <v>9</v>
      </c>
    </row>
    <row r="11589" spans="1:11" x14ac:dyDescent="0.2">
      <c r="A11589">
        <v>18</v>
      </c>
      <c r="B11589" t="s">
        <v>84</v>
      </c>
      <c r="C11589" t="s">
        <v>57</v>
      </c>
      <c r="D11589" t="s">
        <v>58</v>
      </c>
      <c r="E11589" t="s">
        <v>64</v>
      </c>
      <c r="F11589" t="s">
        <v>60</v>
      </c>
      <c r="G11589" t="s">
        <v>61</v>
      </c>
      <c r="H11589" t="s">
        <v>62</v>
      </c>
      <c r="I11589">
        <v>9.1681480951886996E-2</v>
      </c>
      <c r="J11589">
        <v>9.1681480951886996E-2</v>
      </c>
      <c r="K11589">
        <f t="shared" si="193"/>
        <v>9</v>
      </c>
    </row>
    <row r="11590" spans="1:11" x14ac:dyDescent="0.2">
      <c r="A11590">
        <v>19</v>
      </c>
      <c r="B11590" t="s">
        <v>84</v>
      </c>
      <c r="C11590" t="s">
        <v>57</v>
      </c>
      <c r="D11590" t="s">
        <v>58</v>
      </c>
      <c r="E11590" t="s">
        <v>64</v>
      </c>
      <c r="F11590" t="s">
        <v>60</v>
      </c>
      <c r="G11590" t="s">
        <v>61</v>
      </c>
      <c r="H11590" t="s">
        <v>62</v>
      </c>
      <c r="I11590">
        <v>9.85233257545646E-2</v>
      </c>
      <c r="J11590">
        <v>9.85233257545646E-2</v>
      </c>
      <c r="K11590">
        <f t="shared" si="193"/>
        <v>9</v>
      </c>
    </row>
    <row r="11591" spans="1:11" x14ac:dyDescent="0.2">
      <c r="A11591">
        <v>20</v>
      </c>
      <c r="B11591" t="s">
        <v>84</v>
      </c>
      <c r="C11591" t="s">
        <v>57</v>
      </c>
      <c r="D11591" t="s">
        <v>58</v>
      </c>
      <c r="E11591" t="s">
        <v>64</v>
      </c>
      <c r="F11591" t="s">
        <v>60</v>
      </c>
      <c r="G11591" t="s">
        <v>61</v>
      </c>
      <c r="H11591" t="s">
        <v>62</v>
      </c>
      <c r="I11591">
        <v>9.34039915730977E-2</v>
      </c>
      <c r="J11591">
        <v>9.34039915730977E-2</v>
      </c>
      <c r="K11591">
        <f t="shared" si="193"/>
        <v>9</v>
      </c>
    </row>
    <row r="11592" spans="1:11" x14ac:dyDescent="0.2">
      <c r="A11592">
        <v>21</v>
      </c>
      <c r="B11592" t="s">
        <v>84</v>
      </c>
      <c r="C11592" t="s">
        <v>57</v>
      </c>
      <c r="D11592" t="s">
        <v>58</v>
      </c>
      <c r="E11592" t="s">
        <v>64</v>
      </c>
      <c r="F11592" t="s">
        <v>60</v>
      </c>
      <c r="G11592" t="s">
        <v>61</v>
      </c>
      <c r="H11592" t="s">
        <v>62</v>
      </c>
      <c r="I11592">
        <v>8.5260751567620002E-2</v>
      </c>
      <c r="J11592">
        <v>8.5260751567620002E-2</v>
      </c>
      <c r="K11592">
        <f t="shared" si="193"/>
        <v>9</v>
      </c>
    </row>
    <row r="11593" spans="1:11" x14ac:dyDescent="0.2">
      <c r="A11593">
        <v>22</v>
      </c>
      <c r="B11593" t="s">
        <v>84</v>
      </c>
      <c r="C11593" t="s">
        <v>57</v>
      </c>
      <c r="D11593" t="s">
        <v>58</v>
      </c>
      <c r="E11593" t="s">
        <v>64</v>
      </c>
      <c r="F11593" t="s">
        <v>60</v>
      </c>
      <c r="G11593" t="s">
        <v>61</v>
      </c>
      <c r="H11593" t="s">
        <v>62</v>
      </c>
      <c r="I11593">
        <v>7.2514823837460995E-2</v>
      </c>
      <c r="J11593">
        <v>7.2514823837460995E-2</v>
      </c>
      <c r="K11593">
        <f t="shared" si="193"/>
        <v>9</v>
      </c>
    </row>
    <row r="11594" spans="1:11" x14ac:dyDescent="0.2">
      <c r="A11594">
        <v>23</v>
      </c>
      <c r="B11594" t="s">
        <v>84</v>
      </c>
      <c r="C11594" t="s">
        <v>57</v>
      </c>
      <c r="D11594" t="s">
        <v>58</v>
      </c>
      <c r="E11594" t="s">
        <v>64</v>
      </c>
      <c r="F11594" t="s">
        <v>60</v>
      </c>
      <c r="G11594" t="s">
        <v>61</v>
      </c>
      <c r="H11594" t="s">
        <v>62</v>
      </c>
      <c r="I11594">
        <v>5.6359163292911303E-2</v>
      </c>
      <c r="J11594">
        <v>5.6359163292911303E-2</v>
      </c>
      <c r="K11594">
        <f t="shared" si="193"/>
        <v>9</v>
      </c>
    </row>
    <row r="11595" spans="1:11" x14ac:dyDescent="0.2">
      <c r="A11595">
        <v>24</v>
      </c>
      <c r="B11595" t="s">
        <v>84</v>
      </c>
      <c r="C11595" t="s">
        <v>57</v>
      </c>
      <c r="D11595" t="s">
        <v>58</v>
      </c>
      <c r="E11595" t="s">
        <v>64</v>
      </c>
      <c r="F11595" t="s">
        <v>60</v>
      </c>
      <c r="G11595" t="s">
        <v>61</v>
      </c>
      <c r="H11595" t="s">
        <v>62</v>
      </c>
      <c r="I11595">
        <v>4.1816944789524198E-2</v>
      </c>
      <c r="J11595">
        <v>4.1816944789524302E-2</v>
      </c>
      <c r="K11595">
        <f t="shared" si="193"/>
        <v>9</v>
      </c>
    </row>
    <row r="11596" spans="1:11" x14ac:dyDescent="0.2">
      <c r="A11596">
        <v>1</v>
      </c>
      <c r="B11596" t="s">
        <v>84</v>
      </c>
      <c r="C11596" t="s">
        <v>63</v>
      </c>
      <c r="D11596" t="s">
        <v>58</v>
      </c>
      <c r="E11596" t="s">
        <v>64</v>
      </c>
      <c r="F11596" t="s">
        <v>60</v>
      </c>
      <c r="G11596" t="s">
        <v>61</v>
      </c>
      <c r="H11596" t="s">
        <v>62</v>
      </c>
      <c r="I11596">
        <v>3.2741347391895298E-2</v>
      </c>
      <c r="J11596">
        <v>3.2741347391895402E-2</v>
      </c>
      <c r="K11596">
        <f t="shared" si="193"/>
        <v>9</v>
      </c>
    </row>
    <row r="11597" spans="1:11" x14ac:dyDescent="0.2">
      <c r="A11597">
        <v>2</v>
      </c>
      <c r="B11597" t="s">
        <v>84</v>
      </c>
      <c r="C11597" t="s">
        <v>63</v>
      </c>
      <c r="D11597" t="s">
        <v>58</v>
      </c>
      <c r="E11597" t="s">
        <v>64</v>
      </c>
      <c r="F11597" t="s">
        <v>60</v>
      </c>
      <c r="G11597" t="s">
        <v>61</v>
      </c>
      <c r="H11597" t="s">
        <v>62</v>
      </c>
      <c r="I11597">
        <v>1.01884895280114E-2</v>
      </c>
      <c r="J11597">
        <v>1.01884895280114E-2</v>
      </c>
      <c r="K11597">
        <f t="shared" si="193"/>
        <v>9</v>
      </c>
    </row>
    <row r="11598" spans="1:11" x14ac:dyDescent="0.2">
      <c r="A11598">
        <v>3</v>
      </c>
      <c r="B11598" t="s">
        <v>84</v>
      </c>
      <c r="C11598" t="s">
        <v>63</v>
      </c>
      <c r="D11598" t="s">
        <v>58</v>
      </c>
      <c r="E11598" t="s">
        <v>64</v>
      </c>
      <c r="F11598" t="s">
        <v>60</v>
      </c>
      <c r="G11598" t="s">
        <v>61</v>
      </c>
      <c r="H11598" t="s">
        <v>62</v>
      </c>
      <c r="I11598">
        <v>3.3024737767209399E-3</v>
      </c>
      <c r="J11598">
        <v>3.3024737767209399E-3</v>
      </c>
      <c r="K11598">
        <f t="shared" si="193"/>
        <v>9</v>
      </c>
    </row>
    <row r="11599" spans="1:11" x14ac:dyDescent="0.2">
      <c r="A11599">
        <v>4</v>
      </c>
      <c r="B11599" t="s">
        <v>84</v>
      </c>
      <c r="C11599" t="s">
        <v>63</v>
      </c>
      <c r="D11599" t="s">
        <v>58</v>
      </c>
      <c r="E11599" t="s">
        <v>64</v>
      </c>
      <c r="F11599" t="s">
        <v>60</v>
      </c>
      <c r="G11599" t="s">
        <v>61</v>
      </c>
      <c r="H11599" t="s">
        <v>62</v>
      </c>
      <c r="I11599">
        <v>2.49987327457414E-3</v>
      </c>
      <c r="J11599">
        <v>2.49987327457414E-3</v>
      </c>
      <c r="K11599">
        <f t="shared" si="193"/>
        <v>9</v>
      </c>
    </row>
    <row r="11600" spans="1:11" x14ac:dyDescent="0.2">
      <c r="A11600">
        <v>5</v>
      </c>
      <c r="B11600" t="s">
        <v>84</v>
      </c>
      <c r="C11600" t="s">
        <v>63</v>
      </c>
      <c r="D11600" t="s">
        <v>58</v>
      </c>
      <c r="E11600" t="s">
        <v>64</v>
      </c>
      <c r="F11600" t="s">
        <v>60</v>
      </c>
      <c r="G11600" t="s">
        <v>61</v>
      </c>
      <c r="H11600" t="s">
        <v>62</v>
      </c>
      <c r="I11600">
        <v>2.0805369682205602E-3</v>
      </c>
      <c r="J11600">
        <v>2.0805369682205602E-3</v>
      </c>
      <c r="K11600">
        <f t="shared" si="193"/>
        <v>9</v>
      </c>
    </row>
    <row r="11601" spans="1:11" x14ac:dyDescent="0.2">
      <c r="A11601">
        <v>6</v>
      </c>
      <c r="B11601" t="s">
        <v>84</v>
      </c>
      <c r="C11601" t="s">
        <v>63</v>
      </c>
      <c r="D11601" t="s">
        <v>58</v>
      </c>
      <c r="E11601" t="s">
        <v>64</v>
      </c>
      <c r="F11601" t="s">
        <v>60</v>
      </c>
      <c r="G11601" t="s">
        <v>61</v>
      </c>
      <c r="H11601" t="s">
        <v>62</v>
      </c>
      <c r="I11601">
        <v>1.90930142729909E-3</v>
      </c>
      <c r="J11601">
        <v>1.90930142729909E-3</v>
      </c>
      <c r="K11601">
        <f t="shared" si="193"/>
        <v>9</v>
      </c>
    </row>
    <row r="11602" spans="1:11" x14ac:dyDescent="0.2">
      <c r="A11602">
        <v>7</v>
      </c>
      <c r="B11602" t="s">
        <v>84</v>
      </c>
      <c r="C11602" t="s">
        <v>63</v>
      </c>
      <c r="D11602" t="s">
        <v>58</v>
      </c>
      <c r="E11602" t="s">
        <v>64</v>
      </c>
      <c r="F11602" t="s">
        <v>60</v>
      </c>
      <c r="G11602" t="s">
        <v>61</v>
      </c>
      <c r="H11602" t="s">
        <v>62</v>
      </c>
      <c r="I11602">
        <v>2.95398357169149E-3</v>
      </c>
      <c r="J11602">
        <v>2.95398357169149E-3</v>
      </c>
      <c r="K11602">
        <f t="shared" si="193"/>
        <v>9</v>
      </c>
    </row>
    <row r="11603" spans="1:11" x14ac:dyDescent="0.2">
      <c r="A11603">
        <v>8</v>
      </c>
      <c r="B11603" t="s">
        <v>84</v>
      </c>
      <c r="C11603" t="s">
        <v>63</v>
      </c>
      <c r="D11603" t="s">
        <v>58</v>
      </c>
      <c r="E11603" t="s">
        <v>64</v>
      </c>
      <c r="F11603" t="s">
        <v>60</v>
      </c>
      <c r="G11603" t="s">
        <v>61</v>
      </c>
      <c r="H11603" t="s">
        <v>62</v>
      </c>
      <c r="I11603">
        <v>5.75880408231144E-3</v>
      </c>
      <c r="J11603">
        <v>5.75880408231144E-3</v>
      </c>
      <c r="K11603">
        <f t="shared" si="193"/>
        <v>9</v>
      </c>
    </row>
    <row r="11604" spans="1:11" x14ac:dyDescent="0.2">
      <c r="A11604">
        <v>9</v>
      </c>
      <c r="B11604" t="s">
        <v>84</v>
      </c>
      <c r="C11604" t="s">
        <v>63</v>
      </c>
      <c r="D11604" t="s">
        <v>58</v>
      </c>
      <c r="E11604" t="s">
        <v>64</v>
      </c>
      <c r="F11604" t="s">
        <v>60</v>
      </c>
      <c r="G11604" t="s">
        <v>61</v>
      </c>
      <c r="H11604" t="s">
        <v>62</v>
      </c>
      <c r="I11604">
        <v>1.09991511475053E-2</v>
      </c>
      <c r="J11604">
        <v>1.09991511475053E-2</v>
      </c>
      <c r="K11604">
        <f t="shared" si="193"/>
        <v>9</v>
      </c>
    </row>
    <row r="11605" spans="1:11" x14ac:dyDescent="0.2">
      <c r="A11605">
        <v>10</v>
      </c>
      <c r="B11605" t="s">
        <v>84</v>
      </c>
      <c r="C11605" t="s">
        <v>63</v>
      </c>
      <c r="D11605" t="s">
        <v>58</v>
      </c>
      <c r="E11605" t="s">
        <v>64</v>
      </c>
      <c r="F11605" t="s">
        <v>60</v>
      </c>
      <c r="G11605" t="s">
        <v>61</v>
      </c>
      <c r="H11605" t="s">
        <v>62</v>
      </c>
      <c r="I11605">
        <v>1.8271153752199301E-2</v>
      </c>
      <c r="J11605">
        <v>1.8271153752199301E-2</v>
      </c>
      <c r="K11605">
        <f t="shared" si="193"/>
        <v>9</v>
      </c>
    </row>
    <row r="11606" spans="1:11" x14ac:dyDescent="0.2">
      <c r="A11606">
        <v>11</v>
      </c>
      <c r="B11606" t="s">
        <v>84</v>
      </c>
      <c r="C11606" t="s">
        <v>63</v>
      </c>
      <c r="D11606" t="s">
        <v>58</v>
      </c>
      <c r="E11606" t="s">
        <v>64</v>
      </c>
      <c r="F11606" t="s">
        <v>60</v>
      </c>
      <c r="G11606" t="s">
        <v>61</v>
      </c>
      <c r="H11606" t="s">
        <v>62</v>
      </c>
      <c r="I11606">
        <v>2.3413625195570099E-2</v>
      </c>
      <c r="J11606">
        <v>2.3413625195570099E-2</v>
      </c>
      <c r="K11606">
        <f t="shared" si="193"/>
        <v>9</v>
      </c>
    </row>
    <row r="11607" spans="1:11" x14ac:dyDescent="0.2">
      <c r="A11607">
        <v>12</v>
      </c>
      <c r="B11607" t="s">
        <v>84</v>
      </c>
      <c r="C11607" t="s">
        <v>63</v>
      </c>
      <c r="D11607" t="s">
        <v>58</v>
      </c>
      <c r="E11607" t="s">
        <v>64</v>
      </c>
      <c r="F11607" t="s">
        <v>60</v>
      </c>
      <c r="G11607" t="s">
        <v>61</v>
      </c>
      <c r="H11607" t="s">
        <v>62</v>
      </c>
      <c r="I11607">
        <v>2.9881857297879299E-2</v>
      </c>
      <c r="J11607">
        <v>2.9881857297879299E-2</v>
      </c>
      <c r="K11607">
        <f t="shared" si="193"/>
        <v>9</v>
      </c>
    </row>
    <row r="11608" spans="1:11" x14ac:dyDescent="0.2">
      <c r="A11608">
        <v>13</v>
      </c>
      <c r="B11608" t="s">
        <v>84</v>
      </c>
      <c r="C11608" t="s">
        <v>63</v>
      </c>
      <c r="D11608" t="s">
        <v>58</v>
      </c>
      <c r="E11608" t="s">
        <v>64</v>
      </c>
      <c r="F11608" t="s">
        <v>60</v>
      </c>
      <c r="G11608" t="s">
        <v>61</v>
      </c>
      <c r="H11608" t="s">
        <v>62</v>
      </c>
      <c r="I11608">
        <v>4.2594033867488203E-2</v>
      </c>
      <c r="J11608">
        <v>4.2594033867488203E-2</v>
      </c>
      <c r="K11608">
        <f t="shared" si="193"/>
        <v>9</v>
      </c>
    </row>
    <row r="11609" spans="1:11" x14ac:dyDescent="0.2">
      <c r="A11609">
        <v>14</v>
      </c>
      <c r="B11609" t="s">
        <v>84</v>
      </c>
      <c r="C11609" t="s">
        <v>63</v>
      </c>
      <c r="D11609" t="s">
        <v>58</v>
      </c>
      <c r="E11609" t="s">
        <v>64</v>
      </c>
      <c r="F11609" t="s">
        <v>60</v>
      </c>
      <c r="G11609" t="s">
        <v>61</v>
      </c>
      <c r="H11609" t="s">
        <v>62</v>
      </c>
      <c r="I11609">
        <v>5.3257268220720098E-2</v>
      </c>
      <c r="J11609">
        <v>5.3257268220720098E-2</v>
      </c>
      <c r="K11609">
        <f t="shared" si="193"/>
        <v>9</v>
      </c>
    </row>
    <row r="11610" spans="1:11" x14ac:dyDescent="0.2">
      <c r="A11610">
        <v>15</v>
      </c>
      <c r="B11610" t="s">
        <v>84</v>
      </c>
      <c r="C11610" t="s">
        <v>63</v>
      </c>
      <c r="D11610" t="s">
        <v>58</v>
      </c>
      <c r="E11610" t="s">
        <v>64</v>
      </c>
      <c r="F11610" t="s">
        <v>60</v>
      </c>
      <c r="G11610" t="s">
        <v>61</v>
      </c>
      <c r="H11610" t="s">
        <v>62</v>
      </c>
      <c r="I11610">
        <v>6.1231416254488497E-2</v>
      </c>
      <c r="J11610">
        <v>6.1231416254488497E-2</v>
      </c>
      <c r="K11610">
        <f t="shared" si="193"/>
        <v>9</v>
      </c>
    </row>
    <row r="11611" spans="1:11" x14ac:dyDescent="0.2">
      <c r="A11611">
        <v>16</v>
      </c>
      <c r="B11611" t="s">
        <v>84</v>
      </c>
      <c r="C11611" t="s">
        <v>63</v>
      </c>
      <c r="D11611" t="s">
        <v>58</v>
      </c>
      <c r="E11611" t="s">
        <v>64</v>
      </c>
      <c r="F11611" t="s">
        <v>60</v>
      </c>
      <c r="G11611" t="s">
        <v>61</v>
      </c>
      <c r="H11611" t="s">
        <v>62</v>
      </c>
      <c r="I11611">
        <v>6.8989938193640798E-2</v>
      </c>
      <c r="J11611">
        <v>6.8989938193640798E-2</v>
      </c>
      <c r="K11611">
        <f t="shared" si="193"/>
        <v>9</v>
      </c>
    </row>
    <row r="11612" spans="1:11" x14ac:dyDescent="0.2">
      <c r="A11612">
        <v>17</v>
      </c>
      <c r="B11612" t="s">
        <v>84</v>
      </c>
      <c r="C11612" t="s">
        <v>63</v>
      </c>
      <c r="D11612" t="s">
        <v>58</v>
      </c>
      <c r="E11612" t="s">
        <v>64</v>
      </c>
      <c r="F11612" t="s">
        <v>60</v>
      </c>
      <c r="G11612" t="s">
        <v>61</v>
      </c>
      <c r="H11612" t="s">
        <v>62</v>
      </c>
      <c r="I11612">
        <v>7.7269711293664695E-2</v>
      </c>
      <c r="J11612">
        <v>7.7269711293664695E-2</v>
      </c>
      <c r="K11612">
        <f t="shared" si="193"/>
        <v>9</v>
      </c>
    </row>
    <row r="11613" spans="1:11" x14ac:dyDescent="0.2">
      <c r="A11613">
        <v>18</v>
      </c>
      <c r="B11613" t="s">
        <v>84</v>
      </c>
      <c r="C11613" t="s">
        <v>63</v>
      </c>
      <c r="D11613" t="s">
        <v>58</v>
      </c>
      <c r="E11613" t="s">
        <v>64</v>
      </c>
      <c r="F11613" t="s">
        <v>60</v>
      </c>
      <c r="G11613" t="s">
        <v>61</v>
      </c>
      <c r="H11613" t="s">
        <v>62</v>
      </c>
      <c r="I11613">
        <v>8.41616774686091E-2</v>
      </c>
      <c r="J11613">
        <v>8.41616774686091E-2</v>
      </c>
      <c r="K11613">
        <f t="shared" si="193"/>
        <v>9</v>
      </c>
    </row>
    <row r="11614" spans="1:11" x14ac:dyDescent="0.2">
      <c r="A11614">
        <v>19</v>
      </c>
      <c r="B11614" t="s">
        <v>84</v>
      </c>
      <c r="C11614" t="s">
        <v>63</v>
      </c>
      <c r="D11614" t="s">
        <v>58</v>
      </c>
      <c r="E11614" t="s">
        <v>64</v>
      </c>
      <c r="F11614" t="s">
        <v>60</v>
      </c>
      <c r="G11614" t="s">
        <v>61</v>
      </c>
      <c r="H11614" t="s">
        <v>62</v>
      </c>
      <c r="I11614">
        <v>9.2522812638319504E-2</v>
      </c>
      <c r="J11614">
        <v>9.2522812638319504E-2</v>
      </c>
      <c r="K11614">
        <f t="shared" si="193"/>
        <v>9</v>
      </c>
    </row>
    <row r="11615" spans="1:11" x14ac:dyDescent="0.2">
      <c r="A11615">
        <v>20</v>
      </c>
      <c r="B11615" t="s">
        <v>84</v>
      </c>
      <c r="C11615" t="s">
        <v>63</v>
      </c>
      <c r="D11615" t="s">
        <v>58</v>
      </c>
      <c r="E11615" t="s">
        <v>64</v>
      </c>
      <c r="F11615" t="s">
        <v>60</v>
      </c>
      <c r="G11615" t="s">
        <v>61</v>
      </c>
      <c r="H11615" t="s">
        <v>62</v>
      </c>
      <c r="I11615">
        <v>9.3122784683396395E-2</v>
      </c>
      <c r="J11615">
        <v>9.3122784683396506E-2</v>
      </c>
      <c r="K11615">
        <f t="shared" si="193"/>
        <v>9</v>
      </c>
    </row>
    <row r="11616" spans="1:11" x14ac:dyDescent="0.2">
      <c r="A11616">
        <v>21</v>
      </c>
      <c r="B11616" t="s">
        <v>84</v>
      </c>
      <c r="C11616" t="s">
        <v>63</v>
      </c>
      <c r="D11616" t="s">
        <v>58</v>
      </c>
      <c r="E11616" t="s">
        <v>64</v>
      </c>
      <c r="F11616" t="s">
        <v>60</v>
      </c>
      <c r="G11616" t="s">
        <v>61</v>
      </c>
      <c r="H11616" t="s">
        <v>62</v>
      </c>
      <c r="I11616">
        <v>8.7512210264730605E-2</v>
      </c>
      <c r="J11616">
        <v>8.7512210264730703E-2</v>
      </c>
      <c r="K11616">
        <f t="shared" si="193"/>
        <v>9</v>
      </c>
    </row>
    <row r="11617" spans="1:11" x14ac:dyDescent="0.2">
      <c r="A11617">
        <v>22</v>
      </c>
      <c r="B11617" t="s">
        <v>84</v>
      </c>
      <c r="C11617" t="s">
        <v>63</v>
      </c>
      <c r="D11617" t="s">
        <v>58</v>
      </c>
      <c r="E11617" t="s">
        <v>64</v>
      </c>
      <c r="F11617" t="s">
        <v>60</v>
      </c>
      <c r="G11617" t="s">
        <v>61</v>
      </c>
      <c r="H11617" t="s">
        <v>62</v>
      </c>
      <c r="I11617">
        <v>7.7510484781363007E-2</v>
      </c>
      <c r="J11617">
        <v>7.7510484781363104E-2</v>
      </c>
      <c r="K11617">
        <f t="shared" si="193"/>
        <v>9</v>
      </c>
    </row>
    <row r="11618" spans="1:11" x14ac:dyDescent="0.2">
      <c r="A11618">
        <v>23</v>
      </c>
      <c r="B11618" t="s">
        <v>84</v>
      </c>
      <c r="C11618" t="s">
        <v>63</v>
      </c>
      <c r="D11618" t="s">
        <v>58</v>
      </c>
      <c r="E11618" t="s">
        <v>64</v>
      </c>
      <c r="F11618" t="s">
        <v>60</v>
      </c>
      <c r="G11618" t="s">
        <v>61</v>
      </c>
      <c r="H11618" t="s">
        <v>62</v>
      </c>
      <c r="I11618">
        <v>6.5632444987857294E-2</v>
      </c>
      <c r="J11618">
        <v>6.5632444987857294E-2</v>
      </c>
      <c r="K11618">
        <f t="shared" si="193"/>
        <v>9</v>
      </c>
    </row>
    <row r="11619" spans="1:11" x14ac:dyDescent="0.2">
      <c r="A11619">
        <v>24</v>
      </c>
      <c r="B11619" t="s">
        <v>84</v>
      </c>
      <c r="C11619" t="s">
        <v>63</v>
      </c>
      <c r="D11619" t="s">
        <v>58</v>
      </c>
      <c r="E11619" t="s">
        <v>64</v>
      </c>
      <c r="F11619" t="s">
        <v>60</v>
      </c>
      <c r="G11619" t="s">
        <v>61</v>
      </c>
      <c r="H11619" t="s">
        <v>62</v>
      </c>
      <c r="I11619">
        <v>5.21946199318424E-2</v>
      </c>
      <c r="J11619">
        <v>5.21946199318424E-2</v>
      </c>
      <c r="K11619">
        <f t="shared" si="193"/>
        <v>9</v>
      </c>
    </row>
    <row r="11620" spans="1:11" x14ac:dyDescent="0.2">
      <c r="A11620">
        <v>1</v>
      </c>
      <c r="B11620" t="s">
        <v>84</v>
      </c>
      <c r="C11620" t="s">
        <v>57</v>
      </c>
      <c r="D11620" t="s">
        <v>58</v>
      </c>
      <c r="E11620" t="s">
        <v>64</v>
      </c>
      <c r="F11620" t="s">
        <v>65</v>
      </c>
      <c r="G11620" t="s">
        <v>61</v>
      </c>
      <c r="H11620" t="s">
        <v>62</v>
      </c>
      <c r="I11620">
        <v>1.7287638959510299E-2</v>
      </c>
      <c r="J11620">
        <v>1.7287638959510299E-2</v>
      </c>
      <c r="K11620">
        <f t="shared" si="193"/>
        <v>9</v>
      </c>
    </row>
    <row r="11621" spans="1:11" x14ac:dyDescent="0.2">
      <c r="A11621">
        <v>2</v>
      </c>
      <c r="B11621" t="s">
        <v>84</v>
      </c>
      <c r="C11621" t="s">
        <v>57</v>
      </c>
      <c r="D11621" t="s">
        <v>58</v>
      </c>
      <c r="E11621" t="s">
        <v>64</v>
      </c>
      <c r="F11621" t="s">
        <v>65</v>
      </c>
      <c r="G11621" t="s">
        <v>61</v>
      </c>
      <c r="H11621" t="s">
        <v>62</v>
      </c>
      <c r="I11621">
        <v>3.5315061072439002E-3</v>
      </c>
      <c r="J11621">
        <v>3.5315061072439002E-3</v>
      </c>
      <c r="K11621">
        <f t="shared" si="193"/>
        <v>9</v>
      </c>
    </row>
    <row r="11622" spans="1:11" x14ac:dyDescent="0.2">
      <c r="A11622">
        <v>3</v>
      </c>
      <c r="B11622" t="s">
        <v>84</v>
      </c>
      <c r="C11622" t="s">
        <v>57</v>
      </c>
      <c r="D11622" t="s">
        <v>58</v>
      </c>
      <c r="E11622" t="s">
        <v>64</v>
      </c>
      <c r="F11622" t="s">
        <v>65</v>
      </c>
      <c r="G11622" t="s">
        <v>61</v>
      </c>
      <c r="H11622" t="s">
        <v>62</v>
      </c>
      <c r="I11622">
        <v>1.5659570501376601E-3</v>
      </c>
      <c r="J11622">
        <v>1.5659570501376601E-3</v>
      </c>
      <c r="K11622">
        <f t="shared" si="193"/>
        <v>9</v>
      </c>
    </row>
    <row r="11623" spans="1:11" x14ac:dyDescent="0.2">
      <c r="A11623">
        <v>4</v>
      </c>
      <c r="B11623" t="s">
        <v>84</v>
      </c>
      <c r="C11623" t="s">
        <v>57</v>
      </c>
      <c r="D11623" t="s">
        <v>58</v>
      </c>
      <c r="E11623" t="s">
        <v>64</v>
      </c>
      <c r="F11623" t="s">
        <v>65</v>
      </c>
      <c r="G11623" t="s">
        <v>61</v>
      </c>
      <c r="H11623" t="s">
        <v>62</v>
      </c>
      <c r="I11623">
        <v>1.48565042201885E-3</v>
      </c>
      <c r="J11623">
        <v>1.48565042201885E-3</v>
      </c>
      <c r="K11623">
        <f t="shared" si="193"/>
        <v>9</v>
      </c>
    </row>
    <row r="11624" spans="1:11" x14ac:dyDescent="0.2">
      <c r="A11624">
        <v>5</v>
      </c>
      <c r="B11624" t="s">
        <v>84</v>
      </c>
      <c r="C11624" t="s">
        <v>57</v>
      </c>
      <c r="D11624" t="s">
        <v>58</v>
      </c>
      <c r="E11624" t="s">
        <v>64</v>
      </c>
      <c r="F11624" t="s">
        <v>65</v>
      </c>
      <c r="G11624" t="s">
        <v>61</v>
      </c>
      <c r="H11624" t="s">
        <v>62</v>
      </c>
      <c r="I11624">
        <v>1.4564654510613401E-3</v>
      </c>
      <c r="J11624">
        <v>1.4564654510613401E-3</v>
      </c>
      <c r="K11624">
        <f t="shared" si="193"/>
        <v>9</v>
      </c>
    </row>
    <row r="11625" spans="1:11" x14ac:dyDescent="0.2">
      <c r="A11625">
        <v>6</v>
      </c>
      <c r="B11625" t="s">
        <v>84</v>
      </c>
      <c r="C11625" t="s">
        <v>57</v>
      </c>
      <c r="D11625" t="s">
        <v>58</v>
      </c>
      <c r="E11625" t="s">
        <v>64</v>
      </c>
      <c r="F11625" t="s">
        <v>65</v>
      </c>
      <c r="G11625" t="s">
        <v>61</v>
      </c>
      <c r="H11625" t="s">
        <v>62</v>
      </c>
      <c r="I11625">
        <v>2.56514413800805E-3</v>
      </c>
      <c r="J11625">
        <v>2.56514413800805E-3</v>
      </c>
      <c r="K11625">
        <f t="shared" si="193"/>
        <v>9</v>
      </c>
    </row>
    <row r="11626" spans="1:11" x14ac:dyDescent="0.2">
      <c r="A11626">
        <v>7</v>
      </c>
      <c r="B11626" t="s">
        <v>84</v>
      </c>
      <c r="C11626" t="s">
        <v>57</v>
      </c>
      <c r="D11626" t="s">
        <v>58</v>
      </c>
      <c r="E11626" t="s">
        <v>64</v>
      </c>
      <c r="F11626" t="s">
        <v>65</v>
      </c>
      <c r="G11626" t="s">
        <v>61</v>
      </c>
      <c r="H11626" t="s">
        <v>62</v>
      </c>
      <c r="I11626">
        <v>6.7608977661970503E-3</v>
      </c>
      <c r="J11626">
        <v>6.7608977661970503E-3</v>
      </c>
      <c r="K11626">
        <f t="shared" si="193"/>
        <v>9</v>
      </c>
    </row>
    <row r="11627" spans="1:11" x14ac:dyDescent="0.2">
      <c r="A11627">
        <v>8</v>
      </c>
      <c r="B11627" t="s">
        <v>84</v>
      </c>
      <c r="C11627" t="s">
        <v>57</v>
      </c>
      <c r="D11627" t="s">
        <v>58</v>
      </c>
      <c r="E11627" t="s">
        <v>64</v>
      </c>
      <c r="F11627" t="s">
        <v>65</v>
      </c>
      <c r="G11627" t="s">
        <v>61</v>
      </c>
      <c r="H11627" t="s">
        <v>62</v>
      </c>
      <c r="I11627">
        <v>1.4513416117480899E-2</v>
      </c>
      <c r="J11627">
        <v>1.4513416117480899E-2</v>
      </c>
      <c r="K11627">
        <f t="shared" si="193"/>
        <v>9</v>
      </c>
    </row>
    <row r="11628" spans="1:11" x14ac:dyDescent="0.2">
      <c r="A11628">
        <v>9</v>
      </c>
      <c r="B11628" t="s">
        <v>84</v>
      </c>
      <c r="C11628" t="s">
        <v>57</v>
      </c>
      <c r="D11628" t="s">
        <v>58</v>
      </c>
      <c r="E11628" t="s">
        <v>64</v>
      </c>
      <c r="F11628" t="s">
        <v>65</v>
      </c>
      <c r="G11628" t="s">
        <v>61</v>
      </c>
      <c r="H11628" t="s">
        <v>62</v>
      </c>
      <c r="I11628">
        <v>2.2836221636599E-2</v>
      </c>
      <c r="J11628">
        <v>2.2836221636599E-2</v>
      </c>
      <c r="K11628">
        <f t="shared" si="193"/>
        <v>9</v>
      </c>
    </row>
    <row r="11629" spans="1:11" x14ac:dyDescent="0.2">
      <c r="A11629">
        <v>10</v>
      </c>
      <c r="B11629" t="s">
        <v>84</v>
      </c>
      <c r="C11629" t="s">
        <v>57</v>
      </c>
      <c r="D11629" t="s">
        <v>58</v>
      </c>
      <c r="E11629" t="s">
        <v>64</v>
      </c>
      <c r="F11629" t="s">
        <v>65</v>
      </c>
      <c r="G11629" t="s">
        <v>61</v>
      </c>
      <c r="H11629" t="s">
        <v>62</v>
      </c>
      <c r="I11629">
        <v>2.6889396211570899E-2</v>
      </c>
      <c r="J11629">
        <v>2.6889396211570899E-2</v>
      </c>
      <c r="K11629">
        <f t="shared" si="193"/>
        <v>9</v>
      </c>
    </row>
    <row r="11630" spans="1:11" x14ac:dyDescent="0.2">
      <c r="A11630">
        <v>11</v>
      </c>
      <c r="B11630" t="s">
        <v>84</v>
      </c>
      <c r="C11630" t="s">
        <v>57</v>
      </c>
      <c r="D11630" t="s">
        <v>58</v>
      </c>
      <c r="E11630" t="s">
        <v>64</v>
      </c>
      <c r="F11630" t="s">
        <v>65</v>
      </c>
      <c r="G11630" t="s">
        <v>61</v>
      </c>
      <c r="H11630" t="s">
        <v>62</v>
      </c>
      <c r="I11630">
        <v>3.0110120871211201E-2</v>
      </c>
      <c r="J11630">
        <v>3.0110120871211201E-2</v>
      </c>
      <c r="K11630">
        <f t="shared" si="193"/>
        <v>9</v>
      </c>
    </row>
    <row r="11631" spans="1:11" x14ac:dyDescent="0.2">
      <c r="A11631">
        <v>12</v>
      </c>
      <c r="B11631" t="s">
        <v>84</v>
      </c>
      <c r="C11631" t="s">
        <v>57</v>
      </c>
      <c r="D11631" t="s">
        <v>58</v>
      </c>
      <c r="E11631" t="s">
        <v>64</v>
      </c>
      <c r="F11631" t="s">
        <v>65</v>
      </c>
      <c r="G11631" t="s">
        <v>61</v>
      </c>
      <c r="H11631" t="s">
        <v>62</v>
      </c>
      <c r="I11631">
        <v>3.71820986245835E-2</v>
      </c>
      <c r="J11631">
        <v>3.71820986245835E-2</v>
      </c>
      <c r="K11631">
        <f t="shared" si="193"/>
        <v>9</v>
      </c>
    </row>
    <row r="11632" spans="1:11" x14ac:dyDescent="0.2">
      <c r="A11632">
        <v>13</v>
      </c>
      <c r="B11632" t="s">
        <v>84</v>
      </c>
      <c r="C11632" t="s">
        <v>57</v>
      </c>
      <c r="D11632" t="s">
        <v>58</v>
      </c>
      <c r="E11632" t="s">
        <v>64</v>
      </c>
      <c r="F11632" t="s">
        <v>65</v>
      </c>
      <c r="G11632" t="s">
        <v>61</v>
      </c>
      <c r="H11632" t="s">
        <v>62</v>
      </c>
      <c r="I11632">
        <v>4.8369732633320901E-2</v>
      </c>
      <c r="J11632">
        <v>4.8369732633320901E-2</v>
      </c>
      <c r="K11632">
        <f t="shared" si="193"/>
        <v>9</v>
      </c>
    </row>
    <row r="11633" spans="1:11" x14ac:dyDescent="0.2">
      <c r="A11633">
        <v>14</v>
      </c>
      <c r="B11633" t="s">
        <v>84</v>
      </c>
      <c r="C11633" t="s">
        <v>57</v>
      </c>
      <c r="D11633" t="s">
        <v>58</v>
      </c>
      <c r="E11633" t="s">
        <v>64</v>
      </c>
      <c r="F11633" t="s">
        <v>65</v>
      </c>
      <c r="G11633" t="s">
        <v>61</v>
      </c>
      <c r="H11633" t="s">
        <v>62</v>
      </c>
      <c r="I11633">
        <v>5.51260461919705E-2</v>
      </c>
      <c r="J11633">
        <v>5.51260461919705E-2</v>
      </c>
      <c r="K11633">
        <f t="shared" si="193"/>
        <v>9</v>
      </c>
    </row>
    <row r="11634" spans="1:11" x14ac:dyDescent="0.2">
      <c r="A11634">
        <v>15</v>
      </c>
      <c r="B11634" t="s">
        <v>84</v>
      </c>
      <c r="C11634" t="s">
        <v>57</v>
      </c>
      <c r="D11634" t="s">
        <v>58</v>
      </c>
      <c r="E11634" t="s">
        <v>64</v>
      </c>
      <c r="F11634" t="s">
        <v>65</v>
      </c>
      <c r="G11634" t="s">
        <v>61</v>
      </c>
      <c r="H11634" t="s">
        <v>62</v>
      </c>
      <c r="I11634">
        <v>5.86565256876031E-2</v>
      </c>
      <c r="J11634">
        <v>5.86565256876031E-2</v>
      </c>
      <c r="K11634">
        <f t="shared" si="193"/>
        <v>9</v>
      </c>
    </row>
    <row r="11635" spans="1:11" x14ac:dyDescent="0.2">
      <c r="A11635">
        <v>16</v>
      </c>
      <c r="B11635" t="s">
        <v>84</v>
      </c>
      <c r="C11635" t="s">
        <v>57</v>
      </c>
      <c r="D11635" t="s">
        <v>58</v>
      </c>
      <c r="E11635" t="s">
        <v>64</v>
      </c>
      <c r="F11635" t="s">
        <v>65</v>
      </c>
      <c r="G11635" t="s">
        <v>61</v>
      </c>
      <c r="H11635" t="s">
        <v>62</v>
      </c>
      <c r="I11635">
        <v>7.0686403276141799E-2</v>
      </c>
      <c r="J11635">
        <v>7.0686403276141896E-2</v>
      </c>
      <c r="K11635">
        <f t="shared" si="193"/>
        <v>9</v>
      </c>
    </row>
    <row r="11636" spans="1:11" x14ac:dyDescent="0.2">
      <c r="A11636">
        <v>17</v>
      </c>
      <c r="B11636" t="s">
        <v>84</v>
      </c>
      <c r="C11636" t="s">
        <v>57</v>
      </c>
      <c r="D11636" t="s">
        <v>58</v>
      </c>
      <c r="E11636" t="s">
        <v>64</v>
      </c>
      <c r="F11636" t="s">
        <v>65</v>
      </c>
      <c r="G11636" t="s">
        <v>61</v>
      </c>
      <c r="H11636" t="s">
        <v>62</v>
      </c>
      <c r="I11636">
        <v>8.8564755247603294E-2</v>
      </c>
      <c r="J11636">
        <v>8.8564755247603294E-2</v>
      </c>
      <c r="K11636">
        <f t="shared" si="193"/>
        <v>9</v>
      </c>
    </row>
    <row r="11637" spans="1:11" x14ac:dyDescent="0.2">
      <c r="A11637">
        <v>18</v>
      </c>
      <c r="B11637" t="s">
        <v>84</v>
      </c>
      <c r="C11637" t="s">
        <v>57</v>
      </c>
      <c r="D11637" t="s">
        <v>58</v>
      </c>
      <c r="E11637" t="s">
        <v>64</v>
      </c>
      <c r="F11637" t="s">
        <v>65</v>
      </c>
      <c r="G11637" t="s">
        <v>61</v>
      </c>
      <c r="H11637" t="s">
        <v>62</v>
      </c>
      <c r="I11637">
        <v>0.10402353300240599</v>
      </c>
      <c r="J11637">
        <v>0.10402353300240599</v>
      </c>
      <c r="K11637">
        <f t="shared" si="193"/>
        <v>9</v>
      </c>
    </row>
    <row r="11638" spans="1:11" x14ac:dyDescent="0.2">
      <c r="A11638">
        <v>19</v>
      </c>
      <c r="B11638" t="s">
        <v>84</v>
      </c>
      <c r="C11638" t="s">
        <v>57</v>
      </c>
      <c r="D11638" t="s">
        <v>58</v>
      </c>
      <c r="E11638" t="s">
        <v>64</v>
      </c>
      <c r="F11638" t="s">
        <v>65</v>
      </c>
      <c r="G11638" t="s">
        <v>61</v>
      </c>
      <c r="H11638" t="s">
        <v>62</v>
      </c>
      <c r="I11638">
        <v>0.104943851309601</v>
      </c>
      <c r="J11638">
        <v>0.104943851309601</v>
      </c>
      <c r="K11638">
        <f t="shared" si="193"/>
        <v>9</v>
      </c>
    </row>
    <row r="11639" spans="1:11" x14ac:dyDescent="0.2">
      <c r="A11639">
        <v>20</v>
      </c>
      <c r="B11639" t="s">
        <v>84</v>
      </c>
      <c r="C11639" t="s">
        <v>57</v>
      </c>
      <c r="D11639" t="s">
        <v>58</v>
      </c>
      <c r="E11639" t="s">
        <v>64</v>
      </c>
      <c r="F11639" t="s">
        <v>65</v>
      </c>
      <c r="G11639" t="s">
        <v>61</v>
      </c>
      <c r="H11639" t="s">
        <v>62</v>
      </c>
      <c r="I11639">
        <v>9.1264899844458194E-2</v>
      </c>
      <c r="J11639">
        <v>9.1264899844458305E-2</v>
      </c>
      <c r="K11639">
        <f t="shared" si="193"/>
        <v>9</v>
      </c>
    </row>
    <row r="11640" spans="1:11" x14ac:dyDescent="0.2">
      <c r="A11640">
        <v>21</v>
      </c>
      <c r="B11640" t="s">
        <v>84</v>
      </c>
      <c r="C11640" t="s">
        <v>57</v>
      </c>
      <c r="D11640" t="s">
        <v>58</v>
      </c>
      <c r="E11640" t="s">
        <v>64</v>
      </c>
      <c r="F11640" t="s">
        <v>65</v>
      </c>
      <c r="G11640" t="s">
        <v>61</v>
      </c>
      <c r="H11640" t="s">
        <v>62</v>
      </c>
      <c r="I11640">
        <v>7.6324002257293494E-2</v>
      </c>
      <c r="J11640">
        <v>7.6324002257293494E-2</v>
      </c>
      <c r="K11640">
        <f t="shared" si="193"/>
        <v>9</v>
      </c>
    </row>
    <row r="11641" spans="1:11" x14ac:dyDescent="0.2">
      <c r="A11641">
        <v>22</v>
      </c>
      <c r="B11641" t="s">
        <v>84</v>
      </c>
      <c r="C11641" t="s">
        <v>57</v>
      </c>
      <c r="D11641" t="s">
        <v>58</v>
      </c>
      <c r="E11641" t="s">
        <v>64</v>
      </c>
      <c r="F11641" t="s">
        <v>65</v>
      </c>
      <c r="G11641" t="s">
        <v>61</v>
      </c>
      <c r="H11641" t="s">
        <v>62</v>
      </c>
      <c r="I11641">
        <v>6.0979983081451798E-2</v>
      </c>
      <c r="J11641">
        <v>6.0979983081451798E-2</v>
      </c>
      <c r="K11641">
        <f t="shared" si="193"/>
        <v>9</v>
      </c>
    </row>
    <row r="11642" spans="1:11" x14ac:dyDescent="0.2">
      <c r="A11642">
        <v>23</v>
      </c>
      <c r="B11642" t="s">
        <v>84</v>
      </c>
      <c r="C11642" t="s">
        <v>57</v>
      </c>
      <c r="D11642" t="s">
        <v>58</v>
      </c>
      <c r="E11642" t="s">
        <v>64</v>
      </c>
      <c r="F11642" t="s">
        <v>65</v>
      </c>
      <c r="G11642" t="s">
        <v>61</v>
      </c>
      <c r="H11642" t="s">
        <v>62</v>
      </c>
      <c r="I11642">
        <v>4.3697708780160001E-2</v>
      </c>
      <c r="J11642">
        <v>4.3697708780160001E-2</v>
      </c>
      <c r="K11642">
        <f t="shared" si="193"/>
        <v>9</v>
      </c>
    </row>
    <row r="11643" spans="1:11" x14ac:dyDescent="0.2">
      <c r="A11643">
        <v>24</v>
      </c>
      <c r="B11643" t="s">
        <v>84</v>
      </c>
      <c r="C11643" t="s">
        <v>57</v>
      </c>
      <c r="D11643" t="s">
        <v>58</v>
      </c>
      <c r="E11643" t="s">
        <v>64</v>
      </c>
      <c r="F11643" t="s">
        <v>65</v>
      </c>
      <c r="G11643" t="s">
        <v>61</v>
      </c>
      <c r="H11643" t="s">
        <v>62</v>
      </c>
      <c r="I11643">
        <v>3.11780453323653E-2</v>
      </c>
      <c r="J11643">
        <v>3.11780453323653E-2</v>
      </c>
      <c r="K11643">
        <f t="shared" si="193"/>
        <v>9</v>
      </c>
    </row>
    <row r="11644" spans="1:11" x14ac:dyDescent="0.2">
      <c r="A11644">
        <v>1</v>
      </c>
      <c r="B11644" t="s">
        <v>84</v>
      </c>
      <c r="C11644" t="s">
        <v>63</v>
      </c>
      <c r="D11644" t="s">
        <v>58</v>
      </c>
      <c r="E11644" t="s">
        <v>64</v>
      </c>
      <c r="F11644" t="s">
        <v>65</v>
      </c>
      <c r="G11644" t="s">
        <v>61</v>
      </c>
      <c r="H11644" t="s">
        <v>62</v>
      </c>
      <c r="I11644">
        <v>2.2932914117118501E-2</v>
      </c>
      <c r="J11644">
        <v>2.2932914117118501E-2</v>
      </c>
      <c r="K11644">
        <f t="shared" si="193"/>
        <v>9</v>
      </c>
    </row>
    <row r="11645" spans="1:11" x14ac:dyDescent="0.2">
      <c r="A11645">
        <v>2</v>
      </c>
      <c r="B11645" t="s">
        <v>84</v>
      </c>
      <c r="C11645" t="s">
        <v>63</v>
      </c>
      <c r="D11645" t="s">
        <v>58</v>
      </c>
      <c r="E11645" t="s">
        <v>64</v>
      </c>
      <c r="F11645" t="s">
        <v>65</v>
      </c>
      <c r="G11645" t="s">
        <v>61</v>
      </c>
      <c r="H11645" t="s">
        <v>62</v>
      </c>
      <c r="I11645">
        <v>5.5673810232783599E-3</v>
      </c>
      <c r="J11645">
        <v>5.5673810232783599E-3</v>
      </c>
      <c r="K11645">
        <f t="shared" si="193"/>
        <v>9</v>
      </c>
    </row>
    <row r="11646" spans="1:11" x14ac:dyDescent="0.2">
      <c r="A11646">
        <v>3</v>
      </c>
      <c r="B11646" t="s">
        <v>84</v>
      </c>
      <c r="C11646" t="s">
        <v>63</v>
      </c>
      <c r="D11646" t="s">
        <v>58</v>
      </c>
      <c r="E11646" t="s">
        <v>64</v>
      </c>
      <c r="F11646" t="s">
        <v>65</v>
      </c>
      <c r="G11646" t="s">
        <v>61</v>
      </c>
      <c r="H11646" t="s">
        <v>62</v>
      </c>
      <c r="I11646">
        <v>4.1019039745034498E-3</v>
      </c>
      <c r="J11646">
        <v>4.1019039745034498E-3</v>
      </c>
      <c r="K11646">
        <f t="shared" si="193"/>
        <v>9</v>
      </c>
    </row>
    <row r="11647" spans="1:11" x14ac:dyDescent="0.2">
      <c r="A11647">
        <v>4</v>
      </c>
      <c r="B11647" t="s">
        <v>84</v>
      </c>
      <c r="C11647" t="s">
        <v>63</v>
      </c>
      <c r="D11647" t="s">
        <v>58</v>
      </c>
      <c r="E11647" t="s">
        <v>64</v>
      </c>
      <c r="F11647" t="s">
        <v>65</v>
      </c>
      <c r="G11647" t="s">
        <v>61</v>
      </c>
      <c r="H11647" t="s">
        <v>62</v>
      </c>
      <c r="I11647">
        <v>3.9416892290030803E-3</v>
      </c>
      <c r="J11647">
        <v>3.9416892290030803E-3</v>
      </c>
      <c r="K11647">
        <f t="shared" si="193"/>
        <v>9</v>
      </c>
    </row>
    <row r="11648" spans="1:11" x14ac:dyDescent="0.2">
      <c r="A11648">
        <v>5</v>
      </c>
      <c r="B11648" t="s">
        <v>84</v>
      </c>
      <c r="C11648" t="s">
        <v>63</v>
      </c>
      <c r="D11648" t="s">
        <v>58</v>
      </c>
      <c r="E11648" t="s">
        <v>64</v>
      </c>
      <c r="F11648" t="s">
        <v>65</v>
      </c>
      <c r="G11648" t="s">
        <v>61</v>
      </c>
      <c r="H11648" t="s">
        <v>62</v>
      </c>
      <c r="I11648">
        <v>2.7921131042789801E-3</v>
      </c>
      <c r="J11648">
        <v>2.7921131042789801E-3</v>
      </c>
      <c r="K11648">
        <f t="shared" si="193"/>
        <v>9</v>
      </c>
    </row>
    <row r="11649" spans="1:11" x14ac:dyDescent="0.2">
      <c r="A11649">
        <v>6</v>
      </c>
      <c r="B11649" t="s">
        <v>84</v>
      </c>
      <c r="C11649" t="s">
        <v>63</v>
      </c>
      <c r="D11649" t="s">
        <v>58</v>
      </c>
      <c r="E11649" t="s">
        <v>64</v>
      </c>
      <c r="F11649" t="s">
        <v>65</v>
      </c>
      <c r="G11649" t="s">
        <v>61</v>
      </c>
      <c r="H11649" t="s">
        <v>62</v>
      </c>
      <c r="I11649">
        <v>2.3206597308483099E-3</v>
      </c>
      <c r="J11649">
        <v>2.3206597308483099E-3</v>
      </c>
      <c r="K11649">
        <f t="shared" si="193"/>
        <v>9</v>
      </c>
    </row>
    <row r="11650" spans="1:11" x14ac:dyDescent="0.2">
      <c r="A11650">
        <v>7</v>
      </c>
      <c r="B11650" t="s">
        <v>84</v>
      </c>
      <c r="C11650" t="s">
        <v>63</v>
      </c>
      <c r="D11650" t="s">
        <v>58</v>
      </c>
      <c r="E11650" t="s">
        <v>64</v>
      </c>
      <c r="F11650" t="s">
        <v>65</v>
      </c>
      <c r="G11650" t="s">
        <v>61</v>
      </c>
      <c r="H11650" t="s">
        <v>62</v>
      </c>
      <c r="I11650">
        <v>3.3052749433768098E-3</v>
      </c>
      <c r="J11650">
        <v>3.3052749433768098E-3</v>
      </c>
      <c r="K11650">
        <f t="shared" si="193"/>
        <v>9</v>
      </c>
    </row>
    <row r="11651" spans="1:11" x14ac:dyDescent="0.2">
      <c r="A11651">
        <v>8</v>
      </c>
      <c r="B11651" t="s">
        <v>84</v>
      </c>
      <c r="C11651" t="s">
        <v>63</v>
      </c>
      <c r="D11651" t="s">
        <v>58</v>
      </c>
      <c r="E11651" t="s">
        <v>64</v>
      </c>
      <c r="F11651" t="s">
        <v>65</v>
      </c>
      <c r="G11651" t="s">
        <v>61</v>
      </c>
      <c r="H11651" t="s">
        <v>62</v>
      </c>
      <c r="I11651">
        <v>6.9716999620237996E-3</v>
      </c>
      <c r="J11651">
        <v>6.9716999620237996E-3</v>
      </c>
      <c r="K11651">
        <f t="shared" si="193"/>
        <v>9</v>
      </c>
    </row>
    <row r="11652" spans="1:11" x14ac:dyDescent="0.2">
      <c r="A11652">
        <v>9</v>
      </c>
      <c r="B11652" t="s">
        <v>84</v>
      </c>
      <c r="C11652" t="s">
        <v>63</v>
      </c>
      <c r="D11652" t="s">
        <v>58</v>
      </c>
      <c r="E11652" t="s">
        <v>64</v>
      </c>
      <c r="F11652" t="s">
        <v>65</v>
      </c>
      <c r="G11652" t="s">
        <v>61</v>
      </c>
      <c r="H11652" t="s">
        <v>62</v>
      </c>
      <c r="I11652">
        <v>1.26329099094934E-2</v>
      </c>
      <c r="J11652">
        <v>1.26329099094934E-2</v>
      </c>
      <c r="K11652">
        <f t="shared" ref="K11652:K11715" si="194">MONTH(1&amp;B11652)</f>
        <v>9</v>
      </c>
    </row>
    <row r="11653" spans="1:11" x14ac:dyDescent="0.2">
      <c r="A11653">
        <v>10</v>
      </c>
      <c r="B11653" t="s">
        <v>84</v>
      </c>
      <c r="C11653" t="s">
        <v>63</v>
      </c>
      <c r="D11653" t="s">
        <v>58</v>
      </c>
      <c r="E11653" t="s">
        <v>64</v>
      </c>
      <c r="F11653" t="s">
        <v>65</v>
      </c>
      <c r="G11653" t="s">
        <v>61</v>
      </c>
      <c r="H11653" t="s">
        <v>62</v>
      </c>
      <c r="I11653">
        <v>2.0287338556356001E-2</v>
      </c>
      <c r="J11653">
        <v>2.0287338556356001E-2</v>
      </c>
      <c r="K11653">
        <f t="shared" si="194"/>
        <v>9</v>
      </c>
    </row>
    <row r="11654" spans="1:11" x14ac:dyDescent="0.2">
      <c r="A11654">
        <v>11</v>
      </c>
      <c r="B11654" t="s">
        <v>84</v>
      </c>
      <c r="C11654" t="s">
        <v>63</v>
      </c>
      <c r="D11654" t="s">
        <v>58</v>
      </c>
      <c r="E11654" t="s">
        <v>64</v>
      </c>
      <c r="F11654" t="s">
        <v>65</v>
      </c>
      <c r="G11654" t="s">
        <v>61</v>
      </c>
      <c r="H11654" t="s">
        <v>62</v>
      </c>
      <c r="I11654">
        <v>2.7526021784595602E-2</v>
      </c>
      <c r="J11654">
        <v>2.7526021784595602E-2</v>
      </c>
      <c r="K11654">
        <f t="shared" si="194"/>
        <v>9</v>
      </c>
    </row>
    <row r="11655" spans="1:11" x14ac:dyDescent="0.2">
      <c r="A11655">
        <v>12</v>
      </c>
      <c r="B11655" t="s">
        <v>84</v>
      </c>
      <c r="C11655" t="s">
        <v>63</v>
      </c>
      <c r="D11655" t="s">
        <v>58</v>
      </c>
      <c r="E11655" t="s">
        <v>64</v>
      </c>
      <c r="F11655" t="s">
        <v>65</v>
      </c>
      <c r="G11655" t="s">
        <v>61</v>
      </c>
      <c r="H11655" t="s">
        <v>62</v>
      </c>
      <c r="I11655">
        <v>3.6653198022367599E-2</v>
      </c>
      <c r="J11655">
        <v>3.6653198022367599E-2</v>
      </c>
      <c r="K11655">
        <f t="shared" si="194"/>
        <v>9</v>
      </c>
    </row>
    <row r="11656" spans="1:11" x14ac:dyDescent="0.2">
      <c r="A11656">
        <v>13</v>
      </c>
      <c r="B11656" t="s">
        <v>84</v>
      </c>
      <c r="C11656" t="s">
        <v>63</v>
      </c>
      <c r="D11656" t="s">
        <v>58</v>
      </c>
      <c r="E11656" t="s">
        <v>64</v>
      </c>
      <c r="F11656" t="s">
        <v>65</v>
      </c>
      <c r="G11656" t="s">
        <v>61</v>
      </c>
      <c r="H11656" t="s">
        <v>62</v>
      </c>
      <c r="I11656">
        <v>4.9663481816549601E-2</v>
      </c>
      <c r="J11656">
        <v>4.9663481816549601E-2</v>
      </c>
      <c r="K11656">
        <f t="shared" si="194"/>
        <v>9</v>
      </c>
    </row>
    <row r="11657" spans="1:11" x14ac:dyDescent="0.2">
      <c r="A11657">
        <v>14</v>
      </c>
      <c r="B11657" t="s">
        <v>84</v>
      </c>
      <c r="C11657" t="s">
        <v>63</v>
      </c>
      <c r="D11657" t="s">
        <v>58</v>
      </c>
      <c r="E11657" t="s">
        <v>64</v>
      </c>
      <c r="F11657" t="s">
        <v>65</v>
      </c>
      <c r="G11657" t="s">
        <v>61</v>
      </c>
      <c r="H11657" t="s">
        <v>62</v>
      </c>
      <c r="I11657">
        <v>6.11868043763499E-2</v>
      </c>
      <c r="J11657">
        <v>6.11868043763499E-2</v>
      </c>
      <c r="K11657">
        <f t="shared" si="194"/>
        <v>9</v>
      </c>
    </row>
    <row r="11658" spans="1:11" x14ac:dyDescent="0.2">
      <c r="A11658">
        <v>15</v>
      </c>
      <c r="B11658" t="s">
        <v>84</v>
      </c>
      <c r="C11658" t="s">
        <v>63</v>
      </c>
      <c r="D11658" t="s">
        <v>58</v>
      </c>
      <c r="E11658" t="s">
        <v>64</v>
      </c>
      <c r="F11658" t="s">
        <v>65</v>
      </c>
      <c r="G11658" t="s">
        <v>61</v>
      </c>
      <c r="H11658" t="s">
        <v>62</v>
      </c>
      <c r="I11658">
        <v>6.9754332442728106E-2</v>
      </c>
      <c r="J11658">
        <v>6.9754332442728106E-2</v>
      </c>
      <c r="K11658">
        <f t="shared" si="194"/>
        <v>9</v>
      </c>
    </row>
    <row r="11659" spans="1:11" x14ac:dyDescent="0.2">
      <c r="A11659">
        <v>16</v>
      </c>
      <c r="B11659" t="s">
        <v>84</v>
      </c>
      <c r="C11659" t="s">
        <v>63</v>
      </c>
      <c r="D11659" t="s">
        <v>58</v>
      </c>
      <c r="E11659" t="s">
        <v>64</v>
      </c>
      <c r="F11659" t="s">
        <v>65</v>
      </c>
      <c r="G11659" t="s">
        <v>61</v>
      </c>
      <c r="H11659" t="s">
        <v>62</v>
      </c>
      <c r="I11659">
        <v>7.6922616366568497E-2</v>
      </c>
      <c r="J11659">
        <v>7.6922616366568497E-2</v>
      </c>
      <c r="K11659">
        <f t="shared" si="194"/>
        <v>9</v>
      </c>
    </row>
    <row r="11660" spans="1:11" x14ac:dyDescent="0.2">
      <c r="A11660">
        <v>17</v>
      </c>
      <c r="B11660" t="s">
        <v>84</v>
      </c>
      <c r="C11660" t="s">
        <v>63</v>
      </c>
      <c r="D11660" t="s">
        <v>58</v>
      </c>
      <c r="E11660" t="s">
        <v>64</v>
      </c>
      <c r="F11660" t="s">
        <v>65</v>
      </c>
      <c r="G11660" t="s">
        <v>61</v>
      </c>
      <c r="H11660" t="s">
        <v>62</v>
      </c>
      <c r="I11660">
        <v>8.47397485018615E-2</v>
      </c>
      <c r="J11660">
        <v>8.47397485018615E-2</v>
      </c>
      <c r="K11660">
        <f t="shared" si="194"/>
        <v>9</v>
      </c>
    </row>
    <row r="11661" spans="1:11" x14ac:dyDescent="0.2">
      <c r="A11661">
        <v>18</v>
      </c>
      <c r="B11661" t="s">
        <v>84</v>
      </c>
      <c r="C11661" t="s">
        <v>63</v>
      </c>
      <c r="D11661" t="s">
        <v>58</v>
      </c>
      <c r="E11661" t="s">
        <v>64</v>
      </c>
      <c r="F11661" t="s">
        <v>65</v>
      </c>
      <c r="G11661" t="s">
        <v>61</v>
      </c>
      <c r="H11661" t="s">
        <v>62</v>
      </c>
      <c r="I11661">
        <v>9.0539287671153199E-2</v>
      </c>
      <c r="J11661">
        <v>9.0539287671153199E-2</v>
      </c>
      <c r="K11661">
        <f t="shared" si="194"/>
        <v>9</v>
      </c>
    </row>
    <row r="11662" spans="1:11" x14ac:dyDescent="0.2">
      <c r="A11662">
        <v>19</v>
      </c>
      <c r="B11662" t="s">
        <v>84</v>
      </c>
      <c r="C11662" t="s">
        <v>63</v>
      </c>
      <c r="D11662" t="s">
        <v>58</v>
      </c>
      <c r="E11662" t="s">
        <v>64</v>
      </c>
      <c r="F11662" t="s">
        <v>65</v>
      </c>
      <c r="G11662" t="s">
        <v>61</v>
      </c>
      <c r="H11662" t="s">
        <v>62</v>
      </c>
      <c r="I11662">
        <v>9.5034140702355996E-2</v>
      </c>
      <c r="J11662">
        <v>9.5034140702355996E-2</v>
      </c>
      <c r="K11662">
        <f t="shared" si="194"/>
        <v>9</v>
      </c>
    </row>
    <row r="11663" spans="1:11" x14ac:dyDescent="0.2">
      <c r="A11663">
        <v>20</v>
      </c>
      <c r="B11663" t="s">
        <v>84</v>
      </c>
      <c r="C11663" t="s">
        <v>63</v>
      </c>
      <c r="D11663" t="s">
        <v>58</v>
      </c>
      <c r="E11663" t="s">
        <v>64</v>
      </c>
      <c r="F11663" t="s">
        <v>65</v>
      </c>
      <c r="G11663" t="s">
        <v>61</v>
      </c>
      <c r="H11663" t="s">
        <v>62</v>
      </c>
      <c r="I11663">
        <v>8.8573223988955799E-2</v>
      </c>
      <c r="J11663">
        <v>8.8573223988955799E-2</v>
      </c>
      <c r="K11663">
        <f t="shared" si="194"/>
        <v>9</v>
      </c>
    </row>
    <row r="11664" spans="1:11" x14ac:dyDescent="0.2">
      <c r="A11664">
        <v>21</v>
      </c>
      <c r="B11664" t="s">
        <v>84</v>
      </c>
      <c r="C11664" t="s">
        <v>63</v>
      </c>
      <c r="D11664" t="s">
        <v>58</v>
      </c>
      <c r="E11664" t="s">
        <v>64</v>
      </c>
      <c r="F11664" t="s">
        <v>65</v>
      </c>
      <c r="G11664" t="s">
        <v>61</v>
      </c>
      <c r="H11664" t="s">
        <v>62</v>
      </c>
      <c r="I11664">
        <v>7.7678496226454202E-2</v>
      </c>
      <c r="J11664">
        <v>7.7678496226454202E-2</v>
      </c>
      <c r="K11664">
        <f t="shared" si="194"/>
        <v>9</v>
      </c>
    </row>
    <row r="11665" spans="1:11" x14ac:dyDescent="0.2">
      <c r="A11665">
        <v>22</v>
      </c>
      <c r="B11665" t="s">
        <v>84</v>
      </c>
      <c r="C11665" t="s">
        <v>63</v>
      </c>
      <c r="D11665" t="s">
        <v>58</v>
      </c>
      <c r="E11665" t="s">
        <v>64</v>
      </c>
      <c r="F11665" t="s">
        <v>65</v>
      </c>
      <c r="G11665" t="s">
        <v>61</v>
      </c>
      <c r="H11665" t="s">
        <v>62</v>
      </c>
      <c r="I11665">
        <v>6.5366806114583606E-2</v>
      </c>
      <c r="J11665">
        <v>6.5366806114583606E-2</v>
      </c>
      <c r="K11665">
        <f t="shared" si="194"/>
        <v>9</v>
      </c>
    </row>
    <row r="11666" spans="1:11" x14ac:dyDescent="0.2">
      <c r="A11666">
        <v>23</v>
      </c>
      <c r="B11666" t="s">
        <v>84</v>
      </c>
      <c r="C11666" t="s">
        <v>63</v>
      </c>
      <c r="D11666" t="s">
        <v>58</v>
      </c>
      <c r="E11666" t="s">
        <v>64</v>
      </c>
      <c r="F11666" t="s">
        <v>65</v>
      </c>
      <c r="G11666" t="s">
        <v>61</v>
      </c>
      <c r="H11666" t="s">
        <v>62</v>
      </c>
      <c r="I11666">
        <v>5.2073405285858201E-2</v>
      </c>
      <c r="J11666">
        <v>5.2073405285858201E-2</v>
      </c>
      <c r="K11666">
        <f t="shared" si="194"/>
        <v>9</v>
      </c>
    </row>
    <row r="11667" spans="1:11" x14ac:dyDescent="0.2">
      <c r="A11667">
        <v>24</v>
      </c>
      <c r="B11667" t="s">
        <v>84</v>
      </c>
      <c r="C11667" t="s">
        <v>63</v>
      </c>
      <c r="D11667" t="s">
        <v>58</v>
      </c>
      <c r="E11667" t="s">
        <v>64</v>
      </c>
      <c r="F11667" t="s">
        <v>65</v>
      </c>
      <c r="G11667" t="s">
        <v>61</v>
      </c>
      <c r="H11667" t="s">
        <v>62</v>
      </c>
      <c r="I11667">
        <v>3.9434552149336798E-2</v>
      </c>
      <c r="J11667">
        <v>3.9434552149336798E-2</v>
      </c>
      <c r="K11667">
        <f t="shared" si="194"/>
        <v>9</v>
      </c>
    </row>
    <row r="11668" spans="1:11" x14ac:dyDescent="0.2">
      <c r="A11668">
        <v>1</v>
      </c>
      <c r="B11668" t="s">
        <v>84</v>
      </c>
      <c r="C11668" t="s">
        <v>57</v>
      </c>
      <c r="D11668" t="s">
        <v>58</v>
      </c>
      <c r="E11668" t="s">
        <v>59</v>
      </c>
      <c r="F11668" t="s">
        <v>60</v>
      </c>
      <c r="G11668" t="s">
        <v>66</v>
      </c>
      <c r="H11668" t="s">
        <v>62</v>
      </c>
      <c r="I11668" t="s">
        <v>67</v>
      </c>
      <c r="J11668">
        <v>6.5006462195230999E-3</v>
      </c>
      <c r="K11668">
        <f t="shared" si="194"/>
        <v>9</v>
      </c>
    </row>
    <row r="11669" spans="1:11" x14ac:dyDescent="0.2">
      <c r="A11669">
        <v>2</v>
      </c>
      <c r="B11669" t="s">
        <v>84</v>
      </c>
      <c r="C11669" t="s">
        <v>57</v>
      </c>
      <c r="D11669" t="s">
        <v>58</v>
      </c>
      <c r="E11669" t="s">
        <v>59</v>
      </c>
      <c r="F11669" t="s">
        <v>60</v>
      </c>
      <c r="G11669" t="s">
        <v>66</v>
      </c>
      <c r="H11669" t="s">
        <v>62</v>
      </c>
      <c r="I11669" t="s">
        <v>67</v>
      </c>
      <c r="J11669">
        <v>1.7330955932253901E-2</v>
      </c>
      <c r="K11669">
        <f t="shared" si="194"/>
        <v>9</v>
      </c>
    </row>
    <row r="11670" spans="1:11" x14ac:dyDescent="0.2">
      <c r="A11670">
        <v>3</v>
      </c>
      <c r="B11670" t="s">
        <v>84</v>
      </c>
      <c r="C11670" t="s">
        <v>57</v>
      </c>
      <c r="D11670" t="s">
        <v>58</v>
      </c>
      <c r="E11670" t="s">
        <v>59</v>
      </c>
      <c r="F11670" t="s">
        <v>60</v>
      </c>
      <c r="G11670" t="s">
        <v>66</v>
      </c>
      <c r="H11670" t="s">
        <v>62</v>
      </c>
      <c r="I11670" t="s">
        <v>67</v>
      </c>
      <c r="J11670">
        <v>1.4584764862206801E-2</v>
      </c>
      <c r="K11670">
        <f t="shared" si="194"/>
        <v>9</v>
      </c>
    </row>
    <row r="11671" spans="1:11" x14ac:dyDescent="0.2">
      <c r="A11671">
        <v>4</v>
      </c>
      <c r="B11671" t="s">
        <v>84</v>
      </c>
      <c r="C11671" t="s">
        <v>57</v>
      </c>
      <c r="D11671" t="s">
        <v>58</v>
      </c>
      <c r="E11671" t="s">
        <v>59</v>
      </c>
      <c r="F11671" t="s">
        <v>60</v>
      </c>
      <c r="G11671" t="s">
        <v>66</v>
      </c>
      <c r="H11671" t="s">
        <v>62</v>
      </c>
      <c r="I11671" t="s">
        <v>67</v>
      </c>
      <c r="J11671">
        <v>1.14178919727336E-2</v>
      </c>
      <c r="K11671">
        <f t="shared" si="194"/>
        <v>9</v>
      </c>
    </row>
    <row r="11672" spans="1:11" x14ac:dyDescent="0.2">
      <c r="A11672">
        <v>5</v>
      </c>
      <c r="B11672" t="s">
        <v>84</v>
      </c>
      <c r="C11672" t="s">
        <v>57</v>
      </c>
      <c r="D11672" t="s">
        <v>58</v>
      </c>
      <c r="E11672" t="s">
        <v>59</v>
      </c>
      <c r="F11672" t="s">
        <v>60</v>
      </c>
      <c r="G11672" t="s">
        <v>66</v>
      </c>
      <c r="H11672" t="s">
        <v>62</v>
      </c>
      <c r="I11672" t="s">
        <v>67</v>
      </c>
      <c r="J11672">
        <v>1.3753223403212E-2</v>
      </c>
      <c r="K11672">
        <f t="shared" si="194"/>
        <v>9</v>
      </c>
    </row>
    <row r="11673" spans="1:11" x14ac:dyDescent="0.2">
      <c r="A11673">
        <v>6</v>
      </c>
      <c r="B11673" t="s">
        <v>84</v>
      </c>
      <c r="C11673" t="s">
        <v>57</v>
      </c>
      <c r="D11673" t="s">
        <v>58</v>
      </c>
      <c r="E11673" t="s">
        <v>59</v>
      </c>
      <c r="F11673" t="s">
        <v>60</v>
      </c>
      <c r="G11673" t="s">
        <v>66</v>
      </c>
      <c r="H11673" t="s">
        <v>62</v>
      </c>
      <c r="I11673" t="s">
        <v>67</v>
      </c>
      <c r="J11673">
        <v>3.0449468615687501E-2</v>
      </c>
      <c r="K11673">
        <f t="shared" si="194"/>
        <v>9</v>
      </c>
    </row>
    <row r="11674" spans="1:11" x14ac:dyDescent="0.2">
      <c r="A11674">
        <v>7</v>
      </c>
      <c r="B11674" t="s">
        <v>84</v>
      </c>
      <c r="C11674" t="s">
        <v>57</v>
      </c>
      <c r="D11674" t="s">
        <v>58</v>
      </c>
      <c r="E11674" t="s">
        <v>59</v>
      </c>
      <c r="F11674" t="s">
        <v>60</v>
      </c>
      <c r="G11674" t="s">
        <v>66</v>
      </c>
      <c r="H11674" t="s">
        <v>62</v>
      </c>
      <c r="I11674" t="s">
        <v>67</v>
      </c>
      <c r="J11674">
        <v>7.8594179133489997E-2</v>
      </c>
      <c r="K11674">
        <f t="shared" si="194"/>
        <v>9</v>
      </c>
    </row>
    <row r="11675" spans="1:11" x14ac:dyDescent="0.2">
      <c r="A11675">
        <v>8</v>
      </c>
      <c r="B11675" t="s">
        <v>84</v>
      </c>
      <c r="C11675" t="s">
        <v>57</v>
      </c>
      <c r="D11675" t="s">
        <v>58</v>
      </c>
      <c r="E11675" t="s">
        <v>59</v>
      </c>
      <c r="F11675" t="s">
        <v>60</v>
      </c>
      <c r="G11675" t="s">
        <v>66</v>
      </c>
      <c r="H11675" t="s">
        <v>62</v>
      </c>
      <c r="I11675" t="s">
        <v>67</v>
      </c>
      <c r="J11675">
        <v>0.12716368425930299</v>
      </c>
      <c r="K11675">
        <f t="shared" si="194"/>
        <v>9</v>
      </c>
    </row>
    <row r="11676" spans="1:11" x14ac:dyDescent="0.2">
      <c r="A11676">
        <v>9</v>
      </c>
      <c r="B11676" t="s">
        <v>84</v>
      </c>
      <c r="C11676" t="s">
        <v>57</v>
      </c>
      <c r="D11676" t="s">
        <v>58</v>
      </c>
      <c r="E11676" t="s">
        <v>59</v>
      </c>
      <c r="F11676" t="s">
        <v>60</v>
      </c>
      <c r="G11676" t="s">
        <v>66</v>
      </c>
      <c r="H11676" t="s">
        <v>62</v>
      </c>
      <c r="I11676" t="s">
        <v>67</v>
      </c>
      <c r="J11676">
        <v>0.14841238577302199</v>
      </c>
      <c r="K11676">
        <f t="shared" si="194"/>
        <v>9</v>
      </c>
    </row>
    <row r="11677" spans="1:11" x14ac:dyDescent="0.2">
      <c r="A11677">
        <v>10</v>
      </c>
      <c r="B11677" t="s">
        <v>84</v>
      </c>
      <c r="C11677" t="s">
        <v>57</v>
      </c>
      <c r="D11677" t="s">
        <v>58</v>
      </c>
      <c r="E11677" t="s">
        <v>59</v>
      </c>
      <c r="F11677" t="s">
        <v>60</v>
      </c>
      <c r="G11677" t="s">
        <v>66</v>
      </c>
      <c r="H11677" t="s">
        <v>62</v>
      </c>
      <c r="I11677" t="s">
        <v>67</v>
      </c>
      <c r="J11677">
        <v>0.13654552978527401</v>
      </c>
      <c r="K11677">
        <f t="shared" si="194"/>
        <v>9</v>
      </c>
    </row>
    <row r="11678" spans="1:11" x14ac:dyDescent="0.2">
      <c r="A11678">
        <v>11</v>
      </c>
      <c r="B11678" t="s">
        <v>84</v>
      </c>
      <c r="C11678" t="s">
        <v>57</v>
      </c>
      <c r="D11678" t="s">
        <v>58</v>
      </c>
      <c r="E11678" t="s">
        <v>59</v>
      </c>
      <c r="F11678" t="s">
        <v>60</v>
      </c>
      <c r="G11678" t="s">
        <v>66</v>
      </c>
      <c r="H11678" t="s">
        <v>62</v>
      </c>
      <c r="I11678" t="s">
        <v>67</v>
      </c>
      <c r="J11678">
        <v>0.104062391210351</v>
      </c>
      <c r="K11678">
        <f t="shared" si="194"/>
        <v>9</v>
      </c>
    </row>
    <row r="11679" spans="1:11" x14ac:dyDescent="0.2">
      <c r="A11679">
        <v>12</v>
      </c>
      <c r="B11679" t="s">
        <v>84</v>
      </c>
      <c r="C11679" t="s">
        <v>57</v>
      </c>
      <c r="D11679" t="s">
        <v>58</v>
      </c>
      <c r="E11679" t="s">
        <v>59</v>
      </c>
      <c r="F11679" t="s">
        <v>60</v>
      </c>
      <c r="G11679" t="s">
        <v>66</v>
      </c>
      <c r="H11679" t="s">
        <v>62</v>
      </c>
      <c r="I11679" t="s">
        <v>67</v>
      </c>
      <c r="J11679">
        <v>7.7558723600444204E-2</v>
      </c>
      <c r="K11679">
        <f t="shared" si="194"/>
        <v>9</v>
      </c>
    </row>
    <row r="11680" spans="1:11" x14ac:dyDescent="0.2">
      <c r="A11680">
        <v>13</v>
      </c>
      <c r="B11680" t="s">
        <v>84</v>
      </c>
      <c r="C11680" t="s">
        <v>57</v>
      </c>
      <c r="D11680" t="s">
        <v>58</v>
      </c>
      <c r="E11680" t="s">
        <v>59</v>
      </c>
      <c r="F11680" t="s">
        <v>60</v>
      </c>
      <c r="G11680" t="s">
        <v>66</v>
      </c>
      <c r="H11680" t="s">
        <v>62</v>
      </c>
      <c r="I11680" t="s">
        <v>67</v>
      </c>
      <c r="J11680">
        <v>6.0223490281621897E-2</v>
      </c>
      <c r="K11680">
        <f t="shared" si="194"/>
        <v>9</v>
      </c>
    </row>
    <row r="11681" spans="1:11" x14ac:dyDescent="0.2">
      <c r="A11681">
        <v>14</v>
      </c>
      <c r="B11681" t="s">
        <v>84</v>
      </c>
      <c r="C11681" t="s">
        <v>57</v>
      </c>
      <c r="D11681" t="s">
        <v>58</v>
      </c>
      <c r="E11681" t="s">
        <v>59</v>
      </c>
      <c r="F11681" t="s">
        <v>60</v>
      </c>
      <c r="G11681" t="s">
        <v>66</v>
      </c>
      <c r="H11681" t="s">
        <v>62</v>
      </c>
      <c r="I11681" t="s">
        <v>67</v>
      </c>
      <c r="J11681">
        <v>4.4273309806269603E-2</v>
      </c>
      <c r="K11681">
        <f t="shared" si="194"/>
        <v>9</v>
      </c>
    </row>
    <row r="11682" spans="1:11" x14ac:dyDescent="0.2">
      <c r="A11682">
        <v>15</v>
      </c>
      <c r="B11682" t="s">
        <v>84</v>
      </c>
      <c r="C11682" t="s">
        <v>57</v>
      </c>
      <c r="D11682" t="s">
        <v>58</v>
      </c>
      <c r="E11682" t="s">
        <v>59</v>
      </c>
      <c r="F11682" t="s">
        <v>60</v>
      </c>
      <c r="G11682" t="s">
        <v>66</v>
      </c>
      <c r="H11682" t="s">
        <v>62</v>
      </c>
      <c r="I11682" t="s">
        <v>67</v>
      </c>
      <c r="J11682">
        <v>3.11750662569487E-2</v>
      </c>
      <c r="K11682">
        <f t="shared" si="194"/>
        <v>9</v>
      </c>
    </row>
    <row r="11683" spans="1:11" x14ac:dyDescent="0.2">
      <c r="A11683">
        <v>16</v>
      </c>
      <c r="B11683" t="s">
        <v>84</v>
      </c>
      <c r="C11683" t="s">
        <v>57</v>
      </c>
      <c r="D11683" t="s">
        <v>58</v>
      </c>
      <c r="E11683" t="s">
        <v>59</v>
      </c>
      <c r="F11683" t="s">
        <v>60</v>
      </c>
      <c r="G11683" t="s">
        <v>66</v>
      </c>
      <c r="H11683" t="s">
        <v>62</v>
      </c>
      <c r="I11683" t="s">
        <v>67</v>
      </c>
      <c r="J11683">
        <v>2.2922242184690099E-2</v>
      </c>
      <c r="K11683">
        <f t="shared" si="194"/>
        <v>9</v>
      </c>
    </row>
    <row r="11684" spans="1:11" x14ac:dyDescent="0.2">
      <c r="A11684">
        <v>17</v>
      </c>
      <c r="B11684" t="s">
        <v>84</v>
      </c>
      <c r="C11684" t="s">
        <v>57</v>
      </c>
      <c r="D11684" t="s">
        <v>58</v>
      </c>
      <c r="E11684" t="s">
        <v>59</v>
      </c>
      <c r="F11684" t="s">
        <v>60</v>
      </c>
      <c r="G11684" t="s">
        <v>66</v>
      </c>
      <c r="H11684" t="s">
        <v>62</v>
      </c>
      <c r="I11684" t="s">
        <v>67</v>
      </c>
      <c r="J11684">
        <v>2.1593863947455799E-2</v>
      </c>
      <c r="K11684">
        <f t="shared" si="194"/>
        <v>9</v>
      </c>
    </row>
    <row r="11685" spans="1:11" x14ac:dyDescent="0.2">
      <c r="A11685">
        <v>18</v>
      </c>
      <c r="B11685" t="s">
        <v>84</v>
      </c>
      <c r="C11685" t="s">
        <v>57</v>
      </c>
      <c r="D11685" t="s">
        <v>58</v>
      </c>
      <c r="E11685" t="s">
        <v>59</v>
      </c>
      <c r="F11685" t="s">
        <v>60</v>
      </c>
      <c r="G11685" t="s">
        <v>66</v>
      </c>
      <c r="H11685" t="s">
        <v>62</v>
      </c>
      <c r="I11685" t="s">
        <v>67</v>
      </c>
      <c r="J11685">
        <v>1.8606191453643499E-2</v>
      </c>
      <c r="K11685">
        <f t="shared" si="194"/>
        <v>9</v>
      </c>
    </row>
    <row r="11686" spans="1:11" x14ac:dyDescent="0.2">
      <c r="A11686">
        <v>19</v>
      </c>
      <c r="B11686" t="s">
        <v>84</v>
      </c>
      <c r="C11686" t="s">
        <v>57</v>
      </c>
      <c r="D11686" t="s">
        <v>58</v>
      </c>
      <c r="E11686" t="s">
        <v>59</v>
      </c>
      <c r="F11686" t="s">
        <v>60</v>
      </c>
      <c r="G11686" t="s">
        <v>66</v>
      </c>
      <c r="H11686" t="s">
        <v>62</v>
      </c>
      <c r="I11686" t="s">
        <v>67</v>
      </c>
      <c r="J11686">
        <v>1.9946376245375898E-2</v>
      </c>
      <c r="K11686">
        <f t="shared" si="194"/>
        <v>9</v>
      </c>
    </row>
    <row r="11687" spans="1:11" x14ac:dyDescent="0.2">
      <c r="A11687">
        <v>20</v>
      </c>
      <c r="B11687" t="s">
        <v>84</v>
      </c>
      <c r="C11687" t="s">
        <v>57</v>
      </c>
      <c r="D11687" t="s">
        <v>58</v>
      </c>
      <c r="E11687" t="s">
        <v>59</v>
      </c>
      <c r="F11687" t="s">
        <v>60</v>
      </c>
      <c r="G11687" t="s">
        <v>66</v>
      </c>
      <c r="H11687" t="s">
        <v>62</v>
      </c>
      <c r="I11687" t="s">
        <v>67</v>
      </c>
      <c r="J11687">
        <v>9.6886484212097106E-3</v>
      </c>
      <c r="K11687">
        <f t="shared" si="194"/>
        <v>9</v>
      </c>
    </row>
    <row r="11688" spans="1:11" x14ac:dyDescent="0.2">
      <c r="A11688">
        <v>21</v>
      </c>
      <c r="B11688" t="s">
        <v>84</v>
      </c>
      <c r="C11688" t="s">
        <v>57</v>
      </c>
      <c r="D11688" t="s">
        <v>58</v>
      </c>
      <c r="E11688" t="s">
        <v>59</v>
      </c>
      <c r="F11688" t="s">
        <v>60</v>
      </c>
      <c r="G11688" t="s">
        <v>66</v>
      </c>
      <c r="H11688" t="s">
        <v>62</v>
      </c>
      <c r="I11688" t="s">
        <v>67</v>
      </c>
      <c r="J11688">
        <v>3.76918441297422E-3</v>
      </c>
      <c r="K11688">
        <f t="shared" si="194"/>
        <v>9</v>
      </c>
    </row>
    <row r="11689" spans="1:11" x14ac:dyDescent="0.2">
      <c r="A11689">
        <v>22</v>
      </c>
      <c r="B11689" t="s">
        <v>84</v>
      </c>
      <c r="C11689" t="s">
        <v>57</v>
      </c>
      <c r="D11689" t="s">
        <v>58</v>
      </c>
      <c r="E11689" t="s">
        <v>59</v>
      </c>
      <c r="F11689" t="s">
        <v>60</v>
      </c>
      <c r="G11689" t="s">
        <v>66</v>
      </c>
      <c r="H11689" t="s">
        <v>62</v>
      </c>
      <c r="I11689" t="s">
        <v>67</v>
      </c>
      <c r="J11689">
        <v>1.02902243288924E-3</v>
      </c>
      <c r="K11689">
        <f t="shared" si="194"/>
        <v>9</v>
      </c>
    </row>
    <row r="11690" spans="1:11" x14ac:dyDescent="0.2">
      <c r="A11690">
        <v>23</v>
      </c>
      <c r="B11690" t="s">
        <v>84</v>
      </c>
      <c r="C11690" t="s">
        <v>57</v>
      </c>
      <c r="D11690" t="s">
        <v>58</v>
      </c>
      <c r="E11690" t="s">
        <v>59</v>
      </c>
      <c r="F11690" t="s">
        <v>60</v>
      </c>
      <c r="G11690" t="s">
        <v>66</v>
      </c>
      <c r="H11690" t="s">
        <v>62</v>
      </c>
      <c r="I11690" t="s">
        <v>67</v>
      </c>
      <c r="J11690" s="3">
        <v>2.8209509204089699E-4</v>
      </c>
      <c r="K11690">
        <f t="shared" si="194"/>
        <v>9</v>
      </c>
    </row>
    <row r="11691" spans="1:11" x14ac:dyDescent="0.2">
      <c r="A11691">
        <v>24</v>
      </c>
      <c r="B11691" t="s">
        <v>84</v>
      </c>
      <c r="C11691" t="s">
        <v>57</v>
      </c>
      <c r="D11691" t="s">
        <v>58</v>
      </c>
      <c r="E11691" t="s">
        <v>59</v>
      </c>
      <c r="F11691" t="s">
        <v>60</v>
      </c>
      <c r="G11691" t="s">
        <v>66</v>
      </c>
      <c r="H11691" t="s">
        <v>62</v>
      </c>
      <c r="I11691" t="s">
        <v>67</v>
      </c>
      <c r="J11691" s="3">
        <v>1.16664697376714E-4</v>
      </c>
      <c r="K11691">
        <f t="shared" si="194"/>
        <v>9</v>
      </c>
    </row>
    <row r="11692" spans="1:11" x14ac:dyDescent="0.2">
      <c r="A11692">
        <v>1</v>
      </c>
      <c r="B11692" t="s">
        <v>84</v>
      </c>
      <c r="C11692" t="s">
        <v>63</v>
      </c>
      <c r="D11692" t="s">
        <v>58</v>
      </c>
      <c r="E11692" t="s">
        <v>59</v>
      </c>
      <c r="F11692" t="s">
        <v>60</v>
      </c>
      <c r="G11692" t="s">
        <v>66</v>
      </c>
      <c r="H11692" t="s">
        <v>62</v>
      </c>
      <c r="I11692" t="s">
        <v>67</v>
      </c>
      <c r="J11692">
        <v>2.5988767560899299E-2</v>
      </c>
      <c r="K11692">
        <f t="shared" si="194"/>
        <v>9</v>
      </c>
    </row>
    <row r="11693" spans="1:11" x14ac:dyDescent="0.2">
      <c r="A11693">
        <v>2</v>
      </c>
      <c r="B11693" t="s">
        <v>84</v>
      </c>
      <c r="C11693" t="s">
        <v>63</v>
      </c>
      <c r="D11693" t="s">
        <v>58</v>
      </c>
      <c r="E11693" t="s">
        <v>59</v>
      </c>
      <c r="F11693" t="s">
        <v>60</v>
      </c>
      <c r="G11693" t="s">
        <v>66</v>
      </c>
      <c r="H11693" t="s">
        <v>62</v>
      </c>
      <c r="I11693" t="s">
        <v>67</v>
      </c>
      <c r="J11693">
        <v>8.9028481811899499E-2</v>
      </c>
      <c r="K11693">
        <f t="shared" si="194"/>
        <v>9</v>
      </c>
    </row>
    <row r="11694" spans="1:11" x14ac:dyDescent="0.2">
      <c r="A11694">
        <v>3</v>
      </c>
      <c r="B11694" t="s">
        <v>84</v>
      </c>
      <c r="C11694" t="s">
        <v>63</v>
      </c>
      <c r="D11694" t="s">
        <v>58</v>
      </c>
      <c r="E11694" t="s">
        <v>59</v>
      </c>
      <c r="F11694" t="s">
        <v>60</v>
      </c>
      <c r="G11694" t="s">
        <v>66</v>
      </c>
      <c r="H11694" t="s">
        <v>62</v>
      </c>
      <c r="I11694" t="s">
        <v>67</v>
      </c>
      <c r="J11694">
        <v>6.5520497677675399E-2</v>
      </c>
      <c r="K11694">
        <f t="shared" si="194"/>
        <v>9</v>
      </c>
    </row>
    <row r="11695" spans="1:11" x14ac:dyDescent="0.2">
      <c r="A11695">
        <v>4</v>
      </c>
      <c r="B11695" t="s">
        <v>84</v>
      </c>
      <c r="C11695" t="s">
        <v>63</v>
      </c>
      <c r="D11695" t="s">
        <v>58</v>
      </c>
      <c r="E11695" t="s">
        <v>59</v>
      </c>
      <c r="F11695" t="s">
        <v>60</v>
      </c>
      <c r="G11695" t="s">
        <v>66</v>
      </c>
      <c r="H11695" t="s">
        <v>62</v>
      </c>
      <c r="I11695" t="s">
        <v>67</v>
      </c>
      <c r="J11695">
        <v>5.2922282383157597E-2</v>
      </c>
      <c r="K11695">
        <f t="shared" si="194"/>
        <v>9</v>
      </c>
    </row>
    <row r="11696" spans="1:11" x14ac:dyDescent="0.2">
      <c r="A11696">
        <v>5</v>
      </c>
      <c r="B11696" t="s">
        <v>84</v>
      </c>
      <c r="C11696" t="s">
        <v>63</v>
      </c>
      <c r="D11696" t="s">
        <v>58</v>
      </c>
      <c r="E11696" t="s">
        <v>59</v>
      </c>
      <c r="F11696" t="s">
        <v>60</v>
      </c>
      <c r="G11696" t="s">
        <v>66</v>
      </c>
      <c r="H11696" t="s">
        <v>62</v>
      </c>
      <c r="I11696" t="s">
        <v>67</v>
      </c>
      <c r="J11696">
        <v>3.11478125313721E-2</v>
      </c>
      <c r="K11696">
        <f t="shared" si="194"/>
        <v>9</v>
      </c>
    </row>
    <row r="11697" spans="1:11" x14ac:dyDescent="0.2">
      <c r="A11697">
        <v>6</v>
      </c>
      <c r="B11697" t="s">
        <v>84</v>
      </c>
      <c r="C11697" t="s">
        <v>63</v>
      </c>
      <c r="D11697" t="s">
        <v>58</v>
      </c>
      <c r="E11697" t="s">
        <v>59</v>
      </c>
      <c r="F11697" t="s">
        <v>60</v>
      </c>
      <c r="G11697" t="s">
        <v>66</v>
      </c>
      <c r="H11697" t="s">
        <v>62</v>
      </c>
      <c r="I11697" t="s">
        <v>67</v>
      </c>
      <c r="J11697">
        <v>2.52605484978785E-2</v>
      </c>
      <c r="K11697">
        <f t="shared" si="194"/>
        <v>9</v>
      </c>
    </row>
    <row r="11698" spans="1:11" x14ac:dyDescent="0.2">
      <c r="A11698">
        <v>7</v>
      </c>
      <c r="B11698" t="s">
        <v>84</v>
      </c>
      <c r="C11698" t="s">
        <v>63</v>
      </c>
      <c r="D11698" t="s">
        <v>58</v>
      </c>
      <c r="E11698" t="s">
        <v>59</v>
      </c>
      <c r="F11698" t="s">
        <v>60</v>
      </c>
      <c r="G11698" t="s">
        <v>66</v>
      </c>
      <c r="H11698" t="s">
        <v>62</v>
      </c>
      <c r="I11698" t="s">
        <v>67</v>
      </c>
      <c r="J11698">
        <v>2.95745760009271E-2</v>
      </c>
      <c r="K11698">
        <f t="shared" si="194"/>
        <v>9</v>
      </c>
    </row>
    <row r="11699" spans="1:11" x14ac:dyDescent="0.2">
      <c r="A11699">
        <v>8</v>
      </c>
      <c r="B11699" t="s">
        <v>84</v>
      </c>
      <c r="C11699" t="s">
        <v>63</v>
      </c>
      <c r="D11699" t="s">
        <v>58</v>
      </c>
      <c r="E11699" t="s">
        <v>59</v>
      </c>
      <c r="F11699" t="s">
        <v>60</v>
      </c>
      <c r="G11699" t="s">
        <v>66</v>
      </c>
      <c r="H11699" t="s">
        <v>62</v>
      </c>
      <c r="I11699" t="s">
        <v>67</v>
      </c>
      <c r="J11699">
        <v>4.8602983262017001E-2</v>
      </c>
      <c r="K11699">
        <f t="shared" si="194"/>
        <v>9</v>
      </c>
    </row>
    <row r="11700" spans="1:11" x14ac:dyDescent="0.2">
      <c r="A11700">
        <v>9</v>
      </c>
      <c r="B11700" t="s">
        <v>84</v>
      </c>
      <c r="C11700" t="s">
        <v>63</v>
      </c>
      <c r="D11700" t="s">
        <v>58</v>
      </c>
      <c r="E11700" t="s">
        <v>59</v>
      </c>
      <c r="F11700" t="s">
        <v>60</v>
      </c>
      <c r="G11700" t="s">
        <v>66</v>
      </c>
      <c r="H11700" t="s">
        <v>62</v>
      </c>
      <c r="I11700" t="s">
        <v>67</v>
      </c>
      <c r="J11700">
        <v>6.7337290741223396E-2</v>
      </c>
      <c r="K11700">
        <f t="shared" si="194"/>
        <v>9</v>
      </c>
    </row>
    <row r="11701" spans="1:11" x14ac:dyDescent="0.2">
      <c r="A11701">
        <v>10</v>
      </c>
      <c r="B11701" t="s">
        <v>84</v>
      </c>
      <c r="C11701" t="s">
        <v>63</v>
      </c>
      <c r="D11701" t="s">
        <v>58</v>
      </c>
      <c r="E11701" t="s">
        <v>59</v>
      </c>
      <c r="F11701" t="s">
        <v>60</v>
      </c>
      <c r="G11701" t="s">
        <v>66</v>
      </c>
      <c r="H11701" t="s">
        <v>62</v>
      </c>
      <c r="I11701" t="s">
        <v>67</v>
      </c>
      <c r="J11701">
        <v>7.7213065391531194E-2</v>
      </c>
      <c r="K11701">
        <f t="shared" si="194"/>
        <v>9</v>
      </c>
    </row>
    <row r="11702" spans="1:11" x14ac:dyDescent="0.2">
      <c r="A11702">
        <v>11</v>
      </c>
      <c r="B11702" t="s">
        <v>84</v>
      </c>
      <c r="C11702" t="s">
        <v>63</v>
      </c>
      <c r="D11702" t="s">
        <v>58</v>
      </c>
      <c r="E11702" t="s">
        <v>59</v>
      </c>
      <c r="F11702" t="s">
        <v>60</v>
      </c>
      <c r="G11702" t="s">
        <v>66</v>
      </c>
      <c r="H11702" t="s">
        <v>62</v>
      </c>
      <c r="I11702" t="s">
        <v>67</v>
      </c>
      <c r="J11702">
        <v>8.05007565872779E-2</v>
      </c>
      <c r="K11702">
        <f t="shared" si="194"/>
        <v>9</v>
      </c>
    </row>
    <row r="11703" spans="1:11" x14ac:dyDescent="0.2">
      <c r="A11703">
        <v>12</v>
      </c>
      <c r="B11703" t="s">
        <v>84</v>
      </c>
      <c r="C11703" t="s">
        <v>63</v>
      </c>
      <c r="D11703" t="s">
        <v>58</v>
      </c>
      <c r="E11703" t="s">
        <v>59</v>
      </c>
      <c r="F11703" t="s">
        <v>60</v>
      </c>
      <c r="G11703" t="s">
        <v>66</v>
      </c>
      <c r="H11703" t="s">
        <v>62</v>
      </c>
      <c r="I11703" t="s">
        <v>67</v>
      </c>
      <c r="J11703">
        <v>8.3229609597732096E-2</v>
      </c>
      <c r="K11703">
        <f t="shared" si="194"/>
        <v>9</v>
      </c>
    </row>
    <row r="11704" spans="1:11" x14ac:dyDescent="0.2">
      <c r="A11704">
        <v>13</v>
      </c>
      <c r="B11704" t="s">
        <v>84</v>
      </c>
      <c r="C11704" t="s">
        <v>63</v>
      </c>
      <c r="D11704" t="s">
        <v>58</v>
      </c>
      <c r="E11704" t="s">
        <v>59</v>
      </c>
      <c r="F11704" t="s">
        <v>60</v>
      </c>
      <c r="G11704" t="s">
        <v>66</v>
      </c>
      <c r="H11704" t="s">
        <v>62</v>
      </c>
      <c r="I11704" t="s">
        <v>67</v>
      </c>
      <c r="J11704">
        <v>7.6030951301810798E-2</v>
      </c>
      <c r="K11704">
        <f t="shared" si="194"/>
        <v>9</v>
      </c>
    </row>
    <row r="11705" spans="1:11" x14ac:dyDescent="0.2">
      <c r="A11705">
        <v>14</v>
      </c>
      <c r="B11705" t="s">
        <v>84</v>
      </c>
      <c r="C11705" t="s">
        <v>63</v>
      </c>
      <c r="D11705" t="s">
        <v>58</v>
      </c>
      <c r="E11705" t="s">
        <v>59</v>
      </c>
      <c r="F11705" t="s">
        <v>60</v>
      </c>
      <c r="G11705" t="s">
        <v>66</v>
      </c>
      <c r="H11705" t="s">
        <v>62</v>
      </c>
      <c r="I11705" t="s">
        <v>67</v>
      </c>
      <c r="J11705">
        <v>6.62759167231219E-2</v>
      </c>
      <c r="K11705">
        <f t="shared" si="194"/>
        <v>9</v>
      </c>
    </row>
    <row r="11706" spans="1:11" x14ac:dyDescent="0.2">
      <c r="A11706">
        <v>15</v>
      </c>
      <c r="B11706" t="s">
        <v>84</v>
      </c>
      <c r="C11706" t="s">
        <v>63</v>
      </c>
      <c r="D11706" t="s">
        <v>58</v>
      </c>
      <c r="E11706" t="s">
        <v>59</v>
      </c>
      <c r="F11706" t="s">
        <v>60</v>
      </c>
      <c r="G11706" t="s">
        <v>66</v>
      </c>
      <c r="H11706" t="s">
        <v>62</v>
      </c>
      <c r="I11706" t="s">
        <v>67</v>
      </c>
      <c r="J11706">
        <v>5.14047151859763E-2</v>
      </c>
      <c r="K11706">
        <f t="shared" si="194"/>
        <v>9</v>
      </c>
    </row>
    <row r="11707" spans="1:11" x14ac:dyDescent="0.2">
      <c r="A11707">
        <v>16</v>
      </c>
      <c r="B11707" t="s">
        <v>84</v>
      </c>
      <c r="C11707" t="s">
        <v>63</v>
      </c>
      <c r="D11707" t="s">
        <v>58</v>
      </c>
      <c r="E11707" t="s">
        <v>59</v>
      </c>
      <c r="F11707" t="s">
        <v>60</v>
      </c>
      <c r="G11707" t="s">
        <v>66</v>
      </c>
      <c r="H11707" t="s">
        <v>62</v>
      </c>
      <c r="I11707" t="s">
        <v>67</v>
      </c>
      <c r="J11707">
        <v>3.9374352497914003E-2</v>
      </c>
      <c r="K11707">
        <f t="shared" si="194"/>
        <v>9</v>
      </c>
    </row>
    <row r="11708" spans="1:11" x14ac:dyDescent="0.2">
      <c r="A11708">
        <v>17</v>
      </c>
      <c r="B11708" t="s">
        <v>84</v>
      </c>
      <c r="C11708" t="s">
        <v>63</v>
      </c>
      <c r="D11708" t="s">
        <v>58</v>
      </c>
      <c r="E11708" t="s">
        <v>59</v>
      </c>
      <c r="F11708" t="s">
        <v>60</v>
      </c>
      <c r="G11708" t="s">
        <v>66</v>
      </c>
      <c r="H11708" t="s">
        <v>62</v>
      </c>
      <c r="I11708" t="s">
        <v>67</v>
      </c>
      <c r="J11708">
        <v>2.8351884475519E-2</v>
      </c>
      <c r="K11708">
        <f t="shared" si="194"/>
        <v>9</v>
      </c>
    </row>
    <row r="11709" spans="1:11" x14ac:dyDescent="0.2">
      <c r="A11709">
        <v>18</v>
      </c>
      <c r="B11709" t="s">
        <v>84</v>
      </c>
      <c r="C11709" t="s">
        <v>63</v>
      </c>
      <c r="D11709" t="s">
        <v>58</v>
      </c>
      <c r="E11709" t="s">
        <v>59</v>
      </c>
      <c r="F11709" t="s">
        <v>60</v>
      </c>
      <c r="G11709" t="s">
        <v>66</v>
      </c>
      <c r="H11709" t="s">
        <v>62</v>
      </c>
      <c r="I11709" t="s">
        <v>67</v>
      </c>
      <c r="J11709">
        <v>2.2624358086866199E-2</v>
      </c>
      <c r="K11709">
        <f t="shared" si="194"/>
        <v>9</v>
      </c>
    </row>
    <row r="11710" spans="1:11" x14ac:dyDescent="0.2">
      <c r="A11710">
        <v>19</v>
      </c>
      <c r="B11710" t="s">
        <v>84</v>
      </c>
      <c r="C11710" t="s">
        <v>63</v>
      </c>
      <c r="D11710" t="s">
        <v>58</v>
      </c>
      <c r="E11710" t="s">
        <v>59</v>
      </c>
      <c r="F11710" t="s">
        <v>60</v>
      </c>
      <c r="G11710" t="s">
        <v>66</v>
      </c>
      <c r="H11710" t="s">
        <v>62</v>
      </c>
      <c r="I11710" t="s">
        <v>67</v>
      </c>
      <c r="J11710">
        <v>1.5691354769303001E-2</v>
      </c>
      <c r="K11710">
        <f t="shared" si="194"/>
        <v>9</v>
      </c>
    </row>
    <row r="11711" spans="1:11" x14ac:dyDescent="0.2">
      <c r="A11711">
        <v>20</v>
      </c>
      <c r="B11711" t="s">
        <v>84</v>
      </c>
      <c r="C11711" t="s">
        <v>63</v>
      </c>
      <c r="D11711" t="s">
        <v>58</v>
      </c>
      <c r="E11711" t="s">
        <v>59</v>
      </c>
      <c r="F11711" t="s">
        <v>60</v>
      </c>
      <c r="G11711" t="s">
        <v>66</v>
      </c>
      <c r="H11711" t="s">
        <v>62</v>
      </c>
      <c r="I11711" t="s">
        <v>67</v>
      </c>
      <c r="J11711">
        <v>1.4474441953704601E-2</v>
      </c>
      <c r="K11711">
        <f t="shared" si="194"/>
        <v>9</v>
      </c>
    </row>
    <row r="11712" spans="1:11" x14ac:dyDescent="0.2">
      <c r="A11712">
        <v>21</v>
      </c>
      <c r="B11712" t="s">
        <v>84</v>
      </c>
      <c r="C11712" t="s">
        <v>63</v>
      </c>
      <c r="D11712" t="s">
        <v>58</v>
      </c>
      <c r="E11712" t="s">
        <v>59</v>
      </c>
      <c r="F11712" t="s">
        <v>60</v>
      </c>
      <c r="G11712" t="s">
        <v>66</v>
      </c>
      <c r="H11712" t="s">
        <v>62</v>
      </c>
      <c r="I11712" t="s">
        <v>67</v>
      </c>
      <c r="J11712">
        <v>6.59617498151899E-3</v>
      </c>
      <c r="K11712">
        <f t="shared" si="194"/>
        <v>9</v>
      </c>
    </row>
    <row r="11713" spans="1:11" x14ac:dyDescent="0.2">
      <c r="A11713">
        <v>22</v>
      </c>
      <c r="B11713" t="s">
        <v>84</v>
      </c>
      <c r="C11713" t="s">
        <v>63</v>
      </c>
      <c r="D11713" t="s">
        <v>58</v>
      </c>
      <c r="E11713" t="s">
        <v>59</v>
      </c>
      <c r="F11713" t="s">
        <v>60</v>
      </c>
      <c r="G11713" t="s">
        <v>66</v>
      </c>
      <c r="H11713" t="s">
        <v>62</v>
      </c>
      <c r="I11713" t="s">
        <v>67</v>
      </c>
      <c r="J11713">
        <v>2.47759313521071E-3</v>
      </c>
      <c r="K11713">
        <f t="shared" si="194"/>
        <v>9</v>
      </c>
    </row>
    <row r="11714" spans="1:11" x14ac:dyDescent="0.2">
      <c r="A11714">
        <v>23</v>
      </c>
      <c r="B11714" t="s">
        <v>84</v>
      </c>
      <c r="C11714" t="s">
        <v>63</v>
      </c>
      <c r="D11714" t="s">
        <v>58</v>
      </c>
      <c r="E11714" t="s">
        <v>59</v>
      </c>
      <c r="F11714" t="s">
        <v>60</v>
      </c>
      <c r="G11714" t="s">
        <v>66</v>
      </c>
      <c r="H11714" t="s">
        <v>62</v>
      </c>
      <c r="I11714" t="s">
        <v>67</v>
      </c>
      <c r="J11714" s="3">
        <v>3.7158484546247699E-4</v>
      </c>
      <c r="K11714">
        <f t="shared" si="194"/>
        <v>9</v>
      </c>
    </row>
    <row r="11715" spans="1:11" x14ac:dyDescent="0.2">
      <c r="A11715">
        <v>24</v>
      </c>
      <c r="B11715" t="s">
        <v>84</v>
      </c>
      <c r="C11715" t="s">
        <v>63</v>
      </c>
      <c r="D11715" t="s">
        <v>58</v>
      </c>
      <c r="E11715" t="s">
        <v>59</v>
      </c>
      <c r="F11715" t="s">
        <v>60</v>
      </c>
      <c r="G11715" t="s">
        <v>66</v>
      </c>
      <c r="H11715" t="s">
        <v>62</v>
      </c>
      <c r="I11715" t="s">
        <v>67</v>
      </c>
      <c r="J11715">
        <v>0</v>
      </c>
      <c r="K11715">
        <f t="shared" si="194"/>
        <v>9</v>
      </c>
    </row>
    <row r="11716" spans="1:11" x14ac:dyDescent="0.2">
      <c r="A11716">
        <v>1</v>
      </c>
      <c r="B11716" t="s">
        <v>84</v>
      </c>
      <c r="C11716" t="s">
        <v>57</v>
      </c>
      <c r="D11716" t="s">
        <v>58</v>
      </c>
      <c r="E11716" t="s">
        <v>68</v>
      </c>
      <c r="F11716" t="s">
        <v>60</v>
      </c>
      <c r="G11716" t="s">
        <v>69</v>
      </c>
      <c r="H11716" t="s">
        <v>62</v>
      </c>
      <c r="I11716" t="s">
        <v>67</v>
      </c>
      <c r="J11716">
        <v>2.3736155516452601E-2</v>
      </c>
      <c r="K11716">
        <f t="shared" ref="K11716:K11779" si="195">MONTH(1&amp;B11716)</f>
        <v>9</v>
      </c>
    </row>
    <row r="11717" spans="1:11" x14ac:dyDescent="0.2">
      <c r="A11717">
        <v>2</v>
      </c>
      <c r="B11717" t="s">
        <v>84</v>
      </c>
      <c r="C11717" t="s">
        <v>57</v>
      </c>
      <c r="D11717" t="s">
        <v>58</v>
      </c>
      <c r="E11717" t="s">
        <v>68</v>
      </c>
      <c r="F11717" t="s">
        <v>60</v>
      </c>
      <c r="G11717" t="s">
        <v>69</v>
      </c>
      <c r="H11717" t="s">
        <v>62</v>
      </c>
      <c r="I11717" t="s">
        <v>67</v>
      </c>
      <c r="J11717">
        <v>6.47114444822943E-3</v>
      </c>
      <c r="K11717">
        <f t="shared" si="195"/>
        <v>9</v>
      </c>
    </row>
    <row r="11718" spans="1:11" x14ac:dyDescent="0.2">
      <c r="A11718">
        <v>3</v>
      </c>
      <c r="B11718" t="s">
        <v>84</v>
      </c>
      <c r="C11718" t="s">
        <v>57</v>
      </c>
      <c r="D11718" t="s">
        <v>58</v>
      </c>
      <c r="E11718" t="s">
        <v>68</v>
      </c>
      <c r="F11718" t="s">
        <v>60</v>
      </c>
      <c r="G11718" t="s">
        <v>69</v>
      </c>
      <c r="H11718" t="s">
        <v>62</v>
      </c>
      <c r="I11718" t="s">
        <v>67</v>
      </c>
      <c r="J11718">
        <v>1.26884946544092E-3</v>
      </c>
      <c r="K11718">
        <f t="shared" si="195"/>
        <v>9</v>
      </c>
    </row>
    <row r="11719" spans="1:11" x14ac:dyDescent="0.2">
      <c r="A11719">
        <v>4</v>
      </c>
      <c r="B11719" t="s">
        <v>84</v>
      </c>
      <c r="C11719" t="s">
        <v>57</v>
      </c>
      <c r="D11719" t="s">
        <v>58</v>
      </c>
      <c r="E11719" t="s">
        <v>68</v>
      </c>
      <c r="F11719" t="s">
        <v>60</v>
      </c>
      <c r="G11719" t="s">
        <v>69</v>
      </c>
      <c r="H11719" t="s">
        <v>62</v>
      </c>
      <c r="I11719" t="s">
        <v>67</v>
      </c>
      <c r="J11719" s="3">
        <v>5.3169169742540003E-4</v>
      </c>
      <c r="K11719">
        <f t="shared" si="195"/>
        <v>9</v>
      </c>
    </row>
    <row r="11720" spans="1:11" x14ac:dyDescent="0.2">
      <c r="A11720">
        <v>5</v>
      </c>
      <c r="B11720" t="s">
        <v>84</v>
      </c>
      <c r="C11720" t="s">
        <v>57</v>
      </c>
      <c r="D11720" t="s">
        <v>58</v>
      </c>
      <c r="E11720" t="s">
        <v>68</v>
      </c>
      <c r="F11720" t="s">
        <v>60</v>
      </c>
      <c r="G11720" t="s">
        <v>69</v>
      </c>
      <c r="H11720" t="s">
        <v>62</v>
      </c>
      <c r="I11720" t="s">
        <v>67</v>
      </c>
      <c r="J11720" s="3">
        <v>3.9763849255953398E-4</v>
      </c>
      <c r="K11720">
        <f t="shared" si="195"/>
        <v>9</v>
      </c>
    </row>
    <row r="11721" spans="1:11" x14ac:dyDescent="0.2">
      <c r="A11721">
        <v>6</v>
      </c>
      <c r="B11721" t="s">
        <v>84</v>
      </c>
      <c r="C11721" t="s">
        <v>57</v>
      </c>
      <c r="D11721" t="s">
        <v>58</v>
      </c>
      <c r="E11721" t="s">
        <v>68</v>
      </c>
      <c r="F11721" t="s">
        <v>60</v>
      </c>
      <c r="G11721" t="s">
        <v>69</v>
      </c>
      <c r="H11721" t="s">
        <v>62</v>
      </c>
      <c r="I11721" t="s">
        <v>67</v>
      </c>
      <c r="J11721" s="3">
        <v>5.8495580996907397E-4</v>
      </c>
      <c r="K11721">
        <f t="shared" si="195"/>
        <v>9</v>
      </c>
    </row>
    <row r="11722" spans="1:11" x14ac:dyDescent="0.2">
      <c r="A11722">
        <v>7</v>
      </c>
      <c r="B11722" t="s">
        <v>84</v>
      </c>
      <c r="C11722" t="s">
        <v>57</v>
      </c>
      <c r="D11722" t="s">
        <v>58</v>
      </c>
      <c r="E11722" t="s">
        <v>68</v>
      </c>
      <c r="F11722" t="s">
        <v>60</v>
      </c>
      <c r="G11722" t="s">
        <v>69</v>
      </c>
      <c r="H11722" t="s">
        <v>62</v>
      </c>
      <c r="I11722" t="s">
        <v>67</v>
      </c>
      <c r="J11722">
        <v>1.8163709354471699E-3</v>
      </c>
      <c r="K11722">
        <f t="shared" si="195"/>
        <v>9</v>
      </c>
    </row>
    <row r="11723" spans="1:11" x14ac:dyDescent="0.2">
      <c r="A11723">
        <v>8</v>
      </c>
      <c r="B11723" t="s">
        <v>84</v>
      </c>
      <c r="C11723" t="s">
        <v>57</v>
      </c>
      <c r="D11723" t="s">
        <v>58</v>
      </c>
      <c r="E11723" t="s">
        <v>68</v>
      </c>
      <c r="F11723" t="s">
        <v>60</v>
      </c>
      <c r="G11723" t="s">
        <v>69</v>
      </c>
      <c r="H11723" t="s">
        <v>62</v>
      </c>
      <c r="I11723" t="s">
        <v>67</v>
      </c>
      <c r="J11723">
        <v>5.4971265218988598E-3</v>
      </c>
      <c r="K11723">
        <f t="shared" si="195"/>
        <v>9</v>
      </c>
    </row>
    <row r="11724" spans="1:11" x14ac:dyDescent="0.2">
      <c r="A11724">
        <v>9</v>
      </c>
      <c r="B11724" t="s">
        <v>84</v>
      </c>
      <c r="C11724" t="s">
        <v>57</v>
      </c>
      <c r="D11724" t="s">
        <v>58</v>
      </c>
      <c r="E11724" t="s">
        <v>68</v>
      </c>
      <c r="F11724" t="s">
        <v>60</v>
      </c>
      <c r="G11724" t="s">
        <v>69</v>
      </c>
      <c r="H11724" t="s">
        <v>62</v>
      </c>
      <c r="I11724" t="s">
        <v>67</v>
      </c>
      <c r="J11724">
        <v>1.0583197733117999E-2</v>
      </c>
      <c r="K11724">
        <f t="shared" si="195"/>
        <v>9</v>
      </c>
    </row>
    <row r="11725" spans="1:11" x14ac:dyDescent="0.2">
      <c r="A11725">
        <v>10</v>
      </c>
      <c r="B11725" t="s">
        <v>84</v>
      </c>
      <c r="C11725" t="s">
        <v>57</v>
      </c>
      <c r="D11725" t="s">
        <v>58</v>
      </c>
      <c r="E11725" t="s">
        <v>68</v>
      </c>
      <c r="F11725" t="s">
        <v>60</v>
      </c>
      <c r="G11725" t="s">
        <v>69</v>
      </c>
      <c r="H11725" t="s">
        <v>62</v>
      </c>
      <c r="I11725" t="s">
        <v>67</v>
      </c>
      <c r="J11725">
        <v>1.57652761079565E-2</v>
      </c>
      <c r="K11725">
        <f t="shared" si="195"/>
        <v>9</v>
      </c>
    </row>
    <row r="11726" spans="1:11" x14ac:dyDescent="0.2">
      <c r="A11726">
        <v>11</v>
      </c>
      <c r="B11726" t="s">
        <v>84</v>
      </c>
      <c r="C11726" t="s">
        <v>57</v>
      </c>
      <c r="D11726" t="s">
        <v>58</v>
      </c>
      <c r="E11726" t="s">
        <v>68</v>
      </c>
      <c r="F11726" t="s">
        <v>60</v>
      </c>
      <c r="G11726" t="s">
        <v>69</v>
      </c>
      <c r="H11726" t="s">
        <v>62</v>
      </c>
      <c r="I11726" t="s">
        <v>67</v>
      </c>
      <c r="J11726">
        <v>2.0508006098603201E-2</v>
      </c>
      <c r="K11726">
        <f t="shared" si="195"/>
        <v>9</v>
      </c>
    </row>
    <row r="11727" spans="1:11" x14ac:dyDescent="0.2">
      <c r="A11727">
        <v>12</v>
      </c>
      <c r="B11727" t="s">
        <v>84</v>
      </c>
      <c r="C11727" t="s">
        <v>57</v>
      </c>
      <c r="D11727" t="s">
        <v>58</v>
      </c>
      <c r="E11727" t="s">
        <v>68</v>
      </c>
      <c r="F11727" t="s">
        <v>60</v>
      </c>
      <c r="G11727" t="s">
        <v>69</v>
      </c>
      <c r="H11727" t="s">
        <v>62</v>
      </c>
      <c r="I11727" t="s">
        <v>67</v>
      </c>
      <c r="J11727">
        <v>2.7758237345425402E-2</v>
      </c>
      <c r="K11727">
        <f t="shared" si="195"/>
        <v>9</v>
      </c>
    </row>
    <row r="11728" spans="1:11" x14ac:dyDescent="0.2">
      <c r="A11728">
        <v>13</v>
      </c>
      <c r="B11728" t="s">
        <v>84</v>
      </c>
      <c r="C11728" t="s">
        <v>57</v>
      </c>
      <c r="D11728" t="s">
        <v>58</v>
      </c>
      <c r="E11728" t="s">
        <v>68</v>
      </c>
      <c r="F11728" t="s">
        <v>60</v>
      </c>
      <c r="G11728" t="s">
        <v>69</v>
      </c>
      <c r="H11728" t="s">
        <v>62</v>
      </c>
      <c r="I11728" t="s">
        <v>67</v>
      </c>
      <c r="J11728">
        <v>3.4542440113780798E-2</v>
      </c>
      <c r="K11728">
        <f t="shared" si="195"/>
        <v>9</v>
      </c>
    </row>
    <row r="11729" spans="1:11" x14ac:dyDescent="0.2">
      <c r="A11729">
        <v>14</v>
      </c>
      <c r="B11729" t="s">
        <v>84</v>
      </c>
      <c r="C11729" t="s">
        <v>57</v>
      </c>
      <c r="D11729" t="s">
        <v>58</v>
      </c>
      <c r="E11729" t="s">
        <v>68</v>
      </c>
      <c r="F11729" t="s">
        <v>60</v>
      </c>
      <c r="G11729" t="s">
        <v>69</v>
      </c>
      <c r="H11729" t="s">
        <v>62</v>
      </c>
      <c r="I11729" t="s">
        <v>67</v>
      </c>
      <c r="J11729">
        <v>4.2235094435904702E-2</v>
      </c>
      <c r="K11729">
        <f t="shared" si="195"/>
        <v>9</v>
      </c>
    </row>
    <row r="11730" spans="1:11" x14ac:dyDescent="0.2">
      <c r="A11730">
        <v>15</v>
      </c>
      <c r="B11730" t="s">
        <v>84</v>
      </c>
      <c r="C11730" t="s">
        <v>57</v>
      </c>
      <c r="D11730" t="s">
        <v>58</v>
      </c>
      <c r="E11730" t="s">
        <v>68</v>
      </c>
      <c r="F11730" t="s">
        <v>60</v>
      </c>
      <c r="G11730" t="s">
        <v>69</v>
      </c>
      <c r="H11730" t="s">
        <v>62</v>
      </c>
      <c r="I11730" t="s">
        <v>67</v>
      </c>
      <c r="J11730">
        <v>5.3063479951511797E-2</v>
      </c>
      <c r="K11730">
        <f t="shared" si="195"/>
        <v>9</v>
      </c>
    </row>
    <row r="11731" spans="1:11" x14ac:dyDescent="0.2">
      <c r="A11731">
        <v>16</v>
      </c>
      <c r="B11731" t="s">
        <v>84</v>
      </c>
      <c r="C11731" t="s">
        <v>57</v>
      </c>
      <c r="D11731" t="s">
        <v>58</v>
      </c>
      <c r="E11731" t="s">
        <v>68</v>
      </c>
      <c r="F11731" t="s">
        <v>60</v>
      </c>
      <c r="G11731" t="s">
        <v>69</v>
      </c>
      <c r="H11731" t="s">
        <v>62</v>
      </c>
      <c r="I11731" t="s">
        <v>67</v>
      </c>
      <c r="J11731">
        <v>7.2749431118258601E-2</v>
      </c>
      <c r="K11731">
        <f t="shared" si="195"/>
        <v>9</v>
      </c>
    </row>
    <row r="11732" spans="1:11" x14ac:dyDescent="0.2">
      <c r="A11732">
        <v>17</v>
      </c>
      <c r="B11732" t="s">
        <v>84</v>
      </c>
      <c r="C11732" t="s">
        <v>57</v>
      </c>
      <c r="D11732" t="s">
        <v>58</v>
      </c>
      <c r="E11732" t="s">
        <v>68</v>
      </c>
      <c r="F11732" t="s">
        <v>60</v>
      </c>
      <c r="G11732" t="s">
        <v>69</v>
      </c>
      <c r="H11732" t="s">
        <v>62</v>
      </c>
      <c r="I11732" t="s">
        <v>67</v>
      </c>
      <c r="J11732">
        <v>9.5624183501490198E-2</v>
      </c>
      <c r="K11732">
        <f t="shared" si="195"/>
        <v>9</v>
      </c>
    </row>
    <row r="11733" spans="1:11" x14ac:dyDescent="0.2">
      <c r="A11733">
        <v>18</v>
      </c>
      <c r="B11733" t="s">
        <v>84</v>
      </c>
      <c r="C11733" t="s">
        <v>57</v>
      </c>
      <c r="D11733" t="s">
        <v>58</v>
      </c>
      <c r="E11733" t="s">
        <v>68</v>
      </c>
      <c r="F11733" t="s">
        <v>60</v>
      </c>
      <c r="G11733" t="s">
        <v>69</v>
      </c>
      <c r="H11733" t="s">
        <v>62</v>
      </c>
      <c r="I11733" t="s">
        <v>67</v>
      </c>
      <c r="J11733">
        <v>0.111626650458497</v>
      </c>
      <c r="K11733">
        <f t="shared" si="195"/>
        <v>9</v>
      </c>
    </row>
    <row r="11734" spans="1:11" x14ac:dyDescent="0.2">
      <c r="A11734">
        <v>19</v>
      </c>
      <c r="B11734" t="s">
        <v>84</v>
      </c>
      <c r="C11734" t="s">
        <v>57</v>
      </c>
      <c r="D11734" t="s">
        <v>58</v>
      </c>
      <c r="E11734" t="s">
        <v>68</v>
      </c>
      <c r="F11734" t="s">
        <v>60</v>
      </c>
      <c r="G11734" t="s">
        <v>69</v>
      </c>
      <c r="H11734" t="s">
        <v>62</v>
      </c>
      <c r="I11734" t="s">
        <v>67</v>
      </c>
      <c r="J11734">
        <v>0.11293720077945101</v>
      </c>
      <c r="K11734">
        <f t="shared" si="195"/>
        <v>9</v>
      </c>
    </row>
    <row r="11735" spans="1:11" x14ac:dyDescent="0.2">
      <c r="A11735">
        <v>20</v>
      </c>
      <c r="B11735" t="s">
        <v>84</v>
      </c>
      <c r="C11735" t="s">
        <v>57</v>
      </c>
      <c r="D11735" t="s">
        <v>58</v>
      </c>
      <c r="E11735" t="s">
        <v>68</v>
      </c>
      <c r="F11735" t="s">
        <v>60</v>
      </c>
      <c r="G11735" t="s">
        <v>69</v>
      </c>
      <c r="H11735" t="s">
        <v>62</v>
      </c>
      <c r="I11735" t="s">
        <v>67</v>
      </c>
      <c r="J11735">
        <v>0.102012909012985</v>
      </c>
      <c r="K11735">
        <f t="shared" si="195"/>
        <v>9</v>
      </c>
    </row>
    <row r="11736" spans="1:11" x14ac:dyDescent="0.2">
      <c r="A11736">
        <v>21</v>
      </c>
      <c r="B11736" t="s">
        <v>84</v>
      </c>
      <c r="C11736" t="s">
        <v>57</v>
      </c>
      <c r="D11736" t="s">
        <v>58</v>
      </c>
      <c r="E11736" t="s">
        <v>68</v>
      </c>
      <c r="F11736" t="s">
        <v>60</v>
      </c>
      <c r="G11736" t="s">
        <v>69</v>
      </c>
      <c r="H11736" t="s">
        <v>62</v>
      </c>
      <c r="I11736" t="s">
        <v>67</v>
      </c>
      <c r="J11736">
        <v>9.0595686641529796E-2</v>
      </c>
      <c r="K11736">
        <f t="shared" si="195"/>
        <v>9</v>
      </c>
    </row>
    <row r="11737" spans="1:11" x14ac:dyDescent="0.2">
      <c r="A11737">
        <v>22</v>
      </c>
      <c r="B11737" t="s">
        <v>84</v>
      </c>
      <c r="C11737" t="s">
        <v>57</v>
      </c>
      <c r="D11737" t="s">
        <v>58</v>
      </c>
      <c r="E11737" t="s">
        <v>68</v>
      </c>
      <c r="F11737" t="s">
        <v>60</v>
      </c>
      <c r="G11737" t="s">
        <v>69</v>
      </c>
      <c r="H11737" t="s">
        <v>62</v>
      </c>
      <c r="I11737" t="s">
        <v>67</v>
      </c>
      <c r="J11737">
        <v>7.45034545740592E-2</v>
      </c>
      <c r="K11737">
        <f t="shared" si="195"/>
        <v>9</v>
      </c>
    </row>
    <row r="11738" spans="1:11" x14ac:dyDescent="0.2">
      <c r="A11738">
        <v>23</v>
      </c>
      <c r="B11738" t="s">
        <v>84</v>
      </c>
      <c r="C11738" t="s">
        <v>57</v>
      </c>
      <c r="D11738" t="s">
        <v>58</v>
      </c>
      <c r="E11738" t="s">
        <v>68</v>
      </c>
      <c r="F11738" t="s">
        <v>60</v>
      </c>
      <c r="G11738" t="s">
        <v>69</v>
      </c>
      <c r="H11738" t="s">
        <v>62</v>
      </c>
      <c r="I11738" t="s">
        <v>67</v>
      </c>
      <c r="J11738">
        <v>5.5519018766723299E-2</v>
      </c>
      <c r="K11738">
        <f t="shared" si="195"/>
        <v>9</v>
      </c>
    </row>
    <row r="11739" spans="1:11" x14ac:dyDescent="0.2">
      <c r="A11739">
        <v>24</v>
      </c>
      <c r="B11739" t="s">
        <v>84</v>
      </c>
      <c r="C11739" t="s">
        <v>57</v>
      </c>
      <c r="D11739" t="s">
        <v>58</v>
      </c>
      <c r="E11739" t="s">
        <v>68</v>
      </c>
      <c r="F11739" t="s">
        <v>60</v>
      </c>
      <c r="G11739" t="s">
        <v>69</v>
      </c>
      <c r="H11739" t="s">
        <v>62</v>
      </c>
      <c r="I11739" t="s">
        <v>67</v>
      </c>
      <c r="J11739">
        <v>3.9671800473280998E-2</v>
      </c>
      <c r="K11739">
        <f t="shared" si="195"/>
        <v>9</v>
      </c>
    </row>
    <row r="11740" spans="1:11" x14ac:dyDescent="0.2">
      <c r="A11740">
        <v>1</v>
      </c>
      <c r="B11740" t="s">
        <v>84</v>
      </c>
      <c r="C11740" t="s">
        <v>63</v>
      </c>
      <c r="D11740" t="s">
        <v>58</v>
      </c>
      <c r="E11740" t="s">
        <v>68</v>
      </c>
      <c r="F11740" t="s">
        <v>60</v>
      </c>
      <c r="G11740" t="s">
        <v>69</v>
      </c>
      <c r="H11740" t="s">
        <v>62</v>
      </c>
      <c r="I11740" t="s">
        <v>67</v>
      </c>
      <c r="J11740">
        <v>2.7210820810498599E-2</v>
      </c>
      <c r="K11740">
        <f t="shared" si="195"/>
        <v>9</v>
      </c>
    </row>
    <row r="11741" spans="1:11" x14ac:dyDescent="0.2">
      <c r="A11741">
        <v>2</v>
      </c>
      <c r="B11741" t="s">
        <v>84</v>
      </c>
      <c r="C11741" t="s">
        <v>63</v>
      </c>
      <c r="D11741" t="s">
        <v>58</v>
      </c>
      <c r="E11741" t="s">
        <v>68</v>
      </c>
      <c r="F11741" t="s">
        <v>60</v>
      </c>
      <c r="G11741" t="s">
        <v>69</v>
      </c>
      <c r="H11741" t="s">
        <v>62</v>
      </c>
      <c r="I11741" t="s">
        <v>67</v>
      </c>
      <c r="J11741">
        <v>8.1445327377986307E-3</v>
      </c>
      <c r="K11741">
        <f t="shared" si="195"/>
        <v>9</v>
      </c>
    </row>
    <row r="11742" spans="1:11" x14ac:dyDescent="0.2">
      <c r="A11742">
        <v>3</v>
      </c>
      <c r="B11742" t="s">
        <v>84</v>
      </c>
      <c r="C11742" t="s">
        <v>63</v>
      </c>
      <c r="D11742" t="s">
        <v>58</v>
      </c>
      <c r="E11742" t="s">
        <v>68</v>
      </c>
      <c r="F11742" t="s">
        <v>60</v>
      </c>
      <c r="G11742" t="s">
        <v>69</v>
      </c>
      <c r="H11742" t="s">
        <v>62</v>
      </c>
      <c r="I11742" t="s">
        <v>67</v>
      </c>
      <c r="J11742">
        <v>2.2404219738175199E-3</v>
      </c>
      <c r="K11742">
        <f t="shared" si="195"/>
        <v>9</v>
      </c>
    </row>
    <row r="11743" spans="1:11" x14ac:dyDescent="0.2">
      <c r="A11743">
        <v>4</v>
      </c>
      <c r="B11743" t="s">
        <v>84</v>
      </c>
      <c r="C11743" t="s">
        <v>63</v>
      </c>
      <c r="D11743" t="s">
        <v>58</v>
      </c>
      <c r="E11743" t="s">
        <v>68</v>
      </c>
      <c r="F11743" t="s">
        <v>60</v>
      </c>
      <c r="G11743" t="s">
        <v>69</v>
      </c>
      <c r="H11743" t="s">
        <v>62</v>
      </c>
      <c r="I11743" t="s">
        <v>67</v>
      </c>
      <c r="J11743">
        <v>1.46986800416337E-3</v>
      </c>
      <c r="K11743">
        <f t="shared" si="195"/>
        <v>9</v>
      </c>
    </row>
    <row r="11744" spans="1:11" x14ac:dyDescent="0.2">
      <c r="A11744">
        <v>5</v>
      </c>
      <c r="B11744" t="s">
        <v>84</v>
      </c>
      <c r="C11744" t="s">
        <v>63</v>
      </c>
      <c r="D11744" t="s">
        <v>58</v>
      </c>
      <c r="E11744" t="s">
        <v>68</v>
      </c>
      <c r="F11744" t="s">
        <v>60</v>
      </c>
      <c r="G11744" t="s">
        <v>69</v>
      </c>
      <c r="H11744" t="s">
        <v>62</v>
      </c>
      <c r="I11744" t="s">
        <v>67</v>
      </c>
      <c r="J11744">
        <v>1.0894584565723699E-3</v>
      </c>
      <c r="K11744">
        <f t="shared" si="195"/>
        <v>9</v>
      </c>
    </row>
    <row r="11745" spans="1:11" x14ac:dyDescent="0.2">
      <c r="A11745">
        <v>6</v>
      </c>
      <c r="B11745" t="s">
        <v>84</v>
      </c>
      <c r="C11745" t="s">
        <v>63</v>
      </c>
      <c r="D11745" t="s">
        <v>58</v>
      </c>
      <c r="E11745" t="s">
        <v>68</v>
      </c>
      <c r="F11745" t="s">
        <v>60</v>
      </c>
      <c r="G11745" t="s">
        <v>69</v>
      </c>
      <c r="H11745" t="s">
        <v>62</v>
      </c>
      <c r="I11745" t="s">
        <v>67</v>
      </c>
      <c r="J11745">
        <v>1.0668468347815601E-3</v>
      </c>
      <c r="K11745">
        <f t="shared" si="195"/>
        <v>9</v>
      </c>
    </row>
    <row r="11746" spans="1:11" x14ac:dyDescent="0.2">
      <c r="A11746">
        <v>7</v>
      </c>
      <c r="B11746" t="s">
        <v>84</v>
      </c>
      <c r="C11746" t="s">
        <v>63</v>
      </c>
      <c r="D11746" t="s">
        <v>58</v>
      </c>
      <c r="E11746" t="s">
        <v>68</v>
      </c>
      <c r="F11746" t="s">
        <v>60</v>
      </c>
      <c r="G11746" t="s">
        <v>69</v>
      </c>
      <c r="H11746" t="s">
        <v>62</v>
      </c>
      <c r="I11746" t="s">
        <v>67</v>
      </c>
      <c r="J11746">
        <v>1.3855313504806501E-3</v>
      </c>
      <c r="K11746">
        <f t="shared" si="195"/>
        <v>9</v>
      </c>
    </row>
    <row r="11747" spans="1:11" x14ac:dyDescent="0.2">
      <c r="A11747">
        <v>8</v>
      </c>
      <c r="B11747" t="s">
        <v>84</v>
      </c>
      <c r="C11747" t="s">
        <v>63</v>
      </c>
      <c r="D11747" t="s">
        <v>58</v>
      </c>
      <c r="E11747" t="s">
        <v>68</v>
      </c>
      <c r="F11747" t="s">
        <v>60</v>
      </c>
      <c r="G11747" t="s">
        <v>69</v>
      </c>
      <c r="H11747" t="s">
        <v>62</v>
      </c>
      <c r="I11747" t="s">
        <v>67</v>
      </c>
      <c r="J11747">
        <v>2.7611885842268999E-3</v>
      </c>
      <c r="K11747">
        <f t="shared" si="195"/>
        <v>9</v>
      </c>
    </row>
    <row r="11748" spans="1:11" x14ac:dyDescent="0.2">
      <c r="A11748">
        <v>9</v>
      </c>
      <c r="B11748" t="s">
        <v>84</v>
      </c>
      <c r="C11748" t="s">
        <v>63</v>
      </c>
      <c r="D11748" t="s">
        <v>58</v>
      </c>
      <c r="E11748" t="s">
        <v>68</v>
      </c>
      <c r="F11748" t="s">
        <v>60</v>
      </c>
      <c r="G11748" t="s">
        <v>69</v>
      </c>
      <c r="H11748" t="s">
        <v>62</v>
      </c>
      <c r="I11748" t="s">
        <v>67</v>
      </c>
      <c r="J11748">
        <v>5.7357524072094096E-3</v>
      </c>
      <c r="K11748">
        <f t="shared" si="195"/>
        <v>9</v>
      </c>
    </row>
    <row r="11749" spans="1:11" x14ac:dyDescent="0.2">
      <c r="A11749">
        <v>10</v>
      </c>
      <c r="B11749" t="s">
        <v>84</v>
      </c>
      <c r="C11749" t="s">
        <v>63</v>
      </c>
      <c r="D11749" t="s">
        <v>58</v>
      </c>
      <c r="E11749" t="s">
        <v>68</v>
      </c>
      <c r="F11749" t="s">
        <v>60</v>
      </c>
      <c r="G11749" t="s">
        <v>69</v>
      </c>
      <c r="H11749" t="s">
        <v>62</v>
      </c>
      <c r="I11749" t="s">
        <v>67</v>
      </c>
      <c r="J11749">
        <v>1.26797253699361E-2</v>
      </c>
      <c r="K11749">
        <f t="shared" si="195"/>
        <v>9</v>
      </c>
    </row>
    <row r="11750" spans="1:11" x14ac:dyDescent="0.2">
      <c r="A11750">
        <v>11</v>
      </c>
      <c r="B11750" t="s">
        <v>84</v>
      </c>
      <c r="C11750" t="s">
        <v>63</v>
      </c>
      <c r="D11750" t="s">
        <v>58</v>
      </c>
      <c r="E11750" t="s">
        <v>68</v>
      </c>
      <c r="F11750" t="s">
        <v>60</v>
      </c>
      <c r="G11750" t="s">
        <v>69</v>
      </c>
      <c r="H11750" t="s">
        <v>62</v>
      </c>
      <c r="I11750" t="s">
        <v>67</v>
      </c>
      <c r="J11750">
        <v>2.1845848526663401E-2</v>
      </c>
      <c r="K11750">
        <f t="shared" si="195"/>
        <v>9</v>
      </c>
    </row>
    <row r="11751" spans="1:11" x14ac:dyDescent="0.2">
      <c r="A11751">
        <v>12</v>
      </c>
      <c r="B11751" t="s">
        <v>84</v>
      </c>
      <c r="C11751" t="s">
        <v>63</v>
      </c>
      <c r="D11751" t="s">
        <v>58</v>
      </c>
      <c r="E11751" t="s">
        <v>68</v>
      </c>
      <c r="F11751" t="s">
        <v>60</v>
      </c>
      <c r="G11751" t="s">
        <v>69</v>
      </c>
      <c r="H11751" t="s">
        <v>62</v>
      </c>
      <c r="I11751" t="s">
        <v>67</v>
      </c>
      <c r="J11751">
        <v>3.2475628936546701E-2</v>
      </c>
      <c r="K11751">
        <f t="shared" si="195"/>
        <v>9</v>
      </c>
    </row>
    <row r="11752" spans="1:11" x14ac:dyDescent="0.2">
      <c r="A11752">
        <v>13</v>
      </c>
      <c r="B11752" t="s">
        <v>84</v>
      </c>
      <c r="C11752" t="s">
        <v>63</v>
      </c>
      <c r="D11752" t="s">
        <v>58</v>
      </c>
      <c r="E11752" t="s">
        <v>68</v>
      </c>
      <c r="F11752" t="s">
        <v>60</v>
      </c>
      <c r="G11752" t="s">
        <v>69</v>
      </c>
      <c r="H11752" t="s">
        <v>62</v>
      </c>
      <c r="I11752" t="s">
        <v>67</v>
      </c>
      <c r="J11752">
        <v>4.4759626061827297E-2</v>
      </c>
      <c r="K11752">
        <f t="shared" si="195"/>
        <v>9</v>
      </c>
    </row>
    <row r="11753" spans="1:11" x14ac:dyDescent="0.2">
      <c r="A11753">
        <v>14</v>
      </c>
      <c r="B11753" t="s">
        <v>84</v>
      </c>
      <c r="C11753" t="s">
        <v>63</v>
      </c>
      <c r="D11753" t="s">
        <v>58</v>
      </c>
      <c r="E11753" t="s">
        <v>68</v>
      </c>
      <c r="F11753" t="s">
        <v>60</v>
      </c>
      <c r="G11753" t="s">
        <v>69</v>
      </c>
      <c r="H11753" t="s">
        <v>62</v>
      </c>
      <c r="I11753" t="s">
        <v>67</v>
      </c>
      <c r="J11753">
        <v>5.6439233035187997E-2</v>
      </c>
      <c r="K11753">
        <f t="shared" si="195"/>
        <v>9</v>
      </c>
    </row>
    <row r="11754" spans="1:11" x14ac:dyDescent="0.2">
      <c r="A11754">
        <v>15</v>
      </c>
      <c r="B11754" t="s">
        <v>84</v>
      </c>
      <c r="C11754" t="s">
        <v>63</v>
      </c>
      <c r="D11754" t="s">
        <v>58</v>
      </c>
      <c r="E11754" t="s">
        <v>68</v>
      </c>
      <c r="F11754" t="s">
        <v>60</v>
      </c>
      <c r="G11754" t="s">
        <v>69</v>
      </c>
      <c r="H11754" t="s">
        <v>62</v>
      </c>
      <c r="I11754" t="s">
        <v>67</v>
      </c>
      <c r="J11754">
        <v>6.5858681212127901E-2</v>
      </c>
      <c r="K11754">
        <f t="shared" si="195"/>
        <v>9</v>
      </c>
    </row>
    <row r="11755" spans="1:11" x14ac:dyDescent="0.2">
      <c r="A11755">
        <v>16</v>
      </c>
      <c r="B11755" t="s">
        <v>84</v>
      </c>
      <c r="C11755" t="s">
        <v>63</v>
      </c>
      <c r="D11755" t="s">
        <v>58</v>
      </c>
      <c r="E11755" t="s">
        <v>68</v>
      </c>
      <c r="F11755" t="s">
        <v>60</v>
      </c>
      <c r="G11755" t="s">
        <v>69</v>
      </c>
      <c r="H11755" t="s">
        <v>62</v>
      </c>
      <c r="I11755" t="s">
        <v>67</v>
      </c>
      <c r="J11755">
        <v>7.4632474923418596E-2</v>
      </c>
      <c r="K11755">
        <f t="shared" si="195"/>
        <v>9</v>
      </c>
    </row>
    <row r="11756" spans="1:11" x14ac:dyDescent="0.2">
      <c r="A11756">
        <v>17</v>
      </c>
      <c r="B11756" t="s">
        <v>84</v>
      </c>
      <c r="C11756" t="s">
        <v>63</v>
      </c>
      <c r="D11756" t="s">
        <v>58</v>
      </c>
      <c r="E11756" t="s">
        <v>68</v>
      </c>
      <c r="F11756" t="s">
        <v>60</v>
      </c>
      <c r="G11756" t="s">
        <v>69</v>
      </c>
      <c r="H11756" t="s">
        <v>62</v>
      </c>
      <c r="I11756" t="s">
        <v>67</v>
      </c>
      <c r="J11756">
        <v>8.5122512933514999E-2</v>
      </c>
      <c r="K11756">
        <f t="shared" si="195"/>
        <v>9</v>
      </c>
    </row>
    <row r="11757" spans="1:11" x14ac:dyDescent="0.2">
      <c r="A11757">
        <v>18</v>
      </c>
      <c r="B11757" t="s">
        <v>84</v>
      </c>
      <c r="C11757" t="s">
        <v>63</v>
      </c>
      <c r="D11757" t="s">
        <v>58</v>
      </c>
      <c r="E11757" t="s">
        <v>68</v>
      </c>
      <c r="F11757" t="s">
        <v>60</v>
      </c>
      <c r="G11757" t="s">
        <v>69</v>
      </c>
      <c r="H11757" t="s">
        <v>62</v>
      </c>
      <c r="I11757" t="s">
        <v>67</v>
      </c>
      <c r="J11757">
        <v>9.3794287195288595E-2</v>
      </c>
      <c r="K11757">
        <f t="shared" si="195"/>
        <v>9</v>
      </c>
    </row>
    <row r="11758" spans="1:11" x14ac:dyDescent="0.2">
      <c r="A11758">
        <v>19</v>
      </c>
      <c r="B11758" t="s">
        <v>84</v>
      </c>
      <c r="C11758" t="s">
        <v>63</v>
      </c>
      <c r="D11758" t="s">
        <v>58</v>
      </c>
      <c r="E11758" t="s">
        <v>68</v>
      </c>
      <c r="F11758" t="s">
        <v>60</v>
      </c>
      <c r="G11758" t="s">
        <v>69</v>
      </c>
      <c r="H11758" t="s">
        <v>62</v>
      </c>
      <c r="I11758" t="s">
        <v>67</v>
      </c>
      <c r="J11758">
        <v>0.10091413106787001</v>
      </c>
      <c r="K11758">
        <f t="shared" si="195"/>
        <v>9</v>
      </c>
    </row>
    <row r="11759" spans="1:11" x14ac:dyDescent="0.2">
      <c r="A11759">
        <v>20</v>
      </c>
      <c r="B11759" t="s">
        <v>84</v>
      </c>
      <c r="C11759" t="s">
        <v>63</v>
      </c>
      <c r="D11759" t="s">
        <v>58</v>
      </c>
      <c r="E11759" t="s">
        <v>68</v>
      </c>
      <c r="F11759" t="s">
        <v>60</v>
      </c>
      <c r="G11759" t="s">
        <v>69</v>
      </c>
      <c r="H11759" t="s">
        <v>62</v>
      </c>
      <c r="I11759" t="s">
        <v>67</v>
      </c>
      <c r="J11759">
        <v>9.6681219032235699E-2</v>
      </c>
      <c r="K11759">
        <f t="shared" si="195"/>
        <v>9</v>
      </c>
    </row>
    <row r="11760" spans="1:11" x14ac:dyDescent="0.2">
      <c r="A11760">
        <v>21</v>
      </c>
      <c r="B11760" t="s">
        <v>84</v>
      </c>
      <c r="C11760" t="s">
        <v>63</v>
      </c>
      <c r="D11760" t="s">
        <v>58</v>
      </c>
      <c r="E11760" t="s">
        <v>68</v>
      </c>
      <c r="F11760" t="s">
        <v>60</v>
      </c>
      <c r="G11760" t="s">
        <v>69</v>
      </c>
      <c r="H11760" t="s">
        <v>62</v>
      </c>
      <c r="I11760" t="s">
        <v>67</v>
      </c>
      <c r="J11760">
        <v>8.6887580161842101E-2</v>
      </c>
      <c r="K11760">
        <f t="shared" si="195"/>
        <v>9</v>
      </c>
    </row>
    <row r="11761" spans="1:11" x14ac:dyDescent="0.2">
      <c r="A11761">
        <v>22</v>
      </c>
      <c r="B11761" t="s">
        <v>84</v>
      </c>
      <c r="C11761" t="s">
        <v>63</v>
      </c>
      <c r="D11761" t="s">
        <v>58</v>
      </c>
      <c r="E11761" t="s">
        <v>68</v>
      </c>
      <c r="F11761" t="s">
        <v>60</v>
      </c>
      <c r="G11761" t="s">
        <v>69</v>
      </c>
      <c r="H11761" t="s">
        <v>62</v>
      </c>
      <c r="I11761" t="s">
        <v>67</v>
      </c>
      <c r="J11761">
        <v>7.3304790976149503E-2</v>
      </c>
      <c r="K11761">
        <f t="shared" si="195"/>
        <v>9</v>
      </c>
    </row>
    <row r="11762" spans="1:11" x14ac:dyDescent="0.2">
      <c r="A11762">
        <v>23</v>
      </c>
      <c r="B11762" t="s">
        <v>84</v>
      </c>
      <c r="C11762" t="s">
        <v>63</v>
      </c>
      <c r="D11762" t="s">
        <v>58</v>
      </c>
      <c r="E11762" t="s">
        <v>68</v>
      </c>
      <c r="F11762" t="s">
        <v>60</v>
      </c>
      <c r="G11762" t="s">
        <v>69</v>
      </c>
      <c r="H11762" t="s">
        <v>62</v>
      </c>
      <c r="I11762" t="s">
        <v>67</v>
      </c>
      <c r="J11762">
        <v>5.9164820189977298E-2</v>
      </c>
      <c r="K11762">
        <f t="shared" si="195"/>
        <v>9</v>
      </c>
    </row>
    <row r="11763" spans="1:11" x14ac:dyDescent="0.2">
      <c r="A11763">
        <v>24</v>
      </c>
      <c r="B11763" t="s">
        <v>84</v>
      </c>
      <c r="C11763" t="s">
        <v>63</v>
      </c>
      <c r="D11763" t="s">
        <v>58</v>
      </c>
      <c r="E11763" t="s">
        <v>68</v>
      </c>
      <c r="F11763" t="s">
        <v>60</v>
      </c>
      <c r="G11763" t="s">
        <v>69</v>
      </c>
      <c r="H11763" t="s">
        <v>62</v>
      </c>
      <c r="I11763" t="s">
        <v>67</v>
      </c>
      <c r="J11763">
        <v>4.4335019217863099E-2</v>
      </c>
      <c r="K11763">
        <f t="shared" si="195"/>
        <v>9</v>
      </c>
    </row>
    <row r="11764" spans="1:11" x14ac:dyDescent="0.2">
      <c r="A11764">
        <v>1</v>
      </c>
      <c r="B11764" t="s">
        <v>84</v>
      </c>
      <c r="C11764" t="s">
        <v>57</v>
      </c>
      <c r="D11764" t="s">
        <v>58</v>
      </c>
      <c r="E11764" t="s">
        <v>68</v>
      </c>
      <c r="F11764" t="s">
        <v>65</v>
      </c>
      <c r="G11764" t="s">
        <v>69</v>
      </c>
      <c r="H11764" t="s">
        <v>62</v>
      </c>
      <c r="I11764" t="s">
        <v>67</v>
      </c>
      <c r="J11764">
        <v>3.8059928903299699E-2</v>
      </c>
      <c r="K11764">
        <f t="shared" si="195"/>
        <v>9</v>
      </c>
    </row>
    <row r="11765" spans="1:11" x14ac:dyDescent="0.2">
      <c r="A11765">
        <v>2</v>
      </c>
      <c r="B11765" t="s">
        <v>84</v>
      </c>
      <c r="C11765" t="s">
        <v>57</v>
      </c>
      <c r="D11765" t="s">
        <v>58</v>
      </c>
      <c r="E11765" t="s">
        <v>68</v>
      </c>
      <c r="F11765" t="s">
        <v>65</v>
      </c>
      <c r="G11765" t="s">
        <v>69</v>
      </c>
      <c r="H11765" t="s">
        <v>62</v>
      </c>
      <c r="I11765" t="s">
        <v>67</v>
      </c>
      <c r="J11765">
        <v>8.2604510798831507E-3</v>
      </c>
      <c r="K11765">
        <f t="shared" si="195"/>
        <v>9</v>
      </c>
    </row>
    <row r="11766" spans="1:11" x14ac:dyDescent="0.2">
      <c r="A11766">
        <v>3</v>
      </c>
      <c r="B11766" t="s">
        <v>84</v>
      </c>
      <c r="C11766" t="s">
        <v>57</v>
      </c>
      <c r="D11766" t="s">
        <v>58</v>
      </c>
      <c r="E11766" t="s">
        <v>68</v>
      </c>
      <c r="F11766" t="s">
        <v>65</v>
      </c>
      <c r="G11766" t="s">
        <v>69</v>
      </c>
      <c r="H11766" t="s">
        <v>62</v>
      </c>
      <c r="I11766" t="s">
        <v>67</v>
      </c>
      <c r="J11766">
        <v>2.6793835501354299E-3</v>
      </c>
      <c r="K11766">
        <f t="shared" si="195"/>
        <v>9</v>
      </c>
    </row>
    <row r="11767" spans="1:11" x14ac:dyDescent="0.2">
      <c r="A11767">
        <v>4</v>
      </c>
      <c r="B11767" t="s">
        <v>84</v>
      </c>
      <c r="C11767" t="s">
        <v>57</v>
      </c>
      <c r="D11767" t="s">
        <v>58</v>
      </c>
      <c r="E11767" t="s">
        <v>68</v>
      </c>
      <c r="F11767" t="s">
        <v>65</v>
      </c>
      <c r="G11767" t="s">
        <v>69</v>
      </c>
      <c r="H11767" t="s">
        <v>62</v>
      </c>
      <c r="I11767" t="s">
        <v>67</v>
      </c>
      <c r="J11767">
        <v>1.51767476529416E-3</v>
      </c>
      <c r="K11767">
        <f t="shared" si="195"/>
        <v>9</v>
      </c>
    </row>
    <row r="11768" spans="1:11" x14ac:dyDescent="0.2">
      <c r="A11768">
        <v>5</v>
      </c>
      <c r="B11768" t="s">
        <v>84</v>
      </c>
      <c r="C11768" t="s">
        <v>57</v>
      </c>
      <c r="D11768" t="s">
        <v>58</v>
      </c>
      <c r="E11768" t="s">
        <v>68</v>
      </c>
      <c r="F11768" t="s">
        <v>65</v>
      </c>
      <c r="G11768" t="s">
        <v>69</v>
      </c>
      <c r="H11768" t="s">
        <v>62</v>
      </c>
      <c r="I11768" t="s">
        <v>67</v>
      </c>
      <c r="J11768" s="3">
        <v>5.2688582200619504E-4</v>
      </c>
      <c r="K11768">
        <f t="shared" si="195"/>
        <v>9</v>
      </c>
    </row>
    <row r="11769" spans="1:11" x14ac:dyDescent="0.2">
      <c r="A11769">
        <v>6</v>
      </c>
      <c r="B11769" t="s">
        <v>84</v>
      </c>
      <c r="C11769" t="s">
        <v>57</v>
      </c>
      <c r="D11769" t="s">
        <v>58</v>
      </c>
      <c r="E11769" t="s">
        <v>68</v>
      </c>
      <c r="F11769" t="s">
        <v>65</v>
      </c>
      <c r="G11769" t="s">
        <v>69</v>
      </c>
      <c r="H11769" t="s">
        <v>62</v>
      </c>
      <c r="I11769" t="s">
        <v>67</v>
      </c>
      <c r="J11769" s="3">
        <v>5.31294045133652E-4</v>
      </c>
      <c r="K11769">
        <f t="shared" si="195"/>
        <v>9</v>
      </c>
    </row>
    <row r="11770" spans="1:11" x14ac:dyDescent="0.2">
      <c r="A11770">
        <v>7</v>
      </c>
      <c r="B11770" t="s">
        <v>84</v>
      </c>
      <c r="C11770" t="s">
        <v>57</v>
      </c>
      <c r="D11770" t="s">
        <v>58</v>
      </c>
      <c r="E11770" t="s">
        <v>68</v>
      </c>
      <c r="F11770" t="s">
        <v>65</v>
      </c>
      <c r="G11770" t="s">
        <v>69</v>
      </c>
      <c r="H11770" t="s">
        <v>62</v>
      </c>
      <c r="I11770" t="s">
        <v>67</v>
      </c>
      <c r="J11770">
        <v>1.3974502406622401E-3</v>
      </c>
      <c r="K11770">
        <f t="shared" si="195"/>
        <v>9</v>
      </c>
    </row>
    <row r="11771" spans="1:11" x14ac:dyDescent="0.2">
      <c r="A11771">
        <v>8</v>
      </c>
      <c r="B11771" t="s">
        <v>84</v>
      </c>
      <c r="C11771" t="s">
        <v>57</v>
      </c>
      <c r="D11771" t="s">
        <v>58</v>
      </c>
      <c r="E11771" t="s">
        <v>68</v>
      </c>
      <c r="F11771" t="s">
        <v>65</v>
      </c>
      <c r="G11771" t="s">
        <v>69</v>
      </c>
      <c r="H11771" t="s">
        <v>62</v>
      </c>
      <c r="I11771" t="s">
        <v>67</v>
      </c>
      <c r="J11771">
        <v>3.58480658511897E-3</v>
      </c>
      <c r="K11771">
        <f t="shared" si="195"/>
        <v>9</v>
      </c>
    </row>
    <row r="11772" spans="1:11" x14ac:dyDescent="0.2">
      <c r="A11772">
        <v>9</v>
      </c>
      <c r="B11772" t="s">
        <v>84</v>
      </c>
      <c r="C11772" t="s">
        <v>57</v>
      </c>
      <c r="D11772" t="s">
        <v>58</v>
      </c>
      <c r="E11772" t="s">
        <v>68</v>
      </c>
      <c r="F11772" t="s">
        <v>65</v>
      </c>
      <c r="G11772" t="s">
        <v>69</v>
      </c>
      <c r="H11772" t="s">
        <v>62</v>
      </c>
      <c r="I11772" t="s">
        <v>67</v>
      </c>
      <c r="J11772">
        <v>7.1324594033222097E-3</v>
      </c>
      <c r="K11772">
        <f t="shared" si="195"/>
        <v>9</v>
      </c>
    </row>
    <row r="11773" spans="1:11" x14ac:dyDescent="0.2">
      <c r="A11773">
        <v>10</v>
      </c>
      <c r="B11773" t="s">
        <v>84</v>
      </c>
      <c r="C11773" t="s">
        <v>57</v>
      </c>
      <c r="D11773" t="s">
        <v>58</v>
      </c>
      <c r="E11773" t="s">
        <v>68</v>
      </c>
      <c r="F11773" t="s">
        <v>65</v>
      </c>
      <c r="G11773" t="s">
        <v>69</v>
      </c>
      <c r="H11773" t="s">
        <v>62</v>
      </c>
      <c r="I11773" t="s">
        <v>67</v>
      </c>
      <c r="J11773">
        <v>1.0772410578193401E-2</v>
      </c>
      <c r="K11773">
        <f t="shared" si="195"/>
        <v>9</v>
      </c>
    </row>
    <row r="11774" spans="1:11" x14ac:dyDescent="0.2">
      <c r="A11774">
        <v>11</v>
      </c>
      <c r="B11774" t="s">
        <v>84</v>
      </c>
      <c r="C11774" t="s">
        <v>57</v>
      </c>
      <c r="D11774" t="s">
        <v>58</v>
      </c>
      <c r="E11774" t="s">
        <v>68</v>
      </c>
      <c r="F11774" t="s">
        <v>65</v>
      </c>
      <c r="G11774" t="s">
        <v>69</v>
      </c>
      <c r="H11774" t="s">
        <v>62</v>
      </c>
      <c r="I11774" t="s">
        <v>67</v>
      </c>
      <c r="J11774">
        <v>1.47133378612189E-2</v>
      </c>
      <c r="K11774">
        <f t="shared" si="195"/>
        <v>9</v>
      </c>
    </row>
    <row r="11775" spans="1:11" x14ac:dyDescent="0.2">
      <c r="A11775">
        <v>12</v>
      </c>
      <c r="B11775" t="s">
        <v>84</v>
      </c>
      <c r="C11775" t="s">
        <v>57</v>
      </c>
      <c r="D11775" t="s">
        <v>58</v>
      </c>
      <c r="E11775" t="s">
        <v>68</v>
      </c>
      <c r="F11775" t="s">
        <v>65</v>
      </c>
      <c r="G11775" t="s">
        <v>69</v>
      </c>
      <c r="H11775" t="s">
        <v>62</v>
      </c>
      <c r="I11775" t="s">
        <v>67</v>
      </c>
      <c r="J11775">
        <v>2.0674266561741199E-2</v>
      </c>
      <c r="K11775">
        <f t="shared" si="195"/>
        <v>9</v>
      </c>
    </row>
    <row r="11776" spans="1:11" x14ac:dyDescent="0.2">
      <c r="A11776">
        <v>13</v>
      </c>
      <c r="B11776" t="s">
        <v>84</v>
      </c>
      <c r="C11776" t="s">
        <v>57</v>
      </c>
      <c r="D11776" t="s">
        <v>58</v>
      </c>
      <c r="E11776" t="s">
        <v>68</v>
      </c>
      <c r="F11776" t="s">
        <v>65</v>
      </c>
      <c r="G11776" t="s">
        <v>69</v>
      </c>
      <c r="H11776" t="s">
        <v>62</v>
      </c>
      <c r="I11776" t="s">
        <v>67</v>
      </c>
      <c r="J11776">
        <v>2.71004526240613E-2</v>
      </c>
      <c r="K11776">
        <f t="shared" si="195"/>
        <v>9</v>
      </c>
    </row>
    <row r="11777" spans="1:11" x14ac:dyDescent="0.2">
      <c r="A11777">
        <v>14</v>
      </c>
      <c r="B11777" t="s">
        <v>84</v>
      </c>
      <c r="C11777" t="s">
        <v>57</v>
      </c>
      <c r="D11777" t="s">
        <v>58</v>
      </c>
      <c r="E11777" t="s">
        <v>68</v>
      </c>
      <c r="F11777" t="s">
        <v>65</v>
      </c>
      <c r="G11777" t="s">
        <v>69</v>
      </c>
      <c r="H11777" t="s">
        <v>62</v>
      </c>
      <c r="I11777" t="s">
        <v>67</v>
      </c>
      <c r="J11777">
        <v>3.3833209212828202E-2</v>
      </c>
      <c r="K11777">
        <f t="shared" si="195"/>
        <v>9</v>
      </c>
    </row>
    <row r="11778" spans="1:11" x14ac:dyDescent="0.2">
      <c r="A11778">
        <v>15</v>
      </c>
      <c r="B11778" t="s">
        <v>84</v>
      </c>
      <c r="C11778" t="s">
        <v>57</v>
      </c>
      <c r="D11778" t="s">
        <v>58</v>
      </c>
      <c r="E11778" t="s">
        <v>68</v>
      </c>
      <c r="F11778" t="s">
        <v>65</v>
      </c>
      <c r="G11778" t="s">
        <v>69</v>
      </c>
      <c r="H11778" t="s">
        <v>62</v>
      </c>
      <c r="I11778" t="s">
        <v>67</v>
      </c>
      <c r="J11778">
        <v>4.3973440599287601E-2</v>
      </c>
      <c r="K11778">
        <f t="shared" si="195"/>
        <v>9</v>
      </c>
    </row>
    <row r="11779" spans="1:11" x14ac:dyDescent="0.2">
      <c r="A11779">
        <v>16</v>
      </c>
      <c r="B11779" t="s">
        <v>84</v>
      </c>
      <c r="C11779" t="s">
        <v>57</v>
      </c>
      <c r="D11779" t="s">
        <v>58</v>
      </c>
      <c r="E11779" t="s">
        <v>68</v>
      </c>
      <c r="F11779" t="s">
        <v>65</v>
      </c>
      <c r="G11779" t="s">
        <v>69</v>
      </c>
      <c r="H11779" t="s">
        <v>62</v>
      </c>
      <c r="I11779" t="s">
        <v>67</v>
      </c>
      <c r="J11779">
        <v>6.2480439489260998E-2</v>
      </c>
      <c r="K11779">
        <f t="shared" si="195"/>
        <v>9</v>
      </c>
    </row>
    <row r="11780" spans="1:11" x14ac:dyDescent="0.2">
      <c r="A11780">
        <v>17</v>
      </c>
      <c r="B11780" t="s">
        <v>84</v>
      </c>
      <c r="C11780" t="s">
        <v>57</v>
      </c>
      <c r="D11780" t="s">
        <v>58</v>
      </c>
      <c r="E11780" t="s">
        <v>68</v>
      </c>
      <c r="F11780" t="s">
        <v>65</v>
      </c>
      <c r="G11780" t="s">
        <v>69</v>
      </c>
      <c r="H11780" t="s">
        <v>62</v>
      </c>
      <c r="I11780" t="s">
        <v>67</v>
      </c>
      <c r="J11780">
        <v>8.4773820789465701E-2</v>
      </c>
      <c r="K11780">
        <f t="shared" ref="K11780:K11843" si="196">MONTH(1&amp;B11780)</f>
        <v>9</v>
      </c>
    </row>
    <row r="11781" spans="1:11" x14ac:dyDescent="0.2">
      <c r="A11781">
        <v>18</v>
      </c>
      <c r="B11781" t="s">
        <v>84</v>
      </c>
      <c r="C11781" t="s">
        <v>57</v>
      </c>
      <c r="D11781" t="s">
        <v>58</v>
      </c>
      <c r="E11781" t="s">
        <v>68</v>
      </c>
      <c r="F11781" t="s">
        <v>65</v>
      </c>
      <c r="G11781" t="s">
        <v>69</v>
      </c>
      <c r="H11781" t="s">
        <v>62</v>
      </c>
      <c r="I11781" t="s">
        <v>67</v>
      </c>
      <c r="J11781">
        <v>0.104887327631683</v>
      </c>
      <c r="K11781">
        <f t="shared" si="196"/>
        <v>9</v>
      </c>
    </row>
    <row r="11782" spans="1:11" x14ac:dyDescent="0.2">
      <c r="A11782">
        <v>19</v>
      </c>
      <c r="B11782" t="s">
        <v>84</v>
      </c>
      <c r="C11782" t="s">
        <v>57</v>
      </c>
      <c r="D11782" t="s">
        <v>58</v>
      </c>
      <c r="E11782" t="s">
        <v>68</v>
      </c>
      <c r="F11782" t="s">
        <v>65</v>
      </c>
      <c r="G11782" t="s">
        <v>69</v>
      </c>
      <c r="H11782" t="s">
        <v>62</v>
      </c>
      <c r="I11782" t="s">
        <v>67</v>
      </c>
      <c r="J11782">
        <v>0.114959518514113</v>
      </c>
      <c r="K11782">
        <f t="shared" si="196"/>
        <v>9</v>
      </c>
    </row>
    <row r="11783" spans="1:11" x14ac:dyDescent="0.2">
      <c r="A11783">
        <v>20</v>
      </c>
      <c r="B11783" t="s">
        <v>84</v>
      </c>
      <c r="C11783" t="s">
        <v>57</v>
      </c>
      <c r="D11783" t="s">
        <v>58</v>
      </c>
      <c r="E11783" t="s">
        <v>68</v>
      </c>
      <c r="F11783" t="s">
        <v>65</v>
      </c>
      <c r="G11783" t="s">
        <v>69</v>
      </c>
      <c r="H11783" t="s">
        <v>62</v>
      </c>
      <c r="I11783" t="s">
        <v>67</v>
      </c>
      <c r="J11783">
        <v>0.111017231499299</v>
      </c>
      <c r="K11783">
        <f t="shared" si="196"/>
        <v>9</v>
      </c>
    </row>
    <row r="11784" spans="1:11" x14ac:dyDescent="0.2">
      <c r="A11784">
        <v>21</v>
      </c>
      <c r="B11784" t="s">
        <v>84</v>
      </c>
      <c r="C11784" t="s">
        <v>57</v>
      </c>
      <c r="D11784" t="s">
        <v>58</v>
      </c>
      <c r="E11784" t="s">
        <v>68</v>
      </c>
      <c r="F11784" t="s">
        <v>65</v>
      </c>
      <c r="G11784" t="s">
        <v>69</v>
      </c>
      <c r="H11784" t="s">
        <v>62</v>
      </c>
      <c r="I11784" t="s">
        <v>67</v>
      </c>
      <c r="J11784">
        <v>0.10300842252060601</v>
      </c>
      <c r="K11784">
        <f t="shared" si="196"/>
        <v>9</v>
      </c>
    </row>
    <row r="11785" spans="1:11" x14ac:dyDescent="0.2">
      <c r="A11785">
        <v>22</v>
      </c>
      <c r="B11785" t="s">
        <v>84</v>
      </c>
      <c r="C11785" t="s">
        <v>57</v>
      </c>
      <c r="D11785" t="s">
        <v>58</v>
      </c>
      <c r="E11785" t="s">
        <v>68</v>
      </c>
      <c r="F11785" t="s">
        <v>65</v>
      </c>
      <c r="G11785" t="s">
        <v>69</v>
      </c>
      <c r="H11785" t="s">
        <v>62</v>
      </c>
      <c r="I11785" t="s">
        <v>67</v>
      </c>
      <c r="J11785">
        <v>8.8060297041081606E-2</v>
      </c>
      <c r="K11785">
        <f t="shared" si="196"/>
        <v>9</v>
      </c>
    </row>
    <row r="11786" spans="1:11" x14ac:dyDescent="0.2">
      <c r="A11786">
        <v>23</v>
      </c>
      <c r="B11786" t="s">
        <v>84</v>
      </c>
      <c r="C11786" t="s">
        <v>57</v>
      </c>
      <c r="D11786" t="s">
        <v>58</v>
      </c>
      <c r="E11786" t="s">
        <v>68</v>
      </c>
      <c r="F11786" t="s">
        <v>65</v>
      </c>
      <c r="G11786" t="s">
        <v>69</v>
      </c>
      <c r="H11786" t="s">
        <v>62</v>
      </c>
      <c r="I11786" t="s">
        <v>67</v>
      </c>
      <c r="J11786">
        <v>6.6573232840707805E-2</v>
      </c>
      <c r="K11786">
        <f t="shared" si="196"/>
        <v>9</v>
      </c>
    </row>
    <row r="11787" spans="1:11" x14ac:dyDescent="0.2">
      <c r="A11787">
        <v>24</v>
      </c>
      <c r="B11787" t="s">
        <v>84</v>
      </c>
      <c r="C11787" t="s">
        <v>57</v>
      </c>
      <c r="D11787" t="s">
        <v>58</v>
      </c>
      <c r="E11787" t="s">
        <v>68</v>
      </c>
      <c r="F11787" t="s">
        <v>65</v>
      </c>
      <c r="G11787" t="s">
        <v>69</v>
      </c>
      <c r="H11787" t="s">
        <v>62</v>
      </c>
      <c r="I11787" t="s">
        <v>67</v>
      </c>
      <c r="J11787">
        <v>4.9482257841594303E-2</v>
      </c>
      <c r="K11787">
        <f t="shared" si="196"/>
        <v>9</v>
      </c>
    </row>
    <row r="11788" spans="1:11" x14ac:dyDescent="0.2">
      <c r="A11788">
        <v>1</v>
      </c>
      <c r="B11788" t="s">
        <v>84</v>
      </c>
      <c r="C11788" t="s">
        <v>63</v>
      </c>
      <c r="D11788" t="s">
        <v>58</v>
      </c>
      <c r="E11788" t="s">
        <v>68</v>
      </c>
      <c r="F11788" t="s">
        <v>65</v>
      </c>
      <c r="G11788" t="s">
        <v>69</v>
      </c>
      <c r="H11788" t="s">
        <v>62</v>
      </c>
      <c r="I11788" t="s">
        <v>67</v>
      </c>
      <c r="J11788">
        <v>3.8412642158179598E-2</v>
      </c>
      <c r="K11788">
        <f t="shared" si="196"/>
        <v>9</v>
      </c>
    </row>
    <row r="11789" spans="1:11" x14ac:dyDescent="0.2">
      <c r="A11789">
        <v>2</v>
      </c>
      <c r="B11789" t="s">
        <v>84</v>
      </c>
      <c r="C11789" t="s">
        <v>63</v>
      </c>
      <c r="D11789" t="s">
        <v>58</v>
      </c>
      <c r="E11789" t="s">
        <v>68</v>
      </c>
      <c r="F11789" t="s">
        <v>65</v>
      </c>
      <c r="G11789" t="s">
        <v>69</v>
      </c>
      <c r="H11789" t="s">
        <v>62</v>
      </c>
      <c r="I11789" t="s">
        <v>67</v>
      </c>
      <c r="J11789">
        <v>8.4658547085396992E-3</v>
      </c>
      <c r="K11789">
        <f t="shared" si="196"/>
        <v>9</v>
      </c>
    </row>
    <row r="11790" spans="1:11" x14ac:dyDescent="0.2">
      <c r="A11790">
        <v>3</v>
      </c>
      <c r="B11790" t="s">
        <v>84</v>
      </c>
      <c r="C11790" t="s">
        <v>63</v>
      </c>
      <c r="D11790" t="s">
        <v>58</v>
      </c>
      <c r="E11790" t="s">
        <v>68</v>
      </c>
      <c r="F11790" t="s">
        <v>65</v>
      </c>
      <c r="G11790" t="s">
        <v>69</v>
      </c>
      <c r="H11790" t="s">
        <v>62</v>
      </c>
      <c r="I11790" t="s">
        <v>67</v>
      </c>
      <c r="J11790">
        <v>5.1699057302816301E-3</v>
      </c>
      <c r="K11790">
        <f t="shared" si="196"/>
        <v>9</v>
      </c>
    </row>
    <row r="11791" spans="1:11" x14ac:dyDescent="0.2">
      <c r="A11791">
        <v>4</v>
      </c>
      <c r="B11791" t="s">
        <v>84</v>
      </c>
      <c r="C11791" t="s">
        <v>63</v>
      </c>
      <c r="D11791" t="s">
        <v>58</v>
      </c>
      <c r="E11791" t="s">
        <v>68</v>
      </c>
      <c r="F11791" t="s">
        <v>65</v>
      </c>
      <c r="G11791" t="s">
        <v>69</v>
      </c>
      <c r="H11791" t="s">
        <v>62</v>
      </c>
      <c r="I11791" t="s">
        <v>67</v>
      </c>
      <c r="J11791">
        <v>3.1372361093108701E-3</v>
      </c>
      <c r="K11791">
        <f t="shared" si="196"/>
        <v>9</v>
      </c>
    </row>
    <row r="11792" spans="1:11" x14ac:dyDescent="0.2">
      <c r="A11792">
        <v>5</v>
      </c>
      <c r="B11792" t="s">
        <v>84</v>
      </c>
      <c r="C11792" t="s">
        <v>63</v>
      </c>
      <c r="D11792" t="s">
        <v>58</v>
      </c>
      <c r="E11792" t="s">
        <v>68</v>
      </c>
      <c r="F11792" t="s">
        <v>65</v>
      </c>
      <c r="G11792" t="s">
        <v>69</v>
      </c>
      <c r="H11792" t="s">
        <v>62</v>
      </c>
      <c r="I11792" t="s">
        <v>67</v>
      </c>
      <c r="J11792">
        <v>1.5697057838613799E-3</v>
      </c>
      <c r="K11792">
        <f t="shared" si="196"/>
        <v>9</v>
      </c>
    </row>
    <row r="11793" spans="1:11" x14ac:dyDescent="0.2">
      <c r="A11793">
        <v>6</v>
      </c>
      <c r="B11793" t="s">
        <v>84</v>
      </c>
      <c r="C11793" t="s">
        <v>63</v>
      </c>
      <c r="D11793" t="s">
        <v>58</v>
      </c>
      <c r="E11793" t="s">
        <v>68</v>
      </c>
      <c r="F11793" t="s">
        <v>65</v>
      </c>
      <c r="G11793" t="s">
        <v>69</v>
      </c>
      <c r="H11793" t="s">
        <v>62</v>
      </c>
      <c r="I11793" t="s">
        <v>67</v>
      </c>
      <c r="J11793">
        <v>1.0595814261996699E-3</v>
      </c>
      <c r="K11793">
        <f t="shared" si="196"/>
        <v>9</v>
      </c>
    </row>
    <row r="11794" spans="1:11" x14ac:dyDescent="0.2">
      <c r="A11794">
        <v>7</v>
      </c>
      <c r="B11794" t="s">
        <v>84</v>
      </c>
      <c r="C11794" t="s">
        <v>63</v>
      </c>
      <c r="D11794" t="s">
        <v>58</v>
      </c>
      <c r="E11794" t="s">
        <v>68</v>
      </c>
      <c r="F11794" t="s">
        <v>65</v>
      </c>
      <c r="G11794" t="s">
        <v>69</v>
      </c>
      <c r="H11794" t="s">
        <v>62</v>
      </c>
      <c r="I11794" t="s">
        <v>67</v>
      </c>
      <c r="J11794">
        <v>1.10963228934833E-3</v>
      </c>
      <c r="K11794">
        <f t="shared" si="196"/>
        <v>9</v>
      </c>
    </row>
    <row r="11795" spans="1:11" x14ac:dyDescent="0.2">
      <c r="A11795">
        <v>8</v>
      </c>
      <c r="B11795" t="s">
        <v>84</v>
      </c>
      <c r="C11795" t="s">
        <v>63</v>
      </c>
      <c r="D11795" t="s">
        <v>58</v>
      </c>
      <c r="E11795" t="s">
        <v>68</v>
      </c>
      <c r="F11795" t="s">
        <v>65</v>
      </c>
      <c r="G11795" t="s">
        <v>69</v>
      </c>
      <c r="H11795" t="s">
        <v>62</v>
      </c>
      <c r="I11795" t="s">
        <v>67</v>
      </c>
      <c r="J11795">
        <v>1.8713505882074701E-3</v>
      </c>
      <c r="K11795">
        <f t="shared" si="196"/>
        <v>9</v>
      </c>
    </row>
    <row r="11796" spans="1:11" x14ac:dyDescent="0.2">
      <c r="A11796">
        <v>9</v>
      </c>
      <c r="B11796" t="s">
        <v>84</v>
      </c>
      <c r="C11796" t="s">
        <v>63</v>
      </c>
      <c r="D11796" t="s">
        <v>58</v>
      </c>
      <c r="E11796" t="s">
        <v>68</v>
      </c>
      <c r="F11796" t="s">
        <v>65</v>
      </c>
      <c r="G11796" t="s">
        <v>69</v>
      </c>
      <c r="H11796" t="s">
        <v>62</v>
      </c>
      <c r="I11796" t="s">
        <v>67</v>
      </c>
      <c r="J11796">
        <v>3.5808220705060199E-3</v>
      </c>
      <c r="K11796">
        <f t="shared" si="196"/>
        <v>9</v>
      </c>
    </row>
    <row r="11797" spans="1:11" x14ac:dyDescent="0.2">
      <c r="A11797">
        <v>10</v>
      </c>
      <c r="B11797" t="s">
        <v>84</v>
      </c>
      <c r="C11797" t="s">
        <v>63</v>
      </c>
      <c r="D11797" t="s">
        <v>58</v>
      </c>
      <c r="E11797" t="s">
        <v>68</v>
      </c>
      <c r="F11797" t="s">
        <v>65</v>
      </c>
      <c r="G11797" t="s">
        <v>69</v>
      </c>
      <c r="H11797" t="s">
        <v>62</v>
      </c>
      <c r="I11797" t="s">
        <v>67</v>
      </c>
      <c r="J11797">
        <v>7.2468437799696802E-3</v>
      </c>
      <c r="K11797">
        <f t="shared" si="196"/>
        <v>9</v>
      </c>
    </row>
    <row r="11798" spans="1:11" x14ac:dyDescent="0.2">
      <c r="A11798">
        <v>11</v>
      </c>
      <c r="B11798" t="s">
        <v>84</v>
      </c>
      <c r="C11798" t="s">
        <v>63</v>
      </c>
      <c r="D11798" t="s">
        <v>58</v>
      </c>
      <c r="E11798" t="s">
        <v>68</v>
      </c>
      <c r="F11798" t="s">
        <v>65</v>
      </c>
      <c r="G11798" t="s">
        <v>69</v>
      </c>
      <c r="H11798" t="s">
        <v>62</v>
      </c>
      <c r="I11798" t="s">
        <v>67</v>
      </c>
      <c r="J11798">
        <v>1.33330079741619E-2</v>
      </c>
      <c r="K11798">
        <f t="shared" si="196"/>
        <v>9</v>
      </c>
    </row>
    <row r="11799" spans="1:11" x14ac:dyDescent="0.2">
      <c r="A11799">
        <v>12</v>
      </c>
      <c r="B11799" t="s">
        <v>84</v>
      </c>
      <c r="C11799" t="s">
        <v>63</v>
      </c>
      <c r="D11799" t="s">
        <v>58</v>
      </c>
      <c r="E11799" t="s">
        <v>68</v>
      </c>
      <c r="F11799" t="s">
        <v>65</v>
      </c>
      <c r="G11799" t="s">
        <v>69</v>
      </c>
      <c r="H11799" t="s">
        <v>62</v>
      </c>
      <c r="I11799" t="s">
        <v>67</v>
      </c>
      <c r="J11799">
        <v>2.2422112256417898E-2</v>
      </c>
      <c r="K11799">
        <f t="shared" si="196"/>
        <v>9</v>
      </c>
    </row>
    <row r="11800" spans="1:11" x14ac:dyDescent="0.2">
      <c r="A11800">
        <v>13</v>
      </c>
      <c r="B11800" t="s">
        <v>84</v>
      </c>
      <c r="C11800" t="s">
        <v>63</v>
      </c>
      <c r="D11800" t="s">
        <v>58</v>
      </c>
      <c r="E11800" t="s">
        <v>68</v>
      </c>
      <c r="F11800" t="s">
        <v>65</v>
      </c>
      <c r="G11800" t="s">
        <v>69</v>
      </c>
      <c r="H11800" t="s">
        <v>62</v>
      </c>
      <c r="I11800" t="s">
        <v>67</v>
      </c>
      <c r="J11800">
        <v>3.37773924650972E-2</v>
      </c>
      <c r="K11800">
        <f t="shared" si="196"/>
        <v>9</v>
      </c>
    </row>
    <row r="11801" spans="1:11" x14ac:dyDescent="0.2">
      <c r="A11801">
        <v>14</v>
      </c>
      <c r="B11801" t="s">
        <v>84</v>
      </c>
      <c r="C11801" t="s">
        <v>63</v>
      </c>
      <c r="D11801" t="s">
        <v>58</v>
      </c>
      <c r="E11801" t="s">
        <v>68</v>
      </c>
      <c r="F11801" t="s">
        <v>65</v>
      </c>
      <c r="G11801" t="s">
        <v>69</v>
      </c>
      <c r="H11801" t="s">
        <v>62</v>
      </c>
      <c r="I11801" t="s">
        <v>67</v>
      </c>
      <c r="J11801">
        <v>4.6132947147103601E-2</v>
      </c>
      <c r="K11801">
        <f t="shared" si="196"/>
        <v>9</v>
      </c>
    </row>
    <row r="11802" spans="1:11" x14ac:dyDescent="0.2">
      <c r="A11802">
        <v>15</v>
      </c>
      <c r="B11802" t="s">
        <v>84</v>
      </c>
      <c r="C11802" t="s">
        <v>63</v>
      </c>
      <c r="D11802" t="s">
        <v>58</v>
      </c>
      <c r="E11802" t="s">
        <v>68</v>
      </c>
      <c r="F11802" t="s">
        <v>65</v>
      </c>
      <c r="G11802" t="s">
        <v>69</v>
      </c>
      <c r="H11802" t="s">
        <v>62</v>
      </c>
      <c r="I11802" t="s">
        <v>67</v>
      </c>
      <c r="J11802">
        <v>5.8936777703955397E-2</v>
      </c>
      <c r="K11802">
        <f t="shared" si="196"/>
        <v>9</v>
      </c>
    </row>
    <row r="11803" spans="1:11" x14ac:dyDescent="0.2">
      <c r="A11803">
        <v>16</v>
      </c>
      <c r="B11803" t="s">
        <v>84</v>
      </c>
      <c r="C11803" t="s">
        <v>63</v>
      </c>
      <c r="D11803" t="s">
        <v>58</v>
      </c>
      <c r="E11803" t="s">
        <v>68</v>
      </c>
      <c r="F11803" t="s">
        <v>65</v>
      </c>
      <c r="G11803" t="s">
        <v>69</v>
      </c>
      <c r="H11803" t="s">
        <v>62</v>
      </c>
      <c r="I11803" t="s">
        <v>67</v>
      </c>
      <c r="J11803">
        <v>7.18253347100761E-2</v>
      </c>
      <c r="K11803">
        <f t="shared" si="196"/>
        <v>9</v>
      </c>
    </row>
    <row r="11804" spans="1:11" x14ac:dyDescent="0.2">
      <c r="A11804">
        <v>17</v>
      </c>
      <c r="B11804" t="s">
        <v>84</v>
      </c>
      <c r="C11804" t="s">
        <v>63</v>
      </c>
      <c r="D11804" t="s">
        <v>58</v>
      </c>
      <c r="E11804" t="s">
        <v>68</v>
      </c>
      <c r="F11804" t="s">
        <v>65</v>
      </c>
      <c r="G11804" t="s">
        <v>69</v>
      </c>
      <c r="H11804" t="s">
        <v>62</v>
      </c>
      <c r="I11804" t="s">
        <v>67</v>
      </c>
      <c r="J11804">
        <v>8.6501848877709703E-2</v>
      </c>
      <c r="K11804">
        <f t="shared" si="196"/>
        <v>9</v>
      </c>
    </row>
    <row r="11805" spans="1:11" x14ac:dyDescent="0.2">
      <c r="A11805">
        <v>18</v>
      </c>
      <c r="B11805" t="s">
        <v>84</v>
      </c>
      <c r="C11805" t="s">
        <v>63</v>
      </c>
      <c r="D11805" t="s">
        <v>58</v>
      </c>
      <c r="E11805" t="s">
        <v>68</v>
      </c>
      <c r="F11805" t="s">
        <v>65</v>
      </c>
      <c r="G11805" t="s">
        <v>69</v>
      </c>
      <c r="H11805" t="s">
        <v>62</v>
      </c>
      <c r="I11805" t="s">
        <v>67</v>
      </c>
      <c r="J11805">
        <v>9.6181935646508801E-2</v>
      </c>
      <c r="K11805">
        <f t="shared" si="196"/>
        <v>9</v>
      </c>
    </row>
    <row r="11806" spans="1:11" x14ac:dyDescent="0.2">
      <c r="A11806">
        <v>19</v>
      </c>
      <c r="B11806" t="s">
        <v>84</v>
      </c>
      <c r="C11806" t="s">
        <v>63</v>
      </c>
      <c r="D11806" t="s">
        <v>58</v>
      </c>
      <c r="E11806" t="s">
        <v>68</v>
      </c>
      <c r="F11806" t="s">
        <v>65</v>
      </c>
      <c r="G11806" t="s">
        <v>69</v>
      </c>
      <c r="H11806" t="s">
        <v>62</v>
      </c>
      <c r="I11806" t="s">
        <v>67</v>
      </c>
      <c r="J11806">
        <v>0.104303202845034</v>
      </c>
      <c r="K11806">
        <f t="shared" si="196"/>
        <v>9</v>
      </c>
    </row>
    <row r="11807" spans="1:11" x14ac:dyDescent="0.2">
      <c r="A11807">
        <v>20</v>
      </c>
      <c r="B11807" t="s">
        <v>84</v>
      </c>
      <c r="C11807" t="s">
        <v>63</v>
      </c>
      <c r="D11807" t="s">
        <v>58</v>
      </c>
      <c r="E11807" t="s">
        <v>68</v>
      </c>
      <c r="F11807" t="s">
        <v>65</v>
      </c>
      <c r="G11807" t="s">
        <v>69</v>
      </c>
      <c r="H11807" t="s">
        <v>62</v>
      </c>
      <c r="I11807" t="s">
        <v>67</v>
      </c>
      <c r="J11807">
        <v>0.10113159841633899</v>
      </c>
      <c r="K11807">
        <f t="shared" si="196"/>
        <v>9</v>
      </c>
    </row>
    <row r="11808" spans="1:11" x14ac:dyDescent="0.2">
      <c r="A11808">
        <v>21</v>
      </c>
      <c r="B11808" t="s">
        <v>84</v>
      </c>
      <c r="C11808" t="s">
        <v>63</v>
      </c>
      <c r="D11808" t="s">
        <v>58</v>
      </c>
      <c r="E11808" t="s">
        <v>68</v>
      </c>
      <c r="F11808" t="s">
        <v>65</v>
      </c>
      <c r="G11808" t="s">
        <v>69</v>
      </c>
      <c r="H11808" t="s">
        <v>62</v>
      </c>
      <c r="I11808" t="s">
        <v>67</v>
      </c>
      <c r="J11808">
        <v>9.2964478723424296E-2</v>
      </c>
      <c r="K11808">
        <f t="shared" si="196"/>
        <v>9</v>
      </c>
    </row>
    <row r="11809" spans="1:11" x14ac:dyDescent="0.2">
      <c r="A11809">
        <v>22</v>
      </c>
      <c r="B11809" t="s">
        <v>84</v>
      </c>
      <c r="C11809" t="s">
        <v>63</v>
      </c>
      <c r="D11809" t="s">
        <v>58</v>
      </c>
      <c r="E11809" t="s">
        <v>68</v>
      </c>
      <c r="F11809" t="s">
        <v>65</v>
      </c>
      <c r="G11809" t="s">
        <v>69</v>
      </c>
      <c r="H11809" t="s">
        <v>62</v>
      </c>
      <c r="I11809" t="s">
        <v>67</v>
      </c>
      <c r="J11809">
        <v>8.1438881106759606E-2</v>
      </c>
      <c r="K11809">
        <f t="shared" si="196"/>
        <v>9</v>
      </c>
    </row>
    <row r="11810" spans="1:11" x14ac:dyDescent="0.2">
      <c r="A11810">
        <v>23</v>
      </c>
      <c r="B11810" t="s">
        <v>84</v>
      </c>
      <c r="C11810" t="s">
        <v>63</v>
      </c>
      <c r="D11810" t="s">
        <v>58</v>
      </c>
      <c r="E11810" t="s">
        <v>68</v>
      </c>
      <c r="F11810" t="s">
        <v>65</v>
      </c>
      <c r="G11810" t="s">
        <v>69</v>
      </c>
      <c r="H11810" t="s">
        <v>62</v>
      </c>
      <c r="I11810" t="s">
        <v>67</v>
      </c>
      <c r="J11810">
        <v>6.7287277776631405E-2</v>
      </c>
      <c r="K11810">
        <f t="shared" si="196"/>
        <v>9</v>
      </c>
    </row>
    <row r="11811" spans="1:11" x14ac:dyDescent="0.2">
      <c r="A11811">
        <v>24</v>
      </c>
      <c r="B11811" t="s">
        <v>84</v>
      </c>
      <c r="C11811" t="s">
        <v>63</v>
      </c>
      <c r="D11811" t="s">
        <v>58</v>
      </c>
      <c r="E11811" t="s">
        <v>68</v>
      </c>
      <c r="F11811" t="s">
        <v>65</v>
      </c>
      <c r="G11811" t="s">
        <v>69</v>
      </c>
      <c r="H11811" t="s">
        <v>62</v>
      </c>
      <c r="I11811" t="s">
        <v>67</v>
      </c>
      <c r="J11811">
        <v>5.2139629706375E-2</v>
      </c>
      <c r="K11811">
        <f t="shared" si="196"/>
        <v>9</v>
      </c>
    </row>
    <row r="11812" spans="1:11" x14ac:dyDescent="0.2">
      <c r="A11812">
        <v>1</v>
      </c>
      <c r="B11812" t="s">
        <v>84</v>
      </c>
      <c r="C11812" t="s">
        <v>57</v>
      </c>
      <c r="D11812" t="s">
        <v>58</v>
      </c>
      <c r="E11812" t="s">
        <v>59</v>
      </c>
      <c r="F11812" t="s">
        <v>60</v>
      </c>
      <c r="G11812" t="s">
        <v>69</v>
      </c>
      <c r="H11812" t="s">
        <v>62</v>
      </c>
      <c r="I11812" t="s">
        <v>67</v>
      </c>
      <c r="J11812">
        <v>2.84032391747015E-2</v>
      </c>
      <c r="K11812">
        <f t="shared" si="196"/>
        <v>9</v>
      </c>
    </row>
    <row r="11813" spans="1:11" x14ac:dyDescent="0.2">
      <c r="A11813">
        <v>2</v>
      </c>
      <c r="B11813" t="s">
        <v>84</v>
      </c>
      <c r="C11813" t="s">
        <v>57</v>
      </c>
      <c r="D11813" t="s">
        <v>58</v>
      </c>
      <c r="E11813" t="s">
        <v>59</v>
      </c>
      <c r="F11813" t="s">
        <v>60</v>
      </c>
      <c r="G11813" t="s">
        <v>69</v>
      </c>
      <c r="H11813" t="s">
        <v>62</v>
      </c>
      <c r="I11813" t="s">
        <v>67</v>
      </c>
      <c r="J11813">
        <v>7.3555766199814004E-3</v>
      </c>
      <c r="K11813">
        <f t="shared" si="196"/>
        <v>9</v>
      </c>
    </row>
    <row r="11814" spans="1:11" x14ac:dyDescent="0.2">
      <c r="A11814">
        <v>3</v>
      </c>
      <c r="B11814" t="s">
        <v>84</v>
      </c>
      <c r="C11814" t="s">
        <v>57</v>
      </c>
      <c r="D11814" t="s">
        <v>58</v>
      </c>
      <c r="E11814" t="s">
        <v>59</v>
      </c>
      <c r="F11814" t="s">
        <v>60</v>
      </c>
      <c r="G11814" t="s">
        <v>69</v>
      </c>
      <c r="H11814" t="s">
        <v>62</v>
      </c>
      <c r="I11814" t="s">
        <v>67</v>
      </c>
      <c r="J11814">
        <v>1.94888267658533E-3</v>
      </c>
      <c r="K11814">
        <f t="shared" si="196"/>
        <v>9</v>
      </c>
    </row>
    <row r="11815" spans="1:11" x14ac:dyDescent="0.2">
      <c r="A11815">
        <v>4</v>
      </c>
      <c r="B11815" t="s">
        <v>84</v>
      </c>
      <c r="C11815" t="s">
        <v>57</v>
      </c>
      <c r="D11815" t="s">
        <v>58</v>
      </c>
      <c r="E11815" t="s">
        <v>59</v>
      </c>
      <c r="F11815" t="s">
        <v>60</v>
      </c>
      <c r="G11815" t="s">
        <v>69</v>
      </c>
      <c r="H11815" t="s">
        <v>62</v>
      </c>
      <c r="I11815" t="s">
        <v>67</v>
      </c>
      <c r="J11815">
        <v>1.04908832904438E-3</v>
      </c>
      <c r="K11815">
        <f t="shared" si="196"/>
        <v>9</v>
      </c>
    </row>
    <row r="11816" spans="1:11" x14ac:dyDescent="0.2">
      <c r="A11816">
        <v>5</v>
      </c>
      <c r="B11816" t="s">
        <v>84</v>
      </c>
      <c r="C11816" t="s">
        <v>57</v>
      </c>
      <c r="D11816" t="s">
        <v>58</v>
      </c>
      <c r="E11816" t="s">
        <v>59</v>
      </c>
      <c r="F11816" t="s">
        <v>60</v>
      </c>
      <c r="G11816" t="s">
        <v>69</v>
      </c>
      <c r="H11816" t="s">
        <v>62</v>
      </c>
      <c r="I11816" t="s">
        <v>67</v>
      </c>
      <c r="J11816">
        <v>1.2851547994424601E-3</v>
      </c>
      <c r="K11816">
        <f t="shared" si="196"/>
        <v>9</v>
      </c>
    </row>
    <row r="11817" spans="1:11" x14ac:dyDescent="0.2">
      <c r="A11817">
        <v>6</v>
      </c>
      <c r="B11817" t="s">
        <v>84</v>
      </c>
      <c r="C11817" t="s">
        <v>57</v>
      </c>
      <c r="D11817" t="s">
        <v>58</v>
      </c>
      <c r="E11817" t="s">
        <v>59</v>
      </c>
      <c r="F11817" t="s">
        <v>60</v>
      </c>
      <c r="G11817" t="s">
        <v>69</v>
      </c>
      <c r="H11817" t="s">
        <v>62</v>
      </c>
      <c r="I11817" t="s">
        <v>67</v>
      </c>
      <c r="J11817">
        <v>1.4461563981499499E-3</v>
      </c>
      <c r="K11817">
        <f t="shared" si="196"/>
        <v>9</v>
      </c>
    </row>
    <row r="11818" spans="1:11" x14ac:dyDescent="0.2">
      <c r="A11818">
        <v>7</v>
      </c>
      <c r="B11818" t="s">
        <v>84</v>
      </c>
      <c r="C11818" t="s">
        <v>57</v>
      </c>
      <c r="D11818" t="s">
        <v>58</v>
      </c>
      <c r="E11818" t="s">
        <v>59</v>
      </c>
      <c r="F11818" t="s">
        <v>60</v>
      </c>
      <c r="G11818" t="s">
        <v>69</v>
      </c>
      <c r="H11818" t="s">
        <v>62</v>
      </c>
      <c r="I11818" t="s">
        <v>67</v>
      </c>
      <c r="J11818">
        <v>2.8005663017051201E-3</v>
      </c>
      <c r="K11818">
        <f t="shared" si="196"/>
        <v>9</v>
      </c>
    </row>
    <row r="11819" spans="1:11" x14ac:dyDescent="0.2">
      <c r="A11819">
        <v>8</v>
      </c>
      <c r="B11819" t="s">
        <v>84</v>
      </c>
      <c r="C11819" t="s">
        <v>57</v>
      </c>
      <c r="D11819" t="s">
        <v>58</v>
      </c>
      <c r="E11819" t="s">
        <v>59</v>
      </c>
      <c r="F11819" t="s">
        <v>60</v>
      </c>
      <c r="G11819" t="s">
        <v>69</v>
      </c>
      <c r="H11819" t="s">
        <v>62</v>
      </c>
      <c r="I11819" t="s">
        <v>67</v>
      </c>
      <c r="J11819">
        <v>3.6365210734664302E-3</v>
      </c>
      <c r="K11819">
        <f t="shared" si="196"/>
        <v>9</v>
      </c>
    </row>
    <row r="11820" spans="1:11" x14ac:dyDescent="0.2">
      <c r="A11820">
        <v>9</v>
      </c>
      <c r="B11820" t="s">
        <v>84</v>
      </c>
      <c r="C11820" t="s">
        <v>57</v>
      </c>
      <c r="D11820" t="s">
        <v>58</v>
      </c>
      <c r="E11820" t="s">
        <v>59</v>
      </c>
      <c r="F11820" t="s">
        <v>60</v>
      </c>
      <c r="G11820" t="s">
        <v>69</v>
      </c>
      <c r="H11820" t="s">
        <v>62</v>
      </c>
      <c r="I11820" t="s">
        <v>67</v>
      </c>
      <c r="J11820">
        <v>5.9741936269796202E-3</v>
      </c>
      <c r="K11820">
        <f t="shared" si="196"/>
        <v>9</v>
      </c>
    </row>
    <row r="11821" spans="1:11" x14ac:dyDescent="0.2">
      <c r="A11821">
        <v>10</v>
      </c>
      <c r="B11821" t="s">
        <v>84</v>
      </c>
      <c r="C11821" t="s">
        <v>57</v>
      </c>
      <c r="D11821" t="s">
        <v>58</v>
      </c>
      <c r="E11821" t="s">
        <v>59</v>
      </c>
      <c r="F11821" t="s">
        <v>60</v>
      </c>
      <c r="G11821" t="s">
        <v>69</v>
      </c>
      <c r="H11821" t="s">
        <v>62</v>
      </c>
      <c r="I11821" t="s">
        <v>67</v>
      </c>
      <c r="J11821">
        <v>8.6412986484340898E-3</v>
      </c>
      <c r="K11821">
        <f t="shared" si="196"/>
        <v>9</v>
      </c>
    </row>
    <row r="11822" spans="1:11" x14ac:dyDescent="0.2">
      <c r="A11822">
        <v>11</v>
      </c>
      <c r="B11822" t="s">
        <v>84</v>
      </c>
      <c r="C11822" t="s">
        <v>57</v>
      </c>
      <c r="D11822" t="s">
        <v>58</v>
      </c>
      <c r="E11822" t="s">
        <v>59</v>
      </c>
      <c r="F11822" t="s">
        <v>60</v>
      </c>
      <c r="G11822" t="s">
        <v>69</v>
      </c>
      <c r="H11822" t="s">
        <v>62</v>
      </c>
      <c r="I11822" t="s">
        <v>67</v>
      </c>
      <c r="J11822">
        <v>1.05374605955909E-2</v>
      </c>
      <c r="K11822">
        <f t="shared" si="196"/>
        <v>9</v>
      </c>
    </row>
    <row r="11823" spans="1:11" x14ac:dyDescent="0.2">
      <c r="A11823">
        <v>12</v>
      </c>
      <c r="B11823" t="s">
        <v>84</v>
      </c>
      <c r="C11823" t="s">
        <v>57</v>
      </c>
      <c r="D11823" t="s">
        <v>58</v>
      </c>
      <c r="E11823" t="s">
        <v>59</v>
      </c>
      <c r="F11823" t="s">
        <v>60</v>
      </c>
      <c r="G11823" t="s">
        <v>69</v>
      </c>
      <c r="H11823" t="s">
        <v>62</v>
      </c>
      <c r="I11823" t="s">
        <v>67</v>
      </c>
      <c r="J11823">
        <v>1.21965481116843E-2</v>
      </c>
      <c r="K11823">
        <f t="shared" si="196"/>
        <v>9</v>
      </c>
    </row>
    <row r="11824" spans="1:11" x14ac:dyDescent="0.2">
      <c r="A11824">
        <v>13</v>
      </c>
      <c r="B11824" t="s">
        <v>84</v>
      </c>
      <c r="C11824" t="s">
        <v>57</v>
      </c>
      <c r="D11824" t="s">
        <v>58</v>
      </c>
      <c r="E11824" t="s">
        <v>59</v>
      </c>
      <c r="F11824" t="s">
        <v>60</v>
      </c>
      <c r="G11824" t="s">
        <v>69</v>
      </c>
      <c r="H11824" t="s">
        <v>62</v>
      </c>
      <c r="I11824" t="s">
        <v>67</v>
      </c>
      <c r="J11824">
        <v>1.40139644744935E-2</v>
      </c>
      <c r="K11824">
        <f t="shared" si="196"/>
        <v>9</v>
      </c>
    </row>
    <row r="11825" spans="1:11" x14ac:dyDescent="0.2">
      <c r="A11825">
        <v>14</v>
      </c>
      <c r="B11825" t="s">
        <v>84</v>
      </c>
      <c r="C11825" t="s">
        <v>57</v>
      </c>
      <c r="D11825" t="s">
        <v>58</v>
      </c>
      <c r="E11825" t="s">
        <v>59</v>
      </c>
      <c r="F11825" t="s">
        <v>60</v>
      </c>
      <c r="G11825" t="s">
        <v>69</v>
      </c>
      <c r="H11825" t="s">
        <v>62</v>
      </c>
      <c r="I11825" t="s">
        <v>67</v>
      </c>
      <c r="J11825">
        <v>2.0226757485719001E-2</v>
      </c>
      <c r="K11825">
        <f t="shared" si="196"/>
        <v>9</v>
      </c>
    </row>
    <row r="11826" spans="1:11" x14ac:dyDescent="0.2">
      <c r="A11826">
        <v>15</v>
      </c>
      <c r="B11826" t="s">
        <v>84</v>
      </c>
      <c r="C11826" t="s">
        <v>57</v>
      </c>
      <c r="D11826" t="s">
        <v>58</v>
      </c>
      <c r="E11826" t="s">
        <v>59</v>
      </c>
      <c r="F11826" t="s">
        <v>60</v>
      </c>
      <c r="G11826" t="s">
        <v>69</v>
      </c>
      <c r="H11826" t="s">
        <v>62</v>
      </c>
      <c r="I11826" t="s">
        <v>67</v>
      </c>
      <c r="J11826">
        <v>3.2609696946865101E-2</v>
      </c>
      <c r="K11826">
        <f t="shared" si="196"/>
        <v>9</v>
      </c>
    </row>
    <row r="11827" spans="1:11" x14ac:dyDescent="0.2">
      <c r="A11827">
        <v>16</v>
      </c>
      <c r="B11827" t="s">
        <v>84</v>
      </c>
      <c r="C11827" t="s">
        <v>57</v>
      </c>
      <c r="D11827" t="s">
        <v>58</v>
      </c>
      <c r="E11827" t="s">
        <v>59</v>
      </c>
      <c r="F11827" t="s">
        <v>60</v>
      </c>
      <c r="G11827" t="s">
        <v>69</v>
      </c>
      <c r="H11827" t="s">
        <v>62</v>
      </c>
      <c r="I11827" t="s">
        <v>67</v>
      </c>
      <c r="J11827">
        <v>5.4855746478519499E-2</v>
      </c>
      <c r="K11827">
        <f t="shared" si="196"/>
        <v>9</v>
      </c>
    </row>
    <row r="11828" spans="1:11" x14ac:dyDescent="0.2">
      <c r="A11828">
        <v>17</v>
      </c>
      <c r="B11828" t="s">
        <v>84</v>
      </c>
      <c r="C11828" t="s">
        <v>57</v>
      </c>
      <c r="D11828" t="s">
        <v>58</v>
      </c>
      <c r="E11828" t="s">
        <v>59</v>
      </c>
      <c r="F11828" t="s">
        <v>60</v>
      </c>
      <c r="G11828" t="s">
        <v>69</v>
      </c>
      <c r="H11828" t="s">
        <v>62</v>
      </c>
      <c r="I11828" t="s">
        <v>67</v>
      </c>
      <c r="J11828">
        <v>8.2348935529298603E-2</v>
      </c>
      <c r="K11828">
        <f t="shared" si="196"/>
        <v>9</v>
      </c>
    </row>
    <row r="11829" spans="1:11" x14ac:dyDescent="0.2">
      <c r="A11829">
        <v>18</v>
      </c>
      <c r="B11829" t="s">
        <v>84</v>
      </c>
      <c r="C11829" t="s">
        <v>57</v>
      </c>
      <c r="D11829" t="s">
        <v>58</v>
      </c>
      <c r="E11829" t="s">
        <v>59</v>
      </c>
      <c r="F11829" t="s">
        <v>60</v>
      </c>
      <c r="G11829" t="s">
        <v>69</v>
      </c>
      <c r="H11829" t="s">
        <v>62</v>
      </c>
      <c r="I11829" t="s">
        <v>67</v>
      </c>
      <c r="J11829">
        <v>0.105767453018817</v>
      </c>
      <c r="K11829">
        <f t="shared" si="196"/>
        <v>9</v>
      </c>
    </row>
    <row r="11830" spans="1:11" x14ac:dyDescent="0.2">
      <c r="A11830">
        <v>19</v>
      </c>
      <c r="B11830" t="s">
        <v>84</v>
      </c>
      <c r="C11830" t="s">
        <v>57</v>
      </c>
      <c r="D11830" t="s">
        <v>58</v>
      </c>
      <c r="E11830" t="s">
        <v>59</v>
      </c>
      <c r="F11830" t="s">
        <v>60</v>
      </c>
      <c r="G11830" t="s">
        <v>69</v>
      </c>
      <c r="H11830" t="s">
        <v>62</v>
      </c>
      <c r="I11830" t="s">
        <v>67</v>
      </c>
      <c r="J11830">
        <v>0.117667313399338</v>
      </c>
      <c r="K11830">
        <f t="shared" si="196"/>
        <v>9</v>
      </c>
    </row>
    <row r="11831" spans="1:11" x14ac:dyDescent="0.2">
      <c r="A11831">
        <v>20</v>
      </c>
      <c r="B11831" t="s">
        <v>84</v>
      </c>
      <c r="C11831" t="s">
        <v>57</v>
      </c>
      <c r="D11831" t="s">
        <v>58</v>
      </c>
      <c r="E11831" t="s">
        <v>59</v>
      </c>
      <c r="F11831" t="s">
        <v>60</v>
      </c>
      <c r="G11831" t="s">
        <v>69</v>
      </c>
      <c r="H11831" t="s">
        <v>62</v>
      </c>
      <c r="I11831" t="s">
        <v>67</v>
      </c>
      <c r="J11831">
        <v>0.121408796015605</v>
      </c>
      <c r="K11831">
        <f t="shared" si="196"/>
        <v>9</v>
      </c>
    </row>
    <row r="11832" spans="1:11" x14ac:dyDescent="0.2">
      <c r="A11832">
        <v>21</v>
      </c>
      <c r="B11832" t="s">
        <v>84</v>
      </c>
      <c r="C11832" t="s">
        <v>57</v>
      </c>
      <c r="D11832" t="s">
        <v>58</v>
      </c>
      <c r="E11832" t="s">
        <v>59</v>
      </c>
      <c r="F11832" t="s">
        <v>60</v>
      </c>
      <c r="G11832" t="s">
        <v>69</v>
      </c>
      <c r="H11832" t="s">
        <v>62</v>
      </c>
      <c r="I11832" t="s">
        <v>67</v>
      </c>
      <c r="J11832">
        <v>0.12304842566721701</v>
      </c>
      <c r="K11832">
        <f t="shared" si="196"/>
        <v>9</v>
      </c>
    </row>
    <row r="11833" spans="1:11" x14ac:dyDescent="0.2">
      <c r="A11833">
        <v>22</v>
      </c>
      <c r="B11833" t="s">
        <v>84</v>
      </c>
      <c r="C11833" t="s">
        <v>57</v>
      </c>
      <c r="D11833" t="s">
        <v>58</v>
      </c>
      <c r="E11833" t="s">
        <v>59</v>
      </c>
      <c r="F11833" t="s">
        <v>60</v>
      </c>
      <c r="G11833" t="s">
        <v>69</v>
      </c>
      <c r="H11833" t="s">
        <v>62</v>
      </c>
      <c r="I11833" t="s">
        <v>67</v>
      </c>
      <c r="J11833">
        <v>0.108086712025297</v>
      </c>
      <c r="K11833">
        <f t="shared" si="196"/>
        <v>9</v>
      </c>
    </row>
    <row r="11834" spans="1:11" x14ac:dyDescent="0.2">
      <c r="A11834">
        <v>23</v>
      </c>
      <c r="B11834" t="s">
        <v>84</v>
      </c>
      <c r="C11834" t="s">
        <v>57</v>
      </c>
      <c r="D11834" t="s">
        <v>58</v>
      </c>
      <c r="E11834" t="s">
        <v>59</v>
      </c>
      <c r="F11834" t="s">
        <v>60</v>
      </c>
      <c r="G11834" t="s">
        <v>69</v>
      </c>
      <c r="H11834" t="s">
        <v>62</v>
      </c>
      <c r="I11834" t="s">
        <v>67</v>
      </c>
      <c r="J11834">
        <v>8.0527432638583404E-2</v>
      </c>
      <c r="K11834">
        <f t="shared" si="196"/>
        <v>9</v>
      </c>
    </row>
    <row r="11835" spans="1:11" x14ac:dyDescent="0.2">
      <c r="A11835">
        <v>24</v>
      </c>
      <c r="B11835" t="s">
        <v>84</v>
      </c>
      <c r="C11835" t="s">
        <v>57</v>
      </c>
      <c r="D11835" t="s">
        <v>58</v>
      </c>
      <c r="E11835" t="s">
        <v>59</v>
      </c>
      <c r="F11835" t="s">
        <v>60</v>
      </c>
      <c r="G11835" t="s">
        <v>69</v>
      </c>
      <c r="H11835" t="s">
        <v>62</v>
      </c>
      <c r="I11835" t="s">
        <v>67</v>
      </c>
      <c r="J11835">
        <v>5.4164079964477897E-2</v>
      </c>
      <c r="K11835">
        <f t="shared" si="196"/>
        <v>9</v>
      </c>
    </row>
    <row r="11836" spans="1:11" x14ac:dyDescent="0.2">
      <c r="A11836">
        <v>1</v>
      </c>
      <c r="B11836" t="s">
        <v>84</v>
      </c>
      <c r="C11836" t="s">
        <v>63</v>
      </c>
      <c r="D11836" t="s">
        <v>58</v>
      </c>
      <c r="E11836" t="s">
        <v>59</v>
      </c>
      <c r="F11836" t="s">
        <v>60</v>
      </c>
      <c r="G11836" t="s">
        <v>69</v>
      </c>
      <c r="H11836" t="s">
        <v>62</v>
      </c>
      <c r="I11836" t="s">
        <v>67</v>
      </c>
      <c r="J11836">
        <v>3.9336154830534202E-2</v>
      </c>
      <c r="K11836">
        <f t="shared" si="196"/>
        <v>9</v>
      </c>
    </row>
    <row r="11837" spans="1:11" x14ac:dyDescent="0.2">
      <c r="A11837">
        <v>2</v>
      </c>
      <c r="B11837" t="s">
        <v>84</v>
      </c>
      <c r="C11837" t="s">
        <v>63</v>
      </c>
      <c r="D11837" t="s">
        <v>58</v>
      </c>
      <c r="E11837" t="s">
        <v>59</v>
      </c>
      <c r="F11837" t="s">
        <v>60</v>
      </c>
      <c r="G11837" t="s">
        <v>69</v>
      </c>
      <c r="H11837" t="s">
        <v>62</v>
      </c>
      <c r="I11837" t="s">
        <v>67</v>
      </c>
      <c r="J11837">
        <v>1.0264766576806099E-2</v>
      </c>
      <c r="K11837">
        <f t="shared" si="196"/>
        <v>9</v>
      </c>
    </row>
    <row r="11838" spans="1:11" x14ac:dyDescent="0.2">
      <c r="A11838">
        <v>3</v>
      </c>
      <c r="B11838" t="s">
        <v>84</v>
      </c>
      <c r="C11838" t="s">
        <v>63</v>
      </c>
      <c r="D11838" t="s">
        <v>58</v>
      </c>
      <c r="E11838" t="s">
        <v>59</v>
      </c>
      <c r="F11838" t="s">
        <v>60</v>
      </c>
      <c r="G11838" t="s">
        <v>69</v>
      </c>
      <c r="H11838" t="s">
        <v>62</v>
      </c>
      <c r="I11838" t="s">
        <v>67</v>
      </c>
      <c r="J11838">
        <v>2.9558679028106999E-3</v>
      </c>
      <c r="K11838">
        <f t="shared" si="196"/>
        <v>9</v>
      </c>
    </row>
    <row r="11839" spans="1:11" x14ac:dyDescent="0.2">
      <c r="A11839">
        <v>4</v>
      </c>
      <c r="B11839" t="s">
        <v>84</v>
      </c>
      <c r="C11839" t="s">
        <v>63</v>
      </c>
      <c r="D11839" t="s">
        <v>58</v>
      </c>
      <c r="E11839" t="s">
        <v>59</v>
      </c>
      <c r="F11839" t="s">
        <v>60</v>
      </c>
      <c r="G11839" t="s">
        <v>69</v>
      </c>
      <c r="H11839" t="s">
        <v>62</v>
      </c>
      <c r="I11839" t="s">
        <v>67</v>
      </c>
      <c r="J11839">
        <v>2.2797605212955098E-3</v>
      </c>
      <c r="K11839">
        <f t="shared" si="196"/>
        <v>9</v>
      </c>
    </row>
    <row r="11840" spans="1:11" x14ac:dyDescent="0.2">
      <c r="A11840">
        <v>5</v>
      </c>
      <c r="B11840" t="s">
        <v>84</v>
      </c>
      <c r="C11840" t="s">
        <v>63</v>
      </c>
      <c r="D11840" t="s">
        <v>58</v>
      </c>
      <c r="E11840" t="s">
        <v>59</v>
      </c>
      <c r="F11840" t="s">
        <v>60</v>
      </c>
      <c r="G11840" t="s">
        <v>69</v>
      </c>
      <c r="H11840" t="s">
        <v>62</v>
      </c>
      <c r="I11840" t="s">
        <v>67</v>
      </c>
      <c r="J11840">
        <v>3.0090768987435898E-3</v>
      </c>
      <c r="K11840">
        <f t="shared" si="196"/>
        <v>9</v>
      </c>
    </row>
    <row r="11841" spans="1:11" x14ac:dyDescent="0.2">
      <c r="A11841">
        <v>6</v>
      </c>
      <c r="B11841" t="s">
        <v>84</v>
      </c>
      <c r="C11841" t="s">
        <v>63</v>
      </c>
      <c r="D11841" t="s">
        <v>58</v>
      </c>
      <c r="E11841" t="s">
        <v>59</v>
      </c>
      <c r="F11841" t="s">
        <v>60</v>
      </c>
      <c r="G11841" t="s">
        <v>69</v>
      </c>
      <c r="H11841" t="s">
        <v>62</v>
      </c>
      <c r="I11841" t="s">
        <v>67</v>
      </c>
      <c r="J11841">
        <v>2.62571889219675E-3</v>
      </c>
      <c r="K11841">
        <f t="shared" si="196"/>
        <v>9</v>
      </c>
    </row>
    <row r="11842" spans="1:11" x14ac:dyDescent="0.2">
      <c r="A11842">
        <v>7</v>
      </c>
      <c r="B11842" t="s">
        <v>84</v>
      </c>
      <c r="C11842" t="s">
        <v>63</v>
      </c>
      <c r="D11842" t="s">
        <v>58</v>
      </c>
      <c r="E11842" t="s">
        <v>59</v>
      </c>
      <c r="F11842" t="s">
        <v>60</v>
      </c>
      <c r="G11842" t="s">
        <v>69</v>
      </c>
      <c r="H11842" t="s">
        <v>62</v>
      </c>
      <c r="I11842" t="s">
        <v>67</v>
      </c>
      <c r="J11842">
        <v>2.8023182118984001E-3</v>
      </c>
      <c r="K11842">
        <f t="shared" si="196"/>
        <v>9</v>
      </c>
    </row>
    <row r="11843" spans="1:11" x14ac:dyDescent="0.2">
      <c r="A11843">
        <v>8</v>
      </c>
      <c r="B11843" t="s">
        <v>84</v>
      </c>
      <c r="C11843" t="s">
        <v>63</v>
      </c>
      <c r="D11843" t="s">
        <v>58</v>
      </c>
      <c r="E11843" t="s">
        <v>59</v>
      </c>
      <c r="F11843" t="s">
        <v>60</v>
      </c>
      <c r="G11843" t="s">
        <v>69</v>
      </c>
      <c r="H11843" t="s">
        <v>62</v>
      </c>
      <c r="I11843" t="s">
        <v>67</v>
      </c>
      <c r="J11843">
        <v>3.1715410650806201E-3</v>
      </c>
      <c r="K11843">
        <f t="shared" si="196"/>
        <v>9</v>
      </c>
    </row>
    <row r="11844" spans="1:11" x14ac:dyDescent="0.2">
      <c r="A11844">
        <v>9</v>
      </c>
      <c r="B11844" t="s">
        <v>84</v>
      </c>
      <c r="C11844" t="s">
        <v>63</v>
      </c>
      <c r="D11844" t="s">
        <v>58</v>
      </c>
      <c r="E11844" t="s">
        <v>59</v>
      </c>
      <c r="F11844" t="s">
        <v>60</v>
      </c>
      <c r="G11844" t="s">
        <v>69</v>
      </c>
      <c r="H11844" t="s">
        <v>62</v>
      </c>
      <c r="I11844" t="s">
        <v>67</v>
      </c>
      <c r="J11844">
        <v>6.3519681667917396E-3</v>
      </c>
      <c r="K11844">
        <f t="shared" ref="K11844:K11907" si="197">MONTH(1&amp;B11844)</f>
        <v>9</v>
      </c>
    </row>
    <row r="11845" spans="1:11" x14ac:dyDescent="0.2">
      <c r="A11845">
        <v>10</v>
      </c>
      <c r="B11845" t="s">
        <v>84</v>
      </c>
      <c r="C11845" t="s">
        <v>63</v>
      </c>
      <c r="D11845" t="s">
        <v>58</v>
      </c>
      <c r="E11845" t="s">
        <v>59</v>
      </c>
      <c r="F11845" t="s">
        <v>60</v>
      </c>
      <c r="G11845" t="s">
        <v>69</v>
      </c>
      <c r="H11845" t="s">
        <v>62</v>
      </c>
      <c r="I11845" t="s">
        <v>67</v>
      </c>
      <c r="J11845">
        <v>1.1346317698015199E-2</v>
      </c>
      <c r="K11845">
        <f t="shared" si="197"/>
        <v>9</v>
      </c>
    </row>
    <row r="11846" spans="1:11" x14ac:dyDescent="0.2">
      <c r="A11846">
        <v>11</v>
      </c>
      <c r="B11846" t="s">
        <v>84</v>
      </c>
      <c r="C11846" t="s">
        <v>63</v>
      </c>
      <c r="D11846" t="s">
        <v>58</v>
      </c>
      <c r="E11846" t="s">
        <v>59</v>
      </c>
      <c r="F11846" t="s">
        <v>60</v>
      </c>
      <c r="G11846" t="s">
        <v>69</v>
      </c>
      <c r="H11846" t="s">
        <v>62</v>
      </c>
      <c r="I11846" t="s">
        <v>67</v>
      </c>
      <c r="J11846">
        <v>1.9208317294609499E-2</v>
      </c>
      <c r="K11846">
        <f t="shared" si="197"/>
        <v>9</v>
      </c>
    </row>
    <row r="11847" spans="1:11" x14ac:dyDescent="0.2">
      <c r="A11847">
        <v>12</v>
      </c>
      <c r="B11847" t="s">
        <v>84</v>
      </c>
      <c r="C11847" t="s">
        <v>63</v>
      </c>
      <c r="D11847" t="s">
        <v>58</v>
      </c>
      <c r="E11847" t="s">
        <v>59</v>
      </c>
      <c r="F11847" t="s">
        <v>60</v>
      </c>
      <c r="G11847" t="s">
        <v>69</v>
      </c>
      <c r="H11847" t="s">
        <v>62</v>
      </c>
      <c r="I11847" t="s">
        <v>67</v>
      </c>
      <c r="J11847">
        <v>2.2295178228953699E-2</v>
      </c>
      <c r="K11847">
        <f t="shared" si="197"/>
        <v>9</v>
      </c>
    </row>
    <row r="11848" spans="1:11" x14ac:dyDescent="0.2">
      <c r="A11848">
        <v>13</v>
      </c>
      <c r="B11848" t="s">
        <v>84</v>
      </c>
      <c r="C11848" t="s">
        <v>63</v>
      </c>
      <c r="D11848" t="s">
        <v>58</v>
      </c>
      <c r="E11848" t="s">
        <v>59</v>
      </c>
      <c r="F11848" t="s">
        <v>60</v>
      </c>
      <c r="G11848" t="s">
        <v>69</v>
      </c>
      <c r="H11848" t="s">
        <v>62</v>
      </c>
      <c r="I11848" t="s">
        <v>67</v>
      </c>
      <c r="J11848">
        <v>2.8737738441775299E-2</v>
      </c>
      <c r="K11848">
        <f t="shared" si="197"/>
        <v>9</v>
      </c>
    </row>
    <row r="11849" spans="1:11" x14ac:dyDescent="0.2">
      <c r="A11849">
        <v>14</v>
      </c>
      <c r="B11849" t="s">
        <v>84</v>
      </c>
      <c r="C11849" t="s">
        <v>63</v>
      </c>
      <c r="D11849" t="s">
        <v>58</v>
      </c>
      <c r="E11849" t="s">
        <v>59</v>
      </c>
      <c r="F11849" t="s">
        <v>60</v>
      </c>
      <c r="G11849" t="s">
        <v>69</v>
      </c>
      <c r="H11849" t="s">
        <v>62</v>
      </c>
      <c r="I11849" t="s">
        <v>67</v>
      </c>
      <c r="J11849">
        <v>2.7692764994917799E-2</v>
      </c>
      <c r="K11849">
        <f t="shared" si="197"/>
        <v>9</v>
      </c>
    </row>
    <row r="11850" spans="1:11" x14ac:dyDescent="0.2">
      <c r="A11850">
        <v>15</v>
      </c>
      <c r="B11850" t="s">
        <v>84</v>
      </c>
      <c r="C11850" t="s">
        <v>63</v>
      </c>
      <c r="D11850" t="s">
        <v>58</v>
      </c>
      <c r="E11850" t="s">
        <v>59</v>
      </c>
      <c r="F11850" t="s">
        <v>60</v>
      </c>
      <c r="G11850" t="s">
        <v>69</v>
      </c>
      <c r="H11850" t="s">
        <v>62</v>
      </c>
      <c r="I11850" t="s">
        <v>67</v>
      </c>
      <c r="J11850">
        <v>3.5351066079950297E-2</v>
      </c>
      <c r="K11850">
        <f t="shared" si="197"/>
        <v>9</v>
      </c>
    </row>
    <row r="11851" spans="1:11" x14ac:dyDescent="0.2">
      <c r="A11851">
        <v>16</v>
      </c>
      <c r="B11851" t="s">
        <v>84</v>
      </c>
      <c r="C11851" t="s">
        <v>63</v>
      </c>
      <c r="D11851" t="s">
        <v>58</v>
      </c>
      <c r="E11851" t="s">
        <v>59</v>
      </c>
      <c r="F11851" t="s">
        <v>60</v>
      </c>
      <c r="G11851" t="s">
        <v>69</v>
      </c>
      <c r="H11851" t="s">
        <v>62</v>
      </c>
      <c r="I11851" t="s">
        <v>67</v>
      </c>
      <c r="J11851">
        <v>4.6372417302024099E-2</v>
      </c>
      <c r="K11851">
        <f t="shared" si="197"/>
        <v>9</v>
      </c>
    </row>
    <row r="11852" spans="1:11" x14ac:dyDescent="0.2">
      <c r="A11852">
        <v>17</v>
      </c>
      <c r="B11852" t="s">
        <v>84</v>
      </c>
      <c r="C11852" t="s">
        <v>63</v>
      </c>
      <c r="D11852" t="s">
        <v>58</v>
      </c>
      <c r="E11852" t="s">
        <v>59</v>
      </c>
      <c r="F11852" t="s">
        <v>60</v>
      </c>
      <c r="G11852" t="s">
        <v>69</v>
      </c>
      <c r="H11852" t="s">
        <v>62</v>
      </c>
      <c r="I11852" t="s">
        <v>67</v>
      </c>
      <c r="J11852">
        <v>6.8156248487103194E-2</v>
      </c>
      <c r="K11852">
        <f t="shared" si="197"/>
        <v>9</v>
      </c>
    </row>
    <row r="11853" spans="1:11" x14ac:dyDescent="0.2">
      <c r="A11853">
        <v>18</v>
      </c>
      <c r="B11853" t="s">
        <v>84</v>
      </c>
      <c r="C11853" t="s">
        <v>63</v>
      </c>
      <c r="D11853" t="s">
        <v>58</v>
      </c>
      <c r="E11853" t="s">
        <v>59</v>
      </c>
      <c r="F11853" t="s">
        <v>60</v>
      </c>
      <c r="G11853" t="s">
        <v>69</v>
      </c>
      <c r="H11853" t="s">
        <v>62</v>
      </c>
      <c r="I11853" t="s">
        <v>67</v>
      </c>
      <c r="J11853">
        <v>8.6792622672643205E-2</v>
      </c>
      <c r="K11853">
        <f t="shared" si="197"/>
        <v>9</v>
      </c>
    </row>
    <row r="11854" spans="1:11" x14ac:dyDescent="0.2">
      <c r="A11854">
        <v>19</v>
      </c>
      <c r="B11854" t="s">
        <v>84</v>
      </c>
      <c r="C11854" t="s">
        <v>63</v>
      </c>
      <c r="D11854" t="s">
        <v>58</v>
      </c>
      <c r="E11854" t="s">
        <v>59</v>
      </c>
      <c r="F11854" t="s">
        <v>60</v>
      </c>
      <c r="G11854" t="s">
        <v>69</v>
      </c>
      <c r="H11854" t="s">
        <v>62</v>
      </c>
      <c r="I11854" t="s">
        <v>67</v>
      </c>
      <c r="J11854">
        <v>0.104539982028271</v>
      </c>
      <c r="K11854">
        <f t="shared" si="197"/>
        <v>9</v>
      </c>
    </row>
    <row r="11855" spans="1:11" x14ac:dyDescent="0.2">
      <c r="A11855">
        <v>20</v>
      </c>
      <c r="B11855" t="s">
        <v>84</v>
      </c>
      <c r="C11855" t="s">
        <v>63</v>
      </c>
      <c r="D11855" t="s">
        <v>58</v>
      </c>
      <c r="E11855" t="s">
        <v>59</v>
      </c>
      <c r="F11855" t="s">
        <v>60</v>
      </c>
      <c r="G11855" t="s">
        <v>69</v>
      </c>
      <c r="H11855" t="s">
        <v>62</v>
      </c>
      <c r="I11855" t="s">
        <v>67</v>
      </c>
      <c r="J11855">
        <v>0.104361546480047</v>
      </c>
      <c r="K11855">
        <f t="shared" si="197"/>
        <v>9</v>
      </c>
    </row>
    <row r="11856" spans="1:11" x14ac:dyDescent="0.2">
      <c r="A11856">
        <v>21</v>
      </c>
      <c r="B11856" t="s">
        <v>84</v>
      </c>
      <c r="C11856" t="s">
        <v>63</v>
      </c>
      <c r="D11856" t="s">
        <v>58</v>
      </c>
      <c r="E11856" t="s">
        <v>59</v>
      </c>
      <c r="F11856" t="s">
        <v>60</v>
      </c>
      <c r="G11856" t="s">
        <v>69</v>
      </c>
      <c r="H11856" t="s">
        <v>62</v>
      </c>
      <c r="I11856" t="s">
        <v>67</v>
      </c>
      <c r="J11856">
        <v>0.106367413372165</v>
      </c>
      <c r="K11856">
        <f t="shared" si="197"/>
        <v>9</v>
      </c>
    </row>
    <row r="11857" spans="1:11" x14ac:dyDescent="0.2">
      <c r="A11857">
        <v>22</v>
      </c>
      <c r="B11857" t="s">
        <v>84</v>
      </c>
      <c r="C11857" t="s">
        <v>63</v>
      </c>
      <c r="D11857" t="s">
        <v>58</v>
      </c>
      <c r="E11857" t="s">
        <v>59</v>
      </c>
      <c r="F11857" t="s">
        <v>60</v>
      </c>
      <c r="G11857" t="s">
        <v>69</v>
      </c>
      <c r="H11857" t="s">
        <v>62</v>
      </c>
      <c r="I11857" t="s">
        <v>67</v>
      </c>
      <c r="J11857">
        <v>0.103818903783282</v>
      </c>
      <c r="K11857">
        <f t="shared" si="197"/>
        <v>9</v>
      </c>
    </row>
    <row r="11858" spans="1:11" x14ac:dyDescent="0.2">
      <c r="A11858">
        <v>23</v>
      </c>
      <c r="B11858" t="s">
        <v>84</v>
      </c>
      <c r="C11858" t="s">
        <v>63</v>
      </c>
      <c r="D11858" t="s">
        <v>58</v>
      </c>
      <c r="E11858" t="s">
        <v>59</v>
      </c>
      <c r="F11858" t="s">
        <v>60</v>
      </c>
      <c r="G11858" t="s">
        <v>69</v>
      </c>
      <c r="H11858" t="s">
        <v>62</v>
      </c>
      <c r="I11858" t="s">
        <v>67</v>
      </c>
      <c r="J11858">
        <v>9.2522444019176905E-2</v>
      </c>
      <c r="K11858">
        <f t="shared" si="197"/>
        <v>9</v>
      </c>
    </row>
    <row r="11859" spans="1:11" x14ac:dyDescent="0.2">
      <c r="A11859">
        <v>24</v>
      </c>
      <c r="B11859" t="s">
        <v>84</v>
      </c>
      <c r="C11859" t="s">
        <v>63</v>
      </c>
      <c r="D11859" t="s">
        <v>58</v>
      </c>
      <c r="E11859" t="s">
        <v>59</v>
      </c>
      <c r="F11859" t="s">
        <v>60</v>
      </c>
      <c r="G11859" t="s">
        <v>69</v>
      </c>
      <c r="H11859" t="s">
        <v>62</v>
      </c>
      <c r="I11859" t="s">
        <v>67</v>
      </c>
      <c r="J11859">
        <v>6.9639866050906496E-2</v>
      </c>
      <c r="K11859">
        <f t="shared" si="197"/>
        <v>9</v>
      </c>
    </row>
    <row r="11860" spans="1:11" x14ac:dyDescent="0.2">
      <c r="A11860">
        <v>1</v>
      </c>
      <c r="B11860" t="s">
        <v>84</v>
      </c>
      <c r="C11860" t="s">
        <v>57</v>
      </c>
      <c r="D11860" t="s">
        <v>58</v>
      </c>
      <c r="E11860" t="s">
        <v>68</v>
      </c>
      <c r="F11860" t="s">
        <v>60</v>
      </c>
      <c r="G11860" t="s">
        <v>70</v>
      </c>
      <c r="H11860" t="s">
        <v>71</v>
      </c>
      <c r="I11860" t="s">
        <v>67</v>
      </c>
      <c r="J11860">
        <v>2.3736155516452601E-2</v>
      </c>
      <c r="K11860">
        <f t="shared" si="197"/>
        <v>9</v>
      </c>
    </row>
    <row r="11861" spans="1:11" x14ac:dyDescent="0.2">
      <c r="A11861">
        <v>2</v>
      </c>
      <c r="B11861" t="s">
        <v>84</v>
      </c>
      <c r="C11861" t="s">
        <v>57</v>
      </c>
      <c r="D11861" t="s">
        <v>58</v>
      </c>
      <c r="E11861" t="s">
        <v>68</v>
      </c>
      <c r="F11861" t="s">
        <v>60</v>
      </c>
      <c r="G11861" t="s">
        <v>70</v>
      </c>
      <c r="H11861" t="s">
        <v>71</v>
      </c>
      <c r="I11861" t="s">
        <v>67</v>
      </c>
      <c r="J11861">
        <v>6.47114444822943E-3</v>
      </c>
      <c r="K11861">
        <f t="shared" si="197"/>
        <v>9</v>
      </c>
    </row>
    <row r="11862" spans="1:11" x14ac:dyDescent="0.2">
      <c r="A11862">
        <v>3</v>
      </c>
      <c r="B11862" t="s">
        <v>84</v>
      </c>
      <c r="C11862" t="s">
        <v>57</v>
      </c>
      <c r="D11862" t="s">
        <v>58</v>
      </c>
      <c r="E11862" t="s">
        <v>68</v>
      </c>
      <c r="F11862" t="s">
        <v>60</v>
      </c>
      <c r="G11862" t="s">
        <v>70</v>
      </c>
      <c r="H11862" t="s">
        <v>71</v>
      </c>
      <c r="I11862" t="s">
        <v>67</v>
      </c>
      <c r="J11862">
        <v>1.26884946544092E-3</v>
      </c>
      <c r="K11862">
        <f t="shared" si="197"/>
        <v>9</v>
      </c>
    </row>
    <row r="11863" spans="1:11" x14ac:dyDescent="0.2">
      <c r="A11863">
        <v>4</v>
      </c>
      <c r="B11863" t="s">
        <v>84</v>
      </c>
      <c r="C11863" t="s">
        <v>57</v>
      </c>
      <c r="D11863" t="s">
        <v>58</v>
      </c>
      <c r="E11863" t="s">
        <v>68</v>
      </c>
      <c r="F11863" t="s">
        <v>60</v>
      </c>
      <c r="G11863" t="s">
        <v>70</v>
      </c>
      <c r="H11863" t="s">
        <v>71</v>
      </c>
      <c r="I11863" t="s">
        <v>67</v>
      </c>
      <c r="J11863" s="3">
        <v>5.3169169742540003E-4</v>
      </c>
      <c r="K11863">
        <f t="shared" si="197"/>
        <v>9</v>
      </c>
    </row>
    <row r="11864" spans="1:11" x14ac:dyDescent="0.2">
      <c r="A11864">
        <v>5</v>
      </c>
      <c r="B11864" t="s">
        <v>84</v>
      </c>
      <c r="C11864" t="s">
        <v>57</v>
      </c>
      <c r="D11864" t="s">
        <v>58</v>
      </c>
      <c r="E11864" t="s">
        <v>68</v>
      </c>
      <c r="F11864" t="s">
        <v>60</v>
      </c>
      <c r="G11864" t="s">
        <v>70</v>
      </c>
      <c r="H11864" t="s">
        <v>71</v>
      </c>
      <c r="I11864" t="s">
        <v>67</v>
      </c>
      <c r="J11864" s="3">
        <v>3.9763849255953398E-4</v>
      </c>
      <c r="K11864">
        <f t="shared" si="197"/>
        <v>9</v>
      </c>
    </row>
    <row r="11865" spans="1:11" x14ac:dyDescent="0.2">
      <c r="A11865">
        <v>6</v>
      </c>
      <c r="B11865" t="s">
        <v>84</v>
      </c>
      <c r="C11865" t="s">
        <v>57</v>
      </c>
      <c r="D11865" t="s">
        <v>58</v>
      </c>
      <c r="E11865" t="s">
        <v>68</v>
      </c>
      <c r="F11865" t="s">
        <v>60</v>
      </c>
      <c r="G11865" t="s">
        <v>70</v>
      </c>
      <c r="H11865" t="s">
        <v>71</v>
      </c>
      <c r="I11865" t="s">
        <v>67</v>
      </c>
      <c r="J11865" s="3">
        <v>5.8495580996907397E-4</v>
      </c>
      <c r="K11865">
        <f t="shared" si="197"/>
        <v>9</v>
      </c>
    </row>
    <row r="11866" spans="1:11" x14ac:dyDescent="0.2">
      <c r="A11866">
        <v>7</v>
      </c>
      <c r="B11866" t="s">
        <v>84</v>
      </c>
      <c r="C11866" t="s">
        <v>57</v>
      </c>
      <c r="D11866" t="s">
        <v>58</v>
      </c>
      <c r="E11866" t="s">
        <v>68</v>
      </c>
      <c r="F11866" t="s">
        <v>60</v>
      </c>
      <c r="G11866" t="s">
        <v>70</v>
      </c>
      <c r="H11866" t="s">
        <v>71</v>
      </c>
      <c r="I11866" t="s">
        <v>67</v>
      </c>
      <c r="J11866">
        <v>1.8163709354471699E-3</v>
      </c>
      <c r="K11866">
        <f t="shared" si="197"/>
        <v>9</v>
      </c>
    </row>
    <row r="11867" spans="1:11" x14ac:dyDescent="0.2">
      <c r="A11867">
        <v>8</v>
      </c>
      <c r="B11867" t="s">
        <v>84</v>
      </c>
      <c r="C11867" t="s">
        <v>57</v>
      </c>
      <c r="D11867" t="s">
        <v>58</v>
      </c>
      <c r="E11867" t="s">
        <v>68</v>
      </c>
      <c r="F11867" t="s">
        <v>60</v>
      </c>
      <c r="G11867" t="s">
        <v>70</v>
      </c>
      <c r="H11867" t="s">
        <v>71</v>
      </c>
      <c r="I11867" t="s">
        <v>67</v>
      </c>
      <c r="J11867">
        <v>5.4971265218988598E-3</v>
      </c>
      <c r="K11867">
        <f t="shared" si="197"/>
        <v>9</v>
      </c>
    </row>
    <row r="11868" spans="1:11" x14ac:dyDescent="0.2">
      <c r="A11868">
        <v>9</v>
      </c>
      <c r="B11868" t="s">
        <v>84</v>
      </c>
      <c r="C11868" t="s">
        <v>57</v>
      </c>
      <c r="D11868" t="s">
        <v>58</v>
      </c>
      <c r="E11868" t="s">
        <v>68</v>
      </c>
      <c r="F11868" t="s">
        <v>60</v>
      </c>
      <c r="G11868" t="s">
        <v>70</v>
      </c>
      <c r="H11868" t="s">
        <v>71</v>
      </c>
      <c r="I11868" t="s">
        <v>67</v>
      </c>
      <c r="J11868">
        <v>1.0583197733117999E-2</v>
      </c>
      <c r="K11868">
        <f t="shared" si="197"/>
        <v>9</v>
      </c>
    </row>
    <row r="11869" spans="1:11" x14ac:dyDescent="0.2">
      <c r="A11869">
        <v>10</v>
      </c>
      <c r="B11869" t="s">
        <v>84</v>
      </c>
      <c r="C11869" t="s">
        <v>57</v>
      </c>
      <c r="D11869" t="s">
        <v>58</v>
      </c>
      <c r="E11869" t="s">
        <v>68</v>
      </c>
      <c r="F11869" t="s">
        <v>60</v>
      </c>
      <c r="G11869" t="s">
        <v>70</v>
      </c>
      <c r="H11869" t="s">
        <v>71</v>
      </c>
      <c r="I11869" t="s">
        <v>67</v>
      </c>
      <c r="J11869">
        <v>1.57652761079565E-2</v>
      </c>
      <c r="K11869">
        <f t="shared" si="197"/>
        <v>9</v>
      </c>
    </row>
    <row r="11870" spans="1:11" x14ac:dyDescent="0.2">
      <c r="A11870">
        <v>11</v>
      </c>
      <c r="B11870" t="s">
        <v>84</v>
      </c>
      <c r="C11870" t="s">
        <v>57</v>
      </c>
      <c r="D11870" t="s">
        <v>58</v>
      </c>
      <c r="E11870" t="s">
        <v>68</v>
      </c>
      <c r="F11870" t="s">
        <v>60</v>
      </c>
      <c r="G11870" t="s">
        <v>70</v>
      </c>
      <c r="H11870" t="s">
        <v>71</v>
      </c>
      <c r="I11870" t="s">
        <v>67</v>
      </c>
      <c r="J11870">
        <v>2.0508006098603201E-2</v>
      </c>
      <c r="K11870">
        <f t="shared" si="197"/>
        <v>9</v>
      </c>
    </row>
    <row r="11871" spans="1:11" x14ac:dyDescent="0.2">
      <c r="A11871">
        <v>12</v>
      </c>
      <c r="B11871" t="s">
        <v>84</v>
      </c>
      <c r="C11871" t="s">
        <v>57</v>
      </c>
      <c r="D11871" t="s">
        <v>58</v>
      </c>
      <c r="E11871" t="s">
        <v>68</v>
      </c>
      <c r="F11871" t="s">
        <v>60</v>
      </c>
      <c r="G11871" t="s">
        <v>70</v>
      </c>
      <c r="H11871" t="s">
        <v>71</v>
      </c>
      <c r="I11871" t="s">
        <v>67</v>
      </c>
      <c r="J11871">
        <v>2.7758237345425402E-2</v>
      </c>
      <c r="K11871">
        <f t="shared" si="197"/>
        <v>9</v>
      </c>
    </row>
    <row r="11872" spans="1:11" x14ac:dyDescent="0.2">
      <c r="A11872">
        <v>13</v>
      </c>
      <c r="B11872" t="s">
        <v>84</v>
      </c>
      <c r="C11872" t="s">
        <v>57</v>
      </c>
      <c r="D11872" t="s">
        <v>58</v>
      </c>
      <c r="E11872" t="s">
        <v>68</v>
      </c>
      <c r="F11872" t="s">
        <v>60</v>
      </c>
      <c r="G11872" t="s">
        <v>70</v>
      </c>
      <c r="H11872" t="s">
        <v>71</v>
      </c>
      <c r="I11872" t="s">
        <v>67</v>
      </c>
      <c r="J11872">
        <v>3.4542440113780798E-2</v>
      </c>
      <c r="K11872">
        <f t="shared" si="197"/>
        <v>9</v>
      </c>
    </row>
    <row r="11873" spans="1:11" x14ac:dyDescent="0.2">
      <c r="A11873">
        <v>14</v>
      </c>
      <c r="B11873" t="s">
        <v>84</v>
      </c>
      <c r="C11873" t="s">
        <v>57</v>
      </c>
      <c r="D11873" t="s">
        <v>58</v>
      </c>
      <c r="E11873" t="s">
        <v>68</v>
      </c>
      <c r="F11873" t="s">
        <v>60</v>
      </c>
      <c r="G11873" t="s">
        <v>70</v>
      </c>
      <c r="H11873" t="s">
        <v>71</v>
      </c>
      <c r="I11873" t="s">
        <v>67</v>
      </c>
      <c r="J11873">
        <v>4.2235094435904702E-2</v>
      </c>
      <c r="K11873">
        <f t="shared" si="197"/>
        <v>9</v>
      </c>
    </row>
    <row r="11874" spans="1:11" x14ac:dyDescent="0.2">
      <c r="A11874">
        <v>15</v>
      </c>
      <c r="B11874" t="s">
        <v>84</v>
      </c>
      <c r="C11874" t="s">
        <v>57</v>
      </c>
      <c r="D11874" t="s">
        <v>58</v>
      </c>
      <c r="E11874" t="s">
        <v>68</v>
      </c>
      <c r="F11874" t="s">
        <v>60</v>
      </c>
      <c r="G11874" t="s">
        <v>70</v>
      </c>
      <c r="H11874" t="s">
        <v>71</v>
      </c>
      <c r="I11874" t="s">
        <v>67</v>
      </c>
      <c r="J11874">
        <v>5.3063479951511797E-2</v>
      </c>
      <c r="K11874">
        <f t="shared" si="197"/>
        <v>9</v>
      </c>
    </row>
    <row r="11875" spans="1:11" x14ac:dyDescent="0.2">
      <c r="A11875">
        <v>16</v>
      </c>
      <c r="B11875" t="s">
        <v>84</v>
      </c>
      <c r="C11875" t="s">
        <v>57</v>
      </c>
      <c r="D11875" t="s">
        <v>58</v>
      </c>
      <c r="E11875" t="s">
        <v>68</v>
      </c>
      <c r="F11875" t="s">
        <v>60</v>
      </c>
      <c r="G11875" t="s">
        <v>70</v>
      </c>
      <c r="H11875" t="s">
        <v>71</v>
      </c>
      <c r="I11875" t="s">
        <v>67</v>
      </c>
      <c r="J11875">
        <v>7.2749431118258601E-2</v>
      </c>
      <c r="K11875">
        <f t="shared" si="197"/>
        <v>9</v>
      </c>
    </row>
    <row r="11876" spans="1:11" x14ac:dyDescent="0.2">
      <c r="A11876">
        <v>17</v>
      </c>
      <c r="B11876" t="s">
        <v>84</v>
      </c>
      <c r="C11876" t="s">
        <v>57</v>
      </c>
      <c r="D11876" t="s">
        <v>58</v>
      </c>
      <c r="E11876" t="s">
        <v>68</v>
      </c>
      <c r="F11876" t="s">
        <v>60</v>
      </c>
      <c r="G11876" t="s">
        <v>70</v>
      </c>
      <c r="H11876" t="s">
        <v>71</v>
      </c>
      <c r="I11876" t="s">
        <v>67</v>
      </c>
      <c r="J11876">
        <v>9.5624183501490198E-2</v>
      </c>
      <c r="K11876">
        <f t="shared" si="197"/>
        <v>9</v>
      </c>
    </row>
    <row r="11877" spans="1:11" x14ac:dyDescent="0.2">
      <c r="A11877">
        <v>18</v>
      </c>
      <c r="B11877" t="s">
        <v>84</v>
      </c>
      <c r="C11877" t="s">
        <v>57</v>
      </c>
      <c r="D11877" t="s">
        <v>58</v>
      </c>
      <c r="E11877" t="s">
        <v>68</v>
      </c>
      <c r="F11877" t="s">
        <v>60</v>
      </c>
      <c r="G11877" t="s">
        <v>70</v>
      </c>
      <c r="H11877" t="s">
        <v>71</v>
      </c>
      <c r="I11877" t="s">
        <v>67</v>
      </c>
      <c r="J11877">
        <v>0.111626650458497</v>
      </c>
      <c r="K11877">
        <f t="shared" si="197"/>
        <v>9</v>
      </c>
    </row>
    <row r="11878" spans="1:11" x14ac:dyDescent="0.2">
      <c r="A11878">
        <v>19</v>
      </c>
      <c r="B11878" t="s">
        <v>84</v>
      </c>
      <c r="C11878" t="s">
        <v>57</v>
      </c>
      <c r="D11878" t="s">
        <v>58</v>
      </c>
      <c r="E11878" t="s">
        <v>68</v>
      </c>
      <c r="F11878" t="s">
        <v>60</v>
      </c>
      <c r="G11878" t="s">
        <v>70</v>
      </c>
      <c r="H11878" t="s">
        <v>71</v>
      </c>
      <c r="I11878" t="s">
        <v>67</v>
      </c>
      <c r="J11878">
        <v>0.11293720077945101</v>
      </c>
      <c r="K11878">
        <f t="shared" si="197"/>
        <v>9</v>
      </c>
    </row>
    <row r="11879" spans="1:11" x14ac:dyDescent="0.2">
      <c r="A11879">
        <v>20</v>
      </c>
      <c r="B11879" t="s">
        <v>84</v>
      </c>
      <c r="C11879" t="s">
        <v>57</v>
      </c>
      <c r="D11879" t="s">
        <v>58</v>
      </c>
      <c r="E11879" t="s">
        <v>68</v>
      </c>
      <c r="F11879" t="s">
        <v>60</v>
      </c>
      <c r="G11879" t="s">
        <v>70</v>
      </c>
      <c r="H11879" t="s">
        <v>71</v>
      </c>
      <c r="I11879" t="s">
        <v>67</v>
      </c>
      <c r="J11879">
        <v>0.102012909012985</v>
      </c>
      <c r="K11879">
        <f t="shared" si="197"/>
        <v>9</v>
      </c>
    </row>
    <row r="11880" spans="1:11" x14ac:dyDescent="0.2">
      <c r="A11880">
        <v>21</v>
      </c>
      <c r="B11880" t="s">
        <v>84</v>
      </c>
      <c r="C11880" t="s">
        <v>57</v>
      </c>
      <c r="D11880" t="s">
        <v>58</v>
      </c>
      <c r="E11880" t="s">
        <v>68</v>
      </c>
      <c r="F11880" t="s">
        <v>60</v>
      </c>
      <c r="G11880" t="s">
        <v>70</v>
      </c>
      <c r="H11880" t="s">
        <v>71</v>
      </c>
      <c r="I11880" t="s">
        <v>67</v>
      </c>
      <c r="J11880">
        <v>9.0595686641529796E-2</v>
      </c>
      <c r="K11880">
        <f t="shared" si="197"/>
        <v>9</v>
      </c>
    </row>
    <row r="11881" spans="1:11" x14ac:dyDescent="0.2">
      <c r="A11881">
        <v>22</v>
      </c>
      <c r="B11881" t="s">
        <v>84</v>
      </c>
      <c r="C11881" t="s">
        <v>57</v>
      </c>
      <c r="D11881" t="s">
        <v>58</v>
      </c>
      <c r="E11881" t="s">
        <v>68</v>
      </c>
      <c r="F11881" t="s">
        <v>60</v>
      </c>
      <c r="G11881" t="s">
        <v>70</v>
      </c>
      <c r="H11881" t="s">
        <v>71</v>
      </c>
      <c r="I11881" t="s">
        <v>67</v>
      </c>
      <c r="J11881">
        <v>7.45034545740592E-2</v>
      </c>
      <c r="K11881">
        <f t="shared" si="197"/>
        <v>9</v>
      </c>
    </row>
    <row r="11882" spans="1:11" x14ac:dyDescent="0.2">
      <c r="A11882">
        <v>23</v>
      </c>
      <c r="B11882" t="s">
        <v>84</v>
      </c>
      <c r="C11882" t="s">
        <v>57</v>
      </c>
      <c r="D11882" t="s">
        <v>58</v>
      </c>
      <c r="E11882" t="s">
        <v>68</v>
      </c>
      <c r="F11882" t="s">
        <v>60</v>
      </c>
      <c r="G11882" t="s">
        <v>70</v>
      </c>
      <c r="H11882" t="s">
        <v>71</v>
      </c>
      <c r="I11882" t="s">
        <v>67</v>
      </c>
      <c r="J11882">
        <v>5.5519018766723299E-2</v>
      </c>
      <c r="K11882">
        <f t="shared" si="197"/>
        <v>9</v>
      </c>
    </row>
    <row r="11883" spans="1:11" x14ac:dyDescent="0.2">
      <c r="A11883">
        <v>24</v>
      </c>
      <c r="B11883" t="s">
        <v>84</v>
      </c>
      <c r="C11883" t="s">
        <v>57</v>
      </c>
      <c r="D11883" t="s">
        <v>58</v>
      </c>
      <c r="E11883" t="s">
        <v>68</v>
      </c>
      <c r="F11883" t="s">
        <v>60</v>
      </c>
      <c r="G11883" t="s">
        <v>70</v>
      </c>
      <c r="H11883" t="s">
        <v>71</v>
      </c>
      <c r="I11883" t="s">
        <v>67</v>
      </c>
      <c r="J11883">
        <v>3.9671800473280998E-2</v>
      </c>
      <c r="K11883">
        <f t="shared" si="197"/>
        <v>9</v>
      </c>
    </row>
    <row r="11884" spans="1:11" x14ac:dyDescent="0.2">
      <c r="A11884">
        <v>1</v>
      </c>
      <c r="B11884" t="s">
        <v>84</v>
      </c>
      <c r="C11884" t="s">
        <v>63</v>
      </c>
      <c r="D11884" t="s">
        <v>58</v>
      </c>
      <c r="E11884" t="s">
        <v>68</v>
      </c>
      <c r="F11884" t="s">
        <v>60</v>
      </c>
      <c r="G11884" t="s">
        <v>70</v>
      </c>
      <c r="H11884" t="s">
        <v>71</v>
      </c>
      <c r="I11884" t="s">
        <v>67</v>
      </c>
      <c r="J11884">
        <v>2.7210820810498599E-2</v>
      </c>
      <c r="K11884">
        <f t="shared" si="197"/>
        <v>9</v>
      </c>
    </row>
    <row r="11885" spans="1:11" x14ac:dyDescent="0.2">
      <c r="A11885">
        <v>2</v>
      </c>
      <c r="B11885" t="s">
        <v>84</v>
      </c>
      <c r="C11885" t="s">
        <v>63</v>
      </c>
      <c r="D11885" t="s">
        <v>58</v>
      </c>
      <c r="E11885" t="s">
        <v>68</v>
      </c>
      <c r="F11885" t="s">
        <v>60</v>
      </c>
      <c r="G11885" t="s">
        <v>70</v>
      </c>
      <c r="H11885" t="s">
        <v>71</v>
      </c>
      <c r="I11885" t="s">
        <v>67</v>
      </c>
      <c r="J11885">
        <v>8.1445327377986307E-3</v>
      </c>
      <c r="K11885">
        <f t="shared" si="197"/>
        <v>9</v>
      </c>
    </row>
    <row r="11886" spans="1:11" x14ac:dyDescent="0.2">
      <c r="A11886">
        <v>3</v>
      </c>
      <c r="B11886" t="s">
        <v>84</v>
      </c>
      <c r="C11886" t="s">
        <v>63</v>
      </c>
      <c r="D11886" t="s">
        <v>58</v>
      </c>
      <c r="E11886" t="s">
        <v>68</v>
      </c>
      <c r="F11886" t="s">
        <v>60</v>
      </c>
      <c r="G11886" t="s">
        <v>70</v>
      </c>
      <c r="H11886" t="s">
        <v>71</v>
      </c>
      <c r="I11886" t="s">
        <v>67</v>
      </c>
      <c r="J11886">
        <v>2.2404219738175199E-3</v>
      </c>
      <c r="K11886">
        <f t="shared" si="197"/>
        <v>9</v>
      </c>
    </row>
    <row r="11887" spans="1:11" x14ac:dyDescent="0.2">
      <c r="A11887">
        <v>4</v>
      </c>
      <c r="B11887" t="s">
        <v>84</v>
      </c>
      <c r="C11887" t="s">
        <v>63</v>
      </c>
      <c r="D11887" t="s">
        <v>58</v>
      </c>
      <c r="E11887" t="s">
        <v>68</v>
      </c>
      <c r="F11887" t="s">
        <v>60</v>
      </c>
      <c r="G11887" t="s">
        <v>70</v>
      </c>
      <c r="H11887" t="s">
        <v>71</v>
      </c>
      <c r="I11887" t="s">
        <v>67</v>
      </c>
      <c r="J11887">
        <v>1.46986800416337E-3</v>
      </c>
      <c r="K11887">
        <f t="shared" si="197"/>
        <v>9</v>
      </c>
    </row>
    <row r="11888" spans="1:11" x14ac:dyDescent="0.2">
      <c r="A11888">
        <v>5</v>
      </c>
      <c r="B11888" t="s">
        <v>84</v>
      </c>
      <c r="C11888" t="s">
        <v>63</v>
      </c>
      <c r="D11888" t="s">
        <v>58</v>
      </c>
      <c r="E11888" t="s">
        <v>68</v>
      </c>
      <c r="F11888" t="s">
        <v>60</v>
      </c>
      <c r="G11888" t="s">
        <v>70</v>
      </c>
      <c r="H11888" t="s">
        <v>71</v>
      </c>
      <c r="I11888" t="s">
        <v>67</v>
      </c>
      <c r="J11888">
        <v>1.0894584565723699E-3</v>
      </c>
      <c r="K11888">
        <f t="shared" si="197"/>
        <v>9</v>
      </c>
    </row>
    <row r="11889" spans="1:11" x14ac:dyDescent="0.2">
      <c r="A11889">
        <v>6</v>
      </c>
      <c r="B11889" t="s">
        <v>84</v>
      </c>
      <c r="C11889" t="s">
        <v>63</v>
      </c>
      <c r="D11889" t="s">
        <v>58</v>
      </c>
      <c r="E11889" t="s">
        <v>68</v>
      </c>
      <c r="F11889" t="s">
        <v>60</v>
      </c>
      <c r="G11889" t="s">
        <v>70</v>
      </c>
      <c r="H11889" t="s">
        <v>71</v>
      </c>
      <c r="I11889" t="s">
        <v>67</v>
      </c>
      <c r="J11889">
        <v>1.0668468347815601E-3</v>
      </c>
      <c r="K11889">
        <f t="shared" si="197"/>
        <v>9</v>
      </c>
    </row>
    <row r="11890" spans="1:11" x14ac:dyDescent="0.2">
      <c r="A11890">
        <v>7</v>
      </c>
      <c r="B11890" t="s">
        <v>84</v>
      </c>
      <c r="C11890" t="s">
        <v>63</v>
      </c>
      <c r="D11890" t="s">
        <v>58</v>
      </c>
      <c r="E11890" t="s">
        <v>68</v>
      </c>
      <c r="F11890" t="s">
        <v>60</v>
      </c>
      <c r="G11890" t="s">
        <v>70</v>
      </c>
      <c r="H11890" t="s">
        <v>71</v>
      </c>
      <c r="I11890" t="s">
        <v>67</v>
      </c>
      <c r="J11890">
        <v>1.3855313504806501E-3</v>
      </c>
      <c r="K11890">
        <f t="shared" si="197"/>
        <v>9</v>
      </c>
    </row>
    <row r="11891" spans="1:11" x14ac:dyDescent="0.2">
      <c r="A11891">
        <v>8</v>
      </c>
      <c r="B11891" t="s">
        <v>84</v>
      </c>
      <c r="C11891" t="s">
        <v>63</v>
      </c>
      <c r="D11891" t="s">
        <v>58</v>
      </c>
      <c r="E11891" t="s">
        <v>68</v>
      </c>
      <c r="F11891" t="s">
        <v>60</v>
      </c>
      <c r="G11891" t="s">
        <v>70</v>
      </c>
      <c r="H11891" t="s">
        <v>71</v>
      </c>
      <c r="I11891" t="s">
        <v>67</v>
      </c>
      <c r="J11891">
        <v>2.7611885842268999E-3</v>
      </c>
      <c r="K11891">
        <f t="shared" si="197"/>
        <v>9</v>
      </c>
    </row>
    <row r="11892" spans="1:11" x14ac:dyDescent="0.2">
      <c r="A11892">
        <v>9</v>
      </c>
      <c r="B11892" t="s">
        <v>84</v>
      </c>
      <c r="C11892" t="s">
        <v>63</v>
      </c>
      <c r="D11892" t="s">
        <v>58</v>
      </c>
      <c r="E11892" t="s">
        <v>68</v>
      </c>
      <c r="F11892" t="s">
        <v>60</v>
      </c>
      <c r="G11892" t="s">
        <v>70</v>
      </c>
      <c r="H11892" t="s">
        <v>71</v>
      </c>
      <c r="I11892" t="s">
        <v>67</v>
      </c>
      <c r="J11892">
        <v>5.7357524072094096E-3</v>
      </c>
      <c r="K11892">
        <f t="shared" si="197"/>
        <v>9</v>
      </c>
    </row>
    <row r="11893" spans="1:11" x14ac:dyDescent="0.2">
      <c r="A11893">
        <v>10</v>
      </c>
      <c r="B11893" t="s">
        <v>84</v>
      </c>
      <c r="C11893" t="s">
        <v>63</v>
      </c>
      <c r="D11893" t="s">
        <v>58</v>
      </c>
      <c r="E11893" t="s">
        <v>68</v>
      </c>
      <c r="F11893" t="s">
        <v>60</v>
      </c>
      <c r="G11893" t="s">
        <v>70</v>
      </c>
      <c r="H11893" t="s">
        <v>71</v>
      </c>
      <c r="I11893" t="s">
        <v>67</v>
      </c>
      <c r="J11893">
        <v>1.26797253699361E-2</v>
      </c>
      <c r="K11893">
        <f t="shared" si="197"/>
        <v>9</v>
      </c>
    </row>
    <row r="11894" spans="1:11" x14ac:dyDescent="0.2">
      <c r="A11894">
        <v>11</v>
      </c>
      <c r="B11894" t="s">
        <v>84</v>
      </c>
      <c r="C11894" t="s">
        <v>63</v>
      </c>
      <c r="D11894" t="s">
        <v>58</v>
      </c>
      <c r="E11894" t="s">
        <v>68</v>
      </c>
      <c r="F11894" t="s">
        <v>60</v>
      </c>
      <c r="G11894" t="s">
        <v>70</v>
      </c>
      <c r="H11894" t="s">
        <v>71</v>
      </c>
      <c r="I11894" t="s">
        <v>67</v>
      </c>
      <c r="J11894">
        <v>2.1845848526663401E-2</v>
      </c>
      <c r="K11894">
        <f t="shared" si="197"/>
        <v>9</v>
      </c>
    </row>
    <row r="11895" spans="1:11" x14ac:dyDescent="0.2">
      <c r="A11895">
        <v>12</v>
      </c>
      <c r="B11895" t="s">
        <v>84</v>
      </c>
      <c r="C11895" t="s">
        <v>63</v>
      </c>
      <c r="D11895" t="s">
        <v>58</v>
      </c>
      <c r="E11895" t="s">
        <v>68</v>
      </c>
      <c r="F11895" t="s">
        <v>60</v>
      </c>
      <c r="G11895" t="s">
        <v>70</v>
      </c>
      <c r="H11895" t="s">
        <v>71</v>
      </c>
      <c r="I11895" t="s">
        <v>67</v>
      </c>
      <c r="J11895">
        <v>3.2475628936546701E-2</v>
      </c>
      <c r="K11895">
        <f t="shared" si="197"/>
        <v>9</v>
      </c>
    </row>
    <row r="11896" spans="1:11" x14ac:dyDescent="0.2">
      <c r="A11896">
        <v>13</v>
      </c>
      <c r="B11896" t="s">
        <v>84</v>
      </c>
      <c r="C11896" t="s">
        <v>63</v>
      </c>
      <c r="D11896" t="s">
        <v>58</v>
      </c>
      <c r="E11896" t="s">
        <v>68</v>
      </c>
      <c r="F11896" t="s">
        <v>60</v>
      </c>
      <c r="G11896" t="s">
        <v>70</v>
      </c>
      <c r="H11896" t="s">
        <v>71</v>
      </c>
      <c r="I11896" t="s">
        <v>67</v>
      </c>
      <c r="J11896">
        <v>4.4759626061827297E-2</v>
      </c>
      <c r="K11896">
        <f t="shared" si="197"/>
        <v>9</v>
      </c>
    </row>
    <row r="11897" spans="1:11" x14ac:dyDescent="0.2">
      <c r="A11897">
        <v>14</v>
      </c>
      <c r="B11897" t="s">
        <v>84</v>
      </c>
      <c r="C11897" t="s">
        <v>63</v>
      </c>
      <c r="D11897" t="s">
        <v>58</v>
      </c>
      <c r="E11897" t="s">
        <v>68</v>
      </c>
      <c r="F11897" t="s">
        <v>60</v>
      </c>
      <c r="G11897" t="s">
        <v>70</v>
      </c>
      <c r="H11897" t="s">
        <v>71</v>
      </c>
      <c r="I11897" t="s">
        <v>67</v>
      </c>
      <c r="J11897">
        <v>5.6439233035187997E-2</v>
      </c>
      <c r="K11897">
        <f t="shared" si="197"/>
        <v>9</v>
      </c>
    </row>
    <row r="11898" spans="1:11" x14ac:dyDescent="0.2">
      <c r="A11898">
        <v>15</v>
      </c>
      <c r="B11898" t="s">
        <v>84</v>
      </c>
      <c r="C11898" t="s">
        <v>63</v>
      </c>
      <c r="D11898" t="s">
        <v>58</v>
      </c>
      <c r="E11898" t="s">
        <v>68</v>
      </c>
      <c r="F11898" t="s">
        <v>60</v>
      </c>
      <c r="G11898" t="s">
        <v>70</v>
      </c>
      <c r="H11898" t="s">
        <v>71</v>
      </c>
      <c r="I11898" t="s">
        <v>67</v>
      </c>
      <c r="J11898">
        <v>6.5858681212127901E-2</v>
      </c>
      <c r="K11898">
        <f t="shared" si="197"/>
        <v>9</v>
      </c>
    </row>
    <row r="11899" spans="1:11" x14ac:dyDescent="0.2">
      <c r="A11899">
        <v>16</v>
      </c>
      <c r="B11899" t="s">
        <v>84</v>
      </c>
      <c r="C11899" t="s">
        <v>63</v>
      </c>
      <c r="D11899" t="s">
        <v>58</v>
      </c>
      <c r="E11899" t="s">
        <v>68</v>
      </c>
      <c r="F11899" t="s">
        <v>60</v>
      </c>
      <c r="G11899" t="s">
        <v>70</v>
      </c>
      <c r="H11899" t="s">
        <v>71</v>
      </c>
      <c r="I11899" t="s">
        <v>67</v>
      </c>
      <c r="J11899">
        <v>7.4632474923418596E-2</v>
      </c>
      <c r="K11899">
        <f t="shared" si="197"/>
        <v>9</v>
      </c>
    </row>
    <row r="11900" spans="1:11" x14ac:dyDescent="0.2">
      <c r="A11900">
        <v>17</v>
      </c>
      <c r="B11900" t="s">
        <v>84</v>
      </c>
      <c r="C11900" t="s">
        <v>63</v>
      </c>
      <c r="D11900" t="s">
        <v>58</v>
      </c>
      <c r="E11900" t="s">
        <v>68</v>
      </c>
      <c r="F11900" t="s">
        <v>60</v>
      </c>
      <c r="G11900" t="s">
        <v>70</v>
      </c>
      <c r="H11900" t="s">
        <v>71</v>
      </c>
      <c r="I11900" t="s">
        <v>67</v>
      </c>
      <c r="J11900">
        <v>8.5122512933514999E-2</v>
      </c>
      <c r="K11900">
        <f t="shared" si="197"/>
        <v>9</v>
      </c>
    </row>
    <row r="11901" spans="1:11" x14ac:dyDescent="0.2">
      <c r="A11901">
        <v>18</v>
      </c>
      <c r="B11901" t="s">
        <v>84</v>
      </c>
      <c r="C11901" t="s">
        <v>63</v>
      </c>
      <c r="D11901" t="s">
        <v>58</v>
      </c>
      <c r="E11901" t="s">
        <v>68</v>
      </c>
      <c r="F11901" t="s">
        <v>60</v>
      </c>
      <c r="G11901" t="s">
        <v>70</v>
      </c>
      <c r="H11901" t="s">
        <v>71</v>
      </c>
      <c r="I11901" t="s">
        <v>67</v>
      </c>
      <c r="J11901">
        <v>9.3794287195288595E-2</v>
      </c>
      <c r="K11901">
        <f t="shared" si="197"/>
        <v>9</v>
      </c>
    </row>
    <row r="11902" spans="1:11" x14ac:dyDescent="0.2">
      <c r="A11902">
        <v>19</v>
      </c>
      <c r="B11902" t="s">
        <v>84</v>
      </c>
      <c r="C11902" t="s">
        <v>63</v>
      </c>
      <c r="D11902" t="s">
        <v>58</v>
      </c>
      <c r="E11902" t="s">
        <v>68</v>
      </c>
      <c r="F11902" t="s">
        <v>60</v>
      </c>
      <c r="G11902" t="s">
        <v>70</v>
      </c>
      <c r="H11902" t="s">
        <v>71</v>
      </c>
      <c r="I11902" t="s">
        <v>67</v>
      </c>
      <c r="J11902">
        <v>0.10091413106787001</v>
      </c>
      <c r="K11902">
        <f t="shared" si="197"/>
        <v>9</v>
      </c>
    </row>
    <row r="11903" spans="1:11" x14ac:dyDescent="0.2">
      <c r="A11903">
        <v>20</v>
      </c>
      <c r="B11903" t="s">
        <v>84</v>
      </c>
      <c r="C11903" t="s">
        <v>63</v>
      </c>
      <c r="D11903" t="s">
        <v>58</v>
      </c>
      <c r="E11903" t="s">
        <v>68</v>
      </c>
      <c r="F11903" t="s">
        <v>60</v>
      </c>
      <c r="G11903" t="s">
        <v>70</v>
      </c>
      <c r="H11903" t="s">
        <v>71</v>
      </c>
      <c r="I11903" t="s">
        <v>67</v>
      </c>
      <c r="J11903">
        <v>9.6681219032235699E-2</v>
      </c>
      <c r="K11903">
        <f t="shared" si="197"/>
        <v>9</v>
      </c>
    </row>
    <row r="11904" spans="1:11" x14ac:dyDescent="0.2">
      <c r="A11904">
        <v>21</v>
      </c>
      <c r="B11904" t="s">
        <v>84</v>
      </c>
      <c r="C11904" t="s">
        <v>63</v>
      </c>
      <c r="D11904" t="s">
        <v>58</v>
      </c>
      <c r="E11904" t="s">
        <v>68</v>
      </c>
      <c r="F11904" t="s">
        <v>60</v>
      </c>
      <c r="G11904" t="s">
        <v>70</v>
      </c>
      <c r="H11904" t="s">
        <v>71</v>
      </c>
      <c r="I11904" t="s">
        <v>67</v>
      </c>
      <c r="J11904">
        <v>8.6887580161842101E-2</v>
      </c>
      <c r="K11904">
        <f t="shared" si="197"/>
        <v>9</v>
      </c>
    </row>
    <row r="11905" spans="1:11" x14ac:dyDescent="0.2">
      <c r="A11905">
        <v>22</v>
      </c>
      <c r="B11905" t="s">
        <v>84</v>
      </c>
      <c r="C11905" t="s">
        <v>63</v>
      </c>
      <c r="D11905" t="s">
        <v>58</v>
      </c>
      <c r="E11905" t="s">
        <v>68</v>
      </c>
      <c r="F11905" t="s">
        <v>60</v>
      </c>
      <c r="G11905" t="s">
        <v>70</v>
      </c>
      <c r="H11905" t="s">
        <v>71</v>
      </c>
      <c r="I11905" t="s">
        <v>67</v>
      </c>
      <c r="J11905">
        <v>7.3304790976149503E-2</v>
      </c>
      <c r="K11905">
        <f t="shared" si="197"/>
        <v>9</v>
      </c>
    </row>
    <row r="11906" spans="1:11" x14ac:dyDescent="0.2">
      <c r="A11906">
        <v>23</v>
      </c>
      <c r="B11906" t="s">
        <v>84</v>
      </c>
      <c r="C11906" t="s">
        <v>63</v>
      </c>
      <c r="D11906" t="s">
        <v>58</v>
      </c>
      <c r="E11906" t="s">
        <v>68</v>
      </c>
      <c r="F11906" t="s">
        <v>60</v>
      </c>
      <c r="G11906" t="s">
        <v>70</v>
      </c>
      <c r="H11906" t="s">
        <v>71</v>
      </c>
      <c r="I11906" t="s">
        <v>67</v>
      </c>
      <c r="J11906">
        <v>5.9164820189977298E-2</v>
      </c>
      <c r="K11906">
        <f t="shared" si="197"/>
        <v>9</v>
      </c>
    </row>
    <row r="11907" spans="1:11" x14ac:dyDescent="0.2">
      <c r="A11907">
        <v>24</v>
      </c>
      <c r="B11907" t="s">
        <v>84</v>
      </c>
      <c r="C11907" t="s">
        <v>63</v>
      </c>
      <c r="D11907" t="s">
        <v>58</v>
      </c>
      <c r="E11907" t="s">
        <v>68</v>
      </c>
      <c r="F11907" t="s">
        <v>60</v>
      </c>
      <c r="G11907" t="s">
        <v>70</v>
      </c>
      <c r="H11907" t="s">
        <v>71</v>
      </c>
      <c r="I11907" t="s">
        <v>67</v>
      </c>
      <c r="J11907">
        <v>4.4335019217863099E-2</v>
      </c>
      <c r="K11907">
        <f t="shared" si="197"/>
        <v>9</v>
      </c>
    </row>
    <row r="11908" spans="1:11" x14ac:dyDescent="0.2">
      <c r="A11908">
        <v>1</v>
      </c>
      <c r="B11908" t="s">
        <v>84</v>
      </c>
      <c r="C11908" t="s">
        <v>57</v>
      </c>
      <c r="D11908" t="s">
        <v>58</v>
      </c>
      <c r="E11908" t="s">
        <v>68</v>
      </c>
      <c r="F11908" t="s">
        <v>65</v>
      </c>
      <c r="G11908" t="s">
        <v>70</v>
      </c>
      <c r="H11908" t="s">
        <v>71</v>
      </c>
      <c r="I11908" t="s">
        <v>67</v>
      </c>
      <c r="J11908">
        <v>3.8059928903299699E-2</v>
      </c>
      <c r="K11908">
        <f t="shared" ref="K11908:K11971" si="198">MONTH(1&amp;B11908)</f>
        <v>9</v>
      </c>
    </row>
    <row r="11909" spans="1:11" x14ac:dyDescent="0.2">
      <c r="A11909">
        <v>2</v>
      </c>
      <c r="B11909" t="s">
        <v>84</v>
      </c>
      <c r="C11909" t="s">
        <v>57</v>
      </c>
      <c r="D11909" t="s">
        <v>58</v>
      </c>
      <c r="E11909" t="s">
        <v>68</v>
      </c>
      <c r="F11909" t="s">
        <v>65</v>
      </c>
      <c r="G11909" t="s">
        <v>70</v>
      </c>
      <c r="H11909" t="s">
        <v>71</v>
      </c>
      <c r="I11909" t="s">
        <v>67</v>
      </c>
      <c r="J11909">
        <v>8.2604510798831507E-3</v>
      </c>
      <c r="K11909">
        <f t="shared" si="198"/>
        <v>9</v>
      </c>
    </row>
    <row r="11910" spans="1:11" x14ac:dyDescent="0.2">
      <c r="A11910">
        <v>3</v>
      </c>
      <c r="B11910" t="s">
        <v>84</v>
      </c>
      <c r="C11910" t="s">
        <v>57</v>
      </c>
      <c r="D11910" t="s">
        <v>58</v>
      </c>
      <c r="E11910" t="s">
        <v>68</v>
      </c>
      <c r="F11910" t="s">
        <v>65</v>
      </c>
      <c r="G11910" t="s">
        <v>70</v>
      </c>
      <c r="H11910" t="s">
        <v>71</v>
      </c>
      <c r="I11910" t="s">
        <v>67</v>
      </c>
      <c r="J11910">
        <v>2.6793835501354299E-3</v>
      </c>
      <c r="K11910">
        <f t="shared" si="198"/>
        <v>9</v>
      </c>
    </row>
    <row r="11911" spans="1:11" x14ac:dyDescent="0.2">
      <c r="A11911">
        <v>4</v>
      </c>
      <c r="B11911" t="s">
        <v>84</v>
      </c>
      <c r="C11911" t="s">
        <v>57</v>
      </c>
      <c r="D11911" t="s">
        <v>58</v>
      </c>
      <c r="E11911" t="s">
        <v>68</v>
      </c>
      <c r="F11911" t="s">
        <v>65</v>
      </c>
      <c r="G11911" t="s">
        <v>70</v>
      </c>
      <c r="H11911" t="s">
        <v>71</v>
      </c>
      <c r="I11911" t="s">
        <v>67</v>
      </c>
      <c r="J11911">
        <v>1.51767476529416E-3</v>
      </c>
      <c r="K11911">
        <f t="shared" si="198"/>
        <v>9</v>
      </c>
    </row>
    <row r="11912" spans="1:11" x14ac:dyDescent="0.2">
      <c r="A11912">
        <v>5</v>
      </c>
      <c r="B11912" t="s">
        <v>84</v>
      </c>
      <c r="C11912" t="s">
        <v>57</v>
      </c>
      <c r="D11912" t="s">
        <v>58</v>
      </c>
      <c r="E11912" t="s">
        <v>68</v>
      </c>
      <c r="F11912" t="s">
        <v>65</v>
      </c>
      <c r="G11912" t="s">
        <v>70</v>
      </c>
      <c r="H11912" t="s">
        <v>71</v>
      </c>
      <c r="I11912" t="s">
        <v>67</v>
      </c>
      <c r="J11912" s="3">
        <v>5.2688582200619504E-4</v>
      </c>
      <c r="K11912">
        <f t="shared" si="198"/>
        <v>9</v>
      </c>
    </row>
    <row r="11913" spans="1:11" x14ac:dyDescent="0.2">
      <c r="A11913">
        <v>6</v>
      </c>
      <c r="B11913" t="s">
        <v>84</v>
      </c>
      <c r="C11913" t="s">
        <v>57</v>
      </c>
      <c r="D11913" t="s">
        <v>58</v>
      </c>
      <c r="E11913" t="s">
        <v>68</v>
      </c>
      <c r="F11913" t="s">
        <v>65</v>
      </c>
      <c r="G11913" t="s">
        <v>70</v>
      </c>
      <c r="H11913" t="s">
        <v>71</v>
      </c>
      <c r="I11913" t="s">
        <v>67</v>
      </c>
      <c r="J11913" s="3">
        <v>5.31294045133652E-4</v>
      </c>
      <c r="K11913">
        <f t="shared" si="198"/>
        <v>9</v>
      </c>
    </row>
    <row r="11914" spans="1:11" x14ac:dyDescent="0.2">
      <c r="A11914">
        <v>7</v>
      </c>
      <c r="B11914" t="s">
        <v>84</v>
      </c>
      <c r="C11914" t="s">
        <v>57</v>
      </c>
      <c r="D11914" t="s">
        <v>58</v>
      </c>
      <c r="E11914" t="s">
        <v>68</v>
      </c>
      <c r="F11914" t="s">
        <v>65</v>
      </c>
      <c r="G11914" t="s">
        <v>70</v>
      </c>
      <c r="H11914" t="s">
        <v>71</v>
      </c>
      <c r="I11914" t="s">
        <v>67</v>
      </c>
      <c r="J11914">
        <v>1.3974502406622401E-3</v>
      </c>
      <c r="K11914">
        <f t="shared" si="198"/>
        <v>9</v>
      </c>
    </row>
    <row r="11915" spans="1:11" x14ac:dyDescent="0.2">
      <c r="A11915">
        <v>8</v>
      </c>
      <c r="B11915" t="s">
        <v>84</v>
      </c>
      <c r="C11915" t="s">
        <v>57</v>
      </c>
      <c r="D11915" t="s">
        <v>58</v>
      </c>
      <c r="E11915" t="s">
        <v>68</v>
      </c>
      <c r="F11915" t="s">
        <v>65</v>
      </c>
      <c r="G11915" t="s">
        <v>70</v>
      </c>
      <c r="H11915" t="s">
        <v>71</v>
      </c>
      <c r="I11915" t="s">
        <v>67</v>
      </c>
      <c r="J11915">
        <v>3.58480658511897E-3</v>
      </c>
      <c r="K11915">
        <f t="shared" si="198"/>
        <v>9</v>
      </c>
    </row>
    <row r="11916" spans="1:11" x14ac:dyDescent="0.2">
      <c r="A11916">
        <v>9</v>
      </c>
      <c r="B11916" t="s">
        <v>84</v>
      </c>
      <c r="C11916" t="s">
        <v>57</v>
      </c>
      <c r="D11916" t="s">
        <v>58</v>
      </c>
      <c r="E11916" t="s">
        <v>68</v>
      </c>
      <c r="F11916" t="s">
        <v>65</v>
      </c>
      <c r="G11916" t="s">
        <v>70</v>
      </c>
      <c r="H11916" t="s">
        <v>71</v>
      </c>
      <c r="I11916" t="s">
        <v>67</v>
      </c>
      <c r="J11916">
        <v>7.1324594033222097E-3</v>
      </c>
      <c r="K11916">
        <f t="shared" si="198"/>
        <v>9</v>
      </c>
    </row>
    <row r="11917" spans="1:11" x14ac:dyDescent="0.2">
      <c r="A11917">
        <v>10</v>
      </c>
      <c r="B11917" t="s">
        <v>84</v>
      </c>
      <c r="C11917" t="s">
        <v>57</v>
      </c>
      <c r="D11917" t="s">
        <v>58</v>
      </c>
      <c r="E11917" t="s">
        <v>68</v>
      </c>
      <c r="F11917" t="s">
        <v>65</v>
      </c>
      <c r="G11917" t="s">
        <v>70</v>
      </c>
      <c r="H11917" t="s">
        <v>71</v>
      </c>
      <c r="I11917" t="s">
        <v>67</v>
      </c>
      <c r="J11917">
        <v>1.0772410578193401E-2</v>
      </c>
      <c r="K11917">
        <f t="shared" si="198"/>
        <v>9</v>
      </c>
    </row>
    <row r="11918" spans="1:11" x14ac:dyDescent="0.2">
      <c r="A11918">
        <v>11</v>
      </c>
      <c r="B11918" t="s">
        <v>84</v>
      </c>
      <c r="C11918" t="s">
        <v>57</v>
      </c>
      <c r="D11918" t="s">
        <v>58</v>
      </c>
      <c r="E11918" t="s">
        <v>68</v>
      </c>
      <c r="F11918" t="s">
        <v>65</v>
      </c>
      <c r="G11918" t="s">
        <v>70</v>
      </c>
      <c r="H11918" t="s">
        <v>71</v>
      </c>
      <c r="I11918" t="s">
        <v>67</v>
      </c>
      <c r="J11918">
        <v>1.47133378612189E-2</v>
      </c>
      <c r="K11918">
        <f t="shared" si="198"/>
        <v>9</v>
      </c>
    </row>
    <row r="11919" spans="1:11" x14ac:dyDescent="0.2">
      <c r="A11919">
        <v>12</v>
      </c>
      <c r="B11919" t="s">
        <v>84</v>
      </c>
      <c r="C11919" t="s">
        <v>57</v>
      </c>
      <c r="D11919" t="s">
        <v>58</v>
      </c>
      <c r="E11919" t="s">
        <v>68</v>
      </c>
      <c r="F11919" t="s">
        <v>65</v>
      </c>
      <c r="G11919" t="s">
        <v>70</v>
      </c>
      <c r="H11919" t="s">
        <v>71</v>
      </c>
      <c r="I11919" t="s">
        <v>67</v>
      </c>
      <c r="J11919">
        <v>2.0674266561741199E-2</v>
      </c>
      <c r="K11919">
        <f t="shared" si="198"/>
        <v>9</v>
      </c>
    </row>
    <row r="11920" spans="1:11" x14ac:dyDescent="0.2">
      <c r="A11920">
        <v>13</v>
      </c>
      <c r="B11920" t="s">
        <v>84</v>
      </c>
      <c r="C11920" t="s">
        <v>57</v>
      </c>
      <c r="D11920" t="s">
        <v>58</v>
      </c>
      <c r="E11920" t="s">
        <v>68</v>
      </c>
      <c r="F11920" t="s">
        <v>65</v>
      </c>
      <c r="G11920" t="s">
        <v>70</v>
      </c>
      <c r="H11920" t="s">
        <v>71</v>
      </c>
      <c r="I11920" t="s">
        <v>67</v>
      </c>
      <c r="J11920">
        <v>2.71004526240613E-2</v>
      </c>
      <c r="K11920">
        <f t="shared" si="198"/>
        <v>9</v>
      </c>
    </row>
    <row r="11921" spans="1:11" x14ac:dyDescent="0.2">
      <c r="A11921">
        <v>14</v>
      </c>
      <c r="B11921" t="s">
        <v>84</v>
      </c>
      <c r="C11921" t="s">
        <v>57</v>
      </c>
      <c r="D11921" t="s">
        <v>58</v>
      </c>
      <c r="E11921" t="s">
        <v>68</v>
      </c>
      <c r="F11921" t="s">
        <v>65</v>
      </c>
      <c r="G11921" t="s">
        <v>70</v>
      </c>
      <c r="H11921" t="s">
        <v>71</v>
      </c>
      <c r="I11921" t="s">
        <v>67</v>
      </c>
      <c r="J11921">
        <v>3.3833209212828202E-2</v>
      </c>
      <c r="K11921">
        <f t="shared" si="198"/>
        <v>9</v>
      </c>
    </row>
    <row r="11922" spans="1:11" x14ac:dyDescent="0.2">
      <c r="A11922">
        <v>15</v>
      </c>
      <c r="B11922" t="s">
        <v>84</v>
      </c>
      <c r="C11922" t="s">
        <v>57</v>
      </c>
      <c r="D11922" t="s">
        <v>58</v>
      </c>
      <c r="E11922" t="s">
        <v>68</v>
      </c>
      <c r="F11922" t="s">
        <v>65</v>
      </c>
      <c r="G11922" t="s">
        <v>70</v>
      </c>
      <c r="H11922" t="s">
        <v>71</v>
      </c>
      <c r="I11922" t="s">
        <v>67</v>
      </c>
      <c r="J11922">
        <v>4.3973440599287601E-2</v>
      </c>
      <c r="K11922">
        <f t="shared" si="198"/>
        <v>9</v>
      </c>
    </row>
    <row r="11923" spans="1:11" x14ac:dyDescent="0.2">
      <c r="A11923">
        <v>16</v>
      </c>
      <c r="B11923" t="s">
        <v>84</v>
      </c>
      <c r="C11923" t="s">
        <v>57</v>
      </c>
      <c r="D11923" t="s">
        <v>58</v>
      </c>
      <c r="E11923" t="s">
        <v>68</v>
      </c>
      <c r="F11923" t="s">
        <v>65</v>
      </c>
      <c r="G11923" t="s">
        <v>70</v>
      </c>
      <c r="H11923" t="s">
        <v>71</v>
      </c>
      <c r="I11923" t="s">
        <v>67</v>
      </c>
      <c r="J11923">
        <v>6.2480439489260998E-2</v>
      </c>
      <c r="K11923">
        <f t="shared" si="198"/>
        <v>9</v>
      </c>
    </row>
    <row r="11924" spans="1:11" x14ac:dyDescent="0.2">
      <c r="A11924">
        <v>17</v>
      </c>
      <c r="B11924" t="s">
        <v>84</v>
      </c>
      <c r="C11924" t="s">
        <v>57</v>
      </c>
      <c r="D11924" t="s">
        <v>58</v>
      </c>
      <c r="E11924" t="s">
        <v>68</v>
      </c>
      <c r="F11924" t="s">
        <v>65</v>
      </c>
      <c r="G11924" t="s">
        <v>70</v>
      </c>
      <c r="H11924" t="s">
        <v>71</v>
      </c>
      <c r="I11924" t="s">
        <v>67</v>
      </c>
      <c r="J11924">
        <v>8.4773820789465701E-2</v>
      </c>
      <c r="K11924">
        <f t="shared" si="198"/>
        <v>9</v>
      </c>
    </row>
    <row r="11925" spans="1:11" x14ac:dyDescent="0.2">
      <c r="A11925">
        <v>18</v>
      </c>
      <c r="B11925" t="s">
        <v>84</v>
      </c>
      <c r="C11925" t="s">
        <v>57</v>
      </c>
      <c r="D11925" t="s">
        <v>58</v>
      </c>
      <c r="E11925" t="s">
        <v>68</v>
      </c>
      <c r="F11925" t="s">
        <v>65</v>
      </c>
      <c r="G11925" t="s">
        <v>70</v>
      </c>
      <c r="H11925" t="s">
        <v>71</v>
      </c>
      <c r="I11925" t="s">
        <v>67</v>
      </c>
      <c r="J11925">
        <v>0.104887327631683</v>
      </c>
      <c r="K11925">
        <f t="shared" si="198"/>
        <v>9</v>
      </c>
    </row>
    <row r="11926" spans="1:11" x14ac:dyDescent="0.2">
      <c r="A11926">
        <v>19</v>
      </c>
      <c r="B11926" t="s">
        <v>84</v>
      </c>
      <c r="C11926" t="s">
        <v>57</v>
      </c>
      <c r="D11926" t="s">
        <v>58</v>
      </c>
      <c r="E11926" t="s">
        <v>68</v>
      </c>
      <c r="F11926" t="s">
        <v>65</v>
      </c>
      <c r="G11926" t="s">
        <v>70</v>
      </c>
      <c r="H11926" t="s">
        <v>71</v>
      </c>
      <c r="I11926" t="s">
        <v>67</v>
      </c>
      <c r="J11926">
        <v>0.114959518514113</v>
      </c>
      <c r="K11926">
        <f t="shared" si="198"/>
        <v>9</v>
      </c>
    </row>
    <row r="11927" spans="1:11" x14ac:dyDescent="0.2">
      <c r="A11927">
        <v>20</v>
      </c>
      <c r="B11927" t="s">
        <v>84</v>
      </c>
      <c r="C11927" t="s">
        <v>57</v>
      </c>
      <c r="D11927" t="s">
        <v>58</v>
      </c>
      <c r="E11927" t="s">
        <v>68</v>
      </c>
      <c r="F11927" t="s">
        <v>65</v>
      </c>
      <c r="G11927" t="s">
        <v>70</v>
      </c>
      <c r="H11927" t="s">
        <v>71</v>
      </c>
      <c r="I11927" t="s">
        <v>67</v>
      </c>
      <c r="J11927">
        <v>0.111017231499299</v>
      </c>
      <c r="K11927">
        <f t="shared" si="198"/>
        <v>9</v>
      </c>
    </row>
    <row r="11928" spans="1:11" x14ac:dyDescent="0.2">
      <c r="A11928">
        <v>21</v>
      </c>
      <c r="B11928" t="s">
        <v>84</v>
      </c>
      <c r="C11928" t="s">
        <v>57</v>
      </c>
      <c r="D11928" t="s">
        <v>58</v>
      </c>
      <c r="E11928" t="s">
        <v>68</v>
      </c>
      <c r="F11928" t="s">
        <v>65</v>
      </c>
      <c r="G11928" t="s">
        <v>70</v>
      </c>
      <c r="H11928" t="s">
        <v>71</v>
      </c>
      <c r="I11928" t="s">
        <v>67</v>
      </c>
      <c r="J11928">
        <v>0.10300842252060601</v>
      </c>
      <c r="K11928">
        <f t="shared" si="198"/>
        <v>9</v>
      </c>
    </row>
    <row r="11929" spans="1:11" x14ac:dyDescent="0.2">
      <c r="A11929">
        <v>22</v>
      </c>
      <c r="B11929" t="s">
        <v>84</v>
      </c>
      <c r="C11929" t="s">
        <v>57</v>
      </c>
      <c r="D11929" t="s">
        <v>58</v>
      </c>
      <c r="E11929" t="s">
        <v>68</v>
      </c>
      <c r="F11929" t="s">
        <v>65</v>
      </c>
      <c r="G11929" t="s">
        <v>70</v>
      </c>
      <c r="H11929" t="s">
        <v>71</v>
      </c>
      <c r="I11929" t="s">
        <v>67</v>
      </c>
      <c r="J11929">
        <v>8.8060297041081606E-2</v>
      </c>
      <c r="K11929">
        <f t="shared" si="198"/>
        <v>9</v>
      </c>
    </row>
    <row r="11930" spans="1:11" x14ac:dyDescent="0.2">
      <c r="A11930">
        <v>23</v>
      </c>
      <c r="B11930" t="s">
        <v>84</v>
      </c>
      <c r="C11930" t="s">
        <v>57</v>
      </c>
      <c r="D11930" t="s">
        <v>58</v>
      </c>
      <c r="E11930" t="s">
        <v>68</v>
      </c>
      <c r="F11930" t="s">
        <v>65</v>
      </c>
      <c r="G11930" t="s">
        <v>70</v>
      </c>
      <c r="H11930" t="s">
        <v>71</v>
      </c>
      <c r="I11930" t="s">
        <v>67</v>
      </c>
      <c r="J11930">
        <v>6.6573232840707805E-2</v>
      </c>
      <c r="K11930">
        <f t="shared" si="198"/>
        <v>9</v>
      </c>
    </row>
    <row r="11931" spans="1:11" x14ac:dyDescent="0.2">
      <c r="A11931">
        <v>24</v>
      </c>
      <c r="B11931" t="s">
        <v>84</v>
      </c>
      <c r="C11931" t="s">
        <v>57</v>
      </c>
      <c r="D11931" t="s">
        <v>58</v>
      </c>
      <c r="E11931" t="s">
        <v>68</v>
      </c>
      <c r="F11931" t="s">
        <v>65</v>
      </c>
      <c r="G11931" t="s">
        <v>70</v>
      </c>
      <c r="H11931" t="s">
        <v>71</v>
      </c>
      <c r="I11931" t="s">
        <v>67</v>
      </c>
      <c r="J11931">
        <v>4.9482257841594303E-2</v>
      </c>
      <c r="K11931">
        <f t="shared" si="198"/>
        <v>9</v>
      </c>
    </row>
    <row r="11932" spans="1:11" x14ac:dyDescent="0.2">
      <c r="A11932">
        <v>1</v>
      </c>
      <c r="B11932" t="s">
        <v>84</v>
      </c>
      <c r="C11932" t="s">
        <v>63</v>
      </c>
      <c r="D11932" t="s">
        <v>58</v>
      </c>
      <c r="E11932" t="s">
        <v>68</v>
      </c>
      <c r="F11932" t="s">
        <v>65</v>
      </c>
      <c r="G11932" t="s">
        <v>70</v>
      </c>
      <c r="H11932" t="s">
        <v>71</v>
      </c>
      <c r="I11932" t="s">
        <v>67</v>
      </c>
      <c r="J11932">
        <v>3.8412642158179598E-2</v>
      </c>
      <c r="K11932">
        <f t="shared" si="198"/>
        <v>9</v>
      </c>
    </row>
    <row r="11933" spans="1:11" x14ac:dyDescent="0.2">
      <c r="A11933">
        <v>2</v>
      </c>
      <c r="B11933" t="s">
        <v>84</v>
      </c>
      <c r="C11933" t="s">
        <v>63</v>
      </c>
      <c r="D11933" t="s">
        <v>58</v>
      </c>
      <c r="E11933" t="s">
        <v>68</v>
      </c>
      <c r="F11933" t="s">
        <v>65</v>
      </c>
      <c r="G11933" t="s">
        <v>70</v>
      </c>
      <c r="H11933" t="s">
        <v>71</v>
      </c>
      <c r="I11933" t="s">
        <v>67</v>
      </c>
      <c r="J11933">
        <v>8.4658547085396992E-3</v>
      </c>
      <c r="K11933">
        <f t="shared" si="198"/>
        <v>9</v>
      </c>
    </row>
    <row r="11934" spans="1:11" x14ac:dyDescent="0.2">
      <c r="A11934">
        <v>3</v>
      </c>
      <c r="B11934" t="s">
        <v>84</v>
      </c>
      <c r="C11934" t="s">
        <v>63</v>
      </c>
      <c r="D11934" t="s">
        <v>58</v>
      </c>
      <c r="E11934" t="s">
        <v>68</v>
      </c>
      <c r="F11934" t="s">
        <v>65</v>
      </c>
      <c r="G11934" t="s">
        <v>70</v>
      </c>
      <c r="H11934" t="s">
        <v>71</v>
      </c>
      <c r="I11934" t="s">
        <v>67</v>
      </c>
      <c r="J11934">
        <v>5.1699057302816301E-3</v>
      </c>
      <c r="K11934">
        <f t="shared" si="198"/>
        <v>9</v>
      </c>
    </row>
    <row r="11935" spans="1:11" x14ac:dyDescent="0.2">
      <c r="A11935">
        <v>4</v>
      </c>
      <c r="B11935" t="s">
        <v>84</v>
      </c>
      <c r="C11935" t="s">
        <v>63</v>
      </c>
      <c r="D11935" t="s">
        <v>58</v>
      </c>
      <c r="E11935" t="s">
        <v>68</v>
      </c>
      <c r="F11935" t="s">
        <v>65</v>
      </c>
      <c r="G11935" t="s">
        <v>70</v>
      </c>
      <c r="H11935" t="s">
        <v>71</v>
      </c>
      <c r="I11935" t="s">
        <v>67</v>
      </c>
      <c r="J11935">
        <v>3.1372361093108701E-3</v>
      </c>
      <c r="K11935">
        <f t="shared" si="198"/>
        <v>9</v>
      </c>
    </row>
    <row r="11936" spans="1:11" x14ac:dyDescent="0.2">
      <c r="A11936">
        <v>5</v>
      </c>
      <c r="B11936" t="s">
        <v>84</v>
      </c>
      <c r="C11936" t="s">
        <v>63</v>
      </c>
      <c r="D11936" t="s">
        <v>58</v>
      </c>
      <c r="E11936" t="s">
        <v>68</v>
      </c>
      <c r="F11936" t="s">
        <v>65</v>
      </c>
      <c r="G11936" t="s">
        <v>70</v>
      </c>
      <c r="H11936" t="s">
        <v>71</v>
      </c>
      <c r="I11936" t="s">
        <v>67</v>
      </c>
      <c r="J11936">
        <v>1.5697057838613799E-3</v>
      </c>
      <c r="K11936">
        <f t="shared" si="198"/>
        <v>9</v>
      </c>
    </row>
    <row r="11937" spans="1:11" x14ac:dyDescent="0.2">
      <c r="A11937">
        <v>6</v>
      </c>
      <c r="B11937" t="s">
        <v>84</v>
      </c>
      <c r="C11937" t="s">
        <v>63</v>
      </c>
      <c r="D11937" t="s">
        <v>58</v>
      </c>
      <c r="E11937" t="s">
        <v>68</v>
      </c>
      <c r="F11937" t="s">
        <v>65</v>
      </c>
      <c r="G11937" t="s">
        <v>70</v>
      </c>
      <c r="H11937" t="s">
        <v>71</v>
      </c>
      <c r="I11937" t="s">
        <v>67</v>
      </c>
      <c r="J11937">
        <v>1.0595814261996699E-3</v>
      </c>
      <c r="K11937">
        <f t="shared" si="198"/>
        <v>9</v>
      </c>
    </row>
    <row r="11938" spans="1:11" x14ac:dyDescent="0.2">
      <c r="A11938">
        <v>7</v>
      </c>
      <c r="B11938" t="s">
        <v>84</v>
      </c>
      <c r="C11938" t="s">
        <v>63</v>
      </c>
      <c r="D11938" t="s">
        <v>58</v>
      </c>
      <c r="E11938" t="s">
        <v>68</v>
      </c>
      <c r="F11938" t="s">
        <v>65</v>
      </c>
      <c r="G11938" t="s">
        <v>70</v>
      </c>
      <c r="H11938" t="s">
        <v>71</v>
      </c>
      <c r="I11938" t="s">
        <v>67</v>
      </c>
      <c r="J11938">
        <v>1.10963228934833E-3</v>
      </c>
      <c r="K11938">
        <f t="shared" si="198"/>
        <v>9</v>
      </c>
    </row>
    <row r="11939" spans="1:11" x14ac:dyDescent="0.2">
      <c r="A11939">
        <v>8</v>
      </c>
      <c r="B11939" t="s">
        <v>84</v>
      </c>
      <c r="C11939" t="s">
        <v>63</v>
      </c>
      <c r="D11939" t="s">
        <v>58</v>
      </c>
      <c r="E11939" t="s">
        <v>68</v>
      </c>
      <c r="F11939" t="s">
        <v>65</v>
      </c>
      <c r="G11939" t="s">
        <v>70</v>
      </c>
      <c r="H11939" t="s">
        <v>71</v>
      </c>
      <c r="I11939" t="s">
        <v>67</v>
      </c>
      <c r="J11939">
        <v>1.8713505882074701E-3</v>
      </c>
      <c r="K11939">
        <f t="shared" si="198"/>
        <v>9</v>
      </c>
    </row>
    <row r="11940" spans="1:11" x14ac:dyDescent="0.2">
      <c r="A11940">
        <v>9</v>
      </c>
      <c r="B11940" t="s">
        <v>84</v>
      </c>
      <c r="C11940" t="s">
        <v>63</v>
      </c>
      <c r="D11940" t="s">
        <v>58</v>
      </c>
      <c r="E11940" t="s">
        <v>68</v>
      </c>
      <c r="F11940" t="s">
        <v>65</v>
      </c>
      <c r="G11940" t="s">
        <v>70</v>
      </c>
      <c r="H11940" t="s">
        <v>71</v>
      </c>
      <c r="I11940" t="s">
        <v>67</v>
      </c>
      <c r="J11940">
        <v>3.5808220705060199E-3</v>
      </c>
      <c r="K11940">
        <f t="shared" si="198"/>
        <v>9</v>
      </c>
    </row>
    <row r="11941" spans="1:11" x14ac:dyDescent="0.2">
      <c r="A11941">
        <v>10</v>
      </c>
      <c r="B11941" t="s">
        <v>84</v>
      </c>
      <c r="C11941" t="s">
        <v>63</v>
      </c>
      <c r="D11941" t="s">
        <v>58</v>
      </c>
      <c r="E11941" t="s">
        <v>68</v>
      </c>
      <c r="F11941" t="s">
        <v>65</v>
      </c>
      <c r="G11941" t="s">
        <v>70</v>
      </c>
      <c r="H11941" t="s">
        <v>71</v>
      </c>
      <c r="I11941" t="s">
        <v>67</v>
      </c>
      <c r="J11941">
        <v>7.2468437799696802E-3</v>
      </c>
      <c r="K11941">
        <f t="shared" si="198"/>
        <v>9</v>
      </c>
    </row>
    <row r="11942" spans="1:11" x14ac:dyDescent="0.2">
      <c r="A11942">
        <v>11</v>
      </c>
      <c r="B11942" t="s">
        <v>84</v>
      </c>
      <c r="C11942" t="s">
        <v>63</v>
      </c>
      <c r="D11942" t="s">
        <v>58</v>
      </c>
      <c r="E11942" t="s">
        <v>68</v>
      </c>
      <c r="F11942" t="s">
        <v>65</v>
      </c>
      <c r="G11942" t="s">
        <v>70</v>
      </c>
      <c r="H11942" t="s">
        <v>71</v>
      </c>
      <c r="I11942" t="s">
        <v>67</v>
      </c>
      <c r="J11942">
        <v>1.33330079741619E-2</v>
      </c>
      <c r="K11942">
        <f t="shared" si="198"/>
        <v>9</v>
      </c>
    </row>
    <row r="11943" spans="1:11" x14ac:dyDescent="0.2">
      <c r="A11943">
        <v>12</v>
      </c>
      <c r="B11943" t="s">
        <v>84</v>
      </c>
      <c r="C11943" t="s">
        <v>63</v>
      </c>
      <c r="D11943" t="s">
        <v>58</v>
      </c>
      <c r="E11943" t="s">
        <v>68</v>
      </c>
      <c r="F11943" t="s">
        <v>65</v>
      </c>
      <c r="G11943" t="s">
        <v>70</v>
      </c>
      <c r="H11943" t="s">
        <v>71</v>
      </c>
      <c r="I11943" t="s">
        <v>67</v>
      </c>
      <c r="J11943">
        <v>2.2422112256417898E-2</v>
      </c>
      <c r="K11943">
        <f t="shared" si="198"/>
        <v>9</v>
      </c>
    </row>
    <row r="11944" spans="1:11" x14ac:dyDescent="0.2">
      <c r="A11944">
        <v>13</v>
      </c>
      <c r="B11944" t="s">
        <v>84</v>
      </c>
      <c r="C11944" t="s">
        <v>63</v>
      </c>
      <c r="D11944" t="s">
        <v>58</v>
      </c>
      <c r="E11944" t="s">
        <v>68</v>
      </c>
      <c r="F11944" t="s">
        <v>65</v>
      </c>
      <c r="G11944" t="s">
        <v>70</v>
      </c>
      <c r="H11944" t="s">
        <v>71</v>
      </c>
      <c r="I11944" t="s">
        <v>67</v>
      </c>
      <c r="J11944">
        <v>3.37773924650972E-2</v>
      </c>
      <c r="K11944">
        <f t="shared" si="198"/>
        <v>9</v>
      </c>
    </row>
    <row r="11945" spans="1:11" x14ac:dyDescent="0.2">
      <c r="A11945">
        <v>14</v>
      </c>
      <c r="B11945" t="s">
        <v>84</v>
      </c>
      <c r="C11945" t="s">
        <v>63</v>
      </c>
      <c r="D11945" t="s">
        <v>58</v>
      </c>
      <c r="E11945" t="s">
        <v>68</v>
      </c>
      <c r="F11945" t="s">
        <v>65</v>
      </c>
      <c r="G11945" t="s">
        <v>70</v>
      </c>
      <c r="H11945" t="s">
        <v>71</v>
      </c>
      <c r="I11945" t="s">
        <v>67</v>
      </c>
      <c r="J11945">
        <v>4.6132947147103601E-2</v>
      </c>
      <c r="K11945">
        <f t="shared" si="198"/>
        <v>9</v>
      </c>
    </row>
    <row r="11946" spans="1:11" x14ac:dyDescent="0.2">
      <c r="A11946">
        <v>15</v>
      </c>
      <c r="B11946" t="s">
        <v>84</v>
      </c>
      <c r="C11946" t="s">
        <v>63</v>
      </c>
      <c r="D11946" t="s">
        <v>58</v>
      </c>
      <c r="E11946" t="s">
        <v>68</v>
      </c>
      <c r="F11946" t="s">
        <v>65</v>
      </c>
      <c r="G11946" t="s">
        <v>70</v>
      </c>
      <c r="H11946" t="s">
        <v>71</v>
      </c>
      <c r="I11946" t="s">
        <v>67</v>
      </c>
      <c r="J11946">
        <v>5.8936777703955397E-2</v>
      </c>
      <c r="K11946">
        <f t="shared" si="198"/>
        <v>9</v>
      </c>
    </row>
    <row r="11947" spans="1:11" x14ac:dyDescent="0.2">
      <c r="A11947">
        <v>16</v>
      </c>
      <c r="B11947" t="s">
        <v>84</v>
      </c>
      <c r="C11947" t="s">
        <v>63</v>
      </c>
      <c r="D11947" t="s">
        <v>58</v>
      </c>
      <c r="E11947" t="s">
        <v>68</v>
      </c>
      <c r="F11947" t="s">
        <v>65</v>
      </c>
      <c r="G11947" t="s">
        <v>70</v>
      </c>
      <c r="H11947" t="s">
        <v>71</v>
      </c>
      <c r="I11947" t="s">
        <v>67</v>
      </c>
      <c r="J11947">
        <v>7.18253347100761E-2</v>
      </c>
      <c r="K11947">
        <f t="shared" si="198"/>
        <v>9</v>
      </c>
    </row>
    <row r="11948" spans="1:11" x14ac:dyDescent="0.2">
      <c r="A11948">
        <v>17</v>
      </c>
      <c r="B11948" t="s">
        <v>84</v>
      </c>
      <c r="C11948" t="s">
        <v>63</v>
      </c>
      <c r="D11948" t="s">
        <v>58</v>
      </c>
      <c r="E11948" t="s">
        <v>68</v>
      </c>
      <c r="F11948" t="s">
        <v>65</v>
      </c>
      <c r="G11948" t="s">
        <v>70</v>
      </c>
      <c r="H11948" t="s">
        <v>71</v>
      </c>
      <c r="I11948" t="s">
        <v>67</v>
      </c>
      <c r="J11948">
        <v>8.6501848877709703E-2</v>
      </c>
      <c r="K11948">
        <f t="shared" si="198"/>
        <v>9</v>
      </c>
    </row>
    <row r="11949" spans="1:11" x14ac:dyDescent="0.2">
      <c r="A11949">
        <v>18</v>
      </c>
      <c r="B11949" t="s">
        <v>84</v>
      </c>
      <c r="C11949" t="s">
        <v>63</v>
      </c>
      <c r="D11949" t="s">
        <v>58</v>
      </c>
      <c r="E11949" t="s">
        <v>68</v>
      </c>
      <c r="F11949" t="s">
        <v>65</v>
      </c>
      <c r="G11949" t="s">
        <v>70</v>
      </c>
      <c r="H11949" t="s">
        <v>71</v>
      </c>
      <c r="I11949" t="s">
        <v>67</v>
      </c>
      <c r="J11949">
        <v>9.6181935646508801E-2</v>
      </c>
      <c r="K11949">
        <f t="shared" si="198"/>
        <v>9</v>
      </c>
    </row>
    <row r="11950" spans="1:11" x14ac:dyDescent="0.2">
      <c r="A11950">
        <v>19</v>
      </c>
      <c r="B11950" t="s">
        <v>84</v>
      </c>
      <c r="C11950" t="s">
        <v>63</v>
      </c>
      <c r="D11950" t="s">
        <v>58</v>
      </c>
      <c r="E11950" t="s">
        <v>68</v>
      </c>
      <c r="F11950" t="s">
        <v>65</v>
      </c>
      <c r="G11950" t="s">
        <v>70</v>
      </c>
      <c r="H11950" t="s">
        <v>71</v>
      </c>
      <c r="I11950" t="s">
        <v>67</v>
      </c>
      <c r="J11950">
        <v>0.104303202845034</v>
      </c>
      <c r="K11950">
        <f t="shared" si="198"/>
        <v>9</v>
      </c>
    </row>
    <row r="11951" spans="1:11" x14ac:dyDescent="0.2">
      <c r="A11951">
        <v>20</v>
      </c>
      <c r="B11951" t="s">
        <v>84</v>
      </c>
      <c r="C11951" t="s">
        <v>63</v>
      </c>
      <c r="D11951" t="s">
        <v>58</v>
      </c>
      <c r="E11951" t="s">
        <v>68</v>
      </c>
      <c r="F11951" t="s">
        <v>65</v>
      </c>
      <c r="G11951" t="s">
        <v>70</v>
      </c>
      <c r="H11951" t="s">
        <v>71</v>
      </c>
      <c r="I11951" t="s">
        <v>67</v>
      </c>
      <c r="J11951">
        <v>0.10113159841633899</v>
      </c>
      <c r="K11951">
        <f t="shared" si="198"/>
        <v>9</v>
      </c>
    </row>
    <row r="11952" spans="1:11" x14ac:dyDescent="0.2">
      <c r="A11952">
        <v>21</v>
      </c>
      <c r="B11952" t="s">
        <v>84</v>
      </c>
      <c r="C11952" t="s">
        <v>63</v>
      </c>
      <c r="D11952" t="s">
        <v>58</v>
      </c>
      <c r="E11952" t="s">
        <v>68</v>
      </c>
      <c r="F11952" t="s">
        <v>65</v>
      </c>
      <c r="G11952" t="s">
        <v>70</v>
      </c>
      <c r="H11952" t="s">
        <v>71</v>
      </c>
      <c r="I11952" t="s">
        <v>67</v>
      </c>
      <c r="J11952">
        <v>9.2964478723424296E-2</v>
      </c>
      <c r="K11952">
        <f t="shared" si="198"/>
        <v>9</v>
      </c>
    </row>
    <row r="11953" spans="1:11" x14ac:dyDescent="0.2">
      <c r="A11953">
        <v>22</v>
      </c>
      <c r="B11953" t="s">
        <v>84</v>
      </c>
      <c r="C11953" t="s">
        <v>63</v>
      </c>
      <c r="D11953" t="s">
        <v>58</v>
      </c>
      <c r="E11953" t="s">
        <v>68</v>
      </c>
      <c r="F11953" t="s">
        <v>65</v>
      </c>
      <c r="G11953" t="s">
        <v>70</v>
      </c>
      <c r="H11953" t="s">
        <v>71</v>
      </c>
      <c r="I11953" t="s">
        <v>67</v>
      </c>
      <c r="J11953">
        <v>8.1438881106759606E-2</v>
      </c>
      <c r="K11953">
        <f t="shared" si="198"/>
        <v>9</v>
      </c>
    </row>
    <row r="11954" spans="1:11" x14ac:dyDescent="0.2">
      <c r="A11954">
        <v>23</v>
      </c>
      <c r="B11954" t="s">
        <v>84</v>
      </c>
      <c r="C11954" t="s">
        <v>63</v>
      </c>
      <c r="D11954" t="s">
        <v>58</v>
      </c>
      <c r="E11954" t="s">
        <v>68</v>
      </c>
      <c r="F11954" t="s">
        <v>65</v>
      </c>
      <c r="G11954" t="s">
        <v>70</v>
      </c>
      <c r="H11954" t="s">
        <v>71</v>
      </c>
      <c r="I11954" t="s">
        <v>67</v>
      </c>
      <c r="J11954">
        <v>6.7287277776631405E-2</v>
      </c>
      <c r="K11954">
        <f t="shared" si="198"/>
        <v>9</v>
      </c>
    </row>
    <row r="11955" spans="1:11" x14ac:dyDescent="0.2">
      <c r="A11955">
        <v>24</v>
      </c>
      <c r="B11955" t="s">
        <v>84</v>
      </c>
      <c r="C11955" t="s">
        <v>63</v>
      </c>
      <c r="D11955" t="s">
        <v>58</v>
      </c>
      <c r="E11955" t="s">
        <v>68</v>
      </c>
      <c r="F11955" t="s">
        <v>65</v>
      </c>
      <c r="G11955" t="s">
        <v>70</v>
      </c>
      <c r="H11955" t="s">
        <v>71</v>
      </c>
      <c r="I11955" t="s">
        <v>67</v>
      </c>
      <c r="J11955">
        <v>5.2139629706375E-2</v>
      </c>
      <c r="K11955">
        <f t="shared" si="198"/>
        <v>9</v>
      </c>
    </row>
    <row r="11956" spans="1:11" x14ac:dyDescent="0.2">
      <c r="A11956">
        <v>1</v>
      </c>
      <c r="B11956" t="s">
        <v>84</v>
      </c>
      <c r="C11956" t="s">
        <v>57</v>
      </c>
      <c r="D11956" t="s">
        <v>58</v>
      </c>
      <c r="E11956" t="s">
        <v>59</v>
      </c>
      <c r="F11956" t="s">
        <v>60</v>
      </c>
      <c r="G11956" t="s">
        <v>70</v>
      </c>
      <c r="H11956" t="s">
        <v>71</v>
      </c>
      <c r="I11956" t="s">
        <v>67</v>
      </c>
      <c r="J11956">
        <v>2.84032391747015E-2</v>
      </c>
      <c r="K11956">
        <f t="shared" si="198"/>
        <v>9</v>
      </c>
    </row>
    <row r="11957" spans="1:11" x14ac:dyDescent="0.2">
      <c r="A11957">
        <v>2</v>
      </c>
      <c r="B11957" t="s">
        <v>84</v>
      </c>
      <c r="C11957" t="s">
        <v>57</v>
      </c>
      <c r="D11957" t="s">
        <v>58</v>
      </c>
      <c r="E11957" t="s">
        <v>59</v>
      </c>
      <c r="F11957" t="s">
        <v>60</v>
      </c>
      <c r="G11957" t="s">
        <v>70</v>
      </c>
      <c r="H11957" t="s">
        <v>71</v>
      </c>
      <c r="I11957" t="s">
        <v>67</v>
      </c>
      <c r="J11957">
        <v>7.3555766199814004E-3</v>
      </c>
      <c r="K11957">
        <f t="shared" si="198"/>
        <v>9</v>
      </c>
    </row>
    <row r="11958" spans="1:11" x14ac:dyDescent="0.2">
      <c r="A11958">
        <v>3</v>
      </c>
      <c r="B11958" t="s">
        <v>84</v>
      </c>
      <c r="C11958" t="s">
        <v>57</v>
      </c>
      <c r="D11958" t="s">
        <v>58</v>
      </c>
      <c r="E11958" t="s">
        <v>59</v>
      </c>
      <c r="F11958" t="s">
        <v>60</v>
      </c>
      <c r="G11958" t="s">
        <v>70</v>
      </c>
      <c r="H11958" t="s">
        <v>71</v>
      </c>
      <c r="I11958" t="s">
        <v>67</v>
      </c>
      <c r="J11958">
        <v>1.94888267658533E-3</v>
      </c>
      <c r="K11958">
        <f t="shared" si="198"/>
        <v>9</v>
      </c>
    </row>
    <row r="11959" spans="1:11" x14ac:dyDescent="0.2">
      <c r="A11959">
        <v>4</v>
      </c>
      <c r="B11959" t="s">
        <v>84</v>
      </c>
      <c r="C11959" t="s">
        <v>57</v>
      </c>
      <c r="D11959" t="s">
        <v>58</v>
      </c>
      <c r="E11959" t="s">
        <v>59</v>
      </c>
      <c r="F11959" t="s">
        <v>60</v>
      </c>
      <c r="G11959" t="s">
        <v>70</v>
      </c>
      <c r="H11959" t="s">
        <v>71</v>
      </c>
      <c r="I11959" t="s">
        <v>67</v>
      </c>
      <c r="J11959">
        <v>1.04908832904438E-3</v>
      </c>
      <c r="K11959">
        <f t="shared" si="198"/>
        <v>9</v>
      </c>
    </row>
    <row r="11960" spans="1:11" x14ac:dyDescent="0.2">
      <c r="A11960">
        <v>5</v>
      </c>
      <c r="B11960" t="s">
        <v>84</v>
      </c>
      <c r="C11960" t="s">
        <v>57</v>
      </c>
      <c r="D11960" t="s">
        <v>58</v>
      </c>
      <c r="E11960" t="s">
        <v>59</v>
      </c>
      <c r="F11960" t="s">
        <v>60</v>
      </c>
      <c r="G11960" t="s">
        <v>70</v>
      </c>
      <c r="H11960" t="s">
        <v>71</v>
      </c>
      <c r="I11960" t="s">
        <v>67</v>
      </c>
      <c r="J11960">
        <v>1.2851547994424601E-3</v>
      </c>
      <c r="K11960">
        <f t="shared" si="198"/>
        <v>9</v>
      </c>
    </row>
    <row r="11961" spans="1:11" x14ac:dyDescent="0.2">
      <c r="A11961">
        <v>6</v>
      </c>
      <c r="B11961" t="s">
        <v>84</v>
      </c>
      <c r="C11961" t="s">
        <v>57</v>
      </c>
      <c r="D11961" t="s">
        <v>58</v>
      </c>
      <c r="E11961" t="s">
        <v>59</v>
      </c>
      <c r="F11961" t="s">
        <v>60</v>
      </c>
      <c r="G11961" t="s">
        <v>70</v>
      </c>
      <c r="H11961" t="s">
        <v>71</v>
      </c>
      <c r="I11961" t="s">
        <v>67</v>
      </c>
      <c r="J11961">
        <v>1.4461563981499499E-3</v>
      </c>
      <c r="K11961">
        <f t="shared" si="198"/>
        <v>9</v>
      </c>
    </row>
    <row r="11962" spans="1:11" x14ac:dyDescent="0.2">
      <c r="A11962">
        <v>7</v>
      </c>
      <c r="B11962" t="s">
        <v>84</v>
      </c>
      <c r="C11962" t="s">
        <v>57</v>
      </c>
      <c r="D11962" t="s">
        <v>58</v>
      </c>
      <c r="E11962" t="s">
        <v>59</v>
      </c>
      <c r="F11962" t="s">
        <v>60</v>
      </c>
      <c r="G11962" t="s">
        <v>70</v>
      </c>
      <c r="H11962" t="s">
        <v>71</v>
      </c>
      <c r="I11962" t="s">
        <v>67</v>
      </c>
      <c r="J11962">
        <v>2.8005663017051201E-3</v>
      </c>
      <c r="K11962">
        <f t="shared" si="198"/>
        <v>9</v>
      </c>
    </row>
    <row r="11963" spans="1:11" x14ac:dyDescent="0.2">
      <c r="A11963">
        <v>8</v>
      </c>
      <c r="B11963" t="s">
        <v>84</v>
      </c>
      <c r="C11963" t="s">
        <v>57</v>
      </c>
      <c r="D11963" t="s">
        <v>58</v>
      </c>
      <c r="E11963" t="s">
        <v>59</v>
      </c>
      <c r="F11963" t="s">
        <v>60</v>
      </c>
      <c r="G11963" t="s">
        <v>70</v>
      </c>
      <c r="H11963" t="s">
        <v>71</v>
      </c>
      <c r="I11963" t="s">
        <v>67</v>
      </c>
      <c r="J11963">
        <v>3.6365210734664302E-3</v>
      </c>
      <c r="K11963">
        <f t="shared" si="198"/>
        <v>9</v>
      </c>
    </row>
    <row r="11964" spans="1:11" x14ac:dyDescent="0.2">
      <c r="A11964">
        <v>9</v>
      </c>
      <c r="B11964" t="s">
        <v>84</v>
      </c>
      <c r="C11964" t="s">
        <v>57</v>
      </c>
      <c r="D11964" t="s">
        <v>58</v>
      </c>
      <c r="E11964" t="s">
        <v>59</v>
      </c>
      <c r="F11964" t="s">
        <v>60</v>
      </c>
      <c r="G11964" t="s">
        <v>70</v>
      </c>
      <c r="H11964" t="s">
        <v>71</v>
      </c>
      <c r="I11964" t="s">
        <v>67</v>
      </c>
      <c r="J11964">
        <v>5.9741936269796202E-3</v>
      </c>
      <c r="K11964">
        <f t="shared" si="198"/>
        <v>9</v>
      </c>
    </row>
    <row r="11965" spans="1:11" x14ac:dyDescent="0.2">
      <c r="A11965">
        <v>10</v>
      </c>
      <c r="B11965" t="s">
        <v>84</v>
      </c>
      <c r="C11965" t="s">
        <v>57</v>
      </c>
      <c r="D11965" t="s">
        <v>58</v>
      </c>
      <c r="E11965" t="s">
        <v>59</v>
      </c>
      <c r="F11965" t="s">
        <v>60</v>
      </c>
      <c r="G11965" t="s">
        <v>70</v>
      </c>
      <c r="H11965" t="s">
        <v>71</v>
      </c>
      <c r="I11965" t="s">
        <v>67</v>
      </c>
      <c r="J11965">
        <v>8.6412986484340898E-3</v>
      </c>
      <c r="K11965">
        <f t="shared" si="198"/>
        <v>9</v>
      </c>
    </row>
    <row r="11966" spans="1:11" x14ac:dyDescent="0.2">
      <c r="A11966">
        <v>11</v>
      </c>
      <c r="B11966" t="s">
        <v>84</v>
      </c>
      <c r="C11966" t="s">
        <v>57</v>
      </c>
      <c r="D11966" t="s">
        <v>58</v>
      </c>
      <c r="E11966" t="s">
        <v>59</v>
      </c>
      <c r="F11966" t="s">
        <v>60</v>
      </c>
      <c r="G11966" t="s">
        <v>70</v>
      </c>
      <c r="H11966" t="s">
        <v>71</v>
      </c>
      <c r="I11966" t="s">
        <v>67</v>
      </c>
      <c r="J11966">
        <v>1.05374605955909E-2</v>
      </c>
      <c r="K11966">
        <f t="shared" si="198"/>
        <v>9</v>
      </c>
    </row>
    <row r="11967" spans="1:11" x14ac:dyDescent="0.2">
      <c r="A11967">
        <v>12</v>
      </c>
      <c r="B11967" t="s">
        <v>84</v>
      </c>
      <c r="C11967" t="s">
        <v>57</v>
      </c>
      <c r="D11967" t="s">
        <v>58</v>
      </c>
      <c r="E11967" t="s">
        <v>59</v>
      </c>
      <c r="F11967" t="s">
        <v>60</v>
      </c>
      <c r="G11967" t="s">
        <v>70</v>
      </c>
      <c r="H11967" t="s">
        <v>71</v>
      </c>
      <c r="I11967" t="s">
        <v>67</v>
      </c>
      <c r="J11967">
        <v>1.21965481116843E-2</v>
      </c>
      <c r="K11967">
        <f t="shared" si="198"/>
        <v>9</v>
      </c>
    </row>
    <row r="11968" spans="1:11" x14ac:dyDescent="0.2">
      <c r="A11968">
        <v>13</v>
      </c>
      <c r="B11968" t="s">
        <v>84</v>
      </c>
      <c r="C11968" t="s">
        <v>57</v>
      </c>
      <c r="D11968" t="s">
        <v>58</v>
      </c>
      <c r="E11968" t="s">
        <v>59</v>
      </c>
      <c r="F11968" t="s">
        <v>60</v>
      </c>
      <c r="G11968" t="s">
        <v>70</v>
      </c>
      <c r="H11968" t="s">
        <v>71</v>
      </c>
      <c r="I11968" t="s">
        <v>67</v>
      </c>
      <c r="J11968">
        <v>1.40139644744935E-2</v>
      </c>
      <c r="K11968">
        <f t="shared" si="198"/>
        <v>9</v>
      </c>
    </row>
    <row r="11969" spans="1:11" x14ac:dyDescent="0.2">
      <c r="A11969">
        <v>14</v>
      </c>
      <c r="B11969" t="s">
        <v>84</v>
      </c>
      <c r="C11969" t="s">
        <v>57</v>
      </c>
      <c r="D11969" t="s">
        <v>58</v>
      </c>
      <c r="E11969" t="s">
        <v>59</v>
      </c>
      <c r="F11969" t="s">
        <v>60</v>
      </c>
      <c r="G11969" t="s">
        <v>70</v>
      </c>
      <c r="H11969" t="s">
        <v>71</v>
      </c>
      <c r="I11969" t="s">
        <v>67</v>
      </c>
      <c r="J11969">
        <v>2.0226757485719001E-2</v>
      </c>
      <c r="K11969">
        <f t="shared" si="198"/>
        <v>9</v>
      </c>
    </row>
    <row r="11970" spans="1:11" x14ac:dyDescent="0.2">
      <c r="A11970">
        <v>15</v>
      </c>
      <c r="B11970" t="s">
        <v>84</v>
      </c>
      <c r="C11970" t="s">
        <v>57</v>
      </c>
      <c r="D11970" t="s">
        <v>58</v>
      </c>
      <c r="E11970" t="s">
        <v>59</v>
      </c>
      <c r="F11970" t="s">
        <v>60</v>
      </c>
      <c r="G11970" t="s">
        <v>70</v>
      </c>
      <c r="H11970" t="s">
        <v>71</v>
      </c>
      <c r="I11970" t="s">
        <v>67</v>
      </c>
      <c r="J11970">
        <v>3.2609696946865101E-2</v>
      </c>
      <c r="K11970">
        <f t="shared" si="198"/>
        <v>9</v>
      </c>
    </row>
    <row r="11971" spans="1:11" x14ac:dyDescent="0.2">
      <c r="A11971">
        <v>16</v>
      </c>
      <c r="B11971" t="s">
        <v>84</v>
      </c>
      <c r="C11971" t="s">
        <v>57</v>
      </c>
      <c r="D11971" t="s">
        <v>58</v>
      </c>
      <c r="E11971" t="s">
        <v>59</v>
      </c>
      <c r="F11971" t="s">
        <v>60</v>
      </c>
      <c r="G11971" t="s">
        <v>70</v>
      </c>
      <c r="H11971" t="s">
        <v>71</v>
      </c>
      <c r="I11971" t="s">
        <v>67</v>
      </c>
      <c r="J11971">
        <v>5.4855746478519499E-2</v>
      </c>
      <c r="K11971">
        <f t="shared" si="198"/>
        <v>9</v>
      </c>
    </row>
    <row r="11972" spans="1:11" x14ac:dyDescent="0.2">
      <c r="A11972">
        <v>17</v>
      </c>
      <c r="B11972" t="s">
        <v>84</v>
      </c>
      <c r="C11972" t="s">
        <v>57</v>
      </c>
      <c r="D11972" t="s">
        <v>58</v>
      </c>
      <c r="E11972" t="s">
        <v>59</v>
      </c>
      <c r="F11972" t="s">
        <v>60</v>
      </c>
      <c r="G11972" t="s">
        <v>70</v>
      </c>
      <c r="H11972" t="s">
        <v>71</v>
      </c>
      <c r="I11972" t="s">
        <v>67</v>
      </c>
      <c r="J11972">
        <v>8.2348935529298603E-2</v>
      </c>
      <c r="K11972">
        <f t="shared" ref="K11972:K12035" si="199">MONTH(1&amp;B11972)</f>
        <v>9</v>
      </c>
    </row>
    <row r="11973" spans="1:11" x14ac:dyDescent="0.2">
      <c r="A11973">
        <v>18</v>
      </c>
      <c r="B11973" t="s">
        <v>84</v>
      </c>
      <c r="C11973" t="s">
        <v>57</v>
      </c>
      <c r="D11973" t="s">
        <v>58</v>
      </c>
      <c r="E11973" t="s">
        <v>59</v>
      </c>
      <c r="F11973" t="s">
        <v>60</v>
      </c>
      <c r="G11973" t="s">
        <v>70</v>
      </c>
      <c r="H11973" t="s">
        <v>71</v>
      </c>
      <c r="I11973" t="s">
        <v>67</v>
      </c>
      <c r="J11973">
        <v>0.105767453018817</v>
      </c>
      <c r="K11973">
        <f t="shared" si="199"/>
        <v>9</v>
      </c>
    </row>
    <row r="11974" spans="1:11" x14ac:dyDescent="0.2">
      <c r="A11974">
        <v>19</v>
      </c>
      <c r="B11974" t="s">
        <v>84</v>
      </c>
      <c r="C11974" t="s">
        <v>57</v>
      </c>
      <c r="D11974" t="s">
        <v>58</v>
      </c>
      <c r="E11974" t="s">
        <v>59</v>
      </c>
      <c r="F11974" t="s">
        <v>60</v>
      </c>
      <c r="G11974" t="s">
        <v>70</v>
      </c>
      <c r="H11974" t="s">
        <v>71</v>
      </c>
      <c r="I11974" t="s">
        <v>67</v>
      </c>
      <c r="J11974">
        <v>0.117667313399338</v>
      </c>
      <c r="K11974">
        <f t="shared" si="199"/>
        <v>9</v>
      </c>
    </row>
    <row r="11975" spans="1:11" x14ac:dyDescent="0.2">
      <c r="A11975">
        <v>20</v>
      </c>
      <c r="B11975" t="s">
        <v>84</v>
      </c>
      <c r="C11975" t="s">
        <v>57</v>
      </c>
      <c r="D11975" t="s">
        <v>58</v>
      </c>
      <c r="E11975" t="s">
        <v>59</v>
      </c>
      <c r="F11975" t="s">
        <v>60</v>
      </c>
      <c r="G11975" t="s">
        <v>70</v>
      </c>
      <c r="H11975" t="s">
        <v>71</v>
      </c>
      <c r="I11975" t="s">
        <v>67</v>
      </c>
      <c r="J11975">
        <v>0.121408796015605</v>
      </c>
      <c r="K11975">
        <f t="shared" si="199"/>
        <v>9</v>
      </c>
    </row>
    <row r="11976" spans="1:11" x14ac:dyDescent="0.2">
      <c r="A11976">
        <v>21</v>
      </c>
      <c r="B11976" t="s">
        <v>84</v>
      </c>
      <c r="C11976" t="s">
        <v>57</v>
      </c>
      <c r="D11976" t="s">
        <v>58</v>
      </c>
      <c r="E11976" t="s">
        <v>59</v>
      </c>
      <c r="F11976" t="s">
        <v>60</v>
      </c>
      <c r="G11976" t="s">
        <v>70</v>
      </c>
      <c r="H11976" t="s">
        <v>71</v>
      </c>
      <c r="I11976" t="s">
        <v>67</v>
      </c>
      <c r="J11976">
        <v>0.12304842566721701</v>
      </c>
      <c r="K11976">
        <f t="shared" si="199"/>
        <v>9</v>
      </c>
    </row>
    <row r="11977" spans="1:11" x14ac:dyDescent="0.2">
      <c r="A11977">
        <v>22</v>
      </c>
      <c r="B11977" t="s">
        <v>84</v>
      </c>
      <c r="C11977" t="s">
        <v>57</v>
      </c>
      <c r="D11977" t="s">
        <v>58</v>
      </c>
      <c r="E11977" t="s">
        <v>59</v>
      </c>
      <c r="F11977" t="s">
        <v>60</v>
      </c>
      <c r="G11977" t="s">
        <v>70</v>
      </c>
      <c r="H11977" t="s">
        <v>71</v>
      </c>
      <c r="I11977" t="s">
        <v>67</v>
      </c>
      <c r="J11977">
        <v>0.108086712025297</v>
      </c>
      <c r="K11977">
        <f t="shared" si="199"/>
        <v>9</v>
      </c>
    </row>
    <row r="11978" spans="1:11" x14ac:dyDescent="0.2">
      <c r="A11978">
        <v>23</v>
      </c>
      <c r="B11978" t="s">
        <v>84</v>
      </c>
      <c r="C11978" t="s">
        <v>57</v>
      </c>
      <c r="D11978" t="s">
        <v>58</v>
      </c>
      <c r="E11978" t="s">
        <v>59</v>
      </c>
      <c r="F11978" t="s">
        <v>60</v>
      </c>
      <c r="G11978" t="s">
        <v>70</v>
      </c>
      <c r="H11978" t="s">
        <v>71</v>
      </c>
      <c r="I11978" t="s">
        <v>67</v>
      </c>
      <c r="J11978">
        <v>8.0527432638583404E-2</v>
      </c>
      <c r="K11978">
        <f t="shared" si="199"/>
        <v>9</v>
      </c>
    </row>
    <row r="11979" spans="1:11" x14ac:dyDescent="0.2">
      <c r="A11979">
        <v>24</v>
      </c>
      <c r="B11979" t="s">
        <v>84</v>
      </c>
      <c r="C11979" t="s">
        <v>57</v>
      </c>
      <c r="D11979" t="s">
        <v>58</v>
      </c>
      <c r="E11979" t="s">
        <v>59</v>
      </c>
      <c r="F11979" t="s">
        <v>60</v>
      </c>
      <c r="G11979" t="s">
        <v>70</v>
      </c>
      <c r="H11979" t="s">
        <v>71</v>
      </c>
      <c r="I11979" t="s">
        <v>67</v>
      </c>
      <c r="J11979">
        <v>5.4164079964477897E-2</v>
      </c>
      <c r="K11979">
        <f t="shared" si="199"/>
        <v>9</v>
      </c>
    </row>
    <row r="11980" spans="1:11" x14ac:dyDescent="0.2">
      <c r="A11980">
        <v>1</v>
      </c>
      <c r="B11980" t="s">
        <v>84</v>
      </c>
      <c r="C11980" t="s">
        <v>63</v>
      </c>
      <c r="D11980" t="s">
        <v>58</v>
      </c>
      <c r="E11980" t="s">
        <v>59</v>
      </c>
      <c r="F11980" t="s">
        <v>60</v>
      </c>
      <c r="G11980" t="s">
        <v>70</v>
      </c>
      <c r="H11980" t="s">
        <v>71</v>
      </c>
      <c r="I11980" t="s">
        <v>67</v>
      </c>
      <c r="J11980">
        <v>3.9336154830534202E-2</v>
      </c>
      <c r="K11980">
        <f t="shared" si="199"/>
        <v>9</v>
      </c>
    </row>
    <row r="11981" spans="1:11" x14ac:dyDescent="0.2">
      <c r="A11981">
        <v>2</v>
      </c>
      <c r="B11981" t="s">
        <v>84</v>
      </c>
      <c r="C11981" t="s">
        <v>63</v>
      </c>
      <c r="D11981" t="s">
        <v>58</v>
      </c>
      <c r="E11981" t="s">
        <v>59</v>
      </c>
      <c r="F11981" t="s">
        <v>60</v>
      </c>
      <c r="G11981" t="s">
        <v>70</v>
      </c>
      <c r="H11981" t="s">
        <v>71</v>
      </c>
      <c r="I11981" t="s">
        <v>67</v>
      </c>
      <c r="J11981">
        <v>1.0264766576806099E-2</v>
      </c>
      <c r="K11981">
        <f t="shared" si="199"/>
        <v>9</v>
      </c>
    </row>
    <row r="11982" spans="1:11" x14ac:dyDescent="0.2">
      <c r="A11982">
        <v>3</v>
      </c>
      <c r="B11982" t="s">
        <v>84</v>
      </c>
      <c r="C11982" t="s">
        <v>63</v>
      </c>
      <c r="D11982" t="s">
        <v>58</v>
      </c>
      <c r="E11982" t="s">
        <v>59</v>
      </c>
      <c r="F11982" t="s">
        <v>60</v>
      </c>
      <c r="G11982" t="s">
        <v>70</v>
      </c>
      <c r="H11982" t="s">
        <v>71</v>
      </c>
      <c r="I11982" t="s">
        <v>67</v>
      </c>
      <c r="J11982">
        <v>2.9558679028106999E-3</v>
      </c>
      <c r="K11982">
        <f t="shared" si="199"/>
        <v>9</v>
      </c>
    </row>
    <row r="11983" spans="1:11" x14ac:dyDescent="0.2">
      <c r="A11983">
        <v>4</v>
      </c>
      <c r="B11983" t="s">
        <v>84</v>
      </c>
      <c r="C11983" t="s">
        <v>63</v>
      </c>
      <c r="D11983" t="s">
        <v>58</v>
      </c>
      <c r="E11983" t="s">
        <v>59</v>
      </c>
      <c r="F11983" t="s">
        <v>60</v>
      </c>
      <c r="G11983" t="s">
        <v>70</v>
      </c>
      <c r="H11983" t="s">
        <v>71</v>
      </c>
      <c r="I11983" t="s">
        <v>67</v>
      </c>
      <c r="J11983">
        <v>2.2797605212955098E-3</v>
      </c>
      <c r="K11983">
        <f t="shared" si="199"/>
        <v>9</v>
      </c>
    </row>
    <row r="11984" spans="1:11" x14ac:dyDescent="0.2">
      <c r="A11984">
        <v>5</v>
      </c>
      <c r="B11984" t="s">
        <v>84</v>
      </c>
      <c r="C11984" t="s">
        <v>63</v>
      </c>
      <c r="D11984" t="s">
        <v>58</v>
      </c>
      <c r="E11984" t="s">
        <v>59</v>
      </c>
      <c r="F11984" t="s">
        <v>60</v>
      </c>
      <c r="G11984" t="s">
        <v>70</v>
      </c>
      <c r="H11984" t="s">
        <v>71</v>
      </c>
      <c r="I11984" t="s">
        <v>67</v>
      </c>
      <c r="J11984">
        <v>3.0090768987435898E-3</v>
      </c>
      <c r="K11984">
        <f t="shared" si="199"/>
        <v>9</v>
      </c>
    </row>
    <row r="11985" spans="1:11" x14ac:dyDescent="0.2">
      <c r="A11985">
        <v>6</v>
      </c>
      <c r="B11985" t="s">
        <v>84</v>
      </c>
      <c r="C11985" t="s">
        <v>63</v>
      </c>
      <c r="D11985" t="s">
        <v>58</v>
      </c>
      <c r="E11985" t="s">
        <v>59</v>
      </c>
      <c r="F11985" t="s">
        <v>60</v>
      </c>
      <c r="G11985" t="s">
        <v>70</v>
      </c>
      <c r="H11985" t="s">
        <v>71</v>
      </c>
      <c r="I11985" t="s">
        <v>67</v>
      </c>
      <c r="J11985">
        <v>2.62571889219675E-3</v>
      </c>
      <c r="K11985">
        <f t="shared" si="199"/>
        <v>9</v>
      </c>
    </row>
    <row r="11986" spans="1:11" x14ac:dyDescent="0.2">
      <c r="A11986">
        <v>7</v>
      </c>
      <c r="B11986" t="s">
        <v>84</v>
      </c>
      <c r="C11986" t="s">
        <v>63</v>
      </c>
      <c r="D11986" t="s">
        <v>58</v>
      </c>
      <c r="E11986" t="s">
        <v>59</v>
      </c>
      <c r="F11986" t="s">
        <v>60</v>
      </c>
      <c r="G11986" t="s">
        <v>70</v>
      </c>
      <c r="H11986" t="s">
        <v>71</v>
      </c>
      <c r="I11986" t="s">
        <v>67</v>
      </c>
      <c r="J11986">
        <v>2.8023182118984001E-3</v>
      </c>
      <c r="K11986">
        <f t="shared" si="199"/>
        <v>9</v>
      </c>
    </row>
    <row r="11987" spans="1:11" x14ac:dyDescent="0.2">
      <c r="A11987">
        <v>8</v>
      </c>
      <c r="B11987" t="s">
        <v>84</v>
      </c>
      <c r="C11987" t="s">
        <v>63</v>
      </c>
      <c r="D11987" t="s">
        <v>58</v>
      </c>
      <c r="E11987" t="s">
        <v>59</v>
      </c>
      <c r="F11987" t="s">
        <v>60</v>
      </c>
      <c r="G11987" t="s">
        <v>70</v>
      </c>
      <c r="H11987" t="s">
        <v>71</v>
      </c>
      <c r="I11987" t="s">
        <v>67</v>
      </c>
      <c r="J11987">
        <v>3.1715410650806201E-3</v>
      </c>
      <c r="K11987">
        <f t="shared" si="199"/>
        <v>9</v>
      </c>
    </row>
    <row r="11988" spans="1:11" x14ac:dyDescent="0.2">
      <c r="A11988">
        <v>9</v>
      </c>
      <c r="B11988" t="s">
        <v>84</v>
      </c>
      <c r="C11988" t="s">
        <v>63</v>
      </c>
      <c r="D11988" t="s">
        <v>58</v>
      </c>
      <c r="E11988" t="s">
        <v>59</v>
      </c>
      <c r="F11988" t="s">
        <v>60</v>
      </c>
      <c r="G11988" t="s">
        <v>70</v>
      </c>
      <c r="H11988" t="s">
        <v>71</v>
      </c>
      <c r="I11988" t="s">
        <v>67</v>
      </c>
      <c r="J11988">
        <v>6.3519681667917396E-3</v>
      </c>
      <c r="K11988">
        <f t="shared" si="199"/>
        <v>9</v>
      </c>
    </row>
    <row r="11989" spans="1:11" x14ac:dyDescent="0.2">
      <c r="A11989">
        <v>10</v>
      </c>
      <c r="B11989" t="s">
        <v>84</v>
      </c>
      <c r="C11989" t="s">
        <v>63</v>
      </c>
      <c r="D11989" t="s">
        <v>58</v>
      </c>
      <c r="E11989" t="s">
        <v>59</v>
      </c>
      <c r="F11989" t="s">
        <v>60</v>
      </c>
      <c r="G11989" t="s">
        <v>70</v>
      </c>
      <c r="H11989" t="s">
        <v>71</v>
      </c>
      <c r="I11989" t="s">
        <v>67</v>
      </c>
      <c r="J11989">
        <v>1.1346317698015199E-2</v>
      </c>
      <c r="K11989">
        <f t="shared" si="199"/>
        <v>9</v>
      </c>
    </row>
    <row r="11990" spans="1:11" x14ac:dyDescent="0.2">
      <c r="A11990">
        <v>11</v>
      </c>
      <c r="B11990" t="s">
        <v>84</v>
      </c>
      <c r="C11990" t="s">
        <v>63</v>
      </c>
      <c r="D11990" t="s">
        <v>58</v>
      </c>
      <c r="E11990" t="s">
        <v>59</v>
      </c>
      <c r="F11990" t="s">
        <v>60</v>
      </c>
      <c r="G11990" t="s">
        <v>70</v>
      </c>
      <c r="H11990" t="s">
        <v>71</v>
      </c>
      <c r="I11990" t="s">
        <v>67</v>
      </c>
      <c r="J11990">
        <v>1.9208317294609499E-2</v>
      </c>
      <c r="K11990">
        <f t="shared" si="199"/>
        <v>9</v>
      </c>
    </row>
    <row r="11991" spans="1:11" x14ac:dyDescent="0.2">
      <c r="A11991">
        <v>12</v>
      </c>
      <c r="B11991" t="s">
        <v>84</v>
      </c>
      <c r="C11991" t="s">
        <v>63</v>
      </c>
      <c r="D11991" t="s">
        <v>58</v>
      </c>
      <c r="E11991" t="s">
        <v>59</v>
      </c>
      <c r="F11991" t="s">
        <v>60</v>
      </c>
      <c r="G11991" t="s">
        <v>70</v>
      </c>
      <c r="H11991" t="s">
        <v>71</v>
      </c>
      <c r="I11991" t="s">
        <v>67</v>
      </c>
      <c r="J11991">
        <v>2.2295178228953699E-2</v>
      </c>
      <c r="K11991">
        <f t="shared" si="199"/>
        <v>9</v>
      </c>
    </row>
    <row r="11992" spans="1:11" x14ac:dyDescent="0.2">
      <c r="A11992">
        <v>13</v>
      </c>
      <c r="B11992" t="s">
        <v>84</v>
      </c>
      <c r="C11992" t="s">
        <v>63</v>
      </c>
      <c r="D11992" t="s">
        <v>58</v>
      </c>
      <c r="E11992" t="s">
        <v>59</v>
      </c>
      <c r="F11992" t="s">
        <v>60</v>
      </c>
      <c r="G11992" t="s">
        <v>70</v>
      </c>
      <c r="H11992" t="s">
        <v>71</v>
      </c>
      <c r="I11992" t="s">
        <v>67</v>
      </c>
      <c r="J11992">
        <v>2.8737738441775299E-2</v>
      </c>
      <c r="K11992">
        <f t="shared" si="199"/>
        <v>9</v>
      </c>
    </row>
    <row r="11993" spans="1:11" x14ac:dyDescent="0.2">
      <c r="A11993">
        <v>14</v>
      </c>
      <c r="B11993" t="s">
        <v>84</v>
      </c>
      <c r="C11993" t="s">
        <v>63</v>
      </c>
      <c r="D11993" t="s">
        <v>58</v>
      </c>
      <c r="E11993" t="s">
        <v>59</v>
      </c>
      <c r="F11993" t="s">
        <v>60</v>
      </c>
      <c r="G11993" t="s">
        <v>70</v>
      </c>
      <c r="H11993" t="s">
        <v>71</v>
      </c>
      <c r="I11993" t="s">
        <v>67</v>
      </c>
      <c r="J11993">
        <v>2.7692764994917799E-2</v>
      </c>
      <c r="K11993">
        <f t="shared" si="199"/>
        <v>9</v>
      </c>
    </row>
    <row r="11994" spans="1:11" x14ac:dyDescent="0.2">
      <c r="A11994">
        <v>15</v>
      </c>
      <c r="B11994" t="s">
        <v>84</v>
      </c>
      <c r="C11994" t="s">
        <v>63</v>
      </c>
      <c r="D11994" t="s">
        <v>58</v>
      </c>
      <c r="E11994" t="s">
        <v>59</v>
      </c>
      <c r="F11994" t="s">
        <v>60</v>
      </c>
      <c r="G11994" t="s">
        <v>70</v>
      </c>
      <c r="H11994" t="s">
        <v>71</v>
      </c>
      <c r="I11994" t="s">
        <v>67</v>
      </c>
      <c r="J11994">
        <v>3.5351066079950297E-2</v>
      </c>
      <c r="K11994">
        <f t="shared" si="199"/>
        <v>9</v>
      </c>
    </row>
    <row r="11995" spans="1:11" x14ac:dyDescent="0.2">
      <c r="A11995">
        <v>16</v>
      </c>
      <c r="B11995" t="s">
        <v>84</v>
      </c>
      <c r="C11995" t="s">
        <v>63</v>
      </c>
      <c r="D11995" t="s">
        <v>58</v>
      </c>
      <c r="E11995" t="s">
        <v>59</v>
      </c>
      <c r="F11995" t="s">
        <v>60</v>
      </c>
      <c r="G11995" t="s">
        <v>70</v>
      </c>
      <c r="H11995" t="s">
        <v>71</v>
      </c>
      <c r="I11995" t="s">
        <v>67</v>
      </c>
      <c r="J11995">
        <v>4.6372417302024099E-2</v>
      </c>
      <c r="K11995">
        <f t="shared" si="199"/>
        <v>9</v>
      </c>
    </row>
    <row r="11996" spans="1:11" x14ac:dyDescent="0.2">
      <c r="A11996">
        <v>17</v>
      </c>
      <c r="B11996" t="s">
        <v>84</v>
      </c>
      <c r="C11996" t="s">
        <v>63</v>
      </c>
      <c r="D11996" t="s">
        <v>58</v>
      </c>
      <c r="E11996" t="s">
        <v>59</v>
      </c>
      <c r="F11996" t="s">
        <v>60</v>
      </c>
      <c r="G11996" t="s">
        <v>70</v>
      </c>
      <c r="H11996" t="s">
        <v>71</v>
      </c>
      <c r="I11996" t="s">
        <v>67</v>
      </c>
      <c r="J11996">
        <v>6.8156248487103194E-2</v>
      </c>
      <c r="K11996">
        <f t="shared" si="199"/>
        <v>9</v>
      </c>
    </row>
    <row r="11997" spans="1:11" x14ac:dyDescent="0.2">
      <c r="A11997">
        <v>18</v>
      </c>
      <c r="B11997" t="s">
        <v>84</v>
      </c>
      <c r="C11997" t="s">
        <v>63</v>
      </c>
      <c r="D11997" t="s">
        <v>58</v>
      </c>
      <c r="E11997" t="s">
        <v>59</v>
      </c>
      <c r="F11997" t="s">
        <v>60</v>
      </c>
      <c r="G11997" t="s">
        <v>70</v>
      </c>
      <c r="H11997" t="s">
        <v>71</v>
      </c>
      <c r="I11997" t="s">
        <v>67</v>
      </c>
      <c r="J11997">
        <v>8.6792622672643205E-2</v>
      </c>
      <c r="K11997">
        <f t="shared" si="199"/>
        <v>9</v>
      </c>
    </row>
    <row r="11998" spans="1:11" x14ac:dyDescent="0.2">
      <c r="A11998">
        <v>19</v>
      </c>
      <c r="B11998" t="s">
        <v>84</v>
      </c>
      <c r="C11998" t="s">
        <v>63</v>
      </c>
      <c r="D11998" t="s">
        <v>58</v>
      </c>
      <c r="E11998" t="s">
        <v>59</v>
      </c>
      <c r="F11998" t="s">
        <v>60</v>
      </c>
      <c r="G11998" t="s">
        <v>70</v>
      </c>
      <c r="H11998" t="s">
        <v>71</v>
      </c>
      <c r="I11998" t="s">
        <v>67</v>
      </c>
      <c r="J11998">
        <v>0.104539982028271</v>
      </c>
      <c r="K11998">
        <f t="shared" si="199"/>
        <v>9</v>
      </c>
    </row>
    <row r="11999" spans="1:11" x14ac:dyDescent="0.2">
      <c r="A11999">
        <v>20</v>
      </c>
      <c r="B11999" t="s">
        <v>84</v>
      </c>
      <c r="C11999" t="s">
        <v>63</v>
      </c>
      <c r="D11999" t="s">
        <v>58</v>
      </c>
      <c r="E11999" t="s">
        <v>59</v>
      </c>
      <c r="F11999" t="s">
        <v>60</v>
      </c>
      <c r="G11999" t="s">
        <v>70</v>
      </c>
      <c r="H11999" t="s">
        <v>71</v>
      </c>
      <c r="I11999" t="s">
        <v>67</v>
      </c>
      <c r="J11999">
        <v>0.104361546480047</v>
      </c>
      <c r="K11999">
        <f t="shared" si="199"/>
        <v>9</v>
      </c>
    </row>
    <row r="12000" spans="1:11" x14ac:dyDescent="0.2">
      <c r="A12000">
        <v>21</v>
      </c>
      <c r="B12000" t="s">
        <v>84</v>
      </c>
      <c r="C12000" t="s">
        <v>63</v>
      </c>
      <c r="D12000" t="s">
        <v>58</v>
      </c>
      <c r="E12000" t="s">
        <v>59</v>
      </c>
      <c r="F12000" t="s">
        <v>60</v>
      </c>
      <c r="G12000" t="s">
        <v>70</v>
      </c>
      <c r="H12000" t="s">
        <v>71</v>
      </c>
      <c r="I12000" t="s">
        <v>67</v>
      </c>
      <c r="J12000">
        <v>0.106367413372165</v>
      </c>
      <c r="K12000">
        <f t="shared" si="199"/>
        <v>9</v>
      </c>
    </row>
    <row r="12001" spans="1:11" x14ac:dyDescent="0.2">
      <c r="A12001">
        <v>22</v>
      </c>
      <c r="B12001" t="s">
        <v>84</v>
      </c>
      <c r="C12001" t="s">
        <v>63</v>
      </c>
      <c r="D12001" t="s">
        <v>58</v>
      </c>
      <c r="E12001" t="s">
        <v>59</v>
      </c>
      <c r="F12001" t="s">
        <v>60</v>
      </c>
      <c r="G12001" t="s">
        <v>70</v>
      </c>
      <c r="H12001" t="s">
        <v>71</v>
      </c>
      <c r="I12001" t="s">
        <v>67</v>
      </c>
      <c r="J12001">
        <v>0.103818903783282</v>
      </c>
      <c r="K12001">
        <f t="shared" si="199"/>
        <v>9</v>
      </c>
    </row>
    <row r="12002" spans="1:11" x14ac:dyDescent="0.2">
      <c r="A12002">
        <v>23</v>
      </c>
      <c r="B12002" t="s">
        <v>84</v>
      </c>
      <c r="C12002" t="s">
        <v>63</v>
      </c>
      <c r="D12002" t="s">
        <v>58</v>
      </c>
      <c r="E12002" t="s">
        <v>59</v>
      </c>
      <c r="F12002" t="s">
        <v>60</v>
      </c>
      <c r="G12002" t="s">
        <v>70</v>
      </c>
      <c r="H12002" t="s">
        <v>71</v>
      </c>
      <c r="I12002" t="s">
        <v>67</v>
      </c>
      <c r="J12002">
        <v>9.2522444019176905E-2</v>
      </c>
      <c r="K12002">
        <f t="shared" si="199"/>
        <v>9</v>
      </c>
    </row>
    <row r="12003" spans="1:11" x14ac:dyDescent="0.2">
      <c r="A12003">
        <v>24</v>
      </c>
      <c r="B12003" t="s">
        <v>84</v>
      </c>
      <c r="C12003" t="s">
        <v>63</v>
      </c>
      <c r="D12003" t="s">
        <v>58</v>
      </c>
      <c r="E12003" t="s">
        <v>59</v>
      </c>
      <c r="F12003" t="s">
        <v>60</v>
      </c>
      <c r="G12003" t="s">
        <v>70</v>
      </c>
      <c r="H12003" t="s">
        <v>71</v>
      </c>
      <c r="I12003" t="s">
        <v>67</v>
      </c>
      <c r="J12003">
        <v>6.9639866050906496E-2</v>
      </c>
      <c r="K12003">
        <f t="shared" si="199"/>
        <v>9</v>
      </c>
    </row>
    <row r="12004" spans="1:11" x14ac:dyDescent="0.2">
      <c r="A12004">
        <v>1</v>
      </c>
      <c r="B12004" t="s">
        <v>84</v>
      </c>
      <c r="C12004" t="s">
        <v>57</v>
      </c>
      <c r="D12004" t="s">
        <v>58</v>
      </c>
      <c r="E12004" t="s">
        <v>64</v>
      </c>
      <c r="F12004" t="s">
        <v>60</v>
      </c>
      <c r="G12004" t="s">
        <v>70</v>
      </c>
      <c r="H12004" t="s">
        <v>71</v>
      </c>
      <c r="I12004" t="s">
        <v>67</v>
      </c>
      <c r="J12004">
        <v>3.65394896306055E-2</v>
      </c>
      <c r="K12004">
        <f t="shared" si="199"/>
        <v>9</v>
      </c>
    </row>
    <row r="12005" spans="1:11" x14ac:dyDescent="0.2">
      <c r="A12005">
        <v>2</v>
      </c>
      <c r="B12005" t="s">
        <v>84</v>
      </c>
      <c r="C12005" t="s">
        <v>57</v>
      </c>
      <c r="D12005" t="s">
        <v>58</v>
      </c>
      <c r="E12005" t="s">
        <v>64</v>
      </c>
      <c r="F12005" t="s">
        <v>60</v>
      </c>
      <c r="G12005" t="s">
        <v>70</v>
      </c>
      <c r="H12005" t="s">
        <v>71</v>
      </c>
      <c r="I12005" t="s">
        <v>67</v>
      </c>
      <c r="J12005">
        <v>9.5680091127276004E-3</v>
      </c>
      <c r="K12005">
        <f t="shared" si="199"/>
        <v>9</v>
      </c>
    </row>
    <row r="12006" spans="1:11" x14ac:dyDescent="0.2">
      <c r="A12006">
        <v>3</v>
      </c>
      <c r="B12006" t="s">
        <v>84</v>
      </c>
      <c r="C12006" t="s">
        <v>57</v>
      </c>
      <c r="D12006" t="s">
        <v>58</v>
      </c>
      <c r="E12006" t="s">
        <v>64</v>
      </c>
      <c r="F12006" t="s">
        <v>60</v>
      </c>
      <c r="G12006" t="s">
        <v>70</v>
      </c>
      <c r="H12006" t="s">
        <v>71</v>
      </c>
      <c r="I12006" t="s">
        <v>67</v>
      </c>
      <c r="J12006">
        <v>1.7855400679020401E-3</v>
      </c>
      <c r="K12006">
        <f t="shared" si="199"/>
        <v>9</v>
      </c>
    </row>
    <row r="12007" spans="1:11" x14ac:dyDescent="0.2">
      <c r="A12007">
        <v>4</v>
      </c>
      <c r="B12007" t="s">
        <v>84</v>
      </c>
      <c r="C12007" t="s">
        <v>57</v>
      </c>
      <c r="D12007" t="s">
        <v>58</v>
      </c>
      <c r="E12007" t="s">
        <v>64</v>
      </c>
      <c r="F12007" t="s">
        <v>60</v>
      </c>
      <c r="G12007" t="s">
        <v>70</v>
      </c>
      <c r="H12007" t="s">
        <v>71</v>
      </c>
      <c r="I12007" t="s">
        <v>67</v>
      </c>
      <c r="J12007" s="3">
        <v>7.3774868732943998E-4</v>
      </c>
      <c r="K12007">
        <f t="shared" si="199"/>
        <v>9</v>
      </c>
    </row>
    <row r="12008" spans="1:11" x14ac:dyDescent="0.2">
      <c r="A12008">
        <v>5</v>
      </c>
      <c r="B12008" t="s">
        <v>84</v>
      </c>
      <c r="C12008" t="s">
        <v>57</v>
      </c>
      <c r="D12008" t="s">
        <v>58</v>
      </c>
      <c r="E12008" t="s">
        <v>64</v>
      </c>
      <c r="F12008" t="s">
        <v>60</v>
      </c>
      <c r="G12008" t="s">
        <v>70</v>
      </c>
      <c r="H12008" t="s">
        <v>71</v>
      </c>
      <c r="I12008" t="s">
        <v>67</v>
      </c>
      <c r="J12008" s="3">
        <v>5.53555629112178E-4</v>
      </c>
      <c r="K12008">
        <f t="shared" si="199"/>
        <v>9</v>
      </c>
    </row>
    <row r="12009" spans="1:11" x14ac:dyDescent="0.2">
      <c r="A12009">
        <v>6</v>
      </c>
      <c r="B12009" t="s">
        <v>84</v>
      </c>
      <c r="C12009" t="s">
        <v>57</v>
      </c>
      <c r="D12009" t="s">
        <v>58</v>
      </c>
      <c r="E12009" t="s">
        <v>64</v>
      </c>
      <c r="F12009" t="s">
        <v>60</v>
      </c>
      <c r="G12009" t="s">
        <v>70</v>
      </c>
      <c r="H12009" t="s">
        <v>71</v>
      </c>
      <c r="I12009" t="s">
        <v>67</v>
      </c>
      <c r="J12009" s="3">
        <v>6.7057496363031905E-4</v>
      </c>
      <c r="K12009">
        <f t="shared" si="199"/>
        <v>9</v>
      </c>
    </row>
    <row r="12010" spans="1:11" x14ac:dyDescent="0.2">
      <c r="A12010">
        <v>7</v>
      </c>
      <c r="B12010" t="s">
        <v>84</v>
      </c>
      <c r="C12010" t="s">
        <v>57</v>
      </c>
      <c r="D12010" t="s">
        <v>58</v>
      </c>
      <c r="E12010" t="s">
        <v>64</v>
      </c>
      <c r="F12010" t="s">
        <v>60</v>
      </c>
      <c r="G12010" t="s">
        <v>70</v>
      </c>
      <c r="H12010" t="s">
        <v>71</v>
      </c>
      <c r="I12010" t="s">
        <v>67</v>
      </c>
      <c r="J12010">
        <v>1.38825057377608E-3</v>
      </c>
      <c r="K12010">
        <f t="shared" si="199"/>
        <v>9</v>
      </c>
    </row>
    <row r="12011" spans="1:11" x14ac:dyDescent="0.2">
      <c r="A12011">
        <v>8</v>
      </c>
      <c r="B12011" t="s">
        <v>84</v>
      </c>
      <c r="C12011" t="s">
        <v>57</v>
      </c>
      <c r="D12011" t="s">
        <v>58</v>
      </c>
      <c r="E12011" t="s">
        <v>64</v>
      </c>
      <c r="F12011" t="s">
        <v>60</v>
      </c>
      <c r="G12011" t="s">
        <v>70</v>
      </c>
      <c r="H12011" t="s">
        <v>71</v>
      </c>
      <c r="I12011" t="s">
        <v>67</v>
      </c>
      <c r="J12011">
        <v>2.9373439725220098E-3</v>
      </c>
      <c r="K12011">
        <f t="shared" si="199"/>
        <v>9</v>
      </c>
    </row>
    <row r="12012" spans="1:11" x14ac:dyDescent="0.2">
      <c r="A12012">
        <v>9</v>
      </c>
      <c r="B12012" t="s">
        <v>84</v>
      </c>
      <c r="C12012" t="s">
        <v>57</v>
      </c>
      <c r="D12012" t="s">
        <v>58</v>
      </c>
      <c r="E12012" t="s">
        <v>64</v>
      </c>
      <c r="F12012" t="s">
        <v>60</v>
      </c>
      <c r="G12012" t="s">
        <v>70</v>
      </c>
      <c r="H12012" t="s">
        <v>71</v>
      </c>
      <c r="I12012" t="s">
        <v>67</v>
      </c>
      <c r="J12012">
        <v>4.6064548466498902E-3</v>
      </c>
      <c r="K12012">
        <f t="shared" si="199"/>
        <v>9</v>
      </c>
    </row>
    <row r="12013" spans="1:11" x14ac:dyDescent="0.2">
      <c r="A12013">
        <v>10</v>
      </c>
      <c r="B12013" t="s">
        <v>84</v>
      </c>
      <c r="C12013" t="s">
        <v>57</v>
      </c>
      <c r="D12013" t="s">
        <v>58</v>
      </c>
      <c r="E12013" t="s">
        <v>64</v>
      </c>
      <c r="F12013" t="s">
        <v>60</v>
      </c>
      <c r="G12013" t="s">
        <v>70</v>
      </c>
      <c r="H12013" t="s">
        <v>71</v>
      </c>
      <c r="I12013" t="s">
        <v>67</v>
      </c>
      <c r="J12013">
        <v>6.7171749283589004E-3</v>
      </c>
      <c r="K12013">
        <f t="shared" si="199"/>
        <v>9</v>
      </c>
    </row>
    <row r="12014" spans="1:11" x14ac:dyDescent="0.2">
      <c r="A12014">
        <v>11</v>
      </c>
      <c r="B12014" t="s">
        <v>84</v>
      </c>
      <c r="C12014" t="s">
        <v>57</v>
      </c>
      <c r="D12014" t="s">
        <v>58</v>
      </c>
      <c r="E12014" t="s">
        <v>64</v>
      </c>
      <c r="F12014" t="s">
        <v>60</v>
      </c>
      <c r="G12014" t="s">
        <v>70</v>
      </c>
      <c r="H12014" t="s">
        <v>71</v>
      </c>
      <c r="I12014" t="s">
        <v>67</v>
      </c>
      <c r="J12014">
        <v>9.2853009271959292E-3</v>
      </c>
      <c r="K12014">
        <f t="shared" si="199"/>
        <v>9</v>
      </c>
    </row>
    <row r="12015" spans="1:11" x14ac:dyDescent="0.2">
      <c r="A12015">
        <v>12</v>
      </c>
      <c r="B12015" t="s">
        <v>84</v>
      </c>
      <c r="C12015" t="s">
        <v>57</v>
      </c>
      <c r="D12015" t="s">
        <v>58</v>
      </c>
      <c r="E12015" t="s">
        <v>64</v>
      </c>
      <c r="F12015" t="s">
        <v>60</v>
      </c>
      <c r="G12015" t="s">
        <v>70</v>
      </c>
      <c r="H12015" t="s">
        <v>71</v>
      </c>
      <c r="I12015" t="s">
        <v>67</v>
      </c>
      <c r="J12015">
        <v>1.37498370867203E-2</v>
      </c>
      <c r="K12015">
        <f t="shared" si="199"/>
        <v>9</v>
      </c>
    </row>
    <row r="12016" spans="1:11" x14ac:dyDescent="0.2">
      <c r="A12016">
        <v>13</v>
      </c>
      <c r="B12016" t="s">
        <v>84</v>
      </c>
      <c r="C12016" t="s">
        <v>57</v>
      </c>
      <c r="D12016" t="s">
        <v>58</v>
      </c>
      <c r="E12016" t="s">
        <v>64</v>
      </c>
      <c r="F12016" t="s">
        <v>60</v>
      </c>
      <c r="G12016" t="s">
        <v>70</v>
      </c>
      <c r="H12016" t="s">
        <v>71</v>
      </c>
      <c r="I12016" t="s">
        <v>67</v>
      </c>
      <c r="J12016">
        <v>1.8860688389777999E-2</v>
      </c>
      <c r="K12016">
        <f t="shared" si="199"/>
        <v>9</v>
      </c>
    </row>
    <row r="12017" spans="1:11" x14ac:dyDescent="0.2">
      <c r="A12017">
        <v>14</v>
      </c>
      <c r="B12017" t="s">
        <v>84</v>
      </c>
      <c r="C12017" t="s">
        <v>57</v>
      </c>
      <c r="D12017" t="s">
        <v>58</v>
      </c>
      <c r="E12017" t="s">
        <v>64</v>
      </c>
      <c r="F12017" t="s">
        <v>60</v>
      </c>
      <c r="G12017" t="s">
        <v>70</v>
      </c>
      <c r="H12017" t="s">
        <v>71</v>
      </c>
      <c r="I12017" t="s">
        <v>67</v>
      </c>
      <c r="J12017">
        <v>2.5691059097817E-2</v>
      </c>
      <c r="K12017">
        <f t="shared" si="199"/>
        <v>9</v>
      </c>
    </row>
    <row r="12018" spans="1:11" x14ac:dyDescent="0.2">
      <c r="A12018">
        <v>15</v>
      </c>
      <c r="B12018" t="s">
        <v>84</v>
      </c>
      <c r="C12018" t="s">
        <v>57</v>
      </c>
      <c r="D12018" t="s">
        <v>58</v>
      </c>
      <c r="E12018" t="s">
        <v>64</v>
      </c>
      <c r="F12018" t="s">
        <v>60</v>
      </c>
      <c r="G12018" t="s">
        <v>70</v>
      </c>
      <c r="H12018" t="s">
        <v>71</v>
      </c>
      <c r="I12018" t="s">
        <v>67</v>
      </c>
      <c r="J12018">
        <v>3.68610239477664E-2</v>
      </c>
      <c r="K12018">
        <f t="shared" si="199"/>
        <v>9</v>
      </c>
    </row>
    <row r="12019" spans="1:11" x14ac:dyDescent="0.2">
      <c r="A12019">
        <v>16</v>
      </c>
      <c r="B12019" t="s">
        <v>84</v>
      </c>
      <c r="C12019" t="s">
        <v>57</v>
      </c>
      <c r="D12019" t="s">
        <v>58</v>
      </c>
      <c r="E12019" t="s">
        <v>64</v>
      </c>
      <c r="F12019" t="s">
        <v>60</v>
      </c>
      <c r="G12019" t="s">
        <v>70</v>
      </c>
      <c r="H12019" t="s">
        <v>71</v>
      </c>
      <c r="I12019" t="s">
        <v>67</v>
      </c>
      <c r="J12019">
        <v>5.6659871670967699E-2</v>
      </c>
      <c r="K12019">
        <f t="shared" si="199"/>
        <v>9</v>
      </c>
    </row>
    <row r="12020" spans="1:11" x14ac:dyDescent="0.2">
      <c r="A12020">
        <v>17</v>
      </c>
      <c r="B12020" t="s">
        <v>84</v>
      </c>
      <c r="C12020" t="s">
        <v>57</v>
      </c>
      <c r="D12020" t="s">
        <v>58</v>
      </c>
      <c r="E12020" t="s">
        <v>64</v>
      </c>
      <c r="F12020" t="s">
        <v>60</v>
      </c>
      <c r="G12020" t="s">
        <v>70</v>
      </c>
      <c r="H12020" t="s">
        <v>71</v>
      </c>
      <c r="I12020" t="s">
        <v>67</v>
      </c>
      <c r="J12020">
        <v>8.1999770782593601E-2</v>
      </c>
      <c r="K12020">
        <f t="shared" si="199"/>
        <v>9</v>
      </c>
    </row>
    <row r="12021" spans="1:11" x14ac:dyDescent="0.2">
      <c r="A12021">
        <v>18</v>
      </c>
      <c r="B12021" t="s">
        <v>84</v>
      </c>
      <c r="C12021" t="s">
        <v>57</v>
      </c>
      <c r="D12021" t="s">
        <v>58</v>
      </c>
      <c r="E12021" t="s">
        <v>64</v>
      </c>
      <c r="F12021" t="s">
        <v>60</v>
      </c>
      <c r="G12021" t="s">
        <v>70</v>
      </c>
      <c r="H12021" t="s">
        <v>71</v>
      </c>
      <c r="I12021" t="s">
        <v>67</v>
      </c>
      <c r="J12021">
        <v>0.10418792272923399</v>
      </c>
      <c r="K12021">
        <f t="shared" si="199"/>
        <v>9</v>
      </c>
    </row>
    <row r="12022" spans="1:11" x14ac:dyDescent="0.2">
      <c r="A12022">
        <v>19</v>
      </c>
      <c r="B12022" t="s">
        <v>84</v>
      </c>
      <c r="C12022" t="s">
        <v>57</v>
      </c>
      <c r="D12022" t="s">
        <v>58</v>
      </c>
      <c r="E12022" t="s">
        <v>64</v>
      </c>
      <c r="F12022" t="s">
        <v>60</v>
      </c>
      <c r="G12022" t="s">
        <v>70</v>
      </c>
      <c r="H12022" t="s">
        <v>71</v>
      </c>
      <c r="I12022" t="s">
        <v>67</v>
      </c>
      <c r="J12022">
        <v>0.114853229853405</v>
      </c>
      <c r="K12022">
        <f t="shared" si="199"/>
        <v>9</v>
      </c>
    </row>
    <row r="12023" spans="1:11" x14ac:dyDescent="0.2">
      <c r="A12023">
        <v>20</v>
      </c>
      <c r="B12023" t="s">
        <v>84</v>
      </c>
      <c r="C12023" t="s">
        <v>57</v>
      </c>
      <c r="D12023" t="s">
        <v>58</v>
      </c>
      <c r="E12023" t="s">
        <v>64</v>
      </c>
      <c r="F12023" t="s">
        <v>60</v>
      </c>
      <c r="G12023" t="s">
        <v>70</v>
      </c>
      <c r="H12023" t="s">
        <v>71</v>
      </c>
      <c r="I12023" t="s">
        <v>67</v>
      </c>
      <c r="J12023">
        <v>0.11371847426802301</v>
      </c>
      <c r="K12023">
        <f t="shared" si="199"/>
        <v>9</v>
      </c>
    </row>
    <row r="12024" spans="1:11" x14ac:dyDescent="0.2">
      <c r="A12024">
        <v>21</v>
      </c>
      <c r="B12024" t="s">
        <v>84</v>
      </c>
      <c r="C12024" t="s">
        <v>57</v>
      </c>
      <c r="D12024" t="s">
        <v>58</v>
      </c>
      <c r="E12024" t="s">
        <v>64</v>
      </c>
      <c r="F12024" t="s">
        <v>60</v>
      </c>
      <c r="G12024" t="s">
        <v>70</v>
      </c>
      <c r="H12024" t="s">
        <v>71</v>
      </c>
      <c r="I12024" t="s">
        <v>67</v>
      </c>
      <c r="J12024">
        <v>0.11195001360812901</v>
      </c>
      <c r="K12024">
        <f t="shared" si="199"/>
        <v>9</v>
      </c>
    </row>
    <row r="12025" spans="1:11" x14ac:dyDescent="0.2">
      <c r="A12025">
        <v>22</v>
      </c>
      <c r="B12025" t="s">
        <v>84</v>
      </c>
      <c r="C12025" t="s">
        <v>57</v>
      </c>
      <c r="D12025" t="s">
        <v>58</v>
      </c>
      <c r="E12025" t="s">
        <v>64</v>
      </c>
      <c r="F12025" t="s">
        <v>60</v>
      </c>
      <c r="G12025" t="s">
        <v>70</v>
      </c>
      <c r="H12025" t="s">
        <v>71</v>
      </c>
      <c r="I12025" t="s">
        <v>67</v>
      </c>
      <c r="J12025">
        <v>0.101898877108488</v>
      </c>
      <c r="K12025">
        <f t="shared" si="199"/>
        <v>9</v>
      </c>
    </row>
    <row r="12026" spans="1:11" x14ac:dyDescent="0.2">
      <c r="A12026">
        <v>23</v>
      </c>
      <c r="B12026" t="s">
        <v>84</v>
      </c>
      <c r="C12026" t="s">
        <v>57</v>
      </c>
      <c r="D12026" t="s">
        <v>58</v>
      </c>
      <c r="E12026" t="s">
        <v>64</v>
      </c>
      <c r="F12026" t="s">
        <v>60</v>
      </c>
      <c r="G12026" t="s">
        <v>70</v>
      </c>
      <c r="H12026" t="s">
        <v>71</v>
      </c>
      <c r="I12026" t="s">
        <v>67</v>
      </c>
      <c r="J12026">
        <v>8.2418336977585799E-2</v>
      </c>
      <c r="K12026">
        <f t="shared" si="199"/>
        <v>9</v>
      </c>
    </row>
    <row r="12027" spans="1:11" x14ac:dyDescent="0.2">
      <c r="A12027">
        <v>24</v>
      </c>
      <c r="B12027" t="s">
        <v>84</v>
      </c>
      <c r="C12027" t="s">
        <v>57</v>
      </c>
      <c r="D12027" t="s">
        <v>58</v>
      </c>
      <c r="E12027" t="s">
        <v>64</v>
      </c>
      <c r="F12027" t="s">
        <v>60</v>
      </c>
      <c r="G12027" t="s">
        <v>70</v>
      </c>
      <c r="H12027" t="s">
        <v>71</v>
      </c>
      <c r="I12027" t="s">
        <v>67</v>
      </c>
      <c r="J12027">
        <v>6.2361451139678697E-2</v>
      </c>
      <c r="K12027">
        <f t="shared" si="199"/>
        <v>9</v>
      </c>
    </row>
    <row r="12028" spans="1:11" x14ac:dyDescent="0.2">
      <c r="A12028">
        <v>1</v>
      </c>
      <c r="B12028" t="s">
        <v>84</v>
      </c>
      <c r="C12028" t="s">
        <v>63</v>
      </c>
      <c r="D12028" t="s">
        <v>58</v>
      </c>
      <c r="E12028" t="s">
        <v>64</v>
      </c>
      <c r="F12028" t="s">
        <v>60</v>
      </c>
      <c r="G12028" t="s">
        <v>70</v>
      </c>
      <c r="H12028" t="s">
        <v>71</v>
      </c>
      <c r="I12028" t="s">
        <v>67</v>
      </c>
      <c r="J12028">
        <v>4.8905525316870202E-2</v>
      </c>
      <c r="K12028">
        <f t="shared" si="199"/>
        <v>9</v>
      </c>
    </row>
    <row r="12029" spans="1:11" x14ac:dyDescent="0.2">
      <c r="A12029">
        <v>2</v>
      </c>
      <c r="B12029" t="s">
        <v>84</v>
      </c>
      <c r="C12029" t="s">
        <v>63</v>
      </c>
      <c r="D12029" t="s">
        <v>58</v>
      </c>
      <c r="E12029" t="s">
        <v>64</v>
      </c>
      <c r="F12029" t="s">
        <v>60</v>
      </c>
      <c r="G12029" t="s">
        <v>70</v>
      </c>
      <c r="H12029" t="s">
        <v>71</v>
      </c>
      <c r="I12029" t="s">
        <v>67</v>
      </c>
      <c r="J12029">
        <v>1.44756252058013E-2</v>
      </c>
      <c r="K12029">
        <f t="shared" si="199"/>
        <v>9</v>
      </c>
    </row>
    <row r="12030" spans="1:11" x14ac:dyDescent="0.2">
      <c r="A12030">
        <v>3</v>
      </c>
      <c r="B12030" t="s">
        <v>84</v>
      </c>
      <c r="C12030" t="s">
        <v>63</v>
      </c>
      <c r="D12030" t="s">
        <v>58</v>
      </c>
      <c r="E12030" t="s">
        <v>64</v>
      </c>
      <c r="F12030" t="s">
        <v>60</v>
      </c>
      <c r="G12030" t="s">
        <v>70</v>
      </c>
      <c r="H12030" t="s">
        <v>71</v>
      </c>
      <c r="I12030" t="s">
        <v>67</v>
      </c>
      <c r="J12030">
        <v>3.88053334359223E-3</v>
      </c>
      <c r="K12030">
        <f t="shared" si="199"/>
        <v>9</v>
      </c>
    </row>
    <row r="12031" spans="1:11" x14ac:dyDescent="0.2">
      <c r="A12031">
        <v>4</v>
      </c>
      <c r="B12031" t="s">
        <v>84</v>
      </c>
      <c r="C12031" t="s">
        <v>63</v>
      </c>
      <c r="D12031" t="s">
        <v>58</v>
      </c>
      <c r="E12031" t="s">
        <v>64</v>
      </c>
      <c r="F12031" t="s">
        <v>60</v>
      </c>
      <c r="G12031" t="s">
        <v>70</v>
      </c>
      <c r="H12031" t="s">
        <v>71</v>
      </c>
      <c r="I12031" t="s">
        <v>67</v>
      </c>
      <c r="J12031">
        <v>2.4999050631824898E-3</v>
      </c>
      <c r="K12031">
        <f t="shared" si="199"/>
        <v>9</v>
      </c>
    </row>
    <row r="12032" spans="1:11" x14ac:dyDescent="0.2">
      <c r="A12032">
        <v>5</v>
      </c>
      <c r="B12032" t="s">
        <v>84</v>
      </c>
      <c r="C12032" t="s">
        <v>63</v>
      </c>
      <c r="D12032" t="s">
        <v>58</v>
      </c>
      <c r="E12032" t="s">
        <v>64</v>
      </c>
      <c r="F12032" t="s">
        <v>60</v>
      </c>
      <c r="G12032" t="s">
        <v>70</v>
      </c>
      <c r="H12032" t="s">
        <v>71</v>
      </c>
      <c r="I12032" t="s">
        <v>67</v>
      </c>
      <c r="J12032">
        <v>1.73193733682285E-3</v>
      </c>
      <c r="K12032">
        <f t="shared" si="199"/>
        <v>9</v>
      </c>
    </row>
    <row r="12033" spans="1:11" x14ac:dyDescent="0.2">
      <c r="A12033">
        <v>6</v>
      </c>
      <c r="B12033" t="s">
        <v>84</v>
      </c>
      <c r="C12033" t="s">
        <v>63</v>
      </c>
      <c r="D12033" t="s">
        <v>58</v>
      </c>
      <c r="E12033" t="s">
        <v>64</v>
      </c>
      <c r="F12033" t="s">
        <v>60</v>
      </c>
      <c r="G12033" t="s">
        <v>70</v>
      </c>
      <c r="H12033" t="s">
        <v>71</v>
      </c>
      <c r="I12033" t="s">
        <v>67</v>
      </c>
      <c r="J12033">
        <v>1.47992817150961E-3</v>
      </c>
      <c r="K12033">
        <f t="shared" si="199"/>
        <v>9</v>
      </c>
    </row>
    <row r="12034" spans="1:11" x14ac:dyDescent="0.2">
      <c r="A12034">
        <v>7</v>
      </c>
      <c r="B12034" t="s">
        <v>84</v>
      </c>
      <c r="C12034" t="s">
        <v>63</v>
      </c>
      <c r="D12034" t="s">
        <v>58</v>
      </c>
      <c r="E12034" t="s">
        <v>64</v>
      </c>
      <c r="F12034" t="s">
        <v>60</v>
      </c>
      <c r="G12034" t="s">
        <v>70</v>
      </c>
      <c r="H12034" t="s">
        <v>71</v>
      </c>
      <c r="I12034" t="s">
        <v>67</v>
      </c>
      <c r="J12034">
        <v>1.4057855063408201E-3</v>
      </c>
      <c r="K12034">
        <f t="shared" si="199"/>
        <v>9</v>
      </c>
    </row>
    <row r="12035" spans="1:11" x14ac:dyDescent="0.2">
      <c r="A12035">
        <v>8</v>
      </c>
      <c r="B12035" t="s">
        <v>84</v>
      </c>
      <c r="C12035" t="s">
        <v>63</v>
      </c>
      <c r="D12035" t="s">
        <v>58</v>
      </c>
      <c r="E12035" t="s">
        <v>64</v>
      </c>
      <c r="F12035" t="s">
        <v>60</v>
      </c>
      <c r="G12035" t="s">
        <v>70</v>
      </c>
      <c r="H12035" t="s">
        <v>71</v>
      </c>
      <c r="I12035" t="s">
        <v>67</v>
      </c>
      <c r="J12035">
        <v>2.0438605114138698E-3</v>
      </c>
      <c r="K12035">
        <f t="shared" si="199"/>
        <v>9</v>
      </c>
    </row>
    <row r="12036" spans="1:11" x14ac:dyDescent="0.2">
      <c r="A12036">
        <v>9</v>
      </c>
      <c r="B12036" t="s">
        <v>84</v>
      </c>
      <c r="C12036" t="s">
        <v>63</v>
      </c>
      <c r="D12036" t="s">
        <v>58</v>
      </c>
      <c r="E12036" t="s">
        <v>64</v>
      </c>
      <c r="F12036" t="s">
        <v>60</v>
      </c>
      <c r="G12036" t="s">
        <v>70</v>
      </c>
      <c r="H12036" t="s">
        <v>71</v>
      </c>
      <c r="I12036" t="s">
        <v>67</v>
      </c>
      <c r="J12036">
        <v>3.1346552875717599E-3</v>
      </c>
      <c r="K12036">
        <f t="shared" ref="K12036:K12099" si="200">MONTH(1&amp;B12036)</f>
        <v>9</v>
      </c>
    </row>
    <row r="12037" spans="1:11" x14ac:dyDescent="0.2">
      <c r="A12037">
        <v>10</v>
      </c>
      <c r="B12037" t="s">
        <v>84</v>
      </c>
      <c r="C12037" t="s">
        <v>63</v>
      </c>
      <c r="D12037" t="s">
        <v>58</v>
      </c>
      <c r="E12037" t="s">
        <v>64</v>
      </c>
      <c r="F12037" t="s">
        <v>60</v>
      </c>
      <c r="G12037" t="s">
        <v>70</v>
      </c>
      <c r="H12037" t="s">
        <v>71</v>
      </c>
      <c r="I12037" t="s">
        <v>67</v>
      </c>
      <c r="J12037">
        <v>5.9535003598616696E-3</v>
      </c>
      <c r="K12037">
        <f t="shared" si="200"/>
        <v>9</v>
      </c>
    </row>
    <row r="12038" spans="1:11" x14ac:dyDescent="0.2">
      <c r="A12038">
        <v>11</v>
      </c>
      <c r="B12038" t="s">
        <v>84</v>
      </c>
      <c r="C12038" t="s">
        <v>63</v>
      </c>
      <c r="D12038" t="s">
        <v>58</v>
      </c>
      <c r="E12038" t="s">
        <v>64</v>
      </c>
      <c r="F12038" t="s">
        <v>60</v>
      </c>
      <c r="G12038" t="s">
        <v>70</v>
      </c>
      <c r="H12038" t="s">
        <v>71</v>
      </c>
      <c r="I12038" t="s">
        <v>67</v>
      </c>
      <c r="J12038">
        <v>9.7158350918220299E-3</v>
      </c>
      <c r="K12038">
        <f t="shared" si="200"/>
        <v>9</v>
      </c>
    </row>
    <row r="12039" spans="1:11" x14ac:dyDescent="0.2">
      <c r="A12039">
        <v>12</v>
      </c>
      <c r="B12039" t="s">
        <v>84</v>
      </c>
      <c r="C12039" t="s">
        <v>63</v>
      </c>
      <c r="D12039" t="s">
        <v>58</v>
      </c>
      <c r="E12039" t="s">
        <v>64</v>
      </c>
      <c r="F12039" t="s">
        <v>60</v>
      </c>
      <c r="G12039" t="s">
        <v>70</v>
      </c>
      <c r="H12039" t="s">
        <v>71</v>
      </c>
      <c r="I12039" t="s">
        <v>67</v>
      </c>
      <c r="J12039">
        <v>1.5118903397916E-2</v>
      </c>
      <c r="K12039">
        <f t="shared" si="200"/>
        <v>9</v>
      </c>
    </row>
    <row r="12040" spans="1:11" x14ac:dyDescent="0.2">
      <c r="A12040">
        <v>13</v>
      </c>
      <c r="B12040" t="s">
        <v>84</v>
      </c>
      <c r="C12040" t="s">
        <v>63</v>
      </c>
      <c r="D12040" t="s">
        <v>58</v>
      </c>
      <c r="E12040" t="s">
        <v>64</v>
      </c>
      <c r="F12040" t="s">
        <v>60</v>
      </c>
      <c r="G12040" t="s">
        <v>70</v>
      </c>
      <c r="H12040" t="s">
        <v>71</v>
      </c>
      <c r="I12040" t="s">
        <v>67</v>
      </c>
      <c r="J12040">
        <v>2.2444604866304101E-2</v>
      </c>
      <c r="K12040">
        <f t="shared" si="200"/>
        <v>9</v>
      </c>
    </row>
    <row r="12041" spans="1:11" x14ac:dyDescent="0.2">
      <c r="A12041">
        <v>14</v>
      </c>
      <c r="B12041" t="s">
        <v>84</v>
      </c>
      <c r="C12041" t="s">
        <v>63</v>
      </c>
      <c r="D12041" t="s">
        <v>58</v>
      </c>
      <c r="E12041" t="s">
        <v>64</v>
      </c>
      <c r="F12041" t="s">
        <v>60</v>
      </c>
      <c r="G12041" t="s">
        <v>70</v>
      </c>
      <c r="H12041" t="s">
        <v>71</v>
      </c>
      <c r="I12041" t="s">
        <v>67</v>
      </c>
      <c r="J12041">
        <v>3.1542053312055E-2</v>
      </c>
      <c r="K12041">
        <f t="shared" si="200"/>
        <v>9</v>
      </c>
    </row>
    <row r="12042" spans="1:11" x14ac:dyDescent="0.2">
      <c r="A12042">
        <v>15</v>
      </c>
      <c r="B12042" t="s">
        <v>84</v>
      </c>
      <c r="C12042" t="s">
        <v>63</v>
      </c>
      <c r="D12042" t="s">
        <v>58</v>
      </c>
      <c r="E12042" t="s">
        <v>64</v>
      </c>
      <c r="F12042" t="s">
        <v>60</v>
      </c>
      <c r="G12042" t="s">
        <v>70</v>
      </c>
      <c r="H12042" t="s">
        <v>71</v>
      </c>
      <c r="I12042" t="s">
        <v>67</v>
      </c>
      <c r="J12042">
        <v>4.1743168762496098E-2</v>
      </c>
      <c r="K12042">
        <f t="shared" si="200"/>
        <v>9</v>
      </c>
    </row>
    <row r="12043" spans="1:11" x14ac:dyDescent="0.2">
      <c r="A12043">
        <v>16</v>
      </c>
      <c r="B12043" t="s">
        <v>84</v>
      </c>
      <c r="C12043" t="s">
        <v>63</v>
      </c>
      <c r="D12043" t="s">
        <v>58</v>
      </c>
      <c r="E12043" t="s">
        <v>64</v>
      </c>
      <c r="F12043" t="s">
        <v>60</v>
      </c>
      <c r="G12043" t="s">
        <v>70</v>
      </c>
      <c r="H12043" t="s">
        <v>71</v>
      </c>
      <c r="I12043" t="s">
        <v>67</v>
      </c>
      <c r="J12043">
        <v>5.4384957318458202E-2</v>
      </c>
      <c r="K12043">
        <f t="shared" si="200"/>
        <v>9</v>
      </c>
    </row>
    <row r="12044" spans="1:11" x14ac:dyDescent="0.2">
      <c r="A12044">
        <v>17</v>
      </c>
      <c r="B12044" t="s">
        <v>84</v>
      </c>
      <c r="C12044" t="s">
        <v>63</v>
      </c>
      <c r="D12044" t="s">
        <v>58</v>
      </c>
      <c r="E12044" t="s">
        <v>64</v>
      </c>
      <c r="F12044" t="s">
        <v>60</v>
      </c>
      <c r="G12044" t="s">
        <v>70</v>
      </c>
      <c r="H12044" t="s">
        <v>71</v>
      </c>
      <c r="I12044" t="s">
        <v>67</v>
      </c>
      <c r="J12044">
        <v>6.8726222865871101E-2</v>
      </c>
      <c r="K12044">
        <f t="shared" si="200"/>
        <v>9</v>
      </c>
    </row>
    <row r="12045" spans="1:11" x14ac:dyDescent="0.2">
      <c r="A12045">
        <v>18</v>
      </c>
      <c r="B12045" t="s">
        <v>84</v>
      </c>
      <c r="C12045" t="s">
        <v>63</v>
      </c>
      <c r="D12045" t="s">
        <v>58</v>
      </c>
      <c r="E12045" t="s">
        <v>64</v>
      </c>
      <c r="F12045" t="s">
        <v>60</v>
      </c>
      <c r="G12045" t="s">
        <v>70</v>
      </c>
      <c r="H12045" t="s">
        <v>71</v>
      </c>
      <c r="I12045" t="s">
        <v>67</v>
      </c>
      <c r="J12045">
        <v>8.2459834653524106E-2</v>
      </c>
      <c r="K12045">
        <f t="shared" si="200"/>
        <v>9</v>
      </c>
    </row>
    <row r="12046" spans="1:11" x14ac:dyDescent="0.2">
      <c r="A12046">
        <v>19</v>
      </c>
      <c r="B12046" t="s">
        <v>84</v>
      </c>
      <c r="C12046" t="s">
        <v>63</v>
      </c>
      <c r="D12046" t="s">
        <v>58</v>
      </c>
      <c r="E12046" t="s">
        <v>64</v>
      </c>
      <c r="F12046" t="s">
        <v>60</v>
      </c>
      <c r="G12046" t="s">
        <v>70</v>
      </c>
      <c r="H12046" t="s">
        <v>71</v>
      </c>
      <c r="I12046" t="s">
        <v>67</v>
      </c>
      <c r="J12046">
        <v>9.7101858136300803E-2</v>
      </c>
      <c r="K12046">
        <f t="shared" si="200"/>
        <v>9</v>
      </c>
    </row>
    <row r="12047" spans="1:11" x14ac:dyDescent="0.2">
      <c r="A12047">
        <v>20</v>
      </c>
      <c r="B12047" t="s">
        <v>84</v>
      </c>
      <c r="C12047" t="s">
        <v>63</v>
      </c>
      <c r="D12047" t="s">
        <v>58</v>
      </c>
      <c r="E12047" t="s">
        <v>64</v>
      </c>
      <c r="F12047" t="s">
        <v>60</v>
      </c>
      <c r="G12047" t="s">
        <v>70</v>
      </c>
      <c r="H12047" t="s">
        <v>71</v>
      </c>
      <c r="I12047" t="s">
        <v>67</v>
      </c>
      <c r="J12047">
        <v>0.104894994265398</v>
      </c>
      <c r="K12047">
        <f t="shared" si="200"/>
        <v>9</v>
      </c>
    </row>
    <row r="12048" spans="1:11" x14ac:dyDescent="0.2">
      <c r="A12048">
        <v>21</v>
      </c>
      <c r="B12048" t="s">
        <v>84</v>
      </c>
      <c r="C12048" t="s">
        <v>63</v>
      </c>
      <c r="D12048" t="s">
        <v>58</v>
      </c>
      <c r="E12048" t="s">
        <v>64</v>
      </c>
      <c r="F12048" t="s">
        <v>60</v>
      </c>
      <c r="G12048" t="s">
        <v>70</v>
      </c>
      <c r="H12048" t="s">
        <v>71</v>
      </c>
      <c r="I12048" t="s">
        <v>67</v>
      </c>
      <c r="J12048">
        <v>0.108242619496822</v>
      </c>
      <c r="K12048">
        <f t="shared" si="200"/>
        <v>9</v>
      </c>
    </row>
    <row r="12049" spans="1:11" x14ac:dyDescent="0.2">
      <c r="A12049">
        <v>22</v>
      </c>
      <c r="B12049" t="s">
        <v>84</v>
      </c>
      <c r="C12049" t="s">
        <v>63</v>
      </c>
      <c r="D12049" t="s">
        <v>58</v>
      </c>
      <c r="E12049" t="s">
        <v>64</v>
      </c>
      <c r="F12049" t="s">
        <v>60</v>
      </c>
      <c r="G12049" t="s">
        <v>70</v>
      </c>
      <c r="H12049" t="s">
        <v>71</v>
      </c>
      <c r="I12049" t="s">
        <v>67</v>
      </c>
      <c r="J12049">
        <v>0.105111945751487</v>
      </c>
      <c r="K12049">
        <f t="shared" si="200"/>
        <v>9</v>
      </c>
    </row>
    <row r="12050" spans="1:11" x14ac:dyDescent="0.2">
      <c r="A12050">
        <v>23</v>
      </c>
      <c r="B12050" t="s">
        <v>84</v>
      </c>
      <c r="C12050" t="s">
        <v>63</v>
      </c>
      <c r="D12050" t="s">
        <v>58</v>
      </c>
      <c r="E12050" t="s">
        <v>64</v>
      </c>
      <c r="F12050" t="s">
        <v>60</v>
      </c>
      <c r="G12050" t="s">
        <v>70</v>
      </c>
      <c r="H12050" t="s">
        <v>71</v>
      </c>
      <c r="I12050" t="s">
        <v>67</v>
      </c>
      <c r="J12050">
        <v>9.5088341237674401E-2</v>
      </c>
      <c r="K12050">
        <f t="shared" si="200"/>
        <v>9</v>
      </c>
    </row>
    <row r="12051" spans="1:11" x14ac:dyDescent="0.2">
      <c r="A12051">
        <v>24</v>
      </c>
      <c r="B12051" t="s">
        <v>84</v>
      </c>
      <c r="C12051" t="s">
        <v>63</v>
      </c>
      <c r="D12051" t="s">
        <v>58</v>
      </c>
      <c r="E12051" t="s">
        <v>64</v>
      </c>
      <c r="F12051" t="s">
        <v>60</v>
      </c>
      <c r="G12051" t="s">
        <v>70</v>
      </c>
      <c r="H12051" t="s">
        <v>71</v>
      </c>
      <c r="I12051" t="s">
        <v>67</v>
      </c>
      <c r="J12051">
        <v>7.7913404740901804E-2</v>
      </c>
      <c r="K12051">
        <f t="shared" si="200"/>
        <v>9</v>
      </c>
    </row>
    <row r="12052" spans="1:11" x14ac:dyDescent="0.2">
      <c r="A12052">
        <v>1</v>
      </c>
      <c r="B12052" t="s">
        <v>84</v>
      </c>
      <c r="C12052" t="s">
        <v>57</v>
      </c>
      <c r="D12052" t="s">
        <v>58</v>
      </c>
      <c r="E12052" t="s">
        <v>64</v>
      </c>
      <c r="F12052" t="s">
        <v>65</v>
      </c>
      <c r="G12052" t="s">
        <v>70</v>
      </c>
      <c r="H12052" t="s">
        <v>71</v>
      </c>
      <c r="I12052" t="s">
        <v>67</v>
      </c>
      <c r="J12052">
        <v>2.5777265718419099E-2</v>
      </c>
      <c r="K12052">
        <f t="shared" si="200"/>
        <v>9</v>
      </c>
    </row>
    <row r="12053" spans="1:11" x14ac:dyDescent="0.2">
      <c r="A12053">
        <v>2</v>
      </c>
      <c r="B12053" t="s">
        <v>84</v>
      </c>
      <c r="C12053" t="s">
        <v>57</v>
      </c>
      <c r="D12053" t="s">
        <v>58</v>
      </c>
      <c r="E12053" t="s">
        <v>64</v>
      </c>
      <c r="F12053" t="s">
        <v>65</v>
      </c>
      <c r="G12053" t="s">
        <v>70</v>
      </c>
      <c r="H12053" t="s">
        <v>71</v>
      </c>
      <c r="I12053" t="s">
        <v>67</v>
      </c>
      <c r="J12053">
        <v>4.5787812755118899E-3</v>
      </c>
      <c r="K12053">
        <f t="shared" si="200"/>
        <v>9</v>
      </c>
    </row>
    <row r="12054" spans="1:11" x14ac:dyDescent="0.2">
      <c r="A12054">
        <v>3</v>
      </c>
      <c r="B12054" t="s">
        <v>84</v>
      </c>
      <c r="C12054" t="s">
        <v>57</v>
      </c>
      <c r="D12054" t="s">
        <v>58</v>
      </c>
      <c r="E12054" t="s">
        <v>64</v>
      </c>
      <c r="F12054" t="s">
        <v>65</v>
      </c>
      <c r="G12054" t="s">
        <v>70</v>
      </c>
      <c r="H12054" t="s">
        <v>71</v>
      </c>
      <c r="I12054" t="s">
        <v>67</v>
      </c>
      <c r="J12054">
        <v>1.5991854516210801E-3</v>
      </c>
      <c r="K12054">
        <f t="shared" si="200"/>
        <v>9</v>
      </c>
    </row>
    <row r="12055" spans="1:11" x14ac:dyDescent="0.2">
      <c r="A12055">
        <v>4</v>
      </c>
      <c r="B12055" t="s">
        <v>84</v>
      </c>
      <c r="C12055" t="s">
        <v>57</v>
      </c>
      <c r="D12055" t="s">
        <v>58</v>
      </c>
      <c r="E12055" t="s">
        <v>64</v>
      </c>
      <c r="F12055" t="s">
        <v>65</v>
      </c>
      <c r="G12055" t="s">
        <v>70</v>
      </c>
      <c r="H12055" t="s">
        <v>71</v>
      </c>
      <c r="I12055" t="s">
        <v>67</v>
      </c>
      <c r="J12055">
        <v>1.4609631831422601E-3</v>
      </c>
      <c r="K12055">
        <f t="shared" si="200"/>
        <v>9</v>
      </c>
    </row>
    <row r="12056" spans="1:11" x14ac:dyDescent="0.2">
      <c r="A12056">
        <v>5</v>
      </c>
      <c r="B12056" t="s">
        <v>84</v>
      </c>
      <c r="C12056" t="s">
        <v>57</v>
      </c>
      <c r="D12056" t="s">
        <v>58</v>
      </c>
      <c r="E12056" t="s">
        <v>64</v>
      </c>
      <c r="F12056" t="s">
        <v>65</v>
      </c>
      <c r="G12056" t="s">
        <v>70</v>
      </c>
      <c r="H12056" t="s">
        <v>71</v>
      </c>
      <c r="I12056" t="s">
        <v>67</v>
      </c>
      <c r="J12056">
        <v>1.0944029284655299E-3</v>
      </c>
      <c r="K12056">
        <f t="shared" si="200"/>
        <v>9</v>
      </c>
    </row>
    <row r="12057" spans="1:11" x14ac:dyDescent="0.2">
      <c r="A12057">
        <v>6</v>
      </c>
      <c r="B12057" t="s">
        <v>84</v>
      </c>
      <c r="C12057" t="s">
        <v>57</v>
      </c>
      <c r="D12057" t="s">
        <v>58</v>
      </c>
      <c r="E12057" t="s">
        <v>64</v>
      </c>
      <c r="F12057" t="s">
        <v>65</v>
      </c>
      <c r="G12057" t="s">
        <v>70</v>
      </c>
      <c r="H12057" t="s">
        <v>71</v>
      </c>
      <c r="I12057" t="s">
        <v>67</v>
      </c>
      <c r="J12057">
        <v>1.2941981274712799E-3</v>
      </c>
      <c r="K12057">
        <f t="shared" si="200"/>
        <v>9</v>
      </c>
    </row>
    <row r="12058" spans="1:11" x14ac:dyDescent="0.2">
      <c r="A12058">
        <v>7</v>
      </c>
      <c r="B12058" t="s">
        <v>84</v>
      </c>
      <c r="C12058" t="s">
        <v>57</v>
      </c>
      <c r="D12058" t="s">
        <v>58</v>
      </c>
      <c r="E12058" t="s">
        <v>64</v>
      </c>
      <c r="F12058" t="s">
        <v>65</v>
      </c>
      <c r="G12058" t="s">
        <v>70</v>
      </c>
      <c r="H12058" t="s">
        <v>71</v>
      </c>
      <c r="I12058" t="s">
        <v>67</v>
      </c>
      <c r="J12058">
        <v>2.73652706671268E-3</v>
      </c>
      <c r="K12058">
        <f t="shared" si="200"/>
        <v>9</v>
      </c>
    </row>
    <row r="12059" spans="1:11" x14ac:dyDescent="0.2">
      <c r="A12059">
        <v>8</v>
      </c>
      <c r="B12059" t="s">
        <v>84</v>
      </c>
      <c r="C12059" t="s">
        <v>57</v>
      </c>
      <c r="D12059" t="s">
        <v>58</v>
      </c>
      <c r="E12059" t="s">
        <v>64</v>
      </c>
      <c r="F12059" t="s">
        <v>65</v>
      </c>
      <c r="G12059" t="s">
        <v>70</v>
      </c>
      <c r="H12059" t="s">
        <v>71</v>
      </c>
      <c r="I12059" t="s">
        <v>67</v>
      </c>
      <c r="J12059">
        <v>5.1979552026858002E-3</v>
      </c>
      <c r="K12059">
        <f t="shared" si="200"/>
        <v>9</v>
      </c>
    </row>
    <row r="12060" spans="1:11" x14ac:dyDescent="0.2">
      <c r="A12060">
        <v>9</v>
      </c>
      <c r="B12060" t="s">
        <v>84</v>
      </c>
      <c r="C12060" t="s">
        <v>57</v>
      </c>
      <c r="D12060" t="s">
        <v>58</v>
      </c>
      <c r="E12060" t="s">
        <v>64</v>
      </c>
      <c r="F12060" t="s">
        <v>65</v>
      </c>
      <c r="G12060" t="s">
        <v>70</v>
      </c>
      <c r="H12060" t="s">
        <v>71</v>
      </c>
      <c r="I12060" t="s">
        <v>67</v>
      </c>
      <c r="J12060">
        <v>8.0582531568433608E-3</v>
      </c>
      <c r="K12060">
        <f t="shared" si="200"/>
        <v>9</v>
      </c>
    </row>
    <row r="12061" spans="1:11" x14ac:dyDescent="0.2">
      <c r="A12061">
        <v>10</v>
      </c>
      <c r="B12061" t="s">
        <v>84</v>
      </c>
      <c r="C12061" t="s">
        <v>57</v>
      </c>
      <c r="D12061" t="s">
        <v>58</v>
      </c>
      <c r="E12061" t="s">
        <v>64</v>
      </c>
      <c r="F12061" t="s">
        <v>65</v>
      </c>
      <c r="G12061" t="s">
        <v>70</v>
      </c>
      <c r="H12061" t="s">
        <v>71</v>
      </c>
      <c r="I12061" t="s">
        <v>67</v>
      </c>
      <c r="J12061">
        <v>1.07727209379573E-2</v>
      </c>
      <c r="K12061">
        <f t="shared" si="200"/>
        <v>9</v>
      </c>
    </row>
    <row r="12062" spans="1:11" x14ac:dyDescent="0.2">
      <c r="A12062">
        <v>11</v>
      </c>
      <c r="B12062" t="s">
        <v>84</v>
      </c>
      <c r="C12062" t="s">
        <v>57</v>
      </c>
      <c r="D12062" t="s">
        <v>58</v>
      </c>
      <c r="E12062" t="s">
        <v>64</v>
      </c>
      <c r="F12062" t="s">
        <v>65</v>
      </c>
      <c r="G12062" t="s">
        <v>70</v>
      </c>
      <c r="H12062" t="s">
        <v>71</v>
      </c>
      <c r="I12062" t="s">
        <v>67</v>
      </c>
      <c r="J12062">
        <v>1.4058542397061599E-2</v>
      </c>
      <c r="K12062">
        <f t="shared" si="200"/>
        <v>9</v>
      </c>
    </row>
    <row r="12063" spans="1:11" x14ac:dyDescent="0.2">
      <c r="A12063">
        <v>12</v>
      </c>
      <c r="B12063" t="s">
        <v>84</v>
      </c>
      <c r="C12063" t="s">
        <v>57</v>
      </c>
      <c r="D12063" t="s">
        <v>58</v>
      </c>
      <c r="E12063" t="s">
        <v>64</v>
      </c>
      <c r="F12063" t="s">
        <v>65</v>
      </c>
      <c r="G12063" t="s">
        <v>70</v>
      </c>
      <c r="H12063" t="s">
        <v>71</v>
      </c>
      <c r="I12063" t="s">
        <v>67</v>
      </c>
      <c r="J12063">
        <v>1.9929075759702399E-2</v>
      </c>
      <c r="K12063">
        <f t="shared" si="200"/>
        <v>9</v>
      </c>
    </row>
    <row r="12064" spans="1:11" x14ac:dyDescent="0.2">
      <c r="A12064">
        <v>13</v>
      </c>
      <c r="B12064" t="s">
        <v>84</v>
      </c>
      <c r="C12064" t="s">
        <v>57</v>
      </c>
      <c r="D12064" t="s">
        <v>58</v>
      </c>
      <c r="E12064" t="s">
        <v>64</v>
      </c>
      <c r="F12064" t="s">
        <v>65</v>
      </c>
      <c r="G12064" t="s">
        <v>70</v>
      </c>
      <c r="H12064" t="s">
        <v>71</v>
      </c>
      <c r="I12064" t="s">
        <v>67</v>
      </c>
      <c r="J12064">
        <v>2.6409365754047901E-2</v>
      </c>
      <c r="K12064">
        <f t="shared" si="200"/>
        <v>9</v>
      </c>
    </row>
    <row r="12065" spans="1:11" x14ac:dyDescent="0.2">
      <c r="A12065">
        <v>14</v>
      </c>
      <c r="B12065" t="s">
        <v>84</v>
      </c>
      <c r="C12065" t="s">
        <v>57</v>
      </c>
      <c r="D12065" t="s">
        <v>58</v>
      </c>
      <c r="E12065" t="s">
        <v>64</v>
      </c>
      <c r="F12065" t="s">
        <v>65</v>
      </c>
      <c r="G12065" t="s">
        <v>70</v>
      </c>
      <c r="H12065" t="s">
        <v>71</v>
      </c>
      <c r="I12065" t="s">
        <v>67</v>
      </c>
      <c r="J12065">
        <v>3.3679244580096697E-2</v>
      </c>
      <c r="K12065">
        <f t="shared" si="200"/>
        <v>9</v>
      </c>
    </row>
    <row r="12066" spans="1:11" x14ac:dyDescent="0.2">
      <c r="A12066">
        <v>15</v>
      </c>
      <c r="B12066" t="s">
        <v>84</v>
      </c>
      <c r="C12066" t="s">
        <v>57</v>
      </c>
      <c r="D12066" t="s">
        <v>58</v>
      </c>
      <c r="E12066" t="s">
        <v>64</v>
      </c>
      <c r="F12066" t="s">
        <v>65</v>
      </c>
      <c r="G12066" t="s">
        <v>70</v>
      </c>
      <c r="H12066" t="s">
        <v>71</v>
      </c>
      <c r="I12066" t="s">
        <v>67</v>
      </c>
      <c r="J12066">
        <v>4.5499560164755697E-2</v>
      </c>
      <c r="K12066">
        <f t="shared" si="200"/>
        <v>9</v>
      </c>
    </row>
    <row r="12067" spans="1:11" x14ac:dyDescent="0.2">
      <c r="A12067">
        <v>16</v>
      </c>
      <c r="B12067" t="s">
        <v>84</v>
      </c>
      <c r="C12067" t="s">
        <v>57</v>
      </c>
      <c r="D12067" t="s">
        <v>58</v>
      </c>
      <c r="E12067" t="s">
        <v>64</v>
      </c>
      <c r="F12067" t="s">
        <v>65</v>
      </c>
      <c r="G12067" t="s">
        <v>70</v>
      </c>
      <c r="H12067" t="s">
        <v>71</v>
      </c>
      <c r="I12067" t="s">
        <v>67</v>
      </c>
      <c r="J12067">
        <v>6.6756456020234001E-2</v>
      </c>
      <c r="K12067">
        <f t="shared" si="200"/>
        <v>9</v>
      </c>
    </row>
    <row r="12068" spans="1:11" x14ac:dyDescent="0.2">
      <c r="A12068">
        <v>17</v>
      </c>
      <c r="B12068" t="s">
        <v>84</v>
      </c>
      <c r="C12068" t="s">
        <v>57</v>
      </c>
      <c r="D12068" t="s">
        <v>58</v>
      </c>
      <c r="E12068" t="s">
        <v>64</v>
      </c>
      <c r="F12068" t="s">
        <v>65</v>
      </c>
      <c r="G12068" t="s">
        <v>70</v>
      </c>
      <c r="H12068" t="s">
        <v>71</v>
      </c>
      <c r="I12068" t="s">
        <v>67</v>
      </c>
      <c r="J12068">
        <v>9.2041068597412998E-2</v>
      </c>
      <c r="K12068">
        <f t="shared" si="200"/>
        <v>9</v>
      </c>
    </row>
    <row r="12069" spans="1:11" x14ac:dyDescent="0.2">
      <c r="A12069">
        <v>18</v>
      </c>
      <c r="B12069" t="s">
        <v>84</v>
      </c>
      <c r="C12069" t="s">
        <v>57</v>
      </c>
      <c r="D12069" t="s">
        <v>58</v>
      </c>
      <c r="E12069" t="s">
        <v>64</v>
      </c>
      <c r="F12069" t="s">
        <v>65</v>
      </c>
      <c r="G12069" t="s">
        <v>70</v>
      </c>
      <c r="H12069" t="s">
        <v>71</v>
      </c>
      <c r="I12069" t="s">
        <v>67</v>
      </c>
      <c r="J12069">
        <v>0.112130597977915</v>
      </c>
      <c r="K12069">
        <f t="shared" si="200"/>
        <v>9</v>
      </c>
    </row>
    <row r="12070" spans="1:11" x14ac:dyDescent="0.2">
      <c r="A12070">
        <v>19</v>
      </c>
      <c r="B12070" t="s">
        <v>84</v>
      </c>
      <c r="C12070" t="s">
        <v>57</v>
      </c>
      <c r="D12070" t="s">
        <v>58</v>
      </c>
      <c r="E12070" t="s">
        <v>64</v>
      </c>
      <c r="F12070" t="s">
        <v>65</v>
      </c>
      <c r="G12070" t="s">
        <v>70</v>
      </c>
      <c r="H12070" t="s">
        <v>71</v>
      </c>
      <c r="I12070" t="s">
        <v>67</v>
      </c>
      <c r="J12070">
        <v>0.11798551247363</v>
      </c>
      <c r="K12070">
        <f t="shared" si="200"/>
        <v>9</v>
      </c>
    </row>
    <row r="12071" spans="1:11" x14ac:dyDescent="0.2">
      <c r="A12071">
        <v>20</v>
      </c>
      <c r="B12071" t="s">
        <v>84</v>
      </c>
      <c r="C12071" t="s">
        <v>57</v>
      </c>
      <c r="D12071" t="s">
        <v>58</v>
      </c>
      <c r="E12071" t="s">
        <v>64</v>
      </c>
      <c r="F12071" t="s">
        <v>65</v>
      </c>
      <c r="G12071" t="s">
        <v>70</v>
      </c>
      <c r="H12071" t="s">
        <v>71</v>
      </c>
      <c r="I12071" t="s">
        <v>67</v>
      </c>
      <c r="J12071">
        <v>0.110405424271312</v>
      </c>
      <c r="K12071">
        <f t="shared" si="200"/>
        <v>9</v>
      </c>
    </row>
    <row r="12072" spans="1:11" x14ac:dyDescent="0.2">
      <c r="A12072">
        <v>21</v>
      </c>
      <c r="B12072" t="s">
        <v>84</v>
      </c>
      <c r="C12072" t="s">
        <v>57</v>
      </c>
      <c r="D12072" t="s">
        <v>58</v>
      </c>
      <c r="E12072" t="s">
        <v>64</v>
      </c>
      <c r="F12072" t="s">
        <v>65</v>
      </c>
      <c r="G12072" t="s">
        <v>70</v>
      </c>
      <c r="H12072" t="s">
        <v>71</v>
      </c>
      <c r="I12072" t="s">
        <v>67</v>
      </c>
      <c r="J12072">
        <v>0.101298862880751</v>
      </c>
      <c r="K12072">
        <f t="shared" si="200"/>
        <v>9</v>
      </c>
    </row>
    <row r="12073" spans="1:11" x14ac:dyDescent="0.2">
      <c r="A12073">
        <v>22</v>
      </c>
      <c r="B12073" t="s">
        <v>84</v>
      </c>
      <c r="C12073" t="s">
        <v>57</v>
      </c>
      <c r="D12073" t="s">
        <v>58</v>
      </c>
      <c r="E12073" t="s">
        <v>64</v>
      </c>
      <c r="F12073" t="s">
        <v>65</v>
      </c>
      <c r="G12073" t="s">
        <v>70</v>
      </c>
      <c r="H12073" t="s">
        <v>71</v>
      </c>
      <c r="I12073" t="s">
        <v>67</v>
      </c>
      <c r="J12073">
        <v>8.6043988037891594E-2</v>
      </c>
      <c r="K12073">
        <f t="shared" si="200"/>
        <v>9</v>
      </c>
    </row>
    <row r="12074" spans="1:11" x14ac:dyDescent="0.2">
      <c r="A12074">
        <v>23</v>
      </c>
      <c r="B12074" t="s">
        <v>84</v>
      </c>
      <c r="C12074" t="s">
        <v>57</v>
      </c>
      <c r="D12074" t="s">
        <v>58</v>
      </c>
      <c r="E12074" t="s">
        <v>64</v>
      </c>
      <c r="F12074" t="s">
        <v>65</v>
      </c>
      <c r="G12074" t="s">
        <v>70</v>
      </c>
      <c r="H12074" t="s">
        <v>71</v>
      </c>
      <c r="I12074" t="s">
        <v>67</v>
      </c>
      <c r="J12074">
        <v>6.4449691528811998E-2</v>
      </c>
      <c r="K12074">
        <f t="shared" si="200"/>
        <v>9</v>
      </c>
    </row>
    <row r="12075" spans="1:11" x14ac:dyDescent="0.2">
      <c r="A12075">
        <v>24</v>
      </c>
      <c r="B12075" t="s">
        <v>84</v>
      </c>
      <c r="C12075" t="s">
        <v>57</v>
      </c>
      <c r="D12075" t="s">
        <v>58</v>
      </c>
      <c r="E12075" t="s">
        <v>64</v>
      </c>
      <c r="F12075" t="s">
        <v>65</v>
      </c>
      <c r="G12075" t="s">
        <v>70</v>
      </c>
      <c r="H12075" t="s">
        <v>71</v>
      </c>
      <c r="I12075" t="s">
        <v>67</v>
      </c>
      <c r="J12075">
        <v>4.6742356507544498E-2</v>
      </c>
      <c r="K12075">
        <f t="shared" si="200"/>
        <v>9</v>
      </c>
    </row>
    <row r="12076" spans="1:11" x14ac:dyDescent="0.2">
      <c r="A12076">
        <v>1</v>
      </c>
      <c r="B12076" t="s">
        <v>84</v>
      </c>
      <c r="C12076" t="s">
        <v>63</v>
      </c>
      <c r="D12076" t="s">
        <v>58</v>
      </c>
      <c r="E12076" t="s">
        <v>64</v>
      </c>
      <c r="F12076" t="s">
        <v>65</v>
      </c>
      <c r="G12076" t="s">
        <v>70</v>
      </c>
      <c r="H12076" t="s">
        <v>71</v>
      </c>
      <c r="I12076" t="s">
        <v>67</v>
      </c>
      <c r="J12076">
        <v>3.4133145697471202E-2</v>
      </c>
      <c r="K12076">
        <f t="shared" si="200"/>
        <v>9</v>
      </c>
    </row>
    <row r="12077" spans="1:11" x14ac:dyDescent="0.2">
      <c r="A12077">
        <v>2</v>
      </c>
      <c r="B12077" t="s">
        <v>84</v>
      </c>
      <c r="C12077" t="s">
        <v>63</v>
      </c>
      <c r="D12077" t="s">
        <v>58</v>
      </c>
      <c r="E12077" t="s">
        <v>64</v>
      </c>
      <c r="F12077" t="s">
        <v>65</v>
      </c>
      <c r="G12077" t="s">
        <v>70</v>
      </c>
      <c r="H12077" t="s">
        <v>71</v>
      </c>
      <c r="I12077" t="s">
        <v>67</v>
      </c>
      <c r="J12077">
        <v>7.1152199496887798E-3</v>
      </c>
      <c r="K12077">
        <f t="shared" si="200"/>
        <v>9</v>
      </c>
    </row>
    <row r="12078" spans="1:11" x14ac:dyDescent="0.2">
      <c r="A12078">
        <v>3</v>
      </c>
      <c r="B12078" t="s">
        <v>84</v>
      </c>
      <c r="C12078" t="s">
        <v>63</v>
      </c>
      <c r="D12078" t="s">
        <v>58</v>
      </c>
      <c r="E12078" t="s">
        <v>64</v>
      </c>
      <c r="F12078" t="s">
        <v>65</v>
      </c>
      <c r="G12078" t="s">
        <v>70</v>
      </c>
      <c r="H12078" t="s">
        <v>71</v>
      </c>
      <c r="I12078" t="s">
        <v>67</v>
      </c>
      <c r="J12078">
        <v>4.8391178380353898E-3</v>
      </c>
      <c r="K12078">
        <f t="shared" si="200"/>
        <v>9</v>
      </c>
    </row>
    <row r="12079" spans="1:11" x14ac:dyDescent="0.2">
      <c r="A12079">
        <v>4</v>
      </c>
      <c r="B12079" t="s">
        <v>84</v>
      </c>
      <c r="C12079" t="s">
        <v>63</v>
      </c>
      <c r="D12079" t="s">
        <v>58</v>
      </c>
      <c r="E12079" t="s">
        <v>64</v>
      </c>
      <c r="F12079" t="s">
        <v>65</v>
      </c>
      <c r="G12079" t="s">
        <v>70</v>
      </c>
      <c r="H12079" t="s">
        <v>71</v>
      </c>
      <c r="I12079" t="s">
        <v>67</v>
      </c>
      <c r="J12079">
        <v>4.5656869081488298E-3</v>
      </c>
      <c r="K12079">
        <f t="shared" si="200"/>
        <v>9</v>
      </c>
    </row>
    <row r="12080" spans="1:11" x14ac:dyDescent="0.2">
      <c r="A12080">
        <v>5</v>
      </c>
      <c r="B12080" t="s">
        <v>84</v>
      </c>
      <c r="C12080" t="s">
        <v>63</v>
      </c>
      <c r="D12080" t="s">
        <v>58</v>
      </c>
      <c r="E12080" t="s">
        <v>64</v>
      </c>
      <c r="F12080" t="s">
        <v>65</v>
      </c>
      <c r="G12080" t="s">
        <v>70</v>
      </c>
      <c r="H12080" t="s">
        <v>71</v>
      </c>
      <c r="I12080" t="s">
        <v>67</v>
      </c>
      <c r="J12080">
        <v>3.13602502983505E-3</v>
      </c>
      <c r="K12080">
        <f t="shared" si="200"/>
        <v>9</v>
      </c>
    </row>
    <row r="12081" spans="1:11" x14ac:dyDescent="0.2">
      <c r="A12081">
        <v>6</v>
      </c>
      <c r="B12081" t="s">
        <v>84</v>
      </c>
      <c r="C12081" t="s">
        <v>63</v>
      </c>
      <c r="D12081" t="s">
        <v>58</v>
      </c>
      <c r="E12081" t="s">
        <v>64</v>
      </c>
      <c r="F12081" t="s">
        <v>65</v>
      </c>
      <c r="G12081" t="s">
        <v>70</v>
      </c>
      <c r="H12081" t="s">
        <v>71</v>
      </c>
      <c r="I12081" t="s">
        <v>67</v>
      </c>
      <c r="J12081">
        <v>2.1989939110685398E-3</v>
      </c>
      <c r="K12081">
        <f t="shared" si="200"/>
        <v>9</v>
      </c>
    </row>
    <row r="12082" spans="1:11" x14ac:dyDescent="0.2">
      <c r="A12082">
        <v>7</v>
      </c>
      <c r="B12082" t="s">
        <v>84</v>
      </c>
      <c r="C12082" t="s">
        <v>63</v>
      </c>
      <c r="D12082" t="s">
        <v>58</v>
      </c>
      <c r="E12082" t="s">
        <v>64</v>
      </c>
      <c r="F12082" t="s">
        <v>65</v>
      </c>
      <c r="G12082" t="s">
        <v>70</v>
      </c>
      <c r="H12082" t="s">
        <v>71</v>
      </c>
      <c r="I12082" t="s">
        <v>67</v>
      </c>
      <c r="J12082">
        <v>2.1151341664327702E-3</v>
      </c>
      <c r="K12082">
        <f t="shared" si="200"/>
        <v>9</v>
      </c>
    </row>
    <row r="12083" spans="1:11" x14ac:dyDescent="0.2">
      <c r="A12083">
        <v>8</v>
      </c>
      <c r="B12083" t="s">
        <v>84</v>
      </c>
      <c r="C12083" t="s">
        <v>63</v>
      </c>
      <c r="D12083" t="s">
        <v>58</v>
      </c>
      <c r="E12083" t="s">
        <v>64</v>
      </c>
      <c r="F12083" t="s">
        <v>65</v>
      </c>
      <c r="G12083" t="s">
        <v>70</v>
      </c>
      <c r="H12083" t="s">
        <v>71</v>
      </c>
      <c r="I12083" t="s">
        <v>67</v>
      </c>
      <c r="J12083">
        <v>3.2080980768296702E-3</v>
      </c>
      <c r="K12083">
        <f t="shared" si="200"/>
        <v>9</v>
      </c>
    </row>
    <row r="12084" spans="1:11" x14ac:dyDescent="0.2">
      <c r="A12084">
        <v>9</v>
      </c>
      <c r="B12084" t="s">
        <v>84</v>
      </c>
      <c r="C12084" t="s">
        <v>63</v>
      </c>
      <c r="D12084" t="s">
        <v>58</v>
      </c>
      <c r="E12084" t="s">
        <v>64</v>
      </c>
      <c r="F12084" t="s">
        <v>65</v>
      </c>
      <c r="G12084" t="s">
        <v>70</v>
      </c>
      <c r="H12084" t="s">
        <v>71</v>
      </c>
      <c r="I12084" t="s">
        <v>67</v>
      </c>
      <c r="J12084">
        <v>5.0601946165803498E-3</v>
      </c>
      <c r="K12084">
        <f t="shared" si="200"/>
        <v>9</v>
      </c>
    </row>
    <row r="12085" spans="1:11" x14ac:dyDescent="0.2">
      <c r="A12085">
        <v>10</v>
      </c>
      <c r="B12085" t="s">
        <v>84</v>
      </c>
      <c r="C12085" t="s">
        <v>63</v>
      </c>
      <c r="D12085" t="s">
        <v>58</v>
      </c>
      <c r="E12085" t="s">
        <v>64</v>
      </c>
      <c r="F12085" t="s">
        <v>65</v>
      </c>
      <c r="G12085" t="s">
        <v>70</v>
      </c>
      <c r="H12085" t="s">
        <v>71</v>
      </c>
      <c r="I12085" t="s">
        <v>67</v>
      </c>
      <c r="J12085">
        <v>8.7119279335772896E-3</v>
      </c>
      <c r="K12085">
        <f t="shared" si="200"/>
        <v>9</v>
      </c>
    </row>
    <row r="12086" spans="1:11" x14ac:dyDescent="0.2">
      <c r="A12086">
        <v>11</v>
      </c>
      <c r="B12086" t="s">
        <v>84</v>
      </c>
      <c r="C12086" t="s">
        <v>63</v>
      </c>
      <c r="D12086" t="s">
        <v>58</v>
      </c>
      <c r="E12086" t="s">
        <v>64</v>
      </c>
      <c r="F12086" t="s">
        <v>65</v>
      </c>
      <c r="G12086" t="s">
        <v>70</v>
      </c>
      <c r="H12086" t="s">
        <v>71</v>
      </c>
      <c r="I12086" t="s">
        <v>67</v>
      </c>
      <c r="J12086">
        <v>1.4237744847012301E-2</v>
      </c>
      <c r="K12086">
        <f t="shared" si="200"/>
        <v>9</v>
      </c>
    </row>
    <row r="12087" spans="1:11" x14ac:dyDescent="0.2">
      <c r="A12087">
        <v>12</v>
      </c>
      <c r="B12087" t="s">
        <v>84</v>
      </c>
      <c r="C12087" t="s">
        <v>63</v>
      </c>
      <c r="D12087" t="s">
        <v>58</v>
      </c>
      <c r="E12087" t="s">
        <v>64</v>
      </c>
      <c r="F12087" t="s">
        <v>65</v>
      </c>
      <c r="G12087" t="s">
        <v>70</v>
      </c>
      <c r="H12087" t="s">
        <v>71</v>
      </c>
      <c r="I12087" t="s">
        <v>67</v>
      </c>
      <c r="J12087">
        <v>2.2161035700363801E-2</v>
      </c>
      <c r="K12087">
        <f t="shared" si="200"/>
        <v>9</v>
      </c>
    </row>
    <row r="12088" spans="1:11" x14ac:dyDescent="0.2">
      <c r="A12088">
        <v>13</v>
      </c>
      <c r="B12088" t="s">
        <v>84</v>
      </c>
      <c r="C12088" t="s">
        <v>63</v>
      </c>
      <c r="D12088" t="s">
        <v>58</v>
      </c>
      <c r="E12088" t="s">
        <v>64</v>
      </c>
      <c r="F12088" t="s">
        <v>65</v>
      </c>
      <c r="G12088" t="s">
        <v>70</v>
      </c>
      <c r="H12088" t="s">
        <v>71</v>
      </c>
      <c r="I12088" t="s">
        <v>67</v>
      </c>
      <c r="J12088">
        <v>3.1983511789035503E-2</v>
      </c>
      <c r="K12088">
        <f t="shared" si="200"/>
        <v>9</v>
      </c>
    </row>
    <row r="12089" spans="1:11" x14ac:dyDescent="0.2">
      <c r="A12089">
        <v>14</v>
      </c>
      <c r="B12089" t="s">
        <v>84</v>
      </c>
      <c r="C12089" t="s">
        <v>63</v>
      </c>
      <c r="D12089" t="s">
        <v>58</v>
      </c>
      <c r="E12089" t="s">
        <v>64</v>
      </c>
      <c r="F12089" t="s">
        <v>65</v>
      </c>
      <c r="G12089" t="s">
        <v>70</v>
      </c>
      <c r="H12089" t="s">
        <v>71</v>
      </c>
      <c r="I12089" t="s">
        <v>67</v>
      </c>
      <c r="J12089">
        <v>4.2630848070239397E-2</v>
      </c>
      <c r="K12089">
        <f t="shared" si="200"/>
        <v>9</v>
      </c>
    </row>
    <row r="12090" spans="1:11" x14ac:dyDescent="0.2">
      <c r="A12090">
        <v>15</v>
      </c>
      <c r="B12090" t="s">
        <v>84</v>
      </c>
      <c r="C12090" t="s">
        <v>63</v>
      </c>
      <c r="D12090" t="s">
        <v>58</v>
      </c>
      <c r="E12090" t="s">
        <v>64</v>
      </c>
      <c r="F12090" t="s">
        <v>65</v>
      </c>
      <c r="G12090" t="s">
        <v>70</v>
      </c>
      <c r="H12090" t="s">
        <v>71</v>
      </c>
      <c r="I12090" t="s">
        <v>67</v>
      </c>
      <c r="J12090">
        <v>5.4283502563935798E-2</v>
      </c>
      <c r="K12090">
        <f t="shared" si="200"/>
        <v>9</v>
      </c>
    </row>
    <row r="12091" spans="1:11" x14ac:dyDescent="0.2">
      <c r="A12091">
        <v>16</v>
      </c>
      <c r="B12091" t="s">
        <v>84</v>
      </c>
      <c r="C12091" t="s">
        <v>63</v>
      </c>
      <c r="D12091" t="s">
        <v>58</v>
      </c>
      <c r="E12091" t="s">
        <v>64</v>
      </c>
      <c r="F12091" t="s">
        <v>65</v>
      </c>
      <c r="G12091" t="s">
        <v>70</v>
      </c>
      <c r="H12091" t="s">
        <v>71</v>
      </c>
      <c r="I12091" t="s">
        <v>67</v>
      </c>
      <c r="J12091">
        <v>6.6203163295104894E-2</v>
      </c>
      <c r="K12091">
        <f t="shared" si="200"/>
        <v>9</v>
      </c>
    </row>
    <row r="12092" spans="1:11" x14ac:dyDescent="0.2">
      <c r="A12092">
        <v>17</v>
      </c>
      <c r="B12092" t="s">
        <v>84</v>
      </c>
      <c r="C12092" t="s">
        <v>63</v>
      </c>
      <c r="D12092" t="s">
        <v>58</v>
      </c>
      <c r="E12092" t="s">
        <v>64</v>
      </c>
      <c r="F12092" t="s">
        <v>65</v>
      </c>
      <c r="G12092" t="s">
        <v>70</v>
      </c>
      <c r="H12092" t="s">
        <v>71</v>
      </c>
      <c r="I12092" t="s">
        <v>67</v>
      </c>
      <c r="J12092">
        <v>7.9587982210106295E-2</v>
      </c>
      <c r="K12092">
        <f t="shared" si="200"/>
        <v>9</v>
      </c>
    </row>
    <row r="12093" spans="1:11" x14ac:dyDescent="0.2">
      <c r="A12093">
        <v>18</v>
      </c>
      <c r="B12093" t="s">
        <v>84</v>
      </c>
      <c r="C12093" t="s">
        <v>63</v>
      </c>
      <c r="D12093" t="s">
        <v>58</v>
      </c>
      <c r="E12093" t="s">
        <v>64</v>
      </c>
      <c r="F12093" t="s">
        <v>65</v>
      </c>
      <c r="G12093" t="s">
        <v>70</v>
      </c>
      <c r="H12093" t="s">
        <v>71</v>
      </c>
      <c r="I12093" t="s">
        <v>67</v>
      </c>
      <c r="J12093">
        <v>8.9582941071096794E-2</v>
      </c>
      <c r="K12093">
        <f t="shared" si="200"/>
        <v>9</v>
      </c>
    </row>
    <row r="12094" spans="1:11" x14ac:dyDescent="0.2">
      <c r="A12094">
        <v>19</v>
      </c>
      <c r="B12094" t="s">
        <v>84</v>
      </c>
      <c r="C12094" t="s">
        <v>63</v>
      </c>
      <c r="D12094" t="s">
        <v>58</v>
      </c>
      <c r="E12094" t="s">
        <v>64</v>
      </c>
      <c r="F12094" t="s">
        <v>65</v>
      </c>
      <c r="G12094" t="s">
        <v>70</v>
      </c>
      <c r="H12094" t="s">
        <v>71</v>
      </c>
      <c r="I12094" t="s">
        <v>67</v>
      </c>
      <c r="J12094">
        <v>9.9983948609831994E-2</v>
      </c>
      <c r="K12094">
        <f t="shared" si="200"/>
        <v>9</v>
      </c>
    </row>
    <row r="12095" spans="1:11" x14ac:dyDescent="0.2">
      <c r="A12095">
        <v>20</v>
      </c>
      <c r="B12095" t="s">
        <v>84</v>
      </c>
      <c r="C12095" t="s">
        <v>63</v>
      </c>
      <c r="D12095" t="s">
        <v>58</v>
      </c>
      <c r="E12095" t="s">
        <v>64</v>
      </c>
      <c r="F12095" t="s">
        <v>65</v>
      </c>
      <c r="G12095" t="s">
        <v>70</v>
      </c>
      <c r="H12095" t="s">
        <v>71</v>
      </c>
      <c r="I12095" t="s">
        <v>67</v>
      </c>
      <c r="J12095">
        <v>0.10116084497091</v>
      </c>
      <c r="K12095">
        <f t="shared" si="200"/>
        <v>9</v>
      </c>
    </row>
    <row r="12096" spans="1:11" x14ac:dyDescent="0.2">
      <c r="A12096">
        <v>21</v>
      </c>
      <c r="B12096" t="s">
        <v>84</v>
      </c>
      <c r="C12096" t="s">
        <v>63</v>
      </c>
      <c r="D12096" t="s">
        <v>58</v>
      </c>
      <c r="E12096" t="s">
        <v>64</v>
      </c>
      <c r="F12096" t="s">
        <v>65</v>
      </c>
      <c r="G12096" t="s">
        <v>70</v>
      </c>
      <c r="H12096" t="s">
        <v>71</v>
      </c>
      <c r="I12096" t="s">
        <v>67</v>
      </c>
      <c r="J12096">
        <v>9.7901904209874699E-2</v>
      </c>
      <c r="K12096">
        <f t="shared" si="200"/>
        <v>9</v>
      </c>
    </row>
    <row r="12097" spans="1:11" x14ac:dyDescent="0.2">
      <c r="A12097">
        <v>22</v>
      </c>
      <c r="B12097" t="s">
        <v>84</v>
      </c>
      <c r="C12097" t="s">
        <v>63</v>
      </c>
      <c r="D12097" t="s">
        <v>58</v>
      </c>
      <c r="E12097" t="s">
        <v>64</v>
      </c>
      <c r="F12097" t="s">
        <v>65</v>
      </c>
      <c r="G12097" t="s">
        <v>70</v>
      </c>
      <c r="H12097" t="s">
        <v>71</v>
      </c>
      <c r="I12097" t="s">
        <v>67</v>
      </c>
      <c r="J12097">
        <v>8.9756398472355101E-2</v>
      </c>
      <c r="K12097">
        <f t="shared" si="200"/>
        <v>9</v>
      </c>
    </row>
    <row r="12098" spans="1:11" x14ac:dyDescent="0.2">
      <c r="A12098">
        <v>23</v>
      </c>
      <c r="B12098" t="s">
        <v>84</v>
      </c>
      <c r="C12098" t="s">
        <v>63</v>
      </c>
      <c r="D12098" t="s">
        <v>58</v>
      </c>
      <c r="E12098" t="s">
        <v>64</v>
      </c>
      <c r="F12098" t="s">
        <v>65</v>
      </c>
      <c r="G12098" t="s">
        <v>70</v>
      </c>
      <c r="H12098" t="s">
        <v>71</v>
      </c>
      <c r="I12098" t="s">
        <v>67</v>
      </c>
      <c r="J12098">
        <v>7.6321631736363499E-2</v>
      </c>
      <c r="K12098">
        <f t="shared" si="200"/>
        <v>9</v>
      </c>
    </row>
    <row r="12099" spans="1:11" x14ac:dyDescent="0.2">
      <c r="A12099">
        <v>24</v>
      </c>
      <c r="B12099" t="s">
        <v>84</v>
      </c>
      <c r="C12099" t="s">
        <v>63</v>
      </c>
      <c r="D12099" t="s">
        <v>58</v>
      </c>
      <c r="E12099" t="s">
        <v>64</v>
      </c>
      <c r="F12099" t="s">
        <v>65</v>
      </c>
      <c r="G12099" t="s">
        <v>70</v>
      </c>
      <c r="H12099" t="s">
        <v>71</v>
      </c>
      <c r="I12099" t="s">
        <v>67</v>
      </c>
      <c r="J12099">
        <v>5.9120998326100502E-2</v>
      </c>
      <c r="K12099">
        <f t="shared" si="200"/>
        <v>9</v>
      </c>
    </row>
    <row r="12100" spans="1:11" x14ac:dyDescent="0.2">
      <c r="A12100">
        <v>1</v>
      </c>
      <c r="B12100" t="s">
        <v>84</v>
      </c>
      <c r="C12100" t="s">
        <v>57</v>
      </c>
      <c r="D12100" t="s">
        <v>58</v>
      </c>
      <c r="E12100" t="s">
        <v>64</v>
      </c>
      <c r="F12100" t="s">
        <v>60</v>
      </c>
      <c r="G12100" t="s">
        <v>72</v>
      </c>
      <c r="H12100" t="s">
        <v>62</v>
      </c>
      <c r="I12100" t="s">
        <v>67</v>
      </c>
      <c r="J12100">
        <v>6.4594513636249101E-2</v>
      </c>
      <c r="K12100">
        <f t="shared" ref="K12100:K12163" si="201">MONTH(1&amp;B12100)</f>
        <v>9</v>
      </c>
    </row>
    <row r="12101" spans="1:11" x14ac:dyDescent="0.2">
      <c r="A12101">
        <v>2</v>
      </c>
      <c r="B12101" t="s">
        <v>84</v>
      </c>
      <c r="C12101" t="s">
        <v>57</v>
      </c>
      <c r="D12101" t="s">
        <v>58</v>
      </c>
      <c r="E12101" t="s">
        <v>64</v>
      </c>
      <c r="F12101" t="s">
        <v>60</v>
      </c>
      <c r="G12101" t="s">
        <v>72</v>
      </c>
      <c r="H12101" t="s">
        <v>62</v>
      </c>
      <c r="I12101" t="s">
        <v>67</v>
      </c>
      <c r="J12101">
        <v>4.6562552780657997E-2</v>
      </c>
      <c r="K12101">
        <f t="shared" si="201"/>
        <v>9</v>
      </c>
    </row>
    <row r="12102" spans="1:11" x14ac:dyDescent="0.2">
      <c r="A12102">
        <v>3</v>
      </c>
      <c r="B12102" t="s">
        <v>84</v>
      </c>
      <c r="C12102" t="s">
        <v>57</v>
      </c>
      <c r="D12102" t="s">
        <v>58</v>
      </c>
      <c r="E12102" t="s">
        <v>64</v>
      </c>
      <c r="F12102" t="s">
        <v>60</v>
      </c>
      <c r="G12102" t="s">
        <v>72</v>
      </c>
      <c r="H12102" t="s">
        <v>62</v>
      </c>
      <c r="I12102" t="s">
        <v>67</v>
      </c>
      <c r="J12102">
        <v>2.52749141030305E-2</v>
      </c>
      <c r="K12102">
        <f t="shared" si="201"/>
        <v>9</v>
      </c>
    </row>
    <row r="12103" spans="1:11" x14ac:dyDescent="0.2">
      <c r="A12103">
        <v>4</v>
      </c>
      <c r="B12103" t="s">
        <v>84</v>
      </c>
      <c r="C12103" t="s">
        <v>57</v>
      </c>
      <c r="D12103" t="s">
        <v>58</v>
      </c>
      <c r="E12103" t="s">
        <v>64</v>
      </c>
      <c r="F12103" t="s">
        <v>60</v>
      </c>
      <c r="G12103" t="s">
        <v>72</v>
      </c>
      <c r="H12103" t="s">
        <v>62</v>
      </c>
      <c r="I12103" t="s">
        <v>67</v>
      </c>
      <c r="J12103">
        <v>1.30315471533505E-2</v>
      </c>
      <c r="K12103">
        <f t="shared" si="201"/>
        <v>9</v>
      </c>
    </row>
    <row r="12104" spans="1:11" x14ac:dyDescent="0.2">
      <c r="A12104">
        <v>5</v>
      </c>
      <c r="B12104" t="s">
        <v>84</v>
      </c>
      <c r="C12104" t="s">
        <v>57</v>
      </c>
      <c r="D12104" t="s">
        <v>58</v>
      </c>
      <c r="E12104" t="s">
        <v>64</v>
      </c>
      <c r="F12104" t="s">
        <v>60</v>
      </c>
      <c r="G12104" t="s">
        <v>72</v>
      </c>
      <c r="H12104" t="s">
        <v>62</v>
      </c>
      <c r="I12104" t="s">
        <v>67</v>
      </c>
      <c r="J12104">
        <v>7.9422638225324603E-3</v>
      </c>
      <c r="K12104">
        <f t="shared" si="201"/>
        <v>9</v>
      </c>
    </row>
    <row r="12105" spans="1:11" x14ac:dyDescent="0.2">
      <c r="A12105">
        <v>6</v>
      </c>
      <c r="B12105" t="s">
        <v>84</v>
      </c>
      <c r="C12105" t="s">
        <v>57</v>
      </c>
      <c r="D12105" t="s">
        <v>58</v>
      </c>
      <c r="E12105" t="s">
        <v>64</v>
      </c>
      <c r="F12105" t="s">
        <v>60</v>
      </c>
      <c r="G12105" t="s">
        <v>72</v>
      </c>
      <c r="H12105" t="s">
        <v>62</v>
      </c>
      <c r="I12105" t="s">
        <v>67</v>
      </c>
      <c r="J12105">
        <v>5.3538142652310196E-3</v>
      </c>
      <c r="K12105">
        <f t="shared" si="201"/>
        <v>9</v>
      </c>
    </row>
    <row r="12106" spans="1:11" x14ac:dyDescent="0.2">
      <c r="A12106">
        <v>7</v>
      </c>
      <c r="B12106" t="s">
        <v>84</v>
      </c>
      <c r="C12106" t="s">
        <v>57</v>
      </c>
      <c r="D12106" t="s">
        <v>58</v>
      </c>
      <c r="E12106" t="s">
        <v>64</v>
      </c>
      <c r="F12106" t="s">
        <v>60</v>
      </c>
      <c r="G12106" t="s">
        <v>72</v>
      </c>
      <c r="H12106" t="s">
        <v>62</v>
      </c>
      <c r="I12106" t="s">
        <v>67</v>
      </c>
      <c r="J12106">
        <v>4.7135960591138002E-3</v>
      </c>
      <c r="K12106">
        <f t="shared" si="201"/>
        <v>9</v>
      </c>
    </row>
    <row r="12107" spans="1:11" x14ac:dyDescent="0.2">
      <c r="A12107">
        <v>8</v>
      </c>
      <c r="B12107" t="s">
        <v>84</v>
      </c>
      <c r="C12107" t="s">
        <v>57</v>
      </c>
      <c r="D12107" t="s">
        <v>58</v>
      </c>
      <c r="E12107" t="s">
        <v>64</v>
      </c>
      <c r="F12107" t="s">
        <v>60</v>
      </c>
      <c r="G12107" t="s">
        <v>72</v>
      </c>
      <c r="H12107" t="s">
        <v>62</v>
      </c>
      <c r="I12107" t="s">
        <v>67</v>
      </c>
      <c r="J12107">
        <v>5.0651566638779096E-3</v>
      </c>
      <c r="K12107">
        <f t="shared" si="201"/>
        <v>9</v>
      </c>
    </row>
    <row r="12108" spans="1:11" x14ac:dyDescent="0.2">
      <c r="A12108">
        <v>9</v>
      </c>
      <c r="B12108" t="s">
        <v>84</v>
      </c>
      <c r="C12108" t="s">
        <v>57</v>
      </c>
      <c r="D12108" t="s">
        <v>58</v>
      </c>
      <c r="E12108" t="s">
        <v>64</v>
      </c>
      <c r="F12108" t="s">
        <v>60</v>
      </c>
      <c r="G12108" t="s">
        <v>72</v>
      </c>
      <c r="H12108" t="s">
        <v>62</v>
      </c>
      <c r="I12108" t="s">
        <v>67</v>
      </c>
      <c r="J12108">
        <v>4.8752508515503903E-3</v>
      </c>
      <c r="K12108">
        <f t="shared" si="201"/>
        <v>9</v>
      </c>
    </row>
    <row r="12109" spans="1:11" x14ac:dyDescent="0.2">
      <c r="A12109">
        <v>10</v>
      </c>
      <c r="B12109" t="s">
        <v>84</v>
      </c>
      <c r="C12109" t="s">
        <v>57</v>
      </c>
      <c r="D12109" t="s">
        <v>58</v>
      </c>
      <c r="E12109" t="s">
        <v>64</v>
      </c>
      <c r="F12109" t="s">
        <v>60</v>
      </c>
      <c r="G12109" t="s">
        <v>72</v>
      </c>
      <c r="H12109" t="s">
        <v>62</v>
      </c>
      <c r="I12109" t="s">
        <v>67</v>
      </c>
      <c r="J12109">
        <v>9.5424637690309094E-3</v>
      </c>
      <c r="K12109">
        <f t="shared" si="201"/>
        <v>9</v>
      </c>
    </row>
    <row r="12110" spans="1:11" x14ac:dyDescent="0.2">
      <c r="A12110">
        <v>11</v>
      </c>
      <c r="B12110" t="s">
        <v>84</v>
      </c>
      <c r="C12110" t="s">
        <v>57</v>
      </c>
      <c r="D12110" t="s">
        <v>58</v>
      </c>
      <c r="E12110" t="s">
        <v>64</v>
      </c>
      <c r="F12110" t="s">
        <v>60</v>
      </c>
      <c r="G12110" t="s">
        <v>72</v>
      </c>
      <c r="H12110" t="s">
        <v>62</v>
      </c>
      <c r="I12110" t="s">
        <v>67</v>
      </c>
      <c r="J12110">
        <v>1.58118304711998E-2</v>
      </c>
      <c r="K12110">
        <f t="shared" si="201"/>
        <v>9</v>
      </c>
    </row>
    <row r="12111" spans="1:11" x14ac:dyDescent="0.2">
      <c r="A12111">
        <v>12</v>
      </c>
      <c r="B12111" t="s">
        <v>84</v>
      </c>
      <c r="C12111" t="s">
        <v>57</v>
      </c>
      <c r="D12111" t="s">
        <v>58</v>
      </c>
      <c r="E12111" t="s">
        <v>64</v>
      </c>
      <c r="F12111" t="s">
        <v>60</v>
      </c>
      <c r="G12111" t="s">
        <v>72</v>
      </c>
      <c r="H12111" t="s">
        <v>62</v>
      </c>
      <c r="I12111" t="s">
        <v>67</v>
      </c>
      <c r="J12111">
        <v>3.3245061611552301E-2</v>
      </c>
      <c r="K12111">
        <f t="shared" si="201"/>
        <v>9</v>
      </c>
    </row>
    <row r="12112" spans="1:11" x14ac:dyDescent="0.2">
      <c r="A12112">
        <v>13</v>
      </c>
      <c r="B12112" t="s">
        <v>84</v>
      </c>
      <c r="C12112" t="s">
        <v>57</v>
      </c>
      <c r="D12112" t="s">
        <v>58</v>
      </c>
      <c r="E12112" t="s">
        <v>64</v>
      </c>
      <c r="F12112" t="s">
        <v>60</v>
      </c>
      <c r="G12112" t="s">
        <v>72</v>
      </c>
      <c r="H12112" t="s">
        <v>62</v>
      </c>
      <c r="I12112" t="s">
        <v>67</v>
      </c>
      <c r="J12112">
        <v>3.2528934172544099E-2</v>
      </c>
      <c r="K12112">
        <f t="shared" si="201"/>
        <v>9</v>
      </c>
    </row>
    <row r="12113" spans="1:11" x14ac:dyDescent="0.2">
      <c r="A12113">
        <v>14</v>
      </c>
      <c r="B12113" t="s">
        <v>84</v>
      </c>
      <c r="C12113" t="s">
        <v>57</v>
      </c>
      <c r="D12113" t="s">
        <v>58</v>
      </c>
      <c r="E12113" t="s">
        <v>64</v>
      </c>
      <c r="F12113" t="s">
        <v>60</v>
      </c>
      <c r="G12113" t="s">
        <v>72</v>
      </c>
      <c r="H12113" t="s">
        <v>62</v>
      </c>
      <c r="I12113" t="s">
        <v>67</v>
      </c>
      <c r="J12113">
        <v>3.3593510252401003E-2</v>
      </c>
      <c r="K12113">
        <f t="shared" si="201"/>
        <v>9</v>
      </c>
    </row>
    <row r="12114" spans="1:11" x14ac:dyDescent="0.2">
      <c r="A12114">
        <v>15</v>
      </c>
      <c r="B12114" t="s">
        <v>84</v>
      </c>
      <c r="C12114" t="s">
        <v>57</v>
      </c>
      <c r="D12114" t="s">
        <v>58</v>
      </c>
      <c r="E12114" t="s">
        <v>64</v>
      </c>
      <c r="F12114" t="s">
        <v>60</v>
      </c>
      <c r="G12114" t="s">
        <v>72</v>
      </c>
      <c r="H12114" t="s">
        <v>62</v>
      </c>
      <c r="I12114" t="s">
        <v>67</v>
      </c>
      <c r="J12114">
        <v>3.5360881219568298E-2</v>
      </c>
      <c r="K12114">
        <f t="shared" si="201"/>
        <v>9</v>
      </c>
    </row>
    <row r="12115" spans="1:11" x14ac:dyDescent="0.2">
      <c r="A12115">
        <v>16</v>
      </c>
      <c r="B12115" t="s">
        <v>84</v>
      </c>
      <c r="C12115" t="s">
        <v>57</v>
      </c>
      <c r="D12115" t="s">
        <v>58</v>
      </c>
      <c r="E12115" t="s">
        <v>64</v>
      </c>
      <c r="F12115" t="s">
        <v>60</v>
      </c>
      <c r="G12115" t="s">
        <v>72</v>
      </c>
      <c r="H12115" t="s">
        <v>62</v>
      </c>
      <c r="I12115" t="s">
        <v>67</v>
      </c>
      <c r="J12115">
        <v>4.6400115670835899E-2</v>
      </c>
      <c r="K12115">
        <f t="shared" si="201"/>
        <v>9</v>
      </c>
    </row>
    <row r="12116" spans="1:11" x14ac:dyDescent="0.2">
      <c r="A12116">
        <v>17</v>
      </c>
      <c r="B12116" t="s">
        <v>84</v>
      </c>
      <c r="C12116" t="s">
        <v>57</v>
      </c>
      <c r="D12116" t="s">
        <v>58</v>
      </c>
      <c r="E12116" t="s">
        <v>64</v>
      </c>
      <c r="F12116" t="s">
        <v>60</v>
      </c>
      <c r="G12116" t="s">
        <v>72</v>
      </c>
      <c r="H12116" t="s">
        <v>62</v>
      </c>
      <c r="I12116" t="s">
        <v>67</v>
      </c>
      <c r="J12116">
        <v>7.0626088840861606E-2</v>
      </c>
      <c r="K12116">
        <f t="shared" si="201"/>
        <v>9</v>
      </c>
    </row>
    <row r="12117" spans="1:11" x14ac:dyDescent="0.2">
      <c r="A12117">
        <v>18</v>
      </c>
      <c r="B12117" t="s">
        <v>84</v>
      </c>
      <c r="C12117" t="s">
        <v>57</v>
      </c>
      <c r="D12117" t="s">
        <v>58</v>
      </c>
      <c r="E12117" t="s">
        <v>64</v>
      </c>
      <c r="F12117" t="s">
        <v>60</v>
      </c>
      <c r="G12117" t="s">
        <v>72</v>
      </c>
      <c r="H12117" t="s">
        <v>62</v>
      </c>
      <c r="I12117" t="s">
        <v>67</v>
      </c>
      <c r="J12117">
        <v>7.8416136976273698E-2</v>
      </c>
      <c r="K12117">
        <f t="shared" si="201"/>
        <v>9</v>
      </c>
    </row>
    <row r="12118" spans="1:11" x14ac:dyDescent="0.2">
      <c r="A12118">
        <v>19</v>
      </c>
      <c r="B12118" t="s">
        <v>84</v>
      </c>
      <c r="C12118" t="s">
        <v>57</v>
      </c>
      <c r="D12118" t="s">
        <v>58</v>
      </c>
      <c r="E12118" t="s">
        <v>64</v>
      </c>
      <c r="F12118" t="s">
        <v>60</v>
      </c>
      <c r="G12118" t="s">
        <v>72</v>
      </c>
      <c r="H12118" t="s">
        <v>62</v>
      </c>
      <c r="I12118" t="s">
        <v>67</v>
      </c>
      <c r="J12118">
        <v>7.90911695623919E-2</v>
      </c>
      <c r="K12118">
        <f t="shared" si="201"/>
        <v>9</v>
      </c>
    </row>
    <row r="12119" spans="1:11" x14ac:dyDescent="0.2">
      <c r="A12119">
        <v>20</v>
      </c>
      <c r="B12119" t="s">
        <v>84</v>
      </c>
      <c r="C12119" t="s">
        <v>57</v>
      </c>
      <c r="D12119" t="s">
        <v>58</v>
      </c>
      <c r="E12119" t="s">
        <v>64</v>
      </c>
      <c r="F12119" t="s">
        <v>60</v>
      </c>
      <c r="G12119" t="s">
        <v>72</v>
      </c>
      <c r="H12119" t="s">
        <v>62</v>
      </c>
      <c r="I12119" t="s">
        <v>67</v>
      </c>
      <c r="J12119">
        <v>7.6521664160768194E-2</v>
      </c>
      <c r="K12119">
        <f t="shared" si="201"/>
        <v>9</v>
      </c>
    </row>
    <row r="12120" spans="1:11" x14ac:dyDescent="0.2">
      <c r="A12120">
        <v>21</v>
      </c>
      <c r="B12120" t="s">
        <v>84</v>
      </c>
      <c r="C12120" t="s">
        <v>57</v>
      </c>
      <c r="D12120" t="s">
        <v>58</v>
      </c>
      <c r="E12120" t="s">
        <v>64</v>
      </c>
      <c r="F12120" t="s">
        <v>60</v>
      </c>
      <c r="G12120" t="s">
        <v>72</v>
      </c>
      <c r="H12120" t="s">
        <v>62</v>
      </c>
      <c r="I12120" t="s">
        <v>67</v>
      </c>
      <c r="J12120">
        <v>7.7869375836797802E-2</v>
      </c>
      <c r="K12120">
        <f t="shared" si="201"/>
        <v>9</v>
      </c>
    </row>
    <row r="12121" spans="1:11" x14ac:dyDescent="0.2">
      <c r="A12121">
        <v>22</v>
      </c>
      <c r="B12121" t="s">
        <v>84</v>
      </c>
      <c r="C12121" t="s">
        <v>57</v>
      </c>
      <c r="D12121" t="s">
        <v>58</v>
      </c>
      <c r="E12121" t="s">
        <v>64</v>
      </c>
      <c r="F12121" t="s">
        <v>60</v>
      </c>
      <c r="G12121" t="s">
        <v>72</v>
      </c>
      <c r="H12121" t="s">
        <v>62</v>
      </c>
      <c r="I12121" t="s">
        <v>67</v>
      </c>
      <c r="J12121">
        <v>7.9060287327719303E-2</v>
      </c>
      <c r="K12121">
        <f t="shared" si="201"/>
        <v>9</v>
      </c>
    </row>
    <row r="12122" spans="1:11" x14ac:dyDescent="0.2">
      <c r="A12122">
        <v>23</v>
      </c>
      <c r="B12122" t="s">
        <v>84</v>
      </c>
      <c r="C12122" t="s">
        <v>57</v>
      </c>
      <c r="D12122" t="s">
        <v>58</v>
      </c>
      <c r="E12122" t="s">
        <v>64</v>
      </c>
      <c r="F12122" t="s">
        <v>60</v>
      </c>
      <c r="G12122" t="s">
        <v>72</v>
      </c>
      <c r="H12122" t="s">
        <v>62</v>
      </c>
      <c r="I12122" t="s">
        <v>67</v>
      </c>
      <c r="J12122">
        <v>7.9343785891853993E-2</v>
      </c>
      <c r="K12122">
        <f t="shared" si="201"/>
        <v>9</v>
      </c>
    </row>
    <row r="12123" spans="1:11" x14ac:dyDescent="0.2">
      <c r="A12123">
        <v>24</v>
      </c>
      <c r="B12123" t="s">
        <v>84</v>
      </c>
      <c r="C12123" t="s">
        <v>57</v>
      </c>
      <c r="D12123" t="s">
        <v>58</v>
      </c>
      <c r="E12123" t="s">
        <v>64</v>
      </c>
      <c r="F12123" t="s">
        <v>60</v>
      </c>
      <c r="G12123" t="s">
        <v>72</v>
      </c>
      <c r="H12123" t="s">
        <v>62</v>
      </c>
      <c r="I12123" t="s">
        <v>67</v>
      </c>
      <c r="J12123">
        <v>7.5175084900606801E-2</v>
      </c>
      <c r="K12123">
        <f t="shared" si="201"/>
        <v>9</v>
      </c>
    </row>
    <row r="12124" spans="1:11" x14ac:dyDescent="0.2">
      <c r="A12124">
        <v>1</v>
      </c>
      <c r="B12124" t="s">
        <v>84</v>
      </c>
      <c r="C12124" t="s">
        <v>63</v>
      </c>
      <c r="D12124" t="s">
        <v>58</v>
      </c>
      <c r="E12124" t="s">
        <v>64</v>
      </c>
      <c r="F12124" t="s">
        <v>60</v>
      </c>
      <c r="G12124" t="s">
        <v>72</v>
      </c>
      <c r="H12124" t="s">
        <v>62</v>
      </c>
      <c r="I12124" t="s">
        <v>67</v>
      </c>
      <c r="J12124">
        <v>7.5048344925080904E-2</v>
      </c>
      <c r="K12124">
        <f t="shared" si="201"/>
        <v>9</v>
      </c>
    </row>
    <row r="12125" spans="1:11" x14ac:dyDescent="0.2">
      <c r="A12125">
        <v>2</v>
      </c>
      <c r="B12125" t="s">
        <v>84</v>
      </c>
      <c r="C12125" t="s">
        <v>63</v>
      </c>
      <c r="D12125" t="s">
        <v>58</v>
      </c>
      <c r="E12125" t="s">
        <v>64</v>
      </c>
      <c r="F12125" t="s">
        <v>60</v>
      </c>
      <c r="G12125" t="s">
        <v>72</v>
      </c>
      <c r="H12125" t="s">
        <v>62</v>
      </c>
      <c r="I12125" t="s">
        <v>67</v>
      </c>
      <c r="J12125">
        <v>5.68338852944823E-2</v>
      </c>
      <c r="K12125">
        <f t="shared" si="201"/>
        <v>9</v>
      </c>
    </row>
    <row r="12126" spans="1:11" x14ac:dyDescent="0.2">
      <c r="A12126">
        <v>3</v>
      </c>
      <c r="B12126" t="s">
        <v>84</v>
      </c>
      <c r="C12126" t="s">
        <v>63</v>
      </c>
      <c r="D12126" t="s">
        <v>58</v>
      </c>
      <c r="E12126" t="s">
        <v>64</v>
      </c>
      <c r="F12126" t="s">
        <v>60</v>
      </c>
      <c r="G12126" t="s">
        <v>72</v>
      </c>
      <c r="H12126" t="s">
        <v>62</v>
      </c>
      <c r="I12126" t="s">
        <v>67</v>
      </c>
      <c r="J12126">
        <v>3.1578327053283201E-2</v>
      </c>
      <c r="K12126">
        <f t="shared" si="201"/>
        <v>9</v>
      </c>
    </row>
    <row r="12127" spans="1:11" x14ac:dyDescent="0.2">
      <c r="A12127">
        <v>4</v>
      </c>
      <c r="B12127" t="s">
        <v>84</v>
      </c>
      <c r="C12127" t="s">
        <v>63</v>
      </c>
      <c r="D12127" t="s">
        <v>58</v>
      </c>
      <c r="E12127" t="s">
        <v>64</v>
      </c>
      <c r="F12127" t="s">
        <v>60</v>
      </c>
      <c r="G12127" t="s">
        <v>72</v>
      </c>
      <c r="H12127" t="s">
        <v>62</v>
      </c>
      <c r="I12127" t="s">
        <v>67</v>
      </c>
      <c r="J12127">
        <v>1.6416961908753001E-2</v>
      </c>
      <c r="K12127">
        <f t="shared" si="201"/>
        <v>9</v>
      </c>
    </row>
    <row r="12128" spans="1:11" x14ac:dyDescent="0.2">
      <c r="A12128">
        <v>5</v>
      </c>
      <c r="B12128" t="s">
        <v>84</v>
      </c>
      <c r="C12128" t="s">
        <v>63</v>
      </c>
      <c r="D12128" t="s">
        <v>58</v>
      </c>
      <c r="E12128" t="s">
        <v>64</v>
      </c>
      <c r="F12128" t="s">
        <v>60</v>
      </c>
      <c r="G12128" t="s">
        <v>72</v>
      </c>
      <c r="H12128" t="s">
        <v>62</v>
      </c>
      <c r="I12128" t="s">
        <v>67</v>
      </c>
      <c r="J12128">
        <v>8.3362264085221401E-3</v>
      </c>
      <c r="K12128">
        <f t="shared" si="201"/>
        <v>9</v>
      </c>
    </row>
    <row r="12129" spans="1:11" x14ac:dyDescent="0.2">
      <c r="A12129">
        <v>6</v>
      </c>
      <c r="B12129" t="s">
        <v>84</v>
      </c>
      <c r="C12129" t="s">
        <v>63</v>
      </c>
      <c r="D12129" t="s">
        <v>58</v>
      </c>
      <c r="E12129" t="s">
        <v>64</v>
      </c>
      <c r="F12129" t="s">
        <v>60</v>
      </c>
      <c r="G12129" t="s">
        <v>72</v>
      </c>
      <c r="H12129" t="s">
        <v>62</v>
      </c>
      <c r="I12129" t="s">
        <v>67</v>
      </c>
      <c r="J12129">
        <v>4.6420106436603397E-3</v>
      </c>
      <c r="K12129">
        <f t="shared" si="201"/>
        <v>9</v>
      </c>
    </row>
    <row r="12130" spans="1:11" x14ac:dyDescent="0.2">
      <c r="A12130">
        <v>7</v>
      </c>
      <c r="B12130" t="s">
        <v>84</v>
      </c>
      <c r="C12130" t="s">
        <v>63</v>
      </c>
      <c r="D12130" t="s">
        <v>58</v>
      </c>
      <c r="E12130" t="s">
        <v>64</v>
      </c>
      <c r="F12130" t="s">
        <v>60</v>
      </c>
      <c r="G12130" t="s">
        <v>72</v>
      </c>
      <c r="H12130" t="s">
        <v>62</v>
      </c>
      <c r="I12130" t="s">
        <v>67</v>
      </c>
      <c r="J12130">
        <v>3.0456552743072301E-3</v>
      </c>
      <c r="K12130">
        <f t="shared" si="201"/>
        <v>9</v>
      </c>
    </row>
    <row r="12131" spans="1:11" x14ac:dyDescent="0.2">
      <c r="A12131">
        <v>8</v>
      </c>
      <c r="B12131" t="s">
        <v>84</v>
      </c>
      <c r="C12131" t="s">
        <v>63</v>
      </c>
      <c r="D12131" t="s">
        <v>58</v>
      </c>
      <c r="E12131" t="s">
        <v>64</v>
      </c>
      <c r="F12131" t="s">
        <v>60</v>
      </c>
      <c r="G12131" t="s">
        <v>72</v>
      </c>
      <c r="H12131" t="s">
        <v>62</v>
      </c>
      <c r="I12131" t="s">
        <v>67</v>
      </c>
      <c r="J12131">
        <v>4.17544052114784E-3</v>
      </c>
      <c r="K12131">
        <f t="shared" si="201"/>
        <v>9</v>
      </c>
    </row>
    <row r="12132" spans="1:11" x14ac:dyDescent="0.2">
      <c r="A12132">
        <v>9</v>
      </c>
      <c r="B12132" t="s">
        <v>84</v>
      </c>
      <c r="C12132" t="s">
        <v>63</v>
      </c>
      <c r="D12132" t="s">
        <v>58</v>
      </c>
      <c r="E12132" t="s">
        <v>64</v>
      </c>
      <c r="F12132" t="s">
        <v>60</v>
      </c>
      <c r="G12132" t="s">
        <v>72</v>
      </c>
      <c r="H12132" t="s">
        <v>62</v>
      </c>
      <c r="I12132" t="s">
        <v>67</v>
      </c>
      <c r="J12132">
        <v>5.8399099505033504E-3</v>
      </c>
      <c r="K12132">
        <f t="shared" si="201"/>
        <v>9</v>
      </c>
    </row>
    <row r="12133" spans="1:11" x14ac:dyDescent="0.2">
      <c r="A12133">
        <v>10</v>
      </c>
      <c r="B12133" t="s">
        <v>84</v>
      </c>
      <c r="C12133" t="s">
        <v>63</v>
      </c>
      <c r="D12133" t="s">
        <v>58</v>
      </c>
      <c r="E12133" t="s">
        <v>64</v>
      </c>
      <c r="F12133" t="s">
        <v>60</v>
      </c>
      <c r="G12133" t="s">
        <v>72</v>
      </c>
      <c r="H12133" t="s">
        <v>62</v>
      </c>
      <c r="I12133" t="s">
        <v>67</v>
      </c>
      <c r="J12133">
        <v>1.36402635843076E-2</v>
      </c>
      <c r="K12133">
        <f t="shared" si="201"/>
        <v>9</v>
      </c>
    </row>
    <row r="12134" spans="1:11" x14ac:dyDescent="0.2">
      <c r="A12134">
        <v>11</v>
      </c>
      <c r="B12134" t="s">
        <v>84</v>
      </c>
      <c r="C12134" t="s">
        <v>63</v>
      </c>
      <c r="D12134" t="s">
        <v>58</v>
      </c>
      <c r="E12134" t="s">
        <v>64</v>
      </c>
      <c r="F12134" t="s">
        <v>60</v>
      </c>
      <c r="G12134" t="s">
        <v>72</v>
      </c>
      <c r="H12134" t="s">
        <v>62</v>
      </c>
      <c r="I12134" t="s">
        <v>67</v>
      </c>
      <c r="J12134">
        <v>1.6190304738306099E-2</v>
      </c>
      <c r="K12134">
        <f t="shared" si="201"/>
        <v>9</v>
      </c>
    </row>
    <row r="12135" spans="1:11" x14ac:dyDescent="0.2">
      <c r="A12135">
        <v>12</v>
      </c>
      <c r="B12135" t="s">
        <v>84</v>
      </c>
      <c r="C12135" t="s">
        <v>63</v>
      </c>
      <c r="D12135" t="s">
        <v>58</v>
      </c>
      <c r="E12135" t="s">
        <v>64</v>
      </c>
      <c r="F12135" t="s">
        <v>60</v>
      </c>
      <c r="G12135" t="s">
        <v>72</v>
      </c>
      <c r="H12135" t="s">
        <v>62</v>
      </c>
      <c r="I12135" t="s">
        <v>67</v>
      </c>
      <c r="J12135">
        <v>2.2212083069302401E-2</v>
      </c>
      <c r="K12135">
        <f t="shared" si="201"/>
        <v>9</v>
      </c>
    </row>
    <row r="12136" spans="1:11" x14ac:dyDescent="0.2">
      <c r="A12136">
        <v>13</v>
      </c>
      <c r="B12136" t="s">
        <v>84</v>
      </c>
      <c r="C12136" t="s">
        <v>63</v>
      </c>
      <c r="D12136" t="s">
        <v>58</v>
      </c>
      <c r="E12136" t="s">
        <v>64</v>
      </c>
      <c r="F12136" t="s">
        <v>60</v>
      </c>
      <c r="G12136" t="s">
        <v>72</v>
      </c>
      <c r="H12136" t="s">
        <v>62</v>
      </c>
      <c r="I12136" t="s">
        <v>67</v>
      </c>
      <c r="J12136">
        <v>2.1947574084190201E-2</v>
      </c>
      <c r="K12136">
        <f t="shared" si="201"/>
        <v>9</v>
      </c>
    </row>
    <row r="12137" spans="1:11" x14ac:dyDescent="0.2">
      <c r="A12137">
        <v>14</v>
      </c>
      <c r="B12137" t="s">
        <v>84</v>
      </c>
      <c r="C12137" t="s">
        <v>63</v>
      </c>
      <c r="D12137" t="s">
        <v>58</v>
      </c>
      <c r="E12137" t="s">
        <v>64</v>
      </c>
      <c r="F12137" t="s">
        <v>60</v>
      </c>
      <c r="G12137" t="s">
        <v>72</v>
      </c>
      <c r="H12137" t="s">
        <v>62</v>
      </c>
      <c r="I12137" t="s">
        <v>67</v>
      </c>
      <c r="J12137">
        <v>3.0141890457616199E-2</v>
      </c>
      <c r="K12137">
        <f t="shared" si="201"/>
        <v>9</v>
      </c>
    </row>
    <row r="12138" spans="1:11" x14ac:dyDescent="0.2">
      <c r="A12138">
        <v>15</v>
      </c>
      <c r="B12138" t="s">
        <v>84</v>
      </c>
      <c r="C12138" t="s">
        <v>63</v>
      </c>
      <c r="D12138" t="s">
        <v>58</v>
      </c>
      <c r="E12138" t="s">
        <v>64</v>
      </c>
      <c r="F12138" t="s">
        <v>60</v>
      </c>
      <c r="G12138" t="s">
        <v>72</v>
      </c>
      <c r="H12138" t="s">
        <v>62</v>
      </c>
      <c r="I12138" t="s">
        <v>67</v>
      </c>
      <c r="J12138">
        <v>3.2235605822666297E-2</v>
      </c>
      <c r="K12138">
        <f t="shared" si="201"/>
        <v>9</v>
      </c>
    </row>
    <row r="12139" spans="1:11" x14ac:dyDescent="0.2">
      <c r="A12139">
        <v>16</v>
      </c>
      <c r="B12139" t="s">
        <v>84</v>
      </c>
      <c r="C12139" t="s">
        <v>63</v>
      </c>
      <c r="D12139" t="s">
        <v>58</v>
      </c>
      <c r="E12139" t="s">
        <v>64</v>
      </c>
      <c r="F12139" t="s">
        <v>60</v>
      </c>
      <c r="G12139" t="s">
        <v>72</v>
      </c>
      <c r="H12139" t="s">
        <v>62</v>
      </c>
      <c r="I12139" t="s">
        <v>67</v>
      </c>
      <c r="J12139">
        <v>4.8216478197571903E-2</v>
      </c>
      <c r="K12139">
        <f t="shared" si="201"/>
        <v>9</v>
      </c>
    </row>
    <row r="12140" spans="1:11" x14ac:dyDescent="0.2">
      <c r="A12140">
        <v>17</v>
      </c>
      <c r="B12140" t="s">
        <v>84</v>
      </c>
      <c r="C12140" t="s">
        <v>63</v>
      </c>
      <c r="D12140" t="s">
        <v>58</v>
      </c>
      <c r="E12140" t="s">
        <v>64</v>
      </c>
      <c r="F12140" t="s">
        <v>60</v>
      </c>
      <c r="G12140" t="s">
        <v>72</v>
      </c>
      <c r="H12140" t="s">
        <v>62</v>
      </c>
      <c r="I12140" t="s">
        <v>67</v>
      </c>
      <c r="J12140">
        <v>6.3733083029484702E-2</v>
      </c>
      <c r="K12140">
        <f t="shared" si="201"/>
        <v>9</v>
      </c>
    </row>
    <row r="12141" spans="1:11" x14ac:dyDescent="0.2">
      <c r="A12141">
        <v>18</v>
      </c>
      <c r="B12141" t="s">
        <v>84</v>
      </c>
      <c r="C12141" t="s">
        <v>63</v>
      </c>
      <c r="D12141" t="s">
        <v>58</v>
      </c>
      <c r="E12141" t="s">
        <v>64</v>
      </c>
      <c r="F12141" t="s">
        <v>60</v>
      </c>
      <c r="G12141" t="s">
        <v>72</v>
      </c>
      <c r="H12141" t="s">
        <v>62</v>
      </c>
      <c r="I12141" t="s">
        <v>67</v>
      </c>
      <c r="J12141">
        <v>7.4470138261371305E-2</v>
      </c>
      <c r="K12141">
        <f t="shared" si="201"/>
        <v>9</v>
      </c>
    </row>
    <row r="12142" spans="1:11" x14ac:dyDescent="0.2">
      <c r="A12142">
        <v>19</v>
      </c>
      <c r="B12142" t="s">
        <v>84</v>
      </c>
      <c r="C12142" t="s">
        <v>63</v>
      </c>
      <c r="D12142" t="s">
        <v>58</v>
      </c>
      <c r="E12142" t="s">
        <v>64</v>
      </c>
      <c r="F12142" t="s">
        <v>60</v>
      </c>
      <c r="G12142" t="s">
        <v>72</v>
      </c>
      <c r="H12142" t="s">
        <v>62</v>
      </c>
      <c r="I12142" t="s">
        <v>67</v>
      </c>
      <c r="J12142">
        <v>7.2566731834508402E-2</v>
      </c>
      <c r="K12142">
        <f t="shared" si="201"/>
        <v>9</v>
      </c>
    </row>
    <row r="12143" spans="1:11" x14ac:dyDescent="0.2">
      <c r="A12143">
        <v>20</v>
      </c>
      <c r="B12143" t="s">
        <v>84</v>
      </c>
      <c r="C12143" t="s">
        <v>63</v>
      </c>
      <c r="D12143" t="s">
        <v>58</v>
      </c>
      <c r="E12143" t="s">
        <v>64</v>
      </c>
      <c r="F12143" t="s">
        <v>60</v>
      </c>
      <c r="G12143" t="s">
        <v>72</v>
      </c>
      <c r="H12143" t="s">
        <v>62</v>
      </c>
      <c r="I12143" t="s">
        <v>67</v>
      </c>
      <c r="J12143">
        <v>7.2394237338753095E-2</v>
      </c>
      <c r="K12143">
        <f t="shared" si="201"/>
        <v>9</v>
      </c>
    </row>
    <row r="12144" spans="1:11" x14ac:dyDescent="0.2">
      <c r="A12144">
        <v>21</v>
      </c>
      <c r="B12144" t="s">
        <v>84</v>
      </c>
      <c r="C12144" t="s">
        <v>63</v>
      </c>
      <c r="D12144" t="s">
        <v>58</v>
      </c>
      <c r="E12144" t="s">
        <v>64</v>
      </c>
      <c r="F12144" t="s">
        <v>60</v>
      </c>
      <c r="G12144" t="s">
        <v>72</v>
      </c>
      <c r="H12144" t="s">
        <v>62</v>
      </c>
      <c r="I12144" t="s">
        <v>67</v>
      </c>
      <c r="J12144">
        <v>7.4708594306818796E-2</v>
      </c>
      <c r="K12144">
        <f t="shared" si="201"/>
        <v>9</v>
      </c>
    </row>
    <row r="12145" spans="1:11" x14ac:dyDescent="0.2">
      <c r="A12145">
        <v>22</v>
      </c>
      <c r="B12145" t="s">
        <v>84</v>
      </c>
      <c r="C12145" t="s">
        <v>63</v>
      </c>
      <c r="D12145" t="s">
        <v>58</v>
      </c>
      <c r="E12145" t="s">
        <v>64</v>
      </c>
      <c r="F12145" t="s">
        <v>60</v>
      </c>
      <c r="G12145" t="s">
        <v>72</v>
      </c>
      <c r="H12145" t="s">
        <v>62</v>
      </c>
      <c r="I12145" t="s">
        <v>67</v>
      </c>
      <c r="J12145">
        <v>8.2969928018718997E-2</v>
      </c>
      <c r="K12145">
        <f t="shared" si="201"/>
        <v>9</v>
      </c>
    </row>
    <row r="12146" spans="1:11" x14ac:dyDescent="0.2">
      <c r="A12146">
        <v>23</v>
      </c>
      <c r="B12146" t="s">
        <v>84</v>
      </c>
      <c r="C12146" t="s">
        <v>63</v>
      </c>
      <c r="D12146" t="s">
        <v>58</v>
      </c>
      <c r="E12146" t="s">
        <v>64</v>
      </c>
      <c r="F12146" t="s">
        <v>60</v>
      </c>
      <c r="G12146" t="s">
        <v>72</v>
      </c>
      <c r="H12146" t="s">
        <v>62</v>
      </c>
      <c r="I12146" t="s">
        <v>67</v>
      </c>
      <c r="J12146">
        <v>8.5080226990653596E-2</v>
      </c>
      <c r="K12146">
        <f t="shared" si="201"/>
        <v>9</v>
      </c>
    </row>
    <row r="12147" spans="1:11" x14ac:dyDescent="0.2">
      <c r="A12147">
        <v>24</v>
      </c>
      <c r="B12147" t="s">
        <v>84</v>
      </c>
      <c r="C12147" t="s">
        <v>63</v>
      </c>
      <c r="D12147" t="s">
        <v>58</v>
      </c>
      <c r="E12147" t="s">
        <v>64</v>
      </c>
      <c r="F12147" t="s">
        <v>60</v>
      </c>
      <c r="G12147" t="s">
        <v>72</v>
      </c>
      <c r="H12147" t="s">
        <v>62</v>
      </c>
      <c r="I12147" t="s">
        <v>67</v>
      </c>
      <c r="J12147">
        <v>8.3576098285989095E-2</v>
      </c>
      <c r="K12147">
        <f t="shared" si="201"/>
        <v>9</v>
      </c>
    </row>
    <row r="12148" spans="1:11" x14ac:dyDescent="0.2">
      <c r="A12148">
        <v>1</v>
      </c>
      <c r="B12148" t="s">
        <v>84</v>
      </c>
      <c r="C12148" t="s">
        <v>57</v>
      </c>
      <c r="D12148" t="s">
        <v>58</v>
      </c>
      <c r="E12148" t="s">
        <v>64</v>
      </c>
      <c r="F12148" t="s">
        <v>65</v>
      </c>
      <c r="G12148" t="s">
        <v>72</v>
      </c>
      <c r="H12148" t="s">
        <v>62</v>
      </c>
      <c r="I12148" t="s">
        <v>67</v>
      </c>
      <c r="J12148">
        <v>6.4594513636249101E-2</v>
      </c>
      <c r="K12148">
        <f t="shared" si="201"/>
        <v>9</v>
      </c>
    </row>
    <row r="12149" spans="1:11" x14ac:dyDescent="0.2">
      <c r="A12149">
        <v>2</v>
      </c>
      <c r="B12149" t="s">
        <v>84</v>
      </c>
      <c r="C12149" t="s">
        <v>57</v>
      </c>
      <c r="D12149" t="s">
        <v>58</v>
      </c>
      <c r="E12149" t="s">
        <v>64</v>
      </c>
      <c r="F12149" t="s">
        <v>65</v>
      </c>
      <c r="G12149" t="s">
        <v>72</v>
      </c>
      <c r="H12149" t="s">
        <v>62</v>
      </c>
      <c r="I12149" t="s">
        <v>67</v>
      </c>
      <c r="J12149">
        <v>4.6562552780657997E-2</v>
      </c>
      <c r="K12149">
        <f t="shared" si="201"/>
        <v>9</v>
      </c>
    </row>
    <row r="12150" spans="1:11" x14ac:dyDescent="0.2">
      <c r="A12150">
        <v>3</v>
      </c>
      <c r="B12150" t="s">
        <v>84</v>
      </c>
      <c r="C12150" t="s">
        <v>57</v>
      </c>
      <c r="D12150" t="s">
        <v>58</v>
      </c>
      <c r="E12150" t="s">
        <v>64</v>
      </c>
      <c r="F12150" t="s">
        <v>65</v>
      </c>
      <c r="G12150" t="s">
        <v>72</v>
      </c>
      <c r="H12150" t="s">
        <v>62</v>
      </c>
      <c r="I12150" t="s">
        <v>67</v>
      </c>
      <c r="J12150">
        <v>2.52749141030305E-2</v>
      </c>
      <c r="K12150">
        <f t="shared" si="201"/>
        <v>9</v>
      </c>
    </row>
    <row r="12151" spans="1:11" x14ac:dyDescent="0.2">
      <c r="A12151">
        <v>4</v>
      </c>
      <c r="B12151" t="s">
        <v>84</v>
      </c>
      <c r="C12151" t="s">
        <v>57</v>
      </c>
      <c r="D12151" t="s">
        <v>58</v>
      </c>
      <c r="E12151" t="s">
        <v>64</v>
      </c>
      <c r="F12151" t="s">
        <v>65</v>
      </c>
      <c r="G12151" t="s">
        <v>72</v>
      </c>
      <c r="H12151" t="s">
        <v>62</v>
      </c>
      <c r="I12151" t="s">
        <v>67</v>
      </c>
      <c r="J12151">
        <v>1.30315471533505E-2</v>
      </c>
      <c r="K12151">
        <f t="shared" si="201"/>
        <v>9</v>
      </c>
    </row>
    <row r="12152" spans="1:11" x14ac:dyDescent="0.2">
      <c r="A12152">
        <v>5</v>
      </c>
      <c r="B12152" t="s">
        <v>84</v>
      </c>
      <c r="C12152" t="s">
        <v>57</v>
      </c>
      <c r="D12152" t="s">
        <v>58</v>
      </c>
      <c r="E12152" t="s">
        <v>64</v>
      </c>
      <c r="F12152" t="s">
        <v>65</v>
      </c>
      <c r="G12152" t="s">
        <v>72</v>
      </c>
      <c r="H12152" t="s">
        <v>62</v>
      </c>
      <c r="I12152" t="s">
        <v>67</v>
      </c>
      <c r="J12152">
        <v>7.9422638225324603E-3</v>
      </c>
      <c r="K12152">
        <f t="shared" si="201"/>
        <v>9</v>
      </c>
    </row>
    <row r="12153" spans="1:11" x14ac:dyDescent="0.2">
      <c r="A12153">
        <v>6</v>
      </c>
      <c r="B12153" t="s">
        <v>84</v>
      </c>
      <c r="C12153" t="s">
        <v>57</v>
      </c>
      <c r="D12153" t="s">
        <v>58</v>
      </c>
      <c r="E12153" t="s">
        <v>64</v>
      </c>
      <c r="F12153" t="s">
        <v>65</v>
      </c>
      <c r="G12153" t="s">
        <v>72</v>
      </c>
      <c r="H12153" t="s">
        <v>62</v>
      </c>
      <c r="I12153" t="s">
        <v>67</v>
      </c>
      <c r="J12153">
        <v>5.3538142652310196E-3</v>
      </c>
      <c r="K12153">
        <f t="shared" si="201"/>
        <v>9</v>
      </c>
    </row>
    <row r="12154" spans="1:11" x14ac:dyDescent="0.2">
      <c r="A12154">
        <v>7</v>
      </c>
      <c r="B12154" t="s">
        <v>84</v>
      </c>
      <c r="C12154" t="s">
        <v>57</v>
      </c>
      <c r="D12154" t="s">
        <v>58</v>
      </c>
      <c r="E12154" t="s">
        <v>64</v>
      </c>
      <c r="F12154" t="s">
        <v>65</v>
      </c>
      <c r="G12154" t="s">
        <v>72</v>
      </c>
      <c r="H12154" t="s">
        <v>62</v>
      </c>
      <c r="I12154" t="s">
        <v>67</v>
      </c>
      <c r="J12154">
        <v>4.7135960591138002E-3</v>
      </c>
      <c r="K12154">
        <f t="shared" si="201"/>
        <v>9</v>
      </c>
    </row>
    <row r="12155" spans="1:11" x14ac:dyDescent="0.2">
      <c r="A12155">
        <v>8</v>
      </c>
      <c r="B12155" t="s">
        <v>84</v>
      </c>
      <c r="C12155" t="s">
        <v>57</v>
      </c>
      <c r="D12155" t="s">
        <v>58</v>
      </c>
      <c r="E12155" t="s">
        <v>64</v>
      </c>
      <c r="F12155" t="s">
        <v>65</v>
      </c>
      <c r="G12155" t="s">
        <v>72</v>
      </c>
      <c r="H12155" t="s">
        <v>62</v>
      </c>
      <c r="I12155" t="s">
        <v>67</v>
      </c>
      <c r="J12155">
        <v>5.0651566638779096E-3</v>
      </c>
      <c r="K12155">
        <f t="shared" si="201"/>
        <v>9</v>
      </c>
    </row>
    <row r="12156" spans="1:11" x14ac:dyDescent="0.2">
      <c r="A12156">
        <v>9</v>
      </c>
      <c r="B12156" t="s">
        <v>84</v>
      </c>
      <c r="C12156" t="s">
        <v>57</v>
      </c>
      <c r="D12156" t="s">
        <v>58</v>
      </c>
      <c r="E12156" t="s">
        <v>64</v>
      </c>
      <c r="F12156" t="s">
        <v>65</v>
      </c>
      <c r="G12156" t="s">
        <v>72</v>
      </c>
      <c r="H12156" t="s">
        <v>62</v>
      </c>
      <c r="I12156" t="s">
        <v>67</v>
      </c>
      <c r="J12156">
        <v>4.8752508515503903E-3</v>
      </c>
      <c r="K12156">
        <f t="shared" si="201"/>
        <v>9</v>
      </c>
    </row>
    <row r="12157" spans="1:11" x14ac:dyDescent="0.2">
      <c r="A12157">
        <v>10</v>
      </c>
      <c r="B12157" t="s">
        <v>84</v>
      </c>
      <c r="C12157" t="s">
        <v>57</v>
      </c>
      <c r="D12157" t="s">
        <v>58</v>
      </c>
      <c r="E12157" t="s">
        <v>64</v>
      </c>
      <c r="F12157" t="s">
        <v>65</v>
      </c>
      <c r="G12157" t="s">
        <v>72</v>
      </c>
      <c r="H12157" t="s">
        <v>62</v>
      </c>
      <c r="I12157" t="s">
        <v>67</v>
      </c>
      <c r="J12157">
        <v>9.5424637690309094E-3</v>
      </c>
      <c r="K12157">
        <f t="shared" si="201"/>
        <v>9</v>
      </c>
    </row>
    <row r="12158" spans="1:11" x14ac:dyDescent="0.2">
      <c r="A12158">
        <v>11</v>
      </c>
      <c r="B12158" t="s">
        <v>84</v>
      </c>
      <c r="C12158" t="s">
        <v>57</v>
      </c>
      <c r="D12158" t="s">
        <v>58</v>
      </c>
      <c r="E12158" t="s">
        <v>64</v>
      </c>
      <c r="F12158" t="s">
        <v>65</v>
      </c>
      <c r="G12158" t="s">
        <v>72</v>
      </c>
      <c r="H12158" t="s">
        <v>62</v>
      </c>
      <c r="I12158" t="s">
        <v>67</v>
      </c>
      <c r="J12158">
        <v>1.58118304711998E-2</v>
      </c>
      <c r="K12158">
        <f t="shared" si="201"/>
        <v>9</v>
      </c>
    </row>
    <row r="12159" spans="1:11" x14ac:dyDescent="0.2">
      <c r="A12159">
        <v>12</v>
      </c>
      <c r="B12159" t="s">
        <v>84</v>
      </c>
      <c r="C12159" t="s">
        <v>57</v>
      </c>
      <c r="D12159" t="s">
        <v>58</v>
      </c>
      <c r="E12159" t="s">
        <v>64</v>
      </c>
      <c r="F12159" t="s">
        <v>65</v>
      </c>
      <c r="G12159" t="s">
        <v>72</v>
      </c>
      <c r="H12159" t="s">
        <v>62</v>
      </c>
      <c r="I12159" t="s">
        <v>67</v>
      </c>
      <c r="J12159">
        <v>3.3245061611552301E-2</v>
      </c>
      <c r="K12159">
        <f t="shared" si="201"/>
        <v>9</v>
      </c>
    </row>
    <row r="12160" spans="1:11" x14ac:dyDescent="0.2">
      <c r="A12160">
        <v>13</v>
      </c>
      <c r="B12160" t="s">
        <v>84</v>
      </c>
      <c r="C12160" t="s">
        <v>57</v>
      </c>
      <c r="D12160" t="s">
        <v>58</v>
      </c>
      <c r="E12160" t="s">
        <v>64</v>
      </c>
      <c r="F12160" t="s">
        <v>65</v>
      </c>
      <c r="G12160" t="s">
        <v>72</v>
      </c>
      <c r="H12160" t="s">
        <v>62</v>
      </c>
      <c r="I12160" t="s">
        <v>67</v>
      </c>
      <c r="J12160">
        <v>3.2528934172544099E-2</v>
      </c>
      <c r="K12160">
        <f t="shared" si="201"/>
        <v>9</v>
      </c>
    </row>
    <row r="12161" spans="1:11" x14ac:dyDescent="0.2">
      <c r="A12161">
        <v>14</v>
      </c>
      <c r="B12161" t="s">
        <v>84</v>
      </c>
      <c r="C12161" t="s">
        <v>57</v>
      </c>
      <c r="D12161" t="s">
        <v>58</v>
      </c>
      <c r="E12161" t="s">
        <v>64</v>
      </c>
      <c r="F12161" t="s">
        <v>65</v>
      </c>
      <c r="G12161" t="s">
        <v>72</v>
      </c>
      <c r="H12161" t="s">
        <v>62</v>
      </c>
      <c r="I12161" t="s">
        <v>67</v>
      </c>
      <c r="J12161">
        <v>3.3593510252401003E-2</v>
      </c>
      <c r="K12161">
        <f t="shared" si="201"/>
        <v>9</v>
      </c>
    </row>
    <row r="12162" spans="1:11" x14ac:dyDescent="0.2">
      <c r="A12162">
        <v>15</v>
      </c>
      <c r="B12162" t="s">
        <v>84</v>
      </c>
      <c r="C12162" t="s">
        <v>57</v>
      </c>
      <c r="D12162" t="s">
        <v>58</v>
      </c>
      <c r="E12162" t="s">
        <v>64</v>
      </c>
      <c r="F12162" t="s">
        <v>65</v>
      </c>
      <c r="G12162" t="s">
        <v>72</v>
      </c>
      <c r="H12162" t="s">
        <v>62</v>
      </c>
      <c r="I12162" t="s">
        <v>67</v>
      </c>
      <c r="J12162">
        <v>3.5360881219568298E-2</v>
      </c>
      <c r="K12162">
        <f t="shared" si="201"/>
        <v>9</v>
      </c>
    </row>
    <row r="12163" spans="1:11" x14ac:dyDescent="0.2">
      <c r="A12163">
        <v>16</v>
      </c>
      <c r="B12163" t="s">
        <v>84</v>
      </c>
      <c r="C12163" t="s">
        <v>57</v>
      </c>
      <c r="D12163" t="s">
        <v>58</v>
      </c>
      <c r="E12163" t="s">
        <v>64</v>
      </c>
      <c r="F12163" t="s">
        <v>65</v>
      </c>
      <c r="G12163" t="s">
        <v>72</v>
      </c>
      <c r="H12163" t="s">
        <v>62</v>
      </c>
      <c r="I12163" t="s">
        <v>67</v>
      </c>
      <c r="J12163">
        <v>4.6400115670835899E-2</v>
      </c>
      <c r="K12163">
        <f t="shared" si="201"/>
        <v>9</v>
      </c>
    </row>
    <row r="12164" spans="1:11" x14ac:dyDescent="0.2">
      <c r="A12164">
        <v>17</v>
      </c>
      <c r="B12164" t="s">
        <v>84</v>
      </c>
      <c r="C12164" t="s">
        <v>57</v>
      </c>
      <c r="D12164" t="s">
        <v>58</v>
      </c>
      <c r="E12164" t="s">
        <v>64</v>
      </c>
      <c r="F12164" t="s">
        <v>65</v>
      </c>
      <c r="G12164" t="s">
        <v>72</v>
      </c>
      <c r="H12164" t="s">
        <v>62</v>
      </c>
      <c r="I12164" t="s">
        <v>67</v>
      </c>
      <c r="J12164">
        <v>7.0626088840861606E-2</v>
      </c>
      <c r="K12164">
        <f t="shared" ref="K12164:K12227" si="202">MONTH(1&amp;B12164)</f>
        <v>9</v>
      </c>
    </row>
    <row r="12165" spans="1:11" x14ac:dyDescent="0.2">
      <c r="A12165">
        <v>18</v>
      </c>
      <c r="B12165" t="s">
        <v>84</v>
      </c>
      <c r="C12165" t="s">
        <v>57</v>
      </c>
      <c r="D12165" t="s">
        <v>58</v>
      </c>
      <c r="E12165" t="s">
        <v>64</v>
      </c>
      <c r="F12165" t="s">
        <v>65</v>
      </c>
      <c r="G12165" t="s">
        <v>72</v>
      </c>
      <c r="H12165" t="s">
        <v>62</v>
      </c>
      <c r="I12165" t="s">
        <v>67</v>
      </c>
      <c r="J12165">
        <v>7.8416136976273698E-2</v>
      </c>
      <c r="K12165">
        <f t="shared" si="202"/>
        <v>9</v>
      </c>
    </row>
    <row r="12166" spans="1:11" x14ac:dyDescent="0.2">
      <c r="A12166">
        <v>19</v>
      </c>
      <c r="B12166" t="s">
        <v>84</v>
      </c>
      <c r="C12166" t="s">
        <v>57</v>
      </c>
      <c r="D12166" t="s">
        <v>58</v>
      </c>
      <c r="E12166" t="s">
        <v>64</v>
      </c>
      <c r="F12166" t="s">
        <v>65</v>
      </c>
      <c r="G12166" t="s">
        <v>72</v>
      </c>
      <c r="H12166" t="s">
        <v>62</v>
      </c>
      <c r="I12166" t="s">
        <v>67</v>
      </c>
      <c r="J12166">
        <v>7.90911695623919E-2</v>
      </c>
      <c r="K12166">
        <f t="shared" si="202"/>
        <v>9</v>
      </c>
    </row>
    <row r="12167" spans="1:11" x14ac:dyDescent="0.2">
      <c r="A12167">
        <v>20</v>
      </c>
      <c r="B12167" t="s">
        <v>84</v>
      </c>
      <c r="C12167" t="s">
        <v>57</v>
      </c>
      <c r="D12167" t="s">
        <v>58</v>
      </c>
      <c r="E12167" t="s">
        <v>64</v>
      </c>
      <c r="F12167" t="s">
        <v>65</v>
      </c>
      <c r="G12167" t="s">
        <v>72</v>
      </c>
      <c r="H12167" t="s">
        <v>62</v>
      </c>
      <c r="I12167" t="s">
        <v>67</v>
      </c>
      <c r="J12167">
        <v>7.6521664160768194E-2</v>
      </c>
      <c r="K12167">
        <f t="shared" si="202"/>
        <v>9</v>
      </c>
    </row>
    <row r="12168" spans="1:11" x14ac:dyDescent="0.2">
      <c r="A12168">
        <v>21</v>
      </c>
      <c r="B12168" t="s">
        <v>84</v>
      </c>
      <c r="C12168" t="s">
        <v>57</v>
      </c>
      <c r="D12168" t="s">
        <v>58</v>
      </c>
      <c r="E12168" t="s">
        <v>64</v>
      </c>
      <c r="F12168" t="s">
        <v>65</v>
      </c>
      <c r="G12168" t="s">
        <v>72</v>
      </c>
      <c r="H12168" t="s">
        <v>62</v>
      </c>
      <c r="I12168" t="s">
        <v>67</v>
      </c>
      <c r="J12168">
        <v>7.7869375836797802E-2</v>
      </c>
      <c r="K12168">
        <f t="shared" si="202"/>
        <v>9</v>
      </c>
    </row>
    <row r="12169" spans="1:11" x14ac:dyDescent="0.2">
      <c r="A12169">
        <v>22</v>
      </c>
      <c r="B12169" t="s">
        <v>84</v>
      </c>
      <c r="C12169" t="s">
        <v>57</v>
      </c>
      <c r="D12169" t="s">
        <v>58</v>
      </c>
      <c r="E12169" t="s">
        <v>64</v>
      </c>
      <c r="F12169" t="s">
        <v>65</v>
      </c>
      <c r="G12169" t="s">
        <v>72</v>
      </c>
      <c r="H12169" t="s">
        <v>62</v>
      </c>
      <c r="I12169" t="s">
        <v>67</v>
      </c>
      <c r="J12169">
        <v>7.9060287327719303E-2</v>
      </c>
      <c r="K12169">
        <f t="shared" si="202"/>
        <v>9</v>
      </c>
    </row>
    <row r="12170" spans="1:11" x14ac:dyDescent="0.2">
      <c r="A12170">
        <v>23</v>
      </c>
      <c r="B12170" t="s">
        <v>84</v>
      </c>
      <c r="C12170" t="s">
        <v>57</v>
      </c>
      <c r="D12170" t="s">
        <v>58</v>
      </c>
      <c r="E12170" t="s">
        <v>64</v>
      </c>
      <c r="F12170" t="s">
        <v>65</v>
      </c>
      <c r="G12170" t="s">
        <v>72</v>
      </c>
      <c r="H12170" t="s">
        <v>62</v>
      </c>
      <c r="I12170" t="s">
        <v>67</v>
      </c>
      <c r="J12170">
        <v>7.9343785891853993E-2</v>
      </c>
      <c r="K12170">
        <f t="shared" si="202"/>
        <v>9</v>
      </c>
    </row>
    <row r="12171" spans="1:11" x14ac:dyDescent="0.2">
      <c r="A12171">
        <v>24</v>
      </c>
      <c r="B12171" t="s">
        <v>84</v>
      </c>
      <c r="C12171" t="s">
        <v>57</v>
      </c>
      <c r="D12171" t="s">
        <v>58</v>
      </c>
      <c r="E12171" t="s">
        <v>64</v>
      </c>
      <c r="F12171" t="s">
        <v>65</v>
      </c>
      <c r="G12171" t="s">
        <v>72</v>
      </c>
      <c r="H12171" t="s">
        <v>62</v>
      </c>
      <c r="I12171" t="s">
        <v>67</v>
      </c>
      <c r="J12171">
        <v>7.5175084900606801E-2</v>
      </c>
      <c r="K12171">
        <f t="shared" si="202"/>
        <v>9</v>
      </c>
    </row>
    <row r="12172" spans="1:11" x14ac:dyDescent="0.2">
      <c r="A12172">
        <v>1</v>
      </c>
      <c r="B12172" t="s">
        <v>84</v>
      </c>
      <c r="C12172" t="s">
        <v>63</v>
      </c>
      <c r="D12172" t="s">
        <v>58</v>
      </c>
      <c r="E12172" t="s">
        <v>64</v>
      </c>
      <c r="F12172" t="s">
        <v>65</v>
      </c>
      <c r="G12172" t="s">
        <v>72</v>
      </c>
      <c r="H12172" t="s">
        <v>62</v>
      </c>
      <c r="I12172" t="s">
        <v>67</v>
      </c>
      <c r="J12172">
        <v>7.5048344925080904E-2</v>
      </c>
      <c r="K12172">
        <f t="shared" si="202"/>
        <v>9</v>
      </c>
    </row>
    <row r="12173" spans="1:11" x14ac:dyDescent="0.2">
      <c r="A12173">
        <v>2</v>
      </c>
      <c r="B12173" t="s">
        <v>84</v>
      </c>
      <c r="C12173" t="s">
        <v>63</v>
      </c>
      <c r="D12173" t="s">
        <v>58</v>
      </c>
      <c r="E12173" t="s">
        <v>64</v>
      </c>
      <c r="F12173" t="s">
        <v>65</v>
      </c>
      <c r="G12173" t="s">
        <v>72</v>
      </c>
      <c r="H12173" t="s">
        <v>62</v>
      </c>
      <c r="I12173" t="s">
        <v>67</v>
      </c>
      <c r="J12173">
        <v>5.68338852944823E-2</v>
      </c>
      <c r="K12173">
        <f t="shared" si="202"/>
        <v>9</v>
      </c>
    </row>
    <row r="12174" spans="1:11" x14ac:dyDescent="0.2">
      <c r="A12174">
        <v>3</v>
      </c>
      <c r="B12174" t="s">
        <v>84</v>
      </c>
      <c r="C12174" t="s">
        <v>63</v>
      </c>
      <c r="D12174" t="s">
        <v>58</v>
      </c>
      <c r="E12174" t="s">
        <v>64</v>
      </c>
      <c r="F12174" t="s">
        <v>65</v>
      </c>
      <c r="G12174" t="s">
        <v>72</v>
      </c>
      <c r="H12174" t="s">
        <v>62</v>
      </c>
      <c r="I12174" t="s">
        <v>67</v>
      </c>
      <c r="J12174">
        <v>3.1578327053283201E-2</v>
      </c>
      <c r="K12174">
        <f t="shared" si="202"/>
        <v>9</v>
      </c>
    </row>
    <row r="12175" spans="1:11" x14ac:dyDescent="0.2">
      <c r="A12175">
        <v>4</v>
      </c>
      <c r="B12175" t="s">
        <v>84</v>
      </c>
      <c r="C12175" t="s">
        <v>63</v>
      </c>
      <c r="D12175" t="s">
        <v>58</v>
      </c>
      <c r="E12175" t="s">
        <v>64</v>
      </c>
      <c r="F12175" t="s">
        <v>65</v>
      </c>
      <c r="G12175" t="s">
        <v>72</v>
      </c>
      <c r="H12175" t="s">
        <v>62</v>
      </c>
      <c r="I12175" t="s">
        <v>67</v>
      </c>
      <c r="J12175">
        <v>1.6416961908753001E-2</v>
      </c>
      <c r="K12175">
        <f t="shared" si="202"/>
        <v>9</v>
      </c>
    </row>
    <row r="12176" spans="1:11" x14ac:dyDescent="0.2">
      <c r="A12176">
        <v>5</v>
      </c>
      <c r="B12176" t="s">
        <v>84</v>
      </c>
      <c r="C12176" t="s">
        <v>63</v>
      </c>
      <c r="D12176" t="s">
        <v>58</v>
      </c>
      <c r="E12176" t="s">
        <v>64</v>
      </c>
      <c r="F12176" t="s">
        <v>65</v>
      </c>
      <c r="G12176" t="s">
        <v>72</v>
      </c>
      <c r="H12176" t="s">
        <v>62</v>
      </c>
      <c r="I12176" t="s">
        <v>67</v>
      </c>
      <c r="J12176">
        <v>8.3362264085221401E-3</v>
      </c>
      <c r="K12176">
        <f t="shared" si="202"/>
        <v>9</v>
      </c>
    </row>
    <row r="12177" spans="1:11" x14ac:dyDescent="0.2">
      <c r="A12177">
        <v>6</v>
      </c>
      <c r="B12177" t="s">
        <v>84</v>
      </c>
      <c r="C12177" t="s">
        <v>63</v>
      </c>
      <c r="D12177" t="s">
        <v>58</v>
      </c>
      <c r="E12177" t="s">
        <v>64</v>
      </c>
      <c r="F12177" t="s">
        <v>65</v>
      </c>
      <c r="G12177" t="s">
        <v>72</v>
      </c>
      <c r="H12177" t="s">
        <v>62</v>
      </c>
      <c r="I12177" t="s">
        <v>67</v>
      </c>
      <c r="J12177">
        <v>4.6420106436603397E-3</v>
      </c>
      <c r="K12177">
        <f t="shared" si="202"/>
        <v>9</v>
      </c>
    </row>
    <row r="12178" spans="1:11" x14ac:dyDescent="0.2">
      <c r="A12178">
        <v>7</v>
      </c>
      <c r="B12178" t="s">
        <v>84</v>
      </c>
      <c r="C12178" t="s">
        <v>63</v>
      </c>
      <c r="D12178" t="s">
        <v>58</v>
      </c>
      <c r="E12178" t="s">
        <v>64</v>
      </c>
      <c r="F12178" t="s">
        <v>65</v>
      </c>
      <c r="G12178" t="s">
        <v>72</v>
      </c>
      <c r="H12178" t="s">
        <v>62</v>
      </c>
      <c r="I12178" t="s">
        <v>67</v>
      </c>
      <c r="J12178">
        <v>3.0456552743072301E-3</v>
      </c>
      <c r="K12178">
        <f t="shared" si="202"/>
        <v>9</v>
      </c>
    </row>
    <row r="12179" spans="1:11" x14ac:dyDescent="0.2">
      <c r="A12179">
        <v>8</v>
      </c>
      <c r="B12179" t="s">
        <v>84</v>
      </c>
      <c r="C12179" t="s">
        <v>63</v>
      </c>
      <c r="D12179" t="s">
        <v>58</v>
      </c>
      <c r="E12179" t="s">
        <v>64</v>
      </c>
      <c r="F12179" t="s">
        <v>65</v>
      </c>
      <c r="G12179" t="s">
        <v>72</v>
      </c>
      <c r="H12179" t="s">
        <v>62</v>
      </c>
      <c r="I12179" t="s">
        <v>67</v>
      </c>
      <c r="J12179">
        <v>4.17544052114784E-3</v>
      </c>
      <c r="K12179">
        <f t="shared" si="202"/>
        <v>9</v>
      </c>
    </row>
    <row r="12180" spans="1:11" x14ac:dyDescent="0.2">
      <c r="A12180">
        <v>9</v>
      </c>
      <c r="B12180" t="s">
        <v>84</v>
      </c>
      <c r="C12180" t="s">
        <v>63</v>
      </c>
      <c r="D12180" t="s">
        <v>58</v>
      </c>
      <c r="E12180" t="s">
        <v>64</v>
      </c>
      <c r="F12180" t="s">
        <v>65</v>
      </c>
      <c r="G12180" t="s">
        <v>72</v>
      </c>
      <c r="H12180" t="s">
        <v>62</v>
      </c>
      <c r="I12180" t="s">
        <v>67</v>
      </c>
      <c r="J12180">
        <v>5.8399099505033504E-3</v>
      </c>
      <c r="K12180">
        <f t="shared" si="202"/>
        <v>9</v>
      </c>
    </row>
    <row r="12181" spans="1:11" x14ac:dyDescent="0.2">
      <c r="A12181">
        <v>10</v>
      </c>
      <c r="B12181" t="s">
        <v>84</v>
      </c>
      <c r="C12181" t="s">
        <v>63</v>
      </c>
      <c r="D12181" t="s">
        <v>58</v>
      </c>
      <c r="E12181" t="s">
        <v>64</v>
      </c>
      <c r="F12181" t="s">
        <v>65</v>
      </c>
      <c r="G12181" t="s">
        <v>72</v>
      </c>
      <c r="H12181" t="s">
        <v>62</v>
      </c>
      <c r="I12181" t="s">
        <v>67</v>
      </c>
      <c r="J12181">
        <v>1.36402635843076E-2</v>
      </c>
      <c r="K12181">
        <f t="shared" si="202"/>
        <v>9</v>
      </c>
    </row>
    <row r="12182" spans="1:11" x14ac:dyDescent="0.2">
      <c r="A12182">
        <v>11</v>
      </c>
      <c r="B12182" t="s">
        <v>84</v>
      </c>
      <c r="C12182" t="s">
        <v>63</v>
      </c>
      <c r="D12182" t="s">
        <v>58</v>
      </c>
      <c r="E12182" t="s">
        <v>64</v>
      </c>
      <c r="F12182" t="s">
        <v>65</v>
      </c>
      <c r="G12182" t="s">
        <v>72</v>
      </c>
      <c r="H12182" t="s">
        <v>62</v>
      </c>
      <c r="I12182" t="s">
        <v>67</v>
      </c>
      <c r="J12182">
        <v>1.6190304738306099E-2</v>
      </c>
      <c r="K12182">
        <f t="shared" si="202"/>
        <v>9</v>
      </c>
    </row>
    <row r="12183" spans="1:11" x14ac:dyDescent="0.2">
      <c r="A12183">
        <v>12</v>
      </c>
      <c r="B12183" t="s">
        <v>84</v>
      </c>
      <c r="C12183" t="s">
        <v>63</v>
      </c>
      <c r="D12183" t="s">
        <v>58</v>
      </c>
      <c r="E12183" t="s">
        <v>64</v>
      </c>
      <c r="F12183" t="s">
        <v>65</v>
      </c>
      <c r="G12183" t="s">
        <v>72</v>
      </c>
      <c r="H12183" t="s">
        <v>62</v>
      </c>
      <c r="I12183" t="s">
        <v>67</v>
      </c>
      <c r="J12183">
        <v>2.2212083069302401E-2</v>
      </c>
      <c r="K12183">
        <f t="shared" si="202"/>
        <v>9</v>
      </c>
    </row>
    <row r="12184" spans="1:11" x14ac:dyDescent="0.2">
      <c r="A12184">
        <v>13</v>
      </c>
      <c r="B12184" t="s">
        <v>84</v>
      </c>
      <c r="C12184" t="s">
        <v>63</v>
      </c>
      <c r="D12184" t="s">
        <v>58</v>
      </c>
      <c r="E12184" t="s">
        <v>64</v>
      </c>
      <c r="F12184" t="s">
        <v>65</v>
      </c>
      <c r="G12184" t="s">
        <v>72</v>
      </c>
      <c r="H12184" t="s">
        <v>62</v>
      </c>
      <c r="I12184" t="s">
        <v>67</v>
      </c>
      <c r="J12184">
        <v>2.1947574084190201E-2</v>
      </c>
      <c r="K12184">
        <f t="shared" si="202"/>
        <v>9</v>
      </c>
    </row>
    <row r="12185" spans="1:11" x14ac:dyDescent="0.2">
      <c r="A12185">
        <v>14</v>
      </c>
      <c r="B12185" t="s">
        <v>84</v>
      </c>
      <c r="C12185" t="s">
        <v>63</v>
      </c>
      <c r="D12185" t="s">
        <v>58</v>
      </c>
      <c r="E12185" t="s">
        <v>64</v>
      </c>
      <c r="F12185" t="s">
        <v>65</v>
      </c>
      <c r="G12185" t="s">
        <v>72</v>
      </c>
      <c r="H12185" t="s">
        <v>62</v>
      </c>
      <c r="I12185" t="s">
        <v>67</v>
      </c>
      <c r="J12185">
        <v>3.0141890457616199E-2</v>
      </c>
      <c r="K12185">
        <f t="shared" si="202"/>
        <v>9</v>
      </c>
    </row>
    <row r="12186" spans="1:11" x14ac:dyDescent="0.2">
      <c r="A12186">
        <v>15</v>
      </c>
      <c r="B12186" t="s">
        <v>84</v>
      </c>
      <c r="C12186" t="s">
        <v>63</v>
      </c>
      <c r="D12186" t="s">
        <v>58</v>
      </c>
      <c r="E12186" t="s">
        <v>64</v>
      </c>
      <c r="F12186" t="s">
        <v>65</v>
      </c>
      <c r="G12186" t="s">
        <v>72</v>
      </c>
      <c r="H12186" t="s">
        <v>62</v>
      </c>
      <c r="I12186" t="s">
        <v>67</v>
      </c>
      <c r="J12186">
        <v>3.2235605822666297E-2</v>
      </c>
      <c r="K12186">
        <f t="shared" si="202"/>
        <v>9</v>
      </c>
    </row>
    <row r="12187" spans="1:11" x14ac:dyDescent="0.2">
      <c r="A12187">
        <v>16</v>
      </c>
      <c r="B12187" t="s">
        <v>84</v>
      </c>
      <c r="C12187" t="s">
        <v>63</v>
      </c>
      <c r="D12187" t="s">
        <v>58</v>
      </c>
      <c r="E12187" t="s">
        <v>64</v>
      </c>
      <c r="F12187" t="s">
        <v>65</v>
      </c>
      <c r="G12187" t="s">
        <v>72</v>
      </c>
      <c r="H12187" t="s">
        <v>62</v>
      </c>
      <c r="I12187" t="s">
        <v>67</v>
      </c>
      <c r="J12187">
        <v>4.8216478197571903E-2</v>
      </c>
      <c r="K12187">
        <f t="shared" si="202"/>
        <v>9</v>
      </c>
    </row>
    <row r="12188" spans="1:11" x14ac:dyDescent="0.2">
      <c r="A12188">
        <v>17</v>
      </c>
      <c r="B12188" t="s">
        <v>84</v>
      </c>
      <c r="C12188" t="s">
        <v>63</v>
      </c>
      <c r="D12188" t="s">
        <v>58</v>
      </c>
      <c r="E12188" t="s">
        <v>64</v>
      </c>
      <c r="F12188" t="s">
        <v>65</v>
      </c>
      <c r="G12188" t="s">
        <v>72</v>
      </c>
      <c r="H12188" t="s">
        <v>62</v>
      </c>
      <c r="I12188" t="s">
        <v>67</v>
      </c>
      <c r="J12188">
        <v>6.3733083029484702E-2</v>
      </c>
      <c r="K12188">
        <f t="shared" si="202"/>
        <v>9</v>
      </c>
    </row>
    <row r="12189" spans="1:11" x14ac:dyDescent="0.2">
      <c r="A12189">
        <v>18</v>
      </c>
      <c r="B12189" t="s">
        <v>84</v>
      </c>
      <c r="C12189" t="s">
        <v>63</v>
      </c>
      <c r="D12189" t="s">
        <v>58</v>
      </c>
      <c r="E12189" t="s">
        <v>64</v>
      </c>
      <c r="F12189" t="s">
        <v>65</v>
      </c>
      <c r="G12189" t="s">
        <v>72</v>
      </c>
      <c r="H12189" t="s">
        <v>62</v>
      </c>
      <c r="I12189" t="s">
        <v>67</v>
      </c>
      <c r="J12189">
        <v>7.4470138261371305E-2</v>
      </c>
      <c r="K12189">
        <f t="shared" si="202"/>
        <v>9</v>
      </c>
    </row>
    <row r="12190" spans="1:11" x14ac:dyDescent="0.2">
      <c r="A12190">
        <v>19</v>
      </c>
      <c r="B12190" t="s">
        <v>84</v>
      </c>
      <c r="C12190" t="s">
        <v>63</v>
      </c>
      <c r="D12190" t="s">
        <v>58</v>
      </c>
      <c r="E12190" t="s">
        <v>64</v>
      </c>
      <c r="F12190" t="s">
        <v>65</v>
      </c>
      <c r="G12190" t="s">
        <v>72</v>
      </c>
      <c r="H12190" t="s">
        <v>62</v>
      </c>
      <c r="I12190" t="s">
        <v>67</v>
      </c>
      <c r="J12190">
        <v>7.2566731834508402E-2</v>
      </c>
      <c r="K12190">
        <f t="shared" si="202"/>
        <v>9</v>
      </c>
    </row>
    <row r="12191" spans="1:11" x14ac:dyDescent="0.2">
      <c r="A12191">
        <v>20</v>
      </c>
      <c r="B12191" t="s">
        <v>84</v>
      </c>
      <c r="C12191" t="s">
        <v>63</v>
      </c>
      <c r="D12191" t="s">
        <v>58</v>
      </c>
      <c r="E12191" t="s">
        <v>64</v>
      </c>
      <c r="F12191" t="s">
        <v>65</v>
      </c>
      <c r="G12191" t="s">
        <v>72</v>
      </c>
      <c r="H12191" t="s">
        <v>62</v>
      </c>
      <c r="I12191" t="s">
        <v>67</v>
      </c>
      <c r="J12191">
        <v>7.2394237338753095E-2</v>
      </c>
      <c r="K12191">
        <f t="shared" si="202"/>
        <v>9</v>
      </c>
    </row>
    <row r="12192" spans="1:11" x14ac:dyDescent="0.2">
      <c r="A12192">
        <v>21</v>
      </c>
      <c r="B12192" t="s">
        <v>84</v>
      </c>
      <c r="C12192" t="s">
        <v>63</v>
      </c>
      <c r="D12192" t="s">
        <v>58</v>
      </c>
      <c r="E12192" t="s">
        <v>64</v>
      </c>
      <c r="F12192" t="s">
        <v>65</v>
      </c>
      <c r="G12192" t="s">
        <v>72</v>
      </c>
      <c r="H12192" t="s">
        <v>62</v>
      </c>
      <c r="I12192" t="s">
        <v>67</v>
      </c>
      <c r="J12192">
        <v>7.4708594306818796E-2</v>
      </c>
      <c r="K12192">
        <f t="shared" si="202"/>
        <v>9</v>
      </c>
    </row>
    <row r="12193" spans="1:11" x14ac:dyDescent="0.2">
      <c r="A12193">
        <v>22</v>
      </c>
      <c r="B12193" t="s">
        <v>84</v>
      </c>
      <c r="C12193" t="s">
        <v>63</v>
      </c>
      <c r="D12193" t="s">
        <v>58</v>
      </c>
      <c r="E12193" t="s">
        <v>64</v>
      </c>
      <c r="F12193" t="s">
        <v>65</v>
      </c>
      <c r="G12193" t="s">
        <v>72</v>
      </c>
      <c r="H12193" t="s">
        <v>62</v>
      </c>
      <c r="I12193" t="s">
        <v>67</v>
      </c>
      <c r="J12193">
        <v>8.2969928018718997E-2</v>
      </c>
      <c r="K12193">
        <f t="shared" si="202"/>
        <v>9</v>
      </c>
    </row>
    <row r="12194" spans="1:11" x14ac:dyDescent="0.2">
      <c r="A12194">
        <v>23</v>
      </c>
      <c r="B12194" t="s">
        <v>84</v>
      </c>
      <c r="C12194" t="s">
        <v>63</v>
      </c>
      <c r="D12194" t="s">
        <v>58</v>
      </c>
      <c r="E12194" t="s">
        <v>64</v>
      </c>
      <c r="F12194" t="s">
        <v>65</v>
      </c>
      <c r="G12194" t="s">
        <v>72</v>
      </c>
      <c r="H12194" t="s">
        <v>62</v>
      </c>
      <c r="I12194" t="s">
        <v>67</v>
      </c>
      <c r="J12194">
        <v>8.5080226990653596E-2</v>
      </c>
      <c r="K12194">
        <f t="shared" si="202"/>
        <v>9</v>
      </c>
    </row>
    <row r="12195" spans="1:11" x14ac:dyDescent="0.2">
      <c r="A12195">
        <v>24</v>
      </c>
      <c r="B12195" t="s">
        <v>84</v>
      </c>
      <c r="C12195" t="s">
        <v>63</v>
      </c>
      <c r="D12195" t="s">
        <v>58</v>
      </c>
      <c r="E12195" t="s">
        <v>64</v>
      </c>
      <c r="F12195" t="s">
        <v>65</v>
      </c>
      <c r="G12195" t="s">
        <v>72</v>
      </c>
      <c r="H12195" t="s">
        <v>62</v>
      </c>
      <c r="I12195" t="s">
        <v>67</v>
      </c>
      <c r="J12195">
        <v>8.3576098285989095E-2</v>
      </c>
      <c r="K12195">
        <f t="shared" si="202"/>
        <v>9</v>
      </c>
    </row>
    <row r="12196" spans="1:11" x14ac:dyDescent="0.2">
      <c r="A12196">
        <v>1</v>
      </c>
      <c r="B12196" t="s">
        <v>84</v>
      </c>
      <c r="C12196" t="s">
        <v>57</v>
      </c>
      <c r="D12196" t="s">
        <v>58</v>
      </c>
      <c r="E12196" t="s">
        <v>59</v>
      </c>
      <c r="F12196" t="s">
        <v>60</v>
      </c>
      <c r="G12196" t="s">
        <v>73</v>
      </c>
      <c r="H12196" t="s">
        <v>71</v>
      </c>
      <c r="I12196" t="s">
        <v>67</v>
      </c>
      <c r="J12196" s="3">
        <v>5.1601305172723898E-4</v>
      </c>
      <c r="K12196">
        <f t="shared" si="202"/>
        <v>9</v>
      </c>
    </row>
    <row r="12197" spans="1:11" x14ac:dyDescent="0.2">
      <c r="A12197">
        <v>2</v>
      </c>
      <c r="B12197" t="s">
        <v>84</v>
      </c>
      <c r="C12197" t="s">
        <v>57</v>
      </c>
      <c r="D12197" t="s">
        <v>58</v>
      </c>
      <c r="E12197" t="s">
        <v>59</v>
      </c>
      <c r="F12197" t="s">
        <v>60</v>
      </c>
      <c r="G12197" t="s">
        <v>73</v>
      </c>
      <c r="H12197" t="s">
        <v>71</v>
      </c>
      <c r="I12197" t="s">
        <v>67</v>
      </c>
      <c r="J12197">
        <v>1.9041196386291E-3</v>
      </c>
      <c r="K12197">
        <f t="shared" si="202"/>
        <v>9</v>
      </c>
    </row>
    <row r="12198" spans="1:11" x14ac:dyDescent="0.2">
      <c r="A12198">
        <v>3</v>
      </c>
      <c r="B12198" t="s">
        <v>84</v>
      </c>
      <c r="C12198" t="s">
        <v>57</v>
      </c>
      <c r="D12198" t="s">
        <v>58</v>
      </c>
      <c r="E12198" t="s">
        <v>59</v>
      </c>
      <c r="F12198" t="s">
        <v>60</v>
      </c>
      <c r="G12198" t="s">
        <v>73</v>
      </c>
      <c r="H12198" t="s">
        <v>71</v>
      </c>
      <c r="I12198" t="s">
        <v>67</v>
      </c>
      <c r="J12198">
        <v>2.3243336899258001E-3</v>
      </c>
      <c r="K12198">
        <f t="shared" si="202"/>
        <v>9</v>
      </c>
    </row>
    <row r="12199" spans="1:11" x14ac:dyDescent="0.2">
      <c r="A12199">
        <v>4</v>
      </c>
      <c r="B12199" t="s">
        <v>84</v>
      </c>
      <c r="C12199" t="s">
        <v>57</v>
      </c>
      <c r="D12199" t="s">
        <v>58</v>
      </c>
      <c r="E12199" t="s">
        <v>59</v>
      </c>
      <c r="F12199" t="s">
        <v>60</v>
      </c>
      <c r="G12199" t="s">
        <v>73</v>
      </c>
      <c r="H12199" t="s">
        <v>71</v>
      </c>
      <c r="I12199" t="s">
        <v>67</v>
      </c>
      <c r="J12199">
        <v>2.1193697940793598E-3</v>
      </c>
      <c r="K12199">
        <f t="shared" si="202"/>
        <v>9</v>
      </c>
    </row>
    <row r="12200" spans="1:11" x14ac:dyDescent="0.2">
      <c r="A12200">
        <v>5</v>
      </c>
      <c r="B12200" t="s">
        <v>84</v>
      </c>
      <c r="C12200" t="s">
        <v>57</v>
      </c>
      <c r="D12200" t="s">
        <v>58</v>
      </c>
      <c r="E12200" t="s">
        <v>59</v>
      </c>
      <c r="F12200" t="s">
        <v>60</v>
      </c>
      <c r="G12200" t="s">
        <v>73</v>
      </c>
      <c r="H12200" t="s">
        <v>71</v>
      </c>
      <c r="I12200" t="s">
        <v>67</v>
      </c>
      <c r="J12200">
        <v>3.2019291313902299E-3</v>
      </c>
      <c r="K12200">
        <f t="shared" si="202"/>
        <v>9</v>
      </c>
    </row>
    <row r="12201" spans="1:11" x14ac:dyDescent="0.2">
      <c r="A12201">
        <v>6</v>
      </c>
      <c r="B12201" t="s">
        <v>84</v>
      </c>
      <c r="C12201" t="s">
        <v>57</v>
      </c>
      <c r="D12201" t="s">
        <v>58</v>
      </c>
      <c r="E12201" t="s">
        <v>59</v>
      </c>
      <c r="F12201" t="s">
        <v>60</v>
      </c>
      <c r="G12201" t="s">
        <v>73</v>
      </c>
      <c r="H12201" t="s">
        <v>71</v>
      </c>
      <c r="I12201" t="s">
        <v>67</v>
      </c>
      <c r="J12201">
        <v>5.8384664481632804E-3</v>
      </c>
      <c r="K12201">
        <f t="shared" si="202"/>
        <v>9</v>
      </c>
    </row>
    <row r="12202" spans="1:11" x14ac:dyDescent="0.2">
      <c r="A12202">
        <v>7</v>
      </c>
      <c r="B12202" t="s">
        <v>84</v>
      </c>
      <c r="C12202" t="s">
        <v>57</v>
      </c>
      <c r="D12202" t="s">
        <v>58</v>
      </c>
      <c r="E12202" t="s">
        <v>59</v>
      </c>
      <c r="F12202" t="s">
        <v>60</v>
      </c>
      <c r="G12202" t="s">
        <v>73</v>
      </c>
      <c r="H12202" t="s">
        <v>71</v>
      </c>
      <c r="I12202" t="s">
        <v>67</v>
      </c>
      <c r="J12202">
        <v>1.09553825036842E-2</v>
      </c>
      <c r="K12202">
        <f t="shared" si="202"/>
        <v>9</v>
      </c>
    </row>
    <row r="12203" spans="1:11" x14ac:dyDescent="0.2">
      <c r="A12203">
        <v>8</v>
      </c>
      <c r="B12203" t="s">
        <v>84</v>
      </c>
      <c r="C12203" t="s">
        <v>57</v>
      </c>
      <c r="D12203" t="s">
        <v>58</v>
      </c>
      <c r="E12203" t="s">
        <v>59</v>
      </c>
      <c r="F12203" t="s">
        <v>60</v>
      </c>
      <c r="G12203" t="s">
        <v>73</v>
      </c>
      <c r="H12203" t="s">
        <v>71</v>
      </c>
      <c r="I12203" t="s">
        <v>67</v>
      </c>
      <c r="J12203">
        <v>2.0718533673025698E-2</v>
      </c>
      <c r="K12203">
        <f t="shared" si="202"/>
        <v>9</v>
      </c>
    </row>
    <row r="12204" spans="1:11" x14ac:dyDescent="0.2">
      <c r="A12204">
        <v>9</v>
      </c>
      <c r="B12204" t="s">
        <v>84</v>
      </c>
      <c r="C12204" t="s">
        <v>57</v>
      </c>
      <c r="D12204" t="s">
        <v>58</v>
      </c>
      <c r="E12204" t="s">
        <v>59</v>
      </c>
      <c r="F12204" t="s">
        <v>60</v>
      </c>
      <c r="G12204" t="s">
        <v>73</v>
      </c>
      <c r="H12204" t="s">
        <v>71</v>
      </c>
      <c r="I12204" t="s">
        <v>67</v>
      </c>
      <c r="J12204">
        <v>3.9670299537218102E-2</v>
      </c>
      <c r="K12204">
        <f t="shared" si="202"/>
        <v>9</v>
      </c>
    </row>
    <row r="12205" spans="1:11" x14ac:dyDescent="0.2">
      <c r="A12205">
        <v>10</v>
      </c>
      <c r="B12205" t="s">
        <v>84</v>
      </c>
      <c r="C12205" t="s">
        <v>57</v>
      </c>
      <c r="D12205" t="s">
        <v>58</v>
      </c>
      <c r="E12205" t="s">
        <v>59</v>
      </c>
      <c r="F12205" t="s">
        <v>60</v>
      </c>
      <c r="G12205" t="s">
        <v>73</v>
      </c>
      <c r="H12205" t="s">
        <v>71</v>
      </c>
      <c r="I12205" t="s">
        <v>67</v>
      </c>
      <c r="J12205">
        <v>5.7306062324069998E-2</v>
      </c>
      <c r="K12205">
        <f t="shared" si="202"/>
        <v>9</v>
      </c>
    </row>
    <row r="12206" spans="1:11" x14ac:dyDescent="0.2">
      <c r="A12206">
        <v>11</v>
      </c>
      <c r="B12206" t="s">
        <v>84</v>
      </c>
      <c r="C12206" t="s">
        <v>57</v>
      </c>
      <c r="D12206" t="s">
        <v>58</v>
      </c>
      <c r="E12206" t="s">
        <v>59</v>
      </c>
      <c r="F12206" t="s">
        <v>60</v>
      </c>
      <c r="G12206" t="s">
        <v>73</v>
      </c>
      <c r="H12206" t="s">
        <v>71</v>
      </c>
      <c r="I12206" t="s">
        <v>67</v>
      </c>
      <c r="J12206">
        <v>7.1941265562743398E-2</v>
      </c>
      <c r="K12206">
        <f t="shared" si="202"/>
        <v>9</v>
      </c>
    </row>
    <row r="12207" spans="1:11" x14ac:dyDescent="0.2">
      <c r="A12207">
        <v>12</v>
      </c>
      <c r="B12207" t="s">
        <v>84</v>
      </c>
      <c r="C12207" t="s">
        <v>57</v>
      </c>
      <c r="D12207" t="s">
        <v>58</v>
      </c>
      <c r="E12207" t="s">
        <v>59</v>
      </c>
      <c r="F12207" t="s">
        <v>60</v>
      </c>
      <c r="G12207" t="s">
        <v>73</v>
      </c>
      <c r="H12207" t="s">
        <v>71</v>
      </c>
      <c r="I12207" t="s">
        <v>67</v>
      </c>
      <c r="J12207">
        <v>9.2261144099697795E-2</v>
      </c>
      <c r="K12207">
        <f t="shared" si="202"/>
        <v>9</v>
      </c>
    </row>
    <row r="12208" spans="1:11" x14ac:dyDescent="0.2">
      <c r="A12208">
        <v>13</v>
      </c>
      <c r="B12208" t="s">
        <v>84</v>
      </c>
      <c r="C12208" t="s">
        <v>57</v>
      </c>
      <c r="D12208" t="s">
        <v>58</v>
      </c>
      <c r="E12208" t="s">
        <v>59</v>
      </c>
      <c r="F12208" t="s">
        <v>60</v>
      </c>
      <c r="G12208" t="s">
        <v>73</v>
      </c>
      <c r="H12208" t="s">
        <v>71</v>
      </c>
      <c r="I12208" t="s">
        <v>67</v>
      </c>
      <c r="J12208">
        <v>0.10199637362068099</v>
      </c>
      <c r="K12208">
        <f t="shared" si="202"/>
        <v>9</v>
      </c>
    </row>
    <row r="12209" spans="1:11" x14ac:dyDescent="0.2">
      <c r="A12209">
        <v>14</v>
      </c>
      <c r="B12209" t="s">
        <v>84</v>
      </c>
      <c r="C12209" t="s">
        <v>57</v>
      </c>
      <c r="D12209" t="s">
        <v>58</v>
      </c>
      <c r="E12209" t="s">
        <v>59</v>
      </c>
      <c r="F12209" t="s">
        <v>60</v>
      </c>
      <c r="G12209" t="s">
        <v>73</v>
      </c>
      <c r="H12209" t="s">
        <v>71</v>
      </c>
      <c r="I12209" t="s">
        <v>67</v>
      </c>
      <c r="J12209">
        <v>0.107460063998243</v>
      </c>
      <c r="K12209">
        <f t="shared" si="202"/>
        <v>9</v>
      </c>
    </row>
    <row r="12210" spans="1:11" x14ac:dyDescent="0.2">
      <c r="A12210">
        <v>15</v>
      </c>
      <c r="B12210" t="s">
        <v>84</v>
      </c>
      <c r="C12210" t="s">
        <v>57</v>
      </c>
      <c r="D12210" t="s">
        <v>58</v>
      </c>
      <c r="E12210" t="s">
        <v>59</v>
      </c>
      <c r="F12210" t="s">
        <v>60</v>
      </c>
      <c r="G12210" t="s">
        <v>73</v>
      </c>
      <c r="H12210" t="s">
        <v>71</v>
      </c>
      <c r="I12210" t="s">
        <v>67</v>
      </c>
      <c r="J12210">
        <v>0.104659987379929</v>
      </c>
      <c r="K12210">
        <f t="shared" si="202"/>
        <v>9</v>
      </c>
    </row>
    <row r="12211" spans="1:11" x14ac:dyDescent="0.2">
      <c r="A12211">
        <v>16</v>
      </c>
      <c r="B12211" t="s">
        <v>84</v>
      </c>
      <c r="C12211" t="s">
        <v>57</v>
      </c>
      <c r="D12211" t="s">
        <v>58</v>
      </c>
      <c r="E12211" t="s">
        <v>59</v>
      </c>
      <c r="F12211" t="s">
        <v>60</v>
      </c>
      <c r="G12211" t="s">
        <v>73</v>
      </c>
      <c r="H12211" t="s">
        <v>71</v>
      </c>
      <c r="I12211" t="s">
        <v>67</v>
      </c>
      <c r="J12211">
        <v>9.0283289828441499E-2</v>
      </c>
      <c r="K12211">
        <f t="shared" si="202"/>
        <v>9</v>
      </c>
    </row>
    <row r="12212" spans="1:11" x14ac:dyDescent="0.2">
      <c r="A12212">
        <v>17</v>
      </c>
      <c r="B12212" t="s">
        <v>84</v>
      </c>
      <c r="C12212" t="s">
        <v>57</v>
      </c>
      <c r="D12212" t="s">
        <v>58</v>
      </c>
      <c r="E12212" t="s">
        <v>59</v>
      </c>
      <c r="F12212" t="s">
        <v>60</v>
      </c>
      <c r="G12212" t="s">
        <v>73</v>
      </c>
      <c r="H12212" t="s">
        <v>71</v>
      </c>
      <c r="I12212" t="s">
        <v>67</v>
      </c>
      <c r="J12212">
        <v>7.5333512893018095E-2</v>
      </c>
      <c r="K12212">
        <f t="shared" si="202"/>
        <v>9</v>
      </c>
    </row>
    <row r="12213" spans="1:11" x14ac:dyDescent="0.2">
      <c r="A12213">
        <v>18</v>
      </c>
      <c r="B12213" t="s">
        <v>84</v>
      </c>
      <c r="C12213" t="s">
        <v>57</v>
      </c>
      <c r="D12213" t="s">
        <v>58</v>
      </c>
      <c r="E12213" t="s">
        <v>59</v>
      </c>
      <c r="F12213" t="s">
        <v>60</v>
      </c>
      <c r="G12213" t="s">
        <v>73</v>
      </c>
      <c r="H12213" t="s">
        <v>71</v>
      </c>
      <c r="I12213" t="s">
        <v>67</v>
      </c>
      <c r="J12213">
        <v>6.6237315792020204E-2</v>
      </c>
      <c r="K12213">
        <f t="shared" si="202"/>
        <v>9</v>
      </c>
    </row>
    <row r="12214" spans="1:11" x14ac:dyDescent="0.2">
      <c r="A12214">
        <v>19</v>
      </c>
      <c r="B12214" t="s">
        <v>84</v>
      </c>
      <c r="C12214" t="s">
        <v>57</v>
      </c>
      <c r="D12214" t="s">
        <v>58</v>
      </c>
      <c r="E12214" t="s">
        <v>59</v>
      </c>
      <c r="F12214" t="s">
        <v>60</v>
      </c>
      <c r="G12214" t="s">
        <v>73</v>
      </c>
      <c r="H12214" t="s">
        <v>71</v>
      </c>
      <c r="I12214" t="s">
        <v>67</v>
      </c>
      <c r="J12214">
        <v>5.9794925331161701E-2</v>
      </c>
      <c r="K12214">
        <f t="shared" si="202"/>
        <v>9</v>
      </c>
    </row>
    <row r="12215" spans="1:11" x14ac:dyDescent="0.2">
      <c r="A12215">
        <v>20</v>
      </c>
      <c r="B12215" t="s">
        <v>84</v>
      </c>
      <c r="C12215" t="s">
        <v>57</v>
      </c>
      <c r="D12215" t="s">
        <v>58</v>
      </c>
      <c r="E12215" t="s">
        <v>59</v>
      </c>
      <c r="F12215" t="s">
        <v>60</v>
      </c>
      <c r="G12215" t="s">
        <v>73</v>
      </c>
      <c r="H12215" t="s">
        <v>71</v>
      </c>
      <c r="I12215" t="s">
        <v>67</v>
      </c>
      <c r="J12215">
        <v>4.1837274457658502E-2</v>
      </c>
      <c r="K12215">
        <f t="shared" si="202"/>
        <v>9</v>
      </c>
    </row>
    <row r="12216" spans="1:11" x14ac:dyDescent="0.2">
      <c r="A12216">
        <v>21</v>
      </c>
      <c r="B12216" t="s">
        <v>84</v>
      </c>
      <c r="C12216" t="s">
        <v>57</v>
      </c>
      <c r="D12216" t="s">
        <v>58</v>
      </c>
      <c r="E12216" t="s">
        <v>59</v>
      </c>
      <c r="F12216" t="s">
        <v>60</v>
      </c>
      <c r="G12216" t="s">
        <v>73</v>
      </c>
      <c r="H12216" t="s">
        <v>71</v>
      </c>
      <c r="I12216" t="s">
        <v>67</v>
      </c>
      <c r="J12216">
        <v>2.26547213744328E-2</v>
      </c>
      <c r="K12216">
        <f t="shared" si="202"/>
        <v>9</v>
      </c>
    </row>
    <row r="12217" spans="1:11" x14ac:dyDescent="0.2">
      <c r="A12217">
        <v>22</v>
      </c>
      <c r="B12217" t="s">
        <v>84</v>
      </c>
      <c r="C12217" t="s">
        <v>57</v>
      </c>
      <c r="D12217" t="s">
        <v>58</v>
      </c>
      <c r="E12217" t="s">
        <v>59</v>
      </c>
      <c r="F12217" t="s">
        <v>60</v>
      </c>
      <c r="G12217" t="s">
        <v>73</v>
      </c>
      <c r="H12217" t="s">
        <v>71</v>
      </c>
      <c r="I12217" t="s">
        <v>67</v>
      </c>
      <c r="J12217">
        <v>1.2115011549904801E-2</v>
      </c>
      <c r="K12217">
        <f t="shared" si="202"/>
        <v>9</v>
      </c>
    </row>
    <row r="12218" spans="1:11" x14ac:dyDescent="0.2">
      <c r="A12218">
        <v>23</v>
      </c>
      <c r="B12218" t="s">
        <v>84</v>
      </c>
      <c r="C12218" t="s">
        <v>57</v>
      </c>
      <c r="D12218" t="s">
        <v>58</v>
      </c>
      <c r="E12218" t="s">
        <v>59</v>
      </c>
      <c r="F12218" t="s">
        <v>60</v>
      </c>
      <c r="G12218" t="s">
        <v>73</v>
      </c>
      <c r="H12218" t="s">
        <v>71</v>
      </c>
      <c r="I12218" t="s">
        <v>67</v>
      </c>
      <c r="J12218">
        <v>7.6070257108974797E-3</v>
      </c>
      <c r="K12218">
        <f t="shared" si="202"/>
        <v>9</v>
      </c>
    </row>
    <row r="12219" spans="1:11" x14ac:dyDescent="0.2">
      <c r="A12219">
        <v>24</v>
      </c>
      <c r="B12219" t="s">
        <v>84</v>
      </c>
      <c r="C12219" t="s">
        <v>57</v>
      </c>
      <c r="D12219" t="s">
        <v>58</v>
      </c>
      <c r="E12219" t="s">
        <v>59</v>
      </c>
      <c r="F12219" t="s">
        <v>60</v>
      </c>
      <c r="G12219" t="s">
        <v>73</v>
      </c>
      <c r="H12219" t="s">
        <v>71</v>
      </c>
      <c r="I12219" t="s">
        <v>67</v>
      </c>
      <c r="J12219">
        <v>1.2635786092560801E-3</v>
      </c>
      <c r="K12219">
        <f t="shared" si="202"/>
        <v>9</v>
      </c>
    </row>
    <row r="12220" spans="1:11" x14ac:dyDescent="0.2">
      <c r="A12220">
        <v>1</v>
      </c>
      <c r="B12220" t="s">
        <v>84</v>
      </c>
      <c r="C12220" t="s">
        <v>63</v>
      </c>
      <c r="D12220" t="s">
        <v>58</v>
      </c>
      <c r="E12220" t="s">
        <v>59</v>
      </c>
      <c r="F12220" t="s">
        <v>60</v>
      </c>
      <c r="G12220" t="s">
        <v>73</v>
      </c>
      <c r="H12220" t="s">
        <v>71</v>
      </c>
      <c r="I12220" t="s">
        <v>67</v>
      </c>
      <c r="J12220" s="3">
        <v>4.48992604867294E-4</v>
      </c>
      <c r="K12220">
        <f t="shared" si="202"/>
        <v>9</v>
      </c>
    </row>
    <row r="12221" spans="1:11" x14ac:dyDescent="0.2">
      <c r="A12221">
        <v>2</v>
      </c>
      <c r="B12221" t="s">
        <v>84</v>
      </c>
      <c r="C12221" t="s">
        <v>63</v>
      </c>
      <c r="D12221" t="s">
        <v>58</v>
      </c>
      <c r="E12221" t="s">
        <v>59</v>
      </c>
      <c r="F12221" t="s">
        <v>60</v>
      </c>
      <c r="G12221" t="s">
        <v>73</v>
      </c>
      <c r="H12221" t="s">
        <v>71</v>
      </c>
      <c r="I12221" t="s">
        <v>67</v>
      </c>
      <c r="J12221">
        <v>3.1542856495440298E-3</v>
      </c>
      <c r="K12221">
        <f t="shared" si="202"/>
        <v>9</v>
      </c>
    </row>
    <row r="12222" spans="1:11" x14ac:dyDescent="0.2">
      <c r="A12222">
        <v>3</v>
      </c>
      <c r="B12222" t="s">
        <v>84</v>
      </c>
      <c r="C12222" t="s">
        <v>63</v>
      </c>
      <c r="D12222" t="s">
        <v>58</v>
      </c>
      <c r="E12222" t="s">
        <v>59</v>
      </c>
      <c r="F12222" t="s">
        <v>60</v>
      </c>
      <c r="G12222" t="s">
        <v>73</v>
      </c>
      <c r="H12222" t="s">
        <v>71</v>
      </c>
      <c r="I12222" t="s">
        <v>67</v>
      </c>
      <c r="J12222">
        <v>4.0843858195778199E-3</v>
      </c>
      <c r="K12222">
        <f t="shared" si="202"/>
        <v>9</v>
      </c>
    </row>
    <row r="12223" spans="1:11" x14ac:dyDescent="0.2">
      <c r="A12223">
        <v>4</v>
      </c>
      <c r="B12223" t="s">
        <v>84</v>
      </c>
      <c r="C12223" t="s">
        <v>63</v>
      </c>
      <c r="D12223" t="s">
        <v>58</v>
      </c>
      <c r="E12223" t="s">
        <v>59</v>
      </c>
      <c r="F12223" t="s">
        <v>60</v>
      </c>
      <c r="G12223" t="s">
        <v>73</v>
      </c>
      <c r="H12223" t="s">
        <v>71</v>
      </c>
      <c r="I12223" t="s">
        <v>67</v>
      </c>
      <c r="J12223">
        <v>6.4981030127668499E-3</v>
      </c>
      <c r="K12223">
        <f t="shared" si="202"/>
        <v>9</v>
      </c>
    </row>
    <row r="12224" spans="1:11" x14ac:dyDescent="0.2">
      <c r="A12224">
        <v>5</v>
      </c>
      <c r="B12224" t="s">
        <v>84</v>
      </c>
      <c r="C12224" t="s">
        <v>63</v>
      </c>
      <c r="D12224" t="s">
        <v>58</v>
      </c>
      <c r="E12224" t="s">
        <v>59</v>
      </c>
      <c r="F12224" t="s">
        <v>60</v>
      </c>
      <c r="G12224" t="s">
        <v>73</v>
      </c>
      <c r="H12224" t="s">
        <v>71</v>
      </c>
      <c r="I12224" t="s">
        <v>67</v>
      </c>
      <c r="J12224">
        <v>4.3609868814790103E-3</v>
      </c>
      <c r="K12224">
        <f t="shared" si="202"/>
        <v>9</v>
      </c>
    </row>
    <row r="12225" spans="1:11" x14ac:dyDescent="0.2">
      <c r="A12225">
        <v>6</v>
      </c>
      <c r="B12225" t="s">
        <v>84</v>
      </c>
      <c r="C12225" t="s">
        <v>63</v>
      </c>
      <c r="D12225" t="s">
        <v>58</v>
      </c>
      <c r="E12225" t="s">
        <v>59</v>
      </c>
      <c r="F12225" t="s">
        <v>60</v>
      </c>
      <c r="G12225" t="s">
        <v>73</v>
      </c>
      <c r="H12225" t="s">
        <v>71</v>
      </c>
      <c r="I12225" t="s">
        <v>67</v>
      </c>
      <c r="J12225">
        <v>5.8952847864198301E-3</v>
      </c>
      <c r="K12225">
        <f t="shared" si="202"/>
        <v>9</v>
      </c>
    </row>
    <row r="12226" spans="1:11" x14ac:dyDescent="0.2">
      <c r="A12226">
        <v>7</v>
      </c>
      <c r="B12226" t="s">
        <v>84</v>
      </c>
      <c r="C12226" t="s">
        <v>63</v>
      </c>
      <c r="D12226" t="s">
        <v>58</v>
      </c>
      <c r="E12226" t="s">
        <v>59</v>
      </c>
      <c r="F12226" t="s">
        <v>60</v>
      </c>
      <c r="G12226" t="s">
        <v>73</v>
      </c>
      <c r="H12226" t="s">
        <v>71</v>
      </c>
      <c r="I12226" t="s">
        <v>67</v>
      </c>
      <c r="J12226">
        <v>6.0432806851252003E-3</v>
      </c>
      <c r="K12226">
        <f t="shared" si="202"/>
        <v>9</v>
      </c>
    </row>
    <row r="12227" spans="1:11" x14ac:dyDescent="0.2">
      <c r="A12227">
        <v>8</v>
      </c>
      <c r="B12227" t="s">
        <v>84</v>
      </c>
      <c r="C12227" t="s">
        <v>63</v>
      </c>
      <c r="D12227" t="s">
        <v>58</v>
      </c>
      <c r="E12227" t="s">
        <v>59</v>
      </c>
      <c r="F12227" t="s">
        <v>60</v>
      </c>
      <c r="G12227" t="s">
        <v>73</v>
      </c>
      <c r="H12227" t="s">
        <v>71</v>
      </c>
      <c r="I12227" t="s">
        <v>67</v>
      </c>
      <c r="J12227">
        <v>1.25423272178416E-2</v>
      </c>
      <c r="K12227">
        <f t="shared" si="202"/>
        <v>9</v>
      </c>
    </row>
    <row r="12228" spans="1:11" x14ac:dyDescent="0.2">
      <c r="A12228">
        <v>9</v>
      </c>
      <c r="B12228" t="s">
        <v>84</v>
      </c>
      <c r="C12228" t="s">
        <v>63</v>
      </c>
      <c r="D12228" t="s">
        <v>58</v>
      </c>
      <c r="E12228" t="s">
        <v>59</v>
      </c>
      <c r="F12228" t="s">
        <v>60</v>
      </c>
      <c r="G12228" t="s">
        <v>73</v>
      </c>
      <c r="H12228" t="s">
        <v>71</v>
      </c>
      <c r="I12228" t="s">
        <v>67</v>
      </c>
      <c r="J12228">
        <v>2.2653722703423598E-2</v>
      </c>
      <c r="K12228">
        <f t="shared" ref="K12228:K12291" si="203">MONTH(1&amp;B12228)</f>
        <v>9</v>
      </c>
    </row>
    <row r="12229" spans="1:11" x14ac:dyDescent="0.2">
      <c r="A12229">
        <v>10</v>
      </c>
      <c r="B12229" t="s">
        <v>84</v>
      </c>
      <c r="C12229" t="s">
        <v>63</v>
      </c>
      <c r="D12229" t="s">
        <v>58</v>
      </c>
      <c r="E12229" t="s">
        <v>59</v>
      </c>
      <c r="F12229" t="s">
        <v>60</v>
      </c>
      <c r="G12229" t="s">
        <v>73</v>
      </c>
      <c r="H12229" t="s">
        <v>71</v>
      </c>
      <c r="I12229" t="s">
        <v>67</v>
      </c>
      <c r="J12229">
        <v>3.8605474470752403E-2</v>
      </c>
      <c r="K12229">
        <f t="shared" si="203"/>
        <v>9</v>
      </c>
    </row>
    <row r="12230" spans="1:11" x14ac:dyDescent="0.2">
      <c r="A12230">
        <v>11</v>
      </c>
      <c r="B12230" t="s">
        <v>84</v>
      </c>
      <c r="C12230" t="s">
        <v>63</v>
      </c>
      <c r="D12230" t="s">
        <v>58</v>
      </c>
      <c r="E12230" t="s">
        <v>59</v>
      </c>
      <c r="F12230" t="s">
        <v>60</v>
      </c>
      <c r="G12230" t="s">
        <v>73</v>
      </c>
      <c r="H12230" t="s">
        <v>71</v>
      </c>
      <c r="I12230" t="s">
        <v>67</v>
      </c>
      <c r="J12230">
        <v>4.92579310843596E-2</v>
      </c>
      <c r="K12230">
        <f t="shared" si="203"/>
        <v>9</v>
      </c>
    </row>
    <row r="12231" spans="1:11" x14ac:dyDescent="0.2">
      <c r="A12231">
        <v>12</v>
      </c>
      <c r="B12231" t="s">
        <v>84</v>
      </c>
      <c r="C12231" t="s">
        <v>63</v>
      </c>
      <c r="D12231" t="s">
        <v>58</v>
      </c>
      <c r="E12231" t="s">
        <v>59</v>
      </c>
      <c r="F12231" t="s">
        <v>60</v>
      </c>
      <c r="G12231" t="s">
        <v>73</v>
      </c>
      <c r="H12231" t="s">
        <v>71</v>
      </c>
      <c r="I12231" t="s">
        <v>67</v>
      </c>
      <c r="J12231">
        <v>7.6669355502656605E-2</v>
      </c>
      <c r="K12231">
        <f t="shared" si="203"/>
        <v>9</v>
      </c>
    </row>
    <row r="12232" spans="1:11" x14ac:dyDescent="0.2">
      <c r="A12232">
        <v>13</v>
      </c>
      <c r="B12232" t="s">
        <v>84</v>
      </c>
      <c r="C12232" t="s">
        <v>63</v>
      </c>
      <c r="D12232" t="s">
        <v>58</v>
      </c>
      <c r="E12232" t="s">
        <v>59</v>
      </c>
      <c r="F12232" t="s">
        <v>60</v>
      </c>
      <c r="G12232" t="s">
        <v>73</v>
      </c>
      <c r="H12232" t="s">
        <v>71</v>
      </c>
      <c r="I12232" t="s">
        <v>67</v>
      </c>
      <c r="J12232">
        <v>9.0651722671670001E-2</v>
      </c>
      <c r="K12232">
        <f t="shared" si="203"/>
        <v>9</v>
      </c>
    </row>
    <row r="12233" spans="1:11" x14ac:dyDescent="0.2">
      <c r="A12233">
        <v>14</v>
      </c>
      <c r="B12233" t="s">
        <v>84</v>
      </c>
      <c r="C12233" t="s">
        <v>63</v>
      </c>
      <c r="D12233" t="s">
        <v>58</v>
      </c>
      <c r="E12233" t="s">
        <v>59</v>
      </c>
      <c r="F12233" t="s">
        <v>60</v>
      </c>
      <c r="G12233" t="s">
        <v>73</v>
      </c>
      <c r="H12233" t="s">
        <v>71</v>
      </c>
      <c r="I12233" t="s">
        <v>67</v>
      </c>
      <c r="J12233">
        <v>0.101146882543816</v>
      </c>
      <c r="K12233">
        <f t="shared" si="203"/>
        <v>9</v>
      </c>
    </row>
    <row r="12234" spans="1:11" x14ac:dyDescent="0.2">
      <c r="A12234">
        <v>15</v>
      </c>
      <c r="B12234" t="s">
        <v>84</v>
      </c>
      <c r="C12234" t="s">
        <v>63</v>
      </c>
      <c r="D12234" t="s">
        <v>58</v>
      </c>
      <c r="E12234" t="s">
        <v>59</v>
      </c>
      <c r="F12234" t="s">
        <v>60</v>
      </c>
      <c r="G12234" t="s">
        <v>73</v>
      </c>
      <c r="H12234" t="s">
        <v>71</v>
      </c>
      <c r="I12234" t="s">
        <v>67</v>
      </c>
      <c r="J12234">
        <v>0.103243171665492</v>
      </c>
      <c r="K12234">
        <f t="shared" si="203"/>
        <v>9</v>
      </c>
    </row>
    <row r="12235" spans="1:11" x14ac:dyDescent="0.2">
      <c r="A12235">
        <v>16</v>
      </c>
      <c r="B12235" t="s">
        <v>84</v>
      </c>
      <c r="C12235" t="s">
        <v>63</v>
      </c>
      <c r="D12235" t="s">
        <v>58</v>
      </c>
      <c r="E12235" t="s">
        <v>59</v>
      </c>
      <c r="F12235" t="s">
        <v>60</v>
      </c>
      <c r="G12235" t="s">
        <v>73</v>
      </c>
      <c r="H12235" t="s">
        <v>71</v>
      </c>
      <c r="I12235" t="s">
        <v>67</v>
      </c>
      <c r="J12235">
        <v>0.10356220481657399</v>
      </c>
      <c r="K12235">
        <f t="shared" si="203"/>
        <v>9</v>
      </c>
    </row>
    <row r="12236" spans="1:11" x14ac:dyDescent="0.2">
      <c r="A12236">
        <v>17</v>
      </c>
      <c r="B12236" t="s">
        <v>84</v>
      </c>
      <c r="C12236" t="s">
        <v>63</v>
      </c>
      <c r="D12236" t="s">
        <v>58</v>
      </c>
      <c r="E12236" t="s">
        <v>59</v>
      </c>
      <c r="F12236" t="s">
        <v>60</v>
      </c>
      <c r="G12236" t="s">
        <v>73</v>
      </c>
      <c r="H12236" t="s">
        <v>71</v>
      </c>
      <c r="I12236" t="s">
        <v>67</v>
      </c>
      <c r="J12236">
        <v>0.100218344298194</v>
      </c>
      <c r="K12236">
        <f t="shared" si="203"/>
        <v>9</v>
      </c>
    </row>
    <row r="12237" spans="1:11" x14ac:dyDescent="0.2">
      <c r="A12237">
        <v>18</v>
      </c>
      <c r="B12237" t="s">
        <v>84</v>
      </c>
      <c r="C12237" t="s">
        <v>63</v>
      </c>
      <c r="D12237" t="s">
        <v>58</v>
      </c>
      <c r="E12237" t="s">
        <v>59</v>
      </c>
      <c r="F12237" t="s">
        <v>60</v>
      </c>
      <c r="G12237" t="s">
        <v>73</v>
      </c>
      <c r="H12237" t="s">
        <v>71</v>
      </c>
      <c r="I12237" t="s">
        <v>67</v>
      </c>
      <c r="J12237">
        <v>8.6121161071543995E-2</v>
      </c>
      <c r="K12237">
        <f t="shared" si="203"/>
        <v>9</v>
      </c>
    </row>
    <row r="12238" spans="1:11" x14ac:dyDescent="0.2">
      <c r="A12238">
        <v>19</v>
      </c>
      <c r="B12238" t="s">
        <v>84</v>
      </c>
      <c r="C12238" t="s">
        <v>63</v>
      </c>
      <c r="D12238" t="s">
        <v>58</v>
      </c>
      <c r="E12238" t="s">
        <v>59</v>
      </c>
      <c r="F12238" t="s">
        <v>60</v>
      </c>
      <c r="G12238" t="s">
        <v>73</v>
      </c>
      <c r="H12238" t="s">
        <v>71</v>
      </c>
      <c r="I12238" t="s">
        <v>67</v>
      </c>
      <c r="J12238">
        <v>6.6878799484497695E-2</v>
      </c>
      <c r="K12238">
        <f t="shared" si="203"/>
        <v>9</v>
      </c>
    </row>
    <row r="12239" spans="1:11" x14ac:dyDescent="0.2">
      <c r="A12239">
        <v>20</v>
      </c>
      <c r="B12239" t="s">
        <v>84</v>
      </c>
      <c r="C12239" t="s">
        <v>63</v>
      </c>
      <c r="D12239" t="s">
        <v>58</v>
      </c>
      <c r="E12239" t="s">
        <v>59</v>
      </c>
      <c r="F12239" t="s">
        <v>60</v>
      </c>
      <c r="G12239" t="s">
        <v>73</v>
      </c>
      <c r="H12239" t="s">
        <v>71</v>
      </c>
      <c r="I12239" t="s">
        <v>67</v>
      </c>
      <c r="J12239">
        <v>5.4063414220726899E-2</v>
      </c>
      <c r="K12239">
        <f t="shared" si="203"/>
        <v>9</v>
      </c>
    </row>
    <row r="12240" spans="1:11" x14ac:dyDescent="0.2">
      <c r="A12240">
        <v>21</v>
      </c>
      <c r="B12240" t="s">
        <v>84</v>
      </c>
      <c r="C12240" t="s">
        <v>63</v>
      </c>
      <c r="D12240" t="s">
        <v>58</v>
      </c>
      <c r="E12240" t="s">
        <v>59</v>
      </c>
      <c r="F12240" t="s">
        <v>60</v>
      </c>
      <c r="G12240" t="s">
        <v>73</v>
      </c>
      <c r="H12240" t="s">
        <v>71</v>
      </c>
      <c r="I12240" t="s">
        <v>67</v>
      </c>
      <c r="J12240">
        <v>3.1319917425091201E-2</v>
      </c>
      <c r="K12240">
        <f t="shared" si="203"/>
        <v>9</v>
      </c>
    </row>
    <row r="12241" spans="1:11" x14ac:dyDescent="0.2">
      <c r="A12241">
        <v>22</v>
      </c>
      <c r="B12241" t="s">
        <v>84</v>
      </c>
      <c r="C12241" t="s">
        <v>63</v>
      </c>
      <c r="D12241" t="s">
        <v>58</v>
      </c>
      <c r="E12241" t="s">
        <v>59</v>
      </c>
      <c r="F12241" t="s">
        <v>60</v>
      </c>
      <c r="G12241" t="s">
        <v>73</v>
      </c>
      <c r="H12241" t="s">
        <v>71</v>
      </c>
      <c r="I12241" t="s">
        <v>67</v>
      </c>
      <c r="J12241">
        <v>2.1635435489633401E-2</v>
      </c>
      <c r="K12241">
        <f t="shared" si="203"/>
        <v>9</v>
      </c>
    </row>
    <row r="12242" spans="1:11" x14ac:dyDescent="0.2">
      <c r="A12242">
        <v>23</v>
      </c>
      <c r="B12242" t="s">
        <v>84</v>
      </c>
      <c r="C12242" t="s">
        <v>63</v>
      </c>
      <c r="D12242" t="s">
        <v>58</v>
      </c>
      <c r="E12242" t="s">
        <v>59</v>
      </c>
      <c r="F12242" t="s">
        <v>60</v>
      </c>
      <c r="G12242" t="s">
        <v>73</v>
      </c>
      <c r="H12242" t="s">
        <v>71</v>
      </c>
      <c r="I12242" t="s">
        <v>67</v>
      </c>
      <c r="J12242">
        <v>8.4388129212042695E-3</v>
      </c>
      <c r="K12242">
        <f t="shared" si="203"/>
        <v>9</v>
      </c>
    </row>
    <row r="12243" spans="1:11" x14ac:dyDescent="0.2">
      <c r="A12243">
        <v>24</v>
      </c>
      <c r="B12243" t="s">
        <v>84</v>
      </c>
      <c r="C12243" t="s">
        <v>63</v>
      </c>
      <c r="D12243" t="s">
        <v>58</v>
      </c>
      <c r="E12243" t="s">
        <v>59</v>
      </c>
      <c r="F12243" t="s">
        <v>60</v>
      </c>
      <c r="G12243" t="s">
        <v>73</v>
      </c>
      <c r="H12243" t="s">
        <v>71</v>
      </c>
      <c r="I12243" t="s">
        <v>67</v>
      </c>
      <c r="J12243">
        <v>2.5060029727404301E-3</v>
      </c>
      <c r="K12243">
        <f t="shared" si="203"/>
        <v>9</v>
      </c>
    </row>
    <row r="12244" spans="1:11" x14ac:dyDescent="0.2">
      <c r="A12244">
        <v>1</v>
      </c>
      <c r="B12244" t="s">
        <v>84</v>
      </c>
      <c r="C12244" t="s">
        <v>57</v>
      </c>
      <c r="D12244" t="s">
        <v>58</v>
      </c>
      <c r="E12244" t="s">
        <v>64</v>
      </c>
      <c r="F12244" t="s">
        <v>60</v>
      </c>
      <c r="G12244" t="s">
        <v>73</v>
      </c>
      <c r="H12244" t="s">
        <v>71</v>
      </c>
      <c r="I12244" t="s">
        <v>67</v>
      </c>
      <c r="J12244" s="3">
        <v>1.4053313986619101E-4</v>
      </c>
      <c r="K12244">
        <f t="shared" si="203"/>
        <v>9</v>
      </c>
    </row>
    <row r="12245" spans="1:11" x14ac:dyDescent="0.2">
      <c r="A12245">
        <v>2</v>
      </c>
      <c r="B12245" t="s">
        <v>84</v>
      </c>
      <c r="C12245" t="s">
        <v>57</v>
      </c>
      <c r="D12245" t="s">
        <v>58</v>
      </c>
      <c r="E12245" t="s">
        <v>64</v>
      </c>
      <c r="F12245" t="s">
        <v>60</v>
      </c>
      <c r="G12245" t="s">
        <v>73</v>
      </c>
      <c r="H12245" t="s">
        <v>71</v>
      </c>
      <c r="I12245" t="s">
        <v>67</v>
      </c>
      <c r="J12245">
        <v>1.4854854741479101E-3</v>
      </c>
      <c r="K12245">
        <f t="shared" si="203"/>
        <v>9</v>
      </c>
    </row>
    <row r="12246" spans="1:11" x14ac:dyDescent="0.2">
      <c r="A12246">
        <v>3</v>
      </c>
      <c r="B12246" t="s">
        <v>84</v>
      </c>
      <c r="C12246" t="s">
        <v>57</v>
      </c>
      <c r="D12246" t="s">
        <v>58</v>
      </c>
      <c r="E12246" t="s">
        <v>64</v>
      </c>
      <c r="F12246" t="s">
        <v>60</v>
      </c>
      <c r="G12246" t="s">
        <v>73</v>
      </c>
      <c r="H12246" t="s">
        <v>71</v>
      </c>
      <c r="I12246" t="s">
        <v>67</v>
      </c>
      <c r="J12246">
        <v>1.7826163116646701E-3</v>
      </c>
      <c r="K12246">
        <f t="shared" si="203"/>
        <v>9</v>
      </c>
    </row>
    <row r="12247" spans="1:11" x14ac:dyDescent="0.2">
      <c r="A12247">
        <v>4</v>
      </c>
      <c r="B12247" t="s">
        <v>84</v>
      </c>
      <c r="C12247" t="s">
        <v>57</v>
      </c>
      <c r="D12247" t="s">
        <v>58</v>
      </c>
      <c r="E12247" t="s">
        <v>64</v>
      </c>
      <c r="F12247" t="s">
        <v>60</v>
      </c>
      <c r="G12247" t="s">
        <v>73</v>
      </c>
      <c r="H12247" t="s">
        <v>71</v>
      </c>
      <c r="I12247" t="s">
        <v>67</v>
      </c>
      <c r="J12247">
        <v>1.68939251488145E-3</v>
      </c>
      <c r="K12247">
        <f t="shared" si="203"/>
        <v>9</v>
      </c>
    </row>
    <row r="12248" spans="1:11" x14ac:dyDescent="0.2">
      <c r="A12248">
        <v>5</v>
      </c>
      <c r="B12248" t="s">
        <v>84</v>
      </c>
      <c r="C12248" t="s">
        <v>57</v>
      </c>
      <c r="D12248" t="s">
        <v>58</v>
      </c>
      <c r="E12248" t="s">
        <v>64</v>
      </c>
      <c r="F12248" t="s">
        <v>60</v>
      </c>
      <c r="G12248" t="s">
        <v>73</v>
      </c>
      <c r="H12248" t="s">
        <v>71</v>
      </c>
      <c r="I12248" t="s">
        <v>67</v>
      </c>
      <c r="J12248">
        <v>2.1863957227479399E-3</v>
      </c>
      <c r="K12248">
        <f t="shared" si="203"/>
        <v>9</v>
      </c>
    </row>
    <row r="12249" spans="1:11" x14ac:dyDescent="0.2">
      <c r="A12249">
        <v>6</v>
      </c>
      <c r="B12249" t="s">
        <v>84</v>
      </c>
      <c r="C12249" t="s">
        <v>57</v>
      </c>
      <c r="D12249" t="s">
        <v>58</v>
      </c>
      <c r="E12249" t="s">
        <v>64</v>
      </c>
      <c r="F12249" t="s">
        <v>60</v>
      </c>
      <c r="G12249" t="s">
        <v>73</v>
      </c>
      <c r="H12249" t="s">
        <v>71</v>
      </c>
      <c r="I12249" t="s">
        <v>67</v>
      </c>
      <c r="J12249">
        <v>4.5921057753456999E-3</v>
      </c>
      <c r="K12249">
        <f t="shared" si="203"/>
        <v>9</v>
      </c>
    </row>
    <row r="12250" spans="1:11" x14ac:dyDescent="0.2">
      <c r="A12250">
        <v>7</v>
      </c>
      <c r="B12250" t="s">
        <v>84</v>
      </c>
      <c r="C12250" t="s">
        <v>57</v>
      </c>
      <c r="D12250" t="s">
        <v>58</v>
      </c>
      <c r="E12250" t="s">
        <v>64</v>
      </c>
      <c r="F12250" t="s">
        <v>60</v>
      </c>
      <c r="G12250" t="s">
        <v>73</v>
      </c>
      <c r="H12250" t="s">
        <v>71</v>
      </c>
      <c r="I12250" t="s">
        <v>67</v>
      </c>
      <c r="J12250">
        <v>1.39685644292442E-2</v>
      </c>
      <c r="K12250">
        <f t="shared" si="203"/>
        <v>9</v>
      </c>
    </row>
    <row r="12251" spans="1:11" x14ac:dyDescent="0.2">
      <c r="A12251">
        <v>8</v>
      </c>
      <c r="B12251" t="s">
        <v>84</v>
      </c>
      <c r="C12251" t="s">
        <v>57</v>
      </c>
      <c r="D12251" t="s">
        <v>58</v>
      </c>
      <c r="E12251" t="s">
        <v>64</v>
      </c>
      <c r="F12251" t="s">
        <v>60</v>
      </c>
      <c r="G12251" t="s">
        <v>73</v>
      </c>
      <c r="H12251" t="s">
        <v>71</v>
      </c>
      <c r="I12251" t="s">
        <v>67</v>
      </c>
      <c r="J12251">
        <v>2.97780629296121E-2</v>
      </c>
      <c r="K12251">
        <f t="shared" si="203"/>
        <v>9</v>
      </c>
    </row>
    <row r="12252" spans="1:11" x14ac:dyDescent="0.2">
      <c r="A12252">
        <v>9</v>
      </c>
      <c r="B12252" t="s">
        <v>84</v>
      </c>
      <c r="C12252" t="s">
        <v>57</v>
      </c>
      <c r="D12252" t="s">
        <v>58</v>
      </c>
      <c r="E12252" t="s">
        <v>64</v>
      </c>
      <c r="F12252" t="s">
        <v>60</v>
      </c>
      <c r="G12252" t="s">
        <v>73</v>
      </c>
      <c r="H12252" t="s">
        <v>71</v>
      </c>
      <c r="I12252" t="s">
        <v>67</v>
      </c>
      <c r="J12252">
        <v>4.8101477192864797E-2</v>
      </c>
      <c r="K12252">
        <f t="shared" si="203"/>
        <v>9</v>
      </c>
    </row>
    <row r="12253" spans="1:11" x14ac:dyDescent="0.2">
      <c r="A12253">
        <v>10</v>
      </c>
      <c r="B12253" t="s">
        <v>84</v>
      </c>
      <c r="C12253" t="s">
        <v>57</v>
      </c>
      <c r="D12253" t="s">
        <v>58</v>
      </c>
      <c r="E12253" t="s">
        <v>64</v>
      </c>
      <c r="F12253" t="s">
        <v>60</v>
      </c>
      <c r="G12253" t="s">
        <v>73</v>
      </c>
      <c r="H12253" t="s">
        <v>71</v>
      </c>
      <c r="I12253" t="s">
        <v>67</v>
      </c>
      <c r="J12253">
        <v>6.2177928370167702E-2</v>
      </c>
      <c r="K12253">
        <f t="shared" si="203"/>
        <v>9</v>
      </c>
    </row>
    <row r="12254" spans="1:11" x14ac:dyDescent="0.2">
      <c r="A12254">
        <v>11</v>
      </c>
      <c r="B12254" t="s">
        <v>84</v>
      </c>
      <c r="C12254" t="s">
        <v>57</v>
      </c>
      <c r="D12254" t="s">
        <v>58</v>
      </c>
      <c r="E12254" t="s">
        <v>64</v>
      </c>
      <c r="F12254" t="s">
        <v>60</v>
      </c>
      <c r="G12254" t="s">
        <v>73</v>
      </c>
      <c r="H12254" t="s">
        <v>71</v>
      </c>
      <c r="I12254" t="s">
        <v>67</v>
      </c>
      <c r="J12254">
        <v>7.2102756626820599E-2</v>
      </c>
      <c r="K12254">
        <f t="shared" si="203"/>
        <v>9</v>
      </c>
    </row>
    <row r="12255" spans="1:11" x14ac:dyDescent="0.2">
      <c r="A12255">
        <v>12</v>
      </c>
      <c r="B12255" t="s">
        <v>84</v>
      </c>
      <c r="C12255" t="s">
        <v>57</v>
      </c>
      <c r="D12255" t="s">
        <v>58</v>
      </c>
      <c r="E12255" t="s">
        <v>64</v>
      </c>
      <c r="F12255" t="s">
        <v>60</v>
      </c>
      <c r="G12255" t="s">
        <v>73</v>
      </c>
      <c r="H12255" t="s">
        <v>71</v>
      </c>
      <c r="I12255" t="s">
        <v>67</v>
      </c>
      <c r="J12255">
        <v>8.5134919804514195E-2</v>
      </c>
      <c r="K12255">
        <f t="shared" si="203"/>
        <v>9</v>
      </c>
    </row>
    <row r="12256" spans="1:11" x14ac:dyDescent="0.2">
      <c r="A12256">
        <v>13</v>
      </c>
      <c r="B12256" t="s">
        <v>84</v>
      </c>
      <c r="C12256" t="s">
        <v>57</v>
      </c>
      <c r="D12256" t="s">
        <v>58</v>
      </c>
      <c r="E12256" t="s">
        <v>64</v>
      </c>
      <c r="F12256" t="s">
        <v>60</v>
      </c>
      <c r="G12256" t="s">
        <v>73</v>
      </c>
      <c r="H12256" t="s">
        <v>71</v>
      </c>
      <c r="I12256" t="s">
        <v>67</v>
      </c>
      <c r="J12256">
        <v>9.8678554466469504E-2</v>
      </c>
      <c r="K12256">
        <f t="shared" si="203"/>
        <v>9</v>
      </c>
    </row>
    <row r="12257" spans="1:11" x14ac:dyDescent="0.2">
      <c r="A12257">
        <v>14</v>
      </c>
      <c r="B12257" t="s">
        <v>84</v>
      </c>
      <c r="C12257" t="s">
        <v>57</v>
      </c>
      <c r="D12257" t="s">
        <v>58</v>
      </c>
      <c r="E12257" t="s">
        <v>64</v>
      </c>
      <c r="F12257" t="s">
        <v>60</v>
      </c>
      <c r="G12257" t="s">
        <v>73</v>
      </c>
      <c r="H12257" t="s">
        <v>71</v>
      </c>
      <c r="I12257" t="s">
        <v>67</v>
      </c>
      <c r="J12257">
        <v>0.104170583917647</v>
      </c>
      <c r="K12257">
        <f t="shared" si="203"/>
        <v>9</v>
      </c>
    </row>
    <row r="12258" spans="1:11" x14ac:dyDescent="0.2">
      <c r="A12258">
        <v>15</v>
      </c>
      <c r="B12258" t="s">
        <v>84</v>
      </c>
      <c r="C12258" t="s">
        <v>57</v>
      </c>
      <c r="D12258" t="s">
        <v>58</v>
      </c>
      <c r="E12258" t="s">
        <v>64</v>
      </c>
      <c r="F12258" t="s">
        <v>60</v>
      </c>
      <c r="G12258" t="s">
        <v>73</v>
      </c>
      <c r="H12258" t="s">
        <v>71</v>
      </c>
      <c r="I12258" t="s">
        <v>67</v>
      </c>
      <c r="J12258">
        <v>9.4061154142550701E-2</v>
      </c>
      <c r="K12258">
        <f t="shared" si="203"/>
        <v>9</v>
      </c>
    </row>
    <row r="12259" spans="1:11" x14ac:dyDescent="0.2">
      <c r="A12259">
        <v>16</v>
      </c>
      <c r="B12259" t="s">
        <v>84</v>
      </c>
      <c r="C12259" t="s">
        <v>57</v>
      </c>
      <c r="D12259" t="s">
        <v>58</v>
      </c>
      <c r="E12259" t="s">
        <v>64</v>
      </c>
      <c r="F12259" t="s">
        <v>60</v>
      </c>
      <c r="G12259" t="s">
        <v>73</v>
      </c>
      <c r="H12259" t="s">
        <v>71</v>
      </c>
      <c r="I12259" t="s">
        <v>67</v>
      </c>
      <c r="J12259">
        <v>7.7337780100512996E-2</v>
      </c>
      <c r="K12259">
        <f t="shared" si="203"/>
        <v>9</v>
      </c>
    </row>
    <row r="12260" spans="1:11" x14ac:dyDescent="0.2">
      <c r="A12260">
        <v>17</v>
      </c>
      <c r="B12260" t="s">
        <v>84</v>
      </c>
      <c r="C12260" t="s">
        <v>57</v>
      </c>
      <c r="D12260" t="s">
        <v>58</v>
      </c>
      <c r="E12260" t="s">
        <v>64</v>
      </c>
      <c r="F12260" t="s">
        <v>60</v>
      </c>
      <c r="G12260" t="s">
        <v>73</v>
      </c>
      <c r="H12260" t="s">
        <v>71</v>
      </c>
      <c r="I12260" t="s">
        <v>67</v>
      </c>
      <c r="J12260">
        <v>6.6706855148836494E-2</v>
      </c>
      <c r="K12260">
        <f t="shared" si="203"/>
        <v>9</v>
      </c>
    </row>
    <row r="12261" spans="1:11" x14ac:dyDescent="0.2">
      <c r="A12261">
        <v>18</v>
      </c>
      <c r="B12261" t="s">
        <v>84</v>
      </c>
      <c r="C12261" t="s">
        <v>57</v>
      </c>
      <c r="D12261" t="s">
        <v>58</v>
      </c>
      <c r="E12261" t="s">
        <v>64</v>
      </c>
      <c r="F12261" t="s">
        <v>60</v>
      </c>
      <c r="G12261" t="s">
        <v>73</v>
      </c>
      <c r="H12261" t="s">
        <v>71</v>
      </c>
      <c r="I12261" t="s">
        <v>67</v>
      </c>
      <c r="J12261">
        <v>6.6668597397191401E-2</v>
      </c>
      <c r="K12261">
        <f t="shared" si="203"/>
        <v>9</v>
      </c>
    </row>
    <row r="12262" spans="1:11" x14ac:dyDescent="0.2">
      <c r="A12262">
        <v>19</v>
      </c>
      <c r="B12262" t="s">
        <v>84</v>
      </c>
      <c r="C12262" t="s">
        <v>57</v>
      </c>
      <c r="D12262" t="s">
        <v>58</v>
      </c>
      <c r="E12262" t="s">
        <v>64</v>
      </c>
      <c r="F12262" t="s">
        <v>60</v>
      </c>
      <c r="G12262" t="s">
        <v>73</v>
      </c>
      <c r="H12262" t="s">
        <v>71</v>
      </c>
      <c r="I12262" t="s">
        <v>67</v>
      </c>
      <c r="J12262">
        <v>6.5863517556883605E-2</v>
      </c>
      <c r="K12262">
        <f t="shared" si="203"/>
        <v>9</v>
      </c>
    </row>
    <row r="12263" spans="1:11" x14ac:dyDescent="0.2">
      <c r="A12263">
        <v>20</v>
      </c>
      <c r="B12263" t="s">
        <v>84</v>
      </c>
      <c r="C12263" t="s">
        <v>57</v>
      </c>
      <c r="D12263" t="s">
        <v>58</v>
      </c>
      <c r="E12263" t="s">
        <v>64</v>
      </c>
      <c r="F12263" t="s">
        <v>60</v>
      </c>
      <c r="G12263" t="s">
        <v>73</v>
      </c>
      <c r="H12263" t="s">
        <v>71</v>
      </c>
      <c r="I12263" t="s">
        <v>67</v>
      </c>
      <c r="J12263">
        <v>5.2775026183245498E-2</v>
      </c>
      <c r="K12263">
        <f t="shared" si="203"/>
        <v>9</v>
      </c>
    </row>
    <row r="12264" spans="1:11" x14ac:dyDescent="0.2">
      <c r="A12264">
        <v>21</v>
      </c>
      <c r="B12264" t="s">
        <v>84</v>
      </c>
      <c r="C12264" t="s">
        <v>57</v>
      </c>
      <c r="D12264" t="s">
        <v>58</v>
      </c>
      <c r="E12264" t="s">
        <v>64</v>
      </c>
      <c r="F12264" t="s">
        <v>60</v>
      </c>
      <c r="G12264" t="s">
        <v>73</v>
      </c>
      <c r="H12264" t="s">
        <v>71</v>
      </c>
      <c r="I12264" t="s">
        <v>67</v>
      </c>
      <c r="J12264">
        <v>3.1882227486600599E-2</v>
      </c>
      <c r="K12264">
        <f t="shared" si="203"/>
        <v>9</v>
      </c>
    </row>
    <row r="12265" spans="1:11" x14ac:dyDescent="0.2">
      <c r="A12265">
        <v>22</v>
      </c>
      <c r="B12265" t="s">
        <v>84</v>
      </c>
      <c r="C12265" t="s">
        <v>57</v>
      </c>
      <c r="D12265" t="s">
        <v>58</v>
      </c>
      <c r="E12265" t="s">
        <v>64</v>
      </c>
      <c r="F12265" t="s">
        <v>60</v>
      </c>
      <c r="G12265" t="s">
        <v>73</v>
      </c>
      <c r="H12265" t="s">
        <v>71</v>
      </c>
      <c r="I12265" t="s">
        <v>67</v>
      </c>
      <c r="J12265">
        <v>1.37467172954059E-2</v>
      </c>
      <c r="K12265">
        <f t="shared" si="203"/>
        <v>9</v>
      </c>
    </row>
    <row r="12266" spans="1:11" x14ac:dyDescent="0.2">
      <c r="A12266">
        <v>23</v>
      </c>
      <c r="B12266" t="s">
        <v>84</v>
      </c>
      <c r="C12266" t="s">
        <v>57</v>
      </c>
      <c r="D12266" t="s">
        <v>58</v>
      </c>
      <c r="E12266" t="s">
        <v>64</v>
      </c>
      <c r="F12266" t="s">
        <v>60</v>
      </c>
      <c r="G12266" t="s">
        <v>73</v>
      </c>
      <c r="H12266" t="s">
        <v>71</v>
      </c>
      <c r="I12266" t="s">
        <v>67</v>
      </c>
      <c r="J12266">
        <v>4.2408159235624004E-3</v>
      </c>
      <c r="K12266">
        <f t="shared" si="203"/>
        <v>9</v>
      </c>
    </row>
    <row r="12267" spans="1:11" x14ac:dyDescent="0.2">
      <c r="A12267">
        <v>24</v>
      </c>
      <c r="B12267" t="s">
        <v>84</v>
      </c>
      <c r="C12267" t="s">
        <v>57</v>
      </c>
      <c r="D12267" t="s">
        <v>58</v>
      </c>
      <c r="E12267" t="s">
        <v>64</v>
      </c>
      <c r="F12267" t="s">
        <v>60</v>
      </c>
      <c r="G12267" t="s">
        <v>73</v>
      </c>
      <c r="H12267" t="s">
        <v>71</v>
      </c>
      <c r="I12267" t="s">
        <v>67</v>
      </c>
      <c r="J12267" s="3">
        <v>7.2793208921537297E-4</v>
      </c>
      <c r="K12267">
        <f t="shared" si="203"/>
        <v>9</v>
      </c>
    </row>
    <row r="12268" spans="1:11" x14ac:dyDescent="0.2">
      <c r="A12268">
        <v>1</v>
      </c>
      <c r="B12268" t="s">
        <v>84</v>
      </c>
      <c r="C12268" t="s">
        <v>63</v>
      </c>
      <c r="D12268" t="s">
        <v>58</v>
      </c>
      <c r="E12268" t="s">
        <v>64</v>
      </c>
      <c r="F12268" t="s">
        <v>60</v>
      </c>
      <c r="G12268" t="s">
        <v>73</v>
      </c>
      <c r="H12268" t="s">
        <v>71</v>
      </c>
      <c r="I12268" t="s">
        <v>67</v>
      </c>
      <c r="J12268" s="3">
        <v>4.12991541945675E-4</v>
      </c>
      <c r="K12268">
        <f t="shared" si="203"/>
        <v>9</v>
      </c>
    </row>
    <row r="12269" spans="1:11" x14ac:dyDescent="0.2">
      <c r="A12269">
        <v>2</v>
      </c>
      <c r="B12269" t="s">
        <v>84</v>
      </c>
      <c r="C12269" t="s">
        <v>63</v>
      </c>
      <c r="D12269" t="s">
        <v>58</v>
      </c>
      <c r="E12269" t="s">
        <v>64</v>
      </c>
      <c r="F12269" t="s">
        <v>60</v>
      </c>
      <c r="G12269" t="s">
        <v>73</v>
      </c>
      <c r="H12269" t="s">
        <v>71</v>
      </c>
      <c r="I12269" t="s">
        <v>67</v>
      </c>
      <c r="J12269">
        <v>1.6142181724316299E-3</v>
      </c>
      <c r="K12269">
        <f t="shared" si="203"/>
        <v>9</v>
      </c>
    </row>
    <row r="12270" spans="1:11" x14ac:dyDescent="0.2">
      <c r="A12270">
        <v>3</v>
      </c>
      <c r="B12270" t="s">
        <v>84</v>
      </c>
      <c r="C12270" t="s">
        <v>63</v>
      </c>
      <c r="D12270" t="s">
        <v>58</v>
      </c>
      <c r="E12270" t="s">
        <v>64</v>
      </c>
      <c r="F12270" t="s">
        <v>60</v>
      </c>
      <c r="G12270" t="s">
        <v>73</v>
      </c>
      <c r="H12270" t="s">
        <v>71</v>
      </c>
      <c r="I12270" t="s">
        <v>67</v>
      </c>
      <c r="J12270">
        <v>2.1463546429783698E-3</v>
      </c>
      <c r="K12270">
        <f t="shared" si="203"/>
        <v>9</v>
      </c>
    </row>
    <row r="12271" spans="1:11" x14ac:dyDescent="0.2">
      <c r="A12271">
        <v>4</v>
      </c>
      <c r="B12271" t="s">
        <v>84</v>
      </c>
      <c r="C12271" t="s">
        <v>63</v>
      </c>
      <c r="D12271" t="s">
        <v>58</v>
      </c>
      <c r="E12271" t="s">
        <v>64</v>
      </c>
      <c r="F12271" t="s">
        <v>60</v>
      </c>
      <c r="G12271" t="s">
        <v>73</v>
      </c>
      <c r="H12271" t="s">
        <v>71</v>
      </c>
      <c r="I12271" t="s">
        <v>67</v>
      </c>
      <c r="J12271">
        <v>2.49980969735745E-3</v>
      </c>
      <c r="K12271">
        <f t="shared" si="203"/>
        <v>9</v>
      </c>
    </row>
    <row r="12272" spans="1:11" x14ac:dyDescent="0.2">
      <c r="A12272">
        <v>5</v>
      </c>
      <c r="B12272" t="s">
        <v>84</v>
      </c>
      <c r="C12272" t="s">
        <v>63</v>
      </c>
      <c r="D12272" t="s">
        <v>58</v>
      </c>
      <c r="E12272" t="s">
        <v>64</v>
      </c>
      <c r="F12272" t="s">
        <v>60</v>
      </c>
      <c r="G12272" t="s">
        <v>73</v>
      </c>
      <c r="H12272" t="s">
        <v>71</v>
      </c>
      <c r="I12272" t="s">
        <v>67</v>
      </c>
      <c r="J12272">
        <v>2.77773623101599E-3</v>
      </c>
      <c r="K12272">
        <f t="shared" si="203"/>
        <v>9</v>
      </c>
    </row>
    <row r="12273" spans="1:11" x14ac:dyDescent="0.2">
      <c r="A12273">
        <v>6</v>
      </c>
      <c r="B12273" t="s">
        <v>84</v>
      </c>
      <c r="C12273" t="s">
        <v>63</v>
      </c>
      <c r="D12273" t="s">
        <v>58</v>
      </c>
      <c r="E12273" t="s">
        <v>64</v>
      </c>
      <c r="F12273" t="s">
        <v>60</v>
      </c>
      <c r="G12273" t="s">
        <v>73</v>
      </c>
      <c r="H12273" t="s">
        <v>71</v>
      </c>
      <c r="I12273" t="s">
        <v>67</v>
      </c>
      <c r="J12273">
        <v>2.76804793887805E-3</v>
      </c>
      <c r="K12273">
        <f t="shared" si="203"/>
        <v>9</v>
      </c>
    </row>
    <row r="12274" spans="1:11" x14ac:dyDescent="0.2">
      <c r="A12274">
        <v>7</v>
      </c>
      <c r="B12274" t="s">
        <v>84</v>
      </c>
      <c r="C12274" t="s">
        <v>63</v>
      </c>
      <c r="D12274" t="s">
        <v>58</v>
      </c>
      <c r="E12274" t="s">
        <v>64</v>
      </c>
      <c r="F12274" t="s">
        <v>60</v>
      </c>
      <c r="G12274" t="s">
        <v>73</v>
      </c>
      <c r="H12274" t="s">
        <v>71</v>
      </c>
      <c r="I12274" t="s">
        <v>67</v>
      </c>
      <c r="J12274">
        <v>6.0503797023928304E-3</v>
      </c>
      <c r="K12274">
        <f t="shared" si="203"/>
        <v>9</v>
      </c>
    </row>
    <row r="12275" spans="1:11" x14ac:dyDescent="0.2">
      <c r="A12275">
        <v>8</v>
      </c>
      <c r="B12275" t="s">
        <v>84</v>
      </c>
      <c r="C12275" t="s">
        <v>63</v>
      </c>
      <c r="D12275" t="s">
        <v>58</v>
      </c>
      <c r="E12275" t="s">
        <v>64</v>
      </c>
      <c r="F12275" t="s">
        <v>60</v>
      </c>
      <c r="G12275" t="s">
        <v>73</v>
      </c>
      <c r="H12275" t="s">
        <v>71</v>
      </c>
      <c r="I12275" t="s">
        <v>67</v>
      </c>
      <c r="J12275">
        <v>1.31886912241065E-2</v>
      </c>
      <c r="K12275">
        <f t="shared" si="203"/>
        <v>9</v>
      </c>
    </row>
    <row r="12276" spans="1:11" x14ac:dyDescent="0.2">
      <c r="A12276">
        <v>9</v>
      </c>
      <c r="B12276" t="s">
        <v>84</v>
      </c>
      <c r="C12276" t="s">
        <v>63</v>
      </c>
      <c r="D12276" t="s">
        <v>58</v>
      </c>
      <c r="E12276" t="s">
        <v>64</v>
      </c>
      <c r="F12276" t="s">
        <v>60</v>
      </c>
      <c r="G12276" t="s">
        <v>73</v>
      </c>
      <c r="H12276" t="s">
        <v>71</v>
      </c>
      <c r="I12276" t="s">
        <v>67</v>
      </c>
      <c r="J12276">
        <v>2.6728142867372399E-2</v>
      </c>
      <c r="K12276">
        <f t="shared" si="203"/>
        <v>9</v>
      </c>
    </row>
    <row r="12277" spans="1:11" x14ac:dyDescent="0.2">
      <c r="A12277">
        <v>10</v>
      </c>
      <c r="B12277" t="s">
        <v>84</v>
      </c>
      <c r="C12277" t="s">
        <v>63</v>
      </c>
      <c r="D12277" t="s">
        <v>58</v>
      </c>
      <c r="E12277" t="s">
        <v>64</v>
      </c>
      <c r="F12277" t="s">
        <v>60</v>
      </c>
      <c r="G12277" t="s">
        <v>73</v>
      </c>
      <c r="H12277" t="s">
        <v>71</v>
      </c>
      <c r="I12277" t="s">
        <v>67</v>
      </c>
      <c r="J12277">
        <v>4.2906460536874698E-2</v>
      </c>
      <c r="K12277">
        <f t="shared" si="203"/>
        <v>9</v>
      </c>
    </row>
    <row r="12278" spans="1:11" x14ac:dyDescent="0.2">
      <c r="A12278">
        <v>11</v>
      </c>
      <c r="B12278" t="s">
        <v>84</v>
      </c>
      <c r="C12278" t="s">
        <v>63</v>
      </c>
      <c r="D12278" t="s">
        <v>58</v>
      </c>
      <c r="E12278" t="s">
        <v>64</v>
      </c>
      <c r="F12278" t="s">
        <v>60</v>
      </c>
      <c r="G12278" t="s">
        <v>73</v>
      </c>
      <c r="H12278" t="s">
        <v>71</v>
      </c>
      <c r="I12278" t="s">
        <v>67</v>
      </c>
      <c r="J12278">
        <v>5.0809205403066202E-2</v>
      </c>
      <c r="K12278">
        <f t="shared" si="203"/>
        <v>9</v>
      </c>
    </row>
    <row r="12279" spans="1:11" x14ac:dyDescent="0.2">
      <c r="A12279">
        <v>12</v>
      </c>
      <c r="B12279" t="s">
        <v>84</v>
      </c>
      <c r="C12279" t="s">
        <v>63</v>
      </c>
      <c r="D12279" t="s">
        <v>58</v>
      </c>
      <c r="E12279" t="s">
        <v>64</v>
      </c>
      <c r="F12279" t="s">
        <v>60</v>
      </c>
      <c r="G12279" t="s">
        <v>73</v>
      </c>
      <c r="H12279" t="s">
        <v>71</v>
      </c>
      <c r="I12279" t="s">
        <v>67</v>
      </c>
      <c r="J12279">
        <v>5.9407765097805799E-2</v>
      </c>
      <c r="K12279">
        <f t="shared" si="203"/>
        <v>9</v>
      </c>
    </row>
    <row r="12280" spans="1:11" x14ac:dyDescent="0.2">
      <c r="A12280">
        <v>13</v>
      </c>
      <c r="B12280" t="s">
        <v>84</v>
      </c>
      <c r="C12280" t="s">
        <v>63</v>
      </c>
      <c r="D12280" t="s">
        <v>58</v>
      </c>
      <c r="E12280" t="s">
        <v>64</v>
      </c>
      <c r="F12280" t="s">
        <v>60</v>
      </c>
      <c r="G12280" t="s">
        <v>73</v>
      </c>
      <c r="H12280" t="s">
        <v>71</v>
      </c>
      <c r="I12280" t="s">
        <v>67</v>
      </c>
      <c r="J12280">
        <v>8.2892891869856294E-2</v>
      </c>
      <c r="K12280">
        <f t="shared" si="203"/>
        <v>9</v>
      </c>
    </row>
    <row r="12281" spans="1:11" x14ac:dyDescent="0.2">
      <c r="A12281">
        <v>14</v>
      </c>
      <c r="B12281" t="s">
        <v>84</v>
      </c>
      <c r="C12281" t="s">
        <v>63</v>
      </c>
      <c r="D12281" t="s">
        <v>58</v>
      </c>
      <c r="E12281" t="s">
        <v>64</v>
      </c>
      <c r="F12281" t="s">
        <v>60</v>
      </c>
      <c r="G12281" t="s">
        <v>73</v>
      </c>
      <c r="H12281" t="s">
        <v>71</v>
      </c>
      <c r="I12281" t="s">
        <v>67</v>
      </c>
      <c r="J12281">
        <v>9.6687698038050301E-2</v>
      </c>
      <c r="K12281">
        <f t="shared" si="203"/>
        <v>9</v>
      </c>
    </row>
    <row r="12282" spans="1:11" x14ac:dyDescent="0.2">
      <c r="A12282">
        <v>15</v>
      </c>
      <c r="B12282" t="s">
        <v>84</v>
      </c>
      <c r="C12282" t="s">
        <v>63</v>
      </c>
      <c r="D12282" t="s">
        <v>58</v>
      </c>
      <c r="E12282" t="s">
        <v>64</v>
      </c>
      <c r="F12282" t="s">
        <v>60</v>
      </c>
      <c r="G12282" t="s">
        <v>73</v>
      </c>
      <c r="H12282" t="s">
        <v>71</v>
      </c>
      <c r="I12282" t="s">
        <v>67</v>
      </c>
      <c r="J12282">
        <v>0.100207911238473</v>
      </c>
      <c r="K12282">
        <f t="shared" si="203"/>
        <v>9</v>
      </c>
    </row>
    <row r="12283" spans="1:11" x14ac:dyDescent="0.2">
      <c r="A12283">
        <v>16</v>
      </c>
      <c r="B12283" t="s">
        <v>84</v>
      </c>
      <c r="C12283" t="s">
        <v>63</v>
      </c>
      <c r="D12283" t="s">
        <v>58</v>
      </c>
      <c r="E12283" t="s">
        <v>64</v>
      </c>
      <c r="F12283" t="s">
        <v>60</v>
      </c>
      <c r="G12283" t="s">
        <v>73</v>
      </c>
      <c r="H12283" t="s">
        <v>71</v>
      </c>
      <c r="I12283" t="s">
        <v>67</v>
      </c>
      <c r="J12283">
        <v>9.8199899944006103E-2</v>
      </c>
      <c r="K12283">
        <f t="shared" si="203"/>
        <v>9</v>
      </c>
    </row>
    <row r="12284" spans="1:11" x14ac:dyDescent="0.2">
      <c r="A12284">
        <v>17</v>
      </c>
      <c r="B12284" t="s">
        <v>84</v>
      </c>
      <c r="C12284" t="s">
        <v>63</v>
      </c>
      <c r="D12284" t="s">
        <v>58</v>
      </c>
      <c r="E12284" t="s">
        <v>64</v>
      </c>
      <c r="F12284" t="s">
        <v>60</v>
      </c>
      <c r="G12284" t="s">
        <v>73</v>
      </c>
      <c r="H12284" t="s">
        <v>71</v>
      </c>
      <c r="I12284" t="s">
        <v>67</v>
      </c>
      <c r="J12284">
        <v>9.4356688149251897E-2</v>
      </c>
      <c r="K12284">
        <f t="shared" si="203"/>
        <v>9</v>
      </c>
    </row>
    <row r="12285" spans="1:11" x14ac:dyDescent="0.2">
      <c r="A12285">
        <v>18</v>
      </c>
      <c r="B12285" t="s">
        <v>84</v>
      </c>
      <c r="C12285" t="s">
        <v>63</v>
      </c>
      <c r="D12285" t="s">
        <v>58</v>
      </c>
      <c r="E12285" t="s">
        <v>64</v>
      </c>
      <c r="F12285" t="s">
        <v>60</v>
      </c>
      <c r="G12285" t="s">
        <v>73</v>
      </c>
      <c r="H12285" t="s">
        <v>71</v>
      </c>
      <c r="I12285" t="s">
        <v>67</v>
      </c>
      <c r="J12285">
        <v>8.75653630987792E-2</v>
      </c>
      <c r="K12285">
        <f t="shared" si="203"/>
        <v>9</v>
      </c>
    </row>
    <row r="12286" spans="1:11" x14ac:dyDescent="0.2">
      <c r="A12286">
        <v>19</v>
      </c>
      <c r="B12286" t="s">
        <v>84</v>
      </c>
      <c r="C12286" t="s">
        <v>63</v>
      </c>
      <c r="D12286" t="s">
        <v>58</v>
      </c>
      <c r="E12286" t="s">
        <v>64</v>
      </c>
      <c r="F12286" t="s">
        <v>60</v>
      </c>
      <c r="G12286" t="s">
        <v>73</v>
      </c>
      <c r="H12286" t="s">
        <v>71</v>
      </c>
      <c r="I12286" t="s">
        <v>67</v>
      </c>
      <c r="J12286">
        <v>8.3364721642356907E-2</v>
      </c>
      <c r="K12286">
        <f t="shared" si="203"/>
        <v>9</v>
      </c>
    </row>
    <row r="12287" spans="1:11" x14ac:dyDescent="0.2">
      <c r="A12287">
        <v>20</v>
      </c>
      <c r="B12287" t="s">
        <v>84</v>
      </c>
      <c r="C12287" t="s">
        <v>63</v>
      </c>
      <c r="D12287" t="s">
        <v>58</v>
      </c>
      <c r="E12287" t="s">
        <v>64</v>
      </c>
      <c r="F12287" t="s">
        <v>60</v>
      </c>
      <c r="G12287" t="s">
        <v>73</v>
      </c>
      <c r="H12287" t="s">
        <v>71</v>
      </c>
      <c r="I12287" t="s">
        <v>67</v>
      </c>
      <c r="J12287">
        <v>6.9578365519391894E-2</v>
      </c>
      <c r="K12287">
        <f t="shared" si="203"/>
        <v>9</v>
      </c>
    </row>
    <row r="12288" spans="1:11" x14ac:dyDescent="0.2">
      <c r="A12288">
        <v>21</v>
      </c>
      <c r="B12288" t="s">
        <v>84</v>
      </c>
      <c r="C12288" t="s">
        <v>63</v>
      </c>
      <c r="D12288" t="s">
        <v>58</v>
      </c>
      <c r="E12288" t="s">
        <v>64</v>
      </c>
      <c r="F12288" t="s">
        <v>60</v>
      </c>
      <c r="G12288" t="s">
        <v>73</v>
      </c>
      <c r="H12288" t="s">
        <v>71</v>
      </c>
      <c r="I12288" t="s">
        <v>67</v>
      </c>
      <c r="J12288">
        <v>4.6051391800547001E-2</v>
      </c>
      <c r="K12288">
        <f t="shared" si="203"/>
        <v>9</v>
      </c>
    </row>
    <row r="12289" spans="1:11" x14ac:dyDescent="0.2">
      <c r="A12289">
        <v>22</v>
      </c>
      <c r="B12289" t="s">
        <v>84</v>
      </c>
      <c r="C12289" t="s">
        <v>63</v>
      </c>
      <c r="D12289" t="s">
        <v>58</v>
      </c>
      <c r="E12289" t="s">
        <v>64</v>
      </c>
      <c r="F12289" t="s">
        <v>60</v>
      </c>
      <c r="G12289" t="s">
        <v>73</v>
      </c>
      <c r="H12289" t="s">
        <v>71</v>
      </c>
      <c r="I12289" t="s">
        <v>67</v>
      </c>
      <c r="J12289">
        <v>2.2307562841113699E-2</v>
      </c>
      <c r="K12289">
        <f t="shared" si="203"/>
        <v>9</v>
      </c>
    </row>
    <row r="12290" spans="1:11" x14ac:dyDescent="0.2">
      <c r="A12290">
        <v>23</v>
      </c>
      <c r="B12290" t="s">
        <v>84</v>
      </c>
      <c r="C12290" t="s">
        <v>63</v>
      </c>
      <c r="D12290" t="s">
        <v>58</v>
      </c>
      <c r="E12290" t="s">
        <v>64</v>
      </c>
      <c r="F12290" t="s">
        <v>60</v>
      </c>
      <c r="G12290" t="s">
        <v>73</v>
      </c>
      <c r="H12290" t="s">
        <v>71</v>
      </c>
      <c r="I12290" t="s">
        <v>67</v>
      </c>
      <c r="J12290">
        <v>6.7206524882230502E-3</v>
      </c>
      <c r="K12290">
        <f t="shared" si="203"/>
        <v>9</v>
      </c>
    </row>
    <row r="12291" spans="1:11" x14ac:dyDescent="0.2">
      <c r="A12291">
        <v>24</v>
      </c>
      <c r="B12291" t="s">
        <v>84</v>
      </c>
      <c r="C12291" t="s">
        <v>63</v>
      </c>
      <c r="D12291" t="s">
        <v>58</v>
      </c>
      <c r="E12291" t="s">
        <v>64</v>
      </c>
      <c r="F12291" t="s">
        <v>60</v>
      </c>
      <c r="G12291" t="s">
        <v>73</v>
      </c>
      <c r="H12291" t="s">
        <v>71</v>
      </c>
      <c r="I12291" t="s">
        <v>67</v>
      </c>
      <c r="J12291" s="3">
        <v>7.5705031372357099E-4</v>
      </c>
      <c r="K12291">
        <f t="shared" si="203"/>
        <v>9</v>
      </c>
    </row>
    <row r="12292" spans="1:11" x14ac:dyDescent="0.2">
      <c r="A12292">
        <v>1</v>
      </c>
      <c r="B12292" t="s">
        <v>84</v>
      </c>
      <c r="C12292" t="s">
        <v>57</v>
      </c>
      <c r="D12292" t="s">
        <v>58</v>
      </c>
      <c r="E12292" t="s">
        <v>64</v>
      </c>
      <c r="F12292" t="s">
        <v>65</v>
      </c>
      <c r="G12292" t="s">
        <v>73</v>
      </c>
      <c r="H12292" t="s">
        <v>71</v>
      </c>
      <c r="I12292" t="s">
        <v>67</v>
      </c>
      <c r="J12292" s="3">
        <v>3.0838544169280402E-4</v>
      </c>
      <c r="K12292">
        <f t="shared" ref="K12292:K12355" si="204">MONTH(1&amp;B12292)</f>
        <v>9</v>
      </c>
    </row>
    <row r="12293" spans="1:11" x14ac:dyDescent="0.2">
      <c r="A12293">
        <v>2</v>
      </c>
      <c r="B12293" t="s">
        <v>84</v>
      </c>
      <c r="C12293" t="s">
        <v>57</v>
      </c>
      <c r="D12293" t="s">
        <v>58</v>
      </c>
      <c r="E12293" t="s">
        <v>64</v>
      </c>
      <c r="F12293" t="s">
        <v>65</v>
      </c>
      <c r="G12293" t="s">
        <v>73</v>
      </c>
      <c r="H12293" t="s">
        <v>71</v>
      </c>
      <c r="I12293" t="s">
        <v>67</v>
      </c>
      <c r="J12293">
        <v>1.4369557707079299E-3</v>
      </c>
      <c r="K12293">
        <f t="shared" si="204"/>
        <v>9</v>
      </c>
    </row>
    <row r="12294" spans="1:11" x14ac:dyDescent="0.2">
      <c r="A12294">
        <v>3</v>
      </c>
      <c r="B12294" t="s">
        <v>84</v>
      </c>
      <c r="C12294" t="s">
        <v>57</v>
      </c>
      <c r="D12294" t="s">
        <v>58</v>
      </c>
      <c r="E12294" t="s">
        <v>64</v>
      </c>
      <c r="F12294" t="s">
        <v>65</v>
      </c>
      <c r="G12294" t="s">
        <v>73</v>
      </c>
      <c r="H12294" t="s">
        <v>71</v>
      </c>
      <c r="I12294" t="s">
        <v>67</v>
      </c>
      <c r="J12294">
        <v>1.49950024717081E-3</v>
      </c>
      <c r="K12294">
        <f t="shared" si="204"/>
        <v>9</v>
      </c>
    </row>
    <row r="12295" spans="1:11" x14ac:dyDescent="0.2">
      <c r="A12295">
        <v>4</v>
      </c>
      <c r="B12295" t="s">
        <v>84</v>
      </c>
      <c r="C12295" t="s">
        <v>57</v>
      </c>
      <c r="D12295" t="s">
        <v>58</v>
      </c>
      <c r="E12295" t="s">
        <v>64</v>
      </c>
      <c r="F12295" t="s">
        <v>65</v>
      </c>
      <c r="G12295" t="s">
        <v>73</v>
      </c>
      <c r="H12295" t="s">
        <v>71</v>
      </c>
      <c r="I12295" t="s">
        <v>67</v>
      </c>
      <c r="J12295">
        <v>1.53502489977203E-3</v>
      </c>
      <c r="K12295">
        <f t="shared" si="204"/>
        <v>9</v>
      </c>
    </row>
    <row r="12296" spans="1:11" x14ac:dyDescent="0.2">
      <c r="A12296">
        <v>5</v>
      </c>
      <c r="B12296" t="s">
        <v>84</v>
      </c>
      <c r="C12296" t="s">
        <v>57</v>
      </c>
      <c r="D12296" t="s">
        <v>58</v>
      </c>
      <c r="E12296" t="s">
        <v>64</v>
      </c>
      <c r="F12296" t="s">
        <v>65</v>
      </c>
      <c r="G12296" t="s">
        <v>73</v>
      </c>
      <c r="H12296" t="s">
        <v>71</v>
      </c>
      <c r="I12296" t="s">
        <v>67</v>
      </c>
      <c r="J12296">
        <v>2.1805904962529702E-3</v>
      </c>
      <c r="K12296">
        <f t="shared" si="204"/>
        <v>9</v>
      </c>
    </row>
    <row r="12297" spans="1:11" x14ac:dyDescent="0.2">
      <c r="A12297">
        <v>6</v>
      </c>
      <c r="B12297" t="s">
        <v>84</v>
      </c>
      <c r="C12297" t="s">
        <v>57</v>
      </c>
      <c r="D12297" t="s">
        <v>58</v>
      </c>
      <c r="E12297" t="s">
        <v>64</v>
      </c>
      <c r="F12297" t="s">
        <v>65</v>
      </c>
      <c r="G12297" t="s">
        <v>73</v>
      </c>
      <c r="H12297" t="s">
        <v>71</v>
      </c>
      <c r="I12297" t="s">
        <v>67</v>
      </c>
      <c r="J12297">
        <v>5.1070361590816104E-3</v>
      </c>
      <c r="K12297">
        <f t="shared" si="204"/>
        <v>9</v>
      </c>
    </row>
    <row r="12298" spans="1:11" x14ac:dyDescent="0.2">
      <c r="A12298">
        <v>7</v>
      </c>
      <c r="B12298" t="s">
        <v>84</v>
      </c>
      <c r="C12298" t="s">
        <v>57</v>
      </c>
      <c r="D12298" t="s">
        <v>58</v>
      </c>
      <c r="E12298" t="s">
        <v>64</v>
      </c>
      <c r="F12298" t="s">
        <v>65</v>
      </c>
      <c r="G12298" t="s">
        <v>73</v>
      </c>
      <c r="H12298" t="s">
        <v>71</v>
      </c>
      <c r="I12298" t="s">
        <v>67</v>
      </c>
      <c r="J12298">
        <v>1.48096391651657E-2</v>
      </c>
      <c r="K12298">
        <f t="shared" si="204"/>
        <v>9</v>
      </c>
    </row>
    <row r="12299" spans="1:11" x14ac:dyDescent="0.2">
      <c r="A12299">
        <v>8</v>
      </c>
      <c r="B12299" t="s">
        <v>84</v>
      </c>
      <c r="C12299" t="s">
        <v>57</v>
      </c>
      <c r="D12299" t="s">
        <v>58</v>
      </c>
      <c r="E12299" t="s">
        <v>64</v>
      </c>
      <c r="F12299" t="s">
        <v>65</v>
      </c>
      <c r="G12299" t="s">
        <v>73</v>
      </c>
      <c r="H12299" t="s">
        <v>71</v>
      </c>
      <c r="I12299" t="s">
        <v>67</v>
      </c>
      <c r="J12299">
        <v>3.3144337947071299E-2</v>
      </c>
      <c r="K12299">
        <f t="shared" si="204"/>
        <v>9</v>
      </c>
    </row>
    <row r="12300" spans="1:11" x14ac:dyDescent="0.2">
      <c r="A12300">
        <v>9</v>
      </c>
      <c r="B12300" t="s">
        <v>84</v>
      </c>
      <c r="C12300" t="s">
        <v>57</v>
      </c>
      <c r="D12300" t="s">
        <v>58</v>
      </c>
      <c r="E12300" t="s">
        <v>64</v>
      </c>
      <c r="F12300" t="s">
        <v>65</v>
      </c>
      <c r="G12300" t="s">
        <v>73</v>
      </c>
      <c r="H12300" t="s">
        <v>71</v>
      </c>
      <c r="I12300" t="s">
        <v>67</v>
      </c>
      <c r="J12300">
        <v>5.2392158596110398E-2</v>
      </c>
      <c r="K12300">
        <f t="shared" si="204"/>
        <v>9</v>
      </c>
    </row>
    <row r="12301" spans="1:11" x14ac:dyDescent="0.2">
      <c r="A12301">
        <v>10</v>
      </c>
      <c r="B12301" t="s">
        <v>84</v>
      </c>
      <c r="C12301" t="s">
        <v>57</v>
      </c>
      <c r="D12301" t="s">
        <v>58</v>
      </c>
      <c r="E12301" t="s">
        <v>64</v>
      </c>
      <c r="F12301" t="s">
        <v>65</v>
      </c>
      <c r="G12301" t="s">
        <v>73</v>
      </c>
      <c r="H12301" t="s">
        <v>71</v>
      </c>
      <c r="I12301" t="s">
        <v>67</v>
      </c>
      <c r="J12301">
        <v>5.9122746758798E-2</v>
      </c>
      <c r="K12301">
        <f t="shared" si="204"/>
        <v>9</v>
      </c>
    </row>
    <row r="12302" spans="1:11" x14ac:dyDescent="0.2">
      <c r="A12302">
        <v>11</v>
      </c>
      <c r="B12302" t="s">
        <v>84</v>
      </c>
      <c r="C12302" t="s">
        <v>57</v>
      </c>
      <c r="D12302" t="s">
        <v>58</v>
      </c>
      <c r="E12302" t="s">
        <v>64</v>
      </c>
      <c r="F12302" t="s">
        <v>65</v>
      </c>
      <c r="G12302" t="s">
        <v>73</v>
      </c>
      <c r="H12302" t="s">
        <v>71</v>
      </c>
      <c r="I12302" t="s">
        <v>67</v>
      </c>
      <c r="J12302">
        <v>6.2213277819510401E-2</v>
      </c>
      <c r="K12302">
        <f t="shared" si="204"/>
        <v>9</v>
      </c>
    </row>
    <row r="12303" spans="1:11" x14ac:dyDescent="0.2">
      <c r="A12303">
        <v>12</v>
      </c>
      <c r="B12303" t="s">
        <v>84</v>
      </c>
      <c r="C12303" t="s">
        <v>57</v>
      </c>
      <c r="D12303" t="s">
        <v>58</v>
      </c>
      <c r="E12303" t="s">
        <v>64</v>
      </c>
      <c r="F12303" t="s">
        <v>65</v>
      </c>
      <c r="G12303" t="s">
        <v>73</v>
      </c>
      <c r="H12303" t="s">
        <v>71</v>
      </c>
      <c r="I12303" t="s">
        <v>67</v>
      </c>
      <c r="J12303">
        <v>7.1688144354345604E-2</v>
      </c>
      <c r="K12303">
        <f t="shared" si="204"/>
        <v>9</v>
      </c>
    </row>
    <row r="12304" spans="1:11" x14ac:dyDescent="0.2">
      <c r="A12304">
        <v>13</v>
      </c>
      <c r="B12304" t="s">
        <v>84</v>
      </c>
      <c r="C12304" t="s">
        <v>57</v>
      </c>
      <c r="D12304" t="s">
        <v>58</v>
      </c>
      <c r="E12304" t="s">
        <v>64</v>
      </c>
      <c r="F12304" t="s">
        <v>65</v>
      </c>
      <c r="G12304" t="s">
        <v>73</v>
      </c>
      <c r="H12304" t="s">
        <v>71</v>
      </c>
      <c r="I12304" t="s">
        <v>67</v>
      </c>
      <c r="J12304">
        <v>9.2290466391866902E-2</v>
      </c>
      <c r="K12304">
        <f t="shared" si="204"/>
        <v>9</v>
      </c>
    </row>
    <row r="12305" spans="1:11" x14ac:dyDescent="0.2">
      <c r="A12305">
        <v>14</v>
      </c>
      <c r="B12305" t="s">
        <v>84</v>
      </c>
      <c r="C12305" t="s">
        <v>57</v>
      </c>
      <c r="D12305" t="s">
        <v>58</v>
      </c>
      <c r="E12305" t="s">
        <v>64</v>
      </c>
      <c r="F12305" t="s">
        <v>65</v>
      </c>
      <c r="G12305" t="s">
        <v>73</v>
      </c>
      <c r="H12305" t="s">
        <v>71</v>
      </c>
      <c r="I12305" t="s">
        <v>67</v>
      </c>
      <c r="J12305">
        <v>9.8019649415718099E-2</v>
      </c>
      <c r="K12305">
        <f t="shared" si="204"/>
        <v>9</v>
      </c>
    </row>
    <row r="12306" spans="1:11" x14ac:dyDescent="0.2">
      <c r="A12306">
        <v>15</v>
      </c>
      <c r="B12306" t="s">
        <v>84</v>
      </c>
      <c r="C12306" t="s">
        <v>57</v>
      </c>
      <c r="D12306" t="s">
        <v>58</v>
      </c>
      <c r="E12306" t="s">
        <v>64</v>
      </c>
      <c r="F12306" t="s">
        <v>65</v>
      </c>
      <c r="G12306" t="s">
        <v>73</v>
      </c>
      <c r="H12306" t="s">
        <v>71</v>
      </c>
      <c r="I12306" t="s">
        <v>67</v>
      </c>
      <c r="J12306">
        <v>8.4970456733297894E-2</v>
      </c>
      <c r="K12306">
        <f t="shared" si="204"/>
        <v>9</v>
      </c>
    </row>
    <row r="12307" spans="1:11" x14ac:dyDescent="0.2">
      <c r="A12307">
        <v>16</v>
      </c>
      <c r="B12307" t="s">
        <v>84</v>
      </c>
      <c r="C12307" t="s">
        <v>57</v>
      </c>
      <c r="D12307" t="s">
        <v>58</v>
      </c>
      <c r="E12307" t="s">
        <v>64</v>
      </c>
      <c r="F12307" t="s">
        <v>65</v>
      </c>
      <c r="G12307" t="s">
        <v>73</v>
      </c>
      <c r="H12307" t="s">
        <v>71</v>
      </c>
      <c r="I12307" t="s">
        <v>67</v>
      </c>
      <c r="J12307">
        <v>7.8546297787957603E-2</v>
      </c>
      <c r="K12307">
        <f t="shared" si="204"/>
        <v>9</v>
      </c>
    </row>
    <row r="12308" spans="1:11" x14ac:dyDescent="0.2">
      <c r="A12308">
        <v>17</v>
      </c>
      <c r="B12308" t="s">
        <v>84</v>
      </c>
      <c r="C12308" t="s">
        <v>57</v>
      </c>
      <c r="D12308" t="s">
        <v>58</v>
      </c>
      <c r="E12308" t="s">
        <v>64</v>
      </c>
      <c r="F12308" t="s">
        <v>65</v>
      </c>
      <c r="G12308" t="s">
        <v>73</v>
      </c>
      <c r="H12308" t="s">
        <v>71</v>
      </c>
      <c r="I12308" t="s">
        <v>67</v>
      </c>
      <c r="J12308">
        <v>8.1612128547983706E-2</v>
      </c>
      <c r="K12308">
        <f t="shared" si="204"/>
        <v>9</v>
      </c>
    </row>
    <row r="12309" spans="1:11" x14ac:dyDescent="0.2">
      <c r="A12309">
        <v>18</v>
      </c>
      <c r="B12309" t="s">
        <v>84</v>
      </c>
      <c r="C12309" t="s">
        <v>57</v>
      </c>
      <c r="D12309" t="s">
        <v>58</v>
      </c>
      <c r="E12309" t="s">
        <v>64</v>
      </c>
      <c r="F12309" t="s">
        <v>65</v>
      </c>
      <c r="G12309" t="s">
        <v>73</v>
      </c>
      <c r="H12309" t="s">
        <v>71</v>
      </c>
      <c r="I12309" t="s">
        <v>67</v>
      </c>
      <c r="J12309">
        <v>8.78094030513904E-2</v>
      </c>
      <c r="K12309">
        <f t="shared" si="204"/>
        <v>9</v>
      </c>
    </row>
    <row r="12310" spans="1:11" x14ac:dyDescent="0.2">
      <c r="A12310">
        <v>19</v>
      </c>
      <c r="B12310" t="s">
        <v>84</v>
      </c>
      <c r="C12310" t="s">
        <v>57</v>
      </c>
      <c r="D12310" t="s">
        <v>58</v>
      </c>
      <c r="E12310" t="s">
        <v>64</v>
      </c>
      <c r="F12310" t="s">
        <v>65</v>
      </c>
      <c r="G12310" t="s">
        <v>73</v>
      </c>
      <c r="H12310" t="s">
        <v>71</v>
      </c>
      <c r="I12310" t="s">
        <v>67</v>
      </c>
      <c r="J12310">
        <v>7.8860528981542E-2</v>
      </c>
      <c r="K12310">
        <f t="shared" si="204"/>
        <v>9</v>
      </c>
    </row>
    <row r="12311" spans="1:11" x14ac:dyDescent="0.2">
      <c r="A12311">
        <v>20</v>
      </c>
      <c r="B12311" t="s">
        <v>84</v>
      </c>
      <c r="C12311" t="s">
        <v>57</v>
      </c>
      <c r="D12311" t="s">
        <v>58</v>
      </c>
      <c r="E12311" t="s">
        <v>64</v>
      </c>
      <c r="F12311" t="s">
        <v>65</v>
      </c>
      <c r="G12311" t="s">
        <v>73</v>
      </c>
      <c r="H12311" t="s">
        <v>71</v>
      </c>
      <c r="I12311" t="s">
        <v>67</v>
      </c>
      <c r="J12311">
        <v>5.2983850990749398E-2</v>
      </c>
      <c r="K12311">
        <f t="shared" si="204"/>
        <v>9</v>
      </c>
    </row>
    <row r="12312" spans="1:11" x14ac:dyDescent="0.2">
      <c r="A12312">
        <v>21</v>
      </c>
      <c r="B12312" t="s">
        <v>84</v>
      </c>
      <c r="C12312" t="s">
        <v>57</v>
      </c>
      <c r="D12312" t="s">
        <v>58</v>
      </c>
      <c r="E12312" t="s">
        <v>64</v>
      </c>
      <c r="F12312" t="s">
        <v>65</v>
      </c>
      <c r="G12312" t="s">
        <v>73</v>
      </c>
      <c r="H12312" t="s">
        <v>71</v>
      </c>
      <c r="I12312" t="s">
        <v>67</v>
      </c>
      <c r="J12312">
        <v>2.6374281010378399E-2</v>
      </c>
      <c r="K12312">
        <f t="shared" si="204"/>
        <v>9</v>
      </c>
    </row>
    <row r="12313" spans="1:11" x14ac:dyDescent="0.2">
      <c r="A12313">
        <v>22</v>
      </c>
      <c r="B12313" t="s">
        <v>84</v>
      </c>
      <c r="C12313" t="s">
        <v>57</v>
      </c>
      <c r="D12313" t="s">
        <v>58</v>
      </c>
      <c r="E12313" t="s">
        <v>64</v>
      </c>
      <c r="F12313" t="s">
        <v>65</v>
      </c>
      <c r="G12313" t="s">
        <v>73</v>
      </c>
      <c r="H12313" t="s">
        <v>71</v>
      </c>
      <c r="I12313" t="s">
        <v>67</v>
      </c>
      <c r="J12313">
        <v>1.08519731685722E-2</v>
      </c>
      <c r="K12313">
        <f t="shared" si="204"/>
        <v>9</v>
      </c>
    </row>
    <row r="12314" spans="1:11" x14ac:dyDescent="0.2">
      <c r="A12314">
        <v>23</v>
      </c>
      <c r="B12314" t="s">
        <v>84</v>
      </c>
      <c r="C12314" t="s">
        <v>57</v>
      </c>
      <c r="D12314" t="s">
        <v>58</v>
      </c>
      <c r="E12314" t="s">
        <v>64</v>
      </c>
      <c r="F12314" t="s">
        <v>65</v>
      </c>
      <c r="G12314" t="s">
        <v>73</v>
      </c>
      <c r="H12314" t="s">
        <v>71</v>
      </c>
      <c r="I12314" t="s">
        <v>67</v>
      </c>
      <c r="J12314">
        <v>2.1937432828560599E-3</v>
      </c>
      <c r="K12314">
        <f t="shared" si="204"/>
        <v>9</v>
      </c>
    </row>
    <row r="12315" spans="1:11" x14ac:dyDescent="0.2">
      <c r="A12315">
        <v>24</v>
      </c>
      <c r="B12315" t="s">
        <v>84</v>
      </c>
      <c r="C12315" t="s">
        <v>57</v>
      </c>
      <c r="D12315" t="s">
        <v>58</v>
      </c>
      <c r="E12315" t="s">
        <v>64</v>
      </c>
      <c r="F12315" t="s">
        <v>65</v>
      </c>
      <c r="G12315" t="s">
        <v>73</v>
      </c>
      <c r="H12315" t="s">
        <v>71</v>
      </c>
      <c r="I12315" t="s">
        <v>67</v>
      </c>
      <c r="J12315" s="3">
        <v>4.9422982006938699E-5</v>
      </c>
      <c r="K12315">
        <f t="shared" si="204"/>
        <v>9</v>
      </c>
    </row>
    <row r="12316" spans="1:11" x14ac:dyDescent="0.2">
      <c r="A12316">
        <v>1</v>
      </c>
      <c r="B12316" t="s">
        <v>84</v>
      </c>
      <c r="C12316" t="s">
        <v>63</v>
      </c>
      <c r="D12316" t="s">
        <v>58</v>
      </c>
      <c r="E12316" t="s">
        <v>64</v>
      </c>
      <c r="F12316" t="s">
        <v>65</v>
      </c>
      <c r="G12316" t="s">
        <v>73</v>
      </c>
      <c r="H12316" t="s">
        <v>71</v>
      </c>
      <c r="I12316" t="s">
        <v>67</v>
      </c>
      <c r="J12316" s="3">
        <v>5.3245095641313105E-4</v>
      </c>
      <c r="K12316">
        <f t="shared" si="204"/>
        <v>9</v>
      </c>
    </row>
    <row r="12317" spans="1:11" x14ac:dyDescent="0.2">
      <c r="A12317">
        <v>2</v>
      </c>
      <c r="B12317" t="s">
        <v>84</v>
      </c>
      <c r="C12317" t="s">
        <v>63</v>
      </c>
      <c r="D12317" t="s">
        <v>58</v>
      </c>
      <c r="E12317" t="s">
        <v>64</v>
      </c>
      <c r="F12317" t="s">
        <v>65</v>
      </c>
      <c r="G12317" t="s">
        <v>73</v>
      </c>
      <c r="H12317" t="s">
        <v>71</v>
      </c>
      <c r="I12317" t="s">
        <v>67</v>
      </c>
      <c r="J12317">
        <v>2.47170317045754E-3</v>
      </c>
      <c r="K12317">
        <f t="shared" si="204"/>
        <v>9</v>
      </c>
    </row>
    <row r="12318" spans="1:11" x14ac:dyDescent="0.2">
      <c r="A12318">
        <v>3</v>
      </c>
      <c r="B12318" t="s">
        <v>84</v>
      </c>
      <c r="C12318" t="s">
        <v>63</v>
      </c>
      <c r="D12318" t="s">
        <v>58</v>
      </c>
      <c r="E12318" t="s">
        <v>64</v>
      </c>
      <c r="F12318" t="s">
        <v>65</v>
      </c>
      <c r="G12318" t="s">
        <v>73</v>
      </c>
      <c r="H12318" t="s">
        <v>71</v>
      </c>
      <c r="I12318" t="s">
        <v>67</v>
      </c>
      <c r="J12318">
        <v>2.6274762474395902E-3</v>
      </c>
      <c r="K12318">
        <f t="shared" si="204"/>
        <v>9</v>
      </c>
    </row>
    <row r="12319" spans="1:11" x14ac:dyDescent="0.2">
      <c r="A12319">
        <v>4</v>
      </c>
      <c r="B12319" t="s">
        <v>84</v>
      </c>
      <c r="C12319" t="s">
        <v>63</v>
      </c>
      <c r="D12319" t="s">
        <v>58</v>
      </c>
      <c r="E12319" t="s">
        <v>64</v>
      </c>
      <c r="F12319" t="s">
        <v>65</v>
      </c>
      <c r="G12319" t="s">
        <v>73</v>
      </c>
      <c r="H12319" t="s">
        <v>71</v>
      </c>
      <c r="I12319" t="s">
        <v>67</v>
      </c>
      <c r="J12319">
        <v>2.6936938707115901E-3</v>
      </c>
      <c r="K12319">
        <f t="shared" si="204"/>
        <v>9</v>
      </c>
    </row>
    <row r="12320" spans="1:11" x14ac:dyDescent="0.2">
      <c r="A12320">
        <v>5</v>
      </c>
      <c r="B12320" t="s">
        <v>84</v>
      </c>
      <c r="C12320" t="s">
        <v>63</v>
      </c>
      <c r="D12320" t="s">
        <v>58</v>
      </c>
      <c r="E12320" t="s">
        <v>64</v>
      </c>
      <c r="F12320" t="s">
        <v>65</v>
      </c>
      <c r="G12320" t="s">
        <v>73</v>
      </c>
      <c r="H12320" t="s">
        <v>71</v>
      </c>
      <c r="I12320" t="s">
        <v>67</v>
      </c>
      <c r="J12320">
        <v>2.10428925316684E-3</v>
      </c>
      <c r="K12320">
        <f t="shared" si="204"/>
        <v>9</v>
      </c>
    </row>
    <row r="12321" spans="1:11" x14ac:dyDescent="0.2">
      <c r="A12321">
        <v>6</v>
      </c>
      <c r="B12321" t="s">
        <v>84</v>
      </c>
      <c r="C12321" t="s">
        <v>63</v>
      </c>
      <c r="D12321" t="s">
        <v>58</v>
      </c>
      <c r="E12321" t="s">
        <v>64</v>
      </c>
      <c r="F12321" t="s">
        <v>65</v>
      </c>
      <c r="G12321" t="s">
        <v>73</v>
      </c>
      <c r="H12321" t="s">
        <v>71</v>
      </c>
      <c r="I12321" t="s">
        <v>67</v>
      </c>
      <c r="J12321">
        <v>2.56399137040786E-3</v>
      </c>
      <c r="K12321">
        <f t="shared" si="204"/>
        <v>9</v>
      </c>
    </row>
    <row r="12322" spans="1:11" x14ac:dyDescent="0.2">
      <c r="A12322">
        <v>7</v>
      </c>
      <c r="B12322" t="s">
        <v>84</v>
      </c>
      <c r="C12322" t="s">
        <v>63</v>
      </c>
      <c r="D12322" t="s">
        <v>58</v>
      </c>
      <c r="E12322" t="s">
        <v>64</v>
      </c>
      <c r="F12322" t="s">
        <v>65</v>
      </c>
      <c r="G12322" t="s">
        <v>73</v>
      </c>
      <c r="H12322" t="s">
        <v>71</v>
      </c>
      <c r="I12322" t="s">
        <v>67</v>
      </c>
      <c r="J12322">
        <v>5.6855564972648799E-3</v>
      </c>
      <c r="K12322">
        <f t="shared" si="204"/>
        <v>9</v>
      </c>
    </row>
    <row r="12323" spans="1:11" x14ac:dyDescent="0.2">
      <c r="A12323">
        <v>8</v>
      </c>
      <c r="B12323" t="s">
        <v>84</v>
      </c>
      <c r="C12323" t="s">
        <v>63</v>
      </c>
      <c r="D12323" t="s">
        <v>58</v>
      </c>
      <c r="E12323" t="s">
        <v>64</v>
      </c>
      <c r="F12323" t="s">
        <v>65</v>
      </c>
      <c r="G12323" t="s">
        <v>73</v>
      </c>
      <c r="H12323" t="s">
        <v>71</v>
      </c>
      <c r="I12323" t="s">
        <v>67</v>
      </c>
      <c r="J12323">
        <v>1.4498903732412E-2</v>
      </c>
      <c r="K12323">
        <f t="shared" si="204"/>
        <v>9</v>
      </c>
    </row>
    <row r="12324" spans="1:11" x14ac:dyDescent="0.2">
      <c r="A12324">
        <v>9</v>
      </c>
      <c r="B12324" t="s">
        <v>84</v>
      </c>
      <c r="C12324" t="s">
        <v>63</v>
      </c>
      <c r="D12324" t="s">
        <v>58</v>
      </c>
      <c r="E12324" t="s">
        <v>64</v>
      </c>
      <c r="F12324" t="s">
        <v>65</v>
      </c>
      <c r="G12324" t="s">
        <v>73</v>
      </c>
      <c r="H12324" t="s">
        <v>71</v>
      </c>
      <c r="I12324" t="s">
        <v>67</v>
      </c>
      <c r="J12324">
        <v>2.77783404953196E-2</v>
      </c>
      <c r="K12324">
        <f t="shared" si="204"/>
        <v>9</v>
      </c>
    </row>
    <row r="12325" spans="1:11" x14ac:dyDescent="0.2">
      <c r="A12325">
        <v>10</v>
      </c>
      <c r="B12325" t="s">
        <v>84</v>
      </c>
      <c r="C12325" t="s">
        <v>63</v>
      </c>
      <c r="D12325" t="s">
        <v>58</v>
      </c>
      <c r="E12325" t="s">
        <v>64</v>
      </c>
      <c r="F12325" t="s">
        <v>65</v>
      </c>
      <c r="G12325" t="s">
        <v>73</v>
      </c>
      <c r="H12325" t="s">
        <v>71</v>
      </c>
      <c r="I12325" t="s">
        <v>67</v>
      </c>
      <c r="J12325">
        <v>4.3438159801913498E-2</v>
      </c>
      <c r="K12325">
        <f t="shared" si="204"/>
        <v>9</v>
      </c>
    </row>
    <row r="12326" spans="1:11" x14ac:dyDescent="0.2">
      <c r="A12326">
        <v>11</v>
      </c>
      <c r="B12326" t="s">
        <v>84</v>
      </c>
      <c r="C12326" t="s">
        <v>63</v>
      </c>
      <c r="D12326" t="s">
        <v>58</v>
      </c>
      <c r="E12326" t="s">
        <v>64</v>
      </c>
      <c r="F12326" t="s">
        <v>65</v>
      </c>
      <c r="G12326" t="s">
        <v>73</v>
      </c>
      <c r="H12326" t="s">
        <v>71</v>
      </c>
      <c r="I12326" t="s">
        <v>67</v>
      </c>
      <c r="J12326">
        <v>5.4102575659762203E-2</v>
      </c>
      <c r="K12326">
        <f t="shared" si="204"/>
        <v>9</v>
      </c>
    </row>
    <row r="12327" spans="1:11" x14ac:dyDescent="0.2">
      <c r="A12327">
        <v>12</v>
      </c>
      <c r="B12327" t="s">
        <v>84</v>
      </c>
      <c r="C12327" t="s">
        <v>63</v>
      </c>
      <c r="D12327" t="s">
        <v>58</v>
      </c>
      <c r="E12327" t="s">
        <v>64</v>
      </c>
      <c r="F12327" t="s">
        <v>65</v>
      </c>
      <c r="G12327" t="s">
        <v>73</v>
      </c>
      <c r="H12327" t="s">
        <v>71</v>
      </c>
      <c r="I12327" t="s">
        <v>67</v>
      </c>
      <c r="J12327">
        <v>6.5637522666375195E-2</v>
      </c>
      <c r="K12327">
        <f t="shared" si="204"/>
        <v>9</v>
      </c>
    </row>
    <row r="12328" spans="1:11" x14ac:dyDescent="0.2">
      <c r="A12328">
        <v>13</v>
      </c>
      <c r="B12328" t="s">
        <v>84</v>
      </c>
      <c r="C12328" t="s">
        <v>63</v>
      </c>
      <c r="D12328" t="s">
        <v>58</v>
      </c>
      <c r="E12328" t="s">
        <v>64</v>
      </c>
      <c r="F12328" t="s">
        <v>65</v>
      </c>
      <c r="G12328" t="s">
        <v>73</v>
      </c>
      <c r="H12328" t="s">
        <v>71</v>
      </c>
      <c r="I12328" t="s">
        <v>67</v>
      </c>
      <c r="J12328">
        <v>8.5023421871577895E-2</v>
      </c>
      <c r="K12328">
        <f t="shared" si="204"/>
        <v>9</v>
      </c>
    </row>
    <row r="12329" spans="1:11" x14ac:dyDescent="0.2">
      <c r="A12329">
        <v>14</v>
      </c>
      <c r="B12329" t="s">
        <v>84</v>
      </c>
      <c r="C12329" t="s">
        <v>63</v>
      </c>
      <c r="D12329" t="s">
        <v>58</v>
      </c>
      <c r="E12329" t="s">
        <v>64</v>
      </c>
      <c r="F12329" t="s">
        <v>65</v>
      </c>
      <c r="G12329" t="s">
        <v>73</v>
      </c>
      <c r="H12329" t="s">
        <v>71</v>
      </c>
      <c r="I12329" t="s">
        <v>67</v>
      </c>
      <c r="J12329">
        <v>9.8298716988570803E-2</v>
      </c>
      <c r="K12329">
        <f t="shared" si="204"/>
        <v>9</v>
      </c>
    </row>
    <row r="12330" spans="1:11" x14ac:dyDescent="0.2">
      <c r="A12330">
        <v>15</v>
      </c>
      <c r="B12330" t="s">
        <v>84</v>
      </c>
      <c r="C12330" t="s">
        <v>63</v>
      </c>
      <c r="D12330" t="s">
        <v>58</v>
      </c>
      <c r="E12330" t="s">
        <v>64</v>
      </c>
      <c r="F12330" t="s">
        <v>65</v>
      </c>
      <c r="G12330" t="s">
        <v>73</v>
      </c>
      <c r="H12330" t="s">
        <v>71</v>
      </c>
      <c r="I12330" t="s">
        <v>67</v>
      </c>
      <c r="J12330">
        <v>0.100695992200312</v>
      </c>
      <c r="K12330">
        <f t="shared" si="204"/>
        <v>9</v>
      </c>
    </row>
    <row r="12331" spans="1:11" x14ac:dyDescent="0.2">
      <c r="A12331">
        <v>16</v>
      </c>
      <c r="B12331" t="s">
        <v>84</v>
      </c>
      <c r="C12331" t="s">
        <v>63</v>
      </c>
      <c r="D12331" t="s">
        <v>58</v>
      </c>
      <c r="E12331" t="s">
        <v>64</v>
      </c>
      <c r="F12331" t="s">
        <v>65</v>
      </c>
      <c r="G12331" t="s">
        <v>73</v>
      </c>
      <c r="H12331" t="s">
        <v>71</v>
      </c>
      <c r="I12331" t="s">
        <v>67</v>
      </c>
      <c r="J12331">
        <v>9.8361522509495702E-2</v>
      </c>
      <c r="K12331">
        <f t="shared" si="204"/>
        <v>9</v>
      </c>
    </row>
    <row r="12332" spans="1:11" x14ac:dyDescent="0.2">
      <c r="A12332">
        <v>17</v>
      </c>
      <c r="B12332" t="s">
        <v>84</v>
      </c>
      <c r="C12332" t="s">
        <v>63</v>
      </c>
      <c r="D12332" t="s">
        <v>58</v>
      </c>
      <c r="E12332" t="s">
        <v>64</v>
      </c>
      <c r="F12332" t="s">
        <v>65</v>
      </c>
      <c r="G12332" t="s">
        <v>73</v>
      </c>
      <c r="H12332" t="s">
        <v>71</v>
      </c>
      <c r="I12332" t="s">
        <v>67</v>
      </c>
      <c r="J12332">
        <v>9.5043281085371703E-2</v>
      </c>
      <c r="K12332">
        <f t="shared" si="204"/>
        <v>9</v>
      </c>
    </row>
    <row r="12333" spans="1:11" x14ac:dyDescent="0.2">
      <c r="A12333">
        <v>18</v>
      </c>
      <c r="B12333" t="s">
        <v>84</v>
      </c>
      <c r="C12333" t="s">
        <v>63</v>
      </c>
      <c r="D12333" t="s">
        <v>58</v>
      </c>
      <c r="E12333" t="s">
        <v>64</v>
      </c>
      <c r="F12333" t="s">
        <v>65</v>
      </c>
      <c r="G12333" t="s">
        <v>73</v>
      </c>
      <c r="H12333" t="s">
        <v>71</v>
      </c>
      <c r="I12333" t="s">
        <v>67</v>
      </c>
      <c r="J12333">
        <v>9.2451980871266201E-2</v>
      </c>
      <c r="K12333">
        <f t="shared" si="204"/>
        <v>9</v>
      </c>
    </row>
    <row r="12334" spans="1:11" x14ac:dyDescent="0.2">
      <c r="A12334">
        <v>19</v>
      </c>
      <c r="B12334" t="s">
        <v>84</v>
      </c>
      <c r="C12334" t="s">
        <v>63</v>
      </c>
      <c r="D12334" t="s">
        <v>58</v>
      </c>
      <c r="E12334" t="s">
        <v>64</v>
      </c>
      <c r="F12334" t="s">
        <v>65</v>
      </c>
      <c r="G12334" t="s">
        <v>73</v>
      </c>
      <c r="H12334" t="s">
        <v>71</v>
      </c>
      <c r="I12334" t="s">
        <v>67</v>
      </c>
      <c r="J12334">
        <v>8.5134524887403903E-2</v>
      </c>
      <c r="K12334">
        <f t="shared" si="204"/>
        <v>9</v>
      </c>
    </row>
    <row r="12335" spans="1:11" x14ac:dyDescent="0.2">
      <c r="A12335">
        <v>20</v>
      </c>
      <c r="B12335" t="s">
        <v>84</v>
      </c>
      <c r="C12335" t="s">
        <v>63</v>
      </c>
      <c r="D12335" t="s">
        <v>58</v>
      </c>
      <c r="E12335" t="s">
        <v>64</v>
      </c>
      <c r="F12335" t="s">
        <v>65</v>
      </c>
      <c r="G12335" t="s">
        <v>73</v>
      </c>
      <c r="H12335" t="s">
        <v>71</v>
      </c>
      <c r="I12335" t="s">
        <v>67</v>
      </c>
      <c r="J12335">
        <v>6.3397982025045693E-2</v>
      </c>
      <c r="K12335">
        <f t="shared" si="204"/>
        <v>9</v>
      </c>
    </row>
    <row r="12336" spans="1:11" x14ac:dyDescent="0.2">
      <c r="A12336">
        <v>21</v>
      </c>
      <c r="B12336" t="s">
        <v>84</v>
      </c>
      <c r="C12336" t="s">
        <v>63</v>
      </c>
      <c r="D12336" t="s">
        <v>58</v>
      </c>
      <c r="E12336" t="s">
        <v>64</v>
      </c>
      <c r="F12336" t="s">
        <v>65</v>
      </c>
      <c r="G12336" t="s">
        <v>73</v>
      </c>
      <c r="H12336" t="s">
        <v>71</v>
      </c>
      <c r="I12336" t="s">
        <v>67</v>
      </c>
      <c r="J12336">
        <v>3.7231680259613098E-2</v>
      </c>
      <c r="K12336">
        <f t="shared" si="204"/>
        <v>9</v>
      </c>
    </row>
    <row r="12337" spans="1:11" x14ac:dyDescent="0.2">
      <c r="A12337">
        <v>22</v>
      </c>
      <c r="B12337" t="s">
        <v>84</v>
      </c>
      <c r="C12337" t="s">
        <v>63</v>
      </c>
      <c r="D12337" t="s">
        <v>58</v>
      </c>
      <c r="E12337" t="s">
        <v>64</v>
      </c>
      <c r="F12337" t="s">
        <v>65</v>
      </c>
      <c r="G12337" t="s">
        <v>73</v>
      </c>
      <c r="H12337" t="s">
        <v>71</v>
      </c>
      <c r="I12337" t="s">
        <v>67</v>
      </c>
      <c r="J12337">
        <v>1.6587621399040599E-2</v>
      </c>
      <c r="K12337">
        <f t="shared" si="204"/>
        <v>9</v>
      </c>
    </row>
    <row r="12338" spans="1:11" x14ac:dyDescent="0.2">
      <c r="A12338">
        <v>23</v>
      </c>
      <c r="B12338" t="s">
        <v>84</v>
      </c>
      <c r="C12338" t="s">
        <v>63</v>
      </c>
      <c r="D12338" t="s">
        <v>58</v>
      </c>
      <c r="E12338" t="s">
        <v>64</v>
      </c>
      <c r="F12338" t="s">
        <v>65</v>
      </c>
      <c r="G12338" t="s">
        <v>73</v>
      </c>
      <c r="H12338" t="s">
        <v>71</v>
      </c>
      <c r="I12338" t="s">
        <v>67</v>
      </c>
      <c r="J12338">
        <v>3.5769523848477799E-3</v>
      </c>
      <c r="K12338">
        <f t="shared" si="204"/>
        <v>9</v>
      </c>
    </row>
    <row r="12339" spans="1:11" x14ac:dyDescent="0.2">
      <c r="A12339">
        <v>24</v>
      </c>
      <c r="B12339" t="s">
        <v>84</v>
      </c>
      <c r="C12339" t="s">
        <v>63</v>
      </c>
      <c r="D12339" t="s">
        <v>58</v>
      </c>
      <c r="E12339" t="s">
        <v>64</v>
      </c>
      <c r="F12339" t="s">
        <v>65</v>
      </c>
      <c r="G12339" t="s">
        <v>73</v>
      </c>
      <c r="H12339" t="s">
        <v>71</v>
      </c>
      <c r="I12339" t="s">
        <v>67</v>
      </c>
      <c r="J12339" s="3">
        <v>6.1659795809351103E-5</v>
      </c>
      <c r="K12339">
        <f t="shared" si="204"/>
        <v>9</v>
      </c>
    </row>
    <row r="12340" spans="1:11" x14ac:dyDescent="0.2">
      <c r="A12340">
        <v>1</v>
      </c>
      <c r="B12340" t="s">
        <v>84</v>
      </c>
      <c r="C12340" t="s">
        <v>57</v>
      </c>
      <c r="D12340" t="s">
        <v>74</v>
      </c>
      <c r="E12340" t="s">
        <v>59</v>
      </c>
      <c r="F12340" t="s">
        <v>60</v>
      </c>
      <c r="G12340" t="s">
        <v>72</v>
      </c>
      <c r="H12340" t="s">
        <v>62</v>
      </c>
      <c r="I12340" t="s">
        <v>67</v>
      </c>
      <c r="J12340">
        <v>6.9000000000000006E-2</v>
      </c>
      <c r="K12340">
        <f t="shared" si="204"/>
        <v>9</v>
      </c>
    </row>
    <row r="12341" spans="1:11" x14ac:dyDescent="0.2">
      <c r="A12341">
        <v>2</v>
      </c>
      <c r="B12341" t="s">
        <v>84</v>
      </c>
      <c r="C12341" t="s">
        <v>57</v>
      </c>
      <c r="D12341" t="s">
        <v>74</v>
      </c>
      <c r="E12341" t="s">
        <v>59</v>
      </c>
      <c r="F12341" t="s">
        <v>60</v>
      </c>
      <c r="G12341" t="s">
        <v>72</v>
      </c>
      <c r="H12341" t="s">
        <v>62</v>
      </c>
      <c r="I12341" t="s">
        <v>67</v>
      </c>
      <c r="J12341">
        <v>4.8000000000000001E-2</v>
      </c>
      <c r="K12341">
        <f t="shared" si="204"/>
        <v>9</v>
      </c>
    </row>
    <row r="12342" spans="1:11" x14ac:dyDescent="0.2">
      <c r="A12342">
        <v>3</v>
      </c>
      <c r="B12342" t="s">
        <v>84</v>
      </c>
      <c r="C12342" t="s">
        <v>57</v>
      </c>
      <c r="D12342" t="s">
        <v>74</v>
      </c>
      <c r="E12342" t="s">
        <v>59</v>
      </c>
      <c r="F12342" t="s">
        <v>60</v>
      </c>
      <c r="G12342" t="s">
        <v>72</v>
      </c>
      <c r="H12342" t="s">
        <v>62</v>
      </c>
      <c r="I12342" t="s">
        <v>67</v>
      </c>
      <c r="J12342">
        <v>2.4E-2</v>
      </c>
      <c r="K12342">
        <f t="shared" si="204"/>
        <v>9</v>
      </c>
    </row>
    <row r="12343" spans="1:11" x14ac:dyDescent="0.2">
      <c r="A12343">
        <v>4</v>
      </c>
      <c r="B12343" t="s">
        <v>84</v>
      </c>
      <c r="C12343" t="s">
        <v>57</v>
      </c>
      <c r="D12343" t="s">
        <v>74</v>
      </c>
      <c r="E12343" t="s">
        <v>59</v>
      </c>
      <c r="F12343" t="s">
        <v>60</v>
      </c>
      <c r="G12343" t="s">
        <v>72</v>
      </c>
      <c r="H12343" t="s">
        <v>62</v>
      </c>
      <c r="I12343" t="s">
        <v>67</v>
      </c>
      <c r="J12343">
        <v>1.0999999999999999E-2</v>
      </c>
      <c r="K12343">
        <f t="shared" si="204"/>
        <v>9</v>
      </c>
    </row>
    <row r="12344" spans="1:11" x14ac:dyDescent="0.2">
      <c r="A12344">
        <v>5</v>
      </c>
      <c r="B12344" t="s">
        <v>84</v>
      </c>
      <c r="C12344" t="s">
        <v>57</v>
      </c>
      <c r="D12344" t="s">
        <v>74</v>
      </c>
      <c r="E12344" t="s">
        <v>59</v>
      </c>
      <c r="F12344" t="s">
        <v>60</v>
      </c>
      <c r="G12344" t="s">
        <v>72</v>
      </c>
      <c r="H12344" t="s">
        <v>62</v>
      </c>
      <c r="I12344" t="s">
        <v>67</v>
      </c>
      <c r="J12344">
        <v>6.0000000000000001E-3</v>
      </c>
      <c r="K12344">
        <f t="shared" si="204"/>
        <v>9</v>
      </c>
    </row>
    <row r="12345" spans="1:11" x14ac:dyDescent="0.2">
      <c r="A12345">
        <v>6</v>
      </c>
      <c r="B12345" t="s">
        <v>84</v>
      </c>
      <c r="C12345" t="s">
        <v>57</v>
      </c>
      <c r="D12345" t="s">
        <v>74</v>
      </c>
      <c r="E12345" t="s">
        <v>59</v>
      </c>
      <c r="F12345" t="s">
        <v>60</v>
      </c>
      <c r="G12345" t="s">
        <v>72</v>
      </c>
      <c r="H12345" t="s">
        <v>62</v>
      </c>
      <c r="I12345" t="s">
        <v>67</v>
      </c>
      <c r="J12345">
        <v>4.0000000000000001E-3</v>
      </c>
      <c r="K12345">
        <f t="shared" si="204"/>
        <v>9</v>
      </c>
    </row>
    <row r="12346" spans="1:11" x14ac:dyDescent="0.2">
      <c r="A12346">
        <v>7</v>
      </c>
      <c r="B12346" t="s">
        <v>84</v>
      </c>
      <c r="C12346" t="s">
        <v>57</v>
      </c>
      <c r="D12346" t="s">
        <v>74</v>
      </c>
      <c r="E12346" t="s">
        <v>59</v>
      </c>
      <c r="F12346" t="s">
        <v>60</v>
      </c>
      <c r="G12346" t="s">
        <v>72</v>
      </c>
      <c r="H12346" t="s">
        <v>62</v>
      </c>
      <c r="I12346" t="s">
        <v>67</v>
      </c>
      <c r="J12346">
        <v>5.0000000000000001E-3</v>
      </c>
      <c r="K12346">
        <f t="shared" si="204"/>
        <v>9</v>
      </c>
    </row>
    <row r="12347" spans="1:11" x14ac:dyDescent="0.2">
      <c r="A12347">
        <v>8</v>
      </c>
      <c r="B12347" t="s">
        <v>84</v>
      </c>
      <c r="C12347" t="s">
        <v>57</v>
      </c>
      <c r="D12347" t="s">
        <v>74</v>
      </c>
      <c r="E12347" t="s">
        <v>59</v>
      </c>
      <c r="F12347" t="s">
        <v>60</v>
      </c>
      <c r="G12347" t="s">
        <v>72</v>
      </c>
      <c r="H12347" t="s">
        <v>62</v>
      </c>
      <c r="I12347" t="s">
        <v>67</v>
      </c>
      <c r="J12347">
        <v>6.9999999999999897E-3</v>
      </c>
      <c r="K12347">
        <f t="shared" si="204"/>
        <v>9</v>
      </c>
    </row>
    <row r="12348" spans="1:11" x14ac:dyDescent="0.2">
      <c r="A12348">
        <v>9</v>
      </c>
      <c r="B12348" t="s">
        <v>84</v>
      </c>
      <c r="C12348" t="s">
        <v>57</v>
      </c>
      <c r="D12348" t="s">
        <v>74</v>
      </c>
      <c r="E12348" t="s">
        <v>59</v>
      </c>
      <c r="F12348" t="s">
        <v>60</v>
      </c>
      <c r="G12348" t="s">
        <v>72</v>
      </c>
      <c r="H12348" t="s">
        <v>62</v>
      </c>
      <c r="I12348" t="s">
        <v>67</v>
      </c>
      <c r="J12348">
        <v>1.0999999999999999E-2</v>
      </c>
      <c r="K12348">
        <f t="shared" si="204"/>
        <v>9</v>
      </c>
    </row>
    <row r="12349" spans="1:11" x14ac:dyDescent="0.2">
      <c r="A12349">
        <v>10</v>
      </c>
      <c r="B12349" t="s">
        <v>84</v>
      </c>
      <c r="C12349" t="s">
        <v>57</v>
      </c>
      <c r="D12349" t="s">
        <v>74</v>
      </c>
      <c r="E12349" t="s">
        <v>59</v>
      </c>
      <c r="F12349" t="s">
        <v>60</v>
      </c>
      <c r="G12349" t="s">
        <v>72</v>
      </c>
      <c r="H12349" t="s">
        <v>62</v>
      </c>
      <c r="I12349" t="s">
        <v>67</v>
      </c>
      <c r="J12349">
        <v>0.02</v>
      </c>
      <c r="K12349">
        <f t="shared" si="204"/>
        <v>9</v>
      </c>
    </row>
    <row r="12350" spans="1:11" x14ac:dyDescent="0.2">
      <c r="A12350">
        <v>11</v>
      </c>
      <c r="B12350" t="s">
        <v>84</v>
      </c>
      <c r="C12350" t="s">
        <v>57</v>
      </c>
      <c r="D12350" t="s">
        <v>74</v>
      </c>
      <c r="E12350" t="s">
        <v>59</v>
      </c>
      <c r="F12350" t="s">
        <v>60</v>
      </c>
      <c r="G12350" t="s">
        <v>72</v>
      </c>
      <c r="H12350" t="s">
        <v>62</v>
      </c>
      <c r="I12350" t="s">
        <v>67</v>
      </c>
      <c r="J12350">
        <v>3.1E-2</v>
      </c>
      <c r="K12350">
        <f t="shared" si="204"/>
        <v>9</v>
      </c>
    </row>
    <row r="12351" spans="1:11" x14ac:dyDescent="0.2">
      <c r="A12351">
        <v>12</v>
      </c>
      <c r="B12351" t="s">
        <v>84</v>
      </c>
      <c r="C12351" t="s">
        <v>57</v>
      </c>
      <c r="D12351" t="s">
        <v>74</v>
      </c>
      <c r="E12351" t="s">
        <v>59</v>
      </c>
      <c r="F12351" t="s">
        <v>60</v>
      </c>
      <c r="G12351" t="s">
        <v>72</v>
      </c>
      <c r="H12351" t="s">
        <v>62</v>
      </c>
      <c r="I12351" t="s">
        <v>67</v>
      </c>
      <c r="J12351">
        <v>0.04</v>
      </c>
      <c r="K12351">
        <f t="shared" si="204"/>
        <v>9</v>
      </c>
    </row>
    <row r="12352" spans="1:11" x14ac:dyDescent="0.2">
      <c r="A12352">
        <v>13</v>
      </c>
      <c r="B12352" t="s">
        <v>84</v>
      </c>
      <c r="C12352" t="s">
        <v>57</v>
      </c>
      <c r="D12352" t="s">
        <v>74</v>
      </c>
      <c r="E12352" t="s">
        <v>59</v>
      </c>
      <c r="F12352" t="s">
        <v>60</v>
      </c>
      <c r="G12352" t="s">
        <v>72</v>
      </c>
      <c r="H12352" t="s">
        <v>62</v>
      </c>
      <c r="I12352" t="s">
        <v>67</v>
      </c>
      <c r="J12352">
        <v>4.0999999999999898E-2</v>
      </c>
      <c r="K12352">
        <f t="shared" si="204"/>
        <v>9</v>
      </c>
    </row>
    <row r="12353" spans="1:11" x14ac:dyDescent="0.2">
      <c r="A12353">
        <v>14</v>
      </c>
      <c r="B12353" t="s">
        <v>84</v>
      </c>
      <c r="C12353" t="s">
        <v>57</v>
      </c>
      <c r="D12353" t="s">
        <v>74</v>
      </c>
      <c r="E12353" t="s">
        <v>59</v>
      </c>
      <c r="F12353" t="s">
        <v>60</v>
      </c>
      <c r="G12353" t="s">
        <v>72</v>
      </c>
      <c r="H12353" t="s">
        <v>62</v>
      </c>
      <c r="I12353" t="s">
        <v>67</v>
      </c>
      <c r="J12353">
        <v>4.2000000000000003E-2</v>
      </c>
      <c r="K12353">
        <f t="shared" si="204"/>
        <v>9</v>
      </c>
    </row>
    <row r="12354" spans="1:11" x14ac:dyDescent="0.2">
      <c r="A12354">
        <v>15</v>
      </c>
      <c r="B12354" t="s">
        <v>84</v>
      </c>
      <c r="C12354" t="s">
        <v>57</v>
      </c>
      <c r="D12354" t="s">
        <v>74</v>
      </c>
      <c r="E12354" t="s">
        <v>59</v>
      </c>
      <c r="F12354" t="s">
        <v>60</v>
      </c>
      <c r="G12354" t="s">
        <v>72</v>
      </c>
      <c r="H12354" t="s">
        <v>62</v>
      </c>
      <c r="I12354" t="s">
        <v>67</v>
      </c>
      <c r="J12354">
        <v>3.9E-2</v>
      </c>
      <c r="K12354">
        <f t="shared" si="204"/>
        <v>9</v>
      </c>
    </row>
    <row r="12355" spans="1:11" x14ac:dyDescent="0.2">
      <c r="A12355">
        <v>16</v>
      </c>
      <c r="B12355" t="s">
        <v>84</v>
      </c>
      <c r="C12355" t="s">
        <v>57</v>
      </c>
      <c r="D12355" t="s">
        <v>74</v>
      </c>
      <c r="E12355" t="s">
        <v>59</v>
      </c>
      <c r="F12355" t="s">
        <v>60</v>
      </c>
      <c r="G12355" t="s">
        <v>72</v>
      </c>
      <c r="H12355" t="s">
        <v>62</v>
      </c>
      <c r="I12355" t="s">
        <v>67</v>
      </c>
      <c r="J12355">
        <v>0.04</v>
      </c>
      <c r="K12355">
        <f t="shared" si="204"/>
        <v>9</v>
      </c>
    </row>
    <row r="12356" spans="1:11" x14ac:dyDescent="0.2">
      <c r="A12356">
        <v>17</v>
      </c>
      <c r="B12356" t="s">
        <v>84</v>
      </c>
      <c r="C12356" t="s">
        <v>57</v>
      </c>
      <c r="D12356" t="s">
        <v>74</v>
      </c>
      <c r="E12356" t="s">
        <v>59</v>
      </c>
      <c r="F12356" t="s">
        <v>60</v>
      </c>
      <c r="G12356" t="s">
        <v>72</v>
      </c>
      <c r="H12356" t="s">
        <v>62</v>
      </c>
      <c r="I12356" t="s">
        <v>67</v>
      </c>
      <c r="J12356">
        <v>5.0999999999999997E-2</v>
      </c>
      <c r="K12356">
        <f t="shared" ref="K12356:K12419" si="205">MONTH(1&amp;B12356)</f>
        <v>9</v>
      </c>
    </row>
    <row r="12357" spans="1:11" x14ac:dyDescent="0.2">
      <c r="A12357">
        <v>18</v>
      </c>
      <c r="B12357" t="s">
        <v>84</v>
      </c>
      <c r="C12357" t="s">
        <v>57</v>
      </c>
      <c r="D12357" t="s">
        <v>74</v>
      </c>
      <c r="E12357" t="s">
        <v>59</v>
      </c>
      <c r="F12357" t="s">
        <v>60</v>
      </c>
      <c r="G12357" t="s">
        <v>72</v>
      </c>
      <c r="H12357" t="s">
        <v>62</v>
      </c>
      <c r="I12357" t="s">
        <v>67</v>
      </c>
      <c r="J12357">
        <v>0.06</v>
      </c>
      <c r="K12357">
        <f t="shared" si="205"/>
        <v>9</v>
      </c>
    </row>
    <row r="12358" spans="1:11" x14ac:dyDescent="0.2">
      <c r="A12358">
        <v>19</v>
      </c>
      <c r="B12358" t="s">
        <v>84</v>
      </c>
      <c r="C12358" t="s">
        <v>57</v>
      </c>
      <c r="D12358" t="s">
        <v>74</v>
      </c>
      <c r="E12358" t="s">
        <v>59</v>
      </c>
      <c r="F12358" t="s">
        <v>60</v>
      </c>
      <c r="G12358" t="s">
        <v>72</v>
      </c>
      <c r="H12358" t="s">
        <v>62</v>
      </c>
      <c r="I12358" t="s">
        <v>67</v>
      </c>
      <c r="J12358">
        <v>6.8000000000000005E-2</v>
      </c>
      <c r="K12358">
        <f t="shared" si="205"/>
        <v>9</v>
      </c>
    </row>
    <row r="12359" spans="1:11" x14ac:dyDescent="0.2">
      <c r="A12359">
        <v>20</v>
      </c>
      <c r="B12359" t="s">
        <v>84</v>
      </c>
      <c r="C12359" t="s">
        <v>57</v>
      </c>
      <c r="D12359" t="s">
        <v>74</v>
      </c>
      <c r="E12359" t="s">
        <v>59</v>
      </c>
      <c r="F12359" t="s">
        <v>60</v>
      </c>
      <c r="G12359" t="s">
        <v>72</v>
      </c>
      <c r="H12359" t="s">
        <v>62</v>
      </c>
      <c r="I12359" t="s">
        <v>67</v>
      </c>
      <c r="J12359">
        <v>7.1999999999999995E-2</v>
      </c>
      <c r="K12359">
        <f t="shared" si="205"/>
        <v>9</v>
      </c>
    </row>
    <row r="12360" spans="1:11" x14ac:dyDescent="0.2">
      <c r="A12360">
        <v>21</v>
      </c>
      <c r="B12360" t="s">
        <v>84</v>
      </c>
      <c r="C12360" t="s">
        <v>57</v>
      </c>
      <c r="D12360" t="s">
        <v>74</v>
      </c>
      <c r="E12360" t="s">
        <v>59</v>
      </c>
      <c r="F12360" t="s">
        <v>60</v>
      </c>
      <c r="G12360" t="s">
        <v>72</v>
      </c>
      <c r="H12360" t="s">
        <v>62</v>
      </c>
      <c r="I12360" t="s">
        <v>67</v>
      </c>
      <c r="J12360">
        <v>7.5999999999999998E-2</v>
      </c>
      <c r="K12360">
        <f t="shared" si="205"/>
        <v>9</v>
      </c>
    </row>
    <row r="12361" spans="1:11" x14ac:dyDescent="0.2">
      <c r="A12361">
        <v>22</v>
      </c>
      <c r="B12361" t="s">
        <v>84</v>
      </c>
      <c r="C12361" t="s">
        <v>57</v>
      </c>
      <c r="D12361" t="s">
        <v>74</v>
      </c>
      <c r="E12361" t="s">
        <v>59</v>
      </c>
      <c r="F12361" t="s">
        <v>60</v>
      </c>
      <c r="G12361" t="s">
        <v>72</v>
      </c>
      <c r="H12361" t="s">
        <v>62</v>
      </c>
      <c r="I12361" t="s">
        <v>67</v>
      </c>
      <c r="J12361">
        <v>7.8E-2</v>
      </c>
      <c r="K12361">
        <f t="shared" si="205"/>
        <v>9</v>
      </c>
    </row>
    <row r="12362" spans="1:11" x14ac:dyDescent="0.2">
      <c r="A12362">
        <v>23</v>
      </c>
      <c r="B12362" t="s">
        <v>84</v>
      </c>
      <c r="C12362" t="s">
        <v>57</v>
      </c>
      <c r="D12362" t="s">
        <v>74</v>
      </c>
      <c r="E12362" t="s">
        <v>59</v>
      </c>
      <c r="F12362" t="s">
        <v>60</v>
      </c>
      <c r="G12362" t="s">
        <v>72</v>
      </c>
      <c r="H12362" t="s">
        <v>62</v>
      </c>
      <c r="I12362" t="s">
        <v>67</v>
      </c>
      <c r="J12362">
        <v>7.9000000000000001E-2</v>
      </c>
      <c r="K12362">
        <f t="shared" si="205"/>
        <v>9</v>
      </c>
    </row>
    <row r="12363" spans="1:11" x14ac:dyDescent="0.2">
      <c r="A12363">
        <v>24</v>
      </c>
      <c r="B12363" t="s">
        <v>84</v>
      </c>
      <c r="C12363" t="s">
        <v>57</v>
      </c>
      <c r="D12363" t="s">
        <v>74</v>
      </c>
      <c r="E12363" t="s">
        <v>59</v>
      </c>
      <c r="F12363" t="s">
        <v>60</v>
      </c>
      <c r="G12363" t="s">
        <v>72</v>
      </c>
      <c r="H12363" t="s">
        <v>62</v>
      </c>
      <c r="I12363" t="s">
        <v>67</v>
      </c>
      <c r="J12363">
        <v>7.8E-2</v>
      </c>
      <c r="K12363">
        <f t="shared" si="205"/>
        <v>9</v>
      </c>
    </row>
    <row r="12364" spans="1:11" x14ac:dyDescent="0.2">
      <c r="A12364">
        <v>1</v>
      </c>
      <c r="B12364" t="s">
        <v>84</v>
      </c>
      <c r="C12364" t="s">
        <v>63</v>
      </c>
      <c r="D12364" t="s">
        <v>74</v>
      </c>
      <c r="E12364" t="s">
        <v>59</v>
      </c>
      <c r="F12364" t="s">
        <v>60</v>
      </c>
      <c r="G12364" t="s">
        <v>72</v>
      </c>
      <c r="H12364" t="s">
        <v>62</v>
      </c>
      <c r="I12364" t="s">
        <v>67</v>
      </c>
      <c r="J12364">
        <v>6.9000000000000006E-2</v>
      </c>
      <c r="K12364">
        <f t="shared" si="205"/>
        <v>9</v>
      </c>
    </row>
    <row r="12365" spans="1:11" x14ac:dyDescent="0.2">
      <c r="A12365">
        <v>2</v>
      </c>
      <c r="B12365" t="s">
        <v>84</v>
      </c>
      <c r="C12365" t="s">
        <v>63</v>
      </c>
      <c r="D12365" t="s">
        <v>74</v>
      </c>
      <c r="E12365" t="s">
        <v>59</v>
      </c>
      <c r="F12365" t="s">
        <v>60</v>
      </c>
      <c r="G12365" t="s">
        <v>72</v>
      </c>
      <c r="H12365" t="s">
        <v>62</v>
      </c>
      <c r="I12365" t="s">
        <v>67</v>
      </c>
      <c r="J12365">
        <v>4.8000000000000001E-2</v>
      </c>
      <c r="K12365">
        <f t="shared" si="205"/>
        <v>9</v>
      </c>
    </row>
    <row r="12366" spans="1:11" x14ac:dyDescent="0.2">
      <c r="A12366">
        <v>3</v>
      </c>
      <c r="B12366" t="s">
        <v>84</v>
      </c>
      <c r="C12366" t="s">
        <v>63</v>
      </c>
      <c r="D12366" t="s">
        <v>74</v>
      </c>
      <c r="E12366" t="s">
        <v>59</v>
      </c>
      <c r="F12366" t="s">
        <v>60</v>
      </c>
      <c r="G12366" t="s">
        <v>72</v>
      </c>
      <c r="H12366" t="s">
        <v>62</v>
      </c>
      <c r="I12366" t="s">
        <v>67</v>
      </c>
      <c r="J12366">
        <v>2.4E-2</v>
      </c>
      <c r="K12366">
        <f t="shared" si="205"/>
        <v>9</v>
      </c>
    </row>
    <row r="12367" spans="1:11" x14ac:dyDescent="0.2">
      <c r="A12367">
        <v>4</v>
      </c>
      <c r="B12367" t="s">
        <v>84</v>
      </c>
      <c r="C12367" t="s">
        <v>63</v>
      </c>
      <c r="D12367" t="s">
        <v>74</v>
      </c>
      <c r="E12367" t="s">
        <v>59</v>
      </c>
      <c r="F12367" t="s">
        <v>60</v>
      </c>
      <c r="G12367" t="s">
        <v>72</v>
      </c>
      <c r="H12367" t="s">
        <v>62</v>
      </c>
      <c r="I12367" t="s">
        <v>67</v>
      </c>
      <c r="J12367">
        <v>1.0999999999999999E-2</v>
      </c>
      <c r="K12367">
        <f t="shared" si="205"/>
        <v>9</v>
      </c>
    </row>
    <row r="12368" spans="1:11" x14ac:dyDescent="0.2">
      <c r="A12368">
        <v>5</v>
      </c>
      <c r="B12368" t="s">
        <v>84</v>
      </c>
      <c r="C12368" t="s">
        <v>63</v>
      </c>
      <c r="D12368" t="s">
        <v>74</v>
      </c>
      <c r="E12368" t="s">
        <v>59</v>
      </c>
      <c r="F12368" t="s">
        <v>60</v>
      </c>
      <c r="G12368" t="s">
        <v>72</v>
      </c>
      <c r="H12368" t="s">
        <v>62</v>
      </c>
      <c r="I12368" t="s">
        <v>67</v>
      </c>
      <c r="J12368">
        <v>6.0000000000000001E-3</v>
      </c>
      <c r="K12368">
        <f t="shared" si="205"/>
        <v>9</v>
      </c>
    </row>
    <row r="12369" spans="1:11" x14ac:dyDescent="0.2">
      <c r="A12369">
        <v>6</v>
      </c>
      <c r="B12369" t="s">
        <v>84</v>
      </c>
      <c r="C12369" t="s">
        <v>63</v>
      </c>
      <c r="D12369" t="s">
        <v>74</v>
      </c>
      <c r="E12369" t="s">
        <v>59</v>
      </c>
      <c r="F12369" t="s">
        <v>60</v>
      </c>
      <c r="G12369" t="s">
        <v>72</v>
      </c>
      <c r="H12369" t="s">
        <v>62</v>
      </c>
      <c r="I12369" t="s">
        <v>67</v>
      </c>
      <c r="J12369">
        <v>4.0000000000000001E-3</v>
      </c>
      <c r="K12369">
        <f t="shared" si="205"/>
        <v>9</v>
      </c>
    </row>
    <row r="12370" spans="1:11" x14ac:dyDescent="0.2">
      <c r="A12370">
        <v>7</v>
      </c>
      <c r="B12370" t="s">
        <v>84</v>
      </c>
      <c r="C12370" t="s">
        <v>63</v>
      </c>
      <c r="D12370" t="s">
        <v>74</v>
      </c>
      <c r="E12370" t="s">
        <v>59</v>
      </c>
      <c r="F12370" t="s">
        <v>60</v>
      </c>
      <c r="G12370" t="s">
        <v>72</v>
      </c>
      <c r="H12370" t="s">
        <v>62</v>
      </c>
      <c r="I12370" t="s">
        <v>67</v>
      </c>
      <c r="J12370">
        <v>5.0000000000000001E-3</v>
      </c>
      <c r="K12370">
        <f t="shared" si="205"/>
        <v>9</v>
      </c>
    </row>
    <row r="12371" spans="1:11" x14ac:dyDescent="0.2">
      <c r="A12371">
        <v>8</v>
      </c>
      <c r="B12371" t="s">
        <v>84</v>
      </c>
      <c r="C12371" t="s">
        <v>63</v>
      </c>
      <c r="D12371" t="s">
        <v>74</v>
      </c>
      <c r="E12371" t="s">
        <v>59</v>
      </c>
      <c r="F12371" t="s">
        <v>60</v>
      </c>
      <c r="G12371" t="s">
        <v>72</v>
      </c>
      <c r="H12371" t="s">
        <v>62</v>
      </c>
      <c r="I12371" t="s">
        <v>67</v>
      </c>
      <c r="J12371">
        <v>6.9999999999999897E-3</v>
      </c>
      <c r="K12371">
        <f t="shared" si="205"/>
        <v>9</v>
      </c>
    </row>
    <row r="12372" spans="1:11" x14ac:dyDescent="0.2">
      <c r="A12372">
        <v>9</v>
      </c>
      <c r="B12372" t="s">
        <v>84</v>
      </c>
      <c r="C12372" t="s">
        <v>63</v>
      </c>
      <c r="D12372" t="s">
        <v>74</v>
      </c>
      <c r="E12372" t="s">
        <v>59</v>
      </c>
      <c r="F12372" t="s">
        <v>60</v>
      </c>
      <c r="G12372" t="s">
        <v>72</v>
      </c>
      <c r="H12372" t="s">
        <v>62</v>
      </c>
      <c r="I12372" t="s">
        <v>67</v>
      </c>
      <c r="J12372">
        <v>1.0999999999999999E-2</v>
      </c>
      <c r="K12372">
        <f t="shared" si="205"/>
        <v>9</v>
      </c>
    </row>
    <row r="12373" spans="1:11" x14ac:dyDescent="0.2">
      <c r="A12373">
        <v>10</v>
      </c>
      <c r="B12373" t="s">
        <v>84</v>
      </c>
      <c r="C12373" t="s">
        <v>63</v>
      </c>
      <c r="D12373" t="s">
        <v>74</v>
      </c>
      <c r="E12373" t="s">
        <v>59</v>
      </c>
      <c r="F12373" t="s">
        <v>60</v>
      </c>
      <c r="G12373" t="s">
        <v>72</v>
      </c>
      <c r="H12373" t="s">
        <v>62</v>
      </c>
      <c r="I12373" t="s">
        <v>67</v>
      </c>
      <c r="J12373">
        <v>0.02</v>
      </c>
      <c r="K12373">
        <f t="shared" si="205"/>
        <v>9</v>
      </c>
    </row>
    <row r="12374" spans="1:11" x14ac:dyDescent="0.2">
      <c r="A12374">
        <v>11</v>
      </c>
      <c r="B12374" t="s">
        <v>84</v>
      </c>
      <c r="C12374" t="s">
        <v>63</v>
      </c>
      <c r="D12374" t="s">
        <v>74</v>
      </c>
      <c r="E12374" t="s">
        <v>59</v>
      </c>
      <c r="F12374" t="s">
        <v>60</v>
      </c>
      <c r="G12374" t="s">
        <v>72</v>
      </c>
      <c r="H12374" t="s">
        <v>62</v>
      </c>
      <c r="I12374" t="s">
        <v>67</v>
      </c>
      <c r="J12374">
        <v>3.1E-2</v>
      </c>
      <c r="K12374">
        <f t="shared" si="205"/>
        <v>9</v>
      </c>
    </row>
    <row r="12375" spans="1:11" x14ac:dyDescent="0.2">
      <c r="A12375">
        <v>12</v>
      </c>
      <c r="B12375" t="s">
        <v>84</v>
      </c>
      <c r="C12375" t="s">
        <v>63</v>
      </c>
      <c r="D12375" t="s">
        <v>74</v>
      </c>
      <c r="E12375" t="s">
        <v>59</v>
      </c>
      <c r="F12375" t="s">
        <v>60</v>
      </c>
      <c r="G12375" t="s">
        <v>72</v>
      </c>
      <c r="H12375" t="s">
        <v>62</v>
      </c>
      <c r="I12375" t="s">
        <v>67</v>
      </c>
      <c r="J12375">
        <v>0.04</v>
      </c>
      <c r="K12375">
        <f t="shared" si="205"/>
        <v>9</v>
      </c>
    </row>
    <row r="12376" spans="1:11" x14ac:dyDescent="0.2">
      <c r="A12376">
        <v>13</v>
      </c>
      <c r="B12376" t="s">
        <v>84</v>
      </c>
      <c r="C12376" t="s">
        <v>63</v>
      </c>
      <c r="D12376" t="s">
        <v>74</v>
      </c>
      <c r="E12376" t="s">
        <v>59</v>
      </c>
      <c r="F12376" t="s">
        <v>60</v>
      </c>
      <c r="G12376" t="s">
        <v>72</v>
      </c>
      <c r="H12376" t="s">
        <v>62</v>
      </c>
      <c r="I12376" t="s">
        <v>67</v>
      </c>
      <c r="J12376">
        <v>4.0999999999999898E-2</v>
      </c>
      <c r="K12376">
        <f t="shared" si="205"/>
        <v>9</v>
      </c>
    </row>
    <row r="12377" spans="1:11" x14ac:dyDescent="0.2">
      <c r="A12377">
        <v>14</v>
      </c>
      <c r="B12377" t="s">
        <v>84</v>
      </c>
      <c r="C12377" t="s">
        <v>63</v>
      </c>
      <c r="D12377" t="s">
        <v>74</v>
      </c>
      <c r="E12377" t="s">
        <v>59</v>
      </c>
      <c r="F12377" t="s">
        <v>60</v>
      </c>
      <c r="G12377" t="s">
        <v>72</v>
      </c>
      <c r="H12377" t="s">
        <v>62</v>
      </c>
      <c r="I12377" t="s">
        <v>67</v>
      </c>
      <c r="J12377">
        <v>4.2000000000000003E-2</v>
      </c>
      <c r="K12377">
        <f t="shared" si="205"/>
        <v>9</v>
      </c>
    </row>
    <row r="12378" spans="1:11" x14ac:dyDescent="0.2">
      <c r="A12378">
        <v>15</v>
      </c>
      <c r="B12378" t="s">
        <v>84</v>
      </c>
      <c r="C12378" t="s">
        <v>63</v>
      </c>
      <c r="D12378" t="s">
        <v>74</v>
      </c>
      <c r="E12378" t="s">
        <v>59</v>
      </c>
      <c r="F12378" t="s">
        <v>60</v>
      </c>
      <c r="G12378" t="s">
        <v>72</v>
      </c>
      <c r="H12378" t="s">
        <v>62</v>
      </c>
      <c r="I12378" t="s">
        <v>67</v>
      </c>
      <c r="J12378">
        <v>3.9E-2</v>
      </c>
      <c r="K12378">
        <f t="shared" si="205"/>
        <v>9</v>
      </c>
    </row>
    <row r="12379" spans="1:11" x14ac:dyDescent="0.2">
      <c r="A12379">
        <v>16</v>
      </c>
      <c r="B12379" t="s">
        <v>84</v>
      </c>
      <c r="C12379" t="s">
        <v>63</v>
      </c>
      <c r="D12379" t="s">
        <v>74</v>
      </c>
      <c r="E12379" t="s">
        <v>59</v>
      </c>
      <c r="F12379" t="s">
        <v>60</v>
      </c>
      <c r="G12379" t="s">
        <v>72</v>
      </c>
      <c r="H12379" t="s">
        <v>62</v>
      </c>
      <c r="I12379" t="s">
        <v>67</v>
      </c>
      <c r="J12379">
        <v>0.04</v>
      </c>
      <c r="K12379">
        <f t="shared" si="205"/>
        <v>9</v>
      </c>
    </row>
    <row r="12380" spans="1:11" x14ac:dyDescent="0.2">
      <c r="A12380">
        <v>17</v>
      </c>
      <c r="B12380" t="s">
        <v>84</v>
      </c>
      <c r="C12380" t="s">
        <v>63</v>
      </c>
      <c r="D12380" t="s">
        <v>74</v>
      </c>
      <c r="E12380" t="s">
        <v>59</v>
      </c>
      <c r="F12380" t="s">
        <v>60</v>
      </c>
      <c r="G12380" t="s">
        <v>72</v>
      </c>
      <c r="H12380" t="s">
        <v>62</v>
      </c>
      <c r="I12380" t="s">
        <v>67</v>
      </c>
      <c r="J12380">
        <v>5.0999999999999997E-2</v>
      </c>
      <c r="K12380">
        <f t="shared" si="205"/>
        <v>9</v>
      </c>
    </row>
    <row r="12381" spans="1:11" x14ac:dyDescent="0.2">
      <c r="A12381">
        <v>18</v>
      </c>
      <c r="B12381" t="s">
        <v>84</v>
      </c>
      <c r="C12381" t="s">
        <v>63</v>
      </c>
      <c r="D12381" t="s">
        <v>74</v>
      </c>
      <c r="E12381" t="s">
        <v>59</v>
      </c>
      <c r="F12381" t="s">
        <v>60</v>
      </c>
      <c r="G12381" t="s">
        <v>72</v>
      </c>
      <c r="H12381" t="s">
        <v>62</v>
      </c>
      <c r="I12381" t="s">
        <v>67</v>
      </c>
      <c r="J12381">
        <v>0.06</v>
      </c>
      <c r="K12381">
        <f t="shared" si="205"/>
        <v>9</v>
      </c>
    </row>
    <row r="12382" spans="1:11" x14ac:dyDescent="0.2">
      <c r="A12382">
        <v>19</v>
      </c>
      <c r="B12382" t="s">
        <v>84</v>
      </c>
      <c r="C12382" t="s">
        <v>63</v>
      </c>
      <c r="D12382" t="s">
        <v>74</v>
      </c>
      <c r="E12382" t="s">
        <v>59</v>
      </c>
      <c r="F12382" t="s">
        <v>60</v>
      </c>
      <c r="G12382" t="s">
        <v>72</v>
      </c>
      <c r="H12382" t="s">
        <v>62</v>
      </c>
      <c r="I12382" t="s">
        <v>67</v>
      </c>
      <c r="J12382">
        <v>6.8000000000000005E-2</v>
      </c>
      <c r="K12382">
        <f t="shared" si="205"/>
        <v>9</v>
      </c>
    </row>
    <row r="12383" spans="1:11" x14ac:dyDescent="0.2">
      <c r="A12383">
        <v>20</v>
      </c>
      <c r="B12383" t="s">
        <v>84</v>
      </c>
      <c r="C12383" t="s">
        <v>63</v>
      </c>
      <c r="D12383" t="s">
        <v>74</v>
      </c>
      <c r="E12383" t="s">
        <v>59</v>
      </c>
      <c r="F12383" t="s">
        <v>60</v>
      </c>
      <c r="G12383" t="s">
        <v>72</v>
      </c>
      <c r="H12383" t="s">
        <v>62</v>
      </c>
      <c r="I12383" t="s">
        <v>67</v>
      </c>
      <c r="J12383">
        <v>7.1999999999999995E-2</v>
      </c>
      <c r="K12383">
        <f t="shared" si="205"/>
        <v>9</v>
      </c>
    </row>
    <row r="12384" spans="1:11" x14ac:dyDescent="0.2">
      <c r="A12384">
        <v>21</v>
      </c>
      <c r="B12384" t="s">
        <v>84</v>
      </c>
      <c r="C12384" t="s">
        <v>63</v>
      </c>
      <c r="D12384" t="s">
        <v>74</v>
      </c>
      <c r="E12384" t="s">
        <v>59</v>
      </c>
      <c r="F12384" t="s">
        <v>60</v>
      </c>
      <c r="G12384" t="s">
        <v>72</v>
      </c>
      <c r="H12384" t="s">
        <v>62</v>
      </c>
      <c r="I12384" t="s">
        <v>67</v>
      </c>
      <c r="J12384">
        <v>7.5999999999999998E-2</v>
      </c>
      <c r="K12384">
        <f t="shared" si="205"/>
        <v>9</v>
      </c>
    </row>
    <row r="12385" spans="1:11" x14ac:dyDescent="0.2">
      <c r="A12385">
        <v>22</v>
      </c>
      <c r="B12385" t="s">
        <v>84</v>
      </c>
      <c r="C12385" t="s">
        <v>63</v>
      </c>
      <c r="D12385" t="s">
        <v>74</v>
      </c>
      <c r="E12385" t="s">
        <v>59</v>
      </c>
      <c r="F12385" t="s">
        <v>60</v>
      </c>
      <c r="G12385" t="s">
        <v>72</v>
      </c>
      <c r="H12385" t="s">
        <v>62</v>
      </c>
      <c r="I12385" t="s">
        <v>67</v>
      </c>
      <c r="J12385">
        <v>7.8E-2</v>
      </c>
      <c r="K12385">
        <f t="shared" si="205"/>
        <v>9</v>
      </c>
    </row>
    <row r="12386" spans="1:11" x14ac:dyDescent="0.2">
      <c r="A12386">
        <v>23</v>
      </c>
      <c r="B12386" t="s">
        <v>84</v>
      </c>
      <c r="C12386" t="s">
        <v>63</v>
      </c>
      <c r="D12386" t="s">
        <v>74</v>
      </c>
      <c r="E12386" t="s">
        <v>59</v>
      </c>
      <c r="F12386" t="s">
        <v>60</v>
      </c>
      <c r="G12386" t="s">
        <v>72</v>
      </c>
      <c r="H12386" t="s">
        <v>62</v>
      </c>
      <c r="I12386" t="s">
        <v>67</v>
      </c>
      <c r="J12386">
        <v>7.9000000000000001E-2</v>
      </c>
      <c r="K12386">
        <f t="shared" si="205"/>
        <v>9</v>
      </c>
    </row>
    <row r="12387" spans="1:11" x14ac:dyDescent="0.2">
      <c r="A12387">
        <v>24</v>
      </c>
      <c r="B12387" t="s">
        <v>84</v>
      </c>
      <c r="C12387" t="s">
        <v>63</v>
      </c>
      <c r="D12387" t="s">
        <v>74</v>
      </c>
      <c r="E12387" t="s">
        <v>59</v>
      </c>
      <c r="F12387" t="s">
        <v>60</v>
      </c>
      <c r="G12387" t="s">
        <v>72</v>
      </c>
      <c r="H12387" t="s">
        <v>62</v>
      </c>
      <c r="I12387" t="s">
        <v>67</v>
      </c>
      <c r="J12387">
        <v>7.8E-2</v>
      </c>
      <c r="K12387">
        <f t="shared" si="205"/>
        <v>9</v>
      </c>
    </row>
    <row r="12388" spans="1:11" x14ac:dyDescent="0.2">
      <c r="A12388">
        <v>1</v>
      </c>
      <c r="B12388" t="s">
        <v>84</v>
      </c>
      <c r="C12388" t="s">
        <v>57</v>
      </c>
      <c r="D12388" t="s">
        <v>74</v>
      </c>
      <c r="E12388" t="s">
        <v>59</v>
      </c>
      <c r="F12388" t="s">
        <v>65</v>
      </c>
      <c r="G12388" t="s">
        <v>72</v>
      </c>
      <c r="H12388" t="s">
        <v>62</v>
      </c>
      <c r="I12388" t="s">
        <v>67</v>
      </c>
      <c r="J12388">
        <v>6.9000000000000006E-2</v>
      </c>
      <c r="K12388">
        <f t="shared" si="205"/>
        <v>9</v>
      </c>
    </row>
    <row r="12389" spans="1:11" x14ac:dyDescent="0.2">
      <c r="A12389">
        <v>2</v>
      </c>
      <c r="B12389" t="s">
        <v>84</v>
      </c>
      <c r="C12389" t="s">
        <v>57</v>
      </c>
      <c r="D12389" t="s">
        <v>74</v>
      </c>
      <c r="E12389" t="s">
        <v>59</v>
      </c>
      <c r="F12389" t="s">
        <v>65</v>
      </c>
      <c r="G12389" t="s">
        <v>72</v>
      </c>
      <c r="H12389" t="s">
        <v>62</v>
      </c>
      <c r="I12389" t="s">
        <v>67</v>
      </c>
      <c r="J12389">
        <v>4.8000000000000001E-2</v>
      </c>
      <c r="K12389">
        <f t="shared" si="205"/>
        <v>9</v>
      </c>
    </row>
    <row r="12390" spans="1:11" x14ac:dyDescent="0.2">
      <c r="A12390">
        <v>3</v>
      </c>
      <c r="B12390" t="s">
        <v>84</v>
      </c>
      <c r="C12390" t="s">
        <v>57</v>
      </c>
      <c r="D12390" t="s">
        <v>74</v>
      </c>
      <c r="E12390" t="s">
        <v>59</v>
      </c>
      <c r="F12390" t="s">
        <v>65</v>
      </c>
      <c r="G12390" t="s">
        <v>72</v>
      </c>
      <c r="H12390" t="s">
        <v>62</v>
      </c>
      <c r="I12390" t="s">
        <v>67</v>
      </c>
      <c r="J12390">
        <v>2.4E-2</v>
      </c>
      <c r="K12390">
        <f t="shared" si="205"/>
        <v>9</v>
      </c>
    </row>
    <row r="12391" spans="1:11" x14ac:dyDescent="0.2">
      <c r="A12391">
        <v>4</v>
      </c>
      <c r="B12391" t="s">
        <v>84</v>
      </c>
      <c r="C12391" t="s">
        <v>57</v>
      </c>
      <c r="D12391" t="s">
        <v>74</v>
      </c>
      <c r="E12391" t="s">
        <v>59</v>
      </c>
      <c r="F12391" t="s">
        <v>65</v>
      </c>
      <c r="G12391" t="s">
        <v>72</v>
      </c>
      <c r="H12391" t="s">
        <v>62</v>
      </c>
      <c r="I12391" t="s">
        <v>67</v>
      </c>
      <c r="J12391">
        <v>1.0999999999999999E-2</v>
      </c>
      <c r="K12391">
        <f t="shared" si="205"/>
        <v>9</v>
      </c>
    </row>
    <row r="12392" spans="1:11" x14ac:dyDescent="0.2">
      <c r="A12392">
        <v>5</v>
      </c>
      <c r="B12392" t="s">
        <v>84</v>
      </c>
      <c r="C12392" t="s">
        <v>57</v>
      </c>
      <c r="D12392" t="s">
        <v>74</v>
      </c>
      <c r="E12392" t="s">
        <v>59</v>
      </c>
      <c r="F12392" t="s">
        <v>65</v>
      </c>
      <c r="G12392" t="s">
        <v>72</v>
      </c>
      <c r="H12392" t="s">
        <v>62</v>
      </c>
      <c r="I12392" t="s">
        <v>67</v>
      </c>
      <c r="J12392">
        <v>6.0000000000000001E-3</v>
      </c>
      <c r="K12392">
        <f t="shared" si="205"/>
        <v>9</v>
      </c>
    </row>
    <row r="12393" spans="1:11" x14ac:dyDescent="0.2">
      <c r="A12393">
        <v>6</v>
      </c>
      <c r="B12393" t="s">
        <v>84</v>
      </c>
      <c r="C12393" t="s">
        <v>57</v>
      </c>
      <c r="D12393" t="s">
        <v>74</v>
      </c>
      <c r="E12393" t="s">
        <v>59</v>
      </c>
      <c r="F12393" t="s">
        <v>65</v>
      </c>
      <c r="G12393" t="s">
        <v>72</v>
      </c>
      <c r="H12393" t="s">
        <v>62</v>
      </c>
      <c r="I12393" t="s">
        <v>67</v>
      </c>
      <c r="J12393">
        <v>4.0000000000000001E-3</v>
      </c>
      <c r="K12393">
        <f t="shared" si="205"/>
        <v>9</v>
      </c>
    </row>
    <row r="12394" spans="1:11" x14ac:dyDescent="0.2">
      <c r="A12394">
        <v>7</v>
      </c>
      <c r="B12394" t="s">
        <v>84</v>
      </c>
      <c r="C12394" t="s">
        <v>57</v>
      </c>
      <c r="D12394" t="s">
        <v>74</v>
      </c>
      <c r="E12394" t="s">
        <v>59</v>
      </c>
      <c r="F12394" t="s">
        <v>65</v>
      </c>
      <c r="G12394" t="s">
        <v>72</v>
      </c>
      <c r="H12394" t="s">
        <v>62</v>
      </c>
      <c r="I12394" t="s">
        <v>67</v>
      </c>
      <c r="J12394">
        <v>5.0000000000000001E-3</v>
      </c>
      <c r="K12394">
        <f t="shared" si="205"/>
        <v>9</v>
      </c>
    </row>
    <row r="12395" spans="1:11" x14ac:dyDescent="0.2">
      <c r="A12395">
        <v>8</v>
      </c>
      <c r="B12395" t="s">
        <v>84</v>
      </c>
      <c r="C12395" t="s">
        <v>57</v>
      </c>
      <c r="D12395" t="s">
        <v>74</v>
      </c>
      <c r="E12395" t="s">
        <v>59</v>
      </c>
      <c r="F12395" t="s">
        <v>65</v>
      </c>
      <c r="G12395" t="s">
        <v>72</v>
      </c>
      <c r="H12395" t="s">
        <v>62</v>
      </c>
      <c r="I12395" t="s">
        <v>67</v>
      </c>
      <c r="J12395">
        <v>6.9999999999999897E-3</v>
      </c>
      <c r="K12395">
        <f t="shared" si="205"/>
        <v>9</v>
      </c>
    </row>
    <row r="12396" spans="1:11" x14ac:dyDescent="0.2">
      <c r="A12396">
        <v>9</v>
      </c>
      <c r="B12396" t="s">
        <v>84</v>
      </c>
      <c r="C12396" t="s">
        <v>57</v>
      </c>
      <c r="D12396" t="s">
        <v>74</v>
      </c>
      <c r="E12396" t="s">
        <v>59</v>
      </c>
      <c r="F12396" t="s">
        <v>65</v>
      </c>
      <c r="G12396" t="s">
        <v>72</v>
      </c>
      <c r="H12396" t="s">
        <v>62</v>
      </c>
      <c r="I12396" t="s">
        <v>67</v>
      </c>
      <c r="J12396">
        <v>1.0999999999999999E-2</v>
      </c>
      <c r="K12396">
        <f t="shared" si="205"/>
        <v>9</v>
      </c>
    </row>
    <row r="12397" spans="1:11" x14ac:dyDescent="0.2">
      <c r="A12397">
        <v>10</v>
      </c>
      <c r="B12397" t="s">
        <v>84</v>
      </c>
      <c r="C12397" t="s">
        <v>57</v>
      </c>
      <c r="D12397" t="s">
        <v>74</v>
      </c>
      <c r="E12397" t="s">
        <v>59</v>
      </c>
      <c r="F12397" t="s">
        <v>65</v>
      </c>
      <c r="G12397" t="s">
        <v>72</v>
      </c>
      <c r="H12397" t="s">
        <v>62</v>
      </c>
      <c r="I12397" t="s">
        <v>67</v>
      </c>
      <c r="J12397">
        <v>0.02</v>
      </c>
      <c r="K12397">
        <f t="shared" si="205"/>
        <v>9</v>
      </c>
    </row>
    <row r="12398" spans="1:11" x14ac:dyDescent="0.2">
      <c r="A12398">
        <v>11</v>
      </c>
      <c r="B12398" t="s">
        <v>84</v>
      </c>
      <c r="C12398" t="s">
        <v>57</v>
      </c>
      <c r="D12398" t="s">
        <v>74</v>
      </c>
      <c r="E12398" t="s">
        <v>59</v>
      </c>
      <c r="F12398" t="s">
        <v>65</v>
      </c>
      <c r="G12398" t="s">
        <v>72</v>
      </c>
      <c r="H12398" t="s">
        <v>62</v>
      </c>
      <c r="I12398" t="s">
        <v>67</v>
      </c>
      <c r="J12398">
        <v>3.1E-2</v>
      </c>
      <c r="K12398">
        <f t="shared" si="205"/>
        <v>9</v>
      </c>
    </row>
    <row r="12399" spans="1:11" x14ac:dyDescent="0.2">
      <c r="A12399">
        <v>12</v>
      </c>
      <c r="B12399" t="s">
        <v>84</v>
      </c>
      <c r="C12399" t="s">
        <v>57</v>
      </c>
      <c r="D12399" t="s">
        <v>74</v>
      </c>
      <c r="E12399" t="s">
        <v>59</v>
      </c>
      <c r="F12399" t="s">
        <v>65</v>
      </c>
      <c r="G12399" t="s">
        <v>72</v>
      </c>
      <c r="H12399" t="s">
        <v>62</v>
      </c>
      <c r="I12399" t="s">
        <v>67</v>
      </c>
      <c r="J12399">
        <v>0.04</v>
      </c>
      <c r="K12399">
        <f t="shared" si="205"/>
        <v>9</v>
      </c>
    </row>
    <row r="12400" spans="1:11" x14ac:dyDescent="0.2">
      <c r="A12400">
        <v>13</v>
      </c>
      <c r="B12400" t="s">
        <v>84</v>
      </c>
      <c r="C12400" t="s">
        <v>57</v>
      </c>
      <c r="D12400" t="s">
        <v>74</v>
      </c>
      <c r="E12400" t="s">
        <v>59</v>
      </c>
      <c r="F12400" t="s">
        <v>65</v>
      </c>
      <c r="G12400" t="s">
        <v>72</v>
      </c>
      <c r="H12400" t="s">
        <v>62</v>
      </c>
      <c r="I12400" t="s">
        <v>67</v>
      </c>
      <c r="J12400">
        <v>4.0999999999999898E-2</v>
      </c>
      <c r="K12400">
        <f t="shared" si="205"/>
        <v>9</v>
      </c>
    </row>
    <row r="12401" spans="1:11" x14ac:dyDescent="0.2">
      <c r="A12401">
        <v>14</v>
      </c>
      <c r="B12401" t="s">
        <v>84</v>
      </c>
      <c r="C12401" t="s">
        <v>57</v>
      </c>
      <c r="D12401" t="s">
        <v>74</v>
      </c>
      <c r="E12401" t="s">
        <v>59</v>
      </c>
      <c r="F12401" t="s">
        <v>65</v>
      </c>
      <c r="G12401" t="s">
        <v>72</v>
      </c>
      <c r="H12401" t="s">
        <v>62</v>
      </c>
      <c r="I12401" t="s">
        <v>67</v>
      </c>
      <c r="J12401">
        <v>4.2000000000000003E-2</v>
      </c>
      <c r="K12401">
        <f t="shared" si="205"/>
        <v>9</v>
      </c>
    </row>
    <row r="12402" spans="1:11" x14ac:dyDescent="0.2">
      <c r="A12402">
        <v>15</v>
      </c>
      <c r="B12402" t="s">
        <v>84</v>
      </c>
      <c r="C12402" t="s">
        <v>57</v>
      </c>
      <c r="D12402" t="s">
        <v>74</v>
      </c>
      <c r="E12402" t="s">
        <v>59</v>
      </c>
      <c r="F12402" t="s">
        <v>65</v>
      </c>
      <c r="G12402" t="s">
        <v>72</v>
      </c>
      <c r="H12402" t="s">
        <v>62</v>
      </c>
      <c r="I12402" t="s">
        <v>67</v>
      </c>
      <c r="J12402">
        <v>3.9E-2</v>
      </c>
      <c r="K12402">
        <f t="shared" si="205"/>
        <v>9</v>
      </c>
    </row>
    <row r="12403" spans="1:11" x14ac:dyDescent="0.2">
      <c r="A12403">
        <v>16</v>
      </c>
      <c r="B12403" t="s">
        <v>84</v>
      </c>
      <c r="C12403" t="s">
        <v>57</v>
      </c>
      <c r="D12403" t="s">
        <v>74</v>
      </c>
      <c r="E12403" t="s">
        <v>59</v>
      </c>
      <c r="F12403" t="s">
        <v>65</v>
      </c>
      <c r="G12403" t="s">
        <v>72</v>
      </c>
      <c r="H12403" t="s">
        <v>62</v>
      </c>
      <c r="I12403" t="s">
        <v>67</v>
      </c>
      <c r="J12403">
        <v>0.04</v>
      </c>
      <c r="K12403">
        <f t="shared" si="205"/>
        <v>9</v>
      </c>
    </row>
    <row r="12404" spans="1:11" x14ac:dyDescent="0.2">
      <c r="A12404">
        <v>17</v>
      </c>
      <c r="B12404" t="s">
        <v>84</v>
      </c>
      <c r="C12404" t="s">
        <v>57</v>
      </c>
      <c r="D12404" t="s">
        <v>74</v>
      </c>
      <c r="E12404" t="s">
        <v>59</v>
      </c>
      <c r="F12404" t="s">
        <v>65</v>
      </c>
      <c r="G12404" t="s">
        <v>72</v>
      </c>
      <c r="H12404" t="s">
        <v>62</v>
      </c>
      <c r="I12404" t="s">
        <v>67</v>
      </c>
      <c r="J12404">
        <v>5.0999999999999997E-2</v>
      </c>
      <c r="K12404">
        <f t="shared" si="205"/>
        <v>9</v>
      </c>
    </row>
    <row r="12405" spans="1:11" x14ac:dyDescent="0.2">
      <c r="A12405">
        <v>18</v>
      </c>
      <c r="B12405" t="s">
        <v>84</v>
      </c>
      <c r="C12405" t="s">
        <v>57</v>
      </c>
      <c r="D12405" t="s">
        <v>74</v>
      </c>
      <c r="E12405" t="s">
        <v>59</v>
      </c>
      <c r="F12405" t="s">
        <v>65</v>
      </c>
      <c r="G12405" t="s">
        <v>72</v>
      </c>
      <c r="H12405" t="s">
        <v>62</v>
      </c>
      <c r="I12405" t="s">
        <v>67</v>
      </c>
      <c r="J12405">
        <v>0.06</v>
      </c>
      <c r="K12405">
        <f t="shared" si="205"/>
        <v>9</v>
      </c>
    </row>
    <row r="12406" spans="1:11" x14ac:dyDescent="0.2">
      <c r="A12406">
        <v>19</v>
      </c>
      <c r="B12406" t="s">
        <v>84</v>
      </c>
      <c r="C12406" t="s">
        <v>57</v>
      </c>
      <c r="D12406" t="s">
        <v>74</v>
      </c>
      <c r="E12406" t="s">
        <v>59</v>
      </c>
      <c r="F12406" t="s">
        <v>65</v>
      </c>
      <c r="G12406" t="s">
        <v>72</v>
      </c>
      <c r="H12406" t="s">
        <v>62</v>
      </c>
      <c r="I12406" t="s">
        <v>67</v>
      </c>
      <c r="J12406">
        <v>6.8000000000000005E-2</v>
      </c>
      <c r="K12406">
        <f t="shared" si="205"/>
        <v>9</v>
      </c>
    </row>
    <row r="12407" spans="1:11" x14ac:dyDescent="0.2">
      <c r="A12407">
        <v>20</v>
      </c>
      <c r="B12407" t="s">
        <v>84</v>
      </c>
      <c r="C12407" t="s">
        <v>57</v>
      </c>
      <c r="D12407" t="s">
        <v>74</v>
      </c>
      <c r="E12407" t="s">
        <v>59</v>
      </c>
      <c r="F12407" t="s">
        <v>65</v>
      </c>
      <c r="G12407" t="s">
        <v>72</v>
      </c>
      <c r="H12407" t="s">
        <v>62</v>
      </c>
      <c r="I12407" t="s">
        <v>67</v>
      </c>
      <c r="J12407">
        <v>7.1999999999999995E-2</v>
      </c>
      <c r="K12407">
        <f t="shared" si="205"/>
        <v>9</v>
      </c>
    </row>
    <row r="12408" spans="1:11" x14ac:dyDescent="0.2">
      <c r="A12408">
        <v>21</v>
      </c>
      <c r="B12408" t="s">
        <v>84</v>
      </c>
      <c r="C12408" t="s">
        <v>57</v>
      </c>
      <c r="D12408" t="s">
        <v>74</v>
      </c>
      <c r="E12408" t="s">
        <v>59</v>
      </c>
      <c r="F12408" t="s">
        <v>65</v>
      </c>
      <c r="G12408" t="s">
        <v>72</v>
      </c>
      <c r="H12408" t="s">
        <v>62</v>
      </c>
      <c r="I12408" t="s">
        <v>67</v>
      </c>
      <c r="J12408">
        <v>7.5999999999999998E-2</v>
      </c>
      <c r="K12408">
        <f t="shared" si="205"/>
        <v>9</v>
      </c>
    </row>
    <row r="12409" spans="1:11" x14ac:dyDescent="0.2">
      <c r="A12409">
        <v>22</v>
      </c>
      <c r="B12409" t="s">
        <v>84</v>
      </c>
      <c r="C12409" t="s">
        <v>57</v>
      </c>
      <c r="D12409" t="s">
        <v>74</v>
      </c>
      <c r="E12409" t="s">
        <v>59</v>
      </c>
      <c r="F12409" t="s">
        <v>65</v>
      </c>
      <c r="G12409" t="s">
        <v>72</v>
      </c>
      <c r="H12409" t="s">
        <v>62</v>
      </c>
      <c r="I12409" t="s">
        <v>67</v>
      </c>
      <c r="J12409">
        <v>7.8E-2</v>
      </c>
      <c r="K12409">
        <f t="shared" si="205"/>
        <v>9</v>
      </c>
    </row>
    <row r="12410" spans="1:11" x14ac:dyDescent="0.2">
      <c r="A12410">
        <v>23</v>
      </c>
      <c r="B12410" t="s">
        <v>84</v>
      </c>
      <c r="C12410" t="s">
        <v>57</v>
      </c>
      <c r="D12410" t="s">
        <v>74</v>
      </c>
      <c r="E12410" t="s">
        <v>59</v>
      </c>
      <c r="F12410" t="s">
        <v>65</v>
      </c>
      <c r="G12410" t="s">
        <v>72</v>
      </c>
      <c r="H12410" t="s">
        <v>62</v>
      </c>
      <c r="I12410" t="s">
        <v>67</v>
      </c>
      <c r="J12410">
        <v>7.9000000000000001E-2</v>
      </c>
      <c r="K12410">
        <f t="shared" si="205"/>
        <v>9</v>
      </c>
    </row>
    <row r="12411" spans="1:11" x14ac:dyDescent="0.2">
      <c r="A12411">
        <v>24</v>
      </c>
      <c r="B12411" t="s">
        <v>84</v>
      </c>
      <c r="C12411" t="s">
        <v>57</v>
      </c>
      <c r="D12411" t="s">
        <v>74</v>
      </c>
      <c r="E12411" t="s">
        <v>59</v>
      </c>
      <c r="F12411" t="s">
        <v>65</v>
      </c>
      <c r="G12411" t="s">
        <v>72</v>
      </c>
      <c r="H12411" t="s">
        <v>62</v>
      </c>
      <c r="I12411" t="s">
        <v>67</v>
      </c>
      <c r="J12411">
        <v>7.8E-2</v>
      </c>
      <c r="K12411">
        <f t="shared" si="205"/>
        <v>9</v>
      </c>
    </row>
    <row r="12412" spans="1:11" x14ac:dyDescent="0.2">
      <c r="A12412">
        <v>1</v>
      </c>
      <c r="B12412" t="s">
        <v>84</v>
      </c>
      <c r="C12412" t="s">
        <v>63</v>
      </c>
      <c r="D12412" t="s">
        <v>74</v>
      </c>
      <c r="E12412" t="s">
        <v>59</v>
      </c>
      <c r="F12412" t="s">
        <v>65</v>
      </c>
      <c r="G12412" t="s">
        <v>72</v>
      </c>
      <c r="H12412" t="s">
        <v>62</v>
      </c>
      <c r="I12412" t="s">
        <v>67</v>
      </c>
      <c r="J12412">
        <v>6.9000000000000006E-2</v>
      </c>
      <c r="K12412">
        <f t="shared" si="205"/>
        <v>9</v>
      </c>
    </row>
    <row r="12413" spans="1:11" x14ac:dyDescent="0.2">
      <c r="A12413">
        <v>2</v>
      </c>
      <c r="B12413" t="s">
        <v>84</v>
      </c>
      <c r="C12413" t="s">
        <v>63</v>
      </c>
      <c r="D12413" t="s">
        <v>74</v>
      </c>
      <c r="E12413" t="s">
        <v>59</v>
      </c>
      <c r="F12413" t="s">
        <v>65</v>
      </c>
      <c r="G12413" t="s">
        <v>72</v>
      </c>
      <c r="H12413" t="s">
        <v>62</v>
      </c>
      <c r="I12413" t="s">
        <v>67</v>
      </c>
      <c r="J12413">
        <v>4.8000000000000001E-2</v>
      </c>
      <c r="K12413">
        <f t="shared" si="205"/>
        <v>9</v>
      </c>
    </row>
    <row r="12414" spans="1:11" x14ac:dyDescent="0.2">
      <c r="A12414">
        <v>3</v>
      </c>
      <c r="B12414" t="s">
        <v>84</v>
      </c>
      <c r="C12414" t="s">
        <v>63</v>
      </c>
      <c r="D12414" t="s">
        <v>74</v>
      </c>
      <c r="E12414" t="s">
        <v>59</v>
      </c>
      <c r="F12414" t="s">
        <v>65</v>
      </c>
      <c r="G12414" t="s">
        <v>72</v>
      </c>
      <c r="H12414" t="s">
        <v>62</v>
      </c>
      <c r="I12414" t="s">
        <v>67</v>
      </c>
      <c r="J12414">
        <v>2.4E-2</v>
      </c>
      <c r="K12414">
        <f t="shared" si="205"/>
        <v>9</v>
      </c>
    </row>
    <row r="12415" spans="1:11" x14ac:dyDescent="0.2">
      <c r="A12415">
        <v>4</v>
      </c>
      <c r="B12415" t="s">
        <v>84</v>
      </c>
      <c r="C12415" t="s">
        <v>63</v>
      </c>
      <c r="D12415" t="s">
        <v>74</v>
      </c>
      <c r="E12415" t="s">
        <v>59</v>
      </c>
      <c r="F12415" t="s">
        <v>65</v>
      </c>
      <c r="G12415" t="s">
        <v>72</v>
      </c>
      <c r="H12415" t="s">
        <v>62</v>
      </c>
      <c r="I12415" t="s">
        <v>67</v>
      </c>
      <c r="J12415">
        <v>1.0999999999999999E-2</v>
      </c>
      <c r="K12415">
        <f t="shared" si="205"/>
        <v>9</v>
      </c>
    </row>
    <row r="12416" spans="1:11" x14ac:dyDescent="0.2">
      <c r="A12416">
        <v>5</v>
      </c>
      <c r="B12416" t="s">
        <v>84</v>
      </c>
      <c r="C12416" t="s">
        <v>63</v>
      </c>
      <c r="D12416" t="s">
        <v>74</v>
      </c>
      <c r="E12416" t="s">
        <v>59</v>
      </c>
      <c r="F12416" t="s">
        <v>65</v>
      </c>
      <c r="G12416" t="s">
        <v>72</v>
      </c>
      <c r="H12416" t="s">
        <v>62</v>
      </c>
      <c r="I12416" t="s">
        <v>67</v>
      </c>
      <c r="J12416">
        <v>6.0000000000000001E-3</v>
      </c>
      <c r="K12416">
        <f t="shared" si="205"/>
        <v>9</v>
      </c>
    </row>
    <row r="12417" spans="1:11" x14ac:dyDescent="0.2">
      <c r="A12417">
        <v>6</v>
      </c>
      <c r="B12417" t="s">
        <v>84</v>
      </c>
      <c r="C12417" t="s">
        <v>63</v>
      </c>
      <c r="D12417" t="s">
        <v>74</v>
      </c>
      <c r="E12417" t="s">
        <v>59</v>
      </c>
      <c r="F12417" t="s">
        <v>65</v>
      </c>
      <c r="G12417" t="s">
        <v>72</v>
      </c>
      <c r="H12417" t="s">
        <v>62</v>
      </c>
      <c r="I12417" t="s">
        <v>67</v>
      </c>
      <c r="J12417">
        <v>4.0000000000000001E-3</v>
      </c>
      <c r="K12417">
        <f t="shared" si="205"/>
        <v>9</v>
      </c>
    </row>
    <row r="12418" spans="1:11" x14ac:dyDescent="0.2">
      <c r="A12418">
        <v>7</v>
      </c>
      <c r="B12418" t="s">
        <v>84</v>
      </c>
      <c r="C12418" t="s">
        <v>63</v>
      </c>
      <c r="D12418" t="s">
        <v>74</v>
      </c>
      <c r="E12418" t="s">
        <v>59</v>
      </c>
      <c r="F12418" t="s">
        <v>65</v>
      </c>
      <c r="G12418" t="s">
        <v>72</v>
      </c>
      <c r="H12418" t="s">
        <v>62</v>
      </c>
      <c r="I12418" t="s">
        <v>67</v>
      </c>
      <c r="J12418">
        <v>5.0000000000000001E-3</v>
      </c>
      <c r="K12418">
        <f t="shared" si="205"/>
        <v>9</v>
      </c>
    </row>
    <row r="12419" spans="1:11" x14ac:dyDescent="0.2">
      <c r="A12419">
        <v>8</v>
      </c>
      <c r="B12419" t="s">
        <v>84</v>
      </c>
      <c r="C12419" t="s">
        <v>63</v>
      </c>
      <c r="D12419" t="s">
        <v>74</v>
      </c>
      <c r="E12419" t="s">
        <v>59</v>
      </c>
      <c r="F12419" t="s">
        <v>65</v>
      </c>
      <c r="G12419" t="s">
        <v>72</v>
      </c>
      <c r="H12419" t="s">
        <v>62</v>
      </c>
      <c r="I12419" t="s">
        <v>67</v>
      </c>
      <c r="J12419">
        <v>6.9999999999999897E-3</v>
      </c>
      <c r="K12419">
        <f t="shared" si="205"/>
        <v>9</v>
      </c>
    </row>
    <row r="12420" spans="1:11" x14ac:dyDescent="0.2">
      <c r="A12420">
        <v>9</v>
      </c>
      <c r="B12420" t="s">
        <v>84</v>
      </c>
      <c r="C12420" t="s">
        <v>63</v>
      </c>
      <c r="D12420" t="s">
        <v>74</v>
      </c>
      <c r="E12420" t="s">
        <v>59</v>
      </c>
      <c r="F12420" t="s">
        <v>65</v>
      </c>
      <c r="G12420" t="s">
        <v>72</v>
      </c>
      <c r="H12420" t="s">
        <v>62</v>
      </c>
      <c r="I12420" t="s">
        <v>67</v>
      </c>
      <c r="J12420">
        <v>1.0999999999999999E-2</v>
      </c>
      <c r="K12420">
        <f t="shared" ref="K12420:K12483" si="206">MONTH(1&amp;B12420)</f>
        <v>9</v>
      </c>
    </row>
    <row r="12421" spans="1:11" x14ac:dyDescent="0.2">
      <c r="A12421">
        <v>10</v>
      </c>
      <c r="B12421" t="s">
        <v>84</v>
      </c>
      <c r="C12421" t="s">
        <v>63</v>
      </c>
      <c r="D12421" t="s">
        <v>74</v>
      </c>
      <c r="E12421" t="s">
        <v>59</v>
      </c>
      <c r="F12421" t="s">
        <v>65</v>
      </c>
      <c r="G12421" t="s">
        <v>72</v>
      </c>
      <c r="H12421" t="s">
        <v>62</v>
      </c>
      <c r="I12421" t="s">
        <v>67</v>
      </c>
      <c r="J12421">
        <v>0.02</v>
      </c>
      <c r="K12421">
        <f t="shared" si="206"/>
        <v>9</v>
      </c>
    </row>
    <row r="12422" spans="1:11" x14ac:dyDescent="0.2">
      <c r="A12422">
        <v>11</v>
      </c>
      <c r="B12422" t="s">
        <v>84</v>
      </c>
      <c r="C12422" t="s">
        <v>63</v>
      </c>
      <c r="D12422" t="s">
        <v>74</v>
      </c>
      <c r="E12422" t="s">
        <v>59</v>
      </c>
      <c r="F12422" t="s">
        <v>65</v>
      </c>
      <c r="G12422" t="s">
        <v>72</v>
      </c>
      <c r="H12422" t="s">
        <v>62</v>
      </c>
      <c r="I12422" t="s">
        <v>67</v>
      </c>
      <c r="J12422">
        <v>3.1E-2</v>
      </c>
      <c r="K12422">
        <f t="shared" si="206"/>
        <v>9</v>
      </c>
    </row>
    <row r="12423" spans="1:11" x14ac:dyDescent="0.2">
      <c r="A12423">
        <v>12</v>
      </c>
      <c r="B12423" t="s">
        <v>84</v>
      </c>
      <c r="C12423" t="s">
        <v>63</v>
      </c>
      <c r="D12423" t="s">
        <v>74</v>
      </c>
      <c r="E12423" t="s">
        <v>59</v>
      </c>
      <c r="F12423" t="s">
        <v>65</v>
      </c>
      <c r="G12423" t="s">
        <v>72</v>
      </c>
      <c r="H12423" t="s">
        <v>62</v>
      </c>
      <c r="I12423" t="s">
        <v>67</v>
      </c>
      <c r="J12423">
        <v>0.04</v>
      </c>
      <c r="K12423">
        <f t="shared" si="206"/>
        <v>9</v>
      </c>
    </row>
    <row r="12424" spans="1:11" x14ac:dyDescent="0.2">
      <c r="A12424">
        <v>13</v>
      </c>
      <c r="B12424" t="s">
        <v>84</v>
      </c>
      <c r="C12424" t="s">
        <v>63</v>
      </c>
      <c r="D12424" t="s">
        <v>74</v>
      </c>
      <c r="E12424" t="s">
        <v>59</v>
      </c>
      <c r="F12424" t="s">
        <v>65</v>
      </c>
      <c r="G12424" t="s">
        <v>72</v>
      </c>
      <c r="H12424" t="s">
        <v>62</v>
      </c>
      <c r="I12424" t="s">
        <v>67</v>
      </c>
      <c r="J12424">
        <v>4.0999999999999898E-2</v>
      </c>
      <c r="K12424">
        <f t="shared" si="206"/>
        <v>9</v>
      </c>
    </row>
    <row r="12425" spans="1:11" x14ac:dyDescent="0.2">
      <c r="A12425">
        <v>14</v>
      </c>
      <c r="B12425" t="s">
        <v>84</v>
      </c>
      <c r="C12425" t="s">
        <v>63</v>
      </c>
      <c r="D12425" t="s">
        <v>74</v>
      </c>
      <c r="E12425" t="s">
        <v>59</v>
      </c>
      <c r="F12425" t="s">
        <v>65</v>
      </c>
      <c r="G12425" t="s">
        <v>72</v>
      </c>
      <c r="H12425" t="s">
        <v>62</v>
      </c>
      <c r="I12425" t="s">
        <v>67</v>
      </c>
      <c r="J12425">
        <v>4.2000000000000003E-2</v>
      </c>
      <c r="K12425">
        <f t="shared" si="206"/>
        <v>9</v>
      </c>
    </row>
    <row r="12426" spans="1:11" x14ac:dyDescent="0.2">
      <c r="A12426">
        <v>15</v>
      </c>
      <c r="B12426" t="s">
        <v>84</v>
      </c>
      <c r="C12426" t="s">
        <v>63</v>
      </c>
      <c r="D12426" t="s">
        <v>74</v>
      </c>
      <c r="E12426" t="s">
        <v>59</v>
      </c>
      <c r="F12426" t="s">
        <v>65</v>
      </c>
      <c r="G12426" t="s">
        <v>72</v>
      </c>
      <c r="H12426" t="s">
        <v>62</v>
      </c>
      <c r="I12426" t="s">
        <v>67</v>
      </c>
      <c r="J12426">
        <v>3.9E-2</v>
      </c>
      <c r="K12426">
        <f t="shared" si="206"/>
        <v>9</v>
      </c>
    </row>
    <row r="12427" spans="1:11" x14ac:dyDescent="0.2">
      <c r="A12427">
        <v>16</v>
      </c>
      <c r="B12427" t="s">
        <v>84</v>
      </c>
      <c r="C12427" t="s">
        <v>63</v>
      </c>
      <c r="D12427" t="s">
        <v>74</v>
      </c>
      <c r="E12427" t="s">
        <v>59</v>
      </c>
      <c r="F12427" t="s">
        <v>65</v>
      </c>
      <c r="G12427" t="s">
        <v>72</v>
      </c>
      <c r="H12427" t="s">
        <v>62</v>
      </c>
      <c r="I12427" t="s">
        <v>67</v>
      </c>
      <c r="J12427">
        <v>0.04</v>
      </c>
      <c r="K12427">
        <f t="shared" si="206"/>
        <v>9</v>
      </c>
    </row>
    <row r="12428" spans="1:11" x14ac:dyDescent="0.2">
      <c r="A12428">
        <v>17</v>
      </c>
      <c r="B12428" t="s">
        <v>84</v>
      </c>
      <c r="C12428" t="s">
        <v>63</v>
      </c>
      <c r="D12428" t="s">
        <v>74</v>
      </c>
      <c r="E12428" t="s">
        <v>59</v>
      </c>
      <c r="F12428" t="s">
        <v>65</v>
      </c>
      <c r="G12428" t="s">
        <v>72</v>
      </c>
      <c r="H12428" t="s">
        <v>62</v>
      </c>
      <c r="I12428" t="s">
        <v>67</v>
      </c>
      <c r="J12428">
        <v>5.0999999999999997E-2</v>
      </c>
      <c r="K12428">
        <f t="shared" si="206"/>
        <v>9</v>
      </c>
    </row>
    <row r="12429" spans="1:11" x14ac:dyDescent="0.2">
      <c r="A12429">
        <v>18</v>
      </c>
      <c r="B12429" t="s">
        <v>84</v>
      </c>
      <c r="C12429" t="s">
        <v>63</v>
      </c>
      <c r="D12429" t="s">
        <v>74</v>
      </c>
      <c r="E12429" t="s">
        <v>59</v>
      </c>
      <c r="F12429" t="s">
        <v>65</v>
      </c>
      <c r="G12429" t="s">
        <v>72</v>
      </c>
      <c r="H12429" t="s">
        <v>62</v>
      </c>
      <c r="I12429" t="s">
        <v>67</v>
      </c>
      <c r="J12429">
        <v>0.06</v>
      </c>
      <c r="K12429">
        <f t="shared" si="206"/>
        <v>9</v>
      </c>
    </row>
    <row r="12430" spans="1:11" x14ac:dyDescent="0.2">
      <c r="A12430">
        <v>19</v>
      </c>
      <c r="B12430" t="s">
        <v>84</v>
      </c>
      <c r="C12430" t="s">
        <v>63</v>
      </c>
      <c r="D12430" t="s">
        <v>74</v>
      </c>
      <c r="E12430" t="s">
        <v>59</v>
      </c>
      <c r="F12430" t="s">
        <v>65</v>
      </c>
      <c r="G12430" t="s">
        <v>72</v>
      </c>
      <c r="H12430" t="s">
        <v>62</v>
      </c>
      <c r="I12430" t="s">
        <v>67</v>
      </c>
      <c r="J12430">
        <v>6.8000000000000005E-2</v>
      </c>
      <c r="K12430">
        <f t="shared" si="206"/>
        <v>9</v>
      </c>
    </row>
    <row r="12431" spans="1:11" x14ac:dyDescent="0.2">
      <c r="A12431">
        <v>20</v>
      </c>
      <c r="B12431" t="s">
        <v>84</v>
      </c>
      <c r="C12431" t="s">
        <v>63</v>
      </c>
      <c r="D12431" t="s">
        <v>74</v>
      </c>
      <c r="E12431" t="s">
        <v>59</v>
      </c>
      <c r="F12431" t="s">
        <v>65</v>
      </c>
      <c r="G12431" t="s">
        <v>72</v>
      </c>
      <c r="H12431" t="s">
        <v>62</v>
      </c>
      <c r="I12431" t="s">
        <v>67</v>
      </c>
      <c r="J12431">
        <v>7.1999999999999995E-2</v>
      </c>
      <c r="K12431">
        <f t="shared" si="206"/>
        <v>9</v>
      </c>
    </row>
    <row r="12432" spans="1:11" x14ac:dyDescent="0.2">
      <c r="A12432">
        <v>21</v>
      </c>
      <c r="B12432" t="s">
        <v>84</v>
      </c>
      <c r="C12432" t="s">
        <v>63</v>
      </c>
      <c r="D12432" t="s">
        <v>74</v>
      </c>
      <c r="E12432" t="s">
        <v>59</v>
      </c>
      <c r="F12432" t="s">
        <v>65</v>
      </c>
      <c r="G12432" t="s">
        <v>72</v>
      </c>
      <c r="H12432" t="s">
        <v>62</v>
      </c>
      <c r="I12432" t="s">
        <v>67</v>
      </c>
      <c r="J12432">
        <v>7.5999999999999998E-2</v>
      </c>
      <c r="K12432">
        <f t="shared" si="206"/>
        <v>9</v>
      </c>
    </row>
    <row r="12433" spans="1:11" x14ac:dyDescent="0.2">
      <c r="A12433">
        <v>22</v>
      </c>
      <c r="B12433" t="s">
        <v>84</v>
      </c>
      <c r="C12433" t="s">
        <v>63</v>
      </c>
      <c r="D12433" t="s">
        <v>74</v>
      </c>
      <c r="E12433" t="s">
        <v>59</v>
      </c>
      <c r="F12433" t="s">
        <v>65</v>
      </c>
      <c r="G12433" t="s">
        <v>72</v>
      </c>
      <c r="H12433" t="s">
        <v>62</v>
      </c>
      <c r="I12433" t="s">
        <v>67</v>
      </c>
      <c r="J12433">
        <v>7.8E-2</v>
      </c>
      <c r="K12433">
        <f t="shared" si="206"/>
        <v>9</v>
      </c>
    </row>
    <row r="12434" spans="1:11" x14ac:dyDescent="0.2">
      <c r="A12434">
        <v>23</v>
      </c>
      <c r="B12434" t="s">
        <v>84</v>
      </c>
      <c r="C12434" t="s">
        <v>63</v>
      </c>
      <c r="D12434" t="s">
        <v>74</v>
      </c>
      <c r="E12434" t="s">
        <v>59</v>
      </c>
      <c r="F12434" t="s">
        <v>65</v>
      </c>
      <c r="G12434" t="s">
        <v>72</v>
      </c>
      <c r="H12434" t="s">
        <v>62</v>
      </c>
      <c r="I12434" t="s">
        <v>67</v>
      </c>
      <c r="J12434">
        <v>7.9000000000000001E-2</v>
      </c>
      <c r="K12434">
        <f t="shared" si="206"/>
        <v>9</v>
      </c>
    </row>
    <row r="12435" spans="1:11" x14ac:dyDescent="0.2">
      <c r="A12435">
        <v>24</v>
      </c>
      <c r="B12435" t="s">
        <v>84</v>
      </c>
      <c r="C12435" t="s">
        <v>63</v>
      </c>
      <c r="D12435" t="s">
        <v>74</v>
      </c>
      <c r="E12435" t="s">
        <v>59</v>
      </c>
      <c r="F12435" t="s">
        <v>65</v>
      </c>
      <c r="G12435" t="s">
        <v>72</v>
      </c>
      <c r="H12435" t="s">
        <v>62</v>
      </c>
      <c r="I12435" t="s">
        <v>67</v>
      </c>
      <c r="J12435">
        <v>7.8E-2</v>
      </c>
      <c r="K12435">
        <f t="shared" si="206"/>
        <v>9</v>
      </c>
    </row>
    <row r="12436" spans="1:11" x14ac:dyDescent="0.2">
      <c r="A12436">
        <v>1</v>
      </c>
      <c r="B12436" t="s">
        <v>84</v>
      </c>
      <c r="C12436" t="s">
        <v>57</v>
      </c>
      <c r="D12436" t="s">
        <v>74</v>
      </c>
      <c r="E12436" t="s">
        <v>59</v>
      </c>
      <c r="F12436" t="s">
        <v>60</v>
      </c>
      <c r="G12436" t="s">
        <v>75</v>
      </c>
      <c r="H12436" t="s">
        <v>71</v>
      </c>
      <c r="I12436" t="s">
        <v>67</v>
      </c>
      <c r="J12436" s="3">
        <v>5.1601305172723898E-4</v>
      </c>
      <c r="K12436">
        <f t="shared" si="206"/>
        <v>9</v>
      </c>
    </row>
    <row r="12437" spans="1:11" x14ac:dyDescent="0.2">
      <c r="A12437">
        <v>2</v>
      </c>
      <c r="B12437" t="s">
        <v>84</v>
      </c>
      <c r="C12437" t="s">
        <v>57</v>
      </c>
      <c r="D12437" t="s">
        <v>74</v>
      </c>
      <c r="E12437" t="s">
        <v>59</v>
      </c>
      <c r="F12437" t="s">
        <v>60</v>
      </c>
      <c r="G12437" t="s">
        <v>75</v>
      </c>
      <c r="H12437" t="s">
        <v>71</v>
      </c>
      <c r="I12437" t="s">
        <v>67</v>
      </c>
      <c r="J12437">
        <v>1.9041196386291E-3</v>
      </c>
      <c r="K12437">
        <f t="shared" si="206"/>
        <v>9</v>
      </c>
    </row>
    <row r="12438" spans="1:11" x14ac:dyDescent="0.2">
      <c r="A12438">
        <v>3</v>
      </c>
      <c r="B12438" t="s">
        <v>84</v>
      </c>
      <c r="C12438" t="s">
        <v>57</v>
      </c>
      <c r="D12438" t="s">
        <v>74</v>
      </c>
      <c r="E12438" t="s">
        <v>59</v>
      </c>
      <c r="F12438" t="s">
        <v>60</v>
      </c>
      <c r="G12438" t="s">
        <v>75</v>
      </c>
      <c r="H12438" t="s">
        <v>71</v>
      </c>
      <c r="I12438" t="s">
        <v>67</v>
      </c>
      <c r="J12438">
        <v>2.3243336899258001E-3</v>
      </c>
      <c r="K12438">
        <f t="shared" si="206"/>
        <v>9</v>
      </c>
    </row>
    <row r="12439" spans="1:11" x14ac:dyDescent="0.2">
      <c r="A12439">
        <v>4</v>
      </c>
      <c r="B12439" t="s">
        <v>84</v>
      </c>
      <c r="C12439" t="s">
        <v>57</v>
      </c>
      <c r="D12439" t="s">
        <v>74</v>
      </c>
      <c r="E12439" t="s">
        <v>59</v>
      </c>
      <c r="F12439" t="s">
        <v>60</v>
      </c>
      <c r="G12439" t="s">
        <v>75</v>
      </c>
      <c r="H12439" t="s">
        <v>71</v>
      </c>
      <c r="I12439" t="s">
        <v>67</v>
      </c>
      <c r="J12439">
        <v>2.1193697940793598E-3</v>
      </c>
      <c r="K12439">
        <f t="shared" si="206"/>
        <v>9</v>
      </c>
    </row>
    <row r="12440" spans="1:11" x14ac:dyDescent="0.2">
      <c r="A12440">
        <v>5</v>
      </c>
      <c r="B12440" t="s">
        <v>84</v>
      </c>
      <c r="C12440" t="s">
        <v>57</v>
      </c>
      <c r="D12440" t="s">
        <v>74</v>
      </c>
      <c r="E12440" t="s">
        <v>59</v>
      </c>
      <c r="F12440" t="s">
        <v>60</v>
      </c>
      <c r="G12440" t="s">
        <v>75</v>
      </c>
      <c r="H12440" t="s">
        <v>71</v>
      </c>
      <c r="I12440" t="s">
        <v>67</v>
      </c>
      <c r="J12440">
        <v>3.2019291313902299E-3</v>
      </c>
      <c r="K12440">
        <f t="shared" si="206"/>
        <v>9</v>
      </c>
    </row>
    <row r="12441" spans="1:11" x14ac:dyDescent="0.2">
      <c r="A12441">
        <v>6</v>
      </c>
      <c r="B12441" t="s">
        <v>84</v>
      </c>
      <c r="C12441" t="s">
        <v>57</v>
      </c>
      <c r="D12441" t="s">
        <v>74</v>
      </c>
      <c r="E12441" t="s">
        <v>59</v>
      </c>
      <c r="F12441" t="s">
        <v>60</v>
      </c>
      <c r="G12441" t="s">
        <v>75</v>
      </c>
      <c r="H12441" t="s">
        <v>71</v>
      </c>
      <c r="I12441" t="s">
        <v>67</v>
      </c>
      <c r="J12441">
        <v>5.8384664481632804E-3</v>
      </c>
      <c r="K12441">
        <f t="shared" si="206"/>
        <v>9</v>
      </c>
    </row>
    <row r="12442" spans="1:11" x14ac:dyDescent="0.2">
      <c r="A12442">
        <v>7</v>
      </c>
      <c r="B12442" t="s">
        <v>84</v>
      </c>
      <c r="C12442" t="s">
        <v>57</v>
      </c>
      <c r="D12442" t="s">
        <v>74</v>
      </c>
      <c r="E12442" t="s">
        <v>59</v>
      </c>
      <c r="F12442" t="s">
        <v>60</v>
      </c>
      <c r="G12442" t="s">
        <v>75</v>
      </c>
      <c r="H12442" t="s">
        <v>71</v>
      </c>
      <c r="I12442" t="s">
        <v>67</v>
      </c>
      <c r="J12442">
        <v>1.09553825036842E-2</v>
      </c>
      <c r="K12442">
        <f t="shared" si="206"/>
        <v>9</v>
      </c>
    </row>
    <row r="12443" spans="1:11" x14ac:dyDescent="0.2">
      <c r="A12443">
        <v>8</v>
      </c>
      <c r="B12443" t="s">
        <v>84</v>
      </c>
      <c r="C12443" t="s">
        <v>57</v>
      </c>
      <c r="D12443" t="s">
        <v>74</v>
      </c>
      <c r="E12443" t="s">
        <v>59</v>
      </c>
      <c r="F12443" t="s">
        <v>60</v>
      </c>
      <c r="G12443" t="s">
        <v>75</v>
      </c>
      <c r="H12443" t="s">
        <v>71</v>
      </c>
      <c r="I12443" t="s">
        <v>67</v>
      </c>
      <c r="J12443">
        <v>2.0718533673025698E-2</v>
      </c>
      <c r="K12443">
        <f t="shared" si="206"/>
        <v>9</v>
      </c>
    </row>
    <row r="12444" spans="1:11" x14ac:dyDescent="0.2">
      <c r="A12444">
        <v>9</v>
      </c>
      <c r="B12444" t="s">
        <v>84</v>
      </c>
      <c r="C12444" t="s">
        <v>57</v>
      </c>
      <c r="D12444" t="s">
        <v>74</v>
      </c>
      <c r="E12444" t="s">
        <v>59</v>
      </c>
      <c r="F12444" t="s">
        <v>60</v>
      </c>
      <c r="G12444" t="s">
        <v>75</v>
      </c>
      <c r="H12444" t="s">
        <v>71</v>
      </c>
      <c r="I12444" t="s">
        <v>67</v>
      </c>
      <c r="J12444">
        <v>3.9670299537218102E-2</v>
      </c>
      <c r="K12444">
        <f t="shared" si="206"/>
        <v>9</v>
      </c>
    </row>
    <row r="12445" spans="1:11" x14ac:dyDescent="0.2">
      <c r="A12445">
        <v>10</v>
      </c>
      <c r="B12445" t="s">
        <v>84</v>
      </c>
      <c r="C12445" t="s">
        <v>57</v>
      </c>
      <c r="D12445" t="s">
        <v>74</v>
      </c>
      <c r="E12445" t="s">
        <v>59</v>
      </c>
      <c r="F12445" t="s">
        <v>60</v>
      </c>
      <c r="G12445" t="s">
        <v>75</v>
      </c>
      <c r="H12445" t="s">
        <v>71</v>
      </c>
      <c r="I12445" t="s">
        <v>67</v>
      </c>
      <c r="J12445">
        <v>5.7306062324069998E-2</v>
      </c>
      <c r="K12445">
        <f t="shared" si="206"/>
        <v>9</v>
      </c>
    </row>
    <row r="12446" spans="1:11" x14ac:dyDescent="0.2">
      <c r="A12446">
        <v>11</v>
      </c>
      <c r="B12446" t="s">
        <v>84</v>
      </c>
      <c r="C12446" t="s">
        <v>57</v>
      </c>
      <c r="D12446" t="s">
        <v>74</v>
      </c>
      <c r="E12446" t="s">
        <v>59</v>
      </c>
      <c r="F12446" t="s">
        <v>60</v>
      </c>
      <c r="G12446" t="s">
        <v>75</v>
      </c>
      <c r="H12446" t="s">
        <v>71</v>
      </c>
      <c r="I12446" t="s">
        <v>67</v>
      </c>
      <c r="J12446">
        <v>7.1941265562743398E-2</v>
      </c>
      <c r="K12446">
        <f t="shared" si="206"/>
        <v>9</v>
      </c>
    </row>
    <row r="12447" spans="1:11" x14ac:dyDescent="0.2">
      <c r="A12447">
        <v>12</v>
      </c>
      <c r="B12447" t="s">
        <v>84</v>
      </c>
      <c r="C12447" t="s">
        <v>57</v>
      </c>
      <c r="D12447" t="s">
        <v>74</v>
      </c>
      <c r="E12447" t="s">
        <v>59</v>
      </c>
      <c r="F12447" t="s">
        <v>60</v>
      </c>
      <c r="G12447" t="s">
        <v>75</v>
      </c>
      <c r="H12447" t="s">
        <v>71</v>
      </c>
      <c r="I12447" t="s">
        <v>67</v>
      </c>
      <c r="J12447">
        <v>9.2261144099697795E-2</v>
      </c>
      <c r="K12447">
        <f t="shared" si="206"/>
        <v>9</v>
      </c>
    </row>
    <row r="12448" spans="1:11" x14ac:dyDescent="0.2">
      <c r="A12448">
        <v>13</v>
      </c>
      <c r="B12448" t="s">
        <v>84</v>
      </c>
      <c r="C12448" t="s">
        <v>57</v>
      </c>
      <c r="D12448" t="s">
        <v>74</v>
      </c>
      <c r="E12448" t="s">
        <v>59</v>
      </c>
      <c r="F12448" t="s">
        <v>60</v>
      </c>
      <c r="G12448" t="s">
        <v>75</v>
      </c>
      <c r="H12448" t="s">
        <v>71</v>
      </c>
      <c r="I12448" t="s">
        <v>67</v>
      </c>
      <c r="J12448">
        <v>0.10199637362068099</v>
      </c>
      <c r="K12448">
        <f t="shared" si="206"/>
        <v>9</v>
      </c>
    </row>
    <row r="12449" spans="1:11" x14ac:dyDescent="0.2">
      <c r="A12449">
        <v>14</v>
      </c>
      <c r="B12449" t="s">
        <v>84</v>
      </c>
      <c r="C12449" t="s">
        <v>57</v>
      </c>
      <c r="D12449" t="s">
        <v>74</v>
      </c>
      <c r="E12449" t="s">
        <v>59</v>
      </c>
      <c r="F12449" t="s">
        <v>60</v>
      </c>
      <c r="G12449" t="s">
        <v>75</v>
      </c>
      <c r="H12449" t="s">
        <v>71</v>
      </c>
      <c r="I12449" t="s">
        <v>67</v>
      </c>
      <c r="J12449">
        <v>0.107460063998243</v>
      </c>
      <c r="K12449">
        <f t="shared" si="206"/>
        <v>9</v>
      </c>
    </row>
    <row r="12450" spans="1:11" x14ac:dyDescent="0.2">
      <c r="A12450">
        <v>15</v>
      </c>
      <c r="B12450" t="s">
        <v>84</v>
      </c>
      <c r="C12450" t="s">
        <v>57</v>
      </c>
      <c r="D12450" t="s">
        <v>74</v>
      </c>
      <c r="E12450" t="s">
        <v>59</v>
      </c>
      <c r="F12450" t="s">
        <v>60</v>
      </c>
      <c r="G12450" t="s">
        <v>75</v>
      </c>
      <c r="H12450" t="s">
        <v>71</v>
      </c>
      <c r="I12450" t="s">
        <v>67</v>
      </c>
      <c r="J12450">
        <v>0.104659987379929</v>
      </c>
      <c r="K12450">
        <f t="shared" si="206"/>
        <v>9</v>
      </c>
    </row>
    <row r="12451" spans="1:11" x14ac:dyDescent="0.2">
      <c r="A12451">
        <v>16</v>
      </c>
      <c r="B12451" t="s">
        <v>84</v>
      </c>
      <c r="C12451" t="s">
        <v>57</v>
      </c>
      <c r="D12451" t="s">
        <v>74</v>
      </c>
      <c r="E12451" t="s">
        <v>59</v>
      </c>
      <c r="F12451" t="s">
        <v>60</v>
      </c>
      <c r="G12451" t="s">
        <v>75</v>
      </c>
      <c r="H12451" t="s">
        <v>71</v>
      </c>
      <c r="I12451" t="s">
        <v>67</v>
      </c>
      <c r="J12451">
        <v>9.0283289828441499E-2</v>
      </c>
      <c r="K12451">
        <f t="shared" si="206"/>
        <v>9</v>
      </c>
    </row>
    <row r="12452" spans="1:11" x14ac:dyDescent="0.2">
      <c r="A12452">
        <v>17</v>
      </c>
      <c r="B12452" t="s">
        <v>84</v>
      </c>
      <c r="C12452" t="s">
        <v>57</v>
      </c>
      <c r="D12452" t="s">
        <v>74</v>
      </c>
      <c r="E12452" t="s">
        <v>59</v>
      </c>
      <c r="F12452" t="s">
        <v>60</v>
      </c>
      <c r="G12452" t="s">
        <v>75</v>
      </c>
      <c r="H12452" t="s">
        <v>71</v>
      </c>
      <c r="I12452" t="s">
        <v>67</v>
      </c>
      <c r="J12452">
        <v>7.5333512893018095E-2</v>
      </c>
      <c r="K12452">
        <f t="shared" si="206"/>
        <v>9</v>
      </c>
    </row>
    <row r="12453" spans="1:11" x14ac:dyDescent="0.2">
      <c r="A12453">
        <v>18</v>
      </c>
      <c r="B12453" t="s">
        <v>84</v>
      </c>
      <c r="C12453" t="s">
        <v>57</v>
      </c>
      <c r="D12453" t="s">
        <v>74</v>
      </c>
      <c r="E12453" t="s">
        <v>59</v>
      </c>
      <c r="F12453" t="s">
        <v>60</v>
      </c>
      <c r="G12453" t="s">
        <v>75</v>
      </c>
      <c r="H12453" t="s">
        <v>71</v>
      </c>
      <c r="I12453" t="s">
        <v>67</v>
      </c>
      <c r="J12453">
        <v>6.6237315792020204E-2</v>
      </c>
      <c r="K12453">
        <f t="shared" si="206"/>
        <v>9</v>
      </c>
    </row>
    <row r="12454" spans="1:11" x14ac:dyDescent="0.2">
      <c r="A12454">
        <v>19</v>
      </c>
      <c r="B12454" t="s">
        <v>84</v>
      </c>
      <c r="C12454" t="s">
        <v>57</v>
      </c>
      <c r="D12454" t="s">
        <v>74</v>
      </c>
      <c r="E12454" t="s">
        <v>59</v>
      </c>
      <c r="F12454" t="s">
        <v>60</v>
      </c>
      <c r="G12454" t="s">
        <v>75</v>
      </c>
      <c r="H12454" t="s">
        <v>71</v>
      </c>
      <c r="I12454" t="s">
        <v>67</v>
      </c>
      <c r="J12454">
        <v>5.9794925331161701E-2</v>
      </c>
      <c r="K12454">
        <f t="shared" si="206"/>
        <v>9</v>
      </c>
    </row>
    <row r="12455" spans="1:11" x14ac:dyDescent="0.2">
      <c r="A12455">
        <v>20</v>
      </c>
      <c r="B12455" t="s">
        <v>84</v>
      </c>
      <c r="C12455" t="s">
        <v>57</v>
      </c>
      <c r="D12455" t="s">
        <v>74</v>
      </c>
      <c r="E12455" t="s">
        <v>59</v>
      </c>
      <c r="F12455" t="s">
        <v>60</v>
      </c>
      <c r="G12455" t="s">
        <v>75</v>
      </c>
      <c r="H12455" t="s">
        <v>71</v>
      </c>
      <c r="I12455" t="s">
        <v>67</v>
      </c>
      <c r="J12455">
        <v>4.1837274457658502E-2</v>
      </c>
      <c r="K12455">
        <f t="shared" si="206"/>
        <v>9</v>
      </c>
    </row>
    <row r="12456" spans="1:11" x14ac:dyDescent="0.2">
      <c r="A12456">
        <v>21</v>
      </c>
      <c r="B12456" t="s">
        <v>84</v>
      </c>
      <c r="C12456" t="s">
        <v>57</v>
      </c>
      <c r="D12456" t="s">
        <v>74</v>
      </c>
      <c r="E12456" t="s">
        <v>59</v>
      </c>
      <c r="F12456" t="s">
        <v>60</v>
      </c>
      <c r="G12456" t="s">
        <v>75</v>
      </c>
      <c r="H12456" t="s">
        <v>71</v>
      </c>
      <c r="I12456" t="s">
        <v>67</v>
      </c>
      <c r="J12456">
        <v>2.26547213744328E-2</v>
      </c>
      <c r="K12456">
        <f t="shared" si="206"/>
        <v>9</v>
      </c>
    </row>
    <row r="12457" spans="1:11" x14ac:dyDescent="0.2">
      <c r="A12457">
        <v>22</v>
      </c>
      <c r="B12457" t="s">
        <v>84</v>
      </c>
      <c r="C12457" t="s">
        <v>57</v>
      </c>
      <c r="D12457" t="s">
        <v>74</v>
      </c>
      <c r="E12457" t="s">
        <v>59</v>
      </c>
      <c r="F12457" t="s">
        <v>60</v>
      </c>
      <c r="G12457" t="s">
        <v>75</v>
      </c>
      <c r="H12457" t="s">
        <v>71</v>
      </c>
      <c r="I12457" t="s">
        <v>67</v>
      </c>
      <c r="J12457">
        <v>1.2115011549904801E-2</v>
      </c>
      <c r="K12457">
        <f t="shared" si="206"/>
        <v>9</v>
      </c>
    </row>
    <row r="12458" spans="1:11" x14ac:dyDescent="0.2">
      <c r="A12458">
        <v>23</v>
      </c>
      <c r="B12458" t="s">
        <v>84</v>
      </c>
      <c r="C12458" t="s">
        <v>57</v>
      </c>
      <c r="D12458" t="s">
        <v>74</v>
      </c>
      <c r="E12458" t="s">
        <v>59</v>
      </c>
      <c r="F12458" t="s">
        <v>60</v>
      </c>
      <c r="G12458" t="s">
        <v>75</v>
      </c>
      <c r="H12458" t="s">
        <v>71</v>
      </c>
      <c r="I12458" t="s">
        <v>67</v>
      </c>
      <c r="J12458">
        <v>7.6070257108974797E-3</v>
      </c>
      <c r="K12458">
        <f t="shared" si="206"/>
        <v>9</v>
      </c>
    </row>
    <row r="12459" spans="1:11" x14ac:dyDescent="0.2">
      <c r="A12459">
        <v>24</v>
      </c>
      <c r="B12459" t="s">
        <v>84</v>
      </c>
      <c r="C12459" t="s">
        <v>57</v>
      </c>
      <c r="D12459" t="s">
        <v>74</v>
      </c>
      <c r="E12459" t="s">
        <v>59</v>
      </c>
      <c r="F12459" t="s">
        <v>60</v>
      </c>
      <c r="G12459" t="s">
        <v>75</v>
      </c>
      <c r="H12459" t="s">
        <v>71</v>
      </c>
      <c r="I12459" t="s">
        <v>67</v>
      </c>
      <c r="J12459">
        <v>1.2635786092560801E-3</v>
      </c>
      <c r="K12459">
        <f t="shared" si="206"/>
        <v>9</v>
      </c>
    </row>
    <row r="12460" spans="1:11" x14ac:dyDescent="0.2">
      <c r="A12460">
        <v>1</v>
      </c>
      <c r="B12460" t="s">
        <v>84</v>
      </c>
      <c r="C12460" t="s">
        <v>63</v>
      </c>
      <c r="D12460" t="s">
        <v>74</v>
      </c>
      <c r="E12460" t="s">
        <v>59</v>
      </c>
      <c r="F12460" t="s">
        <v>60</v>
      </c>
      <c r="G12460" t="s">
        <v>75</v>
      </c>
      <c r="H12460" t="s">
        <v>71</v>
      </c>
      <c r="I12460" t="s">
        <v>67</v>
      </c>
      <c r="J12460" s="3">
        <v>4.48992604867294E-4</v>
      </c>
      <c r="K12460">
        <f t="shared" si="206"/>
        <v>9</v>
      </c>
    </row>
    <row r="12461" spans="1:11" x14ac:dyDescent="0.2">
      <c r="A12461">
        <v>2</v>
      </c>
      <c r="B12461" t="s">
        <v>84</v>
      </c>
      <c r="C12461" t="s">
        <v>63</v>
      </c>
      <c r="D12461" t="s">
        <v>74</v>
      </c>
      <c r="E12461" t="s">
        <v>59</v>
      </c>
      <c r="F12461" t="s">
        <v>60</v>
      </c>
      <c r="G12461" t="s">
        <v>75</v>
      </c>
      <c r="H12461" t="s">
        <v>71</v>
      </c>
      <c r="I12461" t="s">
        <v>67</v>
      </c>
      <c r="J12461">
        <v>3.1542856495440298E-3</v>
      </c>
      <c r="K12461">
        <f t="shared" si="206"/>
        <v>9</v>
      </c>
    </row>
    <row r="12462" spans="1:11" x14ac:dyDescent="0.2">
      <c r="A12462">
        <v>3</v>
      </c>
      <c r="B12462" t="s">
        <v>84</v>
      </c>
      <c r="C12462" t="s">
        <v>63</v>
      </c>
      <c r="D12462" t="s">
        <v>74</v>
      </c>
      <c r="E12462" t="s">
        <v>59</v>
      </c>
      <c r="F12462" t="s">
        <v>60</v>
      </c>
      <c r="G12462" t="s">
        <v>75</v>
      </c>
      <c r="H12462" t="s">
        <v>71</v>
      </c>
      <c r="I12462" t="s">
        <v>67</v>
      </c>
      <c r="J12462">
        <v>4.0843858195778199E-3</v>
      </c>
      <c r="K12462">
        <f t="shared" si="206"/>
        <v>9</v>
      </c>
    </row>
    <row r="12463" spans="1:11" x14ac:dyDescent="0.2">
      <c r="A12463">
        <v>4</v>
      </c>
      <c r="B12463" t="s">
        <v>84</v>
      </c>
      <c r="C12463" t="s">
        <v>63</v>
      </c>
      <c r="D12463" t="s">
        <v>74</v>
      </c>
      <c r="E12463" t="s">
        <v>59</v>
      </c>
      <c r="F12463" t="s">
        <v>60</v>
      </c>
      <c r="G12463" t="s">
        <v>75</v>
      </c>
      <c r="H12463" t="s">
        <v>71</v>
      </c>
      <c r="I12463" t="s">
        <v>67</v>
      </c>
      <c r="J12463">
        <v>6.4981030127668499E-3</v>
      </c>
      <c r="K12463">
        <f t="shared" si="206"/>
        <v>9</v>
      </c>
    </row>
    <row r="12464" spans="1:11" x14ac:dyDescent="0.2">
      <c r="A12464">
        <v>5</v>
      </c>
      <c r="B12464" t="s">
        <v>84</v>
      </c>
      <c r="C12464" t="s">
        <v>63</v>
      </c>
      <c r="D12464" t="s">
        <v>74</v>
      </c>
      <c r="E12464" t="s">
        <v>59</v>
      </c>
      <c r="F12464" t="s">
        <v>60</v>
      </c>
      <c r="G12464" t="s">
        <v>75</v>
      </c>
      <c r="H12464" t="s">
        <v>71</v>
      </c>
      <c r="I12464" t="s">
        <v>67</v>
      </c>
      <c r="J12464">
        <v>4.3609868814790103E-3</v>
      </c>
      <c r="K12464">
        <f t="shared" si="206"/>
        <v>9</v>
      </c>
    </row>
    <row r="12465" spans="1:11" x14ac:dyDescent="0.2">
      <c r="A12465">
        <v>6</v>
      </c>
      <c r="B12465" t="s">
        <v>84</v>
      </c>
      <c r="C12465" t="s">
        <v>63</v>
      </c>
      <c r="D12465" t="s">
        <v>74</v>
      </c>
      <c r="E12465" t="s">
        <v>59</v>
      </c>
      <c r="F12465" t="s">
        <v>60</v>
      </c>
      <c r="G12465" t="s">
        <v>75</v>
      </c>
      <c r="H12465" t="s">
        <v>71</v>
      </c>
      <c r="I12465" t="s">
        <v>67</v>
      </c>
      <c r="J12465">
        <v>5.8952847864198301E-3</v>
      </c>
      <c r="K12465">
        <f t="shared" si="206"/>
        <v>9</v>
      </c>
    </row>
    <row r="12466" spans="1:11" x14ac:dyDescent="0.2">
      <c r="A12466">
        <v>7</v>
      </c>
      <c r="B12466" t="s">
        <v>84</v>
      </c>
      <c r="C12466" t="s">
        <v>63</v>
      </c>
      <c r="D12466" t="s">
        <v>74</v>
      </c>
      <c r="E12466" t="s">
        <v>59</v>
      </c>
      <c r="F12466" t="s">
        <v>60</v>
      </c>
      <c r="G12466" t="s">
        <v>75</v>
      </c>
      <c r="H12466" t="s">
        <v>71</v>
      </c>
      <c r="I12466" t="s">
        <v>67</v>
      </c>
      <c r="J12466">
        <v>6.0432806851252003E-3</v>
      </c>
      <c r="K12466">
        <f t="shared" si="206"/>
        <v>9</v>
      </c>
    </row>
    <row r="12467" spans="1:11" x14ac:dyDescent="0.2">
      <c r="A12467">
        <v>8</v>
      </c>
      <c r="B12467" t="s">
        <v>84</v>
      </c>
      <c r="C12467" t="s">
        <v>63</v>
      </c>
      <c r="D12467" t="s">
        <v>74</v>
      </c>
      <c r="E12467" t="s">
        <v>59</v>
      </c>
      <c r="F12467" t="s">
        <v>60</v>
      </c>
      <c r="G12467" t="s">
        <v>75</v>
      </c>
      <c r="H12467" t="s">
        <v>71</v>
      </c>
      <c r="I12467" t="s">
        <v>67</v>
      </c>
      <c r="J12467">
        <v>1.25423272178416E-2</v>
      </c>
      <c r="K12467">
        <f t="shared" si="206"/>
        <v>9</v>
      </c>
    </row>
    <row r="12468" spans="1:11" x14ac:dyDescent="0.2">
      <c r="A12468">
        <v>9</v>
      </c>
      <c r="B12468" t="s">
        <v>84</v>
      </c>
      <c r="C12468" t="s">
        <v>63</v>
      </c>
      <c r="D12468" t="s">
        <v>74</v>
      </c>
      <c r="E12468" t="s">
        <v>59</v>
      </c>
      <c r="F12468" t="s">
        <v>60</v>
      </c>
      <c r="G12468" t="s">
        <v>75</v>
      </c>
      <c r="H12468" t="s">
        <v>71</v>
      </c>
      <c r="I12468" t="s">
        <v>67</v>
      </c>
      <c r="J12468">
        <v>2.2653722703423598E-2</v>
      </c>
      <c r="K12468">
        <f t="shared" si="206"/>
        <v>9</v>
      </c>
    </row>
    <row r="12469" spans="1:11" x14ac:dyDescent="0.2">
      <c r="A12469">
        <v>10</v>
      </c>
      <c r="B12469" t="s">
        <v>84</v>
      </c>
      <c r="C12469" t="s">
        <v>63</v>
      </c>
      <c r="D12469" t="s">
        <v>74</v>
      </c>
      <c r="E12469" t="s">
        <v>59</v>
      </c>
      <c r="F12469" t="s">
        <v>60</v>
      </c>
      <c r="G12469" t="s">
        <v>75</v>
      </c>
      <c r="H12469" t="s">
        <v>71</v>
      </c>
      <c r="I12469" t="s">
        <v>67</v>
      </c>
      <c r="J12469">
        <v>3.8605474470752403E-2</v>
      </c>
      <c r="K12469">
        <f t="shared" si="206"/>
        <v>9</v>
      </c>
    </row>
    <row r="12470" spans="1:11" x14ac:dyDescent="0.2">
      <c r="A12470">
        <v>11</v>
      </c>
      <c r="B12470" t="s">
        <v>84</v>
      </c>
      <c r="C12470" t="s">
        <v>63</v>
      </c>
      <c r="D12470" t="s">
        <v>74</v>
      </c>
      <c r="E12470" t="s">
        <v>59</v>
      </c>
      <c r="F12470" t="s">
        <v>60</v>
      </c>
      <c r="G12470" t="s">
        <v>75</v>
      </c>
      <c r="H12470" t="s">
        <v>71</v>
      </c>
      <c r="I12470" t="s">
        <v>67</v>
      </c>
      <c r="J12470">
        <v>4.92579310843596E-2</v>
      </c>
      <c r="K12470">
        <f t="shared" si="206"/>
        <v>9</v>
      </c>
    </row>
    <row r="12471" spans="1:11" x14ac:dyDescent="0.2">
      <c r="A12471">
        <v>12</v>
      </c>
      <c r="B12471" t="s">
        <v>84</v>
      </c>
      <c r="C12471" t="s">
        <v>63</v>
      </c>
      <c r="D12471" t="s">
        <v>74</v>
      </c>
      <c r="E12471" t="s">
        <v>59</v>
      </c>
      <c r="F12471" t="s">
        <v>60</v>
      </c>
      <c r="G12471" t="s">
        <v>75</v>
      </c>
      <c r="H12471" t="s">
        <v>71</v>
      </c>
      <c r="I12471" t="s">
        <v>67</v>
      </c>
      <c r="J12471">
        <v>7.6669355502656605E-2</v>
      </c>
      <c r="K12471">
        <f t="shared" si="206"/>
        <v>9</v>
      </c>
    </row>
    <row r="12472" spans="1:11" x14ac:dyDescent="0.2">
      <c r="A12472">
        <v>13</v>
      </c>
      <c r="B12472" t="s">
        <v>84</v>
      </c>
      <c r="C12472" t="s">
        <v>63</v>
      </c>
      <c r="D12472" t="s">
        <v>74</v>
      </c>
      <c r="E12472" t="s">
        <v>59</v>
      </c>
      <c r="F12472" t="s">
        <v>60</v>
      </c>
      <c r="G12472" t="s">
        <v>75</v>
      </c>
      <c r="H12472" t="s">
        <v>71</v>
      </c>
      <c r="I12472" t="s">
        <v>67</v>
      </c>
      <c r="J12472">
        <v>9.0651722671670001E-2</v>
      </c>
      <c r="K12472">
        <f t="shared" si="206"/>
        <v>9</v>
      </c>
    </row>
    <row r="12473" spans="1:11" x14ac:dyDescent="0.2">
      <c r="A12473">
        <v>14</v>
      </c>
      <c r="B12473" t="s">
        <v>84</v>
      </c>
      <c r="C12473" t="s">
        <v>63</v>
      </c>
      <c r="D12473" t="s">
        <v>74</v>
      </c>
      <c r="E12473" t="s">
        <v>59</v>
      </c>
      <c r="F12473" t="s">
        <v>60</v>
      </c>
      <c r="G12473" t="s">
        <v>75</v>
      </c>
      <c r="H12473" t="s">
        <v>71</v>
      </c>
      <c r="I12473" t="s">
        <v>67</v>
      </c>
      <c r="J12473">
        <v>0.101146882543816</v>
      </c>
      <c r="K12473">
        <f t="shared" si="206"/>
        <v>9</v>
      </c>
    </row>
    <row r="12474" spans="1:11" x14ac:dyDescent="0.2">
      <c r="A12474">
        <v>15</v>
      </c>
      <c r="B12474" t="s">
        <v>84</v>
      </c>
      <c r="C12474" t="s">
        <v>63</v>
      </c>
      <c r="D12474" t="s">
        <v>74</v>
      </c>
      <c r="E12474" t="s">
        <v>59</v>
      </c>
      <c r="F12474" t="s">
        <v>60</v>
      </c>
      <c r="G12474" t="s">
        <v>75</v>
      </c>
      <c r="H12474" t="s">
        <v>71</v>
      </c>
      <c r="I12474" t="s">
        <v>67</v>
      </c>
      <c r="J12474">
        <v>0.103243171665492</v>
      </c>
      <c r="K12474">
        <f t="shared" si="206"/>
        <v>9</v>
      </c>
    </row>
    <row r="12475" spans="1:11" x14ac:dyDescent="0.2">
      <c r="A12475">
        <v>16</v>
      </c>
      <c r="B12475" t="s">
        <v>84</v>
      </c>
      <c r="C12475" t="s">
        <v>63</v>
      </c>
      <c r="D12475" t="s">
        <v>74</v>
      </c>
      <c r="E12475" t="s">
        <v>59</v>
      </c>
      <c r="F12475" t="s">
        <v>60</v>
      </c>
      <c r="G12475" t="s">
        <v>75</v>
      </c>
      <c r="H12475" t="s">
        <v>71</v>
      </c>
      <c r="I12475" t="s">
        <v>67</v>
      </c>
      <c r="J12475">
        <v>0.10356220481657399</v>
      </c>
      <c r="K12475">
        <f t="shared" si="206"/>
        <v>9</v>
      </c>
    </row>
    <row r="12476" spans="1:11" x14ac:dyDescent="0.2">
      <c r="A12476">
        <v>17</v>
      </c>
      <c r="B12476" t="s">
        <v>84</v>
      </c>
      <c r="C12476" t="s">
        <v>63</v>
      </c>
      <c r="D12476" t="s">
        <v>74</v>
      </c>
      <c r="E12476" t="s">
        <v>59</v>
      </c>
      <c r="F12476" t="s">
        <v>60</v>
      </c>
      <c r="G12476" t="s">
        <v>75</v>
      </c>
      <c r="H12476" t="s">
        <v>71</v>
      </c>
      <c r="I12476" t="s">
        <v>67</v>
      </c>
      <c r="J12476">
        <v>0.100218344298194</v>
      </c>
      <c r="K12476">
        <f t="shared" si="206"/>
        <v>9</v>
      </c>
    </row>
    <row r="12477" spans="1:11" x14ac:dyDescent="0.2">
      <c r="A12477">
        <v>18</v>
      </c>
      <c r="B12477" t="s">
        <v>84</v>
      </c>
      <c r="C12477" t="s">
        <v>63</v>
      </c>
      <c r="D12477" t="s">
        <v>74</v>
      </c>
      <c r="E12477" t="s">
        <v>59</v>
      </c>
      <c r="F12477" t="s">
        <v>60</v>
      </c>
      <c r="G12477" t="s">
        <v>75</v>
      </c>
      <c r="H12477" t="s">
        <v>71</v>
      </c>
      <c r="I12477" t="s">
        <v>67</v>
      </c>
      <c r="J12477">
        <v>8.6121161071543995E-2</v>
      </c>
      <c r="K12477">
        <f t="shared" si="206"/>
        <v>9</v>
      </c>
    </row>
    <row r="12478" spans="1:11" x14ac:dyDescent="0.2">
      <c r="A12478">
        <v>19</v>
      </c>
      <c r="B12478" t="s">
        <v>84</v>
      </c>
      <c r="C12478" t="s">
        <v>63</v>
      </c>
      <c r="D12478" t="s">
        <v>74</v>
      </c>
      <c r="E12478" t="s">
        <v>59</v>
      </c>
      <c r="F12478" t="s">
        <v>60</v>
      </c>
      <c r="G12478" t="s">
        <v>75</v>
      </c>
      <c r="H12478" t="s">
        <v>71</v>
      </c>
      <c r="I12478" t="s">
        <v>67</v>
      </c>
      <c r="J12478">
        <v>6.6878799484497695E-2</v>
      </c>
      <c r="K12478">
        <f t="shared" si="206"/>
        <v>9</v>
      </c>
    </row>
    <row r="12479" spans="1:11" x14ac:dyDescent="0.2">
      <c r="A12479">
        <v>20</v>
      </c>
      <c r="B12479" t="s">
        <v>84</v>
      </c>
      <c r="C12479" t="s">
        <v>63</v>
      </c>
      <c r="D12479" t="s">
        <v>74</v>
      </c>
      <c r="E12479" t="s">
        <v>59</v>
      </c>
      <c r="F12479" t="s">
        <v>60</v>
      </c>
      <c r="G12479" t="s">
        <v>75</v>
      </c>
      <c r="H12479" t="s">
        <v>71</v>
      </c>
      <c r="I12479" t="s">
        <v>67</v>
      </c>
      <c r="J12479">
        <v>5.4063414220726899E-2</v>
      </c>
      <c r="K12479">
        <f t="shared" si="206"/>
        <v>9</v>
      </c>
    </row>
    <row r="12480" spans="1:11" x14ac:dyDescent="0.2">
      <c r="A12480">
        <v>21</v>
      </c>
      <c r="B12480" t="s">
        <v>84</v>
      </c>
      <c r="C12480" t="s">
        <v>63</v>
      </c>
      <c r="D12480" t="s">
        <v>74</v>
      </c>
      <c r="E12480" t="s">
        <v>59</v>
      </c>
      <c r="F12480" t="s">
        <v>60</v>
      </c>
      <c r="G12480" t="s">
        <v>75</v>
      </c>
      <c r="H12480" t="s">
        <v>71</v>
      </c>
      <c r="I12480" t="s">
        <v>67</v>
      </c>
      <c r="J12480">
        <v>3.1319917425091201E-2</v>
      </c>
      <c r="K12480">
        <f t="shared" si="206"/>
        <v>9</v>
      </c>
    </row>
    <row r="12481" spans="1:11" x14ac:dyDescent="0.2">
      <c r="A12481">
        <v>22</v>
      </c>
      <c r="B12481" t="s">
        <v>84</v>
      </c>
      <c r="C12481" t="s">
        <v>63</v>
      </c>
      <c r="D12481" t="s">
        <v>74</v>
      </c>
      <c r="E12481" t="s">
        <v>59</v>
      </c>
      <c r="F12481" t="s">
        <v>60</v>
      </c>
      <c r="G12481" t="s">
        <v>75</v>
      </c>
      <c r="H12481" t="s">
        <v>71</v>
      </c>
      <c r="I12481" t="s">
        <v>67</v>
      </c>
      <c r="J12481">
        <v>2.1635435489633401E-2</v>
      </c>
      <c r="K12481">
        <f t="shared" si="206"/>
        <v>9</v>
      </c>
    </row>
    <row r="12482" spans="1:11" x14ac:dyDescent="0.2">
      <c r="A12482">
        <v>23</v>
      </c>
      <c r="B12482" t="s">
        <v>84</v>
      </c>
      <c r="C12482" t="s">
        <v>63</v>
      </c>
      <c r="D12482" t="s">
        <v>74</v>
      </c>
      <c r="E12482" t="s">
        <v>59</v>
      </c>
      <c r="F12482" t="s">
        <v>60</v>
      </c>
      <c r="G12482" t="s">
        <v>75</v>
      </c>
      <c r="H12482" t="s">
        <v>71</v>
      </c>
      <c r="I12482" t="s">
        <v>67</v>
      </c>
      <c r="J12482">
        <v>8.4388129212042695E-3</v>
      </c>
      <c r="K12482">
        <f t="shared" si="206"/>
        <v>9</v>
      </c>
    </row>
    <row r="12483" spans="1:11" x14ac:dyDescent="0.2">
      <c r="A12483">
        <v>24</v>
      </c>
      <c r="B12483" t="s">
        <v>84</v>
      </c>
      <c r="C12483" t="s">
        <v>63</v>
      </c>
      <c r="D12483" t="s">
        <v>74</v>
      </c>
      <c r="E12483" t="s">
        <v>59</v>
      </c>
      <c r="F12483" t="s">
        <v>60</v>
      </c>
      <c r="G12483" t="s">
        <v>75</v>
      </c>
      <c r="H12483" t="s">
        <v>71</v>
      </c>
      <c r="I12483" t="s">
        <v>67</v>
      </c>
      <c r="J12483">
        <v>2.5060029727404301E-3</v>
      </c>
      <c r="K12483">
        <f t="shared" si="206"/>
        <v>9</v>
      </c>
    </row>
    <row r="12484" spans="1:11" x14ac:dyDescent="0.2">
      <c r="A12484">
        <v>1</v>
      </c>
      <c r="B12484" t="s">
        <v>84</v>
      </c>
      <c r="C12484" t="s">
        <v>57</v>
      </c>
      <c r="D12484" t="s">
        <v>74</v>
      </c>
      <c r="E12484" t="s">
        <v>64</v>
      </c>
      <c r="F12484" t="s">
        <v>60</v>
      </c>
      <c r="G12484" t="s">
        <v>75</v>
      </c>
      <c r="H12484" t="s">
        <v>71</v>
      </c>
      <c r="I12484" t="s">
        <v>67</v>
      </c>
      <c r="J12484" s="3">
        <v>1.4053313986619101E-4</v>
      </c>
      <c r="K12484">
        <f t="shared" ref="K12484:K12547" si="207">MONTH(1&amp;B12484)</f>
        <v>9</v>
      </c>
    </row>
    <row r="12485" spans="1:11" x14ac:dyDescent="0.2">
      <c r="A12485">
        <v>2</v>
      </c>
      <c r="B12485" t="s">
        <v>84</v>
      </c>
      <c r="C12485" t="s">
        <v>57</v>
      </c>
      <c r="D12485" t="s">
        <v>74</v>
      </c>
      <c r="E12485" t="s">
        <v>64</v>
      </c>
      <c r="F12485" t="s">
        <v>60</v>
      </c>
      <c r="G12485" t="s">
        <v>75</v>
      </c>
      <c r="H12485" t="s">
        <v>71</v>
      </c>
      <c r="I12485" t="s">
        <v>67</v>
      </c>
      <c r="J12485">
        <v>1.4854854741479101E-3</v>
      </c>
      <c r="K12485">
        <f t="shared" si="207"/>
        <v>9</v>
      </c>
    </row>
    <row r="12486" spans="1:11" x14ac:dyDescent="0.2">
      <c r="A12486">
        <v>3</v>
      </c>
      <c r="B12486" t="s">
        <v>84</v>
      </c>
      <c r="C12486" t="s">
        <v>57</v>
      </c>
      <c r="D12486" t="s">
        <v>74</v>
      </c>
      <c r="E12486" t="s">
        <v>64</v>
      </c>
      <c r="F12486" t="s">
        <v>60</v>
      </c>
      <c r="G12486" t="s">
        <v>75</v>
      </c>
      <c r="H12486" t="s">
        <v>71</v>
      </c>
      <c r="I12486" t="s">
        <v>67</v>
      </c>
      <c r="J12486">
        <v>1.7826163116646701E-3</v>
      </c>
      <c r="K12486">
        <f t="shared" si="207"/>
        <v>9</v>
      </c>
    </row>
    <row r="12487" spans="1:11" x14ac:dyDescent="0.2">
      <c r="A12487">
        <v>4</v>
      </c>
      <c r="B12487" t="s">
        <v>84</v>
      </c>
      <c r="C12487" t="s">
        <v>57</v>
      </c>
      <c r="D12487" t="s">
        <v>74</v>
      </c>
      <c r="E12487" t="s">
        <v>64</v>
      </c>
      <c r="F12487" t="s">
        <v>60</v>
      </c>
      <c r="G12487" t="s">
        <v>75</v>
      </c>
      <c r="H12487" t="s">
        <v>71</v>
      </c>
      <c r="I12487" t="s">
        <v>67</v>
      </c>
      <c r="J12487">
        <v>1.68939251488145E-3</v>
      </c>
      <c r="K12487">
        <f t="shared" si="207"/>
        <v>9</v>
      </c>
    </row>
    <row r="12488" spans="1:11" x14ac:dyDescent="0.2">
      <c r="A12488">
        <v>5</v>
      </c>
      <c r="B12488" t="s">
        <v>84</v>
      </c>
      <c r="C12488" t="s">
        <v>57</v>
      </c>
      <c r="D12488" t="s">
        <v>74</v>
      </c>
      <c r="E12488" t="s">
        <v>64</v>
      </c>
      <c r="F12488" t="s">
        <v>60</v>
      </c>
      <c r="G12488" t="s">
        <v>75</v>
      </c>
      <c r="H12488" t="s">
        <v>71</v>
      </c>
      <c r="I12488" t="s">
        <v>67</v>
      </c>
      <c r="J12488">
        <v>2.1863957227479399E-3</v>
      </c>
      <c r="K12488">
        <f t="shared" si="207"/>
        <v>9</v>
      </c>
    </row>
    <row r="12489" spans="1:11" x14ac:dyDescent="0.2">
      <c r="A12489">
        <v>6</v>
      </c>
      <c r="B12489" t="s">
        <v>84</v>
      </c>
      <c r="C12489" t="s">
        <v>57</v>
      </c>
      <c r="D12489" t="s">
        <v>74</v>
      </c>
      <c r="E12489" t="s">
        <v>64</v>
      </c>
      <c r="F12489" t="s">
        <v>60</v>
      </c>
      <c r="G12489" t="s">
        <v>75</v>
      </c>
      <c r="H12489" t="s">
        <v>71</v>
      </c>
      <c r="I12489" t="s">
        <v>67</v>
      </c>
      <c r="J12489">
        <v>4.5921057753456999E-3</v>
      </c>
      <c r="K12489">
        <f t="shared" si="207"/>
        <v>9</v>
      </c>
    </row>
    <row r="12490" spans="1:11" x14ac:dyDescent="0.2">
      <c r="A12490">
        <v>7</v>
      </c>
      <c r="B12490" t="s">
        <v>84</v>
      </c>
      <c r="C12490" t="s">
        <v>57</v>
      </c>
      <c r="D12490" t="s">
        <v>74</v>
      </c>
      <c r="E12490" t="s">
        <v>64</v>
      </c>
      <c r="F12490" t="s">
        <v>60</v>
      </c>
      <c r="G12490" t="s">
        <v>75</v>
      </c>
      <c r="H12490" t="s">
        <v>71</v>
      </c>
      <c r="I12490" t="s">
        <v>67</v>
      </c>
      <c r="J12490">
        <v>1.39685644292442E-2</v>
      </c>
      <c r="K12490">
        <f t="shared" si="207"/>
        <v>9</v>
      </c>
    </row>
    <row r="12491" spans="1:11" x14ac:dyDescent="0.2">
      <c r="A12491">
        <v>8</v>
      </c>
      <c r="B12491" t="s">
        <v>84</v>
      </c>
      <c r="C12491" t="s">
        <v>57</v>
      </c>
      <c r="D12491" t="s">
        <v>74</v>
      </c>
      <c r="E12491" t="s">
        <v>64</v>
      </c>
      <c r="F12491" t="s">
        <v>60</v>
      </c>
      <c r="G12491" t="s">
        <v>75</v>
      </c>
      <c r="H12491" t="s">
        <v>71</v>
      </c>
      <c r="I12491" t="s">
        <v>67</v>
      </c>
      <c r="J12491">
        <v>2.97780629296121E-2</v>
      </c>
      <c r="K12491">
        <f t="shared" si="207"/>
        <v>9</v>
      </c>
    </row>
    <row r="12492" spans="1:11" x14ac:dyDescent="0.2">
      <c r="A12492">
        <v>9</v>
      </c>
      <c r="B12492" t="s">
        <v>84</v>
      </c>
      <c r="C12492" t="s">
        <v>57</v>
      </c>
      <c r="D12492" t="s">
        <v>74</v>
      </c>
      <c r="E12492" t="s">
        <v>64</v>
      </c>
      <c r="F12492" t="s">
        <v>60</v>
      </c>
      <c r="G12492" t="s">
        <v>75</v>
      </c>
      <c r="H12492" t="s">
        <v>71</v>
      </c>
      <c r="I12492" t="s">
        <v>67</v>
      </c>
      <c r="J12492">
        <v>4.8101477192864797E-2</v>
      </c>
      <c r="K12492">
        <f t="shared" si="207"/>
        <v>9</v>
      </c>
    </row>
    <row r="12493" spans="1:11" x14ac:dyDescent="0.2">
      <c r="A12493">
        <v>10</v>
      </c>
      <c r="B12493" t="s">
        <v>84</v>
      </c>
      <c r="C12493" t="s">
        <v>57</v>
      </c>
      <c r="D12493" t="s">
        <v>74</v>
      </c>
      <c r="E12493" t="s">
        <v>64</v>
      </c>
      <c r="F12493" t="s">
        <v>60</v>
      </c>
      <c r="G12493" t="s">
        <v>75</v>
      </c>
      <c r="H12493" t="s">
        <v>71</v>
      </c>
      <c r="I12493" t="s">
        <v>67</v>
      </c>
      <c r="J12493">
        <v>6.2177928370167702E-2</v>
      </c>
      <c r="K12493">
        <f t="shared" si="207"/>
        <v>9</v>
      </c>
    </row>
    <row r="12494" spans="1:11" x14ac:dyDescent="0.2">
      <c r="A12494">
        <v>11</v>
      </c>
      <c r="B12494" t="s">
        <v>84</v>
      </c>
      <c r="C12494" t="s">
        <v>57</v>
      </c>
      <c r="D12494" t="s">
        <v>74</v>
      </c>
      <c r="E12494" t="s">
        <v>64</v>
      </c>
      <c r="F12494" t="s">
        <v>60</v>
      </c>
      <c r="G12494" t="s">
        <v>75</v>
      </c>
      <c r="H12494" t="s">
        <v>71</v>
      </c>
      <c r="I12494" t="s">
        <v>67</v>
      </c>
      <c r="J12494">
        <v>7.2102756626820599E-2</v>
      </c>
      <c r="K12494">
        <f t="shared" si="207"/>
        <v>9</v>
      </c>
    </row>
    <row r="12495" spans="1:11" x14ac:dyDescent="0.2">
      <c r="A12495">
        <v>12</v>
      </c>
      <c r="B12495" t="s">
        <v>84</v>
      </c>
      <c r="C12495" t="s">
        <v>57</v>
      </c>
      <c r="D12495" t="s">
        <v>74</v>
      </c>
      <c r="E12495" t="s">
        <v>64</v>
      </c>
      <c r="F12495" t="s">
        <v>60</v>
      </c>
      <c r="G12495" t="s">
        <v>75</v>
      </c>
      <c r="H12495" t="s">
        <v>71</v>
      </c>
      <c r="I12495" t="s">
        <v>67</v>
      </c>
      <c r="J12495">
        <v>8.5134919804514195E-2</v>
      </c>
      <c r="K12495">
        <f t="shared" si="207"/>
        <v>9</v>
      </c>
    </row>
    <row r="12496" spans="1:11" x14ac:dyDescent="0.2">
      <c r="A12496">
        <v>13</v>
      </c>
      <c r="B12496" t="s">
        <v>84</v>
      </c>
      <c r="C12496" t="s">
        <v>57</v>
      </c>
      <c r="D12496" t="s">
        <v>74</v>
      </c>
      <c r="E12496" t="s">
        <v>64</v>
      </c>
      <c r="F12496" t="s">
        <v>60</v>
      </c>
      <c r="G12496" t="s">
        <v>75</v>
      </c>
      <c r="H12496" t="s">
        <v>71</v>
      </c>
      <c r="I12496" t="s">
        <v>67</v>
      </c>
      <c r="J12496">
        <v>9.8678554466469504E-2</v>
      </c>
      <c r="K12496">
        <f t="shared" si="207"/>
        <v>9</v>
      </c>
    </row>
    <row r="12497" spans="1:11" x14ac:dyDescent="0.2">
      <c r="A12497">
        <v>14</v>
      </c>
      <c r="B12497" t="s">
        <v>84</v>
      </c>
      <c r="C12497" t="s">
        <v>57</v>
      </c>
      <c r="D12497" t="s">
        <v>74</v>
      </c>
      <c r="E12497" t="s">
        <v>64</v>
      </c>
      <c r="F12497" t="s">
        <v>60</v>
      </c>
      <c r="G12497" t="s">
        <v>75</v>
      </c>
      <c r="H12497" t="s">
        <v>71</v>
      </c>
      <c r="I12497" t="s">
        <v>67</v>
      </c>
      <c r="J12497">
        <v>0.104170583917647</v>
      </c>
      <c r="K12497">
        <f t="shared" si="207"/>
        <v>9</v>
      </c>
    </row>
    <row r="12498" spans="1:11" x14ac:dyDescent="0.2">
      <c r="A12498">
        <v>15</v>
      </c>
      <c r="B12498" t="s">
        <v>84</v>
      </c>
      <c r="C12498" t="s">
        <v>57</v>
      </c>
      <c r="D12498" t="s">
        <v>74</v>
      </c>
      <c r="E12498" t="s">
        <v>64</v>
      </c>
      <c r="F12498" t="s">
        <v>60</v>
      </c>
      <c r="G12498" t="s">
        <v>75</v>
      </c>
      <c r="H12498" t="s">
        <v>71</v>
      </c>
      <c r="I12498" t="s">
        <v>67</v>
      </c>
      <c r="J12498">
        <v>9.4061154142550701E-2</v>
      </c>
      <c r="K12498">
        <f t="shared" si="207"/>
        <v>9</v>
      </c>
    </row>
    <row r="12499" spans="1:11" x14ac:dyDescent="0.2">
      <c r="A12499">
        <v>16</v>
      </c>
      <c r="B12499" t="s">
        <v>84</v>
      </c>
      <c r="C12499" t="s">
        <v>57</v>
      </c>
      <c r="D12499" t="s">
        <v>74</v>
      </c>
      <c r="E12499" t="s">
        <v>64</v>
      </c>
      <c r="F12499" t="s">
        <v>60</v>
      </c>
      <c r="G12499" t="s">
        <v>75</v>
      </c>
      <c r="H12499" t="s">
        <v>71</v>
      </c>
      <c r="I12499" t="s">
        <v>67</v>
      </c>
      <c r="J12499">
        <v>7.7337780100512996E-2</v>
      </c>
      <c r="K12499">
        <f t="shared" si="207"/>
        <v>9</v>
      </c>
    </row>
    <row r="12500" spans="1:11" x14ac:dyDescent="0.2">
      <c r="A12500">
        <v>17</v>
      </c>
      <c r="B12500" t="s">
        <v>84</v>
      </c>
      <c r="C12500" t="s">
        <v>57</v>
      </c>
      <c r="D12500" t="s">
        <v>74</v>
      </c>
      <c r="E12500" t="s">
        <v>64</v>
      </c>
      <c r="F12500" t="s">
        <v>60</v>
      </c>
      <c r="G12500" t="s">
        <v>75</v>
      </c>
      <c r="H12500" t="s">
        <v>71</v>
      </c>
      <c r="I12500" t="s">
        <v>67</v>
      </c>
      <c r="J12500">
        <v>6.6706855148836494E-2</v>
      </c>
      <c r="K12500">
        <f t="shared" si="207"/>
        <v>9</v>
      </c>
    </row>
    <row r="12501" spans="1:11" x14ac:dyDescent="0.2">
      <c r="A12501">
        <v>18</v>
      </c>
      <c r="B12501" t="s">
        <v>84</v>
      </c>
      <c r="C12501" t="s">
        <v>57</v>
      </c>
      <c r="D12501" t="s">
        <v>74</v>
      </c>
      <c r="E12501" t="s">
        <v>64</v>
      </c>
      <c r="F12501" t="s">
        <v>60</v>
      </c>
      <c r="G12501" t="s">
        <v>75</v>
      </c>
      <c r="H12501" t="s">
        <v>71</v>
      </c>
      <c r="I12501" t="s">
        <v>67</v>
      </c>
      <c r="J12501">
        <v>6.6668597397191401E-2</v>
      </c>
      <c r="K12501">
        <f t="shared" si="207"/>
        <v>9</v>
      </c>
    </row>
    <row r="12502" spans="1:11" x14ac:dyDescent="0.2">
      <c r="A12502">
        <v>19</v>
      </c>
      <c r="B12502" t="s">
        <v>84</v>
      </c>
      <c r="C12502" t="s">
        <v>57</v>
      </c>
      <c r="D12502" t="s">
        <v>74</v>
      </c>
      <c r="E12502" t="s">
        <v>64</v>
      </c>
      <c r="F12502" t="s">
        <v>60</v>
      </c>
      <c r="G12502" t="s">
        <v>75</v>
      </c>
      <c r="H12502" t="s">
        <v>71</v>
      </c>
      <c r="I12502" t="s">
        <v>67</v>
      </c>
      <c r="J12502">
        <v>6.5863517556883605E-2</v>
      </c>
      <c r="K12502">
        <f t="shared" si="207"/>
        <v>9</v>
      </c>
    </row>
    <row r="12503" spans="1:11" x14ac:dyDescent="0.2">
      <c r="A12503">
        <v>20</v>
      </c>
      <c r="B12503" t="s">
        <v>84</v>
      </c>
      <c r="C12503" t="s">
        <v>57</v>
      </c>
      <c r="D12503" t="s">
        <v>74</v>
      </c>
      <c r="E12503" t="s">
        <v>64</v>
      </c>
      <c r="F12503" t="s">
        <v>60</v>
      </c>
      <c r="G12503" t="s">
        <v>75</v>
      </c>
      <c r="H12503" t="s">
        <v>71</v>
      </c>
      <c r="I12503" t="s">
        <v>67</v>
      </c>
      <c r="J12503">
        <v>5.2775026183245498E-2</v>
      </c>
      <c r="K12503">
        <f t="shared" si="207"/>
        <v>9</v>
      </c>
    </row>
    <row r="12504" spans="1:11" x14ac:dyDescent="0.2">
      <c r="A12504">
        <v>21</v>
      </c>
      <c r="B12504" t="s">
        <v>84</v>
      </c>
      <c r="C12504" t="s">
        <v>57</v>
      </c>
      <c r="D12504" t="s">
        <v>74</v>
      </c>
      <c r="E12504" t="s">
        <v>64</v>
      </c>
      <c r="F12504" t="s">
        <v>60</v>
      </c>
      <c r="G12504" t="s">
        <v>75</v>
      </c>
      <c r="H12504" t="s">
        <v>71</v>
      </c>
      <c r="I12504" t="s">
        <v>67</v>
      </c>
      <c r="J12504">
        <v>3.1882227486600599E-2</v>
      </c>
      <c r="K12504">
        <f t="shared" si="207"/>
        <v>9</v>
      </c>
    </row>
    <row r="12505" spans="1:11" x14ac:dyDescent="0.2">
      <c r="A12505">
        <v>22</v>
      </c>
      <c r="B12505" t="s">
        <v>84</v>
      </c>
      <c r="C12505" t="s">
        <v>57</v>
      </c>
      <c r="D12505" t="s">
        <v>74</v>
      </c>
      <c r="E12505" t="s">
        <v>64</v>
      </c>
      <c r="F12505" t="s">
        <v>60</v>
      </c>
      <c r="G12505" t="s">
        <v>75</v>
      </c>
      <c r="H12505" t="s">
        <v>71</v>
      </c>
      <c r="I12505" t="s">
        <v>67</v>
      </c>
      <c r="J12505">
        <v>1.37467172954059E-2</v>
      </c>
      <c r="K12505">
        <f t="shared" si="207"/>
        <v>9</v>
      </c>
    </row>
    <row r="12506" spans="1:11" x14ac:dyDescent="0.2">
      <c r="A12506">
        <v>23</v>
      </c>
      <c r="B12506" t="s">
        <v>84</v>
      </c>
      <c r="C12506" t="s">
        <v>57</v>
      </c>
      <c r="D12506" t="s">
        <v>74</v>
      </c>
      <c r="E12506" t="s">
        <v>64</v>
      </c>
      <c r="F12506" t="s">
        <v>60</v>
      </c>
      <c r="G12506" t="s">
        <v>75</v>
      </c>
      <c r="H12506" t="s">
        <v>71</v>
      </c>
      <c r="I12506" t="s">
        <v>67</v>
      </c>
      <c r="J12506">
        <v>4.2408159235624004E-3</v>
      </c>
      <c r="K12506">
        <f t="shared" si="207"/>
        <v>9</v>
      </c>
    </row>
    <row r="12507" spans="1:11" x14ac:dyDescent="0.2">
      <c r="A12507">
        <v>24</v>
      </c>
      <c r="B12507" t="s">
        <v>84</v>
      </c>
      <c r="C12507" t="s">
        <v>57</v>
      </c>
      <c r="D12507" t="s">
        <v>74</v>
      </c>
      <c r="E12507" t="s">
        <v>64</v>
      </c>
      <c r="F12507" t="s">
        <v>60</v>
      </c>
      <c r="G12507" t="s">
        <v>75</v>
      </c>
      <c r="H12507" t="s">
        <v>71</v>
      </c>
      <c r="I12507" t="s">
        <v>67</v>
      </c>
      <c r="J12507" s="3">
        <v>7.2793208921537297E-4</v>
      </c>
      <c r="K12507">
        <f t="shared" si="207"/>
        <v>9</v>
      </c>
    </row>
    <row r="12508" spans="1:11" x14ac:dyDescent="0.2">
      <c r="A12508">
        <v>1</v>
      </c>
      <c r="B12508" t="s">
        <v>84</v>
      </c>
      <c r="C12508" t="s">
        <v>63</v>
      </c>
      <c r="D12508" t="s">
        <v>74</v>
      </c>
      <c r="E12508" t="s">
        <v>64</v>
      </c>
      <c r="F12508" t="s">
        <v>60</v>
      </c>
      <c r="G12508" t="s">
        <v>75</v>
      </c>
      <c r="H12508" t="s">
        <v>71</v>
      </c>
      <c r="I12508" t="s">
        <v>67</v>
      </c>
      <c r="J12508" s="3">
        <v>4.12991541945675E-4</v>
      </c>
      <c r="K12508">
        <f t="shared" si="207"/>
        <v>9</v>
      </c>
    </row>
    <row r="12509" spans="1:11" x14ac:dyDescent="0.2">
      <c r="A12509">
        <v>2</v>
      </c>
      <c r="B12509" t="s">
        <v>84</v>
      </c>
      <c r="C12509" t="s">
        <v>63</v>
      </c>
      <c r="D12509" t="s">
        <v>74</v>
      </c>
      <c r="E12509" t="s">
        <v>64</v>
      </c>
      <c r="F12509" t="s">
        <v>60</v>
      </c>
      <c r="G12509" t="s">
        <v>75</v>
      </c>
      <c r="H12509" t="s">
        <v>71</v>
      </c>
      <c r="I12509" t="s">
        <v>67</v>
      </c>
      <c r="J12509">
        <v>1.6142181724316299E-3</v>
      </c>
      <c r="K12509">
        <f t="shared" si="207"/>
        <v>9</v>
      </c>
    </row>
    <row r="12510" spans="1:11" x14ac:dyDescent="0.2">
      <c r="A12510">
        <v>3</v>
      </c>
      <c r="B12510" t="s">
        <v>84</v>
      </c>
      <c r="C12510" t="s">
        <v>63</v>
      </c>
      <c r="D12510" t="s">
        <v>74</v>
      </c>
      <c r="E12510" t="s">
        <v>64</v>
      </c>
      <c r="F12510" t="s">
        <v>60</v>
      </c>
      <c r="G12510" t="s">
        <v>75</v>
      </c>
      <c r="H12510" t="s">
        <v>71</v>
      </c>
      <c r="I12510" t="s">
        <v>67</v>
      </c>
      <c r="J12510">
        <v>2.1463546429783698E-3</v>
      </c>
      <c r="K12510">
        <f t="shared" si="207"/>
        <v>9</v>
      </c>
    </row>
    <row r="12511" spans="1:11" x14ac:dyDescent="0.2">
      <c r="A12511">
        <v>4</v>
      </c>
      <c r="B12511" t="s">
        <v>84</v>
      </c>
      <c r="C12511" t="s">
        <v>63</v>
      </c>
      <c r="D12511" t="s">
        <v>74</v>
      </c>
      <c r="E12511" t="s">
        <v>64</v>
      </c>
      <c r="F12511" t="s">
        <v>60</v>
      </c>
      <c r="G12511" t="s">
        <v>75</v>
      </c>
      <c r="H12511" t="s">
        <v>71</v>
      </c>
      <c r="I12511" t="s">
        <v>67</v>
      </c>
      <c r="J12511">
        <v>2.49980969735745E-3</v>
      </c>
      <c r="K12511">
        <f t="shared" si="207"/>
        <v>9</v>
      </c>
    </row>
    <row r="12512" spans="1:11" x14ac:dyDescent="0.2">
      <c r="A12512">
        <v>5</v>
      </c>
      <c r="B12512" t="s">
        <v>84</v>
      </c>
      <c r="C12512" t="s">
        <v>63</v>
      </c>
      <c r="D12512" t="s">
        <v>74</v>
      </c>
      <c r="E12512" t="s">
        <v>64</v>
      </c>
      <c r="F12512" t="s">
        <v>60</v>
      </c>
      <c r="G12512" t="s">
        <v>75</v>
      </c>
      <c r="H12512" t="s">
        <v>71</v>
      </c>
      <c r="I12512" t="s">
        <v>67</v>
      </c>
      <c r="J12512">
        <v>2.77773623101599E-3</v>
      </c>
      <c r="K12512">
        <f t="shared" si="207"/>
        <v>9</v>
      </c>
    </row>
    <row r="12513" spans="1:11" x14ac:dyDescent="0.2">
      <c r="A12513">
        <v>6</v>
      </c>
      <c r="B12513" t="s">
        <v>84</v>
      </c>
      <c r="C12513" t="s">
        <v>63</v>
      </c>
      <c r="D12513" t="s">
        <v>74</v>
      </c>
      <c r="E12513" t="s">
        <v>64</v>
      </c>
      <c r="F12513" t="s">
        <v>60</v>
      </c>
      <c r="G12513" t="s">
        <v>75</v>
      </c>
      <c r="H12513" t="s">
        <v>71</v>
      </c>
      <c r="I12513" t="s">
        <v>67</v>
      </c>
      <c r="J12513">
        <v>2.76804793887805E-3</v>
      </c>
      <c r="K12513">
        <f t="shared" si="207"/>
        <v>9</v>
      </c>
    </row>
    <row r="12514" spans="1:11" x14ac:dyDescent="0.2">
      <c r="A12514">
        <v>7</v>
      </c>
      <c r="B12514" t="s">
        <v>84</v>
      </c>
      <c r="C12514" t="s">
        <v>63</v>
      </c>
      <c r="D12514" t="s">
        <v>74</v>
      </c>
      <c r="E12514" t="s">
        <v>64</v>
      </c>
      <c r="F12514" t="s">
        <v>60</v>
      </c>
      <c r="G12514" t="s">
        <v>75</v>
      </c>
      <c r="H12514" t="s">
        <v>71</v>
      </c>
      <c r="I12514" t="s">
        <v>67</v>
      </c>
      <c r="J12514">
        <v>6.0503797023928304E-3</v>
      </c>
      <c r="K12514">
        <f t="shared" si="207"/>
        <v>9</v>
      </c>
    </row>
    <row r="12515" spans="1:11" x14ac:dyDescent="0.2">
      <c r="A12515">
        <v>8</v>
      </c>
      <c r="B12515" t="s">
        <v>84</v>
      </c>
      <c r="C12515" t="s">
        <v>63</v>
      </c>
      <c r="D12515" t="s">
        <v>74</v>
      </c>
      <c r="E12515" t="s">
        <v>64</v>
      </c>
      <c r="F12515" t="s">
        <v>60</v>
      </c>
      <c r="G12515" t="s">
        <v>75</v>
      </c>
      <c r="H12515" t="s">
        <v>71</v>
      </c>
      <c r="I12515" t="s">
        <v>67</v>
      </c>
      <c r="J12515">
        <v>1.31886912241065E-2</v>
      </c>
      <c r="K12515">
        <f t="shared" si="207"/>
        <v>9</v>
      </c>
    </row>
    <row r="12516" spans="1:11" x14ac:dyDescent="0.2">
      <c r="A12516">
        <v>9</v>
      </c>
      <c r="B12516" t="s">
        <v>84</v>
      </c>
      <c r="C12516" t="s">
        <v>63</v>
      </c>
      <c r="D12516" t="s">
        <v>74</v>
      </c>
      <c r="E12516" t="s">
        <v>64</v>
      </c>
      <c r="F12516" t="s">
        <v>60</v>
      </c>
      <c r="G12516" t="s">
        <v>75</v>
      </c>
      <c r="H12516" t="s">
        <v>71</v>
      </c>
      <c r="I12516" t="s">
        <v>67</v>
      </c>
      <c r="J12516">
        <v>2.6728142867372399E-2</v>
      </c>
      <c r="K12516">
        <f t="shared" si="207"/>
        <v>9</v>
      </c>
    </row>
    <row r="12517" spans="1:11" x14ac:dyDescent="0.2">
      <c r="A12517">
        <v>10</v>
      </c>
      <c r="B12517" t="s">
        <v>84</v>
      </c>
      <c r="C12517" t="s">
        <v>63</v>
      </c>
      <c r="D12517" t="s">
        <v>74</v>
      </c>
      <c r="E12517" t="s">
        <v>64</v>
      </c>
      <c r="F12517" t="s">
        <v>60</v>
      </c>
      <c r="G12517" t="s">
        <v>75</v>
      </c>
      <c r="H12517" t="s">
        <v>71</v>
      </c>
      <c r="I12517" t="s">
        <v>67</v>
      </c>
      <c r="J12517">
        <v>4.2906460536874698E-2</v>
      </c>
      <c r="K12517">
        <f t="shared" si="207"/>
        <v>9</v>
      </c>
    </row>
    <row r="12518" spans="1:11" x14ac:dyDescent="0.2">
      <c r="A12518">
        <v>11</v>
      </c>
      <c r="B12518" t="s">
        <v>84</v>
      </c>
      <c r="C12518" t="s">
        <v>63</v>
      </c>
      <c r="D12518" t="s">
        <v>74</v>
      </c>
      <c r="E12518" t="s">
        <v>64</v>
      </c>
      <c r="F12518" t="s">
        <v>60</v>
      </c>
      <c r="G12518" t="s">
        <v>75</v>
      </c>
      <c r="H12518" t="s">
        <v>71</v>
      </c>
      <c r="I12518" t="s">
        <v>67</v>
      </c>
      <c r="J12518">
        <v>5.0809205403066202E-2</v>
      </c>
      <c r="K12518">
        <f t="shared" si="207"/>
        <v>9</v>
      </c>
    </row>
    <row r="12519" spans="1:11" x14ac:dyDescent="0.2">
      <c r="A12519">
        <v>12</v>
      </c>
      <c r="B12519" t="s">
        <v>84</v>
      </c>
      <c r="C12519" t="s">
        <v>63</v>
      </c>
      <c r="D12519" t="s">
        <v>74</v>
      </c>
      <c r="E12519" t="s">
        <v>64</v>
      </c>
      <c r="F12519" t="s">
        <v>60</v>
      </c>
      <c r="G12519" t="s">
        <v>75</v>
      </c>
      <c r="H12519" t="s">
        <v>71</v>
      </c>
      <c r="I12519" t="s">
        <v>67</v>
      </c>
      <c r="J12519">
        <v>5.9407765097805799E-2</v>
      </c>
      <c r="K12519">
        <f t="shared" si="207"/>
        <v>9</v>
      </c>
    </row>
    <row r="12520" spans="1:11" x14ac:dyDescent="0.2">
      <c r="A12520">
        <v>13</v>
      </c>
      <c r="B12520" t="s">
        <v>84</v>
      </c>
      <c r="C12520" t="s">
        <v>63</v>
      </c>
      <c r="D12520" t="s">
        <v>74</v>
      </c>
      <c r="E12520" t="s">
        <v>64</v>
      </c>
      <c r="F12520" t="s">
        <v>60</v>
      </c>
      <c r="G12520" t="s">
        <v>75</v>
      </c>
      <c r="H12520" t="s">
        <v>71</v>
      </c>
      <c r="I12520" t="s">
        <v>67</v>
      </c>
      <c r="J12520">
        <v>8.2892891869856294E-2</v>
      </c>
      <c r="K12520">
        <f t="shared" si="207"/>
        <v>9</v>
      </c>
    </row>
    <row r="12521" spans="1:11" x14ac:dyDescent="0.2">
      <c r="A12521">
        <v>14</v>
      </c>
      <c r="B12521" t="s">
        <v>84</v>
      </c>
      <c r="C12521" t="s">
        <v>63</v>
      </c>
      <c r="D12521" t="s">
        <v>74</v>
      </c>
      <c r="E12521" t="s">
        <v>64</v>
      </c>
      <c r="F12521" t="s">
        <v>60</v>
      </c>
      <c r="G12521" t="s">
        <v>75</v>
      </c>
      <c r="H12521" t="s">
        <v>71</v>
      </c>
      <c r="I12521" t="s">
        <v>67</v>
      </c>
      <c r="J12521">
        <v>9.6687698038050301E-2</v>
      </c>
      <c r="K12521">
        <f t="shared" si="207"/>
        <v>9</v>
      </c>
    </row>
    <row r="12522" spans="1:11" x14ac:dyDescent="0.2">
      <c r="A12522">
        <v>15</v>
      </c>
      <c r="B12522" t="s">
        <v>84</v>
      </c>
      <c r="C12522" t="s">
        <v>63</v>
      </c>
      <c r="D12522" t="s">
        <v>74</v>
      </c>
      <c r="E12522" t="s">
        <v>64</v>
      </c>
      <c r="F12522" t="s">
        <v>60</v>
      </c>
      <c r="G12522" t="s">
        <v>75</v>
      </c>
      <c r="H12522" t="s">
        <v>71</v>
      </c>
      <c r="I12522" t="s">
        <v>67</v>
      </c>
      <c r="J12522">
        <v>0.100207911238473</v>
      </c>
      <c r="K12522">
        <f t="shared" si="207"/>
        <v>9</v>
      </c>
    </row>
    <row r="12523" spans="1:11" x14ac:dyDescent="0.2">
      <c r="A12523">
        <v>16</v>
      </c>
      <c r="B12523" t="s">
        <v>84</v>
      </c>
      <c r="C12523" t="s">
        <v>63</v>
      </c>
      <c r="D12523" t="s">
        <v>74</v>
      </c>
      <c r="E12523" t="s">
        <v>64</v>
      </c>
      <c r="F12523" t="s">
        <v>60</v>
      </c>
      <c r="G12523" t="s">
        <v>75</v>
      </c>
      <c r="H12523" t="s">
        <v>71</v>
      </c>
      <c r="I12523" t="s">
        <v>67</v>
      </c>
      <c r="J12523">
        <v>9.8199899944006103E-2</v>
      </c>
      <c r="K12523">
        <f t="shared" si="207"/>
        <v>9</v>
      </c>
    </row>
    <row r="12524" spans="1:11" x14ac:dyDescent="0.2">
      <c r="A12524">
        <v>17</v>
      </c>
      <c r="B12524" t="s">
        <v>84</v>
      </c>
      <c r="C12524" t="s">
        <v>63</v>
      </c>
      <c r="D12524" t="s">
        <v>74</v>
      </c>
      <c r="E12524" t="s">
        <v>64</v>
      </c>
      <c r="F12524" t="s">
        <v>60</v>
      </c>
      <c r="G12524" t="s">
        <v>75</v>
      </c>
      <c r="H12524" t="s">
        <v>71</v>
      </c>
      <c r="I12524" t="s">
        <v>67</v>
      </c>
      <c r="J12524">
        <v>9.4356688149251897E-2</v>
      </c>
      <c r="K12524">
        <f t="shared" si="207"/>
        <v>9</v>
      </c>
    </row>
    <row r="12525" spans="1:11" x14ac:dyDescent="0.2">
      <c r="A12525">
        <v>18</v>
      </c>
      <c r="B12525" t="s">
        <v>84</v>
      </c>
      <c r="C12525" t="s">
        <v>63</v>
      </c>
      <c r="D12525" t="s">
        <v>74</v>
      </c>
      <c r="E12525" t="s">
        <v>64</v>
      </c>
      <c r="F12525" t="s">
        <v>60</v>
      </c>
      <c r="G12525" t="s">
        <v>75</v>
      </c>
      <c r="H12525" t="s">
        <v>71</v>
      </c>
      <c r="I12525" t="s">
        <v>67</v>
      </c>
      <c r="J12525">
        <v>8.75653630987792E-2</v>
      </c>
      <c r="K12525">
        <f t="shared" si="207"/>
        <v>9</v>
      </c>
    </row>
    <row r="12526" spans="1:11" x14ac:dyDescent="0.2">
      <c r="A12526">
        <v>19</v>
      </c>
      <c r="B12526" t="s">
        <v>84</v>
      </c>
      <c r="C12526" t="s">
        <v>63</v>
      </c>
      <c r="D12526" t="s">
        <v>74</v>
      </c>
      <c r="E12526" t="s">
        <v>64</v>
      </c>
      <c r="F12526" t="s">
        <v>60</v>
      </c>
      <c r="G12526" t="s">
        <v>75</v>
      </c>
      <c r="H12526" t="s">
        <v>71</v>
      </c>
      <c r="I12526" t="s">
        <v>67</v>
      </c>
      <c r="J12526">
        <v>8.3364721642356907E-2</v>
      </c>
      <c r="K12526">
        <f t="shared" si="207"/>
        <v>9</v>
      </c>
    </row>
    <row r="12527" spans="1:11" x14ac:dyDescent="0.2">
      <c r="A12527">
        <v>20</v>
      </c>
      <c r="B12527" t="s">
        <v>84</v>
      </c>
      <c r="C12527" t="s">
        <v>63</v>
      </c>
      <c r="D12527" t="s">
        <v>74</v>
      </c>
      <c r="E12527" t="s">
        <v>64</v>
      </c>
      <c r="F12527" t="s">
        <v>60</v>
      </c>
      <c r="G12527" t="s">
        <v>75</v>
      </c>
      <c r="H12527" t="s">
        <v>71</v>
      </c>
      <c r="I12527" t="s">
        <v>67</v>
      </c>
      <c r="J12527">
        <v>6.9578365519391894E-2</v>
      </c>
      <c r="K12527">
        <f t="shared" si="207"/>
        <v>9</v>
      </c>
    </row>
    <row r="12528" spans="1:11" x14ac:dyDescent="0.2">
      <c r="A12528">
        <v>21</v>
      </c>
      <c r="B12528" t="s">
        <v>84</v>
      </c>
      <c r="C12528" t="s">
        <v>63</v>
      </c>
      <c r="D12528" t="s">
        <v>74</v>
      </c>
      <c r="E12528" t="s">
        <v>64</v>
      </c>
      <c r="F12528" t="s">
        <v>60</v>
      </c>
      <c r="G12528" t="s">
        <v>75</v>
      </c>
      <c r="H12528" t="s">
        <v>71</v>
      </c>
      <c r="I12528" t="s">
        <v>67</v>
      </c>
      <c r="J12528">
        <v>4.6051391800547001E-2</v>
      </c>
      <c r="K12528">
        <f t="shared" si="207"/>
        <v>9</v>
      </c>
    </row>
    <row r="12529" spans="1:11" x14ac:dyDescent="0.2">
      <c r="A12529">
        <v>22</v>
      </c>
      <c r="B12529" t="s">
        <v>84</v>
      </c>
      <c r="C12529" t="s">
        <v>63</v>
      </c>
      <c r="D12529" t="s">
        <v>74</v>
      </c>
      <c r="E12529" t="s">
        <v>64</v>
      </c>
      <c r="F12529" t="s">
        <v>60</v>
      </c>
      <c r="G12529" t="s">
        <v>75</v>
      </c>
      <c r="H12529" t="s">
        <v>71</v>
      </c>
      <c r="I12529" t="s">
        <v>67</v>
      </c>
      <c r="J12529">
        <v>2.2307562841113699E-2</v>
      </c>
      <c r="K12529">
        <f t="shared" si="207"/>
        <v>9</v>
      </c>
    </row>
    <row r="12530" spans="1:11" x14ac:dyDescent="0.2">
      <c r="A12530">
        <v>23</v>
      </c>
      <c r="B12530" t="s">
        <v>84</v>
      </c>
      <c r="C12530" t="s">
        <v>63</v>
      </c>
      <c r="D12530" t="s">
        <v>74</v>
      </c>
      <c r="E12530" t="s">
        <v>64</v>
      </c>
      <c r="F12530" t="s">
        <v>60</v>
      </c>
      <c r="G12530" t="s">
        <v>75</v>
      </c>
      <c r="H12530" t="s">
        <v>71</v>
      </c>
      <c r="I12530" t="s">
        <v>67</v>
      </c>
      <c r="J12530">
        <v>6.7206524882230502E-3</v>
      </c>
      <c r="K12530">
        <f t="shared" si="207"/>
        <v>9</v>
      </c>
    </row>
    <row r="12531" spans="1:11" x14ac:dyDescent="0.2">
      <c r="A12531">
        <v>24</v>
      </c>
      <c r="B12531" t="s">
        <v>84</v>
      </c>
      <c r="C12531" t="s">
        <v>63</v>
      </c>
      <c r="D12531" t="s">
        <v>74</v>
      </c>
      <c r="E12531" t="s">
        <v>64</v>
      </c>
      <c r="F12531" t="s">
        <v>60</v>
      </c>
      <c r="G12531" t="s">
        <v>75</v>
      </c>
      <c r="H12531" t="s">
        <v>71</v>
      </c>
      <c r="I12531" t="s">
        <v>67</v>
      </c>
      <c r="J12531" s="3">
        <v>7.5705031372357099E-4</v>
      </c>
      <c r="K12531">
        <f t="shared" si="207"/>
        <v>9</v>
      </c>
    </row>
    <row r="12532" spans="1:11" x14ac:dyDescent="0.2">
      <c r="A12532">
        <v>1</v>
      </c>
      <c r="B12532" t="s">
        <v>84</v>
      </c>
      <c r="C12532" t="s">
        <v>57</v>
      </c>
      <c r="D12532" t="s">
        <v>74</v>
      </c>
      <c r="E12532" t="s">
        <v>64</v>
      </c>
      <c r="F12532" t="s">
        <v>65</v>
      </c>
      <c r="G12532" t="s">
        <v>75</v>
      </c>
      <c r="H12532" t="s">
        <v>71</v>
      </c>
      <c r="I12532" t="s">
        <v>67</v>
      </c>
      <c r="J12532" s="3">
        <v>3.0838544169280402E-4</v>
      </c>
      <c r="K12532">
        <f t="shared" si="207"/>
        <v>9</v>
      </c>
    </row>
    <row r="12533" spans="1:11" x14ac:dyDescent="0.2">
      <c r="A12533">
        <v>2</v>
      </c>
      <c r="B12533" t="s">
        <v>84</v>
      </c>
      <c r="C12533" t="s">
        <v>57</v>
      </c>
      <c r="D12533" t="s">
        <v>74</v>
      </c>
      <c r="E12533" t="s">
        <v>64</v>
      </c>
      <c r="F12533" t="s">
        <v>65</v>
      </c>
      <c r="G12533" t="s">
        <v>75</v>
      </c>
      <c r="H12533" t="s">
        <v>71</v>
      </c>
      <c r="I12533" t="s">
        <v>67</v>
      </c>
      <c r="J12533">
        <v>1.4369557707079299E-3</v>
      </c>
      <c r="K12533">
        <f t="shared" si="207"/>
        <v>9</v>
      </c>
    </row>
    <row r="12534" spans="1:11" x14ac:dyDescent="0.2">
      <c r="A12534">
        <v>3</v>
      </c>
      <c r="B12534" t="s">
        <v>84</v>
      </c>
      <c r="C12534" t="s">
        <v>57</v>
      </c>
      <c r="D12534" t="s">
        <v>74</v>
      </c>
      <c r="E12534" t="s">
        <v>64</v>
      </c>
      <c r="F12534" t="s">
        <v>65</v>
      </c>
      <c r="G12534" t="s">
        <v>75</v>
      </c>
      <c r="H12534" t="s">
        <v>71</v>
      </c>
      <c r="I12534" t="s">
        <v>67</v>
      </c>
      <c r="J12534">
        <v>1.49950024717081E-3</v>
      </c>
      <c r="K12534">
        <f t="shared" si="207"/>
        <v>9</v>
      </c>
    </row>
    <row r="12535" spans="1:11" x14ac:dyDescent="0.2">
      <c r="A12535">
        <v>4</v>
      </c>
      <c r="B12535" t="s">
        <v>84</v>
      </c>
      <c r="C12535" t="s">
        <v>57</v>
      </c>
      <c r="D12535" t="s">
        <v>74</v>
      </c>
      <c r="E12535" t="s">
        <v>64</v>
      </c>
      <c r="F12535" t="s">
        <v>65</v>
      </c>
      <c r="G12535" t="s">
        <v>75</v>
      </c>
      <c r="H12535" t="s">
        <v>71</v>
      </c>
      <c r="I12535" t="s">
        <v>67</v>
      </c>
      <c r="J12535">
        <v>1.53502489977203E-3</v>
      </c>
      <c r="K12535">
        <f t="shared" si="207"/>
        <v>9</v>
      </c>
    </row>
    <row r="12536" spans="1:11" x14ac:dyDescent="0.2">
      <c r="A12536">
        <v>5</v>
      </c>
      <c r="B12536" t="s">
        <v>84</v>
      </c>
      <c r="C12536" t="s">
        <v>57</v>
      </c>
      <c r="D12536" t="s">
        <v>74</v>
      </c>
      <c r="E12536" t="s">
        <v>64</v>
      </c>
      <c r="F12536" t="s">
        <v>65</v>
      </c>
      <c r="G12536" t="s">
        <v>75</v>
      </c>
      <c r="H12536" t="s">
        <v>71</v>
      </c>
      <c r="I12536" t="s">
        <v>67</v>
      </c>
      <c r="J12536">
        <v>2.1805904962529702E-3</v>
      </c>
      <c r="K12536">
        <f t="shared" si="207"/>
        <v>9</v>
      </c>
    </row>
    <row r="12537" spans="1:11" x14ac:dyDescent="0.2">
      <c r="A12537">
        <v>6</v>
      </c>
      <c r="B12537" t="s">
        <v>84</v>
      </c>
      <c r="C12537" t="s">
        <v>57</v>
      </c>
      <c r="D12537" t="s">
        <v>74</v>
      </c>
      <c r="E12537" t="s">
        <v>64</v>
      </c>
      <c r="F12537" t="s">
        <v>65</v>
      </c>
      <c r="G12537" t="s">
        <v>75</v>
      </c>
      <c r="H12537" t="s">
        <v>71</v>
      </c>
      <c r="I12537" t="s">
        <v>67</v>
      </c>
      <c r="J12537">
        <v>5.1070361590816104E-3</v>
      </c>
      <c r="K12537">
        <f t="shared" si="207"/>
        <v>9</v>
      </c>
    </row>
    <row r="12538" spans="1:11" x14ac:dyDescent="0.2">
      <c r="A12538">
        <v>7</v>
      </c>
      <c r="B12538" t="s">
        <v>84</v>
      </c>
      <c r="C12538" t="s">
        <v>57</v>
      </c>
      <c r="D12538" t="s">
        <v>74</v>
      </c>
      <c r="E12538" t="s">
        <v>64</v>
      </c>
      <c r="F12538" t="s">
        <v>65</v>
      </c>
      <c r="G12538" t="s">
        <v>75</v>
      </c>
      <c r="H12538" t="s">
        <v>71</v>
      </c>
      <c r="I12538" t="s">
        <v>67</v>
      </c>
      <c r="J12538">
        <v>1.48096391651657E-2</v>
      </c>
      <c r="K12538">
        <f t="shared" si="207"/>
        <v>9</v>
      </c>
    </row>
    <row r="12539" spans="1:11" x14ac:dyDescent="0.2">
      <c r="A12539">
        <v>8</v>
      </c>
      <c r="B12539" t="s">
        <v>84</v>
      </c>
      <c r="C12539" t="s">
        <v>57</v>
      </c>
      <c r="D12539" t="s">
        <v>74</v>
      </c>
      <c r="E12539" t="s">
        <v>64</v>
      </c>
      <c r="F12539" t="s">
        <v>65</v>
      </c>
      <c r="G12539" t="s">
        <v>75</v>
      </c>
      <c r="H12539" t="s">
        <v>71</v>
      </c>
      <c r="I12539" t="s">
        <v>67</v>
      </c>
      <c r="J12539">
        <v>3.3144337947071299E-2</v>
      </c>
      <c r="K12539">
        <f t="shared" si="207"/>
        <v>9</v>
      </c>
    </row>
    <row r="12540" spans="1:11" x14ac:dyDescent="0.2">
      <c r="A12540">
        <v>9</v>
      </c>
      <c r="B12540" t="s">
        <v>84</v>
      </c>
      <c r="C12540" t="s">
        <v>57</v>
      </c>
      <c r="D12540" t="s">
        <v>74</v>
      </c>
      <c r="E12540" t="s">
        <v>64</v>
      </c>
      <c r="F12540" t="s">
        <v>65</v>
      </c>
      <c r="G12540" t="s">
        <v>75</v>
      </c>
      <c r="H12540" t="s">
        <v>71</v>
      </c>
      <c r="I12540" t="s">
        <v>67</v>
      </c>
      <c r="J12540">
        <v>5.2392158596110398E-2</v>
      </c>
      <c r="K12540">
        <f t="shared" si="207"/>
        <v>9</v>
      </c>
    </row>
    <row r="12541" spans="1:11" x14ac:dyDescent="0.2">
      <c r="A12541">
        <v>10</v>
      </c>
      <c r="B12541" t="s">
        <v>84</v>
      </c>
      <c r="C12541" t="s">
        <v>57</v>
      </c>
      <c r="D12541" t="s">
        <v>74</v>
      </c>
      <c r="E12541" t="s">
        <v>64</v>
      </c>
      <c r="F12541" t="s">
        <v>65</v>
      </c>
      <c r="G12541" t="s">
        <v>75</v>
      </c>
      <c r="H12541" t="s">
        <v>71</v>
      </c>
      <c r="I12541" t="s">
        <v>67</v>
      </c>
      <c r="J12541">
        <v>5.9122746758798E-2</v>
      </c>
      <c r="K12541">
        <f t="shared" si="207"/>
        <v>9</v>
      </c>
    </row>
    <row r="12542" spans="1:11" x14ac:dyDescent="0.2">
      <c r="A12542">
        <v>11</v>
      </c>
      <c r="B12542" t="s">
        <v>84</v>
      </c>
      <c r="C12542" t="s">
        <v>57</v>
      </c>
      <c r="D12542" t="s">
        <v>74</v>
      </c>
      <c r="E12542" t="s">
        <v>64</v>
      </c>
      <c r="F12542" t="s">
        <v>65</v>
      </c>
      <c r="G12542" t="s">
        <v>75</v>
      </c>
      <c r="H12542" t="s">
        <v>71</v>
      </c>
      <c r="I12542" t="s">
        <v>67</v>
      </c>
      <c r="J12542">
        <v>6.2213277819510401E-2</v>
      </c>
      <c r="K12542">
        <f t="shared" si="207"/>
        <v>9</v>
      </c>
    </row>
    <row r="12543" spans="1:11" x14ac:dyDescent="0.2">
      <c r="A12543">
        <v>12</v>
      </c>
      <c r="B12543" t="s">
        <v>84</v>
      </c>
      <c r="C12543" t="s">
        <v>57</v>
      </c>
      <c r="D12543" t="s">
        <v>74</v>
      </c>
      <c r="E12543" t="s">
        <v>64</v>
      </c>
      <c r="F12543" t="s">
        <v>65</v>
      </c>
      <c r="G12543" t="s">
        <v>75</v>
      </c>
      <c r="H12543" t="s">
        <v>71</v>
      </c>
      <c r="I12543" t="s">
        <v>67</v>
      </c>
      <c r="J12543">
        <v>7.1688144354345604E-2</v>
      </c>
      <c r="K12543">
        <f t="shared" si="207"/>
        <v>9</v>
      </c>
    </row>
    <row r="12544" spans="1:11" x14ac:dyDescent="0.2">
      <c r="A12544">
        <v>13</v>
      </c>
      <c r="B12544" t="s">
        <v>84</v>
      </c>
      <c r="C12544" t="s">
        <v>57</v>
      </c>
      <c r="D12544" t="s">
        <v>74</v>
      </c>
      <c r="E12544" t="s">
        <v>64</v>
      </c>
      <c r="F12544" t="s">
        <v>65</v>
      </c>
      <c r="G12544" t="s">
        <v>75</v>
      </c>
      <c r="H12544" t="s">
        <v>71</v>
      </c>
      <c r="I12544" t="s">
        <v>67</v>
      </c>
      <c r="J12544">
        <v>9.2290466391866902E-2</v>
      </c>
      <c r="K12544">
        <f t="shared" si="207"/>
        <v>9</v>
      </c>
    </row>
    <row r="12545" spans="1:11" x14ac:dyDescent="0.2">
      <c r="A12545">
        <v>14</v>
      </c>
      <c r="B12545" t="s">
        <v>84</v>
      </c>
      <c r="C12545" t="s">
        <v>57</v>
      </c>
      <c r="D12545" t="s">
        <v>74</v>
      </c>
      <c r="E12545" t="s">
        <v>64</v>
      </c>
      <c r="F12545" t="s">
        <v>65</v>
      </c>
      <c r="G12545" t="s">
        <v>75</v>
      </c>
      <c r="H12545" t="s">
        <v>71</v>
      </c>
      <c r="I12545" t="s">
        <v>67</v>
      </c>
      <c r="J12545">
        <v>9.8019649415718099E-2</v>
      </c>
      <c r="K12545">
        <f t="shared" si="207"/>
        <v>9</v>
      </c>
    </row>
    <row r="12546" spans="1:11" x14ac:dyDescent="0.2">
      <c r="A12546">
        <v>15</v>
      </c>
      <c r="B12546" t="s">
        <v>84</v>
      </c>
      <c r="C12546" t="s">
        <v>57</v>
      </c>
      <c r="D12546" t="s">
        <v>74</v>
      </c>
      <c r="E12546" t="s">
        <v>64</v>
      </c>
      <c r="F12546" t="s">
        <v>65</v>
      </c>
      <c r="G12546" t="s">
        <v>75</v>
      </c>
      <c r="H12546" t="s">
        <v>71</v>
      </c>
      <c r="I12546" t="s">
        <v>67</v>
      </c>
      <c r="J12546">
        <v>8.4970456733297894E-2</v>
      </c>
      <c r="K12546">
        <f t="shared" si="207"/>
        <v>9</v>
      </c>
    </row>
    <row r="12547" spans="1:11" x14ac:dyDescent="0.2">
      <c r="A12547">
        <v>16</v>
      </c>
      <c r="B12547" t="s">
        <v>84</v>
      </c>
      <c r="C12547" t="s">
        <v>57</v>
      </c>
      <c r="D12547" t="s">
        <v>74</v>
      </c>
      <c r="E12547" t="s">
        <v>64</v>
      </c>
      <c r="F12547" t="s">
        <v>65</v>
      </c>
      <c r="G12547" t="s">
        <v>75</v>
      </c>
      <c r="H12547" t="s">
        <v>71</v>
      </c>
      <c r="I12547" t="s">
        <v>67</v>
      </c>
      <c r="J12547">
        <v>7.8546297787957603E-2</v>
      </c>
      <c r="K12547">
        <f t="shared" si="207"/>
        <v>9</v>
      </c>
    </row>
    <row r="12548" spans="1:11" x14ac:dyDescent="0.2">
      <c r="A12548">
        <v>17</v>
      </c>
      <c r="B12548" t="s">
        <v>84</v>
      </c>
      <c r="C12548" t="s">
        <v>57</v>
      </c>
      <c r="D12548" t="s">
        <v>74</v>
      </c>
      <c r="E12548" t="s">
        <v>64</v>
      </c>
      <c r="F12548" t="s">
        <v>65</v>
      </c>
      <c r="G12548" t="s">
        <v>75</v>
      </c>
      <c r="H12548" t="s">
        <v>71</v>
      </c>
      <c r="I12548" t="s">
        <v>67</v>
      </c>
      <c r="J12548">
        <v>8.1612128547983706E-2</v>
      </c>
      <c r="K12548">
        <f t="shared" ref="K12548:K12611" si="208">MONTH(1&amp;B12548)</f>
        <v>9</v>
      </c>
    </row>
    <row r="12549" spans="1:11" x14ac:dyDescent="0.2">
      <c r="A12549">
        <v>18</v>
      </c>
      <c r="B12549" t="s">
        <v>84</v>
      </c>
      <c r="C12549" t="s">
        <v>57</v>
      </c>
      <c r="D12549" t="s">
        <v>74</v>
      </c>
      <c r="E12549" t="s">
        <v>64</v>
      </c>
      <c r="F12549" t="s">
        <v>65</v>
      </c>
      <c r="G12549" t="s">
        <v>75</v>
      </c>
      <c r="H12549" t="s">
        <v>71</v>
      </c>
      <c r="I12549" t="s">
        <v>67</v>
      </c>
      <c r="J12549">
        <v>8.78094030513904E-2</v>
      </c>
      <c r="K12549">
        <f t="shared" si="208"/>
        <v>9</v>
      </c>
    </row>
    <row r="12550" spans="1:11" x14ac:dyDescent="0.2">
      <c r="A12550">
        <v>19</v>
      </c>
      <c r="B12550" t="s">
        <v>84</v>
      </c>
      <c r="C12550" t="s">
        <v>57</v>
      </c>
      <c r="D12550" t="s">
        <v>74</v>
      </c>
      <c r="E12550" t="s">
        <v>64</v>
      </c>
      <c r="F12550" t="s">
        <v>65</v>
      </c>
      <c r="G12550" t="s">
        <v>75</v>
      </c>
      <c r="H12550" t="s">
        <v>71</v>
      </c>
      <c r="I12550" t="s">
        <v>67</v>
      </c>
      <c r="J12550">
        <v>7.8860528981542E-2</v>
      </c>
      <c r="K12550">
        <f t="shared" si="208"/>
        <v>9</v>
      </c>
    </row>
    <row r="12551" spans="1:11" x14ac:dyDescent="0.2">
      <c r="A12551">
        <v>20</v>
      </c>
      <c r="B12551" t="s">
        <v>84</v>
      </c>
      <c r="C12551" t="s">
        <v>57</v>
      </c>
      <c r="D12551" t="s">
        <v>74</v>
      </c>
      <c r="E12551" t="s">
        <v>64</v>
      </c>
      <c r="F12551" t="s">
        <v>65</v>
      </c>
      <c r="G12551" t="s">
        <v>75</v>
      </c>
      <c r="H12551" t="s">
        <v>71</v>
      </c>
      <c r="I12551" t="s">
        <v>67</v>
      </c>
      <c r="J12551">
        <v>5.2983850990749398E-2</v>
      </c>
      <c r="K12551">
        <f t="shared" si="208"/>
        <v>9</v>
      </c>
    </row>
    <row r="12552" spans="1:11" x14ac:dyDescent="0.2">
      <c r="A12552">
        <v>21</v>
      </c>
      <c r="B12552" t="s">
        <v>84</v>
      </c>
      <c r="C12552" t="s">
        <v>57</v>
      </c>
      <c r="D12552" t="s">
        <v>74</v>
      </c>
      <c r="E12552" t="s">
        <v>64</v>
      </c>
      <c r="F12552" t="s">
        <v>65</v>
      </c>
      <c r="G12552" t="s">
        <v>75</v>
      </c>
      <c r="H12552" t="s">
        <v>71</v>
      </c>
      <c r="I12552" t="s">
        <v>67</v>
      </c>
      <c r="J12552">
        <v>2.6374281010378399E-2</v>
      </c>
      <c r="K12552">
        <f t="shared" si="208"/>
        <v>9</v>
      </c>
    </row>
    <row r="12553" spans="1:11" x14ac:dyDescent="0.2">
      <c r="A12553">
        <v>22</v>
      </c>
      <c r="B12553" t="s">
        <v>84</v>
      </c>
      <c r="C12553" t="s">
        <v>57</v>
      </c>
      <c r="D12553" t="s">
        <v>74</v>
      </c>
      <c r="E12553" t="s">
        <v>64</v>
      </c>
      <c r="F12553" t="s">
        <v>65</v>
      </c>
      <c r="G12553" t="s">
        <v>75</v>
      </c>
      <c r="H12553" t="s">
        <v>71</v>
      </c>
      <c r="I12553" t="s">
        <v>67</v>
      </c>
      <c r="J12553">
        <v>1.08519731685722E-2</v>
      </c>
      <c r="K12553">
        <f t="shared" si="208"/>
        <v>9</v>
      </c>
    </row>
    <row r="12554" spans="1:11" x14ac:dyDescent="0.2">
      <c r="A12554">
        <v>23</v>
      </c>
      <c r="B12554" t="s">
        <v>84</v>
      </c>
      <c r="C12554" t="s">
        <v>57</v>
      </c>
      <c r="D12554" t="s">
        <v>74</v>
      </c>
      <c r="E12554" t="s">
        <v>64</v>
      </c>
      <c r="F12554" t="s">
        <v>65</v>
      </c>
      <c r="G12554" t="s">
        <v>75</v>
      </c>
      <c r="H12554" t="s">
        <v>71</v>
      </c>
      <c r="I12554" t="s">
        <v>67</v>
      </c>
      <c r="J12554">
        <v>2.1937432828560599E-3</v>
      </c>
      <c r="K12554">
        <f t="shared" si="208"/>
        <v>9</v>
      </c>
    </row>
    <row r="12555" spans="1:11" x14ac:dyDescent="0.2">
      <c r="A12555">
        <v>24</v>
      </c>
      <c r="B12555" t="s">
        <v>84</v>
      </c>
      <c r="C12555" t="s">
        <v>57</v>
      </c>
      <c r="D12555" t="s">
        <v>74</v>
      </c>
      <c r="E12555" t="s">
        <v>64</v>
      </c>
      <c r="F12555" t="s">
        <v>65</v>
      </c>
      <c r="G12555" t="s">
        <v>75</v>
      </c>
      <c r="H12555" t="s">
        <v>71</v>
      </c>
      <c r="I12555" t="s">
        <v>67</v>
      </c>
      <c r="J12555" s="3">
        <v>4.9422982006938699E-5</v>
      </c>
      <c r="K12555">
        <f t="shared" si="208"/>
        <v>9</v>
      </c>
    </row>
    <row r="12556" spans="1:11" x14ac:dyDescent="0.2">
      <c r="A12556">
        <v>1</v>
      </c>
      <c r="B12556" t="s">
        <v>84</v>
      </c>
      <c r="C12556" t="s">
        <v>63</v>
      </c>
      <c r="D12556" t="s">
        <v>74</v>
      </c>
      <c r="E12556" t="s">
        <v>64</v>
      </c>
      <c r="F12556" t="s">
        <v>65</v>
      </c>
      <c r="G12556" t="s">
        <v>75</v>
      </c>
      <c r="H12556" t="s">
        <v>71</v>
      </c>
      <c r="I12556" t="s">
        <v>67</v>
      </c>
      <c r="J12556" s="3">
        <v>5.3245095641313105E-4</v>
      </c>
      <c r="K12556">
        <f t="shared" si="208"/>
        <v>9</v>
      </c>
    </row>
    <row r="12557" spans="1:11" x14ac:dyDescent="0.2">
      <c r="A12557">
        <v>2</v>
      </c>
      <c r="B12557" t="s">
        <v>84</v>
      </c>
      <c r="C12557" t="s">
        <v>63</v>
      </c>
      <c r="D12557" t="s">
        <v>74</v>
      </c>
      <c r="E12557" t="s">
        <v>64</v>
      </c>
      <c r="F12557" t="s">
        <v>65</v>
      </c>
      <c r="G12557" t="s">
        <v>75</v>
      </c>
      <c r="H12557" t="s">
        <v>71</v>
      </c>
      <c r="I12557" t="s">
        <v>67</v>
      </c>
      <c r="J12557">
        <v>2.47170317045754E-3</v>
      </c>
      <c r="K12557">
        <f t="shared" si="208"/>
        <v>9</v>
      </c>
    </row>
    <row r="12558" spans="1:11" x14ac:dyDescent="0.2">
      <c r="A12558">
        <v>3</v>
      </c>
      <c r="B12558" t="s">
        <v>84</v>
      </c>
      <c r="C12558" t="s">
        <v>63</v>
      </c>
      <c r="D12558" t="s">
        <v>74</v>
      </c>
      <c r="E12558" t="s">
        <v>64</v>
      </c>
      <c r="F12558" t="s">
        <v>65</v>
      </c>
      <c r="G12558" t="s">
        <v>75</v>
      </c>
      <c r="H12558" t="s">
        <v>71</v>
      </c>
      <c r="I12558" t="s">
        <v>67</v>
      </c>
      <c r="J12558">
        <v>2.6274762474395902E-3</v>
      </c>
      <c r="K12558">
        <f t="shared" si="208"/>
        <v>9</v>
      </c>
    </row>
    <row r="12559" spans="1:11" x14ac:dyDescent="0.2">
      <c r="A12559">
        <v>4</v>
      </c>
      <c r="B12559" t="s">
        <v>84</v>
      </c>
      <c r="C12559" t="s">
        <v>63</v>
      </c>
      <c r="D12559" t="s">
        <v>74</v>
      </c>
      <c r="E12559" t="s">
        <v>64</v>
      </c>
      <c r="F12559" t="s">
        <v>65</v>
      </c>
      <c r="G12559" t="s">
        <v>75</v>
      </c>
      <c r="H12559" t="s">
        <v>71</v>
      </c>
      <c r="I12559" t="s">
        <v>67</v>
      </c>
      <c r="J12559">
        <v>2.6936938707115901E-3</v>
      </c>
      <c r="K12559">
        <f t="shared" si="208"/>
        <v>9</v>
      </c>
    </row>
    <row r="12560" spans="1:11" x14ac:dyDescent="0.2">
      <c r="A12560">
        <v>5</v>
      </c>
      <c r="B12560" t="s">
        <v>84</v>
      </c>
      <c r="C12560" t="s">
        <v>63</v>
      </c>
      <c r="D12560" t="s">
        <v>74</v>
      </c>
      <c r="E12560" t="s">
        <v>64</v>
      </c>
      <c r="F12560" t="s">
        <v>65</v>
      </c>
      <c r="G12560" t="s">
        <v>75</v>
      </c>
      <c r="H12560" t="s">
        <v>71</v>
      </c>
      <c r="I12560" t="s">
        <v>67</v>
      </c>
      <c r="J12560">
        <v>2.10428925316684E-3</v>
      </c>
      <c r="K12560">
        <f t="shared" si="208"/>
        <v>9</v>
      </c>
    </row>
    <row r="12561" spans="1:11" x14ac:dyDescent="0.2">
      <c r="A12561">
        <v>6</v>
      </c>
      <c r="B12561" t="s">
        <v>84</v>
      </c>
      <c r="C12561" t="s">
        <v>63</v>
      </c>
      <c r="D12561" t="s">
        <v>74</v>
      </c>
      <c r="E12561" t="s">
        <v>64</v>
      </c>
      <c r="F12561" t="s">
        <v>65</v>
      </c>
      <c r="G12561" t="s">
        <v>75</v>
      </c>
      <c r="H12561" t="s">
        <v>71</v>
      </c>
      <c r="I12561" t="s">
        <v>67</v>
      </c>
      <c r="J12561">
        <v>2.56399137040786E-3</v>
      </c>
      <c r="K12561">
        <f t="shared" si="208"/>
        <v>9</v>
      </c>
    </row>
    <row r="12562" spans="1:11" x14ac:dyDescent="0.2">
      <c r="A12562">
        <v>7</v>
      </c>
      <c r="B12562" t="s">
        <v>84</v>
      </c>
      <c r="C12562" t="s">
        <v>63</v>
      </c>
      <c r="D12562" t="s">
        <v>74</v>
      </c>
      <c r="E12562" t="s">
        <v>64</v>
      </c>
      <c r="F12562" t="s">
        <v>65</v>
      </c>
      <c r="G12562" t="s">
        <v>75</v>
      </c>
      <c r="H12562" t="s">
        <v>71</v>
      </c>
      <c r="I12562" t="s">
        <v>67</v>
      </c>
      <c r="J12562">
        <v>5.6855564972648799E-3</v>
      </c>
      <c r="K12562">
        <f t="shared" si="208"/>
        <v>9</v>
      </c>
    </row>
    <row r="12563" spans="1:11" x14ac:dyDescent="0.2">
      <c r="A12563">
        <v>8</v>
      </c>
      <c r="B12563" t="s">
        <v>84</v>
      </c>
      <c r="C12563" t="s">
        <v>63</v>
      </c>
      <c r="D12563" t="s">
        <v>74</v>
      </c>
      <c r="E12563" t="s">
        <v>64</v>
      </c>
      <c r="F12563" t="s">
        <v>65</v>
      </c>
      <c r="G12563" t="s">
        <v>75</v>
      </c>
      <c r="H12563" t="s">
        <v>71</v>
      </c>
      <c r="I12563" t="s">
        <v>67</v>
      </c>
      <c r="J12563">
        <v>1.4498903732412E-2</v>
      </c>
      <c r="K12563">
        <f t="shared" si="208"/>
        <v>9</v>
      </c>
    </row>
    <row r="12564" spans="1:11" x14ac:dyDescent="0.2">
      <c r="A12564">
        <v>9</v>
      </c>
      <c r="B12564" t="s">
        <v>84</v>
      </c>
      <c r="C12564" t="s">
        <v>63</v>
      </c>
      <c r="D12564" t="s">
        <v>74</v>
      </c>
      <c r="E12564" t="s">
        <v>64</v>
      </c>
      <c r="F12564" t="s">
        <v>65</v>
      </c>
      <c r="G12564" t="s">
        <v>75</v>
      </c>
      <c r="H12564" t="s">
        <v>71</v>
      </c>
      <c r="I12564" t="s">
        <v>67</v>
      </c>
      <c r="J12564">
        <v>2.77783404953196E-2</v>
      </c>
      <c r="K12564">
        <f t="shared" si="208"/>
        <v>9</v>
      </c>
    </row>
    <row r="12565" spans="1:11" x14ac:dyDescent="0.2">
      <c r="A12565">
        <v>10</v>
      </c>
      <c r="B12565" t="s">
        <v>84</v>
      </c>
      <c r="C12565" t="s">
        <v>63</v>
      </c>
      <c r="D12565" t="s">
        <v>74</v>
      </c>
      <c r="E12565" t="s">
        <v>64</v>
      </c>
      <c r="F12565" t="s">
        <v>65</v>
      </c>
      <c r="G12565" t="s">
        <v>75</v>
      </c>
      <c r="H12565" t="s">
        <v>71</v>
      </c>
      <c r="I12565" t="s">
        <v>67</v>
      </c>
      <c r="J12565">
        <v>4.3438159801913498E-2</v>
      </c>
      <c r="K12565">
        <f t="shared" si="208"/>
        <v>9</v>
      </c>
    </row>
    <row r="12566" spans="1:11" x14ac:dyDescent="0.2">
      <c r="A12566">
        <v>11</v>
      </c>
      <c r="B12566" t="s">
        <v>84</v>
      </c>
      <c r="C12566" t="s">
        <v>63</v>
      </c>
      <c r="D12566" t="s">
        <v>74</v>
      </c>
      <c r="E12566" t="s">
        <v>64</v>
      </c>
      <c r="F12566" t="s">
        <v>65</v>
      </c>
      <c r="G12566" t="s">
        <v>75</v>
      </c>
      <c r="H12566" t="s">
        <v>71</v>
      </c>
      <c r="I12566" t="s">
        <v>67</v>
      </c>
      <c r="J12566">
        <v>5.4102575659762203E-2</v>
      </c>
      <c r="K12566">
        <f t="shared" si="208"/>
        <v>9</v>
      </c>
    </row>
    <row r="12567" spans="1:11" x14ac:dyDescent="0.2">
      <c r="A12567">
        <v>12</v>
      </c>
      <c r="B12567" t="s">
        <v>84</v>
      </c>
      <c r="C12567" t="s">
        <v>63</v>
      </c>
      <c r="D12567" t="s">
        <v>74</v>
      </c>
      <c r="E12567" t="s">
        <v>64</v>
      </c>
      <c r="F12567" t="s">
        <v>65</v>
      </c>
      <c r="G12567" t="s">
        <v>75</v>
      </c>
      <c r="H12567" t="s">
        <v>71</v>
      </c>
      <c r="I12567" t="s">
        <v>67</v>
      </c>
      <c r="J12567">
        <v>6.5637522666375195E-2</v>
      </c>
      <c r="K12567">
        <f t="shared" si="208"/>
        <v>9</v>
      </c>
    </row>
    <row r="12568" spans="1:11" x14ac:dyDescent="0.2">
      <c r="A12568">
        <v>13</v>
      </c>
      <c r="B12568" t="s">
        <v>84</v>
      </c>
      <c r="C12568" t="s">
        <v>63</v>
      </c>
      <c r="D12568" t="s">
        <v>74</v>
      </c>
      <c r="E12568" t="s">
        <v>64</v>
      </c>
      <c r="F12568" t="s">
        <v>65</v>
      </c>
      <c r="G12568" t="s">
        <v>75</v>
      </c>
      <c r="H12568" t="s">
        <v>71</v>
      </c>
      <c r="I12568" t="s">
        <v>67</v>
      </c>
      <c r="J12568">
        <v>8.5023421871577895E-2</v>
      </c>
      <c r="K12568">
        <f t="shared" si="208"/>
        <v>9</v>
      </c>
    </row>
    <row r="12569" spans="1:11" x14ac:dyDescent="0.2">
      <c r="A12569">
        <v>14</v>
      </c>
      <c r="B12569" t="s">
        <v>84</v>
      </c>
      <c r="C12569" t="s">
        <v>63</v>
      </c>
      <c r="D12569" t="s">
        <v>74</v>
      </c>
      <c r="E12569" t="s">
        <v>64</v>
      </c>
      <c r="F12569" t="s">
        <v>65</v>
      </c>
      <c r="G12569" t="s">
        <v>75</v>
      </c>
      <c r="H12569" t="s">
        <v>71</v>
      </c>
      <c r="I12569" t="s">
        <v>67</v>
      </c>
      <c r="J12569">
        <v>9.8298716988570803E-2</v>
      </c>
      <c r="K12569">
        <f t="shared" si="208"/>
        <v>9</v>
      </c>
    </row>
    <row r="12570" spans="1:11" x14ac:dyDescent="0.2">
      <c r="A12570">
        <v>15</v>
      </c>
      <c r="B12570" t="s">
        <v>84</v>
      </c>
      <c r="C12570" t="s">
        <v>63</v>
      </c>
      <c r="D12570" t="s">
        <v>74</v>
      </c>
      <c r="E12570" t="s">
        <v>64</v>
      </c>
      <c r="F12570" t="s">
        <v>65</v>
      </c>
      <c r="G12570" t="s">
        <v>75</v>
      </c>
      <c r="H12570" t="s">
        <v>71</v>
      </c>
      <c r="I12570" t="s">
        <v>67</v>
      </c>
      <c r="J12570">
        <v>0.100695992200312</v>
      </c>
      <c r="K12570">
        <f t="shared" si="208"/>
        <v>9</v>
      </c>
    </row>
    <row r="12571" spans="1:11" x14ac:dyDescent="0.2">
      <c r="A12571">
        <v>16</v>
      </c>
      <c r="B12571" t="s">
        <v>84</v>
      </c>
      <c r="C12571" t="s">
        <v>63</v>
      </c>
      <c r="D12571" t="s">
        <v>74</v>
      </c>
      <c r="E12571" t="s">
        <v>64</v>
      </c>
      <c r="F12571" t="s">
        <v>65</v>
      </c>
      <c r="G12571" t="s">
        <v>75</v>
      </c>
      <c r="H12571" t="s">
        <v>71</v>
      </c>
      <c r="I12571" t="s">
        <v>67</v>
      </c>
      <c r="J12571">
        <v>9.8361522509495702E-2</v>
      </c>
      <c r="K12571">
        <f t="shared" si="208"/>
        <v>9</v>
      </c>
    </row>
    <row r="12572" spans="1:11" x14ac:dyDescent="0.2">
      <c r="A12572">
        <v>17</v>
      </c>
      <c r="B12572" t="s">
        <v>84</v>
      </c>
      <c r="C12572" t="s">
        <v>63</v>
      </c>
      <c r="D12572" t="s">
        <v>74</v>
      </c>
      <c r="E12572" t="s">
        <v>64</v>
      </c>
      <c r="F12572" t="s">
        <v>65</v>
      </c>
      <c r="G12572" t="s">
        <v>75</v>
      </c>
      <c r="H12572" t="s">
        <v>71</v>
      </c>
      <c r="I12572" t="s">
        <v>67</v>
      </c>
      <c r="J12572">
        <v>9.5043281085371703E-2</v>
      </c>
      <c r="K12572">
        <f t="shared" si="208"/>
        <v>9</v>
      </c>
    </row>
    <row r="12573" spans="1:11" x14ac:dyDescent="0.2">
      <c r="A12573">
        <v>18</v>
      </c>
      <c r="B12573" t="s">
        <v>84</v>
      </c>
      <c r="C12573" t="s">
        <v>63</v>
      </c>
      <c r="D12573" t="s">
        <v>74</v>
      </c>
      <c r="E12573" t="s">
        <v>64</v>
      </c>
      <c r="F12573" t="s">
        <v>65</v>
      </c>
      <c r="G12573" t="s">
        <v>75</v>
      </c>
      <c r="H12573" t="s">
        <v>71</v>
      </c>
      <c r="I12573" t="s">
        <v>67</v>
      </c>
      <c r="J12573">
        <v>9.2451980871266201E-2</v>
      </c>
      <c r="K12573">
        <f t="shared" si="208"/>
        <v>9</v>
      </c>
    </row>
    <row r="12574" spans="1:11" x14ac:dyDescent="0.2">
      <c r="A12574">
        <v>19</v>
      </c>
      <c r="B12574" t="s">
        <v>84</v>
      </c>
      <c r="C12574" t="s">
        <v>63</v>
      </c>
      <c r="D12574" t="s">
        <v>74</v>
      </c>
      <c r="E12574" t="s">
        <v>64</v>
      </c>
      <c r="F12574" t="s">
        <v>65</v>
      </c>
      <c r="G12574" t="s">
        <v>75</v>
      </c>
      <c r="H12574" t="s">
        <v>71</v>
      </c>
      <c r="I12574" t="s">
        <v>67</v>
      </c>
      <c r="J12574">
        <v>8.5134524887403903E-2</v>
      </c>
      <c r="K12574">
        <f t="shared" si="208"/>
        <v>9</v>
      </c>
    </row>
    <row r="12575" spans="1:11" x14ac:dyDescent="0.2">
      <c r="A12575">
        <v>20</v>
      </c>
      <c r="B12575" t="s">
        <v>84</v>
      </c>
      <c r="C12575" t="s">
        <v>63</v>
      </c>
      <c r="D12575" t="s">
        <v>74</v>
      </c>
      <c r="E12575" t="s">
        <v>64</v>
      </c>
      <c r="F12575" t="s">
        <v>65</v>
      </c>
      <c r="G12575" t="s">
        <v>75</v>
      </c>
      <c r="H12575" t="s">
        <v>71</v>
      </c>
      <c r="I12575" t="s">
        <v>67</v>
      </c>
      <c r="J12575">
        <v>6.3397982025045693E-2</v>
      </c>
      <c r="K12575">
        <f t="shared" si="208"/>
        <v>9</v>
      </c>
    </row>
    <row r="12576" spans="1:11" x14ac:dyDescent="0.2">
      <c r="A12576">
        <v>21</v>
      </c>
      <c r="B12576" t="s">
        <v>84</v>
      </c>
      <c r="C12576" t="s">
        <v>63</v>
      </c>
      <c r="D12576" t="s">
        <v>74</v>
      </c>
      <c r="E12576" t="s">
        <v>64</v>
      </c>
      <c r="F12576" t="s">
        <v>65</v>
      </c>
      <c r="G12576" t="s">
        <v>75</v>
      </c>
      <c r="H12576" t="s">
        <v>71</v>
      </c>
      <c r="I12576" t="s">
        <v>67</v>
      </c>
      <c r="J12576">
        <v>3.7231680259613098E-2</v>
      </c>
      <c r="K12576">
        <f t="shared" si="208"/>
        <v>9</v>
      </c>
    </row>
    <row r="12577" spans="1:11" x14ac:dyDescent="0.2">
      <c r="A12577">
        <v>22</v>
      </c>
      <c r="B12577" t="s">
        <v>84</v>
      </c>
      <c r="C12577" t="s">
        <v>63</v>
      </c>
      <c r="D12577" t="s">
        <v>74</v>
      </c>
      <c r="E12577" t="s">
        <v>64</v>
      </c>
      <c r="F12577" t="s">
        <v>65</v>
      </c>
      <c r="G12577" t="s">
        <v>75</v>
      </c>
      <c r="H12577" t="s">
        <v>71</v>
      </c>
      <c r="I12577" t="s">
        <v>67</v>
      </c>
      <c r="J12577">
        <v>1.6587621399040599E-2</v>
      </c>
      <c r="K12577">
        <f t="shared" si="208"/>
        <v>9</v>
      </c>
    </row>
    <row r="12578" spans="1:11" x14ac:dyDescent="0.2">
      <c r="A12578">
        <v>23</v>
      </c>
      <c r="B12578" t="s">
        <v>84</v>
      </c>
      <c r="C12578" t="s">
        <v>63</v>
      </c>
      <c r="D12578" t="s">
        <v>74</v>
      </c>
      <c r="E12578" t="s">
        <v>64</v>
      </c>
      <c r="F12578" t="s">
        <v>65</v>
      </c>
      <c r="G12578" t="s">
        <v>75</v>
      </c>
      <c r="H12578" t="s">
        <v>71</v>
      </c>
      <c r="I12578" t="s">
        <v>67</v>
      </c>
      <c r="J12578">
        <v>3.5769523848477799E-3</v>
      </c>
      <c r="K12578">
        <f t="shared" si="208"/>
        <v>9</v>
      </c>
    </row>
    <row r="12579" spans="1:11" x14ac:dyDescent="0.2">
      <c r="A12579">
        <v>24</v>
      </c>
      <c r="B12579" t="s">
        <v>84</v>
      </c>
      <c r="C12579" t="s">
        <v>63</v>
      </c>
      <c r="D12579" t="s">
        <v>74</v>
      </c>
      <c r="E12579" t="s">
        <v>64</v>
      </c>
      <c r="F12579" t="s">
        <v>65</v>
      </c>
      <c r="G12579" t="s">
        <v>75</v>
      </c>
      <c r="H12579" t="s">
        <v>71</v>
      </c>
      <c r="I12579" t="s">
        <v>67</v>
      </c>
      <c r="J12579" s="3">
        <v>6.1659795809351103E-5</v>
      </c>
      <c r="K12579">
        <f t="shared" si="208"/>
        <v>9</v>
      </c>
    </row>
    <row r="12580" spans="1:11" x14ac:dyDescent="0.2">
      <c r="A12580">
        <v>1</v>
      </c>
      <c r="B12580" t="s">
        <v>84</v>
      </c>
      <c r="C12580" t="s">
        <v>57</v>
      </c>
      <c r="D12580" t="s">
        <v>74</v>
      </c>
      <c r="E12580" t="s">
        <v>64</v>
      </c>
      <c r="F12580" t="s">
        <v>60</v>
      </c>
      <c r="G12580" t="s">
        <v>69</v>
      </c>
      <c r="H12580" t="s">
        <v>62</v>
      </c>
      <c r="I12580" t="s">
        <v>67</v>
      </c>
      <c r="J12580">
        <v>3.65394896306055E-2</v>
      </c>
      <c r="K12580">
        <f t="shared" si="208"/>
        <v>9</v>
      </c>
    </row>
    <row r="12581" spans="1:11" x14ac:dyDescent="0.2">
      <c r="A12581">
        <v>2</v>
      </c>
      <c r="B12581" t="s">
        <v>84</v>
      </c>
      <c r="C12581" t="s">
        <v>57</v>
      </c>
      <c r="D12581" t="s">
        <v>74</v>
      </c>
      <c r="E12581" t="s">
        <v>64</v>
      </c>
      <c r="F12581" t="s">
        <v>60</v>
      </c>
      <c r="G12581" t="s">
        <v>69</v>
      </c>
      <c r="H12581" t="s">
        <v>62</v>
      </c>
      <c r="I12581" t="s">
        <v>67</v>
      </c>
      <c r="J12581">
        <v>9.5680091127276004E-3</v>
      </c>
      <c r="K12581">
        <f t="shared" si="208"/>
        <v>9</v>
      </c>
    </row>
    <row r="12582" spans="1:11" x14ac:dyDescent="0.2">
      <c r="A12582">
        <v>3</v>
      </c>
      <c r="B12582" t="s">
        <v>84</v>
      </c>
      <c r="C12582" t="s">
        <v>57</v>
      </c>
      <c r="D12582" t="s">
        <v>74</v>
      </c>
      <c r="E12582" t="s">
        <v>64</v>
      </c>
      <c r="F12582" t="s">
        <v>60</v>
      </c>
      <c r="G12582" t="s">
        <v>69</v>
      </c>
      <c r="H12582" t="s">
        <v>62</v>
      </c>
      <c r="I12582" t="s">
        <v>67</v>
      </c>
      <c r="J12582">
        <v>1.7855400679020401E-3</v>
      </c>
      <c r="K12582">
        <f t="shared" si="208"/>
        <v>9</v>
      </c>
    </row>
    <row r="12583" spans="1:11" x14ac:dyDescent="0.2">
      <c r="A12583">
        <v>4</v>
      </c>
      <c r="B12583" t="s">
        <v>84</v>
      </c>
      <c r="C12583" t="s">
        <v>57</v>
      </c>
      <c r="D12583" t="s">
        <v>74</v>
      </c>
      <c r="E12583" t="s">
        <v>64</v>
      </c>
      <c r="F12583" t="s">
        <v>60</v>
      </c>
      <c r="G12583" t="s">
        <v>69</v>
      </c>
      <c r="H12583" t="s">
        <v>62</v>
      </c>
      <c r="I12583" t="s">
        <v>67</v>
      </c>
      <c r="J12583" s="3">
        <v>7.3774868732943998E-4</v>
      </c>
      <c r="K12583">
        <f t="shared" si="208"/>
        <v>9</v>
      </c>
    </row>
    <row r="12584" spans="1:11" x14ac:dyDescent="0.2">
      <c r="A12584">
        <v>5</v>
      </c>
      <c r="B12584" t="s">
        <v>84</v>
      </c>
      <c r="C12584" t="s">
        <v>57</v>
      </c>
      <c r="D12584" t="s">
        <v>74</v>
      </c>
      <c r="E12584" t="s">
        <v>64</v>
      </c>
      <c r="F12584" t="s">
        <v>60</v>
      </c>
      <c r="G12584" t="s">
        <v>69</v>
      </c>
      <c r="H12584" t="s">
        <v>62</v>
      </c>
      <c r="I12584" t="s">
        <v>67</v>
      </c>
      <c r="J12584" s="3">
        <v>5.53555629112178E-4</v>
      </c>
      <c r="K12584">
        <f t="shared" si="208"/>
        <v>9</v>
      </c>
    </row>
    <row r="12585" spans="1:11" x14ac:dyDescent="0.2">
      <c r="A12585">
        <v>6</v>
      </c>
      <c r="B12585" t="s">
        <v>84</v>
      </c>
      <c r="C12585" t="s">
        <v>57</v>
      </c>
      <c r="D12585" t="s">
        <v>74</v>
      </c>
      <c r="E12585" t="s">
        <v>64</v>
      </c>
      <c r="F12585" t="s">
        <v>60</v>
      </c>
      <c r="G12585" t="s">
        <v>69</v>
      </c>
      <c r="H12585" t="s">
        <v>62</v>
      </c>
      <c r="I12585" t="s">
        <v>67</v>
      </c>
      <c r="J12585" s="3">
        <v>6.7057496363031905E-4</v>
      </c>
      <c r="K12585">
        <f t="shared" si="208"/>
        <v>9</v>
      </c>
    </row>
    <row r="12586" spans="1:11" x14ac:dyDescent="0.2">
      <c r="A12586">
        <v>7</v>
      </c>
      <c r="B12586" t="s">
        <v>84</v>
      </c>
      <c r="C12586" t="s">
        <v>57</v>
      </c>
      <c r="D12586" t="s">
        <v>74</v>
      </c>
      <c r="E12586" t="s">
        <v>64</v>
      </c>
      <c r="F12586" t="s">
        <v>60</v>
      </c>
      <c r="G12586" t="s">
        <v>69</v>
      </c>
      <c r="H12586" t="s">
        <v>62</v>
      </c>
      <c r="I12586" t="s">
        <v>67</v>
      </c>
      <c r="J12586">
        <v>1.38825057377608E-3</v>
      </c>
      <c r="K12586">
        <f t="shared" si="208"/>
        <v>9</v>
      </c>
    </row>
    <row r="12587" spans="1:11" x14ac:dyDescent="0.2">
      <c r="A12587">
        <v>8</v>
      </c>
      <c r="B12587" t="s">
        <v>84</v>
      </c>
      <c r="C12587" t="s">
        <v>57</v>
      </c>
      <c r="D12587" t="s">
        <v>74</v>
      </c>
      <c r="E12587" t="s">
        <v>64</v>
      </c>
      <c r="F12587" t="s">
        <v>60</v>
      </c>
      <c r="G12587" t="s">
        <v>69</v>
      </c>
      <c r="H12587" t="s">
        <v>62</v>
      </c>
      <c r="I12587" t="s">
        <v>67</v>
      </c>
      <c r="J12587">
        <v>2.9373439725220098E-3</v>
      </c>
      <c r="K12587">
        <f t="shared" si="208"/>
        <v>9</v>
      </c>
    </row>
    <row r="12588" spans="1:11" x14ac:dyDescent="0.2">
      <c r="A12588">
        <v>9</v>
      </c>
      <c r="B12588" t="s">
        <v>84</v>
      </c>
      <c r="C12588" t="s">
        <v>57</v>
      </c>
      <c r="D12588" t="s">
        <v>74</v>
      </c>
      <c r="E12588" t="s">
        <v>64</v>
      </c>
      <c r="F12588" t="s">
        <v>60</v>
      </c>
      <c r="G12588" t="s">
        <v>69</v>
      </c>
      <c r="H12588" t="s">
        <v>62</v>
      </c>
      <c r="I12588" t="s">
        <v>67</v>
      </c>
      <c r="J12588">
        <v>4.6064548466498902E-3</v>
      </c>
      <c r="K12588">
        <f t="shared" si="208"/>
        <v>9</v>
      </c>
    </row>
    <row r="12589" spans="1:11" x14ac:dyDescent="0.2">
      <c r="A12589">
        <v>10</v>
      </c>
      <c r="B12589" t="s">
        <v>84</v>
      </c>
      <c r="C12589" t="s">
        <v>57</v>
      </c>
      <c r="D12589" t="s">
        <v>74</v>
      </c>
      <c r="E12589" t="s">
        <v>64</v>
      </c>
      <c r="F12589" t="s">
        <v>60</v>
      </c>
      <c r="G12589" t="s">
        <v>69</v>
      </c>
      <c r="H12589" t="s">
        <v>62</v>
      </c>
      <c r="I12589" t="s">
        <v>67</v>
      </c>
      <c r="J12589">
        <v>6.7171749283589004E-3</v>
      </c>
      <c r="K12589">
        <f t="shared" si="208"/>
        <v>9</v>
      </c>
    </row>
    <row r="12590" spans="1:11" x14ac:dyDescent="0.2">
      <c r="A12590">
        <v>11</v>
      </c>
      <c r="B12590" t="s">
        <v>84</v>
      </c>
      <c r="C12590" t="s">
        <v>57</v>
      </c>
      <c r="D12590" t="s">
        <v>74</v>
      </c>
      <c r="E12590" t="s">
        <v>64</v>
      </c>
      <c r="F12590" t="s">
        <v>60</v>
      </c>
      <c r="G12590" t="s">
        <v>69</v>
      </c>
      <c r="H12590" t="s">
        <v>62</v>
      </c>
      <c r="I12590" t="s">
        <v>67</v>
      </c>
      <c r="J12590">
        <v>9.2853009271959292E-3</v>
      </c>
      <c r="K12590">
        <f t="shared" si="208"/>
        <v>9</v>
      </c>
    </row>
    <row r="12591" spans="1:11" x14ac:dyDescent="0.2">
      <c r="A12591">
        <v>12</v>
      </c>
      <c r="B12591" t="s">
        <v>84</v>
      </c>
      <c r="C12591" t="s">
        <v>57</v>
      </c>
      <c r="D12591" t="s">
        <v>74</v>
      </c>
      <c r="E12591" t="s">
        <v>64</v>
      </c>
      <c r="F12591" t="s">
        <v>60</v>
      </c>
      <c r="G12591" t="s">
        <v>69</v>
      </c>
      <c r="H12591" t="s">
        <v>62</v>
      </c>
      <c r="I12591" t="s">
        <v>67</v>
      </c>
      <c r="J12591">
        <v>1.37498370867203E-2</v>
      </c>
      <c r="K12591">
        <f t="shared" si="208"/>
        <v>9</v>
      </c>
    </row>
    <row r="12592" spans="1:11" x14ac:dyDescent="0.2">
      <c r="A12592">
        <v>13</v>
      </c>
      <c r="B12592" t="s">
        <v>84</v>
      </c>
      <c r="C12592" t="s">
        <v>57</v>
      </c>
      <c r="D12592" t="s">
        <v>74</v>
      </c>
      <c r="E12592" t="s">
        <v>64</v>
      </c>
      <c r="F12592" t="s">
        <v>60</v>
      </c>
      <c r="G12592" t="s">
        <v>69</v>
      </c>
      <c r="H12592" t="s">
        <v>62</v>
      </c>
      <c r="I12592" t="s">
        <v>67</v>
      </c>
      <c r="J12592">
        <v>1.8860688389777999E-2</v>
      </c>
      <c r="K12592">
        <f t="shared" si="208"/>
        <v>9</v>
      </c>
    </row>
    <row r="12593" spans="1:11" x14ac:dyDescent="0.2">
      <c r="A12593">
        <v>14</v>
      </c>
      <c r="B12593" t="s">
        <v>84</v>
      </c>
      <c r="C12593" t="s">
        <v>57</v>
      </c>
      <c r="D12593" t="s">
        <v>74</v>
      </c>
      <c r="E12593" t="s">
        <v>64</v>
      </c>
      <c r="F12593" t="s">
        <v>60</v>
      </c>
      <c r="G12593" t="s">
        <v>69</v>
      </c>
      <c r="H12593" t="s">
        <v>62</v>
      </c>
      <c r="I12593" t="s">
        <v>67</v>
      </c>
      <c r="J12593">
        <v>2.5691059097817E-2</v>
      </c>
      <c r="K12593">
        <f t="shared" si="208"/>
        <v>9</v>
      </c>
    </row>
    <row r="12594" spans="1:11" x14ac:dyDescent="0.2">
      <c r="A12594">
        <v>15</v>
      </c>
      <c r="B12594" t="s">
        <v>84</v>
      </c>
      <c r="C12594" t="s">
        <v>57</v>
      </c>
      <c r="D12594" t="s">
        <v>74</v>
      </c>
      <c r="E12594" t="s">
        <v>64</v>
      </c>
      <c r="F12594" t="s">
        <v>60</v>
      </c>
      <c r="G12594" t="s">
        <v>69</v>
      </c>
      <c r="H12594" t="s">
        <v>62</v>
      </c>
      <c r="I12594" t="s">
        <v>67</v>
      </c>
      <c r="J12594">
        <v>3.68610239477664E-2</v>
      </c>
      <c r="K12594">
        <f t="shared" si="208"/>
        <v>9</v>
      </c>
    </row>
    <row r="12595" spans="1:11" x14ac:dyDescent="0.2">
      <c r="A12595">
        <v>16</v>
      </c>
      <c r="B12595" t="s">
        <v>84</v>
      </c>
      <c r="C12595" t="s">
        <v>57</v>
      </c>
      <c r="D12595" t="s">
        <v>74</v>
      </c>
      <c r="E12595" t="s">
        <v>64</v>
      </c>
      <c r="F12595" t="s">
        <v>60</v>
      </c>
      <c r="G12595" t="s">
        <v>69</v>
      </c>
      <c r="H12595" t="s">
        <v>62</v>
      </c>
      <c r="I12595" t="s">
        <v>67</v>
      </c>
      <c r="J12595">
        <v>5.6659871670967699E-2</v>
      </c>
      <c r="K12595">
        <f t="shared" si="208"/>
        <v>9</v>
      </c>
    </row>
    <row r="12596" spans="1:11" x14ac:dyDescent="0.2">
      <c r="A12596">
        <v>17</v>
      </c>
      <c r="B12596" t="s">
        <v>84</v>
      </c>
      <c r="C12596" t="s">
        <v>57</v>
      </c>
      <c r="D12596" t="s">
        <v>74</v>
      </c>
      <c r="E12596" t="s">
        <v>64</v>
      </c>
      <c r="F12596" t="s">
        <v>60</v>
      </c>
      <c r="G12596" t="s">
        <v>69</v>
      </c>
      <c r="H12596" t="s">
        <v>62</v>
      </c>
      <c r="I12596" t="s">
        <v>67</v>
      </c>
      <c r="J12596">
        <v>8.1999770782593601E-2</v>
      </c>
      <c r="K12596">
        <f t="shared" si="208"/>
        <v>9</v>
      </c>
    </row>
    <row r="12597" spans="1:11" x14ac:dyDescent="0.2">
      <c r="A12597">
        <v>18</v>
      </c>
      <c r="B12597" t="s">
        <v>84</v>
      </c>
      <c r="C12597" t="s">
        <v>57</v>
      </c>
      <c r="D12597" t="s">
        <v>74</v>
      </c>
      <c r="E12597" t="s">
        <v>64</v>
      </c>
      <c r="F12597" t="s">
        <v>60</v>
      </c>
      <c r="G12597" t="s">
        <v>69</v>
      </c>
      <c r="H12597" t="s">
        <v>62</v>
      </c>
      <c r="I12597" t="s">
        <v>67</v>
      </c>
      <c r="J12597">
        <v>0.10418792272923399</v>
      </c>
      <c r="K12597">
        <f t="shared" si="208"/>
        <v>9</v>
      </c>
    </row>
    <row r="12598" spans="1:11" x14ac:dyDescent="0.2">
      <c r="A12598">
        <v>19</v>
      </c>
      <c r="B12598" t="s">
        <v>84</v>
      </c>
      <c r="C12598" t="s">
        <v>57</v>
      </c>
      <c r="D12598" t="s">
        <v>74</v>
      </c>
      <c r="E12598" t="s">
        <v>64</v>
      </c>
      <c r="F12598" t="s">
        <v>60</v>
      </c>
      <c r="G12598" t="s">
        <v>69</v>
      </c>
      <c r="H12598" t="s">
        <v>62</v>
      </c>
      <c r="I12598" t="s">
        <v>67</v>
      </c>
      <c r="J12598">
        <v>0.114853229853405</v>
      </c>
      <c r="K12598">
        <f t="shared" si="208"/>
        <v>9</v>
      </c>
    </row>
    <row r="12599" spans="1:11" x14ac:dyDescent="0.2">
      <c r="A12599">
        <v>20</v>
      </c>
      <c r="B12599" t="s">
        <v>84</v>
      </c>
      <c r="C12599" t="s">
        <v>57</v>
      </c>
      <c r="D12599" t="s">
        <v>74</v>
      </c>
      <c r="E12599" t="s">
        <v>64</v>
      </c>
      <c r="F12599" t="s">
        <v>60</v>
      </c>
      <c r="G12599" t="s">
        <v>69</v>
      </c>
      <c r="H12599" t="s">
        <v>62</v>
      </c>
      <c r="I12599" t="s">
        <v>67</v>
      </c>
      <c r="J12599">
        <v>0.11371847426802301</v>
      </c>
      <c r="K12599">
        <f t="shared" si="208"/>
        <v>9</v>
      </c>
    </row>
    <row r="12600" spans="1:11" x14ac:dyDescent="0.2">
      <c r="A12600">
        <v>21</v>
      </c>
      <c r="B12600" t="s">
        <v>84</v>
      </c>
      <c r="C12600" t="s">
        <v>57</v>
      </c>
      <c r="D12600" t="s">
        <v>74</v>
      </c>
      <c r="E12600" t="s">
        <v>64</v>
      </c>
      <c r="F12600" t="s">
        <v>60</v>
      </c>
      <c r="G12600" t="s">
        <v>69</v>
      </c>
      <c r="H12600" t="s">
        <v>62</v>
      </c>
      <c r="I12600" t="s">
        <v>67</v>
      </c>
      <c r="J12600">
        <v>0.11195001360812901</v>
      </c>
      <c r="K12600">
        <f t="shared" si="208"/>
        <v>9</v>
      </c>
    </row>
    <row r="12601" spans="1:11" x14ac:dyDescent="0.2">
      <c r="A12601">
        <v>22</v>
      </c>
      <c r="B12601" t="s">
        <v>84</v>
      </c>
      <c r="C12601" t="s">
        <v>57</v>
      </c>
      <c r="D12601" t="s">
        <v>74</v>
      </c>
      <c r="E12601" t="s">
        <v>64</v>
      </c>
      <c r="F12601" t="s">
        <v>60</v>
      </c>
      <c r="G12601" t="s">
        <v>69</v>
      </c>
      <c r="H12601" t="s">
        <v>62</v>
      </c>
      <c r="I12601" t="s">
        <v>67</v>
      </c>
      <c r="J12601">
        <v>0.101898877108488</v>
      </c>
      <c r="K12601">
        <f t="shared" si="208"/>
        <v>9</v>
      </c>
    </row>
    <row r="12602" spans="1:11" x14ac:dyDescent="0.2">
      <c r="A12602">
        <v>23</v>
      </c>
      <c r="B12602" t="s">
        <v>84</v>
      </c>
      <c r="C12602" t="s">
        <v>57</v>
      </c>
      <c r="D12602" t="s">
        <v>74</v>
      </c>
      <c r="E12602" t="s">
        <v>64</v>
      </c>
      <c r="F12602" t="s">
        <v>60</v>
      </c>
      <c r="G12602" t="s">
        <v>69</v>
      </c>
      <c r="H12602" t="s">
        <v>62</v>
      </c>
      <c r="I12602" t="s">
        <v>67</v>
      </c>
      <c r="J12602">
        <v>8.2418336977585799E-2</v>
      </c>
      <c r="K12602">
        <f t="shared" si="208"/>
        <v>9</v>
      </c>
    </row>
    <row r="12603" spans="1:11" x14ac:dyDescent="0.2">
      <c r="A12603">
        <v>24</v>
      </c>
      <c r="B12603" t="s">
        <v>84</v>
      </c>
      <c r="C12603" t="s">
        <v>57</v>
      </c>
      <c r="D12603" t="s">
        <v>74</v>
      </c>
      <c r="E12603" t="s">
        <v>64</v>
      </c>
      <c r="F12603" t="s">
        <v>60</v>
      </c>
      <c r="G12603" t="s">
        <v>69</v>
      </c>
      <c r="H12603" t="s">
        <v>62</v>
      </c>
      <c r="I12603" t="s">
        <v>67</v>
      </c>
      <c r="J12603">
        <v>6.2361451139678697E-2</v>
      </c>
      <c r="K12603">
        <f t="shared" si="208"/>
        <v>9</v>
      </c>
    </row>
    <row r="12604" spans="1:11" x14ac:dyDescent="0.2">
      <c r="A12604">
        <v>1</v>
      </c>
      <c r="B12604" t="s">
        <v>84</v>
      </c>
      <c r="C12604" t="s">
        <v>63</v>
      </c>
      <c r="D12604" t="s">
        <v>74</v>
      </c>
      <c r="E12604" t="s">
        <v>64</v>
      </c>
      <c r="F12604" t="s">
        <v>60</v>
      </c>
      <c r="G12604" t="s">
        <v>69</v>
      </c>
      <c r="H12604" t="s">
        <v>62</v>
      </c>
      <c r="I12604" t="s">
        <v>67</v>
      </c>
      <c r="J12604">
        <v>4.8905525316870202E-2</v>
      </c>
      <c r="K12604">
        <f t="shared" si="208"/>
        <v>9</v>
      </c>
    </row>
    <row r="12605" spans="1:11" x14ac:dyDescent="0.2">
      <c r="A12605">
        <v>2</v>
      </c>
      <c r="B12605" t="s">
        <v>84</v>
      </c>
      <c r="C12605" t="s">
        <v>63</v>
      </c>
      <c r="D12605" t="s">
        <v>74</v>
      </c>
      <c r="E12605" t="s">
        <v>64</v>
      </c>
      <c r="F12605" t="s">
        <v>60</v>
      </c>
      <c r="G12605" t="s">
        <v>69</v>
      </c>
      <c r="H12605" t="s">
        <v>62</v>
      </c>
      <c r="I12605" t="s">
        <v>67</v>
      </c>
      <c r="J12605">
        <v>1.44756252058013E-2</v>
      </c>
      <c r="K12605">
        <f t="shared" si="208"/>
        <v>9</v>
      </c>
    </row>
    <row r="12606" spans="1:11" x14ac:dyDescent="0.2">
      <c r="A12606">
        <v>3</v>
      </c>
      <c r="B12606" t="s">
        <v>84</v>
      </c>
      <c r="C12606" t="s">
        <v>63</v>
      </c>
      <c r="D12606" t="s">
        <v>74</v>
      </c>
      <c r="E12606" t="s">
        <v>64</v>
      </c>
      <c r="F12606" t="s">
        <v>60</v>
      </c>
      <c r="G12606" t="s">
        <v>69</v>
      </c>
      <c r="H12606" t="s">
        <v>62</v>
      </c>
      <c r="I12606" t="s">
        <v>67</v>
      </c>
      <c r="J12606">
        <v>3.88053334359223E-3</v>
      </c>
      <c r="K12606">
        <f t="shared" si="208"/>
        <v>9</v>
      </c>
    </row>
    <row r="12607" spans="1:11" x14ac:dyDescent="0.2">
      <c r="A12607">
        <v>4</v>
      </c>
      <c r="B12607" t="s">
        <v>84</v>
      </c>
      <c r="C12607" t="s">
        <v>63</v>
      </c>
      <c r="D12607" t="s">
        <v>74</v>
      </c>
      <c r="E12607" t="s">
        <v>64</v>
      </c>
      <c r="F12607" t="s">
        <v>60</v>
      </c>
      <c r="G12607" t="s">
        <v>69</v>
      </c>
      <c r="H12607" t="s">
        <v>62</v>
      </c>
      <c r="I12607" t="s">
        <v>67</v>
      </c>
      <c r="J12607">
        <v>2.4999050631824898E-3</v>
      </c>
      <c r="K12607">
        <f t="shared" si="208"/>
        <v>9</v>
      </c>
    </row>
    <row r="12608" spans="1:11" x14ac:dyDescent="0.2">
      <c r="A12608">
        <v>5</v>
      </c>
      <c r="B12608" t="s">
        <v>84</v>
      </c>
      <c r="C12608" t="s">
        <v>63</v>
      </c>
      <c r="D12608" t="s">
        <v>74</v>
      </c>
      <c r="E12608" t="s">
        <v>64</v>
      </c>
      <c r="F12608" t="s">
        <v>60</v>
      </c>
      <c r="G12608" t="s">
        <v>69</v>
      </c>
      <c r="H12608" t="s">
        <v>62</v>
      </c>
      <c r="I12608" t="s">
        <v>67</v>
      </c>
      <c r="J12608">
        <v>1.73193733682285E-3</v>
      </c>
      <c r="K12608">
        <f t="shared" si="208"/>
        <v>9</v>
      </c>
    </row>
    <row r="12609" spans="1:11" x14ac:dyDescent="0.2">
      <c r="A12609">
        <v>6</v>
      </c>
      <c r="B12609" t="s">
        <v>84</v>
      </c>
      <c r="C12609" t="s">
        <v>63</v>
      </c>
      <c r="D12609" t="s">
        <v>74</v>
      </c>
      <c r="E12609" t="s">
        <v>64</v>
      </c>
      <c r="F12609" t="s">
        <v>60</v>
      </c>
      <c r="G12609" t="s">
        <v>69</v>
      </c>
      <c r="H12609" t="s">
        <v>62</v>
      </c>
      <c r="I12609" t="s">
        <v>67</v>
      </c>
      <c r="J12609">
        <v>1.47992817150961E-3</v>
      </c>
      <c r="K12609">
        <f t="shared" si="208"/>
        <v>9</v>
      </c>
    </row>
    <row r="12610" spans="1:11" x14ac:dyDescent="0.2">
      <c r="A12610">
        <v>7</v>
      </c>
      <c r="B12610" t="s">
        <v>84</v>
      </c>
      <c r="C12610" t="s">
        <v>63</v>
      </c>
      <c r="D12610" t="s">
        <v>74</v>
      </c>
      <c r="E12610" t="s">
        <v>64</v>
      </c>
      <c r="F12610" t="s">
        <v>60</v>
      </c>
      <c r="G12610" t="s">
        <v>69</v>
      </c>
      <c r="H12610" t="s">
        <v>62</v>
      </c>
      <c r="I12610" t="s">
        <v>67</v>
      </c>
      <c r="J12610">
        <v>1.4057855063408201E-3</v>
      </c>
      <c r="K12610">
        <f t="shared" si="208"/>
        <v>9</v>
      </c>
    </row>
    <row r="12611" spans="1:11" x14ac:dyDescent="0.2">
      <c r="A12611">
        <v>8</v>
      </c>
      <c r="B12611" t="s">
        <v>84</v>
      </c>
      <c r="C12611" t="s">
        <v>63</v>
      </c>
      <c r="D12611" t="s">
        <v>74</v>
      </c>
      <c r="E12611" t="s">
        <v>64</v>
      </c>
      <c r="F12611" t="s">
        <v>60</v>
      </c>
      <c r="G12611" t="s">
        <v>69</v>
      </c>
      <c r="H12611" t="s">
        <v>62</v>
      </c>
      <c r="I12611" t="s">
        <v>67</v>
      </c>
      <c r="J12611">
        <v>2.0438605114138698E-3</v>
      </c>
      <c r="K12611">
        <f t="shared" si="208"/>
        <v>9</v>
      </c>
    </row>
    <row r="12612" spans="1:11" x14ac:dyDescent="0.2">
      <c r="A12612">
        <v>9</v>
      </c>
      <c r="B12612" t="s">
        <v>84</v>
      </c>
      <c r="C12612" t="s">
        <v>63</v>
      </c>
      <c r="D12612" t="s">
        <v>74</v>
      </c>
      <c r="E12612" t="s">
        <v>64</v>
      </c>
      <c r="F12612" t="s">
        <v>60</v>
      </c>
      <c r="G12612" t="s">
        <v>69</v>
      </c>
      <c r="H12612" t="s">
        <v>62</v>
      </c>
      <c r="I12612" t="s">
        <v>67</v>
      </c>
      <c r="J12612">
        <v>3.1346552875717599E-3</v>
      </c>
      <c r="K12612">
        <f t="shared" ref="K12612:K12675" si="209">MONTH(1&amp;B12612)</f>
        <v>9</v>
      </c>
    </row>
    <row r="12613" spans="1:11" x14ac:dyDescent="0.2">
      <c r="A12613">
        <v>10</v>
      </c>
      <c r="B12613" t="s">
        <v>84</v>
      </c>
      <c r="C12613" t="s">
        <v>63</v>
      </c>
      <c r="D12613" t="s">
        <v>74</v>
      </c>
      <c r="E12613" t="s">
        <v>64</v>
      </c>
      <c r="F12613" t="s">
        <v>60</v>
      </c>
      <c r="G12613" t="s">
        <v>69</v>
      </c>
      <c r="H12613" t="s">
        <v>62</v>
      </c>
      <c r="I12613" t="s">
        <v>67</v>
      </c>
      <c r="J12613">
        <v>5.9535003598616696E-3</v>
      </c>
      <c r="K12613">
        <f t="shared" si="209"/>
        <v>9</v>
      </c>
    </row>
    <row r="12614" spans="1:11" x14ac:dyDescent="0.2">
      <c r="A12614">
        <v>11</v>
      </c>
      <c r="B12614" t="s">
        <v>84</v>
      </c>
      <c r="C12614" t="s">
        <v>63</v>
      </c>
      <c r="D12614" t="s">
        <v>74</v>
      </c>
      <c r="E12614" t="s">
        <v>64</v>
      </c>
      <c r="F12614" t="s">
        <v>60</v>
      </c>
      <c r="G12614" t="s">
        <v>69</v>
      </c>
      <c r="H12614" t="s">
        <v>62</v>
      </c>
      <c r="I12614" t="s">
        <v>67</v>
      </c>
      <c r="J12614">
        <v>9.7158350918220299E-3</v>
      </c>
      <c r="K12614">
        <f t="shared" si="209"/>
        <v>9</v>
      </c>
    </row>
    <row r="12615" spans="1:11" x14ac:dyDescent="0.2">
      <c r="A12615">
        <v>12</v>
      </c>
      <c r="B12615" t="s">
        <v>84</v>
      </c>
      <c r="C12615" t="s">
        <v>63</v>
      </c>
      <c r="D12615" t="s">
        <v>74</v>
      </c>
      <c r="E12615" t="s">
        <v>64</v>
      </c>
      <c r="F12615" t="s">
        <v>60</v>
      </c>
      <c r="G12615" t="s">
        <v>69</v>
      </c>
      <c r="H12615" t="s">
        <v>62</v>
      </c>
      <c r="I12615" t="s">
        <v>67</v>
      </c>
      <c r="J12615">
        <v>1.5118903397916E-2</v>
      </c>
      <c r="K12615">
        <f t="shared" si="209"/>
        <v>9</v>
      </c>
    </row>
    <row r="12616" spans="1:11" x14ac:dyDescent="0.2">
      <c r="A12616">
        <v>13</v>
      </c>
      <c r="B12616" t="s">
        <v>84</v>
      </c>
      <c r="C12616" t="s">
        <v>63</v>
      </c>
      <c r="D12616" t="s">
        <v>74</v>
      </c>
      <c r="E12616" t="s">
        <v>64</v>
      </c>
      <c r="F12616" t="s">
        <v>60</v>
      </c>
      <c r="G12616" t="s">
        <v>69</v>
      </c>
      <c r="H12616" t="s">
        <v>62</v>
      </c>
      <c r="I12616" t="s">
        <v>67</v>
      </c>
      <c r="J12616">
        <v>2.2444604866304101E-2</v>
      </c>
      <c r="K12616">
        <f t="shared" si="209"/>
        <v>9</v>
      </c>
    </row>
    <row r="12617" spans="1:11" x14ac:dyDescent="0.2">
      <c r="A12617">
        <v>14</v>
      </c>
      <c r="B12617" t="s">
        <v>84</v>
      </c>
      <c r="C12617" t="s">
        <v>63</v>
      </c>
      <c r="D12617" t="s">
        <v>74</v>
      </c>
      <c r="E12617" t="s">
        <v>64</v>
      </c>
      <c r="F12617" t="s">
        <v>60</v>
      </c>
      <c r="G12617" t="s">
        <v>69</v>
      </c>
      <c r="H12617" t="s">
        <v>62</v>
      </c>
      <c r="I12617" t="s">
        <v>67</v>
      </c>
      <c r="J12617">
        <v>3.1542053312055E-2</v>
      </c>
      <c r="K12617">
        <f t="shared" si="209"/>
        <v>9</v>
      </c>
    </row>
    <row r="12618" spans="1:11" x14ac:dyDescent="0.2">
      <c r="A12618">
        <v>15</v>
      </c>
      <c r="B12618" t="s">
        <v>84</v>
      </c>
      <c r="C12618" t="s">
        <v>63</v>
      </c>
      <c r="D12618" t="s">
        <v>74</v>
      </c>
      <c r="E12618" t="s">
        <v>64</v>
      </c>
      <c r="F12618" t="s">
        <v>60</v>
      </c>
      <c r="G12618" t="s">
        <v>69</v>
      </c>
      <c r="H12618" t="s">
        <v>62</v>
      </c>
      <c r="I12618" t="s">
        <v>67</v>
      </c>
      <c r="J12618">
        <v>4.1743168762496098E-2</v>
      </c>
      <c r="K12618">
        <f t="shared" si="209"/>
        <v>9</v>
      </c>
    </row>
    <row r="12619" spans="1:11" x14ac:dyDescent="0.2">
      <c r="A12619">
        <v>16</v>
      </c>
      <c r="B12619" t="s">
        <v>84</v>
      </c>
      <c r="C12619" t="s">
        <v>63</v>
      </c>
      <c r="D12619" t="s">
        <v>74</v>
      </c>
      <c r="E12619" t="s">
        <v>64</v>
      </c>
      <c r="F12619" t="s">
        <v>60</v>
      </c>
      <c r="G12619" t="s">
        <v>69</v>
      </c>
      <c r="H12619" t="s">
        <v>62</v>
      </c>
      <c r="I12619" t="s">
        <v>67</v>
      </c>
      <c r="J12619">
        <v>5.4384957318458202E-2</v>
      </c>
      <c r="K12619">
        <f t="shared" si="209"/>
        <v>9</v>
      </c>
    </row>
    <row r="12620" spans="1:11" x14ac:dyDescent="0.2">
      <c r="A12620">
        <v>17</v>
      </c>
      <c r="B12620" t="s">
        <v>84</v>
      </c>
      <c r="C12620" t="s">
        <v>63</v>
      </c>
      <c r="D12620" t="s">
        <v>74</v>
      </c>
      <c r="E12620" t="s">
        <v>64</v>
      </c>
      <c r="F12620" t="s">
        <v>60</v>
      </c>
      <c r="G12620" t="s">
        <v>69</v>
      </c>
      <c r="H12620" t="s">
        <v>62</v>
      </c>
      <c r="I12620" t="s">
        <v>67</v>
      </c>
      <c r="J12620">
        <v>6.8726222865871101E-2</v>
      </c>
      <c r="K12620">
        <f t="shared" si="209"/>
        <v>9</v>
      </c>
    </row>
    <row r="12621" spans="1:11" x14ac:dyDescent="0.2">
      <c r="A12621">
        <v>18</v>
      </c>
      <c r="B12621" t="s">
        <v>84</v>
      </c>
      <c r="C12621" t="s">
        <v>63</v>
      </c>
      <c r="D12621" t="s">
        <v>74</v>
      </c>
      <c r="E12621" t="s">
        <v>64</v>
      </c>
      <c r="F12621" t="s">
        <v>60</v>
      </c>
      <c r="G12621" t="s">
        <v>69</v>
      </c>
      <c r="H12621" t="s">
        <v>62</v>
      </c>
      <c r="I12621" t="s">
        <v>67</v>
      </c>
      <c r="J12621">
        <v>8.2459834653524106E-2</v>
      </c>
      <c r="K12621">
        <f t="shared" si="209"/>
        <v>9</v>
      </c>
    </row>
    <row r="12622" spans="1:11" x14ac:dyDescent="0.2">
      <c r="A12622">
        <v>19</v>
      </c>
      <c r="B12622" t="s">
        <v>84</v>
      </c>
      <c r="C12622" t="s">
        <v>63</v>
      </c>
      <c r="D12622" t="s">
        <v>74</v>
      </c>
      <c r="E12622" t="s">
        <v>64</v>
      </c>
      <c r="F12622" t="s">
        <v>60</v>
      </c>
      <c r="G12622" t="s">
        <v>69</v>
      </c>
      <c r="H12622" t="s">
        <v>62</v>
      </c>
      <c r="I12622" t="s">
        <v>67</v>
      </c>
      <c r="J12622">
        <v>9.7101858136300803E-2</v>
      </c>
      <c r="K12622">
        <f t="shared" si="209"/>
        <v>9</v>
      </c>
    </row>
    <row r="12623" spans="1:11" x14ac:dyDescent="0.2">
      <c r="A12623">
        <v>20</v>
      </c>
      <c r="B12623" t="s">
        <v>84</v>
      </c>
      <c r="C12623" t="s">
        <v>63</v>
      </c>
      <c r="D12623" t="s">
        <v>74</v>
      </c>
      <c r="E12623" t="s">
        <v>64</v>
      </c>
      <c r="F12623" t="s">
        <v>60</v>
      </c>
      <c r="G12623" t="s">
        <v>69</v>
      </c>
      <c r="H12623" t="s">
        <v>62</v>
      </c>
      <c r="I12623" t="s">
        <v>67</v>
      </c>
      <c r="J12623">
        <v>0.104894994265398</v>
      </c>
      <c r="K12623">
        <f t="shared" si="209"/>
        <v>9</v>
      </c>
    </row>
    <row r="12624" spans="1:11" x14ac:dyDescent="0.2">
      <c r="A12624">
        <v>21</v>
      </c>
      <c r="B12624" t="s">
        <v>84</v>
      </c>
      <c r="C12624" t="s">
        <v>63</v>
      </c>
      <c r="D12624" t="s">
        <v>74</v>
      </c>
      <c r="E12624" t="s">
        <v>64</v>
      </c>
      <c r="F12624" t="s">
        <v>60</v>
      </c>
      <c r="G12624" t="s">
        <v>69</v>
      </c>
      <c r="H12624" t="s">
        <v>62</v>
      </c>
      <c r="I12624" t="s">
        <v>67</v>
      </c>
      <c r="J12624">
        <v>0.108242619496822</v>
      </c>
      <c r="K12624">
        <f t="shared" si="209"/>
        <v>9</v>
      </c>
    </row>
    <row r="12625" spans="1:11" x14ac:dyDescent="0.2">
      <c r="A12625">
        <v>22</v>
      </c>
      <c r="B12625" t="s">
        <v>84</v>
      </c>
      <c r="C12625" t="s">
        <v>63</v>
      </c>
      <c r="D12625" t="s">
        <v>74</v>
      </c>
      <c r="E12625" t="s">
        <v>64</v>
      </c>
      <c r="F12625" t="s">
        <v>60</v>
      </c>
      <c r="G12625" t="s">
        <v>69</v>
      </c>
      <c r="H12625" t="s">
        <v>62</v>
      </c>
      <c r="I12625" t="s">
        <v>67</v>
      </c>
      <c r="J12625">
        <v>0.105111945751487</v>
      </c>
      <c r="K12625">
        <f t="shared" si="209"/>
        <v>9</v>
      </c>
    </row>
    <row r="12626" spans="1:11" x14ac:dyDescent="0.2">
      <c r="A12626">
        <v>23</v>
      </c>
      <c r="B12626" t="s">
        <v>84</v>
      </c>
      <c r="C12626" t="s">
        <v>63</v>
      </c>
      <c r="D12626" t="s">
        <v>74</v>
      </c>
      <c r="E12626" t="s">
        <v>64</v>
      </c>
      <c r="F12626" t="s">
        <v>60</v>
      </c>
      <c r="G12626" t="s">
        <v>69</v>
      </c>
      <c r="H12626" t="s">
        <v>62</v>
      </c>
      <c r="I12626" t="s">
        <v>67</v>
      </c>
      <c r="J12626">
        <v>9.5088341237674401E-2</v>
      </c>
      <c r="K12626">
        <f t="shared" si="209"/>
        <v>9</v>
      </c>
    </row>
    <row r="12627" spans="1:11" x14ac:dyDescent="0.2">
      <c r="A12627">
        <v>24</v>
      </c>
      <c r="B12627" t="s">
        <v>84</v>
      </c>
      <c r="C12627" t="s">
        <v>63</v>
      </c>
      <c r="D12627" t="s">
        <v>74</v>
      </c>
      <c r="E12627" t="s">
        <v>64</v>
      </c>
      <c r="F12627" t="s">
        <v>60</v>
      </c>
      <c r="G12627" t="s">
        <v>69</v>
      </c>
      <c r="H12627" t="s">
        <v>62</v>
      </c>
      <c r="I12627" t="s">
        <v>67</v>
      </c>
      <c r="J12627">
        <v>7.7913404740901804E-2</v>
      </c>
      <c r="K12627">
        <f t="shared" si="209"/>
        <v>9</v>
      </c>
    </row>
    <row r="12628" spans="1:11" x14ac:dyDescent="0.2">
      <c r="A12628">
        <v>1</v>
      </c>
      <c r="B12628" t="s">
        <v>84</v>
      </c>
      <c r="C12628" t="s">
        <v>57</v>
      </c>
      <c r="D12628" t="s">
        <v>74</v>
      </c>
      <c r="E12628" t="s">
        <v>64</v>
      </c>
      <c r="F12628" t="s">
        <v>65</v>
      </c>
      <c r="G12628" t="s">
        <v>69</v>
      </c>
      <c r="H12628" t="s">
        <v>62</v>
      </c>
      <c r="I12628" t="s">
        <v>67</v>
      </c>
      <c r="J12628">
        <v>2.5777265718419099E-2</v>
      </c>
      <c r="K12628">
        <f t="shared" si="209"/>
        <v>9</v>
      </c>
    </row>
    <row r="12629" spans="1:11" x14ac:dyDescent="0.2">
      <c r="A12629">
        <v>2</v>
      </c>
      <c r="B12629" t="s">
        <v>84</v>
      </c>
      <c r="C12629" t="s">
        <v>57</v>
      </c>
      <c r="D12629" t="s">
        <v>74</v>
      </c>
      <c r="E12629" t="s">
        <v>64</v>
      </c>
      <c r="F12629" t="s">
        <v>65</v>
      </c>
      <c r="G12629" t="s">
        <v>69</v>
      </c>
      <c r="H12629" t="s">
        <v>62</v>
      </c>
      <c r="I12629" t="s">
        <v>67</v>
      </c>
      <c r="J12629">
        <v>4.5787812755118899E-3</v>
      </c>
      <c r="K12629">
        <f t="shared" si="209"/>
        <v>9</v>
      </c>
    </row>
    <row r="12630" spans="1:11" x14ac:dyDescent="0.2">
      <c r="A12630">
        <v>3</v>
      </c>
      <c r="B12630" t="s">
        <v>84</v>
      </c>
      <c r="C12630" t="s">
        <v>57</v>
      </c>
      <c r="D12630" t="s">
        <v>74</v>
      </c>
      <c r="E12630" t="s">
        <v>64</v>
      </c>
      <c r="F12630" t="s">
        <v>65</v>
      </c>
      <c r="G12630" t="s">
        <v>69</v>
      </c>
      <c r="H12630" t="s">
        <v>62</v>
      </c>
      <c r="I12630" t="s">
        <v>67</v>
      </c>
      <c r="J12630">
        <v>1.5991854516210801E-3</v>
      </c>
      <c r="K12630">
        <f t="shared" si="209"/>
        <v>9</v>
      </c>
    </row>
    <row r="12631" spans="1:11" x14ac:dyDescent="0.2">
      <c r="A12631">
        <v>4</v>
      </c>
      <c r="B12631" t="s">
        <v>84</v>
      </c>
      <c r="C12631" t="s">
        <v>57</v>
      </c>
      <c r="D12631" t="s">
        <v>74</v>
      </c>
      <c r="E12631" t="s">
        <v>64</v>
      </c>
      <c r="F12631" t="s">
        <v>65</v>
      </c>
      <c r="G12631" t="s">
        <v>69</v>
      </c>
      <c r="H12631" t="s">
        <v>62</v>
      </c>
      <c r="I12631" t="s">
        <v>67</v>
      </c>
      <c r="J12631">
        <v>1.4609631831422601E-3</v>
      </c>
      <c r="K12631">
        <f t="shared" si="209"/>
        <v>9</v>
      </c>
    </row>
    <row r="12632" spans="1:11" x14ac:dyDescent="0.2">
      <c r="A12632">
        <v>5</v>
      </c>
      <c r="B12632" t="s">
        <v>84</v>
      </c>
      <c r="C12632" t="s">
        <v>57</v>
      </c>
      <c r="D12632" t="s">
        <v>74</v>
      </c>
      <c r="E12632" t="s">
        <v>64</v>
      </c>
      <c r="F12632" t="s">
        <v>65</v>
      </c>
      <c r="G12632" t="s">
        <v>69</v>
      </c>
      <c r="H12632" t="s">
        <v>62</v>
      </c>
      <c r="I12632" t="s">
        <v>67</v>
      </c>
      <c r="J12632">
        <v>1.0944029284655299E-3</v>
      </c>
      <c r="K12632">
        <f t="shared" si="209"/>
        <v>9</v>
      </c>
    </row>
    <row r="12633" spans="1:11" x14ac:dyDescent="0.2">
      <c r="A12633">
        <v>6</v>
      </c>
      <c r="B12633" t="s">
        <v>84</v>
      </c>
      <c r="C12633" t="s">
        <v>57</v>
      </c>
      <c r="D12633" t="s">
        <v>74</v>
      </c>
      <c r="E12633" t="s">
        <v>64</v>
      </c>
      <c r="F12633" t="s">
        <v>65</v>
      </c>
      <c r="G12633" t="s">
        <v>69</v>
      </c>
      <c r="H12633" t="s">
        <v>62</v>
      </c>
      <c r="I12633" t="s">
        <v>67</v>
      </c>
      <c r="J12633">
        <v>1.2941981274712799E-3</v>
      </c>
      <c r="K12633">
        <f t="shared" si="209"/>
        <v>9</v>
      </c>
    </row>
    <row r="12634" spans="1:11" x14ac:dyDescent="0.2">
      <c r="A12634">
        <v>7</v>
      </c>
      <c r="B12634" t="s">
        <v>84</v>
      </c>
      <c r="C12634" t="s">
        <v>57</v>
      </c>
      <c r="D12634" t="s">
        <v>74</v>
      </c>
      <c r="E12634" t="s">
        <v>64</v>
      </c>
      <c r="F12634" t="s">
        <v>65</v>
      </c>
      <c r="G12634" t="s">
        <v>69</v>
      </c>
      <c r="H12634" t="s">
        <v>62</v>
      </c>
      <c r="I12634" t="s">
        <v>67</v>
      </c>
      <c r="J12634">
        <v>2.73652706671268E-3</v>
      </c>
      <c r="K12634">
        <f t="shared" si="209"/>
        <v>9</v>
      </c>
    </row>
    <row r="12635" spans="1:11" x14ac:dyDescent="0.2">
      <c r="A12635">
        <v>8</v>
      </c>
      <c r="B12635" t="s">
        <v>84</v>
      </c>
      <c r="C12635" t="s">
        <v>57</v>
      </c>
      <c r="D12635" t="s">
        <v>74</v>
      </c>
      <c r="E12635" t="s">
        <v>64</v>
      </c>
      <c r="F12635" t="s">
        <v>65</v>
      </c>
      <c r="G12635" t="s">
        <v>69</v>
      </c>
      <c r="H12635" t="s">
        <v>62</v>
      </c>
      <c r="I12635" t="s">
        <v>67</v>
      </c>
      <c r="J12635">
        <v>5.1979552026858002E-3</v>
      </c>
      <c r="K12635">
        <f t="shared" si="209"/>
        <v>9</v>
      </c>
    </row>
    <row r="12636" spans="1:11" x14ac:dyDescent="0.2">
      <c r="A12636">
        <v>9</v>
      </c>
      <c r="B12636" t="s">
        <v>84</v>
      </c>
      <c r="C12636" t="s">
        <v>57</v>
      </c>
      <c r="D12636" t="s">
        <v>74</v>
      </c>
      <c r="E12636" t="s">
        <v>64</v>
      </c>
      <c r="F12636" t="s">
        <v>65</v>
      </c>
      <c r="G12636" t="s">
        <v>69</v>
      </c>
      <c r="H12636" t="s">
        <v>62</v>
      </c>
      <c r="I12636" t="s">
        <v>67</v>
      </c>
      <c r="J12636">
        <v>8.0582531568433608E-3</v>
      </c>
      <c r="K12636">
        <f t="shared" si="209"/>
        <v>9</v>
      </c>
    </row>
    <row r="12637" spans="1:11" x14ac:dyDescent="0.2">
      <c r="A12637">
        <v>10</v>
      </c>
      <c r="B12637" t="s">
        <v>84</v>
      </c>
      <c r="C12637" t="s">
        <v>57</v>
      </c>
      <c r="D12637" t="s">
        <v>74</v>
      </c>
      <c r="E12637" t="s">
        <v>64</v>
      </c>
      <c r="F12637" t="s">
        <v>65</v>
      </c>
      <c r="G12637" t="s">
        <v>69</v>
      </c>
      <c r="H12637" t="s">
        <v>62</v>
      </c>
      <c r="I12637" t="s">
        <v>67</v>
      </c>
      <c r="J12637">
        <v>1.07727209379573E-2</v>
      </c>
      <c r="K12637">
        <f t="shared" si="209"/>
        <v>9</v>
      </c>
    </row>
    <row r="12638" spans="1:11" x14ac:dyDescent="0.2">
      <c r="A12638">
        <v>11</v>
      </c>
      <c r="B12638" t="s">
        <v>84</v>
      </c>
      <c r="C12638" t="s">
        <v>57</v>
      </c>
      <c r="D12638" t="s">
        <v>74</v>
      </c>
      <c r="E12638" t="s">
        <v>64</v>
      </c>
      <c r="F12638" t="s">
        <v>65</v>
      </c>
      <c r="G12638" t="s">
        <v>69</v>
      </c>
      <c r="H12638" t="s">
        <v>62</v>
      </c>
      <c r="I12638" t="s">
        <v>67</v>
      </c>
      <c r="J12638">
        <v>1.4058542397061599E-2</v>
      </c>
      <c r="K12638">
        <f t="shared" si="209"/>
        <v>9</v>
      </c>
    </row>
    <row r="12639" spans="1:11" x14ac:dyDescent="0.2">
      <c r="A12639">
        <v>12</v>
      </c>
      <c r="B12639" t="s">
        <v>84</v>
      </c>
      <c r="C12639" t="s">
        <v>57</v>
      </c>
      <c r="D12639" t="s">
        <v>74</v>
      </c>
      <c r="E12639" t="s">
        <v>64</v>
      </c>
      <c r="F12639" t="s">
        <v>65</v>
      </c>
      <c r="G12639" t="s">
        <v>69</v>
      </c>
      <c r="H12639" t="s">
        <v>62</v>
      </c>
      <c r="I12639" t="s">
        <v>67</v>
      </c>
      <c r="J12639">
        <v>1.9929075759702399E-2</v>
      </c>
      <c r="K12639">
        <f t="shared" si="209"/>
        <v>9</v>
      </c>
    </row>
    <row r="12640" spans="1:11" x14ac:dyDescent="0.2">
      <c r="A12640">
        <v>13</v>
      </c>
      <c r="B12640" t="s">
        <v>84</v>
      </c>
      <c r="C12640" t="s">
        <v>57</v>
      </c>
      <c r="D12640" t="s">
        <v>74</v>
      </c>
      <c r="E12640" t="s">
        <v>64</v>
      </c>
      <c r="F12640" t="s">
        <v>65</v>
      </c>
      <c r="G12640" t="s">
        <v>69</v>
      </c>
      <c r="H12640" t="s">
        <v>62</v>
      </c>
      <c r="I12640" t="s">
        <v>67</v>
      </c>
      <c r="J12640">
        <v>2.6409365754047901E-2</v>
      </c>
      <c r="K12640">
        <f t="shared" si="209"/>
        <v>9</v>
      </c>
    </row>
    <row r="12641" spans="1:11" x14ac:dyDescent="0.2">
      <c r="A12641">
        <v>14</v>
      </c>
      <c r="B12641" t="s">
        <v>84</v>
      </c>
      <c r="C12641" t="s">
        <v>57</v>
      </c>
      <c r="D12641" t="s">
        <v>74</v>
      </c>
      <c r="E12641" t="s">
        <v>64</v>
      </c>
      <c r="F12641" t="s">
        <v>65</v>
      </c>
      <c r="G12641" t="s">
        <v>69</v>
      </c>
      <c r="H12641" t="s">
        <v>62</v>
      </c>
      <c r="I12641" t="s">
        <v>67</v>
      </c>
      <c r="J12641">
        <v>3.3679244580096697E-2</v>
      </c>
      <c r="K12641">
        <f t="shared" si="209"/>
        <v>9</v>
      </c>
    </row>
    <row r="12642" spans="1:11" x14ac:dyDescent="0.2">
      <c r="A12642">
        <v>15</v>
      </c>
      <c r="B12642" t="s">
        <v>84</v>
      </c>
      <c r="C12642" t="s">
        <v>57</v>
      </c>
      <c r="D12642" t="s">
        <v>74</v>
      </c>
      <c r="E12642" t="s">
        <v>64</v>
      </c>
      <c r="F12642" t="s">
        <v>65</v>
      </c>
      <c r="G12642" t="s">
        <v>69</v>
      </c>
      <c r="H12642" t="s">
        <v>62</v>
      </c>
      <c r="I12642" t="s">
        <v>67</v>
      </c>
      <c r="J12642">
        <v>4.5499560164755697E-2</v>
      </c>
      <c r="K12642">
        <f t="shared" si="209"/>
        <v>9</v>
      </c>
    </row>
    <row r="12643" spans="1:11" x14ac:dyDescent="0.2">
      <c r="A12643">
        <v>16</v>
      </c>
      <c r="B12643" t="s">
        <v>84</v>
      </c>
      <c r="C12643" t="s">
        <v>57</v>
      </c>
      <c r="D12643" t="s">
        <v>74</v>
      </c>
      <c r="E12643" t="s">
        <v>64</v>
      </c>
      <c r="F12643" t="s">
        <v>65</v>
      </c>
      <c r="G12643" t="s">
        <v>69</v>
      </c>
      <c r="H12643" t="s">
        <v>62</v>
      </c>
      <c r="I12643" t="s">
        <v>67</v>
      </c>
      <c r="J12643">
        <v>6.6756456020234001E-2</v>
      </c>
      <c r="K12643">
        <f t="shared" si="209"/>
        <v>9</v>
      </c>
    </row>
    <row r="12644" spans="1:11" x14ac:dyDescent="0.2">
      <c r="A12644">
        <v>17</v>
      </c>
      <c r="B12644" t="s">
        <v>84</v>
      </c>
      <c r="C12644" t="s">
        <v>57</v>
      </c>
      <c r="D12644" t="s">
        <v>74</v>
      </c>
      <c r="E12644" t="s">
        <v>64</v>
      </c>
      <c r="F12644" t="s">
        <v>65</v>
      </c>
      <c r="G12644" t="s">
        <v>69</v>
      </c>
      <c r="H12644" t="s">
        <v>62</v>
      </c>
      <c r="I12644" t="s">
        <v>67</v>
      </c>
      <c r="J12644">
        <v>9.2041068597412998E-2</v>
      </c>
      <c r="K12644">
        <f t="shared" si="209"/>
        <v>9</v>
      </c>
    </row>
    <row r="12645" spans="1:11" x14ac:dyDescent="0.2">
      <c r="A12645">
        <v>18</v>
      </c>
      <c r="B12645" t="s">
        <v>84</v>
      </c>
      <c r="C12645" t="s">
        <v>57</v>
      </c>
      <c r="D12645" t="s">
        <v>74</v>
      </c>
      <c r="E12645" t="s">
        <v>64</v>
      </c>
      <c r="F12645" t="s">
        <v>65</v>
      </c>
      <c r="G12645" t="s">
        <v>69</v>
      </c>
      <c r="H12645" t="s">
        <v>62</v>
      </c>
      <c r="I12645" t="s">
        <v>67</v>
      </c>
      <c r="J12645">
        <v>0.112130597977915</v>
      </c>
      <c r="K12645">
        <f t="shared" si="209"/>
        <v>9</v>
      </c>
    </row>
    <row r="12646" spans="1:11" x14ac:dyDescent="0.2">
      <c r="A12646">
        <v>19</v>
      </c>
      <c r="B12646" t="s">
        <v>84</v>
      </c>
      <c r="C12646" t="s">
        <v>57</v>
      </c>
      <c r="D12646" t="s">
        <v>74</v>
      </c>
      <c r="E12646" t="s">
        <v>64</v>
      </c>
      <c r="F12646" t="s">
        <v>65</v>
      </c>
      <c r="G12646" t="s">
        <v>69</v>
      </c>
      <c r="H12646" t="s">
        <v>62</v>
      </c>
      <c r="I12646" t="s">
        <v>67</v>
      </c>
      <c r="J12646">
        <v>0.11798551247363</v>
      </c>
      <c r="K12646">
        <f t="shared" si="209"/>
        <v>9</v>
      </c>
    </row>
    <row r="12647" spans="1:11" x14ac:dyDescent="0.2">
      <c r="A12647">
        <v>20</v>
      </c>
      <c r="B12647" t="s">
        <v>84</v>
      </c>
      <c r="C12647" t="s">
        <v>57</v>
      </c>
      <c r="D12647" t="s">
        <v>74</v>
      </c>
      <c r="E12647" t="s">
        <v>64</v>
      </c>
      <c r="F12647" t="s">
        <v>65</v>
      </c>
      <c r="G12647" t="s">
        <v>69</v>
      </c>
      <c r="H12647" t="s">
        <v>62</v>
      </c>
      <c r="I12647" t="s">
        <v>67</v>
      </c>
      <c r="J12647">
        <v>0.110405424271312</v>
      </c>
      <c r="K12647">
        <f t="shared" si="209"/>
        <v>9</v>
      </c>
    </row>
    <row r="12648" spans="1:11" x14ac:dyDescent="0.2">
      <c r="A12648">
        <v>21</v>
      </c>
      <c r="B12648" t="s">
        <v>84</v>
      </c>
      <c r="C12648" t="s">
        <v>57</v>
      </c>
      <c r="D12648" t="s">
        <v>74</v>
      </c>
      <c r="E12648" t="s">
        <v>64</v>
      </c>
      <c r="F12648" t="s">
        <v>65</v>
      </c>
      <c r="G12648" t="s">
        <v>69</v>
      </c>
      <c r="H12648" t="s">
        <v>62</v>
      </c>
      <c r="I12648" t="s">
        <v>67</v>
      </c>
      <c r="J12648">
        <v>0.101298862880751</v>
      </c>
      <c r="K12648">
        <f t="shared" si="209"/>
        <v>9</v>
      </c>
    </row>
    <row r="12649" spans="1:11" x14ac:dyDescent="0.2">
      <c r="A12649">
        <v>22</v>
      </c>
      <c r="B12649" t="s">
        <v>84</v>
      </c>
      <c r="C12649" t="s">
        <v>57</v>
      </c>
      <c r="D12649" t="s">
        <v>74</v>
      </c>
      <c r="E12649" t="s">
        <v>64</v>
      </c>
      <c r="F12649" t="s">
        <v>65</v>
      </c>
      <c r="G12649" t="s">
        <v>69</v>
      </c>
      <c r="H12649" t="s">
        <v>62</v>
      </c>
      <c r="I12649" t="s">
        <v>67</v>
      </c>
      <c r="J12649">
        <v>8.6043988037891594E-2</v>
      </c>
      <c r="K12649">
        <f t="shared" si="209"/>
        <v>9</v>
      </c>
    </row>
    <row r="12650" spans="1:11" x14ac:dyDescent="0.2">
      <c r="A12650">
        <v>23</v>
      </c>
      <c r="B12650" t="s">
        <v>84</v>
      </c>
      <c r="C12650" t="s">
        <v>57</v>
      </c>
      <c r="D12650" t="s">
        <v>74</v>
      </c>
      <c r="E12650" t="s">
        <v>64</v>
      </c>
      <c r="F12650" t="s">
        <v>65</v>
      </c>
      <c r="G12650" t="s">
        <v>69</v>
      </c>
      <c r="H12650" t="s">
        <v>62</v>
      </c>
      <c r="I12650" t="s">
        <v>67</v>
      </c>
      <c r="J12650">
        <v>6.4449691528811998E-2</v>
      </c>
      <c r="K12650">
        <f t="shared" si="209"/>
        <v>9</v>
      </c>
    </row>
    <row r="12651" spans="1:11" x14ac:dyDescent="0.2">
      <c r="A12651">
        <v>24</v>
      </c>
      <c r="B12651" t="s">
        <v>84</v>
      </c>
      <c r="C12651" t="s">
        <v>57</v>
      </c>
      <c r="D12651" t="s">
        <v>74</v>
      </c>
      <c r="E12651" t="s">
        <v>64</v>
      </c>
      <c r="F12651" t="s">
        <v>65</v>
      </c>
      <c r="G12651" t="s">
        <v>69</v>
      </c>
      <c r="H12651" t="s">
        <v>62</v>
      </c>
      <c r="I12651" t="s">
        <v>67</v>
      </c>
      <c r="J12651">
        <v>4.6742356507544498E-2</v>
      </c>
      <c r="K12651">
        <f t="shared" si="209"/>
        <v>9</v>
      </c>
    </row>
    <row r="12652" spans="1:11" x14ac:dyDescent="0.2">
      <c r="A12652">
        <v>1</v>
      </c>
      <c r="B12652" t="s">
        <v>84</v>
      </c>
      <c r="C12652" t="s">
        <v>63</v>
      </c>
      <c r="D12652" t="s">
        <v>74</v>
      </c>
      <c r="E12652" t="s">
        <v>64</v>
      </c>
      <c r="F12652" t="s">
        <v>65</v>
      </c>
      <c r="G12652" t="s">
        <v>69</v>
      </c>
      <c r="H12652" t="s">
        <v>62</v>
      </c>
      <c r="I12652" t="s">
        <v>67</v>
      </c>
      <c r="J12652">
        <v>3.4133145697471202E-2</v>
      </c>
      <c r="K12652">
        <f t="shared" si="209"/>
        <v>9</v>
      </c>
    </row>
    <row r="12653" spans="1:11" x14ac:dyDescent="0.2">
      <c r="A12653">
        <v>2</v>
      </c>
      <c r="B12653" t="s">
        <v>84</v>
      </c>
      <c r="C12653" t="s">
        <v>63</v>
      </c>
      <c r="D12653" t="s">
        <v>74</v>
      </c>
      <c r="E12653" t="s">
        <v>64</v>
      </c>
      <c r="F12653" t="s">
        <v>65</v>
      </c>
      <c r="G12653" t="s">
        <v>69</v>
      </c>
      <c r="H12653" t="s">
        <v>62</v>
      </c>
      <c r="I12653" t="s">
        <v>67</v>
      </c>
      <c r="J12653">
        <v>7.1152199496887798E-3</v>
      </c>
      <c r="K12653">
        <f t="shared" si="209"/>
        <v>9</v>
      </c>
    </row>
    <row r="12654" spans="1:11" x14ac:dyDescent="0.2">
      <c r="A12654">
        <v>3</v>
      </c>
      <c r="B12654" t="s">
        <v>84</v>
      </c>
      <c r="C12654" t="s">
        <v>63</v>
      </c>
      <c r="D12654" t="s">
        <v>74</v>
      </c>
      <c r="E12654" t="s">
        <v>64</v>
      </c>
      <c r="F12654" t="s">
        <v>65</v>
      </c>
      <c r="G12654" t="s">
        <v>69</v>
      </c>
      <c r="H12654" t="s">
        <v>62</v>
      </c>
      <c r="I12654" t="s">
        <v>67</v>
      </c>
      <c r="J12654">
        <v>4.8391178380353898E-3</v>
      </c>
      <c r="K12654">
        <f t="shared" si="209"/>
        <v>9</v>
      </c>
    </row>
    <row r="12655" spans="1:11" x14ac:dyDescent="0.2">
      <c r="A12655">
        <v>4</v>
      </c>
      <c r="B12655" t="s">
        <v>84</v>
      </c>
      <c r="C12655" t="s">
        <v>63</v>
      </c>
      <c r="D12655" t="s">
        <v>74</v>
      </c>
      <c r="E12655" t="s">
        <v>64</v>
      </c>
      <c r="F12655" t="s">
        <v>65</v>
      </c>
      <c r="G12655" t="s">
        <v>69</v>
      </c>
      <c r="H12655" t="s">
        <v>62</v>
      </c>
      <c r="I12655" t="s">
        <v>67</v>
      </c>
      <c r="J12655">
        <v>4.5656869081488298E-3</v>
      </c>
      <c r="K12655">
        <f t="shared" si="209"/>
        <v>9</v>
      </c>
    </row>
    <row r="12656" spans="1:11" x14ac:dyDescent="0.2">
      <c r="A12656">
        <v>5</v>
      </c>
      <c r="B12656" t="s">
        <v>84</v>
      </c>
      <c r="C12656" t="s">
        <v>63</v>
      </c>
      <c r="D12656" t="s">
        <v>74</v>
      </c>
      <c r="E12656" t="s">
        <v>64</v>
      </c>
      <c r="F12656" t="s">
        <v>65</v>
      </c>
      <c r="G12656" t="s">
        <v>69</v>
      </c>
      <c r="H12656" t="s">
        <v>62</v>
      </c>
      <c r="I12656" t="s">
        <v>67</v>
      </c>
      <c r="J12656">
        <v>3.13602502983505E-3</v>
      </c>
      <c r="K12656">
        <f t="shared" si="209"/>
        <v>9</v>
      </c>
    </row>
    <row r="12657" spans="1:11" x14ac:dyDescent="0.2">
      <c r="A12657">
        <v>6</v>
      </c>
      <c r="B12657" t="s">
        <v>84</v>
      </c>
      <c r="C12657" t="s">
        <v>63</v>
      </c>
      <c r="D12657" t="s">
        <v>74</v>
      </c>
      <c r="E12657" t="s">
        <v>64</v>
      </c>
      <c r="F12657" t="s">
        <v>65</v>
      </c>
      <c r="G12657" t="s">
        <v>69</v>
      </c>
      <c r="H12657" t="s">
        <v>62</v>
      </c>
      <c r="I12657" t="s">
        <v>67</v>
      </c>
      <c r="J12657">
        <v>2.1989939110685398E-3</v>
      </c>
      <c r="K12657">
        <f t="shared" si="209"/>
        <v>9</v>
      </c>
    </row>
    <row r="12658" spans="1:11" x14ac:dyDescent="0.2">
      <c r="A12658">
        <v>7</v>
      </c>
      <c r="B12658" t="s">
        <v>84</v>
      </c>
      <c r="C12658" t="s">
        <v>63</v>
      </c>
      <c r="D12658" t="s">
        <v>74</v>
      </c>
      <c r="E12658" t="s">
        <v>64</v>
      </c>
      <c r="F12658" t="s">
        <v>65</v>
      </c>
      <c r="G12658" t="s">
        <v>69</v>
      </c>
      <c r="H12658" t="s">
        <v>62</v>
      </c>
      <c r="I12658" t="s">
        <v>67</v>
      </c>
      <c r="J12658">
        <v>2.1151341664327702E-3</v>
      </c>
      <c r="K12658">
        <f t="shared" si="209"/>
        <v>9</v>
      </c>
    </row>
    <row r="12659" spans="1:11" x14ac:dyDescent="0.2">
      <c r="A12659">
        <v>8</v>
      </c>
      <c r="B12659" t="s">
        <v>84</v>
      </c>
      <c r="C12659" t="s">
        <v>63</v>
      </c>
      <c r="D12659" t="s">
        <v>74</v>
      </c>
      <c r="E12659" t="s">
        <v>64</v>
      </c>
      <c r="F12659" t="s">
        <v>65</v>
      </c>
      <c r="G12659" t="s">
        <v>69</v>
      </c>
      <c r="H12659" t="s">
        <v>62</v>
      </c>
      <c r="I12659" t="s">
        <v>67</v>
      </c>
      <c r="J12659">
        <v>3.2080980768296702E-3</v>
      </c>
      <c r="K12659">
        <f t="shared" si="209"/>
        <v>9</v>
      </c>
    </row>
    <row r="12660" spans="1:11" x14ac:dyDescent="0.2">
      <c r="A12660">
        <v>9</v>
      </c>
      <c r="B12660" t="s">
        <v>84</v>
      </c>
      <c r="C12660" t="s">
        <v>63</v>
      </c>
      <c r="D12660" t="s">
        <v>74</v>
      </c>
      <c r="E12660" t="s">
        <v>64</v>
      </c>
      <c r="F12660" t="s">
        <v>65</v>
      </c>
      <c r="G12660" t="s">
        <v>69</v>
      </c>
      <c r="H12660" t="s">
        <v>62</v>
      </c>
      <c r="I12660" t="s">
        <v>67</v>
      </c>
      <c r="J12660">
        <v>5.0601946165803498E-3</v>
      </c>
      <c r="K12660">
        <f t="shared" si="209"/>
        <v>9</v>
      </c>
    </row>
    <row r="12661" spans="1:11" x14ac:dyDescent="0.2">
      <c r="A12661">
        <v>10</v>
      </c>
      <c r="B12661" t="s">
        <v>84</v>
      </c>
      <c r="C12661" t="s">
        <v>63</v>
      </c>
      <c r="D12661" t="s">
        <v>74</v>
      </c>
      <c r="E12661" t="s">
        <v>64</v>
      </c>
      <c r="F12661" t="s">
        <v>65</v>
      </c>
      <c r="G12661" t="s">
        <v>69</v>
      </c>
      <c r="H12661" t="s">
        <v>62</v>
      </c>
      <c r="I12661" t="s">
        <v>67</v>
      </c>
      <c r="J12661">
        <v>8.7119279335772896E-3</v>
      </c>
      <c r="K12661">
        <f t="shared" si="209"/>
        <v>9</v>
      </c>
    </row>
    <row r="12662" spans="1:11" x14ac:dyDescent="0.2">
      <c r="A12662">
        <v>11</v>
      </c>
      <c r="B12662" t="s">
        <v>84</v>
      </c>
      <c r="C12662" t="s">
        <v>63</v>
      </c>
      <c r="D12662" t="s">
        <v>74</v>
      </c>
      <c r="E12662" t="s">
        <v>64</v>
      </c>
      <c r="F12662" t="s">
        <v>65</v>
      </c>
      <c r="G12662" t="s">
        <v>69</v>
      </c>
      <c r="H12662" t="s">
        <v>62</v>
      </c>
      <c r="I12662" t="s">
        <v>67</v>
      </c>
      <c r="J12662">
        <v>1.4237744847012301E-2</v>
      </c>
      <c r="K12662">
        <f t="shared" si="209"/>
        <v>9</v>
      </c>
    </row>
    <row r="12663" spans="1:11" x14ac:dyDescent="0.2">
      <c r="A12663">
        <v>12</v>
      </c>
      <c r="B12663" t="s">
        <v>84</v>
      </c>
      <c r="C12663" t="s">
        <v>63</v>
      </c>
      <c r="D12663" t="s">
        <v>74</v>
      </c>
      <c r="E12663" t="s">
        <v>64</v>
      </c>
      <c r="F12663" t="s">
        <v>65</v>
      </c>
      <c r="G12663" t="s">
        <v>69</v>
      </c>
      <c r="H12663" t="s">
        <v>62</v>
      </c>
      <c r="I12663" t="s">
        <v>67</v>
      </c>
      <c r="J12663">
        <v>2.2161035700363801E-2</v>
      </c>
      <c r="K12663">
        <f t="shared" si="209"/>
        <v>9</v>
      </c>
    </row>
    <row r="12664" spans="1:11" x14ac:dyDescent="0.2">
      <c r="A12664">
        <v>13</v>
      </c>
      <c r="B12664" t="s">
        <v>84</v>
      </c>
      <c r="C12664" t="s">
        <v>63</v>
      </c>
      <c r="D12664" t="s">
        <v>74</v>
      </c>
      <c r="E12664" t="s">
        <v>64</v>
      </c>
      <c r="F12664" t="s">
        <v>65</v>
      </c>
      <c r="G12664" t="s">
        <v>69</v>
      </c>
      <c r="H12664" t="s">
        <v>62</v>
      </c>
      <c r="I12664" t="s">
        <v>67</v>
      </c>
      <c r="J12664">
        <v>3.1983511789035503E-2</v>
      </c>
      <c r="K12664">
        <f t="shared" si="209"/>
        <v>9</v>
      </c>
    </row>
    <row r="12665" spans="1:11" x14ac:dyDescent="0.2">
      <c r="A12665">
        <v>14</v>
      </c>
      <c r="B12665" t="s">
        <v>84</v>
      </c>
      <c r="C12665" t="s">
        <v>63</v>
      </c>
      <c r="D12665" t="s">
        <v>74</v>
      </c>
      <c r="E12665" t="s">
        <v>64</v>
      </c>
      <c r="F12665" t="s">
        <v>65</v>
      </c>
      <c r="G12665" t="s">
        <v>69</v>
      </c>
      <c r="H12665" t="s">
        <v>62</v>
      </c>
      <c r="I12665" t="s">
        <v>67</v>
      </c>
      <c r="J12665">
        <v>4.2630848070239397E-2</v>
      </c>
      <c r="K12665">
        <f t="shared" si="209"/>
        <v>9</v>
      </c>
    </row>
    <row r="12666" spans="1:11" x14ac:dyDescent="0.2">
      <c r="A12666">
        <v>15</v>
      </c>
      <c r="B12666" t="s">
        <v>84</v>
      </c>
      <c r="C12666" t="s">
        <v>63</v>
      </c>
      <c r="D12666" t="s">
        <v>74</v>
      </c>
      <c r="E12666" t="s">
        <v>64</v>
      </c>
      <c r="F12666" t="s">
        <v>65</v>
      </c>
      <c r="G12666" t="s">
        <v>69</v>
      </c>
      <c r="H12666" t="s">
        <v>62</v>
      </c>
      <c r="I12666" t="s">
        <v>67</v>
      </c>
      <c r="J12666">
        <v>5.4283502563935798E-2</v>
      </c>
      <c r="K12666">
        <f t="shared" si="209"/>
        <v>9</v>
      </c>
    </row>
    <row r="12667" spans="1:11" x14ac:dyDescent="0.2">
      <c r="A12667">
        <v>16</v>
      </c>
      <c r="B12667" t="s">
        <v>84</v>
      </c>
      <c r="C12667" t="s">
        <v>63</v>
      </c>
      <c r="D12667" t="s">
        <v>74</v>
      </c>
      <c r="E12667" t="s">
        <v>64</v>
      </c>
      <c r="F12667" t="s">
        <v>65</v>
      </c>
      <c r="G12667" t="s">
        <v>69</v>
      </c>
      <c r="H12667" t="s">
        <v>62</v>
      </c>
      <c r="I12667" t="s">
        <v>67</v>
      </c>
      <c r="J12667">
        <v>6.6203163295104894E-2</v>
      </c>
      <c r="K12667">
        <f t="shared" si="209"/>
        <v>9</v>
      </c>
    </row>
    <row r="12668" spans="1:11" x14ac:dyDescent="0.2">
      <c r="A12668">
        <v>17</v>
      </c>
      <c r="B12668" t="s">
        <v>84</v>
      </c>
      <c r="C12668" t="s">
        <v>63</v>
      </c>
      <c r="D12668" t="s">
        <v>74</v>
      </c>
      <c r="E12668" t="s">
        <v>64</v>
      </c>
      <c r="F12668" t="s">
        <v>65</v>
      </c>
      <c r="G12668" t="s">
        <v>69</v>
      </c>
      <c r="H12668" t="s">
        <v>62</v>
      </c>
      <c r="I12668" t="s">
        <v>67</v>
      </c>
      <c r="J12668">
        <v>7.9587982210106295E-2</v>
      </c>
      <c r="K12668">
        <f t="shared" si="209"/>
        <v>9</v>
      </c>
    </row>
    <row r="12669" spans="1:11" x14ac:dyDescent="0.2">
      <c r="A12669">
        <v>18</v>
      </c>
      <c r="B12669" t="s">
        <v>84</v>
      </c>
      <c r="C12669" t="s">
        <v>63</v>
      </c>
      <c r="D12669" t="s">
        <v>74</v>
      </c>
      <c r="E12669" t="s">
        <v>64</v>
      </c>
      <c r="F12669" t="s">
        <v>65</v>
      </c>
      <c r="G12669" t="s">
        <v>69</v>
      </c>
      <c r="H12669" t="s">
        <v>62</v>
      </c>
      <c r="I12669" t="s">
        <v>67</v>
      </c>
      <c r="J12669">
        <v>8.9582941071096794E-2</v>
      </c>
      <c r="K12669">
        <f t="shared" si="209"/>
        <v>9</v>
      </c>
    </row>
    <row r="12670" spans="1:11" x14ac:dyDescent="0.2">
      <c r="A12670">
        <v>19</v>
      </c>
      <c r="B12670" t="s">
        <v>84</v>
      </c>
      <c r="C12670" t="s">
        <v>63</v>
      </c>
      <c r="D12670" t="s">
        <v>74</v>
      </c>
      <c r="E12670" t="s">
        <v>64</v>
      </c>
      <c r="F12670" t="s">
        <v>65</v>
      </c>
      <c r="G12670" t="s">
        <v>69</v>
      </c>
      <c r="H12670" t="s">
        <v>62</v>
      </c>
      <c r="I12670" t="s">
        <v>67</v>
      </c>
      <c r="J12670">
        <v>9.9983948609831994E-2</v>
      </c>
      <c r="K12670">
        <f t="shared" si="209"/>
        <v>9</v>
      </c>
    </row>
    <row r="12671" spans="1:11" x14ac:dyDescent="0.2">
      <c r="A12671">
        <v>20</v>
      </c>
      <c r="B12671" t="s">
        <v>84</v>
      </c>
      <c r="C12671" t="s">
        <v>63</v>
      </c>
      <c r="D12671" t="s">
        <v>74</v>
      </c>
      <c r="E12671" t="s">
        <v>64</v>
      </c>
      <c r="F12671" t="s">
        <v>65</v>
      </c>
      <c r="G12671" t="s">
        <v>69</v>
      </c>
      <c r="H12671" t="s">
        <v>62</v>
      </c>
      <c r="I12671" t="s">
        <v>67</v>
      </c>
      <c r="J12671">
        <v>0.10116084497091</v>
      </c>
      <c r="K12671">
        <f t="shared" si="209"/>
        <v>9</v>
      </c>
    </row>
    <row r="12672" spans="1:11" x14ac:dyDescent="0.2">
      <c r="A12672">
        <v>21</v>
      </c>
      <c r="B12672" t="s">
        <v>84</v>
      </c>
      <c r="C12672" t="s">
        <v>63</v>
      </c>
      <c r="D12672" t="s">
        <v>74</v>
      </c>
      <c r="E12672" t="s">
        <v>64</v>
      </c>
      <c r="F12672" t="s">
        <v>65</v>
      </c>
      <c r="G12672" t="s">
        <v>69</v>
      </c>
      <c r="H12672" t="s">
        <v>62</v>
      </c>
      <c r="I12672" t="s">
        <v>67</v>
      </c>
      <c r="J12672">
        <v>9.7901904209874699E-2</v>
      </c>
      <c r="K12672">
        <f t="shared" si="209"/>
        <v>9</v>
      </c>
    </row>
    <row r="12673" spans="1:11" x14ac:dyDescent="0.2">
      <c r="A12673">
        <v>22</v>
      </c>
      <c r="B12673" t="s">
        <v>84</v>
      </c>
      <c r="C12673" t="s">
        <v>63</v>
      </c>
      <c r="D12673" t="s">
        <v>74</v>
      </c>
      <c r="E12673" t="s">
        <v>64</v>
      </c>
      <c r="F12673" t="s">
        <v>65</v>
      </c>
      <c r="G12673" t="s">
        <v>69</v>
      </c>
      <c r="H12673" t="s">
        <v>62</v>
      </c>
      <c r="I12673" t="s">
        <v>67</v>
      </c>
      <c r="J12673">
        <v>8.9756398472355101E-2</v>
      </c>
      <c r="K12673">
        <f t="shared" si="209"/>
        <v>9</v>
      </c>
    </row>
    <row r="12674" spans="1:11" x14ac:dyDescent="0.2">
      <c r="A12674">
        <v>23</v>
      </c>
      <c r="B12674" t="s">
        <v>84</v>
      </c>
      <c r="C12674" t="s">
        <v>63</v>
      </c>
      <c r="D12674" t="s">
        <v>74</v>
      </c>
      <c r="E12674" t="s">
        <v>64</v>
      </c>
      <c r="F12674" t="s">
        <v>65</v>
      </c>
      <c r="G12674" t="s">
        <v>69</v>
      </c>
      <c r="H12674" t="s">
        <v>62</v>
      </c>
      <c r="I12674" t="s">
        <v>67</v>
      </c>
      <c r="J12674">
        <v>7.6321631736363499E-2</v>
      </c>
      <c r="K12674">
        <f t="shared" si="209"/>
        <v>9</v>
      </c>
    </row>
    <row r="12675" spans="1:11" x14ac:dyDescent="0.2">
      <c r="A12675">
        <v>24</v>
      </c>
      <c r="B12675" t="s">
        <v>84</v>
      </c>
      <c r="C12675" t="s">
        <v>63</v>
      </c>
      <c r="D12675" t="s">
        <v>74</v>
      </c>
      <c r="E12675" t="s">
        <v>64</v>
      </c>
      <c r="F12675" t="s">
        <v>65</v>
      </c>
      <c r="G12675" t="s">
        <v>69</v>
      </c>
      <c r="H12675" t="s">
        <v>62</v>
      </c>
      <c r="I12675" t="s">
        <v>67</v>
      </c>
      <c r="J12675">
        <v>5.9120998326100502E-2</v>
      </c>
      <c r="K12675">
        <f t="shared" si="209"/>
        <v>9</v>
      </c>
    </row>
    <row r="12676" spans="1:11" x14ac:dyDescent="0.2">
      <c r="A12676">
        <v>1</v>
      </c>
      <c r="B12676" t="s">
        <v>84</v>
      </c>
      <c r="C12676" t="s">
        <v>57</v>
      </c>
      <c r="D12676" t="s">
        <v>74</v>
      </c>
      <c r="E12676" t="s">
        <v>68</v>
      </c>
      <c r="F12676" t="s">
        <v>60</v>
      </c>
      <c r="G12676" t="s">
        <v>76</v>
      </c>
      <c r="H12676" t="s">
        <v>62</v>
      </c>
      <c r="I12676" t="s">
        <v>67</v>
      </c>
      <c r="J12676">
        <v>1.6764474677689298E-2</v>
      </c>
      <c r="K12676">
        <f t="shared" ref="K12676:K12739" si="210">MONTH(1&amp;B12676)</f>
        <v>9</v>
      </c>
    </row>
    <row r="12677" spans="1:11" x14ac:dyDescent="0.2">
      <c r="A12677">
        <v>2</v>
      </c>
      <c r="B12677" t="s">
        <v>84</v>
      </c>
      <c r="C12677" t="s">
        <v>57</v>
      </c>
      <c r="D12677" t="s">
        <v>74</v>
      </c>
      <c r="E12677" t="s">
        <v>68</v>
      </c>
      <c r="F12677" t="s">
        <v>60</v>
      </c>
      <c r="G12677" t="s">
        <v>76</v>
      </c>
      <c r="H12677" t="s">
        <v>62</v>
      </c>
      <c r="I12677" t="s">
        <v>67</v>
      </c>
      <c r="J12677">
        <v>5.7889218030798099E-3</v>
      </c>
      <c r="K12677">
        <f t="shared" si="210"/>
        <v>9</v>
      </c>
    </row>
    <row r="12678" spans="1:11" x14ac:dyDescent="0.2">
      <c r="A12678">
        <v>3</v>
      </c>
      <c r="B12678" t="s">
        <v>84</v>
      </c>
      <c r="C12678" t="s">
        <v>57</v>
      </c>
      <c r="D12678" t="s">
        <v>74</v>
      </c>
      <c r="E12678" t="s">
        <v>68</v>
      </c>
      <c r="F12678" t="s">
        <v>60</v>
      </c>
      <c r="G12678" t="s">
        <v>76</v>
      </c>
      <c r="H12678" t="s">
        <v>62</v>
      </c>
      <c r="I12678" t="s">
        <v>67</v>
      </c>
      <c r="J12678">
        <v>1.1590998461837401E-3</v>
      </c>
      <c r="K12678">
        <f t="shared" si="210"/>
        <v>9</v>
      </c>
    </row>
    <row r="12679" spans="1:11" x14ac:dyDescent="0.2">
      <c r="A12679">
        <v>4</v>
      </c>
      <c r="B12679" t="s">
        <v>84</v>
      </c>
      <c r="C12679" t="s">
        <v>57</v>
      </c>
      <c r="D12679" t="s">
        <v>74</v>
      </c>
      <c r="E12679" t="s">
        <v>68</v>
      </c>
      <c r="F12679" t="s">
        <v>60</v>
      </c>
      <c r="G12679" t="s">
        <v>76</v>
      </c>
      <c r="H12679" t="s">
        <v>62</v>
      </c>
      <c r="I12679" t="s">
        <v>67</v>
      </c>
      <c r="J12679" s="3">
        <v>4.9855242693360195E-4</v>
      </c>
      <c r="K12679">
        <f t="shared" si="210"/>
        <v>9</v>
      </c>
    </row>
    <row r="12680" spans="1:11" x14ac:dyDescent="0.2">
      <c r="A12680">
        <v>5</v>
      </c>
      <c r="B12680" t="s">
        <v>84</v>
      </c>
      <c r="C12680" t="s">
        <v>57</v>
      </c>
      <c r="D12680" t="s">
        <v>74</v>
      </c>
      <c r="E12680" t="s">
        <v>68</v>
      </c>
      <c r="F12680" t="s">
        <v>60</v>
      </c>
      <c r="G12680" t="s">
        <v>76</v>
      </c>
      <c r="H12680" t="s">
        <v>62</v>
      </c>
      <c r="I12680" t="s">
        <v>67</v>
      </c>
      <c r="J12680" s="3">
        <v>5.0726206060713104E-4</v>
      </c>
      <c r="K12680">
        <f t="shared" si="210"/>
        <v>9</v>
      </c>
    </row>
    <row r="12681" spans="1:11" x14ac:dyDescent="0.2">
      <c r="A12681">
        <v>6</v>
      </c>
      <c r="B12681" t="s">
        <v>84</v>
      </c>
      <c r="C12681" t="s">
        <v>57</v>
      </c>
      <c r="D12681" t="s">
        <v>74</v>
      </c>
      <c r="E12681" t="s">
        <v>68</v>
      </c>
      <c r="F12681" t="s">
        <v>60</v>
      </c>
      <c r="G12681" t="s">
        <v>76</v>
      </c>
      <c r="H12681" t="s">
        <v>62</v>
      </c>
      <c r="I12681" t="s">
        <v>67</v>
      </c>
      <c r="J12681" s="3">
        <v>6.2568546495815397E-4</v>
      </c>
      <c r="K12681">
        <f t="shared" si="210"/>
        <v>9</v>
      </c>
    </row>
    <row r="12682" spans="1:11" x14ac:dyDescent="0.2">
      <c r="A12682">
        <v>7</v>
      </c>
      <c r="B12682" t="s">
        <v>84</v>
      </c>
      <c r="C12682" t="s">
        <v>57</v>
      </c>
      <c r="D12682" t="s">
        <v>74</v>
      </c>
      <c r="E12682" t="s">
        <v>68</v>
      </c>
      <c r="F12682" t="s">
        <v>60</v>
      </c>
      <c r="G12682" t="s">
        <v>76</v>
      </c>
      <c r="H12682" t="s">
        <v>62</v>
      </c>
      <c r="I12682" t="s">
        <v>67</v>
      </c>
      <c r="J12682">
        <v>1.8234347699282599E-3</v>
      </c>
      <c r="K12682">
        <f t="shared" si="210"/>
        <v>9</v>
      </c>
    </row>
    <row r="12683" spans="1:11" x14ac:dyDescent="0.2">
      <c r="A12683">
        <v>8</v>
      </c>
      <c r="B12683" t="s">
        <v>84</v>
      </c>
      <c r="C12683" t="s">
        <v>57</v>
      </c>
      <c r="D12683" t="s">
        <v>74</v>
      </c>
      <c r="E12683" t="s">
        <v>68</v>
      </c>
      <c r="F12683" t="s">
        <v>60</v>
      </c>
      <c r="G12683" t="s">
        <v>76</v>
      </c>
      <c r="H12683" t="s">
        <v>62</v>
      </c>
      <c r="I12683" t="s">
        <v>67</v>
      </c>
      <c r="J12683">
        <v>5.6676850250212798E-3</v>
      </c>
      <c r="K12683">
        <f t="shared" si="210"/>
        <v>9</v>
      </c>
    </row>
    <row r="12684" spans="1:11" x14ac:dyDescent="0.2">
      <c r="A12684">
        <v>9</v>
      </c>
      <c r="B12684" t="s">
        <v>84</v>
      </c>
      <c r="C12684" t="s">
        <v>57</v>
      </c>
      <c r="D12684" t="s">
        <v>74</v>
      </c>
      <c r="E12684" t="s">
        <v>68</v>
      </c>
      <c r="F12684" t="s">
        <v>60</v>
      </c>
      <c r="G12684" t="s">
        <v>76</v>
      </c>
      <c r="H12684" t="s">
        <v>62</v>
      </c>
      <c r="I12684" t="s">
        <v>67</v>
      </c>
      <c r="J12684">
        <v>1.05161232401609E-2</v>
      </c>
      <c r="K12684">
        <f t="shared" si="210"/>
        <v>9</v>
      </c>
    </row>
    <row r="12685" spans="1:11" x14ac:dyDescent="0.2">
      <c r="A12685">
        <v>10</v>
      </c>
      <c r="B12685" t="s">
        <v>84</v>
      </c>
      <c r="C12685" t="s">
        <v>57</v>
      </c>
      <c r="D12685" t="s">
        <v>74</v>
      </c>
      <c r="E12685" t="s">
        <v>68</v>
      </c>
      <c r="F12685" t="s">
        <v>60</v>
      </c>
      <c r="G12685" t="s">
        <v>76</v>
      </c>
      <c r="H12685" t="s">
        <v>62</v>
      </c>
      <c r="I12685" t="s">
        <v>67</v>
      </c>
      <c r="J12685">
        <v>1.48782398087454E-2</v>
      </c>
      <c r="K12685">
        <f t="shared" si="210"/>
        <v>9</v>
      </c>
    </row>
    <row r="12686" spans="1:11" x14ac:dyDescent="0.2">
      <c r="A12686">
        <v>11</v>
      </c>
      <c r="B12686" t="s">
        <v>84</v>
      </c>
      <c r="C12686" t="s">
        <v>57</v>
      </c>
      <c r="D12686" t="s">
        <v>74</v>
      </c>
      <c r="E12686" t="s">
        <v>68</v>
      </c>
      <c r="F12686" t="s">
        <v>60</v>
      </c>
      <c r="G12686" t="s">
        <v>76</v>
      </c>
      <c r="H12686" t="s">
        <v>62</v>
      </c>
      <c r="I12686" t="s">
        <v>67</v>
      </c>
      <c r="J12686">
        <v>1.8704587184123499E-2</v>
      </c>
      <c r="K12686">
        <f t="shared" si="210"/>
        <v>9</v>
      </c>
    </row>
    <row r="12687" spans="1:11" x14ac:dyDescent="0.2">
      <c r="A12687">
        <v>12</v>
      </c>
      <c r="B12687" t="s">
        <v>84</v>
      </c>
      <c r="C12687" t="s">
        <v>57</v>
      </c>
      <c r="D12687" t="s">
        <v>74</v>
      </c>
      <c r="E12687" t="s">
        <v>68</v>
      </c>
      <c r="F12687" t="s">
        <v>60</v>
      </c>
      <c r="G12687" t="s">
        <v>76</v>
      </c>
      <c r="H12687" t="s">
        <v>62</v>
      </c>
      <c r="I12687" t="s">
        <v>67</v>
      </c>
      <c r="J12687">
        <v>2.51977025613629E-2</v>
      </c>
      <c r="K12687">
        <f t="shared" si="210"/>
        <v>9</v>
      </c>
    </row>
    <row r="12688" spans="1:11" x14ac:dyDescent="0.2">
      <c r="A12688">
        <v>13</v>
      </c>
      <c r="B12688" t="s">
        <v>84</v>
      </c>
      <c r="C12688" t="s">
        <v>57</v>
      </c>
      <c r="D12688" t="s">
        <v>74</v>
      </c>
      <c r="E12688" t="s">
        <v>68</v>
      </c>
      <c r="F12688" t="s">
        <v>60</v>
      </c>
      <c r="G12688" t="s">
        <v>76</v>
      </c>
      <c r="H12688" t="s">
        <v>62</v>
      </c>
      <c r="I12688" t="s">
        <v>67</v>
      </c>
      <c r="J12688">
        <v>3.4802653228474097E-2</v>
      </c>
      <c r="K12688">
        <f t="shared" si="210"/>
        <v>9</v>
      </c>
    </row>
    <row r="12689" spans="1:11" x14ac:dyDescent="0.2">
      <c r="A12689">
        <v>14</v>
      </c>
      <c r="B12689" t="s">
        <v>84</v>
      </c>
      <c r="C12689" t="s">
        <v>57</v>
      </c>
      <c r="D12689" t="s">
        <v>74</v>
      </c>
      <c r="E12689" t="s">
        <v>68</v>
      </c>
      <c r="F12689" t="s">
        <v>60</v>
      </c>
      <c r="G12689" t="s">
        <v>76</v>
      </c>
      <c r="H12689" t="s">
        <v>62</v>
      </c>
      <c r="I12689" t="s">
        <v>67</v>
      </c>
      <c r="J12689">
        <v>4.1935259815775797E-2</v>
      </c>
      <c r="K12689">
        <f t="shared" si="210"/>
        <v>9</v>
      </c>
    </row>
    <row r="12690" spans="1:11" x14ac:dyDescent="0.2">
      <c r="A12690">
        <v>15</v>
      </c>
      <c r="B12690" t="s">
        <v>84</v>
      </c>
      <c r="C12690" t="s">
        <v>57</v>
      </c>
      <c r="D12690" t="s">
        <v>74</v>
      </c>
      <c r="E12690" t="s">
        <v>68</v>
      </c>
      <c r="F12690" t="s">
        <v>60</v>
      </c>
      <c r="G12690" t="s">
        <v>76</v>
      </c>
      <c r="H12690" t="s">
        <v>62</v>
      </c>
      <c r="I12690" t="s">
        <v>67</v>
      </c>
      <c r="J12690">
        <v>5.1245905905587197E-2</v>
      </c>
      <c r="K12690">
        <f t="shared" si="210"/>
        <v>9</v>
      </c>
    </row>
    <row r="12691" spans="1:11" x14ac:dyDescent="0.2">
      <c r="A12691">
        <v>16</v>
      </c>
      <c r="B12691" t="s">
        <v>84</v>
      </c>
      <c r="C12691" t="s">
        <v>57</v>
      </c>
      <c r="D12691" t="s">
        <v>74</v>
      </c>
      <c r="E12691" t="s">
        <v>68</v>
      </c>
      <c r="F12691" t="s">
        <v>60</v>
      </c>
      <c r="G12691" t="s">
        <v>76</v>
      </c>
      <c r="H12691" t="s">
        <v>62</v>
      </c>
      <c r="I12691" t="s">
        <v>67</v>
      </c>
      <c r="J12691">
        <v>7.1693513507790393E-2</v>
      </c>
      <c r="K12691">
        <f t="shared" si="210"/>
        <v>9</v>
      </c>
    </row>
    <row r="12692" spans="1:11" x14ac:dyDescent="0.2">
      <c r="A12692">
        <v>17</v>
      </c>
      <c r="B12692" t="s">
        <v>84</v>
      </c>
      <c r="C12692" t="s">
        <v>57</v>
      </c>
      <c r="D12692" t="s">
        <v>74</v>
      </c>
      <c r="E12692" t="s">
        <v>68</v>
      </c>
      <c r="F12692" t="s">
        <v>60</v>
      </c>
      <c r="G12692" t="s">
        <v>76</v>
      </c>
      <c r="H12692" t="s">
        <v>62</v>
      </c>
      <c r="I12692" t="s">
        <v>67</v>
      </c>
      <c r="J12692">
        <v>0.100197450297748</v>
      </c>
      <c r="K12692">
        <f t="shared" si="210"/>
        <v>9</v>
      </c>
    </row>
    <row r="12693" spans="1:11" x14ac:dyDescent="0.2">
      <c r="A12693">
        <v>18</v>
      </c>
      <c r="B12693" t="s">
        <v>84</v>
      </c>
      <c r="C12693" t="s">
        <v>57</v>
      </c>
      <c r="D12693" t="s">
        <v>74</v>
      </c>
      <c r="E12693" t="s">
        <v>68</v>
      </c>
      <c r="F12693" t="s">
        <v>60</v>
      </c>
      <c r="G12693" t="s">
        <v>76</v>
      </c>
      <c r="H12693" t="s">
        <v>62</v>
      </c>
      <c r="I12693" t="s">
        <v>67</v>
      </c>
      <c r="J12693">
        <v>0.122988451993505</v>
      </c>
      <c r="K12693">
        <f t="shared" si="210"/>
        <v>9</v>
      </c>
    </row>
    <row r="12694" spans="1:11" x14ac:dyDescent="0.2">
      <c r="A12694">
        <v>19</v>
      </c>
      <c r="B12694" t="s">
        <v>84</v>
      </c>
      <c r="C12694" t="s">
        <v>57</v>
      </c>
      <c r="D12694" t="s">
        <v>74</v>
      </c>
      <c r="E12694" t="s">
        <v>68</v>
      </c>
      <c r="F12694" t="s">
        <v>60</v>
      </c>
      <c r="G12694" t="s">
        <v>76</v>
      </c>
      <c r="H12694" t="s">
        <v>62</v>
      </c>
      <c r="I12694" t="s">
        <v>67</v>
      </c>
      <c r="J12694">
        <v>0.12535707033160101</v>
      </c>
      <c r="K12694">
        <f t="shared" si="210"/>
        <v>9</v>
      </c>
    </row>
    <row r="12695" spans="1:11" x14ac:dyDescent="0.2">
      <c r="A12695">
        <v>20</v>
      </c>
      <c r="B12695" t="s">
        <v>84</v>
      </c>
      <c r="C12695" t="s">
        <v>57</v>
      </c>
      <c r="D12695" t="s">
        <v>74</v>
      </c>
      <c r="E12695" t="s">
        <v>68</v>
      </c>
      <c r="F12695" t="s">
        <v>60</v>
      </c>
      <c r="G12695" t="s">
        <v>76</v>
      </c>
      <c r="H12695" t="s">
        <v>62</v>
      </c>
      <c r="I12695" t="s">
        <v>67</v>
      </c>
      <c r="J12695">
        <v>0.111253967435459</v>
      </c>
      <c r="K12695">
        <f t="shared" si="210"/>
        <v>9</v>
      </c>
    </row>
    <row r="12696" spans="1:11" x14ac:dyDescent="0.2">
      <c r="A12696">
        <v>21</v>
      </c>
      <c r="B12696" t="s">
        <v>84</v>
      </c>
      <c r="C12696" t="s">
        <v>57</v>
      </c>
      <c r="D12696" t="s">
        <v>74</v>
      </c>
      <c r="E12696" t="s">
        <v>68</v>
      </c>
      <c r="F12696" t="s">
        <v>60</v>
      </c>
      <c r="G12696" t="s">
        <v>76</v>
      </c>
      <c r="H12696" t="s">
        <v>62</v>
      </c>
      <c r="I12696" t="s">
        <v>67</v>
      </c>
      <c r="J12696">
        <v>9.1326233227187206E-2</v>
      </c>
      <c r="K12696">
        <f t="shared" si="210"/>
        <v>9</v>
      </c>
    </row>
    <row r="12697" spans="1:11" x14ac:dyDescent="0.2">
      <c r="A12697">
        <v>22</v>
      </c>
      <c r="B12697" t="s">
        <v>84</v>
      </c>
      <c r="C12697" t="s">
        <v>57</v>
      </c>
      <c r="D12697" t="s">
        <v>74</v>
      </c>
      <c r="E12697" t="s">
        <v>68</v>
      </c>
      <c r="F12697" t="s">
        <v>60</v>
      </c>
      <c r="G12697" t="s">
        <v>76</v>
      </c>
      <c r="H12697" t="s">
        <v>62</v>
      </c>
      <c r="I12697" t="s">
        <v>67</v>
      </c>
      <c r="J12697">
        <v>6.9086608312109901E-2</v>
      </c>
      <c r="K12697">
        <f t="shared" si="210"/>
        <v>9</v>
      </c>
    </row>
    <row r="12698" spans="1:11" x14ac:dyDescent="0.2">
      <c r="A12698">
        <v>23</v>
      </c>
      <c r="B12698" t="s">
        <v>84</v>
      </c>
      <c r="C12698" t="s">
        <v>57</v>
      </c>
      <c r="D12698" t="s">
        <v>74</v>
      </c>
      <c r="E12698" t="s">
        <v>68</v>
      </c>
      <c r="F12698" t="s">
        <v>60</v>
      </c>
      <c r="G12698" t="s">
        <v>76</v>
      </c>
      <c r="H12698" t="s">
        <v>62</v>
      </c>
      <c r="I12698" t="s">
        <v>67</v>
      </c>
      <c r="J12698">
        <v>4.7456153530675997E-2</v>
      </c>
      <c r="K12698">
        <f t="shared" si="210"/>
        <v>9</v>
      </c>
    </row>
    <row r="12699" spans="1:11" x14ac:dyDescent="0.2">
      <c r="A12699">
        <v>24</v>
      </c>
      <c r="B12699" t="s">
        <v>84</v>
      </c>
      <c r="C12699" t="s">
        <v>57</v>
      </c>
      <c r="D12699" t="s">
        <v>74</v>
      </c>
      <c r="E12699" t="s">
        <v>68</v>
      </c>
      <c r="F12699" t="s">
        <v>60</v>
      </c>
      <c r="G12699" t="s">
        <v>76</v>
      </c>
      <c r="H12699" t="s">
        <v>62</v>
      </c>
      <c r="I12699" t="s">
        <v>67</v>
      </c>
      <c r="J12699">
        <v>3.0524963545289701E-2</v>
      </c>
      <c r="K12699">
        <f t="shared" si="210"/>
        <v>9</v>
      </c>
    </row>
    <row r="12700" spans="1:11" x14ac:dyDescent="0.2">
      <c r="A12700">
        <v>1</v>
      </c>
      <c r="B12700" t="s">
        <v>84</v>
      </c>
      <c r="C12700" t="s">
        <v>63</v>
      </c>
      <c r="D12700" t="s">
        <v>74</v>
      </c>
      <c r="E12700" t="s">
        <v>68</v>
      </c>
      <c r="F12700" t="s">
        <v>60</v>
      </c>
      <c r="G12700" t="s">
        <v>76</v>
      </c>
      <c r="H12700" t="s">
        <v>62</v>
      </c>
      <c r="I12700" t="s">
        <v>67</v>
      </c>
      <c r="J12700">
        <v>2.0471462606168601E-2</v>
      </c>
      <c r="K12700">
        <f t="shared" si="210"/>
        <v>9</v>
      </c>
    </row>
    <row r="12701" spans="1:11" x14ac:dyDescent="0.2">
      <c r="A12701">
        <v>2</v>
      </c>
      <c r="B12701" t="s">
        <v>84</v>
      </c>
      <c r="C12701" t="s">
        <v>63</v>
      </c>
      <c r="D12701" t="s">
        <v>74</v>
      </c>
      <c r="E12701" t="s">
        <v>68</v>
      </c>
      <c r="F12701" t="s">
        <v>60</v>
      </c>
      <c r="G12701" t="s">
        <v>76</v>
      </c>
      <c r="H12701" t="s">
        <v>62</v>
      </c>
      <c r="I12701" t="s">
        <v>67</v>
      </c>
      <c r="J12701">
        <v>7.1512700805033197E-3</v>
      </c>
      <c r="K12701">
        <f t="shared" si="210"/>
        <v>9</v>
      </c>
    </row>
    <row r="12702" spans="1:11" x14ac:dyDescent="0.2">
      <c r="A12702">
        <v>3</v>
      </c>
      <c r="B12702" t="s">
        <v>84</v>
      </c>
      <c r="C12702" t="s">
        <v>63</v>
      </c>
      <c r="D12702" t="s">
        <v>74</v>
      </c>
      <c r="E12702" t="s">
        <v>68</v>
      </c>
      <c r="F12702" t="s">
        <v>60</v>
      </c>
      <c r="G12702" t="s">
        <v>76</v>
      </c>
      <c r="H12702" t="s">
        <v>62</v>
      </c>
      <c r="I12702" t="s">
        <v>67</v>
      </c>
      <c r="J12702">
        <v>1.84873280519771E-3</v>
      </c>
      <c r="K12702">
        <f t="shared" si="210"/>
        <v>9</v>
      </c>
    </row>
    <row r="12703" spans="1:11" x14ac:dyDescent="0.2">
      <c r="A12703">
        <v>4</v>
      </c>
      <c r="B12703" t="s">
        <v>84</v>
      </c>
      <c r="C12703" t="s">
        <v>63</v>
      </c>
      <c r="D12703" t="s">
        <v>74</v>
      </c>
      <c r="E12703" t="s">
        <v>68</v>
      </c>
      <c r="F12703" t="s">
        <v>60</v>
      </c>
      <c r="G12703" t="s">
        <v>76</v>
      </c>
      <c r="H12703" t="s">
        <v>62</v>
      </c>
      <c r="I12703" t="s">
        <v>67</v>
      </c>
      <c r="J12703" s="3">
        <v>9.6279025283906603E-4</v>
      </c>
      <c r="K12703">
        <f t="shared" si="210"/>
        <v>9</v>
      </c>
    </row>
    <row r="12704" spans="1:11" x14ac:dyDescent="0.2">
      <c r="A12704">
        <v>5</v>
      </c>
      <c r="B12704" t="s">
        <v>84</v>
      </c>
      <c r="C12704" t="s">
        <v>63</v>
      </c>
      <c r="D12704" t="s">
        <v>74</v>
      </c>
      <c r="E12704" t="s">
        <v>68</v>
      </c>
      <c r="F12704" t="s">
        <v>60</v>
      </c>
      <c r="G12704" t="s">
        <v>76</v>
      </c>
      <c r="H12704" t="s">
        <v>62</v>
      </c>
      <c r="I12704" t="s">
        <v>67</v>
      </c>
      <c r="J12704" s="3">
        <v>7.5742465225893505E-4</v>
      </c>
      <c r="K12704">
        <f t="shared" si="210"/>
        <v>9</v>
      </c>
    </row>
    <row r="12705" spans="1:11" x14ac:dyDescent="0.2">
      <c r="A12705">
        <v>6</v>
      </c>
      <c r="B12705" t="s">
        <v>84</v>
      </c>
      <c r="C12705" t="s">
        <v>63</v>
      </c>
      <c r="D12705" t="s">
        <v>74</v>
      </c>
      <c r="E12705" t="s">
        <v>68</v>
      </c>
      <c r="F12705" t="s">
        <v>60</v>
      </c>
      <c r="G12705" t="s">
        <v>76</v>
      </c>
      <c r="H12705" t="s">
        <v>62</v>
      </c>
      <c r="I12705" t="s">
        <v>67</v>
      </c>
      <c r="J12705" s="3">
        <v>7.15220897237918E-4</v>
      </c>
      <c r="K12705">
        <f t="shared" si="210"/>
        <v>9</v>
      </c>
    </row>
    <row r="12706" spans="1:11" x14ac:dyDescent="0.2">
      <c r="A12706">
        <v>7</v>
      </c>
      <c r="B12706" t="s">
        <v>84</v>
      </c>
      <c r="C12706" t="s">
        <v>63</v>
      </c>
      <c r="D12706" t="s">
        <v>74</v>
      </c>
      <c r="E12706" t="s">
        <v>68</v>
      </c>
      <c r="F12706" t="s">
        <v>60</v>
      </c>
      <c r="G12706" t="s">
        <v>76</v>
      </c>
      <c r="H12706" t="s">
        <v>62</v>
      </c>
      <c r="I12706" t="s">
        <v>67</v>
      </c>
      <c r="J12706">
        <v>1.0307942625625E-3</v>
      </c>
      <c r="K12706">
        <f t="shared" si="210"/>
        <v>9</v>
      </c>
    </row>
    <row r="12707" spans="1:11" x14ac:dyDescent="0.2">
      <c r="A12707">
        <v>8</v>
      </c>
      <c r="B12707" t="s">
        <v>84</v>
      </c>
      <c r="C12707" t="s">
        <v>63</v>
      </c>
      <c r="D12707" t="s">
        <v>74</v>
      </c>
      <c r="E12707" t="s">
        <v>68</v>
      </c>
      <c r="F12707" t="s">
        <v>60</v>
      </c>
      <c r="G12707" t="s">
        <v>76</v>
      </c>
      <c r="H12707" t="s">
        <v>62</v>
      </c>
      <c r="I12707" t="s">
        <v>67</v>
      </c>
      <c r="J12707">
        <v>2.6139806779658299E-3</v>
      </c>
      <c r="K12707">
        <f t="shared" si="210"/>
        <v>9</v>
      </c>
    </row>
    <row r="12708" spans="1:11" x14ac:dyDescent="0.2">
      <c r="A12708">
        <v>9</v>
      </c>
      <c r="B12708" t="s">
        <v>84</v>
      </c>
      <c r="C12708" t="s">
        <v>63</v>
      </c>
      <c r="D12708" t="s">
        <v>74</v>
      </c>
      <c r="E12708" t="s">
        <v>68</v>
      </c>
      <c r="F12708" t="s">
        <v>60</v>
      </c>
      <c r="G12708" t="s">
        <v>76</v>
      </c>
      <c r="H12708" t="s">
        <v>62</v>
      </c>
      <c r="I12708" t="s">
        <v>67</v>
      </c>
      <c r="J12708">
        <v>5.7317178505196702E-3</v>
      </c>
      <c r="K12708">
        <f t="shared" si="210"/>
        <v>9</v>
      </c>
    </row>
    <row r="12709" spans="1:11" x14ac:dyDescent="0.2">
      <c r="A12709">
        <v>10</v>
      </c>
      <c r="B12709" t="s">
        <v>84</v>
      </c>
      <c r="C12709" t="s">
        <v>63</v>
      </c>
      <c r="D12709" t="s">
        <v>74</v>
      </c>
      <c r="E12709" t="s">
        <v>68</v>
      </c>
      <c r="F12709" t="s">
        <v>60</v>
      </c>
      <c r="G12709" t="s">
        <v>76</v>
      </c>
      <c r="H12709" t="s">
        <v>62</v>
      </c>
      <c r="I12709" t="s">
        <v>67</v>
      </c>
      <c r="J12709">
        <v>1.21136948396458E-2</v>
      </c>
      <c r="K12709">
        <f t="shared" si="210"/>
        <v>9</v>
      </c>
    </row>
    <row r="12710" spans="1:11" x14ac:dyDescent="0.2">
      <c r="A12710">
        <v>11</v>
      </c>
      <c r="B12710" t="s">
        <v>84</v>
      </c>
      <c r="C12710" t="s">
        <v>63</v>
      </c>
      <c r="D12710" t="s">
        <v>74</v>
      </c>
      <c r="E12710" t="s">
        <v>68</v>
      </c>
      <c r="F12710" t="s">
        <v>60</v>
      </c>
      <c r="G12710" t="s">
        <v>76</v>
      </c>
      <c r="H12710" t="s">
        <v>62</v>
      </c>
      <c r="I12710" t="s">
        <v>67</v>
      </c>
      <c r="J12710">
        <v>2.1282292056040101E-2</v>
      </c>
      <c r="K12710">
        <f t="shared" si="210"/>
        <v>9</v>
      </c>
    </row>
    <row r="12711" spans="1:11" x14ac:dyDescent="0.2">
      <c r="A12711">
        <v>12</v>
      </c>
      <c r="B12711" t="s">
        <v>84</v>
      </c>
      <c r="C12711" t="s">
        <v>63</v>
      </c>
      <c r="D12711" t="s">
        <v>74</v>
      </c>
      <c r="E12711" t="s">
        <v>68</v>
      </c>
      <c r="F12711" t="s">
        <v>60</v>
      </c>
      <c r="G12711" t="s">
        <v>76</v>
      </c>
      <c r="H12711" t="s">
        <v>62</v>
      </c>
      <c r="I12711" t="s">
        <v>67</v>
      </c>
      <c r="J12711">
        <v>3.3098723271972601E-2</v>
      </c>
      <c r="K12711">
        <f t="shared" si="210"/>
        <v>9</v>
      </c>
    </row>
    <row r="12712" spans="1:11" x14ac:dyDescent="0.2">
      <c r="A12712">
        <v>13</v>
      </c>
      <c r="B12712" t="s">
        <v>84</v>
      </c>
      <c r="C12712" t="s">
        <v>63</v>
      </c>
      <c r="D12712" t="s">
        <v>74</v>
      </c>
      <c r="E12712" t="s">
        <v>68</v>
      </c>
      <c r="F12712" t="s">
        <v>60</v>
      </c>
      <c r="G12712" t="s">
        <v>76</v>
      </c>
      <c r="H12712" t="s">
        <v>62</v>
      </c>
      <c r="I12712" t="s">
        <v>67</v>
      </c>
      <c r="J12712">
        <v>4.7203929119765599E-2</v>
      </c>
      <c r="K12712">
        <f t="shared" si="210"/>
        <v>9</v>
      </c>
    </row>
    <row r="12713" spans="1:11" x14ac:dyDescent="0.2">
      <c r="A12713">
        <v>14</v>
      </c>
      <c r="B12713" t="s">
        <v>84</v>
      </c>
      <c r="C12713" t="s">
        <v>63</v>
      </c>
      <c r="D12713" t="s">
        <v>74</v>
      </c>
      <c r="E12713" t="s">
        <v>68</v>
      </c>
      <c r="F12713" t="s">
        <v>60</v>
      </c>
      <c r="G12713" t="s">
        <v>76</v>
      </c>
      <c r="H12713" t="s">
        <v>62</v>
      </c>
      <c r="I12713" t="s">
        <v>67</v>
      </c>
      <c r="J12713">
        <v>5.9925252133042797E-2</v>
      </c>
      <c r="K12713">
        <f t="shared" si="210"/>
        <v>9</v>
      </c>
    </row>
    <row r="12714" spans="1:11" x14ac:dyDescent="0.2">
      <c r="A12714">
        <v>15</v>
      </c>
      <c r="B12714" t="s">
        <v>84</v>
      </c>
      <c r="C12714" t="s">
        <v>63</v>
      </c>
      <c r="D12714" t="s">
        <v>74</v>
      </c>
      <c r="E12714" t="s">
        <v>68</v>
      </c>
      <c r="F12714" t="s">
        <v>60</v>
      </c>
      <c r="G12714" t="s">
        <v>76</v>
      </c>
      <c r="H12714" t="s">
        <v>62</v>
      </c>
      <c r="I12714" t="s">
        <v>67</v>
      </c>
      <c r="J12714">
        <v>6.6889779197856006E-2</v>
      </c>
      <c r="K12714">
        <f t="shared" si="210"/>
        <v>9</v>
      </c>
    </row>
    <row r="12715" spans="1:11" x14ac:dyDescent="0.2">
      <c r="A12715">
        <v>16</v>
      </c>
      <c r="B12715" t="s">
        <v>84</v>
      </c>
      <c r="C12715" t="s">
        <v>63</v>
      </c>
      <c r="D12715" t="s">
        <v>74</v>
      </c>
      <c r="E12715" t="s">
        <v>68</v>
      </c>
      <c r="F12715" t="s">
        <v>60</v>
      </c>
      <c r="G12715" t="s">
        <v>76</v>
      </c>
      <c r="H12715" t="s">
        <v>62</v>
      </c>
      <c r="I12715" t="s">
        <v>67</v>
      </c>
      <c r="J12715">
        <v>7.7675200373517703E-2</v>
      </c>
      <c r="K12715">
        <f t="shared" si="210"/>
        <v>9</v>
      </c>
    </row>
    <row r="12716" spans="1:11" x14ac:dyDescent="0.2">
      <c r="A12716">
        <v>17</v>
      </c>
      <c r="B12716" t="s">
        <v>84</v>
      </c>
      <c r="C12716" t="s">
        <v>63</v>
      </c>
      <c r="D12716" t="s">
        <v>74</v>
      </c>
      <c r="E12716" t="s">
        <v>68</v>
      </c>
      <c r="F12716" t="s">
        <v>60</v>
      </c>
      <c r="G12716" t="s">
        <v>76</v>
      </c>
      <c r="H12716" t="s">
        <v>62</v>
      </c>
      <c r="I12716" t="s">
        <v>67</v>
      </c>
      <c r="J12716">
        <v>9.0501609280795703E-2</v>
      </c>
      <c r="K12716">
        <f t="shared" si="210"/>
        <v>9</v>
      </c>
    </row>
    <row r="12717" spans="1:11" x14ac:dyDescent="0.2">
      <c r="A12717">
        <v>18</v>
      </c>
      <c r="B12717" t="s">
        <v>84</v>
      </c>
      <c r="C12717" t="s">
        <v>63</v>
      </c>
      <c r="D12717" t="s">
        <v>74</v>
      </c>
      <c r="E12717" t="s">
        <v>68</v>
      </c>
      <c r="F12717" t="s">
        <v>60</v>
      </c>
      <c r="G12717" t="s">
        <v>76</v>
      </c>
      <c r="H12717" t="s">
        <v>62</v>
      </c>
      <c r="I12717" t="s">
        <v>67</v>
      </c>
      <c r="J12717">
        <v>0.10141144836313599</v>
      </c>
      <c r="K12717">
        <f t="shared" si="210"/>
        <v>9</v>
      </c>
    </row>
    <row r="12718" spans="1:11" x14ac:dyDescent="0.2">
      <c r="A12718">
        <v>19</v>
      </c>
      <c r="B12718" t="s">
        <v>84</v>
      </c>
      <c r="C12718" t="s">
        <v>63</v>
      </c>
      <c r="D12718" t="s">
        <v>74</v>
      </c>
      <c r="E12718" t="s">
        <v>68</v>
      </c>
      <c r="F12718" t="s">
        <v>60</v>
      </c>
      <c r="G12718" t="s">
        <v>76</v>
      </c>
      <c r="H12718" t="s">
        <v>62</v>
      </c>
      <c r="I12718" t="s">
        <v>67</v>
      </c>
      <c r="J12718">
        <v>0.106549995502724</v>
      </c>
      <c r="K12718">
        <f t="shared" si="210"/>
        <v>9</v>
      </c>
    </row>
    <row r="12719" spans="1:11" x14ac:dyDescent="0.2">
      <c r="A12719">
        <v>20</v>
      </c>
      <c r="B12719" t="s">
        <v>84</v>
      </c>
      <c r="C12719" t="s">
        <v>63</v>
      </c>
      <c r="D12719" t="s">
        <v>74</v>
      </c>
      <c r="E12719" t="s">
        <v>68</v>
      </c>
      <c r="F12719" t="s">
        <v>60</v>
      </c>
      <c r="G12719" t="s">
        <v>76</v>
      </c>
      <c r="H12719" t="s">
        <v>62</v>
      </c>
      <c r="I12719" t="s">
        <v>67</v>
      </c>
      <c r="J12719">
        <v>0.100428686953764</v>
      </c>
      <c r="K12719">
        <f t="shared" si="210"/>
        <v>9</v>
      </c>
    </row>
    <row r="12720" spans="1:11" x14ac:dyDescent="0.2">
      <c r="A12720">
        <v>21</v>
      </c>
      <c r="B12720" t="s">
        <v>84</v>
      </c>
      <c r="C12720" t="s">
        <v>63</v>
      </c>
      <c r="D12720" t="s">
        <v>74</v>
      </c>
      <c r="E12720" t="s">
        <v>68</v>
      </c>
      <c r="F12720" t="s">
        <v>60</v>
      </c>
      <c r="G12720" t="s">
        <v>76</v>
      </c>
      <c r="H12720" t="s">
        <v>62</v>
      </c>
      <c r="I12720" t="s">
        <v>67</v>
      </c>
      <c r="J12720">
        <v>8.6694840198210402E-2</v>
      </c>
      <c r="K12720">
        <f t="shared" si="210"/>
        <v>9</v>
      </c>
    </row>
    <row r="12721" spans="1:11" x14ac:dyDescent="0.2">
      <c r="A12721">
        <v>22</v>
      </c>
      <c r="B12721" t="s">
        <v>84</v>
      </c>
      <c r="C12721" t="s">
        <v>63</v>
      </c>
      <c r="D12721" t="s">
        <v>74</v>
      </c>
      <c r="E12721" t="s">
        <v>68</v>
      </c>
      <c r="F12721" t="s">
        <v>60</v>
      </c>
      <c r="G12721" t="s">
        <v>76</v>
      </c>
      <c r="H12721" t="s">
        <v>62</v>
      </c>
      <c r="I12721" t="s">
        <v>67</v>
      </c>
      <c r="J12721">
        <v>6.8871822851506698E-2</v>
      </c>
      <c r="K12721">
        <f t="shared" si="210"/>
        <v>9</v>
      </c>
    </row>
    <row r="12722" spans="1:11" x14ac:dyDescent="0.2">
      <c r="A12722">
        <v>23</v>
      </c>
      <c r="B12722" t="s">
        <v>84</v>
      </c>
      <c r="C12722" t="s">
        <v>63</v>
      </c>
      <c r="D12722" t="s">
        <v>74</v>
      </c>
      <c r="E12722" t="s">
        <v>68</v>
      </c>
      <c r="F12722" t="s">
        <v>60</v>
      </c>
      <c r="G12722" t="s">
        <v>76</v>
      </c>
      <c r="H12722" t="s">
        <v>62</v>
      </c>
      <c r="I12722" t="s">
        <v>67</v>
      </c>
      <c r="J12722">
        <v>5.0718892862044299E-2</v>
      </c>
      <c r="K12722">
        <f t="shared" si="210"/>
        <v>9</v>
      </c>
    </row>
    <row r="12723" spans="1:11" x14ac:dyDescent="0.2">
      <c r="A12723">
        <v>24</v>
      </c>
      <c r="B12723" t="s">
        <v>84</v>
      </c>
      <c r="C12723" t="s">
        <v>63</v>
      </c>
      <c r="D12723" t="s">
        <v>74</v>
      </c>
      <c r="E12723" t="s">
        <v>68</v>
      </c>
      <c r="F12723" t="s">
        <v>60</v>
      </c>
      <c r="G12723" t="s">
        <v>76</v>
      </c>
      <c r="H12723" t="s">
        <v>62</v>
      </c>
      <c r="I12723" t="s">
        <v>67</v>
      </c>
      <c r="J12723">
        <v>3.5350438910722003E-2</v>
      </c>
      <c r="K12723">
        <f t="shared" si="210"/>
        <v>9</v>
      </c>
    </row>
    <row r="12724" spans="1:11" x14ac:dyDescent="0.2">
      <c r="A12724">
        <v>1</v>
      </c>
      <c r="B12724" t="s">
        <v>84</v>
      </c>
      <c r="C12724" t="s">
        <v>57</v>
      </c>
      <c r="D12724" t="s">
        <v>74</v>
      </c>
      <c r="E12724" t="s">
        <v>68</v>
      </c>
      <c r="F12724" t="s">
        <v>65</v>
      </c>
      <c r="G12724" t="s">
        <v>76</v>
      </c>
      <c r="H12724" t="s">
        <v>62</v>
      </c>
      <c r="I12724" t="s">
        <v>67</v>
      </c>
      <c r="J12724">
        <v>2.6743985192309298E-2</v>
      </c>
      <c r="K12724">
        <f t="shared" si="210"/>
        <v>9</v>
      </c>
    </row>
    <row r="12725" spans="1:11" x14ac:dyDescent="0.2">
      <c r="A12725">
        <v>2</v>
      </c>
      <c r="B12725" t="s">
        <v>84</v>
      </c>
      <c r="C12725" t="s">
        <v>57</v>
      </c>
      <c r="D12725" t="s">
        <v>74</v>
      </c>
      <c r="E12725" t="s">
        <v>68</v>
      </c>
      <c r="F12725" t="s">
        <v>65</v>
      </c>
      <c r="G12725" t="s">
        <v>76</v>
      </c>
      <c r="H12725" t="s">
        <v>62</v>
      </c>
      <c r="I12725" t="s">
        <v>67</v>
      </c>
      <c r="J12725">
        <v>1.23515869326146E-2</v>
      </c>
      <c r="K12725">
        <f t="shared" si="210"/>
        <v>9</v>
      </c>
    </row>
    <row r="12726" spans="1:11" x14ac:dyDescent="0.2">
      <c r="A12726">
        <v>3</v>
      </c>
      <c r="B12726" t="s">
        <v>84</v>
      </c>
      <c r="C12726" t="s">
        <v>57</v>
      </c>
      <c r="D12726" t="s">
        <v>74</v>
      </c>
      <c r="E12726" t="s">
        <v>68</v>
      </c>
      <c r="F12726" t="s">
        <v>65</v>
      </c>
      <c r="G12726" t="s">
        <v>76</v>
      </c>
      <c r="H12726" t="s">
        <v>62</v>
      </c>
      <c r="I12726" t="s">
        <v>67</v>
      </c>
      <c r="J12726">
        <v>4.7423181642652504E-3</v>
      </c>
      <c r="K12726">
        <f t="shared" si="210"/>
        <v>9</v>
      </c>
    </row>
    <row r="12727" spans="1:11" x14ac:dyDescent="0.2">
      <c r="A12727">
        <v>4</v>
      </c>
      <c r="B12727" t="s">
        <v>84</v>
      </c>
      <c r="C12727" t="s">
        <v>57</v>
      </c>
      <c r="D12727" t="s">
        <v>74</v>
      </c>
      <c r="E12727" t="s">
        <v>68</v>
      </c>
      <c r="F12727" t="s">
        <v>65</v>
      </c>
      <c r="G12727" t="s">
        <v>76</v>
      </c>
      <c r="H12727" t="s">
        <v>62</v>
      </c>
      <c r="I12727" t="s">
        <v>67</v>
      </c>
      <c r="J12727">
        <v>1.4413887049330499E-3</v>
      </c>
      <c r="K12727">
        <f t="shared" si="210"/>
        <v>9</v>
      </c>
    </row>
    <row r="12728" spans="1:11" x14ac:dyDescent="0.2">
      <c r="A12728">
        <v>5</v>
      </c>
      <c r="B12728" t="s">
        <v>84</v>
      </c>
      <c r="C12728" t="s">
        <v>57</v>
      </c>
      <c r="D12728" t="s">
        <v>74</v>
      </c>
      <c r="E12728" t="s">
        <v>68</v>
      </c>
      <c r="F12728" t="s">
        <v>65</v>
      </c>
      <c r="G12728" t="s">
        <v>76</v>
      </c>
      <c r="H12728" t="s">
        <v>62</v>
      </c>
      <c r="I12728" t="s">
        <v>67</v>
      </c>
      <c r="J12728" s="3">
        <v>8.1124875204588096E-4</v>
      </c>
      <c r="K12728">
        <f t="shared" si="210"/>
        <v>9</v>
      </c>
    </row>
    <row r="12729" spans="1:11" x14ac:dyDescent="0.2">
      <c r="A12729">
        <v>6</v>
      </c>
      <c r="B12729" t="s">
        <v>84</v>
      </c>
      <c r="C12729" t="s">
        <v>57</v>
      </c>
      <c r="D12729" t="s">
        <v>74</v>
      </c>
      <c r="E12729" t="s">
        <v>68</v>
      </c>
      <c r="F12729" t="s">
        <v>65</v>
      </c>
      <c r="G12729" t="s">
        <v>76</v>
      </c>
      <c r="H12729" t="s">
        <v>62</v>
      </c>
      <c r="I12729" t="s">
        <v>67</v>
      </c>
      <c r="J12729" s="3">
        <v>9.4970947550350904E-4</v>
      </c>
      <c r="K12729">
        <f t="shared" si="210"/>
        <v>9</v>
      </c>
    </row>
    <row r="12730" spans="1:11" x14ac:dyDescent="0.2">
      <c r="A12730">
        <v>7</v>
      </c>
      <c r="B12730" t="s">
        <v>84</v>
      </c>
      <c r="C12730" t="s">
        <v>57</v>
      </c>
      <c r="D12730" t="s">
        <v>74</v>
      </c>
      <c r="E12730" t="s">
        <v>68</v>
      </c>
      <c r="F12730" t="s">
        <v>65</v>
      </c>
      <c r="G12730" t="s">
        <v>76</v>
      </c>
      <c r="H12730" t="s">
        <v>62</v>
      </c>
      <c r="I12730" t="s">
        <v>67</v>
      </c>
      <c r="J12730">
        <v>1.82449311463747E-3</v>
      </c>
      <c r="K12730">
        <f t="shared" si="210"/>
        <v>9</v>
      </c>
    </row>
    <row r="12731" spans="1:11" x14ac:dyDescent="0.2">
      <c r="A12731">
        <v>8</v>
      </c>
      <c r="B12731" t="s">
        <v>84</v>
      </c>
      <c r="C12731" t="s">
        <v>57</v>
      </c>
      <c r="D12731" t="s">
        <v>74</v>
      </c>
      <c r="E12731" t="s">
        <v>68</v>
      </c>
      <c r="F12731" t="s">
        <v>65</v>
      </c>
      <c r="G12731" t="s">
        <v>76</v>
      </c>
      <c r="H12731" t="s">
        <v>62</v>
      </c>
      <c r="I12731" t="s">
        <v>67</v>
      </c>
      <c r="J12731">
        <v>4.0952779977036103E-3</v>
      </c>
      <c r="K12731">
        <f t="shared" si="210"/>
        <v>9</v>
      </c>
    </row>
    <row r="12732" spans="1:11" x14ac:dyDescent="0.2">
      <c r="A12732">
        <v>9</v>
      </c>
      <c r="B12732" t="s">
        <v>84</v>
      </c>
      <c r="C12732" t="s">
        <v>57</v>
      </c>
      <c r="D12732" t="s">
        <v>74</v>
      </c>
      <c r="E12732" t="s">
        <v>68</v>
      </c>
      <c r="F12732" t="s">
        <v>65</v>
      </c>
      <c r="G12732" t="s">
        <v>76</v>
      </c>
      <c r="H12732" t="s">
        <v>62</v>
      </c>
      <c r="I12732" t="s">
        <v>67</v>
      </c>
      <c r="J12732">
        <v>7.2416754070085297E-3</v>
      </c>
      <c r="K12732">
        <f t="shared" si="210"/>
        <v>9</v>
      </c>
    </row>
    <row r="12733" spans="1:11" x14ac:dyDescent="0.2">
      <c r="A12733">
        <v>10</v>
      </c>
      <c r="B12733" t="s">
        <v>84</v>
      </c>
      <c r="C12733" t="s">
        <v>57</v>
      </c>
      <c r="D12733" t="s">
        <v>74</v>
      </c>
      <c r="E12733" t="s">
        <v>68</v>
      </c>
      <c r="F12733" t="s">
        <v>65</v>
      </c>
      <c r="G12733" t="s">
        <v>76</v>
      </c>
      <c r="H12733" t="s">
        <v>62</v>
      </c>
      <c r="I12733" t="s">
        <v>67</v>
      </c>
      <c r="J12733">
        <v>1.04370444527325E-2</v>
      </c>
      <c r="K12733">
        <f t="shared" si="210"/>
        <v>9</v>
      </c>
    </row>
    <row r="12734" spans="1:11" x14ac:dyDescent="0.2">
      <c r="A12734">
        <v>11</v>
      </c>
      <c r="B12734" t="s">
        <v>84</v>
      </c>
      <c r="C12734" t="s">
        <v>57</v>
      </c>
      <c r="D12734" t="s">
        <v>74</v>
      </c>
      <c r="E12734" t="s">
        <v>68</v>
      </c>
      <c r="F12734" t="s">
        <v>65</v>
      </c>
      <c r="G12734" t="s">
        <v>76</v>
      </c>
      <c r="H12734" t="s">
        <v>62</v>
      </c>
      <c r="I12734" t="s">
        <v>67</v>
      </c>
      <c r="J12734">
        <v>1.37044245945598E-2</v>
      </c>
      <c r="K12734">
        <f t="shared" si="210"/>
        <v>9</v>
      </c>
    </row>
    <row r="12735" spans="1:11" x14ac:dyDescent="0.2">
      <c r="A12735">
        <v>12</v>
      </c>
      <c r="B12735" t="s">
        <v>84</v>
      </c>
      <c r="C12735" t="s">
        <v>57</v>
      </c>
      <c r="D12735" t="s">
        <v>74</v>
      </c>
      <c r="E12735" t="s">
        <v>68</v>
      </c>
      <c r="F12735" t="s">
        <v>65</v>
      </c>
      <c r="G12735" t="s">
        <v>76</v>
      </c>
      <c r="H12735" t="s">
        <v>62</v>
      </c>
      <c r="I12735" t="s">
        <v>67</v>
      </c>
      <c r="J12735">
        <v>1.8651475059145901E-2</v>
      </c>
      <c r="K12735">
        <f t="shared" si="210"/>
        <v>9</v>
      </c>
    </row>
    <row r="12736" spans="1:11" x14ac:dyDescent="0.2">
      <c r="A12736">
        <v>13</v>
      </c>
      <c r="B12736" t="s">
        <v>84</v>
      </c>
      <c r="C12736" t="s">
        <v>57</v>
      </c>
      <c r="D12736" t="s">
        <v>74</v>
      </c>
      <c r="E12736" t="s">
        <v>68</v>
      </c>
      <c r="F12736" t="s">
        <v>65</v>
      </c>
      <c r="G12736" t="s">
        <v>76</v>
      </c>
      <c r="H12736" t="s">
        <v>62</v>
      </c>
      <c r="I12736" t="s">
        <v>67</v>
      </c>
      <c r="J12736">
        <v>2.5751033661027701E-2</v>
      </c>
      <c r="K12736">
        <f t="shared" si="210"/>
        <v>9</v>
      </c>
    </row>
    <row r="12737" spans="1:11" x14ac:dyDescent="0.2">
      <c r="A12737">
        <v>14</v>
      </c>
      <c r="B12737" t="s">
        <v>84</v>
      </c>
      <c r="C12737" t="s">
        <v>57</v>
      </c>
      <c r="D12737" t="s">
        <v>74</v>
      </c>
      <c r="E12737" t="s">
        <v>68</v>
      </c>
      <c r="F12737" t="s">
        <v>65</v>
      </c>
      <c r="G12737" t="s">
        <v>76</v>
      </c>
      <c r="H12737" t="s">
        <v>62</v>
      </c>
      <c r="I12737" t="s">
        <v>67</v>
      </c>
      <c r="J12737">
        <v>3.3053838918528602E-2</v>
      </c>
      <c r="K12737">
        <f t="shared" si="210"/>
        <v>9</v>
      </c>
    </row>
    <row r="12738" spans="1:11" x14ac:dyDescent="0.2">
      <c r="A12738">
        <v>15</v>
      </c>
      <c r="B12738" t="s">
        <v>84</v>
      </c>
      <c r="C12738" t="s">
        <v>57</v>
      </c>
      <c r="D12738" t="s">
        <v>74</v>
      </c>
      <c r="E12738" t="s">
        <v>68</v>
      </c>
      <c r="F12738" t="s">
        <v>65</v>
      </c>
      <c r="G12738" t="s">
        <v>76</v>
      </c>
      <c r="H12738" t="s">
        <v>62</v>
      </c>
      <c r="I12738" t="s">
        <v>67</v>
      </c>
      <c r="J12738">
        <v>4.2373443988092299E-2</v>
      </c>
      <c r="K12738">
        <f t="shared" si="210"/>
        <v>9</v>
      </c>
    </row>
    <row r="12739" spans="1:11" x14ac:dyDescent="0.2">
      <c r="A12739">
        <v>16</v>
      </c>
      <c r="B12739" t="s">
        <v>84</v>
      </c>
      <c r="C12739" t="s">
        <v>57</v>
      </c>
      <c r="D12739" t="s">
        <v>74</v>
      </c>
      <c r="E12739" t="s">
        <v>68</v>
      </c>
      <c r="F12739" t="s">
        <v>65</v>
      </c>
      <c r="G12739" t="s">
        <v>76</v>
      </c>
      <c r="H12739" t="s">
        <v>62</v>
      </c>
      <c r="I12739" t="s">
        <v>67</v>
      </c>
      <c r="J12739">
        <v>5.8792453171426499E-2</v>
      </c>
      <c r="K12739">
        <f t="shared" si="210"/>
        <v>9</v>
      </c>
    </row>
    <row r="12740" spans="1:11" x14ac:dyDescent="0.2">
      <c r="A12740">
        <v>17</v>
      </c>
      <c r="B12740" t="s">
        <v>84</v>
      </c>
      <c r="C12740" t="s">
        <v>57</v>
      </c>
      <c r="D12740" t="s">
        <v>74</v>
      </c>
      <c r="E12740" t="s">
        <v>68</v>
      </c>
      <c r="F12740" t="s">
        <v>65</v>
      </c>
      <c r="G12740" t="s">
        <v>76</v>
      </c>
      <c r="H12740" t="s">
        <v>62</v>
      </c>
      <c r="I12740" t="s">
        <v>67</v>
      </c>
      <c r="J12740">
        <v>8.2460227092473401E-2</v>
      </c>
      <c r="K12740">
        <f t="shared" ref="K12740:K12803" si="211">MONTH(1&amp;B12740)</f>
        <v>9</v>
      </c>
    </row>
    <row r="12741" spans="1:11" x14ac:dyDescent="0.2">
      <c r="A12741">
        <v>18</v>
      </c>
      <c r="B12741" t="s">
        <v>84</v>
      </c>
      <c r="C12741" t="s">
        <v>57</v>
      </c>
      <c r="D12741" t="s">
        <v>74</v>
      </c>
      <c r="E12741" t="s">
        <v>68</v>
      </c>
      <c r="F12741" t="s">
        <v>65</v>
      </c>
      <c r="G12741" t="s">
        <v>76</v>
      </c>
      <c r="H12741" t="s">
        <v>62</v>
      </c>
      <c r="I12741" t="s">
        <v>67</v>
      </c>
      <c r="J12741">
        <v>0.107591503701834</v>
      </c>
      <c r="K12741">
        <f t="shared" si="211"/>
        <v>9</v>
      </c>
    </row>
    <row r="12742" spans="1:11" x14ac:dyDescent="0.2">
      <c r="A12742">
        <v>19</v>
      </c>
      <c r="B12742" t="s">
        <v>84</v>
      </c>
      <c r="C12742" t="s">
        <v>57</v>
      </c>
      <c r="D12742" t="s">
        <v>74</v>
      </c>
      <c r="E12742" t="s">
        <v>68</v>
      </c>
      <c r="F12742" t="s">
        <v>65</v>
      </c>
      <c r="G12742" t="s">
        <v>76</v>
      </c>
      <c r="H12742" t="s">
        <v>62</v>
      </c>
      <c r="I12742" t="s">
        <v>67</v>
      </c>
      <c r="J12742">
        <v>0.121467189259637</v>
      </c>
      <c r="K12742">
        <f t="shared" si="211"/>
        <v>9</v>
      </c>
    </row>
    <row r="12743" spans="1:11" x14ac:dyDescent="0.2">
      <c r="A12743">
        <v>20</v>
      </c>
      <c r="B12743" t="s">
        <v>84</v>
      </c>
      <c r="C12743" t="s">
        <v>57</v>
      </c>
      <c r="D12743" t="s">
        <v>74</v>
      </c>
      <c r="E12743" t="s">
        <v>68</v>
      </c>
      <c r="F12743" t="s">
        <v>65</v>
      </c>
      <c r="G12743" t="s">
        <v>76</v>
      </c>
      <c r="H12743" t="s">
        <v>62</v>
      </c>
      <c r="I12743" t="s">
        <v>67</v>
      </c>
      <c r="J12743">
        <v>0.119854735651188</v>
      </c>
      <c r="K12743">
        <f t="shared" si="211"/>
        <v>9</v>
      </c>
    </row>
    <row r="12744" spans="1:11" x14ac:dyDescent="0.2">
      <c r="A12744">
        <v>21</v>
      </c>
      <c r="B12744" t="s">
        <v>84</v>
      </c>
      <c r="C12744" t="s">
        <v>57</v>
      </c>
      <c r="D12744" t="s">
        <v>74</v>
      </c>
      <c r="E12744" t="s">
        <v>68</v>
      </c>
      <c r="F12744" t="s">
        <v>65</v>
      </c>
      <c r="G12744" t="s">
        <v>76</v>
      </c>
      <c r="H12744" t="s">
        <v>62</v>
      </c>
      <c r="I12744" t="s">
        <v>67</v>
      </c>
      <c r="J12744">
        <v>0.107430586980961</v>
      </c>
      <c r="K12744">
        <f t="shared" si="211"/>
        <v>9</v>
      </c>
    </row>
    <row r="12745" spans="1:11" x14ac:dyDescent="0.2">
      <c r="A12745">
        <v>22</v>
      </c>
      <c r="B12745" t="s">
        <v>84</v>
      </c>
      <c r="C12745" t="s">
        <v>57</v>
      </c>
      <c r="D12745" t="s">
        <v>74</v>
      </c>
      <c r="E12745" t="s">
        <v>68</v>
      </c>
      <c r="F12745" t="s">
        <v>65</v>
      </c>
      <c r="G12745" t="s">
        <v>76</v>
      </c>
      <c r="H12745" t="s">
        <v>62</v>
      </c>
      <c r="I12745" t="s">
        <v>67</v>
      </c>
      <c r="J12745">
        <v>8.7942664045512306E-2</v>
      </c>
      <c r="K12745">
        <f t="shared" si="211"/>
        <v>9</v>
      </c>
    </row>
    <row r="12746" spans="1:11" x14ac:dyDescent="0.2">
      <c r="A12746">
        <v>23</v>
      </c>
      <c r="B12746" t="s">
        <v>84</v>
      </c>
      <c r="C12746" t="s">
        <v>57</v>
      </c>
      <c r="D12746" t="s">
        <v>74</v>
      </c>
      <c r="E12746" t="s">
        <v>68</v>
      </c>
      <c r="F12746" t="s">
        <v>65</v>
      </c>
      <c r="G12746" t="s">
        <v>76</v>
      </c>
      <c r="H12746" t="s">
        <v>62</v>
      </c>
      <c r="I12746" t="s">
        <v>67</v>
      </c>
      <c r="J12746">
        <v>6.5564891177828502E-2</v>
      </c>
      <c r="K12746">
        <f t="shared" si="211"/>
        <v>9</v>
      </c>
    </row>
    <row r="12747" spans="1:11" x14ac:dyDescent="0.2">
      <c r="A12747">
        <v>24</v>
      </c>
      <c r="B12747" t="s">
        <v>84</v>
      </c>
      <c r="C12747" t="s">
        <v>57</v>
      </c>
      <c r="D12747" t="s">
        <v>74</v>
      </c>
      <c r="E12747" t="s">
        <v>68</v>
      </c>
      <c r="F12747" t="s">
        <v>65</v>
      </c>
      <c r="G12747" t="s">
        <v>76</v>
      </c>
      <c r="H12747" t="s">
        <v>62</v>
      </c>
      <c r="I12747" t="s">
        <v>67</v>
      </c>
      <c r="J12747">
        <v>4.4722804504027901E-2</v>
      </c>
      <c r="K12747">
        <f t="shared" si="211"/>
        <v>9</v>
      </c>
    </row>
    <row r="12748" spans="1:11" x14ac:dyDescent="0.2">
      <c r="A12748">
        <v>1</v>
      </c>
      <c r="B12748" t="s">
        <v>84</v>
      </c>
      <c r="C12748" t="s">
        <v>63</v>
      </c>
      <c r="D12748" t="s">
        <v>74</v>
      </c>
      <c r="E12748" t="s">
        <v>68</v>
      </c>
      <c r="F12748" t="s">
        <v>65</v>
      </c>
      <c r="G12748" t="s">
        <v>76</v>
      </c>
      <c r="H12748" t="s">
        <v>62</v>
      </c>
      <c r="I12748" t="s">
        <v>67</v>
      </c>
      <c r="J12748">
        <v>3.2232680426503402E-2</v>
      </c>
      <c r="K12748">
        <f t="shared" si="211"/>
        <v>9</v>
      </c>
    </row>
    <row r="12749" spans="1:11" x14ac:dyDescent="0.2">
      <c r="A12749">
        <v>2</v>
      </c>
      <c r="B12749" t="s">
        <v>84</v>
      </c>
      <c r="C12749" t="s">
        <v>63</v>
      </c>
      <c r="D12749" t="s">
        <v>74</v>
      </c>
      <c r="E12749" t="s">
        <v>68</v>
      </c>
      <c r="F12749" t="s">
        <v>65</v>
      </c>
      <c r="G12749" t="s">
        <v>76</v>
      </c>
      <c r="H12749" t="s">
        <v>62</v>
      </c>
      <c r="I12749" t="s">
        <v>67</v>
      </c>
      <c r="J12749">
        <v>1.5569447817365099E-2</v>
      </c>
      <c r="K12749">
        <f t="shared" si="211"/>
        <v>9</v>
      </c>
    </row>
    <row r="12750" spans="1:11" x14ac:dyDescent="0.2">
      <c r="A12750">
        <v>3</v>
      </c>
      <c r="B12750" t="s">
        <v>84</v>
      </c>
      <c r="C12750" t="s">
        <v>63</v>
      </c>
      <c r="D12750" t="s">
        <v>74</v>
      </c>
      <c r="E12750" t="s">
        <v>68</v>
      </c>
      <c r="F12750" t="s">
        <v>65</v>
      </c>
      <c r="G12750" t="s">
        <v>76</v>
      </c>
      <c r="H12750" t="s">
        <v>62</v>
      </c>
      <c r="I12750" t="s">
        <v>67</v>
      </c>
      <c r="J12750">
        <v>6.4844590597667598E-3</v>
      </c>
      <c r="K12750">
        <f t="shared" si="211"/>
        <v>9</v>
      </c>
    </row>
    <row r="12751" spans="1:11" x14ac:dyDescent="0.2">
      <c r="A12751">
        <v>4</v>
      </c>
      <c r="B12751" t="s">
        <v>84</v>
      </c>
      <c r="C12751" t="s">
        <v>63</v>
      </c>
      <c r="D12751" t="s">
        <v>74</v>
      </c>
      <c r="E12751" t="s">
        <v>68</v>
      </c>
      <c r="F12751" t="s">
        <v>65</v>
      </c>
      <c r="G12751" t="s">
        <v>76</v>
      </c>
      <c r="H12751" t="s">
        <v>62</v>
      </c>
      <c r="I12751" t="s">
        <v>67</v>
      </c>
      <c r="J12751">
        <v>2.42933361682364E-3</v>
      </c>
      <c r="K12751">
        <f t="shared" si="211"/>
        <v>9</v>
      </c>
    </row>
    <row r="12752" spans="1:11" x14ac:dyDescent="0.2">
      <c r="A12752">
        <v>5</v>
      </c>
      <c r="B12752" t="s">
        <v>84</v>
      </c>
      <c r="C12752" t="s">
        <v>63</v>
      </c>
      <c r="D12752" t="s">
        <v>74</v>
      </c>
      <c r="E12752" t="s">
        <v>68</v>
      </c>
      <c r="F12752" t="s">
        <v>65</v>
      </c>
      <c r="G12752" t="s">
        <v>76</v>
      </c>
      <c r="H12752" t="s">
        <v>62</v>
      </c>
      <c r="I12752" t="s">
        <v>67</v>
      </c>
      <c r="J12752">
        <v>1.5817242237502499E-3</v>
      </c>
      <c r="K12752">
        <f t="shared" si="211"/>
        <v>9</v>
      </c>
    </row>
    <row r="12753" spans="1:11" x14ac:dyDescent="0.2">
      <c r="A12753">
        <v>6</v>
      </c>
      <c r="B12753" t="s">
        <v>84</v>
      </c>
      <c r="C12753" t="s">
        <v>63</v>
      </c>
      <c r="D12753" t="s">
        <v>74</v>
      </c>
      <c r="E12753" t="s">
        <v>68</v>
      </c>
      <c r="F12753" t="s">
        <v>65</v>
      </c>
      <c r="G12753" t="s">
        <v>76</v>
      </c>
      <c r="H12753" t="s">
        <v>62</v>
      </c>
      <c r="I12753" t="s">
        <v>67</v>
      </c>
      <c r="J12753">
        <v>1.3748119089345399E-3</v>
      </c>
      <c r="K12753">
        <f t="shared" si="211"/>
        <v>9</v>
      </c>
    </row>
    <row r="12754" spans="1:11" x14ac:dyDescent="0.2">
      <c r="A12754">
        <v>7</v>
      </c>
      <c r="B12754" t="s">
        <v>84</v>
      </c>
      <c r="C12754" t="s">
        <v>63</v>
      </c>
      <c r="D12754" t="s">
        <v>74</v>
      </c>
      <c r="E12754" t="s">
        <v>68</v>
      </c>
      <c r="F12754" t="s">
        <v>65</v>
      </c>
      <c r="G12754" t="s">
        <v>76</v>
      </c>
      <c r="H12754" t="s">
        <v>62</v>
      </c>
      <c r="I12754" t="s">
        <v>67</v>
      </c>
      <c r="J12754">
        <v>1.5138189048932401E-3</v>
      </c>
      <c r="K12754">
        <f t="shared" si="211"/>
        <v>9</v>
      </c>
    </row>
    <row r="12755" spans="1:11" x14ac:dyDescent="0.2">
      <c r="A12755">
        <v>8</v>
      </c>
      <c r="B12755" t="s">
        <v>84</v>
      </c>
      <c r="C12755" t="s">
        <v>63</v>
      </c>
      <c r="D12755" t="s">
        <v>74</v>
      </c>
      <c r="E12755" t="s">
        <v>68</v>
      </c>
      <c r="F12755" t="s">
        <v>65</v>
      </c>
      <c r="G12755" t="s">
        <v>76</v>
      </c>
      <c r="H12755" t="s">
        <v>62</v>
      </c>
      <c r="I12755" t="s">
        <v>67</v>
      </c>
      <c r="J12755">
        <v>2.3913299292696198E-3</v>
      </c>
      <c r="K12755">
        <f t="shared" si="211"/>
        <v>9</v>
      </c>
    </row>
    <row r="12756" spans="1:11" x14ac:dyDescent="0.2">
      <c r="A12756">
        <v>9</v>
      </c>
      <c r="B12756" t="s">
        <v>84</v>
      </c>
      <c r="C12756" t="s">
        <v>63</v>
      </c>
      <c r="D12756" t="s">
        <v>74</v>
      </c>
      <c r="E12756" t="s">
        <v>68</v>
      </c>
      <c r="F12756" t="s">
        <v>65</v>
      </c>
      <c r="G12756" t="s">
        <v>76</v>
      </c>
      <c r="H12756" t="s">
        <v>62</v>
      </c>
      <c r="I12756" t="s">
        <v>67</v>
      </c>
      <c r="J12756">
        <v>4.3677336493714797E-3</v>
      </c>
      <c r="K12756">
        <f t="shared" si="211"/>
        <v>9</v>
      </c>
    </row>
    <row r="12757" spans="1:11" x14ac:dyDescent="0.2">
      <c r="A12757">
        <v>10</v>
      </c>
      <c r="B12757" t="s">
        <v>84</v>
      </c>
      <c r="C12757" t="s">
        <v>63</v>
      </c>
      <c r="D12757" t="s">
        <v>74</v>
      </c>
      <c r="E12757" t="s">
        <v>68</v>
      </c>
      <c r="F12757" t="s">
        <v>65</v>
      </c>
      <c r="G12757" t="s">
        <v>76</v>
      </c>
      <c r="H12757" t="s">
        <v>62</v>
      </c>
      <c r="I12757" t="s">
        <v>67</v>
      </c>
      <c r="J12757">
        <v>8.1140464050753602E-3</v>
      </c>
      <c r="K12757">
        <f t="shared" si="211"/>
        <v>9</v>
      </c>
    </row>
    <row r="12758" spans="1:11" x14ac:dyDescent="0.2">
      <c r="A12758">
        <v>11</v>
      </c>
      <c r="B12758" t="s">
        <v>84</v>
      </c>
      <c r="C12758" t="s">
        <v>63</v>
      </c>
      <c r="D12758" t="s">
        <v>74</v>
      </c>
      <c r="E12758" t="s">
        <v>68</v>
      </c>
      <c r="F12758" t="s">
        <v>65</v>
      </c>
      <c r="G12758" t="s">
        <v>76</v>
      </c>
      <c r="H12758" t="s">
        <v>62</v>
      </c>
      <c r="I12758" t="s">
        <v>67</v>
      </c>
      <c r="J12758">
        <v>1.40738813398722E-2</v>
      </c>
      <c r="K12758">
        <f t="shared" si="211"/>
        <v>9</v>
      </c>
    </row>
    <row r="12759" spans="1:11" x14ac:dyDescent="0.2">
      <c r="A12759">
        <v>12</v>
      </c>
      <c r="B12759" t="s">
        <v>84</v>
      </c>
      <c r="C12759" t="s">
        <v>63</v>
      </c>
      <c r="D12759" t="s">
        <v>74</v>
      </c>
      <c r="E12759" t="s">
        <v>68</v>
      </c>
      <c r="F12759" t="s">
        <v>65</v>
      </c>
      <c r="G12759" t="s">
        <v>76</v>
      </c>
      <c r="H12759" t="s">
        <v>62</v>
      </c>
      <c r="I12759" t="s">
        <v>67</v>
      </c>
      <c r="J12759">
        <v>2.2767198739033701E-2</v>
      </c>
      <c r="K12759">
        <f t="shared" si="211"/>
        <v>9</v>
      </c>
    </row>
    <row r="12760" spans="1:11" x14ac:dyDescent="0.2">
      <c r="A12760">
        <v>13</v>
      </c>
      <c r="B12760" t="s">
        <v>84</v>
      </c>
      <c r="C12760" t="s">
        <v>63</v>
      </c>
      <c r="D12760" t="s">
        <v>74</v>
      </c>
      <c r="E12760" t="s">
        <v>68</v>
      </c>
      <c r="F12760" t="s">
        <v>65</v>
      </c>
      <c r="G12760" t="s">
        <v>76</v>
      </c>
      <c r="H12760" t="s">
        <v>62</v>
      </c>
      <c r="I12760" t="s">
        <v>67</v>
      </c>
      <c r="J12760">
        <v>3.4681374885034498E-2</v>
      </c>
      <c r="K12760">
        <f t="shared" si="211"/>
        <v>9</v>
      </c>
    </row>
    <row r="12761" spans="1:11" x14ac:dyDescent="0.2">
      <c r="A12761">
        <v>14</v>
      </c>
      <c r="B12761" t="s">
        <v>84</v>
      </c>
      <c r="C12761" t="s">
        <v>63</v>
      </c>
      <c r="D12761" t="s">
        <v>74</v>
      </c>
      <c r="E12761" t="s">
        <v>68</v>
      </c>
      <c r="F12761" t="s">
        <v>65</v>
      </c>
      <c r="G12761" t="s">
        <v>76</v>
      </c>
      <c r="H12761" t="s">
        <v>62</v>
      </c>
      <c r="I12761" t="s">
        <v>67</v>
      </c>
      <c r="J12761">
        <v>4.6914105182456201E-2</v>
      </c>
      <c r="K12761">
        <f t="shared" si="211"/>
        <v>9</v>
      </c>
    </row>
    <row r="12762" spans="1:11" x14ac:dyDescent="0.2">
      <c r="A12762">
        <v>15</v>
      </c>
      <c r="B12762" t="s">
        <v>84</v>
      </c>
      <c r="C12762" t="s">
        <v>63</v>
      </c>
      <c r="D12762" t="s">
        <v>74</v>
      </c>
      <c r="E12762" t="s">
        <v>68</v>
      </c>
      <c r="F12762" t="s">
        <v>65</v>
      </c>
      <c r="G12762" t="s">
        <v>76</v>
      </c>
      <c r="H12762" t="s">
        <v>62</v>
      </c>
      <c r="I12762" t="s">
        <v>67</v>
      </c>
      <c r="J12762">
        <v>5.7048816189779299E-2</v>
      </c>
      <c r="K12762">
        <f t="shared" si="211"/>
        <v>9</v>
      </c>
    </row>
    <row r="12763" spans="1:11" x14ac:dyDescent="0.2">
      <c r="A12763">
        <v>16</v>
      </c>
      <c r="B12763" t="s">
        <v>84</v>
      </c>
      <c r="C12763" t="s">
        <v>63</v>
      </c>
      <c r="D12763" t="s">
        <v>74</v>
      </c>
      <c r="E12763" t="s">
        <v>68</v>
      </c>
      <c r="F12763" t="s">
        <v>65</v>
      </c>
      <c r="G12763" t="s">
        <v>76</v>
      </c>
      <c r="H12763" t="s">
        <v>62</v>
      </c>
      <c r="I12763" t="s">
        <v>67</v>
      </c>
      <c r="J12763">
        <v>6.8853305893957106E-2</v>
      </c>
      <c r="K12763">
        <f t="shared" si="211"/>
        <v>9</v>
      </c>
    </row>
    <row r="12764" spans="1:11" x14ac:dyDescent="0.2">
      <c r="A12764">
        <v>17</v>
      </c>
      <c r="B12764" t="s">
        <v>84</v>
      </c>
      <c r="C12764" t="s">
        <v>63</v>
      </c>
      <c r="D12764" t="s">
        <v>74</v>
      </c>
      <c r="E12764" t="s">
        <v>68</v>
      </c>
      <c r="F12764" t="s">
        <v>65</v>
      </c>
      <c r="G12764" t="s">
        <v>76</v>
      </c>
      <c r="H12764" t="s">
        <v>62</v>
      </c>
      <c r="I12764" t="s">
        <v>67</v>
      </c>
      <c r="J12764">
        <v>8.1636261369006202E-2</v>
      </c>
      <c r="K12764">
        <f t="shared" si="211"/>
        <v>9</v>
      </c>
    </row>
    <row r="12765" spans="1:11" x14ac:dyDescent="0.2">
      <c r="A12765">
        <v>18</v>
      </c>
      <c r="B12765" t="s">
        <v>84</v>
      </c>
      <c r="C12765" t="s">
        <v>63</v>
      </c>
      <c r="D12765" t="s">
        <v>74</v>
      </c>
      <c r="E12765" t="s">
        <v>68</v>
      </c>
      <c r="F12765" t="s">
        <v>65</v>
      </c>
      <c r="G12765" t="s">
        <v>76</v>
      </c>
      <c r="H12765" t="s">
        <v>62</v>
      </c>
      <c r="I12765" t="s">
        <v>67</v>
      </c>
      <c r="J12765">
        <v>9.36369740104874E-2</v>
      </c>
      <c r="K12765">
        <f t="shared" si="211"/>
        <v>9</v>
      </c>
    </row>
    <row r="12766" spans="1:11" x14ac:dyDescent="0.2">
      <c r="A12766">
        <v>19</v>
      </c>
      <c r="B12766" t="s">
        <v>84</v>
      </c>
      <c r="C12766" t="s">
        <v>63</v>
      </c>
      <c r="D12766" t="s">
        <v>74</v>
      </c>
      <c r="E12766" t="s">
        <v>68</v>
      </c>
      <c r="F12766" t="s">
        <v>65</v>
      </c>
      <c r="G12766" t="s">
        <v>76</v>
      </c>
      <c r="H12766" t="s">
        <v>62</v>
      </c>
      <c r="I12766" t="s">
        <v>67</v>
      </c>
      <c r="J12766">
        <v>0.10219486455238</v>
      </c>
      <c r="K12766">
        <f t="shared" si="211"/>
        <v>9</v>
      </c>
    </row>
    <row r="12767" spans="1:11" x14ac:dyDescent="0.2">
      <c r="A12767">
        <v>20</v>
      </c>
      <c r="B12767" t="s">
        <v>84</v>
      </c>
      <c r="C12767" t="s">
        <v>63</v>
      </c>
      <c r="D12767" t="s">
        <v>74</v>
      </c>
      <c r="E12767" t="s">
        <v>68</v>
      </c>
      <c r="F12767" t="s">
        <v>65</v>
      </c>
      <c r="G12767" t="s">
        <v>76</v>
      </c>
      <c r="H12767" t="s">
        <v>62</v>
      </c>
      <c r="I12767" t="s">
        <v>67</v>
      </c>
      <c r="J12767">
        <v>0.102840717591866</v>
      </c>
      <c r="K12767">
        <f t="shared" si="211"/>
        <v>9</v>
      </c>
    </row>
    <row r="12768" spans="1:11" x14ac:dyDescent="0.2">
      <c r="A12768">
        <v>21</v>
      </c>
      <c r="B12768" t="s">
        <v>84</v>
      </c>
      <c r="C12768" t="s">
        <v>63</v>
      </c>
      <c r="D12768" t="s">
        <v>74</v>
      </c>
      <c r="E12768" t="s">
        <v>68</v>
      </c>
      <c r="F12768" t="s">
        <v>65</v>
      </c>
      <c r="G12768" t="s">
        <v>76</v>
      </c>
      <c r="H12768" t="s">
        <v>62</v>
      </c>
      <c r="I12768" t="s">
        <v>67</v>
      </c>
      <c r="J12768">
        <v>9.6547053141303907E-2</v>
      </c>
      <c r="K12768">
        <f t="shared" si="211"/>
        <v>9</v>
      </c>
    </row>
    <row r="12769" spans="1:11" x14ac:dyDescent="0.2">
      <c r="A12769">
        <v>22</v>
      </c>
      <c r="B12769" t="s">
        <v>84</v>
      </c>
      <c r="C12769" t="s">
        <v>63</v>
      </c>
      <c r="D12769" t="s">
        <v>74</v>
      </c>
      <c r="E12769" t="s">
        <v>68</v>
      </c>
      <c r="F12769" t="s">
        <v>65</v>
      </c>
      <c r="G12769" t="s">
        <v>76</v>
      </c>
      <c r="H12769" t="s">
        <v>62</v>
      </c>
      <c r="I12769" t="s">
        <v>67</v>
      </c>
      <c r="J12769">
        <v>8.4463103575733597E-2</v>
      </c>
      <c r="K12769">
        <f t="shared" si="211"/>
        <v>9</v>
      </c>
    </row>
    <row r="12770" spans="1:11" x14ac:dyDescent="0.2">
      <c r="A12770">
        <v>23</v>
      </c>
      <c r="B12770" t="s">
        <v>84</v>
      </c>
      <c r="C12770" t="s">
        <v>63</v>
      </c>
      <c r="D12770" t="s">
        <v>74</v>
      </c>
      <c r="E12770" t="s">
        <v>68</v>
      </c>
      <c r="F12770" t="s">
        <v>65</v>
      </c>
      <c r="G12770" t="s">
        <v>76</v>
      </c>
      <c r="H12770" t="s">
        <v>62</v>
      </c>
      <c r="I12770" t="s">
        <v>67</v>
      </c>
      <c r="J12770">
        <v>6.7877805649429898E-2</v>
      </c>
      <c r="K12770">
        <f t="shared" si="211"/>
        <v>9</v>
      </c>
    </row>
    <row r="12771" spans="1:11" x14ac:dyDescent="0.2">
      <c r="A12771">
        <v>24</v>
      </c>
      <c r="B12771" t="s">
        <v>84</v>
      </c>
      <c r="C12771" t="s">
        <v>63</v>
      </c>
      <c r="D12771" t="s">
        <v>74</v>
      </c>
      <c r="E12771" t="s">
        <v>68</v>
      </c>
      <c r="F12771" t="s">
        <v>65</v>
      </c>
      <c r="G12771" t="s">
        <v>76</v>
      </c>
      <c r="H12771" t="s">
        <v>62</v>
      </c>
      <c r="I12771" t="s">
        <v>67</v>
      </c>
      <c r="J12771">
        <v>5.0405151937904798E-2</v>
      </c>
      <c r="K12771">
        <f t="shared" si="211"/>
        <v>9</v>
      </c>
    </row>
    <row r="12772" spans="1:11" x14ac:dyDescent="0.2">
      <c r="A12772">
        <v>1</v>
      </c>
      <c r="B12772" t="s">
        <v>84</v>
      </c>
      <c r="C12772" t="s">
        <v>57</v>
      </c>
      <c r="D12772" t="s">
        <v>74</v>
      </c>
      <c r="E12772" t="s">
        <v>64</v>
      </c>
      <c r="F12772" t="s">
        <v>60</v>
      </c>
      <c r="G12772" t="s">
        <v>76</v>
      </c>
      <c r="H12772" t="s">
        <v>62</v>
      </c>
      <c r="I12772" t="s">
        <v>67</v>
      </c>
      <c r="J12772">
        <v>2.7745889731646399E-2</v>
      </c>
      <c r="K12772">
        <f t="shared" si="211"/>
        <v>9</v>
      </c>
    </row>
    <row r="12773" spans="1:11" x14ac:dyDescent="0.2">
      <c r="A12773">
        <v>2</v>
      </c>
      <c r="B12773" t="s">
        <v>84</v>
      </c>
      <c r="C12773" t="s">
        <v>57</v>
      </c>
      <c r="D12773" t="s">
        <v>74</v>
      </c>
      <c r="E12773" t="s">
        <v>64</v>
      </c>
      <c r="F12773" t="s">
        <v>60</v>
      </c>
      <c r="G12773" t="s">
        <v>76</v>
      </c>
      <c r="H12773" t="s">
        <v>62</v>
      </c>
      <c r="I12773" t="s">
        <v>67</v>
      </c>
      <c r="J12773">
        <v>8.2226953749300093E-3</v>
      </c>
      <c r="K12773">
        <f t="shared" si="211"/>
        <v>9</v>
      </c>
    </row>
    <row r="12774" spans="1:11" x14ac:dyDescent="0.2">
      <c r="A12774">
        <v>3</v>
      </c>
      <c r="B12774" t="s">
        <v>84</v>
      </c>
      <c r="C12774" t="s">
        <v>57</v>
      </c>
      <c r="D12774" t="s">
        <v>74</v>
      </c>
      <c r="E12774" t="s">
        <v>64</v>
      </c>
      <c r="F12774" t="s">
        <v>60</v>
      </c>
      <c r="G12774" t="s">
        <v>76</v>
      </c>
      <c r="H12774" t="s">
        <v>62</v>
      </c>
      <c r="I12774" t="s">
        <v>67</v>
      </c>
      <c r="J12774">
        <v>1.63850976915222E-3</v>
      </c>
      <c r="K12774">
        <f t="shared" si="211"/>
        <v>9</v>
      </c>
    </row>
    <row r="12775" spans="1:11" x14ac:dyDescent="0.2">
      <c r="A12775">
        <v>4</v>
      </c>
      <c r="B12775" t="s">
        <v>84</v>
      </c>
      <c r="C12775" t="s">
        <v>57</v>
      </c>
      <c r="D12775" t="s">
        <v>74</v>
      </c>
      <c r="E12775" t="s">
        <v>64</v>
      </c>
      <c r="F12775" t="s">
        <v>60</v>
      </c>
      <c r="G12775" t="s">
        <v>76</v>
      </c>
      <c r="H12775" t="s">
        <v>62</v>
      </c>
      <c r="I12775" t="s">
        <v>67</v>
      </c>
      <c r="J12775" s="3">
        <v>7.0574624500109801E-4</v>
      </c>
      <c r="K12775">
        <f t="shared" si="211"/>
        <v>9</v>
      </c>
    </row>
    <row r="12776" spans="1:11" x14ac:dyDescent="0.2">
      <c r="A12776">
        <v>5</v>
      </c>
      <c r="B12776" t="s">
        <v>84</v>
      </c>
      <c r="C12776" t="s">
        <v>57</v>
      </c>
      <c r="D12776" t="s">
        <v>74</v>
      </c>
      <c r="E12776" t="s">
        <v>64</v>
      </c>
      <c r="F12776" t="s">
        <v>60</v>
      </c>
      <c r="G12776" t="s">
        <v>76</v>
      </c>
      <c r="H12776" t="s">
        <v>62</v>
      </c>
      <c r="I12776" t="s">
        <v>67</v>
      </c>
      <c r="J12776" s="3">
        <v>6.9106608446538895E-4</v>
      </c>
      <c r="K12776">
        <f t="shared" si="211"/>
        <v>9</v>
      </c>
    </row>
    <row r="12777" spans="1:11" x14ac:dyDescent="0.2">
      <c r="A12777">
        <v>6</v>
      </c>
      <c r="B12777" t="s">
        <v>84</v>
      </c>
      <c r="C12777" t="s">
        <v>57</v>
      </c>
      <c r="D12777" t="s">
        <v>74</v>
      </c>
      <c r="E12777" t="s">
        <v>64</v>
      </c>
      <c r="F12777" t="s">
        <v>60</v>
      </c>
      <c r="G12777" t="s">
        <v>76</v>
      </c>
      <c r="H12777" t="s">
        <v>62</v>
      </c>
      <c r="I12777" t="s">
        <v>67</v>
      </c>
      <c r="J12777" s="3">
        <v>8.9335325413725101E-4</v>
      </c>
      <c r="K12777">
        <f t="shared" si="211"/>
        <v>9</v>
      </c>
    </row>
    <row r="12778" spans="1:11" x14ac:dyDescent="0.2">
      <c r="A12778">
        <v>7</v>
      </c>
      <c r="B12778" t="s">
        <v>84</v>
      </c>
      <c r="C12778" t="s">
        <v>57</v>
      </c>
      <c r="D12778" t="s">
        <v>74</v>
      </c>
      <c r="E12778" t="s">
        <v>64</v>
      </c>
      <c r="F12778" t="s">
        <v>60</v>
      </c>
      <c r="G12778" t="s">
        <v>76</v>
      </c>
      <c r="H12778" t="s">
        <v>62</v>
      </c>
      <c r="I12778" t="s">
        <v>67</v>
      </c>
      <c r="J12778">
        <v>1.5647328928114501E-3</v>
      </c>
      <c r="K12778">
        <f t="shared" si="211"/>
        <v>9</v>
      </c>
    </row>
    <row r="12779" spans="1:11" x14ac:dyDescent="0.2">
      <c r="A12779">
        <v>8</v>
      </c>
      <c r="B12779" t="s">
        <v>84</v>
      </c>
      <c r="C12779" t="s">
        <v>57</v>
      </c>
      <c r="D12779" t="s">
        <v>74</v>
      </c>
      <c r="E12779" t="s">
        <v>64</v>
      </c>
      <c r="F12779" t="s">
        <v>60</v>
      </c>
      <c r="G12779" t="s">
        <v>76</v>
      </c>
      <c r="H12779" t="s">
        <v>62</v>
      </c>
      <c r="I12779" t="s">
        <v>67</v>
      </c>
      <c r="J12779">
        <v>2.7869847674931898E-3</v>
      </c>
      <c r="K12779">
        <f t="shared" si="211"/>
        <v>9</v>
      </c>
    </row>
    <row r="12780" spans="1:11" x14ac:dyDescent="0.2">
      <c r="A12780">
        <v>9</v>
      </c>
      <c r="B12780" t="s">
        <v>84</v>
      </c>
      <c r="C12780" t="s">
        <v>57</v>
      </c>
      <c r="D12780" t="s">
        <v>74</v>
      </c>
      <c r="E12780" t="s">
        <v>64</v>
      </c>
      <c r="F12780" t="s">
        <v>60</v>
      </c>
      <c r="G12780" t="s">
        <v>76</v>
      </c>
      <c r="H12780" t="s">
        <v>62</v>
      </c>
      <c r="I12780" t="s">
        <v>67</v>
      </c>
      <c r="J12780">
        <v>4.4213569514081497E-3</v>
      </c>
      <c r="K12780">
        <f t="shared" si="211"/>
        <v>9</v>
      </c>
    </row>
    <row r="12781" spans="1:11" x14ac:dyDescent="0.2">
      <c r="A12781">
        <v>10</v>
      </c>
      <c r="B12781" t="s">
        <v>84</v>
      </c>
      <c r="C12781" t="s">
        <v>57</v>
      </c>
      <c r="D12781" t="s">
        <v>74</v>
      </c>
      <c r="E12781" t="s">
        <v>64</v>
      </c>
      <c r="F12781" t="s">
        <v>60</v>
      </c>
      <c r="G12781" t="s">
        <v>76</v>
      </c>
      <c r="H12781" t="s">
        <v>62</v>
      </c>
      <c r="I12781" t="s">
        <v>67</v>
      </c>
      <c r="J12781">
        <v>6.1102793051918004E-3</v>
      </c>
      <c r="K12781">
        <f t="shared" si="211"/>
        <v>9</v>
      </c>
    </row>
    <row r="12782" spans="1:11" x14ac:dyDescent="0.2">
      <c r="A12782">
        <v>11</v>
      </c>
      <c r="B12782" t="s">
        <v>84</v>
      </c>
      <c r="C12782" t="s">
        <v>57</v>
      </c>
      <c r="D12782" t="s">
        <v>74</v>
      </c>
      <c r="E12782" t="s">
        <v>64</v>
      </c>
      <c r="F12782" t="s">
        <v>60</v>
      </c>
      <c r="G12782" t="s">
        <v>76</v>
      </c>
      <c r="H12782" t="s">
        <v>62</v>
      </c>
      <c r="I12782" t="s">
        <v>67</v>
      </c>
      <c r="J12782">
        <v>8.5751134777855096E-3</v>
      </c>
      <c r="K12782">
        <f t="shared" si="211"/>
        <v>9</v>
      </c>
    </row>
    <row r="12783" spans="1:11" x14ac:dyDescent="0.2">
      <c r="A12783">
        <v>12</v>
      </c>
      <c r="B12783" t="s">
        <v>84</v>
      </c>
      <c r="C12783" t="s">
        <v>57</v>
      </c>
      <c r="D12783" t="s">
        <v>74</v>
      </c>
      <c r="E12783" t="s">
        <v>64</v>
      </c>
      <c r="F12783" t="s">
        <v>60</v>
      </c>
      <c r="G12783" t="s">
        <v>76</v>
      </c>
      <c r="H12783" t="s">
        <v>62</v>
      </c>
      <c r="I12783" t="s">
        <v>67</v>
      </c>
      <c r="J12783">
        <v>1.28158028787535E-2</v>
      </c>
      <c r="K12783">
        <f t="shared" si="211"/>
        <v>9</v>
      </c>
    </row>
    <row r="12784" spans="1:11" x14ac:dyDescent="0.2">
      <c r="A12784">
        <v>13</v>
      </c>
      <c r="B12784" t="s">
        <v>84</v>
      </c>
      <c r="C12784" t="s">
        <v>57</v>
      </c>
      <c r="D12784" t="s">
        <v>74</v>
      </c>
      <c r="E12784" t="s">
        <v>64</v>
      </c>
      <c r="F12784" t="s">
        <v>60</v>
      </c>
      <c r="G12784" t="s">
        <v>76</v>
      </c>
      <c r="H12784" t="s">
        <v>62</v>
      </c>
      <c r="I12784" t="s">
        <v>67</v>
      </c>
      <c r="J12784">
        <v>1.86194474489117E-2</v>
      </c>
      <c r="K12784">
        <f t="shared" si="211"/>
        <v>9</v>
      </c>
    </row>
    <row r="12785" spans="1:11" x14ac:dyDescent="0.2">
      <c r="A12785">
        <v>14</v>
      </c>
      <c r="B12785" t="s">
        <v>84</v>
      </c>
      <c r="C12785" t="s">
        <v>57</v>
      </c>
      <c r="D12785" t="s">
        <v>74</v>
      </c>
      <c r="E12785" t="s">
        <v>64</v>
      </c>
      <c r="F12785" t="s">
        <v>60</v>
      </c>
      <c r="G12785" t="s">
        <v>76</v>
      </c>
      <c r="H12785" t="s">
        <v>62</v>
      </c>
      <c r="I12785" t="s">
        <v>67</v>
      </c>
      <c r="J12785">
        <v>2.58396565420007E-2</v>
      </c>
      <c r="K12785">
        <f t="shared" si="211"/>
        <v>9</v>
      </c>
    </row>
    <row r="12786" spans="1:11" x14ac:dyDescent="0.2">
      <c r="A12786">
        <v>15</v>
      </c>
      <c r="B12786" t="s">
        <v>84</v>
      </c>
      <c r="C12786" t="s">
        <v>57</v>
      </c>
      <c r="D12786" t="s">
        <v>74</v>
      </c>
      <c r="E12786" t="s">
        <v>64</v>
      </c>
      <c r="F12786" t="s">
        <v>60</v>
      </c>
      <c r="G12786" t="s">
        <v>76</v>
      </c>
      <c r="H12786" t="s">
        <v>62</v>
      </c>
      <c r="I12786" t="s">
        <v>67</v>
      </c>
      <c r="J12786">
        <v>3.6412494373256901E-2</v>
      </c>
      <c r="K12786">
        <f t="shared" si="211"/>
        <v>9</v>
      </c>
    </row>
    <row r="12787" spans="1:11" x14ac:dyDescent="0.2">
      <c r="A12787">
        <v>16</v>
      </c>
      <c r="B12787" t="s">
        <v>84</v>
      </c>
      <c r="C12787" t="s">
        <v>57</v>
      </c>
      <c r="D12787" t="s">
        <v>74</v>
      </c>
      <c r="E12787" t="s">
        <v>64</v>
      </c>
      <c r="F12787" t="s">
        <v>60</v>
      </c>
      <c r="G12787" t="s">
        <v>76</v>
      </c>
      <c r="H12787" t="s">
        <v>62</v>
      </c>
      <c r="I12787" t="s">
        <v>67</v>
      </c>
      <c r="J12787">
        <v>5.6900774877560602E-2</v>
      </c>
      <c r="K12787">
        <f t="shared" si="211"/>
        <v>9</v>
      </c>
    </row>
    <row r="12788" spans="1:11" x14ac:dyDescent="0.2">
      <c r="A12788">
        <v>17</v>
      </c>
      <c r="B12788" t="s">
        <v>84</v>
      </c>
      <c r="C12788" t="s">
        <v>57</v>
      </c>
      <c r="D12788" t="s">
        <v>74</v>
      </c>
      <c r="E12788" t="s">
        <v>64</v>
      </c>
      <c r="F12788" t="s">
        <v>60</v>
      </c>
      <c r="G12788" t="s">
        <v>76</v>
      </c>
      <c r="H12788" t="s">
        <v>62</v>
      </c>
      <c r="I12788" t="s">
        <v>67</v>
      </c>
      <c r="J12788">
        <v>8.6435896177349106E-2</v>
      </c>
      <c r="K12788">
        <f t="shared" si="211"/>
        <v>9</v>
      </c>
    </row>
    <row r="12789" spans="1:11" x14ac:dyDescent="0.2">
      <c r="A12789">
        <v>18</v>
      </c>
      <c r="B12789" t="s">
        <v>84</v>
      </c>
      <c r="C12789" t="s">
        <v>57</v>
      </c>
      <c r="D12789" t="s">
        <v>74</v>
      </c>
      <c r="E12789" t="s">
        <v>64</v>
      </c>
      <c r="F12789" t="s">
        <v>60</v>
      </c>
      <c r="G12789" t="s">
        <v>76</v>
      </c>
      <c r="H12789" t="s">
        <v>62</v>
      </c>
      <c r="I12789" t="s">
        <v>67</v>
      </c>
      <c r="J12789">
        <v>0.116438736852613</v>
      </c>
      <c r="K12789">
        <f t="shared" si="211"/>
        <v>9</v>
      </c>
    </row>
    <row r="12790" spans="1:11" x14ac:dyDescent="0.2">
      <c r="A12790">
        <v>19</v>
      </c>
      <c r="B12790" t="s">
        <v>84</v>
      </c>
      <c r="C12790" t="s">
        <v>57</v>
      </c>
      <c r="D12790" t="s">
        <v>74</v>
      </c>
      <c r="E12790" t="s">
        <v>64</v>
      </c>
      <c r="F12790" t="s">
        <v>60</v>
      </c>
      <c r="G12790" t="s">
        <v>76</v>
      </c>
      <c r="H12790" t="s">
        <v>62</v>
      </c>
      <c r="I12790" t="s">
        <v>67</v>
      </c>
      <c r="J12790">
        <v>0.12823191711212101</v>
      </c>
      <c r="K12790">
        <f t="shared" si="211"/>
        <v>9</v>
      </c>
    </row>
    <row r="12791" spans="1:11" x14ac:dyDescent="0.2">
      <c r="A12791">
        <v>20</v>
      </c>
      <c r="B12791" t="s">
        <v>84</v>
      </c>
      <c r="C12791" t="s">
        <v>57</v>
      </c>
      <c r="D12791" t="s">
        <v>74</v>
      </c>
      <c r="E12791" t="s">
        <v>64</v>
      </c>
      <c r="F12791" t="s">
        <v>60</v>
      </c>
      <c r="G12791" t="s">
        <v>76</v>
      </c>
      <c r="H12791" t="s">
        <v>62</v>
      </c>
      <c r="I12791" t="s">
        <v>67</v>
      </c>
      <c r="J12791">
        <v>0.124068936366238</v>
      </c>
      <c r="K12791">
        <f t="shared" si="211"/>
        <v>9</v>
      </c>
    </row>
    <row r="12792" spans="1:11" x14ac:dyDescent="0.2">
      <c r="A12792">
        <v>21</v>
      </c>
      <c r="B12792" t="s">
        <v>84</v>
      </c>
      <c r="C12792" t="s">
        <v>57</v>
      </c>
      <c r="D12792" t="s">
        <v>74</v>
      </c>
      <c r="E12792" t="s">
        <v>64</v>
      </c>
      <c r="F12792" t="s">
        <v>60</v>
      </c>
      <c r="G12792" t="s">
        <v>76</v>
      </c>
      <c r="H12792" t="s">
        <v>62</v>
      </c>
      <c r="I12792" t="s">
        <v>67</v>
      </c>
      <c r="J12792">
        <v>0.11427258140933</v>
      </c>
      <c r="K12792">
        <f t="shared" si="211"/>
        <v>9</v>
      </c>
    </row>
    <row r="12793" spans="1:11" x14ac:dyDescent="0.2">
      <c r="A12793">
        <v>22</v>
      </c>
      <c r="B12793" t="s">
        <v>84</v>
      </c>
      <c r="C12793" t="s">
        <v>57</v>
      </c>
      <c r="D12793" t="s">
        <v>74</v>
      </c>
      <c r="E12793" t="s">
        <v>64</v>
      </c>
      <c r="F12793" t="s">
        <v>60</v>
      </c>
      <c r="G12793" t="s">
        <v>76</v>
      </c>
      <c r="H12793" t="s">
        <v>62</v>
      </c>
      <c r="I12793" t="s">
        <v>67</v>
      </c>
      <c r="J12793">
        <v>9.6506953246898897E-2</v>
      </c>
      <c r="K12793">
        <f t="shared" si="211"/>
        <v>9</v>
      </c>
    </row>
    <row r="12794" spans="1:11" x14ac:dyDescent="0.2">
      <c r="A12794">
        <v>23</v>
      </c>
      <c r="B12794" t="s">
        <v>84</v>
      </c>
      <c r="C12794" t="s">
        <v>57</v>
      </c>
      <c r="D12794" t="s">
        <v>74</v>
      </c>
      <c r="E12794" t="s">
        <v>64</v>
      </c>
      <c r="F12794" t="s">
        <v>60</v>
      </c>
      <c r="G12794" t="s">
        <v>76</v>
      </c>
      <c r="H12794" t="s">
        <v>62</v>
      </c>
      <c r="I12794" t="s">
        <v>67</v>
      </c>
      <c r="J12794">
        <v>7.1475324652893399E-2</v>
      </c>
      <c r="K12794">
        <f t="shared" si="211"/>
        <v>9</v>
      </c>
    </row>
    <row r="12795" spans="1:11" x14ac:dyDescent="0.2">
      <c r="A12795">
        <v>24</v>
      </c>
      <c r="B12795" t="s">
        <v>84</v>
      </c>
      <c r="C12795" t="s">
        <v>57</v>
      </c>
      <c r="D12795" t="s">
        <v>74</v>
      </c>
      <c r="E12795" t="s">
        <v>64</v>
      </c>
      <c r="F12795" t="s">
        <v>60</v>
      </c>
      <c r="G12795" t="s">
        <v>76</v>
      </c>
      <c r="H12795" t="s">
        <v>62</v>
      </c>
      <c r="I12795" t="s">
        <v>67</v>
      </c>
      <c r="J12795">
        <v>4.8625750208047797E-2</v>
      </c>
      <c r="K12795">
        <f t="shared" si="211"/>
        <v>9</v>
      </c>
    </row>
    <row r="12796" spans="1:11" x14ac:dyDescent="0.2">
      <c r="A12796">
        <v>1</v>
      </c>
      <c r="B12796" t="s">
        <v>84</v>
      </c>
      <c r="C12796" t="s">
        <v>63</v>
      </c>
      <c r="D12796" t="s">
        <v>74</v>
      </c>
      <c r="E12796" t="s">
        <v>64</v>
      </c>
      <c r="F12796" t="s">
        <v>60</v>
      </c>
      <c r="G12796" t="s">
        <v>76</v>
      </c>
      <c r="H12796" t="s">
        <v>62</v>
      </c>
      <c r="I12796" t="s">
        <v>67</v>
      </c>
      <c r="J12796">
        <v>3.9690384432428803E-2</v>
      </c>
      <c r="K12796">
        <f t="shared" si="211"/>
        <v>9</v>
      </c>
    </row>
    <row r="12797" spans="1:11" x14ac:dyDescent="0.2">
      <c r="A12797">
        <v>2</v>
      </c>
      <c r="B12797" t="s">
        <v>84</v>
      </c>
      <c r="C12797" t="s">
        <v>63</v>
      </c>
      <c r="D12797" t="s">
        <v>74</v>
      </c>
      <c r="E12797" t="s">
        <v>64</v>
      </c>
      <c r="F12797" t="s">
        <v>60</v>
      </c>
      <c r="G12797" t="s">
        <v>76</v>
      </c>
      <c r="H12797" t="s">
        <v>62</v>
      </c>
      <c r="I12797" t="s">
        <v>67</v>
      </c>
      <c r="J12797">
        <v>1.26844051819501E-2</v>
      </c>
      <c r="K12797">
        <f t="shared" si="211"/>
        <v>9</v>
      </c>
    </row>
    <row r="12798" spans="1:11" x14ac:dyDescent="0.2">
      <c r="A12798">
        <v>3</v>
      </c>
      <c r="B12798" t="s">
        <v>84</v>
      </c>
      <c r="C12798" t="s">
        <v>63</v>
      </c>
      <c r="D12798" t="s">
        <v>74</v>
      </c>
      <c r="E12798" t="s">
        <v>64</v>
      </c>
      <c r="F12798" t="s">
        <v>60</v>
      </c>
      <c r="G12798" t="s">
        <v>76</v>
      </c>
      <c r="H12798" t="s">
        <v>62</v>
      </c>
      <c r="I12798" t="s">
        <v>67</v>
      </c>
      <c r="J12798">
        <v>3.2238431584150498E-3</v>
      </c>
      <c r="K12798">
        <f t="shared" si="211"/>
        <v>9</v>
      </c>
    </row>
    <row r="12799" spans="1:11" x14ac:dyDescent="0.2">
      <c r="A12799">
        <v>4</v>
      </c>
      <c r="B12799" t="s">
        <v>84</v>
      </c>
      <c r="C12799" t="s">
        <v>63</v>
      </c>
      <c r="D12799" t="s">
        <v>74</v>
      </c>
      <c r="E12799" t="s">
        <v>64</v>
      </c>
      <c r="F12799" t="s">
        <v>60</v>
      </c>
      <c r="G12799" t="s">
        <v>76</v>
      </c>
      <c r="H12799" t="s">
        <v>62</v>
      </c>
      <c r="I12799" t="s">
        <v>67</v>
      </c>
      <c r="J12799">
        <v>1.7223429324584199E-3</v>
      </c>
      <c r="K12799">
        <f t="shared" si="211"/>
        <v>9</v>
      </c>
    </row>
    <row r="12800" spans="1:11" x14ac:dyDescent="0.2">
      <c r="A12800">
        <v>5</v>
      </c>
      <c r="B12800" t="s">
        <v>84</v>
      </c>
      <c r="C12800" t="s">
        <v>63</v>
      </c>
      <c r="D12800" t="s">
        <v>74</v>
      </c>
      <c r="E12800" t="s">
        <v>64</v>
      </c>
      <c r="F12800" t="s">
        <v>60</v>
      </c>
      <c r="G12800" t="s">
        <v>76</v>
      </c>
      <c r="H12800" t="s">
        <v>62</v>
      </c>
      <c r="I12800" t="s">
        <v>67</v>
      </c>
      <c r="J12800">
        <v>1.2730095574134601E-3</v>
      </c>
      <c r="K12800">
        <f t="shared" si="211"/>
        <v>9</v>
      </c>
    </row>
    <row r="12801" spans="1:11" x14ac:dyDescent="0.2">
      <c r="A12801">
        <v>6</v>
      </c>
      <c r="B12801" t="s">
        <v>84</v>
      </c>
      <c r="C12801" t="s">
        <v>63</v>
      </c>
      <c r="D12801" t="s">
        <v>74</v>
      </c>
      <c r="E12801" t="s">
        <v>64</v>
      </c>
      <c r="F12801" t="s">
        <v>60</v>
      </c>
      <c r="G12801" t="s">
        <v>76</v>
      </c>
      <c r="H12801" t="s">
        <v>62</v>
      </c>
      <c r="I12801" t="s">
        <v>67</v>
      </c>
      <c r="J12801">
        <v>1.0303972695656599E-3</v>
      </c>
      <c r="K12801">
        <f t="shared" si="211"/>
        <v>9</v>
      </c>
    </row>
    <row r="12802" spans="1:11" x14ac:dyDescent="0.2">
      <c r="A12802">
        <v>7</v>
      </c>
      <c r="B12802" t="s">
        <v>84</v>
      </c>
      <c r="C12802" t="s">
        <v>63</v>
      </c>
      <c r="D12802" t="s">
        <v>74</v>
      </c>
      <c r="E12802" t="s">
        <v>64</v>
      </c>
      <c r="F12802" t="s">
        <v>60</v>
      </c>
      <c r="G12802" t="s">
        <v>76</v>
      </c>
      <c r="H12802" t="s">
        <v>62</v>
      </c>
      <c r="I12802" t="s">
        <v>67</v>
      </c>
      <c r="J12802">
        <v>1.2436948344185499E-3</v>
      </c>
      <c r="K12802">
        <f t="shared" si="211"/>
        <v>9</v>
      </c>
    </row>
    <row r="12803" spans="1:11" x14ac:dyDescent="0.2">
      <c r="A12803">
        <v>8</v>
      </c>
      <c r="B12803" t="s">
        <v>84</v>
      </c>
      <c r="C12803" t="s">
        <v>63</v>
      </c>
      <c r="D12803" t="s">
        <v>74</v>
      </c>
      <c r="E12803" t="s">
        <v>64</v>
      </c>
      <c r="F12803" t="s">
        <v>60</v>
      </c>
      <c r="G12803" t="s">
        <v>76</v>
      </c>
      <c r="H12803" t="s">
        <v>62</v>
      </c>
      <c r="I12803" t="s">
        <v>67</v>
      </c>
      <c r="J12803">
        <v>1.90424155621958E-3</v>
      </c>
      <c r="K12803">
        <f t="shared" si="211"/>
        <v>9</v>
      </c>
    </row>
    <row r="12804" spans="1:11" x14ac:dyDescent="0.2">
      <c r="A12804">
        <v>9</v>
      </c>
      <c r="B12804" t="s">
        <v>84</v>
      </c>
      <c r="C12804" t="s">
        <v>63</v>
      </c>
      <c r="D12804" t="s">
        <v>74</v>
      </c>
      <c r="E12804" t="s">
        <v>64</v>
      </c>
      <c r="F12804" t="s">
        <v>60</v>
      </c>
      <c r="G12804" t="s">
        <v>76</v>
      </c>
      <c r="H12804" t="s">
        <v>62</v>
      </c>
      <c r="I12804" t="s">
        <v>67</v>
      </c>
      <c r="J12804">
        <v>3.24268019551601E-3</v>
      </c>
      <c r="K12804">
        <f t="shared" ref="K12804:K12867" si="212">MONTH(1&amp;B12804)</f>
        <v>9</v>
      </c>
    </row>
    <row r="12805" spans="1:11" x14ac:dyDescent="0.2">
      <c r="A12805">
        <v>10</v>
      </c>
      <c r="B12805" t="s">
        <v>84</v>
      </c>
      <c r="C12805" t="s">
        <v>63</v>
      </c>
      <c r="D12805" t="s">
        <v>74</v>
      </c>
      <c r="E12805" t="s">
        <v>64</v>
      </c>
      <c r="F12805" t="s">
        <v>60</v>
      </c>
      <c r="G12805" t="s">
        <v>76</v>
      </c>
      <c r="H12805" t="s">
        <v>62</v>
      </c>
      <c r="I12805" t="s">
        <v>67</v>
      </c>
      <c r="J12805">
        <v>5.4185896133416298E-3</v>
      </c>
      <c r="K12805">
        <f t="shared" si="212"/>
        <v>9</v>
      </c>
    </row>
    <row r="12806" spans="1:11" x14ac:dyDescent="0.2">
      <c r="A12806">
        <v>11</v>
      </c>
      <c r="B12806" t="s">
        <v>84</v>
      </c>
      <c r="C12806" t="s">
        <v>63</v>
      </c>
      <c r="D12806" t="s">
        <v>74</v>
      </c>
      <c r="E12806" t="s">
        <v>64</v>
      </c>
      <c r="F12806" t="s">
        <v>60</v>
      </c>
      <c r="G12806" t="s">
        <v>76</v>
      </c>
      <c r="H12806" t="s">
        <v>62</v>
      </c>
      <c r="I12806" t="s">
        <v>67</v>
      </c>
      <c r="J12806">
        <v>9.4414777934892294E-3</v>
      </c>
      <c r="K12806">
        <f t="shared" si="212"/>
        <v>9</v>
      </c>
    </row>
    <row r="12807" spans="1:11" x14ac:dyDescent="0.2">
      <c r="A12807">
        <v>12</v>
      </c>
      <c r="B12807" t="s">
        <v>84</v>
      </c>
      <c r="C12807" t="s">
        <v>63</v>
      </c>
      <c r="D12807" t="s">
        <v>74</v>
      </c>
      <c r="E12807" t="s">
        <v>64</v>
      </c>
      <c r="F12807" t="s">
        <v>60</v>
      </c>
      <c r="G12807" t="s">
        <v>76</v>
      </c>
      <c r="H12807" t="s">
        <v>62</v>
      </c>
      <c r="I12807" t="s">
        <v>67</v>
      </c>
      <c r="J12807">
        <v>1.5640033699119E-2</v>
      </c>
      <c r="K12807">
        <f t="shared" si="212"/>
        <v>9</v>
      </c>
    </row>
    <row r="12808" spans="1:11" x14ac:dyDescent="0.2">
      <c r="A12808">
        <v>13</v>
      </c>
      <c r="B12808" t="s">
        <v>84</v>
      </c>
      <c r="C12808" t="s">
        <v>63</v>
      </c>
      <c r="D12808" t="s">
        <v>74</v>
      </c>
      <c r="E12808" t="s">
        <v>64</v>
      </c>
      <c r="F12808" t="s">
        <v>60</v>
      </c>
      <c r="G12808" t="s">
        <v>76</v>
      </c>
      <c r="H12808" t="s">
        <v>62</v>
      </c>
      <c r="I12808" t="s">
        <v>67</v>
      </c>
      <c r="J12808">
        <v>2.4326659322686399E-2</v>
      </c>
      <c r="K12808">
        <f t="shared" si="212"/>
        <v>9</v>
      </c>
    </row>
    <row r="12809" spans="1:11" x14ac:dyDescent="0.2">
      <c r="A12809">
        <v>14</v>
      </c>
      <c r="B12809" t="s">
        <v>84</v>
      </c>
      <c r="C12809" t="s">
        <v>63</v>
      </c>
      <c r="D12809" t="s">
        <v>74</v>
      </c>
      <c r="E12809" t="s">
        <v>64</v>
      </c>
      <c r="F12809" t="s">
        <v>60</v>
      </c>
      <c r="G12809" t="s">
        <v>76</v>
      </c>
      <c r="H12809" t="s">
        <v>62</v>
      </c>
      <c r="I12809" t="s">
        <v>67</v>
      </c>
      <c r="J12809">
        <v>3.3249324153345E-2</v>
      </c>
      <c r="K12809">
        <f t="shared" si="212"/>
        <v>9</v>
      </c>
    </row>
    <row r="12810" spans="1:11" x14ac:dyDescent="0.2">
      <c r="A12810">
        <v>15</v>
      </c>
      <c r="B12810" t="s">
        <v>84</v>
      </c>
      <c r="C12810" t="s">
        <v>63</v>
      </c>
      <c r="D12810" t="s">
        <v>74</v>
      </c>
      <c r="E12810" t="s">
        <v>64</v>
      </c>
      <c r="F12810" t="s">
        <v>60</v>
      </c>
      <c r="G12810" t="s">
        <v>76</v>
      </c>
      <c r="H12810" t="s">
        <v>62</v>
      </c>
      <c r="I12810" t="s">
        <v>67</v>
      </c>
      <c r="J12810">
        <v>4.4171837405818301E-2</v>
      </c>
      <c r="K12810">
        <f t="shared" si="212"/>
        <v>9</v>
      </c>
    </row>
    <row r="12811" spans="1:11" x14ac:dyDescent="0.2">
      <c r="A12811">
        <v>16</v>
      </c>
      <c r="B12811" t="s">
        <v>84</v>
      </c>
      <c r="C12811" t="s">
        <v>63</v>
      </c>
      <c r="D12811" t="s">
        <v>74</v>
      </c>
      <c r="E12811" t="s">
        <v>64</v>
      </c>
      <c r="F12811" t="s">
        <v>60</v>
      </c>
      <c r="G12811" t="s">
        <v>76</v>
      </c>
      <c r="H12811" t="s">
        <v>62</v>
      </c>
      <c r="I12811" t="s">
        <v>67</v>
      </c>
      <c r="J12811">
        <v>5.8903745045845897E-2</v>
      </c>
      <c r="K12811">
        <f t="shared" si="212"/>
        <v>9</v>
      </c>
    </row>
    <row r="12812" spans="1:11" x14ac:dyDescent="0.2">
      <c r="A12812">
        <v>17</v>
      </c>
      <c r="B12812" t="s">
        <v>84</v>
      </c>
      <c r="C12812" t="s">
        <v>63</v>
      </c>
      <c r="D12812" t="s">
        <v>74</v>
      </c>
      <c r="E12812" t="s">
        <v>64</v>
      </c>
      <c r="F12812" t="s">
        <v>60</v>
      </c>
      <c r="G12812" t="s">
        <v>76</v>
      </c>
      <c r="H12812" t="s">
        <v>62</v>
      </c>
      <c r="I12812" t="s">
        <v>67</v>
      </c>
      <c r="J12812">
        <v>7.5493237773160596E-2</v>
      </c>
      <c r="K12812">
        <f t="shared" si="212"/>
        <v>9</v>
      </c>
    </row>
    <row r="12813" spans="1:11" x14ac:dyDescent="0.2">
      <c r="A12813">
        <v>18</v>
      </c>
      <c r="B12813" t="s">
        <v>84</v>
      </c>
      <c r="C12813" t="s">
        <v>63</v>
      </c>
      <c r="D12813" t="s">
        <v>74</v>
      </c>
      <c r="E12813" t="s">
        <v>64</v>
      </c>
      <c r="F12813" t="s">
        <v>60</v>
      </c>
      <c r="G12813" t="s">
        <v>76</v>
      </c>
      <c r="H12813" t="s">
        <v>62</v>
      </c>
      <c r="I12813" t="s">
        <v>67</v>
      </c>
      <c r="J12813">
        <v>9.0430974670242498E-2</v>
      </c>
      <c r="K12813">
        <f t="shared" si="212"/>
        <v>9</v>
      </c>
    </row>
    <row r="12814" spans="1:11" x14ac:dyDescent="0.2">
      <c r="A12814">
        <v>19</v>
      </c>
      <c r="B12814" t="s">
        <v>84</v>
      </c>
      <c r="C12814" t="s">
        <v>63</v>
      </c>
      <c r="D12814" t="s">
        <v>74</v>
      </c>
      <c r="E12814" t="s">
        <v>64</v>
      </c>
      <c r="F12814" t="s">
        <v>60</v>
      </c>
      <c r="G12814" t="s">
        <v>76</v>
      </c>
      <c r="H12814" t="s">
        <v>62</v>
      </c>
      <c r="I12814" t="s">
        <v>67</v>
      </c>
      <c r="J12814">
        <v>0.10429798572150401</v>
      </c>
      <c r="K12814">
        <f t="shared" si="212"/>
        <v>9</v>
      </c>
    </row>
    <row r="12815" spans="1:11" x14ac:dyDescent="0.2">
      <c r="A12815">
        <v>20</v>
      </c>
      <c r="B12815" t="s">
        <v>84</v>
      </c>
      <c r="C12815" t="s">
        <v>63</v>
      </c>
      <c r="D12815" t="s">
        <v>74</v>
      </c>
      <c r="E12815" t="s">
        <v>64</v>
      </c>
      <c r="F12815" t="s">
        <v>60</v>
      </c>
      <c r="G12815" t="s">
        <v>76</v>
      </c>
      <c r="H12815" t="s">
        <v>62</v>
      </c>
      <c r="I12815" t="s">
        <v>67</v>
      </c>
      <c r="J12815">
        <v>0.110323253827301</v>
      </c>
      <c r="K12815">
        <f t="shared" si="212"/>
        <v>9</v>
      </c>
    </row>
    <row r="12816" spans="1:11" x14ac:dyDescent="0.2">
      <c r="A12816">
        <v>21</v>
      </c>
      <c r="B12816" t="s">
        <v>84</v>
      </c>
      <c r="C12816" t="s">
        <v>63</v>
      </c>
      <c r="D12816" t="s">
        <v>74</v>
      </c>
      <c r="E12816" t="s">
        <v>64</v>
      </c>
      <c r="F12816" t="s">
        <v>60</v>
      </c>
      <c r="G12816" t="s">
        <v>76</v>
      </c>
      <c r="H12816" t="s">
        <v>62</v>
      </c>
      <c r="I12816" t="s">
        <v>67</v>
      </c>
      <c r="J12816">
        <v>0.111717407168303</v>
      </c>
      <c r="K12816">
        <f t="shared" si="212"/>
        <v>9</v>
      </c>
    </row>
    <row r="12817" spans="1:11" x14ac:dyDescent="0.2">
      <c r="A12817">
        <v>22</v>
      </c>
      <c r="B12817" t="s">
        <v>84</v>
      </c>
      <c r="C12817" t="s">
        <v>63</v>
      </c>
      <c r="D12817" t="s">
        <v>74</v>
      </c>
      <c r="E12817" t="s">
        <v>64</v>
      </c>
      <c r="F12817" t="s">
        <v>60</v>
      </c>
      <c r="G12817" t="s">
        <v>76</v>
      </c>
      <c r="H12817" t="s">
        <v>62</v>
      </c>
      <c r="I12817" t="s">
        <v>67</v>
      </c>
      <c r="J12817">
        <v>0.10248485637110399</v>
      </c>
      <c r="K12817">
        <f t="shared" si="212"/>
        <v>9</v>
      </c>
    </row>
    <row r="12818" spans="1:11" x14ac:dyDescent="0.2">
      <c r="A12818">
        <v>23</v>
      </c>
      <c r="B12818" t="s">
        <v>84</v>
      </c>
      <c r="C12818" t="s">
        <v>63</v>
      </c>
      <c r="D12818" t="s">
        <v>74</v>
      </c>
      <c r="E12818" t="s">
        <v>64</v>
      </c>
      <c r="F12818" t="s">
        <v>60</v>
      </c>
      <c r="G12818" t="s">
        <v>76</v>
      </c>
      <c r="H12818" t="s">
        <v>62</v>
      </c>
      <c r="I12818" t="s">
        <v>67</v>
      </c>
      <c r="J12818">
        <v>8.4404565108116295E-2</v>
      </c>
      <c r="K12818">
        <f t="shared" si="212"/>
        <v>9</v>
      </c>
    </row>
    <row r="12819" spans="1:11" x14ac:dyDescent="0.2">
      <c r="A12819">
        <v>24</v>
      </c>
      <c r="B12819" t="s">
        <v>84</v>
      </c>
      <c r="C12819" t="s">
        <v>63</v>
      </c>
      <c r="D12819" t="s">
        <v>74</v>
      </c>
      <c r="E12819" t="s">
        <v>64</v>
      </c>
      <c r="F12819" t="s">
        <v>60</v>
      </c>
      <c r="G12819" t="s">
        <v>76</v>
      </c>
      <c r="H12819" t="s">
        <v>62</v>
      </c>
      <c r="I12819" t="s">
        <v>67</v>
      </c>
      <c r="J12819">
        <v>6.3681053208234695E-2</v>
      </c>
      <c r="K12819">
        <f t="shared" si="212"/>
        <v>9</v>
      </c>
    </row>
    <row r="12820" spans="1:11" x14ac:dyDescent="0.2">
      <c r="A12820">
        <v>1</v>
      </c>
      <c r="B12820" t="s">
        <v>84</v>
      </c>
      <c r="C12820" t="s">
        <v>57</v>
      </c>
      <c r="D12820" t="s">
        <v>74</v>
      </c>
      <c r="E12820" t="s">
        <v>64</v>
      </c>
      <c r="F12820" t="s">
        <v>65</v>
      </c>
      <c r="G12820" t="s">
        <v>76</v>
      </c>
      <c r="H12820" t="s">
        <v>62</v>
      </c>
      <c r="I12820" t="s">
        <v>67</v>
      </c>
      <c r="J12820">
        <v>2.4483343989131299E-2</v>
      </c>
      <c r="K12820">
        <f t="shared" si="212"/>
        <v>9</v>
      </c>
    </row>
    <row r="12821" spans="1:11" x14ac:dyDescent="0.2">
      <c r="A12821">
        <v>2</v>
      </c>
      <c r="B12821" t="s">
        <v>84</v>
      </c>
      <c r="C12821" t="s">
        <v>57</v>
      </c>
      <c r="D12821" t="s">
        <v>74</v>
      </c>
      <c r="E12821" t="s">
        <v>64</v>
      </c>
      <c r="F12821" t="s">
        <v>65</v>
      </c>
      <c r="G12821" t="s">
        <v>76</v>
      </c>
      <c r="H12821" t="s">
        <v>62</v>
      </c>
      <c r="I12821" t="s">
        <v>67</v>
      </c>
      <c r="J12821">
        <v>5.3203096299674199E-3</v>
      </c>
      <c r="K12821">
        <f t="shared" si="212"/>
        <v>9</v>
      </c>
    </row>
    <row r="12822" spans="1:11" x14ac:dyDescent="0.2">
      <c r="A12822">
        <v>3</v>
      </c>
      <c r="B12822" t="s">
        <v>84</v>
      </c>
      <c r="C12822" t="s">
        <v>57</v>
      </c>
      <c r="D12822" t="s">
        <v>74</v>
      </c>
      <c r="E12822" t="s">
        <v>64</v>
      </c>
      <c r="F12822" t="s">
        <v>65</v>
      </c>
      <c r="G12822" t="s">
        <v>76</v>
      </c>
      <c r="H12822" t="s">
        <v>62</v>
      </c>
      <c r="I12822" t="s">
        <v>67</v>
      </c>
      <c r="J12822">
        <v>2.3117539528883101E-3</v>
      </c>
      <c r="K12822">
        <f t="shared" si="212"/>
        <v>9</v>
      </c>
    </row>
    <row r="12823" spans="1:11" x14ac:dyDescent="0.2">
      <c r="A12823">
        <v>4</v>
      </c>
      <c r="B12823" t="s">
        <v>84</v>
      </c>
      <c r="C12823" t="s">
        <v>57</v>
      </c>
      <c r="D12823" t="s">
        <v>74</v>
      </c>
      <c r="E12823" t="s">
        <v>64</v>
      </c>
      <c r="F12823" t="s">
        <v>65</v>
      </c>
      <c r="G12823" t="s">
        <v>76</v>
      </c>
      <c r="H12823" t="s">
        <v>62</v>
      </c>
      <c r="I12823" t="s">
        <v>67</v>
      </c>
      <c r="J12823">
        <v>2.0511115858974599E-3</v>
      </c>
      <c r="K12823">
        <f t="shared" si="212"/>
        <v>9</v>
      </c>
    </row>
    <row r="12824" spans="1:11" x14ac:dyDescent="0.2">
      <c r="A12824">
        <v>5</v>
      </c>
      <c r="B12824" t="s">
        <v>84</v>
      </c>
      <c r="C12824" t="s">
        <v>57</v>
      </c>
      <c r="D12824" t="s">
        <v>74</v>
      </c>
      <c r="E12824" t="s">
        <v>64</v>
      </c>
      <c r="F12824" t="s">
        <v>65</v>
      </c>
      <c r="G12824" t="s">
        <v>76</v>
      </c>
      <c r="H12824" t="s">
        <v>62</v>
      </c>
      <c r="I12824" t="s">
        <v>67</v>
      </c>
      <c r="J12824">
        <v>2.0647586181681099E-3</v>
      </c>
      <c r="K12824">
        <f t="shared" si="212"/>
        <v>9</v>
      </c>
    </row>
    <row r="12825" spans="1:11" x14ac:dyDescent="0.2">
      <c r="A12825">
        <v>6</v>
      </c>
      <c r="B12825" t="s">
        <v>84</v>
      </c>
      <c r="C12825" t="s">
        <v>57</v>
      </c>
      <c r="D12825" t="s">
        <v>74</v>
      </c>
      <c r="E12825" t="s">
        <v>64</v>
      </c>
      <c r="F12825" t="s">
        <v>65</v>
      </c>
      <c r="G12825" t="s">
        <v>76</v>
      </c>
      <c r="H12825" t="s">
        <v>62</v>
      </c>
      <c r="I12825" t="s">
        <v>67</v>
      </c>
      <c r="J12825">
        <v>2.6174060528267001E-3</v>
      </c>
      <c r="K12825">
        <f t="shared" si="212"/>
        <v>9</v>
      </c>
    </row>
    <row r="12826" spans="1:11" x14ac:dyDescent="0.2">
      <c r="A12826">
        <v>7</v>
      </c>
      <c r="B12826" t="s">
        <v>84</v>
      </c>
      <c r="C12826" t="s">
        <v>57</v>
      </c>
      <c r="D12826" t="s">
        <v>74</v>
      </c>
      <c r="E12826" t="s">
        <v>64</v>
      </c>
      <c r="F12826" t="s">
        <v>65</v>
      </c>
      <c r="G12826" t="s">
        <v>76</v>
      </c>
      <c r="H12826" t="s">
        <v>62</v>
      </c>
      <c r="I12826" t="s">
        <v>67</v>
      </c>
      <c r="J12826">
        <v>3.7395032259755802E-3</v>
      </c>
      <c r="K12826">
        <f t="shared" si="212"/>
        <v>9</v>
      </c>
    </row>
    <row r="12827" spans="1:11" x14ac:dyDescent="0.2">
      <c r="A12827">
        <v>8</v>
      </c>
      <c r="B12827" t="s">
        <v>84</v>
      </c>
      <c r="C12827" t="s">
        <v>57</v>
      </c>
      <c r="D12827" t="s">
        <v>74</v>
      </c>
      <c r="E12827" t="s">
        <v>64</v>
      </c>
      <c r="F12827" t="s">
        <v>65</v>
      </c>
      <c r="G12827" t="s">
        <v>76</v>
      </c>
      <c r="H12827" t="s">
        <v>62</v>
      </c>
      <c r="I12827" t="s">
        <v>67</v>
      </c>
      <c r="J12827">
        <v>5.8815906193213103E-3</v>
      </c>
      <c r="K12827">
        <f t="shared" si="212"/>
        <v>9</v>
      </c>
    </row>
    <row r="12828" spans="1:11" x14ac:dyDescent="0.2">
      <c r="A12828">
        <v>9</v>
      </c>
      <c r="B12828" t="s">
        <v>84</v>
      </c>
      <c r="C12828" t="s">
        <v>57</v>
      </c>
      <c r="D12828" t="s">
        <v>74</v>
      </c>
      <c r="E12828" t="s">
        <v>64</v>
      </c>
      <c r="F12828" t="s">
        <v>65</v>
      </c>
      <c r="G12828" t="s">
        <v>76</v>
      </c>
      <c r="H12828" t="s">
        <v>62</v>
      </c>
      <c r="I12828" t="s">
        <v>67</v>
      </c>
      <c r="J12828">
        <v>8.0010831977524403E-3</v>
      </c>
      <c r="K12828">
        <f t="shared" si="212"/>
        <v>9</v>
      </c>
    </row>
    <row r="12829" spans="1:11" x14ac:dyDescent="0.2">
      <c r="A12829">
        <v>10</v>
      </c>
      <c r="B12829" t="s">
        <v>84</v>
      </c>
      <c r="C12829" t="s">
        <v>57</v>
      </c>
      <c r="D12829" t="s">
        <v>74</v>
      </c>
      <c r="E12829" t="s">
        <v>64</v>
      </c>
      <c r="F12829" t="s">
        <v>65</v>
      </c>
      <c r="G12829" t="s">
        <v>76</v>
      </c>
      <c r="H12829" t="s">
        <v>62</v>
      </c>
      <c r="I12829" t="s">
        <v>67</v>
      </c>
      <c r="J12829">
        <v>9.6637839935004698E-3</v>
      </c>
      <c r="K12829">
        <f t="shared" si="212"/>
        <v>9</v>
      </c>
    </row>
    <row r="12830" spans="1:11" x14ac:dyDescent="0.2">
      <c r="A12830">
        <v>11</v>
      </c>
      <c r="B12830" t="s">
        <v>84</v>
      </c>
      <c r="C12830" t="s">
        <v>57</v>
      </c>
      <c r="D12830" t="s">
        <v>74</v>
      </c>
      <c r="E12830" t="s">
        <v>64</v>
      </c>
      <c r="F12830" t="s">
        <v>65</v>
      </c>
      <c r="G12830" t="s">
        <v>76</v>
      </c>
      <c r="H12830" t="s">
        <v>62</v>
      </c>
      <c r="I12830" t="s">
        <v>67</v>
      </c>
      <c r="J12830">
        <v>1.31237645982134E-2</v>
      </c>
      <c r="K12830">
        <f t="shared" si="212"/>
        <v>9</v>
      </c>
    </row>
    <row r="12831" spans="1:11" x14ac:dyDescent="0.2">
      <c r="A12831">
        <v>12</v>
      </c>
      <c r="B12831" t="s">
        <v>84</v>
      </c>
      <c r="C12831" t="s">
        <v>57</v>
      </c>
      <c r="D12831" t="s">
        <v>74</v>
      </c>
      <c r="E12831" t="s">
        <v>64</v>
      </c>
      <c r="F12831" t="s">
        <v>65</v>
      </c>
      <c r="G12831" t="s">
        <v>76</v>
      </c>
      <c r="H12831" t="s">
        <v>62</v>
      </c>
      <c r="I12831" t="s">
        <v>67</v>
      </c>
      <c r="J12831">
        <v>1.78265655172886E-2</v>
      </c>
      <c r="K12831">
        <f t="shared" si="212"/>
        <v>9</v>
      </c>
    </row>
    <row r="12832" spans="1:11" x14ac:dyDescent="0.2">
      <c r="A12832">
        <v>13</v>
      </c>
      <c r="B12832" t="s">
        <v>84</v>
      </c>
      <c r="C12832" t="s">
        <v>57</v>
      </c>
      <c r="D12832" t="s">
        <v>74</v>
      </c>
      <c r="E12832" t="s">
        <v>64</v>
      </c>
      <c r="F12832" t="s">
        <v>65</v>
      </c>
      <c r="G12832" t="s">
        <v>76</v>
      </c>
      <c r="H12832" t="s">
        <v>62</v>
      </c>
      <c r="I12832" t="s">
        <v>67</v>
      </c>
      <c r="J12832">
        <v>2.4473670076437599E-2</v>
      </c>
      <c r="K12832">
        <f t="shared" si="212"/>
        <v>9</v>
      </c>
    </row>
    <row r="12833" spans="1:11" x14ac:dyDescent="0.2">
      <c r="A12833">
        <v>14</v>
      </c>
      <c r="B12833" t="s">
        <v>84</v>
      </c>
      <c r="C12833" t="s">
        <v>57</v>
      </c>
      <c r="D12833" t="s">
        <v>74</v>
      </c>
      <c r="E12833" t="s">
        <v>64</v>
      </c>
      <c r="F12833" t="s">
        <v>65</v>
      </c>
      <c r="G12833" t="s">
        <v>76</v>
      </c>
      <c r="H12833" t="s">
        <v>62</v>
      </c>
      <c r="I12833" t="s">
        <v>67</v>
      </c>
      <c r="J12833">
        <v>3.2718705373902299E-2</v>
      </c>
      <c r="K12833">
        <f t="shared" si="212"/>
        <v>9</v>
      </c>
    </row>
    <row r="12834" spans="1:11" x14ac:dyDescent="0.2">
      <c r="A12834">
        <v>15</v>
      </c>
      <c r="B12834" t="s">
        <v>84</v>
      </c>
      <c r="C12834" t="s">
        <v>57</v>
      </c>
      <c r="D12834" t="s">
        <v>74</v>
      </c>
      <c r="E12834" t="s">
        <v>64</v>
      </c>
      <c r="F12834" t="s">
        <v>65</v>
      </c>
      <c r="G12834" t="s">
        <v>76</v>
      </c>
      <c r="H12834" t="s">
        <v>62</v>
      </c>
      <c r="I12834" t="s">
        <v>67</v>
      </c>
      <c r="J12834">
        <v>4.3200816931316798E-2</v>
      </c>
      <c r="K12834">
        <f t="shared" si="212"/>
        <v>9</v>
      </c>
    </row>
    <row r="12835" spans="1:11" x14ac:dyDescent="0.2">
      <c r="A12835">
        <v>16</v>
      </c>
      <c r="B12835" t="s">
        <v>84</v>
      </c>
      <c r="C12835" t="s">
        <v>57</v>
      </c>
      <c r="D12835" t="s">
        <v>74</v>
      </c>
      <c r="E12835" t="s">
        <v>64</v>
      </c>
      <c r="F12835" t="s">
        <v>65</v>
      </c>
      <c r="G12835" t="s">
        <v>76</v>
      </c>
      <c r="H12835" t="s">
        <v>62</v>
      </c>
      <c r="I12835" t="s">
        <v>67</v>
      </c>
      <c r="J12835">
        <v>6.2763313925494696E-2</v>
      </c>
      <c r="K12835">
        <f t="shared" si="212"/>
        <v>9</v>
      </c>
    </row>
    <row r="12836" spans="1:11" x14ac:dyDescent="0.2">
      <c r="A12836">
        <v>17</v>
      </c>
      <c r="B12836" t="s">
        <v>84</v>
      </c>
      <c r="C12836" t="s">
        <v>57</v>
      </c>
      <c r="D12836" t="s">
        <v>74</v>
      </c>
      <c r="E12836" t="s">
        <v>64</v>
      </c>
      <c r="F12836" t="s">
        <v>65</v>
      </c>
      <c r="G12836" t="s">
        <v>76</v>
      </c>
      <c r="H12836" t="s">
        <v>62</v>
      </c>
      <c r="I12836" t="s">
        <v>67</v>
      </c>
      <c r="J12836">
        <v>8.9844841285483104E-2</v>
      </c>
      <c r="K12836">
        <f t="shared" si="212"/>
        <v>9</v>
      </c>
    </row>
    <row r="12837" spans="1:11" x14ac:dyDescent="0.2">
      <c r="A12837">
        <v>18</v>
      </c>
      <c r="B12837" t="s">
        <v>84</v>
      </c>
      <c r="C12837" t="s">
        <v>57</v>
      </c>
      <c r="D12837" t="s">
        <v>74</v>
      </c>
      <c r="E12837" t="s">
        <v>64</v>
      </c>
      <c r="F12837" t="s">
        <v>65</v>
      </c>
      <c r="G12837" t="s">
        <v>76</v>
      </c>
      <c r="H12837" t="s">
        <v>62</v>
      </c>
      <c r="I12837" t="s">
        <v>67</v>
      </c>
      <c r="J12837">
        <v>0.114984827430478</v>
      </c>
      <c r="K12837">
        <f t="shared" si="212"/>
        <v>9</v>
      </c>
    </row>
    <row r="12838" spans="1:11" x14ac:dyDescent="0.2">
      <c r="A12838">
        <v>19</v>
      </c>
      <c r="B12838" t="s">
        <v>84</v>
      </c>
      <c r="C12838" t="s">
        <v>57</v>
      </c>
      <c r="D12838" t="s">
        <v>74</v>
      </c>
      <c r="E12838" t="s">
        <v>64</v>
      </c>
      <c r="F12838" t="s">
        <v>65</v>
      </c>
      <c r="G12838" t="s">
        <v>76</v>
      </c>
      <c r="H12838" t="s">
        <v>62</v>
      </c>
      <c r="I12838" t="s">
        <v>67</v>
      </c>
      <c r="J12838">
        <v>0.123916397396829</v>
      </c>
      <c r="K12838">
        <f t="shared" si="212"/>
        <v>9</v>
      </c>
    </row>
    <row r="12839" spans="1:11" x14ac:dyDescent="0.2">
      <c r="A12839">
        <v>20</v>
      </c>
      <c r="B12839" t="s">
        <v>84</v>
      </c>
      <c r="C12839" t="s">
        <v>57</v>
      </c>
      <c r="D12839" t="s">
        <v>74</v>
      </c>
      <c r="E12839" t="s">
        <v>64</v>
      </c>
      <c r="F12839" t="s">
        <v>65</v>
      </c>
      <c r="G12839" t="s">
        <v>76</v>
      </c>
      <c r="H12839" t="s">
        <v>62</v>
      </c>
      <c r="I12839" t="s">
        <v>67</v>
      </c>
      <c r="J12839">
        <v>0.115711988220496</v>
      </c>
      <c r="K12839">
        <f t="shared" si="212"/>
        <v>9</v>
      </c>
    </row>
    <row r="12840" spans="1:11" x14ac:dyDescent="0.2">
      <c r="A12840">
        <v>21</v>
      </c>
      <c r="B12840" t="s">
        <v>84</v>
      </c>
      <c r="C12840" t="s">
        <v>57</v>
      </c>
      <c r="D12840" t="s">
        <v>74</v>
      </c>
      <c r="E12840" t="s">
        <v>64</v>
      </c>
      <c r="F12840" t="s">
        <v>65</v>
      </c>
      <c r="G12840" t="s">
        <v>76</v>
      </c>
      <c r="H12840" t="s">
        <v>62</v>
      </c>
      <c r="I12840" t="s">
        <v>67</v>
      </c>
      <c r="J12840">
        <v>0.104282742429212</v>
      </c>
      <c r="K12840">
        <f t="shared" si="212"/>
        <v>9</v>
      </c>
    </row>
    <row r="12841" spans="1:11" x14ac:dyDescent="0.2">
      <c r="A12841">
        <v>22</v>
      </c>
      <c r="B12841" t="s">
        <v>84</v>
      </c>
      <c r="C12841" t="s">
        <v>57</v>
      </c>
      <c r="D12841" t="s">
        <v>74</v>
      </c>
      <c r="E12841" t="s">
        <v>64</v>
      </c>
      <c r="F12841" t="s">
        <v>65</v>
      </c>
      <c r="G12841" t="s">
        <v>76</v>
      </c>
      <c r="H12841" t="s">
        <v>62</v>
      </c>
      <c r="I12841" t="s">
        <v>67</v>
      </c>
      <c r="J12841">
        <v>8.6679445488696397E-2</v>
      </c>
      <c r="K12841">
        <f t="shared" si="212"/>
        <v>9</v>
      </c>
    </row>
    <row r="12842" spans="1:11" x14ac:dyDescent="0.2">
      <c r="A12842">
        <v>23</v>
      </c>
      <c r="B12842" t="s">
        <v>84</v>
      </c>
      <c r="C12842" t="s">
        <v>57</v>
      </c>
      <c r="D12842" t="s">
        <v>74</v>
      </c>
      <c r="E12842" t="s">
        <v>64</v>
      </c>
      <c r="F12842" t="s">
        <v>65</v>
      </c>
      <c r="G12842" t="s">
        <v>76</v>
      </c>
      <c r="H12842" t="s">
        <v>62</v>
      </c>
      <c r="I12842" t="s">
        <v>67</v>
      </c>
      <c r="J12842">
        <v>6.2107582002194198E-2</v>
      </c>
      <c r="K12842">
        <f t="shared" si="212"/>
        <v>9</v>
      </c>
    </row>
    <row r="12843" spans="1:11" x14ac:dyDescent="0.2">
      <c r="A12843">
        <v>24</v>
      </c>
      <c r="B12843" t="s">
        <v>84</v>
      </c>
      <c r="C12843" t="s">
        <v>57</v>
      </c>
      <c r="D12843" t="s">
        <v>74</v>
      </c>
      <c r="E12843" t="s">
        <v>64</v>
      </c>
      <c r="F12843" t="s">
        <v>65</v>
      </c>
      <c r="G12843" t="s">
        <v>76</v>
      </c>
      <c r="H12843" t="s">
        <v>62</v>
      </c>
      <c r="I12843" t="s">
        <v>67</v>
      </c>
      <c r="J12843">
        <v>4.2230694458527E-2</v>
      </c>
      <c r="K12843">
        <f t="shared" si="212"/>
        <v>9</v>
      </c>
    </row>
    <row r="12844" spans="1:11" x14ac:dyDescent="0.2">
      <c r="A12844">
        <v>1</v>
      </c>
      <c r="B12844" t="s">
        <v>84</v>
      </c>
      <c r="C12844" t="s">
        <v>63</v>
      </c>
      <c r="D12844" t="s">
        <v>74</v>
      </c>
      <c r="E12844" t="s">
        <v>64</v>
      </c>
      <c r="F12844" t="s">
        <v>65</v>
      </c>
      <c r="G12844" t="s">
        <v>76</v>
      </c>
      <c r="H12844" t="s">
        <v>62</v>
      </c>
      <c r="I12844" t="s">
        <v>67</v>
      </c>
      <c r="J12844">
        <v>3.5646310522078603E-2</v>
      </c>
      <c r="K12844">
        <f t="shared" si="212"/>
        <v>9</v>
      </c>
    </row>
    <row r="12845" spans="1:11" x14ac:dyDescent="0.2">
      <c r="A12845">
        <v>2</v>
      </c>
      <c r="B12845" t="s">
        <v>84</v>
      </c>
      <c r="C12845" t="s">
        <v>63</v>
      </c>
      <c r="D12845" t="s">
        <v>74</v>
      </c>
      <c r="E12845" t="s">
        <v>64</v>
      </c>
      <c r="F12845" t="s">
        <v>65</v>
      </c>
      <c r="G12845" t="s">
        <v>76</v>
      </c>
      <c r="H12845" t="s">
        <v>62</v>
      </c>
      <c r="I12845" t="s">
        <v>67</v>
      </c>
      <c r="J12845">
        <v>9.6593554541363098E-3</v>
      </c>
      <c r="K12845">
        <f t="shared" si="212"/>
        <v>9</v>
      </c>
    </row>
    <row r="12846" spans="1:11" x14ac:dyDescent="0.2">
      <c r="A12846">
        <v>3</v>
      </c>
      <c r="B12846" t="s">
        <v>84</v>
      </c>
      <c r="C12846" t="s">
        <v>63</v>
      </c>
      <c r="D12846" t="s">
        <v>74</v>
      </c>
      <c r="E12846" t="s">
        <v>64</v>
      </c>
      <c r="F12846" t="s">
        <v>65</v>
      </c>
      <c r="G12846" t="s">
        <v>76</v>
      </c>
      <c r="H12846" t="s">
        <v>62</v>
      </c>
      <c r="I12846" t="s">
        <v>67</v>
      </c>
      <c r="J12846">
        <v>6.0106109043376902E-3</v>
      </c>
      <c r="K12846">
        <f t="shared" si="212"/>
        <v>9</v>
      </c>
    </row>
    <row r="12847" spans="1:11" x14ac:dyDescent="0.2">
      <c r="A12847">
        <v>4</v>
      </c>
      <c r="B12847" t="s">
        <v>84</v>
      </c>
      <c r="C12847" t="s">
        <v>63</v>
      </c>
      <c r="D12847" t="s">
        <v>74</v>
      </c>
      <c r="E12847" t="s">
        <v>64</v>
      </c>
      <c r="F12847" t="s">
        <v>65</v>
      </c>
      <c r="G12847" t="s">
        <v>76</v>
      </c>
      <c r="H12847" t="s">
        <v>62</v>
      </c>
      <c r="I12847" t="s">
        <v>67</v>
      </c>
      <c r="J12847">
        <v>4.5218874424070602E-3</v>
      </c>
      <c r="K12847">
        <f t="shared" si="212"/>
        <v>9</v>
      </c>
    </row>
    <row r="12848" spans="1:11" x14ac:dyDescent="0.2">
      <c r="A12848">
        <v>5</v>
      </c>
      <c r="B12848" t="s">
        <v>84</v>
      </c>
      <c r="C12848" t="s">
        <v>63</v>
      </c>
      <c r="D12848" t="s">
        <v>74</v>
      </c>
      <c r="E12848" t="s">
        <v>64</v>
      </c>
      <c r="F12848" t="s">
        <v>65</v>
      </c>
      <c r="G12848" t="s">
        <v>76</v>
      </c>
      <c r="H12848" t="s">
        <v>62</v>
      </c>
      <c r="I12848" t="s">
        <v>67</v>
      </c>
      <c r="J12848">
        <v>3.4383403497977899E-3</v>
      </c>
      <c r="K12848">
        <f t="shared" si="212"/>
        <v>9</v>
      </c>
    </row>
    <row r="12849" spans="1:11" x14ac:dyDescent="0.2">
      <c r="A12849">
        <v>6</v>
      </c>
      <c r="B12849" t="s">
        <v>84</v>
      </c>
      <c r="C12849" t="s">
        <v>63</v>
      </c>
      <c r="D12849" t="s">
        <v>74</v>
      </c>
      <c r="E12849" t="s">
        <v>64</v>
      </c>
      <c r="F12849" t="s">
        <v>65</v>
      </c>
      <c r="G12849" t="s">
        <v>76</v>
      </c>
      <c r="H12849" t="s">
        <v>62</v>
      </c>
      <c r="I12849" t="s">
        <v>67</v>
      </c>
      <c r="J12849">
        <v>2.6692103827165E-3</v>
      </c>
      <c r="K12849">
        <f t="shared" si="212"/>
        <v>9</v>
      </c>
    </row>
    <row r="12850" spans="1:11" x14ac:dyDescent="0.2">
      <c r="A12850">
        <v>7</v>
      </c>
      <c r="B12850" t="s">
        <v>84</v>
      </c>
      <c r="C12850" t="s">
        <v>63</v>
      </c>
      <c r="D12850" t="s">
        <v>74</v>
      </c>
      <c r="E12850" t="s">
        <v>64</v>
      </c>
      <c r="F12850" t="s">
        <v>65</v>
      </c>
      <c r="G12850" t="s">
        <v>76</v>
      </c>
      <c r="H12850" t="s">
        <v>62</v>
      </c>
      <c r="I12850" t="s">
        <v>67</v>
      </c>
      <c r="J12850">
        <v>3.1487775733189099E-3</v>
      </c>
      <c r="K12850">
        <f t="shared" si="212"/>
        <v>9</v>
      </c>
    </row>
    <row r="12851" spans="1:11" x14ac:dyDescent="0.2">
      <c r="A12851">
        <v>8</v>
      </c>
      <c r="B12851" t="s">
        <v>84</v>
      </c>
      <c r="C12851" t="s">
        <v>63</v>
      </c>
      <c r="D12851" t="s">
        <v>74</v>
      </c>
      <c r="E12851" t="s">
        <v>64</v>
      </c>
      <c r="F12851" t="s">
        <v>65</v>
      </c>
      <c r="G12851" t="s">
        <v>76</v>
      </c>
      <c r="H12851" t="s">
        <v>62</v>
      </c>
      <c r="I12851" t="s">
        <v>67</v>
      </c>
      <c r="J12851">
        <v>4.0583139222133899E-3</v>
      </c>
      <c r="K12851">
        <f t="shared" si="212"/>
        <v>9</v>
      </c>
    </row>
    <row r="12852" spans="1:11" x14ac:dyDescent="0.2">
      <c r="A12852">
        <v>9</v>
      </c>
      <c r="B12852" t="s">
        <v>84</v>
      </c>
      <c r="C12852" t="s">
        <v>63</v>
      </c>
      <c r="D12852" t="s">
        <v>74</v>
      </c>
      <c r="E12852" t="s">
        <v>64</v>
      </c>
      <c r="F12852" t="s">
        <v>65</v>
      </c>
      <c r="G12852" t="s">
        <v>76</v>
      </c>
      <c r="H12852" t="s">
        <v>62</v>
      </c>
      <c r="I12852" t="s">
        <v>67</v>
      </c>
      <c r="J12852">
        <v>6.3077891028508202E-3</v>
      </c>
      <c r="K12852">
        <f t="shared" si="212"/>
        <v>9</v>
      </c>
    </row>
    <row r="12853" spans="1:11" x14ac:dyDescent="0.2">
      <c r="A12853">
        <v>10</v>
      </c>
      <c r="B12853" t="s">
        <v>84</v>
      </c>
      <c r="C12853" t="s">
        <v>63</v>
      </c>
      <c r="D12853" t="s">
        <v>74</v>
      </c>
      <c r="E12853" t="s">
        <v>64</v>
      </c>
      <c r="F12853" t="s">
        <v>65</v>
      </c>
      <c r="G12853" t="s">
        <v>76</v>
      </c>
      <c r="H12853" t="s">
        <v>62</v>
      </c>
      <c r="I12853" t="s">
        <v>67</v>
      </c>
      <c r="J12853">
        <v>9.4746394266441401E-3</v>
      </c>
      <c r="K12853">
        <f t="shared" si="212"/>
        <v>9</v>
      </c>
    </row>
    <row r="12854" spans="1:11" x14ac:dyDescent="0.2">
      <c r="A12854">
        <v>11</v>
      </c>
      <c r="B12854" t="s">
        <v>84</v>
      </c>
      <c r="C12854" t="s">
        <v>63</v>
      </c>
      <c r="D12854" t="s">
        <v>74</v>
      </c>
      <c r="E12854" t="s">
        <v>64</v>
      </c>
      <c r="F12854" t="s">
        <v>65</v>
      </c>
      <c r="G12854" t="s">
        <v>76</v>
      </c>
      <c r="H12854" t="s">
        <v>62</v>
      </c>
      <c r="I12854" t="s">
        <v>67</v>
      </c>
      <c r="J12854">
        <v>1.45925940737568E-2</v>
      </c>
      <c r="K12854">
        <f t="shared" si="212"/>
        <v>9</v>
      </c>
    </row>
    <row r="12855" spans="1:11" x14ac:dyDescent="0.2">
      <c r="A12855">
        <v>12</v>
      </c>
      <c r="B12855" t="s">
        <v>84</v>
      </c>
      <c r="C12855" t="s">
        <v>63</v>
      </c>
      <c r="D12855" t="s">
        <v>74</v>
      </c>
      <c r="E12855" t="s">
        <v>64</v>
      </c>
      <c r="F12855" t="s">
        <v>65</v>
      </c>
      <c r="G12855" t="s">
        <v>76</v>
      </c>
      <c r="H12855" t="s">
        <v>62</v>
      </c>
      <c r="I12855" t="s">
        <v>67</v>
      </c>
      <c r="J12855">
        <v>2.2574234566722601E-2</v>
      </c>
      <c r="K12855">
        <f t="shared" si="212"/>
        <v>9</v>
      </c>
    </row>
    <row r="12856" spans="1:11" x14ac:dyDescent="0.2">
      <c r="A12856">
        <v>13</v>
      </c>
      <c r="B12856" t="s">
        <v>84</v>
      </c>
      <c r="C12856" t="s">
        <v>63</v>
      </c>
      <c r="D12856" t="s">
        <v>74</v>
      </c>
      <c r="E12856" t="s">
        <v>64</v>
      </c>
      <c r="F12856" t="s">
        <v>65</v>
      </c>
      <c r="G12856" t="s">
        <v>76</v>
      </c>
      <c r="H12856" t="s">
        <v>62</v>
      </c>
      <c r="I12856" t="s">
        <v>67</v>
      </c>
      <c r="J12856">
        <v>3.1994324150122197E-2</v>
      </c>
      <c r="K12856">
        <f t="shared" si="212"/>
        <v>9</v>
      </c>
    </row>
    <row r="12857" spans="1:11" x14ac:dyDescent="0.2">
      <c r="A12857">
        <v>14</v>
      </c>
      <c r="B12857" t="s">
        <v>84</v>
      </c>
      <c r="C12857" t="s">
        <v>63</v>
      </c>
      <c r="D12857" t="s">
        <v>74</v>
      </c>
      <c r="E12857" t="s">
        <v>64</v>
      </c>
      <c r="F12857" t="s">
        <v>65</v>
      </c>
      <c r="G12857" t="s">
        <v>76</v>
      </c>
      <c r="H12857" t="s">
        <v>62</v>
      </c>
      <c r="I12857" t="s">
        <v>67</v>
      </c>
      <c r="J12857">
        <v>4.2714349754559303E-2</v>
      </c>
      <c r="K12857">
        <f t="shared" si="212"/>
        <v>9</v>
      </c>
    </row>
    <row r="12858" spans="1:11" x14ac:dyDescent="0.2">
      <c r="A12858">
        <v>15</v>
      </c>
      <c r="B12858" t="s">
        <v>84</v>
      </c>
      <c r="C12858" t="s">
        <v>63</v>
      </c>
      <c r="D12858" t="s">
        <v>74</v>
      </c>
      <c r="E12858" t="s">
        <v>64</v>
      </c>
      <c r="F12858" t="s">
        <v>65</v>
      </c>
      <c r="G12858" t="s">
        <v>76</v>
      </c>
      <c r="H12858" t="s">
        <v>62</v>
      </c>
      <c r="I12858" t="s">
        <v>67</v>
      </c>
      <c r="J12858">
        <v>5.24687785062272E-2</v>
      </c>
      <c r="K12858">
        <f t="shared" si="212"/>
        <v>9</v>
      </c>
    </row>
    <row r="12859" spans="1:11" x14ac:dyDescent="0.2">
      <c r="A12859">
        <v>16</v>
      </c>
      <c r="B12859" t="s">
        <v>84</v>
      </c>
      <c r="C12859" t="s">
        <v>63</v>
      </c>
      <c r="D12859" t="s">
        <v>74</v>
      </c>
      <c r="E12859" t="s">
        <v>64</v>
      </c>
      <c r="F12859" t="s">
        <v>65</v>
      </c>
      <c r="G12859" t="s">
        <v>76</v>
      </c>
      <c r="H12859" t="s">
        <v>62</v>
      </c>
      <c r="I12859" t="s">
        <v>67</v>
      </c>
      <c r="J12859">
        <v>6.2892449257879998E-2</v>
      </c>
      <c r="K12859">
        <f t="shared" si="212"/>
        <v>9</v>
      </c>
    </row>
    <row r="12860" spans="1:11" x14ac:dyDescent="0.2">
      <c r="A12860">
        <v>17</v>
      </c>
      <c r="B12860" t="s">
        <v>84</v>
      </c>
      <c r="C12860" t="s">
        <v>63</v>
      </c>
      <c r="D12860" t="s">
        <v>74</v>
      </c>
      <c r="E12860" t="s">
        <v>64</v>
      </c>
      <c r="F12860" t="s">
        <v>65</v>
      </c>
      <c r="G12860" t="s">
        <v>76</v>
      </c>
      <c r="H12860" t="s">
        <v>62</v>
      </c>
      <c r="I12860" t="s">
        <v>67</v>
      </c>
      <c r="J12860">
        <v>7.4491848620300005E-2</v>
      </c>
      <c r="K12860">
        <f t="shared" si="212"/>
        <v>9</v>
      </c>
    </row>
    <row r="12861" spans="1:11" x14ac:dyDescent="0.2">
      <c r="A12861">
        <v>18</v>
      </c>
      <c r="B12861" t="s">
        <v>84</v>
      </c>
      <c r="C12861" t="s">
        <v>63</v>
      </c>
      <c r="D12861" t="s">
        <v>74</v>
      </c>
      <c r="E12861" t="s">
        <v>64</v>
      </c>
      <c r="F12861" t="s">
        <v>65</v>
      </c>
      <c r="G12861" t="s">
        <v>76</v>
      </c>
      <c r="H12861" t="s">
        <v>62</v>
      </c>
      <c r="I12861" t="s">
        <v>67</v>
      </c>
      <c r="J12861">
        <v>8.5655931727384102E-2</v>
      </c>
      <c r="K12861">
        <f t="shared" si="212"/>
        <v>9</v>
      </c>
    </row>
    <row r="12862" spans="1:11" x14ac:dyDescent="0.2">
      <c r="A12862">
        <v>19</v>
      </c>
      <c r="B12862" t="s">
        <v>84</v>
      </c>
      <c r="C12862" t="s">
        <v>63</v>
      </c>
      <c r="D12862" t="s">
        <v>74</v>
      </c>
      <c r="E12862" t="s">
        <v>64</v>
      </c>
      <c r="F12862" t="s">
        <v>65</v>
      </c>
      <c r="G12862" t="s">
        <v>76</v>
      </c>
      <c r="H12862" t="s">
        <v>62</v>
      </c>
      <c r="I12862" t="s">
        <v>67</v>
      </c>
      <c r="J12862">
        <v>9.6878705263944195E-2</v>
      </c>
      <c r="K12862">
        <f t="shared" si="212"/>
        <v>9</v>
      </c>
    </row>
    <row r="12863" spans="1:11" x14ac:dyDescent="0.2">
      <c r="A12863">
        <v>20</v>
      </c>
      <c r="B12863" t="s">
        <v>84</v>
      </c>
      <c r="C12863" t="s">
        <v>63</v>
      </c>
      <c r="D12863" t="s">
        <v>74</v>
      </c>
      <c r="E12863" t="s">
        <v>64</v>
      </c>
      <c r="F12863" t="s">
        <v>65</v>
      </c>
      <c r="G12863" t="s">
        <v>76</v>
      </c>
      <c r="H12863" t="s">
        <v>62</v>
      </c>
      <c r="I12863" t="s">
        <v>67</v>
      </c>
      <c r="J12863">
        <v>0.102444785588854</v>
      </c>
      <c r="K12863">
        <f t="shared" si="212"/>
        <v>9</v>
      </c>
    </row>
    <row r="12864" spans="1:11" x14ac:dyDescent="0.2">
      <c r="A12864">
        <v>21</v>
      </c>
      <c r="B12864" t="s">
        <v>84</v>
      </c>
      <c r="C12864" t="s">
        <v>63</v>
      </c>
      <c r="D12864" t="s">
        <v>74</v>
      </c>
      <c r="E12864" t="s">
        <v>64</v>
      </c>
      <c r="F12864" t="s">
        <v>65</v>
      </c>
      <c r="G12864" t="s">
        <v>76</v>
      </c>
      <c r="H12864" t="s">
        <v>62</v>
      </c>
      <c r="I12864" t="s">
        <v>67</v>
      </c>
      <c r="J12864">
        <v>0.10038376925898899</v>
      </c>
      <c r="K12864">
        <f t="shared" si="212"/>
        <v>9</v>
      </c>
    </row>
    <row r="12865" spans="1:11" x14ac:dyDescent="0.2">
      <c r="A12865">
        <v>22</v>
      </c>
      <c r="B12865" t="s">
        <v>84</v>
      </c>
      <c r="C12865" t="s">
        <v>63</v>
      </c>
      <c r="D12865" t="s">
        <v>74</v>
      </c>
      <c r="E12865" t="s">
        <v>64</v>
      </c>
      <c r="F12865" t="s">
        <v>65</v>
      </c>
      <c r="G12865" t="s">
        <v>76</v>
      </c>
      <c r="H12865" t="s">
        <v>62</v>
      </c>
      <c r="I12865" t="s">
        <v>67</v>
      </c>
      <c r="J12865">
        <v>9.3497597656327799E-2</v>
      </c>
      <c r="K12865">
        <f t="shared" si="212"/>
        <v>9</v>
      </c>
    </row>
    <row r="12866" spans="1:11" x14ac:dyDescent="0.2">
      <c r="A12866">
        <v>23</v>
      </c>
      <c r="B12866" t="s">
        <v>84</v>
      </c>
      <c r="C12866" t="s">
        <v>63</v>
      </c>
      <c r="D12866" t="s">
        <v>74</v>
      </c>
      <c r="E12866" t="s">
        <v>64</v>
      </c>
      <c r="F12866" t="s">
        <v>65</v>
      </c>
      <c r="G12866" t="s">
        <v>76</v>
      </c>
      <c r="H12866" t="s">
        <v>62</v>
      </c>
      <c r="I12866" t="s">
        <v>67</v>
      </c>
      <c r="J12866">
        <v>7.7463494565661595E-2</v>
      </c>
      <c r="K12866">
        <f t="shared" si="212"/>
        <v>9</v>
      </c>
    </row>
    <row r="12867" spans="1:11" x14ac:dyDescent="0.2">
      <c r="A12867">
        <v>24</v>
      </c>
      <c r="B12867" t="s">
        <v>84</v>
      </c>
      <c r="C12867" t="s">
        <v>63</v>
      </c>
      <c r="D12867" t="s">
        <v>74</v>
      </c>
      <c r="E12867" t="s">
        <v>64</v>
      </c>
      <c r="F12867" t="s">
        <v>65</v>
      </c>
      <c r="G12867" t="s">
        <v>76</v>
      </c>
      <c r="H12867" t="s">
        <v>62</v>
      </c>
      <c r="I12867" t="s">
        <v>67</v>
      </c>
      <c r="J12867">
        <v>5.7011901928768399E-2</v>
      </c>
      <c r="K12867">
        <f t="shared" si="212"/>
        <v>9</v>
      </c>
    </row>
    <row r="12868" spans="1:11" x14ac:dyDescent="0.2">
      <c r="A12868">
        <v>1</v>
      </c>
      <c r="B12868" t="s">
        <v>84</v>
      </c>
      <c r="C12868" t="s">
        <v>57</v>
      </c>
      <c r="D12868" t="s">
        <v>74</v>
      </c>
      <c r="E12868" t="s">
        <v>64</v>
      </c>
      <c r="F12868" t="s">
        <v>60</v>
      </c>
      <c r="G12868" t="s">
        <v>66</v>
      </c>
      <c r="H12868" t="s">
        <v>62</v>
      </c>
      <c r="I12868" t="s">
        <v>67</v>
      </c>
      <c r="J12868">
        <v>5.8333618451152898E-3</v>
      </c>
      <c r="K12868">
        <f t="shared" ref="K12868:K12931" si="213">MONTH(1&amp;B12868)</f>
        <v>9</v>
      </c>
    </row>
    <row r="12869" spans="1:11" x14ac:dyDescent="0.2">
      <c r="A12869">
        <v>2</v>
      </c>
      <c r="B12869" t="s">
        <v>84</v>
      </c>
      <c r="C12869" t="s">
        <v>57</v>
      </c>
      <c r="D12869" t="s">
        <v>74</v>
      </c>
      <c r="E12869" t="s">
        <v>64</v>
      </c>
      <c r="F12869" t="s">
        <v>60</v>
      </c>
      <c r="G12869" t="s">
        <v>66</v>
      </c>
      <c r="H12869" t="s">
        <v>62</v>
      </c>
      <c r="I12869" t="s">
        <v>67</v>
      </c>
      <c r="J12869">
        <v>1.9896903919887E-2</v>
      </c>
      <c r="K12869">
        <f t="shared" si="213"/>
        <v>9</v>
      </c>
    </row>
    <row r="12870" spans="1:11" x14ac:dyDescent="0.2">
      <c r="A12870">
        <v>3</v>
      </c>
      <c r="B12870" t="s">
        <v>84</v>
      </c>
      <c r="C12870" t="s">
        <v>57</v>
      </c>
      <c r="D12870" t="s">
        <v>74</v>
      </c>
      <c r="E12870" t="s">
        <v>64</v>
      </c>
      <c r="F12870" t="s">
        <v>60</v>
      </c>
      <c r="G12870" t="s">
        <v>66</v>
      </c>
      <c r="H12870" t="s">
        <v>62</v>
      </c>
      <c r="I12870" t="s">
        <v>67</v>
      </c>
      <c r="J12870">
        <v>1.9989334015517401E-2</v>
      </c>
      <c r="K12870">
        <f t="shared" si="213"/>
        <v>9</v>
      </c>
    </row>
    <row r="12871" spans="1:11" x14ac:dyDescent="0.2">
      <c r="A12871">
        <v>4</v>
      </c>
      <c r="B12871" t="s">
        <v>84</v>
      </c>
      <c r="C12871" t="s">
        <v>57</v>
      </c>
      <c r="D12871" t="s">
        <v>74</v>
      </c>
      <c r="E12871" t="s">
        <v>64</v>
      </c>
      <c r="F12871" t="s">
        <v>60</v>
      </c>
      <c r="G12871" t="s">
        <v>66</v>
      </c>
      <c r="H12871" t="s">
        <v>62</v>
      </c>
      <c r="I12871" t="s">
        <v>67</v>
      </c>
      <c r="J12871">
        <v>1.47687601029882E-2</v>
      </c>
      <c r="K12871">
        <f t="shared" si="213"/>
        <v>9</v>
      </c>
    </row>
    <row r="12872" spans="1:11" x14ac:dyDescent="0.2">
      <c r="A12872">
        <v>5</v>
      </c>
      <c r="B12872" t="s">
        <v>84</v>
      </c>
      <c r="C12872" t="s">
        <v>57</v>
      </c>
      <c r="D12872" t="s">
        <v>74</v>
      </c>
      <c r="E12872" t="s">
        <v>64</v>
      </c>
      <c r="F12872" t="s">
        <v>60</v>
      </c>
      <c r="G12872" t="s">
        <v>66</v>
      </c>
      <c r="H12872" t="s">
        <v>62</v>
      </c>
      <c r="I12872" t="s">
        <v>67</v>
      </c>
      <c r="J12872">
        <v>1.5831697953448701E-2</v>
      </c>
      <c r="K12872">
        <f t="shared" si="213"/>
        <v>9</v>
      </c>
    </row>
    <row r="12873" spans="1:11" x14ac:dyDescent="0.2">
      <c r="A12873">
        <v>6</v>
      </c>
      <c r="B12873" t="s">
        <v>84</v>
      </c>
      <c r="C12873" t="s">
        <v>57</v>
      </c>
      <c r="D12873" t="s">
        <v>74</v>
      </c>
      <c r="E12873" t="s">
        <v>64</v>
      </c>
      <c r="F12873" t="s">
        <v>60</v>
      </c>
      <c r="G12873" t="s">
        <v>66</v>
      </c>
      <c r="H12873" t="s">
        <v>62</v>
      </c>
      <c r="I12873" t="s">
        <v>67</v>
      </c>
      <c r="J12873">
        <v>3.2028421909417099E-2</v>
      </c>
      <c r="K12873">
        <f t="shared" si="213"/>
        <v>9</v>
      </c>
    </row>
    <row r="12874" spans="1:11" x14ac:dyDescent="0.2">
      <c r="A12874">
        <v>7</v>
      </c>
      <c r="B12874" t="s">
        <v>84</v>
      </c>
      <c r="C12874" t="s">
        <v>57</v>
      </c>
      <c r="D12874" t="s">
        <v>74</v>
      </c>
      <c r="E12874" t="s">
        <v>64</v>
      </c>
      <c r="F12874" t="s">
        <v>60</v>
      </c>
      <c r="G12874" t="s">
        <v>66</v>
      </c>
      <c r="H12874" t="s">
        <v>62</v>
      </c>
      <c r="I12874" t="s">
        <v>67</v>
      </c>
      <c r="J12874">
        <v>7.9697995158013901E-2</v>
      </c>
      <c r="K12874">
        <f t="shared" si="213"/>
        <v>9</v>
      </c>
    </row>
    <row r="12875" spans="1:11" x14ac:dyDescent="0.2">
      <c r="A12875">
        <v>8</v>
      </c>
      <c r="B12875" t="s">
        <v>84</v>
      </c>
      <c r="C12875" t="s">
        <v>57</v>
      </c>
      <c r="D12875" t="s">
        <v>74</v>
      </c>
      <c r="E12875" t="s">
        <v>64</v>
      </c>
      <c r="F12875" t="s">
        <v>60</v>
      </c>
      <c r="G12875" t="s">
        <v>66</v>
      </c>
      <c r="H12875" t="s">
        <v>62</v>
      </c>
      <c r="I12875" t="s">
        <v>67</v>
      </c>
      <c r="J12875">
        <v>0.12756478477667499</v>
      </c>
      <c r="K12875">
        <f t="shared" si="213"/>
        <v>9</v>
      </c>
    </row>
    <row r="12876" spans="1:11" x14ac:dyDescent="0.2">
      <c r="A12876">
        <v>9</v>
      </c>
      <c r="B12876" t="s">
        <v>84</v>
      </c>
      <c r="C12876" t="s">
        <v>57</v>
      </c>
      <c r="D12876" t="s">
        <v>74</v>
      </c>
      <c r="E12876" t="s">
        <v>64</v>
      </c>
      <c r="F12876" t="s">
        <v>60</v>
      </c>
      <c r="G12876" t="s">
        <v>66</v>
      </c>
      <c r="H12876" t="s">
        <v>62</v>
      </c>
      <c r="I12876" t="s">
        <v>67</v>
      </c>
      <c r="J12876">
        <v>0.14752305152105499</v>
      </c>
      <c r="K12876">
        <f t="shared" si="213"/>
        <v>9</v>
      </c>
    </row>
    <row r="12877" spans="1:11" x14ac:dyDescent="0.2">
      <c r="A12877">
        <v>10</v>
      </c>
      <c r="B12877" t="s">
        <v>84</v>
      </c>
      <c r="C12877" t="s">
        <v>57</v>
      </c>
      <c r="D12877" t="s">
        <v>74</v>
      </c>
      <c r="E12877" t="s">
        <v>64</v>
      </c>
      <c r="F12877" t="s">
        <v>60</v>
      </c>
      <c r="G12877" t="s">
        <v>66</v>
      </c>
      <c r="H12877" t="s">
        <v>62</v>
      </c>
      <c r="I12877" t="s">
        <v>67</v>
      </c>
      <c r="J12877">
        <v>0.13024489930298</v>
      </c>
      <c r="K12877">
        <f t="shared" si="213"/>
        <v>9</v>
      </c>
    </row>
    <row r="12878" spans="1:11" x14ac:dyDescent="0.2">
      <c r="A12878">
        <v>11</v>
      </c>
      <c r="B12878" t="s">
        <v>84</v>
      </c>
      <c r="C12878" t="s">
        <v>57</v>
      </c>
      <c r="D12878" t="s">
        <v>74</v>
      </c>
      <c r="E12878" t="s">
        <v>64</v>
      </c>
      <c r="F12878" t="s">
        <v>60</v>
      </c>
      <c r="G12878" t="s">
        <v>66</v>
      </c>
      <c r="H12878" t="s">
        <v>62</v>
      </c>
      <c r="I12878" t="s">
        <v>67</v>
      </c>
      <c r="J12878">
        <v>9.6414922373237705E-2</v>
      </c>
      <c r="K12878">
        <f t="shared" si="213"/>
        <v>9</v>
      </c>
    </row>
    <row r="12879" spans="1:11" x14ac:dyDescent="0.2">
      <c r="A12879">
        <v>12</v>
      </c>
      <c r="B12879" t="s">
        <v>84</v>
      </c>
      <c r="C12879" t="s">
        <v>57</v>
      </c>
      <c r="D12879" t="s">
        <v>74</v>
      </c>
      <c r="E12879" t="s">
        <v>64</v>
      </c>
      <c r="F12879" t="s">
        <v>60</v>
      </c>
      <c r="G12879" t="s">
        <v>66</v>
      </c>
      <c r="H12879" t="s">
        <v>62</v>
      </c>
      <c r="I12879" t="s">
        <v>67</v>
      </c>
      <c r="J12879">
        <v>7.44612137508886E-2</v>
      </c>
      <c r="K12879">
        <f t="shared" si="213"/>
        <v>9</v>
      </c>
    </row>
    <row r="12880" spans="1:11" x14ac:dyDescent="0.2">
      <c r="A12880">
        <v>13</v>
      </c>
      <c r="B12880" t="s">
        <v>84</v>
      </c>
      <c r="C12880" t="s">
        <v>57</v>
      </c>
      <c r="D12880" t="s">
        <v>74</v>
      </c>
      <c r="E12880" t="s">
        <v>64</v>
      </c>
      <c r="F12880" t="s">
        <v>60</v>
      </c>
      <c r="G12880" t="s">
        <v>66</v>
      </c>
      <c r="H12880" t="s">
        <v>62</v>
      </c>
      <c r="I12880" t="s">
        <v>67</v>
      </c>
      <c r="J12880">
        <v>6.27694439158097E-2</v>
      </c>
      <c r="K12880">
        <f t="shared" si="213"/>
        <v>9</v>
      </c>
    </row>
    <row r="12881" spans="1:11" x14ac:dyDescent="0.2">
      <c r="A12881">
        <v>14</v>
      </c>
      <c r="B12881" t="s">
        <v>84</v>
      </c>
      <c r="C12881" t="s">
        <v>57</v>
      </c>
      <c r="D12881" t="s">
        <v>74</v>
      </c>
      <c r="E12881" t="s">
        <v>64</v>
      </c>
      <c r="F12881" t="s">
        <v>60</v>
      </c>
      <c r="G12881" t="s">
        <v>66</v>
      </c>
      <c r="H12881" t="s">
        <v>62</v>
      </c>
      <c r="I12881" t="s">
        <v>67</v>
      </c>
      <c r="J12881">
        <v>5.19097811590154E-2</v>
      </c>
      <c r="K12881">
        <f t="shared" si="213"/>
        <v>9</v>
      </c>
    </row>
    <row r="12882" spans="1:11" x14ac:dyDescent="0.2">
      <c r="A12882">
        <v>15</v>
      </c>
      <c r="B12882" t="s">
        <v>84</v>
      </c>
      <c r="C12882" t="s">
        <v>57</v>
      </c>
      <c r="D12882" t="s">
        <v>74</v>
      </c>
      <c r="E12882" t="s">
        <v>64</v>
      </c>
      <c r="F12882" t="s">
        <v>60</v>
      </c>
      <c r="G12882" t="s">
        <v>66</v>
      </c>
      <c r="H12882" t="s">
        <v>62</v>
      </c>
      <c r="I12882" t="s">
        <v>67</v>
      </c>
      <c r="J12882">
        <v>4.0841751342914998E-2</v>
      </c>
      <c r="K12882">
        <f t="shared" si="213"/>
        <v>9</v>
      </c>
    </row>
    <row r="12883" spans="1:11" x14ac:dyDescent="0.2">
      <c r="A12883">
        <v>16</v>
      </c>
      <c r="B12883" t="s">
        <v>84</v>
      </c>
      <c r="C12883" t="s">
        <v>57</v>
      </c>
      <c r="D12883" t="s">
        <v>74</v>
      </c>
      <c r="E12883" t="s">
        <v>64</v>
      </c>
      <c r="F12883" t="s">
        <v>60</v>
      </c>
      <c r="G12883" t="s">
        <v>66</v>
      </c>
      <c r="H12883" t="s">
        <v>62</v>
      </c>
      <c r="I12883" t="s">
        <v>67</v>
      </c>
      <c r="J12883">
        <v>3.03643730828492E-2</v>
      </c>
      <c r="K12883">
        <f t="shared" si="213"/>
        <v>9</v>
      </c>
    </row>
    <row r="12884" spans="1:11" x14ac:dyDescent="0.2">
      <c r="A12884">
        <v>17</v>
      </c>
      <c r="B12884" t="s">
        <v>84</v>
      </c>
      <c r="C12884" t="s">
        <v>57</v>
      </c>
      <c r="D12884" t="s">
        <v>74</v>
      </c>
      <c r="E12884" t="s">
        <v>64</v>
      </c>
      <c r="F12884" t="s">
        <v>60</v>
      </c>
      <c r="G12884" t="s">
        <v>66</v>
      </c>
      <c r="H12884" t="s">
        <v>62</v>
      </c>
      <c r="I12884" t="s">
        <v>67</v>
      </c>
      <c r="J12884">
        <v>2.0147289708188201E-2</v>
      </c>
      <c r="K12884">
        <f t="shared" si="213"/>
        <v>9</v>
      </c>
    </row>
    <row r="12885" spans="1:11" x14ac:dyDescent="0.2">
      <c r="A12885">
        <v>18</v>
      </c>
      <c r="B12885" t="s">
        <v>84</v>
      </c>
      <c r="C12885" t="s">
        <v>57</v>
      </c>
      <c r="D12885" t="s">
        <v>74</v>
      </c>
      <c r="E12885" t="s">
        <v>64</v>
      </c>
      <c r="F12885" t="s">
        <v>60</v>
      </c>
      <c r="G12885" t="s">
        <v>66</v>
      </c>
      <c r="H12885" t="s">
        <v>62</v>
      </c>
      <c r="I12885" t="s">
        <v>67</v>
      </c>
      <c r="J12885">
        <v>1.3324663213693201E-2</v>
      </c>
      <c r="K12885">
        <f t="shared" si="213"/>
        <v>9</v>
      </c>
    </row>
    <row r="12886" spans="1:11" x14ac:dyDescent="0.2">
      <c r="A12886">
        <v>19</v>
      </c>
      <c r="B12886" t="s">
        <v>84</v>
      </c>
      <c r="C12886" t="s">
        <v>57</v>
      </c>
      <c r="D12886" t="s">
        <v>74</v>
      </c>
      <c r="E12886" t="s">
        <v>64</v>
      </c>
      <c r="F12886" t="s">
        <v>60</v>
      </c>
      <c r="G12886" t="s">
        <v>66</v>
      </c>
      <c r="H12886" t="s">
        <v>62</v>
      </c>
      <c r="I12886" t="s">
        <v>67</v>
      </c>
      <c r="J12886">
        <v>8.7492777052892608E-3</v>
      </c>
      <c r="K12886">
        <f t="shared" si="213"/>
        <v>9</v>
      </c>
    </row>
    <row r="12887" spans="1:11" x14ac:dyDescent="0.2">
      <c r="A12887">
        <v>20</v>
      </c>
      <c r="B12887" t="s">
        <v>84</v>
      </c>
      <c r="C12887" t="s">
        <v>57</v>
      </c>
      <c r="D12887" t="s">
        <v>74</v>
      </c>
      <c r="E12887" t="s">
        <v>64</v>
      </c>
      <c r="F12887" t="s">
        <v>60</v>
      </c>
      <c r="G12887" t="s">
        <v>66</v>
      </c>
      <c r="H12887" t="s">
        <v>62</v>
      </c>
      <c r="I12887" t="s">
        <v>67</v>
      </c>
      <c r="J12887">
        <v>4.5750688444095196E-3</v>
      </c>
      <c r="K12887">
        <f t="shared" si="213"/>
        <v>9</v>
      </c>
    </row>
    <row r="12888" spans="1:11" x14ac:dyDescent="0.2">
      <c r="A12888">
        <v>21</v>
      </c>
      <c r="B12888" t="s">
        <v>84</v>
      </c>
      <c r="C12888" t="s">
        <v>57</v>
      </c>
      <c r="D12888" t="s">
        <v>74</v>
      </c>
      <c r="E12888" t="s">
        <v>64</v>
      </c>
      <c r="F12888" t="s">
        <v>60</v>
      </c>
      <c r="G12888" t="s">
        <v>66</v>
      </c>
      <c r="H12888" t="s">
        <v>62</v>
      </c>
      <c r="I12888" t="s">
        <v>67</v>
      </c>
      <c r="J12888">
        <v>1.90270629454664E-3</v>
      </c>
      <c r="K12888">
        <f t="shared" si="213"/>
        <v>9</v>
      </c>
    </row>
    <row r="12889" spans="1:11" x14ac:dyDescent="0.2">
      <c r="A12889">
        <v>22</v>
      </c>
      <c r="B12889" t="s">
        <v>84</v>
      </c>
      <c r="C12889" t="s">
        <v>57</v>
      </c>
      <c r="D12889" t="s">
        <v>74</v>
      </c>
      <c r="E12889" t="s">
        <v>64</v>
      </c>
      <c r="F12889" t="s">
        <v>60</v>
      </c>
      <c r="G12889" t="s">
        <v>66</v>
      </c>
      <c r="H12889" t="s">
        <v>62</v>
      </c>
      <c r="I12889" t="s">
        <v>67</v>
      </c>
      <c r="J12889" s="3">
        <v>8.4643946948066305E-4</v>
      </c>
      <c r="K12889">
        <f t="shared" si="213"/>
        <v>9</v>
      </c>
    </row>
    <row r="12890" spans="1:11" x14ac:dyDescent="0.2">
      <c r="A12890">
        <v>23</v>
      </c>
      <c r="B12890" t="s">
        <v>84</v>
      </c>
      <c r="C12890" t="s">
        <v>57</v>
      </c>
      <c r="D12890" t="s">
        <v>74</v>
      </c>
      <c r="E12890" t="s">
        <v>64</v>
      </c>
      <c r="F12890" t="s">
        <v>60</v>
      </c>
      <c r="G12890" t="s">
        <v>66</v>
      </c>
      <c r="H12890" t="s">
        <v>62</v>
      </c>
      <c r="I12890" t="s">
        <v>67</v>
      </c>
      <c r="J12890" s="3">
        <v>2.2150596201104601E-4</v>
      </c>
      <c r="K12890">
        <f t="shared" si="213"/>
        <v>9</v>
      </c>
    </row>
    <row r="12891" spans="1:11" x14ac:dyDescent="0.2">
      <c r="A12891">
        <v>24</v>
      </c>
      <c r="B12891" t="s">
        <v>84</v>
      </c>
      <c r="C12891" t="s">
        <v>57</v>
      </c>
      <c r="D12891" t="s">
        <v>74</v>
      </c>
      <c r="E12891" t="s">
        <v>64</v>
      </c>
      <c r="F12891" t="s">
        <v>60</v>
      </c>
      <c r="G12891" t="s">
        <v>66</v>
      </c>
      <c r="H12891" t="s">
        <v>62</v>
      </c>
      <c r="I12891" t="s">
        <v>67</v>
      </c>
      <c r="J12891" s="3">
        <v>9.23526725662364E-5</v>
      </c>
      <c r="K12891">
        <f t="shared" si="213"/>
        <v>9</v>
      </c>
    </row>
    <row r="12892" spans="1:11" x14ac:dyDescent="0.2">
      <c r="A12892">
        <v>1</v>
      </c>
      <c r="B12892" t="s">
        <v>84</v>
      </c>
      <c r="C12892" t="s">
        <v>63</v>
      </c>
      <c r="D12892" t="s">
        <v>74</v>
      </c>
      <c r="E12892" t="s">
        <v>64</v>
      </c>
      <c r="F12892" t="s">
        <v>60</v>
      </c>
      <c r="G12892" t="s">
        <v>66</v>
      </c>
      <c r="H12892" t="s">
        <v>62</v>
      </c>
      <c r="I12892" t="s">
        <v>67</v>
      </c>
      <c r="J12892">
        <v>1.44040250092688E-2</v>
      </c>
      <c r="K12892">
        <f t="shared" si="213"/>
        <v>9</v>
      </c>
    </row>
    <row r="12893" spans="1:11" x14ac:dyDescent="0.2">
      <c r="A12893">
        <v>2</v>
      </c>
      <c r="B12893" t="s">
        <v>84</v>
      </c>
      <c r="C12893" t="s">
        <v>63</v>
      </c>
      <c r="D12893" t="s">
        <v>74</v>
      </c>
      <c r="E12893" t="s">
        <v>64</v>
      </c>
      <c r="F12893" t="s">
        <v>60</v>
      </c>
      <c r="G12893" t="s">
        <v>66</v>
      </c>
      <c r="H12893" t="s">
        <v>62</v>
      </c>
      <c r="I12893" t="s">
        <v>67</v>
      </c>
      <c r="J12893">
        <v>4.7566425736418498E-2</v>
      </c>
      <c r="K12893">
        <f t="shared" si="213"/>
        <v>9</v>
      </c>
    </row>
    <row r="12894" spans="1:11" x14ac:dyDescent="0.2">
      <c r="A12894">
        <v>3</v>
      </c>
      <c r="B12894" t="s">
        <v>84</v>
      </c>
      <c r="C12894" t="s">
        <v>63</v>
      </c>
      <c r="D12894" t="s">
        <v>74</v>
      </c>
      <c r="E12894" t="s">
        <v>64</v>
      </c>
      <c r="F12894" t="s">
        <v>60</v>
      </c>
      <c r="G12894" t="s">
        <v>66</v>
      </c>
      <c r="H12894" t="s">
        <v>62</v>
      </c>
      <c r="I12894" t="s">
        <v>67</v>
      </c>
      <c r="J12894">
        <v>4.6931806191786302E-2</v>
      </c>
      <c r="K12894">
        <f t="shared" si="213"/>
        <v>9</v>
      </c>
    </row>
    <row r="12895" spans="1:11" x14ac:dyDescent="0.2">
      <c r="A12895">
        <v>4</v>
      </c>
      <c r="B12895" t="s">
        <v>84</v>
      </c>
      <c r="C12895" t="s">
        <v>63</v>
      </c>
      <c r="D12895" t="s">
        <v>74</v>
      </c>
      <c r="E12895" t="s">
        <v>64</v>
      </c>
      <c r="F12895" t="s">
        <v>60</v>
      </c>
      <c r="G12895" t="s">
        <v>66</v>
      </c>
      <c r="H12895" t="s">
        <v>62</v>
      </c>
      <c r="I12895" t="s">
        <v>67</v>
      </c>
      <c r="J12895">
        <v>4.3659492136668303E-2</v>
      </c>
      <c r="K12895">
        <f t="shared" si="213"/>
        <v>9</v>
      </c>
    </row>
    <row r="12896" spans="1:11" x14ac:dyDescent="0.2">
      <c r="A12896">
        <v>5</v>
      </c>
      <c r="B12896" t="s">
        <v>84</v>
      </c>
      <c r="C12896" t="s">
        <v>63</v>
      </c>
      <c r="D12896" t="s">
        <v>74</v>
      </c>
      <c r="E12896" t="s">
        <v>64</v>
      </c>
      <c r="F12896" t="s">
        <v>60</v>
      </c>
      <c r="G12896" t="s">
        <v>66</v>
      </c>
      <c r="H12896" t="s">
        <v>62</v>
      </c>
      <c r="I12896" t="s">
        <v>67</v>
      </c>
      <c r="J12896">
        <v>3.74741620712652E-2</v>
      </c>
      <c r="K12896">
        <f t="shared" si="213"/>
        <v>9</v>
      </c>
    </row>
    <row r="12897" spans="1:11" x14ac:dyDescent="0.2">
      <c r="A12897">
        <v>6</v>
      </c>
      <c r="B12897" t="s">
        <v>84</v>
      </c>
      <c r="C12897" t="s">
        <v>63</v>
      </c>
      <c r="D12897" t="s">
        <v>74</v>
      </c>
      <c r="E12897" t="s">
        <v>64</v>
      </c>
      <c r="F12897" t="s">
        <v>60</v>
      </c>
      <c r="G12897" t="s">
        <v>66</v>
      </c>
      <c r="H12897" t="s">
        <v>62</v>
      </c>
      <c r="I12897" t="s">
        <v>67</v>
      </c>
      <c r="J12897">
        <v>3.1506953509503798E-2</v>
      </c>
      <c r="K12897">
        <f t="shared" si="213"/>
        <v>9</v>
      </c>
    </row>
    <row r="12898" spans="1:11" x14ac:dyDescent="0.2">
      <c r="A12898">
        <v>7</v>
      </c>
      <c r="B12898" t="s">
        <v>84</v>
      </c>
      <c r="C12898" t="s">
        <v>63</v>
      </c>
      <c r="D12898" t="s">
        <v>74</v>
      </c>
      <c r="E12898" t="s">
        <v>64</v>
      </c>
      <c r="F12898" t="s">
        <v>60</v>
      </c>
      <c r="G12898" t="s">
        <v>66</v>
      </c>
      <c r="H12898" t="s">
        <v>62</v>
      </c>
      <c r="I12898" t="s">
        <v>67</v>
      </c>
      <c r="J12898">
        <v>3.66368664185482E-2</v>
      </c>
      <c r="K12898">
        <f t="shared" si="213"/>
        <v>9</v>
      </c>
    </row>
    <row r="12899" spans="1:11" x14ac:dyDescent="0.2">
      <c r="A12899">
        <v>8</v>
      </c>
      <c r="B12899" t="s">
        <v>84</v>
      </c>
      <c r="C12899" t="s">
        <v>63</v>
      </c>
      <c r="D12899" t="s">
        <v>74</v>
      </c>
      <c r="E12899" t="s">
        <v>64</v>
      </c>
      <c r="F12899" t="s">
        <v>60</v>
      </c>
      <c r="G12899" t="s">
        <v>66</v>
      </c>
      <c r="H12899" t="s">
        <v>62</v>
      </c>
      <c r="I12899" t="s">
        <v>67</v>
      </c>
      <c r="J12899">
        <v>5.17678898828507E-2</v>
      </c>
      <c r="K12899">
        <f t="shared" si="213"/>
        <v>9</v>
      </c>
    </row>
    <row r="12900" spans="1:11" x14ac:dyDescent="0.2">
      <c r="A12900">
        <v>9</v>
      </c>
      <c r="B12900" t="s">
        <v>84</v>
      </c>
      <c r="C12900" t="s">
        <v>63</v>
      </c>
      <c r="D12900" t="s">
        <v>74</v>
      </c>
      <c r="E12900" t="s">
        <v>64</v>
      </c>
      <c r="F12900" t="s">
        <v>60</v>
      </c>
      <c r="G12900" t="s">
        <v>66</v>
      </c>
      <c r="H12900" t="s">
        <v>62</v>
      </c>
      <c r="I12900" t="s">
        <v>67</v>
      </c>
      <c r="J12900">
        <v>6.7576551258734296E-2</v>
      </c>
      <c r="K12900">
        <f t="shared" si="213"/>
        <v>9</v>
      </c>
    </row>
    <row r="12901" spans="1:11" x14ac:dyDescent="0.2">
      <c r="A12901">
        <v>10</v>
      </c>
      <c r="B12901" t="s">
        <v>84</v>
      </c>
      <c r="C12901" t="s">
        <v>63</v>
      </c>
      <c r="D12901" t="s">
        <v>74</v>
      </c>
      <c r="E12901" t="s">
        <v>64</v>
      </c>
      <c r="F12901" t="s">
        <v>60</v>
      </c>
      <c r="G12901" t="s">
        <v>66</v>
      </c>
      <c r="H12901" t="s">
        <v>62</v>
      </c>
      <c r="I12901" t="s">
        <v>67</v>
      </c>
      <c r="J12901">
        <v>7.5755933011272703E-2</v>
      </c>
      <c r="K12901">
        <f t="shared" si="213"/>
        <v>9</v>
      </c>
    </row>
    <row r="12902" spans="1:11" x14ac:dyDescent="0.2">
      <c r="A12902">
        <v>11</v>
      </c>
      <c r="B12902" t="s">
        <v>84</v>
      </c>
      <c r="C12902" t="s">
        <v>63</v>
      </c>
      <c r="D12902" t="s">
        <v>74</v>
      </c>
      <c r="E12902" t="s">
        <v>64</v>
      </c>
      <c r="F12902" t="s">
        <v>60</v>
      </c>
      <c r="G12902" t="s">
        <v>66</v>
      </c>
      <c r="H12902" t="s">
        <v>62</v>
      </c>
      <c r="I12902" t="s">
        <v>67</v>
      </c>
      <c r="J12902">
        <v>8.5466310630658807E-2</v>
      </c>
      <c r="K12902">
        <f t="shared" si="213"/>
        <v>9</v>
      </c>
    </row>
    <row r="12903" spans="1:11" x14ac:dyDescent="0.2">
      <c r="A12903">
        <v>12</v>
      </c>
      <c r="B12903" t="s">
        <v>84</v>
      </c>
      <c r="C12903" t="s">
        <v>63</v>
      </c>
      <c r="D12903" t="s">
        <v>74</v>
      </c>
      <c r="E12903" t="s">
        <v>64</v>
      </c>
      <c r="F12903" t="s">
        <v>60</v>
      </c>
      <c r="G12903" t="s">
        <v>66</v>
      </c>
      <c r="H12903" t="s">
        <v>62</v>
      </c>
      <c r="I12903" t="s">
        <v>67</v>
      </c>
      <c r="J12903">
        <v>8.9463995560763801E-2</v>
      </c>
      <c r="K12903">
        <f t="shared" si="213"/>
        <v>9</v>
      </c>
    </row>
    <row r="12904" spans="1:11" x14ac:dyDescent="0.2">
      <c r="A12904">
        <v>13</v>
      </c>
      <c r="B12904" t="s">
        <v>84</v>
      </c>
      <c r="C12904" t="s">
        <v>63</v>
      </c>
      <c r="D12904" t="s">
        <v>74</v>
      </c>
      <c r="E12904" t="s">
        <v>64</v>
      </c>
      <c r="F12904" t="s">
        <v>60</v>
      </c>
      <c r="G12904" t="s">
        <v>66</v>
      </c>
      <c r="H12904" t="s">
        <v>62</v>
      </c>
      <c r="I12904" t="s">
        <v>67</v>
      </c>
      <c r="J12904">
        <v>8.1310531212818296E-2</v>
      </c>
      <c r="K12904">
        <f t="shared" si="213"/>
        <v>9</v>
      </c>
    </row>
    <row r="12905" spans="1:11" x14ac:dyDescent="0.2">
      <c r="A12905">
        <v>14</v>
      </c>
      <c r="B12905" t="s">
        <v>84</v>
      </c>
      <c r="C12905" t="s">
        <v>63</v>
      </c>
      <c r="D12905" t="s">
        <v>74</v>
      </c>
      <c r="E12905" t="s">
        <v>64</v>
      </c>
      <c r="F12905" t="s">
        <v>60</v>
      </c>
      <c r="G12905" t="s">
        <v>66</v>
      </c>
      <c r="H12905" t="s">
        <v>62</v>
      </c>
      <c r="I12905" t="s">
        <v>67</v>
      </c>
      <c r="J12905">
        <v>7.1947657080319499E-2</v>
      </c>
      <c r="K12905">
        <f t="shared" si="213"/>
        <v>9</v>
      </c>
    </row>
    <row r="12906" spans="1:11" x14ac:dyDescent="0.2">
      <c r="A12906">
        <v>15</v>
      </c>
      <c r="B12906" t="s">
        <v>84</v>
      </c>
      <c r="C12906" t="s">
        <v>63</v>
      </c>
      <c r="D12906" t="s">
        <v>74</v>
      </c>
      <c r="E12906" t="s">
        <v>64</v>
      </c>
      <c r="F12906" t="s">
        <v>60</v>
      </c>
      <c r="G12906" t="s">
        <v>66</v>
      </c>
      <c r="H12906" t="s">
        <v>62</v>
      </c>
      <c r="I12906" t="s">
        <v>67</v>
      </c>
      <c r="J12906">
        <v>6.0748834544845497E-2</v>
      </c>
      <c r="K12906">
        <f t="shared" si="213"/>
        <v>9</v>
      </c>
    </row>
    <row r="12907" spans="1:11" x14ac:dyDescent="0.2">
      <c r="A12907">
        <v>16</v>
      </c>
      <c r="B12907" t="s">
        <v>84</v>
      </c>
      <c r="C12907" t="s">
        <v>63</v>
      </c>
      <c r="D12907" t="s">
        <v>74</v>
      </c>
      <c r="E12907" t="s">
        <v>64</v>
      </c>
      <c r="F12907" t="s">
        <v>60</v>
      </c>
      <c r="G12907" t="s">
        <v>66</v>
      </c>
      <c r="H12907" t="s">
        <v>62</v>
      </c>
      <c r="I12907" t="s">
        <v>67</v>
      </c>
      <c r="J12907">
        <v>5.1708291192406199E-2</v>
      </c>
      <c r="K12907">
        <f t="shared" si="213"/>
        <v>9</v>
      </c>
    </row>
    <row r="12908" spans="1:11" x14ac:dyDescent="0.2">
      <c r="A12908">
        <v>17</v>
      </c>
      <c r="B12908" t="s">
        <v>84</v>
      </c>
      <c r="C12908" t="s">
        <v>63</v>
      </c>
      <c r="D12908" t="s">
        <v>74</v>
      </c>
      <c r="E12908" t="s">
        <v>64</v>
      </c>
      <c r="F12908" t="s">
        <v>60</v>
      </c>
      <c r="G12908" t="s">
        <v>66</v>
      </c>
      <c r="H12908" t="s">
        <v>62</v>
      </c>
      <c r="I12908" t="s">
        <v>67</v>
      </c>
      <c r="J12908">
        <v>4.2232901565510302E-2</v>
      </c>
      <c r="K12908">
        <f t="shared" si="213"/>
        <v>9</v>
      </c>
    </row>
    <row r="12909" spans="1:11" x14ac:dyDescent="0.2">
      <c r="A12909">
        <v>18</v>
      </c>
      <c r="B12909" t="s">
        <v>84</v>
      </c>
      <c r="C12909" t="s">
        <v>63</v>
      </c>
      <c r="D12909" t="s">
        <v>74</v>
      </c>
      <c r="E12909" t="s">
        <v>64</v>
      </c>
      <c r="F12909" t="s">
        <v>60</v>
      </c>
      <c r="G12909" t="s">
        <v>66</v>
      </c>
      <c r="H12909" t="s">
        <v>62</v>
      </c>
      <c r="I12909" t="s">
        <v>67</v>
      </c>
      <c r="J12909">
        <v>3.1373531081963002E-2</v>
      </c>
      <c r="K12909">
        <f t="shared" si="213"/>
        <v>9</v>
      </c>
    </row>
    <row r="12910" spans="1:11" x14ac:dyDescent="0.2">
      <c r="A12910">
        <v>19</v>
      </c>
      <c r="B12910" t="s">
        <v>84</v>
      </c>
      <c r="C12910" t="s">
        <v>63</v>
      </c>
      <c r="D12910" t="s">
        <v>74</v>
      </c>
      <c r="E12910" t="s">
        <v>64</v>
      </c>
      <c r="F12910" t="s">
        <v>60</v>
      </c>
      <c r="G12910" t="s">
        <v>66</v>
      </c>
      <c r="H12910" t="s">
        <v>62</v>
      </c>
      <c r="I12910" t="s">
        <v>67</v>
      </c>
      <c r="J12910">
        <v>1.8175043809813999E-2</v>
      </c>
      <c r="K12910">
        <f t="shared" si="213"/>
        <v>9</v>
      </c>
    </row>
    <row r="12911" spans="1:11" x14ac:dyDescent="0.2">
      <c r="A12911">
        <v>20</v>
      </c>
      <c r="B12911" t="s">
        <v>84</v>
      </c>
      <c r="C12911" t="s">
        <v>63</v>
      </c>
      <c r="D12911" t="s">
        <v>74</v>
      </c>
      <c r="E12911" t="s">
        <v>64</v>
      </c>
      <c r="F12911" t="s">
        <v>60</v>
      </c>
      <c r="G12911" t="s">
        <v>66</v>
      </c>
      <c r="H12911" t="s">
        <v>62</v>
      </c>
      <c r="I12911" t="s">
        <v>67</v>
      </c>
      <c r="J12911">
        <v>8.7999753281533793E-3</v>
      </c>
      <c r="K12911">
        <f t="shared" si="213"/>
        <v>9</v>
      </c>
    </row>
    <row r="12912" spans="1:11" x14ac:dyDescent="0.2">
      <c r="A12912">
        <v>21</v>
      </c>
      <c r="B12912" t="s">
        <v>84</v>
      </c>
      <c r="C12912" t="s">
        <v>63</v>
      </c>
      <c r="D12912" t="s">
        <v>74</v>
      </c>
      <c r="E12912" t="s">
        <v>64</v>
      </c>
      <c r="F12912" t="s">
        <v>60</v>
      </c>
      <c r="G12912" t="s">
        <v>66</v>
      </c>
      <c r="H12912" t="s">
        <v>62</v>
      </c>
      <c r="I12912" t="s">
        <v>67</v>
      </c>
      <c r="J12912">
        <v>3.9270398988404199E-3</v>
      </c>
      <c r="K12912">
        <f t="shared" si="213"/>
        <v>9</v>
      </c>
    </row>
    <row r="12913" spans="1:11" x14ac:dyDescent="0.2">
      <c r="A12913">
        <v>22</v>
      </c>
      <c r="B12913" t="s">
        <v>84</v>
      </c>
      <c r="C12913" t="s">
        <v>63</v>
      </c>
      <c r="D12913" t="s">
        <v>74</v>
      </c>
      <c r="E12913" t="s">
        <v>64</v>
      </c>
      <c r="F12913" t="s">
        <v>60</v>
      </c>
      <c r="G12913" t="s">
        <v>66</v>
      </c>
      <c r="H12913" t="s">
        <v>62</v>
      </c>
      <c r="I12913" t="s">
        <v>67</v>
      </c>
      <c r="J12913">
        <v>1.31284162665934E-3</v>
      </c>
      <c r="K12913">
        <f t="shared" si="213"/>
        <v>9</v>
      </c>
    </row>
    <row r="12914" spans="1:11" x14ac:dyDescent="0.2">
      <c r="A12914">
        <v>23</v>
      </c>
      <c r="B12914" t="s">
        <v>84</v>
      </c>
      <c r="C12914" t="s">
        <v>63</v>
      </c>
      <c r="D12914" t="s">
        <v>74</v>
      </c>
      <c r="E12914" t="s">
        <v>64</v>
      </c>
      <c r="F12914" t="s">
        <v>60</v>
      </c>
      <c r="G12914" t="s">
        <v>66</v>
      </c>
      <c r="H12914" t="s">
        <v>62</v>
      </c>
      <c r="I12914" t="s">
        <v>67</v>
      </c>
      <c r="J12914" s="3">
        <v>2.52941240929585E-4</v>
      </c>
      <c r="K12914">
        <f t="shared" si="213"/>
        <v>9</v>
      </c>
    </row>
    <row r="12915" spans="1:11" x14ac:dyDescent="0.2">
      <c r="A12915">
        <v>24</v>
      </c>
      <c r="B12915" t="s">
        <v>84</v>
      </c>
      <c r="C12915" t="s">
        <v>63</v>
      </c>
      <c r="D12915" t="s">
        <v>74</v>
      </c>
      <c r="E12915" t="s">
        <v>64</v>
      </c>
      <c r="F12915" t="s">
        <v>60</v>
      </c>
      <c r="G12915" t="s">
        <v>66</v>
      </c>
      <c r="H12915" t="s">
        <v>62</v>
      </c>
      <c r="I12915" t="s">
        <v>67</v>
      </c>
      <c r="J12915">
        <v>0</v>
      </c>
      <c r="K12915">
        <f t="shared" si="213"/>
        <v>9</v>
      </c>
    </row>
    <row r="12916" spans="1:11" x14ac:dyDescent="0.2">
      <c r="A12916">
        <v>1</v>
      </c>
      <c r="B12916" t="s">
        <v>84</v>
      </c>
      <c r="C12916" t="s">
        <v>57</v>
      </c>
      <c r="D12916" t="s">
        <v>74</v>
      </c>
      <c r="E12916" t="s">
        <v>64</v>
      </c>
      <c r="F12916" t="s">
        <v>65</v>
      </c>
      <c r="G12916" t="s">
        <v>66</v>
      </c>
      <c r="H12916" t="s">
        <v>62</v>
      </c>
      <c r="I12916" t="s">
        <v>67</v>
      </c>
      <c r="J12916">
        <v>1.5464029612396099E-3</v>
      </c>
      <c r="K12916">
        <f t="shared" si="213"/>
        <v>9</v>
      </c>
    </row>
    <row r="12917" spans="1:11" x14ac:dyDescent="0.2">
      <c r="A12917">
        <v>2</v>
      </c>
      <c r="B12917" t="s">
        <v>84</v>
      </c>
      <c r="C12917" t="s">
        <v>57</v>
      </c>
      <c r="D12917" t="s">
        <v>74</v>
      </c>
      <c r="E12917" t="s">
        <v>64</v>
      </c>
      <c r="F12917" t="s">
        <v>65</v>
      </c>
      <c r="G12917" t="s">
        <v>66</v>
      </c>
      <c r="H12917" t="s">
        <v>62</v>
      </c>
      <c r="I12917" t="s">
        <v>67</v>
      </c>
      <c r="J12917">
        <v>7.0326560589652103E-3</v>
      </c>
      <c r="K12917">
        <f t="shared" si="213"/>
        <v>9</v>
      </c>
    </row>
    <row r="12918" spans="1:11" x14ac:dyDescent="0.2">
      <c r="A12918">
        <v>3</v>
      </c>
      <c r="B12918" t="s">
        <v>84</v>
      </c>
      <c r="C12918" t="s">
        <v>57</v>
      </c>
      <c r="D12918" t="s">
        <v>74</v>
      </c>
      <c r="E12918" t="s">
        <v>64</v>
      </c>
      <c r="F12918" t="s">
        <v>65</v>
      </c>
      <c r="G12918" t="s">
        <v>66</v>
      </c>
      <c r="H12918" t="s">
        <v>62</v>
      </c>
      <c r="I12918" t="s">
        <v>67</v>
      </c>
      <c r="J12918">
        <v>8.0170644500449292E-3</v>
      </c>
      <c r="K12918">
        <f t="shared" si="213"/>
        <v>9</v>
      </c>
    </row>
    <row r="12919" spans="1:11" x14ac:dyDescent="0.2">
      <c r="A12919">
        <v>4</v>
      </c>
      <c r="B12919" t="s">
        <v>84</v>
      </c>
      <c r="C12919" t="s">
        <v>57</v>
      </c>
      <c r="D12919" t="s">
        <v>74</v>
      </c>
      <c r="E12919" t="s">
        <v>64</v>
      </c>
      <c r="F12919" t="s">
        <v>65</v>
      </c>
      <c r="G12919" t="s">
        <v>66</v>
      </c>
      <c r="H12919" t="s">
        <v>62</v>
      </c>
      <c r="I12919" t="s">
        <v>67</v>
      </c>
      <c r="J12919">
        <v>7.3139101348202199E-3</v>
      </c>
      <c r="K12919">
        <f t="shared" si="213"/>
        <v>9</v>
      </c>
    </row>
    <row r="12920" spans="1:11" x14ac:dyDescent="0.2">
      <c r="A12920">
        <v>5</v>
      </c>
      <c r="B12920" t="s">
        <v>84</v>
      </c>
      <c r="C12920" t="s">
        <v>57</v>
      </c>
      <c r="D12920" t="s">
        <v>74</v>
      </c>
      <c r="E12920" t="s">
        <v>64</v>
      </c>
      <c r="F12920" t="s">
        <v>65</v>
      </c>
      <c r="G12920" t="s">
        <v>66</v>
      </c>
      <c r="H12920" t="s">
        <v>62</v>
      </c>
      <c r="I12920" t="s">
        <v>67</v>
      </c>
      <c r="J12920">
        <v>1.2319015874862701E-2</v>
      </c>
      <c r="K12920">
        <f t="shared" si="213"/>
        <v>9</v>
      </c>
    </row>
    <row r="12921" spans="1:11" x14ac:dyDescent="0.2">
      <c r="A12921">
        <v>6</v>
      </c>
      <c r="B12921" t="s">
        <v>84</v>
      </c>
      <c r="C12921" t="s">
        <v>57</v>
      </c>
      <c r="D12921" t="s">
        <v>74</v>
      </c>
      <c r="E12921" t="s">
        <v>64</v>
      </c>
      <c r="F12921" t="s">
        <v>65</v>
      </c>
      <c r="G12921" t="s">
        <v>66</v>
      </c>
      <c r="H12921" t="s">
        <v>62</v>
      </c>
      <c r="I12921" t="s">
        <v>67</v>
      </c>
      <c r="J12921">
        <v>3.6028204924014699E-2</v>
      </c>
      <c r="K12921">
        <f t="shared" si="213"/>
        <v>9</v>
      </c>
    </row>
    <row r="12922" spans="1:11" x14ac:dyDescent="0.2">
      <c r="A12922">
        <v>7</v>
      </c>
      <c r="B12922" t="s">
        <v>84</v>
      </c>
      <c r="C12922" t="s">
        <v>57</v>
      </c>
      <c r="D12922" t="s">
        <v>74</v>
      </c>
      <c r="E12922" t="s">
        <v>64</v>
      </c>
      <c r="F12922" t="s">
        <v>65</v>
      </c>
      <c r="G12922" t="s">
        <v>66</v>
      </c>
      <c r="H12922" t="s">
        <v>62</v>
      </c>
      <c r="I12922" t="s">
        <v>67</v>
      </c>
      <c r="J12922">
        <v>9.1845045873576905E-2</v>
      </c>
      <c r="K12922">
        <f t="shared" si="213"/>
        <v>9</v>
      </c>
    </row>
    <row r="12923" spans="1:11" x14ac:dyDescent="0.2">
      <c r="A12923">
        <v>8</v>
      </c>
      <c r="B12923" t="s">
        <v>84</v>
      </c>
      <c r="C12923" t="s">
        <v>57</v>
      </c>
      <c r="D12923" t="s">
        <v>74</v>
      </c>
      <c r="E12923" t="s">
        <v>64</v>
      </c>
      <c r="F12923" t="s">
        <v>65</v>
      </c>
      <c r="G12923" t="s">
        <v>66</v>
      </c>
      <c r="H12923" t="s">
        <v>62</v>
      </c>
      <c r="I12923" t="s">
        <v>67</v>
      </c>
      <c r="J12923">
        <v>0.15681904502414201</v>
      </c>
      <c r="K12923">
        <f t="shared" si="213"/>
        <v>9</v>
      </c>
    </row>
    <row r="12924" spans="1:11" x14ac:dyDescent="0.2">
      <c r="A12924">
        <v>9</v>
      </c>
      <c r="B12924" t="s">
        <v>84</v>
      </c>
      <c r="C12924" t="s">
        <v>57</v>
      </c>
      <c r="D12924" t="s">
        <v>74</v>
      </c>
      <c r="E12924" t="s">
        <v>64</v>
      </c>
      <c r="F12924" t="s">
        <v>65</v>
      </c>
      <c r="G12924" t="s">
        <v>66</v>
      </c>
      <c r="H12924" t="s">
        <v>62</v>
      </c>
      <c r="I12924" t="s">
        <v>67</v>
      </c>
      <c r="J12924">
        <v>0.16716428444668099</v>
      </c>
      <c r="K12924">
        <f t="shared" si="213"/>
        <v>9</v>
      </c>
    </row>
    <row r="12925" spans="1:11" x14ac:dyDescent="0.2">
      <c r="A12925">
        <v>10</v>
      </c>
      <c r="B12925" t="s">
        <v>84</v>
      </c>
      <c r="C12925" t="s">
        <v>57</v>
      </c>
      <c r="D12925" t="s">
        <v>74</v>
      </c>
      <c r="E12925" t="s">
        <v>64</v>
      </c>
      <c r="F12925" t="s">
        <v>65</v>
      </c>
      <c r="G12925" t="s">
        <v>66</v>
      </c>
      <c r="H12925" t="s">
        <v>62</v>
      </c>
      <c r="I12925" t="s">
        <v>67</v>
      </c>
      <c r="J12925">
        <v>0.121579409100449</v>
      </c>
      <c r="K12925">
        <f t="shared" si="213"/>
        <v>9</v>
      </c>
    </row>
    <row r="12926" spans="1:11" x14ac:dyDescent="0.2">
      <c r="A12926">
        <v>11</v>
      </c>
      <c r="B12926" t="s">
        <v>84</v>
      </c>
      <c r="C12926" t="s">
        <v>57</v>
      </c>
      <c r="D12926" t="s">
        <v>74</v>
      </c>
      <c r="E12926" t="s">
        <v>64</v>
      </c>
      <c r="F12926" t="s">
        <v>65</v>
      </c>
      <c r="G12926" t="s">
        <v>66</v>
      </c>
      <c r="H12926" t="s">
        <v>62</v>
      </c>
      <c r="I12926" t="s">
        <v>67</v>
      </c>
      <c r="J12926">
        <v>7.8771234482146693E-2</v>
      </c>
      <c r="K12926">
        <f t="shared" si="213"/>
        <v>9</v>
      </c>
    </row>
    <row r="12927" spans="1:11" x14ac:dyDescent="0.2">
      <c r="A12927">
        <v>12</v>
      </c>
      <c r="B12927" t="s">
        <v>84</v>
      </c>
      <c r="C12927" t="s">
        <v>57</v>
      </c>
      <c r="D12927" t="s">
        <v>74</v>
      </c>
      <c r="E12927" t="s">
        <v>64</v>
      </c>
      <c r="F12927" t="s">
        <v>65</v>
      </c>
      <c r="G12927" t="s">
        <v>66</v>
      </c>
      <c r="H12927" t="s">
        <v>62</v>
      </c>
      <c r="I12927" t="s">
        <v>67</v>
      </c>
      <c r="J12927">
        <v>6.6948507274049399E-2</v>
      </c>
      <c r="K12927">
        <f t="shared" si="213"/>
        <v>9</v>
      </c>
    </row>
    <row r="12928" spans="1:11" x14ac:dyDescent="0.2">
      <c r="A12928">
        <v>13</v>
      </c>
      <c r="B12928" t="s">
        <v>84</v>
      </c>
      <c r="C12928" t="s">
        <v>57</v>
      </c>
      <c r="D12928" t="s">
        <v>74</v>
      </c>
      <c r="E12928" t="s">
        <v>64</v>
      </c>
      <c r="F12928" t="s">
        <v>65</v>
      </c>
      <c r="G12928" t="s">
        <v>66</v>
      </c>
      <c r="H12928" t="s">
        <v>62</v>
      </c>
      <c r="I12928" t="s">
        <v>67</v>
      </c>
      <c r="J12928">
        <v>6.3637175845146901E-2</v>
      </c>
      <c r="K12928">
        <f t="shared" si="213"/>
        <v>9</v>
      </c>
    </row>
    <row r="12929" spans="1:11" x14ac:dyDescent="0.2">
      <c r="A12929">
        <v>14</v>
      </c>
      <c r="B12929" t="s">
        <v>84</v>
      </c>
      <c r="C12929" t="s">
        <v>57</v>
      </c>
      <c r="D12929" t="s">
        <v>74</v>
      </c>
      <c r="E12929" t="s">
        <v>64</v>
      </c>
      <c r="F12929" t="s">
        <v>65</v>
      </c>
      <c r="G12929" t="s">
        <v>66</v>
      </c>
      <c r="H12929" t="s">
        <v>62</v>
      </c>
      <c r="I12929" t="s">
        <v>67</v>
      </c>
      <c r="J12929">
        <v>5.4390456791230397E-2</v>
      </c>
      <c r="K12929">
        <f t="shared" si="213"/>
        <v>9</v>
      </c>
    </row>
    <row r="12930" spans="1:11" x14ac:dyDescent="0.2">
      <c r="A12930">
        <v>15</v>
      </c>
      <c r="B12930" t="s">
        <v>84</v>
      </c>
      <c r="C12930" t="s">
        <v>57</v>
      </c>
      <c r="D12930" t="s">
        <v>74</v>
      </c>
      <c r="E12930" t="s">
        <v>64</v>
      </c>
      <c r="F12930" t="s">
        <v>65</v>
      </c>
      <c r="G12930" t="s">
        <v>66</v>
      </c>
      <c r="H12930" t="s">
        <v>62</v>
      </c>
      <c r="I12930" t="s">
        <v>67</v>
      </c>
      <c r="J12930">
        <v>4.4673975211302001E-2</v>
      </c>
      <c r="K12930">
        <f t="shared" si="213"/>
        <v>9</v>
      </c>
    </row>
    <row r="12931" spans="1:11" x14ac:dyDescent="0.2">
      <c r="A12931">
        <v>16</v>
      </c>
      <c r="B12931" t="s">
        <v>84</v>
      </c>
      <c r="C12931" t="s">
        <v>57</v>
      </c>
      <c r="D12931" t="s">
        <v>74</v>
      </c>
      <c r="E12931" t="s">
        <v>64</v>
      </c>
      <c r="F12931" t="s">
        <v>65</v>
      </c>
      <c r="G12931" t="s">
        <v>66</v>
      </c>
      <c r="H12931" t="s">
        <v>62</v>
      </c>
      <c r="I12931" t="s">
        <v>67</v>
      </c>
      <c r="J12931">
        <v>3.3564161158084103E-2</v>
      </c>
      <c r="K12931">
        <f t="shared" si="213"/>
        <v>9</v>
      </c>
    </row>
    <row r="12932" spans="1:11" x14ac:dyDescent="0.2">
      <c r="A12932">
        <v>17</v>
      </c>
      <c r="B12932" t="s">
        <v>84</v>
      </c>
      <c r="C12932" t="s">
        <v>57</v>
      </c>
      <c r="D12932" t="s">
        <v>74</v>
      </c>
      <c r="E12932" t="s">
        <v>64</v>
      </c>
      <c r="F12932" t="s">
        <v>65</v>
      </c>
      <c r="G12932" t="s">
        <v>66</v>
      </c>
      <c r="H12932" t="s">
        <v>62</v>
      </c>
      <c r="I12932" t="s">
        <v>67</v>
      </c>
      <c r="J12932">
        <v>2.2617217745535701E-2</v>
      </c>
      <c r="K12932">
        <f t="shared" ref="K12932:K12995" si="214">MONTH(1&amp;B12932)</f>
        <v>9</v>
      </c>
    </row>
    <row r="12933" spans="1:11" x14ac:dyDescent="0.2">
      <c r="A12933">
        <v>18</v>
      </c>
      <c r="B12933" t="s">
        <v>84</v>
      </c>
      <c r="C12933" t="s">
        <v>57</v>
      </c>
      <c r="D12933" t="s">
        <v>74</v>
      </c>
      <c r="E12933" t="s">
        <v>64</v>
      </c>
      <c r="F12933" t="s">
        <v>65</v>
      </c>
      <c r="G12933" t="s">
        <v>66</v>
      </c>
      <c r="H12933" t="s">
        <v>62</v>
      </c>
      <c r="I12933" t="s">
        <v>67</v>
      </c>
      <c r="J12933">
        <v>1.47484852269259E-2</v>
      </c>
      <c r="K12933">
        <f t="shared" si="214"/>
        <v>9</v>
      </c>
    </row>
    <row r="12934" spans="1:11" x14ac:dyDescent="0.2">
      <c r="A12934">
        <v>19</v>
      </c>
      <c r="B12934" t="s">
        <v>84</v>
      </c>
      <c r="C12934" t="s">
        <v>57</v>
      </c>
      <c r="D12934" t="s">
        <v>74</v>
      </c>
      <c r="E12934" t="s">
        <v>64</v>
      </c>
      <c r="F12934" t="s">
        <v>65</v>
      </c>
      <c r="G12934" t="s">
        <v>66</v>
      </c>
      <c r="H12934" t="s">
        <v>62</v>
      </c>
      <c r="I12934" t="s">
        <v>67</v>
      </c>
      <c r="J12934">
        <v>7.67154162493774E-3</v>
      </c>
      <c r="K12934">
        <f t="shared" si="214"/>
        <v>9</v>
      </c>
    </row>
    <row r="12935" spans="1:11" x14ac:dyDescent="0.2">
      <c r="A12935">
        <v>20</v>
      </c>
      <c r="B12935" t="s">
        <v>84</v>
      </c>
      <c r="C12935" t="s">
        <v>57</v>
      </c>
      <c r="D12935" t="s">
        <v>74</v>
      </c>
      <c r="E12935" t="s">
        <v>64</v>
      </c>
      <c r="F12935" t="s">
        <v>65</v>
      </c>
      <c r="G12935" t="s">
        <v>66</v>
      </c>
      <c r="H12935" t="s">
        <v>62</v>
      </c>
      <c r="I12935" t="s">
        <v>67</v>
      </c>
      <c r="J12935">
        <v>2.4594143461579301E-3</v>
      </c>
      <c r="K12935">
        <f t="shared" si="214"/>
        <v>9</v>
      </c>
    </row>
    <row r="12936" spans="1:11" x14ac:dyDescent="0.2">
      <c r="A12936">
        <v>21</v>
      </c>
      <c r="B12936" t="s">
        <v>84</v>
      </c>
      <c r="C12936" t="s">
        <v>57</v>
      </c>
      <c r="D12936" t="s">
        <v>74</v>
      </c>
      <c r="E12936" t="s">
        <v>64</v>
      </c>
      <c r="F12936" t="s">
        <v>65</v>
      </c>
      <c r="G12936" t="s">
        <v>66</v>
      </c>
      <c r="H12936" t="s">
        <v>62</v>
      </c>
      <c r="I12936" t="s">
        <v>67</v>
      </c>
      <c r="J12936" s="3">
        <v>5.64150080597614E-4</v>
      </c>
      <c r="K12936">
        <f t="shared" si="214"/>
        <v>9</v>
      </c>
    </row>
    <row r="12937" spans="1:11" x14ac:dyDescent="0.2">
      <c r="A12937">
        <v>22</v>
      </c>
      <c r="B12937" t="s">
        <v>84</v>
      </c>
      <c r="C12937" t="s">
        <v>57</v>
      </c>
      <c r="D12937" t="s">
        <v>74</v>
      </c>
      <c r="E12937" t="s">
        <v>64</v>
      </c>
      <c r="F12937" t="s">
        <v>65</v>
      </c>
      <c r="G12937" t="s">
        <v>66</v>
      </c>
      <c r="H12937" t="s">
        <v>62</v>
      </c>
      <c r="I12937" t="s">
        <v>67</v>
      </c>
      <c r="J12937" s="3">
        <v>2.30560410385534E-4</v>
      </c>
      <c r="K12937">
        <f t="shared" si="214"/>
        <v>9</v>
      </c>
    </row>
    <row r="12938" spans="1:11" x14ac:dyDescent="0.2">
      <c r="A12938">
        <v>23</v>
      </c>
      <c r="B12938" t="s">
        <v>84</v>
      </c>
      <c r="C12938" t="s">
        <v>57</v>
      </c>
      <c r="D12938" t="s">
        <v>74</v>
      </c>
      <c r="E12938" t="s">
        <v>64</v>
      </c>
      <c r="F12938" t="s">
        <v>65</v>
      </c>
      <c r="G12938" t="s">
        <v>66</v>
      </c>
      <c r="H12938" t="s">
        <v>62</v>
      </c>
      <c r="I12938" t="s">
        <v>67</v>
      </c>
      <c r="J12938" s="3">
        <v>5.7129304550249597E-5</v>
      </c>
      <c r="K12938">
        <f t="shared" si="214"/>
        <v>9</v>
      </c>
    </row>
    <row r="12939" spans="1:11" x14ac:dyDescent="0.2">
      <c r="A12939">
        <v>24</v>
      </c>
      <c r="B12939" t="s">
        <v>84</v>
      </c>
      <c r="C12939" t="s">
        <v>57</v>
      </c>
      <c r="D12939" t="s">
        <v>74</v>
      </c>
      <c r="E12939" t="s">
        <v>64</v>
      </c>
      <c r="F12939" t="s">
        <v>65</v>
      </c>
      <c r="G12939" t="s">
        <v>66</v>
      </c>
      <c r="H12939" t="s">
        <v>62</v>
      </c>
      <c r="I12939" t="s">
        <v>67</v>
      </c>
      <c r="J12939" s="3">
        <v>9.5165015195810697E-7</v>
      </c>
      <c r="K12939">
        <f t="shared" si="214"/>
        <v>9</v>
      </c>
    </row>
    <row r="12940" spans="1:11" x14ac:dyDescent="0.2">
      <c r="A12940">
        <v>1</v>
      </c>
      <c r="B12940" t="s">
        <v>84</v>
      </c>
      <c r="C12940" t="s">
        <v>63</v>
      </c>
      <c r="D12940" t="s">
        <v>74</v>
      </c>
      <c r="E12940" t="s">
        <v>64</v>
      </c>
      <c r="F12940" t="s">
        <v>65</v>
      </c>
      <c r="G12940" t="s">
        <v>66</v>
      </c>
      <c r="H12940" t="s">
        <v>62</v>
      </c>
      <c r="I12940" t="s">
        <v>67</v>
      </c>
      <c r="J12940">
        <v>4.3300221841980902E-3</v>
      </c>
      <c r="K12940">
        <f t="shared" si="214"/>
        <v>9</v>
      </c>
    </row>
    <row r="12941" spans="1:11" x14ac:dyDescent="0.2">
      <c r="A12941">
        <v>2</v>
      </c>
      <c r="B12941" t="s">
        <v>84</v>
      </c>
      <c r="C12941" t="s">
        <v>63</v>
      </c>
      <c r="D12941" t="s">
        <v>74</v>
      </c>
      <c r="E12941" t="s">
        <v>64</v>
      </c>
      <c r="F12941" t="s">
        <v>65</v>
      </c>
      <c r="G12941" t="s">
        <v>66</v>
      </c>
      <c r="H12941" t="s">
        <v>62</v>
      </c>
      <c r="I12941" t="s">
        <v>67</v>
      </c>
      <c r="J12941">
        <v>2.0974504035572099E-2</v>
      </c>
      <c r="K12941">
        <f t="shared" si="214"/>
        <v>9</v>
      </c>
    </row>
    <row r="12942" spans="1:11" x14ac:dyDescent="0.2">
      <c r="A12942">
        <v>3</v>
      </c>
      <c r="B12942" t="s">
        <v>84</v>
      </c>
      <c r="C12942" t="s">
        <v>63</v>
      </c>
      <c r="D12942" t="s">
        <v>74</v>
      </c>
      <c r="E12942" t="s">
        <v>64</v>
      </c>
      <c r="F12942" t="s">
        <v>65</v>
      </c>
      <c r="G12942" t="s">
        <v>66</v>
      </c>
      <c r="H12942" t="s">
        <v>62</v>
      </c>
      <c r="I12942" t="s">
        <v>67</v>
      </c>
      <c r="J12942">
        <v>2.50147146624707E-2</v>
      </c>
      <c r="K12942">
        <f t="shared" si="214"/>
        <v>9</v>
      </c>
    </row>
    <row r="12943" spans="1:11" x14ac:dyDescent="0.2">
      <c r="A12943">
        <v>4</v>
      </c>
      <c r="B12943" t="s">
        <v>84</v>
      </c>
      <c r="C12943" t="s">
        <v>63</v>
      </c>
      <c r="D12943" t="s">
        <v>74</v>
      </c>
      <c r="E12943" t="s">
        <v>64</v>
      </c>
      <c r="F12943" t="s">
        <v>65</v>
      </c>
      <c r="G12943" t="s">
        <v>66</v>
      </c>
      <c r="H12943" t="s">
        <v>62</v>
      </c>
      <c r="I12943" t="s">
        <v>67</v>
      </c>
      <c r="J12943">
        <v>2.2921650214297401E-2</v>
      </c>
      <c r="K12943">
        <f t="shared" si="214"/>
        <v>9</v>
      </c>
    </row>
    <row r="12944" spans="1:11" x14ac:dyDescent="0.2">
      <c r="A12944">
        <v>5</v>
      </c>
      <c r="B12944" t="s">
        <v>84</v>
      </c>
      <c r="C12944" t="s">
        <v>63</v>
      </c>
      <c r="D12944" t="s">
        <v>74</v>
      </c>
      <c r="E12944" t="s">
        <v>64</v>
      </c>
      <c r="F12944" t="s">
        <v>65</v>
      </c>
      <c r="G12944" t="s">
        <v>66</v>
      </c>
      <c r="H12944" t="s">
        <v>62</v>
      </c>
      <c r="I12944" t="s">
        <v>67</v>
      </c>
      <c r="J12944">
        <v>1.9493132077972299E-2</v>
      </c>
      <c r="K12944">
        <f t="shared" si="214"/>
        <v>9</v>
      </c>
    </row>
    <row r="12945" spans="1:11" x14ac:dyDescent="0.2">
      <c r="A12945">
        <v>6</v>
      </c>
      <c r="B12945" t="s">
        <v>84</v>
      </c>
      <c r="C12945" t="s">
        <v>63</v>
      </c>
      <c r="D12945" t="s">
        <v>74</v>
      </c>
      <c r="E12945" t="s">
        <v>64</v>
      </c>
      <c r="F12945" t="s">
        <v>65</v>
      </c>
      <c r="G12945" t="s">
        <v>66</v>
      </c>
      <c r="H12945" t="s">
        <v>62</v>
      </c>
      <c r="I12945" t="s">
        <v>67</v>
      </c>
      <c r="J12945">
        <v>2.2646391359098999E-2</v>
      </c>
      <c r="K12945">
        <f t="shared" si="214"/>
        <v>9</v>
      </c>
    </row>
    <row r="12946" spans="1:11" x14ac:dyDescent="0.2">
      <c r="A12946">
        <v>7</v>
      </c>
      <c r="B12946" t="s">
        <v>84</v>
      </c>
      <c r="C12946" t="s">
        <v>63</v>
      </c>
      <c r="D12946" t="s">
        <v>74</v>
      </c>
      <c r="E12946" t="s">
        <v>64</v>
      </c>
      <c r="F12946" t="s">
        <v>65</v>
      </c>
      <c r="G12946" t="s">
        <v>66</v>
      </c>
      <c r="H12946" t="s">
        <v>62</v>
      </c>
      <c r="I12946" t="s">
        <v>67</v>
      </c>
      <c r="J12946">
        <v>4.0143171160726798E-2</v>
      </c>
      <c r="K12946">
        <f t="shared" si="214"/>
        <v>9</v>
      </c>
    </row>
    <row r="12947" spans="1:11" x14ac:dyDescent="0.2">
      <c r="A12947">
        <v>8</v>
      </c>
      <c r="B12947" t="s">
        <v>84</v>
      </c>
      <c r="C12947" t="s">
        <v>63</v>
      </c>
      <c r="D12947" t="s">
        <v>74</v>
      </c>
      <c r="E12947" t="s">
        <v>64</v>
      </c>
      <c r="F12947" t="s">
        <v>65</v>
      </c>
      <c r="G12947" t="s">
        <v>66</v>
      </c>
      <c r="H12947" t="s">
        <v>62</v>
      </c>
      <c r="I12947" t="s">
        <v>67</v>
      </c>
      <c r="J12947">
        <v>6.3375121073884599E-2</v>
      </c>
      <c r="K12947">
        <f t="shared" si="214"/>
        <v>9</v>
      </c>
    </row>
    <row r="12948" spans="1:11" x14ac:dyDescent="0.2">
      <c r="A12948">
        <v>9</v>
      </c>
      <c r="B12948" t="s">
        <v>84</v>
      </c>
      <c r="C12948" t="s">
        <v>63</v>
      </c>
      <c r="D12948" t="s">
        <v>74</v>
      </c>
      <c r="E12948" t="s">
        <v>64</v>
      </c>
      <c r="F12948" t="s">
        <v>65</v>
      </c>
      <c r="G12948" t="s">
        <v>66</v>
      </c>
      <c r="H12948" t="s">
        <v>62</v>
      </c>
      <c r="I12948" t="s">
        <v>67</v>
      </c>
      <c r="J12948">
        <v>8.0007361564386897E-2</v>
      </c>
      <c r="K12948">
        <f t="shared" si="214"/>
        <v>9</v>
      </c>
    </row>
    <row r="12949" spans="1:11" x14ac:dyDescent="0.2">
      <c r="A12949">
        <v>10</v>
      </c>
      <c r="B12949" t="s">
        <v>84</v>
      </c>
      <c r="C12949" t="s">
        <v>63</v>
      </c>
      <c r="D12949" t="s">
        <v>74</v>
      </c>
      <c r="E12949" t="s">
        <v>64</v>
      </c>
      <c r="F12949" t="s">
        <v>65</v>
      </c>
      <c r="G12949" t="s">
        <v>66</v>
      </c>
      <c r="H12949" t="s">
        <v>62</v>
      </c>
      <c r="I12949" t="s">
        <v>67</v>
      </c>
      <c r="J12949">
        <v>8.7071342641519098E-2</v>
      </c>
      <c r="K12949">
        <f t="shared" si="214"/>
        <v>9</v>
      </c>
    </row>
    <row r="12950" spans="1:11" x14ac:dyDescent="0.2">
      <c r="A12950">
        <v>11</v>
      </c>
      <c r="B12950" t="s">
        <v>84</v>
      </c>
      <c r="C12950" t="s">
        <v>63</v>
      </c>
      <c r="D12950" t="s">
        <v>74</v>
      </c>
      <c r="E12950" t="s">
        <v>64</v>
      </c>
      <c r="F12950" t="s">
        <v>65</v>
      </c>
      <c r="G12950" t="s">
        <v>66</v>
      </c>
      <c r="H12950" t="s">
        <v>62</v>
      </c>
      <c r="I12950" t="s">
        <v>67</v>
      </c>
      <c r="J12950">
        <v>9.2662088438880894E-2</v>
      </c>
      <c r="K12950">
        <f t="shared" si="214"/>
        <v>9</v>
      </c>
    </row>
    <row r="12951" spans="1:11" x14ac:dyDescent="0.2">
      <c r="A12951">
        <v>12</v>
      </c>
      <c r="B12951" t="s">
        <v>84</v>
      </c>
      <c r="C12951" t="s">
        <v>63</v>
      </c>
      <c r="D12951" t="s">
        <v>74</v>
      </c>
      <c r="E12951" t="s">
        <v>64</v>
      </c>
      <c r="F12951" t="s">
        <v>65</v>
      </c>
      <c r="G12951" t="s">
        <v>66</v>
      </c>
      <c r="H12951" t="s">
        <v>62</v>
      </c>
      <c r="I12951" t="s">
        <v>67</v>
      </c>
      <c r="J12951">
        <v>9.3172986993780404E-2</v>
      </c>
      <c r="K12951">
        <f t="shared" si="214"/>
        <v>9</v>
      </c>
    </row>
    <row r="12952" spans="1:11" x14ac:dyDescent="0.2">
      <c r="A12952">
        <v>13</v>
      </c>
      <c r="B12952" t="s">
        <v>84</v>
      </c>
      <c r="C12952" t="s">
        <v>63</v>
      </c>
      <c r="D12952" t="s">
        <v>74</v>
      </c>
      <c r="E12952" t="s">
        <v>64</v>
      </c>
      <c r="F12952" t="s">
        <v>65</v>
      </c>
      <c r="G12952" t="s">
        <v>66</v>
      </c>
      <c r="H12952" t="s">
        <v>62</v>
      </c>
      <c r="I12952" t="s">
        <v>67</v>
      </c>
      <c r="J12952">
        <v>9.1558950350267607E-2</v>
      </c>
      <c r="K12952">
        <f t="shared" si="214"/>
        <v>9</v>
      </c>
    </row>
    <row r="12953" spans="1:11" x14ac:dyDescent="0.2">
      <c r="A12953">
        <v>14</v>
      </c>
      <c r="B12953" t="s">
        <v>84</v>
      </c>
      <c r="C12953" t="s">
        <v>63</v>
      </c>
      <c r="D12953" t="s">
        <v>74</v>
      </c>
      <c r="E12953" t="s">
        <v>64</v>
      </c>
      <c r="F12953" t="s">
        <v>65</v>
      </c>
      <c r="G12953" t="s">
        <v>66</v>
      </c>
      <c r="H12953" t="s">
        <v>62</v>
      </c>
      <c r="I12953" t="s">
        <v>67</v>
      </c>
      <c r="J12953">
        <v>8.5894162675589497E-2</v>
      </c>
      <c r="K12953">
        <f t="shared" si="214"/>
        <v>9</v>
      </c>
    </row>
    <row r="12954" spans="1:11" x14ac:dyDescent="0.2">
      <c r="A12954">
        <v>15</v>
      </c>
      <c r="B12954" t="s">
        <v>84</v>
      </c>
      <c r="C12954" t="s">
        <v>63</v>
      </c>
      <c r="D12954" t="s">
        <v>74</v>
      </c>
      <c r="E12954" t="s">
        <v>64</v>
      </c>
      <c r="F12954" t="s">
        <v>65</v>
      </c>
      <c r="G12954" t="s">
        <v>66</v>
      </c>
      <c r="H12954" t="s">
        <v>62</v>
      </c>
      <c r="I12954" t="s">
        <v>67</v>
      </c>
      <c r="J12954">
        <v>7.3508961073631002E-2</v>
      </c>
      <c r="K12954">
        <f t="shared" si="214"/>
        <v>9</v>
      </c>
    </row>
    <row r="12955" spans="1:11" x14ac:dyDescent="0.2">
      <c r="A12955">
        <v>16</v>
      </c>
      <c r="B12955" t="s">
        <v>84</v>
      </c>
      <c r="C12955" t="s">
        <v>63</v>
      </c>
      <c r="D12955" t="s">
        <v>74</v>
      </c>
      <c r="E12955" t="s">
        <v>64</v>
      </c>
      <c r="F12955" t="s">
        <v>65</v>
      </c>
      <c r="G12955" t="s">
        <v>66</v>
      </c>
      <c r="H12955" t="s">
        <v>62</v>
      </c>
      <c r="I12955" t="s">
        <v>67</v>
      </c>
      <c r="J12955">
        <v>6.3107376608867505E-2</v>
      </c>
      <c r="K12955">
        <f t="shared" si="214"/>
        <v>9</v>
      </c>
    </row>
    <row r="12956" spans="1:11" x14ac:dyDescent="0.2">
      <c r="A12956">
        <v>17</v>
      </c>
      <c r="B12956" t="s">
        <v>84</v>
      </c>
      <c r="C12956" t="s">
        <v>63</v>
      </c>
      <c r="D12956" t="s">
        <v>74</v>
      </c>
      <c r="E12956" t="s">
        <v>64</v>
      </c>
      <c r="F12956" t="s">
        <v>65</v>
      </c>
      <c r="G12956" t="s">
        <v>66</v>
      </c>
      <c r="H12956" t="s">
        <v>62</v>
      </c>
      <c r="I12956" t="s">
        <v>67</v>
      </c>
      <c r="J12956">
        <v>5.23719621357812E-2</v>
      </c>
      <c r="K12956">
        <f t="shared" si="214"/>
        <v>9</v>
      </c>
    </row>
    <row r="12957" spans="1:11" x14ac:dyDescent="0.2">
      <c r="A12957">
        <v>18</v>
      </c>
      <c r="B12957" t="s">
        <v>84</v>
      </c>
      <c r="C12957" t="s">
        <v>63</v>
      </c>
      <c r="D12957" t="s">
        <v>74</v>
      </c>
      <c r="E12957" t="s">
        <v>64</v>
      </c>
      <c r="F12957" t="s">
        <v>65</v>
      </c>
      <c r="G12957" t="s">
        <v>66</v>
      </c>
      <c r="H12957" t="s">
        <v>62</v>
      </c>
      <c r="I12957" t="s">
        <v>67</v>
      </c>
      <c r="J12957">
        <v>3.5428985250592897E-2</v>
      </c>
      <c r="K12957">
        <f t="shared" si="214"/>
        <v>9</v>
      </c>
    </row>
    <row r="12958" spans="1:11" x14ac:dyDescent="0.2">
      <c r="A12958">
        <v>19</v>
      </c>
      <c r="B12958" t="s">
        <v>84</v>
      </c>
      <c r="C12958" t="s">
        <v>63</v>
      </c>
      <c r="D12958" t="s">
        <v>74</v>
      </c>
      <c r="E12958" t="s">
        <v>64</v>
      </c>
      <c r="F12958" t="s">
        <v>65</v>
      </c>
      <c r="G12958" t="s">
        <v>66</v>
      </c>
      <c r="H12958" t="s">
        <v>62</v>
      </c>
      <c r="I12958" t="s">
        <v>67</v>
      </c>
      <c r="J12958">
        <v>1.91969432165667E-2</v>
      </c>
      <c r="K12958">
        <f t="shared" si="214"/>
        <v>9</v>
      </c>
    </row>
    <row r="12959" spans="1:11" x14ac:dyDescent="0.2">
      <c r="A12959">
        <v>20</v>
      </c>
      <c r="B12959" t="s">
        <v>84</v>
      </c>
      <c r="C12959" t="s">
        <v>63</v>
      </c>
      <c r="D12959" t="s">
        <v>74</v>
      </c>
      <c r="E12959" t="s">
        <v>64</v>
      </c>
      <c r="F12959" t="s">
        <v>65</v>
      </c>
      <c r="G12959" t="s">
        <v>66</v>
      </c>
      <c r="H12959" t="s">
        <v>62</v>
      </c>
      <c r="I12959" t="s">
        <v>67</v>
      </c>
      <c r="J12959">
        <v>5.25444671845456E-3</v>
      </c>
      <c r="K12959">
        <f t="shared" si="214"/>
        <v>9</v>
      </c>
    </row>
    <row r="12960" spans="1:11" x14ac:dyDescent="0.2">
      <c r="A12960">
        <v>21</v>
      </c>
      <c r="B12960" t="s">
        <v>84</v>
      </c>
      <c r="C12960" t="s">
        <v>63</v>
      </c>
      <c r="D12960" t="s">
        <v>74</v>
      </c>
      <c r="E12960" t="s">
        <v>64</v>
      </c>
      <c r="F12960" t="s">
        <v>65</v>
      </c>
      <c r="G12960" t="s">
        <v>66</v>
      </c>
      <c r="H12960" t="s">
        <v>62</v>
      </c>
      <c r="I12960" t="s">
        <v>67</v>
      </c>
      <c r="J12960">
        <v>1.21056652422216E-3</v>
      </c>
      <c r="K12960">
        <f t="shared" si="214"/>
        <v>9</v>
      </c>
    </row>
    <row r="12961" spans="1:11" x14ac:dyDescent="0.2">
      <c r="A12961">
        <v>22</v>
      </c>
      <c r="B12961" t="s">
        <v>84</v>
      </c>
      <c r="C12961" t="s">
        <v>63</v>
      </c>
      <c r="D12961" t="s">
        <v>74</v>
      </c>
      <c r="E12961" t="s">
        <v>64</v>
      </c>
      <c r="F12961" t="s">
        <v>65</v>
      </c>
      <c r="G12961" t="s">
        <v>66</v>
      </c>
      <c r="H12961" t="s">
        <v>62</v>
      </c>
      <c r="I12961" t="s">
        <v>67</v>
      </c>
      <c r="J12961" s="3">
        <v>5.4152758078841495E-4</v>
      </c>
      <c r="K12961">
        <f t="shared" si="214"/>
        <v>9</v>
      </c>
    </row>
    <row r="12962" spans="1:11" x14ac:dyDescent="0.2">
      <c r="A12962">
        <v>23</v>
      </c>
      <c r="B12962" t="s">
        <v>84</v>
      </c>
      <c r="C12962" t="s">
        <v>63</v>
      </c>
      <c r="D12962" t="s">
        <v>74</v>
      </c>
      <c r="E12962" t="s">
        <v>64</v>
      </c>
      <c r="F12962" t="s">
        <v>65</v>
      </c>
      <c r="G12962" t="s">
        <v>66</v>
      </c>
      <c r="H12962" t="s">
        <v>62</v>
      </c>
      <c r="I12962" t="s">
        <v>67</v>
      </c>
      <c r="J12962" s="3">
        <v>1.13631458449199E-4</v>
      </c>
      <c r="K12962">
        <f t="shared" si="214"/>
        <v>9</v>
      </c>
    </row>
    <row r="12963" spans="1:11" x14ac:dyDescent="0.2">
      <c r="A12963">
        <v>24</v>
      </c>
      <c r="B12963" t="s">
        <v>84</v>
      </c>
      <c r="C12963" t="s">
        <v>63</v>
      </c>
      <c r="D12963" t="s">
        <v>74</v>
      </c>
      <c r="E12963" t="s">
        <v>64</v>
      </c>
      <c r="F12963" t="s">
        <v>65</v>
      </c>
      <c r="G12963" t="s">
        <v>66</v>
      </c>
      <c r="H12963" t="s">
        <v>62</v>
      </c>
      <c r="I12963" t="s">
        <v>67</v>
      </c>
      <c r="J12963">
        <v>0</v>
      </c>
      <c r="K12963">
        <f t="shared" si="214"/>
        <v>9</v>
      </c>
    </row>
    <row r="12964" spans="1:11" x14ac:dyDescent="0.2">
      <c r="A12964">
        <v>1</v>
      </c>
      <c r="B12964" t="s">
        <v>85</v>
      </c>
      <c r="C12964" t="s">
        <v>57</v>
      </c>
      <c r="D12964" t="s">
        <v>58</v>
      </c>
      <c r="E12964" t="s">
        <v>59</v>
      </c>
      <c r="F12964" t="s">
        <v>60</v>
      </c>
      <c r="G12964" t="s">
        <v>61</v>
      </c>
      <c r="H12964" t="s">
        <v>62</v>
      </c>
      <c r="I12964">
        <v>1.9107497133709999E-2</v>
      </c>
      <c r="J12964">
        <v>1.9107497133709999E-2</v>
      </c>
      <c r="K12964">
        <f t="shared" si="214"/>
        <v>10</v>
      </c>
    </row>
    <row r="12965" spans="1:11" x14ac:dyDescent="0.2">
      <c r="A12965">
        <v>2</v>
      </c>
      <c r="B12965" t="s">
        <v>85</v>
      </c>
      <c r="C12965" t="s">
        <v>57</v>
      </c>
      <c r="D12965" t="s">
        <v>58</v>
      </c>
      <c r="E12965" t="s">
        <v>59</v>
      </c>
      <c r="F12965" t="s">
        <v>60</v>
      </c>
      <c r="G12965" t="s">
        <v>61</v>
      </c>
      <c r="H12965" t="s">
        <v>62</v>
      </c>
      <c r="I12965">
        <v>5.5384242928639598E-3</v>
      </c>
      <c r="J12965">
        <v>5.5384242928639598E-3</v>
      </c>
      <c r="K12965">
        <f t="shared" si="214"/>
        <v>10</v>
      </c>
    </row>
    <row r="12966" spans="1:11" x14ac:dyDescent="0.2">
      <c r="A12966">
        <v>3</v>
      </c>
      <c r="B12966" t="s">
        <v>85</v>
      </c>
      <c r="C12966" t="s">
        <v>57</v>
      </c>
      <c r="D12966" t="s">
        <v>58</v>
      </c>
      <c r="E12966" t="s">
        <v>59</v>
      </c>
      <c r="F12966" t="s">
        <v>60</v>
      </c>
      <c r="G12966" t="s">
        <v>61</v>
      </c>
      <c r="H12966" t="s">
        <v>62</v>
      </c>
      <c r="I12966">
        <v>2.07403301436549E-3</v>
      </c>
      <c r="J12966">
        <v>2.07403301436549E-3</v>
      </c>
      <c r="K12966">
        <f t="shared" si="214"/>
        <v>10</v>
      </c>
    </row>
    <row r="12967" spans="1:11" x14ac:dyDescent="0.2">
      <c r="A12967">
        <v>4</v>
      </c>
      <c r="B12967" t="s">
        <v>85</v>
      </c>
      <c r="C12967" t="s">
        <v>57</v>
      </c>
      <c r="D12967" t="s">
        <v>58</v>
      </c>
      <c r="E12967" t="s">
        <v>59</v>
      </c>
      <c r="F12967" t="s">
        <v>60</v>
      </c>
      <c r="G12967" t="s">
        <v>61</v>
      </c>
      <c r="H12967" t="s">
        <v>62</v>
      </c>
      <c r="I12967">
        <v>1.4058488173893701E-3</v>
      </c>
      <c r="J12967">
        <v>1.4058488173893701E-3</v>
      </c>
      <c r="K12967">
        <f t="shared" si="214"/>
        <v>10</v>
      </c>
    </row>
    <row r="12968" spans="1:11" x14ac:dyDescent="0.2">
      <c r="A12968">
        <v>5</v>
      </c>
      <c r="B12968" t="s">
        <v>85</v>
      </c>
      <c r="C12968" t="s">
        <v>57</v>
      </c>
      <c r="D12968" t="s">
        <v>58</v>
      </c>
      <c r="E12968" t="s">
        <v>59</v>
      </c>
      <c r="F12968" t="s">
        <v>60</v>
      </c>
      <c r="G12968" t="s">
        <v>61</v>
      </c>
      <c r="H12968" t="s">
        <v>62</v>
      </c>
      <c r="I12968">
        <v>1.92407957675838E-3</v>
      </c>
      <c r="J12968">
        <v>1.92407957675838E-3</v>
      </c>
      <c r="K12968">
        <f t="shared" si="214"/>
        <v>10</v>
      </c>
    </row>
    <row r="12969" spans="1:11" x14ac:dyDescent="0.2">
      <c r="A12969">
        <v>6</v>
      </c>
      <c r="B12969" t="s">
        <v>85</v>
      </c>
      <c r="C12969" t="s">
        <v>57</v>
      </c>
      <c r="D12969" t="s">
        <v>58</v>
      </c>
      <c r="E12969" t="s">
        <v>59</v>
      </c>
      <c r="F12969" t="s">
        <v>60</v>
      </c>
      <c r="G12969" t="s">
        <v>61</v>
      </c>
      <c r="H12969" t="s">
        <v>62</v>
      </c>
      <c r="I12969">
        <v>2.9102597481543901E-3</v>
      </c>
      <c r="J12969">
        <v>2.9102597481543901E-3</v>
      </c>
      <c r="K12969">
        <f t="shared" si="214"/>
        <v>10</v>
      </c>
    </row>
    <row r="12970" spans="1:11" x14ac:dyDescent="0.2">
      <c r="A12970">
        <v>7</v>
      </c>
      <c r="B12970" t="s">
        <v>85</v>
      </c>
      <c r="C12970" t="s">
        <v>57</v>
      </c>
      <c r="D12970" t="s">
        <v>58</v>
      </c>
      <c r="E12970" t="s">
        <v>59</v>
      </c>
      <c r="F12970" t="s">
        <v>60</v>
      </c>
      <c r="G12970" t="s">
        <v>61</v>
      </c>
      <c r="H12970" t="s">
        <v>62</v>
      </c>
      <c r="I12970">
        <v>5.5188383690314997E-3</v>
      </c>
      <c r="J12970">
        <v>5.5188383690314997E-3</v>
      </c>
      <c r="K12970">
        <f t="shared" si="214"/>
        <v>10</v>
      </c>
    </row>
    <row r="12971" spans="1:11" x14ac:dyDescent="0.2">
      <c r="A12971">
        <v>8</v>
      </c>
      <c r="B12971" t="s">
        <v>85</v>
      </c>
      <c r="C12971" t="s">
        <v>57</v>
      </c>
      <c r="D12971" t="s">
        <v>58</v>
      </c>
      <c r="E12971" t="s">
        <v>59</v>
      </c>
      <c r="F12971" t="s">
        <v>60</v>
      </c>
      <c r="G12971" t="s">
        <v>61</v>
      </c>
      <c r="H12971" t="s">
        <v>62</v>
      </c>
      <c r="I12971">
        <v>9.3305252733195294E-3</v>
      </c>
      <c r="J12971">
        <v>9.3305252733195294E-3</v>
      </c>
      <c r="K12971">
        <f t="shared" si="214"/>
        <v>10</v>
      </c>
    </row>
    <row r="12972" spans="1:11" x14ac:dyDescent="0.2">
      <c r="A12972">
        <v>9</v>
      </c>
      <c r="B12972" t="s">
        <v>85</v>
      </c>
      <c r="C12972" t="s">
        <v>57</v>
      </c>
      <c r="D12972" t="s">
        <v>58</v>
      </c>
      <c r="E12972" t="s">
        <v>59</v>
      </c>
      <c r="F12972" t="s">
        <v>60</v>
      </c>
      <c r="G12972" t="s">
        <v>61</v>
      </c>
      <c r="H12972" t="s">
        <v>62</v>
      </c>
      <c r="I12972">
        <v>1.7206228930392399E-2</v>
      </c>
      <c r="J12972">
        <v>1.7206228930392399E-2</v>
      </c>
      <c r="K12972">
        <f t="shared" si="214"/>
        <v>10</v>
      </c>
    </row>
    <row r="12973" spans="1:11" x14ac:dyDescent="0.2">
      <c r="A12973">
        <v>10</v>
      </c>
      <c r="B12973" t="s">
        <v>85</v>
      </c>
      <c r="C12973" t="s">
        <v>57</v>
      </c>
      <c r="D12973" t="s">
        <v>58</v>
      </c>
      <c r="E12973" t="s">
        <v>59</v>
      </c>
      <c r="F12973" t="s">
        <v>60</v>
      </c>
      <c r="G12973" t="s">
        <v>61</v>
      </c>
      <c r="H12973" t="s">
        <v>62</v>
      </c>
      <c r="I12973">
        <v>2.4862886540312702E-2</v>
      </c>
      <c r="J12973">
        <v>2.4862886540312702E-2</v>
      </c>
      <c r="K12973">
        <f t="shared" si="214"/>
        <v>10</v>
      </c>
    </row>
    <row r="12974" spans="1:11" x14ac:dyDescent="0.2">
      <c r="A12974">
        <v>11</v>
      </c>
      <c r="B12974" t="s">
        <v>85</v>
      </c>
      <c r="C12974" t="s">
        <v>57</v>
      </c>
      <c r="D12974" t="s">
        <v>58</v>
      </c>
      <c r="E12974" t="s">
        <v>59</v>
      </c>
      <c r="F12974" t="s">
        <v>60</v>
      </c>
      <c r="G12974" t="s">
        <v>61</v>
      </c>
      <c r="H12974" t="s">
        <v>62</v>
      </c>
      <c r="I12974">
        <v>3.1005395584641701E-2</v>
      </c>
      <c r="J12974">
        <v>3.1005395584641701E-2</v>
      </c>
      <c r="K12974">
        <f t="shared" si="214"/>
        <v>10</v>
      </c>
    </row>
    <row r="12975" spans="1:11" x14ac:dyDescent="0.2">
      <c r="A12975">
        <v>12</v>
      </c>
      <c r="B12975" t="s">
        <v>85</v>
      </c>
      <c r="C12975" t="s">
        <v>57</v>
      </c>
      <c r="D12975" t="s">
        <v>58</v>
      </c>
      <c r="E12975" t="s">
        <v>59</v>
      </c>
      <c r="F12975" t="s">
        <v>60</v>
      </c>
      <c r="G12975" t="s">
        <v>61</v>
      </c>
      <c r="H12975" t="s">
        <v>62</v>
      </c>
      <c r="I12975">
        <v>3.8884746774355501E-2</v>
      </c>
      <c r="J12975">
        <v>3.8884746774355501E-2</v>
      </c>
      <c r="K12975">
        <f t="shared" si="214"/>
        <v>10</v>
      </c>
    </row>
    <row r="12976" spans="1:11" x14ac:dyDescent="0.2">
      <c r="A12976">
        <v>13</v>
      </c>
      <c r="B12976" t="s">
        <v>85</v>
      </c>
      <c r="C12976" t="s">
        <v>57</v>
      </c>
      <c r="D12976" t="s">
        <v>58</v>
      </c>
      <c r="E12976" t="s">
        <v>59</v>
      </c>
      <c r="F12976" t="s">
        <v>60</v>
      </c>
      <c r="G12976" t="s">
        <v>61</v>
      </c>
      <c r="H12976" t="s">
        <v>62</v>
      </c>
      <c r="I12976">
        <v>4.3341434189889498E-2</v>
      </c>
      <c r="J12976">
        <v>4.3341434189889498E-2</v>
      </c>
      <c r="K12976">
        <f t="shared" si="214"/>
        <v>10</v>
      </c>
    </row>
    <row r="12977" spans="1:11" x14ac:dyDescent="0.2">
      <c r="A12977">
        <v>14</v>
      </c>
      <c r="B12977" t="s">
        <v>85</v>
      </c>
      <c r="C12977" t="s">
        <v>57</v>
      </c>
      <c r="D12977" t="s">
        <v>58</v>
      </c>
      <c r="E12977" t="s">
        <v>59</v>
      </c>
      <c r="F12977" t="s">
        <v>60</v>
      </c>
      <c r="G12977" t="s">
        <v>61</v>
      </c>
      <c r="H12977" t="s">
        <v>62</v>
      </c>
      <c r="I12977">
        <v>4.9304526323227099E-2</v>
      </c>
      <c r="J12977">
        <v>4.9304526323227099E-2</v>
      </c>
      <c r="K12977">
        <f t="shared" si="214"/>
        <v>10</v>
      </c>
    </row>
    <row r="12978" spans="1:11" x14ac:dyDescent="0.2">
      <c r="A12978">
        <v>15</v>
      </c>
      <c r="B12978" t="s">
        <v>85</v>
      </c>
      <c r="C12978" t="s">
        <v>57</v>
      </c>
      <c r="D12978" t="s">
        <v>58</v>
      </c>
      <c r="E12978" t="s">
        <v>59</v>
      </c>
      <c r="F12978" t="s">
        <v>60</v>
      </c>
      <c r="G12978" t="s">
        <v>61</v>
      </c>
      <c r="H12978" t="s">
        <v>62</v>
      </c>
      <c r="I12978">
        <v>5.6626460424553202E-2</v>
      </c>
      <c r="J12978">
        <v>5.6626460424553202E-2</v>
      </c>
      <c r="K12978">
        <f t="shared" si="214"/>
        <v>10</v>
      </c>
    </row>
    <row r="12979" spans="1:11" x14ac:dyDescent="0.2">
      <c r="A12979">
        <v>16</v>
      </c>
      <c r="B12979" t="s">
        <v>85</v>
      </c>
      <c r="C12979" t="s">
        <v>57</v>
      </c>
      <c r="D12979" t="s">
        <v>58</v>
      </c>
      <c r="E12979" t="s">
        <v>59</v>
      </c>
      <c r="F12979" t="s">
        <v>60</v>
      </c>
      <c r="G12979" t="s">
        <v>61</v>
      </c>
      <c r="H12979" t="s">
        <v>62</v>
      </c>
      <c r="I12979">
        <v>6.6664927595160198E-2</v>
      </c>
      <c r="J12979">
        <v>6.6664927595160198E-2</v>
      </c>
      <c r="K12979">
        <f t="shared" si="214"/>
        <v>10</v>
      </c>
    </row>
    <row r="12980" spans="1:11" x14ac:dyDescent="0.2">
      <c r="A12980">
        <v>17</v>
      </c>
      <c r="B12980" t="s">
        <v>85</v>
      </c>
      <c r="C12980" t="s">
        <v>57</v>
      </c>
      <c r="D12980" t="s">
        <v>58</v>
      </c>
      <c r="E12980" t="s">
        <v>59</v>
      </c>
      <c r="F12980" t="s">
        <v>60</v>
      </c>
      <c r="G12980" t="s">
        <v>61</v>
      </c>
      <c r="H12980" t="s">
        <v>62</v>
      </c>
      <c r="I12980">
        <v>8.00104613172051E-2</v>
      </c>
      <c r="J12980">
        <v>8.00104613172051E-2</v>
      </c>
      <c r="K12980">
        <f t="shared" si="214"/>
        <v>10</v>
      </c>
    </row>
    <row r="12981" spans="1:11" x14ac:dyDescent="0.2">
      <c r="A12981">
        <v>18</v>
      </c>
      <c r="B12981" t="s">
        <v>85</v>
      </c>
      <c r="C12981" t="s">
        <v>57</v>
      </c>
      <c r="D12981" t="s">
        <v>58</v>
      </c>
      <c r="E12981" t="s">
        <v>59</v>
      </c>
      <c r="F12981" t="s">
        <v>60</v>
      </c>
      <c r="G12981" t="s">
        <v>61</v>
      </c>
      <c r="H12981" t="s">
        <v>62</v>
      </c>
      <c r="I12981">
        <v>9.25907406098853E-2</v>
      </c>
      <c r="J12981">
        <v>9.25907406098853E-2</v>
      </c>
      <c r="K12981">
        <f t="shared" si="214"/>
        <v>10</v>
      </c>
    </row>
    <row r="12982" spans="1:11" x14ac:dyDescent="0.2">
      <c r="A12982">
        <v>19</v>
      </c>
      <c r="B12982" t="s">
        <v>85</v>
      </c>
      <c r="C12982" t="s">
        <v>57</v>
      </c>
      <c r="D12982" t="s">
        <v>58</v>
      </c>
      <c r="E12982" t="s">
        <v>59</v>
      </c>
      <c r="F12982" t="s">
        <v>60</v>
      </c>
      <c r="G12982" t="s">
        <v>61</v>
      </c>
      <c r="H12982" t="s">
        <v>62</v>
      </c>
      <c r="I12982">
        <v>9.8376517376612696E-2</v>
      </c>
      <c r="J12982">
        <v>9.8376517376612696E-2</v>
      </c>
      <c r="K12982">
        <f t="shared" si="214"/>
        <v>10</v>
      </c>
    </row>
    <row r="12983" spans="1:11" x14ac:dyDescent="0.2">
      <c r="A12983">
        <v>20</v>
      </c>
      <c r="B12983" t="s">
        <v>85</v>
      </c>
      <c r="C12983" t="s">
        <v>57</v>
      </c>
      <c r="D12983" t="s">
        <v>58</v>
      </c>
      <c r="E12983" t="s">
        <v>59</v>
      </c>
      <c r="F12983" t="s">
        <v>60</v>
      </c>
      <c r="G12983" t="s">
        <v>61</v>
      </c>
      <c r="H12983" t="s">
        <v>62</v>
      </c>
      <c r="I12983">
        <v>9.48849554962896E-2</v>
      </c>
      <c r="J12983">
        <v>9.48849554962896E-2</v>
      </c>
      <c r="K12983">
        <f t="shared" si="214"/>
        <v>10</v>
      </c>
    </row>
    <row r="12984" spans="1:11" x14ac:dyDescent="0.2">
      <c r="A12984">
        <v>21</v>
      </c>
      <c r="B12984" t="s">
        <v>85</v>
      </c>
      <c r="C12984" t="s">
        <v>57</v>
      </c>
      <c r="D12984" t="s">
        <v>58</v>
      </c>
      <c r="E12984" t="s">
        <v>59</v>
      </c>
      <c r="F12984" t="s">
        <v>60</v>
      </c>
      <c r="G12984" t="s">
        <v>61</v>
      </c>
      <c r="H12984" t="s">
        <v>62</v>
      </c>
      <c r="I12984">
        <v>8.9583857569622796E-2</v>
      </c>
      <c r="J12984">
        <v>8.9583857569622796E-2</v>
      </c>
      <c r="K12984">
        <f t="shared" si="214"/>
        <v>10</v>
      </c>
    </row>
    <row r="12985" spans="1:11" x14ac:dyDescent="0.2">
      <c r="A12985">
        <v>22</v>
      </c>
      <c r="B12985" t="s">
        <v>85</v>
      </c>
      <c r="C12985" t="s">
        <v>57</v>
      </c>
      <c r="D12985" t="s">
        <v>58</v>
      </c>
      <c r="E12985" t="s">
        <v>59</v>
      </c>
      <c r="F12985" t="s">
        <v>60</v>
      </c>
      <c r="G12985" t="s">
        <v>61</v>
      </c>
      <c r="H12985" t="s">
        <v>62</v>
      </c>
      <c r="I12985">
        <v>7.6096145200166804E-2</v>
      </c>
      <c r="J12985">
        <v>7.6096145200166804E-2</v>
      </c>
      <c r="K12985">
        <f t="shared" si="214"/>
        <v>10</v>
      </c>
    </row>
    <row r="12986" spans="1:11" x14ac:dyDescent="0.2">
      <c r="A12986">
        <v>23</v>
      </c>
      <c r="B12986" t="s">
        <v>85</v>
      </c>
      <c r="C12986" t="s">
        <v>57</v>
      </c>
      <c r="D12986" t="s">
        <v>58</v>
      </c>
      <c r="E12986" t="s">
        <v>59</v>
      </c>
      <c r="F12986" t="s">
        <v>60</v>
      </c>
      <c r="G12986" t="s">
        <v>61</v>
      </c>
      <c r="H12986" t="s">
        <v>62</v>
      </c>
      <c r="I12986">
        <v>5.6220630329354801E-2</v>
      </c>
      <c r="J12986">
        <v>5.6220630329354801E-2</v>
      </c>
      <c r="K12986">
        <f t="shared" si="214"/>
        <v>10</v>
      </c>
    </row>
    <row r="12987" spans="1:11" x14ac:dyDescent="0.2">
      <c r="A12987">
        <v>24</v>
      </c>
      <c r="B12987" t="s">
        <v>85</v>
      </c>
      <c r="C12987" t="s">
        <v>57</v>
      </c>
      <c r="D12987" t="s">
        <v>58</v>
      </c>
      <c r="E12987" t="s">
        <v>59</v>
      </c>
      <c r="F12987" t="s">
        <v>60</v>
      </c>
      <c r="G12987" t="s">
        <v>61</v>
      </c>
      <c r="H12987" t="s">
        <v>62</v>
      </c>
      <c r="I12987">
        <v>3.6530579512737298E-2</v>
      </c>
      <c r="J12987">
        <v>3.6530579512737298E-2</v>
      </c>
      <c r="K12987">
        <f t="shared" si="214"/>
        <v>10</v>
      </c>
    </row>
    <row r="12988" spans="1:11" x14ac:dyDescent="0.2">
      <c r="A12988">
        <v>1</v>
      </c>
      <c r="B12988" t="s">
        <v>85</v>
      </c>
      <c r="C12988" t="s">
        <v>63</v>
      </c>
      <c r="D12988" t="s">
        <v>58</v>
      </c>
      <c r="E12988" t="s">
        <v>59</v>
      </c>
      <c r="F12988" t="s">
        <v>60</v>
      </c>
      <c r="G12988" t="s">
        <v>61</v>
      </c>
      <c r="H12988" t="s">
        <v>62</v>
      </c>
      <c r="I12988">
        <v>2.6373767421978601E-2</v>
      </c>
      <c r="J12988">
        <v>2.6373767421978601E-2</v>
      </c>
      <c r="K12988">
        <f t="shared" si="214"/>
        <v>10</v>
      </c>
    </row>
    <row r="12989" spans="1:11" x14ac:dyDescent="0.2">
      <c r="A12989">
        <v>2</v>
      </c>
      <c r="B12989" t="s">
        <v>85</v>
      </c>
      <c r="C12989" t="s">
        <v>63</v>
      </c>
      <c r="D12989" t="s">
        <v>58</v>
      </c>
      <c r="E12989" t="s">
        <v>59</v>
      </c>
      <c r="F12989" t="s">
        <v>60</v>
      </c>
      <c r="G12989" t="s">
        <v>61</v>
      </c>
      <c r="H12989" t="s">
        <v>62</v>
      </c>
      <c r="I12989">
        <v>7.8946062677188004E-3</v>
      </c>
      <c r="J12989">
        <v>7.8946062677188004E-3</v>
      </c>
      <c r="K12989">
        <f t="shared" si="214"/>
        <v>10</v>
      </c>
    </row>
    <row r="12990" spans="1:11" x14ac:dyDescent="0.2">
      <c r="A12990">
        <v>3</v>
      </c>
      <c r="B12990" t="s">
        <v>85</v>
      </c>
      <c r="C12990" t="s">
        <v>63</v>
      </c>
      <c r="D12990" t="s">
        <v>58</v>
      </c>
      <c r="E12990" t="s">
        <v>59</v>
      </c>
      <c r="F12990" t="s">
        <v>60</v>
      </c>
      <c r="G12990" t="s">
        <v>61</v>
      </c>
      <c r="H12990" t="s">
        <v>62</v>
      </c>
      <c r="I12990">
        <v>3.33204054173307E-3</v>
      </c>
      <c r="J12990">
        <v>3.33204054173307E-3</v>
      </c>
      <c r="K12990">
        <f t="shared" si="214"/>
        <v>10</v>
      </c>
    </row>
    <row r="12991" spans="1:11" x14ac:dyDescent="0.2">
      <c r="A12991">
        <v>4</v>
      </c>
      <c r="B12991" t="s">
        <v>85</v>
      </c>
      <c r="C12991" t="s">
        <v>63</v>
      </c>
      <c r="D12991" t="s">
        <v>58</v>
      </c>
      <c r="E12991" t="s">
        <v>59</v>
      </c>
      <c r="F12991" t="s">
        <v>60</v>
      </c>
      <c r="G12991" t="s">
        <v>61</v>
      </c>
      <c r="H12991" t="s">
        <v>62</v>
      </c>
      <c r="I12991">
        <v>3.6858746851192899E-3</v>
      </c>
      <c r="J12991">
        <v>3.6858746851192899E-3</v>
      </c>
      <c r="K12991">
        <f t="shared" si="214"/>
        <v>10</v>
      </c>
    </row>
    <row r="12992" spans="1:11" x14ac:dyDescent="0.2">
      <c r="A12992">
        <v>5</v>
      </c>
      <c r="B12992" t="s">
        <v>85</v>
      </c>
      <c r="C12992" t="s">
        <v>63</v>
      </c>
      <c r="D12992" t="s">
        <v>58</v>
      </c>
      <c r="E12992" t="s">
        <v>59</v>
      </c>
      <c r="F12992" t="s">
        <v>60</v>
      </c>
      <c r="G12992" t="s">
        <v>61</v>
      </c>
      <c r="H12992" t="s">
        <v>62</v>
      </c>
      <c r="I12992">
        <v>3.4597135596553899E-3</v>
      </c>
      <c r="J12992">
        <v>3.4597135596553899E-3</v>
      </c>
      <c r="K12992">
        <f t="shared" si="214"/>
        <v>10</v>
      </c>
    </row>
    <row r="12993" spans="1:11" x14ac:dyDescent="0.2">
      <c r="A12993">
        <v>6</v>
      </c>
      <c r="B12993" t="s">
        <v>85</v>
      </c>
      <c r="C12993" t="s">
        <v>63</v>
      </c>
      <c r="D12993" t="s">
        <v>58</v>
      </c>
      <c r="E12993" t="s">
        <v>59</v>
      </c>
      <c r="F12993" t="s">
        <v>60</v>
      </c>
      <c r="G12993" t="s">
        <v>61</v>
      </c>
      <c r="H12993" t="s">
        <v>62</v>
      </c>
      <c r="I12993">
        <v>3.7155741902711102E-3</v>
      </c>
      <c r="J12993">
        <v>3.7155741902711102E-3</v>
      </c>
      <c r="K12993">
        <f t="shared" si="214"/>
        <v>10</v>
      </c>
    </row>
    <row r="12994" spans="1:11" x14ac:dyDescent="0.2">
      <c r="A12994">
        <v>7</v>
      </c>
      <c r="B12994" t="s">
        <v>85</v>
      </c>
      <c r="C12994" t="s">
        <v>63</v>
      </c>
      <c r="D12994" t="s">
        <v>58</v>
      </c>
      <c r="E12994" t="s">
        <v>59</v>
      </c>
      <c r="F12994" t="s">
        <v>60</v>
      </c>
      <c r="G12994" t="s">
        <v>61</v>
      </c>
      <c r="H12994" t="s">
        <v>62</v>
      </c>
      <c r="I12994">
        <v>3.8826390363073302E-3</v>
      </c>
      <c r="J12994">
        <v>3.8826390363073302E-3</v>
      </c>
      <c r="K12994">
        <f t="shared" si="214"/>
        <v>10</v>
      </c>
    </row>
    <row r="12995" spans="1:11" x14ac:dyDescent="0.2">
      <c r="A12995">
        <v>8</v>
      </c>
      <c r="B12995" t="s">
        <v>85</v>
      </c>
      <c r="C12995" t="s">
        <v>63</v>
      </c>
      <c r="D12995" t="s">
        <v>58</v>
      </c>
      <c r="E12995" t="s">
        <v>59</v>
      </c>
      <c r="F12995" t="s">
        <v>60</v>
      </c>
      <c r="G12995" t="s">
        <v>61</v>
      </c>
      <c r="H12995" t="s">
        <v>62</v>
      </c>
      <c r="I12995">
        <v>6.29513644933431E-3</v>
      </c>
      <c r="J12995">
        <v>6.29513644933431E-3</v>
      </c>
      <c r="K12995">
        <f t="shared" si="214"/>
        <v>10</v>
      </c>
    </row>
    <row r="12996" spans="1:11" x14ac:dyDescent="0.2">
      <c r="A12996">
        <v>9</v>
      </c>
      <c r="B12996" t="s">
        <v>85</v>
      </c>
      <c r="C12996" t="s">
        <v>63</v>
      </c>
      <c r="D12996" t="s">
        <v>58</v>
      </c>
      <c r="E12996" t="s">
        <v>59</v>
      </c>
      <c r="F12996" t="s">
        <v>60</v>
      </c>
      <c r="G12996" t="s">
        <v>61</v>
      </c>
      <c r="H12996" t="s">
        <v>62</v>
      </c>
      <c r="I12996">
        <v>1.1785886345668999E-2</v>
      </c>
      <c r="J12996">
        <v>1.1785886345668999E-2</v>
      </c>
      <c r="K12996">
        <f t="shared" ref="K12996:K13059" si="215">MONTH(1&amp;B12996)</f>
        <v>10</v>
      </c>
    </row>
    <row r="12997" spans="1:11" x14ac:dyDescent="0.2">
      <c r="A12997">
        <v>10</v>
      </c>
      <c r="B12997" t="s">
        <v>85</v>
      </c>
      <c r="C12997" t="s">
        <v>63</v>
      </c>
      <c r="D12997" t="s">
        <v>58</v>
      </c>
      <c r="E12997" t="s">
        <v>59</v>
      </c>
      <c r="F12997" t="s">
        <v>60</v>
      </c>
      <c r="G12997" t="s">
        <v>61</v>
      </c>
      <c r="H12997" t="s">
        <v>62</v>
      </c>
      <c r="I12997">
        <v>2.0432703288927601E-2</v>
      </c>
      <c r="J12997">
        <v>2.0432703288927601E-2</v>
      </c>
      <c r="K12997">
        <f t="shared" si="215"/>
        <v>10</v>
      </c>
    </row>
    <row r="12998" spans="1:11" x14ac:dyDescent="0.2">
      <c r="A12998">
        <v>11</v>
      </c>
      <c r="B12998" t="s">
        <v>85</v>
      </c>
      <c r="C12998" t="s">
        <v>63</v>
      </c>
      <c r="D12998" t="s">
        <v>58</v>
      </c>
      <c r="E12998" t="s">
        <v>59</v>
      </c>
      <c r="F12998" t="s">
        <v>60</v>
      </c>
      <c r="G12998" t="s">
        <v>61</v>
      </c>
      <c r="H12998" t="s">
        <v>62</v>
      </c>
      <c r="I12998">
        <v>2.9224855224526201E-2</v>
      </c>
      <c r="J12998">
        <v>2.9224855224526201E-2</v>
      </c>
      <c r="K12998">
        <f t="shared" si="215"/>
        <v>10</v>
      </c>
    </row>
    <row r="12999" spans="1:11" x14ac:dyDescent="0.2">
      <c r="A12999">
        <v>12</v>
      </c>
      <c r="B12999" t="s">
        <v>85</v>
      </c>
      <c r="C12999" t="s">
        <v>63</v>
      </c>
      <c r="D12999" t="s">
        <v>58</v>
      </c>
      <c r="E12999" t="s">
        <v>59</v>
      </c>
      <c r="F12999" t="s">
        <v>60</v>
      </c>
      <c r="G12999" t="s">
        <v>61</v>
      </c>
      <c r="H12999" t="s">
        <v>62</v>
      </c>
      <c r="I12999">
        <v>4.0419903986854702E-2</v>
      </c>
      <c r="J12999">
        <v>4.0419903986854702E-2</v>
      </c>
      <c r="K12999">
        <f t="shared" si="215"/>
        <v>10</v>
      </c>
    </row>
    <row r="13000" spans="1:11" x14ac:dyDescent="0.2">
      <c r="A13000">
        <v>13</v>
      </c>
      <c r="B13000" t="s">
        <v>85</v>
      </c>
      <c r="C13000" t="s">
        <v>63</v>
      </c>
      <c r="D13000" t="s">
        <v>58</v>
      </c>
      <c r="E13000" t="s">
        <v>59</v>
      </c>
      <c r="F13000" t="s">
        <v>60</v>
      </c>
      <c r="G13000" t="s">
        <v>61</v>
      </c>
      <c r="H13000" t="s">
        <v>62</v>
      </c>
      <c r="I13000">
        <v>4.9375733185073503E-2</v>
      </c>
      <c r="J13000">
        <v>4.9375733185073503E-2</v>
      </c>
      <c r="K13000">
        <f t="shared" si="215"/>
        <v>10</v>
      </c>
    </row>
    <row r="13001" spans="1:11" x14ac:dyDescent="0.2">
      <c r="A13001">
        <v>14</v>
      </c>
      <c r="B13001" t="s">
        <v>85</v>
      </c>
      <c r="C13001" t="s">
        <v>63</v>
      </c>
      <c r="D13001" t="s">
        <v>58</v>
      </c>
      <c r="E13001" t="s">
        <v>59</v>
      </c>
      <c r="F13001" t="s">
        <v>60</v>
      </c>
      <c r="G13001" t="s">
        <v>61</v>
      </c>
      <c r="H13001" t="s">
        <v>62</v>
      </c>
      <c r="I13001">
        <v>5.2177470844550697E-2</v>
      </c>
      <c r="J13001">
        <v>5.2177470844550697E-2</v>
      </c>
      <c r="K13001">
        <f t="shared" si="215"/>
        <v>10</v>
      </c>
    </row>
    <row r="13002" spans="1:11" x14ac:dyDescent="0.2">
      <c r="A13002">
        <v>15</v>
      </c>
      <c r="B13002" t="s">
        <v>85</v>
      </c>
      <c r="C13002" t="s">
        <v>63</v>
      </c>
      <c r="D13002" t="s">
        <v>58</v>
      </c>
      <c r="E13002" t="s">
        <v>59</v>
      </c>
      <c r="F13002" t="s">
        <v>60</v>
      </c>
      <c r="G13002" t="s">
        <v>61</v>
      </c>
      <c r="H13002" t="s">
        <v>62</v>
      </c>
      <c r="I13002">
        <v>5.7981767941797498E-2</v>
      </c>
      <c r="J13002">
        <v>5.7981767941797498E-2</v>
      </c>
      <c r="K13002">
        <f t="shared" si="215"/>
        <v>10</v>
      </c>
    </row>
    <row r="13003" spans="1:11" x14ac:dyDescent="0.2">
      <c r="A13003">
        <v>16</v>
      </c>
      <c r="B13003" t="s">
        <v>85</v>
      </c>
      <c r="C13003" t="s">
        <v>63</v>
      </c>
      <c r="D13003" t="s">
        <v>58</v>
      </c>
      <c r="E13003" t="s">
        <v>59</v>
      </c>
      <c r="F13003" t="s">
        <v>60</v>
      </c>
      <c r="G13003" t="s">
        <v>61</v>
      </c>
      <c r="H13003" t="s">
        <v>62</v>
      </c>
      <c r="I13003">
        <v>6.5435679806874203E-2</v>
      </c>
      <c r="J13003">
        <v>6.5435679806874203E-2</v>
      </c>
      <c r="K13003">
        <f t="shared" si="215"/>
        <v>10</v>
      </c>
    </row>
    <row r="13004" spans="1:11" x14ac:dyDescent="0.2">
      <c r="A13004">
        <v>17</v>
      </c>
      <c r="B13004" t="s">
        <v>85</v>
      </c>
      <c r="C13004" t="s">
        <v>63</v>
      </c>
      <c r="D13004" t="s">
        <v>58</v>
      </c>
      <c r="E13004" t="s">
        <v>59</v>
      </c>
      <c r="F13004" t="s">
        <v>60</v>
      </c>
      <c r="G13004" t="s">
        <v>61</v>
      </c>
      <c r="H13004" t="s">
        <v>62</v>
      </c>
      <c r="I13004">
        <v>7.8843613757466999E-2</v>
      </c>
      <c r="J13004">
        <v>7.8843613757466999E-2</v>
      </c>
      <c r="K13004">
        <f t="shared" si="215"/>
        <v>10</v>
      </c>
    </row>
    <row r="13005" spans="1:11" x14ac:dyDescent="0.2">
      <c r="A13005">
        <v>18</v>
      </c>
      <c r="B13005" t="s">
        <v>85</v>
      </c>
      <c r="C13005" t="s">
        <v>63</v>
      </c>
      <c r="D13005" t="s">
        <v>58</v>
      </c>
      <c r="E13005" t="s">
        <v>59</v>
      </c>
      <c r="F13005" t="s">
        <v>60</v>
      </c>
      <c r="G13005" t="s">
        <v>61</v>
      </c>
      <c r="H13005" t="s">
        <v>62</v>
      </c>
      <c r="I13005">
        <v>8.6568802138943496E-2</v>
      </c>
      <c r="J13005">
        <v>8.6568802138943496E-2</v>
      </c>
      <c r="K13005">
        <f t="shared" si="215"/>
        <v>10</v>
      </c>
    </row>
    <row r="13006" spans="1:11" x14ac:dyDescent="0.2">
      <c r="A13006">
        <v>19</v>
      </c>
      <c r="B13006" t="s">
        <v>85</v>
      </c>
      <c r="C13006" t="s">
        <v>63</v>
      </c>
      <c r="D13006" t="s">
        <v>58</v>
      </c>
      <c r="E13006" t="s">
        <v>59</v>
      </c>
      <c r="F13006" t="s">
        <v>60</v>
      </c>
      <c r="G13006" t="s">
        <v>61</v>
      </c>
      <c r="H13006" t="s">
        <v>62</v>
      </c>
      <c r="I13006">
        <v>9.1986254513679894E-2</v>
      </c>
      <c r="J13006">
        <v>9.1986254513679894E-2</v>
      </c>
      <c r="K13006">
        <f t="shared" si="215"/>
        <v>10</v>
      </c>
    </row>
    <row r="13007" spans="1:11" x14ac:dyDescent="0.2">
      <c r="A13007">
        <v>20</v>
      </c>
      <c r="B13007" t="s">
        <v>85</v>
      </c>
      <c r="C13007" t="s">
        <v>63</v>
      </c>
      <c r="D13007" t="s">
        <v>58</v>
      </c>
      <c r="E13007" t="s">
        <v>59</v>
      </c>
      <c r="F13007" t="s">
        <v>60</v>
      </c>
      <c r="G13007" t="s">
        <v>61</v>
      </c>
      <c r="H13007" t="s">
        <v>62</v>
      </c>
      <c r="I13007">
        <v>8.7595502393607194E-2</v>
      </c>
      <c r="J13007">
        <v>8.7595502393607194E-2</v>
      </c>
      <c r="K13007">
        <f t="shared" si="215"/>
        <v>10</v>
      </c>
    </row>
    <row r="13008" spans="1:11" x14ac:dyDescent="0.2">
      <c r="A13008">
        <v>21</v>
      </c>
      <c r="B13008" t="s">
        <v>85</v>
      </c>
      <c r="C13008" t="s">
        <v>63</v>
      </c>
      <c r="D13008" t="s">
        <v>58</v>
      </c>
      <c r="E13008" t="s">
        <v>59</v>
      </c>
      <c r="F13008" t="s">
        <v>60</v>
      </c>
      <c r="G13008" t="s">
        <v>61</v>
      </c>
      <c r="H13008" t="s">
        <v>62</v>
      </c>
      <c r="I13008">
        <v>8.1351581389807304E-2</v>
      </c>
      <c r="J13008">
        <v>8.1351581389807304E-2</v>
      </c>
      <c r="K13008">
        <f t="shared" si="215"/>
        <v>10</v>
      </c>
    </row>
    <row r="13009" spans="1:11" x14ac:dyDescent="0.2">
      <c r="A13009">
        <v>22</v>
      </c>
      <c r="B13009" t="s">
        <v>85</v>
      </c>
      <c r="C13009" t="s">
        <v>63</v>
      </c>
      <c r="D13009" t="s">
        <v>58</v>
      </c>
      <c r="E13009" t="s">
        <v>59</v>
      </c>
      <c r="F13009" t="s">
        <v>60</v>
      </c>
      <c r="G13009" t="s">
        <v>61</v>
      </c>
      <c r="H13009" t="s">
        <v>62</v>
      </c>
      <c r="I13009">
        <v>7.64244143520659E-2</v>
      </c>
      <c r="J13009">
        <v>7.64244143520659E-2</v>
      </c>
      <c r="K13009">
        <f t="shared" si="215"/>
        <v>10</v>
      </c>
    </row>
    <row r="13010" spans="1:11" x14ac:dyDescent="0.2">
      <c r="A13010">
        <v>23</v>
      </c>
      <c r="B13010" t="s">
        <v>85</v>
      </c>
      <c r="C13010" t="s">
        <v>63</v>
      </c>
      <c r="D13010" t="s">
        <v>58</v>
      </c>
      <c r="E13010" t="s">
        <v>59</v>
      </c>
      <c r="F13010" t="s">
        <v>60</v>
      </c>
      <c r="G13010" t="s">
        <v>61</v>
      </c>
      <c r="H13010" t="s">
        <v>62</v>
      </c>
      <c r="I13010">
        <v>6.4494566986519397E-2</v>
      </c>
      <c r="J13010">
        <v>6.4494566986519397E-2</v>
      </c>
      <c r="K13010">
        <f t="shared" si="215"/>
        <v>10</v>
      </c>
    </row>
    <row r="13011" spans="1:11" x14ac:dyDescent="0.2">
      <c r="A13011">
        <v>24</v>
      </c>
      <c r="B13011" t="s">
        <v>85</v>
      </c>
      <c r="C13011" t="s">
        <v>63</v>
      </c>
      <c r="D13011" t="s">
        <v>58</v>
      </c>
      <c r="E13011" t="s">
        <v>59</v>
      </c>
      <c r="F13011" t="s">
        <v>60</v>
      </c>
      <c r="G13011" t="s">
        <v>61</v>
      </c>
      <c r="H13011" t="s">
        <v>62</v>
      </c>
      <c r="I13011">
        <v>4.7261911691517798E-2</v>
      </c>
      <c r="J13011">
        <v>4.7261911691517798E-2</v>
      </c>
      <c r="K13011">
        <f t="shared" si="215"/>
        <v>10</v>
      </c>
    </row>
    <row r="13012" spans="1:11" x14ac:dyDescent="0.2">
      <c r="A13012">
        <v>1</v>
      </c>
      <c r="B13012" t="s">
        <v>85</v>
      </c>
      <c r="C13012" t="s">
        <v>57</v>
      </c>
      <c r="D13012" t="s">
        <v>58</v>
      </c>
      <c r="E13012" t="s">
        <v>64</v>
      </c>
      <c r="F13012" t="s">
        <v>60</v>
      </c>
      <c r="G13012" t="s">
        <v>61</v>
      </c>
      <c r="H13012" t="s">
        <v>62</v>
      </c>
      <c r="I13012">
        <v>2.44065041336924E-2</v>
      </c>
      <c r="J13012">
        <v>2.44065041336924E-2</v>
      </c>
      <c r="K13012">
        <f t="shared" si="215"/>
        <v>10</v>
      </c>
    </row>
    <row r="13013" spans="1:11" x14ac:dyDescent="0.2">
      <c r="A13013">
        <v>2</v>
      </c>
      <c r="B13013" t="s">
        <v>85</v>
      </c>
      <c r="C13013" t="s">
        <v>57</v>
      </c>
      <c r="D13013" t="s">
        <v>58</v>
      </c>
      <c r="E13013" t="s">
        <v>64</v>
      </c>
      <c r="F13013" t="s">
        <v>60</v>
      </c>
      <c r="G13013" t="s">
        <v>61</v>
      </c>
      <c r="H13013" t="s">
        <v>62</v>
      </c>
      <c r="I13013">
        <v>6.8738345665343703E-3</v>
      </c>
      <c r="J13013">
        <v>6.8738345665343703E-3</v>
      </c>
      <c r="K13013">
        <f t="shared" si="215"/>
        <v>10</v>
      </c>
    </row>
    <row r="13014" spans="1:11" x14ac:dyDescent="0.2">
      <c r="A13014">
        <v>3</v>
      </c>
      <c r="B13014" t="s">
        <v>85</v>
      </c>
      <c r="C13014" t="s">
        <v>57</v>
      </c>
      <c r="D13014" t="s">
        <v>58</v>
      </c>
      <c r="E13014" t="s">
        <v>64</v>
      </c>
      <c r="F13014" t="s">
        <v>60</v>
      </c>
      <c r="G13014" t="s">
        <v>61</v>
      </c>
      <c r="H13014" t="s">
        <v>62</v>
      </c>
      <c r="I13014">
        <v>1.7845654824895801E-3</v>
      </c>
      <c r="J13014">
        <v>1.7845654824895801E-3</v>
      </c>
      <c r="K13014">
        <f t="shared" si="215"/>
        <v>10</v>
      </c>
    </row>
    <row r="13015" spans="1:11" x14ac:dyDescent="0.2">
      <c r="A13015">
        <v>4</v>
      </c>
      <c r="B13015" t="s">
        <v>85</v>
      </c>
      <c r="C13015" t="s">
        <v>57</v>
      </c>
      <c r="D13015" t="s">
        <v>58</v>
      </c>
      <c r="E13015" t="s">
        <v>64</v>
      </c>
      <c r="F13015" t="s">
        <v>60</v>
      </c>
      <c r="G13015" t="s">
        <v>61</v>
      </c>
      <c r="H13015" t="s">
        <v>62</v>
      </c>
      <c r="I13015">
        <v>1.05496329651344E-3</v>
      </c>
      <c r="J13015">
        <v>1.05496329651344E-3</v>
      </c>
      <c r="K13015">
        <f t="shared" si="215"/>
        <v>10</v>
      </c>
    </row>
    <row r="13016" spans="1:11" x14ac:dyDescent="0.2">
      <c r="A13016">
        <v>5</v>
      </c>
      <c r="B13016" t="s">
        <v>85</v>
      </c>
      <c r="C13016" t="s">
        <v>57</v>
      </c>
      <c r="D13016" t="s">
        <v>58</v>
      </c>
      <c r="E13016" t="s">
        <v>64</v>
      </c>
      <c r="F13016" t="s">
        <v>60</v>
      </c>
      <c r="G13016" t="s">
        <v>61</v>
      </c>
      <c r="H13016" t="s">
        <v>62</v>
      </c>
      <c r="I13016">
        <v>1.0978356603241E-3</v>
      </c>
      <c r="J13016">
        <v>1.0978356603241E-3</v>
      </c>
      <c r="K13016">
        <f t="shared" si="215"/>
        <v>10</v>
      </c>
    </row>
    <row r="13017" spans="1:11" x14ac:dyDescent="0.2">
      <c r="A13017">
        <v>6</v>
      </c>
      <c r="B13017" t="s">
        <v>85</v>
      </c>
      <c r="C13017" t="s">
        <v>57</v>
      </c>
      <c r="D13017" t="s">
        <v>58</v>
      </c>
      <c r="E13017" t="s">
        <v>64</v>
      </c>
      <c r="F13017" t="s">
        <v>60</v>
      </c>
      <c r="G13017" t="s">
        <v>61</v>
      </c>
      <c r="H13017" t="s">
        <v>62</v>
      </c>
      <c r="I13017">
        <v>1.97775190086878E-3</v>
      </c>
      <c r="J13017">
        <v>1.97775190086878E-3</v>
      </c>
      <c r="K13017">
        <f t="shared" si="215"/>
        <v>10</v>
      </c>
    </row>
    <row r="13018" spans="1:11" x14ac:dyDescent="0.2">
      <c r="A13018">
        <v>7</v>
      </c>
      <c r="B13018" t="s">
        <v>85</v>
      </c>
      <c r="C13018" t="s">
        <v>57</v>
      </c>
      <c r="D13018" t="s">
        <v>58</v>
      </c>
      <c r="E13018" t="s">
        <v>64</v>
      </c>
      <c r="F13018" t="s">
        <v>60</v>
      </c>
      <c r="G13018" t="s">
        <v>61</v>
      </c>
      <c r="H13018" t="s">
        <v>62</v>
      </c>
      <c r="I13018">
        <v>5.5816885255987898E-3</v>
      </c>
      <c r="J13018">
        <v>5.5816885255987898E-3</v>
      </c>
      <c r="K13018">
        <f t="shared" si="215"/>
        <v>10</v>
      </c>
    </row>
    <row r="13019" spans="1:11" x14ac:dyDescent="0.2">
      <c r="A13019">
        <v>8</v>
      </c>
      <c r="B13019" t="s">
        <v>85</v>
      </c>
      <c r="C13019" t="s">
        <v>57</v>
      </c>
      <c r="D13019" t="s">
        <v>58</v>
      </c>
      <c r="E13019" t="s">
        <v>64</v>
      </c>
      <c r="F13019" t="s">
        <v>60</v>
      </c>
      <c r="G13019" t="s">
        <v>61</v>
      </c>
      <c r="H13019" t="s">
        <v>62</v>
      </c>
      <c r="I13019">
        <v>1.1884250291552E-2</v>
      </c>
      <c r="J13019">
        <v>1.1884250291552E-2</v>
      </c>
      <c r="K13019">
        <f t="shared" si="215"/>
        <v>10</v>
      </c>
    </row>
    <row r="13020" spans="1:11" x14ac:dyDescent="0.2">
      <c r="A13020">
        <v>9</v>
      </c>
      <c r="B13020" t="s">
        <v>85</v>
      </c>
      <c r="C13020" t="s">
        <v>57</v>
      </c>
      <c r="D13020" t="s">
        <v>58</v>
      </c>
      <c r="E13020" t="s">
        <v>64</v>
      </c>
      <c r="F13020" t="s">
        <v>60</v>
      </c>
      <c r="G13020" t="s">
        <v>61</v>
      </c>
      <c r="H13020" t="s">
        <v>62</v>
      </c>
      <c r="I13020">
        <v>1.9104795628721499E-2</v>
      </c>
      <c r="J13020">
        <v>1.9104795628721499E-2</v>
      </c>
      <c r="K13020">
        <f t="shared" si="215"/>
        <v>10</v>
      </c>
    </row>
    <row r="13021" spans="1:11" x14ac:dyDescent="0.2">
      <c r="A13021">
        <v>10</v>
      </c>
      <c r="B13021" t="s">
        <v>85</v>
      </c>
      <c r="C13021" t="s">
        <v>57</v>
      </c>
      <c r="D13021" t="s">
        <v>58</v>
      </c>
      <c r="E13021" t="s">
        <v>64</v>
      </c>
      <c r="F13021" t="s">
        <v>60</v>
      </c>
      <c r="G13021" t="s">
        <v>61</v>
      </c>
      <c r="H13021" t="s">
        <v>62</v>
      </c>
      <c r="I13021">
        <v>2.5204092742295101E-2</v>
      </c>
      <c r="J13021">
        <v>2.5204092742295198E-2</v>
      </c>
      <c r="K13021">
        <f t="shared" si="215"/>
        <v>10</v>
      </c>
    </row>
    <row r="13022" spans="1:11" x14ac:dyDescent="0.2">
      <c r="A13022">
        <v>11</v>
      </c>
      <c r="B13022" t="s">
        <v>85</v>
      </c>
      <c r="C13022" t="s">
        <v>57</v>
      </c>
      <c r="D13022" t="s">
        <v>58</v>
      </c>
      <c r="E13022" t="s">
        <v>64</v>
      </c>
      <c r="F13022" t="s">
        <v>60</v>
      </c>
      <c r="G13022" t="s">
        <v>61</v>
      </c>
      <c r="H13022" t="s">
        <v>62</v>
      </c>
      <c r="I13022">
        <v>3.02244528270708E-2</v>
      </c>
      <c r="J13022">
        <v>3.02244528270708E-2</v>
      </c>
      <c r="K13022">
        <f t="shared" si="215"/>
        <v>10</v>
      </c>
    </row>
    <row r="13023" spans="1:11" x14ac:dyDescent="0.2">
      <c r="A13023">
        <v>12</v>
      </c>
      <c r="B13023" t="s">
        <v>85</v>
      </c>
      <c r="C13023" t="s">
        <v>57</v>
      </c>
      <c r="D13023" t="s">
        <v>58</v>
      </c>
      <c r="E13023" t="s">
        <v>64</v>
      </c>
      <c r="F13023" t="s">
        <v>60</v>
      </c>
      <c r="G13023" t="s">
        <v>61</v>
      </c>
      <c r="H13023" t="s">
        <v>62</v>
      </c>
      <c r="I13023">
        <v>3.7544864659318299E-2</v>
      </c>
      <c r="J13023">
        <v>3.7544864659318299E-2</v>
      </c>
      <c r="K13023">
        <f t="shared" si="215"/>
        <v>10</v>
      </c>
    </row>
    <row r="13024" spans="1:11" x14ac:dyDescent="0.2">
      <c r="A13024">
        <v>13</v>
      </c>
      <c r="B13024" t="s">
        <v>85</v>
      </c>
      <c r="C13024" t="s">
        <v>57</v>
      </c>
      <c r="D13024" t="s">
        <v>58</v>
      </c>
      <c r="E13024" t="s">
        <v>64</v>
      </c>
      <c r="F13024" t="s">
        <v>60</v>
      </c>
      <c r="G13024" t="s">
        <v>61</v>
      </c>
      <c r="H13024" t="s">
        <v>62</v>
      </c>
      <c r="I13024">
        <v>4.5466643748675199E-2</v>
      </c>
      <c r="J13024">
        <v>4.5466643748675199E-2</v>
      </c>
      <c r="K13024">
        <f t="shared" si="215"/>
        <v>10</v>
      </c>
    </row>
    <row r="13025" spans="1:11" x14ac:dyDescent="0.2">
      <c r="A13025">
        <v>14</v>
      </c>
      <c r="B13025" t="s">
        <v>85</v>
      </c>
      <c r="C13025" t="s">
        <v>57</v>
      </c>
      <c r="D13025" t="s">
        <v>58</v>
      </c>
      <c r="E13025" t="s">
        <v>64</v>
      </c>
      <c r="F13025" t="s">
        <v>60</v>
      </c>
      <c r="G13025" t="s">
        <v>61</v>
      </c>
      <c r="H13025" t="s">
        <v>62</v>
      </c>
      <c r="I13025">
        <v>5.1850900704427098E-2</v>
      </c>
      <c r="J13025">
        <v>5.1850900704427098E-2</v>
      </c>
      <c r="K13025">
        <f t="shared" si="215"/>
        <v>10</v>
      </c>
    </row>
    <row r="13026" spans="1:11" x14ac:dyDescent="0.2">
      <c r="A13026">
        <v>15</v>
      </c>
      <c r="B13026" t="s">
        <v>85</v>
      </c>
      <c r="C13026" t="s">
        <v>57</v>
      </c>
      <c r="D13026" t="s">
        <v>58</v>
      </c>
      <c r="E13026" t="s">
        <v>64</v>
      </c>
      <c r="F13026" t="s">
        <v>60</v>
      </c>
      <c r="G13026" t="s">
        <v>61</v>
      </c>
      <c r="H13026" t="s">
        <v>62</v>
      </c>
      <c r="I13026">
        <v>5.5927734012694498E-2</v>
      </c>
      <c r="J13026">
        <v>5.5927734012694498E-2</v>
      </c>
      <c r="K13026">
        <f t="shared" si="215"/>
        <v>10</v>
      </c>
    </row>
    <row r="13027" spans="1:11" x14ac:dyDescent="0.2">
      <c r="A13027">
        <v>16</v>
      </c>
      <c r="B13027" t="s">
        <v>85</v>
      </c>
      <c r="C13027" t="s">
        <v>57</v>
      </c>
      <c r="D13027" t="s">
        <v>58</v>
      </c>
      <c r="E13027" t="s">
        <v>64</v>
      </c>
      <c r="F13027" t="s">
        <v>60</v>
      </c>
      <c r="G13027" t="s">
        <v>61</v>
      </c>
      <c r="H13027" t="s">
        <v>62</v>
      </c>
      <c r="I13027">
        <v>6.3552507814149506E-2</v>
      </c>
      <c r="J13027">
        <v>6.3552507814149506E-2</v>
      </c>
      <c r="K13027">
        <f t="shared" si="215"/>
        <v>10</v>
      </c>
    </row>
    <row r="13028" spans="1:11" x14ac:dyDescent="0.2">
      <c r="A13028">
        <v>17</v>
      </c>
      <c r="B13028" t="s">
        <v>85</v>
      </c>
      <c r="C13028" t="s">
        <v>57</v>
      </c>
      <c r="D13028" t="s">
        <v>58</v>
      </c>
      <c r="E13028" t="s">
        <v>64</v>
      </c>
      <c r="F13028" t="s">
        <v>60</v>
      </c>
      <c r="G13028" t="s">
        <v>61</v>
      </c>
      <c r="H13028" t="s">
        <v>62</v>
      </c>
      <c r="I13028">
        <v>7.6902132238007903E-2</v>
      </c>
      <c r="J13028">
        <v>7.6902132238007903E-2</v>
      </c>
      <c r="K13028">
        <f t="shared" si="215"/>
        <v>10</v>
      </c>
    </row>
    <row r="13029" spans="1:11" x14ac:dyDescent="0.2">
      <c r="A13029">
        <v>18</v>
      </c>
      <c r="B13029" t="s">
        <v>85</v>
      </c>
      <c r="C13029" t="s">
        <v>57</v>
      </c>
      <c r="D13029" t="s">
        <v>58</v>
      </c>
      <c r="E13029" t="s">
        <v>64</v>
      </c>
      <c r="F13029" t="s">
        <v>60</v>
      </c>
      <c r="G13029" t="s">
        <v>61</v>
      </c>
      <c r="H13029" t="s">
        <v>62</v>
      </c>
      <c r="I13029">
        <v>9.1681480951886996E-2</v>
      </c>
      <c r="J13029">
        <v>9.1681480951886996E-2</v>
      </c>
      <c r="K13029">
        <f t="shared" si="215"/>
        <v>10</v>
      </c>
    </row>
    <row r="13030" spans="1:11" x14ac:dyDescent="0.2">
      <c r="A13030">
        <v>19</v>
      </c>
      <c r="B13030" t="s">
        <v>85</v>
      </c>
      <c r="C13030" t="s">
        <v>57</v>
      </c>
      <c r="D13030" t="s">
        <v>58</v>
      </c>
      <c r="E13030" t="s">
        <v>64</v>
      </c>
      <c r="F13030" t="s">
        <v>60</v>
      </c>
      <c r="G13030" t="s">
        <v>61</v>
      </c>
      <c r="H13030" t="s">
        <v>62</v>
      </c>
      <c r="I13030">
        <v>9.85233257545646E-2</v>
      </c>
      <c r="J13030">
        <v>9.85233257545646E-2</v>
      </c>
      <c r="K13030">
        <f t="shared" si="215"/>
        <v>10</v>
      </c>
    </row>
    <row r="13031" spans="1:11" x14ac:dyDescent="0.2">
      <c r="A13031">
        <v>20</v>
      </c>
      <c r="B13031" t="s">
        <v>85</v>
      </c>
      <c r="C13031" t="s">
        <v>57</v>
      </c>
      <c r="D13031" t="s">
        <v>58</v>
      </c>
      <c r="E13031" t="s">
        <v>64</v>
      </c>
      <c r="F13031" t="s">
        <v>60</v>
      </c>
      <c r="G13031" t="s">
        <v>61</v>
      </c>
      <c r="H13031" t="s">
        <v>62</v>
      </c>
      <c r="I13031">
        <v>9.34039915730977E-2</v>
      </c>
      <c r="J13031">
        <v>9.34039915730977E-2</v>
      </c>
      <c r="K13031">
        <f t="shared" si="215"/>
        <v>10</v>
      </c>
    </row>
    <row r="13032" spans="1:11" x14ac:dyDescent="0.2">
      <c r="A13032">
        <v>21</v>
      </c>
      <c r="B13032" t="s">
        <v>85</v>
      </c>
      <c r="C13032" t="s">
        <v>57</v>
      </c>
      <c r="D13032" t="s">
        <v>58</v>
      </c>
      <c r="E13032" t="s">
        <v>64</v>
      </c>
      <c r="F13032" t="s">
        <v>60</v>
      </c>
      <c r="G13032" t="s">
        <v>61</v>
      </c>
      <c r="H13032" t="s">
        <v>62</v>
      </c>
      <c r="I13032">
        <v>8.5260751567620002E-2</v>
      </c>
      <c r="J13032">
        <v>8.5260751567620002E-2</v>
      </c>
      <c r="K13032">
        <f t="shared" si="215"/>
        <v>10</v>
      </c>
    </row>
    <row r="13033" spans="1:11" x14ac:dyDescent="0.2">
      <c r="A13033">
        <v>22</v>
      </c>
      <c r="B13033" t="s">
        <v>85</v>
      </c>
      <c r="C13033" t="s">
        <v>57</v>
      </c>
      <c r="D13033" t="s">
        <v>58</v>
      </c>
      <c r="E13033" t="s">
        <v>64</v>
      </c>
      <c r="F13033" t="s">
        <v>60</v>
      </c>
      <c r="G13033" t="s">
        <v>61</v>
      </c>
      <c r="H13033" t="s">
        <v>62</v>
      </c>
      <c r="I13033">
        <v>7.2514823837460995E-2</v>
      </c>
      <c r="J13033">
        <v>7.2514823837460995E-2</v>
      </c>
      <c r="K13033">
        <f t="shared" si="215"/>
        <v>10</v>
      </c>
    </row>
    <row r="13034" spans="1:11" x14ac:dyDescent="0.2">
      <c r="A13034">
        <v>23</v>
      </c>
      <c r="B13034" t="s">
        <v>85</v>
      </c>
      <c r="C13034" t="s">
        <v>57</v>
      </c>
      <c r="D13034" t="s">
        <v>58</v>
      </c>
      <c r="E13034" t="s">
        <v>64</v>
      </c>
      <c r="F13034" t="s">
        <v>60</v>
      </c>
      <c r="G13034" t="s">
        <v>61</v>
      </c>
      <c r="H13034" t="s">
        <v>62</v>
      </c>
      <c r="I13034">
        <v>5.6359163292911303E-2</v>
      </c>
      <c r="J13034">
        <v>5.6359163292911303E-2</v>
      </c>
      <c r="K13034">
        <f t="shared" si="215"/>
        <v>10</v>
      </c>
    </row>
    <row r="13035" spans="1:11" x14ac:dyDescent="0.2">
      <c r="A13035">
        <v>24</v>
      </c>
      <c r="B13035" t="s">
        <v>85</v>
      </c>
      <c r="C13035" t="s">
        <v>57</v>
      </c>
      <c r="D13035" t="s">
        <v>58</v>
      </c>
      <c r="E13035" t="s">
        <v>64</v>
      </c>
      <c r="F13035" t="s">
        <v>60</v>
      </c>
      <c r="G13035" t="s">
        <v>61</v>
      </c>
      <c r="H13035" t="s">
        <v>62</v>
      </c>
      <c r="I13035">
        <v>4.1816944789524198E-2</v>
      </c>
      <c r="J13035">
        <v>4.1816944789524302E-2</v>
      </c>
      <c r="K13035">
        <f t="shared" si="215"/>
        <v>10</v>
      </c>
    </row>
    <row r="13036" spans="1:11" x14ac:dyDescent="0.2">
      <c r="A13036">
        <v>1</v>
      </c>
      <c r="B13036" t="s">
        <v>85</v>
      </c>
      <c r="C13036" t="s">
        <v>63</v>
      </c>
      <c r="D13036" t="s">
        <v>58</v>
      </c>
      <c r="E13036" t="s">
        <v>64</v>
      </c>
      <c r="F13036" t="s">
        <v>60</v>
      </c>
      <c r="G13036" t="s">
        <v>61</v>
      </c>
      <c r="H13036" t="s">
        <v>62</v>
      </c>
      <c r="I13036">
        <v>3.2741347391895298E-2</v>
      </c>
      <c r="J13036">
        <v>3.2741347391895402E-2</v>
      </c>
      <c r="K13036">
        <f t="shared" si="215"/>
        <v>10</v>
      </c>
    </row>
    <row r="13037" spans="1:11" x14ac:dyDescent="0.2">
      <c r="A13037">
        <v>2</v>
      </c>
      <c r="B13037" t="s">
        <v>85</v>
      </c>
      <c r="C13037" t="s">
        <v>63</v>
      </c>
      <c r="D13037" t="s">
        <v>58</v>
      </c>
      <c r="E13037" t="s">
        <v>64</v>
      </c>
      <c r="F13037" t="s">
        <v>60</v>
      </c>
      <c r="G13037" t="s">
        <v>61</v>
      </c>
      <c r="H13037" t="s">
        <v>62</v>
      </c>
      <c r="I13037">
        <v>1.01884895280114E-2</v>
      </c>
      <c r="J13037">
        <v>1.01884895280114E-2</v>
      </c>
      <c r="K13037">
        <f t="shared" si="215"/>
        <v>10</v>
      </c>
    </row>
    <row r="13038" spans="1:11" x14ac:dyDescent="0.2">
      <c r="A13038">
        <v>3</v>
      </c>
      <c r="B13038" t="s">
        <v>85</v>
      </c>
      <c r="C13038" t="s">
        <v>63</v>
      </c>
      <c r="D13038" t="s">
        <v>58</v>
      </c>
      <c r="E13038" t="s">
        <v>64</v>
      </c>
      <c r="F13038" t="s">
        <v>60</v>
      </c>
      <c r="G13038" t="s">
        <v>61</v>
      </c>
      <c r="H13038" t="s">
        <v>62</v>
      </c>
      <c r="I13038">
        <v>3.3024737767209399E-3</v>
      </c>
      <c r="J13038">
        <v>3.3024737767209399E-3</v>
      </c>
      <c r="K13038">
        <f t="shared" si="215"/>
        <v>10</v>
      </c>
    </row>
    <row r="13039" spans="1:11" x14ac:dyDescent="0.2">
      <c r="A13039">
        <v>4</v>
      </c>
      <c r="B13039" t="s">
        <v>85</v>
      </c>
      <c r="C13039" t="s">
        <v>63</v>
      </c>
      <c r="D13039" t="s">
        <v>58</v>
      </c>
      <c r="E13039" t="s">
        <v>64</v>
      </c>
      <c r="F13039" t="s">
        <v>60</v>
      </c>
      <c r="G13039" t="s">
        <v>61</v>
      </c>
      <c r="H13039" t="s">
        <v>62</v>
      </c>
      <c r="I13039">
        <v>2.49987327457414E-3</v>
      </c>
      <c r="J13039">
        <v>2.49987327457414E-3</v>
      </c>
      <c r="K13039">
        <f t="shared" si="215"/>
        <v>10</v>
      </c>
    </row>
    <row r="13040" spans="1:11" x14ac:dyDescent="0.2">
      <c r="A13040">
        <v>5</v>
      </c>
      <c r="B13040" t="s">
        <v>85</v>
      </c>
      <c r="C13040" t="s">
        <v>63</v>
      </c>
      <c r="D13040" t="s">
        <v>58</v>
      </c>
      <c r="E13040" t="s">
        <v>64</v>
      </c>
      <c r="F13040" t="s">
        <v>60</v>
      </c>
      <c r="G13040" t="s">
        <v>61</v>
      </c>
      <c r="H13040" t="s">
        <v>62</v>
      </c>
      <c r="I13040">
        <v>2.0805369682205602E-3</v>
      </c>
      <c r="J13040">
        <v>2.0805369682205602E-3</v>
      </c>
      <c r="K13040">
        <f t="shared" si="215"/>
        <v>10</v>
      </c>
    </row>
    <row r="13041" spans="1:11" x14ac:dyDescent="0.2">
      <c r="A13041">
        <v>6</v>
      </c>
      <c r="B13041" t="s">
        <v>85</v>
      </c>
      <c r="C13041" t="s">
        <v>63</v>
      </c>
      <c r="D13041" t="s">
        <v>58</v>
      </c>
      <c r="E13041" t="s">
        <v>64</v>
      </c>
      <c r="F13041" t="s">
        <v>60</v>
      </c>
      <c r="G13041" t="s">
        <v>61</v>
      </c>
      <c r="H13041" t="s">
        <v>62</v>
      </c>
      <c r="I13041">
        <v>1.90930142729909E-3</v>
      </c>
      <c r="J13041">
        <v>1.90930142729909E-3</v>
      </c>
      <c r="K13041">
        <f t="shared" si="215"/>
        <v>10</v>
      </c>
    </row>
    <row r="13042" spans="1:11" x14ac:dyDescent="0.2">
      <c r="A13042">
        <v>7</v>
      </c>
      <c r="B13042" t="s">
        <v>85</v>
      </c>
      <c r="C13042" t="s">
        <v>63</v>
      </c>
      <c r="D13042" t="s">
        <v>58</v>
      </c>
      <c r="E13042" t="s">
        <v>64</v>
      </c>
      <c r="F13042" t="s">
        <v>60</v>
      </c>
      <c r="G13042" t="s">
        <v>61</v>
      </c>
      <c r="H13042" t="s">
        <v>62</v>
      </c>
      <c r="I13042">
        <v>2.95398357169149E-3</v>
      </c>
      <c r="J13042">
        <v>2.95398357169149E-3</v>
      </c>
      <c r="K13042">
        <f t="shared" si="215"/>
        <v>10</v>
      </c>
    </row>
    <row r="13043" spans="1:11" x14ac:dyDescent="0.2">
      <c r="A13043">
        <v>8</v>
      </c>
      <c r="B13043" t="s">
        <v>85</v>
      </c>
      <c r="C13043" t="s">
        <v>63</v>
      </c>
      <c r="D13043" t="s">
        <v>58</v>
      </c>
      <c r="E13043" t="s">
        <v>64</v>
      </c>
      <c r="F13043" t="s">
        <v>60</v>
      </c>
      <c r="G13043" t="s">
        <v>61</v>
      </c>
      <c r="H13043" t="s">
        <v>62</v>
      </c>
      <c r="I13043">
        <v>5.75880408231144E-3</v>
      </c>
      <c r="J13043">
        <v>5.75880408231144E-3</v>
      </c>
      <c r="K13043">
        <f t="shared" si="215"/>
        <v>10</v>
      </c>
    </row>
    <row r="13044" spans="1:11" x14ac:dyDescent="0.2">
      <c r="A13044">
        <v>9</v>
      </c>
      <c r="B13044" t="s">
        <v>85</v>
      </c>
      <c r="C13044" t="s">
        <v>63</v>
      </c>
      <c r="D13044" t="s">
        <v>58</v>
      </c>
      <c r="E13044" t="s">
        <v>64</v>
      </c>
      <c r="F13044" t="s">
        <v>60</v>
      </c>
      <c r="G13044" t="s">
        <v>61</v>
      </c>
      <c r="H13044" t="s">
        <v>62</v>
      </c>
      <c r="I13044">
        <v>1.09991511475053E-2</v>
      </c>
      <c r="J13044">
        <v>1.09991511475053E-2</v>
      </c>
      <c r="K13044">
        <f t="shared" si="215"/>
        <v>10</v>
      </c>
    </row>
    <row r="13045" spans="1:11" x14ac:dyDescent="0.2">
      <c r="A13045">
        <v>10</v>
      </c>
      <c r="B13045" t="s">
        <v>85</v>
      </c>
      <c r="C13045" t="s">
        <v>63</v>
      </c>
      <c r="D13045" t="s">
        <v>58</v>
      </c>
      <c r="E13045" t="s">
        <v>64</v>
      </c>
      <c r="F13045" t="s">
        <v>60</v>
      </c>
      <c r="G13045" t="s">
        <v>61</v>
      </c>
      <c r="H13045" t="s">
        <v>62</v>
      </c>
      <c r="I13045">
        <v>1.8271153752199301E-2</v>
      </c>
      <c r="J13045">
        <v>1.8271153752199301E-2</v>
      </c>
      <c r="K13045">
        <f t="shared" si="215"/>
        <v>10</v>
      </c>
    </row>
    <row r="13046" spans="1:11" x14ac:dyDescent="0.2">
      <c r="A13046">
        <v>11</v>
      </c>
      <c r="B13046" t="s">
        <v>85</v>
      </c>
      <c r="C13046" t="s">
        <v>63</v>
      </c>
      <c r="D13046" t="s">
        <v>58</v>
      </c>
      <c r="E13046" t="s">
        <v>64</v>
      </c>
      <c r="F13046" t="s">
        <v>60</v>
      </c>
      <c r="G13046" t="s">
        <v>61</v>
      </c>
      <c r="H13046" t="s">
        <v>62</v>
      </c>
      <c r="I13046">
        <v>2.3413625195570099E-2</v>
      </c>
      <c r="J13046">
        <v>2.3413625195570099E-2</v>
      </c>
      <c r="K13046">
        <f t="shared" si="215"/>
        <v>10</v>
      </c>
    </row>
    <row r="13047" spans="1:11" x14ac:dyDescent="0.2">
      <c r="A13047">
        <v>12</v>
      </c>
      <c r="B13047" t="s">
        <v>85</v>
      </c>
      <c r="C13047" t="s">
        <v>63</v>
      </c>
      <c r="D13047" t="s">
        <v>58</v>
      </c>
      <c r="E13047" t="s">
        <v>64</v>
      </c>
      <c r="F13047" t="s">
        <v>60</v>
      </c>
      <c r="G13047" t="s">
        <v>61</v>
      </c>
      <c r="H13047" t="s">
        <v>62</v>
      </c>
      <c r="I13047">
        <v>2.9881857297879299E-2</v>
      </c>
      <c r="J13047">
        <v>2.9881857297879299E-2</v>
      </c>
      <c r="K13047">
        <f t="shared" si="215"/>
        <v>10</v>
      </c>
    </row>
    <row r="13048" spans="1:11" x14ac:dyDescent="0.2">
      <c r="A13048">
        <v>13</v>
      </c>
      <c r="B13048" t="s">
        <v>85</v>
      </c>
      <c r="C13048" t="s">
        <v>63</v>
      </c>
      <c r="D13048" t="s">
        <v>58</v>
      </c>
      <c r="E13048" t="s">
        <v>64</v>
      </c>
      <c r="F13048" t="s">
        <v>60</v>
      </c>
      <c r="G13048" t="s">
        <v>61</v>
      </c>
      <c r="H13048" t="s">
        <v>62</v>
      </c>
      <c r="I13048">
        <v>4.2594033867488203E-2</v>
      </c>
      <c r="J13048">
        <v>4.2594033867488203E-2</v>
      </c>
      <c r="K13048">
        <f t="shared" si="215"/>
        <v>10</v>
      </c>
    </row>
    <row r="13049" spans="1:11" x14ac:dyDescent="0.2">
      <c r="A13049">
        <v>14</v>
      </c>
      <c r="B13049" t="s">
        <v>85</v>
      </c>
      <c r="C13049" t="s">
        <v>63</v>
      </c>
      <c r="D13049" t="s">
        <v>58</v>
      </c>
      <c r="E13049" t="s">
        <v>64</v>
      </c>
      <c r="F13049" t="s">
        <v>60</v>
      </c>
      <c r="G13049" t="s">
        <v>61</v>
      </c>
      <c r="H13049" t="s">
        <v>62</v>
      </c>
      <c r="I13049">
        <v>5.3257268220720098E-2</v>
      </c>
      <c r="J13049">
        <v>5.3257268220720098E-2</v>
      </c>
      <c r="K13049">
        <f t="shared" si="215"/>
        <v>10</v>
      </c>
    </row>
    <row r="13050" spans="1:11" x14ac:dyDescent="0.2">
      <c r="A13050">
        <v>15</v>
      </c>
      <c r="B13050" t="s">
        <v>85</v>
      </c>
      <c r="C13050" t="s">
        <v>63</v>
      </c>
      <c r="D13050" t="s">
        <v>58</v>
      </c>
      <c r="E13050" t="s">
        <v>64</v>
      </c>
      <c r="F13050" t="s">
        <v>60</v>
      </c>
      <c r="G13050" t="s">
        <v>61</v>
      </c>
      <c r="H13050" t="s">
        <v>62</v>
      </c>
      <c r="I13050">
        <v>6.1231416254488497E-2</v>
      </c>
      <c r="J13050">
        <v>6.1231416254488497E-2</v>
      </c>
      <c r="K13050">
        <f t="shared" si="215"/>
        <v>10</v>
      </c>
    </row>
    <row r="13051" spans="1:11" x14ac:dyDescent="0.2">
      <c r="A13051">
        <v>16</v>
      </c>
      <c r="B13051" t="s">
        <v>85</v>
      </c>
      <c r="C13051" t="s">
        <v>63</v>
      </c>
      <c r="D13051" t="s">
        <v>58</v>
      </c>
      <c r="E13051" t="s">
        <v>64</v>
      </c>
      <c r="F13051" t="s">
        <v>60</v>
      </c>
      <c r="G13051" t="s">
        <v>61</v>
      </c>
      <c r="H13051" t="s">
        <v>62</v>
      </c>
      <c r="I13051">
        <v>6.8989938193640798E-2</v>
      </c>
      <c r="J13051">
        <v>6.8989938193640798E-2</v>
      </c>
      <c r="K13051">
        <f t="shared" si="215"/>
        <v>10</v>
      </c>
    </row>
    <row r="13052" spans="1:11" x14ac:dyDescent="0.2">
      <c r="A13052">
        <v>17</v>
      </c>
      <c r="B13052" t="s">
        <v>85</v>
      </c>
      <c r="C13052" t="s">
        <v>63</v>
      </c>
      <c r="D13052" t="s">
        <v>58</v>
      </c>
      <c r="E13052" t="s">
        <v>64</v>
      </c>
      <c r="F13052" t="s">
        <v>60</v>
      </c>
      <c r="G13052" t="s">
        <v>61</v>
      </c>
      <c r="H13052" t="s">
        <v>62</v>
      </c>
      <c r="I13052">
        <v>7.7269711293664695E-2</v>
      </c>
      <c r="J13052">
        <v>7.7269711293664695E-2</v>
      </c>
      <c r="K13052">
        <f t="shared" si="215"/>
        <v>10</v>
      </c>
    </row>
    <row r="13053" spans="1:11" x14ac:dyDescent="0.2">
      <c r="A13053">
        <v>18</v>
      </c>
      <c r="B13053" t="s">
        <v>85</v>
      </c>
      <c r="C13053" t="s">
        <v>63</v>
      </c>
      <c r="D13053" t="s">
        <v>58</v>
      </c>
      <c r="E13053" t="s">
        <v>64</v>
      </c>
      <c r="F13053" t="s">
        <v>60</v>
      </c>
      <c r="G13053" t="s">
        <v>61</v>
      </c>
      <c r="H13053" t="s">
        <v>62</v>
      </c>
      <c r="I13053">
        <v>8.41616774686091E-2</v>
      </c>
      <c r="J13053">
        <v>8.41616774686091E-2</v>
      </c>
      <c r="K13053">
        <f t="shared" si="215"/>
        <v>10</v>
      </c>
    </row>
    <row r="13054" spans="1:11" x14ac:dyDescent="0.2">
      <c r="A13054">
        <v>19</v>
      </c>
      <c r="B13054" t="s">
        <v>85</v>
      </c>
      <c r="C13054" t="s">
        <v>63</v>
      </c>
      <c r="D13054" t="s">
        <v>58</v>
      </c>
      <c r="E13054" t="s">
        <v>64</v>
      </c>
      <c r="F13054" t="s">
        <v>60</v>
      </c>
      <c r="G13054" t="s">
        <v>61</v>
      </c>
      <c r="H13054" t="s">
        <v>62</v>
      </c>
      <c r="I13054">
        <v>9.2522812638319504E-2</v>
      </c>
      <c r="J13054">
        <v>9.2522812638319504E-2</v>
      </c>
      <c r="K13054">
        <f t="shared" si="215"/>
        <v>10</v>
      </c>
    </row>
    <row r="13055" spans="1:11" x14ac:dyDescent="0.2">
      <c r="A13055">
        <v>20</v>
      </c>
      <c r="B13055" t="s">
        <v>85</v>
      </c>
      <c r="C13055" t="s">
        <v>63</v>
      </c>
      <c r="D13055" t="s">
        <v>58</v>
      </c>
      <c r="E13055" t="s">
        <v>64</v>
      </c>
      <c r="F13055" t="s">
        <v>60</v>
      </c>
      <c r="G13055" t="s">
        <v>61</v>
      </c>
      <c r="H13055" t="s">
        <v>62</v>
      </c>
      <c r="I13055">
        <v>9.3122784683396395E-2</v>
      </c>
      <c r="J13055">
        <v>9.3122784683396506E-2</v>
      </c>
      <c r="K13055">
        <f t="shared" si="215"/>
        <v>10</v>
      </c>
    </row>
    <row r="13056" spans="1:11" x14ac:dyDescent="0.2">
      <c r="A13056">
        <v>21</v>
      </c>
      <c r="B13056" t="s">
        <v>85</v>
      </c>
      <c r="C13056" t="s">
        <v>63</v>
      </c>
      <c r="D13056" t="s">
        <v>58</v>
      </c>
      <c r="E13056" t="s">
        <v>64</v>
      </c>
      <c r="F13056" t="s">
        <v>60</v>
      </c>
      <c r="G13056" t="s">
        <v>61</v>
      </c>
      <c r="H13056" t="s">
        <v>62</v>
      </c>
      <c r="I13056">
        <v>8.7512210264730605E-2</v>
      </c>
      <c r="J13056">
        <v>8.7512210264730703E-2</v>
      </c>
      <c r="K13056">
        <f t="shared" si="215"/>
        <v>10</v>
      </c>
    </row>
    <row r="13057" spans="1:11" x14ac:dyDescent="0.2">
      <c r="A13057">
        <v>22</v>
      </c>
      <c r="B13057" t="s">
        <v>85</v>
      </c>
      <c r="C13057" t="s">
        <v>63</v>
      </c>
      <c r="D13057" t="s">
        <v>58</v>
      </c>
      <c r="E13057" t="s">
        <v>64</v>
      </c>
      <c r="F13057" t="s">
        <v>60</v>
      </c>
      <c r="G13057" t="s">
        <v>61</v>
      </c>
      <c r="H13057" t="s">
        <v>62</v>
      </c>
      <c r="I13057">
        <v>7.7510484781363007E-2</v>
      </c>
      <c r="J13057">
        <v>7.7510484781363104E-2</v>
      </c>
      <c r="K13057">
        <f t="shared" si="215"/>
        <v>10</v>
      </c>
    </row>
    <row r="13058" spans="1:11" x14ac:dyDescent="0.2">
      <c r="A13058">
        <v>23</v>
      </c>
      <c r="B13058" t="s">
        <v>85</v>
      </c>
      <c r="C13058" t="s">
        <v>63</v>
      </c>
      <c r="D13058" t="s">
        <v>58</v>
      </c>
      <c r="E13058" t="s">
        <v>64</v>
      </c>
      <c r="F13058" t="s">
        <v>60</v>
      </c>
      <c r="G13058" t="s">
        <v>61</v>
      </c>
      <c r="H13058" t="s">
        <v>62</v>
      </c>
      <c r="I13058">
        <v>6.5632444987857294E-2</v>
      </c>
      <c r="J13058">
        <v>6.5632444987857294E-2</v>
      </c>
      <c r="K13058">
        <f t="shared" si="215"/>
        <v>10</v>
      </c>
    </row>
    <row r="13059" spans="1:11" x14ac:dyDescent="0.2">
      <c r="A13059">
        <v>24</v>
      </c>
      <c r="B13059" t="s">
        <v>85</v>
      </c>
      <c r="C13059" t="s">
        <v>63</v>
      </c>
      <c r="D13059" t="s">
        <v>58</v>
      </c>
      <c r="E13059" t="s">
        <v>64</v>
      </c>
      <c r="F13059" t="s">
        <v>60</v>
      </c>
      <c r="G13059" t="s">
        <v>61</v>
      </c>
      <c r="H13059" t="s">
        <v>62</v>
      </c>
      <c r="I13059">
        <v>5.21946199318424E-2</v>
      </c>
      <c r="J13059">
        <v>5.21946199318424E-2</v>
      </c>
      <c r="K13059">
        <f t="shared" si="215"/>
        <v>10</v>
      </c>
    </row>
    <row r="13060" spans="1:11" x14ac:dyDescent="0.2">
      <c r="A13060">
        <v>1</v>
      </c>
      <c r="B13060" t="s">
        <v>85</v>
      </c>
      <c r="C13060" t="s">
        <v>57</v>
      </c>
      <c r="D13060" t="s">
        <v>58</v>
      </c>
      <c r="E13060" t="s">
        <v>64</v>
      </c>
      <c r="F13060" t="s">
        <v>65</v>
      </c>
      <c r="G13060" t="s">
        <v>61</v>
      </c>
      <c r="H13060" t="s">
        <v>62</v>
      </c>
      <c r="I13060">
        <v>1.7287638959510299E-2</v>
      </c>
      <c r="J13060">
        <v>1.7287638959510299E-2</v>
      </c>
      <c r="K13060">
        <f t="shared" ref="K13060:K13123" si="216">MONTH(1&amp;B13060)</f>
        <v>10</v>
      </c>
    </row>
    <row r="13061" spans="1:11" x14ac:dyDescent="0.2">
      <c r="A13061">
        <v>2</v>
      </c>
      <c r="B13061" t="s">
        <v>85</v>
      </c>
      <c r="C13061" t="s">
        <v>57</v>
      </c>
      <c r="D13061" t="s">
        <v>58</v>
      </c>
      <c r="E13061" t="s">
        <v>64</v>
      </c>
      <c r="F13061" t="s">
        <v>65</v>
      </c>
      <c r="G13061" t="s">
        <v>61</v>
      </c>
      <c r="H13061" t="s">
        <v>62</v>
      </c>
      <c r="I13061">
        <v>3.5315061072439002E-3</v>
      </c>
      <c r="J13061">
        <v>3.5315061072439002E-3</v>
      </c>
      <c r="K13061">
        <f t="shared" si="216"/>
        <v>10</v>
      </c>
    </row>
    <row r="13062" spans="1:11" x14ac:dyDescent="0.2">
      <c r="A13062">
        <v>3</v>
      </c>
      <c r="B13062" t="s">
        <v>85</v>
      </c>
      <c r="C13062" t="s">
        <v>57</v>
      </c>
      <c r="D13062" t="s">
        <v>58</v>
      </c>
      <c r="E13062" t="s">
        <v>64</v>
      </c>
      <c r="F13062" t="s">
        <v>65</v>
      </c>
      <c r="G13062" t="s">
        <v>61</v>
      </c>
      <c r="H13062" t="s">
        <v>62</v>
      </c>
      <c r="I13062">
        <v>1.5659570501376601E-3</v>
      </c>
      <c r="J13062">
        <v>1.5659570501376601E-3</v>
      </c>
      <c r="K13062">
        <f t="shared" si="216"/>
        <v>10</v>
      </c>
    </row>
    <row r="13063" spans="1:11" x14ac:dyDescent="0.2">
      <c r="A13063">
        <v>4</v>
      </c>
      <c r="B13063" t="s">
        <v>85</v>
      </c>
      <c r="C13063" t="s">
        <v>57</v>
      </c>
      <c r="D13063" t="s">
        <v>58</v>
      </c>
      <c r="E13063" t="s">
        <v>64</v>
      </c>
      <c r="F13063" t="s">
        <v>65</v>
      </c>
      <c r="G13063" t="s">
        <v>61</v>
      </c>
      <c r="H13063" t="s">
        <v>62</v>
      </c>
      <c r="I13063">
        <v>1.48565042201885E-3</v>
      </c>
      <c r="J13063">
        <v>1.48565042201885E-3</v>
      </c>
      <c r="K13063">
        <f t="shared" si="216"/>
        <v>10</v>
      </c>
    </row>
    <row r="13064" spans="1:11" x14ac:dyDescent="0.2">
      <c r="A13064">
        <v>5</v>
      </c>
      <c r="B13064" t="s">
        <v>85</v>
      </c>
      <c r="C13064" t="s">
        <v>57</v>
      </c>
      <c r="D13064" t="s">
        <v>58</v>
      </c>
      <c r="E13064" t="s">
        <v>64</v>
      </c>
      <c r="F13064" t="s">
        <v>65</v>
      </c>
      <c r="G13064" t="s">
        <v>61</v>
      </c>
      <c r="H13064" t="s">
        <v>62</v>
      </c>
      <c r="I13064">
        <v>1.4564654510613401E-3</v>
      </c>
      <c r="J13064">
        <v>1.4564654510613401E-3</v>
      </c>
      <c r="K13064">
        <f t="shared" si="216"/>
        <v>10</v>
      </c>
    </row>
    <row r="13065" spans="1:11" x14ac:dyDescent="0.2">
      <c r="A13065">
        <v>6</v>
      </c>
      <c r="B13065" t="s">
        <v>85</v>
      </c>
      <c r="C13065" t="s">
        <v>57</v>
      </c>
      <c r="D13065" t="s">
        <v>58</v>
      </c>
      <c r="E13065" t="s">
        <v>64</v>
      </c>
      <c r="F13065" t="s">
        <v>65</v>
      </c>
      <c r="G13065" t="s">
        <v>61</v>
      </c>
      <c r="H13065" t="s">
        <v>62</v>
      </c>
      <c r="I13065">
        <v>2.56514413800805E-3</v>
      </c>
      <c r="J13065">
        <v>2.56514413800805E-3</v>
      </c>
      <c r="K13065">
        <f t="shared" si="216"/>
        <v>10</v>
      </c>
    </row>
    <row r="13066" spans="1:11" x14ac:dyDescent="0.2">
      <c r="A13066">
        <v>7</v>
      </c>
      <c r="B13066" t="s">
        <v>85</v>
      </c>
      <c r="C13066" t="s">
        <v>57</v>
      </c>
      <c r="D13066" t="s">
        <v>58</v>
      </c>
      <c r="E13066" t="s">
        <v>64</v>
      </c>
      <c r="F13066" t="s">
        <v>65</v>
      </c>
      <c r="G13066" t="s">
        <v>61</v>
      </c>
      <c r="H13066" t="s">
        <v>62</v>
      </c>
      <c r="I13066">
        <v>6.7608977661970503E-3</v>
      </c>
      <c r="J13066">
        <v>6.7608977661970503E-3</v>
      </c>
      <c r="K13066">
        <f t="shared" si="216"/>
        <v>10</v>
      </c>
    </row>
    <row r="13067" spans="1:11" x14ac:dyDescent="0.2">
      <c r="A13067">
        <v>8</v>
      </c>
      <c r="B13067" t="s">
        <v>85</v>
      </c>
      <c r="C13067" t="s">
        <v>57</v>
      </c>
      <c r="D13067" t="s">
        <v>58</v>
      </c>
      <c r="E13067" t="s">
        <v>64</v>
      </c>
      <c r="F13067" t="s">
        <v>65</v>
      </c>
      <c r="G13067" t="s">
        <v>61</v>
      </c>
      <c r="H13067" t="s">
        <v>62</v>
      </c>
      <c r="I13067">
        <v>1.4513416117480899E-2</v>
      </c>
      <c r="J13067">
        <v>1.4513416117480899E-2</v>
      </c>
      <c r="K13067">
        <f t="shared" si="216"/>
        <v>10</v>
      </c>
    </row>
    <row r="13068" spans="1:11" x14ac:dyDescent="0.2">
      <c r="A13068">
        <v>9</v>
      </c>
      <c r="B13068" t="s">
        <v>85</v>
      </c>
      <c r="C13068" t="s">
        <v>57</v>
      </c>
      <c r="D13068" t="s">
        <v>58</v>
      </c>
      <c r="E13068" t="s">
        <v>64</v>
      </c>
      <c r="F13068" t="s">
        <v>65</v>
      </c>
      <c r="G13068" t="s">
        <v>61</v>
      </c>
      <c r="H13068" t="s">
        <v>62</v>
      </c>
      <c r="I13068">
        <v>2.2836221636599E-2</v>
      </c>
      <c r="J13068">
        <v>2.2836221636599E-2</v>
      </c>
      <c r="K13068">
        <f t="shared" si="216"/>
        <v>10</v>
      </c>
    </row>
    <row r="13069" spans="1:11" x14ac:dyDescent="0.2">
      <c r="A13069">
        <v>10</v>
      </c>
      <c r="B13069" t="s">
        <v>85</v>
      </c>
      <c r="C13069" t="s">
        <v>57</v>
      </c>
      <c r="D13069" t="s">
        <v>58</v>
      </c>
      <c r="E13069" t="s">
        <v>64</v>
      </c>
      <c r="F13069" t="s">
        <v>65</v>
      </c>
      <c r="G13069" t="s">
        <v>61</v>
      </c>
      <c r="H13069" t="s">
        <v>62</v>
      </c>
      <c r="I13069">
        <v>2.6889396211570899E-2</v>
      </c>
      <c r="J13069">
        <v>2.6889396211570899E-2</v>
      </c>
      <c r="K13069">
        <f t="shared" si="216"/>
        <v>10</v>
      </c>
    </row>
    <row r="13070" spans="1:11" x14ac:dyDescent="0.2">
      <c r="A13070">
        <v>11</v>
      </c>
      <c r="B13070" t="s">
        <v>85</v>
      </c>
      <c r="C13070" t="s">
        <v>57</v>
      </c>
      <c r="D13070" t="s">
        <v>58</v>
      </c>
      <c r="E13070" t="s">
        <v>64</v>
      </c>
      <c r="F13070" t="s">
        <v>65</v>
      </c>
      <c r="G13070" t="s">
        <v>61</v>
      </c>
      <c r="H13070" t="s">
        <v>62</v>
      </c>
      <c r="I13070">
        <v>3.0110120871211201E-2</v>
      </c>
      <c r="J13070">
        <v>3.0110120871211201E-2</v>
      </c>
      <c r="K13070">
        <f t="shared" si="216"/>
        <v>10</v>
      </c>
    </row>
    <row r="13071" spans="1:11" x14ac:dyDescent="0.2">
      <c r="A13071">
        <v>12</v>
      </c>
      <c r="B13071" t="s">
        <v>85</v>
      </c>
      <c r="C13071" t="s">
        <v>57</v>
      </c>
      <c r="D13071" t="s">
        <v>58</v>
      </c>
      <c r="E13071" t="s">
        <v>64</v>
      </c>
      <c r="F13071" t="s">
        <v>65</v>
      </c>
      <c r="G13071" t="s">
        <v>61</v>
      </c>
      <c r="H13071" t="s">
        <v>62</v>
      </c>
      <c r="I13071">
        <v>3.71820986245835E-2</v>
      </c>
      <c r="J13071">
        <v>3.71820986245835E-2</v>
      </c>
      <c r="K13071">
        <f t="shared" si="216"/>
        <v>10</v>
      </c>
    </row>
    <row r="13072" spans="1:11" x14ac:dyDescent="0.2">
      <c r="A13072">
        <v>13</v>
      </c>
      <c r="B13072" t="s">
        <v>85</v>
      </c>
      <c r="C13072" t="s">
        <v>57</v>
      </c>
      <c r="D13072" t="s">
        <v>58</v>
      </c>
      <c r="E13072" t="s">
        <v>64</v>
      </c>
      <c r="F13072" t="s">
        <v>65</v>
      </c>
      <c r="G13072" t="s">
        <v>61</v>
      </c>
      <c r="H13072" t="s">
        <v>62</v>
      </c>
      <c r="I13072">
        <v>4.8369732633320901E-2</v>
      </c>
      <c r="J13072">
        <v>4.8369732633320901E-2</v>
      </c>
      <c r="K13072">
        <f t="shared" si="216"/>
        <v>10</v>
      </c>
    </row>
    <row r="13073" spans="1:11" x14ac:dyDescent="0.2">
      <c r="A13073">
        <v>14</v>
      </c>
      <c r="B13073" t="s">
        <v>85</v>
      </c>
      <c r="C13073" t="s">
        <v>57</v>
      </c>
      <c r="D13073" t="s">
        <v>58</v>
      </c>
      <c r="E13073" t="s">
        <v>64</v>
      </c>
      <c r="F13073" t="s">
        <v>65</v>
      </c>
      <c r="G13073" t="s">
        <v>61</v>
      </c>
      <c r="H13073" t="s">
        <v>62</v>
      </c>
      <c r="I13073">
        <v>5.51260461919705E-2</v>
      </c>
      <c r="J13073">
        <v>5.51260461919705E-2</v>
      </c>
      <c r="K13073">
        <f t="shared" si="216"/>
        <v>10</v>
      </c>
    </row>
    <row r="13074" spans="1:11" x14ac:dyDescent="0.2">
      <c r="A13074">
        <v>15</v>
      </c>
      <c r="B13074" t="s">
        <v>85</v>
      </c>
      <c r="C13074" t="s">
        <v>57</v>
      </c>
      <c r="D13074" t="s">
        <v>58</v>
      </c>
      <c r="E13074" t="s">
        <v>64</v>
      </c>
      <c r="F13074" t="s">
        <v>65</v>
      </c>
      <c r="G13074" t="s">
        <v>61</v>
      </c>
      <c r="H13074" t="s">
        <v>62</v>
      </c>
      <c r="I13074">
        <v>5.86565256876031E-2</v>
      </c>
      <c r="J13074">
        <v>5.86565256876031E-2</v>
      </c>
      <c r="K13074">
        <f t="shared" si="216"/>
        <v>10</v>
      </c>
    </row>
    <row r="13075" spans="1:11" x14ac:dyDescent="0.2">
      <c r="A13075">
        <v>16</v>
      </c>
      <c r="B13075" t="s">
        <v>85</v>
      </c>
      <c r="C13075" t="s">
        <v>57</v>
      </c>
      <c r="D13075" t="s">
        <v>58</v>
      </c>
      <c r="E13075" t="s">
        <v>64</v>
      </c>
      <c r="F13075" t="s">
        <v>65</v>
      </c>
      <c r="G13075" t="s">
        <v>61</v>
      </c>
      <c r="H13075" t="s">
        <v>62</v>
      </c>
      <c r="I13075">
        <v>7.0686403276141799E-2</v>
      </c>
      <c r="J13075">
        <v>7.0686403276141896E-2</v>
      </c>
      <c r="K13075">
        <f t="shared" si="216"/>
        <v>10</v>
      </c>
    </row>
    <row r="13076" spans="1:11" x14ac:dyDescent="0.2">
      <c r="A13076">
        <v>17</v>
      </c>
      <c r="B13076" t="s">
        <v>85</v>
      </c>
      <c r="C13076" t="s">
        <v>57</v>
      </c>
      <c r="D13076" t="s">
        <v>58</v>
      </c>
      <c r="E13076" t="s">
        <v>64</v>
      </c>
      <c r="F13076" t="s">
        <v>65</v>
      </c>
      <c r="G13076" t="s">
        <v>61</v>
      </c>
      <c r="H13076" t="s">
        <v>62</v>
      </c>
      <c r="I13076">
        <v>8.8564755247603294E-2</v>
      </c>
      <c r="J13076">
        <v>8.8564755247603294E-2</v>
      </c>
      <c r="K13076">
        <f t="shared" si="216"/>
        <v>10</v>
      </c>
    </row>
    <row r="13077" spans="1:11" x14ac:dyDescent="0.2">
      <c r="A13077">
        <v>18</v>
      </c>
      <c r="B13077" t="s">
        <v>85</v>
      </c>
      <c r="C13077" t="s">
        <v>57</v>
      </c>
      <c r="D13077" t="s">
        <v>58</v>
      </c>
      <c r="E13077" t="s">
        <v>64</v>
      </c>
      <c r="F13077" t="s">
        <v>65</v>
      </c>
      <c r="G13077" t="s">
        <v>61</v>
      </c>
      <c r="H13077" t="s">
        <v>62</v>
      </c>
      <c r="I13077">
        <v>0.10402353300240599</v>
      </c>
      <c r="J13077">
        <v>0.10402353300240599</v>
      </c>
      <c r="K13077">
        <f t="shared" si="216"/>
        <v>10</v>
      </c>
    </row>
    <row r="13078" spans="1:11" x14ac:dyDescent="0.2">
      <c r="A13078">
        <v>19</v>
      </c>
      <c r="B13078" t="s">
        <v>85</v>
      </c>
      <c r="C13078" t="s">
        <v>57</v>
      </c>
      <c r="D13078" t="s">
        <v>58</v>
      </c>
      <c r="E13078" t="s">
        <v>64</v>
      </c>
      <c r="F13078" t="s">
        <v>65</v>
      </c>
      <c r="G13078" t="s">
        <v>61</v>
      </c>
      <c r="H13078" t="s">
        <v>62</v>
      </c>
      <c r="I13078">
        <v>0.104943851309601</v>
      </c>
      <c r="J13078">
        <v>0.104943851309601</v>
      </c>
      <c r="K13078">
        <f t="shared" si="216"/>
        <v>10</v>
      </c>
    </row>
    <row r="13079" spans="1:11" x14ac:dyDescent="0.2">
      <c r="A13079">
        <v>20</v>
      </c>
      <c r="B13079" t="s">
        <v>85</v>
      </c>
      <c r="C13079" t="s">
        <v>57</v>
      </c>
      <c r="D13079" t="s">
        <v>58</v>
      </c>
      <c r="E13079" t="s">
        <v>64</v>
      </c>
      <c r="F13079" t="s">
        <v>65</v>
      </c>
      <c r="G13079" t="s">
        <v>61</v>
      </c>
      <c r="H13079" t="s">
        <v>62</v>
      </c>
      <c r="I13079">
        <v>9.1264899844458194E-2</v>
      </c>
      <c r="J13079">
        <v>9.1264899844458305E-2</v>
      </c>
      <c r="K13079">
        <f t="shared" si="216"/>
        <v>10</v>
      </c>
    </row>
    <row r="13080" spans="1:11" x14ac:dyDescent="0.2">
      <c r="A13080">
        <v>21</v>
      </c>
      <c r="B13080" t="s">
        <v>85</v>
      </c>
      <c r="C13080" t="s">
        <v>57</v>
      </c>
      <c r="D13080" t="s">
        <v>58</v>
      </c>
      <c r="E13080" t="s">
        <v>64</v>
      </c>
      <c r="F13080" t="s">
        <v>65</v>
      </c>
      <c r="G13080" t="s">
        <v>61</v>
      </c>
      <c r="H13080" t="s">
        <v>62</v>
      </c>
      <c r="I13080">
        <v>7.6324002257293494E-2</v>
      </c>
      <c r="J13080">
        <v>7.6324002257293494E-2</v>
      </c>
      <c r="K13080">
        <f t="shared" si="216"/>
        <v>10</v>
      </c>
    </row>
    <row r="13081" spans="1:11" x14ac:dyDescent="0.2">
      <c r="A13081">
        <v>22</v>
      </c>
      <c r="B13081" t="s">
        <v>85</v>
      </c>
      <c r="C13081" t="s">
        <v>57</v>
      </c>
      <c r="D13081" t="s">
        <v>58</v>
      </c>
      <c r="E13081" t="s">
        <v>64</v>
      </c>
      <c r="F13081" t="s">
        <v>65</v>
      </c>
      <c r="G13081" t="s">
        <v>61</v>
      </c>
      <c r="H13081" t="s">
        <v>62</v>
      </c>
      <c r="I13081">
        <v>6.0979983081451798E-2</v>
      </c>
      <c r="J13081">
        <v>6.0979983081451798E-2</v>
      </c>
      <c r="K13081">
        <f t="shared" si="216"/>
        <v>10</v>
      </c>
    </row>
    <row r="13082" spans="1:11" x14ac:dyDescent="0.2">
      <c r="A13082">
        <v>23</v>
      </c>
      <c r="B13082" t="s">
        <v>85</v>
      </c>
      <c r="C13082" t="s">
        <v>57</v>
      </c>
      <c r="D13082" t="s">
        <v>58</v>
      </c>
      <c r="E13082" t="s">
        <v>64</v>
      </c>
      <c r="F13082" t="s">
        <v>65</v>
      </c>
      <c r="G13082" t="s">
        <v>61</v>
      </c>
      <c r="H13082" t="s">
        <v>62</v>
      </c>
      <c r="I13082">
        <v>4.3697708780160001E-2</v>
      </c>
      <c r="J13082">
        <v>4.3697708780160001E-2</v>
      </c>
      <c r="K13082">
        <f t="shared" si="216"/>
        <v>10</v>
      </c>
    </row>
    <row r="13083" spans="1:11" x14ac:dyDescent="0.2">
      <c r="A13083">
        <v>24</v>
      </c>
      <c r="B13083" t="s">
        <v>85</v>
      </c>
      <c r="C13083" t="s">
        <v>57</v>
      </c>
      <c r="D13083" t="s">
        <v>58</v>
      </c>
      <c r="E13083" t="s">
        <v>64</v>
      </c>
      <c r="F13083" t="s">
        <v>65</v>
      </c>
      <c r="G13083" t="s">
        <v>61</v>
      </c>
      <c r="H13083" t="s">
        <v>62</v>
      </c>
      <c r="I13083">
        <v>3.11780453323653E-2</v>
      </c>
      <c r="J13083">
        <v>3.11780453323653E-2</v>
      </c>
      <c r="K13083">
        <f t="shared" si="216"/>
        <v>10</v>
      </c>
    </row>
    <row r="13084" spans="1:11" x14ac:dyDescent="0.2">
      <c r="A13084">
        <v>1</v>
      </c>
      <c r="B13084" t="s">
        <v>85</v>
      </c>
      <c r="C13084" t="s">
        <v>63</v>
      </c>
      <c r="D13084" t="s">
        <v>58</v>
      </c>
      <c r="E13084" t="s">
        <v>64</v>
      </c>
      <c r="F13084" t="s">
        <v>65</v>
      </c>
      <c r="G13084" t="s">
        <v>61</v>
      </c>
      <c r="H13084" t="s">
        <v>62</v>
      </c>
      <c r="I13084">
        <v>2.2932914117118501E-2</v>
      </c>
      <c r="J13084">
        <v>2.2932914117118501E-2</v>
      </c>
      <c r="K13084">
        <f t="shared" si="216"/>
        <v>10</v>
      </c>
    </row>
    <row r="13085" spans="1:11" x14ac:dyDescent="0.2">
      <c r="A13085">
        <v>2</v>
      </c>
      <c r="B13085" t="s">
        <v>85</v>
      </c>
      <c r="C13085" t="s">
        <v>63</v>
      </c>
      <c r="D13085" t="s">
        <v>58</v>
      </c>
      <c r="E13085" t="s">
        <v>64</v>
      </c>
      <c r="F13085" t="s">
        <v>65</v>
      </c>
      <c r="G13085" t="s">
        <v>61</v>
      </c>
      <c r="H13085" t="s">
        <v>62</v>
      </c>
      <c r="I13085">
        <v>5.5673810232783599E-3</v>
      </c>
      <c r="J13085">
        <v>5.5673810232783599E-3</v>
      </c>
      <c r="K13085">
        <f t="shared" si="216"/>
        <v>10</v>
      </c>
    </row>
    <row r="13086" spans="1:11" x14ac:dyDescent="0.2">
      <c r="A13086">
        <v>3</v>
      </c>
      <c r="B13086" t="s">
        <v>85</v>
      </c>
      <c r="C13086" t="s">
        <v>63</v>
      </c>
      <c r="D13086" t="s">
        <v>58</v>
      </c>
      <c r="E13086" t="s">
        <v>64</v>
      </c>
      <c r="F13086" t="s">
        <v>65</v>
      </c>
      <c r="G13086" t="s">
        <v>61</v>
      </c>
      <c r="H13086" t="s">
        <v>62</v>
      </c>
      <c r="I13086">
        <v>4.1019039745034498E-3</v>
      </c>
      <c r="J13086">
        <v>4.1019039745034498E-3</v>
      </c>
      <c r="K13086">
        <f t="shared" si="216"/>
        <v>10</v>
      </c>
    </row>
    <row r="13087" spans="1:11" x14ac:dyDescent="0.2">
      <c r="A13087">
        <v>4</v>
      </c>
      <c r="B13087" t="s">
        <v>85</v>
      </c>
      <c r="C13087" t="s">
        <v>63</v>
      </c>
      <c r="D13087" t="s">
        <v>58</v>
      </c>
      <c r="E13087" t="s">
        <v>64</v>
      </c>
      <c r="F13087" t="s">
        <v>65</v>
      </c>
      <c r="G13087" t="s">
        <v>61</v>
      </c>
      <c r="H13087" t="s">
        <v>62</v>
      </c>
      <c r="I13087">
        <v>3.9416892290030803E-3</v>
      </c>
      <c r="J13087">
        <v>3.9416892290030803E-3</v>
      </c>
      <c r="K13087">
        <f t="shared" si="216"/>
        <v>10</v>
      </c>
    </row>
    <row r="13088" spans="1:11" x14ac:dyDescent="0.2">
      <c r="A13088">
        <v>5</v>
      </c>
      <c r="B13088" t="s">
        <v>85</v>
      </c>
      <c r="C13088" t="s">
        <v>63</v>
      </c>
      <c r="D13088" t="s">
        <v>58</v>
      </c>
      <c r="E13088" t="s">
        <v>64</v>
      </c>
      <c r="F13088" t="s">
        <v>65</v>
      </c>
      <c r="G13088" t="s">
        <v>61</v>
      </c>
      <c r="H13088" t="s">
        <v>62</v>
      </c>
      <c r="I13088">
        <v>2.7921131042789801E-3</v>
      </c>
      <c r="J13088">
        <v>2.7921131042789801E-3</v>
      </c>
      <c r="K13088">
        <f t="shared" si="216"/>
        <v>10</v>
      </c>
    </row>
    <row r="13089" spans="1:11" x14ac:dyDescent="0.2">
      <c r="A13089">
        <v>6</v>
      </c>
      <c r="B13089" t="s">
        <v>85</v>
      </c>
      <c r="C13089" t="s">
        <v>63</v>
      </c>
      <c r="D13089" t="s">
        <v>58</v>
      </c>
      <c r="E13089" t="s">
        <v>64</v>
      </c>
      <c r="F13089" t="s">
        <v>65</v>
      </c>
      <c r="G13089" t="s">
        <v>61</v>
      </c>
      <c r="H13089" t="s">
        <v>62</v>
      </c>
      <c r="I13089">
        <v>2.3206597308483099E-3</v>
      </c>
      <c r="J13089">
        <v>2.3206597308483099E-3</v>
      </c>
      <c r="K13089">
        <f t="shared" si="216"/>
        <v>10</v>
      </c>
    </row>
    <row r="13090" spans="1:11" x14ac:dyDescent="0.2">
      <c r="A13090">
        <v>7</v>
      </c>
      <c r="B13090" t="s">
        <v>85</v>
      </c>
      <c r="C13090" t="s">
        <v>63</v>
      </c>
      <c r="D13090" t="s">
        <v>58</v>
      </c>
      <c r="E13090" t="s">
        <v>64</v>
      </c>
      <c r="F13090" t="s">
        <v>65</v>
      </c>
      <c r="G13090" t="s">
        <v>61</v>
      </c>
      <c r="H13090" t="s">
        <v>62</v>
      </c>
      <c r="I13090">
        <v>3.3052749433768098E-3</v>
      </c>
      <c r="J13090">
        <v>3.3052749433768098E-3</v>
      </c>
      <c r="K13090">
        <f t="shared" si="216"/>
        <v>10</v>
      </c>
    </row>
    <row r="13091" spans="1:11" x14ac:dyDescent="0.2">
      <c r="A13091">
        <v>8</v>
      </c>
      <c r="B13091" t="s">
        <v>85</v>
      </c>
      <c r="C13091" t="s">
        <v>63</v>
      </c>
      <c r="D13091" t="s">
        <v>58</v>
      </c>
      <c r="E13091" t="s">
        <v>64</v>
      </c>
      <c r="F13091" t="s">
        <v>65</v>
      </c>
      <c r="G13091" t="s">
        <v>61</v>
      </c>
      <c r="H13091" t="s">
        <v>62</v>
      </c>
      <c r="I13091">
        <v>6.9716999620237996E-3</v>
      </c>
      <c r="J13091">
        <v>6.9716999620237996E-3</v>
      </c>
      <c r="K13091">
        <f t="shared" si="216"/>
        <v>10</v>
      </c>
    </row>
    <row r="13092" spans="1:11" x14ac:dyDescent="0.2">
      <c r="A13092">
        <v>9</v>
      </c>
      <c r="B13092" t="s">
        <v>85</v>
      </c>
      <c r="C13092" t="s">
        <v>63</v>
      </c>
      <c r="D13092" t="s">
        <v>58</v>
      </c>
      <c r="E13092" t="s">
        <v>64</v>
      </c>
      <c r="F13092" t="s">
        <v>65</v>
      </c>
      <c r="G13092" t="s">
        <v>61</v>
      </c>
      <c r="H13092" t="s">
        <v>62</v>
      </c>
      <c r="I13092">
        <v>1.26329099094934E-2</v>
      </c>
      <c r="J13092">
        <v>1.26329099094934E-2</v>
      </c>
      <c r="K13092">
        <f t="shared" si="216"/>
        <v>10</v>
      </c>
    </row>
    <row r="13093" spans="1:11" x14ac:dyDescent="0.2">
      <c r="A13093">
        <v>10</v>
      </c>
      <c r="B13093" t="s">
        <v>85</v>
      </c>
      <c r="C13093" t="s">
        <v>63</v>
      </c>
      <c r="D13093" t="s">
        <v>58</v>
      </c>
      <c r="E13093" t="s">
        <v>64</v>
      </c>
      <c r="F13093" t="s">
        <v>65</v>
      </c>
      <c r="G13093" t="s">
        <v>61</v>
      </c>
      <c r="H13093" t="s">
        <v>62</v>
      </c>
      <c r="I13093">
        <v>2.0287338556356001E-2</v>
      </c>
      <c r="J13093">
        <v>2.0287338556356001E-2</v>
      </c>
      <c r="K13093">
        <f t="shared" si="216"/>
        <v>10</v>
      </c>
    </row>
    <row r="13094" spans="1:11" x14ac:dyDescent="0.2">
      <c r="A13094">
        <v>11</v>
      </c>
      <c r="B13094" t="s">
        <v>85</v>
      </c>
      <c r="C13094" t="s">
        <v>63</v>
      </c>
      <c r="D13094" t="s">
        <v>58</v>
      </c>
      <c r="E13094" t="s">
        <v>64</v>
      </c>
      <c r="F13094" t="s">
        <v>65</v>
      </c>
      <c r="G13094" t="s">
        <v>61</v>
      </c>
      <c r="H13094" t="s">
        <v>62</v>
      </c>
      <c r="I13094">
        <v>2.7526021784595602E-2</v>
      </c>
      <c r="J13094">
        <v>2.7526021784595602E-2</v>
      </c>
      <c r="K13094">
        <f t="shared" si="216"/>
        <v>10</v>
      </c>
    </row>
    <row r="13095" spans="1:11" x14ac:dyDescent="0.2">
      <c r="A13095">
        <v>12</v>
      </c>
      <c r="B13095" t="s">
        <v>85</v>
      </c>
      <c r="C13095" t="s">
        <v>63</v>
      </c>
      <c r="D13095" t="s">
        <v>58</v>
      </c>
      <c r="E13095" t="s">
        <v>64</v>
      </c>
      <c r="F13095" t="s">
        <v>65</v>
      </c>
      <c r="G13095" t="s">
        <v>61</v>
      </c>
      <c r="H13095" t="s">
        <v>62</v>
      </c>
      <c r="I13095">
        <v>3.6653198022367599E-2</v>
      </c>
      <c r="J13095">
        <v>3.6653198022367599E-2</v>
      </c>
      <c r="K13095">
        <f t="shared" si="216"/>
        <v>10</v>
      </c>
    </row>
    <row r="13096" spans="1:11" x14ac:dyDescent="0.2">
      <c r="A13096">
        <v>13</v>
      </c>
      <c r="B13096" t="s">
        <v>85</v>
      </c>
      <c r="C13096" t="s">
        <v>63</v>
      </c>
      <c r="D13096" t="s">
        <v>58</v>
      </c>
      <c r="E13096" t="s">
        <v>64</v>
      </c>
      <c r="F13096" t="s">
        <v>65</v>
      </c>
      <c r="G13096" t="s">
        <v>61</v>
      </c>
      <c r="H13096" t="s">
        <v>62</v>
      </c>
      <c r="I13096">
        <v>4.9663481816549601E-2</v>
      </c>
      <c r="J13096">
        <v>4.9663481816549601E-2</v>
      </c>
      <c r="K13096">
        <f t="shared" si="216"/>
        <v>10</v>
      </c>
    </row>
    <row r="13097" spans="1:11" x14ac:dyDescent="0.2">
      <c r="A13097">
        <v>14</v>
      </c>
      <c r="B13097" t="s">
        <v>85</v>
      </c>
      <c r="C13097" t="s">
        <v>63</v>
      </c>
      <c r="D13097" t="s">
        <v>58</v>
      </c>
      <c r="E13097" t="s">
        <v>64</v>
      </c>
      <c r="F13097" t="s">
        <v>65</v>
      </c>
      <c r="G13097" t="s">
        <v>61</v>
      </c>
      <c r="H13097" t="s">
        <v>62</v>
      </c>
      <c r="I13097">
        <v>6.11868043763499E-2</v>
      </c>
      <c r="J13097">
        <v>6.11868043763499E-2</v>
      </c>
      <c r="K13097">
        <f t="shared" si="216"/>
        <v>10</v>
      </c>
    </row>
    <row r="13098" spans="1:11" x14ac:dyDescent="0.2">
      <c r="A13098">
        <v>15</v>
      </c>
      <c r="B13098" t="s">
        <v>85</v>
      </c>
      <c r="C13098" t="s">
        <v>63</v>
      </c>
      <c r="D13098" t="s">
        <v>58</v>
      </c>
      <c r="E13098" t="s">
        <v>64</v>
      </c>
      <c r="F13098" t="s">
        <v>65</v>
      </c>
      <c r="G13098" t="s">
        <v>61</v>
      </c>
      <c r="H13098" t="s">
        <v>62</v>
      </c>
      <c r="I13098">
        <v>6.9754332442728106E-2</v>
      </c>
      <c r="J13098">
        <v>6.9754332442728106E-2</v>
      </c>
      <c r="K13098">
        <f t="shared" si="216"/>
        <v>10</v>
      </c>
    </row>
    <row r="13099" spans="1:11" x14ac:dyDescent="0.2">
      <c r="A13099">
        <v>16</v>
      </c>
      <c r="B13099" t="s">
        <v>85</v>
      </c>
      <c r="C13099" t="s">
        <v>63</v>
      </c>
      <c r="D13099" t="s">
        <v>58</v>
      </c>
      <c r="E13099" t="s">
        <v>64</v>
      </c>
      <c r="F13099" t="s">
        <v>65</v>
      </c>
      <c r="G13099" t="s">
        <v>61</v>
      </c>
      <c r="H13099" t="s">
        <v>62</v>
      </c>
      <c r="I13099">
        <v>7.6922616366568497E-2</v>
      </c>
      <c r="J13099">
        <v>7.6922616366568497E-2</v>
      </c>
      <c r="K13099">
        <f t="shared" si="216"/>
        <v>10</v>
      </c>
    </row>
    <row r="13100" spans="1:11" x14ac:dyDescent="0.2">
      <c r="A13100">
        <v>17</v>
      </c>
      <c r="B13100" t="s">
        <v>85</v>
      </c>
      <c r="C13100" t="s">
        <v>63</v>
      </c>
      <c r="D13100" t="s">
        <v>58</v>
      </c>
      <c r="E13100" t="s">
        <v>64</v>
      </c>
      <c r="F13100" t="s">
        <v>65</v>
      </c>
      <c r="G13100" t="s">
        <v>61</v>
      </c>
      <c r="H13100" t="s">
        <v>62</v>
      </c>
      <c r="I13100">
        <v>8.47397485018615E-2</v>
      </c>
      <c r="J13100">
        <v>8.47397485018615E-2</v>
      </c>
      <c r="K13100">
        <f t="shared" si="216"/>
        <v>10</v>
      </c>
    </row>
    <row r="13101" spans="1:11" x14ac:dyDescent="0.2">
      <c r="A13101">
        <v>18</v>
      </c>
      <c r="B13101" t="s">
        <v>85</v>
      </c>
      <c r="C13101" t="s">
        <v>63</v>
      </c>
      <c r="D13101" t="s">
        <v>58</v>
      </c>
      <c r="E13101" t="s">
        <v>64</v>
      </c>
      <c r="F13101" t="s">
        <v>65</v>
      </c>
      <c r="G13101" t="s">
        <v>61</v>
      </c>
      <c r="H13101" t="s">
        <v>62</v>
      </c>
      <c r="I13101">
        <v>9.0539287671153199E-2</v>
      </c>
      <c r="J13101">
        <v>9.0539287671153199E-2</v>
      </c>
      <c r="K13101">
        <f t="shared" si="216"/>
        <v>10</v>
      </c>
    </row>
    <row r="13102" spans="1:11" x14ac:dyDescent="0.2">
      <c r="A13102">
        <v>19</v>
      </c>
      <c r="B13102" t="s">
        <v>85</v>
      </c>
      <c r="C13102" t="s">
        <v>63</v>
      </c>
      <c r="D13102" t="s">
        <v>58</v>
      </c>
      <c r="E13102" t="s">
        <v>64</v>
      </c>
      <c r="F13102" t="s">
        <v>65</v>
      </c>
      <c r="G13102" t="s">
        <v>61</v>
      </c>
      <c r="H13102" t="s">
        <v>62</v>
      </c>
      <c r="I13102">
        <v>9.5034140702355996E-2</v>
      </c>
      <c r="J13102">
        <v>9.5034140702355996E-2</v>
      </c>
      <c r="K13102">
        <f t="shared" si="216"/>
        <v>10</v>
      </c>
    </row>
    <row r="13103" spans="1:11" x14ac:dyDescent="0.2">
      <c r="A13103">
        <v>20</v>
      </c>
      <c r="B13103" t="s">
        <v>85</v>
      </c>
      <c r="C13103" t="s">
        <v>63</v>
      </c>
      <c r="D13103" t="s">
        <v>58</v>
      </c>
      <c r="E13103" t="s">
        <v>64</v>
      </c>
      <c r="F13103" t="s">
        <v>65</v>
      </c>
      <c r="G13103" t="s">
        <v>61</v>
      </c>
      <c r="H13103" t="s">
        <v>62</v>
      </c>
      <c r="I13103">
        <v>8.8573223988955799E-2</v>
      </c>
      <c r="J13103">
        <v>8.8573223988955799E-2</v>
      </c>
      <c r="K13103">
        <f t="shared" si="216"/>
        <v>10</v>
      </c>
    </row>
    <row r="13104" spans="1:11" x14ac:dyDescent="0.2">
      <c r="A13104">
        <v>21</v>
      </c>
      <c r="B13104" t="s">
        <v>85</v>
      </c>
      <c r="C13104" t="s">
        <v>63</v>
      </c>
      <c r="D13104" t="s">
        <v>58</v>
      </c>
      <c r="E13104" t="s">
        <v>64</v>
      </c>
      <c r="F13104" t="s">
        <v>65</v>
      </c>
      <c r="G13104" t="s">
        <v>61</v>
      </c>
      <c r="H13104" t="s">
        <v>62</v>
      </c>
      <c r="I13104">
        <v>7.7678496226454202E-2</v>
      </c>
      <c r="J13104">
        <v>7.7678496226454202E-2</v>
      </c>
      <c r="K13104">
        <f t="shared" si="216"/>
        <v>10</v>
      </c>
    </row>
    <row r="13105" spans="1:11" x14ac:dyDescent="0.2">
      <c r="A13105">
        <v>22</v>
      </c>
      <c r="B13105" t="s">
        <v>85</v>
      </c>
      <c r="C13105" t="s">
        <v>63</v>
      </c>
      <c r="D13105" t="s">
        <v>58</v>
      </c>
      <c r="E13105" t="s">
        <v>64</v>
      </c>
      <c r="F13105" t="s">
        <v>65</v>
      </c>
      <c r="G13105" t="s">
        <v>61</v>
      </c>
      <c r="H13105" t="s">
        <v>62</v>
      </c>
      <c r="I13105">
        <v>6.5366806114583606E-2</v>
      </c>
      <c r="J13105">
        <v>6.5366806114583606E-2</v>
      </c>
      <c r="K13105">
        <f t="shared" si="216"/>
        <v>10</v>
      </c>
    </row>
    <row r="13106" spans="1:11" x14ac:dyDescent="0.2">
      <c r="A13106">
        <v>23</v>
      </c>
      <c r="B13106" t="s">
        <v>85</v>
      </c>
      <c r="C13106" t="s">
        <v>63</v>
      </c>
      <c r="D13106" t="s">
        <v>58</v>
      </c>
      <c r="E13106" t="s">
        <v>64</v>
      </c>
      <c r="F13106" t="s">
        <v>65</v>
      </c>
      <c r="G13106" t="s">
        <v>61</v>
      </c>
      <c r="H13106" t="s">
        <v>62</v>
      </c>
      <c r="I13106">
        <v>5.2073405285858201E-2</v>
      </c>
      <c r="J13106">
        <v>5.2073405285858201E-2</v>
      </c>
      <c r="K13106">
        <f t="shared" si="216"/>
        <v>10</v>
      </c>
    </row>
    <row r="13107" spans="1:11" x14ac:dyDescent="0.2">
      <c r="A13107">
        <v>24</v>
      </c>
      <c r="B13107" t="s">
        <v>85</v>
      </c>
      <c r="C13107" t="s">
        <v>63</v>
      </c>
      <c r="D13107" t="s">
        <v>58</v>
      </c>
      <c r="E13107" t="s">
        <v>64</v>
      </c>
      <c r="F13107" t="s">
        <v>65</v>
      </c>
      <c r="G13107" t="s">
        <v>61</v>
      </c>
      <c r="H13107" t="s">
        <v>62</v>
      </c>
      <c r="I13107">
        <v>3.9434552149336798E-2</v>
      </c>
      <c r="J13107">
        <v>3.9434552149336798E-2</v>
      </c>
      <c r="K13107">
        <f t="shared" si="216"/>
        <v>10</v>
      </c>
    </row>
    <row r="13108" spans="1:11" x14ac:dyDescent="0.2">
      <c r="A13108">
        <v>1</v>
      </c>
      <c r="B13108" t="s">
        <v>85</v>
      </c>
      <c r="C13108" t="s">
        <v>57</v>
      </c>
      <c r="D13108" t="s">
        <v>58</v>
      </c>
      <c r="E13108" t="s">
        <v>59</v>
      </c>
      <c r="F13108" t="s">
        <v>60</v>
      </c>
      <c r="G13108" t="s">
        <v>66</v>
      </c>
      <c r="H13108" t="s">
        <v>62</v>
      </c>
      <c r="I13108" t="s">
        <v>67</v>
      </c>
      <c r="J13108">
        <v>6.5006462195230999E-3</v>
      </c>
      <c r="K13108">
        <f t="shared" si="216"/>
        <v>10</v>
      </c>
    </row>
    <row r="13109" spans="1:11" x14ac:dyDescent="0.2">
      <c r="A13109">
        <v>2</v>
      </c>
      <c r="B13109" t="s">
        <v>85</v>
      </c>
      <c r="C13109" t="s">
        <v>57</v>
      </c>
      <c r="D13109" t="s">
        <v>58</v>
      </c>
      <c r="E13109" t="s">
        <v>59</v>
      </c>
      <c r="F13109" t="s">
        <v>60</v>
      </c>
      <c r="G13109" t="s">
        <v>66</v>
      </c>
      <c r="H13109" t="s">
        <v>62</v>
      </c>
      <c r="I13109" t="s">
        <v>67</v>
      </c>
      <c r="J13109">
        <v>1.7330955932253901E-2</v>
      </c>
      <c r="K13109">
        <f t="shared" si="216"/>
        <v>10</v>
      </c>
    </row>
    <row r="13110" spans="1:11" x14ac:dyDescent="0.2">
      <c r="A13110">
        <v>3</v>
      </c>
      <c r="B13110" t="s">
        <v>85</v>
      </c>
      <c r="C13110" t="s">
        <v>57</v>
      </c>
      <c r="D13110" t="s">
        <v>58</v>
      </c>
      <c r="E13110" t="s">
        <v>59</v>
      </c>
      <c r="F13110" t="s">
        <v>60</v>
      </c>
      <c r="G13110" t="s">
        <v>66</v>
      </c>
      <c r="H13110" t="s">
        <v>62</v>
      </c>
      <c r="I13110" t="s">
        <v>67</v>
      </c>
      <c r="J13110">
        <v>1.4584764862206801E-2</v>
      </c>
      <c r="K13110">
        <f t="shared" si="216"/>
        <v>10</v>
      </c>
    </row>
    <row r="13111" spans="1:11" x14ac:dyDescent="0.2">
      <c r="A13111">
        <v>4</v>
      </c>
      <c r="B13111" t="s">
        <v>85</v>
      </c>
      <c r="C13111" t="s">
        <v>57</v>
      </c>
      <c r="D13111" t="s">
        <v>58</v>
      </c>
      <c r="E13111" t="s">
        <v>59</v>
      </c>
      <c r="F13111" t="s">
        <v>60</v>
      </c>
      <c r="G13111" t="s">
        <v>66</v>
      </c>
      <c r="H13111" t="s">
        <v>62</v>
      </c>
      <c r="I13111" t="s">
        <v>67</v>
      </c>
      <c r="J13111">
        <v>1.14178919727336E-2</v>
      </c>
      <c r="K13111">
        <f t="shared" si="216"/>
        <v>10</v>
      </c>
    </row>
    <row r="13112" spans="1:11" x14ac:dyDescent="0.2">
      <c r="A13112">
        <v>5</v>
      </c>
      <c r="B13112" t="s">
        <v>85</v>
      </c>
      <c r="C13112" t="s">
        <v>57</v>
      </c>
      <c r="D13112" t="s">
        <v>58</v>
      </c>
      <c r="E13112" t="s">
        <v>59</v>
      </c>
      <c r="F13112" t="s">
        <v>60</v>
      </c>
      <c r="G13112" t="s">
        <v>66</v>
      </c>
      <c r="H13112" t="s">
        <v>62</v>
      </c>
      <c r="I13112" t="s">
        <v>67</v>
      </c>
      <c r="J13112">
        <v>1.3753223403212E-2</v>
      </c>
      <c r="K13112">
        <f t="shared" si="216"/>
        <v>10</v>
      </c>
    </row>
    <row r="13113" spans="1:11" x14ac:dyDescent="0.2">
      <c r="A13113">
        <v>6</v>
      </c>
      <c r="B13113" t="s">
        <v>85</v>
      </c>
      <c r="C13113" t="s">
        <v>57</v>
      </c>
      <c r="D13113" t="s">
        <v>58</v>
      </c>
      <c r="E13113" t="s">
        <v>59</v>
      </c>
      <c r="F13113" t="s">
        <v>60</v>
      </c>
      <c r="G13113" t="s">
        <v>66</v>
      </c>
      <c r="H13113" t="s">
        <v>62</v>
      </c>
      <c r="I13113" t="s">
        <v>67</v>
      </c>
      <c r="J13113">
        <v>3.0449468615687501E-2</v>
      </c>
      <c r="K13113">
        <f t="shared" si="216"/>
        <v>10</v>
      </c>
    </row>
    <row r="13114" spans="1:11" x14ac:dyDescent="0.2">
      <c r="A13114">
        <v>7</v>
      </c>
      <c r="B13114" t="s">
        <v>85</v>
      </c>
      <c r="C13114" t="s">
        <v>57</v>
      </c>
      <c r="D13114" t="s">
        <v>58</v>
      </c>
      <c r="E13114" t="s">
        <v>59</v>
      </c>
      <c r="F13114" t="s">
        <v>60</v>
      </c>
      <c r="G13114" t="s">
        <v>66</v>
      </c>
      <c r="H13114" t="s">
        <v>62</v>
      </c>
      <c r="I13114" t="s">
        <v>67</v>
      </c>
      <c r="J13114">
        <v>7.8594179133489997E-2</v>
      </c>
      <c r="K13114">
        <f t="shared" si="216"/>
        <v>10</v>
      </c>
    </row>
    <row r="13115" spans="1:11" x14ac:dyDescent="0.2">
      <c r="A13115">
        <v>8</v>
      </c>
      <c r="B13115" t="s">
        <v>85</v>
      </c>
      <c r="C13115" t="s">
        <v>57</v>
      </c>
      <c r="D13115" t="s">
        <v>58</v>
      </c>
      <c r="E13115" t="s">
        <v>59</v>
      </c>
      <c r="F13115" t="s">
        <v>60</v>
      </c>
      <c r="G13115" t="s">
        <v>66</v>
      </c>
      <c r="H13115" t="s">
        <v>62</v>
      </c>
      <c r="I13115" t="s">
        <v>67</v>
      </c>
      <c r="J13115">
        <v>0.12716368425930299</v>
      </c>
      <c r="K13115">
        <f t="shared" si="216"/>
        <v>10</v>
      </c>
    </row>
    <row r="13116" spans="1:11" x14ac:dyDescent="0.2">
      <c r="A13116">
        <v>9</v>
      </c>
      <c r="B13116" t="s">
        <v>85</v>
      </c>
      <c r="C13116" t="s">
        <v>57</v>
      </c>
      <c r="D13116" t="s">
        <v>58</v>
      </c>
      <c r="E13116" t="s">
        <v>59</v>
      </c>
      <c r="F13116" t="s">
        <v>60</v>
      </c>
      <c r="G13116" t="s">
        <v>66</v>
      </c>
      <c r="H13116" t="s">
        <v>62</v>
      </c>
      <c r="I13116" t="s">
        <v>67</v>
      </c>
      <c r="J13116">
        <v>0.14841238577302199</v>
      </c>
      <c r="K13116">
        <f t="shared" si="216"/>
        <v>10</v>
      </c>
    </row>
    <row r="13117" spans="1:11" x14ac:dyDescent="0.2">
      <c r="A13117">
        <v>10</v>
      </c>
      <c r="B13117" t="s">
        <v>85</v>
      </c>
      <c r="C13117" t="s">
        <v>57</v>
      </c>
      <c r="D13117" t="s">
        <v>58</v>
      </c>
      <c r="E13117" t="s">
        <v>59</v>
      </c>
      <c r="F13117" t="s">
        <v>60</v>
      </c>
      <c r="G13117" t="s">
        <v>66</v>
      </c>
      <c r="H13117" t="s">
        <v>62</v>
      </c>
      <c r="I13117" t="s">
        <v>67</v>
      </c>
      <c r="J13117">
        <v>0.13654552978527401</v>
      </c>
      <c r="K13117">
        <f t="shared" si="216"/>
        <v>10</v>
      </c>
    </row>
    <row r="13118" spans="1:11" x14ac:dyDescent="0.2">
      <c r="A13118">
        <v>11</v>
      </c>
      <c r="B13118" t="s">
        <v>85</v>
      </c>
      <c r="C13118" t="s">
        <v>57</v>
      </c>
      <c r="D13118" t="s">
        <v>58</v>
      </c>
      <c r="E13118" t="s">
        <v>59</v>
      </c>
      <c r="F13118" t="s">
        <v>60</v>
      </c>
      <c r="G13118" t="s">
        <v>66</v>
      </c>
      <c r="H13118" t="s">
        <v>62</v>
      </c>
      <c r="I13118" t="s">
        <v>67</v>
      </c>
      <c r="J13118">
        <v>0.104062391210351</v>
      </c>
      <c r="K13118">
        <f t="shared" si="216"/>
        <v>10</v>
      </c>
    </row>
    <row r="13119" spans="1:11" x14ac:dyDescent="0.2">
      <c r="A13119">
        <v>12</v>
      </c>
      <c r="B13119" t="s">
        <v>85</v>
      </c>
      <c r="C13119" t="s">
        <v>57</v>
      </c>
      <c r="D13119" t="s">
        <v>58</v>
      </c>
      <c r="E13119" t="s">
        <v>59</v>
      </c>
      <c r="F13119" t="s">
        <v>60</v>
      </c>
      <c r="G13119" t="s">
        <v>66</v>
      </c>
      <c r="H13119" t="s">
        <v>62</v>
      </c>
      <c r="I13119" t="s">
        <v>67</v>
      </c>
      <c r="J13119">
        <v>7.7558723600444204E-2</v>
      </c>
      <c r="K13119">
        <f t="shared" si="216"/>
        <v>10</v>
      </c>
    </row>
    <row r="13120" spans="1:11" x14ac:dyDescent="0.2">
      <c r="A13120">
        <v>13</v>
      </c>
      <c r="B13120" t="s">
        <v>85</v>
      </c>
      <c r="C13120" t="s">
        <v>57</v>
      </c>
      <c r="D13120" t="s">
        <v>58</v>
      </c>
      <c r="E13120" t="s">
        <v>59</v>
      </c>
      <c r="F13120" t="s">
        <v>60</v>
      </c>
      <c r="G13120" t="s">
        <v>66</v>
      </c>
      <c r="H13120" t="s">
        <v>62</v>
      </c>
      <c r="I13120" t="s">
        <v>67</v>
      </c>
      <c r="J13120">
        <v>6.0223490281621897E-2</v>
      </c>
      <c r="K13120">
        <f t="shared" si="216"/>
        <v>10</v>
      </c>
    </row>
    <row r="13121" spans="1:11" x14ac:dyDescent="0.2">
      <c r="A13121">
        <v>14</v>
      </c>
      <c r="B13121" t="s">
        <v>85</v>
      </c>
      <c r="C13121" t="s">
        <v>57</v>
      </c>
      <c r="D13121" t="s">
        <v>58</v>
      </c>
      <c r="E13121" t="s">
        <v>59</v>
      </c>
      <c r="F13121" t="s">
        <v>60</v>
      </c>
      <c r="G13121" t="s">
        <v>66</v>
      </c>
      <c r="H13121" t="s">
        <v>62</v>
      </c>
      <c r="I13121" t="s">
        <v>67</v>
      </c>
      <c r="J13121">
        <v>4.4273309806269603E-2</v>
      </c>
      <c r="K13121">
        <f t="shared" si="216"/>
        <v>10</v>
      </c>
    </row>
    <row r="13122" spans="1:11" x14ac:dyDescent="0.2">
      <c r="A13122">
        <v>15</v>
      </c>
      <c r="B13122" t="s">
        <v>85</v>
      </c>
      <c r="C13122" t="s">
        <v>57</v>
      </c>
      <c r="D13122" t="s">
        <v>58</v>
      </c>
      <c r="E13122" t="s">
        <v>59</v>
      </c>
      <c r="F13122" t="s">
        <v>60</v>
      </c>
      <c r="G13122" t="s">
        <v>66</v>
      </c>
      <c r="H13122" t="s">
        <v>62</v>
      </c>
      <c r="I13122" t="s">
        <v>67</v>
      </c>
      <c r="J13122">
        <v>3.11750662569487E-2</v>
      </c>
      <c r="K13122">
        <f t="shared" si="216"/>
        <v>10</v>
      </c>
    </row>
    <row r="13123" spans="1:11" x14ac:dyDescent="0.2">
      <c r="A13123">
        <v>16</v>
      </c>
      <c r="B13123" t="s">
        <v>85</v>
      </c>
      <c r="C13123" t="s">
        <v>57</v>
      </c>
      <c r="D13123" t="s">
        <v>58</v>
      </c>
      <c r="E13123" t="s">
        <v>59</v>
      </c>
      <c r="F13123" t="s">
        <v>60</v>
      </c>
      <c r="G13123" t="s">
        <v>66</v>
      </c>
      <c r="H13123" t="s">
        <v>62</v>
      </c>
      <c r="I13123" t="s">
        <v>67</v>
      </c>
      <c r="J13123">
        <v>2.2922242184690099E-2</v>
      </c>
      <c r="K13123">
        <f t="shared" si="216"/>
        <v>10</v>
      </c>
    </row>
    <row r="13124" spans="1:11" x14ac:dyDescent="0.2">
      <c r="A13124">
        <v>17</v>
      </c>
      <c r="B13124" t="s">
        <v>85</v>
      </c>
      <c r="C13124" t="s">
        <v>57</v>
      </c>
      <c r="D13124" t="s">
        <v>58</v>
      </c>
      <c r="E13124" t="s">
        <v>59</v>
      </c>
      <c r="F13124" t="s">
        <v>60</v>
      </c>
      <c r="G13124" t="s">
        <v>66</v>
      </c>
      <c r="H13124" t="s">
        <v>62</v>
      </c>
      <c r="I13124" t="s">
        <v>67</v>
      </c>
      <c r="J13124">
        <v>2.1593863947455799E-2</v>
      </c>
      <c r="K13124">
        <f t="shared" ref="K13124:K13187" si="217">MONTH(1&amp;B13124)</f>
        <v>10</v>
      </c>
    </row>
    <row r="13125" spans="1:11" x14ac:dyDescent="0.2">
      <c r="A13125">
        <v>18</v>
      </c>
      <c r="B13125" t="s">
        <v>85</v>
      </c>
      <c r="C13125" t="s">
        <v>57</v>
      </c>
      <c r="D13125" t="s">
        <v>58</v>
      </c>
      <c r="E13125" t="s">
        <v>59</v>
      </c>
      <c r="F13125" t="s">
        <v>60</v>
      </c>
      <c r="G13125" t="s">
        <v>66</v>
      </c>
      <c r="H13125" t="s">
        <v>62</v>
      </c>
      <c r="I13125" t="s">
        <v>67</v>
      </c>
      <c r="J13125">
        <v>1.8606191453643499E-2</v>
      </c>
      <c r="K13125">
        <f t="shared" si="217"/>
        <v>10</v>
      </c>
    </row>
    <row r="13126" spans="1:11" x14ac:dyDescent="0.2">
      <c r="A13126">
        <v>19</v>
      </c>
      <c r="B13126" t="s">
        <v>85</v>
      </c>
      <c r="C13126" t="s">
        <v>57</v>
      </c>
      <c r="D13126" t="s">
        <v>58</v>
      </c>
      <c r="E13126" t="s">
        <v>59</v>
      </c>
      <c r="F13126" t="s">
        <v>60</v>
      </c>
      <c r="G13126" t="s">
        <v>66</v>
      </c>
      <c r="H13126" t="s">
        <v>62</v>
      </c>
      <c r="I13126" t="s">
        <v>67</v>
      </c>
      <c r="J13126">
        <v>1.9946376245375898E-2</v>
      </c>
      <c r="K13126">
        <f t="shared" si="217"/>
        <v>10</v>
      </c>
    </row>
    <row r="13127" spans="1:11" x14ac:dyDescent="0.2">
      <c r="A13127">
        <v>20</v>
      </c>
      <c r="B13127" t="s">
        <v>85</v>
      </c>
      <c r="C13127" t="s">
        <v>57</v>
      </c>
      <c r="D13127" t="s">
        <v>58</v>
      </c>
      <c r="E13127" t="s">
        <v>59</v>
      </c>
      <c r="F13127" t="s">
        <v>60</v>
      </c>
      <c r="G13127" t="s">
        <v>66</v>
      </c>
      <c r="H13127" t="s">
        <v>62</v>
      </c>
      <c r="I13127" t="s">
        <v>67</v>
      </c>
      <c r="J13127">
        <v>9.6886484212097106E-3</v>
      </c>
      <c r="K13127">
        <f t="shared" si="217"/>
        <v>10</v>
      </c>
    </row>
    <row r="13128" spans="1:11" x14ac:dyDescent="0.2">
      <c r="A13128">
        <v>21</v>
      </c>
      <c r="B13128" t="s">
        <v>85</v>
      </c>
      <c r="C13128" t="s">
        <v>57</v>
      </c>
      <c r="D13128" t="s">
        <v>58</v>
      </c>
      <c r="E13128" t="s">
        <v>59</v>
      </c>
      <c r="F13128" t="s">
        <v>60</v>
      </c>
      <c r="G13128" t="s">
        <v>66</v>
      </c>
      <c r="H13128" t="s">
        <v>62</v>
      </c>
      <c r="I13128" t="s">
        <v>67</v>
      </c>
      <c r="J13128">
        <v>3.76918441297422E-3</v>
      </c>
      <c r="K13128">
        <f t="shared" si="217"/>
        <v>10</v>
      </c>
    </row>
    <row r="13129" spans="1:11" x14ac:dyDescent="0.2">
      <c r="A13129">
        <v>22</v>
      </c>
      <c r="B13129" t="s">
        <v>85</v>
      </c>
      <c r="C13129" t="s">
        <v>57</v>
      </c>
      <c r="D13129" t="s">
        <v>58</v>
      </c>
      <c r="E13129" t="s">
        <v>59</v>
      </c>
      <c r="F13129" t="s">
        <v>60</v>
      </c>
      <c r="G13129" t="s">
        <v>66</v>
      </c>
      <c r="H13129" t="s">
        <v>62</v>
      </c>
      <c r="I13129" t="s">
        <v>67</v>
      </c>
      <c r="J13129">
        <v>1.02902243288924E-3</v>
      </c>
      <c r="K13129">
        <f t="shared" si="217"/>
        <v>10</v>
      </c>
    </row>
    <row r="13130" spans="1:11" x14ac:dyDescent="0.2">
      <c r="A13130">
        <v>23</v>
      </c>
      <c r="B13130" t="s">
        <v>85</v>
      </c>
      <c r="C13130" t="s">
        <v>57</v>
      </c>
      <c r="D13130" t="s">
        <v>58</v>
      </c>
      <c r="E13130" t="s">
        <v>59</v>
      </c>
      <c r="F13130" t="s">
        <v>60</v>
      </c>
      <c r="G13130" t="s">
        <v>66</v>
      </c>
      <c r="H13130" t="s">
        <v>62</v>
      </c>
      <c r="I13130" t="s">
        <v>67</v>
      </c>
      <c r="J13130" s="3">
        <v>2.8209509204089699E-4</v>
      </c>
      <c r="K13130">
        <f t="shared" si="217"/>
        <v>10</v>
      </c>
    </row>
    <row r="13131" spans="1:11" x14ac:dyDescent="0.2">
      <c r="A13131">
        <v>24</v>
      </c>
      <c r="B13131" t="s">
        <v>85</v>
      </c>
      <c r="C13131" t="s">
        <v>57</v>
      </c>
      <c r="D13131" t="s">
        <v>58</v>
      </c>
      <c r="E13131" t="s">
        <v>59</v>
      </c>
      <c r="F13131" t="s">
        <v>60</v>
      </c>
      <c r="G13131" t="s">
        <v>66</v>
      </c>
      <c r="H13131" t="s">
        <v>62</v>
      </c>
      <c r="I13131" t="s">
        <v>67</v>
      </c>
      <c r="J13131" s="3">
        <v>1.16664697376714E-4</v>
      </c>
      <c r="K13131">
        <f t="shared" si="217"/>
        <v>10</v>
      </c>
    </row>
    <row r="13132" spans="1:11" x14ac:dyDescent="0.2">
      <c r="A13132">
        <v>1</v>
      </c>
      <c r="B13132" t="s">
        <v>85</v>
      </c>
      <c r="C13132" t="s">
        <v>63</v>
      </c>
      <c r="D13132" t="s">
        <v>58</v>
      </c>
      <c r="E13132" t="s">
        <v>59</v>
      </c>
      <c r="F13132" t="s">
        <v>60</v>
      </c>
      <c r="G13132" t="s">
        <v>66</v>
      </c>
      <c r="H13132" t="s">
        <v>62</v>
      </c>
      <c r="I13132" t="s">
        <v>67</v>
      </c>
      <c r="J13132">
        <v>2.5988767560899299E-2</v>
      </c>
      <c r="K13132">
        <f t="shared" si="217"/>
        <v>10</v>
      </c>
    </row>
    <row r="13133" spans="1:11" x14ac:dyDescent="0.2">
      <c r="A13133">
        <v>2</v>
      </c>
      <c r="B13133" t="s">
        <v>85</v>
      </c>
      <c r="C13133" t="s">
        <v>63</v>
      </c>
      <c r="D13133" t="s">
        <v>58</v>
      </c>
      <c r="E13133" t="s">
        <v>59</v>
      </c>
      <c r="F13133" t="s">
        <v>60</v>
      </c>
      <c r="G13133" t="s">
        <v>66</v>
      </c>
      <c r="H13133" t="s">
        <v>62</v>
      </c>
      <c r="I13133" t="s">
        <v>67</v>
      </c>
      <c r="J13133">
        <v>8.9028481811899499E-2</v>
      </c>
      <c r="K13133">
        <f t="shared" si="217"/>
        <v>10</v>
      </c>
    </row>
    <row r="13134" spans="1:11" x14ac:dyDescent="0.2">
      <c r="A13134">
        <v>3</v>
      </c>
      <c r="B13134" t="s">
        <v>85</v>
      </c>
      <c r="C13134" t="s">
        <v>63</v>
      </c>
      <c r="D13134" t="s">
        <v>58</v>
      </c>
      <c r="E13134" t="s">
        <v>59</v>
      </c>
      <c r="F13134" t="s">
        <v>60</v>
      </c>
      <c r="G13134" t="s">
        <v>66</v>
      </c>
      <c r="H13134" t="s">
        <v>62</v>
      </c>
      <c r="I13134" t="s">
        <v>67</v>
      </c>
      <c r="J13134">
        <v>6.5520497677675399E-2</v>
      </c>
      <c r="K13134">
        <f t="shared" si="217"/>
        <v>10</v>
      </c>
    </row>
    <row r="13135" spans="1:11" x14ac:dyDescent="0.2">
      <c r="A13135">
        <v>4</v>
      </c>
      <c r="B13135" t="s">
        <v>85</v>
      </c>
      <c r="C13135" t="s">
        <v>63</v>
      </c>
      <c r="D13135" t="s">
        <v>58</v>
      </c>
      <c r="E13135" t="s">
        <v>59</v>
      </c>
      <c r="F13135" t="s">
        <v>60</v>
      </c>
      <c r="G13135" t="s">
        <v>66</v>
      </c>
      <c r="H13135" t="s">
        <v>62</v>
      </c>
      <c r="I13135" t="s">
        <v>67</v>
      </c>
      <c r="J13135">
        <v>5.2922282383157597E-2</v>
      </c>
      <c r="K13135">
        <f t="shared" si="217"/>
        <v>10</v>
      </c>
    </row>
    <row r="13136" spans="1:11" x14ac:dyDescent="0.2">
      <c r="A13136">
        <v>5</v>
      </c>
      <c r="B13136" t="s">
        <v>85</v>
      </c>
      <c r="C13136" t="s">
        <v>63</v>
      </c>
      <c r="D13136" t="s">
        <v>58</v>
      </c>
      <c r="E13136" t="s">
        <v>59</v>
      </c>
      <c r="F13136" t="s">
        <v>60</v>
      </c>
      <c r="G13136" t="s">
        <v>66</v>
      </c>
      <c r="H13136" t="s">
        <v>62</v>
      </c>
      <c r="I13136" t="s">
        <v>67</v>
      </c>
      <c r="J13136">
        <v>3.11478125313721E-2</v>
      </c>
      <c r="K13136">
        <f t="shared" si="217"/>
        <v>10</v>
      </c>
    </row>
    <row r="13137" spans="1:11" x14ac:dyDescent="0.2">
      <c r="A13137">
        <v>6</v>
      </c>
      <c r="B13137" t="s">
        <v>85</v>
      </c>
      <c r="C13137" t="s">
        <v>63</v>
      </c>
      <c r="D13137" t="s">
        <v>58</v>
      </c>
      <c r="E13137" t="s">
        <v>59</v>
      </c>
      <c r="F13137" t="s">
        <v>60</v>
      </c>
      <c r="G13137" t="s">
        <v>66</v>
      </c>
      <c r="H13137" t="s">
        <v>62</v>
      </c>
      <c r="I13137" t="s">
        <v>67</v>
      </c>
      <c r="J13137">
        <v>2.52605484978785E-2</v>
      </c>
      <c r="K13137">
        <f t="shared" si="217"/>
        <v>10</v>
      </c>
    </row>
    <row r="13138" spans="1:11" x14ac:dyDescent="0.2">
      <c r="A13138">
        <v>7</v>
      </c>
      <c r="B13138" t="s">
        <v>85</v>
      </c>
      <c r="C13138" t="s">
        <v>63</v>
      </c>
      <c r="D13138" t="s">
        <v>58</v>
      </c>
      <c r="E13138" t="s">
        <v>59</v>
      </c>
      <c r="F13138" t="s">
        <v>60</v>
      </c>
      <c r="G13138" t="s">
        <v>66</v>
      </c>
      <c r="H13138" t="s">
        <v>62</v>
      </c>
      <c r="I13138" t="s">
        <v>67</v>
      </c>
      <c r="J13138">
        <v>2.95745760009271E-2</v>
      </c>
      <c r="K13138">
        <f t="shared" si="217"/>
        <v>10</v>
      </c>
    </row>
    <row r="13139" spans="1:11" x14ac:dyDescent="0.2">
      <c r="A13139">
        <v>8</v>
      </c>
      <c r="B13139" t="s">
        <v>85</v>
      </c>
      <c r="C13139" t="s">
        <v>63</v>
      </c>
      <c r="D13139" t="s">
        <v>58</v>
      </c>
      <c r="E13139" t="s">
        <v>59</v>
      </c>
      <c r="F13139" t="s">
        <v>60</v>
      </c>
      <c r="G13139" t="s">
        <v>66</v>
      </c>
      <c r="H13139" t="s">
        <v>62</v>
      </c>
      <c r="I13139" t="s">
        <v>67</v>
      </c>
      <c r="J13139">
        <v>4.8602983262017001E-2</v>
      </c>
      <c r="K13139">
        <f t="shared" si="217"/>
        <v>10</v>
      </c>
    </row>
    <row r="13140" spans="1:11" x14ac:dyDescent="0.2">
      <c r="A13140">
        <v>9</v>
      </c>
      <c r="B13140" t="s">
        <v>85</v>
      </c>
      <c r="C13140" t="s">
        <v>63</v>
      </c>
      <c r="D13140" t="s">
        <v>58</v>
      </c>
      <c r="E13140" t="s">
        <v>59</v>
      </c>
      <c r="F13140" t="s">
        <v>60</v>
      </c>
      <c r="G13140" t="s">
        <v>66</v>
      </c>
      <c r="H13140" t="s">
        <v>62</v>
      </c>
      <c r="I13140" t="s">
        <v>67</v>
      </c>
      <c r="J13140">
        <v>6.7337290741223396E-2</v>
      </c>
      <c r="K13140">
        <f t="shared" si="217"/>
        <v>10</v>
      </c>
    </row>
    <row r="13141" spans="1:11" x14ac:dyDescent="0.2">
      <c r="A13141">
        <v>10</v>
      </c>
      <c r="B13141" t="s">
        <v>85</v>
      </c>
      <c r="C13141" t="s">
        <v>63</v>
      </c>
      <c r="D13141" t="s">
        <v>58</v>
      </c>
      <c r="E13141" t="s">
        <v>59</v>
      </c>
      <c r="F13141" t="s">
        <v>60</v>
      </c>
      <c r="G13141" t="s">
        <v>66</v>
      </c>
      <c r="H13141" t="s">
        <v>62</v>
      </c>
      <c r="I13141" t="s">
        <v>67</v>
      </c>
      <c r="J13141">
        <v>7.7213065391531194E-2</v>
      </c>
      <c r="K13141">
        <f t="shared" si="217"/>
        <v>10</v>
      </c>
    </row>
    <row r="13142" spans="1:11" x14ac:dyDescent="0.2">
      <c r="A13142">
        <v>11</v>
      </c>
      <c r="B13142" t="s">
        <v>85</v>
      </c>
      <c r="C13142" t="s">
        <v>63</v>
      </c>
      <c r="D13142" t="s">
        <v>58</v>
      </c>
      <c r="E13142" t="s">
        <v>59</v>
      </c>
      <c r="F13142" t="s">
        <v>60</v>
      </c>
      <c r="G13142" t="s">
        <v>66</v>
      </c>
      <c r="H13142" t="s">
        <v>62</v>
      </c>
      <c r="I13142" t="s">
        <v>67</v>
      </c>
      <c r="J13142">
        <v>8.05007565872779E-2</v>
      </c>
      <c r="K13142">
        <f t="shared" si="217"/>
        <v>10</v>
      </c>
    </row>
    <row r="13143" spans="1:11" x14ac:dyDescent="0.2">
      <c r="A13143">
        <v>12</v>
      </c>
      <c r="B13143" t="s">
        <v>85</v>
      </c>
      <c r="C13143" t="s">
        <v>63</v>
      </c>
      <c r="D13143" t="s">
        <v>58</v>
      </c>
      <c r="E13143" t="s">
        <v>59</v>
      </c>
      <c r="F13143" t="s">
        <v>60</v>
      </c>
      <c r="G13143" t="s">
        <v>66</v>
      </c>
      <c r="H13143" t="s">
        <v>62</v>
      </c>
      <c r="I13143" t="s">
        <v>67</v>
      </c>
      <c r="J13143">
        <v>8.3229609597732096E-2</v>
      </c>
      <c r="K13143">
        <f t="shared" si="217"/>
        <v>10</v>
      </c>
    </row>
    <row r="13144" spans="1:11" x14ac:dyDescent="0.2">
      <c r="A13144">
        <v>13</v>
      </c>
      <c r="B13144" t="s">
        <v>85</v>
      </c>
      <c r="C13144" t="s">
        <v>63</v>
      </c>
      <c r="D13144" t="s">
        <v>58</v>
      </c>
      <c r="E13144" t="s">
        <v>59</v>
      </c>
      <c r="F13144" t="s">
        <v>60</v>
      </c>
      <c r="G13144" t="s">
        <v>66</v>
      </c>
      <c r="H13144" t="s">
        <v>62</v>
      </c>
      <c r="I13144" t="s">
        <v>67</v>
      </c>
      <c r="J13144">
        <v>7.6030951301810798E-2</v>
      </c>
      <c r="K13144">
        <f t="shared" si="217"/>
        <v>10</v>
      </c>
    </row>
    <row r="13145" spans="1:11" x14ac:dyDescent="0.2">
      <c r="A13145">
        <v>14</v>
      </c>
      <c r="B13145" t="s">
        <v>85</v>
      </c>
      <c r="C13145" t="s">
        <v>63</v>
      </c>
      <c r="D13145" t="s">
        <v>58</v>
      </c>
      <c r="E13145" t="s">
        <v>59</v>
      </c>
      <c r="F13145" t="s">
        <v>60</v>
      </c>
      <c r="G13145" t="s">
        <v>66</v>
      </c>
      <c r="H13145" t="s">
        <v>62</v>
      </c>
      <c r="I13145" t="s">
        <v>67</v>
      </c>
      <c r="J13145">
        <v>6.62759167231219E-2</v>
      </c>
      <c r="K13145">
        <f t="shared" si="217"/>
        <v>10</v>
      </c>
    </row>
    <row r="13146" spans="1:11" x14ac:dyDescent="0.2">
      <c r="A13146">
        <v>15</v>
      </c>
      <c r="B13146" t="s">
        <v>85</v>
      </c>
      <c r="C13146" t="s">
        <v>63</v>
      </c>
      <c r="D13146" t="s">
        <v>58</v>
      </c>
      <c r="E13146" t="s">
        <v>59</v>
      </c>
      <c r="F13146" t="s">
        <v>60</v>
      </c>
      <c r="G13146" t="s">
        <v>66</v>
      </c>
      <c r="H13146" t="s">
        <v>62</v>
      </c>
      <c r="I13146" t="s">
        <v>67</v>
      </c>
      <c r="J13146">
        <v>5.14047151859763E-2</v>
      </c>
      <c r="K13146">
        <f t="shared" si="217"/>
        <v>10</v>
      </c>
    </row>
    <row r="13147" spans="1:11" x14ac:dyDescent="0.2">
      <c r="A13147">
        <v>16</v>
      </c>
      <c r="B13147" t="s">
        <v>85</v>
      </c>
      <c r="C13147" t="s">
        <v>63</v>
      </c>
      <c r="D13147" t="s">
        <v>58</v>
      </c>
      <c r="E13147" t="s">
        <v>59</v>
      </c>
      <c r="F13147" t="s">
        <v>60</v>
      </c>
      <c r="G13147" t="s">
        <v>66</v>
      </c>
      <c r="H13147" t="s">
        <v>62</v>
      </c>
      <c r="I13147" t="s">
        <v>67</v>
      </c>
      <c r="J13147">
        <v>3.9374352497914003E-2</v>
      </c>
      <c r="K13147">
        <f t="shared" si="217"/>
        <v>10</v>
      </c>
    </row>
    <row r="13148" spans="1:11" x14ac:dyDescent="0.2">
      <c r="A13148">
        <v>17</v>
      </c>
      <c r="B13148" t="s">
        <v>85</v>
      </c>
      <c r="C13148" t="s">
        <v>63</v>
      </c>
      <c r="D13148" t="s">
        <v>58</v>
      </c>
      <c r="E13148" t="s">
        <v>59</v>
      </c>
      <c r="F13148" t="s">
        <v>60</v>
      </c>
      <c r="G13148" t="s">
        <v>66</v>
      </c>
      <c r="H13148" t="s">
        <v>62</v>
      </c>
      <c r="I13148" t="s">
        <v>67</v>
      </c>
      <c r="J13148">
        <v>2.8351884475519E-2</v>
      </c>
      <c r="K13148">
        <f t="shared" si="217"/>
        <v>10</v>
      </c>
    </row>
    <row r="13149" spans="1:11" x14ac:dyDescent="0.2">
      <c r="A13149">
        <v>18</v>
      </c>
      <c r="B13149" t="s">
        <v>85</v>
      </c>
      <c r="C13149" t="s">
        <v>63</v>
      </c>
      <c r="D13149" t="s">
        <v>58</v>
      </c>
      <c r="E13149" t="s">
        <v>59</v>
      </c>
      <c r="F13149" t="s">
        <v>60</v>
      </c>
      <c r="G13149" t="s">
        <v>66</v>
      </c>
      <c r="H13149" t="s">
        <v>62</v>
      </c>
      <c r="I13149" t="s">
        <v>67</v>
      </c>
      <c r="J13149">
        <v>2.2624358086866199E-2</v>
      </c>
      <c r="K13149">
        <f t="shared" si="217"/>
        <v>10</v>
      </c>
    </row>
    <row r="13150" spans="1:11" x14ac:dyDescent="0.2">
      <c r="A13150">
        <v>19</v>
      </c>
      <c r="B13150" t="s">
        <v>85</v>
      </c>
      <c r="C13150" t="s">
        <v>63</v>
      </c>
      <c r="D13150" t="s">
        <v>58</v>
      </c>
      <c r="E13150" t="s">
        <v>59</v>
      </c>
      <c r="F13150" t="s">
        <v>60</v>
      </c>
      <c r="G13150" t="s">
        <v>66</v>
      </c>
      <c r="H13150" t="s">
        <v>62</v>
      </c>
      <c r="I13150" t="s">
        <v>67</v>
      </c>
      <c r="J13150">
        <v>1.5691354769303001E-2</v>
      </c>
      <c r="K13150">
        <f t="shared" si="217"/>
        <v>10</v>
      </c>
    </row>
    <row r="13151" spans="1:11" x14ac:dyDescent="0.2">
      <c r="A13151">
        <v>20</v>
      </c>
      <c r="B13151" t="s">
        <v>85</v>
      </c>
      <c r="C13151" t="s">
        <v>63</v>
      </c>
      <c r="D13151" t="s">
        <v>58</v>
      </c>
      <c r="E13151" t="s">
        <v>59</v>
      </c>
      <c r="F13151" t="s">
        <v>60</v>
      </c>
      <c r="G13151" t="s">
        <v>66</v>
      </c>
      <c r="H13151" t="s">
        <v>62</v>
      </c>
      <c r="I13151" t="s">
        <v>67</v>
      </c>
      <c r="J13151">
        <v>1.4474441953704601E-2</v>
      </c>
      <c r="K13151">
        <f t="shared" si="217"/>
        <v>10</v>
      </c>
    </row>
    <row r="13152" spans="1:11" x14ac:dyDescent="0.2">
      <c r="A13152">
        <v>21</v>
      </c>
      <c r="B13152" t="s">
        <v>85</v>
      </c>
      <c r="C13152" t="s">
        <v>63</v>
      </c>
      <c r="D13152" t="s">
        <v>58</v>
      </c>
      <c r="E13152" t="s">
        <v>59</v>
      </c>
      <c r="F13152" t="s">
        <v>60</v>
      </c>
      <c r="G13152" t="s">
        <v>66</v>
      </c>
      <c r="H13152" t="s">
        <v>62</v>
      </c>
      <c r="I13152" t="s">
        <v>67</v>
      </c>
      <c r="J13152">
        <v>6.59617498151899E-3</v>
      </c>
      <c r="K13152">
        <f t="shared" si="217"/>
        <v>10</v>
      </c>
    </row>
    <row r="13153" spans="1:11" x14ac:dyDescent="0.2">
      <c r="A13153">
        <v>22</v>
      </c>
      <c r="B13153" t="s">
        <v>85</v>
      </c>
      <c r="C13153" t="s">
        <v>63</v>
      </c>
      <c r="D13153" t="s">
        <v>58</v>
      </c>
      <c r="E13153" t="s">
        <v>59</v>
      </c>
      <c r="F13153" t="s">
        <v>60</v>
      </c>
      <c r="G13153" t="s">
        <v>66</v>
      </c>
      <c r="H13153" t="s">
        <v>62</v>
      </c>
      <c r="I13153" t="s">
        <v>67</v>
      </c>
      <c r="J13153">
        <v>2.47759313521071E-3</v>
      </c>
      <c r="K13153">
        <f t="shared" si="217"/>
        <v>10</v>
      </c>
    </row>
    <row r="13154" spans="1:11" x14ac:dyDescent="0.2">
      <c r="A13154">
        <v>23</v>
      </c>
      <c r="B13154" t="s">
        <v>85</v>
      </c>
      <c r="C13154" t="s">
        <v>63</v>
      </c>
      <c r="D13154" t="s">
        <v>58</v>
      </c>
      <c r="E13154" t="s">
        <v>59</v>
      </c>
      <c r="F13154" t="s">
        <v>60</v>
      </c>
      <c r="G13154" t="s">
        <v>66</v>
      </c>
      <c r="H13154" t="s">
        <v>62</v>
      </c>
      <c r="I13154" t="s">
        <v>67</v>
      </c>
      <c r="J13154" s="3">
        <v>3.7158484546247699E-4</v>
      </c>
      <c r="K13154">
        <f t="shared" si="217"/>
        <v>10</v>
      </c>
    </row>
    <row r="13155" spans="1:11" x14ac:dyDescent="0.2">
      <c r="A13155">
        <v>24</v>
      </c>
      <c r="B13155" t="s">
        <v>85</v>
      </c>
      <c r="C13155" t="s">
        <v>63</v>
      </c>
      <c r="D13155" t="s">
        <v>58</v>
      </c>
      <c r="E13155" t="s">
        <v>59</v>
      </c>
      <c r="F13155" t="s">
        <v>60</v>
      </c>
      <c r="G13155" t="s">
        <v>66</v>
      </c>
      <c r="H13155" t="s">
        <v>62</v>
      </c>
      <c r="I13155" t="s">
        <v>67</v>
      </c>
      <c r="J13155">
        <v>0</v>
      </c>
      <c r="K13155">
        <f t="shared" si="217"/>
        <v>10</v>
      </c>
    </row>
    <row r="13156" spans="1:11" x14ac:dyDescent="0.2">
      <c r="A13156">
        <v>1</v>
      </c>
      <c r="B13156" t="s">
        <v>85</v>
      </c>
      <c r="C13156" t="s">
        <v>57</v>
      </c>
      <c r="D13156" t="s">
        <v>58</v>
      </c>
      <c r="E13156" t="s">
        <v>68</v>
      </c>
      <c r="F13156" t="s">
        <v>60</v>
      </c>
      <c r="G13156" t="s">
        <v>69</v>
      </c>
      <c r="H13156" t="s">
        <v>62</v>
      </c>
      <c r="I13156" t="s">
        <v>67</v>
      </c>
      <c r="J13156">
        <v>2.3736155516452601E-2</v>
      </c>
      <c r="K13156">
        <f t="shared" si="217"/>
        <v>10</v>
      </c>
    </row>
    <row r="13157" spans="1:11" x14ac:dyDescent="0.2">
      <c r="A13157">
        <v>2</v>
      </c>
      <c r="B13157" t="s">
        <v>85</v>
      </c>
      <c r="C13157" t="s">
        <v>57</v>
      </c>
      <c r="D13157" t="s">
        <v>58</v>
      </c>
      <c r="E13157" t="s">
        <v>68</v>
      </c>
      <c r="F13157" t="s">
        <v>60</v>
      </c>
      <c r="G13157" t="s">
        <v>69</v>
      </c>
      <c r="H13157" t="s">
        <v>62</v>
      </c>
      <c r="I13157" t="s">
        <v>67</v>
      </c>
      <c r="J13157">
        <v>6.47114444822943E-3</v>
      </c>
      <c r="K13157">
        <f t="shared" si="217"/>
        <v>10</v>
      </c>
    </row>
    <row r="13158" spans="1:11" x14ac:dyDescent="0.2">
      <c r="A13158">
        <v>3</v>
      </c>
      <c r="B13158" t="s">
        <v>85</v>
      </c>
      <c r="C13158" t="s">
        <v>57</v>
      </c>
      <c r="D13158" t="s">
        <v>58</v>
      </c>
      <c r="E13158" t="s">
        <v>68</v>
      </c>
      <c r="F13158" t="s">
        <v>60</v>
      </c>
      <c r="G13158" t="s">
        <v>69</v>
      </c>
      <c r="H13158" t="s">
        <v>62</v>
      </c>
      <c r="I13158" t="s">
        <v>67</v>
      </c>
      <c r="J13158">
        <v>1.26884946544092E-3</v>
      </c>
      <c r="K13158">
        <f t="shared" si="217"/>
        <v>10</v>
      </c>
    </row>
    <row r="13159" spans="1:11" x14ac:dyDescent="0.2">
      <c r="A13159">
        <v>4</v>
      </c>
      <c r="B13159" t="s">
        <v>85</v>
      </c>
      <c r="C13159" t="s">
        <v>57</v>
      </c>
      <c r="D13159" t="s">
        <v>58</v>
      </c>
      <c r="E13159" t="s">
        <v>68</v>
      </c>
      <c r="F13159" t="s">
        <v>60</v>
      </c>
      <c r="G13159" t="s">
        <v>69</v>
      </c>
      <c r="H13159" t="s">
        <v>62</v>
      </c>
      <c r="I13159" t="s">
        <v>67</v>
      </c>
      <c r="J13159" s="3">
        <v>5.3169169742540003E-4</v>
      </c>
      <c r="K13159">
        <f t="shared" si="217"/>
        <v>10</v>
      </c>
    </row>
    <row r="13160" spans="1:11" x14ac:dyDescent="0.2">
      <c r="A13160">
        <v>5</v>
      </c>
      <c r="B13160" t="s">
        <v>85</v>
      </c>
      <c r="C13160" t="s">
        <v>57</v>
      </c>
      <c r="D13160" t="s">
        <v>58</v>
      </c>
      <c r="E13160" t="s">
        <v>68</v>
      </c>
      <c r="F13160" t="s">
        <v>60</v>
      </c>
      <c r="G13160" t="s">
        <v>69</v>
      </c>
      <c r="H13160" t="s">
        <v>62</v>
      </c>
      <c r="I13160" t="s">
        <v>67</v>
      </c>
      <c r="J13160" s="3">
        <v>3.9763849255953398E-4</v>
      </c>
      <c r="K13160">
        <f t="shared" si="217"/>
        <v>10</v>
      </c>
    </row>
    <row r="13161" spans="1:11" x14ac:dyDescent="0.2">
      <c r="A13161">
        <v>6</v>
      </c>
      <c r="B13161" t="s">
        <v>85</v>
      </c>
      <c r="C13161" t="s">
        <v>57</v>
      </c>
      <c r="D13161" t="s">
        <v>58</v>
      </c>
      <c r="E13161" t="s">
        <v>68</v>
      </c>
      <c r="F13161" t="s">
        <v>60</v>
      </c>
      <c r="G13161" t="s">
        <v>69</v>
      </c>
      <c r="H13161" t="s">
        <v>62</v>
      </c>
      <c r="I13161" t="s">
        <v>67</v>
      </c>
      <c r="J13161" s="3">
        <v>5.8495580996907397E-4</v>
      </c>
      <c r="K13161">
        <f t="shared" si="217"/>
        <v>10</v>
      </c>
    </row>
    <row r="13162" spans="1:11" x14ac:dyDescent="0.2">
      <c r="A13162">
        <v>7</v>
      </c>
      <c r="B13162" t="s">
        <v>85</v>
      </c>
      <c r="C13162" t="s">
        <v>57</v>
      </c>
      <c r="D13162" t="s">
        <v>58</v>
      </c>
      <c r="E13162" t="s">
        <v>68</v>
      </c>
      <c r="F13162" t="s">
        <v>60</v>
      </c>
      <c r="G13162" t="s">
        <v>69</v>
      </c>
      <c r="H13162" t="s">
        <v>62</v>
      </c>
      <c r="I13162" t="s">
        <v>67</v>
      </c>
      <c r="J13162">
        <v>1.8163709354471699E-3</v>
      </c>
      <c r="K13162">
        <f t="shared" si="217"/>
        <v>10</v>
      </c>
    </row>
    <row r="13163" spans="1:11" x14ac:dyDescent="0.2">
      <c r="A13163">
        <v>8</v>
      </c>
      <c r="B13163" t="s">
        <v>85</v>
      </c>
      <c r="C13163" t="s">
        <v>57</v>
      </c>
      <c r="D13163" t="s">
        <v>58</v>
      </c>
      <c r="E13163" t="s">
        <v>68</v>
      </c>
      <c r="F13163" t="s">
        <v>60</v>
      </c>
      <c r="G13163" t="s">
        <v>69</v>
      </c>
      <c r="H13163" t="s">
        <v>62</v>
      </c>
      <c r="I13163" t="s">
        <v>67</v>
      </c>
      <c r="J13163">
        <v>5.4971265218988598E-3</v>
      </c>
      <c r="K13163">
        <f t="shared" si="217"/>
        <v>10</v>
      </c>
    </row>
    <row r="13164" spans="1:11" x14ac:dyDescent="0.2">
      <c r="A13164">
        <v>9</v>
      </c>
      <c r="B13164" t="s">
        <v>85</v>
      </c>
      <c r="C13164" t="s">
        <v>57</v>
      </c>
      <c r="D13164" t="s">
        <v>58</v>
      </c>
      <c r="E13164" t="s">
        <v>68</v>
      </c>
      <c r="F13164" t="s">
        <v>60</v>
      </c>
      <c r="G13164" t="s">
        <v>69</v>
      </c>
      <c r="H13164" t="s">
        <v>62</v>
      </c>
      <c r="I13164" t="s">
        <v>67</v>
      </c>
      <c r="J13164">
        <v>1.0583197733117999E-2</v>
      </c>
      <c r="K13164">
        <f t="shared" si="217"/>
        <v>10</v>
      </c>
    </row>
    <row r="13165" spans="1:11" x14ac:dyDescent="0.2">
      <c r="A13165">
        <v>10</v>
      </c>
      <c r="B13165" t="s">
        <v>85</v>
      </c>
      <c r="C13165" t="s">
        <v>57</v>
      </c>
      <c r="D13165" t="s">
        <v>58</v>
      </c>
      <c r="E13165" t="s">
        <v>68</v>
      </c>
      <c r="F13165" t="s">
        <v>60</v>
      </c>
      <c r="G13165" t="s">
        <v>69</v>
      </c>
      <c r="H13165" t="s">
        <v>62</v>
      </c>
      <c r="I13165" t="s">
        <v>67</v>
      </c>
      <c r="J13165">
        <v>1.57652761079565E-2</v>
      </c>
      <c r="K13165">
        <f t="shared" si="217"/>
        <v>10</v>
      </c>
    </row>
    <row r="13166" spans="1:11" x14ac:dyDescent="0.2">
      <c r="A13166">
        <v>11</v>
      </c>
      <c r="B13166" t="s">
        <v>85</v>
      </c>
      <c r="C13166" t="s">
        <v>57</v>
      </c>
      <c r="D13166" t="s">
        <v>58</v>
      </c>
      <c r="E13166" t="s">
        <v>68</v>
      </c>
      <c r="F13166" t="s">
        <v>60</v>
      </c>
      <c r="G13166" t="s">
        <v>69</v>
      </c>
      <c r="H13166" t="s">
        <v>62</v>
      </c>
      <c r="I13166" t="s">
        <v>67</v>
      </c>
      <c r="J13166">
        <v>2.0508006098603201E-2</v>
      </c>
      <c r="K13166">
        <f t="shared" si="217"/>
        <v>10</v>
      </c>
    </row>
    <row r="13167" spans="1:11" x14ac:dyDescent="0.2">
      <c r="A13167">
        <v>12</v>
      </c>
      <c r="B13167" t="s">
        <v>85</v>
      </c>
      <c r="C13167" t="s">
        <v>57</v>
      </c>
      <c r="D13167" t="s">
        <v>58</v>
      </c>
      <c r="E13167" t="s">
        <v>68</v>
      </c>
      <c r="F13167" t="s">
        <v>60</v>
      </c>
      <c r="G13167" t="s">
        <v>69</v>
      </c>
      <c r="H13167" t="s">
        <v>62</v>
      </c>
      <c r="I13167" t="s">
        <v>67</v>
      </c>
      <c r="J13167">
        <v>2.7758237345425402E-2</v>
      </c>
      <c r="K13167">
        <f t="shared" si="217"/>
        <v>10</v>
      </c>
    </row>
    <row r="13168" spans="1:11" x14ac:dyDescent="0.2">
      <c r="A13168">
        <v>13</v>
      </c>
      <c r="B13168" t="s">
        <v>85</v>
      </c>
      <c r="C13168" t="s">
        <v>57</v>
      </c>
      <c r="D13168" t="s">
        <v>58</v>
      </c>
      <c r="E13168" t="s">
        <v>68</v>
      </c>
      <c r="F13168" t="s">
        <v>60</v>
      </c>
      <c r="G13168" t="s">
        <v>69</v>
      </c>
      <c r="H13168" t="s">
        <v>62</v>
      </c>
      <c r="I13168" t="s">
        <v>67</v>
      </c>
      <c r="J13168">
        <v>3.4542440113780798E-2</v>
      </c>
      <c r="K13168">
        <f t="shared" si="217"/>
        <v>10</v>
      </c>
    </row>
    <row r="13169" spans="1:11" x14ac:dyDescent="0.2">
      <c r="A13169">
        <v>14</v>
      </c>
      <c r="B13169" t="s">
        <v>85</v>
      </c>
      <c r="C13169" t="s">
        <v>57</v>
      </c>
      <c r="D13169" t="s">
        <v>58</v>
      </c>
      <c r="E13169" t="s">
        <v>68</v>
      </c>
      <c r="F13169" t="s">
        <v>60</v>
      </c>
      <c r="G13169" t="s">
        <v>69</v>
      </c>
      <c r="H13169" t="s">
        <v>62</v>
      </c>
      <c r="I13169" t="s">
        <v>67</v>
      </c>
      <c r="J13169">
        <v>4.2235094435904702E-2</v>
      </c>
      <c r="K13169">
        <f t="shared" si="217"/>
        <v>10</v>
      </c>
    </row>
    <row r="13170" spans="1:11" x14ac:dyDescent="0.2">
      <c r="A13170">
        <v>15</v>
      </c>
      <c r="B13170" t="s">
        <v>85</v>
      </c>
      <c r="C13170" t="s">
        <v>57</v>
      </c>
      <c r="D13170" t="s">
        <v>58</v>
      </c>
      <c r="E13170" t="s">
        <v>68</v>
      </c>
      <c r="F13170" t="s">
        <v>60</v>
      </c>
      <c r="G13170" t="s">
        <v>69</v>
      </c>
      <c r="H13170" t="s">
        <v>62</v>
      </c>
      <c r="I13170" t="s">
        <v>67</v>
      </c>
      <c r="J13170">
        <v>5.3063479951511797E-2</v>
      </c>
      <c r="K13170">
        <f t="shared" si="217"/>
        <v>10</v>
      </c>
    </row>
    <row r="13171" spans="1:11" x14ac:dyDescent="0.2">
      <c r="A13171">
        <v>16</v>
      </c>
      <c r="B13171" t="s">
        <v>85</v>
      </c>
      <c r="C13171" t="s">
        <v>57</v>
      </c>
      <c r="D13171" t="s">
        <v>58</v>
      </c>
      <c r="E13171" t="s">
        <v>68</v>
      </c>
      <c r="F13171" t="s">
        <v>60</v>
      </c>
      <c r="G13171" t="s">
        <v>69</v>
      </c>
      <c r="H13171" t="s">
        <v>62</v>
      </c>
      <c r="I13171" t="s">
        <v>67</v>
      </c>
      <c r="J13171">
        <v>7.2749431118258601E-2</v>
      </c>
      <c r="K13171">
        <f t="shared" si="217"/>
        <v>10</v>
      </c>
    </row>
    <row r="13172" spans="1:11" x14ac:dyDescent="0.2">
      <c r="A13172">
        <v>17</v>
      </c>
      <c r="B13172" t="s">
        <v>85</v>
      </c>
      <c r="C13172" t="s">
        <v>57</v>
      </c>
      <c r="D13172" t="s">
        <v>58</v>
      </c>
      <c r="E13172" t="s">
        <v>68</v>
      </c>
      <c r="F13172" t="s">
        <v>60</v>
      </c>
      <c r="G13172" t="s">
        <v>69</v>
      </c>
      <c r="H13172" t="s">
        <v>62</v>
      </c>
      <c r="I13172" t="s">
        <v>67</v>
      </c>
      <c r="J13172">
        <v>9.5624183501490198E-2</v>
      </c>
      <c r="K13172">
        <f t="shared" si="217"/>
        <v>10</v>
      </c>
    </row>
    <row r="13173" spans="1:11" x14ac:dyDescent="0.2">
      <c r="A13173">
        <v>18</v>
      </c>
      <c r="B13173" t="s">
        <v>85</v>
      </c>
      <c r="C13173" t="s">
        <v>57</v>
      </c>
      <c r="D13173" t="s">
        <v>58</v>
      </c>
      <c r="E13173" t="s">
        <v>68</v>
      </c>
      <c r="F13173" t="s">
        <v>60</v>
      </c>
      <c r="G13173" t="s">
        <v>69</v>
      </c>
      <c r="H13173" t="s">
        <v>62</v>
      </c>
      <c r="I13173" t="s">
        <v>67</v>
      </c>
      <c r="J13173">
        <v>0.111626650458497</v>
      </c>
      <c r="K13173">
        <f t="shared" si="217"/>
        <v>10</v>
      </c>
    </row>
    <row r="13174" spans="1:11" x14ac:dyDescent="0.2">
      <c r="A13174">
        <v>19</v>
      </c>
      <c r="B13174" t="s">
        <v>85</v>
      </c>
      <c r="C13174" t="s">
        <v>57</v>
      </c>
      <c r="D13174" t="s">
        <v>58</v>
      </c>
      <c r="E13174" t="s">
        <v>68</v>
      </c>
      <c r="F13174" t="s">
        <v>60</v>
      </c>
      <c r="G13174" t="s">
        <v>69</v>
      </c>
      <c r="H13174" t="s">
        <v>62</v>
      </c>
      <c r="I13174" t="s">
        <v>67</v>
      </c>
      <c r="J13174">
        <v>0.11293720077945101</v>
      </c>
      <c r="K13174">
        <f t="shared" si="217"/>
        <v>10</v>
      </c>
    </row>
    <row r="13175" spans="1:11" x14ac:dyDescent="0.2">
      <c r="A13175">
        <v>20</v>
      </c>
      <c r="B13175" t="s">
        <v>85</v>
      </c>
      <c r="C13175" t="s">
        <v>57</v>
      </c>
      <c r="D13175" t="s">
        <v>58</v>
      </c>
      <c r="E13175" t="s">
        <v>68</v>
      </c>
      <c r="F13175" t="s">
        <v>60</v>
      </c>
      <c r="G13175" t="s">
        <v>69</v>
      </c>
      <c r="H13175" t="s">
        <v>62</v>
      </c>
      <c r="I13175" t="s">
        <v>67</v>
      </c>
      <c r="J13175">
        <v>0.102012909012985</v>
      </c>
      <c r="K13175">
        <f t="shared" si="217"/>
        <v>10</v>
      </c>
    </row>
    <row r="13176" spans="1:11" x14ac:dyDescent="0.2">
      <c r="A13176">
        <v>21</v>
      </c>
      <c r="B13176" t="s">
        <v>85</v>
      </c>
      <c r="C13176" t="s">
        <v>57</v>
      </c>
      <c r="D13176" t="s">
        <v>58</v>
      </c>
      <c r="E13176" t="s">
        <v>68</v>
      </c>
      <c r="F13176" t="s">
        <v>60</v>
      </c>
      <c r="G13176" t="s">
        <v>69</v>
      </c>
      <c r="H13176" t="s">
        <v>62</v>
      </c>
      <c r="I13176" t="s">
        <v>67</v>
      </c>
      <c r="J13176">
        <v>9.0595686641529796E-2</v>
      </c>
      <c r="K13176">
        <f t="shared" si="217"/>
        <v>10</v>
      </c>
    </row>
    <row r="13177" spans="1:11" x14ac:dyDescent="0.2">
      <c r="A13177">
        <v>22</v>
      </c>
      <c r="B13177" t="s">
        <v>85</v>
      </c>
      <c r="C13177" t="s">
        <v>57</v>
      </c>
      <c r="D13177" t="s">
        <v>58</v>
      </c>
      <c r="E13177" t="s">
        <v>68</v>
      </c>
      <c r="F13177" t="s">
        <v>60</v>
      </c>
      <c r="G13177" t="s">
        <v>69</v>
      </c>
      <c r="H13177" t="s">
        <v>62</v>
      </c>
      <c r="I13177" t="s">
        <v>67</v>
      </c>
      <c r="J13177">
        <v>7.45034545740592E-2</v>
      </c>
      <c r="K13177">
        <f t="shared" si="217"/>
        <v>10</v>
      </c>
    </row>
    <row r="13178" spans="1:11" x14ac:dyDescent="0.2">
      <c r="A13178">
        <v>23</v>
      </c>
      <c r="B13178" t="s">
        <v>85</v>
      </c>
      <c r="C13178" t="s">
        <v>57</v>
      </c>
      <c r="D13178" t="s">
        <v>58</v>
      </c>
      <c r="E13178" t="s">
        <v>68</v>
      </c>
      <c r="F13178" t="s">
        <v>60</v>
      </c>
      <c r="G13178" t="s">
        <v>69</v>
      </c>
      <c r="H13178" t="s">
        <v>62</v>
      </c>
      <c r="I13178" t="s">
        <v>67</v>
      </c>
      <c r="J13178">
        <v>5.5519018766723299E-2</v>
      </c>
      <c r="K13178">
        <f t="shared" si="217"/>
        <v>10</v>
      </c>
    </row>
    <row r="13179" spans="1:11" x14ac:dyDescent="0.2">
      <c r="A13179">
        <v>24</v>
      </c>
      <c r="B13179" t="s">
        <v>85</v>
      </c>
      <c r="C13179" t="s">
        <v>57</v>
      </c>
      <c r="D13179" t="s">
        <v>58</v>
      </c>
      <c r="E13179" t="s">
        <v>68</v>
      </c>
      <c r="F13179" t="s">
        <v>60</v>
      </c>
      <c r="G13179" t="s">
        <v>69</v>
      </c>
      <c r="H13179" t="s">
        <v>62</v>
      </c>
      <c r="I13179" t="s">
        <v>67</v>
      </c>
      <c r="J13179">
        <v>3.9671800473280998E-2</v>
      </c>
      <c r="K13179">
        <f t="shared" si="217"/>
        <v>10</v>
      </c>
    </row>
    <row r="13180" spans="1:11" x14ac:dyDescent="0.2">
      <c r="A13180">
        <v>1</v>
      </c>
      <c r="B13180" t="s">
        <v>85</v>
      </c>
      <c r="C13180" t="s">
        <v>63</v>
      </c>
      <c r="D13180" t="s">
        <v>58</v>
      </c>
      <c r="E13180" t="s">
        <v>68</v>
      </c>
      <c r="F13180" t="s">
        <v>60</v>
      </c>
      <c r="G13180" t="s">
        <v>69</v>
      </c>
      <c r="H13180" t="s">
        <v>62</v>
      </c>
      <c r="I13180" t="s">
        <v>67</v>
      </c>
      <c r="J13180">
        <v>2.7210820810498599E-2</v>
      </c>
      <c r="K13180">
        <f t="shared" si="217"/>
        <v>10</v>
      </c>
    </row>
    <row r="13181" spans="1:11" x14ac:dyDescent="0.2">
      <c r="A13181">
        <v>2</v>
      </c>
      <c r="B13181" t="s">
        <v>85</v>
      </c>
      <c r="C13181" t="s">
        <v>63</v>
      </c>
      <c r="D13181" t="s">
        <v>58</v>
      </c>
      <c r="E13181" t="s">
        <v>68</v>
      </c>
      <c r="F13181" t="s">
        <v>60</v>
      </c>
      <c r="G13181" t="s">
        <v>69</v>
      </c>
      <c r="H13181" t="s">
        <v>62</v>
      </c>
      <c r="I13181" t="s">
        <v>67</v>
      </c>
      <c r="J13181">
        <v>8.1445327377986307E-3</v>
      </c>
      <c r="K13181">
        <f t="shared" si="217"/>
        <v>10</v>
      </c>
    </row>
    <row r="13182" spans="1:11" x14ac:dyDescent="0.2">
      <c r="A13182">
        <v>3</v>
      </c>
      <c r="B13182" t="s">
        <v>85</v>
      </c>
      <c r="C13182" t="s">
        <v>63</v>
      </c>
      <c r="D13182" t="s">
        <v>58</v>
      </c>
      <c r="E13182" t="s">
        <v>68</v>
      </c>
      <c r="F13182" t="s">
        <v>60</v>
      </c>
      <c r="G13182" t="s">
        <v>69</v>
      </c>
      <c r="H13182" t="s">
        <v>62</v>
      </c>
      <c r="I13182" t="s">
        <v>67</v>
      </c>
      <c r="J13182">
        <v>2.2404219738175199E-3</v>
      </c>
      <c r="K13182">
        <f t="shared" si="217"/>
        <v>10</v>
      </c>
    </row>
    <row r="13183" spans="1:11" x14ac:dyDescent="0.2">
      <c r="A13183">
        <v>4</v>
      </c>
      <c r="B13183" t="s">
        <v>85</v>
      </c>
      <c r="C13183" t="s">
        <v>63</v>
      </c>
      <c r="D13183" t="s">
        <v>58</v>
      </c>
      <c r="E13183" t="s">
        <v>68</v>
      </c>
      <c r="F13183" t="s">
        <v>60</v>
      </c>
      <c r="G13183" t="s">
        <v>69</v>
      </c>
      <c r="H13183" t="s">
        <v>62</v>
      </c>
      <c r="I13183" t="s">
        <v>67</v>
      </c>
      <c r="J13183">
        <v>1.46986800416337E-3</v>
      </c>
      <c r="K13183">
        <f t="shared" si="217"/>
        <v>10</v>
      </c>
    </row>
    <row r="13184" spans="1:11" x14ac:dyDescent="0.2">
      <c r="A13184">
        <v>5</v>
      </c>
      <c r="B13184" t="s">
        <v>85</v>
      </c>
      <c r="C13184" t="s">
        <v>63</v>
      </c>
      <c r="D13184" t="s">
        <v>58</v>
      </c>
      <c r="E13184" t="s">
        <v>68</v>
      </c>
      <c r="F13184" t="s">
        <v>60</v>
      </c>
      <c r="G13184" t="s">
        <v>69</v>
      </c>
      <c r="H13184" t="s">
        <v>62</v>
      </c>
      <c r="I13184" t="s">
        <v>67</v>
      </c>
      <c r="J13184">
        <v>1.0894584565723699E-3</v>
      </c>
      <c r="K13184">
        <f t="shared" si="217"/>
        <v>10</v>
      </c>
    </row>
    <row r="13185" spans="1:11" x14ac:dyDescent="0.2">
      <c r="A13185">
        <v>6</v>
      </c>
      <c r="B13185" t="s">
        <v>85</v>
      </c>
      <c r="C13185" t="s">
        <v>63</v>
      </c>
      <c r="D13185" t="s">
        <v>58</v>
      </c>
      <c r="E13185" t="s">
        <v>68</v>
      </c>
      <c r="F13185" t="s">
        <v>60</v>
      </c>
      <c r="G13185" t="s">
        <v>69</v>
      </c>
      <c r="H13185" t="s">
        <v>62</v>
      </c>
      <c r="I13185" t="s">
        <v>67</v>
      </c>
      <c r="J13185">
        <v>1.0668468347815601E-3</v>
      </c>
      <c r="K13185">
        <f t="shared" si="217"/>
        <v>10</v>
      </c>
    </row>
    <row r="13186" spans="1:11" x14ac:dyDescent="0.2">
      <c r="A13186">
        <v>7</v>
      </c>
      <c r="B13186" t="s">
        <v>85</v>
      </c>
      <c r="C13186" t="s">
        <v>63</v>
      </c>
      <c r="D13186" t="s">
        <v>58</v>
      </c>
      <c r="E13186" t="s">
        <v>68</v>
      </c>
      <c r="F13186" t="s">
        <v>60</v>
      </c>
      <c r="G13186" t="s">
        <v>69</v>
      </c>
      <c r="H13186" t="s">
        <v>62</v>
      </c>
      <c r="I13186" t="s">
        <v>67</v>
      </c>
      <c r="J13186">
        <v>1.3855313504806501E-3</v>
      </c>
      <c r="K13186">
        <f t="shared" si="217"/>
        <v>10</v>
      </c>
    </row>
    <row r="13187" spans="1:11" x14ac:dyDescent="0.2">
      <c r="A13187">
        <v>8</v>
      </c>
      <c r="B13187" t="s">
        <v>85</v>
      </c>
      <c r="C13187" t="s">
        <v>63</v>
      </c>
      <c r="D13187" t="s">
        <v>58</v>
      </c>
      <c r="E13187" t="s">
        <v>68</v>
      </c>
      <c r="F13187" t="s">
        <v>60</v>
      </c>
      <c r="G13187" t="s">
        <v>69</v>
      </c>
      <c r="H13187" t="s">
        <v>62</v>
      </c>
      <c r="I13187" t="s">
        <v>67</v>
      </c>
      <c r="J13187">
        <v>2.7611885842268999E-3</v>
      </c>
      <c r="K13187">
        <f t="shared" si="217"/>
        <v>10</v>
      </c>
    </row>
    <row r="13188" spans="1:11" x14ac:dyDescent="0.2">
      <c r="A13188">
        <v>9</v>
      </c>
      <c r="B13188" t="s">
        <v>85</v>
      </c>
      <c r="C13188" t="s">
        <v>63</v>
      </c>
      <c r="D13188" t="s">
        <v>58</v>
      </c>
      <c r="E13188" t="s">
        <v>68</v>
      </c>
      <c r="F13188" t="s">
        <v>60</v>
      </c>
      <c r="G13188" t="s">
        <v>69</v>
      </c>
      <c r="H13188" t="s">
        <v>62</v>
      </c>
      <c r="I13188" t="s">
        <v>67</v>
      </c>
      <c r="J13188">
        <v>5.7357524072094096E-3</v>
      </c>
      <c r="K13188">
        <f t="shared" ref="K13188:K13251" si="218">MONTH(1&amp;B13188)</f>
        <v>10</v>
      </c>
    </row>
    <row r="13189" spans="1:11" x14ac:dyDescent="0.2">
      <c r="A13189">
        <v>10</v>
      </c>
      <c r="B13189" t="s">
        <v>85</v>
      </c>
      <c r="C13189" t="s">
        <v>63</v>
      </c>
      <c r="D13189" t="s">
        <v>58</v>
      </c>
      <c r="E13189" t="s">
        <v>68</v>
      </c>
      <c r="F13189" t="s">
        <v>60</v>
      </c>
      <c r="G13189" t="s">
        <v>69</v>
      </c>
      <c r="H13189" t="s">
        <v>62</v>
      </c>
      <c r="I13189" t="s">
        <v>67</v>
      </c>
      <c r="J13189">
        <v>1.26797253699361E-2</v>
      </c>
      <c r="K13189">
        <f t="shared" si="218"/>
        <v>10</v>
      </c>
    </row>
    <row r="13190" spans="1:11" x14ac:dyDescent="0.2">
      <c r="A13190">
        <v>11</v>
      </c>
      <c r="B13190" t="s">
        <v>85</v>
      </c>
      <c r="C13190" t="s">
        <v>63</v>
      </c>
      <c r="D13190" t="s">
        <v>58</v>
      </c>
      <c r="E13190" t="s">
        <v>68</v>
      </c>
      <c r="F13190" t="s">
        <v>60</v>
      </c>
      <c r="G13190" t="s">
        <v>69</v>
      </c>
      <c r="H13190" t="s">
        <v>62</v>
      </c>
      <c r="I13190" t="s">
        <v>67</v>
      </c>
      <c r="J13190">
        <v>2.1845848526663401E-2</v>
      </c>
      <c r="K13190">
        <f t="shared" si="218"/>
        <v>10</v>
      </c>
    </row>
    <row r="13191" spans="1:11" x14ac:dyDescent="0.2">
      <c r="A13191">
        <v>12</v>
      </c>
      <c r="B13191" t="s">
        <v>85</v>
      </c>
      <c r="C13191" t="s">
        <v>63</v>
      </c>
      <c r="D13191" t="s">
        <v>58</v>
      </c>
      <c r="E13191" t="s">
        <v>68</v>
      </c>
      <c r="F13191" t="s">
        <v>60</v>
      </c>
      <c r="G13191" t="s">
        <v>69</v>
      </c>
      <c r="H13191" t="s">
        <v>62</v>
      </c>
      <c r="I13191" t="s">
        <v>67</v>
      </c>
      <c r="J13191">
        <v>3.2475628936546701E-2</v>
      </c>
      <c r="K13191">
        <f t="shared" si="218"/>
        <v>10</v>
      </c>
    </row>
    <row r="13192" spans="1:11" x14ac:dyDescent="0.2">
      <c r="A13192">
        <v>13</v>
      </c>
      <c r="B13192" t="s">
        <v>85</v>
      </c>
      <c r="C13192" t="s">
        <v>63</v>
      </c>
      <c r="D13192" t="s">
        <v>58</v>
      </c>
      <c r="E13192" t="s">
        <v>68</v>
      </c>
      <c r="F13192" t="s">
        <v>60</v>
      </c>
      <c r="G13192" t="s">
        <v>69</v>
      </c>
      <c r="H13192" t="s">
        <v>62</v>
      </c>
      <c r="I13192" t="s">
        <v>67</v>
      </c>
      <c r="J13192">
        <v>4.4759626061827297E-2</v>
      </c>
      <c r="K13192">
        <f t="shared" si="218"/>
        <v>10</v>
      </c>
    </row>
    <row r="13193" spans="1:11" x14ac:dyDescent="0.2">
      <c r="A13193">
        <v>14</v>
      </c>
      <c r="B13193" t="s">
        <v>85</v>
      </c>
      <c r="C13193" t="s">
        <v>63</v>
      </c>
      <c r="D13193" t="s">
        <v>58</v>
      </c>
      <c r="E13193" t="s">
        <v>68</v>
      </c>
      <c r="F13193" t="s">
        <v>60</v>
      </c>
      <c r="G13193" t="s">
        <v>69</v>
      </c>
      <c r="H13193" t="s">
        <v>62</v>
      </c>
      <c r="I13193" t="s">
        <v>67</v>
      </c>
      <c r="J13193">
        <v>5.6439233035187997E-2</v>
      </c>
      <c r="K13193">
        <f t="shared" si="218"/>
        <v>10</v>
      </c>
    </row>
    <row r="13194" spans="1:11" x14ac:dyDescent="0.2">
      <c r="A13194">
        <v>15</v>
      </c>
      <c r="B13194" t="s">
        <v>85</v>
      </c>
      <c r="C13194" t="s">
        <v>63</v>
      </c>
      <c r="D13194" t="s">
        <v>58</v>
      </c>
      <c r="E13194" t="s">
        <v>68</v>
      </c>
      <c r="F13194" t="s">
        <v>60</v>
      </c>
      <c r="G13194" t="s">
        <v>69</v>
      </c>
      <c r="H13194" t="s">
        <v>62</v>
      </c>
      <c r="I13194" t="s">
        <v>67</v>
      </c>
      <c r="J13194">
        <v>6.5858681212127901E-2</v>
      </c>
      <c r="K13194">
        <f t="shared" si="218"/>
        <v>10</v>
      </c>
    </row>
    <row r="13195" spans="1:11" x14ac:dyDescent="0.2">
      <c r="A13195">
        <v>16</v>
      </c>
      <c r="B13195" t="s">
        <v>85</v>
      </c>
      <c r="C13195" t="s">
        <v>63</v>
      </c>
      <c r="D13195" t="s">
        <v>58</v>
      </c>
      <c r="E13195" t="s">
        <v>68</v>
      </c>
      <c r="F13195" t="s">
        <v>60</v>
      </c>
      <c r="G13195" t="s">
        <v>69</v>
      </c>
      <c r="H13195" t="s">
        <v>62</v>
      </c>
      <c r="I13195" t="s">
        <v>67</v>
      </c>
      <c r="J13195">
        <v>7.4632474923418596E-2</v>
      </c>
      <c r="K13195">
        <f t="shared" si="218"/>
        <v>10</v>
      </c>
    </row>
    <row r="13196" spans="1:11" x14ac:dyDescent="0.2">
      <c r="A13196">
        <v>17</v>
      </c>
      <c r="B13196" t="s">
        <v>85</v>
      </c>
      <c r="C13196" t="s">
        <v>63</v>
      </c>
      <c r="D13196" t="s">
        <v>58</v>
      </c>
      <c r="E13196" t="s">
        <v>68</v>
      </c>
      <c r="F13196" t="s">
        <v>60</v>
      </c>
      <c r="G13196" t="s">
        <v>69</v>
      </c>
      <c r="H13196" t="s">
        <v>62</v>
      </c>
      <c r="I13196" t="s">
        <v>67</v>
      </c>
      <c r="J13196">
        <v>8.5122512933514999E-2</v>
      </c>
      <c r="K13196">
        <f t="shared" si="218"/>
        <v>10</v>
      </c>
    </row>
    <row r="13197" spans="1:11" x14ac:dyDescent="0.2">
      <c r="A13197">
        <v>18</v>
      </c>
      <c r="B13197" t="s">
        <v>85</v>
      </c>
      <c r="C13197" t="s">
        <v>63</v>
      </c>
      <c r="D13197" t="s">
        <v>58</v>
      </c>
      <c r="E13197" t="s">
        <v>68</v>
      </c>
      <c r="F13197" t="s">
        <v>60</v>
      </c>
      <c r="G13197" t="s">
        <v>69</v>
      </c>
      <c r="H13197" t="s">
        <v>62</v>
      </c>
      <c r="I13197" t="s">
        <v>67</v>
      </c>
      <c r="J13197">
        <v>9.3794287195288595E-2</v>
      </c>
      <c r="K13197">
        <f t="shared" si="218"/>
        <v>10</v>
      </c>
    </row>
    <row r="13198" spans="1:11" x14ac:dyDescent="0.2">
      <c r="A13198">
        <v>19</v>
      </c>
      <c r="B13198" t="s">
        <v>85</v>
      </c>
      <c r="C13198" t="s">
        <v>63</v>
      </c>
      <c r="D13198" t="s">
        <v>58</v>
      </c>
      <c r="E13198" t="s">
        <v>68</v>
      </c>
      <c r="F13198" t="s">
        <v>60</v>
      </c>
      <c r="G13198" t="s">
        <v>69</v>
      </c>
      <c r="H13198" t="s">
        <v>62</v>
      </c>
      <c r="I13198" t="s">
        <v>67</v>
      </c>
      <c r="J13198">
        <v>0.10091413106787001</v>
      </c>
      <c r="K13198">
        <f t="shared" si="218"/>
        <v>10</v>
      </c>
    </row>
    <row r="13199" spans="1:11" x14ac:dyDescent="0.2">
      <c r="A13199">
        <v>20</v>
      </c>
      <c r="B13199" t="s">
        <v>85</v>
      </c>
      <c r="C13199" t="s">
        <v>63</v>
      </c>
      <c r="D13199" t="s">
        <v>58</v>
      </c>
      <c r="E13199" t="s">
        <v>68</v>
      </c>
      <c r="F13199" t="s">
        <v>60</v>
      </c>
      <c r="G13199" t="s">
        <v>69</v>
      </c>
      <c r="H13199" t="s">
        <v>62</v>
      </c>
      <c r="I13199" t="s">
        <v>67</v>
      </c>
      <c r="J13199">
        <v>9.6681219032235699E-2</v>
      </c>
      <c r="K13199">
        <f t="shared" si="218"/>
        <v>10</v>
      </c>
    </row>
    <row r="13200" spans="1:11" x14ac:dyDescent="0.2">
      <c r="A13200">
        <v>21</v>
      </c>
      <c r="B13200" t="s">
        <v>85</v>
      </c>
      <c r="C13200" t="s">
        <v>63</v>
      </c>
      <c r="D13200" t="s">
        <v>58</v>
      </c>
      <c r="E13200" t="s">
        <v>68</v>
      </c>
      <c r="F13200" t="s">
        <v>60</v>
      </c>
      <c r="G13200" t="s">
        <v>69</v>
      </c>
      <c r="H13200" t="s">
        <v>62</v>
      </c>
      <c r="I13200" t="s">
        <v>67</v>
      </c>
      <c r="J13200">
        <v>8.6887580161842101E-2</v>
      </c>
      <c r="K13200">
        <f t="shared" si="218"/>
        <v>10</v>
      </c>
    </row>
    <row r="13201" spans="1:11" x14ac:dyDescent="0.2">
      <c r="A13201">
        <v>22</v>
      </c>
      <c r="B13201" t="s">
        <v>85</v>
      </c>
      <c r="C13201" t="s">
        <v>63</v>
      </c>
      <c r="D13201" t="s">
        <v>58</v>
      </c>
      <c r="E13201" t="s">
        <v>68</v>
      </c>
      <c r="F13201" t="s">
        <v>60</v>
      </c>
      <c r="G13201" t="s">
        <v>69</v>
      </c>
      <c r="H13201" t="s">
        <v>62</v>
      </c>
      <c r="I13201" t="s">
        <v>67</v>
      </c>
      <c r="J13201">
        <v>7.3304790976149503E-2</v>
      </c>
      <c r="K13201">
        <f t="shared" si="218"/>
        <v>10</v>
      </c>
    </row>
    <row r="13202" spans="1:11" x14ac:dyDescent="0.2">
      <c r="A13202">
        <v>23</v>
      </c>
      <c r="B13202" t="s">
        <v>85</v>
      </c>
      <c r="C13202" t="s">
        <v>63</v>
      </c>
      <c r="D13202" t="s">
        <v>58</v>
      </c>
      <c r="E13202" t="s">
        <v>68</v>
      </c>
      <c r="F13202" t="s">
        <v>60</v>
      </c>
      <c r="G13202" t="s">
        <v>69</v>
      </c>
      <c r="H13202" t="s">
        <v>62</v>
      </c>
      <c r="I13202" t="s">
        <v>67</v>
      </c>
      <c r="J13202">
        <v>5.9164820189977298E-2</v>
      </c>
      <c r="K13202">
        <f t="shared" si="218"/>
        <v>10</v>
      </c>
    </row>
    <row r="13203" spans="1:11" x14ac:dyDescent="0.2">
      <c r="A13203">
        <v>24</v>
      </c>
      <c r="B13203" t="s">
        <v>85</v>
      </c>
      <c r="C13203" t="s">
        <v>63</v>
      </c>
      <c r="D13203" t="s">
        <v>58</v>
      </c>
      <c r="E13203" t="s">
        <v>68</v>
      </c>
      <c r="F13203" t="s">
        <v>60</v>
      </c>
      <c r="G13203" t="s">
        <v>69</v>
      </c>
      <c r="H13203" t="s">
        <v>62</v>
      </c>
      <c r="I13203" t="s">
        <v>67</v>
      </c>
      <c r="J13203">
        <v>4.4335019217863099E-2</v>
      </c>
      <c r="K13203">
        <f t="shared" si="218"/>
        <v>10</v>
      </c>
    </row>
    <row r="13204" spans="1:11" x14ac:dyDescent="0.2">
      <c r="A13204">
        <v>1</v>
      </c>
      <c r="B13204" t="s">
        <v>85</v>
      </c>
      <c r="C13204" t="s">
        <v>57</v>
      </c>
      <c r="D13204" t="s">
        <v>58</v>
      </c>
      <c r="E13204" t="s">
        <v>68</v>
      </c>
      <c r="F13204" t="s">
        <v>65</v>
      </c>
      <c r="G13204" t="s">
        <v>69</v>
      </c>
      <c r="H13204" t="s">
        <v>62</v>
      </c>
      <c r="I13204" t="s">
        <v>67</v>
      </c>
      <c r="J13204">
        <v>3.8059928903299699E-2</v>
      </c>
      <c r="K13204">
        <f t="shared" si="218"/>
        <v>10</v>
      </c>
    </row>
    <row r="13205" spans="1:11" x14ac:dyDescent="0.2">
      <c r="A13205">
        <v>2</v>
      </c>
      <c r="B13205" t="s">
        <v>85</v>
      </c>
      <c r="C13205" t="s">
        <v>57</v>
      </c>
      <c r="D13205" t="s">
        <v>58</v>
      </c>
      <c r="E13205" t="s">
        <v>68</v>
      </c>
      <c r="F13205" t="s">
        <v>65</v>
      </c>
      <c r="G13205" t="s">
        <v>69</v>
      </c>
      <c r="H13205" t="s">
        <v>62</v>
      </c>
      <c r="I13205" t="s">
        <v>67</v>
      </c>
      <c r="J13205">
        <v>8.2604510798831507E-3</v>
      </c>
      <c r="K13205">
        <f t="shared" si="218"/>
        <v>10</v>
      </c>
    </row>
    <row r="13206" spans="1:11" x14ac:dyDescent="0.2">
      <c r="A13206">
        <v>3</v>
      </c>
      <c r="B13206" t="s">
        <v>85</v>
      </c>
      <c r="C13206" t="s">
        <v>57</v>
      </c>
      <c r="D13206" t="s">
        <v>58</v>
      </c>
      <c r="E13206" t="s">
        <v>68</v>
      </c>
      <c r="F13206" t="s">
        <v>65</v>
      </c>
      <c r="G13206" t="s">
        <v>69</v>
      </c>
      <c r="H13206" t="s">
        <v>62</v>
      </c>
      <c r="I13206" t="s">
        <v>67</v>
      </c>
      <c r="J13206">
        <v>2.6793835501354299E-3</v>
      </c>
      <c r="K13206">
        <f t="shared" si="218"/>
        <v>10</v>
      </c>
    </row>
    <row r="13207" spans="1:11" x14ac:dyDescent="0.2">
      <c r="A13207">
        <v>4</v>
      </c>
      <c r="B13207" t="s">
        <v>85</v>
      </c>
      <c r="C13207" t="s">
        <v>57</v>
      </c>
      <c r="D13207" t="s">
        <v>58</v>
      </c>
      <c r="E13207" t="s">
        <v>68</v>
      </c>
      <c r="F13207" t="s">
        <v>65</v>
      </c>
      <c r="G13207" t="s">
        <v>69</v>
      </c>
      <c r="H13207" t="s">
        <v>62</v>
      </c>
      <c r="I13207" t="s">
        <v>67</v>
      </c>
      <c r="J13207">
        <v>1.51767476529416E-3</v>
      </c>
      <c r="K13207">
        <f t="shared" si="218"/>
        <v>10</v>
      </c>
    </row>
    <row r="13208" spans="1:11" x14ac:dyDescent="0.2">
      <c r="A13208">
        <v>5</v>
      </c>
      <c r="B13208" t="s">
        <v>85</v>
      </c>
      <c r="C13208" t="s">
        <v>57</v>
      </c>
      <c r="D13208" t="s">
        <v>58</v>
      </c>
      <c r="E13208" t="s">
        <v>68</v>
      </c>
      <c r="F13208" t="s">
        <v>65</v>
      </c>
      <c r="G13208" t="s">
        <v>69</v>
      </c>
      <c r="H13208" t="s">
        <v>62</v>
      </c>
      <c r="I13208" t="s">
        <v>67</v>
      </c>
      <c r="J13208" s="3">
        <v>5.2688582200619504E-4</v>
      </c>
      <c r="K13208">
        <f t="shared" si="218"/>
        <v>10</v>
      </c>
    </row>
    <row r="13209" spans="1:11" x14ac:dyDescent="0.2">
      <c r="A13209">
        <v>6</v>
      </c>
      <c r="B13209" t="s">
        <v>85</v>
      </c>
      <c r="C13209" t="s">
        <v>57</v>
      </c>
      <c r="D13209" t="s">
        <v>58</v>
      </c>
      <c r="E13209" t="s">
        <v>68</v>
      </c>
      <c r="F13209" t="s">
        <v>65</v>
      </c>
      <c r="G13209" t="s">
        <v>69</v>
      </c>
      <c r="H13209" t="s">
        <v>62</v>
      </c>
      <c r="I13209" t="s">
        <v>67</v>
      </c>
      <c r="J13209" s="3">
        <v>5.31294045133652E-4</v>
      </c>
      <c r="K13209">
        <f t="shared" si="218"/>
        <v>10</v>
      </c>
    </row>
    <row r="13210" spans="1:11" x14ac:dyDescent="0.2">
      <c r="A13210">
        <v>7</v>
      </c>
      <c r="B13210" t="s">
        <v>85</v>
      </c>
      <c r="C13210" t="s">
        <v>57</v>
      </c>
      <c r="D13210" t="s">
        <v>58</v>
      </c>
      <c r="E13210" t="s">
        <v>68</v>
      </c>
      <c r="F13210" t="s">
        <v>65</v>
      </c>
      <c r="G13210" t="s">
        <v>69</v>
      </c>
      <c r="H13210" t="s">
        <v>62</v>
      </c>
      <c r="I13210" t="s">
        <v>67</v>
      </c>
      <c r="J13210">
        <v>1.3974502406622401E-3</v>
      </c>
      <c r="K13210">
        <f t="shared" si="218"/>
        <v>10</v>
      </c>
    </row>
    <row r="13211" spans="1:11" x14ac:dyDescent="0.2">
      <c r="A13211">
        <v>8</v>
      </c>
      <c r="B13211" t="s">
        <v>85</v>
      </c>
      <c r="C13211" t="s">
        <v>57</v>
      </c>
      <c r="D13211" t="s">
        <v>58</v>
      </c>
      <c r="E13211" t="s">
        <v>68</v>
      </c>
      <c r="F13211" t="s">
        <v>65</v>
      </c>
      <c r="G13211" t="s">
        <v>69</v>
      </c>
      <c r="H13211" t="s">
        <v>62</v>
      </c>
      <c r="I13211" t="s">
        <v>67</v>
      </c>
      <c r="J13211">
        <v>3.58480658511897E-3</v>
      </c>
      <c r="K13211">
        <f t="shared" si="218"/>
        <v>10</v>
      </c>
    </row>
    <row r="13212" spans="1:11" x14ac:dyDescent="0.2">
      <c r="A13212">
        <v>9</v>
      </c>
      <c r="B13212" t="s">
        <v>85</v>
      </c>
      <c r="C13212" t="s">
        <v>57</v>
      </c>
      <c r="D13212" t="s">
        <v>58</v>
      </c>
      <c r="E13212" t="s">
        <v>68</v>
      </c>
      <c r="F13212" t="s">
        <v>65</v>
      </c>
      <c r="G13212" t="s">
        <v>69</v>
      </c>
      <c r="H13212" t="s">
        <v>62</v>
      </c>
      <c r="I13212" t="s">
        <v>67</v>
      </c>
      <c r="J13212">
        <v>7.1324594033222097E-3</v>
      </c>
      <c r="K13212">
        <f t="shared" si="218"/>
        <v>10</v>
      </c>
    </row>
    <row r="13213" spans="1:11" x14ac:dyDescent="0.2">
      <c r="A13213">
        <v>10</v>
      </c>
      <c r="B13213" t="s">
        <v>85</v>
      </c>
      <c r="C13213" t="s">
        <v>57</v>
      </c>
      <c r="D13213" t="s">
        <v>58</v>
      </c>
      <c r="E13213" t="s">
        <v>68</v>
      </c>
      <c r="F13213" t="s">
        <v>65</v>
      </c>
      <c r="G13213" t="s">
        <v>69</v>
      </c>
      <c r="H13213" t="s">
        <v>62</v>
      </c>
      <c r="I13213" t="s">
        <v>67</v>
      </c>
      <c r="J13213">
        <v>1.0772410578193401E-2</v>
      </c>
      <c r="K13213">
        <f t="shared" si="218"/>
        <v>10</v>
      </c>
    </row>
    <row r="13214" spans="1:11" x14ac:dyDescent="0.2">
      <c r="A13214">
        <v>11</v>
      </c>
      <c r="B13214" t="s">
        <v>85</v>
      </c>
      <c r="C13214" t="s">
        <v>57</v>
      </c>
      <c r="D13214" t="s">
        <v>58</v>
      </c>
      <c r="E13214" t="s">
        <v>68</v>
      </c>
      <c r="F13214" t="s">
        <v>65</v>
      </c>
      <c r="G13214" t="s">
        <v>69</v>
      </c>
      <c r="H13214" t="s">
        <v>62</v>
      </c>
      <c r="I13214" t="s">
        <v>67</v>
      </c>
      <c r="J13214">
        <v>1.47133378612189E-2</v>
      </c>
      <c r="K13214">
        <f t="shared" si="218"/>
        <v>10</v>
      </c>
    </row>
    <row r="13215" spans="1:11" x14ac:dyDescent="0.2">
      <c r="A13215">
        <v>12</v>
      </c>
      <c r="B13215" t="s">
        <v>85</v>
      </c>
      <c r="C13215" t="s">
        <v>57</v>
      </c>
      <c r="D13215" t="s">
        <v>58</v>
      </c>
      <c r="E13215" t="s">
        <v>68</v>
      </c>
      <c r="F13215" t="s">
        <v>65</v>
      </c>
      <c r="G13215" t="s">
        <v>69</v>
      </c>
      <c r="H13215" t="s">
        <v>62</v>
      </c>
      <c r="I13215" t="s">
        <v>67</v>
      </c>
      <c r="J13215">
        <v>2.0674266561741199E-2</v>
      </c>
      <c r="K13215">
        <f t="shared" si="218"/>
        <v>10</v>
      </c>
    </row>
    <row r="13216" spans="1:11" x14ac:dyDescent="0.2">
      <c r="A13216">
        <v>13</v>
      </c>
      <c r="B13216" t="s">
        <v>85</v>
      </c>
      <c r="C13216" t="s">
        <v>57</v>
      </c>
      <c r="D13216" t="s">
        <v>58</v>
      </c>
      <c r="E13216" t="s">
        <v>68</v>
      </c>
      <c r="F13216" t="s">
        <v>65</v>
      </c>
      <c r="G13216" t="s">
        <v>69</v>
      </c>
      <c r="H13216" t="s">
        <v>62</v>
      </c>
      <c r="I13216" t="s">
        <v>67</v>
      </c>
      <c r="J13216">
        <v>2.71004526240613E-2</v>
      </c>
      <c r="K13216">
        <f t="shared" si="218"/>
        <v>10</v>
      </c>
    </row>
    <row r="13217" spans="1:11" x14ac:dyDescent="0.2">
      <c r="A13217">
        <v>14</v>
      </c>
      <c r="B13217" t="s">
        <v>85</v>
      </c>
      <c r="C13217" t="s">
        <v>57</v>
      </c>
      <c r="D13217" t="s">
        <v>58</v>
      </c>
      <c r="E13217" t="s">
        <v>68</v>
      </c>
      <c r="F13217" t="s">
        <v>65</v>
      </c>
      <c r="G13217" t="s">
        <v>69</v>
      </c>
      <c r="H13217" t="s">
        <v>62</v>
      </c>
      <c r="I13217" t="s">
        <v>67</v>
      </c>
      <c r="J13217">
        <v>3.3833209212828202E-2</v>
      </c>
      <c r="K13217">
        <f t="shared" si="218"/>
        <v>10</v>
      </c>
    </row>
    <row r="13218" spans="1:11" x14ac:dyDescent="0.2">
      <c r="A13218">
        <v>15</v>
      </c>
      <c r="B13218" t="s">
        <v>85</v>
      </c>
      <c r="C13218" t="s">
        <v>57</v>
      </c>
      <c r="D13218" t="s">
        <v>58</v>
      </c>
      <c r="E13218" t="s">
        <v>68</v>
      </c>
      <c r="F13218" t="s">
        <v>65</v>
      </c>
      <c r="G13218" t="s">
        <v>69</v>
      </c>
      <c r="H13218" t="s">
        <v>62</v>
      </c>
      <c r="I13218" t="s">
        <v>67</v>
      </c>
      <c r="J13218">
        <v>4.3973440599287601E-2</v>
      </c>
      <c r="K13218">
        <f t="shared" si="218"/>
        <v>10</v>
      </c>
    </row>
    <row r="13219" spans="1:11" x14ac:dyDescent="0.2">
      <c r="A13219">
        <v>16</v>
      </c>
      <c r="B13219" t="s">
        <v>85</v>
      </c>
      <c r="C13219" t="s">
        <v>57</v>
      </c>
      <c r="D13219" t="s">
        <v>58</v>
      </c>
      <c r="E13219" t="s">
        <v>68</v>
      </c>
      <c r="F13219" t="s">
        <v>65</v>
      </c>
      <c r="G13219" t="s">
        <v>69</v>
      </c>
      <c r="H13219" t="s">
        <v>62</v>
      </c>
      <c r="I13219" t="s">
        <v>67</v>
      </c>
      <c r="J13219">
        <v>6.2480439489260998E-2</v>
      </c>
      <c r="K13219">
        <f t="shared" si="218"/>
        <v>10</v>
      </c>
    </row>
    <row r="13220" spans="1:11" x14ac:dyDescent="0.2">
      <c r="A13220">
        <v>17</v>
      </c>
      <c r="B13220" t="s">
        <v>85</v>
      </c>
      <c r="C13220" t="s">
        <v>57</v>
      </c>
      <c r="D13220" t="s">
        <v>58</v>
      </c>
      <c r="E13220" t="s">
        <v>68</v>
      </c>
      <c r="F13220" t="s">
        <v>65</v>
      </c>
      <c r="G13220" t="s">
        <v>69</v>
      </c>
      <c r="H13220" t="s">
        <v>62</v>
      </c>
      <c r="I13220" t="s">
        <v>67</v>
      </c>
      <c r="J13220">
        <v>8.4773820789465701E-2</v>
      </c>
      <c r="K13220">
        <f t="shared" si="218"/>
        <v>10</v>
      </c>
    </row>
    <row r="13221" spans="1:11" x14ac:dyDescent="0.2">
      <c r="A13221">
        <v>18</v>
      </c>
      <c r="B13221" t="s">
        <v>85</v>
      </c>
      <c r="C13221" t="s">
        <v>57</v>
      </c>
      <c r="D13221" t="s">
        <v>58</v>
      </c>
      <c r="E13221" t="s">
        <v>68</v>
      </c>
      <c r="F13221" t="s">
        <v>65</v>
      </c>
      <c r="G13221" t="s">
        <v>69</v>
      </c>
      <c r="H13221" t="s">
        <v>62</v>
      </c>
      <c r="I13221" t="s">
        <v>67</v>
      </c>
      <c r="J13221">
        <v>0.104887327631683</v>
      </c>
      <c r="K13221">
        <f t="shared" si="218"/>
        <v>10</v>
      </c>
    </row>
    <row r="13222" spans="1:11" x14ac:dyDescent="0.2">
      <c r="A13222">
        <v>19</v>
      </c>
      <c r="B13222" t="s">
        <v>85</v>
      </c>
      <c r="C13222" t="s">
        <v>57</v>
      </c>
      <c r="D13222" t="s">
        <v>58</v>
      </c>
      <c r="E13222" t="s">
        <v>68</v>
      </c>
      <c r="F13222" t="s">
        <v>65</v>
      </c>
      <c r="G13222" t="s">
        <v>69</v>
      </c>
      <c r="H13222" t="s">
        <v>62</v>
      </c>
      <c r="I13222" t="s">
        <v>67</v>
      </c>
      <c r="J13222">
        <v>0.114959518514113</v>
      </c>
      <c r="K13222">
        <f t="shared" si="218"/>
        <v>10</v>
      </c>
    </row>
    <row r="13223" spans="1:11" x14ac:dyDescent="0.2">
      <c r="A13223">
        <v>20</v>
      </c>
      <c r="B13223" t="s">
        <v>85</v>
      </c>
      <c r="C13223" t="s">
        <v>57</v>
      </c>
      <c r="D13223" t="s">
        <v>58</v>
      </c>
      <c r="E13223" t="s">
        <v>68</v>
      </c>
      <c r="F13223" t="s">
        <v>65</v>
      </c>
      <c r="G13223" t="s">
        <v>69</v>
      </c>
      <c r="H13223" t="s">
        <v>62</v>
      </c>
      <c r="I13223" t="s">
        <v>67</v>
      </c>
      <c r="J13223">
        <v>0.111017231499299</v>
      </c>
      <c r="K13223">
        <f t="shared" si="218"/>
        <v>10</v>
      </c>
    </row>
    <row r="13224" spans="1:11" x14ac:dyDescent="0.2">
      <c r="A13224">
        <v>21</v>
      </c>
      <c r="B13224" t="s">
        <v>85</v>
      </c>
      <c r="C13224" t="s">
        <v>57</v>
      </c>
      <c r="D13224" t="s">
        <v>58</v>
      </c>
      <c r="E13224" t="s">
        <v>68</v>
      </c>
      <c r="F13224" t="s">
        <v>65</v>
      </c>
      <c r="G13224" t="s">
        <v>69</v>
      </c>
      <c r="H13224" t="s">
        <v>62</v>
      </c>
      <c r="I13224" t="s">
        <v>67</v>
      </c>
      <c r="J13224">
        <v>0.10300842252060601</v>
      </c>
      <c r="K13224">
        <f t="shared" si="218"/>
        <v>10</v>
      </c>
    </row>
    <row r="13225" spans="1:11" x14ac:dyDescent="0.2">
      <c r="A13225">
        <v>22</v>
      </c>
      <c r="B13225" t="s">
        <v>85</v>
      </c>
      <c r="C13225" t="s">
        <v>57</v>
      </c>
      <c r="D13225" t="s">
        <v>58</v>
      </c>
      <c r="E13225" t="s">
        <v>68</v>
      </c>
      <c r="F13225" t="s">
        <v>65</v>
      </c>
      <c r="G13225" t="s">
        <v>69</v>
      </c>
      <c r="H13225" t="s">
        <v>62</v>
      </c>
      <c r="I13225" t="s">
        <v>67</v>
      </c>
      <c r="J13225">
        <v>8.8060297041081606E-2</v>
      </c>
      <c r="K13225">
        <f t="shared" si="218"/>
        <v>10</v>
      </c>
    </row>
    <row r="13226" spans="1:11" x14ac:dyDescent="0.2">
      <c r="A13226">
        <v>23</v>
      </c>
      <c r="B13226" t="s">
        <v>85</v>
      </c>
      <c r="C13226" t="s">
        <v>57</v>
      </c>
      <c r="D13226" t="s">
        <v>58</v>
      </c>
      <c r="E13226" t="s">
        <v>68</v>
      </c>
      <c r="F13226" t="s">
        <v>65</v>
      </c>
      <c r="G13226" t="s">
        <v>69</v>
      </c>
      <c r="H13226" t="s">
        <v>62</v>
      </c>
      <c r="I13226" t="s">
        <v>67</v>
      </c>
      <c r="J13226">
        <v>6.6573232840707805E-2</v>
      </c>
      <c r="K13226">
        <f t="shared" si="218"/>
        <v>10</v>
      </c>
    </row>
    <row r="13227" spans="1:11" x14ac:dyDescent="0.2">
      <c r="A13227">
        <v>24</v>
      </c>
      <c r="B13227" t="s">
        <v>85</v>
      </c>
      <c r="C13227" t="s">
        <v>57</v>
      </c>
      <c r="D13227" t="s">
        <v>58</v>
      </c>
      <c r="E13227" t="s">
        <v>68</v>
      </c>
      <c r="F13227" t="s">
        <v>65</v>
      </c>
      <c r="G13227" t="s">
        <v>69</v>
      </c>
      <c r="H13227" t="s">
        <v>62</v>
      </c>
      <c r="I13227" t="s">
        <v>67</v>
      </c>
      <c r="J13227">
        <v>4.9482257841594303E-2</v>
      </c>
      <c r="K13227">
        <f t="shared" si="218"/>
        <v>10</v>
      </c>
    </row>
    <row r="13228" spans="1:11" x14ac:dyDescent="0.2">
      <c r="A13228">
        <v>1</v>
      </c>
      <c r="B13228" t="s">
        <v>85</v>
      </c>
      <c r="C13228" t="s">
        <v>63</v>
      </c>
      <c r="D13228" t="s">
        <v>58</v>
      </c>
      <c r="E13228" t="s">
        <v>68</v>
      </c>
      <c r="F13228" t="s">
        <v>65</v>
      </c>
      <c r="G13228" t="s">
        <v>69</v>
      </c>
      <c r="H13228" t="s">
        <v>62</v>
      </c>
      <c r="I13228" t="s">
        <v>67</v>
      </c>
      <c r="J13228">
        <v>3.8412642158179598E-2</v>
      </c>
      <c r="K13228">
        <f t="shared" si="218"/>
        <v>10</v>
      </c>
    </row>
    <row r="13229" spans="1:11" x14ac:dyDescent="0.2">
      <c r="A13229">
        <v>2</v>
      </c>
      <c r="B13229" t="s">
        <v>85</v>
      </c>
      <c r="C13229" t="s">
        <v>63</v>
      </c>
      <c r="D13229" t="s">
        <v>58</v>
      </c>
      <c r="E13229" t="s">
        <v>68</v>
      </c>
      <c r="F13229" t="s">
        <v>65</v>
      </c>
      <c r="G13229" t="s">
        <v>69</v>
      </c>
      <c r="H13229" t="s">
        <v>62</v>
      </c>
      <c r="I13229" t="s">
        <v>67</v>
      </c>
      <c r="J13229">
        <v>8.4658547085396992E-3</v>
      </c>
      <c r="K13229">
        <f t="shared" si="218"/>
        <v>10</v>
      </c>
    </row>
    <row r="13230" spans="1:11" x14ac:dyDescent="0.2">
      <c r="A13230">
        <v>3</v>
      </c>
      <c r="B13230" t="s">
        <v>85</v>
      </c>
      <c r="C13230" t="s">
        <v>63</v>
      </c>
      <c r="D13230" t="s">
        <v>58</v>
      </c>
      <c r="E13230" t="s">
        <v>68</v>
      </c>
      <c r="F13230" t="s">
        <v>65</v>
      </c>
      <c r="G13230" t="s">
        <v>69</v>
      </c>
      <c r="H13230" t="s">
        <v>62</v>
      </c>
      <c r="I13230" t="s">
        <v>67</v>
      </c>
      <c r="J13230">
        <v>5.1699057302816301E-3</v>
      </c>
      <c r="K13230">
        <f t="shared" si="218"/>
        <v>10</v>
      </c>
    </row>
    <row r="13231" spans="1:11" x14ac:dyDescent="0.2">
      <c r="A13231">
        <v>4</v>
      </c>
      <c r="B13231" t="s">
        <v>85</v>
      </c>
      <c r="C13231" t="s">
        <v>63</v>
      </c>
      <c r="D13231" t="s">
        <v>58</v>
      </c>
      <c r="E13231" t="s">
        <v>68</v>
      </c>
      <c r="F13231" t="s">
        <v>65</v>
      </c>
      <c r="G13231" t="s">
        <v>69</v>
      </c>
      <c r="H13231" t="s">
        <v>62</v>
      </c>
      <c r="I13231" t="s">
        <v>67</v>
      </c>
      <c r="J13231">
        <v>3.1372361093108701E-3</v>
      </c>
      <c r="K13231">
        <f t="shared" si="218"/>
        <v>10</v>
      </c>
    </row>
    <row r="13232" spans="1:11" x14ac:dyDescent="0.2">
      <c r="A13232">
        <v>5</v>
      </c>
      <c r="B13232" t="s">
        <v>85</v>
      </c>
      <c r="C13232" t="s">
        <v>63</v>
      </c>
      <c r="D13232" t="s">
        <v>58</v>
      </c>
      <c r="E13232" t="s">
        <v>68</v>
      </c>
      <c r="F13232" t="s">
        <v>65</v>
      </c>
      <c r="G13232" t="s">
        <v>69</v>
      </c>
      <c r="H13232" t="s">
        <v>62</v>
      </c>
      <c r="I13232" t="s">
        <v>67</v>
      </c>
      <c r="J13232">
        <v>1.5697057838613799E-3</v>
      </c>
      <c r="K13232">
        <f t="shared" si="218"/>
        <v>10</v>
      </c>
    </row>
    <row r="13233" spans="1:11" x14ac:dyDescent="0.2">
      <c r="A13233">
        <v>6</v>
      </c>
      <c r="B13233" t="s">
        <v>85</v>
      </c>
      <c r="C13233" t="s">
        <v>63</v>
      </c>
      <c r="D13233" t="s">
        <v>58</v>
      </c>
      <c r="E13233" t="s">
        <v>68</v>
      </c>
      <c r="F13233" t="s">
        <v>65</v>
      </c>
      <c r="G13233" t="s">
        <v>69</v>
      </c>
      <c r="H13233" t="s">
        <v>62</v>
      </c>
      <c r="I13233" t="s">
        <v>67</v>
      </c>
      <c r="J13233">
        <v>1.0595814261996699E-3</v>
      </c>
      <c r="K13233">
        <f t="shared" si="218"/>
        <v>10</v>
      </c>
    </row>
    <row r="13234" spans="1:11" x14ac:dyDescent="0.2">
      <c r="A13234">
        <v>7</v>
      </c>
      <c r="B13234" t="s">
        <v>85</v>
      </c>
      <c r="C13234" t="s">
        <v>63</v>
      </c>
      <c r="D13234" t="s">
        <v>58</v>
      </c>
      <c r="E13234" t="s">
        <v>68</v>
      </c>
      <c r="F13234" t="s">
        <v>65</v>
      </c>
      <c r="G13234" t="s">
        <v>69</v>
      </c>
      <c r="H13234" t="s">
        <v>62</v>
      </c>
      <c r="I13234" t="s">
        <v>67</v>
      </c>
      <c r="J13234">
        <v>1.10963228934833E-3</v>
      </c>
      <c r="K13234">
        <f t="shared" si="218"/>
        <v>10</v>
      </c>
    </row>
    <row r="13235" spans="1:11" x14ac:dyDescent="0.2">
      <c r="A13235">
        <v>8</v>
      </c>
      <c r="B13235" t="s">
        <v>85</v>
      </c>
      <c r="C13235" t="s">
        <v>63</v>
      </c>
      <c r="D13235" t="s">
        <v>58</v>
      </c>
      <c r="E13235" t="s">
        <v>68</v>
      </c>
      <c r="F13235" t="s">
        <v>65</v>
      </c>
      <c r="G13235" t="s">
        <v>69</v>
      </c>
      <c r="H13235" t="s">
        <v>62</v>
      </c>
      <c r="I13235" t="s">
        <v>67</v>
      </c>
      <c r="J13235">
        <v>1.8713505882074701E-3</v>
      </c>
      <c r="K13235">
        <f t="shared" si="218"/>
        <v>10</v>
      </c>
    </row>
    <row r="13236" spans="1:11" x14ac:dyDescent="0.2">
      <c r="A13236">
        <v>9</v>
      </c>
      <c r="B13236" t="s">
        <v>85</v>
      </c>
      <c r="C13236" t="s">
        <v>63</v>
      </c>
      <c r="D13236" t="s">
        <v>58</v>
      </c>
      <c r="E13236" t="s">
        <v>68</v>
      </c>
      <c r="F13236" t="s">
        <v>65</v>
      </c>
      <c r="G13236" t="s">
        <v>69</v>
      </c>
      <c r="H13236" t="s">
        <v>62</v>
      </c>
      <c r="I13236" t="s">
        <v>67</v>
      </c>
      <c r="J13236">
        <v>3.5808220705060199E-3</v>
      </c>
      <c r="K13236">
        <f t="shared" si="218"/>
        <v>10</v>
      </c>
    </row>
    <row r="13237" spans="1:11" x14ac:dyDescent="0.2">
      <c r="A13237">
        <v>10</v>
      </c>
      <c r="B13237" t="s">
        <v>85</v>
      </c>
      <c r="C13237" t="s">
        <v>63</v>
      </c>
      <c r="D13237" t="s">
        <v>58</v>
      </c>
      <c r="E13237" t="s">
        <v>68</v>
      </c>
      <c r="F13237" t="s">
        <v>65</v>
      </c>
      <c r="G13237" t="s">
        <v>69</v>
      </c>
      <c r="H13237" t="s">
        <v>62</v>
      </c>
      <c r="I13237" t="s">
        <v>67</v>
      </c>
      <c r="J13237">
        <v>7.2468437799696802E-3</v>
      </c>
      <c r="K13237">
        <f t="shared" si="218"/>
        <v>10</v>
      </c>
    </row>
    <row r="13238" spans="1:11" x14ac:dyDescent="0.2">
      <c r="A13238">
        <v>11</v>
      </c>
      <c r="B13238" t="s">
        <v>85</v>
      </c>
      <c r="C13238" t="s">
        <v>63</v>
      </c>
      <c r="D13238" t="s">
        <v>58</v>
      </c>
      <c r="E13238" t="s">
        <v>68</v>
      </c>
      <c r="F13238" t="s">
        <v>65</v>
      </c>
      <c r="G13238" t="s">
        <v>69</v>
      </c>
      <c r="H13238" t="s">
        <v>62</v>
      </c>
      <c r="I13238" t="s">
        <v>67</v>
      </c>
      <c r="J13238">
        <v>1.33330079741619E-2</v>
      </c>
      <c r="K13238">
        <f t="shared" si="218"/>
        <v>10</v>
      </c>
    </row>
    <row r="13239" spans="1:11" x14ac:dyDescent="0.2">
      <c r="A13239">
        <v>12</v>
      </c>
      <c r="B13239" t="s">
        <v>85</v>
      </c>
      <c r="C13239" t="s">
        <v>63</v>
      </c>
      <c r="D13239" t="s">
        <v>58</v>
      </c>
      <c r="E13239" t="s">
        <v>68</v>
      </c>
      <c r="F13239" t="s">
        <v>65</v>
      </c>
      <c r="G13239" t="s">
        <v>69</v>
      </c>
      <c r="H13239" t="s">
        <v>62</v>
      </c>
      <c r="I13239" t="s">
        <v>67</v>
      </c>
      <c r="J13239">
        <v>2.2422112256417898E-2</v>
      </c>
      <c r="K13239">
        <f t="shared" si="218"/>
        <v>10</v>
      </c>
    </row>
    <row r="13240" spans="1:11" x14ac:dyDescent="0.2">
      <c r="A13240">
        <v>13</v>
      </c>
      <c r="B13240" t="s">
        <v>85</v>
      </c>
      <c r="C13240" t="s">
        <v>63</v>
      </c>
      <c r="D13240" t="s">
        <v>58</v>
      </c>
      <c r="E13240" t="s">
        <v>68</v>
      </c>
      <c r="F13240" t="s">
        <v>65</v>
      </c>
      <c r="G13240" t="s">
        <v>69</v>
      </c>
      <c r="H13240" t="s">
        <v>62</v>
      </c>
      <c r="I13240" t="s">
        <v>67</v>
      </c>
      <c r="J13240">
        <v>3.37773924650972E-2</v>
      </c>
      <c r="K13240">
        <f t="shared" si="218"/>
        <v>10</v>
      </c>
    </row>
    <row r="13241" spans="1:11" x14ac:dyDescent="0.2">
      <c r="A13241">
        <v>14</v>
      </c>
      <c r="B13241" t="s">
        <v>85</v>
      </c>
      <c r="C13241" t="s">
        <v>63</v>
      </c>
      <c r="D13241" t="s">
        <v>58</v>
      </c>
      <c r="E13241" t="s">
        <v>68</v>
      </c>
      <c r="F13241" t="s">
        <v>65</v>
      </c>
      <c r="G13241" t="s">
        <v>69</v>
      </c>
      <c r="H13241" t="s">
        <v>62</v>
      </c>
      <c r="I13241" t="s">
        <v>67</v>
      </c>
      <c r="J13241">
        <v>4.6132947147103601E-2</v>
      </c>
      <c r="K13241">
        <f t="shared" si="218"/>
        <v>10</v>
      </c>
    </row>
    <row r="13242" spans="1:11" x14ac:dyDescent="0.2">
      <c r="A13242">
        <v>15</v>
      </c>
      <c r="B13242" t="s">
        <v>85</v>
      </c>
      <c r="C13242" t="s">
        <v>63</v>
      </c>
      <c r="D13242" t="s">
        <v>58</v>
      </c>
      <c r="E13242" t="s">
        <v>68</v>
      </c>
      <c r="F13242" t="s">
        <v>65</v>
      </c>
      <c r="G13242" t="s">
        <v>69</v>
      </c>
      <c r="H13242" t="s">
        <v>62</v>
      </c>
      <c r="I13242" t="s">
        <v>67</v>
      </c>
      <c r="J13242">
        <v>5.8936777703955397E-2</v>
      </c>
      <c r="K13242">
        <f t="shared" si="218"/>
        <v>10</v>
      </c>
    </row>
    <row r="13243" spans="1:11" x14ac:dyDescent="0.2">
      <c r="A13243">
        <v>16</v>
      </c>
      <c r="B13243" t="s">
        <v>85</v>
      </c>
      <c r="C13243" t="s">
        <v>63</v>
      </c>
      <c r="D13243" t="s">
        <v>58</v>
      </c>
      <c r="E13243" t="s">
        <v>68</v>
      </c>
      <c r="F13243" t="s">
        <v>65</v>
      </c>
      <c r="G13243" t="s">
        <v>69</v>
      </c>
      <c r="H13243" t="s">
        <v>62</v>
      </c>
      <c r="I13243" t="s">
        <v>67</v>
      </c>
      <c r="J13243">
        <v>7.18253347100761E-2</v>
      </c>
      <c r="K13243">
        <f t="shared" si="218"/>
        <v>10</v>
      </c>
    </row>
    <row r="13244" spans="1:11" x14ac:dyDescent="0.2">
      <c r="A13244">
        <v>17</v>
      </c>
      <c r="B13244" t="s">
        <v>85</v>
      </c>
      <c r="C13244" t="s">
        <v>63</v>
      </c>
      <c r="D13244" t="s">
        <v>58</v>
      </c>
      <c r="E13244" t="s">
        <v>68</v>
      </c>
      <c r="F13244" t="s">
        <v>65</v>
      </c>
      <c r="G13244" t="s">
        <v>69</v>
      </c>
      <c r="H13244" t="s">
        <v>62</v>
      </c>
      <c r="I13244" t="s">
        <v>67</v>
      </c>
      <c r="J13244">
        <v>8.6501848877709703E-2</v>
      </c>
      <c r="K13244">
        <f t="shared" si="218"/>
        <v>10</v>
      </c>
    </row>
    <row r="13245" spans="1:11" x14ac:dyDescent="0.2">
      <c r="A13245">
        <v>18</v>
      </c>
      <c r="B13245" t="s">
        <v>85</v>
      </c>
      <c r="C13245" t="s">
        <v>63</v>
      </c>
      <c r="D13245" t="s">
        <v>58</v>
      </c>
      <c r="E13245" t="s">
        <v>68</v>
      </c>
      <c r="F13245" t="s">
        <v>65</v>
      </c>
      <c r="G13245" t="s">
        <v>69</v>
      </c>
      <c r="H13245" t="s">
        <v>62</v>
      </c>
      <c r="I13245" t="s">
        <v>67</v>
      </c>
      <c r="J13245">
        <v>9.6181935646508801E-2</v>
      </c>
      <c r="K13245">
        <f t="shared" si="218"/>
        <v>10</v>
      </c>
    </row>
    <row r="13246" spans="1:11" x14ac:dyDescent="0.2">
      <c r="A13246">
        <v>19</v>
      </c>
      <c r="B13246" t="s">
        <v>85</v>
      </c>
      <c r="C13246" t="s">
        <v>63</v>
      </c>
      <c r="D13246" t="s">
        <v>58</v>
      </c>
      <c r="E13246" t="s">
        <v>68</v>
      </c>
      <c r="F13246" t="s">
        <v>65</v>
      </c>
      <c r="G13246" t="s">
        <v>69</v>
      </c>
      <c r="H13246" t="s">
        <v>62</v>
      </c>
      <c r="I13246" t="s">
        <v>67</v>
      </c>
      <c r="J13246">
        <v>0.104303202845034</v>
      </c>
      <c r="K13246">
        <f t="shared" si="218"/>
        <v>10</v>
      </c>
    </row>
    <row r="13247" spans="1:11" x14ac:dyDescent="0.2">
      <c r="A13247">
        <v>20</v>
      </c>
      <c r="B13247" t="s">
        <v>85</v>
      </c>
      <c r="C13247" t="s">
        <v>63</v>
      </c>
      <c r="D13247" t="s">
        <v>58</v>
      </c>
      <c r="E13247" t="s">
        <v>68</v>
      </c>
      <c r="F13247" t="s">
        <v>65</v>
      </c>
      <c r="G13247" t="s">
        <v>69</v>
      </c>
      <c r="H13247" t="s">
        <v>62</v>
      </c>
      <c r="I13247" t="s">
        <v>67</v>
      </c>
      <c r="J13247">
        <v>0.10113159841633899</v>
      </c>
      <c r="K13247">
        <f t="shared" si="218"/>
        <v>10</v>
      </c>
    </row>
    <row r="13248" spans="1:11" x14ac:dyDescent="0.2">
      <c r="A13248">
        <v>21</v>
      </c>
      <c r="B13248" t="s">
        <v>85</v>
      </c>
      <c r="C13248" t="s">
        <v>63</v>
      </c>
      <c r="D13248" t="s">
        <v>58</v>
      </c>
      <c r="E13248" t="s">
        <v>68</v>
      </c>
      <c r="F13248" t="s">
        <v>65</v>
      </c>
      <c r="G13248" t="s">
        <v>69</v>
      </c>
      <c r="H13248" t="s">
        <v>62</v>
      </c>
      <c r="I13248" t="s">
        <v>67</v>
      </c>
      <c r="J13248">
        <v>9.2964478723424296E-2</v>
      </c>
      <c r="K13248">
        <f t="shared" si="218"/>
        <v>10</v>
      </c>
    </row>
    <row r="13249" spans="1:11" x14ac:dyDescent="0.2">
      <c r="A13249">
        <v>22</v>
      </c>
      <c r="B13249" t="s">
        <v>85</v>
      </c>
      <c r="C13249" t="s">
        <v>63</v>
      </c>
      <c r="D13249" t="s">
        <v>58</v>
      </c>
      <c r="E13249" t="s">
        <v>68</v>
      </c>
      <c r="F13249" t="s">
        <v>65</v>
      </c>
      <c r="G13249" t="s">
        <v>69</v>
      </c>
      <c r="H13249" t="s">
        <v>62</v>
      </c>
      <c r="I13249" t="s">
        <v>67</v>
      </c>
      <c r="J13249">
        <v>8.1438881106759606E-2</v>
      </c>
      <c r="K13249">
        <f t="shared" si="218"/>
        <v>10</v>
      </c>
    </row>
    <row r="13250" spans="1:11" x14ac:dyDescent="0.2">
      <c r="A13250">
        <v>23</v>
      </c>
      <c r="B13250" t="s">
        <v>85</v>
      </c>
      <c r="C13250" t="s">
        <v>63</v>
      </c>
      <c r="D13250" t="s">
        <v>58</v>
      </c>
      <c r="E13250" t="s">
        <v>68</v>
      </c>
      <c r="F13250" t="s">
        <v>65</v>
      </c>
      <c r="G13250" t="s">
        <v>69</v>
      </c>
      <c r="H13250" t="s">
        <v>62</v>
      </c>
      <c r="I13250" t="s">
        <v>67</v>
      </c>
      <c r="J13250">
        <v>6.7287277776631405E-2</v>
      </c>
      <c r="K13250">
        <f t="shared" si="218"/>
        <v>10</v>
      </c>
    </row>
    <row r="13251" spans="1:11" x14ac:dyDescent="0.2">
      <c r="A13251">
        <v>24</v>
      </c>
      <c r="B13251" t="s">
        <v>85</v>
      </c>
      <c r="C13251" t="s">
        <v>63</v>
      </c>
      <c r="D13251" t="s">
        <v>58</v>
      </c>
      <c r="E13251" t="s">
        <v>68</v>
      </c>
      <c r="F13251" t="s">
        <v>65</v>
      </c>
      <c r="G13251" t="s">
        <v>69</v>
      </c>
      <c r="H13251" t="s">
        <v>62</v>
      </c>
      <c r="I13251" t="s">
        <v>67</v>
      </c>
      <c r="J13251">
        <v>5.2139629706375E-2</v>
      </c>
      <c r="K13251">
        <f t="shared" si="218"/>
        <v>10</v>
      </c>
    </row>
    <row r="13252" spans="1:11" x14ac:dyDescent="0.2">
      <c r="A13252">
        <v>1</v>
      </c>
      <c r="B13252" t="s">
        <v>85</v>
      </c>
      <c r="C13252" t="s">
        <v>57</v>
      </c>
      <c r="D13252" t="s">
        <v>58</v>
      </c>
      <c r="E13252" t="s">
        <v>59</v>
      </c>
      <c r="F13252" t="s">
        <v>60</v>
      </c>
      <c r="G13252" t="s">
        <v>69</v>
      </c>
      <c r="H13252" t="s">
        <v>62</v>
      </c>
      <c r="I13252" t="s">
        <v>67</v>
      </c>
      <c r="J13252">
        <v>2.84032391747015E-2</v>
      </c>
      <c r="K13252">
        <f t="shared" ref="K13252:K13315" si="219">MONTH(1&amp;B13252)</f>
        <v>10</v>
      </c>
    </row>
    <row r="13253" spans="1:11" x14ac:dyDescent="0.2">
      <c r="A13253">
        <v>2</v>
      </c>
      <c r="B13253" t="s">
        <v>85</v>
      </c>
      <c r="C13253" t="s">
        <v>57</v>
      </c>
      <c r="D13253" t="s">
        <v>58</v>
      </c>
      <c r="E13253" t="s">
        <v>59</v>
      </c>
      <c r="F13253" t="s">
        <v>60</v>
      </c>
      <c r="G13253" t="s">
        <v>69</v>
      </c>
      <c r="H13253" t="s">
        <v>62</v>
      </c>
      <c r="I13253" t="s">
        <v>67</v>
      </c>
      <c r="J13253">
        <v>7.3555766199814004E-3</v>
      </c>
      <c r="K13253">
        <f t="shared" si="219"/>
        <v>10</v>
      </c>
    </row>
    <row r="13254" spans="1:11" x14ac:dyDescent="0.2">
      <c r="A13254">
        <v>3</v>
      </c>
      <c r="B13254" t="s">
        <v>85</v>
      </c>
      <c r="C13254" t="s">
        <v>57</v>
      </c>
      <c r="D13254" t="s">
        <v>58</v>
      </c>
      <c r="E13254" t="s">
        <v>59</v>
      </c>
      <c r="F13254" t="s">
        <v>60</v>
      </c>
      <c r="G13254" t="s">
        <v>69</v>
      </c>
      <c r="H13254" t="s">
        <v>62</v>
      </c>
      <c r="I13254" t="s">
        <v>67</v>
      </c>
      <c r="J13254">
        <v>1.94888267658533E-3</v>
      </c>
      <c r="K13254">
        <f t="shared" si="219"/>
        <v>10</v>
      </c>
    </row>
    <row r="13255" spans="1:11" x14ac:dyDescent="0.2">
      <c r="A13255">
        <v>4</v>
      </c>
      <c r="B13255" t="s">
        <v>85</v>
      </c>
      <c r="C13255" t="s">
        <v>57</v>
      </c>
      <c r="D13255" t="s">
        <v>58</v>
      </c>
      <c r="E13255" t="s">
        <v>59</v>
      </c>
      <c r="F13255" t="s">
        <v>60</v>
      </c>
      <c r="G13255" t="s">
        <v>69</v>
      </c>
      <c r="H13255" t="s">
        <v>62</v>
      </c>
      <c r="I13255" t="s">
        <v>67</v>
      </c>
      <c r="J13255">
        <v>1.04908832904438E-3</v>
      </c>
      <c r="K13255">
        <f t="shared" si="219"/>
        <v>10</v>
      </c>
    </row>
    <row r="13256" spans="1:11" x14ac:dyDescent="0.2">
      <c r="A13256">
        <v>5</v>
      </c>
      <c r="B13256" t="s">
        <v>85</v>
      </c>
      <c r="C13256" t="s">
        <v>57</v>
      </c>
      <c r="D13256" t="s">
        <v>58</v>
      </c>
      <c r="E13256" t="s">
        <v>59</v>
      </c>
      <c r="F13256" t="s">
        <v>60</v>
      </c>
      <c r="G13256" t="s">
        <v>69</v>
      </c>
      <c r="H13256" t="s">
        <v>62</v>
      </c>
      <c r="I13256" t="s">
        <v>67</v>
      </c>
      <c r="J13256">
        <v>1.2851547994424601E-3</v>
      </c>
      <c r="K13256">
        <f t="shared" si="219"/>
        <v>10</v>
      </c>
    </row>
    <row r="13257" spans="1:11" x14ac:dyDescent="0.2">
      <c r="A13257">
        <v>6</v>
      </c>
      <c r="B13257" t="s">
        <v>85</v>
      </c>
      <c r="C13257" t="s">
        <v>57</v>
      </c>
      <c r="D13257" t="s">
        <v>58</v>
      </c>
      <c r="E13257" t="s">
        <v>59</v>
      </c>
      <c r="F13257" t="s">
        <v>60</v>
      </c>
      <c r="G13257" t="s">
        <v>69</v>
      </c>
      <c r="H13257" t="s">
        <v>62</v>
      </c>
      <c r="I13257" t="s">
        <v>67</v>
      </c>
      <c r="J13257">
        <v>1.4461563981499499E-3</v>
      </c>
      <c r="K13257">
        <f t="shared" si="219"/>
        <v>10</v>
      </c>
    </row>
    <row r="13258" spans="1:11" x14ac:dyDescent="0.2">
      <c r="A13258">
        <v>7</v>
      </c>
      <c r="B13258" t="s">
        <v>85</v>
      </c>
      <c r="C13258" t="s">
        <v>57</v>
      </c>
      <c r="D13258" t="s">
        <v>58</v>
      </c>
      <c r="E13258" t="s">
        <v>59</v>
      </c>
      <c r="F13258" t="s">
        <v>60</v>
      </c>
      <c r="G13258" t="s">
        <v>69</v>
      </c>
      <c r="H13258" t="s">
        <v>62</v>
      </c>
      <c r="I13258" t="s">
        <v>67</v>
      </c>
      <c r="J13258">
        <v>2.8005663017051201E-3</v>
      </c>
      <c r="K13258">
        <f t="shared" si="219"/>
        <v>10</v>
      </c>
    </row>
    <row r="13259" spans="1:11" x14ac:dyDescent="0.2">
      <c r="A13259">
        <v>8</v>
      </c>
      <c r="B13259" t="s">
        <v>85</v>
      </c>
      <c r="C13259" t="s">
        <v>57</v>
      </c>
      <c r="D13259" t="s">
        <v>58</v>
      </c>
      <c r="E13259" t="s">
        <v>59</v>
      </c>
      <c r="F13259" t="s">
        <v>60</v>
      </c>
      <c r="G13259" t="s">
        <v>69</v>
      </c>
      <c r="H13259" t="s">
        <v>62</v>
      </c>
      <c r="I13259" t="s">
        <v>67</v>
      </c>
      <c r="J13259">
        <v>3.6365210734664302E-3</v>
      </c>
      <c r="K13259">
        <f t="shared" si="219"/>
        <v>10</v>
      </c>
    </row>
    <row r="13260" spans="1:11" x14ac:dyDescent="0.2">
      <c r="A13260">
        <v>9</v>
      </c>
      <c r="B13260" t="s">
        <v>85</v>
      </c>
      <c r="C13260" t="s">
        <v>57</v>
      </c>
      <c r="D13260" t="s">
        <v>58</v>
      </c>
      <c r="E13260" t="s">
        <v>59</v>
      </c>
      <c r="F13260" t="s">
        <v>60</v>
      </c>
      <c r="G13260" t="s">
        <v>69</v>
      </c>
      <c r="H13260" t="s">
        <v>62</v>
      </c>
      <c r="I13260" t="s">
        <v>67</v>
      </c>
      <c r="J13260">
        <v>5.9741936269796202E-3</v>
      </c>
      <c r="K13260">
        <f t="shared" si="219"/>
        <v>10</v>
      </c>
    </row>
    <row r="13261" spans="1:11" x14ac:dyDescent="0.2">
      <c r="A13261">
        <v>10</v>
      </c>
      <c r="B13261" t="s">
        <v>85</v>
      </c>
      <c r="C13261" t="s">
        <v>57</v>
      </c>
      <c r="D13261" t="s">
        <v>58</v>
      </c>
      <c r="E13261" t="s">
        <v>59</v>
      </c>
      <c r="F13261" t="s">
        <v>60</v>
      </c>
      <c r="G13261" t="s">
        <v>69</v>
      </c>
      <c r="H13261" t="s">
        <v>62</v>
      </c>
      <c r="I13261" t="s">
        <v>67</v>
      </c>
      <c r="J13261">
        <v>8.6412986484340898E-3</v>
      </c>
      <c r="K13261">
        <f t="shared" si="219"/>
        <v>10</v>
      </c>
    </row>
    <row r="13262" spans="1:11" x14ac:dyDescent="0.2">
      <c r="A13262">
        <v>11</v>
      </c>
      <c r="B13262" t="s">
        <v>85</v>
      </c>
      <c r="C13262" t="s">
        <v>57</v>
      </c>
      <c r="D13262" t="s">
        <v>58</v>
      </c>
      <c r="E13262" t="s">
        <v>59</v>
      </c>
      <c r="F13262" t="s">
        <v>60</v>
      </c>
      <c r="G13262" t="s">
        <v>69</v>
      </c>
      <c r="H13262" t="s">
        <v>62</v>
      </c>
      <c r="I13262" t="s">
        <v>67</v>
      </c>
      <c r="J13262">
        <v>1.05374605955909E-2</v>
      </c>
      <c r="K13262">
        <f t="shared" si="219"/>
        <v>10</v>
      </c>
    </row>
    <row r="13263" spans="1:11" x14ac:dyDescent="0.2">
      <c r="A13263">
        <v>12</v>
      </c>
      <c r="B13263" t="s">
        <v>85</v>
      </c>
      <c r="C13263" t="s">
        <v>57</v>
      </c>
      <c r="D13263" t="s">
        <v>58</v>
      </c>
      <c r="E13263" t="s">
        <v>59</v>
      </c>
      <c r="F13263" t="s">
        <v>60</v>
      </c>
      <c r="G13263" t="s">
        <v>69</v>
      </c>
      <c r="H13263" t="s">
        <v>62</v>
      </c>
      <c r="I13263" t="s">
        <v>67</v>
      </c>
      <c r="J13263">
        <v>1.21965481116843E-2</v>
      </c>
      <c r="K13263">
        <f t="shared" si="219"/>
        <v>10</v>
      </c>
    </row>
    <row r="13264" spans="1:11" x14ac:dyDescent="0.2">
      <c r="A13264">
        <v>13</v>
      </c>
      <c r="B13264" t="s">
        <v>85</v>
      </c>
      <c r="C13264" t="s">
        <v>57</v>
      </c>
      <c r="D13264" t="s">
        <v>58</v>
      </c>
      <c r="E13264" t="s">
        <v>59</v>
      </c>
      <c r="F13264" t="s">
        <v>60</v>
      </c>
      <c r="G13264" t="s">
        <v>69</v>
      </c>
      <c r="H13264" t="s">
        <v>62</v>
      </c>
      <c r="I13264" t="s">
        <v>67</v>
      </c>
      <c r="J13264">
        <v>1.40139644744935E-2</v>
      </c>
      <c r="K13264">
        <f t="shared" si="219"/>
        <v>10</v>
      </c>
    </row>
    <row r="13265" spans="1:11" x14ac:dyDescent="0.2">
      <c r="A13265">
        <v>14</v>
      </c>
      <c r="B13265" t="s">
        <v>85</v>
      </c>
      <c r="C13265" t="s">
        <v>57</v>
      </c>
      <c r="D13265" t="s">
        <v>58</v>
      </c>
      <c r="E13265" t="s">
        <v>59</v>
      </c>
      <c r="F13265" t="s">
        <v>60</v>
      </c>
      <c r="G13265" t="s">
        <v>69</v>
      </c>
      <c r="H13265" t="s">
        <v>62</v>
      </c>
      <c r="I13265" t="s">
        <v>67</v>
      </c>
      <c r="J13265">
        <v>2.0226757485719001E-2</v>
      </c>
      <c r="K13265">
        <f t="shared" si="219"/>
        <v>10</v>
      </c>
    </row>
    <row r="13266" spans="1:11" x14ac:dyDescent="0.2">
      <c r="A13266">
        <v>15</v>
      </c>
      <c r="B13266" t="s">
        <v>85</v>
      </c>
      <c r="C13266" t="s">
        <v>57</v>
      </c>
      <c r="D13266" t="s">
        <v>58</v>
      </c>
      <c r="E13266" t="s">
        <v>59</v>
      </c>
      <c r="F13266" t="s">
        <v>60</v>
      </c>
      <c r="G13266" t="s">
        <v>69</v>
      </c>
      <c r="H13266" t="s">
        <v>62</v>
      </c>
      <c r="I13266" t="s">
        <v>67</v>
      </c>
      <c r="J13266">
        <v>3.2609696946865101E-2</v>
      </c>
      <c r="K13266">
        <f t="shared" si="219"/>
        <v>10</v>
      </c>
    </row>
    <row r="13267" spans="1:11" x14ac:dyDescent="0.2">
      <c r="A13267">
        <v>16</v>
      </c>
      <c r="B13267" t="s">
        <v>85</v>
      </c>
      <c r="C13267" t="s">
        <v>57</v>
      </c>
      <c r="D13267" t="s">
        <v>58</v>
      </c>
      <c r="E13267" t="s">
        <v>59</v>
      </c>
      <c r="F13267" t="s">
        <v>60</v>
      </c>
      <c r="G13267" t="s">
        <v>69</v>
      </c>
      <c r="H13267" t="s">
        <v>62</v>
      </c>
      <c r="I13267" t="s">
        <v>67</v>
      </c>
      <c r="J13267">
        <v>5.4855746478519499E-2</v>
      </c>
      <c r="K13267">
        <f t="shared" si="219"/>
        <v>10</v>
      </c>
    </row>
    <row r="13268" spans="1:11" x14ac:dyDescent="0.2">
      <c r="A13268">
        <v>17</v>
      </c>
      <c r="B13268" t="s">
        <v>85</v>
      </c>
      <c r="C13268" t="s">
        <v>57</v>
      </c>
      <c r="D13268" t="s">
        <v>58</v>
      </c>
      <c r="E13268" t="s">
        <v>59</v>
      </c>
      <c r="F13268" t="s">
        <v>60</v>
      </c>
      <c r="G13268" t="s">
        <v>69</v>
      </c>
      <c r="H13268" t="s">
        <v>62</v>
      </c>
      <c r="I13268" t="s">
        <v>67</v>
      </c>
      <c r="J13268">
        <v>8.2348935529298603E-2</v>
      </c>
      <c r="K13268">
        <f t="shared" si="219"/>
        <v>10</v>
      </c>
    </row>
    <row r="13269" spans="1:11" x14ac:dyDescent="0.2">
      <c r="A13269">
        <v>18</v>
      </c>
      <c r="B13269" t="s">
        <v>85</v>
      </c>
      <c r="C13269" t="s">
        <v>57</v>
      </c>
      <c r="D13269" t="s">
        <v>58</v>
      </c>
      <c r="E13269" t="s">
        <v>59</v>
      </c>
      <c r="F13269" t="s">
        <v>60</v>
      </c>
      <c r="G13269" t="s">
        <v>69</v>
      </c>
      <c r="H13269" t="s">
        <v>62</v>
      </c>
      <c r="I13269" t="s">
        <v>67</v>
      </c>
      <c r="J13269">
        <v>0.105767453018817</v>
      </c>
      <c r="K13269">
        <f t="shared" si="219"/>
        <v>10</v>
      </c>
    </row>
    <row r="13270" spans="1:11" x14ac:dyDescent="0.2">
      <c r="A13270">
        <v>19</v>
      </c>
      <c r="B13270" t="s">
        <v>85</v>
      </c>
      <c r="C13270" t="s">
        <v>57</v>
      </c>
      <c r="D13270" t="s">
        <v>58</v>
      </c>
      <c r="E13270" t="s">
        <v>59</v>
      </c>
      <c r="F13270" t="s">
        <v>60</v>
      </c>
      <c r="G13270" t="s">
        <v>69</v>
      </c>
      <c r="H13270" t="s">
        <v>62</v>
      </c>
      <c r="I13270" t="s">
        <v>67</v>
      </c>
      <c r="J13270">
        <v>0.117667313399338</v>
      </c>
      <c r="K13270">
        <f t="shared" si="219"/>
        <v>10</v>
      </c>
    </row>
    <row r="13271" spans="1:11" x14ac:dyDescent="0.2">
      <c r="A13271">
        <v>20</v>
      </c>
      <c r="B13271" t="s">
        <v>85</v>
      </c>
      <c r="C13271" t="s">
        <v>57</v>
      </c>
      <c r="D13271" t="s">
        <v>58</v>
      </c>
      <c r="E13271" t="s">
        <v>59</v>
      </c>
      <c r="F13271" t="s">
        <v>60</v>
      </c>
      <c r="G13271" t="s">
        <v>69</v>
      </c>
      <c r="H13271" t="s">
        <v>62</v>
      </c>
      <c r="I13271" t="s">
        <v>67</v>
      </c>
      <c r="J13271">
        <v>0.121408796015605</v>
      </c>
      <c r="K13271">
        <f t="shared" si="219"/>
        <v>10</v>
      </c>
    </row>
    <row r="13272" spans="1:11" x14ac:dyDescent="0.2">
      <c r="A13272">
        <v>21</v>
      </c>
      <c r="B13272" t="s">
        <v>85</v>
      </c>
      <c r="C13272" t="s">
        <v>57</v>
      </c>
      <c r="D13272" t="s">
        <v>58</v>
      </c>
      <c r="E13272" t="s">
        <v>59</v>
      </c>
      <c r="F13272" t="s">
        <v>60</v>
      </c>
      <c r="G13272" t="s">
        <v>69</v>
      </c>
      <c r="H13272" t="s">
        <v>62</v>
      </c>
      <c r="I13272" t="s">
        <v>67</v>
      </c>
      <c r="J13272">
        <v>0.12304842566721701</v>
      </c>
      <c r="K13272">
        <f t="shared" si="219"/>
        <v>10</v>
      </c>
    </row>
    <row r="13273" spans="1:11" x14ac:dyDescent="0.2">
      <c r="A13273">
        <v>22</v>
      </c>
      <c r="B13273" t="s">
        <v>85</v>
      </c>
      <c r="C13273" t="s">
        <v>57</v>
      </c>
      <c r="D13273" t="s">
        <v>58</v>
      </c>
      <c r="E13273" t="s">
        <v>59</v>
      </c>
      <c r="F13273" t="s">
        <v>60</v>
      </c>
      <c r="G13273" t="s">
        <v>69</v>
      </c>
      <c r="H13273" t="s">
        <v>62</v>
      </c>
      <c r="I13273" t="s">
        <v>67</v>
      </c>
      <c r="J13273">
        <v>0.108086712025297</v>
      </c>
      <c r="K13273">
        <f t="shared" si="219"/>
        <v>10</v>
      </c>
    </row>
    <row r="13274" spans="1:11" x14ac:dyDescent="0.2">
      <c r="A13274">
        <v>23</v>
      </c>
      <c r="B13274" t="s">
        <v>85</v>
      </c>
      <c r="C13274" t="s">
        <v>57</v>
      </c>
      <c r="D13274" t="s">
        <v>58</v>
      </c>
      <c r="E13274" t="s">
        <v>59</v>
      </c>
      <c r="F13274" t="s">
        <v>60</v>
      </c>
      <c r="G13274" t="s">
        <v>69</v>
      </c>
      <c r="H13274" t="s">
        <v>62</v>
      </c>
      <c r="I13274" t="s">
        <v>67</v>
      </c>
      <c r="J13274">
        <v>8.0527432638583404E-2</v>
      </c>
      <c r="K13274">
        <f t="shared" si="219"/>
        <v>10</v>
      </c>
    </row>
    <row r="13275" spans="1:11" x14ac:dyDescent="0.2">
      <c r="A13275">
        <v>24</v>
      </c>
      <c r="B13275" t="s">
        <v>85</v>
      </c>
      <c r="C13275" t="s">
        <v>57</v>
      </c>
      <c r="D13275" t="s">
        <v>58</v>
      </c>
      <c r="E13275" t="s">
        <v>59</v>
      </c>
      <c r="F13275" t="s">
        <v>60</v>
      </c>
      <c r="G13275" t="s">
        <v>69</v>
      </c>
      <c r="H13275" t="s">
        <v>62</v>
      </c>
      <c r="I13275" t="s">
        <v>67</v>
      </c>
      <c r="J13275">
        <v>5.4164079964477897E-2</v>
      </c>
      <c r="K13275">
        <f t="shared" si="219"/>
        <v>10</v>
      </c>
    </row>
    <row r="13276" spans="1:11" x14ac:dyDescent="0.2">
      <c r="A13276">
        <v>1</v>
      </c>
      <c r="B13276" t="s">
        <v>85</v>
      </c>
      <c r="C13276" t="s">
        <v>63</v>
      </c>
      <c r="D13276" t="s">
        <v>58</v>
      </c>
      <c r="E13276" t="s">
        <v>59</v>
      </c>
      <c r="F13276" t="s">
        <v>60</v>
      </c>
      <c r="G13276" t="s">
        <v>69</v>
      </c>
      <c r="H13276" t="s">
        <v>62</v>
      </c>
      <c r="I13276" t="s">
        <v>67</v>
      </c>
      <c r="J13276">
        <v>3.9336154830534202E-2</v>
      </c>
      <c r="K13276">
        <f t="shared" si="219"/>
        <v>10</v>
      </c>
    </row>
    <row r="13277" spans="1:11" x14ac:dyDescent="0.2">
      <c r="A13277">
        <v>2</v>
      </c>
      <c r="B13277" t="s">
        <v>85</v>
      </c>
      <c r="C13277" t="s">
        <v>63</v>
      </c>
      <c r="D13277" t="s">
        <v>58</v>
      </c>
      <c r="E13277" t="s">
        <v>59</v>
      </c>
      <c r="F13277" t="s">
        <v>60</v>
      </c>
      <c r="G13277" t="s">
        <v>69</v>
      </c>
      <c r="H13277" t="s">
        <v>62</v>
      </c>
      <c r="I13277" t="s">
        <v>67</v>
      </c>
      <c r="J13277">
        <v>1.0264766576806099E-2</v>
      </c>
      <c r="K13277">
        <f t="shared" si="219"/>
        <v>10</v>
      </c>
    </row>
    <row r="13278" spans="1:11" x14ac:dyDescent="0.2">
      <c r="A13278">
        <v>3</v>
      </c>
      <c r="B13278" t="s">
        <v>85</v>
      </c>
      <c r="C13278" t="s">
        <v>63</v>
      </c>
      <c r="D13278" t="s">
        <v>58</v>
      </c>
      <c r="E13278" t="s">
        <v>59</v>
      </c>
      <c r="F13278" t="s">
        <v>60</v>
      </c>
      <c r="G13278" t="s">
        <v>69</v>
      </c>
      <c r="H13278" t="s">
        <v>62</v>
      </c>
      <c r="I13278" t="s">
        <v>67</v>
      </c>
      <c r="J13278">
        <v>2.9558679028106999E-3</v>
      </c>
      <c r="K13278">
        <f t="shared" si="219"/>
        <v>10</v>
      </c>
    </row>
    <row r="13279" spans="1:11" x14ac:dyDescent="0.2">
      <c r="A13279">
        <v>4</v>
      </c>
      <c r="B13279" t="s">
        <v>85</v>
      </c>
      <c r="C13279" t="s">
        <v>63</v>
      </c>
      <c r="D13279" t="s">
        <v>58</v>
      </c>
      <c r="E13279" t="s">
        <v>59</v>
      </c>
      <c r="F13279" t="s">
        <v>60</v>
      </c>
      <c r="G13279" t="s">
        <v>69</v>
      </c>
      <c r="H13279" t="s">
        <v>62</v>
      </c>
      <c r="I13279" t="s">
        <v>67</v>
      </c>
      <c r="J13279">
        <v>2.2797605212955098E-3</v>
      </c>
      <c r="K13279">
        <f t="shared" si="219"/>
        <v>10</v>
      </c>
    </row>
    <row r="13280" spans="1:11" x14ac:dyDescent="0.2">
      <c r="A13280">
        <v>5</v>
      </c>
      <c r="B13280" t="s">
        <v>85</v>
      </c>
      <c r="C13280" t="s">
        <v>63</v>
      </c>
      <c r="D13280" t="s">
        <v>58</v>
      </c>
      <c r="E13280" t="s">
        <v>59</v>
      </c>
      <c r="F13280" t="s">
        <v>60</v>
      </c>
      <c r="G13280" t="s">
        <v>69</v>
      </c>
      <c r="H13280" t="s">
        <v>62</v>
      </c>
      <c r="I13280" t="s">
        <v>67</v>
      </c>
      <c r="J13280">
        <v>3.0090768987435898E-3</v>
      </c>
      <c r="K13280">
        <f t="shared" si="219"/>
        <v>10</v>
      </c>
    </row>
    <row r="13281" spans="1:11" x14ac:dyDescent="0.2">
      <c r="A13281">
        <v>6</v>
      </c>
      <c r="B13281" t="s">
        <v>85</v>
      </c>
      <c r="C13281" t="s">
        <v>63</v>
      </c>
      <c r="D13281" t="s">
        <v>58</v>
      </c>
      <c r="E13281" t="s">
        <v>59</v>
      </c>
      <c r="F13281" t="s">
        <v>60</v>
      </c>
      <c r="G13281" t="s">
        <v>69</v>
      </c>
      <c r="H13281" t="s">
        <v>62</v>
      </c>
      <c r="I13281" t="s">
        <v>67</v>
      </c>
      <c r="J13281">
        <v>2.62571889219675E-3</v>
      </c>
      <c r="K13281">
        <f t="shared" si="219"/>
        <v>10</v>
      </c>
    </row>
    <row r="13282" spans="1:11" x14ac:dyDescent="0.2">
      <c r="A13282">
        <v>7</v>
      </c>
      <c r="B13282" t="s">
        <v>85</v>
      </c>
      <c r="C13282" t="s">
        <v>63</v>
      </c>
      <c r="D13282" t="s">
        <v>58</v>
      </c>
      <c r="E13282" t="s">
        <v>59</v>
      </c>
      <c r="F13282" t="s">
        <v>60</v>
      </c>
      <c r="G13282" t="s">
        <v>69</v>
      </c>
      <c r="H13282" t="s">
        <v>62</v>
      </c>
      <c r="I13282" t="s">
        <v>67</v>
      </c>
      <c r="J13282">
        <v>2.8023182118984001E-3</v>
      </c>
      <c r="K13282">
        <f t="shared" si="219"/>
        <v>10</v>
      </c>
    </row>
    <row r="13283" spans="1:11" x14ac:dyDescent="0.2">
      <c r="A13283">
        <v>8</v>
      </c>
      <c r="B13283" t="s">
        <v>85</v>
      </c>
      <c r="C13283" t="s">
        <v>63</v>
      </c>
      <c r="D13283" t="s">
        <v>58</v>
      </c>
      <c r="E13283" t="s">
        <v>59</v>
      </c>
      <c r="F13283" t="s">
        <v>60</v>
      </c>
      <c r="G13283" t="s">
        <v>69</v>
      </c>
      <c r="H13283" t="s">
        <v>62</v>
      </c>
      <c r="I13283" t="s">
        <v>67</v>
      </c>
      <c r="J13283">
        <v>3.1715410650806201E-3</v>
      </c>
      <c r="K13283">
        <f t="shared" si="219"/>
        <v>10</v>
      </c>
    </row>
    <row r="13284" spans="1:11" x14ac:dyDescent="0.2">
      <c r="A13284">
        <v>9</v>
      </c>
      <c r="B13284" t="s">
        <v>85</v>
      </c>
      <c r="C13284" t="s">
        <v>63</v>
      </c>
      <c r="D13284" t="s">
        <v>58</v>
      </c>
      <c r="E13284" t="s">
        <v>59</v>
      </c>
      <c r="F13284" t="s">
        <v>60</v>
      </c>
      <c r="G13284" t="s">
        <v>69</v>
      </c>
      <c r="H13284" t="s">
        <v>62</v>
      </c>
      <c r="I13284" t="s">
        <v>67</v>
      </c>
      <c r="J13284">
        <v>6.3519681667917396E-3</v>
      </c>
      <c r="K13284">
        <f t="shared" si="219"/>
        <v>10</v>
      </c>
    </row>
    <row r="13285" spans="1:11" x14ac:dyDescent="0.2">
      <c r="A13285">
        <v>10</v>
      </c>
      <c r="B13285" t="s">
        <v>85</v>
      </c>
      <c r="C13285" t="s">
        <v>63</v>
      </c>
      <c r="D13285" t="s">
        <v>58</v>
      </c>
      <c r="E13285" t="s">
        <v>59</v>
      </c>
      <c r="F13285" t="s">
        <v>60</v>
      </c>
      <c r="G13285" t="s">
        <v>69</v>
      </c>
      <c r="H13285" t="s">
        <v>62</v>
      </c>
      <c r="I13285" t="s">
        <v>67</v>
      </c>
      <c r="J13285">
        <v>1.1346317698015199E-2</v>
      </c>
      <c r="K13285">
        <f t="shared" si="219"/>
        <v>10</v>
      </c>
    </row>
    <row r="13286" spans="1:11" x14ac:dyDescent="0.2">
      <c r="A13286">
        <v>11</v>
      </c>
      <c r="B13286" t="s">
        <v>85</v>
      </c>
      <c r="C13286" t="s">
        <v>63</v>
      </c>
      <c r="D13286" t="s">
        <v>58</v>
      </c>
      <c r="E13286" t="s">
        <v>59</v>
      </c>
      <c r="F13286" t="s">
        <v>60</v>
      </c>
      <c r="G13286" t="s">
        <v>69</v>
      </c>
      <c r="H13286" t="s">
        <v>62</v>
      </c>
      <c r="I13286" t="s">
        <v>67</v>
      </c>
      <c r="J13286">
        <v>1.9208317294609499E-2</v>
      </c>
      <c r="K13286">
        <f t="shared" si="219"/>
        <v>10</v>
      </c>
    </row>
    <row r="13287" spans="1:11" x14ac:dyDescent="0.2">
      <c r="A13287">
        <v>12</v>
      </c>
      <c r="B13287" t="s">
        <v>85</v>
      </c>
      <c r="C13287" t="s">
        <v>63</v>
      </c>
      <c r="D13287" t="s">
        <v>58</v>
      </c>
      <c r="E13287" t="s">
        <v>59</v>
      </c>
      <c r="F13287" t="s">
        <v>60</v>
      </c>
      <c r="G13287" t="s">
        <v>69</v>
      </c>
      <c r="H13287" t="s">
        <v>62</v>
      </c>
      <c r="I13287" t="s">
        <v>67</v>
      </c>
      <c r="J13287">
        <v>2.2295178228953699E-2</v>
      </c>
      <c r="K13287">
        <f t="shared" si="219"/>
        <v>10</v>
      </c>
    </row>
    <row r="13288" spans="1:11" x14ac:dyDescent="0.2">
      <c r="A13288">
        <v>13</v>
      </c>
      <c r="B13288" t="s">
        <v>85</v>
      </c>
      <c r="C13288" t="s">
        <v>63</v>
      </c>
      <c r="D13288" t="s">
        <v>58</v>
      </c>
      <c r="E13288" t="s">
        <v>59</v>
      </c>
      <c r="F13288" t="s">
        <v>60</v>
      </c>
      <c r="G13288" t="s">
        <v>69</v>
      </c>
      <c r="H13288" t="s">
        <v>62</v>
      </c>
      <c r="I13288" t="s">
        <v>67</v>
      </c>
      <c r="J13288">
        <v>2.8737738441775299E-2</v>
      </c>
      <c r="K13288">
        <f t="shared" si="219"/>
        <v>10</v>
      </c>
    </row>
    <row r="13289" spans="1:11" x14ac:dyDescent="0.2">
      <c r="A13289">
        <v>14</v>
      </c>
      <c r="B13289" t="s">
        <v>85</v>
      </c>
      <c r="C13289" t="s">
        <v>63</v>
      </c>
      <c r="D13289" t="s">
        <v>58</v>
      </c>
      <c r="E13289" t="s">
        <v>59</v>
      </c>
      <c r="F13289" t="s">
        <v>60</v>
      </c>
      <c r="G13289" t="s">
        <v>69</v>
      </c>
      <c r="H13289" t="s">
        <v>62</v>
      </c>
      <c r="I13289" t="s">
        <v>67</v>
      </c>
      <c r="J13289">
        <v>2.7692764994917799E-2</v>
      </c>
      <c r="K13289">
        <f t="shared" si="219"/>
        <v>10</v>
      </c>
    </row>
    <row r="13290" spans="1:11" x14ac:dyDescent="0.2">
      <c r="A13290">
        <v>15</v>
      </c>
      <c r="B13290" t="s">
        <v>85</v>
      </c>
      <c r="C13290" t="s">
        <v>63</v>
      </c>
      <c r="D13290" t="s">
        <v>58</v>
      </c>
      <c r="E13290" t="s">
        <v>59</v>
      </c>
      <c r="F13290" t="s">
        <v>60</v>
      </c>
      <c r="G13290" t="s">
        <v>69</v>
      </c>
      <c r="H13290" t="s">
        <v>62</v>
      </c>
      <c r="I13290" t="s">
        <v>67</v>
      </c>
      <c r="J13290">
        <v>3.5351066079950297E-2</v>
      </c>
      <c r="K13290">
        <f t="shared" si="219"/>
        <v>10</v>
      </c>
    </row>
    <row r="13291" spans="1:11" x14ac:dyDescent="0.2">
      <c r="A13291">
        <v>16</v>
      </c>
      <c r="B13291" t="s">
        <v>85</v>
      </c>
      <c r="C13291" t="s">
        <v>63</v>
      </c>
      <c r="D13291" t="s">
        <v>58</v>
      </c>
      <c r="E13291" t="s">
        <v>59</v>
      </c>
      <c r="F13291" t="s">
        <v>60</v>
      </c>
      <c r="G13291" t="s">
        <v>69</v>
      </c>
      <c r="H13291" t="s">
        <v>62</v>
      </c>
      <c r="I13291" t="s">
        <v>67</v>
      </c>
      <c r="J13291">
        <v>4.6372417302024099E-2</v>
      </c>
      <c r="K13291">
        <f t="shared" si="219"/>
        <v>10</v>
      </c>
    </row>
    <row r="13292" spans="1:11" x14ac:dyDescent="0.2">
      <c r="A13292">
        <v>17</v>
      </c>
      <c r="B13292" t="s">
        <v>85</v>
      </c>
      <c r="C13292" t="s">
        <v>63</v>
      </c>
      <c r="D13292" t="s">
        <v>58</v>
      </c>
      <c r="E13292" t="s">
        <v>59</v>
      </c>
      <c r="F13292" t="s">
        <v>60</v>
      </c>
      <c r="G13292" t="s">
        <v>69</v>
      </c>
      <c r="H13292" t="s">
        <v>62</v>
      </c>
      <c r="I13292" t="s">
        <v>67</v>
      </c>
      <c r="J13292">
        <v>6.8156248487103194E-2</v>
      </c>
      <c r="K13292">
        <f t="shared" si="219"/>
        <v>10</v>
      </c>
    </row>
    <row r="13293" spans="1:11" x14ac:dyDescent="0.2">
      <c r="A13293">
        <v>18</v>
      </c>
      <c r="B13293" t="s">
        <v>85</v>
      </c>
      <c r="C13293" t="s">
        <v>63</v>
      </c>
      <c r="D13293" t="s">
        <v>58</v>
      </c>
      <c r="E13293" t="s">
        <v>59</v>
      </c>
      <c r="F13293" t="s">
        <v>60</v>
      </c>
      <c r="G13293" t="s">
        <v>69</v>
      </c>
      <c r="H13293" t="s">
        <v>62</v>
      </c>
      <c r="I13293" t="s">
        <v>67</v>
      </c>
      <c r="J13293">
        <v>8.6792622672643205E-2</v>
      </c>
      <c r="K13293">
        <f t="shared" si="219"/>
        <v>10</v>
      </c>
    </row>
    <row r="13294" spans="1:11" x14ac:dyDescent="0.2">
      <c r="A13294">
        <v>19</v>
      </c>
      <c r="B13294" t="s">
        <v>85</v>
      </c>
      <c r="C13294" t="s">
        <v>63</v>
      </c>
      <c r="D13294" t="s">
        <v>58</v>
      </c>
      <c r="E13294" t="s">
        <v>59</v>
      </c>
      <c r="F13294" t="s">
        <v>60</v>
      </c>
      <c r="G13294" t="s">
        <v>69</v>
      </c>
      <c r="H13294" t="s">
        <v>62</v>
      </c>
      <c r="I13294" t="s">
        <v>67</v>
      </c>
      <c r="J13294">
        <v>0.104539982028271</v>
      </c>
      <c r="K13294">
        <f t="shared" si="219"/>
        <v>10</v>
      </c>
    </row>
    <row r="13295" spans="1:11" x14ac:dyDescent="0.2">
      <c r="A13295">
        <v>20</v>
      </c>
      <c r="B13295" t="s">
        <v>85</v>
      </c>
      <c r="C13295" t="s">
        <v>63</v>
      </c>
      <c r="D13295" t="s">
        <v>58</v>
      </c>
      <c r="E13295" t="s">
        <v>59</v>
      </c>
      <c r="F13295" t="s">
        <v>60</v>
      </c>
      <c r="G13295" t="s">
        <v>69</v>
      </c>
      <c r="H13295" t="s">
        <v>62</v>
      </c>
      <c r="I13295" t="s">
        <v>67</v>
      </c>
      <c r="J13295">
        <v>0.104361546480047</v>
      </c>
      <c r="K13295">
        <f t="shared" si="219"/>
        <v>10</v>
      </c>
    </row>
    <row r="13296" spans="1:11" x14ac:dyDescent="0.2">
      <c r="A13296">
        <v>21</v>
      </c>
      <c r="B13296" t="s">
        <v>85</v>
      </c>
      <c r="C13296" t="s">
        <v>63</v>
      </c>
      <c r="D13296" t="s">
        <v>58</v>
      </c>
      <c r="E13296" t="s">
        <v>59</v>
      </c>
      <c r="F13296" t="s">
        <v>60</v>
      </c>
      <c r="G13296" t="s">
        <v>69</v>
      </c>
      <c r="H13296" t="s">
        <v>62</v>
      </c>
      <c r="I13296" t="s">
        <v>67</v>
      </c>
      <c r="J13296">
        <v>0.106367413372165</v>
      </c>
      <c r="K13296">
        <f t="shared" si="219"/>
        <v>10</v>
      </c>
    </row>
    <row r="13297" spans="1:11" x14ac:dyDescent="0.2">
      <c r="A13297">
        <v>22</v>
      </c>
      <c r="B13297" t="s">
        <v>85</v>
      </c>
      <c r="C13297" t="s">
        <v>63</v>
      </c>
      <c r="D13297" t="s">
        <v>58</v>
      </c>
      <c r="E13297" t="s">
        <v>59</v>
      </c>
      <c r="F13297" t="s">
        <v>60</v>
      </c>
      <c r="G13297" t="s">
        <v>69</v>
      </c>
      <c r="H13297" t="s">
        <v>62</v>
      </c>
      <c r="I13297" t="s">
        <v>67</v>
      </c>
      <c r="J13297">
        <v>0.103818903783282</v>
      </c>
      <c r="K13297">
        <f t="shared" si="219"/>
        <v>10</v>
      </c>
    </row>
    <row r="13298" spans="1:11" x14ac:dyDescent="0.2">
      <c r="A13298">
        <v>23</v>
      </c>
      <c r="B13298" t="s">
        <v>85</v>
      </c>
      <c r="C13298" t="s">
        <v>63</v>
      </c>
      <c r="D13298" t="s">
        <v>58</v>
      </c>
      <c r="E13298" t="s">
        <v>59</v>
      </c>
      <c r="F13298" t="s">
        <v>60</v>
      </c>
      <c r="G13298" t="s">
        <v>69</v>
      </c>
      <c r="H13298" t="s">
        <v>62</v>
      </c>
      <c r="I13298" t="s">
        <v>67</v>
      </c>
      <c r="J13298">
        <v>9.2522444019176905E-2</v>
      </c>
      <c r="K13298">
        <f t="shared" si="219"/>
        <v>10</v>
      </c>
    </row>
    <row r="13299" spans="1:11" x14ac:dyDescent="0.2">
      <c r="A13299">
        <v>24</v>
      </c>
      <c r="B13299" t="s">
        <v>85</v>
      </c>
      <c r="C13299" t="s">
        <v>63</v>
      </c>
      <c r="D13299" t="s">
        <v>58</v>
      </c>
      <c r="E13299" t="s">
        <v>59</v>
      </c>
      <c r="F13299" t="s">
        <v>60</v>
      </c>
      <c r="G13299" t="s">
        <v>69</v>
      </c>
      <c r="H13299" t="s">
        <v>62</v>
      </c>
      <c r="I13299" t="s">
        <v>67</v>
      </c>
      <c r="J13299">
        <v>6.9639866050906496E-2</v>
      </c>
      <c r="K13299">
        <f t="shared" si="219"/>
        <v>10</v>
      </c>
    </row>
    <row r="13300" spans="1:11" x14ac:dyDescent="0.2">
      <c r="A13300">
        <v>1</v>
      </c>
      <c r="B13300" t="s">
        <v>85</v>
      </c>
      <c r="C13300" t="s">
        <v>57</v>
      </c>
      <c r="D13300" t="s">
        <v>58</v>
      </c>
      <c r="E13300" t="s">
        <v>68</v>
      </c>
      <c r="F13300" t="s">
        <v>60</v>
      </c>
      <c r="G13300" t="s">
        <v>70</v>
      </c>
      <c r="H13300" t="s">
        <v>71</v>
      </c>
      <c r="I13300" t="s">
        <v>67</v>
      </c>
      <c r="J13300">
        <v>2.3736155516452601E-2</v>
      </c>
      <c r="K13300">
        <f t="shared" si="219"/>
        <v>10</v>
      </c>
    </row>
    <row r="13301" spans="1:11" x14ac:dyDescent="0.2">
      <c r="A13301">
        <v>2</v>
      </c>
      <c r="B13301" t="s">
        <v>85</v>
      </c>
      <c r="C13301" t="s">
        <v>57</v>
      </c>
      <c r="D13301" t="s">
        <v>58</v>
      </c>
      <c r="E13301" t="s">
        <v>68</v>
      </c>
      <c r="F13301" t="s">
        <v>60</v>
      </c>
      <c r="G13301" t="s">
        <v>70</v>
      </c>
      <c r="H13301" t="s">
        <v>71</v>
      </c>
      <c r="I13301" t="s">
        <v>67</v>
      </c>
      <c r="J13301">
        <v>6.47114444822943E-3</v>
      </c>
      <c r="K13301">
        <f t="shared" si="219"/>
        <v>10</v>
      </c>
    </row>
    <row r="13302" spans="1:11" x14ac:dyDescent="0.2">
      <c r="A13302">
        <v>3</v>
      </c>
      <c r="B13302" t="s">
        <v>85</v>
      </c>
      <c r="C13302" t="s">
        <v>57</v>
      </c>
      <c r="D13302" t="s">
        <v>58</v>
      </c>
      <c r="E13302" t="s">
        <v>68</v>
      </c>
      <c r="F13302" t="s">
        <v>60</v>
      </c>
      <c r="G13302" t="s">
        <v>70</v>
      </c>
      <c r="H13302" t="s">
        <v>71</v>
      </c>
      <c r="I13302" t="s">
        <v>67</v>
      </c>
      <c r="J13302">
        <v>1.26884946544092E-3</v>
      </c>
      <c r="K13302">
        <f t="shared" si="219"/>
        <v>10</v>
      </c>
    </row>
    <row r="13303" spans="1:11" x14ac:dyDescent="0.2">
      <c r="A13303">
        <v>4</v>
      </c>
      <c r="B13303" t="s">
        <v>85</v>
      </c>
      <c r="C13303" t="s">
        <v>57</v>
      </c>
      <c r="D13303" t="s">
        <v>58</v>
      </c>
      <c r="E13303" t="s">
        <v>68</v>
      </c>
      <c r="F13303" t="s">
        <v>60</v>
      </c>
      <c r="G13303" t="s">
        <v>70</v>
      </c>
      <c r="H13303" t="s">
        <v>71</v>
      </c>
      <c r="I13303" t="s">
        <v>67</v>
      </c>
      <c r="J13303" s="3">
        <v>5.3169169742540003E-4</v>
      </c>
      <c r="K13303">
        <f t="shared" si="219"/>
        <v>10</v>
      </c>
    </row>
    <row r="13304" spans="1:11" x14ac:dyDescent="0.2">
      <c r="A13304">
        <v>5</v>
      </c>
      <c r="B13304" t="s">
        <v>85</v>
      </c>
      <c r="C13304" t="s">
        <v>57</v>
      </c>
      <c r="D13304" t="s">
        <v>58</v>
      </c>
      <c r="E13304" t="s">
        <v>68</v>
      </c>
      <c r="F13304" t="s">
        <v>60</v>
      </c>
      <c r="G13304" t="s">
        <v>70</v>
      </c>
      <c r="H13304" t="s">
        <v>71</v>
      </c>
      <c r="I13304" t="s">
        <v>67</v>
      </c>
      <c r="J13304" s="3">
        <v>3.9763849255953398E-4</v>
      </c>
      <c r="K13304">
        <f t="shared" si="219"/>
        <v>10</v>
      </c>
    </row>
    <row r="13305" spans="1:11" x14ac:dyDescent="0.2">
      <c r="A13305">
        <v>6</v>
      </c>
      <c r="B13305" t="s">
        <v>85</v>
      </c>
      <c r="C13305" t="s">
        <v>57</v>
      </c>
      <c r="D13305" t="s">
        <v>58</v>
      </c>
      <c r="E13305" t="s">
        <v>68</v>
      </c>
      <c r="F13305" t="s">
        <v>60</v>
      </c>
      <c r="G13305" t="s">
        <v>70</v>
      </c>
      <c r="H13305" t="s">
        <v>71</v>
      </c>
      <c r="I13305" t="s">
        <v>67</v>
      </c>
      <c r="J13305" s="3">
        <v>5.8495580996907397E-4</v>
      </c>
      <c r="K13305">
        <f t="shared" si="219"/>
        <v>10</v>
      </c>
    </row>
    <row r="13306" spans="1:11" x14ac:dyDescent="0.2">
      <c r="A13306">
        <v>7</v>
      </c>
      <c r="B13306" t="s">
        <v>85</v>
      </c>
      <c r="C13306" t="s">
        <v>57</v>
      </c>
      <c r="D13306" t="s">
        <v>58</v>
      </c>
      <c r="E13306" t="s">
        <v>68</v>
      </c>
      <c r="F13306" t="s">
        <v>60</v>
      </c>
      <c r="G13306" t="s">
        <v>70</v>
      </c>
      <c r="H13306" t="s">
        <v>71</v>
      </c>
      <c r="I13306" t="s">
        <v>67</v>
      </c>
      <c r="J13306">
        <v>1.8163709354471699E-3</v>
      </c>
      <c r="K13306">
        <f t="shared" si="219"/>
        <v>10</v>
      </c>
    </row>
    <row r="13307" spans="1:11" x14ac:dyDescent="0.2">
      <c r="A13307">
        <v>8</v>
      </c>
      <c r="B13307" t="s">
        <v>85</v>
      </c>
      <c r="C13307" t="s">
        <v>57</v>
      </c>
      <c r="D13307" t="s">
        <v>58</v>
      </c>
      <c r="E13307" t="s">
        <v>68</v>
      </c>
      <c r="F13307" t="s">
        <v>60</v>
      </c>
      <c r="G13307" t="s">
        <v>70</v>
      </c>
      <c r="H13307" t="s">
        <v>71</v>
      </c>
      <c r="I13307" t="s">
        <v>67</v>
      </c>
      <c r="J13307">
        <v>5.4971265218988598E-3</v>
      </c>
      <c r="K13307">
        <f t="shared" si="219"/>
        <v>10</v>
      </c>
    </row>
    <row r="13308" spans="1:11" x14ac:dyDescent="0.2">
      <c r="A13308">
        <v>9</v>
      </c>
      <c r="B13308" t="s">
        <v>85</v>
      </c>
      <c r="C13308" t="s">
        <v>57</v>
      </c>
      <c r="D13308" t="s">
        <v>58</v>
      </c>
      <c r="E13308" t="s">
        <v>68</v>
      </c>
      <c r="F13308" t="s">
        <v>60</v>
      </c>
      <c r="G13308" t="s">
        <v>70</v>
      </c>
      <c r="H13308" t="s">
        <v>71</v>
      </c>
      <c r="I13308" t="s">
        <v>67</v>
      </c>
      <c r="J13308">
        <v>1.0583197733117999E-2</v>
      </c>
      <c r="K13308">
        <f t="shared" si="219"/>
        <v>10</v>
      </c>
    </row>
    <row r="13309" spans="1:11" x14ac:dyDescent="0.2">
      <c r="A13309">
        <v>10</v>
      </c>
      <c r="B13309" t="s">
        <v>85</v>
      </c>
      <c r="C13309" t="s">
        <v>57</v>
      </c>
      <c r="D13309" t="s">
        <v>58</v>
      </c>
      <c r="E13309" t="s">
        <v>68</v>
      </c>
      <c r="F13309" t="s">
        <v>60</v>
      </c>
      <c r="G13309" t="s">
        <v>70</v>
      </c>
      <c r="H13309" t="s">
        <v>71</v>
      </c>
      <c r="I13309" t="s">
        <v>67</v>
      </c>
      <c r="J13309">
        <v>1.57652761079565E-2</v>
      </c>
      <c r="K13309">
        <f t="shared" si="219"/>
        <v>10</v>
      </c>
    </row>
    <row r="13310" spans="1:11" x14ac:dyDescent="0.2">
      <c r="A13310">
        <v>11</v>
      </c>
      <c r="B13310" t="s">
        <v>85</v>
      </c>
      <c r="C13310" t="s">
        <v>57</v>
      </c>
      <c r="D13310" t="s">
        <v>58</v>
      </c>
      <c r="E13310" t="s">
        <v>68</v>
      </c>
      <c r="F13310" t="s">
        <v>60</v>
      </c>
      <c r="G13310" t="s">
        <v>70</v>
      </c>
      <c r="H13310" t="s">
        <v>71</v>
      </c>
      <c r="I13310" t="s">
        <v>67</v>
      </c>
      <c r="J13310">
        <v>2.0508006098603201E-2</v>
      </c>
      <c r="K13310">
        <f t="shared" si="219"/>
        <v>10</v>
      </c>
    </row>
    <row r="13311" spans="1:11" x14ac:dyDescent="0.2">
      <c r="A13311">
        <v>12</v>
      </c>
      <c r="B13311" t="s">
        <v>85</v>
      </c>
      <c r="C13311" t="s">
        <v>57</v>
      </c>
      <c r="D13311" t="s">
        <v>58</v>
      </c>
      <c r="E13311" t="s">
        <v>68</v>
      </c>
      <c r="F13311" t="s">
        <v>60</v>
      </c>
      <c r="G13311" t="s">
        <v>70</v>
      </c>
      <c r="H13311" t="s">
        <v>71</v>
      </c>
      <c r="I13311" t="s">
        <v>67</v>
      </c>
      <c r="J13311">
        <v>2.7758237345425402E-2</v>
      </c>
      <c r="K13311">
        <f t="shared" si="219"/>
        <v>10</v>
      </c>
    </row>
    <row r="13312" spans="1:11" x14ac:dyDescent="0.2">
      <c r="A13312">
        <v>13</v>
      </c>
      <c r="B13312" t="s">
        <v>85</v>
      </c>
      <c r="C13312" t="s">
        <v>57</v>
      </c>
      <c r="D13312" t="s">
        <v>58</v>
      </c>
      <c r="E13312" t="s">
        <v>68</v>
      </c>
      <c r="F13312" t="s">
        <v>60</v>
      </c>
      <c r="G13312" t="s">
        <v>70</v>
      </c>
      <c r="H13312" t="s">
        <v>71</v>
      </c>
      <c r="I13312" t="s">
        <v>67</v>
      </c>
      <c r="J13312">
        <v>3.4542440113780798E-2</v>
      </c>
      <c r="K13312">
        <f t="shared" si="219"/>
        <v>10</v>
      </c>
    </row>
    <row r="13313" spans="1:11" x14ac:dyDescent="0.2">
      <c r="A13313">
        <v>14</v>
      </c>
      <c r="B13313" t="s">
        <v>85</v>
      </c>
      <c r="C13313" t="s">
        <v>57</v>
      </c>
      <c r="D13313" t="s">
        <v>58</v>
      </c>
      <c r="E13313" t="s">
        <v>68</v>
      </c>
      <c r="F13313" t="s">
        <v>60</v>
      </c>
      <c r="G13313" t="s">
        <v>70</v>
      </c>
      <c r="H13313" t="s">
        <v>71</v>
      </c>
      <c r="I13313" t="s">
        <v>67</v>
      </c>
      <c r="J13313">
        <v>4.2235094435904702E-2</v>
      </c>
      <c r="K13313">
        <f t="shared" si="219"/>
        <v>10</v>
      </c>
    </row>
    <row r="13314" spans="1:11" x14ac:dyDescent="0.2">
      <c r="A13314">
        <v>15</v>
      </c>
      <c r="B13314" t="s">
        <v>85</v>
      </c>
      <c r="C13314" t="s">
        <v>57</v>
      </c>
      <c r="D13314" t="s">
        <v>58</v>
      </c>
      <c r="E13314" t="s">
        <v>68</v>
      </c>
      <c r="F13314" t="s">
        <v>60</v>
      </c>
      <c r="G13314" t="s">
        <v>70</v>
      </c>
      <c r="H13314" t="s">
        <v>71</v>
      </c>
      <c r="I13314" t="s">
        <v>67</v>
      </c>
      <c r="J13314">
        <v>5.3063479951511797E-2</v>
      </c>
      <c r="K13314">
        <f t="shared" si="219"/>
        <v>10</v>
      </c>
    </row>
    <row r="13315" spans="1:11" x14ac:dyDescent="0.2">
      <c r="A13315">
        <v>16</v>
      </c>
      <c r="B13315" t="s">
        <v>85</v>
      </c>
      <c r="C13315" t="s">
        <v>57</v>
      </c>
      <c r="D13315" t="s">
        <v>58</v>
      </c>
      <c r="E13315" t="s">
        <v>68</v>
      </c>
      <c r="F13315" t="s">
        <v>60</v>
      </c>
      <c r="G13315" t="s">
        <v>70</v>
      </c>
      <c r="H13315" t="s">
        <v>71</v>
      </c>
      <c r="I13315" t="s">
        <v>67</v>
      </c>
      <c r="J13315">
        <v>7.2749431118258601E-2</v>
      </c>
      <c r="K13315">
        <f t="shared" si="219"/>
        <v>10</v>
      </c>
    </row>
    <row r="13316" spans="1:11" x14ac:dyDescent="0.2">
      <c r="A13316">
        <v>17</v>
      </c>
      <c r="B13316" t="s">
        <v>85</v>
      </c>
      <c r="C13316" t="s">
        <v>57</v>
      </c>
      <c r="D13316" t="s">
        <v>58</v>
      </c>
      <c r="E13316" t="s">
        <v>68</v>
      </c>
      <c r="F13316" t="s">
        <v>60</v>
      </c>
      <c r="G13316" t="s">
        <v>70</v>
      </c>
      <c r="H13316" t="s">
        <v>71</v>
      </c>
      <c r="I13316" t="s">
        <v>67</v>
      </c>
      <c r="J13316">
        <v>9.5624183501490198E-2</v>
      </c>
      <c r="K13316">
        <f t="shared" ref="K13316:K13379" si="220">MONTH(1&amp;B13316)</f>
        <v>10</v>
      </c>
    </row>
    <row r="13317" spans="1:11" x14ac:dyDescent="0.2">
      <c r="A13317">
        <v>18</v>
      </c>
      <c r="B13317" t="s">
        <v>85</v>
      </c>
      <c r="C13317" t="s">
        <v>57</v>
      </c>
      <c r="D13317" t="s">
        <v>58</v>
      </c>
      <c r="E13317" t="s">
        <v>68</v>
      </c>
      <c r="F13317" t="s">
        <v>60</v>
      </c>
      <c r="G13317" t="s">
        <v>70</v>
      </c>
      <c r="H13317" t="s">
        <v>71</v>
      </c>
      <c r="I13317" t="s">
        <v>67</v>
      </c>
      <c r="J13317">
        <v>0.111626650458497</v>
      </c>
      <c r="K13317">
        <f t="shared" si="220"/>
        <v>10</v>
      </c>
    </row>
    <row r="13318" spans="1:11" x14ac:dyDescent="0.2">
      <c r="A13318">
        <v>19</v>
      </c>
      <c r="B13318" t="s">
        <v>85</v>
      </c>
      <c r="C13318" t="s">
        <v>57</v>
      </c>
      <c r="D13318" t="s">
        <v>58</v>
      </c>
      <c r="E13318" t="s">
        <v>68</v>
      </c>
      <c r="F13318" t="s">
        <v>60</v>
      </c>
      <c r="G13318" t="s">
        <v>70</v>
      </c>
      <c r="H13318" t="s">
        <v>71</v>
      </c>
      <c r="I13318" t="s">
        <v>67</v>
      </c>
      <c r="J13318">
        <v>0.11293720077945101</v>
      </c>
      <c r="K13318">
        <f t="shared" si="220"/>
        <v>10</v>
      </c>
    </row>
    <row r="13319" spans="1:11" x14ac:dyDescent="0.2">
      <c r="A13319">
        <v>20</v>
      </c>
      <c r="B13319" t="s">
        <v>85</v>
      </c>
      <c r="C13319" t="s">
        <v>57</v>
      </c>
      <c r="D13319" t="s">
        <v>58</v>
      </c>
      <c r="E13319" t="s">
        <v>68</v>
      </c>
      <c r="F13319" t="s">
        <v>60</v>
      </c>
      <c r="G13319" t="s">
        <v>70</v>
      </c>
      <c r="H13319" t="s">
        <v>71</v>
      </c>
      <c r="I13319" t="s">
        <v>67</v>
      </c>
      <c r="J13319">
        <v>0.102012909012985</v>
      </c>
      <c r="K13319">
        <f t="shared" si="220"/>
        <v>10</v>
      </c>
    </row>
    <row r="13320" spans="1:11" x14ac:dyDescent="0.2">
      <c r="A13320">
        <v>21</v>
      </c>
      <c r="B13320" t="s">
        <v>85</v>
      </c>
      <c r="C13320" t="s">
        <v>57</v>
      </c>
      <c r="D13320" t="s">
        <v>58</v>
      </c>
      <c r="E13320" t="s">
        <v>68</v>
      </c>
      <c r="F13320" t="s">
        <v>60</v>
      </c>
      <c r="G13320" t="s">
        <v>70</v>
      </c>
      <c r="H13320" t="s">
        <v>71</v>
      </c>
      <c r="I13320" t="s">
        <v>67</v>
      </c>
      <c r="J13320">
        <v>9.0595686641529796E-2</v>
      </c>
      <c r="K13320">
        <f t="shared" si="220"/>
        <v>10</v>
      </c>
    </row>
    <row r="13321" spans="1:11" x14ac:dyDescent="0.2">
      <c r="A13321">
        <v>22</v>
      </c>
      <c r="B13321" t="s">
        <v>85</v>
      </c>
      <c r="C13321" t="s">
        <v>57</v>
      </c>
      <c r="D13321" t="s">
        <v>58</v>
      </c>
      <c r="E13321" t="s">
        <v>68</v>
      </c>
      <c r="F13321" t="s">
        <v>60</v>
      </c>
      <c r="G13321" t="s">
        <v>70</v>
      </c>
      <c r="H13321" t="s">
        <v>71</v>
      </c>
      <c r="I13321" t="s">
        <v>67</v>
      </c>
      <c r="J13321">
        <v>7.45034545740592E-2</v>
      </c>
      <c r="K13321">
        <f t="shared" si="220"/>
        <v>10</v>
      </c>
    </row>
    <row r="13322" spans="1:11" x14ac:dyDescent="0.2">
      <c r="A13322">
        <v>23</v>
      </c>
      <c r="B13322" t="s">
        <v>85</v>
      </c>
      <c r="C13322" t="s">
        <v>57</v>
      </c>
      <c r="D13322" t="s">
        <v>58</v>
      </c>
      <c r="E13322" t="s">
        <v>68</v>
      </c>
      <c r="F13322" t="s">
        <v>60</v>
      </c>
      <c r="G13322" t="s">
        <v>70</v>
      </c>
      <c r="H13322" t="s">
        <v>71</v>
      </c>
      <c r="I13322" t="s">
        <v>67</v>
      </c>
      <c r="J13322">
        <v>5.5519018766723299E-2</v>
      </c>
      <c r="K13322">
        <f t="shared" si="220"/>
        <v>10</v>
      </c>
    </row>
    <row r="13323" spans="1:11" x14ac:dyDescent="0.2">
      <c r="A13323">
        <v>24</v>
      </c>
      <c r="B13323" t="s">
        <v>85</v>
      </c>
      <c r="C13323" t="s">
        <v>57</v>
      </c>
      <c r="D13323" t="s">
        <v>58</v>
      </c>
      <c r="E13323" t="s">
        <v>68</v>
      </c>
      <c r="F13323" t="s">
        <v>60</v>
      </c>
      <c r="G13323" t="s">
        <v>70</v>
      </c>
      <c r="H13323" t="s">
        <v>71</v>
      </c>
      <c r="I13323" t="s">
        <v>67</v>
      </c>
      <c r="J13323">
        <v>3.9671800473280998E-2</v>
      </c>
      <c r="K13323">
        <f t="shared" si="220"/>
        <v>10</v>
      </c>
    </row>
    <row r="13324" spans="1:11" x14ac:dyDescent="0.2">
      <c r="A13324">
        <v>1</v>
      </c>
      <c r="B13324" t="s">
        <v>85</v>
      </c>
      <c r="C13324" t="s">
        <v>63</v>
      </c>
      <c r="D13324" t="s">
        <v>58</v>
      </c>
      <c r="E13324" t="s">
        <v>68</v>
      </c>
      <c r="F13324" t="s">
        <v>60</v>
      </c>
      <c r="G13324" t="s">
        <v>70</v>
      </c>
      <c r="H13324" t="s">
        <v>71</v>
      </c>
      <c r="I13324" t="s">
        <v>67</v>
      </c>
      <c r="J13324">
        <v>2.7210820810498599E-2</v>
      </c>
      <c r="K13324">
        <f t="shared" si="220"/>
        <v>10</v>
      </c>
    </row>
    <row r="13325" spans="1:11" x14ac:dyDescent="0.2">
      <c r="A13325">
        <v>2</v>
      </c>
      <c r="B13325" t="s">
        <v>85</v>
      </c>
      <c r="C13325" t="s">
        <v>63</v>
      </c>
      <c r="D13325" t="s">
        <v>58</v>
      </c>
      <c r="E13325" t="s">
        <v>68</v>
      </c>
      <c r="F13325" t="s">
        <v>60</v>
      </c>
      <c r="G13325" t="s">
        <v>70</v>
      </c>
      <c r="H13325" t="s">
        <v>71</v>
      </c>
      <c r="I13325" t="s">
        <v>67</v>
      </c>
      <c r="J13325">
        <v>8.1445327377986307E-3</v>
      </c>
      <c r="K13325">
        <f t="shared" si="220"/>
        <v>10</v>
      </c>
    </row>
    <row r="13326" spans="1:11" x14ac:dyDescent="0.2">
      <c r="A13326">
        <v>3</v>
      </c>
      <c r="B13326" t="s">
        <v>85</v>
      </c>
      <c r="C13326" t="s">
        <v>63</v>
      </c>
      <c r="D13326" t="s">
        <v>58</v>
      </c>
      <c r="E13326" t="s">
        <v>68</v>
      </c>
      <c r="F13326" t="s">
        <v>60</v>
      </c>
      <c r="G13326" t="s">
        <v>70</v>
      </c>
      <c r="H13326" t="s">
        <v>71</v>
      </c>
      <c r="I13326" t="s">
        <v>67</v>
      </c>
      <c r="J13326">
        <v>2.2404219738175199E-3</v>
      </c>
      <c r="K13326">
        <f t="shared" si="220"/>
        <v>10</v>
      </c>
    </row>
    <row r="13327" spans="1:11" x14ac:dyDescent="0.2">
      <c r="A13327">
        <v>4</v>
      </c>
      <c r="B13327" t="s">
        <v>85</v>
      </c>
      <c r="C13327" t="s">
        <v>63</v>
      </c>
      <c r="D13327" t="s">
        <v>58</v>
      </c>
      <c r="E13327" t="s">
        <v>68</v>
      </c>
      <c r="F13327" t="s">
        <v>60</v>
      </c>
      <c r="G13327" t="s">
        <v>70</v>
      </c>
      <c r="H13327" t="s">
        <v>71</v>
      </c>
      <c r="I13327" t="s">
        <v>67</v>
      </c>
      <c r="J13327">
        <v>1.46986800416337E-3</v>
      </c>
      <c r="K13327">
        <f t="shared" si="220"/>
        <v>10</v>
      </c>
    </row>
    <row r="13328" spans="1:11" x14ac:dyDescent="0.2">
      <c r="A13328">
        <v>5</v>
      </c>
      <c r="B13328" t="s">
        <v>85</v>
      </c>
      <c r="C13328" t="s">
        <v>63</v>
      </c>
      <c r="D13328" t="s">
        <v>58</v>
      </c>
      <c r="E13328" t="s">
        <v>68</v>
      </c>
      <c r="F13328" t="s">
        <v>60</v>
      </c>
      <c r="G13328" t="s">
        <v>70</v>
      </c>
      <c r="H13328" t="s">
        <v>71</v>
      </c>
      <c r="I13328" t="s">
        <v>67</v>
      </c>
      <c r="J13328">
        <v>1.0894584565723699E-3</v>
      </c>
      <c r="K13328">
        <f t="shared" si="220"/>
        <v>10</v>
      </c>
    </row>
    <row r="13329" spans="1:11" x14ac:dyDescent="0.2">
      <c r="A13329">
        <v>6</v>
      </c>
      <c r="B13329" t="s">
        <v>85</v>
      </c>
      <c r="C13329" t="s">
        <v>63</v>
      </c>
      <c r="D13329" t="s">
        <v>58</v>
      </c>
      <c r="E13329" t="s">
        <v>68</v>
      </c>
      <c r="F13329" t="s">
        <v>60</v>
      </c>
      <c r="G13329" t="s">
        <v>70</v>
      </c>
      <c r="H13329" t="s">
        <v>71</v>
      </c>
      <c r="I13329" t="s">
        <v>67</v>
      </c>
      <c r="J13329">
        <v>1.0668468347815601E-3</v>
      </c>
      <c r="K13329">
        <f t="shared" si="220"/>
        <v>10</v>
      </c>
    </row>
    <row r="13330" spans="1:11" x14ac:dyDescent="0.2">
      <c r="A13330">
        <v>7</v>
      </c>
      <c r="B13330" t="s">
        <v>85</v>
      </c>
      <c r="C13330" t="s">
        <v>63</v>
      </c>
      <c r="D13330" t="s">
        <v>58</v>
      </c>
      <c r="E13330" t="s">
        <v>68</v>
      </c>
      <c r="F13330" t="s">
        <v>60</v>
      </c>
      <c r="G13330" t="s">
        <v>70</v>
      </c>
      <c r="H13330" t="s">
        <v>71</v>
      </c>
      <c r="I13330" t="s">
        <v>67</v>
      </c>
      <c r="J13330">
        <v>1.3855313504806501E-3</v>
      </c>
      <c r="K13330">
        <f t="shared" si="220"/>
        <v>10</v>
      </c>
    </row>
    <row r="13331" spans="1:11" x14ac:dyDescent="0.2">
      <c r="A13331">
        <v>8</v>
      </c>
      <c r="B13331" t="s">
        <v>85</v>
      </c>
      <c r="C13331" t="s">
        <v>63</v>
      </c>
      <c r="D13331" t="s">
        <v>58</v>
      </c>
      <c r="E13331" t="s">
        <v>68</v>
      </c>
      <c r="F13331" t="s">
        <v>60</v>
      </c>
      <c r="G13331" t="s">
        <v>70</v>
      </c>
      <c r="H13331" t="s">
        <v>71</v>
      </c>
      <c r="I13331" t="s">
        <v>67</v>
      </c>
      <c r="J13331">
        <v>2.7611885842268999E-3</v>
      </c>
      <c r="K13331">
        <f t="shared" si="220"/>
        <v>10</v>
      </c>
    </row>
    <row r="13332" spans="1:11" x14ac:dyDescent="0.2">
      <c r="A13332">
        <v>9</v>
      </c>
      <c r="B13332" t="s">
        <v>85</v>
      </c>
      <c r="C13332" t="s">
        <v>63</v>
      </c>
      <c r="D13332" t="s">
        <v>58</v>
      </c>
      <c r="E13332" t="s">
        <v>68</v>
      </c>
      <c r="F13332" t="s">
        <v>60</v>
      </c>
      <c r="G13332" t="s">
        <v>70</v>
      </c>
      <c r="H13332" t="s">
        <v>71</v>
      </c>
      <c r="I13332" t="s">
        <v>67</v>
      </c>
      <c r="J13332">
        <v>5.7357524072094096E-3</v>
      </c>
      <c r="K13332">
        <f t="shared" si="220"/>
        <v>10</v>
      </c>
    </row>
    <row r="13333" spans="1:11" x14ac:dyDescent="0.2">
      <c r="A13333">
        <v>10</v>
      </c>
      <c r="B13333" t="s">
        <v>85</v>
      </c>
      <c r="C13333" t="s">
        <v>63</v>
      </c>
      <c r="D13333" t="s">
        <v>58</v>
      </c>
      <c r="E13333" t="s">
        <v>68</v>
      </c>
      <c r="F13333" t="s">
        <v>60</v>
      </c>
      <c r="G13333" t="s">
        <v>70</v>
      </c>
      <c r="H13333" t="s">
        <v>71</v>
      </c>
      <c r="I13333" t="s">
        <v>67</v>
      </c>
      <c r="J13333">
        <v>1.26797253699361E-2</v>
      </c>
      <c r="K13333">
        <f t="shared" si="220"/>
        <v>10</v>
      </c>
    </row>
    <row r="13334" spans="1:11" x14ac:dyDescent="0.2">
      <c r="A13334">
        <v>11</v>
      </c>
      <c r="B13334" t="s">
        <v>85</v>
      </c>
      <c r="C13334" t="s">
        <v>63</v>
      </c>
      <c r="D13334" t="s">
        <v>58</v>
      </c>
      <c r="E13334" t="s">
        <v>68</v>
      </c>
      <c r="F13334" t="s">
        <v>60</v>
      </c>
      <c r="G13334" t="s">
        <v>70</v>
      </c>
      <c r="H13334" t="s">
        <v>71</v>
      </c>
      <c r="I13334" t="s">
        <v>67</v>
      </c>
      <c r="J13334">
        <v>2.1845848526663401E-2</v>
      </c>
      <c r="K13334">
        <f t="shared" si="220"/>
        <v>10</v>
      </c>
    </row>
    <row r="13335" spans="1:11" x14ac:dyDescent="0.2">
      <c r="A13335">
        <v>12</v>
      </c>
      <c r="B13335" t="s">
        <v>85</v>
      </c>
      <c r="C13335" t="s">
        <v>63</v>
      </c>
      <c r="D13335" t="s">
        <v>58</v>
      </c>
      <c r="E13335" t="s">
        <v>68</v>
      </c>
      <c r="F13335" t="s">
        <v>60</v>
      </c>
      <c r="G13335" t="s">
        <v>70</v>
      </c>
      <c r="H13335" t="s">
        <v>71</v>
      </c>
      <c r="I13335" t="s">
        <v>67</v>
      </c>
      <c r="J13335">
        <v>3.2475628936546701E-2</v>
      </c>
      <c r="K13335">
        <f t="shared" si="220"/>
        <v>10</v>
      </c>
    </row>
    <row r="13336" spans="1:11" x14ac:dyDescent="0.2">
      <c r="A13336">
        <v>13</v>
      </c>
      <c r="B13336" t="s">
        <v>85</v>
      </c>
      <c r="C13336" t="s">
        <v>63</v>
      </c>
      <c r="D13336" t="s">
        <v>58</v>
      </c>
      <c r="E13336" t="s">
        <v>68</v>
      </c>
      <c r="F13336" t="s">
        <v>60</v>
      </c>
      <c r="G13336" t="s">
        <v>70</v>
      </c>
      <c r="H13336" t="s">
        <v>71</v>
      </c>
      <c r="I13336" t="s">
        <v>67</v>
      </c>
      <c r="J13336">
        <v>4.4759626061827297E-2</v>
      </c>
      <c r="K13336">
        <f t="shared" si="220"/>
        <v>10</v>
      </c>
    </row>
    <row r="13337" spans="1:11" x14ac:dyDescent="0.2">
      <c r="A13337">
        <v>14</v>
      </c>
      <c r="B13337" t="s">
        <v>85</v>
      </c>
      <c r="C13337" t="s">
        <v>63</v>
      </c>
      <c r="D13337" t="s">
        <v>58</v>
      </c>
      <c r="E13337" t="s">
        <v>68</v>
      </c>
      <c r="F13337" t="s">
        <v>60</v>
      </c>
      <c r="G13337" t="s">
        <v>70</v>
      </c>
      <c r="H13337" t="s">
        <v>71</v>
      </c>
      <c r="I13337" t="s">
        <v>67</v>
      </c>
      <c r="J13337">
        <v>5.6439233035187997E-2</v>
      </c>
      <c r="K13337">
        <f t="shared" si="220"/>
        <v>10</v>
      </c>
    </row>
    <row r="13338" spans="1:11" x14ac:dyDescent="0.2">
      <c r="A13338">
        <v>15</v>
      </c>
      <c r="B13338" t="s">
        <v>85</v>
      </c>
      <c r="C13338" t="s">
        <v>63</v>
      </c>
      <c r="D13338" t="s">
        <v>58</v>
      </c>
      <c r="E13338" t="s">
        <v>68</v>
      </c>
      <c r="F13338" t="s">
        <v>60</v>
      </c>
      <c r="G13338" t="s">
        <v>70</v>
      </c>
      <c r="H13338" t="s">
        <v>71</v>
      </c>
      <c r="I13338" t="s">
        <v>67</v>
      </c>
      <c r="J13338">
        <v>6.5858681212127901E-2</v>
      </c>
      <c r="K13338">
        <f t="shared" si="220"/>
        <v>10</v>
      </c>
    </row>
    <row r="13339" spans="1:11" x14ac:dyDescent="0.2">
      <c r="A13339">
        <v>16</v>
      </c>
      <c r="B13339" t="s">
        <v>85</v>
      </c>
      <c r="C13339" t="s">
        <v>63</v>
      </c>
      <c r="D13339" t="s">
        <v>58</v>
      </c>
      <c r="E13339" t="s">
        <v>68</v>
      </c>
      <c r="F13339" t="s">
        <v>60</v>
      </c>
      <c r="G13339" t="s">
        <v>70</v>
      </c>
      <c r="H13339" t="s">
        <v>71</v>
      </c>
      <c r="I13339" t="s">
        <v>67</v>
      </c>
      <c r="J13339">
        <v>7.4632474923418596E-2</v>
      </c>
      <c r="K13339">
        <f t="shared" si="220"/>
        <v>10</v>
      </c>
    </row>
    <row r="13340" spans="1:11" x14ac:dyDescent="0.2">
      <c r="A13340">
        <v>17</v>
      </c>
      <c r="B13340" t="s">
        <v>85</v>
      </c>
      <c r="C13340" t="s">
        <v>63</v>
      </c>
      <c r="D13340" t="s">
        <v>58</v>
      </c>
      <c r="E13340" t="s">
        <v>68</v>
      </c>
      <c r="F13340" t="s">
        <v>60</v>
      </c>
      <c r="G13340" t="s">
        <v>70</v>
      </c>
      <c r="H13340" t="s">
        <v>71</v>
      </c>
      <c r="I13340" t="s">
        <v>67</v>
      </c>
      <c r="J13340">
        <v>8.5122512933514999E-2</v>
      </c>
      <c r="K13340">
        <f t="shared" si="220"/>
        <v>10</v>
      </c>
    </row>
    <row r="13341" spans="1:11" x14ac:dyDescent="0.2">
      <c r="A13341">
        <v>18</v>
      </c>
      <c r="B13341" t="s">
        <v>85</v>
      </c>
      <c r="C13341" t="s">
        <v>63</v>
      </c>
      <c r="D13341" t="s">
        <v>58</v>
      </c>
      <c r="E13341" t="s">
        <v>68</v>
      </c>
      <c r="F13341" t="s">
        <v>60</v>
      </c>
      <c r="G13341" t="s">
        <v>70</v>
      </c>
      <c r="H13341" t="s">
        <v>71</v>
      </c>
      <c r="I13341" t="s">
        <v>67</v>
      </c>
      <c r="J13341">
        <v>9.3794287195288595E-2</v>
      </c>
      <c r="K13341">
        <f t="shared" si="220"/>
        <v>10</v>
      </c>
    </row>
    <row r="13342" spans="1:11" x14ac:dyDescent="0.2">
      <c r="A13342">
        <v>19</v>
      </c>
      <c r="B13342" t="s">
        <v>85</v>
      </c>
      <c r="C13342" t="s">
        <v>63</v>
      </c>
      <c r="D13342" t="s">
        <v>58</v>
      </c>
      <c r="E13342" t="s">
        <v>68</v>
      </c>
      <c r="F13342" t="s">
        <v>60</v>
      </c>
      <c r="G13342" t="s">
        <v>70</v>
      </c>
      <c r="H13342" t="s">
        <v>71</v>
      </c>
      <c r="I13342" t="s">
        <v>67</v>
      </c>
      <c r="J13342">
        <v>0.10091413106787001</v>
      </c>
      <c r="K13342">
        <f t="shared" si="220"/>
        <v>10</v>
      </c>
    </row>
    <row r="13343" spans="1:11" x14ac:dyDescent="0.2">
      <c r="A13343">
        <v>20</v>
      </c>
      <c r="B13343" t="s">
        <v>85</v>
      </c>
      <c r="C13343" t="s">
        <v>63</v>
      </c>
      <c r="D13343" t="s">
        <v>58</v>
      </c>
      <c r="E13343" t="s">
        <v>68</v>
      </c>
      <c r="F13343" t="s">
        <v>60</v>
      </c>
      <c r="G13343" t="s">
        <v>70</v>
      </c>
      <c r="H13343" t="s">
        <v>71</v>
      </c>
      <c r="I13343" t="s">
        <v>67</v>
      </c>
      <c r="J13343">
        <v>9.6681219032235699E-2</v>
      </c>
      <c r="K13343">
        <f t="shared" si="220"/>
        <v>10</v>
      </c>
    </row>
    <row r="13344" spans="1:11" x14ac:dyDescent="0.2">
      <c r="A13344">
        <v>21</v>
      </c>
      <c r="B13344" t="s">
        <v>85</v>
      </c>
      <c r="C13344" t="s">
        <v>63</v>
      </c>
      <c r="D13344" t="s">
        <v>58</v>
      </c>
      <c r="E13344" t="s">
        <v>68</v>
      </c>
      <c r="F13344" t="s">
        <v>60</v>
      </c>
      <c r="G13344" t="s">
        <v>70</v>
      </c>
      <c r="H13344" t="s">
        <v>71</v>
      </c>
      <c r="I13344" t="s">
        <v>67</v>
      </c>
      <c r="J13344">
        <v>8.6887580161842101E-2</v>
      </c>
      <c r="K13344">
        <f t="shared" si="220"/>
        <v>10</v>
      </c>
    </row>
    <row r="13345" spans="1:11" x14ac:dyDescent="0.2">
      <c r="A13345">
        <v>22</v>
      </c>
      <c r="B13345" t="s">
        <v>85</v>
      </c>
      <c r="C13345" t="s">
        <v>63</v>
      </c>
      <c r="D13345" t="s">
        <v>58</v>
      </c>
      <c r="E13345" t="s">
        <v>68</v>
      </c>
      <c r="F13345" t="s">
        <v>60</v>
      </c>
      <c r="G13345" t="s">
        <v>70</v>
      </c>
      <c r="H13345" t="s">
        <v>71</v>
      </c>
      <c r="I13345" t="s">
        <v>67</v>
      </c>
      <c r="J13345">
        <v>7.3304790976149503E-2</v>
      </c>
      <c r="K13345">
        <f t="shared" si="220"/>
        <v>10</v>
      </c>
    </row>
    <row r="13346" spans="1:11" x14ac:dyDescent="0.2">
      <c r="A13346">
        <v>23</v>
      </c>
      <c r="B13346" t="s">
        <v>85</v>
      </c>
      <c r="C13346" t="s">
        <v>63</v>
      </c>
      <c r="D13346" t="s">
        <v>58</v>
      </c>
      <c r="E13346" t="s">
        <v>68</v>
      </c>
      <c r="F13346" t="s">
        <v>60</v>
      </c>
      <c r="G13346" t="s">
        <v>70</v>
      </c>
      <c r="H13346" t="s">
        <v>71</v>
      </c>
      <c r="I13346" t="s">
        <v>67</v>
      </c>
      <c r="J13346">
        <v>5.9164820189977298E-2</v>
      </c>
      <c r="K13346">
        <f t="shared" si="220"/>
        <v>10</v>
      </c>
    </row>
    <row r="13347" spans="1:11" x14ac:dyDescent="0.2">
      <c r="A13347">
        <v>24</v>
      </c>
      <c r="B13347" t="s">
        <v>85</v>
      </c>
      <c r="C13347" t="s">
        <v>63</v>
      </c>
      <c r="D13347" t="s">
        <v>58</v>
      </c>
      <c r="E13347" t="s">
        <v>68</v>
      </c>
      <c r="F13347" t="s">
        <v>60</v>
      </c>
      <c r="G13347" t="s">
        <v>70</v>
      </c>
      <c r="H13347" t="s">
        <v>71</v>
      </c>
      <c r="I13347" t="s">
        <v>67</v>
      </c>
      <c r="J13347">
        <v>4.4335019217863099E-2</v>
      </c>
      <c r="K13347">
        <f t="shared" si="220"/>
        <v>10</v>
      </c>
    </row>
    <row r="13348" spans="1:11" x14ac:dyDescent="0.2">
      <c r="A13348">
        <v>1</v>
      </c>
      <c r="B13348" t="s">
        <v>85</v>
      </c>
      <c r="C13348" t="s">
        <v>57</v>
      </c>
      <c r="D13348" t="s">
        <v>58</v>
      </c>
      <c r="E13348" t="s">
        <v>68</v>
      </c>
      <c r="F13348" t="s">
        <v>65</v>
      </c>
      <c r="G13348" t="s">
        <v>70</v>
      </c>
      <c r="H13348" t="s">
        <v>71</v>
      </c>
      <c r="I13348" t="s">
        <v>67</v>
      </c>
      <c r="J13348">
        <v>3.8059928903299699E-2</v>
      </c>
      <c r="K13348">
        <f t="shared" si="220"/>
        <v>10</v>
      </c>
    </row>
    <row r="13349" spans="1:11" x14ac:dyDescent="0.2">
      <c r="A13349">
        <v>2</v>
      </c>
      <c r="B13349" t="s">
        <v>85</v>
      </c>
      <c r="C13349" t="s">
        <v>57</v>
      </c>
      <c r="D13349" t="s">
        <v>58</v>
      </c>
      <c r="E13349" t="s">
        <v>68</v>
      </c>
      <c r="F13349" t="s">
        <v>65</v>
      </c>
      <c r="G13349" t="s">
        <v>70</v>
      </c>
      <c r="H13349" t="s">
        <v>71</v>
      </c>
      <c r="I13349" t="s">
        <v>67</v>
      </c>
      <c r="J13349">
        <v>8.2604510798831507E-3</v>
      </c>
      <c r="K13349">
        <f t="shared" si="220"/>
        <v>10</v>
      </c>
    </row>
    <row r="13350" spans="1:11" x14ac:dyDescent="0.2">
      <c r="A13350">
        <v>3</v>
      </c>
      <c r="B13350" t="s">
        <v>85</v>
      </c>
      <c r="C13350" t="s">
        <v>57</v>
      </c>
      <c r="D13350" t="s">
        <v>58</v>
      </c>
      <c r="E13350" t="s">
        <v>68</v>
      </c>
      <c r="F13350" t="s">
        <v>65</v>
      </c>
      <c r="G13350" t="s">
        <v>70</v>
      </c>
      <c r="H13350" t="s">
        <v>71</v>
      </c>
      <c r="I13350" t="s">
        <v>67</v>
      </c>
      <c r="J13350">
        <v>2.6793835501354299E-3</v>
      </c>
      <c r="K13350">
        <f t="shared" si="220"/>
        <v>10</v>
      </c>
    </row>
    <row r="13351" spans="1:11" x14ac:dyDescent="0.2">
      <c r="A13351">
        <v>4</v>
      </c>
      <c r="B13351" t="s">
        <v>85</v>
      </c>
      <c r="C13351" t="s">
        <v>57</v>
      </c>
      <c r="D13351" t="s">
        <v>58</v>
      </c>
      <c r="E13351" t="s">
        <v>68</v>
      </c>
      <c r="F13351" t="s">
        <v>65</v>
      </c>
      <c r="G13351" t="s">
        <v>70</v>
      </c>
      <c r="H13351" t="s">
        <v>71</v>
      </c>
      <c r="I13351" t="s">
        <v>67</v>
      </c>
      <c r="J13351">
        <v>1.51767476529416E-3</v>
      </c>
      <c r="K13351">
        <f t="shared" si="220"/>
        <v>10</v>
      </c>
    </row>
    <row r="13352" spans="1:11" x14ac:dyDescent="0.2">
      <c r="A13352">
        <v>5</v>
      </c>
      <c r="B13352" t="s">
        <v>85</v>
      </c>
      <c r="C13352" t="s">
        <v>57</v>
      </c>
      <c r="D13352" t="s">
        <v>58</v>
      </c>
      <c r="E13352" t="s">
        <v>68</v>
      </c>
      <c r="F13352" t="s">
        <v>65</v>
      </c>
      <c r="G13352" t="s">
        <v>70</v>
      </c>
      <c r="H13352" t="s">
        <v>71</v>
      </c>
      <c r="I13352" t="s">
        <v>67</v>
      </c>
      <c r="J13352" s="3">
        <v>5.2688582200619504E-4</v>
      </c>
      <c r="K13352">
        <f t="shared" si="220"/>
        <v>10</v>
      </c>
    </row>
    <row r="13353" spans="1:11" x14ac:dyDescent="0.2">
      <c r="A13353">
        <v>6</v>
      </c>
      <c r="B13353" t="s">
        <v>85</v>
      </c>
      <c r="C13353" t="s">
        <v>57</v>
      </c>
      <c r="D13353" t="s">
        <v>58</v>
      </c>
      <c r="E13353" t="s">
        <v>68</v>
      </c>
      <c r="F13353" t="s">
        <v>65</v>
      </c>
      <c r="G13353" t="s">
        <v>70</v>
      </c>
      <c r="H13353" t="s">
        <v>71</v>
      </c>
      <c r="I13353" t="s">
        <v>67</v>
      </c>
      <c r="J13353" s="3">
        <v>5.31294045133652E-4</v>
      </c>
      <c r="K13353">
        <f t="shared" si="220"/>
        <v>10</v>
      </c>
    </row>
    <row r="13354" spans="1:11" x14ac:dyDescent="0.2">
      <c r="A13354">
        <v>7</v>
      </c>
      <c r="B13354" t="s">
        <v>85</v>
      </c>
      <c r="C13354" t="s">
        <v>57</v>
      </c>
      <c r="D13354" t="s">
        <v>58</v>
      </c>
      <c r="E13354" t="s">
        <v>68</v>
      </c>
      <c r="F13354" t="s">
        <v>65</v>
      </c>
      <c r="G13354" t="s">
        <v>70</v>
      </c>
      <c r="H13354" t="s">
        <v>71</v>
      </c>
      <c r="I13354" t="s">
        <v>67</v>
      </c>
      <c r="J13354">
        <v>1.3974502406622401E-3</v>
      </c>
      <c r="K13354">
        <f t="shared" si="220"/>
        <v>10</v>
      </c>
    </row>
    <row r="13355" spans="1:11" x14ac:dyDescent="0.2">
      <c r="A13355">
        <v>8</v>
      </c>
      <c r="B13355" t="s">
        <v>85</v>
      </c>
      <c r="C13355" t="s">
        <v>57</v>
      </c>
      <c r="D13355" t="s">
        <v>58</v>
      </c>
      <c r="E13355" t="s">
        <v>68</v>
      </c>
      <c r="F13355" t="s">
        <v>65</v>
      </c>
      <c r="G13355" t="s">
        <v>70</v>
      </c>
      <c r="H13355" t="s">
        <v>71</v>
      </c>
      <c r="I13355" t="s">
        <v>67</v>
      </c>
      <c r="J13355">
        <v>3.58480658511897E-3</v>
      </c>
      <c r="K13355">
        <f t="shared" si="220"/>
        <v>10</v>
      </c>
    </row>
    <row r="13356" spans="1:11" x14ac:dyDescent="0.2">
      <c r="A13356">
        <v>9</v>
      </c>
      <c r="B13356" t="s">
        <v>85</v>
      </c>
      <c r="C13356" t="s">
        <v>57</v>
      </c>
      <c r="D13356" t="s">
        <v>58</v>
      </c>
      <c r="E13356" t="s">
        <v>68</v>
      </c>
      <c r="F13356" t="s">
        <v>65</v>
      </c>
      <c r="G13356" t="s">
        <v>70</v>
      </c>
      <c r="H13356" t="s">
        <v>71</v>
      </c>
      <c r="I13356" t="s">
        <v>67</v>
      </c>
      <c r="J13356">
        <v>7.1324594033222097E-3</v>
      </c>
      <c r="K13356">
        <f t="shared" si="220"/>
        <v>10</v>
      </c>
    </row>
    <row r="13357" spans="1:11" x14ac:dyDescent="0.2">
      <c r="A13357">
        <v>10</v>
      </c>
      <c r="B13357" t="s">
        <v>85</v>
      </c>
      <c r="C13357" t="s">
        <v>57</v>
      </c>
      <c r="D13357" t="s">
        <v>58</v>
      </c>
      <c r="E13357" t="s">
        <v>68</v>
      </c>
      <c r="F13357" t="s">
        <v>65</v>
      </c>
      <c r="G13357" t="s">
        <v>70</v>
      </c>
      <c r="H13357" t="s">
        <v>71</v>
      </c>
      <c r="I13357" t="s">
        <v>67</v>
      </c>
      <c r="J13357">
        <v>1.0772410578193401E-2</v>
      </c>
      <c r="K13357">
        <f t="shared" si="220"/>
        <v>10</v>
      </c>
    </row>
    <row r="13358" spans="1:11" x14ac:dyDescent="0.2">
      <c r="A13358">
        <v>11</v>
      </c>
      <c r="B13358" t="s">
        <v>85</v>
      </c>
      <c r="C13358" t="s">
        <v>57</v>
      </c>
      <c r="D13358" t="s">
        <v>58</v>
      </c>
      <c r="E13358" t="s">
        <v>68</v>
      </c>
      <c r="F13358" t="s">
        <v>65</v>
      </c>
      <c r="G13358" t="s">
        <v>70</v>
      </c>
      <c r="H13358" t="s">
        <v>71</v>
      </c>
      <c r="I13358" t="s">
        <v>67</v>
      </c>
      <c r="J13358">
        <v>1.47133378612189E-2</v>
      </c>
      <c r="K13358">
        <f t="shared" si="220"/>
        <v>10</v>
      </c>
    </row>
    <row r="13359" spans="1:11" x14ac:dyDescent="0.2">
      <c r="A13359">
        <v>12</v>
      </c>
      <c r="B13359" t="s">
        <v>85</v>
      </c>
      <c r="C13359" t="s">
        <v>57</v>
      </c>
      <c r="D13359" t="s">
        <v>58</v>
      </c>
      <c r="E13359" t="s">
        <v>68</v>
      </c>
      <c r="F13359" t="s">
        <v>65</v>
      </c>
      <c r="G13359" t="s">
        <v>70</v>
      </c>
      <c r="H13359" t="s">
        <v>71</v>
      </c>
      <c r="I13359" t="s">
        <v>67</v>
      </c>
      <c r="J13359">
        <v>2.0674266561741199E-2</v>
      </c>
      <c r="K13359">
        <f t="shared" si="220"/>
        <v>10</v>
      </c>
    </row>
    <row r="13360" spans="1:11" x14ac:dyDescent="0.2">
      <c r="A13360">
        <v>13</v>
      </c>
      <c r="B13360" t="s">
        <v>85</v>
      </c>
      <c r="C13360" t="s">
        <v>57</v>
      </c>
      <c r="D13360" t="s">
        <v>58</v>
      </c>
      <c r="E13360" t="s">
        <v>68</v>
      </c>
      <c r="F13360" t="s">
        <v>65</v>
      </c>
      <c r="G13360" t="s">
        <v>70</v>
      </c>
      <c r="H13360" t="s">
        <v>71</v>
      </c>
      <c r="I13360" t="s">
        <v>67</v>
      </c>
      <c r="J13360">
        <v>2.71004526240613E-2</v>
      </c>
      <c r="K13360">
        <f t="shared" si="220"/>
        <v>10</v>
      </c>
    </row>
    <row r="13361" spans="1:11" x14ac:dyDescent="0.2">
      <c r="A13361">
        <v>14</v>
      </c>
      <c r="B13361" t="s">
        <v>85</v>
      </c>
      <c r="C13361" t="s">
        <v>57</v>
      </c>
      <c r="D13361" t="s">
        <v>58</v>
      </c>
      <c r="E13361" t="s">
        <v>68</v>
      </c>
      <c r="F13361" t="s">
        <v>65</v>
      </c>
      <c r="G13361" t="s">
        <v>70</v>
      </c>
      <c r="H13361" t="s">
        <v>71</v>
      </c>
      <c r="I13361" t="s">
        <v>67</v>
      </c>
      <c r="J13361">
        <v>3.3833209212828202E-2</v>
      </c>
      <c r="K13361">
        <f t="shared" si="220"/>
        <v>10</v>
      </c>
    </row>
    <row r="13362" spans="1:11" x14ac:dyDescent="0.2">
      <c r="A13362">
        <v>15</v>
      </c>
      <c r="B13362" t="s">
        <v>85</v>
      </c>
      <c r="C13362" t="s">
        <v>57</v>
      </c>
      <c r="D13362" t="s">
        <v>58</v>
      </c>
      <c r="E13362" t="s">
        <v>68</v>
      </c>
      <c r="F13362" t="s">
        <v>65</v>
      </c>
      <c r="G13362" t="s">
        <v>70</v>
      </c>
      <c r="H13362" t="s">
        <v>71</v>
      </c>
      <c r="I13362" t="s">
        <v>67</v>
      </c>
      <c r="J13362">
        <v>4.3973440599287601E-2</v>
      </c>
      <c r="K13362">
        <f t="shared" si="220"/>
        <v>10</v>
      </c>
    </row>
    <row r="13363" spans="1:11" x14ac:dyDescent="0.2">
      <c r="A13363">
        <v>16</v>
      </c>
      <c r="B13363" t="s">
        <v>85</v>
      </c>
      <c r="C13363" t="s">
        <v>57</v>
      </c>
      <c r="D13363" t="s">
        <v>58</v>
      </c>
      <c r="E13363" t="s">
        <v>68</v>
      </c>
      <c r="F13363" t="s">
        <v>65</v>
      </c>
      <c r="G13363" t="s">
        <v>70</v>
      </c>
      <c r="H13363" t="s">
        <v>71</v>
      </c>
      <c r="I13363" t="s">
        <v>67</v>
      </c>
      <c r="J13363">
        <v>6.2480439489260998E-2</v>
      </c>
      <c r="K13363">
        <f t="shared" si="220"/>
        <v>10</v>
      </c>
    </row>
    <row r="13364" spans="1:11" x14ac:dyDescent="0.2">
      <c r="A13364">
        <v>17</v>
      </c>
      <c r="B13364" t="s">
        <v>85</v>
      </c>
      <c r="C13364" t="s">
        <v>57</v>
      </c>
      <c r="D13364" t="s">
        <v>58</v>
      </c>
      <c r="E13364" t="s">
        <v>68</v>
      </c>
      <c r="F13364" t="s">
        <v>65</v>
      </c>
      <c r="G13364" t="s">
        <v>70</v>
      </c>
      <c r="H13364" t="s">
        <v>71</v>
      </c>
      <c r="I13364" t="s">
        <v>67</v>
      </c>
      <c r="J13364">
        <v>8.4773820789465701E-2</v>
      </c>
      <c r="K13364">
        <f t="shared" si="220"/>
        <v>10</v>
      </c>
    </row>
    <row r="13365" spans="1:11" x14ac:dyDescent="0.2">
      <c r="A13365">
        <v>18</v>
      </c>
      <c r="B13365" t="s">
        <v>85</v>
      </c>
      <c r="C13365" t="s">
        <v>57</v>
      </c>
      <c r="D13365" t="s">
        <v>58</v>
      </c>
      <c r="E13365" t="s">
        <v>68</v>
      </c>
      <c r="F13365" t="s">
        <v>65</v>
      </c>
      <c r="G13365" t="s">
        <v>70</v>
      </c>
      <c r="H13365" t="s">
        <v>71</v>
      </c>
      <c r="I13365" t="s">
        <v>67</v>
      </c>
      <c r="J13365">
        <v>0.104887327631683</v>
      </c>
      <c r="K13365">
        <f t="shared" si="220"/>
        <v>10</v>
      </c>
    </row>
    <row r="13366" spans="1:11" x14ac:dyDescent="0.2">
      <c r="A13366">
        <v>19</v>
      </c>
      <c r="B13366" t="s">
        <v>85</v>
      </c>
      <c r="C13366" t="s">
        <v>57</v>
      </c>
      <c r="D13366" t="s">
        <v>58</v>
      </c>
      <c r="E13366" t="s">
        <v>68</v>
      </c>
      <c r="F13366" t="s">
        <v>65</v>
      </c>
      <c r="G13366" t="s">
        <v>70</v>
      </c>
      <c r="H13366" t="s">
        <v>71</v>
      </c>
      <c r="I13366" t="s">
        <v>67</v>
      </c>
      <c r="J13366">
        <v>0.114959518514113</v>
      </c>
      <c r="K13366">
        <f t="shared" si="220"/>
        <v>10</v>
      </c>
    </row>
    <row r="13367" spans="1:11" x14ac:dyDescent="0.2">
      <c r="A13367">
        <v>20</v>
      </c>
      <c r="B13367" t="s">
        <v>85</v>
      </c>
      <c r="C13367" t="s">
        <v>57</v>
      </c>
      <c r="D13367" t="s">
        <v>58</v>
      </c>
      <c r="E13367" t="s">
        <v>68</v>
      </c>
      <c r="F13367" t="s">
        <v>65</v>
      </c>
      <c r="G13367" t="s">
        <v>70</v>
      </c>
      <c r="H13367" t="s">
        <v>71</v>
      </c>
      <c r="I13367" t="s">
        <v>67</v>
      </c>
      <c r="J13367">
        <v>0.111017231499299</v>
      </c>
      <c r="K13367">
        <f t="shared" si="220"/>
        <v>10</v>
      </c>
    </row>
    <row r="13368" spans="1:11" x14ac:dyDescent="0.2">
      <c r="A13368">
        <v>21</v>
      </c>
      <c r="B13368" t="s">
        <v>85</v>
      </c>
      <c r="C13368" t="s">
        <v>57</v>
      </c>
      <c r="D13368" t="s">
        <v>58</v>
      </c>
      <c r="E13368" t="s">
        <v>68</v>
      </c>
      <c r="F13368" t="s">
        <v>65</v>
      </c>
      <c r="G13368" t="s">
        <v>70</v>
      </c>
      <c r="H13368" t="s">
        <v>71</v>
      </c>
      <c r="I13368" t="s">
        <v>67</v>
      </c>
      <c r="J13368">
        <v>0.10300842252060601</v>
      </c>
      <c r="K13368">
        <f t="shared" si="220"/>
        <v>10</v>
      </c>
    </row>
    <row r="13369" spans="1:11" x14ac:dyDescent="0.2">
      <c r="A13369">
        <v>22</v>
      </c>
      <c r="B13369" t="s">
        <v>85</v>
      </c>
      <c r="C13369" t="s">
        <v>57</v>
      </c>
      <c r="D13369" t="s">
        <v>58</v>
      </c>
      <c r="E13369" t="s">
        <v>68</v>
      </c>
      <c r="F13369" t="s">
        <v>65</v>
      </c>
      <c r="G13369" t="s">
        <v>70</v>
      </c>
      <c r="H13369" t="s">
        <v>71</v>
      </c>
      <c r="I13369" t="s">
        <v>67</v>
      </c>
      <c r="J13369">
        <v>8.8060297041081606E-2</v>
      </c>
      <c r="K13369">
        <f t="shared" si="220"/>
        <v>10</v>
      </c>
    </row>
    <row r="13370" spans="1:11" x14ac:dyDescent="0.2">
      <c r="A13370">
        <v>23</v>
      </c>
      <c r="B13370" t="s">
        <v>85</v>
      </c>
      <c r="C13370" t="s">
        <v>57</v>
      </c>
      <c r="D13370" t="s">
        <v>58</v>
      </c>
      <c r="E13370" t="s">
        <v>68</v>
      </c>
      <c r="F13370" t="s">
        <v>65</v>
      </c>
      <c r="G13370" t="s">
        <v>70</v>
      </c>
      <c r="H13370" t="s">
        <v>71</v>
      </c>
      <c r="I13370" t="s">
        <v>67</v>
      </c>
      <c r="J13370">
        <v>6.6573232840707805E-2</v>
      </c>
      <c r="K13370">
        <f t="shared" si="220"/>
        <v>10</v>
      </c>
    </row>
    <row r="13371" spans="1:11" x14ac:dyDescent="0.2">
      <c r="A13371">
        <v>24</v>
      </c>
      <c r="B13371" t="s">
        <v>85</v>
      </c>
      <c r="C13371" t="s">
        <v>57</v>
      </c>
      <c r="D13371" t="s">
        <v>58</v>
      </c>
      <c r="E13371" t="s">
        <v>68</v>
      </c>
      <c r="F13371" t="s">
        <v>65</v>
      </c>
      <c r="G13371" t="s">
        <v>70</v>
      </c>
      <c r="H13371" t="s">
        <v>71</v>
      </c>
      <c r="I13371" t="s">
        <v>67</v>
      </c>
      <c r="J13371">
        <v>4.9482257841594303E-2</v>
      </c>
      <c r="K13371">
        <f t="shared" si="220"/>
        <v>10</v>
      </c>
    </row>
    <row r="13372" spans="1:11" x14ac:dyDescent="0.2">
      <c r="A13372">
        <v>1</v>
      </c>
      <c r="B13372" t="s">
        <v>85</v>
      </c>
      <c r="C13372" t="s">
        <v>63</v>
      </c>
      <c r="D13372" t="s">
        <v>58</v>
      </c>
      <c r="E13372" t="s">
        <v>68</v>
      </c>
      <c r="F13372" t="s">
        <v>65</v>
      </c>
      <c r="G13372" t="s">
        <v>70</v>
      </c>
      <c r="H13372" t="s">
        <v>71</v>
      </c>
      <c r="I13372" t="s">
        <v>67</v>
      </c>
      <c r="J13372">
        <v>3.8412642158179598E-2</v>
      </c>
      <c r="K13372">
        <f t="shared" si="220"/>
        <v>10</v>
      </c>
    </row>
    <row r="13373" spans="1:11" x14ac:dyDescent="0.2">
      <c r="A13373">
        <v>2</v>
      </c>
      <c r="B13373" t="s">
        <v>85</v>
      </c>
      <c r="C13373" t="s">
        <v>63</v>
      </c>
      <c r="D13373" t="s">
        <v>58</v>
      </c>
      <c r="E13373" t="s">
        <v>68</v>
      </c>
      <c r="F13373" t="s">
        <v>65</v>
      </c>
      <c r="G13373" t="s">
        <v>70</v>
      </c>
      <c r="H13373" t="s">
        <v>71</v>
      </c>
      <c r="I13373" t="s">
        <v>67</v>
      </c>
      <c r="J13373">
        <v>8.4658547085396992E-3</v>
      </c>
      <c r="K13373">
        <f t="shared" si="220"/>
        <v>10</v>
      </c>
    </row>
    <row r="13374" spans="1:11" x14ac:dyDescent="0.2">
      <c r="A13374">
        <v>3</v>
      </c>
      <c r="B13374" t="s">
        <v>85</v>
      </c>
      <c r="C13374" t="s">
        <v>63</v>
      </c>
      <c r="D13374" t="s">
        <v>58</v>
      </c>
      <c r="E13374" t="s">
        <v>68</v>
      </c>
      <c r="F13374" t="s">
        <v>65</v>
      </c>
      <c r="G13374" t="s">
        <v>70</v>
      </c>
      <c r="H13374" t="s">
        <v>71</v>
      </c>
      <c r="I13374" t="s">
        <v>67</v>
      </c>
      <c r="J13374">
        <v>5.1699057302816301E-3</v>
      </c>
      <c r="K13374">
        <f t="shared" si="220"/>
        <v>10</v>
      </c>
    </row>
    <row r="13375" spans="1:11" x14ac:dyDescent="0.2">
      <c r="A13375">
        <v>4</v>
      </c>
      <c r="B13375" t="s">
        <v>85</v>
      </c>
      <c r="C13375" t="s">
        <v>63</v>
      </c>
      <c r="D13375" t="s">
        <v>58</v>
      </c>
      <c r="E13375" t="s">
        <v>68</v>
      </c>
      <c r="F13375" t="s">
        <v>65</v>
      </c>
      <c r="G13375" t="s">
        <v>70</v>
      </c>
      <c r="H13375" t="s">
        <v>71</v>
      </c>
      <c r="I13375" t="s">
        <v>67</v>
      </c>
      <c r="J13375">
        <v>3.1372361093108701E-3</v>
      </c>
      <c r="K13375">
        <f t="shared" si="220"/>
        <v>10</v>
      </c>
    </row>
    <row r="13376" spans="1:11" x14ac:dyDescent="0.2">
      <c r="A13376">
        <v>5</v>
      </c>
      <c r="B13376" t="s">
        <v>85</v>
      </c>
      <c r="C13376" t="s">
        <v>63</v>
      </c>
      <c r="D13376" t="s">
        <v>58</v>
      </c>
      <c r="E13376" t="s">
        <v>68</v>
      </c>
      <c r="F13376" t="s">
        <v>65</v>
      </c>
      <c r="G13376" t="s">
        <v>70</v>
      </c>
      <c r="H13376" t="s">
        <v>71</v>
      </c>
      <c r="I13376" t="s">
        <v>67</v>
      </c>
      <c r="J13376">
        <v>1.5697057838613799E-3</v>
      </c>
      <c r="K13376">
        <f t="shared" si="220"/>
        <v>10</v>
      </c>
    </row>
    <row r="13377" spans="1:11" x14ac:dyDescent="0.2">
      <c r="A13377">
        <v>6</v>
      </c>
      <c r="B13377" t="s">
        <v>85</v>
      </c>
      <c r="C13377" t="s">
        <v>63</v>
      </c>
      <c r="D13377" t="s">
        <v>58</v>
      </c>
      <c r="E13377" t="s">
        <v>68</v>
      </c>
      <c r="F13377" t="s">
        <v>65</v>
      </c>
      <c r="G13377" t="s">
        <v>70</v>
      </c>
      <c r="H13377" t="s">
        <v>71</v>
      </c>
      <c r="I13377" t="s">
        <v>67</v>
      </c>
      <c r="J13377">
        <v>1.0595814261996699E-3</v>
      </c>
      <c r="K13377">
        <f t="shared" si="220"/>
        <v>10</v>
      </c>
    </row>
    <row r="13378" spans="1:11" x14ac:dyDescent="0.2">
      <c r="A13378">
        <v>7</v>
      </c>
      <c r="B13378" t="s">
        <v>85</v>
      </c>
      <c r="C13378" t="s">
        <v>63</v>
      </c>
      <c r="D13378" t="s">
        <v>58</v>
      </c>
      <c r="E13378" t="s">
        <v>68</v>
      </c>
      <c r="F13378" t="s">
        <v>65</v>
      </c>
      <c r="G13378" t="s">
        <v>70</v>
      </c>
      <c r="H13378" t="s">
        <v>71</v>
      </c>
      <c r="I13378" t="s">
        <v>67</v>
      </c>
      <c r="J13378">
        <v>1.10963228934833E-3</v>
      </c>
      <c r="K13378">
        <f t="shared" si="220"/>
        <v>10</v>
      </c>
    </row>
    <row r="13379" spans="1:11" x14ac:dyDescent="0.2">
      <c r="A13379">
        <v>8</v>
      </c>
      <c r="B13379" t="s">
        <v>85</v>
      </c>
      <c r="C13379" t="s">
        <v>63</v>
      </c>
      <c r="D13379" t="s">
        <v>58</v>
      </c>
      <c r="E13379" t="s">
        <v>68</v>
      </c>
      <c r="F13379" t="s">
        <v>65</v>
      </c>
      <c r="G13379" t="s">
        <v>70</v>
      </c>
      <c r="H13379" t="s">
        <v>71</v>
      </c>
      <c r="I13379" t="s">
        <v>67</v>
      </c>
      <c r="J13379">
        <v>1.8713505882074701E-3</v>
      </c>
      <c r="K13379">
        <f t="shared" si="220"/>
        <v>10</v>
      </c>
    </row>
    <row r="13380" spans="1:11" x14ac:dyDescent="0.2">
      <c r="A13380">
        <v>9</v>
      </c>
      <c r="B13380" t="s">
        <v>85</v>
      </c>
      <c r="C13380" t="s">
        <v>63</v>
      </c>
      <c r="D13380" t="s">
        <v>58</v>
      </c>
      <c r="E13380" t="s">
        <v>68</v>
      </c>
      <c r="F13380" t="s">
        <v>65</v>
      </c>
      <c r="G13380" t="s">
        <v>70</v>
      </c>
      <c r="H13380" t="s">
        <v>71</v>
      </c>
      <c r="I13380" t="s">
        <v>67</v>
      </c>
      <c r="J13380">
        <v>3.5808220705060199E-3</v>
      </c>
      <c r="K13380">
        <f t="shared" ref="K13380:K13443" si="221">MONTH(1&amp;B13380)</f>
        <v>10</v>
      </c>
    </row>
    <row r="13381" spans="1:11" x14ac:dyDescent="0.2">
      <c r="A13381">
        <v>10</v>
      </c>
      <c r="B13381" t="s">
        <v>85</v>
      </c>
      <c r="C13381" t="s">
        <v>63</v>
      </c>
      <c r="D13381" t="s">
        <v>58</v>
      </c>
      <c r="E13381" t="s">
        <v>68</v>
      </c>
      <c r="F13381" t="s">
        <v>65</v>
      </c>
      <c r="G13381" t="s">
        <v>70</v>
      </c>
      <c r="H13381" t="s">
        <v>71</v>
      </c>
      <c r="I13381" t="s">
        <v>67</v>
      </c>
      <c r="J13381">
        <v>7.2468437799696802E-3</v>
      </c>
      <c r="K13381">
        <f t="shared" si="221"/>
        <v>10</v>
      </c>
    </row>
    <row r="13382" spans="1:11" x14ac:dyDescent="0.2">
      <c r="A13382">
        <v>11</v>
      </c>
      <c r="B13382" t="s">
        <v>85</v>
      </c>
      <c r="C13382" t="s">
        <v>63</v>
      </c>
      <c r="D13382" t="s">
        <v>58</v>
      </c>
      <c r="E13382" t="s">
        <v>68</v>
      </c>
      <c r="F13382" t="s">
        <v>65</v>
      </c>
      <c r="G13382" t="s">
        <v>70</v>
      </c>
      <c r="H13382" t="s">
        <v>71</v>
      </c>
      <c r="I13382" t="s">
        <v>67</v>
      </c>
      <c r="J13382">
        <v>1.33330079741619E-2</v>
      </c>
      <c r="K13382">
        <f t="shared" si="221"/>
        <v>10</v>
      </c>
    </row>
    <row r="13383" spans="1:11" x14ac:dyDescent="0.2">
      <c r="A13383">
        <v>12</v>
      </c>
      <c r="B13383" t="s">
        <v>85</v>
      </c>
      <c r="C13383" t="s">
        <v>63</v>
      </c>
      <c r="D13383" t="s">
        <v>58</v>
      </c>
      <c r="E13383" t="s">
        <v>68</v>
      </c>
      <c r="F13383" t="s">
        <v>65</v>
      </c>
      <c r="G13383" t="s">
        <v>70</v>
      </c>
      <c r="H13383" t="s">
        <v>71</v>
      </c>
      <c r="I13383" t="s">
        <v>67</v>
      </c>
      <c r="J13383">
        <v>2.2422112256417898E-2</v>
      </c>
      <c r="K13383">
        <f t="shared" si="221"/>
        <v>10</v>
      </c>
    </row>
    <row r="13384" spans="1:11" x14ac:dyDescent="0.2">
      <c r="A13384">
        <v>13</v>
      </c>
      <c r="B13384" t="s">
        <v>85</v>
      </c>
      <c r="C13384" t="s">
        <v>63</v>
      </c>
      <c r="D13384" t="s">
        <v>58</v>
      </c>
      <c r="E13384" t="s">
        <v>68</v>
      </c>
      <c r="F13384" t="s">
        <v>65</v>
      </c>
      <c r="G13384" t="s">
        <v>70</v>
      </c>
      <c r="H13384" t="s">
        <v>71</v>
      </c>
      <c r="I13384" t="s">
        <v>67</v>
      </c>
      <c r="J13384">
        <v>3.37773924650972E-2</v>
      </c>
      <c r="K13384">
        <f t="shared" si="221"/>
        <v>10</v>
      </c>
    </row>
    <row r="13385" spans="1:11" x14ac:dyDescent="0.2">
      <c r="A13385">
        <v>14</v>
      </c>
      <c r="B13385" t="s">
        <v>85</v>
      </c>
      <c r="C13385" t="s">
        <v>63</v>
      </c>
      <c r="D13385" t="s">
        <v>58</v>
      </c>
      <c r="E13385" t="s">
        <v>68</v>
      </c>
      <c r="F13385" t="s">
        <v>65</v>
      </c>
      <c r="G13385" t="s">
        <v>70</v>
      </c>
      <c r="H13385" t="s">
        <v>71</v>
      </c>
      <c r="I13385" t="s">
        <v>67</v>
      </c>
      <c r="J13385">
        <v>4.6132947147103601E-2</v>
      </c>
      <c r="K13385">
        <f t="shared" si="221"/>
        <v>10</v>
      </c>
    </row>
    <row r="13386" spans="1:11" x14ac:dyDescent="0.2">
      <c r="A13386">
        <v>15</v>
      </c>
      <c r="B13386" t="s">
        <v>85</v>
      </c>
      <c r="C13386" t="s">
        <v>63</v>
      </c>
      <c r="D13386" t="s">
        <v>58</v>
      </c>
      <c r="E13386" t="s">
        <v>68</v>
      </c>
      <c r="F13386" t="s">
        <v>65</v>
      </c>
      <c r="G13386" t="s">
        <v>70</v>
      </c>
      <c r="H13386" t="s">
        <v>71</v>
      </c>
      <c r="I13386" t="s">
        <v>67</v>
      </c>
      <c r="J13386">
        <v>5.8936777703955397E-2</v>
      </c>
      <c r="K13386">
        <f t="shared" si="221"/>
        <v>10</v>
      </c>
    </row>
    <row r="13387" spans="1:11" x14ac:dyDescent="0.2">
      <c r="A13387">
        <v>16</v>
      </c>
      <c r="B13387" t="s">
        <v>85</v>
      </c>
      <c r="C13387" t="s">
        <v>63</v>
      </c>
      <c r="D13387" t="s">
        <v>58</v>
      </c>
      <c r="E13387" t="s">
        <v>68</v>
      </c>
      <c r="F13387" t="s">
        <v>65</v>
      </c>
      <c r="G13387" t="s">
        <v>70</v>
      </c>
      <c r="H13387" t="s">
        <v>71</v>
      </c>
      <c r="I13387" t="s">
        <v>67</v>
      </c>
      <c r="J13387">
        <v>7.18253347100761E-2</v>
      </c>
      <c r="K13387">
        <f t="shared" si="221"/>
        <v>10</v>
      </c>
    </row>
    <row r="13388" spans="1:11" x14ac:dyDescent="0.2">
      <c r="A13388">
        <v>17</v>
      </c>
      <c r="B13388" t="s">
        <v>85</v>
      </c>
      <c r="C13388" t="s">
        <v>63</v>
      </c>
      <c r="D13388" t="s">
        <v>58</v>
      </c>
      <c r="E13388" t="s">
        <v>68</v>
      </c>
      <c r="F13388" t="s">
        <v>65</v>
      </c>
      <c r="G13388" t="s">
        <v>70</v>
      </c>
      <c r="H13388" t="s">
        <v>71</v>
      </c>
      <c r="I13388" t="s">
        <v>67</v>
      </c>
      <c r="J13388">
        <v>8.6501848877709703E-2</v>
      </c>
      <c r="K13388">
        <f t="shared" si="221"/>
        <v>10</v>
      </c>
    </row>
    <row r="13389" spans="1:11" x14ac:dyDescent="0.2">
      <c r="A13389">
        <v>18</v>
      </c>
      <c r="B13389" t="s">
        <v>85</v>
      </c>
      <c r="C13389" t="s">
        <v>63</v>
      </c>
      <c r="D13389" t="s">
        <v>58</v>
      </c>
      <c r="E13389" t="s">
        <v>68</v>
      </c>
      <c r="F13389" t="s">
        <v>65</v>
      </c>
      <c r="G13389" t="s">
        <v>70</v>
      </c>
      <c r="H13389" t="s">
        <v>71</v>
      </c>
      <c r="I13389" t="s">
        <v>67</v>
      </c>
      <c r="J13389">
        <v>9.6181935646508801E-2</v>
      </c>
      <c r="K13389">
        <f t="shared" si="221"/>
        <v>10</v>
      </c>
    </row>
    <row r="13390" spans="1:11" x14ac:dyDescent="0.2">
      <c r="A13390">
        <v>19</v>
      </c>
      <c r="B13390" t="s">
        <v>85</v>
      </c>
      <c r="C13390" t="s">
        <v>63</v>
      </c>
      <c r="D13390" t="s">
        <v>58</v>
      </c>
      <c r="E13390" t="s">
        <v>68</v>
      </c>
      <c r="F13390" t="s">
        <v>65</v>
      </c>
      <c r="G13390" t="s">
        <v>70</v>
      </c>
      <c r="H13390" t="s">
        <v>71</v>
      </c>
      <c r="I13390" t="s">
        <v>67</v>
      </c>
      <c r="J13390">
        <v>0.104303202845034</v>
      </c>
      <c r="K13390">
        <f t="shared" si="221"/>
        <v>10</v>
      </c>
    </row>
    <row r="13391" spans="1:11" x14ac:dyDescent="0.2">
      <c r="A13391">
        <v>20</v>
      </c>
      <c r="B13391" t="s">
        <v>85</v>
      </c>
      <c r="C13391" t="s">
        <v>63</v>
      </c>
      <c r="D13391" t="s">
        <v>58</v>
      </c>
      <c r="E13391" t="s">
        <v>68</v>
      </c>
      <c r="F13391" t="s">
        <v>65</v>
      </c>
      <c r="G13391" t="s">
        <v>70</v>
      </c>
      <c r="H13391" t="s">
        <v>71</v>
      </c>
      <c r="I13391" t="s">
        <v>67</v>
      </c>
      <c r="J13391">
        <v>0.10113159841633899</v>
      </c>
      <c r="K13391">
        <f t="shared" si="221"/>
        <v>10</v>
      </c>
    </row>
    <row r="13392" spans="1:11" x14ac:dyDescent="0.2">
      <c r="A13392">
        <v>21</v>
      </c>
      <c r="B13392" t="s">
        <v>85</v>
      </c>
      <c r="C13392" t="s">
        <v>63</v>
      </c>
      <c r="D13392" t="s">
        <v>58</v>
      </c>
      <c r="E13392" t="s">
        <v>68</v>
      </c>
      <c r="F13392" t="s">
        <v>65</v>
      </c>
      <c r="G13392" t="s">
        <v>70</v>
      </c>
      <c r="H13392" t="s">
        <v>71</v>
      </c>
      <c r="I13392" t="s">
        <v>67</v>
      </c>
      <c r="J13392">
        <v>9.2964478723424296E-2</v>
      </c>
      <c r="K13392">
        <f t="shared" si="221"/>
        <v>10</v>
      </c>
    </row>
    <row r="13393" spans="1:11" x14ac:dyDescent="0.2">
      <c r="A13393">
        <v>22</v>
      </c>
      <c r="B13393" t="s">
        <v>85</v>
      </c>
      <c r="C13393" t="s">
        <v>63</v>
      </c>
      <c r="D13393" t="s">
        <v>58</v>
      </c>
      <c r="E13393" t="s">
        <v>68</v>
      </c>
      <c r="F13393" t="s">
        <v>65</v>
      </c>
      <c r="G13393" t="s">
        <v>70</v>
      </c>
      <c r="H13393" t="s">
        <v>71</v>
      </c>
      <c r="I13393" t="s">
        <v>67</v>
      </c>
      <c r="J13393">
        <v>8.1438881106759606E-2</v>
      </c>
      <c r="K13393">
        <f t="shared" si="221"/>
        <v>10</v>
      </c>
    </row>
    <row r="13394" spans="1:11" x14ac:dyDescent="0.2">
      <c r="A13394">
        <v>23</v>
      </c>
      <c r="B13394" t="s">
        <v>85</v>
      </c>
      <c r="C13394" t="s">
        <v>63</v>
      </c>
      <c r="D13394" t="s">
        <v>58</v>
      </c>
      <c r="E13394" t="s">
        <v>68</v>
      </c>
      <c r="F13394" t="s">
        <v>65</v>
      </c>
      <c r="G13394" t="s">
        <v>70</v>
      </c>
      <c r="H13394" t="s">
        <v>71</v>
      </c>
      <c r="I13394" t="s">
        <v>67</v>
      </c>
      <c r="J13394">
        <v>6.7287277776631405E-2</v>
      </c>
      <c r="K13394">
        <f t="shared" si="221"/>
        <v>10</v>
      </c>
    </row>
    <row r="13395" spans="1:11" x14ac:dyDescent="0.2">
      <c r="A13395">
        <v>24</v>
      </c>
      <c r="B13395" t="s">
        <v>85</v>
      </c>
      <c r="C13395" t="s">
        <v>63</v>
      </c>
      <c r="D13395" t="s">
        <v>58</v>
      </c>
      <c r="E13395" t="s">
        <v>68</v>
      </c>
      <c r="F13395" t="s">
        <v>65</v>
      </c>
      <c r="G13395" t="s">
        <v>70</v>
      </c>
      <c r="H13395" t="s">
        <v>71</v>
      </c>
      <c r="I13395" t="s">
        <v>67</v>
      </c>
      <c r="J13395">
        <v>5.2139629706375E-2</v>
      </c>
      <c r="K13395">
        <f t="shared" si="221"/>
        <v>10</v>
      </c>
    </row>
    <row r="13396" spans="1:11" x14ac:dyDescent="0.2">
      <c r="A13396">
        <v>1</v>
      </c>
      <c r="B13396" t="s">
        <v>85</v>
      </c>
      <c r="C13396" t="s">
        <v>57</v>
      </c>
      <c r="D13396" t="s">
        <v>58</v>
      </c>
      <c r="E13396" t="s">
        <v>59</v>
      </c>
      <c r="F13396" t="s">
        <v>60</v>
      </c>
      <c r="G13396" t="s">
        <v>70</v>
      </c>
      <c r="H13396" t="s">
        <v>71</v>
      </c>
      <c r="I13396" t="s">
        <v>67</v>
      </c>
      <c r="J13396">
        <v>2.84032391747015E-2</v>
      </c>
      <c r="K13396">
        <f t="shared" si="221"/>
        <v>10</v>
      </c>
    </row>
    <row r="13397" spans="1:11" x14ac:dyDescent="0.2">
      <c r="A13397">
        <v>2</v>
      </c>
      <c r="B13397" t="s">
        <v>85</v>
      </c>
      <c r="C13397" t="s">
        <v>57</v>
      </c>
      <c r="D13397" t="s">
        <v>58</v>
      </c>
      <c r="E13397" t="s">
        <v>59</v>
      </c>
      <c r="F13397" t="s">
        <v>60</v>
      </c>
      <c r="G13397" t="s">
        <v>70</v>
      </c>
      <c r="H13397" t="s">
        <v>71</v>
      </c>
      <c r="I13397" t="s">
        <v>67</v>
      </c>
      <c r="J13397">
        <v>7.3555766199814004E-3</v>
      </c>
      <c r="K13397">
        <f t="shared" si="221"/>
        <v>10</v>
      </c>
    </row>
    <row r="13398" spans="1:11" x14ac:dyDescent="0.2">
      <c r="A13398">
        <v>3</v>
      </c>
      <c r="B13398" t="s">
        <v>85</v>
      </c>
      <c r="C13398" t="s">
        <v>57</v>
      </c>
      <c r="D13398" t="s">
        <v>58</v>
      </c>
      <c r="E13398" t="s">
        <v>59</v>
      </c>
      <c r="F13398" t="s">
        <v>60</v>
      </c>
      <c r="G13398" t="s">
        <v>70</v>
      </c>
      <c r="H13398" t="s">
        <v>71</v>
      </c>
      <c r="I13398" t="s">
        <v>67</v>
      </c>
      <c r="J13398">
        <v>1.94888267658533E-3</v>
      </c>
      <c r="K13398">
        <f t="shared" si="221"/>
        <v>10</v>
      </c>
    </row>
    <row r="13399" spans="1:11" x14ac:dyDescent="0.2">
      <c r="A13399">
        <v>4</v>
      </c>
      <c r="B13399" t="s">
        <v>85</v>
      </c>
      <c r="C13399" t="s">
        <v>57</v>
      </c>
      <c r="D13399" t="s">
        <v>58</v>
      </c>
      <c r="E13399" t="s">
        <v>59</v>
      </c>
      <c r="F13399" t="s">
        <v>60</v>
      </c>
      <c r="G13399" t="s">
        <v>70</v>
      </c>
      <c r="H13399" t="s">
        <v>71</v>
      </c>
      <c r="I13399" t="s">
        <v>67</v>
      </c>
      <c r="J13399">
        <v>1.04908832904438E-3</v>
      </c>
      <c r="K13399">
        <f t="shared" si="221"/>
        <v>10</v>
      </c>
    </row>
    <row r="13400" spans="1:11" x14ac:dyDescent="0.2">
      <c r="A13400">
        <v>5</v>
      </c>
      <c r="B13400" t="s">
        <v>85</v>
      </c>
      <c r="C13400" t="s">
        <v>57</v>
      </c>
      <c r="D13400" t="s">
        <v>58</v>
      </c>
      <c r="E13400" t="s">
        <v>59</v>
      </c>
      <c r="F13400" t="s">
        <v>60</v>
      </c>
      <c r="G13400" t="s">
        <v>70</v>
      </c>
      <c r="H13400" t="s">
        <v>71</v>
      </c>
      <c r="I13400" t="s">
        <v>67</v>
      </c>
      <c r="J13400">
        <v>1.2851547994424601E-3</v>
      </c>
      <c r="K13400">
        <f t="shared" si="221"/>
        <v>10</v>
      </c>
    </row>
    <row r="13401" spans="1:11" x14ac:dyDescent="0.2">
      <c r="A13401">
        <v>6</v>
      </c>
      <c r="B13401" t="s">
        <v>85</v>
      </c>
      <c r="C13401" t="s">
        <v>57</v>
      </c>
      <c r="D13401" t="s">
        <v>58</v>
      </c>
      <c r="E13401" t="s">
        <v>59</v>
      </c>
      <c r="F13401" t="s">
        <v>60</v>
      </c>
      <c r="G13401" t="s">
        <v>70</v>
      </c>
      <c r="H13401" t="s">
        <v>71</v>
      </c>
      <c r="I13401" t="s">
        <v>67</v>
      </c>
      <c r="J13401">
        <v>1.4461563981499499E-3</v>
      </c>
      <c r="K13401">
        <f t="shared" si="221"/>
        <v>10</v>
      </c>
    </row>
    <row r="13402" spans="1:11" x14ac:dyDescent="0.2">
      <c r="A13402">
        <v>7</v>
      </c>
      <c r="B13402" t="s">
        <v>85</v>
      </c>
      <c r="C13402" t="s">
        <v>57</v>
      </c>
      <c r="D13402" t="s">
        <v>58</v>
      </c>
      <c r="E13402" t="s">
        <v>59</v>
      </c>
      <c r="F13402" t="s">
        <v>60</v>
      </c>
      <c r="G13402" t="s">
        <v>70</v>
      </c>
      <c r="H13402" t="s">
        <v>71</v>
      </c>
      <c r="I13402" t="s">
        <v>67</v>
      </c>
      <c r="J13402">
        <v>2.8005663017051201E-3</v>
      </c>
      <c r="K13402">
        <f t="shared" si="221"/>
        <v>10</v>
      </c>
    </row>
    <row r="13403" spans="1:11" x14ac:dyDescent="0.2">
      <c r="A13403">
        <v>8</v>
      </c>
      <c r="B13403" t="s">
        <v>85</v>
      </c>
      <c r="C13403" t="s">
        <v>57</v>
      </c>
      <c r="D13403" t="s">
        <v>58</v>
      </c>
      <c r="E13403" t="s">
        <v>59</v>
      </c>
      <c r="F13403" t="s">
        <v>60</v>
      </c>
      <c r="G13403" t="s">
        <v>70</v>
      </c>
      <c r="H13403" t="s">
        <v>71</v>
      </c>
      <c r="I13403" t="s">
        <v>67</v>
      </c>
      <c r="J13403">
        <v>3.6365210734664302E-3</v>
      </c>
      <c r="K13403">
        <f t="shared" si="221"/>
        <v>10</v>
      </c>
    </row>
    <row r="13404" spans="1:11" x14ac:dyDescent="0.2">
      <c r="A13404">
        <v>9</v>
      </c>
      <c r="B13404" t="s">
        <v>85</v>
      </c>
      <c r="C13404" t="s">
        <v>57</v>
      </c>
      <c r="D13404" t="s">
        <v>58</v>
      </c>
      <c r="E13404" t="s">
        <v>59</v>
      </c>
      <c r="F13404" t="s">
        <v>60</v>
      </c>
      <c r="G13404" t="s">
        <v>70</v>
      </c>
      <c r="H13404" t="s">
        <v>71</v>
      </c>
      <c r="I13404" t="s">
        <v>67</v>
      </c>
      <c r="J13404">
        <v>5.9741936269796202E-3</v>
      </c>
      <c r="K13404">
        <f t="shared" si="221"/>
        <v>10</v>
      </c>
    </row>
    <row r="13405" spans="1:11" x14ac:dyDescent="0.2">
      <c r="A13405">
        <v>10</v>
      </c>
      <c r="B13405" t="s">
        <v>85</v>
      </c>
      <c r="C13405" t="s">
        <v>57</v>
      </c>
      <c r="D13405" t="s">
        <v>58</v>
      </c>
      <c r="E13405" t="s">
        <v>59</v>
      </c>
      <c r="F13405" t="s">
        <v>60</v>
      </c>
      <c r="G13405" t="s">
        <v>70</v>
      </c>
      <c r="H13405" t="s">
        <v>71</v>
      </c>
      <c r="I13405" t="s">
        <v>67</v>
      </c>
      <c r="J13405">
        <v>8.6412986484340898E-3</v>
      </c>
      <c r="K13405">
        <f t="shared" si="221"/>
        <v>10</v>
      </c>
    </row>
    <row r="13406" spans="1:11" x14ac:dyDescent="0.2">
      <c r="A13406">
        <v>11</v>
      </c>
      <c r="B13406" t="s">
        <v>85</v>
      </c>
      <c r="C13406" t="s">
        <v>57</v>
      </c>
      <c r="D13406" t="s">
        <v>58</v>
      </c>
      <c r="E13406" t="s">
        <v>59</v>
      </c>
      <c r="F13406" t="s">
        <v>60</v>
      </c>
      <c r="G13406" t="s">
        <v>70</v>
      </c>
      <c r="H13406" t="s">
        <v>71</v>
      </c>
      <c r="I13406" t="s">
        <v>67</v>
      </c>
      <c r="J13406">
        <v>1.05374605955909E-2</v>
      </c>
      <c r="K13406">
        <f t="shared" si="221"/>
        <v>10</v>
      </c>
    </row>
    <row r="13407" spans="1:11" x14ac:dyDescent="0.2">
      <c r="A13407">
        <v>12</v>
      </c>
      <c r="B13407" t="s">
        <v>85</v>
      </c>
      <c r="C13407" t="s">
        <v>57</v>
      </c>
      <c r="D13407" t="s">
        <v>58</v>
      </c>
      <c r="E13407" t="s">
        <v>59</v>
      </c>
      <c r="F13407" t="s">
        <v>60</v>
      </c>
      <c r="G13407" t="s">
        <v>70</v>
      </c>
      <c r="H13407" t="s">
        <v>71</v>
      </c>
      <c r="I13407" t="s">
        <v>67</v>
      </c>
      <c r="J13407">
        <v>1.21965481116843E-2</v>
      </c>
      <c r="K13407">
        <f t="shared" si="221"/>
        <v>10</v>
      </c>
    </row>
    <row r="13408" spans="1:11" x14ac:dyDescent="0.2">
      <c r="A13408">
        <v>13</v>
      </c>
      <c r="B13408" t="s">
        <v>85</v>
      </c>
      <c r="C13408" t="s">
        <v>57</v>
      </c>
      <c r="D13408" t="s">
        <v>58</v>
      </c>
      <c r="E13408" t="s">
        <v>59</v>
      </c>
      <c r="F13408" t="s">
        <v>60</v>
      </c>
      <c r="G13408" t="s">
        <v>70</v>
      </c>
      <c r="H13408" t="s">
        <v>71</v>
      </c>
      <c r="I13408" t="s">
        <v>67</v>
      </c>
      <c r="J13408">
        <v>1.40139644744935E-2</v>
      </c>
      <c r="K13408">
        <f t="shared" si="221"/>
        <v>10</v>
      </c>
    </row>
    <row r="13409" spans="1:11" x14ac:dyDescent="0.2">
      <c r="A13409">
        <v>14</v>
      </c>
      <c r="B13409" t="s">
        <v>85</v>
      </c>
      <c r="C13409" t="s">
        <v>57</v>
      </c>
      <c r="D13409" t="s">
        <v>58</v>
      </c>
      <c r="E13409" t="s">
        <v>59</v>
      </c>
      <c r="F13409" t="s">
        <v>60</v>
      </c>
      <c r="G13409" t="s">
        <v>70</v>
      </c>
      <c r="H13409" t="s">
        <v>71</v>
      </c>
      <c r="I13409" t="s">
        <v>67</v>
      </c>
      <c r="J13409">
        <v>2.0226757485719001E-2</v>
      </c>
      <c r="K13409">
        <f t="shared" si="221"/>
        <v>10</v>
      </c>
    </row>
    <row r="13410" spans="1:11" x14ac:dyDescent="0.2">
      <c r="A13410">
        <v>15</v>
      </c>
      <c r="B13410" t="s">
        <v>85</v>
      </c>
      <c r="C13410" t="s">
        <v>57</v>
      </c>
      <c r="D13410" t="s">
        <v>58</v>
      </c>
      <c r="E13410" t="s">
        <v>59</v>
      </c>
      <c r="F13410" t="s">
        <v>60</v>
      </c>
      <c r="G13410" t="s">
        <v>70</v>
      </c>
      <c r="H13410" t="s">
        <v>71</v>
      </c>
      <c r="I13410" t="s">
        <v>67</v>
      </c>
      <c r="J13410">
        <v>3.2609696946865101E-2</v>
      </c>
      <c r="K13410">
        <f t="shared" si="221"/>
        <v>10</v>
      </c>
    </row>
    <row r="13411" spans="1:11" x14ac:dyDescent="0.2">
      <c r="A13411">
        <v>16</v>
      </c>
      <c r="B13411" t="s">
        <v>85</v>
      </c>
      <c r="C13411" t="s">
        <v>57</v>
      </c>
      <c r="D13411" t="s">
        <v>58</v>
      </c>
      <c r="E13411" t="s">
        <v>59</v>
      </c>
      <c r="F13411" t="s">
        <v>60</v>
      </c>
      <c r="G13411" t="s">
        <v>70</v>
      </c>
      <c r="H13411" t="s">
        <v>71</v>
      </c>
      <c r="I13411" t="s">
        <v>67</v>
      </c>
      <c r="J13411">
        <v>5.4855746478519499E-2</v>
      </c>
      <c r="K13411">
        <f t="shared" si="221"/>
        <v>10</v>
      </c>
    </row>
    <row r="13412" spans="1:11" x14ac:dyDescent="0.2">
      <c r="A13412">
        <v>17</v>
      </c>
      <c r="B13412" t="s">
        <v>85</v>
      </c>
      <c r="C13412" t="s">
        <v>57</v>
      </c>
      <c r="D13412" t="s">
        <v>58</v>
      </c>
      <c r="E13412" t="s">
        <v>59</v>
      </c>
      <c r="F13412" t="s">
        <v>60</v>
      </c>
      <c r="G13412" t="s">
        <v>70</v>
      </c>
      <c r="H13412" t="s">
        <v>71</v>
      </c>
      <c r="I13412" t="s">
        <v>67</v>
      </c>
      <c r="J13412">
        <v>8.2348935529298603E-2</v>
      </c>
      <c r="K13412">
        <f t="shared" si="221"/>
        <v>10</v>
      </c>
    </row>
    <row r="13413" spans="1:11" x14ac:dyDescent="0.2">
      <c r="A13413">
        <v>18</v>
      </c>
      <c r="B13413" t="s">
        <v>85</v>
      </c>
      <c r="C13413" t="s">
        <v>57</v>
      </c>
      <c r="D13413" t="s">
        <v>58</v>
      </c>
      <c r="E13413" t="s">
        <v>59</v>
      </c>
      <c r="F13413" t="s">
        <v>60</v>
      </c>
      <c r="G13413" t="s">
        <v>70</v>
      </c>
      <c r="H13413" t="s">
        <v>71</v>
      </c>
      <c r="I13413" t="s">
        <v>67</v>
      </c>
      <c r="J13413">
        <v>0.105767453018817</v>
      </c>
      <c r="K13413">
        <f t="shared" si="221"/>
        <v>10</v>
      </c>
    </row>
    <row r="13414" spans="1:11" x14ac:dyDescent="0.2">
      <c r="A13414">
        <v>19</v>
      </c>
      <c r="B13414" t="s">
        <v>85</v>
      </c>
      <c r="C13414" t="s">
        <v>57</v>
      </c>
      <c r="D13414" t="s">
        <v>58</v>
      </c>
      <c r="E13414" t="s">
        <v>59</v>
      </c>
      <c r="F13414" t="s">
        <v>60</v>
      </c>
      <c r="G13414" t="s">
        <v>70</v>
      </c>
      <c r="H13414" t="s">
        <v>71</v>
      </c>
      <c r="I13414" t="s">
        <v>67</v>
      </c>
      <c r="J13414">
        <v>0.117667313399338</v>
      </c>
      <c r="K13414">
        <f t="shared" si="221"/>
        <v>10</v>
      </c>
    </row>
    <row r="13415" spans="1:11" x14ac:dyDescent="0.2">
      <c r="A13415">
        <v>20</v>
      </c>
      <c r="B13415" t="s">
        <v>85</v>
      </c>
      <c r="C13415" t="s">
        <v>57</v>
      </c>
      <c r="D13415" t="s">
        <v>58</v>
      </c>
      <c r="E13415" t="s">
        <v>59</v>
      </c>
      <c r="F13415" t="s">
        <v>60</v>
      </c>
      <c r="G13415" t="s">
        <v>70</v>
      </c>
      <c r="H13415" t="s">
        <v>71</v>
      </c>
      <c r="I13415" t="s">
        <v>67</v>
      </c>
      <c r="J13415">
        <v>0.121408796015605</v>
      </c>
      <c r="K13415">
        <f t="shared" si="221"/>
        <v>10</v>
      </c>
    </row>
    <row r="13416" spans="1:11" x14ac:dyDescent="0.2">
      <c r="A13416">
        <v>21</v>
      </c>
      <c r="B13416" t="s">
        <v>85</v>
      </c>
      <c r="C13416" t="s">
        <v>57</v>
      </c>
      <c r="D13416" t="s">
        <v>58</v>
      </c>
      <c r="E13416" t="s">
        <v>59</v>
      </c>
      <c r="F13416" t="s">
        <v>60</v>
      </c>
      <c r="G13416" t="s">
        <v>70</v>
      </c>
      <c r="H13416" t="s">
        <v>71</v>
      </c>
      <c r="I13416" t="s">
        <v>67</v>
      </c>
      <c r="J13416">
        <v>0.12304842566721701</v>
      </c>
      <c r="K13416">
        <f t="shared" si="221"/>
        <v>10</v>
      </c>
    </row>
    <row r="13417" spans="1:11" x14ac:dyDescent="0.2">
      <c r="A13417">
        <v>22</v>
      </c>
      <c r="B13417" t="s">
        <v>85</v>
      </c>
      <c r="C13417" t="s">
        <v>57</v>
      </c>
      <c r="D13417" t="s">
        <v>58</v>
      </c>
      <c r="E13417" t="s">
        <v>59</v>
      </c>
      <c r="F13417" t="s">
        <v>60</v>
      </c>
      <c r="G13417" t="s">
        <v>70</v>
      </c>
      <c r="H13417" t="s">
        <v>71</v>
      </c>
      <c r="I13417" t="s">
        <v>67</v>
      </c>
      <c r="J13417">
        <v>0.108086712025297</v>
      </c>
      <c r="K13417">
        <f t="shared" si="221"/>
        <v>10</v>
      </c>
    </row>
    <row r="13418" spans="1:11" x14ac:dyDescent="0.2">
      <c r="A13418">
        <v>23</v>
      </c>
      <c r="B13418" t="s">
        <v>85</v>
      </c>
      <c r="C13418" t="s">
        <v>57</v>
      </c>
      <c r="D13418" t="s">
        <v>58</v>
      </c>
      <c r="E13418" t="s">
        <v>59</v>
      </c>
      <c r="F13418" t="s">
        <v>60</v>
      </c>
      <c r="G13418" t="s">
        <v>70</v>
      </c>
      <c r="H13418" t="s">
        <v>71</v>
      </c>
      <c r="I13418" t="s">
        <v>67</v>
      </c>
      <c r="J13418">
        <v>8.0527432638583404E-2</v>
      </c>
      <c r="K13418">
        <f t="shared" si="221"/>
        <v>10</v>
      </c>
    </row>
    <row r="13419" spans="1:11" x14ac:dyDescent="0.2">
      <c r="A13419">
        <v>24</v>
      </c>
      <c r="B13419" t="s">
        <v>85</v>
      </c>
      <c r="C13419" t="s">
        <v>57</v>
      </c>
      <c r="D13419" t="s">
        <v>58</v>
      </c>
      <c r="E13419" t="s">
        <v>59</v>
      </c>
      <c r="F13419" t="s">
        <v>60</v>
      </c>
      <c r="G13419" t="s">
        <v>70</v>
      </c>
      <c r="H13419" t="s">
        <v>71</v>
      </c>
      <c r="I13419" t="s">
        <v>67</v>
      </c>
      <c r="J13419">
        <v>5.4164079964477897E-2</v>
      </c>
      <c r="K13419">
        <f t="shared" si="221"/>
        <v>10</v>
      </c>
    </row>
    <row r="13420" spans="1:11" x14ac:dyDescent="0.2">
      <c r="A13420">
        <v>1</v>
      </c>
      <c r="B13420" t="s">
        <v>85</v>
      </c>
      <c r="C13420" t="s">
        <v>63</v>
      </c>
      <c r="D13420" t="s">
        <v>58</v>
      </c>
      <c r="E13420" t="s">
        <v>59</v>
      </c>
      <c r="F13420" t="s">
        <v>60</v>
      </c>
      <c r="G13420" t="s">
        <v>70</v>
      </c>
      <c r="H13420" t="s">
        <v>71</v>
      </c>
      <c r="I13420" t="s">
        <v>67</v>
      </c>
      <c r="J13420">
        <v>3.9336154830534202E-2</v>
      </c>
      <c r="K13420">
        <f t="shared" si="221"/>
        <v>10</v>
      </c>
    </row>
    <row r="13421" spans="1:11" x14ac:dyDescent="0.2">
      <c r="A13421">
        <v>2</v>
      </c>
      <c r="B13421" t="s">
        <v>85</v>
      </c>
      <c r="C13421" t="s">
        <v>63</v>
      </c>
      <c r="D13421" t="s">
        <v>58</v>
      </c>
      <c r="E13421" t="s">
        <v>59</v>
      </c>
      <c r="F13421" t="s">
        <v>60</v>
      </c>
      <c r="G13421" t="s">
        <v>70</v>
      </c>
      <c r="H13421" t="s">
        <v>71</v>
      </c>
      <c r="I13421" t="s">
        <v>67</v>
      </c>
      <c r="J13421">
        <v>1.0264766576806099E-2</v>
      </c>
      <c r="K13421">
        <f t="shared" si="221"/>
        <v>10</v>
      </c>
    </row>
    <row r="13422" spans="1:11" x14ac:dyDescent="0.2">
      <c r="A13422">
        <v>3</v>
      </c>
      <c r="B13422" t="s">
        <v>85</v>
      </c>
      <c r="C13422" t="s">
        <v>63</v>
      </c>
      <c r="D13422" t="s">
        <v>58</v>
      </c>
      <c r="E13422" t="s">
        <v>59</v>
      </c>
      <c r="F13422" t="s">
        <v>60</v>
      </c>
      <c r="G13422" t="s">
        <v>70</v>
      </c>
      <c r="H13422" t="s">
        <v>71</v>
      </c>
      <c r="I13422" t="s">
        <v>67</v>
      </c>
      <c r="J13422">
        <v>2.9558679028106999E-3</v>
      </c>
      <c r="K13422">
        <f t="shared" si="221"/>
        <v>10</v>
      </c>
    </row>
    <row r="13423" spans="1:11" x14ac:dyDescent="0.2">
      <c r="A13423">
        <v>4</v>
      </c>
      <c r="B13423" t="s">
        <v>85</v>
      </c>
      <c r="C13423" t="s">
        <v>63</v>
      </c>
      <c r="D13423" t="s">
        <v>58</v>
      </c>
      <c r="E13423" t="s">
        <v>59</v>
      </c>
      <c r="F13423" t="s">
        <v>60</v>
      </c>
      <c r="G13423" t="s">
        <v>70</v>
      </c>
      <c r="H13423" t="s">
        <v>71</v>
      </c>
      <c r="I13423" t="s">
        <v>67</v>
      </c>
      <c r="J13423">
        <v>2.2797605212955098E-3</v>
      </c>
      <c r="K13423">
        <f t="shared" si="221"/>
        <v>10</v>
      </c>
    </row>
    <row r="13424" spans="1:11" x14ac:dyDescent="0.2">
      <c r="A13424">
        <v>5</v>
      </c>
      <c r="B13424" t="s">
        <v>85</v>
      </c>
      <c r="C13424" t="s">
        <v>63</v>
      </c>
      <c r="D13424" t="s">
        <v>58</v>
      </c>
      <c r="E13424" t="s">
        <v>59</v>
      </c>
      <c r="F13424" t="s">
        <v>60</v>
      </c>
      <c r="G13424" t="s">
        <v>70</v>
      </c>
      <c r="H13424" t="s">
        <v>71</v>
      </c>
      <c r="I13424" t="s">
        <v>67</v>
      </c>
      <c r="J13424">
        <v>3.0090768987435898E-3</v>
      </c>
      <c r="K13424">
        <f t="shared" si="221"/>
        <v>10</v>
      </c>
    </row>
    <row r="13425" spans="1:11" x14ac:dyDescent="0.2">
      <c r="A13425">
        <v>6</v>
      </c>
      <c r="B13425" t="s">
        <v>85</v>
      </c>
      <c r="C13425" t="s">
        <v>63</v>
      </c>
      <c r="D13425" t="s">
        <v>58</v>
      </c>
      <c r="E13425" t="s">
        <v>59</v>
      </c>
      <c r="F13425" t="s">
        <v>60</v>
      </c>
      <c r="G13425" t="s">
        <v>70</v>
      </c>
      <c r="H13425" t="s">
        <v>71</v>
      </c>
      <c r="I13425" t="s">
        <v>67</v>
      </c>
      <c r="J13425">
        <v>2.62571889219675E-3</v>
      </c>
      <c r="K13425">
        <f t="shared" si="221"/>
        <v>10</v>
      </c>
    </row>
    <row r="13426" spans="1:11" x14ac:dyDescent="0.2">
      <c r="A13426">
        <v>7</v>
      </c>
      <c r="B13426" t="s">
        <v>85</v>
      </c>
      <c r="C13426" t="s">
        <v>63</v>
      </c>
      <c r="D13426" t="s">
        <v>58</v>
      </c>
      <c r="E13426" t="s">
        <v>59</v>
      </c>
      <c r="F13426" t="s">
        <v>60</v>
      </c>
      <c r="G13426" t="s">
        <v>70</v>
      </c>
      <c r="H13426" t="s">
        <v>71</v>
      </c>
      <c r="I13426" t="s">
        <v>67</v>
      </c>
      <c r="J13426">
        <v>2.8023182118984001E-3</v>
      </c>
      <c r="K13426">
        <f t="shared" si="221"/>
        <v>10</v>
      </c>
    </row>
    <row r="13427" spans="1:11" x14ac:dyDescent="0.2">
      <c r="A13427">
        <v>8</v>
      </c>
      <c r="B13427" t="s">
        <v>85</v>
      </c>
      <c r="C13427" t="s">
        <v>63</v>
      </c>
      <c r="D13427" t="s">
        <v>58</v>
      </c>
      <c r="E13427" t="s">
        <v>59</v>
      </c>
      <c r="F13427" t="s">
        <v>60</v>
      </c>
      <c r="G13427" t="s">
        <v>70</v>
      </c>
      <c r="H13427" t="s">
        <v>71</v>
      </c>
      <c r="I13427" t="s">
        <v>67</v>
      </c>
      <c r="J13427">
        <v>3.1715410650806201E-3</v>
      </c>
      <c r="K13427">
        <f t="shared" si="221"/>
        <v>10</v>
      </c>
    </row>
    <row r="13428" spans="1:11" x14ac:dyDescent="0.2">
      <c r="A13428">
        <v>9</v>
      </c>
      <c r="B13428" t="s">
        <v>85</v>
      </c>
      <c r="C13428" t="s">
        <v>63</v>
      </c>
      <c r="D13428" t="s">
        <v>58</v>
      </c>
      <c r="E13428" t="s">
        <v>59</v>
      </c>
      <c r="F13428" t="s">
        <v>60</v>
      </c>
      <c r="G13428" t="s">
        <v>70</v>
      </c>
      <c r="H13428" t="s">
        <v>71</v>
      </c>
      <c r="I13428" t="s">
        <v>67</v>
      </c>
      <c r="J13428">
        <v>6.3519681667917396E-3</v>
      </c>
      <c r="K13428">
        <f t="shared" si="221"/>
        <v>10</v>
      </c>
    </row>
    <row r="13429" spans="1:11" x14ac:dyDescent="0.2">
      <c r="A13429">
        <v>10</v>
      </c>
      <c r="B13429" t="s">
        <v>85</v>
      </c>
      <c r="C13429" t="s">
        <v>63</v>
      </c>
      <c r="D13429" t="s">
        <v>58</v>
      </c>
      <c r="E13429" t="s">
        <v>59</v>
      </c>
      <c r="F13429" t="s">
        <v>60</v>
      </c>
      <c r="G13429" t="s">
        <v>70</v>
      </c>
      <c r="H13429" t="s">
        <v>71</v>
      </c>
      <c r="I13429" t="s">
        <v>67</v>
      </c>
      <c r="J13429">
        <v>1.1346317698015199E-2</v>
      </c>
      <c r="K13429">
        <f t="shared" si="221"/>
        <v>10</v>
      </c>
    </row>
    <row r="13430" spans="1:11" x14ac:dyDescent="0.2">
      <c r="A13430">
        <v>11</v>
      </c>
      <c r="B13430" t="s">
        <v>85</v>
      </c>
      <c r="C13430" t="s">
        <v>63</v>
      </c>
      <c r="D13430" t="s">
        <v>58</v>
      </c>
      <c r="E13430" t="s">
        <v>59</v>
      </c>
      <c r="F13430" t="s">
        <v>60</v>
      </c>
      <c r="G13430" t="s">
        <v>70</v>
      </c>
      <c r="H13430" t="s">
        <v>71</v>
      </c>
      <c r="I13430" t="s">
        <v>67</v>
      </c>
      <c r="J13430">
        <v>1.9208317294609499E-2</v>
      </c>
      <c r="K13430">
        <f t="shared" si="221"/>
        <v>10</v>
      </c>
    </row>
    <row r="13431" spans="1:11" x14ac:dyDescent="0.2">
      <c r="A13431">
        <v>12</v>
      </c>
      <c r="B13431" t="s">
        <v>85</v>
      </c>
      <c r="C13431" t="s">
        <v>63</v>
      </c>
      <c r="D13431" t="s">
        <v>58</v>
      </c>
      <c r="E13431" t="s">
        <v>59</v>
      </c>
      <c r="F13431" t="s">
        <v>60</v>
      </c>
      <c r="G13431" t="s">
        <v>70</v>
      </c>
      <c r="H13431" t="s">
        <v>71</v>
      </c>
      <c r="I13431" t="s">
        <v>67</v>
      </c>
      <c r="J13431">
        <v>2.2295178228953699E-2</v>
      </c>
      <c r="K13431">
        <f t="shared" si="221"/>
        <v>10</v>
      </c>
    </row>
    <row r="13432" spans="1:11" x14ac:dyDescent="0.2">
      <c r="A13432">
        <v>13</v>
      </c>
      <c r="B13432" t="s">
        <v>85</v>
      </c>
      <c r="C13432" t="s">
        <v>63</v>
      </c>
      <c r="D13432" t="s">
        <v>58</v>
      </c>
      <c r="E13432" t="s">
        <v>59</v>
      </c>
      <c r="F13432" t="s">
        <v>60</v>
      </c>
      <c r="G13432" t="s">
        <v>70</v>
      </c>
      <c r="H13432" t="s">
        <v>71</v>
      </c>
      <c r="I13432" t="s">
        <v>67</v>
      </c>
      <c r="J13432">
        <v>2.8737738441775299E-2</v>
      </c>
      <c r="K13432">
        <f t="shared" si="221"/>
        <v>10</v>
      </c>
    </row>
    <row r="13433" spans="1:11" x14ac:dyDescent="0.2">
      <c r="A13433">
        <v>14</v>
      </c>
      <c r="B13433" t="s">
        <v>85</v>
      </c>
      <c r="C13433" t="s">
        <v>63</v>
      </c>
      <c r="D13433" t="s">
        <v>58</v>
      </c>
      <c r="E13433" t="s">
        <v>59</v>
      </c>
      <c r="F13433" t="s">
        <v>60</v>
      </c>
      <c r="G13433" t="s">
        <v>70</v>
      </c>
      <c r="H13433" t="s">
        <v>71</v>
      </c>
      <c r="I13433" t="s">
        <v>67</v>
      </c>
      <c r="J13433">
        <v>2.7692764994917799E-2</v>
      </c>
      <c r="K13433">
        <f t="shared" si="221"/>
        <v>10</v>
      </c>
    </row>
    <row r="13434" spans="1:11" x14ac:dyDescent="0.2">
      <c r="A13434">
        <v>15</v>
      </c>
      <c r="B13434" t="s">
        <v>85</v>
      </c>
      <c r="C13434" t="s">
        <v>63</v>
      </c>
      <c r="D13434" t="s">
        <v>58</v>
      </c>
      <c r="E13434" t="s">
        <v>59</v>
      </c>
      <c r="F13434" t="s">
        <v>60</v>
      </c>
      <c r="G13434" t="s">
        <v>70</v>
      </c>
      <c r="H13434" t="s">
        <v>71</v>
      </c>
      <c r="I13434" t="s">
        <v>67</v>
      </c>
      <c r="J13434">
        <v>3.5351066079950297E-2</v>
      </c>
      <c r="K13434">
        <f t="shared" si="221"/>
        <v>10</v>
      </c>
    </row>
    <row r="13435" spans="1:11" x14ac:dyDescent="0.2">
      <c r="A13435">
        <v>16</v>
      </c>
      <c r="B13435" t="s">
        <v>85</v>
      </c>
      <c r="C13435" t="s">
        <v>63</v>
      </c>
      <c r="D13435" t="s">
        <v>58</v>
      </c>
      <c r="E13435" t="s">
        <v>59</v>
      </c>
      <c r="F13435" t="s">
        <v>60</v>
      </c>
      <c r="G13435" t="s">
        <v>70</v>
      </c>
      <c r="H13435" t="s">
        <v>71</v>
      </c>
      <c r="I13435" t="s">
        <v>67</v>
      </c>
      <c r="J13435">
        <v>4.6372417302024099E-2</v>
      </c>
      <c r="K13435">
        <f t="shared" si="221"/>
        <v>10</v>
      </c>
    </row>
    <row r="13436" spans="1:11" x14ac:dyDescent="0.2">
      <c r="A13436">
        <v>17</v>
      </c>
      <c r="B13436" t="s">
        <v>85</v>
      </c>
      <c r="C13436" t="s">
        <v>63</v>
      </c>
      <c r="D13436" t="s">
        <v>58</v>
      </c>
      <c r="E13436" t="s">
        <v>59</v>
      </c>
      <c r="F13436" t="s">
        <v>60</v>
      </c>
      <c r="G13436" t="s">
        <v>70</v>
      </c>
      <c r="H13436" t="s">
        <v>71</v>
      </c>
      <c r="I13436" t="s">
        <v>67</v>
      </c>
      <c r="J13436">
        <v>6.8156248487103194E-2</v>
      </c>
      <c r="K13436">
        <f t="shared" si="221"/>
        <v>10</v>
      </c>
    </row>
    <row r="13437" spans="1:11" x14ac:dyDescent="0.2">
      <c r="A13437">
        <v>18</v>
      </c>
      <c r="B13437" t="s">
        <v>85</v>
      </c>
      <c r="C13437" t="s">
        <v>63</v>
      </c>
      <c r="D13437" t="s">
        <v>58</v>
      </c>
      <c r="E13437" t="s">
        <v>59</v>
      </c>
      <c r="F13437" t="s">
        <v>60</v>
      </c>
      <c r="G13437" t="s">
        <v>70</v>
      </c>
      <c r="H13437" t="s">
        <v>71</v>
      </c>
      <c r="I13437" t="s">
        <v>67</v>
      </c>
      <c r="J13437">
        <v>8.6792622672643205E-2</v>
      </c>
      <c r="K13437">
        <f t="shared" si="221"/>
        <v>10</v>
      </c>
    </row>
    <row r="13438" spans="1:11" x14ac:dyDescent="0.2">
      <c r="A13438">
        <v>19</v>
      </c>
      <c r="B13438" t="s">
        <v>85</v>
      </c>
      <c r="C13438" t="s">
        <v>63</v>
      </c>
      <c r="D13438" t="s">
        <v>58</v>
      </c>
      <c r="E13438" t="s">
        <v>59</v>
      </c>
      <c r="F13438" t="s">
        <v>60</v>
      </c>
      <c r="G13438" t="s">
        <v>70</v>
      </c>
      <c r="H13438" t="s">
        <v>71</v>
      </c>
      <c r="I13438" t="s">
        <v>67</v>
      </c>
      <c r="J13438">
        <v>0.104539982028271</v>
      </c>
      <c r="K13438">
        <f t="shared" si="221"/>
        <v>10</v>
      </c>
    </row>
    <row r="13439" spans="1:11" x14ac:dyDescent="0.2">
      <c r="A13439">
        <v>20</v>
      </c>
      <c r="B13439" t="s">
        <v>85</v>
      </c>
      <c r="C13439" t="s">
        <v>63</v>
      </c>
      <c r="D13439" t="s">
        <v>58</v>
      </c>
      <c r="E13439" t="s">
        <v>59</v>
      </c>
      <c r="F13439" t="s">
        <v>60</v>
      </c>
      <c r="G13439" t="s">
        <v>70</v>
      </c>
      <c r="H13439" t="s">
        <v>71</v>
      </c>
      <c r="I13439" t="s">
        <v>67</v>
      </c>
      <c r="J13439">
        <v>0.104361546480047</v>
      </c>
      <c r="K13439">
        <f t="shared" si="221"/>
        <v>10</v>
      </c>
    </row>
    <row r="13440" spans="1:11" x14ac:dyDescent="0.2">
      <c r="A13440">
        <v>21</v>
      </c>
      <c r="B13440" t="s">
        <v>85</v>
      </c>
      <c r="C13440" t="s">
        <v>63</v>
      </c>
      <c r="D13440" t="s">
        <v>58</v>
      </c>
      <c r="E13440" t="s">
        <v>59</v>
      </c>
      <c r="F13440" t="s">
        <v>60</v>
      </c>
      <c r="G13440" t="s">
        <v>70</v>
      </c>
      <c r="H13440" t="s">
        <v>71</v>
      </c>
      <c r="I13440" t="s">
        <v>67</v>
      </c>
      <c r="J13440">
        <v>0.106367413372165</v>
      </c>
      <c r="K13440">
        <f t="shared" si="221"/>
        <v>10</v>
      </c>
    </row>
    <row r="13441" spans="1:11" x14ac:dyDescent="0.2">
      <c r="A13441">
        <v>22</v>
      </c>
      <c r="B13441" t="s">
        <v>85</v>
      </c>
      <c r="C13441" t="s">
        <v>63</v>
      </c>
      <c r="D13441" t="s">
        <v>58</v>
      </c>
      <c r="E13441" t="s">
        <v>59</v>
      </c>
      <c r="F13441" t="s">
        <v>60</v>
      </c>
      <c r="G13441" t="s">
        <v>70</v>
      </c>
      <c r="H13441" t="s">
        <v>71</v>
      </c>
      <c r="I13441" t="s">
        <v>67</v>
      </c>
      <c r="J13441">
        <v>0.103818903783282</v>
      </c>
      <c r="K13441">
        <f t="shared" si="221"/>
        <v>10</v>
      </c>
    </row>
    <row r="13442" spans="1:11" x14ac:dyDescent="0.2">
      <c r="A13442">
        <v>23</v>
      </c>
      <c r="B13442" t="s">
        <v>85</v>
      </c>
      <c r="C13442" t="s">
        <v>63</v>
      </c>
      <c r="D13442" t="s">
        <v>58</v>
      </c>
      <c r="E13442" t="s">
        <v>59</v>
      </c>
      <c r="F13442" t="s">
        <v>60</v>
      </c>
      <c r="G13442" t="s">
        <v>70</v>
      </c>
      <c r="H13442" t="s">
        <v>71</v>
      </c>
      <c r="I13442" t="s">
        <v>67</v>
      </c>
      <c r="J13442">
        <v>9.2522444019176905E-2</v>
      </c>
      <c r="K13442">
        <f t="shared" si="221"/>
        <v>10</v>
      </c>
    </row>
    <row r="13443" spans="1:11" x14ac:dyDescent="0.2">
      <c r="A13443">
        <v>24</v>
      </c>
      <c r="B13443" t="s">
        <v>85</v>
      </c>
      <c r="C13443" t="s">
        <v>63</v>
      </c>
      <c r="D13443" t="s">
        <v>58</v>
      </c>
      <c r="E13443" t="s">
        <v>59</v>
      </c>
      <c r="F13443" t="s">
        <v>60</v>
      </c>
      <c r="G13443" t="s">
        <v>70</v>
      </c>
      <c r="H13443" t="s">
        <v>71</v>
      </c>
      <c r="I13443" t="s">
        <v>67</v>
      </c>
      <c r="J13443">
        <v>6.9639866050906496E-2</v>
      </c>
      <c r="K13443">
        <f t="shared" si="221"/>
        <v>10</v>
      </c>
    </row>
    <row r="13444" spans="1:11" x14ac:dyDescent="0.2">
      <c r="A13444">
        <v>1</v>
      </c>
      <c r="B13444" t="s">
        <v>85</v>
      </c>
      <c r="C13444" t="s">
        <v>57</v>
      </c>
      <c r="D13444" t="s">
        <v>58</v>
      </c>
      <c r="E13444" t="s">
        <v>64</v>
      </c>
      <c r="F13444" t="s">
        <v>60</v>
      </c>
      <c r="G13444" t="s">
        <v>70</v>
      </c>
      <c r="H13444" t="s">
        <v>71</v>
      </c>
      <c r="I13444" t="s">
        <v>67</v>
      </c>
      <c r="J13444">
        <v>3.65394896306055E-2</v>
      </c>
      <c r="K13444">
        <f t="shared" ref="K13444:K13507" si="222">MONTH(1&amp;B13444)</f>
        <v>10</v>
      </c>
    </row>
    <row r="13445" spans="1:11" x14ac:dyDescent="0.2">
      <c r="A13445">
        <v>2</v>
      </c>
      <c r="B13445" t="s">
        <v>85</v>
      </c>
      <c r="C13445" t="s">
        <v>57</v>
      </c>
      <c r="D13445" t="s">
        <v>58</v>
      </c>
      <c r="E13445" t="s">
        <v>64</v>
      </c>
      <c r="F13445" t="s">
        <v>60</v>
      </c>
      <c r="G13445" t="s">
        <v>70</v>
      </c>
      <c r="H13445" t="s">
        <v>71</v>
      </c>
      <c r="I13445" t="s">
        <v>67</v>
      </c>
      <c r="J13445">
        <v>9.5680091127276004E-3</v>
      </c>
      <c r="K13445">
        <f t="shared" si="222"/>
        <v>10</v>
      </c>
    </row>
    <row r="13446" spans="1:11" x14ac:dyDescent="0.2">
      <c r="A13446">
        <v>3</v>
      </c>
      <c r="B13446" t="s">
        <v>85</v>
      </c>
      <c r="C13446" t="s">
        <v>57</v>
      </c>
      <c r="D13446" t="s">
        <v>58</v>
      </c>
      <c r="E13446" t="s">
        <v>64</v>
      </c>
      <c r="F13446" t="s">
        <v>60</v>
      </c>
      <c r="G13446" t="s">
        <v>70</v>
      </c>
      <c r="H13446" t="s">
        <v>71</v>
      </c>
      <c r="I13446" t="s">
        <v>67</v>
      </c>
      <c r="J13446">
        <v>1.7855400679020401E-3</v>
      </c>
      <c r="K13446">
        <f t="shared" si="222"/>
        <v>10</v>
      </c>
    </row>
    <row r="13447" spans="1:11" x14ac:dyDescent="0.2">
      <c r="A13447">
        <v>4</v>
      </c>
      <c r="B13447" t="s">
        <v>85</v>
      </c>
      <c r="C13447" t="s">
        <v>57</v>
      </c>
      <c r="D13447" t="s">
        <v>58</v>
      </c>
      <c r="E13447" t="s">
        <v>64</v>
      </c>
      <c r="F13447" t="s">
        <v>60</v>
      </c>
      <c r="G13447" t="s">
        <v>70</v>
      </c>
      <c r="H13447" t="s">
        <v>71</v>
      </c>
      <c r="I13447" t="s">
        <v>67</v>
      </c>
      <c r="J13447" s="3">
        <v>7.3774868732943998E-4</v>
      </c>
      <c r="K13447">
        <f t="shared" si="222"/>
        <v>10</v>
      </c>
    </row>
    <row r="13448" spans="1:11" x14ac:dyDescent="0.2">
      <c r="A13448">
        <v>5</v>
      </c>
      <c r="B13448" t="s">
        <v>85</v>
      </c>
      <c r="C13448" t="s">
        <v>57</v>
      </c>
      <c r="D13448" t="s">
        <v>58</v>
      </c>
      <c r="E13448" t="s">
        <v>64</v>
      </c>
      <c r="F13448" t="s">
        <v>60</v>
      </c>
      <c r="G13448" t="s">
        <v>70</v>
      </c>
      <c r="H13448" t="s">
        <v>71</v>
      </c>
      <c r="I13448" t="s">
        <v>67</v>
      </c>
      <c r="J13448" s="3">
        <v>5.53555629112178E-4</v>
      </c>
      <c r="K13448">
        <f t="shared" si="222"/>
        <v>10</v>
      </c>
    </row>
    <row r="13449" spans="1:11" x14ac:dyDescent="0.2">
      <c r="A13449">
        <v>6</v>
      </c>
      <c r="B13449" t="s">
        <v>85</v>
      </c>
      <c r="C13449" t="s">
        <v>57</v>
      </c>
      <c r="D13449" t="s">
        <v>58</v>
      </c>
      <c r="E13449" t="s">
        <v>64</v>
      </c>
      <c r="F13449" t="s">
        <v>60</v>
      </c>
      <c r="G13449" t="s">
        <v>70</v>
      </c>
      <c r="H13449" t="s">
        <v>71</v>
      </c>
      <c r="I13449" t="s">
        <v>67</v>
      </c>
      <c r="J13449" s="3">
        <v>6.7057496363031905E-4</v>
      </c>
      <c r="K13449">
        <f t="shared" si="222"/>
        <v>10</v>
      </c>
    </row>
    <row r="13450" spans="1:11" x14ac:dyDescent="0.2">
      <c r="A13450">
        <v>7</v>
      </c>
      <c r="B13450" t="s">
        <v>85</v>
      </c>
      <c r="C13450" t="s">
        <v>57</v>
      </c>
      <c r="D13450" t="s">
        <v>58</v>
      </c>
      <c r="E13450" t="s">
        <v>64</v>
      </c>
      <c r="F13450" t="s">
        <v>60</v>
      </c>
      <c r="G13450" t="s">
        <v>70</v>
      </c>
      <c r="H13450" t="s">
        <v>71</v>
      </c>
      <c r="I13450" t="s">
        <v>67</v>
      </c>
      <c r="J13450">
        <v>1.38825057377608E-3</v>
      </c>
      <c r="K13450">
        <f t="shared" si="222"/>
        <v>10</v>
      </c>
    </row>
    <row r="13451" spans="1:11" x14ac:dyDescent="0.2">
      <c r="A13451">
        <v>8</v>
      </c>
      <c r="B13451" t="s">
        <v>85</v>
      </c>
      <c r="C13451" t="s">
        <v>57</v>
      </c>
      <c r="D13451" t="s">
        <v>58</v>
      </c>
      <c r="E13451" t="s">
        <v>64</v>
      </c>
      <c r="F13451" t="s">
        <v>60</v>
      </c>
      <c r="G13451" t="s">
        <v>70</v>
      </c>
      <c r="H13451" t="s">
        <v>71</v>
      </c>
      <c r="I13451" t="s">
        <v>67</v>
      </c>
      <c r="J13451">
        <v>2.9373439725220098E-3</v>
      </c>
      <c r="K13451">
        <f t="shared" si="222"/>
        <v>10</v>
      </c>
    </row>
    <row r="13452" spans="1:11" x14ac:dyDescent="0.2">
      <c r="A13452">
        <v>9</v>
      </c>
      <c r="B13452" t="s">
        <v>85</v>
      </c>
      <c r="C13452" t="s">
        <v>57</v>
      </c>
      <c r="D13452" t="s">
        <v>58</v>
      </c>
      <c r="E13452" t="s">
        <v>64</v>
      </c>
      <c r="F13452" t="s">
        <v>60</v>
      </c>
      <c r="G13452" t="s">
        <v>70</v>
      </c>
      <c r="H13452" t="s">
        <v>71</v>
      </c>
      <c r="I13452" t="s">
        <v>67</v>
      </c>
      <c r="J13452">
        <v>4.6064548466498902E-3</v>
      </c>
      <c r="K13452">
        <f t="shared" si="222"/>
        <v>10</v>
      </c>
    </row>
    <row r="13453" spans="1:11" x14ac:dyDescent="0.2">
      <c r="A13453">
        <v>10</v>
      </c>
      <c r="B13453" t="s">
        <v>85</v>
      </c>
      <c r="C13453" t="s">
        <v>57</v>
      </c>
      <c r="D13453" t="s">
        <v>58</v>
      </c>
      <c r="E13453" t="s">
        <v>64</v>
      </c>
      <c r="F13453" t="s">
        <v>60</v>
      </c>
      <c r="G13453" t="s">
        <v>70</v>
      </c>
      <c r="H13453" t="s">
        <v>71</v>
      </c>
      <c r="I13453" t="s">
        <v>67</v>
      </c>
      <c r="J13453">
        <v>6.7171749283589004E-3</v>
      </c>
      <c r="K13453">
        <f t="shared" si="222"/>
        <v>10</v>
      </c>
    </row>
    <row r="13454" spans="1:11" x14ac:dyDescent="0.2">
      <c r="A13454">
        <v>11</v>
      </c>
      <c r="B13454" t="s">
        <v>85</v>
      </c>
      <c r="C13454" t="s">
        <v>57</v>
      </c>
      <c r="D13454" t="s">
        <v>58</v>
      </c>
      <c r="E13454" t="s">
        <v>64</v>
      </c>
      <c r="F13454" t="s">
        <v>60</v>
      </c>
      <c r="G13454" t="s">
        <v>70</v>
      </c>
      <c r="H13454" t="s">
        <v>71</v>
      </c>
      <c r="I13454" t="s">
        <v>67</v>
      </c>
      <c r="J13454">
        <v>9.2853009271959292E-3</v>
      </c>
      <c r="K13454">
        <f t="shared" si="222"/>
        <v>10</v>
      </c>
    </row>
    <row r="13455" spans="1:11" x14ac:dyDescent="0.2">
      <c r="A13455">
        <v>12</v>
      </c>
      <c r="B13455" t="s">
        <v>85</v>
      </c>
      <c r="C13455" t="s">
        <v>57</v>
      </c>
      <c r="D13455" t="s">
        <v>58</v>
      </c>
      <c r="E13455" t="s">
        <v>64</v>
      </c>
      <c r="F13455" t="s">
        <v>60</v>
      </c>
      <c r="G13455" t="s">
        <v>70</v>
      </c>
      <c r="H13455" t="s">
        <v>71</v>
      </c>
      <c r="I13455" t="s">
        <v>67</v>
      </c>
      <c r="J13455">
        <v>1.37498370867203E-2</v>
      </c>
      <c r="K13455">
        <f t="shared" si="222"/>
        <v>10</v>
      </c>
    </row>
    <row r="13456" spans="1:11" x14ac:dyDescent="0.2">
      <c r="A13456">
        <v>13</v>
      </c>
      <c r="B13456" t="s">
        <v>85</v>
      </c>
      <c r="C13456" t="s">
        <v>57</v>
      </c>
      <c r="D13456" t="s">
        <v>58</v>
      </c>
      <c r="E13456" t="s">
        <v>64</v>
      </c>
      <c r="F13456" t="s">
        <v>60</v>
      </c>
      <c r="G13456" t="s">
        <v>70</v>
      </c>
      <c r="H13456" t="s">
        <v>71</v>
      </c>
      <c r="I13456" t="s">
        <v>67</v>
      </c>
      <c r="J13456">
        <v>1.8860688389777999E-2</v>
      </c>
      <c r="K13456">
        <f t="shared" si="222"/>
        <v>10</v>
      </c>
    </row>
    <row r="13457" spans="1:11" x14ac:dyDescent="0.2">
      <c r="A13457">
        <v>14</v>
      </c>
      <c r="B13457" t="s">
        <v>85</v>
      </c>
      <c r="C13457" t="s">
        <v>57</v>
      </c>
      <c r="D13457" t="s">
        <v>58</v>
      </c>
      <c r="E13457" t="s">
        <v>64</v>
      </c>
      <c r="F13457" t="s">
        <v>60</v>
      </c>
      <c r="G13457" t="s">
        <v>70</v>
      </c>
      <c r="H13457" t="s">
        <v>71</v>
      </c>
      <c r="I13457" t="s">
        <v>67</v>
      </c>
      <c r="J13457">
        <v>2.5691059097817E-2</v>
      </c>
      <c r="K13457">
        <f t="shared" si="222"/>
        <v>10</v>
      </c>
    </row>
    <row r="13458" spans="1:11" x14ac:dyDescent="0.2">
      <c r="A13458">
        <v>15</v>
      </c>
      <c r="B13458" t="s">
        <v>85</v>
      </c>
      <c r="C13458" t="s">
        <v>57</v>
      </c>
      <c r="D13458" t="s">
        <v>58</v>
      </c>
      <c r="E13458" t="s">
        <v>64</v>
      </c>
      <c r="F13458" t="s">
        <v>60</v>
      </c>
      <c r="G13458" t="s">
        <v>70</v>
      </c>
      <c r="H13458" t="s">
        <v>71</v>
      </c>
      <c r="I13458" t="s">
        <v>67</v>
      </c>
      <c r="J13458">
        <v>3.68610239477664E-2</v>
      </c>
      <c r="K13458">
        <f t="shared" si="222"/>
        <v>10</v>
      </c>
    </row>
    <row r="13459" spans="1:11" x14ac:dyDescent="0.2">
      <c r="A13459">
        <v>16</v>
      </c>
      <c r="B13459" t="s">
        <v>85</v>
      </c>
      <c r="C13459" t="s">
        <v>57</v>
      </c>
      <c r="D13459" t="s">
        <v>58</v>
      </c>
      <c r="E13459" t="s">
        <v>64</v>
      </c>
      <c r="F13459" t="s">
        <v>60</v>
      </c>
      <c r="G13459" t="s">
        <v>70</v>
      </c>
      <c r="H13459" t="s">
        <v>71</v>
      </c>
      <c r="I13459" t="s">
        <v>67</v>
      </c>
      <c r="J13459">
        <v>5.6659871670967699E-2</v>
      </c>
      <c r="K13459">
        <f t="shared" si="222"/>
        <v>10</v>
      </c>
    </row>
    <row r="13460" spans="1:11" x14ac:dyDescent="0.2">
      <c r="A13460">
        <v>17</v>
      </c>
      <c r="B13460" t="s">
        <v>85</v>
      </c>
      <c r="C13460" t="s">
        <v>57</v>
      </c>
      <c r="D13460" t="s">
        <v>58</v>
      </c>
      <c r="E13460" t="s">
        <v>64</v>
      </c>
      <c r="F13460" t="s">
        <v>60</v>
      </c>
      <c r="G13460" t="s">
        <v>70</v>
      </c>
      <c r="H13460" t="s">
        <v>71</v>
      </c>
      <c r="I13460" t="s">
        <v>67</v>
      </c>
      <c r="J13460">
        <v>8.1999770782593601E-2</v>
      </c>
      <c r="K13460">
        <f t="shared" si="222"/>
        <v>10</v>
      </c>
    </row>
    <row r="13461" spans="1:11" x14ac:dyDescent="0.2">
      <c r="A13461">
        <v>18</v>
      </c>
      <c r="B13461" t="s">
        <v>85</v>
      </c>
      <c r="C13461" t="s">
        <v>57</v>
      </c>
      <c r="D13461" t="s">
        <v>58</v>
      </c>
      <c r="E13461" t="s">
        <v>64</v>
      </c>
      <c r="F13461" t="s">
        <v>60</v>
      </c>
      <c r="G13461" t="s">
        <v>70</v>
      </c>
      <c r="H13461" t="s">
        <v>71</v>
      </c>
      <c r="I13461" t="s">
        <v>67</v>
      </c>
      <c r="J13461">
        <v>0.10418792272923399</v>
      </c>
      <c r="K13461">
        <f t="shared" si="222"/>
        <v>10</v>
      </c>
    </row>
    <row r="13462" spans="1:11" x14ac:dyDescent="0.2">
      <c r="A13462">
        <v>19</v>
      </c>
      <c r="B13462" t="s">
        <v>85</v>
      </c>
      <c r="C13462" t="s">
        <v>57</v>
      </c>
      <c r="D13462" t="s">
        <v>58</v>
      </c>
      <c r="E13462" t="s">
        <v>64</v>
      </c>
      <c r="F13462" t="s">
        <v>60</v>
      </c>
      <c r="G13462" t="s">
        <v>70</v>
      </c>
      <c r="H13462" t="s">
        <v>71</v>
      </c>
      <c r="I13462" t="s">
        <v>67</v>
      </c>
      <c r="J13462">
        <v>0.114853229853405</v>
      </c>
      <c r="K13462">
        <f t="shared" si="222"/>
        <v>10</v>
      </c>
    </row>
    <row r="13463" spans="1:11" x14ac:dyDescent="0.2">
      <c r="A13463">
        <v>20</v>
      </c>
      <c r="B13463" t="s">
        <v>85</v>
      </c>
      <c r="C13463" t="s">
        <v>57</v>
      </c>
      <c r="D13463" t="s">
        <v>58</v>
      </c>
      <c r="E13463" t="s">
        <v>64</v>
      </c>
      <c r="F13463" t="s">
        <v>60</v>
      </c>
      <c r="G13463" t="s">
        <v>70</v>
      </c>
      <c r="H13463" t="s">
        <v>71</v>
      </c>
      <c r="I13463" t="s">
        <v>67</v>
      </c>
      <c r="J13463">
        <v>0.11371847426802301</v>
      </c>
      <c r="K13463">
        <f t="shared" si="222"/>
        <v>10</v>
      </c>
    </row>
    <row r="13464" spans="1:11" x14ac:dyDescent="0.2">
      <c r="A13464">
        <v>21</v>
      </c>
      <c r="B13464" t="s">
        <v>85</v>
      </c>
      <c r="C13464" t="s">
        <v>57</v>
      </c>
      <c r="D13464" t="s">
        <v>58</v>
      </c>
      <c r="E13464" t="s">
        <v>64</v>
      </c>
      <c r="F13464" t="s">
        <v>60</v>
      </c>
      <c r="G13464" t="s">
        <v>70</v>
      </c>
      <c r="H13464" t="s">
        <v>71</v>
      </c>
      <c r="I13464" t="s">
        <v>67</v>
      </c>
      <c r="J13464">
        <v>0.11195001360812901</v>
      </c>
      <c r="K13464">
        <f t="shared" si="222"/>
        <v>10</v>
      </c>
    </row>
    <row r="13465" spans="1:11" x14ac:dyDescent="0.2">
      <c r="A13465">
        <v>22</v>
      </c>
      <c r="B13465" t="s">
        <v>85</v>
      </c>
      <c r="C13465" t="s">
        <v>57</v>
      </c>
      <c r="D13465" t="s">
        <v>58</v>
      </c>
      <c r="E13465" t="s">
        <v>64</v>
      </c>
      <c r="F13465" t="s">
        <v>60</v>
      </c>
      <c r="G13465" t="s">
        <v>70</v>
      </c>
      <c r="H13465" t="s">
        <v>71</v>
      </c>
      <c r="I13465" t="s">
        <v>67</v>
      </c>
      <c r="J13465">
        <v>0.101898877108488</v>
      </c>
      <c r="K13465">
        <f t="shared" si="222"/>
        <v>10</v>
      </c>
    </row>
    <row r="13466" spans="1:11" x14ac:dyDescent="0.2">
      <c r="A13466">
        <v>23</v>
      </c>
      <c r="B13466" t="s">
        <v>85</v>
      </c>
      <c r="C13466" t="s">
        <v>57</v>
      </c>
      <c r="D13466" t="s">
        <v>58</v>
      </c>
      <c r="E13466" t="s">
        <v>64</v>
      </c>
      <c r="F13466" t="s">
        <v>60</v>
      </c>
      <c r="G13466" t="s">
        <v>70</v>
      </c>
      <c r="H13466" t="s">
        <v>71</v>
      </c>
      <c r="I13466" t="s">
        <v>67</v>
      </c>
      <c r="J13466">
        <v>8.2418336977585799E-2</v>
      </c>
      <c r="K13466">
        <f t="shared" si="222"/>
        <v>10</v>
      </c>
    </row>
    <row r="13467" spans="1:11" x14ac:dyDescent="0.2">
      <c r="A13467">
        <v>24</v>
      </c>
      <c r="B13467" t="s">
        <v>85</v>
      </c>
      <c r="C13467" t="s">
        <v>57</v>
      </c>
      <c r="D13467" t="s">
        <v>58</v>
      </c>
      <c r="E13467" t="s">
        <v>64</v>
      </c>
      <c r="F13467" t="s">
        <v>60</v>
      </c>
      <c r="G13467" t="s">
        <v>70</v>
      </c>
      <c r="H13467" t="s">
        <v>71</v>
      </c>
      <c r="I13467" t="s">
        <v>67</v>
      </c>
      <c r="J13467">
        <v>6.2361451139678697E-2</v>
      </c>
      <c r="K13467">
        <f t="shared" si="222"/>
        <v>10</v>
      </c>
    </row>
    <row r="13468" spans="1:11" x14ac:dyDescent="0.2">
      <c r="A13468">
        <v>1</v>
      </c>
      <c r="B13468" t="s">
        <v>85</v>
      </c>
      <c r="C13468" t="s">
        <v>63</v>
      </c>
      <c r="D13468" t="s">
        <v>58</v>
      </c>
      <c r="E13468" t="s">
        <v>64</v>
      </c>
      <c r="F13468" t="s">
        <v>60</v>
      </c>
      <c r="G13468" t="s">
        <v>70</v>
      </c>
      <c r="H13468" t="s">
        <v>71</v>
      </c>
      <c r="I13468" t="s">
        <v>67</v>
      </c>
      <c r="J13468">
        <v>4.8905525316870202E-2</v>
      </c>
      <c r="K13468">
        <f t="shared" si="222"/>
        <v>10</v>
      </c>
    </row>
    <row r="13469" spans="1:11" x14ac:dyDescent="0.2">
      <c r="A13469">
        <v>2</v>
      </c>
      <c r="B13469" t="s">
        <v>85</v>
      </c>
      <c r="C13469" t="s">
        <v>63</v>
      </c>
      <c r="D13469" t="s">
        <v>58</v>
      </c>
      <c r="E13469" t="s">
        <v>64</v>
      </c>
      <c r="F13469" t="s">
        <v>60</v>
      </c>
      <c r="G13469" t="s">
        <v>70</v>
      </c>
      <c r="H13469" t="s">
        <v>71</v>
      </c>
      <c r="I13469" t="s">
        <v>67</v>
      </c>
      <c r="J13469">
        <v>1.44756252058013E-2</v>
      </c>
      <c r="K13469">
        <f t="shared" si="222"/>
        <v>10</v>
      </c>
    </row>
    <row r="13470" spans="1:11" x14ac:dyDescent="0.2">
      <c r="A13470">
        <v>3</v>
      </c>
      <c r="B13470" t="s">
        <v>85</v>
      </c>
      <c r="C13470" t="s">
        <v>63</v>
      </c>
      <c r="D13470" t="s">
        <v>58</v>
      </c>
      <c r="E13470" t="s">
        <v>64</v>
      </c>
      <c r="F13470" t="s">
        <v>60</v>
      </c>
      <c r="G13470" t="s">
        <v>70</v>
      </c>
      <c r="H13470" t="s">
        <v>71</v>
      </c>
      <c r="I13470" t="s">
        <v>67</v>
      </c>
      <c r="J13470">
        <v>3.88053334359223E-3</v>
      </c>
      <c r="K13470">
        <f t="shared" si="222"/>
        <v>10</v>
      </c>
    </row>
    <row r="13471" spans="1:11" x14ac:dyDescent="0.2">
      <c r="A13471">
        <v>4</v>
      </c>
      <c r="B13471" t="s">
        <v>85</v>
      </c>
      <c r="C13471" t="s">
        <v>63</v>
      </c>
      <c r="D13471" t="s">
        <v>58</v>
      </c>
      <c r="E13471" t="s">
        <v>64</v>
      </c>
      <c r="F13471" t="s">
        <v>60</v>
      </c>
      <c r="G13471" t="s">
        <v>70</v>
      </c>
      <c r="H13471" t="s">
        <v>71</v>
      </c>
      <c r="I13471" t="s">
        <v>67</v>
      </c>
      <c r="J13471">
        <v>2.4999050631824898E-3</v>
      </c>
      <c r="K13471">
        <f t="shared" si="222"/>
        <v>10</v>
      </c>
    </row>
    <row r="13472" spans="1:11" x14ac:dyDescent="0.2">
      <c r="A13472">
        <v>5</v>
      </c>
      <c r="B13472" t="s">
        <v>85</v>
      </c>
      <c r="C13472" t="s">
        <v>63</v>
      </c>
      <c r="D13472" t="s">
        <v>58</v>
      </c>
      <c r="E13472" t="s">
        <v>64</v>
      </c>
      <c r="F13472" t="s">
        <v>60</v>
      </c>
      <c r="G13472" t="s">
        <v>70</v>
      </c>
      <c r="H13472" t="s">
        <v>71</v>
      </c>
      <c r="I13472" t="s">
        <v>67</v>
      </c>
      <c r="J13472">
        <v>1.73193733682285E-3</v>
      </c>
      <c r="K13472">
        <f t="shared" si="222"/>
        <v>10</v>
      </c>
    </row>
    <row r="13473" spans="1:11" x14ac:dyDescent="0.2">
      <c r="A13473">
        <v>6</v>
      </c>
      <c r="B13473" t="s">
        <v>85</v>
      </c>
      <c r="C13473" t="s">
        <v>63</v>
      </c>
      <c r="D13473" t="s">
        <v>58</v>
      </c>
      <c r="E13473" t="s">
        <v>64</v>
      </c>
      <c r="F13473" t="s">
        <v>60</v>
      </c>
      <c r="G13473" t="s">
        <v>70</v>
      </c>
      <c r="H13473" t="s">
        <v>71</v>
      </c>
      <c r="I13473" t="s">
        <v>67</v>
      </c>
      <c r="J13473">
        <v>1.47992817150961E-3</v>
      </c>
      <c r="K13473">
        <f t="shared" si="222"/>
        <v>10</v>
      </c>
    </row>
    <row r="13474" spans="1:11" x14ac:dyDescent="0.2">
      <c r="A13474">
        <v>7</v>
      </c>
      <c r="B13474" t="s">
        <v>85</v>
      </c>
      <c r="C13474" t="s">
        <v>63</v>
      </c>
      <c r="D13474" t="s">
        <v>58</v>
      </c>
      <c r="E13474" t="s">
        <v>64</v>
      </c>
      <c r="F13474" t="s">
        <v>60</v>
      </c>
      <c r="G13474" t="s">
        <v>70</v>
      </c>
      <c r="H13474" t="s">
        <v>71</v>
      </c>
      <c r="I13474" t="s">
        <v>67</v>
      </c>
      <c r="J13474">
        <v>1.4057855063408201E-3</v>
      </c>
      <c r="K13474">
        <f t="shared" si="222"/>
        <v>10</v>
      </c>
    </row>
    <row r="13475" spans="1:11" x14ac:dyDescent="0.2">
      <c r="A13475">
        <v>8</v>
      </c>
      <c r="B13475" t="s">
        <v>85</v>
      </c>
      <c r="C13475" t="s">
        <v>63</v>
      </c>
      <c r="D13475" t="s">
        <v>58</v>
      </c>
      <c r="E13475" t="s">
        <v>64</v>
      </c>
      <c r="F13475" t="s">
        <v>60</v>
      </c>
      <c r="G13475" t="s">
        <v>70</v>
      </c>
      <c r="H13475" t="s">
        <v>71</v>
      </c>
      <c r="I13475" t="s">
        <v>67</v>
      </c>
      <c r="J13475">
        <v>2.0438605114138698E-3</v>
      </c>
      <c r="K13475">
        <f t="shared" si="222"/>
        <v>10</v>
      </c>
    </row>
    <row r="13476" spans="1:11" x14ac:dyDescent="0.2">
      <c r="A13476">
        <v>9</v>
      </c>
      <c r="B13476" t="s">
        <v>85</v>
      </c>
      <c r="C13476" t="s">
        <v>63</v>
      </c>
      <c r="D13476" t="s">
        <v>58</v>
      </c>
      <c r="E13476" t="s">
        <v>64</v>
      </c>
      <c r="F13476" t="s">
        <v>60</v>
      </c>
      <c r="G13476" t="s">
        <v>70</v>
      </c>
      <c r="H13476" t="s">
        <v>71</v>
      </c>
      <c r="I13476" t="s">
        <v>67</v>
      </c>
      <c r="J13476">
        <v>3.1346552875717599E-3</v>
      </c>
      <c r="K13476">
        <f t="shared" si="222"/>
        <v>10</v>
      </c>
    </row>
    <row r="13477" spans="1:11" x14ac:dyDescent="0.2">
      <c r="A13477">
        <v>10</v>
      </c>
      <c r="B13477" t="s">
        <v>85</v>
      </c>
      <c r="C13477" t="s">
        <v>63</v>
      </c>
      <c r="D13477" t="s">
        <v>58</v>
      </c>
      <c r="E13477" t="s">
        <v>64</v>
      </c>
      <c r="F13477" t="s">
        <v>60</v>
      </c>
      <c r="G13477" t="s">
        <v>70</v>
      </c>
      <c r="H13477" t="s">
        <v>71</v>
      </c>
      <c r="I13477" t="s">
        <v>67</v>
      </c>
      <c r="J13477">
        <v>5.9535003598616696E-3</v>
      </c>
      <c r="K13477">
        <f t="shared" si="222"/>
        <v>10</v>
      </c>
    </row>
    <row r="13478" spans="1:11" x14ac:dyDescent="0.2">
      <c r="A13478">
        <v>11</v>
      </c>
      <c r="B13478" t="s">
        <v>85</v>
      </c>
      <c r="C13478" t="s">
        <v>63</v>
      </c>
      <c r="D13478" t="s">
        <v>58</v>
      </c>
      <c r="E13478" t="s">
        <v>64</v>
      </c>
      <c r="F13478" t="s">
        <v>60</v>
      </c>
      <c r="G13478" t="s">
        <v>70</v>
      </c>
      <c r="H13478" t="s">
        <v>71</v>
      </c>
      <c r="I13478" t="s">
        <v>67</v>
      </c>
      <c r="J13478">
        <v>9.7158350918220299E-3</v>
      </c>
      <c r="K13478">
        <f t="shared" si="222"/>
        <v>10</v>
      </c>
    </row>
    <row r="13479" spans="1:11" x14ac:dyDescent="0.2">
      <c r="A13479">
        <v>12</v>
      </c>
      <c r="B13479" t="s">
        <v>85</v>
      </c>
      <c r="C13479" t="s">
        <v>63</v>
      </c>
      <c r="D13479" t="s">
        <v>58</v>
      </c>
      <c r="E13479" t="s">
        <v>64</v>
      </c>
      <c r="F13479" t="s">
        <v>60</v>
      </c>
      <c r="G13479" t="s">
        <v>70</v>
      </c>
      <c r="H13479" t="s">
        <v>71</v>
      </c>
      <c r="I13479" t="s">
        <v>67</v>
      </c>
      <c r="J13479">
        <v>1.5118903397916E-2</v>
      </c>
      <c r="K13479">
        <f t="shared" si="222"/>
        <v>10</v>
      </c>
    </row>
    <row r="13480" spans="1:11" x14ac:dyDescent="0.2">
      <c r="A13480">
        <v>13</v>
      </c>
      <c r="B13480" t="s">
        <v>85</v>
      </c>
      <c r="C13480" t="s">
        <v>63</v>
      </c>
      <c r="D13480" t="s">
        <v>58</v>
      </c>
      <c r="E13480" t="s">
        <v>64</v>
      </c>
      <c r="F13480" t="s">
        <v>60</v>
      </c>
      <c r="G13480" t="s">
        <v>70</v>
      </c>
      <c r="H13480" t="s">
        <v>71</v>
      </c>
      <c r="I13480" t="s">
        <v>67</v>
      </c>
      <c r="J13480">
        <v>2.2444604866304101E-2</v>
      </c>
      <c r="K13480">
        <f t="shared" si="222"/>
        <v>10</v>
      </c>
    </row>
    <row r="13481" spans="1:11" x14ac:dyDescent="0.2">
      <c r="A13481">
        <v>14</v>
      </c>
      <c r="B13481" t="s">
        <v>85</v>
      </c>
      <c r="C13481" t="s">
        <v>63</v>
      </c>
      <c r="D13481" t="s">
        <v>58</v>
      </c>
      <c r="E13481" t="s">
        <v>64</v>
      </c>
      <c r="F13481" t="s">
        <v>60</v>
      </c>
      <c r="G13481" t="s">
        <v>70</v>
      </c>
      <c r="H13481" t="s">
        <v>71</v>
      </c>
      <c r="I13481" t="s">
        <v>67</v>
      </c>
      <c r="J13481">
        <v>3.1542053312055E-2</v>
      </c>
      <c r="K13481">
        <f t="shared" si="222"/>
        <v>10</v>
      </c>
    </row>
    <row r="13482" spans="1:11" x14ac:dyDescent="0.2">
      <c r="A13482">
        <v>15</v>
      </c>
      <c r="B13482" t="s">
        <v>85</v>
      </c>
      <c r="C13482" t="s">
        <v>63</v>
      </c>
      <c r="D13482" t="s">
        <v>58</v>
      </c>
      <c r="E13482" t="s">
        <v>64</v>
      </c>
      <c r="F13482" t="s">
        <v>60</v>
      </c>
      <c r="G13482" t="s">
        <v>70</v>
      </c>
      <c r="H13482" t="s">
        <v>71</v>
      </c>
      <c r="I13482" t="s">
        <v>67</v>
      </c>
      <c r="J13482">
        <v>4.1743168762496098E-2</v>
      </c>
      <c r="K13482">
        <f t="shared" si="222"/>
        <v>10</v>
      </c>
    </row>
    <row r="13483" spans="1:11" x14ac:dyDescent="0.2">
      <c r="A13483">
        <v>16</v>
      </c>
      <c r="B13483" t="s">
        <v>85</v>
      </c>
      <c r="C13483" t="s">
        <v>63</v>
      </c>
      <c r="D13483" t="s">
        <v>58</v>
      </c>
      <c r="E13483" t="s">
        <v>64</v>
      </c>
      <c r="F13483" t="s">
        <v>60</v>
      </c>
      <c r="G13483" t="s">
        <v>70</v>
      </c>
      <c r="H13483" t="s">
        <v>71</v>
      </c>
      <c r="I13483" t="s">
        <v>67</v>
      </c>
      <c r="J13483">
        <v>5.4384957318458202E-2</v>
      </c>
      <c r="K13483">
        <f t="shared" si="222"/>
        <v>10</v>
      </c>
    </row>
    <row r="13484" spans="1:11" x14ac:dyDescent="0.2">
      <c r="A13484">
        <v>17</v>
      </c>
      <c r="B13484" t="s">
        <v>85</v>
      </c>
      <c r="C13484" t="s">
        <v>63</v>
      </c>
      <c r="D13484" t="s">
        <v>58</v>
      </c>
      <c r="E13484" t="s">
        <v>64</v>
      </c>
      <c r="F13484" t="s">
        <v>60</v>
      </c>
      <c r="G13484" t="s">
        <v>70</v>
      </c>
      <c r="H13484" t="s">
        <v>71</v>
      </c>
      <c r="I13484" t="s">
        <v>67</v>
      </c>
      <c r="J13484">
        <v>6.8726222865871101E-2</v>
      </c>
      <c r="K13484">
        <f t="shared" si="222"/>
        <v>10</v>
      </c>
    </row>
    <row r="13485" spans="1:11" x14ac:dyDescent="0.2">
      <c r="A13485">
        <v>18</v>
      </c>
      <c r="B13485" t="s">
        <v>85</v>
      </c>
      <c r="C13485" t="s">
        <v>63</v>
      </c>
      <c r="D13485" t="s">
        <v>58</v>
      </c>
      <c r="E13485" t="s">
        <v>64</v>
      </c>
      <c r="F13485" t="s">
        <v>60</v>
      </c>
      <c r="G13485" t="s">
        <v>70</v>
      </c>
      <c r="H13485" t="s">
        <v>71</v>
      </c>
      <c r="I13485" t="s">
        <v>67</v>
      </c>
      <c r="J13485">
        <v>8.2459834653524106E-2</v>
      </c>
      <c r="K13485">
        <f t="shared" si="222"/>
        <v>10</v>
      </c>
    </row>
    <row r="13486" spans="1:11" x14ac:dyDescent="0.2">
      <c r="A13486">
        <v>19</v>
      </c>
      <c r="B13486" t="s">
        <v>85</v>
      </c>
      <c r="C13486" t="s">
        <v>63</v>
      </c>
      <c r="D13486" t="s">
        <v>58</v>
      </c>
      <c r="E13486" t="s">
        <v>64</v>
      </c>
      <c r="F13486" t="s">
        <v>60</v>
      </c>
      <c r="G13486" t="s">
        <v>70</v>
      </c>
      <c r="H13486" t="s">
        <v>71</v>
      </c>
      <c r="I13486" t="s">
        <v>67</v>
      </c>
      <c r="J13486">
        <v>9.7101858136300803E-2</v>
      </c>
      <c r="K13486">
        <f t="shared" si="222"/>
        <v>10</v>
      </c>
    </row>
    <row r="13487" spans="1:11" x14ac:dyDescent="0.2">
      <c r="A13487">
        <v>20</v>
      </c>
      <c r="B13487" t="s">
        <v>85</v>
      </c>
      <c r="C13487" t="s">
        <v>63</v>
      </c>
      <c r="D13487" t="s">
        <v>58</v>
      </c>
      <c r="E13487" t="s">
        <v>64</v>
      </c>
      <c r="F13487" t="s">
        <v>60</v>
      </c>
      <c r="G13487" t="s">
        <v>70</v>
      </c>
      <c r="H13487" t="s">
        <v>71</v>
      </c>
      <c r="I13487" t="s">
        <v>67</v>
      </c>
      <c r="J13487">
        <v>0.104894994265398</v>
      </c>
      <c r="K13487">
        <f t="shared" si="222"/>
        <v>10</v>
      </c>
    </row>
    <row r="13488" spans="1:11" x14ac:dyDescent="0.2">
      <c r="A13488">
        <v>21</v>
      </c>
      <c r="B13488" t="s">
        <v>85</v>
      </c>
      <c r="C13488" t="s">
        <v>63</v>
      </c>
      <c r="D13488" t="s">
        <v>58</v>
      </c>
      <c r="E13488" t="s">
        <v>64</v>
      </c>
      <c r="F13488" t="s">
        <v>60</v>
      </c>
      <c r="G13488" t="s">
        <v>70</v>
      </c>
      <c r="H13488" t="s">
        <v>71</v>
      </c>
      <c r="I13488" t="s">
        <v>67</v>
      </c>
      <c r="J13488">
        <v>0.108242619496822</v>
      </c>
      <c r="K13488">
        <f t="shared" si="222"/>
        <v>10</v>
      </c>
    </row>
    <row r="13489" spans="1:11" x14ac:dyDescent="0.2">
      <c r="A13489">
        <v>22</v>
      </c>
      <c r="B13489" t="s">
        <v>85</v>
      </c>
      <c r="C13489" t="s">
        <v>63</v>
      </c>
      <c r="D13489" t="s">
        <v>58</v>
      </c>
      <c r="E13489" t="s">
        <v>64</v>
      </c>
      <c r="F13489" t="s">
        <v>60</v>
      </c>
      <c r="G13489" t="s">
        <v>70</v>
      </c>
      <c r="H13489" t="s">
        <v>71</v>
      </c>
      <c r="I13489" t="s">
        <v>67</v>
      </c>
      <c r="J13489">
        <v>0.105111945751487</v>
      </c>
      <c r="K13489">
        <f t="shared" si="222"/>
        <v>10</v>
      </c>
    </row>
    <row r="13490" spans="1:11" x14ac:dyDescent="0.2">
      <c r="A13490">
        <v>23</v>
      </c>
      <c r="B13490" t="s">
        <v>85</v>
      </c>
      <c r="C13490" t="s">
        <v>63</v>
      </c>
      <c r="D13490" t="s">
        <v>58</v>
      </c>
      <c r="E13490" t="s">
        <v>64</v>
      </c>
      <c r="F13490" t="s">
        <v>60</v>
      </c>
      <c r="G13490" t="s">
        <v>70</v>
      </c>
      <c r="H13490" t="s">
        <v>71</v>
      </c>
      <c r="I13490" t="s">
        <v>67</v>
      </c>
      <c r="J13490">
        <v>9.5088341237674401E-2</v>
      </c>
      <c r="K13490">
        <f t="shared" si="222"/>
        <v>10</v>
      </c>
    </row>
    <row r="13491" spans="1:11" x14ac:dyDescent="0.2">
      <c r="A13491">
        <v>24</v>
      </c>
      <c r="B13491" t="s">
        <v>85</v>
      </c>
      <c r="C13491" t="s">
        <v>63</v>
      </c>
      <c r="D13491" t="s">
        <v>58</v>
      </c>
      <c r="E13491" t="s">
        <v>64</v>
      </c>
      <c r="F13491" t="s">
        <v>60</v>
      </c>
      <c r="G13491" t="s">
        <v>70</v>
      </c>
      <c r="H13491" t="s">
        <v>71</v>
      </c>
      <c r="I13491" t="s">
        <v>67</v>
      </c>
      <c r="J13491">
        <v>7.7913404740901804E-2</v>
      </c>
      <c r="K13491">
        <f t="shared" si="222"/>
        <v>10</v>
      </c>
    </row>
    <row r="13492" spans="1:11" x14ac:dyDescent="0.2">
      <c r="A13492">
        <v>1</v>
      </c>
      <c r="B13492" t="s">
        <v>85</v>
      </c>
      <c r="C13492" t="s">
        <v>57</v>
      </c>
      <c r="D13492" t="s">
        <v>58</v>
      </c>
      <c r="E13492" t="s">
        <v>64</v>
      </c>
      <c r="F13492" t="s">
        <v>65</v>
      </c>
      <c r="G13492" t="s">
        <v>70</v>
      </c>
      <c r="H13492" t="s">
        <v>71</v>
      </c>
      <c r="I13492" t="s">
        <v>67</v>
      </c>
      <c r="J13492">
        <v>2.5777265718419099E-2</v>
      </c>
      <c r="K13492">
        <f t="shared" si="222"/>
        <v>10</v>
      </c>
    </row>
    <row r="13493" spans="1:11" x14ac:dyDescent="0.2">
      <c r="A13493">
        <v>2</v>
      </c>
      <c r="B13493" t="s">
        <v>85</v>
      </c>
      <c r="C13493" t="s">
        <v>57</v>
      </c>
      <c r="D13493" t="s">
        <v>58</v>
      </c>
      <c r="E13493" t="s">
        <v>64</v>
      </c>
      <c r="F13493" t="s">
        <v>65</v>
      </c>
      <c r="G13493" t="s">
        <v>70</v>
      </c>
      <c r="H13493" t="s">
        <v>71</v>
      </c>
      <c r="I13493" t="s">
        <v>67</v>
      </c>
      <c r="J13493">
        <v>4.5787812755118899E-3</v>
      </c>
      <c r="K13493">
        <f t="shared" si="222"/>
        <v>10</v>
      </c>
    </row>
    <row r="13494" spans="1:11" x14ac:dyDescent="0.2">
      <c r="A13494">
        <v>3</v>
      </c>
      <c r="B13494" t="s">
        <v>85</v>
      </c>
      <c r="C13494" t="s">
        <v>57</v>
      </c>
      <c r="D13494" t="s">
        <v>58</v>
      </c>
      <c r="E13494" t="s">
        <v>64</v>
      </c>
      <c r="F13494" t="s">
        <v>65</v>
      </c>
      <c r="G13494" t="s">
        <v>70</v>
      </c>
      <c r="H13494" t="s">
        <v>71</v>
      </c>
      <c r="I13494" t="s">
        <v>67</v>
      </c>
      <c r="J13494">
        <v>1.5991854516210801E-3</v>
      </c>
      <c r="K13494">
        <f t="shared" si="222"/>
        <v>10</v>
      </c>
    </row>
    <row r="13495" spans="1:11" x14ac:dyDescent="0.2">
      <c r="A13495">
        <v>4</v>
      </c>
      <c r="B13495" t="s">
        <v>85</v>
      </c>
      <c r="C13495" t="s">
        <v>57</v>
      </c>
      <c r="D13495" t="s">
        <v>58</v>
      </c>
      <c r="E13495" t="s">
        <v>64</v>
      </c>
      <c r="F13495" t="s">
        <v>65</v>
      </c>
      <c r="G13495" t="s">
        <v>70</v>
      </c>
      <c r="H13495" t="s">
        <v>71</v>
      </c>
      <c r="I13495" t="s">
        <v>67</v>
      </c>
      <c r="J13495">
        <v>1.4609631831422601E-3</v>
      </c>
      <c r="K13495">
        <f t="shared" si="222"/>
        <v>10</v>
      </c>
    </row>
    <row r="13496" spans="1:11" x14ac:dyDescent="0.2">
      <c r="A13496">
        <v>5</v>
      </c>
      <c r="B13496" t="s">
        <v>85</v>
      </c>
      <c r="C13496" t="s">
        <v>57</v>
      </c>
      <c r="D13496" t="s">
        <v>58</v>
      </c>
      <c r="E13496" t="s">
        <v>64</v>
      </c>
      <c r="F13496" t="s">
        <v>65</v>
      </c>
      <c r="G13496" t="s">
        <v>70</v>
      </c>
      <c r="H13496" t="s">
        <v>71</v>
      </c>
      <c r="I13496" t="s">
        <v>67</v>
      </c>
      <c r="J13496">
        <v>1.0944029284655299E-3</v>
      </c>
      <c r="K13496">
        <f t="shared" si="222"/>
        <v>10</v>
      </c>
    </row>
    <row r="13497" spans="1:11" x14ac:dyDescent="0.2">
      <c r="A13497">
        <v>6</v>
      </c>
      <c r="B13497" t="s">
        <v>85</v>
      </c>
      <c r="C13497" t="s">
        <v>57</v>
      </c>
      <c r="D13497" t="s">
        <v>58</v>
      </c>
      <c r="E13497" t="s">
        <v>64</v>
      </c>
      <c r="F13497" t="s">
        <v>65</v>
      </c>
      <c r="G13497" t="s">
        <v>70</v>
      </c>
      <c r="H13497" t="s">
        <v>71</v>
      </c>
      <c r="I13497" t="s">
        <v>67</v>
      </c>
      <c r="J13497">
        <v>1.2941981274712799E-3</v>
      </c>
      <c r="K13497">
        <f t="shared" si="222"/>
        <v>10</v>
      </c>
    </row>
    <row r="13498" spans="1:11" x14ac:dyDescent="0.2">
      <c r="A13498">
        <v>7</v>
      </c>
      <c r="B13498" t="s">
        <v>85</v>
      </c>
      <c r="C13498" t="s">
        <v>57</v>
      </c>
      <c r="D13498" t="s">
        <v>58</v>
      </c>
      <c r="E13498" t="s">
        <v>64</v>
      </c>
      <c r="F13498" t="s">
        <v>65</v>
      </c>
      <c r="G13498" t="s">
        <v>70</v>
      </c>
      <c r="H13498" t="s">
        <v>71</v>
      </c>
      <c r="I13498" t="s">
        <v>67</v>
      </c>
      <c r="J13498">
        <v>2.73652706671268E-3</v>
      </c>
      <c r="K13498">
        <f t="shared" si="222"/>
        <v>10</v>
      </c>
    </row>
    <row r="13499" spans="1:11" x14ac:dyDescent="0.2">
      <c r="A13499">
        <v>8</v>
      </c>
      <c r="B13499" t="s">
        <v>85</v>
      </c>
      <c r="C13499" t="s">
        <v>57</v>
      </c>
      <c r="D13499" t="s">
        <v>58</v>
      </c>
      <c r="E13499" t="s">
        <v>64</v>
      </c>
      <c r="F13499" t="s">
        <v>65</v>
      </c>
      <c r="G13499" t="s">
        <v>70</v>
      </c>
      <c r="H13499" t="s">
        <v>71</v>
      </c>
      <c r="I13499" t="s">
        <v>67</v>
      </c>
      <c r="J13499">
        <v>5.1979552026858002E-3</v>
      </c>
      <c r="K13499">
        <f t="shared" si="222"/>
        <v>10</v>
      </c>
    </row>
    <row r="13500" spans="1:11" x14ac:dyDescent="0.2">
      <c r="A13500">
        <v>9</v>
      </c>
      <c r="B13500" t="s">
        <v>85</v>
      </c>
      <c r="C13500" t="s">
        <v>57</v>
      </c>
      <c r="D13500" t="s">
        <v>58</v>
      </c>
      <c r="E13500" t="s">
        <v>64</v>
      </c>
      <c r="F13500" t="s">
        <v>65</v>
      </c>
      <c r="G13500" t="s">
        <v>70</v>
      </c>
      <c r="H13500" t="s">
        <v>71</v>
      </c>
      <c r="I13500" t="s">
        <v>67</v>
      </c>
      <c r="J13500">
        <v>8.0582531568433608E-3</v>
      </c>
      <c r="K13500">
        <f t="shared" si="222"/>
        <v>10</v>
      </c>
    </row>
    <row r="13501" spans="1:11" x14ac:dyDescent="0.2">
      <c r="A13501">
        <v>10</v>
      </c>
      <c r="B13501" t="s">
        <v>85</v>
      </c>
      <c r="C13501" t="s">
        <v>57</v>
      </c>
      <c r="D13501" t="s">
        <v>58</v>
      </c>
      <c r="E13501" t="s">
        <v>64</v>
      </c>
      <c r="F13501" t="s">
        <v>65</v>
      </c>
      <c r="G13501" t="s">
        <v>70</v>
      </c>
      <c r="H13501" t="s">
        <v>71</v>
      </c>
      <c r="I13501" t="s">
        <v>67</v>
      </c>
      <c r="J13501">
        <v>1.07727209379573E-2</v>
      </c>
      <c r="K13501">
        <f t="shared" si="222"/>
        <v>10</v>
      </c>
    </row>
    <row r="13502" spans="1:11" x14ac:dyDescent="0.2">
      <c r="A13502">
        <v>11</v>
      </c>
      <c r="B13502" t="s">
        <v>85</v>
      </c>
      <c r="C13502" t="s">
        <v>57</v>
      </c>
      <c r="D13502" t="s">
        <v>58</v>
      </c>
      <c r="E13502" t="s">
        <v>64</v>
      </c>
      <c r="F13502" t="s">
        <v>65</v>
      </c>
      <c r="G13502" t="s">
        <v>70</v>
      </c>
      <c r="H13502" t="s">
        <v>71</v>
      </c>
      <c r="I13502" t="s">
        <v>67</v>
      </c>
      <c r="J13502">
        <v>1.4058542397061599E-2</v>
      </c>
      <c r="K13502">
        <f t="shared" si="222"/>
        <v>10</v>
      </c>
    </row>
    <row r="13503" spans="1:11" x14ac:dyDescent="0.2">
      <c r="A13503">
        <v>12</v>
      </c>
      <c r="B13503" t="s">
        <v>85</v>
      </c>
      <c r="C13503" t="s">
        <v>57</v>
      </c>
      <c r="D13503" t="s">
        <v>58</v>
      </c>
      <c r="E13503" t="s">
        <v>64</v>
      </c>
      <c r="F13503" t="s">
        <v>65</v>
      </c>
      <c r="G13503" t="s">
        <v>70</v>
      </c>
      <c r="H13503" t="s">
        <v>71</v>
      </c>
      <c r="I13503" t="s">
        <v>67</v>
      </c>
      <c r="J13503">
        <v>1.9929075759702399E-2</v>
      </c>
      <c r="K13503">
        <f t="shared" si="222"/>
        <v>10</v>
      </c>
    </row>
    <row r="13504" spans="1:11" x14ac:dyDescent="0.2">
      <c r="A13504">
        <v>13</v>
      </c>
      <c r="B13504" t="s">
        <v>85</v>
      </c>
      <c r="C13504" t="s">
        <v>57</v>
      </c>
      <c r="D13504" t="s">
        <v>58</v>
      </c>
      <c r="E13504" t="s">
        <v>64</v>
      </c>
      <c r="F13504" t="s">
        <v>65</v>
      </c>
      <c r="G13504" t="s">
        <v>70</v>
      </c>
      <c r="H13504" t="s">
        <v>71</v>
      </c>
      <c r="I13504" t="s">
        <v>67</v>
      </c>
      <c r="J13504">
        <v>2.6409365754047901E-2</v>
      </c>
      <c r="K13504">
        <f t="shared" si="222"/>
        <v>10</v>
      </c>
    </row>
    <row r="13505" spans="1:11" x14ac:dyDescent="0.2">
      <c r="A13505">
        <v>14</v>
      </c>
      <c r="B13505" t="s">
        <v>85</v>
      </c>
      <c r="C13505" t="s">
        <v>57</v>
      </c>
      <c r="D13505" t="s">
        <v>58</v>
      </c>
      <c r="E13505" t="s">
        <v>64</v>
      </c>
      <c r="F13505" t="s">
        <v>65</v>
      </c>
      <c r="G13505" t="s">
        <v>70</v>
      </c>
      <c r="H13505" t="s">
        <v>71</v>
      </c>
      <c r="I13505" t="s">
        <v>67</v>
      </c>
      <c r="J13505">
        <v>3.3679244580096697E-2</v>
      </c>
      <c r="K13505">
        <f t="shared" si="222"/>
        <v>10</v>
      </c>
    </row>
    <row r="13506" spans="1:11" x14ac:dyDescent="0.2">
      <c r="A13506">
        <v>15</v>
      </c>
      <c r="B13506" t="s">
        <v>85</v>
      </c>
      <c r="C13506" t="s">
        <v>57</v>
      </c>
      <c r="D13506" t="s">
        <v>58</v>
      </c>
      <c r="E13506" t="s">
        <v>64</v>
      </c>
      <c r="F13506" t="s">
        <v>65</v>
      </c>
      <c r="G13506" t="s">
        <v>70</v>
      </c>
      <c r="H13506" t="s">
        <v>71</v>
      </c>
      <c r="I13506" t="s">
        <v>67</v>
      </c>
      <c r="J13506">
        <v>4.5499560164755697E-2</v>
      </c>
      <c r="K13506">
        <f t="shared" si="222"/>
        <v>10</v>
      </c>
    </row>
    <row r="13507" spans="1:11" x14ac:dyDescent="0.2">
      <c r="A13507">
        <v>16</v>
      </c>
      <c r="B13507" t="s">
        <v>85</v>
      </c>
      <c r="C13507" t="s">
        <v>57</v>
      </c>
      <c r="D13507" t="s">
        <v>58</v>
      </c>
      <c r="E13507" t="s">
        <v>64</v>
      </c>
      <c r="F13507" t="s">
        <v>65</v>
      </c>
      <c r="G13507" t="s">
        <v>70</v>
      </c>
      <c r="H13507" t="s">
        <v>71</v>
      </c>
      <c r="I13507" t="s">
        <v>67</v>
      </c>
      <c r="J13507">
        <v>6.6756456020234001E-2</v>
      </c>
      <c r="K13507">
        <f t="shared" si="222"/>
        <v>10</v>
      </c>
    </row>
    <row r="13508" spans="1:11" x14ac:dyDescent="0.2">
      <c r="A13508">
        <v>17</v>
      </c>
      <c r="B13508" t="s">
        <v>85</v>
      </c>
      <c r="C13508" t="s">
        <v>57</v>
      </c>
      <c r="D13508" t="s">
        <v>58</v>
      </c>
      <c r="E13508" t="s">
        <v>64</v>
      </c>
      <c r="F13508" t="s">
        <v>65</v>
      </c>
      <c r="G13508" t="s">
        <v>70</v>
      </c>
      <c r="H13508" t="s">
        <v>71</v>
      </c>
      <c r="I13508" t="s">
        <v>67</v>
      </c>
      <c r="J13508">
        <v>9.2041068597412998E-2</v>
      </c>
      <c r="K13508">
        <f t="shared" ref="K13508:K13571" si="223">MONTH(1&amp;B13508)</f>
        <v>10</v>
      </c>
    </row>
    <row r="13509" spans="1:11" x14ac:dyDescent="0.2">
      <c r="A13509">
        <v>18</v>
      </c>
      <c r="B13509" t="s">
        <v>85</v>
      </c>
      <c r="C13509" t="s">
        <v>57</v>
      </c>
      <c r="D13509" t="s">
        <v>58</v>
      </c>
      <c r="E13509" t="s">
        <v>64</v>
      </c>
      <c r="F13509" t="s">
        <v>65</v>
      </c>
      <c r="G13509" t="s">
        <v>70</v>
      </c>
      <c r="H13509" t="s">
        <v>71</v>
      </c>
      <c r="I13509" t="s">
        <v>67</v>
      </c>
      <c r="J13509">
        <v>0.112130597977915</v>
      </c>
      <c r="K13509">
        <f t="shared" si="223"/>
        <v>10</v>
      </c>
    </row>
    <row r="13510" spans="1:11" x14ac:dyDescent="0.2">
      <c r="A13510">
        <v>19</v>
      </c>
      <c r="B13510" t="s">
        <v>85</v>
      </c>
      <c r="C13510" t="s">
        <v>57</v>
      </c>
      <c r="D13510" t="s">
        <v>58</v>
      </c>
      <c r="E13510" t="s">
        <v>64</v>
      </c>
      <c r="F13510" t="s">
        <v>65</v>
      </c>
      <c r="G13510" t="s">
        <v>70</v>
      </c>
      <c r="H13510" t="s">
        <v>71</v>
      </c>
      <c r="I13510" t="s">
        <v>67</v>
      </c>
      <c r="J13510">
        <v>0.11798551247363</v>
      </c>
      <c r="K13510">
        <f t="shared" si="223"/>
        <v>10</v>
      </c>
    </row>
    <row r="13511" spans="1:11" x14ac:dyDescent="0.2">
      <c r="A13511">
        <v>20</v>
      </c>
      <c r="B13511" t="s">
        <v>85</v>
      </c>
      <c r="C13511" t="s">
        <v>57</v>
      </c>
      <c r="D13511" t="s">
        <v>58</v>
      </c>
      <c r="E13511" t="s">
        <v>64</v>
      </c>
      <c r="F13511" t="s">
        <v>65</v>
      </c>
      <c r="G13511" t="s">
        <v>70</v>
      </c>
      <c r="H13511" t="s">
        <v>71</v>
      </c>
      <c r="I13511" t="s">
        <v>67</v>
      </c>
      <c r="J13511">
        <v>0.110405424271312</v>
      </c>
      <c r="K13511">
        <f t="shared" si="223"/>
        <v>10</v>
      </c>
    </row>
    <row r="13512" spans="1:11" x14ac:dyDescent="0.2">
      <c r="A13512">
        <v>21</v>
      </c>
      <c r="B13512" t="s">
        <v>85</v>
      </c>
      <c r="C13512" t="s">
        <v>57</v>
      </c>
      <c r="D13512" t="s">
        <v>58</v>
      </c>
      <c r="E13512" t="s">
        <v>64</v>
      </c>
      <c r="F13512" t="s">
        <v>65</v>
      </c>
      <c r="G13512" t="s">
        <v>70</v>
      </c>
      <c r="H13512" t="s">
        <v>71</v>
      </c>
      <c r="I13512" t="s">
        <v>67</v>
      </c>
      <c r="J13512">
        <v>0.101298862880751</v>
      </c>
      <c r="K13512">
        <f t="shared" si="223"/>
        <v>10</v>
      </c>
    </row>
    <row r="13513" spans="1:11" x14ac:dyDescent="0.2">
      <c r="A13513">
        <v>22</v>
      </c>
      <c r="B13513" t="s">
        <v>85</v>
      </c>
      <c r="C13513" t="s">
        <v>57</v>
      </c>
      <c r="D13513" t="s">
        <v>58</v>
      </c>
      <c r="E13513" t="s">
        <v>64</v>
      </c>
      <c r="F13513" t="s">
        <v>65</v>
      </c>
      <c r="G13513" t="s">
        <v>70</v>
      </c>
      <c r="H13513" t="s">
        <v>71</v>
      </c>
      <c r="I13513" t="s">
        <v>67</v>
      </c>
      <c r="J13513">
        <v>8.6043988037891594E-2</v>
      </c>
      <c r="K13513">
        <f t="shared" si="223"/>
        <v>10</v>
      </c>
    </row>
    <row r="13514" spans="1:11" x14ac:dyDescent="0.2">
      <c r="A13514">
        <v>23</v>
      </c>
      <c r="B13514" t="s">
        <v>85</v>
      </c>
      <c r="C13514" t="s">
        <v>57</v>
      </c>
      <c r="D13514" t="s">
        <v>58</v>
      </c>
      <c r="E13514" t="s">
        <v>64</v>
      </c>
      <c r="F13514" t="s">
        <v>65</v>
      </c>
      <c r="G13514" t="s">
        <v>70</v>
      </c>
      <c r="H13514" t="s">
        <v>71</v>
      </c>
      <c r="I13514" t="s">
        <v>67</v>
      </c>
      <c r="J13514">
        <v>6.4449691528811998E-2</v>
      </c>
      <c r="K13514">
        <f t="shared" si="223"/>
        <v>10</v>
      </c>
    </row>
    <row r="13515" spans="1:11" x14ac:dyDescent="0.2">
      <c r="A13515">
        <v>24</v>
      </c>
      <c r="B13515" t="s">
        <v>85</v>
      </c>
      <c r="C13515" t="s">
        <v>57</v>
      </c>
      <c r="D13515" t="s">
        <v>58</v>
      </c>
      <c r="E13515" t="s">
        <v>64</v>
      </c>
      <c r="F13515" t="s">
        <v>65</v>
      </c>
      <c r="G13515" t="s">
        <v>70</v>
      </c>
      <c r="H13515" t="s">
        <v>71</v>
      </c>
      <c r="I13515" t="s">
        <v>67</v>
      </c>
      <c r="J13515">
        <v>4.6742356507544498E-2</v>
      </c>
      <c r="K13515">
        <f t="shared" si="223"/>
        <v>10</v>
      </c>
    </row>
    <row r="13516" spans="1:11" x14ac:dyDescent="0.2">
      <c r="A13516">
        <v>1</v>
      </c>
      <c r="B13516" t="s">
        <v>85</v>
      </c>
      <c r="C13516" t="s">
        <v>63</v>
      </c>
      <c r="D13516" t="s">
        <v>58</v>
      </c>
      <c r="E13516" t="s">
        <v>64</v>
      </c>
      <c r="F13516" t="s">
        <v>65</v>
      </c>
      <c r="G13516" t="s">
        <v>70</v>
      </c>
      <c r="H13516" t="s">
        <v>71</v>
      </c>
      <c r="I13516" t="s">
        <v>67</v>
      </c>
      <c r="J13516">
        <v>3.4133145697471202E-2</v>
      </c>
      <c r="K13516">
        <f t="shared" si="223"/>
        <v>10</v>
      </c>
    </row>
    <row r="13517" spans="1:11" x14ac:dyDescent="0.2">
      <c r="A13517">
        <v>2</v>
      </c>
      <c r="B13517" t="s">
        <v>85</v>
      </c>
      <c r="C13517" t="s">
        <v>63</v>
      </c>
      <c r="D13517" t="s">
        <v>58</v>
      </c>
      <c r="E13517" t="s">
        <v>64</v>
      </c>
      <c r="F13517" t="s">
        <v>65</v>
      </c>
      <c r="G13517" t="s">
        <v>70</v>
      </c>
      <c r="H13517" t="s">
        <v>71</v>
      </c>
      <c r="I13517" t="s">
        <v>67</v>
      </c>
      <c r="J13517">
        <v>7.1152199496887798E-3</v>
      </c>
      <c r="K13517">
        <f t="shared" si="223"/>
        <v>10</v>
      </c>
    </row>
    <row r="13518" spans="1:11" x14ac:dyDescent="0.2">
      <c r="A13518">
        <v>3</v>
      </c>
      <c r="B13518" t="s">
        <v>85</v>
      </c>
      <c r="C13518" t="s">
        <v>63</v>
      </c>
      <c r="D13518" t="s">
        <v>58</v>
      </c>
      <c r="E13518" t="s">
        <v>64</v>
      </c>
      <c r="F13518" t="s">
        <v>65</v>
      </c>
      <c r="G13518" t="s">
        <v>70</v>
      </c>
      <c r="H13518" t="s">
        <v>71</v>
      </c>
      <c r="I13518" t="s">
        <v>67</v>
      </c>
      <c r="J13518">
        <v>4.8391178380353898E-3</v>
      </c>
      <c r="K13518">
        <f t="shared" si="223"/>
        <v>10</v>
      </c>
    </row>
    <row r="13519" spans="1:11" x14ac:dyDescent="0.2">
      <c r="A13519">
        <v>4</v>
      </c>
      <c r="B13519" t="s">
        <v>85</v>
      </c>
      <c r="C13519" t="s">
        <v>63</v>
      </c>
      <c r="D13519" t="s">
        <v>58</v>
      </c>
      <c r="E13519" t="s">
        <v>64</v>
      </c>
      <c r="F13519" t="s">
        <v>65</v>
      </c>
      <c r="G13519" t="s">
        <v>70</v>
      </c>
      <c r="H13519" t="s">
        <v>71</v>
      </c>
      <c r="I13519" t="s">
        <v>67</v>
      </c>
      <c r="J13519">
        <v>4.5656869081488298E-3</v>
      </c>
      <c r="K13519">
        <f t="shared" si="223"/>
        <v>10</v>
      </c>
    </row>
    <row r="13520" spans="1:11" x14ac:dyDescent="0.2">
      <c r="A13520">
        <v>5</v>
      </c>
      <c r="B13520" t="s">
        <v>85</v>
      </c>
      <c r="C13520" t="s">
        <v>63</v>
      </c>
      <c r="D13520" t="s">
        <v>58</v>
      </c>
      <c r="E13520" t="s">
        <v>64</v>
      </c>
      <c r="F13520" t="s">
        <v>65</v>
      </c>
      <c r="G13520" t="s">
        <v>70</v>
      </c>
      <c r="H13520" t="s">
        <v>71</v>
      </c>
      <c r="I13520" t="s">
        <v>67</v>
      </c>
      <c r="J13520">
        <v>3.13602502983505E-3</v>
      </c>
      <c r="K13520">
        <f t="shared" si="223"/>
        <v>10</v>
      </c>
    </row>
    <row r="13521" spans="1:11" x14ac:dyDescent="0.2">
      <c r="A13521">
        <v>6</v>
      </c>
      <c r="B13521" t="s">
        <v>85</v>
      </c>
      <c r="C13521" t="s">
        <v>63</v>
      </c>
      <c r="D13521" t="s">
        <v>58</v>
      </c>
      <c r="E13521" t="s">
        <v>64</v>
      </c>
      <c r="F13521" t="s">
        <v>65</v>
      </c>
      <c r="G13521" t="s">
        <v>70</v>
      </c>
      <c r="H13521" t="s">
        <v>71</v>
      </c>
      <c r="I13521" t="s">
        <v>67</v>
      </c>
      <c r="J13521">
        <v>2.1989939110685398E-3</v>
      </c>
      <c r="K13521">
        <f t="shared" si="223"/>
        <v>10</v>
      </c>
    </row>
    <row r="13522" spans="1:11" x14ac:dyDescent="0.2">
      <c r="A13522">
        <v>7</v>
      </c>
      <c r="B13522" t="s">
        <v>85</v>
      </c>
      <c r="C13522" t="s">
        <v>63</v>
      </c>
      <c r="D13522" t="s">
        <v>58</v>
      </c>
      <c r="E13522" t="s">
        <v>64</v>
      </c>
      <c r="F13522" t="s">
        <v>65</v>
      </c>
      <c r="G13522" t="s">
        <v>70</v>
      </c>
      <c r="H13522" t="s">
        <v>71</v>
      </c>
      <c r="I13522" t="s">
        <v>67</v>
      </c>
      <c r="J13522">
        <v>2.1151341664327702E-3</v>
      </c>
      <c r="K13522">
        <f t="shared" si="223"/>
        <v>10</v>
      </c>
    </row>
    <row r="13523" spans="1:11" x14ac:dyDescent="0.2">
      <c r="A13523">
        <v>8</v>
      </c>
      <c r="B13523" t="s">
        <v>85</v>
      </c>
      <c r="C13523" t="s">
        <v>63</v>
      </c>
      <c r="D13523" t="s">
        <v>58</v>
      </c>
      <c r="E13523" t="s">
        <v>64</v>
      </c>
      <c r="F13523" t="s">
        <v>65</v>
      </c>
      <c r="G13523" t="s">
        <v>70</v>
      </c>
      <c r="H13523" t="s">
        <v>71</v>
      </c>
      <c r="I13523" t="s">
        <v>67</v>
      </c>
      <c r="J13523">
        <v>3.2080980768296702E-3</v>
      </c>
      <c r="K13523">
        <f t="shared" si="223"/>
        <v>10</v>
      </c>
    </row>
    <row r="13524" spans="1:11" x14ac:dyDescent="0.2">
      <c r="A13524">
        <v>9</v>
      </c>
      <c r="B13524" t="s">
        <v>85</v>
      </c>
      <c r="C13524" t="s">
        <v>63</v>
      </c>
      <c r="D13524" t="s">
        <v>58</v>
      </c>
      <c r="E13524" t="s">
        <v>64</v>
      </c>
      <c r="F13524" t="s">
        <v>65</v>
      </c>
      <c r="G13524" t="s">
        <v>70</v>
      </c>
      <c r="H13524" t="s">
        <v>71</v>
      </c>
      <c r="I13524" t="s">
        <v>67</v>
      </c>
      <c r="J13524">
        <v>5.0601946165803498E-3</v>
      </c>
      <c r="K13524">
        <f t="shared" si="223"/>
        <v>10</v>
      </c>
    </row>
    <row r="13525" spans="1:11" x14ac:dyDescent="0.2">
      <c r="A13525">
        <v>10</v>
      </c>
      <c r="B13525" t="s">
        <v>85</v>
      </c>
      <c r="C13525" t="s">
        <v>63</v>
      </c>
      <c r="D13525" t="s">
        <v>58</v>
      </c>
      <c r="E13525" t="s">
        <v>64</v>
      </c>
      <c r="F13525" t="s">
        <v>65</v>
      </c>
      <c r="G13525" t="s">
        <v>70</v>
      </c>
      <c r="H13525" t="s">
        <v>71</v>
      </c>
      <c r="I13525" t="s">
        <v>67</v>
      </c>
      <c r="J13525">
        <v>8.7119279335772896E-3</v>
      </c>
      <c r="K13525">
        <f t="shared" si="223"/>
        <v>10</v>
      </c>
    </row>
    <row r="13526" spans="1:11" x14ac:dyDescent="0.2">
      <c r="A13526">
        <v>11</v>
      </c>
      <c r="B13526" t="s">
        <v>85</v>
      </c>
      <c r="C13526" t="s">
        <v>63</v>
      </c>
      <c r="D13526" t="s">
        <v>58</v>
      </c>
      <c r="E13526" t="s">
        <v>64</v>
      </c>
      <c r="F13526" t="s">
        <v>65</v>
      </c>
      <c r="G13526" t="s">
        <v>70</v>
      </c>
      <c r="H13526" t="s">
        <v>71</v>
      </c>
      <c r="I13526" t="s">
        <v>67</v>
      </c>
      <c r="J13526">
        <v>1.4237744847012301E-2</v>
      </c>
      <c r="K13526">
        <f t="shared" si="223"/>
        <v>10</v>
      </c>
    </row>
    <row r="13527" spans="1:11" x14ac:dyDescent="0.2">
      <c r="A13527">
        <v>12</v>
      </c>
      <c r="B13527" t="s">
        <v>85</v>
      </c>
      <c r="C13527" t="s">
        <v>63</v>
      </c>
      <c r="D13527" t="s">
        <v>58</v>
      </c>
      <c r="E13527" t="s">
        <v>64</v>
      </c>
      <c r="F13527" t="s">
        <v>65</v>
      </c>
      <c r="G13527" t="s">
        <v>70</v>
      </c>
      <c r="H13527" t="s">
        <v>71</v>
      </c>
      <c r="I13527" t="s">
        <v>67</v>
      </c>
      <c r="J13527">
        <v>2.2161035700363801E-2</v>
      </c>
      <c r="K13527">
        <f t="shared" si="223"/>
        <v>10</v>
      </c>
    </row>
    <row r="13528" spans="1:11" x14ac:dyDescent="0.2">
      <c r="A13528">
        <v>13</v>
      </c>
      <c r="B13528" t="s">
        <v>85</v>
      </c>
      <c r="C13528" t="s">
        <v>63</v>
      </c>
      <c r="D13528" t="s">
        <v>58</v>
      </c>
      <c r="E13528" t="s">
        <v>64</v>
      </c>
      <c r="F13528" t="s">
        <v>65</v>
      </c>
      <c r="G13528" t="s">
        <v>70</v>
      </c>
      <c r="H13528" t="s">
        <v>71</v>
      </c>
      <c r="I13528" t="s">
        <v>67</v>
      </c>
      <c r="J13528">
        <v>3.1983511789035503E-2</v>
      </c>
      <c r="K13528">
        <f t="shared" si="223"/>
        <v>10</v>
      </c>
    </row>
    <row r="13529" spans="1:11" x14ac:dyDescent="0.2">
      <c r="A13529">
        <v>14</v>
      </c>
      <c r="B13529" t="s">
        <v>85</v>
      </c>
      <c r="C13529" t="s">
        <v>63</v>
      </c>
      <c r="D13529" t="s">
        <v>58</v>
      </c>
      <c r="E13529" t="s">
        <v>64</v>
      </c>
      <c r="F13529" t="s">
        <v>65</v>
      </c>
      <c r="G13529" t="s">
        <v>70</v>
      </c>
      <c r="H13529" t="s">
        <v>71</v>
      </c>
      <c r="I13529" t="s">
        <v>67</v>
      </c>
      <c r="J13529">
        <v>4.2630848070239397E-2</v>
      </c>
      <c r="K13529">
        <f t="shared" si="223"/>
        <v>10</v>
      </c>
    </row>
    <row r="13530" spans="1:11" x14ac:dyDescent="0.2">
      <c r="A13530">
        <v>15</v>
      </c>
      <c r="B13530" t="s">
        <v>85</v>
      </c>
      <c r="C13530" t="s">
        <v>63</v>
      </c>
      <c r="D13530" t="s">
        <v>58</v>
      </c>
      <c r="E13530" t="s">
        <v>64</v>
      </c>
      <c r="F13530" t="s">
        <v>65</v>
      </c>
      <c r="G13530" t="s">
        <v>70</v>
      </c>
      <c r="H13530" t="s">
        <v>71</v>
      </c>
      <c r="I13530" t="s">
        <v>67</v>
      </c>
      <c r="J13530">
        <v>5.4283502563935798E-2</v>
      </c>
      <c r="K13530">
        <f t="shared" si="223"/>
        <v>10</v>
      </c>
    </row>
    <row r="13531" spans="1:11" x14ac:dyDescent="0.2">
      <c r="A13531">
        <v>16</v>
      </c>
      <c r="B13531" t="s">
        <v>85</v>
      </c>
      <c r="C13531" t="s">
        <v>63</v>
      </c>
      <c r="D13531" t="s">
        <v>58</v>
      </c>
      <c r="E13531" t="s">
        <v>64</v>
      </c>
      <c r="F13531" t="s">
        <v>65</v>
      </c>
      <c r="G13531" t="s">
        <v>70</v>
      </c>
      <c r="H13531" t="s">
        <v>71</v>
      </c>
      <c r="I13531" t="s">
        <v>67</v>
      </c>
      <c r="J13531">
        <v>6.6203163295104894E-2</v>
      </c>
      <c r="K13531">
        <f t="shared" si="223"/>
        <v>10</v>
      </c>
    </row>
    <row r="13532" spans="1:11" x14ac:dyDescent="0.2">
      <c r="A13532">
        <v>17</v>
      </c>
      <c r="B13532" t="s">
        <v>85</v>
      </c>
      <c r="C13532" t="s">
        <v>63</v>
      </c>
      <c r="D13532" t="s">
        <v>58</v>
      </c>
      <c r="E13532" t="s">
        <v>64</v>
      </c>
      <c r="F13532" t="s">
        <v>65</v>
      </c>
      <c r="G13532" t="s">
        <v>70</v>
      </c>
      <c r="H13532" t="s">
        <v>71</v>
      </c>
      <c r="I13532" t="s">
        <v>67</v>
      </c>
      <c r="J13532">
        <v>7.9587982210106295E-2</v>
      </c>
      <c r="K13532">
        <f t="shared" si="223"/>
        <v>10</v>
      </c>
    </row>
    <row r="13533" spans="1:11" x14ac:dyDescent="0.2">
      <c r="A13533">
        <v>18</v>
      </c>
      <c r="B13533" t="s">
        <v>85</v>
      </c>
      <c r="C13533" t="s">
        <v>63</v>
      </c>
      <c r="D13533" t="s">
        <v>58</v>
      </c>
      <c r="E13533" t="s">
        <v>64</v>
      </c>
      <c r="F13533" t="s">
        <v>65</v>
      </c>
      <c r="G13533" t="s">
        <v>70</v>
      </c>
      <c r="H13533" t="s">
        <v>71</v>
      </c>
      <c r="I13533" t="s">
        <v>67</v>
      </c>
      <c r="J13533">
        <v>8.9582941071096794E-2</v>
      </c>
      <c r="K13533">
        <f t="shared" si="223"/>
        <v>10</v>
      </c>
    </row>
    <row r="13534" spans="1:11" x14ac:dyDescent="0.2">
      <c r="A13534">
        <v>19</v>
      </c>
      <c r="B13534" t="s">
        <v>85</v>
      </c>
      <c r="C13534" t="s">
        <v>63</v>
      </c>
      <c r="D13534" t="s">
        <v>58</v>
      </c>
      <c r="E13534" t="s">
        <v>64</v>
      </c>
      <c r="F13534" t="s">
        <v>65</v>
      </c>
      <c r="G13534" t="s">
        <v>70</v>
      </c>
      <c r="H13534" t="s">
        <v>71</v>
      </c>
      <c r="I13534" t="s">
        <v>67</v>
      </c>
      <c r="J13534">
        <v>9.9983948609831994E-2</v>
      </c>
      <c r="K13534">
        <f t="shared" si="223"/>
        <v>10</v>
      </c>
    </row>
    <row r="13535" spans="1:11" x14ac:dyDescent="0.2">
      <c r="A13535">
        <v>20</v>
      </c>
      <c r="B13535" t="s">
        <v>85</v>
      </c>
      <c r="C13535" t="s">
        <v>63</v>
      </c>
      <c r="D13535" t="s">
        <v>58</v>
      </c>
      <c r="E13535" t="s">
        <v>64</v>
      </c>
      <c r="F13535" t="s">
        <v>65</v>
      </c>
      <c r="G13535" t="s">
        <v>70</v>
      </c>
      <c r="H13535" t="s">
        <v>71</v>
      </c>
      <c r="I13535" t="s">
        <v>67</v>
      </c>
      <c r="J13535">
        <v>0.10116084497091</v>
      </c>
      <c r="K13535">
        <f t="shared" si="223"/>
        <v>10</v>
      </c>
    </row>
    <row r="13536" spans="1:11" x14ac:dyDescent="0.2">
      <c r="A13536">
        <v>21</v>
      </c>
      <c r="B13536" t="s">
        <v>85</v>
      </c>
      <c r="C13536" t="s">
        <v>63</v>
      </c>
      <c r="D13536" t="s">
        <v>58</v>
      </c>
      <c r="E13536" t="s">
        <v>64</v>
      </c>
      <c r="F13536" t="s">
        <v>65</v>
      </c>
      <c r="G13536" t="s">
        <v>70</v>
      </c>
      <c r="H13536" t="s">
        <v>71</v>
      </c>
      <c r="I13536" t="s">
        <v>67</v>
      </c>
      <c r="J13536">
        <v>9.7901904209874699E-2</v>
      </c>
      <c r="K13536">
        <f t="shared" si="223"/>
        <v>10</v>
      </c>
    </row>
    <row r="13537" spans="1:11" x14ac:dyDescent="0.2">
      <c r="A13537">
        <v>22</v>
      </c>
      <c r="B13537" t="s">
        <v>85</v>
      </c>
      <c r="C13537" t="s">
        <v>63</v>
      </c>
      <c r="D13537" t="s">
        <v>58</v>
      </c>
      <c r="E13537" t="s">
        <v>64</v>
      </c>
      <c r="F13537" t="s">
        <v>65</v>
      </c>
      <c r="G13537" t="s">
        <v>70</v>
      </c>
      <c r="H13537" t="s">
        <v>71</v>
      </c>
      <c r="I13537" t="s">
        <v>67</v>
      </c>
      <c r="J13537">
        <v>8.9756398472355101E-2</v>
      </c>
      <c r="K13537">
        <f t="shared" si="223"/>
        <v>10</v>
      </c>
    </row>
    <row r="13538" spans="1:11" x14ac:dyDescent="0.2">
      <c r="A13538">
        <v>23</v>
      </c>
      <c r="B13538" t="s">
        <v>85</v>
      </c>
      <c r="C13538" t="s">
        <v>63</v>
      </c>
      <c r="D13538" t="s">
        <v>58</v>
      </c>
      <c r="E13538" t="s">
        <v>64</v>
      </c>
      <c r="F13538" t="s">
        <v>65</v>
      </c>
      <c r="G13538" t="s">
        <v>70</v>
      </c>
      <c r="H13538" t="s">
        <v>71</v>
      </c>
      <c r="I13538" t="s">
        <v>67</v>
      </c>
      <c r="J13538">
        <v>7.6321631736363499E-2</v>
      </c>
      <c r="K13538">
        <f t="shared" si="223"/>
        <v>10</v>
      </c>
    </row>
    <row r="13539" spans="1:11" x14ac:dyDescent="0.2">
      <c r="A13539">
        <v>24</v>
      </c>
      <c r="B13539" t="s">
        <v>85</v>
      </c>
      <c r="C13539" t="s">
        <v>63</v>
      </c>
      <c r="D13539" t="s">
        <v>58</v>
      </c>
      <c r="E13539" t="s">
        <v>64</v>
      </c>
      <c r="F13539" t="s">
        <v>65</v>
      </c>
      <c r="G13539" t="s">
        <v>70</v>
      </c>
      <c r="H13539" t="s">
        <v>71</v>
      </c>
      <c r="I13539" t="s">
        <v>67</v>
      </c>
      <c r="J13539">
        <v>5.9120998326100502E-2</v>
      </c>
      <c r="K13539">
        <f t="shared" si="223"/>
        <v>10</v>
      </c>
    </row>
    <row r="13540" spans="1:11" x14ac:dyDescent="0.2">
      <c r="A13540">
        <v>1</v>
      </c>
      <c r="B13540" t="s">
        <v>85</v>
      </c>
      <c r="C13540" t="s">
        <v>57</v>
      </c>
      <c r="D13540" t="s">
        <v>58</v>
      </c>
      <c r="E13540" t="s">
        <v>64</v>
      </c>
      <c r="F13540" t="s">
        <v>60</v>
      </c>
      <c r="G13540" t="s">
        <v>72</v>
      </c>
      <c r="H13540" t="s">
        <v>62</v>
      </c>
      <c r="I13540" t="s">
        <v>67</v>
      </c>
      <c r="J13540">
        <v>6.4594513636249101E-2</v>
      </c>
      <c r="K13540">
        <f t="shared" si="223"/>
        <v>10</v>
      </c>
    </row>
    <row r="13541" spans="1:11" x14ac:dyDescent="0.2">
      <c r="A13541">
        <v>2</v>
      </c>
      <c r="B13541" t="s">
        <v>85</v>
      </c>
      <c r="C13541" t="s">
        <v>57</v>
      </c>
      <c r="D13541" t="s">
        <v>58</v>
      </c>
      <c r="E13541" t="s">
        <v>64</v>
      </c>
      <c r="F13541" t="s">
        <v>60</v>
      </c>
      <c r="G13541" t="s">
        <v>72</v>
      </c>
      <c r="H13541" t="s">
        <v>62</v>
      </c>
      <c r="I13541" t="s">
        <v>67</v>
      </c>
      <c r="J13541">
        <v>4.6562552780657997E-2</v>
      </c>
      <c r="K13541">
        <f t="shared" si="223"/>
        <v>10</v>
      </c>
    </row>
    <row r="13542" spans="1:11" x14ac:dyDescent="0.2">
      <c r="A13542">
        <v>3</v>
      </c>
      <c r="B13542" t="s">
        <v>85</v>
      </c>
      <c r="C13542" t="s">
        <v>57</v>
      </c>
      <c r="D13542" t="s">
        <v>58</v>
      </c>
      <c r="E13542" t="s">
        <v>64</v>
      </c>
      <c r="F13542" t="s">
        <v>60</v>
      </c>
      <c r="G13542" t="s">
        <v>72</v>
      </c>
      <c r="H13542" t="s">
        <v>62</v>
      </c>
      <c r="I13542" t="s">
        <v>67</v>
      </c>
      <c r="J13542">
        <v>2.52749141030305E-2</v>
      </c>
      <c r="K13542">
        <f t="shared" si="223"/>
        <v>10</v>
      </c>
    </row>
    <row r="13543" spans="1:11" x14ac:dyDescent="0.2">
      <c r="A13543">
        <v>4</v>
      </c>
      <c r="B13543" t="s">
        <v>85</v>
      </c>
      <c r="C13543" t="s">
        <v>57</v>
      </c>
      <c r="D13543" t="s">
        <v>58</v>
      </c>
      <c r="E13543" t="s">
        <v>64</v>
      </c>
      <c r="F13543" t="s">
        <v>60</v>
      </c>
      <c r="G13543" t="s">
        <v>72</v>
      </c>
      <c r="H13543" t="s">
        <v>62</v>
      </c>
      <c r="I13543" t="s">
        <v>67</v>
      </c>
      <c r="J13543">
        <v>1.30315471533505E-2</v>
      </c>
      <c r="K13543">
        <f t="shared" si="223"/>
        <v>10</v>
      </c>
    </row>
    <row r="13544" spans="1:11" x14ac:dyDescent="0.2">
      <c r="A13544">
        <v>5</v>
      </c>
      <c r="B13544" t="s">
        <v>85</v>
      </c>
      <c r="C13544" t="s">
        <v>57</v>
      </c>
      <c r="D13544" t="s">
        <v>58</v>
      </c>
      <c r="E13544" t="s">
        <v>64</v>
      </c>
      <c r="F13544" t="s">
        <v>60</v>
      </c>
      <c r="G13544" t="s">
        <v>72</v>
      </c>
      <c r="H13544" t="s">
        <v>62</v>
      </c>
      <c r="I13544" t="s">
        <v>67</v>
      </c>
      <c r="J13544">
        <v>7.9422638225324603E-3</v>
      </c>
      <c r="K13544">
        <f t="shared" si="223"/>
        <v>10</v>
      </c>
    </row>
    <row r="13545" spans="1:11" x14ac:dyDescent="0.2">
      <c r="A13545">
        <v>6</v>
      </c>
      <c r="B13545" t="s">
        <v>85</v>
      </c>
      <c r="C13545" t="s">
        <v>57</v>
      </c>
      <c r="D13545" t="s">
        <v>58</v>
      </c>
      <c r="E13545" t="s">
        <v>64</v>
      </c>
      <c r="F13545" t="s">
        <v>60</v>
      </c>
      <c r="G13545" t="s">
        <v>72</v>
      </c>
      <c r="H13545" t="s">
        <v>62</v>
      </c>
      <c r="I13545" t="s">
        <v>67</v>
      </c>
      <c r="J13545">
        <v>5.3538142652310196E-3</v>
      </c>
      <c r="K13545">
        <f t="shared" si="223"/>
        <v>10</v>
      </c>
    </row>
    <row r="13546" spans="1:11" x14ac:dyDescent="0.2">
      <c r="A13546">
        <v>7</v>
      </c>
      <c r="B13546" t="s">
        <v>85</v>
      </c>
      <c r="C13546" t="s">
        <v>57</v>
      </c>
      <c r="D13546" t="s">
        <v>58</v>
      </c>
      <c r="E13546" t="s">
        <v>64</v>
      </c>
      <c r="F13546" t="s">
        <v>60</v>
      </c>
      <c r="G13546" t="s">
        <v>72</v>
      </c>
      <c r="H13546" t="s">
        <v>62</v>
      </c>
      <c r="I13546" t="s">
        <v>67</v>
      </c>
      <c r="J13546">
        <v>4.7135960591138002E-3</v>
      </c>
      <c r="K13546">
        <f t="shared" si="223"/>
        <v>10</v>
      </c>
    </row>
    <row r="13547" spans="1:11" x14ac:dyDescent="0.2">
      <c r="A13547">
        <v>8</v>
      </c>
      <c r="B13547" t="s">
        <v>85</v>
      </c>
      <c r="C13547" t="s">
        <v>57</v>
      </c>
      <c r="D13547" t="s">
        <v>58</v>
      </c>
      <c r="E13547" t="s">
        <v>64</v>
      </c>
      <c r="F13547" t="s">
        <v>60</v>
      </c>
      <c r="G13547" t="s">
        <v>72</v>
      </c>
      <c r="H13547" t="s">
        <v>62</v>
      </c>
      <c r="I13547" t="s">
        <v>67</v>
      </c>
      <c r="J13547">
        <v>5.0651566638779096E-3</v>
      </c>
      <c r="K13547">
        <f t="shared" si="223"/>
        <v>10</v>
      </c>
    </row>
    <row r="13548" spans="1:11" x14ac:dyDescent="0.2">
      <c r="A13548">
        <v>9</v>
      </c>
      <c r="B13548" t="s">
        <v>85</v>
      </c>
      <c r="C13548" t="s">
        <v>57</v>
      </c>
      <c r="D13548" t="s">
        <v>58</v>
      </c>
      <c r="E13548" t="s">
        <v>64</v>
      </c>
      <c r="F13548" t="s">
        <v>60</v>
      </c>
      <c r="G13548" t="s">
        <v>72</v>
      </c>
      <c r="H13548" t="s">
        <v>62</v>
      </c>
      <c r="I13548" t="s">
        <v>67</v>
      </c>
      <c r="J13548">
        <v>4.8752508515503903E-3</v>
      </c>
      <c r="K13548">
        <f t="shared" si="223"/>
        <v>10</v>
      </c>
    </row>
    <row r="13549" spans="1:11" x14ac:dyDescent="0.2">
      <c r="A13549">
        <v>10</v>
      </c>
      <c r="B13549" t="s">
        <v>85</v>
      </c>
      <c r="C13549" t="s">
        <v>57</v>
      </c>
      <c r="D13549" t="s">
        <v>58</v>
      </c>
      <c r="E13549" t="s">
        <v>64</v>
      </c>
      <c r="F13549" t="s">
        <v>60</v>
      </c>
      <c r="G13549" t="s">
        <v>72</v>
      </c>
      <c r="H13549" t="s">
        <v>62</v>
      </c>
      <c r="I13549" t="s">
        <v>67</v>
      </c>
      <c r="J13549">
        <v>9.5424637690309094E-3</v>
      </c>
      <c r="K13549">
        <f t="shared" si="223"/>
        <v>10</v>
      </c>
    </row>
    <row r="13550" spans="1:11" x14ac:dyDescent="0.2">
      <c r="A13550">
        <v>11</v>
      </c>
      <c r="B13550" t="s">
        <v>85</v>
      </c>
      <c r="C13550" t="s">
        <v>57</v>
      </c>
      <c r="D13550" t="s">
        <v>58</v>
      </c>
      <c r="E13550" t="s">
        <v>64</v>
      </c>
      <c r="F13550" t="s">
        <v>60</v>
      </c>
      <c r="G13550" t="s">
        <v>72</v>
      </c>
      <c r="H13550" t="s">
        <v>62</v>
      </c>
      <c r="I13550" t="s">
        <v>67</v>
      </c>
      <c r="J13550">
        <v>1.58118304711998E-2</v>
      </c>
      <c r="K13550">
        <f t="shared" si="223"/>
        <v>10</v>
      </c>
    </row>
    <row r="13551" spans="1:11" x14ac:dyDescent="0.2">
      <c r="A13551">
        <v>12</v>
      </c>
      <c r="B13551" t="s">
        <v>85</v>
      </c>
      <c r="C13551" t="s">
        <v>57</v>
      </c>
      <c r="D13551" t="s">
        <v>58</v>
      </c>
      <c r="E13551" t="s">
        <v>64</v>
      </c>
      <c r="F13551" t="s">
        <v>60</v>
      </c>
      <c r="G13551" t="s">
        <v>72</v>
      </c>
      <c r="H13551" t="s">
        <v>62</v>
      </c>
      <c r="I13551" t="s">
        <v>67</v>
      </c>
      <c r="J13551">
        <v>3.3245061611552301E-2</v>
      </c>
      <c r="K13551">
        <f t="shared" si="223"/>
        <v>10</v>
      </c>
    </row>
    <row r="13552" spans="1:11" x14ac:dyDescent="0.2">
      <c r="A13552">
        <v>13</v>
      </c>
      <c r="B13552" t="s">
        <v>85</v>
      </c>
      <c r="C13552" t="s">
        <v>57</v>
      </c>
      <c r="D13552" t="s">
        <v>58</v>
      </c>
      <c r="E13552" t="s">
        <v>64</v>
      </c>
      <c r="F13552" t="s">
        <v>60</v>
      </c>
      <c r="G13552" t="s">
        <v>72</v>
      </c>
      <c r="H13552" t="s">
        <v>62</v>
      </c>
      <c r="I13552" t="s">
        <v>67</v>
      </c>
      <c r="J13552">
        <v>3.2528934172544099E-2</v>
      </c>
      <c r="K13552">
        <f t="shared" si="223"/>
        <v>10</v>
      </c>
    </row>
    <row r="13553" spans="1:11" x14ac:dyDescent="0.2">
      <c r="A13553">
        <v>14</v>
      </c>
      <c r="B13553" t="s">
        <v>85</v>
      </c>
      <c r="C13553" t="s">
        <v>57</v>
      </c>
      <c r="D13553" t="s">
        <v>58</v>
      </c>
      <c r="E13553" t="s">
        <v>64</v>
      </c>
      <c r="F13553" t="s">
        <v>60</v>
      </c>
      <c r="G13553" t="s">
        <v>72</v>
      </c>
      <c r="H13553" t="s">
        <v>62</v>
      </c>
      <c r="I13553" t="s">
        <v>67</v>
      </c>
      <c r="J13553">
        <v>3.3593510252401003E-2</v>
      </c>
      <c r="K13553">
        <f t="shared" si="223"/>
        <v>10</v>
      </c>
    </row>
    <row r="13554" spans="1:11" x14ac:dyDescent="0.2">
      <c r="A13554">
        <v>15</v>
      </c>
      <c r="B13554" t="s">
        <v>85</v>
      </c>
      <c r="C13554" t="s">
        <v>57</v>
      </c>
      <c r="D13554" t="s">
        <v>58</v>
      </c>
      <c r="E13554" t="s">
        <v>64</v>
      </c>
      <c r="F13554" t="s">
        <v>60</v>
      </c>
      <c r="G13554" t="s">
        <v>72</v>
      </c>
      <c r="H13554" t="s">
        <v>62</v>
      </c>
      <c r="I13554" t="s">
        <v>67</v>
      </c>
      <c r="J13554">
        <v>3.5360881219568298E-2</v>
      </c>
      <c r="K13554">
        <f t="shared" si="223"/>
        <v>10</v>
      </c>
    </row>
    <row r="13555" spans="1:11" x14ac:dyDescent="0.2">
      <c r="A13555">
        <v>16</v>
      </c>
      <c r="B13555" t="s">
        <v>85</v>
      </c>
      <c r="C13555" t="s">
        <v>57</v>
      </c>
      <c r="D13555" t="s">
        <v>58</v>
      </c>
      <c r="E13555" t="s">
        <v>64</v>
      </c>
      <c r="F13555" t="s">
        <v>60</v>
      </c>
      <c r="G13555" t="s">
        <v>72</v>
      </c>
      <c r="H13555" t="s">
        <v>62</v>
      </c>
      <c r="I13555" t="s">
        <v>67</v>
      </c>
      <c r="J13555">
        <v>4.6400115670835899E-2</v>
      </c>
      <c r="K13555">
        <f t="shared" si="223"/>
        <v>10</v>
      </c>
    </row>
    <row r="13556" spans="1:11" x14ac:dyDescent="0.2">
      <c r="A13556">
        <v>17</v>
      </c>
      <c r="B13556" t="s">
        <v>85</v>
      </c>
      <c r="C13556" t="s">
        <v>57</v>
      </c>
      <c r="D13556" t="s">
        <v>58</v>
      </c>
      <c r="E13556" t="s">
        <v>64</v>
      </c>
      <c r="F13556" t="s">
        <v>60</v>
      </c>
      <c r="G13556" t="s">
        <v>72</v>
      </c>
      <c r="H13556" t="s">
        <v>62</v>
      </c>
      <c r="I13556" t="s">
        <v>67</v>
      </c>
      <c r="J13556">
        <v>7.0626088840861606E-2</v>
      </c>
      <c r="K13556">
        <f t="shared" si="223"/>
        <v>10</v>
      </c>
    </row>
    <row r="13557" spans="1:11" x14ac:dyDescent="0.2">
      <c r="A13557">
        <v>18</v>
      </c>
      <c r="B13557" t="s">
        <v>85</v>
      </c>
      <c r="C13557" t="s">
        <v>57</v>
      </c>
      <c r="D13557" t="s">
        <v>58</v>
      </c>
      <c r="E13557" t="s">
        <v>64</v>
      </c>
      <c r="F13557" t="s">
        <v>60</v>
      </c>
      <c r="G13557" t="s">
        <v>72</v>
      </c>
      <c r="H13557" t="s">
        <v>62</v>
      </c>
      <c r="I13557" t="s">
        <v>67</v>
      </c>
      <c r="J13557">
        <v>7.8416136976273698E-2</v>
      </c>
      <c r="K13557">
        <f t="shared" si="223"/>
        <v>10</v>
      </c>
    </row>
    <row r="13558" spans="1:11" x14ac:dyDescent="0.2">
      <c r="A13558">
        <v>19</v>
      </c>
      <c r="B13558" t="s">
        <v>85</v>
      </c>
      <c r="C13558" t="s">
        <v>57</v>
      </c>
      <c r="D13558" t="s">
        <v>58</v>
      </c>
      <c r="E13558" t="s">
        <v>64</v>
      </c>
      <c r="F13558" t="s">
        <v>60</v>
      </c>
      <c r="G13558" t="s">
        <v>72</v>
      </c>
      <c r="H13558" t="s">
        <v>62</v>
      </c>
      <c r="I13558" t="s">
        <v>67</v>
      </c>
      <c r="J13558">
        <v>7.90911695623919E-2</v>
      </c>
      <c r="K13558">
        <f t="shared" si="223"/>
        <v>10</v>
      </c>
    </row>
    <row r="13559" spans="1:11" x14ac:dyDescent="0.2">
      <c r="A13559">
        <v>20</v>
      </c>
      <c r="B13559" t="s">
        <v>85</v>
      </c>
      <c r="C13559" t="s">
        <v>57</v>
      </c>
      <c r="D13559" t="s">
        <v>58</v>
      </c>
      <c r="E13559" t="s">
        <v>64</v>
      </c>
      <c r="F13559" t="s">
        <v>60</v>
      </c>
      <c r="G13559" t="s">
        <v>72</v>
      </c>
      <c r="H13559" t="s">
        <v>62</v>
      </c>
      <c r="I13559" t="s">
        <v>67</v>
      </c>
      <c r="J13559">
        <v>7.6521664160768194E-2</v>
      </c>
      <c r="K13559">
        <f t="shared" si="223"/>
        <v>10</v>
      </c>
    </row>
    <row r="13560" spans="1:11" x14ac:dyDescent="0.2">
      <c r="A13560">
        <v>21</v>
      </c>
      <c r="B13560" t="s">
        <v>85</v>
      </c>
      <c r="C13560" t="s">
        <v>57</v>
      </c>
      <c r="D13560" t="s">
        <v>58</v>
      </c>
      <c r="E13560" t="s">
        <v>64</v>
      </c>
      <c r="F13560" t="s">
        <v>60</v>
      </c>
      <c r="G13560" t="s">
        <v>72</v>
      </c>
      <c r="H13560" t="s">
        <v>62</v>
      </c>
      <c r="I13560" t="s">
        <v>67</v>
      </c>
      <c r="J13560">
        <v>7.7869375836797802E-2</v>
      </c>
      <c r="K13560">
        <f t="shared" si="223"/>
        <v>10</v>
      </c>
    </row>
    <row r="13561" spans="1:11" x14ac:dyDescent="0.2">
      <c r="A13561">
        <v>22</v>
      </c>
      <c r="B13561" t="s">
        <v>85</v>
      </c>
      <c r="C13561" t="s">
        <v>57</v>
      </c>
      <c r="D13561" t="s">
        <v>58</v>
      </c>
      <c r="E13561" t="s">
        <v>64</v>
      </c>
      <c r="F13561" t="s">
        <v>60</v>
      </c>
      <c r="G13561" t="s">
        <v>72</v>
      </c>
      <c r="H13561" t="s">
        <v>62</v>
      </c>
      <c r="I13561" t="s">
        <v>67</v>
      </c>
      <c r="J13561">
        <v>7.9060287327719303E-2</v>
      </c>
      <c r="K13561">
        <f t="shared" si="223"/>
        <v>10</v>
      </c>
    </row>
    <row r="13562" spans="1:11" x14ac:dyDescent="0.2">
      <c r="A13562">
        <v>23</v>
      </c>
      <c r="B13562" t="s">
        <v>85</v>
      </c>
      <c r="C13562" t="s">
        <v>57</v>
      </c>
      <c r="D13562" t="s">
        <v>58</v>
      </c>
      <c r="E13562" t="s">
        <v>64</v>
      </c>
      <c r="F13562" t="s">
        <v>60</v>
      </c>
      <c r="G13562" t="s">
        <v>72</v>
      </c>
      <c r="H13562" t="s">
        <v>62</v>
      </c>
      <c r="I13562" t="s">
        <v>67</v>
      </c>
      <c r="J13562">
        <v>7.9343785891853993E-2</v>
      </c>
      <c r="K13562">
        <f t="shared" si="223"/>
        <v>10</v>
      </c>
    </row>
    <row r="13563" spans="1:11" x14ac:dyDescent="0.2">
      <c r="A13563">
        <v>24</v>
      </c>
      <c r="B13563" t="s">
        <v>85</v>
      </c>
      <c r="C13563" t="s">
        <v>57</v>
      </c>
      <c r="D13563" t="s">
        <v>58</v>
      </c>
      <c r="E13563" t="s">
        <v>64</v>
      </c>
      <c r="F13563" t="s">
        <v>60</v>
      </c>
      <c r="G13563" t="s">
        <v>72</v>
      </c>
      <c r="H13563" t="s">
        <v>62</v>
      </c>
      <c r="I13563" t="s">
        <v>67</v>
      </c>
      <c r="J13563">
        <v>7.5175084900606801E-2</v>
      </c>
      <c r="K13563">
        <f t="shared" si="223"/>
        <v>10</v>
      </c>
    </row>
    <row r="13564" spans="1:11" x14ac:dyDescent="0.2">
      <c r="A13564">
        <v>1</v>
      </c>
      <c r="B13564" t="s">
        <v>85</v>
      </c>
      <c r="C13564" t="s">
        <v>63</v>
      </c>
      <c r="D13564" t="s">
        <v>58</v>
      </c>
      <c r="E13564" t="s">
        <v>64</v>
      </c>
      <c r="F13564" t="s">
        <v>60</v>
      </c>
      <c r="G13564" t="s">
        <v>72</v>
      </c>
      <c r="H13564" t="s">
        <v>62</v>
      </c>
      <c r="I13564" t="s">
        <v>67</v>
      </c>
      <c r="J13564">
        <v>7.5048344925080904E-2</v>
      </c>
      <c r="K13564">
        <f t="shared" si="223"/>
        <v>10</v>
      </c>
    </row>
    <row r="13565" spans="1:11" x14ac:dyDescent="0.2">
      <c r="A13565">
        <v>2</v>
      </c>
      <c r="B13565" t="s">
        <v>85</v>
      </c>
      <c r="C13565" t="s">
        <v>63</v>
      </c>
      <c r="D13565" t="s">
        <v>58</v>
      </c>
      <c r="E13565" t="s">
        <v>64</v>
      </c>
      <c r="F13565" t="s">
        <v>60</v>
      </c>
      <c r="G13565" t="s">
        <v>72</v>
      </c>
      <c r="H13565" t="s">
        <v>62</v>
      </c>
      <c r="I13565" t="s">
        <v>67</v>
      </c>
      <c r="J13565">
        <v>5.68338852944823E-2</v>
      </c>
      <c r="K13565">
        <f t="shared" si="223"/>
        <v>10</v>
      </c>
    </row>
    <row r="13566" spans="1:11" x14ac:dyDescent="0.2">
      <c r="A13566">
        <v>3</v>
      </c>
      <c r="B13566" t="s">
        <v>85</v>
      </c>
      <c r="C13566" t="s">
        <v>63</v>
      </c>
      <c r="D13566" t="s">
        <v>58</v>
      </c>
      <c r="E13566" t="s">
        <v>64</v>
      </c>
      <c r="F13566" t="s">
        <v>60</v>
      </c>
      <c r="G13566" t="s">
        <v>72</v>
      </c>
      <c r="H13566" t="s">
        <v>62</v>
      </c>
      <c r="I13566" t="s">
        <v>67</v>
      </c>
      <c r="J13566">
        <v>3.1578327053283201E-2</v>
      </c>
      <c r="K13566">
        <f t="shared" si="223"/>
        <v>10</v>
      </c>
    </row>
    <row r="13567" spans="1:11" x14ac:dyDescent="0.2">
      <c r="A13567">
        <v>4</v>
      </c>
      <c r="B13567" t="s">
        <v>85</v>
      </c>
      <c r="C13567" t="s">
        <v>63</v>
      </c>
      <c r="D13567" t="s">
        <v>58</v>
      </c>
      <c r="E13567" t="s">
        <v>64</v>
      </c>
      <c r="F13567" t="s">
        <v>60</v>
      </c>
      <c r="G13567" t="s">
        <v>72</v>
      </c>
      <c r="H13567" t="s">
        <v>62</v>
      </c>
      <c r="I13567" t="s">
        <v>67</v>
      </c>
      <c r="J13567">
        <v>1.6416961908753001E-2</v>
      </c>
      <c r="K13567">
        <f t="shared" si="223"/>
        <v>10</v>
      </c>
    </row>
    <row r="13568" spans="1:11" x14ac:dyDescent="0.2">
      <c r="A13568">
        <v>5</v>
      </c>
      <c r="B13568" t="s">
        <v>85</v>
      </c>
      <c r="C13568" t="s">
        <v>63</v>
      </c>
      <c r="D13568" t="s">
        <v>58</v>
      </c>
      <c r="E13568" t="s">
        <v>64</v>
      </c>
      <c r="F13568" t="s">
        <v>60</v>
      </c>
      <c r="G13568" t="s">
        <v>72</v>
      </c>
      <c r="H13568" t="s">
        <v>62</v>
      </c>
      <c r="I13568" t="s">
        <v>67</v>
      </c>
      <c r="J13568">
        <v>8.3362264085221401E-3</v>
      </c>
      <c r="K13568">
        <f t="shared" si="223"/>
        <v>10</v>
      </c>
    </row>
    <row r="13569" spans="1:11" x14ac:dyDescent="0.2">
      <c r="A13569">
        <v>6</v>
      </c>
      <c r="B13569" t="s">
        <v>85</v>
      </c>
      <c r="C13569" t="s">
        <v>63</v>
      </c>
      <c r="D13569" t="s">
        <v>58</v>
      </c>
      <c r="E13569" t="s">
        <v>64</v>
      </c>
      <c r="F13569" t="s">
        <v>60</v>
      </c>
      <c r="G13569" t="s">
        <v>72</v>
      </c>
      <c r="H13569" t="s">
        <v>62</v>
      </c>
      <c r="I13569" t="s">
        <v>67</v>
      </c>
      <c r="J13569">
        <v>4.6420106436603397E-3</v>
      </c>
      <c r="K13569">
        <f t="shared" si="223"/>
        <v>10</v>
      </c>
    </row>
    <row r="13570" spans="1:11" x14ac:dyDescent="0.2">
      <c r="A13570">
        <v>7</v>
      </c>
      <c r="B13570" t="s">
        <v>85</v>
      </c>
      <c r="C13570" t="s">
        <v>63</v>
      </c>
      <c r="D13570" t="s">
        <v>58</v>
      </c>
      <c r="E13570" t="s">
        <v>64</v>
      </c>
      <c r="F13570" t="s">
        <v>60</v>
      </c>
      <c r="G13570" t="s">
        <v>72</v>
      </c>
      <c r="H13570" t="s">
        <v>62</v>
      </c>
      <c r="I13570" t="s">
        <v>67</v>
      </c>
      <c r="J13570">
        <v>3.0456552743072301E-3</v>
      </c>
      <c r="K13570">
        <f t="shared" si="223"/>
        <v>10</v>
      </c>
    </row>
    <row r="13571" spans="1:11" x14ac:dyDescent="0.2">
      <c r="A13571">
        <v>8</v>
      </c>
      <c r="B13571" t="s">
        <v>85</v>
      </c>
      <c r="C13571" t="s">
        <v>63</v>
      </c>
      <c r="D13571" t="s">
        <v>58</v>
      </c>
      <c r="E13571" t="s">
        <v>64</v>
      </c>
      <c r="F13571" t="s">
        <v>60</v>
      </c>
      <c r="G13571" t="s">
        <v>72</v>
      </c>
      <c r="H13571" t="s">
        <v>62</v>
      </c>
      <c r="I13571" t="s">
        <v>67</v>
      </c>
      <c r="J13571">
        <v>4.17544052114784E-3</v>
      </c>
      <c r="K13571">
        <f t="shared" si="223"/>
        <v>10</v>
      </c>
    </row>
    <row r="13572" spans="1:11" x14ac:dyDescent="0.2">
      <c r="A13572">
        <v>9</v>
      </c>
      <c r="B13572" t="s">
        <v>85</v>
      </c>
      <c r="C13572" t="s">
        <v>63</v>
      </c>
      <c r="D13572" t="s">
        <v>58</v>
      </c>
      <c r="E13572" t="s">
        <v>64</v>
      </c>
      <c r="F13572" t="s">
        <v>60</v>
      </c>
      <c r="G13572" t="s">
        <v>72</v>
      </c>
      <c r="H13572" t="s">
        <v>62</v>
      </c>
      <c r="I13572" t="s">
        <v>67</v>
      </c>
      <c r="J13572">
        <v>5.8399099505033504E-3</v>
      </c>
      <c r="K13572">
        <f t="shared" ref="K13572:K13635" si="224">MONTH(1&amp;B13572)</f>
        <v>10</v>
      </c>
    </row>
    <row r="13573" spans="1:11" x14ac:dyDescent="0.2">
      <c r="A13573">
        <v>10</v>
      </c>
      <c r="B13573" t="s">
        <v>85</v>
      </c>
      <c r="C13573" t="s">
        <v>63</v>
      </c>
      <c r="D13573" t="s">
        <v>58</v>
      </c>
      <c r="E13573" t="s">
        <v>64</v>
      </c>
      <c r="F13573" t="s">
        <v>60</v>
      </c>
      <c r="G13573" t="s">
        <v>72</v>
      </c>
      <c r="H13573" t="s">
        <v>62</v>
      </c>
      <c r="I13573" t="s">
        <v>67</v>
      </c>
      <c r="J13573">
        <v>1.36402635843076E-2</v>
      </c>
      <c r="K13573">
        <f t="shared" si="224"/>
        <v>10</v>
      </c>
    </row>
    <row r="13574" spans="1:11" x14ac:dyDescent="0.2">
      <c r="A13574">
        <v>11</v>
      </c>
      <c r="B13574" t="s">
        <v>85</v>
      </c>
      <c r="C13574" t="s">
        <v>63</v>
      </c>
      <c r="D13574" t="s">
        <v>58</v>
      </c>
      <c r="E13574" t="s">
        <v>64</v>
      </c>
      <c r="F13574" t="s">
        <v>60</v>
      </c>
      <c r="G13574" t="s">
        <v>72</v>
      </c>
      <c r="H13574" t="s">
        <v>62</v>
      </c>
      <c r="I13574" t="s">
        <v>67</v>
      </c>
      <c r="J13574">
        <v>1.6190304738306099E-2</v>
      </c>
      <c r="K13574">
        <f t="shared" si="224"/>
        <v>10</v>
      </c>
    </row>
    <row r="13575" spans="1:11" x14ac:dyDescent="0.2">
      <c r="A13575">
        <v>12</v>
      </c>
      <c r="B13575" t="s">
        <v>85</v>
      </c>
      <c r="C13575" t="s">
        <v>63</v>
      </c>
      <c r="D13575" t="s">
        <v>58</v>
      </c>
      <c r="E13575" t="s">
        <v>64</v>
      </c>
      <c r="F13575" t="s">
        <v>60</v>
      </c>
      <c r="G13575" t="s">
        <v>72</v>
      </c>
      <c r="H13575" t="s">
        <v>62</v>
      </c>
      <c r="I13575" t="s">
        <v>67</v>
      </c>
      <c r="J13575">
        <v>2.2212083069302401E-2</v>
      </c>
      <c r="K13575">
        <f t="shared" si="224"/>
        <v>10</v>
      </c>
    </row>
    <row r="13576" spans="1:11" x14ac:dyDescent="0.2">
      <c r="A13576">
        <v>13</v>
      </c>
      <c r="B13576" t="s">
        <v>85</v>
      </c>
      <c r="C13576" t="s">
        <v>63</v>
      </c>
      <c r="D13576" t="s">
        <v>58</v>
      </c>
      <c r="E13576" t="s">
        <v>64</v>
      </c>
      <c r="F13576" t="s">
        <v>60</v>
      </c>
      <c r="G13576" t="s">
        <v>72</v>
      </c>
      <c r="H13576" t="s">
        <v>62</v>
      </c>
      <c r="I13576" t="s">
        <v>67</v>
      </c>
      <c r="J13576">
        <v>2.1947574084190201E-2</v>
      </c>
      <c r="K13576">
        <f t="shared" si="224"/>
        <v>10</v>
      </c>
    </row>
    <row r="13577" spans="1:11" x14ac:dyDescent="0.2">
      <c r="A13577">
        <v>14</v>
      </c>
      <c r="B13577" t="s">
        <v>85</v>
      </c>
      <c r="C13577" t="s">
        <v>63</v>
      </c>
      <c r="D13577" t="s">
        <v>58</v>
      </c>
      <c r="E13577" t="s">
        <v>64</v>
      </c>
      <c r="F13577" t="s">
        <v>60</v>
      </c>
      <c r="G13577" t="s">
        <v>72</v>
      </c>
      <c r="H13577" t="s">
        <v>62</v>
      </c>
      <c r="I13577" t="s">
        <v>67</v>
      </c>
      <c r="J13577">
        <v>3.0141890457616199E-2</v>
      </c>
      <c r="K13577">
        <f t="shared" si="224"/>
        <v>10</v>
      </c>
    </row>
    <row r="13578" spans="1:11" x14ac:dyDescent="0.2">
      <c r="A13578">
        <v>15</v>
      </c>
      <c r="B13578" t="s">
        <v>85</v>
      </c>
      <c r="C13578" t="s">
        <v>63</v>
      </c>
      <c r="D13578" t="s">
        <v>58</v>
      </c>
      <c r="E13578" t="s">
        <v>64</v>
      </c>
      <c r="F13578" t="s">
        <v>60</v>
      </c>
      <c r="G13578" t="s">
        <v>72</v>
      </c>
      <c r="H13578" t="s">
        <v>62</v>
      </c>
      <c r="I13578" t="s">
        <v>67</v>
      </c>
      <c r="J13578">
        <v>3.2235605822666297E-2</v>
      </c>
      <c r="K13578">
        <f t="shared" si="224"/>
        <v>10</v>
      </c>
    </row>
    <row r="13579" spans="1:11" x14ac:dyDescent="0.2">
      <c r="A13579">
        <v>16</v>
      </c>
      <c r="B13579" t="s">
        <v>85</v>
      </c>
      <c r="C13579" t="s">
        <v>63</v>
      </c>
      <c r="D13579" t="s">
        <v>58</v>
      </c>
      <c r="E13579" t="s">
        <v>64</v>
      </c>
      <c r="F13579" t="s">
        <v>60</v>
      </c>
      <c r="G13579" t="s">
        <v>72</v>
      </c>
      <c r="H13579" t="s">
        <v>62</v>
      </c>
      <c r="I13579" t="s">
        <v>67</v>
      </c>
      <c r="J13579">
        <v>4.8216478197571903E-2</v>
      </c>
      <c r="K13579">
        <f t="shared" si="224"/>
        <v>10</v>
      </c>
    </row>
    <row r="13580" spans="1:11" x14ac:dyDescent="0.2">
      <c r="A13580">
        <v>17</v>
      </c>
      <c r="B13580" t="s">
        <v>85</v>
      </c>
      <c r="C13580" t="s">
        <v>63</v>
      </c>
      <c r="D13580" t="s">
        <v>58</v>
      </c>
      <c r="E13580" t="s">
        <v>64</v>
      </c>
      <c r="F13580" t="s">
        <v>60</v>
      </c>
      <c r="G13580" t="s">
        <v>72</v>
      </c>
      <c r="H13580" t="s">
        <v>62</v>
      </c>
      <c r="I13580" t="s">
        <v>67</v>
      </c>
      <c r="J13580">
        <v>6.3733083029484702E-2</v>
      </c>
      <c r="K13580">
        <f t="shared" si="224"/>
        <v>10</v>
      </c>
    </row>
    <row r="13581" spans="1:11" x14ac:dyDescent="0.2">
      <c r="A13581">
        <v>18</v>
      </c>
      <c r="B13581" t="s">
        <v>85</v>
      </c>
      <c r="C13581" t="s">
        <v>63</v>
      </c>
      <c r="D13581" t="s">
        <v>58</v>
      </c>
      <c r="E13581" t="s">
        <v>64</v>
      </c>
      <c r="F13581" t="s">
        <v>60</v>
      </c>
      <c r="G13581" t="s">
        <v>72</v>
      </c>
      <c r="H13581" t="s">
        <v>62</v>
      </c>
      <c r="I13581" t="s">
        <v>67</v>
      </c>
      <c r="J13581">
        <v>7.4470138261371305E-2</v>
      </c>
      <c r="K13581">
        <f t="shared" si="224"/>
        <v>10</v>
      </c>
    </row>
    <row r="13582" spans="1:11" x14ac:dyDescent="0.2">
      <c r="A13582">
        <v>19</v>
      </c>
      <c r="B13582" t="s">
        <v>85</v>
      </c>
      <c r="C13582" t="s">
        <v>63</v>
      </c>
      <c r="D13582" t="s">
        <v>58</v>
      </c>
      <c r="E13582" t="s">
        <v>64</v>
      </c>
      <c r="F13582" t="s">
        <v>60</v>
      </c>
      <c r="G13582" t="s">
        <v>72</v>
      </c>
      <c r="H13582" t="s">
        <v>62</v>
      </c>
      <c r="I13582" t="s">
        <v>67</v>
      </c>
      <c r="J13582">
        <v>7.2566731834508402E-2</v>
      </c>
      <c r="K13582">
        <f t="shared" si="224"/>
        <v>10</v>
      </c>
    </row>
    <row r="13583" spans="1:11" x14ac:dyDescent="0.2">
      <c r="A13583">
        <v>20</v>
      </c>
      <c r="B13583" t="s">
        <v>85</v>
      </c>
      <c r="C13583" t="s">
        <v>63</v>
      </c>
      <c r="D13583" t="s">
        <v>58</v>
      </c>
      <c r="E13583" t="s">
        <v>64</v>
      </c>
      <c r="F13583" t="s">
        <v>60</v>
      </c>
      <c r="G13583" t="s">
        <v>72</v>
      </c>
      <c r="H13583" t="s">
        <v>62</v>
      </c>
      <c r="I13583" t="s">
        <v>67</v>
      </c>
      <c r="J13583">
        <v>7.2394237338753095E-2</v>
      </c>
      <c r="K13583">
        <f t="shared" si="224"/>
        <v>10</v>
      </c>
    </row>
    <row r="13584" spans="1:11" x14ac:dyDescent="0.2">
      <c r="A13584">
        <v>21</v>
      </c>
      <c r="B13584" t="s">
        <v>85</v>
      </c>
      <c r="C13584" t="s">
        <v>63</v>
      </c>
      <c r="D13584" t="s">
        <v>58</v>
      </c>
      <c r="E13584" t="s">
        <v>64</v>
      </c>
      <c r="F13584" t="s">
        <v>60</v>
      </c>
      <c r="G13584" t="s">
        <v>72</v>
      </c>
      <c r="H13584" t="s">
        <v>62</v>
      </c>
      <c r="I13584" t="s">
        <v>67</v>
      </c>
      <c r="J13584">
        <v>7.4708594306818796E-2</v>
      </c>
      <c r="K13584">
        <f t="shared" si="224"/>
        <v>10</v>
      </c>
    </row>
    <row r="13585" spans="1:11" x14ac:dyDescent="0.2">
      <c r="A13585">
        <v>22</v>
      </c>
      <c r="B13585" t="s">
        <v>85</v>
      </c>
      <c r="C13585" t="s">
        <v>63</v>
      </c>
      <c r="D13585" t="s">
        <v>58</v>
      </c>
      <c r="E13585" t="s">
        <v>64</v>
      </c>
      <c r="F13585" t="s">
        <v>60</v>
      </c>
      <c r="G13585" t="s">
        <v>72</v>
      </c>
      <c r="H13585" t="s">
        <v>62</v>
      </c>
      <c r="I13585" t="s">
        <v>67</v>
      </c>
      <c r="J13585">
        <v>8.2969928018718997E-2</v>
      </c>
      <c r="K13585">
        <f t="shared" si="224"/>
        <v>10</v>
      </c>
    </row>
    <row r="13586" spans="1:11" x14ac:dyDescent="0.2">
      <c r="A13586">
        <v>23</v>
      </c>
      <c r="B13586" t="s">
        <v>85</v>
      </c>
      <c r="C13586" t="s">
        <v>63</v>
      </c>
      <c r="D13586" t="s">
        <v>58</v>
      </c>
      <c r="E13586" t="s">
        <v>64</v>
      </c>
      <c r="F13586" t="s">
        <v>60</v>
      </c>
      <c r="G13586" t="s">
        <v>72</v>
      </c>
      <c r="H13586" t="s">
        <v>62</v>
      </c>
      <c r="I13586" t="s">
        <v>67</v>
      </c>
      <c r="J13586">
        <v>8.5080226990653596E-2</v>
      </c>
      <c r="K13586">
        <f t="shared" si="224"/>
        <v>10</v>
      </c>
    </row>
    <row r="13587" spans="1:11" x14ac:dyDescent="0.2">
      <c r="A13587">
        <v>24</v>
      </c>
      <c r="B13587" t="s">
        <v>85</v>
      </c>
      <c r="C13587" t="s">
        <v>63</v>
      </c>
      <c r="D13587" t="s">
        <v>58</v>
      </c>
      <c r="E13587" t="s">
        <v>64</v>
      </c>
      <c r="F13587" t="s">
        <v>60</v>
      </c>
      <c r="G13587" t="s">
        <v>72</v>
      </c>
      <c r="H13587" t="s">
        <v>62</v>
      </c>
      <c r="I13587" t="s">
        <v>67</v>
      </c>
      <c r="J13587">
        <v>8.3576098285989095E-2</v>
      </c>
      <c r="K13587">
        <f t="shared" si="224"/>
        <v>10</v>
      </c>
    </row>
    <row r="13588" spans="1:11" x14ac:dyDescent="0.2">
      <c r="A13588">
        <v>1</v>
      </c>
      <c r="B13588" t="s">
        <v>85</v>
      </c>
      <c r="C13588" t="s">
        <v>57</v>
      </c>
      <c r="D13588" t="s">
        <v>58</v>
      </c>
      <c r="E13588" t="s">
        <v>64</v>
      </c>
      <c r="F13588" t="s">
        <v>65</v>
      </c>
      <c r="G13588" t="s">
        <v>72</v>
      </c>
      <c r="H13588" t="s">
        <v>62</v>
      </c>
      <c r="I13588" t="s">
        <v>67</v>
      </c>
      <c r="J13588">
        <v>6.4594513636249101E-2</v>
      </c>
      <c r="K13588">
        <f t="shared" si="224"/>
        <v>10</v>
      </c>
    </row>
    <row r="13589" spans="1:11" x14ac:dyDescent="0.2">
      <c r="A13589">
        <v>2</v>
      </c>
      <c r="B13589" t="s">
        <v>85</v>
      </c>
      <c r="C13589" t="s">
        <v>57</v>
      </c>
      <c r="D13589" t="s">
        <v>58</v>
      </c>
      <c r="E13589" t="s">
        <v>64</v>
      </c>
      <c r="F13589" t="s">
        <v>65</v>
      </c>
      <c r="G13589" t="s">
        <v>72</v>
      </c>
      <c r="H13589" t="s">
        <v>62</v>
      </c>
      <c r="I13589" t="s">
        <v>67</v>
      </c>
      <c r="J13589">
        <v>4.6562552780657997E-2</v>
      </c>
      <c r="K13589">
        <f t="shared" si="224"/>
        <v>10</v>
      </c>
    </row>
    <row r="13590" spans="1:11" x14ac:dyDescent="0.2">
      <c r="A13590">
        <v>3</v>
      </c>
      <c r="B13590" t="s">
        <v>85</v>
      </c>
      <c r="C13590" t="s">
        <v>57</v>
      </c>
      <c r="D13590" t="s">
        <v>58</v>
      </c>
      <c r="E13590" t="s">
        <v>64</v>
      </c>
      <c r="F13590" t="s">
        <v>65</v>
      </c>
      <c r="G13590" t="s">
        <v>72</v>
      </c>
      <c r="H13590" t="s">
        <v>62</v>
      </c>
      <c r="I13590" t="s">
        <v>67</v>
      </c>
      <c r="J13590">
        <v>2.52749141030305E-2</v>
      </c>
      <c r="K13590">
        <f t="shared" si="224"/>
        <v>10</v>
      </c>
    </row>
    <row r="13591" spans="1:11" x14ac:dyDescent="0.2">
      <c r="A13591">
        <v>4</v>
      </c>
      <c r="B13591" t="s">
        <v>85</v>
      </c>
      <c r="C13591" t="s">
        <v>57</v>
      </c>
      <c r="D13591" t="s">
        <v>58</v>
      </c>
      <c r="E13591" t="s">
        <v>64</v>
      </c>
      <c r="F13591" t="s">
        <v>65</v>
      </c>
      <c r="G13591" t="s">
        <v>72</v>
      </c>
      <c r="H13591" t="s">
        <v>62</v>
      </c>
      <c r="I13591" t="s">
        <v>67</v>
      </c>
      <c r="J13591">
        <v>1.30315471533505E-2</v>
      </c>
      <c r="K13591">
        <f t="shared" si="224"/>
        <v>10</v>
      </c>
    </row>
    <row r="13592" spans="1:11" x14ac:dyDescent="0.2">
      <c r="A13592">
        <v>5</v>
      </c>
      <c r="B13592" t="s">
        <v>85</v>
      </c>
      <c r="C13592" t="s">
        <v>57</v>
      </c>
      <c r="D13592" t="s">
        <v>58</v>
      </c>
      <c r="E13592" t="s">
        <v>64</v>
      </c>
      <c r="F13592" t="s">
        <v>65</v>
      </c>
      <c r="G13592" t="s">
        <v>72</v>
      </c>
      <c r="H13592" t="s">
        <v>62</v>
      </c>
      <c r="I13592" t="s">
        <v>67</v>
      </c>
      <c r="J13592">
        <v>7.9422638225324603E-3</v>
      </c>
      <c r="K13592">
        <f t="shared" si="224"/>
        <v>10</v>
      </c>
    </row>
    <row r="13593" spans="1:11" x14ac:dyDescent="0.2">
      <c r="A13593">
        <v>6</v>
      </c>
      <c r="B13593" t="s">
        <v>85</v>
      </c>
      <c r="C13593" t="s">
        <v>57</v>
      </c>
      <c r="D13593" t="s">
        <v>58</v>
      </c>
      <c r="E13593" t="s">
        <v>64</v>
      </c>
      <c r="F13593" t="s">
        <v>65</v>
      </c>
      <c r="G13593" t="s">
        <v>72</v>
      </c>
      <c r="H13593" t="s">
        <v>62</v>
      </c>
      <c r="I13593" t="s">
        <v>67</v>
      </c>
      <c r="J13593">
        <v>5.3538142652310196E-3</v>
      </c>
      <c r="K13593">
        <f t="shared" si="224"/>
        <v>10</v>
      </c>
    </row>
    <row r="13594" spans="1:11" x14ac:dyDescent="0.2">
      <c r="A13594">
        <v>7</v>
      </c>
      <c r="B13594" t="s">
        <v>85</v>
      </c>
      <c r="C13594" t="s">
        <v>57</v>
      </c>
      <c r="D13594" t="s">
        <v>58</v>
      </c>
      <c r="E13594" t="s">
        <v>64</v>
      </c>
      <c r="F13594" t="s">
        <v>65</v>
      </c>
      <c r="G13594" t="s">
        <v>72</v>
      </c>
      <c r="H13594" t="s">
        <v>62</v>
      </c>
      <c r="I13594" t="s">
        <v>67</v>
      </c>
      <c r="J13594">
        <v>4.7135960591138002E-3</v>
      </c>
      <c r="K13594">
        <f t="shared" si="224"/>
        <v>10</v>
      </c>
    </row>
    <row r="13595" spans="1:11" x14ac:dyDescent="0.2">
      <c r="A13595">
        <v>8</v>
      </c>
      <c r="B13595" t="s">
        <v>85</v>
      </c>
      <c r="C13595" t="s">
        <v>57</v>
      </c>
      <c r="D13595" t="s">
        <v>58</v>
      </c>
      <c r="E13595" t="s">
        <v>64</v>
      </c>
      <c r="F13595" t="s">
        <v>65</v>
      </c>
      <c r="G13595" t="s">
        <v>72</v>
      </c>
      <c r="H13595" t="s">
        <v>62</v>
      </c>
      <c r="I13595" t="s">
        <v>67</v>
      </c>
      <c r="J13595">
        <v>5.0651566638779096E-3</v>
      </c>
      <c r="K13595">
        <f t="shared" si="224"/>
        <v>10</v>
      </c>
    </row>
    <row r="13596" spans="1:11" x14ac:dyDescent="0.2">
      <c r="A13596">
        <v>9</v>
      </c>
      <c r="B13596" t="s">
        <v>85</v>
      </c>
      <c r="C13596" t="s">
        <v>57</v>
      </c>
      <c r="D13596" t="s">
        <v>58</v>
      </c>
      <c r="E13596" t="s">
        <v>64</v>
      </c>
      <c r="F13596" t="s">
        <v>65</v>
      </c>
      <c r="G13596" t="s">
        <v>72</v>
      </c>
      <c r="H13596" t="s">
        <v>62</v>
      </c>
      <c r="I13596" t="s">
        <v>67</v>
      </c>
      <c r="J13596">
        <v>4.8752508515503903E-3</v>
      </c>
      <c r="K13596">
        <f t="shared" si="224"/>
        <v>10</v>
      </c>
    </row>
    <row r="13597" spans="1:11" x14ac:dyDescent="0.2">
      <c r="A13597">
        <v>10</v>
      </c>
      <c r="B13597" t="s">
        <v>85</v>
      </c>
      <c r="C13597" t="s">
        <v>57</v>
      </c>
      <c r="D13597" t="s">
        <v>58</v>
      </c>
      <c r="E13597" t="s">
        <v>64</v>
      </c>
      <c r="F13597" t="s">
        <v>65</v>
      </c>
      <c r="G13597" t="s">
        <v>72</v>
      </c>
      <c r="H13597" t="s">
        <v>62</v>
      </c>
      <c r="I13597" t="s">
        <v>67</v>
      </c>
      <c r="J13597">
        <v>9.5424637690309094E-3</v>
      </c>
      <c r="K13597">
        <f t="shared" si="224"/>
        <v>10</v>
      </c>
    </row>
    <row r="13598" spans="1:11" x14ac:dyDescent="0.2">
      <c r="A13598">
        <v>11</v>
      </c>
      <c r="B13598" t="s">
        <v>85</v>
      </c>
      <c r="C13598" t="s">
        <v>57</v>
      </c>
      <c r="D13598" t="s">
        <v>58</v>
      </c>
      <c r="E13598" t="s">
        <v>64</v>
      </c>
      <c r="F13598" t="s">
        <v>65</v>
      </c>
      <c r="G13598" t="s">
        <v>72</v>
      </c>
      <c r="H13598" t="s">
        <v>62</v>
      </c>
      <c r="I13598" t="s">
        <v>67</v>
      </c>
      <c r="J13598">
        <v>1.58118304711998E-2</v>
      </c>
      <c r="K13598">
        <f t="shared" si="224"/>
        <v>10</v>
      </c>
    </row>
    <row r="13599" spans="1:11" x14ac:dyDescent="0.2">
      <c r="A13599">
        <v>12</v>
      </c>
      <c r="B13599" t="s">
        <v>85</v>
      </c>
      <c r="C13599" t="s">
        <v>57</v>
      </c>
      <c r="D13599" t="s">
        <v>58</v>
      </c>
      <c r="E13599" t="s">
        <v>64</v>
      </c>
      <c r="F13599" t="s">
        <v>65</v>
      </c>
      <c r="G13599" t="s">
        <v>72</v>
      </c>
      <c r="H13599" t="s">
        <v>62</v>
      </c>
      <c r="I13599" t="s">
        <v>67</v>
      </c>
      <c r="J13599">
        <v>3.3245061611552301E-2</v>
      </c>
      <c r="K13599">
        <f t="shared" si="224"/>
        <v>10</v>
      </c>
    </row>
    <row r="13600" spans="1:11" x14ac:dyDescent="0.2">
      <c r="A13600">
        <v>13</v>
      </c>
      <c r="B13600" t="s">
        <v>85</v>
      </c>
      <c r="C13600" t="s">
        <v>57</v>
      </c>
      <c r="D13600" t="s">
        <v>58</v>
      </c>
      <c r="E13600" t="s">
        <v>64</v>
      </c>
      <c r="F13600" t="s">
        <v>65</v>
      </c>
      <c r="G13600" t="s">
        <v>72</v>
      </c>
      <c r="H13600" t="s">
        <v>62</v>
      </c>
      <c r="I13600" t="s">
        <v>67</v>
      </c>
      <c r="J13600">
        <v>3.2528934172544099E-2</v>
      </c>
      <c r="K13600">
        <f t="shared" si="224"/>
        <v>10</v>
      </c>
    </row>
    <row r="13601" spans="1:11" x14ac:dyDescent="0.2">
      <c r="A13601">
        <v>14</v>
      </c>
      <c r="B13601" t="s">
        <v>85</v>
      </c>
      <c r="C13601" t="s">
        <v>57</v>
      </c>
      <c r="D13601" t="s">
        <v>58</v>
      </c>
      <c r="E13601" t="s">
        <v>64</v>
      </c>
      <c r="F13601" t="s">
        <v>65</v>
      </c>
      <c r="G13601" t="s">
        <v>72</v>
      </c>
      <c r="H13601" t="s">
        <v>62</v>
      </c>
      <c r="I13601" t="s">
        <v>67</v>
      </c>
      <c r="J13601">
        <v>3.3593510252401003E-2</v>
      </c>
      <c r="K13601">
        <f t="shared" si="224"/>
        <v>10</v>
      </c>
    </row>
    <row r="13602" spans="1:11" x14ac:dyDescent="0.2">
      <c r="A13602">
        <v>15</v>
      </c>
      <c r="B13602" t="s">
        <v>85</v>
      </c>
      <c r="C13602" t="s">
        <v>57</v>
      </c>
      <c r="D13602" t="s">
        <v>58</v>
      </c>
      <c r="E13602" t="s">
        <v>64</v>
      </c>
      <c r="F13602" t="s">
        <v>65</v>
      </c>
      <c r="G13602" t="s">
        <v>72</v>
      </c>
      <c r="H13602" t="s">
        <v>62</v>
      </c>
      <c r="I13602" t="s">
        <v>67</v>
      </c>
      <c r="J13602">
        <v>3.5360881219568298E-2</v>
      </c>
      <c r="K13602">
        <f t="shared" si="224"/>
        <v>10</v>
      </c>
    </row>
    <row r="13603" spans="1:11" x14ac:dyDescent="0.2">
      <c r="A13603">
        <v>16</v>
      </c>
      <c r="B13603" t="s">
        <v>85</v>
      </c>
      <c r="C13603" t="s">
        <v>57</v>
      </c>
      <c r="D13603" t="s">
        <v>58</v>
      </c>
      <c r="E13603" t="s">
        <v>64</v>
      </c>
      <c r="F13603" t="s">
        <v>65</v>
      </c>
      <c r="G13603" t="s">
        <v>72</v>
      </c>
      <c r="H13603" t="s">
        <v>62</v>
      </c>
      <c r="I13603" t="s">
        <v>67</v>
      </c>
      <c r="J13603">
        <v>4.6400115670835899E-2</v>
      </c>
      <c r="K13603">
        <f t="shared" si="224"/>
        <v>10</v>
      </c>
    </row>
    <row r="13604" spans="1:11" x14ac:dyDescent="0.2">
      <c r="A13604">
        <v>17</v>
      </c>
      <c r="B13604" t="s">
        <v>85</v>
      </c>
      <c r="C13604" t="s">
        <v>57</v>
      </c>
      <c r="D13604" t="s">
        <v>58</v>
      </c>
      <c r="E13604" t="s">
        <v>64</v>
      </c>
      <c r="F13604" t="s">
        <v>65</v>
      </c>
      <c r="G13604" t="s">
        <v>72</v>
      </c>
      <c r="H13604" t="s">
        <v>62</v>
      </c>
      <c r="I13604" t="s">
        <v>67</v>
      </c>
      <c r="J13604">
        <v>7.0626088840861606E-2</v>
      </c>
      <c r="K13604">
        <f t="shared" si="224"/>
        <v>10</v>
      </c>
    </row>
    <row r="13605" spans="1:11" x14ac:dyDescent="0.2">
      <c r="A13605">
        <v>18</v>
      </c>
      <c r="B13605" t="s">
        <v>85</v>
      </c>
      <c r="C13605" t="s">
        <v>57</v>
      </c>
      <c r="D13605" t="s">
        <v>58</v>
      </c>
      <c r="E13605" t="s">
        <v>64</v>
      </c>
      <c r="F13605" t="s">
        <v>65</v>
      </c>
      <c r="G13605" t="s">
        <v>72</v>
      </c>
      <c r="H13605" t="s">
        <v>62</v>
      </c>
      <c r="I13605" t="s">
        <v>67</v>
      </c>
      <c r="J13605">
        <v>7.8416136976273698E-2</v>
      </c>
      <c r="K13605">
        <f t="shared" si="224"/>
        <v>10</v>
      </c>
    </row>
    <row r="13606" spans="1:11" x14ac:dyDescent="0.2">
      <c r="A13606">
        <v>19</v>
      </c>
      <c r="B13606" t="s">
        <v>85</v>
      </c>
      <c r="C13606" t="s">
        <v>57</v>
      </c>
      <c r="D13606" t="s">
        <v>58</v>
      </c>
      <c r="E13606" t="s">
        <v>64</v>
      </c>
      <c r="F13606" t="s">
        <v>65</v>
      </c>
      <c r="G13606" t="s">
        <v>72</v>
      </c>
      <c r="H13606" t="s">
        <v>62</v>
      </c>
      <c r="I13606" t="s">
        <v>67</v>
      </c>
      <c r="J13606">
        <v>7.90911695623919E-2</v>
      </c>
      <c r="K13606">
        <f t="shared" si="224"/>
        <v>10</v>
      </c>
    </row>
    <row r="13607" spans="1:11" x14ac:dyDescent="0.2">
      <c r="A13607">
        <v>20</v>
      </c>
      <c r="B13607" t="s">
        <v>85</v>
      </c>
      <c r="C13607" t="s">
        <v>57</v>
      </c>
      <c r="D13607" t="s">
        <v>58</v>
      </c>
      <c r="E13607" t="s">
        <v>64</v>
      </c>
      <c r="F13607" t="s">
        <v>65</v>
      </c>
      <c r="G13607" t="s">
        <v>72</v>
      </c>
      <c r="H13607" t="s">
        <v>62</v>
      </c>
      <c r="I13607" t="s">
        <v>67</v>
      </c>
      <c r="J13607">
        <v>7.6521664160768194E-2</v>
      </c>
      <c r="K13607">
        <f t="shared" si="224"/>
        <v>10</v>
      </c>
    </row>
    <row r="13608" spans="1:11" x14ac:dyDescent="0.2">
      <c r="A13608">
        <v>21</v>
      </c>
      <c r="B13608" t="s">
        <v>85</v>
      </c>
      <c r="C13608" t="s">
        <v>57</v>
      </c>
      <c r="D13608" t="s">
        <v>58</v>
      </c>
      <c r="E13608" t="s">
        <v>64</v>
      </c>
      <c r="F13608" t="s">
        <v>65</v>
      </c>
      <c r="G13608" t="s">
        <v>72</v>
      </c>
      <c r="H13608" t="s">
        <v>62</v>
      </c>
      <c r="I13608" t="s">
        <v>67</v>
      </c>
      <c r="J13608">
        <v>7.7869375836797802E-2</v>
      </c>
      <c r="K13608">
        <f t="shared" si="224"/>
        <v>10</v>
      </c>
    </row>
    <row r="13609" spans="1:11" x14ac:dyDescent="0.2">
      <c r="A13609">
        <v>22</v>
      </c>
      <c r="B13609" t="s">
        <v>85</v>
      </c>
      <c r="C13609" t="s">
        <v>57</v>
      </c>
      <c r="D13609" t="s">
        <v>58</v>
      </c>
      <c r="E13609" t="s">
        <v>64</v>
      </c>
      <c r="F13609" t="s">
        <v>65</v>
      </c>
      <c r="G13609" t="s">
        <v>72</v>
      </c>
      <c r="H13609" t="s">
        <v>62</v>
      </c>
      <c r="I13609" t="s">
        <v>67</v>
      </c>
      <c r="J13609">
        <v>7.9060287327719303E-2</v>
      </c>
      <c r="K13609">
        <f t="shared" si="224"/>
        <v>10</v>
      </c>
    </row>
    <row r="13610" spans="1:11" x14ac:dyDescent="0.2">
      <c r="A13610">
        <v>23</v>
      </c>
      <c r="B13610" t="s">
        <v>85</v>
      </c>
      <c r="C13610" t="s">
        <v>57</v>
      </c>
      <c r="D13610" t="s">
        <v>58</v>
      </c>
      <c r="E13610" t="s">
        <v>64</v>
      </c>
      <c r="F13610" t="s">
        <v>65</v>
      </c>
      <c r="G13610" t="s">
        <v>72</v>
      </c>
      <c r="H13610" t="s">
        <v>62</v>
      </c>
      <c r="I13610" t="s">
        <v>67</v>
      </c>
      <c r="J13610">
        <v>7.9343785891853993E-2</v>
      </c>
      <c r="K13610">
        <f t="shared" si="224"/>
        <v>10</v>
      </c>
    </row>
    <row r="13611" spans="1:11" x14ac:dyDescent="0.2">
      <c r="A13611">
        <v>24</v>
      </c>
      <c r="B13611" t="s">
        <v>85</v>
      </c>
      <c r="C13611" t="s">
        <v>57</v>
      </c>
      <c r="D13611" t="s">
        <v>58</v>
      </c>
      <c r="E13611" t="s">
        <v>64</v>
      </c>
      <c r="F13611" t="s">
        <v>65</v>
      </c>
      <c r="G13611" t="s">
        <v>72</v>
      </c>
      <c r="H13611" t="s">
        <v>62</v>
      </c>
      <c r="I13611" t="s">
        <v>67</v>
      </c>
      <c r="J13611">
        <v>7.5175084900606801E-2</v>
      </c>
      <c r="K13611">
        <f t="shared" si="224"/>
        <v>10</v>
      </c>
    </row>
    <row r="13612" spans="1:11" x14ac:dyDescent="0.2">
      <c r="A13612">
        <v>1</v>
      </c>
      <c r="B13612" t="s">
        <v>85</v>
      </c>
      <c r="C13612" t="s">
        <v>63</v>
      </c>
      <c r="D13612" t="s">
        <v>58</v>
      </c>
      <c r="E13612" t="s">
        <v>64</v>
      </c>
      <c r="F13612" t="s">
        <v>65</v>
      </c>
      <c r="G13612" t="s">
        <v>72</v>
      </c>
      <c r="H13612" t="s">
        <v>62</v>
      </c>
      <c r="I13612" t="s">
        <v>67</v>
      </c>
      <c r="J13612">
        <v>7.5048344925080904E-2</v>
      </c>
      <c r="K13612">
        <f t="shared" si="224"/>
        <v>10</v>
      </c>
    </row>
    <row r="13613" spans="1:11" x14ac:dyDescent="0.2">
      <c r="A13613">
        <v>2</v>
      </c>
      <c r="B13613" t="s">
        <v>85</v>
      </c>
      <c r="C13613" t="s">
        <v>63</v>
      </c>
      <c r="D13613" t="s">
        <v>58</v>
      </c>
      <c r="E13613" t="s">
        <v>64</v>
      </c>
      <c r="F13613" t="s">
        <v>65</v>
      </c>
      <c r="G13613" t="s">
        <v>72</v>
      </c>
      <c r="H13613" t="s">
        <v>62</v>
      </c>
      <c r="I13613" t="s">
        <v>67</v>
      </c>
      <c r="J13613">
        <v>5.68338852944823E-2</v>
      </c>
      <c r="K13613">
        <f t="shared" si="224"/>
        <v>10</v>
      </c>
    </row>
    <row r="13614" spans="1:11" x14ac:dyDescent="0.2">
      <c r="A13614">
        <v>3</v>
      </c>
      <c r="B13614" t="s">
        <v>85</v>
      </c>
      <c r="C13614" t="s">
        <v>63</v>
      </c>
      <c r="D13614" t="s">
        <v>58</v>
      </c>
      <c r="E13614" t="s">
        <v>64</v>
      </c>
      <c r="F13614" t="s">
        <v>65</v>
      </c>
      <c r="G13614" t="s">
        <v>72</v>
      </c>
      <c r="H13614" t="s">
        <v>62</v>
      </c>
      <c r="I13614" t="s">
        <v>67</v>
      </c>
      <c r="J13614">
        <v>3.1578327053283201E-2</v>
      </c>
      <c r="K13614">
        <f t="shared" si="224"/>
        <v>10</v>
      </c>
    </row>
    <row r="13615" spans="1:11" x14ac:dyDescent="0.2">
      <c r="A13615">
        <v>4</v>
      </c>
      <c r="B13615" t="s">
        <v>85</v>
      </c>
      <c r="C13615" t="s">
        <v>63</v>
      </c>
      <c r="D13615" t="s">
        <v>58</v>
      </c>
      <c r="E13615" t="s">
        <v>64</v>
      </c>
      <c r="F13615" t="s">
        <v>65</v>
      </c>
      <c r="G13615" t="s">
        <v>72</v>
      </c>
      <c r="H13615" t="s">
        <v>62</v>
      </c>
      <c r="I13615" t="s">
        <v>67</v>
      </c>
      <c r="J13615">
        <v>1.6416961908753001E-2</v>
      </c>
      <c r="K13615">
        <f t="shared" si="224"/>
        <v>10</v>
      </c>
    </row>
    <row r="13616" spans="1:11" x14ac:dyDescent="0.2">
      <c r="A13616">
        <v>5</v>
      </c>
      <c r="B13616" t="s">
        <v>85</v>
      </c>
      <c r="C13616" t="s">
        <v>63</v>
      </c>
      <c r="D13616" t="s">
        <v>58</v>
      </c>
      <c r="E13616" t="s">
        <v>64</v>
      </c>
      <c r="F13616" t="s">
        <v>65</v>
      </c>
      <c r="G13616" t="s">
        <v>72</v>
      </c>
      <c r="H13616" t="s">
        <v>62</v>
      </c>
      <c r="I13616" t="s">
        <v>67</v>
      </c>
      <c r="J13616">
        <v>8.3362264085221401E-3</v>
      </c>
      <c r="K13616">
        <f t="shared" si="224"/>
        <v>10</v>
      </c>
    </row>
    <row r="13617" spans="1:11" x14ac:dyDescent="0.2">
      <c r="A13617">
        <v>6</v>
      </c>
      <c r="B13617" t="s">
        <v>85</v>
      </c>
      <c r="C13617" t="s">
        <v>63</v>
      </c>
      <c r="D13617" t="s">
        <v>58</v>
      </c>
      <c r="E13617" t="s">
        <v>64</v>
      </c>
      <c r="F13617" t="s">
        <v>65</v>
      </c>
      <c r="G13617" t="s">
        <v>72</v>
      </c>
      <c r="H13617" t="s">
        <v>62</v>
      </c>
      <c r="I13617" t="s">
        <v>67</v>
      </c>
      <c r="J13617">
        <v>4.6420106436603397E-3</v>
      </c>
      <c r="K13617">
        <f t="shared" si="224"/>
        <v>10</v>
      </c>
    </row>
    <row r="13618" spans="1:11" x14ac:dyDescent="0.2">
      <c r="A13618">
        <v>7</v>
      </c>
      <c r="B13618" t="s">
        <v>85</v>
      </c>
      <c r="C13618" t="s">
        <v>63</v>
      </c>
      <c r="D13618" t="s">
        <v>58</v>
      </c>
      <c r="E13618" t="s">
        <v>64</v>
      </c>
      <c r="F13618" t="s">
        <v>65</v>
      </c>
      <c r="G13618" t="s">
        <v>72</v>
      </c>
      <c r="H13618" t="s">
        <v>62</v>
      </c>
      <c r="I13618" t="s">
        <v>67</v>
      </c>
      <c r="J13618">
        <v>3.0456552743072301E-3</v>
      </c>
      <c r="K13618">
        <f t="shared" si="224"/>
        <v>10</v>
      </c>
    </row>
    <row r="13619" spans="1:11" x14ac:dyDescent="0.2">
      <c r="A13619">
        <v>8</v>
      </c>
      <c r="B13619" t="s">
        <v>85</v>
      </c>
      <c r="C13619" t="s">
        <v>63</v>
      </c>
      <c r="D13619" t="s">
        <v>58</v>
      </c>
      <c r="E13619" t="s">
        <v>64</v>
      </c>
      <c r="F13619" t="s">
        <v>65</v>
      </c>
      <c r="G13619" t="s">
        <v>72</v>
      </c>
      <c r="H13619" t="s">
        <v>62</v>
      </c>
      <c r="I13619" t="s">
        <v>67</v>
      </c>
      <c r="J13619">
        <v>4.17544052114784E-3</v>
      </c>
      <c r="K13619">
        <f t="shared" si="224"/>
        <v>10</v>
      </c>
    </row>
    <row r="13620" spans="1:11" x14ac:dyDescent="0.2">
      <c r="A13620">
        <v>9</v>
      </c>
      <c r="B13620" t="s">
        <v>85</v>
      </c>
      <c r="C13620" t="s">
        <v>63</v>
      </c>
      <c r="D13620" t="s">
        <v>58</v>
      </c>
      <c r="E13620" t="s">
        <v>64</v>
      </c>
      <c r="F13620" t="s">
        <v>65</v>
      </c>
      <c r="G13620" t="s">
        <v>72</v>
      </c>
      <c r="H13620" t="s">
        <v>62</v>
      </c>
      <c r="I13620" t="s">
        <v>67</v>
      </c>
      <c r="J13620">
        <v>5.8399099505033504E-3</v>
      </c>
      <c r="K13620">
        <f t="shared" si="224"/>
        <v>10</v>
      </c>
    </row>
    <row r="13621" spans="1:11" x14ac:dyDescent="0.2">
      <c r="A13621">
        <v>10</v>
      </c>
      <c r="B13621" t="s">
        <v>85</v>
      </c>
      <c r="C13621" t="s">
        <v>63</v>
      </c>
      <c r="D13621" t="s">
        <v>58</v>
      </c>
      <c r="E13621" t="s">
        <v>64</v>
      </c>
      <c r="F13621" t="s">
        <v>65</v>
      </c>
      <c r="G13621" t="s">
        <v>72</v>
      </c>
      <c r="H13621" t="s">
        <v>62</v>
      </c>
      <c r="I13621" t="s">
        <v>67</v>
      </c>
      <c r="J13621">
        <v>1.36402635843076E-2</v>
      </c>
      <c r="K13621">
        <f t="shared" si="224"/>
        <v>10</v>
      </c>
    </row>
    <row r="13622" spans="1:11" x14ac:dyDescent="0.2">
      <c r="A13622">
        <v>11</v>
      </c>
      <c r="B13622" t="s">
        <v>85</v>
      </c>
      <c r="C13622" t="s">
        <v>63</v>
      </c>
      <c r="D13622" t="s">
        <v>58</v>
      </c>
      <c r="E13622" t="s">
        <v>64</v>
      </c>
      <c r="F13622" t="s">
        <v>65</v>
      </c>
      <c r="G13622" t="s">
        <v>72</v>
      </c>
      <c r="H13622" t="s">
        <v>62</v>
      </c>
      <c r="I13622" t="s">
        <v>67</v>
      </c>
      <c r="J13622">
        <v>1.6190304738306099E-2</v>
      </c>
      <c r="K13622">
        <f t="shared" si="224"/>
        <v>10</v>
      </c>
    </row>
    <row r="13623" spans="1:11" x14ac:dyDescent="0.2">
      <c r="A13623">
        <v>12</v>
      </c>
      <c r="B13623" t="s">
        <v>85</v>
      </c>
      <c r="C13623" t="s">
        <v>63</v>
      </c>
      <c r="D13623" t="s">
        <v>58</v>
      </c>
      <c r="E13623" t="s">
        <v>64</v>
      </c>
      <c r="F13623" t="s">
        <v>65</v>
      </c>
      <c r="G13623" t="s">
        <v>72</v>
      </c>
      <c r="H13623" t="s">
        <v>62</v>
      </c>
      <c r="I13623" t="s">
        <v>67</v>
      </c>
      <c r="J13623">
        <v>2.2212083069302401E-2</v>
      </c>
      <c r="K13623">
        <f t="shared" si="224"/>
        <v>10</v>
      </c>
    </row>
    <row r="13624" spans="1:11" x14ac:dyDescent="0.2">
      <c r="A13624">
        <v>13</v>
      </c>
      <c r="B13624" t="s">
        <v>85</v>
      </c>
      <c r="C13624" t="s">
        <v>63</v>
      </c>
      <c r="D13624" t="s">
        <v>58</v>
      </c>
      <c r="E13624" t="s">
        <v>64</v>
      </c>
      <c r="F13624" t="s">
        <v>65</v>
      </c>
      <c r="G13624" t="s">
        <v>72</v>
      </c>
      <c r="H13624" t="s">
        <v>62</v>
      </c>
      <c r="I13624" t="s">
        <v>67</v>
      </c>
      <c r="J13624">
        <v>2.1947574084190201E-2</v>
      </c>
      <c r="K13624">
        <f t="shared" si="224"/>
        <v>10</v>
      </c>
    </row>
    <row r="13625" spans="1:11" x14ac:dyDescent="0.2">
      <c r="A13625">
        <v>14</v>
      </c>
      <c r="B13625" t="s">
        <v>85</v>
      </c>
      <c r="C13625" t="s">
        <v>63</v>
      </c>
      <c r="D13625" t="s">
        <v>58</v>
      </c>
      <c r="E13625" t="s">
        <v>64</v>
      </c>
      <c r="F13625" t="s">
        <v>65</v>
      </c>
      <c r="G13625" t="s">
        <v>72</v>
      </c>
      <c r="H13625" t="s">
        <v>62</v>
      </c>
      <c r="I13625" t="s">
        <v>67</v>
      </c>
      <c r="J13625">
        <v>3.0141890457616199E-2</v>
      </c>
      <c r="K13625">
        <f t="shared" si="224"/>
        <v>10</v>
      </c>
    </row>
    <row r="13626" spans="1:11" x14ac:dyDescent="0.2">
      <c r="A13626">
        <v>15</v>
      </c>
      <c r="B13626" t="s">
        <v>85</v>
      </c>
      <c r="C13626" t="s">
        <v>63</v>
      </c>
      <c r="D13626" t="s">
        <v>58</v>
      </c>
      <c r="E13626" t="s">
        <v>64</v>
      </c>
      <c r="F13626" t="s">
        <v>65</v>
      </c>
      <c r="G13626" t="s">
        <v>72</v>
      </c>
      <c r="H13626" t="s">
        <v>62</v>
      </c>
      <c r="I13626" t="s">
        <v>67</v>
      </c>
      <c r="J13626">
        <v>3.2235605822666297E-2</v>
      </c>
      <c r="K13626">
        <f t="shared" si="224"/>
        <v>10</v>
      </c>
    </row>
    <row r="13627" spans="1:11" x14ac:dyDescent="0.2">
      <c r="A13627">
        <v>16</v>
      </c>
      <c r="B13627" t="s">
        <v>85</v>
      </c>
      <c r="C13627" t="s">
        <v>63</v>
      </c>
      <c r="D13627" t="s">
        <v>58</v>
      </c>
      <c r="E13627" t="s">
        <v>64</v>
      </c>
      <c r="F13627" t="s">
        <v>65</v>
      </c>
      <c r="G13627" t="s">
        <v>72</v>
      </c>
      <c r="H13627" t="s">
        <v>62</v>
      </c>
      <c r="I13627" t="s">
        <v>67</v>
      </c>
      <c r="J13627">
        <v>4.8216478197571903E-2</v>
      </c>
      <c r="K13627">
        <f t="shared" si="224"/>
        <v>10</v>
      </c>
    </row>
    <row r="13628" spans="1:11" x14ac:dyDescent="0.2">
      <c r="A13628">
        <v>17</v>
      </c>
      <c r="B13628" t="s">
        <v>85</v>
      </c>
      <c r="C13628" t="s">
        <v>63</v>
      </c>
      <c r="D13628" t="s">
        <v>58</v>
      </c>
      <c r="E13628" t="s">
        <v>64</v>
      </c>
      <c r="F13628" t="s">
        <v>65</v>
      </c>
      <c r="G13628" t="s">
        <v>72</v>
      </c>
      <c r="H13628" t="s">
        <v>62</v>
      </c>
      <c r="I13628" t="s">
        <v>67</v>
      </c>
      <c r="J13628">
        <v>6.3733083029484702E-2</v>
      </c>
      <c r="K13628">
        <f t="shared" si="224"/>
        <v>10</v>
      </c>
    </row>
    <row r="13629" spans="1:11" x14ac:dyDescent="0.2">
      <c r="A13629">
        <v>18</v>
      </c>
      <c r="B13629" t="s">
        <v>85</v>
      </c>
      <c r="C13629" t="s">
        <v>63</v>
      </c>
      <c r="D13629" t="s">
        <v>58</v>
      </c>
      <c r="E13629" t="s">
        <v>64</v>
      </c>
      <c r="F13629" t="s">
        <v>65</v>
      </c>
      <c r="G13629" t="s">
        <v>72</v>
      </c>
      <c r="H13629" t="s">
        <v>62</v>
      </c>
      <c r="I13629" t="s">
        <v>67</v>
      </c>
      <c r="J13629">
        <v>7.4470138261371305E-2</v>
      </c>
      <c r="K13629">
        <f t="shared" si="224"/>
        <v>10</v>
      </c>
    </row>
    <row r="13630" spans="1:11" x14ac:dyDescent="0.2">
      <c r="A13630">
        <v>19</v>
      </c>
      <c r="B13630" t="s">
        <v>85</v>
      </c>
      <c r="C13630" t="s">
        <v>63</v>
      </c>
      <c r="D13630" t="s">
        <v>58</v>
      </c>
      <c r="E13630" t="s">
        <v>64</v>
      </c>
      <c r="F13630" t="s">
        <v>65</v>
      </c>
      <c r="G13630" t="s">
        <v>72</v>
      </c>
      <c r="H13630" t="s">
        <v>62</v>
      </c>
      <c r="I13630" t="s">
        <v>67</v>
      </c>
      <c r="J13630">
        <v>7.2566731834508402E-2</v>
      </c>
      <c r="K13630">
        <f t="shared" si="224"/>
        <v>10</v>
      </c>
    </row>
    <row r="13631" spans="1:11" x14ac:dyDescent="0.2">
      <c r="A13631">
        <v>20</v>
      </c>
      <c r="B13631" t="s">
        <v>85</v>
      </c>
      <c r="C13631" t="s">
        <v>63</v>
      </c>
      <c r="D13631" t="s">
        <v>58</v>
      </c>
      <c r="E13631" t="s">
        <v>64</v>
      </c>
      <c r="F13631" t="s">
        <v>65</v>
      </c>
      <c r="G13631" t="s">
        <v>72</v>
      </c>
      <c r="H13631" t="s">
        <v>62</v>
      </c>
      <c r="I13631" t="s">
        <v>67</v>
      </c>
      <c r="J13631">
        <v>7.2394237338753095E-2</v>
      </c>
      <c r="K13631">
        <f t="shared" si="224"/>
        <v>10</v>
      </c>
    </row>
    <row r="13632" spans="1:11" x14ac:dyDescent="0.2">
      <c r="A13632">
        <v>21</v>
      </c>
      <c r="B13632" t="s">
        <v>85</v>
      </c>
      <c r="C13632" t="s">
        <v>63</v>
      </c>
      <c r="D13632" t="s">
        <v>58</v>
      </c>
      <c r="E13632" t="s">
        <v>64</v>
      </c>
      <c r="F13632" t="s">
        <v>65</v>
      </c>
      <c r="G13632" t="s">
        <v>72</v>
      </c>
      <c r="H13632" t="s">
        <v>62</v>
      </c>
      <c r="I13632" t="s">
        <v>67</v>
      </c>
      <c r="J13632">
        <v>7.4708594306818796E-2</v>
      </c>
      <c r="K13632">
        <f t="shared" si="224"/>
        <v>10</v>
      </c>
    </row>
    <row r="13633" spans="1:11" x14ac:dyDescent="0.2">
      <c r="A13633">
        <v>22</v>
      </c>
      <c r="B13633" t="s">
        <v>85</v>
      </c>
      <c r="C13633" t="s">
        <v>63</v>
      </c>
      <c r="D13633" t="s">
        <v>58</v>
      </c>
      <c r="E13633" t="s">
        <v>64</v>
      </c>
      <c r="F13633" t="s">
        <v>65</v>
      </c>
      <c r="G13633" t="s">
        <v>72</v>
      </c>
      <c r="H13633" t="s">
        <v>62</v>
      </c>
      <c r="I13633" t="s">
        <v>67</v>
      </c>
      <c r="J13633">
        <v>8.2969928018718997E-2</v>
      </c>
      <c r="K13633">
        <f t="shared" si="224"/>
        <v>10</v>
      </c>
    </row>
    <row r="13634" spans="1:11" x14ac:dyDescent="0.2">
      <c r="A13634">
        <v>23</v>
      </c>
      <c r="B13634" t="s">
        <v>85</v>
      </c>
      <c r="C13634" t="s">
        <v>63</v>
      </c>
      <c r="D13634" t="s">
        <v>58</v>
      </c>
      <c r="E13634" t="s">
        <v>64</v>
      </c>
      <c r="F13634" t="s">
        <v>65</v>
      </c>
      <c r="G13634" t="s">
        <v>72</v>
      </c>
      <c r="H13634" t="s">
        <v>62</v>
      </c>
      <c r="I13634" t="s">
        <v>67</v>
      </c>
      <c r="J13634">
        <v>8.5080226990653596E-2</v>
      </c>
      <c r="K13634">
        <f t="shared" si="224"/>
        <v>10</v>
      </c>
    </row>
    <row r="13635" spans="1:11" x14ac:dyDescent="0.2">
      <c r="A13635">
        <v>24</v>
      </c>
      <c r="B13635" t="s">
        <v>85</v>
      </c>
      <c r="C13635" t="s">
        <v>63</v>
      </c>
      <c r="D13635" t="s">
        <v>58</v>
      </c>
      <c r="E13635" t="s">
        <v>64</v>
      </c>
      <c r="F13635" t="s">
        <v>65</v>
      </c>
      <c r="G13635" t="s">
        <v>72</v>
      </c>
      <c r="H13635" t="s">
        <v>62</v>
      </c>
      <c r="I13635" t="s">
        <v>67</v>
      </c>
      <c r="J13635">
        <v>8.3576098285989095E-2</v>
      </c>
      <c r="K13635">
        <f t="shared" si="224"/>
        <v>10</v>
      </c>
    </row>
    <row r="13636" spans="1:11" x14ac:dyDescent="0.2">
      <c r="A13636">
        <v>1</v>
      </c>
      <c r="B13636" t="s">
        <v>85</v>
      </c>
      <c r="C13636" t="s">
        <v>57</v>
      </c>
      <c r="D13636" t="s">
        <v>58</v>
      </c>
      <c r="E13636" t="s">
        <v>59</v>
      </c>
      <c r="F13636" t="s">
        <v>60</v>
      </c>
      <c r="G13636" t="s">
        <v>73</v>
      </c>
      <c r="H13636" t="s">
        <v>71</v>
      </c>
      <c r="I13636" t="s">
        <v>67</v>
      </c>
      <c r="J13636" s="3">
        <v>5.1601305172723898E-4</v>
      </c>
      <c r="K13636">
        <f t="shared" ref="K13636:K13699" si="225">MONTH(1&amp;B13636)</f>
        <v>10</v>
      </c>
    </row>
    <row r="13637" spans="1:11" x14ac:dyDescent="0.2">
      <c r="A13637">
        <v>2</v>
      </c>
      <c r="B13637" t="s">
        <v>85</v>
      </c>
      <c r="C13637" t="s">
        <v>57</v>
      </c>
      <c r="D13637" t="s">
        <v>58</v>
      </c>
      <c r="E13637" t="s">
        <v>59</v>
      </c>
      <c r="F13637" t="s">
        <v>60</v>
      </c>
      <c r="G13637" t="s">
        <v>73</v>
      </c>
      <c r="H13637" t="s">
        <v>71</v>
      </c>
      <c r="I13637" t="s">
        <v>67</v>
      </c>
      <c r="J13637">
        <v>1.9041196386291E-3</v>
      </c>
      <c r="K13637">
        <f t="shared" si="225"/>
        <v>10</v>
      </c>
    </row>
    <row r="13638" spans="1:11" x14ac:dyDescent="0.2">
      <c r="A13638">
        <v>3</v>
      </c>
      <c r="B13638" t="s">
        <v>85</v>
      </c>
      <c r="C13638" t="s">
        <v>57</v>
      </c>
      <c r="D13638" t="s">
        <v>58</v>
      </c>
      <c r="E13638" t="s">
        <v>59</v>
      </c>
      <c r="F13638" t="s">
        <v>60</v>
      </c>
      <c r="G13638" t="s">
        <v>73</v>
      </c>
      <c r="H13638" t="s">
        <v>71</v>
      </c>
      <c r="I13638" t="s">
        <v>67</v>
      </c>
      <c r="J13638">
        <v>2.3243336899258001E-3</v>
      </c>
      <c r="K13638">
        <f t="shared" si="225"/>
        <v>10</v>
      </c>
    </row>
    <row r="13639" spans="1:11" x14ac:dyDescent="0.2">
      <c r="A13639">
        <v>4</v>
      </c>
      <c r="B13639" t="s">
        <v>85</v>
      </c>
      <c r="C13639" t="s">
        <v>57</v>
      </c>
      <c r="D13639" t="s">
        <v>58</v>
      </c>
      <c r="E13639" t="s">
        <v>59</v>
      </c>
      <c r="F13639" t="s">
        <v>60</v>
      </c>
      <c r="G13639" t="s">
        <v>73</v>
      </c>
      <c r="H13639" t="s">
        <v>71</v>
      </c>
      <c r="I13639" t="s">
        <v>67</v>
      </c>
      <c r="J13639">
        <v>2.1193697940793598E-3</v>
      </c>
      <c r="K13639">
        <f t="shared" si="225"/>
        <v>10</v>
      </c>
    </row>
    <row r="13640" spans="1:11" x14ac:dyDescent="0.2">
      <c r="A13640">
        <v>5</v>
      </c>
      <c r="B13640" t="s">
        <v>85</v>
      </c>
      <c r="C13640" t="s">
        <v>57</v>
      </c>
      <c r="D13640" t="s">
        <v>58</v>
      </c>
      <c r="E13640" t="s">
        <v>59</v>
      </c>
      <c r="F13640" t="s">
        <v>60</v>
      </c>
      <c r="G13640" t="s">
        <v>73</v>
      </c>
      <c r="H13640" t="s">
        <v>71</v>
      </c>
      <c r="I13640" t="s">
        <v>67</v>
      </c>
      <c r="J13640">
        <v>3.2019291313902299E-3</v>
      </c>
      <c r="K13640">
        <f t="shared" si="225"/>
        <v>10</v>
      </c>
    </row>
    <row r="13641" spans="1:11" x14ac:dyDescent="0.2">
      <c r="A13641">
        <v>6</v>
      </c>
      <c r="B13641" t="s">
        <v>85</v>
      </c>
      <c r="C13641" t="s">
        <v>57</v>
      </c>
      <c r="D13641" t="s">
        <v>58</v>
      </c>
      <c r="E13641" t="s">
        <v>59</v>
      </c>
      <c r="F13641" t="s">
        <v>60</v>
      </c>
      <c r="G13641" t="s">
        <v>73</v>
      </c>
      <c r="H13641" t="s">
        <v>71</v>
      </c>
      <c r="I13641" t="s">
        <v>67</v>
      </c>
      <c r="J13641">
        <v>5.8384664481632804E-3</v>
      </c>
      <c r="K13641">
        <f t="shared" si="225"/>
        <v>10</v>
      </c>
    </row>
    <row r="13642" spans="1:11" x14ac:dyDescent="0.2">
      <c r="A13642">
        <v>7</v>
      </c>
      <c r="B13642" t="s">
        <v>85</v>
      </c>
      <c r="C13642" t="s">
        <v>57</v>
      </c>
      <c r="D13642" t="s">
        <v>58</v>
      </c>
      <c r="E13642" t="s">
        <v>59</v>
      </c>
      <c r="F13642" t="s">
        <v>60</v>
      </c>
      <c r="G13642" t="s">
        <v>73</v>
      </c>
      <c r="H13642" t="s">
        <v>71</v>
      </c>
      <c r="I13642" t="s">
        <v>67</v>
      </c>
      <c r="J13642">
        <v>1.09553825036842E-2</v>
      </c>
      <c r="K13642">
        <f t="shared" si="225"/>
        <v>10</v>
      </c>
    </row>
    <row r="13643" spans="1:11" x14ac:dyDescent="0.2">
      <c r="A13643">
        <v>8</v>
      </c>
      <c r="B13643" t="s">
        <v>85</v>
      </c>
      <c r="C13643" t="s">
        <v>57</v>
      </c>
      <c r="D13643" t="s">
        <v>58</v>
      </c>
      <c r="E13643" t="s">
        <v>59</v>
      </c>
      <c r="F13643" t="s">
        <v>60</v>
      </c>
      <c r="G13643" t="s">
        <v>73</v>
      </c>
      <c r="H13643" t="s">
        <v>71</v>
      </c>
      <c r="I13643" t="s">
        <v>67</v>
      </c>
      <c r="J13643">
        <v>2.0718533673025698E-2</v>
      </c>
      <c r="K13643">
        <f t="shared" si="225"/>
        <v>10</v>
      </c>
    </row>
    <row r="13644" spans="1:11" x14ac:dyDescent="0.2">
      <c r="A13644">
        <v>9</v>
      </c>
      <c r="B13644" t="s">
        <v>85</v>
      </c>
      <c r="C13644" t="s">
        <v>57</v>
      </c>
      <c r="D13644" t="s">
        <v>58</v>
      </c>
      <c r="E13644" t="s">
        <v>59</v>
      </c>
      <c r="F13644" t="s">
        <v>60</v>
      </c>
      <c r="G13644" t="s">
        <v>73</v>
      </c>
      <c r="H13644" t="s">
        <v>71</v>
      </c>
      <c r="I13644" t="s">
        <v>67</v>
      </c>
      <c r="J13644">
        <v>3.9670299537218102E-2</v>
      </c>
      <c r="K13644">
        <f t="shared" si="225"/>
        <v>10</v>
      </c>
    </row>
    <row r="13645" spans="1:11" x14ac:dyDescent="0.2">
      <c r="A13645">
        <v>10</v>
      </c>
      <c r="B13645" t="s">
        <v>85</v>
      </c>
      <c r="C13645" t="s">
        <v>57</v>
      </c>
      <c r="D13645" t="s">
        <v>58</v>
      </c>
      <c r="E13645" t="s">
        <v>59</v>
      </c>
      <c r="F13645" t="s">
        <v>60</v>
      </c>
      <c r="G13645" t="s">
        <v>73</v>
      </c>
      <c r="H13645" t="s">
        <v>71</v>
      </c>
      <c r="I13645" t="s">
        <v>67</v>
      </c>
      <c r="J13645">
        <v>5.7306062324069998E-2</v>
      </c>
      <c r="K13645">
        <f t="shared" si="225"/>
        <v>10</v>
      </c>
    </row>
    <row r="13646" spans="1:11" x14ac:dyDescent="0.2">
      <c r="A13646">
        <v>11</v>
      </c>
      <c r="B13646" t="s">
        <v>85</v>
      </c>
      <c r="C13646" t="s">
        <v>57</v>
      </c>
      <c r="D13646" t="s">
        <v>58</v>
      </c>
      <c r="E13646" t="s">
        <v>59</v>
      </c>
      <c r="F13646" t="s">
        <v>60</v>
      </c>
      <c r="G13646" t="s">
        <v>73</v>
      </c>
      <c r="H13646" t="s">
        <v>71</v>
      </c>
      <c r="I13646" t="s">
        <v>67</v>
      </c>
      <c r="J13646">
        <v>7.1941265562743398E-2</v>
      </c>
      <c r="K13646">
        <f t="shared" si="225"/>
        <v>10</v>
      </c>
    </row>
    <row r="13647" spans="1:11" x14ac:dyDescent="0.2">
      <c r="A13647">
        <v>12</v>
      </c>
      <c r="B13647" t="s">
        <v>85</v>
      </c>
      <c r="C13647" t="s">
        <v>57</v>
      </c>
      <c r="D13647" t="s">
        <v>58</v>
      </c>
      <c r="E13647" t="s">
        <v>59</v>
      </c>
      <c r="F13647" t="s">
        <v>60</v>
      </c>
      <c r="G13647" t="s">
        <v>73</v>
      </c>
      <c r="H13647" t="s">
        <v>71</v>
      </c>
      <c r="I13647" t="s">
        <v>67</v>
      </c>
      <c r="J13647">
        <v>9.2261144099697795E-2</v>
      </c>
      <c r="K13647">
        <f t="shared" si="225"/>
        <v>10</v>
      </c>
    </row>
    <row r="13648" spans="1:11" x14ac:dyDescent="0.2">
      <c r="A13648">
        <v>13</v>
      </c>
      <c r="B13648" t="s">
        <v>85</v>
      </c>
      <c r="C13648" t="s">
        <v>57</v>
      </c>
      <c r="D13648" t="s">
        <v>58</v>
      </c>
      <c r="E13648" t="s">
        <v>59</v>
      </c>
      <c r="F13648" t="s">
        <v>60</v>
      </c>
      <c r="G13648" t="s">
        <v>73</v>
      </c>
      <c r="H13648" t="s">
        <v>71</v>
      </c>
      <c r="I13648" t="s">
        <v>67</v>
      </c>
      <c r="J13648">
        <v>0.10199637362068099</v>
      </c>
      <c r="K13648">
        <f t="shared" si="225"/>
        <v>10</v>
      </c>
    </row>
    <row r="13649" spans="1:11" x14ac:dyDescent="0.2">
      <c r="A13649">
        <v>14</v>
      </c>
      <c r="B13649" t="s">
        <v>85</v>
      </c>
      <c r="C13649" t="s">
        <v>57</v>
      </c>
      <c r="D13649" t="s">
        <v>58</v>
      </c>
      <c r="E13649" t="s">
        <v>59</v>
      </c>
      <c r="F13649" t="s">
        <v>60</v>
      </c>
      <c r="G13649" t="s">
        <v>73</v>
      </c>
      <c r="H13649" t="s">
        <v>71</v>
      </c>
      <c r="I13649" t="s">
        <v>67</v>
      </c>
      <c r="J13649">
        <v>0.107460063998243</v>
      </c>
      <c r="K13649">
        <f t="shared" si="225"/>
        <v>10</v>
      </c>
    </row>
    <row r="13650" spans="1:11" x14ac:dyDescent="0.2">
      <c r="A13650">
        <v>15</v>
      </c>
      <c r="B13650" t="s">
        <v>85</v>
      </c>
      <c r="C13650" t="s">
        <v>57</v>
      </c>
      <c r="D13650" t="s">
        <v>58</v>
      </c>
      <c r="E13650" t="s">
        <v>59</v>
      </c>
      <c r="F13650" t="s">
        <v>60</v>
      </c>
      <c r="G13650" t="s">
        <v>73</v>
      </c>
      <c r="H13650" t="s">
        <v>71</v>
      </c>
      <c r="I13650" t="s">
        <v>67</v>
      </c>
      <c r="J13650">
        <v>0.104659987379929</v>
      </c>
      <c r="K13650">
        <f t="shared" si="225"/>
        <v>10</v>
      </c>
    </row>
    <row r="13651" spans="1:11" x14ac:dyDescent="0.2">
      <c r="A13651">
        <v>16</v>
      </c>
      <c r="B13651" t="s">
        <v>85</v>
      </c>
      <c r="C13651" t="s">
        <v>57</v>
      </c>
      <c r="D13651" t="s">
        <v>58</v>
      </c>
      <c r="E13651" t="s">
        <v>59</v>
      </c>
      <c r="F13651" t="s">
        <v>60</v>
      </c>
      <c r="G13651" t="s">
        <v>73</v>
      </c>
      <c r="H13651" t="s">
        <v>71</v>
      </c>
      <c r="I13651" t="s">
        <v>67</v>
      </c>
      <c r="J13651">
        <v>9.0283289828441499E-2</v>
      </c>
      <c r="K13651">
        <f t="shared" si="225"/>
        <v>10</v>
      </c>
    </row>
    <row r="13652" spans="1:11" x14ac:dyDescent="0.2">
      <c r="A13652">
        <v>17</v>
      </c>
      <c r="B13652" t="s">
        <v>85</v>
      </c>
      <c r="C13652" t="s">
        <v>57</v>
      </c>
      <c r="D13652" t="s">
        <v>58</v>
      </c>
      <c r="E13652" t="s">
        <v>59</v>
      </c>
      <c r="F13652" t="s">
        <v>60</v>
      </c>
      <c r="G13652" t="s">
        <v>73</v>
      </c>
      <c r="H13652" t="s">
        <v>71</v>
      </c>
      <c r="I13652" t="s">
        <v>67</v>
      </c>
      <c r="J13652">
        <v>7.5333512893018095E-2</v>
      </c>
      <c r="K13652">
        <f t="shared" si="225"/>
        <v>10</v>
      </c>
    </row>
    <row r="13653" spans="1:11" x14ac:dyDescent="0.2">
      <c r="A13653">
        <v>18</v>
      </c>
      <c r="B13653" t="s">
        <v>85</v>
      </c>
      <c r="C13653" t="s">
        <v>57</v>
      </c>
      <c r="D13653" t="s">
        <v>58</v>
      </c>
      <c r="E13653" t="s">
        <v>59</v>
      </c>
      <c r="F13653" t="s">
        <v>60</v>
      </c>
      <c r="G13653" t="s">
        <v>73</v>
      </c>
      <c r="H13653" t="s">
        <v>71</v>
      </c>
      <c r="I13653" t="s">
        <v>67</v>
      </c>
      <c r="J13653">
        <v>6.6237315792020204E-2</v>
      </c>
      <c r="K13653">
        <f t="shared" si="225"/>
        <v>10</v>
      </c>
    </row>
    <row r="13654" spans="1:11" x14ac:dyDescent="0.2">
      <c r="A13654">
        <v>19</v>
      </c>
      <c r="B13654" t="s">
        <v>85</v>
      </c>
      <c r="C13654" t="s">
        <v>57</v>
      </c>
      <c r="D13654" t="s">
        <v>58</v>
      </c>
      <c r="E13654" t="s">
        <v>59</v>
      </c>
      <c r="F13654" t="s">
        <v>60</v>
      </c>
      <c r="G13654" t="s">
        <v>73</v>
      </c>
      <c r="H13654" t="s">
        <v>71</v>
      </c>
      <c r="I13654" t="s">
        <v>67</v>
      </c>
      <c r="J13654">
        <v>5.9794925331161701E-2</v>
      </c>
      <c r="K13654">
        <f t="shared" si="225"/>
        <v>10</v>
      </c>
    </row>
    <row r="13655" spans="1:11" x14ac:dyDescent="0.2">
      <c r="A13655">
        <v>20</v>
      </c>
      <c r="B13655" t="s">
        <v>85</v>
      </c>
      <c r="C13655" t="s">
        <v>57</v>
      </c>
      <c r="D13655" t="s">
        <v>58</v>
      </c>
      <c r="E13655" t="s">
        <v>59</v>
      </c>
      <c r="F13655" t="s">
        <v>60</v>
      </c>
      <c r="G13655" t="s">
        <v>73</v>
      </c>
      <c r="H13655" t="s">
        <v>71</v>
      </c>
      <c r="I13655" t="s">
        <v>67</v>
      </c>
      <c r="J13655">
        <v>4.1837274457658502E-2</v>
      </c>
      <c r="K13655">
        <f t="shared" si="225"/>
        <v>10</v>
      </c>
    </row>
    <row r="13656" spans="1:11" x14ac:dyDescent="0.2">
      <c r="A13656">
        <v>21</v>
      </c>
      <c r="B13656" t="s">
        <v>85</v>
      </c>
      <c r="C13656" t="s">
        <v>57</v>
      </c>
      <c r="D13656" t="s">
        <v>58</v>
      </c>
      <c r="E13656" t="s">
        <v>59</v>
      </c>
      <c r="F13656" t="s">
        <v>60</v>
      </c>
      <c r="G13656" t="s">
        <v>73</v>
      </c>
      <c r="H13656" t="s">
        <v>71</v>
      </c>
      <c r="I13656" t="s">
        <v>67</v>
      </c>
      <c r="J13656">
        <v>2.26547213744328E-2</v>
      </c>
      <c r="K13656">
        <f t="shared" si="225"/>
        <v>10</v>
      </c>
    </row>
    <row r="13657" spans="1:11" x14ac:dyDescent="0.2">
      <c r="A13657">
        <v>22</v>
      </c>
      <c r="B13657" t="s">
        <v>85</v>
      </c>
      <c r="C13657" t="s">
        <v>57</v>
      </c>
      <c r="D13657" t="s">
        <v>58</v>
      </c>
      <c r="E13657" t="s">
        <v>59</v>
      </c>
      <c r="F13657" t="s">
        <v>60</v>
      </c>
      <c r="G13657" t="s">
        <v>73</v>
      </c>
      <c r="H13657" t="s">
        <v>71</v>
      </c>
      <c r="I13657" t="s">
        <v>67</v>
      </c>
      <c r="J13657">
        <v>1.2115011549904801E-2</v>
      </c>
      <c r="K13657">
        <f t="shared" si="225"/>
        <v>10</v>
      </c>
    </row>
    <row r="13658" spans="1:11" x14ac:dyDescent="0.2">
      <c r="A13658">
        <v>23</v>
      </c>
      <c r="B13658" t="s">
        <v>85</v>
      </c>
      <c r="C13658" t="s">
        <v>57</v>
      </c>
      <c r="D13658" t="s">
        <v>58</v>
      </c>
      <c r="E13658" t="s">
        <v>59</v>
      </c>
      <c r="F13658" t="s">
        <v>60</v>
      </c>
      <c r="G13658" t="s">
        <v>73</v>
      </c>
      <c r="H13658" t="s">
        <v>71</v>
      </c>
      <c r="I13658" t="s">
        <v>67</v>
      </c>
      <c r="J13658">
        <v>7.6070257108974797E-3</v>
      </c>
      <c r="K13658">
        <f t="shared" si="225"/>
        <v>10</v>
      </c>
    </row>
    <row r="13659" spans="1:11" x14ac:dyDescent="0.2">
      <c r="A13659">
        <v>24</v>
      </c>
      <c r="B13659" t="s">
        <v>85</v>
      </c>
      <c r="C13659" t="s">
        <v>57</v>
      </c>
      <c r="D13659" t="s">
        <v>58</v>
      </c>
      <c r="E13659" t="s">
        <v>59</v>
      </c>
      <c r="F13659" t="s">
        <v>60</v>
      </c>
      <c r="G13659" t="s">
        <v>73</v>
      </c>
      <c r="H13659" t="s">
        <v>71</v>
      </c>
      <c r="I13659" t="s">
        <v>67</v>
      </c>
      <c r="J13659">
        <v>1.2635786092560801E-3</v>
      </c>
      <c r="K13659">
        <f t="shared" si="225"/>
        <v>10</v>
      </c>
    </row>
    <row r="13660" spans="1:11" x14ac:dyDescent="0.2">
      <c r="A13660">
        <v>1</v>
      </c>
      <c r="B13660" t="s">
        <v>85</v>
      </c>
      <c r="C13660" t="s">
        <v>63</v>
      </c>
      <c r="D13660" t="s">
        <v>58</v>
      </c>
      <c r="E13660" t="s">
        <v>59</v>
      </c>
      <c r="F13660" t="s">
        <v>60</v>
      </c>
      <c r="G13660" t="s">
        <v>73</v>
      </c>
      <c r="H13660" t="s">
        <v>71</v>
      </c>
      <c r="I13660" t="s">
        <v>67</v>
      </c>
      <c r="J13660" s="3">
        <v>4.48992604867294E-4</v>
      </c>
      <c r="K13660">
        <f t="shared" si="225"/>
        <v>10</v>
      </c>
    </row>
    <row r="13661" spans="1:11" x14ac:dyDescent="0.2">
      <c r="A13661">
        <v>2</v>
      </c>
      <c r="B13661" t="s">
        <v>85</v>
      </c>
      <c r="C13661" t="s">
        <v>63</v>
      </c>
      <c r="D13661" t="s">
        <v>58</v>
      </c>
      <c r="E13661" t="s">
        <v>59</v>
      </c>
      <c r="F13661" t="s">
        <v>60</v>
      </c>
      <c r="G13661" t="s">
        <v>73</v>
      </c>
      <c r="H13661" t="s">
        <v>71</v>
      </c>
      <c r="I13661" t="s">
        <v>67</v>
      </c>
      <c r="J13661">
        <v>3.1542856495440298E-3</v>
      </c>
      <c r="K13661">
        <f t="shared" si="225"/>
        <v>10</v>
      </c>
    </row>
    <row r="13662" spans="1:11" x14ac:dyDescent="0.2">
      <c r="A13662">
        <v>3</v>
      </c>
      <c r="B13662" t="s">
        <v>85</v>
      </c>
      <c r="C13662" t="s">
        <v>63</v>
      </c>
      <c r="D13662" t="s">
        <v>58</v>
      </c>
      <c r="E13662" t="s">
        <v>59</v>
      </c>
      <c r="F13662" t="s">
        <v>60</v>
      </c>
      <c r="G13662" t="s">
        <v>73</v>
      </c>
      <c r="H13662" t="s">
        <v>71</v>
      </c>
      <c r="I13662" t="s">
        <v>67</v>
      </c>
      <c r="J13662">
        <v>4.0843858195778199E-3</v>
      </c>
      <c r="K13662">
        <f t="shared" si="225"/>
        <v>10</v>
      </c>
    </row>
    <row r="13663" spans="1:11" x14ac:dyDescent="0.2">
      <c r="A13663">
        <v>4</v>
      </c>
      <c r="B13663" t="s">
        <v>85</v>
      </c>
      <c r="C13663" t="s">
        <v>63</v>
      </c>
      <c r="D13663" t="s">
        <v>58</v>
      </c>
      <c r="E13663" t="s">
        <v>59</v>
      </c>
      <c r="F13663" t="s">
        <v>60</v>
      </c>
      <c r="G13663" t="s">
        <v>73</v>
      </c>
      <c r="H13663" t="s">
        <v>71</v>
      </c>
      <c r="I13663" t="s">
        <v>67</v>
      </c>
      <c r="J13663">
        <v>6.4981030127668499E-3</v>
      </c>
      <c r="K13663">
        <f t="shared" si="225"/>
        <v>10</v>
      </c>
    </row>
    <row r="13664" spans="1:11" x14ac:dyDescent="0.2">
      <c r="A13664">
        <v>5</v>
      </c>
      <c r="B13664" t="s">
        <v>85</v>
      </c>
      <c r="C13664" t="s">
        <v>63</v>
      </c>
      <c r="D13664" t="s">
        <v>58</v>
      </c>
      <c r="E13664" t="s">
        <v>59</v>
      </c>
      <c r="F13664" t="s">
        <v>60</v>
      </c>
      <c r="G13664" t="s">
        <v>73</v>
      </c>
      <c r="H13664" t="s">
        <v>71</v>
      </c>
      <c r="I13664" t="s">
        <v>67</v>
      </c>
      <c r="J13664">
        <v>4.3609868814790103E-3</v>
      </c>
      <c r="K13664">
        <f t="shared" si="225"/>
        <v>10</v>
      </c>
    </row>
    <row r="13665" spans="1:11" x14ac:dyDescent="0.2">
      <c r="A13665">
        <v>6</v>
      </c>
      <c r="B13665" t="s">
        <v>85</v>
      </c>
      <c r="C13665" t="s">
        <v>63</v>
      </c>
      <c r="D13665" t="s">
        <v>58</v>
      </c>
      <c r="E13665" t="s">
        <v>59</v>
      </c>
      <c r="F13665" t="s">
        <v>60</v>
      </c>
      <c r="G13665" t="s">
        <v>73</v>
      </c>
      <c r="H13665" t="s">
        <v>71</v>
      </c>
      <c r="I13665" t="s">
        <v>67</v>
      </c>
      <c r="J13665">
        <v>5.8952847864198301E-3</v>
      </c>
      <c r="K13665">
        <f t="shared" si="225"/>
        <v>10</v>
      </c>
    </row>
    <row r="13666" spans="1:11" x14ac:dyDescent="0.2">
      <c r="A13666">
        <v>7</v>
      </c>
      <c r="B13666" t="s">
        <v>85</v>
      </c>
      <c r="C13666" t="s">
        <v>63</v>
      </c>
      <c r="D13666" t="s">
        <v>58</v>
      </c>
      <c r="E13666" t="s">
        <v>59</v>
      </c>
      <c r="F13666" t="s">
        <v>60</v>
      </c>
      <c r="G13666" t="s">
        <v>73</v>
      </c>
      <c r="H13666" t="s">
        <v>71</v>
      </c>
      <c r="I13666" t="s">
        <v>67</v>
      </c>
      <c r="J13666">
        <v>6.0432806851252003E-3</v>
      </c>
      <c r="K13666">
        <f t="shared" si="225"/>
        <v>10</v>
      </c>
    </row>
    <row r="13667" spans="1:11" x14ac:dyDescent="0.2">
      <c r="A13667">
        <v>8</v>
      </c>
      <c r="B13667" t="s">
        <v>85</v>
      </c>
      <c r="C13667" t="s">
        <v>63</v>
      </c>
      <c r="D13667" t="s">
        <v>58</v>
      </c>
      <c r="E13667" t="s">
        <v>59</v>
      </c>
      <c r="F13667" t="s">
        <v>60</v>
      </c>
      <c r="G13667" t="s">
        <v>73</v>
      </c>
      <c r="H13667" t="s">
        <v>71</v>
      </c>
      <c r="I13667" t="s">
        <v>67</v>
      </c>
      <c r="J13667">
        <v>1.25423272178416E-2</v>
      </c>
      <c r="K13667">
        <f t="shared" si="225"/>
        <v>10</v>
      </c>
    </row>
    <row r="13668" spans="1:11" x14ac:dyDescent="0.2">
      <c r="A13668">
        <v>9</v>
      </c>
      <c r="B13668" t="s">
        <v>85</v>
      </c>
      <c r="C13668" t="s">
        <v>63</v>
      </c>
      <c r="D13668" t="s">
        <v>58</v>
      </c>
      <c r="E13668" t="s">
        <v>59</v>
      </c>
      <c r="F13668" t="s">
        <v>60</v>
      </c>
      <c r="G13668" t="s">
        <v>73</v>
      </c>
      <c r="H13668" t="s">
        <v>71</v>
      </c>
      <c r="I13668" t="s">
        <v>67</v>
      </c>
      <c r="J13668">
        <v>2.2653722703423598E-2</v>
      </c>
      <c r="K13668">
        <f t="shared" si="225"/>
        <v>10</v>
      </c>
    </row>
    <row r="13669" spans="1:11" x14ac:dyDescent="0.2">
      <c r="A13669">
        <v>10</v>
      </c>
      <c r="B13669" t="s">
        <v>85</v>
      </c>
      <c r="C13669" t="s">
        <v>63</v>
      </c>
      <c r="D13669" t="s">
        <v>58</v>
      </c>
      <c r="E13669" t="s">
        <v>59</v>
      </c>
      <c r="F13669" t="s">
        <v>60</v>
      </c>
      <c r="G13669" t="s">
        <v>73</v>
      </c>
      <c r="H13669" t="s">
        <v>71</v>
      </c>
      <c r="I13669" t="s">
        <v>67</v>
      </c>
      <c r="J13669">
        <v>3.8605474470752403E-2</v>
      </c>
      <c r="K13669">
        <f t="shared" si="225"/>
        <v>10</v>
      </c>
    </row>
    <row r="13670" spans="1:11" x14ac:dyDescent="0.2">
      <c r="A13670">
        <v>11</v>
      </c>
      <c r="B13670" t="s">
        <v>85</v>
      </c>
      <c r="C13670" t="s">
        <v>63</v>
      </c>
      <c r="D13670" t="s">
        <v>58</v>
      </c>
      <c r="E13670" t="s">
        <v>59</v>
      </c>
      <c r="F13670" t="s">
        <v>60</v>
      </c>
      <c r="G13670" t="s">
        <v>73</v>
      </c>
      <c r="H13670" t="s">
        <v>71</v>
      </c>
      <c r="I13670" t="s">
        <v>67</v>
      </c>
      <c r="J13670">
        <v>4.92579310843596E-2</v>
      </c>
      <c r="K13670">
        <f t="shared" si="225"/>
        <v>10</v>
      </c>
    </row>
    <row r="13671" spans="1:11" x14ac:dyDescent="0.2">
      <c r="A13671">
        <v>12</v>
      </c>
      <c r="B13671" t="s">
        <v>85</v>
      </c>
      <c r="C13671" t="s">
        <v>63</v>
      </c>
      <c r="D13671" t="s">
        <v>58</v>
      </c>
      <c r="E13671" t="s">
        <v>59</v>
      </c>
      <c r="F13671" t="s">
        <v>60</v>
      </c>
      <c r="G13671" t="s">
        <v>73</v>
      </c>
      <c r="H13671" t="s">
        <v>71</v>
      </c>
      <c r="I13671" t="s">
        <v>67</v>
      </c>
      <c r="J13671">
        <v>7.6669355502656605E-2</v>
      </c>
      <c r="K13671">
        <f t="shared" si="225"/>
        <v>10</v>
      </c>
    </row>
    <row r="13672" spans="1:11" x14ac:dyDescent="0.2">
      <c r="A13672">
        <v>13</v>
      </c>
      <c r="B13672" t="s">
        <v>85</v>
      </c>
      <c r="C13672" t="s">
        <v>63</v>
      </c>
      <c r="D13672" t="s">
        <v>58</v>
      </c>
      <c r="E13672" t="s">
        <v>59</v>
      </c>
      <c r="F13672" t="s">
        <v>60</v>
      </c>
      <c r="G13672" t="s">
        <v>73</v>
      </c>
      <c r="H13672" t="s">
        <v>71</v>
      </c>
      <c r="I13672" t="s">
        <v>67</v>
      </c>
      <c r="J13672">
        <v>9.0651722671670001E-2</v>
      </c>
      <c r="K13672">
        <f t="shared" si="225"/>
        <v>10</v>
      </c>
    </row>
    <row r="13673" spans="1:11" x14ac:dyDescent="0.2">
      <c r="A13673">
        <v>14</v>
      </c>
      <c r="B13673" t="s">
        <v>85</v>
      </c>
      <c r="C13673" t="s">
        <v>63</v>
      </c>
      <c r="D13673" t="s">
        <v>58</v>
      </c>
      <c r="E13673" t="s">
        <v>59</v>
      </c>
      <c r="F13673" t="s">
        <v>60</v>
      </c>
      <c r="G13673" t="s">
        <v>73</v>
      </c>
      <c r="H13673" t="s">
        <v>71</v>
      </c>
      <c r="I13673" t="s">
        <v>67</v>
      </c>
      <c r="J13673">
        <v>0.101146882543816</v>
      </c>
      <c r="K13673">
        <f t="shared" si="225"/>
        <v>10</v>
      </c>
    </row>
    <row r="13674" spans="1:11" x14ac:dyDescent="0.2">
      <c r="A13674">
        <v>15</v>
      </c>
      <c r="B13674" t="s">
        <v>85</v>
      </c>
      <c r="C13674" t="s">
        <v>63</v>
      </c>
      <c r="D13674" t="s">
        <v>58</v>
      </c>
      <c r="E13674" t="s">
        <v>59</v>
      </c>
      <c r="F13674" t="s">
        <v>60</v>
      </c>
      <c r="G13674" t="s">
        <v>73</v>
      </c>
      <c r="H13674" t="s">
        <v>71</v>
      </c>
      <c r="I13674" t="s">
        <v>67</v>
      </c>
      <c r="J13674">
        <v>0.103243171665492</v>
      </c>
      <c r="K13674">
        <f t="shared" si="225"/>
        <v>10</v>
      </c>
    </row>
    <row r="13675" spans="1:11" x14ac:dyDescent="0.2">
      <c r="A13675">
        <v>16</v>
      </c>
      <c r="B13675" t="s">
        <v>85</v>
      </c>
      <c r="C13675" t="s">
        <v>63</v>
      </c>
      <c r="D13675" t="s">
        <v>58</v>
      </c>
      <c r="E13675" t="s">
        <v>59</v>
      </c>
      <c r="F13675" t="s">
        <v>60</v>
      </c>
      <c r="G13675" t="s">
        <v>73</v>
      </c>
      <c r="H13675" t="s">
        <v>71</v>
      </c>
      <c r="I13675" t="s">
        <v>67</v>
      </c>
      <c r="J13675">
        <v>0.10356220481657399</v>
      </c>
      <c r="K13675">
        <f t="shared" si="225"/>
        <v>10</v>
      </c>
    </row>
    <row r="13676" spans="1:11" x14ac:dyDescent="0.2">
      <c r="A13676">
        <v>17</v>
      </c>
      <c r="B13676" t="s">
        <v>85</v>
      </c>
      <c r="C13676" t="s">
        <v>63</v>
      </c>
      <c r="D13676" t="s">
        <v>58</v>
      </c>
      <c r="E13676" t="s">
        <v>59</v>
      </c>
      <c r="F13676" t="s">
        <v>60</v>
      </c>
      <c r="G13676" t="s">
        <v>73</v>
      </c>
      <c r="H13676" t="s">
        <v>71</v>
      </c>
      <c r="I13676" t="s">
        <v>67</v>
      </c>
      <c r="J13676">
        <v>0.100218344298194</v>
      </c>
      <c r="K13676">
        <f t="shared" si="225"/>
        <v>10</v>
      </c>
    </row>
    <row r="13677" spans="1:11" x14ac:dyDescent="0.2">
      <c r="A13677">
        <v>18</v>
      </c>
      <c r="B13677" t="s">
        <v>85</v>
      </c>
      <c r="C13677" t="s">
        <v>63</v>
      </c>
      <c r="D13677" t="s">
        <v>58</v>
      </c>
      <c r="E13677" t="s">
        <v>59</v>
      </c>
      <c r="F13677" t="s">
        <v>60</v>
      </c>
      <c r="G13677" t="s">
        <v>73</v>
      </c>
      <c r="H13677" t="s">
        <v>71</v>
      </c>
      <c r="I13677" t="s">
        <v>67</v>
      </c>
      <c r="J13677">
        <v>8.6121161071543995E-2</v>
      </c>
      <c r="K13677">
        <f t="shared" si="225"/>
        <v>10</v>
      </c>
    </row>
    <row r="13678" spans="1:11" x14ac:dyDescent="0.2">
      <c r="A13678">
        <v>19</v>
      </c>
      <c r="B13678" t="s">
        <v>85</v>
      </c>
      <c r="C13678" t="s">
        <v>63</v>
      </c>
      <c r="D13678" t="s">
        <v>58</v>
      </c>
      <c r="E13678" t="s">
        <v>59</v>
      </c>
      <c r="F13678" t="s">
        <v>60</v>
      </c>
      <c r="G13678" t="s">
        <v>73</v>
      </c>
      <c r="H13678" t="s">
        <v>71</v>
      </c>
      <c r="I13678" t="s">
        <v>67</v>
      </c>
      <c r="J13678">
        <v>6.6878799484497695E-2</v>
      </c>
      <c r="K13678">
        <f t="shared" si="225"/>
        <v>10</v>
      </c>
    </row>
    <row r="13679" spans="1:11" x14ac:dyDescent="0.2">
      <c r="A13679">
        <v>20</v>
      </c>
      <c r="B13679" t="s">
        <v>85</v>
      </c>
      <c r="C13679" t="s">
        <v>63</v>
      </c>
      <c r="D13679" t="s">
        <v>58</v>
      </c>
      <c r="E13679" t="s">
        <v>59</v>
      </c>
      <c r="F13679" t="s">
        <v>60</v>
      </c>
      <c r="G13679" t="s">
        <v>73</v>
      </c>
      <c r="H13679" t="s">
        <v>71</v>
      </c>
      <c r="I13679" t="s">
        <v>67</v>
      </c>
      <c r="J13679">
        <v>5.4063414220726899E-2</v>
      </c>
      <c r="K13679">
        <f t="shared" si="225"/>
        <v>10</v>
      </c>
    </row>
    <row r="13680" spans="1:11" x14ac:dyDescent="0.2">
      <c r="A13680">
        <v>21</v>
      </c>
      <c r="B13680" t="s">
        <v>85</v>
      </c>
      <c r="C13680" t="s">
        <v>63</v>
      </c>
      <c r="D13680" t="s">
        <v>58</v>
      </c>
      <c r="E13680" t="s">
        <v>59</v>
      </c>
      <c r="F13680" t="s">
        <v>60</v>
      </c>
      <c r="G13680" t="s">
        <v>73</v>
      </c>
      <c r="H13680" t="s">
        <v>71</v>
      </c>
      <c r="I13680" t="s">
        <v>67</v>
      </c>
      <c r="J13680">
        <v>3.1319917425091201E-2</v>
      </c>
      <c r="K13680">
        <f t="shared" si="225"/>
        <v>10</v>
      </c>
    </row>
    <row r="13681" spans="1:11" x14ac:dyDescent="0.2">
      <c r="A13681">
        <v>22</v>
      </c>
      <c r="B13681" t="s">
        <v>85</v>
      </c>
      <c r="C13681" t="s">
        <v>63</v>
      </c>
      <c r="D13681" t="s">
        <v>58</v>
      </c>
      <c r="E13681" t="s">
        <v>59</v>
      </c>
      <c r="F13681" t="s">
        <v>60</v>
      </c>
      <c r="G13681" t="s">
        <v>73</v>
      </c>
      <c r="H13681" t="s">
        <v>71</v>
      </c>
      <c r="I13681" t="s">
        <v>67</v>
      </c>
      <c r="J13681">
        <v>2.1635435489633401E-2</v>
      </c>
      <c r="K13681">
        <f t="shared" si="225"/>
        <v>10</v>
      </c>
    </row>
    <row r="13682" spans="1:11" x14ac:dyDescent="0.2">
      <c r="A13682">
        <v>23</v>
      </c>
      <c r="B13682" t="s">
        <v>85</v>
      </c>
      <c r="C13682" t="s">
        <v>63</v>
      </c>
      <c r="D13682" t="s">
        <v>58</v>
      </c>
      <c r="E13682" t="s">
        <v>59</v>
      </c>
      <c r="F13682" t="s">
        <v>60</v>
      </c>
      <c r="G13682" t="s">
        <v>73</v>
      </c>
      <c r="H13682" t="s">
        <v>71</v>
      </c>
      <c r="I13682" t="s">
        <v>67</v>
      </c>
      <c r="J13682">
        <v>8.4388129212042695E-3</v>
      </c>
      <c r="K13682">
        <f t="shared" si="225"/>
        <v>10</v>
      </c>
    </row>
    <row r="13683" spans="1:11" x14ac:dyDescent="0.2">
      <c r="A13683">
        <v>24</v>
      </c>
      <c r="B13683" t="s">
        <v>85</v>
      </c>
      <c r="C13683" t="s">
        <v>63</v>
      </c>
      <c r="D13683" t="s">
        <v>58</v>
      </c>
      <c r="E13683" t="s">
        <v>59</v>
      </c>
      <c r="F13683" t="s">
        <v>60</v>
      </c>
      <c r="G13683" t="s">
        <v>73</v>
      </c>
      <c r="H13683" t="s">
        <v>71</v>
      </c>
      <c r="I13683" t="s">
        <v>67</v>
      </c>
      <c r="J13683">
        <v>2.5060029727404301E-3</v>
      </c>
      <c r="K13683">
        <f t="shared" si="225"/>
        <v>10</v>
      </c>
    </row>
    <row r="13684" spans="1:11" x14ac:dyDescent="0.2">
      <c r="A13684">
        <v>1</v>
      </c>
      <c r="B13684" t="s">
        <v>85</v>
      </c>
      <c r="C13684" t="s">
        <v>57</v>
      </c>
      <c r="D13684" t="s">
        <v>58</v>
      </c>
      <c r="E13684" t="s">
        <v>64</v>
      </c>
      <c r="F13684" t="s">
        <v>60</v>
      </c>
      <c r="G13684" t="s">
        <v>73</v>
      </c>
      <c r="H13684" t="s">
        <v>71</v>
      </c>
      <c r="I13684" t="s">
        <v>67</v>
      </c>
      <c r="J13684" s="3">
        <v>1.4053313986619101E-4</v>
      </c>
      <c r="K13684">
        <f t="shared" si="225"/>
        <v>10</v>
      </c>
    </row>
    <row r="13685" spans="1:11" x14ac:dyDescent="0.2">
      <c r="A13685">
        <v>2</v>
      </c>
      <c r="B13685" t="s">
        <v>85</v>
      </c>
      <c r="C13685" t="s">
        <v>57</v>
      </c>
      <c r="D13685" t="s">
        <v>58</v>
      </c>
      <c r="E13685" t="s">
        <v>64</v>
      </c>
      <c r="F13685" t="s">
        <v>60</v>
      </c>
      <c r="G13685" t="s">
        <v>73</v>
      </c>
      <c r="H13685" t="s">
        <v>71</v>
      </c>
      <c r="I13685" t="s">
        <v>67</v>
      </c>
      <c r="J13685">
        <v>1.4854854741479101E-3</v>
      </c>
      <c r="K13685">
        <f t="shared" si="225"/>
        <v>10</v>
      </c>
    </row>
    <row r="13686" spans="1:11" x14ac:dyDescent="0.2">
      <c r="A13686">
        <v>3</v>
      </c>
      <c r="B13686" t="s">
        <v>85</v>
      </c>
      <c r="C13686" t="s">
        <v>57</v>
      </c>
      <c r="D13686" t="s">
        <v>58</v>
      </c>
      <c r="E13686" t="s">
        <v>64</v>
      </c>
      <c r="F13686" t="s">
        <v>60</v>
      </c>
      <c r="G13686" t="s">
        <v>73</v>
      </c>
      <c r="H13686" t="s">
        <v>71</v>
      </c>
      <c r="I13686" t="s">
        <v>67</v>
      </c>
      <c r="J13686">
        <v>1.7826163116646701E-3</v>
      </c>
      <c r="K13686">
        <f t="shared" si="225"/>
        <v>10</v>
      </c>
    </row>
    <row r="13687" spans="1:11" x14ac:dyDescent="0.2">
      <c r="A13687">
        <v>4</v>
      </c>
      <c r="B13687" t="s">
        <v>85</v>
      </c>
      <c r="C13687" t="s">
        <v>57</v>
      </c>
      <c r="D13687" t="s">
        <v>58</v>
      </c>
      <c r="E13687" t="s">
        <v>64</v>
      </c>
      <c r="F13687" t="s">
        <v>60</v>
      </c>
      <c r="G13687" t="s">
        <v>73</v>
      </c>
      <c r="H13687" t="s">
        <v>71</v>
      </c>
      <c r="I13687" t="s">
        <v>67</v>
      </c>
      <c r="J13687">
        <v>1.68939251488145E-3</v>
      </c>
      <c r="K13687">
        <f t="shared" si="225"/>
        <v>10</v>
      </c>
    </row>
    <row r="13688" spans="1:11" x14ac:dyDescent="0.2">
      <c r="A13688">
        <v>5</v>
      </c>
      <c r="B13688" t="s">
        <v>85</v>
      </c>
      <c r="C13688" t="s">
        <v>57</v>
      </c>
      <c r="D13688" t="s">
        <v>58</v>
      </c>
      <c r="E13688" t="s">
        <v>64</v>
      </c>
      <c r="F13688" t="s">
        <v>60</v>
      </c>
      <c r="G13688" t="s">
        <v>73</v>
      </c>
      <c r="H13688" t="s">
        <v>71</v>
      </c>
      <c r="I13688" t="s">
        <v>67</v>
      </c>
      <c r="J13688">
        <v>2.1863957227479399E-3</v>
      </c>
      <c r="K13688">
        <f t="shared" si="225"/>
        <v>10</v>
      </c>
    </row>
    <row r="13689" spans="1:11" x14ac:dyDescent="0.2">
      <c r="A13689">
        <v>6</v>
      </c>
      <c r="B13689" t="s">
        <v>85</v>
      </c>
      <c r="C13689" t="s">
        <v>57</v>
      </c>
      <c r="D13689" t="s">
        <v>58</v>
      </c>
      <c r="E13689" t="s">
        <v>64</v>
      </c>
      <c r="F13689" t="s">
        <v>60</v>
      </c>
      <c r="G13689" t="s">
        <v>73</v>
      </c>
      <c r="H13689" t="s">
        <v>71</v>
      </c>
      <c r="I13689" t="s">
        <v>67</v>
      </c>
      <c r="J13689">
        <v>4.5921057753456999E-3</v>
      </c>
      <c r="K13689">
        <f t="shared" si="225"/>
        <v>10</v>
      </c>
    </row>
    <row r="13690" spans="1:11" x14ac:dyDescent="0.2">
      <c r="A13690">
        <v>7</v>
      </c>
      <c r="B13690" t="s">
        <v>85</v>
      </c>
      <c r="C13690" t="s">
        <v>57</v>
      </c>
      <c r="D13690" t="s">
        <v>58</v>
      </c>
      <c r="E13690" t="s">
        <v>64</v>
      </c>
      <c r="F13690" t="s">
        <v>60</v>
      </c>
      <c r="G13690" t="s">
        <v>73</v>
      </c>
      <c r="H13690" t="s">
        <v>71</v>
      </c>
      <c r="I13690" t="s">
        <v>67</v>
      </c>
      <c r="J13690">
        <v>1.39685644292442E-2</v>
      </c>
      <c r="K13690">
        <f t="shared" si="225"/>
        <v>10</v>
      </c>
    </row>
    <row r="13691" spans="1:11" x14ac:dyDescent="0.2">
      <c r="A13691">
        <v>8</v>
      </c>
      <c r="B13691" t="s">
        <v>85</v>
      </c>
      <c r="C13691" t="s">
        <v>57</v>
      </c>
      <c r="D13691" t="s">
        <v>58</v>
      </c>
      <c r="E13691" t="s">
        <v>64</v>
      </c>
      <c r="F13691" t="s">
        <v>60</v>
      </c>
      <c r="G13691" t="s">
        <v>73</v>
      </c>
      <c r="H13691" t="s">
        <v>71</v>
      </c>
      <c r="I13691" t="s">
        <v>67</v>
      </c>
      <c r="J13691">
        <v>2.97780629296121E-2</v>
      </c>
      <c r="K13691">
        <f t="shared" si="225"/>
        <v>10</v>
      </c>
    </row>
    <row r="13692" spans="1:11" x14ac:dyDescent="0.2">
      <c r="A13692">
        <v>9</v>
      </c>
      <c r="B13692" t="s">
        <v>85</v>
      </c>
      <c r="C13692" t="s">
        <v>57</v>
      </c>
      <c r="D13692" t="s">
        <v>58</v>
      </c>
      <c r="E13692" t="s">
        <v>64</v>
      </c>
      <c r="F13692" t="s">
        <v>60</v>
      </c>
      <c r="G13692" t="s">
        <v>73</v>
      </c>
      <c r="H13692" t="s">
        <v>71</v>
      </c>
      <c r="I13692" t="s">
        <v>67</v>
      </c>
      <c r="J13692">
        <v>4.8101477192864797E-2</v>
      </c>
      <c r="K13692">
        <f t="shared" si="225"/>
        <v>10</v>
      </c>
    </row>
    <row r="13693" spans="1:11" x14ac:dyDescent="0.2">
      <c r="A13693">
        <v>10</v>
      </c>
      <c r="B13693" t="s">
        <v>85</v>
      </c>
      <c r="C13693" t="s">
        <v>57</v>
      </c>
      <c r="D13693" t="s">
        <v>58</v>
      </c>
      <c r="E13693" t="s">
        <v>64</v>
      </c>
      <c r="F13693" t="s">
        <v>60</v>
      </c>
      <c r="G13693" t="s">
        <v>73</v>
      </c>
      <c r="H13693" t="s">
        <v>71</v>
      </c>
      <c r="I13693" t="s">
        <v>67</v>
      </c>
      <c r="J13693">
        <v>6.2177928370167702E-2</v>
      </c>
      <c r="K13693">
        <f t="shared" si="225"/>
        <v>10</v>
      </c>
    </row>
    <row r="13694" spans="1:11" x14ac:dyDescent="0.2">
      <c r="A13694">
        <v>11</v>
      </c>
      <c r="B13694" t="s">
        <v>85</v>
      </c>
      <c r="C13694" t="s">
        <v>57</v>
      </c>
      <c r="D13694" t="s">
        <v>58</v>
      </c>
      <c r="E13694" t="s">
        <v>64</v>
      </c>
      <c r="F13694" t="s">
        <v>60</v>
      </c>
      <c r="G13694" t="s">
        <v>73</v>
      </c>
      <c r="H13694" t="s">
        <v>71</v>
      </c>
      <c r="I13694" t="s">
        <v>67</v>
      </c>
      <c r="J13694">
        <v>7.2102756626820599E-2</v>
      </c>
      <c r="K13694">
        <f t="shared" si="225"/>
        <v>10</v>
      </c>
    </row>
    <row r="13695" spans="1:11" x14ac:dyDescent="0.2">
      <c r="A13695">
        <v>12</v>
      </c>
      <c r="B13695" t="s">
        <v>85</v>
      </c>
      <c r="C13695" t="s">
        <v>57</v>
      </c>
      <c r="D13695" t="s">
        <v>58</v>
      </c>
      <c r="E13695" t="s">
        <v>64</v>
      </c>
      <c r="F13695" t="s">
        <v>60</v>
      </c>
      <c r="G13695" t="s">
        <v>73</v>
      </c>
      <c r="H13695" t="s">
        <v>71</v>
      </c>
      <c r="I13695" t="s">
        <v>67</v>
      </c>
      <c r="J13695">
        <v>8.5134919804514195E-2</v>
      </c>
      <c r="K13695">
        <f t="shared" si="225"/>
        <v>10</v>
      </c>
    </row>
    <row r="13696" spans="1:11" x14ac:dyDescent="0.2">
      <c r="A13696">
        <v>13</v>
      </c>
      <c r="B13696" t="s">
        <v>85</v>
      </c>
      <c r="C13696" t="s">
        <v>57</v>
      </c>
      <c r="D13696" t="s">
        <v>58</v>
      </c>
      <c r="E13696" t="s">
        <v>64</v>
      </c>
      <c r="F13696" t="s">
        <v>60</v>
      </c>
      <c r="G13696" t="s">
        <v>73</v>
      </c>
      <c r="H13696" t="s">
        <v>71</v>
      </c>
      <c r="I13696" t="s">
        <v>67</v>
      </c>
      <c r="J13696">
        <v>9.8678554466469504E-2</v>
      </c>
      <c r="K13696">
        <f t="shared" si="225"/>
        <v>10</v>
      </c>
    </row>
    <row r="13697" spans="1:11" x14ac:dyDescent="0.2">
      <c r="A13697">
        <v>14</v>
      </c>
      <c r="B13697" t="s">
        <v>85</v>
      </c>
      <c r="C13697" t="s">
        <v>57</v>
      </c>
      <c r="D13697" t="s">
        <v>58</v>
      </c>
      <c r="E13697" t="s">
        <v>64</v>
      </c>
      <c r="F13697" t="s">
        <v>60</v>
      </c>
      <c r="G13697" t="s">
        <v>73</v>
      </c>
      <c r="H13697" t="s">
        <v>71</v>
      </c>
      <c r="I13697" t="s">
        <v>67</v>
      </c>
      <c r="J13697">
        <v>0.104170583917647</v>
      </c>
      <c r="K13697">
        <f t="shared" si="225"/>
        <v>10</v>
      </c>
    </row>
    <row r="13698" spans="1:11" x14ac:dyDescent="0.2">
      <c r="A13698">
        <v>15</v>
      </c>
      <c r="B13698" t="s">
        <v>85</v>
      </c>
      <c r="C13698" t="s">
        <v>57</v>
      </c>
      <c r="D13698" t="s">
        <v>58</v>
      </c>
      <c r="E13698" t="s">
        <v>64</v>
      </c>
      <c r="F13698" t="s">
        <v>60</v>
      </c>
      <c r="G13698" t="s">
        <v>73</v>
      </c>
      <c r="H13698" t="s">
        <v>71</v>
      </c>
      <c r="I13698" t="s">
        <v>67</v>
      </c>
      <c r="J13698">
        <v>9.4061154142550701E-2</v>
      </c>
      <c r="K13698">
        <f t="shared" si="225"/>
        <v>10</v>
      </c>
    </row>
    <row r="13699" spans="1:11" x14ac:dyDescent="0.2">
      <c r="A13699">
        <v>16</v>
      </c>
      <c r="B13699" t="s">
        <v>85</v>
      </c>
      <c r="C13699" t="s">
        <v>57</v>
      </c>
      <c r="D13699" t="s">
        <v>58</v>
      </c>
      <c r="E13699" t="s">
        <v>64</v>
      </c>
      <c r="F13699" t="s">
        <v>60</v>
      </c>
      <c r="G13699" t="s">
        <v>73</v>
      </c>
      <c r="H13699" t="s">
        <v>71</v>
      </c>
      <c r="I13699" t="s">
        <v>67</v>
      </c>
      <c r="J13699">
        <v>7.7337780100512996E-2</v>
      </c>
      <c r="K13699">
        <f t="shared" si="225"/>
        <v>10</v>
      </c>
    </row>
    <row r="13700" spans="1:11" x14ac:dyDescent="0.2">
      <c r="A13700">
        <v>17</v>
      </c>
      <c r="B13700" t="s">
        <v>85</v>
      </c>
      <c r="C13700" t="s">
        <v>57</v>
      </c>
      <c r="D13700" t="s">
        <v>58</v>
      </c>
      <c r="E13700" t="s">
        <v>64</v>
      </c>
      <c r="F13700" t="s">
        <v>60</v>
      </c>
      <c r="G13700" t="s">
        <v>73</v>
      </c>
      <c r="H13700" t="s">
        <v>71</v>
      </c>
      <c r="I13700" t="s">
        <v>67</v>
      </c>
      <c r="J13700">
        <v>6.6706855148836494E-2</v>
      </c>
      <c r="K13700">
        <f t="shared" ref="K13700:K13763" si="226">MONTH(1&amp;B13700)</f>
        <v>10</v>
      </c>
    </row>
    <row r="13701" spans="1:11" x14ac:dyDescent="0.2">
      <c r="A13701">
        <v>18</v>
      </c>
      <c r="B13701" t="s">
        <v>85</v>
      </c>
      <c r="C13701" t="s">
        <v>57</v>
      </c>
      <c r="D13701" t="s">
        <v>58</v>
      </c>
      <c r="E13701" t="s">
        <v>64</v>
      </c>
      <c r="F13701" t="s">
        <v>60</v>
      </c>
      <c r="G13701" t="s">
        <v>73</v>
      </c>
      <c r="H13701" t="s">
        <v>71</v>
      </c>
      <c r="I13701" t="s">
        <v>67</v>
      </c>
      <c r="J13701">
        <v>6.6668597397191401E-2</v>
      </c>
      <c r="K13701">
        <f t="shared" si="226"/>
        <v>10</v>
      </c>
    </row>
    <row r="13702" spans="1:11" x14ac:dyDescent="0.2">
      <c r="A13702">
        <v>19</v>
      </c>
      <c r="B13702" t="s">
        <v>85</v>
      </c>
      <c r="C13702" t="s">
        <v>57</v>
      </c>
      <c r="D13702" t="s">
        <v>58</v>
      </c>
      <c r="E13702" t="s">
        <v>64</v>
      </c>
      <c r="F13702" t="s">
        <v>60</v>
      </c>
      <c r="G13702" t="s">
        <v>73</v>
      </c>
      <c r="H13702" t="s">
        <v>71</v>
      </c>
      <c r="I13702" t="s">
        <v>67</v>
      </c>
      <c r="J13702">
        <v>6.5863517556883605E-2</v>
      </c>
      <c r="K13702">
        <f t="shared" si="226"/>
        <v>10</v>
      </c>
    </row>
    <row r="13703" spans="1:11" x14ac:dyDescent="0.2">
      <c r="A13703">
        <v>20</v>
      </c>
      <c r="B13703" t="s">
        <v>85</v>
      </c>
      <c r="C13703" t="s">
        <v>57</v>
      </c>
      <c r="D13703" t="s">
        <v>58</v>
      </c>
      <c r="E13703" t="s">
        <v>64</v>
      </c>
      <c r="F13703" t="s">
        <v>60</v>
      </c>
      <c r="G13703" t="s">
        <v>73</v>
      </c>
      <c r="H13703" t="s">
        <v>71</v>
      </c>
      <c r="I13703" t="s">
        <v>67</v>
      </c>
      <c r="J13703">
        <v>5.2775026183245498E-2</v>
      </c>
      <c r="K13703">
        <f t="shared" si="226"/>
        <v>10</v>
      </c>
    </row>
    <row r="13704" spans="1:11" x14ac:dyDescent="0.2">
      <c r="A13704">
        <v>21</v>
      </c>
      <c r="B13704" t="s">
        <v>85</v>
      </c>
      <c r="C13704" t="s">
        <v>57</v>
      </c>
      <c r="D13704" t="s">
        <v>58</v>
      </c>
      <c r="E13704" t="s">
        <v>64</v>
      </c>
      <c r="F13704" t="s">
        <v>60</v>
      </c>
      <c r="G13704" t="s">
        <v>73</v>
      </c>
      <c r="H13704" t="s">
        <v>71</v>
      </c>
      <c r="I13704" t="s">
        <v>67</v>
      </c>
      <c r="J13704">
        <v>3.1882227486600599E-2</v>
      </c>
      <c r="K13704">
        <f t="shared" si="226"/>
        <v>10</v>
      </c>
    </row>
    <row r="13705" spans="1:11" x14ac:dyDescent="0.2">
      <c r="A13705">
        <v>22</v>
      </c>
      <c r="B13705" t="s">
        <v>85</v>
      </c>
      <c r="C13705" t="s">
        <v>57</v>
      </c>
      <c r="D13705" t="s">
        <v>58</v>
      </c>
      <c r="E13705" t="s">
        <v>64</v>
      </c>
      <c r="F13705" t="s">
        <v>60</v>
      </c>
      <c r="G13705" t="s">
        <v>73</v>
      </c>
      <c r="H13705" t="s">
        <v>71</v>
      </c>
      <c r="I13705" t="s">
        <v>67</v>
      </c>
      <c r="J13705">
        <v>1.37467172954059E-2</v>
      </c>
      <c r="K13705">
        <f t="shared" si="226"/>
        <v>10</v>
      </c>
    </row>
    <row r="13706" spans="1:11" x14ac:dyDescent="0.2">
      <c r="A13706">
        <v>23</v>
      </c>
      <c r="B13706" t="s">
        <v>85</v>
      </c>
      <c r="C13706" t="s">
        <v>57</v>
      </c>
      <c r="D13706" t="s">
        <v>58</v>
      </c>
      <c r="E13706" t="s">
        <v>64</v>
      </c>
      <c r="F13706" t="s">
        <v>60</v>
      </c>
      <c r="G13706" t="s">
        <v>73</v>
      </c>
      <c r="H13706" t="s">
        <v>71</v>
      </c>
      <c r="I13706" t="s">
        <v>67</v>
      </c>
      <c r="J13706">
        <v>4.2408159235624004E-3</v>
      </c>
      <c r="K13706">
        <f t="shared" si="226"/>
        <v>10</v>
      </c>
    </row>
    <row r="13707" spans="1:11" x14ac:dyDescent="0.2">
      <c r="A13707">
        <v>24</v>
      </c>
      <c r="B13707" t="s">
        <v>85</v>
      </c>
      <c r="C13707" t="s">
        <v>57</v>
      </c>
      <c r="D13707" t="s">
        <v>58</v>
      </c>
      <c r="E13707" t="s">
        <v>64</v>
      </c>
      <c r="F13707" t="s">
        <v>60</v>
      </c>
      <c r="G13707" t="s">
        <v>73</v>
      </c>
      <c r="H13707" t="s">
        <v>71</v>
      </c>
      <c r="I13707" t="s">
        <v>67</v>
      </c>
      <c r="J13707" s="3">
        <v>7.2793208921537297E-4</v>
      </c>
      <c r="K13707">
        <f t="shared" si="226"/>
        <v>10</v>
      </c>
    </row>
    <row r="13708" spans="1:11" x14ac:dyDescent="0.2">
      <c r="A13708">
        <v>1</v>
      </c>
      <c r="B13708" t="s">
        <v>85</v>
      </c>
      <c r="C13708" t="s">
        <v>63</v>
      </c>
      <c r="D13708" t="s">
        <v>58</v>
      </c>
      <c r="E13708" t="s">
        <v>64</v>
      </c>
      <c r="F13708" t="s">
        <v>60</v>
      </c>
      <c r="G13708" t="s">
        <v>73</v>
      </c>
      <c r="H13708" t="s">
        <v>71</v>
      </c>
      <c r="I13708" t="s">
        <v>67</v>
      </c>
      <c r="J13708" s="3">
        <v>4.12991541945675E-4</v>
      </c>
      <c r="K13708">
        <f t="shared" si="226"/>
        <v>10</v>
      </c>
    </row>
    <row r="13709" spans="1:11" x14ac:dyDescent="0.2">
      <c r="A13709">
        <v>2</v>
      </c>
      <c r="B13709" t="s">
        <v>85</v>
      </c>
      <c r="C13709" t="s">
        <v>63</v>
      </c>
      <c r="D13709" t="s">
        <v>58</v>
      </c>
      <c r="E13709" t="s">
        <v>64</v>
      </c>
      <c r="F13709" t="s">
        <v>60</v>
      </c>
      <c r="G13709" t="s">
        <v>73</v>
      </c>
      <c r="H13709" t="s">
        <v>71</v>
      </c>
      <c r="I13709" t="s">
        <v>67</v>
      </c>
      <c r="J13709">
        <v>1.6142181724316299E-3</v>
      </c>
      <c r="K13709">
        <f t="shared" si="226"/>
        <v>10</v>
      </c>
    </row>
    <row r="13710" spans="1:11" x14ac:dyDescent="0.2">
      <c r="A13710">
        <v>3</v>
      </c>
      <c r="B13710" t="s">
        <v>85</v>
      </c>
      <c r="C13710" t="s">
        <v>63</v>
      </c>
      <c r="D13710" t="s">
        <v>58</v>
      </c>
      <c r="E13710" t="s">
        <v>64</v>
      </c>
      <c r="F13710" t="s">
        <v>60</v>
      </c>
      <c r="G13710" t="s">
        <v>73</v>
      </c>
      <c r="H13710" t="s">
        <v>71</v>
      </c>
      <c r="I13710" t="s">
        <v>67</v>
      </c>
      <c r="J13710">
        <v>2.1463546429783698E-3</v>
      </c>
      <c r="K13710">
        <f t="shared" si="226"/>
        <v>10</v>
      </c>
    </row>
    <row r="13711" spans="1:11" x14ac:dyDescent="0.2">
      <c r="A13711">
        <v>4</v>
      </c>
      <c r="B13711" t="s">
        <v>85</v>
      </c>
      <c r="C13711" t="s">
        <v>63</v>
      </c>
      <c r="D13711" t="s">
        <v>58</v>
      </c>
      <c r="E13711" t="s">
        <v>64</v>
      </c>
      <c r="F13711" t="s">
        <v>60</v>
      </c>
      <c r="G13711" t="s">
        <v>73</v>
      </c>
      <c r="H13711" t="s">
        <v>71</v>
      </c>
      <c r="I13711" t="s">
        <v>67</v>
      </c>
      <c r="J13711">
        <v>2.49980969735745E-3</v>
      </c>
      <c r="K13711">
        <f t="shared" si="226"/>
        <v>10</v>
      </c>
    </row>
    <row r="13712" spans="1:11" x14ac:dyDescent="0.2">
      <c r="A13712">
        <v>5</v>
      </c>
      <c r="B13712" t="s">
        <v>85</v>
      </c>
      <c r="C13712" t="s">
        <v>63</v>
      </c>
      <c r="D13712" t="s">
        <v>58</v>
      </c>
      <c r="E13712" t="s">
        <v>64</v>
      </c>
      <c r="F13712" t="s">
        <v>60</v>
      </c>
      <c r="G13712" t="s">
        <v>73</v>
      </c>
      <c r="H13712" t="s">
        <v>71</v>
      </c>
      <c r="I13712" t="s">
        <v>67</v>
      </c>
      <c r="J13712">
        <v>2.77773623101599E-3</v>
      </c>
      <c r="K13712">
        <f t="shared" si="226"/>
        <v>10</v>
      </c>
    </row>
    <row r="13713" spans="1:11" x14ac:dyDescent="0.2">
      <c r="A13713">
        <v>6</v>
      </c>
      <c r="B13713" t="s">
        <v>85</v>
      </c>
      <c r="C13713" t="s">
        <v>63</v>
      </c>
      <c r="D13713" t="s">
        <v>58</v>
      </c>
      <c r="E13713" t="s">
        <v>64</v>
      </c>
      <c r="F13713" t="s">
        <v>60</v>
      </c>
      <c r="G13713" t="s">
        <v>73</v>
      </c>
      <c r="H13713" t="s">
        <v>71</v>
      </c>
      <c r="I13713" t="s">
        <v>67</v>
      </c>
      <c r="J13713">
        <v>2.76804793887805E-3</v>
      </c>
      <c r="K13713">
        <f t="shared" si="226"/>
        <v>10</v>
      </c>
    </row>
    <row r="13714" spans="1:11" x14ac:dyDescent="0.2">
      <c r="A13714">
        <v>7</v>
      </c>
      <c r="B13714" t="s">
        <v>85</v>
      </c>
      <c r="C13714" t="s">
        <v>63</v>
      </c>
      <c r="D13714" t="s">
        <v>58</v>
      </c>
      <c r="E13714" t="s">
        <v>64</v>
      </c>
      <c r="F13714" t="s">
        <v>60</v>
      </c>
      <c r="G13714" t="s">
        <v>73</v>
      </c>
      <c r="H13714" t="s">
        <v>71</v>
      </c>
      <c r="I13714" t="s">
        <v>67</v>
      </c>
      <c r="J13714">
        <v>6.0503797023928304E-3</v>
      </c>
      <c r="K13714">
        <f t="shared" si="226"/>
        <v>10</v>
      </c>
    </row>
    <row r="13715" spans="1:11" x14ac:dyDescent="0.2">
      <c r="A13715">
        <v>8</v>
      </c>
      <c r="B13715" t="s">
        <v>85</v>
      </c>
      <c r="C13715" t="s">
        <v>63</v>
      </c>
      <c r="D13715" t="s">
        <v>58</v>
      </c>
      <c r="E13715" t="s">
        <v>64</v>
      </c>
      <c r="F13715" t="s">
        <v>60</v>
      </c>
      <c r="G13715" t="s">
        <v>73</v>
      </c>
      <c r="H13715" t="s">
        <v>71</v>
      </c>
      <c r="I13715" t="s">
        <v>67</v>
      </c>
      <c r="J13715">
        <v>1.31886912241065E-2</v>
      </c>
      <c r="K13715">
        <f t="shared" si="226"/>
        <v>10</v>
      </c>
    </row>
    <row r="13716" spans="1:11" x14ac:dyDescent="0.2">
      <c r="A13716">
        <v>9</v>
      </c>
      <c r="B13716" t="s">
        <v>85</v>
      </c>
      <c r="C13716" t="s">
        <v>63</v>
      </c>
      <c r="D13716" t="s">
        <v>58</v>
      </c>
      <c r="E13716" t="s">
        <v>64</v>
      </c>
      <c r="F13716" t="s">
        <v>60</v>
      </c>
      <c r="G13716" t="s">
        <v>73</v>
      </c>
      <c r="H13716" t="s">
        <v>71</v>
      </c>
      <c r="I13716" t="s">
        <v>67</v>
      </c>
      <c r="J13716">
        <v>2.6728142867372399E-2</v>
      </c>
      <c r="K13716">
        <f t="shared" si="226"/>
        <v>10</v>
      </c>
    </row>
    <row r="13717" spans="1:11" x14ac:dyDescent="0.2">
      <c r="A13717">
        <v>10</v>
      </c>
      <c r="B13717" t="s">
        <v>85</v>
      </c>
      <c r="C13717" t="s">
        <v>63</v>
      </c>
      <c r="D13717" t="s">
        <v>58</v>
      </c>
      <c r="E13717" t="s">
        <v>64</v>
      </c>
      <c r="F13717" t="s">
        <v>60</v>
      </c>
      <c r="G13717" t="s">
        <v>73</v>
      </c>
      <c r="H13717" t="s">
        <v>71</v>
      </c>
      <c r="I13717" t="s">
        <v>67</v>
      </c>
      <c r="J13717">
        <v>4.2906460536874698E-2</v>
      </c>
      <c r="K13717">
        <f t="shared" si="226"/>
        <v>10</v>
      </c>
    </row>
    <row r="13718" spans="1:11" x14ac:dyDescent="0.2">
      <c r="A13718">
        <v>11</v>
      </c>
      <c r="B13718" t="s">
        <v>85</v>
      </c>
      <c r="C13718" t="s">
        <v>63</v>
      </c>
      <c r="D13718" t="s">
        <v>58</v>
      </c>
      <c r="E13718" t="s">
        <v>64</v>
      </c>
      <c r="F13718" t="s">
        <v>60</v>
      </c>
      <c r="G13718" t="s">
        <v>73</v>
      </c>
      <c r="H13718" t="s">
        <v>71</v>
      </c>
      <c r="I13718" t="s">
        <v>67</v>
      </c>
      <c r="J13718">
        <v>5.0809205403066202E-2</v>
      </c>
      <c r="K13718">
        <f t="shared" si="226"/>
        <v>10</v>
      </c>
    </row>
    <row r="13719" spans="1:11" x14ac:dyDescent="0.2">
      <c r="A13719">
        <v>12</v>
      </c>
      <c r="B13719" t="s">
        <v>85</v>
      </c>
      <c r="C13719" t="s">
        <v>63</v>
      </c>
      <c r="D13719" t="s">
        <v>58</v>
      </c>
      <c r="E13719" t="s">
        <v>64</v>
      </c>
      <c r="F13719" t="s">
        <v>60</v>
      </c>
      <c r="G13719" t="s">
        <v>73</v>
      </c>
      <c r="H13719" t="s">
        <v>71</v>
      </c>
      <c r="I13719" t="s">
        <v>67</v>
      </c>
      <c r="J13719">
        <v>5.9407765097805799E-2</v>
      </c>
      <c r="K13719">
        <f t="shared" si="226"/>
        <v>10</v>
      </c>
    </row>
    <row r="13720" spans="1:11" x14ac:dyDescent="0.2">
      <c r="A13720">
        <v>13</v>
      </c>
      <c r="B13720" t="s">
        <v>85</v>
      </c>
      <c r="C13720" t="s">
        <v>63</v>
      </c>
      <c r="D13720" t="s">
        <v>58</v>
      </c>
      <c r="E13720" t="s">
        <v>64</v>
      </c>
      <c r="F13720" t="s">
        <v>60</v>
      </c>
      <c r="G13720" t="s">
        <v>73</v>
      </c>
      <c r="H13720" t="s">
        <v>71</v>
      </c>
      <c r="I13720" t="s">
        <v>67</v>
      </c>
      <c r="J13720">
        <v>8.2892891869856294E-2</v>
      </c>
      <c r="K13720">
        <f t="shared" si="226"/>
        <v>10</v>
      </c>
    </row>
    <row r="13721" spans="1:11" x14ac:dyDescent="0.2">
      <c r="A13721">
        <v>14</v>
      </c>
      <c r="B13721" t="s">
        <v>85</v>
      </c>
      <c r="C13721" t="s">
        <v>63</v>
      </c>
      <c r="D13721" t="s">
        <v>58</v>
      </c>
      <c r="E13721" t="s">
        <v>64</v>
      </c>
      <c r="F13721" t="s">
        <v>60</v>
      </c>
      <c r="G13721" t="s">
        <v>73</v>
      </c>
      <c r="H13721" t="s">
        <v>71</v>
      </c>
      <c r="I13721" t="s">
        <v>67</v>
      </c>
      <c r="J13721">
        <v>9.6687698038050301E-2</v>
      </c>
      <c r="K13721">
        <f t="shared" si="226"/>
        <v>10</v>
      </c>
    </row>
    <row r="13722" spans="1:11" x14ac:dyDescent="0.2">
      <c r="A13722">
        <v>15</v>
      </c>
      <c r="B13722" t="s">
        <v>85</v>
      </c>
      <c r="C13722" t="s">
        <v>63</v>
      </c>
      <c r="D13722" t="s">
        <v>58</v>
      </c>
      <c r="E13722" t="s">
        <v>64</v>
      </c>
      <c r="F13722" t="s">
        <v>60</v>
      </c>
      <c r="G13722" t="s">
        <v>73</v>
      </c>
      <c r="H13722" t="s">
        <v>71</v>
      </c>
      <c r="I13722" t="s">
        <v>67</v>
      </c>
      <c r="J13722">
        <v>0.100207911238473</v>
      </c>
      <c r="K13722">
        <f t="shared" si="226"/>
        <v>10</v>
      </c>
    </row>
    <row r="13723" spans="1:11" x14ac:dyDescent="0.2">
      <c r="A13723">
        <v>16</v>
      </c>
      <c r="B13723" t="s">
        <v>85</v>
      </c>
      <c r="C13723" t="s">
        <v>63</v>
      </c>
      <c r="D13723" t="s">
        <v>58</v>
      </c>
      <c r="E13723" t="s">
        <v>64</v>
      </c>
      <c r="F13723" t="s">
        <v>60</v>
      </c>
      <c r="G13723" t="s">
        <v>73</v>
      </c>
      <c r="H13723" t="s">
        <v>71</v>
      </c>
      <c r="I13723" t="s">
        <v>67</v>
      </c>
      <c r="J13723">
        <v>9.8199899944006103E-2</v>
      </c>
      <c r="K13723">
        <f t="shared" si="226"/>
        <v>10</v>
      </c>
    </row>
    <row r="13724" spans="1:11" x14ac:dyDescent="0.2">
      <c r="A13724">
        <v>17</v>
      </c>
      <c r="B13724" t="s">
        <v>85</v>
      </c>
      <c r="C13724" t="s">
        <v>63</v>
      </c>
      <c r="D13724" t="s">
        <v>58</v>
      </c>
      <c r="E13724" t="s">
        <v>64</v>
      </c>
      <c r="F13724" t="s">
        <v>60</v>
      </c>
      <c r="G13724" t="s">
        <v>73</v>
      </c>
      <c r="H13724" t="s">
        <v>71</v>
      </c>
      <c r="I13724" t="s">
        <v>67</v>
      </c>
      <c r="J13724">
        <v>9.4356688149251897E-2</v>
      </c>
      <c r="K13724">
        <f t="shared" si="226"/>
        <v>10</v>
      </c>
    </row>
    <row r="13725" spans="1:11" x14ac:dyDescent="0.2">
      <c r="A13725">
        <v>18</v>
      </c>
      <c r="B13725" t="s">
        <v>85</v>
      </c>
      <c r="C13725" t="s">
        <v>63</v>
      </c>
      <c r="D13725" t="s">
        <v>58</v>
      </c>
      <c r="E13725" t="s">
        <v>64</v>
      </c>
      <c r="F13725" t="s">
        <v>60</v>
      </c>
      <c r="G13725" t="s">
        <v>73</v>
      </c>
      <c r="H13725" t="s">
        <v>71</v>
      </c>
      <c r="I13725" t="s">
        <v>67</v>
      </c>
      <c r="J13725">
        <v>8.75653630987792E-2</v>
      </c>
      <c r="K13725">
        <f t="shared" si="226"/>
        <v>10</v>
      </c>
    </row>
    <row r="13726" spans="1:11" x14ac:dyDescent="0.2">
      <c r="A13726">
        <v>19</v>
      </c>
      <c r="B13726" t="s">
        <v>85</v>
      </c>
      <c r="C13726" t="s">
        <v>63</v>
      </c>
      <c r="D13726" t="s">
        <v>58</v>
      </c>
      <c r="E13726" t="s">
        <v>64</v>
      </c>
      <c r="F13726" t="s">
        <v>60</v>
      </c>
      <c r="G13726" t="s">
        <v>73</v>
      </c>
      <c r="H13726" t="s">
        <v>71</v>
      </c>
      <c r="I13726" t="s">
        <v>67</v>
      </c>
      <c r="J13726">
        <v>8.3364721642356907E-2</v>
      </c>
      <c r="K13726">
        <f t="shared" si="226"/>
        <v>10</v>
      </c>
    </row>
    <row r="13727" spans="1:11" x14ac:dyDescent="0.2">
      <c r="A13727">
        <v>20</v>
      </c>
      <c r="B13727" t="s">
        <v>85</v>
      </c>
      <c r="C13727" t="s">
        <v>63</v>
      </c>
      <c r="D13727" t="s">
        <v>58</v>
      </c>
      <c r="E13727" t="s">
        <v>64</v>
      </c>
      <c r="F13727" t="s">
        <v>60</v>
      </c>
      <c r="G13727" t="s">
        <v>73</v>
      </c>
      <c r="H13727" t="s">
        <v>71</v>
      </c>
      <c r="I13727" t="s">
        <v>67</v>
      </c>
      <c r="J13727">
        <v>6.9578365519391894E-2</v>
      </c>
      <c r="K13727">
        <f t="shared" si="226"/>
        <v>10</v>
      </c>
    </row>
    <row r="13728" spans="1:11" x14ac:dyDescent="0.2">
      <c r="A13728">
        <v>21</v>
      </c>
      <c r="B13728" t="s">
        <v>85</v>
      </c>
      <c r="C13728" t="s">
        <v>63</v>
      </c>
      <c r="D13728" t="s">
        <v>58</v>
      </c>
      <c r="E13728" t="s">
        <v>64</v>
      </c>
      <c r="F13728" t="s">
        <v>60</v>
      </c>
      <c r="G13728" t="s">
        <v>73</v>
      </c>
      <c r="H13728" t="s">
        <v>71</v>
      </c>
      <c r="I13728" t="s">
        <v>67</v>
      </c>
      <c r="J13728">
        <v>4.6051391800547001E-2</v>
      </c>
      <c r="K13728">
        <f t="shared" si="226"/>
        <v>10</v>
      </c>
    </row>
    <row r="13729" spans="1:11" x14ac:dyDescent="0.2">
      <c r="A13729">
        <v>22</v>
      </c>
      <c r="B13729" t="s">
        <v>85</v>
      </c>
      <c r="C13729" t="s">
        <v>63</v>
      </c>
      <c r="D13729" t="s">
        <v>58</v>
      </c>
      <c r="E13729" t="s">
        <v>64</v>
      </c>
      <c r="F13729" t="s">
        <v>60</v>
      </c>
      <c r="G13729" t="s">
        <v>73</v>
      </c>
      <c r="H13729" t="s">
        <v>71</v>
      </c>
      <c r="I13729" t="s">
        <v>67</v>
      </c>
      <c r="J13729">
        <v>2.2307562841113699E-2</v>
      </c>
      <c r="K13729">
        <f t="shared" si="226"/>
        <v>10</v>
      </c>
    </row>
    <row r="13730" spans="1:11" x14ac:dyDescent="0.2">
      <c r="A13730">
        <v>23</v>
      </c>
      <c r="B13730" t="s">
        <v>85</v>
      </c>
      <c r="C13730" t="s">
        <v>63</v>
      </c>
      <c r="D13730" t="s">
        <v>58</v>
      </c>
      <c r="E13730" t="s">
        <v>64</v>
      </c>
      <c r="F13730" t="s">
        <v>60</v>
      </c>
      <c r="G13730" t="s">
        <v>73</v>
      </c>
      <c r="H13730" t="s">
        <v>71</v>
      </c>
      <c r="I13730" t="s">
        <v>67</v>
      </c>
      <c r="J13730">
        <v>6.7206524882230502E-3</v>
      </c>
      <c r="K13730">
        <f t="shared" si="226"/>
        <v>10</v>
      </c>
    </row>
    <row r="13731" spans="1:11" x14ac:dyDescent="0.2">
      <c r="A13731">
        <v>24</v>
      </c>
      <c r="B13731" t="s">
        <v>85</v>
      </c>
      <c r="C13731" t="s">
        <v>63</v>
      </c>
      <c r="D13731" t="s">
        <v>58</v>
      </c>
      <c r="E13731" t="s">
        <v>64</v>
      </c>
      <c r="F13731" t="s">
        <v>60</v>
      </c>
      <c r="G13731" t="s">
        <v>73</v>
      </c>
      <c r="H13731" t="s">
        <v>71</v>
      </c>
      <c r="I13731" t="s">
        <v>67</v>
      </c>
      <c r="J13731" s="3">
        <v>7.5705031372357099E-4</v>
      </c>
      <c r="K13731">
        <f t="shared" si="226"/>
        <v>10</v>
      </c>
    </row>
    <row r="13732" spans="1:11" x14ac:dyDescent="0.2">
      <c r="A13732">
        <v>1</v>
      </c>
      <c r="B13732" t="s">
        <v>85</v>
      </c>
      <c r="C13732" t="s">
        <v>57</v>
      </c>
      <c r="D13732" t="s">
        <v>58</v>
      </c>
      <c r="E13732" t="s">
        <v>64</v>
      </c>
      <c r="F13732" t="s">
        <v>65</v>
      </c>
      <c r="G13732" t="s">
        <v>73</v>
      </c>
      <c r="H13732" t="s">
        <v>71</v>
      </c>
      <c r="I13732" t="s">
        <v>67</v>
      </c>
      <c r="J13732" s="3">
        <v>3.0838544169280402E-4</v>
      </c>
      <c r="K13732">
        <f t="shared" si="226"/>
        <v>10</v>
      </c>
    </row>
    <row r="13733" spans="1:11" x14ac:dyDescent="0.2">
      <c r="A13733">
        <v>2</v>
      </c>
      <c r="B13733" t="s">
        <v>85</v>
      </c>
      <c r="C13733" t="s">
        <v>57</v>
      </c>
      <c r="D13733" t="s">
        <v>58</v>
      </c>
      <c r="E13733" t="s">
        <v>64</v>
      </c>
      <c r="F13733" t="s">
        <v>65</v>
      </c>
      <c r="G13733" t="s">
        <v>73</v>
      </c>
      <c r="H13733" t="s">
        <v>71</v>
      </c>
      <c r="I13733" t="s">
        <v>67</v>
      </c>
      <c r="J13733">
        <v>1.4369557707079299E-3</v>
      </c>
      <c r="K13733">
        <f t="shared" si="226"/>
        <v>10</v>
      </c>
    </row>
    <row r="13734" spans="1:11" x14ac:dyDescent="0.2">
      <c r="A13734">
        <v>3</v>
      </c>
      <c r="B13734" t="s">
        <v>85</v>
      </c>
      <c r="C13734" t="s">
        <v>57</v>
      </c>
      <c r="D13734" t="s">
        <v>58</v>
      </c>
      <c r="E13734" t="s">
        <v>64</v>
      </c>
      <c r="F13734" t="s">
        <v>65</v>
      </c>
      <c r="G13734" t="s">
        <v>73</v>
      </c>
      <c r="H13734" t="s">
        <v>71</v>
      </c>
      <c r="I13734" t="s">
        <v>67</v>
      </c>
      <c r="J13734">
        <v>1.49950024717081E-3</v>
      </c>
      <c r="K13734">
        <f t="shared" si="226"/>
        <v>10</v>
      </c>
    </row>
    <row r="13735" spans="1:11" x14ac:dyDescent="0.2">
      <c r="A13735">
        <v>4</v>
      </c>
      <c r="B13735" t="s">
        <v>85</v>
      </c>
      <c r="C13735" t="s">
        <v>57</v>
      </c>
      <c r="D13735" t="s">
        <v>58</v>
      </c>
      <c r="E13735" t="s">
        <v>64</v>
      </c>
      <c r="F13735" t="s">
        <v>65</v>
      </c>
      <c r="G13735" t="s">
        <v>73</v>
      </c>
      <c r="H13735" t="s">
        <v>71</v>
      </c>
      <c r="I13735" t="s">
        <v>67</v>
      </c>
      <c r="J13735">
        <v>1.53502489977203E-3</v>
      </c>
      <c r="K13735">
        <f t="shared" si="226"/>
        <v>10</v>
      </c>
    </row>
    <row r="13736" spans="1:11" x14ac:dyDescent="0.2">
      <c r="A13736">
        <v>5</v>
      </c>
      <c r="B13736" t="s">
        <v>85</v>
      </c>
      <c r="C13736" t="s">
        <v>57</v>
      </c>
      <c r="D13736" t="s">
        <v>58</v>
      </c>
      <c r="E13736" t="s">
        <v>64</v>
      </c>
      <c r="F13736" t="s">
        <v>65</v>
      </c>
      <c r="G13736" t="s">
        <v>73</v>
      </c>
      <c r="H13736" t="s">
        <v>71</v>
      </c>
      <c r="I13736" t="s">
        <v>67</v>
      </c>
      <c r="J13736">
        <v>2.1805904962529702E-3</v>
      </c>
      <c r="K13736">
        <f t="shared" si="226"/>
        <v>10</v>
      </c>
    </row>
    <row r="13737" spans="1:11" x14ac:dyDescent="0.2">
      <c r="A13737">
        <v>6</v>
      </c>
      <c r="B13737" t="s">
        <v>85</v>
      </c>
      <c r="C13737" t="s">
        <v>57</v>
      </c>
      <c r="D13737" t="s">
        <v>58</v>
      </c>
      <c r="E13737" t="s">
        <v>64</v>
      </c>
      <c r="F13737" t="s">
        <v>65</v>
      </c>
      <c r="G13737" t="s">
        <v>73</v>
      </c>
      <c r="H13737" t="s">
        <v>71</v>
      </c>
      <c r="I13737" t="s">
        <v>67</v>
      </c>
      <c r="J13737">
        <v>5.1070361590816104E-3</v>
      </c>
      <c r="K13737">
        <f t="shared" si="226"/>
        <v>10</v>
      </c>
    </row>
    <row r="13738" spans="1:11" x14ac:dyDescent="0.2">
      <c r="A13738">
        <v>7</v>
      </c>
      <c r="B13738" t="s">
        <v>85</v>
      </c>
      <c r="C13738" t="s">
        <v>57</v>
      </c>
      <c r="D13738" t="s">
        <v>58</v>
      </c>
      <c r="E13738" t="s">
        <v>64</v>
      </c>
      <c r="F13738" t="s">
        <v>65</v>
      </c>
      <c r="G13738" t="s">
        <v>73</v>
      </c>
      <c r="H13738" t="s">
        <v>71</v>
      </c>
      <c r="I13738" t="s">
        <v>67</v>
      </c>
      <c r="J13738">
        <v>1.48096391651657E-2</v>
      </c>
      <c r="K13738">
        <f t="shared" si="226"/>
        <v>10</v>
      </c>
    </row>
    <row r="13739" spans="1:11" x14ac:dyDescent="0.2">
      <c r="A13739">
        <v>8</v>
      </c>
      <c r="B13739" t="s">
        <v>85</v>
      </c>
      <c r="C13739" t="s">
        <v>57</v>
      </c>
      <c r="D13739" t="s">
        <v>58</v>
      </c>
      <c r="E13739" t="s">
        <v>64</v>
      </c>
      <c r="F13739" t="s">
        <v>65</v>
      </c>
      <c r="G13739" t="s">
        <v>73</v>
      </c>
      <c r="H13739" t="s">
        <v>71</v>
      </c>
      <c r="I13739" t="s">
        <v>67</v>
      </c>
      <c r="J13739">
        <v>3.3144337947071299E-2</v>
      </c>
      <c r="K13739">
        <f t="shared" si="226"/>
        <v>10</v>
      </c>
    </row>
    <row r="13740" spans="1:11" x14ac:dyDescent="0.2">
      <c r="A13740">
        <v>9</v>
      </c>
      <c r="B13740" t="s">
        <v>85</v>
      </c>
      <c r="C13740" t="s">
        <v>57</v>
      </c>
      <c r="D13740" t="s">
        <v>58</v>
      </c>
      <c r="E13740" t="s">
        <v>64</v>
      </c>
      <c r="F13740" t="s">
        <v>65</v>
      </c>
      <c r="G13740" t="s">
        <v>73</v>
      </c>
      <c r="H13740" t="s">
        <v>71</v>
      </c>
      <c r="I13740" t="s">
        <v>67</v>
      </c>
      <c r="J13740">
        <v>5.2392158596110398E-2</v>
      </c>
      <c r="K13740">
        <f t="shared" si="226"/>
        <v>10</v>
      </c>
    </row>
    <row r="13741" spans="1:11" x14ac:dyDescent="0.2">
      <c r="A13741">
        <v>10</v>
      </c>
      <c r="B13741" t="s">
        <v>85</v>
      </c>
      <c r="C13741" t="s">
        <v>57</v>
      </c>
      <c r="D13741" t="s">
        <v>58</v>
      </c>
      <c r="E13741" t="s">
        <v>64</v>
      </c>
      <c r="F13741" t="s">
        <v>65</v>
      </c>
      <c r="G13741" t="s">
        <v>73</v>
      </c>
      <c r="H13741" t="s">
        <v>71</v>
      </c>
      <c r="I13741" t="s">
        <v>67</v>
      </c>
      <c r="J13741">
        <v>5.9122746758798E-2</v>
      </c>
      <c r="K13741">
        <f t="shared" si="226"/>
        <v>10</v>
      </c>
    </row>
    <row r="13742" spans="1:11" x14ac:dyDescent="0.2">
      <c r="A13742">
        <v>11</v>
      </c>
      <c r="B13742" t="s">
        <v>85</v>
      </c>
      <c r="C13742" t="s">
        <v>57</v>
      </c>
      <c r="D13742" t="s">
        <v>58</v>
      </c>
      <c r="E13742" t="s">
        <v>64</v>
      </c>
      <c r="F13742" t="s">
        <v>65</v>
      </c>
      <c r="G13742" t="s">
        <v>73</v>
      </c>
      <c r="H13742" t="s">
        <v>71</v>
      </c>
      <c r="I13742" t="s">
        <v>67</v>
      </c>
      <c r="J13742">
        <v>6.2213277819510401E-2</v>
      </c>
      <c r="K13742">
        <f t="shared" si="226"/>
        <v>10</v>
      </c>
    </row>
    <row r="13743" spans="1:11" x14ac:dyDescent="0.2">
      <c r="A13743">
        <v>12</v>
      </c>
      <c r="B13743" t="s">
        <v>85</v>
      </c>
      <c r="C13743" t="s">
        <v>57</v>
      </c>
      <c r="D13743" t="s">
        <v>58</v>
      </c>
      <c r="E13743" t="s">
        <v>64</v>
      </c>
      <c r="F13743" t="s">
        <v>65</v>
      </c>
      <c r="G13743" t="s">
        <v>73</v>
      </c>
      <c r="H13743" t="s">
        <v>71</v>
      </c>
      <c r="I13743" t="s">
        <v>67</v>
      </c>
      <c r="J13743">
        <v>7.1688144354345604E-2</v>
      </c>
      <c r="K13743">
        <f t="shared" si="226"/>
        <v>10</v>
      </c>
    </row>
    <row r="13744" spans="1:11" x14ac:dyDescent="0.2">
      <c r="A13744">
        <v>13</v>
      </c>
      <c r="B13744" t="s">
        <v>85</v>
      </c>
      <c r="C13744" t="s">
        <v>57</v>
      </c>
      <c r="D13744" t="s">
        <v>58</v>
      </c>
      <c r="E13744" t="s">
        <v>64</v>
      </c>
      <c r="F13744" t="s">
        <v>65</v>
      </c>
      <c r="G13744" t="s">
        <v>73</v>
      </c>
      <c r="H13744" t="s">
        <v>71</v>
      </c>
      <c r="I13744" t="s">
        <v>67</v>
      </c>
      <c r="J13744">
        <v>9.2290466391866902E-2</v>
      </c>
      <c r="K13744">
        <f t="shared" si="226"/>
        <v>10</v>
      </c>
    </row>
    <row r="13745" spans="1:11" x14ac:dyDescent="0.2">
      <c r="A13745">
        <v>14</v>
      </c>
      <c r="B13745" t="s">
        <v>85</v>
      </c>
      <c r="C13745" t="s">
        <v>57</v>
      </c>
      <c r="D13745" t="s">
        <v>58</v>
      </c>
      <c r="E13745" t="s">
        <v>64</v>
      </c>
      <c r="F13745" t="s">
        <v>65</v>
      </c>
      <c r="G13745" t="s">
        <v>73</v>
      </c>
      <c r="H13745" t="s">
        <v>71</v>
      </c>
      <c r="I13745" t="s">
        <v>67</v>
      </c>
      <c r="J13745">
        <v>9.8019649415718099E-2</v>
      </c>
      <c r="K13745">
        <f t="shared" si="226"/>
        <v>10</v>
      </c>
    </row>
    <row r="13746" spans="1:11" x14ac:dyDescent="0.2">
      <c r="A13746">
        <v>15</v>
      </c>
      <c r="B13746" t="s">
        <v>85</v>
      </c>
      <c r="C13746" t="s">
        <v>57</v>
      </c>
      <c r="D13746" t="s">
        <v>58</v>
      </c>
      <c r="E13746" t="s">
        <v>64</v>
      </c>
      <c r="F13746" t="s">
        <v>65</v>
      </c>
      <c r="G13746" t="s">
        <v>73</v>
      </c>
      <c r="H13746" t="s">
        <v>71</v>
      </c>
      <c r="I13746" t="s">
        <v>67</v>
      </c>
      <c r="J13746">
        <v>8.4970456733297894E-2</v>
      </c>
      <c r="K13746">
        <f t="shared" si="226"/>
        <v>10</v>
      </c>
    </row>
    <row r="13747" spans="1:11" x14ac:dyDescent="0.2">
      <c r="A13747">
        <v>16</v>
      </c>
      <c r="B13747" t="s">
        <v>85</v>
      </c>
      <c r="C13747" t="s">
        <v>57</v>
      </c>
      <c r="D13747" t="s">
        <v>58</v>
      </c>
      <c r="E13747" t="s">
        <v>64</v>
      </c>
      <c r="F13747" t="s">
        <v>65</v>
      </c>
      <c r="G13747" t="s">
        <v>73</v>
      </c>
      <c r="H13747" t="s">
        <v>71</v>
      </c>
      <c r="I13747" t="s">
        <v>67</v>
      </c>
      <c r="J13747">
        <v>7.8546297787957603E-2</v>
      </c>
      <c r="K13747">
        <f t="shared" si="226"/>
        <v>10</v>
      </c>
    </row>
    <row r="13748" spans="1:11" x14ac:dyDescent="0.2">
      <c r="A13748">
        <v>17</v>
      </c>
      <c r="B13748" t="s">
        <v>85</v>
      </c>
      <c r="C13748" t="s">
        <v>57</v>
      </c>
      <c r="D13748" t="s">
        <v>58</v>
      </c>
      <c r="E13748" t="s">
        <v>64</v>
      </c>
      <c r="F13748" t="s">
        <v>65</v>
      </c>
      <c r="G13748" t="s">
        <v>73</v>
      </c>
      <c r="H13748" t="s">
        <v>71</v>
      </c>
      <c r="I13748" t="s">
        <v>67</v>
      </c>
      <c r="J13748">
        <v>8.1612128547983706E-2</v>
      </c>
      <c r="K13748">
        <f t="shared" si="226"/>
        <v>10</v>
      </c>
    </row>
    <row r="13749" spans="1:11" x14ac:dyDescent="0.2">
      <c r="A13749">
        <v>18</v>
      </c>
      <c r="B13749" t="s">
        <v>85</v>
      </c>
      <c r="C13749" t="s">
        <v>57</v>
      </c>
      <c r="D13749" t="s">
        <v>58</v>
      </c>
      <c r="E13749" t="s">
        <v>64</v>
      </c>
      <c r="F13749" t="s">
        <v>65</v>
      </c>
      <c r="G13749" t="s">
        <v>73</v>
      </c>
      <c r="H13749" t="s">
        <v>71</v>
      </c>
      <c r="I13749" t="s">
        <v>67</v>
      </c>
      <c r="J13749">
        <v>8.78094030513904E-2</v>
      </c>
      <c r="K13749">
        <f t="shared" si="226"/>
        <v>10</v>
      </c>
    </row>
    <row r="13750" spans="1:11" x14ac:dyDescent="0.2">
      <c r="A13750">
        <v>19</v>
      </c>
      <c r="B13750" t="s">
        <v>85</v>
      </c>
      <c r="C13750" t="s">
        <v>57</v>
      </c>
      <c r="D13750" t="s">
        <v>58</v>
      </c>
      <c r="E13750" t="s">
        <v>64</v>
      </c>
      <c r="F13750" t="s">
        <v>65</v>
      </c>
      <c r="G13750" t="s">
        <v>73</v>
      </c>
      <c r="H13750" t="s">
        <v>71</v>
      </c>
      <c r="I13750" t="s">
        <v>67</v>
      </c>
      <c r="J13750">
        <v>7.8860528981542E-2</v>
      </c>
      <c r="K13750">
        <f t="shared" si="226"/>
        <v>10</v>
      </c>
    </row>
    <row r="13751" spans="1:11" x14ac:dyDescent="0.2">
      <c r="A13751">
        <v>20</v>
      </c>
      <c r="B13751" t="s">
        <v>85</v>
      </c>
      <c r="C13751" t="s">
        <v>57</v>
      </c>
      <c r="D13751" t="s">
        <v>58</v>
      </c>
      <c r="E13751" t="s">
        <v>64</v>
      </c>
      <c r="F13751" t="s">
        <v>65</v>
      </c>
      <c r="G13751" t="s">
        <v>73</v>
      </c>
      <c r="H13751" t="s">
        <v>71</v>
      </c>
      <c r="I13751" t="s">
        <v>67</v>
      </c>
      <c r="J13751">
        <v>5.2983850990749398E-2</v>
      </c>
      <c r="K13751">
        <f t="shared" si="226"/>
        <v>10</v>
      </c>
    </row>
    <row r="13752" spans="1:11" x14ac:dyDescent="0.2">
      <c r="A13752">
        <v>21</v>
      </c>
      <c r="B13752" t="s">
        <v>85</v>
      </c>
      <c r="C13752" t="s">
        <v>57</v>
      </c>
      <c r="D13752" t="s">
        <v>58</v>
      </c>
      <c r="E13752" t="s">
        <v>64</v>
      </c>
      <c r="F13752" t="s">
        <v>65</v>
      </c>
      <c r="G13752" t="s">
        <v>73</v>
      </c>
      <c r="H13752" t="s">
        <v>71</v>
      </c>
      <c r="I13752" t="s">
        <v>67</v>
      </c>
      <c r="J13752">
        <v>2.6374281010378399E-2</v>
      </c>
      <c r="K13752">
        <f t="shared" si="226"/>
        <v>10</v>
      </c>
    </row>
    <row r="13753" spans="1:11" x14ac:dyDescent="0.2">
      <c r="A13753">
        <v>22</v>
      </c>
      <c r="B13753" t="s">
        <v>85</v>
      </c>
      <c r="C13753" t="s">
        <v>57</v>
      </c>
      <c r="D13753" t="s">
        <v>58</v>
      </c>
      <c r="E13753" t="s">
        <v>64</v>
      </c>
      <c r="F13753" t="s">
        <v>65</v>
      </c>
      <c r="G13753" t="s">
        <v>73</v>
      </c>
      <c r="H13753" t="s">
        <v>71</v>
      </c>
      <c r="I13753" t="s">
        <v>67</v>
      </c>
      <c r="J13753">
        <v>1.08519731685722E-2</v>
      </c>
      <c r="K13753">
        <f t="shared" si="226"/>
        <v>10</v>
      </c>
    </row>
    <row r="13754" spans="1:11" x14ac:dyDescent="0.2">
      <c r="A13754">
        <v>23</v>
      </c>
      <c r="B13754" t="s">
        <v>85</v>
      </c>
      <c r="C13754" t="s">
        <v>57</v>
      </c>
      <c r="D13754" t="s">
        <v>58</v>
      </c>
      <c r="E13754" t="s">
        <v>64</v>
      </c>
      <c r="F13754" t="s">
        <v>65</v>
      </c>
      <c r="G13754" t="s">
        <v>73</v>
      </c>
      <c r="H13754" t="s">
        <v>71</v>
      </c>
      <c r="I13754" t="s">
        <v>67</v>
      </c>
      <c r="J13754">
        <v>2.1937432828560599E-3</v>
      </c>
      <c r="K13754">
        <f t="shared" si="226"/>
        <v>10</v>
      </c>
    </row>
    <row r="13755" spans="1:11" x14ac:dyDescent="0.2">
      <c r="A13755">
        <v>24</v>
      </c>
      <c r="B13755" t="s">
        <v>85</v>
      </c>
      <c r="C13755" t="s">
        <v>57</v>
      </c>
      <c r="D13755" t="s">
        <v>58</v>
      </c>
      <c r="E13755" t="s">
        <v>64</v>
      </c>
      <c r="F13755" t="s">
        <v>65</v>
      </c>
      <c r="G13755" t="s">
        <v>73</v>
      </c>
      <c r="H13755" t="s">
        <v>71</v>
      </c>
      <c r="I13755" t="s">
        <v>67</v>
      </c>
      <c r="J13755" s="3">
        <v>4.9422982006938699E-5</v>
      </c>
      <c r="K13755">
        <f t="shared" si="226"/>
        <v>10</v>
      </c>
    </row>
    <row r="13756" spans="1:11" x14ac:dyDescent="0.2">
      <c r="A13756">
        <v>1</v>
      </c>
      <c r="B13756" t="s">
        <v>85</v>
      </c>
      <c r="C13756" t="s">
        <v>63</v>
      </c>
      <c r="D13756" t="s">
        <v>58</v>
      </c>
      <c r="E13756" t="s">
        <v>64</v>
      </c>
      <c r="F13756" t="s">
        <v>65</v>
      </c>
      <c r="G13756" t="s">
        <v>73</v>
      </c>
      <c r="H13756" t="s">
        <v>71</v>
      </c>
      <c r="I13756" t="s">
        <v>67</v>
      </c>
      <c r="J13756" s="3">
        <v>5.3245095641313105E-4</v>
      </c>
      <c r="K13756">
        <f t="shared" si="226"/>
        <v>10</v>
      </c>
    </row>
    <row r="13757" spans="1:11" x14ac:dyDescent="0.2">
      <c r="A13757">
        <v>2</v>
      </c>
      <c r="B13757" t="s">
        <v>85</v>
      </c>
      <c r="C13757" t="s">
        <v>63</v>
      </c>
      <c r="D13757" t="s">
        <v>58</v>
      </c>
      <c r="E13757" t="s">
        <v>64</v>
      </c>
      <c r="F13757" t="s">
        <v>65</v>
      </c>
      <c r="G13757" t="s">
        <v>73</v>
      </c>
      <c r="H13757" t="s">
        <v>71</v>
      </c>
      <c r="I13757" t="s">
        <v>67</v>
      </c>
      <c r="J13757">
        <v>2.47170317045754E-3</v>
      </c>
      <c r="K13757">
        <f t="shared" si="226"/>
        <v>10</v>
      </c>
    </row>
    <row r="13758" spans="1:11" x14ac:dyDescent="0.2">
      <c r="A13758">
        <v>3</v>
      </c>
      <c r="B13758" t="s">
        <v>85</v>
      </c>
      <c r="C13758" t="s">
        <v>63</v>
      </c>
      <c r="D13758" t="s">
        <v>58</v>
      </c>
      <c r="E13758" t="s">
        <v>64</v>
      </c>
      <c r="F13758" t="s">
        <v>65</v>
      </c>
      <c r="G13758" t="s">
        <v>73</v>
      </c>
      <c r="H13758" t="s">
        <v>71</v>
      </c>
      <c r="I13758" t="s">
        <v>67</v>
      </c>
      <c r="J13758">
        <v>2.6274762474395902E-3</v>
      </c>
      <c r="K13758">
        <f t="shared" si="226"/>
        <v>10</v>
      </c>
    </row>
    <row r="13759" spans="1:11" x14ac:dyDescent="0.2">
      <c r="A13759">
        <v>4</v>
      </c>
      <c r="B13759" t="s">
        <v>85</v>
      </c>
      <c r="C13759" t="s">
        <v>63</v>
      </c>
      <c r="D13759" t="s">
        <v>58</v>
      </c>
      <c r="E13759" t="s">
        <v>64</v>
      </c>
      <c r="F13759" t="s">
        <v>65</v>
      </c>
      <c r="G13759" t="s">
        <v>73</v>
      </c>
      <c r="H13759" t="s">
        <v>71</v>
      </c>
      <c r="I13759" t="s">
        <v>67</v>
      </c>
      <c r="J13759">
        <v>2.6936938707115901E-3</v>
      </c>
      <c r="K13759">
        <f t="shared" si="226"/>
        <v>10</v>
      </c>
    </row>
    <row r="13760" spans="1:11" x14ac:dyDescent="0.2">
      <c r="A13760">
        <v>5</v>
      </c>
      <c r="B13760" t="s">
        <v>85</v>
      </c>
      <c r="C13760" t="s">
        <v>63</v>
      </c>
      <c r="D13760" t="s">
        <v>58</v>
      </c>
      <c r="E13760" t="s">
        <v>64</v>
      </c>
      <c r="F13760" t="s">
        <v>65</v>
      </c>
      <c r="G13760" t="s">
        <v>73</v>
      </c>
      <c r="H13760" t="s">
        <v>71</v>
      </c>
      <c r="I13760" t="s">
        <v>67</v>
      </c>
      <c r="J13760">
        <v>2.10428925316684E-3</v>
      </c>
      <c r="K13760">
        <f t="shared" si="226"/>
        <v>10</v>
      </c>
    </row>
    <row r="13761" spans="1:11" x14ac:dyDescent="0.2">
      <c r="A13761">
        <v>6</v>
      </c>
      <c r="B13761" t="s">
        <v>85</v>
      </c>
      <c r="C13761" t="s">
        <v>63</v>
      </c>
      <c r="D13761" t="s">
        <v>58</v>
      </c>
      <c r="E13761" t="s">
        <v>64</v>
      </c>
      <c r="F13761" t="s">
        <v>65</v>
      </c>
      <c r="G13761" t="s">
        <v>73</v>
      </c>
      <c r="H13761" t="s">
        <v>71</v>
      </c>
      <c r="I13761" t="s">
        <v>67</v>
      </c>
      <c r="J13761">
        <v>2.56399137040786E-3</v>
      </c>
      <c r="K13761">
        <f t="shared" si="226"/>
        <v>10</v>
      </c>
    </row>
    <row r="13762" spans="1:11" x14ac:dyDescent="0.2">
      <c r="A13762">
        <v>7</v>
      </c>
      <c r="B13762" t="s">
        <v>85</v>
      </c>
      <c r="C13762" t="s">
        <v>63</v>
      </c>
      <c r="D13762" t="s">
        <v>58</v>
      </c>
      <c r="E13762" t="s">
        <v>64</v>
      </c>
      <c r="F13762" t="s">
        <v>65</v>
      </c>
      <c r="G13762" t="s">
        <v>73</v>
      </c>
      <c r="H13762" t="s">
        <v>71</v>
      </c>
      <c r="I13762" t="s">
        <v>67</v>
      </c>
      <c r="J13762">
        <v>5.6855564972648799E-3</v>
      </c>
      <c r="K13762">
        <f t="shared" si="226"/>
        <v>10</v>
      </c>
    </row>
    <row r="13763" spans="1:11" x14ac:dyDescent="0.2">
      <c r="A13763">
        <v>8</v>
      </c>
      <c r="B13763" t="s">
        <v>85</v>
      </c>
      <c r="C13763" t="s">
        <v>63</v>
      </c>
      <c r="D13763" t="s">
        <v>58</v>
      </c>
      <c r="E13763" t="s">
        <v>64</v>
      </c>
      <c r="F13763" t="s">
        <v>65</v>
      </c>
      <c r="G13763" t="s">
        <v>73</v>
      </c>
      <c r="H13763" t="s">
        <v>71</v>
      </c>
      <c r="I13763" t="s">
        <v>67</v>
      </c>
      <c r="J13763">
        <v>1.4498903732412E-2</v>
      </c>
      <c r="K13763">
        <f t="shared" si="226"/>
        <v>10</v>
      </c>
    </row>
    <row r="13764" spans="1:11" x14ac:dyDescent="0.2">
      <c r="A13764">
        <v>9</v>
      </c>
      <c r="B13764" t="s">
        <v>85</v>
      </c>
      <c r="C13764" t="s">
        <v>63</v>
      </c>
      <c r="D13764" t="s">
        <v>58</v>
      </c>
      <c r="E13764" t="s">
        <v>64</v>
      </c>
      <c r="F13764" t="s">
        <v>65</v>
      </c>
      <c r="G13764" t="s">
        <v>73</v>
      </c>
      <c r="H13764" t="s">
        <v>71</v>
      </c>
      <c r="I13764" t="s">
        <v>67</v>
      </c>
      <c r="J13764">
        <v>2.77783404953196E-2</v>
      </c>
      <c r="K13764">
        <f t="shared" ref="K13764:K13827" si="227">MONTH(1&amp;B13764)</f>
        <v>10</v>
      </c>
    </row>
    <row r="13765" spans="1:11" x14ac:dyDescent="0.2">
      <c r="A13765">
        <v>10</v>
      </c>
      <c r="B13765" t="s">
        <v>85</v>
      </c>
      <c r="C13765" t="s">
        <v>63</v>
      </c>
      <c r="D13765" t="s">
        <v>58</v>
      </c>
      <c r="E13765" t="s">
        <v>64</v>
      </c>
      <c r="F13765" t="s">
        <v>65</v>
      </c>
      <c r="G13765" t="s">
        <v>73</v>
      </c>
      <c r="H13765" t="s">
        <v>71</v>
      </c>
      <c r="I13765" t="s">
        <v>67</v>
      </c>
      <c r="J13765">
        <v>4.3438159801913498E-2</v>
      </c>
      <c r="K13765">
        <f t="shared" si="227"/>
        <v>10</v>
      </c>
    </row>
    <row r="13766" spans="1:11" x14ac:dyDescent="0.2">
      <c r="A13766">
        <v>11</v>
      </c>
      <c r="B13766" t="s">
        <v>85</v>
      </c>
      <c r="C13766" t="s">
        <v>63</v>
      </c>
      <c r="D13766" t="s">
        <v>58</v>
      </c>
      <c r="E13766" t="s">
        <v>64</v>
      </c>
      <c r="F13766" t="s">
        <v>65</v>
      </c>
      <c r="G13766" t="s">
        <v>73</v>
      </c>
      <c r="H13766" t="s">
        <v>71</v>
      </c>
      <c r="I13766" t="s">
        <v>67</v>
      </c>
      <c r="J13766">
        <v>5.4102575659762203E-2</v>
      </c>
      <c r="K13766">
        <f t="shared" si="227"/>
        <v>10</v>
      </c>
    </row>
    <row r="13767" spans="1:11" x14ac:dyDescent="0.2">
      <c r="A13767">
        <v>12</v>
      </c>
      <c r="B13767" t="s">
        <v>85</v>
      </c>
      <c r="C13767" t="s">
        <v>63</v>
      </c>
      <c r="D13767" t="s">
        <v>58</v>
      </c>
      <c r="E13767" t="s">
        <v>64</v>
      </c>
      <c r="F13767" t="s">
        <v>65</v>
      </c>
      <c r="G13767" t="s">
        <v>73</v>
      </c>
      <c r="H13767" t="s">
        <v>71</v>
      </c>
      <c r="I13767" t="s">
        <v>67</v>
      </c>
      <c r="J13767">
        <v>6.5637522666375195E-2</v>
      </c>
      <c r="K13767">
        <f t="shared" si="227"/>
        <v>10</v>
      </c>
    </row>
    <row r="13768" spans="1:11" x14ac:dyDescent="0.2">
      <c r="A13768">
        <v>13</v>
      </c>
      <c r="B13768" t="s">
        <v>85</v>
      </c>
      <c r="C13768" t="s">
        <v>63</v>
      </c>
      <c r="D13768" t="s">
        <v>58</v>
      </c>
      <c r="E13768" t="s">
        <v>64</v>
      </c>
      <c r="F13768" t="s">
        <v>65</v>
      </c>
      <c r="G13768" t="s">
        <v>73</v>
      </c>
      <c r="H13768" t="s">
        <v>71</v>
      </c>
      <c r="I13768" t="s">
        <v>67</v>
      </c>
      <c r="J13768">
        <v>8.5023421871577895E-2</v>
      </c>
      <c r="K13768">
        <f t="shared" si="227"/>
        <v>10</v>
      </c>
    </row>
    <row r="13769" spans="1:11" x14ac:dyDescent="0.2">
      <c r="A13769">
        <v>14</v>
      </c>
      <c r="B13769" t="s">
        <v>85</v>
      </c>
      <c r="C13769" t="s">
        <v>63</v>
      </c>
      <c r="D13769" t="s">
        <v>58</v>
      </c>
      <c r="E13769" t="s">
        <v>64</v>
      </c>
      <c r="F13769" t="s">
        <v>65</v>
      </c>
      <c r="G13769" t="s">
        <v>73</v>
      </c>
      <c r="H13769" t="s">
        <v>71</v>
      </c>
      <c r="I13769" t="s">
        <v>67</v>
      </c>
      <c r="J13769">
        <v>9.8298716988570803E-2</v>
      </c>
      <c r="K13769">
        <f t="shared" si="227"/>
        <v>10</v>
      </c>
    </row>
    <row r="13770" spans="1:11" x14ac:dyDescent="0.2">
      <c r="A13770">
        <v>15</v>
      </c>
      <c r="B13770" t="s">
        <v>85</v>
      </c>
      <c r="C13770" t="s">
        <v>63</v>
      </c>
      <c r="D13770" t="s">
        <v>58</v>
      </c>
      <c r="E13770" t="s">
        <v>64</v>
      </c>
      <c r="F13770" t="s">
        <v>65</v>
      </c>
      <c r="G13770" t="s">
        <v>73</v>
      </c>
      <c r="H13770" t="s">
        <v>71</v>
      </c>
      <c r="I13770" t="s">
        <v>67</v>
      </c>
      <c r="J13770">
        <v>0.100695992200312</v>
      </c>
      <c r="K13770">
        <f t="shared" si="227"/>
        <v>10</v>
      </c>
    </row>
    <row r="13771" spans="1:11" x14ac:dyDescent="0.2">
      <c r="A13771">
        <v>16</v>
      </c>
      <c r="B13771" t="s">
        <v>85</v>
      </c>
      <c r="C13771" t="s">
        <v>63</v>
      </c>
      <c r="D13771" t="s">
        <v>58</v>
      </c>
      <c r="E13771" t="s">
        <v>64</v>
      </c>
      <c r="F13771" t="s">
        <v>65</v>
      </c>
      <c r="G13771" t="s">
        <v>73</v>
      </c>
      <c r="H13771" t="s">
        <v>71</v>
      </c>
      <c r="I13771" t="s">
        <v>67</v>
      </c>
      <c r="J13771">
        <v>9.8361522509495702E-2</v>
      </c>
      <c r="K13771">
        <f t="shared" si="227"/>
        <v>10</v>
      </c>
    </row>
    <row r="13772" spans="1:11" x14ac:dyDescent="0.2">
      <c r="A13772">
        <v>17</v>
      </c>
      <c r="B13772" t="s">
        <v>85</v>
      </c>
      <c r="C13772" t="s">
        <v>63</v>
      </c>
      <c r="D13772" t="s">
        <v>58</v>
      </c>
      <c r="E13772" t="s">
        <v>64</v>
      </c>
      <c r="F13772" t="s">
        <v>65</v>
      </c>
      <c r="G13772" t="s">
        <v>73</v>
      </c>
      <c r="H13772" t="s">
        <v>71</v>
      </c>
      <c r="I13772" t="s">
        <v>67</v>
      </c>
      <c r="J13772">
        <v>9.5043281085371703E-2</v>
      </c>
      <c r="K13772">
        <f t="shared" si="227"/>
        <v>10</v>
      </c>
    </row>
    <row r="13773" spans="1:11" x14ac:dyDescent="0.2">
      <c r="A13773">
        <v>18</v>
      </c>
      <c r="B13773" t="s">
        <v>85</v>
      </c>
      <c r="C13773" t="s">
        <v>63</v>
      </c>
      <c r="D13773" t="s">
        <v>58</v>
      </c>
      <c r="E13773" t="s">
        <v>64</v>
      </c>
      <c r="F13773" t="s">
        <v>65</v>
      </c>
      <c r="G13773" t="s">
        <v>73</v>
      </c>
      <c r="H13773" t="s">
        <v>71</v>
      </c>
      <c r="I13773" t="s">
        <v>67</v>
      </c>
      <c r="J13773">
        <v>9.2451980871266201E-2</v>
      </c>
      <c r="K13773">
        <f t="shared" si="227"/>
        <v>10</v>
      </c>
    </row>
    <row r="13774" spans="1:11" x14ac:dyDescent="0.2">
      <c r="A13774">
        <v>19</v>
      </c>
      <c r="B13774" t="s">
        <v>85</v>
      </c>
      <c r="C13774" t="s">
        <v>63</v>
      </c>
      <c r="D13774" t="s">
        <v>58</v>
      </c>
      <c r="E13774" t="s">
        <v>64</v>
      </c>
      <c r="F13774" t="s">
        <v>65</v>
      </c>
      <c r="G13774" t="s">
        <v>73</v>
      </c>
      <c r="H13774" t="s">
        <v>71</v>
      </c>
      <c r="I13774" t="s">
        <v>67</v>
      </c>
      <c r="J13774">
        <v>8.5134524887403903E-2</v>
      </c>
      <c r="K13774">
        <f t="shared" si="227"/>
        <v>10</v>
      </c>
    </row>
    <row r="13775" spans="1:11" x14ac:dyDescent="0.2">
      <c r="A13775">
        <v>20</v>
      </c>
      <c r="B13775" t="s">
        <v>85</v>
      </c>
      <c r="C13775" t="s">
        <v>63</v>
      </c>
      <c r="D13775" t="s">
        <v>58</v>
      </c>
      <c r="E13775" t="s">
        <v>64</v>
      </c>
      <c r="F13775" t="s">
        <v>65</v>
      </c>
      <c r="G13775" t="s">
        <v>73</v>
      </c>
      <c r="H13775" t="s">
        <v>71</v>
      </c>
      <c r="I13775" t="s">
        <v>67</v>
      </c>
      <c r="J13775">
        <v>6.3397982025045693E-2</v>
      </c>
      <c r="K13775">
        <f t="shared" si="227"/>
        <v>10</v>
      </c>
    </row>
    <row r="13776" spans="1:11" x14ac:dyDescent="0.2">
      <c r="A13776">
        <v>21</v>
      </c>
      <c r="B13776" t="s">
        <v>85</v>
      </c>
      <c r="C13776" t="s">
        <v>63</v>
      </c>
      <c r="D13776" t="s">
        <v>58</v>
      </c>
      <c r="E13776" t="s">
        <v>64</v>
      </c>
      <c r="F13776" t="s">
        <v>65</v>
      </c>
      <c r="G13776" t="s">
        <v>73</v>
      </c>
      <c r="H13776" t="s">
        <v>71</v>
      </c>
      <c r="I13776" t="s">
        <v>67</v>
      </c>
      <c r="J13776">
        <v>3.7231680259613098E-2</v>
      </c>
      <c r="K13776">
        <f t="shared" si="227"/>
        <v>10</v>
      </c>
    </row>
    <row r="13777" spans="1:11" x14ac:dyDescent="0.2">
      <c r="A13777">
        <v>22</v>
      </c>
      <c r="B13777" t="s">
        <v>85</v>
      </c>
      <c r="C13777" t="s">
        <v>63</v>
      </c>
      <c r="D13777" t="s">
        <v>58</v>
      </c>
      <c r="E13777" t="s">
        <v>64</v>
      </c>
      <c r="F13777" t="s">
        <v>65</v>
      </c>
      <c r="G13777" t="s">
        <v>73</v>
      </c>
      <c r="H13777" t="s">
        <v>71</v>
      </c>
      <c r="I13777" t="s">
        <v>67</v>
      </c>
      <c r="J13777">
        <v>1.6587621399040599E-2</v>
      </c>
      <c r="K13777">
        <f t="shared" si="227"/>
        <v>10</v>
      </c>
    </row>
    <row r="13778" spans="1:11" x14ac:dyDescent="0.2">
      <c r="A13778">
        <v>23</v>
      </c>
      <c r="B13778" t="s">
        <v>85</v>
      </c>
      <c r="C13778" t="s">
        <v>63</v>
      </c>
      <c r="D13778" t="s">
        <v>58</v>
      </c>
      <c r="E13778" t="s">
        <v>64</v>
      </c>
      <c r="F13778" t="s">
        <v>65</v>
      </c>
      <c r="G13778" t="s">
        <v>73</v>
      </c>
      <c r="H13778" t="s">
        <v>71</v>
      </c>
      <c r="I13778" t="s">
        <v>67</v>
      </c>
      <c r="J13778">
        <v>3.5769523848477799E-3</v>
      </c>
      <c r="K13778">
        <f t="shared" si="227"/>
        <v>10</v>
      </c>
    </row>
    <row r="13779" spans="1:11" x14ac:dyDescent="0.2">
      <c r="A13779">
        <v>24</v>
      </c>
      <c r="B13779" t="s">
        <v>85</v>
      </c>
      <c r="C13779" t="s">
        <v>63</v>
      </c>
      <c r="D13779" t="s">
        <v>58</v>
      </c>
      <c r="E13779" t="s">
        <v>64</v>
      </c>
      <c r="F13779" t="s">
        <v>65</v>
      </c>
      <c r="G13779" t="s">
        <v>73</v>
      </c>
      <c r="H13779" t="s">
        <v>71</v>
      </c>
      <c r="I13779" t="s">
        <v>67</v>
      </c>
      <c r="J13779" s="3">
        <v>6.1659795809351103E-5</v>
      </c>
      <c r="K13779">
        <f t="shared" si="227"/>
        <v>10</v>
      </c>
    </row>
    <row r="13780" spans="1:11" x14ac:dyDescent="0.2">
      <c r="A13780">
        <v>1</v>
      </c>
      <c r="B13780" t="s">
        <v>85</v>
      </c>
      <c r="C13780" t="s">
        <v>57</v>
      </c>
      <c r="D13780" t="s">
        <v>74</v>
      </c>
      <c r="E13780" t="s">
        <v>59</v>
      </c>
      <c r="F13780" t="s">
        <v>60</v>
      </c>
      <c r="G13780" t="s">
        <v>72</v>
      </c>
      <c r="H13780" t="s">
        <v>62</v>
      </c>
      <c r="I13780" t="s">
        <v>67</v>
      </c>
      <c r="J13780">
        <v>6.9000000000000006E-2</v>
      </c>
      <c r="K13780">
        <f t="shared" si="227"/>
        <v>10</v>
      </c>
    </row>
    <row r="13781" spans="1:11" x14ac:dyDescent="0.2">
      <c r="A13781">
        <v>2</v>
      </c>
      <c r="B13781" t="s">
        <v>85</v>
      </c>
      <c r="C13781" t="s">
        <v>57</v>
      </c>
      <c r="D13781" t="s">
        <v>74</v>
      </c>
      <c r="E13781" t="s">
        <v>59</v>
      </c>
      <c r="F13781" t="s">
        <v>60</v>
      </c>
      <c r="G13781" t="s">
        <v>72</v>
      </c>
      <c r="H13781" t="s">
        <v>62</v>
      </c>
      <c r="I13781" t="s">
        <v>67</v>
      </c>
      <c r="J13781">
        <v>4.8000000000000001E-2</v>
      </c>
      <c r="K13781">
        <f t="shared" si="227"/>
        <v>10</v>
      </c>
    </row>
    <row r="13782" spans="1:11" x14ac:dyDescent="0.2">
      <c r="A13782">
        <v>3</v>
      </c>
      <c r="B13782" t="s">
        <v>85</v>
      </c>
      <c r="C13782" t="s">
        <v>57</v>
      </c>
      <c r="D13782" t="s">
        <v>74</v>
      </c>
      <c r="E13782" t="s">
        <v>59</v>
      </c>
      <c r="F13782" t="s">
        <v>60</v>
      </c>
      <c r="G13782" t="s">
        <v>72</v>
      </c>
      <c r="H13782" t="s">
        <v>62</v>
      </c>
      <c r="I13782" t="s">
        <v>67</v>
      </c>
      <c r="J13782">
        <v>2.4E-2</v>
      </c>
      <c r="K13782">
        <f t="shared" si="227"/>
        <v>10</v>
      </c>
    </row>
    <row r="13783" spans="1:11" x14ac:dyDescent="0.2">
      <c r="A13783">
        <v>4</v>
      </c>
      <c r="B13783" t="s">
        <v>85</v>
      </c>
      <c r="C13783" t="s">
        <v>57</v>
      </c>
      <c r="D13783" t="s">
        <v>74</v>
      </c>
      <c r="E13783" t="s">
        <v>59</v>
      </c>
      <c r="F13783" t="s">
        <v>60</v>
      </c>
      <c r="G13783" t="s">
        <v>72</v>
      </c>
      <c r="H13783" t="s">
        <v>62</v>
      </c>
      <c r="I13783" t="s">
        <v>67</v>
      </c>
      <c r="J13783">
        <v>1.0999999999999999E-2</v>
      </c>
      <c r="K13783">
        <f t="shared" si="227"/>
        <v>10</v>
      </c>
    </row>
    <row r="13784" spans="1:11" x14ac:dyDescent="0.2">
      <c r="A13784">
        <v>5</v>
      </c>
      <c r="B13784" t="s">
        <v>85</v>
      </c>
      <c r="C13784" t="s">
        <v>57</v>
      </c>
      <c r="D13784" t="s">
        <v>74</v>
      </c>
      <c r="E13784" t="s">
        <v>59</v>
      </c>
      <c r="F13784" t="s">
        <v>60</v>
      </c>
      <c r="G13784" t="s">
        <v>72</v>
      </c>
      <c r="H13784" t="s">
        <v>62</v>
      </c>
      <c r="I13784" t="s">
        <v>67</v>
      </c>
      <c r="J13784">
        <v>6.0000000000000001E-3</v>
      </c>
      <c r="K13784">
        <f t="shared" si="227"/>
        <v>10</v>
      </c>
    </row>
    <row r="13785" spans="1:11" x14ac:dyDescent="0.2">
      <c r="A13785">
        <v>6</v>
      </c>
      <c r="B13785" t="s">
        <v>85</v>
      </c>
      <c r="C13785" t="s">
        <v>57</v>
      </c>
      <c r="D13785" t="s">
        <v>74</v>
      </c>
      <c r="E13785" t="s">
        <v>59</v>
      </c>
      <c r="F13785" t="s">
        <v>60</v>
      </c>
      <c r="G13785" t="s">
        <v>72</v>
      </c>
      <c r="H13785" t="s">
        <v>62</v>
      </c>
      <c r="I13785" t="s">
        <v>67</v>
      </c>
      <c r="J13785">
        <v>4.0000000000000001E-3</v>
      </c>
      <c r="K13785">
        <f t="shared" si="227"/>
        <v>10</v>
      </c>
    </row>
    <row r="13786" spans="1:11" x14ac:dyDescent="0.2">
      <c r="A13786">
        <v>7</v>
      </c>
      <c r="B13786" t="s">
        <v>85</v>
      </c>
      <c r="C13786" t="s">
        <v>57</v>
      </c>
      <c r="D13786" t="s">
        <v>74</v>
      </c>
      <c r="E13786" t="s">
        <v>59</v>
      </c>
      <c r="F13786" t="s">
        <v>60</v>
      </c>
      <c r="G13786" t="s">
        <v>72</v>
      </c>
      <c r="H13786" t="s">
        <v>62</v>
      </c>
      <c r="I13786" t="s">
        <v>67</v>
      </c>
      <c r="J13786">
        <v>5.0000000000000001E-3</v>
      </c>
      <c r="K13786">
        <f t="shared" si="227"/>
        <v>10</v>
      </c>
    </row>
    <row r="13787" spans="1:11" x14ac:dyDescent="0.2">
      <c r="A13787">
        <v>8</v>
      </c>
      <c r="B13787" t="s">
        <v>85</v>
      </c>
      <c r="C13787" t="s">
        <v>57</v>
      </c>
      <c r="D13787" t="s">
        <v>74</v>
      </c>
      <c r="E13787" t="s">
        <v>59</v>
      </c>
      <c r="F13787" t="s">
        <v>60</v>
      </c>
      <c r="G13787" t="s">
        <v>72</v>
      </c>
      <c r="H13787" t="s">
        <v>62</v>
      </c>
      <c r="I13787" t="s">
        <v>67</v>
      </c>
      <c r="J13787">
        <v>6.9999999999999897E-3</v>
      </c>
      <c r="K13787">
        <f t="shared" si="227"/>
        <v>10</v>
      </c>
    </row>
    <row r="13788" spans="1:11" x14ac:dyDescent="0.2">
      <c r="A13788">
        <v>9</v>
      </c>
      <c r="B13788" t="s">
        <v>85</v>
      </c>
      <c r="C13788" t="s">
        <v>57</v>
      </c>
      <c r="D13788" t="s">
        <v>74</v>
      </c>
      <c r="E13788" t="s">
        <v>59</v>
      </c>
      <c r="F13788" t="s">
        <v>60</v>
      </c>
      <c r="G13788" t="s">
        <v>72</v>
      </c>
      <c r="H13788" t="s">
        <v>62</v>
      </c>
      <c r="I13788" t="s">
        <v>67</v>
      </c>
      <c r="J13788">
        <v>1.0999999999999999E-2</v>
      </c>
      <c r="K13788">
        <f t="shared" si="227"/>
        <v>10</v>
      </c>
    </row>
    <row r="13789" spans="1:11" x14ac:dyDescent="0.2">
      <c r="A13789">
        <v>10</v>
      </c>
      <c r="B13789" t="s">
        <v>85</v>
      </c>
      <c r="C13789" t="s">
        <v>57</v>
      </c>
      <c r="D13789" t="s">
        <v>74</v>
      </c>
      <c r="E13789" t="s">
        <v>59</v>
      </c>
      <c r="F13789" t="s">
        <v>60</v>
      </c>
      <c r="G13789" t="s">
        <v>72</v>
      </c>
      <c r="H13789" t="s">
        <v>62</v>
      </c>
      <c r="I13789" t="s">
        <v>67</v>
      </c>
      <c r="J13789">
        <v>0.02</v>
      </c>
      <c r="K13789">
        <f t="shared" si="227"/>
        <v>10</v>
      </c>
    </row>
    <row r="13790" spans="1:11" x14ac:dyDescent="0.2">
      <c r="A13790">
        <v>11</v>
      </c>
      <c r="B13790" t="s">
        <v>85</v>
      </c>
      <c r="C13790" t="s">
        <v>57</v>
      </c>
      <c r="D13790" t="s">
        <v>74</v>
      </c>
      <c r="E13790" t="s">
        <v>59</v>
      </c>
      <c r="F13790" t="s">
        <v>60</v>
      </c>
      <c r="G13790" t="s">
        <v>72</v>
      </c>
      <c r="H13790" t="s">
        <v>62</v>
      </c>
      <c r="I13790" t="s">
        <v>67</v>
      </c>
      <c r="J13790">
        <v>3.1E-2</v>
      </c>
      <c r="K13790">
        <f t="shared" si="227"/>
        <v>10</v>
      </c>
    </row>
    <row r="13791" spans="1:11" x14ac:dyDescent="0.2">
      <c r="A13791">
        <v>12</v>
      </c>
      <c r="B13791" t="s">
        <v>85</v>
      </c>
      <c r="C13791" t="s">
        <v>57</v>
      </c>
      <c r="D13791" t="s">
        <v>74</v>
      </c>
      <c r="E13791" t="s">
        <v>59</v>
      </c>
      <c r="F13791" t="s">
        <v>60</v>
      </c>
      <c r="G13791" t="s">
        <v>72</v>
      </c>
      <c r="H13791" t="s">
        <v>62</v>
      </c>
      <c r="I13791" t="s">
        <v>67</v>
      </c>
      <c r="J13791">
        <v>0.04</v>
      </c>
      <c r="K13791">
        <f t="shared" si="227"/>
        <v>10</v>
      </c>
    </row>
    <row r="13792" spans="1:11" x14ac:dyDescent="0.2">
      <c r="A13792">
        <v>13</v>
      </c>
      <c r="B13792" t="s">
        <v>85</v>
      </c>
      <c r="C13792" t="s">
        <v>57</v>
      </c>
      <c r="D13792" t="s">
        <v>74</v>
      </c>
      <c r="E13792" t="s">
        <v>59</v>
      </c>
      <c r="F13792" t="s">
        <v>60</v>
      </c>
      <c r="G13792" t="s">
        <v>72</v>
      </c>
      <c r="H13792" t="s">
        <v>62</v>
      </c>
      <c r="I13792" t="s">
        <v>67</v>
      </c>
      <c r="J13792">
        <v>4.0999999999999898E-2</v>
      </c>
      <c r="K13792">
        <f t="shared" si="227"/>
        <v>10</v>
      </c>
    </row>
    <row r="13793" spans="1:11" x14ac:dyDescent="0.2">
      <c r="A13793">
        <v>14</v>
      </c>
      <c r="B13793" t="s">
        <v>85</v>
      </c>
      <c r="C13793" t="s">
        <v>57</v>
      </c>
      <c r="D13793" t="s">
        <v>74</v>
      </c>
      <c r="E13793" t="s">
        <v>59</v>
      </c>
      <c r="F13793" t="s">
        <v>60</v>
      </c>
      <c r="G13793" t="s">
        <v>72</v>
      </c>
      <c r="H13793" t="s">
        <v>62</v>
      </c>
      <c r="I13793" t="s">
        <v>67</v>
      </c>
      <c r="J13793">
        <v>4.2000000000000003E-2</v>
      </c>
      <c r="K13793">
        <f t="shared" si="227"/>
        <v>10</v>
      </c>
    </row>
    <row r="13794" spans="1:11" x14ac:dyDescent="0.2">
      <c r="A13794">
        <v>15</v>
      </c>
      <c r="B13794" t="s">
        <v>85</v>
      </c>
      <c r="C13794" t="s">
        <v>57</v>
      </c>
      <c r="D13794" t="s">
        <v>74</v>
      </c>
      <c r="E13794" t="s">
        <v>59</v>
      </c>
      <c r="F13794" t="s">
        <v>60</v>
      </c>
      <c r="G13794" t="s">
        <v>72</v>
      </c>
      <c r="H13794" t="s">
        <v>62</v>
      </c>
      <c r="I13794" t="s">
        <v>67</v>
      </c>
      <c r="J13794">
        <v>3.9E-2</v>
      </c>
      <c r="K13794">
        <f t="shared" si="227"/>
        <v>10</v>
      </c>
    </row>
    <row r="13795" spans="1:11" x14ac:dyDescent="0.2">
      <c r="A13795">
        <v>16</v>
      </c>
      <c r="B13795" t="s">
        <v>85</v>
      </c>
      <c r="C13795" t="s">
        <v>57</v>
      </c>
      <c r="D13795" t="s">
        <v>74</v>
      </c>
      <c r="E13795" t="s">
        <v>59</v>
      </c>
      <c r="F13795" t="s">
        <v>60</v>
      </c>
      <c r="G13795" t="s">
        <v>72</v>
      </c>
      <c r="H13795" t="s">
        <v>62</v>
      </c>
      <c r="I13795" t="s">
        <v>67</v>
      </c>
      <c r="J13795">
        <v>0.04</v>
      </c>
      <c r="K13795">
        <f t="shared" si="227"/>
        <v>10</v>
      </c>
    </row>
    <row r="13796" spans="1:11" x14ac:dyDescent="0.2">
      <c r="A13796">
        <v>17</v>
      </c>
      <c r="B13796" t="s">
        <v>85</v>
      </c>
      <c r="C13796" t="s">
        <v>57</v>
      </c>
      <c r="D13796" t="s">
        <v>74</v>
      </c>
      <c r="E13796" t="s">
        <v>59</v>
      </c>
      <c r="F13796" t="s">
        <v>60</v>
      </c>
      <c r="G13796" t="s">
        <v>72</v>
      </c>
      <c r="H13796" t="s">
        <v>62</v>
      </c>
      <c r="I13796" t="s">
        <v>67</v>
      </c>
      <c r="J13796">
        <v>5.0999999999999997E-2</v>
      </c>
      <c r="K13796">
        <f t="shared" si="227"/>
        <v>10</v>
      </c>
    </row>
    <row r="13797" spans="1:11" x14ac:dyDescent="0.2">
      <c r="A13797">
        <v>18</v>
      </c>
      <c r="B13797" t="s">
        <v>85</v>
      </c>
      <c r="C13797" t="s">
        <v>57</v>
      </c>
      <c r="D13797" t="s">
        <v>74</v>
      </c>
      <c r="E13797" t="s">
        <v>59</v>
      </c>
      <c r="F13797" t="s">
        <v>60</v>
      </c>
      <c r="G13797" t="s">
        <v>72</v>
      </c>
      <c r="H13797" t="s">
        <v>62</v>
      </c>
      <c r="I13797" t="s">
        <v>67</v>
      </c>
      <c r="J13797">
        <v>0.06</v>
      </c>
      <c r="K13797">
        <f t="shared" si="227"/>
        <v>10</v>
      </c>
    </row>
    <row r="13798" spans="1:11" x14ac:dyDescent="0.2">
      <c r="A13798">
        <v>19</v>
      </c>
      <c r="B13798" t="s">
        <v>85</v>
      </c>
      <c r="C13798" t="s">
        <v>57</v>
      </c>
      <c r="D13798" t="s">
        <v>74</v>
      </c>
      <c r="E13798" t="s">
        <v>59</v>
      </c>
      <c r="F13798" t="s">
        <v>60</v>
      </c>
      <c r="G13798" t="s">
        <v>72</v>
      </c>
      <c r="H13798" t="s">
        <v>62</v>
      </c>
      <c r="I13798" t="s">
        <v>67</v>
      </c>
      <c r="J13798">
        <v>6.8000000000000005E-2</v>
      </c>
      <c r="K13798">
        <f t="shared" si="227"/>
        <v>10</v>
      </c>
    </row>
    <row r="13799" spans="1:11" x14ac:dyDescent="0.2">
      <c r="A13799">
        <v>20</v>
      </c>
      <c r="B13799" t="s">
        <v>85</v>
      </c>
      <c r="C13799" t="s">
        <v>57</v>
      </c>
      <c r="D13799" t="s">
        <v>74</v>
      </c>
      <c r="E13799" t="s">
        <v>59</v>
      </c>
      <c r="F13799" t="s">
        <v>60</v>
      </c>
      <c r="G13799" t="s">
        <v>72</v>
      </c>
      <c r="H13799" t="s">
        <v>62</v>
      </c>
      <c r="I13799" t="s">
        <v>67</v>
      </c>
      <c r="J13799">
        <v>7.1999999999999995E-2</v>
      </c>
      <c r="K13799">
        <f t="shared" si="227"/>
        <v>10</v>
      </c>
    </row>
    <row r="13800" spans="1:11" x14ac:dyDescent="0.2">
      <c r="A13800">
        <v>21</v>
      </c>
      <c r="B13800" t="s">
        <v>85</v>
      </c>
      <c r="C13800" t="s">
        <v>57</v>
      </c>
      <c r="D13800" t="s">
        <v>74</v>
      </c>
      <c r="E13800" t="s">
        <v>59</v>
      </c>
      <c r="F13800" t="s">
        <v>60</v>
      </c>
      <c r="G13800" t="s">
        <v>72</v>
      </c>
      <c r="H13800" t="s">
        <v>62</v>
      </c>
      <c r="I13800" t="s">
        <v>67</v>
      </c>
      <c r="J13800">
        <v>7.5999999999999998E-2</v>
      </c>
      <c r="K13800">
        <f t="shared" si="227"/>
        <v>10</v>
      </c>
    </row>
    <row r="13801" spans="1:11" x14ac:dyDescent="0.2">
      <c r="A13801">
        <v>22</v>
      </c>
      <c r="B13801" t="s">
        <v>85</v>
      </c>
      <c r="C13801" t="s">
        <v>57</v>
      </c>
      <c r="D13801" t="s">
        <v>74</v>
      </c>
      <c r="E13801" t="s">
        <v>59</v>
      </c>
      <c r="F13801" t="s">
        <v>60</v>
      </c>
      <c r="G13801" t="s">
        <v>72</v>
      </c>
      <c r="H13801" t="s">
        <v>62</v>
      </c>
      <c r="I13801" t="s">
        <v>67</v>
      </c>
      <c r="J13801">
        <v>7.8E-2</v>
      </c>
      <c r="K13801">
        <f t="shared" si="227"/>
        <v>10</v>
      </c>
    </row>
    <row r="13802" spans="1:11" x14ac:dyDescent="0.2">
      <c r="A13802">
        <v>23</v>
      </c>
      <c r="B13802" t="s">
        <v>85</v>
      </c>
      <c r="C13802" t="s">
        <v>57</v>
      </c>
      <c r="D13802" t="s">
        <v>74</v>
      </c>
      <c r="E13802" t="s">
        <v>59</v>
      </c>
      <c r="F13802" t="s">
        <v>60</v>
      </c>
      <c r="G13802" t="s">
        <v>72</v>
      </c>
      <c r="H13802" t="s">
        <v>62</v>
      </c>
      <c r="I13802" t="s">
        <v>67</v>
      </c>
      <c r="J13802">
        <v>7.9000000000000001E-2</v>
      </c>
      <c r="K13802">
        <f t="shared" si="227"/>
        <v>10</v>
      </c>
    </row>
    <row r="13803" spans="1:11" x14ac:dyDescent="0.2">
      <c r="A13803">
        <v>24</v>
      </c>
      <c r="B13803" t="s">
        <v>85</v>
      </c>
      <c r="C13803" t="s">
        <v>57</v>
      </c>
      <c r="D13803" t="s">
        <v>74</v>
      </c>
      <c r="E13803" t="s">
        <v>59</v>
      </c>
      <c r="F13803" t="s">
        <v>60</v>
      </c>
      <c r="G13803" t="s">
        <v>72</v>
      </c>
      <c r="H13803" t="s">
        <v>62</v>
      </c>
      <c r="I13803" t="s">
        <v>67</v>
      </c>
      <c r="J13803">
        <v>7.8E-2</v>
      </c>
      <c r="K13803">
        <f t="shared" si="227"/>
        <v>10</v>
      </c>
    </row>
    <row r="13804" spans="1:11" x14ac:dyDescent="0.2">
      <c r="A13804">
        <v>1</v>
      </c>
      <c r="B13804" t="s">
        <v>85</v>
      </c>
      <c r="C13804" t="s">
        <v>63</v>
      </c>
      <c r="D13804" t="s">
        <v>74</v>
      </c>
      <c r="E13804" t="s">
        <v>59</v>
      </c>
      <c r="F13804" t="s">
        <v>60</v>
      </c>
      <c r="G13804" t="s">
        <v>72</v>
      </c>
      <c r="H13804" t="s">
        <v>62</v>
      </c>
      <c r="I13804" t="s">
        <v>67</v>
      </c>
      <c r="J13804">
        <v>6.9000000000000006E-2</v>
      </c>
      <c r="K13804">
        <f t="shared" si="227"/>
        <v>10</v>
      </c>
    </row>
    <row r="13805" spans="1:11" x14ac:dyDescent="0.2">
      <c r="A13805">
        <v>2</v>
      </c>
      <c r="B13805" t="s">
        <v>85</v>
      </c>
      <c r="C13805" t="s">
        <v>63</v>
      </c>
      <c r="D13805" t="s">
        <v>74</v>
      </c>
      <c r="E13805" t="s">
        <v>59</v>
      </c>
      <c r="F13805" t="s">
        <v>60</v>
      </c>
      <c r="G13805" t="s">
        <v>72</v>
      </c>
      <c r="H13805" t="s">
        <v>62</v>
      </c>
      <c r="I13805" t="s">
        <v>67</v>
      </c>
      <c r="J13805">
        <v>4.8000000000000001E-2</v>
      </c>
      <c r="K13805">
        <f t="shared" si="227"/>
        <v>10</v>
      </c>
    </row>
    <row r="13806" spans="1:11" x14ac:dyDescent="0.2">
      <c r="A13806">
        <v>3</v>
      </c>
      <c r="B13806" t="s">
        <v>85</v>
      </c>
      <c r="C13806" t="s">
        <v>63</v>
      </c>
      <c r="D13806" t="s">
        <v>74</v>
      </c>
      <c r="E13806" t="s">
        <v>59</v>
      </c>
      <c r="F13806" t="s">
        <v>60</v>
      </c>
      <c r="G13806" t="s">
        <v>72</v>
      </c>
      <c r="H13806" t="s">
        <v>62</v>
      </c>
      <c r="I13806" t="s">
        <v>67</v>
      </c>
      <c r="J13806">
        <v>2.4E-2</v>
      </c>
      <c r="K13806">
        <f t="shared" si="227"/>
        <v>10</v>
      </c>
    </row>
    <row r="13807" spans="1:11" x14ac:dyDescent="0.2">
      <c r="A13807">
        <v>4</v>
      </c>
      <c r="B13807" t="s">
        <v>85</v>
      </c>
      <c r="C13807" t="s">
        <v>63</v>
      </c>
      <c r="D13807" t="s">
        <v>74</v>
      </c>
      <c r="E13807" t="s">
        <v>59</v>
      </c>
      <c r="F13807" t="s">
        <v>60</v>
      </c>
      <c r="G13807" t="s">
        <v>72</v>
      </c>
      <c r="H13807" t="s">
        <v>62</v>
      </c>
      <c r="I13807" t="s">
        <v>67</v>
      </c>
      <c r="J13807">
        <v>1.0999999999999999E-2</v>
      </c>
      <c r="K13807">
        <f t="shared" si="227"/>
        <v>10</v>
      </c>
    </row>
    <row r="13808" spans="1:11" x14ac:dyDescent="0.2">
      <c r="A13808">
        <v>5</v>
      </c>
      <c r="B13808" t="s">
        <v>85</v>
      </c>
      <c r="C13808" t="s">
        <v>63</v>
      </c>
      <c r="D13808" t="s">
        <v>74</v>
      </c>
      <c r="E13808" t="s">
        <v>59</v>
      </c>
      <c r="F13808" t="s">
        <v>60</v>
      </c>
      <c r="G13808" t="s">
        <v>72</v>
      </c>
      <c r="H13808" t="s">
        <v>62</v>
      </c>
      <c r="I13808" t="s">
        <v>67</v>
      </c>
      <c r="J13808">
        <v>6.0000000000000001E-3</v>
      </c>
      <c r="K13808">
        <f t="shared" si="227"/>
        <v>10</v>
      </c>
    </row>
    <row r="13809" spans="1:11" x14ac:dyDescent="0.2">
      <c r="A13809">
        <v>6</v>
      </c>
      <c r="B13809" t="s">
        <v>85</v>
      </c>
      <c r="C13809" t="s">
        <v>63</v>
      </c>
      <c r="D13809" t="s">
        <v>74</v>
      </c>
      <c r="E13809" t="s">
        <v>59</v>
      </c>
      <c r="F13809" t="s">
        <v>60</v>
      </c>
      <c r="G13809" t="s">
        <v>72</v>
      </c>
      <c r="H13809" t="s">
        <v>62</v>
      </c>
      <c r="I13809" t="s">
        <v>67</v>
      </c>
      <c r="J13809">
        <v>4.0000000000000001E-3</v>
      </c>
      <c r="K13809">
        <f t="shared" si="227"/>
        <v>10</v>
      </c>
    </row>
    <row r="13810" spans="1:11" x14ac:dyDescent="0.2">
      <c r="A13810">
        <v>7</v>
      </c>
      <c r="B13810" t="s">
        <v>85</v>
      </c>
      <c r="C13810" t="s">
        <v>63</v>
      </c>
      <c r="D13810" t="s">
        <v>74</v>
      </c>
      <c r="E13810" t="s">
        <v>59</v>
      </c>
      <c r="F13810" t="s">
        <v>60</v>
      </c>
      <c r="G13810" t="s">
        <v>72</v>
      </c>
      <c r="H13810" t="s">
        <v>62</v>
      </c>
      <c r="I13810" t="s">
        <v>67</v>
      </c>
      <c r="J13810">
        <v>5.0000000000000001E-3</v>
      </c>
      <c r="K13810">
        <f t="shared" si="227"/>
        <v>10</v>
      </c>
    </row>
    <row r="13811" spans="1:11" x14ac:dyDescent="0.2">
      <c r="A13811">
        <v>8</v>
      </c>
      <c r="B13811" t="s">
        <v>85</v>
      </c>
      <c r="C13811" t="s">
        <v>63</v>
      </c>
      <c r="D13811" t="s">
        <v>74</v>
      </c>
      <c r="E13811" t="s">
        <v>59</v>
      </c>
      <c r="F13811" t="s">
        <v>60</v>
      </c>
      <c r="G13811" t="s">
        <v>72</v>
      </c>
      <c r="H13811" t="s">
        <v>62</v>
      </c>
      <c r="I13811" t="s">
        <v>67</v>
      </c>
      <c r="J13811">
        <v>6.9999999999999897E-3</v>
      </c>
      <c r="K13811">
        <f t="shared" si="227"/>
        <v>10</v>
      </c>
    </row>
    <row r="13812" spans="1:11" x14ac:dyDescent="0.2">
      <c r="A13812">
        <v>9</v>
      </c>
      <c r="B13812" t="s">
        <v>85</v>
      </c>
      <c r="C13812" t="s">
        <v>63</v>
      </c>
      <c r="D13812" t="s">
        <v>74</v>
      </c>
      <c r="E13812" t="s">
        <v>59</v>
      </c>
      <c r="F13812" t="s">
        <v>60</v>
      </c>
      <c r="G13812" t="s">
        <v>72</v>
      </c>
      <c r="H13812" t="s">
        <v>62</v>
      </c>
      <c r="I13812" t="s">
        <v>67</v>
      </c>
      <c r="J13812">
        <v>1.0999999999999999E-2</v>
      </c>
      <c r="K13812">
        <f t="shared" si="227"/>
        <v>10</v>
      </c>
    </row>
    <row r="13813" spans="1:11" x14ac:dyDescent="0.2">
      <c r="A13813">
        <v>10</v>
      </c>
      <c r="B13813" t="s">
        <v>85</v>
      </c>
      <c r="C13813" t="s">
        <v>63</v>
      </c>
      <c r="D13813" t="s">
        <v>74</v>
      </c>
      <c r="E13813" t="s">
        <v>59</v>
      </c>
      <c r="F13813" t="s">
        <v>60</v>
      </c>
      <c r="G13813" t="s">
        <v>72</v>
      </c>
      <c r="H13813" t="s">
        <v>62</v>
      </c>
      <c r="I13813" t="s">
        <v>67</v>
      </c>
      <c r="J13813">
        <v>0.02</v>
      </c>
      <c r="K13813">
        <f t="shared" si="227"/>
        <v>10</v>
      </c>
    </row>
    <row r="13814" spans="1:11" x14ac:dyDescent="0.2">
      <c r="A13814">
        <v>11</v>
      </c>
      <c r="B13814" t="s">
        <v>85</v>
      </c>
      <c r="C13814" t="s">
        <v>63</v>
      </c>
      <c r="D13814" t="s">
        <v>74</v>
      </c>
      <c r="E13814" t="s">
        <v>59</v>
      </c>
      <c r="F13814" t="s">
        <v>60</v>
      </c>
      <c r="G13814" t="s">
        <v>72</v>
      </c>
      <c r="H13814" t="s">
        <v>62</v>
      </c>
      <c r="I13814" t="s">
        <v>67</v>
      </c>
      <c r="J13814">
        <v>3.1E-2</v>
      </c>
      <c r="K13814">
        <f t="shared" si="227"/>
        <v>10</v>
      </c>
    </row>
    <row r="13815" spans="1:11" x14ac:dyDescent="0.2">
      <c r="A13815">
        <v>12</v>
      </c>
      <c r="B13815" t="s">
        <v>85</v>
      </c>
      <c r="C13815" t="s">
        <v>63</v>
      </c>
      <c r="D13815" t="s">
        <v>74</v>
      </c>
      <c r="E13815" t="s">
        <v>59</v>
      </c>
      <c r="F13815" t="s">
        <v>60</v>
      </c>
      <c r="G13815" t="s">
        <v>72</v>
      </c>
      <c r="H13815" t="s">
        <v>62</v>
      </c>
      <c r="I13815" t="s">
        <v>67</v>
      </c>
      <c r="J13815">
        <v>0.04</v>
      </c>
      <c r="K13815">
        <f t="shared" si="227"/>
        <v>10</v>
      </c>
    </row>
    <row r="13816" spans="1:11" x14ac:dyDescent="0.2">
      <c r="A13816">
        <v>13</v>
      </c>
      <c r="B13816" t="s">
        <v>85</v>
      </c>
      <c r="C13816" t="s">
        <v>63</v>
      </c>
      <c r="D13816" t="s">
        <v>74</v>
      </c>
      <c r="E13816" t="s">
        <v>59</v>
      </c>
      <c r="F13816" t="s">
        <v>60</v>
      </c>
      <c r="G13816" t="s">
        <v>72</v>
      </c>
      <c r="H13816" t="s">
        <v>62</v>
      </c>
      <c r="I13816" t="s">
        <v>67</v>
      </c>
      <c r="J13816">
        <v>4.0999999999999898E-2</v>
      </c>
      <c r="K13816">
        <f t="shared" si="227"/>
        <v>10</v>
      </c>
    </row>
    <row r="13817" spans="1:11" x14ac:dyDescent="0.2">
      <c r="A13817">
        <v>14</v>
      </c>
      <c r="B13817" t="s">
        <v>85</v>
      </c>
      <c r="C13817" t="s">
        <v>63</v>
      </c>
      <c r="D13817" t="s">
        <v>74</v>
      </c>
      <c r="E13817" t="s">
        <v>59</v>
      </c>
      <c r="F13817" t="s">
        <v>60</v>
      </c>
      <c r="G13817" t="s">
        <v>72</v>
      </c>
      <c r="H13817" t="s">
        <v>62</v>
      </c>
      <c r="I13817" t="s">
        <v>67</v>
      </c>
      <c r="J13817">
        <v>4.2000000000000003E-2</v>
      </c>
      <c r="K13817">
        <f t="shared" si="227"/>
        <v>10</v>
      </c>
    </row>
    <row r="13818" spans="1:11" x14ac:dyDescent="0.2">
      <c r="A13818">
        <v>15</v>
      </c>
      <c r="B13818" t="s">
        <v>85</v>
      </c>
      <c r="C13818" t="s">
        <v>63</v>
      </c>
      <c r="D13818" t="s">
        <v>74</v>
      </c>
      <c r="E13818" t="s">
        <v>59</v>
      </c>
      <c r="F13818" t="s">
        <v>60</v>
      </c>
      <c r="G13818" t="s">
        <v>72</v>
      </c>
      <c r="H13818" t="s">
        <v>62</v>
      </c>
      <c r="I13818" t="s">
        <v>67</v>
      </c>
      <c r="J13818">
        <v>3.9E-2</v>
      </c>
      <c r="K13818">
        <f t="shared" si="227"/>
        <v>10</v>
      </c>
    </row>
    <row r="13819" spans="1:11" x14ac:dyDescent="0.2">
      <c r="A13819">
        <v>16</v>
      </c>
      <c r="B13819" t="s">
        <v>85</v>
      </c>
      <c r="C13819" t="s">
        <v>63</v>
      </c>
      <c r="D13819" t="s">
        <v>74</v>
      </c>
      <c r="E13819" t="s">
        <v>59</v>
      </c>
      <c r="F13819" t="s">
        <v>60</v>
      </c>
      <c r="G13819" t="s">
        <v>72</v>
      </c>
      <c r="H13819" t="s">
        <v>62</v>
      </c>
      <c r="I13819" t="s">
        <v>67</v>
      </c>
      <c r="J13819">
        <v>0.04</v>
      </c>
      <c r="K13819">
        <f t="shared" si="227"/>
        <v>10</v>
      </c>
    </row>
    <row r="13820" spans="1:11" x14ac:dyDescent="0.2">
      <c r="A13820">
        <v>17</v>
      </c>
      <c r="B13820" t="s">
        <v>85</v>
      </c>
      <c r="C13820" t="s">
        <v>63</v>
      </c>
      <c r="D13820" t="s">
        <v>74</v>
      </c>
      <c r="E13820" t="s">
        <v>59</v>
      </c>
      <c r="F13820" t="s">
        <v>60</v>
      </c>
      <c r="G13820" t="s">
        <v>72</v>
      </c>
      <c r="H13820" t="s">
        <v>62</v>
      </c>
      <c r="I13820" t="s">
        <v>67</v>
      </c>
      <c r="J13820">
        <v>5.0999999999999997E-2</v>
      </c>
      <c r="K13820">
        <f t="shared" si="227"/>
        <v>10</v>
      </c>
    </row>
    <row r="13821" spans="1:11" x14ac:dyDescent="0.2">
      <c r="A13821">
        <v>18</v>
      </c>
      <c r="B13821" t="s">
        <v>85</v>
      </c>
      <c r="C13821" t="s">
        <v>63</v>
      </c>
      <c r="D13821" t="s">
        <v>74</v>
      </c>
      <c r="E13821" t="s">
        <v>59</v>
      </c>
      <c r="F13821" t="s">
        <v>60</v>
      </c>
      <c r="G13821" t="s">
        <v>72</v>
      </c>
      <c r="H13821" t="s">
        <v>62</v>
      </c>
      <c r="I13821" t="s">
        <v>67</v>
      </c>
      <c r="J13821">
        <v>0.06</v>
      </c>
      <c r="K13821">
        <f t="shared" si="227"/>
        <v>10</v>
      </c>
    </row>
    <row r="13822" spans="1:11" x14ac:dyDescent="0.2">
      <c r="A13822">
        <v>19</v>
      </c>
      <c r="B13822" t="s">
        <v>85</v>
      </c>
      <c r="C13822" t="s">
        <v>63</v>
      </c>
      <c r="D13822" t="s">
        <v>74</v>
      </c>
      <c r="E13822" t="s">
        <v>59</v>
      </c>
      <c r="F13822" t="s">
        <v>60</v>
      </c>
      <c r="G13822" t="s">
        <v>72</v>
      </c>
      <c r="H13822" t="s">
        <v>62</v>
      </c>
      <c r="I13822" t="s">
        <v>67</v>
      </c>
      <c r="J13822">
        <v>6.8000000000000005E-2</v>
      </c>
      <c r="K13822">
        <f t="shared" si="227"/>
        <v>10</v>
      </c>
    </row>
    <row r="13823" spans="1:11" x14ac:dyDescent="0.2">
      <c r="A13823">
        <v>20</v>
      </c>
      <c r="B13823" t="s">
        <v>85</v>
      </c>
      <c r="C13823" t="s">
        <v>63</v>
      </c>
      <c r="D13823" t="s">
        <v>74</v>
      </c>
      <c r="E13823" t="s">
        <v>59</v>
      </c>
      <c r="F13823" t="s">
        <v>60</v>
      </c>
      <c r="G13823" t="s">
        <v>72</v>
      </c>
      <c r="H13823" t="s">
        <v>62</v>
      </c>
      <c r="I13823" t="s">
        <v>67</v>
      </c>
      <c r="J13823">
        <v>7.1999999999999995E-2</v>
      </c>
      <c r="K13823">
        <f t="shared" si="227"/>
        <v>10</v>
      </c>
    </row>
    <row r="13824" spans="1:11" x14ac:dyDescent="0.2">
      <c r="A13824">
        <v>21</v>
      </c>
      <c r="B13824" t="s">
        <v>85</v>
      </c>
      <c r="C13824" t="s">
        <v>63</v>
      </c>
      <c r="D13824" t="s">
        <v>74</v>
      </c>
      <c r="E13824" t="s">
        <v>59</v>
      </c>
      <c r="F13824" t="s">
        <v>60</v>
      </c>
      <c r="G13824" t="s">
        <v>72</v>
      </c>
      <c r="H13824" t="s">
        <v>62</v>
      </c>
      <c r="I13824" t="s">
        <v>67</v>
      </c>
      <c r="J13824">
        <v>7.5999999999999998E-2</v>
      </c>
      <c r="K13824">
        <f t="shared" si="227"/>
        <v>10</v>
      </c>
    </row>
    <row r="13825" spans="1:11" x14ac:dyDescent="0.2">
      <c r="A13825">
        <v>22</v>
      </c>
      <c r="B13825" t="s">
        <v>85</v>
      </c>
      <c r="C13825" t="s">
        <v>63</v>
      </c>
      <c r="D13825" t="s">
        <v>74</v>
      </c>
      <c r="E13825" t="s">
        <v>59</v>
      </c>
      <c r="F13825" t="s">
        <v>60</v>
      </c>
      <c r="G13825" t="s">
        <v>72</v>
      </c>
      <c r="H13825" t="s">
        <v>62</v>
      </c>
      <c r="I13825" t="s">
        <v>67</v>
      </c>
      <c r="J13825">
        <v>7.8E-2</v>
      </c>
      <c r="K13825">
        <f t="shared" si="227"/>
        <v>10</v>
      </c>
    </row>
    <row r="13826" spans="1:11" x14ac:dyDescent="0.2">
      <c r="A13826">
        <v>23</v>
      </c>
      <c r="B13826" t="s">
        <v>85</v>
      </c>
      <c r="C13826" t="s">
        <v>63</v>
      </c>
      <c r="D13826" t="s">
        <v>74</v>
      </c>
      <c r="E13826" t="s">
        <v>59</v>
      </c>
      <c r="F13826" t="s">
        <v>60</v>
      </c>
      <c r="G13826" t="s">
        <v>72</v>
      </c>
      <c r="H13826" t="s">
        <v>62</v>
      </c>
      <c r="I13826" t="s">
        <v>67</v>
      </c>
      <c r="J13826">
        <v>7.9000000000000001E-2</v>
      </c>
      <c r="K13826">
        <f t="shared" si="227"/>
        <v>10</v>
      </c>
    </row>
    <row r="13827" spans="1:11" x14ac:dyDescent="0.2">
      <c r="A13827">
        <v>24</v>
      </c>
      <c r="B13827" t="s">
        <v>85</v>
      </c>
      <c r="C13827" t="s">
        <v>63</v>
      </c>
      <c r="D13827" t="s">
        <v>74</v>
      </c>
      <c r="E13827" t="s">
        <v>59</v>
      </c>
      <c r="F13827" t="s">
        <v>60</v>
      </c>
      <c r="G13827" t="s">
        <v>72</v>
      </c>
      <c r="H13827" t="s">
        <v>62</v>
      </c>
      <c r="I13827" t="s">
        <v>67</v>
      </c>
      <c r="J13827">
        <v>7.8E-2</v>
      </c>
      <c r="K13827">
        <f t="shared" si="227"/>
        <v>10</v>
      </c>
    </row>
    <row r="13828" spans="1:11" x14ac:dyDescent="0.2">
      <c r="A13828">
        <v>1</v>
      </c>
      <c r="B13828" t="s">
        <v>85</v>
      </c>
      <c r="C13828" t="s">
        <v>57</v>
      </c>
      <c r="D13828" t="s">
        <v>74</v>
      </c>
      <c r="E13828" t="s">
        <v>59</v>
      </c>
      <c r="F13828" t="s">
        <v>65</v>
      </c>
      <c r="G13828" t="s">
        <v>72</v>
      </c>
      <c r="H13828" t="s">
        <v>62</v>
      </c>
      <c r="I13828" t="s">
        <v>67</v>
      </c>
      <c r="J13828">
        <v>6.9000000000000006E-2</v>
      </c>
      <c r="K13828">
        <f t="shared" ref="K13828:K13891" si="228">MONTH(1&amp;B13828)</f>
        <v>10</v>
      </c>
    </row>
    <row r="13829" spans="1:11" x14ac:dyDescent="0.2">
      <c r="A13829">
        <v>2</v>
      </c>
      <c r="B13829" t="s">
        <v>85</v>
      </c>
      <c r="C13829" t="s">
        <v>57</v>
      </c>
      <c r="D13829" t="s">
        <v>74</v>
      </c>
      <c r="E13829" t="s">
        <v>59</v>
      </c>
      <c r="F13829" t="s">
        <v>65</v>
      </c>
      <c r="G13829" t="s">
        <v>72</v>
      </c>
      <c r="H13829" t="s">
        <v>62</v>
      </c>
      <c r="I13829" t="s">
        <v>67</v>
      </c>
      <c r="J13829">
        <v>4.8000000000000001E-2</v>
      </c>
      <c r="K13829">
        <f t="shared" si="228"/>
        <v>10</v>
      </c>
    </row>
    <row r="13830" spans="1:11" x14ac:dyDescent="0.2">
      <c r="A13830">
        <v>3</v>
      </c>
      <c r="B13830" t="s">
        <v>85</v>
      </c>
      <c r="C13830" t="s">
        <v>57</v>
      </c>
      <c r="D13830" t="s">
        <v>74</v>
      </c>
      <c r="E13830" t="s">
        <v>59</v>
      </c>
      <c r="F13830" t="s">
        <v>65</v>
      </c>
      <c r="G13830" t="s">
        <v>72</v>
      </c>
      <c r="H13830" t="s">
        <v>62</v>
      </c>
      <c r="I13830" t="s">
        <v>67</v>
      </c>
      <c r="J13830">
        <v>2.4E-2</v>
      </c>
      <c r="K13830">
        <f t="shared" si="228"/>
        <v>10</v>
      </c>
    </row>
    <row r="13831" spans="1:11" x14ac:dyDescent="0.2">
      <c r="A13831">
        <v>4</v>
      </c>
      <c r="B13831" t="s">
        <v>85</v>
      </c>
      <c r="C13831" t="s">
        <v>57</v>
      </c>
      <c r="D13831" t="s">
        <v>74</v>
      </c>
      <c r="E13831" t="s">
        <v>59</v>
      </c>
      <c r="F13831" t="s">
        <v>65</v>
      </c>
      <c r="G13831" t="s">
        <v>72</v>
      </c>
      <c r="H13831" t="s">
        <v>62</v>
      </c>
      <c r="I13831" t="s">
        <v>67</v>
      </c>
      <c r="J13831">
        <v>1.0999999999999999E-2</v>
      </c>
      <c r="K13831">
        <f t="shared" si="228"/>
        <v>10</v>
      </c>
    </row>
    <row r="13832" spans="1:11" x14ac:dyDescent="0.2">
      <c r="A13832">
        <v>5</v>
      </c>
      <c r="B13832" t="s">
        <v>85</v>
      </c>
      <c r="C13832" t="s">
        <v>57</v>
      </c>
      <c r="D13832" t="s">
        <v>74</v>
      </c>
      <c r="E13832" t="s">
        <v>59</v>
      </c>
      <c r="F13832" t="s">
        <v>65</v>
      </c>
      <c r="G13832" t="s">
        <v>72</v>
      </c>
      <c r="H13832" t="s">
        <v>62</v>
      </c>
      <c r="I13832" t="s">
        <v>67</v>
      </c>
      <c r="J13832">
        <v>6.0000000000000001E-3</v>
      </c>
      <c r="K13832">
        <f t="shared" si="228"/>
        <v>10</v>
      </c>
    </row>
    <row r="13833" spans="1:11" x14ac:dyDescent="0.2">
      <c r="A13833">
        <v>6</v>
      </c>
      <c r="B13833" t="s">
        <v>85</v>
      </c>
      <c r="C13833" t="s">
        <v>57</v>
      </c>
      <c r="D13833" t="s">
        <v>74</v>
      </c>
      <c r="E13833" t="s">
        <v>59</v>
      </c>
      <c r="F13833" t="s">
        <v>65</v>
      </c>
      <c r="G13833" t="s">
        <v>72</v>
      </c>
      <c r="H13833" t="s">
        <v>62</v>
      </c>
      <c r="I13833" t="s">
        <v>67</v>
      </c>
      <c r="J13833">
        <v>4.0000000000000001E-3</v>
      </c>
      <c r="K13833">
        <f t="shared" si="228"/>
        <v>10</v>
      </c>
    </row>
    <row r="13834" spans="1:11" x14ac:dyDescent="0.2">
      <c r="A13834">
        <v>7</v>
      </c>
      <c r="B13834" t="s">
        <v>85</v>
      </c>
      <c r="C13834" t="s">
        <v>57</v>
      </c>
      <c r="D13834" t="s">
        <v>74</v>
      </c>
      <c r="E13834" t="s">
        <v>59</v>
      </c>
      <c r="F13834" t="s">
        <v>65</v>
      </c>
      <c r="G13834" t="s">
        <v>72</v>
      </c>
      <c r="H13834" t="s">
        <v>62</v>
      </c>
      <c r="I13834" t="s">
        <v>67</v>
      </c>
      <c r="J13834">
        <v>5.0000000000000001E-3</v>
      </c>
      <c r="K13834">
        <f t="shared" si="228"/>
        <v>10</v>
      </c>
    </row>
    <row r="13835" spans="1:11" x14ac:dyDescent="0.2">
      <c r="A13835">
        <v>8</v>
      </c>
      <c r="B13835" t="s">
        <v>85</v>
      </c>
      <c r="C13835" t="s">
        <v>57</v>
      </c>
      <c r="D13835" t="s">
        <v>74</v>
      </c>
      <c r="E13835" t="s">
        <v>59</v>
      </c>
      <c r="F13835" t="s">
        <v>65</v>
      </c>
      <c r="G13835" t="s">
        <v>72</v>
      </c>
      <c r="H13835" t="s">
        <v>62</v>
      </c>
      <c r="I13835" t="s">
        <v>67</v>
      </c>
      <c r="J13835">
        <v>6.9999999999999897E-3</v>
      </c>
      <c r="K13835">
        <f t="shared" si="228"/>
        <v>10</v>
      </c>
    </row>
    <row r="13836" spans="1:11" x14ac:dyDescent="0.2">
      <c r="A13836">
        <v>9</v>
      </c>
      <c r="B13836" t="s">
        <v>85</v>
      </c>
      <c r="C13836" t="s">
        <v>57</v>
      </c>
      <c r="D13836" t="s">
        <v>74</v>
      </c>
      <c r="E13836" t="s">
        <v>59</v>
      </c>
      <c r="F13836" t="s">
        <v>65</v>
      </c>
      <c r="G13836" t="s">
        <v>72</v>
      </c>
      <c r="H13836" t="s">
        <v>62</v>
      </c>
      <c r="I13836" t="s">
        <v>67</v>
      </c>
      <c r="J13836">
        <v>1.0999999999999999E-2</v>
      </c>
      <c r="K13836">
        <f t="shared" si="228"/>
        <v>10</v>
      </c>
    </row>
    <row r="13837" spans="1:11" x14ac:dyDescent="0.2">
      <c r="A13837">
        <v>10</v>
      </c>
      <c r="B13837" t="s">
        <v>85</v>
      </c>
      <c r="C13837" t="s">
        <v>57</v>
      </c>
      <c r="D13837" t="s">
        <v>74</v>
      </c>
      <c r="E13837" t="s">
        <v>59</v>
      </c>
      <c r="F13837" t="s">
        <v>65</v>
      </c>
      <c r="G13837" t="s">
        <v>72</v>
      </c>
      <c r="H13837" t="s">
        <v>62</v>
      </c>
      <c r="I13837" t="s">
        <v>67</v>
      </c>
      <c r="J13837">
        <v>0.02</v>
      </c>
      <c r="K13837">
        <f t="shared" si="228"/>
        <v>10</v>
      </c>
    </row>
    <row r="13838" spans="1:11" x14ac:dyDescent="0.2">
      <c r="A13838">
        <v>11</v>
      </c>
      <c r="B13838" t="s">
        <v>85</v>
      </c>
      <c r="C13838" t="s">
        <v>57</v>
      </c>
      <c r="D13838" t="s">
        <v>74</v>
      </c>
      <c r="E13838" t="s">
        <v>59</v>
      </c>
      <c r="F13838" t="s">
        <v>65</v>
      </c>
      <c r="G13838" t="s">
        <v>72</v>
      </c>
      <c r="H13838" t="s">
        <v>62</v>
      </c>
      <c r="I13838" t="s">
        <v>67</v>
      </c>
      <c r="J13838">
        <v>3.1E-2</v>
      </c>
      <c r="K13838">
        <f t="shared" si="228"/>
        <v>10</v>
      </c>
    </row>
    <row r="13839" spans="1:11" x14ac:dyDescent="0.2">
      <c r="A13839">
        <v>12</v>
      </c>
      <c r="B13839" t="s">
        <v>85</v>
      </c>
      <c r="C13839" t="s">
        <v>57</v>
      </c>
      <c r="D13839" t="s">
        <v>74</v>
      </c>
      <c r="E13839" t="s">
        <v>59</v>
      </c>
      <c r="F13839" t="s">
        <v>65</v>
      </c>
      <c r="G13839" t="s">
        <v>72</v>
      </c>
      <c r="H13839" t="s">
        <v>62</v>
      </c>
      <c r="I13839" t="s">
        <v>67</v>
      </c>
      <c r="J13839">
        <v>0.04</v>
      </c>
      <c r="K13839">
        <f t="shared" si="228"/>
        <v>10</v>
      </c>
    </row>
    <row r="13840" spans="1:11" x14ac:dyDescent="0.2">
      <c r="A13840">
        <v>13</v>
      </c>
      <c r="B13840" t="s">
        <v>85</v>
      </c>
      <c r="C13840" t="s">
        <v>57</v>
      </c>
      <c r="D13840" t="s">
        <v>74</v>
      </c>
      <c r="E13840" t="s">
        <v>59</v>
      </c>
      <c r="F13840" t="s">
        <v>65</v>
      </c>
      <c r="G13840" t="s">
        <v>72</v>
      </c>
      <c r="H13840" t="s">
        <v>62</v>
      </c>
      <c r="I13840" t="s">
        <v>67</v>
      </c>
      <c r="J13840">
        <v>4.0999999999999898E-2</v>
      </c>
      <c r="K13840">
        <f t="shared" si="228"/>
        <v>10</v>
      </c>
    </row>
    <row r="13841" spans="1:11" x14ac:dyDescent="0.2">
      <c r="A13841">
        <v>14</v>
      </c>
      <c r="B13841" t="s">
        <v>85</v>
      </c>
      <c r="C13841" t="s">
        <v>57</v>
      </c>
      <c r="D13841" t="s">
        <v>74</v>
      </c>
      <c r="E13841" t="s">
        <v>59</v>
      </c>
      <c r="F13841" t="s">
        <v>65</v>
      </c>
      <c r="G13841" t="s">
        <v>72</v>
      </c>
      <c r="H13841" t="s">
        <v>62</v>
      </c>
      <c r="I13841" t="s">
        <v>67</v>
      </c>
      <c r="J13841">
        <v>4.2000000000000003E-2</v>
      </c>
      <c r="K13841">
        <f t="shared" si="228"/>
        <v>10</v>
      </c>
    </row>
    <row r="13842" spans="1:11" x14ac:dyDescent="0.2">
      <c r="A13842">
        <v>15</v>
      </c>
      <c r="B13842" t="s">
        <v>85</v>
      </c>
      <c r="C13842" t="s">
        <v>57</v>
      </c>
      <c r="D13842" t="s">
        <v>74</v>
      </c>
      <c r="E13842" t="s">
        <v>59</v>
      </c>
      <c r="F13842" t="s">
        <v>65</v>
      </c>
      <c r="G13842" t="s">
        <v>72</v>
      </c>
      <c r="H13842" t="s">
        <v>62</v>
      </c>
      <c r="I13842" t="s">
        <v>67</v>
      </c>
      <c r="J13842">
        <v>3.9E-2</v>
      </c>
      <c r="K13842">
        <f t="shared" si="228"/>
        <v>10</v>
      </c>
    </row>
    <row r="13843" spans="1:11" x14ac:dyDescent="0.2">
      <c r="A13843">
        <v>16</v>
      </c>
      <c r="B13843" t="s">
        <v>85</v>
      </c>
      <c r="C13843" t="s">
        <v>57</v>
      </c>
      <c r="D13843" t="s">
        <v>74</v>
      </c>
      <c r="E13843" t="s">
        <v>59</v>
      </c>
      <c r="F13843" t="s">
        <v>65</v>
      </c>
      <c r="G13843" t="s">
        <v>72</v>
      </c>
      <c r="H13843" t="s">
        <v>62</v>
      </c>
      <c r="I13843" t="s">
        <v>67</v>
      </c>
      <c r="J13843">
        <v>0.04</v>
      </c>
      <c r="K13843">
        <f t="shared" si="228"/>
        <v>10</v>
      </c>
    </row>
    <row r="13844" spans="1:11" x14ac:dyDescent="0.2">
      <c r="A13844">
        <v>17</v>
      </c>
      <c r="B13844" t="s">
        <v>85</v>
      </c>
      <c r="C13844" t="s">
        <v>57</v>
      </c>
      <c r="D13844" t="s">
        <v>74</v>
      </c>
      <c r="E13844" t="s">
        <v>59</v>
      </c>
      <c r="F13844" t="s">
        <v>65</v>
      </c>
      <c r="G13844" t="s">
        <v>72</v>
      </c>
      <c r="H13844" t="s">
        <v>62</v>
      </c>
      <c r="I13844" t="s">
        <v>67</v>
      </c>
      <c r="J13844">
        <v>5.0999999999999997E-2</v>
      </c>
      <c r="K13844">
        <f t="shared" si="228"/>
        <v>10</v>
      </c>
    </row>
    <row r="13845" spans="1:11" x14ac:dyDescent="0.2">
      <c r="A13845">
        <v>18</v>
      </c>
      <c r="B13845" t="s">
        <v>85</v>
      </c>
      <c r="C13845" t="s">
        <v>57</v>
      </c>
      <c r="D13845" t="s">
        <v>74</v>
      </c>
      <c r="E13845" t="s">
        <v>59</v>
      </c>
      <c r="F13845" t="s">
        <v>65</v>
      </c>
      <c r="G13845" t="s">
        <v>72</v>
      </c>
      <c r="H13845" t="s">
        <v>62</v>
      </c>
      <c r="I13845" t="s">
        <v>67</v>
      </c>
      <c r="J13845">
        <v>0.06</v>
      </c>
      <c r="K13845">
        <f t="shared" si="228"/>
        <v>10</v>
      </c>
    </row>
    <row r="13846" spans="1:11" x14ac:dyDescent="0.2">
      <c r="A13846">
        <v>19</v>
      </c>
      <c r="B13846" t="s">
        <v>85</v>
      </c>
      <c r="C13846" t="s">
        <v>57</v>
      </c>
      <c r="D13846" t="s">
        <v>74</v>
      </c>
      <c r="E13846" t="s">
        <v>59</v>
      </c>
      <c r="F13846" t="s">
        <v>65</v>
      </c>
      <c r="G13846" t="s">
        <v>72</v>
      </c>
      <c r="H13846" t="s">
        <v>62</v>
      </c>
      <c r="I13846" t="s">
        <v>67</v>
      </c>
      <c r="J13846">
        <v>6.8000000000000005E-2</v>
      </c>
      <c r="K13846">
        <f t="shared" si="228"/>
        <v>10</v>
      </c>
    </row>
    <row r="13847" spans="1:11" x14ac:dyDescent="0.2">
      <c r="A13847">
        <v>20</v>
      </c>
      <c r="B13847" t="s">
        <v>85</v>
      </c>
      <c r="C13847" t="s">
        <v>57</v>
      </c>
      <c r="D13847" t="s">
        <v>74</v>
      </c>
      <c r="E13847" t="s">
        <v>59</v>
      </c>
      <c r="F13847" t="s">
        <v>65</v>
      </c>
      <c r="G13847" t="s">
        <v>72</v>
      </c>
      <c r="H13847" t="s">
        <v>62</v>
      </c>
      <c r="I13847" t="s">
        <v>67</v>
      </c>
      <c r="J13847">
        <v>7.1999999999999995E-2</v>
      </c>
      <c r="K13847">
        <f t="shared" si="228"/>
        <v>10</v>
      </c>
    </row>
    <row r="13848" spans="1:11" x14ac:dyDescent="0.2">
      <c r="A13848">
        <v>21</v>
      </c>
      <c r="B13848" t="s">
        <v>85</v>
      </c>
      <c r="C13848" t="s">
        <v>57</v>
      </c>
      <c r="D13848" t="s">
        <v>74</v>
      </c>
      <c r="E13848" t="s">
        <v>59</v>
      </c>
      <c r="F13848" t="s">
        <v>65</v>
      </c>
      <c r="G13848" t="s">
        <v>72</v>
      </c>
      <c r="H13848" t="s">
        <v>62</v>
      </c>
      <c r="I13848" t="s">
        <v>67</v>
      </c>
      <c r="J13848">
        <v>7.5999999999999998E-2</v>
      </c>
      <c r="K13848">
        <f t="shared" si="228"/>
        <v>10</v>
      </c>
    </row>
    <row r="13849" spans="1:11" x14ac:dyDescent="0.2">
      <c r="A13849">
        <v>22</v>
      </c>
      <c r="B13849" t="s">
        <v>85</v>
      </c>
      <c r="C13849" t="s">
        <v>57</v>
      </c>
      <c r="D13849" t="s">
        <v>74</v>
      </c>
      <c r="E13849" t="s">
        <v>59</v>
      </c>
      <c r="F13849" t="s">
        <v>65</v>
      </c>
      <c r="G13849" t="s">
        <v>72</v>
      </c>
      <c r="H13849" t="s">
        <v>62</v>
      </c>
      <c r="I13849" t="s">
        <v>67</v>
      </c>
      <c r="J13849">
        <v>7.8E-2</v>
      </c>
      <c r="K13849">
        <f t="shared" si="228"/>
        <v>10</v>
      </c>
    </row>
    <row r="13850" spans="1:11" x14ac:dyDescent="0.2">
      <c r="A13850">
        <v>23</v>
      </c>
      <c r="B13850" t="s">
        <v>85</v>
      </c>
      <c r="C13850" t="s">
        <v>57</v>
      </c>
      <c r="D13850" t="s">
        <v>74</v>
      </c>
      <c r="E13850" t="s">
        <v>59</v>
      </c>
      <c r="F13850" t="s">
        <v>65</v>
      </c>
      <c r="G13850" t="s">
        <v>72</v>
      </c>
      <c r="H13850" t="s">
        <v>62</v>
      </c>
      <c r="I13850" t="s">
        <v>67</v>
      </c>
      <c r="J13850">
        <v>7.9000000000000001E-2</v>
      </c>
      <c r="K13850">
        <f t="shared" si="228"/>
        <v>10</v>
      </c>
    </row>
    <row r="13851" spans="1:11" x14ac:dyDescent="0.2">
      <c r="A13851">
        <v>24</v>
      </c>
      <c r="B13851" t="s">
        <v>85</v>
      </c>
      <c r="C13851" t="s">
        <v>57</v>
      </c>
      <c r="D13851" t="s">
        <v>74</v>
      </c>
      <c r="E13851" t="s">
        <v>59</v>
      </c>
      <c r="F13851" t="s">
        <v>65</v>
      </c>
      <c r="G13851" t="s">
        <v>72</v>
      </c>
      <c r="H13851" t="s">
        <v>62</v>
      </c>
      <c r="I13851" t="s">
        <v>67</v>
      </c>
      <c r="J13851">
        <v>7.8E-2</v>
      </c>
      <c r="K13851">
        <f t="shared" si="228"/>
        <v>10</v>
      </c>
    </row>
    <row r="13852" spans="1:11" x14ac:dyDescent="0.2">
      <c r="A13852">
        <v>1</v>
      </c>
      <c r="B13852" t="s">
        <v>85</v>
      </c>
      <c r="C13852" t="s">
        <v>63</v>
      </c>
      <c r="D13852" t="s">
        <v>74</v>
      </c>
      <c r="E13852" t="s">
        <v>59</v>
      </c>
      <c r="F13852" t="s">
        <v>65</v>
      </c>
      <c r="G13852" t="s">
        <v>72</v>
      </c>
      <c r="H13852" t="s">
        <v>62</v>
      </c>
      <c r="I13852" t="s">
        <v>67</v>
      </c>
      <c r="J13852">
        <v>6.9000000000000006E-2</v>
      </c>
      <c r="K13852">
        <f t="shared" si="228"/>
        <v>10</v>
      </c>
    </row>
    <row r="13853" spans="1:11" x14ac:dyDescent="0.2">
      <c r="A13853">
        <v>2</v>
      </c>
      <c r="B13853" t="s">
        <v>85</v>
      </c>
      <c r="C13853" t="s">
        <v>63</v>
      </c>
      <c r="D13853" t="s">
        <v>74</v>
      </c>
      <c r="E13853" t="s">
        <v>59</v>
      </c>
      <c r="F13853" t="s">
        <v>65</v>
      </c>
      <c r="G13853" t="s">
        <v>72</v>
      </c>
      <c r="H13853" t="s">
        <v>62</v>
      </c>
      <c r="I13853" t="s">
        <v>67</v>
      </c>
      <c r="J13853">
        <v>4.8000000000000001E-2</v>
      </c>
      <c r="K13853">
        <f t="shared" si="228"/>
        <v>10</v>
      </c>
    </row>
    <row r="13854" spans="1:11" x14ac:dyDescent="0.2">
      <c r="A13854">
        <v>3</v>
      </c>
      <c r="B13854" t="s">
        <v>85</v>
      </c>
      <c r="C13854" t="s">
        <v>63</v>
      </c>
      <c r="D13854" t="s">
        <v>74</v>
      </c>
      <c r="E13854" t="s">
        <v>59</v>
      </c>
      <c r="F13854" t="s">
        <v>65</v>
      </c>
      <c r="G13854" t="s">
        <v>72</v>
      </c>
      <c r="H13854" t="s">
        <v>62</v>
      </c>
      <c r="I13854" t="s">
        <v>67</v>
      </c>
      <c r="J13854">
        <v>2.4E-2</v>
      </c>
      <c r="K13854">
        <f t="shared" si="228"/>
        <v>10</v>
      </c>
    </row>
    <row r="13855" spans="1:11" x14ac:dyDescent="0.2">
      <c r="A13855">
        <v>4</v>
      </c>
      <c r="B13855" t="s">
        <v>85</v>
      </c>
      <c r="C13855" t="s">
        <v>63</v>
      </c>
      <c r="D13855" t="s">
        <v>74</v>
      </c>
      <c r="E13855" t="s">
        <v>59</v>
      </c>
      <c r="F13855" t="s">
        <v>65</v>
      </c>
      <c r="G13855" t="s">
        <v>72</v>
      </c>
      <c r="H13855" t="s">
        <v>62</v>
      </c>
      <c r="I13855" t="s">
        <v>67</v>
      </c>
      <c r="J13855">
        <v>1.0999999999999999E-2</v>
      </c>
      <c r="K13855">
        <f t="shared" si="228"/>
        <v>10</v>
      </c>
    </row>
    <row r="13856" spans="1:11" x14ac:dyDescent="0.2">
      <c r="A13856">
        <v>5</v>
      </c>
      <c r="B13856" t="s">
        <v>85</v>
      </c>
      <c r="C13856" t="s">
        <v>63</v>
      </c>
      <c r="D13856" t="s">
        <v>74</v>
      </c>
      <c r="E13856" t="s">
        <v>59</v>
      </c>
      <c r="F13856" t="s">
        <v>65</v>
      </c>
      <c r="G13856" t="s">
        <v>72</v>
      </c>
      <c r="H13856" t="s">
        <v>62</v>
      </c>
      <c r="I13856" t="s">
        <v>67</v>
      </c>
      <c r="J13856">
        <v>6.0000000000000001E-3</v>
      </c>
      <c r="K13856">
        <f t="shared" si="228"/>
        <v>10</v>
      </c>
    </row>
    <row r="13857" spans="1:11" x14ac:dyDescent="0.2">
      <c r="A13857">
        <v>6</v>
      </c>
      <c r="B13857" t="s">
        <v>85</v>
      </c>
      <c r="C13857" t="s">
        <v>63</v>
      </c>
      <c r="D13857" t="s">
        <v>74</v>
      </c>
      <c r="E13857" t="s">
        <v>59</v>
      </c>
      <c r="F13857" t="s">
        <v>65</v>
      </c>
      <c r="G13857" t="s">
        <v>72</v>
      </c>
      <c r="H13857" t="s">
        <v>62</v>
      </c>
      <c r="I13857" t="s">
        <v>67</v>
      </c>
      <c r="J13857">
        <v>4.0000000000000001E-3</v>
      </c>
      <c r="K13857">
        <f t="shared" si="228"/>
        <v>10</v>
      </c>
    </row>
    <row r="13858" spans="1:11" x14ac:dyDescent="0.2">
      <c r="A13858">
        <v>7</v>
      </c>
      <c r="B13858" t="s">
        <v>85</v>
      </c>
      <c r="C13858" t="s">
        <v>63</v>
      </c>
      <c r="D13858" t="s">
        <v>74</v>
      </c>
      <c r="E13858" t="s">
        <v>59</v>
      </c>
      <c r="F13858" t="s">
        <v>65</v>
      </c>
      <c r="G13858" t="s">
        <v>72</v>
      </c>
      <c r="H13858" t="s">
        <v>62</v>
      </c>
      <c r="I13858" t="s">
        <v>67</v>
      </c>
      <c r="J13858">
        <v>5.0000000000000001E-3</v>
      </c>
      <c r="K13858">
        <f t="shared" si="228"/>
        <v>10</v>
      </c>
    </row>
    <row r="13859" spans="1:11" x14ac:dyDescent="0.2">
      <c r="A13859">
        <v>8</v>
      </c>
      <c r="B13859" t="s">
        <v>85</v>
      </c>
      <c r="C13859" t="s">
        <v>63</v>
      </c>
      <c r="D13859" t="s">
        <v>74</v>
      </c>
      <c r="E13859" t="s">
        <v>59</v>
      </c>
      <c r="F13859" t="s">
        <v>65</v>
      </c>
      <c r="G13859" t="s">
        <v>72</v>
      </c>
      <c r="H13859" t="s">
        <v>62</v>
      </c>
      <c r="I13859" t="s">
        <v>67</v>
      </c>
      <c r="J13859">
        <v>6.9999999999999897E-3</v>
      </c>
      <c r="K13859">
        <f t="shared" si="228"/>
        <v>10</v>
      </c>
    </row>
    <row r="13860" spans="1:11" x14ac:dyDescent="0.2">
      <c r="A13860">
        <v>9</v>
      </c>
      <c r="B13860" t="s">
        <v>85</v>
      </c>
      <c r="C13860" t="s">
        <v>63</v>
      </c>
      <c r="D13860" t="s">
        <v>74</v>
      </c>
      <c r="E13860" t="s">
        <v>59</v>
      </c>
      <c r="F13860" t="s">
        <v>65</v>
      </c>
      <c r="G13860" t="s">
        <v>72</v>
      </c>
      <c r="H13860" t="s">
        <v>62</v>
      </c>
      <c r="I13860" t="s">
        <v>67</v>
      </c>
      <c r="J13860">
        <v>1.0999999999999999E-2</v>
      </c>
      <c r="K13860">
        <f t="shared" si="228"/>
        <v>10</v>
      </c>
    </row>
    <row r="13861" spans="1:11" x14ac:dyDescent="0.2">
      <c r="A13861">
        <v>10</v>
      </c>
      <c r="B13861" t="s">
        <v>85</v>
      </c>
      <c r="C13861" t="s">
        <v>63</v>
      </c>
      <c r="D13861" t="s">
        <v>74</v>
      </c>
      <c r="E13861" t="s">
        <v>59</v>
      </c>
      <c r="F13861" t="s">
        <v>65</v>
      </c>
      <c r="G13861" t="s">
        <v>72</v>
      </c>
      <c r="H13861" t="s">
        <v>62</v>
      </c>
      <c r="I13861" t="s">
        <v>67</v>
      </c>
      <c r="J13861">
        <v>0.02</v>
      </c>
      <c r="K13861">
        <f t="shared" si="228"/>
        <v>10</v>
      </c>
    </row>
    <row r="13862" spans="1:11" x14ac:dyDescent="0.2">
      <c r="A13862">
        <v>11</v>
      </c>
      <c r="B13862" t="s">
        <v>85</v>
      </c>
      <c r="C13862" t="s">
        <v>63</v>
      </c>
      <c r="D13862" t="s">
        <v>74</v>
      </c>
      <c r="E13862" t="s">
        <v>59</v>
      </c>
      <c r="F13862" t="s">
        <v>65</v>
      </c>
      <c r="G13862" t="s">
        <v>72</v>
      </c>
      <c r="H13862" t="s">
        <v>62</v>
      </c>
      <c r="I13862" t="s">
        <v>67</v>
      </c>
      <c r="J13862">
        <v>3.1E-2</v>
      </c>
      <c r="K13862">
        <f t="shared" si="228"/>
        <v>10</v>
      </c>
    </row>
    <row r="13863" spans="1:11" x14ac:dyDescent="0.2">
      <c r="A13863">
        <v>12</v>
      </c>
      <c r="B13863" t="s">
        <v>85</v>
      </c>
      <c r="C13863" t="s">
        <v>63</v>
      </c>
      <c r="D13863" t="s">
        <v>74</v>
      </c>
      <c r="E13863" t="s">
        <v>59</v>
      </c>
      <c r="F13863" t="s">
        <v>65</v>
      </c>
      <c r="G13863" t="s">
        <v>72</v>
      </c>
      <c r="H13863" t="s">
        <v>62</v>
      </c>
      <c r="I13863" t="s">
        <v>67</v>
      </c>
      <c r="J13863">
        <v>0.04</v>
      </c>
      <c r="K13863">
        <f t="shared" si="228"/>
        <v>10</v>
      </c>
    </row>
    <row r="13864" spans="1:11" x14ac:dyDescent="0.2">
      <c r="A13864">
        <v>13</v>
      </c>
      <c r="B13864" t="s">
        <v>85</v>
      </c>
      <c r="C13864" t="s">
        <v>63</v>
      </c>
      <c r="D13864" t="s">
        <v>74</v>
      </c>
      <c r="E13864" t="s">
        <v>59</v>
      </c>
      <c r="F13864" t="s">
        <v>65</v>
      </c>
      <c r="G13864" t="s">
        <v>72</v>
      </c>
      <c r="H13864" t="s">
        <v>62</v>
      </c>
      <c r="I13864" t="s">
        <v>67</v>
      </c>
      <c r="J13864">
        <v>4.0999999999999898E-2</v>
      </c>
      <c r="K13864">
        <f t="shared" si="228"/>
        <v>10</v>
      </c>
    </row>
    <row r="13865" spans="1:11" x14ac:dyDescent="0.2">
      <c r="A13865">
        <v>14</v>
      </c>
      <c r="B13865" t="s">
        <v>85</v>
      </c>
      <c r="C13865" t="s">
        <v>63</v>
      </c>
      <c r="D13865" t="s">
        <v>74</v>
      </c>
      <c r="E13865" t="s">
        <v>59</v>
      </c>
      <c r="F13865" t="s">
        <v>65</v>
      </c>
      <c r="G13865" t="s">
        <v>72</v>
      </c>
      <c r="H13865" t="s">
        <v>62</v>
      </c>
      <c r="I13865" t="s">
        <v>67</v>
      </c>
      <c r="J13865">
        <v>4.2000000000000003E-2</v>
      </c>
      <c r="K13865">
        <f t="shared" si="228"/>
        <v>10</v>
      </c>
    </row>
    <row r="13866" spans="1:11" x14ac:dyDescent="0.2">
      <c r="A13866">
        <v>15</v>
      </c>
      <c r="B13866" t="s">
        <v>85</v>
      </c>
      <c r="C13866" t="s">
        <v>63</v>
      </c>
      <c r="D13866" t="s">
        <v>74</v>
      </c>
      <c r="E13866" t="s">
        <v>59</v>
      </c>
      <c r="F13866" t="s">
        <v>65</v>
      </c>
      <c r="G13866" t="s">
        <v>72</v>
      </c>
      <c r="H13866" t="s">
        <v>62</v>
      </c>
      <c r="I13866" t="s">
        <v>67</v>
      </c>
      <c r="J13866">
        <v>3.9E-2</v>
      </c>
      <c r="K13866">
        <f t="shared" si="228"/>
        <v>10</v>
      </c>
    </row>
    <row r="13867" spans="1:11" x14ac:dyDescent="0.2">
      <c r="A13867">
        <v>16</v>
      </c>
      <c r="B13867" t="s">
        <v>85</v>
      </c>
      <c r="C13867" t="s">
        <v>63</v>
      </c>
      <c r="D13867" t="s">
        <v>74</v>
      </c>
      <c r="E13867" t="s">
        <v>59</v>
      </c>
      <c r="F13867" t="s">
        <v>65</v>
      </c>
      <c r="G13867" t="s">
        <v>72</v>
      </c>
      <c r="H13867" t="s">
        <v>62</v>
      </c>
      <c r="I13867" t="s">
        <v>67</v>
      </c>
      <c r="J13867">
        <v>0.04</v>
      </c>
      <c r="K13867">
        <f t="shared" si="228"/>
        <v>10</v>
      </c>
    </row>
    <row r="13868" spans="1:11" x14ac:dyDescent="0.2">
      <c r="A13868">
        <v>17</v>
      </c>
      <c r="B13868" t="s">
        <v>85</v>
      </c>
      <c r="C13868" t="s">
        <v>63</v>
      </c>
      <c r="D13868" t="s">
        <v>74</v>
      </c>
      <c r="E13868" t="s">
        <v>59</v>
      </c>
      <c r="F13868" t="s">
        <v>65</v>
      </c>
      <c r="G13868" t="s">
        <v>72</v>
      </c>
      <c r="H13868" t="s">
        <v>62</v>
      </c>
      <c r="I13868" t="s">
        <v>67</v>
      </c>
      <c r="J13868">
        <v>5.0999999999999997E-2</v>
      </c>
      <c r="K13868">
        <f t="shared" si="228"/>
        <v>10</v>
      </c>
    </row>
    <row r="13869" spans="1:11" x14ac:dyDescent="0.2">
      <c r="A13869">
        <v>18</v>
      </c>
      <c r="B13869" t="s">
        <v>85</v>
      </c>
      <c r="C13869" t="s">
        <v>63</v>
      </c>
      <c r="D13869" t="s">
        <v>74</v>
      </c>
      <c r="E13869" t="s">
        <v>59</v>
      </c>
      <c r="F13869" t="s">
        <v>65</v>
      </c>
      <c r="G13869" t="s">
        <v>72</v>
      </c>
      <c r="H13869" t="s">
        <v>62</v>
      </c>
      <c r="I13869" t="s">
        <v>67</v>
      </c>
      <c r="J13869">
        <v>0.06</v>
      </c>
      <c r="K13869">
        <f t="shared" si="228"/>
        <v>10</v>
      </c>
    </row>
    <row r="13870" spans="1:11" x14ac:dyDescent="0.2">
      <c r="A13870">
        <v>19</v>
      </c>
      <c r="B13870" t="s">
        <v>85</v>
      </c>
      <c r="C13870" t="s">
        <v>63</v>
      </c>
      <c r="D13870" t="s">
        <v>74</v>
      </c>
      <c r="E13870" t="s">
        <v>59</v>
      </c>
      <c r="F13870" t="s">
        <v>65</v>
      </c>
      <c r="G13870" t="s">
        <v>72</v>
      </c>
      <c r="H13870" t="s">
        <v>62</v>
      </c>
      <c r="I13870" t="s">
        <v>67</v>
      </c>
      <c r="J13870">
        <v>6.8000000000000005E-2</v>
      </c>
      <c r="K13870">
        <f t="shared" si="228"/>
        <v>10</v>
      </c>
    </row>
    <row r="13871" spans="1:11" x14ac:dyDescent="0.2">
      <c r="A13871">
        <v>20</v>
      </c>
      <c r="B13871" t="s">
        <v>85</v>
      </c>
      <c r="C13871" t="s">
        <v>63</v>
      </c>
      <c r="D13871" t="s">
        <v>74</v>
      </c>
      <c r="E13871" t="s">
        <v>59</v>
      </c>
      <c r="F13871" t="s">
        <v>65</v>
      </c>
      <c r="G13871" t="s">
        <v>72</v>
      </c>
      <c r="H13871" t="s">
        <v>62</v>
      </c>
      <c r="I13871" t="s">
        <v>67</v>
      </c>
      <c r="J13871">
        <v>7.1999999999999995E-2</v>
      </c>
      <c r="K13871">
        <f t="shared" si="228"/>
        <v>10</v>
      </c>
    </row>
    <row r="13872" spans="1:11" x14ac:dyDescent="0.2">
      <c r="A13872">
        <v>21</v>
      </c>
      <c r="B13872" t="s">
        <v>85</v>
      </c>
      <c r="C13872" t="s">
        <v>63</v>
      </c>
      <c r="D13872" t="s">
        <v>74</v>
      </c>
      <c r="E13872" t="s">
        <v>59</v>
      </c>
      <c r="F13872" t="s">
        <v>65</v>
      </c>
      <c r="G13872" t="s">
        <v>72</v>
      </c>
      <c r="H13872" t="s">
        <v>62</v>
      </c>
      <c r="I13872" t="s">
        <v>67</v>
      </c>
      <c r="J13872">
        <v>7.5999999999999998E-2</v>
      </c>
      <c r="K13872">
        <f t="shared" si="228"/>
        <v>10</v>
      </c>
    </row>
    <row r="13873" spans="1:11" x14ac:dyDescent="0.2">
      <c r="A13873">
        <v>22</v>
      </c>
      <c r="B13873" t="s">
        <v>85</v>
      </c>
      <c r="C13873" t="s">
        <v>63</v>
      </c>
      <c r="D13873" t="s">
        <v>74</v>
      </c>
      <c r="E13873" t="s">
        <v>59</v>
      </c>
      <c r="F13873" t="s">
        <v>65</v>
      </c>
      <c r="G13873" t="s">
        <v>72</v>
      </c>
      <c r="H13873" t="s">
        <v>62</v>
      </c>
      <c r="I13873" t="s">
        <v>67</v>
      </c>
      <c r="J13873">
        <v>7.8E-2</v>
      </c>
      <c r="K13873">
        <f t="shared" si="228"/>
        <v>10</v>
      </c>
    </row>
    <row r="13874" spans="1:11" x14ac:dyDescent="0.2">
      <c r="A13874">
        <v>23</v>
      </c>
      <c r="B13874" t="s">
        <v>85</v>
      </c>
      <c r="C13874" t="s">
        <v>63</v>
      </c>
      <c r="D13874" t="s">
        <v>74</v>
      </c>
      <c r="E13874" t="s">
        <v>59</v>
      </c>
      <c r="F13874" t="s">
        <v>65</v>
      </c>
      <c r="G13874" t="s">
        <v>72</v>
      </c>
      <c r="H13874" t="s">
        <v>62</v>
      </c>
      <c r="I13874" t="s">
        <v>67</v>
      </c>
      <c r="J13874">
        <v>7.9000000000000001E-2</v>
      </c>
      <c r="K13874">
        <f t="shared" si="228"/>
        <v>10</v>
      </c>
    </row>
    <row r="13875" spans="1:11" x14ac:dyDescent="0.2">
      <c r="A13875">
        <v>24</v>
      </c>
      <c r="B13875" t="s">
        <v>85</v>
      </c>
      <c r="C13875" t="s">
        <v>63</v>
      </c>
      <c r="D13875" t="s">
        <v>74</v>
      </c>
      <c r="E13875" t="s">
        <v>59</v>
      </c>
      <c r="F13875" t="s">
        <v>65</v>
      </c>
      <c r="G13875" t="s">
        <v>72</v>
      </c>
      <c r="H13875" t="s">
        <v>62</v>
      </c>
      <c r="I13875" t="s">
        <v>67</v>
      </c>
      <c r="J13875">
        <v>7.8E-2</v>
      </c>
      <c r="K13875">
        <f t="shared" si="228"/>
        <v>10</v>
      </c>
    </row>
    <row r="13876" spans="1:11" x14ac:dyDescent="0.2">
      <c r="A13876">
        <v>1</v>
      </c>
      <c r="B13876" t="s">
        <v>85</v>
      </c>
      <c r="C13876" t="s">
        <v>57</v>
      </c>
      <c r="D13876" t="s">
        <v>74</v>
      </c>
      <c r="E13876" t="s">
        <v>59</v>
      </c>
      <c r="F13876" t="s">
        <v>60</v>
      </c>
      <c r="G13876" t="s">
        <v>75</v>
      </c>
      <c r="H13876" t="s">
        <v>71</v>
      </c>
      <c r="I13876" t="s">
        <v>67</v>
      </c>
      <c r="J13876" s="3">
        <v>5.1601305172723898E-4</v>
      </c>
      <c r="K13876">
        <f t="shared" si="228"/>
        <v>10</v>
      </c>
    </row>
    <row r="13877" spans="1:11" x14ac:dyDescent="0.2">
      <c r="A13877">
        <v>2</v>
      </c>
      <c r="B13877" t="s">
        <v>85</v>
      </c>
      <c r="C13877" t="s">
        <v>57</v>
      </c>
      <c r="D13877" t="s">
        <v>74</v>
      </c>
      <c r="E13877" t="s">
        <v>59</v>
      </c>
      <c r="F13877" t="s">
        <v>60</v>
      </c>
      <c r="G13877" t="s">
        <v>75</v>
      </c>
      <c r="H13877" t="s">
        <v>71</v>
      </c>
      <c r="I13877" t="s">
        <v>67</v>
      </c>
      <c r="J13877">
        <v>1.9041196386291E-3</v>
      </c>
      <c r="K13877">
        <f t="shared" si="228"/>
        <v>10</v>
      </c>
    </row>
    <row r="13878" spans="1:11" x14ac:dyDescent="0.2">
      <c r="A13878">
        <v>3</v>
      </c>
      <c r="B13878" t="s">
        <v>85</v>
      </c>
      <c r="C13878" t="s">
        <v>57</v>
      </c>
      <c r="D13878" t="s">
        <v>74</v>
      </c>
      <c r="E13878" t="s">
        <v>59</v>
      </c>
      <c r="F13878" t="s">
        <v>60</v>
      </c>
      <c r="G13878" t="s">
        <v>75</v>
      </c>
      <c r="H13878" t="s">
        <v>71</v>
      </c>
      <c r="I13878" t="s">
        <v>67</v>
      </c>
      <c r="J13878">
        <v>2.3243336899258001E-3</v>
      </c>
      <c r="K13878">
        <f t="shared" si="228"/>
        <v>10</v>
      </c>
    </row>
    <row r="13879" spans="1:11" x14ac:dyDescent="0.2">
      <c r="A13879">
        <v>4</v>
      </c>
      <c r="B13879" t="s">
        <v>85</v>
      </c>
      <c r="C13879" t="s">
        <v>57</v>
      </c>
      <c r="D13879" t="s">
        <v>74</v>
      </c>
      <c r="E13879" t="s">
        <v>59</v>
      </c>
      <c r="F13879" t="s">
        <v>60</v>
      </c>
      <c r="G13879" t="s">
        <v>75</v>
      </c>
      <c r="H13879" t="s">
        <v>71</v>
      </c>
      <c r="I13879" t="s">
        <v>67</v>
      </c>
      <c r="J13879">
        <v>2.1193697940793598E-3</v>
      </c>
      <c r="K13879">
        <f t="shared" si="228"/>
        <v>10</v>
      </c>
    </row>
    <row r="13880" spans="1:11" x14ac:dyDescent="0.2">
      <c r="A13880">
        <v>5</v>
      </c>
      <c r="B13880" t="s">
        <v>85</v>
      </c>
      <c r="C13880" t="s">
        <v>57</v>
      </c>
      <c r="D13880" t="s">
        <v>74</v>
      </c>
      <c r="E13880" t="s">
        <v>59</v>
      </c>
      <c r="F13880" t="s">
        <v>60</v>
      </c>
      <c r="G13880" t="s">
        <v>75</v>
      </c>
      <c r="H13880" t="s">
        <v>71</v>
      </c>
      <c r="I13880" t="s">
        <v>67</v>
      </c>
      <c r="J13880">
        <v>3.2019291313902299E-3</v>
      </c>
      <c r="K13880">
        <f t="shared" si="228"/>
        <v>10</v>
      </c>
    </row>
    <row r="13881" spans="1:11" x14ac:dyDescent="0.2">
      <c r="A13881">
        <v>6</v>
      </c>
      <c r="B13881" t="s">
        <v>85</v>
      </c>
      <c r="C13881" t="s">
        <v>57</v>
      </c>
      <c r="D13881" t="s">
        <v>74</v>
      </c>
      <c r="E13881" t="s">
        <v>59</v>
      </c>
      <c r="F13881" t="s">
        <v>60</v>
      </c>
      <c r="G13881" t="s">
        <v>75</v>
      </c>
      <c r="H13881" t="s">
        <v>71</v>
      </c>
      <c r="I13881" t="s">
        <v>67</v>
      </c>
      <c r="J13881">
        <v>5.8384664481632804E-3</v>
      </c>
      <c r="K13881">
        <f t="shared" si="228"/>
        <v>10</v>
      </c>
    </row>
    <row r="13882" spans="1:11" x14ac:dyDescent="0.2">
      <c r="A13882">
        <v>7</v>
      </c>
      <c r="B13882" t="s">
        <v>85</v>
      </c>
      <c r="C13882" t="s">
        <v>57</v>
      </c>
      <c r="D13882" t="s">
        <v>74</v>
      </c>
      <c r="E13882" t="s">
        <v>59</v>
      </c>
      <c r="F13882" t="s">
        <v>60</v>
      </c>
      <c r="G13882" t="s">
        <v>75</v>
      </c>
      <c r="H13882" t="s">
        <v>71</v>
      </c>
      <c r="I13882" t="s">
        <v>67</v>
      </c>
      <c r="J13882">
        <v>1.09553825036842E-2</v>
      </c>
      <c r="K13882">
        <f t="shared" si="228"/>
        <v>10</v>
      </c>
    </row>
    <row r="13883" spans="1:11" x14ac:dyDescent="0.2">
      <c r="A13883">
        <v>8</v>
      </c>
      <c r="B13883" t="s">
        <v>85</v>
      </c>
      <c r="C13883" t="s">
        <v>57</v>
      </c>
      <c r="D13883" t="s">
        <v>74</v>
      </c>
      <c r="E13883" t="s">
        <v>59</v>
      </c>
      <c r="F13883" t="s">
        <v>60</v>
      </c>
      <c r="G13883" t="s">
        <v>75</v>
      </c>
      <c r="H13883" t="s">
        <v>71</v>
      </c>
      <c r="I13883" t="s">
        <v>67</v>
      </c>
      <c r="J13883">
        <v>2.0718533673025698E-2</v>
      </c>
      <c r="K13883">
        <f t="shared" si="228"/>
        <v>10</v>
      </c>
    </row>
    <row r="13884" spans="1:11" x14ac:dyDescent="0.2">
      <c r="A13884">
        <v>9</v>
      </c>
      <c r="B13884" t="s">
        <v>85</v>
      </c>
      <c r="C13884" t="s">
        <v>57</v>
      </c>
      <c r="D13884" t="s">
        <v>74</v>
      </c>
      <c r="E13884" t="s">
        <v>59</v>
      </c>
      <c r="F13884" t="s">
        <v>60</v>
      </c>
      <c r="G13884" t="s">
        <v>75</v>
      </c>
      <c r="H13884" t="s">
        <v>71</v>
      </c>
      <c r="I13884" t="s">
        <v>67</v>
      </c>
      <c r="J13884">
        <v>3.9670299537218102E-2</v>
      </c>
      <c r="K13884">
        <f t="shared" si="228"/>
        <v>10</v>
      </c>
    </row>
    <row r="13885" spans="1:11" x14ac:dyDescent="0.2">
      <c r="A13885">
        <v>10</v>
      </c>
      <c r="B13885" t="s">
        <v>85</v>
      </c>
      <c r="C13885" t="s">
        <v>57</v>
      </c>
      <c r="D13885" t="s">
        <v>74</v>
      </c>
      <c r="E13885" t="s">
        <v>59</v>
      </c>
      <c r="F13885" t="s">
        <v>60</v>
      </c>
      <c r="G13885" t="s">
        <v>75</v>
      </c>
      <c r="H13885" t="s">
        <v>71</v>
      </c>
      <c r="I13885" t="s">
        <v>67</v>
      </c>
      <c r="J13885">
        <v>5.7306062324069998E-2</v>
      </c>
      <c r="K13885">
        <f t="shared" si="228"/>
        <v>10</v>
      </c>
    </row>
    <row r="13886" spans="1:11" x14ac:dyDescent="0.2">
      <c r="A13886">
        <v>11</v>
      </c>
      <c r="B13886" t="s">
        <v>85</v>
      </c>
      <c r="C13886" t="s">
        <v>57</v>
      </c>
      <c r="D13886" t="s">
        <v>74</v>
      </c>
      <c r="E13886" t="s">
        <v>59</v>
      </c>
      <c r="F13886" t="s">
        <v>60</v>
      </c>
      <c r="G13886" t="s">
        <v>75</v>
      </c>
      <c r="H13886" t="s">
        <v>71</v>
      </c>
      <c r="I13886" t="s">
        <v>67</v>
      </c>
      <c r="J13886">
        <v>7.1941265562743398E-2</v>
      </c>
      <c r="K13886">
        <f t="shared" si="228"/>
        <v>10</v>
      </c>
    </row>
    <row r="13887" spans="1:11" x14ac:dyDescent="0.2">
      <c r="A13887">
        <v>12</v>
      </c>
      <c r="B13887" t="s">
        <v>85</v>
      </c>
      <c r="C13887" t="s">
        <v>57</v>
      </c>
      <c r="D13887" t="s">
        <v>74</v>
      </c>
      <c r="E13887" t="s">
        <v>59</v>
      </c>
      <c r="F13887" t="s">
        <v>60</v>
      </c>
      <c r="G13887" t="s">
        <v>75</v>
      </c>
      <c r="H13887" t="s">
        <v>71</v>
      </c>
      <c r="I13887" t="s">
        <v>67</v>
      </c>
      <c r="J13887">
        <v>9.2261144099697795E-2</v>
      </c>
      <c r="K13887">
        <f t="shared" si="228"/>
        <v>10</v>
      </c>
    </row>
    <row r="13888" spans="1:11" x14ac:dyDescent="0.2">
      <c r="A13888">
        <v>13</v>
      </c>
      <c r="B13888" t="s">
        <v>85</v>
      </c>
      <c r="C13888" t="s">
        <v>57</v>
      </c>
      <c r="D13888" t="s">
        <v>74</v>
      </c>
      <c r="E13888" t="s">
        <v>59</v>
      </c>
      <c r="F13888" t="s">
        <v>60</v>
      </c>
      <c r="G13888" t="s">
        <v>75</v>
      </c>
      <c r="H13888" t="s">
        <v>71</v>
      </c>
      <c r="I13888" t="s">
        <v>67</v>
      </c>
      <c r="J13888">
        <v>0.10199637362068099</v>
      </c>
      <c r="K13888">
        <f t="shared" si="228"/>
        <v>10</v>
      </c>
    </row>
    <row r="13889" spans="1:11" x14ac:dyDescent="0.2">
      <c r="A13889">
        <v>14</v>
      </c>
      <c r="B13889" t="s">
        <v>85</v>
      </c>
      <c r="C13889" t="s">
        <v>57</v>
      </c>
      <c r="D13889" t="s">
        <v>74</v>
      </c>
      <c r="E13889" t="s">
        <v>59</v>
      </c>
      <c r="F13889" t="s">
        <v>60</v>
      </c>
      <c r="G13889" t="s">
        <v>75</v>
      </c>
      <c r="H13889" t="s">
        <v>71</v>
      </c>
      <c r="I13889" t="s">
        <v>67</v>
      </c>
      <c r="J13889">
        <v>0.107460063998243</v>
      </c>
      <c r="K13889">
        <f t="shared" si="228"/>
        <v>10</v>
      </c>
    </row>
    <row r="13890" spans="1:11" x14ac:dyDescent="0.2">
      <c r="A13890">
        <v>15</v>
      </c>
      <c r="B13890" t="s">
        <v>85</v>
      </c>
      <c r="C13890" t="s">
        <v>57</v>
      </c>
      <c r="D13890" t="s">
        <v>74</v>
      </c>
      <c r="E13890" t="s">
        <v>59</v>
      </c>
      <c r="F13890" t="s">
        <v>60</v>
      </c>
      <c r="G13890" t="s">
        <v>75</v>
      </c>
      <c r="H13890" t="s">
        <v>71</v>
      </c>
      <c r="I13890" t="s">
        <v>67</v>
      </c>
      <c r="J13890">
        <v>0.104659987379929</v>
      </c>
      <c r="K13890">
        <f t="shared" si="228"/>
        <v>10</v>
      </c>
    </row>
    <row r="13891" spans="1:11" x14ac:dyDescent="0.2">
      <c r="A13891">
        <v>16</v>
      </c>
      <c r="B13891" t="s">
        <v>85</v>
      </c>
      <c r="C13891" t="s">
        <v>57</v>
      </c>
      <c r="D13891" t="s">
        <v>74</v>
      </c>
      <c r="E13891" t="s">
        <v>59</v>
      </c>
      <c r="F13891" t="s">
        <v>60</v>
      </c>
      <c r="G13891" t="s">
        <v>75</v>
      </c>
      <c r="H13891" t="s">
        <v>71</v>
      </c>
      <c r="I13891" t="s">
        <v>67</v>
      </c>
      <c r="J13891">
        <v>9.0283289828441499E-2</v>
      </c>
      <c r="K13891">
        <f t="shared" si="228"/>
        <v>10</v>
      </c>
    </row>
    <row r="13892" spans="1:11" x14ac:dyDescent="0.2">
      <c r="A13892">
        <v>17</v>
      </c>
      <c r="B13892" t="s">
        <v>85</v>
      </c>
      <c r="C13892" t="s">
        <v>57</v>
      </c>
      <c r="D13892" t="s">
        <v>74</v>
      </c>
      <c r="E13892" t="s">
        <v>59</v>
      </c>
      <c r="F13892" t="s">
        <v>60</v>
      </c>
      <c r="G13892" t="s">
        <v>75</v>
      </c>
      <c r="H13892" t="s">
        <v>71</v>
      </c>
      <c r="I13892" t="s">
        <v>67</v>
      </c>
      <c r="J13892">
        <v>7.5333512893018095E-2</v>
      </c>
      <c r="K13892">
        <f t="shared" ref="K13892:K13955" si="229">MONTH(1&amp;B13892)</f>
        <v>10</v>
      </c>
    </row>
    <row r="13893" spans="1:11" x14ac:dyDescent="0.2">
      <c r="A13893">
        <v>18</v>
      </c>
      <c r="B13893" t="s">
        <v>85</v>
      </c>
      <c r="C13893" t="s">
        <v>57</v>
      </c>
      <c r="D13893" t="s">
        <v>74</v>
      </c>
      <c r="E13893" t="s">
        <v>59</v>
      </c>
      <c r="F13893" t="s">
        <v>60</v>
      </c>
      <c r="G13893" t="s">
        <v>75</v>
      </c>
      <c r="H13893" t="s">
        <v>71</v>
      </c>
      <c r="I13893" t="s">
        <v>67</v>
      </c>
      <c r="J13893">
        <v>6.6237315792020204E-2</v>
      </c>
      <c r="K13893">
        <f t="shared" si="229"/>
        <v>10</v>
      </c>
    </row>
    <row r="13894" spans="1:11" x14ac:dyDescent="0.2">
      <c r="A13894">
        <v>19</v>
      </c>
      <c r="B13894" t="s">
        <v>85</v>
      </c>
      <c r="C13894" t="s">
        <v>57</v>
      </c>
      <c r="D13894" t="s">
        <v>74</v>
      </c>
      <c r="E13894" t="s">
        <v>59</v>
      </c>
      <c r="F13894" t="s">
        <v>60</v>
      </c>
      <c r="G13894" t="s">
        <v>75</v>
      </c>
      <c r="H13894" t="s">
        <v>71</v>
      </c>
      <c r="I13894" t="s">
        <v>67</v>
      </c>
      <c r="J13894">
        <v>5.9794925331161701E-2</v>
      </c>
      <c r="K13894">
        <f t="shared" si="229"/>
        <v>10</v>
      </c>
    </row>
    <row r="13895" spans="1:11" x14ac:dyDescent="0.2">
      <c r="A13895">
        <v>20</v>
      </c>
      <c r="B13895" t="s">
        <v>85</v>
      </c>
      <c r="C13895" t="s">
        <v>57</v>
      </c>
      <c r="D13895" t="s">
        <v>74</v>
      </c>
      <c r="E13895" t="s">
        <v>59</v>
      </c>
      <c r="F13895" t="s">
        <v>60</v>
      </c>
      <c r="G13895" t="s">
        <v>75</v>
      </c>
      <c r="H13895" t="s">
        <v>71</v>
      </c>
      <c r="I13895" t="s">
        <v>67</v>
      </c>
      <c r="J13895">
        <v>4.1837274457658502E-2</v>
      </c>
      <c r="K13895">
        <f t="shared" si="229"/>
        <v>10</v>
      </c>
    </row>
    <row r="13896" spans="1:11" x14ac:dyDescent="0.2">
      <c r="A13896">
        <v>21</v>
      </c>
      <c r="B13896" t="s">
        <v>85</v>
      </c>
      <c r="C13896" t="s">
        <v>57</v>
      </c>
      <c r="D13896" t="s">
        <v>74</v>
      </c>
      <c r="E13896" t="s">
        <v>59</v>
      </c>
      <c r="F13896" t="s">
        <v>60</v>
      </c>
      <c r="G13896" t="s">
        <v>75</v>
      </c>
      <c r="H13896" t="s">
        <v>71</v>
      </c>
      <c r="I13896" t="s">
        <v>67</v>
      </c>
      <c r="J13896">
        <v>2.26547213744328E-2</v>
      </c>
      <c r="K13896">
        <f t="shared" si="229"/>
        <v>10</v>
      </c>
    </row>
    <row r="13897" spans="1:11" x14ac:dyDescent="0.2">
      <c r="A13897">
        <v>22</v>
      </c>
      <c r="B13897" t="s">
        <v>85</v>
      </c>
      <c r="C13897" t="s">
        <v>57</v>
      </c>
      <c r="D13897" t="s">
        <v>74</v>
      </c>
      <c r="E13897" t="s">
        <v>59</v>
      </c>
      <c r="F13897" t="s">
        <v>60</v>
      </c>
      <c r="G13897" t="s">
        <v>75</v>
      </c>
      <c r="H13897" t="s">
        <v>71</v>
      </c>
      <c r="I13897" t="s">
        <v>67</v>
      </c>
      <c r="J13897">
        <v>1.2115011549904801E-2</v>
      </c>
      <c r="K13897">
        <f t="shared" si="229"/>
        <v>10</v>
      </c>
    </row>
    <row r="13898" spans="1:11" x14ac:dyDescent="0.2">
      <c r="A13898">
        <v>23</v>
      </c>
      <c r="B13898" t="s">
        <v>85</v>
      </c>
      <c r="C13898" t="s">
        <v>57</v>
      </c>
      <c r="D13898" t="s">
        <v>74</v>
      </c>
      <c r="E13898" t="s">
        <v>59</v>
      </c>
      <c r="F13898" t="s">
        <v>60</v>
      </c>
      <c r="G13898" t="s">
        <v>75</v>
      </c>
      <c r="H13898" t="s">
        <v>71</v>
      </c>
      <c r="I13898" t="s">
        <v>67</v>
      </c>
      <c r="J13898">
        <v>7.6070257108974797E-3</v>
      </c>
      <c r="K13898">
        <f t="shared" si="229"/>
        <v>10</v>
      </c>
    </row>
    <row r="13899" spans="1:11" x14ac:dyDescent="0.2">
      <c r="A13899">
        <v>24</v>
      </c>
      <c r="B13899" t="s">
        <v>85</v>
      </c>
      <c r="C13899" t="s">
        <v>57</v>
      </c>
      <c r="D13899" t="s">
        <v>74</v>
      </c>
      <c r="E13899" t="s">
        <v>59</v>
      </c>
      <c r="F13899" t="s">
        <v>60</v>
      </c>
      <c r="G13899" t="s">
        <v>75</v>
      </c>
      <c r="H13899" t="s">
        <v>71</v>
      </c>
      <c r="I13899" t="s">
        <v>67</v>
      </c>
      <c r="J13899">
        <v>1.2635786092560801E-3</v>
      </c>
      <c r="K13899">
        <f t="shared" si="229"/>
        <v>10</v>
      </c>
    </row>
    <row r="13900" spans="1:11" x14ac:dyDescent="0.2">
      <c r="A13900">
        <v>1</v>
      </c>
      <c r="B13900" t="s">
        <v>85</v>
      </c>
      <c r="C13900" t="s">
        <v>63</v>
      </c>
      <c r="D13900" t="s">
        <v>74</v>
      </c>
      <c r="E13900" t="s">
        <v>59</v>
      </c>
      <c r="F13900" t="s">
        <v>60</v>
      </c>
      <c r="G13900" t="s">
        <v>75</v>
      </c>
      <c r="H13900" t="s">
        <v>71</v>
      </c>
      <c r="I13900" t="s">
        <v>67</v>
      </c>
      <c r="J13900" s="3">
        <v>4.48992604867294E-4</v>
      </c>
      <c r="K13900">
        <f t="shared" si="229"/>
        <v>10</v>
      </c>
    </row>
    <row r="13901" spans="1:11" x14ac:dyDescent="0.2">
      <c r="A13901">
        <v>2</v>
      </c>
      <c r="B13901" t="s">
        <v>85</v>
      </c>
      <c r="C13901" t="s">
        <v>63</v>
      </c>
      <c r="D13901" t="s">
        <v>74</v>
      </c>
      <c r="E13901" t="s">
        <v>59</v>
      </c>
      <c r="F13901" t="s">
        <v>60</v>
      </c>
      <c r="G13901" t="s">
        <v>75</v>
      </c>
      <c r="H13901" t="s">
        <v>71</v>
      </c>
      <c r="I13901" t="s">
        <v>67</v>
      </c>
      <c r="J13901">
        <v>3.1542856495440298E-3</v>
      </c>
      <c r="K13901">
        <f t="shared" si="229"/>
        <v>10</v>
      </c>
    </row>
    <row r="13902" spans="1:11" x14ac:dyDescent="0.2">
      <c r="A13902">
        <v>3</v>
      </c>
      <c r="B13902" t="s">
        <v>85</v>
      </c>
      <c r="C13902" t="s">
        <v>63</v>
      </c>
      <c r="D13902" t="s">
        <v>74</v>
      </c>
      <c r="E13902" t="s">
        <v>59</v>
      </c>
      <c r="F13902" t="s">
        <v>60</v>
      </c>
      <c r="G13902" t="s">
        <v>75</v>
      </c>
      <c r="H13902" t="s">
        <v>71</v>
      </c>
      <c r="I13902" t="s">
        <v>67</v>
      </c>
      <c r="J13902">
        <v>4.0843858195778199E-3</v>
      </c>
      <c r="K13902">
        <f t="shared" si="229"/>
        <v>10</v>
      </c>
    </row>
    <row r="13903" spans="1:11" x14ac:dyDescent="0.2">
      <c r="A13903">
        <v>4</v>
      </c>
      <c r="B13903" t="s">
        <v>85</v>
      </c>
      <c r="C13903" t="s">
        <v>63</v>
      </c>
      <c r="D13903" t="s">
        <v>74</v>
      </c>
      <c r="E13903" t="s">
        <v>59</v>
      </c>
      <c r="F13903" t="s">
        <v>60</v>
      </c>
      <c r="G13903" t="s">
        <v>75</v>
      </c>
      <c r="H13903" t="s">
        <v>71</v>
      </c>
      <c r="I13903" t="s">
        <v>67</v>
      </c>
      <c r="J13903">
        <v>6.4981030127668499E-3</v>
      </c>
      <c r="K13903">
        <f t="shared" si="229"/>
        <v>10</v>
      </c>
    </row>
    <row r="13904" spans="1:11" x14ac:dyDescent="0.2">
      <c r="A13904">
        <v>5</v>
      </c>
      <c r="B13904" t="s">
        <v>85</v>
      </c>
      <c r="C13904" t="s">
        <v>63</v>
      </c>
      <c r="D13904" t="s">
        <v>74</v>
      </c>
      <c r="E13904" t="s">
        <v>59</v>
      </c>
      <c r="F13904" t="s">
        <v>60</v>
      </c>
      <c r="G13904" t="s">
        <v>75</v>
      </c>
      <c r="H13904" t="s">
        <v>71</v>
      </c>
      <c r="I13904" t="s">
        <v>67</v>
      </c>
      <c r="J13904">
        <v>4.3609868814790103E-3</v>
      </c>
      <c r="K13904">
        <f t="shared" si="229"/>
        <v>10</v>
      </c>
    </row>
    <row r="13905" spans="1:11" x14ac:dyDescent="0.2">
      <c r="A13905">
        <v>6</v>
      </c>
      <c r="B13905" t="s">
        <v>85</v>
      </c>
      <c r="C13905" t="s">
        <v>63</v>
      </c>
      <c r="D13905" t="s">
        <v>74</v>
      </c>
      <c r="E13905" t="s">
        <v>59</v>
      </c>
      <c r="F13905" t="s">
        <v>60</v>
      </c>
      <c r="G13905" t="s">
        <v>75</v>
      </c>
      <c r="H13905" t="s">
        <v>71</v>
      </c>
      <c r="I13905" t="s">
        <v>67</v>
      </c>
      <c r="J13905">
        <v>5.8952847864198301E-3</v>
      </c>
      <c r="K13905">
        <f t="shared" si="229"/>
        <v>10</v>
      </c>
    </row>
    <row r="13906" spans="1:11" x14ac:dyDescent="0.2">
      <c r="A13906">
        <v>7</v>
      </c>
      <c r="B13906" t="s">
        <v>85</v>
      </c>
      <c r="C13906" t="s">
        <v>63</v>
      </c>
      <c r="D13906" t="s">
        <v>74</v>
      </c>
      <c r="E13906" t="s">
        <v>59</v>
      </c>
      <c r="F13906" t="s">
        <v>60</v>
      </c>
      <c r="G13906" t="s">
        <v>75</v>
      </c>
      <c r="H13906" t="s">
        <v>71</v>
      </c>
      <c r="I13906" t="s">
        <v>67</v>
      </c>
      <c r="J13906">
        <v>6.0432806851252003E-3</v>
      </c>
      <c r="K13906">
        <f t="shared" si="229"/>
        <v>10</v>
      </c>
    </row>
    <row r="13907" spans="1:11" x14ac:dyDescent="0.2">
      <c r="A13907">
        <v>8</v>
      </c>
      <c r="B13907" t="s">
        <v>85</v>
      </c>
      <c r="C13907" t="s">
        <v>63</v>
      </c>
      <c r="D13907" t="s">
        <v>74</v>
      </c>
      <c r="E13907" t="s">
        <v>59</v>
      </c>
      <c r="F13907" t="s">
        <v>60</v>
      </c>
      <c r="G13907" t="s">
        <v>75</v>
      </c>
      <c r="H13907" t="s">
        <v>71</v>
      </c>
      <c r="I13907" t="s">
        <v>67</v>
      </c>
      <c r="J13907">
        <v>1.25423272178416E-2</v>
      </c>
      <c r="K13907">
        <f t="shared" si="229"/>
        <v>10</v>
      </c>
    </row>
    <row r="13908" spans="1:11" x14ac:dyDescent="0.2">
      <c r="A13908">
        <v>9</v>
      </c>
      <c r="B13908" t="s">
        <v>85</v>
      </c>
      <c r="C13908" t="s">
        <v>63</v>
      </c>
      <c r="D13908" t="s">
        <v>74</v>
      </c>
      <c r="E13908" t="s">
        <v>59</v>
      </c>
      <c r="F13908" t="s">
        <v>60</v>
      </c>
      <c r="G13908" t="s">
        <v>75</v>
      </c>
      <c r="H13908" t="s">
        <v>71</v>
      </c>
      <c r="I13908" t="s">
        <v>67</v>
      </c>
      <c r="J13908">
        <v>2.2653722703423598E-2</v>
      </c>
      <c r="K13908">
        <f t="shared" si="229"/>
        <v>10</v>
      </c>
    </row>
    <row r="13909" spans="1:11" x14ac:dyDescent="0.2">
      <c r="A13909">
        <v>10</v>
      </c>
      <c r="B13909" t="s">
        <v>85</v>
      </c>
      <c r="C13909" t="s">
        <v>63</v>
      </c>
      <c r="D13909" t="s">
        <v>74</v>
      </c>
      <c r="E13909" t="s">
        <v>59</v>
      </c>
      <c r="F13909" t="s">
        <v>60</v>
      </c>
      <c r="G13909" t="s">
        <v>75</v>
      </c>
      <c r="H13909" t="s">
        <v>71</v>
      </c>
      <c r="I13909" t="s">
        <v>67</v>
      </c>
      <c r="J13909">
        <v>3.8605474470752403E-2</v>
      </c>
      <c r="K13909">
        <f t="shared" si="229"/>
        <v>10</v>
      </c>
    </row>
    <row r="13910" spans="1:11" x14ac:dyDescent="0.2">
      <c r="A13910">
        <v>11</v>
      </c>
      <c r="B13910" t="s">
        <v>85</v>
      </c>
      <c r="C13910" t="s">
        <v>63</v>
      </c>
      <c r="D13910" t="s">
        <v>74</v>
      </c>
      <c r="E13910" t="s">
        <v>59</v>
      </c>
      <c r="F13910" t="s">
        <v>60</v>
      </c>
      <c r="G13910" t="s">
        <v>75</v>
      </c>
      <c r="H13910" t="s">
        <v>71</v>
      </c>
      <c r="I13910" t="s">
        <v>67</v>
      </c>
      <c r="J13910">
        <v>4.92579310843596E-2</v>
      </c>
      <c r="K13910">
        <f t="shared" si="229"/>
        <v>10</v>
      </c>
    </row>
    <row r="13911" spans="1:11" x14ac:dyDescent="0.2">
      <c r="A13911">
        <v>12</v>
      </c>
      <c r="B13911" t="s">
        <v>85</v>
      </c>
      <c r="C13911" t="s">
        <v>63</v>
      </c>
      <c r="D13911" t="s">
        <v>74</v>
      </c>
      <c r="E13911" t="s">
        <v>59</v>
      </c>
      <c r="F13911" t="s">
        <v>60</v>
      </c>
      <c r="G13911" t="s">
        <v>75</v>
      </c>
      <c r="H13911" t="s">
        <v>71</v>
      </c>
      <c r="I13911" t="s">
        <v>67</v>
      </c>
      <c r="J13911">
        <v>7.6669355502656605E-2</v>
      </c>
      <c r="K13911">
        <f t="shared" si="229"/>
        <v>10</v>
      </c>
    </row>
    <row r="13912" spans="1:11" x14ac:dyDescent="0.2">
      <c r="A13912">
        <v>13</v>
      </c>
      <c r="B13912" t="s">
        <v>85</v>
      </c>
      <c r="C13912" t="s">
        <v>63</v>
      </c>
      <c r="D13912" t="s">
        <v>74</v>
      </c>
      <c r="E13912" t="s">
        <v>59</v>
      </c>
      <c r="F13912" t="s">
        <v>60</v>
      </c>
      <c r="G13912" t="s">
        <v>75</v>
      </c>
      <c r="H13912" t="s">
        <v>71</v>
      </c>
      <c r="I13912" t="s">
        <v>67</v>
      </c>
      <c r="J13912">
        <v>9.0651722671670001E-2</v>
      </c>
      <c r="K13912">
        <f t="shared" si="229"/>
        <v>10</v>
      </c>
    </row>
    <row r="13913" spans="1:11" x14ac:dyDescent="0.2">
      <c r="A13913">
        <v>14</v>
      </c>
      <c r="B13913" t="s">
        <v>85</v>
      </c>
      <c r="C13913" t="s">
        <v>63</v>
      </c>
      <c r="D13913" t="s">
        <v>74</v>
      </c>
      <c r="E13913" t="s">
        <v>59</v>
      </c>
      <c r="F13913" t="s">
        <v>60</v>
      </c>
      <c r="G13913" t="s">
        <v>75</v>
      </c>
      <c r="H13913" t="s">
        <v>71</v>
      </c>
      <c r="I13913" t="s">
        <v>67</v>
      </c>
      <c r="J13913">
        <v>0.101146882543816</v>
      </c>
      <c r="K13913">
        <f t="shared" si="229"/>
        <v>10</v>
      </c>
    </row>
    <row r="13914" spans="1:11" x14ac:dyDescent="0.2">
      <c r="A13914">
        <v>15</v>
      </c>
      <c r="B13914" t="s">
        <v>85</v>
      </c>
      <c r="C13914" t="s">
        <v>63</v>
      </c>
      <c r="D13914" t="s">
        <v>74</v>
      </c>
      <c r="E13914" t="s">
        <v>59</v>
      </c>
      <c r="F13914" t="s">
        <v>60</v>
      </c>
      <c r="G13914" t="s">
        <v>75</v>
      </c>
      <c r="H13914" t="s">
        <v>71</v>
      </c>
      <c r="I13914" t="s">
        <v>67</v>
      </c>
      <c r="J13914">
        <v>0.103243171665492</v>
      </c>
      <c r="K13914">
        <f t="shared" si="229"/>
        <v>10</v>
      </c>
    </row>
    <row r="13915" spans="1:11" x14ac:dyDescent="0.2">
      <c r="A13915">
        <v>16</v>
      </c>
      <c r="B13915" t="s">
        <v>85</v>
      </c>
      <c r="C13915" t="s">
        <v>63</v>
      </c>
      <c r="D13915" t="s">
        <v>74</v>
      </c>
      <c r="E13915" t="s">
        <v>59</v>
      </c>
      <c r="F13915" t="s">
        <v>60</v>
      </c>
      <c r="G13915" t="s">
        <v>75</v>
      </c>
      <c r="H13915" t="s">
        <v>71</v>
      </c>
      <c r="I13915" t="s">
        <v>67</v>
      </c>
      <c r="J13915">
        <v>0.10356220481657399</v>
      </c>
      <c r="K13915">
        <f t="shared" si="229"/>
        <v>10</v>
      </c>
    </row>
    <row r="13916" spans="1:11" x14ac:dyDescent="0.2">
      <c r="A13916">
        <v>17</v>
      </c>
      <c r="B13916" t="s">
        <v>85</v>
      </c>
      <c r="C13916" t="s">
        <v>63</v>
      </c>
      <c r="D13916" t="s">
        <v>74</v>
      </c>
      <c r="E13916" t="s">
        <v>59</v>
      </c>
      <c r="F13916" t="s">
        <v>60</v>
      </c>
      <c r="G13916" t="s">
        <v>75</v>
      </c>
      <c r="H13916" t="s">
        <v>71</v>
      </c>
      <c r="I13916" t="s">
        <v>67</v>
      </c>
      <c r="J13916">
        <v>0.100218344298194</v>
      </c>
      <c r="K13916">
        <f t="shared" si="229"/>
        <v>10</v>
      </c>
    </row>
    <row r="13917" spans="1:11" x14ac:dyDescent="0.2">
      <c r="A13917">
        <v>18</v>
      </c>
      <c r="B13917" t="s">
        <v>85</v>
      </c>
      <c r="C13917" t="s">
        <v>63</v>
      </c>
      <c r="D13917" t="s">
        <v>74</v>
      </c>
      <c r="E13917" t="s">
        <v>59</v>
      </c>
      <c r="F13917" t="s">
        <v>60</v>
      </c>
      <c r="G13917" t="s">
        <v>75</v>
      </c>
      <c r="H13917" t="s">
        <v>71</v>
      </c>
      <c r="I13917" t="s">
        <v>67</v>
      </c>
      <c r="J13917">
        <v>8.6121161071543995E-2</v>
      </c>
      <c r="K13917">
        <f t="shared" si="229"/>
        <v>10</v>
      </c>
    </row>
    <row r="13918" spans="1:11" x14ac:dyDescent="0.2">
      <c r="A13918">
        <v>19</v>
      </c>
      <c r="B13918" t="s">
        <v>85</v>
      </c>
      <c r="C13918" t="s">
        <v>63</v>
      </c>
      <c r="D13918" t="s">
        <v>74</v>
      </c>
      <c r="E13918" t="s">
        <v>59</v>
      </c>
      <c r="F13918" t="s">
        <v>60</v>
      </c>
      <c r="G13918" t="s">
        <v>75</v>
      </c>
      <c r="H13918" t="s">
        <v>71</v>
      </c>
      <c r="I13918" t="s">
        <v>67</v>
      </c>
      <c r="J13918">
        <v>6.6878799484497695E-2</v>
      </c>
      <c r="K13918">
        <f t="shared" si="229"/>
        <v>10</v>
      </c>
    </row>
    <row r="13919" spans="1:11" x14ac:dyDescent="0.2">
      <c r="A13919">
        <v>20</v>
      </c>
      <c r="B13919" t="s">
        <v>85</v>
      </c>
      <c r="C13919" t="s">
        <v>63</v>
      </c>
      <c r="D13919" t="s">
        <v>74</v>
      </c>
      <c r="E13919" t="s">
        <v>59</v>
      </c>
      <c r="F13919" t="s">
        <v>60</v>
      </c>
      <c r="G13919" t="s">
        <v>75</v>
      </c>
      <c r="H13919" t="s">
        <v>71</v>
      </c>
      <c r="I13919" t="s">
        <v>67</v>
      </c>
      <c r="J13919">
        <v>5.4063414220726899E-2</v>
      </c>
      <c r="K13919">
        <f t="shared" si="229"/>
        <v>10</v>
      </c>
    </row>
    <row r="13920" spans="1:11" x14ac:dyDescent="0.2">
      <c r="A13920">
        <v>21</v>
      </c>
      <c r="B13920" t="s">
        <v>85</v>
      </c>
      <c r="C13920" t="s">
        <v>63</v>
      </c>
      <c r="D13920" t="s">
        <v>74</v>
      </c>
      <c r="E13920" t="s">
        <v>59</v>
      </c>
      <c r="F13920" t="s">
        <v>60</v>
      </c>
      <c r="G13920" t="s">
        <v>75</v>
      </c>
      <c r="H13920" t="s">
        <v>71</v>
      </c>
      <c r="I13920" t="s">
        <v>67</v>
      </c>
      <c r="J13920">
        <v>3.1319917425091201E-2</v>
      </c>
      <c r="K13920">
        <f t="shared" si="229"/>
        <v>10</v>
      </c>
    </row>
    <row r="13921" spans="1:11" x14ac:dyDescent="0.2">
      <c r="A13921">
        <v>22</v>
      </c>
      <c r="B13921" t="s">
        <v>85</v>
      </c>
      <c r="C13921" t="s">
        <v>63</v>
      </c>
      <c r="D13921" t="s">
        <v>74</v>
      </c>
      <c r="E13921" t="s">
        <v>59</v>
      </c>
      <c r="F13921" t="s">
        <v>60</v>
      </c>
      <c r="G13921" t="s">
        <v>75</v>
      </c>
      <c r="H13921" t="s">
        <v>71</v>
      </c>
      <c r="I13921" t="s">
        <v>67</v>
      </c>
      <c r="J13921">
        <v>2.1635435489633401E-2</v>
      </c>
      <c r="K13921">
        <f t="shared" si="229"/>
        <v>10</v>
      </c>
    </row>
    <row r="13922" spans="1:11" x14ac:dyDescent="0.2">
      <c r="A13922">
        <v>23</v>
      </c>
      <c r="B13922" t="s">
        <v>85</v>
      </c>
      <c r="C13922" t="s">
        <v>63</v>
      </c>
      <c r="D13922" t="s">
        <v>74</v>
      </c>
      <c r="E13922" t="s">
        <v>59</v>
      </c>
      <c r="F13922" t="s">
        <v>60</v>
      </c>
      <c r="G13922" t="s">
        <v>75</v>
      </c>
      <c r="H13922" t="s">
        <v>71</v>
      </c>
      <c r="I13922" t="s">
        <v>67</v>
      </c>
      <c r="J13922">
        <v>8.4388129212042695E-3</v>
      </c>
      <c r="K13922">
        <f t="shared" si="229"/>
        <v>10</v>
      </c>
    </row>
    <row r="13923" spans="1:11" x14ac:dyDescent="0.2">
      <c r="A13923">
        <v>24</v>
      </c>
      <c r="B13923" t="s">
        <v>85</v>
      </c>
      <c r="C13923" t="s">
        <v>63</v>
      </c>
      <c r="D13923" t="s">
        <v>74</v>
      </c>
      <c r="E13923" t="s">
        <v>59</v>
      </c>
      <c r="F13923" t="s">
        <v>60</v>
      </c>
      <c r="G13923" t="s">
        <v>75</v>
      </c>
      <c r="H13923" t="s">
        <v>71</v>
      </c>
      <c r="I13923" t="s">
        <v>67</v>
      </c>
      <c r="J13923">
        <v>2.5060029727404301E-3</v>
      </c>
      <c r="K13923">
        <f t="shared" si="229"/>
        <v>10</v>
      </c>
    </row>
    <row r="13924" spans="1:11" x14ac:dyDescent="0.2">
      <c r="A13924">
        <v>1</v>
      </c>
      <c r="B13924" t="s">
        <v>85</v>
      </c>
      <c r="C13924" t="s">
        <v>57</v>
      </c>
      <c r="D13924" t="s">
        <v>74</v>
      </c>
      <c r="E13924" t="s">
        <v>64</v>
      </c>
      <c r="F13924" t="s">
        <v>60</v>
      </c>
      <c r="G13924" t="s">
        <v>75</v>
      </c>
      <c r="H13924" t="s">
        <v>71</v>
      </c>
      <c r="I13924" t="s">
        <v>67</v>
      </c>
      <c r="J13924" s="3">
        <v>1.4053313986619101E-4</v>
      </c>
      <c r="K13924">
        <f t="shared" si="229"/>
        <v>10</v>
      </c>
    </row>
    <row r="13925" spans="1:11" x14ac:dyDescent="0.2">
      <c r="A13925">
        <v>2</v>
      </c>
      <c r="B13925" t="s">
        <v>85</v>
      </c>
      <c r="C13925" t="s">
        <v>57</v>
      </c>
      <c r="D13925" t="s">
        <v>74</v>
      </c>
      <c r="E13925" t="s">
        <v>64</v>
      </c>
      <c r="F13925" t="s">
        <v>60</v>
      </c>
      <c r="G13925" t="s">
        <v>75</v>
      </c>
      <c r="H13925" t="s">
        <v>71</v>
      </c>
      <c r="I13925" t="s">
        <v>67</v>
      </c>
      <c r="J13925">
        <v>1.4854854741479101E-3</v>
      </c>
      <c r="K13925">
        <f t="shared" si="229"/>
        <v>10</v>
      </c>
    </row>
    <row r="13926" spans="1:11" x14ac:dyDescent="0.2">
      <c r="A13926">
        <v>3</v>
      </c>
      <c r="B13926" t="s">
        <v>85</v>
      </c>
      <c r="C13926" t="s">
        <v>57</v>
      </c>
      <c r="D13926" t="s">
        <v>74</v>
      </c>
      <c r="E13926" t="s">
        <v>64</v>
      </c>
      <c r="F13926" t="s">
        <v>60</v>
      </c>
      <c r="G13926" t="s">
        <v>75</v>
      </c>
      <c r="H13926" t="s">
        <v>71</v>
      </c>
      <c r="I13926" t="s">
        <v>67</v>
      </c>
      <c r="J13926">
        <v>1.7826163116646701E-3</v>
      </c>
      <c r="K13926">
        <f t="shared" si="229"/>
        <v>10</v>
      </c>
    </row>
    <row r="13927" spans="1:11" x14ac:dyDescent="0.2">
      <c r="A13927">
        <v>4</v>
      </c>
      <c r="B13927" t="s">
        <v>85</v>
      </c>
      <c r="C13927" t="s">
        <v>57</v>
      </c>
      <c r="D13927" t="s">
        <v>74</v>
      </c>
      <c r="E13927" t="s">
        <v>64</v>
      </c>
      <c r="F13927" t="s">
        <v>60</v>
      </c>
      <c r="G13927" t="s">
        <v>75</v>
      </c>
      <c r="H13927" t="s">
        <v>71</v>
      </c>
      <c r="I13927" t="s">
        <v>67</v>
      </c>
      <c r="J13927">
        <v>1.68939251488145E-3</v>
      </c>
      <c r="K13927">
        <f t="shared" si="229"/>
        <v>10</v>
      </c>
    </row>
    <row r="13928" spans="1:11" x14ac:dyDescent="0.2">
      <c r="A13928">
        <v>5</v>
      </c>
      <c r="B13928" t="s">
        <v>85</v>
      </c>
      <c r="C13928" t="s">
        <v>57</v>
      </c>
      <c r="D13928" t="s">
        <v>74</v>
      </c>
      <c r="E13928" t="s">
        <v>64</v>
      </c>
      <c r="F13928" t="s">
        <v>60</v>
      </c>
      <c r="G13928" t="s">
        <v>75</v>
      </c>
      <c r="H13928" t="s">
        <v>71</v>
      </c>
      <c r="I13928" t="s">
        <v>67</v>
      </c>
      <c r="J13928">
        <v>2.1863957227479399E-3</v>
      </c>
      <c r="K13928">
        <f t="shared" si="229"/>
        <v>10</v>
      </c>
    </row>
    <row r="13929" spans="1:11" x14ac:dyDescent="0.2">
      <c r="A13929">
        <v>6</v>
      </c>
      <c r="B13929" t="s">
        <v>85</v>
      </c>
      <c r="C13929" t="s">
        <v>57</v>
      </c>
      <c r="D13929" t="s">
        <v>74</v>
      </c>
      <c r="E13929" t="s">
        <v>64</v>
      </c>
      <c r="F13929" t="s">
        <v>60</v>
      </c>
      <c r="G13929" t="s">
        <v>75</v>
      </c>
      <c r="H13929" t="s">
        <v>71</v>
      </c>
      <c r="I13929" t="s">
        <v>67</v>
      </c>
      <c r="J13929">
        <v>4.5921057753456999E-3</v>
      </c>
      <c r="K13929">
        <f t="shared" si="229"/>
        <v>10</v>
      </c>
    </row>
    <row r="13930" spans="1:11" x14ac:dyDescent="0.2">
      <c r="A13930">
        <v>7</v>
      </c>
      <c r="B13930" t="s">
        <v>85</v>
      </c>
      <c r="C13930" t="s">
        <v>57</v>
      </c>
      <c r="D13930" t="s">
        <v>74</v>
      </c>
      <c r="E13930" t="s">
        <v>64</v>
      </c>
      <c r="F13930" t="s">
        <v>60</v>
      </c>
      <c r="G13930" t="s">
        <v>75</v>
      </c>
      <c r="H13930" t="s">
        <v>71</v>
      </c>
      <c r="I13930" t="s">
        <v>67</v>
      </c>
      <c r="J13930">
        <v>1.39685644292442E-2</v>
      </c>
      <c r="K13930">
        <f t="shared" si="229"/>
        <v>10</v>
      </c>
    </row>
    <row r="13931" spans="1:11" x14ac:dyDescent="0.2">
      <c r="A13931">
        <v>8</v>
      </c>
      <c r="B13931" t="s">
        <v>85</v>
      </c>
      <c r="C13931" t="s">
        <v>57</v>
      </c>
      <c r="D13931" t="s">
        <v>74</v>
      </c>
      <c r="E13931" t="s">
        <v>64</v>
      </c>
      <c r="F13931" t="s">
        <v>60</v>
      </c>
      <c r="G13931" t="s">
        <v>75</v>
      </c>
      <c r="H13931" t="s">
        <v>71</v>
      </c>
      <c r="I13931" t="s">
        <v>67</v>
      </c>
      <c r="J13931">
        <v>2.97780629296121E-2</v>
      </c>
      <c r="K13931">
        <f t="shared" si="229"/>
        <v>10</v>
      </c>
    </row>
    <row r="13932" spans="1:11" x14ac:dyDescent="0.2">
      <c r="A13932">
        <v>9</v>
      </c>
      <c r="B13932" t="s">
        <v>85</v>
      </c>
      <c r="C13932" t="s">
        <v>57</v>
      </c>
      <c r="D13932" t="s">
        <v>74</v>
      </c>
      <c r="E13932" t="s">
        <v>64</v>
      </c>
      <c r="F13932" t="s">
        <v>60</v>
      </c>
      <c r="G13932" t="s">
        <v>75</v>
      </c>
      <c r="H13932" t="s">
        <v>71</v>
      </c>
      <c r="I13932" t="s">
        <v>67</v>
      </c>
      <c r="J13932">
        <v>4.8101477192864797E-2</v>
      </c>
      <c r="K13932">
        <f t="shared" si="229"/>
        <v>10</v>
      </c>
    </row>
    <row r="13933" spans="1:11" x14ac:dyDescent="0.2">
      <c r="A13933">
        <v>10</v>
      </c>
      <c r="B13933" t="s">
        <v>85</v>
      </c>
      <c r="C13933" t="s">
        <v>57</v>
      </c>
      <c r="D13933" t="s">
        <v>74</v>
      </c>
      <c r="E13933" t="s">
        <v>64</v>
      </c>
      <c r="F13933" t="s">
        <v>60</v>
      </c>
      <c r="G13933" t="s">
        <v>75</v>
      </c>
      <c r="H13933" t="s">
        <v>71</v>
      </c>
      <c r="I13933" t="s">
        <v>67</v>
      </c>
      <c r="J13933">
        <v>6.2177928370167702E-2</v>
      </c>
      <c r="K13933">
        <f t="shared" si="229"/>
        <v>10</v>
      </c>
    </row>
    <row r="13934" spans="1:11" x14ac:dyDescent="0.2">
      <c r="A13934">
        <v>11</v>
      </c>
      <c r="B13934" t="s">
        <v>85</v>
      </c>
      <c r="C13934" t="s">
        <v>57</v>
      </c>
      <c r="D13934" t="s">
        <v>74</v>
      </c>
      <c r="E13934" t="s">
        <v>64</v>
      </c>
      <c r="F13934" t="s">
        <v>60</v>
      </c>
      <c r="G13934" t="s">
        <v>75</v>
      </c>
      <c r="H13934" t="s">
        <v>71</v>
      </c>
      <c r="I13934" t="s">
        <v>67</v>
      </c>
      <c r="J13934">
        <v>7.2102756626820599E-2</v>
      </c>
      <c r="K13934">
        <f t="shared" si="229"/>
        <v>10</v>
      </c>
    </row>
    <row r="13935" spans="1:11" x14ac:dyDescent="0.2">
      <c r="A13935">
        <v>12</v>
      </c>
      <c r="B13935" t="s">
        <v>85</v>
      </c>
      <c r="C13935" t="s">
        <v>57</v>
      </c>
      <c r="D13935" t="s">
        <v>74</v>
      </c>
      <c r="E13935" t="s">
        <v>64</v>
      </c>
      <c r="F13935" t="s">
        <v>60</v>
      </c>
      <c r="G13935" t="s">
        <v>75</v>
      </c>
      <c r="H13935" t="s">
        <v>71</v>
      </c>
      <c r="I13935" t="s">
        <v>67</v>
      </c>
      <c r="J13935">
        <v>8.5134919804514195E-2</v>
      </c>
      <c r="K13935">
        <f t="shared" si="229"/>
        <v>10</v>
      </c>
    </row>
    <row r="13936" spans="1:11" x14ac:dyDescent="0.2">
      <c r="A13936">
        <v>13</v>
      </c>
      <c r="B13936" t="s">
        <v>85</v>
      </c>
      <c r="C13936" t="s">
        <v>57</v>
      </c>
      <c r="D13936" t="s">
        <v>74</v>
      </c>
      <c r="E13936" t="s">
        <v>64</v>
      </c>
      <c r="F13936" t="s">
        <v>60</v>
      </c>
      <c r="G13936" t="s">
        <v>75</v>
      </c>
      <c r="H13936" t="s">
        <v>71</v>
      </c>
      <c r="I13936" t="s">
        <v>67</v>
      </c>
      <c r="J13936">
        <v>9.8678554466469504E-2</v>
      </c>
      <c r="K13936">
        <f t="shared" si="229"/>
        <v>10</v>
      </c>
    </row>
    <row r="13937" spans="1:11" x14ac:dyDescent="0.2">
      <c r="A13937">
        <v>14</v>
      </c>
      <c r="B13937" t="s">
        <v>85</v>
      </c>
      <c r="C13937" t="s">
        <v>57</v>
      </c>
      <c r="D13937" t="s">
        <v>74</v>
      </c>
      <c r="E13937" t="s">
        <v>64</v>
      </c>
      <c r="F13937" t="s">
        <v>60</v>
      </c>
      <c r="G13937" t="s">
        <v>75</v>
      </c>
      <c r="H13937" t="s">
        <v>71</v>
      </c>
      <c r="I13937" t="s">
        <v>67</v>
      </c>
      <c r="J13937">
        <v>0.104170583917647</v>
      </c>
      <c r="K13937">
        <f t="shared" si="229"/>
        <v>10</v>
      </c>
    </row>
    <row r="13938" spans="1:11" x14ac:dyDescent="0.2">
      <c r="A13938">
        <v>15</v>
      </c>
      <c r="B13938" t="s">
        <v>85</v>
      </c>
      <c r="C13938" t="s">
        <v>57</v>
      </c>
      <c r="D13938" t="s">
        <v>74</v>
      </c>
      <c r="E13938" t="s">
        <v>64</v>
      </c>
      <c r="F13938" t="s">
        <v>60</v>
      </c>
      <c r="G13938" t="s">
        <v>75</v>
      </c>
      <c r="H13938" t="s">
        <v>71</v>
      </c>
      <c r="I13938" t="s">
        <v>67</v>
      </c>
      <c r="J13938">
        <v>9.4061154142550701E-2</v>
      </c>
      <c r="K13938">
        <f t="shared" si="229"/>
        <v>10</v>
      </c>
    </row>
    <row r="13939" spans="1:11" x14ac:dyDescent="0.2">
      <c r="A13939">
        <v>16</v>
      </c>
      <c r="B13939" t="s">
        <v>85</v>
      </c>
      <c r="C13939" t="s">
        <v>57</v>
      </c>
      <c r="D13939" t="s">
        <v>74</v>
      </c>
      <c r="E13939" t="s">
        <v>64</v>
      </c>
      <c r="F13939" t="s">
        <v>60</v>
      </c>
      <c r="G13939" t="s">
        <v>75</v>
      </c>
      <c r="H13939" t="s">
        <v>71</v>
      </c>
      <c r="I13939" t="s">
        <v>67</v>
      </c>
      <c r="J13939">
        <v>7.7337780100512996E-2</v>
      </c>
      <c r="K13939">
        <f t="shared" si="229"/>
        <v>10</v>
      </c>
    </row>
    <row r="13940" spans="1:11" x14ac:dyDescent="0.2">
      <c r="A13940">
        <v>17</v>
      </c>
      <c r="B13940" t="s">
        <v>85</v>
      </c>
      <c r="C13940" t="s">
        <v>57</v>
      </c>
      <c r="D13940" t="s">
        <v>74</v>
      </c>
      <c r="E13940" t="s">
        <v>64</v>
      </c>
      <c r="F13940" t="s">
        <v>60</v>
      </c>
      <c r="G13940" t="s">
        <v>75</v>
      </c>
      <c r="H13940" t="s">
        <v>71</v>
      </c>
      <c r="I13940" t="s">
        <v>67</v>
      </c>
      <c r="J13940">
        <v>6.6706855148836494E-2</v>
      </c>
      <c r="K13940">
        <f t="shared" si="229"/>
        <v>10</v>
      </c>
    </row>
    <row r="13941" spans="1:11" x14ac:dyDescent="0.2">
      <c r="A13941">
        <v>18</v>
      </c>
      <c r="B13941" t="s">
        <v>85</v>
      </c>
      <c r="C13941" t="s">
        <v>57</v>
      </c>
      <c r="D13941" t="s">
        <v>74</v>
      </c>
      <c r="E13941" t="s">
        <v>64</v>
      </c>
      <c r="F13941" t="s">
        <v>60</v>
      </c>
      <c r="G13941" t="s">
        <v>75</v>
      </c>
      <c r="H13941" t="s">
        <v>71</v>
      </c>
      <c r="I13941" t="s">
        <v>67</v>
      </c>
      <c r="J13941">
        <v>6.6668597397191401E-2</v>
      </c>
      <c r="K13941">
        <f t="shared" si="229"/>
        <v>10</v>
      </c>
    </row>
    <row r="13942" spans="1:11" x14ac:dyDescent="0.2">
      <c r="A13942">
        <v>19</v>
      </c>
      <c r="B13942" t="s">
        <v>85</v>
      </c>
      <c r="C13942" t="s">
        <v>57</v>
      </c>
      <c r="D13942" t="s">
        <v>74</v>
      </c>
      <c r="E13942" t="s">
        <v>64</v>
      </c>
      <c r="F13942" t="s">
        <v>60</v>
      </c>
      <c r="G13942" t="s">
        <v>75</v>
      </c>
      <c r="H13942" t="s">
        <v>71</v>
      </c>
      <c r="I13942" t="s">
        <v>67</v>
      </c>
      <c r="J13942">
        <v>6.5863517556883605E-2</v>
      </c>
      <c r="K13942">
        <f t="shared" si="229"/>
        <v>10</v>
      </c>
    </row>
    <row r="13943" spans="1:11" x14ac:dyDescent="0.2">
      <c r="A13943">
        <v>20</v>
      </c>
      <c r="B13943" t="s">
        <v>85</v>
      </c>
      <c r="C13943" t="s">
        <v>57</v>
      </c>
      <c r="D13943" t="s">
        <v>74</v>
      </c>
      <c r="E13943" t="s">
        <v>64</v>
      </c>
      <c r="F13943" t="s">
        <v>60</v>
      </c>
      <c r="G13943" t="s">
        <v>75</v>
      </c>
      <c r="H13943" t="s">
        <v>71</v>
      </c>
      <c r="I13943" t="s">
        <v>67</v>
      </c>
      <c r="J13943">
        <v>5.2775026183245498E-2</v>
      </c>
      <c r="K13943">
        <f t="shared" si="229"/>
        <v>10</v>
      </c>
    </row>
    <row r="13944" spans="1:11" x14ac:dyDescent="0.2">
      <c r="A13944">
        <v>21</v>
      </c>
      <c r="B13944" t="s">
        <v>85</v>
      </c>
      <c r="C13944" t="s">
        <v>57</v>
      </c>
      <c r="D13944" t="s">
        <v>74</v>
      </c>
      <c r="E13944" t="s">
        <v>64</v>
      </c>
      <c r="F13944" t="s">
        <v>60</v>
      </c>
      <c r="G13944" t="s">
        <v>75</v>
      </c>
      <c r="H13944" t="s">
        <v>71</v>
      </c>
      <c r="I13944" t="s">
        <v>67</v>
      </c>
      <c r="J13944">
        <v>3.1882227486600599E-2</v>
      </c>
      <c r="K13944">
        <f t="shared" si="229"/>
        <v>10</v>
      </c>
    </row>
    <row r="13945" spans="1:11" x14ac:dyDescent="0.2">
      <c r="A13945">
        <v>22</v>
      </c>
      <c r="B13945" t="s">
        <v>85</v>
      </c>
      <c r="C13945" t="s">
        <v>57</v>
      </c>
      <c r="D13945" t="s">
        <v>74</v>
      </c>
      <c r="E13945" t="s">
        <v>64</v>
      </c>
      <c r="F13945" t="s">
        <v>60</v>
      </c>
      <c r="G13945" t="s">
        <v>75</v>
      </c>
      <c r="H13945" t="s">
        <v>71</v>
      </c>
      <c r="I13945" t="s">
        <v>67</v>
      </c>
      <c r="J13945">
        <v>1.37467172954059E-2</v>
      </c>
      <c r="K13945">
        <f t="shared" si="229"/>
        <v>10</v>
      </c>
    </row>
    <row r="13946" spans="1:11" x14ac:dyDescent="0.2">
      <c r="A13946">
        <v>23</v>
      </c>
      <c r="B13946" t="s">
        <v>85</v>
      </c>
      <c r="C13946" t="s">
        <v>57</v>
      </c>
      <c r="D13946" t="s">
        <v>74</v>
      </c>
      <c r="E13946" t="s">
        <v>64</v>
      </c>
      <c r="F13946" t="s">
        <v>60</v>
      </c>
      <c r="G13946" t="s">
        <v>75</v>
      </c>
      <c r="H13946" t="s">
        <v>71</v>
      </c>
      <c r="I13946" t="s">
        <v>67</v>
      </c>
      <c r="J13946">
        <v>4.2408159235624004E-3</v>
      </c>
      <c r="K13946">
        <f t="shared" si="229"/>
        <v>10</v>
      </c>
    </row>
    <row r="13947" spans="1:11" x14ac:dyDescent="0.2">
      <c r="A13947">
        <v>24</v>
      </c>
      <c r="B13947" t="s">
        <v>85</v>
      </c>
      <c r="C13947" t="s">
        <v>57</v>
      </c>
      <c r="D13947" t="s">
        <v>74</v>
      </c>
      <c r="E13947" t="s">
        <v>64</v>
      </c>
      <c r="F13947" t="s">
        <v>60</v>
      </c>
      <c r="G13947" t="s">
        <v>75</v>
      </c>
      <c r="H13947" t="s">
        <v>71</v>
      </c>
      <c r="I13947" t="s">
        <v>67</v>
      </c>
      <c r="J13947" s="3">
        <v>7.2793208921537297E-4</v>
      </c>
      <c r="K13947">
        <f t="shared" si="229"/>
        <v>10</v>
      </c>
    </row>
    <row r="13948" spans="1:11" x14ac:dyDescent="0.2">
      <c r="A13948">
        <v>1</v>
      </c>
      <c r="B13948" t="s">
        <v>85</v>
      </c>
      <c r="C13948" t="s">
        <v>63</v>
      </c>
      <c r="D13948" t="s">
        <v>74</v>
      </c>
      <c r="E13948" t="s">
        <v>64</v>
      </c>
      <c r="F13948" t="s">
        <v>60</v>
      </c>
      <c r="G13948" t="s">
        <v>75</v>
      </c>
      <c r="H13948" t="s">
        <v>71</v>
      </c>
      <c r="I13948" t="s">
        <v>67</v>
      </c>
      <c r="J13948" s="3">
        <v>4.12991541945675E-4</v>
      </c>
      <c r="K13948">
        <f t="shared" si="229"/>
        <v>10</v>
      </c>
    </row>
    <row r="13949" spans="1:11" x14ac:dyDescent="0.2">
      <c r="A13949">
        <v>2</v>
      </c>
      <c r="B13949" t="s">
        <v>85</v>
      </c>
      <c r="C13949" t="s">
        <v>63</v>
      </c>
      <c r="D13949" t="s">
        <v>74</v>
      </c>
      <c r="E13949" t="s">
        <v>64</v>
      </c>
      <c r="F13949" t="s">
        <v>60</v>
      </c>
      <c r="G13949" t="s">
        <v>75</v>
      </c>
      <c r="H13949" t="s">
        <v>71</v>
      </c>
      <c r="I13949" t="s">
        <v>67</v>
      </c>
      <c r="J13949">
        <v>1.6142181724316299E-3</v>
      </c>
      <c r="K13949">
        <f t="shared" si="229"/>
        <v>10</v>
      </c>
    </row>
    <row r="13950" spans="1:11" x14ac:dyDescent="0.2">
      <c r="A13950">
        <v>3</v>
      </c>
      <c r="B13950" t="s">
        <v>85</v>
      </c>
      <c r="C13950" t="s">
        <v>63</v>
      </c>
      <c r="D13950" t="s">
        <v>74</v>
      </c>
      <c r="E13950" t="s">
        <v>64</v>
      </c>
      <c r="F13950" t="s">
        <v>60</v>
      </c>
      <c r="G13950" t="s">
        <v>75</v>
      </c>
      <c r="H13950" t="s">
        <v>71</v>
      </c>
      <c r="I13950" t="s">
        <v>67</v>
      </c>
      <c r="J13950">
        <v>2.1463546429783698E-3</v>
      </c>
      <c r="K13950">
        <f t="shared" si="229"/>
        <v>10</v>
      </c>
    </row>
    <row r="13951" spans="1:11" x14ac:dyDescent="0.2">
      <c r="A13951">
        <v>4</v>
      </c>
      <c r="B13951" t="s">
        <v>85</v>
      </c>
      <c r="C13951" t="s">
        <v>63</v>
      </c>
      <c r="D13951" t="s">
        <v>74</v>
      </c>
      <c r="E13951" t="s">
        <v>64</v>
      </c>
      <c r="F13951" t="s">
        <v>60</v>
      </c>
      <c r="G13951" t="s">
        <v>75</v>
      </c>
      <c r="H13951" t="s">
        <v>71</v>
      </c>
      <c r="I13951" t="s">
        <v>67</v>
      </c>
      <c r="J13951">
        <v>2.49980969735745E-3</v>
      </c>
      <c r="K13951">
        <f t="shared" si="229"/>
        <v>10</v>
      </c>
    </row>
    <row r="13952" spans="1:11" x14ac:dyDescent="0.2">
      <c r="A13952">
        <v>5</v>
      </c>
      <c r="B13952" t="s">
        <v>85</v>
      </c>
      <c r="C13952" t="s">
        <v>63</v>
      </c>
      <c r="D13952" t="s">
        <v>74</v>
      </c>
      <c r="E13952" t="s">
        <v>64</v>
      </c>
      <c r="F13952" t="s">
        <v>60</v>
      </c>
      <c r="G13952" t="s">
        <v>75</v>
      </c>
      <c r="H13952" t="s">
        <v>71</v>
      </c>
      <c r="I13952" t="s">
        <v>67</v>
      </c>
      <c r="J13952">
        <v>2.77773623101599E-3</v>
      </c>
      <c r="K13952">
        <f t="shared" si="229"/>
        <v>10</v>
      </c>
    </row>
    <row r="13953" spans="1:11" x14ac:dyDescent="0.2">
      <c r="A13953">
        <v>6</v>
      </c>
      <c r="B13953" t="s">
        <v>85</v>
      </c>
      <c r="C13953" t="s">
        <v>63</v>
      </c>
      <c r="D13953" t="s">
        <v>74</v>
      </c>
      <c r="E13953" t="s">
        <v>64</v>
      </c>
      <c r="F13953" t="s">
        <v>60</v>
      </c>
      <c r="G13953" t="s">
        <v>75</v>
      </c>
      <c r="H13953" t="s">
        <v>71</v>
      </c>
      <c r="I13953" t="s">
        <v>67</v>
      </c>
      <c r="J13953">
        <v>2.76804793887805E-3</v>
      </c>
      <c r="K13953">
        <f t="shared" si="229"/>
        <v>10</v>
      </c>
    </row>
    <row r="13954" spans="1:11" x14ac:dyDescent="0.2">
      <c r="A13954">
        <v>7</v>
      </c>
      <c r="B13954" t="s">
        <v>85</v>
      </c>
      <c r="C13954" t="s">
        <v>63</v>
      </c>
      <c r="D13954" t="s">
        <v>74</v>
      </c>
      <c r="E13954" t="s">
        <v>64</v>
      </c>
      <c r="F13954" t="s">
        <v>60</v>
      </c>
      <c r="G13954" t="s">
        <v>75</v>
      </c>
      <c r="H13954" t="s">
        <v>71</v>
      </c>
      <c r="I13954" t="s">
        <v>67</v>
      </c>
      <c r="J13954">
        <v>6.0503797023928304E-3</v>
      </c>
      <c r="K13954">
        <f t="shared" si="229"/>
        <v>10</v>
      </c>
    </row>
    <row r="13955" spans="1:11" x14ac:dyDescent="0.2">
      <c r="A13955">
        <v>8</v>
      </c>
      <c r="B13955" t="s">
        <v>85</v>
      </c>
      <c r="C13955" t="s">
        <v>63</v>
      </c>
      <c r="D13955" t="s">
        <v>74</v>
      </c>
      <c r="E13955" t="s">
        <v>64</v>
      </c>
      <c r="F13955" t="s">
        <v>60</v>
      </c>
      <c r="G13955" t="s">
        <v>75</v>
      </c>
      <c r="H13955" t="s">
        <v>71</v>
      </c>
      <c r="I13955" t="s">
        <v>67</v>
      </c>
      <c r="J13955">
        <v>1.31886912241065E-2</v>
      </c>
      <c r="K13955">
        <f t="shared" si="229"/>
        <v>10</v>
      </c>
    </row>
    <row r="13956" spans="1:11" x14ac:dyDescent="0.2">
      <c r="A13956">
        <v>9</v>
      </c>
      <c r="B13956" t="s">
        <v>85</v>
      </c>
      <c r="C13956" t="s">
        <v>63</v>
      </c>
      <c r="D13956" t="s">
        <v>74</v>
      </c>
      <c r="E13956" t="s">
        <v>64</v>
      </c>
      <c r="F13956" t="s">
        <v>60</v>
      </c>
      <c r="G13956" t="s">
        <v>75</v>
      </c>
      <c r="H13956" t="s">
        <v>71</v>
      </c>
      <c r="I13956" t="s">
        <v>67</v>
      </c>
      <c r="J13956">
        <v>2.6728142867372399E-2</v>
      </c>
      <c r="K13956">
        <f t="shared" ref="K13956:K14019" si="230">MONTH(1&amp;B13956)</f>
        <v>10</v>
      </c>
    </row>
    <row r="13957" spans="1:11" x14ac:dyDescent="0.2">
      <c r="A13957">
        <v>10</v>
      </c>
      <c r="B13957" t="s">
        <v>85</v>
      </c>
      <c r="C13957" t="s">
        <v>63</v>
      </c>
      <c r="D13957" t="s">
        <v>74</v>
      </c>
      <c r="E13957" t="s">
        <v>64</v>
      </c>
      <c r="F13957" t="s">
        <v>60</v>
      </c>
      <c r="G13957" t="s">
        <v>75</v>
      </c>
      <c r="H13957" t="s">
        <v>71</v>
      </c>
      <c r="I13957" t="s">
        <v>67</v>
      </c>
      <c r="J13957">
        <v>4.2906460536874698E-2</v>
      </c>
      <c r="K13957">
        <f t="shared" si="230"/>
        <v>10</v>
      </c>
    </row>
    <row r="13958" spans="1:11" x14ac:dyDescent="0.2">
      <c r="A13958">
        <v>11</v>
      </c>
      <c r="B13958" t="s">
        <v>85</v>
      </c>
      <c r="C13958" t="s">
        <v>63</v>
      </c>
      <c r="D13958" t="s">
        <v>74</v>
      </c>
      <c r="E13958" t="s">
        <v>64</v>
      </c>
      <c r="F13958" t="s">
        <v>60</v>
      </c>
      <c r="G13958" t="s">
        <v>75</v>
      </c>
      <c r="H13958" t="s">
        <v>71</v>
      </c>
      <c r="I13958" t="s">
        <v>67</v>
      </c>
      <c r="J13958">
        <v>5.0809205403066202E-2</v>
      </c>
      <c r="K13958">
        <f t="shared" si="230"/>
        <v>10</v>
      </c>
    </row>
    <row r="13959" spans="1:11" x14ac:dyDescent="0.2">
      <c r="A13959">
        <v>12</v>
      </c>
      <c r="B13959" t="s">
        <v>85</v>
      </c>
      <c r="C13959" t="s">
        <v>63</v>
      </c>
      <c r="D13959" t="s">
        <v>74</v>
      </c>
      <c r="E13959" t="s">
        <v>64</v>
      </c>
      <c r="F13959" t="s">
        <v>60</v>
      </c>
      <c r="G13959" t="s">
        <v>75</v>
      </c>
      <c r="H13959" t="s">
        <v>71</v>
      </c>
      <c r="I13959" t="s">
        <v>67</v>
      </c>
      <c r="J13959">
        <v>5.9407765097805799E-2</v>
      </c>
      <c r="K13959">
        <f t="shared" si="230"/>
        <v>10</v>
      </c>
    </row>
    <row r="13960" spans="1:11" x14ac:dyDescent="0.2">
      <c r="A13960">
        <v>13</v>
      </c>
      <c r="B13960" t="s">
        <v>85</v>
      </c>
      <c r="C13960" t="s">
        <v>63</v>
      </c>
      <c r="D13960" t="s">
        <v>74</v>
      </c>
      <c r="E13960" t="s">
        <v>64</v>
      </c>
      <c r="F13960" t="s">
        <v>60</v>
      </c>
      <c r="G13960" t="s">
        <v>75</v>
      </c>
      <c r="H13960" t="s">
        <v>71</v>
      </c>
      <c r="I13960" t="s">
        <v>67</v>
      </c>
      <c r="J13960">
        <v>8.2892891869856294E-2</v>
      </c>
      <c r="K13960">
        <f t="shared" si="230"/>
        <v>10</v>
      </c>
    </row>
    <row r="13961" spans="1:11" x14ac:dyDescent="0.2">
      <c r="A13961">
        <v>14</v>
      </c>
      <c r="B13961" t="s">
        <v>85</v>
      </c>
      <c r="C13961" t="s">
        <v>63</v>
      </c>
      <c r="D13961" t="s">
        <v>74</v>
      </c>
      <c r="E13961" t="s">
        <v>64</v>
      </c>
      <c r="F13961" t="s">
        <v>60</v>
      </c>
      <c r="G13961" t="s">
        <v>75</v>
      </c>
      <c r="H13961" t="s">
        <v>71</v>
      </c>
      <c r="I13961" t="s">
        <v>67</v>
      </c>
      <c r="J13961">
        <v>9.6687698038050301E-2</v>
      </c>
      <c r="K13961">
        <f t="shared" si="230"/>
        <v>10</v>
      </c>
    </row>
    <row r="13962" spans="1:11" x14ac:dyDescent="0.2">
      <c r="A13962">
        <v>15</v>
      </c>
      <c r="B13962" t="s">
        <v>85</v>
      </c>
      <c r="C13962" t="s">
        <v>63</v>
      </c>
      <c r="D13962" t="s">
        <v>74</v>
      </c>
      <c r="E13962" t="s">
        <v>64</v>
      </c>
      <c r="F13962" t="s">
        <v>60</v>
      </c>
      <c r="G13962" t="s">
        <v>75</v>
      </c>
      <c r="H13962" t="s">
        <v>71</v>
      </c>
      <c r="I13962" t="s">
        <v>67</v>
      </c>
      <c r="J13962">
        <v>0.100207911238473</v>
      </c>
      <c r="K13962">
        <f t="shared" si="230"/>
        <v>10</v>
      </c>
    </row>
    <row r="13963" spans="1:11" x14ac:dyDescent="0.2">
      <c r="A13963">
        <v>16</v>
      </c>
      <c r="B13963" t="s">
        <v>85</v>
      </c>
      <c r="C13963" t="s">
        <v>63</v>
      </c>
      <c r="D13963" t="s">
        <v>74</v>
      </c>
      <c r="E13963" t="s">
        <v>64</v>
      </c>
      <c r="F13963" t="s">
        <v>60</v>
      </c>
      <c r="G13963" t="s">
        <v>75</v>
      </c>
      <c r="H13963" t="s">
        <v>71</v>
      </c>
      <c r="I13963" t="s">
        <v>67</v>
      </c>
      <c r="J13963">
        <v>9.8199899944006103E-2</v>
      </c>
      <c r="K13963">
        <f t="shared" si="230"/>
        <v>10</v>
      </c>
    </row>
    <row r="13964" spans="1:11" x14ac:dyDescent="0.2">
      <c r="A13964">
        <v>17</v>
      </c>
      <c r="B13964" t="s">
        <v>85</v>
      </c>
      <c r="C13964" t="s">
        <v>63</v>
      </c>
      <c r="D13964" t="s">
        <v>74</v>
      </c>
      <c r="E13964" t="s">
        <v>64</v>
      </c>
      <c r="F13964" t="s">
        <v>60</v>
      </c>
      <c r="G13964" t="s">
        <v>75</v>
      </c>
      <c r="H13964" t="s">
        <v>71</v>
      </c>
      <c r="I13964" t="s">
        <v>67</v>
      </c>
      <c r="J13964">
        <v>9.4356688149251897E-2</v>
      </c>
      <c r="K13964">
        <f t="shared" si="230"/>
        <v>10</v>
      </c>
    </row>
    <row r="13965" spans="1:11" x14ac:dyDescent="0.2">
      <c r="A13965">
        <v>18</v>
      </c>
      <c r="B13965" t="s">
        <v>85</v>
      </c>
      <c r="C13965" t="s">
        <v>63</v>
      </c>
      <c r="D13965" t="s">
        <v>74</v>
      </c>
      <c r="E13965" t="s">
        <v>64</v>
      </c>
      <c r="F13965" t="s">
        <v>60</v>
      </c>
      <c r="G13965" t="s">
        <v>75</v>
      </c>
      <c r="H13965" t="s">
        <v>71</v>
      </c>
      <c r="I13965" t="s">
        <v>67</v>
      </c>
      <c r="J13965">
        <v>8.75653630987792E-2</v>
      </c>
      <c r="K13965">
        <f t="shared" si="230"/>
        <v>10</v>
      </c>
    </row>
    <row r="13966" spans="1:11" x14ac:dyDescent="0.2">
      <c r="A13966">
        <v>19</v>
      </c>
      <c r="B13966" t="s">
        <v>85</v>
      </c>
      <c r="C13966" t="s">
        <v>63</v>
      </c>
      <c r="D13966" t="s">
        <v>74</v>
      </c>
      <c r="E13966" t="s">
        <v>64</v>
      </c>
      <c r="F13966" t="s">
        <v>60</v>
      </c>
      <c r="G13966" t="s">
        <v>75</v>
      </c>
      <c r="H13966" t="s">
        <v>71</v>
      </c>
      <c r="I13966" t="s">
        <v>67</v>
      </c>
      <c r="J13966">
        <v>8.3364721642356907E-2</v>
      </c>
      <c r="K13966">
        <f t="shared" si="230"/>
        <v>10</v>
      </c>
    </row>
    <row r="13967" spans="1:11" x14ac:dyDescent="0.2">
      <c r="A13967">
        <v>20</v>
      </c>
      <c r="B13967" t="s">
        <v>85</v>
      </c>
      <c r="C13967" t="s">
        <v>63</v>
      </c>
      <c r="D13967" t="s">
        <v>74</v>
      </c>
      <c r="E13967" t="s">
        <v>64</v>
      </c>
      <c r="F13967" t="s">
        <v>60</v>
      </c>
      <c r="G13967" t="s">
        <v>75</v>
      </c>
      <c r="H13967" t="s">
        <v>71</v>
      </c>
      <c r="I13967" t="s">
        <v>67</v>
      </c>
      <c r="J13967">
        <v>6.9578365519391894E-2</v>
      </c>
      <c r="K13967">
        <f t="shared" si="230"/>
        <v>10</v>
      </c>
    </row>
    <row r="13968" spans="1:11" x14ac:dyDescent="0.2">
      <c r="A13968">
        <v>21</v>
      </c>
      <c r="B13968" t="s">
        <v>85</v>
      </c>
      <c r="C13968" t="s">
        <v>63</v>
      </c>
      <c r="D13968" t="s">
        <v>74</v>
      </c>
      <c r="E13968" t="s">
        <v>64</v>
      </c>
      <c r="F13968" t="s">
        <v>60</v>
      </c>
      <c r="G13968" t="s">
        <v>75</v>
      </c>
      <c r="H13968" t="s">
        <v>71</v>
      </c>
      <c r="I13968" t="s">
        <v>67</v>
      </c>
      <c r="J13968">
        <v>4.6051391800547001E-2</v>
      </c>
      <c r="K13968">
        <f t="shared" si="230"/>
        <v>10</v>
      </c>
    </row>
    <row r="13969" spans="1:11" x14ac:dyDescent="0.2">
      <c r="A13969">
        <v>22</v>
      </c>
      <c r="B13969" t="s">
        <v>85</v>
      </c>
      <c r="C13969" t="s">
        <v>63</v>
      </c>
      <c r="D13969" t="s">
        <v>74</v>
      </c>
      <c r="E13969" t="s">
        <v>64</v>
      </c>
      <c r="F13969" t="s">
        <v>60</v>
      </c>
      <c r="G13969" t="s">
        <v>75</v>
      </c>
      <c r="H13969" t="s">
        <v>71</v>
      </c>
      <c r="I13969" t="s">
        <v>67</v>
      </c>
      <c r="J13969">
        <v>2.2307562841113699E-2</v>
      </c>
      <c r="K13969">
        <f t="shared" si="230"/>
        <v>10</v>
      </c>
    </row>
    <row r="13970" spans="1:11" x14ac:dyDescent="0.2">
      <c r="A13970">
        <v>23</v>
      </c>
      <c r="B13970" t="s">
        <v>85</v>
      </c>
      <c r="C13970" t="s">
        <v>63</v>
      </c>
      <c r="D13970" t="s">
        <v>74</v>
      </c>
      <c r="E13970" t="s">
        <v>64</v>
      </c>
      <c r="F13970" t="s">
        <v>60</v>
      </c>
      <c r="G13970" t="s">
        <v>75</v>
      </c>
      <c r="H13970" t="s">
        <v>71</v>
      </c>
      <c r="I13970" t="s">
        <v>67</v>
      </c>
      <c r="J13970">
        <v>6.7206524882230502E-3</v>
      </c>
      <c r="K13970">
        <f t="shared" si="230"/>
        <v>10</v>
      </c>
    </row>
    <row r="13971" spans="1:11" x14ac:dyDescent="0.2">
      <c r="A13971">
        <v>24</v>
      </c>
      <c r="B13971" t="s">
        <v>85</v>
      </c>
      <c r="C13971" t="s">
        <v>63</v>
      </c>
      <c r="D13971" t="s">
        <v>74</v>
      </c>
      <c r="E13971" t="s">
        <v>64</v>
      </c>
      <c r="F13971" t="s">
        <v>60</v>
      </c>
      <c r="G13971" t="s">
        <v>75</v>
      </c>
      <c r="H13971" t="s">
        <v>71</v>
      </c>
      <c r="I13971" t="s">
        <v>67</v>
      </c>
      <c r="J13971" s="3">
        <v>7.5705031372357099E-4</v>
      </c>
      <c r="K13971">
        <f t="shared" si="230"/>
        <v>10</v>
      </c>
    </row>
    <row r="13972" spans="1:11" x14ac:dyDescent="0.2">
      <c r="A13972">
        <v>1</v>
      </c>
      <c r="B13972" t="s">
        <v>85</v>
      </c>
      <c r="C13972" t="s">
        <v>57</v>
      </c>
      <c r="D13972" t="s">
        <v>74</v>
      </c>
      <c r="E13972" t="s">
        <v>64</v>
      </c>
      <c r="F13972" t="s">
        <v>65</v>
      </c>
      <c r="G13972" t="s">
        <v>75</v>
      </c>
      <c r="H13972" t="s">
        <v>71</v>
      </c>
      <c r="I13972" t="s">
        <v>67</v>
      </c>
      <c r="J13972" s="3">
        <v>3.0838544169280402E-4</v>
      </c>
      <c r="K13972">
        <f t="shared" si="230"/>
        <v>10</v>
      </c>
    </row>
    <row r="13973" spans="1:11" x14ac:dyDescent="0.2">
      <c r="A13973">
        <v>2</v>
      </c>
      <c r="B13973" t="s">
        <v>85</v>
      </c>
      <c r="C13973" t="s">
        <v>57</v>
      </c>
      <c r="D13973" t="s">
        <v>74</v>
      </c>
      <c r="E13973" t="s">
        <v>64</v>
      </c>
      <c r="F13973" t="s">
        <v>65</v>
      </c>
      <c r="G13973" t="s">
        <v>75</v>
      </c>
      <c r="H13973" t="s">
        <v>71</v>
      </c>
      <c r="I13973" t="s">
        <v>67</v>
      </c>
      <c r="J13973">
        <v>1.4369557707079299E-3</v>
      </c>
      <c r="K13973">
        <f t="shared" si="230"/>
        <v>10</v>
      </c>
    </row>
    <row r="13974" spans="1:11" x14ac:dyDescent="0.2">
      <c r="A13974">
        <v>3</v>
      </c>
      <c r="B13974" t="s">
        <v>85</v>
      </c>
      <c r="C13974" t="s">
        <v>57</v>
      </c>
      <c r="D13974" t="s">
        <v>74</v>
      </c>
      <c r="E13974" t="s">
        <v>64</v>
      </c>
      <c r="F13974" t="s">
        <v>65</v>
      </c>
      <c r="G13974" t="s">
        <v>75</v>
      </c>
      <c r="H13974" t="s">
        <v>71</v>
      </c>
      <c r="I13974" t="s">
        <v>67</v>
      </c>
      <c r="J13974">
        <v>1.49950024717081E-3</v>
      </c>
      <c r="K13974">
        <f t="shared" si="230"/>
        <v>10</v>
      </c>
    </row>
    <row r="13975" spans="1:11" x14ac:dyDescent="0.2">
      <c r="A13975">
        <v>4</v>
      </c>
      <c r="B13975" t="s">
        <v>85</v>
      </c>
      <c r="C13975" t="s">
        <v>57</v>
      </c>
      <c r="D13975" t="s">
        <v>74</v>
      </c>
      <c r="E13975" t="s">
        <v>64</v>
      </c>
      <c r="F13975" t="s">
        <v>65</v>
      </c>
      <c r="G13975" t="s">
        <v>75</v>
      </c>
      <c r="H13975" t="s">
        <v>71</v>
      </c>
      <c r="I13975" t="s">
        <v>67</v>
      </c>
      <c r="J13975">
        <v>1.53502489977203E-3</v>
      </c>
      <c r="K13975">
        <f t="shared" si="230"/>
        <v>10</v>
      </c>
    </row>
    <row r="13976" spans="1:11" x14ac:dyDescent="0.2">
      <c r="A13976">
        <v>5</v>
      </c>
      <c r="B13976" t="s">
        <v>85</v>
      </c>
      <c r="C13976" t="s">
        <v>57</v>
      </c>
      <c r="D13976" t="s">
        <v>74</v>
      </c>
      <c r="E13976" t="s">
        <v>64</v>
      </c>
      <c r="F13976" t="s">
        <v>65</v>
      </c>
      <c r="G13976" t="s">
        <v>75</v>
      </c>
      <c r="H13976" t="s">
        <v>71</v>
      </c>
      <c r="I13976" t="s">
        <v>67</v>
      </c>
      <c r="J13976">
        <v>2.1805904962529702E-3</v>
      </c>
      <c r="K13976">
        <f t="shared" si="230"/>
        <v>10</v>
      </c>
    </row>
    <row r="13977" spans="1:11" x14ac:dyDescent="0.2">
      <c r="A13977">
        <v>6</v>
      </c>
      <c r="B13977" t="s">
        <v>85</v>
      </c>
      <c r="C13977" t="s">
        <v>57</v>
      </c>
      <c r="D13977" t="s">
        <v>74</v>
      </c>
      <c r="E13977" t="s">
        <v>64</v>
      </c>
      <c r="F13977" t="s">
        <v>65</v>
      </c>
      <c r="G13977" t="s">
        <v>75</v>
      </c>
      <c r="H13977" t="s">
        <v>71</v>
      </c>
      <c r="I13977" t="s">
        <v>67</v>
      </c>
      <c r="J13977">
        <v>5.1070361590816104E-3</v>
      </c>
      <c r="K13977">
        <f t="shared" si="230"/>
        <v>10</v>
      </c>
    </row>
    <row r="13978" spans="1:11" x14ac:dyDescent="0.2">
      <c r="A13978">
        <v>7</v>
      </c>
      <c r="B13978" t="s">
        <v>85</v>
      </c>
      <c r="C13978" t="s">
        <v>57</v>
      </c>
      <c r="D13978" t="s">
        <v>74</v>
      </c>
      <c r="E13978" t="s">
        <v>64</v>
      </c>
      <c r="F13978" t="s">
        <v>65</v>
      </c>
      <c r="G13978" t="s">
        <v>75</v>
      </c>
      <c r="H13978" t="s">
        <v>71</v>
      </c>
      <c r="I13978" t="s">
        <v>67</v>
      </c>
      <c r="J13978">
        <v>1.48096391651657E-2</v>
      </c>
      <c r="K13978">
        <f t="shared" si="230"/>
        <v>10</v>
      </c>
    </row>
    <row r="13979" spans="1:11" x14ac:dyDescent="0.2">
      <c r="A13979">
        <v>8</v>
      </c>
      <c r="B13979" t="s">
        <v>85</v>
      </c>
      <c r="C13979" t="s">
        <v>57</v>
      </c>
      <c r="D13979" t="s">
        <v>74</v>
      </c>
      <c r="E13979" t="s">
        <v>64</v>
      </c>
      <c r="F13979" t="s">
        <v>65</v>
      </c>
      <c r="G13979" t="s">
        <v>75</v>
      </c>
      <c r="H13979" t="s">
        <v>71</v>
      </c>
      <c r="I13979" t="s">
        <v>67</v>
      </c>
      <c r="J13979">
        <v>3.3144337947071299E-2</v>
      </c>
      <c r="K13979">
        <f t="shared" si="230"/>
        <v>10</v>
      </c>
    </row>
    <row r="13980" spans="1:11" x14ac:dyDescent="0.2">
      <c r="A13980">
        <v>9</v>
      </c>
      <c r="B13980" t="s">
        <v>85</v>
      </c>
      <c r="C13980" t="s">
        <v>57</v>
      </c>
      <c r="D13980" t="s">
        <v>74</v>
      </c>
      <c r="E13980" t="s">
        <v>64</v>
      </c>
      <c r="F13980" t="s">
        <v>65</v>
      </c>
      <c r="G13980" t="s">
        <v>75</v>
      </c>
      <c r="H13980" t="s">
        <v>71</v>
      </c>
      <c r="I13980" t="s">
        <v>67</v>
      </c>
      <c r="J13980">
        <v>5.2392158596110398E-2</v>
      </c>
      <c r="K13980">
        <f t="shared" si="230"/>
        <v>10</v>
      </c>
    </row>
    <row r="13981" spans="1:11" x14ac:dyDescent="0.2">
      <c r="A13981">
        <v>10</v>
      </c>
      <c r="B13981" t="s">
        <v>85</v>
      </c>
      <c r="C13981" t="s">
        <v>57</v>
      </c>
      <c r="D13981" t="s">
        <v>74</v>
      </c>
      <c r="E13981" t="s">
        <v>64</v>
      </c>
      <c r="F13981" t="s">
        <v>65</v>
      </c>
      <c r="G13981" t="s">
        <v>75</v>
      </c>
      <c r="H13981" t="s">
        <v>71</v>
      </c>
      <c r="I13981" t="s">
        <v>67</v>
      </c>
      <c r="J13981">
        <v>5.9122746758798E-2</v>
      </c>
      <c r="K13981">
        <f t="shared" si="230"/>
        <v>10</v>
      </c>
    </row>
    <row r="13982" spans="1:11" x14ac:dyDescent="0.2">
      <c r="A13982">
        <v>11</v>
      </c>
      <c r="B13982" t="s">
        <v>85</v>
      </c>
      <c r="C13982" t="s">
        <v>57</v>
      </c>
      <c r="D13982" t="s">
        <v>74</v>
      </c>
      <c r="E13982" t="s">
        <v>64</v>
      </c>
      <c r="F13982" t="s">
        <v>65</v>
      </c>
      <c r="G13982" t="s">
        <v>75</v>
      </c>
      <c r="H13982" t="s">
        <v>71</v>
      </c>
      <c r="I13982" t="s">
        <v>67</v>
      </c>
      <c r="J13982">
        <v>6.2213277819510401E-2</v>
      </c>
      <c r="K13982">
        <f t="shared" si="230"/>
        <v>10</v>
      </c>
    </row>
    <row r="13983" spans="1:11" x14ac:dyDescent="0.2">
      <c r="A13983">
        <v>12</v>
      </c>
      <c r="B13983" t="s">
        <v>85</v>
      </c>
      <c r="C13983" t="s">
        <v>57</v>
      </c>
      <c r="D13983" t="s">
        <v>74</v>
      </c>
      <c r="E13983" t="s">
        <v>64</v>
      </c>
      <c r="F13983" t="s">
        <v>65</v>
      </c>
      <c r="G13983" t="s">
        <v>75</v>
      </c>
      <c r="H13983" t="s">
        <v>71</v>
      </c>
      <c r="I13983" t="s">
        <v>67</v>
      </c>
      <c r="J13983">
        <v>7.1688144354345604E-2</v>
      </c>
      <c r="K13983">
        <f t="shared" si="230"/>
        <v>10</v>
      </c>
    </row>
    <row r="13984" spans="1:11" x14ac:dyDescent="0.2">
      <c r="A13984">
        <v>13</v>
      </c>
      <c r="B13984" t="s">
        <v>85</v>
      </c>
      <c r="C13984" t="s">
        <v>57</v>
      </c>
      <c r="D13984" t="s">
        <v>74</v>
      </c>
      <c r="E13984" t="s">
        <v>64</v>
      </c>
      <c r="F13984" t="s">
        <v>65</v>
      </c>
      <c r="G13984" t="s">
        <v>75</v>
      </c>
      <c r="H13984" t="s">
        <v>71</v>
      </c>
      <c r="I13984" t="s">
        <v>67</v>
      </c>
      <c r="J13984">
        <v>9.2290466391866902E-2</v>
      </c>
      <c r="K13984">
        <f t="shared" si="230"/>
        <v>10</v>
      </c>
    </row>
    <row r="13985" spans="1:11" x14ac:dyDescent="0.2">
      <c r="A13985">
        <v>14</v>
      </c>
      <c r="B13985" t="s">
        <v>85</v>
      </c>
      <c r="C13985" t="s">
        <v>57</v>
      </c>
      <c r="D13985" t="s">
        <v>74</v>
      </c>
      <c r="E13985" t="s">
        <v>64</v>
      </c>
      <c r="F13985" t="s">
        <v>65</v>
      </c>
      <c r="G13985" t="s">
        <v>75</v>
      </c>
      <c r="H13985" t="s">
        <v>71</v>
      </c>
      <c r="I13985" t="s">
        <v>67</v>
      </c>
      <c r="J13985">
        <v>9.8019649415718099E-2</v>
      </c>
      <c r="K13985">
        <f t="shared" si="230"/>
        <v>10</v>
      </c>
    </row>
    <row r="13986" spans="1:11" x14ac:dyDescent="0.2">
      <c r="A13986">
        <v>15</v>
      </c>
      <c r="B13986" t="s">
        <v>85</v>
      </c>
      <c r="C13986" t="s">
        <v>57</v>
      </c>
      <c r="D13986" t="s">
        <v>74</v>
      </c>
      <c r="E13986" t="s">
        <v>64</v>
      </c>
      <c r="F13986" t="s">
        <v>65</v>
      </c>
      <c r="G13986" t="s">
        <v>75</v>
      </c>
      <c r="H13986" t="s">
        <v>71</v>
      </c>
      <c r="I13986" t="s">
        <v>67</v>
      </c>
      <c r="J13986">
        <v>8.4970456733297894E-2</v>
      </c>
      <c r="K13986">
        <f t="shared" si="230"/>
        <v>10</v>
      </c>
    </row>
    <row r="13987" spans="1:11" x14ac:dyDescent="0.2">
      <c r="A13987">
        <v>16</v>
      </c>
      <c r="B13987" t="s">
        <v>85</v>
      </c>
      <c r="C13987" t="s">
        <v>57</v>
      </c>
      <c r="D13987" t="s">
        <v>74</v>
      </c>
      <c r="E13987" t="s">
        <v>64</v>
      </c>
      <c r="F13987" t="s">
        <v>65</v>
      </c>
      <c r="G13987" t="s">
        <v>75</v>
      </c>
      <c r="H13987" t="s">
        <v>71</v>
      </c>
      <c r="I13987" t="s">
        <v>67</v>
      </c>
      <c r="J13987">
        <v>7.8546297787957603E-2</v>
      </c>
      <c r="K13987">
        <f t="shared" si="230"/>
        <v>10</v>
      </c>
    </row>
    <row r="13988" spans="1:11" x14ac:dyDescent="0.2">
      <c r="A13988">
        <v>17</v>
      </c>
      <c r="B13988" t="s">
        <v>85</v>
      </c>
      <c r="C13988" t="s">
        <v>57</v>
      </c>
      <c r="D13988" t="s">
        <v>74</v>
      </c>
      <c r="E13988" t="s">
        <v>64</v>
      </c>
      <c r="F13988" t="s">
        <v>65</v>
      </c>
      <c r="G13988" t="s">
        <v>75</v>
      </c>
      <c r="H13988" t="s">
        <v>71</v>
      </c>
      <c r="I13988" t="s">
        <v>67</v>
      </c>
      <c r="J13988">
        <v>8.1612128547983706E-2</v>
      </c>
      <c r="K13988">
        <f t="shared" si="230"/>
        <v>10</v>
      </c>
    </row>
    <row r="13989" spans="1:11" x14ac:dyDescent="0.2">
      <c r="A13989">
        <v>18</v>
      </c>
      <c r="B13989" t="s">
        <v>85</v>
      </c>
      <c r="C13989" t="s">
        <v>57</v>
      </c>
      <c r="D13989" t="s">
        <v>74</v>
      </c>
      <c r="E13989" t="s">
        <v>64</v>
      </c>
      <c r="F13989" t="s">
        <v>65</v>
      </c>
      <c r="G13989" t="s">
        <v>75</v>
      </c>
      <c r="H13989" t="s">
        <v>71</v>
      </c>
      <c r="I13989" t="s">
        <v>67</v>
      </c>
      <c r="J13989">
        <v>8.78094030513904E-2</v>
      </c>
      <c r="K13989">
        <f t="shared" si="230"/>
        <v>10</v>
      </c>
    </row>
    <row r="13990" spans="1:11" x14ac:dyDescent="0.2">
      <c r="A13990">
        <v>19</v>
      </c>
      <c r="B13990" t="s">
        <v>85</v>
      </c>
      <c r="C13990" t="s">
        <v>57</v>
      </c>
      <c r="D13990" t="s">
        <v>74</v>
      </c>
      <c r="E13990" t="s">
        <v>64</v>
      </c>
      <c r="F13990" t="s">
        <v>65</v>
      </c>
      <c r="G13990" t="s">
        <v>75</v>
      </c>
      <c r="H13990" t="s">
        <v>71</v>
      </c>
      <c r="I13990" t="s">
        <v>67</v>
      </c>
      <c r="J13990">
        <v>7.8860528981542E-2</v>
      </c>
      <c r="K13990">
        <f t="shared" si="230"/>
        <v>10</v>
      </c>
    </row>
    <row r="13991" spans="1:11" x14ac:dyDescent="0.2">
      <c r="A13991">
        <v>20</v>
      </c>
      <c r="B13991" t="s">
        <v>85</v>
      </c>
      <c r="C13991" t="s">
        <v>57</v>
      </c>
      <c r="D13991" t="s">
        <v>74</v>
      </c>
      <c r="E13991" t="s">
        <v>64</v>
      </c>
      <c r="F13991" t="s">
        <v>65</v>
      </c>
      <c r="G13991" t="s">
        <v>75</v>
      </c>
      <c r="H13991" t="s">
        <v>71</v>
      </c>
      <c r="I13991" t="s">
        <v>67</v>
      </c>
      <c r="J13991">
        <v>5.2983850990749398E-2</v>
      </c>
      <c r="K13991">
        <f t="shared" si="230"/>
        <v>10</v>
      </c>
    </row>
    <row r="13992" spans="1:11" x14ac:dyDescent="0.2">
      <c r="A13992">
        <v>21</v>
      </c>
      <c r="B13992" t="s">
        <v>85</v>
      </c>
      <c r="C13992" t="s">
        <v>57</v>
      </c>
      <c r="D13992" t="s">
        <v>74</v>
      </c>
      <c r="E13992" t="s">
        <v>64</v>
      </c>
      <c r="F13992" t="s">
        <v>65</v>
      </c>
      <c r="G13992" t="s">
        <v>75</v>
      </c>
      <c r="H13992" t="s">
        <v>71</v>
      </c>
      <c r="I13992" t="s">
        <v>67</v>
      </c>
      <c r="J13992">
        <v>2.6374281010378399E-2</v>
      </c>
      <c r="K13992">
        <f t="shared" si="230"/>
        <v>10</v>
      </c>
    </row>
    <row r="13993" spans="1:11" x14ac:dyDescent="0.2">
      <c r="A13993">
        <v>22</v>
      </c>
      <c r="B13993" t="s">
        <v>85</v>
      </c>
      <c r="C13993" t="s">
        <v>57</v>
      </c>
      <c r="D13993" t="s">
        <v>74</v>
      </c>
      <c r="E13993" t="s">
        <v>64</v>
      </c>
      <c r="F13993" t="s">
        <v>65</v>
      </c>
      <c r="G13993" t="s">
        <v>75</v>
      </c>
      <c r="H13993" t="s">
        <v>71</v>
      </c>
      <c r="I13993" t="s">
        <v>67</v>
      </c>
      <c r="J13993">
        <v>1.08519731685722E-2</v>
      </c>
      <c r="K13993">
        <f t="shared" si="230"/>
        <v>10</v>
      </c>
    </row>
    <row r="13994" spans="1:11" x14ac:dyDescent="0.2">
      <c r="A13994">
        <v>23</v>
      </c>
      <c r="B13994" t="s">
        <v>85</v>
      </c>
      <c r="C13994" t="s">
        <v>57</v>
      </c>
      <c r="D13994" t="s">
        <v>74</v>
      </c>
      <c r="E13994" t="s">
        <v>64</v>
      </c>
      <c r="F13994" t="s">
        <v>65</v>
      </c>
      <c r="G13994" t="s">
        <v>75</v>
      </c>
      <c r="H13994" t="s">
        <v>71</v>
      </c>
      <c r="I13994" t="s">
        <v>67</v>
      </c>
      <c r="J13994">
        <v>2.1937432828560599E-3</v>
      </c>
      <c r="K13994">
        <f t="shared" si="230"/>
        <v>10</v>
      </c>
    </row>
    <row r="13995" spans="1:11" x14ac:dyDescent="0.2">
      <c r="A13995">
        <v>24</v>
      </c>
      <c r="B13995" t="s">
        <v>85</v>
      </c>
      <c r="C13995" t="s">
        <v>57</v>
      </c>
      <c r="D13995" t="s">
        <v>74</v>
      </c>
      <c r="E13995" t="s">
        <v>64</v>
      </c>
      <c r="F13995" t="s">
        <v>65</v>
      </c>
      <c r="G13995" t="s">
        <v>75</v>
      </c>
      <c r="H13995" t="s">
        <v>71</v>
      </c>
      <c r="I13995" t="s">
        <v>67</v>
      </c>
      <c r="J13995" s="3">
        <v>4.9422982006938699E-5</v>
      </c>
      <c r="K13995">
        <f t="shared" si="230"/>
        <v>10</v>
      </c>
    </row>
    <row r="13996" spans="1:11" x14ac:dyDescent="0.2">
      <c r="A13996">
        <v>1</v>
      </c>
      <c r="B13996" t="s">
        <v>85</v>
      </c>
      <c r="C13996" t="s">
        <v>63</v>
      </c>
      <c r="D13996" t="s">
        <v>74</v>
      </c>
      <c r="E13996" t="s">
        <v>64</v>
      </c>
      <c r="F13996" t="s">
        <v>65</v>
      </c>
      <c r="G13996" t="s">
        <v>75</v>
      </c>
      <c r="H13996" t="s">
        <v>71</v>
      </c>
      <c r="I13996" t="s">
        <v>67</v>
      </c>
      <c r="J13996" s="3">
        <v>5.3245095641313105E-4</v>
      </c>
      <c r="K13996">
        <f t="shared" si="230"/>
        <v>10</v>
      </c>
    </row>
    <row r="13997" spans="1:11" x14ac:dyDescent="0.2">
      <c r="A13997">
        <v>2</v>
      </c>
      <c r="B13997" t="s">
        <v>85</v>
      </c>
      <c r="C13997" t="s">
        <v>63</v>
      </c>
      <c r="D13997" t="s">
        <v>74</v>
      </c>
      <c r="E13997" t="s">
        <v>64</v>
      </c>
      <c r="F13997" t="s">
        <v>65</v>
      </c>
      <c r="G13997" t="s">
        <v>75</v>
      </c>
      <c r="H13997" t="s">
        <v>71</v>
      </c>
      <c r="I13997" t="s">
        <v>67</v>
      </c>
      <c r="J13997">
        <v>2.47170317045754E-3</v>
      </c>
      <c r="K13997">
        <f t="shared" si="230"/>
        <v>10</v>
      </c>
    </row>
    <row r="13998" spans="1:11" x14ac:dyDescent="0.2">
      <c r="A13998">
        <v>3</v>
      </c>
      <c r="B13998" t="s">
        <v>85</v>
      </c>
      <c r="C13998" t="s">
        <v>63</v>
      </c>
      <c r="D13998" t="s">
        <v>74</v>
      </c>
      <c r="E13998" t="s">
        <v>64</v>
      </c>
      <c r="F13998" t="s">
        <v>65</v>
      </c>
      <c r="G13998" t="s">
        <v>75</v>
      </c>
      <c r="H13998" t="s">
        <v>71</v>
      </c>
      <c r="I13998" t="s">
        <v>67</v>
      </c>
      <c r="J13998">
        <v>2.6274762474395902E-3</v>
      </c>
      <c r="K13998">
        <f t="shared" si="230"/>
        <v>10</v>
      </c>
    </row>
    <row r="13999" spans="1:11" x14ac:dyDescent="0.2">
      <c r="A13999">
        <v>4</v>
      </c>
      <c r="B13999" t="s">
        <v>85</v>
      </c>
      <c r="C13999" t="s">
        <v>63</v>
      </c>
      <c r="D13999" t="s">
        <v>74</v>
      </c>
      <c r="E13999" t="s">
        <v>64</v>
      </c>
      <c r="F13999" t="s">
        <v>65</v>
      </c>
      <c r="G13999" t="s">
        <v>75</v>
      </c>
      <c r="H13999" t="s">
        <v>71</v>
      </c>
      <c r="I13999" t="s">
        <v>67</v>
      </c>
      <c r="J13999">
        <v>2.6936938707115901E-3</v>
      </c>
      <c r="K13999">
        <f t="shared" si="230"/>
        <v>10</v>
      </c>
    </row>
    <row r="14000" spans="1:11" x14ac:dyDescent="0.2">
      <c r="A14000">
        <v>5</v>
      </c>
      <c r="B14000" t="s">
        <v>85</v>
      </c>
      <c r="C14000" t="s">
        <v>63</v>
      </c>
      <c r="D14000" t="s">
        <v>74</v>
      </c>
      <c r="E14000" t="s">
        <v>64</v>
      </c>
      <c r="F14000" t="s">
        <v>65</v>
      </c>
      <c r="G14000" t="s">
        <v>75</v>
      </c>
      <c r="H14000" t="s">
        <v>71</v>
      </c>
      <c r="I14000" t="s">
        <v>67</v>
      </c>
      <c r="J14000">
        <v>2.10428925316684E-3</v>
      </c>
      <c r="K14000">
        <f t="shared" si="230"/>
        <v>10</v>
      </c>
    </row>
    <row r="14001" spans="1:11" x14ac:dyDescent="0.2">
      <c r="A14001">
        <v>6</v>
      </c>
      <c r="B14001" t="s">
        <v>85</v>
      </c>
      <c r="C14001" t="s">
        <v>63</v>
      </c>
      <c r="D14001" t="s">
        <v>74</v>
      </c>
      <c r="E14001" t="s">
        <v>64</v>
      </c>
      <c r="F14001" t="s">
        <v>65</v>
      </c>
      <c r="G14001" t="s">
        <v>75</v>
      </c>
      <c r="H14001" t="s">
        <v>71</v>
      </c>
      <c r="I14001" t="s">
        <v>67</v>
      </c>
      <c r="J14001">
        <v>2.56399137040786E-3</v>
      </c>
      <c r="K14001">
        <f t="shared" si="230"/>
        <v>10</v>
      </c>
    </row>
    <row r="14002" spans="1:11" x14ac:dyDescent="0.2">
      <c r="A14002">
        <v>7</v>
      </c>
      <c r="B14002" t="s">
        <v>85</v>
      </c>
      <c r="C14002" t="s">
        <v>63</v>
      </c>
      <c r="D14002" t="s">
        <v>74</v>
      </c>
      <c r="E14002" t="s">
        <v>64</v>
      </c>
      <c r="F14002" t="s">
        <v>65</v>
      </c>
      <c r="G14002" t="s">
        <v>75</v>
      </c>
      <c r="H14002" t="s">
        <v>71</v>
      </c>
      <c r="I14002" t="s">
        <v>67</v>
      </c>
      <c r="J14002">
        <v>5.6855564972648799E-3</v>
      </c>
      <c r="K14002">
        <f t="shared" si="230"/>
        <v>10</v>
      </c>
    </row>
    <row r="14003" spans="1:11" x14ac:dyDescent="0.2">
      <c r="A14003">
        <v>8</v>
      </c>
      <c r="B14003" t="s">
        <v>85</v>
      </c>
      <c r="C14003" t="s">
        <v>63</v>
      </c>
      <c r="D14003" t="s">
        <v>74</v>
      </c>
      <c r="E14003" t="s">
        <v>64</v>
      </c>
      <c r="F14003" t="s">
        <v>65</v>
      </c>
      <c r="G14003" t="s">
        <v>75</v>
      </c>
      <c r="H14003" t="s">
        <v>71</v>
      </c>
      <c r="I14003" t="s">
        <v>67</v>
      </c>
      <c r="J14003">
        <v>1.4498903732412E-2</v>
      </c>
      <c r="K14003">
        <f t="shared" si="230"/>
        <v>10</v>
      </c>
    </row>
    <row r="14004" spans="1:11" x14ac:dyDescent="0.2">
      <c r="A14004">
        <v>9</v>
      </c>
      <c r="B14004" t="s">
        <v>85</v>
      </c>
      <c r="C14004" t="s">
        <v>63</v>
      </c>
      <c r="D14004" t="s">
        <v>74</v>
      </c>
      <c r="E14004" t="s">
        <v>64</v>
      </c>
      <c r="F14004" t="s">
        <v>65</v>
      </c>
      <c r="G14004" t="s">
        <v>75</v>
      </c>
      <c r="H14004" t="s">
        <v>71</v>
      </c>
      <c r="I14004" t="s">
        <v>67</v>
      </c>
      <c r="J14004">
        <v>2.77783404953196E-2</v>
      </c>
      <c r="K14004">
        <f t="shared" si="230"/>
        <v>10</v>
      </c>
    </row>
    <row r="14005" spans="1:11" x14ac:dyDescent="0.2">
      <c r="A14005">
        <v>10</v>
      </c>
      <c r="B14005" t="s">
        <v>85</v>
      </c>
      <c r="C14005" t="s">
        <v>63</v>
      </c>
      <c r="D14005" t="s">
        <v>74</v>
      </c>
      <c r="E14005" t="s">
        <v>64</v>
      </c>
      <c r="F14005" t="s">
        <v>65</v>
      </c>
      <c r="G14005" t="s">
        <v>75</v>
      </c>
      <c r="H14005" t="s">
        <v>71</v>
      </c>
      <c r="I14005" t="s">
        <v>67</v>
      </c>
      <c r="J14005">
        <v>4.3438159801913498E-2</v>
      </c>
      <c r="K14005">
        <f t="shared" si="230"/>
        <v>10</v>
      </c>
    </row>
    <row r="14006" spans="1:11" x14ac:dyDescent="0.2">
      <c r="A14006">
        <v>11</v>
      </c>
      <c r="B14006" t="s">
        <v>85</v>
      </c>
      <c r="C14006" t="s">
        <v>63</v>
      </c>
      <c r="D14006" t="s">
        <v>74</v>
      </c>
      <c r="E14006" t="s">
        <v>64</v>
      </c>
      <c r="F14006" t="s">
        <v>65</v>
      </c>
      <c r="G14006" t="s">
        <v>75</v>
      </c>
      <c r="H14006" t="s">
        <v>71</v>
      </c>
      <c r="I14006" t="s">
        <v>67</v>
      </c>
      <c r="J14006">
        <v>5.4102575659762203E-2</v>
      </c>
      <c r="K14006">
        <f t="shared" si="230"/>
        <v>10</v>
      </c>
    </row>
    <row r="14007" spans="1:11" x14ac:dyDescent="0.2">
      <c r="A14007">
        <v>12</v>
      </c>
      <c r="B14007" t="s">
        <v>85</v>
      </c>
      <c r="C14007" t="s">
        <v>63</v>
      </c>
      <c r="D14007" t="s">
        <v>74</v>
      </c>
      <c r="E14007" t="s">
        <v>64</v>
      </c>
      <c r="F14007" t="s">
        <v>65</v>
      </c>
      <c r="G14007" t="s">
        <v>75</v>
      </c>
      <c r="H14007" t="s">
        <v>71</v>
      </c>
      <c r="I14007" t="s">
        <v>67</v>
      </c>
      <c r="J14007">
        <v>6.5637522666375195E-2</v>
      </c>
      <c r="K14007">
        <f t="shared" si="230"/>
        <v>10</v>
      </c>
    </row>
    <row r="14008" spans="1:11" x14ac:dyDescent="0.2">
      <c r="A14008">
        <v>13</v>
      </c>
      <c r="B14008" t="s">
        <v>85</v>
      </c>
      <c r="C14008" t="s">
        <v>63</v>
      </c>
      <c r="D14008" t="s">
        <v>74</v>
      </c>
      <c r="E14008" t="s">
        <v>64</v>
      </c>
      <c r="F14008" t="s">
        <v>65</v>
      </c>
      <c r="G14008" t="s">
        <v>75</v>
      </c>
      <c r="H14008" t="s">
        <v>71</v>
      </c>
      <c r="I14008" t="s">
        <v>67</v>
      </c>
      <c r="J14008">
        <v>8.5023421871577895E-2</v>
      </c>
      <c r="K14008">
        <f t="shared" si="230"/>
        <v>10</v>
      </c>
    </row>
    <row r="14009" spans="1:11" x14ac:dyDescent="0.2">
      <c r="A14009">
        <v>14</v>
      </c>
      <c r="B14009" t="s">
        <v>85</v>
      </c>
      <c r="C14009" t="s">
        <v>63</v>
      </c>
      <c r="D14009" t="s">
        <v>74</v>
      </c>
      <c r="E14009" t="s">
        <v>64</v>
      </c>
      <c r="F14009" t="s">
        <v>65</v>
      </c>
      <c r="G14009" t="s">
        <v>75</v>
      </c>
      <c r="H14009" t="s">
        <v>71</v>
      </c>
      <c r="I14009" t="s">
        <v>67</v>
      </c>
      <c r="J14009">
        <v>9.8298716988570803E-2</v>
      </c>
      <c r="K14009">
        <f t="shared" si="230"/>
        <v>10</v>
      </c>
    </row>
    <row r="14010" spans="1:11" x14ac:dyDescent="0.2">
      <c r="A14010">
        <v>15</v>
      </c>
      <c r="B14010" t="s">
        <v>85</v>
      </c>
      <c r="C14010" t="s">
        <v>63</v>
      </c>
      <c r="D14010" t="s">
        <v>74</v>
      </c>
      <c r="E14010" t="s">
        <v>64</v>
      </c>
      <c r="F14010" t="s">
        <v>65</v>
      </c>
      <c r="G14010" t="s">
        <v>75</v>
      </c>
      <c r="H14010" t="s">
        <v>71</v>
      </c>
      <c r="I14010" t="s">
        <v>67</v>
      </c>
      <c r="J14010">
        <v>0.100695992200312</v>
      </c>
      <c r="K14010">
        <f t="shared" si="230"/>
        <v>10</v>
      </c>
    </row>
    <row r="14011" spans="1:11" x14ac:dyDescent="0.2">
      <c r="A14011">
        <v>16</v>
      </c>
      <c r="B14011" t="s">
        <v>85</v>
      </c>
      <c r="C14011" t="s">
        <v>63</v>
      </c>
      <c r="D14011" t="s">
        <v>74</v>
      </c>
      <c r="E14011" t="s">
        <v>64</v>
      </c>
      <c r="F14011" t="s">
        <v>65</v>
      </c>
      <c r="G14011" t="s">
        <v>75</v>
      </c>
      <c r="H14011" t="s">
        <v>71</v>
      </c>
      <c r="I14011" t="s">
        <v>67</v>
      </c>
      <c r="J14011">
        <v>9.8361522509495702E-2</v>
      </c>
      <c r="K14011">
        <f t="shared" si="230"/>
        <v>10</v>
      </c>
    </row>
    <row r="14012" spans="1:11" x14ac:dyDescent="0.2">
      <c r="A14012">
        <v>17</v>
      </c>
      <c r="B14012" t="s">
        <v>85</v>
      </c>
      <c r="C14012" t="s">
        <v>63</v>
      </c>
      <c r="D14012" t="s">
        <v>74</v>
      </c>
      <c r="E14012" t="s">
        <v>64</v>
      </c>
      <c r="F14012" t="s">
        <v>65</v>
      </c>
      <c r="G14012" t="s">
        <v>75</v>
      </c>
      <c r="H14012" t="s">
        <v>71</v>
      </c>
      <c r="I14012" t="s">
        <v>67</v>
      </c>
      <c r="J14012">
        <v>9.5043281085371703E-2</v>
      </c>
      <c r="K14012">
        <f t="shared" si="230"/>
        <v>10</v>
      </c>
    </row>
    <row r="14013" spans="1:11" x14ac:dyDescent="0.2">
      <c r="A14013">
        <v>18</v>
      </c>
      <c r="B14013" t="s">
        <v>85</v>
      </c>
      <c r="C14013" t="s">
        <v>63</v>
      </c>
      <c r="D14013" t="s">
        <v>74</v>
      </c>
      <c r="E14013" t="s">
        <v>64</v>
      </c>
      <c r="F14013" t="s">
        <v>65</v>
      </c>
      <c r="G14013" t="s">
        <v>75</v>
      </c>
      <c r="H14013" t="s">
        <v>71</v>
      </c>
      <c r="I14013" t="s">
        <v>67</v>
      </c>
      <c r="J14013">
        <v>9.2451980871266201E-2</v>
      </c>
      <c r="K14013">
        <f t="shared" si="230"/>
        <v>10</v>
      </c>
    </row>
    <row r="14014" spans="1:11" x14ac:dyDescent="0.2">
      <c r="A14014">
        <v>19</v>
      </c>
      <c r="B14014" t="s">
        <v>85</v>
      </c>
      <c r="C14014" t="s">
        <v>63</v>
      </c>
      <c r="D14014" t="s">
        <v>74</v>
      </c>
      <c r="E14014" t="s">
        <v>64</v>
      </c>
      <c r="F14014" t="s">
        <v>65</v>
      </c>
      <c r="G14014" t="s">
        <v>75</v>
      </c>
      <c r="H14014" t="s">
        <v>71</v>
      </c>
      <c r="I14014" t="s">
        <v>67</v>
      </c>
      <c r="J14014">
        <v>8.5134524887403903E-2</v>
      </c>
      <c r="K14014">
        <f t="shared" si="230"/>
        <v>10</v>
      </c>
    </row>
    <row r="14015" spans="1:11" x14ac:dyDescent="0.2">
      <c r="A14015">
        <v>20</v>
      </c>
      <c r="B14015" t="s">
        <v>85</v>
      </c>
      <c r="C14015" t="s">
        <v>63</v>
      </c>
      <c r="D14015" t="s">
        <v>74</v>
      </c>
      <c r="E14015" t="s">
        <v>64</v>
      </c>
      <c r="F14015" t="s">
        <v>65</v>
      </c>
      <c r="G14015" t="s">
        <v>75</v>
      </c>
      <c r="H14015" t="s">
        <v>71</v>
      </c>
      <c r="I14015" t="s">
        <v>67</v>
      </c>
      <c r="J14015">
        <v>6.3397982025045693E-2</v>
      </c>
      <c r="K14015">
        <f t="shared" si="230"/>
        <v>10</v>
      </c>
    </row>
    <row r="14016" spans="1:11" x14ac:dyDescent="0.2">
      <c r="A14016">
        <v>21</v>
      </c>
      <c r="B14016" t="s">
        <v>85</v>
      </c>
      <c r="C14016" t="s">
        <v>63</v>
      </c>
      <c r="D14016" t="s">
        <v>74</v>
      </c>
      <c r="E14016" t="s">
        <v>64</v>
      </c>
      <c r="F14016" t="s">
        <v>65</v>
      </c>
      <c r="G14016" t="s">
        <v>75</v>
      </c>
      <c r="H14016" t="s">
        <v>71</v>
      </c>
      <c r="I14016" t="s">
        <v>67</v>
      </c>
      <c r="J14016">
        <v>3.7231680259613098E-2</v>
      </c>
      <c r="K14016">
        <f t="shared" si="230"/>
        <v>10</v>
      </c>
    </row>
    <row r="14017" spans="1:11" x14ac:dyDescent="0.2">
      <c r="A14017">
        <v>22</v>
      </c>
      <c r="B14017" t="s">
        <v>85</v>
      </c>
      <c r="C14017" t="s">
        <v>63</v>
      </c>
      <c r="D14017" t="s">
        <v>74</v>
      </c>
      <c r="E14017" t="s">
        <v>64</v>
      </c>
      <c r="F14017" t="s">
        <v>65</v>
      </c>
      <c r="G14017" t="s">
        <v>75</v>
      </c>
      <c r="H14017" t="s">
        <v>71</v>
      </c>
      <c r="I14017" t="s">
        <v>67</v>
      </c>
      <c r="J14017">
        <v>1.6587621399040599E-2</v>
      </c>
      <c r="K14017">
        <f t="shared" si="230"/>
        <v>10</v>
      </c>
    </row>
    <row r="14018" spans="1:11" x14ac:dyDescent="0.2">
      <c r="A14018">
        <v>23</v>
      </c>
      <c r="B14018" t="s">
        <v>85</v>
      </c>
      <c r="C14018" t="s">
        <v>63</v>
      </c>
      <c r="D14018" t="s">
        <v>74</v>
      </c>
      <c r="E14018" t="s">
        <v>64</v>
      </c>
      <c r="F14018" t="s">
        <v>65</v>
      </c>
      <c r="G14018" t="s">
        <v>75</v>
      </c>
      <c r="H14018" t="s">
        <v>71</v>
      </c>
      <c r="I14018" t="s">
        <v>67</v>
      </c>
      <c r="J14018">
        <v>3.5769523848477799E-3</v>
      </c>
      <c r="K14018">
        <f t="shared" si="230"/>
        <v>10</v>
      </c>
    </row>
    <row r="14019" spans="1:11" x14ac:dyDescent="0.2">
      <c r="A14019">
        <v>24</v>
      </c>
      <c r="B14019" t="s">
        <v>85</v>
      </c>
      <c r="C14019" t="s">
        <v>63</v>
      </c>
      <c r="D14019" t="s">
        <v>74</v>
      </c>
      <c r="E14019" t="s">
        <v>64</v>
      </c>
      <c r="F14019" t="s">
        <v>65</v>
      </c>
      <c r="G14019" t="s">
        <v>75</v>
      </c>
      <c r="H14019" t="s">
        <v>71</v>
      </c>
      <c r="I14019" t="s">
        <v>67</v>
      </c>
      <c r="J14019" s="3">
        <v>6.1659795809351103E-5</v>
      </c>
      <c r="K14019">
        <f t="shared" si="230"/>
        <v>10</v>
      </c>
    </row>
    <row r="14020" spans="1:11" x14ac:dyDescent="0.2">
      <c r="A14020">
        <v>1</v>
      </c>
      <c r="B14020" t="s">
        <v>85</v>
      </c>
      <c r="C14020" t="s">
        <v>57</v>
      </c>
      <c r="D14020" t="s">
        <v>74</v>
      </c>
      <c r="E14020" t="s">
        <v>64</v>
      </c>
      <c r="F14020" t="s">
        <v>60</v>
      </c>
      <c r="G14020" t="s">
        <v>69</v>
      </c>
      <c r="H14020" t="s">
        <v>62</v>
      </c>
      <c r="I14020" t="s">
        <v>67</v>
      </c>
      <c r="J14020">
        <v>3.65394896306055E-2</v>
      </c>
      <c r="K14020">
        <f t="shared" ref="K14020:K14083" si="231">MONTH(1&amp;B14020)</f>
        <v>10</v>
      </c>
    </row>
    <row r="14021" spans="1:11" x14ac:dyDescent="0.2">
      <c r="A14021">
        <v>2</v>
      </c>
      <c r="B14021" t="s">
        <v>85</v>
      </c>
      <c r="C14021" t="s">
        <v>57</v>
      </c>
      <c r="D14021" t="s">
        <v>74</v>
      </c>
      <c r="E14021" t="s">
        <v>64</v>
      </c>
      <c r="F14021" t="s">
        <v>60</v>
      </c>
      <c r="G14021" t="s">
        <v>69</v>
      </c>
      <c r="H14021" t="s">
        <v>62</v>
      </c>
      <c r="I14021" t="s">
        <v>67</v>
      </c>
      <c r="J14021">
        <v>9.5680091127276004E-3</v>
      </c>
      <c r="K14021">
        <f t="shared" si="231"/>
        <v>10</v>
      </c>
    </row>
    <row r="14022" spans="1:11" x14ac:dyDescent="0.2">
      <c r="A14022">
        <v>3</v>
      </c>
      <c r="B14022" t="s">
        <v>85</v>
      </c>
      <c r="C14022" t="s">
        <v>57</v>
      </c>
      <c r="D14022" t="s">
        <v>74</v>
      </c>
      <c r="E14022" t="s">
        <v>64</v>
      </c>
      <c r="F14022" t="s">
        <v>60</v>
      </c>
      <c r="G14022" t="s">
        <v>69</v>
      </c>
      <c r="H14022" t="s">
        <v>62</v>
      </c>
      <c r="I14022" t="s">
        <v>67</v>
      </c>
      <c r="J14022">
        <v>1.7855400679020401E-3</v>
      </c>
      <c r="K14022">
        <f t="shared" si="231"/>
        <v>10</v>
      </c>
    </row>
    <row r="14023" spans="1:11" x14ac:dyDescent="0.2">
      <c r="A14023">
        <v>4</v>
      </c>
      <c r="B14023" t="s">
        <v>85</v>
      </c>
      <c r="C14023" t="s">
        <v>57</v>
      </c>
      <c r="D14023" t="s">
        <v>74</v>
      </c>
      <c r="E14023" t="s">
        <v>64</v>
      </c>
      <c r="F14023" t="s">
        <v>60</v>
      </c>
      <c r="G14023" t="s">
        <v>69</v>
      </c>
      <c r="H14023" t="s">
        <v>62</v>
      </c>
      <c r="I14023" t="s">
        <v>67</v>
      </c>
      <c r="J14023" s="3">
        <v>7.3774868732943998E-4</v>
      </c>
      <c r="K14023">
        <f t="shared" si="231"/>
        <v>10</v>
      </c>
    </row>
    <row r="14024" spans="1:11" x14ac:dyDescent="0.2">
      <c r="A14024">
        <v>5</v>
      </c>
      <c r="B14024" t="s">
        <v>85</v>
      </c>
      <c r="C14024" t="s">
        <v>57</v>
      </c>
      <c r="D14024" t="s">
        <v>74</v>
      </c>
      <c r="E14024" t="s">
        <v>64</v>
      </c>
      <c r="F14024" t="s">
        <v>60</v>
      </c>
      <c r="G14024" t="s">
        <v>69</v>
      </c>
      <c r="H14024" t="s">
        <v>62</v>
      </c>
      <c r="I14024" t="s">
        <v>67</v>
      </c>
      <c r="J14024" s="3">
        <v>5.53555629112178E-4</v>
      </c>
      <c r="K14024">
        <f t="shared" si="231"/>
        <v>10</v>
      </c>
    </row>
    <row r="14025" spans="1:11" x14ac:dyDescent="0.2">
      <c r="A14025">
        <v>6</v>
      </c>
      <c r="B14025" t="s">
        <v>85</v>
      </c>
      <c r="C14025" t="s">
        <v>57</v>
      </c>
      <c r="D14025" t="s">
        <v>74</v>
      </c>
      <c r="E14025" t="s">
        <v>64</v>
      </c>
      <c r="F14025" t="s">
        <v>60</v>
      </c>
      <c r="G14025" t="s">
        <v>69</v>
      </c>
      <c r="H14025" t="s">
        <v>62</v>
      </c>
      <c r="I14025" t="s">
        <v>67</v>
      </c>
      <c r="J14025" s="3">
        <v>6.7057496363031905E-4</v>
      </c>
      <c r="K14025">
        <f t="shared" si="231"/>
        <v>10</v>
      </c>
    </row>
    <row r="14026" spans="1:11" x14ac:dyDescent="0.2">
      <c r="A14026">
        <v>7</v>
      </c>
      <c r="B14026" t="s">
        <v>85</v>
      </c>
      <c r="C14026" t="s">
        <v>57</v>
      </c>
      <c r="D14026" t="s">
        <v>74</v>
      </c>
      <c r="E14026" t="s">
        <v>64</v>
      </c>
      <c r="F14026" t="s">
        <v>60</v>
      </c>
      <c r="G14026" t="s">
        <v>69</v>
      </c>
      <c r="H14026" t="s">
        <v>62</v>
      </c>
      <c r="I14026" t="s">
        <v>67</v>
      </c>
      <c r="J14026">
        <v>1.38825057377608E-3</v>
      </c>
      <c r="K14026">
        <f t="shared" si="231"/>
        <v>10</v>
      </c>
    </row>
    <row r="14027" spans="1:11" x14ac:dyDescent="0.2">
      <c r="A14027">
        <v>8</v>
      </c>
      <c r="B14027" t="s">
        <v>85</v>
      </c>
      <c r="C14027" t="s">
        <v>57</v>
      </c>
      <c r="D14027" t="s">
        <v>74</v>
      </c>
      <c r="E14027" t="s">
        <v>64</v>
      </c>
      <c r="F14027" t="s">
        <v>60</v>
      </c>
      <c r="G14027" t="s">
        <v>69</v>
      </c>
      <c r="H14027" t="s">
        <v>62</v>
      </c>
      <c r="I14027" t="s">
        <v>67</v>
      </c>
      <c r="J14027">
        <v>2.9373439725220098E-3</v>
      </c>
      <c r="K14027">
        <f t="shared" si="231"/>
        <v>10</v>
      </c>
    </row>
    <row r="14028" spans="1:11" x14ac:dyDescent="0.2">
      <c r="A14028">
        <v>9</v>
      </c>
      <c r="B14028" t="s">
        <v>85</v>
      </c>
      <c r="C14028" t="s">
        <v>57</v>
      </c>
      <c r="D14028" t="s">
        <v>74</v>
      </c>
      <c r="E14028" t="s">
        <v>64</v>
      </c>
      <c r="F14028" t="s">
        <v>60</v>
      </c>
      <c r="G14028" t="s">
        <v>69</v>
      </c>
      <c r="H14028" t="s">
        <v>62</v>
      </c>
      <c r="I14028" t="s">
        <v>67</v>
      </c>
      <c r="J14028">
        <v>4.6064548466498902E-3</v>
      </c>
      <c r="K14028">
        <f t="shared" si="231"/>
        <v>10</v>
      </c>
    </row>
    <row r="14029" spans="1:11" x14ac:dyDescent="0.2">
      <c r="A14029">
        <v>10</v>
      </c>
      <c r="B14029" t="s">
        <v>85</v>
      </c>
      <c r="C14029" t="s">
        <v>57</v>
      </c>
      <c r="D14029" t="s">
        <v>74</v>
      </c>
      <c r="E14029" t="s">
        <v>64</v>
      </c>
      <c r="F14029" t="s">
        <v>60</v>
      </c>
      <c r="G14029" t="s">
        <v>69</v>
      </c>
      <c r="H14029" t="s">
        <v>62</v>
      </c>
      <c r="I14029" t="s">
        <v>67</v>
      </c>
      <c r="J14029">
        <v>6.7171749283589004E-3</v>
      </c>
      <c r="K14029">
        <f t="shared" si="231"/>
        <v>10</v>
      </c>
    </row>
    <row r="14030" spans="1:11" x14ac:dyDescent="0.2">
      <c r="A14030">
        <v>11</v>
      </c>
      <c r="B14030" t="s">
        <v>85</v>
      </c>
      <c r="C14030" t="s">
        <v>57</v>
      </c>
      <c r="D14030" t="s">
        <v>74</v>
      </c>
      <c r="E14030" t="s">
        <v>64</v>
      </c>
      <c r="F14030" t="s">
        <v>60</v>
      </c>
      <c r="G14030" t="s">
        <v>69</v>
      </c>
      <c r="H14030" t="s">
        <v>62</v>
      </c>
      <c r="I14030" t="s">
        <v>67</v>
      </c>
      <c r="J14030">
        <v>9.2853009271959292E-3</v>
      </c>
      <c r="K14030">
        <f t="shared" si="231"/>
        <v>10</v>
      </c>
    </row>
    <row r="14031" spans="1:11" x14ac:dyDescent="0.2">
      <c r="A14031">
        <v>12</v>
      </c>
      <c r="B14031" t="s">
        <v>85</v>
      </c>
      <c r="C14031" t="s">
        <v>57</v>
      </c>
      <c r="D14031" t="s">
        <v>74</v>
      </c>
      <c r="E14031" t="s">
        <v>64</v>
      </c>
      <c r="F14031" t="s">
        <v>60</v>
      </c>
      <c r="G14031" t="s">
        <v>69</v>
      </c>
      <c r="H14031" t="s">
        <v>62</v>
      </c>
      <c r="I14031" t="s">
        <v>67</v>
      </c>
      <c r="J14031">
        <v>1.37498370867203E-2</v>
      </c>
      <c r="K14031">
        <f t="shared" si="231"/>
        <v>10</v>
      </c>
    </row>
    <row r="14032" spans="1:11" x14ac:dyDescent="0.2">
      <c r="A14032">
        <v>13</v>
      </c>
      <c r="B14032" t="s">
        <v>85</v>
      </c>
      <c r="C14032" t="s">
        <v>57</v>
      </c>
      <c r="D14032" t="s">
        <v>74</v>
      </c>
      <c r="E14032" t="s">
        <v>64</v>
      </c>
      <c r="F14032" t="s">
        <v>60</v>
      </c>
      <c r="G14032" t="s">
        <v>69</v>
      </c>
      <c r="H14032" t="s">
        <v>62</v>
      </c>
      <c r="I14032" t="s">
        <v>67</v>
      </c>
      <c r="J14032">
        <v>1.8860688389777999E-2</v>
      </c>
      <c r="K14032">
        <f t="shared" si="231"/>
        <v>10</v>
      </c>
    </row>
    <row r="14033" spans="1:11" x14ac:dyDescent="0.2">
      <c r="A14033">
        <v>14</v>
      </c>
      <c r="B14033" t="s">
        <v>85</v>
      </c>
      <c r="C14033" t="s">
        <v>57</v>
      </c>
      <c r="D14033" t="s">
        <v>74</v>
      </c>
      <c r="E14033" t="s">
        <v>64</v>
      </c>
      <c r="F14033" t="s">
        <v>60</v>
      </c>
      <c r="G14033" t="s">
        <v>69</v>
      </c>
      <c r="H14033" t="s">
        <v>62</v>
      </c>
      <c r="I14033" t="s">
        <v>67</v>
      </c>
      <c r="J14033">
        <v>2.5691059097817E-2</v>
      </c>
      <c r="K14033">
        <f t="shared" si="231"/>
        <v>10</v>
      </c>
    </row>
    <row r="14034" spans="1:11" x14ac:dyDescent="0.2">
      <c r="A14034">
        <v>15</v>
      </c>
      <c r="B14034" t="s">
        <v>85</v>
      </c>
      <c r="C14034" t="s">
        <v>57</v>
      </c>
      <c r="D14034" t="s">
        <v>74</v>
      </c>
      <c r="E14034" t="s">
        <v>64</v>
      </c>
      <c r="F14034" t="s">
        <v>60</v>
      </c>
      <c r="G14034" t="s">
        <v>69</v>
      </c>
      <c r="H14034" t="s">
        <v>62</v>
      </c>
      <c r="I14034" t="s">
        <v>67</v>
      </c>
      <c r="J14034">
        <v>3.68610239477664E-2</v>
      </c>
      <c r="K14034">
        <f t="shared" si="231"/>
        <v>10</v>
      </c>
    </row>
    <row r="14035" spans="1:11" x14ac:dyDescent="0.2">
      <c r="A14035">
        <v>16</v>
      </c>
      <c r="B14035" t="s">
        <v>85</v>
      </c>
      <c r="C14035" t="s">
        <v>57</v>
      </c>
      <c r="D14035" t="s">
        <v>74</v>
      </c>
      <c r="E14035" t="s">
        <v>64</v>
      </c>
      <c r="F14035" t="s">
        <v>60</v>
      </c>
      <c r="G14035" t="s">
        <v>69</v>
      </c>
      <c r="H14035" t="s">
        <v>62</v>
      </c>
      <c r="I14035" t="s">
        <v>67</v>
      </c>
      <c r="J14035">
        <v>5.6659871670967699E-2</v>
      </c>
      <c r="K14035">
        <f t="shared" si="231"/>
        <v>10</v>
      </c>
    </row>
    <row r="14036" spans="1:11" x14ac:dyDescent="0.2">
      <c r="A14036">
        <v>17</v>
      </c>
      <c r="B14036" t="s">
        <v>85</v>
      </c>
      <c r="C14036" t="s">
        <v>57</v>
      </c>
      <c r="D14036" t="s">
        <v>74</v>
      </c>
      <c r="E14036" t="s">
        <v>64</v>
      </c>
      <c r="F14036" t="s">
        <v>60</v>
      </c>
      <c r="G14036" t="s">
        <v>69</v>
      </c>
      <c r="H14036" t="s">
        <v>62</v>
      </c>
      <c r="I14036" t="s">
        <v>67</v>
      </c>
      <c r="J14036">
        <v>8.1999770782593601E-2</v>
      </c>
      <c r="K14036">
        <f t="shared" si="231"/>
        <v>10</v>
      </c>
    </row>
    <row r="14037" spans="1:11" x14ac:dyDescent="0.2">
      <c r="A14037">
        <v>18</v>
      </c>
      <c r="B14037" t="s">
        <v>85</v>
      </c>
      <c r="C14037" t="s">
        <v>57</v>
      </c>
      <c r="D14037" t="s">
        <v>74</v>
      </c>
      <c r="E14037" t="s">
        <v>64</v>
      </c>
      <c r="F14037" t="s">
        <v>60</v>
      </c>
      <c r="G14037" t="s">
        <v>69</v>
      </c>
      <c r="H14037" t="s">
        <v>62</v>
      </c>
      <c r="I14037" t="s">
        <v>67</v>
      </c>
      <c r="J14037">
        <v>0.10418792272923399</v>
      </c>
      <c r="K14037">
        <f t="shared" si="231"/>
        <v>10</v>
      </c>
    </row>
    <row r="14038" spans="1:11" x14ac:dyDescent="0.2">
      <c r="A14038">
        <v>19</v>
      </c>
      <c r="B14038" t="s">
        <v>85</v>
      </c>
      <c r="C14038" t="s">
        <v>57</v>
      </c>
      <c r="D14038" t="s">
        <v>74</v>
      </c>
      <c r="E14038" t="s">
        <v>64</v>
      </c>
      <c r="F14038" t="s">
        <v>60</v>
      </c>
      <c r="G14038" t="s">
        <v>69</v>
      </c>
      <c r="H14038" t="s">
        <v>62</v>
      </c>
      <c r="I14038" t="s">
        <v>67</v>
      </c>
      <c r="J14038">
        <v>0.114853229853405</v>
      </c>
      <c r="K14038">
        <f t="shared" si="231"/>
        <v>10</v>
      </c>
    </row>
    <row r="14039" spans="1:11" x14ac:dyDescent="0.2">
      <c r="A14039">
        <v>20</v>
      </c>
      <c r="B14039" t="s">
        <v>85</v>
      </c>
      <c r="C14039" t="s">
        <v>57</v>
      </c>
      <c r="D14039" t="s">
        <v>74</v>
      </c>
      <c r="E14039" t="s">
        <v>64</v>
      </c>
      <c r="F14039" t="s">
        <v>60</v>
      </c>
      <c r="G14039" t="s">
        <v>69</v>
      </c>
      <c r="H14039" t="s">
        <v>62</v>
      </c>
      <c r="I14039" t="s">
        <v>67</v>
      </c>
      <c r="J14039">
        <v>0.11371847426802301</v>
      </c>
      <c r="K14039">
        <f t="shared" si="231"/>
        <v>10</v>
      </c>
    </row>
    <row r="14040" spans="1:11" x14ac:dyDescent="0.2">
      <c r="A14040">
        <v>21</v>
      </c>
      <c r="B14040" t="s">
        <v>85</v>
      </c>
      <c r="C14040" t="s">
        <v>57</v>
      </c>
      <c r="D14040" t="s">
        <v>74</v>
      </c>
      <c r="E14040" t="s">
        <v>64</v>
      </c>
      <c r="F14040" t="s">
        <v>60</v>
      </c>
      <c r="G14040" t="s">
        <v>69</v>
      </c>
      <c r="H14040" t="s">
        <v>62</v>
      </c>
      <c r="I14040" t="s">
        <v>67</v>
      </c>
      <c r="J14040">
        <v>0.11195001360812901</v>
      </c>
      <c r="K14040">
        <f t="shared" si="231"/>
        <v>10</v>
      </c>
    </row>
    <row r="14041" spans="1:11" x14ac:dyDescent="0.2">
      <c r="A14041">
        <v>22</v>
      </c>
      <c r="B14041" t="s">
        <v>85</v>
      </c>
      <c r="C14041" t="s">
        <v>57</v>
      </c>
      <c r="D14041" t="s">
        <v>74</v>
      </c>
      <c r="E14041" t="s">
        <v>64</v>
      </c>
      <c r="F14041" t="s">
        <v>60</v>
      </c>
      <c r="G14041" t="s">
        <v>69</v>
      </c>
      <c r="H14041" t="s">
        <v>62</v>
      </c>
      <c r="I14041" t="s">
        <v>67</v>
      </c>
      <c r="J14041">
        <v>0.101898877108488</v>
      </c>
      <c r="K14041">
        <f t="shared" si="231"/>
        <v>10</v>
      </c>
    </row>
    <row r="14042" spans="1:11" x14ac:dyDescent="0.2">
      <c r="A14042">
        <v>23</v>
      </c>
      <c r="B14042" t="s">
        <v>85</v>
      </c>
      <c r="C14042" t="s">
        <v>57</v>
      </c>
      <c r="D14042" t="s">
        <v>74</v>
      </c>
      <c r="E14042" t="s">
        <v>64</v>
      </c>
      <c r="F14042" t="s">
        <v>60</v>
      </c>
      <c r="G14042" t="s">
        <v>69</v>
      </c>
      <c r="H14042" t="s">
        <v>62</v>
      </c>
      <c r="I14042" t="s">
        <v>67</v>
      </c>
      <c r="J14042">
        <v>8.2418336977585799E-2</v>
      </c>
      <c r="K14042">
        <f t="shared" si="231"/>
        <v>10</v>
      </c>
    </row>
    <row r="14043" spans="1:11" x14ac:dyDescent="0.2">
      <c r="A14043">
        <v>24</v>
      </c>
      <c r="B14043" t="s">
        <v>85</v>
      </c>
      <c r="C14043" t="s">
        <v>57</v>
      </c>
      <c r="D14043" t="s">
        <v>74</v>
      </c>
      <c r="E14043" t="s">
        <v>64</v>
      </c>
      <c r="F14043" t="s">
        <v>60</v>
      </c>
      <c r="G14043" t="s">
        <v>69</v>
      </c>
      <c r="H14043" t="s">
        <v>62</v>
      </c>
      <c r="I14043" t="s">
        <v>67</v>
      </c>
      <c r="J14043">
        <v>6.2361451139678697E-2</v>
      </c>
      <c r="K14043">
        <f t="shared" si="231"/>
        <v>10</v>
      </c>
    </row>
    <row r="14044" spans="1:11" x14ac:dyDescent="0.2">
      <c r="A14044">
        <v>1</v>
      </c>
      <c r="B14044" t="s">
        <v>85</v>
      </c>
      <c r="C14044" t="s">
        <v>63</v>
      </c>
      <c r="D14044" t="s">
        <v>74</v>
      </c>
      <c r="E14044" t="s">
        <v>64</v>
      </c>
      <c r="F14044" t="s">
        <v>60</v>
      </c>
      <c r="G14044" t="s">
        <v>69</v>
      </c>
      <c r="H14044" t="s">
        <v>62</v>
      </c>
      <c r="I14044" t="s">
        <v>67</v>
      </c>
      <c r="J14044">
        <v>4.8905525316870202E-2</v>
      </c>
      <c r="K14044">
        <f t="shared" si="231"/>
        <v>10</v>
      </c>
    </row>
    <row r="14045" spans="1:11" x14ac:dyDescent="0.2">
      <c r="A14045">
        <v>2</v>
      </c>
      <c r="B14045" t="s">
        <v>85</v>
      </c>
      <c r="C14045" t="s">
        <v>63</v>
      </c>
      <c r="D14045" t="s">
        <v>74</v>
      </c>
      <c r="E14045" t="s">
        <v>64</v>
      </c>
      <c r="F14045" t="s">
        <v>60</v>
      </c>
      <c r="G14045" t="s">
        <v>69</v>
      </c>
      <c r="H14045" t="s">
        <v>62</v>
      </c>
      <c r="I14045" t="s">
        <v>67</v>
      </c>
      <c r="J14045">
        <v>1.44756252058013E-2</v>
      </c>
      <c r="K14045">
        <f t="shared" si="231"/>
        <v>10</v>
      </c>
    </row>
    <row r="14046" spans="1:11" x14ac:dyDescent="0.2">
      <c r="A14046">
        <v>3</v>
      </c>
      <c r="B14046" t="s">
        <v>85</v>
      </c>
      <c r="C14046" t="s">
        <v>63</v>
      </c>
      <c r="D14046" t="s">
        <v>74</v>
      </c>
      <c r="E14046" t="s">
        <v>64</v>
      </c>
      <c r="F14046" t="s">
        <v>60</v>
      </c>
      <c r="G14046" t="s">
        <v>69</v>
      </c>
      <c r="H14046" t="s">
        <v>62</v>
      </c>
      <c r="I14046" t="s">
        <v>67</v>
      </c>
      <c r="J14046">
        <v>3.88053334359223E-3</v>
      </c>
      <c r="K14046">
        <f t="shared" si="231"/>
        <v>10</v>
      </c>
    </row>
    <row r="14047" spans="1:11" x14ac:dyDescent="0.2">
      <c r="A14047">
        <v>4</v>
      </c>
      <c r="B14047" t="s">
        <v>85</v>
      </c>
      <c r="C14047" t="s">
        <v>63</v>
      </c>
      <c r="D14047" t="s">
        <v>74</v>
      </c>
      <c r="E14047" t="s">
        <v>64</v>
      </c>
      <c r="F14047" t="s">
        <v>60</v>
      </c>
      <c r="G14047" t="s">
        <v>69</v>
      </c>
      <c r="H14047" t="s">
        <v>62</v>
      </c>
      <c r="I14047" t="s">
        <v>67</v>
      </c>
      <c r="J14047">
        <v>2.4999050631824898E-3</v>
      </c>
      <c r="K14047">
        <f t="shared" si="231"/>
        <v>10</v>
      </c>
    </row>
    <row r="14048" spans="1:11" x14ac:dyDescent="0.2">
      <c r="A14048">
        <v>5</v>
      </c>
      <c r="B14048" t="s">
        <v>85</v>
      </c>
      <c r="C14048" t="s">
        <v>63</v>
      </c>
      <c r="D14048" t="s">
        <v>74</v>
      </c>
      <c r="E14048" t="s">
        <v>64</v>
      </c>
      <c r="F14048" t="s">
        <v>60</v>
      </c>
      <c r="G14048" t="s">
        <v>69</v>
      </c>
      <c r="H14048" t="s">
        <v>62</v>
      </c>
      <c r="I14048" t="s">
        <v>67</v>
      </c>
      <c r="J14048">
        <v>1.73193733682285E-3</v>
      </c>
      <c r="K14048">
        <f t="shared" si="231"/>
        <v>10</v>
      </c>
    </row>
    <row r="14049" spans="1:11" x14ac:dyDescent="0.2">
      <c r="A14049">
        <v>6</v>
      </c>
      <c r="B14049" t="s">
        <v>85</v>
      </c>
      <c r="C14049" t="s">
        <v>63</v>
      </c>
      <c r="D14049" t="s">
        <v>74</v>
      </c>
      <c r="E14049" t="s">
        <v>64</v>
      </c>
      <c r="F14049" t="s">
        <v>60</v>
      </c>
      <c r="G14049" t="s">
        <v>69</v>
      </c>
      <c r="H14049" t="s">
        <v>62</v>
      </c>
      <c r="I14049" t="s">
        <v>67</v>
      </c>
      <c r="J14049">
        <v>1.47992817150961E-3</v>
      </c>
      <c r="K14049">
        <f t="shared" si="231"/>
        <v>10</v>
      </c>
    </row>
    <row r="14050" spans="1:11" x14ac:dyDescent="0.2">
      <c r="A14050">
        <v>7</v>
      </c>
      <c r="B14050" t="s">
        <v>85</v>
      </c>
      <c r="C14050" t="s">
        <v>63</v>
      </c>
      <c r="D14050" t="s">
        <v>74</v>
      </c>
      <c r="E14050" t="s">
        <v>64</v>
      </c>
      <c r="F14050" t="s">
        <v>60</v>
      </c>
      <c r="G14050" t="s">
        <v>69</v>
      </c>
      <c r="H14050" t="s">
        <v>62</v>
      </c>
      <c r="I14050" t="s">
        <v>67</v>
      </c>
      <c r="J14050">
        <v>1.4057855063408201E-3</v>
      </c>
      <c r="K14050">
        <f t="shared" si="231"/>
        <v>10</v>
      </c>
    </row>
    <row r="14051" spans="1:11" x14ac:dyDescent="0.2">
      <c r="A14051">
        <v>8</v>
      </c>
      <c r="B14051" t="s">
        <v>85</v>
      </c>
      <c r="C14051" t="s">
        <v>63</v>
      </c>
      <c r="D14051" t="s">
        <v>74</v>
      </c>
      <c r="E14051" t="s">
        <v>64</v>
      </c>
      <c r="F14051" t="s">
        <v>60</v>
      </c>
      <c r="G14051" t="s">
        <v>69</v>
      </c>
      <c r="H14051" t="s">
        <v>62</v>
      </c>
      <c r="I14051" t="s">
        <v>67</v>
      </c>
      <c r="J14051">
        <v>2.0438605114138698E-3</v>
      </c>
      <c r="K14051">
        <f t="shared" si="231"/>
        <v>10</v>
      </c>
    </row>
    <row r="14052" spans="1:11" x14ac:dyDescent="0.2">
      <c r="A14052">
        <v>9</v>
      </c>
      <c r="B14052" t="s">
        <v>85</v>
      </c>
      <c r="C14052" t="s">
        <v>63</v>
      </c>
      <c r="D14052" t="s">
        <v>74</v>
      </c>
      <c r="E14052" t="s">
        <v>64</v>
      </c>
      <c r="F14052" t="s">
        <v>60</v>
      </c>
      <c r="G14052" t="s">
        <v>69</v>
      </c>
      <c r="H14052" t="s">
        <v>62</v>
      </c>
      <c r="I14052" t="s">
        <v>67</v>
      </c>
      <c r="J14052">
        <v>3.1346552875717599E-3</v>
      </c>
      <c r="K14052">
        <f t="shared" si="231"/>
        <v>10</v>
      </c>
    </row>
    <row r="14053" spans="1:11" x14ac:dyDescent="0.2">
      <c r="A14053">
        <v>10</v>
      </c>
      <c r="B14053" t="s">
        <v>85</v>
      </c>
      <c r="C14053" t="s">
        <v>63</v>
      </c>
      <c r="D14053" t="s">
        <v>74</v>
      </c>
      <c r="E14053" t="s">
        <v>64</v>
      </c>
      <c r="F14053" t="s">
        <v>60</v>
      </c>
      <c r="G14053" t="s">
        <v>69</v>
      </c>
      <c r="H14053" t="s">
        <v>62</v>
      </c>
      <c r="I14053" t="s">
        <v>67</v>
      </c>
      <c r="J14053">
        <v>5.9535003598616696E-3</v>
      </c>
      <c r="K14053">
        <f t="shared" si="231"/>
        <v>10</v>
      </c>
    </row>
    <row r="14054" spans="1:11" x14ac:dyDescent="0.2">
      <c r="A14054">
        <v>11</v>
      </c>
      <c r="B14054" t="s">
        <v>85</v>
      </c>
      <c r="C14054" t="s">
        <v>63</v>
      </c>
      <c r="D14054" t="s">
        <v>74</v>
      </c>
      <c r="E14054" t="s">
        <v>64</v>
      </c>
      <c r="F14054" t="s">
        <v>60</v>
      </c>
      <c r="G14054" t="s">
        <v>69</v>
      </c>
      <c r="H14054" t="s">
        <v>62</v>
      </c>
      <c r="I14054" t="s">
        <v>67</v>
      </c>
      <c r="J14054">
        <v>9.7158350918220299E-3</v>
      </c>
      <c r="K14054">
        <f t="shared" si="231"/>
        <v>10</v>
      </c>
    </row>
    <row r="14055" spans="1:11" x14ac:dyDescent="0.2">
      <c r="A14055">
        <v>12</v>
      </c>
      <c r="B14055" t="s">
        <v>85</v>
      </c>
      <c r="C14055" t="s">
        <v>63</v>
      </c>
      <c r="D14055" t="s">
        <v>74</v>
      </c>
      <c r="E14055" t="s">
        <v>64</v>
      </c>
      <c r="F14055" t="s">
        <v>60</v>
      </c>
      <c r="G14055" t="s">
        <v>69</v>
      </c>
      <c r="H14055" t="s">
        <v>62</v>
      </c>
      <c r="I14055" t="s">
        <v>67</v>
      </c>
      <c r="J14055">
        <v>1.5118903397916E-2</v>
      </c>
      <c r="K14055">
        <f t="shared" si="231"/>
        <v>10</v>
      </c>
    </row>
    <row r="14056" spans="1:11" x14ac:dyDescent="0.2">
      <c r="A14056">
        <v>13</v>
      </c>
      <c r="B14056" t="s">
        <v>85</v>
      </c>
      <c r="C14056" t="s">
        <v>63</v>
      </c>
      <c r="D14056" t="s">
        <v>74</v>
      </c>
      <c r="E14056" t="s">
        <v>64</v>
      </c>
      <c r="F14056" t="s">
        <v>60</v>
      </c>
      <c r="G14056" t="s">
        <v>69</v>
      </c>
      <c r="H14056" t="s">
        <v>62</v>
      </c>
      <c r="I14056" t="s">
        <v>67</v>
      </c>
      <c r="J14056">
        <v>2.2444604866304101E-2</v>
      </c>
      <c r="K14056">
        <f t="shared" si="231"/>
        <v>10</v>
      </c>
    </row>
    <row r="14057" spans="1:11" x14ac:dyDescent="0.2">
      <c r="A14057">
        <v>14</v>
      </c>
      <c r="B14057" t="s">
        <v>85</v>
      </c>
      <c r="C14057" t="s">
        <v>63</v>
      </c>
      <c r="D14057" t="s">
        <v>74</v>
      </c>
      <c r="E14057" t="s">
        <v>64</v>
      </c>
      <c r="F14057" t="s">
        <v>60</v>
      </c>
      <c r="G14057" t="s">
        <v>69</v>
      </c>
      <c r="H14057" t="s">
        <v>62</v>
      </c>
      <c r="I14057" t="s">
        <v>67</v>
      </c>
      <c r="J14057">
        <v>3.1542053312055E-2</v>
      </c>
      <c r="K14057">
        <f t="shared" si="231"/>
        <v>10</v>
      </c>
    </row>
    <row r="14058" spans="1:11" x14ac:dyDescent="0.2">
      <c r="A14058">
        <v>15</v>
      </c>
      <c r="B14058" t="s">
        <v>85</v>
      </c>
      <c r="C14058" t="s">
        <v>63</v>
      </c>
      <c r="D14058" t="s">
        <v>74</v>
      </c>
      <c r="E14058" t="s">
        <v>64</v>
      </c>
      <c r="F14058" t="s">
        <v>60</v>
      </c>
      <c r="G14058" t="s">
        <v>69</v>
      </c>
      <c r="H14058" t="s">
        <v>62</v>
      </c>
      <c r="I14058" t="s">
        <v>67</v>
      </c>
      <c r="J14058">
        <v>4.1743168762496098E-2</v>
      </c>
      <c r="K14058">
        <f t="shared" si="231"/>
        <v>10</v>
      </c>
    </row>
    <row r="14059" spans="1:11" x14ac:dyDescent="0.2">
      <c r="A14059">
        <v>16</v>
      </c>
      <c r="B14059" t="s">
        <v>85</v>
      </c>
      <c r="C14059" t="s">
        <v>63</v>
      </c>
      <c r="D14059" t="s">
        <v>74</v>
      </c>
      <c r="E14059" t="s">
        <v>64</v>
      </c>
      <c r="F14059" t="s">
        <v>60</v>
      </c>
      <c r="G14059" t="s">
        <v>69</v>
      </c>
      <c r="H14059" t="s">
        <v>62</v>
      </c>
      <c r="I14059" t="s">
        <v>67</v>
      </c>
      <c r="J14059">
        <v>5.4384957318458202E-2</v>
      </c>
      <c r="K14059">
        <f t="shared" si="231"/>
        <v>10</v>
      </c>
    </row>
    <row r="14060" spans="1:11" x14ac:dyDescent="0.2">
      <c r="A14060">
        <v>17</v>
      </c>
      <c r="B14060" t="s">
        <v>85</v>
      </c>
      <c r="C14060" t="s">
        <v>63</v>
      </c>
      <c r="D14060" t="s">
        <v>74</v>
      </c>
      <c r="E14060" t="s">
        <v>64</v>
      </c>
      <c r="F14060" t="s">
        <v>60</v>
      </c>
      <c r="G14060" t="s">
        <v>69</v>
      </c>
      <c r="H14060" t="s">
        <v>62</v>
      </c>
      <c r="I14060" t="s">
        <v>67</v>
      </c>
      <c r="J14060">
        <v>6.8726222865871101E-2</v>
      </c>
      <c r="K14060">
        <f t="shared" si="231"/>
        <v>10</v>
      </c>
    </row>
    <row r="14061" spans="1:11" x14ac:dyDescent="0.2">
      <c r="A14061">
        <v>18</v>
      </c>
      <c r="B14061" t="s">
        <v>85</v>
      </c>
      <c r="C14061" t="s">
        <v>63</v>
      </c>
      <c r="D14061" t="s">
        <v>74</v>
      </c>
      <c r="E14061" t="s">
        <v>64</v>
      </c>
      <c r="F14061" t="s">
        <v>60</v>
      </c>
      <c r="G14061" t="s">
        <v>69</v>
      </c>
      <c r="H14061" t="s">
        <v>62</v>
      </c>
      <c r="I14061" t="s">
        <v>67</v>
      </c>
      <c r="J14061">
        <v>8.2459834653524106E-2</v>
      </c>
      <c r="K14061">
        <f t="shared" si="231"/>
        <v>10</v>
      </c>
    </row>
    <row r="14062" spans="1:11" x14ac:dyDescent="0.2">
      <c r="A14062">
        <v>19</v>
      </c>
      <c r="B14062" t="s">
        <v>85</v>
      </c>
      <c r="C14062" t="s">
        <v>63</v>
      </c>
      <c r="D14062" t="s">
        <v>74</v>
      </c>
      <c r="E14062" t="s">
        <v>64</v>
      </c>
      <c r="F14062" t="s">
        <v>60</v>
      </c>
      <c r="G14062" t="s">
        <v>69</v>
      </c>
      <c r="H14062" t="s">
        <v>62</v>
      </c>
      <c r="I14062" t="s">
        <v>67</v>
      </c>
      <c r="J14062">
        <v>9.7101858136300803E-2</v>
      </c>
      <c r="K14062">
        <f t="shared" si="231"/>
        <v>10</v>
      </c>
    </row>
    <row r="14063" spans="1:11" x14ac:dyDescent="0.2">
      <c r="A14063">
        <v>20</v>
      </c>
      <c r="B14063" t="s">
        <v>85</v>
      </c>
      <c r="C14063" t="s">
        <v>63</v>
      </c>
      <c r="D14063" t="s">
        <v>74</v>
      </c>
      <c r="E14063" t="s">
        <v>64</v>
      </c>
      <c r="F14063" t="s">
        <v>60</v>
      </c>
      <c r="G14063" t="s">
        <v>69</v>
      </c>
      <c r="H14063" t="s">
        <v>62</v>
      </c>
      <c r="I14063" t="s">
        <v>67</v>
      </c>
      <c r="J14063">
        <v>0.104894994265398</v>
      </c>
      <c r="K14063">
        <f t="shared" si="231"/>
        <v>10</v>
      </c>
    </row>
    <row r="14064" spans="1:11" x14ac:dyDescent="0.2">
      <c r="A14064">
        <v>21</v>
      </c>
      <c r="B14064" t="s">
        <v>85</v>
      </c>
      <c r="C14064" t="s">
        <v>63</v>
      </c>
      <c r="D14064" t="s">
        <v>74</v>
      </c>
      <c r="E14064" t="s">
        <v>64</v>
      </c>
      <c r="F14064" t="s">
        <v>60</v>
      </c>
      <c r="G14064" t="s">
        <v>69</v>
      </c>
      <c r="H14064" t="s">
        <v>62</v>
      </c>
      <c r="I14064" t="s">
        <v>67</v>
      </c>
      <c r="J14064">
        <v>0.108242619496822</v>
      </c>
      <c r="K14064">
        <f t="shared" si="231"/>
        <v>10</v>
      </c>
    </row>
    <row r="14065" spans="1:11" x14ac:dyDescent="0.2">
      <c r="A14065">
        <v>22</v>
      </c>
      <c r="B14065" t="s">
        <v>85</v>
      </c>
      <c r="C14065" t="s">
        <v>63</v>
      </c>
      <c r="D14065" t="s">
        <v>74</v>
      </c>
      <c r="E14065" t="s">
        <v>64</v>
      </c>
      <c r="F14065" t="s">
        <v>60</v>
      </c>
      <c r="G14065" t="s">
        <v>69</v>
      </c>
      <c r="H14065" t="s">
        <v>62</v>
      </c>
      <c r="I14065" t="s">
        <v>67</v>
      </c>
      <c r="J14065">
        <v>0.105111945751487</v>
      </c>
      <c r="K14065">
        <f t="shared" si="231"/>
        <v>10</v>
      </c>
    </row>
    <row r="14066" spans="1:11" x14ac:dyDescent="0.2">
      <c r="A14066">
        <v>23</v>
      </c>
      <c r="B14066" t="s">
        <v>85</v>
      </c>
      <c r="C14066" t="s">
        <v>63</v>
      </c>
      <c r="D14066" t="s">
        <v>74</v>
      </c>
      <c r="E14066" t="s">
        <v>64</v>
      </c>
      <c r="F14066" t="s">
        <v>60</v>
      </c>
      <c r="G14066" t="s">
        <v>69</v>
      </c>
      <c r="H14066" t="s">
        <v>62</v>
      </c>
      <c r="I14066" t="s">
        <v>67</v>
      </c>
      <c r="J14066">
        <v>9.5088341237674401E-2</v>
      </c>
      <c r="K14066">
        <f t="shared" si="231"/>
        <v>10</v>
      </c>
    </row>
    <row r="14067" spans="1:11" x14ac:dyDescent="0.2">
      <c r="A14067">
        <v>24</v>
      </c>
      <c r="B14067" t="s">
        <v>85</v>
      </c>
      <c r="C14067" t="s">
        <v>63</v>
      </c>
      <c r="D14067" t="s">
        <v>74</v>
      </c>
      <c r="E14067" t="s">
        <v>64</v>
      </c>
      <c r="F14067" t="s">
        <v>60</v>
      </c>
      <c r="G14067" t="s">
        <v>69</v>
      </c>
      <c r="H14067" t="s">
        <v>62</v>
      </c>
      <c r="I14067" t="s">
        <v>67</v>
      </c>
      <c r="J14067">
        <v>7.7913404740901804E-2</v>
      </c>
      <c r="K14067">
        <f t="shared" si="231"/>
        <v>10</v>
      </c>
    </row>
    <row r="14068" spans="1:11" x14ac:dyDescent="0.2">
      <c r="A14068">
        <v>1</v>
      </c>
      <c r="B14068" t="s">
        <v>85</v>
      </c>
      <c r="C14068" t="s">
        <v>57</v>
      </c>
      <c r="D14068" t="s">
        <v>74</v>
      </c>
      <c r="E14068" t="s">
        <v>64</v>
      </c>
      <c r="F14068" t="s">
        <v>65</v>
      </c>
      <c r="G14068" t="s">
        <v>69</v>
      </c>
      <c r="H14068" t="s">
        <v>62</v>
      </c>
      <c r="I14068" t="s">
        <v>67</v>
      </c>
      <c r="J14068">
        <v>2.5777265718419099E-2</v>
      </c>
      <c r="K14068">
        <f t="shared" si="231"/>
        <v>10</v>
      </c>
    </row>
    <row r="14069" spans="1:11" x14ac:dyDescent="0.2">
      <c r="A14069">
        <v>2</v>
      </c>
      <c r="B14069" t="s">
        <v>85</v>
      </c>
      <c r="C14069" t="s">
        <v>57</v>
      </c>
      <c r="D14069" t="s">
        <v>74</v>
      </c>
      <c r="E14069" t="s">
        <v>64</v>
      </c>
      <c r="F14069" t="s">
        <v>65</v>
      </c>
      <c r="G14069" t="s">
        <v>69</v>
      </c>
      <c r="H14069" t="s">
        <v>62</v>
      </c>
      <c r="I14069" t="s">
        <v>67</v>
      </c>
      <c r="J14069">
        <v>4.5787812755118899E-3</v>
      </c>
      <c r="K14069">
        <f t="shared" si="231"/>
        <v>10</v>
      </c>
    </row>
    <row r="14070" spans="1:11" x14ac:dyDescent="0.2">
      <c r="A14070">
        <v>3</v>
      </c>
      <c r="B14070" t="s">
        <v>85</v>
      </c>
      <c r="C14070" t="s">
        <v>57</v>
      </c>
      <c r="D14070" t="s">
        <v>74</v>
      </c>
      <c r="E14070" t="s">
        <v>64</v>
      </c>
      <c r="F14070" t="s">
        <v>65</v>
      </c>
      <c r="G14070" t="s">
        <v>69</v>
      </c>
      <c r="H14070" t="s">
        <v>62</v>
      </c>
      <c r="I14070" t="s">
        <v>67</v>
      </c>
      <c r="J14070">
        <v>1.5991854516210801E-3</v>
      </c>
      <c r="K14070">
        <f t="shared" si="231"/>
        <v>10</v>
      </c>
    </row>
    <row r="14071" spans="1:11" x14ac:dyDescent="0.2">
      <c r="A14071">
        <v>4</v>
      </c>
      <c r="B14071" t="s">
        <v>85</v>
      </c>
      <c r="C14071" t="s">
        <v>57</v>
      </c>
      <c r="D14071" t="s">
        <v>74</v>
      </c>
      <c r="E14071" t="s">
        <v>64</v>
      </c>
      <c r="F14071" t="s">
        <v>65</v>
      </c>
      <c r="G14071" t="s">
        <v>69</v>
      </c>
      <c r="H14071" t="s">
        <v>62</v>
      </c>
      <c r="I14071" t="s">
        <v>67</v>
      </c>
      <c r="J14071">
        <v>1.4609631831422601E-3</v>
      </c>
      <c r="K14071">
        <f t="shared" si="231"/>
        <v>10</v>
      </c>
    </row>
    <row r="14072" spans="1:11" x14ac:dyDescent="0.2">
      <c r="A14072">
        <v>5</v>
      </c>
      <c r="B14072" t="s">
        <v>85</v>
      </c>
      <c r="C14072" t="s">
        <v>57</v>
      </c>
      <c r="D14072" t="s">
        <v>74</v>
      </c>
      <c r="E14072" t="s">
        <v>64</v>
      </c>
      <c r="F14072" t="s">
        <v>65</v>
      </c>
      <c r="G14072" t="s">
        <v>69</v>
      </c>
      <c r="H14072" t="s">
        <v>62</v>
      </c>
      <c r="I14072" t="s">
        <v>67</v>
      </c>
      <c r="J14072">
        <v>1.0944029284655299E-3</v>
      </c>
      <c r="K14072">
        <f t="shared" si="231"/>
        <v>10</v>
      </c>
    </row>
    <row r="14073" spans="1:11" x14ac:dyDescent="0.2">
      <c r="A14073">
        <v>6</v>
      </c>
      <c r="B14073" t="s">
        <v>85</v>
      </c>
      <c r="C14073" t="s">
        <v>57</v>
      </c>
      <c r="D14073" t="s">
        <v>74</v>
      </c>
      <c r="E14073" t="s">
        <v>64</v>
      </c>
      <c r="F14073" t="s">
        <v>65</v>
      </c>
      <c r="G14073" t="s">
        <v>69</v>
      </c>
      <c r="H14073" t="s">
        <v>62</v>
      </c>
      <c r="I14073" t="s">
        <v>67</v>
      </c>
      <c r="J14073">
        <v>1.2941981274712799E-3</v>
      </c>
      <c r="K14073">
        <f t="shared" si="231"/>
        <v>10</v>
      </c>
    </row>
    <row r="14074" spans="1:11" x14ac:dyDescent="0.2">
      <c r="A14074">
        <v>7</v>
      </c>
      <c r="B14074" t="s">
        <v>85</v>
      </c>
      <c r="C14074" t="s">
        <v>57</v>
      </c>
      <c r="D14074" t="s">
        <v>74</v>
      </c>
      <c r="E14074" t="s">
        <v>64</v>
      </c>
      <c r="F14074" t="s">
        <v>65</v>
      </c>
      <c r="G14074" t="s">
        <v>69</v>
      </c>
      <c r="H14074" t="s">
        <v>62</v>
      </c>
      <c r="I14074" t="s">
        <v>67</v>
      </c>
      <c r="J14074">
        <v>2.73652706671268E-3</v>
      </c>
      <c r="K14074">
        <f t="shared" si="231"/>
        <v>10</v>
      </c>
    </row>
    <row r="14075" spans="1:11" x14ac:dyDescent="0.2">
      <c r="A14075">
        <v>8</v>
      </c>
      <c r="B14075" t="s">
        <v>85</v>
      </c>
      <c r="C14075" t="s">
        <v>57</v>
      </c>
      <c r="D14075" t="s">
        <v>74</v>
      </c>
      <c r="E14075" t="s">
        <v>64</v>
      </c>
      <c r="F14075" t="s">
        <v>65</v>
      </c>
      <c r="G14075" t="s">
        <v>69</v>
      </c>
      <c r="H14075" t="s">
        <v>62</v>
      </c>
      <c r="I14075" t="s">
        <v>67</v>
      </c>
      <c r="J14075">
        <v>5.1979552026858002E-3</v>
      </c>
      <c r="K14075">
        <f t="shared" si="231"/>
        <v>10</v>
      </c>
    </row>
    <row r="14076" spans="1:11" x14ac:dyDescent="0.2">
      <c r="A14076">
        <v>9</v>
      </c>
      <c r="B14076" t="s">
        <v>85</v>
      </c>
      <c r="C14076" t="s">
        <v>57</v>
      </c>
      <c r="D14076" t="s">
        <v>74</v>
      </c>
      <c r="E14076" t="s">
        <v>64</v>
      </c>
      <c r="F14076" t="s">
        <v>65</v>
      </c>
      <c r="G14076" t="s">
        <v>69</v>
      </c>
      <c r="H14076" t="s">
        <v>62</v>
      </c>
      <c r="I14076" t="s">
        <v>67</v>
      </c>
      <c r="J14076">
        <v>8.0582531568433608E-3</v>
      </c>
      <c r="K14076">
        <f t="shared" si="231"/>
        <v>10</v>
      </c>
    </row>
    <row r="14077" spans="1:11" x14ac:dyDescent="0.2">
      <c r="A14077">
        <v>10</v>
      </c>
      <c r="B14077" t="s">
        <v>85</v>
      </c>
      <c r="C14077" t="s">
        <v>57</v>
      </c>
      <c r="D14077" t="s">
        <v>74</v>
      </c>
      <c r="E14077" t="s">
        <v>64</v>
      </c>
      <c r="F14077" t="s">
        <v>65</v>
      </c>
      <c r="G14077" t="s">
        <v>69</v>
      </c>
      <c r="H14077" t="s">
        <v>62</v>
      </c>
      <c r="I14077" t="s">
        <v>67</v>
      </c>
      <c r="J14077">
        <v>1.07727209379573E-2</v>
      </c>
      <c r="K14077">
        <f t="shared" si="231"/>
        <v>10</v>
      </c>
    </row>
    <row r="14078" spans="1:11" x14ac:dyDescent="0.2">
      <c r="A14078">
        <v>11</v>
      </c>
      <c r="B14078" t="s">
        <v>85</v>
      </c>
      <c r="C14078" t="s">
        <v>57</v>
      </c>
      <c r="D14078" t="s">
        <v>74</v>
      </c>
      <c r="E14078" t="s">
        <v>64</v>
      </c>
      <c r="F14078" t="s">
        <v>65</v>
      </c>
      <c r="G14078" t="s">
        <v>69</v>
      </c>
      <c r="H14078" t="s">
        <v>62</v>
      </c>
      <c r="I14078" t="s">
        <v>67</v>
      </c>
      <c r="J14078">
        <v>1.4058542397061599E-2</v>
      </c>
      <c r="K14078">
        <f t="shared" si="231"/>
        <v>10</v>
      </c>
    </row>
    <row r="14079" spans="1:11" x14ac:dyDescent="0.2">
      <c r="A14079">
        <v>12</v>
      </c>
      <c r="B14079" t="s">
        <v>85</v>
      </c>
      <c r="C14079" t="s">
        <v>57</v>
      </c>
      <c r="D14079" t="s">
        <v>74</v>
      </c>
      <c r="E14079" t="s">
        <v>64</v>
      </c>
      <c r="F14079" t="s">
        <v>65</v>
      </c>
      <c r="G14079" t="s">
        <v>69</v>
      </c>
      <c r="H14079" t="s">
        <v>62</v>
      </c>
      <c r="I14079" t="s">
        <v>67</v>
      </c>
      <c r="J14079">
        <v>1.9929075759702399E-2</v>
      </c>
      <c r="K14079">
        <f t="shared" si="231"/>
        <v>10</v>
      </c>
    </row>
    <row r="14080" spans="1:11" x14ac:dyDescent="0.2">
      <c r="A14080">
        <v>13</v>
      </c>
      <c r="B14080" t="s">
        <v>85</v>
      </c>
      <c r="C14080" t="s">
        <v>57</v>
      </c>
      <c r="D14080" t="s">
        <v>74</v>
      </c>
      <c r="E14080" t="s">
        <v>64</v>
      </c>
      <c r="F14080" t="s">
        <v>65</v>
      </c>
      <c r="G14080" t="s">
        <v>69</v>
      </c>
      <c r="H14080" t="s">
        <v>62</v>
      </c>
      <c r="I14080" t="s">
        <v>67</v>
      </c>
      <c r="J14080">
        <v>2.6409365754047901E-2</v>
      </c>
      <c r="K14080">
        <f t="shared" si="231"/>
        <v>10</v>
      </c>
    </row>
    <row r="14081" spans="1:11" x14ac:dyDescent="0.2">
      <c r="A14081">
        <v>14</v>
      </c>
      <c r="B14081" t="s">
        <v>85</v>
      </c>
      <c r="C14081" t="s">
        <v>57</v>
      </c>
      <c r="D14081" t="s">
        <v>74</v>
      </c>
      <c r="E14081" t="s">
        <v>64</v>
      </c>
      <c r="F14081" t="s">
        <v>65</v>
      </c>
      <c r="G14081" t="s">
        <v>69</v>
      </c>
      <c r="H14081" t="s">
        <v>62</v>
      </c>
      <c r="I14081" t="s">
        <v>67</v>
      </c>
      <c r="J14081">
        <v>3.3679244580096697E-2</v>
      </c>
      <c r="K14081">
        <f t="shared" si="231"/>
        <v>10</v>
      </c>
    </row>
    <row r="14082" spans="1:11" x14ac:dyDescent="0.2">
      <c r="A14082">
        <v>15</v>
      </c>
      <c r="B14082" t="s">
        <v>85</v>
      </c>
      <c r="C14082" t="s">
        <v>57</v>
      </c>
      <c r="D14082" t="s">
        <v>74</v>
      </c>
      <c r="E14082" t="s">
        <v>64</v>
      </c>
      <c r="F14082" t="s">
        <v>65</v>
      </c>
      <c r="G14082" t="s">
        <v>69</v>
      </c>
      <c r="H14082" t="s">
        <v>62</v>
      </c>
      <c r="I14082" t="s">
        <v>67</v>
      </c>
      <c r="J14082">
        <v>4.5499560164755697E-2</v>
      </c>
      <c r="K14082">
        <f t="shared" si="231"/>
        <v>10</v>
      </c>
    </row>
    <row r="14083" spans="1:11" x14ac:dyDescent="0.2">
      <c r="A14083">
        <v>16</v>
      </c>
      <c r="B14083" t="s">
        <v>85</v>
      </c>
      <c r="C14083" t="s">
        <v>57</v>
      </c>
      <c r="D14083" t="s">
        <v>74</v>
      </c>
      <c r="E14083" t="s">
        <v>64</v>
      </c>
      <c r="F14083" t="s">
        <v>65</v>
      </c>
      <c r="G14083" t="s">
        <v>69</v>
      </c>
      <c r="H14083" t="s">
        <v>62</v>
      </c>
      <c r="I14083" t="s">
        <v>67</v>
      </c>
      <c r="J14083">
        <v>6.6756456020234001E-2</v>
      </c>
      <c r="K14083">
        <f t="shared" si="231"/>
        <v>10</v>
      </c>
    </row>
    <row r="14084" spans="1:11" x14ac:dyDescent="0.2">
      <c r="A14084">
        <v>17</v>
      </c>
      <c r="B14084" t="s">
        <v>85</v>
      </c>
      <c r="C14084" t="s">
        <v>57</v>
      </c>
      <c r="D14084" t="s">
        <v>74</v>
      </c>
      <c r="E14084" t="s">
        <v>64</v>
      </c>
      <c r="F14084" t="s">
        <v>65</v>
      </c>
      <c r="G14084" t="s">
        <v>69</v>
      </c>
      <c r="H14084" t="s">
        <v>62</v>
      </c>
      <c r="I14084" t="s">
        <v>67</v>
      </c>
      <c r="J14084">
        <v>9.2041068597412998E-2</v>
      </c>
      <c r="K14084">
        <f t="shared" ref="K14084:K14147" si="232">MONTH(1&amp;B14084)</f>
        <v>10</v>
      </c>
    </row>
    <row r="14085" spans="1:11" x14ac:dyDescent="0.2">
      <c r="A14085">
        <v>18</v>
      </c>
      <c r="B14085" t="s">
        <v>85</v>
      </c>
      <c r="C14085" t="s">
        <v>57</v>
      </c>
      <c r="D14085" t="s">
        <v>74</v>
      </c>
      <c r="E14085" t="s">
        <v>64</v>
      </c>
      <c r="F14085" t="s">
        <v>65</v>
      </c>
      <c r="G14085" t="s">
        <v>69</v>
      </c>
      <c r="H14085" t="s">
        <v>62</v>
      </c>
      <c r="I14085" t="s">
        <v>67</v>
      </c>
      <c r="J14085">
        <v>0.112130597977915</v>
      </c>
      <c r="K14085">
        <f t="shared" si="232"/>
        <v>10</v>
      </c>
    </row>
    <row r="14086" spans="1:11" x14ac:dyDescent="0.2">
      <c r="A14086">
        <v>19</v>
      </c>
      <c r="B14086" t="s">
        <v>85</v>
      </c>
      <c r="C14086" t="s">
        <v>57</v>
      </c>
      <c r="D14086" t="s">
        <v>74</v>
      </c>
      <c r="E14086" t="s">
        <v>64</v>
      </c>
      <c r="F14086" t="s">
        <v>65</v>
      </c>
      <c r="G14086" t="s">
        <v>69</v>
      </c>
      <c r="H14086" t="s">
        <v>62</v>
      </c>
      <c r="I14086" t="s">
        <v>67</v>
      </c>
      <c r="J14086">
        <v>0.11798551247363</v>
      </c>
      <c r="K14086">
        <f t="shared" si="232"/>
        <v>10</v>
      </c>
    </row>
    <row r="14087" spans="1:11" x14ac:dyDescent="0.2">
      <c r="A14087">
        <v>20</v>
      </c>
      <c r="B14087" t="s">
        <v>85</v>
      </c>
      <c r="C14087" t="s">
        <v>57</v>
      </c>
      <c r="D14087" t="s">
        <v>74</v>
      </c>
      <c r="E14087" t="s">
        <v>64</v>
      </c>
      <c r="F14087" t="s">
        <v>65</v>
      </c>
      <c r="G14087" t="s">
        <v>69</v>
      </c>
      <c r="H14087" t="s">
        <v>62</v>
      </c>
      <c r="I14087" t="s">
        <v>67</v>
      </c>
      <c r="J14087">
        <v>0.110405424271312</v>
      </c>
      <c r="K14087">
        <f t="shared" si="232"/>
        <v>10</v>
      </c>
    </row>
    <row r="14088" spans="1:11" x14ac:dyDescent="0.2">
      <c r="A14088">
        <v>21</v>
      </c>
      <c r="B14088" t="s">
        <v>85</v>
      </c>
      <c r="C14088" t="s">
        <v>57</v>
      </c>
      <c r="D14088" t="s">
        <v>74</v>
      </c>
      <c r="E14088" t="s">
        <v>64</v>
      </c>
      <c r="F14088" t="s">
        <v>65</v>
      </c>
      <c r="G14088" t="s">
        <v>69</v>
      </c>
      <c r="H14088" t="s">
        <v>62</v>
      </c>
      <c r="I14088" t="s">
        <v>67</v>
      </c>
      <c r="J14088">
        <v>0.101298862880751</v>
      </c>
      <c r="K14088">
        <f t="shared" si="232"/>
        <v>10</v>
      </c>
    </row>
    <row r="14089" spans="1:11" x14ac:dyDescent="0.2">
      <c r="A14089">
        <v>22</v>
      </c>
      <c r="B14089" t="s">
        <v>85</v>
      </c>
      <c r="C14089" t="s">
        <v>57</v>
      </c>
      <c r="D14089" t="s">
        <v>74</v>
      </c>
      <c r="E14089" t="s">
        <v>64</v>
      </c>
      <c r="F14089" t="s">
        <v>65</v>
      </c>
      <c r="G14089" t="s">
        <v>69</v>
      </c>
      <c r="H14089" t="s">
        <v>62</v>
      </c>
      <c r="I14089" t="s">
        <v>67</v>
      </c>
      <c r="J14089">
        <v>8.6043988037891594E-2</v>
      </c>
      <c r="K14089">
        <f t="shared" si="232"/>
        <v>10</v>
      </c>
    </row>
    <row r="14090" spans="1:11" x14ac:dyDescent="0.2">
      <c r="A14090">
        <v>23</v>
      </c>
      <c r="B14090" t="s">
        <v>85</v>
      </c>
      <c r="C14090" t="s">
        <v>57</v>
      </c>
      <c r="D14090" t="s">
        <v>74</v>
      </c>
      <c r="E14090" t="s">
        <v>64</v>
      </c>
      <c r="F14090" t="s">
        <v>65</v>
      </c>
      <c r="G14090" t="s">
        <v>69</v>
      </c>
      <c r="H14090" t="s">
        <v>62</v>
      </c>
      <c r="I14090" t="s">
        <v>67</v>
      </c>
      <c r="J14090">
        <v>6.4449691528811998E-2</v>
      </c>
      <c r="K14090">
        <f t="shared" si="232"/>
        <v>10</v>
      </c>
    </row>
    <row r="14091" spans="1:11" x14ac:dyDescent="0.2">
      <c r="A14091">
        <v>24</v>
      </c>
      <c r="B14091" t="s">
        <v>85</v>
      </c>
      <c r="C14091" t="s">
        <v>57</v>
      </c>
      <c r="D14091" t="s">
        <v>74</v>
      </c>
      <c r="E14091" t="s">
        <v>64</v>
      </c>
      <c r="F14091" t="s">
        <v>65</v>
      </c>
      <c r="G14091" t="s">
        <v>69</v>
      </c>
      <c r="H14091" t="s">
        <v>62</v>
      </c>
      <c r="I14091" t="s">
        <v>67</v>
      </c>
      <c r="J14091">
        <v>4.6742356507544498E-2</v>
      </c>
      <c r="K14091">
        <f t="shared" si="232"/>
        <v>10</v>
      </c>
    </row>
    <row r="14092" spans="1:11" x14ac:dyDescent="0.2">
      <c r="A14092">
        <v>1</v>
      </c>
      <c r="B14092" t="s">
        <v>85</v>
      </c>
      <c r="C14092" t="s">
        <v>63</v>
      </c>
      <c r="D14092" t="s">
        <v>74</v>
      </c>
      <c r="E14092" t="s">
        <v>64</v>
      </c>
      <c r="F14092" t="s">
        <v>65</v>
      </c>
      <c r="G14092" t="s">
        <v>69</v>
      </c>
      <c r="H14092" t="s">
        <v>62</v>
      </c>
      <c r="I14092" t="s">
        <v>67</v>
      </c>
      <c r="J14092">
        <v>3.4133145697471202E-2</v>
      </c>
      <c r="K14092">
        <f t="shared" si="232"/>
        <v>10</v>
      </c>
    </row>
    <row r="14093" spans="1:11" x14ac:dyDescent="0.2">
      <c r="A14093">
        <v>2</v>
      </c>
      <c r="B14093" t="s">
        <v>85</v>
      </c>
      <c r="C14093" t="s">
        <v>63</v>
      </c>
      <c r="D14093" t="s">
        <v>74</v>
      </c>
      <c r="E14093" t="s">
        <v>64</v>
      </c>
      <c r="F14093" t="s">
        <v>65</v>
      </c>
      <c r="G14093" t="s">
        <v>69</v>
      </c>
      <c r="H14093" t="s">
        <v>62</v>
      </c>
      <c r="I14093" t="s">
        <v>67</v>
      </c>
      <c r="J14093">
        <v>7.1152199496887798E-3</v>
      </c>
      <c r="K14093">
        <f t="shared" si="232"/>
        <v>10</v>
      </c>
    </row>
    <row r="14094" spans="1:11" x14ac:dyDescent="0.2">
      <c r="A14094">
        <v>3</v>
      </c>
      <c r="B14094" t="s">
        <v>85</v>
      </c>
      <c r="C14094" t="s">
        <v>63</v>
      </c>
      <c r="D14094" t="s">
        <v>74</v>
      </c>
      <c r="E14094" t="s">
        <v>64</v>
      </c>
      <c r="F14094" t="s">
        <v>65</v>
      </c>
      <c r="G14094" t="s">
        <v>69</v>
      </c>
      <c r="H14094" t="s">
        <v>62</v>
      </c>
      <c r="I14094" t="s">
        <v>67</v>
      </c>
      <c r="J14094">
        <v>4.8391178380353898E-3</v>
      </c>
      <c r="K14094">
        <f t="shared" si="232"/>
        <v>10</v>
      </c>
    </row>
    <row r="14095" spans="1:11" x14ac:dyDescent="0.2">
      <c r="A14095">
        <v>4</v>
      </c>
      <c r="B14095" t="s">
        <v>85</v>
      </c>
      <c r="C14095" t="s">
        <v>63</v>
      </c>
      <c r="D14095" t="s">
        <v>74</v>
      </c>
      <c r="E14095" t="s">
        <v>64</v>
      </c>
      <c r="F14095" t="s">
        <v>65</v>
      </c>
      <c r="G14095" t="s">
        <v>69</v>
      </c>
      <c r="H14095" t="s">
        <v>62</v>
      </c>
      <c r="I14095" t="s">
        <v>67</v>
      </c>
      <c r="J14095">
        <v>4.5656869081488298E-3</v>
      </c>
      <c r="K14095">
        <f t="shared" si="232"/>
        <v>10</v>
      </c>
    </row>
    <row r="14096" spans="1:11" x14ac:dyDescent="0.2">
      <c r="A14096">
        <v>5</v>
      </c>
      <c r="B14096" t="s">
        <v>85</v>
      </c>
      <c r="C14096" t="s">
        <v>63</v>
      </c>
      <c r="D14096" t="s">
        <v>74</v>
      </c>
      <c r="E14096" t="s">
        <v>64</v>
      </c>
      <c r="F14096" t="s">
        <v>65</v>
      </c>
      <c r="G14096" t="s">
        <v>69</v>
      </c>
      <c r="H14096" t="s">
        <v>62</v>
      </c>
      <c r="I14096" t="s">
        <v>67</v>
      </c>
      <c r="J14096">
        <v>3.13602502983505E-3</v>
      </c>
      <c r="K14096">
        <f t="shared" si="232"/>
        <v>10</v>
      </c>
    </row>
    <row r="14097" spans="1:11" x14ac:dyDescent="0.2">
      <c r="A14097">
        <v>6</v>
      </c>
      <c r="B14097" t="s">
        <v>85</v>
      </c>
      <c r="C14097" t="s">
        <v>63</v>
      </c>
      <c r="D14097" t="s">
        <v>74</v>
      </c>
      <c r="E14097" t="s">
        <v>64</v>
      </c>
      <c r="F14097" t="s">
        <v>65</v>
      </c>
      <c r="G14097" t="s">
        <v>69</v>
      </c>
      <c r="H14097" t="s">
        <v>62</v>
      </c>
      <c r="I14097" t="s">
        <v>67</v>
      </c>
      <c r="J14097">
        <v>2.1989939110685398E-3</v>
      </c>
      <c r="K14097">
        <f t="shared" si="232"/>
        <v>10</v>
      </c>
    </row>
    <row r="14098" spans="1:11" x14ac:dyDescent="0.2">
      <c r="A14098">
        <v>7</v>
      </c>
      <c r="B14098" t="s">
        <v>85</v>
      </c>
      <c r="C14098" t="s">
        <v>63</v>
      </c>
      <c r="D14098" t="s">
        <v>74</v>
      </c>
      <c r="E14098" t="s">
        <v>64</v>
      </c>
      <c r="F14098" t="s">
        <v>65</v>
      </c>
      <c r="G14098" t="s">
        <v>69</v>
      </c>
      <c r="H14098" t="s">
        <v>62</v>
      </c>
      <c r="I14098" t="s">
        <v>67</v>
      </c>
      <c r="J14098">
        <v>2.1151341664327702E-3</v>
      </c>
      <c r="K14098">
        <f t="shared" si="232"/>
        <v>10</v>
      </c>
    </row>
    <row r="14099" spans="1:11" x14ac:dyDescent="0.2">
      <c r="A14099">
        <v>8</v>
      </c>
      <c r="B14099" t="s">
        <v>85</v>
      </c>
      <c r="C14099" t="s">
        <v>63</v>
      </c>
      <c r="D14099" t="s">
        <v>74</v>
      </c>
      <c r="E14099" t="s">
        <v>64</v>
      </c>
      <c r="F14099" t="s">
        <v>65</v>
      </c>
      <c r="G14099" t="s">
        <v>69</v>
      </c>
      <c r="H14099" t="s">
        <v>62</v>
      </c>
      <c r="I14099" t="s">
        <v>67</v>
      </c>
      <c r="J14099">
        <v>3.2080980768296702E-3</v>
      </c>
      <c r="K14099">
        <f t="shared" si="232"/>
        <v>10</v>
      </c>
    </row>
    <row r="14100" spans="1:11" x14ac:dyDescent="0.2">
      <c r="A14100">
        <v>9</v>
      </c>
      <c r="B14100" t="s">
        <v>85</v>
      </c>
      <c r="C14100" t="s">
        <v>63</v>
      </c>
      <c r="D14100" t="s">
        <v>74</v>
      </c>
      <c r="E14100" t="s">
        <v>64</v>
      </c>
      <c r="F14100" t="s">
        <v>65</v>
      </c>
      <c r="G14100" t="s">
        <v>69</v>
      </c>
      <c r="H14100" t="s">
        <v>62</v>
      </c>
      <c r="I14100" t="s">
        <v>67</v>
      </c>
      <c r="J14100">
        <v>5.0601946165803498E-3</v>
      </c>
      <c r="K14100">
        <f t="shared" si="232"/>
        <v>10</v>
      </c>
    </row>
    <row r="14101" spans="1:11" x14ac:dyDescent="0.2">
      <c r="A14101">
        <v>10</v>
      </c>
      <c r="B14101" t="s">
        <v>85</v>
      </c>
      <c r="C14101" t="s">
        <v>63</v>
      </c>
      <c r="D14101" t="s">
        <v>74</v>
      </c>
      <c r="E14101" t="s">
        <v>64</v>
      </c>
      <c r="F14101" t="s">
        <v>65</v>
      </c>
      <c r="G14101" t="s">
        <v>69</v>
      </c>
      <c r="H14101" t="s">
        <v>62</v>
      </c>
      <c r="I14101" t="s">
        <v>67</v>
      </c>
      <c r="J14101">
        <v>8.7119279335772896E-3</v>
      </c>
      <c r="K14101">
        <f t="shared" si="232"/>
        <v>10</v>
      </c>
    </row>
    <row r="14102" spans="1:11" x14ac:dyDescent="0.2">
      <c r="A14102">
        <v>11</v>
      </c>
      <c r="B14102" t="s">
        <v>85</v>
      </c>
      <c r="C14102" t="s">
        <v>63</v>
      </c>
      <c r="D14102" t="s">
        <v>74</v>
      </c>
      <c r="E14102" t="s">
        <v>64</v>
      </c>
      <c r="F14102" t="s">
        <v>65</v>
      </c>
      <c r="G14102" t="s">
        <v>69</v>
      </c>
      <c r="H14102" t="s">
        <v>62</v>
      </c>
      <c r="I14102" t="s">
        <v>67</v>
      </c>
      <c r="J14102">
        <v>1.4237744847012301E-2</v>
      </c>
      <c r="K14102">
        <f t="shared" si="232"/>
        <v>10</v>
      </c>
    </row>
    <row r="14103" spans="1:11" x14ac:dyDescent="0.2">
      <c r="A14103">
        <v>12</v>
      </c>
      <c r="B14103" t="s">
        <v>85</v>
      </c>
      <c r="C14103" t="s">
        <v>63</v>
      </c>
      <c r="D14103" t="s">
        <v>74</v>
      </c>
      <c r="E14103" t="s">
        <v>64</v>
      </c>
      <c r="F14103" t="s">
        <v>65</v>
      </c>
      <c r="G14103" t="s">
        <v>69</v>
      </c>
      <c r="H14103" t="s">
        <v>62</v>
      </c>
      <c r="I14103" t="s">
        <v>67</v>
      </c>
      <c r="J14103">
        <v>2.2161035700363801E-2</v>
      </c>
      <c r="K14103">
        <f t="shared" si="232"/>
        <v>10</v>
      </c>
    </row>
    <row r="14104" spans="1:11" x14ac:dyDescent="0.2">
      <c r="A14104">
        <v>13</v>
      </c>
      <c r="B14104" t="s">
        <v>85</v>
      </c>
      <c r="C14104" t="s">
        <v>63</v>
      </c>
      <c r="D14104" t="s">
        <v>74</v>
      </c>
      <c r="E14104" t="s">
        <v>64</v>
      </c>
      <c r="F14104" t="s">
        <v>65</v>
      </c>
      <c r="G14104" t="s">
        <v>69</v>
      </c>
      <c r="H14104" t="s">
        <v>62</v>
      </c>
      <c r="I14104" t="s">
        <v>67</v>
      </c>
      <c r="J14104">
        <v>3.1983511789035503E-2</v>
      </c>
      <c r="K14104">
        <f t="shared" si="232"/>
        <v>10</v>
      </c>
    </row>
    <row r="14105" spans="1:11" x14ac:dyDescent="0.2">
      <c r="A14105">
        <v>14</v>
      </c>
      <c r="B14105" t="s">
        <v>85</v>
      </c>
      <c r="C14105" t="s">
        <v>63</v>
      </c>
      <c r="D14105" t="s">
        <v>74</v>
      </c>
      <c r="E14105" t="s">
        <v>64</v>
      </c>
      <c r="F14105" t="s">
        <v>65</v>
      </c>
      <c r="G14105" t="s">
        <v>69</v>
      </c>
      <c r="H14105" t="s">
        <v>62</v>
      </c>
      <c r="I14105" t="s">
        <v>67</v>
      </c>
      <c r="J14105">
        <v>4.2630848070239397E-2</v>
      </c>
      <c r="K14105">
        <f t="shared" si="232"/>
        <v>10</v>
      </c>
    </row>
    <row r="14106" spans="1:11" x14ac:dyDescent="0.2">
      <c r="A14106">
        <v>15</v>
      </c>
      <c r="B14106" t="s">
        <v>85</v>
      </c>
      <c r="C14106" t="s">
        <v>63</v>
      </c>
      <c r="D14106" t="s">
        <v>74</v>
      </c>
      <c r="E14106" t="s">
        <v>64</v>
      </c>
      <c r="F14106" t="s">
        <v>65</v>
      </c>
      <c r="G14106" t="s">
        <v>69</v>
      </c>
      <c r="H14106" t="s">
        <v>62</v>
      </c>
      <c r="I14106" t="s">
        <v>67</v>
      </c>
      <c r="J14106">
        <v>5.4283502563935798E-2</v>
      </c>
      <c r="K14106">
        <f t="shared" si="232"/>
        <v>10</v>
      </c>
    </row>
    <row r="14107" spans="1:11" x14ac:dyDescent="0.2">
      <c r="A14107">
        <v>16</v>
      </c>
      <c r="B14107" t="s">
        <v>85</v>
      </c>
      <c r="C14107" t="s">
        <v>63</v>
      </c>
      <c r="D14107" t="s">
        <v>74</v>
      </c>
      <c r="E14107" t="s">
        <v>64</v>
      </c>
      <c r="F14107" t="s">
        <v>65</v>
      </c>
      <c r="G14107" t="s">
        <v>69</v>
      </c>
      <c r="H14107" t="s">
        <v>62</v>
      </c>
      <c r="I14107" t="s">
        <v>67</v>
      </c>
      <c r="J14107">
        <v>6.6203163295104894E-2</v>
      </c>
      <c r="K14107">
        <f t="shared" si="232"/>
        <v>10</v>
      </c>
    </row>
    <row r="14108" spans="1:11" x14ac:dyDescent="0.2">
      <c r="A14108">
        <v>17</v>
      </c>
      <c r="B14108" t="s">
        <v>85</v>
      </c>
      <c r="C14108" t="s">
        <v>63</v>
      </c>
      <c r="D14108" t="s">
        <v>74</v>
      </c>
      <c r="E14108" t="s">
        <v>64</v>
      </c>
      <c r="F14108" t="s">
        <v>65</v>
      </c>
      <c r="G14108" t="s">
        <v>69</v>
      </c>
      <c r="H14108" t="s">
        <v>62</v>
      </c>
      <c r="I14108" t="s">
        <v>67</v>
      </c>
      <c r="J14108">
        <v>7.9587982210106295E-2</v>
      </c>
      <c r="K14108">
        <f t="shared" si="232"/>
        <v>10</v>
      </c>
    </row>
    <row r="14109" spans="1:11" x14ac:dyDescent="0.2">
      <c r="A14109">
        <v>18</v>
      </c>
      <c r="B14109" t="s">
        <v>85</v>
      </c>
      <c r="C14109" t="s">
        <v>63</v>
      </c>
      <c r="D14109" t="s">
        <v>74</v>
      </c>
      <c r="E14109" t="s">
        <v>64</v>
      </c>
      <c r="F14109" t="s">
        <v>65</v>
      </c>
      <c r="G14109" t="s">
        <v>69</v>
      </c>
      <c r="H14109" t="s">
        <v>62</v>
      </c>
      <c r="I14109" t="s">
        <v>67</v>
      </c>
      <c r="J14109">
        <v>8.9582941071096794E-2</v>
      </c>
      <c r="K14109">
        <f t="shared" si="232"/>
        <v>10</v>
      </c>
    </row>
    <row r="14110" spans="1:11" x14ac:dyDescent="0.2">
      <c r="A14110">
        <v>19</v>
      </c>
      <c r="B14110" t="s">
        <v>85</v>
      </c>
      <c r="C14110" t="s">
        <v>63</v>
      </c>
      <c r="D14110" t="s">
        <v>74</v>
      </c>
      <c r="E14110" t="s">
        <v>64</v>
      </c>
      <c r="F14110" t="s">
        <v>65</v>
      </c>
      <c r="G14110" t="s">
        <v>69</v>
      </c>
      <c r="H14110" t="s">
        <v>62</v>
      </c>
      <c r="I14110" t="s">
        <v>67</v>
      </c>
      <c r="J14110">
        <v>9.9983948609831994E-2</v>
      </c>
      <c r="K14110">
        <f t="shared" si="232"/>
        <v>10</v>
      </c>
    </row>
    <row r="14111" spans="1:11" x14ac:dyDescent="0.2">
      <c r="A14111">
        <v>20</v>
      </c>
      <c r="B14111" t="s">
        <v>85</v>
      </c>
      <c r="C14111" t="s">
        <v>63</v>
      </c>
      <c r="D14111" t="s">
        <v>74</v>
      </c>
      <c r="E14111" t="s">
        <v>64</v>
      </c>
      <c r="F14111" t="s">
        <v>65</v>
      </c>
      <c r="G14111" t="s">
        <v>69</v>
      </c>
      <c r="H14111" t="s">
        <v>62</v>
      </c>
      <c r="I14111" t="s">
        <v>67</v>
      </c>
      <c r="J14111">
        <v>0.10116084497091</v>
      </c>
      <c r="K14111">
        <f t="shared" si="232"/>
        <v>10</v>
      </c>
    </row>
    <row r="14112" spans="1:11" x14ac:dyDescent="0.2">
      <c r="A14112">
        <v>21</v>
      </c>
      <c r="B14112" t="s">
        <v>85</v>
      </c>
      <c r="C14112" t="s">
        <v>63</v>
      </c>
      <c r="D14112" t="s">
        <v>74</v>
      </c>
      <c r="E14112" t="s">
        <v>64</v>
      </c>
      <c r="F14112" t="s">
        <v>65</v>
      </c>
      <c r="G14112" t="s">
        <v>69</v>
      </c>
      <c r="H14112" t="s">
        <v>62</v>
      </c>
      <c r="I14112" t="s">
        <v>67</v>
      </c>
      <c r="J14112">
        <v>9.7901904209874699E-2</v>
      </c>
      <c r="K14112">
        <f t="shared" si="232"/>
        <v>10</v>
      </c>
    </row>
    <row r="14113" spans="1:11" x14ac:dyDescent="0.2">
      <c r="A14113">
        <v>22</v>
      </c>
      <c r="B14113" t="s">
        <v>85</v>
      </c>
      <c r="C14113" t="s">
        <v>63</v>
      </c>
      <c r="D14113" t="s">
        <v>74</v>
      </c>
      <c r="E14113" t="s">
        <v>64</v>
      </c>
      <c r="F14113" t="s">
        <v>65</v>
      </c>
      <c r="G14113" t="s">
        <v>69</v>
      </c>
      <c r="H14113" t="s">
        <v>62</v>
      </c>
      <c r="I14113" t="s">
        <v>67</v>
      </c>
      <c r="J14113">
        <v>8.9756398472355101E-2</v>
      </c>
      <c r="K14113">
        <f t="shared" si="232"/>
        <v>10</v>
      </c>
    </row>
    <row r="14114" spans="1:11" x14ac:dyDescent="0.2">
      <c r="A14114">
        <v>23</v>
      </c>
      <c r="B14114" t="s">
        <v>85</v>
      </c>
      <c r="C14114" t="s">
        <v>63</v>
      </c>
      <c r="D14114" t="s">
        <v>74</v>
      </c>
      <c r="E14114" t="s">
        <v>64</v>
      </c>
      <c r="F14114" t="s">
        <v>65</v>
      </c>
      <c r="G14114" t="s">
        <v>69</v>
      </c>
      <c r="H14114" t="s">
        <v>62</v>
      </c>
      <c r="I14114" t="s">
        <v>67</v>
      </c>
      <c r="J14114">
        <v>7.6321631736363499E-2</v>
      </c>
      <c r="K14114">
        <f t="shared" si="232"/>
        <v>10</v>
      </c>
    </row>
    <row r="14115" spans="1:11" x14ac:dyDescent="0.2">
      <c r="A14115">
        <v>24</v>
      </c>
      <c r="B14115" t="s">
        <v>85</v>
      </c>
      <c r="C14115" t="s">
        <v>63</v>
      </c>
      <c r="D14115" t="s">
        <v>74</v>
      </c>
      <c r="E14115" t="s">
        <v>64</v>
      </c>
      <c r="F14115" t="s">
        <v>65</v>
      </c>
      <c r="G14115" t="s">
        <v>69</v>
      </c>
      <c r="H14115" t="s">
        <v>62</v>
      </c>
      <c r="I14115" t="s">
        <v>67</v>
      </c>
      <c r="J14115">
        <v>5.9120998326100502E-2</v>
      </c>
      <c r="K14115">
        <f t="shared" si="232"/>
        <v>10</v>
      </c>
    </row>
    <row r="14116" spans="1:11" x14ac:dyDescent="0.2">
      <c r="A14116">
        <v>1</v>
      </c>
      <c r="B14116" t="s">
        <v>85</v>
      </c>
      <c r="C14116" t="s">
        <v>57</v>
      </c>
      <c r="D14116" t="s">
        <v>74</v>
      </c>
      <c r="E14116" t="s">
        <v>68</v>
      </c>
      <c r="F14116" t="s">
        <v>60</v>
      </c>
      <c r="G14116" t="s">
        <v>76</v>
      </c>
      <c r="H14116" t="s">
        <v>62</v>
      </c>
      <c r="I14116" t="s">
        <v>67</v>
      </c>
      <c r="J14116">
        <v>1.6764474677689298E-2</v>
      </c>
      <c r="K14116">
        <f t="shared" si="232"/>
        <v>10</v>
      </c>
    </row>
    <row r="14117" spans="1:11" x14ac:dyDescent="0.2">
      <c r="A14117">
        <v>2</v>
      </c>
      <c r="B14117" t="s">
        <v>85</v>
      </c>
      <c r="C14117" t="s">
        <v>57</v>
      </c>
      <c r="D14117" t="s">
        <v>74</v>
      </c>
      <c r="E14117" t="s">
        <v>68</v>
      </c>
      <c r="F14117" t="s">
        <v>60</v>
      </c>
      <c r="G14117" t="s">
        <v>76</v>
      </c>
      <c r="H14117" t="s">
        <v>62</v>
      </c>
      <c r="I14117" t="s">
        <v>67</v>
      </c>
      <c r="J14117">
        <v>5.7889218030798099E-3</v>
      </c>
      <c r="K14117">
        <f t="shared" si="232"/>
        <v>10</v>
      </c>
    </row>
    <row r="14118" spans="1:11" x14ac:dyDescent="0.2">
      <c r="A14118">
        <v>3</v>
      </c>
      <c r="B14118" t="s">
        <v>85</v>
      </c>
      <c r="C14118" t="s">
        <v>57</v>
      </c>
      <c r="D14118" t="s">
        <v>74</v>
      </c>
      <c r="E14118" t="s">
        <v>68</v>
      </c>
      <c r="F14118" t="s">
        <v>60</v>
      </c>
      <c r="G14118" t="s">
        <v>76</v>
      </c>
      <c r="H14118" t="s">
        <v>62</v>
      </c>
      <c r="I14118" t="s">
        <v>67</v>
      </c>
      <c r="J14118">
        <v>1.1590998461837401E-3</v>
      </c>
      <c r="K14118">
        <f t="shared" si="232"/>
        <v>10</v>
      </c>
    </row>
    <row r="14119" spans="1:11" x14ac:dyDescent="0.2">
      <c r="A14119">
        <v>4</v>
      </c>
      <c r="B14119" t="s">
        <v>85</v>
      </c>
      <c r="C14119" t="s">
        <v>57</v>
      </c>
      <c r="D14119" t="s">
        <v>74</v>
      </c>
      <c r="E14119" t="s">
        <v>68</v>
      </c>
      <c r="F14119" t="s">
        <v>60</v>
      </c>
      <c r="G14119" t="s">
        <v>76</v>
      </c>
      <c r="H14119" t="s">
        <v>62</v>
      </c>
      <c r="I14119" t="s">
        <v>67</v>
      </c>
      <c r="J14119" s="3">
        <v>4.9855242693360195E-4</v>
      </c>
      <c r="K14119">
        <f t="shared" si="232"/>
        <v>10</v>
      </c>
    </row>
    <row r="14120" spans="1:11" x14ac:dyDescent="0.2">
      <c r="A14120">
        <v>5</v>
      </c>
      <c r="B14120" t="s">
        <v>85</v>
      </c>
      <c r="C14120" t="s">
        <v>57</v>
      </c>
      <c r="D14120" t="s">
        <v>74</v>
      </c>
      <c r="E14120" t="s">
        <v>68</v>
      </c>
      <c r="F14120" t="s">
        <v>60</v>
      </c>
      <c r="G14120" t="s">
        <v>76</v>
      </c>
      <c r="H14120" t="s">
        <v>62</v>
      </c>
      <c r="I14120" t="s">
        <v>67</v>
      </c>
      <c r="J14120" s="3">
        <v>5.0726206060713104E-4</v>
      </c>
      <c r="K14120">
        <f t="shared" si="232"/>
        <v>10</v>
      </c>
    </row>
    <row r="14121" spans="1:11" x14ac:dyDescent="0.2">
      <c r="A14121">
        <v>6</v>
      </c>
      <c r="B14121" t="s">
        <v>85</v>
      </c>
      <c r="C14121" t="s">
        <v>57</v>
      </c>
      <c r="D14121" t="s">
        <v>74</v>
      </c>
      <c r="E14121" t="s">
        <v>68</v>
      </c>
      <c r="F14121" t="s">
        <v>60</v>
      </c>
      <c r="G14121" t="s">
        <v>76</v>
      </c>
      <c r="H14121" t="s">
        <v>62</v>
      </c>
      <c r="I14121" t="s">
        <v>67</v>
      </c>
      <c r="J14121" s="3">
        <v>6.2568546495815397E-4</v>
      </c>
      <c r="K14121">
        <f t="shared" si="232"/>
        <v>10</v>
      </c>
    </row>
    <row r="14122" spans="1:11" x14ac:dyDescent="0.2">
      <c r="A14122">
        <v>7</v>
      </c>
      <c r="B14122" t="s">
        <v>85</v>
      </c>
      <c r="C14122" t="s">
        <v>57</v>
      </c>
      <c r="D14122" t="s">
        <v>74</v>
      </c>
      <c r="E14122" t="s">
        <v>68</v>
      </c>
      <c r="F14122" t="s">
        <v>60</v>
      </c>
      <c r="G14122" t="s">
        <v>76</v>
      </c>
      <c r="H14122" t="s">
        <v>62</v>
      </c>
      <c r="I14122" t="s">
        <v>67</v>
      </c>
      <c r="J14122">
        <v>1.8234347699282599E-3</v>
      </c>
      <c r="K14122">
        <f t="shared" si="232"/>
        <v>10</v>
      </c>
    </row>
    <row r="14123" spans="1:11" x14ac:dyDescent="0.2">
      <c r="A14123">
        <v>8</v>
      </c>
      <c r="B14123" t="s">
        <v>85</v>
      </c>
      <c r="C14123" t="s">
        <v>57</v>
      </c>
      <c r="D14123" t="s">
        <v>74</v>
      </c>
      <c r="E14123" t="s">
        <v>68</v>
      </c>
      <c r="F14123" t="s">
        <v>60</v>
      </c>
      <c r="G14123" t="s">
        <v>76</v>
      </c>
      <c r="H14123" t="s">
        <v>62</v>
      </c>
      <c r="I14123" t="s">
        <v>67</v>
      </c>
      <c r="J14123">
        <v>5.6676850250212798E-3</v>
      </c>
      <c r="K14123">
        <f t="shared" si="232"/>
        <v>10</v>
      </c>
    </row>
    <row r="14124" spans="1:11" x14ac:dyDescent="0.2">
      <c r="A14124">
        <v>9</v>
      </c>
      <c r="B14124" t="s">
        <v>85</v>
      </c>
      <c r="C14124" t="s">
        <v>57</v>
      </c>
      <c r="D14124" t="s">
        <v>74</v>
      </c>
      <c r="E14124" t="s">
        <v>68</v>
      </c>
      <c r="F14124" t="s">
        <v>60</v>
      </c>
      <c r="G14124" t="s">
        <v>76</v>
      </c>
      <c r="H14124" t="s">
        <v>62</v>
      </c>
      <c r="I14124" t="s">
        <v>67</v>
      </c>
      <c r="J14124">
        <v>1.05161232401609E-2</v>
      </c>
      <c r="K14124">
        <f t="shared" si="232"/>
        <v>10</v>
      </c>
    </row>
    <row r="14125" spans="1:11" x14ac:dyDescent="0.2">
      <c r="A14125">
        <v>10</v>
      </c>
      <c r="B14125" t="s">
        <v>85</v>
      </c>
      <c r="C14125" t="s">
        <v>57</v>
      </c>
      <c r="D14125" t="s">
        <v>74</v>
      </c>
      <c r="E14125" t="s">
        <v>68</v>
      </c>
      <c r="F14125" t="s">
        <v>60</v>
      </c>
      <c r="G14125" t="s">
        <v>76</v>
      </c>
      <c r="H14125" t="s">
        <v>62</v>
      </c>
      <c r="I14125" t="s">
        <v>67</v>
      </c>
      <c r="J14125">
        <v>1.48782398087454E-2</v>
      </c>
      <c r="K14125">
        <f t="shared" si="232"/>
        <v>10</v>
      </c>
    </row>
    <row r="14126" spans="1:11" x14ac:dyDescent="0.2">
      <c r="A14126">
        <v>11</v>
      </c>
      <c r="B14126" t="s">
        <v>85</v>
      </c>
      <c r="C14126" t="s">
        <v>57</v>
      </c>
      <c r="D14126" t="s">
        <v>74</v>
      </c>
      <c r="E14126" t="s">
        <v>68</v>
      </c>
      <c r="F14126" t="s">
        <v>60</v>
      </c>
      <c r="G14126" t="s">
        <v>76</v>
      </c>
      <c r="H14126" t="s">
        <v>62</v>
      </c>
      <c r="I14126" t="s">
        <v>67</v>
      </c>
      <c r="J14126">
        <v>1.8704587184123499E-2</v>
      </c>
      <c r="K14126">
        <f t="shared" si="232"/>
        <v>10</v>
      </c>
    </row>
    <row r="14127" spans="1:11" x14ac:dyDescent="0.2">
      <c r="A14127">
        <v>12</v>
      </c>
      <c r="B14127" t="s">
        <v>85</v>
      </c>
      <c r="C14127" t="s">
        <v>57</v>
      </c>
      <c r="D14127" t="s">
        <v>74</v>
      </c>
      <c r="E14127" t="s">
        <v>68</v>
      </c>
      <c r="F14127" t="s">
        <v>60</v>
      </c>
      <c r="G14127" t="s">
        <v>76</v>
      </c>
      <c r="H14127" t="s">
        <v>62</v>
      </c>
      <c r="I14127" t="s">
        <v>67</v>
      </c>
      <c r="J14127">
        <v>2.51977025613629E-2</v>
      </c>
      <c r="K14127">
        <f t="shared" si="232"/>
        <v>10</v>
      </c>
    </row>
    <row r="14128" spans="1:11" x14ac:dyDescent="0.2">
      <c r="A14128">
        <v>13</v>
      </c>
      <c r="B14128" t="s">
        <v>85</v>
      </c>
      <c r="C14128" t="s">
        <v>57</v>
      </c>
      <c r="D14128" t="s">
        <v>74</v>
      </c>
      <c r="E14128" t="s">
        <v>68</v>
      </c>
      <c r="F14128" t="s">
        <v>60</v>
      </c>
      <c r="G14128" t="s">
        <v>76</v>
      </c>
      <c r="H14128" t="s">
        <v>62</v>
      </c>
      <c r="I14128" t="s">
        <v>67</v>
      </c>
      <c r="J14128">
        <v>3.4802653228474097E-2</v>
      </c>
      <c r="K14128">
        <f t="shared" si="232"/>
        <v>10</v>
      </c>
    </row>
    <row r="14129" spans="1:11" x14ac:dyDescent="0.2">
      <c r="A14129">
        <v>14</v>
      </c>
      <c r="B14129" t="s">
        <v>85</v>
      </c>
      <c r="C14129" t="s">
        <v>57</v>
      </c>
      <c r="D14129" t="s">
        <v>74</v>
      </c>
      <c r="E14129" t="s">
        <v>68</v>
      </c>
      <c r="F14129" t="s">
        <v>60</v>
      </c>
      <c r="G14129" t="s">
        <v>76</v>
      </c>
      <c r="H14129" t="s">
        <v>62</v>
      </c>
      <c r="I14129" t="s">
        <v>67</v>
      </c>
      <c r="J14129">
        <v>4.1935259815775797E-2</v>
      </c>
      <c r="K14129">
        <f t="shared" si="232"/>
        <v>10</v>
      </c>
    </row>
    <row r="14130" spans="1:11" x14ac:dyDescent="0.2">
      <c r="A14130">
        <v>15</v>
      </c>
      <c r="B14130" t="s">
        <v>85</v>
      </c>
      <c r="C14130" t="s">
        <v>57</v>
      </c>
      <c r="D14130" t="s">
        <v>74</v>
      </c>
      <c r="E14130" t="s">
        <v>68</v>
      </c>
      <c r="F14130" t="s">
        <v>60</v>
      </c>
      <c r="G14130" t="s">
        <v>76</v>
      </c>
      <c r="H14130" t="s">
        <v>62</v>
      </c>
      <c r="I14130" t="s">
        <v>67</v>
      </c>
      <c r="J14130">
        <v>5.1245905905587197E-2</v>
      </c>
      <c r="K14130">
        <f t="shared" si="232"/>
        <v>10</v>
      </c>
    </row>
    <row r="14131" spans="1:11" x14ac:dyDescent="0.2">
      <c r="A14131">
        <v>16</v>
      </c>
      <c r="B14131" t="s">
        <v>85</v>
      </c>
      <c r="C14131" t="s">
        <v>57</v>
      </c>
      <c r="D14131" t="s">
        <v>74</v>
      </c>
      <c r="E14131" t="s">
        <v>68</v>
      </c>
      <c r="F14131" t="s">
        <v>60</v>
      </c>
      <c r="G14131" t="s">
        <v>76</v>
      </c>
      <c r="H14131" t="s">
        <v>62</v>
      </c>
      <c r="I14131" t="s">
        <v>67</v>
      </c>
      <c r="J14131">
        <v>7.1693513507790393E-2</v>
      </c>
      <c r="K14131">
        <f t="shared" si="232"/>
        <v>10</v>
      </c>
    </row>
    <row r="14132" spans="1:11" x14ac:dyDescent="0.2">
      <c r="A14132">
        <v>17</v>
      </c>
      <c r="B14132" t="s">
        <v>85</v>
      </c>
      <c r="C14132" t="s">
        <v>57</v>
      </c>
      <c r="D14132" t="s">
        <v>74</v>
      </c>
      <c r="E14132" t="s">
        <v>68</v>
      </c>
      <c r="F14132" t="s">
        <v>60</v>
      </c>
      <c r="G14132" t="s">
        <v>76</v>
      </c>
      <c r="H14132" t="s">
        <v>62</v>
      </c>
      <c r="I14132" t="s">
        <v>67</v>
      </c>
      <c r="J14132">
        <v>0.100197450297748</v>
      </c>
      <c r="K14132">
        <f t="shared" si="232"/>
        <v>10</v>
      </c>
    </row>
    <row r="14133" spans="1:11" x14ac:dyDescent="0.2">
      <c r="A14133">
        <v>18</v>
      </c>
      <c r="B14133" t="s">
        <v>85</v>
      </c>
      <c r="C14133" t="s">
        <v>57</v>
      </c>
      <c r="D14133" t="s">
        <v>74</v>
      </c>
      <c r="E14133" t="s">
        <v>68</v>
      </c>
      <c r="F14133" t="s">
        <v>60</v>
      </c>
      <c r="G14133" t="s">
        <v>76</v>
      </c>
      <c r="H14133" t="s">
        <v>62</v>
      </c>
      <c r="I14133" t="s">
        <v>67</v>
      </c>
      <c r="J14133">
        <v>0.122988451993505</v>
      </c>
      <c r="K14133">
        <f t="shared" si="232"/>
        <v>10</v>
      </c>
    </row>
    <row r="14134" spans="1:11" x14ac:dyDescent="0.2">
      <c r="A14134">
        <v>19</v>
      </c>
      <c r="B14134" t="s">
        <v>85</v>
      </c>
      <c r="C14134" t="s">
        <v>57</v>
      </c>
      <c r="D14134" t="s">
        <v>74</v>
      </c>
      <c r="E14134" t="s">
        <v>68</v>
      </c>
      <c r="F14134" t="s">
        <v>60</v>
      </c>
      <c r="G14134" t="s">
        <v>76</v>
      </c>
      <c r="H14134" t="s">
        <v>62</v>
      </c>
      <c r="I14134" t="s">
        <v>67</v>
      </c>
      <c r="J14134">
        <v>0.12535707033160101</v>
      </c>
      <c r="K14134">
        <f t="shared" si="232"/>
        <v>10</v>
      </c>
    </row>
    <row r="14135" spans="1:11" x14ac:dyDescent="0.2">
      <c r="A14135">
        <v>20</v>
      </c>
      <c r="B14135" t="s">
        <v>85</v>
      </c>
      <c r="C14135" t="s">
        <v>57</v>
      </c>
      <c r="D14135" t="s">
        <v>74</v>
      </c>
      <c r="E14135" t="s">
        <v>68</v>
      </c>
      <c r="F14135" t="s">
        <v>60</v>
      </c>
      <c r="G14135" t="s">
        <v>76</v>
      </c>
      <c r="H14135" t="s">
        <v>62</v>
      </c>
      <c r="I14135" t="s">
        <v>67</v>
      </c>
      <c r="J14135">
        <v>0.111253967435459</v>
      </c>
      <c r="K14135">
        <f t="shared" si="232"/>
        <v>10</v>
      </c>
    </row>
    <row r="14136" spans="1:11" x14ac:dyDescent="0.2">
      <c r="A14136">
        <v>21</v>
      </c>
      <c r="B14136" t="s">
        <v>85</v>
      </c>
      <c r="C14136" t="s">
        <v>57</v>
      </c>
      <c r="D14136" t="s">
        <v>74</v>
      </c>
      <c r="E14136" t="s">
        <v>68</v>
      </c>
      <c r="F14136" t="s">
        <v>60</v>
      </c>
      <c r="G14136" t="s">
        <v>76</v>
      </c>
      <c r="H14136" t="s">
        <v>62</v>
      </c>
      <c r="I14136" t="s">
        <v>67</v>
      </c>
      <c r="J14136">
        <v>9.1326233227187206E-2</v>
      </c>
      <c r="K14136">
        <f t="shared" si="232"/>
        <v>10</v>
      </c>
    </row>
    <row r="14137" spans="1:11" x14ac:dyDescent="0.2">
      <c r="A14137">
        <v>22</v>
      </c>
      <c r="B14137" t="s">
        <v>85</v>
      </c>
      <c r="C14137" t="s">
        <v>57</v>
      </c>
      <c r="D14137" t="s">
        <v>74</v>
      </c>
      <c r="E14137" t="s">
        <v>68</v>
      </c>
      <c r="F14137" t="s">
        <v>60</v>
      </c>
      <c r="G14137" t="s">
        <v>76</v>
      </c>
      <c r="H14137" t="s">
        <v>62</v>
      </c>
      <c r="I14137" t="s">
        <v>67</v>
      </c>
      <c r="J14137">
        <v>6.9086608312109901E-2</v>
      </c>
      <c r="K14137">
        <f t="shared" si="232"/>
        <v>10</v>
      </c>
    </row>
    <row r="14138" spans="1:11" x14ac:dyDescent="0.2">
      <c r="A14138">
        <v>23</v>
      </c>
      <c r="B14138" t="s">
        <v>85</v>
      </c>
      <c r="C14138" t="s">
        <v>57</v>
      </c>
      <c r="D14138" t="s">
        <v>74</v>
      </c>
      <c r="E14138" t="s">
        <v>68</v>
      </c>
      <c r="F14138" t="s">
        <v>60</v>
      </c>
      <c r="G14138" t="s">
        <v>76</v>
      </c>
      <c r="H14138" t="s">
        <v>62</v>
      </c>
      <c r="I14138" t="s">
        <v>67</v>
      </c>
      <c r="J14138">
        <v>4.7456153530675997E-2</v>
      </c>
      <c r="K14138">
        <f t="shared" si="232"/>
        <v>10</v>
      </c>
    </row>
    <row r="14139" spans="1:11" x14ac:dyDescent="0.2">
      <c r="A14139">
        <v>24</v>
      </c>
      <c r="B14139" t="s">
        <v>85</v>
      </c>
      <c r="C14139" t="s">
        <v>57</v>
      </c>
      <c r="D14139" t="s">
        <v>74</v>
      </c>
      <c r="E14139" t="s">
        <v>68</v>
      </c>
      <c r="F14139" t="s">
        <v>60</v>
      </c>
      <c r="G14139" t="s">
        <v>76</v>
      </c>
      <c r="H14139" t="s">
        <v>62</v>
      </c>
      <c r="I14139" t="s">
        <v>67</v>
      </c>
      <c r="J14139">
        <v>3.0524963545289701E-2</v>
      </c>
      <c r="K14139">
        <f t="shared" si="232"/>
        <v>10</v>
      </c>
    </row>
    <row r="14140" spans="1:11" x14ac:dyDescent="0.2">
      <c r="A14140">
        <v>1</v>
      </c>
      <c r="B14140" t="s">
        <v>85</v>
      </c>
      <c r="C14140" t="s">
        <v>63</v>
      </c>
      <c r="D14140" t="s">
        <v>74</v>
      </c>
      <c r="E14140" t="s">
        <v>68</v>
      </c>
      <c r="F14140" t="s">
        <v>60</v>
      </c>
      <c r="G14140" t="s">
        <v>76</v>
      </c>
      <c r="H14140" t="s">
        <v>62</v>
      </c>
      <c r="I14140" t="s">
        <v>67</v>
      </c>
      <c r="J14140">
        <v>2.0471462606168601E-2</v>
      </c>
      <c r="K14140">
        <f t="shared" si="232"/>
        <v>10</v>
      </c>
    </row>
    <row r="14141" spans="1:11" x14ac:dyDescent="0.2">
      <c r="A14141">
        <v>2</v>
      </c>
      <c r="B14141" t="s">
        <v>85</v>
      </c>
      <c r="C14141" t="s">
        <v>63</v>
      </c>
      <c r="D14141" t="s">
        <v>74</v>
      </c>
      <c r="E14141" t="s">
        <v>68</v>
      </c>
      <c r="F14141" t="s">
        <v>60</v>
      </c>
      <c r="G14141" t="s">
        <v>76</v>
      </c>
      <c r="H14141" t="s">
        <v>62</v>
      </c>
      <c r="I14141" t="s">
        <v>67</v>
      </c>
      <c r="J14141">
        <v>7.1512700805033197E-3</v>
      </c>
      <c r="K14141">
        <f t="shared" si="232"/>
        <v>10</v>
      </c>
    </row>
    <row r="14142" spans="1:11" x14ac:dyDescent="0.2">
      <c r="A14142">
        <v>3</v>
      </c>
      <c r="B14142" t="s">
        <v>85</v>
      </c>
      <c r="C14142" t="s">
        <v>63</v>
      </c>
      <c r="D14142" t="s">
        <v>74</v>
      </c>
      <c r="E14142" t="s">
        <v>68</v>
      </c>
      <c r="F14142" t="s">
        <v>60</v>
      </c>
      <c r="G14142" t="s">
        <v>76</v>
      </c>
      <c r="H14142" t="s">
        <v>62</v>
      </c>
      <c r="I14142" t="s">
        <v>67</v>
      </c>
      <c r="J14142">
        <v>1.84873280519771E-3</v>
      </c>
      <c r="K14142">
        <f t="shared" si="232"/>
        <v>10</v>
      </c>
    </row>
    <row r="14143" spans="1:11" x14ac:dyDescent="0.2">
      <c r="A14143">
        <v>4</v>
      </c>
      <c r="B14143" t="s">
        <v>85</v>
      </c>
      <c r="C14143" t="s">
        <v>63</v>
      </c>
      <c r="D14143" t="s">
        <v>74</v>
      </c>
      <c r="E14143" t="s">
        <v>68</v>
      </c>
      <c r="F14143" t="s">
        <v>60</v>
      </c>
      <c r="G14143" t="s">
        <v>76</v>
      </c>
      <c r="H14143" t="s">
        <v>62</v>
      </c>
      <c r="I14143" t="s">
        <v>67</v>
      </c>
      <c r="J14143" s="3">
        <v>9.6279025283906603E-4</v>
      </c>
      <c r="K14143">
        <f t="shared" si="232"/>
        <v>10</v>
      </c>
    </row>
    <row r="14144" spans="1:11" x14ac:dyDescent="0.2">
      <c r="A14144">
        <v>5</v>
      </c>
      <c r="B14144" t="s">
        <v>85</v>
      </c>
      <c r="C14144" t="s">
        <v>63</v>
      </c>
      <c r="D14144" t="s">
        <v>74</v>
      </c>
      <c r="E14144" t="s">
        <v>68</v>
      </c>
      <c r="F14144" t="s">
        <v>60</v>
      </c>
      <c r="G14144" t="s">
        <v>76</v>
      </c>
      <c r="H14144" t="s">
        <v>62</v>
      </c>
      <c r="I14144" t="s">
        <v>67</v>
      </c>
      <c r="J14144" s="3">
        <v>7.5742465225893505E-4</v>
      </c>
      <c r="K14144">
        <f t="shared" si="232"/>
        <v>10</v>
      </c>
    </row>
    <row r="14145" spans="1:11" x14ac:dyDescent="0.2">
      <c r="A14145">
        <v>6</v>
      </c>
      <c r="B14145" t="s">
        <v>85</v>
      </c>
      <c r="C14145" t="s">
        <v>63</v>
      </c>
      <c r="D14145" t="s">
        <v>74</v>
      </c>
      <c r="E14145" t="s">
        <v>68</v>
      </c>
      <c r="F14145" t="s">
        <v>60</v>
      </c>
      <c r="G14145" t="s">
        <v>76</v>
      </c>
      <c r="H14145" t="s">
        <v>62</v>
      </c>
      <c r="I14145" t="s">
        <v>67</v>
      </c>
      <c r="J14145" s="3">
        <v>7.15220897237918E-4</v>
      </c>
      <c r="K14145">
        <f t="shared" si="232"/>
        <v>10</v>
      </c>
    </row>
    <row r="14146" spans="1:11" x14ac:dyDescent="0.2">
      <c r="A14146">
        <v>7</v>
      </c>
      <c r="B14146" t="s">
        <v>85</v>
      </c>
      <c r="C14146" t="s">
        <v>63</v>
      </c>
      <c r="D14146" t="s">
        <v>74</v>
      </c>
      <c r="E14146" t="s">
        <v>68</v>
      </c>
      <c r="F14146" t="s">
        <v>60</v>
      </c>
      <c r="G14146" t="s">
        <v>76</v>
      </c>
      <c r="H14146" t="s">
        <v>62</v>
      </c>
      <c r="I14146" t="s">
        <v>67</v>
      </c>
      <c r="J14146">
        <v>1.0307942625625E-3</v>
      </c>
      <c r="K14146">
        <f t="shared" si="232"/>
        <v>10</v>
      </c>
    </row>
    <row r="14147" spans="1:11" x14ac:dyDescent="0.2">
      <c r="A14147">
        <v>8</v>
      </c>
      <c r="B14147" t="s">
        <v>85</v>
      </c>
      <c r="C14147" t="s">
        <v>63</v>
      </c>
      <c r="D14147" t="s">
        <v>74</v>
      </c>
      <c r="E14147" t="s">
        <v>68</v>
      </c>
      <c r="F14147" t="s">
        <v>60</v>
      </c>
      <c r="G14147" t="s">
        <v>76</v>
      </c>
      <c r="H14147" t="s">
        <v>62</v>
      </c>
      <c r="I14147" t="s">
        <v>67</v>
      </c>
      <c r="J14147">
        <v>2.6139806779658299E-3</v>
      </c>
      <c r="K14147">
        <f t="shared" si="232"/>
        <v>10</v>
      </c>
    </row>
    <row r="14148" spans="1:11" x14ac:dyDescent="0.2">
      <c r="A14148">
        <v>9</v>
      </c>
      <c r="B14148" t="s">
        <v>85</v>
      </c>
      <c r="C14148" t="s">
        <v>63</v>
      </c>
      <c r="D14148" t="s">
        <v>74</v>
      </c>
      <c r="E14148" t="s">
        <v>68</v>
      </c>
      <c r="F14148" t="s">
        <v>60</v>
      </c>
      <c r="G14148" t="s">
        <v>76</v>
      </c>
      <c r="H14148" t="s">
        <v>62</v>
      </c>
      <c r="I14148" t="s">
        <v>67</v>
      </c>
      <c r="J14148">
        <v>5.7317178505196702E-3</v>
      </c>
      <c r="K14148">
        <f t="shared" ref="K14148:K14211" si="233">MONTH(1&amp;B14148)</f>
        <v>10</v>
      </c>
    </row>
    <row r="14149" spans="1:11" x14ac:dyDescent="0.2">
      <c r="A14149">
        <v>10</v>
      </c>
      <c r="B14149" t="s">
        <v>85</v>
      </c>
      <c r="C14149" t="s">
        <v>63</v>
      </c>
      <c r="D14149" t="s">
        <v>74</v>
      </c>
      <c r="E14149" t="s">
        <v>68</v>
      </c>
      <c r="F14149" t="s">
        <v>60</v>
      </c>
      <c r="G14149" t="s">
        <v>76</v>
      </c>
      <c r="H14149" t="s">
        <v>62</v>
      </c>
      <c r="I14149" t="s">
        <v>67</v>
      </c>
      <c r="J14149">
        <v>1.21136948396458E-2</v>
      </c>
      <c r="K14149">
        <f t="shared" si="233"/>
        <v>10</v>
      </c>
    </row>
    <row r="14150" spans="1:11" x14ac:dyDescent="0.2">
      <c r="A14150">
        <v>11</v>
      </c>
      <c r="B14150" t="s">
        <v>85</v>
      </c>
      <c r="C14150" t="s">
        <v>63</v>
      </c>
      <c r="D14150" t="s">
        <v>74</v>
      </c>
      <c r="E14150" t="s">
        <v>68</v>
      </c>
      <c r="F14150" t="s">
        <v>60</v>
      </c>
      <c r="G14150" t="s">
        <v>76</v>
      </c>
      <c r="H14150" t="s">
        <v>62</v>
      </c>
      <c r="I14150" t="s">
        <v>67</v>
      </c>
      <c r="J14150">
        <v>2.1282292056040101E-2</v>
      </c>
      <c r="K14150">
        <f t="shared" si="233"/>
        <v>10</v>
      </c>
    </row>
    <row r="14151" spans="1:11" x14ac:dyDescent="0.2">
      <c r="A14151">
        <v>12</v>
      </c>
      <c r="B14151" t="s">
        <v>85</v>
      </c>
      <c r="C14151" t="s">
        <v>63</v>
      </c>
      <c r="D14151" t="s">
        <v>74</v>
      </c>
      <c r="E14151" t="s">
        <v>68</v>
      </c>
      <c r="F14151" t="s">
        <v>60</v>
      </c>
      <c r="G14151" t="s">
        <v>76</v>
      </c>
      <c r="H14151" t="s">
        <v>62</v>
      </c>
      <c r="I14151" t="s">
        <v>67</v>
      </c>
      <c r="J14151">
        <v>3.3098723271972601E-2</v>
      </c>
      <c r="K14151">
        <f t="shared" si="233"/>
        <v>10</v>
      </c>
    </row>
    <row r="14152" spans="1:11" x14ac:dyDescent="0.2">
      <c r="A14152">
        <v>13</v>
      </c>
      <c r="B14152" t="s">
        <v>85</v>
      </c>
      <c r="C14152" t="s">
        <v>63</v>
      </c>
      <c r="D14152" t="s">
        <v>74</v>
      </c>
      <c r="E14152" t="s">
        <v>68</v>
      </c>
      <c r="F14152" t="s">
        <v>60</v>
      </c>
      <c r="G14152" t="s">
        <v>76</v>
      </c>
      <c r="H14152" t="s">
        <v>62</v>
      </c>
      <c r="I14152" t="s">
        <v>67</v>
      </c>
      <c r="J14152">
        <v>4.7203929119765599E-2</v>
      </c>
      <c r="K14152">
        <f t="shared" si="233"/>
        <v>10</v>
      </c>
    </row>
    <row r="14153" spans="1:11" x14ac:dyDescent="0.2">
      <c r="A14153">
        <v>14</v>
      </c>
      <c r="B14153" t="s">
        <v>85</v>
      </c>
      <c r="C14153" t="s">
        <v>63</v>
      </c>
      <c r="D14153" t="s">
        <v>74</v>
      </c>
      <c r="E14153" t="s">
        <v>68</v>
      </c>
      <c r="F14153" t="s">
        <v>60</v>
      </c>
      <c r="G14153" t="s">
        <v>76</v>
      </c>
      <c r="H14153" t="s">
        <v>62</v>
      </c>
      <c r="I14153" t="s">
        <v>67</v>
      </c>
      <c r="J14153">
        <v>5.9925252133042797E-2</v>
      </c>
      <c r="K14153">
        <f t="shared" si="233"/>
        <v>10</v>
      </c>
    </row>
    <row r="14154" spans="1:11" x14ac:dyDescent="0.2">
      <c r="A14154">
        <v>15</v>
      </c>
      <c r="B14154" t="s">
        <v>85</v>
      </c>
      <c r="C14154" t="s">
        <v>63</v>
      </c>
      <c r="D14154" t="s">
        <v>74</v>
      </c>
      <c r="E14154" t="s">
        <v>68</v>
      </c>
      <c r="F14154" t="s">
        <v>60</v>
      </c>
      <c r="G14154" t="s">
        <v>76</v>
      </c>
      <c r="H14154" t="s">
        <v>62</v>
      </c>
      <c r="I14154" t="s">
        <v>67</v>
      </c>
      <c r="J14154">
        <v>6.6889779197856006E-2</v>
      </c>
      <c r="K14154">
        <f t="shared" si="233"/>
        <v>10</v>
      </c>
    </row>
    <row r="14155" spans="1:11" x14ac:dyDescent="0.2">
      <c r="A14155">
        <v>16</v>
      </c>
      <c r="B14155" t="s">
        <v>85</v>
      </c>
      <c r="C14155" t="s">
        <v>63</v>
      </c>
      <c r="D14155" t="s">
        <v>74</v>
      </c>
      <c r="E14155" t="s">
        <v>68</v>
      </c>
      <c r="F14155" t="s">
        <v>60</v>
      </c>
      <c r="G14155" t="s">
        <v>76</v>
      </c>
      <c r="H14155" t="s">
        <v>62</v>
      </c>
      <c r="I14155" t="s">
        <v>67</v>
      </c>
      <c r="J14155">
        <v>7.7675200373517703E-2</v>
      </c>
      <c r="K14155">
        <f t="shared" si="233"/>
        <v>10</v>
      </c>
    </row>
    <row r="14156" spans="1:11" x14ac:dyDescent="0.2">
      <c r="A14156">
        <v>17</v>
      </c>
      <c r="B14156" t="s">
        <v>85</v>
      </c>
      <c r="C14156" t="s">
        <v>63</v>
      </c>
      <c r="D14156" t="s">
        <v>74</v>
      </c>
      <c r="E14156" t="s">
        <v>68</v>
      </c>
      <c r="F14156" t="s">
        <v>60</v>
      </c>
      <c r="G14156" t="s">
        <v>76</v>
      </c>
      <c r="H14156" t="s">
        <v>62</v>
      </c>
      <c r="I14156" t="s">
        <v>67</v>
      </c>
      <c r="J14156">
        <v>9.0501609280795703E-2</v>
      </c>
      <c r="K14156">
        <f t="shared" si="233"/>
        <v>10</v>
      </c>
    </row>
    <row r="14157" spans="1:11" x14ac:dyDescent="0.2">
      <c r="A14157">
        <v>18</v>
      </c>
      <c r="B14157" t="s">
        <v>85</v>
      </c>
      <c r="C14157" t="s">
        <v>63</v>
      </c>
      <c r="D14157" t="s">
        <v>74</v>
      </c>
      <c r="E14157" t="s">
        <v>68</v>
      </c>
      <c r="F14157" t="s">
        <v>60</v>
      </c>
      <c r="G14157" t="s">
        <v>76</v>
      </c>
      <c r="H14157" t="s">
        <v>62</v>
      </c>
      <c r="I14157" t="s">
        <v>67</v>
      </c>
      <c r="J14157">
        <v>0.10141144836313599</v>
      </c>
      <c r="K14157">
        <f t="shared" si="233"/>
        <v>10</v>
      </c>
    </row>
    <row r="14158" spans="1:11" x14ac:dyDescent="0.2">
      <c r="A14158">
        <v>19</v>
      </c>
      <c r="B14158" t="s">
        <v>85</v>
      </c>
      <c r="C14158" t="s">
        <v>63</v>
      </c>
      <c r="D14158" t="s">
        <v>74</v>
      </c>
      <c r="E14158" t="s">
        <v>68</v>
      </c>
      <c r="F14158" t="s">
        <v>60</v>
      </c>
      <c r="G14158" t="s">
        <v>76</v>
      </c>
      <c r="H14158" t="s">
        <v>62</v>
      </c>
      <c r="I14158" t="s">
        <v>67</v>
      </c>
      <c r="J14158">
        <v>0.106549995502724</v>
      </c>
      <c r="K14158">
        <f t="shared" si="233"/>
        <v>10</v>
      </c>
    </row>
    <row r="14159" spans="1:11" x14ac:dyDescent="0.2">
      <c r="A14159">
        <v>20</v>
      </c>
      <c r="B14159" t="s">
        <v>85</v>
      </c>
      <c r="C14159" t="s">
        <v>63</v>
      </c>
      <c r="D14159" t="s">
        <v>74</v>
      </c>
      <c r="E14159" t="s">
        <v>68</v>
      </c>
      <c r="F14159" t="s">
        <v>60</v>
      </c>
      <c r="G14159" t="s">
        <v>76</v>
      </c>
      <c r="H14159" t="s">
        <v>62</v>
      </c>
      <c r="I14159" t="s">
        <v>67</v>
      </c>
      <c r="J14159">
        <v>0.100428686953764</v>
      </c>
      <c r="K14159">
        <f t="shared" si="233"/>
        <v>10</v>
      </c>
    </row>
    <row r="14160" spans="1:11" x14ac:dyDescent="0.2">
      <c r="A14160">
        <v>21</v>
      </c>
      <c r="B14160" t="s">
        <v>85</v>
      </c>
      <c r="C14160" t="s">
        <v>63</v>
      </c>
      <c r="D14160" t="s">
        <v>74</v>
      </c>
      <c r="E14160" t="s">
        <v>68</v>
      </c>
      <c r="F14160" t="s">
        <v>60</v>
      </c>
      <c r="G14160" t="s">
        <v>76</v>
      </c>
      <c r="H14160" t="s">
        <v>62</v>
      </c>
      <c r="I14160" t="s">
        <v>67</v>
      </c>
      <c r="J14160">
        <v>8.6694840198210402E-2</v>
      </c>
      <c r="K14160">
        <f t="shared" si="233"/>
        <v>10</v>
      </c>
    </row>
    <row r="14161" spans="1:11" x14ac:dyDescent="0.2">
      <c r="A14161">
        <v>22</v>
      </c>
      <c r="B14161" t="s">
        <v>85</v>
      </c>
      <c r="C14161" t="s">
        <v>63</v>
      </c>
      <c r="D14161" t="s">
        <v>74</v>
      </c>
      <c r="E14161" t="s">
        <v>68</v>
      </c>
      <c r="F14161" t="s">
        <v>60</v>
      </c>
      <c r="G14161" t="s">
        <v>76</v>
      </c>
      <c r="H14161" t="s">
        <v>62</v>
      </c>
      <c r="I14161" t="s">
        <v>67</v>
      </c>
      <c r="J14161">
        <v>6.8871822851506698E-2</v>
      </c>
      <c r="K14161">
        <f t="shared" si="233"/>
        <v>10</v>
      </c>
    </row>
    <row r="14162" spans="1:11" x14ac:dyDescent="0.2">
      <c r="A14162">
        <v>23</v>
      </c>
      <c r="B14162" t="s">
        <v>85</v>
      </c>
      <c r="C14162" t="s">
        <v>63</v>
      </c>
      <c r="D14162" t="s">
        <v>74</v>
      </c>
      <c r="E14162" t="s">
        <v>68</v>
      </c>
      <c r="F14162" t="s">
        <v>60</v>
      </c>
      <c r="G14162" t="s">
        <v>76</v>
      </c>
      <c r="H14162" t="s">
        <v>62</v>
      </c>
      <c r="I14162" t="s">
        <v>67</v>
      </c>
      <c r="J14162">
        <v>5.0718892862044299E-2</v>
      </c>
      <c r="K14162">
        <f t="shared" si="233"/>
        <v>10</v>
      </c>
    </row>
    <row r="14163" spans="1:11" x14ac:dyDescent="0.2">
      <c r="A14163">
        <v>24</v>
      </c>
      <c r="B14163" t="s">
        <v>85</v>
      </c>
      <c r="C14163" t="s">
        <v>63</v>
      </c>
      <c r="D14163" t="s">
        <v>74</v>
      </c>
      <c r="E14163" t="s">
        <v>68</v>
      </c>
      <c r="F14163" t="s">
        <v>60</v>
      </c>
      <c r="G14163" t="s">
        <v>76</v>
      </c>
      <c r="H14163" t="s">
        <v>62</v>
      </c>
      <c r="I14163" t="s">
        <v>67</v>
      </c>
      <c r="J14163">
        <v>3.5350438910722003E-2</v>
      </c>
      <c r="K14163">
        <f t="shared" si="233"/>
        <v>10</v>
      </c>
    </row>
    <row r="14164" spans="1:11" x14ac:dyDescent="0.2">
      <c r="A14164">
        <v>1</v>
      </c>
      <c r="B14164" t="s">
        <v>85</v>
      </c>
      <c r="C14164" t="s">
        <v>57</v>
      </c>
      <c r="D14164" t="s">
        <v>74</v>
      </c>
      <c r="E14164" t="s">
        <v>68</v>
      </c>
      <c r="F14164" t="s">
        <v>65</v>
      </c>
      <c r="G14164" t="s">
        <v>76</v>
      </c>
      <c r="H14164" t="s">
        <v>62</v>
      </c>
      <c r="I14164" t="s">
        <v>67</v>
      </c>
      <c r="J14164">
        <v>2.6743985192309298E-2</v>
      </c>
      <c r="K14164">
        <f t="shared" si="233"/>
        <v>10</v>
      </c>
    </row>
    <row r="14165" spans="1:11" x14ac:dyDescent="0.2">
      <c r="A14165">
        <v>2</v>
      </c>
      <c r="B14165" t="s">
        <v>85</v>
      </c>
      <c r="C14165" t="s">
        <v>57</v>
      </c>
      <c r="D14165" t="s">
        <v>74</v>
      </c>
      <c r="E14165" t="s">
        <v>68</v>
      </c>
      <c r="F14165" t="s">
        <v>65</v>
      </c>
      <c r="G14165" t="s">
        <v>76</v>
      </c>
      <c r="H14165" t="s">
        <v>62</v>
      </c>
      <c r="I14165" t="s">
        <v>67</v>
      </c>
      <c r="J14165">
        <v>1.23515869326146E-2</v>
      </c>
      <c r="K14165">
        <f t="shared" si="233"/>
        <v>10</v>
      </c>
    </row>
    <row r="14166" spans="1:11" x14ac:dyDescent="0.2">
      <c r="A14166">
        <v>3</v>
      </c>
      <c r="B14166" t="s">
        <v>85</v>
      </c>
      <c r="C14166" t="s">
        <v>57</v>
      </c>
      <c r="D14166" t="s">
        <v>74</v>
      </c>
      <c r="E14166" t="s">
        <v>68</v>
      </c>
      <c r="F14166" t="s">
        <v>65</v>
      </c>
      <c r="G14166" t="s">
        <v>76</v>
      </c>
      <c r="H14166" t="s">
        <v>62</v>
      </c>
      <c r="I14166" t="s">
        <v>67</v>
      </c>
      <c r="J14166">
        <v>4.7423181642652504E-3</v>
      </c>
      <c r="K14166">
        <f t="shared" si="233"/>
        <v>10</v>
      </c>
    </row>
    <row r="14167" spans="1:11" x14ac:dyDescent="0.2">
      <c r="A14167">
        <v>4</v>
      </c>
      <c r="B14167" t="s">
        <v>85</v>
      </c>
      <c r="C14167" t="s">
        <v>57</v>
      </c>
      <c r="D14167" t="s">
        <v>74</v>
      </c>
      <c r="E14167" t="s">
        <v>68</v>
      </c>
      <c r="F14167" t="s">
        <v>65</v>
      </c>
      <c r="G14167" t="s">
        <v>76</v>
      </c>
      <c r="H14167" t="s">
        <v>62</v>
      </c>
      <c r="I14167" t="s">
        <v>67</v>
      </c>
      <c r="J14167">
        <v>1.4413887049330499E-3</v>
      </c>
      <c r="K14167">
        <f t="shared" si="233"/>
        <v>10</v>
      </c>
    </row>
    <row r="14168" spans="1:11" x14ac:dyDescent="0.2">
      <c r="A14168">
        <v>5</v>
      </c>
      <c r="B14168" t="s">
        <v>85</v>
      </c>
      <c r="C14168" t="s">
        <v>57</v>
      </c>
      <c r="D14168" t="s">
        <v>74</v>
      </c>
      <c r="E14168" t="s">
        <v>68</v>
      </c>
      <c r="F14168" t="s">
        <v>65</v>
      </c>
      <c r="G14168" t="s">
        <v>76</v>
      </c>
      <c r="H14168" t="s">
        <v>62</v>
      </c>
      <c r="I14168" t="s">
        <v>67</v>
      </c>
      <c r="J14168" s="3">
        <v>8.1124875204588096E-4</v>
      </c>
      <c r="K14168">
        <f t="shared" si="233"/>
        <v>10</v>
      </c>
    </row>
    <row r="14169" spans="1:11" x14ac:dyDescent="0.2">
      <c r="A14169">
        <v>6</v>
      </c>
      <c r="B14169" t="s">
        <v>85</v>
      </c>
      <c r="C14169" t="s">
        <v>57</v>
      </c>
      <c r="D14169" t="s">
        <v>74</v>
      </c>
      <c r="E14169" t="s">
        <v>68</v>
      </c>
      <c r="F14169" t="s">
        <v>65</v>
      </c>
      <c r="G14169" t="s">
        <v>76</v>
      </c>
      <c r="H14169" t="s">
        <v>62</v>
      </c>
      <c r="I14169" t="s">
        <v>67</v>
      </c>
      <c r="J14169" s="3">
        <v>9.4970947550350904E-4</v>
      </c>
      <c r="K14169">
        <f t="shared" si="233"/>
        <v>10</v>
      </c>
    </row>
    <row r="14170" spans="1:11" x14ac:dyDescent="0.2">
      <c r="A14170">
        <v>7</v>
      </c>
      <c r="B14170" t="s">
        <v>85</v>
      </c>
      <c r="C14170" t="s">
        <v>57</v>
      </c>
      <c r="D14170" t="s">
        <v>74</v>
      </c>
      <c r="E14170" t="s">
        <v>68</v>
      </c>
      <c r="F14170" t="s">
        <v>65</v>
      </c>
      <c r="G14170" t="s">
        <v>76</v>
      </c>
      <c r="H14170" t="s">
        <v>62</v>
      </c>
      <c r="I14170" t="s">
        <v>67</v>
      </c>
      <c r="J14170">
        <v>1.82449311463747E-3</v>
      </c>
      <c r="K14170">
        <f t="shared" si="233"/>
        <v>10</v>
      </c>
    </row>
    <row r="14171" spans="1:11" x14ac:dyDescent="0.2">
      <c r="A14171">
        <v>8</v>
      </c>
      <c r="B14171" t="s">
        <v>85</v>
      </c>
      <c r="C14171" t="s">
        <v>57</v>
      </c>
      <c r="D14171" t="s">
        <v>74</v>
      </c>
      <c r="E14171" t="s">
        <v>68</v>
      </c>
      <c r="F14171" t="s">
        <v>65</v>
      </c>
      <c r="G14171" t="s">
        <v>76</v>
      </c>
      <c r="H14171" t="s">
        <v>62</v>
      </c>
      <c r="I14171" t="s">
        <v>67</v>
      </c>
      <c r="J14171">
        <v>4.0952779977036103E-3</v>
      </c>
      <c r="K14171">
        <f t="shared" si="233"/>
        <v>10</v>
      </c>
    </row>
    <row r="14172" spans="1:11" x14ac:dyDescent="0.2">
      <c r="A14172">
        <v>9</v>
      </c>
      <c r="B14172" t="s">
        <v>85</v>
      </c>
      <c r="C14172" t="s">
        <v>57</v>
      </c>
      <c r="D14172" t="s">
        <v>74</v>
      </c>
      <c r="E14172" t="s">
        <v>68</v>
      </c>
      <c r="F14172" t="s">
        <v>65</v>
      </c>
      <c r="G14172" t="s">
        <v>76</v>
      </c>
      <c r="H14172" t="s">
        <v>62</v>
      </c>
      <c r="I14172" t="s">
        <v>67</v>
      </c>
      <c r="J14172">
        <v>7.2416754070085297E-3</v>
      </c>
      <c r="K14172">
        <f t="shared" si="233"/>
        <v>10</v>
      </c>
    </row>
    <row r="14173" spans="1:11" x14ac:dyDescent="0.2">
      <c r="A14173">
        <v>10</v>
      </c>
      <c r="B14173" t="s">
        <v>85</v>
      </c>
      <c r="C14173" t="s">
        <v>57</v>
      </c>
      <c r="D14173" t="s">
        <v>74</v>
      </c>
      <c r="E14173" t="s">
        <v>68</v>
      </c>
      <c r="F14173" t="s">
        <v>65</v>
      </c>
      <c r="G14173" t="s">
        <v>76</v>
      </c>
      <c r="H14173" t="s">
        <v>62</v>
      </c>
      <c r="I14173" t="s">
        <v>67</v>
      </c>
      <c r="J14173">
        <v>1.04370444527325E-2</v>
      </c>
      <c r="K14173">
        <f t="shared" si="233"/>
        <v>10</v>
      </c>
    </row>
    <row r="14174" spans="1:11" x14ac:dyDescent="0.2">
      <c r="A14174">
        <v>11</v>
      </c>
      <c r="B14174" t="s">
        <v>85</v>
      </c>
      <c r="C14174" t="s">
        <v>57</v>
      </c>
      <c r="D14174" t="s">
        <v>74</v>
      </c>
      <c r="E14174" t="s">
        <v>68</v>
      </c>
      <c r="F14174" t="s">
        <v>65</v>
      </c>
      <c r="G14174" t="s">
        <v>76</v>
      </c>
      <c r="H14174" t="s">
        <v>62</v>
      </c>
      <c r="I14174" t="s">
        <v>67</v>
      </c>
      <c r="J14174">
        <v>1.37044245945598E-2</v>
      </c>
      <c r="K14174">
        <f t="shared" si="233"/>
        <v>10</v>
      </c>
    </row>
    <row r="14175" spans="1:11" x14ac:dyDescent="0.2">
      <c r="A14175">
        <v>12</v>
      </c>
      <c r="B14175" t="s">
        <v>85</v>
      </c>
      <c r="C14175" t="s">
        <v>57</v>
      </c>
      <c r="D14175" t="s">
        <v>74</v>
      </c>
      <c r="E14175" t="s">
        <v>68</v>
      </c>
      <c r="F14175" t="s">
        <v>65</v>
      </c>
      <c r="G14175" t="s">
        <v>76</v>
      </c>
      <c r="H14175" t="s">
        <v>62</v>
      </c>
      <c r="I14175" t="s">
        <v>67</v>
      </c>
      <c r="J14175">
        <v>1.8651475059145901E-2</v>
      </c>
      <c r="K14175">
        <f t="shared" si="233"/>
        <v>10</v>
      </c>
    </row>
    <row r="14176" spans="1:11" x14ac:dyDescent="0.2">
      <c r="A14176">
        <v>13</v>
      </c>
      <c r="B14176" t="s">
        <v>85</v>
      </c>
      <c r="C14176" t="s">
        <v>57</v>
      </c>
      <c r="D14176" t="s">
        <v>74</v>
      </c>
      <c r="E14176" t="s">
        <v>68</v>
      </c>
      <c r="F14176" t="s">
        <v>65</v>
      </c>
      <c r="G14176" t="s">
        <v>76</v>
      </c>
      <c r="H14176" t="s">
        <v>62</v>
      </c>
      <c r="I14176" t="s">
        <v>67</v>
      </c>
      <c r="J14176">
        <v>2.5751033661027701E-2</v>
      </c>
      <c r="K14176">
        <f t="shared" si="233"/>
        <v>10</v>
      </c>
    </row>
    <row r="14177" spans="1:11" x14ac:dyDescent="0.2">
      <c r="A14177">
        <v>14</v>
      </c>
      <c r="B14177" t="s">
        <v>85</v>
      </c>
      <c r="C14177" t="s">
        <v>57</v>
      </c>
      <c r="D14177" t="s">
        <v>74</v>
      </c>
      <c r="E14177" t="s">
        <v>68</v>
      </c>
      <c r="F14177" t="s">
        <v>65</v>
      </c>
      <c r="G14177" t="s">
        <v>76</v>
      </c>
      <c r="H14177" t="s">
        <v>62</v>
      </c>
      <c r="I14177" t="s">
        <v>67</v>
      </c>
      <c r="J14177">
        <v>3.3053838918528602E-2</v>
      </c>
      <c r="K14177">
        <f t="shared" si="233"/>
        <v>10</v>
      </c>
    </row>
    <row r="14178" spans="1:11" x14ac:dyDescent="0.2">
      <c r="A14178">
        <v>15</v>
      </c>
      <c r="B14178" t="s">
        <v>85</v>
      </c>
      <c r="C14178" t="s">
        <v>57</v>
      </c>
      <c r="D14178" t="s">
        <v>74</v>
      </c>
      <c r="E14178" t="s">
        <v>68</v>
      </c>
      <c r="F14178" t="s">
        <v>65</v>
      </c>
      <c r="G14178" t="s">
        <v>76</v>
      </c>
      <c r="H14178" t="s">
        <v>62</v>
      </c>
      <c r="I14178" t="s">
        <v>67</v>
      </c>
      <c r="J14178">
        <v>4.2373443988092299E-2</v>
      </c>
      <c r="K14178">
        <f t="shared" si="233"/>
        <v>10</v>
      </c>
    </row>
    <row r="14179" spans="1:11" x14ac:dyDescent="0.2">
      <c r="A14179">
        <v>16</v>
      </c>
      <c r="B14179" t="s">
        <v>85</v>
      </c>
      <c r="C14179" t="s">
        <v>57</v>
      </c>
      <c r="D14179" t="s">
        <v>74</v>
      </c>
      <c r="E14179" t="s">
        <v>68</v>
      </c>
      <c r="F14179" t="s">
        <v>65</v>
      </c>
      <c r="G14179" t="s">
        <v>76</v>
      </c>
      <c r="H14179" t="s">
        <v>62</v>
      </c>
      <c r="I14179" t="s">
        <v>67</v>
      </c>
      <c r="J14179">
        <v>5.8792453171426499E-2</v>
      </c>
      <c r="K14179">
        <f t="shared" si="233"/>
        <v>10</v>
      </c>
    </row>
    <row r="14180" spans="1:11" x14ac:dyDescent="0.2">
      <c r="A14180">
        <v>17</v>
      </c>
      <c r="B14180" t="s">
        <v>85</v>
      </c>
      <c r="C14180" t="s">
        <v>57</v>
      </c>
      <c r="D14180" t="s">
        <v>74</v>
      </c>
      <c r="E14180" t="s">
        <v>68</v>
      </c>
      <c r="F14180" t="s">
        <v>65</v>
      </c>
      <c r="G14180" t="s">
        <v>76</v>
      </c>
      <c r="H14180" t="s">
        <v>62</v>
      </c>
      <c r="I14180" t="s">
        <v>67</v>
      </c>
      <c r="J14180">
        <v>8.2460227092473401E-2</v>
      </c>
      <c r="K14180">
        <f t="shared" si="233"/>
        <v>10</v>
      </c>
    </row>
    <row r="14181" spans="1:11" x14ac:dyDescent="0.2">
      <c r="A14181">
        <v>18</v>
      </c>
      <c r="B14181" t="s">
        <v>85</v>
      </c>
      <c r="C14181" t="s">
        <v>57</v>
      </c>
      <c r="D14181" t="s">
        <v>74</v>
      </c>
      <c r="E14181" t="s">
        <v>68</v>
      </c>
      <c r="F14181" t="s">
        <v>65</v>
      </c>
      <c r="G14181" t="s">
        <v>76</v>
      </c>
      <c r="H14181" t="s">
        <v>62</v>
      </c>
      <c r="I14181" t="s">
        <v>67</v>
      </c>
      <c r="J14181">
        <v>0.107591503701834</v>
      </c>
      <c r="K14181">
        <f t="shared" si="233"/>
        <v>10</v>
      </c>
    </row>
    <row r="14182" spans="1:11" x14ac:dyDescent="0.2">
      <c r="A14182">
        <v>19</v>
      </c>
      <c r="B14182" t="s">
        <v>85</v>
      </c>
      <c r="C14182" t="s">
        <v>57</v>
      </c>
      <c r="D14182" t="s">
        <v>74</v>
      </c>
      <c r="E14182" t="s">
        <v>68</v>
      </c>
      <c r="F14182" t="s">
        <v>65</v>
      </c>
      <c r="G14182" t="s">
        <v>76</v>
      </c>
      <c r="H14182" t="s">
        <v>62</v>
      </c>
      <c r="I14182" t="s">
        <v>67</v>
      </c>
      <c r="J14182">
        <v>0.121467189259637</v>
      </c>
      <c r="K14182">
        <f t="shared" si="233"/>
        <v>10</v>
      </c>
    </row>
    <row r="14183" spans="1:11" x14ac:dyDescent="0.2">
      <c r="A14183">
        <v>20</v>
      </c>
      <c r="B14183" t="s">
        <v>85</v>
      </c>
      <c r="C14183" t="s">
        <v>57</v>
      </c>
      <c r="D14183" t="s">
        <v>74</v>
      </c>
      <c r="E14183" t="s">
        <v>68</v>
      </c>
      <c r="F14183" t="s">
        <v>65</v>
      </c>
      <c r="G14183" t="s">
        <v>76</v>
      </c>
      <c r="H14183" t="s">
        <v>62</v>
      </c>
      <c r="I14183" t="s">
        <v>67</v>
      </c>
      <c r="J14183">
        <v>0.119854735651188</v>
      </c>
      <c r="K14183">
        <f t="shared" si="233"/>
        <v>10</v>
      </c>
    </row>
    <row r="14184" spans="1:11" x14ac:dyDescent="0.2">
      <c r="A14184">
        <v>21</v>
      </c>
      <c r="B14184" t="s">
        <v>85</v>
      </c>
      <c r="C14184" t="s">
        <v>57</v>
      </c>
      <c r="D14184" t="s">
        <v>74</v>
      </c>
      <c r="E14184" t="s">
        <v>68</v>
      </c>
      <c r="F14184" t="s">
        <v>65</v>
      </c>
      <c r="G14184" t="s">
        <v>76</v>
      </c>
      <c r="H14184" t="s">
        <v>62</v>
      </c>
      <c r="I14184" t="s">
        <v>67</v>
      </c>
      <c r="J14184">
        <v>0.107430586980961</v>
      </c>
      <c r="K14184">
        <f t="shared" si="233"/>
        <v>10</v>
      </c>
    </row>
    <row r="14185" spans="1:11" x14ac:dyDescent="0.2">
      <c r="A14185">
        <v>22</v>
      </c>
      <c r="B14185" t="s">
        <v>85</v>
      </c>
      <c r="C14185" t="s">
        <v>57</v>
      </c>
      <c r="D14185" t="s">
        <v>74</v>
      </c>
      <c r="E14185" t="s">
        <v>68</v>
      </c>
      <c r="F14185" t="s">
        <v>65</v>
      </c>
      <c r="G14185" t="s">
        <v>76</v>
      </c>
      <c r="H14185" t="s">
        <v>62</v>
      </c>
      <c r="I14185" t="s">
        <v>67</v>
      </c>
      <c r="J14185">
        <v>8.7942664045512306E-2</v>
      </c>
      <c r="K14185">
        <f t="shared" si="233"/>
        <v>10</v>
      </c>
    </row>
    <row r="14186" spans="1:11" x14ac:dyDescent="0.2">
      <c r="A14186">
        <v>23</v>
      </c>
      <c r="B14186" t="s">
        <v>85</v>
      </c>
      <c r="C14186" t="s">
        <v>57</v>
      </c>
      <c r="D14186" t="s">
        <v>74</v>
      </c>
      <c r="E14186" t="s">
        <v>68</v>
      </c>
      <c r="F14186" t="s">
        <v>65</v>
      </c>
      <c r="G14186" t="s">
        <v>76</v>
      </c>
      <c r="H14186" t="s">
        <v>62</v>
      </c>
      <c r="I14186" t="s">
        <v>67</v>
      </c>
      <c r="J14186">
        <v>6.5564891177828502E-2</v>
      </c>
      <c r="K14186">
        <f t="shared" si="233"/>
        <v>10</v>
      </c>
    </row>
    <row r="14187" spans="1:11" x14ac:dyDescent="0.2">
      <c r="A14187">
        <v>24</v>
      </c>
      <c r="B14187" t="s">
        <v>85</v>
      </c>
      <c r="C14187" t="s">
        <v>57</v>
      </c>
      <c r="D14187" t="s">
        <v>74</v>
      </c>
      <c r="E14187" t="s">
        <v>68</v>
      </c>
      <c r="F14187" t="s">
        <v>65</v>
      </c>
      <c r="G14187" t="s">
        <v>76</v>
      </c>
      <c r="H14187" t="s">
        <v>62</v>
      </c>
      <c r="I14187" t="s">
        <v>67</v>
      </c>
      <c r="J14187">
        <v>4.4722804504027901E-2</v>
      </c>
      <c r="K14187">
        <f t="shared" si="233"/>
        <v>10</v>
      </c>
    </row>
    <row r="14188" spans="1:11" x14ac:dyDescent="0.2">
      <c r="A14188">
        <v>1</v>
      </c>
      <c r="B14188" t="s">
        <v>85</v>
      </c>
      <c r="C14188" t="s">
        <v>63</v>
      </c>
      <c r="D14188" t="s">
        <v>74</v>
      </c>
      <c r="E14188" t="s">
        <v>68</v>
      </c>
      <c r="F14188" t="s">
        <v>65</v>
      </c>
      <c r="G14188" t="s">
        <v>76</v>
      </c>
      <c r="H14188" t="s">
        <v>62</v>
      </c>
      <c r="I14188" t="s">
        <v>67</v>
      </c>
      <c r="J14188">
        <v>3.2232680426503402E-2</v>
      </c>
      <c r="K14188">
        <f t="shared" si="233"/>
        <v>10</v>
      </c>
    </row>
    <row r="14189" spans="1:11" x14ac:dyDescent="0.2">
      <c r="A14189">
        <v>2</v>
      </c>
      <c r="B14189" t="s">
        <v>85</v>
      </c>
      <c r="C14189" t="s">
        <v>63</v>
      </c>
      <c r="D14189" t="s">
        <v>74</v>
      </c>
      <c r="E14189" t="s">
        <v>68</v>
      </c>
      <c r="F14189" t="s">
        <v>65</v>
      </c>
      <c r="G14189" t="s">
        <v>76</v>
      </c>
      <c r="H14189" t="s">
        <v>62</v>
      </c>
      <c r="I14189" t="s">
        <v>67</v>
      </c>
      <c r="J14189">
        <v>1.5569447817365099E-2</v>
      </c>
      <c r="K14189">
        <f t="shared" si="233"/>
        <v>10</v>
      </c>
    </row>
    <row r="14190" spans="1:11" x14ac:dyDescent="0.2">
      <c r="A14190">
        <v>3</v>
      </c>
      <c r="B14190" t="s">
        <v>85</v>
      </c>
      <c r="C14190" t="s">
        <v>63</v>
      </c>
      <c r="D14190" t="s">
        <v>74</v>
      </c>
      <c r="E14190" t="s">
        <v>68</v>
      </c>
      <c r="F14190" t="s">
        <v>65</v>
      </c>
      <c r="G14190" t="s">
        <v>76</v>
      </c>
      <c r="H14190" t="s">
        <v>62</v>
      </c>
      <c r="I14190" t="s">
        <v>67</v>
      </c>
      <c r="J14190">
        <v>6.4844590597667598E-3</v>
      </c>
      <c r="K14190">
        <f t="shared" si="233"/>
        <v>10</v>
      </c>
    </row>
    <row r="14191" spans="1:11" x14ac:dyDescent="0.2">
      <c r="A14191">
        <v>4</v>
      </c>
      <c r="B14191" t="s">
        <v>85</v>
      </c>
      <c r="C14191" t="s">
        <v>63</v>
      </c>
      <c r="D14191" t="s">
        <v>74</v>
      </c>
      <c r="E14191" t="s">
        <v>68</v>
      </c>
      <c r="F14191" t="s">
        <v>65</v>
      </c>
      <c r="G14191" t="s">
        <v>76</v>
      </c>
      <c r="H14191" t="s">
        <v>62</v>
      </c>
      <c r="I14191" t="s">
        <v>67</v>
      </c>
      <c r="J14191">
        <v>2.42933361682364E-3</v>
      </c>
      <c r="K14191">
        <f t="shared" si="233"/>
        <v>10</v>
      </c>
    </row>
    <row r="14192" spans="1:11" x14ac:dyDescent="0.2">
      <c r="A14192">
        <v>5</v>
      </c>
      <c r="B14192" t="s">
        <v>85</v>
      </c>
      <c r="C14192" t="s">
        <v>63</v>
      </c>
      <c r="D14192" t="s">
        <v>74</v>
      </c>
      <c r="E14192" t="s">
        <v>68</v>
      </c>
      <c r="F14192" t="s">
        <v>65</v>
      </c>
      <c r="G14192" t="s">
        <v>76</v>
      </c>
      <c r="H14192" t="s">
        <v>62</v>
      </c>
      <c r="I14192" t="s">
        <v>67</v>
      </c>
      <c r="J14192">
        <v>1.5817242237502499E-3</v>
      </c>
      <c r="K14192">
        <f t="shared" si="233"/>
        <v>10</v>
      </c>
    </row>
    <row r="14193" spans="1:11" x14ac:dyDescent="0.2">
      <c r="A14193">
        <v>6</v>
      </c>
      <c r="B14193" t="s">
        <v>85</v>
      </c>
      <c r="C14193" t="s">
        <v>63</v>
      </c>
      <c r="D14193" t="s">
        <v>74</v>
      </c>
      <c r="E14193" t="s">
        <v>68</v>
      </c>
      <c r="F14193" t="s">
        <v>65</v>
      </c>
      <c r="G14193" t="s">
        <v>76</v>
      </c>
      <c r="H14193" t="s">
        <v>62</v>
      </c>
      <c r="I14193" t="s">
        <v>67</v>
      </c>
      <c r="J14193">
        <v>1.3748119089345399E-3</v>
      </c>
      <c r="K14193">
        <f t="shared" si="233"/>
        <v>10</v>
      </c>
    </row>
    <row r="14194" spans="1:11" x14ac:dyDescent="0.2">
      <c r="A14194">
        <v>7</v>
      </c>
      <c r="B14194" t="s">
        <v>85</v>
      </c>
      <c r="C14194" t="s">
        <v>63</v>
      </c>
      <c r="D14194" t="s">
        <v>74</v>
      </c>
      <c r="E14194" t="s">
        <v>68</v>
      </c>
      <c r="F14194" t="s">
        <v>65</v>
      </c>
      <c r="G14194" t="s">
        <v>76</v>
      </c>
      <c r="H14194" t="s">
        <v>62</v>
      </c>
      <c r="I14194" t="s">
        <v>67</v>
      </c>
      <c r="J14194">
        <v>1.5138189048932401E-3</v>
      </c>
      <c r="K14194">
        <f t="shared" si="233"/>
        <v>10</v>
      </c>
    </row>
    <row r="14195" spans="1:11" x14ac:dyDescent="0.2">
      <c r="A14195">
        <v>8</v>
      </c>
      <c r="B14195" t="s">
        <v>85</v>
      </c>
      <c r="C14195" t="s">
        <v>63</v>
      </c>
      <c r="D14195" t="s">
        <v>74</v>
      </c>
      <c r="E14195" t="s">
        <v>68</v>
      </c>
      <c r="F14195" t="s">
        <v>65</v>
      </c>
      <c r="G14195" t="s">
        <v>76</v>
      </c>
      <c r="H14195" t="s">
        <v>62</v>
      </c>
      <c r="I14195" t="s">
        <v>67</v>
      </c>
      <c r="J14195">
        <v>2.3913299292696198E-3</v>
      </c>
      <c r="K14195">
        <f t="shared" si="233"/>
        <v>10</v>
      </c>
    </row>
    <row r="14196" spans="1:11" x14ac:dyDescent="0.2">
      <c r="A14196">
        <v>9</v>
      </c>
      <c r="B14196" t="s">
        <v>85</v>
      </c>
      <c r="C14196" t="s">
        <v>63</v>
      </c>
      <c r="D14196" t="s">
        <v>74</v>
      </c>
      <c r="E14196" t="s">
        <v>68</v>
      </c>
      <c r="F14196" t="s">
        <v>65</v>
      </c>
      <c r="G14196" t="s">
        <v>76</v>
      </c>
      <c r="H14196" t="s">
        <v>62</v>
      </c>
      <c r="I14196" t="s">
        <v>67</v>
      </c>
      <c r="J14196">
        <v>4.3677336493714797E-3</v>
      </c>
      <c r="K14196">
        <f t="shared" si="233"/>
        <v>10</v>
      </c>
    </row>
    <row r="14197" spans="1:11" x14ac:dyDescent="0.2">
      <c r="A14197">
        <v>10</v>
      </c>
      <c r="B14197" t="s">
        <v>85</v>
      </c>
      <c r="C14197" t="s">
        <v>63</v>
      </c>
      <c r="D14197" t="s">
        <v>74</v>
      </c>
      <c r="E14197" t="s">
        <v>68</v>
      </c>
      <c r="F14197" t="s">
        <v>65</v>
      </c>
      <c r="G14197" t="s">
        <v>76</v>
      </c>
      <c r="H14197" t="s">
        <v>62</v>
      </c>
      <c r="I14197" t="s">
        <v>67</v>
      </c>
      <c r="J14197">
        <v>8.1140464050753602E-3</v>
      </c>
      <c r="K14197">
        <f t="shared" si="233"/>
        <v>10</v>
      </c>
    </row>
    <row r="14198" spans="1:11" x14ac:dyDescent="0.2">
      <c r="A14198">
        <v>11</v>
      </c>
      <c r="B14198" t="s">
        <v>85</v>
      </c>
      <c r="C14198" t="s">
        <v>63</v>
      </c>
      <c r="D14198" t="s">
        <v>74</v>
      </c>
      <c r="E14198" t="s">
        <v>68</v>
      </c>
      <c r="F14198" t="s">
        <v>65</v>
      </c>
      <c r="G14198" t="s">
        <v>76</v>
      </c>
      <c r="H14198" t="s">
        <v>62</v>
      </c>
      <c r="I14198" t="s">
        <v>67</v>
      </c>
      <c r="J14198">
        <v>1.40738813398722E-2</v>
      </c>
      <c r="K14198">
        <f t="shared" si="233"/>
        <v>10</v>
      </c>
    </row>
    <row r="14199" spans="1:11" x14ac:dyDescent="0.2">
      <c r="A14199">
        <v>12</v>
      </c>
      <c r="B14199" t="s">
        <v>85</v>
      </c>
      <c r="C14199" t="s">
        <v>63</v>
      </c>
      <c r="D14199" t="s">
        <v>74</v>
      </c>
      <c r="E14199" t="s">
        <v>68</v>
      </c>
      <c r="F14199" t="s">
        <v>65</v>
      </c>
      <c r="G14199" t="s">
        <v>76</v>
      </c>
      <c r="H14199" t="s">
        <v>62</v>
      </c>
      <c r="I14199" t="s">
        <v>67</v>
      </c>
      <c r="J14199">
        <v>2.2767198739033701E-2</v>
      </c>
      <c r="K14199">
        <f t="shared" si="233"/>
        <v>10</v>
      </c>
    </row>
    <row r="14200" spans="1:11" x14ac:dyDescent="0.2">
      <c r="A14200">
        <v>13</v>
      </c>
      <c r="B14200" t="s">
        <v>85</v>
      </c>
      <c r="C14200" t="s">
        <v>63</v>
      </c>
      <c r="D14200" t="s">
        <v>74</v>
      </c>
      <c r="E14200" t="s">
        <v>68</v>
      </c>
      <c r="F14200" t="s">
        <v>65</v>
      </c>
      <c r="G14200" t="s">
        <v>76</v>
      </c>
      <c r="H14200" t="s">
        <v>62</v>
      </c>
      <c r="I14200" t="s">
        <v>67</v>
      </c>
      <c r="J14200">
        <v>3.4681374885034498E-2</v>
      </c>
      <c r="K14200">
        <f t="shared" si="233"/>
        <v>10</v>
      </c>
    </row>
    <row r="14201" spans="1:11" x14ac:dyDescent="0.2">
      <c r="A14201">
        <v>14</v>
      </c>
      <c r="B14201" t="s">
        <v>85</v>
      </c>
      <c r="C14201" t="s">
        <v>63</v>
      </c>
      <c r="D14201" t="s">
        <v>74</v>
      </c>
      <c r="E14201" t="s">
        <v>68</v>
      </c>
      <c r="F14201" t="s">
        <v>65</v>
      </c>
      <c r="G14201" t="s">
        <v>76</v>
      </c>
      <c r="H14201" t="s">
        <v>62</v>
      </c>
      <c r="I14201" t="s">
        <v>67</v>
      </c>
      <c r="J14201">
        <v>4.6914105182456201E-2</v>
      </c>
      <c r="K14201">
        <f t="shared" si="233"/>
        <v>10</v>
      </c>
    </row>
    <row r="14202" spans="1:11" x14ac:dyDescent="0.2">
      <c r="A14202">
        <v>15</v>
      </c>
      <c r="B14202" t="s">
        <v>85</v>
      </c>
      <c r="C14202" t="s">
        <v>63</v>
      </c>
      <c r="D14202" t="s">
        <v>74</v>
      </c>
      <c r="E14202" t="s">
        <v>68</v>
      </c>
      <c r="F14202" t="s">
        <v>65</v>
      </c>
      <c r="G14202" t="s">
        <v>76</v>
      </c>
      <c r="H14202" t="s">
        <v>62</v>
      </c>
      <c r="I14202" t="s">
        <v>67</v>
      </c>
      <c r="J14202">
        <v>5.7048816189779299E-2</v>
      </c>
      <c r="K14202">
        <f t="shared" si="233"/>
        <v>10</v>
      </c>
    </row>
    <row r="14203" spans="1:11" x14ac:dyDescent="0.2">
      <c r="A14203">
        <v>16</v>
      </c>
      <c r="B14203" t="s">
        <v>85</v>
      </c>
      <c r="C14203" t="s">
        <v>63</v>
      </c>
      <c r="D14203" t="s">
        <v>74</v>
      </c>
      <c r="E14203" t="s">
        <v>68</v>
      </c>
      <c r="F14203" t="s">
        <v>65</v>
      </c>
      <c r="G14203" t="s">
        <v>76</v>
      </c>
      <c r="H14203" t="s">
        <v>62</v>
      </c>
      <c r="I14203" t="s">
        <v>67</v>
      </c>
      <c r="J14203">
        <v>6.8853305893957106E-2</v>
      </c>
      <c r="K14203">
        <f t="shared" si="233"/>
        <v>10</v>
      </c>
    </row>
    <row r="14204" spans="1:11" x14ac:dyDescent="0.2">
      <c r="A14204">
        <v>17</v>
      </c>
      <c r="B14204" t="s">
        <v>85</v>
      </c>
      <c r="C14204" t="s">
        <v>63</v>
      </c>
      <c r="D14204" t="s">
        <v>74</v>
      </c>
      <c r="E14204" t="s">
        <v>68</v>
      </c>
      <c r="F14204" t="s">
        <v>65</v>
      </c>
      <c r="G14204" t="s">
        <v>76</v>
      </c>
      <c r="H14204" t="s">
        <v>62</v>
      </c>
      <c r="I14204" t="s">
        <v>67</v>
      </c>
      <c r="J14204">
        <v>8.1636261369006202E-2</v>
      </c>
      <c r="K14204">
        <f t="shared" si="233"/>
        <v>10</v>
      </c>
    </row>
    <row r="14205" spans="1:11" x14ac:dyDescent="0.2">
      <c r="A14205">
        <v>18</v>
      </c>
      <c r="B14205" t="s">
        <v>85</v>
      </c>
      <c r="C14205" t="s">
        <v>63</v>
      </c>
      <c r="D14205" t="s">
        <v>74</v>
      </c>
      <c r="E14205" t="s">
        <v>68</v>
      </c>
      <c r="F14205" t="s">
        <v>65</v>
      </c>
      <c r="G14205" t="s">
        <v>76</v>
      </c>
      <c r="H14205" t="s">
        <v>62</v>
      </c>
      <c r="I14205" t="s">
        <v>67</v>
      </c>
      <c r="J14205">
        <v>9.36369740104874E-2</v>
      </c>
      <c r="K14205">
        <f t="shared" si="233"/>
        <v>10</v>
      </c>
    </row>
    <row r="14206" spans="1:11" x14ac:dyDescent="0.2">
      <c r="A14206">
        <v>19</v>
      </c>
      <c r="B14206" t="s">
        <v>85</v>
      </c>
      <c r="C14206" t="s">
        <v>63</v>
      </c>
      <c r="D14206" t="s">
        <v>74</v>
      </c>
      <c r="E14206" t="s">
        <v>68</v>
      </c>
      <c r="F14206" t="s">
        <v>65</v>
      </c>
      <c r="G14206" t="s">
        <v>76</v>
      </c>
      <c r="H14206" t="s">
        <v>62</v>
      </c>
      <c r="I14206" t="s">
        <v>67</v>
      </c>
      <c r="J14206">
        <v>0.10219486455238</v>
      </c>
      <c r="K14206">
        <f t="shared" si="233"/>
        <v>10</v>
      </c>
    </row>
    <row r="14207" spans="1:11" x14ac:dyDescent="0.2">
      <c r="A14207">
        <v>20</v>
      </c>
      <c r="B14207" t="s">
        <v>85</v>
      </c>
      <c r="C14207" t="s">
        <v>63</v>
      </c>
      <c r="D14207" t="s">
        <v>74</v>
      </c>
      <c r="E14207" t="s">
        <v>68</v>
      </c>
      <c r="F14207" t="s">
        <v>65</v>
      </c>
      <c r="G14207" t="s">
        <v>76</v>
      </c>
      <c r="H14207" t="s">
        <v>62</v>
      </c>
      <c r="I14207" t="s">
        <v>67</v>
      </c>
      <c r="J14207">
        <v>0.102840717591866</v>
      </c>
      <c r="K14207">
        <f t="shared" si="233"/>
        <v>10</v>
      </c>
    </row>
    <row r="14208" spans="1:11" x14ac:dyDescent="0.2">
      <c r="A14208">
        <v>21</v>
      </c>
      <c r="B14208" t="s">
        <v>85</v>
      </c>
      <c r="C14208" t="s">
        <v>63</v>
      </c>
      <c r="D14208" t="s">
        <v>74</v>
      </c>
      <c r="E14208" t="s">
        <v>68</v>
      </c>
      <c r="F14208" t="s">
        <v>65</v>
      </c>
      <c r="G14208" t="s">
        <v>76</v>
      </c>
      <c r="H14208" t="s">
        <v>62</v>
      </c>
      <c r="I14208" t="s">
        <v>67</v>
      </c>
      <c r="J14208">
        <v>9.6547053141303907E-2</v>
      </c>
      <c r="K14208">
        <f t="shared" si="233"/>
        <v>10</v>
      </c>
    </row>
    <row r="14209" spans="1:11" x14ac:dyDescent="0.2">
      <c r="A14209">
        <v>22</v>
      </c>
      <c r="B14209" t="s">
        <v>85</v>
      </c>
      <c r="C14209" t="s">
        <v>63</v>
      </c>
      <c r="D14209" t="s">
        <v>74</v>
      </c>
      <c r="E14209" t="s">
        <v>68</v>
      </c>
      <c r="F14209" t="s">
        <v>65</v>
      </c>
      <c r="G14209" t="s">
        <v>76</v>
      </c>
      <c r="H14209" t="s">
        <v>62</v>
      </c>
      <c r="I14209" t="s">
        <v>67</v>
      </c>
      <c r="J14209">
        <v>8.4463103575733597E-2</v>
      </c>
      <c r="K14209">
        <f t="shared" si="233"/>
        <v>10</v>
      </c>
    </row>
    <row r="14210" spans="1:11" x14ac:dyDescent="0.2">
      <c r="A14210">
        <v>23</v>
      </c>
      <c r="B14210" t="s">
        <v>85</v>
      </c>
      <c r="C14210" t="s">
        <v>63</v>
      </c>
      <c r="D14210" t="s">
        <v>74</v>
      </c>
      <c r="E14210" t="s">
        <v>68</v>
      </c>
      <c r="F14210" t="s">
        <v>65</v>
      </c>
      <c r="G14210" t="s">
        <v>76</v>
      </c>
      <c r="H14210" t="s">
        <v>62</v>
      </c>
      <c r="I14210" t="s">
        <v>67</v>
      </c>
      <c r="J14210">
        <v>6.7877805649429898E-2</v>
      </c>
      <c r="K14210">
        <f t="shared" si="233"/>
        <v>10</v>
      </c>
    </row>
    <row r="14211" spans="1:11" x14ac:dyDescent="0.2">
      <c r="A14211">
        <v>24</v>
      </c>
      <c r="B14211" t="s">
        <v>85</v>
      </c>
      <c r="C14211" t="s">
        <v>63</v>
      </c>
      <c r="D14211" t="s">
        <v>74</v>
      </c>
      <c r="E14211" t="s">
        <v>68</v>
      </c>
      <c r="F14211" t="s">
        <v>65</v>
      </c>
      <c r="G14211" t="s">
        <v>76</v>
      </c>
      <c r="H14211" t="s">
        <v>62</v>
      </c>
      <c r="I14211" t="s">
        <v>67</v>
      </c>
      <c r="J14211">
        <v>5.0405151937904798E-2</v>
      </c>
      <c r="K14211">
        <f t="shared" si="233"/>
        <v>10</v>
      </c>
    </row>
    <row r="14212" spans="1:11" x14ac:dyDescent="0.2">
      <c r="A14212">
        <v>1</v>
      </c>
      <c r="B14212" t="s">
        <v>85</v>
      </c>
      <c r="C14212" t="s">
        <v>57</v>
      </c>
      <c r="D14212" t="s">
        <v>74</v>
      </c>
      <c r="E14212" t="s">
        <v>64</v>
      </c>
      <c r="F14212" t="s">
        <v>60</v>
      </c>
      <c r="G14212" t="s">
        <v>76</v>
      </c>
      <c r="H14212" t="s">
        <v>62</v>
      </c>
      <c r="I14212" t="s">
        <v>67</v>
      </c>
      <c r="J14212">
        <v>2.7745889731646399E-2</v>
      </c>
      <c r="K14212">
        <f t="shared" ref="K14212:K14275" si="234">MONTH(1&amp;B14212)</f>
        <v>10</v>
      </c>
    </row>
    <row r="14213" spans="1:11" x14ac:dyDescent="0.2">
      <c r="A14213">
        <v>2</v>
      </c>
      <c r="B14213" t="s">
        <v>85</v>
      </c>
      <c r="C14213" t="s">
        <v>57</v>
      </c>
      <c r="D14213" t="s">
        <v>74</v>
      </c>
      <c r="E14213" t="s">
        <v>64</v>
      </c>
      <c r="F14213" t="s">
        <v>60</v>
      </c>
      <c r="G14213" t="s">
        <v>76</v>
      </c>
      <c r="H14213" t="s">
        <v>62</v>
      </c>
      <c r="I14213" t="s">
        <v>67</v>
      </c>
      <c r="J14213">
        <v>8.2226953749300093E-3</v>
      </c>
      <c r="K14213">
        <f t="shared" si="234"/>
        <v>10</v>
      </c>
    </row>
    <row r="14214" spans="1:11" x14ac:dyDescent="0.2">
      <c r="A14214">
        <v>3</v>
      </c>
      <c r="B14214" t="s">
        <v>85</v>
      </c>
      <c r="C14214" t="s">
        <v>57</v>
      </c>
      <c r="D14214" t="s">
        <v>74</v>
      </c>
      <c r="E14214" t="s">
        <v>64</v>
      </c>
      <c r="F14214" t="s">
        <v>60</v>
      </c>
      <c r="G14214" t="s">
        <v>76</v>
      </c>
      <c r="H14214" t="s">
        <v>62</v>
      </c>
      <c r="I14214" t="s">
        <v>67</v>
      </c>
      <c r="J14214">
        <v>1.63850976915222E-3</v>
      </c>
      <c r="K14214">
        <f t="shared" si="234"/>
        <v>10</v>
      </c>
    </row>
    <row r="14215" spans="1:11" x14ac:dyDescent="0.2">
      <c r="A14215">
        <v>4</v>
      </c>
      <c r="B14215" t="s">
        <v>85</v>
      </c>
      <c r="C14215" t="s">
        <v>57</v>
      </c>
      <c r="D14215" t="s">
        <v>74</v>
      </c>
      <c r="E14215" t="s">
        <v>64</v>
      </c>
      <c r="F14215" t="s">
        <v>60</v>
      </c>
      <c r="G14215" t="s">
        <v>76</v>
      </c>
      <c r="H14215" t="s">
        <v>62</v>
      </c>
      <c r="I14215" t="s">
        <v>67</v>
      </c>
      <c r="J14215" s="3">
        <v>7.0574624500109801E-4</v>
      </c>
      <c r="K14215">
        <f t="shared" si="234"/>
        <v>10</v>
      </c>
    </row>
    <row r="14216" spans="1:11" x14ac:dyDescent="0.2">
      <c r="A14216">
        <v>5</v>
      </c>
      <c r="B14216" t="s">
        <v>85</v>
      </c>
      <c r="C14216" t="s">
        <v>57</v>
      </c>
      <c r="D14216" t="s">
        <v>74</v>
      </c>
      <c r="E14216" t="s">
        <v>64</v>
      </c>
      <c r="F14216" t="s">
        <v>60</v>
      </c>
      <c r="G14216" t="s">
        <v>76</v>
      </c>
      <c r="H14216" t="s">
        <v>62</v>
      </c>
      <c r="I14216" t="s">
        <v>67</v>
      </c>
      <c r="J14216" s="3">
        <v>6.9106608446538895E-4</v>
      </c>
      <c r="K14216">
        <f t="shared" si="234"/>
        <v>10</v>
      </c>
    </row>
    <row r="14217" spans="1:11" x14ac:dyDescent="0.2">
      <c r="A14217">
        <v>6</v>
      </c>
      <c r="B14217" t="s">
        <v>85</v>
      </c>
      <c r="C14217" t="s">
        <v>57</v>
      </c>
      <c r="D14217" t="s">
        <v>74</v>
      </c>
      <c r="E14217" t="s">
        <v>64</v>
      </c>
      <c r="F14217" t="s">
        <v>60</v>
      </c>
      <c r="G14217" t="s">
        <v>76</v>
      </c>
      <c r="H14217" t="s">
        <v>62</v>
      </c>
      <c r="I14217" t="s">
        <v>67</v>
      </c>
      <c r="J14217" s="3">
        <v>8.9335325413725101E-4</v>
      </c>
      <c r="K14217">
        <f t="shared" si="234"/>
        <v>10</v>
      </c>
    </row>
    <row r="14218" spans="1:11" x14ac:dyDescent="0.2">
      <c r="A14218">
        <v>7</v>
      </c>
      <c r="B14218" t="s">
        <v>85</v>
      </c>
      <c r="C14218" t="s">
        <v>57</v>
      </c>
      <c r="D14218" t="s">
        <v>74</v>
      </c>
      <c r="E14218" t="s">
        <v>64</v>
      </c>
      <c r="F14218" t="s">
        <v>60</v>
      </c>
      <c r="G14218" t="s">
        <v>76</v>
      </c>
      <c r="H14218" t="s">
        <v>62</v>
      </c>
      <c r="I14218" t="s">
        <v>67</v>
      </c>
      <c r="J14218">
        <v>1.5647328928114501E-3</v>
      </c>
      <c r="K14218">
        <f t="shared" si="234"/>
        <v>10</v>
      </c>
    </row>
    <row r="14219" spans="1:11" x14ac:dyDescent="0.2">
      <c r="A14219">
        <v>8</v>
      </c>
      <c r="B14219" t="s">
        <v>85</v>
      </c>
      <c r="C14219" t="s">
        <v>57</v>
      </c>
      <c r="D14219" t="s">
        <v>74</v>
      </c>
      <c r="E14219" t="s">
        <v>64</v>
      </c>
      <c r="F14219" t="s">
        <v>60</v>
      </c>
      <c r="G14219" t="s">
        <v>76</v>
      </c>
      <c r="H14219" t="s">
        <v>62</v>
      </c>
      <c r="I14219" t="s">
        <v>67</v>
      </c>
      <c r="J14219">
        <v>2.7869847674931898E-3</v>
      </c>
      <c r="K14219">
        <f t="shared" si="234"/>
        <v>10</v>
      </c>
    </row>
    <row r="14220" spans="1:11" x14ac:dyDescent="0.2">
      <c r="A14220">
        <v>9</v>
      </c>
      <c r="B14220" t="s">
        <v>85</v>
      </c>
      <c r="C14220" t="s">
        <v>57</v>
      </c>
      <c r="D14220" t="s">
        <v>74</v>
      </c>
      <c r="E14220" t="s">
        <v>64</v>
      </c>
      <c r="F14220" t="s">
        <v>60</v>
      </c>
      <c r="G14220" t="s">
        <v>76</v>
      </c>
      <c r="H14220" t="s">
        <v>62</v>
      </c>
      <c r="I14220" t="s">
        <v>67</v>
      </c>
      <c r="J14220">
        <v>4.4213569514081497E-3</v>
      </c>
      <c r="K14220">
        <f t="shared" si="234"/>
        <v>10</v>
      </c>
    </row>
    <row r="14221" spans="1:11" x14ac:dyDescent="0.2">
      <c r="A14221">
        <v>10</v>
      </c>
      <c r="B14221" t="s">
        <v>85</v>
      </c>
      <c r="C14221" t="s">
        <v>57</v>
      </c>
      <c r="D14221" t="s">
        <v>74</v>
      </c>
      <c r="E14221" t="s">
        <v>64</v>
      </c>
      <c r="F14221" t="s">
        <v>60</v>
      </c>
      <c r="G14221" t="s">
        <v>76</v>
      </c>
      <c r="H14221" t="s">
        <v>62</v>
      </c>
      <c r="I14221" t="s">
        <v>67</v>
      </c>
      <c r="J14221">
        <v>6.1102793051918004E-3</v>
      </c>
      <c r="K14221">
        <f t="shared" si="234"/>
        <v>10</v>
      </c>
    </row>
    <row r="14222" spans="1:11" x14ac:dyDescent="0.2">
      <c r="A14222">
        <v>11</v>
      </c>
      <c r="B14222" t="s">
        <v>85</v>
      </c>
      <c r="C14222" t="s">
        <v>57</v>
      </c>
      <c r="D14222" t="s">
        <v>74</v>
      </c>
      <c r="E14222" t="s">
        <v>64</v>
      </c>
      <c r="F14222" t="s">
        <v>60</v>
      </c>
      <c r="G14222" t="s">
        <v>76</v>
      </c>
      <c r="H14222" t="s">
        <v>62</v>
      </c>
      <c r="I14222" t="s">
        <v>67</v>
      </c>
      <c r="J14222">
        <v>8.5751134777855096E-3</v>
      </c>
      <c r="K14222">
        <f t="shared" si="234"/>
        <v>10</v>
      </c>
    </row>
    <row r="14223" spans="1:11" x14ac:dyDescent="0.2">
      <c r="A14223">
        <v>12</v>
      </c>
      <c r="B14223" t="s">
        <v>85</v>
      </c>
      <c r="C14223" t="s">
        <v>57</v>
      </c>
      <c r="D14223" t="s">
        <v>74</v>
      </c>
      <c r="E14223" t="s">
        <v>64</v>
      </c>
      <c r="F14223" t="s">
        <v>60</v>
      </c>
      <c r="G14223" t="s">
        <v>76</v>
      </c>
      <c r="H14223" t="s">
        <v>62</v>
      </c>
      <c r="I14223" t="s">
        <v>67</v>
      </c>
      <c r="J14223">
        <v>1.28158028787535E-2</v>
      </c>
      <c r="K14223">
        <f t="shared" si="234"/>
        <v>10</v>
      </c>
    </row>
    <row r="14224" spans="1:11" x14ac:dyDescent="0.2">
      <c r="A14224">
        <v>13</v>
      </c>
      <c r="B14224" t="s">
        <v>85</v>
      </c>
      <c r="C14224" t="s">
        <v>57</v>
      </c>
      <c r="D14224" t="s">
        <v>74</v>
      </c>
      <c r="E14224" t="s">
        <v>64</v>
      </c>
      <c r="F14224" t="s">
        <v>60</v>
      </c>
      <c r="G14224" t="s">
        <v>76</v>
      </c>
      <c r="H14224" t="s">
        <v>62</v>
      </c>
      <c r="I14224" t="s">
        <v>67</v>
      </c>
      <c r="J14224">
        <v>1.86194474489117E-2</v>
      </c>
      <c r="K14224">
        <f t="shared" si="234"/>
        <v>10</v>
      </c>
    </row>
    <row r="14225" spans="1:11" x14ac:dyDescent="0.2">
      <c r="A14225">
        <v>14</v>
      </c>
      <c r="B14225" t="s">
        <v>85</v>
      </c>
      <c r="C14225" t="s">
        <v>57</v>
      </c>
      <c r="D14225" t="s">
        <v>74</v>
      </c>
      <c r="E14225" t="s">
        <v>64</v>
      </c>
      <c r="F14225" t="s">
        <v>60</v>
      </c>
      <c r="G14225" t="s">
        <v>76</v>
      </c>
      <c r="H14225" t="s">
        <v>62</v>
      </c>
      <c r="I14225" t="s">
        <v>67</v>
      </c>
      <c r="J14225">
        <v>2.58396565420007E-2</v>
      </c>
      <c r="K14225">
        <f t="shared" si="234"/>
        <v>10</v>
      </c>
    </row>
    <row r="14226" spans="1:11" x14ac:dyDescent="0.2">
      <c r="A14226">
        <v>15</v>
      </c>
      <c r="B14226" t="s">
        <v>85</v>
      </c>
      <c r="C14226" t="s">
        <v>57</v>
      </c>
      <c r="D14226" t="s">
        <v>74</v>
      </c>
      <c r="E14226" t="s">
        <v>64</v>
      </c>
      <c r="F14226" t="s">
        <v>60</v>
      </c>
      <c r="G14226" t="s">
        <v>76</v>
      </c>
      <c r="H14226" t="s">
        <v>62</v>
      </c>
      <c r="I14226" t="s">
        <v>67</v>
      </c>
      <c r="J14226">
        <v>3.6412494373256901E-2</v>
      </c>
      <c r="K14226">
        <f t="shared" si="234"/>
        <v>10</v>
      </c>
    </row>
    <row r="14227" spans="1:11" x14ac:dyDescent="0.2">
      <c r="A14227">
        <v>16</v>
      </c>
      <c r="B14227" t="s">
        <v>85</v>
      </c>
      <c r="C14227" t="s">
        <v>57</v>
      </c>
      <c r="D14227" t="s">
        <v>74</v>
      </c>
      <c r="E14227" t="s">
        <v>64</v>
      </c>
      <c r="F14227" t="s">
        <v>60</v>
      </c>
      <c r="G14227" t="s">
        <v>76</v>
      </c>
      <c r="H14227" t="s">
        <v>62</v>
      </c>
      <c r="I14227" t="s">
        <v>67</v>
      </c>
      <c r="J14227">
        <v>5.6900774877560602E-2</v>
      </c>
      <c r="K14227">
        <f t="shared" si="234"/>
        <v>10</v>
      </c>
    </row>
    <row r="14228" spans="1:11" x14ac:dyDescent="0.2">
      <c r="A14228">
        <v>17</v>
      </c>
      <c r="B14228" t="s">
        <v>85</v>
      </c>
      <c r="C14228" t="s">
        <v>57</v>
      </c>
      <c r="D14228" t="s">
        <v>74</v>
      </c>
      <c r="E14228" t="s">
        <v>64</v>
      </c>
      <c r="F14228" t="s">
        <v>60</v>
      </c>
      <c r="G14228" t="s">
        <v>76</v>
      </c>
      <c r="H14228" t="s">
        <v>62</v>
      </c>
      <c r="I14228" t="s">
        <v>67</v>
      </c>
      <c r="J14228">
        <v>8.6435896177349106E-2</v>
      </c>
      <c r="K14228">
        <f t="shared" si="234"/>
        <v>10</v>
      </c>
    </row>
    <row r="14229" spans="1:11" x14ac:dyDescent="0.2">
      <c r="A14229">
        <v>18</v>
      </c>
      <c r="B14229" t="s">
        <v>85</v>
      </c>
      <c r="C14229" t="s">
        <v>57</v>
      </c>
      <c r="D14229" t="s">
        <v>74</v>
      </c>
      <c r="E14229" t="s">
        <v>64</v>
      </c>
      <c r="F14229" t="s">
        <v>60</v>
      </c>
      <c r="G14229" t="s">
        <v>76</v>
      </c>
      <c r="H14229" t="s">
        <v>62</v>
      </c>
      <c r="I14229" t="s">
        <v>67</v>
      </c>
      <c r="J14229">
        <v>0.116438736852613</v>
      </c>
      <c r="K14229">
        <f t="shared" si="234"/>
        <v>10</v>
      </c>
    </row>
    <row r="14230" spans="1:11" x14ac:dyDescent="0.2">
      <c r="A14230">
        <v>19</v>
      </c>
      <c r="B14230" t="s">
        <v>85</v>
      </c>
      <c r="C14230" t="s">
        <v>57</v>
      </c>
      <c r="D14230" t="s">
        <v>74</v>
      </c>
      <c r="E14230" t="s">
        <v>64</v>
      </c>
      <c r="F14230" t="s">
        <v>60</v>
      </c>
      <c r="G14230" t="s">
        <v>76</v>
      </c>
      <c r="H14230" t="s">
        <v>62</v>
      </c>
      <c r="I14230" t="s">
        <v>67</v>
      </c>
      <c r="J14230">
        <v>0.12823191711212101</v>
      </c>
      <c r="K14230">
        <f t="shared" si="234"/>
        <v>10</v>
      </c>
    </row>
    <row r="14231" spans="1:11" x14ac:dyDescent="0.2">
      <c r="A14231">
        <v>20</v>
      </c>
      <c r="B14231" t="s">
        <v>85</v>
      </c>
      <c r="C14231" t="s">
        <v>57</v>
      </c>
      <c r="D14231" t="s">
        <v>74</v>
      </c>
      <c r="E14231" t="s">
        <v>64</v>
      </c>
      <c r="F14231" t="s">
        <v>60</v>
      </c>
      <c r="G14231" t="s">
        <v>76</v>
      </c>
      <c r="H14231" t="s">
        <v>62</v>
      </c>
      <c r="I14231" t="s">
        <v>67</v>
      </c>
      <c r="J14231">
        <v>0.124068936366238</v>
      </c>
      <c r="K14231">
        <f t="shared" si="234"/>
        <v>10</v>
      </c>
    </row>
    <row r="14232" spans="1:11" x14ac:dyDescent="0.2">
      <c r="A14232">
        <v>21</v>
      </c>
      <c r="B14232" t="s">
        <v>85</v>
      </c>
      <c r="C14232" t="s">
        <v>57</v>
      </c>
      <c r="D14232" t="s">
        <v>74</v>
      </c>
      <c r="E14232" t="s">
        <v>64</v>
      </c>
      <c r="F14232" t="s">
        <v>60</v>
      </c>
      <c r="G14232" t="s">
        <v>76</v>
      </c>
      <c r="H14232" t="s">
        <v>62</v>
      </c>
      <c r="I14232" t="s">
        <v>67</v>
      </c>
      <c r="J14232">
        <v>0.11427258140933</v>
      </c>
      <c r="K14232">
        <f t="shared" si="234"/>
        <v>10</v>
      </c>
    </row>
    <row r="14233" spans="1:11" x14ac:dyDescent="0.2">
      <c r="A14233">
        <v>22</v>
      </c>
      <c r="B14233" t="s">
        <v>85</v>
      </c>
      <c r="C14233" t="s">
        <v>57</v>
      </c>
      <c r="D14233" t="s">
        <v>74</v>
      </c>
      <c r="E14233" t="s">
        <v>64</v>
      </c>
      <c r="F14233" t="s">
        <v>60</v>
      </c>
      <c r="G14233" t="s">
        <v>76</v>
      </c>
      <c r="H14233" t="s">
        <v>62</v>
      </c>
      <c r="I14233" t="s">
        <v>67</v>
      </c>
      <c r="J14233">
        <v>9.6506953246898897E-2</v>
      </c>
      <c r="K14233">
        <f t="shared" si="234"/>
        <v>10</v>
      </c>
    </row>
    <row r="14234" spans="1:11" x14ac:dyDescent="0.2">
      <c r="A14234">
        <v>23</v>
      </c>
      <c r="B14234" t="s">
        <v>85</v>
      </c>
      <c r="C14234" t="s">
        <v>57</v>
      </c>
      <c r="D14234" t="s">
        <v>74</v>
      </c>
      <c r="E14234" t="s">
        <v>64</v>
      </c>
      <c r="F14234" t="s">
        <v>60</v>
      </c>
      <c r="G14234" t="s">
        <v>76</v>
      </c>
      <c r="H14234" t="s">
        <v>62</v>
      </c>
      <c r="I14234" t="s">
        <v>67</v>
      </c>
      <c r="J14234">
        <v>7.1475324652893399E-2</v>
      </c>
      <c r="K14234">
        <f t="shared" si="234"/>
        <v>10</v>
      </c>
    </row>
    <row r="14235" spans="1:11" x14ac:dyDescent="0.2">
      <c r="A14235">
        <v>24</v>
      </c>
      <c r="B14235" t="s">
        <v>85</v>
      </c>
      <c r="C14235" t="s">
        <v>57</v>
      </c>
      <c r="D14235" t="s">
        <v>74</v>
      </c>
      <c r="E14235" t="s">
        <v>64</v>
      </c>
      <c r="F14235" t="s">
        <v>60</v>
      </c>
      <c r="G14235" t="s">
        <v>76</v>
      </c>
      <c r="H14235" t="s">
        <v>62</v>
      </c>
      <c r="I14235" t="s">
        <v>67</v>
      </c>
      <c r="J14235">
        <v>4.8625750208047797E-2</v>
      </c>
      <c r="K14235">
        <f t="shared" si="234"/>
        <v>10</v>
      </c>
    </row>
    <row r="14236" spans="1:11" x14ac:dyDescent="0.2">
      <c r="A14236">
        <v>1</v>
      </c>
      <c r="B14236" t="s">
        <v>85</v>
      </c>
      <c r="C14236" t="s">
        <v>63</v>
      </c>
      <c r="D14236" t="s">
        <v>74</v>
      </c>
      <c r="E14236" t="s">
        <v>64</v>
      </c>
      <c r="F14236" t="s">
        <v>60</v>
      </c>
      <c r="G14236" t="s">
        <v>76</v>
      </c>
      <c r="H14236" t="s">
        <v>62</v>
      </c>
      <c r="I14236" t="s">
        <v>67</v>
      </c>
      <c r="J14236">
        <v>3.9690384432428803E-2</v>
      </c>
      <c r="K14236">
        <f t="shared" si="234"/>
        <v>10</v>
      </c>
    </row>
    <row r="14237" spans="1:11" x14ac:dyDescent="0.2">
      <c r="A14237">
        <v>2</v>
      </c>
      <c r="B14237" t="s">
        <v>85</v>
      </c>
      <c r="C14237" t="s">
        <v>63</v>
      </c>
      <c r="D14237" t="s">
        <v>74</v>
      </c>
      <c r="E14237" t="s">
        <v>64</v>
      </c>
      <c r="F14237" t="s">
        <v>60</v>
      </c>
      <c r="G14237" t="s">
        <v>76</v>
      </c>
      <c r="H14237" t="s">
        <v>62</v>
      </c>
      <c r="I14237" t="s">
        <v>67</v>
      </c>
      <c r="J14237">
        <v>1.26844051819501E-2</v>
      </c>
      <c r="K14237">
        <f t="shared" si="234"/>
        <v>10</v>
      </c>
    </row>
    <row r="14238" spans="1:11" x14ac:dyDescent="0.2">
      <c r="A14238">
        <v>3</v>
      </c>
      <c r="B14238" t="s">
        <v>85</v>
      </c>
      <c r="C14238" t="s">
        <v>63</v>
      </c>
      <c r="D14238" t="s">
        <v>74</v>
      </c>
      <c r="E14238" t="s">
        <v>64</v>
      </c>
      <c r="F14238" t="s">
        <v>60</v>
      </c>
      <c r="G14238" t="s">
        <v>76</v>
      </c>
      <c r="H14238" t="s">
        <v>62</v>
      </c>
      <c r="I14238" t="s">
        <v>67</v>
      </c>
      <c r="J14238">
        <v>3.2238431584150498E-3</v>
      </c>
      <c r="K14238">
        <f t="shared" si="234"/>
        <v>10</v>
      </c>
    </row>
    <row r="14239" spans="1:11" x14ac:dyDescent="0.2">
      <c r="A14239">
        <v>4</v>
      </c>
      <c r="B14239" t="s">
        <v>85</v>
      </c>
      <c r="C14239" t="s">
        <v>63</v>
      </c>
      <c r="D14239" t="s">
        <v>74</v>
      </c>
      <c r="E14239" t="s">
        <v>64</v>
      </c>
      <c r="F14239" t="s">
        <v>60</v>
      </c>
      <c r="G14239" t="s">
        <v>76</v>
      </c>
      <c r="H14239" t="s">
        <v>62</v>
      </c>
      <c r="I14239" t="s">
        <v>67</v>
      </c>
      <c r="J14239">
        <v>1.7223429324584199E-3</v>
      </c>
      <c r="K14239">
        <f t="shared" si="234"/>
        <v>10</v>
      </c>
    </row>
    <row r="14240" spans="1:11" x14ac:dyDescent="0.2">
      <c r="A14240">
        <v>5</v>
      </c>
      <c r="B14240" t="s">
        <v>85</v>
      </c>
      <c r="C14240" t="s">
        <v>63</v>
      </c>
      <c r="D14240" t="s">
        <v>74</v>
      </c>
      <c r="E14240" t="s">
        <v>64</v>
      </c>
      <c r="F14240" t="s">
        <v>60</v>
      </c>
      <c r="G14240" t="s">
        <v>76</v>
      </c>
      <c r="H14240" t="s">
        <v>62</v>
      </c>
      <c r="I14240" t="s">
        <v>67</v>
      </c>
      <c r="J14240">
        <v>1.2730095574134601E-3</v>
      </c>
      <c r="K14240">
        <f t="shared" si="234"/>
        <v>10</v>
      </c>
    </row>
    <row r="14241" spans="1:11" x14ac:dyDescent="0.2">
      <c r="A14241">
        <v>6</v>
      </c>
      <c r="B14241" t="s">
        <v>85</v>
      </c>
      <c r="C14241" t="s">
        <v>63</v>
      </c>
      <c r="D14241" t="s">
        <v>74</v>
      </c>
      <c r="E14241" t="s">
        <v>64</v>
      </c>
      <c r="F14241" t="s">
        <v>60</v>
      </c>
      <c r="G14241" t="s">
        <v>76</v>
      </c>
      <c r="H14241" t="s">
        <v>62</v>
      </c>
      <c r="I14241" t="s">
        <v>67</v>
      </c>
      <c r="J14241">
        <v>1.0303972695656599E-3</v>
      </c>
      <c r="K14241">
        <f t="shared" si="234"/>
        <v>10</v>
      </c>
    </row>
    <row r="14242" spans="1:11" x14ac:dyDescent="0.2">
      <c r="A14242">
        <v>7</v>
      </c>
      <c r="B14242" t="s">
        <v>85</v>
      </c>
      <c r="C14242" t="s">
        <v>63</v>
      </c>
      <c r="D14242" t="s">
        <v>74</v>
      </c>
      <c r="E14242" t="s">
        <v>64</v>
      </c>
      <c r="F14242" t="s">
        <v>60</v>
      </c>
      <c r="G14242" t="s">
        <v>76</v>
      </c>
      <c r="H14242" t="s">
        <v>62</v>
      </c>
      <c r="I14242" t="s">
        <v>67</v>
      </c>
      <c r="J14242">
        <v>1.2436948344185499E-3</v>
      </c>
      <c r="K14242">
        <f t="shared" si="234"/>
        <v>10</v>
      </c>
    </row>
    <row r="14243" spans="1:11" x14ac:dyDescent="0.2">
      <c r="A14243">
        <v>8</v>
      </c>
      <c r="B14243" t="s">
        <v>85</v>
      </c>
      <c r="C14243" t="s">
        <v>63</v>
      </c>
      <c r="D14243" t="s">
        <v>74</v>
      </c>
      <c r="E14243" t="s">
        <v>64</v>
      </c>
      <c r="F14243" t="s">
        <v>60</v>
      </c>
      <c r="G14243" t="s">
        <v>76</v>
      </c>
      <c r="H14243" t="s">
        <v>62</v>
      </c>
      <c r="I14243" t="s">
        <v>67</v>
      </c>
      <c r="J14243">
        <v>1.90424155621958E-3</v>
      </c>
      <c r="K14243">
        <f t="shared" si="234"/>
        <v>10</v>
      </c>
    </row>
    <row r="14244" spans="1:11" x14ac:dyDescent="0.2">
      <c r="A14244">
        <v>9</v>
      </c>
      <c r="B14244" t="s">
        <v>85</v>
      </c>
      <c r="C14244" t="s">
        <v>63</v>
      </c>
      <c r="D14244" t="s">
        <v>74</v>
      </c>
      <c r="E14244" t="s">
        <v>64</v>
      </c>
      <c r="F14244" t="s">
        <v>60</v>
      </c>
      <c r="G14244" t="s">
        <v>76</v>
      </c>
      <c r="H14244" t="s">
        <v>62</v>
      </c>
      <c r="I14244" t="s">
        <v>67</v>
      </c>
      <c r="J14244">
        <v>3.24268019551601E-3</v>
      </c>
      <c r="K14244">
        <f t="shared" si="234"/>
        <v>10</v>
      </c>
    </row>
    <row r="14245" spans="1:11" x14ac:dyDescent="0.2">
      <c r="A14245">
        <v>10</v>
      </c>
      <c r="B14245" t="s">
        <v>85</v>
      </c>
      <c r="C14245" t="s">
        <v>63</v>
      </c>
      <c r="D14245" t="s">
        <v>74</v>
      </c>
      <c r="E14245" t="s">
        <v>64</v>
      </c>
      <c r="F14245" t="s">
        <v>60</v>
      </c>
      <c r="G14245" t="s">
        <v>76</v>
      </c>
      <c r="H14245" t="s">
        <v>62</v>
      </c>
      <c r="I14245" t="s">
        <v>67</v>
      </c>
      <c r="J14245">
        <v>5.4185896133416298E-3</v>
      </c>
      <c r="K14245">
        <f t="shared" si="234"/>
        <v>10</v>
      </c>
    </row>
    <row r="14246" spans="1:11" x14ac:dyDescent="0.2">
      <c r="A14246">
        <v>11</v>
      </c>
      <c r="B14246" t="s">
        <v>85</v>
      </c>
      <c r="C14246" t="s">
        <v>63</v>
      </c>
      <c r="D14246" t="s">
        <v>74</v>
      </c>
      <c r="E14246" t="s">
        <v>64</v>
      </c>
      <c r="F14246" t="s">
        <v>60</v>
      </c>
      <c r="G14246" t="s">
        <v>76</v>
      </c>
      <c r="H14246" t="s">
        <v>62</v>
      </c>
      <c r="I14246" t="s">
        <v>67</v>
      </c>
      <c r="J14246">
        <v>9.4414777934892294E-3</v>
      </c>
      <c r="K14246">
        <f t="shared" si="234"/>
        <v>10</v>
      </c>
    </row>
    <row r="14247" spans="1:11" x14ac:dyDescent="0.2">
      <c r="A14247">
        <v>12</v>
      </c>
      <c r="B14247" t="s">
        <v>85</v>
      </c>
      <c r="C14247" t="s">
        <v>63</v>
      </c>
      <c r="D14247" t="s">
        <v>74</v>
      </c>
      <c r="E14247" t="s">
        <v>64</v>
      </c>
      <c r="F14247" t="s">
        <v>60</v>
      </c>
      <c r="G14247" t="s">
        <v>76</v>
      </c>
      <c r="H14247" t="s">
        <v>62</v>
      </c>
      <c r="I14247" t="s">
        <v>67</v>
      </c>
      <c r="J14247">
        <v>1.5640033699119E-2</v>
      </c>
      <c r="K14247">
        <f t="shared" si="234"/>
        <v>10</v>
      </c>
    </row>
    <row r="14248" spans="1:11" x14ac:dyDescent="0.2">
      <c r="A14248">
        <v>13</v>
      </c>
      <c r="B14248" t="s">
        <v>85</v>
      </c>
      <c r="C14248" t="s">
        <v>63</v>
      </c>
      <c r="D14248" t="s">
        <v>74</v>
      </c>
      <c r="E14248" t="s">
        <v>64</v>
      </c>
      <c r="F14248" t="s">
        <v>60</v>
      </c>
      <c r="G14248" t="s">
        <v>76</v>
      </c>
      <c r="H14248" t="s">
        <v>62</v>
      </c>
      <c r="I14248" t="s">
        <v>67</v>
      </c>
      <c r="J14248">
        <v>2.4326659322686399E-2</v>
      </c>
      <c r="K14248">
        <f t="shared" si="234"/>
        <v>10</v>
      </c>
    </row>
    <row r="14249" spans="1:11" x14ac:dyDescent="0.2">
      <c r="A14249">
        <v>14</v>
      </c>
      <c r="B14249" t="s">
        <v>85</v>
      </c>
      <c r="C14249" t="s">
        <v>63</v>
      </c>
      <c r="D14249" t="s">
        <v>74</v>
      </c>
      <c r="E14249" t="s">
        <v>64</v>
      </c>
      <c r="F14249" t="s">
        <v>60</v>
      </c>
      <c r="G14249" t="s">
        <v>76</v>
      </c>
      <c r="H14249" t="s">
        <v>62</v>
      </c>
      <c r="I14249" t="s">
        <v>67</v>
      </c>
      <c r="J14249">
        <v>3.3249324153345E-2</v>
      </c>
      <c r="K14249">
        <f t="shared" si="234"/>
        <v>10</v>
      </c>
    </row>
    <row r="14250" spans="1:11" x14ac:dyDescent="0.2">
      <c r="A14250">
        <v>15</v>
      </c>
      <c r="B14250" t="s">
        <v>85</v>
      </c>
      <c r="C14250" t="s">
        <v>63</v>
      </c>
      <c r="D14250" t="s">
        <v>74</v>
      </c>
      <c r="E14250" t="s">
        <v>64</v>
      </c>
      <c r="F14250" t="s">
        <v>60</v>
      </c>
      <c r="G14250" t="s">
        <v>76</v>
      </c>
      <c r="H14250" t="s">
        <v>62</v>
      </c>
      <c r="I14250" t="s">
        <v>67</v>
      </c>
      <c r="J14250">
        <v>4.4171837405818301E-2</v>
      </c>
      <c r="K14250">
        <f t="shared" si="234"/>
        <v>10</v>
      </c>
    </row>
    <row r="14251" spans="1:11" x14ac:dyDescent="0.2">
      <c r="A14251">
        <v>16</v>
      </c>
      <c r="B14251" t="s">
        <v>85</v>
      </c>
      <c r="C14251" t="s">
        <v>63</v>
      </c>
      <c r="D14251" t="s">
        <v>74</v>
      </c>
      <c r="E14251" t="s">
        <v>64</v>
      </c>
      <c r="F14251" t="s">
        <v>60</v>
      </c>
      <c r="G14251" t="s">
        <v>76</v>
      </c>
      <c r="H14251" t="s">
        <v>62</v>
      </c>
      <c r="I14251" t="s">
        <v>67</v>
      </c>
      <c r="J14251">
        <v>5.8903745045845897E-2</v>
      </c>
      <c r="K14251">
        <f t="shared" si="234"/>
        <v>10</v>
      </c>
    </row>
    <row r="14252" spans="1:11" x14ac:dyDescent="0.2">
      <c r="A14252">
        <v>17</v>
      </c>
      <c r="B14252" t="s">
        <v>85</v>
      </c>
      <c r="C14252" t="s">
        <v>63</v>
      </c>
      <c r="D14252" t="s">
        <v>74</v>
      </c>
      <c r="E14252" t="s">
        <v>64</v>
      </c>
      <c r="F14252" t="s">
        <v>60</v>
      </c>
      <c r="G14252" t="s">
        <v>76</v>
      </c>
      <c r="H14252" t="s">
        <v>62</v>
      </c>
      <c r="I14252" t="s">
        <v>67</v>
      </c>
      <c r="J14252">
        <v>7.5493237773160596E-2</v>
      </c>
      <c r="K14252">
        <f t="shared" si="234"/>
        <v>10</v>
      </c>
    </row>
    <row r="14253" spans="1:11" x14ac:dyDescent="0.2">
      <c r="A14253">
        <v>18</v>
      </c>
      <c r="B14253" t="s">
        <v>85</v>
      </c>
      <c r="C14253" t="s">
        <v>63</v>
      </c>
      <c r="D14253" t="s">
        <v>74</v>
      </c>
      <c r="E14253" t="s">
        <v>64</v>
      </c>
      <c r="F14253" t="s">
        <v>60</v>
      </c>
      <c r="G14253" t="s">
        <v>76</v>
      </c>
      <c r="H14253" t="s">
        <v>62</v>
      </c>
      <c r="I14253" t="s">
        <v>67</v>
      </c>
      <c r="J14253">
        <v>9.0430974670242498E-2</v>
      </c>
      <c r="K14253">
        <f t="shared" si="234"/>
        <v>10</v>
      </c>
    </row>
    <row r="14254" spans="1:11" x14ac:dyDescent="0.2">
      <c r="A14254">
        <v>19</v>
      </c>
      <c r="B14254" t="s">
        <v>85</v>
      </c>
      <c r="C14254" t="s">
        <v>63</v>
      </c>
      <c r="D14254" t="s">
        <v>74</v>
      </c>
      <c r="E14254" t="s">
        <v>64</v>
      </c>
      <c r="F14254" t="s">
        <v>60</v>
      </c>
      <c r="G14254" t="s">
        <v>76</v>
      </c>
      <c r="H14254" t="s">
        <v>62</v>
      </c>
      <c r="I14254" t="s">
        <v>67</v>
      </c>
      <c r="J14254">
        <v>0.10429798572150401</v>
      </c>
      <c r="K14254">
        <f t="shared" si="234"/>
        <v>10</v>
      </c>
    </row>
    <row r="14255" spans="1:11" x14ac:dyDescent="0.2">
      <c r="A14255">
        <v>20</v>
      </c>
      <c r="B14255" t="s">
        <v>85</v>
      </c>
      <c r="C14255" t="s">
        <v>63</v>
      </c>
      <c r="D14255" t="s">
        <v>74</v>
      </c>
      <c r="E14255" t="s">
        <v>64</v>
      </c>
      <c r="F14255" t="s">
        <v>60</v>
      </c>
      <c r="G14255" t="s">
        <v>76</v>
      </c>
      <c r="H14255" t="s">
        <v>62</v>
      </c>
      <c r="I14255" t="s">
        <v>67</v>
      </c>
      <c r="J14255">
        <v>0.110323253827301</v>
      </c>
      <c r="K14255">
        <f t="shared" si="234"/>
        <v>10</v>
      </c>
    </row>
    <row r="14256" spans="1:11" x14ac:dyDescent="0.2">
      <c r="A14256">
        <v>21</v>
      </c>
      <c r="B14256" t="s">
        <v>85</v>
      </c>
      <c r="C14256" t="s">
        <v>63</v>
      </c>
      <c r="D14256" t="s">
        <v>74</v>
      </c>
      <c r="E14256" t="s">
        <v>64</v>
      </c>
      <c r="F14256" t="s">
        <v>60</v>
      </c>
      <c r="G14256" t="s">
        <v>76</v>
      </c>
      <c r="H14256" t="s">
        <v>62</v>
      </c>
      <c r="I14256" t="s">
        <v>67</v>
      </c>
      <c r="J14256">
        <v>0.111717407168303</v>
      </c>
      <c r="K14256">
        <f t="shared" si="234"/>
        <v>10</v>
      </c>
    </row>
    <row r="14257" spans="1:11" x14ac:dyDescent="0.2">
      <c r="A14257">
        <v>22</v>
      </c>
      <c r="B14257" t="s">
        <v>85</v>
      </c>
      <c r="C14257" t="s">
        <v>63</v>
      </c>
      <c r="D14257" t="s">
        <v>74</v>
      </c>
      <c r="E14257" t="s">
        <v>64</v>
      </c>
      <c r="F14257" t="s">
        <v>60</v>
      </c>
      <c r="G14257" t="s">
        <v>76</v>
      </c>
      <c r="H14257" t="s">
        <v>62</v>
      </c>
      <c r="I14257" t="s">
        <v>67</v>
      </c>
      <c r="J14257">
        <v>0.10248485637110399</v>
      </c>
      <c r="K14257">
        <f t="shared" si="234"/>
        <v>10</v>
      </c>
    </row>
    <row r="14258" spans="1:11" x14ac:dyDescent="0.2">
      <c r="A14258">
        <v>23</v>
      </c>
      <c r="B14258" t="s">
        <v>85</v>
      </c>
      <c r="C14258" t="s">
        <v>63</v>
      </c>
      <c r="D14258" t="s">
        <v>74</v>
      </c>
      <c r="E14258" t="s">
        <v>64</v>
      </c>
      <c r="F14258" t="s">
        <v>60</v>
      </c>
      <c r="G14258" t="s">
        <v>76</v>
      </c>
      <c r="H14258" t="s">
        <v>62</v>
      </c>
      <c r="I14258" t="s">
        <v>67</v>
      </c>
      <c r="J14258">
        <v>8.4404565108116295E-2</v>
      </c>
      <c r="K14258">
        <f t="shared" si="234"/>
        <v>10</v>
      </c>
    </row>
    <row r="14259" spans="1:11" x14ac:dyDescent="0.2">
      <c r="A14259">
        <v>24</v>
      </c>
      <c r="B14259" t="s">
        <v>85</v>
      </c>
      <c r="C14259" t="s">
        <v>63</v>
      </c>
      <c r="D14259" t="s">
        <v>74</v>
      </c>
      <c r="E14259" t="s">
        <v>64</v>
      </c>
      <c r="F14259" t="s">
        <v>60</v>
      </c>
      <c r="G14259" t="s">
        <v>76</v>
      </c>
      <c r="H14259" t="s">
        <v>62</v>
      </c>
      <c r="I14259" t="s">
        <v>67</v>
      </c>
      <c r="J14259">
        <v>6.3681053208234695E-2</v>
      </c>
      <c r="K14259">
        <f t="shared" si="234"/>
        <v>10</v>
      </c>
    </row>
    <row r="14260" spans="1:11" x14ac:dyDescent="0.2">
      <c r="A14260">
        <v>1</v>
      </c>
      <c r="B14260" t="s">
        <v>85</v>
      </c>
      <c r="C14260" t="s">
        <v>57</v>
      </c>
      <c r="D14260" t="s">
        <v>74</v>
      </c>
      <c r="E14260" t="s">
        <v>64</v>
      </c>
      <c r="F14260" t="s">
        <v>65</v>
      </c>
      <c r="G14260" t="s">
        <v>76</v>
      </c>
      <c r="H14260" t="s">
        <v>62</v>
      </c>
      <c r="I14260" t="s">
        <v>67</v>
      </c>
      <c r="J14260">
        <v>2.4483343989131299E-2</v>
      </c>
      <c r="K14260">
        <f t="shared" si="234"/>
        <v>10</v>
      </c>
    </row>
    <row r="14261" spans="1:11" x14ac:dyDescent="0.2">
      <c r="A14261">
        <v>2</v>
      </c>
      <c r="B14261" t="s">
        <v>85</v>
      </c>
      <c r="C14261" t="s">
        <v>57</v>
      </c>
      <c r="D14261" t="s">
        <v>74</v>
      </c>
      <c r="E14261" t="s">
        <v>64</v>
      </c>
      <c r="F14261" t="s">
        <v>65</v>
      </c>
      <c r="G14261" t="s">
        <v>76</v>
      </c>
      <c r="H14261" t="s">
        <v>62</v>
      </c>
      <c r="I14261" t="s">
        <v>67</v>
      </c>
      <c r="J14261">
        <v>5.3203096299674199E-3</v>
      </c>
      <c r="K14261">
        <f t="shared" si="234"/>
        <v>10</v>
      </c>
    </row>
    <row r="14262" spans="1:11" x14ac:dyDescent="0.2">
      <c r="A14262">
        <v>3</v>
      </c>
      <c r="B14262" t="s">
        <v>85</v>
      </c>
      <c r="C14262" t="s">
        <v>57</v>
      </c>
      <c r="D14262" t="s">
        <v>74</v>
      </c>
      <c r="E14262" t="s">
        <v>64</v>
      </c>
      <c r="F14262" t="s">
        <v>65</v>
      </c>
      <c r="G14262" t="s">
        <v>76</v>
      </c>
      <c r="H14262" t="s">
        <v>62</v>
      </c>
      <c r="I14262" t="s">
        <v>67</v>
      </c>
      <c r="J14262">
        <v>2.3117539528883101E-3</v>
      </c>
      <c r="K14262">
        <f t="shared" si="234"/>
        <v>10</v>
      </c>
    </row>
    <row r="14263" spans="1:11" x14ac:dyDescent="0.2">
      <c r="A14263">
        <v>4</v>
      </c>
      <c r="B14263" t="s">
        <v>85</v>
      </c>
      <c r="C14263" t="s">
        <v>57</v>
      </c>
      <c r="D14263" t="s">
        <v>74</v>
      </c>
      <c r="E14263" t="s">
        <v>64</v>
      </c>
      <c r="F14263" t="s">
        <v>65</v>
      </c>
      <c r="G14263" t="s">
        <v>76</v>
      </c>
      <c r="H14263" t="s">
        <v>62</v>
      </c>
      <c r="I14263" t="s">
        <v>67</v>
      </c>
      <c r="J14263">
        <v>2.0511115858974599E-3</v>
      </c>
      <c r="K14263">
        <f t="shared" si="234"/>
        <v>10</v>
      </c>
    </row>
    <row r="14264" spans="1:11" x14ac:dyDescent="0.2">
      <c r="A14264">
        <v>5</v>
      </c>
      <c r="B14264" t="s">
        <v>85</v>
      </c>
      <c r="C14264" t="s">
        <v>57</v>
      </c>
      <c r="D14264" t="s">
        <v>74</v>
      </c>
      <c r="E14264" t="s">
        <v>64</v>
      </c>
      <c r="F14264" t="s">
        <v>65</v>
      </c>
      <c r="G14264" t="s">
        <v>76</v>
      </c>
      <c r="H14264" t="s">
        <v>62</v>
      </c>
      <c r="I14264" t="s">
        <v>67</v>
      </c>
      <c r="J14264">
        <v>2.0647586181681099E-3</v>
      </c>
      <c r="K14264">
        <f t="shared" si="234"/>
        <v>10</v>
      </c>
    </row>
    <row r="14265" spans="1:11" x14ac:dyDescent="0.2">
      <c r="A14265">
        <v>6</v>
      </c>
      <c r="B14265" t="s">
        <v>85</v>
      </c>
      <c r="C14265" t="s">
        <v>57</v>
      </c>
      <c r="D14265" t="s">
        <v>74</v>
      </c>
      <c r="E14265" t="s">
        <v>64</v>
      </c>
      <c r="F14265" t="s">
        <v>65</v>
      </c>
      <c r="G14265" t="s">
        <v>76</v>
      </c>
      <c r="H14265" t="s">
        <v>62</v>
      </c>
      <c r="I14265" t="s">
        <v>67</v>
      </c>
      <c r="J14265">
        <v>2.6174060528267001E-3</v>
      </c>
      <c r="K14265">
        <f t="shared" si="234"/>
        <v>10</v>
      </c>
    </row>
    <row r="14266" spans="1:11" x14ac:dyDescent="0.2">
      <c r="A14266">
        <v>7</v>
      </c>
      <c r="B14266" t="s">
        <v>85</v>
      </c>
      <c r="C14266" t="s">
        <v>57</v>
      </c>
      <c r="D14266" t="s">
        <v>74</v>
      </c>
      <c r="E14266" t="s">
        <v>64</v>
      </c>
      <c r="F14266" t="s">
        <v>65</v>
      </c>
      <c r="G14266" t="s">
        <v>76</v>
      </c>
      <c r="H14266" t="s">
        <v>62</v>
      </c>
      <c r="I14266" t="s">
        <v>67</v>
      </c>
      <c r="J14266">
        <v>3.7395032259755802E-3</v>
      </c>
      <c r="K14266">
        <f t="shared" si="234"/>
        <v>10</v>
      </c>
    </row>
    <row r="14267" spans="1:11" x14ac:dyDescent="0.2">
      <c r="A14267">
        <v>8</v>
      </c>
      <c r="B14267" t="s">
        <v>85</v>
      </c>
      <c r="C14267" t="s">
        <v>57</v>
      </c>
      <c r="D14267" t="s">
        <v>74</v>
      </c>
      <c r="E14267" t="s">
        <v>64</v>
      </c>
      <c r="F14267" t="s">
        <v>65</v>
      </c>
      <c r="G14267" t="s">
        <v>76</v>
      </c>
      <c r="H14267" t="s">
        <v>62</v>
      </c>
      <c r="I14267" t="s">
        <v>67</v>
      </c>
      <c r="J14267">
        <v>5.8815906193213103E-3</v>
      </c>
      <c r="K14267">
        <f t="shared" si="234"/>
        <v>10</v>
      </c>
    </row>
    <row r="14268" spans="1:11" x14ac:dyDescent="0.2">
      <c r="A14268">
        <v>9</v>
      </c>
      <c r="B14268" t="s">
        <v>85</v>
      </c>
      <c r="C14268" t="s">
        <v>57</v>
      </c>
      <c r="D14268" t="s">
        <v>74</v>
      </c>
      <c r="E14268" t="s">
        <v>64</v>
      </c>
      <c r="F14268" t="s">
        <v>65</v>
      </c>
      <c r="G14268" t="s">
        <v>76</v>
      </c>
      <c r="H14268" t="s">
        <v>62</v>
      </c>
      <c r="I14268" t="s">
        <v>67</v>
      </c>
      <c r="J14268">
        <v>8.0010831977524403E-3</v>
      </c>
      <c r="K14268">
        <f t="shared" si="234"/>
        <v>10</v>
      </c>
    </row>
    <row r="14269" spans="1:11" x14ac:dyDescent="0.2">
      <c r="A14269">
        <v>10</v>
      </c>
      <c r="B14269" t="s">
        <v>85</v>
      </c>
      <c r="C14269" t="s">
        <v>57</v>
      </c>
      <c r="D14269" t="s">
        <v>74</v>
      </c>
      <c r="E14269" t="s">
        <v>64</v>
      </c>
      <c r="F14269" t="s">
        <v>65</v>
      </c>
      <c r="G14269" t="s">
        <v>76</v>
      </c>
      <c r="H14269" t="s">
        <v>62</v>
      </c>
      <c r="I14269" t="s">
        <v>67</v>
      </c>
      <c r="J14269">
        <v>9.6637839935004698E-3</v>
      </c>
      <c r="K14269">
        <f t="shared" si="234"/>
        <v>10</v>
      </c>
    </row>
    <row r="14270" spans="1:11" x14ac:dyDescent="0.2">
      <c r="A14270">
        <v>11</v>
      </c>
      <c r="B14270" t="s">
        <v>85</v>
      </c>
      <c r="C14270" t="s">
        <v>57</v>
      </c>
      <c r="D14270" t="s">
        <v>74</v>
      </c>
      <c r="E14270" t="s">
        <v>64</v>
      </c>
      <c r="F14270" t="s">
        <v>65</v>
      </c>
      <c r="G14270" t="s">
        <v>76</v>
      </c>
      <c r="H14270" t="s">
        <v>62</v>
      </c>
      <c r="I14270" t="s">
        <v>67</v>
      </c>
      <c r="J14270">
        <v>1.31237645982134E-2</v>
      </c>
      <c r="K14270">
        <f t="shared" si="234"/>
        <v>10</v>
      </c>
    </row>
    <row r="14271" spans="1:11" x14ac:dyDescent="0.2">
      <c r="A14271">
        <v>12</v>
      </c>
      <c r="B14271" t="s">
        <v>85</v>
      </c>
      <c r="C14271" t="s">
        <v>57</v>
      </c>
      <c r="D14271" t="s">
        <v>74</v>
      </c>
      <c r="E14271" t="s">
        <v>64</v>
      </c>
      <c r="F14271" t="s">
        <v>65</v>
      </c>
      <c r="G14271" t="s">
        <v>76</v>
      </c>
      <c r="H14271" t="s">
        <v>62</v>
      </c>
      <c r="I14271" t="s">
        <v>67</v>
      </c>
      <c r="J14271">
        <v>1.78265655172886E-2</v>
      </c>
      <c r="K14271">
        <f t="shared" si="234"/>
        <v>10</v>
      </c>
    </row>
    <row r="14272" spans="1:11" x14ac:dyDescent="0.2">
      <c r="A14272">
        <v>13</v>
      </c>
      <c r="B14272" t="s">
        <v>85</v>
      </c>
      <c r="C14272" t="s">
        <v>57</v>
      </c>
      <c r="D14272" t="s">
        <v>74</v>
      </c>
      <c r="E14272" t="s">
        <v>64</v>
      </c>
      <c r="F14272" t="s">
        <v>65</v>
      </c>
      <c r="G14272" t="s">
        <v>76</v>
      </c>
      <c r="H14272" t="s">
        <v>62</v>
      </c>
      <c r="I14272" t="s">
        <v>67</v>
      </c>
      <c r="J14272">
        <v>2.4473670076437599E-2</v>
      </c>
      <c r="K14272">
        <f t="shared" si="234"/>
        <v>10</v>
      </c>
    </row>
    <row r="14273" spans="1:11" x14ac:dyDescent="0.2">
      <c r="A14273">
        <v>14</v>
      </c>
      <c r="B14273" t="s">
        <v>85</v>
      </c>
      <c r="C14273" t="s">
        <v>57</v>
      </c>
      <c r="D14273" t="s">
        <v>74</v>
      </c>
      <c r="E14273" t="s">
        <v>64</v>
      </c>
      <c r="F14273" t="s">
        <v>65</v>
      </c>
      <c r="G14273" t="s">
        <v>76</v>
      </c>
      <c r="H14273" t="s">
        <v>62</v>
      </c>
      <c r="I14273" t="s">
        <v>67</v>
      </c>
      <c r="J14273">
        <v>3.2718705373902299E-2</v>
      </c>
      <c r="K14273">
        <f t="shared" si="234"/>
        <v>10</v>
      </c>
    </row>
    <row r="14274" spans="1:11" x14ac:dyDescent="0.2">
      <c r="A14274">
        <v>15</v>
      </c>
      <c r="B14274" t="s">
        <v>85</v>
      </c>
      <c r="C14274" t="s">
        <v>57</v>
      </c>
      <c r="D14274" t="s">
        <v>74</v>
      </c>
      <c r="E14274" t="s">
        <v>64</v>
      </c>
      <c r="F14274" t="s">
        <v>65</v>
      </c>
      <c r="G14274" t="s">
        <v>76</v>
      </c>
      <c r="H14274" t="s">
        <v>62</v>
      </c>
      <c r="I14274" t="s">
        <v>67</v>
      </c>
      <c r="J14274">
        <v>4.3200816931316798E-2</v>
      </c>
      <c r="K14274">
        <f t="shared" si="234"/>
        <v>10</v>
      </c>
    </row>
    <row r="14275" spans="1:11" x14ac:dyDescent="0.2">
      <c r="A14275">
        <v>16</v>
      </c>
      <c r="B14275" t="s">
        <v>85</v>
      </c>
      <c r="C14275" t="s">
        <v>57</v>
      </c>
      <c r="D14275" t="s">
        <v>74</v>
      </c>
      <c r="E14275" t="s">
        <v>64</v>
      </c>
      <c r="F14275" t="s">
        <v>65</v>
      </c>
      <c r="G14275" t="s">
        <v>76</v>
      </c>
      <c r="H14275" t="s">
        <v>62</v>
      </c>
      <c r="I14275" t="s">
        <v>67</v>
      </c>
      <c r="J14275">
        <v>6.2763313925494696E-2</v>
      </c>
      <c r="K14275">
        <f t="shared" si="234"/>
        <v>10</v>
      </c>
    </row>
    <row r="14276" spans="1:11" x14ac:dyDescent="0.2">
      <c r="A14276">
        <v>17</v>
      </c>
      <c r="B14276" t="s">
        <v>85</v>
      </c>
      <c r="C14276" t="s">
        <v>57</v>
      </c>
      <c r="D14276" t="s">
        <v>74</v>
      </c>
      <c r="E14276" t="s">
        <v>64</v>
      </c>
      <c r="F14276" t="s">
        <v>65</v>
      </c>
      <c r="G14276" t="s">
        <v>76</v>
      </c>
      <c r="H14276" t="s">
        <v>62</v>
      </c>
      <c r="I14276" t="s">
        <v>67</v>
      </c>
      <c r="J14276">
        <v>8.9844841285483104E-2</v>
      </c>
      <c r="K14276">
        <f t="shared" ref="K14276:K14339" si="235">MONTH(1&amp;B14276)</f>
        <v>10</v>
      </c>
    </row>
    <row r="14277" spans="1:11" x14ac:dyDescent="0.2">
      <c r="A14277">
        <v>18</v>
      </c>
      <c r="B14277" t="s">
        <v>85</v>
      </c>
      <c r="C14277" t="s">
        <v>57</v>
      </c>
      <c r="D14277" t="s">
        <v>74</v>
      </c>
      <c r="E14277" t="s">
        <v>64</v>
      </c>
      <c r="F14277" t="s">
        <v>65</v>
      </c>
      <c r="G14277" t="s">
        <v>76</v>
      </c>
      <c r="H14277" t="s">
        <v>62</v>
      </c>
      <c r="I14277" t="s">
        <v>67</v>
      </c>
      <c r="J14277">
        <v>0.114984827430478</v>
      </c>
      <c r="K14277">
        <f t="shared" si="235"/>
        <v>10</v>
      </c>
    </row>
    <row r="14278" spans="1:11" x14ac:dyDescent="0.2">
      <c r="A14278">
        <v>19</v>
      </c>
      <c r="B14278" t="s">
        <v>85</v>
      </c>
      <c r="C14278" t="s">
        <v>57</v>
      </c>
      <c r="D14278" t="s">
        <v>74</v>
      </c>
      <c r="E14278" t="s">
        <v>64</v>
      </c>
      <c r="F14278" t="s">
        <v>65</v>
      </c>
      <c r="G14278" t="s">
        <v>76</v>
      </c>
      <c r="H14278" t="s">
        <v>62</v>
      </c>
      <c r="I14278" t="s">
        <v>67</v>
      </c>
      <c r="J14278">
        <v>0.123916397396829</v>
      </c>
      <c r="K14278">
        <f t="shared" si="235"/>
        <v>10</v>
      </c>
    </row>
    <row r="14279" spans="1:11" x14ac:dyDescent="0.2">
      <c r="A14279">
        <v>20</v>
      </c>
      <c r="B14279" t="s">
        <v>85</v>
      </c>
      <c r="C14279" t="s">
        <v>57</v>
      </c>
      <c r="D14279" t="s">
        <v>74</v>
      </c>
      <c r="E14279" t="s">
        <v>64</v>
      </c>
      <c r="F14279" t="s">
        <v>65</v>
      </c>
      <c r="G14279" t="s">
        <v>76</v>
      </c>
      <c r="H14279" t="s">
        <v>62</v>
      </c>
      <c r="I14279" t="s">
        <v>67</v>
      </c>
      <c r="J14279">
        <v>0.115711988220496</v>
      </c>
      <c r="K14279">
        <f t="shared" si="235"/>
        <v>10</v>
      </c>
    </row>
    <row r="14280" spans="1:11" x14ac:dyDescent="0.2">
      <c r="A14280">
        <v>21</v>
      </c>
      <c r="B14280" t="s">
        <v>85</v>
      </c>
      <c r="C14280" t="s">
        <v>57</v>
      </c>
      <c r="D14280" t="s">
        <v>74</v>
      </c>
      <c r="E14280" t="s">
        <v>64</v>
      </c>
      <c r="F14280" t="s">
        <v>65</v>
      </c>
      <c r="G14280" t="s">
        <v>76</v>
      </c>
      <c r="H14280" t="s">
        <v>62</v>
      </c>
      <c r="I14280" t="s">
        <v>67</v>
      </c>
      <c r="J14280">
        <v>0.104282742429212</v>
      </c>
      <c r="K14280">
        <f t="shared" si="235"/>
        <v>10</v>
      </c>
    </row>
    <row r="14281" spans="1:11" x14ac:dyDescent="0.2">
      <c r="A14281">
        <v>22</v>
      </c>
      <c r="B14281" t="s">
        <v>85</v>
      </c>
      <c r="C14281" t="s">
        <v>57</v>
      </c>
      <c r="D14281" t="s">
        <v>74</v>
      </c>
      <c r="E14281" t="s">
        <v>64</v>
      </c>
      <c r="F14281" t="s">
        <v>65</v>
      </c>
      <c r="G14281" t="s">
        <v>76</v>
      </c>
      <c r="H14281" t="s">
        <v>62</v>
      </c>
      <c r="I14281" t="s">
        <v>67</v>
      </c>
      <c r="J14281">
        <v>8.6679445488696397E-2</v>
      </c>
      <c r="K14281">
        <f t="shared" si="235"/>
        <v>10</v>
      </c>
    </row>
    <row r="14282" spans="1:11" x14ac:dyDescent="0.2">
      <c r="A14282">
        <v>23</v>
      </c>
      <c r="B14282" t="s">
        <v>85</v>
      </c>
      <c r="C14282" t="s">
        <v>57</v>
      </c>
      <c r="D14282" t="s">
        <v>74</v>
      </c>
      <c r="E14282" t="s">
        <v>64</v>
      </c>
      <c r="F14282" t="s">
        <v>65</v>
      </c>
      <c r="G14282" t="s">
        <v>76</v>
      </c>
      <c r="H14282" t="s">
        <v>62</v>
      </c>
      <c r="I14282" t="s">
        <v>67</v>
      </c>
      <c r="J14282">
        <v>6.2107582002194198E-2</v>
      </c>
      <c r="K14282">
        <f t="shared" si="235"/>
        <v>10</v>
      </c>
    </row>
    <row r="14283" spans="1:11" x14ac:dyDescent="0.2">
      <c r="A14283">
        <v>24</v>
      </c>
      <c r="B14283" t="s">
        <v>85</v>
      </c>
      <c r="C14283" t="s">
        <v>57</v>
      </c>
      <c r="D14283" t="s">
        <v>74</v>
      </c>
      <c r="E14283" t="s">
        <v>64</v>
      </c>
      <c r="F14283" t="s">
        <v>65</v>
      </c>
      <c r="G14283" t="s">
        <v>76</v>
      </c>
      <c r="H14283" t="s">
        <v>62</v>
      </c>
      <c r="I14283" t="s">
        <v>67</v>
      </c>
      <c r="J14283">
        <v>4.2230694458527E-2</v>
      </c>
      <c r="K14283">
        <f t="shared" si="235"/>
        <v>10</v>
      </c>
    </row>
    <row r="14284" spans="1:11" x14ac:dyDescent="0.2">
      <c r="A14284">
        <v>1</v>
      </c>
      <c r="B14284" t="s">
        <v>85</v>
      </c>
      <c r="C14284" t="s">
        <v>63</v>
      </c>
      <c r="D14284" t="s">
        <v>74</v>
      </c>
      <c r="E14284" t="s">
        <v>64</v>
      </c>
      <c r="F14284" t="s">
        <v>65</v>
      </c>
      <c r="G14284" t="s">
        <v>76</v>
      </c>
      <c r="H14284" t="s">
        <v>62</v>
      </c>
      <c r="I14284" t="s">
        <v>67</v>
      </c>
      <c r="J14284">
        <v>3.5646310522078603E-2</v>
      </c>
      <c r="K14284">
        <f t="shared" si="235"/>
        <v>10</v>
      </c>
    </row>
    <row r="14285" spans="1:11" x14ac:dyDescent="0.2">
      <c r="A14285">
        <v>2</v>
      </c>
      <c r="B14285" t="s">
        <v>85</v>
      </c>
      <c r="C14285" t="s">
        <v>63</v>
      </c>
      <c r="D14285" t="s">
        <v>74</v>
      </c>
      <c r="E14285" t="s">
        <v>64</v>
      </c>
      <c r="F14285" t="s">
        <v>65</v>
      </c>
      <c r="G14285" t="s">
        <v>76</v>
      </c>
      <c r="H14285" t="s">
        <v>62</v>
      </c>
      <c r="I14285" t="s">
        <v>67</v>
      </c>
      <c r="J14285">
        <v>9.6593554541363098E-3</v>
      </c>
      <c r="K14285">
        <f t="shared" si="235"/>
        <v>10</v>
      </c>
    </row>
    <row r="14286" spans="1:11" x14ac:dyDescent="0.2">
      <c r="A14286">
        <v>3</v>
      </c>
      <c r="B14286" t="s">
        <v>85</v>
      </c>
      <c r="C14286" t="s">
        <v>63</v>
      </c>
      <c r="D14286" t="s">
        <v>74</v>
      </c>
      <c r="E14286" t="s">
        <v>64</v>
      </c>
      <c r="F14286" t="s">
        <v>65</v>
      </c>
      <c r="G14286" t="s">
        <v>76</v>
      </c>
      <c r="H14286" t="s">
        <v>62</v>
      </c>
      <c r="I14286" t="s">
        <v>67</v>
      </c>
      <c r="J14286">
        <v>6.0106109043376902E-3</v>
      </c>
      <c r="K14286">
        <f t="shared" si="235"/>
        <v>10</v>
      </c>
    </row>
    <row r="14287" spans="1:11" x14ac:dyDescent="0.2">
      <c r="A14287">
        <v>4</v>
      </c>
      <c r="B14287" t="s">
        <v>85</v>
      </c>
      <c r="C14287" t="s">
        <v>63</v>
      </c>
      <c r="D14287" t="s">
        <v>74</v>
      </c>
      <c r="E14287" t="s">
        <v>64</v>
      </c>
      <c r="F14287" t="s">
        <v>65</v>
      </c>
      <c r="G14287" t="s">
        <v>76</v>
      </c>
      <c r="H14287" t="s">
        <v>62</v>
      </c>
      <c r="I14287" t="s">
        <v>67</v>
      </c>
      <c r="J14287">
        <v>4.5218874424070602E-3</v>
      </c>
      <c r="K14287">
        <f t="shared" si="235"/>
        <v>10</v>
      </c>
    </row>
    <row r="14288" spans="1:11" x14ac:dyDescent="0.2">
      <c r="A14288">
        <v>5</v>
      </c>
      <c r="B14288" t="s">
        <v>85</v>
      </c>
      <c r="C14288" t="s">
        <v>63</v>
      </c>
      <c r="D14288" t="s">
        <v>74</v>
      </c>
      <c r="E14288" t="s">
        <v>64</v>
      </c>
      <c r="F14288" t="s">
        <v>65</v>
      </c>
      <c r="G14288" t="s">
        <v>76</v>
      </c>
      <c r="H14288" t="s">
        <v>62</v>
      </c>
      <c r="I14288" t="s">
        <v>67</v>
      </c>
      <c r="J14288">
        <v>3.4383403497977899E-3</v>
      </c>
      <c r="K14288">
        <f t="shared" si="235"/>
        <v>10</v>
      </c>
    </row>
    <row r="14289" spans="1:11" x14ac:dyDescent="0.2">
      <c r="A14289">
        <v>6</v>
      </c>
      <c r="B14289" t="s">
        <v>85</v>
      </c>
      <c r="C14289" t="s">
        <v>63</v>
      </c>
      <c r="D14289" t="s">
        <v>74</v>
      </c>
      <c r="E14289" t="s">
        <v>64</v>
      </c>
      <c r="F14289" t="s">
        <v>65</v>
      </c>
      <c r="G14289" t="s">
        <v>76</v>
      </c>
      <c r="H14289" t="s">
        <v>62</v>
      </c>
      <c r="I14289" t="s">
        <v>67</v>
      </c>
      <c r="J14289">
        <v>2.6692103827165E-3</v>
      </c>
      <c r="K14289">
        <f t="shared" si="235"/>
        <v>10</v>
      </c>
    </row>
    <row r="14290" spans="1:11" x14ac:dyDescent="0.2">
      <c r="A14290">
        <v>7</v>
      </c>
      <c r="B14290" t="s">
        <v>85</v>
      </c>
      <c r="C14290" t="s">
        <v>63</v>
      </c>
      <c r="D14290" t="s">
        <v>74</v>
      </c>
      <c r="E14290" t="s">
        <v>64</v>
      </c>
      <c r="F14290" t="s">
        <v>65</v>
      </c>
      <c r="G14290" t="s">
        <v>76</v>
      </c>
      <c r="H14290" t="s">
        <v>62</v>
      </c>
      <c r="I14290" t="s">
        <v>67</v>
      </c>
      <c r="J14290">
        <v>3.1487775733189099E-3</v>
      </c>
      <c r="K14290">
        <f t="shared" si="235"/>
        <v>10</v>
      </c>
    </row>
    <row r="14291" spans="1:11" x14ac:dyDescent="0.2">
      <c r="A14291">
        <v>8</v>
      </c>
      <c r="B14291" t="s">
        <v>85</v>
      </c>
      <c r="C14291" t="s">
        <v>63</v>
      </c>
      <c r="D14291" t="s">
        <v>74</v>
      </c>
      <c r="E14291" t="s">
        <v>64</v>
      </c>
      <c r="F14291" t="s">
        <v>65</v>
      </c>
      <c r="G14291" t="s">
        <v>76</v>
      </c>
      <c r="H14291" t="s">
        <v>62</v>
      </c>
      <c r="I14291" t="s">
        <v>67</v>
      </c>
      <c r="J14291">
        <v>4.0583139222133899E-3</v>
      </c>
      <c r="K14291">
        <f t="shared" si="235"/>
        <v>10</v>
      </c>
    </row>
    <row r="14292" spans="1:11" x14ac:dyDescent="0.2">
      <c r="A14292">
        <v>9</v>
      </c>
      <c r="B14292" t="s">
        <v>85</v>
      </c>
      <c r="C14292" t="s">
        <v>63</v>
      </c>
      <c r="D14292" t="s">
        <v>74</v>
      </c>
      <c r="E14292" t="s">
        <v>64</v>
      </c>
      <c r="F14292" t="s">
        <v>65</v>
      </c>
      <c r="G14292" t="s">
        <v>76</v>
      </c>
      <c r="H14292" t="s">
        <v>62</v>
      </c>
      <c r="I14292" t="s">
        <v>67</v>
      </c>
      <c r="J14292">
        <v>6.3077891028508202E-3</v>
      </c>
      <c r="K14292">
        <f t="shared" si="235"/>
        <v>10</v>
      </c>
    </row>
    <row r="14293" spans="1:11" x14ac:dyDescent="0.2">
      <c r="A14293">
        <v>10</v>
      </c>
      <c r="B14293" t="s">
        <v>85</v>
      </c>
      <c r="C14293" t="s">
        <v>63</v>
      </c>
      <c r="D14293" t="s">
        <v>74</v>
      </c>
      <c r="E14293" t="s">
        <v>64</v>
      </c>
      <c r="F14293" t="s">
        <v>65</v>
      </c>
      <c r="G14293" t="s">
        <v>76</v>
      </c>
      <c r="H14293" t="s">
        <v>62</v>
      </c>
      <c r="I14293" t="s">
        <v>67</v>
      </c>
      <c r="J14293">
        <v>9.4746394266441401E-3</v>
      </c>
      <c r="K14293">
        <f t="shared" si="235"/>
        <v>10</v>
      </c>
    </row>
    <row r="14294" spans="1:11" x14ac:dyDescent="0.2">
      <c r="A14294">
        <v>11</v>
      </c>
      <c r="B14294" t="s">
        <v>85</v>
      </c>
      <c r="C14294" t="s">
        <v>63</v>
      </c>
      <c r="D14294" t="s">
        <v>74</v>
      </c>
      <c r="E14294" t="s">
        <v>64</v>
      </c>
      <c r="F14294" t="s">
        <v>65</v>
      </c>
      <c r="G14294" t="s">
        <v>76</v>
      </c>
      <c r="H14294" t="s">
        <v>62</v>
      </c>
      <c r="I14294" t="s">
        <v>67</v>
      </c>
      <c r="J14294">
        <v>1.45925940737568E-2</v>
      </c>
      <c r="K14294">
        <f t="shared" si="235"/>
        <v>10</v>
      </c>
    </row>
    <row r="14295" spans="1:11" x14ac:dyDescent="0.2">
      <c r="A14295">
        <v>12</v>
      </c>
      <c r="B14295" t="s">
        <v>85</v>
      </c>
      <c r="C14295" t="s">
        <v>63</v>
      </c>
      <c r="D14295" t="s">
        <v>74</v>
      </c>
      <c r="E14295" t="s">
        <v>64</v>
      </c>
      <c r="F14295" t="s">
        <v>65</v>
      </c>
      <c r="G14295" t="s">
        <v>76</v>
      </c>
      <c r="H14295" t="s">
        <v>62</v>
      </c>
      <c r="I14295" t="s">
        <v>67</v>
      </c>
      <c r="J14295">
        <v>2.2574234566722601E-2</v>
      </c>
      <c r="K14295">
        <f t="shared" si="235"/>
        <v>10</v>
      </c>
    </row>
    <row r="14296" spans="1:11" x14ac:dyDescent="0.2">
      <c r="A14296">
        <v>13</v>
      </c>
      <c r="B14296" t="s">
        <v>85</v>
      </c>
      <c r="C14296" t="s">
        <v>63</v>
      </c>
      <c r="D14296" t="s">
        <v>74</v>
      </c>
      <c r="E14296" t="s">
        <v>64</v>
      </c>
      <c r="F14296" t="s">
        <v>65</v>
      </c>
      <c r="G14296" t="s">
        <v>76</v>
      </c>
      <c r="H14296" t="s">
        <v>62</v>
      </c>
      <c r="I14296" t="s">
        <v>67</v>
      </c>
      <c r="J14296">
        <v>3.1994324150122197E-2</v>
      </c>
      <c r="K14296">
        <f t="shared" si="235"/>
        <v>10</v>
      </c>
    </row>
    <row r="14297" spans="1:11" x14ac:dyDescent="0.2">
      <c r="A14297">
        <v>14</v>
      </c>
      <c r="B14297" t="s">
        <v>85</v>
      </c>
      <c r="C14297" t="s">
        <v>63</v>
      </c>
      <c r="D14297" t="s">
        <v>74</v>
      </c>
      <c r="E14297" t="s">
        <v>64</v>
      </c>
      <c r="F14297" t="s">
        <v>65</v>
      </c>
      <c r="G14297" t="s">
        <v>76</v>
      </c>
      <c r="H14297" t="s">
        <v>62</v>
      </c>
      <c r="I14297" t="s">
        <v>67</v>
      </c>
      <c r="J14297">
        <v>4.2714349754559303E-2</v>
      </c>
      <c r="K14297">
        <f t="shared" si="235"/>
        <v>10</v>
      </c>
    </row>
    <row r="14298" spans="1:11" x14ac:dyDescent="0.2">
      <c r="A14298">
        <v>15</v>
      </c>
      <c r="B14298" t="s">
        <v>85</v>
      </c>
      <c r="C14298" t="s">
        <v>63</v>
      </c>
      <c r="D14298" t="s">
        <v>74</v>
      </c>
      <c r="E14298" t="s">
        <v>64</v>
      </c>
      <c r="F14298" t="s">
        <v>65</v>
      </c>
      <c r="G14298" t="s">
        <v>76</v>
      </c>
      <c r="H14298" t="s">
        <v>62</v>
      </c>
      <c r="I14298" t="s">
        <v>67</v>
      </c>
      <c r="J14298">
        <v>5.24687785062272E-2</v>
      </c>
      <c r="K14298">
        <f t="shared" si="235"/>
        <v>10</v>
      </c>
    </row>
    <row r="14299" spans="1:11" x14ac:dyDescent="0.2">
      <c r="A14299">
        <v>16</v>
      </c>
      <c r="B14299" t="s">
        <v>85</v>
      </c>
      <c r="C14299" t="s">
        <v>63</v>
      </c>
      <c r="D14299" t="s">
        <v>74</v>
      </c>
      <c r="E14299" t="s">
        <v>64</v>
      </c>
      <c r="F14299" t="s">
        <v>65</v>
      </c>
      <c r="G14299" t="s">
        <v>76</v>
      </c>
      <c r="H14299" t="s">
        <v>62</v>
      </c>
      <c r="I14299" t="s">
        <v>67</v>
      </c>
      <c r="J14299">
        <v>6.2892449257879998E-2</v>
      </c>
      <c r="K14299">
        <f t="shared" si="235"/>
        <v>10</v>
      </c>
    </row>
    <row r="14300" spans="1:11" x14ac:dyDescent="0.2">
      <c r="A14300">
        <v>17</v>
      </c>
      <c r="B14300" t="s">
        <v>85</v>
      </c>
      <c r="C14300" t="s">
        <v>63</v>
      </c>
      <c r="D14300" t="s">
        <v>74</v>
      </c>
      <c r="E14300" t="s">
        <v>64</v>
      </c>
      <c r="F14300" t="s">
        <v>65</v>
      </c>
      <c r="G14300" t="s">
        <v>76</v>
      </c>
      <c r="H14300" t="s">
        <v>62</v>
      </c>
      <c r="I14300" t="s">
        <v>67</v>
      </c>
      <c r="J14300">
        <v>7.4491848620300005E-2</v>
      </c>
      <c r="K14300">
        <f t="shared" si="235"/>
        <v>10</v>
      </c>
    </row>
    <row r="14301" spans="1:11" x14ac:dyDescent="0.2">
      <c r="A14301">
        <v>18</v>
      </c>
      <c r="B14301" t="s">
        <v>85</v>
      </c>
      <c r="C14301" t="s">
        <v>63</v>
      </c>
      <c r="D14301" t="s">
        <v>74</v>
      </c>
      <c r="E14301" t="s">
        <v>64</v>
      </c>
      <c r="F14301" t="s">
        <v>65</v>
      </c>
      <c r="G14301" t="s">
        <v>76</v>
      </c>
      <c r="H14301" t="s">
        <v>62</v>
      </c>
      <c r="I14301" t="s">
        <v>67</v>
      </c>
      <c r="J14301">
        <v>8.5655931727384102E-2</v>
      </c>
      <c r="K14301">
        <f t="shared" si="235"/>
        <v>10</v>
      </c>
    </row>
    <row r="14302" spans="1:11" x14ac:dyDescent="0.2">
      <c r="A14302">
        <v>19</v>
      </c>
      <c r="B14302" t="s">
        <v>85</v>
      </c>
      <c r="C14302" t="s">
        <v>63</v>
      </c>
      <c r="D14302" t="s">
        <v>74</v>
      </c>
      <c r="E14302" t="s">
        <v>64</v>
      </c>
      <c r="F14302" t="s">
        <v>65</v>
      </c>
      <c r="G14302" t="s">
        <v>76</v>
      </c>
      <c r="H14302" t="s">
        <v>62</v>
      </c>
      <c r="I14302" t="s">
        <v>67</v>
      </c>
      <c r="J14302">
        <v>9.6878705263944195E-2</v>
      </c>
      <c r="K14302">
        <f t="shared" si="235"/>
        <v>10</v>
      </c>
    </row>
    <row r="14303" spans="1:11" x14ac:dyDescent="0.2">
      <c r="A14303">
        <v>20</v>
      </c>
      <c r="B14303" t="s">
        <v>85</v>
      </c>
      <c r="C14303" t="s">
        <v>63</v>
      </c>
      <c r="D14303" t="s">
        <v>74</v>
      </c>
      <c r="E14303" t="s">
        <v>64</v>
      </c>
      <c r="F14303" t="s">
        <v>65</v>
      </c>
      <c r="G14303" t="s">
        <v>76</v>
      </c>
      <c r="H14303" t="s">
        <v>62</v>
      </c>
      <c r="I14303" t="s">
        <v>67</v>
      </c>
      <c r="J14303">
        <v>0.102444785588854</v>
      </c>
      <c r="K14303">
        <f t="shared" si="235"/>
        <v>10</v>
      </c>
    </row>
    <row r="14304" spans="1:11" x14ac:dyDescent="0.2">
      <c r="A14304">
        <v>21</v>
      </c>
      <c r="B14304" t="s">
        <v>85</v>
      </c>
      <c r="C14304" t="s">
        <v>63</v>
      </c>
      <c r="D14304" t="s">
        <v>74</v>
      </c>
      <c r="E14304" t="s">
        <v>64</v>
      </c>
      <c r="F14304" t="s">
        <v>65</v>
      </c>
      <c r="G14304" t="s">
        <v>76</v>
      </c>
      <c r="H14304" t="s">
        <v>62</v>
      </c>
      <c r="I14304" t="s">
        <v>67</v>
      </c>
      <c r="J14304">
        <v>0.10038376925898899</v>
      </c>
      <c r="K14304">
        <f t="shared" si="235"/>
        <v>10</v>
      </c>
    </row>
    <row r="14305" spans="1:11" x14ac:dyDescent="0.2">
      <c r="A14305">
        <v>22</v>
      </c>
      <c r="B14305" t="s">
        <v>85</v>
      </c>
      <c r="C14305" t="s">
        <v>63</v>
      </c>
      <c r="D14305" t="s">
        <v>74</v>
      </c>
      <c r="E14305" t="s">
        <v>64</v>
      </c>
      <c r="F14305" t="s">
        <v>65</v>
      </c>
      <c r="G14305" t="s">
        <v>76</v>
      </c>
      <c r="H14305" t="s">
        <v>62</v>
      </c>
      <c r="I14305" t="s">
        <v>67</v>
      </c>
      <c r="J14305">
        <v>9.3497597656327799E-2</v>
      </c>
      <c r="K14305">
        <f t="shared" si="235"/>
        <v>10</v>
      </c>
    </row>
    <row r="14306" spans="1:11" x14ac:dyDescent="0.2">
      <c r="A14306">
        <v>23</v>
      </c>
      <c r="B14306" t="s">
        <v>85</v>
      </c>
      <c r="C14306" t="s">
        <v>63</v>
      </c>
      <c r="D14306" t="s">
        <v>74</v>
      </c>
      <c r="E14306" t="s">
        <v>64</v>
      </c>
      <c r="F14306" t="s">
        <v>65</v>
      </c>
      <c r="G14306" t="s">
        <v>76</v>
      </c>
      <c r="H14306" t="s">
        <v>62</v>
      </c>
      <c r="I14306" t="s">
        <v>67</v>
      </c>
      <c r="J14306">
        <v>7.7463494565661595E-2</v>
      </c>
      <c r="K14306">
        <f t="shared" si="235"/>
        <v>10</v>
      </c>
    </row>
    <row r="14307" spans="1:11" x14ac:dyDescent="0.2">
      <c r="A14307">
        <v>24</v>
      </c>
      <c r="B14307" t="s">
        <v>85</v>
      </c>
      <c r="C14307" t="s">
        <v>63</v>
      </c>
      <c r="D14307" t="s">
        <v>74</v>
      </c>
      <c r="E14307" t="s">
        <v>64</v>
      </c>
      <c r="F14307" t="s">
        <v>65</v>
      </c>
      <c r="G14307" t="s">
        <v>76</v>
      </c>
      <c r="H14307" t="s">
        <v>62</v>
      </c>
      <c r="I14307" t="s">
        <v>67</v>
      </c>
      <c r="J14307">
        <v>5.7011901928768399E-2</v>
      </c>
      <c r="K14307">
        <f t="shared" si="235"/>
        <v>10</v>
      </c>
    </row>
    <row r="14308" spans="1:11" x14ac:dyDescent="0.2">
      <c r="A14308">
        <v>1</v>
      </c>
      <c r="B14308" t="s">
        <v>85</v>
      </c>
      <c r="C14308" t="s">
        <v>57</v>
      </c>
      <c r="D14308" t="s">
        <v>74</v>
      </c>
      <c r="E14308" t="s">
        <v>64</v>
      </c>
      <c r="F14308" t="s">
        <v>60</v>
      </c>
      <c r="G14308" t="s">
        <v>66</v>
      </c>
      <c r="H14308" t="s">
        <v>62</v>
      </c>
      <c r="I14308" t="s">
        <v>67</v>
      </c>
      <c r="J14308">
        <v>5.8333618451152898E-3</v>
      </c>
      <c r="K14308">
        <f t="shared" si="235"/>
        <v>10</v>
      </c>
    </row>
    <row r="14309" spans="1:11" x14ac:dyDescent="0.2">
      <c r="A14309">
        <v>2</v>
      </c>
      <c r="B14309" t="s">
        <v>85</v>
      </c>
      <c r="C14309" t="s">
        <v>57</v>
      </c>
      <c r="D14309" t="s">
        <v>74</v>
      </c>
      <c r="E14309" t="s">
        <v>64</v>
      </c>
      <c r="F14309" t="s">
        <v>60</v>
      </c>
      <c r="G14309" t="s">
        <v>66</v>
      </c>
      <c r="H14309" t="s">
        <v>62</v>
      </c>
      <c r="I14309" t="s">
        <v>67</v>
      </c>
      <c r="J14309">
        <v>1.9896903919887E-2</v>
      </c>
      <c r="K14309">
        <f t="shared" si="235"/>
        <v>10</v>
      </c>
    </row>
    <row r="14310" spans="1:11" x14ac:dyDescent="0.2">
      <c r="A14310">
        <v>3</v>
      </c>
      <c r="B14310" t="s">
        <v>85</v>
      </c>
      <c r="C14310" t="s">
        <v>57</v>
      </c>
      <c r="D14310" t="s">
        <v>74</v>
      </c>
      <c r="E14310" t="s">
        <v>64</v>
      </c>
      <c r="F14310" t="s">
        <v>60</v>
      </c>
      <c r="G14310" t="s">
        <v>66</v>
      </c>
      <c r="H14310" t="s">
        <v>62</v>
      </c>
      <c r="I14310" t="s">
        <v>67</v>
      </c>
      <c r="J14310">
        <v>1.9989334015517401E-2</v>
      </c>
      <c r="K14310">
        <f t="shared" si="235"/>
        <v>10</v>
      </c>
    </row>
    <row r="14311" spans="1:11" x14ac:dyDescent="0.2">
      <c r="A14311">
        <v>4</v>
      </c>
      <c r="B14311" t="s">
        <v>85</v>
      </c>
      <c r="C14311" t="s">
        <v>57</v>
      </c>
      <c r="D14311" t="s">
        <v>74</v>
      </c>
      <c r="E14311" t="s">
        <v>64</v>
      </c>
      <c r="F14311" t="s">
        <v>60</v>
      </c>
      <c r="G14311" t="s">
        <v>66</v>
      </c>
      <c r="H14311" t="s">
        <v>62</v>
      </c>
      <c r="I14311" t="s">
        <v>67</v>
      </c>
      <c r="J14311">
        <v>1.47687601029882E-2</v>
      </c>
      <c r="K14311">
        <f t="shared" si="235"/>
        <v>10</v>
      </c>
    </row>
    <row r="14312" spans="1:11" x14ac:dyDescent="0.2">
      <c r="A14312">
        <v>5</v>
      </c>
      <c r="B14312" t="s">
        <v>85</v>
      </c>
      <c r="C14312" t="s">
        <v>57</v>
      </c>
      <c r="D14312" t="s">
        <v>74</v>
      </c>
      <c r="E14312" t="s">
        <v>64</v>
      </c>
      <c r="F14312" t="s">
        <v>60</v>
      </c>
      <c r="G14312" t="s">
        <v>66</v>
      </c>
      <c r="H14312" t="s">
        <v>62</v>
      </c>
      <c r="I14312" t="s">
        <v>67</v>
      </c>
      <c r="J14312">
        <v>1.5831697953448701E-2</v>
      </c>
      <c r="K14312">
        <f t="shared" si="235"/>
        <v>10</v>
      </c>
    </row>
    <row r="14313" spans="1:11" x14ac:dyDescent="0.2">
      <c r="A14313">
        <v>6</v>
      </c>
      <c r="B14313" t="s">
        <v>85</v>
      </c>
      <c r="C14313" t="s">
        <v>57</v>
      </c>
      <c r="D14313" t="s">
        <v>74</v>
      </c>
      <c r="E14313" t="s">
        <v>64</v>
      </c>
      <c r="F14313" t="s">
        <v>60</v>
      </c>
      <c r="G14313" t="s">
        <v>66</v>
      </c>
      <c r="H14313" t="s">
        <v>62</v>
      </c>
      <c r="I14313" t="s">
        <v>67</v>
      </c>
      <c r="J14313">
        <v>3.2028421909417099E-2</v>
      </c>
      <c r="K14313">
        <f t="shared" si="235"/>
        <v>10</v>
      </c>
    </row>
    <row r="14314" spans="1:11" x14ac:dyDescent="0.2">
      <c r="A14314">
        <v>7</v>
      </c>
      <c r="B14314" t="s">
        <v>85</v>
      </c>
      <c r="C14314" t="s">
        <v>57</v>
      </c>
      <c r="D14314" t="s">
        <v>74</v>
      </c>
      <c r="E14314" t="s">
        <v>64</v>
      </c>
      <c r="F14314" t="s">
        <v>60</v>
      </c>
      <c r="G14314" t="s">
        <v>66</v>
      </c>
      <c r="H14314" t="s">
        <v>62</v>
      </c>
      <c r="I14314" t="s">
        <v>67</v>
      </c>
      <c r="J14314">
        <v>7.9697995158013901E-2</v>
      </c>
      <c r="K14314">
        <f t="shared" si="235"/>
        <v>10</v>
      </c>
    </row>
    <row r="14315" spans="1:11" x14ac:dyDescent="0.2">
      <c r="A14315">
        <v>8</v>
      </c>
      <c r="B14315" t="s">
        <v>85</v>
      </c>
      <c r="C14315" t="s">
        <v>57</v>
      </c>
      <c r="D14315" t="s">
        <v>74</v>
      </c>
      <c r="E14315" t="s">
        <v>64</v>
      </c>
      <c r="F14315" t="s">
        <v>60</v>
      </c>
      <c r="G14315" t="s">
        <v>66</v>
      </c>
      <c r="H14315" t="s">
        <v>62</v>
      </c>
      <c r="I14315" t="s">
        <v>67</v>
      </c>
      <c r="J14315">
        <v>0.12756478477667499</v>
      </c>
      <c r="K14315">
        <f t="shared" si="235"/>
        <v>10</v>
      </c>
    </row>
    <row r="14316" spans="1:11" x14ac:dyDescent="0.2">
      <c r="A14316">
        <v>9</v>
      </c>
      <c r="B14316" t="s">
        <v>85</v>
      </c>
      <c r="C14316" t="s">
        <v>57</v>
      </c>
      <c r="D14316" t="s">
        <v>74</v>
      </c>
      <c r="E14316" t="s">
        <v>64</v>
      </c>
      <c r="F14316" t="s">
        <v>60</v>
      </c>
      <c r="G14316" t="s">
        <v>66</v>
      </c>
      <c r="H14316" t="s">
        <v>62</v>
      </c>
      <c r="I14316" t="s">
        <v>67</v>
      </c>
      <c r="J14316">
        <v>0.14752305152105499</v>
      </c>
      <c r="K14316">
        <f t="shared" si="235"/>
        <v>10</v>
      </c>
    </row>
    <row r="14317" spans="1:11" x14ac:dyDescent="0.2">
      <c r="A14317">
        <v>10</v>
      </c>
      <c r="B14317" t="s">
        <v>85</v>
      </c>
      <c r="C14317" t="s">
        <v>57</v>
      </c>
      <c r="D14317" t="s">
        <v>74</v>
      </c>
      <c r="E14317" t="s">
        <v>64</v>
      </c>
      <c r="F14317" t="s">
        <v>60</v>
      </c>
      <c r="G14317" t="s">
        <v>66</v>
      </c>
      <c r="H14317" t="s">
        <v>62</v>
      </c>
      <c r="I14317" t="s">
        <v>67</v>
      </c>
      <c r="J14317">
        <v>0.13024489930298</v>
      </c>
      <c r="K14317">
        <f t="shared" si="235"/>
        <v>10</v>
      </c>
    </row>
    <row r="14318" spans="1:11" x14ac:dyDescent="0.2">
      <c r="A14318">
        <v>11</v>
      </c>
      <c r="B14318" t="s">
        <v>85</v>
      </c>
      <c r="C14318" t="s">
        <v>57</v>
      </c>
      <c r="D14318" t="s">
        <v>74</v>
      </c>
      <c r="E14318" t="s">
        <v>64</v>
      </c>
      <c r="F14318" t="s">
        <v>60</v>
      </c>
      <c r="G14318" t="s">
        <v>66</v>
      </c>
      <c r="H14318" t="s">
        <v>62</v>
      </c>
      <c r="I14318" t="s">
        <v>67</v>
      </c>
      <c r="J14318">
        <v>9.6414922373237705E-2</v>
      </c>
      <c r="K14318">
        <f t="shared" si="235"/>
        <v>10</v>
      </c>
    </row>
    <row r="14319" spans="1:11" x14ac:dyDescent="0.2">
      <c r="A14319">
        <v>12</v>
      </c>
      <c r="B14319" t="s">
        <v>85</v>
      </c>
      <c r="C14319" t="s">
        <v>57</v>
      </c>
      <c r="D14319" t="s">
        <v>74</v>
      </c>
      <c r="E14319" t="s">
        <v>64</v>
      </c>
      <c r="F14319" t="s">
        <v>60</v>
      </c>
      <c r="G14319" t="s">
        <v>66</v>
      </c>
      <c r="H14319" t="s">
        <v>62</v>
      </c>
      <c r="I14319" t="s">
        <v>67</v>
      </c>
      <c r="J14319">
        <v>7.44612137508886E-2</v>
      </c>
      <c r="K14319">
        <f t="shared" si="235"/>
        <v>10</v>
      </c>
    </row>
    <row r="14320" spans="1:11" x14ac:dyDescent="0.2">
      <c r="A14320">
        <v>13</v>
      </c>
      <c r="B14320" t="s">
        <v>85</v>
      </c>
      <c r="C14320" t="s">
        <v>57</v>
      </c>
      <c r="D14320" t="s">
        <v>74</v>
      </c>
      <c r="E14320" t="s">
        <v>64</v>
      </c>
      <c r="F14320" t="s">
        <v>60</v>
      </c>
      <c r="G14320" t="s">
        <v>66</v>
      </c>
      <c r="H14320" t="s">
        <v>62</v>
      </c>
      <c r="I14320" t="s">
        <v>67</v>
      </c>
      <c r="J14320">
        <v>6.27694439158097E-2</v>
      </c>
      <c r="K14320">
        <f t="shared" si="235"/>
        <v>10</v>
      </c>
    </row>
    <row r="14321" spans="1:11" x14ac:dyDescent="0.2">
      <c r="A14321">
        <v>14</v>
      </c>
      <c r="B14321" t="s">
        <v>85</v>
      </c>
      <c r="C14321" t="s">
        <v>57</v>
      </c>
      <c r="D14321" t="s">
        <v>74</v>
      </c>
      <c r="E14321" t="s">
        <v>64</v>
      </c>
      <c r="F14321" t="s">
        <v>60</v>
      </c>
      <c r="G14321" t="s">
        <v>66</v>
      </c>
      <c r="H14321" t="s">
        <v>62</v>
      </c>
      <c r="I14321" t="s">
        <v>67</v>
      </c>
      <c r="J14321">
        <v>5.19097811590154E-2</v>
      </c>
      <c r="K14321">
        <f t="shared" si="235"/>
        <v>10</v>
      </c>
    </row>
    <row r="14322" spans="1:11" x14ac:dyDescent="0.2">
      <c r="A14322">
        <v>15</v>
      </c>
      <c r="B14322" t="s">
        <v>85</v>
      </c>
      <c r="C14322" t="s">
        <v>57</v>
      </c>
      <c r="D14322" t="s">
        <v>74</v>
      </c>
      <c r="E14322" t="s">
        <v>64</v>
      </c>
      <c r="F14322" t="s">
        <v>60</v>
      </c>
      <c r="G14322" t="s">
        <v>66</v>
      </c>
      <c r="H14322" t="s">
        <v>62</v>
      </c>
      <c r="I14322" t="s">
        <v>67</v>
      </c>
      <c r="J14322">
        <v>4.0841751342914998E-2</v>
      </c>
      <c r="K14322">
        <f t="shared" si="235"/>
        <v>10</v>
      </c>
    </row>
    <row r="14323" spans="1:11" x14ac:dyDescent="0.2">
      <c r="A14323">
        <v>16</v>
      </c>
      <c r="B14323" t="s">
        <v>85</v>
      </c>
      <c r="C14323" t="s">
        <v>57</v>
      </c>
      <c r="D14323" t="s">
        <v>74</v>
      </c>
      <c r="E14323" t="s">
        <v>64</v>
      </c>
      <c r="F14323" t="s">
        <v>60</v>
      </c>
      <c r="G14323" t="s">
        <v>66</v>
      </c>
      <c r="H14323" t="s">
        <v>62</v>
      </c>
      <c r="I14323" t="s">
        <v>67</v>
      </c>
      <c r="J14323">
        <v>3.03643730828492E-2</v>
      </c>
      <c r="K14323">
        <f t="shared" si="235"/>
        <v>10</v>
      </c>
    </row>
    <row r="14324" spans="1:11" x14ac:dyDescent="0.2">
      <c r="A14324">
        <v>17</v>
      </c>
      <c r="B14324" t="s">
        <v>85</v>
      </c>
      <c r="C14324" t="s">
        <v>57</v>
      </c>
      <c r="D14324" t="s">
        <v>74</v>
      </c>
      <c r="E14324" t="s">
        <v>64</v>
      </c>
      <c r="F14324" t="s">
        <v>60</v>
      </c>
      <c r="G14324" t="s">
        <v>66</v>
      </c>
      <c r="H14324" t="s">
        <v>62</v>
      </c>
      <c r="I14324" t="s">
        <v>67</v>
      </c>
      <c r="J14324">
        <v>2.0147289708188201E-2</v>
      </c>
      <c r="K14324">
        <f t="shared" si="235"/>
        <v>10</v>
      </c>
    </row>
    <row r="14325" spans="1:11" x14ac:dyDescent="0.2">
      <c r="A14325">
        <v>18</v>
      </c>
      <c r="B14325" t="s">
        <v>85</v>
      </c>
      <c r="C14325" t="s">
        <v>57</v>
      </c>
      <c r="D14325" t="s">
        <v>74</v>
      </c>
      <c r="E14325" t="s">
        <v>64</v>
      </c>
      <c r="F14325" t="s">
        <v>60</v>
      </c>
      <c r="G14325" t="s">
        <v>66</v>
      </c>
      <c r="H14325" t="s">
        <v>62</v>
      </c>
      <c r="I14325" t="s">
        <v>67</v>
      </c>
      <c r="J14325">
        <v>1.3324663213693201E-2</v>
      </c>
      <c r="K14325">
        <f t="shared" si="235"/>
        <v>10</v>
      </c>
    </row>
    <row r="14326" spans="1:11" x14ac:dyDescent="0.2">
      <c r="A14326">
        <v>19</v>
      </c>
      <c r="B14326" t="s">
        <v>85</v>
      </c>
      <c r="C14326" t="s">
        <v>57</v>
      </c>
      <c r="D14326" t="s">
        <v>74</v>
      </c>
      <c r="E14326" t="s">
        <v>64</v>
      </c>
      <c r="F14326" t="s">
        <v>60</v>
      </c>
      <c r="G14326" t="s">
        <v>66</v>
      </c>
      <c r="H14326" t="s">
        <v>62</v>
      </c>
      <c r="I14326" t="s">
        <v>67</v>
      </c>
      <c r="J14326">
        <v>8.7492777052892608E-3</v>
      </c>
      <c r="K14326">
        <f t="shared" si="235"/>
        <v>10</v>
      </c>
    </row>
    <row r="14327" spans="1:11" x14ac:dyDescent="0.2">
      <c r="A14327">
        <v>20</v>
      </c>
      <c r="B14327" t="s">
        <v>85</v>
      </c>
      <c r="C14327" t="s">
        <v>57</v>
      </c>
      <c r="D14327" t="s">
        <v>74</v>
      </c>
      <c r="E14327" t="s">
        <v>64</v>
      </c>
      <c r="F14327" t="s">
        <v>60</v>
      </c>
      <c r="G14327" t="s">
        <v>66</v>
      </c>
      <c r="H14327" t="s">
        <v>62</v>
      </c>
      <c r="I14327" t="s">
        <v>67</v>
      </c>
      <c r="J14327">
        <v>4.5750688444095196E-3</v>
      </c>
      <c r="K14327">
        <f t="shared" si="235"/>
        <v>10</v>
      </c>
    </row>
    <row r="14328" spans="1:11" x14ac:dyDescent="0.2">
      <c r="A14328">
        <v>21</v>
      </c>
      <c r="B14328" t="s">
        <v>85</v>
      </c>
      <c r="C14328" t="s">
        <v>57</v>
      </c>
      <c r="D14328" t="s">
        <v>74</v>
      </c>
      <c r="E14328" t="s">
        <v>64</v>
      </c>
      <c r="F14328" t="s">
        <v>60</v>
      </c>
      <c r="G14328" t="s">
        <v>66</v>
      </c>
      <c r="H14328" t="s">
        <v>62</v>
      </c>
      <c r="I14328" t="s">
        <v>67</v>
      </c>
      <c r="J14328">
        <v>1.90270629454664E-3</v>
      </c>
      <c r="K14328">
        <f t="shared" si="235"/>
        <v>10</v>
      </c>
    </row>
    <row r="14329" spans="1:11" x14ac:dyDescent="0.2">
      <c r="A14329">
        <v>22</v>
      </c>
      <c r="B14329" t="s">
        <v>85</v>
      </c>
      <c r="C14329" t="s">
        <v>57</v>
      </c>
      <c r="D14329" t="s">
        <v>74</v>
      </c>
      <c r="E14329" t="s">
        <v>64</v>
      </c>
      <c r="F14329" t="s">
        <v>60</v>
      </c>
      <c r="G14329" t="s">
        <v>66</v>
      </c>
      <c r="H14329" t="s">
        <v>62</v>
      </c>
      <c r="I14329" t="s">
        <v>67</v>
      </c>
      <c r="J14329" s="3">
        <v>8.4643946948066305E-4</v>
      </c>
      <c r="K14329">
        <f t="shared" si="235"/>
        <v>10</v>
      </c>
    </row>
    <row r="14330" spans="1:11" x14ac:dyDescent="0.2">
      <c r="A14330">
        <v>23</v>
      </c>
      <c r="B14330" t="s">
        <v>85</v>
      </c>
      <c r="C14330" t="s">
        <v>57</v>
      </c>
      <c r="D14330" t="s">
        <v>74</v>
      </c>
      <c r="E14330" t="s">
        <v>64</v>
      </c>
      <c r="F14330" t="s">
        <v>60</v>
      </c>
      <c r="G14330" t="s">
        <v>66</v>
      </c>
      <c r="H14330" t="s">
        <v>62</v>
      </c>
      <c r="I14330" t="s">
        <v>67</v>
      </c>
      <c r="J14330" s="3">
        <v>2.2150596201104601E-4</v>
      </c>
      <c r="K14330">
        <f t="shared" si="235"/>
        <v>10</v>
      </c>
    </row>
    <row r="14331" spans="1:11" x14ac:dyDescent="0.2">
      <c r="A14331">
        <v>24</v>
      </c>
      <c r="B14331" t="s">
        <v>85</v>
      </c>
      <c r="C14331" t="s">
        <v>57</v>
      </c>
      <c r="D14331" t="s">
        <v>74</v>
      </c>
      <c r="E14331" t="s">
        <v>64</v>
      </c>
      <c r="F14331" t="s">
        <v>60</v>
      </c>
      <c r="G14331" t="s">
        <v>66</v>
      </c>
      <c r="H14331" t="s">
        <v>62</v>
      </c>
      <c r="I14331" t="s">
        <v>67</v>
      </c>
      <c r="J14331" s="3">
        <v>9.23526725662364E-5</v>
      </c>
      <c r="K14331">
        <f t="shared" si="235"/>
        <v>10</v>
      </c>
    </row>
    <row r="14332" spans="1:11" x14ac:dyDescent="0.2">
      <c r="A14332">
        <v>1</v>
      </c>
      <c r="B14332" t="s">
        <v>85</v>
      </c>
      <c r="C14332" t="s">
        <v>63</v>
      </c>
      <c r="D14332" t="s">
        <v>74</v>
      </c>
      <c r="E14332" t="s">
        <v>64</v>
      </c>
      <c r="F14332" t="s">
        <v>60</v>
      </c>
      <c r="G14332" t="s">
        <v>66</v>
      </c>
      <c r="H14332" t="s">
        <v>62</v>
      </c>
      <c r="I14332" t="s">
        <v>67</v>
      </c>
      <c r="J14332">
        <v>1.44040250092688E-2</v>
      </c>
      <c r="K14332">
        <f t="shared" si="235"/>
        <v>10</v>
      </c>
    </row>
    <row r="14333" spans="1:11" x14ac:dyDescent="0.2">
      <c r="A14333">
        <v>2</v>
      </c>
      <c r="B14333" t="s">
        <v>85</v>
      </c>
      <c r="C14333" t="s">
        <v>63</v>
      </c>
      <c r="D14333" t="s">
        <v>74</v>
      </c>
      <c r="E14333" t="s">
        <v>64</v>
      </c>
      <c r="F14333" t="s">
        <v>60</v>
      </c>
      <c r="G14333" t="s">
        <v>66</v>
      </c>
      <c r="H14333" t="s">
        <v>62</v>
      </c>
      <c r="I14333" t="s">
        <v>67</v>
      </c>
      <c r="J14333">
        <v>4.7566425736418498E-2</v>
      </c>
      <c r="K14333">
        <f t="shared" si="235"/>
        <v>10</v>
      </c>
    </row>
    <row r="14334" spans="1:11" x14ac:dyDescent="0.2">
      <c r="A14334">
        <v>3</v>
      </c>
      <c r="B14334" t="s">
        <v>85</v>
      </c>
      <c r="C14334" t="s">
        <v>63</v>
      </c>
      <c r="D14334" t="s">
        <v>74</v>
      </c>
      <c r="E14334" t="s">
        <v>64</v>
      </c>
      <c r="F14334" t="s">
        <v>60</v>
      </c>
      <c r="G14334" t="s">
        <v>66</v>
      </c>
      <c r="H14334" t="s">
        <v>62</v>
      </c>
      <c r="I14334" t="s">
        <v>67</v>
      </c>
      <c r="J14334">
        <v>4.6931806191786302E-2</v>
      </c>
      <c r="K14334">
        <f t="shared" si="235"/>
        <v>10</v>
      </c>
    </row>
    <row r="14335" spans="1:11" x14ac:dyDescent="0.2">
      <c r="A14335">
        <v>4</v>
      </c>
      <c r="B14335" t="s">
        <v>85</v>
      </c>
      <c r="C14335" t="s">
        <v>63</v>
      </c>
      <c r="D14335" t="s">
        <v>74</v>
      </c>
      <c r="E14335" t="s">
        <v>64</v>
      </c>
      <c r="F14335" t="s">
        <v>60</v>
      </c>
      <c r="G14335" t="s">
        <v>66</v>
      </c>
      <c r="H14335" t="s">
        <v>62</v>
      </c>
      <c r="I14335" t="s">
        <v>67</v>
      </c>
      <c r="J14335">
        <v>4.3659492136668303E-2</v>
      </c>
      <c r="K14335">
        <f t="shared" si="235"/>
        <v>10</v>
      </c>
    </row>
    <row r="14336" spans="1:11" x14ac:dyDescent="0.2">
      <c r="A14336">
        <v>5</v>
      </c>
      <c r="B14336" t="s">
        <v>85</v>
      </c>
      <c r="C14336" t="s">
        <v>63</v>
      </c>
      <c r="D14336" t="s">
        <v>74</v>
      </c>
      <c r="E14336" t="s">
        <v>64</v>
      </c>
      <c r="F14336" t="s">
        <v>60</v>
      </c>
      <c r="G14336" t="s">
        <v>66</v>
      </c>
      <c r="H14336" t="s">
        <v>62</v>
      </c>
      <c r="I14336" t="s">
        <v>67</v>
      </c>
      <c r="J14336">
        <v>3.74741620712652E-2</v>
      </c>
      <c r="K14336">
        <f t="shared" si="235"/>
        <v>10</v>
      </c>
    </row>
    <row r="14337" spans="1:11" x14ac:dyDescent="0.2">
      <c r="A14337">
        <v>6</v>
      </c>
      <c r="B14337" t="s">
        <v>85</v>
      </c>
      <c r="C14337" t="s">
        <v>63</v>
      </c>
      <c r="D14337" t="s">
        <v>74</v>
      </c>
      <c r="E14337" t="s">
        <v>64</v>
      </c>
      <c r="F14337" t="s">
        <v>60</v>
      </c>
      <c r="G14337" t="s">
        <v>66</v>
      </c>
      <c r="H14337" t="s">
        <v>62</v>
      </c>
      <c r="I14337" t="s">
        <v>67</v>
      </c>
      <c r="J14337">
        <v>3.1506953509503798E-2</v>
      </c>
      <c r="K14337">
        <f t="shared" si="235"/>
        <v>10</v>
      </c>
    </row>
    <row r="14338" spans="1:11" x14ac:dyDescent="0.2">
      <c r="A14338">
        <v>7</v>
      </c>
      <c r="B14338" t="s">
        <v>85</v>
      </c>
      <c r="C14338" t="s">
        <v>63</v>
      </c>
      <c r="D14338" t="s">
        <v>74</v>
      </c>
      <c r="E14338" t="s">
        <v>64</v>
      </c>
      <c r="F14338" t="s">
        <v>60</v>
      </c>
      <c r="G14338" t="s">
        <v>66</v>
      </c>
      <c r="H14338" t="s">
        <v>62</v>
      </c>
      <c r="I14338" t="s">
        <v>67</v>
      </c>
      <c r="J14338">
        <v>3.66368664185482E-2</v>
      </c>
      <c r="K14338">
        <f t="shared" si="235"/>
        <v>10</v>
      </c>
    </row>
    <row r="14339" spans="1:11" x14ac:dyDescent="0.2">
      <c r="A14339">
        <v>8</v>
      </c>
      <c r="B14339" t="s">
        <v>85</v>
      </c>
      <c r="C14339" t="s">
        <v>63</v>
      </c>
      <c r="D14339" t="s">
        <v>74</v>
      </c>
      <c r="E14339" t="s">
        <v>64</v>
      </c>
      <c r="F14339" t="s">
        <v>60</v>
      </c>
      <c r="G14339" t="s">
        <v>66</v>
      </c>
      <c r="H14339" t="s">
        <v>62</v>
      </c>
      <c r="I14339" t="s">
        <v>67</v>
      </c>
      <c r="J14339">
        <v>5.17678898828507E-2</v>
      </c>
      <c r="K14339">
        <f t="shared" si="235"/>
        <v>10</v>
      </c>
    </row>
    <row r="14340" spans="1:11" x14ac:dyDescent="0.2">
      <c r="A14340">
        <v>9</v>
      </c>
      <c r="B14340" t="s">
        <v>85</v>
      </c>
      <c r="C14340" t="s">
        <v>63</v>
      </c>
      <c r="D14340" t="s">
        <v>74</v>
      </c>
      <c r="E14340" t="s">
        <v>64</v>
      </c>
      <c r="F14340" t="s">
        <v>60</v>
      </c>
      <c r="G14340" t="s">
        <v>66</v>
      </c>
      <c r="H14340" t="s">
        <v>62</v>
      </c>
      <c r="I14340" t="s">
        <v>67</v>
      </c>
      <c r="J14340">
        <v>6.7576551258734296E-2</v>
      </c>
      <c r="K14340">
        <f t="shared" ref="K14340:K14403" si="236">MONTH(1&amp;B14340)</f>
        <v>10</v>
      </c>
    </row>
    <row r="14341" spans="1:11" x14ac:dyDescent="0.2">
      <c r="A14341">
        <v>10</v>
      </c>
      <c r="B14341" t="s">
        <v>85</v>
      </c>
      <c r="C14341" t="s">
        <v>63</v>
      </c>
      <c r="D14341" t="s">
        <v>74</v>
      </c>
      <c r="E14341" t="s">
        <v>64</v>
      </c>
      <c r="F14341" t="s">
        <v>60</v>
      </c>
      <c r="G14341" t="s">
        <v>66</v>
      </c>
      <c r="H14341" t="s">
        <v>62</v>
      </c>
      <c r="I14341" t="s">
        <v>67</v>
      </c>
      <c r="J14341">
        <v>7.5755933011272703E-2</v>
      </c>
      <c r="K14341">
        <f t="shared" si="236"/>
        <v>10</v>
      </c>
    </row>
    <row r="14342" spans="1:11" x14ac:dyDescent="0.2">
      <c r="A14342">
        <v>11</v>
      </c>
      <c r="B14342" t="s">
        <v>85</v>
      </c>
      <c r="C14342" t="s">
        <v>63</v>
      </c>
      <c r="D14342" t="s">
        <v>74</v>
      </c>
      <c r="E14342" t="s">
        <v>64</v>
      </c>
      <c r="F14342" t="s">
        <v>60</v>
      </c>
      <c r="G14342" t="s">
        <v>66</v>
      </c>
      <c r="H14342" t="s">
        <v>62</v>
      </c>
      <c r="I14342" t="s">
        <v>67</v>
      </c>
      <c r="J14342">
        <v>8.5466310630658807E-2</v>
      </c>
      <c r="K14342">
        <f t="shared" si="236"/>
        <v>10</v>
      </c>
    </row>
    <row r="14343" spans="1:11" x14ac:dyDescent="0.2">
      <c r="A14343">
        <v>12</v>
      </c>
      <c r="B14343" t="s">
        <v>85</v>
      </c>
      <c r="C14343" t="s">
        <v>63</v>
      </c>
      <c r="D14343" t="s">
        <v>74</v>
      </c>
      <c r="E14343" t="s">
        <v>64</v>
      </c>
      <c r="F14343" t="s">
        <v>60</v>
      </c>
      <c r="G14343" t="s">
        <v>66</v>
      </c>
      <c r="H14343" t="s">
        <v>62</v>
      </c>
      <c r="I14343" t="s">
        <v>67</v>
      </c>
      <c r="J14343">
        <v>8.9463995560763801E-2</v>
      </c>
      <c r="K14343">
        <f t="shared" si="236"/>
        <v>10</v>
      </c>
    </row>
    <row r="14344" spans="1:11" x14ac:dyDescent="0.2">
      <c r="A14344">
        <v>13</v>
      </c>
      <c r="B14344" t="s">
        <v>85</v>
      </c>
      <c r="C14344" t="s">
        <v>63</v>
      </c>
      <c r="D14344" t="s">
        <v>74</v>
      </c>
      <c r="E14344" t="s">
        <v>64</v>
      </c>
      <c r="F14344" t="s">
        <v>60</v>
      </c>
      <c r="G14344" t="s">
        <v>66</v>
      </c>
      <c r="H14344" t="s">
        <v>62</v>
      </c>
      <c r="I14344" t="s">
        <v>67</v>
      </c>
      <c r="J14344">
        <v>8.1310531212818296E-2</v>
      </c>
      <c r="K14344">
        <f t="shared" si="236"/>
        <v>10</v>
      </c>
    </row>
    <row r="14345" spans="1:11" x14ac:dyDescent="0.2">
      <c r="A14345">
        <v>14</v>
      </c>
      <c r="B14345" t="s">
        <v>85</v>
      </c>
      <c r="C14345" t="s">
        <v>63</v>
      </c>
      <c r="D14345" t="s">
        <v>74</v>
      </c>
      <c r="E14345" t="s">
        <v>64</v>
      </c>
      <c r="F14345" t="s">
        <v>60</v>
      </c>
      <c r="G14345" t="s">
        <v>66</v>
      </c>
      <c r="H14345" t="s">
        <v>62</v>
      </c>
      <c r="I14345" t="s">
        <v>67</v>
      </c>
      <c r="J14345">
        <v>7.1947657080319499E-2</v>
      </c>
      <c r="K14345">
        <f t="shared" si="236"/>
        <v>10</v>
      </c>
    </row>
    <row r="14346" spans="1:11" x14ac:dyDescent="0.2">
      <c r="A14346">
        <v>15</v>
      </c>
      <c r="B14346" t="s">
        <v>85</v>
      </c>
      <c r="C14346" t="s">
        <v>63</v>
      </c>
      <c r="D14346" t="s">
        <v>74</v>
      </c>
      <c r="E14346" t="s">
        <v>64</v>
      </c>
      <c r="F14346" t="s">
        <v>60</v>
      </c>
      <c r="G14346" t="s">
        <v>66</v>
      </c>
      <c r="H14346" t="s">
        <v>62</v>
      </c>
      <c r="I14346" t="s">
        <v>67</v>
      </c>
      <c r="J14346">
        <v>6.0748834544845497E-2</v>
      </c>
      <c r="K14346">
        <f t="shared" si="236"/>
        <v>10</v>
      </c>
    </row>
    <row r="14347" spans="1:11" x14ac:dyDescent="0.2">
      <c r="A14347">
        <v>16</v>
      </c>
      <c r="B14347" t="s">
        <v>85</v>
      </c>
      <c r="C14347" t="s">
        <v>63</v>
      </c>
      <c r="D14347" t="s">
        <v>74</v>
      </c>
      <c r="E14347" t="s">
        <v>64</v>
      </c>
      <c r="F14347" t="s">
        <v>60</v>
      </c>
      <c r="G14347" t="s">
        <v>66</v>
      </c>
      <c r="H14347" t="s">
        <v>62</v>
      </c>
      <c r="I14347" t="s">
        <v>67</v>
      </c>
      <c r="J14347">
        <v>5.1708291192406199E-2</v>
      </c>
      <c r="K14347">
        <f t="shared" si="236"/>
        <v>10</v>
      </c>
    </row>
    <row r="14348" spans="1:11" x14ac:dyDescent="0.2">
      <c r="A14348">
        <v>17</v>
      </c>
      <c r="B14348" t="s">
        <v>85</v>
      </c>
      <c r="C14348" t="s">
        <v>63</v>
      </c>
      <c r="D14348" t="s">
        <v>74</v>
      </c>
      <c r="E14348" t="s">
        <v>64</v>
      </c>
      <c r="F14348" t="s">
        <v>60</v>
      </c>
      <c r="G14348" t="s">
        <v>66</v>
      </c>
      <c r="H14348" t="s">
        <v>62</v>
      </c>
      <c r="I14348" t="s">
        <v>67</v>
      </c>
      <c r="J14348">
        <v>4.2232901565510302E-2</v>
      </c>
      <c r="K14348">
        <f t="shared" si="236"/>
        <v>10</v>
      </c>
    </row>
    <row r="14349" spans="1:11" x14ac:dyDescent="0.2">
      <c r="A14349">
        <v>18</v>
      </c>
      <c r="B14349" t="s">
        <v>85</v>
      </c>
      <c r="C14349" t="s">
        <v>63</v>
      </c>
      <c r="D14349" t="s">
        <v>74</v>
      </c>
      <c r="E14349" t="s">
        <v>64</v>
      </c>
      <c r="F14349" t="s">
        <v>60</v>
      </c>
      <c r="G14349" t="s">
        <v>66</v>
      </c>
      <c r="H14349" t="s">
        <v>62</v>
      </c>
      <c r="I14349" t="s">
        <v>67</v>
      </c>
      <c r="J14349">
        <v>3.1373531081963002E-2</v>
      </c>
      <c r="K14349">
        <f t="shared" si="236"/>
        <v>10</v>
      </c>
    </row>
    <row r="14350" spans="1:11" x14ac:dyDescent="0.2">
      <c r="A14350">
        <v>19</v>
      </c>
      <c r="B14350" t="s">
        <v>85</v>
      </c>
      <c r="C14350" t="s">
        <v>63</v>
      </c>
      <c r="D14350" t="s">
        <v>74</v>
      </c>
      <c r="E14350" t="s">
        <v>64</v>
      </c>
      <c r="F14350" t="s">
        <v>60</v>
      </c>
      <c r="G14350" t="s">
        <v>66</v>
      </c>
      <c r="H14350" t="s">
        <v>62</v>
      </c>
      <c r="I14350" t="s">
        <v>67</v>
      </c>
      <c r="J14350">
        <v>1.8175043809813999E-2</v>
      </c>
      <c r="K14350">
        <f t="shared" si="236"/>
        <v>10</v>
      </c>
    </row>
    <row r="14351" spans="1:11" x14ac:dyDescent="0.2">
      <c r="A14351">
        <v>20</v>
      </c>
      <c r="B14351" t="s">
        <v>85</v>
      </c>
      <c r="C14351" t="s">
        <v>63</v>
      </c>
      <c r="D14351" t="s">
        <v>74</v>
      </c>
      <c r="E14351" t="s">
        <v>64</v>
      </c>
      <c r="F14351" t="s">
        <v>60</v>
      </c>
      <c r="G14351" t="s">
        <v>66</v>
      </c>
      <c r="H14351" t="s">
        <v>62</v>
      </c>
      <c r="I14351" t="s">
        <v>67</v>
      </c>
      <c r="J14351">
        <v>8.7999753281533793E-3</v>
      </c>
      <c r="K14351">
        <f t="shared" si="236"/>
        <v>10</v>
      </c>
    </row>
    <row r="14352" spans="1:11" x14ac:dyDescent="0.2">
      <c r="A14352">
        <v>21</v>
      </c>
      <c r="B14352" t="s">
        <v>85</v>
      </c>
      <c r="C14352" t="s">
        <v>63</v>
      </c>
      <c r="D14352" t="s">
        <v>74</v>
      </c>
      <c r="E14352" t="s">
        <v>64</v>
      </c>
      <c r="F14352" t="s">
        <v>60</v>
      </c>
      <c r="G14352" t="s">
        <v>66</v>
      </c>
      <c r="H14352" t="s">
        <v>62</v>
      </c>
      <c r="I14352" t="s">
        <v>67</v>
      </c>
      <c r="J14352">
        <v>3.9270398988404199E-3</v>
      </c>
      <c r="K14352">
        <f t="shared" si="236"/>
        <v>10</v>
      </c>
    </row>
    <row r="14353" spans="1:11" x14ac:dyDescent="0.2">
      <c r="A14353">
        <v>22</v>
      </c>
      <c r="B14353" t="s">
        <v>85</v>
      </c>
      <c r="C14353" t="s">
        <v>63</v>
      </c>
      <c r="D14353" t="s">
        <v>74</v>
      </c>
      <c r="E14353" t="s">
        <v>64</v>
      </c>
      <c r="F14353" t="s">
        <v>60</v>
      </c>
      <c r="G14353" t="s">
        <v>66</v>
      </c>
      <c r="H14353" t="s">
        <v>62</v>
      </c>
      <c r="I14353" t="s">
        <v>67</v>
      </c>
      <c r="J14353">
        <v>1.31284162665934E-3</v>
      </c>
      <c r="K14353">
        <f t="shared" si="236"/>
        <v>10</v>
      </c>
    </row>
    <row r="14354" spans="1:11" x14ac:dyDescent="0.2">
      <c r="A14354">
        <v>23</v>
      </c>
      <c r="B14354" t="s">
        <v>85</v>
      </c>
      <c r="C14354" t="s">
        <v>63</v>
      </c>
      <c r="D14354" t="s">
        <v>74</v>
      </c>
      <c r="E14354" t="s">
        <v>64</v>
      </c>
      <c r="F14354" t="s">
        <v>60</v>
      </c>
      <c r="G14354" t="s">
        <v>66</v>
      </c>
      <c r="H14354" t="s">
        <v>62</v>
      </c>
      <c r="I14354" t="s">
        <v>67</v>
      </c>
      <c r="J14354" s="3">
        <v>2.52941240929585E-4</v>
      </c>
      <c r="K14354">
        <f t="shared" si="236"/>
        <v>10</v>
      </c>
    </row>
    <row r="14355" spans="1:11" x14ac:dyDescent="0.2">
      <c r="A14355">
        <v>24</v>
      </c>
      <c r="B14355" t="s">
        <v>85</v>
      </c>
      <c r="C14355" t="s">
        <v>63</v>
      </c>
      <c r="D14355" t="s">
        <v>74</v>
      </c>
      <c r="E14355" t="s">
        <v>64</v>
      </c>
      <c r="F14355" t="s">
        <v>60</v>
      </c>
      <c r="G14355" t="s">
        <v>66</v>
      </c>
      <c r="H14355" t="s">
        <v>62</v>
      </c>
      <c r="I14355" t="s">
        <v>67</v>
      </c>
      <c r="J14355">
        <v>0</v>
      </c>
      <c r="K14355">
        <f t="shared" si="236"/>
        <v>10</v>
      </c>
    </row>
    <row r="14356" spans="1:11" x14ac:dyDescent="0.2">
      <c r="A14356">
        <v>1</v>
      </c>
      <c r="B14356" t="s">
        <v>85</v>
      </c>
      <c r="C14356" t="s">
        <v>57</v>
      </c>
      <c r="D14356" t="s">
        <v>74</v>
      </c>
      <c r="E14356" t="s">
        <v>64</v>
      </c>
      <c r="F14356" t="s">
        <v>65</v>
      </c>
      <c r="G14356" t="s">
        <v>66</v>
      </c>
      <c r="H14356" t="s">
        <v>62</v>
      </c>
      <c r="I14356" t="s">
        <v>67</v>
      </c>
      <c r="J14356">
        <v>1.5464029612396099E-3</v>
      </c>
      <c r="K14356">
        <f t="shared" si="236"/>
        <v>10</v>
      </c>
    </row>
    <row r="14357" spans="1:11" x14ac:dyDescent="0.2">
      <c r="A14357">
        <v>2</v>
      </c>
      <c r="B14357" t="s">
        <v>85</v>
      </c>
      <c r="C14357" t="s">
        <v>57</v>
      </c>
      <c r="D14357" t="s">
        <v>74</v>
      </c>
      <c r="E14357" t="s">
        <v>64</v>
      </c>
      <c r="F14357" t="s">
        <v>65</v>
      </c>
      <c r="G14357" t="s">
        <v>66</v>
      </c>
      <c r="H14357" t="s">
        <v>62</v>
      </c>
      <c r="I14357" t="s">
        <v>67</v>
      </c>
      <c r="J14357">
        <v>7.0326560589652103E-3</v>
      </c>
      <c r="K14357">
        <f t="shared" si="236"/>
        <v>10</v>
      </c>
    </row>
    <row r="14358" spans="1:11" x14ac:dyDescent="0.2">
      <c r="A14358">
        <v>3</v>
      </c>
      <c r="B14358" t="s">
        <v>85</v>
      </c>
      <c r="C14358" t="s">
        <v>57</v>
      </c>
      <c r="D14358" t="s">
        <v>74</v>
      </c>
      <c r="E14358" t="s">
        <v>64</v>
      </c>
      <c r="F14358" t="s">
        <v>65</v>
      </c>
      <c r="G14358" t="s">
        <v>66</v>
      </c>
      <c r="H14358" t="s">
        <v>62</v>
      </c>
      <c r="I14358" t="s">
        <v>67</v>
      </c>
      <c r="J14358">
        <v>8.0170644500449292E-3</v>
      </c>
      <c r="K14358">
        <f t="shared" si="236"/>
        <v>10</v>
      </c>
    </row>
    <row r="14359" spans="1:11" x14ac:dyDescent="0.2">
      <c r="A14359">
        <v>4</v>
      </c>
      <c r="B14359" t="s">
        <v>85</v>
      </c>
      <c r="C14359" t="s">
        <v>57</v>
      </c>
      <c r="D14359" t="s">
        <v>74</v>
      </c>
      <c r="E14359" t="s">
        <v>64</v>
      </c>
      <c r="F14359" t="s">
        <v>65</v>
      </c>
      <c r="G14359" t="s">
        <v>66</v>
      </c>
      <c r="H14359" t="s">
        <v>62</v>
      </c>
      <c r="I14359" t="s">
        <v>67</v>
      </c>
      <c r="J14359">
        <v>7.3139101348202199E-3</v>
      </c>
      <c r="K14359">
        <f t="shared" si="236"/>
        <v>10</v>
      </c>
    </row>
    <row r="14360" spans="1:11" x14ac:dyDescent="0.2">
      <c r="A14360">
        <v>5</v>
      </c>
      <c r="B14360" t="s">
        <v>85</v>
      </c>
      <c r="C14360" t="s">
        <v>57</v>
      </c>
      <c r="D14360" t="s">
        <v>74</v>
      </c>
      <c r="E14360" t="s">
        <v>64</v>
      </c>
      <c r="F14360" t="s">
        <v>65</v>
      </c>
      <c r="G14360" t="s">
        <v>66</v>
      </c>
      <c r="H14360" t="s">
        <v>62</v>
      </c>
      <c r="I14360" t="s">
        <v>67</v>
      </c>
      <c r="J14360">
        <v>1.2319015874862701E-2</v>
      </c>
      <c r="K14360">
        <f t="shared" si="236"/>
        <v>10</v>
      </c>
    </row>
    <row r="14361" spans="1:11" x14ac:dyDescent="0.2">
      <c r="A14361">
        <v>6</v>
      </c>
      <c r="B14361" t="s">
        <v>85</v>
      </c>
      <c r="C14361" t="s">
        <v>57</v>
      </c>
      <c r="D14361" t="s">
        <v>74</v>
      </c>
      <c r="E14361" t="s">
        <v>64</v>
      </c>
      <c r="F14361" t="s">
        <v>65</v>
      </c>
      <c r="G14361" t="s">
        <v>66</v>
      </c>
      <c r="H14361" t="s">
        <v>62</v>
      </c>
      <c r="I14361" t="s">
        <v>67</v>
      </c>
      <c r="J14361">
        <v>3.6028204924014699E-2</v>
      </c>
      <c r="K14361">
        <f t="shared" si="236"/>
        <v>10</v>
      </c>
    </row>
    <row r="14362" spans="1:11" x14ac:dyDescent="0.2">
      <c r="A14362">
        <v>7</v>
      </c>
      <c r="B14362" t="s">
        <v>85</v>
      </c>
      <c r="C14362" t="s">
        <v>57</v>
      </c>
      <c r="D14362" t="s">
        <v>74</v>
      </c>
      <c r="E14362" t="s">
        <v>64</v>
      </c>
      <c r="F14362" t="s">
        <v>65</v>
      </c>
      <c r="G14362" t="s">
        <v>66</v>
      </c>
      <c r="H14362" t="s">
        <v>62</v>
      </c>
      <c r="I14362" t="s">
        <v>67</v>
      </c>
      <c r="J14362">
        <v>9.1845045873576905E-2</v>
      </c>
      <c r="K14362">
        <f t="shared" si="236"/>
        <v>10</v>
      </c>
    </row>
    <row r="14363" spans="1:11" x14ac:dyDescent="0.2">
      <c r="A14363">
        <v>8</v>
      </c>
      <c r="B14363" t="s">
        <v>85</v>
      </c>
      <c r="C14363" t="s">
        <v>57</v>
      </c>
      <c r="D14363" t="s">
        <v>74</v>
      </c>
      <c r="E14363" t="s">
        <v>64</v>
      </c>
      <c r="F14363" t="s">
        <v>65</v>
      </c>
      <c r="G14363" t="s">
        <v>66</v>
      </c>
      <c r="H14363" t="s">
        <v>62</v>
      </c>
      <c r="I14363" t="s">
        <v>67</v>
      </c>
      <c r="J14363">
        <v>0.15681904502414201</v>
      </c>
      <c r="K14363">
        <f t="shared" si="236"/>
        <v>10</v>
      </c>
    </row>
    <row r="14364" spans="1:11" x14ac:dyDescent="0.2">
      <c r="A14364">
        <v>9</v>
      </c>
      <c r="B14364" t="s">
        <v>85</v>
      </c>
      <c r="C14364" t="s">
        <v>57</v>
      </c>
      <c r="D14364" t="s">
        <v>74</v>
      </c>
      <c r="E14364" t="s">
        <v>64</v>
      </c>
      <c r="F14364" t="s">
        <v>65</v>
      </c>
      <c r="G14364" t="s">
        <v>66</v>
      </c>
      <c r="H14364" t="s">
        <v>62</v>
      </c>
      <c r="I14364" t="s">
        <v>67</v>
      </c>
      <c r="J14364">
        <v>0.16716428444668099</v>
      </c>
      <c r="K14364">
        <f t="shared" si="236"/>
        <v>10</v>
      </c>
    </row>
    <row r="14365" spans="1:11" x14ac:dyDescent="0.2">
      <c r="A14365">
        <v>10</v>
      </c>
      <c r="B14365" t="s">
        <v>85</v>
      </c>
      <c r="C14365" t="s">
        <v>57</v>
      </c>
      <c r="D14365" t="s">
        <v>74</v>
      </c>
      <c r="E14365" t="s">
        <v>64</v>
      </c>
      <c r="F14365" t="s">
        <v>65</v>
      </c>
      <c r="G14365" t="s">
        <v>66</v>
      </c>
      <c r="H14365" t="s">
        <v>62</v>
      </c>
      <c r="I14365" t="s">
        <v>67</v>
      </c>
      <c r="J14365">
        <v>0.121579409100449</v>
      </c>
      <c r="K14365">
        <f t="shared" si="236"/>
        <v>10</v>
      </c>
    </row>
    <row r="14366" spans="1:11" x14ac:dyDescent="0.2">
      <c r="A14366">
        <v>11</v>
      </c>
      <c r="B14366" t="s">
        <v>85</v>
      </c>
      <c r="C14366" t="s">
        <v>57</v>
      </c>
      <c r="D14366" t="s">
        <v>74</v>
      </c>
      <c r="E14366" t="s">
        <v>64</v>
      </c>
      <c r="F14366" t="s">
        <v>65</v>
      </c>
      <c r="G14366" t="s">
        <v>66</v>
      </c>
      <c r="H14366" t="s">
        <v>62</v>
      </c>
      <c r="I14366" t="s">
        <v>67</v>
      </c>
      <c r="J14366">
        <v>7.8771234482146693E-2</v>
      </c>
      <c r="K14366">
        <f t="shared" si="236"/>
        <v>10</v>
      </c>
    </row>
    <row r="14367" spans="1:11" x14ac:dyDescent="0.2">
      <c r="A14367">
        <v>12</v>
      </c>
      <c r="B14367" t="s">
        <v>85</v>
      </c>
      <c r="C14367" t="s">
        <v>57</v>
      </c>
      <c r="D14367" t="s">
        <v>74</v>
      </c>
      <c r="E14367" t="s">
        <v>64</v>
      </c>
      <c r="F14367" t="s">
        <v>65</v>
      </c>
      <c r="G14367" t="s">
        <v>66</v>
      </c>
      <c r="H14367" t="s">
        <v>62</v>
      </c>
      <c r="I14367" t="s">
        <v>67</v>
      </c>
      <c r="J14367">
        <v>6.6948507274049399E-2</v>
      </c>
      <c r="K14367">
        <f t="shared" si="236"/>
        <v>10</v>
      </c>
    </row>
    <row r="14368" spans="1:11" x14ac:dyDescent="0.2">
      <c r="A14368">
        <v>13</v>
      </c>
      <c r="B14368" t="s">
        <v>85</v>
      </c>
      <c r="C14368" t="s">
        <v>57</v>
      </c>
      <c r="D14368" t="s">
        <v>74</v>
      </c>
      <c r="E14368" t="s">
        <v>64</v>
      </c>
      <c r="F14368" t="s">
        <v>65</v>
      </c>
      <c r="G14368" t="s">
        <v>66</v>
      </c>
      <c r="H14368" t="s">
        <v>62</v>
      </c>
      <c r="I14368" t="s">
        <v>67</v>
      </c>
      <c r="J14368">
        <v>6.3637175845146901E-2</v>
      </c>
      <c r="K14368">
        <f t="shared" si="236"/>
        <v>10</v>
      </c>
    </row>
    <row r="14369" spans="1:11" x14ac:dyDescent="0.2">
      <c r="A14369">
        <v>14</v>
      </c>
      <c r="B14369" t="s">
        <v>85</v>
      </c>
      <c r="C14369" t="s">
        <v>57</v>
      </c>
      <c r="D14369" t="s">
        <v>74</v>
      </c>
      <c r="E14369" t="s">
        <v>64</v>
      </c>
      <c r="F14369" t="s">
        <v>65</v>
      </c>
      <c r="G14369" t="s">
        <v>66</v>
      </c>
      <c r="H14369" t="s">
        <v>62</v>
      </c>
      <c r="I14369" t="s">
        <v>67</v>
      </c>
      <c r="J14369">
        <v>5.4390456791230397E-2</v>
      </c>
      <c r="K14369">
        <f t="shared" si="236"/>
        <v>10</v>
      </c>
    </row>
    <row r="14370" spans="1:11" x14ac:dyDescent="0.2">
      <c r="A14370">
        <v>15</v>
      </c>
      <c r="B14370" t="s">
        <v>85</v>
      </c>
      <c r="C14370" t="s">
        <v>57</v>
      </c>
      <c r="D14370" t="s">
        <v>74</v>
      </c>
      <c r="E14370" t="s">
        <v>64</v>
      </c>
      <c r="F14370" t="s">
        <v>65</v>
      </c>
      <c r="G14370" t="s">
        <v>66</v>
      </c>
      <c r="H14370" t="s">
        <v>62</v>
      </c>
      <c r="I14370" t="s">
        <v>67</v>
      </c>
      <c r="J14370">
        <v>4.4673975211302001E-2</v>
      </c>
      <c r="K14370">
        <f t="shared" si="236"/>
        <v>10</v>
      </c>
    </row>
    <row r="14371" spans="1:11" x14ac:dyDescent="0.2">
      <c r="A14371">
        <v>16</v>
      </c>
      <c r="B14371" t="s">
        <v>85</v>
      </c>
      <c r="C14371" t="s">
        <v>57</v>
      </c>
      <c r="D14371" t="s">
        <v>74</v>
      </c>
      <c r="E14371" t="s">
        <v>64</v>
      </c>
      <c r="F14371" t="s">
        <v>65</v>
      </c>
      <c r="G14371" t="s">
        <v>66</v>
      </c>
      <c r="H14371" t="s">
        <v>62</v>
      </c>
      <c r="I14371" t="s">
        <v>67</v>
      </c>
      <c r="J14371">
        <v>3.3564161158084103E-2</v>
      </c>
      <c r="K14371">
        <f t="shared" si="236"/>
        <v>10</v>
      </c>
    </row>
    <row r="14372" spans="1:11" x14ac:dyDescent="0.2">
      <c r="A14372">
        <v>17</v>
      </c>
      <c r="B14372" t="s">
        <v>85</v>
      </c>
      <c r="C14372" t="s">
        <v>57</v>
      </c>
      <c r="D14372" t="s">
        <v>74</v>
      </c>
      <c r="E14372" t="s">
        <v>64</v>
      </c>
      <c r="F14372" t="s">
        <v>65</v>
      </c>
      <c r="G14372" t="s">
        <v>66</v>
      </c>
      <c r="H14372" t="s">
        <v>62</v>
      </c>
      <c r="I14372" t="s">
        <v>67</v>
      </c>
      <c r="J14372">
        <v>2.2617217745535701E-2</v>
      </c>
      <c r="K14372">
        <f t="shared" si="236"/>
        <v>10</v>
      </c>
    </row>
    <row r="14373" spans="1:11" x14ac:dyDescent="0.2">
      <c r="A14373">
        <v>18</v>
      </c>
      <c r="B14373" t="s">
        <v>85</v>
      </c>
      <c r="C14373" t="s">
        <v>57</v>
      </c>
      <c r="D14373" t="s">
        <v>74</v>
      </c>
      <c r="E14373" t="s">
        <v>64</v>
      </c>
      <c r="F14373" t="s">
        <v>65</v>
      </c>
      <c r="G14373" t="s">
        <v>66</v>
      </c>
      <c r="H14373" t="s">
        <v>62</v>
      </c>
      <c r="I14373" t="s">
        <v>67</v>
      </c>
      <c r="J14373">
        <v>1.47484852269259E-2</v>
      </c>
      <c r="K14373">
        <f t="shared" si="236"/>
        <v>10</v>
      </c>
    </row>
    <row r="14374" spans="1:11" x14ac:dyDescent="0.2">
      <c r="A14374">
        <v>19</v>
      </c>
      <c r="B14374" t="s">
        <v>85</v>
      </c>
      <c r="C14374" t="s">
        <v>57</v>
      </c>
      <c r="D14374" t="s">
        <v>74</v>
      </c>
      <c r="E14374" t="s">
        <v>64</v>
      </c>
      <c r="F14374" t="s">
        <v>65</v>
      </c>
      <c r="G14374" t="s">
        <v>66</v>
      </c>
      <c r="H14374" t="s">
        <v>62</v>
      </c>
      <c r="I14374" t="s">
        <v>67</v>
      </c>
      <c r="J14374">
        <v>7.67154162493774E-3</v>
      </c>
      <c r="K14374">
        <f t="shared" si="236"/>
        <v>10</v>
      </c>
    </row>
    <row r="14375" spans="1:11" x14ac:dyDescent="0.2">
      <c r="A14375">
        <v>20</v>
      </c>
      <c r="B14375" t="s">
        <v>85</v>
      </c>
      <c r="C14375" t="s">
        <v>57</v>
      </c>
      <c r="D14375" t="s">
        <v>74</v>
      </c>
      <c r="E14375" t="s">
        <v>64</v>
      </c>
      <c r="F14375" t="s">
        <v>65</v>
      </c>
      <c r="G14375" t="s">
        <v>66</v>
      </c>
      <c r="H14375" t="s">
        <v>62</v>
      </c>
      <c r="I14375" t="s">
        <v>67</v>
      </c>
      <c r="J14375">
        <v>2.4594143461579301E-3</v>
      </c>
      <c r="K14375">
        <f t="shared" si="236"/>
        <v>10</v>
      </c>
    </row>
    <row r="14376" spans="1:11" x14ac:dyDescent="0.2">
      <c r="A14376">
        <v>21</v>
      </c>
      <c r="B14376" t="s">
        <v>85</v>
      </c>
      <c r="C14376" t="s">
        <v>57</v>
      </c>
      <c r="D14376" t="s">
        <v>74</v>
      </c>
      <c r="E14376" t="s">
        <v>64</v>
      </c>
      <c r="F14376" t="s">
        <v>65</v>
      </c>
      <c r="G14376" t="s">
        <v>66</v>
      </c>
      <c r="H14376" t="s">
        <v>62</v>
      </c>
      <c r="I14376" t="s">
        <v>67</v>
      </c>
      <c r="J14376" s="3">
        <v>5.64150080597614E-4</v>
      </c>
      <c r="K14376">
        <f t="shared" si="236"/>
        <v>10</v>
      </c>
    </row>
    <row r="14377" spans="1:11" x14ac:dyDescent="0.2">
      <c r="A14377">
        <v>22</v>
      </c>
      <c r="B14377" t="s">
        <v>85</v>
      </c>
      <c r="C14377" t="s">
        <v>57</v>
      </c>
      <c r="D14377" t="s">
        <v>74</v>
      </c>
      <c r="E14377" t="s">
        <v>64</v>
      </c>
      <c r="F14377" t="s">
        <v>65</v>
      </c>
      <c r="G14377" t="s">
        <v>66</v>
      </c>
      <c r="H14377" t="s">
        <v>62</v>
      </c>
      <c r="I14377" t="s">
        <v>67</v>
      </c>
      <c r="J14377" s="3">
        <v>2.30560410385534E-4</v>
      </c>
      <c r="K14377">
        <f t="shared" si="236"/>
        <v>10</v>
      </c>
    </row>
    <row r="14378" spans="1:11" x14ac:dyDescent="0.2">
      <c r="A14378">
        <v>23</v>
      </c>
      <c r="B14378" t="s">
        <v>85</v>
      </c>
      <c r="C14378" t="s">
        <v>57</v>
      </c>
      <c r="D14378" t="s">
        <v>74</v>
      </c>
      <c r="E14378" t="s">
        <v>64</v>
      </c>
      <c r="F14378" t="s">
        <v>65</v>
      </c>
      <c r="G14378" t="s">
        <v>66</v>
      </c>
      <c r="H14378" t="s">
        <v>62</v>
      </c>
      <c r="I14378" t="s">
        <v>67</v>
      </c>
      <c r="J14378" s="3">
        <v>5.7129304550249597E-5</v>
      </c>
      <c r="K14378">
        <f t="shared" si="236"/>
        <v>10</v>
      </c>
    </row>
    <row r="14379" spans="1:11" x14ac:dyDescent="0.2">
      <c r="A14379">
        <v>24</v>
      </c>
      <c r="B14379" t="s">
        <v>85</v>
      </c>
      <c r="C14379" t="s">
        <v>57</v>
      </c>
      <c r="D14379" t="s">
        <v>74</v>
      </c>
      <c r="E14379" t="s">
        <v>64</v>
      </c>
      <c r="F14379" t="s">
        <v>65</v>
      </c>
      <c r="G14379" t="s">
        <v>66</v>
      </c>
      <c r="H14379" t="s">
        <v>62</v>
      </c>
      <c r="I14379" t="s">
        <v>67</v>
      </c>
      <c r="J14379" s="3">
        <v>9.5165015195810697E-7</v>
      </c>
      <c r="K14379">
        <f t="shared" si="236"/>
        <v>10</v>
      </c>
    </row>
    <row r="14380" spans="1:11" x14ac:dyDescent="0.2">
      <c r="A14380">
        <v>1</v>
      </c>
      <c r="B14380" t="s">
        <v>85</v>
      </c>
      <c r="C14380" t="s">
        <v>63</v>
      </c>
      <c r="D14380" t="s">
        <v>74</v>
      </c>
      <c r="E14380" t="s">
        <v>64</v>
      </c>
      <c r="F14380" t="s">
        <v>65</v>
      </c>
      <c r="G14380" t="s">
        <v>66</v>
      </c>
      <c r="H14380" t="s">
        <v>62</v>
      </c>
      <c r="I14380" t="s">
        <v>67</v>
      </c>
      <c r="J14380">
        <v>4.3300221841980902E-3</v>
      </c>
      <c r="K14380">
        <f t="shared" si="236"/>
        <v>10</v>
      </c>
    </row>
    <row r="14381" spans="1:11" x14ac:dyDescent="0.2">
      <c r="A14381">
        <v>2</v>
      </c>
      <c r="B14381" t="s">
        <v>85</v>
      </c>
      <c r="C14381" t="s">
        <v>63</v>
      </c>
      <c r="D14381" t="s">
        <v>74</v>
      </c>
      <c r="E14381" t="s">
        <v>64</v>
      </c>
      <c r="F14381" t="s">
        <v>65</v>
      </c>
      <c r="G14381" t="s">
        <v>66</v>
      </c>
      <c r="H14381" t="s">
        <v>62</v>
      </c>
      <c r="I14381" t="s">
        <v>67</v>
      </c>
      <c r="J14381">
        <v>2.0974504035572099E-2</v>
      </c>
      <c r="K14381">
        <f t="shared" si="236"/>
        <v>10</v>
      </c>
    </row>
    <row r="14382" spans="1:11" x14ac:dyDescent="0.2">
      <c r="A14382">
        <v>3</v>
      </c>
      <c r="B14382" t="s">
        <v>85</v>
      </c>
      <c r="C14382" t="s">
        <v>63</v>
      </c>
      <c r="D14382" t="s">
        <v>74</v>
      </c>
      <c r="E14382" t="s">
        <v>64</v>
      </c>
      <c r="F14382" t="s">
        <v>65</v>
      </c>
      <c r="G14382" t="s">
        <v>66</v>
      </c>
      <c r="H14382" t="s">
        <v>62</v>
      </c>
      <c r="I14382" t="s">
        <v>67</v>
      </c>
      <c r="J14382">
        <v>2.50147146624707E-2</v>
      </c>
      <c r="K14382">
        <f t="shared" si="236"/>
        <v>10</v>
      </c>
    </row>
    <row r="14383" spans="1:11" x14ac:dyDescent="0.2">
      <c r="A14383">
        <v>4</v>
      </c>
      <c r="B14383" t="s">
        <v>85</v>
      </c>
      <c r="C14383" t="s">
        <v>63</v>
      </c>
      <c r="D14383" t="s">
        <v>74</v>
      </c>
      <c r="E14383" t="s">
        <v>64</v>
      </c>
      <c r="F14383" t="s">
        <v>65</v>
      </c>
      <c r="G14383" t="s">
        <v>66</v>
      </c>
      <c r="H14383" t="s">
        <v>62</v>
      </c>
      <c r="I14383" t="s">
        <v>67</v>
      </c>
      <c r="J14383">
        <v>2.2921650214297401E-2</v>
      </c>
      <c r="K14383">
        <f t="shared" si="236"/>
        <v>10</v>
      </c>
    </row>
    <row r="14384" spans="1:11" x14ac:dyDescent="0.2">
      <c r="A14384">
        <v>5</v>
      </c>
      <c r="B14384" t="s">
        <v>85</v>
      </c>
      <c r="C14384" t="s">
        <v>63</v>
      </c>
      <c r="D14384" t="s">
        <v>74</v>
      </c>
      <c r="E14384" t="s">
        <v>64</v>
      </c>
      <c r="F14384" t="s">
        <v>65</v>
      </c>
      <c r="G14384" t="s">
        <v>66</v>
      </c>
      <c r="H14384" t="s">
        <v>62</v>
      </c>
      <c r="I14384" t="s">
        <v>67</v>
      </c>
      <c r="J14384">
        <v>1.9493132077972299E-2</v>
      </c>
      <c r="K14384">
        <f t="shared" si="236"/>
        <v>10</v>
      </c>
    </row>
    <row r="14385" spans="1:11" x14ac:dyDescent="0.2">
      <c r="A14385">
        <v>6</v>
      </c>
      <c r="B14385" t="s">
        <v>85</v>
      </c>
      <c r="C14385" t="s">
        <v>63</v>
      </c>
      <c r="D14385" t="s">
        <v>74</v>
      </c>
      <c r="E14385" t="s">
        <v>64</v>
      </c>
      <c r="F14385" t="s">
        <v>65</v>
      </c>
      <c r="G14385" t="s">
        <v>66</v>
      </c>
      <c r="H14385" t="s">
        <v>62</v>
      </c>
      <c r="I14385" t="s">
        <v>67</v>
      </c>
      <c r="J14385">
        <v>2.2646391359098999E-2</v>
      </c>
      <c r="K14385">
        <f t="shared" si="236"/>
        <v>10</v>
      </c>
    </row>
    <row r="14386" spans="1:11" x14ac:dyDescent="0.2">
      <c r="A14386">
        <v>7</v>
      </c>
      <c r="B14386" t="s">
        <v>85</v>
      </c>
      <c r="C14386" t="s">
        <v>63</v>
      </c>
      <c r="D14386" t="s">
        <v>74</v>
      </c>
      <c r="E14386" t="s">
        <v>64</v>
      </c>
      <c r="F14386" t="s">
        <v>65</v>
      </c>
      <c r="G14386" t="s">
        <v>66</v>
      </c>
      <c r="H14386" t="s">
        <v>62</v>
      </c>
      <c r="I14386" t="s">
        <v>67</v>
      </c>
      <c r="J14386">
        <v>4.0143171160726798E-2</v>
      </c>
      <c r="K14386">
        <f t="shared" si="236"/>
        <v>10</v>
      </c>
    </row>
    <row r="14387" spans="1:11" x14ac:dyDescent="0.2">
      <c r="A14387">
        <v>8</v>
      </c>
      <c r="B14387" t="s">
        <v>85</v>
      </c>
      <c r="C14387" t="s">
        <v>63</v>
      </c>
      <c r="D14387" t="s">
        <v>74</v>
      </c>
      <c r="E14387" t="s">
        <v>64</v>
      </c>
      <c r="F14387" t="s">
        <v>65</v>
      </c>
      <c r="G14387" t="s">
        <v>66</v>
      </c>
      <c r="H14387" t="s">
        <v>62</v>
      </c>
      <c r="I14387" t="s">
        <v>67</v>
      </c>
      <c r="J14387">
        <v>6.3375121073884599E-2</v>
      </c>
      <c r="K14387">
        <f t="shared" si="236"/>
        <v>10</v>
      </c>
    </row>
    <row r="14388" spans="1:11" x14ac:dyDescent="0.2">
      <c r="A14388">
        <v>9</v>
      </c>
      <c r="B14388" t="s">
        <v>85</v>
      </c>
      <c r="C14388" t="s">
        <v>63</v>
      </c>
      <c r="D14388" t="s">
        <v>74</v>
      </c>
      <c r="E14388" t="s">
        <v>64</v>
      </c>
      <c r="F14388" t="s">
        <v>65</v>
      </c>
      <c r="G14388" t="s">
        <v>66</v>
      </c>
      <c r="H14388" t="s">
        <v>62</v>
      </c>
      <c r="I14388" t="s">
        <v>67</v>
      </c>
      <c r="J14388">
        <v>8.0007361564386897E-2</v>
      </c>
      <c r="K14388">
        <f t="shared" si="236"/>
        <v>10</v>
      </c>
    </row>
    <row r="14389" spans="1:11" x14ac:dyDescent="0.2">
      <c r="A14389">
        <v>10</v>
      </c>
      <c r="B14389" t="s">
        <v>85</v>
      </c>
      <c r="C14389" t="s">
        <v>63</v>
      </c>
      <c r="D14389" t="s">
        <v>74</v>
      </c>
      <c r="E14389" t="s">
        <v>64</v>
      </c>
      <c r="F14389" t="s">
        <v>65</v>
      </c>
      <c r="G14389" t="s">
        <v>66</v>
      </c>
      <c r="H14389" t="s">
        <v>62</v>
      </c>
      <c r="I14389" t="s">
        <v>67</v>
      </c>
      <c r="J14389">
        <v>8.7071342641519098E-2</v>
      </c>
      <c r="K14389">
        <f t="shared" si="236"/>
        <v>10</v>
      </c>
    </row>
    <row r="14390" spans="1:11" x14ac:dyDescent="0.2">
      <c r="A14390">
        <v>11</v>
      </c>
      <c r="B14390" t="s">
        <v>85</v>
      </c>
      <c r="C14390" t="s">
        <v>63</v>
      </c>
      <c r="D14390" t="s">
        <v>74</v>
      </c>
      <c r="E14390" t="s">
        <v>64</v>
      </c>
      <c r="F14390" t="s">
        <v>65</v>
      </c>
      <c r="G14390" t="s">
        <v>66</v>
      </c>
      <c r="H14390" t="s">
        <v>62</v>
      </c>
      <c r="I14390" t="s">
        <v>67</v>
      </c>
      <c r="J14390">
        <v>9.2662088438880894E-2</v>
      </c>
      <c r="K14390">
        <f t="shared" si="236"/>
        <v>10</v>
      </c>
    </row>
    <row r="14391" spans="1:11" x14ac:dyDescent="0.2">
      <c r="A14391">
        <v>12</v>
      </c>
      <c r="B14391" t="s">
        <v>85</v>
      </c>
      <c r="C14391" t="s">
        <v>63</v>
      </c>
      <c r="D14391" t="s">
        <v>74</v>
      </c>
      <c r="E14391" t="s">
        <v>64</v>
      </c>
      <c r="F14391" t="s">
        <v>65</v>
      </c>
      <c r="G14391" t="s">
        <v>66</v>
      </c>
      <c r="H14391" t="s">
        <v>62</v>
      </c>
      <c r="I14391" t="s">
        <v>67</v>
      </c>
      <c r="J14391">
        <v>9.3172986993780404E-2</v>
      </c>
      <c r="K14391">
        <f t="shared" si="236"/>
        <v>10</v>
      </c>
    </row>
    <row r="14392" spans="1:11" x14ac:dyDescent="0.2">
      <c r="A14392">
        <v>13</v>
      </c>
      <c r="B14392" t="s">
        <v>85</v>
      </c>
      <c r="C14392" t="s">
        <v>63</v>
      </c>
      <c r="D14392" t="s">
        <v>74</v>
      </c>
      <c r="E14392" t="s">
        <v>64</v>
      </c>
      <c r="F14392" t="s">
        <v>65</v>
      </c>
      <c r="G14392" t="s">
        <v>66</v>
      </c>
      <c r="H14392" t="s">
        <v>62</v>
      </c>
      <c r="I14392" t="s">
        <v>67</v>
      </c>
      <c r="J14392">
        <v>9.1558950350267607E-2</v>
      </c>
      <c r="K14392">
        <f t="shared" si="236"/>
        <v>10</v>
      </c>
    </row>
    <row r="14393" spans="1:11" x14ac:dyDescent="0.2">
      <c r="A14393">
        <v>14</v>
      </c>
      <c r="B14393" t="s">
        <v>85</v>
      </c>
      <c r="C14393" t="s">
        <v>63</v>
      </c>
      <c r="D14393" t="s">
        <v>74</v>
      </c>
      <c r="E14393" t="s">
        <v>64</v>
      </c>
      <c r="F14393" t="s">
        <v>65</v>
      </c>
      <c r="G14393" t="s">
        <v>66</v>
      </c>
      <c r="H14393" t="s">
        <v>62</v>
      </c>
      <c r="I14393" t="s">
        <v>67</v>
      </c>
      <c r="J14393">
        <v>8.5894162675589497E-2</v>
      </c>
      <c r="K14393">
        <f t="shared" si="236"/>
        <v>10</v>
      </c>
    </row>
    <row r="14394" spans="1:11" x14ac:dyDescent="0.2">
      <c r="A14394">
        <v>15</v>
      </c>
      <c r="B14394" t="s">
        <v>85</v>
      </c>
      <c r="C14394" t="s">
        <v>63</v>
      </c>
      <c r="D14394" t="s">
        <v>74</v>
      </c>
      <c r="E14394" t="s">
        <v>64</v>
      </c>
      <c r="F14394" t="s">
        <v>65</v>
      </c>
      <c r="G14394" t="s">
        <v>66</v>
      </c>
      <c r="H14394" t="s">
        <v>62</v>
      </c>
      <c r="I14394" t="s">
        <v>67</v>
      </c>
      <c r="J14394">
        <v>7.3508961073631002E-2</v>
      </c>
      <c r="K14394">
        <f t="shared" si="236"/>
        <v>10</v>
      </c>
    </row>
    <row r="14395" spans="1:11" x14ac:dyDescent="0.2">
      <c r="A14395">
        <v>16</v>
      </c>
      <c r="B14395" t="s">
        <v>85</v>
      </c>
      <c r="C14395" t="s">
        <v>63</v>
      </c>
      <c r="D14395" t="s">
        <v>74</v>
      </c>
      <c r="E14395" t="s">
        <v>64</v>
      </c>
      <c r="F14395" t="s">
        <v>65</v>
      </c>
      <c r="G14395" t="s">
        <v>66</v>
      </c>
      <c r="H14395" t="s">
        <v>62</v>
      </c>
      <c r="I14395" t="s">
        <v>67</v>
      </c>
      <c r="J14395">
        <v>6.3107376608867505E-2</v>
      </c>
      <c r="K14395">
        <f t="shared" si="236"/>
        <v>10</v>
      </c>
    </row>
    <row r="14396" spans="1:11" x14ac:dyDescent="0.2">
      <c r="A14396">
        <v>17</v>
      </c>
      <c r="B14396" t="s">
        <v>85</v>
      </c>
      <c r="C14396" t="s">
        <v>63</v>
      </c>
      <c r="D14396" t="s">
        <v>74</v>
      </c>
      <c r="E14396" t="s">
        <v>64</v>
      </c>
      <c r="F14396" t="s">
        <v>65</v>
      </c>
      <c r="G14396" t="s">
        <v>66</v>
      </c>
      <c r="H14396" t="s">
        <v>62</v>
      </c>
      <c r="I14396" t="s">
        <v>67</v>
      </c>
      <c r="J14396">
        <v>5.23719621357812E-2</v>
      </c>
      <c r="K14396">
        <f t="shared" si="236"/>
        <v>10</v>
      </c>
    </row>
    <row r="14397" spans="1:11" x14ac:dyDescent="0.2">
      <c r="A14397">
        <v>18</v>
      </c>
      <c r="B14397" t="s">
        <v>85</v>
      </c>
      <c r="C14397" t="s">
        <v>63</v>
      </c>
      <c r="D14397" t="s">
        <v>74</v>
      </c>
      <c r="E14397" t="s">
        <v>64</v>
      </c>
      <c r="F14397" t="s">
        <v>65</v>
      </c>
      <c r="G14397" t="s">
        <v>66</v>
      </c>
      <c r="H14397" t="s">
        <v>62</v>
      </c>
      <c r="I14397" t="s">
        <v>67</v>
      </c>
      <c r="J14397">
        <v>3.5428985250592897E-2</v>
      </c>
      <c r="K14397">
        <f t="shared" si="236"/>
        <v>10</v>
      </c>
    </row>
    <row r="14398" spans="1:11" x14ac:dyDescent="0.2">
      <c r="A14398">
        <v>19</v>
      </c>
      <c r="B14398" t="s">
        <v>85</v>
      </c>
      <c r="C14398" t="s">
        <v>63</v>
      </c>
      <c r="D14398" t="s">
        <v>74</v>
      </c>
      <c r="E14398" t="s">
        <v>64</v>
      </c>
      <c r="F14398" t="s">
        <v>65</v>
      </c>
      <c r="G14398" t="s">
        <v>66</v>
      </c>
      <c r="H14398" t="s">
        <v>62</v>
      </c>
      <c r="I14398" t="s">
        <v>67</v>
      </c>
      <c r="J14398">
        <v>1.91969432165667E-2</v>
      </c>
      <c r="K14398">
        <f t="shared" si="236"/>
        <v>10</v>
      </c>
    </row>
    <row r="14399" spans="1:11" x14ac:dyDescent="0.2">
      <c r="A14399">
        <v>20</v>
      </c>
      <c r="B14399" t="s">
        <v>85</v>
      </c>
      <c r="C14399" t="s">
        <v>63</v>
      </c>
      <c r="D14399" t="s">
        <v>74</v>
      </c>
      <c r="E14399" t="s">
        <v>64</v>
      </c>
      <c r="F14399" t="s">
        <v>65</v>
      </c>
      <c r="G14399" t="s">
        <v>66</v>
      </c>
      <c r="H14399" t="s">
        <v>62</v>
      </c>
      <c r="I14399" t="s">
        <v>67</v>
      </c>
      <c r="J14399">
        <v>5.25444671845456E-3</v>
      </c>
      <c r="K14399">
        <f t="shared" si="236"/>
        <v>10</v>
      </c>
    </row>
    <row r="14400" spans="1:11" x14ac:dyDescent="0.2">
      <c r="A14400">
        <v>21</v>
      </c>
      <c r="B14400" t="s">
        <v>85</v>
      </c>
      <c r="C14400" t="s">
        <v>63</v>
      </c>
      <c r="D14400" t="s">
        <v>74</v>
      </c>
      <c r="E14400" t="s">
        <v>64</v>
      </c>
      <c r="F14400" t="s">
        <v>65</v>
      </c>
      <c r="G14400" t="s">
        <v>66</v>
      </c>
      <c r="H14400" t="s">
        <v>62</v>
      </c>
      <c r="I14400" t="s">
        <v>67</v>
      </c>
      <c r="J14400">
        <v>1.21056652422216E-3</v>
      </c>
      <c r="K14400">
        <f t="shared" si="236"/>
        <v>10</v>
      </c>
    </row>
    <row r="14401" spans="1:11" x14ac:dyDescent="0.2">
      <c r="A14401">
        <v>22</v>
      </c>
      <c r="B14401" t="s">
        <v>85</v>
      </c>
      <c r="C14401" t="s">
        <v>63</v>
      </c>
      <c r="D14401" t="s">
        <v>74</v>
      </c>
      <c r="E14401" t="s">
        <v>64</v>
      </c>
      <c r="F14401" t="s">
        <v>65</v>
      </c>
      <c r="G14401" t="s">
        <v>66</v>
      </c>
      <c r="H14401" t="s">
        <v>62</v>
      </c>
      <c r="I14401" t="s">
        <v>67</v>
      </c>
      <c r="J14401" s="3">
        <v>5.4152758078841495E-4</v>
      </c>
      <c r="K14401">
        <f t="shared" si="236"/>
        <v>10</v>
      </c>
    </row>
    <row r="14402" spans="1:11" x14ac:dyDescent="0.2">
      <c r="A14402">
        <v>23</v>
      </c>
      <c r="B14402" t="s">
        <v>85</v>
      </c>
      <c r="C14402" t="s">
        <v>63</v>
      </c>
      <c r="D14402" t="s">
        <v>74</v>
      </c>
      <c r="E14402" t="s">
        <v>64</v>
      </c>
      <c r="F14402" t="s">
        <v>65</v>
      </c>
      <c r="G14402" t="s">
        <v>66</v>
      </c>
      <c r="H14402" t="s">
        <v>62</v>
      </c>
      <c r="I14402" t="s">
        <v>67</v>
      </c>
      <c r="J14402" s="3">
        <v>1.13631458449199E-4</v>
      </c>
      <c r="K14402">
        <f t="shared" si="236"/>
        <v>10</v>
      </c>
    </row>
    <row r="14403" spans="1:11" x14ac:dyDescent="0.2">
      <c r="A14403">
        <v>24</v>
      </c>
      <c r="B14403" t="s">
        <v>85</v>
      </c>
      <c r="C14403" t="s">
        <v>63</v>
      </c>
      <c r="D14403" t="s">
        <v>74</v>
      </c>
      <c r="E14403" t="s">
        <v>64</v>
      </c>
      <c r="F14403" t="s">
        <v>65</v>
      </c>
      <c r="G14403" t="s">
        <v>66</v>
      </c>
      <c r="H14403" t="s">
        <v>62</v>
      </c>
      <c r="I14403" t="s">
        <v>67</v>
      </c>
      <c r="J14403">
        <v>0</v>
      </c>
      <c r="K14403">
        <f t="shared" si="236"/>
        <v>10</v>
      </c>
    </row>
    <row r="14404" spans="1:11" x14ac:dyDescent="0.2">
      <c r="A14404">
        <v>1</v>
      </c>
      <c r="B14404" t="s">
        <v>86</v>
      </c>
      <c r="C14404" t="s">
        <v>57</v>
      </c>
      <c r="D14404" t="s">
        <v>58</v>
      </c>
      <c r="E14404" t="s">
        <v>59</v>
      </c>
      <c r="F14404" t="s">
        <v>60</v>
      </c>
      <c r="G14404" t="s">
        <v>61</v>
      </c>
      <c r="H14404" t="s">
        <v>62</v>
      </c>
      <c r="I14404">
        <v>1.9107497133709999E-2</v>
      </c>
      <c r="J14404">
        <v>1.9107497133709999E-2</v>
      </c>
      <c r="K14404">
        <f t="shared" ref="K14404:K14467" si="237">MONTH(1&amp;B14404)</f>
        <v>11</v>
      </c>
    </row>
    <row r="14405" spans="1:11" x14ac:dyDescent="0.2">
      <c r="A14405">
        <v>2</v>
      </c>
      <c r="B14405" t="s">
        <v>86</v>
      </c>
      <c r="C14405" t="s">
        <v>57</v>
      </c>
      <c r="D14405" t="s">
        <v>58</v>
      </c>
      <c r="E14405" t="s">
        <v>59</v>
      </c>
      <c r="F14405" t="s">
        <v>60</v>
      </c>
      <c r="G14405" t="s">
        <v>61</v>
      </c>
      <c r="H14405" t="s">
        <v>62</v>
      </c>
      <c r="I14405">
        <v>5.5384242928639598E-3</v>
      </c>
      <c r="J14405">
        <v>5.5384242928639598E-3</v>
      </c>
      <c r="K14405">
        <f t="shared" si="237"/>
        <v>11</v>
      </c>
    </row>
    <row r="14406" spans="1:11" x14ac:dyDescent="0.2">
      <c r="A14406">
        <v>3</v>
      </c>
      <c r="B14406" t="s">
        <v>86</v>
      </c>
      <c r="C14406" t="s">
        <v>57</v>
      </c>
      <c r="D14406" t="s">
        <v>58</v>
      </c>
      <c r="E14406" t="s">
        <v>59</v>
      </c>
      <c r="F14406" t="s">
        <v>60</v>
      </c>
      <c r="G14406" t="s">
        <v>61</v>
      </c>
      <c r="H14406" t="s">
        <v>62</v>
      </c>
      <c r="I14406">
        <v>2.07403301436549E-3</v>
      </c>
      <c r="J14406">
        <v>2.07403301436549E-3</v>
      </c>
      <c r="K14406">
        <f t="shared" si="237"/>
        <v>11</v>
      </c>
    </row>
    <row r="14407" spans="1:11" x14ac:dyDescent="0.2">
      <c r="A14407">
        <v>4</v>
      </c>
      <c r="B14407" t="s">
        <v>86</v>
      </c>
      <c r="C14407" t="s">
        <v>57</v>
      </c>
      <c r="D14407" t="s">
        <v>58</v>
      </c>
      <c r="E14407" t="s">
        <v>59</v>
      </c>
      <c r="F14407" t="s">
        <v>60</v>
      </c>
      <c r="G14407" t="s">
        <v>61</v>
      </c>
      <c r="H14407" t="s">
        <v>62</v>
      </c>
      <c r="I14407">
        <v>1.4058488173893701E-3</v>
      </c>
      <c r="J14407">
        <v>1.4058488173893701E-3</v>
      </c>
      <c r="K14407">
        <f t="shared" si="237"/>
        <v>11</v>
      </c>
    </row>
    <row r="14408" spans="1:11" x14ac:dyDescent="0.2">
      <c r="A14408">
        <v>5</v>
      </c>
      <c r="B14408" t="s">
        <v>86</v>
      </c>
      <c r="C14408" t="s">
        <v>57</v>
      </c>
      <c r="D14408" t="s">
        <v>58</v>
      </c>
      <c r="E14408" t="s">
        <v>59</v>
      </c>
      <c r="F14408" t="s">
        <v>60</v>
      </c>
      <c r="G14408" t="s">
        <v>61</v>
      </c>
      <c r="H14408" t="s">
        <v>62</v>
      </c>
      <c r="I14408">
        <v>1.92407957675838E-3</v>
      </c>
      <c r="J14408">
        <v>1.92407957675838E-3</v>
      </c>
      <c r="K14408">
        <f t="shared" si="237"/>
        <v>11</v>
      </c>
    </row>
    <row r="14409" spans="1:11" x14ac:dyDescent="0.2">
      <c r="A14409">
        <v>6</v>
      </c>
      <c r="B14409" t="s">
        <v>86</v>
      </c>
      <c r="C14409" t="s">
        <v>57</v>
      </c>
      <c r="D14409" t="s">
        <v>58</v>
      </c>
      <c r="E14409" t="s">
        <v>59</v>
      </c>
      <c r="F14409" t="s">
        <v>60</v>
      </c>
      <c r="G14409" t="s">
        <v>61</v>
      </c>
      <c r="H14409" t="s">
        <v>62</v>
      </c>
      <c r="I14409">
        <v>2.9102597481543901E-3</v>
      </c>
      <c r="J14409">
        <v>2.9102597481543901E-3</v>
      </c>
      <c r="K14409">
        <f t="shared" si="237"/>
        <v>11</v>
      </c>
    </row>
    <row r="14410" spans="1:11" x14ac:dyDescent="0.2">
      <c r="A14410">
        <v>7</v>
      </c>
      <c r="B14410" t="s">
        <v>86</v>
      </c>
      <c r="C14410" t="s">
        <v>57</v>
      </c>
      <c r="D14410" t="s">
        <v>58</v>
      </c>
      <c r="E14410" t="s">
        <v>59</v>
      </c>
      <c r="F14410" t="s">
        <v>60</v>
      </c>
      <c r="G14410" t="s">
        <v>61</v>
      </c>
      <c r="H14410" t="s">
        <v>62</v>
      </c>
      <c r="I14410">
        <v>5.5188383690314997E-3</v>
      </c>
      <c r="J14410">
        <v>5.5188383690314997E-3</v>
      </c>
      <c r="K14410">
        <f t="shared" si="237"/>
        <v>11</v>
      </c>
    </row>
    <row r="14411" spans="1:11" x14ac:dyDescent="0.2">
      <c r="A14411">
        <v>8</v>
      </c>
      <c r="B14411" t="s">
        <v>86</v>
      </c>
      <c r="C14411" t="s">
        <v>57</v>
      </c>
      <c r="D14411" t="s">
        <v>58</v>
      </c>
      <c r="E14411" t="s">
        <v>59</v>
      </c>
      <c r="F14411" t="s">
        <v>60</v>
      </c>
      <c r="G14411" t="s">
        <v>61</v>
      </c>
      <c r="H14411" t="s">
        <v>62</v>
      </c>
      <c r="I14411">
        <v>9.3305252733195294E-3</v>
      </c>
      <c r="J14411">
        <v>9.3305252733195294E-3</v>
      </c>
      <c r="K14411">
        <f t="shared" si="237"/>
        <v>11</v>
      </c>
    </row>
    <row r="14412" spans="1:11" x14ac:dyDescent="0.2">
      <c r="A14412">
        <v>9</v>
      </c>
      <c r="B14412" t="s">
        <v>86</v>
      </c>
      <c r="C14412" t="s">
        <v>57</v>
      </c>
      <c r="D14412" t="s">
        <v>58</v>
      </c>
      <c r="E14412" t="s">
        <v>59</v>
      </c>
      <c r="F14412" t="s">
        <v>60</v>
      </c>
      <c r="G14412" t="s">
        <v>61</v>
      </c>
      <c r="H14412" t="s">
        <v>62</v>
      </c>
      <c r="I14412">
        <v>1.7206228930392399E-2</v>
      </c>
      <c r="J14412">
        <v>1.7206228930392399E-2</v>
      </c>
      <c r="K14412">
        <f t="shared" si="237"/>
        <v>11</v>
      </c>
    </row>
    <row r="14413" spans="1:11" x14ac:dyDescent="0.2">
      <c r="A14413">
        <v>10</v>
      </c>
      <c r="B14413" t="s">
        <v>86</v>
      </c>
      <c r="C14413" t="s">
        <v>57</v>
      </c>
      <c r="D14413" t="s">
        <v>58</v>
      </c>
      <c r="E14413" t="s">
        <v>59</v>
      </c>
      <c r="F14413" t="s">
        <v>60</v>
      </c>
      <c r="G14413" t="s">
        <v>61</v>
      </c>
      <c r="H14413" t="s">
        <v>62</v>
      </c>
      <c r="I14413">
        <v>2.4862886540312702E-2</v>
      </c>
      <c r="J14413">
        <v>2.4862886540312702E-2</v>
      </c>
      <c r="K14413">
        <f t="shared" si="237"/>
        <v>11</v>
      </c>
    </row>
    <row r="14414" spans="1:11" x14ac:dyDescent="0.2">
      <c r="A14414">
        <v>11</v>
      </c>
      <c r="B14414" t="s">
        <v>86</v>
      </c>
      <c r="C14414" t="s">
        <v>57</v>
      </c>
      <c r="D14414" t="s">
        <v>58</v>
      </c>
      <c r="E14414" t="s">
        <v>59</v>
      </c>
      <c r="F14414" t="s">
        <v>60</v>
      </c>
      <c r="G14414" t="s">
        <v>61</v>
      </c>
      <c r="H14414" t="s">
        <v>62</v>
      </c>
      <c r="I14414">
        <v>3.1005395584641701E-2</v>
      </c>
      <c r="J14414">
        <v>3.1005395584641701E-2</v>
      </c>
      <c r="K14414">
        <f t="shared" si="237"/>
        <v>11</v>
      </c>
    </row>
    <row r="14415" spans="1:11" x14ac:dyDescent="0.2">
      <c r="A14415">
        <v>12</v>
      </c>
      <c r="B14415" t="s">
        <v>86</v>
      </c>
      <c r="C14415" t="s">
        <v>57</v>
      </c>
      <c r="D14415" t="s">
        <v>58</v>
      </c>
      <c r="E14415" t="s">
        <v>59</v>
      </c>
      <c r="F14415" t="s">
        <v>60</v>
      </c>
      <c r="G14415" t="s">
        <v>61</v>
      </c>
      <c r="H14415" t="s">
        <v>62</v>
      </c>
      <c r="I14415">
        <v>3.8884746774355501E-2</v>
      </c>
      <c r="J14415">
        <v>3.8884746774355501E-2</v>
      </c>
      <c r="K14415">
        <f t="shared" si="237"/>
        <v>11</v>
      </c>
    </row>
    <row r="14416" spans="1:11" x14ac:dyDescent="0.2">
      <c r="A14416">
        <v>13</v>
      </c>
      <c r="B14416" t="s">
        <v>86</v>
      </c>
      <c r="C14416" t="s">
        <v>57</v>
      </c>
      <c r="D14416" t="s">
        <v>58</v>
      </c>
      <c r="E14416" t="s">
        <v>59</v>
      </c>
      <c r="F14416" t="s">
        <v>60</v>
      </c>
      <c r="G14416" t="s">
        <v>61</v>
      </c>
      <c r="H14416" t="s">
        <v>62</v>
      </c>
      <c r="I14416">
        <v>4.3341434189889498E-2</v>
      </c>
      <c r="J14416">
        <v>4.3341434189889498E-2</v>
      </c>
      <c r="K14416">
        <f t="shared" si="237"/>
        <v>11</v>
      </c>
    </row>
    <row r="14417" spans="1:11" x14ac:dyDescent="0.2">
      <c r="A14417">
        <v>14</v>
      </c>
      <c r="B14417" t="s">
        <v>86</v>
      </c>
      <c r="C14417" t="s">
        <v>57</v>
      </c>
      <c r="D14417" t="s">
        <v>58</v>
      </c>
      <c r="E14417" t="s">
        <v>59</v>
      </c>
      <c r="F14417" t="s">
        <v>60</v>
      </c>
      <c r="G14417" t="s">
        <v>61</v>
      </c>
      <c r="H14417" t="s">
        <v>62</v>
      </c>
      <c r="I14417">
        <v>4.9304526323227099E-2</v>
      </c>
      <c r="J14417">
        <v>4.9304526323227099E-2</v>
      </c>
      <c r="K14417">
        <f t="shared" si="237"/>
        <v>11</v>
      </c>
    </row>
    <row r="14418" spans="1:11" x14ac:dyDescent="0.2">
      <c r="A14418">
        <v>15</v>
      </c>
      <c r="B14418" t="s">
        <v>86</v>
      </c>
      <c r="C14418" t="s">
        <v>57</v>
      </c>
      <c r="D14418" t="s">
        <v>58</v>
      </c>
      <c r="E14418" t="s">
        <v>59</v>
      </c>
      <c r="F14418" t="s">
        <v>60</v>
      </c>
      <c r="G14418" t="s">
        <v>61</v>
      </c>
      <c r="H14418" t="s">
        <v>62</v>
      </c>
      <c r="I14418">
        <v>5.6626460424553202E-2</v>
      </c>
      <c r="J14418">
        <v>5.6626460424553202E-2</v>
      </c>
      <c r="K14418">
        <f t="shared" si="237"/>
        <v>11</v>
      </c>
    </row>
    <row r="14419" spans="1:11" x14ac:dyDescent="0.2">
      <c r="A14419">
        <v>16</v>
      </c>
      <c r="B14419" t="s">
        <v>86</v>
      </c>
      <c r="C14419" t="s">
        <v>57</v>
      </c>
      <c r="D14419" t="s">
        <v>58</v>
      </c>
      <c r="E14419" t="s">
        <v>59</v>
      </c>
      <c r="F14419" t="s">
        <v>60</v>
      </c>
      <c r="G14419" t="s">
        <v>61</v>
      </c>
      <c r="H14419" t="s">
        <v>62</v>
      </c>
      <c r="I14419">
        <v>6.6664927595160198E-2</v>
      </c>
      <c r="J14419">
        <v>6.6664927595160198E-2</v>
      </c>
      <c r="K14419">
        <f t="shared" si="237"/>
        <v>11</v>
      </c>
    </row>
    <row r="14420" spans="1:11" x14ac:dyDescent="0.2">
      <c r="A14420">
        <v>17</v>
      </c>
      <c r="B14420" t="s">
        <v>86</v>
      </c>
      <c r="C14420" t="s">
        <v>57</v>
      </c>
      <c r="D14420" t="s">
        <v>58</v>
      </c>
      <c r="E14420" t="s">
        <v>59</v>
      </c>
      <c r="F14420" t="s">
        <v>60</v>
      </c>
      <c r="G14420" t="s">
        <v>61</v>
      </c>
      <c r="H14420" t="s">
        <v>62</v>
      </c>
      <c r="I14420">
        <v>8.00104613172051E-2</v>
      </c>
      <c r="J14420">
        <v>8.00104613172051E-2</v>
      </c>
      <c r="K14420">
        <f t="shared" si="237"/>
        <v>11</v>
      </c>
    </row>
    <row r="14421" spans="1:11" x14ac:dyDescent="0.2">
      <c r="A14421">
        <v>18</v>
      </c>
      <c r="B14421" t="s">
        <v>86</v>
      </c>
      <c r="C14421" t="s">
        <v>57</v>
      </c>
      <c r="D14421" t="s">
        <v>58</v>
      </c>
      <c r="E14421" t="s">
        <v>59</v>
      </c>
      <c r="F14421" t="s">
        <v>60</v>
      </c>
      <c r="G14421" t="s">
        <v>61</v>
      </c>
      <c r="H14421" t="s">
        <v>62</v>
      </c>
      <c r="I14421">
        <v>9.25907406098853E-2</v>
      </c>
      <c r="J14421">
        <v>9.25907406098853E-2</v>
      </c>
      <c r="K14421">
        <f t="shared" si="237"/>
        <v>11</v>
      </c>
    </row>
    <row r="14422" spans="1:11" x14ac:dyDescent="0.2">
      <c r="A14422">
        <v>19</v>
      </c>
      <c r="B14422" t="s">
        <v>86</v>
      </c>
      <c r="C14422" t="s">
        <v>57</v>
      </c>
      <c r="D14422" t="s">
        <v>58</v>
      </c>
      <c r="E14422" t="s">
        <v>59</v>
      </c>
      <c r="F14422" t="s">
        <v>60</v>
      </c>
      <c r="G14422" t="s">
        <v>61</v>
      </c>
      <c r="H14422" t="s">
        <v>62</v>
      </c>
      <c r="I14422">
        <v>9.8376517376612696E-2</v>
      </c>
      <c r="J14422">
        <v>9.8376517376612696E-2</v>
      </c>
      <c r="K14422">
        <f t="shared" si="237"/>
        <v>11</v>
      </c>
    </row>
    <row r="14423" spans="1:11" x14ac:dyDescent="0.2">
      <c r="A14423">
        <v>20</v>
      </c>
      <c r="B14423" t="s">
        <v>86</v>
      </c>
      <c r="C14423" t="s">
        <v>57</v>
      </c>
      <c r="D14423" t="s">
        <v>58</v>
      </c>
      <c r="E14423" t="s">
        <v>59</v>
      </c>
      <c r="F14423" t="s">
        <v>60</v>
      </c>
      <c r="G14423" t="s">
        <v>61</v>
      </c>
      <c r="H14423" t="s">
        <v>62</v>
      </c>
      <c r="I14423">
        <v>9.48849554962896E-2</v>
      </c>
      <c r="J14423">
        <v>9.48849554962896E-2</v>
      </c>
      <c r="K14423">
        <f t="shared" si="237"/>
        <v>11</v>
      </c>
    </row>
    <row r="14424" spans="1:11" x14ac:dyDescent="0.2">
      <c r="A14424">
        <v>21</v>
      </c>
      <c r="B14424" t="s">
        <v>86</v>
      </c>
      <c r="C14424" t="s">
        <v>57</v>
      </c>
      <c r="D14424" t="s">
        <v>58</v>
      </c>
      <c r="E14424" t="s">
        <v>59</v>
      </c>
      <c r="F14424" t="s">
        <v>60</v>
      </c>
      <c r="G14424" t="s">
        <v>61</v>
      </c>
      <c r="H14424" t="s">
        <v>62</v>
      </c>
      <c r="I14424">
        <v>8.9583857569622796E-2</v>
      </c>
      <c r="J14424">
        <v>8.9583857569622796E-2</v>
      </c>
      <c r="K14424">
        <f t="shared" si="237"/>
        <v>11</v>
      </c>
    </row>
    <row r="14425" spans="1:11" x14ac:dyDescent="0.2">
      <c r="A14425">
        <v>22</v>
      </c>
      <c r="B14425" t="s">
        <v>86</v>
      </c>
      <c r="C14425" t="s">
        <v>57</v>
      </c>
      <c r="D14425" t="s">
        <v>58</v>
      </c>
      <c r="E14425" t="s">
        <v>59</v>
      </c>
      <c r="F14425" t="s">
        <v>60</v>
      </c>
      <c r="G14425" t="s">
        <v>61</v>
      </c>
      <c r="H14425" t="s">
        <v>62</v>
      </c>
      <c r="I14425">
        <v>7.6096145200166804E-2</v>
      </c>
      <c r="J14425">
        <v>7.6096145200166804E-2</v>
      </c>
      <c r="K14425">
        <f t="shared" si="237"/>
        <v>11</v>
      </c>
    </row>
    <row r="14426" spans="1:11" x14ac:dyDescent="0.2">
      <c r="A14426">
        <v>23</v>
      </c>
      <c r="B14426" t="s">
        <v>86</v>
      </c>
      <c r="C14426" t="s">
        <v>57</v>
      </c>
      <c r="D14426" t="s">
        <v>58</v>
      </c>
      <c r="E14426" t="s">
        <v>59</v>
      </c>
      <c r="F14426" t="s">
        <v>60</v>
      </c>
      <c r="G14426" t="s">
        <v>61</v>
      </c>
      <c r="H14426" t="s">
        <v>62</v>
      </c>
      <c r="I14426">
        <v>5.6220630329354801E-2</v>
      </c>
      <c r="J14426">
        <v>5.6220630329354801E-2</v>
      </c>
      <c r="K14426">
        <f t="shared" si="237"/>
        <v>11</v>
      </c>
    </row>
    <row r="14427" spans="1:11" x14ac:dyDescent="0.2">
      <c r="A14427">
        <v>24</v>
      </c>
      <c r="B14427" t="s">
        <v>86</v>
      </c>
      <c r="C14427" t="s">
        <v>57</v>
      </c>
      <c r="D14427" t="s">
        <v>58</v>
      </c>
      <c r="E14427" t="s">
        <v>59</v>
      </c>
      <c r="F14427" t="s">
        <v>60</v>
      </c>
      <c r="G14427" t="s">
        <v>61</v>
      </c>
      <c r="H14427" t="s">
        <v>62</v>
      </c>
      <c r="I14427">
        <v>3.6530579512737298E-2</v>
      </c>
      <c r="J14427">
        <v>3.6530579512737298E-2</v>
      </c>
      <c r="K14427">
        <f t="shared" si="237"/>
        <v>11</v>
      </c>
    </row>
    <row r="14428" spans="1:11" x14ac:dyDescent="0.2">
      <c r="A14428">
        <v>1</v>
      </c>
      <c r="B14428" t="s">
        <v>86</v>
      </c>
      <c r="C14428" t="s">
        <v>63</v>
      </c>
      <c r="D14428" t="s">
        <v>58</v>
      </c>
      <c r="E14428" t="s">
        <v>59</v>
      </c>
      <c r="F14428" t="s">
        <v>60</v>
      </c>
      <c r="G14428" t="s">
        <v>61</v>
      </c>
      <c r="H14428" t="s">
        <v>62</v>
      </c>
      <c r="I14428">
        <v>2.6373767421978601E-2</v>
      </c>
      <c r="J14428">
        <v>2.6373767421978601E-2</v>
      </c>
      <c r="K14428">
        <f t="shared" si="237"/>
        <v>11</v>
      </c>
    </row>
    <row r="14429" spans="1:11" x14ac:dyDescent="0.2">
      <c r="A14429">
        <v>2</v>
      </c>
      <c r="B14429" t="s">
        <v>86</v>
      </c>
      <c r="C14429" t="s">
        <v>63</v>
      </c>
      <c r="D14429" t="s">
        <v>58</v>
      </c>
      <c r="E14429" t="s">
        <v>59</v>
      </c>
      <c r="F14429" t="s">
        <v>60</v>
      </c>
      <c r="G14429" t="s">
        <v>61</v>
      </c>
      <c r="H14429" t="s">
        <v>62</v>
      </c>
      <c r="I14429">
        <v>7.8946062677188004E-3</v>
      </c>
      <c r="J14429">
        <v>7.8946062677188004E-3</v>
      </c>
      <c r="K14429">
        <f t="shared" si="237"/>
        <v>11</v>
      </c>
    </row>
    <row r="14430" spans="1:11" x14ac:dyDescent="0.2">
      <c r="A14430">
        <v>3</v>
      </c>
      <c r="B14430" t="s">
        <v>86</v>
      </c>
      <c r="C14430" t="s">
        <v>63</v>
      </c>
      <c r="D14430" t="s">
        <v>58</v>
      </c>
      <c r="E14430" t="s">
        <v>59</v>
      </c>
      <c r="F14430" t="s">
        <v>60</v>
      </c>
      <c r="G14430" t="s">
        <v>61</v>
      </c>
      <c r="H14430" t="s">
        <v>62</v>
      </c>
      <c r="I14430">
        <v>3.33204054173307E-3</v>
      </c>
      <c r="J14430">
        <v>3.33204054173307E-3</v>
      </c>
      <c r="K14430">
        <f t="shared" si="237"/>
        <v>11</v>
      </c>
    </row>
    <row r="14431" spans="1:11" x14ac:dyDescent="0.2">
      <c r="A14431">
        <v>4</v>
      </c>
      <c r="B14431" t="s">
        <v>86</v>
      </c>
      <c r="C14431" t="s">
        <v>63</v>
      </c>
      <c r="D14431" t="s">
        <v>58</v>
      </c>
      <c r="E14431" t="s">
        <v>59</v>
      </c>
      <c r="F14431" t="s">
        <v>60</v>
      </c>
      <c r="G14431" t="s">
        <v>61</v>
      </c>
      <c r="H14431" t="s">
        <v>62</v>
      </c>
      <c r="I14431">
        <v>3.6858746851192899E-3</v>
      </c>
      <c r="J14431">
        <v>3.6858746851192899E-3</v>
      </c>
      <c r="K14431">
        <f t="shared" si="237"/>
        <v>11</v>
      </c>
    </row>
    <row r="14432" spans="1:11" x14ac:dyDescent="0.2">
      <c r="A14432">
        <v>5</v>
      </c>
      <c r="B14432" t="s">
        <v>86</v>
      </c>
      <c r="C14432" t="s">
        <v>63</v>
      </c>
      <c r="D14432" t="s">
        <v>58</v>
      </c>
      <c r="E14432" t="s">
        <v>59</v>
      </c>
      <c r="F14432" t="s">
        <v>60</v>
      </c>
      <c r="G14432" t="s">
        <v>61</v>
      </c>
      <c r="H14432" t="s">
        <v>62</v>
      </c>
      <c r="I14432">
        <v>3.4597135596553899E-3</v>
      </c>
      <c r="J14432">
        <v>3.4597135596553899E-3</v>
      </c>
      <c r="K14432">
        <f t="shared" si="237"/>
        <v>11</v>
      </c>
    </row>
    <row r="14433" spans="1:11" x14ac:dyDescent="0.2">
      <c r="A14433">
        <v>6</v>
      </c>
      <c r="B14433" t="s">
        <v>86</v>
      </c>
      <c r="C14433" t="s">
        <v>63</v>
      </c>
      <c r="D14433" t="s">
        <v>58</v>
      </c>
      <c r="E14433" t="s">
        <v>59</v>
      </c>
      <c r="F14433" t="s">
        <v>60</v>
      </c>
      <c r="G14433" t="s">
        <v>61</v>
      </c>
      <c r="H14433" t="s">
        <v>62</v>
      </c>
      <c r="I14433">
        <v>3.7155741902711102E-3</v>
      </c>
      <c r="J14433">
        <v>3.7155741902711102E-3</v>
      </c>
      <c r="K14433">
        <f t="shared" si="237"/>
        <v>11</v>
      </c>
    </row>
    <row r="14434" spans="1:11" x14ac:dyDescent="0.2">
      <c r="A14434">
        <v>7</v>
      </c>
      <c r="B14434" t="s">
        <v>86</v>
      </c>
      <c r="C14434" t="s">
        <v>63</v>
      </c>
      <c r="D14434" t="s">
        <v>58</v>
      </c>
      <c r="E14434" t="s">
        <v>59</v>
      </c>
      <c r="F14434" t="s">
        <v>60</v>
      </c>
      <c r="G14434" t="s">
        <v>61</v>
      </c>
      <c r="H14434" t="s">
        <v>62</v>
      </c>
      <c r="I14434">
        <v>3.8826390363073302E-3</v>
      </c>
      <c r="J14434">
        <v>3.8826390363073302E-3</v>
      </c>
      <c r="K14434">
        <f t="shared" si="237"/>
        <v>11</v>
      </c>
    </row>
    <row r="14435" spans="1:11" x14ac:dyDescent="0.2">
      <c r="A14435">
        <v>8</v>
      </c>
      <c r="B14435" t="s">
        <v>86</v>
      </c>
      <c r="C14435" t="s">
        <v>63</v>
      </c>
      <c r="D14435" t="s">
        <v>58</v>
      </c>
      <c r="E14435" t="s">
        <v>59</v>
      </c>
      <c r="F14435" t="s">
        <v>60</v>
      </c>
      <c r="G14435" t="s">
        <v>61</v>
      </c>
      <c r="H14435" t="s">
        <v>62</v>
      </c>
      <c r="I14435">
        <v>6.29513644933431E-3</v>
      </c>
      <c r="J14435">
        <v>6.29513644933431E-3</v>
      </c>
      <c r="K14435">
        <f t="shared" si="237"/>
        <v>11</v>
      </c>
    </row>
    <row r="14436" spans="1:11" x14ac:dyDescent="0.2">
      <c r="A14436">
        <v>9</v>
      </c>
      <c r="B14436" t="s">
        <v>86</v>
      </c>
      <c r="C14436" t="s">
        <v>63</v>
      </c>
      <c r="D14436" t="s">
        <v>58</v>
      </c>
      <c r="E14436" t="s">
        <v>59</v>
      </c>
      <c r="F14436" t="s">
        <v>60</v>
      </c>
      <c r="G14436" t="s">
        <v>61</v>
      </c>
      <c r="H14436" t="s">
        <v>62</v>
      </c>
      <c r="I14436">
        <v>1.1785886345668999E-2</v>
      </c>
      <c r="J14436">
        <v>1.1785886345668999E-2</v>
      </c>
      <c r="K14436">
        <f t="shared" si="237"/>
        <v>11</v>
      </c>
    </row>
    <row r="14437" spans="1:11" x14ac:dyDescent="0.2">
      <c r="A14437">
        <v>10</v>
      </c>
      <c r="B14437" t="s">
        <v>86</v>
      </c>
      <c r="C14437" t="s">
        <v>63</v>
      </c>
      <c r="D14437" t="s">
        <v>58</v>
      </c>
      <c r="E14437" t="s">
        <v>59</v>
      </c>
      <c r="F14437" t="s">
        <v>60</v>
      </c>
      <c r="G14437" t="s">
        <v>61</v>
      </c>
      <c r="H14437" t="s">
        <v>62</v>
      </c>
      <c r="I14437">
        <v>2.0432703288927601E-2</v>
      </c>
      <c r="J14437">
        <v>2.0432703288927601E-2</v>
      </c>
      <c r="K14437">
        <f t="shared" si="237"/>
        <v>11</v>
      </c>
    </row>
    <row r="14438" spans="1:11" x14ac:dyDescent="0.2">
      <c r="A14438">
        <v>11</v>
      </c>
      <c r="B14438" t="s">
        <v>86</v>
      </c>
      <c r="C14438" t="s">
        <v>63</v>
      </c>
      <c r="D14438" t="s">
        <v>58</v>
      </c>
      <c r="E14438" t="s">
        <v>59</v>
      </c>
      <c r="F14438" t="s">
        <v>60</v>
      </c>
      <c r="G14438" t="s">
        <v>61</v>
      </c>
      <c r="H14438" t="s">
        <v>62</v>
      </c>
      <c r="I14438">
        <v>2.9224855224526201E-2</v>
      </c>
      <c r="J14438">
        <v>2.9224855224526201E-2</v>
      </c>
      <c r="K14438">
        <f t="shared" si="237"/>
        <v>11</v>
      </c>
    </row>
    <row r="14439" spans="1:11" x14ac:dyDescent="0.2">
      <c r="A14439">
        <v>12</v>
      </c>
      <c r="B14439" t="s">
        <v>86</v>
      </c>
      <c r="C14439" t="s">
        <v>63</v>
      </c>
      <c r="D14439" t="s">
        <v>58</v>
      </c>
      <c r="E14439" t="s">
        <v>59</v>
      </c>
      <c r="F14439" t="s">
        <v>60</v>
      </c>
      <c r="G14439" t="s">
        <v>61</v>
      </c>
      <c r="H14439" t="s">
        <v>62</v>
      </c>
      <c r="I14439">
        <v>4.0419903986854702E-2</v>
      </c>
      <c r="J14439">
        <v>4.0419903986854702E-2</v>
      </c>
      <c r="K14439">
        <f t="shared" si="237"/>
        <v>11</v>
      </c>
    </row>
    <row r="14440" spans="1:11" x14ac:dyDescent="0.2">
      <c r="A14440">
        <v>13</v>
      </c>
      <c r="B14440" t="s">
        <v>86</v>
      </c>
      <c r="C14440" t="s">
        <v>63</v>
      </c>
      <c r="D14440" t="s">
        <v>58</v>
      </c>
      <c r="E14440" t="s">
        <v>59</v>
      </c>
      <c r="F14440" t="s">
        <v>60</v>
      </c>
      <c r="G14440" t="s">
        <v>61</v>
      </c>
      <c r="H14440" t="s">
        <v>62</v>
      </c>
      <c r="I14440">
        <v>4.9375733185073503E-2</v>
      </c>
      <c r="J14440">
        <v>4.9375733185073503E-2</v>
      </c>
      <c r="K14440">
        <f t="shared" si="237"/>
        <v>11</v>
      </c>
    </row>
    <row r="14441" spans="1:11" x14ac:dyDescent="0.2">
      <c r="A14441">
        <v>14</v>
      </c>
      <c r="B14441" t="s">
        <v>86</v>
      </c>
      <c r="C14441" t="s">
        <v>63</v>
      </c>
      <c r="D14441" t="s">
        <v>58</v>
      </c>
      <c r="E14441" t="s">
        <v>59</v>
      </c>
      <c r="F14441" t="s">
        <v>60</v>
      </c>
      <c r="G14441" t="s">
        <v>61</v>
      </c>
      <c r="H14441" t="s">
        <v>62</v>
      </c>
      <c r="I14441">
        <v>5.2177470844550697E-2</v>
      </c>
      <c r="J14441">
        <v>5.2177470844550697E-2</v>
      </c>
      <c r="K14441">
        <f t="shared" si="237"/>
        <v>11</v>
      </c>
    </row>
    <row r="14442" spans="1:11" x14ac:dyDescent="0.2">
      <c r="A14442">
        <v>15</v>
      </c>
      <c r="B14442" t="s">
        <v>86</v>
      </c>
      <c r="C14442" t="s">
        <v>63</v>
      </c>
      <c r="D14442" t="s">
        <v>58</v>
      </c>
      <c r="E14442" t="s">
        <v>59</v>
      </c>
      <c r="F14442" t="s">
        <v>60</v>
      </c>
      <c r="G14442" t="s">
        <v>61</v>
      </c>
      <c r="H14442" t="s">
        <v>62</v>
      </c>
      <c r="I14442">
        <v>5.7981767941797498E-2</v>
      </c>
      <c r="J14442">
        <v>5.7981767941797498E-2</v>
      </c>
      <c r="K14442">
        <f t="shared" si="237"/>
        <v>11</v>
      </c>
    </row>
    <row r="14443" spans="1:11" x14ac:dyDescent="0.2">
      <c r="A14443">
        <v>16</v>
      </c>
      <c r="B14443" t="s">
        <v>86</v>
      </c>
      <c r="C14443" t="s">
        <v>63</v>
      </c>
      <c r="D14443" t="s">
        <v>58</v>
      </c>
      <c r="E14443" t="s">
        <v>59</v>
      </c>
      <c r="F14443" t="s">
        <v>60</v>
      </c>
      <c r="G14443" t="s">
        <v>61</v>
      </c>
      <c r="H14443" t="s">
        <v>62</v>
      </c>
      <c r="I14443">
        <v>6.5435679806874203E-2</v>
      </c>
      <c r="J14443">
        <v>6.5435679806874203E-2</v>
      </c>
      <c r="K14443">
        <f t="shared" si="237"/>
        <v>11</v>
      </c>
    </row>
    <row r="14444" spans="1:11" x14ac:dyDescent="0.2">
      <c r="A14444">
        <v>17</v>
      </c>
      <c r="B14444" t="s">
        <v>86</v>
      </c>
      <c r="C14444" t="s">
        <v>63</v>
      </c>
      <c r="D14444" t="s">
        <v>58</v>
      </c>
      <c r="E14444" t="s">
        <v>59</v>
      </c>
      <c r="F14444" t="s">
        <v>60</v>
      </c>
      <c r="G14444" t="s">
        <v>61</v>
      </c>
      <c r="H14444" t="s">
        <v>62</v>
      </c>
      <c r="I14444">
        <v>7.8843613757466999E-2</v>
      </c>
      <c r="J14444">
        <v>7.8843613757466999E-2</v>
      </c>
      <c r="K14444">
        <f t="shared" si="237"/>
        <v>11</v>
      </c>
    </row>
    <row r="14445" spans="1:11" x14ac:dyDescent="0.2">
      <c r="A14445">
        <v>18</v>
      </c>
      <c r="B14445" t="s">
        <v>86</v>
      </c>
      <c r="C14445" t="s">
        <v>63</v>
      </c>
      <c r="D14445" t="s">
        <v>58</v>
      </c>
      <c r="E14445" t="s">
        <v>59</v>
      </c>
      <c r="F14445" t="s">
        <v>60</v>
      </c>
      <c r="G14445" t="s">
        <v>61</v>
      </c>
      <c r="H14445" t="s">
        <v>62</v>
      </c>
      <c r="I14445">
        <v>8.6568802138943496E-2</v>
      </c>
      <c r="J14445">
        <v>8.6568802138943496E-2</v>
      </c>
      <c r="K14445">
        <f t="shared" si="237"/>
        <v>11</v>
      </c>
    </row>
    <row r="14446" spans="1:11" x14ac:dyDescent="0.2">
      <c r="A14446">
        <v>19</v>
      </c>
      <c r="B14446" t="s">
        <v>86</v>
      </c>
      <c r="C14446" t="s">
        <v>63</v>
      </c>
      <c r="D14446" t="s">
        <v>58</v>
      </c>
      <c r="E14446" t="s">
        <v>59</v>
      </c>
      <c r="F14446" t="s">
        <v>60</v>
      </c>
      <c r="G14446" t="s">
        <v>61</v>
      </c>
      <c r="H14446" t="s">
        <v>62</v>
      </c>
      <c r="I14446">
        <v>9.1986254513679894E-2</v>
      </c>
      <c r="J14446">
        <v>9.1986254513679894E-2</v>
      </c>
      <c r="K14446">
        <f t="shared" si="237"/>
        <v>11</v>
      </c>
    </row>
    <row r="14447" spans="1:11" x14ac:dyDescent="0.2">
      <c r="A14447">
        <v>20</v>
      </c>
      <c r="B14447" t="s">
        <v>86</v>
      </c>
      <c r="C14447" t="s">
        <v>63</v>
      </c>
      <c r="D14447" t="s">
        <v>58</v>
      </c>
      <c r="E14447" t="s">
        <v>59</v>
      </c>
      <c r="F14447" t="s">
        <v>60</v>
      </c>
      <c r="G14447" t="s">
        <v>61</v>
      </c>
      <c r="H14447" t="s">
        <v>62</v>
      </c>
      <c r="I14447">
        <v>8.7595502393607194E-2</v>
      </c>
      <c r="J14447">
        <v>8.7595502393607194E-2</v>
      </c>
      <c r="K14447">
        <f t="shared" si="237"/>
        <v>11</v>
      </c>
    </row>
    <row r="14448" spans="1:11" x14ac:dyDescent="0.2">
      <c r="A14448">
        <v>21</v>
      </c>
      <c r="B14448" t="s">
        <v>86</v>
      </c>
      <c r="C14448" t="s">
        <v>63</v>
      </c>
      <c r="D14448" t="s">
        <v>58</v>
      </c>
      <c r="E14448" t="s">
        <v>59</v>
      </c>
      <c r="F14448" t="s">
        <v>60</v>
      </c>
      <c r="G14448" t="s">
        <v>61</v>
      </c>
      <c r="H14448" t="s">
        <v>62</v>
      </c>
      <c r="I14448">
        <v>8.1351581389807304E-2</v>
      </c>
      <c r="J14448">
        <v>8.1351581389807304E-2</v>
      </c>
      <c r="K14448">
        <f t="shared" si="237"/>
        <v>11</v>
      </c>
    </row>
    <row r="14449" spans="1:11" x14ac:dyDescent="0.2">
      <c r="A14449">
        <v>22</v>
      </c>
      <c r="B14449" t="s">
        <v>86</v>
      </c>
      <c r="C14449" t="s">
        <v>63</v>
      </c>
      <c r="D14449" t="s">
        <v>58</v>
      </c>
      <c r="E14449" t="s">
        <v>59</v>
      </c>
      <c r="F14449" t="s">
        <v>60</v>
      </c>
      <c r="G14449" t="s">
        <v>61</v>
      </c>
      <c r="H14449" t="s">
        <v>62</v>
      </c>
      <c r="I14449">
        <v>7.64244143520659E-2</v>
      </c>
      <c r="J14449">
        <v>7.64244143520659E-2</v>
      </c>
      <c r="K14449">
        <f t="shared" si="237"/>
        <v>11</v>
      </c>
    </row>
    <row r="14450" spans="1:11" x14ac:dyDescent="0.2">
      <c r="A14450">
        <v>23</v>
      </c>
      <c r="B14450" t="s">
        <v>86</v>
      </c>
      <c r="C14450" t="s">
        <v>63</v>
      </c>
      <c r="D14450" t="s">
        <v>58</v>
      </c>
      <c r="E14450" t="s">
        <v>59</v>
      </c>
      <c r="F14450" t="s">
        <v>60</v>
      </c>
      <c r="G14450" t="s">
        <v>61</v>
      </c>
      <c r="H14450" t="s">
        <v>62</v>
      </c>
      <c r="I14450">
        <v>6.4494566986519397E-2</v>
      </c>
      <c r="J14450">
        <v>6.4494566986519397E-2</v>
      </c>
      <c r="K14450">
        <f t="shared" si="237"/>
        <v>11</v>
      </c>
    </row>
    <row r="14451" spans="1:11" x14ac:dyDescent="0.2">
      <c r="A14451">
        <v>24</v>
      </c>
      <c r="B14451" t="s">
        <v>86</v>
      </c>
      <c r="C14451" t="s">
        <v>63</v>
      </c>
      <c r="D14451" t="s">
        <v>58</v>
      </c>
      <c r="E14451" t="s">
        <v>59</v>
      </c>
      <c r="F14451" t="s">
        <v>60</v>
      </c>
      <c r="G14451" t="s">
        <v>61</v>
      </c>
      <c r="H14451" t="s">
        <v>62</v>
      </c>
      <c r="I14451">
        <v>4.7261911691517798E-2</v>
      </c>
      <c r="J14451">
        <v>4.7261911691517798E-2</v>
      </c>
      <c r="K14451">
        <f t="shared" si="237"/>
        <v>11</v>
      </c>
    </row>
    <row r="14452" spans="1:11" x14ac:dyDescent="0.2">
      <c r="A14452">
        <v>1</v>
      </c>
      <c r="B14452" t="s">
        <v>86</v>
      </c>
      <c r="C14452" t="s">
        <v>57</v>
      </c>
      <c r="D14452" t="s">
        <v>58</v>
      </c>
      <c r="E14452" t="s">
        <v>64</v>
      </c>
      <c r="F14452" t="s">
        <v>60</v>
      </c>
      <c r="G14452" t="s">
        <v>61</v>
      </c>
      <c r="H14452" t="s">
        <v>62</v>
      </c>
      <c r="I14452">
        <v>2.44065041336924E-2</v>
      </c>
      <c r="J14452">
        <v>2.44065041336924E-2</v>
      </c>
      <c r="K14452">
        <f t="shared" si="237"/>
        <v>11</v>
      </c>
    </row>
    <row r="14453" spans="1:11" x14ac:dyDescent="0.2">
      <c r="A14453">
        <v>2</v>
      </c>
      <c r="B14453" t="s">
        <v>86</v>
      </c>
      <c r="C14453" t="s">
        <v>57</v>
      </c>
      <c r="D14453" t="s">
        <v>58</v>
      </c>
      <c r="E14453" t="s">
        <v>64</v>
      </c>
      <c r="F14453" t="s">
        <v>60</v>
      </c>
      <c r="G14453" t="s">
        <v>61</v>
      </c>
      <c r="H14453" t="s">
        <v>62</v>
      </c>
      <c r="I14453">
        <v>6.8738345665343703E-3</v>
      </c>
      <c r="J14453">
        <v>6.8738345665343703E-3</v>
      </c>
      <c r="K14453">
        <f t="shared" si="237"/>
        <v>11</v>
      </c>
    </row>
    <row r="14454" spans="1:11" x14ac:dyDescent="0.2">
      <c r="A14454">
        <v>3</v>
      </c>
      <c r="B14454" t="s">
        <v>86</v>
      </c>
      <c r="C14454" t="s">
        <v>57</v>
      </c>
      <c r="D14454" t="s">
        <v>58</v>
      </c>
      <c r="E14454" t="s">
        <v>64</v>
      </c>
      <c r="F14454" t="s">
        <v>60</v>
      </c>
      <c r="G14454" t="s">
        <v>61</v>
      </c>
      <c r="H14454" t="s">
        <v>62</v>
      </c>
      <c r="I14454">
        <v>1.7845654824895801E-3</v>
      </c>
      <c r="J14454">
        <v>1.7845654824895801E-3</v>
      </c>
      <c r="K14454">
        <f t="shared" si="237"/>
        <v>11</v>
      </c>
    </row>
    <row r="14455" spans="1:11" x14ac:dyDescent="0.2">
      <c r="A14455">
        <v>4</v>
      </c>
      <c r="B14455" t="s">
        <v>86</v>
      </c>
      <c r="C14455" t="s">
        <v>57</v>
      </c>
      <c r="D14455" t="s">
        <v>58</v>
      </c>
      <c r="E14455" t="s">
        <v>64</v>
      </c>
      <c r="F14455" t="s">
        <v>60</v>
      </c>
      <c r="G14455" t="s">
        <v>61</v>
      </c>
      <c r="H14455" t="s">
        <v>62</v>
      </c>
      <c r="I14455">
        <v>1.05496329651344E-3</v>
      </c>
      <c r="J14455">
        <v>1.05496329651344E-3</v>
      </c>
      <c r="K14455">
        <f t="shared" si="237"/>
        <v>11</v>
      </c>
    </row>
    <row r="14456" spans="1:11" x14ac:dyDescent="0.2">
      <c r="A14456">
        <v>5</v>
      </c>
      <c r="B14456" t="s">
        <v>86</v>
      </c>
      <c r="C14456" t="s">
        <v>57</v>
      </c>
      <c r="D14456" t="s">
        <v>58</v>
      </c>
      <c r="E14456" t="s">
        <v>64</v>
      </c>
      <c r="F14456" t="s">
        <v>60</v>
      </c>
      <c r="G14456" t="s">
        <v>61</v>
      </c>
      <c r="H14456" t="s">
        <v>62</v>
      </c>
      <c r="I14456">
        <v>1.0978356603241E-3</v>
      </c>
      <c r="J14456">
        <v>1.0978356603241E-3</v>
      </c>
      <c r="K14456">
        <f t="shared" si="237"/>
        <v>11</v>
      </c>
    </row>
    <row r="14457" spans="1:11" x14ac:dyDescent="0.2">
      <c r="A14457">
        <v>6</v>
      </c>
      <c r="B14457" t="s">
        <v>86</v>
      </c>
      <c r="C14457" t="s">
        <v>57</v>
      </c>
      <c r="D14457" t="s">
        <v>58</v>
      </c>
      <c r="E14457" t="s">
        <v>64</v>
      </c>
      <c r="F14457" t="s">
        <v>60</v>
      </c>
      <c r="G14457" t="s">
        <v>61</v>
      </c>
      <c r="H14457" t="s">
        <v>62</v>
      </c>
      <c r="I14457">
        <v>1.97775190086878E-3</v>
      </c>
      <c r="J14457">
        <v>1.97775190086878E-3</v>
      </c>
      <c r="K14457">
        <f t="shared" si="237"/>
        <v>11</v>
      </c>
    </row>
    <row r="14458" spans="1:11" x14ac:dyDescent="0.2">
      <c r="A14458">
        <v>7</v>
      </c>
      <c r="B14458" t="s">
        <v>86</v>
      </c>
      <c r="C14458" t="s">
        <v>57</v>
      </c>
      <c r="D14458" t="s">
        <v>58</v>
      </c>
      <c r="E14458" t="s">
        <v>64</v>
      </c>
      <c r="F14458" t="s">
        <v>60</v>
      </c>
      <c r="G14458" t="s">
        <v>61</v>
      </c>
      <c r="H14458" t="s">
        <v>62</v>
      </c>
      <c r="I14458">
        <v>5.5816885255987898E-3</v>
      </c>
      <c r="J14458">
        <v>5.5816885255987898E-3</v>
      </c>
      <c r="K14458">
        <f t="shared" si="237"/>
        <v>11</v>
      </c>
    </row>
    <row r="14459" spans="1:11" x14ac:dyDescent="0.2">
      <c r="A14459">
        <v>8</v>
      </c>
      <c r="B14459" t="s">
        <v>86</v>
      </c>
      <c r="C14459" t="s">
        <v>57</v>
      </c>
      <c r="D14459" t="s">
        <v>58</v>
      </c>
      <c r="E14459" t="s">
        <v>64</v>
      </c>
      <c r="F14459" t="s">
        <v>60</v>
      </c>
      <c r="G14459" t="s">
        <v>61</v>
      </c>
      <c r="H14459" t="s">
        <v>62</v>
      </c>
      <c r="I14459">
        <v>1.1884250291552E-2</v>
      </c>
      <c r="J14459">
        <v>1.1884250291552E-2</v>
      </c>
      <c r="K14459">
        <f t="shared" si="237"/>
        <v>11</v>
      </c>
    </row>
    <row r="14460" spans="1:11" x14ac:dyDescent="0.2">
      <c r="A14460">
        <v>9</v>
      </c>
      <c r="B14460" t="s">
        <v>86</v>
      </c>
      <c r="C14460" t="s">
        <v>57</v>
      </c>
      <c r="D14460" t="s">
        <v>58</v>
      </c>
      <c r="E14460" t="s">
        <v>64</v>
      </c>
      <c r="F14460" t="s">
        <v>60</v>
      </c>
      <c r="G14460" t="s">
        <v>61</v>
      </c>
      <c r="H14460" t="s">
        <v>62</v>
      </c>
      <c r="I14460">
        <v>1.9104795628721499E-2</v>
      </c>
      <c r="J14460">
        <v>1.9104795628721499E-2</v>
      </c>
      <c r="K14460">
        <f t="shared" si="237"/>
        <v>11</v>
      </c>
    </row>
    <row r="14461" spans="1:11" x14ac:dyDescent="0.2">
      <c r="A14461">
        <v>10</v>
      </c>
      <c r="B14461" t="s">
        <v>86</v>
      </c>
      <c r="C14461" t="s">
        <v>57</v>
      </c>
      <c r="D14461" t="s">
        <v>58</v>
      </c>
      <c r="E14461" t="s">
        <v>64</v>
      </c>
      <c r="F14461" t="s">
        <v>60</v>
      </c>
      <c r="G14461" t="s">
        <v>61</v>
      </c>
      <c r="H14461" t="s">
        <v>62</v>
      </c>
      <c r="I14461">
        <v>2.5204092742295101E-2</v>
      </c>
      <c r="J14461">
        <v>2.5204092742295198E-2</v>
      </c>
      <c r="K14461">
        <f t="shared" si="237"/>
        <v>11</v>
      </c>
    </row>
    <row r="14462" spans="1:11" x14ac:dyDescent="0.2">
      <c r="A14462">
        <v>11</v>
      </c>
      <c r="B14462" t="s">
        <v>86</v>
      </c>
      <c r="C14462" t="s">
        <v>57</v>
      </c>
      <c r="D14462" t="s">
        <v>58</v>
      </c>
      <c r="E14462" t="s">
        <v>64</v>
      </c>
      <c r="F14462" t="s">
        <v>60</v>
      </c>
      <c r="G14462" t="s">
        <v>61</v>
      </c>
      <c r="H14462" t="s">
        <v>62</v>
      </c>
      <c r="I14462">
        <v>3.02244528270708E-2</v>
      </c>
      <c r="J14462">
        <v>3.02244528270708E-2</v>
      </c>
      <c r="K14462">
        <f t="shared" si="237"/>
        <v>11</v>
      </c>
    </row>
    <row r="14463" spans="1:11" x14ac:dyDescent="0.2">
      <c r="A14463">
        <v>12</v>
      </c>
      <c r="B14463" t="s">
        <v>86</v>
      </c>
      <c r="C14463" t="s">
        <v>57</v>
      </c>
      <c r="D14463" t="s">
        <v>58</v>
      </c>
      <c r="E14463" t="s">
        <v>64</v>
      </c>
      <c r="F14463" t="s">
        <v>60</v>
      </c>
      <c r="G14463" t="s">
        <v>61</v>
      </c>
      <c r="H14463" t="s">
        <v>62</v>
      </c>
      <c r="I14463">
        <v>3.7544864659318299E-2</v>
      </c>
      <c r="J14463">
        <v>3.7544864659318299E-2</v>
      </c>
      <c r="K14463">
        <f t="shared" si="237"/>
        <v>11</v>
      </c>
    </row>
    <row r="14464" spans="1:11" x14ac:dyDescent="0.2">
      <c r="A14464">
        <v>13</v>
      </c>
      <c r="B14464" t="s">
        <v>86</v>
      </c>
      <c r="C14464" t="s">
        <v>57</v>
      </c>
      <c r="D14464" t="s">
        <v>58</v>
      </c>
      <c r="E14464" t="s">
        <v>64</v>
      </c>
      <c r="F14464" t="s">
        <v>60</v>
      </c>
      <c r="G14464" t="s">
        <v>61</v>
      </c>
      <c r="H14464" t="s">
        <v>62</v>
      </c>
      <c r="I14464">
        <v>4.5466643748675199E-2</v>
      </c>
      <c r="J14464">
        <v>4.5466643748675199E-2</v>
      </c>
      <c r="K14464">
        <f t="shared" si="237"/>
        <v>11</v>
      </c>
    </row>
    <row r="14465" spans="1:11" x14ac:dyDescent="0.2">
      <c r="A14465">
        <v>14</v>
      </c>
      <c r="B14465" t="s">
        <v>86</v>
      </c>
      <c r="C14465" t="s">
        <v>57</v>
      </c>
      <c r="D14465" t="s">
        <v>58</v>
      </c>
      <c r="E14465" t="s">
        <v>64</v>
      </c>
      <c r="F14465" t="s">
        <v>60</v>
      </c>
      <c r="G14465" t="s">
        <v>61</v>
      </c>
      <c r="H14465" t="s">
        <v>62</v>
      </c>
      <c r="I14465">
        <v>5.1850900704427098E-2</v>
      </c>
      <c r="J14465">
        <v>5.1850900704427098E-2</v>
      </c>
      <c r="K14465">
        <f t="shared" si="237"/>
        <v>11</v>
      </c>
    </row>
    <row r="14466" spans="1:11" x14ac:dyDescent="0.2">
      <c r="A14466">
        <v>15</v>
      </c>
      <c r="B14466" t="s">
        <v>86</v>
      </c>
      <c r="C14466" t="s">
        <v>57</v>
      </c>
      <c r="D14466" t="s">
        <v>58</v>
      </c>
      <c r="E14466" t="s">
        <v>64</v>
      </c>
      <c r="F14466" t="s">
        <v>60</v>
      </c>
      <c r="G14466" t="s">
        <v>61</v>
      </c>
      <c r="H14466" t="s">
        <v>62</v>
      </c>
      <c r="I14466">
        <v>5.5927734012694498E-2</v>
      </c>
      <c r="J14466">
        <v>5.5927734012694498E-2</v>
      </c>
      <c r="K14466">
        <f t="shared" si="237"/>
        <v>11</v>
      </c>
    </row>
    <row r="14467" spans="1:11" x14ac:dyDescent="0.2">
      <c r="A14467">
        <v>16</v>
      </c>
      <c r="B14467" t="s">
        <v>86</v>
      </c>
      <c r="C14467" t="s">
        <v>57</v>
      </c>
      <c r="D14467" t="s">
        <v>58</v>
      </c>
      <c r="E14467" t="s">
        <v>64</v>
      </c>
      <c r="F14467" t="s">
        <v>60</v>
      </c>
      <c r="G14467" t="s">
        <v>61</v>
      </c>
      <c r="H14467" t="s">
        <v>62</v>
      </c>
      <c r="I14467">
        <v>6.3552507814149506E-2</v>
      </c>
      <c r="J14467">
        <v>6.3552507814149506E-2</v>
      </c>
      <c r="K14467">
        <f t="shared" si="237"/>
        <v>11</v>
      </c>
    </row>
    <row r="14468" spans="1:11" x14ac:dyDescent="0.2">
      <c r="A14468">
        <v>17</v>
      </c>
      <c r="B14468" t="s">
        <v>86</v>
      </c>
      <c r="C14468" t="s">
        <v>57</v>
      </c>
      <c r="D14468" t="s">
        <v>58</v>
      </c>
      <c r="E14468" t="s">
        <v>64</v>
      </c>
      <c r="F14468" t="s">
        <v>60</v>
      </c>
      <c r="G14468" t="s">
        <v>61</v>
      </c>
      <c r="H14468" t="s">
        <v>62</v>
      </c>
      <c r="I14468">
        <v>7.6902132238007903E-2</v>
      </c>
      <c r="J14468">
        <v>7.6902132238007903E-2</v>
      </c>
      <c r="K14468">
        <f t="shared" ref="K14468:K14531" si="238">MONTH(1&amp;B14468)</f>
        <v>11</v>
      </c>
    </row>
    <row r="14469" spans="1:11" x14ac:dyDescent="0.2">
      <c r="A14469">
        <v>18</v>
      </c>
      <c r="B14469" t="s">
        <v>86</v>
      </c>
      <c r="C14469" t="s">
        <v>57</v>
      </c>
      <c r="D14469" t="s">
        <v>58</v>
      </c>
      <c r="E14469" t="s">
        <v>64</v>
      </c>
      <c r="F14469" t="s">
        <v>60</v>
      </c>
      <c r="G14469" t="s">
        <v>61</v>
      </c>
      <c r="H14469" t="s">
        <v>62</v>
      </c>
      <c r="I14469">
        <v>9.1681480951886996E-2</v>
      </c>
      <c r="J14469">
        <v>9.1681480951886996E-2</v>
      </c>
      <c r="K14469">
        <f t="shared" si="238"/>
        <v>11</v>
      </c>
    </row>
    <row r="14470" spans="1:11" x14ac:dyDescent="0.2">
      <c r="A14470">
        <v>19</v>
      </c>
      <c r="B14470" t="s">
        <v>86</v>
      </c>
      <c r="C14470" t="s">
        <v>57</v>
      </c>
      <c r="D14470" t="s">
        <v>58</v>
      </c>
      <c r="E14470" t="s">
        <v>64</v>
      </c>
      <c r="F14470" t="s">
        <v>60</v>
      </c>
      <c r="G14470" t="s">
        <v>61</v>
      </c>
      <c r="H14470" t="s">
        <v>62</v>
      </c>
      <c r="I14470">
        <v>9.85233257545646E-2</v>
      </c>
      <c r="J14470">
        <v>9.85233257545646E-2</v>
      </c>
      <c r="K14470">
        <f t="shared" si="238"/>
        <v>11</v>
      </c>
    </row>
    <row r="14471" spans="1:11" x14ac:dyDescent="0.2">
      <c r="A14471">
        <v>20</v>
      </c>
      <c r="B14471" t="s">
        <v>86</v>
      </c>
      <c r="C14471" t="s">
        <v>57</v>
      </c>
      <c r="D14471" t="s">
        <v>58</v>
      </c>
      <c r="E14471" t="s">
        <v>64</v>
      </c>
      <c r="F14471" t="s">
        <v>60</v>
      </c>
      <c r="G14471" t="s">
        <v>61</v>
      </c>
      <c r="H14471" t="s">
        <v>62</v>
      </c>
      <c r="I14471">
        <v>9.34039915730977E-2</v>
      </c>
      <c r="J14471">
        <v>9.34039915730977E-2</v>
      </c>
      <c r="K14471">
        <f t="shared" si="238"/>
        <v>11</v>
      </c>
    </row>
    <row r="14472" spans="1:11" x14ac:dyDescent="0.2">
      <c r="A14472">
        <v>21</v>
      </c>
      <c r="B14472" t="s">
        <v>86</v>
      </c>
      <c r="C14472" t="s">
        <v>57</v>
      </c>
      <c r="D14472" t="s">
        <v>58</v>
      </c>
      <c r="E14472" t="s">
        <v>64</v>
      </c>
      <c r="F14472" t="s">
        <v>60</v>
      </c>
      <c r="G14472" t="s">
        <v>61</v>
      </c>
      <c r="H14472" t="s">
        <v>62</v>
      </c>
      <c r="I14472">
        <v>8.5260751567620002E-2</v>
      </c>
      <c r="J14472">
        <v>8.5260751567620002E-2</v>
      </c>
      <c r="K14472">
        <f t="shared" si="238"/>
        <v>11</v>
      </c>
    </row>
    <row r="14473" spans="1:11" x14ac:dyDescent="0.2">
      <c r="A14473">
        <v>22</v>
      </c>
      <c r="B14473" t="s">
        <v>86</v>
      </c>
      <c r="C14473" t="s">
        <v>57</v>
      </c>
      <c r="D14473" t="s">
        <v>58</v>
      </c>
      <c r="E14473" t="s">
        <v>64</v>
      </c>
      <c r="F14473" t="s">
        <v>60</v>
      </c>
      <c r="G14473" t="s">
        <v>61</v>
      </c>
      <c r="H14473" t="s">
        <v>62</v>
      </c>
      <c r="I14473">
        <v>7.2514823837460995E-2</v>
      </c>
      <c r="J14473">
        <v>7.2514823837460995E-2</v>
      </c>
      <c r="K14473">
        <f t="shared" si="238"/>
        <v>11</v>
      </c>
    </row>
    <row r="14474" spans="1:11" x14ac:dyDescent="0.2">
      <c r="A14474">
        <v>23</v>
      </c>
      <c r="B14474" t="s">
        <v>86</v>
      </c>
      <c r="C14474" t="s">
        <v>57</v>
      </c>
      <c r="D14474" t="s">
        <v>58</v>
      </c>
      <c r="E14474" t="s">
        <v>64</v>
      </c>
      <c r="F14474" t="s">
        <v>60</v>
      </c>
      <c r="G14474" t="s">
        <v>61</v>
      </c>
      <c r="H14474" t="s">
        <v>62</v>
      </c>
      <c r="I14474">
        <v>5.6359163292911303E-2</v>
      </c>
      <c r="J14474">
        <v>5.6359163292911303E-2</v>
      </c>
      <c r="K14474">
        <f t="shared" si="238"/>
        <v>11</v>
      </c>
    </row>
    <row r="14475" spans="1:11" x14ac:dyDescent="0.2">
      <c r="A14475">
        <v>24</v>
      </c>
      <c r="B14475" t="s">
        <v>86</v>
      </c>
      <c r="C14475" t="s">
        <v>57</v>
      </c>
      <c r="D14475" t="s">
        <v>58</v>
      </c>
      <c r="E14475" t="s">
        <v>64</v>
      </c>
      <c r="F14475" t="s">
        <v>60</v>
      </c>
      <c r="G14475" t="s">
        <v>61</v>
      </c>
      <c r="H14475" t="s">
        <v>62</v>
      </c>
      <c r="I14475">
        <v>4.1816944789524198E-2</v>
      </c>
      <c r="J14475">
        <v>4.1816944789524302E-2</v>
      </c>
      <c r="K14475">
        <f t="shared" si="238"/>
        <v>11</v>
      </c>
    </row>
    <row r="14476" spans="1:11" x14ac:dyDescent="0.2">
      <c r="A14476">
        <v>1</v>
      </c>
      <c r="B14476" t="s">
        <v>86</v>
      </c>
      <c r="C14476" t="s">
        <v>63</v>
      </c>
      <c r="D14476" t="s">
        <v>58</v>
      </c>
      <c r="E14476" t="s">
        <v>64</v>
      </c>
      <c r="F14476" t="s">
        <v>60</v>
      </c>
      <c r="G14476" t="s">
        <v>61</v>
      </c>
      <c r="H14476" t="s">
        <v>62</v>
      </c>
      <c r="I14476">
        <v>3.2741347391895298E-2</v>
      </c>
      <c r="J14476">
        <v>3.2741347391895402E-2</v>
      </c>
      <c r="K14476">
        <f t="shared" si="238"/>
        <v>11</v>
      </c>
    </row>
    <row r="14477" spans="1:11" x14ac:dyDescent="0.2">
      <c r="A14477">
        <v>2</v>
      </c>
      <c r="B14477" t="s">
        <v>86</v>
      </c>
      <c r="C14477" t="s">
        <v>63</v>
      </c>
      <c r="D14477" t="s">
        <v>58</v>
      </c>
      <c r="E14477" t="s">
        <v>64</v>
      </c>
      <c r="F14477" t="s">
        <v>60</v>
      </c>
      <c r="G14477" t="s">
        <v>61</v>
      </c>
      <c r="H14477" t="s">
        <v>62</v>
      </c>
      <c r="I14477">
        <v>1.01884895280114E-2</v>
      </c>
      <c r="J14477">
        <v>1.01884895280114E-2</v>
      </c>
      <c r="K14477">
        <f t="shared" si="238"/>
        <v>11</v>
      </c>
    </row>
    <row r="14478" spans="1:11" x14ac:dyDescent="0.2">
      <c r="A14478">
        <v>3</v>
      </c>
      <c r="B14478" t="s">
        <v>86</v>
      </c>
      <c r="C14478" t="s">
        <v>63</v>
      </c>
      <c r="D14478" t="s">
        <v>58</v>
      </c>
      <c r="E14478" t="s">
        <v>64</v>
      </c>
      <c r="F14478" t="s">
        <v>60</v>
      </c>
      <c r="G14478" t="s">
        <v>61</v>
      </c>
      <c r="H14478" t="s">
        <v>62</v>
      </c>
      <c r="I14478">
        <v>3.3024737767209399E-3</v>
      </c>
      <c r="J14478">
        <v>3.3024737767209399E-3</v>
      </c>
      <c r="K14478">
        <f t="shared" si="238"/>
        <v>11</v>
      </c>
    </row>
    <row r="14479" spans="1:11" x14ac:dyDescent="0.2">
      <c r="A14479">
        <v>4</v>
      </c>
      <c r="B14479" t="s">
        <v>86</v>
      </c>
      <c r="C14479" t="s">
        <v>63</v>
      </c>
      <c r="D14479" t="s">
        <v>58</v>
      </c>
      <c r="E14479" t="s">
        <v>64</v>
      </c>
      <c r="F14479" t="s">
        <v>60</v>
      </c>
      <c r="G14479" t="s">
        <v>61</v>
      </c>
      <c r="H14479" t="s">
        <v>62</v>
      </c>
      <c r="I14479">
        <v>2.49987327457414E-3</v>
      </c>
      <c r="J14479">
        <v>2.49987327457414E-3</v>
      </c>
      <c r="K14479">
        <f t="shared" si="238"/>
        <v>11</v>
      </c>
    </row>
    <row r="14480" spans="1:11" x14ac:dyDescent="0.2">
      <c r="A14480">
        <v>5</v>
      </c>
      <c r="B14480" t="s">
        <v>86</v>
      </c>
      <c r="C14480" t="s">
        <v>63</v>
      </c>
      <c r="D14480" t="s">
        <v>58</v>
      </c>
      <c r="E14480" t="s">
        <v>64</v>
      </c>
      <c r="F14480" t="s">
        <v>60</v>
      </c>
      <c r="G14480" t="s">
        <v>61</v>
      </c>
      <c r="H14480" t="s">
        <v>62</v>
      </c>
      <c r="I14480">
        <v>2.0805369682205602E-3</v>
      </c>
      <c r="J14480">
        <v>2.0805369682205602E-3</v>
      </c>
      <c r="K14480">
        <f t="shared" si="238"/>
        <v>11</v>
      </c>
    </row>
    <row r="14481" spans="1:11" x14ac:dyDescent="0.2">
      <c r="A14481">
        <v>6</v>
      </c>
      <c r="B14481" t="s">
        <v>86</v>
      </c>
      <c r="C14481" t="s">
        <v>63</v>
      </c>
      <c r="D14481" t="s">
        <v>58</v>
      </c>
      <c r="E14481" t="s">
        <v>64</v>
      </c>
      <c r="F14481" t="s">
        <v>60</v>
      </c>
      <c r="G14481" t="s">
        <v>61</v>
      </c>
      <c r="H14481" t="s">
        <v>62</v>
      </c>
      <c r="I14481">
        <v>1.90930142729909E-3</v>
      </c>
      <c r="J14481">
        <v>1.90930142729909E-3</v>
      </c>
      <c r="K14481">
        <f t="shared" si="238"/>
        <v>11</v>
      </c>
    </row>
    <row r="14482" spans="1:11" x14ac:dyDescent="0.2">
      <c r="A14482">
        <v>7</v>
      </c>
      <c r="B14482" t="s">
        <v>86</v>
      </c>
      <c r="C14482" t="s">
        <v>63</v>
      </c>
      <c r="D14482" t="s">
        <v>58</v>
      </c>
      <c r="E14482" t="s">
        <v>64</v>
      </c>
      <c r="F14482" t="s">
        <v>60</v>
      </c>
      <c r="G14482" t="s">
        <v>61</v>
      </c>
      <c r="H14482" t="s">
        <v>62</v>
      </c>
      <c r="I14482">
        <v>2.95398357169149E-3</v>
      </c>
      <c r="J14482">
        <v>2.95398357169149E-3</v>
      </c>
      <c r="K14482">
        <f t="shared" si="238"/>
        <v>11</v>
      </c>
    </row>
    <row r="14483" spans="1:11" x14ac:dyDescent="0.2">
      <c r="A14483">
        <v>8</v>
      </c>
      <c r="B14483" t="s">
        <v>86</v>
      </c>
      <c r="C14483" t="s">
        <v>63</v>
      </c>
      <c r="D14483" t="s">
        <v>58</v>
      </c>
      <c r="E14483" t="s">
        <v>64</v>
      </c>
      <c r="F14483" t="s">
        <v>60</v>
      </c>
      <c r="G14483" t="s">
        <v>61</v>
      </c>
      <c r="H14483" t="s">
        <v>62</v>
      </c>
      <c r="I14483">
        <v>5.75880408231144E-3</v>
      </c>
      <c r="J14483">
        <v>5.75880408231144E-3</v>
      </c>
      <c r="K14483">
        <f t="shared" si="238"/>
        <v>11</v>
      </c>
    </row>
    <row r="14484" spans="1:11" x14ac:dyDescent="0.2">
      <c r="A14484">
        <v>9</v>
      </c>
      <c r="B14484" t="s">
        <v>86</v>
      </c>
      <c r="C14484" t="s">
        <v>63</v>
      </c>
      <c r="D14484" t="s">
        <v>58</v>
      </c>
      <c r="E14484" t="s">
        <v>64</v>
      </c>
      <c r="F14484" t="s">
        <v>60</v>
      </c>
      <c r="G14484" t="s">
        <v>61</v>
      </c>
      <c r="H14484" t="s">
        <v>62</v>
      </c>
      <c r="I14484">
        <v>1.09991511475053E-2</v>
      </c>
      <c r="J14484">
        <v>1.09991511475053E-2</v>
      </c>
      <c r="K14484">
        <f t="shared" si="238"/>
        <v>11</v>
      </c>
    </row>
    <row r="14485" spans="1:11" x14ac:dyDescent="0.2">
      <c r="A14485">
        <v>10</v>
      </c>
      <c r="B14485" t="s">
        <v>86</v>
      </c>
      <c r="C14485" t="s">
        <v>63</v>
      </c>
      <c r="D14485" t="s">
        <v>58</v>
      </c>
      <c r="E14485" t="s">
        <v>64</v>
      </c>
      <c r="F14485" t="s">
        <v>60</v>
      </c>
      <c r="G14485" t="s">
        <v>61</v>
      </c>
      <c r="H14485" t="s">
        <v>62</v>
      </c>
      <c r="I14485">
        <v>1.8271153752199301E-2</v>
      </c>
      <c r="J14485">
        <v>1.8271153752199301E-2</v>
      </c>
      <c r="K14485">
        <f t="shared" si="238"/>
        <v>11</v>
      </c>
    </row>
    <row r="14486" spans="1:11" x14ac:dyDescent="0.2">
      <c r="A14486">
        <v>11</v>
      </c>
      <c r="B14486" t="s">
        <v>86</v>
      </c>
      <c r="C14486" t="s">
        <v>63</v>
      </c>
      <c r="D14486" t="s">
        <v>58</v>
      </c>
      <c r="E14486" t="s">
        <v>64</v>
      </c>
      <c r="F14486" t="s">
        <v>60</v>
      </c>
      <c r="G14486" t="s">
        <v>61</v>
      </c>
      <c r="H14486" t="s">
        <v>62</v>
      </c>
      <c r="I14486">
        <v>2.3413625195570099E-2</v>
      </c>
      <c r="J14486">
        <v>2.3413625195570099E-2</v>
      </c>
      <c r="K14486">
        <f t="shared" si="238"/>
        <v>11</v>
      </c>
    </row>
    <row r="14487" spans="1:11" x14ac:dyDescent="0.2">
      <c r="A14487">
        <v>12</v>
      </c>
      <c r="B14487" t="s">
        <v>86</v>
      </c>
      <c r="C14487" t="s">
        <v>63</v>
      </c>
      <c r="D14487" t="s">
        <v>58</v>
      </c>
      <c r="E14487" t="s">
        <v>64</v>
      </c>
      <c r="F14487" t="s">
        <v>60</v>
      </c>
      <c r="G14487" t="s">
        <v>61</v>
      </c>
      <c r="H14487" t="s">
        <v>62</v>
      </c>
      <c r="I14487">
        <v>2.9881857297879299E-2</v>
      </c>
      <c r="J14487">
        <v>2.9881857297879299E-2</v>
      </c>
      <c r="K14487">
        <f t="shared" si="238"/>
        <v>11</v>
      </c>
    </row>
    <row r="14488" spans="1:11" x14ac:dyDescent="0.2">
      <c r="A14488">
        <v>13</v>
      </c>
      <c r="B14488" t="s">
        <v>86</v>
      </c>
      <c r="C14488" t="s">
        <v>63</v>
      </c>
      <c r="D14488" t="s">
        <v>58</v>
      </c>
      <c r="E14488" t="s">
        <v>64</v>
      </c>
      <c r="F14488" t="s">
        <v>60</v>
      </c>
      <c r="G14488" t="s">
        <v>61</v>
      </c>
      <c r="H14488" t="s">
        <v>62</v>
      </c>
      <c r="I14488">
        <v>4.2594033867488203E-2</v>
      </c>
      <c r="J14488">
        <v>4.2594033867488203E-2</v>
      </c>
      <c r="K14488">
        <f t="shared" si="238"/>
        <v>11</v>
      </c>
    </row>
    <row r="14489" spans="1:11" x14ac:dyDescent="0.2">
      <c r="A14489">
        <v>14</v>
      </c>
      <c r="B14489" t="s">
        <v>86</v>
      </c>
      <c r="C14489" t="s">
        <v>63</v>
      </c>
      <c r="D14489" t="s">
        <v>58</v>
      </c>
      <c r="E14489" t="s">
        <v>64</v>
      </c>
      <c r="F14489" t="s">
        <v>60</v>
      </c>
      <c r="G14489" t="s">
        <v>61</v>
      </c>
      <c r="H14489" t="s">
        <v>62</v>
      </c>
      <c r="I14489">
        <v>5.3257268220720098E-2</v>
      </c>
      <c r="J14489">
        <v>5.3257268220720098E-2</v>
      </c>
      <c r="K14489">
        <f t="shared" si="238"/>
        <v>11</v>
      </c>
    </row>
    <row r="14490" spans="1:11" x14ac:dyDescent="0.2">
      <c r="A14490">
        <v>15</v>
      </c>
      <c r="B14490" t="s">
        <v>86</v>
      </c>
      <c r="C14490" t="s">
        <v>63</v>
      </c>
      <c r="D14490" t="s">
        <v>58</v>
      </c>
      <c r="E14490" t="s">
        <v>64</v>
      </c>
      <c r="F14490" t="s">
        <v>60</v>
      </c>
      <c r="G14490" t="s">
        <v>61</v>
      </c>
      <c r="H14490" t="s">
        <v>62</v>
      </c>
      <c r="I14490">
        <v>6.1231416254488497E-2</v>
      </c>
      <c r="J14490">
        <v>6.1231416254488497E-2</v>
      </c>
      <c r="K14490">
        <f t="shared" si="238"/>
        <v>11</v>
      </c>
    </row>
    <row r="14491" spans="1:11" x14ac:dyDescent="0.2">
      <c r="A14491">
        <v>16</v>
      </c>
      <c r="B14491" t="s">
        <v>86</v>
      </c>
      <c r="C14491" t="s">
        <v>63</v>
      </c>
      <c r="D14491" t="s">
        <v>58</v>
      </c>
      <c r="E14491" t="s">
        <v>64</v>
      </c>
      <c r="F14491" t="s">
        <v>60</v>
      </c>
      <c r="G14491" t="s">
        <v>61</v>
      </c>
      <c r="H14491" t="s">
        <v>62</v>
      </c>
      <c r="I14491">
        <v>6.8989938193640798E-2</v>
      </c>
      <c r="J14491">
        <v>6.8989938193640798E-2</v>
      </c>
      <c r="K14491">
        <f t="shared" si="238"/>
        <v>11</v>
      </c>
    </row>
    <row r="14492" spans="1:11" x14ac:dyDescent="0.2">
      <c r="A14492">
        <v>17</v>
      </c>
      <c r="B14492" t="s">
        <v>86</v>
      </c>
      <c r="C14492" t="s">
        <v>63</v>
      </c>
      <c r="D14492" t="s">
        <v>58</v>
      </c>
      <c r="E14492" t="s">
        <v>64</v>
      </c>
      <c r="F14492" t="s">
        <v>60</v>
      </c>
      <c r="G14492" t="s">
        <v>61</v>
      </c>
      <c r="H14492" t="s">
        <v>62</v>
      </c>
      <c r="I14492">
        <v>7.7269711293664695E-2</v>
      </c>
      <c r="J14492">
        <v>7.7269711293664695E-2</v>
      </c>
      <c r="K14492">
        <f t="shared" si="238"/>
        <v>11</v>
      </c>
    </row>
    <row r="14493" spans="1:11" x14ac:dyDescent="0.2">
      <c r="A14493">
        <v>18</v>
      </c>
      <c r="B14493" t="s">
        <v>86</v>
      </c>
      <c r="C14493" t="s">
        <v>63</v>
      </c>
      <c r="D14493" t="s">
        <v>58</v>
      </c>
      <c r="E14493" t="s">
        <v>64</v>
      </c>
      <c r="F14493" t="s">
        <v>60</v>
      </c>
      <c r="G14493" t="s">
        <v>61</v>
      </c>
      <c r="H14493" t="s">
        <v>62</v>
      </c>
      <c r="I14493">
        <v>8.41616774686091E-2</v>
      </c>
      <c r="J14493">
        <v>8.41616774686091E-2</v>
      </c>
      <c r="K14493">
        <f t="shared" si="238"/>
        <v>11</v>
      </c>
    </row>
    <row r="14494" spans="1:11" x14ac:dyDescent="0.2">
      <c r="A14494">
        <v>19</v>
      </c>
      <c r="B14494" t="s">
        <v>86</v>
      </c>
      <c r="C14494" t="s">
        <v>63</v>
      </c>
      <c r="D14494" t="s">
        <v>58</v>
      </c>
      <c r="E14494" t="s">
        <v>64</v>
      </c>
      <c r="F14494" t="s">
        <v>60</v>
      </c>
      <c r="G14494" t="s">
        <v>61</v>
      </c>
      <c r="H14494" t="s">
        <v>62</v>
      </c>
      <c r="I14494">
        <v>9.2522812638319504E-2</v>
      </c>
      <c r="J14494">
        <v>9.2522812638319504E-2</v>
      </c>
      <c r="K14494">
        <f t="shared" si="238"/>
        <v>11</v>
      </c>
    </row>
    <row r="14495" spans="1:11" x14ac:dyDescent="0.2">
      <c r="A14495">
        <v>20</v>
      </c>
      <c r="B14495" t="s">
        <v>86</v>
      </c>
      <c r="C14495" t="s">
        <v>63</v>
      </c>
      <c r="D14495" t="s">
        <v>58</v>
      </c>
      <c r="E14495" t="s">
        <v>64</v>
      </c>
      <c r="F14495" t="s">
        <v>60</v>
      </c>
      <c r="G14495" t="s">
        <v>61</v>
      </c>
      <c r="H14495" t="s">
        <v>62</v>
      </c>
      <c r="I14495">
        <v>9.3122784683396395E-2</v>
      </c>
      <c r="J14495">
        <v>9.3122784683396506E-2</v>
      </c>
      <c r="K14495">
        <f t="shared" si="238"/>
        <v>11</v>
      </c>
    </row>
    <row r="14496" spans="1:11" x14ac:dyDescent="0.2">
      <c r="A14496">
        <v>21</v>
      </c>
      <c r="B14496" t="s">
        <v>86</v>
      </c>
      <c r="C14496" t="s">
        <v>63</v>
      </c>
      <c r="D14496" t="s">
        <v>58</v>
      </c>
      <c r="E14496" t="s">
        <v>64</v>
      </c>
      <c r="F14496" t="s">
        <v>60</v>
      </c>
      <c r="G14496" t="s">
        <v>61</v>
      </c>
      <c r="H14496" t="s">
        <v>62</v>
      </c>
      <c r="I14496">
        <v>8.7512210264730605E-2</v>
      </c>
      <c r="J14496">
        <v>8.7512210264730703E-2</v>
      </c>
      <c r="K14496">
        <f t="shared" si="238"/>
        <v>11</v>
      </c>
    </row>
    <row r="14497" spans="1:11" x14ac:dyDescent="0.2">
      <c r="A14497">
        <v>22</v>
      </c>
      <c r="B14497" t="s">
        <v>86</v>
      </c>
      <c r="C14497" t="s">
        <v>63</v>
      </c>
      <c r="D14497" t="s">
        <v>58</v>
      </c>
      <c r="E14497" t="s">
        <v>64</v>
      </c>
      <c r="F14497" t="s">
        <v>60</v>
      </c>
      <c r="G14497" t="s">
        <v>61</v>
      </c>
      <c r="H14497" t="s">
        <v>62</v>
      </c>
      <c r="I14497">
        <v>7.7510484781363007E-2</v>
      </c>
      <c r="J14497">
        <v>7.7510484781363104E-2</v>
      </c>
      <c r="K14497">
        <f t="shared" si="238"/>
        <v>11</v>
      </c>
    </row>
    <row r="14498" spans="1:11" x14ac:dyDescent="0.2">
      <c r="A14498">
        <v>23</v>
      </c>
      <c r="B14498" t="s">
        <v>86</v>
      </c>
      <c r="C14498" t="s">
        <v>63</v>
      </c>
      <c r="D14498" t="s">
        <v>58</v>
      </c>
      <c r="E14498" t="s">
        <v>64</v>
      </c>
      <c r="F14498" t="s">
        <v>60</v>
      </c>
      <c r="G14498" t="s">
        <v>61</v>
      </c>
      <c r="H14498" t="s">
        <v>62</v>
      </c>
      <c r="I14498">
        <v>6.5632444987857294E-2</v>
      </c>
      <c r="J14498">
        <v>6.5632444987857294E-2</v>
      </c>
      <c r="K14498">
        <f t="shared" si="238"/>
        <v>11</v>
      </c>
    </row>
    <row r="14499" spans="1:11" x14ac:dyDescent="0.2">
      <c r="A14499">
        <v>24</v>
      </c>
      <c r="B14499" t="s">
        <v>86</v>
      </c>
      <c r="C14499" t="s">
        <v>63</v>
      </c>
      <c r="D14499" t="s">
        <v>58</v>
      </c>
      <c r="E14499" t="s">
        <v>64</v>
      </c>
      <c r="F14499" t="s">
        <v>60</v>
      </c>
      <c r="G14499" t="s">
        <v>61</v>
      </c>
      <c r="H14499" t="s">
        <v>62</v>
      </c>
      <c r="I14499">
        <v>5.21946199318424E-2</v>
      </c>
      <c r="J14499">
        <v>5.21946199318424E-2</v>
      </c>
      <c r="K14499">
        <f t="shared" si="238"/>
        <v>11</v>
      </c>
    </row>
    <row r="14500" spans="1:11" x14ac:dyDescent="0.2">
      <c r="A14500">
        <v>1</v>
      </c>
      <c r="B14500" t="s">
        <v>86</v>
      </c>
      <c r="C14500" t="s">
        <v>57</v>
      </c>
      <c r="D14500" t="s">
        <v>58</v>
      </c>
      <c r="E14500" t="s">
        <v>64</v>
      </c>
      <c r="F14500" t="s">
        <v>65</v>
      </c>
      <c r="G14500" t="s">
        <v>61</v>
      </c>
      <c r="H14500" t="s">
        <v>62</v>
      </c>
      <c r="I14500">
        <v>1.7287638959510299E-2</v>
      </c>
      <c r="J14500">
        <v>1.7287638959510299E-2</v>
      </c>
      <c r="K14500">
        <f t="shared" si="238"/>
        <v>11</v>
      </c>
    </row>
    <row r="14501" spans="1:11" x14ac:dyDescent="0.2">
      <c r="A14501">
        <v>2</v>
      </c>
      <c r="B14501" t="s">
        <v>86</v>
      </c>
      <c r="C14501" t="s">
        <v>57</v>
      </c>
      <c r="D14501" t="s">
        <v>58</v>
      </c>
      <c r="E14501" t="s">
        <v>64</v>
      </c>
      <c r="F14501" t="s">
        <v>65</v>
      </c>
      <c r="G14501" t="s">
        <v>61</v>
      </c>
      <c r="H14501" t="s">
        <v>62</v>
      </c>
      <c r="I14501">
        <v>3.5315061072439002E-3</v>
      </c>
      <c r="J14501">
        <v>3.5315061072439002E-3</v>
      </c>
      <c r="K14501">
        <f t="shared" si="238"/>
        <v>11</v>
      </c>
    </row>
    <row r="14502" spans="1:11" x14ac:dyDescent="0.2">
      <c r="A14502">
        <v>3</v>
      </c>
      <c r="B14502" t="s">
        <v>86</v>
      </c>
      <c r="C14502" t="s">
        <v>57</v>
      </c>
      <c r="D14502" t="s">
        <v>58</v>
      </c>
      <c r="E14502" t="s">
        <v>64</v>
      </c>
      <c r="F14502" t="s">
        <v>65</v>
      </c>
      <c r="G14502" t="s">
        <v>61</v>
      </c>
      <c r="H14502" t="s">
        <v>62</v>
      </c>
      <c r="I14502">
        <v>1.5659570501376601E-3</v>
      </c>
      <c r="J14502">
        <v>1.5659570501376601E-3</v>
      </c>
      <c r="K14502">
        <f t="shared" si="238"/>
        <v>11</v>
      </c>
    </row>
    <row r="14503" spans="1:11" x14ac:dyDescent="0.2">
      <c r="A14503">
        <v>4</v>
      </c>
      <c r="B14503" t="s">
        <v>86</v>
      </c>
      <c r="C14503" t="s">
        <v>57</v>
      </c>
      <c r="D14503" t="s">
        <v>58</v>
      </c>
      <c r="E14503" t="s">
        <v>64</v>
      </c>
      <c r="F14503" t="s">
        <v>65</v>
      </c>
      <c r="G14503" t="s">
        <v>61</v>
      </c>
      <c r="H14503" t="s">
        <v>62</v>
      </c>
      <c r="I14503">
        <v>1.48565042201885E-3</v>
      </c>
      <c r="J14503">
        <v>1.48565042201885E-3</v>
      </c>
      <c r="K14503">
        <f t="shared" si="238"/>
        <v>11</v>
      </c>
    </row>
    <row r="14504" spans="1:11" x14ac:dyDescent="0.2">
      <c r="A14504">
        <v>5</v>
      </c>
      <c r="B14504" t="s">
        <v>86</v>
      </c>
      <c r="C14504" t="s">
        <v>57</v>
      </c>
      <c r="D14504" t="s">
        <v>58</v>
      </c>
      <c r="E14504" t="s">
        <v>64</v>
      </c>
      <c r="F14504" t="s">
        <v>65</v>
      </c>
      <c r="G14504" t="s">
        <v>61</v>
      </c>
      <c r="H14504" t="s">
        <v>62</v>
      </c>
      <c r="I14504">
        <v>1.4564654510613401E-3</v>
      </c>
      <c r="J14504">
        <v>1.4564654510613401E-3</v>
      </c>
      <c r="K14504">
        <f t="shared" si="238"/>
        <v>11</v>
      </c>
    </row>
    <row r="14505" spans="1:11" x14ac:dyDescent="0.2">
      <c r="A14505">
        <v>6</v>
      </c>
      <c r="B14505" t="s">
        <v>86</v>
      </c>
      <c r="C14505" t="s">
        <v>57</v>
      </c>
      <c r="D14505" t="s">
        <v>58</v>
      </c>
      <c r="E14505" t="s">
        <v>64</v>
      </c>
      <c r="F14505" t="s">
        <v>65</v>
      </c>
      <c r="G14505" t="s">
        <v>61</v>
      </c>
      <c r="H14505" t="s">
        <v>62</v>
      </c>
      <c r="I14505">
        <v>2.56514413800805E-3</v>
      </c>
      <c r="J14505">
        <v>2.56514413800805E-3</v>
      </c>
      <c r="K14505">
        <f t="shared" si="238"/>
        <v>11</v>
      </c>
    </row>
    <row r="14506" spans="1:11" x14ac:dyDescent="0.2">
      <c r="A14506">
        <v>7</v>
      </c>
      <c r="B14506" t="s">
        <v>86</v>
      </c>
      <c r="C14506" t="s">
        <v>57</v>
      </c>
      <c r="D14506" t="s">
        <v>58</v>
      </c>
      <c r="E14506" t="s">
        <v>64</v>
      </c>
      <c r="F14506" t="s">
        <v>65</v>
      </c>
      <c r="G14506" t="s">
        <v>61</v>
      </c>
      <c r="H14506" t="s">
        <v>62</v>
      </c>
      <c r="I14506">
        <v>6.7608977661970503E-3</v>
      </c>
      <c r="J14506">
        <v>6.7608977661970503E-3</v>
      </c>
      <c r="K14506">
        <f t="shared" si="238"/>
        <v>11</v>
      </c>
    </row>
    <row r="14507" spans="1:11" x14ac:dyDescent="0.2">
      <c r="A14507">
        <v>8</v>
      </c>
      <c r="B14507" t="s">
        <v>86</v>
      </c>
      <c r="C14507" t="s">
        <v>57</v>
      </c>
      <c r="D14507" t="s">
        <v>58</v>
      </c>
      <c r="E14507" t="s">
        <v>64</v>
      </c>
      <c r="F14507" t="s">
        <v>65</v>
      </c>
      <c r="G14507" t="s">
        <v>61</v>
      </c>
      <c r="H14507" t="s">
        <v>62</v>
      </c>
      <c r="I14507">
        <v>1.4513416117480899E-2</v>
      </c>
      <c r="J14507">
        <v>1.4513416117480899E-2</v>
      </c>
      <c r="K14507">
        <f t="shared" si="238"/>
        <v>11</v>
      </c>
    </row>
    <row r="14508" spans="1:11" x14ac:dyDescent="0.2">
      <c r="A14508">
        <v>9</v>
      </c>
      <c r="B14508" t="s">
        <v>86</v>
      </c>
      <c r="C14508" t="s">
        <v>57</v>
      </c>
      <c r="D14508" t="s">
        <v>58</v>
      </c>
      <c r="E14508" t="s">
        <v>64</v>
      </c>
      <c r="F14508" t="s">
        <v>65</v>
      </c>
      <c r="G14508" t="s">
        <v>61</v>
      </c>
      <c r="H14508" t="s">
        <v>62</v>
      </c>
      <c r="I14508">
        <v>2.2836221636599E-2</v>
      </c>
      <c r="J14508">
        <v>2.2836221636599E-2</v>
      </c>
      <c r="K14508">
        <f t="shared" si="238"/>
        <v>11</v>
      </c>
    </row>
    <row r="14509" spans="1:11" x14ac:dyDescent="0.2">
      <c r="A14509">
        <v>10</v>
      </c>
      <c r="B14509" t="s">
        <v>86</v>
      </c>
      <c r="C14509" t="s">
        <v>57</v>
      </c>
      <c r="D14509" t="s">
        <v>58</v>
      </c>
      <c r="E14509" t="s">
        <v>64</v>
      </c>
      <c r="F14509" t="s">
        <v>65</v>
      </c>
      <c r="G14509" t="s">
        <v>61</v>
      </c>
      <c r="H14509" t="s">
        <v>62</v>
      </c>
      <c r="I14509">
        <v>2.6889396211570899E-2</v>
      </c>
      <c r="J14509">
        <v>2.6889396211570899E-2</v>
      </c>
      <c r="K14509">
        <f t="shared" si="238"/>
        <v>11</v>
      </c>
    </row>
    <row r="14510" spans="1:11" x14ac:dyDescent="0.2">
      <c r="A14510">
        <v>11</v>
      </c>
      <c r="B14510" t="s">
        <v>86</v>
      </c>
      <c r="C14510" t="s">
        <v>57</v>
      </c>
      <c r="D14510" t="s">
        <v>58</v>
      </c>
      <c r="E14510" t="s">
        <v>64</v>
      </c>
      <c r="F14510" t="s">
        <v>65</v>
      </c>
      <c r="G14510" t="s">
        <v>61</v>
      </c>
      <c r="H14510" t="s">
        <v>62</v>
      </c>
      <c r="I14510">
        <v>3.0110120871211201E-2</v>
      </c>
      <c r="J14510">
        <v>3.0110120871211201E-2</v>
      </c>
      <c r="K14510">
        <f t="shared" si="238"/>
        <v>11</v>
      </c>
    </row>
    <row r="14511" spans="1:11" x14ac:dyDescent="0.2">
      <c r="A14511">
        <v>12</v>
      </c>
      <c r="B14511" t="s">
        <v>86</v>
      </c>
      <c r="C14511" t="s">
        <v>57</v>
      </c>
      <c r="D14511" t="s">
        <v>58</v>
      </c>
      <c r="E14511" t="s">
        <v>64</v>
      </c>
      <c r="F14511" t="s">
        <v>65</v>
      </c>
      <c r="G14511" t="s">
        <v>61</v>
      </c>
      <c r="H14511" t="s">
        <v>62</v>
      </c>
      <c r="I14511">
        <v>3.71820986245835E-2</v>
      </c>
      <c r="J14511">
        <v>3.71820986245835E-2</v>
      </c>
      <c r="K14511">
        <f t="shared" si="238"/>
        <v>11</v>
      </c>
    </row>
    <row r="14512" spans="1:11" x14ac:dyDescent="0.2">
      <c r="A14512">
        <v>13</v>
      </c>
      <c r="B14512" t="s">
        <v>86</v>
      </c>
      <c r="C14512" t="s">
        <v>57</v>
      </c>
      <c r="D14512" t="s">
        <v>58</v>
      </c>
      <c r="E14512" t="s">
        <v>64</v>
      </c>
      <c r="F14512" t="s">
        <v>65</v>
      </c>
      <c r="G14512" t="s">
        <v>61</v>
      </c>
      <c r="H14512" t="s">
        <v>62</v>
      </c>
      <c r="I14512">
        <v>4.8369732633320901E-2</v>
      </c>
      <c r="J14512">
        <v>4.8369732633320901E-2</v>
      </c>
      <c r="K14512">
        <f t="shared" si="238"/>
        <v>11</v>
      </c>
    </row>
    <row r="14513" spans="1:11" x14ac:dyDescent="0.2">
      <c r="A14513">
        <v>14</v>
      </c>
      <c r="B14513" t="s">
        <v>86</v>
      </c>
      <c r="C14513" t="s">
        <v>57</v>
      </c>
      <c r="D14513" t="s">
        <v>58</v>
      </c>
      <c r="E14513" t="s">
        <v>64</v>
      </c>
      <c r="F14513" t="s">
        <v>65</v>
      </c>
      <c r="G14513" t="s">
        <v>61</v>
      </c>
      <c r="H14513" t="s">
        <v>62</v>
      </c>
      <c r="I14513">
        <v>5.51260461919705E-2</v>
      </c>
      <c r="J14513">
        <v>5.51260461919705E-2</v>
      </c>
      <c r="K14513">
        <f t="shared" si="238"/>
        <v>11</v>
      </c>
    </row>
    <row r="14514" spans="1:11" x14ac:dyDescent="0.2">
      <c r="A14514">
        <v>15</v>
      </c>
      <c r="B14514" t="s">
        <v>86</v>
      </c>
      <c r="C14514" t="s">
        <v>57</v>
      </c>
      <c r="D14514" t="s">
        <v>58</v>
      </c>
      <c r="E14514" t="s">
        <v>64</v>
      </c>
      <c r="F14514" t="s">
        <v>65</v>
      </c>
      <c r="G14514" t="s">
        <v>61</v>
      </c>
      <c r="H14514" t="s">
        <v>62</v>
      </c>
      <c r="I14514">
        <v>5.86565256876031E-2</v>
      </c>
      <c r="J14514">
        <v>5.86565256876031E-2</v>
      </c>
      <c r="K14514">
        <f t="shared" si="238"/>
        <v>11</v>
      </c>
    </row>
    <row r="14515" spans="1:11" x14ac:dyDescent="0.2">
      <c r="A14515">
        <v>16</v>
      </c>
      <c r="B14515" t="s">
        <v>86</v>
      </c>
      <c r="C14515" t="s">
        <v>57</v>
      </c>
      <c r="D14515" t="s">
        <v>58</v>
      </c>
      <c r="E14515" t="s">
        <v>64</v>
      </c>
      <c r="F14515" t="s">
        <v>65</v>
      </c>
      <c r="G14515" t="s">
        <v>61</v>
      </c>
      <c r="H14515" t="s">
        <v>62</v>
      </c>
      <c r="I14515">
        <v>7.0686403276141799E-2</v>
      </c>
      <c r="J14515">
        <v>7.0686403276141896E-2</v>
      </c>
      <c r="K14515">
        <f t="shared" si="238"/>
        <v>11</v>
      </c>
    </row>
    <row r="14516" spans="1:11" x14ac:dyDescent="0.2">
      <c r="A14516">
        <v>17</v>
      </c>
      <c r="B14516" t="s">
        <v>86</v>
      </c>
      <c r="C14516" t="s">
        <v>57</v>
      </c>
      <c r="D14516" t="s">
        <v>58</v>
      </c>
      <c r="E14516" t="s">
        <v>64</v>
      </c>
      <c r="F14516" t="s">
        <v>65</v>
      </c>
      <c r="G14516" t="s">
        <v>61</v>
      </c>
      <c r="H14516" t="s">
        <v>62</v>
      </c>
      <c r="I14516">
        <v>8.8564755247603294E-2</v>
      </c>
      <c r="J14516">
        <v>8.8564755247603294E-2</v>
      </c>
      <c r="K14516">
        <f t="shared" si="238"/>
        <v>11</v>
      </c>
    </row>
    <row r="14517" spans="1:11" x14ac:dyDescent="0.2">
      <c r="A14517">
        <v>18</v>
      </c>
      <c r="B14517" t="s">
        <v>86</v>
      </c>
      <c r="C14517" t="s">
        <v>57</v>
      </c>
      <c r="D14517" t="s">
        <v>58</v>
      </c>
      <c r="E14517" t="s">
        <v>64</v>
      </c>
      <c r="F14517" t="s">
        <v>65</v>
      </c>
      <c r="G14517" t="s">
        <v>61</v>
      </c>
      <c r="H14517" t="s">
        <v>62</v>
      </c>
      <c r="I14517">
        <v>0.10402353300240599</v>
      </c>
      <c r="J14517">
        <v>0.10402353300240599</v>
      </c>
      <c r="K14517">
        <f t="shared" si="238"/>
        <v>11</v>
      </c>
    </row>
    <row r="14518" spans="1:11" x14ac:dyDescent="0.2">
      <c r="A14518">
        <v>19</v>
      </c>
      <c r="B14518" t="s">
        <v>86</v>
      </c>
      <c r="C14518" t="s">
        <v>57</v>
      </c>
      <c r="D14518" t="s">
        <v>58</v>
      </c>
      <c r="E14518" t="s">
        <v>64</v>
      </c>
      <c r="F14518" t="s">
        <v>65</v>
      </c>
      <c r="G14518" t="s">
        <v>61</v>
      </c>
      <c r="H14518" t="s">
        <v>62</v>
      </c>
      <c r="I14518">
        <v>0.104943851309601</v>
      </c>
      <c r="J14518">
        <v>0.104943851309601</v>
      </c>
      <c r="K14518">
        <f t="shared" si="238"/>
        <v>11</v>
      </c>
    </row>
    <row r="14519" spans="1:11" x14ac:dyDescent="0.2">
      <c r="A14519">
        <v>20</v>
      </c>
      <c r="B14519" t="s">
        <v>86</v>
      </c>
      <c r="C14519" t="s">
        <v>57</v>
      </c>
      <c r="D14519" t="s">
        <v>58</v>
      </c>
      <c r="E14519" t="s">
        <v>64</v>
      </c>
      <c r="F14519" t="s">
        <v>65</v>
      </c>
      <c r="G14519" t="s">
        <v>61</v>
      </c>
      <c r="H14519" t="s">
        <v>62</v>
      </c>
      <c r="I14519">
        <v>9.1264899844458194E-2</v>
      </c>
      <c r="J14519">
        <v>9.1264899844458305E-2</v>
      </c>
      <c r="K14519">
        <f t="shared" si="238"/>
        <v>11</v>
      </c>
    </row>
    <row r="14520" spans="1:11" x14ac:dyDescent="0.2">
      <c r="A14520">
        <v>21</v>
      </c>
      <c r="B14520" t="s">
        <v>86</v>
      </c>
      <c r="C14520" t="s">
        <v>57</v>
      </c>
      <c r="D14520" t="s">
        <v>58</v>
      </c>
      <c r="E14520" t="s">
        <v>64</v>
      </c>
      <c r="F14520" t="s">
        <v>65</v>
      </c>
      <c r="G14520" t="s">
        <v>61</v>
      </c>
      <c r="H14520" t="s">
        <v>62</v>
      </c>
      <c r="I14520">
        <v>7.6324002257293494E-2</v>
      </c>
      <c r="J14520">
        <v>7.6324002257293494E-2</v>
      </c>
      <c r="K14520">
        <f t="shared" si="238"/>
        <v>11</v>
      </c>
    </row>
    <row r="14521" spans="1:11" x14ac:dyDescent="0.2">
      <c r="A14521">
        <v>22</v>
      </c>
      <c r="B14521" t="s">
        <v>86</v>
      </c>
      <c r="C14521" t="s">
        <v>57</v>
      </c>
      <c r="D14521" t="s">
        <v>58</v>
      </c>
      <c r="E14521" t="s">
        <v>64</v>
      </c>
      <c r="F14521" t="s">
        <v>65</v>
      </c>
      <c r="G14521" t="s">
        <v>61</v>
      </c>
      <c r="H14521" t="s">
        <v>62</v>
      </c>
      <c r="I14521">
        <v>6.0979983081451798E-2</v>
      </c>
      <c r="J14521">
        <v>6.0979983081451798E-2</v>
      </c>
      <c r="K14521">
        <f t="shared" si="238"/>
        <v>11</v>
      </c>
    </row>
    <row r="14522" spans="1:11" x14ac:dyDescent="0.2">
      <c r="A14522">
        <v>23</v>
      </c>
      <c r="B14522" t="s">
        <v>86</v>
      </c>
      <c r="C14522" t="s">
        <v>57</v>
      </c>
      <c r="D14522" t="s">
        <v>58</v>
      </c>
      <c r="E14522" t="s">
        <v>64</v>
      </c>
      <c r="F14522" t="s">
        <v>65</v>
      </c>
      <c r="G14522" t="s">
        <v>61</v>
      </c>
      <c r="H14522" t="s">
        <v>62</v>
      </c>
      <c r="I14522">
        <v>4.3697708780160001E-2</v>
      </c>
      <c r="J14522">
        <v>4.3697708780160001E-2</v>
      </c>
      <c r="K14522">
        <f t="shared" si="238"/>
        <v>11</v>
      </c>
    </row>
    <row r="14523" spans="1:11" x14ac:dyDescent="0.2">
      <c r="A14523">
        <v>24</v>
      </c>
      <c r="B14523" t="s">
        <v>86</v>
      </c>
      <c r="C14523" t="s">
        <v>57</v>
      </c>
      <c r="D14523" t="s">
        <v>58</v>
      </c>
      <c r="E14523" t="s">
        <v>64</v>
      </c>
      <c r="F14523" t="s">
        <v>65</v>
      </c>
      <c r="G14523" t="s">
        <v>61</v>
      </c>
      <c r="H14523" t="s">
        <v>62</v>
      </c>
      <c r="I14523">
        <v>3.11780453323653E-2</v>
      </c>
      <c r="J14523">
        <v>3.11780453323653E-2</v>
      </c>
      <c r="K14523">
        <f t="shared" si="238"/>
        <v>11</v>
      </c>
    </row>
    <row r="14524" spans="1:11" x14ac:dyDescent="0.2">
      <c r="A14524">
        <v>1</v>
      </c>
      <c r="B14524" t="s">
        <v>86</v>
      </c>
      <c r="C14524" t="s">
        <v>63</v>
      </c>
      <c r="D14524" t="s">
        <v>58</v>
      </c>
      <c r="E14524" t="s">
        <v>64</v>
      </c>
      <c r="F14524" t="s">
        <v>65</v>
      </c>
      <c r="G14524" t="s">
        <v>61</v>
      </c>
      <c r="H14524" t="s">
        <v>62</v>
      </c>
      <c r="I14524">
        <v>2.2932914117118501E-2</v>
      </c>
      <c r="J14524">
        <v>2.2932914117118501E-2</v>
      </c>
      <c r="K14524">
        <f t="shared" si="238"/>
        <v>11</v>
      </c>
    </row>
    <row r="14525" spans="1:11" x14ac:dyDescent="0.2">
      <c r="A14525">
        <v>2</v>
      </c>
      <c r="B14525" t="s">
        <v>86</v>
      </c>
      <c r="C14525" t="s">
        <v>63</v>
      </c>
      <c r="D14525" t="s">
        <v>58</v>
      </c>
      <c r="E14525" t="s">
        <v>64</v>
      </c>
      <c r="F14525" t="s">
        <v>65</v>
      </c>
      <c r="G14525" t="s">
        <v>61</v>
      </c>
      <c r="H14525" t="s">
        <v>62</v>
      </c>
      <c r="I14525">
        <v>5.5673810232783599E-3</v>
      </c>
      <c r="J14525">
        <v>5.5673810232783599E-3</v>
      </c>
      <c r="K14525">
        <f t="shared" si="238"/>
        <v>11</v>
      </c>
    </row>
    <row r="14526" spans="1:11" x14ac:dyDescent="0.2">
      <c r="A14526">
        <v>3</v>
      </c>
      <c r="B14526" t="s">
        <v>86</v>
      </c>
      <c r="C14526" t="s">
        <v>63</v>
      </c>
      <c r="D14526" t="s">
        <v>58</v>
      </c>
      <c r="E14526" t="s">
        <v>64</v>
      </c>
      <c r="F14526" t="s">
        <v>65</v>
      </c>
      <c r="G14526" t="s">
        <v>61</v>
      </c>
      <c r="H14526" t="s">
        <v>62</v>
      </c>
      <c r="I14526">
        <v>4.1019039745034498E-3</v>
      </c>
      <c r="J14526">
        <v>4.1019039745034498E-3</v>
      </c>
      <c r="K14526">
        <f t="shared" si="238"/>
        <v>11</v>
      </c>
    </row>
    <row r="14527" spans="1:11" x14ac:dyDescent="0.2">
      <c r="A14527">
        <v>4</v>
      </c>
      <c r="B14527" t="s">
        <v>86</v>
      </c>
      <c r="C14527" t="s">
        <v>63</v>
      </c>
      <c r="D14527" t="s">
        <v>58</v>
      </c>
      <c r="E14527" t="s">
        <v>64</v>
      </c>
      <c r="F14527" t="s">
        <v>65</v>
      </c>
      <c r="G14527" t="s">
        <v>61</v>
      </c>
      <c r="H14527" t="s">
        <v>62</v>
      </c>
      <c r="I14527">
        <v>3.9416892290030803E-3</v>
      </c>
      <c r="J14527">
        <v>3.9416892290030803E-3</v>
      </c>
      <c r="K14527">
        <f t="shared" si="238"/>
        <v>11</v>
      </c>
    </row>
    <row r="14528" spans="1:11" x14ac:dyDescent="0.2">
      <c r="A14528">
        <v>5</v>
      </c>
      <c r="B14528" t="s">
        <v>86</v>
      </c>
      <c r="C14528" t="s">
        <v>63</v>
      </c>
      <c r="D14528" t="s">
        <v>58</v>
      </c>
      <c r="E14528" t="s">
        <v>64</v>
      </c>
      <c r="F14528" t="s">
        <v>65</v>
      </c>
      <c r="G14528" t="s">
        <v>61</v>
      </c>
      <c r="H14528" t="s">
        <v>62</v>
      </c>
      <c r="I14528">
        <v>2.7921131042789801E-3</v>
      </c>
      <c r="J14528">
        <v>2.7921131042789801E-3</v>
      </c>
      <c r="K14528">
        <f t="shared" si="238"/>
        <v>11</v>
      </c>
    </row>
    <row r="14529" spans="1:11" x14ac:dyDescent="0.2">
      <c r="A14529">
        <v>6</v>
      </c>
      <c r="B14529" t="s">
        <v>86</v>
      </c>
      <c r="C14529" t="s">
        <v>63</v>
      </c>
      <c r="D14529" t="s">
        <v>58</v>
      </c>
      <c r="E14529" t="s">
        <v>64</v>
      </c>
      <c r="F14529" t="s">
        <v>65</v>
      </c>
      <c r="G14529" t="s">
        <v>61</v>
      </c>
      <c r="H14529" t="s">
        <v>62</v>
      </c>
      <c r="I14529">
        <v>2.3206597308483099E-3</v>
      </c>
      <c r="J14529">
        <v>2.3206597308483099E-3</v>
      </c>
      <c r="K14529">
        <f t="shared" si="238"/>
        <v>11</v>
      </c>
    </row>
    <row r="14530" spans="1:11" x14ac:dyDescent="0.2">
      <c r="A14530">
        <v>7</v>
      </c>
      <c r="B14530" t="s">
        <v>86</v>
      </c>
      <c r="C14530" t="s">
        <v>63</v>
      </c>
      <c r="D14530" t="s">
        <v>58</v>
      </c>
      <c r="E14530" t="s">
        <v>64</v>
      </c>
      <c r="F14530" t="s">
        <v>65</v>
      </c>
      <c r="G14530" t="s">
        <v>61</v>
      </c>
      <c r="H14530" t="s">
        <v>62</v>
      </c>
      <c r="I14530">
        <v>3.3052749433768098E-3</v>
      </c>
      <c r="J14530">
        <v>3.3052749433768098E-3</v>
      </c>
      <c r="K14530">
        <f t="shared" si="238"/>
        <v>11</v>
      </c>
    </row>
    <row r="14531" spans="1:11" x14ac:dyDescent="0.2">
      <c r="A14531">
        <v>8</v>
      </c>
      <c r="B14531" t="s">
        <v>86</v>
      </c>
      <c r="C14531" t="s">
        <v>63</v>
      </c>
      <c r="D14531" t="s">
        <v>58</v>
      </c>
      <c r="E14531" t="s">
        <v>64</v>
      </c>
      <c r="F14531" t="s">
        <v>65</v>
      </c>
      <c r="G14531" t="s">
        <v>61</v>
      </c>
      <c r="H14531" t="s">
        <v>62</v>
      </c>
      <c r="I14531">
        <v>6.9716999620237996E-3</v>
      </c>
      <c r="J14531">
        <v>6.9716999620237996E-3</v>
      </c>
      <c r="K14531">
        <f t="shared" si="238"/>
        <v>11</v>
      </c>
    </row>
    <row r="14532" spans="1:11" x14ac:dyDescent="0.2">
      <c r="A14532">
        <v>9</v>
      </c>
      <c r="B14532" t="s">
        <v>86</v>
      </c>
      <c r="C14532" t="s">
        <v>63</v>
      </c>
      <c r="D14532" t="s">
        <v>58</v>
      </c>
      <c r="E14532" t="s">
        <v>64</v>
      </c>
      <c r="F14532" t="s">
        <v>65</v>
      </c>
      <c r="G14532" t="s">
        <v>61</v>
      </c>
      <c r="H14532" t="s">
        <v>62</v>
      </c>
      <c r="I14532">
        <v>1.26329099094934E-2</v>
      </c>
      <c r="J14532">
        <v>1.26329099094934E-2</v>
      </c>
      <c r="K14532">
        <f t="shared" ref="K14532:K14595" si="239">MONTH(1&amp;B14532)</f>
        <v>11</v>
      </c>
    </row>
    <row r="14533" spans="1:11" x14ac:dyDescent="0.2">
      <c r="A14533">
        <v>10</v>
      </c>
      <c r="B14533" t="s">
        <v>86</v>
      </c>
      <c r="C14533" t="s">
        <v>63</v>
      </c>
      <c r="D14533" t="s">
        <v>58</v>
      </c>
      <c r="E14533" t="s">
        <v>64</v>
      </c>
      <c r="F14533" t="s">
        <v>65</v>
      </c>
      <c r="G14533" t="s">
        <v>61</v>
      </c>
      <c r="H14533" t="s">
        <v>62</v>
      </c>
      <c r="I14533">
        <v>2.0287338556356001E-2</v>
      </c>
      <c r="J14533">
        <v>2.0287338556356001E-2</v>
      </c>
      <c r="K14533">
        <f t="shared" si="239"/>
        <v>11</v>
      </c>
    </row>
    <row r="14534" spans="1:11" x14ac:dyDescent="0.2">
      <c r="A14534">
        <v>11</v>
      </c>
      <c r="B14534" t="s">
        <v>86</v>
      </c>
      <c r="C14534" t="s">
        <v>63</v>
      </c>
      <c r="D14534" t="s">
        <v>58</v>
      </c>
      <c r="E14534" t="s">
        <v>64</v>
      </c>
      <c r="F14534" t="s">
        <v>65</v>
      </c>
      <c r="G14534" t="s">
        <v>61</v>
      </c>
      <c r="H14534" t="s">
        <v>62</v>
      </c>
      <c r="I14534">
        <v>2.7526021784595602E-2</v>
      </c>
      <c r="J14534">
        <v>2.7526021784595602E-2</v>
      </c>
      <c r="K14534">
        <f t="shared" si="239"/>
        <v>11</v>
      </c>
    </row>
    <row r="14535" spans="1:11" x14ac:dyDescent="0.2">
      <c r="A14535">
        <v>12</v>
      </c>
      <c r="B14535" t="s">
        <v>86</v>
      </c>
      <c r="C14535" t="s">
        <v>63</v>
      </c>
      <c r="D14535" t="s">
        <v>58</v>
      </c>
      <c r="E14535" t="s">
        <v>64</v>
      </c>
      <c r="F14535" t="s">
        <v>65</v>
      </c>
      <c r="G14535" t="s">
        <v>61</v>
      </c>
      <c r="H14535" t="s">
        <v>62</v>
      </c>
      <c r="I14535">
        <v>3.6653198022367599E-2</v>
      </c>
      <c r="J14535">
        <v>3.6653198022367599E-2</v>
      </c>
      <c r="K14535">
        <f t="shared" si="239"/>
        <v>11</v>
      </c>
    </row>
    <row r="14536" spans="1:11" x14ac:dyDescent="0.2">
      <c r="A14536">
        <v>13</v>
      </c>
      <c r="B14536" t="s">
        <v>86</v>
      </c>
      <c r="C14536" t="s">
        <v>63</v>
      </c>
      <c r="D14536" t="s">
        <v>58</v>
      </c>
      <c r="E14536" t="s">
        <v>64</v>
      </c>
      <c r="F14536" t="s">
        <v>65</v>
      </c>
      <c r="G14536" t="s">
        <v>61</v>
      </c>
      <c r="H14536" t="s">
        <v>62</v>
      </c>
      <c r="I14536">
        <v>4.9663481816549601E-2</v>
      </c>
      <c r="J14536">
        <v>4.9663481816549601E-2</v>
      </c>
      <c r="K14536">
        <f t="shared" si="239"/>
        <v>11</v>
      </c>
    </row>
    <row r="14537" spans="1:11" x14ac:dyDescent="0.2">
      <c r="A14537">
        <v>14</v>
      </c>
      <c r="B14537" t="s">
        <v>86</v>
      </c>
      <c r="C14537" t="s">
        <v>63</v>
      </c>
      <c r="D14537" t="s">
        <v>58</v>
      </c>
      <c r="E14537" t="s">
        <v>64</v>
      </c>
      <c r="F14537" t="s">
        <v>65</v>
      </c>
      <c r="G14537" t="s">
        <v>61</v>
      </c>
      <c r="H14537" t="s">
        <v>62</v>
      </c>
      <c r="I14537">
        <v>6.11868043763499E-2</v>
      </c>
      <c r="J14537">
        <v>6.11868043763499E-2</v>
      </c>
      <c r="K14537">
        <f t="shared" si="239"/>
        <v>11</v>
      </c>
    </row>
    <row r="14538" spans="1:11" x14ac:dyDescent="0.2">
      <c r="A14538">
        <v>15</v>
      </c>
      <c r="B14538" t="s">
        <v>86</v>
      </c>
      <c r="C14538" t="s">
        <v>63</v>
      </c>
      <c r="D14538" t="s">
        <v>58</v>
      </c>
      <c r="E14538" t="s">
        <v>64</v>
      </c>
      <c r="F14538" t="s">
        <v>65</v>
      </c>
      <c r="G14538" t="s">
        <v>61</v>
      </c>
      <c r="H14538" t="s">
        <v>62</v>
      </c>
      <c r="I14538">
        <v>6.9754332442728106E-2</v>
      </c>
      <c r="J14538">
        <v>6.9754332442728106E-2</v>
      </c>
      <c r="K14538">
        <f t="shared" si="239"/>
        <v>11</v>
      </c>
    </row>
    <row r="14539" spans="1:11" x14ac:dyDescent="0.2">
      <c r="A14539">
        <v>16</v>
      </c>
      <c r="B14539" t="s">
        <v>86</v>
      </c>
      <c r="C14539" t="s">
        <v>63</v>
      </c>
      <c r="D14539" t="s">
        <v>58</v>
      </c>
      <c r="E14539" t="s">
        <v>64</v>
      </c>
      <c r="F14539" t="s">
        <v>65</v>
      </c>
      <c r="G14539" t="s">
        <v>61</v>
      </c>
      <c r="H14539" t="s">
        <v>62</v>
      </c>
      <c r="I14539">
        <v>7.6922616366568497E-2</v>
      </c>
      <c r="J14539">
        <v>7.6922616366568497E-2</v>
      </c>
      <c r="K14539">
        <f t="shared" si="239"/>
        <v>11</v>
      </c>
    </row>
    <row r="14540" spans="1:11" x14ac:dyDescent="0.2">
      <c r="A14540">
        <v>17</v>
      </c>
      <c r="B14540" t="s">
        <v>86</v>
      </c>
      <c r="C14540" t="s">
        <v>63</v>
      </c>
      <c r="D14540" t="s">
        <v>58</v>
      </c>
      <c r="E14540" t="s">
        <v>64</v>
      </c>
      <c r="F14540" t="s">
        <v>65</v>
      </c>
      <c r="G14540" t="s">
        <v>61</v>
      </c>
      <c r="H14540" t="s">
        <v>62</v>
      </c>
      <c r="I14540">
        <v>8.47397485018615E-2</v>
      </c>
      <c r="J14540">
        <v>8.47397485018615E-2</v>
      </c>
      <c r="K14540">
        <f t="shared" si="239"/>
        <v>11</v>
      </c>
    </row>
    <row r="14541" spans="1:11" x14ac:dyDescent="0.2">
      <c r="A14541">
        <v>18</v>
      </c>
      <c r="B14541" t="s">
        <v>86</v>
      </c>
      <c r="C14541" t="s">
        <v>63</v>
      </c>
      <c r="D14541" t="s">
        <v>58</v>
      </c>
      <c r="E14541" t="s">
        <v>64</v>
      </c>
      <c r="F14541" t="s">
        <v>65</v>
      </c>
      <c r="G14541" t="s">
        <v>61</v>
      </c>
      <c r="H14541" t="s">
        <v>62</v>
      </c>
      <c r="I14541">
        <v>9.0539287671153199E-2</v>
      </c>
      <c r="J14541">
        <v>9.0539287671153199E-2</v>
      </c>
      <c r="K14541">
        <f t="shared" si="239"/>
        <v>11</v>
      </c>
    </row>
    <row r="14542" spans="1:11" x14ac:dyDescent="0.2">
      <c r="A14542">
        <v>19</v>
      </c>
      <c r="B14542" t="s">
        <v>86</v>
      </c>
      <c r="C14542" t="s">
        <v>63</v>
      </c>
      <c r="D14542" t="s">
        <v>58</v>
      </c>
      <c r="E14542" t="s">
        <v>64</v>
      </c>
      <c r="F14542" t="s">
        <v>65</v>
      </c>
      <c r="G14542" t="s">
        <v>61</v>
      </c>
      <c r="H14542" t="s">
        <v>62</v>
      </c>
      <c r="I14542">
        <v>9.5034140702355996E-2</v>
      </c>
      <c r="J14542">
        <v>9.5034140702355996E-2</v>
      </c>
      <c r="K14542">
        <f t="shared" si="239"/>
        <v>11</v>
      </c>
    </row>
    <row r="14543" spans="1:11" x14ac:dyDescent="0.2">
      <c r="A14543">
        <v>20</v>
      </c>
      <c r="B14543" t="s">
        <v>86</v>
      </c>
      <c r="C14543" t="s">
        <v>63</v>
      </c>
      <c r="D14543" t="s">
        <v>58</v>
      </c>
      <c r="E14543" t="s">
        <v>64</v>
      </c>
      <c r="F14543" t="s">
        <v>65</v>
      </c>
      <c r="G14543" t="s">
        <v>61</v>
      </c>
      <c r="H14543" t="s">
        <v>62</v>
      </c>
      <c r="I14543">
        <v>8.8573223988955799E-2</v>
      </c>
      <c r="J14543">
        <v>8.8573223988955799E-2</v>
      </c>
      <c r="K14543">
        <f t="shared" si="239"/>
        <v>11</v>
      </c>
    </row>
    <row r="14544" spans="1:11" x14ac:dyDescent="0.2">
      <c r="A14544">
        <v>21</v>
      </c>
      <c r="B14544" t="s">
        <v>86</v>
      </c>
      <c r="C14544" t="s">
        <v>63</v>
      </c>
      <c r="D14544" t="s">
        <v>58</v>
      </c>
      <c r="E14544" t="s">
        <v>64</v>
      </c>
      <c r="F14544" t="s">
        <v>65</v>
      </c>
      <c r="G14544" t="s">
        <v>61</v>
      </c>
      <c r="H14544" t="s">
        <v>62</v>
      </c>
      <c r="I14544">
        <v>7.7678496226454202E-2</v>
      </c>
      <c r="J14544">
        <v>7.7678496226454202E-2</v>
      </c>
      <c r="K14544">
        <f t="shared" si="239"/>
        <v>11</v>
      </c>
    </row>
    <row r="14545" spans="1:11" x14ac:dyDescent="0.2">
      <c r="A14545">
        <v>22</v>
      </c>
      <c r="B14545" t="s">
        <v>86</v>
      </c>
      <c r="C14545" t="s">
        <v>63</v>
      </c>
      <c r="D14545" t="s">
        <v>58</v>
      </c>
      <c r="E14545" t="s">
        <v>64</v>
      </c>
      <c r="F14545" t="s">
        <v>65</v>
      </c>
      <c r="G14545" t="s">
        <v>61</v>
      </c>
      <c r="H14545" t="s">
        <v>62</v>
      </c>
      <c r="I14545">
        <v>6.5366806114583606E-2</v>
      </c>
      <c r="J14545">
        <v>6.5366806114583606E-2</v>
      </c>
      <c r="K14545">
        <f t="shared" si="239"/>
        <v>11</v>
      </c>
    </row>
    <row r="14546" spans="1:11" x14ac:dyDescent="0.2">
      <c r="A14546">
        <v>23</v>
      </c>
      <c r="B14546" t="s">
        <v>86</v>
      </c>
      <c r="C14546" t="s">
        <v>63</v>
      </c>
      <c r="D14546" t="s">
        <v>58</v>
      </c>
      <c r="E14546" t="s">
        <v>64</v>
      </c>
      <c r="F14546" t="s">
        <v>65</v>
      </c>
      <c r="G14546" t="s">
        <v>61</v>
      </c>
      <c r="H14546" t="s">
        <v>62</v>
      </c>
      <c r="I14546">
        <v>5.2073405285858201E-2</v>
      </c>
      <c r="J14546">
        <v>5.2073405285858201E-2</v>
      </c>
      <c r="K14546">
        <f t="shared" si="239"/>
        <v>11</v>
      </c>
    </row>
    <row r="14547" spans="1:11" x14ac:dyDescent="0.2">
      <c r="A14547">
        <v>24</v>
      </c>
      <c r="B14547" t="s">
        <v>86</v>
      </c>
      <c r="C14547" t="s">
        <v>63</v>
      </c>
      <c r="D14547" t="s">
        <v>58</v>
      </c>
      <c r="E14547" t="s">
        <v>64</v>
      </c>
      <c r="F14547" t="s">
        <v>65</v>
      </c>
      <c r="G14547" t="s">
        <v>61</v>
      </c>
      <c r="H14547" t="s">
        <v>62</v>
      </c>
      <c r="I14547">
        <v>3.9434552149336798E-2</v>
      </c>
      <c r="J14547">
        <v>3.9434552149336798E-2</v>
      </c>
      <c r="K14547">
        <f t="shared" si="239"/>
        <v>11</v>
      </c>
    </row>
    <row r="14548" spans="1:11" x14ac:dyDescent="0.2">
      <c r="A14548">
        <v>1</v>
      </c>
      <c r="B14548" t="s">
        <v>86</v>
      </c>
      <c r="C14548" t="s">
        <v>57</v>
      </c>
      <c r="D14548" t="s">
        <v>58</v>
      </c>
      <c r="E14548" t="s">
        <v>59</v>
      </c>
      <c r="F14548" t="s">
        <v>60</v>
      </c>
      <c r="G14548" t="s">
        <v>66</v>
      </c>
      <c r="H14548" t="s">
        <v>62</v>
      </c>
      <c r="I14548" t="s">
        <v>67</v>
      </c>
      <c r="J14548">
        <v>6.5006462195230999E-3</v>
      </c>
      <c r="K14548">
        <f t="shared" si="239"/>
        <v>11</v>
      </c>
    </row>
    <row r="14549" spans="1:11" x14ac:dyDescent="0.2">
      <c r="A14549">
        <v>2</v>
      </c>
      <c r="B14549" t="s">
        <v>86</v>
      </c>
      <c r="C14549" t="s">
        <v>57</v>
      </c>
      <c r="D14549" t="s">
        <v>58</v>
      </c>
      <c r="E14549" t="s">
        <v>59</v>
      </c>
      <c r="F14549" t="s">
        <v>60</v>
      </c>
      <c r="G14549" t="s">
        <v>66</v>
      </c>
      <c r="H14549" t="s">
        <v>62</v>
      </c>
      <c r="I14549" t="s">
        <v>67</v>
      </c>
      <c r="J14549">
        <v>1.7330955932253901E-2</v>
      </c>
      <c r="K14549">
        <f t="shared" si="239"/>
        <v>11</v>
      </c>
    </row>
    <row r="14550" spans="1:11" x14ac:dyDescent="0.2">
      <c r="A14550">
        <v>3</v>
      </c>
      <c r="B14550" t="s">
        <v>86</v>
      </c>
      <c r="C14550" t="s">
        <v>57</v>
      </c>
      <c r="D14550" t="s">
        <v>58</v>
      </c>
      <c r="E14550" t="s">
        <v>59</v>
      </c>
      <c r="F14550" t="s">
        <v>60</v>
      </c>
      <c r="G14550" t="s">
        <v>66</v>
      </c>
      <c r="H14550" t="s">
        <v>62</v>
      </c>
      <c r="I14550" t="s">
        <v>67</v>
      </c>
      <c r="J14550">
        <v>1.4584764862206801E-2</v>
      </c>
      <c r="K14550">
        <f t="shared" si="239"/>
        <v>11</v>
      </c>
    </row>
    <row r="14551" spans="1:11" x14ac:dyDescent="0.2">
      <c r="A14551">
        <v>4</v>
      </c>
      <c r="B14551" t="s">
        <v>86</v>
      </c>
      <c r="C14551" t="s">
        <v>57</v>
      </c>
      <c r="D14551" t="s">
        <v>58</v>
      </c>
      <c r="E14551" t="s">
        <v>59</v>
      </c>
      <c r="F14551" t="s">
        <v>60</v>
      </c>
      <c r="G14551" t="s">
        <v>66</v>
      </c>
      <c r="H14551" t="s">
        <v>62</v>
      </c>
      <c r="I14551" t="s">
        <v>67</v>
      </c>
      <c r="J14551">
        <v>1.14178919727336E-2</v>
      </c>
      <c r="K14551">
        <f t="shared" si="239"/>
        <v>11</v>
      </c>
    </row>
    <row r="14552" spans="1:11" x14ac:dyDescent="0.2">
      <c r="A14552">
        <v>5</v>
      </c>
      <c r="B14552" t="s">
        <v>86</v>
      </c>
      <c r="C14552" t="s">
        <v>57</v>
      </c>
      <c r="D14552" t="s">
        <v>58</v>
      </c>
      <c r="E14552" t="s">
        <v>59</v>
      </c>
      <c r="F14552" t="s">
        <v>60</v>
      </c>
      <c r="G14552" t="s">
        <v>66</v>
      </c>
      <c r="H14552" t="s">
        <v>62</v>
      </c>
      <c r="I14552" t="s">
        <v>67</v>
      </c>
      <c r="J14552">
        <v>1.3753223403212E-2</v>
      </c>
      <c r="K14552">
        <f t="shared" si="239"/>
        <v>11</v>
      </c>
    </row>
    <row r="14553" spans="1:11" x14ac:dyDescent="0.2">
      <c r="A14553">
        <v>6</v>
      </c>
      <c r="B14553" t="s">
        <v>86</v>
      </c>
      <c r="C14553" t="s">
        <v>57</v>
      </c>
      <c r="D14553" t="s">
        <v>58</v>
      </c>
      <c r="E14553" t="s">
        <v>59</v>
      </c>
      <c r="F14553" t="s">
        <v>60</v>
      </c>
      <c r="G14553" t="s">
        <v>66</v>
      </c>
      <c r="H14553" t="s">
        <v>62</v>
      </c>
      <c r="I14553" t="s">
        <v>67</v>
      </c>
      <c r="J14553">
        <v>3.0449468615687501E-2</v>
      </c>
      <c r="K14553">
        <f t="shared" si="239"/>
        <v>11</v>
      </c>
    </row>
    <row r="14554" spans="1:11" x14ac:dyDescent="0.2">
      <c r="A14554">
        <v>7</v>
      </c>
      <c r="B14554" t="s">
        <v>86</v>
      </c>
      <c r="C14554" t="s">
        <v>57</v>
      </c>
      <c r="D14554" t="s">
        <v>58</v>
      </c>
      <c r="E14554" t="s">
        <v>59</v>
      </c>
      <c r="F14554" t="s">
        <v>60</v>
      </c>
      <c r="G14554" t="s">
        <v>66</v>
      </c>
      <c r="H14554" t="s">
        <v>62</v>
      </c>
      <c r="I14554" t="s">
        <v>67</v>
      </c>
      <c r="J14554">
        <v>7.8594179133489997E-2</v>
      </c>
      <c r="K14554">
        <f t="shared" si="239"/>
        <v>11</v>
      </c>
    </row>
    <row r="14555" spans="1:11" x14ac:dyDescent="0.2">
      <c r="A14555">
        <v>8</v>
      </c>
      <c r="B14555" t="s">
        <v>86</v>
      </c>
      <c r="C14555" t="s">
        <v>57</v>
      </c>
      <c r="D14555" t="s">
        <v>58</v>
      </c>
      <c r="E14555" t="s">
        <v>59</v>
      </c>
      <c r="F14555" t="s">
        <v>60</v>
      </c>
      <c r="G14555" t="s">
        <v>66</v>
      </c>
      <c r="H14555" t="s">
        <v>62</v>
      </c>
      <c r="I14555" t="s">
        <v>67</v>
      </c>
      <c r="J14555">
        <v>0.12716368425930299</v>
      </c>
      <c r="K14555">
        <f t="shared" si="239"/>
        <v>11</v>
      </c>
    </row>
    <row r="14556" spans="1:11" x14ac:dyDescent="0.2">
      <c r="A14556">
        <v>9</v>
      </c>
      <c r="B14556" t="s">
        <v>86</v>
      </c>
      <c r="C14556" t="s">
        <v>57</v>
      </c>
      <c r="D14556" t="s">
        <v>58</v>
      </c>
      <c r="E14556" t="s">
        <v>59</v>
      </c>
      <c r="F14556" t="s">
        <v>60</v>
      </c>
      <c r="G14556" t="s">
        <v>66</v>
      </c>
      <c r="H14556" t="s">
        <v>62</v>
      </c>
      <c r="I14556" t="s">
        <v>67</v>
      </c>
      <c r="J14556">
        <v>0.14841238577302199</v>
      </c>
      <c r="K14556">
        <f t="shared" si="239"/>
        <v>11</v>
      </c>
    </row>
    <row r="14557" spans="1:11" x14ac:dyDescent="0.2">
      <c r="A14557">
        <v>10</v>
      </c>
      <c r="B14557" t="s">
        <v>86</v>
      </c>
      <c r="C14557" t="s">
        <v>57</v>
      </c>
      <c r="D14557" t="s">
        <v>58</v>
      </c>
      <c r="E14557" t="s">
        <v>59</v>
      </c>
      <c r="F14557" t="s">
        <v>60</v>
      </c>
      <c r="G14557" t="s">
        <v>66</v>
      </c>
      <c r="H14557" t="s">
        <v>62</v>
      </c>
      <c r="I14557" t="s">
        <v>67</v>
      </c>
      <c r="J14557">
        <v>0.13654552978527401</v>
      </c>
      <c r="K14557">
        <f t="shared" si="239"/>
        <v>11</v>
      </c>
    </row>
    <row r="14558" spans="1:11" x14ac:dyDescent="0.2">
      <c r="A14558">
        <v>11</v>
      </c>
      <c r="B14558" t="s">
        <v>86</v>
      </c>
      <c r="C14558" t="s">
        <v>57</v>
      </c>
      <c r="D14558" t="s">
        <v>58</v>
      </c>
      <c r="E14558" t="s">
        <v>59</v>
      </c>
      <c r="F14558" t="s">
        <v>60</v>
      </c>
      <c r="G14558" t="s">
        <v>66</v>
      </c>
      <c r="H14558" t="s">
        <v>62</v>
      </c>
      <c r="I14558" t="s">
        <v>67</v>
      </c>
      <c r="J14558">
        <v>0.104062391210351</v>
      </c>
      <c r="K14558">
        <f t="shared" si="239"/>
        <v>11</v>
      </c>
    </row>
    <row r="14559" spans="1:11" x14ac:dyDescent="0.2">
      <c r="A14559">
        <v>12</v>
      </c>
      <c r="B14559" t="s">
        <v>86</v>
      </c>
      <c r="C14559" t="s">
        <v>57</v>
      </c>
      <c r="D14559" t="s">
        <v>58</v>
      </c>
      <c r="E14559" t="s">
        <v>59</v>
      </c>
      <c r="F14559" t="s">
        <v>60</v>
      </c>
      <c r="G14559" t="s">
        <v>66</v>
      </c>
      <c r="H14559" t="s">
        <v>62</v>
      </c>
      <c r="I14559" t="s">
        <v>67</v>
      </c>
      <c r="J14559">
        <v>7.7558723600444204E-2</v>
      </c>
      <c r="K14559">
        <f t="shared" si="239"/>
        <v>11</v>
      </c>
    </row>
    <row r="14560" spans="1:11" x14ac:dyDescent="0.2">
      <c r="A14560">
        <v>13</v>
      </c>
      <c r="B14560" t="s">
        <v>86</v>
      </c>
      <c r="C14560" t="s">
        <v>57</v>
      </c>
      <c r="D14560" t="s">
        <v>58</v>
      </c>
      <c r="E14560" t="s">
        <v>59</v>
      </c>
      <c r="F14560" t="s">
        <v>60</v>
      </c>
      <c r="G14560" t="s">
        <v>66</v>
      </c>
      <c r="H14560" t="s">
        <v>62</v>
      </c>
      <c r="I14560" t="s">
        <v>67</v>
      </c>
      <c r="J14560">
        <v>6.0223490281621897E-2</v>
      </c>
      <c r="K14560">
        <f t="shared" si="239"/>
        <v>11</v>
      </c>
    </row>
    <row r="14561" spans="1:11" x14ac:dyDescent="0.2">
      <c r="A14561">
        <v>14</v>
      </c>
      <c r="B14561" t="s">
        <v>86</v>
      </c>
      <c r="C14561" t="s">
        <v>57</v>
      </c>
      <c r="D14561" t="s">
        <v>58</v>
      </c>
      <c r="E14561" t="s">
        <v>59</v>
      </c>
      <c r="F14561" t="s">
        <v>60</v>
      </c>
      <c r="G14561" t="s">
        <v>66</v>
      </c>
      <c r="H14561" t="s">
        <v>62</v>
      </c>
      <c r="I14561" t="s">
        <v>67</v>
      </c>
      <c r="J14561">
        <v>4.4273309806269603E-2</v>
      </c>
      <c r="K14561">
        <f t="shared" si="239"/>
        <v>11</v>
      </c>
    </row>
    <row r="14562" spans="1:11" x14ac:dyDescent="0.2">
      <c r="A14562">
        <v>15</v>
      </c>
      <c r="B14562" t="s">
        <v>86</v>
      </c>
      <c r="C14562" t="s">
        <v>57</v>
      </c>
      <c r="D14562" t="s">
        <v>58</v>
      </c>
      <c r="E14562" t="s">
        <v>59</v>
      </c>
      <c r="F14562" t="s">
        <v>60</v>
      </c>
      <c r="G14562" t="s">
        <v>66</v>
      </c>
      <c r="H14562" t="s">
        <v>62</v>
      </c>
      <c r="I14562" t="s">
        <v>67</v>
      </c>
      <c r="J14562">
        <v>3.11750662569487E-2</v>
      </c>
      <c r="K14562">
        <f t="shared" si="239"/>
        <v>11</v>
      </c>
    </row>
    <row r="14563" spans="1:11" x14ac:dyDescent="0.2">
      <c r="A14563">
        <v>16</v>
      </c>
      <c r="B14563" t="s">
        <v>86</v>
      </c>
      <c r="C14563" t="s">
        <v>57</v>
      </c>
      <c r="D14563" t="s">
        <v>58</v>
      </c>
      <c r="E14563" t="s">
        <v>59</v>
      </c>
      <c r="F14563" t="s">
        <v>60</v>
      </c>
      <c r="G14563" t="s">
        <v>66</v>
      </c>
      <c r="H14563" t="s">
        <v>62</v>
      </c>
      <c r="I14563" t="s">
        <v>67</v>
      </c>
      <c r="J14563">
        <v>2.2922242184690099E-2</v>
      </c>
      <c r="K14563">
        <f t="shared" si="239"/>
        <v>11</v>
      </c>
    </row>
    <row r="14564" spans="1:11" x14ac:dyDescent="0.2">
      <c r="A14564">
        <v>17</v>
      </c>
      <c r="B14564" t="s">
        <v>86</v>
      </c>
      <c r="C14564" t="s">
        <v>57</v>
      </c>
      <c r="D14564" t="s">
        <v>58</v>
      </c>
      <c r="E14564" t="s">
        <v>59</v>
      </c>
      <c r="F14564" t="s">
        <v>60</v>
      </c>
      <c r="G14564" t="s">
        <v>66</v>
      </c>
      <c r="H14564" t="s">
        <v>62</v>
      </c>
      <c r="I14564" t="s">
        <v>67</v>
      </c>
      <c r="J14564">
        <v>2.1593863947455799E-2</v>
      </c>
      <c r="K14564">
        <f t="shared" si="239"/>
        <v>11</v>
      </c>
    </row>
    <row r="14565" spans="1:11" x14ac:dyDescent="0.2">
      <c r="A14565">
        <v>18</v>
      </c>
      <c r="B14565" t="s">
        <v>86</v>
      </c>
      <c r="C14565" t="s">
        <v>57</v>
      </c>
      <c r="D14565" t="s">
        <v>58</v>
      </c>
      <c r="E14565" t="s">
        <v>59</v>
      </c>
      <c r="F14565" t="s">
        <v>60</v>
      </c>
      <c r="G14565" t="s">
        <v>66</v>
      </c>
      <c r="H14565" t="s">
        <v>62</v>
      </c>
      <c r="I14565" t="s">
        <v>67</v>
      </c>
      <c r="J14565">
        <v>1.8606191453643499E-2</v>
      </c>
      <c r="K14565">
        <f t="shared" si="239"/>
        <v>11</v>
      </c>
    </row>
    <row r="14566" spans="1:11" x14ac:dyDescent="0.2">
      <c r="A14566">
        <v>19</v>
      </c>
      <c r="B14566" t="s">
        <v>86</v>
      </c>
      <c r="C14566" t="s">
        <v>57</v>
      </c>
      <c r="D14566" t="s">
        <v>58</v>
      </c>
      <c r="E14566" t="s">
        <v>59</v>
      </c>
      <c r="F14566" t="s">
        <v>60</v>
      </c>
      <c r="G14566" t="s">
        <v>66</v>
      </c>
      <c r="H14566" t="s">
        <v>62</v>
      </c>
      <c r="I14566" t="s">
        <v>67</v>
      </c>
      <c r="J14566">
        <v>1.9946376245375898E-2</v>
      </c>
      <c r="K14566">
        <f t="shared" si="239"/>
        <v>11</v>
      </c>
    </row>
    <row r="14567" spans="1:11" x14ac:dyDescent="0.2">
      <c r="A14567">
        <v>20</v>
      </c>
      <c r="B14567" t="s">
        <v>86</v>
      </c>
      <c r="C14567" t="s">
        <v>57</v>
      </c>
      <c r="D14567" t="s">
        <v>58</v>
      </c>
      <c r="E14567" t="s">
        <v>59</v>
      </c>
      <c r="F14567" t="s">
        <v>60</v>
      </c>
      <c r="G14567" t="s">
        <v>66</v>
      </c>
      <c r="H14567" t="s">
        <v>62</v>
      </c>
      <c r="I14567" t="s">
        <v>67</v>
      </c>
      <c r="J14567">
        <v>9.6886484212097106E-3</v>
      </c>
      <c r="K14567">
        <f t="shared" si="239"/>
        <v>11</v>
      </c>
    </row>
    <row r="14568" spans="1:11" x14ac:dyDescent="0.2">
      <c r="A14568">
        <v>21</v>
      </c>
      <c r="B14568" t="s">
        <v>86</v>
      </c>
      <c r="C14568" t="s">
        <v>57</v>
      </c>
      <c r="D14568" t="s">
        <v>58</v>
      </c>
      <c r="E14568" t="s">
        <v>59</v>
      </c>
      <c r="F14568" t="s">
        <v>60</v>
      </c>
      <c r="G14568" t="s">
        <v>66</v>
      </c>
      <c r="H14568" t="s">
        <v>62</v>
      </c>
      <c r="I14568" t="s">
        <v>67</v>
      </c>
      <c r="J14568">
        <v>3.76918441297422E-3</v>
      </c>
      <c r="K14568">
        <f t="shared" si="239"/>
        <v>11</v>
      </c>
    </row>
    <row r="14569" spans="1:11" x14ac:dyDescent="0.2">
      <c r="A14569">
        <v>22</v>
      </c>
      <c r="B14569" t="s">
        <v>86</v>
      </c>
      <c r="C14569" t="s">
        <v>57</v>
      </c>
      <c r="D14569" t="s">
        <v>58</v>
      </c>
      <c r="E14569" t="s">
        <v>59</v>
      </c>
      <c r="F14569" t="s">
        <v>60</v>
      </c>
      <c r="G14569" t="s">
        <v>66</v>
      </c>
      <c r="H14569" t="s">
        <v>62</v>
      </c>
      <c r="I14569" t="s">
        <v>67</v>
      </c>
      <c r="J14569">
        <v>1.02902243288924E-3</v>
      </c>
      <c r="K14569">
        <f t="shared" si="239"/>
        <v>11</v>
      </c>
    </row>
    <row r="14570" spans="1:11" x14ac:dyDescent="0.2">
      <c r="A14570">
        <v>23</v>
      </c>
      <c r="B14570" t="s">
        <v>86</v>
      </c>
      <c r="C14570" t="s">
        <v>57</v>
      </c>
      <c r="D14570" t="s">
        <v>58</v>
      </c>
      <c r="E14570" t="s">
        <v>59</v>
      </c>
      <c r="F14570" t="s">
        <v>60</v>
      </c>
      <c r="G14570" t="s">
        <v>66</v>
      </c>
      <c r="H14570" t="s">
        <v>62</v>
      </c>
      <c r="I14570" t="s">
        <v>67</v>
      </c>
      <c r="J14570" s="3">
        <v>2.8209509204089699E-4</v>
      </c>
      <c r="K14570">
        <f t="shared" si="239"/>
        <v>11</v>
      </c>
    </row>
    <row r="14571" spans="1:11" x14ac:dyDescent="0.2">
      <c r="A14571">
        <v>24</v>
      </c>
      <c r="B14571" t="s">
        <v>86</v>
      </c>
      <c r="C14571" t="s">
        <v>57</v>
      </c>
      <c r="D14571" t="s">
        <v>58</v>
      </c>
      <c r="E14571" t="s">
        <v>59</v>
      </c>
      <c r="F14571" t="s">
        <v>60</v>
      </c>
      <c r="G14571" t="s">
        <v>66</v>
      </c>
      <c r="H14571" t="s">
        <v>62</v>
      </c>
      <c r="I14571" t="s">
        <v>67</v>
      </c>
      <c r="J14571" s="3">
        <v>1.16664697376714E-4</v>
      </c>
      <c r="K14571">
        <f t="shared" si="239"/>
        <v>11</v>
      </c>
    </row>
    <row r="14572" spans="1:11" x14ac:dyDescent="0.2">
      <c r="A14572">
        <v>1</v>
      </c>
      <c r="B14572" t="s">
        <v>86</v>
      </c>
      <c r="C14572" t="s">
        <v>63</v>
      </c>
      <c r="D14572" t="s">
        <v>58</v>
      </c>
      <c r="E14572" t="s">
        <v>59</v>
      </c>
      <c r="F14572" t="s">
        <v>60</v>
      </c>
      <c r="G14572" t="s">
        <v>66</v>
      </c>
      <c r="H14572" t="s">
        <v>62</v>
      </c>
      <c r="I14572" t="s">
        <v>67</v>
      </c>
      <c r="J14572">
        <v>2.5988767560899299E-2</v>
      </c>
      <c r="K14572">
        <f t="shared" si="239"/>
        <v>11</v>
      </c>
    </row>
    <row r="14573" spans="1:11" x14ac:dyDescent="0.2">
      <c r="A14573">
        <v>2</v>
      </c>
      <c r="B14573" t="s">
        <v>86</v>
      </c>
      <c r="C14573" t="s">
        <v>63</v>
      </c>
      <c r="D14573" t="s">
        <v>58</v>
      </c>
      <c r="E14573" t="s">
        <v>59</v>
      </c>
      <c r="F14573" t="s">
        <v>60</v>
      </c>
      <c r="G14573" t="s">
        <v>66</v>
      </c>
      <c r="H14573" t="s">
        <v>62</v>
      </c>
      <c r="I14573" t="s">
        <v>67</v>
      </c>
      <c r="J14573">
        <v>8.9028481811899499E-2</v>
      </c>
      <c r="K14573">
        <f t="shared" si="239"/>
        <v>11</v>
      </c>
    </row>
    <row r="14574" spans="1:11" x14ac:dyDescent="0.2">
      <c r="A14574">
        <v>3</v>
      </c>
      <c r="B14574" t="s">
        <v>86</v>
      </c>
      <c r="C14574" t="s">
        <v>63</v>
      </c>
      <c r="D14574" t="s">
        <v>58</v>
      </c>
      <c r="E14574" t="s">
        <v>59</v>
      </c>
      <c r="F14574" t="s">
        <v>60</v>
      </c>
      <c r="G14574" t="s">
        <v>66</v>
      </c>
      <c r="H14574" t="s">
        <v>62</v>
      </c>
      <c r="I14574" t="s">
        <v>67</v>
      </c>
      <c r="J14574">
        <v>6.5520497677675399E-2</v>
      </c>
      <c r="K14574">
        <f t="shared" si="239"/>
        <v>11</v>
      </c>
    </row>
    <row r="14575" spans="1:11" x14ac:dyDescent="0.2">
      <c r="A14575">
        <v>4</v>
      </c>
      <c r="B14575" t="s">
        <v>86</v>
      </c>
      <c r="C14575" t="s">
        <v>63</v>
      </c>
      <c r="D14575" t="s">
        <v>58</v>
      </c>
      <c r="E14575" t="s">
        <v>59</v>
      </c>
      <c r="F14575" t="s">
        <v>60</v>
      </c>
      <c r="G14575" t="s">
        <v>66</v>
      </c>
      <c r="H14575" t="s">
        <v>62</v>
      </c>
      <c r="I14575" t="s">
        <v>67</v>
      </c>
      <c r="J14575">
        <v>5.2922282383157597E-2</v>
      </c>
      <c r="K14575">
        <f t="shared" si="239"/>
        <v>11</v>
      </c>
    </row>
    <row r="14576" spans="1:11" x14ac:dyDescent="0.2">
      <c r="A14576">
        <v>5</v>
      </c>
      <c r="B14576" t="s">
        <v>86</v>
      </c>
      <c r="C14576" t="s">
        <v>63</v>
      </c>
      <c r="D14576" t="s">
        <v>58</v>
      </c>
      <c r="E14576" t="s">
        <v>59</v>
      </c>
      <c r="F14576" t="s">
        <v>60</v>
      </c>
      <c r="G14576" t="s">
        <v>66</v>
      </c>
      <c r="H14576" t="s">
        <v>62</v>
      </c>
      <c r="I14576" t="s">
        <v>67</v>
      </c>
      <c r="J14576">
        <v>3.11478125313721E-2</v>
      </c>
      <c r="K14576">
        <f t="shared" si="239"/>
        <v>11</v>
      </c>
    </row>
    <row r="14577" spans="1:11" x14ac:dyDescent="0.2">
      <c r="A14577">
        <v>6</v>
      </c>
      <c r="B14577" t="s">
        <v>86</v>
      </c>
      <c r="C14577" t="s">
        <v>63</v>
      </c>
      <c r="D14577" t="s">
        <v>58</v>
      </c>
      <c r="E14577" t="s">
        <v>59</v>
      </c>
      <c r="F14577" t="s">
        <v>60</v>
      </c>
      <c r="G14577" t="s">
        <v>66</v>
      </c>
      <c r="H14577" t="s">
        <v>62</v>
      </c>
      <c r="I14577" t="s">
        <v>67</v>
      </c>
      <c r="J14577">
        <v>2.52605484978785E-2</v>
      </c>
      <c r="K14577">
        <f t="shared" si="239"/>
        <v>11</v>
      </c>
    </row>
    <row r="14578" spans="1:11" x14ac:dyDescent="0.2">
      <c r="A14578">
        <v>7</v>
      </c>
      <c r="B14578" t="s">
        <v>86</v>
      </c>
      <c r="C14578" t="s">
        <v>63</v>
      </c>
      <c r="D14578" t="s">
        <v>58</v>
      </c>
      <c r="E14578" t="s">
        <v>59</v>
      </c>
      <c r="F14578" t="s">
        <v>60</v>
      </c>
      <c r="G14578" t="s">
        <v>66</v>
      </c>
      <c r="H14578" t="s">
        <v>62</v>
      </c>
      <c r="I14578" t="s">
        <v>67</v>
      </c>
      <c r="J14578">
        <v>2.95745760009271E-2</v>
      </c>
      <c r="K14578">
        <f t="shared" si="239"/>
        <v>11</v>
      </c>
    </row>
    <row r="14579" spans="1:11" x14ac:dyDescent="0.2">
      <c r="A14579">
        <v>8</v>
      </c>
      <c r="B14579" t="s">
        <v>86</v>
      </c>
      <c r="C14579" t="s">
        <v>63</v>
      </c>
      <c r="D14579" t="s">
        <v>58</v>
      </c>
      <c r="E14579" t="s">
        <v>59</v>
      </c>
      <c r="F14579" t="s">
        <v>60</v>
      </c>
      <c r="G14579" t="s">
        <v>66</v>
      </c>
      <c r="H14579" t="s">
        <v>62</v>
      </c>
      <c r="I14579" t="s">
        <v>67</v>
      </c>
      <c r="J14579">
        <v>4.8602983262017001E-2</v>
      </c>
      <c r="K14579">
        <f t="shared" si="239"/>
        <v>11</v>
      </c>
    </row>
    <row r="14580" spans="1:11" x14ac:dyDescent="0.2">
      <c r="A14580">
        <v>9</v>
      </c>
      <c r="B14580" t="s">
        <v>86</v>
      </c>
      <c r="C14580" t="s">
        <v>63</v>
      </c>
      <c r="D14580" t="s">
        <v>58</v>
      </c>
      <c r="E14580" t="s">
        <v>59</v>
      </c>
      <c r="F14580" t="s">
        <v>60</v>
      </c>
      <c r="G14580" t="s">
        <v>66</v>
      </c>
      <c r="H14580" t="s">
        <v>62</v>
      </c>
      <c r="I14580" t="s">
        <v>67</v>
      </c>
      <c r="J14580">
        <v>6.7337290741223396E-2</v>
      </c>
      <c r="K14580">
        <f t="shared" si="239"/>
        <v>11</v>
      </c>
    </row>
    <row r="14581" spans="1:11" x14ac:dyDescent="0.2">
      <c r="A14581">
        <v>10</v>
      </c>
      <c r="B14581" t="s">
        <v>86</v>
      </c>
      <c r="C14581" t="s">
        <v>63</v>
      </c>
      <c r="D14581" t="s">
        <v>58</v>
      </c>
      <c r="E14581" t="s">
        <v>59</v>
      </c>
      <c r="F14581" t="s">
        <v>60</v>
      </c>
      <c r="G14581" t="s">
        <v>66</v>
      </c>
      <c r="H14581" t="s">
        <v>62</v>
      </c>
      <c r="I14581" t="s">
        <v>67</v>
      </c>
      <c r="J14581">
        <v>7.7213065391531194E-2</v>
      </c>
      <c r="K14581">
        <f t="shared" si="239"/>
        <v>11</v>
      </c>
    </row>
    <row r="14582" spans="1:11" x14ac:dyDescent="0.2">
      <c r="A14582">
        <v>11</v>
      </c>
      <c r="B14582" t="s">
        <v>86</v>
      </c>
      <c r="C14582" t="s">
        <v>63</v>
      </c>
      <c r="D14582" t="s">
        <v>58</v>
      </c>
      <c r="E14582" t="s">
        <v>59</v>
      </c>
      <c r="F14582" t="s">
        <v>60</v>
      </c>
      <c r="G14582" t="s">
        <v>66</v>
      </c>
      <c r="H14582" t="s">
        <v>62</v>
      </c>
      <c r="I14582" t="s">
        <v>67</v>
      </c>
      <c r="J14582">
        <v>8.05007565872779E-2</v>
      </c>
      <c r="K14582">
        <f t="shared" si="239"/>
        <v>11</v>
      </c>
    </row>
    <row r="14583" spans="1:11" x14ac:dyDescent="0.2">
      <c r="A14583">
        <v>12</v>
      </c>
      <c r="B14583" t="s">
        <v>86</v>
      </c>
      <c r="C14583" t="s">
        <v>63</v>
      </c>
      <c r="D14583" t="s">
        <v>58</v>
      </c>
      <c r="E14583" t="s">
        <v>59</v>
      </c>
      <c r="F14583" t="s">
        <v>60</v>
      </c>
      <c r="G14583" t="s">
        <v>66</v>
      </c>
      <c r="H14583" t="s">
        <v>62</v>
      </c>
      <c r="I14583" t="s">
        <v>67</v>
      </c>
      <c r="J14583">
        <v>8.3229609597732096E-2</v>
      </c>
      <c r="K14583">
        <f t="shared" si="239"/>
        <v>11</v>
      </c>
    </row>
    <row r="14584" spans="1:11" x14ac:dyDescent="0.2">
      <c r="A14584">
        <v>13</v>
      </c>
      <c r="B14584" t="s">
        <v>86</v>
      </c>
      <c r="C14584" t="s">
        <v>63</v>
      </c>
      <c r="D14584" t="s">
        <v>58</v>
      </c>
      <c r="E14584" t="s">
        <v>59</v>
      </c>
      <c r="F14584" t="s">
        <v>60</v>
      </c>
      <c r="G14584" t="s">
        <v>66</v>
      </c>
      <c r="H14584" t="s">
        <v>62</v>
      </c>
      <c r="I14584" t="s">
        <v>67</v>
      </c>
      <c r="J14584">
        <v>7.6030951301810798E-2</v>
      </c>
      <c r="K14584">
        <f t="shared" si="239"/>
        <v>11</v>
      </c>
    </row>
    <row r="14585" spans="1:11" x14ac:dyDescent="0.2">
      <c r="A14585">
        <v>14</v>
      </c>
      <c r="B14585" t="s">
        <v>86</v>
      </c>
      <c r="C14585" t="s">
        <v>63</v>
      </c>
      <c r="D14585" t="s">
        <v>58</v>
      </c>
      <c r="E14585" t="s">
        <v>59</v>
      </c>
      <c r="F14585" t="s">
        <v>60</v>
      </c>
      <c r="G14585" t="s">
        <v>66</v>
      </c>
      <c r="H14585" t="s">
        <v>62</v>
      </c>
      <c r="I14585" t="s">
        <v>67</v>
      </c>
      <c r="J14585">
        <v>6.62759167231219E-2</v>
      </c>
      <c r="K14585">
        <f t="shared" si="239"/>
        <v>11</v>
      </c>
    </row>
    <row r="14586" spans="1:11" x14ac:dyDescent="0.2">
      <c r="A14586">
        <v>15</v>
      </c>
      <c r="B14586" t="s">
        <v>86</v>
      </c>
      <c r="C14586" t="s">
        <v>63</v>
      </c>
      <c r="D14586" t="s">
        <v>58</v>
      </c>
      <c r="E14586" t="s">
        <v>59</v>
      </c>
      <c r="F14586" t="s">
        <v>60</v>
      </c>
      <c r="G14586" t="s">
        <v>66</v>
      </c>
      <c r="H14586" t="s">
        <v>62</v>
      </c>
      <c r="I14586" t="s">
        <v>67</v>
      </c>
      <c r="J14586">
        <v>5.14047151859763E-2</v>
      </c>
      <c r="K14586">
        <f t="shared" si="239"/>
        <v>11</v>
      </c>
    </row>
    <row r="14587" spans="1:11" x14ac:dyDescent="0.2">
      <c r="A14587">
        <v>16</v>
      </c>
      <c r="B14587" t="s">
        <v>86</v>
      </c>
      <c r="C14587" t="s">
        <v>63</v>
      </c>
      <c r="D14587" t="s">
        <v>58</v>
      </c>
      <c r="E14587" t="s">
        <v>59</v>
      </c>
      <c r="F14587" t="s">
        <v>60</v>
      </c>
      <c r="G14587" t="s">
        <v>66</v>
      </c>
      <c r="H14587" t="s">
        <v>62</v>
      </c>
      <c r="I14587" t="s">
        <v>67</v>
      </c>
      <c r="J14587">
        <v>3.9374352497914003E-2</v>
      </c>
      <c r="K14587">
        <f t="shared" si="239"/>
        <v>11</v>
      </c>
    </row>
    <row r="14588" spans="1:11" x14ac:dyDescent="0.2">
      <c r="A14588">
        <v>17</v>
      </c>
      <c r="B14588" t="s">
        <v>86</v>
      </c>
      <c r="C14588" t="s">
        <v>63</v>
      </c>
      <c r="D14588" t="s">
        <v>58</v>
      </c>
      <c r="E14588" t="s">
        <v>59</v>
      </c>
      <c r="F14588" t="s">
        <v>60</v>
      </c>
      <c r="G14588" t="s">
        <v>66</v>
      </c>
      <c r="H14588" t="s">
        <v>62</v>
      </c>
      <c r="I14588" t="s">
        <v>67</v>
      </c>
      <c r="J14588">
        <v>2.8351884475519E-2</v>
      </c>
      <c r="K14588">
        <f t="shared" si="239"/>
        <v>11</v>
      </c>
    </row>
    <row r="14589" spans="1:11" x14ac:dyDescent="0.2">
      <c r="A14589">
        <v>18</v>
      </c>
      <c r="B14589" t="s">
        <v>86</v>
      </c>
      <c r="C14589" t="s">
        <v>63</v>
      </c>
      <c r="D14589" t="s">
        <v>58</v>
      </c>
      <c r="E14589" t="s">
        <v>59</v>
      </c>
      <c r="F14589" t="s">
        <v>60</v>
      </c>
      <c r="G14589" t="s">
        <v>66</v>
      </c>
      <c r="H14589" t="s">
        <v>62</v>
      </c>
      <c r="I14589" t="s">
        <v>67</v>
      </c>
      <c r="J14589">
        <v>2.2624358086866199E-2</v>
      </c>
      <c r="K14589">
        <f t="shared" si="239"/>
        <v>11</v>
      </c>
    </row>
    <row r="14590" spans="1:11" x14ac:dyDescent="0.2">
      <c r="A14590">
        <v>19</v>
      </c>
      <c r="B14590" t="s">
        <v>86</v>
      </c>
      <c r="C14590" t="s">
        <v>63</v>
      </c>
      <c r="D14590" t="s">
        <v>58</v>
      </c>
      <c r="E14590" t="s">
        <v>59</v>
      </c>
      <c r="F14590" t="s">
        <v>60</v>
      </c>
      <c r="G14590" t="s">
        <v>66</v>
      </c>
      <c r="H14590" t="s">
        <v>62</v>
      </c>
      <c r="I14590" t="s">
        <v>67</v>
      </c>
      <c r="J14590">
        <v>1.5691354769303001E-2</v>
      </c>
      <c r="K14590">
        <f t="shared" si="239"/>
        <v>11</v>
      </c>
    </row>
    <row r="14591" spans="1:11" x14ac:dyDescent="0.2">
      <c r="A14591">
        <v>20</v>
      </c>
      <c r="B14591" t="s">
        <v>86</v>
      </c>
      <c r="C14591" t="s">
        <v>63</v>
      </c>
      <c r="D14591" t="s">
        <v>58</v>
      </c>
      <c r="E14591" t="s">
        <v>59</v>
      </c>
      <c r="F14591" t="s">
        <v>60</v>
      </c>
      <c r="G14591" t="s">
        <v>66</v>
      </c>
      <c r="H14591" t="s">
        <v>62</v>
      </c>
      <c r="I14591" t="s">
        <v>67</v>
      </c>
      <c r="J14591">
        <v>1.4474441953704601E-2</v>
      </c>
      <c r="K14591">
        <f t="shared" si="239"/>
        <v>11</v>
      </c>
    </row>
    <row r="14592" spans="1:11" x14ac:dyDescent="0.2">
      <c r="A14592">
        <v>21</v>
      </c>
      <c r="B14592" t="s">
        <v>86</v>
      </c>
      <c r="C14592" t="s">
        <v>63</v>
      </c>
      <c r="D14592" t="s">
        <v>58</v>
      </c>
      <c r="E14592" t="s">
        <v>59</v>
      </c>
      <c r="F14592" t="s">
        <v>60</v>
      </c>
      <c r="G14592" t="s">
        <v>66</v>
      </c>
      <c r="H14592" t="s">
        <v>62</v>
      </c>
      <c r="I14592" t="s">
        <v>67</v>
      </c>
      <c r="J14592">
        <v>6.59617498151899E-3</v>
      </c>
      <c r="K14592">
        <f t="shared" si="239"/>
        <v>11</v>
      </c>
    </row>
    <row r="14593" spans="1:11" x14ac:dyDescent="0.2">
      <c r="A14593">
        <v>22</v>
      </c>
      <c r="B14593" t="s">
        <v>86</v>
      </c>
      <c r="C14593" t="s">
        <v>63</v>
      </c>
      <c r="D14593" t="s">
        <v>58</v>
      </c>
      <c r="E14593" t="s">
        <v>59</v>
      </c>
      <c r="F14593" t="s">
        <v>60</v>
      </c>
      <c r="G14593" t="s">
        <v>66</v>
      </c>
      <c r="H14593" t="s">
        <v>62</v>
      </c>
      <c r="I14593" t="s">
        <v>67</v>
      </c>
      <c r="J14593">
        <v>2.47759313521071E-3</v>
      </c>
      <c r="K14593">
        <f t="shared" si="239"/>
        <v>11</v>
      </c>
    </row>
    <row r="14594" spans="1:11" x14ac:dyDescent="0.2">
      <c r="A14594">
        <v>23</v>
      </c>
      <c r="B14594" t="s">
        <v>86</v>
      </c>
      <c r="C14594" t="s">
        <v>63</v>
      </c>
      <c r="D14594" t="s">
        <v>58</v>
      </c>
      <c r="E14594" t="s">
        <v>59</v>
      </c>
      <c r="F14594" t="s">
        <v>60</v>
      </c>
      <c r="G14594" t="s">
        <v>66</v>
      </c>
      <c r="H14594" t="s">
        <v>62</v>
      </c>
      <c r="I14594" t="s">
        <v>67</v>
      </c>
      <c r="J14594" s="3">
        <v>3.7158484546247699E-4</v>
      </c>
      <c r="K14594">
        <f t="shared" si="239"/>
        <v>11</v>
      </c>
    </row>
    <row r="14595" spans="1:11" x14ac:dyDescent="0.2">
      <c r="A14595">
        <v>24</v>
      </c>
      <c r="B14595" t="s">
        <v>86</v>
      </c>
      <c r="C14595" t="s">
        <v>63</v>
      </c>
      <c r="D14595" t="s">
        <v>58</v>
      </c>
      <c r="E14595" t="s">
        <v>59</v>
      </c>
      <c r="F14595" t="s">
        <v>60</v>
      </c>
      <c r="G14595" t="s">
        <v>66</v>
      </c>
      <c r="H14595" t="s">
        <v>62</v>
      </c>
      <c r="I14595" t="s">
        <v>67</v>
      </c>
      <c r="J14595">
        <v>0</v>
      </c>
      <c r="K14595">
        <f t="shared" si="239"/>
        <v>11</v>
      </c>
    </row>
    <row r="14596" spans="1:11" x14ac:dyDescent="0.2">
      <c r="A14596">
        <v>1</v>
      </c>
      <c r="B14596" t="s">
        <v>86</v>
      </c>
      <c r="C14596" t="s">
        <v>57</v>
      </c>
      <c r="D14596" t="s">
        <v>58</v>
      </c>
      <c r="E14596" t="s">
        <v>68</v>
      </c>
      <c r="F14596" t="s">
        <v>60</v>
      </c>
      <c r="G14596" t="s">
        <v>69</v>
      </c>
      <c r="H14596" t="s">
        <v>62</v>
      </c>
      <c r="I14596" t="s">
        <v>67</v>
      </c>
      <c r="J14596">
        <v>2.3736155516452601E-2</v>
      </c>
      <c r="K14596">
        <f t="shared" ref="K14596:K14659" si="240">MONTH(1&amp;B14596)</f>
        <v>11</v>
      </c>
    </row>
    <row r="14597" spans="1:11" x14ac:dyDescent="0.2">
      <c r="A14597">
        <v>2</v>
      </c>
      <c r="B14597" t="s">
        <v>86</v>
      </c>
      <c r="C14597" t="s">
        <v>57</v>
      </c>
      <c r="D14597" t="s">
        <v>58</v>
      </c>
      <c r="E14597" t="s">
        <v>68</v>
      </c>
      <c r="F14597" t="s">
        <v>60</v>
      </c>
      <c r="G14597" t="s">
        <v>69</v>
      </c>
      <c r="H14597" t="s">
        <v>62</v>
      </c>
      <c r="I14597" t="s">
        <v>67</v>
      </c>
      <c r="J14597">
        <v>6.47114444822943E-3</v>
      </c>
      <c r="K14597">
        <f t="shared" si="240"/>
        <v>11</v>
      </c>
    </row>
    <row r="14598" spans="1:11" x14ac:dyDescent="0.2">
      <c r="A14598">
        <v>3</v>
      </c>
      <c r="B14598" t="s">
        <v>86</v>
      </c>
      <c r="C14598" t="s">
        <v>57</v>
      </c>
      <c r="D14598" t="s">
        <v>58</v>
      </c>
      <c r="E14598" t="s">
        <v>68</v>
      </c>
      <c r="F14598" t="s">
        <v>60</v>
      </c>
      <c r="G14598" t="s">
        <v>69</v>
      </c>
      <c r="H14598" t="s">
        <v>62</v>
      </c>
      <c r="I14598" t="s">
        <v>67</v>
      </c>
      <c r="J14598">
        <v>1.26884946544092E-3</v>
      </c>
      <c r="K14598">
        <f t="shared" si="240"/>
        <v>11</v>
      </c>
    </row>
    <row r="14599" spans="1:11" x14ac:dyDescent="0.2">
      <c r="A14599">
        <v>4</v>
      </c>
      <c r="B14599" t="s">
        <v>86</v>
      </c>
      <c r="C14599" t="s">
        <v>57</v>
      </c>
      <c r="D14599" t="s">
        <v>58</v>
      </c>
      <c r="E14599" t="s">
        <v>68</v>
      </c>
      <c r="F14599" t="s">
        <v>60</v>
      </c>
      <c r="G14599" t="s">
        <v>69</v>
      </c>
      <c r="H14599" t="s">
        <v>62</v>
      </c>
      <c r="I14599" t="s">
        <v>67</v>
      </c>
      <c r="J14599" s="3">
        <v>5.3169169742540003E-4</v>
      </c>
      <c r="K14599">
        <f t="shared" si="240"/>
        <v>11</v>
      </c>
    </row>
    <row r="14600" spans="1:11" x14ac:dyDescent="0.2">
      <c r="A14600">
        <v>5</v>
      </c>
      <c r="B14600" t="s">
        <v>86</v>
      </c>
      <c r="C14600" t="s">
        <v>57</v>
      </c>
      <c r="D14600" t="s">
        <v>58</v>
      </c>
      <c r="E14600" t="s">
        <v>68</v>
      </c>
      <c r="F14600" t="s">
        <v>60</v>
      </c>
      <c r="G14600" t="s">
        <v>69</v>
      </c>
      <c r="H14600" t="s">
        <v>62</v>
      </c>
      <c r="I14600" t="s">
        <v>67</v>
      </c>
      <c r="J14600" s="3">
        <v>3.9763849255953398E-4</v>
      </c>
      <c r="K14600">
        <f t="shared" si="240"/>
        <v>11</v>
      </c>
    </row>
    <row r="14601" spans="1:11" x14ac:dyDescent="0.2">
      <c r="A14601">
        <v>6</v>
      </c>
      <c r="B14601" t="s">
        <v>86</v>
      </c>
      <c r="C14601" t="s">
        <v>57</v>
      </c>
      <c r="D14601" t="s">
        <v>58</v>
      </c>
      <c r="E14601" t="s">
        <v>68</v>
      </c>
      <c r="F14601" t="s">
        <v>60</v>
      </c>
      <c r="G14601" t="s">
        <v>69</v>
      </c>
      <c r="H14601" t="s">
        <v>62</v>
      </c>
      <c r="I14601" t="s">
        <v>67</v>
      </c>
      <c r="J14601" s="3">
        <v>5.8495580996907397E-4</v>
      </c>
      <c r="K14601">
        <f t="shared" si="240"/>
        <v>11</v>
      </c>
    </row>
    <row r="14602" spans="1:11" x14ac:dyDescent="0.2">
      <c r="A14602">
        <v>7</v>
      </c>
      <c r="B14602" t="s">
        <v>86</v>
      </c>
      <c r="C14602" t="s">
        <v>57</v>
      </c>
      <c r="D14602" t="s">
        <v>58</v>
      </c>
      <c r="E14602" t="s">
        <v>68</v>
      </c>
      <c r="F14602" t="s">
        <v>60</v>
      </c>
      <c r="G14602" t="s">
        <v>69</v>
      </c>
      <c r="H14602" t="s">
        <v>62</v>
      </c>
      <c r="I14602" t="s">
        <v>67</v>
      </c>
      <c r="J14602">
        <v>1.8163709354471699E-3</v>
      </c>
      <c r="K14602">
        <f t="shared" si="240"/>
        <v>11</v>
      </c>
    </row>
    <row r="14603" spans="1:11" x14ac:dyDescent="0.2">
      <c r="A14603">
        <v>8</v>
      </c>
      <c r="B14603" t="s">
        <v>86</v>
      </c>
      <c r="C14603" t="s">
        <v>57</v>
      </c>
      <c r="D14603" t="s">
        <v>58</v>
      </c>
      <c r="E14603" t="s">
        <v>68</v>
      </c>
      <c r="F14603" t="s">
        <v>60</v>
      </c>
      <c r="G14603" t="s">
        <v>69</v>
      </c>
      <c r="H14603" t="s">
        <v>62</v>
      </c>
      <c r="I14603" t="s">
        <v>67</v>
      </c>
      <c r="J14603">
        <v>5.4971265218988598E-3</v>
      </c>
      <c r="K14603">
        <f t="shared" si="240"/>
        <v>11</v>
      </c>
    </row>
    <row r="14604" spans="1:11" x14ac:dyDescent="0.2">
      <c r="A14604">
        <v>9</v>
      </c>
      <c r="B14604" t="s">
        <v>86</v>
      </c>
      <c r="C14604" t="s">
        <v>57</v>
      </c>
      <c r="D14604" t="s">
        <v>58</v>
      </c>
      <c r="E14604" t="s">
        <v>68</v>
      </c>
      <c r="F14604" t="s">
        <v>60</v>
      </c>
      <c r="G14604" t="s">
        <v>69</v>
      </c>
      <c r="H14604" t="s">
        <v>62</v>
      </c>
      <c r="I14604" t="s">
        <v>67</v>
      </c>
      <c r="J14604">
        <v>1.0583197733117999E-2</v>
      </c>
      <c r="K14604">
        <f t="shared" si="240"/>
        <v>11</v>
      </c>
    </row>
    <row r="14605" spans="1:11" x14ac:dyDescent="0.2">
      <c r="A14605">
        <v>10</v>
      </c>
      <c r="B14605" t="s">
        <v>86</v>
      </c>
      <c r="C14605" t="s">
        <v>57</v>
      </c>
      <c r="D14605" t="s">
        <v>58</v>
      </c>
      <c r="E14605" t="s">
        <v>68</v>
      </c>
      <c r="F14605" t="s">
        <v>60</v>
      </c>
      <c r="G14605" t="s">
        <v>69</v>
      </c>
      <c r="H14605" t="s">
        <v>62</v>
      </c>
      <c r="I14605" t="s">
        <v>67</v>
      </c>
      <c r="J14605">
        <v>1.57652761079565E-2</v>
      </c>
      <c r="K14605">
        <f t="shared" si="240"/>
        <v>11</v>
      </c>
    </row>
    <row r="14606" spans="1:11" x14ac:dyDescent="0.2">
      <c r="A14606">
        <v>11</v>
      </c>
      <c r="B14606" t="s">
        <v>86</v>
      </c>
      <c r="C14606" t="s">
        <v>57</v>
      </c>
      <c r="D14606" t="s">
        <v>58</v>
      </c>
      <c r="E14606" t="s">
        <v>68</v>
      </c>
      <c r="F14606" t="s">
        <v>60</v>
      </c>
      <c r="G14606" t="s">
        <v>69</v>
      </c>
      <c r="H14606" t="s">
        <v>62</v>
      </c>
      <c r="I14606" t="s">
        <v>67</v>
      </c>
      <c r="J14606">
        <v>2.0508006098603201E-2</v>
      </c>
      <c r="K14606">
        <f t="shared" si="240"/>
        <v>11</v>
      </c>
    </row>
    <row r="14607" spans="1:11" x14ac:dyDescent="0.2">
      <c r="A14607">
        <v>12</v>
      </c>
      <c r="B14607" t="s">
        <v>86</v>
      </c>
      <c r="C14607" t="s">
        <v>57</v>
      </c>
      <c r="D14607" t="s">
        <v>58</v>
      </c>
      <c r="E14607" t="s">
        <v>68</v>
      </c>
      <c r="F14607" t="s">
        <v>60</v>
      </c>
      <c r="G14607" t="s">
        <v>69</v>
      </c>
      <c r="H14607" t="s">
        <v>62</v>
      </c>
      <c r="I14607" t="s">
        <v>67</v>
      </c>
      <c r="J14607">
        <v>2.7758237345425402E-2</v>
      </c>
      <c r="K14607">
        <f t="shared" si="240"/>
        <v>11</v>
      </c>
    </row>
    <row r="14608" spans="1:11" x14ac:dyDescent="0.2">
      <c r="A14608">
        <v>13</v>
      </c>
      <c r="B14608" t="s">
        <v>86</v>
      </c>
      <c r="C14608" t="s">
        <v>57</v>
      </c>
      <c r="D14608" t="s">
        <v>58</v>
      </c>
      <c r="E14608" t="s">
        <v>68</v>
      </c>
      <c r="F14608" t="s">
        <v>60</v>
      </c>
      <c r="G14608" t="s">
        <v>69</v>
      </c>
      <c r="H14608" t="s">
        <v>62</v>
      </c>
      <c r="I14608" t="s">
        <v>67</v>
      </c>
      <c r="J14608">
        <v>3.4542440113780798E-2</v>
      </c>
      <c r="K14608">
        <f t="shared" si="240"/>
        <v>11</v>
      </c>
    </row>
    <row r="14609" spans="1:11" x14ac:dyDescent="0.2">
      <c r="A14609">
        <v>14</v>
      </c>
      <c r="B14609" t="s">
        <v>86</v>
      </c>
      <c r="C14609" t="s">
        <v>57</v>
      </c>
      <c r="D14609" t="s">
        <v>58</v>
      </c>
      <c r="E14609" t="s">
        <v>68</v>
      </c>
      <c r="F14609" t="s">
        <v>60</v>
      </c>
      <c r="G14609" t="s">
        <v>69</v>
      </c>
      <c r="H14609" t="s">
        <v>62</v>
      </c>
      <c r="I14609" t="s">
        <v>67</v>
      </c>
      <c r="J14609">
        <v>4.2235094435904702E-2</v>
      </c>
      <c r="K14609">
        <f t="shared" si="240"/>
        <v>11</v>
      </c>
    </row>
    <row r="14610" spans="1:11" x14ac:dyDescent="0.2">
      <c r="A14610">
        <v>15</v>
      </c>
      <c r="B14610" t="s">
        <v>86</v>
      </c>
      <c r="C14610" t="s">
        <v>57</v>
      </c>
      <c r="D14610" t="s">
        <v>58</v>
      </c>
      <c r="E14610" t="s">
        <v>68</v>
      </c>
      <c r="F14610" t="s">
        <v>60</v>
      </c>
      <c r="G14610" t="s">
        <v>69</v>
      </c>
      <c r="H14610" t="s">
        <v>62</v>
      </c>
      <c r="I14610" t="s">
        <v>67</v>
      </c>
      <c r="J14610">
        <v>5.3063479951511797E-2</v>
      </c>
      <c r="K14610">
        <f t="shared" si="240"/>
        <v>11</v>
      </c>
    </row>
    <row r="14611" spans="1:11" x14ac:dyDescent="0.2">
      <c r="A14611">
        <v>16</v>
      </c>
      <c r="B14611" t="s">
        <v>86</v>
      </c>
      <c r="C14611" t="s">
        <v>57</v>
      </c>
      <c r="D14611" t="s">
        <v>58</v>
      </c>
      <c r="E14611" t="s">
        <v>68</v>
      </c>
      <c r="F14611" t="s">
        <v>60</v>
      </c>
      <c r="G14611" t="s">
        <v>69</v>
      </c>
      <c r="H14611" t="s">
        <v>62</v>
      </c>
      <c r="I14611" t="s">
        <v>67</v>
      </c>
      <c r="J14611">
        <v>7.2749431118258601E-2</v>
      </c>
      <c r="K14611">
        <f t="shared" si="240"/>
        <v>11</v>
      </c>
    </row>
    <row r="14612" spans="1:11" x14ac:dyDescent="0.2">
      <c r="A14612">
        <v>17</v>
      </c>
      <c r="B14612" t="s">
        <v>86</v>
      </c>
      <c r="C14612" t="s">
        <v>57</v>
      </c>
      <c r="D14612" t="s">
        <v>58</v>
      </c>
      <c r="E14612" t="s">
        <v>68</v>
      </c>
      <c r="F14612" t="s">
        <v>60</v>
      </c>
      <c r="G14612" t="s">
        <v>69</v>
      </c>
      <c r="H14612" t="s">
        <v>62</v>
      </c>
      <c r="I14612" t="s">
        <v>67</v>
      </c>
      <c r="J14612">
        <v>9.5624183501490198E-2</v>
      </c>
      <c r="K14612">
        <f t="shared" si="240"/>
        <v>11</v>
      </c>
    </row>
    <row r="14613" spans="1:11" x14ac:dyDescent="0.2">
      <c r="A14613">
        <v>18</v>
      </c>
      <c r="B14613" t="s">
        <v>86</v>
      </c>
      <c r="C14613" t="s">
        <v>57</v>
      </c>
      <c r="D14613" t="s">
        <v>58</v>
      </c>
      <c r="E14613" t="s">
        <v>68</v>
      </c>
      <c r="F14613" t="s">
        <v>60</v>
      </c>
      <c r="G14613" t="s">
        <v>69</v>
      </c>
      <c r="H14613" t="s">
        <v>62</v>
      </c>
      <c r="I14613" t="s">
        <v>67</v>
      </c>
      <c r="J14613">
        <v>0.111626650458497</v>
      </c>
      <c r="K14613">
        <f t="shared" si="240"/>
        <v>11</v>
      </c>
    </row>
    <row r="14614" spans="1:11" x14ac:dyDescent="0.2">
      <c r="A14614">
        <v>19</v>
      </c>
      <c r="B14614" t="s">
        <v>86</v>
      </c>
      <c r="C14614" t="s">
        <v>57</v>
      </c>
      <c r="D14614" t="s">
        <v>58</v>
      </c>
      <c r="E14614" t="s">
        <v>68</v>
      </c>
      <c r="F14614" t="s">
        <v>60</v>
      </c>
      <c r="G14614" t="s">
        <v>69</v>
      </c>
      <c r="H14614" t="s">
        <v>62</v>
      </c>
      <c r="I14614" t="s">
        <v>67</v>
      </c>
      <c r="J14614">
        <v>0.11293720077945101</v>
      </c>
      <c r="K14614">
        <f t="shared" si="240"/>
        <v>11</v>
      </c>
    </row>
    <row r="14615" spans="1:11" x14ac:dyDescent="0.2">
      <c r="A14615">
        <v>20</v>
      </c>
      <c r="B14615" t="s">
        <v>86</v>
      </c>
      <c r="C14615" t="s">
        <v>57</v>
      </c>
      <c r="D14615" t="s">
        <v>58</v>
      </c>
      <c r="E14615" t="s">
        <v>68</v>
      </c>
      <c r="F14615" t="s">
        <v>60</v>
      </c>
      <c r="G14615" t="s">
        <v>69</v>
      </c>
      <c r="H14615" t="s">
        <v>62</v>
      </c>
      <c r="I14615" t="s">
        <v>67</v>
      </c>
      <c r="J14615">
        <v>0.102012909012985</v>
      </c>
      <c r="K14615">
        <f t="shared" si="240"/>
        <v>11</v>
      </c>
    </row>
    <row r="14616" spans="1:11" x14ac:dyDescent="0.2">
      <c r="A14616">
        <v>21</v>
      </c>
      <c r="B14616" t="s">
        <v>86</v>
      </c>
      <c r="C14616" t="s">
        <v>57</v>
      </c>
      <c r="D14616" t="s">
        <v>58</v>
      </c>
      <c r="E14616" t="s">
        <v>68</v>
      </c>
      <c r="F14616" t="s">
        <v>60</v>
      </c>
      <c r="G14616" t="s">
        <v>69</v>
      </c>
      <c r="H14616" t="s">
        <v>62</v>
      </c>
      <c r="I14616" t="s">
        <v>67</v>
      </c>
      <c r="J14616">
        <v>9.0595686641529796E-2</v>
      </c>
      <c r="K14616">
        <f t="shared" si="240"/>
        <v>11</v>
      </c>
    </row>
    <row r="14617" spans="1:11" x14ac:dyDescent="0.2">
      <c r="A14617">
        <v>22</v>
      </c>
      <c r="B14617" t="s">
        <v>86</v>
      </c>
      <c r="C14617" t="s">
        <v>57</v>
      </c>
      <c r="D14617" t="s">
        <v>58</v>
      </c>
      <c r="E14617" t="s">
        <v>68</v>
      </c>
      <c r="F14617" t="s">
        <v>60</v>
      </c>
      <c r="G14617" t="s">
        <v>69</v>
      </c>
      <c r="H14617" t="s">
        <v>62</v>
      </c>
      <c r="I14617" t="s">
        <v>67</v>
      </c>
      <c r="J14617">
        <v>7.45034545740592E-2</v>
      </c>
      <c r="K14617">
        <f t="shared" si="240"/>
        <v>11</v>
      </c>
    </row>
    <row r="14618" spans="1:11" x14ac:dyDescent="0.2">
      <c r="A14618">
        <v>23</v>
      </c>
      <c r="B14618" t="s">
        <v>86</v>
      </c>
      <c r="C14618" t="s">
        <v>57</v>
      </c>
      <c r="D14618" t="s">
        <v>58</v>
      </c>
      <c r="E14618" t="s">
        <v>68</v>
      </c>
      <c r="F14618" t="s">
        <v>60</v>
      </c>
      <c r="G14618" t="s">
        <v>69</v>
      </c>
      <c r="H14618" t="s">
        <v>62</v>
      </c>
      <c r="I14618" t="s">
        <v>67</v>
      </c>
      <c r="J14618">
        <v>5.5519018766723299E-2</v>
      </c>
      <c r="K14618">
        <f t="shared" si="240"/>
        <v>11</v>
      </c>
    </row>
    <row r="14619" spans="1:11" x14ac:dyDescent="0.2">
      <c r="A14619">
        <v>24</v>
      </c>
      <c r="B14619" t="s">
        <v>86</v>
      </c>
      <c r="C14619" t="s">
        <v>57</v>
      </c>
      <c r="D14619" t="s">
        <v>58</v>
      </c>
      <c r="E14619" t="s">
        <v>68</v>
      </c>
      <c r="F14619" t="s">
        <v>60</v>
      </c>
      <c r="G14619" t="s">
        <v>69</v>
      </c>
      <c r="H14619" t="s">
        <v>62</v>
      </c>
      <c r="I14619" t="s">
        <v>67</v>
      </c>
      <c r="J14619">
        <v>3.9671800473280998E-2</v>
      </c>
      <c r="K14619">
        <f t="shared" si="240"/>
        <v>11</v>
      </c>
    </row>
    <row r="14620" spans="1:11" x14ac:dyDescent="0.2">
      <c r="A14620">
        <v>1</v>
      </c>
      <c r="B14620" t="s">
        <v>86</v>
      </c>
      <c r="C14620" t="s">
        <v>63</v>
      </c>
      <c r="D14620" t="s">
        <v>58</v>
      </c>
      <c r="E14620" t="s">
        <v>68</v>
      </c>
      <c r="F14620" t="s">
        <v>60</v>
      </c>
      <c r="G14620" t="s">
        <v>69</v>
      </c>
      <c r="H14620" t="s">
        <v>62</v>
      </c>
      <c r="I14620" t="s">
        <v>67</v>
      </c>
      <c r="J14620">
        <v>2.7210820810498599E-2</v>
      </c>
      <c r="K14620">
        <f t="shared" si="240"/>
        <v>11</v>
      </c>
    </row>
    <row r="14621" spans="1:11" x14ac:dyDescent="0.2">
      <c r="A14621">
        <v>2</v>
      </c>
      <c r="B14621" t="s">
        <v>86</v>
      </c>
      <c r="C14621" t="s">
        <v>63</v>
      </c>
      <c r="D14621" t="s">
        <v>58</v>
      </c>
      <c r="E14621" t="s">
        <v>68</v>
      </c>
      <c r="F14621" t="s">
        <v>60</v>
      </c>
      <c r="G14621" t="s">
        <v>69</v>
      </c>
      <c r="H14621" t="s">
        <v>62</v>
      </c>
      <c r="I14621" t="s">
        <v>67</v>
      </c>
      <c r="J14621">
        <v>8.1445327377986307E-3</v>
      </c>
      <c r="K14621">
        <f t="shared" si="240"/>
        <v>11</v>
      </c>
    </row>
    <row r="14622" spans="1:11" x14ac:dyDescent="0.2">
      <c r="A14622">
        <v>3</v>
      </c>
      <c r="B14622" t="s">
        <v>86</v>
      </c>
      <c r="C14622" t="s">
        <v>63</v>
      </c>
      <c r="D14622" t="s">
        <v>58</v>
      </c>
      <c r="E14622" t="s">
        <v>68</v>
      </c>
      <c r="F14622" t="s">
        <v>60</v>
      </c>
      <c r="G14622" t="s">
        <v>69</v>
      </c>
      <c r="H14622" t="s">
        <v>62</v>
      </c>
      <c r="I14622" t="s">
        <v>67</v>
      </c>
      <c r="J14622">
        <v>2.2404219738175199E-3</v>
      </c>
      <c r="K14622">
        <f t="shared" si="240"/>
        <v>11</v>
      </c>
    </row>
    <row r="14623" spans="1:11" x14ac:dyDescent="0.2">
      <c r="A14623">
        <v>4</v>
      </c>
      <c r="B14623" t="s">
        <v>86</v>
      </c>
      <c r="C14623" t="s">
        <v>63</v>
      </c>
      <c r="D14623" t="s">
        <v>58</v>
      </c>
      <c r="E14623" t="s">
        <v>68</v>
      </c>
      <c r="F14623" t="s">
        <v>60</v>
      </c>
      <c r="G14623" t="s">
        <v>69</v>
      </c>
      <c r="H14623" t="s">
        <v>62</v>
      </c>
      <c r="I14623" t="s">
        <v>67</v>
      </c>
      <c r="J14623">
        <v>1.46986800416337E-3</v>
      </c>
      <c r="K14623">
        <f t="shared" si="240"/>
        <v>11</v>
      </c>
    </row>
    <row r="14624" spans="1:11" x14ac:dyDescent="0.2">
      <c r="A14624">
        <v>5</v>
      </c>
      <c r="B14624" t="s">
        <v>86</v>
      </c>
      <c r="C14624" t="s">
        <v>63</v>
      </c>
      <c r="D14624" t="s">
        <v>58</v>
      </c>
      <c r="E14624" t="s">
        <v>68</v>
      </c>
      <c r="F14624" t="s">
        <v>60</v>
      </c>
      <c r="G14624" t="s">
        <v>69</v>
      </c>
      <c r="H14624" t="s">
        <v>62</v>
      </c>
      <c r="I14624" t="s">
        <v>67</v>
      </c>
      <c r="J14624">
        <v>1.0894584565723699E-3</v>
      </c>
      <c r="K14624">
        <f t="shared" si="240"/>
        <v>11</v>
      </c>
    </row>
    <row r="14625" spans="1:11" x14ac:dyDescent="0.2">
      <c r="A14625">
        <v>6</v>
      </c>
      <c r="B14625" t="s">
        <v>86</v>
      </c>
      <c r="C14625" t="s">
        <v>63</v>
      </c>
      <c r="D14625" t="s">
        <v>58</v>
      </c>
      <c r="E14625" t="s">
        <v>68</v>
      </c>
      <c r="F14625" t="s">
        <v>60</v>
      </c>
      <c r="G14625" t="s">
        <v>69</v>
      </c>
      <c r="H14625" t="s">
        <v>62</v>
      </c>
      <c r="I14625" t="s">
        <v>67</v>
      </c>
      <c r="J14625">
        <v>1.0668468347815601E-3</v>
      </c>
      <c r="K14625">
        <f t="shared" si="240"/>
        <v>11</v>
      </c>
    </row>
    <row r="14626" spans="1:11" x14ac:dyDescent="0.2">
      <c r="A14626">
        <v>7</v>
      </c>
      <c r="B14626" t="s">
        <v>86</v>
      </c>
      <c r="C14626" t="s">
        <v>63</v>
      </c>
      <c r="D14626" t="s">
        <v>58</v>
      </c>
      <c r="E14626" t="s">
        <v>68</v>
      </c>
      <c r="F14626" t="s">
        <v>60</v>
      </c>
      <c r="G14626" t="s">
        <v>69</v>
      </c>
      <c r="H14626" t="s">
        <v>62</v>
      </c>
      <c r="I14626" t="s">
        <v>67</v>
      </c>
      <c r="J14626">
        <v>1.3855313504806501E-3</v>
      </c>
      <c r="K14626">
        <f t="shared" si="240"/>
        <v>11</v>
      </c>
    </row>
    <row r="14627" spans="1:11" x14ac:dyDescent="0.2">
      <c r="A14627">
        <v>8</v>
      </c>
      <c r="B14627" t="s">
        <v>86</v>
      </c>
      <c r="C14627" t="s">
        <v>63</v>
      </c>
      <c r="D14627" t="s">
        <v>58</v>
      </c>
      <c r="E14627" t="s">
        <v>68</v>
      </c>
      <c r="F14627" t="s">
        <v>60</v>
      </c>
      <c r="G14627" t="s">
        <v>69</v>
      </c>
      <c r="H14627" t="s">
        <v>62</v>
      </c>
      <c r="I14627" t="s">
        <v>67</v>
      </c>
      <c r="J14627">
        <v>2.7611885842268999E-3</v>
      </c>
      <c r="K14627">
        <f t="shared" si="240"/>
        <v>11</v>
      </c>
    </row>
    <row r="14628" spans="1:11" x14ac:dyDescent="0.2">
      <c r="A14628">
        <v>9</v>
      </c>
      <c r="B14628" t="s">
        <v>86</v>
      </c>
      <c r="C14628" t="s">
        <v>63</v>
      </c>
      <c r="D14628" t="s">
        <v>58</v>
      </c>
      <c r="E14628" t="s">
        <v>68</v>
      </c>
      <c r="F14628" t="s">
        <v>60</v>
      </c>
      <c r="G14628" t="s">
        <v>69</v>
      </c>
      <c r="H14628" t="s">
        <v>62</v>
      </c>
      <c r="I14628" t="s">
        <v>67</v>
      </c>
      <c r="J14628">
        <v>5.7357524072094096E-3</v>
      </c>
      <c r="K14628">
        <f t="shared" si="240"/>
        <v>11</v>
      </c>
    </row>
    <row r="14629" spans="1:11" x14ac:dyDescent="0.2">
      <c r="A14629">
        <v>10</v>
      </c>
      <c r="B14629" t="s">
        <v>86</v>
      </c>
      <c r="C14629" t="s">
        <v>63</v>
      </c>
      <c r="D14629" t="s">
        <v>58</v>
      </c>
      <c r="E14629" t="s">
        <v>68</v>
      </c>
      <c r="F14629" t="s">
        <v>60</v>
      </c>
      <c r="G14629" t="s">
        <v>69</v>
      </c>
      <c r="H14629" t="s">
        <v>62</v>
      </c>
      <c r="I14629" t="s">
        <v>67</v>
      </c>
      <c r="J14629">
        <v>1.26797253699361E-2</v>
      </c>
      <c r="K14629">
        <f t="shared" si="240"/>
        <v>11</v>
      </c>
    </row>
    <row r="14630" spans="1:11" x14ac:dyDescent="0.2">
      <c r="A14630">
        <v>11</v>
      </c>
      <c r="B14630" t="s">
        <v>86</v>
      </c>
      <c r="C14630" t="s">
        <v>63</v>
      </c>
      <c r="D14630" t="s">
        <v>58</v>
      </c>
      <c r="E14630" t="s">
        <v>68</v>
      </c>
      <c r="F14630" t="s">
        <v>60</v>
      </c>
      <c r="G14630" t="s">
        <v>69</v>
      </c>
      <c r="H14630" t="s">
        <v>62</v>
      </c>
      <c r="I14630" t="s">
        <v>67</v>
      </c>
      <c r="J14630">
        <v>2.1845848526663401E-2</v>
      </c>
      <c r="K14630">
        <f t="shared" si="240"/>
        <v>11</v>
      </c>
    </row>
    <row r="14631" spans="1:11" x14ac:dyDescent="0.2">
      <c r="A14631">
        <v>12</v>
      </c>
      <c r="B14631" t="s">
        <v>86</v>
      </c>
      <c r="C14631" t="s">
        <v>63</v>
      </c>
      <c r="D14631" t="s">
        <v>58</v>
      </c>
      <c r="E14631" t="s">
        <v>68</v>
      </c>
      <c r="F14631" t="s">
        <v>60</v>
      </c>
      <c r="G14631" t="s">
        <v>69</v>
      </c>
      <c r="H14631" t="s">
        <v>62</v>
      </c>
      <c r="I14631" t="s">
        <v>67</v>
      </c>
      <c r="J14631">
        <v>3.2475628936546701E-2</v>
      </c>
      <c r="K14631">
        <f t="shared" si="240"/>
        <v>11</v>
      </c>
    </row>
    <row r="14632" spans="1:11" x14ac:dyDescent="0.2">
      <c r="A14632">
        <v>13</v>
      </c>
      <c r="B14632" t="s">
        <v>86</v>
      </c>
      <c r="C14632" t="s">
        <v>63</v>
      </c>
      <c r="D14632" t="s">
        <v>58</v>
      </c>
      <c r="E14632" t="s">
        <v>68</v>
      </c>
      <c r="F14632" t="s">
        <v>60</v>
      </c>
      <c r="G14632" t="s">
        <v>69</v>
      </c>
      <c r="H14632" t="s">
        <v>62</v>
      </c>
      <c r="I14632" t="s">
        <v>67</v>
      </c>
      <c r="J14632">
        <v>4.4759626061827297E-2</v>
      </c>
      <c r="K14632">
        <f t="shared" si="240"/>
        <v>11</v>
      </c>
    </row>
    <row r="14633" spans="1:11" x14ac:dyDescent="0.2">
      <c r="A14633">
        <v>14</v>
      </c>
      <c r="B14633" t="s">
        <v>86</v>
      </c>
      <c r="C14633" t="s">
        <v>63</v>
      </c>
      <c r="D14633" t="s">
        <v>58</v>
      </c>
      <c r="E14633" t="s">
        <v>68</v>
      </c>
      <c r="F14633" t="s">
        <v>60</v>
      </c>
      <c r="G14633" t="s">
        <v>69</v>
      </c>
      <c r="H14633" t="s">
        <v>62</v>
      </c>
      <c r="I14633" t="s">
        <v>67</v>
      </c>
      <c r="J14633">
        <v>5.6439233035187997E-2</v>
      </c>
      <c r="K14633">
        <f t="shared" si="240"/>
        <v>11</v>
      </c>
    </row>
    <row r="14634" spans="1:11" x14ac:dyDescent="0.2">
      <c r="A14634">
        <v>15</v>
      </c>
      <c r="B14634" t="s">
        <v>86</v>
      </c>
      <c r="C14634" t="s">
        <v>63</v>
      </c>
      <c r="D14634" t="s">
        <v>58</v>
      </c>
      <c r="E14634" t="s">
        <v>68</v>
      </c>
      <c r="F14634" t="s">
        <v>60</v>
      </c>
      <c r="G14634" t="s">
        <v>69</v>
      </c>
      <c r="H14634" t="s">
        <v>62</v>
      </c>
      <c r="I14634" t="s">
        <v>67</v>
      </c>
      <c r="J14634">
        <v>6.5858681212127901E-2</v>
      </c>
      <c r="K14634">
        <f t="shared" si="240"/>
        <v>11</v>
      </c>
    </row>
    <row r="14635" spans="1:11" x14ac:dyDescent="0.2">
      <c r="A14635">
        <v>16</v>
      </c>
      <c r="B14635" t="s">
        <v>86</v>
      </c>
      <c r="C14635" t="s">
        <v>63</v>
      </c>
      <c r="D14635" t="s">
        <v>58</v>
      </c>
      <c r="E14635" t="s">
        <v>68</v>
      </c>
      <c r="F14635" t="s">
        <v>60</v>
      </c>
      <c r="G14635" t="s">
        <v>69</v>
      </c>
      <c r="H14635" t="s">
        <v>62</v>
      </c>
      <c r="I14635" t="s">
        <v>67</v>
      </c>
      <c r="J14635">
        <v>7.4632474923418596E-2</v>
      </c>
      <c r="K14635">
        <f t="shared" si="240"/>
        <v>11</v>
      </c>
    </row>
    <row r="14636" spans="1:11" x14ac:dyDescent="0.2">
      <c r="A14636">
        <v>17</v>
      </c>
      <c r="B14636" t="s">
        <v>86</v>
      </c>
      <c r="C14636" t="s">
        <v>63</v>
      </c>
      <c r="D14636" t="s">
        <v>58</v>
      </c>
      <c r="E14636" t="s">
        <v>68</v>
      </c>
      <c r="F14636" t="s">
        <v>60</v>
      </c>
      <c r="G14636" t="s">
        <v>69</v>
      </c>
      <c r="H14636" t="s">
        <v>62</v>
      </c>
      <c r="I14636" t="s">
        <v>67</v>
      </c>
      <c r="J14636">
        <v>8.5122512933514999E-2</v>
      </c>
      <c r="K14636">
        <f t="shared" si="240"/>
        <v>11</v>
      </c>
    </row>
    <row r="14637" spans="1:11" x14ac:dyDescent="0.2">
      <c r="A14637">
        <v>18</v>
      </c>
      <c r="B14637" t="s">
        <v>86</v>
      </c>
      <c r="C14637" t="s">
        <v>63</v>
      </c>
      <c r="D14637" t="s">
        <v>58</v>
      </c>
      <c r="E14637" t="s">
        <v>68</v>
      </c>
      <c r="F14637" t="s">
        <v>60</v>
      </c>
      <c r="G14637" t="s">
        <v>69</v>
      </c>
      <c r="H14637" t="s">
        <v>62</v>
      </c>
      <c r="I14637" t="s">
        <v>67</v>
      </c>
      <c r="J14637">
        <v>9.3794287195288595E-2</v>
      </c>
      <c r="K14637">
        <f t="shared" si="240"/>
        <v>11</v>
      </c>
    </row>
    <row r="14638" spans="1:11" x14ac:dyDescent="0.2">
      <c r="A14638">
        <v>19</v>
      </c>
      <c r="B14638" t="s">
        <v>86</v>
      </c>
      <c r="C14638" t="s">
        <v>63</v>
      </c>
      <c r="D14638" t="s">
        <v>58</v>
      </c>
      <c r="E14638" t="s">
        <v>68</v>
      </c>
      <c r="F14638" t="s">
        <v>60</v>
      </c>
      <c r="G14638" t="s">
        <v>69</v>
      </c>
      <c r="H14638" t="s">
        <v>62</v>
      </c>
      <c r="I14638" t="s">
        <v>67</v>
      </c>
      <c r="J14638">
        <v>0.10091413106787001</v>
      </c>
      <c r="K14638">
        <f t="shared" si="240"/>
        <v>11</v>
      </c>
    </row>
    <row r="14639" spans="1:11" x14ac:dyDescent="0.2">
      <c r="A14639">
        <v>20</v>
      </c>
      <c r="B14639" t="s">
        <v>86</v>
      </c>
      <c r="C14639" t="s">
        <v>63</v>
      </c>
      <c r="D14639" t="s">
        <v>58</v>
      </c>
      <c r="E14639" t="s">
        <v>68</v>
      </c>
      <c r="F14639" t="s">
        <v>60</v>
      </c>
      <c r="G14639" t="s">
        <v>69</v>
      </c>
      <c r="H14639" t="s">
        <v>62</v>
      </c>
      <c r="I14639" t="s">
        <v>67</v>
      </c>
      <c r="J14639">
        <v>9.6681219032235699E-2</v>
      </c>
      <c r="K14639">
        <f t="shared" si="240"/>
        <v>11</v>
      </c>
    </row>
    <row r="14640" spans="1:11" x14ac:dyDescent="0.2">
      <c r="A14640">
        <v>21</v>
      </c>
      <c r="B14640" t="s">
        <v>86</v>
      </c>
      <c r="C14640" t="s">
        <v>63</v>
      </c>
      <c r="D14640" t="s">
        <v>58</v>
      </c>
      <c r="E14640" t="s">
        <v>68</v>
      </c>
      <c r="F14640" t="s">
        <v>60</v>
      </c>
      <c r="G14640" t="s">
        <v>69</v>
      </c>
      <c r="H14640" t="s">
        <v>62</v>
      </c>
      <c r="I14640" t="s">
        <v>67</v>
      </c>
      <c r="J14640">
        <v>8.6887580161842101E-2</v>
      </c>
      <c r="K14640">
        <f t="shared" si="240"/>
        <v>11</v>
      </c>
    </row>
    <row r="14641" spans="1:11" x14ac:dyDescent="0.2">
      <c r="A14641">
        <v>22</v>
      </c>
      <c r="B14641" t="s">
        <v>86</v>
      </c>
      <c r="C14641" t="s">
        <v>63</v>
      </c>
      <c r="D14641" t="s">
        <v>58</v>
      </c>
      <c r="E14641" t="s">
        <v>68</v>
      </c>
      <c r="F14641" t="s">
        <v>60</v>
      </c>
      <c r="G14641" t="s">
        <v>69</v>
      </c>
      <c r="H14641" t="s">
        <v>62</v>
      </c>
      <c r="I14641" t="s">
        <v>67</v>
      </c>
      <c r="J14641">
        <v>7.3304790976149503E-2</v>
      </c>
      <c r="K14641">
        <f t="shared" si="240"/>
        <v>11</v>
      </c>
    </row>
    <row r="14642" spans="1:11" x14ac:dyDescent="0.2">
      <c r="A14642">
        <v>23</v>
      </c>
      <c r="B14642" t="s">
        <v>86</v>
      </c>
      <c r="C14642" t="s">
        <v>63</v>
      </c>
      <c r="D14642" t="s">
        <v>58</v>
      </c>
      <c r="E14642" t="s">
        <v>68</v>
      </c>
      <c r="F14642" t="s">
        <v>60</v>
      </c>
      <c r="G14642" t="s">
        <v>69</v>
      </c>
      <c r="H14642" t="s">
        <v>62</v>
      </c>
      <c r="I14642" t="s">
        <v>67</v>
      </c>
      <c r="J14642">
        <v>5.9164820189977298E-2</v>
      </c>
      <c r="K14642">
        <f t="shared" si="240"/>
        <v>11</v>
      </c>
    </row>
    <row r="14643" spans="1:11" x14ac:dyDescent="0.2">
      <c r="A14643">
        <v>24</v>
      </c>
      <c r="B14643" t="s">
        <v>86</v>
      </c>
      <c r="C14643" t="s">
        <v>63</v>
      </c>
      <c r="D14643" t="s">
        <v>58</v>
      </c>
      <c r="E14643" t="s">
        <v>68</v>
      </c>
      <c r="F14643" t="s">
        <v>60</v>
      </c>
      <c r="G14643" t="s">
        <v>69</v>
      </c>
      <c r="H14643" t="s">
        <v>62</v>
      </c>
      <c r="I14643" t="s">
        <v>67</v>
      </c>
      <c r="J14643">
        <v>4.4335019217863099E-2</v>
      </c>
      <c r="K14643">
        <f t="shared" si="240"/>
        <v>11</v>
      </c>
    </row>
    <row r="14644" spans="1:11" x14ac:dyDescent="0.2">
      <c r="A14644">
        <v>1</v>
      </c>
      <c r="B14644" t="s">
        <v>86</v>
      </c>
      <c r="C14644" t="s">
        <v>57</v>
      </c>
      <c r="D14644" t="s">
        <v>58</v>
      </c>
      <c r="E14644" t="s">
        <v>68</v>
      </c>
      <c r="F14644" t="s">
        <v>65</v>
      </c>
      <c r="G14644" t="s">
        <v>69</v>
      </c>
      <c r="H14644" t="s">
        <v>62</v>
      </c>
      <c r="I14644" t="s">
        <v>67</v>
      </c>
      <c r="J14644">
        <v>3.8059928903299699E-2</v>
      </c>
      <c r="K14644">
        <f t="shared" si="240"/>
        <v>11</v>
      </c>
    </row>
    <row r="14645" spans="1:11" x14ac:dyDescent="0.2">
      <c r="A14645">
        <v>2</v>
      </c>
      <c r="B14645" t="s">
        <v>86</v>
      </c>
      <c r="C14645" t="s">
        <v>57</v>
      </c>
      <c r="D14645" t="s">
        <v>58</v>
      </c>
      <c r="E14645" t="s">
        <v>68</v>
      </c>
      <c r="F14645" t="s">
        <v>65</v>
      </c>
      <c r="G14645" t="s">
        <v>69</v>
      </c>
      <c r="H14645" t="s">
        <v>62</v>
      </c>
      <c r="I14645" t="s">
        <v>67</v>
      </c>
      <c r="J14645">
        <v>8.2604510798831507E-3</v>
      </c>
      <c r="K14645">
        <f t="shared" si="240"/>
        <v>11</v>
      </c>
    </row>
    <row r="14646" spans="1:11" x14ac:dyDescent="0.2">
      <c r="A14646">
        <v>3</v>
      </c>
      <c r="B14646" t="s">
        <v>86</v>
      </c>
      <c r="C14646" t="s">
        <v>57</v>
      </c>
      <c r="D14646" t="s">
        <v>58</v>
      </c>
      <c r="E14646" t="s">
        <v>68</v>
      </c>
      <c r="F14646" t="s">
        <v>65</v>
      </c>
      <c r="G14646" t="s">
        <v>69</v>
      </c>
      <c r="H14646" t="s">
        <v>62</v>
      </c>
      <c r="I14646" t="s">
        <v>67</v>
      </c>
      <c r="J14646">
        <v>2.6793835501354299E-3</v>
      </c>
      <c r="K14646">
        <f t="shared" si="240"/>
        <v>11</v>
      </c>
    </row>
    <row r="14647" spans="1:11" x14ac:dyDescent="0.2">
      <c r="A14647">
        <v>4</v>
      </c>
      <c r="B14647" t="s">
        <v>86</v>
      </c>
      <c r="C14647" t="s">
        <v>57</v>
      </c>
      <c r="D14647" t="s">
        <v>58</v>
      </c>
      <c r="E14647" t="s">
        <v>68</v>
      </c>
      <c r="F14647" t="s">
        <v>65</v>
      </c>
      <c r="G14647" t="s">
        <v>69</v>
      </c>
      <c r="H14647" t="s">
        <v>62</v>
      </c>
      <c r="I14647" t="s">
        <v>67</v>
      </c>
      <c r="J14647">
        <v>1.51767476529416E-3</v>
      </c>
      <c r="K14647">
        <f t="shared" si="240"/>
        <v>11</v>
      </c>
    </row>
    <row r="14648" spans="1:11" x14ac:dyDescent="0.2">
      <c r="A14648">
        <v>5</v>
      </c>
      <c r="B14648" t="s">
        <v>86</v>
      </c>
      <c r="C14648" t="s">
        <v>57</v>
      </c>
      <c r="D14648" t="s">
        <v>58</v>
      </c>
      <c r="E14648" t="s">
        <v>68</v>
      </c>
      <c r="F14648" t="s">
        <v>65</v>
      </c>
      <c r="G14648" t="s">
        <v>69</v>
      </c>
      <c r="H14648" t="s">
        <v>62</v>
      </c>
      <c r="I14648" t="s">
        <v>67</v>
      </c>
      <c r="J14648" s="3">
        <v>5.2688582200619504E-4</v>
      </c>
      <c r="K14648">
        <f t="shared" si="240"/>
        <v>11</v>
      </c>
    </row>
    <row r="14649" spans="1:11" x14ac:dyDescent="0.2">
      <c r="A14649">
        <v>6</v>
      </c>
      <c r="B14649" t="s">
        <v>86</v>
      </c>
      <c r="C14649" t="s">
        <v>57</v>
      </c>
      <c r="D14649" t="s">
        <v>58</v>
      </c>
      <c r="E14649" t="s">
        <v>68</v>
      </c>
      <c r="F14649" t="s">
        <v>65</v>
      </c>
      <c r="G14649" t="s">
        <v>69</v>
      </c>
      <c r="H14649" t="s">
        <v>62</v>
      </c>
      <c r="I14649" t="s">
        <v>67</v>
      </c>
      <c r="J14649" s="3">
        <v>5.31294045133652E-4</v>
      </c>
      <c r="K14649">
        <f t="shared" si="240"/>
        <v>11</v>
      </c>
    </row>
    <row r="14650" spans="1:11" x14ac:dyDescent="0.2">
      <c r="A14650">
        <v>7</v>
      </c>
      <c r="B14650" t="s">
        <v>86</v>
      </c>
      <c r="C14650" t="s">
        <v>57</v>
      </c>
      <c r="D14650" t="s">
        <v>58</v>
      </c>
      <c r="E14650" t="s">
        <v>68</v>
      </c>
      <c r="F14650" t="s">
        <v>65</v>
      </c>
      <c r="G14650" t="s">
        <v>69</v>
      </c>
      <c r="H14650" t="s">
        <v>62</v>
      </c>
      <c r="I14650" t="s">
        <v>67</v>
      </c>
      <c r="J14650">
        <v>1.3974502406622401E-3</v>
      </c>
      <c r="K14650">
        <f t="shared" si="240"/>
        <v>11</v>
      </c>
    </row>
    <row r="14651" spans="1:11" x14ac:dyDescent="0.2">
      <c r="A14651">
        <v>8</v>
      </c>
      <c r="B14651" t="s">
        <v>86</v>
      </c>
      <c r="C14651" t="s">
        <v>57</v>
      </c>
      <c r="D14651" t="s">
        <v>58</v>
      </c>
      <c r="E14651" t="s">
        <v>68</v>
      </c>
      <c r="F14651" t="s">
        <v>65</v>
      </c>
      <c r="G14651" t="s">
        <v>69</v>
      </c>
      <c r="H14651" t="s">
        <v>62</v>
      </c>
      <c r="I14651" t="s">
        <v>67</v>
      </c>
      <c r="J14651">
        <v>3.58480658511897E-3</v>
      </c>
      <c r="K14651">
        <f t="shared" si="240"/>
        <v>11</v>
      </c>
    </row>
    <row r="14652" spans="1:11" x14ac:dyDescent="0.2">
      <c r="A14652">
        <v>9</v>
      </c>
      <c r="B14652" t="s">
        <v>86</v>
      </c>
      <c r="C14652" t="s">
        <v>57</v>
      </c>
      <c r="D14652" t="s">
        <v>58</v>
      </c>
      <c r="E14652" t="s">
        <v>68</v>
      </c>
      <c r="F14652" t="s">
        <v>65</v>
      </c>
      <c r="G14652" t="s">
        <v>69</v>
      </c>
      <c r="H14652" t="s">
        <v>62</v>
      </c>
      <c r="I14652" t="s">
        <v>67</v>
      </c>
      <c r="J14652">
        <v>7.1324594033222097E-3</v>
      </c>
      <c r="K14652">
        <f t="shared" si="240"/>
        <v>11</v>
      </c>
    </row>
    <row r="14653" spans="1:11" x14ac:dyDescent="0.2">
      <c r="A14653">
        <v>10</v>
      </c>
      <c r="B14653" t="s">
        <v>86</v>
      </c>
      <c r="C14653" t="s">
        <v>57</v>
      </c>
      <c r="D14653" t="s">
        <v>58</v>
      </c>
      <c r="E14653" t="s">
        <v>68</v>
      </c>
      <c r="F14653" t="s">
        <v>65</v>
      </c>
      <c r="G14653" t="s">
        <v>69</v>
      </c>
      <c r="H14653" t="s">
        <v>62</v>
      </c>
      <c r="I14653" t="s">
        <v>67</v>
      </c>
      <c r="J14653">
        <v>1.0772410578193401E-2</v>
      </c>
      <c r="K14653">
        <f t="shared" si="240"/>
        <v>11</v>
      </c>
    </row>
    <row r="14654" spans="1:11" x14ac:dyDescent="0.2">
      <c r="A14654">
        <v>11</v>
      </c>
      <c r="B14654" t="s">
        <v>86</v>
      </c>
      <c r="C14654" t="s">
        <v>57</v>
      </c>
      <c r="D14654" t="s">
        <v>58</v>
      </c>
      <c r="E14654" t="s">
        <v>68</v>
      </c>
      <c r="F14654" t="s">
        <v>65</v>
      </c>
      <c r="G14654" t="s">
        <v>69</v>
      </c>
      <c r="H14654" t="s">
        <v>62</v>
      </c>
      <c r="I14654" t="s">
        <v>67</v>
      </c>
      <c r="J14654">
        <v>1.47133378612189E-2</v>
      </c>
      <c r="K14654">
        <f t="shared" si="240"/>
        <v>11</v>
      </c>
    </row>
    <row r="14655" spans="1:11" x14ac:dyDescent="0.2">
      <c r="A14655">
        <v>12</v>
      </c>
      <c r="B14655" t="s">
        <v>86</v>
      </c>
      <c r="C14655" t="s">
        <v>57</v>
      </c>
      <c r="D14655" t="s">
        <v>58</v>
      </c>
      <c r="E14655" t="s">
        <v>68</v>
      </c>
      <c r="F14655" t="s">
        <v>65</v>
      </c>
      <c r="G14655" t="s">
        <v>69</v>
      </c>
      <c r="H14655" t="s">
        <v>62</v>
      </c>
      <c r="I14655" t="s">
        <v>67</v>
      </c>
      <c r="J14655">
        <v>2.0674266561741199E-2</v>
      </c>
      <c r="K14655">
        <f t="shared" si="240"/>
        <v>11</v>
      </c>
    </row>
    <row r="14656" spans="1:11" x14ac:dyDescent="0.2">
      <c r="A14656">
        <v>13</v>
      </c>
      <c r="B14656" t="s">
        <v>86</v>
      </c>
      <c r="C14656" t="s">
        <v>57</v>
      </c>
      <c r="D14656" t="s">
        <v>58</v>
      </c>
      <c r="E14656" t="s">
        <v>68</v>
      </c>
      <c r="F14656" t="s">
        <v>65</v>
      </c>
      <c r="G14656" t="s">
        <v>69</v>
      </c>
      <c r="H14656" t="s">
        <v>62</v>
      </c>
      <c r="I14656" t="s">
        <v>67</v>
      </c>
      <c r="J14656">
        <v>2.71004526240613E-2</v>
      </c>
      <c r="K14656">
        <f t="shared" si="240"/>
        <v>11</v>
      </c>
    </row>
    <row r="14657" spans="1:11" x14ac:dyDescent="0.2">
      <c r="A14657">
        <v>14</v>
      </c>
      <c r="B14657" t="s">
        <v>86</v>
      </c>
      <c r="C14657" t="s">
        <v>57</v>
      </c>
      <c r="D14657" t="s">
        <v>58</v>
      </c>
      <c r="E14657" t="s">
        <v>68</v>
      </c>
      <c r="F14657" t="s">
        <v>65</v>
      </c>
      <c r="G14657" t="s">
        <v>69</v>
      </c>
      <c r="H14657" t="s">
        <v>62</v>
      </c>
      <c r="I14657" t="s">
        <v>67</v>
      </c>
      <c r="J14657">
        <v>3.3833209212828202E-2</v>
      </c>
      <c r="K14657">
        <f t="shared" si="240"/>
        <v>11</v>
      </c>
    </row>
    <row r="14658" spans="1:11" x14ac:dyDescent="0.2">
      <c r="A14658">
        <v>15</v>
      </c>
      <c r="B14658" t="s">
        <v>86</v>
      </c>
      <c r="C14658" t="s">
        <v>57</v>
      </c>
      <c r="D14658" t="s">
        <v>58</v>
      </c>
      <c r="E14658" t="s">
        <v>68</v>
      </c>
      <c r="F14658" t="s">
        <v>65</v>
      </c>
      <c r="G14658" t="s">
        <v>69</v>
      </c>
      <c r="H14658" t="s">
        <v>62</v>
      </c>
      <c r="I14658" t="s">
        <v>67</v>
      </c>
      <c r="J14658">
        <v>4.3973440599287601E-2</v>
      </c>
      <c r="K14658">
        <f t="shared" si="240"/>
        <v>11</v>
      </c>
    </row>
    <row r="14659" spans="1:11" x14ac:dyDescent="0.2">
      <c r="A14659">
        <v>16</v>
      </c>
      <c r="B14659" t="s">
        <v>86</v>
      </c>
      <c r="C14659" t="s">
        <v>57</v>
      </c>
      <c r="D14659" t="s">
        <v>58</v>
      </c>
      <c r="E14659" t="s">
        <v>68</v>
      </c>
      <c r="F14659" t="s">
        <v>65</v>
      </c>
      <c r="G14659" t="s">
        <v>69</v>
      </c>
      <c r="H14659" t="s">
        <v>62</v>
      </c>
      <c r="I14659" t="s">
        <v>67</v>
      </c>
      <c r="J14659">
        <v>6.2480439489260998E-2</v>
      </c>
      <c r="K14659">
        <f t="shared" si="240"/>
        <v>11</v>
      </c>
    </row>
    <row r="14660" spans="1:11" x14ac:dyDescent="0.2">
      <c r="A14660">
        <v>17</v>
      </c>
      <c r="B14660" t="s">
        <v>86</v>
      </c>
      <c r="C14660" t="s">
        <v>57</v>
      </c>
      <c r="D14660" t="s">
        <v>58</v>
      </c>
      <c r="E14660" t="s">
        <v>68</v>
      </c>
      <c r="F14660" t="s">
        <v>65</v>
      </c>
      <c r="G14660" t="s">
        <v>69</v>
      </c>
      <c r="H14660" t="s">
        <v>62</v>
      </c>
      <c r="I14660" t="s">
        <v>67</v>
      </c>
      <c r="J14660">
        <v>8.4773820789465701E-2</v>
      </c>
      <c r="K14660">
        <f t="shared" ref="K14660:K14723" si="241">MONTH(1&amp;B14660)</f>
        <v>11</v>
      </c>
    </row>
    <row r="14661" spans="1:11" x14ac:dyDescent="0.2">
      <c r="A14661">
        <v>18</v>
      </c>
      <c r="B14661" t="s">
        <v>86</v>
      </c>
      <c r="C14661" t="s">
        <v>57</v>
      </c>
      <c r="D14661" t="s">
        <v>58</v>
      </c>
      <c r="E14661" t="s">
        <v>68</v>
      </c>
      <c r="F14661" t="s">
        <v>65</v>
      </c>
      <c r="G14661" t="s">
        <v>69</v>
      </c>
      <c r="H14661" t="s">
        <v>62</v>
      </c>
      <c r="I14661" t="s">
        <v>67</v>
      </c>
      <c r="J14661">
        <v>0.104887327631683</v>
      </c>
      <c r="K14661">
        <f t="shared" si="241"/>
        <v>11</v>
      </c>
    </row>
    <row r="14662" spans="1:11" x14ac:dyDescent="0.2">
      <c r="A14662">
        <v>19</v>
      </c>
      <c r="B14662" t="s">
        <v>86</v>
      </c>
      <c r="C14662" t="s">
        <v>57</v>
      </c>
      <c r="D14662" t="s">
        <v>58</v>
      </c>
      <c r="E14662" t="s">
        <v>68</v>
      </c>
      <c r="F14662" t="s">
        <v>65</v>
      </c>
      <c r="G14662" t="s">
        <v>69</v>
      </c>
      <c r="H14662" t="s">
        <v>62</v>
      </c>
      <c r="I14662" t="s">
        <v>67</v>
      </c>
      <c r="J14662">
        <v>0.114959518514113</v>
      </c>
      <c r="K14662">
        <f t="shared" si="241"/>
        <v>11</v>
      </c>
    </row>
    <row r="14663" spans="1:11" x14ac:dyDescent="0.2">
      <c r="A14663">
        <v>20</v>
      </c>
      <c r="B14663" t="s">
        <v>86</v>
      </c>
      <c r="C14663" t="s">
        <v>57</v>
      </c>
      <c r="D14663" t="s">
        <v>58</v>
      </c>
      <c r="E14663" t="s">
        <v>68</v>
      </c>
      <c r="F14663" t="s">
        <v>65</v>
      </c>
      <c r="G14663" t="s">
        <v>69</v>
      </c>
      <c r="H14663" t="s">
        <v>62</v>
      </c>
      <c r="I14663" t="s">
        <v>67</v>
      </c>
      <c r="J14663">
        <v>0.111017231499299</v>
      </c>
      <c r="K14663">
        <f t="shared" si="241"/>
        <v>11</v>
      </c>
    </row>
    <row r="14664" spans="1:11" x14ac:dyDescent="0.2">
      <c r="A14664">
        <v>21</v>
      </c>
      <c r="B14664" t="s">
        <v>86</v>
      </c>
      <c r="C14664" t="s">
        <v>57</v>
      </c>
      <c r="D14664" t="s">
        <v>58</v>
      </c>
      <c r="E14664" t="s">
        <v>68</v>
      </c>
      <c r="F14664" t="s">
        <v>65</v>
      </c>
      <c r="G14664" t="s">
        <v>69</v>
      </c>
      <c r="H14664" t="s">
        <v>62</v>
      </c>
      <c r="I14664" t="s">
        <v>67</v>
      </c>
      <c r="J14664">
        <v>0.10300842252060601</v>
      </c>
      <c r="K14664">
        <f t="shared" si="241"/>
        <v>11</v>
      </c>
    </row>
    <row r="14665" spans="1:11" x14ac:dyDescent="0.2">
      <c r="A14665">
        <v>22</v>
      </c>
      <c r="B14665" t="s">
        <v>86</v>
      </c>
      <c r="C14665" t="s">
        <v>57</v>
      </c>
      <c r="D14665" t="s">
        <v>58</v>
      </c>
      <c r="E14665" t="s">
        <v>68</v>
      </c>
      <c r="F14665" t="s">
        <v>65</v>
      </c>
      <c r="G14665" t="s">
        <v>69</v>
      </c>
      <c r="H14665" t="s">
        <v>62</v>
      </c>
      <c r="I14665" t="s">
        <v>67</v>
      </c>
      <c r="J14665">
        <v>8.8060297041081606E-2</v>
      </c>
      <c r="K14665">
        <f t="shared" si="241"/>
        <v>11</v>
      </c>
    </row>
    <row r="14666" spans="1:11" x14ac:dyDescent="0.2">
      <c r="A14666">
        <v>23</v>
      </c>
      <c r="B14666" t="s">
        <v>86</v>
      </c>
      <c r="C14666" t="s">
        <v>57</v>
      </c>
      <c r="D14666" t="s">
        <v>58</v>
      </c>
      <c r="E14666" t="s">
        <v>68</v>
      </c>
      <c r="F14666" t="s">
        <v>65</v>
      </c>
      <c r="G14666" t="s">
        <v>69</v>
      </c>
      <c r="H14666" t="s">
        <v>62</v>
      </c>
      <c r="I14666" t="s">
        <v>67</v>
      </c>
      <c r="J14666">
        <v>6.6573232840707805E-2</v>
      </c>
      <c r="K14666">
        <f t="shared" si="241"/>
        <v>11</v>
      </c>
    </row>
    <row r="14667" spans="1:11" x14ac:dyDescent="0.2">
      <c r="A14667">
        <v>24</v>
      </c>
      <c r="B14667" t="s">
        <v>86</v>
      </c>
      <c r="C14667" t="s">
        <v>57</v>
      </c>
      <c r="D14667" t="s">
        <v>58</v>
      </c>
      <c r="E14667" t="s">
        <v>68</v>
      </c>
      <c r="F14667" t="s">
        <v>65</v>
      </c>
      <c r="G14667" t="s">
        <v>69</v>
      </c>
      <c r="H14667" t="s">
        <v>62</v>
      </c>
      <c r="I14667" t="s">
        <v>67</v>
      </c>
      <c r="J14667">
        <v>4.9482257841594303E-2</v>
      </c>
      <c r="K14667">
        <f t="shared" si="241"/>
        <v>11</v>
      </c>
    </row>
    <row r="14668" spans="1:11" x14ac:dyDescent="0.2">
      <c r="A14668">
        <v>1</v>
      </c>
      <c r="B14668" t="s">
        <v>86</v>
      </c>
      <c r="C14668" t="s">
        <v>63</v>
      </c>
      <c r="D14668" t="s">
        <v>58</v>
      </c>
      <c r="E14668" t="s">
        <v>68</v>
      </c>
      <c r="F14668" t="s">
        <v>65</v>
      </c>
      <c r="G14668" t="s">
        <v>69</v>
      </c>
      <c r="H14668" t="s">
        <v>62</v>
      </c>
      <c r="I14668" t="s">
        <v>67</v>
      </c>
      <c r="J14668">
        <v>3.8412642158179598E-2</v>
      </c>
      <c r="K14668">
        <f t="shared" si="241"/>
        <v>11</v>
      </c>
    </row>
    <row r="14669" spans="1:11" x14ac:dyDescent="0.2">
      <c r="A14669">
        <v>2</v>
      </c>
      <c r="B14669" t="s">
        <v>86</v>
      </c>
      <c r="C14669" t="s">
        <v>63</v>
      </c>
      <c r="D14669" t="s">
        <v>58</v>
      </c>
      <c r="E14669" t="s">
        <v>68</v>
      </c>
      <c r="F14669" t="s">
        <v>65</v>
      </c>
      <c r="G14669" t="s">
        <v>69</v>
      </c>
      <c r="H14669" t="s">
        <v>62</v>
      </c>
      <c r="I14669" t="s">
        <v>67</v>
      </c>
      <c r="J14669">
        <v>8.4658547085396992E-3</v>
      </c>
      <c r="K14669">
        <f t="shared" si="241"/>
        <v>11</v>
      </c>
    </row>
    <row r="14670" spans="1:11" x14ac:dyDescent="0.2">
      <c r="A14670">
        <v>3</v>
      </c>
      <c r="B14670" t="s">
        <v>86</v>
      </c>
      <c r="C14670" t="s">
        <v>63</v>
      </c>
      <c r="D14670" t="s">
        <v>58</v>
      </c>
      <c r="E14670" t="s">
        <v>68</v>
      </c>
      <c r="F14670" t="s">
        <v>65</v>
      </c>
      <c r="G14670" t="s">
        <v>69</v>
      </c>
      <c r="H14670" t="s">
        <v>62</v>
      </c>
      <c r="I14670" t="s">
        <v>67</v>
      </c>
      <c r="J14670">
        <v>5.1699057302816301E-3</v>
      </c>
      <c r="K14670">
        <f t="shared" si="241"/>
        <v>11</v>
      </c>
    </row>
    <row r="14671" spans="1:11" x14ac:dyDescent="0.2">
      <c r="A14671">
        <v>4</v>
      </c>
      <c r="B14671" t="s">
        <v>86</v>
      </c>
      <c r="C14671" t="s">
        <v>63</v>
      </c>
      <c r="D14671" t="s">
        <v>58</v>
      </c>
      <c r="E14671" t="s">
        <v>68</v>
      </c>
      <c r="F14671" t="s">
        <v>65</v>
      </c>
      <c r="G14671" t="s">
        <v>69</v>
      </c>
      <c r="H14671" t="s">
        <v>62</v>
      </c>
      <c r="I14671" t="s">
        <v>67</v>
      </c>
      <c r="J14671">
        <v>3.1372361093108701E-3</v>
      </c>
      <c r="K14671">
        <f t="shared" si="241"/>
        <v>11</v>
      </c>
    </row>
    <row r="14672" spans="1:11" x14ac:dyDescent="0.2">
      <c r="A14672">
        <v>5</v>
      </c>
      <c r="B14672" t="s">
        <v>86</v>
      </c>
      <c r="C14672" t="s">
        <v>63</v>
      </c>
      <c r="D14672" t="s">
        <v>58</v>
      </c>
      <c r="E14672" t="s">
        <v>68</v>
      </c>
      <c r="F14672" t="s">
        <v>65</v>
      </c>
      <c r="G14672" t="s">
        <v>69</v>
      </c>
      <c r="H14672" t="s">
        <v>62</v>
      </c>
      <c r="I14672" t="s">
        <v>67</v>
      </c>
      <c r="J14672">
        <v>1.5697057838613799E-3</v>
      </c>
      <c r="K14672">
        <f t="shared" si="241"/>
        <v>11</v>
      </c>
    </row>
    <row r="14673" spans="1:11" x14ac:dyDescent="0.2">
      <c r="A14673">
        <v>6</v>
      </c>
      <c r="B14673" t="s">
        <v>86</v>
      </c>
      <c r="C14673" t="s">
        <v>63</v>
      </c>
      <c r="D14673" t="s">
        <v>58</v>
      </c>
      <c r="E14673" t="s">
        <v>68</v>
      </c>
      <c r="F14673" t="s">
        <v>65</v>
      </c>
      <c r="G14673" t="s">
        <v>69</v>
      </c>
      <c r="H14673" t="s">
        <v>62</v>
      </c>
      <c r="I14673" t="s">
        <v>67</v>
      </c>
      <c r="J14673">
        <v>1.0595814261996699E-3</v>
      </c>
      <c r="K14673">
        <f t="shared" si="241"/>
        <v>11</v>
      </c>
    </row>
    <row r="14674" spans="1:11" x14ac:dyDescent="0.2">
      <c r="A14674">
        <v>7</v>
      </c>
      <c r="B14674" t="s">
        <v>86</v>
      </c>
      <c r="C14674" t="s">
        <v>63</v>
      </c>
      <c r="D14674" t="s">
        <v>58</v>
      </c>
      <c r="E14674" t="s">
        <v>68</v>
      </c>
      <c r="F14674" t="s">
        <v>65</v>
      </c>
      <c r="G14674" t="s">
        <v>69</v>
      </c>
      <c r="H14674" t="s">
        <v>62</v>
      </c>
      <c r="I14674" t="s">
        <v>67</v>
      </c>
      <c r="J14674">
        <v>1.10963228934833E-3</v>
      </c>
      <c r="K14674">
        <f t="shared" si="241"/>
        <v>11</v>
      </c>
    </row>
    <row r="14675" spans="1:11" x14ac:dyDescent="0.2">
      <c r="A14675">
        <v>8</v>
      </c>
      <c r="B14675" t="s">
        <v>86</v>
      </c>
      <c r="C14675" t="s">
        <v>63</v>
      </c>
      <c r="D14675" t="s">
        <v>58</v>
      </c>
      <c r="E14675" t="s">
        <v>68</v>
      </c>
      <c r="F14675" t="s">
        <v>65</v>
      </c>
      <c r="G14675" t="s">
        <v>69</v>
      </c>
      <c r="H14675" t="s">
        <v>62</v>
      </c>
      <c r="I14675" t="s">
        <v>67</v>
      </c>
      <c r="J14675">
        <v>1.8713505882074701E-3</v>
      </c>
      <c r="K14675">
        <f t="shared" si="241"/>
        <v>11</v>
      </c>
    </row>
    <row r="14676" spans="1:11" x14ac:dyDescent="0.2">
      <c r="A14676">
        <v>9</v>
      </c>
      <c r="B14676" t="s">
        <v>86</v>
      </c>
      <c r="C14676" t="s">
        <v>63</v>
      </c>
      <c r="D14676" t="s">
        <v>58</v>
      </c>
      <c r="E14676" t="s">
        <v>68</v>
      </c>
      <c r="F14676" t="s">
        <v>65</v>
      </c>
      <c r="G14676" t="s">
        <v>69</v>
      </c>
      <c r="H14676" t="s">
        <v>62</v>
      </c>
      <c r="I14676" t="s">
        <v>67</v>
      </c>
      <c r="J14676">
        <v>3.5808220705060199E-3</v>
      </c>
      <c r="K14676">
        <f t="shared" si="241"/>
        <v>11</v>
      </c>
    </row>
    <row r="14677" spans="1:11" x14ac:dyDescent="0.2">
      <c r="A14677">
        <v>10</v>
      </c>
      <c r="B14677" t="s">
        <v>86</v>
      </c>
      <c r="C14677" t="s">
        <v>63</v>
      </c>
      <c r="D14677" t="s">
        <v>58</v>
      </c>
      <c r="E14677" t="s">
        <v>68</v>
      </c>
      <c r="F14677" t="s">
        <v>65</v>
      </c>
      <c r="G14677" t="s">
        <v>69</v>
      </c>
      <c r="H14677" t="s">
        <v>62</v>
      </c>
      <c r="I14677" t="s">
        <v>67</v>
      </c>
      <c r="J14677">
        <v>7.2468437799696802E-3</v>
      </c>
      <c r="K14677">
        <f t="shared" si="241"/>
        <v>11</v>
      </c>
    </row>
    <row r="14678" spans="1:11" x14ac:dyDescent="0.2">
      <c r="A14678">
        <v>11</v>
      </c>
      <c r="B14678" t="s">
        <v>86</v>
      </c>
      <c r="C14678" t="s">
        <v>63</v>
      </c>
      <c r="D14678" t="s">
        <v>58</v>
      </c>
      <c r="E14678" t="s">
        <v>68</v>
      </c>
      <c r="F14678" t="s">
        <v>65</v>
      </c>
      <c r="G14678" t="s">
        <v>69</v>
      </c>
      <c r="H14678" t="s">
        <v>62</v>
      </c>
      <c r="I14678" t="s">
        <v>67</v>
      </c>
      <c r="J14678">
        <v>1.33330079741619E-2</v>
      </c>
      <c r="K14678">
        <f t="shared" si="241"/>
        <v>11</v>
      </c>
    </row>
    <row r="14679" spans="1:11" x14ac:dyDescent="0.2">
      <c r="A14679">
        <v>12</v>
      </c>
      <c r="B14679" t="s">
        <v>86</v>
      </c>
      <c r="C14679" t="s">
        <v>63</v>
      </c>
      <c r="D14679" t="s">
        <v>58</v>
      </c>
      <c r="E14679" t="s">
        <v>68</v>
      </c>
      <c r="F14679" t="s">
        <v>65</v>
      </c>
      <c r="G14679" t="s">
        <v>69</v>
      </c>
      <c r="H14679" t="s">
        <v>62</v>
      </c>
      <c r="I14679" t="s">
        <v>67</v>
      </c>
      <c r="J14679">
        <v>2.2422112256417898E-2</v>
      </c>
      <c r="K14679">
        <f t="shared" si="241"/>
        <v>11</v>
      </c>
    </row>
    <row r="14680" spans="1:11" x14ac:dyDescent="0.2">
      <c r="A14680">
        <v>13</v>
      </c>
      <c r="B14680" t="s">
        <v>86</v>
      </c>
      <c r="C14680" t="s">
        <v>63</v>
      </c>
      <c r="D14680" t="s">
        <v>58</v>
      </c>
      <c r="E14680" t="s">
        <v>68</v>
      </c>
      <c r="F14680" t="s">
        <v>65</v>
      </c>
      <c r="G14680" t="s">
        <v>69</v>
      </c>
      <c r="H14680" t="s">
        <v>62</v>
      </c>
      <c r="I14680" t="s">
        <v>67</v>
      </c>
      <c r="J14680">
        <v>3.37773924650972E-2</v>
      </c>
      <c r="K14680">
        <f t="shared" si="241"/>
        <v>11</v>
      </c>
    </row>
    <row r="14681" spans="1:11" x14ac:dyDescent="0.2">
      <c r="A14681">
        <v>14</v>
      </c>
      <c r="B14681" t="s">
        <v>86</v>
      </c>
      <c r="C14681" t="s">
        <v>63</v>
      </c>
      <c r="D14681" t="s">
        <v>58</v>
      </c>
      <c r="E14681" t="s">
        <v>68</v>
      </c>
      <c r="F14681" t="s">
        <v>65</v>
      </c>
      <c r="G14681" t="s">
        <v>69</v>
      </c>
      <c r="H14681" t="s">
        <v>62</v>
      </c>
      <c r="I14681" t="s">
        <v>67</v>
      </c>
      <c r="J14681">
        <v>4.6132947147103601E-2</v>
      </c>
      <c r="K14681">
        <f t="shared" si="241"/>
        <v>11</v>
      </c>
    </row>
    <row r="14682" spans="1:11" x14ac:dyDescent="0.2">
      <c r="A14682">
        <v>15</v>
      </c>
      <c r="B14682" t="s">
        <v>86</v>
      </c>
      <c r="C14682" t="s">
        <v>63</v>
      </c>
      <c r="D14682" t="s">
        <v>58</v>
      </c>
      <c r="E14682" t="s">
        <v>68</v>
      </c>
      <c r="F14682" t="s">
        <v>65</v>
      </c>
      <c r="G14682" t="s">
        <v>69</v>
      </c>
      <c r="H14682" t="s">
        <v>62</v>
      </c>
      <c r="I14682" t="s">
        <v>67</v>
      </c>
      <c r="J14682">
        <v>5.8936777703955397E-2</v>
      </c>
      <c r="K14682">
        <f t="shared" si="241"/>
        <v>11</v>
      </c>
    </row>
    <row r="14683" spans="1:11" x14ac:dyDescent="0.2">
      <c r="A14683">
        <v>16</v>
      </c>
      <c r="B14683" t="s">
        <v>86</v>
      </c>
      <c r="C14683" t="s">
        <v>63</v>
      </c>
      <c r="D14683" t="s">
        <v>58</v>
      </c>
      <c r="E14683" t="s">
        <v>68</v>
      </c>
      <c r="F14683" t="s">
        <v>65</v>
      </c>
      <c r="G14683" t="s">
        <v>69</v>
      </c>
      <c r="H14683" t="s">
        <v>62</v>
      </c>
      <c r="I14683" t="s">
        <v>67</v>
      </c>
      <c r="J14683">
        <v>7.18253347100761E-2</v>
      </c>
      <c r="K14683">
        <f t="shared" si="241"/>
        <v>11</v>
      </c>
    </row>
    <row r="14684" spans="1:11" x14ac:dyDescent="0.2">
      <c r="A14684">
        <v>17</v>
      </c>
      <c r="B14684" t="s">
        <v>86</v>
      </c>
      <c r="C14684" t="s">
        <v>63</v>
      </c>
      <c r="D14684" t="s">
        <v>58</v>
      </c>
      <c r="E14684" t="s">
        <v>68</v>
      </c>
      <c r="F14684" t="s">
        <v>65</v>
      </c>
      <c r="G14684" t="s">
        <v>69</v>
      </c>
      <c r="H14684" t="s">
        <v>62</v>
      </c>
      <c r="I14684" t="s">
        <v>67</v>
      </c>
      <c r="J14684">
        <v>8.6501848877709703E-2</v>
      </c>
      <c r="K14684">
        <f t="shared" si="241"/>
        <v>11</v>
      </c>
    </row>
    <row r="14685" spans="1:11" x14ac:dyDescent="0.2">
      <c r="A14685">
        <v>18</v>
      </c>
      <c r="B14685" t="s">
        <v>86</v>
      </c>
      <c r="C14685" t="s">
        <v>63</v>
      </c>
      <c r="D14685" t="s">
        <v>58</v>
      </c>
      <c r="E14685" t="s">
        <v>68</v>
      </c>
      <c r="F14685" t="s">
        <v>65</v>
      </c>
      <c r="G14685" t="s">
        <v>69</v>
      </c>
      <c r="H14685" t="s">
        <v>62</v>
      </c>
      <c r="I14685" t="s">
        <v>67</v>
      </c>
      <c r="J14685">
        <v>9.6181935646508801E-2</v>
      </c>
      <c r="K14685">
        <f t="shared" si="241"/>
        <v>11</v>
      </c>
    </row>
    <row r="14686" spans="1:11" x14ac:dyDescent="0.2">
      <c r="A14686">
        <v>19</v>
      </c>
      <c r="B14686" t="s">
        <v>86</v>
      </c>
      <c r="C14686" t="s">
        <v>63</v>
      </c>
      <c r="D14686" t="s">
        <v>58</v>
      </c>
      <c r="E14686" t="s">
        <v>68</v>
      </c>
      <c r="F14686" t="s">
        <v>65</v>
      </c>
      <c r="G14686" t="s">
        <v>69</v>
      </c>
      <c r="H14686" t="s">
        <v>62</v>
      </c>
      <c r="I14686" t="s">
        <v>67</v>
      </c>
      <c r="J14686">
        <v>0.104303202845034</v>
      </c>
      <c r="K14686">
        <f t="shared" si="241"/>
        <v>11</v>
      </c>
    </row>
    <row r="14687" spans="1:11" x14ac:dyDescent="0.2">
      <c r="A14687">
        <v>20</v>
      </c>
      <c r="B14687" t="s">
        <v>86</v>
      </c>
      <c r="C14687" t="s">
        <v>63</v>
      </c>
      <c r="D14687" t="s">
        <v>58</v>
      </c>
      <c r="E14687" t="s">
        <v>68</v>
      </c>
      <c r="F14687" t="s">
        <v>65</v>
      </c>
      <c r="G14687" t="s">
        <v>69</v>
      </c>
      <c r="H14687" t="s">
        <v>62</v>
      </c>
      <c r="I14687" t="s">
        <v>67</v>
      </c>
      <c r="J14687">
        <v>0.10113159841633899</v>
      </c>
      <c r="K14687">
        <f t="shared" si="241"/>
        <v>11</v>
      </c>
    </row>
    <row r="14688" spans="1:11" x14ac:dyDescent="0.2">
      <c r="A14688">
        <v>21</v>
      </c>
      <c r="B14688" t="s">
        <v>86</v>
      </c>
      <c r="C14688" t="s">
        <v>63</v>
      </c>
      <c r="D14688" t="s">
        <v>58</v>
      </c>
      <c r="E14688" t="s">
        <v>68</v>
      </c>
      <c r="F14688" t="s">
        <v>65</v>
      </c>
      <c r="G14688" t="s">
        <v>69</v>
      </c>
      <c r="H14688" t="s">
        <v>62</v>
      </c>
      <c r="I14688" t="s">
        <v>67</v>
      </c>
      <c r="J14688">
        <v>9.2964478723424296E-2</v>
      </c>
      <c r="K14688">
        <f t="shared" si="241"/>
        <v>11</v>
      </c>
    </row>
    <row r="14689" spans="1:11" x14ac:dyDescent="0.2">
      <c r="A14689">
        <v>22</v>
      </c>
      <c r="B14689" t="s">
        <v>86</v>
      </c>
      <c r="C14689" t="s">
        <v>63</v>
      </c>
      <c r="D14689" t="s">
        <v>58</v>
      </c>
      <c r="E14689" t="s">
        <v>68</v>
      </c>
      <c r="F14689" t="s">
        <v>65</v>
      </c>
      <c r="G14689" t="s">
        <v>69</v>
      </c>
      <c r="H14689" t="s">
        <v>62</v>
      </c>
      <c r="I14689" t="s">
        <v>67</v>
      </c>
      <c r="J14689">
        <v>8.1438881106759606E-2</v>
      </c>
      <c r="K14689">
        <f t="shared" si="241"/>
        <v>11</v>
      </c>
    </row>
    <row r="14690" spans="1:11" x14ac:dyDescent="0.2">
      <c r="A14690">
        <v>23</v>
      </c>
      <c r="B14690" t="s">
        <v>86</v>
      </c>
      <c r="C14690" t="s">
        <v>63</v>
      </c>
      <c r="D14690" t="s">
        <v>58</v>
      </c>
      <c r="E14690" t="s">
        <v>68</v>
      </c>
      <c r="F14690" t="s">
        <v>65</v>
      </c>
      <c r="G14690" t="s">
        <v>69</v>
      </c>
      <c r="H14690" t="s">
        <v>62</v>
      </c>
      <c r="I14690" t="s">
        <v>67</v>
      </c>
      <c r="J14690">
        <v>6.7287277776631405E-2</v>
      </c>
      <c r="K14690">
        <f t="shared" si="241"/>
        <v>11</v>
      </c>
    </row>
    <row r="14691" spans="1:11" x14ac:dyDescent="0.2">
      <c r="A14691">
        <v>24</v>
      </c>
      <c r="B14691" t="s">
        <v>86</v>
      </c>
      <c r="C14691" t="s">
        <v>63</v>
      </c>
      <c r="D14691" t="s">
        <v>58</v>
      </c>
      <c r="E14691" t="s">
        <v>68</v>
      </c>
      <c r="F14691" t="s">
        <v>65</v>
      </c>
      <c r="G14691" t="s">
        <v>69</v>
      </c>
      <c r="H14691" t="s">
        <v>62</v>
      </c>
      <c r="I14691" t="s">
        <v>67</v>
      </c>
      <c r="J14691">
        <v>5.2139629706375E-2</v>
      </c>
      <c r="K14691">
        <f t="shared" si="241"/>
        <v>11</v>
      </c>
    </row>
    <row r="14692" spans="1:11" x14ac:dyDescent="0.2">
      <c r="A14692">
        <v>1</v>
      </c>
      <c r="B14692" t="s">
        <v>86</v>
      </c>
      <c r="C14692" t="s">
        <v>57</v>
      </c>
      <c r="D14692" t="s">
        <v>58</v>
      </c>
      <c r="E14692" t="s">
        <v>59</v>
      </c>
      <c r="F14692" t="s">
        <v>60</v>
      </c>
      <c r="G14692" t="s">
        <v>69</v>
      </c>
      <c r="H14692" t="s">
        <v>62</v>
      </c>
      <c r="I14692" t="s">
        <v>67</v>
      </c>
      <c r="J14692">
        <v>2.84032391747015E-2</v>
      </c>
      <c r="K14692">
        <f t="shared" si="241"/>
        <v>11</v>
      </c>
    </row>
    <row r="14693" spans="1:11" x14ac:dyDescent="0.2">
      <c r="A14693">
        <v>2</v>
      </c>
      <c r="B14693" t="s">
        <v>86</v>
      </c>
      <c r="C14693" t="s">
        <v>57</v>
      </c>
      <c r="D14693" t="s">
        <v>58</v>
      </c>
      <c r="E14693" t="s">
        <v>59</v>
      </c>
      <c r="F14693" t="s">
        <v>60</v>
      </c>
      <c r="G14693" t="s">
        <v>69</v>
      </c>
      <c r="H14693" t="s">
        <v>62</v>
      </c>
      <c r="I14693" t="s">
        <v>67</v>
      </c>
      <c r="J14693">
        <v>7.3555766199814004E-3</v>
      </c>
      <c r="K14693">
        <f t="shared" si="241"/>
        <v>11</v>
      </c>
    </row>
    <row r="14694" spans="1:11" x14ac:dyDescent="0.2">
      <c r="A14694">
        <v>3</v>
      </c>
      <c r="B14694" t="s">
        <v>86</v>
      </c>
      <c r="C14694" t="s">
        <v>57</v>
      </c>
      <c r="D14694" t="s">
        <v>58</v>
      </c>
      <c r="E14694" t="s">
        <v>59</v>
      </c>
      <c r="F14694" t="s">
        <v>60</v>
      </c>
      <c r="G14694" t="s">
        <v>69</v>
      </c>
      <c r="H14694" t="s">
        <v>62</v>
      </c>
      <c r="I14694" t="s">
        <v>67</v>
      </c>
      <c r="J14694">
        <v>1.94888267658533E-3</v>
      </c>
      <c r="K14694">
        <f t="shared" si="241"/>
        <v>11</v>
      </c>
    </row>
    <row r="14695" spans="1:11" x14ac:dyDescent="0.2">
      <c r="A14695">
        <v>4</v>
      </c>
      <c r="B14695" t="s">
        <v>86</v>
      </c>
      <c r="C14695" t="s">
        <v>57</v>
      </c>
      <c r="D14695" t="s">
        <v>58</v>
      </c>
      <c r="E14695" t="s">
        <v>59</v>
      </c>
      <c r="F14695" t="s">
        <v>60</v>
      </c>
      <c r="G14695" t="s">
        <v>69</v>
      </c>
      <c r="H14695" t="s">
        <v>62</v>
      </c>
      <c r="I14695" t="s">
        <v>67</v>
      </c>
      <c r="J14695">
        <v>1.04908832904438E-3</v>
      </c>
      <c r="K14695">
        <f t="shared" si="241"/>
        <v>11</v>
      </c>
    </row>
    <row r="14696" spans="1:11" x14ac:dyDescent="0.2">
      <c r="A14696">
        <v>5</v>
      </c>
      <c r="B14696" t="s">
        <v>86</v>
      </c>
      <c r="C14696" t="s">
        <v>57</v>
      </c>
      <c r="D14696" t="s">
        <v>58</v>
      </c>
      <c r="E14696" t="s">
        <v>59</v>
      </c>
      <c r="F14696" t="s">
        <v>60</v>
      </c>
      <c r="G14696" t="s">
        <v>69</v>
      </c>
      <c r="H14696" t="s">
        <v>62</v>
      </c>
      <c r="I14696" t="s">
        <v>67</v>
      </c>
      <c r="J14696">
        <v>1.2851547994424601E-3</v>
      </c>
      <c r="K14696">
        <f t="shared" si="241"/>
        <v>11</v>
      </c>
    </row>
    <row r="14697" spans="1:11" x14ac:dyDescent="0.2">
      <c r="A14697">
        <v>6</v>
      </c>
      <c r="B14697" t="s">
        <v>86</v>
      </c>
      <c r="C14697" t="s">
        <v>57</v>
      </c>
      <c r="D14697" t="s">
        <v>58</v>
      </c>
      <c r="E14697" t="s">
        <v>59</v>
      </c>
      <c r="F14697" t="s">
        <v>60</v>
      </c>
      <c r="G14697" t="s">
        <v>69</v>
      </c>
      <c r="H14697" t="s">
        <v>62</v>
      </c>
      <c r="I14697" t="s">
        <v>67</v>
      </c>
      <c r="J14697">
        <v>1.4461563981499499E-3</v>
      </c>
      <c r="K14697">
        <f t="shared" si="241"/>
        <v>11</v>
      </c>
    </row>
    <row r="14698" spans="1:11" x14ac:dyDescent="0.2">
      <c r="A14698">
        <v>7</v>
      </c>
      <c r="B14698" t="s">
        <v>86</v>
      </c>
      <c r="C14698" t="s">
        <v>57</v>
      </c>
      <c r="D14698" t="s">
        <v>58</v>
      </c>
      <c r="E14698" t="s">
        <v>59</v>
      </c>
      <c r="F14698" t="s">
        <v>60</v>
      </c>
      <c r="G14698" t="s">
        <v>69</v>
      </c>
      <c r="H14698" t="s">
        <v>62</v>
      </c>
      <c r="I14698" t="s">
        <v>67</v>
      </c>
      <c r="J14698">
        <v>2.8005663017051201E-3</v>
      </c>
      <c r="K14698">
        <f t="shared" si="241"/>
        <v>11</v>
      </c>
    </row>
    <row r="14699" spans="1:11" x14ac:dyDescent="0.2">
      <c r="A14699">
        <v>8</v>
      </c>
      <c r="B14699" t="s">
        <v>86</v>
      </c>
      <c r="C14699" t="s">
        <v>57</v>
      </c>
      <c r="D14699" t="s">
        <v>58</v>
      </c>
      <c r="E14699" t="s">
        <v>59</v>
      </c>
      <c r="F14699" t="s">
        <v>60</v>
      </c>
      <c r="G14699" t="s">
        <v>69</v>
      </c>
      <c r="H14699" t="s">
        <v>62</v>
      </c>
      <c r="I14699" t="s">
        <v>67</v>
      </c>
      <c r="J14699">
        <v>3.6365210734664302E-3</v>
      </c>
      <c r="K14699">
        <f t="shared" si="241"/>
        <v>11</v>
      </c>
    </row>
    <row r="14700" spans="1:11" x14ac:dyDescent="0.2">
      <c r="A14700">
        <v>9</v>
      </c>
      <c r="B14700" t="s">
        <v>86</v>
      </c>
      <c r="C14700" t="s">
        <v>57</v>
      </c>
      <c r="D14700" t="s">
        <v>58</v>
      </c>
      <c r="E14700" t="s">
        <v>59</v>
      </c>
      <c r="F14700" t="s">
        <v>60</v>
      </c>
      <c r="G14700" t="s">
        <v>69</v>
      </c>
      <c r="H14700" t="s">
        <v>62</v>
      </c>
      <c r="I14700" t="s">
        <v>67</v>
      </c>
      <c r="J14700">
        <v>5.9741936269796202E-3</v>
      </c>
      <c r="K14700">
        <f t="shared" si="241"/>
        <v>11</v>
      </c>
    </row>
    <row r="14701" spans="1:11" x14ac:dyDescent="0.2">
      <c r="A14701">
        <v>10</v>
      </c>
      <c r="B14701" t="s">
        <v>86</v>
      </c>
      <c r="C14701" t="s">
        <v>57</v>
      </c>
      <c r="D14701" t="s">
        <v>58</v>
      </c>
      <c r="E14701" t="s">
        <v>59</v>
      </c>
      <c r="F14701" t="s">
        <v>60</v>
      </c>
      <c r="G14701" t="s">
        <v>69</v>
      </c>
      <c r="H14701" t="s">
        <v>62</v>
      </c>
      <c r="I14701" t="s">
        <v>67</v>
      </c>
      <c r="J14701">
        <v>8.6412986484340898E-3</v>
      </c>
      <c r="K14701">
        <f t="shared" si="241"/>
        <v>11</v>
      </c>
    </row>
    <row r="14702" spans="1:11" x14ac:dyDescent="0.2">
      <c r="A14702">
        <v>11</v>
      </c>
      <c r="B14702" t="s">
        <v>86</v>
      </c>
      <c r="C14702" t="s">
        <v>57</v>
      </c>
      <c r="D14702" t="s">
        <v>58</v>
      </c>
      <c r="E14702" t="s">
        <v>59</v>
      </c>
      <c r="F14702" t="s">
        <v>60</v>
      </c>
      <c r="G14702" t="s">
        <v>69</v>
      </c>
      <c r="H14702" t="s">
        <v>62</v>
      </c>
      <c r="I14702" t="s">
        <v>67</v>
      </c>
      <c r="J14702">
        <v>1.05374605955909E-2</v>
      </c>
      <c r="K14702">
        <f t="shared" si="241"/>
        <v>11</v>
      </c>
    </row>
    <row r="14703" spans="1:11" x14ac:dyDescent="0.2">
      <c r="A14703">
        <v>12</v>
      </c>
      <c r="B14703" t="s">
        <v>86</v>
      </c>
      <c r="C14703" t="s">
        <v>57</v>
      </c>
      <c r="D14703" t="s">
        <v>58</v>
      </c>
      <c r="E14703" t="s">
        <v>59</v>
      </c>
      <c r="F14703" t="s">
        <v>60</v>
      </c>
      <c r="G14703" t="s">
        <v>69</v>
      </c>
      <c r="H14703" t="s">
        <v>62</v>
      </c>
      <c r="I14703" t="s">
        <v>67</v>
      </c>
      <c r="J14703">
        <v>1.21965481116843E-2</v>
      </c>
      <c r="K14703">
        <f t="shared" si="241"/>
        <v>11</v>
      </c>
    </row>
    <row r="14704" spans="1:11" x14ac:dyDescent="0.2">
      <c r="A14704">
        <v>13</v>
      </c>
      <c r="B14704" t="s">
        <v>86</v>
      </c>
      <c r="C14704" t="s">
        <v>57</v>
      </c>
      <c r="D14704" t="s">
        <v>58</v>
      </c>
      <c r="E14704" t="s">
        <v>59</v>
      </c>
      <c r="F14704" t="s">
        <v>60</v>
      </c>
      <c r="G14704" t="s">
        <v>69</v>
      </c>
      <c r="H14704" t="s">
        <v>62</v>
      </c>
      <c r="I14704" t="s">
        <v>67</v>
      </c>
      <c r="J14704">
        <v>1.40139644744935E-2</v>
      </c>
      <c r="K14704">
        <f t="shared" si="241"/>
        <v>11</v>
      </c>
    </row>
    <row r="14705" spans="1:11" x14ac:dyDescent="0.2">
      <c r="A14705">
        <v>14</v>
      </c>
      <c r="B14705" t="s">
        <v>86</v>
      </c>
      <c r="C14705" t="s">
        <v>57</v>
      </c>
      <c r="D14705" t="s">
        <v>58</v>
      </c>
      <c r="E14705" t="s">
        <v>59</v>
      </c>
      <c r="F14705" t="s">
        <v>60</v>
      </c>
      <c r="G14705" t="s">
        <v>69</v>
      </c>
      <c r="H14705" t="s">
        <v>62</v>
      </c>
      <c r="I14705" t="s">
        <v>67</v>
      </c>
      <c r="J14705">
        <v>2.0226757485719001E-2</v>
      </c>
      <c r="K14705">
        <f t="shared" si="241"/>
        <v>11</v>
      </c>
    </row>
    <row r="14706" spans="1:11" x14ac:dyDescent="0.2">
      <c r="A14706">
        <v>15</v>
      </c>
      <c r="B14706" t="s">
        <v>86</v>
      </c>
      <c r="C14706" t="s">
        <v>57</v>
      </c>
      <c r="D14706" t="s">
        <v>58</v>
      </c>
      <c r="E14706" t="s">
        <v>59</v>
      </c>
      <c r="F14706" t="s">
        <v>60</v>
      </c>
      <c r="G14706" t="s">
        <v>69</v>
      </c>
      <c r="H14706" t="s">
        <v>62</v>
      </c>
      <c r="I14706" t="s">
        <v>67</v>
      </c>
      <c r="J14706">
        <v>3.2609696946865101E-2</v>
      </c>
      <c r="K14706">
        <f t="shared" si="241"/>
        <v>11</v>
      </c>
    </row>
    <row r="14707" spans="1:11" x14ac:dyDescent="0.2">
      <c r="A14707">
        <v>16</v>
      </c>
      <c r="B14707" t="s">
        <v>86</v>
      </c>
      <c r="C14707" t="s">
        <v>57</v>
      </c>
      <c r="D14707" t="s">
        <v>58</v>
      </c>
      <c r="E14707" t="s">
        <v>59</v>
      </c>
      <c r="F14707" t="s">
        <v>60</v>
      </c>
      <c r="G14707" t="s">
        <v>69</v>
      </c>
      <c r="H14707" t="s">
        <v>62</v>
      </c>
      <c r="I14707" t="s">
        <v>67</v>
      </c>
      <c r="J14707">
        <v>5.4855746478519499E-2</v>
      </c>
      <c r="K14707">
        <f t="shared" si="241"/>
        <v>11</v>
      </c>
    </row>
    <row r="14708" spans="1:11" x14ac:dyDescent="0.2">
      <c r="A14708">
        <v>17</v>
      </c>
      <c r="B14708" t="s">
        <v>86</v>
      </c>
      <c r="C14708" t="s">
        <v>57</v>
      </c>
      <c r="D14708" t="s">
        <v>58</v>
      </c>
      <c r="E14708" t="s">
        <v>59</v>
      </c>
      <c r="F14708" t="s">
        <v>60</v>
      </c>
      <c r="G14708" t="s">
        <v>69</v>
      </c>
      <c r="H14708" t="s">
        <v>62</v>
      </c>
      <c r="I14708" t="s">
        <v>67</v>
      </c>
      <c r="J14708">
        <v>8.2348935529298603E-2</v>
      </c>
      <c r="K14708">
        <f t="shared" si="241"/>
        <v>11</v>
      </c>
    </row>
    <row r="14709" spans="1:11" x14ac:dyDescent="0.2">
      <c r="A14709">
        <v>18</v>
      </c>
      <c r="B14709" t="s">
        <v>86</v>
      </c>
      <c r="C14709" t="s">
        <v>57</v>
      </c>
      <c r="D14709" t="s">
        <v>58</v>
      </c>
      <c r="E14709" t="s">
        <v>59</v>
      </c>
      <c r="F14709" t="s">
        <v>60</v>
      </c>
      <c r="G14709" t="s">
        <v>69</v>
      </c>
      <c r="H14709" t="s">
        <v>62</v>
      </c>
      <c r="I14709" t="s">
        <v>67</v>
      </c>
      <c r="J14709">
        <v>0.105767453018817</v>
      </c>
      <c r="K14709">
        <f t="shared" si="241"/>
        <v>11</v>
      </c>
    </row>
    <row r="14710" spans="1:11" x14ac:dyDescent="0.2">
      <c r="A14710">
        <v>19</v>
      </c>
      <c r="B14710" t="s">
        <v>86</v>
      </c>
      <c r="C14710" t="s">
        <v>57</v>
      </c>
      <c r="D14710" t="s">
        <v>58</v>
      </c>
      <c r="E14710" t="s">
        <v>59</v>
      </c>
      <c r="F14710" t="s">
        <v>60</v>
      </c>
      <c r="G14710" t="s">
        <v>69</v>
      </c>
      <c r="H14710" t="s">
        <v>62</v>
      </c>
      <c r="I14710" t="s">
        <v>67</v>
      </c>
      <c r="J14710">
        <v>0.117667313399338</v>
      </c>
      <c r="K14710">
        <f t="shared" si="241"/>
        <v>11</v>
      </c>
    </row>
    <row r="14711" spans="1:11" x14ac:dyDescent="0.2">
      <c r="A14711">
        <v>20</v>
      </c>
      <c r="B14711" t="s">
        <v>86</v>
      </c>
      <c r="C14711" t="s">
        <v>57</v>
      </c>
      <c r="D14711" t="s">
        <v>58</v>
      </c>
      <c r="E14711" t="s">
        <v>59</v>
      </c>
      <c r="F14711" t="s">
        <v>60</v>
      </c>
      <c r="G14711" t="s">
        <v>69</v>
      </c>
      <c r="H14711" t="s">
        <v>62</v>
      </c>
      <c r="I14711" t="s">
        <v>67</v>
      </c>
      <c r="J14711">
        <v>0.121408796015605</v>
      </c>
      <c r="K14711">
        <f t="shared" si="241"/>
        <v>11</v>
      </c>
    </row>
    <row r="14712" spans="1:11" x14ac:dyDescent="0.2">
      <c r="A14712">
        <v>21</v>
      </c>
      <c r="B14712" t="s">
        <v>86</v>
      </c>
      <c r="C14712" t="s">
        <v>57</v>
      </c>
      <c r="D14712" t="s">
        <v>58</v>
      </c>
      <c r="E14712" t="s">
        <v>59</v>
      </c>
      <c r="F14712" t="s">
        <v>60</v>
      </c>
      <c r="G14712" t="s">
        <v>69</v>
      </c>
      <c r="H14712" t="s">
        <v>62</v>
      </c>
      <c r="I14712" t="s">
        <v>67</v>
      </c>
      <c r="J14712">
        <v>0.12304842566721701</v>
      </c>
      <c r="K14712">
        <f t="shared" si="241"/>
        <v>11</v>
      </c>
    </row>
    <row r="14713" spans="1:11" x14ac:dyDescent="0.2">
      <c r="A14713">
        <v>22</v>
      </c>
      <c r="B14713" t="s">
        <v>86</v>
      </c>
      <c r="C14713" t="s">
        <v>57</v>
      </c>
      <c r="D14713" t="s">
        <v>58</v>
      </c>
      <c r="E14713" t="s">
        <v>59</v>
      </c>
      <c r="F14713" t="s">
        <v>60</v>
      </c>
      <c r="G14713" t="s">
        <v>69</v>
      </c>
      <c r="H14713" t="s">
        <v>62</v>
      </c>
      <c r="I14713" t="s">
        <v>67</v>
      </c>
      <c r="J14713">
        <v>0.108086712025297</v>
      </c>
      <c r="K14713">
        <f t="shared" si="241"/>
        <v>11</v>
      </c>
    </row>
    <row r="14714" spans="1:11" x14ac:dyDescent="0.2">
      <c r="A14714">
        <v>23</v>
      </c>
      <c r="B14714" t="s">
        <v>86</v>
      </c>
      <c r="C14714" t="s">
        <v>57</v>
      </c>
      <c r="D14714" t="s">
        <v>58</v>
      </c>
      <c r="E14714" t="s">
        <v>59</v>
      </c>
      <c r="F14714" t="s">
        <v>60</v>
      </c>
      <c r="G14714" t="s">
        <v>69</v>
      </c>
      <c r="H14714" t="s">
        <v>62</v>
      </c>
      <c r="I14714" t="s">
        <v>67</v>
      </c>
      <c r="J14714">
        <v>8.0527432638583404E-2</v>
      </c>
      <c r="K14714">
        <f t="shared" si="241"/>
        <v>11</v>
      </c>
    </row>
    <row r="14715" spans="1:11" x14ac:dyDescent="0.2">
      <c r="A14715">
        <v>24</v>
      </c>
      <c r="B14715" t="s">
        <v>86</v>
      </c>
      <c r="C14715" t="s">
        <v>57</v>
      </c>
      <c r="D14715" t="s">
        <v>58</v>
      </c>
      <c r="E14715" t="s">
        <v>59</v>
      </c>
      <c r="F14715" t="s">
        <v>60</v>
      </c>
      <c r="G14715" t="s">
        <v>69</v>
      </c>
      <c r="H14715" t="s">
        <v>62</v>
      </c>
      <c r="I14715" t="s">
        <v>67</v>
      </c>
      <c r="J14715">
        <v>5.4164079964477897E-2</v>
      </c>
      <c r="K14715">
        <f t="shared" si="241"/>
        <v>11</v>
      </c>
    </row>
    <row r="14716" spans="1:11" x14ac:dyDescent="0.2">
      <c r="A14716">
        <v>1</v>
      </c>
      <c r="B14716" t="s">
        <v>86</v>
      </c>
      <c r="C14716" t="s">
        <v>63</v>
      </c>
      <c r="D14716" t="s">
        <v>58</v>
      </c>
      <c r="E14716" t="s">
        <v>59</v>
      </c>
      <c r="F14716" t="s">
        <v>60</v>
      </c>
      <c r="G14716" t="s">
        <v>69</v>
      </c>
      <c r="H14716" t="s">
        <v>62</v>
      </c>
      <c r="I14716" t="s">
        <v>67</v>
      </c>
      <c r="J14716">
        <v>3.9336154830534202E-2</v>
      </c>
      <c r="K14716">
        <f t="shared" si="241"/>
        <v>11</v>
      </c>
    </row>
    <row r="14717" spans="1:11" x14ac:dyDescent="0.2">
      <c r="A14717">
        <v>2</v>
      </c>
      <c r="B14717" t="s">
        <v>86</v>
      </c>
      <c r="C14717" t="s">
        <v>63</v>
      </c>
      <c r="D14717" t="s">
        <v>58</v>
      </c>
      <c r="E14717" t="s">
        <v>59</v>
      </c>
      <c r="F14717" t="s">
        <v>60</v>
      </c>
      <c r="G14717" t="s">
        <v>69</v>
      </c>
      <c r="H14717" t="s">
        <v>62</v>
      </c>
      <c r="I14717" t="s">
        <v>67</v>
      </c>
      <c r="J14717">
        <v>1.0264766576806099E-2</v>
      </c>
      <c r="K14717">
        <f t="shared" si="241"/>
        <v>11</v>
      </c>
    </row>
    <row r="14718" spans="1:11" x14ac:dyDescent="0.2">
      <c r="A14718">
        <v>3</v>
      </c>
      <c r="B14718" t="s">
        <v>86</v>
      </c>
      <c r="C14718" t="s">
        <v>63</v>
      </c>
      <c r="D14718" t="s">
        <v>58</v>
      </c>
      <c r="E14718" t="s">
        <v>59</v>
      </c>
      <c r="F14718" t="s">
        <v>60</v>
      </c>
      <c r="G14718" t="s">
        <v>69</v>
      </c>
      <c r="H14718" t="s">
        <v>62</v>
      </c>
      <c r="I14718" t="s">
        <v>67</v>
      </c>
      <c r="J14718">
        <v>2.9558679028106999E-3</v>
      </c>
      <c r="K14718">
        <f t="shared" si="241"/>
        <v>11</v>
      </c>
    </row>
    <row r="14719" spans="1:11" x14ac:dyDescent="0.2">
      <c r="A14719">
        <v>4</v>
      </c>
      <c r="B14719" t="s">
        <v>86</v>
      </c>
      <c r="C14719" t="s">
        <v>63</v>
      </c>
      <c r="D14719" t="s">
        <v>58</v>
      </c>
      <c r="E14719" t="s">
        <v>59</v>
      </c>
      <c r="F14719" t="s">
        <v>60</v>
      </c>
      <c r="G14719" t="s">
        <v>69</v>
      </c>
      <c r="H14719" t="s">
        <v>62</v>
      </c>
      <c r="I14719" t="s">
        <v>67</v>
      </c>
      <c r="J14719">
        <v>2.2797605212955098E-3</v>
      </c>
      <c r="K14719">
        <f t="shared" si="241"/>
        <v>11</v>
      </c>
    </row>
    <row r="14720" spans="1:11" x14ac:dyDescent="0.2">
      <c r="A14720">
        <v>5</v>
      </c>
      <c r="B14720" t="s">
        <v>86</v>
      </c>
      <c r="C14720" t="s">
        <v>63</v>
      </c>
      <c r="D14720" t="s">
        <v>58</v>
      </c>
      <c r="E14720" t="s">
        <v>59</v>
      </c>
      <c r="F14720" t="s">
        <v>60</v>
      </c>
      <c r="G14720" t="s">
        <v>69</v>
      </c>
      <c r="H14720" t="s">
        <v>62</v>
      </c>
      <c r="I14720" t="s">
        <v>67</v>
      </c>
      <c r="J14720">
        <v>3.0090768987435898E-3</v>
      </c>
      <c r="K14720">
        <f t="shared" si="241"/>
        <v>11</v>
      </c>
    </row>
    <row r="14721" spans="1:11" x14ac:dyDescent="0.2">
      <c r="A14721">
        <v>6</v>
      </c>
      <c r="B14721" t="s">
        <v>86</v>
      </c>
      <c r="C14721" t="s">
        <v>63</v>
      </c>
      <c r="D14721" t="s">
        <v>58</v>
      </c>
      <c r="E14721" t="s">
        <v>59</v>
      </c>
      <c r="F14721" t="s">
        <v>60</v>
      </c>
      <c r="G14721" t="s">
        <v>69</v>
      </c>
      <c r="H14721" t="s">
        <v>62</v>
      </c>
      <c r="I14721" t="s">
        <v>67</v>
      </c>
      <c r="J14721">
        <v>2.62571889219675E-3</v>
      </c>
      <c r="K14721">
        <f t="shared" si="241"/>
        <v>11</v>
      </c>
    </row>
    <row r="14722" spans="1:11" x14ac:dyDescent="0.2">
      <c r="A14722">
        <v>7</v>
      </c>
      <c r="B14722" t="s">
        <v>86</v>
      </c>
      <c r="C14722" t="s">
        <v>63</v>
      </c>
      <c r="D14722" t="s">
        <v>58</v>
      </c>
      <c r="E14722" t="s">
        <v>59</v>
      </c>
      <c r="F14722" t="s">
        <v>60</v>
      </c>
      <c r="G14722" t="s">
        <v>69</v>
      </c>
      <c r="H14722" t="s">
        <v>62</v>
      </c>
      <c r="I14722" t="s">
        <v>67</v>
      </c>
      <c r="J14722">
        <v>2.8023182118984001E-3</v>
      </c>
      <c r="K14722">
        <f t="shared" si="241"/>
        <v>11</v>
      </c>
    </row>
    <row r="14723" spans="1:11" x14ac:dyDescent="0.2">
      <c r="A14723">
        <v>8</v>
      </c>
      <c r="B14723" t="s">
        <v>86</v>
      </c>
      <c r="C14723" t="s">
        <v>63</v>
      </c>
      <c r="D14723" t="s">
        <v>58</v>
      </c>
      <c r="E14723" t="s">
        <v>59</v>
      </c>
      <c r="F14723" t="s">
        <v>60</v>
      </c>
      <c r="G14723" t="s">
        <v>69</v>
      </c>
      <c r="H14723" t="s">
        <v>62</v>
      </c>
      <c r="I14723" t="s">
        <v>67</v>
      </c>
      <c r="J14723">
        <v>3.1715410650806201E-3</v>
      </c>
      <c r="K14723">
        <f t="shared" si="241"/>
        <v>11</v>
      </c>
    </row>
    <row r="14724" spans="1:11" x14ac:dyDescent="0.2">
      <c r="A14724">
        <v>9</v>
      </c>
      <c r="B14724" t="s">
        <v>86</v>
      </c>
      <c r="C14724" t="s">
        <v>63</v>
      </c>
      <c r="D14724" t="s">
        <v>58</v>
      </c>
      <c r="E14724" t="s">
        <v>59</v>
      </c>
      <c r="F14724" t="s">
        <v>60</v>
      </c>
      <c r="G14724" t="s">
        <v>69</v>
      </c>
      <c r="H14724" t="s">
        <v>62</v>
      </c>
      <c r="I14724" t="s">
        <v>67</v>
      </c>
      <c r="J14724">
        <v>6.3519681667917396E-3</v>
      </c>
      <c r="K14724">
        <f t="shared" ref="K14724:K14787" si="242">MONTH(1&amp;B14724)</f>
        <v>11</v>
      </c>
    </row>
    <row r="14725" spans="1:11" x14ac:dyDescent="0.2">
      <c r="A14725">
        <v>10</v>
      </c>
      <c r="B14725" t="s">
        <v>86</v>
      </c>
      <c r="C14725" t="s">
        <v>63</v>
      </c>
      <c r="D14725" t="s">
        <v>58</v>
      </c>
      <c r="E14725" t="s">
        <v>59</v>
      </c>
      <c r="F14725" t="s">
        <v>60</v>
      </c>
      <c r="G14725" t="s">
        <v>69</v>
      </c>
      <c r="H14725" t="s">
        <v>62</v>
      </c>
      <c r="I14725" t="s">
        <v>67</v>
      </c>
      <c r="J14725">
        <v>1.1346317698015199E-2</v>
      </c>
      <c r="K14725">
        <f t="shared" si="242"/>
        <v>11</v>
      </c>
    </row>
    <row r="14726" spans="1:11" x14ac:dyDescent="0.2">
      <c r="A14726">
        <v>11</v>
      </c>
      <c r="B14726" t="s">
        <v>86</v>
      </c>
      <c r="C14726" t="s">
        <v>63</v>
      </c>
      <c r="D14726" t="s">
        <v>58</v>
      </c>
      <c r="E14726" t="s">
        <v>59</v>
      </c>
      <c r="F14726" t="s">
        <v>60</v>
      </c>
      <c r="G14726" t="s">
        <v>69</v>
      </c>
      <c r="H14726" t="s">
        <v>62</v>
      </c>
      <c r="I14726" t="s">
        <v>67</v>
      </c>
      <c r="J14726">
        <v>1.9208317294609499E-2</v>
      </c>
      <c r="K14726">
        <f t="shared" si="242"/>
        <v>11</v>
      </c>
    </row>
    <row r="14727" spans="1:11" x14ac:dyDescent="0.2">
      <c r="A14727">
        <v>12</v>
      </c>
      <c r="B14727" t="s">
        <v>86</v>
      </c>
      <c r="C14727" t="s">
        <v>63</v>
      </c>
      <c r="D14727" t="s">
        <v>58</v>
      </c>
      <c r="E14727" t="s">
        <v>59</v>
      </c>
      <c r="F14727" t="s">
        <v>60</v>
      </c>
      <c r="G14727" t="s">
        <v>69</v>
      </c>
      <c r="H14727" t="s">
        <v>62</v>
      </c>
      <c r="I14727" t="s">
        <v>67</v>
      </c>
      <c r="J14727">
        <v>2.2295178228953699E-2</v>
      </c>
      <c r="K14727">
        <f t="shared" si="242"/>
        <v>11</v>
      </c>
    </row>
    <row r="14728" spans="1:11" x14ac:dyDescent="0.2">
      <c r="A14728">
        <v>13</v>
      </c>
      <c r="B14728" t="s">
        <v>86</v>
      </c>
      <c r="C14728" t="s">
        <v>63</v>
      </c>
      <c r="D14728" t="s">
        <v>58</v>
      </c>
      <c r="E14728" t="s">
        <v>59</v>
      </c>
      <c r="F14728" t="s">
        <v>60</v>
      </c>
      <c r="G14728" t="s">
        <v>69</v>
      </c>
      <c r="H14728" t="s">
        <v>62</v>
      </c>
      <c r="I14728" t="s">
        <v>67</v>
      </c>
      <c r="J14728">
        <v>2.8737738441775299E-2</v>
      </c>
      <c r="K14728">
        <f t="shared" si="242"/>
        <v>11</v>
      </c>
    </row>
    <row r="14729" spans="1:11" x14ac:dyDescent="0.2">
      <c r="A14729">
        <v>14</v>
      </c>
      <c r="B14729" t="s">
        <v>86</v>
      </c>
      <c r="C14729" t="s">
        <v>63</v>
      </c>
      <c r="D14729" t="s">
        <v>58</v>
      </c>
      <c r="E14729" t="s">
        <v>59</v>
      </c>
      <c r="F14729" t="s">
        <v>60</v>
      </c>
      <c r="G14729" t="s">
        <v>69</v>
      </c>
      <c r="H14729" t="s">
        <v>62</v>
      </c>
      <c r="I14729" t="s">
        <v>67</v>
      </c>
      <c r="J14729">
        <v>2.7692764994917799E-2</v>
      </c>
      <c r="K14729">
        <f t="shared" si="242"/>
        <v>11</v>
      </c>
    </row>
    <row r="14730" spans="1:11" x14ac:dyDescent="0.2">
      <c r="A14730">
        <v>15</v>
      </c>
      <c r="B14730" t="s">
        <v>86</v>
      </c>
      <c r="C14730" t="s">
        <v>63</v>
      </c>
      <c r="D14730" t="s">
        <v>58</v>
      </c>
      <c r="E14730" t="s">
        <v>59</v>
      </c>
      <c r="F14730" t="s">
        <v>60</v>
      </c>
      <c r="G14730" t="s">
        <v>69</v>
      </c>
      <c r="H14730" t="s">
        <v>62</v>
      </c>
      <c r="I14730" t="s">
        <v>67</v>
      </c>
      <c r="J14730">
        <v>3.5351066079950297E-2</v>
      </c>
      <c r="K14730">
        <f t="shared" si="242"/>
        <v>11</v>
      </c>
    </row>
    <row r="14731" spans="1:11" x14ac:dyDescent="0.2">
      <c r="A14731">
        <v>16</v>
      </c>
      <c r="B14731" t="s">
        <v>86</v>
      </c>
      <c r="C14731" t="s">
        <v>63</v>
      </c>
      <c r="D14731" t="s">
        <v>58</v>
      </c>
      <c r="E14731" t="s">
        <v>59</v>
      </c>
      <c r="F14731" t="s">
        <v>60</v>
      </c>
      <c r="G14731" t="s">
        <v>69</v>
      </c>
      <c r="H14731" t="s">
        <v>62</v>
      </c>
      <c r="I14731" t="s">
        <v>67</v>
      </c>
      <c r="J14731">
        <v>4.6372417302024099E-2</v>
      </c>
      <c r="K14731">
        <f t="shared" si="242"/>
        <v>11</v>
      </c>
    </row>
    <row r="14732" spans="1:11" x14ac:dyDescent="0.2">
      <c r="A14732">
        <v>17</v>
      </c>
      <c r="B14732" t="s">
        <v>86</v>
      </c>
      <c r="C14732" t="s">
        <v>63</v>
      </c>
      <c r="D14732" t="s">
        <v>58</v>
      </c>
      <c r="E14732" t="s">
        <v>59</v>
      </c>
      <c r="F14732" t="s">
        <v>60</v>
      </c>
      <c r="G14732" t="s">
        <v>69</v>
      </c>
      <c r="H14732" t="s">
        <v>62</v>
      </c>
      <c r="I14732" t="s">
        <v>67</v>
      </c>
      <c r="J14732">
        <v>6.8156248487103194E-2</v>
      </c>
      <c r="K14732">
        <f t="shared" si="242"/>
        <v>11</v>
      </c>
    </row>
    <row r="14733" spans="1:11" x14ac:dyDescent="0.2">
      <c r="A14733">
        <v>18</v>
      </c>
      <c r="B14733" t="s">
        <v>86</v>
      </c>
      <c r="C14733" t="s">
        <v>63</v>
      </c>
      <c r="D14733" t="s">
        <v>58</v>
      </c>
      <c r="E14733" t="s">
        <v>59</v>
      </c>
      <c r="F14733" t="s">
        <v>60</v>
      </c>
      <c r="G14733" t="s">
        <v>69</v>
      </c>
      <c r="H14733" t="s">
        <v>62</v>
      </c>
      <c r="I14733" t="s">
        <v>67</v>
      </c>
      <c r="J14733">
        <v>8.6792622672643205E-2</v>
      </c>
      <c r="K14733">
        <f t="shared" si="242"/>
        <v>11</v>
      </c>
    </row>
    <row r="14734" spans="1:11" x14ac:dyDescent="0.2">
      <c r="A14734">
        <v>19</v>
      </c>
      <c r="B14734" t="s">
        <v>86</v>
      </c>
      <c r="C14734" t="s">
        <v>63</v>
      </c>
      <c r="D14734" t="s">
        <v>58</v>
      </c>
      <c r="E14734" t="s">
        <v>59</v>
      </c>
      <c r="F14734" t="s">
        <v>60</v>
      </c>
      <c r="G14734" t="s">
        <v>69</v>
      </c>
      <c r="H14734" t="s">
        <v>62</v>
      </c>
      <c r="I14734" t="s">
        <v>67</v>
      </c>
      <c r="J14734">
        <v>0.104539982028271</v>
      </c>
      <c r="K14734">
        <f t="shared" si="242"/>
        <v>11</v>
      </c>
    </row>
    <row r="14735" spans="1:11" x14ac:dyDescent="0.2">
      <c r="A14735">
        <v>20</v>
      </c>
      <c r="B14735" t="s">
        <v>86</v>
      </c>
      <c r="C14735" t="s">
        <v>63</v>
      </c>
      <c r="D14735" t="s">
        <v>58</v>
      </c>
      <c r="E14735" t="s">
        <v>59</v>
      </c>
      <c r="F14735" t="s">
        <v>60</v>
      </c>
      <c r="G14735" t="s">
        <v>69</v>
      </c>
      <c r="H14735" t="s">
        <v>62</v>
      </c>
      <c r="I14735" t="s">
        <v>67</v>
      </c>
      <c r="J14735">
        <v>0.104361546480047</v>
      </c>
      <c r="K14735">
        <f t="shared" si="242"/>
        <v>11</v>
      </c>
    </row>
    <row r="14736" spans="1:11" x14ac:dyDescent="0.2">
      <c r="A14736">
        <v>21</v>
      </c>
      <c r="B14736" t="s">
        <v>86</v>
      </c>
      <c r="C14736" t="s">
        <v>63</v>
      </c>
      <c r="D14736" t="s">
        <v>58</v>
      </c>
      <c r="E14736" t="s">
        <v>59</v>
      </c>
      <c r="F14736" t="s">
        <v>60</v>
      </c>
      <c r="G14736" t="s">
        <v>69</v>
      </c>
      <c r="H14736" t="s">
        <v>62</v>
      </c>
      <c r="I14736" t="s">
        <v>67</v>
      </c>
      <c r="J14736">
        <v>0.106367413372165</v>
      </c>
      <c r="K14736">
        <f t="shared" si="242"/>
        <v>11</v>
      </c>
    </row>
    <row r="14737" spans="1:11" x14ac:dyDescent="0.2">
      <c r="A14737">
        <v>22</v>
      </c>
      <c r="B14737" t="s">
        <v>86</v>
      </c>
      <c r="C14737" t="s">
        <v>63</v>
      </c>
      <c r="D14737" t="s">
        <v>58</v>
      </c>
      <c r="E14737" t="s">
        <v>59</v>
      </c>
      <c r="F14737" t="s">
        <v>60</v>
      </c>
      <c r="G14737" t="s">
        <v>69</v>
      </c>
      <c r="H14737" t="s">
        <v>62</v>
      </c>
      <c r="I14737" t="s">
        <v>67</v>
      </c>
      <c r="J14737">
        <v>0.103818903783282</v>
      </c>
      <c r="K14737">
        <f t="shared" si="242"/>
        <v>11</v>
      </c>
    </row>
    <row r="14738" spans="1:11" x14ac:dyDescent="0.2">
      <c r="A14738">
        <v>23</v>
      </c>
      <c r="B14738" t="s">
        <v>86</v>
      </c>
      <c r="C14738" t="s">
        <v>63</v>
      </c>
      <c r="D14738" t="s">
        <v>58</v>
      </c>
      <c r="E14738" t="s">
        <v>59</v>
      </c>
      <c r="F14738" t="s">
        <v>60</v>
      </c>
      <c r="G14738" t="s">
        <v>69</v>
      </c>
      <c r="H14738" t="s">
        <v>62</v>
      </c>
      <c r="I14738" t="s">
        <v>67</v>
      </c>
      <c r="J14738">
        <v>9.2522444019176905E-2</v>
      </c>
      <c r="K14738">
        <f t="shared" si="242"/>
        <v>11</v>
      </c>
    </row>
    <row r="14739" spans="1:11" x14ac:dyDescent="0.2">
      <c r="A14739">
        <v>24</v>
      </c>
      <c r="B14739" t="s">
        <v>86</v>
      </c>
      <c r="C14739" t="s">
        <v>63</v>
      </c>
      <c r="D14739" t="s">
        <v>58</v>
      </c>
      <c r="E14739" t="s">
        <v>59</v>
      </c>
      <c r="F14739" t="s">
        <v>60</v>
      </c>
      <c r="G14739" t="s">
        <v>69</v>
      </c>
      <c r="H14739" t="s">
        <v>62</v>
      </c>
      <c r="I14739" t="s">
        <v>67</v>
      </c>
      <c r="J14739">
        <v>6.9639866050906496E-2</v>
      </c>
      <c r="K14739">
        <f t="shared" si="242"/>
        <v>11</v>
      </c>
    </row>
    <row r="14740" spans="1:11" x14ac:dyDescent="0.2">
      <c r="A14740">
        <v>1</v>
      </c>
      <c r="B14740" t="s">
        <v>86</v>
      </c>
      <c r="C14740" t="s">
        <v>57</v>
      </c>
      <c r="D14740" t="s">
        <v>58</v>
      </c>
      <c r="E14740" t="s">
        <v>68</v>
      </c>
      <c r="F14740" t="s">
        <v>60</v>
      </c>
      <c r="G14740" t="s">
        <v>70</v>
      </c>
      <c r="H14740" t="s">
        <v>71</v>
      </c>
      <c r="I14740" t="s">
        <v>67</v>
      </c>
      <c r="J14740">
        <v>2.3736155516452601E-2</v>
      </c>
      <c r="K14740">
        <f t="shared" si="242"/>
        <v>11</v>
      </c>
    </row>
    <row r="14741" spans="1:11" x14ac:dyDescent="0.2">
      <c r="A14741">
        <v>2</v>
      </c>
      <c r="B14741" t="s">
        <v>86</v>
      </c>
      <c r="C14741" t="s">
        <v>57</v>
      </c>
      <c r="D14741" t="s">
        <v>58</v>
      </c>
      <c r="E14741" t="s">
        <v>68</v>
      </c>
      <c r="F14741" t="s">
        <v>60</v>
      </c>
      <c r="G14741" t="s">
        <v>70</v>
      </c>
      <c r="H14741" t="s">
        <v>71</v>
      </c>
      <c r="I14741" t="s">
        <v>67</v>
      </c>
      <c r="J14741">
        <v>6.47114444822943E-3</v>
      </c>
      <c r="K14741">
        <f t="shared" si="242"/>
        <v>11</v>
      </c>
    </row>
    <row r="14742" spans="1:11" x14ac:dyDescent="0.2">
      <c r="A14742">
        <v>3</v>
      </c>
      <c r="B14742" t="s">
        <v>86</v>
      </c>
      <c r="C14742" t="s">
        <v>57</v>
      </c>
      <c r="D14742" t="s">
        <v>58</v>
      </c>
      <c r="E14742" t="s">
        <v>68</v>
      </c>
      <c r="F14742" t="s">
        <v>60</v>
      </c>
      <c r="G14742" t="s">
        <v>70</v>
      </c>
      <c r="H14742" t="s">
        <v>71</v>
      </c>
      <c r="I14742" t="s">
        <v>67</v>
      </c>
      <c r="J14742">
        <v>1.26884946544092E-3</v>
      </c>
      <c r="K14742">
        <f t="shared" si="242"/>
        <v>11</v>
      </c>
    </row>
    <row r="14743" spans="1:11" x14ac:dyDescent="0.2">
      <c r="A14743">
        <v>4</v>
      </c>
      <c r="B14743" t="s">
        <v>86</v>
      </c>
      <c r="C14743" t="s">
        <v>57</v>
      </c>
      <c r="D14743" t="s">
        <v>58</v>
      </c>
      <c r="E14743" t="s">
        <v>68</v>
      </c>
      <c r="F14743" t="s">
        <v>60</v>
      </c>
      <c r="G14743" t="s">
        <v>70</v>
      </c>
      <c r="H14743" t="s">
        <v>71</v>
      </c>
      <c r="I14743" t="s">
        <v>67</v>
      </c>
      <c r="J14743" s="3">
        <v>5.3169169742540003E-4</v>
      </c>
      <c r="K14743">
        <f t="shared" si="242"/>
        <v>11</v>
      </c>
    </row>
    <row r="14744" spans="1:11" x14ac:dyDescent="0.2">
      <c r="A14744">
        <v>5</v>
      </c>
      <c r="B14744" t="s">
        <v>86</v>
      </c>
      <c r="C14744" t="s">
        <v>57</v>
      </c>
      <c r="D14744" t="s">
        <v>58</v>
      </c>
      <c r="E14744" t="s">
        <v>68</v>
      </c>
      <c r="F14744" t="s">
        <v>60</v>
      </c>
      <c r="G14744" t="s">
        <v>70</v>
      </c>
      <c r="H14744" t="s">
        <v>71</v>
      </c>
      <c r="I14744" t="s">
        <v>67</v>
      </c>
      <c r="J14744" s="3">
        <v>3.9763849255953398E-4</v>
      </c>
      <c r="K14744">
        <f t="shared" si="242"/>
        <v>11</v>
      </c>
    </row>
    <row r="14745" spans="1:11" x14ac:dyDescent="0.2">
      <c r="A14745">
        <v>6</v>
      </c>
      <c r="B14745" t="s">
        <v>86</v>
      </c>
      <c r="C14745" t="s">
        <v>57</v>
      </c>
      <c r="D14745" t="s">
        <v>58</v>
      </c>
      <c r="E14745" t="s">
        <v>68</v>
      </c>
      <c r="F14745" t="s">
        <v>60</v>
      </c>
      <c r="G14745" t="s">
        <v>70</v>
      </c>
      <c r="H14745" t="s">
        <v>71</v>
      </c>
      <c r="I14745" t="s">
        <v>67</v>
      </c>
      <c r="J14745" s="3">
        <v>5.8495580996907397E-4</v>
      </c>
      <c r="K14745">
        <f t="shared" si="242"/>
        <v>11</v>
      </c>
    </row>
    <row r="14746" spans="1:11" x14ac:dyDescent="0.2">
      <c r="A14746">
        <v>7</v>
      </c>
      <c r="B14746" t="s">
        <v>86</v>
      </c>
      <c r="C14746" t="s">
        <v>57</v>
      </c>
      <c r="D14746" t="s">
        <v>58</v>
      </c>
      <c r="E14746" t="s">
        <v>68</v>
      </c>
      <c r="F14746" t="s">
        <v>60</v>
      </c>
      <c r="G14746" t="s">
        <v>70</v>
      </c>
      <c r="H14746" t="s">
        <v>71</v>
      </c>
      <c r="I14746" t="s">
        <v>67</v>
      </c>
      <c r="J14746">
        <v>1.8163709354471699E-3</v>
      </c>
      <c r="K14746">
        <f t="shared" si="242"/>
        <v>11</v>
      </c>
    </row>
    <row r="14747" spans="1:11" x14ac:dyDescent="0.2">
      <c r="A14747">
        <v>8</v>
      </c>
      <c r="B14747" t="s">
        <v>86</v>
      </c>
      <c r="C14747" t="s">
        <v>57</v>
      </c>
      <c r="D14747" t="s">
        <v>58</v>
      </c>
      <c r="E14747" t="s">
        <v>68</v>
      </c>
      <c r="F14747" t="s">
        <v>60</v>
      </c>
      <c r="G14747" t="s">
        <v>70</v>
      </c>
      <c r="H14747" t="s">
        <v>71</v>
      </c>
      <c r="I14747" t="s">
        <v>67</v>
      </c>
      <c r="J14747">
        <v>5.4971265218988598E-3</v>
      </c>
      <c r="K14747">
        <f t="shared" si="242"/>
        <v>11</v>
      </c>
    </row>
    <row r="14748" spans="1:11" x14ac:dyDescent="0.2">
      <c r="A14748">
        <v>9</v>
      </c>
      <c r="B14748" t="s">
        <v>86</v>
      </c>
      <c r="C14748" t="s">
        <v>57</v>
      </c>
      <c r="D14748" t="s">
        <v>58</v>
      </c>
      <c r="E14748" t="s">
        <v>68</v>
      </c>
      <c r="F14748" t="s">
        <v>60</v>
      </c>
      <c r="G14748" t="s">
        <v>70</v>
      </c>
      <c r="H14748" t="s">
        <v>71</v>
      </c>
      <c r="I14748" t="s">
        <v>67</v>
      </c>
      <c r="J14748">
        <v>1.0583197733117999E-2</v>
      </c>
      <c r="K14748">
        <f t="shared" si="242"/>
        <v>11</v>
      </c>
    </row>
    <row r="14749" spans="1:11" x14ac:dyDescent="0.2">
      <c r="A14749">
        <v>10</v>
      </c>
      <c r="B14749" t="s">
        <v>86</v>
      </c>
      <c r="C14749" t="s">
        <v>57</v>
      </c>
      <c r="D14749" t="s">
        <v>58</v>
      </c>
      <c r="E14749" t="s">
        <v>68</v>
      </c>
      <c r="F14749" t="s">
        <v>60</v>
      </c>
      <c r="G14749" t="s">
        <v>70</v>
      </c>
      <c r="H14749" t="s">
        <v>71</v>
      </c>
      <c r="I14749" t="s">
        <v>67</v>
      </c>
      <c r="J14749">
        <v>1.57652761079565E-2</v>
      </c>
      <c r="K14749">
        <f t="shared" si="242"/>
        <v>11</v>
      </c>
    </row>
    <row r="14750" spans="1:11" x14ac:dyDescent="0.2">
      <c r="A14750">
        <v>11</v>
      </c>
      <c r="B14750" t="s">
        <v>86</v>
      </c>
      <c r="C14750" t="s">
        <v>57</v>
      </c>
      <c r="D14750" t="s">
        <v>58</v>
      </c>
      <c r="E14750" t="s">
        <v>68</v>
      </c>
      <c r="F14750" t="s">
        <v>60</v>
      </c>
      <c r="G14750" t="s">
        <v>70</v>
      </c>
      <c r="H14750" t="s">
        <v>71</v>
      </c>
      <c r="I14750" t="s">
        <v>67</v>
      </c>
      <c r="J14750">
        <v>2.0508006098603201E-2</v>
      </c>
      <c r="K14750">
        <f t="shared" si="242"/>
        <v>11</v>
      </c>
    </row>
    <row r="14751" spans="1:11" x14ac:dyDescent="0.2">
      <c r="A14751">
        <v>12</v>
      </c>
      <c r="B14751" t="s">
        <v>86</v>
      </c>
      <c r="C14751" t="s">
        <v>57</v>
      </c>
      <c r="D14751" t="s">
        <v>58</v>
      </c>
      <c r="E14751" t="s">
        <v>68</v>
      </c>
      <c r="F14751" t="s">
        <v>60</v>
      </c>
      <c r="G14751" t="s">
        <v>70</v>
      </c>
      <c r="H14751" t="s">
        <v>71</v>
      </c>
      <c r="I14751" t="s">
        <v>67</v>
      </c>
      <c r="J14751">
        <v>2.7758237345425402E-2</v>
      </c>
      <c r="K14751">
        <f t="shared" si="242"/>
        <v>11</v>
      </c>
    </row>
    <row r="14752" spans="1:11" x14ac:dyDescent="0.2">
      <c r="A14752">
        <v>13</v>
      </c>
      <c r="B14752" t="s">
        <v>86</v>
      </c>
      <c r="C14752" t="s">
        <v>57</v>
      </c>
      <c r="D14752" t="s">
        <v>58</v>
      </c>
      <c r="E14752" t="s">
        <v>68</v>
      </c>
      <c r="F14752" t="s">
        <v>60</v>
      </c>
      <c r="G14752" t="s">
        <v>70</v>
      </c>
      <c r="H14752" t="s">
        <v>71</v>
      </c>
      <c r="I14752" t="s">
        <v>67</v>
      </c>
      <c r="J14752">
        <v>3.4542440113780798E-2</v>
      </c>
      <c r="K14752">
        <f t="shared" si="242"/>
        <v>11</v>
      </c>
    </row>
    <row r="14753" spans="1:11" x14ac:dyDescent="0.2">
      <c r="A14753">
        <v>14</v>
      </c>
      <c r="B14753" t="s">
        <v>86</v>
      </c>
      <c r="C14753" t="s">
        <v>57</v>
      </c>
      <c r="D14753" t="s">
        <v>58</v>
      </c>
      <c r="E14753" t="s">
        <v>68</v>
      </c>
      <c r="F14753" t="s">
        <v>60</v>
      </c>
      <c r="G14753" t="s">
        <v>70</v>
      </c>
      <c r="H14753" t="s">
        <v>71</v>
      </c>
      <c r="I14753" t="s">
        <v>67</v>
      </c>
      <c r="J14753">
        <v>4.2235094435904702E-2</v>
      </c>
      <c r="K14753">
        <f t="shared" si="242"/>
        <v>11</v>
      </c>
    </row>
    <row r="14754" spans="1:11" x14ac:dyDescent="0.2">
      <c r="A14754">
        <v>15</v>
      </c>
      <c r="B14754" t="s">
        <v>86</v>
      </c>
      <c r="C14754" t="s">
        <v>57</v>
      </c>
      <c r="D14754" t="s">
        <v>58</v>
      </c>
      <c r="E14754" t="s">
        <v>68</v>
      </c>
      <c r="F14754" t="s">
        <v>60</v>
      </c>
      <c r="G14754" t="s">
        <v>70</v>
      </c>
      <c r="H14754" t="s">
        <v>71</v>
      </c>
      <c r="I14754" t="s">
        <v>67</v>
      </c>
      <c r="J14754">
        <v>5.3063479951511797E-2</v>
      </c>
      <c r="K14754">
        <f t="shared" si="242"/>
        <v>11</v>
      </c>
    </row>
    <row r="14755" spans="1:11" x14ac:dyDescent="0.2">
      <c r="A14755">
        <v>16</v>
      </c>
      <c r="B14755" t="s">
        <v>86</v>
      </c>
      <c r="C14755" t="s">
        <v>57</v>
      </c>
      <c r="D14755" t="s">
        <v>58</v>
      </c>
      <c r="E14755" t="s">
        <v>68</v>
      </c>
      <c r="F14755" t="s">
        <v>60</v>
      </c>
      <c r="G14755" t="s">
        <v>70</v>
      </c>
      <c r="H14755" t="s">
        <v>71</v>
      </c>
      <c r="I14755" t="s">
        <v>67</v>
      </c>
      <c r="J14755">
        <v>7.2749431118258601E-2</v>
      </c>
      <c r="K14755">
        <f t="shared" si="242"/>
        <v>11</v>
      </c>
    </row>
    <row r="14756" spans="1:11" x14ac:dyDescent="0.2">
      <c r="A14756">
        <v>17</v>
      </c>
      <c r="B14756" t="s">
        <v>86</v>
      </c>
      <c r="C14756" t="s">
        <v>57</v>
      </c>
      <c r="D14756" t="s">
        <v>58</v>
      </c>
      <c r="E14756" t="s">
        <v>68</v>
      </c>
      <c r="F14756" t="s">
        <v>60</v>
      </c>
      <c r="G14756" t="s">
        <v>70</v>
      </c>
      <c r="H14756" t="s">
        <v>71</v>
      </c>
      <c r="I14756" t="s">
        <v>67</v>
      </c>
      <c r="J14756">
        <v>9.5624183501490198E-2</v>
      </c>
      <c r="K14756">
        <f t="shared" si="242"/>
        <v>11</v>
      </c>
    </row>
    <row r="14757" spans="1:11" x14ac:dyDescent="0.2">
      <c r="A14757">
        <v>18</v>
      </c>
      <c r="B14757" t="s">
        <v>86</v>
      </c>
      <c r="C14757" t="s">
        <v>57</v>
      </c>
      <c r="D14757" t="s">
        <v>58</v>
      </c>
      <c r="E14757" t="s">
        <v>68</v>
      </c>
      <c r="F14757" t="s">
        <v>60</v>
      </c>
      <c r="G14757" t="s">
        <v>70</v>
      </c>
      <c r="H14757" t="s">
        <v>71</v>
      </c>
      <c r="I14757" t="s">
        <v>67</v>
      </c>
      <c r="J14757">
        <v>0.111626650458497</v>
      </c>
      <c r="K14757">
        <f t="shared" si="242"/>
        <v>11</v>
      </c>
    </row>
    <row r="14758" spans="1:11" x14ac:dyDescent="0.2">
      <c r="A14758">
        <v>19</v>
      </c>
      <c r="B14758" t="s">
        <v>86</v>
      </c>
      <c r="C14758" t="s">
        <v>57</v>
      </c>
      <c r="D14758" t="s">
        <v>58</v>
      </c>
      <c r="E14758" t="s">
        <v>68</v>
      </c>
      <c r="F14758" t="s">
        <v>60</v>
      </c>
      <c r="G14758" t="s">
        <v>70</v>
      </c>
      <c r="H14758" t="s">
        <v>71</v>
      </c>
      <c r="I14758" t="s">
        <v>67</v>
      </c>
      <c r="J14758">
        <v>0.11293720077945101</v>
      </c>
      <c r="K14758">
        <f t="shared" si="242"/>
        <v>11</v>
      </c>
    </row>
    <row r="14759" spans="1:11" x14ac:dyDescent="0.2">
      <c r="A14759">
        <v>20</v>
      </c>
      <c r="B14759" t="s">
        <v>86</v>
      </c>
      <c r="C14759" t="s">
        <v>57</v>
      </c>
      <c r="D14759" t="s">
        <v>58</v>
      </c>
      <c r="E14759" t="s">
        <v>68</v>
      </c>
      <c r="F14759" t="s">
        <v>60</v>
      </c>
      <c r="G14759" t="s">
        <v>70</v>
      </c>
      <c r="H14759" t="s">
        <v>71</v>
      </c>
      <c r="I14759" t="s">
        <v>67</v>
      </c>
      <c r="J14759">
        <v>0.102012909012985</v>
      </c>
      <c r="K14759">
        <f t="shared" si="242"/>
        <v>11</v>
      </c>
    </row>
    <row r="14760" spans="1:11" x14ac:dyDescent="0.2">
      <c r="A14760">
        <v>21</v>
      </c>
      <c r="B14760" t="s">
        <v>86</v>
      </c>
      <c r="C14760" t="s">
        <v>57</v>
      </c>
      <c r="D14760" t="s">
        <v>58</v>
      </c>
      <c r="E14760" t="s">
        <v>68</v>
      </c>
      <c r="F14760" t="s">
        <v>60</v>
      </c>
      <c r="G14760" t="s">
        <v>70</v>
      </c>
      <c r="H14760" t="s">
        <v>71</v>
      </c>
      <c r="I14760" t="s">
        <v>67</v>
      </c>
      <c r="J14760">
        <v>9.0595686641529796E-2</v>
      </c>
      <c r="K14760">
        <f t="shared" si="242"/>
        <v>11</v>
      </c>
    </row>
    <row r="14761" spans="1:11" x14ac:dyDescent="0.2">
      <c r="A14761">
        <v>22</v>
      </c>
      <c r="B14761" t="s">
        <v>86</v>
      </c>
      <c r="C14761" t="s">
        <v>57</v>
      </c>
      <c r="D14761" t="s">
        <v>58</v>
      </c>
      <c r="E14761" t="s">
        <v>68</v>
      </c>
      <c r="F14761" t="s">
        <v>60</v>
      </c>
      <c r="G14761" t="s">
        <v>70</v>
      </c>
      <c r="H14761" t="s">
        <v>71</v>
      </c>
      <c r="I14761" t="s">
        <v>67</v>
      </c>
      <c r="J14761">
        <v>7.45034545740592E-2</v>
      </c>
      <c r="K14761">
        <f t="shared" si="242"/>
        <v>11</v>
      </c>
    </row>
    <row r="14762" spans="1:11" x14ac:dyDescent="0.2">
      <c r="A14762">
        <v>23</v>
      </c>
      <c r="B14762" t="s">
        <v>86</v>
      </c>
      <c r="C14762" t="s">
        <v>57</v>
      </c>
      <c r="D14762" t="s">
        <v>58</v>
      </c>
      <c r="E14762" t="s">
        <v>68</v>
      </c>
      <c r="F14762" t="s">
        <v>60</v>
      </c>
      <c r="G14762" t="s">
        <v>70</v>
      </c>
      <c r="H14762" t="s">
        <v>71</v>
      </c>
      <c r="I14762" t="s">
        <v>67</v>
      </c>
      <c r="J14762">
        <v>5.5519018766723299E-2</v>
      </c>
      <c r="K14762">
        <f t="shared" si="242"/>
        <v>11</v>
      </c>
    </row>
    <row r="14763" spans="1:11" x14ac:dyDescent="0.2">
      <c r="A14763">
        <v>24</v>
      </c>
      <c r="B14763" t="s">
        <v>86</v>
      </c>
      <c r="C14763" t="s">
        <v>57</v>
      </c>
      <c r="D14763" t="s">
        <v>58</v>
      </c>
      <c r="E14763" t="s">
        <v>68</v>
      </c>
      <c r="F14763" t="s">
        <v>60</v>
      </c>
      <c r="G14763" t="s">
        <v>70</v>
      </c>
      <c r="H14763" t="s">
        <v>71</v>
      </c>
      <c r="I14763" t="s">
        <v>67</v>
      </c>
      <c r="J14763">
        <v>3.9671800473280998E-2</v>
      </c>
      <c r="K14763">
        <f t="shared" si="242"/>
        <v>11</v>
      </c>
    </row>
    <row r="14764" spans="1:11" x14ac:dyDescent="0.2">
      <c r="A14764">
        <v>1</v>
      </c>
      <c r="B14764" t="s">
        <v>86</v>
      </c>
      <c r="C14764" t="s">
        <v>63</v>
      </c>
      <c r="D14764" t="s">
        <v>58</v>
      </c>
      <c r="E14764" t="s">
        <v>68</v>
      </c>
      <c r="F14764" t="s">
        <v>60</v>
      </c>
      <c r="G14764" t="s">
        <v>70</v>
      </c>
      <c r="H14764" t="s">
        <v>71</v>
      </c>
      <c r="I14764" t="s">
        <v>67</v>
      </c>
      <c r="J14764">
        <v>2.7210820810498599E-2</v>
      </c>
      <c r="K14764">
        <f t="shared" si="242"/>
        <v>11</v>
      </c>
    </row>
    <row r="14765" spans="1:11" x14ac:dyDescent="0.2">
      <c r="A14765">
        <v>2</v>
      </c>
      <c r="B14765" t="s">
        <v>86</v>
      </c>
      <c r="C14765" t="s">
        <v>63</v>
      </c>
      <c r="D14765" t="s">
        <v>58</v>
      </c>
      <c r="E14765" t="s">
        <v>68</v>
      </c>
      <c r="F14765" t="s">
        <v>60</v>
      </c>
      <c r="G14765" t="s">
        <v>70</v>
      </c>
      <c r="H14765" t="s">
        <v>71</v>
      </c>
      <c r="I14765" t="s">
        <v>67</v>
      </c>
      <c r="J14765">
        <v>8.1445327377986307E-3</v>
      </c>
      <c r="K14765">
        <f t="shared" si="242"/>
        <v>11</v>
      </c>
    </row>
    <row r="14766" spans="1:11" x14ac:dyDescent="0.2">
      <c r="A14766">
        <v>3</v>
      </c>
      <c r="B14766" t="s">
        <v>86</v>
      </c>
      <c r="C14766" t="s">
        <v>63</v>
      </c>
      <c r="D14766" t="s">
        <v>58</v>
      </c>
      <c r="E14766" t="s">
        <v>68</v>
      </c>
      <c r="F14766" t="s">
        <v>60</v>
      </c>
      <c r="G14766" t="s">
        <v>70</v>
      </c>
      <c r="H14766" t="s">
        <v>71</v>
      </c>
      <c r="I14766" t="s">
        <v>67</v>
      </c>
      <c r="J14766">
        <v>2.2404219738175199E-3</v>
      </c>
      <c r="K14766">
        <f t="shared" si="242"/>
        <v>11</v>
      </c>
    </row>
    <row r="14767" spans="1:11" x14ac:dyDescent="0.2">
      <c r="A14767">
        <v>4</v>
      </c>
      <c r="B14767" t="s">
        <v>86</v>
      </c>
      <c r="C14767" t="s">
        <v>63</v>
      </c>
      <c r="D14767" t="s">
        <v>58</v>
      </c>
      <c r="E14767" t="s">
        <v>68</v>
      </c>
      <c r="F14767" t="s">
        <v>60</v>
      </c>
      <c r="G14767" t="s">
        <v>70</v>
      </c>
      <c r="H14767" t="s">
        <v>71</v>
      </c>
      <c r="I14767" t="s">
        <v>67</v>
      </c>
      <c r="J14767">
        <v>1.46986800416337E-3</v>
      </c>
      <c r="K14767">
        <f t="shared" si="242"/>
        <v>11</v>
      </c>
    </row>
    <row r="14768" spans="1:11" x14ac:dyDescent="0.2">
      <c r="A14768">
        <v>5</v>
      </c>
      <c r="B14768" t="s">
        <v>86</v>
      </c>
      <c r="C14768" t="s">
        <v>63</v>
      </c>
      <c r="D14768" t="s">
        <v>58</v>
      </c>
      <c r="E14768" t="s">
        <v>68</v>
      </c>
      <c r="F14768" t="s">
        <v>60</v>
      </c>
      <c r="G14768" t="s">
        <v>70</v>
      </c>
      <c r="H14768" t="s">
        <v>71</v>
      </c>
      <c r="I14768" t="s">
        <v>67</v>
      </c>
      <c r="J14768">
        <v>1.0894584565723699E-3</v>
      </c>
      <c r="K14768">
        <f t="shared" si="242"/>
        <v>11</v>
      </c>
    </row>
    <row r="14769" spans="1:11" x14ac:dyDescent="0.2">
      <c r="A14769">
        <v>6</v>
      </c>
      <c r="B14769" t="s">
        <v>86</v>
      </c>
      <c r="C14769" t="s">
        <v>63</v>
      </c>
      <c r="D14769" t="s">
        <v>58</v>
      </c>
      <c r="E14769" t="s">
        <v>68</v>
      </c>
      <c r="F14769" t="s">
        <v>60</v>
      </c>
      <c r="G14769" t="s">
        <v>70</v>
      </c>
      <c r="H14769" t="s">
        <v>71</v>
      </c>
      <c r="I14769" t="s">
        <v>67</v>
      </c>
      <c r="J14769">
        <v>1.0668468347815601E-3</v>
      </c>
      <c r="K14769">
        <f t="shared" si="242"/>
        <v>11</v>
      </c>
    </row>
    <row r="14770" spans="1:11" x14ac:dyDescent="0.2">
      <c r="A14770">
        <v>7</v>
      </c>
      <c r="B14770" t="s">
        <v>86</v>
      </c>
      <c r="C14770" t="s">
        <v>63</v>
      </c>
      <c r="D14770" t="s">
        <v>58</v>
      </c>
      <c r="E14770" t="s">
        <v>68</v>
      </c>
      <c r="F14770" t="s">
        <v>60</v>
      </c>
      <c r="G14770" t="s">
        <v>70</v>
      </c>
      <c r="H14770" t="s">
        <v>71</v>
      </c>
      <c r="I14770" t="s">
        <v>67</v>
      </c>
      <c r="J14770">
        <v>1.3855313504806501E-3</v>
      </c>
      <c r="K14770">
        <f t="shared" si="242"/>
        <v>11</v>
      </c>
    </row>
    <row r="14771" spans="1:11" x14ac:dyDescent="0.2">
      <c r="A14771">
        <v>8</v>
      </c>
      <c r="B14771" t="s">
        <v>86</v>
      </c>
      <c r="C14771" t="s">
        <v>63</v>
      </c>
      <c r="D14771" t="s">
        <v>58</v>
      </c>
      <c r="E14771" t="s">
        <v>68</v>
      </c>
      <c r="F14771" t="s">
        <v>60</v>
      </c>
      <c r="G14771" t="s">
        <v>70</v>
      </c>
      <c r="H14771" t="s">
        <v>71</v>
      </c>
      <c r="I14771" t="s">
        <v>67</v>
      </c>
      <c r="J14771">
        <v>2.7611885842268999E-3</v>
      </c>
      <c r="K14771">
        <f t="shared" si="242"/>
        <v>11</v>
      </c>
    </row>
    <row r="14772" spans="1:11" x14ac:dyDescent="0.2">
      <c r="A14772">
        <v>9</v>
      </c>
      <c r="B14772" t="s">
        <v>86</v>
      </c>
      <c r="C14772" t="s">
        <v>63</v>
      </c>
      <c r="D14772" t="s">
        <v>58</v>
      </c>
      <c r="E14772" t="s">
        <v>68</v>
      </c>
      <c r="F14772" t="s">
        <v>60</v>
      </c>
      <c r="G14772" t="s">
        <v>70</v>
      </c>
      <c r="H14772" t="s">
        <v>71</v>
      </c>
      <c r="I14772" t="s">
        <v>67</v>
      </c>
      <c r="J14772">
        <v>5.7357524072094096E-3</v>
      </c>
      <c r="K14772">
        <f t="shared" si="242"/>
        <v>11</v>
      </c>
    </row>
    <row r="14773" spans="1:11" x14ac:dyDescent="0.2">
      <c r="A14773">
        <v>10</v>
      </c>
      <c r="B14773" t="s">
        <v>86</v>
      </c>
      <c r="C14773" t="s">
        <v>63</v>
      </c>
      <c r="D14773" t="s">
        <v>58</v>
      </c>
      <c r="E14773" t="s">
        <v>68</v>
      </c>
      <c r="F14773" t="s">
        <v>60</v>
      </c>
      <c r="G14773" t="s">
        <v>70</v>
      </c>
      <c r="H14773" t="s">
        <v>71</v>
      </c>
      <c r="I14773" t="s">
        <v>67</v>
      </c>
      <c r="J14773">
        <v>1.26797253699361E-2</v>
      </c>
      <c r="K14773">
        <f t="shared" si="242"/>
        <v>11</v>
      </c>
    </row>
    <row r="14774" spans="1:11" x14ac:dyDescent="0.2">
      <c r="A14774">
        <v>11</v>
      </c>
      <c r="B14774" t="s">
        <v>86</v>
      </c>
      <c r="C14774" t="s">
        <v>63</v>
      </c>
      <c r="D14774" t="s">
        <v>58</v>
      </c>
      <c r="E14774" t="s">
        <v>68</v>
      </c>
      <c r="F14774" t="s">
        <v>60</v>
      </c>
      <c r="G14774" t="s">
        <v>70</v>
      </c>
      <c r="H14774" t="s">
        <v>71</v>
      </c>
      <c r="I14774" t="s">
        <v>67</v>
      </c>
      <c r="J14774">
        <v>2.1845848526663401E-2</v>
      </c>
      <c r="K14774">
        <f t="shared" si="242"/>
        <v>11</v>
      </c>
    </row>
    <row r="14775" spans="1:11" x14ac:dyDescent="0.2">
      <c r="A14775">
        <v>12</v>
      </c>
      <c r="B14775" t="s">
        <v>86</v>
      </c>
      <c r="C14775" t="s">
        <v>63</v>
      </c>
      <c r="D14775" t="s">
        <v>58</v>
      </c>
      <c r="E14775" t="s">
        <v>68</v>
      </c>
      <c r="F14775" t="s">
        <v>60</v>
      </c>
      <c r="G14775" t="s">
        <v>70</v>
      </c>
      <c r="H14775" t="s">
        <v>71</v>
      </c>
      <c r="I14775" t="s">
        <v>67</v>
      </c>
      <c r="J14775">
        <v>3.2475628936546701E-2</v>
      </c>
      <c r="K14775">
        <f t="shared" si="242"/>
        <v>11</v>
      </c>
    </row>
    <row r="14776" spans="1:11" x14ac:dyDescent="0.2">
      <c r="A14776">
        <v>13</v>
      </c>
      <c r="B14776" t="s">
        <v>86</v>
      </c>
      <c r="C14776" t="s">
        <v>63</v>
      </c>
      <c r="D14776" t="s">
        <v>58</v>
      </c>
      <c r="E14776" t="s">
        <v>68</v>
      </c>
      <c r="F14776" t="s">
        <v>60</v>
      </c>
      <c r="G14776" t="s">
        <v>70</v>
      </c>
      <c r="H14776" t="s">
        <v>71</v>
      </c>
      <c r="I14776" t="s">
        <v>67</v>
      </c>
      <c r="J14776">
        <v>4.4759626061827297E-2</v>
      </c>
      <c r="K14776">
        <f t="shared" si="242"/>
        <v>11</v>
      </c>
    </row>
    <row r="14777" spans="1:11" x14ac:dyDescent="0.2">
      <c r="A14777">
        <v>14</v>
      </c>
      <c r="B14777" t="s">
        <v>86</v>
      </c>
      <c r="C14777" t="s">
        <v>63</v>
      </c>
      <c r="D14777" t="s">
        <v>58</v>
      </c>
      <c r="E14777" t="s">
        <v>68</v>
      </c>
      <c r="F14777" t="s">
        <v>60</v>
      </c>
      <c r="G14777" t="s">
        <v>70</v>
      </c>
      <c r="H14777" t="s">
        <v>71</v>
      </c>
      <c r="I14777" t="s">
        <v>67</v>
      </c>
      <c r="J14777">
        <v>5.6439233035187997E-2</v>
      </c>
      <c r="K14777">
        <f t="shared" si="242"/>
        <v>11</v>
      </c>
    </row>
    <row r="14778" spans="1:11" x14ac:dyDescent="0.2">
      <c r="A14778">
        <v>15</v>
      </c>
      <c r="B14778" t="s">
        <v>86</v>
      </c>
      <c r="C14778" t="s">
        <v>63</v>
      </c>
      <c r="D14778" t="s">
        <v>58</v>
      </c>
      <c r="E14778" t="s">
        <v>68</v>
      </c>
      <c r="F14778" t="s">
        <v>60</v>
      </c>
      <c r="G14778" t="s">
        <v>70</v>
      </c>
      <c r="H14778" t="s">
        <v>71</v>
      </c>
      <c r="I14778" t="s">
        <v>67</v>
      </c>
      <c r="J14778">
        <v>6.5858681212127901E-2</v>
      </c>
      <c r="K14778">
        <f t="shared" si="242"/>
        <v>11</v>
      </c>
    </row>
    <row r="14779" spans="1:11" x14ac:dyDescent="0.2">
      <c r="A14779">
        <v>16</v>
      </c>
      <c r="B14779" t="s">
        <v>86</v>
      </c>
      <c r="C14779" t="s">
        <v>63</v>
      </c>
      <c r="D14779" t="s">
        <v>58</v>
      </c>
      <c r="E14779" t="s">
        <v>68</v>
      </c>
      <c r="F14779" t="s">
        <v>60</v>
      </c>
      <c r="G14779" t="s">
        <v>70</v>
      </c>
      <c r="H14779" t="s">
        <v>71</v>
      </c>
      <c r="I14779" t="s">
        <v>67</v>
      </c>
      <c r="J14779">
        <v>7.4632474923418596E-2</v>
      </c>
      <c r="K14779">
        <f t="shared" si="242"/>
        <v>11</v>
      </c>
    </row>
    <row r="14780" spans="1:11" x14ac:dyDescent="0.2">
      <c r="A14780">
        <v>17</v>
      </c>
      <c r="B14780" t="s">
        <v>86</v>
      </c>
      <c r="C14780" t="s">
        <v>63</v>
      </c>
      <c r="D14780" t="s">
        <v>58</v>
      </c>
      <c r="E14780" t="s">
        <v>68</v>
      </c>
      <c r="F14780" t="s">
        <v>60</v>
      </c>
      <c r="G14780" t="s">
        <v>70</v>
      </c>
      <c r="H14780" t="s">
        <v>71</v>
      </c>
      <c r="I14780" t="s">
        <v>67</v>
      </c>
      <c r="J14780">
        <v>8.5122512933514999E-2</v>
      </c>
      <c r="K14780">
        <f t="shared" si="242"/>
        <v>11</v>
      </c>
    </row>
    <row r="14781" spans="1:11" x14ac:dyDescent="0.2">
      <c r="A14781">
        <v>18</v>
      </c>
      <c r="B14781" t="s">
        <v>86</v>
      </c>
      <c r="C14781" t="s">
        <v>63</v>
      </c>
      <c r="D14781" t="s">
        <v>58</v>
      </c>
      <c r="E14781" t="s">
        <v>68</v>
      </c>
      <c r="F14781" t="s">
        <v>60</v>
      </c>
      <c r="G14781" t="s">
        <v>70</v>
      </c>
      <c r="H14781" t="s">
        <v>71</v>
      </c>
      <c r="I14781" t="s">
        <v>67</v>
      </c>
      <c r="J14781">
        <v>9.3794287195288595E-2</v>
      </c>
      <c r="K14781">
        <f t="shared" si="242"/>
        <v>11</v>
      </c>
    </row>
    <row r="14782" spans="1:11" x14ac:dyDescent="0.2">
      <c r="A14782">
        <v>19</v>
      </c>
      <c r="B14782" t="s">
        <v>86</v>
      </c>
      <c r="C14782" t="s">
        <v>63</v>
      </c>
      <c r="D14782" t="s">
        <v>58</v>
      </c>
      <c r="E14782" t="s">
        <v>68</v>
      </c>
      <c r="F14782" t="s">
        <v>60</v>
      </c>
      <c r="G14782" t="s">
        <v>70</v>
      </c>
      <c r="H14782" t="s">
        <v>71</v>
      </c>
      <c r="I14782" t="s">
        <v>67</v>
      </c>
      <c r="J14782">
        <v>0.10091413106787001</v>
      </c>
      <c r="K14782">
        <f t="shared" si="242"/>
        <v>11</v>
      </c>
    </row>
    <row r="14783" spans="1:11" x14ac:dyDescent="0.2">
      <c r="A14783">
        <v>20</v>
      </c>
      <c r="B14783" t="s">
        <v>86</v>
      </c>
      <c r="C14783" t="s">
        <v>63</v>
      </c>
      <c r="D14783" t="s">
        <v>58</v>
      </c>
      <c r="E14783" t="s">
        <v>68</v>
      </c>
      <c r="F14783" t="s">
        <v>60</v>
      </c>
      <c r="G14783" t="s">
        <v>70</v>
      </c>
      <c r="H14783" t="s">
        <v>71</v>
      </c>
      <c r="I14783" t="s">
        <v>67</v>
      </c>
      <c r="J14783">
        <v>9.6681219032235699E-2</v>
      </c>
      <c r="K14783">
        <f t="shared" si="242"/>
        <v>11</v>
      </c>
    </row>
    <row r="14784" spans="1:11" x14ac:dyDescent="0.2">
      <c r="A14784">
        <v>21</v>
      </c>
      <c r="B14784" t="s">
        <v>86</v>
      </c>
      <c r="C14784" t="s">
        <v>63</v>
      </c>
      <c r="D14784" t="s">
        <v>58</v>
      </c>
      <c r="E14784" t="s">
        <v>68</v>
      </c>
      <c r="F14784" t="s">
        <v>60</v>
      </c>
      <c r="G14784" t="s">
        <v>70</v>
      </c>
      <c r="H14784" t="s">
        <v>71</v>
      </c>
      <c r="I14784" t="s">
        <v>67</v>
      </c>
      <c r="J14784">
        <v>8.6887580161842101E-2</v>
      </c>
      <c r="K14784">
        <f t="shared" si="242"/>
        <v>11</v>
      </c>
    </row>
    <row r="14785" spans="1:11" x14ac:dyDescent="0.2">
      <c r="A14785">
        <v>22</v>
      </c>
      <c r="B14785" t="s">
        <v>86</v>
      </c>
      <c r="C14785" t="s">
        <v>63</v>
      </c>
      <c r="D14785" t="s">
        <v>58</v>
      </c>
      <c r="E14785" t="s">
        <v>68</v>
      </c>
      <c r="F14785" t="s">
        <v>60</v>
      </c>
      <c r="G14785" t="s">
        <v>70</v>
      </c>
      <c r="H14785" t="s">
        <v>71</v>
      </c>
      <c r="I14785" t="s">
        <v>67</v>
      </c>
      <c r="J14785">
        <v>7.3304790976149503E-2</v>
      </c>
      <c r="K14785">
        <f t="shared" si="242"/>
        <v>11</v>
      </c>
    </row>
    <row r="14786" spans="1:11" x14ac:dyDescent="0.2">
      <c r="A14786">
        <v>23</v>
      </c>
      <c r="B14786" t="s">
        <v>86</v>
      </c>
      <c r="C14786" t="s">
        <v>63</v>
      </c>
      <c r="D14786" t="s">
        <v>58</v>
      </c>
      <c r="E14786" t="s">
        <v>68</v>
      </c>
      <c r="F14786" t="s">
        <v>60</v>
      </c>
      <c r="G14786" t="s">
        <v>70</v>
      </c>
      <c r="H14786" t="s">
        <v>71</v>
      </c>
      <c r="I14786" t="s">
        <v>67</v>
      </c>
      <c r="J14786">
        <v>5.9164820189977298E-2</v>
      </c>
      <c r="K14786">
        <f t="shared" si="242"/>
        <v>11</v>
      </c>
    </row>
    <row r="14787" spans="1:11" x14ac:dyDescent="0.2">
      <c r="A14787">
        <v>24</v>
      </c>
      <c r="B14787" t="s">
        <v>86</v>
      </c>
      <c r="C14787" t="s">
        <v>63</v>
      </c>
      <c r="D14787" t="s">
        <v>58</v>
      </c>
      <c r="E14787" t="s">
        <v>68</v>
      </c>
      <c r="F14787" t="s">
        <v>60</v>
      </c>
      <c r="G14787" t="s">
        <v>70</v>
      </c>
      <c r="H14787" t="s">
        <v>71</v>
      </c>
      <c r="I14787" t="s">
        <v>67</v>
      </c>
      <c r="J14787">
        <v>4.4335019217863099E-2</v>
      </c>
      <c r="K14787">
        <f t="shared" si="242"/>
        <v>11</v>
      </c>
    </row>
    <row r="14788" spans="1:11" x14ac:dyDescent="0.2">
      <c r="A14788">
        <v>1</v>
      </c>
      <c r="B14788" t="s">
        <v>86</v>
      </c>
      <c r="C14788" t="s">
        <v>57</v>
      </c>
      <c r="D14788" t="s">
        <v>58</v>
      </c>
      <c r="E14788" t="s">
        <v>68</v>
      </c>
      <c r="F14788" t="s">
        <v>65</v>
      </c>
      <c r="G14788" t="s">
        <v>70</v>
      </c>
      <c r="H14788" t="s">
        <v>71</v>
      </c>
      <c r="I14788" t="s">
        <v>67</v>
      </c>
      <c r="J14788">
        <v>3.8059928903299699E-2</v>
      </c>
      <c r="K14788">
        <f t="shared" ref="K14788:K14851" si="243">MONTH(1&amp;B14788)</f>
        <v>11</v>
      </c>
    </row>
    <row r="14789" spans="1:11" x14ac:dyDescent="0.2">
      <c r="A14789">
        <v>2</v>
      </c>
      <c r="B14789" t="s">
        <v>86</v>
      </c>
      <c r="C14789" t="s">
        <v>57</v>
      </c>
      <c r="D14789" t="s">
        <v>58</v>
      </c>
      <c r="E14789" t="s">
        <v>68</v>
      </c>
      <c r="F14789" t="s">
        <v>65</v>
      </c>
      <c r="G14789" t="s">
        <v>70</v>
      </c>
      <c r="H14789" t="s">
        <v>71</v>
      </c>
      <c r="I14789" t="s">
        <v>67</v>
      </c>
      <c r="J14789">
        <v>8.2604510798831507E-3</v>
      </c>
      <c r="K14789">
        <f t="shared" si="243"/>
        <v>11</v>
      </c>
    </row>
    <row r="14790" spans="1:11" x14ac:dyDescent="0.2">
      <c r="A14790">
        <v>3</v>
      </c>
      <c r="B14790" t="s">
        <v>86</v>
      </c>
      <c r="C14790" t="s">
        <v>57</v>
      </c>
      <c r="D14790" t="s">
        <v>58</v>
      </c>
      <c r="E14790" t="s">
        <v>68</v>
      </c>
      <c r="F14790" t="s">
        <v>65</v>
      </c>
      <c r="G14790" t="s">
        <v>70</v>
      </c>
      <c r="H14790" t="s">
        <v>71</v>
      </c>
      <c r="I14790" t="s">
        <v>67</v>
      </c>
      <c r="J14790">
        <v>2.6793835501354299E-3</v>
      </c>
      <c r="K14790">
        <f t="shared" si="243"/>
        <v>11</v>
      </c>
    </row>
    <row r="14791" spans="1:11" x14ac:dyDescent="0.2">
      <c r="A14791">
        <v>4</v>
      </c>
      <c r="B14791" t="s">
        <v>86</v>
      </c>
      <c r="C14791" t="s">
        <v>57</v>
      </c>
      <c r="D14791" t="s">
        <v>58</v>
      </c>
      <c r="E14791" t="s">
        <v>68</v>
      </c>
      <c r="F14791" t="s">
        <v>65</v>
      </c>
      <c r="G14791" t="s">
        <v>70</v>
      </c>
      <c r="H14791" t="s">
        <v>71</v>
      </c>
      <c r="I14791" t="s">
        <v>67</v>
      </c>
      <c r="J14791">
        <v>1.51767476529416E-3</v>
      </c>
      <c r="K14791">
        <f t="shared" si="243"/>
        <v>11</v>
      </c>
    </row>
    <row r="14792" spans="1:11" x14ac:dyDescent="0.2">
      <c r="A14792">
        <v>5</v>
      </c>
      <c r="B14792" t="s">
        <v>86</v>
      </c>
      <c r="C14792" t="s">
        <v>57</v>
      </c>
      <c r="D14792" t="s">
        <v>58</v>
      </c>
      <c r="E14792" t="s">
        <v>68</v>
      </c>
      <c r="F14792" t="s">
        <v>65</v>
      </c>
      <c r="G14792" t="s">
        <v>70</v>
      </c>
      <c r="H14792" t="s">
        <v>71</v>
      </c>
      <c r="I14792" t="s">
        <v>67</v>
      </c>
      <c r="J14792" s="3">
        <v>5.2688582200619504E-4</v>
      </c>
      <c r="K14792">
        <f t="shared" si="243"/>
        <v>11</v>
      </c>
    </row>
    <row r="14793" spans="1:11" x14ac:dyDescent="0.2">
      <c r="A14793">
        <v>6</v>
      </c>
      <c r="B14793" t="s">
        <v>86</v>
      </c>
      <c r="C14793" t="s">
        <v>57</v>
      </c>
      <c r="D14793" t="s">
        <v>58</v>
      </c>
      <c r="E14793" t="s">
        <v>68</v>
      </c>
      <c r="F14793" t="s">
        <v>65</v>
      </c>
      <c r="G14793" t="s">
        <v>70</v>
      </c>
      <c r="H14793" t="s">
        <v>71</v>
      </c>
      <c r="I14793" t="s">
        <v>67</v>
      </c>
      <c r="J14793" s="3">
        <v>5.31294045133652E-4</v>
      </c>
      <c r="K14793">
        <f t="shared" si="243"/>
        <v>11</v>
      </c>
    </row>
    <row r="14794" spans="1:11" x14ac:dyDescent="0.2">
      <c r="A14794">
        <v>7</v>
      </c>
      <c r="B14794" t="s">
        <v>86</v>
      </c>
      <c r="C14794" t="s">
        <v>57</v>
      </c>
      <c r="D14794" t="s">
        <v>58</v>
      </c>
      <c r="E14794" t="s">
        <v>68</v>
      </c>
      <c r="F14794" t="s">
        <v>65</v>
      </c>
      <c r="G14794" t="s">
        <v>70</v>
      </c>
      <c r="H14794" t="s">
        <v>71</v>
      </c>
      <c r="I14794" t="s">
        <v>67</v>
      </c>
      <c r="J14794">
        <v>1.3974502406622401E-3</v>
      </c>
      <c r="K14794">
        <f t="shared" si="243"/>
        <v>11</v>
      </c>
    </row>
    <row r="14795" spans="1:11" x14ac:dyDescent="0.2">
      <c r="A14795">
        <v>8</v>
      </c>
      <c r="B14795" t="s">
        <v>86</v>
      </c>
      <c r="C14795" t="s">
        <v>57</v>
      </c>
      <c r="D14795" t="s">
        <v>58</v>
      </c>
      <c r="E14795" t="s">
        <v>68</v>
      </c>
      <c r="F14795" t="s">
        <v>65</v>
      </c>
      <c r="G14795" t="s">
        <v>70</v>
      </c>
      <c r="H14795" t="s">
        <v>71</v>
      </c>
      <c r="I14795" t="s">
        <v>67</v>
      </c>
      <c r="J14795">
        <v>3.58480658511897E-3</v>
      </c>
      <c r="K14795">
        <f t="shared" si="243"/>
        <v>11</v>
      </c>
    </row>
    <row r="14796" spans="1:11" x14ac:dyDescent="0.2">
      <c r="A14796">
        <v>9</v>
      </c>
      <c r="B14796" t="s">
        <v>86</v>
      </c>
      <c r="C14796" t="s">
        <v>57</v>
      </c>
      <c r="D14796" t="s">
        <v>58</v>
      </c>
      <c r="E14796" t="s">
        <v>68</v>
      </c>
      <c r="F14796" t="s">
        <v>65</v>
      </c>
      <c r="G14796" t="s">
        <v>70</v>
      </c>
      <c r="H14796" t="s">
        <v>71</v>
      </c>
      <c r="I14796" t="s">
        <v>67</v>
      </c>
      <c r="J14796">
        <v>7.1324594033222097E-3</v>
      </c>
      <c r="K14796">
        <f t="shared" si="243"/>
        <v>11</v>
      </c>
    </row>
    <row r="14797" spans="1:11" x14ac:dyDescent="0.2">
      <c r="A14797">
        <v>10</v>
      </c>
      <c r="B14797" t="s">
        <v>86</v>
      </c>
      <c r="C14797" t="s">
        <v>57</v>
      </c>
      <c r="D14797" t="s">
        <v>58</v>
      </c>
      <c r="E14797" t="s">
        <v>68</v>
      </c>
      <c r="F14797" t="s">
        <v>65</v>
      </c>
      <c r="G14797" t="s">
        <v>70</v>
      </c>
      <c r="H14797" t="s">
        <v>71</v>
      </c>
      <c r="I14797" t="s">
        <v>67</v>
      </c>
      <c r="J14797">
        <v>1.0772410578193401E-2</v>
      </c>
      <c r="K14797">
        <f t="shared" si="243"/>
        <v>11</v>
      </c>
    </row>
    <row r="14798" spans="1:11" x14ac:dyDescent="0.2">
      <c r="A14798">
        <v>11</v>
      </c>
      <c r="B14798" t="s">
        <v>86</v>
      </c>
      <c r="C14798" t="s">
        <v>57</v>
      </c>
      <c r="D14798" t="s">
        <v>58</v>
      </c>
      <c r="E14798" t="s">
        <v>68</v>
      </c>
      <c r="F14798" t="s">
        <v>65</v>
      </c>
      <c r="G14798" t="s">
        <v>70</v>
      </c>
      <c r="H14798" t="s">
        <v>71</v>
      </c>
      <c r="I14798" t="s">
        <v>67</v>
      </c>
      <c r="J14798">
        <v>1.47133378612189E-2</v>
      </c>
      <c r="K14798">
        <f t="shared" si="243"/>
        <v>11</v>
      </c>
    </row>
    <row r="14799" spans="1:11" x14ac:dyDescent="0.2">
      <c r="A14799">
        <v>12</v>
      </c>
      <c r="B14799" t="s">
        <v>86</v>
      </c>
      <c r="C14799" t="s">
        <v>57</v>
      </c>
      <c r="D14799" t="s">
        <v>58</v>
      </c>
      <c r="E14799" t="s">
        <v>68</v>
      </c>
      <c r="F14799" t="s">
        <v>65</v>
      </c>
      <c r="G14799" t="s">
        <v>70</v>
      </c>
      <c r="H14799" t="s">
        <v>71</v>
      </c>
      <c r="I14799" t="s">
        <v>67</v>
      </c>
      <c r="J14799">
        <v>2.0674266561741199E-2</v>
      </c>
      <c r="K14799">
        <f t="shared" si="243"/>
        <v>11</v>
      </c>
    </row>
    <row r="14800" spans="1:11" x14ac:dyDescent="0.2">
      <c r="A14800">
        <v>13</v>
      </c>
      <c r="B14800" t="s">
        <v>86</v>
      </c>
      <c r="C14800" t="s">
        <v>57</v>
      </c>
      <c r="D14800" t="s">
        <v>58</v>
      </c>
      <c r="E14800" t="s">
        <v>68</v>
      </c>
      <c r="F14800" t="s">
        <v>65</v>
      </c>
      <c r="G14800" t="s">
        <v>70</v>
      </c>
      <c r="H14800" t="s">
        <v>71</v>
      </c>
      <c r="I14800" t="s">
        <v>67</v>
      </c>
      <c r="J14800">
        <v>2.71004526240613E-2</v>
      </c>
      <c r="K14800">
        <f t="shared" si="243"/>
        <v>11</v>
      </c>
    </row>
    <row r="14801" spans="1:11" x14ac:dyDescent="0.2">
      <c r="A14801">
        <v>14</v>
      </c>
      <c r="B14801" t="s">
        <v>86</v>
      </c>
      <c r="C14801" t="s">
        <v>57</v>
      </c>
      <c r="D14801" t="s">
        <v>58</v>
      </c>
      <c r="E14801" t="s">
        <v>68</v>
      </c>
      <c r="F14801" t="s">
        <v>65</v>
      </c>
      <c r="G14801" t="s">
        <v>70</v>
      </c>
      <c r="H14801" t="s">
        <v>71</v>
      </c>
      <c r="I14801" t="s">
        <v>67</v>
      </c>
      <c r="J14801">
        <v>3.3833209212828202E-2</v>
      </c>
      <c r="K14801">
        <f t="shared" si="243"/>
        <v>11</v>
      </c>
    </row>
    <row r="14802" spans="1:11" x14ac:dyDescent="0.2">
      <c r="A14802">
        <v>15</v>
      </c>
      <c r="B14802" t="s">
        <v>86</v>
      </c>
      <c r="C14802" t="s">
        <v>57</v>
      </c>
      <c r="D14802" t="s">
        <v>58</v>
      </c>
      <c r="E14802" t="s">
        <v>68</v>
      </c>
      <c r="F14802" t="s">
        <v>65</v>
      </c>
      <c r="G14802" t="s">
        <v>70</v>
      </c>
      <c r="H14802" t="s">
        <v>71</v>
      </c>
      <c r="I14802" t="s">
        <v>67</v>
      </c>
      <c r="J14802">
        <v>4.3973440599287601E-2</v>
      </c>
      <c r="K14802">
        <f t="shared" si="243"/>
        <v>11</v>
      </c>
    </row>
    <row r="14803" spans="1:11" x14ac:dyDescent="0.2">
      <c r="A14803">
        <v>16</v>
      </c>
      <c r="B14803" t="s">
        <v>86</v>
      </c>
      <c r="C14803" t="s">
        <v>57</v>
      </c>
      <c r="D14803" t="s">
        <v>58</v>
      </c>
      <c r="E14803" t="s">
        <v>68</v>
      </c>
      <c r="F14803" t="s">
        <v>65</v>
      </c>
      <c r="G14803" t="s">
        <v>70</v>
      </c>
      <c r="H14803" t="s">
        <v>71</v>
      </c>
      <c r="I14803" t="s">
        <v>67</v>
      </c>
      <c r="J14803">
        <v>6.2480439489260998E-2</v>
      </c>
      <c r="K14803">
        <f t="shared" si="243"/>
        <v>11</v>
      </c>
    </row>
    <row r="14804" spans="1:11" x14ac:dyDescent="0.2">
      <c r="A14804">
        <v>17</v>
      </c>
      <c r="B14804" t="s">
        <v>86</v>
      </c>
      <c r="C14804" t="s">
        <v>57</v>
      </c>
      <c r="D14804" t="s">
        <v>58</v>
      </c>
      <c r="E14804" t="s">
        <v>68</v>
      </c>
      <c r="F14804" t="s">
        <v>65</v>
      </c>
      <c r="G14804" t="s">
        <v>70</v>
      </c>
      <c r="H14804" t="s">
        <v>71</v>
      </c>
      <c r="I14804" t="s">
        <v>67</v>
      </c>
      <c r="J14804">
        <v>8.4773820789465701E-2</v>
      </c>
      <c r="K14804">
        <f t="shared" si="243"/>
        <v>11</v>
      </c>
    </row>
    <row r="14805" spans="1:11" x14ac:dyDescent="0.2">
      <c r="A14805">
        <v>18</v>
      </c>
      <c r="B14805" t="s">
        <v>86</v>
      </c>
      <c r="C14805" t="s">
        <v>57</v>
      </c>
      <c r="D14805" t="s">
        <v>58</v>
      </c>
      <c r="E14805" t="s">
        <v>68</v>
      </c>
      <c r="F14805" t="s">
        <v>65</v>
      </c>
      <c r="G14805" t="s">
        <v>70</v>
      </c>
      <c r="H14805" t="s">
        <v>71</v>
      </c>
      <c r="I14805" t="s">
        <v>67</v>
      </c>
      <c r="J14805">
        <v>0.104887327631683</v>
      </c>
      <c r="K14805">
        <f t="shared" si="243"/>
        <v>11</v>
      </c>
    </row>
    <row r="14806" spans="1:11" x14ac:dyDescent="0.2">
      <c r="A14806">
        <v>19</v>
      </c>
      <c r="B14806" t="s">
        <v>86</v>
      </c>
      <c r="C14806" t="s">
        <v>57</v>
      </c>
      <c r="D14806" t="s">
        <v>58</v>
      </c>
      <c r="E14806" t="s">
        <v>68</v>
      </c>
      <c r="F14806" t="s">
        <v>65</v>
      </c>
      <c r="G14806" t="s">
        <v>70</v>
      </c>
      <c r="H14806" t="s">
        <v>71</v>
      </c>
      <c r="I14806" t="s">
        <v>67</v>
      </c>
      <c r="J14806">
        <v>0.114959518514113</v>
      </c>
      <c r="K14806">
        <f t="shared" si="243"/>
        <v>11</v>
      </c>
    </row>
    <row r="14807" spans="1:11" x14ac:dyDescent="0.2">
      <c r="A14807">
        <v>20</v>
      </c>
      <c r="B14807" t="s">
        <v>86</v>
      </c>
      <c r="C14807" t="s">
        <v>57</v>
      </c>
      <c r="D14807" t="s">
        <v>58</v>
      </c>
      <c r="E14807" t="s">
        <v>68</v>
      </c>
      <c r="F14807" t="s">
        <v>65</v>
      </c>
      <c r="G14807" t="s">
        <v>70</v>
      </c>
      <c r="H14807" t="s">
        <v>71</v>
      </c>
      <c r="I14807" t="s">
        <v>67</v>
      </c>
      <c r="J14807">
        <v>0.111017231499299</v>
      </c>
      <c r="K14807">
        <f t="shared" si="243"/>
        <v>11</v>
      </c>
    </row>
    <row r="14808" spans="1:11" x14ac:dyDescent="0.2">
      <c r="A14808">
        <v>21</v>
      </c>
      <c r="B14808" t="s">
        <v>86</v>
      </c>
      <c r="C14808" t="s">
        <v>57</v>
      </c>
      <c r="D14808" t="s">
        <v>58</v>
      </c>
      <c r="E14808" t="s">
        <v>68</v>
      </c>
      <c r="F14808" t="s">
        <v>65</v>
      </c>
      <c r="G14808" t="s">
        <v>70</v>
      </c>
      <c r="H14808" t="s">
        <v>71</v>
      </c>
      <c r="I14808" t="s">
        <v>67</v>
      </c>
      <c r="J14808">
        <v>0.10300842252060601</v>
      </c>
      <c r="K14808">
        <f t="shared" si="243"/>
        <v>11</v>
      </c>
    </row>
    <row r="14809" spans="1:11" x14ac:dyDescent="0.2">
      <c r="A14809">
        <v>22</v>
      </c>
      <c r="B14809" t="s">
        <v>86</v>
      </c>
      <c r="C14809" t="s">
        <v>57</v>
      </c>
      <c r="D14809" t="s">
        <v>58</v>
      </c>
      <c r="E14809" t="s">
        <v>68</v>
      </c>
      <c r="F14809" t="s">
        <v>65</v>
      </c>
      <c r="G14809" t="s">
        <v>70</v>
      </c>
      <c r="H14809" t="s">
        <v>71</v>
      </c>
      <c r="I14809" t="s">
        <v>67</v>
      </c>
      <c r="J14809">
        <v>8.8060297041081606E-2</v>
      </c>
      <c r="K14809">
        <f t="shared" si="243"/>
        <v>11</v>
      </c>
    </row>
    <row r="14810" spans="1:11" x14ac:dyDescent="0.2">
      <c r="A14810">
        <v>23</v>
      </c>
      <c r="B14810" t="s">
        <v>86</v>
      </c>
      <c r="C14810" t="s">
        <v>57</v>
      </c>
      <c r="D14810" t="s">
        <v>58</v>
      </c>
      <c r="E14810" t="s">
        <v>68</v>
      </c>
      <c r="F14810" t="s">
        <v>65</v>
      </c>
      <c r="G14810" t="s">
        <v>70</v>
      </c>
      <c r="H14810" t="s">
        <v>71</v>
      </c>
      <c r="I14810" t="s">
        <v>67</v>
      </c>
      <c r="J14810">
        <v>6.6573232840707805E-2</v>
      </c>
      <c r="K14810">
        <f t="shared" si="243"/>
        <v>11</v>
      </c>
    </row>
    <row r="14811" spans="1:11" x14ac:dyDescent="0.2">
      <c r="A14811">
        <v>24</v>
      </c>
      <c r="B14811" t="s">
        <v>86</v>
      </c>
      <c r="C14811" t="s">
        <v>57</v>
      </c>
      <c r="D14811" t="s">
        <v>58</v>
      </c>
      <c r="E14811" t="s">
        <v>68</v>
      </c>
      <c r="F14811" t="s">
        <v>65</v>
      </c>
      <c r="G14811" t="s">
        <v>70</v>
      </c>
      <c r="H14811" t="s">
        <v>71</v>
      </c>
      <c r="I14811" t="s">
        <v>67</v>
      </c>
      <c r="J14811">
        <v>4.9482257841594303E-2</v>
      </c>
      <c r="K14811">
        <f t="shared" si="243"/>
        <v>11</v>
      </c>
    </row>
    <row r="14812" spans="1:11" x14ac:dyDescent="0.2">
      <c r="A14812">
        <v>1</v>
      </c>
      <c r="B14812" t="s">
        <v>86</v>
      </c>
      <c r="C14812" t="s">
        <v>63</v>
      </c>
      <c r="D14812" t="s">
        <v>58</v>
      </c>
      <c r="E14812" t="s">
        <v>68</v>
      </c>
      <c r="F14812" t="s">
        <v>65</v>
      </c>
      <c r="G14812" t="s">
        <v>70</v>
      </c>
      <c r="H14812" t="s">
        <v>71</v>
      </c>
      <c r="I14812" t="s">
        <v>67</v>
      </c>
      <c r="J14812">
        <v>3.8412642158179598E-2</v>
      </c>
      <c r="K14812">
        <f t="shared" si="243"/>
        <v>11</v>
      </c>
    </row>
    <row r="14813" spans="1:11" x14ac:dyDescent="0.2">
      <c r="A14813">
        <v>2</v>
      </c>
      <c r="B14813" t="s">
        <v>86</v>
      </c>
      <c r="C14813" t="s">
        <v>63</v>
      </c>
      <c r="D14813" t="s">
        <v>58</v>
      </c>
      <c r="E14813" t="s">
        <v>68</v>
      </c>
      <c r="F14813" t="s">
        <v>65</v>
      </c>
      <c r="G14813" t="s">
        <v>70</v>
      </c>
      <c r="H14813" t="s">
        <v>71</v>
      </c>
      <c r="I14813" t="s">
        <v>67</v>
      </c>
      <c r="J14813">
        <v>8.4658547085396992E-3</v>
      </c>
      <c r="K14813">
        <f t="shared" si="243"/>
        <v>11</v>
      </c>
    </row>
    <row r="14814" spans="1:11" x14ac:dyDescent="0.2">
      <c r="A14814">
        <v>3</v>
      </c>
      <c r="B14814" t="s">
        <v>86</v>
      </c>
      <c r="C14814" t="s">
        <v>63</v>
      </c>
      <c r="D14814" t="s">
        <v>58</v>
      </c>
      <c r="E14814" t="s">
        <v>68</v>
      </c>
      <c r="F14814" t="s">
        <v>65</v>
      </c>
      <c r="G14814" t="s">
        <v>70</v>
      </c>
      <c r="H14814" t="s">
        <v>71</v>
      </c>
      <c r="I14814" t="s">
        <v>67</v>
      </c>
      <c r="J14814">
        <v>5.1699057302816301E-3</v>
      </c>
      <c r="K14814">
        <f t="shared" si="243"/>
        <v>11</v>
      </c>
    </row>
    <row r="14815" spans="1:11" x14ac:dyDescent="0.2">
      <c r="A14815">
        <v>4</v>
      </c>
      <c r="B14815" t="s">
        <v>86</v>
      </c>
      <c r="C14815" t="s">
        <v>63</v>
      </c>
      <c r="D14815" t="s">
        <v>58</v>
      </c>
      <c r="E14815" t="s">
        <v>68</v>
      </c>
      <c r="F14815" t="s">
        <v>65</v>
      </c>
      <c r="G14815" t="s">
        <v>70</v>
      </c>
      <c r="H14815" t="s">
        <v>71</v>
      </c>
      <c r="I14815" t="s">
        <v>67</v>
      </c>
      <c r="J14815">
        <v>3.1372361093108701E-3</v>
      </c>
      <c r="K14815">
        <f t="shared" si="243"/>
        <v>11</v>
      </c>
    </row>
    <row r="14816" spans="1:11" x14ac:dyDescent="0.2">
      <c r="A14816">
        <v>5</v>
      </c>
      <c r="B14816" t="s">
        <v>86</v>
      </c>
      <c r="C14816" t="s">
        <v>63</v>
      </c>
      <c r="D14816" t="s">
        <v>58</v>
      </c>
      <c r="E14816" t="s">
        <v>68</v>
      </c>
      <c r="F14816" t="s">
        <v>65</v>
      </c>
      <c r="G14816" t="s">
        <v>70</v>
      </c>
      <c r="H14816" t="s">
        <v>71</v>
      </c>
      <c r="I14816" t="s">
        <v>67</v>
      </c>
      <c r="J14816">
        <v>1.5697057838613799E-3</v>
      </c>
      <c r="K14816">
        <f t="shared" si="243"/>
        <v>11</v>
      </c>
    </row>
    <row r="14817" spans="1:11" x14ac:dyDescent="0.2">
      <c r="A14817">
        <v>6</v>
      </c>
      <c r="B14817" t="s">
        <v>86</v>
      </c>
      <c r="C14817" t="s">
        <v>63</v>
      </c>
      <c r="D14817" t="s">
        <v>58</v>
      </c>
      <c r="E14817" t="s">
        <v>68</v>
      </c>
      <c r="F14817" t="s">
        <v>65</v>
      </c>
      <c r="G14817" t="s">
        <v>70</v>
      </c>
      <c r="H14817" t="s">
        <v>71</v>
      </c>
      <c r="I14817" t="s">
        <v>67</v>
      </c>
      <c r="J14817">
        <v>1.0595814261996699E-3</v>
      </c>
      <c r="K14817">
        <f t="shared" si="243"/>
        <v>11</v>
      </c>
    </row>
    <row r="14818" spans="1:11" x14ac:dyDescent="0.2">
      <c r="A14818">
        <v>7</v>
      </c>
      <c r="B14818" t="s">
        <v>86</v>
      </c>
      <c r="C14818" t="s">
        <v>63</v>
      </c>
      <c r="D14818" t="s">
        <v>58</v>
      </c>
      <c r="E14818" t="s">
        <v>68</v>
      </c>
      <c r="F14818" t="s">
        <v>65</v>
      </c>
      <c r="G14818" t="s">
        <v>70</v>
      </c>
      <c r="H14818" t="s">
        <v>71</v>
      </c>
      <c r="I14818" t="s">
        <v>67</v>
      </c>
      <c r="J14818">
        <v>1.10963228934833E-3</v>
      </c>
      <c r="K14818">
        <f t="shared" si="243"/>
        <v>11</v>
      </c>
    </row>
    <row r="14819" spans="1:11" x14ac:dyDescent="0.2">
      <c r="A14819">
        <v>8</v>
      </c>
      <c r="B14819" t="s">
        <v>86</v>
      </c>
      <c r="C14819" t="s">
        <v>63</v>
      </c>
      <c r="D14819" t="s">
        <v>58</v>
      </c>
      <c r="E14819" t="s">
        <v>68</v>
      </c>
      <c r="F14819" t="s">
        <v>65</v>
      </c>
      <c r="G14819" t="s">
        <v>70</v>
      </c>
      <c r="H14819" t="s">
        <v>71</v>
      </c>
      <c r="I14819" t="s">
        <v>67</v>
      </c>
      <c r="J14819">
        <v>1.8713505882074701E-3</v>
      </c>
      <c r="K14819">
        <f t="shared" si="243"/>
        <v>11</v>
      </c>
    </row>
    <row r="14820" spans="1:11" x14ac:dyDescent="0.2">
      <c r="A14820">
        <v>9</v>
      </c>
      <c r="B14820" t="s">
        <v>86</v>
      </c>
      <c r="C14820" t="s">
        <v>63</v>
      </c>
      <c r="D14820" t="s">
        <v>58</v>
      </c>
      <c r="E14820" t="s">
        <v>68</v>
      </c>
      <c r="F14820" t="s">
        <v>65</v>
      </c>
      <c r="G14820" t="s">
        <v>70</v>
      </c>
      <c r="H14820" t="s">
        <v>71</v>
      </c>
      <c r="I14820" t="s">
        <v>67</v>
      </c>
      <c r="J14820">
        <v>3.5808220705060199E-3</v>
      </c>
      <c r="K14820">
        <f t="shared" si="243"/>
        <v>11</v>
      </c>
    </row>
    <row r="14821" spans="1:11" x14ac:dyDescent="0.2">
      <c r="A14821">
        <v>10</v>
      </c>
      <c r="B14821" t="s">
        <v>86</v>
      </c>
      <c r="C14821" t="s">
        <v>63</v>
      </c>
      <c r="D14821" t="s">
        <v>58</v>
      </c>
      <c r="E14821" t="s">
        <v>68</v>
      </c>
      <c r="F14821" t="s">
        <v>65</v>
      </c>
      <c r="G14821" t="s">
        <v>70</v>
      </c>
      <c r="H14821" t="s">
        <v>71</v>
      </c>
      <c r="I14821" t="s">
        <v>67</v>
      </c>
      <c r="J14821">
        <v>7.2468437799696802E-3</v>
      </c>
      <c r="K14821">
        <f t="shared" si="243"/>
        <v>11</v>
      </c>
    </row>
    <row r="14822" spans="1:11" x14ac:dyDescent="0.2">
      <c r="A14822">
        <v>11</v>
      </c>
      <c r="B14822" t="s">
        <v>86</v>
      </c>
      <c r="C14822" t="s">
        <v>63</v>
      </c>
      <c r="D14822" t="s">
        <v>58</v>
      </c>
      <c r="E14822" t="s">
        <v>68</v>
      </c>
      <c r="F14822" t="s">
        <v>65</v>
      </c>
      <c r="G14822" t="s">
        <v>70</v>
      </c>
      <c r="H14822" t="s">
        <v>71</v>
      </c>
      <c r="I14822" t="s">
        <v>67</v>
      </c>
      <c r="J14822">
        <v>1.33330079741619E-2</v>
      </c>
      <c r="K14822">
        <f t="shared" si="243"/>
        <v>11</v>
      </c>
    </row>
    <row r="14823" spans="1:11" x14ac:dyDescent="0.2">
      <c r="A14823">
        <v>12</v>
      </c>
      <c r="B14823" t="s">
        <v>86</v>
      </c>
      <c r="C14823" t="s">
        <v>63</v>
      </c>
      <c r="D14823" t="s">
        <v>58</v>
      </c>
      <c r="E14823" t="s">
        <v>68</v>
      </c>
      <c r="F14823" t="s">
        <v>65</v>
      </c>
      <c r="G14823" t="s">
        <v>70</v>
      </c>
      <c r="H14823" t="s">
        <v>71</v>
      </c>
      <c r="I14823" t="s">
        <v>67</v>
      </c>
      <c r="J14823">
        <v>2.2422112256417898E-2</v>
      </c>
      <c r="K14823">
        <f t="shared" si="243"/>
        <v>11</v>
      </c>
    </row>
    <row r="14824" spans="1:11" x14ac:dyDescent="0.2">
      <c r="A14824">
        <v>13</v>
      </c>
      <c r="B14824" t="s">
        <v>86</v>
      </c>
      <c r="C14824" t="s">
        <v>63</v>
      </c>
      <c r="D14824" t="s">
        <v>58</v>
      </c>
      <c r="E14824" t="s">
        <v>68</v>
      </c>
      <c r="F14824" t="s">
        <v>65</v>
      </c>
      <c r="G14824" t="s">
        <v>70</v>
      </c>
      <c r="H14824" t="s">
        <v>71</v>
      </c>
      <c r="I14824" t="s">
        <v>67</v>
      </c>
      <c r="J14824">
        <v>3.37773924650972E-2</v>
      </c>
      <c r="K14824">
        <f t="shared" si="243"/>
        <v>11</v>
      </c>
    </row>
    <row r="14825" spans="1:11" x14ac:dyDescent="0.2">
      <c r="A14825">
        <v>14</v>
      </c>
      <c r="B14825" t="s">
        <v>86</v>
      </c>
      <c r="C14825" t="s">
        <v>63</v>
      </c>
      <c r="D14825" t="s">
        <v>58</v>
      </c>
      <c r="E14825" t="s">
        <v>68</v>
      </c>
      <c r="F14825" t="s">
        <v>65</v>
      </c>
      <c r="G14825" t="s">
        <v>70</v>
      </c>
      <c r="H14825" t="s">
        <v>71</v>
      </c>
      <c r="I14825" t="s">
        <v>67</v>
      </c>
      <c r="J14825">
        <v>4.6132947147103601E-2</v>
      </c>
      <c r="K14825">
        <f t="shared" si="243"/>
        <v>11</v>
      </c>
    </row>
    <row r="14826" spans="1:11" x14ac:dyDescent="0.2">
      <c r="A14826">
        <v>15</v>
      </c>
      <c r="B14826" t="s">
        <v>86</v>
      </c>
      <c r="C14826" t="s">
        <v>63</v>
      </c>
      <c r="D14826" t="s">
        <v>58</v>
      </c>
      <c r="E14826" t="s">
        <v>68</v>
      </c>
      <c r="F14826" t="s">
        <v>65</v>
      </c>
      <c r="G14826" t="s">
        <v>70</v>
      </c>
      <c r="H14826" t="s">
        <v>71</v>
      </c>
      <c r="I14826" t="s">
        <v>67</v>
      </c>
      <c r="J14826">
        <v>5.8936777703955397E-2</v>
      </c>
      <c r="K14826">
        <f t="shared" si="243"/>
        <v>11</v>
      </c>
    </row>
    <row r="14827" spans="1:11" x14ac:dyDescent="0.2">
      <c r="A14827">
        <v>16</v>
      </c>
      <c r="B14827" t="s">
        <v>86</v>
      </c>
      <c r="C14827" t="s">
        <v>63</v>
      </c>
      <c r="D14827" t="s">
        <v>58</v>
      </c>
      <c r="E14827" t="s">
        <v>68</v>
      </c>
      <c r="F14827" t="s">
        <v>65</v>
      </c>
      <c r="G14827" t="s">
        <v>70</v>
      </c>
      <c r="H14827" t="s">
        <v>71</v>
      </c>
      <c r="I14827" t="s">
        <v>67</v>
      </c>
      <c r="J14827">
        <v>7.18253347100761E-2</v>
      </c>
      <c r="K14827">
        <f t="shared" si="243"/>
        <v>11</v>
      </c>
    </row>
    <row r="14828" spans="1:11" x14ac:dyDescent="0.2">
      <c r="A14828">
        <v>17</v>
      </c>
      <c r="B14828" t="s">
        <v>86</v>
      </c>
      <c r="C14828" t="s">
        <v>63</v>
      </c>
      <c r="D14828" t="s">
        <v>58</v>
      </c>
      <c r="E14828" t="s">
        <v>68</v>
      </c>
      <c r="F14828" t="s">
        <v>65</v>
      </c>
      <c r="G14828" t="s">
        <v>70</v>
      </c>
      <c r="H14828" t="s">
        <v>71</v>
      </c>
      <c r="I14828" t="s">
        <v>67</v>
      </c>
      <c r="J14828">
        <v>8.6501848877709703E-2</v>
      </c>
      <c r="K14828">
        <f t="shared" si="243"/>
        <v>11</v>
      </c>
    </row>
    <row r="14829" spans="1:11" x14ac:dyDescent="0.2">
      <c r="A14829">
        <v>18</v>
      </c>
      <c r="B14829" t="s">
        <v>86</v>
      </c>
      <c r="C14829" t="s">
        <v>63</v>
      </c>
      <c r="D14829" t="s">
        <v>58</v>
      </c>
      <c r="E14829" t="s">
        <v>68</v>
      </c>
      <c r="F14829" t="s">
        <v>65</v>
      </c>
      <c r="G14829" t="s">
        <v>70</v>
      </c>
      <c r="H14829" t="s">
        <v>71</v>
      </c>
      <c r="I14829" t="s">
        <v>67</v>
      </c>
      <c r="J14829">
        <v>9.6181935646508801E-2</v>
      </c>
      <c r="K14829">
        <f t="shared" si="243"/>
        <v>11</v>
      </c>
    </row>
    <row r="14830" spans="1:11" x14ac:dyDescent="0.2">
      <c r="A14830">
        <v>19</v>
      </c>
      <c r="B14830" t="s">
        <v>86</v>
      </c>
      <c r="C14830" t="s">
        <v>63</v>
      </c>
      <c r="D14830" t="s">
        <v>58</v>
      </c>
      <c r="E14830" t="s">
        <v>68</v>
      </c>
      <c r="F14830" t="s">
        <v>65</v>
      </c>
      <c r="G14830" t="s">
        <v>70</v>
      </c>
      <c r="H14830" t="s">
        <v>71</v>
      </c>
      <c r="I14830" t="s">
        <v>67</v>
      </c>
      <c r="J14830">
        <v>0.104303202845034</v>
      </c>
      <c r="K14830">
        <f t="shared" si="243"/>
        <v>11</v>
      </c>
    </row>
    <row r="14831" spans="1:11" x14ac:dyDescent="0.2">
      <c r="A14831">
        <v>20</v>
      </c>
      <c r="B14831" t="s">
        <v>86</v>
      </c>
      <c r="C14831" t="s">
        <v>63</v>
      </c>
      <c r="D14831" t="s">
        <v>58</v>
      </c>
      <c r="E14831" t="s">
        <v>68</v>
      </c>
      <c r="F14831" t="s">
        <v>65</v>
      </c>
      <c r="G14831" t="s">
        <v>70</v>
      </c>
      <c r="H14831" t="s">
        <v>71</v>
      </c>
      <c r="I14831" t="s">
        <v>67</v>
      </c>
      <c r="J14831">
        <v>0.10113159841633899</v>
      </c>
      <c r="K14831">
        <f t="shared" si="243"/>
        <v>11</v>
      </c>
    </row>
    <row r="14832" spans="1:11" x14ac:dyDescent="0.2">
      <c r="A14832">
        <v>21</v>
      </c>
      <c r="B14832" t="s">
        <v>86</v>
      </c>
      <c r="C14832" t="s">
        <v>63</v>
      </c>
      <c r="D14832" t="s">
        <v>58</v>
      </c>
      <c r="E14832" t="s">
        <v>68</v>
      </c>
      <c r="F14832" t="s">
        <v>65</v>
      </c>
      <c r="G14832" t="s">
        <v>70</v>
      </c>
      <c r="H14832" t="s">
        <v>71</v>
      </c>
      <c r="I14832" t="s">
        <v>67</v>
      </c>
      <c r="J14832">
        <v>9.2964478723424296E-2</v>
      </c>
      <c r="K14832">
        <f t="shared" si="243"/>
        <v>11</v>
      </c>
    </row>
    <row r="14833" spans="1:11" x14ac:dyDescent="0.2">
      <c r="A14833">
        <v>22</v>
      </c>
      <c r="B14833" t="s">
        <v>86</v>
      </c>
      <c r="C14833" t="s">
        <v>63</v>
      </c>
      <c r="D14833" t="s">
        <v>58</v>
      </c>
      <c r="E14833" t="s">
        <v>68</v>
      </c>
      <c r="F14833" t="s">
        <v>65</v>
      </c>
      <c r="G14833" t="s">
        <v>70</v>
      </c>
      <c r="H14833" t="s">
        <v>71</v>
      </c>
      <c r="I14833" t="s">
        <v>67</v>
      </c>
      <c r="J14833">
        <v>8.1438881106759606E-2</v>
      </c>
      <c r="K14833">
        <f t="shared" si="243"/>
        <v>11</v>
      </c>
    </row>
    <row r="14834" spans="1:11" x14ac:dyDescent="0.2">
      <c r="A14834">
        <v>23</v>
      </c>
      <c r="B14834" t="s">
        <v>86</v>
      </c>
      <c r="C14834" t="s">
        <v>63</v>
      </c>
      <c r="D14834" t="s">
        <v>58</v>
      </c>
      <c r="E14834" t="s">
        <v>68</v>
      </c>
      <c r="F14834" t="s">
        <v>65</v>
      </c>
      <c r="G14834" t="s">
        <v>70</v>
      </c>
      <c r="H14834" t="s">
        <v>71</v>
      </c>
      <c r="I14834" t="s">
        <v>67</v>
      </c>
      <c r="J14834">
        <v>6.7287277776631405E-2</v>
      </c>
      <c r="K14834">
        <f t="shared" si="243"/>
        <v>11</v>
      </c>
    </row>
    <row r="14835" spans="1:11" x14ac:dyDescent="0.2">
      <c r="A14835">
        <v>24</v>
      </c>
      <c r="B14835" t="s">
        <v>86</v>
      </c>
      <c r="C14835" t="s">
        <v>63</v>
      </c>
      <c r="D14835" t="s">
        <v>58</v>
      </c>
      <c r="E14835" t="s">
        <v>68</v>
      </c>
      <c r="F14835" t="s">
        <v>65</v>
      </c>
      <c r="G14835" t="s">
        <v>70</v>
      </c>
      <c r="H14835" t="s">
        <v>71</v>
      </c>
      <c r="I14835" t="s">
        <v>67</v>
      </c>
      <c r="J14835">
        <v>5.2139629706375E-2</v>
      </c>
      <c r="K14835">
        <f t="shared" si="243"/>
        <v>11</v>
      </c>
    </row>
    <row r="14836" spans="1:11" x14ac:dyDescent="0.2">
      <c r="A14836">
        <v>1</v>
      </c>
      <c r="B14836" t="s">
        <v>86</v>
      </c>
      <c r="C14836" t="s">
        <v>57</v>
      </c>
      <c r="D14836" t="s">
        <v>58</v>
      </c>
      <c r="E14836" t="s">
        <v>59</v>
      </c>
      <c r="F14836" t="s">
        <v>60</v>
      </c>
      <c r="G14836" t="s">
        <v>70</v>
      </c>
      <c r="H14836" t="s">
        <v>71</v>
      </c>
      <c r="I14836" t="s">
        <v>67</v>
      </c>
      <c r="J14836">
        <v>2.84032391747015E-2</v>
      </c>
      <c r="K14836">
        <f t="shared" si="243"/>
        <v>11</v>
      </c>
    </row>
    <row r="14837" spans="1:11" x14ac:dyDescent="0.2">
      <c r="A14837">
        <v>2</v>
      </c>
      <c r="B14837" t="s">
        <v>86</v>
      </c>
      <c r="C14837" t="s">
        <v>57</v>
      </c>
      <c r="D14837" t="s">
        <v>58</v>
      </c>
      <c r="E14837" t="s">
        <v>59</v>
      </c>
      <c r="F14837" t="s">
        <v>60</v>
      </c>
      <c r="G14837" t="s">
        <v>70</v>
      </c>
      <c r="H14837" t="s">
        <v>71</v>
      </c>
      <c r="I14837" t="s">
        <v>67</v>
      </c>
      <c r="J14837">
        <v>7.3555766199814004E-3</v>
      </c>
      <c r="K14837">
        <f t="shared" si="243"/>
        <v>11</v>
      </c>
    </row>
    <row r="14838" spans="1:11" x14ac:dyDescent="0.2">
      <c r="A14838">
        <v>3</v>
      </c>
      <c r="B14838" t="s">
        <v>86</v>
      </c>
      <c r="C14838" t="s">
        <v>57</v>
      </c>
      <c r="D14838" t="s">
        <v>58</v>
      </c>
      <c r="E14838" t="s">
        <v>59</v>
      </c>
      <c r="F14838" t="s">
        <v>60</v>
      </c>
      <c r="G14838" t="s">
        <v>70</v>
      </c>
      <c r="H14838" t="s">
        <v>71</v>
      </c>
      <c r="I14838" t="s">
        <v>67</v>
      </c>
      <c r="J14838">
        <v>1.94888267658533E-3</v>
      </c>
      <c r="K14838">
        <f t="shared" si="243"/>
        <v>11</v>
      </c>
    </row>
    <row r="14839" spans="1:11" x14ac:dyDescent="0.2">
      <c r="A14839">
        <v>4</v>
      </c>
      <c r="B14839" t="s">
        <v>86</v>
      </c>
      <c r="C14839" t="s">
        <v>57</v>
      </c>
      <c r="D14839" t="s">
        <v>58</v>
      </c>
      <c r="E14839" t="s">
        <v>59</v>
      </c>
      <c r="F14839" t="s">
        <v>60</v>
      </c>
      <c r="G14839" t="s">
        <v>70</v>
      </c>
      <c r="H14839" t="s">
        <v>71</v>
      </c>
      <c r="I14839" t="s">
        <v>67</v>
      </c>
      <c r="J14839">
        <v>1.04908832904438E-3</v>
      </c>
      <c r="K14839">
        <f t="shared" si="243"/>
        <v>11</v>
      </c>
    </row>
    <row r="14840" spans="1:11" x14ac:dyDescent="0.2">
      <c r="A14840">
        <v>5</v>
      </c>
      <c r="B14840" t="s">
        <v>86</v>
      </c>
      <c r="C14840" t="s">
        <v>57</v>
      </c>
      <c r="D14840" t="s">
        <v>58</v>
      </c>
      <c r="E14840" t="s">
        <v>59</v>
      </c>
      <c r="F14840" t="s">
        <v>60</v>
      </c>
      <c r="G14840" t="s">
        <v>70</v>
      </c>
      <c r="H14840" t="s">
        <v>71</v>
      </c>
      <c r="I14840" t="s">
        <v>67</v>
      </c>
      <c r="J14840">
        <v>1.2851547994424601E-3</v>
      </c>
      <c r="K14840">
        <f t="shared" si="243"/>
        <v>11</v>
      </c>
    </row>
    <row r="14841" spans="1:11" x14ac:dyDescent="0.2">
      <c r="A14841">
        <v>6</v>
      </c>
      <c r="B14841" t="s">
        <v>86</v>
      </c>
      <c r="C14841" t="s">
        <v>57</v>
      </c>
      <c r="D14841" t="s">
        <v>58</v>
      </c>
      <c r="E14841" t="s">
        <v>59</v>
      </c>
      <c r="F14841" t="s">
        <v>60</v>
      </c>
      <c r="G14841" t="s">
        <v>70</v>
      </c>
      <c r="H14841" t="s">
        <v>71</v>
      </c>
      <c r="I14841" t="s">
        <v>67</v>
      </c>
      <c r="J14841">
        <v>1.4461563981499499E-3</v>
      </c>
      <c r="K14841">
        <f t="shared" si="243"/>
        <v>11</v>
      </c>
    </row>
    <row r="14842" spans="1:11" x14ac:dyDescent="0.2">
      <c r="A14842">
        <v>7</v>
      </c>
      <c r="B14842" t="s">
        <v>86</v>
      </c>
      <c r="C14842" t="s">
        <v>57</v>
      </c>
      <c r="D14842" t="s">
        <v>58</v>
      </c>
      <c r="E14842" t="s">
        <v>59</v>
      </c>
      <c r="F14842" t="s">
        <v>60</v>
      </c>
      <c r="G14842" t="s">
        <v>70</v>
      </c>
      <c r="H14842" t="s">
        <v>71</v>
      </c>
      <c r="I14842" t="s">
        <v>67</v>
      </c>
      <c r="J14842">
        <v>2.8005663017051201E-3</v>
      </c>
      <c r="K14842">
        <f t="shared" si="243"/>
        <v>11</v>
      </c>
    </row>
    <row r="14843" spans="1:11" x14ac:dyDescent="0.2">
      <c r="A14843">
        <v>8</v>
      </c>
      <c r="B14843" t="s">
        <v>86</v>
      </c>
      <c r="C14843" t="s">
        <v>57</v>
      </c>
      <c r="D14843" t="s">
        <v>58</v>
      </c>
      <c r="E14843" t="s">
        <v>59</v>
      </c>
      <c r="F14843" t="s">
        <v>60</v>
      </c>
      <c r="G14843" t="s">
        <v>70</v>
      </c>
      <c r="H14843" t="s">
        <v>71</v>
      </c>
      <c r="I14843" t="s">
        <v>67</v>
      </c>
      <c r="J14843">
        <v>3.6365210734664302E-3</v>
      </c>
      <c r="K14843">
        <f t="shared" si="243"/>
        <v>11</v>
      </c>
    </row>
    <row r="14844" spans="1:11" x14ac:dyDescent="0.2">
      <c r="A14844">
        <v>9</v>
      </c>
      <c r="B14844" t="s">
        <v>86</v>
      </c>
      <c r="C14844" t="s">
        <v>57</v>
      </c>
      <c r="D14844" t="s">
        <v>58</v>
      </c>
      <c r="E14844" t="s">
        <v>59</v>
      </c>
      <c r="F14844" t="s">
        <v>60</v>
      </c>
      <c r="G14844" t="s">
        <v>70</v>
      </c>
      <c r="H14844" t="s">
        <v>71</v>
      </c>
      <c r="I14844" t="s">
        <v>67</v>
      </c>
      <c r="J14844">
        <v>5.9741936269796202E-3</v>
      </c>
      <c r="K14844">
        <f t="shared" si="243"/>
        <v>11</v>
      </c>
    </row>
    <row r="14845" spans="1:11" x14ac:dyDescent="0.2">
      <c r="A14845">
        <v>10</v>
      </c>
      <c r="B14845" t="s">
        <v>86</v>
      </c>
      <c r="C14845" t="s">
        <v>57</v>
      </c>
      <c r="D14845" t="s">
        <v>58</v>
      </c>
      <c r="E14845" t="s">
        <v>59</v>
      </c>
      <c r="F14845" t="s">
        <v>60</v>
      </c>
      <c r="G14845" t="s">
        <v>70</v>
      </c>
      <c r="H14845" t="s">
        <v>71</v>
      </c>
      <c r="I14845" t="s">
        <v>67</v>
      </c>
      <c r="J14845">
        <v>8.6412986484340898E-3</v>
      </c>
      <c r="K14845">
        <f t="shared" si="243"/>
        <v>11</v>
      </c>
    </row>
    <row r="14846" spans="1:11" x14ac:dyDescent="0.2">
      <c r="A14846">
        <v>11</v>
      </c>
      <c r="B14846" t="s">
        <v>86</v>
      </c>
      <c r="C14846" t="s">
        <v>57</v>
      </c>
      <c r="D14846" t="s">
        <v>58</v>
      </c>
      <c r="E14846" t="s">
        <v>59</v>
      </c>
      <c r="F14846" t="s">
        <v>60</v>
      </c>
      <c r="G14846" t="s">
        <v>70</v>
      </c>
      <c r="H14846" t="s">
        <v>71</v>
      </c>
      <c r="I14846" t="s">
        <v>67</v>
      </c>
      <c r="J14846">
        <v>1.05374605955909E-2</v>
      </c>
      <c r="K14846">
        <f t="shared" si="243"/>
        <v>11</v>
      </c>
    </row>
    <row r="14847" spans="1:11" x14ac:dyDescent="0.2">
      <c r="A14847">
        <v>12</v>
      </c>
      <c r="B14847" t="s">
        <v>86</v>
      </c>
      <c r="C14847" t="s">
        <v>57</v>
      </c>
      <c r="D14847" t="s">
        <v>58</v>
      </c>
      <c r="E14847" t="s">
        <v>59</v>
      </c>
      <c r="F14847" t="s">
        <v>60</v>
      </c>
      <c r="G14847" t="s">
        <v>70</v>
      </c>
      <c r="H14847" t="s">
        <v>71</v>
      </c>
      <c r="I14847" t="s">
        <v>67</v>
      </c>
      <c r="J14847">
        <v>1.21965481116843E-2</v>
      </c>
      <c r="K14847">
        <f t="shared" si="243"/>
        <v>11</v>
      </c>
    </row>
    <row r="14848" spans="1:11" x14ac:dyDescent="0.2">
      <c r="A14848">
        <v>13</v>
      </c>
      <c r="B14848" t="s">
        <v>86</v>
      </c>
      <c r="C14848" t="s">
        <v>57</v>
      </c>
      <c r="D14848" t="s">
        <v>58</v>
      </c>
      <c r="E14848" t="s">
        <v>59</v>
      </c>
      <c r="F14848" t="s">
        <v>60</v>
      </c>
      <c r="G14848" t="s">
        <v>70</v>
      </c>
      <c r="H14848" t="s">
        <v>71</v>
      </c>
      <c r="I14848" t="s">
        <v>67</v>
      </c>
      <c r="J14848">
        <v>1.40139644744935E-2</v>
      </c>
      <c r="K14848">
        <f t="shared" si="243"/>
        <v>11</v>
      </c>
    </row>
    <row r="14849" spans="1:11" x14ac:dyDescent="0.2">
      <c r="A14849">
        <v>14</v>
      </c>
      <c r="B14849" t="s">
        <v>86</v>
      </c>
      <c r="C14849" t="s">
        <v>57</v>
      </c>
      <c r="D14849" t="s">
        <v>58</v>
      </c>
      <c r="E14849" t="s">
        <v>59</v>
      </c>
      <c r="F14849" t="s">
        <v>60</v>
      </c>
      <c r="G14849" t="s">
        <v>70</v>
      </c>
      <c r="H14849" t="s">
        <v>71</v>
      </c>
      <c r="I14849" t="s">
        <v>67</v>
      </c>
      <c r="J14849">
        <v>2.0226757485719001E-2</v>
      </c>
      <c r="K14849">
        <f t="shared" si="243"/>
        <v>11</v>
      </c>
    </row>
    <row r="14850" spans="1:11" x14ac:dyDescent="0.2">
      <c r="A14850">
        <v>15</v>
      </c>
      <c r="B14850" t="s">
        <v>86</v>
      </c>
      <c r="C14850" t="s">
        <v>57</v>
      </c>
      <c r="D14850" t="s">
        <v>58</v>
      </c>
      <c r="E14850" t="s">
        <v>59</v>
      </c>
      <c r="F14850" t="s">
        <v>60</v>
      </c>
      <c r="G14850" t="s">
        <v>70</v>
      </c>
      <c r="H14850" t="s">
        <v>71</v>
      </c>
      <c r="I14850" t="s">
        <v>67</v>
      </c>
      <c r="J14850">
        <v>3.2609696946865101E-2</v>
      </c>
      <c r="K14850">
        <f t="shared" si="243"/>
        <v>11</v>
      </c>
    </row>
    <row r="14851" spans="1:11" x14ac:dyDescent="0.2">
      <c r="A14851">
        <v>16</v>
      </c>
      <c r="B14851" t="s">
        <v>86</v>
      </c>
      <c r="C14851" t="s">
        <v>57</v>
      </c>
      <c r="D14851" t="s">
        <v>58</v>
      </c>
      <c r="E14851" t="s">
        <v>59</v>
      </c>
      <c r="F14851" t="s">
        <v>60</v>
      </c>
      <c r="G14851" t="s">
        <v>70</v>
      </c>
      <c r="H14851" t="s">
        <v>71</v>
      </c>
      <c r="I14851" t="s">
        <v>67</v>
      </c>
      <c r="J14851">
        <v>5.4855746478519499E-2</v>
      </c>
      <c r="K14851">
        <f t="shared" si="243"/>
        <v>11</v>
      </c>
    </row>
    <row r="14852" spans="1:11" x14ac:dyDescent="0.2">
      <c r="A14852">
        <v>17</v>
      </c>
      <c r="B14852" t="s">
        <v>86</v>
      </c>
      <c r="C14852" t="s">
        <v>57</v>
      </c>
      <c r="D14852" t="s">
        <v>58</v>
      </c>
      <c r="E14852" t="s">
        <v>59</v>
      </c>
      <c r="F14852" t="s">
        <v>60</v>
      </c>
      <c r="G14852" t="s">
        <v>70</v>
      </c>
      <c r="H14852" t="s">
        <v>71</v>
      </c>
      <c r="I14852" t="s">
        <v>67</v>
      </c>
      <c r="J14852">
        <v>8.2348935529298603E-2</v>
      </c>
      <c r="K14852">
        <f t="shared" ref="K14852:K14915" si="244">MONTH(1&amp;B14852)</f>
        <v>11</v>
      </c>
    </row>
    <row r="14853" spans="1:11" x14ac:dyDescent="0.2">
      <c r="A14853">
        <v>18</v>
      </c>
      <c r="B14853" t="s">
        <v>86</v>
      </c>
      <c r="C14853" t="s">
        <v>57</v>
      </c>
      <c r="D14853" t="s">
        <v>58</v>
      </c>
      <c r="E14853" t="s">
        <v>59</v>
      </c>
      <c r="F14853" t="s">
        <v>60</v>
      </c>
      <c r="G14853" t="s">
        <v>70</v>
      </c>
      <c r="H14853" t="s">
        <v>71</v>
      </c>
      <c r="I14853" t="s">
        <v>67</v>
      </c>
      <c r="J14853">
        <v>0.105767453018817</v>
      </c>
      <c r="K14853">
        <f t="shared" si="244"/>
        <v>11</v>
      </c>
    </row>
    <row r="14854" spans="1:11" x14ac:dyDescent="0.2">
      <c r="A14854">
        <v>19</v>
      </c>
      <c r="B14854" t="s">
        <v>86</v>
      </c>
      <c r="C14854" t="s">
        <v>57</v>
      </c>
      <c r="D14854" t="s">
        <v>58</v>
      </c>
      <c r="E14854" t="s">
        <v>59</v>
      </c>
      <c r="F14854" t="s">
        <v>60</v>
      </c>
      <c r="G14854" t="s">
        <v>70</v>
      </c>
      <c r="H14854" t="s">
        <v>71</v>
      </c>
      <c r="I14854" t="s">
        <v>67</v>
      </c>
      <c r="J14854">
        <v>0.117667313399338</v>
      </c>
      <c r="K14854">
        <f t="shared" si="244"/>
        <v>11</v>
      </c>
    </row>
    <row r="14855" spans="1:11" x14ac:dyDescent="0.2">
      <c r="A14855">
        <v>20</v>
      </c>
      <c r="B14855" t="s">
        <v>86</v>
      </c>
      <c r="C14855" t="s">
        <v>57</v>
      </c>
      <c r="D14855" t="s">
        <v>58</v>
      </c>
      <c r="E14855" t="s">
        <v>59</v>
      </c>
      <c r="F14855" t="s">
        <v>60</v>
      </c>
      <c r="G14855" t="s">
        <v>70</v>
      </c>
      <c r="H14855" t="s">
        <v>71</v>
      </c>
      <c r="I14855" t="s">
        <v>67</v>
      </c>
      <c r="J14855">
        <v>0.121408796015605</v>
      </c>
      <c r="K14855">
        <f t="shared" si="244"/>
        <v>11</v>
      </c>
    </row>
    <row r="14856" spans="1:11" x14ac:dyDescent="0.2">
      <c r="A14856">
        <v>21</v>
      </c>
      <c r="B14856" t="s">
        <v>86</v>
      </c>
      <c r="C14856" t="s">
        <v>57</v>
      </c>
      <c r="D14856" t="s">
        <v>58</v>
      </c>
      <c r="E14856" t="s">
        <v>59</v>
      </c>
      <c r="F14856" t="s">
        <v>60</v>
      </c>
      <c r="G14856" t="s">
        <v>70</v>
      </c>
      <c r="H14856" t="s">
        <v>71</v>
      </c>
      <c r="I14856" t="s">
        <v>67</v>
      </c>
      <c r="J14856">
        <v>0.12304842566721701</v>
      </c>
      <c r="K14856">
        <f t="shared" si="244"/>
        <v>11</v>
      </c>
    </row>
    <row r="14857" spans="1:11" x14ac:dyDescent="0.2">
      <c r="A14857">
        <v>22</v>
      </c>
      <c r="B14857" t="s">
        <v>86</v>
      </c>
      <c r="C14857" t="s">
        <v>57</v>
      </c>
      <c r="D14857" t="s">
        <v>58</v>
      </c>
      <c r="E14857" t="s">
        <v>59</v>
      </c>
      <c r="F14857" t="s">
        <v>60</v>
      </c>
      <c r="G14857" t="s">
        <v>70</v>
      </c>
      <c r="H14857" t="s">
        <v>71</v>
      </c>
      <c r="I14857" t="s">
        <v>67</v>
      </c>
      <c r="J14857">
        <v>0.108086712025297</v>
      </c>
      <c r="K14857">
        <f t="shared" si="244"/>
        <v>11</v>
      </c>
    </row>
    <row r="14858" spans="1:11" x14ac:dyDescent="0.2">
      <c r="A14858">
        <v>23</v>
      </c>
      <c r="B14858" t="s">
        <v>86</v>
      </c>
      <c r="C14858" t="s">
        <v>57</v>
      </c>
      <c r="D14858" t="s">
        <v>58</v>
      </c>
      <c r="E14858" t="s">
        <v>59</v>
      </c>
      <c r="F14858" t="s">
        <v>60</v>
      </c>
      <c r="G14858" t="s">
        <v>70</v>
      </c>
      <c r="H14858" t="s">
        <v>71</v>
      </c>
      <c r="I14858" t="s">
        <v>67</v>
      </c>
      <c r="J14858">
        <v>8.0527432638583404E-2</v>
      </c>
      <c r="K14858">
        <f t="shared" si="244"/>
        <v>11</v>
      </c>
    </row>
    <row r="14859" spans="1:11" x14ac:dyDescent="0.2">
      <c r="A14859">
        <v>24</v>
      </c>
      <c r="B14859" t="s">
        <v>86</v>
      </c>
      <c r="C14859" t="s">
        <v>57</v>
      </c>
      <c r="D14859" t="s">
        <v>58</v>
      </c>
      <c r="E14859" t="s">
        <v>59</v>
      </c>
      <c r="F14859" t="s">
        <v>60</v>
      </c>
      <c r="G14859" t="s">
        <v>70</v>
      </c>
      <c r="H14859" t="s">
        <v>71</v>
      </c>
      <c r="I14859" t="s">
        <v>67</v>
      </c>
      <c r="J14859">
        <v>5.4164079964477897E-2</v>
      </c>
      <c r="K14859">
        <f t="shared" si="244"/>
        <v>11</v>
      </c>
    </row>
    <row r="14860" spans="1:11" x14ac:dyDescent="0.2">
      <c r="A14860">
        <v>1</v>
      </c>
      <c r="B14860" t="s">
        <v>86</v>
      </c>
      <c r="C14860" t="s">
        <v>63</v>
      </c>
      <c r="D14860" t="s">
        <v>58</v>
      </c>
      <c r="E14860" t="s">
        <v>59</v>
      </c>
      <c r="F14860" t="s">
        <v>60</v>
      </c>
      <c r="G14860" t="s">
        <v>70</v>
      </c>
      <c r="H14860" t="s">
        <v>71</v>
      </c>
      <c r="I14860" t="s">
        <v>67</v>
      </c>
      <c r="J14860">
        <v>3.9336154830534202E-2</v>
      </c>
      <c r="K14860">
        <f t="shared" si="244"/>
        <v>11</v>
      </c>
    </row>
    <row r="14861" spans="1:11" x14ac:dyDescent="0.2">
      <c r="A14861">
        <v>2</v>
      </c>
      <c r="B14861" t="s">
        <v>86</v>
      </c>
      <c r="C14861" t="s">
        <v>63</v>
      </c>
      <c r="D14861" t="s">
        <v>58</v>
      </c>
      <c r="E14861" t="s">
        <v>59</v>
      </c>
      <c r="F14861" t="s">
        <v>60</v>
      </c>
      <c r="G14861" t="s">
        <v>70</v>
      </c>
      <c r="H14861" t="s">
        <v>71</v>
      </c>
      <c r="I14861" t="s">
        <v>67</v>
      </c>
      <c r="J14861">
        <v>1.0264766576806099E-2</v>
      </c>
      <c r="K14861">
        <f t="shared" si="244"/>
        <v>11</v>
      </c>
    </row>
    <row r="14862" spans="1:11" x14ac:dyDescent="0.2">
      <c r="A14862">
        <v>3</v>
      </c>
      <c r="B14862" t="s">
        <v>86</v>
      </c>
      <c r="C14862" t="s">
        <v>63</v>
      </c>
      <c r="D14862" t="s">
        <v>58</v>
      </c>
      <c r="E14862" t="s">
        <v>59</v>
      </c>
      <c r="F14862" t="s">
        <v>60</v>
      </c>
      <c r="G14862" t="s">
        <v>70</v>
      </c>
      <c r="H14862" t="s">
        <v>71</v>
      </c>
      <c r="I14862" t="s">
        <v>67</v>
      </c>
      <c r="J14862">
        <v>2.9558679028106999E-3</v>
      </c>
      <c r="K14862">
        <f t="shared" si="244"/>
        <v>11</v>
      </c>
    </row>
    <row r="14863" spans="1:11" x14ac:dyDescent="0.2">
      <c r="A14863">
        <v>4</v>
      </c>
      <c r="B14863" t="s">
        <v>86</v>
      </c>
      <c r="C14863" t="s">
        <v>63</v>
      </c>
      <c r="D14863" t="s">
        <v>58</v>
      </c>
      <c r="E14863" t="s">
        <v>59</v>
      </c>
      <c r="F14863" t="s">
        <v>60</v>
      </c>
      <c r="G14863" t="s">
        <v>70</v>
      </c>
      <c r="H14863" t="s">
        <v>71</v>
      </c>
      <c r="I14863" t="s">
        <v>67</v>
      </c>
      <c r="J14863">
        <v>2.2797605212955098E-3</v>
      </c>
      <c r="K14863">
        <f t="shared" si="244"/>
        <v>11</v>
      </c>
    </row>
    <row r="14864" spans="1:11" x14ac:dyDescent="0.2">
      <c r="A14864">
        <v>5</v>
      </c>
      <c r="B14864" t="s">
        <v>86</v>
      </c>
      <c r="C14864" t="s">
        <v>63</v>
      </c>
      <c r="D14864" t="s">
        <v>58</v>
      </c>
      <c r="E14864" t="s">
        <v>59</v>
      </c>
      <c r="F14864" t="s">
        <v>60</v>
      </c>
      <c r="G14864" t="s">
        <v>70</v>
      </c>
      <c r="H14864" t="s">
        <v>71</v>
      </c>
      <c r="I14864" t="s">
        <v>67</v>
      </c>
      <c r="J14864">
        <v>3.0090768987435898E-3</v>
      </c>
      <c r="K14864">
        <f t="shared" si="244"/>
        <v>11</v>
      </c>
    </row>
    <row r="14865" spans="1:11" x14ac:dyDescent="0.2">
      <c r="A14865">
        <v>6</v>
      </c>
      <c r="B14865" t="s">
        <v>86</v>
      </c>
      <c r="C14865" t="s">
        <v>63</v>
      </c>
      <c r="D14865" t="s">
        <v>58</v>
      </c>
      <c r="E14865" t="s">
        <v>59</v>
      </c>
      <c r="F14865" t="s">
        <v>60</v>
      </c>
      <c r="G14865" t="s">
        <v>70</v>
      </c>
      <c r="H14865" t="s">
        <v>71</v>
      </c>
      <c r="I14865" t="s">
        <v>67</v>
      </c>
      <c r="J14865">
        <v>2.62571889219675E-3</v>
      </c>
      <c r="K14865">
        <f t="shared" si="244"/>
        <v>11</v>
      </c>
    </row>
    <row r="14866" spans="1:11" x14ac:dyDescent="0.2">
      <c r="A14866">
        <v>7</v>
      </c>
      <c r="B14866" t="s">
        <v>86</v>
      </c>
      <c r="C14866" t="s">
        <v>63</v>
      </c>
      <c r="D14866" t="s">
        <v>58</v>
      </c>
      <c r="E14866" t="s">
        <v>59</v>
      </c>
      <c r="F14866" t="s">
        <v>60</v>
      </c>
      <c r="G14866" t="s">
        <v>70</v>
      </c>
      <c r="H14866" t="s">
        <v>71</v>
      </c>
      <c r="I14866" t="s">
        <v>67</v>
      </c>
      <c r="J14866">
        <v>2.8023182118984001E-3</v>
      </c>
      <c r="K14866">
        <f t="shared" si="244"/>
        <v>11</v>
      </c>
    </row>
    <row r="14867" spans="1:11" x14ac:dyDescent="0.2">
      <c r="A14867">
        <v>8</v>
      </c>
      <c r="B14867" t="s">
        <v>86</v>
      </c>
      <c r="C14867" t="s">
        <v>63</v>
      </c>
      <c r="D14867" t="s">
        <v>58</v>
      </c>
      <c r="E14867" t="s">
        <v>59</v>
      </c>
      <c r="F14867" t="s">
        <v>60</v>
      </c>
      <c r="G14867" t="s">
        <v>70</v>
      </c>
      <c r="H14867" t="s">
        <v>71</v>
      </c>
      <c r="I14867" t="s">
        <v>67</v>
      </c>
      <c r="J14867">
        <v>3.1715410650806201E-3</v>
      </c>
      <c r="K14867">
        <f t="shared" si="244"/>
        <v>11</v>
      </c>
    </row>
    <row r="14868" spans="1:11" x14ac:dyDescent="0.2">
      <c r="A14868">
        <v>9</v>
      </c>
      <c r="B14868" t="s">
        <v>86</v>
      </c>
      <c r="C14868" t="s">
        <v>63</v>
      </c>
      <c r="D14868" t="s">
        <v>58</v>
      </c>
      <c r="E14868" t="s">
        <v>59</v>
      </c>
      <c r="F14868" t="s">
        <v>60</v>
      </c>
      <c r="G14868" t="s">
        <v>70</v>
      </c>
      <c r="H14868" t="s">
        <v>71</v>
      </c>
      <c r="I14868" t="s">
        <v>67</v>
      </c>
      <c r="J14868">
        <v>6.3519681667917396E-3</v>
      </c>
      <c r="K14868">
        <f t="shared" si="244"/>
        <v>11</v>
      </c>
    </row>
    <row r="14869" spans="1:11" x14ac:dyDescent="0.2">
      <c r="A14869">
        <v>10</v>
      </c>
      <c r="B14869" t="s">
        <v>86</v>
      </c>
      <c r="C14869" t="s">
        <v>63</v>
      </c>
      <c r="D14869" t="s">
        <v>58</v>
      </c>
      <c r="E14869" t="s">
        <v>59</v>
      </c>
      <c r="F14869" t="s">
        <v>60</v>
      </c>
      <c r="G14869" t="s">
        <v>70</v>
      </c>
      <c r="H14869" t="s">
        <v>71</v>
      </c>
      <c r="I14869" t="s">
        <v>67</v>
      </c>
      <c r="J14869">
        <v>1.1346317698015199E-2</v>
      </c>
      <c r="K14869">
        <f t="shared" si="244"/>
        <v>11</v>
      </c>
    </row>
    <row r="14870" spans="1:11" x14ac:dyDescent="0.2">
      <c r="A14870">
        <v>11</v>
      </c>
      <c r="B14870" t="s">
        <v>86</v>
      </c>
      <c r="C14870" t="s">
        <v>63</v>
      </c>
      <c r="D14870" t="s">
        <v>58</v>
      </c>
      <c r="E14870" t="s">
        <v>59</v>
      </c>
      <c r="F14870" t="s">
        <v>60</v>
      </c>
      <c r="G14870" t="s">
        <v>70</v>
      </c>
      <c r="H14870" t="s">
        <v>71</v>
      </c>
      <c r="I14870" t="s">
        <v>67</v>
      </c>
      <c r="J14870">
        <v>1.9208317294609499E-2</v>
      </c>
      <c r="K14870">
        <f t="shared" si="244"/>
        <v>11</v>
      </c>
    </row>
    <row r="14871" spans="1:11" x14ac:dyDescent="0.2">
      <c r="A14871">
        <v>12</v>
      </c>
      <c r="B14871" t="s">
        <v>86</v>
      </c>
      <c r="C14871" t="s">
        <v>63</v>
      </c>
      <c r="D14871" t="s">
        <v>58</v>
      </c>
      <c r="E14871" t="s">
        <v>59</v>
      </c>
      <c r="F14871" t="s">
        <v>60</v>
      </c>
      <c r="G14871" t="s">
        <v>70</v>
      </c>
      <c r="H14871" t="s">
        <v>71</v>
      </c>
      <c r="I14871" t="s">
        <v>67</v>
      </c>
      <c r="J14871">
        <v>2.2295178228953699E-2</v>
      </c>
      <c r="K14871">
        <f t="shared" si="244"/>
        <v>11</v>
      </c>
    </row>
    <row r="14872" spans="1:11" x14ac:dyDescent="0.2">
      <c r="A14872">
        <v>13</v>
      </c>
      <c r="B14872" t="s">
        <v>86</v>
      </c>
      <c r="C14872" t="s">
        <v>63</v>
      </c>
      <c r="D14872" t="s">
        <v>58</v>
      </c>
      <c r="E14872" t="s">
        <v>59</v>
      </c>
      <c r="F14872" t="s">
        <v>60</v>
      </c>
      <c r="G14872" t="s">
        <v>70</v>
      </c>
      <c r="H14872" t="s">
        <v>71</v>
      </c>
      <c r="I14872" t="s">
        <v>67</v>
      </c>
      <c r="J14872">
        <v>2.8737738441775299E-2</v>
      </c>
      <c r="K14872">
        <f t="shared" si="244"/>
        <v>11</v>
      </c>
    </row>
    <row r="14873" spans="1:11" x14ac:dyDescent="0.2">
      <c r="A14873">
        <v>14</v>
      </c>
      <c r="B14873" t="s">
        <v>86</v>
      </c>
      <c r="C14873" t="s">
        <v>63</v>
      </c>
      <c r="D14873" t="s">
        <v>58</v>
      </c>
      <c r="E14873" t="s">
        <v>59</v>
      </c>
      <c r="F14873" t="s">
        <v>60</v>
      </c>
      <c r="G14873" t="s">
        <v>70</v>
      </c>
      <c r="H14873" t="s">
        <v>71</v>
      </c>
      <c r="I14873" t="s">
        <v>67</v>
      </c>
      <c r="J14873">
        <v>2.7692764994917799E-2</v>
      </c>
      <c r="K14873">
        <f t="shared" si="244"/>
        <v>11</v>
      </c>
    </row>
    <row r="14874" spans="1:11" x14ac:dyDescent="0.2">
      <c r="A14874">
        <v>15</v>
      </c>
      <c r="B14874" t="s">
        <v>86</v>
      </c>
      <c r="C14874" t="s">
        <v>63</v>
      </c>
      <c r="D14874" t="s">
        <v>58</v>
      </c>
      <c r="E14874" t="s">
        <v>59</v>
      </c>
      <c r="F14874" t="s">
        <v>60</v>
      </c>
      <c r="G14874" t="s">
        <v>70</v>
      </c>
      <c r="H14874" t="s">
        <v>71</v>
      </c>
      <c r="I14874" t="s">
        <v>67</v>
      </c>
      <c r="J14874">
        <v>3.5351066079950297E-2</v>
      </c>
      <c r="K14874">
        <f t="shared" si="244"/>
        <v>11</v>
      </c>
    </row>
    <row r="14875" spans="1:11" x14ac:dyDescent="0.2">
      <c r="A14875">
        <v>16</v>
      </c>
      <c r="B14875" t="s">
        <v>86</v>
      </c>
      <c r="C14875" t="s">
        <v>63</v>
      </c>
      <c r="D14875" t="s">
        <v>58</v>
      </c>
      <c r="E14875" t="s">
        <v>59</v>
      </c>
      <c r="F14875" t="s">
        <v>60</v>
      </c>
      <c r="G14875" t="s">
        <v>70</v>
      </c>
      <c r="H14875" t="s">
        <v>71</v>
      </c>
      <c r="I14875" t="s">
        <v>67</v>
      </c>
      <c r="J14875">
        <v>4.6372417302024099E-2</v>
      </c>
      <c r="K14875">
        <f t="shared" si="244"/>
        <v>11</v>
      </c>
    </row>
    <row r="14876" spans="1:11" x14ac:dyDescent="0.2">
      <c r="A14876">
        <v>17</v>
      </c>
      <c r="B14876" t="s">
        <v>86</v>
      </c>
      <c r="C14876" t="s">
        <v>63</v>
      </c>
      <c r="D14876" t="s">
        <v>58</v>
      </c>
      <c r="E14876" t="s">
        <v>59</v>
      </c>
      <c r="F14876" t="s">
        <v>60</v>
      </c>
      <c r="G14876" t="s">
        <v>70</v>
      </c>
      <c r="H14876" t="s">
        <v>71</v>
      </c>
      <c r="I14876" t="s">
        <v>67</v>
      </c>
      <c r="J14876">
        <v>6.8156248487103194E-2</v>
      </c>
      <c r="K14876">
        <f t="shared" si="244"/>
        <v>11</v>
      </c>
    </row>
    <row r="14877" spans="1:11" x14ac:dyDescent="0.2">
      <c r="A14877">
        <v>18</v>
      </c>
      <c r="B14877" t="s">
        <v>86</v>
      </c>
      <c r="C14877" t="s">
        <v>63</v>
      </c>
      <c r="D14877" t="s">
        <v>58</v>
      </c>
      <c r="E14877" t="s">
        <v>59</v>
      </c>
      <c r="F14877" t="s">
        <v>60</v>
      </c>
      <c r="G14877" t="s">
        <v>70</v>
      </c>
      <c r="H14877" t="s">
        <v>71</v>
      </c>
      <c r="I14877" t="s">
        <v>67</v>
      </c>
      <c r="J14877">
        <v>8.6792622672643205E-2</v>
      </c>
      <c r="K14877">
        <f t="shared" si="244"/>
        <v>11</v>
      </c>
    </row>
    <row r="14878" spans="1:11" x14ac:dyDescent="0.2">
      <c r="A14878">
        <v>19</v>
      </c>
      <c r="B14878" t="s">
        <v>86</v>
      </c>
      <c r="C14878" t="s">
        <v>63</v>
      </c>
      <c r="D14878" t="s">
        <v>58</v>
      </c>
      <c r="E14878" t="s">
        <v>59</v>
      </c>
      <c r="F14878" t="s">
        <v>60</v>
      </c>
      <c r="G14878" t="s">
        <v>70</v>
      </c>
      <c r="H14878" t="s">
        <v>71</v>
      </c>
      <c r="I14878" t="s">
        <v>67</v>
      </c>
      <c r="J14878">
        <v>0.104539982028271</v>
      </c>
      <c r="K14878">
        <f t="shared" si="244"/>
        <v>11</v>
      </c>
    </row>
    <row r="14879" spans="1:11" x14ac:dyDescent="0.2">
      <c r="A14879">
        <v>20</v>
      </c>
      <c r="B14879" t="s">
        <v>86</v>
      </c>
      <c r="C14879" t="s">
        <v>63</v>
      </c>
      <c r="D14879" t="s">
        <v>58</v>
      </c>
      <c r="E14879" t="s">
        <v>59</v>
      </c>
      <c r="F14879" t="s">
        <v>60</v>
      </c>
      <c r="G14879" t="s">
        <v>70</v>
      </c>
      <c r="H14879" t="s">
        <v>71</v>
      </c>
      <c r="I14879" t="s">
        <v>67</v>
      </c>
      <c r="J14879">
        <v>0.104361546480047</v>
      </c>
      <c r="K14879">
        <f t="shared" si="244"/>
        <v>11</v>
      </c>
    </row>
    <row r="14880" spans="1:11" x14ac:dyDescent="0.2">
      <c r="A14880">
        <v>21</v>
      </c>
      <c r="B14880" t="s">
        <v>86</v>
      </c>
      <c r="C14880" t="s">
        <v>63</v>
      </c>
      <c r="D14880" t="s">
        <v>58</v>
      </c>
      <c r="E14880" t="s">
        <v>59</v>
      </c>
      <c r="F14880" t="s">
        <v>60</v>
      </c>
      <c r="G14880" t="s">
        <v>70</v>
      </c>
      <c r="H14880" t="s">
        <v>71</v>
      </c>
      <c r="I14880" t="s">
        <v>67</v>
      </c>
      <c r="J14880">
        <v>0.106367413372165</v>
      </c>
      <c r="K14880">
        <f t="shared" si="244"/>
        <v>11</v>
      </c>
    </row>
    <row r="14881" spans="1:11" x14ac:dyDescent="0.2">
      <c r="A14881">
        <v>22</v>
      </c>
      <c r="B14881" t="s">
        <v>86</v>
      </c>
      <c r="C14881" t="s">
        <v>63</v>
      </c>
      <c r="D14881" t="s">
        <v>58</v>
      </c>
      <c r="E14881" t="s">
        <v>59</v>
      </c>
      <c r="F14881" t="s">
        <v>60</v>
      </c>
      <c r="G14881" t="s">
        <v>70</v>
      </c>
      <c r="H14881" t="s">
        <v>71</v>
      </c>
      <c r="I14881" t="s">
        <v>67</v>
      </c>
      <c r="J14881">
        <v>0.103818903783282</v>
      </c>
      <c r="K14881">
        <f t="shared" si="244"/>
        <v>11</v>
      </c>
    </row>
    <row r="14882" spans="1:11" x14ac:dyDescent="0.2">
      <c r="A14882">
        <v>23</v>
      </c>
      <c r="B14882" t="s">
        <v>86</v>
      </c>
      <c r="C14882" t="s">
        <v>63</v>
      </c>
      <c r="D14882" t="s">
        <v>58</v>
      </c>
      <c r="E14882" t="s">
        <v>59</v>
      </c>
      <c r="F14882" t="s">
        <v>60</v>
      </c>
      <c r="G14882" t="s">
        <v>70</v>
      </c>
      <c r="H14882" t="s">
        <v>71</v>
      </c>
      <c r="I14882" t="s">
        <v>67</v>
      </c>
      <c r="J14882">
        <v>9.2522444019176905E-2</v>
      </c>
      <c r="K14882">
        <f t="shared" si="244"/>
        <v>11</v>
      </c>
    </row>
    <row r="14883" spans="1:11" x14ac:dyDescent="0.2">
      <c r="A14883">
        <v>24</v>
      </c>
      <c r="B14883" t="s">
        <v>86</v>
      </c>
      <c r="C14883" t="s">
        <v>63</v>
      </c>
      <c r="D14883" t="s">
        <v>58</v>
      </c>
      <c r="E14883" t="s">
        <v>59</v>
      </c>
      <c r="F14883" t="s">
        <v>60</v>
      </c>
      <c r="G14883" t="s">
        <v>70</v>
      </c>
      <c r="H14883" t="s">
        <v>71</v>
      </c>
      <c r="I14883" t="s">
        <v>67</v>
      </c>
      <c r="J14883">
        <v>6.9639866050906496E-2</v>
      </c>
      <c r="K14883">
        <f t="shared" si="244"/>
        <v>11</v>
      </c>
    </row>
    <row r="14884" spans="1:11" x14ac:dyDescent="0.2">
      <c r="A14884">
        <v>1</v>
      </c>
      <c r="B14884" t="s">
        <v>86</v>
      </c>
      <c r="C14884" t="s">
        <v>57</v>
      </c>
      <c r="D14884" t="s">
        <v>58</v>
      </c>
      <c r="E14884" t="s">
        <v>64</v>
      </c>
      <c r="F14884" t="s">
        <v>60</v>
      </c>
      <c r="G14884" t="s">
        <v>70</v>
      </c>
      <c r="H14884" t="s">
        <v>71</v>
      </c>
      <c r="I14884" t="s">
        <v>67</v>
      </c>
      <c r="J14884">
        <v>3.65394896306055E-2</v>
      </c>
      <c r="K14884">
        <f t="shared" si="244"/>
        <v>11</v>
      </c>
    </row>
    <row r="14885" spans="1:11" x14ac:dyDescent="0.2">
      <c r="A14885">
        <v>2</v>
      </c>
      <c r="B14885" t="s">
        <v>86</v>
      </c>
      <c r="C14885" t="s">
        <v>57</v>
      </c>
      <c r="D14885" t="s">
        <v>58</v>
      </c>
      <c r="E14885" t="s">
        <v>64</v>
      </c>
      <c r="F14885" t="s">
        <v>60</v>
      </c>
      <c r="G14885" t="s">
        <v>70</v>
      </c>
      <c r="H14885" t="s">
        <v>71</v>
      </c>
      <c r="I14885" t="s">
        <v>67</v>
      </c>
      <c r="J14885">
        <v>9.5680091127276004E-3</v>
      </c>
      <c r="K14885">
        <f t="shared" si="244"/>
        <v>11</v>
      </c>
    </row>
    <row r="14886" spans="1:11" x14ac:dyDescent="0.2">
      <c r="A14886">
        <v>3</v>
      </c>
      <c r="B14886" t="s">
        <v>86</v>
      </c>
      <c r="C14886" t="s">
        <v>57</v>
      </c>
      <c r="D14886" t="s">
        <v>58</v>
      </c>
      <c r="E14886" t="s">
        <v>64</v>
      </c>
      <c r="F14886" t="s">
        <v>60</v>
      </c>
      <c r="G14886" t="s">
        <v>70</v>
      </c>
      <c r="H14886" t="s">
        <v>71</v>
      </c>
      <c r="I14886" t="s">
        <v>67</v>
      </c>
      <c r="J14886">
        <v>1.7855400679020401E-3</v>
      </c>
      <c r="K14886">
        <f t="shared" si="244"/>
        <v>11</v>
      </c>
    </row>
    <row r="14887" spans="1:11" x14ac:dyDescent="0.2">
      <c r="A14887">
        <v>4</v>
      </c>
      <c r="B14887" t="s">
        <v>86</v>
      </c>
      <c r="C14887" t="s">
        <v>57</v>
      </c>
      <c r="D14887" t="s">
        <v>58</v>
      </c>
      <c r="E14887" t="s">
        <v>64</v>
      </c>
      <c r="F14887" t="s">
        <v>60</v>
      </c>
      <c r="G14887" t="s">
        <v>70</v>
      </c>
      <c r="H14887" t="s">
        <v>71</v>
      </c>
      <c r="I14887" t="s">
        <v>67</v>
      </c>
      <c r="J14887" s="3">
        <v>7.3774868732943998E-4</v>
      </c>
      <c r="K14887">
        <f t="shared" si="244"/>
        <v>11</v>
      </c>
    </row>
    <row r="14888" spans="1:11" x14ac:dyDescent="0.2">
      <c r="A14888">
        <v>5</v>
      </c>
      <c r="B14888" t="s">
        <v>86</v>
      </c>
      <c r="C14888" t="s">
        <v>57</v>
      </c>
      <c r="D14888" t="s">
        <v>58</v>
      </c>
      <c r="E14888" t="s">
        <v>64</v>
      </c>
      <c r="F14888" t="s">
        <v>60</v>
      </c>
      <c r="G14888" t="s">
        <v>70</v>
      </c>
      <c r="H14888" t="s">
        <v>71</v>
      </c>
      <c r="I14888" t="s">
        <v>67</v>
      </c>
      <c r="J14888" s="3">
        <v>5.53555629112178E-4</v>
      </c>
      <c r="K14888">
        <f t="shared" si="244"/>
        <v>11</v>
      </c>
    </row>
    <row r="14889" spans="1:11" x14ac:dyDescent="0.2">
      <c r="A14889">
        <v>6</v>
      </c>
      <c r="B14889" t="s">
        <v>86</v>
      </c>
      <c r="C14889" t="s">
        <v>57</v>
      </c>
      <c r="D14889" t="s">
        <v>58</v>
      </c>
      <c r="E14889" t="s">
        <v>64</v>
      </c>
      <c r="F14889" t="s">
        <v>60</v>
      </c>
      <c r="G14889" t="s">
        <v>70</v>
      </c>
      <c r="H14889" t="s">
        <v>71</v>
      </c>
      <c r="I14889" t="s">
        <v>67</v>
      </c>
      <c r="J14889" s="3">
        <v>6.7057496363031905E-4</v>
      </c>
      <c r="K14889">
        <f t="shared" si="244"/>
        <v>11</v>
      </c>
    </row>
    <row r="14890" spans="1:11" x14ac:dyDescent="0.2">
      <c r="A14890">
        <v>7</v>
      </c>
      <c r="B14890" t="s">
        <v>86</v>
      </c>
      <c r="C14890" t="s">
        <v>57</v>
      </c>
      <c r="D14890" t="s">
        <v>58</v>
      </c>
      <c r="E14890" t="s">
        <v>64</v>
      </c>
      <c r="F14890" t="s">
        <v>60</v>
      </c>
      <c r="G14890" t="s">
        <v>70</v>
      </c>
      <c r="H14890" t="s">
        <v>71</v>
      </c>
      <c r="I14890" t="s">
        <v>67</v>
      </c>
      <c r="J14890">
        <v>1.38825057377608E-3</v>
      </c>
      <c r="K14890">
        <f t="shared" si="244"/>
        <v>11</v>
      </c>
    </row>
    <row r="14891" spans="1:11" x14ac:dyDescent="0.2">
      <c r="A14891">
        <v>8</v>
      </c>
      <c r="B14891" t="s">
        <v>86</v>
      </c>
      <c r="C14891" t="s">
        <v>57</v>
      </c>
      <c r="D14891" t="s">
        <v>58</v>
      </c>
      <c r="E14891" t="s">
        <v>64</v>
      </c>
      <c r="F14891" t="s">
        <v>60</v>
      </c>
      <c r="G14891" t="s">
        <v>70</v>
      </c>
      <c r="H14891" t="s">
        <v>71</v>
      </c>
      <c r="I14891" t="s">
        <v>67</v>
      </c>
      <c r="J14891">
        <v>2.9373439725220098E-3</v>
      </c>
      <c r="K14891">
        <f t="shared" si="244"/>
        <v>11</v>
      </c>
    </row>
    <row r="14892" spans="1:11" x14ac:dyDescent="0.2">
      <c r="A14892">
        <v>9</v>
      </c>
      <c r="B14892" t="s">
        <v>86</v>
      </c>
      <c r="C14892" t="s">
        <v>57</v>
      </c>
      <c r="D14892" t="s">
        <v>58</v>
      </c>
      <c r="E14892" t="s">
        <v>64</v>
      </c>
      <c r="F14892" t="s">
        <v>60</v>
      </c>
      <c r="G14892" t="s">
        <v>70</v>
      </c>
      <c r="H14892" t="s">
        <v>71</v>
      </c>
      <c r="I14892" t="s">
        <v>67</v>
      </c>
      <c r="J14892">
        <v>4.6064548466498902E-3</v>
      </c>
      <c r="K14892">
        <f t="shared" si="244"/>
        <v>11</v>
      </c>
    </row>
    <row r="14893" spans="1:11" x14ac:dyDescent="0.2">
      <c r="A14893">
        <v>10</v>
      </c>
      <c r="B14893" t="s">
        <v>86</v>
      </c>
      <c r="C14893" t="s">
        <v>57</v>
      </c>
      <c r="D14893" t="s">
        <v>58</v>
      </c>
      <c r="E14893" t="s">
        <v>64</v>
      </c>
      <c r="F14893" t="s">
        <v>60</v>
      </c>
      <c r="G14893" t="s">
        <v>70</v>
      </c>
      <c r="H14893" t="s">
        <v>71</v>
      </c>
      <c r="I14893" t="s">
        <v>67</v>
      </c>
      <c r="J14893">
        <v>6.7171749283589004E-3</v>
      </c>
      <c r="K14893">
        <f t="shared" si="244"/>
        <v>11</v>
      </c>
    </row>
    <row r="14894" spans="1:11" x14ac:dyDescent="0.2">
      <c r="A14894">
        <v>11</v>
      </c>
      <c r="B14894" t="s">
        <v>86</v>
      </c>
      <c r="C14894" t="s">
        <v>57</v>
      </c>
      <c r="D14894" t="s">
        <v>58</v>
      </c>
      <c r="E14894" t="s">
        <v>64</v>
      </c>
      <c r="F14894" t="s">
        <v>60</v>
      </c>
      <c r="G14894" t="s">
        <v>70</v>
      </c>
      <c r="H14894" t="s">
        <v>71</v>
      </c>
      <c r="I14894" t="s">
        <v>67</v>
      </c>
      <c r="J14894">
        <v>9.2853009271959292E-3</v>
      </c>
      <c r="K14894">
        <f t="shared" si="244"/>
        <v>11</v>
      </c>
    </row>
    <row r="14895" spans="1:11" x14ac:dyDescent="0.2">
      <c r="A14895">
        <v>12</v>
      </c>
      <c r="B14895" t="s">
        <v>86</v>
      </c>
      <c r="C14895" t="s">
        <v>57</v>
      </c>
      <c r="D14895" t="s">
        <v>58</v>
      </c>
      <c r="E14895" t="s">
        <v>64</v>
      </c>
      <c r="F14895" t="s">
        <v>60</v>
      </c>
      <c r="G14895" t="s">
        <v>70</v>
      </c>
      <c r="H14895" t="s">
        <v>71</v>
      </c>
      <c r="I14895" t="s">
        <v>67</v>
      </c>
      <c r="J14895">
        <v>1.37498370867203E-2</v>
      </c>
      <c r="K14895">
        <f t="shared" si="244"/>
        <v>11</v>
      </c>
    </row>
    <row r="14896" spans="1:11" x14ac:dyDescent="0.2">
      <c r="A14896">
        <v>13</v>
      </c>
      <c r="B14896" t="s">
        <v>86</v>
      </c>
      <c r="C14896" t="s">
        <v>57</v>
      </c>
      <c r="D14896" t="s">
        <v>58</v>
      </c>
      <c r="E14896" t="s">
        <v>64</v>
      </c>
      <c r="F14896" t="s">
        <v>60</v>
      </c>
      <c r="G14896" t="s">
        <v>70</v>
      </c>
      <c r="H14896" t="s">
        <v>71</v>
      </c>
      <c r="I14896" t="s">
        <v>67</v>
      </c>
      <c r="J14896">
        <v>1.8860688389777999E-2</v>
      </c>
      <c r="K14896">
        <f t="shared" si="244"/>
        <v>11</v>
      </c>
    </row>
    <row r="14897" spans="1:11" x14ac:dyDescent="0.2">
      <c r="A14897">
        <v>14</v>
      </c>
      <c r="B14897" t="s">
        <v>86</v>
      </c>
      <c r="C14897" t="s">
        <v>57</v>
      </c>
      <c r="D14897" t="s">
        <v>58</v>
      </c>
      <c r="E14897" t="s">
        <v>64</v>
      </c>
      <c r="F14897" t="s">
        <v>60</v>
      </c>
      <c r="G14897" t="s">
        <v>70</v>
      </c>
      <c r="H14897" t="s">
        <v>71</v>
      </c>
      <c r="I14897" t="s">
        <v>67</v>
      </c>
      <c r="J14897">
        <v>2.5691059097817E-2</v>
      </c>
      <c r="K14897">
        <f t="shared" si="244"/>
        <v>11</v>
      </c>
    </row>
    <row r="14898" spans="1:11" x14ac:dyDescent="0.2">
      <c r="A14898">
        <v>15</v>
      </c>
      <c r="B14898" t="s">
        <v>86</v>
      </c>
      <c r="C14898" t="s">
        <v>57</v>
      </c>
      <c r="D14898" t="s">
        <v>58</v>
      </c>
      <c r="E14898" t="s">
        <v>64</v>
      </c>
      <c r="F14898" t="s">
        <v>60</v>
      </c>
      <c r="G14898" t="s">
        <v>70</v>
      </c>
      <c r="H14898" t="s">
        <v>71</v>
      </c>
      <c r="I14898" t="s">
        <v>67</v>
      </c>
      <c r="J14898">
        <v>3.68610239477664E-2</v>
      </c>
      <c r="K14898">
        <f t="shared" si="244"/>
        <v>11</v>
      </c>
    </row>
    <row r="14899" spans="1:11" x14ac:dyDescent="0.2">
      <c r="A14899">
        <v>16</v>
      </c>
      <c r="B14899" t="s">
        <v>86</v>
      </c>
      <c r="C14899" t="s">
        <v>57</v>
      </c>
      <c r="D14899" t="s">
        <v>58</v>
      </c>
      <c r="E14899" t="s">
        <v>64</v>
      </c>
      <c r="F14899" t="s">
        <v>60</v>
      </c>
      <c r="G14899" t="s">
        <v>70</v>
      </c>
      <c r="H14899" t="s">
        <v>71</v>
      </c>
      <c r="I14899" t="s">
        <v>67</v>
      </c>
      <c r="J14899">
        <v>5.6659871670967699E-2</v>
      </c>
      <c r="K14899">
        <f t="shared" si="244"/>
        <v>11</v>
      </c>
    </row>
    <row r="14900" spans="1:11" x14ac:dyDescent="0.2">
      <c r="A14900">
        <v>17</v>
      </c>
      <c r="B14900" t="s">
        <v>86</v>
      </c>
      <c r="C14900" t="s">
        <v>57</v>
      </c>
      <c r="D14900" t="s">
        <v>58</v>
      </c>
      <c r="E14900" t="s">
        <v>64</v>
      </c>
      <c r="F14900" t="s">
        <v>60</v>
      </c>
      <c r="G14900" t="s">
        <v>70</v>
      </c>
      <c r="H14900" t="s">
        <v>71</v>
      </c>
      <c r="I14900" t="s">
        <v>67</v>
      </c>
      <c r="J14900">
        <v>8.1999770782593601E-2</v>
      </c>
      <c r="K14900">
        <f t="shared" si="244"/>
        <v>11</v>
      </c>
    </row>
    <row r="14901" spans="1:11" x14ac:dyDescent="0.2">
      <c r="A14901">
        <v>18</v>
      </c>
      <c r="B14901" t="s">
        <v>86</v>
      </c>
      <c r="C14901" t="s">
        <v>57</v>
      </c>
      <c r="D14901" t="s">
        <v>58</v>
      </c>
      <c r="E14901" t="s">
        <v>64</v>
      </c>
      <c r="F14901" t="s">
        <v>60</v>
      </c>
      <c r="G14901" t="s">
        <v>70</v>
      </c>
      <c r="H14901" t="s">
        <v>71</v>
      </c>
      <c r="I14901" t="s">
        <v>67</v>
      </c>
      <c r="J14901">
        <v>0.10418792272923399</v>
      </c>
      <c r="K14901">
        <f t="shared" si="244"/>
        <v>11</v>
      </c>
    </row>
    <row r="14902" spans="1:11" x14ac:dyDescent="0.2">
      <c r="A14902">
        <v>19</v>
      </c>
      <c r="B14902" t="s">
        <v>86</v>
      </c>
      <c r="C14902" t="s">
        <v>57</v>
      </c>
      <c r="D14902" t="s">
        <v>58</v>
      </c>
      <c r="E14902" t="s">
        <v>64</v>
      </c>
      <c r="F14902" t="s">
        <v>60</v>
      </c>
      <c r="G14902" t="s">
        <v>70</v>
      </c>
      <c r="H14902" t="s">
        <v>71</v>
      </c>
      <c r="I14902" t="s">
        <v>67</v>
      </c>
      <c r="J14902">
        <v>0.114853229853405</v>
      </c>
      <c r="K14902">
        <f t="shared" si="244"/>
        <v>11</v>
      </c>
    </row>
    <row r="14903" spans="1:11" x14ac:dyDescent="0.2">
      <c r="A14903">
        <v>20</v>
      </c>
      <c r="B14903" t="s">
        <v>86</v>
      </c>
      <c r="C14903" t="s">
        <v>57</v>
      </c>
      <c r="D14903" t="s">
        <v>58</v>
      </c>
      <c r="E14903" t="s">
        <v>64</v>
      </c>
      <c r="F14903" t="s">
        <v>60</v>
      </c>
      <c r="G14903" t="s">
        <v>70</v>
      </c>
      <c r="H14903" t="s">
        <v>71</v>
      </c>
      <c r="I14903" t="s">
        <v>67</v>
      </c>
      <c r="J14903">
        <v>0.11371847426802301</v>
      </c>
      <c r="K14903">
        <f t="shared" si="244"/>
        <v>11</v>
      </c>
    </row>
    <row r="14904" spans="1:11" x14ac:dyDescent="0.2">
      <c r="A14904">
        <v>21</v>
      </c>
      <c r="B14904" t="s">
        <v>86</v>
      </c>
      <c r="C14904" t="s">
        <v>57</v>
      </c>
      <c r="D14904" t="s">
        <v>58</v>
      </c>
      <c r="E14904" t="s">
        <v>64</v>
      </c>
      <c r="F14904" t="s">
        <v>60</v>
      </c>
      <c r="G14904" t="s">
        <v>70</v>
      </c>
      <c r="H14904" t="s">
        <v>71</v>
      </c>
      <c r="I14904" t="s">
        <v>67</v>
      </c>
      <c r="J14904">
        <v>0.11195001360812901</v>
      </c>
      <c r="K14904">
        <f t="shared" si="244"/>
        <v>11</v>
      </c>
    </row>
    <row r="14905" spans="1:11" x14ac:dyDescent="0.2">
      <c r="A14905">
        <v>22</v>
      </c>
      <c r="B14905" t="s">
        <v>86</v>
      </c>
      <c r="C14905" t="s">
        <v>57</v>
      </c>
      <c r="D14905" t="s">
        <v>58</v>
      </c>
      <c r="E14905" t="s">
        <v>64</v>
      </c>
      <c r="F14905" t="s">
        <v>60</v>
      </c>
      <c r="G14905" t="s">
        <v>70</v>
      </c>
      <c r="H14905" t="s">
        <v>71</v>
      </c>
      <c r="I14905" t="s">
        <v>67</v>
      </c>
      <c r="J14905">
        <v>0.101898877108488</v>
      </c>
      <c r="K14905">
        <f t="shared" si="244"/>
        <v>11</v>
      </c>
    </row>
    <row r="14906" spans="1:11" x14ac:dyDescent="0.2">
      <c r="A14906">
        <v>23</v>
      </c>
      <c r="B14906" t="s">
        <v>86</v>
      </c>
      <c r="C14906" t="s">
        <v>57</v>
      </c>
      <c r="D14906" t="s">
        <v>58</v>
      </c>
      <c r="E14906" t="s">
        <v>64</v>
      </c>
      <c r="F14906" t="s">
        <v>60</v>
      </c>
      <c r="G14906" t="s">
        <v>70</v>
      </c>
      <c r="H14906" t="s">
        <v>71</v>
      </c>
      <c r="I14906" t="s">
        <v>67</v>
      </c>
      <c r="J14906">
        <v>8.2418336977585799E-2</v>
      </c>
      <c r="K14906">
        <f t="shared" si="244"/>
        <v>11</v>
      </c>
    </row>
    <row r="14907" spans="1:11" x14ac:dyDescent="0.2">
      <c r="A14907">
        <v>24</v>
      </c>
      <c r="B14907" t="s">
        <v>86</v>
      </c>
      <c r="C14907" t="s">
        <v>57</v>
      </c>
      <c r="D14907" t="s">
        <v>58</v>
      </c>
      <c r="E14907" t="s">
        <v>64</v>
      </c>
      <c r="F14907" t="s">
        <v>60</v>
      </c>
      <c r="G14907" t="s">
        <v>70</v>
      </c>
      <c r="H14907" t="s">
        <v>71</v>
      </c>
      <c r="I14907" t="s">
        <v>67</v>
      </c>
      <c r="J14907">
        <v>6.2361451139678697E-2</v>
      </c>
      <c r="K14907">
        <f t="shared" si="244"/>
        <v>11</v>
      </c>
    </row>
    <row r="14908" spans="1:11" x14ac:dyDescent="0.2">
      <c r="A14908">
        <v>1</v>
      </c>
      <c r="B14908" t="s">
        <v>86</v>
      </c>
      <c r="C14908" t="s">
        <v>63</v>
      </c>
      <c r="D14908" t="s">
        <v>58</v>
      </c>
      <c r="E14908" t="s">
        <v>64</v>
      </c>
      <c r="F14908" t="s">
        <v>60</v>
      </c>
      <c r="G14908" t="s">
        <v>70</v>
      </c>
      <c r="H14908" t="s">
        <v>71</v>
      </c>
      <c r="I14908" t="s">
        <v>67</v>
      </c>
      <c r="J14908">
        <v>4.8905525316870202E-2</v>
      </c>
      <c r="K14908">
        <f t="shared" si="244"/>
        <v>11</v>
      </c>
    </row>
    <row r="14909" spans="1:11" x14ac:dyDescent="0.2">
      <c r="A14909">
        <v>2</v>
      </c>
      <c r="B14909" t="s">
        <v>86</v>
      </c>
      <c r="C14909" t="s">
        <v>63</v>
      </c>
      <c r="D14909" t="s">
        <v>58</v>
      </c>
      <c r="E14909" t="s">
        <v>64</v>
      </c>
      <c r="F14909" t="s">
        <v>60</v>
      </c>
      <c r="G14909" t="s">
        <v>70</v>
      </c>
      <c r="H14909" t="s">
        <v>71</v>
      </c>
      <c r="I14909" t="s">
        <v>67</v>
      </c>
      <c r="J14909">
        <v>1.44756252058013E-2</v>
      </c>
      <c r="K14909">
        <f t="shared" si="244"/>
        <v>11</v>
      </c>
    </row>
    <row r="14910" spans="1:11" x14ac:dyDescent="0.2">
      <c r="A14910">
        <v>3</v>
      </c>
      <c r="B14910" t="s">
        <v>86</v>
      </c>
      <c r="C14910" t="s">
        <v>63</v>
      </c>
      <c r="D14910" t="s">
        <v>58</v>
      </c>
      <c r="E14910" t="s">
        <v>64</v>
      </c>
      <c r="F14910" t="s">
        <v>60</v>
      </c>
      <c r="G14910" t="s">
        <v>70</v>
      </c>
      <c r="H14910" t="s">
        <v>71</v>
      </c>
      <c r="I14910" t="s">
        <v>67</v>
      </c>
      <c r="J14910">
        <v>3.88053334359223E-3</v>
      </c>
      <c r="K14910">
        <f t="shared" si="244"/>
        <v>11</v>
      </c>
    </row>
    <row r="14911" spans="1:11" x14ac:dyDescent="0.2">
      <c r="A14911">
        <v>4</v>
      </c>
      <c r="B14911" t="s">
        <v>86</v>
      </c>
      <c r="C14911" t="s">
        <v>63</v>
      </c>
      <c r="D14911" t="s">
        <v>58</v>
      </c>
      <c r="E14911" t="s">
        <v>64</v>
      </c>
      <c r="F14911" t="s">
        <v>60</v>
      </c>
      <c r="G14911" t="s">
        <v>70</v>
      </c>
      <c r="H14911" t="s">
        <v>71</v>
      </c>
      <c r="I14911" t="s">
        <v>67</v>
      </c>
      <c r="J14911">
        <v>2.4999050631824898E-3</v>
      </c>
      <c r="K14911">
        <f t="shared" si="244"/>
        <v>11</v>
      </c>
    </row>
    <row r="14912" spans="1:11" x14ac:dyDescent="0.2">
      <c r="A14912">
        <v>5</v>
      </c>
      <c r="B14912" t="s">
        <v>86</v>
      </c>
      <c r="C14912" t="s">
        <v>63</v>
      </c>
      <c r="D14912" t="s">
        <v>58</v>
      </c>
      <c r="E14912" t="s">
        <v>64</v>
      </c>
      <c r="F14912" t="s">
        <v>60</v>
      </c>
      <c r="G14912" t="s">
        <v>70</v>
      </c>
      <c r="H14912" t="s">
        <v>71</v>
      </c>
      <c r="I14912" t="s">
        <v>67</v>
      </c>
      <c r="J14912">
        <v>1.73193733682285E-3</v>
      </c>
      <c r="K14912">
        <f t="shared" si="244"/>
        <v>11</v>
      </c>
    </row>
    <row r="14913" spans="1:11" x14ac:dyDescent="0.2">
      <c r="A14913">
        <v>6</v>
      </c>
      <c r="B14913" t="s">
        <v>86</v>
      </c>
      <c r="C14913" t="s">
        <v>63</v>
      </c>
      <c r="D14913" t="s">
        <v>58</v>
      </c>
      <c r="E14913" t="s">
        <v>64</v>
      </c>
      <c r="F14913" t="s">
        <v>60</v>
      </c>
      <c r="G14913" t="s">
        <v>70</v>
      </c>
      <c r="H14913" t="s">
        <v>71</v>
      </c>
      <c r="I14913" t="s">
        <v>67</v>
      </c>
      <c r="J14913">
        <v>1.47992817150961E-3</v>
      </c>
      <c r="K14913">
        <f t="shared" si="244"/>
        <v>11</v>
      </c>
    </row>
    <row r="14914" spans="1:11" x14ac:dyDescent="0.2">
      <c r="A14914">
        <v>7</v>
      </c>
      <c r="B14914" t="s">
        <v>86</v>
      </c>
      <c r="C14914" t="s">
        <v>63</v>
      </c>
      <c r="D14914" t="s">
        <v>58</v>
      </c>
      <c r="E14914" t="s">
        <v>64</v>
      </c>
      <c r="F14914" t="s">
        <v>60</v>
      </c>
      <c r="G14914" t="s">
        <v>70</v>
      </c>
      <c r="H14914" t="s">
        <v>71</v>
      </c>
      <c r="I14914" t="s">
        <v>67</v>
      </c>
      <c r="J14914">
        <v>1.4057855063408201E-3</v>
      </c>
      <c r="K14914">
        <f t="shared" si="244"/>
        <v>11</v>
      </c>
    </row>
    <row r="14915" spans="1:11" x14ac:dyDescent="0.2">
      <c r="A14915">
        <v>8</v>
      </c>
      <c r="B14915" t="s">
        <v>86</v>
      </c>
      <c r="C14915" t="s">
        <v>63</v>
      </c>
      <c r="D14915" t="s">
        <v>58</v>
      </c>
      <c r="E14915" t="s">
        <v>64</v>
      </c>
      <c r="F14915" t="s">
        <v>60</v>
      </c>
      <c r="G14915" t="s">
        <v>70</v>
      </c>
      <c r="H14915" t="s">
        <v>71</v>
      </c>
      <c r="I14915" t="s">
        <v>67</v>
      </c>
      <c r="J14915">
        <v>2.0438605114138698E-3</v>
      </c>
      <c r="K14915">
        <f t="shared" si="244"/>
        <v>11</v>
      </c>
    </row>
    <row r="14916" spans="1:11" x14ac:dyDescent="0.2">
      <c r="A14916">
        <v>9</v>
      </c>
      <c r="B14916" t="s">
        <v>86</v>
      </c>
      <c r="C14916" t="s">
        <v>63</v>
      </c>
      <c r="D14916" t="s">
        <v>58</v>
      </c>
      <c r="E14916" t="s">
        <v>64</v>
      </c>
      <c r="F14916" t="s">
        <v>60</v>
      </c>
      <c r="G14916" t="s">
        <v>70</v>
      </c>
      <c r="H14916" t="s">
        <v>71</v>
      </c>
      <c r="I14916" t="s">
        <v>67</v>
      </c>
      <c r="J14916">
        <v>3.1346552875717599E-3</v>
      </c>
      <c r="K14916">
        <f t="shared" ref="K14916:K14979" si="245">MONTH(1&amp;B14916)</f>
        <v>11</v>
      </c>
    </row>
    <row r="14917" spans="1:11" x14ac:dyDescent="0.2">
      <c r="A14917">
        <v>10</v>
      </c>
      <c r="B14917" t="s">
        <v>86</v>
      </c>
      <c r="C14917" t="s">
        <v>63</v>
      </c>
      <c r="D14917" t="s">
        <v>58</v>
      </c>
      <c r="E14917" t="s">
        <v>64</v>
      </c>
      <c r="F14917" t="s">
        <v>60</v>
      </c>
      <c r="G14917" t="s">
        <v>70</v>
      </c>
      <c r="H14917" t="s">
        <v>71</v>
      </c>
      <c r="I14917" t="s">
        <v>67</v>
      </c>
      <c r="J14917">
        <v>5.9535003598616696E-3</v>
      </c>
      <c r="K14917">
        <f t="shared" si="245"/>
        <v>11</v>
      </c>
    </row>
    <row r="14918" spans="1:11" x14ac:dyDescent="0.2">
      <c r="A14918">
        <v>11</v>
      </c>
      <c r="B14918" t="s">
        <v>86</v>
      </c>
      <c r="C14918" t="s">
        <v>63</v>
      </c>
      <c r="D14918" t="s">
        <v>58</v>
      </c>
      <c r="E14918" t="s">
        <v>64</v>
      </c>
      <c r="F14918" t="s">
        <v>60</v>
      </c>
      <c r="G14918" t="s">
        <v>70</v>
      </c>
      <c r="H14918" t="s">
        <v>71</v>
      </c>
      <c r="I14918" t="s">
        <v>67</v>
      </c>
      <c r="J14918">
        <v>9.7158350918220299E-3</v>
      </c>
      <c r="K14918">
        <f t="shared" si="245"/>
        <v>11</v>
      </c>
    </row>
    <row r="14919" spans="1:11" x14ac:dyDescent="0.2">
      <c r="A14919">
        <v>12</v>
      </c>
      <c r="B14919" t="s">
        <v>86</v>
      </c>
      <c r="C14919" t="s">
        <v>63</v>
      </c>
      <c r="D14919" t="s">
        <v>58</v>
      </c>
      <c r="E14919" t="s">
        <v>64</v>
      </c>
      <c r="F14919" t="s">
        <v>60</v>
      </c>
      <c r="G14919" t="s">
        <v>70</v>
      </c>
      <c r="H14919" t="s">
        <v>71</v>
      </c>
      <c r="I14919" t="s">
        <v>67</v>
      </c>
      <c r="J14919">
        <v>1.5118903397916E-2</v>
      </c>
      <c r="K14919">
        <f t="shared" si="245"/>
        <v>11</v>
      </c>
    </row>
    <row r="14920" spans="1:11" x14ac:dyDescent="0.2">
      <c r="A14920">
        <v>13</v>
      </c>
      <c r="B14920" t="s">
        <v>86</v>
      </c>
      <c r="C14920" t="s">
        <v>63</v>
      </c>
      <c r="D14920" t="s">
        <v>58</v>
      </c>
      <c r="E14920" t="s">
        <v>64</v>
      </c>
      <c r="F14920" t="s">
        <v>60</v>
      </c>
      <c r="G14920" t="s">
        <v>70</v>
      </c>
      <c r="H14920" t="s">
        <v>71</v>
      </c>
      <c r="I14920" t="s">
        <v>67</v>
      </c>
      <c r="J14920">
        <v>2.2444604866304101E-2</v>
      </c>
      <c r="K14920">
        <f t="shared" si="245"/>
        <v>11</v>
      </c>
    </row>
    <row r="14921" spans="1:11" x14ac:dyDescent="0.2">
      <c r="A14921">
        <v>14</v>
      </c>
      <c r="B14921" t="s">
        <v>86</v>
      </c>
      <c r="C14921" t="s">
        <v>63</v>
      </c>
      <c r="D14921" t="s">
        <v>58</v>
      </c>
      <c r="E14921" t="s">
        <v>64</v>
      </c>
      <c r="F14921" t="s">
        <v>60</v>
      </c>
      <c r="G14921" t="s">
        <v>70</v>
      </c>
      <c r="H14921" t="s">
        <v>71</v>
      </c>
      <c r="I14921" t="s">
        <v>67</v>
      </c>
      <c r="J14921">
        <v>3.1542053312055E-2</v>
      </c>
      <c r="K14921">
        <f t="shared" si="245"/>
        <v>11</v>
      </c>
    </row>
    <row r="14922" spans="1:11" x14ac:dyDescent="0.2">
      <c r="A14922">
        <v>15</v>
      </c>
      <c r="B14922" t="s">
        <v>86</v>
      </c>
      <c r="C14922" t="s">
        <v>63</v>
      </c>
      <c r="D14922" t="s">
        <v>58</v>
      </c>
      <c r="E14922" t="s">
        <v>64</v>
      </c>
      <c r="F14922" t="s">
        <v>60</v>
      </c>
      <c r="G14922" t="s">
        <v>70</v>
      </c>
      <c r="H14922" t="s">
        <v>71</v>
      </c>
      <c r="I14922" t="s">
        <v>67</v>
      </c>
      <c r="J14922">
        <v>4.1743168762496098E-2</v>
      </c>
      <c r="K14922">
        <f t="shared" si="245"/>
        <v>11</v>
      </c>
    </row>
    <row r="14923" spans="1:11" x14ac:dyDescent="0.2">
      <c r="A14923">
        <v>16</v>
      </c>
      <c r="B14923" t="s">
        <v>86</v>
      </c>
      <c r="C14923" t="s">
        <v>63</v>
      </c>
      <c r="D14923" t="s">
        <v>58</v>
      </c>
      <c r="E14923" t="s">
        <v>64</v>
      </c>
      <c r="F14923" t="s">
        <v>60</v>
      </c>
      <c r="G14923" t="s">
        <v>70</v>
      </c>
      <c r="H14923" t="s">
        <v>71</v>
      </c>
      <c r="I14923" t="s">
        <v>67</v>
      </c>
      <c r="J14923">
        <v>5.4384957318458202E-2</v>
      </c>
      <c r="K14923">
        <f t="shared" si="245"/>
        <v>11</v>
      </c>
    </row>
    <row r="14924" spans="1:11" x14ac:dyDescent="0.2">
      <c r="A14924">
        <v>17</v>
      </c>
      <c r="B14924" t="s">
        <v>86</v>
      </c>
      <c r="C14924" t="s">
        <v>63</v>
      </c>
      <c r="D14924" t="s">
        <v>58</v>
      </c>
      <c r="E14924" t="s">
        <v>64</v>
      </c>
      <c r="F14924" t="s">
        <v>60</v>
      </c>
      <c r="G14924" t="s">
        <v>70</v>
      </c>
      <c r="H14924" t="s">
        <v>71</v>
      </c>
      <c r="I14924" t="s">
        <v>67</v>
      </c>
      <c r="J14924">
        <v>6.8726222865871101E-2</v>
      </c>
      <c r="K14924">
        <f t="shared" si="245"/>
        <v>11</v>
      </c>
    </row>
    <row r="14925" spans="1:11" x14ac:dyDescent="0.2">
      <c r="A14925">
        <v>18</v>
      </c>
      <c r="B14925" t="s">
        <v>86</v>
      </c>
      <c r="C14925" t="s">
        <v>63</v>
      </c>
      <c r="D14925" t="s">
        <v>58</v>
      </c>
      <c r="E14925" t="s">
        <v>64</v>
      </c>
      <c r="F14925" t="s">
        <v>60</v>
      </c>
      <c r="G14925" t="s">
        <v>70</v>
      </c>
      <c r="H14925" t="s">
        <v>71</v>
      </c>
      <c r="I14925" t="s">
        <v>67</v>
      </c>
      <c r="J14925">
        <v>8.2459834653524106E-2</v>
      </c>
      <c r="K14925">
        <f t="shared" si="245"/>
        <v>11</v>
      </c>
    </row>
    <row r="14926" spans="1:11" x14ac:dyDescent="0.2">
      <c r="A14926">
        <v>19</v>
      </c>
      <c r="B14926" t="s">
        <v>86</v>
      </c>
      <c r="C14926" t="s">
        <v>63</v>
      </c>
      <c r="D14926" t="s">
        <v>58</v>
      </c>
      <c r="E14926" t="s">
        <v>64</v>
      </c>
      <c r="F14926" t="s">
        <v>60</v>
      </c>
      <c r="G14926" t="s">
        <v>70</v>
      </c>
      <c r="H14926" t="s">
        <v>71</v>
      </c>
      <c r="I14926" t="s">
        <v>67</v>
      </c>
      <c r="J14926">
        <v>9.7101858136300803E-2</v>
      </c>
      <c r="K14926">
        <f t="shared" si="245"/>
        <v>11</v>
      </c>
    </row>
    <row r="14927" spans="1:11" x14ac:dyDescent="0.2">
      <c r="A14927">
        <v>20</v>
      </c>
      <c r="B14927" t="s">
        <v>86</v>
      </c>
      <c r="C14927" t="s">
        <v>63</v>
      </c>
      <c r="D14927" t="s">
        <v>58</v>
      </c>
      <c r="E14927" t="s">
        <v>64</v>
      </c>
      <c r="F14927" t="s">
        <v>60</v>
      </c>
      <c r="G14927" t="s">
        <v>70</v>
      </c>
      <c r="H14927" t="s">
        <v>71</v>
      </c>
      <c r="I14927" t="s">
        <v>67</v>
      </c>
      <c r="J14927">
        <v>0.104894994265398</v>
      </c>
      <c r="K14927">
        <f t="shared" si="245"/>
        <v>11</v>
      </c>
    </row>
    <row r="14928" spans="1:11" x14ac:dyDescent="0.2">
      <c r="A14928">
        <v>21</v>
      </c>
      <c r="B14928" t="s">
        <v>86</v>
      </c>
      <c r="C14928" t="s">
        <v>63</v>
      </c>
      <c r="D14928" t="s">
        <v>58</v>
      </c>
      <c r="E14928" t="s">
        <v>64</v>
      </c>
      <c r="F14928" t="s">
        <v>60</v>
      </c>
      <c r="G14928" t="s">
        <v>70</v>
      </c>
      <c r="H14928" t="s">
        <v>71</v>
      </c>
      <c r="I14928" t="s">
        <v>67</v>
      </c>
      <c r="J14928">
        <v>0.108242619496822</v>
      </c>
      <c r="K14928">
        <f t="shared" si="245"/>
        <v>11</v>
      </c>
    </row>
    <row r="14929" spans="1:11" x14ac:dyDescent="0.2">
      <c r="A14929">
        <v>22</v>
      </c>
      <c r="B14929" t="s">
        <v>86</v>
      </c>
      <c r="C14929" t="s">
        <v>63</v>
      </c>
      <c r="D14929" t="s">
        <v>58</v>
      </c>
      <c r="E14929" t="s">
        <v>64</v>
      </c>
      <c r="F14929" t="s">
        <v>60</v>
      </c>
      <c r="G14929" t="s">
        <v>70</v>
      </c>
      <c r="H14929" t="s">
        <v>71</v>
      </c>
      <c r="I14929" t="s">
        <v>67</v>
      </c>
      <c r="J14929">
        <v>0.105111945751487</v>
      </c>
      <c r="K14929">
        <f t="shared" si="245"/>
        <v>11</v>
      </c>
    </row>
    <row r="14930" spans="1:11" x14ac:dyDescent="0.2">
      <c r="A14930">
        <v>23</v>
      </c>
      <c r="B14930" t="s">
        <v>86</v>
      </c>
      <c r="C14930" t="s">
        <v>63</v>
      </c>
      <c r="D14930" t="s">
        <v>58</v>
      </c>
      <c r="E14930" t="s">
        <v>64</v>
      </c>
      <c r="F14930" t="s">
        <v>60</v>
      </c>
      <c r="G14930" t="s">
        <v>70</v>
      </c>
      <c r="H14930" t="s">
        <v>71</v>
      </c>
      <c r="I14930" t="s">
        <v>67</v>
      </c>
      <c r="J14930">
        <v>9.5088341237674401E-2</v>
      </c>
      <c r="K14930">
        <f t="shared" si="245"/>
        <v>11</v>
      </c>
    </row>
    <row r="14931" spans="1:11" x14ac:dyDescent="0.2">
      <c r="A14931">
        <v>24</v>
      </c>
      <c r="B14931" t="s">
        <v>86</v>
      </c>
      <c r="C14931" t="s">
        <v>63</v>
      </c>
      <c r="D14931" t="s">
        <v>58</v>
      </c>
      <c r="E14931" t="s">
        <v>64</v>
      </c>
      <c r="F14931" t="s">
        <v>60</v>
      </c>
      <c r="G14931" t="s">
        <v>70</v>
      </c>
      <c r="H14931" t="s">
        <v>71</v>
      </c>
      <c r="I14931" t="s">
        <v>67</v>
      </c>
      <c r="J14931">
        <v>7.7913404740901804E-2</v>
      </c>
      <c r="K14931">
        <f t="shared" si="245"/>
        <v>11</v>
      </c>
    </row>
    <row r="14932" spans="1:11" x14ac:dyDescent="0.2">
      <c r="A14932">
        <v>1</v>
      </c>
      <c r="B14932" t="s">
        <v>86</v>
      </c>
      <c r="C14932" t="s">
        <v>57</v>
      </c>
      <c r="D14932" t="s">
        <v>58</v>
      </c>
      <c r="E14932" t="s">
        <v>64</v>
      </c>
      <c r="F14932" t="s">
        <v>65</v>
      </c>
      <c r="G14932" t="s">
        <v>70</v>
      </c>
      <c r="H14932" t="s">
        <v>71</v>
      </c>
      <c r="I14932" t="s">
        <v>67</v>
      </c>
      <c r="J14932">
        <v>2.5777265718419099E-2</v>
      </c>
      <c r="K14932">
        <f t="shared" si="245"/>
        <v>11</v>
      </c>
    </row>
    <row r="14933" spans="1:11" x14ac:dyDescent="0.2">
      <c r="A14933">
        <v>2</v>
      </c>
      <c r="B14933" t="s">
        <v>86</v>
      </c>
      <c r="C14933" t="s">
        <v>57</v>
      </c>
      <c r="D14933" t="s">
        <v>58</v>
      </c>
      <c r="E14933" t="s">
        <v>64</v>
      </c>
      <c r="F14933" t="s">
        <v>65</v>
      </c>
      <c r="G14933" t="s">
        <v>70</v>
      </c>
      <c r="H14933" t="s">
        <v>71</v>
      </c>
      <c r="I14933" t="s">
        <v>67</v>
      </c>
      <c r="J14933">
        <v>4.5787812755118899E-3</v>
      </c>
      <c r="K14933">
        <f t="shared" si="245"/>
        <v>11</v>
      </c>
    </row>
    <row r="14934" spans="1:11" x14ac:dyDescent="0.2">
      <c r="A14934">
        <v>3</v>
      </c>
      <c r="B14934" t="s">
        <v>86</v>
      </c>
      <c r="C14934" t="s">
        <v>57</v>
      </c>
      <c r="D14934" t="s">
        <v>58</v>
      </c>
      <c r="E14934" t="s">
        <v>64</v>
      </c>
      <c r="F14934" t="s">
        <v>65</v>
      </c>
      <c r="G14934" t="s">
        <v>70</v>
      </c>
      <c r="H14934" t="s">
        <v>71</v>
      </c>
      <c r="I14934" t="s">
        <v>67</v>
      </c>
      <c r="J14934">
        <v>1.5991854516210801E-3</v>
      </c>
      <c r="K14934">
        <f t="shared" si="245"/>
        <v>11</v>
      </c>
    </row>
    <row r="14935" spans="1:11" x14ac:dyDescent="0.2">
      <c r="A14935">
        <v>4</v>
      </c>
      <c r="B14935" t="s">
        <v>86</v>
      </c>
      <c r="C14935" t="s">
        <v>57</v>
      </c>
      <c r="D14935" t="s">
        <v>58</v>
      </c>
      <c r="E14935" t="s">
        <v>64</v>
      </c>
      <c r="F14935" t="s">
        <v>65</v>
      </c>
      <c r="G14935" t="s">
        <v>70</v>
      </c>
      <c r="H14935" t="s">
        <v>71</v>
      </c>
      <c r="I14935" t="s">
        <v>67</v>
      </c>
      <c r="J14935">
        <v>1.4609631831422601E-3</v>
      </c>
      <c r="K14935">
        <f t="shared" si="245"/>
        <v>11</v>
      </c>
    </row>
    <row r="14936" spans="1:11" x14ac:dyDescent="0.2">
      <c r="A14936">
        <v>5</v>
      </c>
      <c r="B14936" t="s">
        <v>86</v>
      </c>
      <c r="C14936" t="s">
        <v>57</v>
      </c>
      <c r="D14936" t="s">
        <v>58</v>
      </c>
      <c r="E14936" t="s">
        <v>64</v>
      </c>
      <c r="F14936" t="s">
        <v>65</v>
      </c>
      <c r="G14936" t="s">
        <v>70</v>
      </c>
      <c r="H14936" t="s">
        <v>71</v>
      </c>
      <c r="I14936" t="s">
        <v>67</v>
      </c>
      <c r="J14936">
        <v>1.0944029284655299E-3</v>
      </c>
      <c r="K14936">
        <f t="shared" si="245"/>
        <v>11</v>
      </c>
    </row>
    <row r="14937" spans="1:11" x14ac:dyDescent="0.2">
      <c r="A14937">
        <v>6</v>
      </c>
      <c r="B14937" t="s">
        <v>86</v>
      </c>
      <c r="C14937" t="s">
        <v>57</v>
      </c>
      <c r="D14937" t="s">
        <v>58</v>
      </c>
      <c r="E14937" t="s">
        <v>64</v>
      </c>
      <c r="F14937" t="s">
        <v>65</v>
      </c>
      <c r="G14937" t="s">
        <v>70</v>
      </c>
      <c r="H14937" t="s">
        <v>71</v>
      </c>
      <c r="I14937" t="s">
        <v>67</v>
      </c>
      <c r="J14937">
        <v>1.2941981274712799E-3</v>
      </c>
      <c r="K14937">
        <f t="shared" si="245"/>
        <v>11</v>
      </c>
    </row>
    <row r="14938" spans="1:11" x14ac:dyDescent="0.2">
      <c r="A14938">
        <v>7</v>
      </c>
      <c r="B14938" t="s">
        <v>86</v>
      </c>
      <c r="C14938" t="s">
        <v>57</v>
      </c>
      <c r="D14938" t="s">
        <v>58</v>
      </c>
      <c r="E14938" t="s">
        <v>64</v>
      </c>
      <c r="F14938" t="s">
        <v>65</v>
      </c>
      <c r="G14938" t="s">
        <v>70</v>
      </c>
      <c r="H14938" t="s">
        <v>71</v>
      </c>
      <c r="I14938" t="s">
        <v>67</v>
      </c>
      <c r="J14938">
        <v>2.73652706671268E-3</v>
      </c>
      <c r="K14938">
        <f t="shared" si="245"/>
        <v>11</v>
      </c>
    </row>
    <row r="14939" spans="1:11" x14ac:dyDescent="0.2">
      <c r="A14939">
        <v>8</v>
      </c>
      <c r="B14939" t="s">
        <v>86</v>
      </c>
      <c r="C14939" t="s">
        <v>57</v>
      </c>
      <c r="D14939" t="s">
        <v>58</v>
      </c>
      <c r="E14939" t="s">
        <v>64</v>
      </c>
      <c r="F14939" t="s">
        <v>65</v>
      </c>
      <c r="G14939" t="s">
        <v>70</v>
      </c>
      <c r="H14939" t="s">
        <v>71</v>
      </c>
      <c r="I14939" t="s">
        <v>67</v>
      </c>
      <c r="J14939">
        <v>5.1979552026858002E-3</v>
      </c>
      <c r="K14939">
        <f t="shared" si="245"/>
        <v>11</v>
      </c>
    </row>
    <row r="14940" spans="1:11" x14ac:dyDescent="0.2">
      <c r="A14940">
        <v>9</v>
      </c>
      <c r="B14940" t="s">
        <v>86</v>
      </c>
      <c r="C14940" t="s">
        <v>57</v>
      </c>
      <c r="D14940" t="s">
        <v>58</v>
      </c>
      <c r="E14940" t="s">
        <v>64</v>
      </c>
      <c r="F14940" t="s">
        <v>65</v>
      </c>
      <c r="G14940" t="s">
        <v>70</v>
      </c>
      <c r="H14940" t="s">
        <v>71</v>
      </c>
      <c r="I14940" t="s">
        <v>67</v>
      </c>
      <c r="J14940">
        <v>8.0582531568433608E-3</v>
      </c>
      <c r="K14940">
        <f t="shared" si="245"/>
        <v>11</v>
      </c>
    </row>
    <row r="14941" spans="1:11" x14ac:dyDescent="0.2">
      <c r="A14941">
        <v>10</v>
      </c>
      <c r="B14941" t="s">
        <v>86</v>
      </c>
      <c r="C14941" t="s">
        <v>57</v>
      </c>
      <c r="D14941" t="s">
        <v>58</v>
      </c>
      <c r="E14941" t="s">
        <v>64</v>
      </c>
      <c r="F14941" t="s">
        <v>65</v>
      </c>
      <c r="G14941" t="s">
        <v>70</v>
      </c>
      <c r="H14941" t="s">
        <v>71</v>
      </c>
      <c r="I14941" t="s">
        <v>67</v>
      </c>
      <c r="J14941">
        <v>1.07727209379573E-2</v>
      </c>
      <c r="K14941">
        <f t="shared" si="245"/>
        <v>11</v>
      </c>
    </row>
    <row r="14942" spans="1:11" x14ac:dyDescent="0.2">
      <c r="A14942">
        <v>11</v>
      </c>
      <c r="B14942" t="s">
        <v>86</v>
      </c>
      <c r="C14942" t="s">
        <v>57</v>
      </c>
      <c r="D14942" t="s">
        <v>58</v>
      </c>
      <c r="E14942" t="s">
        <v>64</v>
      </c>
      <c r="F14942" t="s">
        <v>65</v>
      </c>
      <c r="G14942" t="s">
        <v>70</v>
      </c>
      <c r="H14942" t="s">
        <v>71</v>
      </c>
      <c r="I14942" t="s">
        <v>67</v>
      </c>
      <c r="J14942">
        <v>1.4058542397061599E-2</v>
      </c>
      <c r="K14942">
        <f t="shared" si="245"/>
        <v>11</v>
      </c>
    </row>
    <row r="14943" spans="1:11" x14ac:dyDescent="0.2">
      <c r="A14943">
        <v>12</v>
      </c>
      <c r="B14943" t="s">
        <v>86</v>
      </c>
      <c r="C14943" t="s">
        <v>57</v>
      </c>
      <c r="D14943" t="s">
        <v>58</v>
      </c>
      <c r="E14943" t="s">
        <v>64</v>
      </c>
      <c r="F14943" t="s">
        <v>65</v>
      </c>
      <c r="G14943" t="s">
        <v>70</v>
      </c>
      <c r="H14943" t="s">
        <v>71</v>
      </c>
      <c r="I14943" t="s">
        <v>67</v>
      </c>
      <c r="J14943">
        <v>1.9929075759702399E-2</v>
      </c>
      <c r="K14943">
        <f t="shared" si="245"/>
        <v>11</v>
      </c>
    </row>
    <row r="14944" spans="1:11" x14ac:dyDescent="0.2">
      <c r="A14944">
        <v>13</v>
      </c>
      <c r="B14944" t="s">
        <v>86</v>
      </c>
      <c r="C14944" t="s">
        <v>57</v>
      </c>
      <c r="D14944" t="s">
        <v>58</v>
      </c>
      <c r="E14944" t="s">
        <v>64</v>
      </c>
      <c r="F14944" t="s">
        <v>65</v>
      </c>
      <c r="G14944" t="s">
        <v>70</v>
      </c>
      <c r="H14944" t="s">
        <v>71</v>
      </c>
      <c r="I14944" t="s">
        <v>67</v>
      </c>
      <c r="J14944">
        <v>2.6409365754047901E-2</v>
      </c>
      <c r="K14944">
        <f t="shared" si="245"/>
        <v>11</v>
      </c>
    </row>
    <row r="14945" spans="1:11" x14ac:dyDescent="0.2">
      <c r="A14945">
        <v>14</v>
      </c>
      <c r="B14945" t="s">
        <v>86</v>
      </c>
      <c r="C14945" t="s">
        <v>57</v>
      </c>
      <c r="D14945" t="s">
        <v>58</v>
      </c>
      <c r="E14945" t="s">
        <v>64</v>
      </c>
      <c r="F14945" t="s">
        <v>65</v>
      </c>
      <c r="G14945" t="s">
        <v>70</v>
      </c>
      <c r="H14945" t="s">
        <v>71</v>
      </c>
      <c r="I14945" t="s">
        <v>67</v>
      </c>
      <c r="J14945">
        <v>3.3679244580096697E-2</v>
      </c>
      <c r="K14945">
        <f t="shared" si="245"/>
        <v>11</v>
      </c>
    </row>
    <row r="14946" spans="1:11" x14ac:dyDescent="0.2">
      <c r="A14946">
        <v>15</v>
      </c>
      <c r="B14946" t="s">
        <v>86</v>
      </c>
      <c r="C14946" t="s">
        <v>57</v>
      </c>
      <c r="D14946" t="s">
        <v>58</v>
      </c>
      <c r="E14946" t="s">
        <v>64</v>
      </c>
      <c r="F14946" t="s">
        <v>65</v>
      </c>
      <c r="G14946" t="s">
        <v>70</v>
      </c>
      <c r="H14946" t="s">
        <v>71</v>
      </c>
      <c r="I14946" t="s">
        <v>67</v>
      </c>
      <c r="J14946">
        <v>4.5499560164755697E-2</v>
      </c>
      <c r="K14946">
        <f t="shared" si="245"/>
        <v>11</v>
      </c>
    </row>
    <row r="14947" spans="1:11" x14ac:dyDescent="0.2">
      <c r="A14947">
        <v>16</v>
      </c>
      <c r="B14947" t="s">
        <v>86</v>
      </c>
      <c r="C14947" t="s">
        <v>57</v>
      </c>
      <c r="D14947" t="s">
        <v>58</v>
      </c>
      <c r="E14947" t="s">
        <v>64</v>
      </c>
      <c r="F14947" t="s">
        <v>65</v>
      </c>
      <c r="G14947" t="s">
        <v>70</v>
      </c>
      <c r="H14947" t="s">
        <v>71</v>
      </c>
      <c r="I14947" t="s">
        <v>67</v>
      </c>
      <c r="J14947">
        <v>6.6756456020234001E-2</v>
      </c>
      <c r="K14947">
        <f t="shared" si="245"/>
        <v>11</v>
      </c>
    </row>
    <row r="14948" spans="1:11" x14ac:dyDescent="0.2">
      <c r="A14948">
        <v>17</v>
      </c>
      <c r="B14948" t="s">
        <v>86</v>
      </c>
      <c r="C14948" t="s">
        <v>57</v>
      </c>
      <c r="D14948" t="s">
        <v>58</v>
      </c>
      <c r="E14948" t="s">
        <v>64</v>
      </c>
      <c r="F14948" t="s">
        <v>65</v>
      </c>
      <c r="G14948" t="s">
        <v>70</v>
      </c>
      <c r="H14948" t="s">
        <v>71</v>
      </c>
      <c r="I14948" t="s">
        <v>67</v>
      </c>
      <c r="J14948">
        <v>9.2041068597412998E-2</v>
      </c>
      <c r="K14948">
        <f t="shared" si="245"/>
        <v>11</v>
      </c>
    </row>
    <row r="14949" spans="1:11" x14ac:dyDescent="0.2">
      <c r="A14949">
        <v>18</v>
      </c>
      <c r="B14949" t="s">
        <v>86</v>
      </c>
      <c r="C14949" t="s">
        <v>57</v>
      </c>
      <c r="D14949" t="s">
        <v>58</v>
      </c>
      <c r="E14949" t="s">
        <v>64</v>
      </c>
      <c r="F14949" t="s">
        <v>65</v>
      </c>
      <c r="G14949" t="s">
        <v>70</v>
      </c>
      <c r="H14949" t="s">
        <v>71</v>
      </c>
      <c r="I14949" t="s">
        <v>67</v>
      </c>
      <c r="J14949">
        <v>0.112130597977915</v>
      </c>
      <c r="K14949">
        <f t="shared" si="245"/>
        <v>11</v>
      </c>
    </row>
    <row r="14950" spans="1:11" x14ac:dyDescent="0.2">
      <c r="A14950">
        <v>19</v>
      </c>
      <c r="B14950" t="s">
        <v>86</v>
      </c>
      <c r="C14950" t="s">
        <v>57</v>
      </c>
      <c r="D14950" t="s">
        <v>58</v>
      </c>
      <c r="E14950" t="s">
        <v>64</v>
      </c>
      <c r="F14950" t="s">
        <v>65</v>
      </c>
      <c r="G14950" t="s">
        <v>70</v>
      </c>
      <c r="H14950" t="s">
        <v>71</v>
      </c>
      <c r="I14950" t="s">
        <v>67</v>
      </c>
      <c r="J14950">
        <v>0.11798551247363</v>
      </c>
      <c r="K14950">
        <f t="shared" si="245"/>
        <v>11</v>
      </c>
    </row>
    <row r="14951" spans="1:11" x14ac:dyDescent="0.2">
      <c r="A14951">
        <v>20</v>
      </c>
      <c r="B14951" t="s">
        <v>86</v>
      </c>
      <c r="C14951" t="s">
        <v>57</v>
      </c>
      <c r="D14951" t="s">
        <v>58</v>
      </c>
      <c r="E14951" t="s">
        <v>64</v>
      </c>
      <c r="F14951" t="s">
        <v>65</v>
      </c>
      <c r="G14951" t="s">
        <v>70</v>
      </c>
      <c r="H14951" t="s">
        <v>71</v>
      </c>
      <c r="I14951" t="s">
        <v>67</v>
      </c>
      <c r="J14951">
        <v>0.110405424271312</v>
      </c>
      <c r="K14951">
        <f t="shared" si="245"/>
        <v>11</v>
      </c>
    </row>
    <row r="14952" spans="1:11" x14ac:dyDescent="0.2">
      <c r="A14952">
        <v>21</v>
      </c>
      <c r="B14952" t="s">
        <v>86</v>
      </c>
      <c r="C14952" t="s">
        <v>57</v>
      </c>
      <c r="D14952" t="s">
        <v>58</v>
      </c>
      <c r="E14952" t="s">
        <v>64</v>
      </c>
      <c r="F14952" t="s">
        <v>65</v>
      </c>
      <c r="G14952" t="s">
        <v>70</v>
      </c>
      <c r="H14952" t="s">
        <v>71</v>
      </c>
      <c r="I14952" t="s">
        <v>67</v>
      </c>
      <c r="J14952">
        <v>0.101298862880751</v>
      </c>
      <c r="K14952">
        <f t="shared" si="245"/>
        <v>11</v>
      </c>
    </row>
    <row r="14953" spans="1:11" x14ac:dyDescent="0.2">
      <c r="A14953">
        <v>22</v>
      </c>
      <c r="B14953" t="s">
        <v>86</v>
      </c>
      <c r="C14953" t="s">
        <v>57</v>
      </c>
      <c r="D14953" t="s">
        <v>58</v>
      </c>
      <c r="E14953" t="s">
        <v>64</v>
      </c>
      <c r="F14953" t="s">
        <v>65</v>
      </c>
      <c r="G14953" t="s">
        <v>70</v>
      </c>
      <c r="H14953" t="s">
        <v>71</v>
      </c>
      <c r="I14953" t="s">
        <v>67</v>
      </c>
      <c r="J14953">
        <v>8.6043988037891594E-2</v>
      </c>
      <c r="K14953">
        <f t="shared" si="245"/>
        <v>11</v>
      </c>
    </row>
    <row r="14954" spans="1:11" x14ac:dyDescent="0.2">
      <c r="A14954">
        <v>23</v>
      </c>
      <c r="B14954" t="s">
        <v>86</v>
      </c>
      <c r="C14954" t="s">
        <v>57</v>
      </c>
      <c r="D14954" t="s">
        <v>58</v>
      </c>
      <c r="E14954" t="s">
        <v>64</v>
      </c>
      <c r="F14954" t="s">
        <v>65</v>
      </c>
      <c r="G14954" t="s">
        <v>70</v>
      </c>
      <c r="H14954" t="s">
        <v>71</v>
      </c>
      <c r="I14954" t="s">
        <v>67</v>
      </c>
      <c r="J14954">
        <v>6.4449691528811998E-2</v>
      </c>
      <c r="K14954">
        <f t="shared" si="245"/>
        <v>11</v>
      </c>
    </row>
    <row r="14955" spans="1:11" x14ac:dyDescent="0.2">
      <c r="A14955">
        <v>24</v>
      </c>
      <c r="B14955" t="s">
        <v>86</v>
      </c>
      <c r="C14955" t="s">
        <v>57</v>
      </c>
      <c r="D14955" t="s">
        <v>58</v>
      </c>
      <c r="E14955" t="s">
        <v>64</v>
      </c>
      <c r="F14955" t="s">
        <v>65</v>
      </c>
      <c r="G14955" t="s">
        <v>70</v>
      </c>
      <c r="H14955" t="s">
        <v>71</v>
      </c>
      <c r="I14955" t="s">
        <v>67</v>
      </c>
      <c r="J14955">
        <v>4.6742356507544498E-2</v>
      </c>
      <c r="K14955">
        <f t="shared" si="245"/>
        <v>11</v>
      </c>
    </row>
    <row r="14956" spans="1:11" x14ac:dyDescent="0.2">
      <c r="A14956">
        <v>1</v>
      </c>
      <c r="B14956" t="s">
        <v>86</v>
      </c>
      <c r="C14956" t="s">
        <v>63</v>
      </c>
      <c r="D14956" t="s">
        <v>58</v>
      </c>
      <c r="E14956" t="s">
        <v>64</v>
      </c>
      <c r="F14956" t="s">
        <v>65</v>
      </c>
      <c r="G14956" t="s">
        <v>70</v>
      </c>
      <c r="H14956" t="s">
        <v>71</v>
      </c>
      <c r="I14956" t="s">
        <v>67</v>
      </c>
      <c r="J14956">
        <v>3.4133145697471202E-2</v>
      </c>
      <c r="K14956">
        <f t="shared" si="245"/>
        <v>11</v>
      </c>
    </row>
    <row r="14957" spans="1:11" x14ac:dyDescent="0.2">
      <c r="A14957">
        <v>2</v>
      </c>
      <c r="B14957" t="s">
        <v>86</v>
      </c>
      <c r="C14957" t="s">
        <v>63</v>
      </c>
      <c r="D14957" t="s">
        <v>58</v>
      </c>
      <c r="E14957" t="s">
        <v>64</v>
      </c>
      <c r="F14957" t="s">
        <v>65</v>
      </c>
      <c r="G14957" t="s">
        <v>70</v>
      </c>
      <c r="H14957" t="s">
        <v>71</v>
      </c>
      <c r="I14957" t="s">
        <v>67</v>
      </c>
      <c r="J14957">
        <v>7.1152199496887798E-3</v>
      </c>
      <c r="K14957">
        <f t="shared" si="245"/>
        <v>11</v>
      </c>
    </row>
    <row r="14958" spans="1:11" x14ac:dyDescent="0.2">
      <c r="A14958">
        <v>3</v>
      </c>
      <c r="B14958" t="s">
        <v>86</v>
      </c>
      <c r="C14958" t="s">
        <v>63</v>
      </c>
      <c r="D14958" t="s">
        <v>58</v>
      </c>
      <c r="E14958" t="s">
        <v>64</v>
      </c>
      <c r="F14958" t="s">
        <v>65</v>
      </c>
      <c r="G14958" t="s">
        <v>70</v>
      </c>
      <c r="H14958" t="s">
        <v>71</v>
      </c>
      <c r="I14958" t="s">
        <v>67</v>
      </c>
      <c r="J14958">
        <v>4.8391178380353898E-3</v>
      </c>
      <c r="K14958">
        <f t="shared" si="245"/>
        <v>11</v>
      </c>
    </row>
    <row r="14959" spans="1:11" x14ac:dyDescent="0.2">
      <c r="A14959">
        <v>4</v>
      </c>
      <c r="B14959" t="s">
        <v>86</v>
      </c>
      <c r="C14959" t="s">
        <v>63</v>
      </c>
      <c r="D14959" t="s">
        <v>58</v>
      </c>
      <c r="E14959" t="s">
        <v>64</v>
      </c>
      <c r="F14959" t="s">
        <v>65</v>
      </c>
      <c r="G14959" t="s">
        <v>70</v>
      </c>
      <c r="H14959" t="s">
        <v>71</v>
      </c>
      <c r="I14959" t="s">
        <v>67</v>
      </c>
      <c r="J14959">
        <v>4.5656869081488298E-3</v>
      </c>
      <c r="K14959">
        <f t="shared" si="245"/>
        <v>11</v>
      </c>
    </row>
    <row r="14960" spans="1:11" x14ac:dyDescent="0.2">
      <c r="A14960">
        <v>5</v>
      </c>
      <c r="B14960" t="s">
        <v>86</v>
      </c>
      <c r="C14960" t="s">
        <v>63</v>
      </c>
      <c r="D14960" t="s">
        <v>58</v>
      </c>
      <c r="E14960" t="s">
        <v>64</v>
      </c>
      <c r="F14960" t="s">
        <v>65</v>
      </c>
      <c r="G14960" t="s">
        <v>70</v>
      </c>
      <c r="H14960" t="s">
        <v>71</v>
      </c>
      <c r="I14960" t="s">
        <v>67</v>
      </c>
      <c r="J14960">
        <v>3.13602502983505E-3</v>
      </c>
      <c r="K14960">
        <f t="shared" si="245"/>
        <v>11</v>
      </c>
    </row>
    <row r="14961" spans="1:11" x14ac:dyDescent="0.2">
      <c r="A14961">
        <v>6</v>
      </c>
      <c r="B14961" t="s">
        <v>86</v>
      </c>
      <c r="C14961" t="s">
        <v>63</v>
      </c>
      <c r="D14961" t="s">
        <v>58</v>
      </c>
      <c r="E14961" t="s">
        <v>64</v>
      </c>
      <c r="F14961" t="s">
        <v>65</v>
      </c>
      <c r="G14961" t="s">
        <v>70</v>
      </c>
      <c r="H14961" t="s">
        <v>71</v>
      </c>
      <c r="I14961" t="s">
        <v>67</v>
      </c>
      <c r="J14961">
        <v>2.1989939110685398E-3</v>
      </c>
      <c r="K14961">
        <f t="shared" si="245"/>
        <v>11</v>
      </c>
    </row>
    <row r="14962" spans="1:11" x14ac:dyDescent="0.2">
      <c r="A14962">
        <v>7</v>
      </c>
      <c r="B14962" t="s">
        <v>86</v>
      </c>
      <c r="C14962" t="s">
        <v>63</v>
      </c>
      <c r="D14962" t="s">
        <v>58</v>
      </c>
      <c r="E14962" t="s">
        <v>64</v>
      </c>
      <c r="F14962" t="s">
        <v>65</v>
      </c>
      <c r="G14962" t="s">
        <v>70</v>
      </c>
      <c r="H14962" t="s">
        <v>71</v>
      </c>
      <c r="I14962" t="s">
        <v>67</v>
      </c>
      <c r="J14962">
        <v>2.1151341664327702E-3</v>
      </c>
      <c r="K14962">
        <f t="shared" si="245"/>
        <v>11</v>
      </c>
    </row>
    <row r="14963" spans="1:11" x14ac:dyDescent="0.2">
      <c r="A14963">
        <v>8</v>
      </c>
      <c r="B14963" t="s">
        <v>86</v>
      </c>
      <c r="C14963" t="s">
        <v>63</v>
      </c>
      <c r="D14963" t="s">
        <v>58</v>
      </c>
      <c r="E14963" t="s">
        <v>64</v>
      </c>
      <c r="F14963" t="s">
        <v>65</v>
      </c>
      <c r="G14963" t="s">
        <v>70</v>
      </c>
      <c r="H14963" t="s">
        <v>71</v>
      </c>
      <c r="I14963" t="s">
        <v>67</v>
      </c>
      <c r="J14963">
        <v>3.2080980768296702E-3</v>
      </c>
      <c r="K14963">
        <f t="shared" si="245"/>
        <v>11</v>
      </c>
    </row>
    <row r="14964" spans="1:11" x14ac:dyDescent="0.2">
      <c r="A14964">
        <v>9</v>
      </c>
      <c r="B14964" t="s">
        <v>86</v>
      </c>
      <c r="C14964" t="s">
        <v>63</v>
      </c>
      <c r="D14964" t="s">
        <v>58</v>
      </c>
      <c r="E14964" t="s">
        <v>64</v>
      </c>
      <c r="F14964" t="s">
        <v>65</v>
      </c>
      <c r="G14964" t="s">
        <v>70</v>
      </c>
      <c r="H14964" t="s">
        <v>71</v>
      </c>
      <c r="I14964" t="s">
        <v>67</v>
      </c>
      <c r="J14964">
        <v>5.0601946165803498E-3</v>
      </c>
      <c r="K14964">
        <f t="shared" si="245"/>
        <v>11</v>
      </c>
    </row>
    <row r="14965" spans="1:11" x14ac:dyDescent="0.2">
      <c r="A14965">
        <v>10</v>
      </c>
      <c r="B14965" t="s">
        <v>86</v>
      </c>
      <c r="C14965" t="s">
        <v>63</v>
      </c>
      <c r="D14965" t="s">
        <v>58</v>
      </c>
      <c r="E14965" t="s">
        <v>64</v>
      </c>
      <c r="F14965" t="s">
        <v>65</v>
      </c>
      <c r="G14965" t="s">
        <v>70</v>
      </c>
      <c r="H14965" t="s">
        <v>71</v>
      </c>
      <c r="I14965" t="s">
        <v>67</v>
      </c>
      <c r="J14965">
        <v>8.7119279335772896E-3</v>
      </c>
      <c r="K14965">
        <f t="shared" si="245"/>
        <v>11</v>
      </c>
    </row>
    <row r="14966" spans="1:11" x14ac:dyDescent="0.2">
      <c r="A14966">
        <v>11</v>
      </c>
      <c r="B14966" t="s">
        <v>86</v>
      </c>
      <c r="C14966" t="s">
        <v>63</v>
      </c>
      <c r="D14966" t="s">
        <v>58</v>
      </c>
      <c r="E14966" t="s">
        <v>64</v>
      </c>
      <c r="F14966" t="s">
        <v>65</v>
      </c>
      <c r="G14966" t="s">
        <v>70</v>
      </c>
      <c r="H14966" t="s">
        <v>71</v>
      </c>
      <c r="I14966" t="s">
        <v>67</v>
      </c>
      <c r="J14966">
        <v>1.4237744847012301E-2</v>
      </c>
      <c r="K14966">
        <f t="shared" si="245"/>
        <v>11</v>
      </c>
    </row>
    <row r="14967" spans="1:11" x14ac:dyDescent="0.2">
      <c r="A14967">
        <v>12</v>
      </c>
      <c r="B14967" t="s">
        <v>86</v>
      </c>
      <c r="C14967" t="s">
        <v>63</v>
      </c>
      <c r="D14967" t="s">
        <v>58</v>
      </c>
      <c r="E14967" t="s">
        <v>64</v>
      </c>
      <c r="F14967" t="s">
        <v>65</v>
      </c>
      <c r="G14967" t="s">
        <v>70</v>
      </c>
      <c r="H14967" t="s">
        <v>71</v>
      </c>
      <c r="I14967" t="s">
        <v>67</v>
      </c>
      <c r="J14967">
        <v>2.2161035700363801E-2</v>
      </c>
      <c r="K14967">
        <f t="shared" si="245"/>
        <v>11</v>
      </c>
    </row>
    <row r="14968" spans="1:11" x14ac:dyDescent="0.2">
      <c r="A14968">
        <v>13</v>
      </c>
      <c r="B14968" t="s">
        <v>86</v>
      </c>
      <c r="C14968" t="s">
        <v>63</v>
      </c>
      <c r="D14968" t="s">
        <v>58</v>
      </c>
      <c r="E14968" t="s">
        <v>64</v>
      </c>
      <c r="F14968" t="s">
        <v>65</v>
      </c>
      <c r="G14968" t="s">
        <v>70</v>
      </c>
      <c r="H14968" t="s">
        <v>71</v>
      </c>
      <c r="I14968" t="s">
        <v>67</v>
      </c>
      <c r="J14968">
        <v>3.1983511789035503E-2</v>
      </c>
      <c r="K14968">
        <f t="shared" si="245"/>
        <v>11</v>
      </c>
    </row>
    <row r="14969" spans="1:11" x14ac:dyDescent="0.2">
      <c r="A14969">
        <v>14</v>
      </c>
      <c r="B14969" t="s">
        <v>86</v>
      </c>
      <c r="C14969" t="s">
        <v>63</v>
      </c>
      <c r="D14969" t="s">
        <v>58</v>
      </c>
      <c r="E14969" t="s">
        <v>64</v>
      </c>
      <c r="F14969" t="s">
        <v>65</v>
      </c>
      <c r="G14969" t="s">
        <v>70</v>
      </c>
      <c r="H14969" t="s">
        <v>71</v>
      </c>
      <c r="I14969" t="s">
        <v>67</v>
      </c>
      <c r="J14969">
        <v>4.2630848070239397E-2</v>
      </c>
      <c r="K14969">
        <f t="shared" si="245"/>
        <v>11</v>
      </c>
    </row>
    <row r="14970" spans="1:11" x14ac:dyDescent="0.2">
      <c r="A14970">
        <v>15</v>
      </c>
      <c r="B14970" t="s">
        <v>86</v>
      </c>
      <c r="C14970" t="s">
        <v>63</v>
      </c>
      <c r="D14970" t="s">
        <v>58</v>
      </c>
      <c r="E14970" t="s">
        <v>64</v>
      </c>
      <c r="F14970" t="s">
        <v>65</v>
      </c>
      <c r="G14970" t="s">
        <v>70</v>
      </c>
      <c r="H14970" t="s">
        <v>71</v>
      </c>
      <c r="I14970" t="s">
        <v>67</v>
      </c>
      <c r="J14970">
        <v>5.4283502563935798E-2</v>
      </c>
      <c r="K14970">
        <f t="shared" si="245"/>
        <v>11</v>
      </c>
    </row>
    <row r="14971" spans="1:11" x14ac:dyDescent="0.2">
      <c r="A14971">
        <v>16</v>
      </c>
      <c r="B14971" t="s">
        <v>86</v>
      </c>
      <c r="C14971" t="s">
        <v>63</v>
      </c>
      <c r="D14971" t="s">
        <v>58</v>
      </c>
      <c r="E14971" t="s">
        <v>64</v>
      </c>
      <c r="F14971" t="s">
        <v>65</v>
      </c>
      <c r="G14971" t="s">
        <v>70</v>
      </c>
      <c r="H14971" t="s">
        <v>71</v>
      </c>
      <c r="I14971" t="s">
        <v>67</v>
      </c>
      <c r="J14971">
        <v>6.6203163295104894E-2</v>
      </c>
      <c r="K14971">
        <f t="shared" si="245"/>
        <v>11</v>
      </c>
    </row>
    <row r="14972" spans="1:11" x14ac:dyDescent="0.2">
      <c r="A14972">
        <v>17</v>
      </c>
      <c r="B14972" t="s">
        <v>86</v>
      </c>
      <c r="C14972" t="s">
        <v>63</v>
      </c>
      <c r="D14972" t="s">
        <v>58</v>
      </c>
      <c r="E14972" t="s">
        <v>64</v>
      </c>
      <c r="F14972" t="s">
        <v>65</v>
      </c>
      <c r="G14972" t="s">
        <v>70</v>
      </c>
      <c r="H14972" t="s">
        <v>71</v>
      </c>
      <c r="I14972" t="s">
        <v>67</v>
      </c>
      <c r="J14972">
        <v>7.9587982210106295E-2</v>
      </c>
      <c r="K14972">
        <f t="shared" si="245"/>
        <v>11</v>
      </c>
    </row>
    <row r="14973" spans="1:11" x14ac:dyDescent="0.2">
      <c r="A14973">
        <v>18</v>
      </c>
      <c r="B14973" t="s">
        <v>86</v>
      </c>
      <c r="C14973" t="s">
        <v>63</v>
      </c>
      <c r="D14973" t="s">
        <v>58</v>
      </c>
      <c r="E14973" t="s">
        <v>64</v>
      </c>
      <c r="F14973" t="s">
        <v>65</v>
      </c>
      <c r="G14973" t="s">
        <v>70</v>
      </c>
      <c r="H14973" t="s">
        <v>71</v>
      </c>
      <c r="I14973" t="s">
        <v>67</v>
      </c>
      <c r="J14973">
        <v>8.9582941071096794E-2</v>
      </c>
      <c r="K14973">
        <f t="shared" si="245"/>
        <v>11</v>
      </c>
    </row>
    <row r="14974" spans="1:11" x14ac:dyDescent="0.2">
      <c r="A14974">
        <v>19</v>
      </c>
      <c r="B14974" t="s">
        <v>86</v>
      </c>
      <c r="C14974" t="s">
        <v>63</v>
      </c>
      <c r="D14974" t="s">
        <v>58</v>
      </c>
      <c r="E14974" t="s">
        <v>64</v>
      </c>
      <c r="F14974" t="s">
        <v>65</v>
      </c>
      <c r="G14974" t="s">
        <v>70</v>
      </c>
      <c r="H14974" t="s">
        <v>71</v>
      </c>
      <c r="I14974" t="s">
        <v>67</v>
      </c>
      <c r="J14974">
        <v>9.9983948609831994E-2</v>
      </c>
      <c r="K14974">
        <f t="shared" si="245"/>
        <v>11</v>
      </c>
    </row>
    <row r="14975" spans="1:11" x14ac:dyDescent="0.2">
      <c r="A14975">
        <v>20</v>
      </c>
      <c r="B14975" t="s">
        <v>86</v>
      </c>
      <c r="C14975" t="s">
        <v>63</v>
      </c>
      <c r="D14975" t="s">
        <v>58</v>
      </c>
      <c r="E14975" t="s">
        <v>64</v>
      </c>
      <c r="F14975" t="s">
        <v>65</v>
      </c>
      <c r="G14975" t="s">
        <v>70</v>
      </c>
      <c r="H14975" t="s">
        <v>71</v>
      </c>
      <c r="I14975" t="s">
        <v>67</v>
      </c>
      <c r="J14975">
        <v>0.10116084497091</v>
      </c>
      <c r="K14975">
        <f t="shared" si="245"/>
        <v>11</v>
      </c>
    </row>
    <row r="14976" spans="1:11" x14ac:dyDescent="0.2">
      <c r="A14976">
        <v>21</v>
      </c>
      <c r="B14976" t="s">
        <v>86</v>
      </c>
      <c r="C14976" t="s">
        <v>63</v>
      </c>
      <c r="D14976" t="s">
        <v>58</v>
      </c>
      <c r="E14976" t="s">
        <v>64</v>
      </c>
      <c r="F14976" t="s">
        <v>65</v>
      </c>
      <c r="G14976" t="s">
        <v>70</v>
      </c>
      <c r="H14976" t="s">
        <v>71</v>
      </c>
      <c r="I14976" t="s">
        <v>67</v>
      </c>
      <c r="J14976">
        <v>9.7901904209874699E-2</v>
      </c>
      <c r="K14976">
        <f t="shared" si="245"/>
        <v>11</v>
      </c>
    </row>
    <row r="14977" spans="1:11" x14ac:dyDescent="0.2">
      <c r="A14977">
        <v>22</v>
      </c>
      <c r="B14977" t="s">
        <v>86</v>
      </c>
      <c r="C14977" t="s">
        <v>63</v>
      </c>
      <c r="D14977" t="s">
        <v>58</v>
      </c>
      <c r="E14977" t="s">
        <v>64</v>
      </c>
      <c r="F14977" t="s">
        <v>65</v>
      </c>
      <c r="G14977" t="s">
        <v>70</v>
      </c>
      <c r="H14977" t="s">
        <v>71</v>
      </c>
      <c r="I14977" t="s">
        <v>67</v>
      </c>
      <c r="J14977">
        <v>8.9756398472355101E-2</v>
      </c>
      <c r="K14977">
        <f t="shared" si="245"/>
        <v>11</v>
      </c>
    </row>
    <row r="14978" spans="1:11" x14ac:dyDescent="0.2">
      <c r="A14978">
        <v>23</v>
      </c>
      <c r="B14978" t="s">
        <v>86</v>
      </c>
      <c r="C14978" t="s">
        <v>63</v>
      </c>
      <c r="D14978" t="s">
        <v>58</v>
      </c>
      <c r="E14978" t="s">
        <v>64</v>
      </c>
      <c r="F14978" t="s">
        <v>65</v>
      </c>
      <c r="G14978" t="s">
        <v>70</v>
      </c>
      <c r="H14978" t="s">
        <v>71</v>
      </c>
      <c r="I14978" t="s">
        <v>67</v>
      </c>
      <c r="J14978">
        <v>7.6321631736363499E-2</v>
      </c>
      <c r="K14978">
        <f t="shared" si="245"/>
        <v>11</v>
      </c>
    </row>
    <row r="14979" spans="1:11" x14ac:dyDescent="0.2">
      <c r="A14979">
        <v>24</v>
      </c>
      <c r="B14979" t="s">
        <v>86</v>
      </c>
      <c r="C14979" t="s">
        <v>63</v>
      </c>
      <c r="D14979" t="s">
        <v>58</v>
      </c>
      <c r="E14979" t="s">
        <v>64</v>
      </c>
      <c r="F14979" t="s">
        <v>65</v>
      </c>
      <c r="G14979" t="s">
        <v>70</v>
      </c>
      <c r="H14979" t="s">
        <v>71</v>
      </c>
      <c r="I14979" t="s">
        <v>67</v>
      </c>
      <c r="J14979">
        <v>5.9120998326100502E-2</v>
      </c>
      <c r="K14979">
        <f t="shared" si="245"/>
        <v>11</v>
      </c>
    </row>
    <row r="14980" spans="1:11" x14ac:dyDescent="0.2">
      <c r="A14980">
        <v>1</v>
      </c>
      <c r="B14980" t="s">
        <v>86</v>
      </c>
      <c r="C14980" t="s">
        <v>57</v>
      </c>
      <c r="D14980" t="s">
        <v>58</v>
      </c>
      <c r="E14980" t="s">
        <v>64</v>
      </c>
      <c r="F14980" t="s">
        <v>60</v>
      </c>
      <c r="G14980" t="s">
        <v>72</v>
      </c>
      <c r="H14980" t="s">
        <v>62</v>
      </c>
      <c r="I14980" t="s">
        <v>67</v>
      </c>
      <c r="J14980">
        <v>6.4594513636249101E-2</v>
      </c>
      <c r="K14980">
        <f t="shared" ref="K14980:K15043" si="246">MONTH(1&amp;B14980)</f>
        <v>11</v>
      </c>
    </row>
    <row r="14981" spans="1:11" x14ac:dyDescent="0.2">
      <c r="A14981">
        <v>2</v>
      </c>
      <c r="B14981" t="s">
        <v>86</v>
      </c>
      <c r="C14981" t="s">
        <v>57</v>
      </c>
      <c r="D14981" t="s">
        <v>58</v>
      </c>
      <c r="E14981" t="s">
        <v>64</v>
      </c>
      <c r="F14981" t="s">
        <v>60</v>
      </c>
      <c r="G14981" t="s">
        <v>72</v>
      </c>
      <c r="H14981" t="s">
        <v>62</v>
      </c>
      <c r="I14981" t="s">
        <v>67</v>
      </c>
      <c r="J14981">
        <v>4.6562552780657997E-2</v>
      </c>
      <c r="K14981">
        <f t="shared" si="246"/>
        <v>11</v>
      </c>
    </row>
    <row r="14982" spans="1:11" x14ac:dyDescent="0.2">
      <c r="A14982">
        <v>3</v>
      </c>
      <c r="B14982" t="s">
        <v>86</v>
      </c>
      <c r="C14982" t="s">
        <v>57</v>
      </c>
      <c r="D14982" t="s">
        <v>58</v>
      </c>
      <c r="E14982" t="s">
        <v>64</v>
      </c>
      <c r="F14982" t="s">
        <v>60</v>
      </c>
      <c r="G14982" t="s">
        <v>72</v>
      </c>
      <c r="H14982" t="s">
        <v>62</v>
      </c>
      <c r="I14982" t="s">
        <v>67</v>
      </c>
      <c r="J14982">
        <v>2.52749141030305E-2</v>
      </c>
      <c r="K14982">
        <f t="shared" si="246"/>
        <v>11</v>
      </c>
    </row>
    <row r="14983" spans="1:11" x14ac:dyDescent="0.2">
      <c r="A14983">
        <v>4</v>
      </c>
      <c r="B14983" t="s">
        <v>86</v>
      </c>
      <c r="C14983" t="s">
        <v>57</v>
      </c>
      <c r="D14983" t="s">
        <v>58</v>
      </c>
      <c r="E14983" t="s">
        <v>64</v>
      </c>
      <c r="F14983" t="s">
        <v>60</v>
      </c>
      <c r="G14983" t="s">
        <v>72</v>
      </c>
      <c r="H14983" t="s">
        <v>62</v>
      </c>
      <c r="I14983" t="s">
        <v>67</v>
      </c>
      <c r="J14983">
        <v>1.30315471533505E-2</v>
      </c>
      <c r="K14983">
        <f t="shared" si="246"/>
        <v>11</v>
      </c>
    </row>
    <row r="14984" spans="1:11" x14ac:dyDescent="0.2">
      <c r="A14984">
        <v>5</v>
      </c>
      <c r="B14984" t="s">
        <v>86</v>
      </c>
      <c r="C14984" t="s">
        <v>57</v>
      </c>
      <c r="D14984" t="s">
        <v>58</v>
      </c>
      <c r="E14984" t="s">
        <v>64</v>
      </c>
      <c r="F14984" t="s">
        <v>60</v>
      </c>
      <c r="G14984" t="s">
        <v>72</v>
      </c>
      <c r="H14984" t="s">
        <v>62</v>
      </c>
      <c r="I14984" t="s">
        <v>67</v>
      </c>
      <c r="J14984">
        <v>7.9422638225324603E-3</v>
      </c>
      <c r="K14984">
        <f t="shared" si="246"/>
        <v>11</v>
      </c>
    </row>
    <row r="14985" spans="1:11" x14ac:dyDescent="0.2">
      <c r="A14985">
        <v>6</v>
      </c>
      <c r="B14985" t="s">
        <v>86</v>
      </c>
      <c r="C14985" t="s">
        <v>57</v>
      </c>
      <c r="D14985" t="s">
        <v>58</v>
      </c>
      <c r="E14985" t="s">
        <v>64</v>
      </c>
      <c r="F14985" t="s">
        <v>60</v>
      </c>
      <c r="G14985" t="s">
        <v>72</v>
      </c>
      <c r="H14985" t="s">
        <v>62</v>
      </c>
      <c r="I14985" t="s">
        <v>67</v>
      </c>
      <c r="J14985">
        <v>5.3538142652310196E-3</v>
      </c>
      <c r="K14985">
        <f t="shared" si="246"/>
        <v>11</v>
      </c>
    </row>
    <row r="14986" spans="1:11" x14ac:dyDescent="0.2">
      <c r="A14986">
        <v>7</v>
      </c>
      <c r="B14986" t="s">
        <v>86</v>
      </c>
      <c r="C14986" t="s">
        <v>57</v>
      </c>
      <c r="D14986" t="s">
        <v>58</v>
      </c>
      <c r="E14986" t="s">
        <v>64</v>
      </c>
      <c r="F14986" t="s">
        <v>60</v>
      </c>
      <c r="G14986" t="s">
        <v>72</v>
      </c>
      <c r="H14986" t="s">
        <v>62</v>
      </c>
      <c r="I14986" t="s">
        <v>67</v>
      </c>
      <c r="J14986">
        <v>4.7135960591138002E-3</v>
      </c>
      <c r="K14986">
        <f t="shared" si="246"/>
        <v>11</v>
      </c>
    </row>
    <row r="14987" spans="1:11" x14ac:dyDescent="0.2">
      <c r="A14987">
        <v>8</v>
      </c>
      <c r="B14987" t="s">
        <v>86</v>
      </c>
      <c r="C14987" t="s">
        <v>57</v>
      </c>
      <c r="D14987" t="s">
        <v>58</v>
      </c>
      <c r="E14987" t="s">
        <v>64</v>
      </c>
      <c r="F14987" t="s">
        <v>60</v>
      </c>
      <c r="G14987" t="s">
        <v>72</v>
      </c>
      <c r="H14987" t="s">
        <v>62</v>
      </c>
      <c r="I14987" t="s">
        <v>67</v>
      </c>
      <c r="J14987">
        <v>5.0651566638779096E-3</v>
      </c>
      <c r="K14987">
        <f t="shared" si="246"/>
        <v>11</v>
      </c>
    </row>
    <row r="14988" spans="1:11" x14ac:dyDescent="0.2">
      <c r="A14988">
        <v>9</v>
      </c>
      <c r="B14988" t="s">
        <v>86</v>
      </c>
      <c r="C14988" t="s">
        <v>57</v>
      </c>
      <c r="D14988" t="s">
        <v>58</v>
      </c>
      <c r="E14988" t="s">
        <v>64</v>
      </c>
      <c r="F14988" t="s">
        <v>60</v>
      </c>
      <c r="G14988" t="s">
        <v>72</v>
      </c>
      <c r="H14988" t="s">
        <v>62</v>
      </c>
      <c r="I14988" t="s">
        <v>67</v>
      </c>
      <c r="J14988">
        <v>4.8752508515503903E-3</v>
      </c>
      <c r="K14988">
        <f t="shared" si="246"/>
        <v>11</v>
      </c>
    </row>
    <row r="14989" spans="1:11" x14ac:dyDescent="0.2">
      <c r="A14989">
        <v>10</v>
      </c>
      <c r="B14989" t="s">
        <v>86</v>
      </c>
      <c r="C14989" t="s">
        <v>57</v>
      </c>
      <c r="D14989" t="s">
        <v>58</v>
      </c>
      <c r="E14989" t="s">
        <v>64</v>
      </c>
      <c r="F14989" t="s">
        <v>60</v>
      </c>
      <c r="G14989" t="s">
        <v>72</v>
      </c>
      <c r="H14989" t="s">
        <v>62</v>
      </c>
      <c r="I14989" t="s">
        <v>67</v>
      </c>
      <c r="J14989">
        <v>9.5424637690309094E-3</v>
      </c>
      <c r="K14989">
        <f t="shared" si="246"/>
        <v>11</v>
      </c>
    </row>
    <row r="14990" spans="1:11" x14ac:dyDescent="0.2">
      <c r="A14990">
        <v>11</v>
      </c>
      <c r="B14990" t="s">
        <v>86</v>
      </c>
      <c r="C14990" t="s">
        <v>57</v>
      </c>
      <c r="D14990" t="s">
        <v>58</v>
      </c>
      <c r="E14990" t="s">
        <v>64</v>
      </c>
      <c r="F14990" t="s">
        <v>60</v>
      </c>
      <c r="G14990" t="s">
        <v>72</v>
      </c>
      <c r="H14990" t="s">
        <v>62</v>
      </c>
      <c r="I14990" t="s">
        <v>67</v>
      </c>
      <c r="J14990">
        <v>1.58118304711998E-2</v>
      </c>
      <c r="K14990">
        <f t="shared" si="246"/>
        <v>11</v>
      </c>
    </row>
    <row r="14991" spans="1:11" x14ac:dyDescent="0.2">
      <c r="A14991">
        <v>12</v>
      </c>
      <c r="B14991" t="s">
        <v>86</v>
      </c>
      <c r="C14991" t="s">
        <v>57</v>
      </c>
      <c r="D14991" t="s">
        <v>58</v>
      </c>
      <c r="E14991" t="s">
        <v>64</v>
      </c>
      <c r="F14991" t="s">
        <v>60</v>
      </c>
      <c r="G14991" t="s">
        <v>72</v>
      </c>
      <c r="H14991" t="s">
        <v>62</v>
      </c>
      <c r="I14991" t="s">
        <v>67</v>
      </c>
      <c r="J14991">
        <v>3.3245061611552301E-2</v>
      </c>
      <c r="K14991">
        <f t="shared" si="246"/>
        <v>11</v>
      </c>
    </row>
    <row r="14992" spans="1:11" x14ac:dyDescent="0.2">
      <c r="A14992">
        <v>13</v>
      </c>
      <c r="B14992" t="s">
        <v>86</v>
      </c>
      <c r="C14992" t="s">
        <v>57</v>
      </c>
      <c r="D14992" t="s">
        <v>58</v>
      </c>
      <c r="E14992" t="s">
        <v>64</v>
      </c>
      <c r="F14992" t="s">
        <v>60</v>
      </c>
      <c r="G14992" t="s">
        <v>72</v>
      </c>
      <c r="H14992" t="s">
        <v>62</v>
      </c>
      <c r="I14992" t="s">
        <v>67</v>
      </c>
      <c r="J14992">
        <v>3.2528934172544099E-2</v>
      </c>
      <c r="K14992">
        <f t="shared" si="246"/>
        <v>11</v>
      </c>
    </row>
    <row r="14993" spans="1:11" x14ac:dyDescent="0.2">
      <c r="A14993">
        <v>14</v>
      </c>
      <c r="B14993" t="s">
        <v>86</v>
      </c>
      <c r="C14993" t="s">
        <v>57</v>
      </c>
      <c r="D14993" t="s">
        <v>58</v>
      </c>
      <c r="E14993" t="s">
        <v>64</v>
      </c>
      <c r="F14993" t="s">
        <v>60</v>
      </c>
      <c r="G14993" t="s">
        <v>72</v>
      </c>
      <c r="H14993" t="s">
        <v>62</v>
      </c>
      <c r="I14993" t="s">
        <v>67</v>
      </c>
      <c r="J14993">
        <v>3.3593510252401003E-2</v>
      </c>
      <c r="K14993">
        <f t="shared" si="246"/>
        <v>11</v>
      </c>
    </row>
    <row r="14994" spans="1:11" x14ac:dyDescent="0.2">
      <c r="A14994">
        <v>15</v>
      </c>
      <c r="B14994" t="s">
        <v>86</v>
      </c>
      <c r="C14994" t="s">
        <v>57</v>
      </c>
      <c r="D14994" t="s">
        <v>58</v>
      </c>
      <c r="E14994" t="s">
        <v>64</v>
      </c>
      <c r="F14994" t="s">
        <v>60</v>
      </c>
      <c r="G14994" t="s">
        <v>72</v>
      </c>
      <c r="H14994" t="s">
        <v>62</v>
      </c>
      <c r="I14994" t="s">
        <v>67</v>
      </c>
      <c r="J14994">
        <v>3.5360881219568298E-2</v>
      </c>
      <c r="K14994">
        <f t="shared" si="246"/>
        <v>11</v>
      </c>
    </row>
    <row r="14995" spans="1:11" x14ac:dyDescent="0.2">
      <c r="A14995">
        <v>16</v>
      </c>
      <c r="B14995" t="s">
        <v>86</v>
      </c>
      <c r="C14995" t="s">
        <v>57</v>
      </c>
      <c r="D14995" t="s">
        <v>58</v>
      </c>
      <c r="E14995" t="s">
        <v>64</v>
      </c>
      <c r="F14995" t="s">
        <v>60</v>
      </c>
      <c r="G14995" t="s">
        <v>72</v>
      </c>
      <c r="H14995" t="s">
        <v>62</v>
      </c>
      <c r="I14995" t="s">
        <v>67</v>
      </c>
      <c r="J14995">
        <v>4.6400115670835899E-2</v>
      </c>
      <c r="K14995">
        <f t="shared" si="246"/>
        <v>11</v>
      </c>
    </row>
    <row r="14996" spans="1:11" x14ac:dyDescent="0.2">
      <c r="A14996">
        <v>17</v>
      </c>
      <c r="B14996" t="s">
        <v>86</v>
      </c>
      <c r="C14996" t="s">
        <v>57</v>
      </c>
      <c r="D14996" t="s">
        <v>58</v>
      </c>
      <c r="E14996" t="s">
        <v>64</v>
      </c>
      <c r="F14996" t="s">
        <v>60</v>
      </c>
      <c r="G14996" t="s">
        <v>72</v>
      </c>
      <c r="H14996" t="s">
        <v>62</v>
      </c>
      <c r="I14996" t="s">
        <v>67</v>
      </c>
      <c r="J14996">
        <v>7.0626088840861606E-2</v>
      </c>
      <c r="K14996">
        <f t="shared" si="246"/>
        <v>11</v>
      </c>
    </row>
    <row r="14997" spans="1:11" x14ac:dyDescent="0.2">
      <c r="A14997">
        <v>18</v>
      </c>
      <c r="B14997" t="s">
        <v>86</v>
      </c>
      <c r="C14997" t="s">
        <v>57</v>
      </c>
      <c r="D14997" t="s">
        <v>58</v>
      </c>
      <c r="E14997" t="s">
        <v>64</v>
      </c>
      <c r="F14997" t="s">
        <v>60</v>
      </c>
      <c r="G14997" t="s">
        <v>72</v>
      </c>
      <c r="H14997" t="s">
        <v>62</v>
      </c>
      <c r="I14997" t="s">
        <v>67</v>
      </c>
      <c r="J14997">
        <v>7.8416136976273698E-2</v>
      </c>
      <c r="K14997">
        <f t="shared" si="246"/>
        <v>11</v>
      </c>
    </row>
    <row r="14998" spans="1:11" x14ac:dyDescent="0.2">
      <c r="A14998">
        <v>19</v>
      </c>
      <c r="B14998" t="s">
        <v>86</v>
      </c>
      <c r="C14998" t="s">
        <v>57</v>
      </c>
      <c r="D14998" t="s">
        <v>58</v>
      </c>
      <c r="E14998" t="s">
        <v>64</v>
      </c>
      <c r="F14998" t="s">
        <v>60</v>
      </c>
      <c r="G14998" t="s">
        <v>72</v>
      </c>
      <c r="H14998" t="s">
        <v>62</v>
      </c>
      <c r="I14998" t="s">
        <v>67</v>
      </c>
      <c r="J14998">
        <v>7.90911695623919E-2</v>
      </c>
      <c r="K14998">
        <f t="shared" si="246"/>
        <v>11</v>
      </c>
    </row>
    <row r="14999" spans="1:11" x14ac:dyDescent="0.2">
      <c r="A14999">
        <v>20</v>
      </c>
      <c r="B14999" t="s">
        <v>86</v>
      </c>
      <c r="C14999" t="s">
        <v>57</v>
      </c>
      <c r="D14999" t="s">
        <v>58</v>
      </c>
      <c r="E14999" t="s">
        <v>64</v>
      </c>
      <c r="F14999" t="s">
        <v>60</v>
      </c>
      <c r="G14999" t="s">
        <v>72</v>
      </c>
      <c r="H14999" t="s">
        <v>62</v>
      </c>
      <c r="I14999" t="s">
        <v>67</v>
      </c>
      <c r="J14999">
        <v>7.6521664160768194E-2</v>
      </c>
      <c r="K14999">
        <f t="shared" si="246"/>
        <v>11</v>
      </c>
    </row>
    <row r="15000" spans="1:11" x14ac:dyDescent="0.2">
      <c r="A15000">
        <v>21</v>
      </c>
      <c r="B15000" t="s">
        <v>86</v>
      </c>
      <c r="C15000" t="s">
        <v>57</v>
      </c>
      <c r="D15000" t="s">
        <v>58</v>
      </c>
      <c r="E15000" t="s">
        <v>64</v>
      </c>
      <c r="F15000" t="s">
        <v>60</v>
      </c>
      <c r="G15000" t="s">
        <v>72</v>
      </c>
      <c r="H15000" t="s">
        <v>62</v>
      </c>
      <c r="I15000" t="s">
        <v>67</v>
      </c>
      <c r="J15000">
        <v>7.7869375836797802E-2</v>
      </c>
      <c r="K15000">
        <f t="shared" si="246"/>
        <v>11</v>
      </c>
    </row>
    <row r="15001" spans="1:11" x14ac:dyDescent="0.2">
      <c r="A15001">
        <v>22</v>
      </c>
      <c r="B15001" t="s">
        <v>86</v>
      </c>
      <c r="C15001" t="s">
        <v>57</v>
      </c>
      <c r="D15001" t="s">
        <v>58</v>
      </c>
      <c r="E15001" t="s">
        <v>64</v>
      </c>
      <c r="F15001" t="s">
        <v>60</v>
      </c>
      <c r="G15001" t="s">
        <v>72</v>
      </c>
      <c r="H15001" t="s">
        <v>62</v>
      </c>
      <c r="I15001" t="s">
        <v>67</v>
      </c>
      <c r="J15001">
        <v>7.9060287327719303E-2</v>
      </c>
      <c r="K15001">
        <f t="shared" si="246"/>
        <v>11</v>
      </c>
    </row>
    <row r="15002" spans="1:11" x14ac:dyDescent="0.2">
      <c r="A15002">
        <v>23</v>
      </c>
      <c r="B15002" t="s">
        <v>86</v>
      </c>
      <c r="C15002" t="s">
        <v>57</v>
      </c>
      <c r="D15002" t="s">
        <v>58</v>
      </c>
      <c r="E15002" t="s">
        <v>64</v>
      </c>
      <c r="F15002" t="s">
        <v>60</v>
      </c>
      <c r="G15002" t="s">
        <v>72</v>
      </c>
      <c r="H15002" t="s">
        <v>62</v>
      </c>
      <c r="I15002" t="s">
        <v>67</v>
      </c>
      <c r="J15002">
        <v>7.9343785891853993E-2</v>
      </c>
      <c r="K15002">
        <f t="shared" si="246"/>
        <v>11</v>
      </c>
    </row>
    <row r="15003" spans="1:11" x14ac:dyDescent="0.2">
      <c r="A15003">
        <v>24</v>
      </c>
      <c r="B15003" t="s">
        <v>86</v>
      </c>
      <c r="C15003" t="s">
        <v>57</v>
      </c>
      <c r="D15003" t="s">
        <v>58</v>
      </c>
      <c r="E15003" t="s">
        <v>64</v>
      </c>
      <c r="F15003" t="s">
        <v>60</v>
      </c>
      <c r="G15003" t="s">
        <v>72</v>
      </c>
      <c r="H15003" t="s">
        <v>62</v>
      </c>
      <c r="I15003" t="s">
        <v>67</v>
      </c>
      <c r="J15003">
        <v>7.5175084900606801E-2</v>
      </c>
      <c r="K15003">
        <f t="shared" si="246"/>
        <v>11</v>
      </c>
    </row>
    <row r="15004" spans="1:11" x14ac:dyDescent="0.2">
      <c r="A15004">
        <v>1</v>
      </c>
      <c r="B15004" t="s">
        <v>86</v>
      </c>
      <c r="C15004" t="s">
        <v>63</v>
      </c>
      <c r="D15004" t="s">
        <v>58</v>
      </c>
      <c r="E15004" t="s">
        <v>64</v>
      </c>
      <c r="F15004" t="s">
        <v>60</v>
      </c>
      <c r="G15004" t="s">
        <v>72</v>
      </c>
      <c r="H15004" t="s">
        <v>62</v>
      </c>
      <c r="I15004" t="s">
        <v>67</v>
      </c>
      <c r="J15004">
        <v>7.5048344925080904E-2</v>
      </c>
      <c r="K15004">
        <f t="shared" si="246"/>
        <v>11</v>
      </c>
    </row>
    <row r="15005" spans="1:11" x14ac:dyDescent="0.2">
      <c r="A15005">
        <v>2</v>
      </c>
      <c r="B15005" t="s">
        <v>86</v>
      </c>
      <c r="C15005" t="s">
        <v>63</v>
      </c>
      <c r="D15005" t="s">
        <v>58</v>
      </c>
      <c r="E15005" t="s">
        <v>64</v>
      </c>
      <c r="F15005" t="s">
        <v>60</v>
      </c>
      <c r="G15005" t="s">
        <v>72</v>
      </c>
      <c r="H15005" t="s">
        <v>62</v>
      </c>
      <c r="I15005" t="s">
        <v>67</v>
      </c>
      <c r="J15005">
        <v>5.68338852944823E-2</v>
      </c>
      <c r="K15005">
        <f t="shared" si="246"/>
        <v>11</v>
      </c>
    </row>
    <row r="15006" spans="1:11" x14ac:dyDescent="0.2">
      <c r="A15006">
        <v>3</v>
      </c>
      <c r="B15006" t="s">
        <v>86</v>
      </c>
      <c r="C15006" t="s">
        <v>63</v>
      </c>
      <c r="D15006" t="s">
        <v>58</v>
      </c>
      <c r="E15006" t="s">
        <v>64</v>
      </c>
      <c r="F15006" t="s">
        <v>60</v>
      </c>
      <c r="G15006" t="s">
        <v>72</v>
      </c>
      <c r="H15006" t="s">
        <v>62</v>
      </c>
      <c r="I15006" t="s">
        <v>67</v>
      </c>
      <c r="J15006">
        <v>3.1578327053283201E-2</v>
      </c>
      <c r="K15006">
        <f t="shared" si="246"/>
        <v>11</v>
      </c>
    </row>
    <row r="15007" spans="1:11" x14ac:dyDescent="0.2">
      <c r="A15007">
        <v>4</v>
      </c>
      <c r="B15007" t="s">
        <v>86</v>
      </c>
      <c r="C15007" t="s">
        <v>63</v>
      </c>
      <c r="D15007" t="s">
        <v>58</v>
      </c>
      <c r="E15007" t="s">
        <v>64</v>
      </c>
      <c r="F15007" t="s">
        <v>60</v>
      </c>
      <c r="G15007" t="s">
        <v>72</v>
      </c>
      <c r="H15007" t="s">
        <v>62</v>
      </c>
      <c r="I15007" t="s">
        <v>67</v>
      </c>
      <c r="J15007">
        <v>1.6416961908753001E-2</v>
      </c>
      <c r="K15007">
        <f t="shared" si="246"/>
        <v>11</v>
      </c>
    </row>
    <row r="15008" spans="1:11" x14ac:dyDescent="0.2">
      <c r="A15008">
        <v>5</v>
      </c>
      <c r="B15008" t="s">
        <v>86</v>
      </c>
      <c r="C15008" t="s">
        <v>63</v>
      </c>
      <c r="D15008" t="s">
        <v>58</v>
      </c>
      <c r="E15008" t="s">
        <v>64</v>
      </c>
      <c r="F15008" t="s">
        <v>60</v>
      </c>
      <c r="G15008" t="s">
        <v>72</v>
      </c>
      <c r="H15008" t="s">
        <v>62</v>
      </c>
      <c r="I15008" t="s">
        <v>67</v>
      </c>
      <c r="J15008">
        <v>8.3362264085221401E-3</v>
      </c>
      <c r="K15008">
        <f t="shared" si="246"/>
        <v>11</v>
      </c>
    </row>
    <row r="15009" spans="1:11" x14ac:dyDescent="0.2">
      <c r="A15009">
        <v>6</v>
      </c>
      <c r="B15009" t="s">
        <v>86</v>
      </c>
      <c r="C15009" t="s">
        <v>63</v>
      </c>
      <c r="D15009" t="s">
        <v>58</v>
      </c>
      <c r="E15009" t="s">
        <v>64</v>
      </c>
      <c r="F15009" t="s">
        <v>60</v>
      </c>
      <c r="G15009" t="s">
        <v>72</v>
      </c>
      <c r="H15009" t="s">
        <v>62</v>
      </c>
      <c r="I15009" t="s">
        <v>67</v>
      </c>
      <c r="J15009">
        <v>4.6420106436603397E-3</v>
      </c>
      <c r="K15009">
        <f t="shared" si="246"/>
        <v>11</v>
      </c>
    </row>
    <row r="15010" spans="1:11" x14ac:dyDescent="0.2">
      <c r="A15010">
        <v>7</v>
      </c>
      <c r="B15010" t="s">
        <v>86</v>
      </c>
      <c r="C15010" t="s">
        <v>63</v>
      </c>
      <c r="D15010" t="s">
        <v>58</v>
      </c>
      <c r="E15010" t="s">
        <v>64</v>
      </c>
      <c r="F15010" t="s">
        <v>60</v>
      </c>
      <c r="G15010" t="s">
        <v>72</v>
      </c>
      <c r="H15010" t="s">
        <v>62</v>
      </c>
      <c r="I15010" t="s">
        <v>67</v>
      </c>
      <c r="J15010">
        <v>3.0456552743072301E-3</v>
      </c>
      <c r="K15010">
        <f t="shared" si="246"/>
        <v>11</v>
      </c>
    </row>
    <row r="15011" spans="1:11" x14ac:dyDescent="0.2">
      <c r="A15011">
        <v>8</v>
      </c>
      <c r="B15011" t="s">
        <v>86</v>
      </c>
      <c r="C15011" t="s">
        <v>63</v>
      </c>
      <c r="D15011" t="s">
        <v>58</v>
      </c>
      <c r="E15011" t="s">
        <v>64</v>
      </c>
      <c r="F15011" t="s">
        <v>60</v>
      </c>
      <c r="G15011" t="s">
        <v>72</v>
      </c>
      <c r="H15011" t="s">
        <v>62</v>
      </c>
      <c r="I15011" t="s">
        <v>67</v>
      </c>
      <c r="J15011">
        <v>4.17544052114784E-3</v>
      </c>
      <c r="K15011">
        <f t="shared" si="246"/>
        <v>11</v>
      </c>
    </row>
    <row r="15012" spans="1:11" x14ac:dyDescent="0.2">
      <c r="A15012">
        <v>9</v>
      </c>
      <c r="B15012" t="s">
        <v>86</v>
      </c>
      <c r="C15012" t="s">
        <v>63</v>
      </c>
      <c r="D15012" t="s">
        <v>58</v>
      </c>
      <c r="E15012" t="s">
        <v>64</v>
      </c>
      <c r="F15012" t="s">
        <v>60</v>
      </c>
      <c r="G15012" t="s">
        <v>72</v>
      </c>
      <c r="H15012" t="s">
        <v>62</v>
      </c>
      <c r="I15012" t="s">
        <v>67</v>
      </c>
      <c r="J15012">
        <v>5.8399099505033504E-3</v>
      </c>
      <c r="K15012">
        <f t="shared" si="246"/>
        <v>11</v>
      </c>
    </row>
    <row r="15013" spans="1:11" x14ac:dyDescent="0.2">
      <c r="A15013">
        <v>10</v>
      </c>
      <c r="B15013" t="s">
        <v>86</v>
      </c>
      <c r="C15013" t="s">
        <v>63</v>
      </c>
      <c r="D15013" t="s">
        <v>58</v>
      </c>
      <c r="E15013" t="s">
        <v>64</v>
      </c>
      <c r="F15013" t="s">
        <v>60</v>
      </c>
      <c r="G15013" t="s">
        <v>72</v>
      </c>
      <c r="H15013" t="s">
        <v>62</v>
      </c>
      <c r="I15013" t="s">
        <v>67</v>
      </c>
      <c r="J15013">
        <v>1.36402635843076E-2</v>
      </c>
      <c r="K15013">
        <f t="shared" si="246"/>
        <v>11</v>
      </c>
    </row>
    <row r="15014" spans="1:11" x14ac:dyDescent="0.2">
      <c r="A15014">
        <v>11</v>
      </c>
      <c r="B15014" t="s">
        <v>86</v>
      </c>
      <c r="C15014" t="s">
        <v>63</v>
      </c>
      <c r="D15014" t="s">
        <v>58</v>
      </c>
      <c r="E15014" t="s">
        <v>64</v>
      </c>
      <c r="F15014" t="s">
        <v>60</v>
      </c>
      <c r="G15014" t="s">
        <v>72</v>
      </c>
      <c r="H15014" t="s">
        <v>62</v>
      </c>
      <c r="I15014" t="s">
        <v>67</v>
      </c>
      <c r="J15014">
        <v>1.6190304738306099E-2</v>
      </c>
      <c r="K15014">
        <f t="shared" si="246"/>
        <v>11</v>
      </c>
    </row>
    <row r="15015" spans="1:11" x14ac:dyDescent="0.2">
      <c r="A15015">
        <v>12</v>
      </c>
      <c r="B15015" t="s">
        <v>86</v>
      </c>
      <c r="C15015" t="s">
        <v>63</v>
      </c>
      <c r="D15015" t="s">
        <v>58</v>
      </c>
      <c r="E15015" t="s">
        <v>64</v>
      </c>
      <c r="F15015" t="s">
        <v>60</v>
      </c>
      <c r="G15015" t="s">
        <v>72</v>
      </c>
      <c r="H15015" t="s">
        <v>62</v>
      </c>
      <c r="I15015" t="s">
        <v>67</v>
      </c>
      <c r="J15015">
        <v>2.2212083069302401E-2</v>
      </c>
      <c r="K15015">
        <f t="shared" si="246"/>
        <v>11</v>
      </c>
    </row>
    <row r="15016" spans="1:11" x14ac:dyDescent="0.2">
      <c r="A15016">
        <v>13</v>
      </c>
      <c r="B15016" t="s">
        <v>86</v>
      </c>
      <c r="C15016" t="s">
        <v>63</v>
      </c>
      <c r="D15016" t="s">
        <v>58</v>
      </c>
      <c r="E15016" t="s">
        <v>64</v>
      </c>
      <c r="F15016" t="s">
        <v>60</v>
      </c>
      <c r="G15016" t="s">
        <v>72</v>
      </c>
      <c r="H15016" t="s">
        <v>62</v>
      </c>
      <c r="I15016" t="s">
        <v>67</v>
      </c>
      <c r="J15016">
        <v>2.1947574084190201E-2</v>
      </c>
      <c r="K15016">
        <f t="shared" si="246"/>
        <v>11</v>
      </c>
    </row>
    <row r="15017" spans="1:11" x14ac:dyDescent="0.2">
      <c r="A15017">
        <v>14</v>
      </c>
      <c r="B15017" t="s">
        <v>86</v>
      </c>
      <c r="C15017" t="s">
        <v>63</v>
      </c>
      <c r="D15017" t="s">
        <v>58</v>
      </c>
      <c r="E15017" t="s">
        <v>64</v>
      </c>
      <c r="F15017" t="s">
        <v>60</v>
      </c>
      <c r="G15017" t="s">
        <v>72</v>
      </c>
      <c r="H15017" t="s">
        <v>62</v>
      </c>
      <c r="I15017" t="s">
        <v>67</v>
      </c>
      <c r="J15017">
        <v>3.0141890457616199E-2</v>
      </c>
      <c r="K15017">
        <f t="shared" si="246"/>
        <v>11</v>
      </c>
    </row>
    <row r="15018" spans="1:11" x14ac:dyDescent="0.2">
      <c r="A15018">
        <v>15</v>
      </c>
      <c r="B15018" t="s">
        <v>86</v>
      </c>
      <c r="C15018" t="s">
        <v>63</v>
      </c>
      <c r="D15018" t="s">
        <v>58</v>
      </c>
      <c r="E15018" t="s">
        <v>64</v>
      </c>
      <c r="F15018" t="s">
        <v>60</v>
      </c>
      <c r="G15018" t="s">
        <v>72</v>
      </c>
      <c r="H15018" t="s">
        <v>62</v>
      </c>
      <c r="I15018" t="s">
        <v>67</v>
      </c>
      <c r="J15018">
        <v>3.2235605822666297E-2</v>
      </c>
      <c r="K15018">
        <f t="shared" si="246"/>
        <v>11</v>
      </c>
    </row>
    <row r="15019" spans="1:11" x14ac:dyDescent="0.2">
      <c r="A15019">
        <v>16</v>
      </c>
      <c r="B15019" t="s">
        <v>86</v>
      </c>
      <c r="C15019" t="s">
        <v>63</v>
      </c>
      <c r="D15019" t="s">
        <v>58</v>
      </c>
      <c r="E15019" t="s">
        <v>64</v>
      </c>
      <c r="F15019" t="s">
        <v>60</v>
      </c>
      <c r="G15019" t="s">
        <v>72</v>
      </c>
      <c r="H15019" t="s">
        <v>62</v>
      </c>
      <c r="I15019" t="s">
        <v>67</v>
      </c>
      <c r="J15019">
        <v>4.8216478197571903E-2</v>
      </c>
      <c r="K15019">
        <f t="shared" si="246"/>
        <v>11</v>
      </c>
    </row>
    <row r="15020" spans="1:11" x14ac:dyDescent="0.2">
      <c r="A15020">
        <v>17</v>
      </c>
      <c r="B15020" t="s">
        <v>86</v>
      </c>
      <c r="C15020" t="s">
        <v>63</v>
      </c>
      <c r="D15020" t="s">
        <v>58</v>
      </c>
      <c r="E15020" t="s">
        <v>64</v>
      </c>
      <c r="F15020" t="s">
        <v>60</v>
      </c>
      <c r="G15020" t="s">
        <v>72</v>
      </c>
      <c r="H15020" t="s">
        <v>62</v>
      </c>
      <c r="I15020" t="s">
        <v>67</v>
      </c>
      <c r="J15020">
        <v>6.3733083029484702E-2</v>
      </c>
      <c r="K15020">
        <f t="shared" si="246"/>
        <v>11</v>
      </c>
    </row>
    <row r="15021" spans="1:11" x14ac:dyDescent="0.2">
      <c r="A15021">
        <v>18</v>
      </c>
      <c r="B15021" t="s">
        <v>86</v>
      </c>
      <c r="C15021" t="s">
        <v>63</v>
      </c>
      <c r="D15021" t="s">
        <v>58</v>
      </c>
      <c r="E15021" t="s">
        <v>64</v>
      </c>
      <c r="F15021" t="s">
        <v>60</v>
      </c>
      <c r="G15021" t="s">
        <v>72</v>
      </c>
      <c r="H15021" t="s">
        <v>62</v>
      </c>
      <c r="I15021" t="s">
        <v>67</v>
      </c>
      <c r="J15021">
        <v>7.4470138261371305E-2</v>
      </c>
      <c r="K15021">
        <f t="shared" si="246"/>
        <v>11</v>
      </c>
    </row>
    <row r="15022" spans="1:11" x14ac:dyDescent="0.2">
      <c r="A15022">
        <v>19</v>
      </c>
      <c r="B15022" t="s">
        <v>86</v>
      </c>
      <c r="C15022" t="s">
        <v>63</v>
      </c>
      <c r="D15022" t="s">
        <v>58</v>
      </c>
      <c r="E15022" t="s">
        <v>64</v>
      </c>
      <c r="F15022" t="s">
        <v>60</v>
      </c>
      <c r="G15022" t="s">
        <v>72</v>
      </c>
      <c r="H15022" t="s">
        <v>62</v>
      </c>
      <c r="I15022" t="s">
        <v>67</v>
      </c>
      <c r="J15022">
        <v>7.2566731834508402E-2</v>
      </c>
      <c r="K15022">
        <f t="shared" si="246"/>
        <v>11</v>
      </c>
    </row>
    <row r="15023" spans="1:11" x14ac:dyDescent="0.2">
      <c r="A15023">
        <v>20</v>
      </c>
      <c r="B15023" t="s">
        <v>86</v>
      </c>
      <c r="C15023" t="s">
        <v>63</v>
      </c>
      <c r="D15023" t="s">
        <v>58</v>
      </c>
      <c r="E15023" t="s">
        <v>64</v>
      </c>
      <c r="F15023" t="s">
        <v>60</v>
      </c>
      <c r="G15023" t="s">
        <v>72</v>
      </c>
      <c r="H15023" t="s">
        <v>62</v>
      </c>
      <c r="I15023" t="s">
        <v>67</v>
      </c>
      <c r="J15023">
        <v>7.2394237338753095E-2</v>
      </c>
      <c r="K15023">
        <f t="shared" si="246"/>
        <v>11</v>
      </c>
    </row>
    <row r="15024" spans="1:11" x14ac:dyDescent="0.2">
      <c r="A15024">
        <v>21</v>
      </c>
      <c r="B15024" t="s">
        <v>86</v>
      </c>
      <c r="C15024" t="s">
        <v>63</v>
      </c>
      <c r="D15024" t="s">
        <v>58</v>
      </c>
      <c r="E15024" t="s">
        <v>64</v>
      </c>
      <c r="F15024" t="s">
        <v>60</v>
      </c>
      <c r="G15024" t="s">
        <v>72</v>
      </c>
      <c r="H15024" t="s">
        <v>62</v>
      </c>
      <c r="I15024" t="s">
        <v>67</v>
      </c>
      <c r="J15024">
        <v>7.4708594306818796E-2</v>
      </c>
      <c r="K15024">
        <f t="shared" si="246"/>
        <v>11</v>
      </c>
    </row>
    <row r="15025" spans="1:11" x14ac:dyDescent="0.2">
      <c r="A15025">
        <v>22</v>
      </c>
      <c r="B15025" t="s">
        <v>86</v>
      </c>
      <c r="C15025" t="s">
        <v>63</v>
      </c>
      <c r="D15025" t="s">
        <v>58</v>
      </c>
      <c r="E15025" t="s">
        <v>64</v>
      </c>
      <c r="F15025" t="s">
        <v>60</v>
      </c>
      <c r="G15025" t="s">
        <v>72</v>
      </c>
      <c r="H15025" t="s">
        <v>62</v>
      </c>
      <c r="I15025" t="s">
        <v>67</v>
      </c>
      <c r="J15025">
        <v>8.2969928018718997E-2</v>
      </c>
      <c r="K15025">
        <f t="shared" si="246"/>
        <v>11</v>
      </c>
    </row>
    <row r="15026" spans="1:11" x14ac:dyDescent="0.2">
      <c r="A15026">
        <v>23</v>
      </c>
      <c r="B15026" t="s">
        <v>86</v>
      </c>
      <c r="C15026" t="s">
        <v>63</v>
      </c>
      <c r="D15026" t="s">
        <v>58</v>
      </c>
      <c r="E15026" t="s">
        <v>64</v>
      </c>
      <c r="F15026" t="s">
        <v>60</v>
      </c>
      <c r="G15026" t="s">
        <v>72</v>
      </c>
      <c r="H15026" t="s">
        <v>62</v>
      </c>
      <c r="I15026" t="s">
        <v>67</v>
      </c>
      <c r="J15026">
        <v>8.5080226990653596E-2</v>
      </c>
      <c r="K15026">
        <f t="shared" si="246"/>
        <v>11</v>
      </c>
    </row>
    <row r="15027" spans="1:11" x14ac:dyDescent="0.2">
      <c r="A15027">
        <v>24</v>
      </c>
      <c r="B15027" t="s">
        <v>86</v>
      </c>
      <c r="C15027" t="s">
        <v>63</v>
      </c>
      <c r="D15027" t="s">
        <v>58</v>
      </c>
      <c r="E15027" t="s">
        <v>64</v>
      </c>
      <c r="F15027" t="s">
        <v>60</v>
      </c>
      <c r="G15027" t="s">
        <v>72</v>
      </c>
      <c r="H15027" t="s">
        <v>62</v>
      </c>
      <c r="I15027" t="s">
        <v>67</v>
      </c>
      <c r="J15027">
        <v>8.3576098285989095E-2</v>
      </c>
      <c r="K15027">
        <f t="shared" si="246"/>
        <v>11</v>
      </c>
    </row>
    <row r="15028" spans="1:11" x14ac:dyDescent="0.2">
      <c r="A15028">
        <v>1</v>
      </c>
      <c r="B15028" t="s">
        <v>86</v>
      </c>
      <c r="C15028" t="s">
        <v>57</v>
      </c>
      <c r="D15028" t="s">
        <v>58</v>
      </c>
      <c r="E15028" t="s">
        <v>64</v>
      </c>
      <c r="F15028" t="s">
        <v>65</v>
      </c>
      <c r="G15028" t="s">
        <v>72</v>
      </c>
      <c r="H15028" t="s">
        <v>62</v>
      </c>
      <c r="I15028" t="s">
        <v>67</v>
      </c>
      <c r="J15028">
        <v>6.4594513636249101E-2</v>
      </c>
      <c r="K15028">
        <f t="shared" si="246"/>
        <v>11</v>
      </c>
    </row>
    <row r="15029" spans="1:11" x14ac:dyDescent="0.2">
      <c r="A15029">
        <v>2</v>
      </c>
      <c r="B15029" t="s">
        <v>86</v>
      </c>
      <c r="C15029" t="s">
        <v>57</v>
      </c>
      <c r="D15029" t="s">
        <v>58</v>
      </c>
      <c r="E15029" t="s">
        <v>64</v>
      </c>
      <c r="F15029" t="s">
        <v>65</v>
      </c>
      <c r="G15029" t="s">
        <v>72</v>
      </c>
      <c r="H15029" t="s">
        <v>62</v>
      </c>
      <c r="I15029" t="s">
        <v>67</v>
      </c>
      <c r="J15029">
        <v>4.6562552780657997E-2</v>
      </c>
      <c r="K15029">
        <f t="shared" si="246"/>
        <v>11</v>
      </c>
    </row>
    <row r="15030" spans="1:11" x14ac:dyDescent="0.2">
      <c r="A15030">
        <v>3</v>
      </c>
      <c r="B15030" t="s">
        <v>86</v>
      </c>
      <c r="C15030" t="s">
        <v>57</v>
      </c>
      <c r="D15030" t="s">
        <v>58</v>
      </c>
      <c r="E15030" t="s">
        <v>64</v>
      </c>
      <c r="F15030" t="s">
        <v>65</v>
      </c>
      <c r="G15030" t="s">
        <v>72</v>
      </c>
      <c r="H15030" t="s">
        <v>62</v>
      </c>
      <c r="I15030" t="s">
        <v>67</v>
      </c>
      <c r="J15030">
        <v>2.52749141030305E-2</v>
      </c>
      <c r="K15030">
        <f t="shared" si="246"/>
        <v>11</v>
      </c>
    </row>
    <row r="15031" spans="1:11" x14ac:dyDescent="0.2">
      <c r="A15031">
        <v>4</v>
      </c>
      <c r="B15031" t="s">
        <v>86</v>
      </c>
      <c r="C15031" t="s">
        <v>57</v>
      </c>
      <c r="D15031" t="s">
        <v>58</v>
      </c>
      <c r="E15031" t="s">
        <v>64</v>
      </c>
      <c r="F15031" t="s">
        <v>65</v>
      </c>
      <c r="G15031" t="s">
        <v>72</v>
      </c>
      <c r="H15031" t="s">
        <v>62</v>
      </c>
      <c r="I15031" t="s">
        <v>67</v>
      </c>
      <c r="J15031">
        <v>1.30315471533505E-2</v>
      </c>
      <c r="K15031">
        <f t="shared" si="246"/>
        <v>11</v>
      </c>
    </row>
    <row r="15032" spans="1:11" x14ac:dyDescent="0.2">
      <c r="A15032">
        <v>5</v>
      </c>
      <c r="B15032" t="s">
        <v>86</v>
      </c>
      <c r="C15032" t="s">
        <v>57</v>
      </c>
      <c r="D15032" t="s">
        <v>58</v>
      </c>
      <c r="E15032" t="s">
        <v>64</v>
      </c>
      <c r="F15032" t="s">
        <v>65</v>
      </c>
      <c r="G15032" t="s">
        <v>72</v>
      </c>
      <c r="H15032" t="s">
        <v>62</v>
      </c>
      <c r="I15032" t="s">
        <v>67</v>
      </c>
      <c r="J15032">
        <v>7.9422638225324603E-3</v>
      </c>
      <c r="K15032">
        <f t="shared" si="246"/>
        <v>11</v>
      </c>
    </row>
    <row r="15033" spans="1:11" x14ac:dyDescent="0.2">
      <c r="A15033">
        <v>6</v>
      </c>
      <c r="B15033" t="s">
        <v>86</v>
      </c>
      <c r="C15033" t="s">
        <v>57</v>
      </c>
      <c r="D15033" t="s">
        <v>58</v>
      </c>
      <c r="E15033" t="s">
        <v>64</v>
      </c>
      <c r="F15033" t="s">
        <v>65</v>
      </c>
      <c r="G15033" t="s">
        <v>72</v>
      </c>
      <c r="H15033" t="s">
        <v>62</v>
      </c>
      <c r="I15033" t="s">
        <v>67</v>
      </c>
      <c r="J15033">
        <v>5.3538142652310196E-3</v>
      </c>
      <c r="K15033">
        <f t="shared" si="246"/>
        <v>11</v>
      </c>
    </row>
    <row r="15034" spans="1:11" x14ac:dyDescent="0.2">
      <c r="A15034">
        <v>7</v>
      </c>
      <c r="B15034" t="s">
        <v>86</v>
      </c>
      <c r="C15034" t="s">
        <v>57</v>
      </c>
      <c r="D15034" t="s">
        <v>58</v>
      </c>
      <c r="E15034" t="s">
        <v>64</v>
      </c>
      <c r="F15034" t="s">
        <v>65</v>
      </c>
      <c r="G15034" t="s">
        <v>72</v>
      </c>
      <c r="H15034" t="s">
        <v>62</v>
      </c>
      <c r="I15034" t="s">
        <v>67</v>
      </c>
      <c r="J15034">
        <v>4.7135960591138002E-3</v>
      </c>
      <c r="K15034">
        <f t="shared" si="246"/>
        <v>11</v>
      </c>
    </row>
    <row r="15035" spans="1:11" x14ac:dyDescent="0.2">
      <c r="A15035">
        <v>8</v>
      </c>
      <c r="B15035" t="s">
        <v>86</v>
      </c>
      <c r="C15035" t="s">
        <v>57</v>
      </c>
      <c r="D15035" t="s">
        <v>58</v>
      </c>
      <c r="E15035" t="s">
        <v>64</v>
      </c>
      <c r="F15035" t="s">
        <v>65</v>
      </c>
      <c r="G15035" t="s">
        <v>72</v>
      </c>
      <c r="H15035" t="s">
        <v>62</v>
      </c>
      <c r="I15035" t="s">
        <v>67</v>
      </c>
      <c r="J15035">
        <v>5.0651566638779096E-3</v>
      </c>
      <c r="K15035">
        <f t="shared" si="246"/>
        <v>11</v>
      </c>
    </row>
    <row r="15036" spans="1:11" x14ac:dyDescent="0.2">
      <c r="A15036">
        <v>9</v>
      </c>
      <c r="B15036" t="s">
        <v>86</v>
      </c>
      <c r="C15036" t="s">
        <v>57</v>
      </c>
      <c r="D15036" t="s">
        <v>58</v>
      </c>
      <c r="E15036" t="s">
        <v>64</v>
      </c>
      <c r="F15036" t="s">
        <v>65</v>
      </c>
      <c r="G15036" t="s">
        <v>72</v>
      </c>
      <c r="H15036" t="s">
        <v>62</v>
      </c>
      <c r="I15036" t="s">
        <v>67</v>
      </c>
      <c r="J15036">
        <v>4.8752508515503903E-3</v>
      </c>
      <c r="K15036">
        <f t="shared" si="246"/>
        <v>11</v>
      </c>
    </row>
    <row r="15037" spans="1:11" x14ac:dyDescent="0.2">
      <c r="A15037">
        <v>10</v>
      </c>
      <c r="B15037" t="s">
        <v>86</v>
      </c>
      <c r="C15037" t="s">
        <v>57</v>
      </c>
      <c r="D15037" t="s">
        <v>58</v>
      </c>
      <c r="E15037" t="s">
        <v>64</v>
      </c>
      <c r="F15037" t="s">
        <v>65</v>
      </c>
      <c r="G15037" t="s">
        <v>72</v>
      </c>
      <c r="H15037" t="s">
        <v>62</v>
      </c>
      <c r="I15037" t="s">
        <v>67</v>
      </c>
      <c r="J15037">
        <v>9.5424637690309094E-3</v>
      </c>
      <c r="K15037">
        <f t="shared" si="246"/>
        <v>11</v>
      </c>
    </row>
    <row r="15038" spans="1:11" x14ac:dyDescent="0.2">
      <c r="A15038">
        <v>11</v>
      </c>
      <c r="B15038" t="s">
        <v>86</v>
      </c>
      <c r="C15038" t="s">
        <v>57</v>
      </c>
      <c r="D15038" t="s">
        <v>58</v>
      </c>
      <c r="E15038" t="s">
        <v>64</v>
      </c>
      <c r="F15038" t="s">
        <v>65</v>
      </c>
      <c r="G15038" t="s">
        <v>72</v>
      </c>
      <c r="H15038" t="s">
        <v>62</v>
      </c>
      <c r="I15038" t="s">
        <v>67</v>
      </c>
      <c r="J15038">
        <v>1.58118304711998E-2</v>
      </c>
      <c r="K15038">
        <f t="shared" si="246"/>
        <v>11</v>
      </c>
    </row>
    <row r="15039" spans="1:11" x14ac:dyDescent="0.2">
      <c r="A15039">
        <v>12</v>
      </c>
      <c r="B15039" t="s">
        <v>86</v>
      </c>
      <c r="C15039" t="s">
        <v>57</v>
      </c>
      <c r="D15039" t="s">
        <v>58</v>
      </c>
      <c r="E15039" t="s">
        <v>64</v>
      </c>
      <c r="F15039" t="s">
        <v>65</v>
      </c>
      <c r="G15039" t="s">
        <v>72</v>
      </c>
      <c r="H15039" t="s">
        <v>62</v>
      </c>
      <c r="I15039" t="s">
        <v>67</v>
      </c>
      <c r="J15039">
        <v>3.3245061611552301E-2</v>
      </c>
      <c r="K15039">
        <f t="shared" si="246"/>
        <v>11</v>
      </c>
    </row>
    <row r="15040" spans="1:11" x14ac:dyDescent="0.2">
      <c r="A15040">
        <v>13</v>
      </c>
      <c r="B15040" t="s">
        <v>86</v>
      </c>
      <c r="C15040" t="s">
        <v>57</v>
      </c>
      <c r="D15040" t="s">
        <v>58</v>
      </c>
      <c r="E15040" t="s">
        <v>64</v>
      </c>
      <c r="F15040" t="s">
        <v>65</v>
      </c>
      <c r="G15040" t="s">
        <v>72</v>
      </c>
      <c r="H15040" t="s">
        <v>62</v>
      </c>
      <c r="I15040" t="s">
        <v>67</v>
      </c>
      <c r="J15040">
        <v>3.2528934172544099E-2</v>
      </c>
      <c r="K15040">
        <f t="shared" si="246"/>
        <v>11</v>
      </c>
    </row>
    <row r="15041" spans="1:11" x14ac:dyDescent="0.2">
      <c r="A15041">
        <v>14</v>
      </c>
      <c r="B15041" t="s">
        <v>86</v>
      </c>
      <c r="C15041" t="s">
        <v>57</v>
      </c>
      <c r="D15041" t="s">
        <v>58</v>
      </c>
      <c r="E15041" t="s">
        <v>64</v>
      </c>
      <c r="F15041" t="s">
        <v>65</v>
      </c>
      <c r="G15041" t="s">
        <v>72</v>
      </c>
      <c r="H15041" t="s">
        <v>62</v>
      </c>
      <c r="I15041" t="s">
        <v>67</v>
      </c>
      <c r="J15041">
        <v>3.3593510252401003E-2</v>
      </c>
      <c r="K15041">
        <f t="shared" si="246"/>
        <v>11</v>
      </c>
    </row>
    <row r="15042" spans="1:11" x14ac:dyDescent="0.2">
      <c r="A15042">
        <v>15</v>
      </c>
      <c r="B15042" t="s">
        <v>86</v>
      </c>
      <c r="C15042" t="s">
        <v>57</v>
      </c>
      <c r="D15042" t="s">
        <v>58</v>
      </c>
      <c r="E15042" t="s">
        <v>64</v>
      </c>
      <c r="F15042" t="s">
        <v>65</v>
      </c>
      <c r="G15042" t="s">
        <v>72</v>
      </c>
      <c r="H15042" t="s">
        <v>62</v>
      </c>
      <c r="I15042" t="s">
        <v>67</v>
      </c>
      <c r="J15042">
        <v>3.5360881219568298E-2</v>
      </c>
      <c r="K15042">
        <f t="shared" si="246"/>
        <v>11</v>
      </c>
    </row>
    <row r="15043" spans="1:11" x14ac:dyDescent="0.2">
      <c r="A15043">
        <v>16</v>
      </c>
      <c r="B15043" t="s">
        <v>86</v>
      </c>
      <c r="C15043" t="s">
        <v>57</v>
      </c>
      <c r="D15043" t="s">
        <v>58</v>
      </c>
      <c r="E15043" t="s">
        <v>64</v>
      </c>
      <c r="F15043" t="s">
        <v>65</v>
      </c>
      <c r="G15043" t="s">
        <v>72</v>
      </c>
      <c r="H15043" t="s">
        <v>62</v>
      </c>
      <c r="I15043" t="s">
        <v>67</v>
      </c>
      <c r="J15043">
        <v>4.6400115670835899E-2</v>
      </c>
      <c r="K15043">
        <f t="shared" si="246"/>
        <v>11</v>
      </c>
    </row>
    <row r="15044" spans="1:11" x14ac:dyDescent="0.2">
      <c r="A15044">
        <v>17</v>
      </c>
      <c r="B15044" t="s">
        <v>86</v>
      </c>
      <c r="C15044" t="s">
        <v>57</v>
      </c>
      <c r="D15044" t="s">
        <v>58</v>
      </c>
      <c r="E15044" t="s">
        <v>64</v>
      </c>
      <c r="F15044" t="s">
        <v>65</v>
      </c>
      <c r="G15044" t="s">
        <v>72</v>
      </c>
      <c r="H15044" t="s">
        <v>62</v>
      </c>
      <c r="I15044" t="s">
        <v>67</v>
      </c>
      <c r="J15044">
        <v>7.0626088840861606E-2</v>
      </c>
      <c r="K15044">
        <f t="shared" ref="K15044:K15107" si="247">MONTH(1&amp;B15044)</f>
        <v>11</v>
      </c>
    </row>
    <row r="15045" spans="1:11" x14ac:dyDescent="0.2">
      <c r="A15045">
        <v>18</v>
      </c>
      <c r="B15045" t="s">
        <v>86</v>
      </c>
      <c r="C15045" t="s">
        <v>57</v>
      </c>
      <c r="D15045" t="s">
        <v>58</v>
      </c>
      <c r="E15045" t="s">
        <v>64</v>
      </c>
      <c r="F15045" t="s">
        <v>65</v>
      </c>
      <c r="G15045" t="s">
        <v>72</v>
      </c>
      <c r="H15045" t="s">
        <v>62</v>
      </c>
      <c r="I15045" t="s">
        <v>67</v>
      </c>
      <c r="J15045">
        <v>7.8416136976273698E-2</v>
      </c>
      <c r="K15045">
        <f t="shared" si="247"/>
        <v>11</v>
      </c>
    </row>
    <row r="15046" spans="1:11" x14ac:dyDescent="0.2">
      <c r="A15046">
        <v>19</v>
      </c>
      <c r="B15046" t="s">
        <v>86</v>
      </c>
      <c r="C15046" t="s">
        <v>57</v>
      </c>
      <c r="D15046" t="s">
        <v>58</v>
      </c>
      <c r="E15046" t="s">
        <v>64</v>
      </c>
      <c r="F15046" t="s">
        <v>65</v>
      </c>
      <c r="G15046" t="s">
        <v>72</v>
      </c>
      <c r="H15046" t="s">
        <v>62</v>
      </c>
      <c r="I15046" t="s">
        <v>67</v>
      </c>
      <c r="J15046">
        <v>7.90911695623919E-2</v>
      </c>
      <c r="K15046">
        <f t="shared" si="247"/>
        <v>11</v>
      </c>
    </row>
    <row r="15047" spans="1:11" x14ac:dyDescent="0.2">
      <c r="A15047">
        <v>20</v>
      </c>
      <c r="B15047" t="s">
        <v>86</v>
      </c>
      <c r="C15047" t="s">
        <v>57</v>
      </c>
      <c r="D15047" t="s">
        <v>58</v>
      </c>
      <c r="E15047" t="s">
        <v>64</v>
      </c>
      <c r="F15047" t="s">
        <v>65</v>
      </c>
      <c r="G15047" t="s">
        <v>72</v>
      </c>
      <c r="H15047" t="s">
        <v>62</v>
      </c>
      <c r="I15047" t="s">
        <v>67</v>
      </c>
      <c r="J15047">
        <v>7.6521664160768194E-2</v>
      </c>
      <c r="K15047">
        <f t="shared" si="247"/>
        <v>11</v>
      </c>
    </row>
    <row r="15048" spans="1:11" x14ac:dyDescent="0.2">
      <c r="A15048">
        <v>21</v>
      </c>
      <c r="B15048" t="s">
        <v>86</v>
      </c>
      <c r="C15048" t="s">
        <v>57</v>
      </c>
      <c r="D15048" t="s">
        <v>58</v>
      </c>
      <c r="E15048" t="s">
        <v>64</v>
      </c>
      <c r="F15048" t="s">
        <v>65</v>
      </c>
      <c r="G15048" t="s">
        <v>72</v>
      </c>
      <c r="H15048" t="s">
        <v>62</v>
      </c>
      <c r="I15048" t="s">
        <v>67</v>
      </c>
      <c r="J15048">
        <v>7.7869375836797802E-2</v>
      </c>
      <c r="K15048">
        <f t="shared" si="247"/>
        <v>11</v>
      </c>
    </row>
    <row r="15049" spans="1:11" x14ac:dyDescent="0.2">
      <c r="A15049">
        <v>22</v>
      </c>
      <c r="B15049" t="s">
        <v>86</v>
      </c>
      <c r="C15049" t="s">
        <v>57</v>
      </c>
      <c r="D15049" t="s">
        <v>58</v>
      </c>
      <c r="E15049" t="s">
        <v>64</v>
      </c>
      <c r="F15049" t="s">
        <v>65</v>
      </c>
      <c r="G15049" t="s">
        <v>72</v>
      </c>
      <c r="H15049" t="s">
        <v>62</v>
      </c>
      <c r="I15049" t="s">
        <v>67</v>
      </c>
      <c r="J15049">
        <v>7.9060287327719303E-2</v>
      </c>
      <c r="K15049">
        <f t="shared" si="247"/>
        <v>11</v>
      </c>
    </row>
    <row r="15050" spans="1:11" x14ac:dyDescent="0.2">
      <c r="A15050">
        <v>23</v>
      </c>
      <c r="B15050" t="s">
        <v>86</v>
      </c>
      <c r="C15050" t="s">
        <v>57</v>
      </c>
      <c r="D15050" t="s">
        <v>58</v>
      </c>
      <c r="E15050" t="s">
        <v>64</v>
      </c>
      <c r="F15050" t="s">
        <v>65</v>
      </c>
      <c r="G15050" t="s">
        <v>72</v>
      </c>
      <c r="H15050" t="s">
        <v>62</v>
      </c>
      <c r="I15050" t="s">
        <v>67</v>
      </c>
      <c r="J15050">
        <v>7.9343785891853993E-2</v>
      </c>
      <c r="K15050">
        <f t="shared" si="247"/>
        <v>11</v>
      </c>
    </row>
    <row r="15051" spans="1:11" x14ac:dyDescent="0.2">
      <c r="A15051">
        <v>24</v>
      </c>
      <c r="B15051" t="s">
        <v>86</v>
      </c>
      <c r="C15051" t="s">
        <v>57</v>
      </c>
      <c r="D15051" t="s">
        <v>58</v>
      </c>
      <c r="E15051" t="s">
        <v>64</v>
      </c>
      <c r="F15051" t="s">
        <v>65</v>
      </c>
      <c r="G15051" t="s">
        <v>72</v>
      </c>
      <c r="H15051" t="s">
        <v>62</v>
      </c>
      <c r="I15051" t="s">
        <v>67</v>
      </c>
      <c r="J15051">
        <v>7.5175084900606801E-2</v>
      </c>
      <c r="K15051">
        <f t="shared" si="247"/>
        <v>11</v>
      </c>
    </row>
    <row r="15052" spans="1:11" x14ac:dyDescent="0.2">
      <c r="A15052">
        <v>1</v>
      </c>
      <c r="B15052" t="s">
        <v>86</v>
      </c>
      <c r="C15052" t="s">
        <v>63</v>
      </c>
      <c r="D15052" t="s">
        <v>58</v>
      </c>
      <c r="E15052" t="s">
        <v>64</v>
      </c>
      <c r="F15052" t="s">
        <v>65</v>
      </c>
      <c r="G15052" t="s">
        <v>72</v>
      </c>
      <c r="H15052" t="s">
        <v>62</v>
      </c>
      <c r="I15052" t="s">
        <v>67</v>
      </c>
      <c r="J15052">
        <v>7.5048344925080904E-2</v>
      </c>
      <c r="K15052">
        <f t="shared" si="247"/>
        <v>11</v>
      </c>
    </row>
    <row r="15053" spans="1:11" x14ac:dyDescent="0.2">
      <c r="A15053">
        <v>2</v>
      </c>
      <c r="B15053" t="s">
        <v>86</v>
      </c>
      <c r="C15053" t="s">
        <v>63</v>
      </c>
      <c r="D15053" t="s">
        <v>58</v>
      </c>
      <c r="E15053" t="s">
        <v>64</v>
      </c>
      <c r="F15053" t="s">
        <v>65</v>
      </c>
      <c r="G15053" t="s">
        <v>72</v>
      </c>
      <c r="H15053" t="s">
        <v>62</v>
      </c>
      <c r="I15053" t="s">
        <v>67</v>
      </c>
      <c r="J15053">
        <v>5.68338852944823E-2</v>
      </c>
      <c r="K15053">
        <f t="shared" si="247"/>
        <v>11</v>
      </c>
    </row>
    <row r="15054" spans="1:11" x14ac:dyDescent="0.2">
      <c r="A15054">
        <v>3</v>
      </c>
      <c r="B15054" t="s">
        <v>86</v>
      </c>
      <c r="C15054" t="s">
        <v>63</v>
      </c>
      <c r="D15054" t="s">
        <v>58</v>
      </c>
      <c r="E15054" t="s">
        <v>64</v>
      </c>
      <c r="F15054" t="s">
        <v>65</v>
      </c>
      <c r="G15054" t="s">
        <v>72</v>
      </c>
      <c r="H15054" t="s">
        <v>62</v>
      </c>
      <c r="I15054" t="s">
        <v>67</v>
      </c>
      <c r="J15054">
        <v>3.1578327053283201E-2</v>
      </c>
      <c r="K15054">
        <f t="shared" si="247"/>
        <v>11</v>
      </c>
    </row>
    <row r="15055" spans="1:11" x14ac:dyDescent="0.2">
      <c r="A15055">
        <v>4</v>
      </c>
      <c r="B15055" t="s">
        <v>86</v>
      </c>
      <c r="C15055" t="s">
        <v>63</v>
      </c>
      <c r="D15055" t="s">
        <v>58</v>
      </c>
      <c r="E15055" t="s">
        <v>64</v>
      </c>
      <c r="F15055" t="s">
        <v>65</v>
      </c>
      <c r="G15055" t="s">
        <v>72</v>
      </c>
      <c r="H15055" t="s">
        <v>62</v>
      </c>
      <c r="I15055" t="s">
        <v>67</v>
      </c>
      <c r="J15055">
        <v>1.6416961908753001E-2</v>
      </c>
      <c r="K15055">
        <f t="shared" si="247"/>
        <v>11</v>
      </c>
    </row>
    <row r="15056" spans="1:11" x14ac:dyDescent="0.2">
      <c r="A15056">
        <v>5</v>
      </c>
      <c r="B15056" t="s">
        <v>86</v>
      </c>
      <c r="C15056" t="s">
        <v>63</v>
      </c>
      <c r="D15056" t="s">
        <v>58</v>
      </c>
      <c r="E15056" t="s">
        <v>64</v>
      </c>
      <c r="F15056" t="s">
        <v>65</v>
      </c>
      <c r="G15056" t="s">
        <v>72</v>
      </c>
      <c r="H15056" t="s">
        <v>62</v>
      </c>
      <c r="I15056" t="s">
        <v>67</v>
      </c>
      <c r="J15056">
        <v>8.3362264085221401E-3</v>
      </c>
      <c r="K15056">
        <f t="shared" si="247"/>
        <v>11</v>
      </c>
    </row>
    <row r="15057" spans="1:11" x14ac:dyDescent="0.2">
      <c r="A15057">
        <v>6</v>
      </c>
      <c r="B15057" t="s">
        <v>86</v>
      </c>
      <c r="C15057" t="s">
        <v>63</v>
      </c>
      <c r="D15057" t="s">
        <v>58</v>
      </c>
      <c r="E15057" t="s">
        <v>64</v>
      </c>
      <c r="F15057" t="s">
        <v>65</v>
      </c>
      <c r="G15057" t="s">
        <v>72</v>
      </c>
      <c r="H15057" t="s">
        <v>62</v>
      </c>
      <c r="I15057" t="s">
        <v>67</v>
      </c>
      <c r="J15057">
        <v>4.6420106436603397E-3</v>
      </c>
      <c r="K15057">
        <f t="shared" si="247"/>
        <v>11</v>
      </c>
    </row>
    <row r="15058" spans="1:11" x14ac:dyDescent="0.2">
      <c r="A15058">
        <v>7</v>
      </c>
      <c r="B15058" t="s">
        <v>86</v>
      </c>
      <c r="C15058" t="s">
        <v>63</v>
      </c>
      <c r="D15058" t="s">
        <v>58</v>
      </c>
      <c r="E15058" t="s">
        <v>64</v>
      </c>
      <c r="F15058" t="s">
        <v>65</v>
      </c>
      <c r="G15058" t="s">
        <v>72</v>
      </c>
      <c r="H15058" t="s">
        <v>62</v>
      </c>
      <c r="I15058" t="s">
        <v>67</v>
      </c>
      <c r="J15058">
        <v>3.0456552743072301E-3</v>
      </c>
      <c r="K15058">
        <f t="shared" si="247"/>
        <v>11</v>
      </c>
    </row>
    <row r="15059" spans="1:11" x14ac:dyDescent="0.2">
      <c r="A15059">
        <v>8</v>
      </c>
      <c r="B15059" t="s">
        <v>86</v>
      </c>
      <c r="C15059" t="s">
        <v>63</v>
      </c>
      <c r="D15059" t="s">
        <v>58</v>
      </c>
      <c r="E15059" t="s">
        <v>64</v>
      </c>
      <c r="F15059" t="s">
        <v>65</v>
      </c>
      <c r="G15059" t="s">
        <v>72</v>
      </c>
      <c r="H15059" t="s">
        <v>62</v>
      </c>
      <c r="I15059" t="s">
        <v>67</v>
      </c>
      <c r="J15059">
        <v>4.17544052114784E-3</v>
      </c>
      <c r="K15059">
        <f t="shared" si="247"/>
        <v>11</v>
      </c>
    </row>
    <row r="15060" spans="1:11" x14ac:dyDescent="0.2">
      <c r="A15060">
        <v>9</v>
      </c>
      <c r="B15060" t="s">
        <v>86</v>
      </c>
      <c r="C15060" t="s">
        <v>63</v>
      </c>
      <c r="D15060" t="s">
        <v>58</v>
      </c>
      <c r="E15060" t="s">
        <v>64</v>
      </c>
      <c r="F15060" t="s">
        <v>65</v>
      </c>
      <c r="G15060" t="s">
        <v>72</v>
      </c>
      <c r="H15060" t="s">
        <v>62</v>
      </c>
      <c r="I15060" t="s">
        <v>67</v>
      </c>
      <c r="J15060">
        <v>5.8399099505033504E-3</v>
      </c>
      <c r="K15060">
        <f t="shared" si="247"/>
        <v>11</v>
      </c>
    </row>
    <row r="15061" spans="1:11" x14ac:dyDescent="0.2">
      <c r="A15061">
        <v>10</v>
      </c>
      <c r="B15061" t="s">
        <v>86</v>
      </c>
      <c r="C15061" t="s">
        <v>63</v>
      </c>
      <c r="D15061" t="s">
        <v>58</v>
      </c>
      <c r="E15061" t="s">
        <v>64</v>
      </c>
      <c r="F15061" t="s">
        <v>65</v>
      </c>
      <c r="G15061" t="s">
        <v>72</v>
      </c>
      <c r="H15061" t="s">
        <v>62</v>
      </c>
      <c r="I15061" t="s">
        <v>67</v>
      </c>
      <c r="J15061">
        <v>1.36402635843076E-2</v>
      </c>
      <c r="K15061">
        <f t="shared" si="247"/>
        <v>11</v>
      </c>
    </row>
    <row r="15062" spans="1:11" x14ac:dyDescent="0.2">
      <c r="A15062">
        <v>11</v>
      </c>
      <c r="B15062" t="s">
        <v>86</v>
      </c>
      <c r="C15062" t="s">
        <v>63</v>
      </c>
      <c r="D15062" t="s">
        <v>58</v>
      </c>
      <c r="E15062" t="s">
        <v>64</v>
      </c>
      <c r="F15062" t="s">
        <v>65</v>
      </c>
      <c r="G15062" t="s">
        <v>72</v>
      </c>
      <c r="H15062" t="s">
        <v>62</v>
      </c>
      <c r="I15062" t="s">
        <v>67</v>
      </c>
      <c r="J15062">
        <v>1.6190304738306099E-2</v>
      </c>
      <c r="K15062">
        <f t="shared" si="247"/>
        <v>11</v>
      </c>
    </row>
    <row r="15063" spans="1:11" x14ac:dyDescent="0.2">
      <c r="A15063">
        <v>12</v>
      </c>
      <c r="B15063" t="s">
        <v>86</v>
      </c>
      <c r="C15063" t="s">
        <v>63</v>
      </c>
      <c r="D15063" t="s">
        <v>58</v>
      </c>
      <c r="E15063" t="s">
        <v>64</v>
      </c>
      <c r="F15063" t="s">
        <v>65</v>
      </c>
      <c r="G15063" t="s">
        <v>72</v>
      </c>
      <c r="H15063" t="s">
        <v>62</v>
      </c>
      <c r="I15063" t="s">
        <v>67</v>
      </c>
      <c r="J15063">
        <v>2.2212083069302401E-2</v>
      </c>
      <c r="K15063">
        <f t="shared" si="247"/>
        <v>11</v>
      </c>
    </row>
    <row r="15064" spans="1:11" x14ac:dyDescent="0.2">
      <c r="A15064">
        <v>13</v>
      </c>
      <c r="B15064" t="s">
        <v>86</v>
      </c>
      <c r="C15064" t="s">
        <v>63</v>
      </c>
      <c r="D15064" t="s">
        <v>58</v>
      </c>
      <c r="E15064" t="s">
        <v>64</v>
      </c>
      <c r="F15064" t="s">
        <v>65</v>
      </c>
      <c r="G15064" t="s">
        <v>72</v>
      </c>
      <c r="H15064" t="s">
        <v>62</v>
      </c>
      <c r="I15064" t="s">
        <v>67</v>
      </c>
      <c r="J15064">
        <v>2.1947574084190201E-2</v>
      </c>
      <c r="K15064">
        <f t="shared" si="247"/>
        <v>11</v>
      </c>
    </row>
    <row r="15065" spans="1:11" x14ac:dyDescent="0.2">
      <c r="A15065">
        <v>14</v>
      </c>
      <c r="B15065" t="s">
        <v>86</v>
      </c>
      <c r="C15065" t="s">
        <v>63</v>
      </c>
      <c r="D15065" t="s">
        <v>58</v>
      </c>
      <c r="E15065" t="s">
        <v>64</v>
      </c>
      <c r="F15065" t="s">
        <v>65</v>
      </c>
      <c r="G15065" t="s">
        <v>72</v>
      </c>
      <c r="H15065" t="s">
        <v>62</v>
      </c>
      <c r="I15065" t="s">
        <v>67</v>
      </c>
      <c r="J15065">
        <v>3.0141890457616199E-2</v>
      </c>
      <c r="K15065">
        <f t="shared" si="247"/>
        <v>11</v>
      </c>
    </row>
    <row r="15066" spans="1:11" x14ac:dyDescent="0.2">
      <c r="A15066">
        <v>15</v>
      </c>
      <c r="B15066" t="s">
        <v>86</v>
      </c>
      <c r="C15066" t="s">
        <v>63</v>
      </c>
      <c r="D15066" t="s">
        <v>58</v>
      </c>
      <c r="E15066" t="s">
        <v>64</v>
      </c>
      <c r="F15066" t="s">
        <v>65</v>
      </c>
      <c r="G15066" t="s">
        <v>72</v>
      </c>
      <c r="H15066" t="s">
        <v>62</v>
      </c>
      <c r="I15066" t="s">
        <v>67</v>
      </c>
      <c r="J15066">
        <v>3.2235605822666297E-2</v>
      </c>
      <c r="K15066">
        <f t="shared" si="247"/>
        <v>11</v>
      </c>
    </row>
    <row r="15067" spans="1:11" x14ac:dyDescent="0.2">
      <c r="A15067">
        <v>16</v>
      </c>
      <c r="B15067" t="s">
        <v>86</v>
      </c>
      <c r="C15067" t="s">
        <v>63</v>
      </c>
      <c r="D15067" t="s">
        <v>58</v>
      </c>
      <c r="E15067" t="s">
        <v>64</v>
      </c>
      <c r="F15067" t="s">
        <v>65</v>
      </c>
      <c r="G15067" t="s">
        <v>72</v>
      </c>
      <c r="H15067" t="s">
        <v>62</v>
      </c>
      <c r="I15067" t="s">
        <v>67</v>
      </c>
      <c r="J15067">
        <v>4.8216478197571903E-2</v>
      </c>
      <c r="K15067">
        <f t="shared" si="247"/>
        <v>11</v>
      </c>
    </row>
    <row r="15068" spans="1:11" x14ac:dyDescent="0.2">
      <c r="A15068">
        <v>17</v>
      </c>
      <c r="B15068" t="s">
        <v>86</v>
      </c>
      <c r="C15068" t="s">
        <v>63</v>
      </c>
      <c r="D15068" t="s">
        <v>58</v>
      </c>
      <c r="E15068" t="s">
        <v>64</v>
      </c>
      <c r="F15068" t="s">
        <v>65</v>
      </c>
      <c r="G15068" t="s">
        <v>72</v>
      </c>
      <c r="H15068" t="s">
        <v>62</v>
      </c>
      <c r="I15068" t="s">
        <v>67</v>
      </c>
      <c r="J15068">
        <v>6.3733083029484702E-2</v>
      </c>
      <c r="K15068">
        <f t="shared" si="247"/>
        <v>11</v>
      </c>
    </row>
    <row r="15069" spans="1:11" x14ac:dyDescent="0.2">
      <c r="A15069">
        <v>18</v>
      </c>
      <c r="B15069" t="s">
        <v>86</v>
      </c>
      <c r="C15069" t="s">
        <v>63</v>
      </c>
      <c r="D15069" t="s">
        <v>58</v>
      </c>
      <c r="E15069" t="s">
        <v>64</v>
      </c>
      <c r="F15069" t="s">
        <v>65</v>
      </c>
      <c r="G15069" t="s">
        <v>72</v>
      </c>
      <c r="H15069" t="s">
        <v>62</v>
      </c>
      <c r="I15069" t="s">
        <v>67</v>
      </c>
      <c r="J15069">
        <v>7.4470138261371305E-2</v>
      </c>
      <c r="K15069">
        <f t="shared" si="247"/>
        <v>11</v>
      </c>
    </row>
    <row r="15070" spans="1:11" x14ac:dyDescent="0.2">
      <c r="A15070">
        <v>19</v>
      </c>
      <c r="B15070" t="s">
        <v>86</v>
      </c>
      <c r="C15070" t="s">
        <v>63</v>
      </c>
      <c r="D15070" t="s">
        <v>58</v>
      </c>
      <c r="E15070" t="s">
        <v>64</v>
      </c>
      <c r="F15070" t="s">
        <v>65</v>
      </c>
      <c r="G15070" t="s">
        <v>72</v>
      </c>
      <c r="H15070" t="s">
        <v>62</v>
      </c>
      <c r="I15070" t="s">
        <v>67</v>
      </c>
      <c r="J15070">
        <v>7.2566731834508402E-2</v>
      </c>
      <c r="K15070">
        <f t="shared" si="247"/>
        <v>11</v>
      </c>
    </row>
    <row r="15071" spans="1:11" x14ac:dyDescent="0.2">
      <c r="A15071">
        <v>20</v>
      </c>
      <c r="B15071" t="s">
        <v>86</v>
      </c>
      <c r="C15071" t="s">
        <v>63</v>
      </c>
      <c r="D15071" t="s">
        <v>58</v>
      </c>
      <c r="E15071" t="s">
        <v>64</v>
      </c>
      <c r="F15071" t="s">
        <v>65</v>
      </c>
      <c r="G15071" t="s">
        <v>72</v>
      </c>
      <c r="H15071" t="s">
        <v>62</v>
      </c>
      <c r="I15071" t="s">
        <v>67</v>
      </c>
      <c r="J15071">
        <v>7.2394237338753095E-2</v>
      </c>
      <c r="K15071">
        <f t="shared" si="247"/>
        <v>11</v>
      </c>
    </row>
    <row r="15072" spans="1:11" x14ac:dyDescent="0.2">
      <c r="A15072">
        <v>21</v>
      </c>
      <c r="B15072" t="s">
        <v>86</v>
      </c>
      <c r="C15072" t="s">
        <v>63</v>
      </c>
      <c r="D15072" t="s">
        <v>58</v>
      </c>
      <c r="E15072" t="s">
        <v>64</v>
      </c>
      <c r="F15072" t="s">
        <v>65</v>
      </c>
      <c r="G15072" t="s">
        <v>72</v>
      </c>
      <c r="H15072" t="s">
        <v>62</v>
      </c>
      <c r="I15072" t="s">
        <v>67</v>
      </c>
      <c r="J15072">
        <v>7.4708594306818796E-2</v>
      </c>
      <c r="K15072">
        <f t="shared" si="247"/>
        <v>11</v>
      </c>
    </row>
    <row r="15073" spans="1:11" x14ac:dyDescent="0.2">
      <c r="A15073">
        <v>22</v>
      </c>
      <c r="B15073" t="s">
        <v>86</v>
      </c>
      <c r="C15073" t="s">
        <v>63</v>
      </c>
      <c r="D15073" t="s">
        <v>58</v>
      </c>
      <c r="E15073" t="s">
        <v>64</v>
      </c>
      <c r="F15073" t="s">
        <v>65</v>
      </c>
      <c r="G15073" t="s">
        <v>72</v>
      </c>
      <c r="H15073" t="s">
        <v>62</v>
      </c>
      <c r="I15073" t="s">
        <v>67</v>
      </c>
      <c r="J15073">
        <v>8.2969928018718997E-2</v>
      </c>
      <c r="K15073">
        <f t="shared" si="247"/>
        <v>11</v>
      </c>
    </row>
    <row r="15074" spans="1:11" x14ac:dyDescent="0.2">
      <c r="A15074">
        <v>23</v>
      </c>
      <c r="B15074" t="s">
        <v>86</v>
      </c>
      <c r="C15074" t="s">
        <v>63</v>
      </c>
      <c r="D15074" t="s">
        <v>58</v>
      </c>
      <c r="E15074" t="s">
        <v>64</v>
      </c>
      <c r="F15074" t="s">
        <v>65</v>
      </c>
      <c r="G15074" t="s">
        <v>72</v>
      </c>
      <c r="H15074" t="s">
        <v>62</v>
      </c>
      <c r="I15074" t="s">
        <v>67</v>
      </c>
      <c r="J15074">
        <v>8.5080226990653596E-2</v>
      </c>
      <c r="K15074">
        <f t="shared" si="247"/>
        <v>11</v>
      </c>
    </row>
    <row r="15075" spans="1:11" x14ac:dyDescent="0.2">
      <c r="A15075">
        <v>24</v>
      </c>
      <c r="B15075" t="s">
        <v>86</v>
      </c>
      <c r="C15075" t="s">
        <v>63</v>
      </c>
      <c r="D15075" t="s">
        <v>58</v>
      </c>
      <c r="E15075" t="s">
        <v>64</v>
      </c>
      <c r="F15075" t="s">
        <v>65</v>
      </c>
      <c r="G15075" t="s">
        <v>72</v>
      </c>
      <c r="H15075" t="s">
        <v>62</v>
      </c>
      <c r="I15075" t="s">
        <v>67</v>
      </c>
      <c r="J15075">
        <v>8.3576098285989095E-2</v>
      </c>
      <c r="K15075">
        <f t="shared" si="247"/>
        <v>11</v>
      </c>
    </row>
    <row r="15076" spans="1:11" x14ac:dyDescent="0.2">
      <c r="A15076">
        <v>1</v>
      </c>
      <c r="B15076" t="s">
        <v>86</v>
      </c>
      <c r="C15076" t="s">
        <v>57</v>
      </c>
      <c r="D15076" t="s">
        <v>58</v>
      </c>
      <c r="E15076" t="s">
        <v>59</v>
      </c>
      <c r="F15076" t="s">
        <v>60</v>
      </c>
      <c r="G15076" t="s">
        <v>73</v>
      </c>
      <c r="H15076" t="s">
        <v>71</v>
      </c>
      <c r="I15076" t="s">
        <v>67</v>
      </c>
      <c r="J15076" s="3">
        <v>5.1601305172723898E-4</v>
      </c>
      <c r="K15076">
        <f t="shared" si="247"/>
        <v>11</v>
      </c>
    </row>
    <row r="15077" spans="1:11" x14ac:dyDescent="0.2">
      <c r="A15077">
        <v>2</v>
      </c>
      <c r="B15077" t="s">
        <v>86</v>
      </c>
      <c r="C15077" t="s">
        <v>57</v>
      </c>
      <c r="D15077" t="s">
        <v>58</v>
      </c>
      <c r="E15077" t="s">
        <v>59</v>
      </c>
      <c r="F15077" t="s">
        <v>60</v>
      </c>
      <c r="G15077" t="s">
        <v>73</v>
      </c>
      <c r="H15077" t="s">
        <v>71</v>
      </c>
      <c r="I15077" t="s">
        <v>67</v>
      </c>
      <c r="J15077">
        <v>1.9041196386291E-3</v>
      </c>
      <c r="K15077">
        <f t="shared" si="247"/>
        <v>11</v>
      </c>
    </row>
    <row r="15078" spans="1:11" x14ac:dyDescent="0.2">
      <c r="A15078">
        <v>3</v>
      </c>
      <c r="B15078" t="s">
        <v>86</v>
      </c>
      <c r="C15078" t="s">
        <v>57</v>
      </c>
      <c r="D15078" t="s">
        <v>58</v>
      </c>
      <c r="E15078" t="s">
        <v>59</v>
      </c>
      <c r="F15078" t="s">
        <v>60</v>
      </c>
      <c r="G15078" t="s">
        <v>73</v>
      </c>
      <c r="H15078" t="s">
        <v>71</v>
      </c>
      <c r="I15078" t="s">
        <v>67</v>
      </c>
      <c r="J15078">
        <v>2.3243336899258001E-3</v>
      </c>
      <c r="K15078">
        <f t="shared" si="247"/>
        <v>11</v>
      </c>
    </row>
    <row r="15079" spans="1:11" x14ac:dyDescent="0.2">
      <c r="A15079">
        <v>4</v>
      </c>
      <c r="B15079" t="s">
        <v>86</v>
      </c>
      <c r="C15079" t="s">
        <v>57</v>
      </c>
      <c r="D15079" t="s">
        <v>58</v>
      </c>
      <c r="E15079" t="s">
        <v>59</v>
      </c>
      <c r="F15079" t="s">
        <v>60</v>
      </c>
      <c r="G15079" t="s">
        <v>73</v>
      </c>
      <c r="H15079" t="s">
        <v>71</v>
      </c>
      <c r="I15079" t="s">
        <v>67</v>
      </c>
      <c r="J15079">
        <v>2.1193697940793598E-3</v>
      </c>
      <c r="K15079">
        <f t="shared" si="247"/>
        <v>11</v>
      </c>
    </row>
    <row r="15080" spans="1:11" x14ac:dyDescent="0.2">
      <c r="A15080">
        <v>5</v>
      </c>
      <c r="B15080" t="s">
        <v>86</v>
      </c>
      <c r="C15080" t="s">
        <v>57</v>
      </c>
      <c r="D15080" t="s">
        <v>58</v>
      </c>
      <c r="E15080" t="s">
        <v>59</v>
      </c>
      <c r="F15080" t="s">
        <v>60</v>
      </c>
      <c r="G15080" t="s">
        <v>73</v>
      </c>
      <c r="H15080" t="s">
        <v>71</v>
      </c>
      <c r="I15080" t="s">
        <v>67</v>
      </c>
      <c r="J15080">
        <v>3.2019291313902299E-3</v>
      </c>
      <c r="K15080">
        <f t="shared" si="247"/>
        <v>11</v>
      </c>
    </row>
    <row r="15081" spans="1:11" x14ac:dyDescent="0.2">
      <c r="A15081">
        <v>6</v>
      </c>
      <c r="B15081" t="s">
        <v>86</v>
      </c>
      <c r="C15081" t="s">
        <v>57</v>
      </c>
      <c r="D15081" t="s">
        <v>58</v>
      </c>
      <c r="E15081" t="s">
        <v>59</v>
      </c>
      <c r="F15081" t="s">
        <v>60</v>
      </c>
      <c r="G15081" t="s">
        <v>73</v>
      </c>
      <c r="H15081" t="s">
        <v>71</v>
      </c>
      <c r="I15081" t="s">
        <v>67</v>
      </c>
      <c r="J15081">
        <v>5.8384664481632804E-3</v>
      </c>
      <c r="K15081">
        <f t="shared" si="247"/>
        <v>11</v>
      </c>
    </row>
    <row r="15082" spans="1:11" x14ac:dyDescent="0.2">
      <c r="A15082">
        <v>7</v>
      </c>
      <c r="B15082" t="s">
        <v>86</v>
      </c>
      <c r="C15082" t="s">
        <v>57</v>
      </c>
      <c r="D15082" t="s">
        <v>58</v>
      </c>
      <c r="E15082" t="s">
        <v>59</v>
      </c>
      <c r="F15082" t="s">
        <v>60</v>
      </c>
      <c r="G15082" t="s">
        <v>73</v>
      </c>
      <c r="H15082" t="s">
        <v>71</v>
      </c>
      <c r="I15082" t="s">
        <v>67</v>
      </c>
      <c r="J15082">
        <v>1.09553825036842E-2</v>
      </c>
      <c r="K15082">
        <f t="shared" si="247"/>
        <v>11</v>
      </c>
    </row>
    <row r="15083" spans="1:11" x14ac:dyDescent="0.2">
      <c r="A15083">
        <v>8</v>
      </c>
      <c r="B15083" t="s">
        <v>86</v>
      </c>
      <c r="C15083" t="s">
        <v>57</v>
      </c>
      <c r="D15083" t="s">
        <v>58</v>
      </c>
      <c r="E15083" t="s">
        <v>59</v>
      </c>
      <c r="F15083" t="s">
        <v>60</v>
      </c>
      <c r="G15083" t="s">
        <v>73</v>
      </c>
      <c r="H15083" t="s">
        <v>71</v>
      </c>
      <c r="I15083" t="s">
        <v>67</v>
      </c>
      <c r="J15083">
        <v>2.0718533673025698E-2</v>
      </c>
      <c r="K15083">
        <f t="shared" si="247"/>
        <v>11</v>
      </c>
    </row>
    <row r="15084" spans="1:11" x14ac:dyDescent="0.2">
      <c r="A15084">
        <v>9</v>
      </c>
      <c r="B15084" t="s">
        <v>86</v>
      </c>
      <c r="C15084" t="s">
        <v>57</v>
      </c>
      <c r="D15084" t="s">
        <v>58</v>
      </c>
      <c r="E15084" t="s">
        <v>59</v>
      </c>
      <c r="F15084" t="s">
        <v>60</v>
      </c>
      <c r="G15084" t="s">
        <v>73</v>
      </c>
      <c r="H15084" t="s">
        <v>71</v>
      </c>
      <c r="I15084" t="s">
        <v>67</v>
      </c>
      <c r="J15084">
        <v>3.9670299537218102E-2</v>
      </c>
      <c r="K15084">
        <f t="shared" si="247"/>
        <v>11</v>
      </c>
    </row>
    <row r="15085" spans="1:11" x14ac:dyDescent="0.2">
      <c r="A15085">
        <v>10</v>
      </c>
      <c r="B15085" t="s">
        <v>86</v>
      </c>
      <c r="C15085" t="s">
        <v>57</v>
      </c>
      <c r="D15085" t="s">
        <v>58</v>
      </c>
      <c r="E15085" t="s">
        <v>59</v>
      </c>
      <c r="F15085" t="s">
        <v>60</v>
      </c>
      <c r="G15085" t="s">
        <v>73</v>
      </c>
      <c r="H15085" t="s">
        <v>71</v>
      </c>
      <c r="I15085" t="s">
        <v>67</v>
      </c>
      <c r="J15085">
        <v>5.7306062324069998E-2</v>
      </c>
      <c r="K15085">
        <f t="shared" si="247"/>
        <v>11</v>
      </c>
    </row>
    <row r="15086" spans="1:11" x14ac:dyDescent="0.2">
      <c r="A15086">
        <v>11</v>
      </c>
      <c r="B15086" t="s">
        <v>86</v>
      </c>
      <c r="C15086" t="s">
        <v>57</v>
      </c>
      <c r="D15086" t="s">
        <v>58</v>
      </c>
      <c r="E15086" t="s">
        <v>59</v>
      </c>
      <c r="F15086" t="s">
        <v>60</v>
      </c>
      <c r="G15086" t="s">
        <v>73</v>
      </c>
      <c r="H15086" t="s">
        <v>71</v>
      </c>
      <c r="I15086" t="s">
        <v>67</v>
      </c>
      <c r="J15086">
        <v>7.1941265562743398E-2</v>
      </c>
      <c r="K15086">
        <f t="shared" si="247"/>
        <v>11</v>
      </c>
    </row>
    <row r="15087" spans="1:11" x14ac:dyDescent="0.2">
      <c r="A15087">
        <v>12</v>
      </c>
      <c r="B15087" t="s">
        <v>86</v>
      </c>
      <c r="C15087" t="s">
        <v>57</v>
      </c>
      <c r="D15087" t="s">
        <v>58</v>
      </c>
      <c r="E15087" t="s">
        <v>59</v>
      </c>
      <c r="F15087" t="s">
        <v>60</v>
      </c>
      <c r="G15087" t="s">
        <v>73</v>
      </c>
      <c r="H15087" t="s">
        <v>71</v>
      </c>
      <c r="I15087" t="s">
        <v>67</v>
      </c>
      <c r="J15087">
        <v>9.2261144099697795E-2</v>
      </c>
      <c r="K15087">
        <f t="shared" si="247"/>
        <v>11</v>
      </c>
    </row>
    <row r="15088" spans="1:11" x14ac:dyDescent="0.2">
      <c r="A15088">
        <v>13</v>
      </c>
      <c r="B15088" t="s">
        <v>86</v>
      </c>
      <c r="C15088" t="s">
        <v>57</v>
      </c>
      <c r="D15088" t="s">
        <v>58</v>
      </c>
      <c r="E15088" t="s">
        <v>59</v>
      </c>
      <c r="F15088" t="s">
        <v>60</v>
      </c>
      <c r="G15088" t="s">
        <v>73</v>
      </c>
      <c r="H15088" t="s">
        <v>71</v>
      </c>
      <c r="I15088" t="s">
        <v>67</v>
      </c>
      <c r="J15088">
        <v>0.10199637362068099</v>
      </c>
      <c r="K15088">
        <f t="shared" si="247"/>
        <v>11</v>
      </c>
    </row>
    <row r="15089" spans="1:11" x14ac:dyDescent="0.2">
      <c r="A15089">
        <v>14</v>
      </c>
      <c r="B15089" t="s">
        <v>86</v>
      </c>
      <c r="C15089" t="s">
        <v>57</v>
      </c>
      <c r="D15089" t="s">
        <v>58</v>
      </c>
      <c r="E15089" t="s">
        <v>59</v>
      </c>
      <c r="F15089" t="s">
        <v>60</v>
      </c>
      <c r="G15089" t="s">
        <v>73</v>
      </c>
      <c r="H15089" t="s">
        <v>71</v>
      </c>
      <c r="I15089" t="s">
        <v>67</v>
      </c>
      <c r="J15089">
        <v>0.107460063998243</v>
      </c>
      <c r="K15089">
        <f t="shared" si="247"/>
        <v>11</v>
      </c>
    </row>
    <row r="15090" spans="1:11" x14ac:dyDescent="0.2">
      <c r="A15090">
        <v>15</v>
      </c>
      <c r="B15090" t="s">
        <v>86</v>
      </c>
      <c r="C15090" t="s">
        <v>57</v>
      </c>
      <c r="D15090" t="s">
        <v>58</v>
      </c>
      <c r="E15090" t="s">
        <v>59</v>
      </c>
      <c r="F15090" t="s">
        <v>60</v>
      </c>
      <c r="G15090" t="s">
        <v>73</v>
      </c>
      <c r="H15090" t="s">
        <v>71</v>
      </c>
      <c r="I15090" t="s">
        <v>67</v>
      </c>
      <c r="J15090">
        <v>0.104659987379929</v>
      </c>
      <c r="K15090">
        <f t="shared" si="247"/>
        <v>11</v>
      </c>
    </row>
    <row r="15091" spans="1:11" x14ac:dyDescent="0.2">
      <c r="A15091">
        <v>16</v>
      </c>
      <c r="B15091" t="s">
        <v>86</v>
      </c>
      <c r="C15091" t="s">
        <v>57</v>
      </c>
      <c r="D15091" t="s">
        <v>58</v>
      </c>
      <c r="E15091" t="s">
        <v>59</v>
      </c>
      <c r="F15091" t="s">
        <v>60</v>
      </c>
      <c r="G15091" t="s">
        <v>73</v>
      </c>
      <c r="H15091" t="s">
        <v>71</v>
      </c>
      <c r="I15091" t="s">
        <v>67</v>
      </c>
      <c r="J15091">
        <v>9.0283289828441499E-2</v>
      </c>
      <c r="K15091">
        <f t="shared" si="247"/>
        <v>11</v>
      </c>
    </row>
    <row r="15092" spans="1:11" x14ac:dyDescent="0.2">
      <c r="A15092">
        <v>17</v>
      </c>
      <c r="B15092" t="s">
        <v>86</v>
      </c>
      <c r="C15092" t="s">
        <v>57</v>
      </c>
      <c r="D15092" t="s">
        <v>58</v>
      </c>
      <c r="E15092" t="s">
        <v>59</v>
      </c>
      <c r="F15092" t="s">
        <v>60</v>
      </c>
      <c r="G15092" t="s">
        <v>73</v>
      </c>
      <c r="H15092" t="s">
        <v>71</v>
      </c>
      <c r="I15092" t="s">
        <v>67</v>
      </c>
      <c r="J15092">
        <v>7.5333512893018095E-2</v>
      </c>
      <c r="K15092">
        <f t="shared" si="247"/>
        <v>11</v>
      </c>
    </row>
    <row r="15093" spans="1:11" x14ac:dyDescent="0.2">
      <c r="A15093">
        <v>18</v>
      </c>
      <c r="B15093" t="s">
        <v>86</v>
      </c>
      <c r="C15093" t="s">
        <v>57</v>
      </c>
      <c r="D15093" t="s">
        <v>58</v>
      </c>
      <c r="E15093" t="s">
        <v>59</v>
      </c>
      <c r="F15093" t="s">
        <v>60</v>
      </c>
      <c r="G15093" t="s">
        <v>73</v>
      </c>
      <c r="H15093" t="s">
        <v>71</v>
      </c>
      <c r="I15093" t="s">
        <v>67</v>
      </c>
      <c r="J15093">
        <v>6.6237315792020204E-2</v>
      </c>
      <c r="K15093">
        <f t="shared" si="247"/>
        <v>11</v>
      </c>
    </row>
    <row r="15094" spans="1:11" x14ac:dyDescent="0.2">
      <c r="A15094">
        <v>19</v>
      </c>
      <c r="B15094" t="s">
        <v>86</v>
      </c>
      <c r="C15094" t="s">
        <v>57</v>
      </c>
      <c r="D15094" t="s">
        <v>58</v>
      </c>
      <c r="E15094" t="s">
        <v>59</v>
      </c>
      <c r="F15094" t="s">
        <v>60</v>
      </c>
      <c r="G15094" t="s">
        <v>73</v>
      </c>
      <c r="H15094" t="s">
        <v>71</v>
      </c>
      <c r="I15094" t="s">
        <v>67</v>
      </c>
      <c r="J15094">
        <v>5.9794925331161701E-2</v>
      </c>
      <c r="K15094">
        <f t="shared" si="247"/>
        <v>11</v>
      </c>
    </row>
    <row r="15095" spans="1:11" x14ac:dyDescent="0.2">
      <c r="A15095">
        <v>20</v>
      </c>
      <c r="B15095" t="s">
        <v>86</v>
      </c>
      <c r="C15095" t="s">
        <v>57</v>
      </c>
      <c r="D15095" t="s">
        <v>58</v>
      </c>
      <c r="E15095" t="s">
        <v>59</v>
      </c>
      <c r="F15095" t="s">
        <v>60</v>
      </c>
      <c r="G15095" t="s">
        <v>73</v>
      </c>
      <c r="H15095" t="s">
        <v>71</v>
      </c>
      <c r="I15095" t="s">
        <v>67</v>
      </c>
      <c r="J15095">
        <v>4.1837274457658502E-2</v>
      </c>
      <c r="K15095">
        <f t="shared" si="247"/>
        <v>11</v>
      </c>
    </row>
    <row r="15096" spans="1:11" x14ac:dyDescent="0.2">
      <c r="A15096">
        <v>21</v>
      </c>
      <c r="B15096" t="s">
        <v>86</v>
      </c>
      <c r="C15096" t="s">
        <v>57</v>
      </c>
      <c r="D15096" t="s">
        <v>58</v>
      </c>
      <c r="E15096" t="s">
        <v>59</v>
      </c>
      <c r="F15096" t="s">
        <v>60</v>
      </c>
      <c r="G15096" t="s">
        <v>73</v>
      </c>
      <c r="H15096" t="s">
        <v>71</v>
      </c>
      <c r="I15096" t="s">
        <v>67</v>
      </c>
      <c r="J15096">
        <v>2.26547213744328E-2</v>
      </c>
      <c r="K15096">
        <f t="shared" si="247"/>
        <v>11</v>
      </c>
    </row>
    <row r="15097" spans="1:11" x14ac:dyDescent="0.2">
      <c r="A15097">
        <v>22</v>
      </c>
      <c r="B15097" t="s">
        <v>86</v>
      </c>
      <c r="C15097" t="s">
        <v>57</v>
      </c>
      <c r="D15097" t="s">
        <v>58</v>
      </c>
      <c r="E15097" t="s">
        <v>59</v>
      </c>
      <c r="F15097" t="s">
        <v>60</v>
      </c>
      <c r="G15097" t="s">
        <v>73</v>
      </c>
      <c r="H15097" t="s">
        <v>71</v>
      </c>
      <c r="I15097" t="s">
        <v>67</v>
      </c>
      <c r="J15097">
        <v>1.2115011549904801E-2</v>
      </c>
      <c r="K15097">
        <f t="shared" si="247"/>
        <v>11</v>
      </c>
    </row>
    <row r="15098" spans="1:11" x14ac:dyDescent="0.2">
      <c r="A15098">
        <v>23</v>
      </c>
      <c r="B15098" t="s">
        <v>86</v>
      </c>
      <c r="C15098" t="s">
        <v>57</v>
      </c>
      <c r="D15098" t="s">
        <v>58</v>
      </c>
      <c r="E15098" t="s">
        <v>59</v>
      </c>
      <c r="F15098" t="s">
        <v>60</v>
      </c>
      <c r="G15098" t="s">
        <v>73</v>
      </c>
      <c r="H15098" t="s">
        <v>71</v>
      </c>
      <c r="I15098" t="s">
        <v>67</v>
      </c>
      <c r="J15098">
        <v>7.6070257108974797E-3</v>
      </c>
      <c r="K15098">
        <f t="shared" si="247"/>
        <v>11</v>
      </c>
    </row>
    <row r="15099" spans="1:11" x14ac:dyDescent="0.2">
      <c r="A15099">
        <v>24</v>
      </c>
      <c r="B15099" t="s">
        <v>86</v>
      </c>
      <c r="C15099" t="s">
        <v>57</v>
      </c>
      <c r="D15099" t="s">
        <v>58</v>
      </c>
      <c r="E15099" t="s">
        <v>59</v>
      </c>
      <c r="F15099" t="s">
        <v>60</v>
      </c>
      <c r="G15099" t="s">
        <v>73</v>
      </c>
      <c r="H15099" t="s">
        <v>71</v>
      </c>
      <c r="I15099" t="s">
        <v>67</v>
      </c>
      <c r="J15099">
        <v>1.2635786092560801E-3</v>
      </c>
      <c r="K15099">
        <f t="shared" si="247"/>
        <v>11</v>
      </c>
    </row>
    <row r="15100" spans="1:11" x14ac:dyDescent="0.2">
      <c r="A15100">
        <v>1</v>
      </c>
      <c r="B15100" t="s">
        <v>86</v>
      </c>
      <c r="C15100" t="s">
        <v>63</v>
      </c>
      <c r="D15100" t="s">
        <v>58</v>
      </c>
      <c r="E15100" t="s">
        <v>59</v>
      </c>
      <c r="F15100" t="s">
        <v>60</v>
      </c>
      <c r="G15100" t="s">
        <v>73</v>
      </c>
      <c r="H15100" t="s">
        <v>71</v>
      </c>
      <c r="I15100" t="s">
        <v>67</v>
      </c>
      <c r="J15100" s="3">
        <v>4.48992604867294E-4</v>
      </c>
      <c r="K15100">
        <f t="shared" si="247"/>
        <v>11</v>
      </c>
    </row>
    <row r="15101" spans="1:11" x14ac:dyDescent="0.2">
      <c r="A15101">
        <v>2</v>
      </c>
      <c r="B15101" t="s">
        <v>86</v>
      </c>
      <c r="C15101" t="s">
        <v>63</v>
      </c>
      <c r="D15101" t="s">
        <v>58</v>
      </c>
      <c r="E15101" t="s">
        <v>59</v>
      </c>
      <c r="F15101" t="s">
        <v>60</v>
      </c>
      <c r="G15101" t="s">
        <v>73</v>
      </c>
      <c r="H15101" t="s">
        <v>71</v>
      </c>
      <c r="I15101" t="s">
        <v>67</v>
      </c>
      <c r="J15101">
        <v>3.1542856495440298E-3</v>
      </c>
      <c r="K15101">
        <f t="shared" si="247"/>
        <v>11</v>
      </c>
    </row>
    <row r="15102" spans="1:11" x14ac:dyDescent="0.2">
      <c r="A15102">
        <v>3</v>
      </c>
      <c r="B15102" t="s">
        <v>86</v>
      </c>
      <c r="C15102" t="s">
        <v>63</v>
      </c>
      <c r="D15102" t="s">
        <v>58</v>
      </c>
      <c r="E15102" t="s">
        <v>59</v>
      </c>
      <c r="F15102" t="s">
        <v>60</v>
      </c>
      <c r="G15102" t="s">
        <v>73</v>
      </c>
      <c r="H15102" t="s">
        <v>71</v>
      </c>
      <c r="I15102" t="s">
        <v>67</v>
      </c>
      <c r="J15102">
        <v>4.0843858195778199E-3</v>
      </c>
      <c r="K15102">
        <f t="shared" si="247"/>
        <v>11</v>
      </c>
    </row>
    <row r="15103" spans="1:11" x14ac:dyDescent="0.2">
      <c r="A15103">
        <v>4</v>
      </c>
      <c r="B15103" t="s">
        <v>86</v>
      </c>
      <c r="C15103" t="s">
        <v>63</v>
      </c>
      <c r="D15103" t="s">
        <v>58</v>
      </c>
      <c r="E15103" t="s">
        <v>59</v>
      </c>
      <c r="F15103" t="s">
        <v>60</v>
      </c>
      <c r="G15103" t="s">
        <v>73</v>
      </c>
      <c r="H15103" t="s">
        <v>71</v>
      </c>
      <c r="I15103" t="s">
        <v>67</v>
      </c>
      <c r="J15103">
        <v>6.4981030127668499E-3</v>
      </c>
      <c r="K15103">
        <f t="shared" si="247"/>
        <v>11</v>
      </c>
    </row>
    <row r="15104" spans="1:11" x14ac:dyDescent="0.2">
      <c r="A15104">
        <v>5</v>
      </c>
      <c r="B15104" t="s">
        <v>86</v>
      </c>
      <c r="C15104" t="s">
        <v>63</v>
      </c>
      <c r="D15104" t="s">
        <v>58</v>
      </c>
      <c r="E15104" t="s">
        <v>59</v>
      </c>
      <c r="F15104" t="s">
        <v>60</v>
      </c>
      <c r="G15104" t="s">
        <v>73</v>
      </c>
      <c r="H15104" t="s">
        <v>71</v>
      </c>
      <c r="I15104" t="s">
        <v>67</v>
      </c>
      <c r="J15104">
        <v>4.3609868814790103E-3</v>
      </c>
      <c r="K15104">
        <f t="shared" si="247"/>
        <v>11</v>
      </c>
    </row>
    <row r="15105" spans="1:11" x14ac:dyDescent="0.2">
      <c r="A15105">
        <v>6</v>
      </c>
      <c r="B15105" t="s">
        <v>86</v>
      </c>
      <c r="C15105" t="s">
        <v>63</v>
      </c>
      <c r="D15105" t="s">
        <v>58</v>
      </c>
      <c r="E15105" t="s">
        <v>59</v>
      </c>
      <c r="F15105" t="s">
        <v>60</v>
      </c>
      <c r="G15105" t="s">
        <v>73</v>
      </c>
      <c r="H15105" t="s">
        <v>71</v>
      </c>
      <c r="I15105" t="s">
        <v>67</v>
      </c>
      <c r="J15105">
        <v>5.8952847864198301E-3</v>
      </c>
      <c r="K15105">
        <f t="shared" si="247"/>
        <v>11</v>
      </c>
    </row>
    <row r="15106" spans="1:11" x14ac:dyDescent="0.2">
      <c r="A15106">
        <v>7</v>
      </c>
      <c r="B15106" t="s">
        <v>86</v>
      </c>
      <c r="C15106" t="s">
        <v>63</v>
      </c>
      <c r="D15106" t="s">
        <v>58</v>
      </c>
      <c r="E15106" t="s">
        <v>59</v>
      </c>
      <c r="F15106" t="s">
        <v>60</v>
      </c>
      <c r="G15106" t="s">
        <v>73</v>
      </c>
      <c r="H15106" t="s">
        <v>71</v>
      </c>
      <c r="I15106" t="s">
        <v>67</v>
      </c>
      <c r="J15106">
        <v>6.0432806851252003E-3</v>
      </c>
      <c r="K15106">
        <f t="shared" si="247"/>
        <v>11</v>
      </c>
    </row>
    <row r="15107" spans="1:11" x14ac:dyDescent="0.2">
      <c r="A15107">
        <v>8</v>
      </c>
      <c r="B15107" t="s">
        <v>86</v>
      </c>
      <c r="C15107" t="s">
        <v>63</v>
      </c>
      <c r="D15107" t="s">
        <v>58</v>
      </c>
      <c r="E15107" t="s">
        <v>59</v>
      </c>
      <c r="F15107" t="s">
        <v>60</v>
      </c>
      <c r="G15107" t="s">
        <v>73</v>
      </c>
      <c r="H15107" t="s">
        <v>71</v>
      </c>
      <c r="I15107" t="s">
        <v>67</v>
      </c>
      <c r="J15107">
        <v>1.25423272178416E-2</v>
      </c>
      <c r="K15107">
        <f t="shared" si="247"/>
        <v>11</v>
      </c>
    </row>
    <row r="15108" spans="1:11" x14ac:dyDescent="0.2">
      <c r="A15108">
        <v>9</v>
      </c>
      <c r="B15108" t="s">
        <v>86</v>
      </c>
      <c r="C15108" t="s">
        <v>63</v>
      </c>
      <c r="D15108" t="s">
        <v>58</v>
      </c>
      <c r="E15108" t="s">
        <v>59</v>
      </c>
      <c r="F15108" t="s">
        <v>60</v>
      </c>
      <c r="G15108" t="s">
        <v>73</v>
      </c>
      <c r="H15108" t="s">
        <v>71</v>
      </c>
      <c r="I15108" t="s">
        <v>67</v>
      </c>
      <c r="J15108">
        <v>2.2653722703423598E-2</v>
      </c>
      <c r="K15108">
        <f t="shared" ref="K15108:K15171" si="248">MONTH(1&amp;B15108)</f>
        <v>11</v>
      </c>
    </row>
    <row r="15109" spans="1:11" x14ac:dyDescent="0.2">
      <c r="A15109">
        <v>10</v>
      </c>
      <c r="B15109" t="s">
        <v>86</v>
      </c>
      <c r="C15109" t="s">
        <v>63</v>
      </c>
      <c r="D15109" t="s">
        <v>58</v>
      </c>
      <c r="E15109" t="s">
        <v>59</v>
      </c>
      <c r="F15109" t="s">
        <v>60</v>
      </c>
      <c r="G15109" t="s">
        <v>73</v>
      </c>
      <c r="H15109" t="s">
        <v>71</v>
      </c>
      <c r="I15109" t="s">
        <v>67</v>
      </c>
      <c r="J15109">
        <v>3.8605474470752403E-2</v>
      </c>
      <c r="K15109">
        <f t="shared" si="248"/>
        <v>11</v>
      </c>
    </row>
    <row r="15110" spans="1:11" x14ac:dyDescent="0.2">
      <c r="A15110">
        <v>11</v>
      </c>
      <c r="B15110" t="s">
        <v>86</v>
      </c>
      <c r="C15110" t="s">
        <v>63</v>
      </c>
      <c r="D15110" t="s">
        <v>58</v>
      </c>
      <c r="E15110" t="s">
        <v>59</v>
      </c>
      <c r="F15110" t="s">
        <v>60</v>
      </c>
      <c r="G15110" t="s">
        <v>73</v>
      </c>
      <c r="H15110" t="s">
        <v>71</v>
      </c>
      <c r="I15110" t="s">
        <v>67</v>
      </c>
      <c r="J15110">
        <v>4.92579310843596E-2</v>
      </c>
      <c r="K15110">
        <f t="shared" si="248"/>
        <v>11</v>
      </c>
    </row>
    <row r="15111" spans="1:11" x14ac:dyDescent="0.2">
      <c r="A15111">
        <v>12</v>
      </c>
      <c r="B15111" t="s">
        <v>86</v>
      </c>
      <c r="C15111" t="s">
        <v>63</v>
      </c>
      <c r="D15111" t="s">
        <v>58</v>
      </c>
      <c r="E15111" t="s">
        <v>59</v>
      </c>
      <c r="F15111" t="s">
        <v>60</v>
      </c>
      <c r="G15111" t="s">
        <v>73</v>
      </c>
      <c r="H15111" t="s">
        <v>71</v>
      </c>
      <c r="I15111" t="s">
        <v>67</v>
      </c>
      <c r="J15111">
        <v>7.6669355502656605E-2</v>
      </c>
      <c r="K15111">
        <f t="shared" si="248"/>
        <v>11</v>
      </c>
    </row>
    <row r="15112" spans="1:11" x14ac:dyDescent="0.2">
      <c r="A15112">
        <v>13</v>
      </c>
      <c r="B15112" t="s">
        <v>86</v>
      </c>
      <c r="C15112" t="s">
        <v>63</v>
      </c>
      <c r="D15112" t="s">
        <v>58</v>
      </c>
      <c r="E15112" t="s">
        <v>59</v>
      </c>
      <c r="F15112" t="s">
        <v>60</v>
      </c>
      <c r="G15112" t="s">
        <v>73</v>
      </c>
      <c r="H15112" t="s">
        <v>71</v>
      </c>
      <c r="I15112" t="s">
        <v>67</v>
      </c>
      <c r="J15112">
        <v>9.0651722671670001E-2</v>
      </c>
      <c r="K15112">
        <f t="shared" si="248"/>
        <v>11</v>
      </c>
    </row>
    <row r="15113" spans="1:11" x14ac:dyDescent="0.2">
      <c r="A15113">
        <v>14</v>
      </c>
      <c r="B15113" t="s">
        <v>86</v>
      </c>
      <c r="C15113" t="s">
        <v>63</v>
      </c>
      <c r="D15113" t="s">
        <v>58</v>
      </c>
      <c r="E15113" t="s">
        <v>59</v>
      </c>
      <c r="F15113" t="s">
        <v>60</v>
      </c>
      <c r="G15113" t="s">
        <v>73</v>
      </c>
      <c r="H15113" t="s">
        <v>71</v>
      </c>
      <c r="I15113" t="s">
        <v>67</v>
      </c>
      <c r="J15113">
        <v>0.101146882543816</v>
      </c>
      <c r="K15113">
        <f t="shared" si="248"/>
        <v>11</v>
      </c>
    </row>
    <row r="15114" spans="1:11" x14ac:dyDescent="0.2">
      <c r="A15114">
        <v>15</v>
      </c>
      <c r="B15114" t="s">
        <v>86</v>
      </c>
      <c r="C15114" t="s">
        <v>63</v>
      </c>
      <c r="D15114" t="s">
        <v>58</v>
      </c>
      <c r="E15114" t="s">
        <v>59</v>
      </c>
      <c r="F15114" t="s">
        <v>60</v>
      </c>
      <c r="G15114" t="s">
        <v>73</v>
      </c>
      <c r="H15114" t="s">
        <v>71</v>
      </c>
      <c r="I15114" t="s">
        <v>67</v>
      </c>
      <c r="J15114">
        <v>0.103243171665492</v>
      </c>
      <c r="K15114">
        <f t="shared" si="248"/>
        <v>11</v>
      </c>
    </row>
    <row r="15115" spans="1:11" x14ac:dyDescent="0.2">
      <c r="A15115">
        <v>16</v>
      </c>
      <c r="B15115" t="s">
        <v>86</v>
      </c>
      <c r="C15115" t="s">
        <v>63</v>
      </c>
      <c r="D15115" t="s">
        <v>58</v>
      </c>
      <c r="E15115" t="s">
        <v>59</v>
      </c>
      <c r="F15115" t="s">
        <v>60</v>
      </c>
      <c r="G15115" t="s">
        <v>73</v>
      </c>
      <c r="H15115" t="s">
        <v>71</v>
      </c>
      <c r="I15115" t="s">
        <v>67</v>
      </c>
      <c r="J15115">
        <v>0.10356220481657399</v>
      </c>
      <c r="K15115">
        <f t="shared" si="248"/>
        <v>11</v>
      </c>
    </row>
    <row r="15116" spans="1:11" x14ac:dyDescent="0.2">
      <c r="A15116">
        <v>17</v>
      </c>
      <c r="B15116" t="s">
        <v>86</v>
      </c>
      <c r="C15116" t="s">
        <v>63</v>
      </c>
      <c r="D15116" t="s">
        <v>58</v>
      </c>
      <c r="E15116" t="s">
        <v>59</v>
      </c>
      <c r="F15116" t="s">
        <v>60</v>
      </c>
      <c r="G15116" t="s">
        <v>73</v>
      </c>
      <c r="H15116" t="s">
        <v>71</v>
      </c>
      <c r="I15116" t="s">
        <v>67</v>
      </c>
      <c r="J15116">
        <v>0.100218344298194</v>
      </c>
      <c r="K15116">
        <f t="shared" si="248"/>
        <v>11</v>
      </c>
    </row>
    <row r="15117" spans="1:11" x14ac:dyDescent="0.2">
      <c r="A15117">
        <v>18</v>
      </c>
      <c r="B15117" t="s">
        <v>86</v>
      </c>
      <c r="C15117" t="s">
        <v>63</v>
      </c>
      <c r="D15117" t="s">
        <v>58</v>
      </c>
      <c r="E15117" t="s">
        <v>59</v>
      </c>
      <c r="F15117" t="s">
        <v>60</v>
      </c>
      <c r="G15117" t="s">
        <v>73</v>
      </c>
      <c r="H15117" t="s">
        <v>71</v>
      </c>
      <c r="I15117" t="s">
        <v>67</v>
      </c>
      <c r="J15117">
        <v>8.6121161071543995E-2</v>
      </c>
      <c r="K15117">
        <f t="shared" si="248"/>
        <v>11</v>
      </c>
    </row>
    <row r="15118" spans="1:11" x14ac:dyDescent="0.2">
      <c r="A15118">
        <v>19</v>
      </c>
      <c r="B15118" t="s">
        <v>86</v>
      </c>
      <c r="C15118" t="s">
        <v>63</v>
      </c>
      <c r="D15118" t="s">
        <v>58</v>
      </c>
      <c r="E15118" t="s">
        <v>59</v>
      </c>
      <c r="F15118" t="s">
        <v>60</v>
      </c>
      <c r="G15118" t="s">
        <v>73</v>
      </c>
      <c r="H15118" t="s">
        <v>71</v>
      </c>
      <c r="I15118" t="s">
        <v>67</v>
      </c>
      <c r="J15118">
        <v>6.6878799484497695E-2</v>
      </c>
      <c r="K15118">
        <f t="shared" si="248"/>
        <v>11</v>
      </c>
    </row>
    <row r="15119" spans="1:11" x14ac:dyDescent="0.2">
      <c r="A15119">
        <v>20</v>
      </c>
      <c r="B15119" t="s">
        <v>86</v>
      </c>
      <c r="C15119" t="s">
        <v>63</v>
      </c>
      <c r="D15119" t="s">
        <v>58</v>
      </c>
      <c r="E15119" t="s">
        <v>59</v>
      </c>
      <c r="F15119" t="s">
        <v>60</v>
      </c>
      <c r="G15119" t="s">
        <v>73</v>
      </c>
      <c r="H15119" t="s">
        <v>71</v>
      </c>
      <c r="I15119" t="s">
        <v>67</v>
      </c>
      <c r="J15119">
        <v>5.4063414220726899E-2</v>
      </c>
      <c r="K15119">
        <f t="shared" si="248"/>
        <v>11</v>
      </c>
    </row>
    <row r="15120" spans="1:11" x14ac:dyDescent="0.2">
      <c r="A15120">
        <v>21</v>
      </c>
      <c r="B15120" t="s">
        <v>86</v>
      </c>
      <c r="C15120" t="s">
        <v>63</v>
      </c>
      <c r="D15120" t="s">
        <v>58</v>
      </c>
      <c r="E15120" t="s">
        <v>59</v>
      </c>
      <c r="F15120" t="s">
        <v>60</v>
      </c>
      <c r="G15120" t="s">
        <v>73</v>
      </c>
      <c r="H15120" t="s">
        <v>71</v>
      </c>
      <c r="I15120" t="s">
        <v>67</v>
      </c>
      <c r="J15120">
        <v>3.1319917425091201E-2</v>
      </c>
      <c r="K15120">
        <f t="shared" si="248"/>
        <v>11</v>
      </c>
    </row>
    <row r="15121" spans="1:11" x14ac:dyDescent="0.2">
      <c r="A15121">
        <v>22</v>
      </c>
      <c r="B15121" t="s">
        <v>86</v>
      </c>
      <c r="C15121" t="s">
        <v>63</v>
      </c>
      <c r="D15121" t="s">
        <v>58</v>
      </c>
      <c r="E15121" t="s">
        <v>59</v>
      </c>
      <c r="F15121" t="s">
        <v>60</v>
      </c>
      <c r="G15121" t="s">
        <v>73</v>
      </c>
      <c r="H15121" t="s">
        <v>71</v>
      </c>
      <c r="I15121" t="s">
        <v>67</v>
      </c>
      <c r="J15121">
        <v>2.1635435489633401E-2</v>
      </c>
      <c r="K15121">
        <f t="shared" si="248"/>
        <v>11</v>
      </c>
    </row>
    <row r="15122" spans="1:11" x14ac:dyDescent="0.2">
      <c r="A15122">
        <v>23</v>
      </c>
      <c r="B15122" t="s">
        <v>86</v>
      </c>
      <c r="C15122" t="s">
        <v>63</v>
      </c>
      <c r="D15122" t="s">
        <v>58</v>
      </c>
      <c r="E15122" t="s">
        <v>59</v>
      </c>
      <c r="F15122" t="s">
        <v>60</v>
      </c>
      <c r="G15122" t="s">
        <v>73</v>
      </c>
      <c r="H15122" t="s">
        <v>71</v>
      </c>
      <c r="I15122" t="s">
        <v>67</v>
      </c>
      <c r="J15122">
        <v>8.4388129212042695E-3</v>
      </c>
      <c r="K15122">
        <f t="shared" si="248"/>
        <v>11</v>
      </c>
    </row>
    <row r="15123" spans="1:11" x14ac:dyDescent="0.2">
      <c r="A15123">
        <v>24</v>
      </c>
      <c r="B15123" t="s">
        <v>86</v>
      </c>
      <c r="C15123" t="s">
        <v>63</v>
      </c>
      <c r="D15123" t="s">
        <v>58</v>
      </c>
      <c r="E15123" t="s">
        <v>59</v>
      </c>
      <c r="F15123" t="s">
        <v>60</v>
      </c>
      <c r="G15123" t="s">
        <v>73</v>
      </c>
      <c r="H15123" t="s">
        <v>71</v>
      </c>
      <c r="I15123" t="s">
        <v>67</v>
      </c>
      <c r="J15123">
        <v>2.5060029727404301E-3</v>
      </c>
      <c r="K15123">
        <f t="shared" si="248"/>
        <v>11</v>
      </c>
    </row>
    <row r="15124" spans="1:11" x14ac:dyDescent="0.2">
      <c r="A15124">
        <v>1</v>
      </c>
      <c r="B15124" t="s">
        <v>86</v>
      </c>
      <c r="C15124" t="s">
        <v>57</v>
      </c>
      <c r="D15124" t="s">
        <v>58</v>
      </c>
      <c r="E15124" t="s">
        <v>64</v>
      </c>
      <c r="F15124" t="s">
        <v>60</v>
      </c>
      <c r="G15124" t="s">
        <v>73</v>
      </c>
      <c r="H15124" t="s">
        <v>71</v>
      </c>
      <c r="I15124" t="s">
        <v>67</v>
      </c>
      <c r="J15124" s="3">
        <v>1.4053313986619101E-4</v>
      </c>
      <c r="K15124">
        <f t="shared" si="248"/>
        <v>11</v>
      </c>
    </row>
    <row r="15125" spans="1:11" x14ac:dyDescent="0.2">
      <c r="A15125">
        <v>2</v>
      </c>
      <c r="B15125" t="s">
        <v>86</v>
      </c>
      <c r="C15125" t="s">
        <v>57</v>
      </c>
      <c r="D15125" t="s">
        <v>58</v>
      </c>
      <c r="E15125" t="s">
        <v>64</v>
      </c>
      <c r="F15125" t="s">
        <v>60</v>
      </c>
      <c r="G15125" t="s">
        <v>73</v>
      </c>
      <c r="H15125" t="s">
        <v>71</v>
      </c>
      <c r="I15125" t="s">
        <v>67</v>
      </c>
      <c r="J15125">
        <v>1.4854854741479101E-3</v>
      </c>
      <c r="K15125">
        <f t="shared" si="248"/>
        <v>11</v>
      </c>
    </row>
    <row r="15126" spans="1:11" x14ac:dyDescent="0.2">
      <c r="A15126">
        <v>3</v>
      </c>
      <c r="B15126" t="s">
        <v>86</v>
      </c>
      <c r="C15126" t="s">
        <v>57</v>
      </c>
      <c r="D15126" t="s">
        <v>58</v>
      </c>
      <c r="E15126" t="s">
        <v>64</v>
      </c>
      <c r="F15126" t="s">
        <v>60</v>
      </c>
      <c r="G15126" t="s">
        <v>73</v>
      </c>
      <c r="H15126" t="s">
        <v>71</v>
      </c>
      <c r="I15126" t="s">
        <v>67</v>
      </c>
      <c r="J15126">
        <v>1.7826163116646701E-3</v>
      </c>
      <c r="K15126">
        <f t="shared" si="248"/>
        <v>11</v>
      </c>
    </row>
    <row r="15127" spans="1:11" x14ac:dyDescent="0.2">
      <c r="A15127">
        <v>4</v>
      </c>
      <c r="B15127" t="s">
        <v>86</v>
      </c>
      <c r="C15127" t="s">
        <v>57</v>
      </c>
      <c r="D15127" t="s">
        <v>58</v>
      </c>
      <c r="E15127" t="s">
        <v>64</v>
      </c>
      <c r="F15127" t="s">
        <v>60</v>
      </c>
      <c r="G15127" t="s">
        <v>73</v>
      </c>
      <c r="H15127" t="s">
        <v>71</v>
      </c>
      <c r="I15127" t="s">
        <v>67</v>
      </c>
      <c r="J15127">
        <v>1.68939251488145E-3</v>
      </c>
      <c r="K15127">
        <f t="shared" si="248"/>
        <v>11</v>
      </c>
    </row>
    <row r="15128" spans="1:11" x14ac:dyDescent="0.2">
      <c r="A15128">
        <v>5</v>
      </c>
      <c r="B15128" t="s">
        <v>86</v>
      </c>
      <c r="C15128" t="s">
        <v>57</v>
      </c>
      <c r="D15128" t="s">
        <v>58</v>
      </c>
      <c r="E15128" t="s">
        <v>64</v>
      </c>
      <c r="F15128" t="s">
        <v>60</v>
      </c>
      <c r="G15128" t="s">
        <v>73</v>
      </c>
      <c r="H15128" t="s">
        <v>71</v>
      </c>
      <c r="I15128" t="s">
        <v>67</v>
      </c>
      <c r="J15128">
        <v>2.1863957227479399E-3</v>
      </c>
      <c r="K15128">
        <f t="shared" si="248"/>
        <v>11</v>
      </c>
    </row>
    <row r="15129" spans="1:11" x14ac:dyDescent="0.2">
      <c r="A15129">
        <v>6</v>
      </c>
      <c r="B15129" t="s">
        <v>86</v>
      </c>
      <c r="C15129" t="s">
        <v>57</v>
      </c>
      <c r="D15129" t="s">
        <v>58</v>
      </c>
      <c r="E15129" t="s">
        <v>64</v>
      </c>
      <c r="F15129" t="s">
        <v>60</v>
      </c>
      <c r="G15129" t="s">
        <v>73</v>
      </c>
      <c r="H15129" t="s">
        <v>71</v>
      </c>
      <c r="I15129" t="s">
        <v>67</v>
      </c>
      <c r="J15129">
        <v>4.5921057753456999E-3</v>
      </c>
      <c r="K15129">
        <f t="shared" si="248"/>
        <v>11</v>
      </c>
    </row>
    <row r="15130" spans="1:11" x14ac:dyDescent="0.2">
      <c r="A15130">
        <v>7</v>
      </c>
      <c r="B15130" t="s">
        <v>86</v>
      </c>
      <c r="C15130" t="s">
        <v>57</v>
      </c>
      <c r="D15130" t="s">
        <v>58</v>
      </c>
      <c r="E15130" t="s">
        <v>64</v>
      </c>
      <c r="F15130" t="s">
        <v>60</v>
      </c>
      <c r="G15130" t="s">
        <v>73</v>
      </c>
      <c r="H15130" t="s">
        <v>71</v>
      </c>
      <c r="I15130" t="s">
        <v>67</v>
      </c>
      <c r="J15130">
        <v>1.39685644292442E-2</v>
      </c>
      <c r="K15130">
        <f t="shared" si="248"/>
        <v>11</v>
      </c>
    </row>
    <row r="15131" spans="1:11" x14ac:dyDescent="0.2">
      <c r="A15131">
        <v>8</v>
      </c>
      <c r="B15131" t="s">
        <v>86</v>
      </c>
      <c r="C15131" t="s">
        <v>57</v>
      </c>
      <c r="D15131" t="s">
        <v>58</v>
      </c>
      <c r="E15131" t="s">
        <v>64</v>
      </c>
      <c r="F15131" t="s">
        <v>60</v>
      </c>
      <c r="G15131" t="s">
        <v>73</v>
      </c>
      <c r="H15131" t="s">
        <v>71</v>
      </c>
      <c r="I15131" t="s">
        <v>67</v>
      </c>
      <c r="J15131">
        <v>2.97780629296121E-2</v>
      </c>
      <c r="K15131">
        <f t="shared" si="248"/>
        <v>11</v>
      </c>
    </row>
    <row r="15132" spans="1:11" x14ac:dyDescent="0.2">
      <c r="A15132">
        <v>9</v>
      </c>
      <c r="B15132" t="s">
        <v>86</v>
      </c>
      <c r="C15132" t="s">
        <v>57</v>
      </c>
      <c r="D15132" t="s">
        <v>58</v>
      </c>
      <c r="E15132" t="s">
        <v>64</v>
      </c>
      <c r="F15132" t="s">
        <v>60</v>
      </c>
      <c r="G15132" t="s">
        <v>73</v>
      </c>
      <c r="H15132" t="s">
        <v>71</v>
      </c>
      <c r="I15132" t="s">
        <v>67</v>
      </c>
      <c r="J15132">
        <v>4.8101477192864797E-2</v>
      </c>
      <c r="K15132">
        <f t="shared" si="248"/>
        <v>11</v>
      </c>
    </row>
    <row r="15133" spans="1:11" x14ac:dyDescent="0.2">
      <c r="A15133">
        <v>10</v>
      </c>
      <c r="B15133" t="s">
        <v>86</v>
      </c>
      <c r="C15133" t="s">
        <v>57</v>
      </c>
      <c r="D15133" t="s">
        <v>58</v>
      </c>
      <c r="E15133" t="s">
        <v>64</v>
      </c>
      <c r="F15133" t="s">
        <v>60</v>
      </c>
      <c r="G15133" t="s">
        <v>73</v>
      </c>
      <c r="H15133" t="s">
        <v>71</v>
      </c>
      <c r="I15133" t="s">
        <v>67</v>
      </c>
      <c r="J15133">
        <v>6.2177928370167702E-2</v>
      </c>
      <c r="K15133">
        <f t="shared" si="248"/>
        <v>11</v>
      </c>
    </row>
    <row r="15134" spans="1:11" x14ac:dyDescent="0.2">
      <c r="A15134">
        <v>11</v>
      </c>
      <c r="B15134" t="s">
        <v>86</v>
      </c>
      <c r="C15134" t="s">
        <v>57</v>
      </c>
      <c r="D15134" t="s">
        <v>58</v>
      </c>
      <c r="E15134" t="s">
        <v>64</v>
      </c>
      <c r="F15134" t="s">
        <v>60</v>
      </c>
      <c r="G15134" t="s">
        <v>73</v>
      </c>
      <c r="H15134" t="s">
        <v>71</v>
      </c>
      <c r="I15134" t="s">
        <v>67</v>
      </c>
      <c r="J15134">
        <v>7.2102756626820599E-2</v>
      </c>
      <c r="K15134">
        <f t="shared" si="248"/>
        <v>11</v>
      </c>
    </row>
    <row r="15135" spans="1:11" x14ac:dyDescent="0.2">
      <c r="A15135">
        <v>12</v>
      </c>
      <c r="B15135" t="s">
        <v>86</v>
      </c>
      <c r="C15135" t="s">
        <v>57</v>
      </c>
      <c r="D15135" t="s">
        <v>58</v>
      </c>
      <c r="E15135" t="s">
        <v>64</v>
      </c>
      <c r="F15135" t="s">
        <v>60</v>
      </c>
      <c r="G15135" t="s">
        <v>73</v>
      </c>
      <c r="H15135" t="s">
        <v>71</v>
      </c>
      <c r="I15135" t="s">
        <v>67</v>
      </c>
      <c r="J15135">
        <v>8.5134919804514195E-2</v>
      </c>
      <c r="K15135">
        <f t="shared" si="248"/>
        <v>11</v>
      </c>
    </row>
    <row r="15136" spans="1:11" x14ac:dyDescent="0.2">
      <c r="A15136">
        <v>13</v>
      </c>
      <c r="B15136" t="s">
        <v>86</v>
      </c>
      <c r="C15136" t="s">
        <v>57</v>
      </c>
      <c r="D15136" t="s">
        <v>58</v>
      </c>
      <c r="E15136" t="s">
        <v>64</v>
      </c>
      <c r="F15136" t="s">
        <v>60</v>
      </c>
      <c r="G15136" t="s">
        <v>73</v>
      </c>
      <c r="H15136" t="s">
        <v>71</v>
      </c>
      <c r="I15136" t="s">
        <v>67</v>
      </c>
      <c r="J15136">
        <v>9.8678554466469504E-2</v>
      </c>
      <c r="K15136">
        <f t="shared" si="248"/>
        <v>11</v>
      </c>
    </row>
    <row r="15137" spans="1:11" x14ac:dyDescent="0.2">
      <c r="A15137">
        <v>14</v>
      </c>
      <c r="B15137" t="s">
        <v>86</v>
      </c>
      <c r="C15137" t="s">
        <v>57</v>
      </c>
      <c r="D15137" t="s">
        <v>58</v>
      </c>
      <c r="E15137" t="s">
        <v>64</v>
      </c>
      <c r="F15137" t="s">
        <v>60</v>
      </c>
      <c r="G15137" t="s">
        <v>73</v>
      </c>
      <c r="H15137" t="s">
        <v>71</v>
      </c>
      <c r="I15137" t="s">
        <v>67</v>
      </c>
      <c r="J15137">
        <v>0.104170583917647</v>
      </c>
      <c r="K15137">
        <f t="shared" si="248"/>
        <v>11</v>
      </c>
    </row>
    <row r="15138" spans="1:11" x14ac:dyDescent="0.2">
      <c r="A15138">
        <v>15</v>
      </c>
      <c r="B15138" t="s">
        <v>86</v>
      </c>
      <c r="C15138" t="s">
        <v>57</v>
      </c>
      <c r="D15138" t="s">
        <v>58</v>
      </c>
      <c r="E15138" t="s">
        <v>64</v>
      </c>
      <c r="F15138" t="s">
        <v>60</v>
      </c>
      <c r="G15138" t="s">
        <v>73</v>
      </c>
      <c r="H15138" t="s">
        <v>71</v>
      </c>
      <c r="I15138" t="s">
        <v>67</v>
      </c>
      <c r="J15138">
        <v>9.4061154142550701E-2</v>
      </c>
      <c r="K15138">
        <f t="shared" si="248"/>
        <v>11</v>
      </c>
    </row>
    <row r="15139" spans="1:11" x14ac:dyDescent="0.2">
      <c r="A15139">
        <v>16</v>
      </c>
      <c r="B15139" t="s">
        <v>86</v>
      </c>
      <c r="C15139" t="s">
        <v>57</v>
      </c>
      <c r="D15139" t="s">
        <v>58</v>
      </c>
      <c r="E15139" t="s">
        <v>64</v>
      </c>
      <c r="F15139" t="s">
        <v>60</v>
      </c>
      <c r="G15139" t="s">
        <v>73</v>
      </c>
      <c r="H15139" t="s">
        <v>71</v>
      </c>
      <c r="I15139" t="s">
        <v>67</v>
      </c>
      <c r="J15139">
        <v>7.7337780100512996E-2</v>
      </c>
      <c r="K15139">
        <f t="shared" si="248"/>
        <v>11</v>
      </c>
    </row>
    <row r="15140" spans="1:11" x14ac:dyDescent="0.2">
      <c r="A15140">
        <v>17</v>
      </c>
      <c r="B15140" t="s">
        <v>86</v>
      </c>
      <c r="C15140" t="s">
        <v>57</v>
      </c>
      <c r="D15140" t="s">
        <v>58</v>
      </c>
      <c r="E15140" t="s">
        <v>64</v>
      </c>
      <c r="F15140" t="s">
        <v>60</v>
      </c>
      <c r="G15140" t="s">
        <v>73</v>
      </c>
      <c r="H15140" t="s">
        <v>71</v>
      </c>
      <c r="I15140" t="s">
        <v>67</v>
      </c>
      <c r="J15140">
        <v>6.6706855148836494E-2</v>
      </c>
      <c r="K15140">
        <f t="shared" si="248"/>
        <v>11</v>
      </c>
    </row>
    <row r="15141" spans="1:11" x14ac:dyDescent="0.2">
      <c r="A15141">
        <v>18</v>
      </c>
      <c r="B15141" t="s">
        <v>86</v>
      </c>
      <c r="C15141" t="s">
        <v>57</v>
      </c>
      <c r="D15141" t="s">
        <v>58</v>
      </c>
      <c r="E15141" t="s">
        <v>64</v>
      </c>
      <c r="F15141" t="s">
        <v>60</v>
      </c>
      <c r="G15141" t="s">
        <v>73</v>
      </c>
      <c r="H15141" t="s">
        <v>71</v>
      </c>
      <c r="I15141" t="s">
        <v>67</v>
      </c>
      <c r="J15141">
        <v>6.6668597397191401E-2</v>
      </c>
      <c r="K15141">
        <f t="shared" si="248"/>
        <v>11</v>
      </c>
    </row>
    <row r="15142" spans="1:11" x14ac:dyDescent="0.2">
      <c r="A15142">
        <v>19</v>
      </c>
      <c r="B15142" t="s">
        <v>86</v>
      </c>
      <c r="C15142" t="s">
        <v>57</v>
      </c>
      <c r="D15142" t="s">
        <v>58</v>
      </c>
      <c r="E15142" t="s">
        <v>64</v>
      </c>
      <c r="F15142" t="s">
        <v>60</v>
      </c>
      <c r="G15142" t="s">
        <v>73</v>
      </c>
      <c r="H15142" t="s">
        <v>71</v>
      </c>
      <c r="I15142" t="s">
        <v>67</v>
      </c>
      <c r="J15142">
        <v>6.5863517556883605E-2</v>
      </c>
      <c r="K15142">
        <f t="shared" si="248"/>
        <v>11</v>
      </c>
    </row>
    <row r="15143" spans="1:11" x14ac:dyDescent="0.2">
      <c r="A15143">
        <v>20</v>
      </c>
      <c r="B15143" t="s">
        <v>86</v>
      </c>
      <c r="C15143" t="s">
        <v>57</v>
      </c>
      <c r="D15143" t="s">
        <v>58</v>
      </c>
      <c r="E15143" t="s">
        <v>64</v>
      </c>
      <c r="F15143" t="s">
        <v>60</v>
      </c>
      <c r="G15143" t="s">
        <v>73</v>
      </c>
      <c r="H15143" t="s">
        <v>71</v>
      </c>
      <c r="I15143" t="s">
        <v>67</v>
      </c>
      <c r="J15143">
        <v>5.2775026183245498E-2</v>
      </c>
      <c r="K15143">
        <f t="shared" si="248"/>
        <v>11</v>
      </c>
    </row>
    <row r="15144" spans="1:11" x14ac:dyDescent="0.2">
      <c r="A15144">
        <v>21</v>
      </c>
      <c r="B15144" t="s">
        <v>86</v>
      </c>
      <c r="C15144" t="s">
        <v>57</v>
      </c>
      <c r="D15144" t="s">
        <v>58</v>
      </c>
      <c r="E15144" t="s">
        <v>64</v>
      </c>
      <c r="F15144" t="s">
        <v>60</v>
      </c>
      <c r="G15144" t="s">
        <v>73</v>
      </c>
      <c r="H15144" t="s">
        <v>71</v>
      </c>
      <c r="I15144" t="s">
        <v>67</v>
      </c>
      <c r="J15144">
        <v>3.1882227486600599E-2</v>
      </c>
      <c r="K15144">
        <f t="shared" si="248"/>
        <v>11</v>
      </c>
    </row>
    <row r="15145" spans="1:11" x14ac:dyDescent="0.2">
      <c r="A15145">
        <v>22</v>
      </c>
      <c r="B15145" t="s">
        <v>86</v>
      </c>
      <c r="C15145" t="s">
        <v>57</v>
      </c>
      <c r="D15145" t="s">
        <v>58</v>
      </c>
      <c r="E15145" t="s">
        <v>64</v>
      </c>
      <c r="F15145" t="s">
        <v>60</v>
      </c>
      <c r="G15145" t="s">
        <v>73</v>
      </c>
      <c r="H15145" t="s">
        <v>71</v>
      </c>
      <c r="I15145" t="s">
        <v>67</v>
      </c>
      <c r="J15145">
        <v>1.37467172954059E-2</v>
      </c>
      <c r="K15145">
        <f t="shared" si="248"/>
        <v>11</v>
      </c>
    </row>
    <row r="15146" spans="1:11" x14ac:dyDescent="0.2">
      <c r="A15146">
        <v>23</v>
      </c>
      <c r="B15146" t="s">
        <v>86</v>
      </c>
      <c r="C15146" t="s">
        <v>57</v>
      </c>
      <c r="D15146" t="s">
        <v>58</v>
      </c>
      <c r="E15146" t="s">
        <v>64</v>
      </c>
      <c r="F15146" t="s">
        <v>60</v>
      </c>
      <c r="G15146" t="s">
        <v>73</v>
      </c>
      <c r="H15146" t="s">
        <v>71</v>
      </c>
      <c r="I15146" t="s">
        <v>67</v>
      </c>
      <c r="J15146">
        <v>4.2408159235624004E-3</v>
      </c>
      <c r="K15146">
        <f t="shared" si="248"/>
        <v>11</v>
      </c>
    </row>
    <row r="15147" spans="1:11" x14ac:dyDescent="0.2">
      <c r="A15147">
        <v>24</v>
      </c>
      <c r="B15147" t="s">
        <v>86</v>
      </c>
      <c r="C15147" t="s">
        <v>57</v>
      </c>
      <c r="D15147" t="s">
        <v>58</v>
      </c>
      <c r="E15147" t="s">
        <v>64</v>
      </c>
      <c r="F15147" t="s">
        <v>60</v>
      </c>
      <c r="G15147" t="s">
        <v>73</v>
      </c>
      <c r="H15147" t="s">
        <v>71</v>
      </c>
      <c r="I15147" t="s">
        <v>67</v>
      </c>
      <c r="J15147" s="3">
        <v>7.2793208921537297E-4</v>
      </c>
      <c r="K15147">
        <f t="shared" si="248"/>
        <v>11</v>
      </c>
    </row>
    <row r="15148" spans="1:11" x14ac:dyDescent="0.2">
      <c r="A15148">
        <v>1</v>
      </c>
      <c r="B15148" t="s">
        <v>86</v>
      </c>
      <c r="C15148" t="s">
        <v>63</v>
      </c>
      <c r="D15148" t="s">
        <v>58</v>
      </c>
      <c r="E15148" t="s">
        <v>64</v>
      </c>
      <c r="F15148" t="s">
        <v>60</v>
      </c>
      <c r="G15148" t="s">
        <v>73</v>
      </c>
      <c r="H15148" t="s">
        <v>71</v>
      </c>
      <c r="I15148" t="s">
        <v>67</v>
      </c>
      <c r="J15148" s="3">
        <v>4.12991541945675E-4</v>
      </c>
      <c r="K15148">
        <f t="shared" si="248"/>
        <v>11</v>
      </c>
    </row>
    <row r="15149" spans="1:11" x14ac:dyDescent="0.2">
      <c r="A15149">
        <v>2</v>
      </c>
      <c r="B15149" t="s">
        <v>86</v>
      </c>
      <c r="C15149" t="s">
        <v>63</v>
      </c>
      <c r="D15149" t="s">
        <v>58</v>
      </c>
      <c r="E15149" t="s">
        <v>64</v>
      </c>
      <c r="F15149" t="s">
        <v>60</v>
      </c>
      <c r="G15149" t="s">
        <v>73</v>
      </c>
      <c r="H15149" t="s">
        <v>71</v>
      </c>
      <c r="I15149" t="s">
        <v>67</v>
      </c>
      <c r="J15149">
        <v>1.6142181724316299E-3</v>
      </c>
      <c r="K15149">
        <f t="shared" si="248"/>
        <v>11</v>
      </c>
    </row>
    <row r="15150" spans="1:11" x14ac:dyDescent="0.2">
      <c r="A15150">
        <v>3</v>
      </c>
      <c r="B15150" t="s">
        <v>86</v>
      </c>
      <c r="C15150" t="s">
        <v>63</v>
      </c>
      <c r="D15150" t="s">
        <v>58</v>
      </c>
      <c r="E15150" t="s">
        <v>64</v>
      </c>
      <c r="F15150" t="s">
        <v>60</v>
      </c>
      <c r="G15150" t="s">
        <v>73</v>
      </c>
      <c r="H15150" t="s">
        <v>71</v>
      </c>
      <c r="I15150" t="s">
        <v>67</v>
      </c>
      <c r="J15150">
        <v>2.1463546429783698E-3</v>
      </c>
      <c r="K15150">
        <f t="shared" si="248"/>
        <v>11</v>
      </c>
    </row>
    <row r="15151" spans="1:11" x14ac:dyDescent="0.2">
      <c r="A15151">
        <v>4</v>
      </c>
      <c r="B15151" t="s">
        <v>86</v>
      </c>
      <c r="C15151" t="s">
        <v>63</v>
      </c>
      <c r="D15151" t="s">
        <v>58</v>
      </c>
      <c r="E15151" t="s">
        <v>64</v>
      </c>
      <c r="F15151" t="s">
        <v>60</v>
      </c>
      <c r="G15151" t="s">
        <v>73</v>
      </c>
      <c r="H15151" t="s">
        <v>71</v>
      </c>
      <c r="I15151" t="s">
        <v>67</v>
      </c>
      <c r="J15151">
        <v>2.49980969735745E-3</v>
      </c>
      <c r="K15151">
        <f t="shared" si="248"/>
        <v>11</v>
      </c>
    </row>
    <row r="15152" spans="1:11" x14ac:dyDescent="0.2">
      <c r="A15152">
        <v>5</v>
      </c>
      <c r="B15152" t="s">
        <v>86</v>
      </c>
      <c r="C15152" t="s">
        <v>63</v>
      </c>
      <c r="D15152" t="s">
        <v>58</v>
      </c>
      <c r="E15152" t="s">
        <v>64</v>
      </c>
      <c r="F15152" t="s">
        <v>60</v>
      </c>
      <c r="G15152" t="s">
        <v>73</v>
      </c>
      <c r="H15152" t="s">
        <v>71</v>
      </c>
      <c r="I15152" t="s">
        <v>67</v>
      </c>
      <c r="J15152">
        <v>2.77773623101599E-3</v>
      </c>
      <c r="K15152">
        <f t="shared" si="248"/>
        <v>11</v>
      </c>
    </row>
    <row r="15153" spans="1:11" x14ac:dyDescent="0.2">
      <c r="A15153">
        <v>6</v>
      </c>
      <c r="B15153" t="s">
        <v>86</v>
      </c>
      <c r="C15153" t="s">
        <v>63</v>
      </c>
      <c r="D15153" t="s">
        <v>58</v>
      </c>
      <c r="E15153" t="s">
        <v>64</v>
      </c>
      <c r="F15153" t="s">
        <v>60</v>
      </c>
      <c r="G15153" t="s">
        <v>73</v>
      </c>
      <c r="H15153" t="s">
        <v>71</v>
      </c>
      <c r="I15153" t="s">
        <v>67</v>
      </c>
      <c r="J15153">
        <v>2.76804793887805E-3</v>
      </c>
      <c r="K15153">
        <f t="shared" si="248"/>
        <v>11</v>
      </c>
    </row>
    <row r="15154" spans="1:11" x14ac:dyDescent="0.2">
      <c r="A15154">
        <v>7</v>
      </c>
      <c r="B15154" t="s">
        <v>86</v>
      </c>
      <c r="C15154" t="s">
        <v>63</v>
      </c>
      <c r="D15154" t="s">
        <v>58</v>
      </c>
      <c r="E15154" t="s">
        <v>64</v>
      </c>
      <c r="F15154" t="s">
        <v>60</v>
      </c>
      <c r="G15154" t="s">
        <v>73</v>
      </c>
      <c r="H15154" t="s">
        <v>71</v>
      </c>
      <c r="I15154" t="s">
        <v>67</v>
      </c>
      <c r="J15154">
        <v>6.0503797023928304E-3</v>
      </c>
      <c r="K15154">
        <f t="shared" si="248"/>
        <v>11</v>
      </c>
    </row>
    <row r="15155" spans="1:11" x14ac:dyDescent="0.2">
      <c r="A15155">
        <v>8</v>
      </c>
      <c r="B15155" t="s">
        <v>86</v>
      </c>
      <c r="C15155" t="s">
        <v>63</v>
      </c>
      <c r="D15155" t="s">
        <v>58</v>
      </c>
      <c r="E15155" t="s">
        <v>64</v>
      </c>
      <c r="F15155" t="s">
        <v>60</v>
      </c>
      <c r="G15155" t="s">
        <v>73</v>
      </c>
      <c r="H15155" t="s">
        <v>71</v>
      </c>
      <c r="I15155" t="s">
        <v>67</v>
      </c>
      <c r="J15155">
        <v>1.31886912241065E-2</v>
      </c>
      <c r="K15155">
        <f t="shared" si="248"/>
        <v>11</v>
      </c>
    </row>
    <row r="15156" spans="1:11" x14ac:dyDescent="0.2">
      <c r="A15156">
        <v>9</v>
      </c>
      <c r="B15156" t="s">
        <v>86</v>
      </c>
      <c r="C15156" t="s">
        <v>63</v>
      </c>
      <c r="D15156" t="s">
        <v>58</v>
      </c>
      <c r="E15156" t="s">
        <v>64</v>
      </c>
      <c r="F15156" t="s">
        <v>60</v>
      </c>
      <c r="G15156" t="s">
        <v>73</v>
      </c>
      <c r="H15156" t="s">
        <v>71</v>
      </c>
      <c r="I15156" t="s">
        <v>67</v>
      </c>
      <c r="J15156">
        <v>2.6728142867372399E-2</v>
      </c>
      <c r="K15156">
        <f t="shared" si="248"/>
        <v>11</v>
      </c>
    </row>
    <row r="15157" spans="1:11" x14ac:dyDescent="0.2">
      <c r="A15157">
        <v>10</v>
      </c>
      <c r="B15157" t="s">
        <v>86</v>
      </c>
      <c r="C15157" t="s">
        <v>63</v>
      </c>
      <c r="D15157" t="s">
        <v>58</v>
      </c>
      <c r="E15157" t="s">
        <v>64</v>
      </c>
      <c r="F15157" t="s">
        <v>60</v>
      </c>
      <c r="G15157" t="s">
        <v>73</v>
      </c>
      <c r="H15157" t="s">
        <v>71</v>
      </c>
      <c r="I15157" t="s">
        <v>67</v>
      </c>
      <c r="J15157">
        <v>4.2906460536874698E-2</v>
      </c>
      <c r="K15157">
        <f t="shared" si="248"/>
        <v>11</v>
      </c>
    </row>
    <row r="15158" spans="1:11" x14ac:dyDescent="0.2">
      <c r="A15158">
        <v>11</v>
      </c>
      <c r="B15158" t="s">
        <v>86</v>
      </c>
      <c r="C15158" t="s">
        <v>63</v>
      </c>
      <c r="D15158" t="s">
        <v>58</v>
      </c>
      <c r="E15158" t="s">
        <v>64</v>
      </c>
      <c r="F15158" t="s">
        <v>60</v>
      </c>
      <c r="G15158" t="s">
        <v>73</v>
      </c>
      <c r="H15158" t="s">
        <v>71</v>
      </c>
      <c r="I15158" t="s">
        <v>67</v>
      </c>
      <c r="J15158">
        <v>5.0809205403066202E-2</v>
      </c>
      <c r="K15158">
        <f t="shared" si="248"/>
        <v>11</v>
      </c>
    </row>
    <row r="15159" spans="1:11" x14ac:dyDescent="0.2">
      <c r="A15159">
        <v>12</v>
      </c>
      <c r="B15159" t="s">
        <v>86</v>
      </c>
      <c r="C15159" t="s">
        <v>63</v>
      </c>
      <c r="D15159" t="s">
        <v>58</v>
      </c>
      <c r="E15159" t="s">
        <v>64</v>
      </c>
      <c r="F15159" t="s">
        <v>60</v>
      </c>
      <c r="G15159" t="s">
        <v>73</v>
      </c>
      <c r="H15159" t="s">
        <v>71</v>
      </c>
      <c r="I15159" t="s">
        <v>67</v>
      </c>
      <c r="J15159">
        <v>5.9407765097805799E-2</v>
      </c>
      <c r="K15159">
        <f t="shared" si="248"/>
        <v>11</v>
      </c>
    </row>
    <row r="15160" spans="1:11" x14ac:dyDescent="0.2">
      <c r="A15160">
        <v>13</v>
      </c>
      <c r="B15160" t="s">
        <v>86</v>
      </c>
      <c r="C15160" t="s">
        <v>63</v>
      </c>
      <c r="D15160" t="s">
        <v>58</v>
      </c>
      <c r="E15160" t="s">
        <v>64</v>
      </c>
      <c r="F15160" t="s">
        <v>60</v>
      </c>
      <c r="G15160" t="s">
        <v>73</v>
      </c>
      <c r="H15160" t="s">
        <v>71</v>
      </c>
      <c r="I15160" t="s">
        <v>67</v>
      </c>
      <c r="J15160">
        <v>8.2892891869856294E-2</v>
      </c>
      <c r="K15160">
        <f t="shared" si="248"/>
        <v>11</v>
      </c>
    </row>
    <row r="15161" spans="1:11" x14ac:dyDescent="0.2">
      <c r="A15161">
        <v>14</v>
      </c>
      <c r="B15161" t="s">
        <v>86</v>
      </c>
      <c r="C15161" t="s">
        <v>63</v>
      </c>
      <c r="D15161" t="s">
        <v>58</v>
      </c>
      <c r="E15161" t="s">
        <v>64</v>
      </c>
      <c r="F15161" t="s">
        <v>60</v>
      </c>
      <c r="G15161" t="s">
        <v>73</v>
      </c>
      <c r="H15161" t="s">
        <v>71</v>
      </c>
      <c r="I15161" t="s">
        <v>67</v>
      </c>
      <c r="J15161">
        <v>9.6687698038050301E-2</v>
      </c>
      <c r="K15161">
        <f t="shared" si="248"/>
        <v>11</v>
      </c>
    </row>
    <row r="15162" spans="1:11" x14ac:dyDescent="0.2">
      <c r="A15162">
        <v>15</v>
      </c>
      <c r="B15162" t="s">
        <v>86</v>
      </c>
      <c r="C15162" t="s">
        <v>63</v>
      </c>
      <c r="D15162" t="s">
        <v>58</v>
      </c>
      <c r="E15162" t="s">
        <v>64</v>
      </c>
      <c r="F15162" t="s">
        <v>60</v>
      </c>
      <c r="G15162" t="s">
        <v>73</v>
      </c>
      <c r="H15162" t="s">
        <v>71</v>
      </c>
      <c r="I15162" t="s">
        <v>67</v>
      </c>
      <c r="J15162">
        <v>0.100207911238473</v>
      </c>
      <c r="K15162">
        <f t="shared" si="248"/>
        <v>11</v>
      </c>
    </row>
    <row r="15163" spans="1:11" x14ac:dyDescent="0.2">
      <c r="A15163">
        <v>16</v>
      </c>
      <c r="B15163" t="s">
        <v>86</v>
      </c>
      <c r="C15163" t="s">
        <v>63</v>
      </c>
      <c r="D15163" t="s">
        <v>58</v>
      </c>
      <c r="E15163" t="s">
        <v>64</v>
      </c>
      <c r="F15163" t="s">
        <v>60</v>
      </c>
      <c r="G15163" t="s">
        <v>73</v>
      </c>
      <c r="H15163" t="s">
        <v>71</v>
      </c>
      <c r="I15163" t="s">
        <v>67</v>
      </c>
      <c r="J15163">
        <v>9.8199899944006103E-2</v>
      </c>
      <c r="K15163">
        <f t="shared" si="248"/>
        <v>11</v>
      </c>
    </row>
    <row r="15164" spans="1:11" x14ac:dyDescent="0.2">
      <c r="A15164">
        <v>17</v>
      </c>
      <c r="B15164" t="s">
        <v>86</v>
      </c>
      <c r="C15164" t="s">
        <v>63</v>
      </c>
      <c r="D15164" t="s">
        <v>58</v>
      </c>
      <c r="E15164" t="s">
        <v>64</v>
      </c>
      <c r="F15164" t="s">
        <v>60</v>
      </c>
      <c r="G15164" t="s">
        <v>73</v>
      </c>
      <c r="H15164" t="s">
        <v>71</v>
      </c>
      <c r="I15164" t="s">
        <v>67</v>
      </c>
      <c r="J15164">
        <v>9.4356688149251897E-2</v>
      </c>
      <c r="K15164">
        <f t="shared" si="248"/>
        <v>11</v>
      </c>
    </row>
    <row r="15165" spans="1:11" x14ac:dyDescent="0.2">
      <c r="A15165">
        <v>18</v>
      </c>
      <c r="B15165" t="s">
        <v>86</v>
      </c>
      <c r="C15165" t="s">
        <v>63</v>
      </c>
      <c r="D15165" t="s">
        <v>58</v>
      </c>
      <c r="E15165" t="s">
        <v>64</v>
      </c>
      <c r="F15165" t="s">
        <v>60</v>
      </c>
      <c r="G15165" t="s">
        <v>73</v>
      </c>
      <c r="H15165" t="s">
        <v>71</v>
      </c>
      <c r="I15165" t="s">
        <v>67</v>
      </c>
      <c r="J15165">
        <v>8.75653630987792E-2</v>
      </c>
      <c r="K15165">
        <f t="shared" si="248"/>
        <v>11</v>
      </c>
    </row>
    <row r="15166" spans="1:11" x14ac:dyDescent="0.2">
      <c r="A15166">
        <v>19</v>
      </c>
      <c r="B15166" t="s">
        <v>86</v>
      </c>
      <c r="C15166" t="s">
        <v>63</v>
      </c>
      <c r="D15166" t="s">
        <v>58</v>
      </c>
      <c r="E15166" t="s">
        <v>64</v>
      </c>
      <c r="F15166" t="s">
        <v>60</v>
      </c>
      <c r="G15166" t="s">
        <v>73</v>
      </c>
      <c r="H15166" t="s">
        <v>71</v>
      </c>
      <c r="I15166" t="s">
        <v>67</v>
      </c>
      <c r="J15166">
        <v>8.3364721642356907E-2</v>
      </c>
      <c r="K15166">
        <f t="shared" si="248"/>
        <v>11</v>
      </c>
    </row>
    <row r="15167" spans="1:11" x14ac:dyDescent="0.2">
      <c r="A15167">
        <v>20</v>
      </c>
      <c r="B15167" t="s">
        <v>86</v>
      </c>
      <c r="C15167" t="s">
        <v>63</v>
      </c>
      <c r="D15167" t="s">
        <v>58</v>
      </c>
      <c r="E15167" t="s">
        <v>64</v>
      </c>
      <c r="F15167" t="s">
        <v>60</v>
      </c>
      <c r="G15167" t="s">
        <v>73</v>
      </c>
      <c r="H15167" t="s">
        <v>71</v>
      </c>
      <c r="I15167" t="s">
        <v>67</v>
      </c>
      <c r="J15167">
        <v>6.9578365519391894E-2</v>
      </c>
      <c r="K15167">
        <f t="shared" si="248"/>
        <v>11</v>
      </c>
    </row>
    <row r="15168" spans="1:11" x14ac:dyDescent="0.2">
      <c r="A15168">
        <v>21</v>
      </c>
      <c r="B15168" t="s">
        <v>86</v>
      </c>
      <c r="C15168" t="s">
        <v>63</v>
      </c>
      <c r="D15168" t="s">
        <v>58</v>
      </c>
      <c r="E15168" t="s">
        <v>64</v>
      </c>
      <c r="F15168" t="s">
        <v>60</v>
      </c>
      <c r="G15168" t="s">
        <v>73</v>
      </c>
      <c r="H15168" t="s">
        <v>71</v>
      </c>
      <c r="I15168" t="s">
        <v>67</v>
      </c>
      <c r="J15168">
        <v>4.6051391800547001E-2</v>
      </c>
      <c r="K15168">
        <f t="shared" si="248"/>
        <v>11</v>
      </c>
    </row>
    <row r="15169" spans="1:11" x14ac:dyDescent="0.2">
      <c r="A15169">
        <v>22</v>
      </c>
      <c r="B15169" t="s">
        <v>86</v>
      </c>
      <c r="C15169" t="s">
        <v>63</v>
      </c>
      <c r="D15169" t="s">
        <v>58</v>
      </c>
      <c r="E15169" t="s">
        <v>64</v>
      </c>
      <c r="F15169" t="s">
        <v>60</v>
      </c>
      <c r="G15169" t="s">
        <v>73</v>
      </c>
      <c r="H15169" t="s">
        <v>71</v>
      </c>
      <c r="I15169" t="s">
        <v>67</v>
      </c>
      <c r="J15169">
        <v>2.2307562841113699E-2</v>
      </c>
      <c r="K15169">
        <f t="shared" si="248"/>
        <v>11</v>
      </c>
    </row>
    <row r="15170" spans="1:11" x14ac:dyDescent="0.2">
      <c r="A15170">
        <v>23</v>
      </c>
      <c r="B15170" t="s">
        <v>86</v>
      </c>
      <c r="C15170" t="s">
        <v>63</v>
      </c>
      <c r="D15170" t="s">
        <v>58</v>
      </c>
      <c r="E15170" t="s">
        <v>64</v>
      </c>
      <c r="F15170" t="s">
        <v>60</v>
      </c>
      <c r="G15170" t="s">
        <v>73</v>
      </c>
      <c r="H15170" t="s">
        <v>71</v>
      </c>
      <c r="I15170" t="s">
        <v>67</v>
      </c>
      <c r="J15170">
        <v>6.7206524882230502E-3</v>
      </c>
      <c r="K15170">
        <f t="shared" si="248"/>
        <v>11</v>
      </c>
    </row>
    <row r="15171" spans="1:11" x14ac:dyDescent="0.2">
      <c r="A15171">
        <v>24</v>
      </c>
      <c r="B15171" t="s">
        <v>86</v>
      </c>
      <c r="C15171" t="s">
        <v>63</v>
      </c>
      <c r="D15171" t="s">
        <v>58</v>
      </c>
      <c r="E15171" t="s">
        <v>64</v>
      </c>
      <c r="F15171" t="s">
        <v>60</v>
      </c>
      <c r="G15171" t="s">
        <v>73</v>
      </c>
      <c r="H15171" t="s">
        <v>71</v>
      </c>
      <c r="I15171" t="s">
        <v>67</v>
      </c>
      <c r="J15171" s="3">
        <v>7.5705031372357099E-4</v>
      </c>
      <c r="K15171">
        <f t="shared" si="248"/>
        <v>11</v>
      </c>
    </row>
    <row r="15172" spans="1:11" x14ac:dyDescent="0.2">
      <c r="A15172">
        <v>1</v>
      </c>
      <c r="B15172" t="s">
        <v>86</v>
      </c>
      <c r="C15172" t="s">
        <v>57</v>
      </c>
      <c r="D15172" t="s">
        <v>58</v>
      </c>
      <c r="E15172" t="s">
        <v>64</v>
      </c>
      <c r="F15172" t="s">
        <v>65</v>
      </c>
      <c r="G15172" t="s">
        <v>73</v>
      </c>
      <c r="H15172" t="s">
        <v>71</v>
      </c>
      <c r="I15172" t="s">
        <v>67</v>
      </c>
      <c r="J15172" s="3">
        <v>3.0838544169280402E-4</v>
      </c>
      <c r="K15172">
        <f t="shared" ref="K15172:K15235" si="249">MONTH(1&amp;B15172)</f>
        <v>11</v>
      </c>
    </row>
    <row r="15173" spans="1:11" x14ac:dyDescent="0.2">
      <c r="A15173">
        <v>2</v>
      </c>
      <c r="B15173" t="s">
        <v>86</v>
      </c>
      <c r="C15173" t="s">
        <v>57</v>
      </c>
      <c r="D15173" t="s">
        <v>58</v>
      </c>
      <c r="E15173" t="s">
        <v>64</v>
      </c>
      <c r="F15173" t="s">
        <v>65</v>
      </c>
      <c r="G15173" t="s">
        <v>73</v>
      </c>
      <c r="H15173" t="s">
        <v>71</v>
      </c>
      <c r="I15173" t="s">
        <v>67</v>
      </c>
      <c r="J15173">
        <v>1.4369557707079299E-3</v>
      </c>
      <c r="K15173">
        <f t="shared" si="249"/>
        <v>11</v>
      </c>
    </row>
    <row r="15174" spans="1:11" x14ac:dyDescent="0.2">
      <c r="A15174">
        <v>3</v>
      </c>
      <c r="B15174" t="s">
        <v>86</v>
      </c>
      <c r="C15174" t="s">
        <v>57</v>
      </c>
      <c r="D15174" t="s">
        <v>58</v>
      </c>
      <c r="E15174" t="s">
        <v>64</v>
      </c>
      <c r="F15174" t="s">
        <v>65</v>
      </c>
      <c r="G15174" t="s">
        <v>73</v>
      </c>
      <c r="H15174" t="s">
        <v>71</v>
      </c>
      <c r="I15174" t="s">
        <v>67</v>
      </c>
      <c r="J15174">
        <v>1.49950024717081E-3</v>
      </c>
      <c r="K15174">
        <f t="shared" si="249"/>
        <v>11</v>
      </c>
    </row>
    <row r="15175" spans="1:11" x14ac:dyDescent="0.2">
      <c r="A15175">
        <v>4</v>
      </c>
      <c r="B15175" t="s">
        <v>86</v>
      </c>
      <c r="C15175" t="s">
        <v>57</v>
      </c>
      <c r="D15175" t="s">
        <v>58</v>
      </c>
      <c r="E15175" t="s">
        <v>64</v>
      </c>
      <c r="F15175" t="s">
        <v>65</v>
      </c>
      <c r="G15175" t="s">
        <v>73</v>
      </c>
      <c r="H15175" t="s">
        <v>71</v>
      </c>
      <c r="I15175" t="s">
        <v>67</v>
      </c>
      <c r="J15175">
        <v>1.53502489977203E-3</v>
      </c>
      <c r="K15175">
        <f t="shared" si="249"/>
        <v>11</v>
      </c>
    </row>
    <row r="15176" spans="1:11" x14ac:dyDescent="0.2">
      <c r="A15176">
        <v>5</v>
      </c>
      <c r="B15176" t="s">
        <v>86</v>
      </c>
      <c r="C15176" t="s">
        <v>57</v>
      </c>
      <c r="D15176" t="s">
        <v>58</v>
      </c>
      <c r="E15176" t="s">
        <v>64</v>
      </c>
      <c r="F15176" t="s">
        <v>65</v>
      </c>
      <c r="G15176" t="s">
        <v>73</v>
      </c>
      <c r="H15176" t="s">
        <v>71</v>
      </c>
      <c r="I15176" t="s">
        <v>67</v>
      </c>
      <c r="J15176">
        <v>2.1805904962529702E-3</v>
      </c>
      <c r="K15176">
        <f t="shared" si="249"/>
        <v>11</v>
      </c>
    </row>
    <row r="15177" spans="1:11" x14ac:dyDescent="0.2">
      <c r="A15177">
        <v>6</v>
      </c>
      <c r="B15177" t="s">
        <v>86</v>
      </c>
      <c r="C15177" t="s">
        <v>57</v>
      </c>
      <c r="D15177" t="s">
        <v>58</v>
      </c>
      <c r="E15177" t="s">
        <v>64</v>
      </c>
      <c r="F15177" t="s">
        <v>65</v>
      </c>
      <c r="G15177" t="s">
        <v>73</v>
      </c>
      <c r="H15177" t="s">
        <v>71</v>
      </c>
      <c r="I15177" t="s">
        <v>67</v>
      </c>
      <c r="J15177">
        <v>5.1070361590816104E-3</v>
      </c>
      <c r="K15177">
        <f t="shared" si="249"/>
        <v>11</v>
      </c>
    </row>
    <row r="15178" spans="1:11" x14ac:dyDescent="0.2">
      <c r="A15178">
        <v>7</v>
      </c>
      <c r="B15178" t="s">
        <v>86</v>
      </c>
      <c r="C15178" t="s">
        <v>57</v>
      </c>
      <c r="D15178" t="s">
        <v>58</v>
      </c>
      <c r="E15178" t="s">
        <v>64</v>
      </c>
      <c r="F15178" t="s">
        <v>65</v>
      </c>
      <c r="G15178" t="s">
        <v>73</v>
      </c>
      <c r="H15178" t="s">
        <v>71</v>
      </c>
      <c r="I15178" t="s">
        <v>67</v>
      </c>
      <c r="J15178">
        <v>1.48096391651657E-2</v>
      </c>
      <c r="K15178">
        <f t="shared" si="249"/>
        <v>11</v>
      </c>
    </row>
    <row r="15179" spans="1:11" x14ac:dyDescent="0.2">
      <c r="A15179">
        <v>8</v>
      </c>
      <c r="B15179" t="s">
        <v>86</v>
      </c>
      <c r="C15179" t="s">
        <v>57</v>
      </c>
      <c r="D15179" t="s">
        <v>58</v>
      </c>
      <c r="E15179" t="s">
        <v>64</v>
      </c>
      <c r="F15179" t="s">
        <v>65</v>
      </c>
      <c r="G15179" t="s">
        <v>73</v>
      </c>
      <c r="H15179" t="s">
        <v>71</v>
      </c>
      <c r="I15179" t="s">
        <v>67</v>
      </c>
      <c r="J15179">
        <v>3.3144337947071299E-2</v>
      </c>
      <c r="K15179">
        <f t="shared" si="249"/>
        <v>11</v>
      </c>
    </row>
    <row r="15180" spans="1:11" x14ac:dyDescent="0.2">
      <c r="A15180">
        <v>9</v>
      </c>
      <c r="B15180" t="s">
        <v>86</v>
      </c>
      <c r="C15180" t="s">
        <v>57</v>
      </c>
      <c r="D15180" t="s">
        <v>58</v>
      </c>
      <c r="E15180" t="s">
        <v>64</v>
      </c>
      <c r="F15180" t="s">
        <v>65</v>
      </c>
      <c r="G15180" t="s">
        <v>73</v>
      </c>
      <c r="H15180" t="s">
        <v>71</v>
      </c>
      <c r="I15180" t="s">
        <v>67</v>
      </c>
      <c r="J15180">
        <v>5.2392158596110398E-2</v>
      </c>
      <c r="K15180">
        <f t="shared" si="249"/>
        <v>11</v>
      </c>
    </row>
    <row r="15181" spans="1:11" x14ac:dyDescent="0.2">
      <c r="A15181">
        <v>10</v>
      </c>
      <c r="B15181" t="s">
        <v>86</v>
      </c>
      <c r="C15181" t="s">
        <v>57</v>
      </c>
      <c r="D15181" t="s">
        <v>58</v>
      </c>
      <c r="E15181" t="s">
        <v>64</v>
      </c>
      <c r="F15181" t="s">
        <v>65</v>
      </c>
      <c r="G15181" t="s">
        <v>73</v>
      </c>
      <c r="H15181" t="s">
        <v>71</v>
      </c>
      <c r="I15181" t="s">
        <v>67</v>
      </c>
      <c r="J15181">
        <v>5.9122746758798E-2</v>
      </c>
      <c r="K15181">
        <f t="shared" si="249"/>
        <v>11</v>
      </c>
    </row>
    <row r="15182" spans="1:11" x14ac:dyDescent="0.2">
      <c r="A15182">
        <v>11</v>
      </c>
      <c r="B15182" t="s">
        <v>86</v>
      </c>
      <c r="C15182" t="s">
        <v>57</v>
      </c>
      <c r="D15182" t="s">
        <v>58</v>
      </c>
      <c r="E15182" t="s">
        <v>64</v>
      </c>
      <c r="F15182" t="s">
        <v>65</v>
      </c>
      <c r="G15182" t="s">
        <v>73</v>
      </c>
      <c r="H15182" t="s">
        <v>71</v>
      </c>
      <c r="I15182" t="s">
        <v>67</v>
      </c>
      <c r="J15182">
        <v>6.2213277819510401E-2</v>
      </c>
      <c r="K15182">
        <f t="shared" si="249"/>
        <v>11</v>
      </c>
    </row>
    <row r="15183" spans="1:11" x14ac:dyDescent="0.2">
      <c r="A15183">
        <v>12</v>
      </c>
      <c r="B15183" t="s">
        <v>86</v>
      </c>
      <c r="C15183" t="s">
        <v>57</v>
      </c>
      <c r="D15183" t="s">
        <v>58</v>
      </c>
      <c r="E15183" t="s">
        <v>64</v>
      </c>
      <c r="F15183" t="s">
        <v>65</v>
      </c>
      <c r="G15183" t="s">
        <v>73</v>
      </c>
      <c r="H15183" t="s">
        <v>71</v>
      </c>
      <c r="I15183" t="s">
        <v>67</v>
      </c>
      <c r="J15183">
        <v>7.1688144354345604E-2</v>
      </c>
      <c r="K15183">
        <f t="shared" si="249"/>
        <v>11</v>
      </c>
    </row>
    <row r="15184" spans="1:11" x14ac:dyDescent="0.2">
      <c r="A15184">
        <v>13</v>
      </c>
      <c r="B15184" t="s">
        <v>86</v>
      </c>
      <c r="C15184" t="s">
        <v>57</v>
      </c>
      <c r="D15184" t="s">
        <v>58</v>
      </c>
      <c r="E15184" t="s">
        <v>64</v>
      </c>
      <c r="F15184" t="s">
        <v>65</v>
      </c>
      <c r="G15184" t="s">
        <v>73</v>
      </c>
      <c r="H15184" t="s">
        <v>71</v>
      </c>
      <c r="I15184" t="s">
        <v>67</v>
      </c>
      <c r="J15184">
        <v>9.2290466391866902E-2</v>
      </c>
      <c r="K15184">
        <f t="shared" si="249"/>
        <v>11</v>
      </c>
    </row>
    <row r="15185" spans="1:11" x14ac:dyDescent="0.2">
      <c r="A15185">
        <v>14</v>
      </c>
      <c r="B15185" t="s">
        <v>86</v>
      </c>
      <c r="C15185" t="s">
        <v>57</v>
      </c>
      <c r="D15185" t="s">
        <v>58</v>
      </c>
      <c r="E15185" t="s">
        <v>64</v>
      </c>
      <c r="F15185" t="s">
        <v>65</v>
      </c>
      <c r="G15185" t="s">
        <v>73</v>
      </c>
      <c r="H15185" t="s">
        <v>71</v>
      </c>
      <c r="I15185" t="s">
        <v>67</v>
      </c>
      <c r="J15185">
        <v>9.8019649415718099E-2</v>
      </c>
      <c r="K15185">
        <f t="shared" si="249"/>
        <v>11</v>
      </c>
    </row>
    <row r="15186" spans="1:11" x14ac:dyDescent="0.2">
      <c r="A15186">
        <v>15</v>
      </c>
      <c r="B15186" t="s">
        <v>86</v>
      </c>
      <c r="C15186" t="s">
        <v>57</v>
      </c>
      <c r="D15186" t="s">
        <v>58</v>
      </c>
      <c r="E15186" t="s">
        <v>64</v>
      </c>
      <c r="F15186" t="s">
        <v>65</v>
      </c>
      <c r="G15186" t="s">
        <v>73</v>
      </c>
      <c r="H15186" t="s">
        <v>71</v>
      </c>
      <c r="I15186" t="s">
        <v>67</v>
      </c>
      <c r="J15186">
        <v>8.4970456733297894E-2</v>
      </c>
      <c r="K15186">
        <f t="shared" si="249"/>
        <v>11</v>
      </c>
    </row>
    <row r="15187" spans="1:11" x14ac:dyDescent="0.2">
      <c r="A15187">
        <v>16</v>
      </c>
      <c r="B15187" t="s">
        <v>86</v>
      </c>
      <c r="C15187" t="s">
        <v>57</v>
      </c>
      <c r="D15187" t="s">
        <v>58</v>
      </c>
      <c r="E15187" t="s">
        <v>64</v>
      </c>
      <c r="F15187" t="s">
        <v>65</v>
      </c>
      <c r="G15187" t="s">
        <v>73</v>
      </c>
      <c r="H15187" t="s">
        <v>71</v>
      </c>
      <c r="I15187" t="s">
        <v>67</v>
      </c>
      <c r="J15187">
        <v>7.8546297787957603E-2</v>
      </c>
      <c r="K15187">
        <f t="shared" si="249"/>
        <v>11</v>
      </c>
    </row>
    <row r="15188" spans="1:11" x14ac:dyDescent="0.2">
      <c r="A15188">
        <v>17</v>
      </c>
      <c r="B15188" t="s">
        <v>86</v>
      </c>
      <c r="C15188" t="s">
        <v>57</v>
      </c>
      <c r="D15188" t="s">
        <v>58</v>
      </c>
      <c r="E15188" t="s">
        <v>64</v>
      </c>
      <c r="F15188" t="s">
        <v>65</v>
      </c>
      <c r="G15188" t="s">
        <v>73</v>
      </c>
      <c r="H15188" t="s">
        <v>71</v>
      </c>
      <c r="I15188" t="s">
        <v>67</v>
      </c>
      <c r="J15188">
        <v>8.1612128547983706E-2</v>
      </c>
      <c r="K15188">
        <f t="shared" si="249"/>
        <v>11</v>
      </c>
    </row>
    <row r="15189" spans="1:11" x14ac:dyDescent="0.2">
      <c r="A15189">
        <v>18</v>
      </c>
      <c r="B15189" t="s">
        <v>86</v>
      </c>
      <c r="C15189" t="s">
        <v>57</v>
      </c>
      <c r="D15189" t="s">
        <v>58</v>
      </c>
      <c r="E15189" t="s">
        <v>64</v>
      </c>
      <c r="F15189" t="s">
        <v>65</v>
      </c>
      <c r="G15189" t="s">
        <v>73</v>
      </c>
      <c r="H15189" t="s">
        <v>71</v>
      </c>
      <c r="I15189" t="s">
        <v>67</v>
      </c>
      <c r="J15189">
        <v>8.78094030513904E-2</v>
      </c>
      <c r="K15189">
        <f t="shared" si="249"/>
        <v>11</v>
      </c>
    </row>
    <row r="15190" spans="1:11" x14ac:dyDescent="0.2">
      <c r="A15190">
        <v>19</v>
      </c>
      <c r="B15190" t="s">
        <v>86</v>
      </c>
      <c r="C15190" t="s">
        <v>57</v>
      </c>
      <c r="D15190" t="s">
        <v>58</v>
      </c>
      <c r="E15190" t="s">
        <v>64</v>
      </c>
      <c r="F15190" t="s">
        <v>65</v>
      </c>
      <c r="G15190" t="s">
        <v>73</v>
      </c>
      <c r="H15190" t="s">
        <v>71</v>
      </c>
      <c r="I15190" t="s">
        <v>67</v>
      </c>
      <c r="J15190">
        <v>7.8860528981542E-2</v>
      </c>
      <c r="K15190">
        <f t="shared" si="249"/>
        <v>11</v>
      </c>
    </row>
    <row r="15191" spans="1:11" x14ac:dyDescent="0.2">
      <c r="A15191">
        <v>20</v>
      </c>
      <c r="B15191" t="s">
        <v>86</v>
      </c>
      <c r="C15191" t="s">
        <v>57</v>
      </c>
      <c r="D15191" t="s">
        <v>58</v>
      </c>
      <c r="E15191" t="s">
        <v>64</v>
      </c>
      <c r="F15191" t="s">
        <v>65</v>
      </c>
      <c r="G15191" t="s">
        <v>73</v>
      </c>
      <c r="H15191" t="s">
        <v>71</v>
      </c>
      <c r="I15191" t="s">
        <v>67</v>
      </c>
      <c r="J15191">
        <v>5.2983850990749398E-2</v>
      </c>
      <c r="K15191">
        <f t="shared" si="249"/>
        <v>11</v>
      </c>
    </row>
    <row r="15192" spans="1:11" x14ac:dyDescent="0.2">
      <c r="A15192">
        <v>21</v>
      </c>
      <c r="B15192" t="s">
        <v>86</v>
      </c>
      <c r="C15192" t="s">
        <v>57</v>
      </c>
      <c r="D15192" t="s">
        <v>58</v>
      </c>
      <c r="E15192" t="s">
        <v>64</v>
      </c>
      <c r="F15192" t="s">
        <v>65</v>
      </c>
      <c r="G15192" t="s">
        <v>73</v>
      </c>
      <c r="H15192" t="s">
        <v>71</v>
      </c>
      <c r="I15192" t="s">
        <v>67</v>
      </c>
      <c r="J15192">
        <v>2.6374281010378399E-2</v>
      </c>
      <c r="K15192">
        <f t="shared" si="249"/>
        <v>11</v>
      </c>
    </row>
    <row r="15193" spans="1:11" x14ac:dyDescent="0.2">
      <c r="A15193">
        <v>22</v>
      </c>
      <c r="B15193" t="s">
        <v>86</v>
      </c>
      <c r="C15193" t="s">
        <v>57</v>
      </c>
      <c r="D15193" t="s">
        <v>58</v>
      </c>
      <c r="E15193" t="s">
        <v>64</v>
      </c>
      <c r="F15193" t="s">
        <v>65</v>
      </c>
      <c r="G15193" t="s">
        <v>73</v>
      </c>
      <c r="H15193" t="s">
        <v>71</v>
      </c>
      <c r="I15193" t="s">
        <v>67</v>
      </c>
      <c r="J15193">
        <v>1.08519731685722E-2</v>
      </c>
      <c r="K15193">
        <f t="shared" si="249"/>
        <v>11</v>
      </c>
    </row>
    <row r="15194" spans="1:11" x14ac:dyDescent="0.2">
      <c r="A15194">
        <v>23</v>
      </c>
      <c r="B15194" t="s">
        <v>86</v>
      </c>
      <c r="C15194" t="s">
        <v>57</v>
      </c>
      <c r="D15194" t="s">
        <v>58</v>
      </c>
      <c r="E15194" t="s">
        <v>64</v>
      </c>
      <c r="F15194" t="s">
        <v>65</v>
      </c>
      <c r="G15194" t="s">
        <v>73</v>
      </c>
      <c r="H15194" t="s">
        <v>71</v>
      </c>
      <c r="I15194" t="s">
        <v>67</v>
      </c>
      <c r="J15194">
        <v>2.1937432828560599E-3</v>
      </c>
      <c r="K15194">
        <f t="shared" si="249"/>
        <v>11</v>
      </c>
    </row>
    <row r="15195" spans="1:11" x14ac:dyDescent="0.2">
      <c r="A15195">
        <v>24</v>
      </c>
      <c r="B15195" t="s">
        <v>86</v>
      </c>
      <c r="C15195" t="s">
        <v>57</v>
      </c>
      <c r="D15195" t="s">
        <v>58</v>
      </c>
      <c r="E15195" t="s">
        <v>64</v>
      </c>
      <c r="F15195" t="s">
        <v>65</v>
      </c>
      <c r="G15195" t="s">
        <v>73</v>
      </c>
      <c r="H15195" t="s">
        <v>71</v>
      </c>
      <c r="I15195" t="s">
        <v>67</v>
      </c>
      <c r="J15195" s="3">
        <v>4.9422982006938699E-5</v>
      </c>
      <c r="K15195">
        <f t="shared" si="249"/>
        <v>11</v>
      </c>
    </row>
    <row r="15196" spans="1:11" x14ac:dyDescent="0.2">
      <c r="A15196">
        <v>1</v>
      </c>
      <c r="B15196" t="s">
        <v>86</v>
      </c>
      <c r="C15196" t="s">
        <v>63</v>
      </c>
      <c r="D15196" t="s">
        <v>58</v>
      </c>
      <c r="E15196" t="s">
        <v>64</v>
      </c>
      <c r="F15196" t="s">
        <v>65</v>
      </c>
      <c r="G15196" t="s">
        <v>73</v>
      </c>
      <c r="H15196" t="s">
        <v>71</v>
      </c>
      <c r="I15196" t="s">
        <v>67</v>
      </c>
      <c r="J15196" s="3">
        <v>5.3245095641313105E-4</v>
      </c>
      <c r="K15196">
        <f t="shared" si="249"/>
        <v>11</v>
      </c>
    </row>
    <row r="15197" spans="1:11" x14ac:dyDescent="0.2">
      <c r="A15197">
        <v>2</v>
      </c>
      <c r="B15197" t="s">
        <v>86</v>
      </c>
      <c r="C15197" t="s">
        <v>63</v>
      </c>
      <c r="D15197" t="s">
        <v>58</v>
      </c>
      <c r="E15197" t="s">
        <v>64</v>
      </c>
      <c r="F15197" t="s">
        <v>65</v>
      </c>
      <c r="G15197" t="s">
        <v>73</v>
      </c>
      <c r="H15197" t="s">
        <v>71</v>
      </c>
      <c r="I15197" t="s">
        <v>67</v>
      </c>
      <c r="J15197">
        <v>2.47170317045754E-3</v>
      </c>
      <c r="K15197">
        <f t="shared" si="249"/>
        <v>11</v>
      </c>
    </row>
    <row r="15198" spans="1:11" x14ac:dyDescent="0.2">
      <c r="A15198">
        <v>3</v>
      </c>
      <c r="B15198" t="s">
        <v>86</v>
      </c>
      <c r="C15198" t="s">
        <v>63</v>
      </c>
      <c r="D15198" t="s">
        <v>58</v>
      </c>
      <c r="E15198" t="s">
        <v>64</v>
      </c>
      <c r="F15198" t="s">
        <v>65</v>
      </c>
      <c r="G15198" t="s">
        <v>73</v>
      </c>
      <c r="H15198" t="s">
        <v>71</v>
      </c>
      <c r="I15198" t="s">
        <v>67</v>
      </c>
      <c r="J15198">
        <v>2.6274762474395902E-3</v>
      </c>
      <c r="K15198">
        <f t="shared" si="249"/>
        <v>11</v>
      </c>
    </row>
    <row r="15199" spans="1:11" x14ac:dyDescent="0.2">
      <c r="A15199">
        <v>4</v>
      </c>
      <c r="B15199" t="s">
        <v>86</v>
      </c>
      <c r="C15199" t="s">
        <v>63</v>
      </c>
      <c r="D15199" t="s">
        <v>58</v>
      </c>
      <c r="E15199" t="s">
        <v>64</v>
      </c>
      <c r="F15199" t="s">
        <v>65</v>
      </c>
      <c r="G15199" t="s">
        <v>73</v>
      </c>
      <c r="H15199" t="s">
        <v>71</v>
      </c>
      <c r="I15199" t="s">
        <v>67</v>
      </c>
      <c r="J15199">
        <v>2.6936938707115901E-3</v>
      </c>
      <c r="K15199">
        <f t="shared" si="249"/>
        <v>11</v>
      </c>
    </row>
    <row r="15200" spans="1:11" x14ac:dyDescent="0.2">
      <c r="A15200">
        <v>5</v>
      </c>
      <c r="B15200" t="s">
        <v>86</v>
      </c>
      <c r="C15200" t="s">
        <v>63</v>
      </c>
      <c r="D15200" t="s">
        <v>58</v>
      </c>
      <c r="E15200" t="s">
        <v>64</v>
      </c>
      <c r="F15200" t="s">
        <v>65</v>
      </c>
      <c r="G15200" t="s">
        <v>73</v>
      </c>
      <c r="H15200" t="s">
        <v>71</v>
      </c>
      <c r="I15200" t="s">
        <v>67</v>
      </c>
      <c r="J15200">
        <v>2.10428925316684E-3</v>
      </c>
      <c r="K15200">
        <f t="shared" si="249"/>
        <v>11</v>
      </c>
    </row>
    <row r="15201" spans="1:11" x14ac:dyDescent="0.2">
      <c r="A15201">
        <v>6</v>
      </c>
      <c r="B15201" t="s">
        <v>86</v>
      </c>
      <c r="C15201" t="s">
        <v>63</v>
      </c>
      <c r="D15201" t="s">
        <v>58</v>
      </c>
      <c r="E15201" t="s">
        <v>64</v>
      </c>
      <c r="F15201" t="s">
        <v>65</v>
      </c>
      <c r="G15201" t="s">
        <v>73</v>
      </c>
      <c r="H15201" t="s">
        <v>71</v>
      </c>
      <c r="I15201" t="s">
        <v>67</v>
      </c>
      <c r="J15201">
        <v>2.56399137040786E-3</v>
      </c>
      <c r="K15201">
        <f t="shared" si="249"/>
        <v>11</v>
      </c>
    </row>
    <row r="15202" spans="1:11" x14ac:dyDescent="0.2">
      <c r="A15202">
        <v>7</v>
      </c>
      <c r="B15202" t="s">
        <v>86</v>
      </c>
      <c r="C15202" t="s">
        <v>63</v>
      </c>
      <c r="D15202" t="s">
        <v>58</v>
      </c>
      <c r="E15202" t="s">
        <v>64</v>
      </c>
      <c r="F15202" t="s">
        <v>65</v>
      </c>
      <c r="G15202" t="s">
        <v>73</v>
      </c>
      <c r="H15202" t="s">
        <v>71</v>
      </c>
      <c r="I15202" t="s">
        <v>67</v>
      </c>
      <c r="J15202">
        <v>5.6855564972648799E-3</v>
      </c>
      <c r="K15202">
        <f t="shared" si="249"/>
        <v>11</v>
      </c>
    </row>
    <row r="15203" spans="1:11" x14ac:dyDescent="0.2">
      <c r="A15203">
        <v>8</v>
      </c>
      <c r="B15203" t="s">
        <v>86</v>
      </c>
      <c r="C15203" t="s">
        <v>63</v>
      </c>
      <c r="D15203" t="s">
        <v>58</v>
      </c>
      <c r="E15203" t="s">
        <v>64</v>
      </c>
      <c r="F15203" t="s">
        <v>65</v>
      </c>
      <c r="G15203" t="s">
        <v>73</v>
      </c>
      <c r="H15203" t="s">
        <v>71</v>
      </c>
      <c r="I15203" t="s">
        <v>67</v>
      </c>
      <c r="J15203">
        <v>1.4498903732412E-2</v>
      </c>
      <c r="K15203">
        <f t="shared" si="249"/>
        <v>11</v>
      </c>
    </row>
    <row r="15204" spans="1:11" x14ac:dyDescent="0.2">
      <c r="A15204">
        <v>9</v>
      </c>
      <c r="B15204" t="s">
        <v>86</v>
      </c>
      <c r="C15204" t="s">
        <v>63</v>
      </c>
      <c r="D15204" t="s">
        <v>58</v>
      </c>
      <c r="E15204" t="s">
        <v>64</v>
      </c>
      <c r="F15204" t="s">
        <v>65</v>
      </c>
      <c r="G15204" t="s">
        <v>73</v>
      </c>
      <c r="H15204" t="s">
        <v>71</v>
      </c>
      <c r="I15204" t="s">
        <v>67</v>
      </c>
      <c r="J15204">
        <v>2.77783404953196E-2</v>
      </c>
      <c r="K15204">
        <f t="shared" si="249"/>
        <v>11</v>
      </c>
    </row>
    <row r="15205" spans="1:11" x14ac:dyDescent="0.2">
      <c r="A15205">
        <v>10</v>
      </c>
      <c r="B15205" t="s">
        <v>86</v>
      </c>
      <c r="C15205" t="s">
        <v>63</v>
      </c>
      <c r="D15205" t="s">
        <v>58</v>
      </c>
      <c r="E15205" t="s">
        <v>64</v>
      </c>
      <c r="F15205" t="s">
        <v>65</v>
      </c>
      <c r="G15205" t="s">
        <v>73</v>
      </c>
      <c r="H15205" t="s">
        <v>71</v>
      </c>
      <c r="I15205" t="s">
        <v>67</v>
      </c>
      <c r="J15205">
        <v>4.3438159801913498E-2</v>
      </c>
      <c r="K15205">
        <f t="shared" si="249"/>
        <v>11</v>
      </c>
    </row>
    <row r="15206" spans="1:11" x14ac:dyDescent="0.2">
      <c r="A15206">
        <v>11</v>
      </c>
      <c r="B15206" t="s">
        <v>86</v>
      </c>
      <c r="C15206" t="s">
        <v>63</v>
      </c>
      <c r="D15206" t="s">
        <v>58</v>
      </c>
      <c r="E15206" t="s">
        <v>64</v>
      </c>
      <c r="F15206" t="s">
        <v>65</v>
      </c>
      <c r="G15206" t="s">
        <v>73</v>
      </c>
      <c r="H15206" t="s">
        <v>71</v>
      </c>
      <c r="I15206" t="s">
        <v>67</v>
      </c>
      <c r="J15206">
        <v>5.4102575659762203E-2</v>
      </c>
      <c r="K15206">
        <f t="shared" si="249"/>
        <v>11</v>
      </c>
    </row>
    <row r="15207" spans="1:11" x14ac:dyDescent="0.2">
      <c r="A15207">
        <v>12</v>
      </c>
      <c r="B15207" t="s">
        <v>86</v>
      </c>
      <c r="C15207" t="s">
        <v>63</v>
      </c>
      <c r="D15207" t="s">
        <v>58</v>
      </c>
      <c r="E15207" t="s">
        <v>64</v>
      </c>
      <c r="F15207" t="s">
        <v>65</v>
      </c>
      <c r="G15207" t="s">
        <v>73</v>
      </c>
      <c r="H15207" t="s">
        <v>71</v>
      </c>
      <c r="I15207" t="s">
        <v>67</v>
      </c>
      <c r="J15207">
        <v>6.5637522666375195E-2</v>
      </c>
      <c r="K15207">
        <f t="shared" si="249"/>
        <v>11</v>
      </c>
    </row>
    <row r="15208" spans="1:11" x14ac:dyDescent="0.2">
      <c r="A15208">
        <v>13</v>
      </c>
      <c r="B15208" t="s">
        <v>86</v>
      </c>
      <c r="C15208" t="s">
        <v>63</v>
      </c>
      <c r="D15208" t="s">
        <v>58</v>
      </c>
      <c r="E15208" t="s">
        <v>64</v>
      </c>
      <c r="F15208" t="s">
        <v>65</v>
      </c>
      <c r="G15208" t="s">
        <v>73</v>
      </c>
      <c r="H15208" t="s">
        <v>71</v>
      </c>
      <c r="I15208" t="s">
        <v>67</v>
      </c>
      <c r="J15208">
        <v>8.5023421871577895E-2</v>
      </c>
      <c r="K15208">
        <f t="shared" si="249"/>
        <v>11</v>
      </c>
    </row>
    <row r="15209" spans="1:11" x14ac:dyDescent="0.2">
      <c r="A15209">
        <v>14</v>
      </c>
      <c r="B15209" t="s">
        <v>86</v>
      </c>
      <c r="C15209" t="s">
        <v>63</v>
      </c>
      <c r="D15209" t="s">
        <v>58</v>
      </c>
      <c r="E15209" t="s">
        <v>64</v>
      </c>
      <c r="F15209" t="s">
        <v>65</v>
      </c>
      <c r="G15209" t="s">
        <v>73</v>
      </c>
      <c r="H15209" t="s">
        <v>71</v>
      </c>
      <c r="I15209" t="s">
        <v>67</v>
      </c>
      <c r="J15209">
        <v>9.8298716988570803E-2</v>
      </c>
      <c r="K15209">
        <f t="shared" si="249"/>
        <v>11</v>
      </c>
    </row>
    <row r="15210" spans="1:11" x14ac:dyDescent="0.2">
      <c r="A15210">
        <v>15</v>
      </c>
      <c r="B15210" t="s">
        <v>86</v>
      </c>
      <c r="C15210" t="s">
        <v>63</v>
      </c>
      <c r="D15210" t="s">
        <v>58</v>
      </c>
      <c r="E15210" t="s">
        <v>64</v>
      </c>
      <c r="F15210" t="s">
        <v>65</v>
      </c>
      <c r="G15210" t="s">
        <v>73</v>
      </c>
      <c r="H15210" t="s">
        <v>71</v>
      </c>
      <c r="I15210" t="s">
        <v>67</v>
      </c>
      <c r="J15210">
        <v>0.100695992200312</v>
      </c>
      <c r="K15210">
        <f t="shared" si="249"/>
        <v>11</v>
      </c>
    </row>
    <row r="15211" spans="1:11" x14ac:dyDescent="0.2">
      <c r="A15211">
        <v>16</v>
      </c>
      <c r="B15211" t="s">
        <v>86</v>
      </c>
      <c r="C15211" t="s">
        <v>63</v>
      </c>
      <c r="D15211" t="s">
        <v>58</v>
      </c>
      <c r="E15211" t="s">
        <v>64</v>
      </c>
      <c r="F15211" t="s">
        <v>65</v>
      </c>
      <c r="G15211" t="s">
        <v>73</v>
      </c>
      <c r="H15211" t="s">
        <v>71</v>
      </c>
      <c r="I15211" t="s">
        <v>67</v>
      </c>
      <c r="J15211">
        <v>9.8361522509495702E-2</v>
      </c>
      <c r="K15211">
        <f t="shared" si="249"/>
        <v>11</v>
      </c>
    </row>
    <row r="15212" spans="1:11" x14ac:dyDescent="0.2">
      <c r="A15212">
        <v>17</v>
      </c>
      <c r="B15212" t="s">
        <v>86</v>
      </c>
      <c r="C15212" t="s">
        <v>63</v>
      </c>
      <c r="D15212" t="s">
        <v>58</v>
      </c>
      <c r="E15212" t="s">
        <v>64</v>
      </c>
      <c r="F15212" t="s">
        <v>65</v>
      </c>
      <c r="G15212" t="s">
        <v>73</v>
      </c>
      <c r="H15212" t="s">
        <v>71</v>
      </c>
      <c r="I15212" t="s">
        <v>67</v>
      </c>
      <c r="J15212">
        <v>9.5043281085371703E-2</v>
      </c>
      <c r="K15212">
        <f t="shared" si="249"/>
        <v>11</v>
      </c>
    </row>
    <row r="15213" spans="1:11" x14ac:dyDescent="0.2">
      <c r="A15213">
        <v>18</v>
      </c>
      <c r="B15213" t="s">
        <v>86</v>
      </c>
      <c r="C15213" t="s">
        <v>63</v>
      </c>
      <c r="D15213" t="s">
        <v>58</v>
      </c>
      <c r="E15213" t="s">
        <v>64</v>
      </c>
      <c r="F15213" t="s">
        <v>65</v>
      </c>
      <c r="G15213" t="s">
        <v>73</v>
      </c>
      <c r="H15213" t="s">
        <v>71</v>
      </c>
      <c r="I15213" t="s">
        <v>67</v>
      </c>
      <c r="J15213">
        <v>9.2451980871266201E-2</v>
      </c>
      <c r="K15213">
        <f t="shared" si="249"/>
        <v>11</v>
      </c>
    </row>
    <row r="15214" spans="1:11" x14ac:dyDescent="0.2">
      <c r="A15214">
        <v>19</v>
      </c>
      <c r="B15214" t="s">
        <v>86</v>
      </c>
      <c r="C15214" t="s">
        <v>63</v>
      </c>
      <c r="D15214" t="s">
        <v>58</v>
      </c>
      <c r="E15214" t="s">
        <v>64</v>
      </c>
      <c r="F15214" t="s">
        <v>65</v>
      </c>
      <c r="G15214" t="s">
        <v>73</v>
      </c>
      <c r="H15214" t="s">
        <v>71</v>
      </c>
      <c r="I15214" t="s">
        <v>67</v>
      </c>
      <c r="J15214">
        <v>8.5134524887403903E-2</v>
      </c>
      <c r="K15214">
        <f t="shared" si="249"/>
        <v>11</v>
      </c>
    </row>
    <row r="15215" spans="1:11" x14ac:dyDescent="0.2">
      <c r="A15215">
        <v>20</v>
      </c>
      <c r="B15215" t="s">
        <v>86</v>
      </c>
      <c r="C15215" t="s">
        <v>63</v>
      </c>
      <c r="D15215" t="s">
        <v>58</v>
      </c>
      <c r="E15215" t="s">
        <v>64</v>
      </c>
      <c r="F15215" t="s">
        <v>65</v>
      </c>
      <c r="G15215" t="s">
        <v>73</v>
      </c>
      <c r="H15215" t="s">
        <v>71</v>
      </c>
      <c r="I15215" t="s">
        <v>67</v>
      </c>
      <c r="J15215">
        <v>6.3397982025045693E-2</v>
      </c>
      <c r="K15215">
        <f t="shared" si="249"/>
        <v>11</v>
      </c>
    </row>
    <row r="15216" spans="1:11" x14ac:dyDescent="0.2">
      <c r="A15216">
        <v>21</v>
      </c>
      <c r="B15216" t="s">
        <v>86</v>
      </c>
      <c r="C15216" t="s">
        <v>63</v>
      </c>
      <c r="D15216" t="s">
        <v>58</v>
      </c>
      <c r="E15216" t="s">
        <v>64</v>
      </c>
      <c r="F15216" t="s">
        <v>65</v>
      </c>
      <c r="G15216" t="s">
        <v>73</v>
      </c>
      <c r="H15216" t="s">
        <v>71</v>
      </c>
      <c r="I15216" t="s">
        <v>67</v>
      </c>
      <c r="J15216">
        <v>3.7231680259613098E-2</v>
      </c>
      <c r="K15216">
        <f t="shared" si="249"/>
        <v>11</v>
      </c>
    </row>
    <row r="15217" spans="1:11" x14ac:dyDescent="0.2">
      <c r="A15217">
        <v>22</v>
      </c>
      <c r="B15217" t="s">
        <v>86</v>
      </c>
      <c r="C15217" t="s">
        <v>63</v>
      </c>
      <c r="D15217" t="s">
        <v>58</v>
      </c>
      <c r="E15217" t="s">
        <v>64</v>
      </c>
      <c r="F15217" t="s">
        <v>65</v>
      </c>
      <c r="G15217" t="s">
        <v>73</v>
      </c>
      <c r="H15217" t="s">
        <v>71</v>
      </c>
      <c r="I15217" t="s">
        <v>67</v>
      </c>
      <c r="J15217">
        <v>1.6587621399040599E-2</v>
      </c>
      <c r="K15217">
        <f t="shared" si="249"/>
        <v>11</v>
      </c>
    </row>
    <row r="15218" spans="1:11" x14ac:dyDescent="0.2">
      <c r="A15218">
        <v>23</v>
      </c>
      <c r="B15218" t="s">
        <v>86</v>
      </c>
      <c r="C15218" t="s">
        <v>63</v>
      </c>
      <c r="D15218" t="s">
        <v>58</v>
      </c>
      <c r="E15218" t="s">
        <v>64</v>
      </c>
      <c r="F15218" t="s">
        <v>65</v>
      </c>
      <c r="G15218" t="s">
        <v>73</v>
      </c>
      <c r="H15218" t="s">
        <v>71</v>
      </c>
      <c r="I15218" t="s">
        <v>67</v>
      </c>
      <c r="J15218">
        <v>3.5769523848477799E-3</v>
      </c>
      <c r="K15218">
        <f t="shared" si="249"/>
        <v>11</v>
      </c>
    </row>
    <row r="15219" spans="1:11" x14ac:dyDescent="0.2">
      <c r="A15219">
        <v>24</v>
      </c>
      <c r="B15219" t="s">
        <v>86</v>
      </c>
      <c r="C15219" t="s">
        <v>63</v>
      </c>
      <c r="D15219" t="s">
        <v>58</v>
      </c>
      <c r="E15219" t="s">
        <v>64</v>
      </c>
      <c r="F15219" t="s">
        <v>65</v>
      </c>
      <c r="G15219" t="s">
        <v>73</v>
      </c>
      <c r="H15219" t="s">
        <v>71</v>
      </c>
      <c r="I15219" t="s">
        <v>67</v>
      </c>
      <c r="J15219" s="3">
        <v>6.1659795809351103E-5</v>
      </c>
      <c r="K15219">
        <f t="shared" si="249"/>
        <v>11</v>
      </c>
    </row>
    <row r="15220" spans="1:11" x14ac:dyDescent="0.2">
      <c r="A15220">
        <v>1</v>
      </c>
      <c r="B15220" t="s">
        <v>86</v>
      </c>
      <c r="C15220" t="s">
        <v>57</v>
      </c>
      <c r="D15220" t="s">
        <v>74</v>
      </c>
      <c r="E15220" t="s">
        <v>59</v>
      </c>
      <c r="F15220" t="s">
        <v>60</v>
      </c>
      <c r="G15220" t="s">
        <v>72</v>
      </c>
      <c r="H15220" t="s">
        <v>62</v>
      </c>
      <c r="I15220" t="s">
        <v>67</v>
      </c>
      <c r="J15220">
        <v>6.9000000000000006E-2</v>
      </c>
      <c r="K15220">
        <f t="shared" si="249"/>
        <v>11</v>
      </c>
    </row>
    <row r="15221" spans="1:11" x14ac:dyDescent="0.2">
      <c r="A15221">
        <v>2</v>
      </c>
      <c r="B15221" t="s">
        <v>86</v>
      </c>
      <c r="C15221" t="s">
        <v>57</v>
      </c>
      <c r="D15221" t="s">
        <v>74</v>
      </c>
      <c r="E15221" t="s">
        <v>59</v>
      </c>
      <c r="F15221" t="s">
        <v>60</v>
      </c>
      <c r="G15221" t="s">
        <v>72</v>
      </c>
      <c r="H15221" t="s">
        <v>62</v>
      </c>
      <c r="I15221" t="s">
        <v>67</v>
      </c>
      <c r="J15221">
        <v>4.8000000000000001E-2</v>
      </c>
      <c r="K15221">
        <f t="shared" si="249"/>
        <v>11</v>
      </c>
    </row>
    <row r="15222" spans="1:11" x14ac:dyDescent="0.2">
      <c r="A15222">
        <v>3</v>
      </c>
      <c r="B15222" t="s">
        <v>86</v>
      </c>
      <c r="C15222" t="s">
        <v>57</v>
      </c>
      <c r="D15222" t="s">
        <v>74</v>
      </c>
      <c r="E15222" t="s">
        <v>59</v>
      </c>
      <c r="F15222" t="s">
        <v>60</v>
      </c>
      <c r="G15222" t="s">
        <v>72</v>
      </c>
      <c r="H15222" t="s">
        <v>62</v>
      </c>
      <c r="I15222" t="s">
        <v>67</v>
      </c>
      <c r="J15222">
        <v>2.4E-2</v>
      </c>
      <c r="K15222">
        <f t="shared" si="249"/>
        <v>11</v>
      </c>
    </row>
    <row r="15223" spans="1:11" x14ac:dyDescent="0.2">
      <c r="A15223">
        <v>4</v>
      </c>
      <c r="B15223" t="s">
        <v>86</v>
      </c>
      <c r="C15223" t="s">
        <v>57</v>
      </c>
      <c r="D15223" t="s">
        <v>74</v>
      </c>
      <c r="E15223" t="s">
        <v>59</v>
      </c>
      <c r="F15223" t="s">
        <v>60</v>
      </c>
      <c r="G15223" t="s">
        <v>72</v>
      </c>
      <c r="H15223" t="s">
        <v>62</v>
      </c>
      <c r="I15223" t="s">
        <v>67</v>
      </c>
      <c r="J15223">
        <v>1.0999999999999999E-2</v>
      </c>
      <c r="K15223">
        <f t="shared" si="249"/>
        <v>11</v>
      </c>
    </row>
    <row r="15224" spans="1:11" x14ac:dyDescent="0.2">
      <c r="A15224">
        <v>5</v>
      </c>
      <c r="B15224" t="s">
        <v>86</v>
      </c>
      <c r="C15224" t="s">
        <v>57</v>
      </c>
      <c r="D15224" t="s">
        <v>74</v>
      </c>
      <c r="E15224" t="s">
        <v>59</v>
      </c>
      <c r="F15224" t="s">
        <v>60</v>
      </c>
      <c r="G15224" t="s">
        <v>72</v>
      </c>
      <c r="H15224" t="s">
        <v>62</v>
      </c>
      <c r="I15224" t="s">
        <v>67</v>
      </c>
      <c r="J15224">
        <v>6.0000000000000001E-3</v>
      </c>
      <c r="K15224">
        <f t="shared" si="249"/>
        <v>11</v>
      </c>
    </row>
    <row r="15225" spans="1:11" x14ac:dyDescent="0.2">
      <c r="A15225">
        <v>6</v>
      </c>
      <c r="B15225" t="s">
        <v>86</v>
      </c>
      <c r="C15225" t="s">
        <v>57</v>
      </c>
      <c r="D15225" t="s">
        <v>74</v>
      </c>
      <c r="E15225" t="s">
        <v>59</v>
      </c>
      <c r="F15225" t="s">
        <v>60</v>
      </c>
      <c r="G15225" t="s">
        <v>72</v>
      </c>
      <c r="H15225" t="s">
        <v>62</v>
      </c>
      <c r="I15225" t="s">
        <v>67</v>
      </c>
      <c r="J15225">
        <v>4.0000000000000001E-3</v>
      </c>
      <c r="K15225">
        <f t="shared" si="249"/>
        <v>11</v>
      </c>
    </row>
    <row r="15226" spans="1:11" x14ac:dyDescent="0.2">
      <c r="A15226">
        <v>7</v>
      </c>
      <c r="B15226" t="s">
        <v>86</v>
      </c>
      <c r="C15226" t="s">
        <v>57</v>
      </c>
      <c r="D15226" t="s">
        <v>74</v>
      </c>
      <c r="E15226" t="s">
        <v>59</v>
      </c>
      <c r="F15226" t="s">
        <v>60</v>
      </c>
      <c r="G15226" t="s">
        <v>72</v>
      </c>
      <c r="H15226" t="s">
        <v>62</v>
      </c>
      <c r="I15226" t="s">
        <v>67</v>
      </c>
      <c r="J15226">
        <v>5.0000000000000001E-3</v>
      </c>
      <c r="K15226">
        <f t="shared" si="249"/>
        <v>11</v>
      </c>
    </row>
    <row r="15227" spans="1:11" x14ac:dyDescent="0.2">
      <c r="A15227">
        <v>8</v>
      </c>
      <c r="B15227" t="s">
        <v>86</v>
      </c>
      <c r="C15227" t="s">
        <v>57</v>
      </c>
      <c r="D15227" t="s">
        <v>74</v>
      </c>
      <c r="E15227" t="s">
        <v>59</v>
      </c>
      <c r="F15227" t="s">
        <v>60</v>
      </c>
      <c r="G15227" t="s">
        <v>72</v>
      </c>
      <c r="H15227" t="s">
        <v>62</v>
      </c>
      <c r="I15227" t="s">
        <v>67</v>
      </c>
      <c r="J15227">
        <v>6.9999999999999897E-3</v>
      </c>
      <c r="K15227">
        <f t="shared" si="249"/>
        <v>11</v>
      </c>
    </row>
    <row r="15228" spans="1:11" x14ac:dyDescent="0.2">
      <c r="A15228">
        <v>9</v>
      </c>
      <c r="B15228" t="s">
        <v>86</v>
      </c>
      <c r="C15228" t="s">
        <v>57</v>
      </c>
      <c r="D15228" t="s">
        <v>74</v>
      </c>
      <c r="E15228" t="s">
        <v>59</v>
      </c>
      <c r="F15228" t="s">
        <v>60</v>
      </c>
      <c r="G15228" t="s">
        <v>72</v>
      </c>
      <c r="H15228" t="s">
        <v>62</v>
      </c>
      <c r="I15228" t="s">
        <v>67</v>
      </c>
      <c r="J15228">
        <v>1.0999999999999999E-2</v>
      </c>
      <c r="K15228">
        <f t="shared" si="249"/>
        <v>11</v>
      </c>
    </row>
    <row r="15229" spans="1:11" x14ac:dyDescent="0.2">
      <c r="A15229">
        <v>10</v>
      </c>
      <c r="B15229" t="s">
        <v>86</v>
      </c>
      <c r="C15229" t="s">
        <v>57</v>
      </c>
      <c r="D15229" t="s">
        <v>74</v>
      </c>
      <c r="E15229" t="s">
        <v>59</v>
      </c>
      <c r="F15229" t="s">
        <v>60</v>
      </c>
      <c r="G15229" t="s">
        <v>72</v>
      </c>
      <c r="H15229" t="s">
        <v>62</v>
      </c>
      <c r="I15229" t="s">
        <v>67</v>
      </c>
      <c r="J15229">
        <v>0.02</v>
      </c>
      <c r="K15229">
        <f t="shared" si="249"/>
        <v>11</v>
      </c>
    </row>
    <row r="15230" spans="1:11" x14ac:dyDescent="0.2">
      <c r="A15230">
        <v>11</v>
      </c>
      <c r="B15230" t="s">
        <v>86</v>
      </c>
      <c r="C15230" t="s">
        <v>57</v>
      </c>
      <c r="D15230" t="s">
        <v>74</v>
      </c>
      <c r="E15230" t="s">
        <v>59</v>
      </c>
      <c r="F15230" t="s">
        <v>60</v>
      </c>
      <c r="G15230" t="s">
        <v>72</v>
      </c>
      <c r="H15230" t="s">
        <v>62</v>
      </c>
      <c r="I15230" t="s">
        <v>67</v>
      </c>
      <c r="J15230">
        <v>3.1E-2</v>
      </c>
      <c r="K15230">
        <f t="shared" si="249"/>
        <v>11</v>
      </c>
    </row>
    <row r="15231" spans="1:11" x14ac:dyDescent="0.2">
      <c r="A15231">
        <v>12</v>
      </c>
      <c r="B15231" t="s">
        <v>86</v>
      </c>
      <c r="C15231" t="s">
        <v>57</v>
      </c>
      <c r="D15231" t="s">
        <v>74</v>
      </c>
      <c r="E15231" t="s">
        <v>59</v>
      </c>
      <c r="F15231" t="s">
        <v>60</v>
      </c>
      <c r="G15231" t="s">
        <v>72</v>
      </c>
      <c r="H15231" t="s">
        <v>62</v>
      </c>
      <c r="I15231" t="s">
        <v>67</v>
      </c>
      <c r="J15231">
        <v>0.04</v>
      </c>
      <c r="K15231">
        <f t="shared" si="249"/>
        <v>11</v>
      </c>
    </row>
    <row r="15232" spans="1:11" x14ac:dyDescent="0.2">
      <c r="A15232">
        <v>13</v>
      </c>
      <c r="B15232" t="s">
        <v>86</v>
      </c>
      <c r="C15232" t="s">
        <v>57</v>
      </c>
      <c r="D15232" t="s">
        <v>74</v>
      </c>
      <c r="E15232" t="s">
        <v>59</v>
      </c>
      <c r="F15232" t="s">
        <v>60</v>
      </c>
      <c r="G15232" t="s">
        <v>72</v>
      </c>
      <c r="H15232" t="s">
        <v>62</v>
      </c>
      <c r="I15232" t="s">
        <v>67</v>
      </c>
      <c r="J15232">
        <v>4.0999999999999898E-2</v>
      </c>
      <c r="K15232">
        <f t="shared" si="249"/>
        <v>11</v>
      </c>
    </row>
    <row r="15233" spans="1:11" x14ac:dyDescent="0.2">
      <c r="A15233">
        <v>14</v>
      </c>
      <c r="B15233" t="s">
        <v>86</v>
      </c>
      <c r="C15233" t="s">
        <v>57</v>
      </c>
      <c r="D15233" t="s">
        <v>74</v>
      </c>
      <c r="E15233" t="s">
        <v>59</v>
      </c>
      <c r="F15233" t="s">
        <v>60</v>
      </c>
      <c r="G15233" t="s">
        <v>72</v>
      </c>
      <c r="H15233" t="s">
        <v>62</v>
      </c>
      <c r="I15233" t="s">
        <v>67</v>
      </c>
      <c r="J15233">
        <v>4.2000000000000003E-2</v>
      </c>
      <c r="K15233">
        <f t="shared" si="249"/>
        <v>11</v>
      </c>
    </row>
    <row r="15234" spans="1:11" x14ac:dyDescent="0.2">
      <c r="A15234">
        <v>15</v>
      </c>
      <c r="B15234" t="s">
        <v>86</v>
      </c>
      <c r="C15234" t="s">
        <v>57</v>
      </c>
      <c r="D15234" t="s">
        <v>74</v>
      </c>
      <c r="E15234" t="s">
        <v>59</v>
      </c>
      <c r="F15234" t="s">
        <v>60</v>
      </c>
      <c r="G15234" t="s">
        <v>72</v>
      </c>
      <c r="H15234" t="s">
        <v>62</v>
      </c>
      <c r="I15234" t="s">
        <v>67</v>
      </c>
      <c r="J15234">
        <v>3.9E-2</v>
      </c>
      <c r="K15234">
        <f t="shared" si="249"/>
        <v>11</v>
      </c>
    </row>
    <row r="15235" spans="1:11" x14ac:dyDescent="0.2">
      <c r="A15235">
        <v>16</v>
      </c>
      <c r="B15235" t="s">
        <v>86</v>
      </c>
      <c r="C15235" t="s">
        <v>57</v>
      </c>
      <c r="D15235" t="s">
        <v>74</v>
      </c>
      <c r="E15235" t="s">
        <v>59</v>
      </c>
      <c r="F15235" t="s">
        <v>60</v>
      </c>
      <c r="G15235" t="s">
        <v>72</v>
      </c>
      <c r="H15235" t="s">
        <v>62</v>
      </c>
      <c r="I15235" t="s">
        <v>67</v>
      </c>
      <c r="J15235">
        <v>0.04</v>
      </c>
      <c r="K15235">
        <f t="shared" si="249"/>
        <v>11</v>
      </c>
    </row>
    <row r="15236" spans="1:11" x14ac:dyDescent="0.2">
      <c r="A15236">
        <v>17</v>
      </c>
      <c r="B15236" t="s">
        <v>86</v>
      </c>
      <c r="C15236" t="s">
        <v>57</v>
      </c>
      <c r="D15236" t="s">
        <v>74</v>
      </c>
      <c r="E15236" t="s">
        <v>59</v>
      </c>
      <c r="F15236" t="s">
        <v>60</v>
      </c>
      <c r="G15236" t="s">
        <v>72</v>
      </c>
      <c r="H15236" t="s">
        <v>62</v>
      </c>
      <c r="I15236" t="s">
        <v>67</v>
      </c>
      <c r="J15236">
        <v>5.0999999999999997E-2</v>
      </c>
      <c r="K15236">
        <f t="shared" ref="K15236:K15299" si="250">MONTH(1&amp;B15236)</f>
        <v>11</v>
      </c>
    </row>
    <row r="15237" spans="1:11" x14ac:dyDescent="0.2">
      <c r="A15237">
        <v>18</v>
      </c>
      <c r="B15237" t="s">
        <v>86</v>
      </c>
      <c r="C15237" t="s">
        <v>57</v>
      </c>
      <c r="D15237" t="s">
        <v>74</v>
      </c>
      <c r="E15237" t="s">
        <v>59</v>
      </c>
      <c r="F15237" t="s">
        <v>60</v>
      </c>
      <c r="G15237" t="s">
        <v>72</v>
      </c>
      <c r="H15237" t="s">
        <v>62</v>
      </c>
      <c r="I15237" t="s">
        <v>67</v>
      </c>
      <c r="J15237">
        <v>0.06</v>
      </c>
      <c r="K15237">
        <f t="shared" si="250"/>
        <v>11</v>
      </c>
    </row>
    <row r="15238" spans="1:11" x14ac:dyDescent="0.2">
      <c r="A15238">
        <v>19</v>
      </c>
      <c r="B15238" t="s">
        <v>86</v>
      </c>
      <c r="C15238" t="s">
        <v>57</v>
      </c>
      <c r="D15238" t="s">
        <v>74</v>
      </c>
      <c r="E15238" t="s">
        <v>59</v>
      </c>
      <c r="F15238" t="s">
        <v>60</v>
      </c>
      <c r="G15238" t="s">
        <v>72</v>
      </c>
      <c r="H15238" t="s">
        <v>62</v>
      </c>
      <c r="I15238" t="s">
        <v>67</v>
      </c>
      <c r="J15238">
        <v>6.8000000000000005E-2</v>
      </c>
      <c r="K15238">
        <f t="shared" si="250"/>
        <v>11</v>
      </c>
    </row>
    <row r="15239" spans="1:11" x14ac:dyDescent="0.2">
      <c r="A15239">
        <v>20</v>
      </c>
      <c r="B15239" t="s">
        <v>86</v>
      </c>
      <c r="C15239" t="s">
        <v>57</v>
      </c>
      <c r="D15239" t="s">
        <v>74</v>
      </c>
      <c r="E15239" t="s">
        <v>59</v>
      </c>
      <c r="F15239" t="s">
        <v>60</v>
      </c>
      <c r="G15239" t="s">
        <v>72</v>
      </c>
      <c r="H15239" t="s">
        <v>62</v>
      </c>
      <c r="I15239" t="s">
        <v>67</v>
      </c>
      <c r="J15239">
        <v>7.1999999999999995E-2</v>
      </c>
      <c r="K15239">
        <f t="shared" si="250"/>
        <v>11</v>
      </c>
    </row>
    <row r="15240" spans="1:11" x14ac:dyDescent="0.2">
      <c r="A15240">
        <v>21</v>
      </c>
      <c r="B15240" t="s">
        <v>86</v>
      </c>
      <c r="C15240" t="s">
        <v>57</v>
      </c>
      <c r="D15240" t="s">
        <v>74</v>
      </c>
      <c r="E15240" t="s">
        <v>59</v>
      </c>
      <c r="F15240" t="s">
        <v>60</v>
      </c>
      <c r="G15240" t="s">
        <v>72</v>
      </c>
      <c r="H15240" t="s">
        <v>62</v>
      </c>
      <c r="I15240" t="s">
        <v>67</v>
      </c>
      <c r="J15240">
        <v>7.5999999999999998E-2</v>
      </c>
      <c r="K15240">
        <f t="shared" si="250"/>
        <v>11</v>
      </c>
    </row>
    <row r="15241" spans="1:11" x14ac:dyDescent="0.2">
      <c r="A15241">
        <v>22</v>
      </c>
      <c r="B15241" t="s">
        <v>86</v>
      </c>
      <c r="C15241" t="s">
        <v>57</v>
      </c>
      <c r="D15241" t="s">
        <v>74</v>
      </c>
      <c r="E15241" t="s">
        <v>59</v>
      </c>
      <c r="F15241" t="s">
        <v>60</v>
      </c>
      <c r="G15241" t="s">
        <v>72</v>
      </c>
      <c r="H15241" t="s">
        <v>62</v>
      </c>
      <c r="I15241" t="s">
        <v>67</v>
      </c>
      <c r="J15241">
        <v>7.8E-2</v>
      </c>
      <c r="K15241">
        <f t="shared" si="250"/>
        <v>11</v>
      </c>
    </row>
    <row r="15242" spans="1:11" x14ac:dyDescent="0.2">
      <c r="A15242">
        <v>23</v>
      </c>
      <c r="B15242" t="s">
        <v>86</v>
      </c>
      <c r="C15242" t="s">
        <v>57</v>
      </c>
      <c r="D15242" t="s">
        <v>74</v>
      </c>
      <c r="E15242" t="s">
        <v>59</v>
      </c>
      <c r="F15242" t="s">
        <v>60</v>
      </c>
      <c r="G15242" t="s">
        <v>72</v>
      </c>
      <c r="H15242" t="s">
        <v>62</v>
      </c>
      <c r="I15242" t="s">
        <v>67</v>
      </c>
      <c r="J15242">
        <v>7.9000000000000001E-2</v>
      </c>
      <c r="K15242">
        <f t="shared" si="250"/>
        <v>11</v>
      </c>
    </row>
    <row r="15243" spans="1:11" x14ac:dyDescent="0.2">
      <c r="A15243">
        <v>24</v>
      </c>
      <c r="B15243" t="s">
        <v>86</v>
      </c>
      <c r="C15243" t="s">
        <v>57</v>
      </c>
      <c r="D15243" t="s">
        <v>74</v>
      </c>
      <c r="E15243" t="s">
        <v>59</v>
      </c>
      <c r="F15243" t="s">
        <v>60</v>
      </c>
      <c r="G15243" t="s">
        <v>72</v>
      </c>
      <c r="H15243" t="s">
        <v>62</v>
      </c>
      <c r="I15243" t="s">
        <v>67</v>
      </c>
      <c r="J15243">
        <v>7.8E-2</v>
      </c>
      <c r="K15243">
        <f t="shared" si="250"/>
        <v>11</v>
      </c>
    </row>
    <row r="15244" spans="1:11" x14ac:dyDescent="0.2">
      <c r="A15244">
        <v>1</v>
      </c>
      <c r="B15244" t="s">
        <v>86</v>
      </c>
      <c r="C15244" t="s">
        <v>63</v>
      </c>
      <c r="D15244" t="s">
        <v>74</v>
      </c>
      <c r="E15244" t="s">
        <v>59</v>
      </c>
      <c r="F15244" t="s">
        <v>60</v>
      </c>
      <c r="G15244" t="s">
        <v>72</v>
      </c>
      <c r="H15244" t="s">
        <v>62</v>
      </c>
      <c r="I15244" t="s">
        <v>67</v>
      </c>
      <c r="J15244">
        <v>6.9000000000000006E-2</v>
      </c>
      <c r="K15244">
        <f t="shared" si="250"/>
        <v>11</v>
      </c>
    </row>
    <row r="15245" spans="1:11" x14ac:dyDescent="0.2">
      <c r="A15245">
        <v>2</v>
      </c>
      <c r="B15245" t="s">
        <v>86</v>
      </c>
      <c r="C15245" t="s">
        <v>63</v>
      </c>
      <c r="D15245" t="s">
        <v>74</v>
      </c>
      <c r="E15245" t="s">
        <v>59</v>
      </c>
      <c r="F15245" t="s">
        <v>60</v>
      </c>
      <c r="G15245" t="s">
        <v>72</v>
      </c>
      <c r="H15245" t="s">
        <v>62</v>
      </c>
      <c r="I15245" t="s">
        <v>67</v>
      </c>
      <c r="J15245">
        <v>4.8000000000000001E-2</v>
      </c>
      <c r="K15245">
        <f t="shared" si="250"/>
        <v>11</v>
      </c>
    </row>
    <row r="15246" spans="1:11" x14ac:dyDescent="0.2">
      <c r="A15246">
        <v>3</v>
      </c>
      <c r="B15246" t="s">
        <v>86</v>
      </c>
      <c r="C15246" t="s">
        <v>63</v>
      </c>
      <c r="D15246" t="s">
        <v>74</v>
      </c>
      <c r="E15246" t="s">
        <v>59</v>
      </c>
      <c r="F15246" t="s">
        <v>60</v>
      </c>
      <c r="G15246" t="s">
        <v>72</v>
      </c>
      <c r="H15246" t="s">
        <v>62</v>
      </c>
      <c r="I15246" t="s">
        <v>67</v>
      </c>
      <c r="J15246">
        <v>2.4E-2</v>
      </c>
      <c r="K15246">
        <f t="shared" si="250"/>
        <v>11</v>
      </c>
    </row>
    <row r="15247" spans="1:11" x14ac:dyDescent="0.2">
      <c r="A15247">
        <v>4</v>
      </c>
      <c r="B15247" t="s">
        <v>86</v>
      </c>
      <c r="C15247" t="s">
        <v>63</v>
      </c>
      <c r="D15247" t="s">
        <v>74</v>
      </c>
      <c r="E15247" t="s">
        <v>59</v>
      </c>
      <c r="F15247" t="s">
        <v>60</v>
      </c>
      <c r="G15247" t="s">
        <v>72</v>
      </c>
      <c r="H15247" t="s">
        <v>62</v>
      </c>
      <c r="I15247" t="s">
        <v>67</v>
      </c>
      <c r="J15247">
        <v>1.0999999999999999E-2</v>
      </c>
      <c r="K15247">
        <f t="shared" si="250"/>
        <v>11</v>
      </c>
    </row>
    <row r="15248" spans="1:11" x14ac:dyDescent="0.2">
      <c r="A15248">
        <v>5</v>
      </c>
      <c r="B15248" t="s">
        <v>86</v>
      </c>
      <c r="C15248" t="s">
        <v>63</v>
      </c>
      <c r="D15248" t="s">
        <v>74</v>
      </c>
      <c r="E15248" t="s">
        <v>59</v>
      </c>
      <c r="F15248" t="s">
        <v>60</v>
      </c>
      <c r="G15248" t="s">
        <v>72</v>
      </c>
      <c r="H15248" t="s">
        <v>62</v>
      </c>
      <c r="I15248" t="s">
        <v>67</v>
      </c>
      <c r="J15248">
        <v>6.0000000000000001E-3</v>
      </c>
      <c r="K15248">
        <f t="shared" si="250"/>
        <v>11</v>
      </c>
    </row>
    <row r="15249" spans="1:11" x14ac:dyDescent="0.2">
      <c r="A15249">
        <v>6</v>
      </c>
      <c r="B15249" t="s">
        <v>86</v>
      </c>
      <c r="C15249" t="s">
        <v>63</v>
      </c>
      <c r="D15249" t="s">
        <v>74</v>
      </c>
      <c r="E15249" t="s">
        <v>59</v>
      </c>
      <c r="F15249" t="s">
        <v>60</v>
      </c>
      <c r="G15249" t="s">
        <v>72</v>
      </c>
      <c r="H15249" t="s">
        <v>62</v>
      </c>
      <c r="I15249" t="s">
        <v>67</v>
      </c>
      <c r="J15249">
        <v>4.0000000000000001E-3</v>
      </c>
      <c r="K15249">
        <f t="shared" si="250"/>
        <v>11</v>
      </c>
    </row>
    <row r="15250" spans="1:11" x14ac:dyDescent="0.2">
      <c r="A15250">
        <v>7</v>
      </c>
      <c r="B15250" t="s">
        <v>86</v>
      </c>
      <c r="C15250" t="s">
        <v>63</v>
      </c>
      <c r="D15250" t="s">
        <v>74</v>
      </c>
      <c r="E15250" t="s">
        <v>59</v>
      </c>
      <c r="F15250" t="s">
        <v>60</v>
      </c>
      <c r="G15250" t="s">
        <v>72</v>
      </c>
      <c r="H15250" t="s">
        <v>62</v>
      </c>
      <c r="I15250" t="s">
        <v>67</v>
      </c>
      <c r="J15250">
        <v>5.0000000000000001E-3</v>
      </c>
      <c r="K15250">
        <f t="shared" si="250"/>
        <v>11</v>
      </c>
    </row>
    <row r="15251" spans="1:11" x14ac:dyDescent="0.2">
      <c r="A15251">
        <v>8</v>
      </c>
      <c r="B15251" t="s">
        <v>86</v>
      </c>
      <c r="C15251" t="s">
        <v>63</v>
      </c>
      <c r="D15251" t="s">
        <v>74</v>
      </c>
      <c r="E15251" t="s">
        <v>59</v>
      </c>
      <c r="F15251" t="s">
        <v>60</v>
      </c>
      <c r="G15251" t="s">
        <v>72</v>
      </c>
      <c r="H15251" t="s">
        <v>62</v>
      </c>
      <c r="I15251" t="s">
        <v>67</v>
      </c>
      <c r="J15251">
        <v>6.9999999999999897E-3</v>
      </c>
      <c r="K15251">
        <f t="shared" si="250"/>
        <v>11</v>
      </c>
    </row>
    <row r="15252" spans="1:11" x14ac:dyDescent="0.2">
      <c r="A15252">
        <v>9</v>
      </c>
      <c r="B15252" t="s">
        <v>86</v>
      </c>
      <c r="C15252" t="s">
        <v>63</v>
      </c>
      <c r="D15252" t="s">
        <v>74</v>
      </c>
      <c r="E15252" t="s">
        <v>59</v>
      </c>
      <c r="F15252" t="s">
        <v>60</v>
      </c>
      <c r="G15252" t="s">
        <v>72</v>
      </c>
      <c r="H15252" t="s">
        <v>62</v>
      </c>
      <c r="I15252" t="s">
        <v>67</v>
      </c>
      <c r="J15252">
        <v>1.0999999999999999E-2</v>
      </c>
      <c r="K15252">
        <f t="shared" si="250"/>
        <v>11</v>
      </c>
    </row>
    <row r="15253" spans="1:11" x14ac:dyDescent="0.2">
      <c r="A15253">
        <v>10</v>
      </c>
      <c r="B15253" t="s">
        <v>86</v>
      </c>
      <c r="C15253" t="s">
        <v>63</v>
      </c>
      <c r="D15253" t="s">
        <v>74</v>
      </c>
      <c r="E15253" t="s">
        <v>59</v>
      </c>
      <c r="F15253" t="s">
        <v>60</v>
      </c>
      <c r="G15253" t="s">
        <v>72</v>
      </c>
      <c r="H15253" t="s">
        <v>62</v>
      </c>
      <c r="I15253" t="s">
        <v>67</v>
      </c>
      <c r="J15253">
        <v>0.02</v>
      </c>
      <c r="K15253">
        <f t="shared" si="250"/>
        <v>11</v>
      </c>
    </row>
    <row r="15254" spans="1:11" x14ac:dyDescent="0.2">
      <c r="A15254">
        <v>11</v>
      </c>
      <c r="B15254" t="s">
        <v>86</v>
      </c>
      <c r="C15254" t="s">
        <v>63</v>
      </c>
      <c r="D15254" t="s">
        <v>74</v>
      </c>
      <c r="E15254" t="s">
        <v>59</v>
      </c>
      <c r="F15254" t="s">
        <v>60</v>
      </c>
      <c r="G15254" t="s">
        <v>72</v>
      </c>
      <c r="H15254" t="s">
        <v>62</v>
      </c>
      <c r="I15254" t="s">
        <v>67</v>
      </c>
      <c r="J15254">
        <v>3.1E-2</v>
      </c>
      <c r="K15254">
        <f t="shared" si="250"/>
        <v>11</v>
      </c>
    </row>
    <row r="15255" spans="1:11" x14ac:dyDescent="0.2">
      <c r="A15255">
        <v>12</v>
      </c>
      <c r="B15255" t="s">
        <v>86</v>
      </c>
      <c r="C15255" t="s">
        <v>63</v>
      </c>
      <c r="D15255" t="s">
        <v>74</v>
      </c>
      <c r="E15255" t="s">
        <v>59</v>
      </c>
      <c r="F15255" t="s">
        <v>60</v>
      </c>
      <c r="G15255" t="s">
        <v>72</v>
      </c>
      <c r="H15255" t="s">
        <v>62</v>
      </c>
      <c r="I15255" t="s">
        <v>67</v>
      </c>
      <c r="J15255">
        <v>0.04</v>
      </c>
      <c r="K15255">
        <f t="shared" si="250"/>
        <v>11</v>
      </c>
    </row>
    <row r="15256" spans="1:11" x14ac:dyDescent="0.2">
      <c r="A15256">
        <v>13</v>
      </c>
      <c r="B15256" t="s">
        <v>86</v>
      </c>
      <c r="C15256" t="s">
        <v>63</v>
      </c>
      <c r="D15256" t="s">
        <v>74</v>
      </c>
      <c r="E15256" t="s">
        <v>59</v>
      </c>
      <c r="F15256" t="s">
        <v>60</v>
      </c>
      <c r="G15256" t="s">
        <v>72</v>
      </c>
      <c r="H15256" t="s">
        <v>62</v>
      </c>
      <c r="I15256" t="s">
        <v>67</v>
      </c>
      <c r="J15256">
        <v>4.0999999999999898E-2</v>
      </c>
      <c r="K15256">
        <f t="shared" si="250"/>
        <v>11</v>
      </c>
    </row>
    <row r="15257" spans="1:11" x14ac:dyDescent="0.2">
      <c r="A15257">
        <v>14</v>
      </c>
      <c r="B15257" t="s">
        <v>86</v>
      </c>
      <c r="C15257" t="s">
        <v>63</v>
      </c>
      <c r="D15257" t="s">
        <v>74</v>
      </c>
      <c r="E15257" t="s">
        <v>59</v>
      </c>
      <c r="F15257" t="s">
        <v>60</v>
      </c>
      <c r="G15257" t="s">
        <v>72</v>
      </c>
      <c r="H15257" t="s">
        <v>62</v>
      </c>
      <c r="I15257" t="s">
        <v>67</v>
      </c>
      <c r="J15257">
        <v>4.2000000000000003E-2</v>
      </c>
      <c r="K15257">
        <f t="shared" si="250"/>
        <v>11</v>
      </c>
    </row>
    <row r="15258" spans="1:11" x14ac:dyDescent="0.2">
      <c r="A15258">
        <v>15</v>
      </c>
      <c r="B15258" t="s">
        <v>86</v>
      </c>
      <c r="C15258" t="s">
        <v>63</v>
      </c>
      <c r="D15258" t="s">
        <v>74</v>
      </c>
      <c r="E15258" t="s">
        <v>59</v>
      </c>
      <c r="F15258" t="s">
        <v>60</v>
      </c>
      <c r="G15258" t="s">
        <v>72</v>
      </c>
      <c r="H15258" t="s">
        <v>62</v>
      </c>
      <c r="I15258" t="s">
        <v>67</v>
      </c>
      <c r="J15258">
        <v>3.9E-2</v>
      </c>
      <c r="K15258">
        <f t="shared" si="250"/>
        <v>11</v>
      </c>
    </row>
    <row r="15259" spans="1:11" x14ac:dyDescent="0.2">
      <c r="A15259">
        <v>16</v>
      </c>
      <c r="B15259" t="s">
        <v>86</v>
      </c>
      <c r="C15259" t="s">
        <v>63</v>
      </c>
      <c r="D15259" t="s">
        <v>74</v>
      </c>
      <c r="E15259" t="s">
        <v>59</v>
      </c>
      <c r="F15259" t="s">
        <v>60</v>
      </c>
      <c r="G15259" t="s">
        <v>72</v>
      </c>
      <c r="H15259" t="s">
        <v>62</v>
      </c>
      <c r="I15259" t="s">
        <v>67</v>
      </c>
      <c r="J15259">
        <v>0.04</v>
      </c>
      <c r="K15259">
        <f t="shared" si="250"/>
        <v>11</v>
      </c>
    </row>
    <row r="15260" spans="1:11" x14ac:dyDescent="0.2">
      <c r="A15260">
        <v>17</v>
      </c>
      <c r="B15260" t="s">
        <v>86</v>
      </c>
      <c r="C15260" t="s">
        <v>63</v>
      </c>
      <c r="D15260" t="s">
        <v>74</v>
      </c>
      <c r="E15260" t="s">
        <v>59</v>
      </c>
      <c r="F15260" t="s">
        <v>60</v>
      </c>
      <c r="G15260" t="s">
        <v>72</v>
      </c>
      <c r="H15260" t="s">
        <v>62</v>
      </c>
      <c r="I15260" t="s">
        <v>67</v>
      </c>
      <c r="J15260">
        <v>5.0999999999999997E-2</v>
      </c>
      <c r="K15260">
        <f t="shared" si="250"/>
        <v>11</v>
      </c>
    </row>
    <row r="15261" spans="1:11" x14ac:dyDescent="0.2">
      <c r="A15261">
        <v>18</v>
      </c>
      <c r="B15261" t="s">
        <v>86</v>
      </c>
      <c r="C15261" t="s">
        <v>63</v>
      </c>
      <c r="D15261" t="s">
        <v>74</v>
      </c>
      <c r="E15261" t="s">
        <v>59</v>
      </c>
      <c r="F15261" t="s">
        <v>60</v>
      </c>
      <c r="G15261" t="s">
        <v>72</v>
      </c>
      <c r="H15261" t="s">
        <v>62</v>
      </c>
      <c r="I15261" t="s">
        <v>67</v>
      </c>
      <c r="J15261">
        <v>0.06</v>
      </c>
      <c r="K15261">
        <f t="shared" si="250"/>
        <v>11</v>
      </c>
    </row>
    <row r="15262" spans="1:11" x14ac:dyDescent="0.2">
      <c r="A15262">
        <v>19</v>
      </c>
      <c r="B15262" t="s">
        <v>86</v>
      </c>
      <c r="C15262" t="s">
        <v>63</v>
      </c>
      <c r="D15262" t="s">
        <v>74</v>
      </c>
      <c r="E15262" t="s">
        <v>59</v>
      </c>
      <c r="F15262" t="s">
        <v>60</v>
      </c>
      <c r="G15262" t="s">
        <v>72</v>
      </c>
      <c r="H15262" t="s">
        <v>62</v>
      </c>
      <c r="I15262" t="s">
        <v>67</v>
      </c>
      <c r="J15262">
        <v>6.8000000000000005E-2</v>
      </c>
      <c r="K15262">
        <f t="shared" si="250"/>
        <v>11</v>
      </c>
    </row>
    <row r="15263" spans="1:11" x14ac:dyDescent="0.2">
      <c r="A15263">
        <v>20</v>
      </c>
      <c r="B15263" t="s">
        <v>86</v>
      </c>
      <c r="C15263" t="s">
        <v>63</v>
      </c>
      <c r="D15263" t="s">
        <v>74</v>
      </c>
      <c r="E15263" t="s">
        <v>59</v>
      </c>
      <c r="F15263" t="s">
        <v>60</v>
      </c>
      <c r="G15263" t="s">
        <v>72</v>
      </c>
      <c r="H15263" t="s">
        <v>62</v>
      </c>
      <c r="I15263" t="s">
        <v>67</v>
      </c>
      <c r="J15263">
        <v>7.1999999999999995E-2</v>
      </c>
      <c r="K15263">
        <f t="shared" si="250"/>
        <v>11</v>
      </c>
    </row>
    <row r="15264" spans="1:11" x14ac:dyDescent="0.2">
      <c r="A15264">
        <v>21</v>
      </c>
      <c r="B15264" t="s">
        <v>86</v>
      </c>
      <c r="C15264" t="s">
        <v>63</v>
      </c>
      <c r="D15264" t="s">
        <v>74</v>
      </c>
      <c r="E15264" t="s">
        <v>59</v>
      </c>
      <c r="F15264" t="s">
        <v>60</v>
      </c>
      <c r="G15264" t="s">
        <v>72</v>
      </c>
      <c r="H15264" t="s">
        <v>62</v>
      </c>
      <c r="I15264" t="s">
        <v>67</v>
      </c>
      <c r="J15264">
        <v>7.5999999999999998E-2</v>
      </c>
      <c r="K15264">
        <f t="shared" si="250"/>
        <v>11</v>
      </c>
    </row>
    <row r="15265" spans="1:11" x14ac:dyDescent="0.2">
      <c r="A15265">
        <v>22</v>
      </c>
      <c r="B15265" t="s">
        <v>86</v>
      </c>
      <c r="C15265" t="s">
        <v>63</v>
      </c>
      <c r="D15265" t="s">
        <v>74</v>
      </c>
      <c r="E15265" t="s">
        <v>59</v>
      </c>
      <c r="F15265" t="s">
        <v>60</v>
      </c>
      <c r="G15265" t="s">
        <v>72</v>
      </c>
      <c r="H15265" t="s">
        <v>62</v>
      </c>
      <c r="I15265" t="s">
        <v>67</v>
      </c>
      <c r="J15265">
        <v>7.8E-2</v>
      </c>
      <c r="K15265">
        <f t="shared" si="250"/>
        <v>11</v>
      </c>
    </row>
    <row r="15266" spans="1:11" x14ac:dyDescent="0.2">
      <c r="A15266">
        <v>23</v>
      </c>
      <c r="B15266" t="s">
        <v>86</v>
      </c>
      <c r="C15266" t="s">
        <v>63</v>
      </c>
      <c r="D15266" t="s">
        <v>74</v>
      </c>
      <c r="E15266" t="s">
        <v>59</v>
      </c>
      <c r="F15266" t="s">
        <v>60</v>
      </c>
      <c r="G15266" t="s">
        <v>72</v>
      </c>
      <c r="H15266" t="s">
        <v>62</v>
      </c>
      <c r="I15266" t="s">
        <v>67</v>
      </c>
      <c r="J15266">
        <v>7.9000000000000001E-2</v>
      </c>
      <c r="K15266">
        <f t="shared" si="250"/>
        <v>11</v>
      </c>
    </row>
    <row r="15267" spans="1:11" x14ac:dyDescent="0.2">
      <c r="A15267">
        <v>24</v>
      </c>
      <c r="B15267" t="s">
        <v>86</v>
      </c>
      <c r="C15267" t="s">
        <v>63</v>
      </c>
      <c r="D15267" t="s">
        <v>74</v>
      </c>
      <c r="E15267" t="s">
        <v>59</v>
      </c>
      <c r="F15267" t="s">
        <v>60</v>
      </c>
      <c r="G15267" t="s">
        <v>72</v>
      </c>
      <c r="H15267" t="s">
        <v>62</v>
      </c>
      <c r="I15267" t="s">
        <v>67</v>
      </c>
      <c r="J15267">
        <v>7.8E-2</v>
      </c>
      <c r="K15267">
        <f t="shared" si="250"/>
        <v>11</v>
      </c>
    </row>
    <row r="15268" spans="1:11" x14ac:dyDescent="0.2">
      <c r="A15268">
        <v>1</v>
      </c>
      <c r="B15268" t="s">
        <v>86</v>
      </c>
      <c r="C15268" t="s">
        <v>57</v>
      </c>
      <c r="D15268" t="s">
        <v>74</v>
      </c>
      <c r="E15268" t="s">
        <v>59</v>
      </c>
      <c r="F15268" t="s">
        <v>65</v>
      </c>
      <c r="G15268" t="s">
        <v>72</v>
      </c>
      <c r="H15268" t="s">
        <v>62</v>
      </c>
      <c r="I15268" t="s">
        <v>67</v>
      </c>
      <c r="J15268">
        <v>6.9000000000000006E-2</v>
      </c>
      <c r="K15268">
        <f t="shared" si="250"/>
        <v>11</v>
      </c>
    </row>
    <row r="15269" spans="1:11" x14ac:dyDescent="0.2">
      <c r="A15269">
        <v>2</v>
      </c>
      <c r="B15269" t="s">
        <v>86</v>
      </c>
      <c r="C15269" t="s">
        <v>57</v>
      </c>
      <c r="D15269" t="s">
        <v>74</v>
      </c>
      <c r="E15269" t="s">
        <v>59</v>
      </c>
      <c r="F15269" t="s">
        <v>65</v>
      </c>
      <c r="G15269" t="s">
        <v>72</v>
      </c>
      <c r="H15269" t="s">
        <v>62</v>
      </c>
      <c r="I15269" t="s">
        <v>67</v>
      </c>
      <c r="J15269">
        <v>4.8000000000000001E-2</v>
      </c>
      <c r="K15269">
        <f t="shared" si="250"/>
        <v>11</v>
      </c>
    </row>
    <row r="15270" spans="1:11" x14ac:dyDescent="0.2">
      <c r="A15270">
        <v>3</v>
      </c>
      <c r="B15270" t="s">
        <v>86</v>
      </c>
      <c r="C15270" t="s">
        <v>57</v>
      </c>
      <c r="D15270" t="s">
        <v>74</v>
      </c>
      <c r="E15270" t="s">
        <v>59</v>
      </c>
      <c r="F15270" t="s">
        <v>65</v>
      </c>
      <c r="G15270" t="s">
        <v>72</v>
      </c>
      <c r="H15270" t="s">
        <v>62</v>
      </c>
      <c r="I15270" t="s">
        <v>67</v>
      </c>
      <c r="J15270">
        <v>2.4E-2</v>
      </c>
      <c r="K15270">
        <f t="shared" si="250"/>
        <v>11</v>
      </c>
    </row>
    <row r="15271" spans="1:11" x14ac:dyDescent="0.2">
      <c r="A15271">
        <v>4</v>
      </c>
      <c r="B15271" t="s">
        <v>86</v>
      </c>
      <c r="C15271" t="s">
        <v>57</v>
      </c>
      <c r="D15271" t="s">
        <v>74</v>
      </c>
      <c r="E15271" t="s">
        <v>59</v>
      </c>
      <c r="F15271" t="s">
        <v>65</v>
      </c>
      <c r="G15271" t="s">
        <v>72</v>
      </c>
      <c r="H15271" t="s">
        <v>62</v>
      </c>
      <c r="I15271" t="s">
        <v>67</v>
      </c>
      <c r="J15271">
        <v>1.0999999999999999E-2</v>
      </c>
      <c r="K15271">
        <f t="shared" si="250"/>
        <v>11</v>
      </c>
    </row>
    <row r="15272" spans="1:11" x14ac:dyDescent="0.2">
      <c r="A15272">
        <v>5</v>
      </c>
      <c r="B15272" t="s">
        <v>86</v>
      </c>
      <c r="C15272" t="s">
        <v>57</v>
      </c>
      <c r="D15272" t="s">
        <v>74</v>
      </c>
      <c r="E15272" t="s">
        <v>59</v>
      </c>
      <c r="F15272" t="s">
        <v>65</v>
      </c>
      <c r="G15272" t="s">
        <v>72</v>
      </c>
      <c r="H15272" t="s">
        <v>62</v>
      </c>
      <c r="I15272" t="s">
        <v>67</v>
      </c>
      <c r="J15272">
        <v>6.0000000000000001E-3</v>
      </c>
      <c r="K15272">
        <f t="shared" si="250"/>
        <v>11</v>
      </c>
    </row>
    <row r="15273" spans="1:11" x14ac:dyDescent="0.2">
      <c r="A15273">
        <v>6</v>
      </c>
      <c r="B15273" t="s">
        <v>86</v>
      </c>
      <c r="C15273" t="s">
        <v>57</v>
      </c>
      <c r="D15273" t="s">
        <v>74</v>
      </c>
      <c r="E15273" t="s">
        <v>59</v>
      </c>
      <c r="F15273" t="s">
        <v>65</v>
      </c>
      <c r="G15273" t="s">
        <v>72</v>
      </c>
      <c r="H15273" t="s">
        <v>62</v>
      </c>
      <c r="I15273" t="s">
        <v>67</v>
      </c>
      <c r="J15273">
        <v>4.0000000000000001E-3</v>
      </c>
      <c r="K15273">
        <f t="shared" si="250"/>
        <v>11</v>
      </c>
    </row>
    <row r="15274" spans="1:11" x14ac:dyDescent="0.2">
      <c r="A15274">
        <v>7</v>
      </c>
      <c r="B15274" t="s">
        <v>86</v>
      </c>
      <c r="C15274" t="s">
        <v>57</v>
      </c>
      <c r="D15274" t="s">
        <v>74</v>
      </c>
      <c r="E15274" t="s">
        <v>59</v>
      </c>
      <c r="F15274" t="s">
        <v>65</v>
      </c>
      <c r="G15274" t="s">
        <v>72</v>
      </c>
      <c r="H15274" t="s">
        <v>62</v>
      </c>
      <c r="I15274" t="s">
        <v>67</v>
      </c>
      <c r="J15274">
        <v>5.0000000000000001E-3</v>
      </c>
      <c r="K15274">
        <f t="shared" si="250"/>
        <v>11</v>
      </c>
    </row>
    <row r="15275" spans="1:11" x14ac:dyDescent="0.2">
      <c r="A15275">
        <v>8</v>
      </c>
      <c r="B15275" t="s">
        <v>86</v>
      </c>
      <c r="C15275" t="s">
        <v>57</v>
      </c>
      <c r="D15275" t="s">
        <v>74</v>
      </c>
      <c r="E15275" t="s">
        <v>59</v>
      </c>
      <c r="F15275" t="s">
        <v>65</v>
      </c>
      <c r="G15275" t="s">
        <v>72</v>
      </c>
      <c r="H15275" t="s">
        <v>62</v>
      </c>
      <c r="I15275" t="s">
        <v>67</v>
      </c>
      <c r="J15275">
        <v>6.9999999999999897E-3</v>
      </c>
      <c r="K15275">
        <f t="shared" si="250"/>
        <v>11</v>
      </c>
    </row>
    <row r="15276" spans="1:11" x14ac:dyDescent="0.2">
      <c r="A15276">
        <v>9</v>
      </c>
      <c r="B15276" t="s">
        <v>86</v>
      </c>
      <c r="C15276" t="s">
        <v>57</v>
      </c>
      <c r="D15276" t="s">
        <v>74</v>
      </c>
      <c r="E15276" t="s">
        <v>59</v>
      </c>
      <c r="F15276" t="s">
        <v>65</v>
      </c>
      <c r="G15276" t="s">
        <v>72</v>
      </c>
      <c r="H15276" t="s">
        <v>62</v>
      </c>
      <c r="I15276" t="s">
        <v>67</v>
      </c>
      <c r="J15276">
        <v>1.0999999999999999E-2</v>
      </c>
      <c r="K15276">
        <f t="shared" si="250"/>
        <v>11</v>
      </c>
    </row>
    <row r="15277" spans="1:11" x14ac:dyDescent="0.2">
      <c r="A15277">
        <v>10</v>
      </c>
      <c r="B15277" t="s">
        <v>86</v>
      </c>
      <c r="C15277" t="s">
        <v>57</v>
      </c>
      <c r="D15277" t="s">
        <v>74</v>
      </c>
      <c r="E15277" t="s">
        <v>59</v>
      </c>
      <c r="F15277" t="s">
        <v>65</v>
      </c>
      <c r="G15277" t="s">
        <v>72</v>
      </c>
      <c r="H15277" t="s">
        <v>62</v>
      </c>
      <c r="I15277" t="s">
        <v>67</v>
      </c>
      <c r="J15277">
        <v>0.02</v>
      </c>
      <c r="K15277">
        <f t="shared" si="250"/>
        <v>11</v>
      </c>
    </row>
    <row r="15278" spans="1:11" x14ac:dyDescent="0.2">
      <c r="A15278">
        <v>11</v>
      </c>
      <c r="B15278" t="s">
        <v>86</v>
      </c>
      <c r="C15278" t="s">
        <v>57</v>
      </c>
      <c r="D15278" t="s">
        <v>74</v>
      </c>
      <c r="E15278" t="s">
        <v>59</v>
      </c>
      <c r="F15278" t="s">
        <v>65</v>
      </c>
      <c r="G15278" t="s">
        <v>72</v>
      </c>
      <c r="H15278" t="s">
        <v>62</v>
      </c>
      <c r="I15278" t="s">
        <v>67</v>
      </c>
      <c r="J15278">
        <v>3.1E-2</v>
      </c>
      <c r="K15278">
        <f t="shared" si="250"/>
        <v>11</v>
      </c>
    </row>
    <row r="15279" spans="1:11" x14ac:dyDescent="0.2">
      <c r="A15279">
        <v>12</v>
      </c>
      <c r="B15279" t="s">
        <v>86</v>
      </c>
      <c r="C15279" t="s">
        <v>57</v>
      </c>
      <c r="D15279" t="s">
        <v>74</v>
      </c>
      <c r="E15279" t="s">
        <v>59</v>
      </c>
      <c r="F15279" t="s">
        <v>65</v>
      </c>
      <c r="G15279" t="s">
        <v>72</v>
      </c>
      <c r="H15279" t="s">
        <v>62</v>
      </c>
      <c r="I15279" t="s">
        <v>67</v>
      </c>
      <c r="J15279">
        <v>0.04</v>
      </c>
      <c r="K15279">
        <f t="shared" si="250"/>
        <v>11</v>
      </c>
    </row>
    <row r="15280" spans="1:11" x14ac:dyDescent="0.2">
      <c r="A15280">
        <v>13</v>
      </c>
      <c r="B15280" t="s">
        <v>86</v>
      </c>
      <c r="C15280" t="s">
        <v>57</v>
      </c>
      <c r="D15280" t="s">
        <v>74</v>
      </c>
      <c r="E15280" t="s">
        <v>59</v>
      </c>
      <c r="F15280" t="s">
        <v>65</v>
      </c>
      <c r="G15280" t="s">
        <v>72</v>
      </c>
      <c r="H15280" t="s">
        <v>62</v>
      </c>
      <c r="I15280" t="s">
        <v>67</v>
      </c>
      <c r="J15280">
        <v>4.0999999999999898E-2</v>
      </c>
      <c r="K15280">
        <f t="shared" si="250"/>
        <v>11</v>
      </c>
    </row>
    <row r="15281" spans="1:11" x14ac:dyDescent="0.2">
      <c r="A15281">
        <v>14</v>
      </c>
      <c r="B15281" t="s">
        <v>86</v>
      </c>
      <c r="C15281" t="s">
        <v>57</v>
      </c>
      <c r="D15281" t="s">
        <v>74</v>
      </c>
      <c r="E15281" t="s">
        <v>59</v>
      </c>
      <c r="F15281" t="s">
        <v>65</v>
      </c>
      <c r="G15281" t="s">
        <v>72</v>
      </c>
      <c r="H15281" t="s">
        <v>62</v>
      </c>
      <c r="I15281" t="s">
        <v>67</v>
      </c>
      <c r="J15281">
        <v>4.2000000000000003E-2</v>
      </c>
      <c r="K15281">
        <f t="shared" si="250"/>
        <v>11</v>
      </c>
    </row>
    <row r="15282" spans="1:11" x14ac:dyDescent="0.2">
      <c r="A15282">
        <v>15</v>
      </c>
      <c r="B15282" t="s">
        <v>86</v>
      </c>
      <c r="C15282" t="s">
        <v>57</v>
      </c>
      <c r="D15282" t="s">
        <v>74</v>
      </c>
      <c r="E15282" t="s">
        <v>59</v>
      </c>
      <c r="F15282" t="s">
        <v>65</v>
      </c>
      <c r="G15282" t="s">
        <v>72</v>
      </c>
      <c r="H15282" t="s">
        <v>62</v>
      </c>
      <c r="I15282" t="s">
        <v>67</v>
      </c>
      <c r="J15282">
        <v>3.9E-2</v>
      </c>
      <c r="K15282">
        <f t="shared" si="250"/>
        <v>11</v>
      </c>
    </row>
    <row r="15283" spans="1:11" x14ac:dyDescent="0.2">
      <c r="A15283">
        <v>16</v>
      </c>
      <c r="B15283" t="s">
        <v>86</v>
      </c>
      <c r="C15283" t="s">
        <v>57</v>
      </c>
      <c r="D15283" t="s">
        <v>74</v>
      </c>
      <c r="E15283" t="s">
        <v>59</v>
      </c>
      <c r="F15283" t="s">
        <v>65</v>
      </c>
      <c r="G15283" t="s">
        <v>72</v>
      </c>
      <c r="H15283" t="s">
        <v>62</v>
      </c>
      <c r="I15283" t="s">
        <v>67</v>
      </c>
      <c r="J15283">
        <v>0.04</v>
      </c>
      <c r="K15283">
        <f t="shared" si="250"/>
        <v>11</v>
      </c>
    </row>
    <row r="15284" spans="1:11" x14ac:dyDescent="0.2">
      <c r="A15284">
        <v>17</v>
      </c>
      <c r="B15284" t="s">
        <v>86</v>
      </c>
      <c r="C15284" t="s">
        <v>57</v>
      </c>
      <c r="D15284" t="s">
        <v>74</v>
      </c>
      <c r="E15284" t="s">
        <v>59</v>
      </c>
      <c r="F15284" t="s">
        <v>65</v>
      </c>
      <c r="G15284" t="s">
        <v>72</v>
      </c>
      <c r="H15284" t="s">
        <v>62</v>
      </c>
      <c r="I15284" t="s">
        <v>67</v>
      </c>
      <c r="J15284">
        <v>5.0999999999999997E-2</v>
      </c>
      <c r="K15284">
        <f t="shared" si="250"/>
        <v>11</v>
      </c>
    </row>
    <row r="15285" spans="1:11" x14ac:dyDescent="0.2">
      <c r="A15285">
        <v>18</v>
      </c>
      <c r="B15285" t="s">
        <v>86</v>
      </c>
      <c r="C15285" t="s">
        <v>57</v>
      </c>
      <c r="D15285" t="s">
        <v>74</v>
      </c>
      <c r="E15285" t="s">
        <v>59</v>
      </c>
      <c r="F15285" t="s">
        <v>65</v>
      </c>
      <c r="G15285" t="s">
        <v>72</v>
      </c>
      <c r="H15285" t="s">
        <v>62</v>
      </c>
      <c r="I15285" t="s">
        <v>67</v>
      </c>
      <c r="J15285">
        <v>0.06</v>
      </c>
      <c r="K15285">
        <f t="shared" si="250"/>
        <v>11</v>
      </c>
    </row>
    <row r="15286" spans="1:11" x14ac:dyDescent="0.2">
      <c r="A15286">
        <v>19</v>
      </c>
      <c r="B15286" t="s">
        <v>86</v>
      </c>
      <c r="C15286" t="s">
        <v>57</v>
      </c>
      <c r="D15286" t="s">
        <v>74</v>
      </c>
      <c r="E15286" t="s">
        <v>59</v>
      </c>
      <c r="F15286" t="s">
        <v>65</v>
      </c>
      <c r="G15286" t="s">
        <v>72</v>
      </c>
      <c r="H15286" t="s">
        <v>62</v>
      </c>
      <c r="I15286" t="s">
        <v>67</v>
      </c>
      <c r="J15286">
        <v>6.8000000000000005E-2</v>
      </c>
      <c r="K15286">
        <f t="shared" si="250"/>
        <v>11</v>
      </c>
    </row>
    <row r="15287" spans="1:11" x14ac:dyDescent="0.2">
      <c r="A15287">
        <v>20</v>
      </c>
      <c r="B15287" t="s">
        <v>86</v>
      </c>
      <c r="C15287" t="s">
        <v>57</v>
      </c>
      <c r="D15287" t="s">
        <v>74</v>
      </c>
      <c r="E15287" t="s">
        <v>59</v>
      </c>
      <c r="F15287" t="s">
        <v>65</v>
      </c>
      <c r="G15287" t="s">
        <v>72</v>
      </c>
      <c r="H15287" t="s">
        <v>62</v>
      </c>
      <c r="I15287" t="s">
        <v>67</v>
      </c>
      <c r="J15287">
        <v>7.1999999999999995E-2</v>
      </c>
      <c r="K15287">
        <f t="shared" si="250"/>
        <v>11</v>
      </c>
    </row>
    <row r="15288" spans="1:11" x14ac:dyDescent="0.2">
      <c r="A15288">
        <v>21</v>
      </c>
      <c r="B15288" t="s">
        <v>86</v>
      </c>
      <c r="C15288" t="s">
        <v>57</v>
      </c>
      <c r="D15288" t="s">
        <v>74</v>
      </c>
      <c r="E15288" t="s">
        <v>59</v>
      </c>
      <c r="F15288" t="s">
        <v>65</v>
      </c>
      <c r="G15288" t="s">
        <v>72</v>
      </c>
      <c r="H15288" t="s">
        <v>62</v>
      </c>
      <c r="I15288" t="s">
        <v>67</v>
      </c>
      <c r="J15288">
        <v>7.5999999999999998E-2</v>
      </c>
      <c r="K15288">
        <f t="shared" si="250"/>
        <v>11</v>
      </c>
    </row>
    <row r="15289" spans="1:11" x14ac:dyDescent="0.2">
      <c r="A15289">
        <v>22</v>
      </c>
      <c r="B15289" t="s">
        <v>86</v>
      </c>
      <c r="C15289" t="s">
        <v>57</v>
      </c>
      <c r="D15289" t="s">
        <v>74</v>
      </c>
      <c r="E15289" t="s">
        <v>59</v>
      </c>
      <c r="F15289" t="s">
        <v>65</v>
      </c>
      <c r="G15289" t="s">
        <v>72</v>
      </c>
      <c r="H15289" t="s">
        <v>62</v>
      </c>
      <c r="I15289" t="s">
        <v>67</v>
      </c>
      <c r="J15289">
        <v>7.8E-2</v>
      </c>
      <c r="K15289">
        <f t="shared" si="250"/>
        <v>11</v>
      </c>
    </row>
    <row r="15290" spans="1:11" x14ac:dyDescent="0.2">
      <c r="A15290">
        <v>23</v>
      </c>
      <c r="B15290" t="s">
        <v>86</v>
      </c>
      <c r="C15290" t="s">
        <v>57</v>
      </c>
      <c r="D15290" t="s">
        <v>74</v>
      </c>
      <c r="E15290" t="s">
        <v>59</v>
      </c>
      <c r="F15290" t="s">
        <v>65</v>
      </c>
      <c r="G15290" t="s">
        <v>72</v>
      </c>
      <c r="H15290" t="s">
        <v>62</v>
      </c>
      <c r="I15290" t="s">
        <v>67</v>
      </c>
      <c r="J15290">
        <v>7.9000000000000001E-2</v>
      </c>
      <c r="K15290">
        <f t="shared" si="250"/>
        <v>11</v>
      </c>
    </row>
    <row r="15291" spans="1:11" x14ac:dyDescent="0.2">
      <c r="A15291">
        <v>24</v>
      </c>
      <c r="B15291" t="s">
        <v>86</v>
      </c>
      <c r="C15291" t="s">
        <v>57</v>
      </c>
      <c r="D15291" t="s">
        <v>74</v>
      </c>
      <c r="E15291" t="s">
        <v>59</v>
      </c>
      <c r="F15291" t="s">
        <v>65</v>
      </c>
      <c r="G15291" t="s">
        <v>72</v>
      </c>
      <c r="H15291" t="s">
        <v>62</v>
      </c>
      <c r="I15291" t="s">
        <v>67</v>
      </c>
      <c r="J15291">
        <v>7.8E-2</v>
      </c>
      <c r="K15291">
        <f t="shared" si="250"/>
        <v>11</v>
      </c>
    </row>
    <row r="15292" spans="1:11" x14ac:dyDescent="0.2">
      <c r="A15292">
        <v>1</v>
      </c>
      <c r="B15292" t="s">
        <v>86</v>
      </c>
      <c r="C15292" t="s">
        <v>63</v>
      </c>
      <c r="D15292" t="s">
        <v>74</v>
      </c>
      <c r="E15292" t="s">
        <v>59</v>
      </c>
      <c r="F15292" t="s">
        <v>65</v>
      </c>
      <c r="G15292" t="s">
        <v>72</v>
      </c>
      <c r="H15292" t="s">
        <v>62</v>
      </c>
      <c r="I15292" t="s">
        <v>67</v>
      </c>
      <c r="J15292">
        <v>6.9000000000000006E-2</v>
      </c>
      <c r="K15292">
        <f t="shared" si="250"/>
        <v>11</v>
      </c>
    </row>
    <row r="15293" spans="1:11" x14ac:dyDescent="0.2">
      <c r="A15293">
        <v>2</v>
      </c>
      <c r="B15293" t="s">
        <v>86</v>
      </c>
      <c r="C15293" t="s">
        <v>63</v>
      </c>
      <c r="D15293" t="s">
        <v>74</v>
      </c>
      <c r="E15293" t="s">
        <v>59</v>
      </c>
      <c r="F15293" t="s">
        <v>65</v>
      </c>
      <c r="G15293" t="s">
        <v>72</v>
      </c>
      <c r="H15293" t="s">
        <v>62</v>
      </c>
      <c r="I15293" t="s">
        <v>67</v>
      </c>
      <c r="J15293">
        <v>4.8000000000000001E-2</v>
      </c>
      <c r="K15293">
        <f t="shared" si="250"/>
        <v>11</v>
      </c>
    </row>
    <row r="15294" spans="1:11" x14ac:dyDescent="0.2">
      <c r="A15294">
        <v>3</v>
      </c>
      <c r="B15294" t="s">
        <v>86</v>
      </c>
      <c r="C15294" t="s">
        <v>63</v>
      </c>
      <c r="D15294" t="s">
        <v>74</v>
      </c>
      <c r="E15294" t="s">
        <v>59</v>
      </c>
      <c r="F15294" t="s">
        <v>65</v>
      </c>
      <c r="G15294" t="s">
        <v>72</v>
      </c>
      <c r="H15294" t="s">
        <v>62</v>
      </c>
      <c r="I15294" t="s">
        <v>67</v>
      </c>
      <c r="J15294">
        <v>2.4E-2</v>
      </c>
      <c r="K15294">
        <f t="shared" si="250"/>
        <v>11</v>
      </c>
    </row>
    <row r="15295" spans="1:11" x14ac:dyDescent="0.2">
      <c r="A15295">
        <v>4</v>
      </c>
      <c r="B15295" t="s">
        <v>86</v>
      </c>
      <c r="C15295" t="s">
        <v>63</v>
      </c>
      <c r="D15295" t="s">
        <v>74</v>
      </c>
      <c r="E15295" t="s">
        <v>59</v>
      </c>
      <c r="F15295" t="s">
        <v>65</v>
      </c>
      <c r="G15295" t="s">
        <v>72</v>
      </c>
      <c r="H15295" t="s">
        <v>62</v>
      </c>
      <c r="I15295" t="s">
        <v>67</v>
      </c>
      <c r="J15295">
        <v>1.0999999999999999E-2</v>
      </c>
      <c r="K15295">
        <f t="shared" si="250"/>
        <v>11</v>
      </c>
    </row>
    <row r="15296" spans="1:11" x14ac:dyDescent="0.2">
      <c r="A15296">
        <v>5</v>
      </c>
      <c r="B15296" t="s">
        <v>86</v>
      </c>
      <c r="C15296" t="s">
        <v>63</v>
      </c>
      <c r="D15296" t="s">
        <v>74</v>
      </c>
      <c r="E15296" t="s">
        <v>59</v>
      </c>
      <c r="F15296" t="s">
        <v>65</v>
      </c>
      <c r="G15296" t="s">
        <v>72</v>
      </c>
      <c r="H15296" t="s">
        <v>62</v>
      </c>
      <c r="I15296" t="s">
        <v>67</v>
      </c>
      <c r="J15296">
        <v>6.0000000000000001E-3</v>
      </c>
      <c r="K15296">
        <f t="shared" si="250"/>
        <v>11</v>
      </c>
    </row>
    <row r="15297" spans="1:11" x14ac:dyDescent="0.2">
      <c r="A15297">
        <v>6</v>
      </c>
      <c r="B15297" t="s">
        <v>86</v>
      </c>
      <c r="C15297" t="s">
        <v>63</v>
      </c>
      <c r="D15297" t="s">
        <v>74</v>
      </c>
      <c r="E15297" t="s">
        <v>59</v>
      </c>
      <c r="F15297" t="s">
        <v>65</v>
      </c>
      <c r="G15297" t="s">
        <v>72</v>
      </c>
      <c r="H15297" t="s">
        <v>62</v>
      </c>
      <c r="I15297" t="s">
        <v>67</v>
      </c>
      <c r="J15297">
        <v>4.0000000000000001E-3</v>
      </c>
      <c r="K15297">
        <f t="shared" si="250"/>
        <v>11</v>
      </c>
    </row>
    <row r="15298" spans="1:11" x14ac:dyDescent="0.2">
      <c r="A15298">
        <v>7</v>
      </c>
      <c r="B15298" t="s">
        <v>86</v>
      </c>
      <c r="C15298" t="s">
        <v>63</v>
      </c>
      <c r="D15298" t="s">
        <v>74</v>
      </c>
      <c r="E15298" t="s">
        <v>59</v>
      </c>
      <c r="F15298" t="s">
        <v>65</v>
      </c>
      <c r="G15298" t="s">
        <v>72</v>
      </c>
      <c r="H15298" t="s">
        <v>62</v>
      </c>
      <c r="I15298" t="s">
        <v>67</v>
      </c>
      <c r="J15298">
        <v>5.0000000000000001E-3</v>
      </c>
      <c r="K15298">
        <f t="shared" si="250"/>
        <v>11</v>
      </c>
    </row>
    <row r="15299" spans="1:11" x14ac:dyDescent="0.2">
      <c r="A15299">
        <v>8</v>
      </c>
      <c r="B15299" t="s">
        <v>86</v>
      </c>
      <c r="C15299" t="s">
        <v>63</v>
      </c>
      <c r="D15299" t="s">
        <v>74</v>
      </c>
      <c r="E15299" t="s">
        <v>59</v>
      </c>
      <c r="F15299" t="s">
        <v>65</v>
      </c>
      <c r="G15299" t="s">
        <v>72</v>
      </c>
      <c r="H15299" t="s">
        <v>62</v>
      </c>
      <c r="I15299" t="s">
        <v>67</v>
      </c>
      <c r="J15299">
        <v>6.9999999999999897E-3</v>
      </c>
      <c r="K15299">
        <f t="shared" si="250"/>
        <v>11</v>
      </c>
    </row>
    <row r="15300" spans="1:11" x14ac:dyDescent="0.2">
      <c r="A15300">
        <v>9</v>
      </c>
      <c r="B15300" t="s">
        <v>86</v>
      </c>
      <c r="C15300" t="s">
        <v>63</v>
      </c>
      <c r="D15300" t="s">
        <v>74</v>
      </c>
      <c r="E15300" t="s">
        <v>59</v>
      </c>
      <c r="F15300" t="s">
        <v>65</v>
      </c>
      <c r="G15300" t="s">
        <v>72</v>
      </c>
      <c r="H15300" t="s">
        <v>62</v>
      </c>
      <c r="I15300" t="s">
        <v>67</v>
      </c>
      <c r="J15300">
        <v>1.0999999999999999E-2</v>
      </c>
      <c r="K15300">
        <f t="shared" ref="K15300:K15363" si="251">MONTH(1&amp;B15300)</f>
        <v>11</v>
      </c>
    </row>
    <row r="15301" spans="1:11" x14ac:dyDescent="0.2">
      <c r="A15301">
        <v>10</v>
      </c>
      <c r="B15301" t="s">
        <v>86</v>
      </c>
      <c r="C15301" t="s">
        <v>63</v>
      </c>
      <c r="D15301" t="s">
        <v>74</v>
      </c>
      <c r="E15301" t="s">
        <v>59</v>
      </c>
      <c r="F15301" t="s">
        <v>65</v>
      </c>
      <c r="G15301" t="s">
        <v>72</v>
      </c>
      <c r="H15301" t="s">
        <v>62</v>
      </c>
      <c r="I15301" t="s">
        <v>67</v>
      </c>
      <c r="J15301">
        <v>0.02</v>
      </c>
      <c r="K15301">
        <f t="shared" si="251"/>
        <v>11</v>
      </c>
    </row>
    <row r="15302" spans="1:11" x14ac:dyDescent="0.2">
      <c r="A15302">
        <v>11</v>
      </c>
      <c r="B15302" t="s">
        <v>86</v>
      </c>
      <c r="C15302" t="s">
        <v>63</v>
      </c>
      <c r="D15302" t="s">
        <v>74</v>
      </c>
      <c r="E15302" t="s">
        <v>59</v>
      </c>
      <c r="F15302" t="s">
        <v>65</v>
      </c>
      <c r="G15302" t="s">
        <v>72</v>
      </c>
      <c r="H15302" t="s">
        <v>62</v>
      </c>
      <c r="I15302" t="s">
        <v>67</v>
      </c>
      <c r="J15302">
        <v>3.1E-2</v>
      </c>
      <c r="K15302">
        <f t="shared" si="251"/>
        <v>11</v>
      </c>
    </row>
    <row r="15303" spans="1:11" x14ac:dyDescent="0.2">
      <c r="A15303">
        <v>12</v>
      </c>
      <c r="B15303" t="s">
        <v>86</v>
      </c>
      <c r="C15303" t="s">
        <v>63</v>
      </c>
      <c r="D15303" t="s">
        <v>74</v>
      </c>
      <c r="E15303" t="s">
        <v>59</v>
      </c>
      <c r="F15303" t="s">
        <v>65</v>
      </c>
      <c r="G15303" t="s">
        <v>72</v>
      </c>
      <c r="H15303" t="s">
        <v>62</v>
      </c>
      <c r="I15303" t="s">
        <v>67</v>
      </c>
      <c r="J15303">
        <v>0.04</v>
      </c>
      <c r="K15303">
        <f t="shared" si="251"/>
        <v>11</v>
      </c>
    </row>
    <row r="15304" spans="1:11" x14ac:dyDescent="0.2">
      <c r="A15304">
        <v>13</v>
      </c>
      <c r="B15304" t="s">
        <v>86</v>
      </c>
      <c r="C15304" t="s">
        <v>63</v>
      </c>
      <c r="D15304" t="s">
        <v>74</v>
      </c>
      <c r="E15304" t="s">
        <v>59</v>
      </c>
      <c r="F15304" t="s">
        <v>65</v>
      </c>
      <c r="G15304" t="s">
        <v>72</v>
      </c>
      <c r="H15304" t="s">
        <v>62</v>
      </c>
      <c r="I15304" t="s">
        <v>67</v>
      </c>
      <c r="J15304">
        <v>4.0999999999999898E-2</v>
      </c>
      <c r="K15304">
        <f t="shared" si="251"/>
        <v>11</v>
      </c>
    </row>
    <row r="15305" spans="1:11" x14ac:dyDescent="0.2">
      <c r="A15305">
        <v>14</v>
      </c>
      <c r="B15305" t="s">
        <v>86</v>
      </c>
      <c r="C15305" t="s">
        <v>63</v>
      </c>
      <c r="D15305" t="s">
        <v>74</v>
      </c>
      <c r="E15305" t="s">
        <v>59</v>
      </c>
      <c r="F15305" t="s">
        <v>65</v>
      </c>
      <c r="G15305" t="s">
        <v>72</v>
      </c>
      <c r="H15305" t="s">
        <v>62</v>
      </c>
      <c r="I15305" t="s">
        <v>67</v>
      </c>
      <c r="J15305">
        <v>4.2000000000000003E-2</v>
      </c>
      <c r="K15305">
        <f t="shared" si="251"/>
        <v>11</v>
      </c>
    </row>
    <row r="15306" spans="1:11" x14ac:dyDescent="0.2">
      <c r="A15306">
        <v>15</v>
      </c>
      <c r="B15306" t="s">
        <v>86</v>
      </c>
      <c r="C15306" t="s">
        <v>63</v>
      </c>
      <c r="D15306" t="s">
        <v>74</v>
      </c>
      <c r="E15306" t="s">
        <v>59</v>
      </c>
      <c r="F15306" t="s">
        <v>65</v>
      </c>
      <c r="G15306" t="s">
        <v>72</v>
      </c>
      <c r="H15306" t="s">
        <v>62</v>
      </c>
      <c r="I15306" t="s">
        <v>67</v>
      </c>
      <c r="J15306">
        <v>3.9E-2</v>
      </c>
      <c r="K15306">
        <f t="shared" si="251"/>
        <v>11</v>
      </c>
    </row>
    <row r="15307" spans="1:11" x14ac:dyDescent="0.2">
      <c r="A15307">
        <v>16</v>
      </c>
      <c r="B15307" t="s">
        <v>86</v>
      </c>
      <c r="C15307" t="s">
        <v>63</v>
      </c>
      <c r="D15307" t="s">
        <v>74</v>
      </c>
      <c r="E15307" t="s">
        <v>59</v>
      </c>
      <c r="F15307" t="s">
        <v>65</v>
      </c>
      <c r="G15307" t="s">
        <v>72</v>
      </c>
      <c r="H15307" t="s">
        <v>62</v>
      </c>
      <c r="I15307" t="s">
        <v>67</v>
      </c>
      <c r="J15307">
        <v>0.04</v>
      </c>
      <c r="K15307">
        <f t="shared" si="251"/>
        <v>11</v>
      </c>
    </row>
    <row r="15308" spans="1:11" x14ac:dyDescent="0.2">
      <c r="A15308">
        <v>17</v>
      </c>
      <c r="B15308" t="s">
        <v>86</v>
      </c>
      <c r="C15308" t="s">
        <v>63</v>
      </c>
      <c r="D15308" t="s">
        <v>74</v>
      </c>
      <c r="E15308" t="s">
        <v>59</v>
      </c>
      <c r="F15308" t="s">
        <v>65</v>
      </c>
      <c r="G15308" t="s">
        <v>72</v>
      </c>
      <c r="H15308" t="s">
        <v>62</v>
      </c>
      <c r="I15308" t="s">
        <v>67</v>
      </c>
      <c r="J15308">
        <v>5.0999999999999997E-2</v>
      </c>
      <c r="K15308">
        <f t="shared" si="251"/>
        <v>11</v>
      </c>
    </row>
    <row r="15309" spans="1:11" x14ac:dyDescent="0.2">
      <c r="A15309">
        <v>18</v>
      </c>
      <c r="B15309" t="s">
        <v>86</v>
      </c>
      <c r="C15309" t="s">
        <v>63</v>
      </c>
      <c r="D15309" t="s">
        <v>74</v>
      </c>
      <c r="E15309" t="s">
        <v>59</v>
      </c>
      <c r="F15309" t="s">
        <v>65</v>
      </c>
      <c r="G15309" t="s">
        <v>72</v>
      </c>
      <c r="H15309" t="s">
        <v>62</v>
      </c>
      <c r="I15309" t="s">
        <v>67</v>
      </c>
      <c r="J15309">
        <v>0.06</v>
      </c>
      <c r="K15309">
        <f t="shared" si="251"/>
        <v>11</v>
      </c>
    </row>
    <row r="15310" spans="1:11" x14ac:dyDescent="0.2">
      <c r="A15310">
        <v>19</v>
      </c>
      <c r="B15310" t="s">
        <v>86</v>
      </c>
      <c r="C15310" t="s">
        <v>63</v>
      </c>
      <c r="D15310" t="s">
        <v>74</v>
      </c>
      <c r="E15310" t="s">
        <v>59</v>
      </c>
      <c r="F15310" t="s">
        <v>65</v>
      </c>
      <c r="G15310" t="s">
        <v>72</v>
      </c>
      <c r="H15310" t="s">
        <v>62</v>
      </c>
      <c r="I15310" t="s">
        <v>67</v>
      </c>
      <c r="J15310">
        <v>6.8000000000000005E-2</v>
      </c>
      <c r="K15310">
        <f t="shared" si="251"/>
        <v>11</v>
      </c>
    </row>
    <row r="15311" spans="1:11" x14ac:dyDescent="0.2">
      <c r="A15311">
        <v>20</v>
      </c>
      <c r="B15311" t="s">
        <v>86</v>
      </c>
      <c r="C15311" t="s">
        <v>63</v>
      </c>
      <c r="D15311" t="s">
        <v>74</v>
      </c>
      <c r="E15311" t="s">
        <v>59</v>
      </c>
      <c r="F15311" t="s">
        <v>65</v>
      </c>
      <c r="G15311" t="s">
        <v>72</v>
      </c>
      <c r="H15311" t="s">
        <v>62</v>
      </c>
      <c r="I15311" t="s">
        <v>67</v>
      </c>
      <c r="J15311">
        <v>7.1999999999999995E-2</v>
      </c>
      <c r="K15311">
        <f t="shared" si="251"/>
        <v>11</v>
      </c>
    </row>
    <row r="15312" spans="1:11" x14ac:dyDescent="0.2">
      <c r="A15312">
        <v>21</v>
      </c>
      <c r="B15312" t="s">
        <v>86</v>
      </c>
      <c r="C15312" t="s">
        <v>63</v>
      </c>
      <c r="D15312" t="s">
        <v>74</v>
      </c>
      <c r="E15312" t="s">
        <v>59</v>
      </c>
      <c r="F15312" t="s">
        <v>65</v>
      </c>
      <c r="G15312" t="s">
        <v>72</v>
      </c>
      <c r="H15312" t="s">
        <v>62</v>
      </c>
      <c r="I15312" t="s">
        <v>67</v>
      </c>
      <c r="J15312">
        <v>7.5999999999999998E-2</v>
      </c>
      <c r="K15312">
        <f t="shared" si="251"/>
        <v>11</v>
      </c>
    </row>
    <row r="15313" spans="1:11" x14ac:dyDescent="0.2">
      <c r="A15313">
        <v>22</v>
      </c>
      <c r="B15313" t="s">
        <v>86</v>
      </c>
      <c r="C15313" t="s">
        <v>63</v>
      </c>
      <c r="D15313" t="s">
        <v>74</v>
      </c>
      <c r="E15313" t="s">
        <v>59</v>
      </c>
      <c r="F15313" t="s">
        <v>65</v>
      </c>
      <c r="G15313" t="s">
        <v>72</v>
      </c>
      <c r="H15313" t="s">
        <v>62</v>
      </c>
      <c r="I15313" t="s">
        <v>67</v>
      </c>
      <c r="J15313">
        <v>7.8E-2</v>
      </c>
      <c r="K15313">
        <f t="shared" si="251"/>
        <v>11</v>
      </c>
    </row>
    <row r="15314" spans="1:11" x14ac:dyDescent="0.2">
      <c r="A15314">
        <v>23</v>
      </c>
      <c r="B15314" t="s">
        <v>86</v>
      </c>
      <c r="C15314" t="s">
        <v>63</v>
      </c>
      <c r="D15314" t="s">
        <v>74</v>
      </c>
      <c r="E15314" t="s">
        <v>59</v>
      </c>
      <c r="F15314" t="s">
        <v>65</v>
      </c>
      <c r="G15314" t="s">
        <v>72</v>
      </c>
      <c r="H15314" t="s">
        <v>62</v>
      </c>
      <c r="I15314" t="s">
        <v>67</v>
      </c>
      <c r="J15314">
        <v>7.9000000000000001E-2</v>
      </c>
      <c r="K15314">
        <f t="shared" si="251"/>
        <v>11</v>
      </c>
    </row>
    <row r="15315" spans="1:11" x14ac:dyDescent="0.2">
      <c r="A15315">
        <v>24</v>
      </c>
      <c r="B15315" t="s">
        <v>86</v>
      </c>
      <c r="C15315" t="s">
        <v>63</v>
      </c>
      <c r="D15315" t="s">
        <v>74</v>
      </c>
      <c r="E15315" t="s">
        <v>59</v>
      </c>
      <c r="F15315" t="s">
        <v>65</v>
      </c>
      <c r="G15315" t="s">
        <v>72</v>
      </c>
      <c r="H15315" t="s">
        <v>62</v>
      </c>
      <c r="I15315" t="s">
        <v>67</v>
      </c>
      <c r="J15315">
        <v>7.8E-2</v>
      </c>
      <c r="K15315">
        <f t="shared" si="251"/>
        <v>11</v>
      </c>
    </row>
    <row r="15316" spans="1:11" x14ac:dyDescent="0.2">
      <c r="A15316">
        <v>1</v>
      </c>
      <c r="B15316" t="s">
        <v>86</v>
      </c>
      <c r="C15316" t="s">
        <v>57</v>
      </c>
      <c r="D15316" t="s">
        <v>74</v>
      </c>
      <c r="E15316" t="s">
        <v>59</v>
      </c>
      <c r="F15316" t="s">
        <v>60</v>
      </c>
      <c r="G15316" t="s">
        <v>75</v>
      </c>
      <c r="H15316" t="s">
        <v>71</v>
      </c>
      <c r="I15316" t="s">
        <v>67</v>
      </c>
      <c r="J15316" s="3">
        <v>5.1601305172723898E-4</v>
      </c>
      <c r="K15316">
        <f t="shared" si="251"/>
        <v>11</v>
      </c>
    </row>
    <row r="15317" spans="1:11" x14ac:dyDescent="0.2">
      <c r="A15317">
        <v>2</v>
      </c>
      <c r="B15317" t="s">
        <v>86</v>
      </c>
      <c r="C15317" t="s">
        <v>57</v>
      </c>
      <c r="D15317" t="s">
        <v>74</v>
      </c>
      <c r="E15317" t="s">
        <v>59</v>
      </c>
      <c r="F15317" t="s">
        <v>60</v>
      </c>
      <c r="G15317" t="s">
        <v>75</v>
      </c>
      <c r="H15317" t="s">
        <v>71</v>
      </c>
      <c r="I15317" t="s">
        <v>67</v>
      </c>
      <c r="J15317">
        <v>1.9041196386291E-3</v>
      </c>
      <c r="K15317">
        <f t="shared" si="251"/>
        <v>11</v>
      </c>
    </row>
    <row r="15318" spans="1:11" x14ac:dyDescent="0.2">
      <c r="A15318">
        <v>3</v>
      </c>
      <c r="B15318" t="s">
        <v>86</v>
      </c>
      <c r="C15318" t="s">
        <v>57</v>
      </c>
      <c r="D15318" t="s">
        <v>74</v>
      </c>
      <c r="E15318" t="s">
        <v>59</v>
      </c>
      <c r="F15318" t="s">
        <v>60</v>
      </c>
      <c r="G15318" t="s">
        <v>75</v>
      </c>
      <c r="H15318" t="s">
        <v>71</v>
      </c>
      <c r="I15318" t="s">
        <v>67</v>
      </c>
      <c r="J15318">
        <v>2.3243336899258001E-3</v>
      </c>
      <c r="K15318">
        <f t="shared" si="251"/>
        <v>11</v>
      </c>
    </row>
    <row r="15319" spans="1:11" x14ac:dyDescent="0.2">
      <c r="A15319">
        <v>4</v>
      </c>
      <c r="B15319" t="s">
        <v>86</v>
      </c>
      <c r="C15319" t="s">
        <v>57</v>
      </c>
      <c r="D15319" t="s">
        <v>74</v>
      </c>
      <c r="E15319" t="s">
        <v>59</v>
      </c>
      <c r="F15319" t="s">
        <v>60</v>
      </c>
      <c r="G15319" t="s">
        <v>75</v>
      </c>
      <c r="H15319" t="s">
        <v>71</v>
      </c>
      <c r="I15319" t="s">
        <v>67</v>
      </c>
      <c r="J15319">
        <v>2.1193697940793598E-3</v>
      </c>
      <c r="K15319">
        <f t="shared" si="251"/>
        <v>11</v>
      </c>
    </row>
    <row r="15320" spans="1:11" x14ac:dyDescent="0.2">
      <c r="A15320">
        <v>5</v>
      </c>
      <c r="B15320" t="s">
        <v>86</v>
      </c>
      <c r="C15320" t="s">
        <v>57</v>
      </c>
      <c r="D15320" t="s">
        <v>74</v>
      </c>
      <c r="E15320" t="s">
        <v>59</v>
      </c>
      <c r="F15320" t="s">
        <v>60</v>
      </c>
      <c r="G15320" t="s">
        <v>75</v>
      </c>
      <c r="H15320" t="s">
        <v>71</v>
      </c>
      <c r="I15320" t="s">
        <v>67</v>
      </c>
      <c r="J15320">
        <v>3.2019291313902299E-3</v>
      </c>
      <c r="K15320">
        <f t="shared" si="251"/>
        <v>11</v>
      </c>
    </row>
    <row r="15321" spans="1:11" x14ac:dyDescent="0.2">
      <c r="A15321">
        <v>6</v>
      </c>
      <c r="B15321" t="s">
        <v>86</v>
      </c>
      <c r="C15321" t="s">
        <v>57</v>
      </c>
      <c r="D15321" t="s">
        <v>74</v>
      </c>
      <c r="E15321" t="s">
        <v>59</v>
      </c>
      <c r="F15321" t="s">
        <v>60</v>
      </c>
      <c r="G15321" t="s">
        <v>75</v>
      </c>
      <c r="H15321" t="s">
        <v>71</v>
      </c>
      <c r="I15321" t="s">
        <v>67</v>
      </c>
      <c r="J15321">
        <v>5.8384664481632804E-3</v>
      </c>
      <c r="K15321">
        <f t="shared" si="251"/>
        <v>11</v>
      </c>
    </row>
    <row r="15322" spans="1:11" x14ac:dyDescent="0.2">
      <c r="A15322">
        <v>7</v>
      </c>
      <c r="B15322" t="s">
        <v>86</v>
      </c>
      <c r="C15322" t="s">
        <v>57</v>
      </c>
      <c r="D15322" t="s">
        <v>74</v>
      </c>
      <c r="E15322" t="s">
        <v>59</v>
      </c>
      <c r="F15322" t="s">
        <v>60</v>
      </c>
      <c r="G15322" t="s">
        <v>75</v>
      </c>
      <c r="H15322" t="s">
        <v>71</v>
      </c>
      <c r="I15322" t="s">
        <v>67</v>
      </c>
      <c r="J15322">
        <v>1.09553825036842E-2</v>
      </c>
      <c r="K15322">
        <f t="shared" si="251"/>
        <v>11</v>
      </c>
    </row>
    <row r="15323" spans="1:11" x14ac:dyDescent="0.2">
      <c r="A15323">
        <v>8</v>
      </c>
      <c r="B15323" t="s">
        <v>86</v>
      </c>
      <c r="C15323" t="s">
        <v>57</v>
      </c>
      <c r="D15323" t="s">
        <v>74</v>
      </c>
      <c r="E15323" t="s">
        <v>59</v>
      </c>
      <c r="F15323" t="s">
        <v>60</v>
      </c>
      <c r="G15323" t="s">
        <v>75</v>
      </c>
      <c r="H15323" t="s">
        <v>71</v>
      </c>
      <c r="I15323" t="s">
        <v>67</v>
      </c>
      <c r="J15323">
        <v>2.0718533673025698E-2</v>
      </c>
      <c r="K15323">
        <f t="shared" si="251"/>
        <v>11</v>
      </c>
    </row>
    <row r="15324" spans="1:11" x14ac:dyDescent="0.2">
      <c r="A15324">
        <v>9</v>
      </c>
      <c r="B15324" t="s">
        <v>86</v>
      </c>
      <c r="C15324" t="s">
        <v>57</v>
      </c>
      <c r="D15324" t="s">
        <v>74</v>
      </c>
      <c r="E15324" t="s">
        <v>59</v>
      </c>
      <c r="F15324" t="s">
        <v>60</v>
      </c>
      <c r="G15324" t="s">
        <v>75</v>
      </c>
      <c r="H15324" t="s">
        <v>71</v>
      </c>
      <c r="I15324" t="s">
        <v>67</v>
      </c>
      <c r="J15324">
        <v>3.9670299537218102E-2</v>
      </c>
      <c r="K15324">
        <f t="shared" si="251"/>
        <v>11</v>
      </c>
    </row>
    <row r="15325" spans="1:11" x14ac:dyDescent="0.2">
      <c r="A15325">
        <v>10</v>
      </c>
      <c r="B15325" t="s">
        <v>86</v>
      </c>
      <c r="C15325" t="s">
        <v>57</v>
      </c>
      <c r="D15325" t="s">
        <v>74</v>
      </c>
      <c r="E15325" t="s">
        <v>59</v>
      </c>
      <c r="F15325" t="s">
        <v>60</v>
      </c>
      <c r="G15325" t="s">
        <v>75</v>
      </c>
      <c r="H15325" t="s">
        <v>71</v>
      </c>
      <c r="I15325" t="s">
        <v>67</v>
      </c>
      <c r="J15325">
        <v>5.7306062324069998E-2</v>
      </c>
      <c r="K15325">
        <f t="shared" si="251"/>
        <v>11</v>
      </c>
    </row>
    <row r="15326" spans="1:11" x14ac:dyDescent="0.2">
      <c r="A15326">
        <v>11</v>
      </c>
      <c r="B15326" t="s">
        <v>86</v>
      </c>
      <c r="C15326" t="s">
        <v>57</v>
      </c>
      <c r="D15326" t="s">
        <v>74</v>
      </c>
      <c r="E15326" t="s">
        <v>59</v>
      </c>
      <c r="F15326" t="s">
        <v>60</v>
      </c>
      <c r="G15326" t="s">
        <v>75</v>
      </c>
      <c r="H15326" t="s">
        <v>71</v>
      </c>
      <c r="I15326" t="s">
        <v>67</v>
      </c>
      <c r="J15326">
        <v>7.1941265562743398E-2</v>
      </c>
      <c r="K15326">
        <f t="shared" si="251"/>
        <v>11</v>
      </c>
    </row>
    <row r="15327" spans="1:11" x14ac:dyDescent="0.2">
      <c r="A15327">
        <v>12</v>
      </c>
      <c r="B15327" t="s">
        <v>86</v>
      </c>
      <c r="C15327" t="s">
        <v>57</v>
      </c>
      <c r="D15327" t="s">
        <v>74</v>
      </c>
      <c r="E15327" t="s">
        <v>59</v>
      </c>
      <c r="F15327" t="s">
        <v>60</v>
      </c>
      <c r="G15327" t="s">
        <v>75</v>
      </c>
      <c r="H15327" t="s">
        <v>71</v>
      </c>
      <c r="I15327" t="s">
        <v>67</v>
      </c>
      <c r="J15327">
        <v>9.2261144099697795E-2</v>
      </c>
      <c r="K15327">
        <f t="shared" si="251"/>
        <v>11</v>
      </c>
    </row>
    <row r="15328" spans="1:11" x14ac:dyDescent="0.2">
      <c r="A15328">
        <v>13</v>
      </c>
      <c r="B15328" t="s">
        <v>86</v>
      </c>
      <c r="C15328" t="s">
        <v>57</v>
      </c>
      <c r="D15328" t="s">
        <v>74</v>
      </c>
      <c r="E15328" t="s">
        <v>59</v>
      </c>
      <c r="F15328" t="s">
        <v>60</v>
      </c>
      <c r="G15328" t="s">
        <v>75</v>
      </c>
      <c r="H15328" t="s">
        <v>71</v>
      </c>
      <c r="I15328" t="s">
        <v>67</v>
      </c>
      <c r="J15328">
        <v>0.10199637362068099</v>
      </c>
      <c r="K15328">
        <f t="shared" si="251"/>
        <v>11</v>
      </c>
    </row>
    <row r="15329" spans="1:11" x14ac:dyDescent="0.2">
      <c r="A15329">
        <v>14</v>
      </c>
      <c r="B15329" t="s">
        <v>86</v>
      </c>
      <c r="C15329" t="s">
        <v>57</v>
      </c>
      <c r="D15329" t="s">
        <v>74</v>
      </c>
      <c r="E15329" t="s">
        <v>59</v>
      </c>
      <c r="F15329" t="s">
        <v>60</v>
      </c>
      <c r="G15329" t="s">
        <v>75</v>
      </c>
      <c r="H15329" t="s">
        <v>71</v>
      </c>
      <c r="I15329" t="s">
        <v>67</v>
      </c>
      <c r="J15329">
        <v>0.107460063998243</v>
      </c>
      <c r="K15329">
        <f t="shared" si="251"/>
        <v>11</v>
      </c>
    </row>
    <row r="15330" spans="1:11" x14ac:dyDescent="0.2">
      <c r="A15330">
        <v>15</v>
      </c>
      <c r="B15330" t="s">
        <v>86</v>
      </c>
      <c r="C15330" t="s">
        <v>57</v>
      </c>
      <c r="D15330" t="s">
        <v>74</v>
      </c>
      <c r="E15330" t="s">
        <v>59</v>
      </c>
      <c r="F15330" t="s">
        <v>60</v>
      </c>
      <c r="G15330" t="s">
        <v>75</v>
      </c>
      <c r="H15330" t="s">
        <v>71</v>
      </c>
      <c r="I15330" t="s">
        <v>67</v>
      </c>
      <c r="J15330">
        <v>0.104659987379929</v>
      </c>
      <c r="K15330">
        <f t="shared" si="251"/>
        <v>11</v>
      </c>
    </row>
    <row r="15331" spans="1:11" x14ac:dyDescent="0.2">
      <c r="A15331">
        <v>16</v>
      </c>
      <c r="B15331" t="s">
        <v>86</v>
      </c>
      <c r="C15331" t="s">
        <v>57</v>
      </c>
      <c r="D15331" t="s">
        <v>74</v>
      </c>
      <c r="E15331" t="s">
        <v>59</v>
      </c>
      <c r="F15331" t="s">
        <v>60</v>
      </c>
      <c r="G15331" t="s">
        <v>75</v>
      </c>
      <c r="H15331" t="s">
        <v>71</v>
      </c>
      <c r="I15331" t="s">
        <v>67</v>
      </c>
      <c r="J15331">
        <v>9.0283289828441499E-2</v>
      </c>
      <c r="K15331">
        <f t="shared" si="251"/>
        <v>11</v>
      </c>
    </row>
    <row r="15332" spans="1:11" x14ac:dyDescent="0.2">
      <c r="A15332">
        <v>17</v>
      </c>
      <c r="B15332" t="s">
        <v>86</v>
      </c>
      <c r="C15332" t="s">
        <v>57</v>
      </c>
      <c r="D15332" t="s">
        <v>74</v>
      </c>
      <c r="E15332" t="s">
        <v>59</v>
      </c>
      <c r="F15332" t="s">
        <v>60</v>
      </c>
      <c r="G15332" t="s">
        <v>75</v>
      </c>
      <c r="H15332" t="s">
        <v>71</v>
      </c>
      <c r="I15332" t="s">
        <v>67</v>
      </c>
      <c r="J15332">
        <v>7.5333512893018095E-2</v>
      </c>
      <c r="K15332">
        <f t="shared" si="251"/>
        <v>11</v>
      </c>
    </row>
    <row r="15333" spans="1:11" x14ac:dyDescent="0.2">
      <c r="A15333">
        <v>18</v>
      </c>
      <c r="B15333" t="s">
        <v>86</v>
      </c>
      <c r="C15333" t="s">
        <v>57</v>
      </c>
      <c r="D15333" t="s">
        <v>74</v>
      </c>
      <c r="E15333" t="s">
        <v>59</v>
      </c>
      <c r="F15333" t="s">
        <v>60</v>
      </c>
      <c r="G15333" t="s">
        <v>75</v>
      </c>
      <c r="H15333" t="s">
        <v>71</v>
      </c>
      <c r="I15333" t="s">
        <v>67</v>
      </c>
      <c r="J15333">
        <v>6.6237315792020204E-2</v>
      </c>
      <c r="K15333">
        <f t="shared" si="251"/>
        <v>11</v>
      </c>
    </row>
    <row r="15334" spans="1:11" x14ac:dyDescent="0.2">
      <c r="A15334">
        <v>19</v>
      </c>
      <c r="B15334" t="s">
        <v>86</v>
      </c>
      <c r="C15334" t="s">
        <v>57</v>
      </c>
      <c r="D15334" t="s">
        <v>74</v>
      </c>
      <c r="E15334" t="s">
        <v>59</v>
      </c>
      <c r="F15334" t="s">
        <v>60</v>
      </c>
      <c r="G15334" t="s">
        <v>75</v>
      </c>
      <c r="H15334" t="s">
        <v>71</v>
      </c>
      <c r="I15334" t="s">
        <v>67</v>
      </c>
      <c r="J15334">
        <v>5.9794925331161701E-2</v>
      </c>
      <c r="K15334">
        <f t="shared" si="251"/>
        <v>11</v>
      </c>
    </row>
    <row r="15335" spans="1:11" x14ac:dyDescent="0.2">
      <c r="A15335">
        <v>20</v>
      </c>
      <c r="B15335" t="s">
        <v>86</v>
      </c>
      <c r="C15335" t="s">
        <v>57</v>
      </c>
      <c r="D15335" t="s">
        <v>74</v>
      </c>
      <c r="E15335" t="s">
        <v>59</v>
      </c>
      <c r="F15335" t="s">
        <v>60</v>
      </c>
      <c r="G15335" t="s">
        <v>75</v>
      </c>
      <c r="H15335" t="s">
        <v>71</v>
      </c>
      <c r="I15335" t="s">
        <v>67</v>
      </c>
      <c r="J15335">
        <v>4.1837274457658502E-2</v>
      </c>
      <c r="K15335">
        <f t="shared" si="251"/>
        <v>11</v>
      </c>
    </row>
    <row r="15336" spans="1:11" x14ac:dyDescent="0.2">
      <c r="A15336">
        <v>21</v>
      </c>
      <c r="B15336" t="s">
        <v>86</v>
      </c>
      <c r="C15336" t="s">
        <v>57</v>
      </c>
      <c r="D15336" t="s">
        <v>74</v>
      </c>
      <c r="E15336" t="s">
        <v>59</v>
      </c>
      <c r="F15336" t="s">
        <v>60</v>
      </c>
      <c r="G15336" t="s">
        <v>75</v>
      </c>
      <c r="H15336" t="s">
        <v>71</v>
      </c>
      <c r="I15336" t="s">
        <v>67</v>
      </c>
      <c r="J15336">
        <v>2.26547213744328E-2</v>
      </c>
      <c r="K15336">
        <f t="shared" si="251"/>
        <v>11</v>
      </c>
    </row>
    <row r="15337" spans="1:11" x14ac:dyDescent="0.2">
      <c r="A15337">
        <v>22</v>
      </c>
      <c r="B15337" t="s">
        <v>86</v>
      </c>
      <c r="C15337" t="s">
        <v>57</v>
      </c>
      <c r="D15337" t="s">
        <v>74</v>
      </c>
      <c r="E15337" t="s">
        <v>59</v>
      </c>
      <c r="F15337" t="s">
        <v>60</v>
      </c>
      <c r="G15337" t="s">
        <v>75</v>
      </c>
      <c r="H15337" t="s">
        <v>71</v>
      </c>
      <c r="I15337" t="s">
        <v>67</v>
      </c>
      <c r="J15337">
        <v>1.2115011549904801E-2</v>
      </c>
      <c r="K15337">
        <f t="shared" si="251"/>
        <v>11</v>
      </c>
    </row>
    <row r="15338" spans="1:11" x14ac:dyDescent="0.2">
      <c r="A15338">
        <v>23</v>
      </c>
      <c r="B15338" t="s">
        <v>86</v>
      </c>
      <c r="C15338" t="s">
        <v>57</v>
      </c>
      <c r="D15338" t="s">
        <v>74</v>
      </c>
      <c r="E15338" t="s">
        <v>59</v>
      </c>
      <c r="F15338" t="s">
        <v>60</v>
      </c>
      <c r="G15338" t="s">
        <v>75</v>
      </c>
      <c r="H15338" t="s">
        <v>71</v>
      </c>
      <c r="I15338" t="s">
        <v>67</v>
      </c>
      <c r="J15338">
        <v>7.6070257108974797E-3</v>
      </c>
      <c r="K15338">
        <f t="shared" si="251"/>
        <v>11</v>
      </c>
    </row>
    <row r="15339" spans="1:11" x14ac:dyDescent="0.2">
      <c r="A15339">
        <v>24</v>
      </c>
      <c r="B15339" t="s">
        <v>86</v>
      </c>
      <c r="C15339" t="s">
        <v>57</v>
      </c>
      <c r="D15339" t="s">
        <v>74</v>
      </c>
      <c r="E15339" t="s">
        <v>59</v>
      </c>
      <c r="F15339" t="s">
        <v>60</v>
      </c>
      <c r="G15339" t="s">
        <v>75</v>
      </c>
      <c r="H15339" t="s">
        <v>71</v>
      </c>
      <c r="I15339" t="s">
        <v>67</v>
      </c>
      <c r="J15339">
        <v>1.2635786092560801E-3</v>
      </c>
      <c r="K15339">
        <f t="shared" si="251"/>
        <v>11</v>
      </c>
    </row>
    <row r="15340" spans="1:11" x14ac:dyDescent="0.2">
      <c r="A15340">
        <v>1</v>
      </c>
      <c r="B15340" t="s">
        <v>86</v>
      </c>
      <c r="C15340" t="s">
        <v>63</v>
      </c>
      <c r="D15340" t="s">
        <v>74</v>
      </c>
      <c r="E15340" t="s">
        <v>59</v>
      </c>
      <c r="F15340" t="s">
        <v>60</v>
      </c>
      <c r="G15340" t="s">
        <v>75</v>
      </c>
      <c r="H15340" t="s">
        <v>71</v>
      </c>
      <c r="I15340" t="s">
        <v>67</v>
      </c>
      <c r="J15340" s="3">
        <v>4.48992604867294E-4</v>
      </c>
      <c r="K15340">
        <f t="shared" si="251"/>
        <v>11</v>
      </c>
    </row>
    <row r="15341" spans="1:11" x14ac:dyDescent="0.2">
      <c r="A15341">
        <v>2</v>
      </c>
      <c r="B15341" t="s">
        <v>86</v>
      </c>
      <c r="C15341" t="s">
        <v>63</v>
      </c>
      <c r="D15341" t="s">
        <v>74</v>
      </c>
      <c r="E15341" t="s">
        <v>59</v>
      </c>
      <c r="F15341" t="s">
        <v>60</v>
      </c>
      <c r="G15341" t="s">
        <v>75</v>
      </c>
      <c r="H15341" t="s">
        <v>71</v>
      </c>
      <c r="I15341" t="s">
        <v>67</v>
      </c>
      <c r="J15341">
        <v>3.1542856495440298E-3</v>
      </c>
      <c r="K15341">
        <f t="shared" si="251"/>
        <v>11</v>
      </c>
    </row>
    <row r="15342" spans="1:11" x14ac:dyDescent="0.2">
      <c r="A15342">
        <v>3</v>
      </c>
      <c r="B15342" t="s">
        <v>86</v>
      </c>
      <c r="C15342" t="s">
        <v>63</v>
      </c>
      <c r="D15342" t="s">
        <v>74</v>
      </c>
      <c r="E15342" t="s">
        <v>59</v>
      </c>
      <c r="F15342" t="s">
        <v>60</v>
      </c>
      <c r="G15342" t="s">
        <v>75</v>
      </c>
      <c r="H15342" t="s">
        <v>71</v>
      </c>
      <c r="I15342" t="s">
        <v>67</v>
      </c>
      <c r="J15342">
        <v>4.0843858195778199E-3</v>
      </c>
      <c r="K15342">
        <f t="shared" si="251"/>
        <v>11</v>
      </c>
    </row>
    <row r="15343" spans="1:11" x14ac:dyDescent="0.2">
      <c r="A15343">
        <v>4</v>
      </c>
      <c r="B15343" t="s">
        <v>86</v>
      </c>
      <c r="C15343" t="s">
        <v>63</v>
      </c>
      <c r="D15343" t="s">
        <v>74</v>
      </c>
      <c r="E15343" t="s">
        <v>59</v>
      </c>
      <c r="F15343" t="s">
        <v>60</v>
      </c>
      <c r="G15343" t="s">
        <v>75</v>
      </c>
      <c r="H15343" t="s">
        <v>71</v>
      </c>
      <c r="I15343" t="s">
        <v>67</v>
      </c>
      <c r="J15343">
        <v>6.4981030127668499E-3</v>
      </c>
      <c r="K15343">
        <f t="shared" si="251"/>
        <v>11</v>
      </c>
    </row>
    <row r="15344" spans="1:11" x14ac:dyDescent="0.2">
      <c r="A15344">
        <v>5</v>
      </c>
      <c r="B15344" t="s">
        <v>86</v>
      </c>
      <c r="C15344" t="s">
        <v>63</v>
      </c>
      <c r="D15344" t="s">
        <v>74</v>
      </c>
      <c r="E15344" t="s">
        <v>59</v>
      </c>
      <c r="F15344" t="s">
        <v>60</v>
      </c>
      <c r="G15344" t="s">
        <v>75</v>
      </c>
      <c r="H15344" t="s">
        <v>71</v>
      </c>
      <c r="I15344" t="s">
        <v>67</v>
      </c>
      <c r="J15344">
        <v>4.3609868814790103E-3</v>
      </c>
      <c r="K15344">
        <f t="shared" si="251"/>
        <v>11</v>
      </c>
    </row>
    <row r="15345" spans="1:11" x14ac:dyDescent="0.2">
      <c r="A15345">
        <v>6</v>
      </c>
      <c r="B15345" t="s">
        <v>86</v>
      </c>
      <c r="C15345" t="s">
        <v>63</v>
      </c>
      <c r="D15345" t="s">
        <v>74</v>
      </c>
      <c r="E15345" t="s">
        <v>59</v>
      </c>
      <c r="F15345" t="s">
        <v>60</v>
      </c>
      <c r="G15345" t="s">
        <v>75</v>
      </c>
      <c r="H15345" t="s">
        <v>71</v>
      </c>
      <c r="I15345" t="s">
        <v>67</v>
      </c>
      <c r="J15345">
        <v>5.8952847864198301E-3</v>
      </c>
      <c r="K15345">
        <f t="shared" si="251"/>
        <v>11</v>
      </c>
    </row>
    <row r="15346" spans="1:11" x14ac:dyDescent="0.2">
      <c r="A15346">
        <v>7</v>
      </c>
      <c r="B15346" t="s">
        <v>86</v>
      </c>
      <c r="C15346" t="s">
        <v>63</v>
      </c>
      <c r="D15346" t="s">
        <v>74</v>
      </c>
      <c r="E15346" t="s">
        <v>59</v>
      </c>
      <c r="F15346" t="s">
        <v>60</v>
      </c>
      <c r="G15346" t="s">
        <v>75</v>
      </c>
      <c r="H15346" t="s">
        <v>71</v>
      </c>
      <c r="I15346" t="s">
        <v>67</v>
      </c>
      <c r="J15346">
        <v>6.0432806851252003E-3</v>
      </c>
      <c r="K15346">
        <f t="shared" si="251"/>
        <v>11</v>
      </c>
    </row>
    <row r="15347" spans="1:11" x14ac:dyDescent="0.2">
      <c r="A15347">
        <v>8</v>
      </c>
      <c r="B15347" t="s">
        <v>86</v>
      </c>
      <c r="C15347" t="s">
        <v>63</v>
      </c>
      <c r="D15347" t="s">
        <v>74</v>
      </c>
      <c r="E15347" t="s">
        <v>59</v>
      </c>
      <c r="F15347" t="s">
        <v>60</v>
      </c>
      <c r="G15347" t="s">
        <v>75</v>
      </c>
      <c r="H15347" t="s">
        <v>71</v>
      </c>
      <c r="I15347" t="s">
        <v>67</v>
      </c>
      <c r="J15347">
        <v>1.25423272178416E-2</v>
      </c>
      <c r="K15347">
        <f t="shared" si="251"/>
        <v>11</v>
      </c>
    </row>
    <row r="15348" spans="1:11" x14ac:dyDescent="0.2">
      <c r="A15348">
        <v>9</v>
      </c>
      <c r="B15348" t="s">
        <v>86</v>
      </c>
      <c r="C15348" t="s">
        <v>63</v>
      </c>
      <c r="D15348" t="s">
        <v>74</v>
      </c>
      <c r="E15348" t="s">
        <v>59</v>
      </c>
      <c r="F15348" t="s">
        <v>60</v>
      </c>
      <c r="G15348" t="s">
        <v>75</v>
      </c>
      <c r="H15348" t="s">
        <v>71</v>
      </c>
      <c r="I15348" t="s">
        <v>67</v>
      </c>
      <c r="J15348">
        <v>2.2653722703423598E-2</v>
      </c>
      <c r="K15348">
        <f t="shared" si="251"/>
        <v>11</v>
      </c>
    </row>
    <row r="15349" spans="1:11" x14ac:dyDescent="0.2">
      <c r="A15349">
        <v>10</v>
      </c>
      <c r="B15349" t="s">
        <v>86</v>
      </c>
      <c r="C15349" t="s">
        <v>63</v>
      </c>
      <c r="D15349" t="s">
        <v>74</v>
      </c>
      <c r="E15349" t="s">
        <v>59</v>
      </c>
      <c r="F15349" t="s">
        <v>60</v>
      </c>
      <c r="G15349" t="s">
        <v>75</v>
      </c>
      <c r="H15349" t="s">
        <v>71</v>
      </c>
      <c r="I15349" t="s">
        <v>67</v>
      </c>
      <c r="J15349">
        <v>3.8605474470752403E-2</v>
      </c>
      <c r="K15349">
        <f t="shared" si="251"/>
        <v>11</v>
      </c>
    </row>
    <row r="15350" spans="1:11" x14ac:dyDescent="0.2">
      <c r="A15350">
        <v>11</v>
      </c>
      <c r="B15350" t="s">
        <v>86</v>
      </c>
      <c r="C15350" t="s">
        <v>63</v>
      </c>
      <c r="D15350" t="s">
        <v>74</v>
      </c>
      <c r="E15350" t="s">
        <v>59</v>
      </c>
      <c r="F15350" t="s">
        <v>60</v>
      </c>
      <c r="G15350" t="s">
        <v>75</v>
      </c>
      <c r="H15350" t="s">
        <v>71</v>
      </c>
      <c r="I15350" t="s">
        <v>67</v>
      </c>
      <c r="J15350">
        <v>4.92579310843596E-2</v>
      </c>
      <c r="K15350">
        <f t="shared" si="251"/>
        <v>11</v>
      </c>
    </row>
    <row r="15351" spans="1:11" x14ac:dyDescent="0.2">
      <c r="A15351">
        <v>12</v>
      </c>
      <c r="B15351" t="s">
        <v>86</v>
      </c>
      <c r="C15351" t="s">
        <v>63</v>
      </c>
      <c r="D15351" t="s">
        <v>74</v>
      </c>
      <c r="E15351" t="s">
        <v>59</v>
      </c>
      <c r="F15351" t="s">
        <v>60</v>
      </c>
      <c r="G15351" t="s">
        <v>75</v>
      </c>
      <c r="H15351" t="s">
        <v>71</v>
      </c>
      <c r="I15351" t="s">
        <v>67</v>
      </c>
      <c r="J15351">
        <v>7.6669355502656605E-2</v>
      </c>
      <c r="K15351">
        <f t="shared" si="251"/>
        <v>11</v>
      </c>
    </row>
    <row r="15352" spans="1:11" x14ac:dyDescent="0.2">
      <c r="A15352">
        <v>13</v>
      </c>
      <c r="B15352" t="s">
        <v>86</v>
      </c>
      <c r="C15352" t="s">
        <v>63</v>
      </c>
      <c r="D15352" t="s">
        <v>74</v>
      </c>
      <c r="E15352" t="s">
        <v>59</v>
      </c>
      <c r="F15352" t="s">
        <v>60</v>
      </c>
      <c r="G15352" t="s">
        <v>75</v>
      </c>
      <c r="H15352" t="s">
        <v>71</v>
      </c>
      <c r="I15352" t="s">
        <v>67</v>
      </c>
      <c r="J15352">
        <v>9.0651722671670001E-2</v>
      </c>
      <c r="K15352">
        <f t="shared" si="251"/>
        <v>11</v>
      </c>
    </row>
    <row r="15353" spans="1:11" x14ac:dyDescent="0.2">
      <c r="A15353">
        <v>14</v>
      </c>
      <c r="B15353" t="s">
        <v>86</v>
      </c>
      <c r="C15353" t="s">
        <v>63</v>
      </c>
      <c r="D15353" t="s">
        <v>74</v>
      </c>
      <c r="E15353" t="s">
        <v>59</v>
      </c>
      <c r="F15353" t="s">
        <v>60</v>
      </c>
      <c r="G15353" t="s">
        <v>75</v>
      </c>
      <c r="H15353" t="s">
        <v>71</v>
      </c>
      <c r="I15353" t="s">
        <v>67</v>
      </c>
      <c r="J15353">
        <v>0.101146882543816</v>
      </c>
      <c r="K15353">
        <f t="shared" si="251"/>
        <v>11</v>
      </c>
    </row>
    <row r="15354" spans="1:11" x14ac:dyDescent="0.2">
      <c r="A15354">
        <v>15</v>
      </c>
      <c r="B15354" t="s">
        <v>86</v>
      </c>
      <c r="C15354" t="s">
        <v>63</v>
      </c>
      <c r="D15354" t="s">
        <v>74</v>
      </c>
      <c r="E15354" t="s">
        <v>59</v>
      </c>
      <c r="F15354" t="s">
        <v>60</v>
      </c>
      <c r="G15354" t="s">
        <v>75</v>
      </c>
      <c r="H15354" t="s">
        <v>71</v>
      </c>
      <c r="I15354" t="s">
        <v>67</v>
      </c>
      <c r="J15354">
        <v>0.103243171665492</v>
      </c>
      <c r="K15354">
        <f t="shared" si="251"/>
        <v>11</v>
      </c>
    </row>
    <row r="15355" spans="1:11" x14ac:dyDescent="0.2">
      <c r="A15355">
        <v>16</v>
      </c>
      <c r="B15355" t="s">
        <v>86</v>
      </c>
      <c r="C15355" t="s">
        <v>63</v>
      </c>
      <c r="D15355" t="s">
        <v>74</v>
      </c>
      <c r="E15355" t="s">
        <v>59</v>
      </c>
      <c r="F15355" t="s">
        <v>60</v>
      </c>
      <c r="G15355" t="s">
        <v>75</v>
      </c>
      <c r="H15355" t="s">
        <v>71</v>
      </c>
      <c r="I15355" t="s">
        <v>67</v>
      </c>
      <c r="J15355">
        <v>0.10356220481657399</v>
      </c>
      <c r="K15355">
        <f t="shared" si="251"/>
        <v>11</v>
      </c>
    </row>
    <row r="15356" spans="1:11" x14ac:dyDescent="0.2">
      <c r="A15356">
        <v>17</v>
      </c>
      <c r="B15356" t="s">
        <v>86</v>
      </c>
      <c r="C15356" t="s">
        <v>63</v>
      </c>
      <c r="D15356" t="s">
        <v>74</v>
      </c>
      <c r="E15356" t="s">
        <v>59</v>
      </c>
      <c r="F15356" t="s">
        <v>60</v>
      </c>
      <c r="G15356" t="s">
        <v>75</v>
      </c>
      <c r="H15356" t="s">
        <v>71</v>
      </c>
      <c r="I15356" t="s">
        <v>67</v>
      </c>
      <c r="J15356">
        <v>0.100218344298194</v>
      </c>
      <c r="K15356">
        <f t="shared" si="251"/>
        <v>11</v>
      </c>
    </row>
    <row r="15357" spans="1:11" x14ac:dyDescent="0.2">
      <c r="A15357">
        <v>18</v>
      </c>
      <c r="B15357" t="s">
        <v>86</v>
      </c>
      <c r="C15357" t="s">
        <v>63</v>
      </c>
      <c r="D15357" t="s">
        <v>74</v>
      </c>
      <c r="E15357" t="s">
        <v>59</v>
      </c>
      <c r="F15357" t="s">
        <v>60</v>
      </c>
      <c r="G15357" t="s">
        <v>75</v>
      </c>
      <c r="H15357" t="s">
        <v>71</v>
      </c>
      <c r="I15357" t="s">
        <v>67</v>
      </c>
      <c r="J15357">
        <v>8.6121161071543995E-2</v>
      </c>
      <c r="K15357">
        <f t="shared" si="251"/>
        <v>11</v>
      </c>
    </row>
    <row r="15358" spans="1:11" x14ac:dyDescent="0.2">
      <c r="A15358">
        <v>19</v>
      </c>
      <c r="B15358" t="s">
        <v>86</v>
      </c>
      <c r="C15358" t="s">
        <v>63</v>
      </c>
      <c r="D15358" t="s">
        <v>74</v>
      </c>
      <c r="E15358" t="s">
        <v>59</v>
      </c>
      <c r="F15358" t="s">
        <v>60</v>
      </c>
      <c r="G15358" t="s">
        <v>75</v>
      </c>
      <c r="H15358" t="s">
        <v>71</v>
      </c>
      <c r="I15358" t="s">
        <v>67</v>
      </c>
      <c r="J15358">
        <v>6.6878799484497695E-2</v>
      </c>
      <c r="K15358">
        <f t="shared" si="251"/>
        <v>11</v>
      </c>
    </row>
    <row r="15359" spans="1:11" x14ac:dyDescent="0.2">
      <c r="A15359">
        <v>20</v>
      </c>
      <c r="B15359" t="s">
        <v>86</v>
      </c>
      <c r="C15359" t="s">
        <v>63</v>
      </c>
      <c r="D15359" t="s">
        <v>74</v>
      </c>
      <c r="E15359" t="s">
        <v>59</v>
      </c>
      <c r="F15359" t="s">
        <v>60</v>
      </c>
      <c r="G15359" t="s">
        <v>75</v>
      </c>
      <c r="H15359" t="s">
        <v>71</v>
      </c>
      <c r="I15359" t="s">
        <v>67</v>
      </c>
      <c r="J15359">
        <v>5.4063414220726899E-2</v>
      </c>
      <c r="K15359">
        <f t="shared" si="251"/>
        <v>11</v>
      </c>
    </row>
    <row r="15360" spans="1:11" x14ac:dyDescent="0.2">
      <c r="A15360">
        <v>21</v>
      </c>
      <c r="B15360" t="s">
        <v>86</v>
      </c>
      <c r="C15360" t="s">
        <v>63</v>
      </c>
      <c r="D15360" t="s">
        <v>74</v>
      </c>
      <c r="E15360" t="s">
        <v>59</v>
      </c>
      <c r="F15360" t="s">
        <v>60</v>
      </c>
      <c r="G15360" t="s">
        <v>75</v>
      </c>
      <c r="H15360" t="s">
        <v>71</v>
      </c>
      <c r="I15360" t="s">
        <v>67</v>
      </c>
      <c r="J15360">
        <v>3.1319917425091201E-2</v>
      </c>
      <c r="K15360">
        <f t="shared" si="251"/>
        <v>11</v>
      </c>
    </row>
    <row r="15361" spans="1:11" x14ac:dyDescent="0.2">
      <c r="A15361">
        <v>22</v>
      </c>
      <c r="B15361" t="s">
        <v>86</v>
      </c>
      <c r="C15361" t="s">
        <v>63</v>
      </c>
      <c r="D15361" t="s">
        <v>74</v>
      </c>
      <c r="E15361" t="s">
        <v>59</v>
      </c>
      <c r="F15361" t="s">
        <v>60</v>
      </c>
      <c r="G15361" t="s">
        <v>75</v>
      </c>
      <c r="H15361" t="s">
        <v>71</v>
      </c>
      <c r="I15361" t="s">
        <v>67</v>
      </c>
      <c r="J15361">
        <v>2.1635435489633401E-2</v>
      </c>
      <c r="K15361">
        <f t="shared" si="251"/>
        <v>11</v>
      </c>
    </row>
    <row r="15362" spans="1:11" x14ac:dyDescent="0.2">
      <c r="A15362">
        <v>23</v>
      </c>
      <c r="B15362" t="s">
        <v>86</v>
      </c>
      <c r="C15362" t="s">
        <v>63</v>
      </c>
      <c r="D15362" t="s">
        <v>74</v>
      </c>
      <c r="E15362" t="s">
        <v>59</v>
      </c>
      <c r="F15362" t="s">
        <v>60</v>
      </c>
      <c r="G15362" t="s">
        <v>75</v>
      </c>
      <c r="H15362" t="s">
        <v>71</v>
      </c>
      <c r="I15362" t="s">
        <v>67</v>
      </c>
      <c r="J15362">
        <v>8.4388129212042695E-3</v>
      </c>
      <c r="K15362">
        <f t="shared" si="251"/>
        <v>11</v>
      </c>
    </row>
    <row r="15363" spans="1:11" x14ac:dyDescent="0.2">
      <c r="A15363">
        <v>24</v>
      </c>
      <c r="B15363" t="s">
        <v>86</v>
      </c>
      <c r="C15363" t="s">
        <v>63</v>
      </c>
      <c r="D15363" t="s">
        <v>74</v>
      </c>
      <c r="E15363" t="s">
        <v>59</v>
      </c>
      <c r="F15363" t="s">
        <v>60</v>
      </c>
      <c r="G15363" t="s">
        <v>75</v>
      </c>
      <c r="H15363" t="s">
        <v>71</v>
      </c>
      <c r="I15363" t="s">
        <v>67</v>
      </c>
      <c r="J15363">
        <v>2.5060029727404301E-3</v>
      </c>
      <c r="K15363">
        <f t="shared" si="251"/>
        <v>11</v>
      </c>
    </row>
    <row r="15364" spans="1:11" x14ac:dyDescent="0.2">
      <c r="A15364">
        <v>1</v>
      </c>
      <c r="B15364" t="s">
        <v>86</v>
      </c>
      <c r="C15364" t="s">
        <v>57</v>
      </c>
      <c r="D15364" t="s">
        <v>74</v>
      </c>
      <c r="E15364" t="s">
        <v>64</v>
      </c>
      <c r="F15364" t="s">
        <v>60</v>
      </c>
      <c r="G15364" t="s">
        <v>75</v>
      </c>
      <c r="H15364" t="s">
        <v>71</v>
      </c>
      <c r="I15364" t="s">
        <v>67</v>
      </c>
      <c r="J15364" s="3">
        <v>1.4053313986619101E-4</v>
      </c>
      <c r="K15364">
        <f t="shared" ref="K15364:K15427" si="252">MONTH(1&amp;B15364)</f>
        <v>11</v>
      </c>
    </row>
    <row r="15365" spans="1:11" x14ac:dyDescent="0.2">
      <c r="A15365">
        <v>2</v>
      </c>
      <c r="B15365" t="s">
        <v>86</v>
      </c>
      <c r="C15365" t="s">
        <v>57</v>
      </c>
      <c r="D15365" t="s">
        <v>74</v>
      </c>
      <c r="E15365" t="s">
        <v>64</v>
      </c>
      <c r="F15365" t="s">
        <v>60</v>
      </c>
      <c r="G15365" t="s">
        <v>75</v>
      </c>
      <c r="H15365" t="s">
        <v>71</v>
      </c>
      <c r="I15365" t="s">
        <v>67</v>
      </c>
      <c r="J15365">
        <v>1.4854854741479101E-3</v>
      </c>
      <c r="K15365">
        <f t="shared" si="252"/>
        <v>11</v>
      </c>
    </row>
    <row r="15366" spans="1:11" x14ac:dyDescent="0.2">
      <c r="A15366">
        <v>3</v>
      </c>
      <c r="B15366" t="s">
        <v>86</v>
      </c>
      <c r="C15366" t="s">
        <v>57</v>
      </c>
      <c r="D15366" t="s">
        <v>74</v>
      </c>
      <c r="E15366" t="s">
        <v>64</v>
      </c>
      <c r="F15366" t="s">
        <v>60</v>
      </c>
      <c r="G15366" t="s">
        <v>75</v>
      </c>
      <c r="H15366" t="s">
        <v>71</v>
      </c>
      <c r="I15366" t="s">
        <v>67</v>
      </c>
      <c r="J15366">
        <v>1.7826163116646701E-3</v>
      </c>
      <c r="K15366">
        <f t="shared" si="252"/>
        <v>11</v>
      </c>
    </row>
    <row r="15367" spans="1:11" x14ac:dyDescent="0.2">
      <c r="A15367">
        <v>4</v>
      </c>
      <c r="B15367" t="s">
        <v>86</v>
      </c>
      <c r="C15367" t="s">
        <v>57</v>
      </c>
      <c r="D15367" t="s">
        <v>74</v>
      </c>
      <c r="E15367" t="s">
        <v>64</v>
      </c>
      <c r="F15367" t="s">
        <v>60</v>
      </c>
      <c r="G15367" t="s">
        <v>75</v>
      </c>
      <c r="H15367" t="s">
        <v>71</v>
      </c>
      <c r="I15367" t="s">
        <v>67</v>
      </c>
      <c r="J15367">
        <v>1.68939251488145E-3</v>
      </c>
      <c r="K15367">
        <f t="shared" si="252"/>
        <v>11</v>
      </c>
    </row>
    <row r="15368" spans="1:11" x14ac:dyDescent="0.2">
      <c r="A15368">
        <v>5</v>
      </c>
      <c r="B15368" t="s">
        <v>86</v>
      </c>
      <c r="C15368" t="s">
        <v>57</v>
      </c>
      <c r="D15368" t="s">
        <v>74</v>
      </c>
      <c r="E15368" t="s">
        <v>64</v>
      </c>
      <c r="F15368" t="s">
        <v>60</v>
      </c>
      <c r="G15368" t="s">
        <v>75</v>
      </c>
      <c r="H15368" t="s">
        <v>71</v>
      </c>
      <c r="I15368" t="s">
        <v>67</v>
      </c>
      <c r="J15368">
        <v>2.1863957227479399E-3</v>
      </c>
      <c r="K15368">
        <f t="shared" si="252"/>
        <v>11</v>
      </c>
    </row>
    <row r="15369" spans="1:11" x14ac:dyDescent="0.2">
      <c r="A15369">
        <v>6</v>
      </c>
      <c r="B15369" t="s">
        <v>86</v>
      </c>
      <c r="C15369" t="s">
        <v>57</v>
      </c>
      <c r="D15369" t="s">
        <v>74</v>
      </c>
      <c r="E15369" t="s">
        <v>64</v>
      </c>
      <c r="F15369" t="s">
        <v>60</v>
      </c>
      <c r="G15369" t="s">
        <v>75</v>
      </c>
      <c r="H15369" t="s">
        <v>71</v>
      </c>
      <c r="I15369" t="s">
        <v>67</v>
      </c>
      <c r="J15369">
        <v>4.5921057753456999E-3</v>
      </c>
      <c r="K15369">
        <f t="shared" si="252"/>
        <v>11</v>
      </c>
    </row>
    <row r="15370" spans="1:11" x14ac:dyDescent="0.2">
      <c r="A15370">
        <v>7</v>
      </c>
      <c r="B15370" t="s">
        <v>86</v>
      </c>
      <c r="C15370" t="s">
        <v>57</v>
      </c>
      <c r="D15370" t="s">
        <v>74</v>
      </c>
      <c r="E15370" t="s">
        <v>64</v>
      </c>
      <c r="F15370" t="s">
        <v>60</v>
      </c>
      <c r="G15370" t="s">
        <v>75</v>
      </c>
      <c r="H15370" t="s">
        <v>71</v>
      </c>
      <c r="I15370" t="s">
        <v>67</v>
      </c>
      <c r="J15370">
        <v>1.39685644292442E-2</v>
      </c>
      <c r="K15370">
        <f t="shared" si="252"/>
        <v>11</v>
      </c>
    </row>
    <row r="15371" spans="1:11" x14ac:dyDescent="0.2">
      <c r="A15371">
        <v>8</v>
      </c>
      <c r="B15371" t="s">
        <v>86</v>
      </c>
      <c r="C15371" t="s">
        <v>57</v>
      </c>
      <c r="D15371" t="s">
        <v>74</v>
      </c>
      <c r="E15371" t="s">
        <v>64</v>
      </c>
      <c r="F15371" t="s">
        <v>60</v>
      </c>
      <c r="G15371" t="s">
        <v>75</v>
      </c>
      <c r="H15371" t="s">
        <v>71</v>
      </c>
      <c r="I15371" t="s">
        <v>67</v>
      </c>
      <c r="J15371">
        <v>2.97780629296121E-2</v>
      </c>
      <c r="K15371">
        <f t="shared" si="252"/>
        <v>11</v>
      </c>
    </row>
    <row r="15372" spans="1:11" x14ac:dyDescent="0.2">
      <c r="A15372">
        <v>9</v>
      </c>
      <c r="B15372" t="s">
        <v>86</v>
      </c>
      <c r="C15372" t="s">
        <v>57</v>
      </c>
      <c r="D15372" t="s">
        <v>74</v>
      </c>
      <c r="E15372" t="s">
        <v>64</v>
      </c>
      <c r="F15372" t="s">
        <v>60</v>
      </c>
      <c r="G15372" t="s">
        <v>75</v>
      </c>
      <c r="H15372" t="s">
        <v>71</v>
      </c>
      <c r="I15372" t="s">
        <v>67</v>
      </c>
      <c r="J15372">
        <v>4.8101477192864797E-2</v>
      </c>
      <c r="K15372">
        <f t="shared" si="252"/>
        <v>11</v>
      </c>
    </row>
    <row r="15373" spans="1:11" x14ac:dyDescent="0.2">
      <c r="A15373">
        <v>10</v>
      </c>
      <c r="B15373" t="s">
        <v>86</v>
      </c>
      <c r="C15373" t="s">
        <v>57</v>
      </c>
      <c r="D15373" t="s">
        <v>74</v>
      </c>
      <c r="E15373" t="s">
        <v>64</v>
      </c>
      <c r="F15373" t="s">
        <v>60</v>
      </c>
      <c r="G15373" t="s">
        <v>75</v>
      </c>
      <c r="H15373" t="s">
        <v>71</v>
      </c>
      <c r="I15373" t="s">
        <v>67</v>
      </c>
      <c r="J15373">
        <v>6.2177928370167702E-2</v>
      </c>
      <c r="K15373">
        <f t="shared" si="252"/>
        <v>11</v>
      </c>
    </row>
    <row r="15374" spans="1:11" x14ac:dyDescent="0.2">
      <c r="A15374">
        <v>11</v>
      </c>
      <c r="B15374" t="s">
        <v>86</v>
      </c>
      <c r="C15374" t="s">
        <v>57</v>
      </c>
      <c r="D15374" t="s">
        <v>74</v>
      </c>
      <c r="E15374" t="s">
        <v>64</v>
      </c>
      <c r="F15374" t="s">
        <v>60</v>
      </c>
      <c r="G15374" t="s">
        <v>75</v>
      </c>
      <c r="H15374" t="s">
        <v>71</v>
      </c>
      <c r="I15374" t="s">
        <v>67</v>
      </c>
      <c r="J15374">
        <v>7.2102756626820599E-2</v>
      </c>
      <c r="K15374">
        <f t="shared" si="252"/>
        <v>11</v>
      </c>
    </row>
    <row r="15375" spans="1:11" x14ac:dyDescent="0.2">
      <c r="A15375">
        <v>12</v>
      </c>
      <c r="B15375" t="s">
        <v>86</v>
      </c>
      <c r="C15375" t="s">
        <v>57</v>
      </c>
      <c r="D15375" t="s">
        <v>74</v>
      </c>
      <c r="E15375" t="s">
        <v>64</v>
      </c>
      <c r="F15375" t="s">
        <v>60</v>
      </c>
      <c r="G15375" t="s">
        <v>75</v>
      </c>
      <c r="H15375" t="s">
        <v>71</v>
      </c>
      <c r="I15375" t="s">
        <v>67</v>
      </c>
      <c r="J15375">
        <v>8.5134919804514195E-2</v>
      </c>
      <c r="K15375">
        <f t="shared" si="252"/>
        <v>11</v>
      </c>
    </row>
    <row r="15376" spans="1:11" x14ac:dyDescent="0.2">
      <c r="A15376">
        <v>13</v>
      </c>
      <c r="B15376" t="s">
        <v>86</v>
      </c>
      <c r="C15376" t="s">
        <v>57</v>
      </c>
      <c r="D15376" t="s">
        <v>74</v>
      </c>
      <c r="E15376" t="s">
        <v>64</v>
      </c>
      <c r="F15376" t="s">
        <v>60</v>
      </c>
      <c r="G15376" t="s">
        <v>75</v>
      </c>
      <c r="H15376" t="s">
        <v>71</v>
      </c>
      <c r="I15376" t="s">
        <v>67</v>
      </c>
      <c r="J15376">
        <v>9.8678554466469504E-2</v>
      </c>
      <c r="K15376">
        <f t="shared" si="252"/>
        <v>11</v>
      </c>
    </row>
    <row r="15377" spans="1:11" x14ac:dyDescent="0.2">
      <c r="A15377">
        <v>14</v>
      </c>
      <c r="B15377" t="s">
        <v>86</v>
      </c>
      <c r="C15377" t="s">
        <v>57</v>
      </c>
      <c r="D15377" t="s">
        <v>74</v>
      </c>
      <c r="E15377" t="s">
        <v>64</v>
      </c>
      <c r="F15377" t="s">
        <v>60</v>
      </c>
      <c r="G15377" t="s">
        <v>75</v>
      </c>
      <c r="H15377" t="s">
        <v>71</v>
      </c>
      <c r="I15377" t="s">
        <v>67</v>
      </c>
      <c r="J15377">
        <v>0.104170583917647</v>
      </c>
      <c r="K15377">
        <f t="shared" si="252"/>
        <v>11</v>
      </c>
    </row>
    <row r="15378" spans="1:11" x14ac:dyDescent="0.2">
      <c r="A15378">
        <v>15</v>
      </c>
      <c r="B15378" t="s">
        <v>86</v>
      </c>
      <c r="C15378" t="s">
        <v>57</v>
      </c>
      <c r="D15378" t="s">
        <v>74</v>
      </c>
      <c r="E15378" t="s">
        <v>64</v>
      </c>
      <c r="F15378" t="s">
        <v>60</v>
      </c>
      <c r="G15378" t="s">
        <v>75</v>
      </c>
      <c r="H15378" t="s">
        <v>71</v>
      </c>
      <c r="I15378" t="s">
        <v>67</v>
      </c>
      <c r="J15378">
        <v>9.4061154142550701E-2</v>
      </c>
      <c r="K15378">
        <f t="shared" si="252"/>
        <v>11</v>
      </c>
    </row>
    <row r="15379" spans="1:11" x14ac:dyDescent="0.2">
      <c r="A15379">
        <v>16</v>
      </c>
      <c r="B15379" t="s">
        <v>86</v>
      </c>
      <c r="C15379" t="s">
        <v>57</v>
      </c>
      <c r="D15379" t="s">
        <v>74</v>
      </c>
      <c r="E15379" t="s">
        <v>64</v>
      </c>
      <c r="F15379" t="s">
        <v>60</v>
      </c>
      <c r="G15379" t="s">
        <v>75</v>
      </c>
      <c r="H15379" t="s">
        <v>71</v>
      </c>
      <c r="I15379" t="s">
        <v>67</v>
      </c>
      <c r="J15379">
        <v>7.7337780100512996E-2</v>
      </c>
      <c r="K15379">
        <f t="shared" si="252"/>
        <v>11</v>
      </c>
    </row>
    <row r="15380" spans="1:11" x14ac:dyDescent="0.2">
      <c r="A15380">
        <v>17</v>
      </c>
      <c r="B15380" t="s">
        <v>86</v>
      </c>
      <c r="C15380" t="s">
        <v>57</v>
      </c>
      <c r="D15380" t="s">
        <v>74</v>
      </c>
      <c r="E15380" t="s">
        <v>64</v>
      </c>
      <c r="F15380" t="s">
        <v>60</v>
      </c>
      <c r="G15380" t="s">
        <v>75</v>
      </c>
      <c r="H15380" t="s">
        <v>71</v>
      </c>
      <c r="I15380" t="s">
        <v>67</v>
      </c>
      <c r="J15380">
        <v>6.6706855148836494E-2</v>
      </c>
      <c r="K15380">
        <f t="shared" si="252"/>
        <v>11</v>
      </c>
    </row>
    <row r="15381" spans="1:11" x14ac:dyDescent="0.2">
      <c r="A15381">
        <v>18</v>
      </c>
      <c r="B15381" t="s">
        <v>86</v>
      </c>
      <c r="C15381" t="s">
        <v>57</v>
      </c>
      <c r="D15381" t="s">
        <v>74</v>
      </c>
      <c r="E15381" t="s">
        <v>64</v>
      </c>
      <c r="F15381" t="s">
        <v>60</v>
      </c>
      <c r="G15381" t="s">
        <v>75</v>
      </c>
      <c r="H15381" t="s">
        <v>71</v>
      </c>
      <c r="I15381" t="s">
        <v>67</v>
      </c>
      <c r="J15381">
        <v>6.6668597397191401E-2</v>
      </c>
      <c r="K15381">
        <f t="shared" si="252"/>
        <v>11</v>
      </c>
    </row>
    <row r="15382" spans="1:11" x14ac:dyDescent="0.2">
      <c r="A15382">
        <v>19</v>
      </c>
      <c r="B15382" t="s">
        <v>86</v>
      </c>
      <c r="C15382" t="s">
        <v>57</v>
      </c>
      <c r="D15382" t="s">
        <v>74</v>
      </c>
      <c r="E15382" t="s">
        <v>64</v>
      </c>
      <c r="F15382" t="s">
        <v>60</v>
      </c>
      <c r="G15382" t="s">
        <v>75</v>
      </c>
      <c r="H15382" t="s">
        <v>71</v>
      </c>
      <c r="I15382" t="s">
        <v>67</v>
      </c>
      <c r="J15382">
        <v>6.5863517556883605E-2</v>
      </c>
      <c r="K15382">
        <f t="shared" si="252"/>
        <v>11</v>
      </c>
    </row>
    <row r="15383" spans="1:11" x14ac:dyDescent="0.2">
      <c r="A15383">
        <v>20</v>
      </c>
      <c r="B15383" t="s">
        <v>86</v>
      </c>
      <c r="C15383" t="s">
        <v>57</v>
      </c>
      <c r="D15383" t="s">
        <v>74</v>
      </c>
      <c r="E15383" t="s">
        <v>64</v>
      </c>
      <c r="F15383" t="s">
        <v>60</v>
      </c>
      <c r="G15383" t="s">
        <v>75</v>
      </c>
      <c r="H15383" t="s">
        <v>71</v>
      </c>
      <c r="I15383" t="s">
        <v>67</v>
      </c>
      <c r="J15383">
        <v>5.2775026183245498E-2</v>
      </c>
      <c r="K15383">
        <f t="shared" si="252"/>
        <v>11</v>
      </c>
    </row>
    <row r="15384" spans="1:11" x14ac:dyDescent="0.2">
      <c r="A15384">
        <v>21</v>
      </c>
      <c r="B15384" t="s">
        <v>86</v>
      </c>
      <c r="C15384" t="s">
        <v>57</v>
      </c>
      <c r="D15384" t="s">
        <v>74</v>
      </c>
      <c r="E15384" t="s">
        <v>64</v>
      </c>
      <c r="F15384" t="s">
        <v>60</v>
      </c>
      <c r="G15384" t="s">
        <v>75</v>
      </c>
      <c r="H15384" t="s">
        <v>71</v>
      </c>
      <c r="I15384" t="s">
        <v>67</v>
      </c>
      <c r="J15384">
        <v>3.1882227486600599E-2</v>
      </c>
      <c r="K15384">
        <f t="shared" si="252"/>
        <v>11</v>
      </c>
    </row>
    <row r="15385" spans="1:11" x14ac:dyDescent="0.2">
      <c r="A15385">
        <v>22</v>
      </c>
      <c r="B15385" t="s">
        <v>86</v>
      </c>
      <c r="C15385" t="s">
        <v>57</v>
      </c>
      <c r="D15385" t="s">
        <v>74</v>
      </c>
      <c r="E15385" t="s">
        <v>64</v>
      </c>
      <c r="F15385" t="s">
        <v>60</v>
      </c>
      <c r="G15385" t="s">
        <v>75</v>
      </c>
      <c r="H15385" t="s">
        <v>71</v>
      </c>
      <c r="I15385" t="s">
        <v>67</v>
      </c>
      <c r="J15385">
        <v>1.37467172954059E-2</v>
      </c>
      <c r="K15385">
        <f t="shared" si="252"/>
        <v>11</v>
      </c>
    </row>
    <row r="15386" spans="1:11" x14ac:dyDescent="0.2">
      <c r="A15386">
        <v>23</v>
      </c>
      <c r="B15386" t="s">
        <v>86</v>
      </c>
      <c r="C15386" t="s">
        <v>57</v>
      </c>
      <c r="D15386" t="s">
        <v>74</v>
      </c>
      <c r="E15386" t="s">
        <v>64</v>
      </c>
      <c r="F15386" t="s">
        <v>60</v>
      </c>
      <c r="G15386" t="s">
        <v>75</v>
      </c>
      <c r="H15386" t="s">
        <v>71</v>
      </c>
      <c r="I15386" t="s">
        <v>67</v>
      </c>
      <c r="J15386">
        <v>4.2408159235624004E-3</v>
      </c>
      <c r="K15386">
        <f t="shared" si="252"/>
        <v>11</v>
      </c>
    </row>
    <row r="15387" spans="1:11" x14ac:dyDescent="0.2">
      <c r="A15387">
        <v>24</v>
      </c>
      <c r="B15387" t="s">
        <v>86</v>
      </c>
      <c r="C15387" t="s">
        <v>57</v>
      </c>
      <c r="D15387" t="s">
        <v>74</v>
      </c>
      <c r="E15387" t="s">
        <v>64</v>
      </c>
      <c r="F15387" t="s">
        <v>60</v>
      </c>
      <c r="G15387" t="s">
        <v>75</v>
      </c>
      <c r="H15387" t="s">
        <v>71</v>
      </c>
      <c r="I15387" t="s">
        <v>67</v>
      </c>
      <c r="J15387" s="3">
        <v>7.2793208921537297E-4</v>
      </c>
      <c r="K15387">
        <f t="shared" si="252"/>
        <v>11</v>
      </c>
    </row>
    <row r="15388" spans="1:11" x14ac:dyDescent="0.2">
      <c r="A15388">
        <v>1</v>
      </c>
      <c r="B15388" t="s">
        <v>86</v>
      </c>
      <c r="C15388" t="s">
        <v>63</v>
      </c>
      <c r="D15388" t="s">
        <v>74</v>
      </c>
      <c r="E15388" t="s">
        <v>64</v>
      </c>
      <c r="F15388" t="s">
        <v>60</v>
      </c>
      <c r="G15388" t="s">
        <v>75</v>
      </c>
      <c r="H15388" t="s">
        <v>71</v>
      </c>
      <c r="I15388" t="s">
        <v>67</v>
      </c>
      <c r="J15388" s="3">
        <v>4.12991541945675E-4</v>
      </c>
      <c r="K15388">
        <f t="shared" si="252"/>
        <v>11</v>
      </c>
    </row>
    <row r="15389" spans="1:11" x14ac:dyDescent="0.2">
      <c r="A15389">
        <v>2</v>
      </c>
      <c r="B15389" t="s">
        <v>86</v>
      </c>
      <c r="C15389" t="s">
        <v>63</v>
      </c>
      <c r="D15389" t="s">
        <v>74</v>
      </c>
      <c r="E15389" t="s">
        <v>64</v>
      </c>
      <c r="F15389" t="s">
        <v>60</v>
      </c>
      <c r="G15389" t="s">
        <v>75</v>
      </c>
      <c r="H15389" t="s">
        <v>71</v>
      </c>
      <c r="I15389" t="s">
        <v>67</v>
      </c>
      <c r="J15389">
        <v>1.6142181724316299E-3</v>
      </c>
      <c r="K15389">
        <f t="shared" si="252"/>
        <v>11</v>
      </c>
    </row>
    <row r="15390" spans="1:11" x14ac:dyDescent="0.2">
      <c r="A15390">
        <v>3</v>
      </c>
      <c r="B15390" t="s">
        <v>86</v>
      </c>
      <c r="C15390" t="s">
        <v>63</v>
      </c>
      <c r="D15390" t="s">
        <v>74</v>
      </c>
      <c r="E15390" t="s">
        <v>64</v>
      </c>
      <c r="F15390" t="s">
        <v>60</v>
      </c>
      <c r="G15390" t="s">
        <v>75</v>
      </c>
      <c r="H15390" t="s">
        <v>71</v>
      </c>
      <c r="I15390" t="s">
        <v>67</v>
      </c>
      <c r="J15390">
        <v>2.1463546429783698E-3</v>
      </c>
      <c r="K15390">
        <f t="shared" si="252"/>
        <v>11</v>
      </c>
    </row>
    <row r="15391" spans="1:11" x14ac:dyDescent="0.2">
      <c r="A15391">
        <v>4</v>
      </c>
      <c r="B15391" t="s">
        <v>86</v>
      </c>
      <c r="C15391" t="s">
        <v>63</v>
      </c>
      <c r="D15391" t="s">
        <v>74</v>
      </c>
      <c r="E15391" t="s">
        <v>64</v>
      </c>
      <c r="F15391" t="s">
        <v>60</v>
      </c>
      <c r="G15391" t="s">
        <v>75</v>
      </c>
      <c r="H15391" t="s">
        <v>71</v>
      </c>
      <c r="I15391" t="s">
        <v>67</v>
      </c>
      <c r="J15391">
        <v>2.49980969735745E-3</v>
      </c>
      <c r="K15391">
        <f t="shared" si="252"/>
        <v>11</v>
      </c>
    </row>
    <row r="15392" spans="1:11" x14ac:dyDescent="0.2">
      <c r="A15392">
        <v>5</v>
      </c>
      <c r="B15392" t="s">
        <v>86</v>
      </c>
      <c r="C15392" t="s">
        <v>63</v>
      </c>
      <c r="D15392" t="s">
        <v>74</v>
      </c>
      <c r="E15392" t="s">
        <v>64</v>
      </c>
      <c r="F15392" t="s">
        <v>60</v>
      </c>
      <c r="G15392" t="s">
        <v>75</v>
      </c>
      <c r="H15392" t="s">
        <v>71</v>
      </c>
      <c r="I15392" t="s">
        <v>67</v>
      </c>
      <c r="J15392">
        <v>2.77773623101599E-3</v>
      </c>
      <c r="K15392">
        <f t="shared" si="252"/>
        <v>11</v>
      </c>
    </row>
    <row r="15393" spans="1:11" x14ac:dyDescent="0.2">
      <c r="A15393">
        <v>6</v>
      </c>
      <c r="B15393" t="s">
        <v>86</v>
      </c>
      <c r="C15393" t="s">
        <v>63</v>
      </c>
      <c r="D15393" t="s">
        <v>74</v>
      </c>
      <c r="E15393" t="s">
        <v>64</v>
      </c>
      <c r="F15393" t="s">
        <v>60</v>
      </c>
      <c r="G15393" t="s">
        <v>75</v>
      </c>
      <c r="H15393" t="s">
        <v>71</v>
      </c>
      <c r="I15393" t="s">
        <v>67</v>
      </c>
      <c r="J15393">
        <v>2.76804793887805E-3</v>
      </c>
      <c r="K15393">
        <f t="shared" si="252"/>
        <v>11</v>
      </c>
    </row>
    <row r="15394" spans="1:11" x14ac:dyDescent="0.2">
      <c r="A15394">
        <v>7</v>
      </c>
      <c r="B15394" t="s">
        <v>86</v>
      </c>
      <c r="C15394" t="s">
        <v>63</v>
      </c>
      <c r="D15394" t="s">
        <v>74</v>
      </c>
      <c r="E15394" t="s">
        <v>64</v>
      </c>
      <c r="F15394" t="s">
        <v>60</v>
      </c>
      <c r="G15394" t="s">
        <v>75</v>
      </c>
      <c r="H15394" t="s">
        <v>71</v>
      </c>
      <c r="I15394" t="s">
        <v>67</v>
      </c>
      <c r="J15394">
        <v>6.0503797023928304E-3</v>
      </c>
      <c r="K15394">
        <f t="shared" si="252"/>
        <v>11</v>
      </c>
    </row>
    <row r="15395" spans="1:11" x14ac:dyDescent="0.2">
      <c r="A15395">
        <v>8</v>
      </c>
      <c r="B15395" t="s">
        <v>86</v>
      </c>
      <c r="C15395" t="s">
        <v>63</v>
      </c>
      <c r="D15395" t="s">
        <v>74</v>
      </c>
      <c r="E15395" t="s">
        <v>64</v>
      </c>
      <c r="F15395" t="s">
        <v>60</v>
      </c>
      <c r="G15395" t="s">
        <v>75</v>
      </c>
      <c r="H15395" t="s">
        <v>71</v>
      </c>
      <c r="I15395" t="s">
        <v>67</v>
      </c>
      <c r="J15395">
        <v>1.31886912241065E-2</v>
      </c>
      <c r="K15395">
        <f t="shared" si="252"/>
        <v>11</v>
      </c>
    </row>
    <row r="15396" spans="1:11" x14ac:dyDescent="0.2">
      <c r="A15396">
        <v>9</v>
      </c>
      <c r="B15396" t="s">
        <v>86</v>
      </c>
      <c r="C15396" t="s">
        <v>63</v>
      </c>
      <c r="D15396" t="s">
        <v>74</v>
      </c>
      <c r="E15396" t="s">
        <v>64</v>
      </c>
      <c r="F15396" t="s">
        <v>60</v>
      </c>
      <c r="G15396" t="s">
        <v>75</v>
      </c>
      <c r="H15396" t="s">
        <v>71</v>
      </c>
      <c r="I15396" t="s">
        <v>67</v>
      </c>
      <c r="J15396">
        <v>2.6728142867372399E-2</v>
      </c>
      <c r="K15396">
        <f t="shared" si="252"/>
        <v>11</v>
      </c>
    </row>
    <row r="15397" spans="1:11" x14ac:dyDescent="0.2">
      <c r="A15397">
        <v>10</v>
      </c>
      <c r="B15397" t="s">
        <v>86</v>
      </c>
      <c r="C15397" t="s">
        <v>63</v>
      </c>
      <c r="D15397" t="s">
        <v>74</v>
      </c>
      <c r="E15397" t="s">
        <v>64</v>
      </c>
      <c r="F15397" t="s">
        <v>60</v>
      </c>
      <c r="G15397" t="s">
        <v>75</v>
      </c>
      <c r="H15397" t="s">
        <v>71</v>
      </c>
      <c r="I15397" t="s">
        <v>67</v>
      </c>
      <c r="J15397">
        <v>4.2906460536874698E-2</v>
      </c>
      <c r="K15397">
        <f t="shared" si="252"/>
        <v>11</v>
      </c>
    </row>
    <row r="15398" spans="1:11" x14ac:dyDescent="0.2">
      <c r="A15398">
        <v>11</v>
      </c>
      <c r="B15398" t="s">
        <v>86</v>
      </c>
      <c r="C15398" t="s">
        <v>63</v>
      </c>
      <c r="D15398" t="s">
        <v>74</v>
      </c>
      <c r="E15398" t="s">
        <v>64</v>
      </c>
      <c r="F15398" t="s">
        <v>60</v>
      </c>
      <c r="G15398" t="s">
        <v>75</v>
      </c>
      <c r="H15398" t="s">
        <v>71</v>
      </c>
      <c r="I15398" t="s">
        <v>67</v>
      </c>
      <c r="J15398">
        <v>5.0809205403066202E-2</v>
      </c>
      <c r="K15398">
        <f t="shared" si="252"/>
        <v>11</v>
      </c>
    </row>
    <row r="15399" spans="1:11" x14ac:dyDescent="0.2">
      <c r="A15399">
        <v>12</v>
      </c>
      <c r="B15399" t="s">
        <v>86</v>
      </c>
      <c r="C15399" t="s">
        <v>63</v>
      </c>
      <c r="D15399" t="s">
        <v>74</v>
      </c>
      <c r="E15399" t="s">
        <v>64</v>
      </c>
      <c r="F15399" t="s">
        <v>60</v>
      </c>
      <c r="G15399" t="s">
        <v>75</v>
      </c>
      <c r="H15399" t="s">
        <v>71</v>
      </c>
      <c r="I15399" t="s">
        <v>67</v>
      </c>
      <c r="J15399">
        <v>5.9407765097805799E-2</v>
      </c>
      <c r="K15399">
        <f t="shared" si="252"/>
        <v>11</v>
      </c>
    </row>
    <row r="15400" spans="1:11" x14ac:dyDescent="0.2">
      <c r="A15400">
        <v>13</v>
      </c>
      <c r="B15400" t="s">
        <v>86</v>
      </c>
      <c r="C15400" t="s">
        <v>63</v>
      </c>
      <c r="D15400" t="s">
        <v>74</v>
      </c>
      <c r="E15400" t="s">
        <v>64</v>
      </c>
      <c r="F15400" t="s">
        <v>60</v>
      </c>
      <c r="G15400" t="s">
        <v>75</v>
      </c>
      <c r="H15400" t="s">
        <v>71</v>
      </c>
      <c r="I15400" t="s">
        <v>67</v>
      </c>
      <c r="J15400">
        <v>8.2892891869856294E-2</v>
      </c>
      <c r="K15400">
        <f t="shared" si="252"/>
        <v>11</v>
      </c>
    </row>
    <row r="15401" spans="1:11" x14ac:dyDescent="0.2">
      <c r="A15401">
        <v>14</v>
      </c>
      <c r="B15401" t="s">
        <v>86</v>
      </c>
      <c r="C15401" t="s">
        <v>63</v>
      </c>
      <c r="D15401" t="s">
        <v>74</v>
      </c>
      <c r="E15401" t="s">
        <v>64</v>
      </c>
      <c r="F15401" t="s">
        <v>60</v>
      </c>
      <c r="G15401" t="s">
        <v>75</v>
      </c>
      <c r="H15401" t="s">
        <v>71</v>
      </c>
      <c r="I15401" t="s">
        <v>67</v>
      </c>
      <c r="J15401">
        <v>9.6687698038050301E-2</v>
      </c>
      <c r="K15401">
        <f t="shared" si="252"/>
        <v>11</v>
      </c>
    </row>
    <row r="15402" spans="1:11" x14ac:dyDescent="0.2">
      <c r="A15402">
        <v>15</v>
      </c>
      <c r="B15402" t="s">
        <v>86</v>
      </c>
      <c r="C15402" t="s">
        <v>63</v>
      </c>
      <c r="D15402" t="s">
        <v>74</v>
      </c>
      <c r="E15402" t="s">
        <v>64</v>
      </c>
      <c r="F15402" t="s">
        <v>60</v>
      </c>
      <c r="G15402" t="s">
        <v>75</v>
      </c>
      <c r="H15402" t="s">
        <v>71</v>
      </c>
      <c r="I15402" t="s">
        <v>67</v>
      </c>
      <c r="J15402">
        <v>0.100207911238473</v>
      </c>
      <c r="K15402">
        <f t="shared" si="252"/>
        <v>11</v>
      </c>
    </row>
    <row r="15403" spans="1:11" x14ac:dyDescent="0.2">
      <c r="A15403">
        <v>16</v>
      </c>
      <c r="B15403" t="s">
        <v>86</v>
      </c>
      <c r="C15403" t="s">
        <v>63</v>
      </c>
      <c r="D15403" t="s">
        <v>74</v>
      </c>
      <c r="E15403" t="s">
        <v>64</v>
      </c>
      <c r="F15403" t="s">
        <v>60</v>
      </c>
      <c r="G15403" t="s">
        <v>75</v>
      </c>
      <c r="H15403" t="s">
        <v>71</v>
      </c>
      <c r="I15403" t="s">
        <v>67</v>
      </c>
      <c r="J15403">
        <v>9.8199899944006103E-2</v>
      </c>
      <c r="K15403">
        <f t="shared" si="252"/>
        <v>11</v>
      </c>
    </row>
    <row r="15404" spans="1:11" x14ac:dyDescent="0.2">
      <c r="A15404">
        <v>17</v>
      </c>
      <c r="B15404" t="s">
        <v>86</v>
      </c>
      <c r="C15404" t="s">
        <v>63</v>
      </c>
      <c r="D15404" t="s">
        <v>74</v>
      </c>
      <c r="E15404" t="s">
        <v>64</v>
      </c>
      <c r="F15404" t="s">
        <v>60</v>
      </c>
      <c r="G15404" t="s">
        <v>75</v>
      </c>
      <c r="H15404" t="s">
        <v>71</v>
      </c>
      <c r="I15404" t="s">
        <v>67</v>
      </c>
      <c r="J15404">
        <v>9.4356688149251897E-2</v>
      </c>
      <c r="K15404">
        <f t="shared" si="252"/>
        <v>11</v>
      </c>
    </row>
    <row r="15405" spans="1:11" x14ac:dyDescent="0.2">
      <c r="A15405">
        <v>18</v>
      </c>
      <c r="B15405" t="s">
        <v>86</v>
      </c>
      <c r="C15405" t="s">
        <v>63</v>
      </c>
      <c r="D15405" t="s">
        <v>74</v>
      </c>
      <c r="E15405" t="s">
        <v>64</v>
      </c>
      <c r="F15405" t="s">
        <v>60</v>
      </c>
      <c r="G15405" t="s">
        <v>75</v>
      </c>
      <c r="H15405" t="s">
        <v>71</v>
      </c>
      <c r="I15405" t="s">
        <v>67</v>
      </c>
      <c r="J15405">
        <v>8.75653630987792E-2</v>
      </c>
      <c r="K15405">
        <f t="shared" si="252"/>
        <v>11</v>
      </c>
    </row>
    <row r="15406" spans="1:11" x14ac:dyDescent="0.2">
      <c r="A15406">
        <v>19</v>
      </c>
      <c r="B15406" t="s">
        <v>86</v>
      </c>
      <c r="C15406" t="s">
        <v>63</v>
      </c>
      <c r="D15406" t="s">
        <v>74</v>
      </c>
      <c r="E15406" t="s">
        <v>64</v>
      </c>
      <c r="F15406" t="s">
        <v>60</v>
      </c>
      <c r="G15406" t="s">
        <v>75</v>
      </c>
      <c r="H15406" t="s">
        <v>71</v>
      </c>
      <c r="I15406" t="s">
        <v>67</v>
      </c>
      <c r="J15406">
        <v>8.3364721642356907E-2</v>
      </c>
      <c r="K15406">
        <f t="shared" si="252"/>
        <v>11</v>
      </c>
    </row>
    <row r="15407" spans="1:11" x14ac:dyDescent="0.2">
      <c r="A15407">
        <v>20</v>
      </c>
      <c r="B15407" t="s">
        <v>86</v>
      </c>
      <c r="C15407" t="s">
        <v>63</v>
      </c>
      <c r="D15407" t="s">
        <v>74</v>
      </c>
      <c r="E15407" t="s">
        <v>64</v>
      </c>
      <c r="F15407" t="s">
        <v>60</v>
      </c>
      <c r="G15407" t="s">
        <v>75</v>
      </c>
      <c r="H15407" t="s">
        <v>71</v>
      </c>
      <c r="I15407" t="s">
        <v>67</v>
      </c>
      <c r="J15407">
        <v>6.9578365519391894E-2</v>
      </c>
      <c r="K15407">
        <f t="shared" si="252"/>
        <v>11</v>
      </c>
    </row>
    <row r="15408" spans="1:11" x14ac:dyDescent="0.2">
      <c r="A15408">
        <v>21</v>
      </c>
      <c r="B15408" t="s">
        <v>86</v>
      </c>
      <c r="C15408" t="s">
        <v>63</v>
      </c>
      <c r="D15408" t="s">
        <v>74</v>
      </c>
      <c r="E15408" t="s">
        <v>64</v>
      </c>
      <c r="F15408" t="s">
        <v>60</v>
      </c>
      <c r="G15408" t="s">
        <v>75</v>
      </c>
      <c r="H15408" t="s">
        <v>71</v>
      </c>
      <c r="I15408" t="s">
        <v>67</v>
      </c>
      <c r="J15408">
        <v>4.6051391800547001E-2</v>
      </c>
      <c r="K15408">
        <f t="shared" si="252"/>
        <v>11</v>
      </c>
    </row>
    <row r="15409" spans="1:11" x14ac:dyDescent="0.2">
      <c r="A15409">
        <v>22</v>
      </c>
      <c r="B15409" t="s">
        <v>86</v>
      </c>
      <c r="C15409" t="s">
        <v>63</v>
      </c>
      <c r="D15409" t="s">
        <v>74</v>
      </c>
      <c r="E15409" t="s">
        <v>64</v>
      </c>
      <c r="F15409" t="s">
        <v>60</v>
      </c>
      <c r="G15409" t="s">
        <v>75</v>
      </c>
      <c r="H15409" t="s">
        <v>71</v>
      </c>
      <c r="I15409" t="s">
        <v>67</v>
      </c>
      <c r="J15409">
        <v>2.2307562841113699E-2</v>
      </c>
      <c r="K15409">
        <f t="shared" si="252"/>
        <v>11</v>
      </c>
    </row>
    <row r="15410" spans="1:11" x14ac:dyDescent="0.2">
      <c r="A15410">
        <v>23</v>
      </c>
      <c r="B15410" t="s">
        <v>86</v>
      </c>
      <c r="C15410" t="s">
        <v>63</v>
      </c>
      <c r="D15410" t="s">
        <v>74</v>
      </c>
      <c r="E15410" t="s">
        <v>64</v>
      </c>
      <c r="F15410" t="s">
        <v>60</v>
      </c>
      <c r="G15410" t="s">
        <v>75</v>
      </c>
      <c r="H15410" t="s">
        <v>71</v>
      </c>
      <c r="I15410" t="s">
        <v>67</v>
      </c>
      <c r="J15410">
        <v>6.7206524882230502E-3</v>
      </c>
      <c r="K15410">
        <f t="shared" si="252"/>
        <v>11</v>
      </c>
    </row>
    <row r="15411" spans="1:11" x14ac:dyDescent="0.2">
      <c r="A15411">
        <v>24</v>
      </c>
      <c r="B15411" t="s">
        <v>86</v>
      </c>
      <c r="C15411" t="s">
        <v>63</v>
      </c>
      <c r="D15411" t="s">
        <v>74</v>
      </c>
      <c r="E15411" t="s">
        <v>64</v>
      </c>
      <c r="F15411" t="s">
        <v>60</v>
      </c>
      <c r="G15411" t="s">
        <v>75</v>
      </c>
      <c r="H15411" t="s">
        <v>71</v>
      </c>
      <c r="I15411" t="s">
        <v>67</v>
      </c>
      <c r="J15411" s="3">
        <v>7.5705031372357099E-4</v>
      </c>
      <c r="K15411">
        <f t="shared" si="252"/>
        <v>11</v>
      </c>
    </row>
    <row r="15412" spans="1:11" x14ac:dyDescent="0.2">
      <c r="A15412">
        <v>1</v>
      </c>
      <c r="B15412" t="s">
        <v>86</v>
      </c>
      <c r="C15412" t="s">
        <v>57</v>
      </c>
      <c r="D15412" t="s">
        <v>74</v>
      </c>
      <c r="E15412" t="s">
        <v>64</v>
      </c>
      <c r="F15412" t="s">
        <v>65</v>
      </c>
      <c r="G15412" t="s">
        <v>75</v>
      </c>
      <c r="H15412" t="s">
        <v>71</v>
      </c>
      <c r="I15412" t="s">
        <v>67</v>
      </c>
      <c r="J15412" s="3">
        <v>3.0838544169280402E-4</v>
      </c>
      <c r="K15412">
        <f t="shared" si="252"/>
        <v>11</v>
      </c>
    </row>
    <row r="15413" spans="1:11" x14ac:dyDescent="0.2">
      <c r="A15413">
        <v>2</v>
      </c>
      <c r="B15413" t="s">
        <v>86</v>
      </c>
      <c r="C15413" t="s">
        <v>57</v>
      </c>
      <c r="D15413" t="s">
        <v>74</v>
      </c>
      <c r="E15413" t="s">
        <v>64</v>
      </c>
      <c r="F15413" t="s">
        <v>65</v>
      </c>
      <c r="G15413" t="s">
        <v>75</v>
      </c>
      <c r="H15413" t="s">
        <v>71</v>
      </c>
      <c r="I15413" t="s">
        <v>67</v>
      </c>
      <c r="J15413">
        <v>1.4369557707079299E-3</v>
      </c>
      <c r="K15413">
        <f t="shared" si="252"/>
        <v>11</v>
      </c>
    </row>
    <row r="15414" spans="1:11" x14ac:dyDescent="0.2">
      <c r="A15414">
        <v>3</v>
      </c>
      <c r="B15414" t="s">
        <v>86</v>
      </c>
      <c r="C15414" t="s">
        <v>57</v>
      </c>
      <c r="D15414" t="s">
        <v>74</v>
      </c>
      <c r="E15414" t="s">
        <v>64</v>
      </c>
      <c r="F15414" t="s">
        <v>65</v>
      </c>
      <c r="G15414" t="s">
        <v>75</v>
      </c>
      <c r="H15414" t="s">
        <v>71</v>
      </c>
      <c r="I15414" t="s">
        <v>67</v>
      </c>
      <c r="J15414">
        <v>1.49950024717081E-3</v>
      </c>
      <c r="K15414">
        <f t="shared" si="252"/>
        <v>11</v>
      </c>
    </row>
    <row r="15415" spans="1:11" x14ac:dyDescent="0.2">
      <c r="A15415">
        <v>4</v>
      </c>
      <c r="B15415" t="s">
        <v>86</v>
      </c>
      <c r="C15415" t="s">
        <v>57</v>
      </c>
      <c r="D15415" t="s">
        <v>74</v>
      </c>
      <c r="E15415" t="s">
        <v>64</v>
      </c>
      <c r="F15415" t="s">
        <v>65</v>
      </c>
      <c r="G15415" t="s">
        <v>75</v>
      </c>
      <c r="H15415" t="s">
        <v>71</v>
      </c>
      <c r="I15415" t="s">
        <v>67</v>
      </c>
      <c r="J15415">
        <v>1.53502489977203E-3</v>
      </c>
      <c r="K15415">
        <f t="shared" si="252"/>
        <v>11</v>
      </c>
    </row>
    <row r="15416" spans="1:11" x14ac:dyDescent="0.2">
      <c r="A15416">
        <v>5</v>
      </c>
      <c r="B15416" t="s">
        <v>86</v>
      </c>
      <c r="C15416" t="s">
        <v>57</v>
      </c>
      <c r="D15416" t="s">
        <v>74</v>
      </c>
      <c r="E15416" t="s">
        <v>64</v>
      </c>
      <c r="F15416" t="s">
        <v>65</v>
      </c>
      <c r="G15416" t="s">
        <v>75</v>
      </c>
      <c r="H15416" t="s">
        <v>71</v>
      </c>
      <c r="I15416" t="s">
        <v>67</v>
      </c>
      <c r="J15416">
        <v>2.1805904962529702E-3</v>
      </c>
      <c r="K15416">
        <f t="shared" si="252"/>
        <v>11</v>
      </c>
    </row>
    <row r="15417" spans="1:11" x14ac:dyDescent="0.2">
      <c r="A15417">
        <v>6</v>
      </c>
      <c r="B15417" t="s">
        <v>86</v>
      </c>
      <c r="C15417" t="s">
        <v>57</v>
      </c>
      <c r="D15417" t="s">
        <v>74</v>
      </c>
      <c r="E15417" t="s">
        <v>64</v>
      </c>
      <c r="F15417" t="s">
        <v>65</v>
      </c>
      <c r="G15417" t="s">
        <v>75</v>
      </c>
      <c r="H15417" t="s">
        <v>71</v>
      </c>
      <c r="I15417" t="s">
        <v>67</v>
      </c>
      <c r="J15417">
        <v>5.1070361590816104E-3</v>
      </c>
      <c r="K15417">
        <f t="shared" si="252"/>
        <v>11</v>
      </c>
    </row>
    <row r="15418" spans="1:11" x14ac:dyDescent="0.2">
      <c r="A15418">
        <v>7</v>
      </c>
      <c r="B15418" t="s">
        <v>86</v>
      </c>
      <c r="C15418" t="s">
        <v>57</v>
      </c>
      <c r="D15418" t="s">
        <v>74</v>
      </c>
      <c r="E15418" t="s">
        <v>64</v>
      </c>
      <c r="F15418" t="s">
        <v>65</v>
      </c>
      <c r="G15418" t="s">
        <v>75</v>
      </c>
      <c r="H15418" t="s">
        <v>71</v>
      </c>
      <c r="I15418" t="s">
        <v>67</v>
      </c>
      <c r="J15418">
        <v>1.48096391651657E-2</v>
      </c>
      <c r="K15418">
        <f t="shared" si="252"/>
        <v>11</v>
      </c>
    </row>
    <row r="15419" spans="1:11" x14ac:dyDescent="0.2">
      <c r="A15419">
        <v>8</v>
      </c>
      <c r="B15419" t="s">
        <v>86</v>
      </c>
      <c r="C15419" t="s">
        <v>57</v>
      </c>
      <c r="D15419" t="s">
        <v>74</v>
      </c>
      <c r="E15419" t="s">
        <v>64</v>
      </c>
      <c r="F15419" t="s">
        <v>65</v>
      </c>
      <c r="G15419" t="s">
        <v>75</v>
      </c>
      <c r="H15419" t="s">
        <v>71</v>
      </c>
      <c r="I15419" t="s">
        <v>67</v>
      </c>
      <c r="J15419">
        <v>3.3144337947071299E-2</v>
      </c>
      <c r="K15419">
        <f t="shared" si="252"/>
        <v>11</v>
      </c>
    </row>
    <row r="15420" spans="1:11" x14ac:dyDescent="0.2">
      <c r="A15420">
        <v>9</v>
      </c>
      <c r="B15420" t="s">
        <v>86</v>
      </c>
      <c r="C15420" t="s">
        <v>57</v>
      </c>
      <c r="D15420" t="s">
        <v>74</v>
      </c>
      <c r="E15420" t="s">
        <v>64</v>
      </c>
      <c r="F15420" t="s">
        <v>65</v>
      </c>
      <c r="G15420" t="s">
        <v>75</v>
      </c>
      <c r="H15420" t="s">
        <v>71</v>
      </c>
      <c r="I15420" t="s">
        <v>67</v>
      </c>
      <c r="J15420">
        <v>5.2392158596110398E-2</v>
      </c>
      <c r="K15420">
        <f t="shared" si="252"/>
        <v>11</v>
      </c>
    </row>
    <row r="15421" spans="1:11" x14ac:dyDescent="0.2">
      <c r="A15421">
        <v>10</v>
      </c>
      <c r="B15421" t="s">
        <v>86</v>
      </c>
      <c r="C15421" t="s">
        <v>57</v>
      </c>
      <c r="D15421" t="s">
        <v>74</v>
      </c>
      <c r="E15421" t="s">
        <v>64</v>
      </c>
      <c r="F15421" t="s">
        <v>65</v>
      </c>
      <c r="G15421" t="s">
        <v>75</v>
      </c>
      <c r="H15421" t="s">
        <v>71</v>
      </c>
      <c r="I15421" t="s">
        <v>67</v>
      </c>
      <c r="J15421">
        <v>5.9122746758798E-2</v>
      </c>
      <c r="K15421">
        <f t="shared" si="252"/>
        <v>11</v>
      </c>
    </row>
    <row r="15422" spans="1:11" x14ac:dyDescent="0.2">
      <c r="A15422">
        <v>11</v>
      </c>
      <c r="B15422" t="s">
        <v>86</v>
      </c>
      <c r="C15422" t="s">
        <v>57</v>
      </c>
      <c r="D15422" t="s">
        <v>74</v>
      </c>
      <c r="E15422" t="s">
        <v>64</v>
      </c>
      <c r="F15422" t="s">
        <v>65</v>
      </c>
      <c r="G15422" t="s">
        <v>75</v>
      </c>
      <c r="H15422" t="s">
        <v>71</v>
      </c>
      <c r="I15422" t="s">
        <v>67</v>
      </c>
      <c r="J15422">
        <v>6.2213277819510401E-2</v>
      </c>
      <c r="K15422">
        <f t="shared" si="252"/>
        <v>11</v>
      </c>
    </row>
    <row r="15423" spans="1:11" x14ac:dyDescent="0.2">
      <c r="A15423">
        <v>12</v>
      </c>
      <c r="B15423" t="s">
        <v>86</v>
      </c>
      <c r="C15423" t="s">
        <v>57</v>
      </c>
      <c r="D15423" t="s">
        <v>74</v>
      </c>
      <c r="E15423" t="s">
        <v>64</v>
      </c>
      <c r="F15423" t="s">
        <v>65</v>
      </c>
      <c r="G15423" t="s">
        <v>75</v>
      </c>
      <c r="H15423" t="s">
        <v>71</v>
      </c>
      <c r="I15423" t="s">
        <v>67</v>
      </c>
      <c r="J15423">
        <v>7.1688144354345604E-2</v>
      </c>
      <c r="K15423">
        <f t="shared" si="252"/>
        <v>11</v>
      </c>
    </row>
    <row r="15424" spans="1:11" x14ac:dyDescent="0.2">
      <c r="A15424">
        <v>13</v>
      </c>
      <c r="B15424" t="s">
        <v>86</v>
      </c>
      <c r="C15424" t="s">
        <v>57</v>
      </c>
      <c r="D15424" t="s">
        <v>74</v>
      </c>
      <c r="E15424" t="s">
        <v>64</v>
      </c>
      <c r="F15424" t="s">
        <v>65</v>
      </c>
      <c r="G15424" t="s">
        <v>75</v>
      </c>
      <c r="H15424" t="s">
        <v>71</v>
      </c>
      <c r="I15424" t="s">
        <v>67</v>
      </c>
      <c r="J15424">
        <v>9.2290466391866902E-2</v>
      </c>
      <c r="K15424">
        <f t="shared" si="252"/>
        <v>11</v>
      </c>
    </row>
    <row r="15425" spans="1:11" x14ac:dyDescent="0.2">
      <c r="A15425">
        <v>14</v>
      </c>
      <c r="B15425" t="s">
        <v>86</v>
      </c>
      <c r="C15425" t="s">
        <v>57</v>
      </c>
      <c r="D15425" t="s">
        <v>74</v>
      </c>
      <c r="E15425" t="s">
        <v>64</v>
      </c>
      <c r="F15425" t="s">
        <v>65</v>
      </c>
      <c r="G15425" t="s">
        <v>75</v>
      </c>
      <c r="H15425" t="s">
        <v>71</v>
      </c>
      <c r="I15425" t="s">
        <v>67</v>
      </c>
      <c r="J15425">
        <v>9.8019649415718099E-2</v>
      </c>
      <c r="K15425">
        <f t="shared" si="252"/>
        <v>11</v>
      </c>
    </row>
    <row r="15426" spans="1:11" x14ac:dyDescent="0.2">
      <c r="A15426">
        <v>15</v>
      </c>
      <c r="B15426" t="s">
        <v>86</v>
      </c>
      <c r="C15426" t="s">
        <v>57</v>
      </c>
      <c r="D15426" t="s">
        <v>74</v>
      </c>
      <c r="E15426" t="s">
        <v>64</v>
      </c>
      <c r="F15426" t="s">
        <v>65</v>
      </c>
      <c r="G15426" t="s">
        <v>75</v>
      </c>
      <c r="H15426" t="s">
        <v>71</v>
      </c>
      <c r="I15426" t="s">
        <v>67</v>
      </c>
      <c r="J15426">
        <v>8.4970456733297894E-2</v>
      </c>
      <c r="K15426">
        <f t="shared" si="252"/>
        <v>11</v>
      </c>
    </row>
    <row r="15427" spans="1:11" x14ac:dyDescent="0.2">
      <c r="A15427">
        <v>16</v>
      </c>
      <c r="B15427" t="s">
        <v>86</v>
      </c>
      <c r="C15427" t="s">
        <v>57</v>
      </c>
      <c r="D15427" t="s">
        <v>74</v>
      </c>
      <c r="E15427" t="s">
        <v>64</v>
      </c>
      <c r="F15427" t="s">
        <v>65</v>
      </c>
      <c r="G15427" t="s">
        <v>75</v>
      </c>
      <c r="H15427" t="s">
        <v>71</v>
      </c>
      <c r="I15427" t="s">
        <v>67</v>
      </c>
      <c r="J15427">
        <v>7.8546297787957603E-2</v>
      </c>
      <c r="K15427">
        <f t="shared" si="252"/>
        <v>11</v>
      </c>
    </row>
    <row r="15428" spans="1:11" x14ac:dyDescent="0.2">
      <c r="A15428">
        <v>17</v>
      </c>
      <c r="B15428" t="s">
        <v>86</v>
      </c>
      <c r="C15428" t="s">
        <v>57</v>
      </c>
      <c r="D15428" t="s">
        <v>74</v>
      </c>
      <c r="E15428" t="s">
        <v>64</v>
      </c>
      <c r="F15428" t="s">
        <v>65</v>
      </c>
      <c r="G15428" t="s">
        <v>75</v>
      </c>
      <c r="H15428" t="s">
        <v>71</v>
      </c>
      <c r="I15428" t="s">
        <v>67</v>
      </c>
      <c r="J15428">
        <v>8.1612128547983706E-2</v>
      </c>
      <c r="K15428">
        <f t="shared" ref="K15428:K15491" si="253">MONTH(1&amp;B15428)</f>
        <v>11</v>
      </c>
    </row>
    <row r="15429" spans="1:11" x14ac:dyDescent="0.2">
      <c r="A15429">
        <v>18</v>
      </c>
      <c r="B15429" t="s">
        <v>86</v>
      </c>
      <c r="C15429" t="s">
        <v>57</v>
      </c>
      <c r="D15429" t="s">
        <v>74</v>
      </c>
      <c r="E15429" t="s">
        <v>64</v>
      </c>
      <c r="F15429" t="s">
        <v>65</v>
      </c>
      <c r="G15429" t="s">
        <v>75</v>
      </c>
      <c r="H15429" t="s">
        <v>71</v>
      </c>
      <c r="I15429" t="s">
        <v>67</v>
      </c>
      <c r="J15429">
        <v>8.78094030513904E-2</v>
      </c>
      <c r="K15429">
        <f t="shared" si="253"/>
        <v>11</v>
      </c>
    </row>
    <row r="15430" spans="1:11" x14ac:dyDescent="0.2">
      <c r="A15430">
        <v>19</v>
      </c>
      <c r="B15430" t="s">
        <v>86</v>
      </c>
      <c r="C15430" t="s">
        <v>57</v>
      </c>
      <c r="D15430" t="s">
        <v>74</v>
      </c>
      <c r="E15430" t="s">
        <v>64</v>
      </c>
      <c r="F15430" t="s">
        <v>65</v>
      </c>
      <c r="G15430" t="s">
        <v>75</v>
      </c>
      <c r="H15430" t="s">
        <v>71</v>
      </c>
      <c r="I15430" t="s">
        <v>67</v>
      </c>
      <c r="J15430">
        <v>7.8860528981542E-2</v>
      </c>
      <c r="K15430">
        <f t="shared" si="253"/>
        <v>11</v>
      </c>
    </row>
    <row r="15431" spans="1:11" x14ac:dyDescent="0.2">
      <c r="A15431">
        <v>20</v>
      </c>
      <c r="B15431" t="s">
        <v>86</v>
      </c>
      <c r="C15431" t="s">
        <v>57</v>
      </c>
      <c r="D15431" t="s">
        <v>74</v>
      </c>
      <c r="E15431" t="s">
        <v>64</v>
      </c>
      <c r="F15431" t="s">
        <v>65</v>
      </c>
      <c r="G15431" t="s">
        <v>75</v>
      </c>
      <c r="H15431" t="s">
        <v>71</v>
      </c>
      <c r="I15431" t="s">
        <v>67</v>
      </c>
      <c r="J15431">
        <v>5.2983850990749398E-2</v>
      </c>
      <c r="K15431">
        <f t="shared" si="253"/>
        <v>11</v>
      </c>
    </row>
    <row r="15432" spans="1:11" x14ac:dyDescent="0.2">
      <c r="A15432">
        <v>21</v>
      </c>
      <c r="B15432" t="s">
        <v>86</v>
      </c>
      <c r="C15432" t="s">
        <v>57</v>
      </c>
      <c r="D15432" t="s">
        <v>74</v>
      </c>
      <c r="E15432" t="s">
        <v>64</v>
      </c>
      <c r="F15432" t="s">
        <v>65</v>
      </c>
      <c r="G15432" t="s">
        <v>75</v>
      </c>
      <c r="H15432" t="s">
        <v>71</v>
      </c>
      <c r="I15432" t="s">
        <v>67</v>
      </c>
      <c r="J15432">
        <v>2.6374281010378399E-2</v>
      </c>
      <c r="K15432">
        <f t="shared" si="253"/>
        <v>11</v>
      </c>
    </row>
    <row r="15433" spans="1:11" x14ac:dyDescent="0.2">
      <c r="A15433">
        <v>22</v>
      </c>
      <c r="B15433" t="s">
        <v>86</v>
      </c>
      <c r="C15433" t="s">
        <v>57</v>
      </c>
      <c r="D15433" t="s">
        <v>74</v>
      </c>
      <c r="E15433" t="s">
        <v>64</v>
      </c>
      <c r="F15433" t="s">
        <v>65</v>
      </c>
      <c r="G15433" t="s">
        <v>75</v>
      </c>
      <c r="H15433" t="s">
        <v>71</v>
      </c>
      <c r="I15433" t="s">
        <v>67</v>
      </c>
      <c r="J15433">
        <v>1.08519731685722E-2</v>
      </c>
      <c r="K15433">
        <f t="shared" si="253"/>
        <v>11</v>
      </c>
    </row>
    <row r="15434" spans="1:11" x14ac:dyDescent="0.2">
      <c r="A15434">
        <v>23</v>
      </c>
      <c r="B15434" t="s">
        <v>86</v>
      </c>
      <c r="C15434" t="s">
        <v>57</v>
      </c>
      <c r="D15434" t="s">
        <v>74</v>
      </c>
      <c r="E15434" t="s">
        <v>64</v>
      </c>
      <c r="F15434" t="s">
        <v>65</v>
      </c>
      <c r="G15434" t="s">
        <v>75</v>
      </c>
      <c r="H15434" t="s">
        <v>71</v>
      </c>
      <c r="I15434" t="s">
        <v>67</v>
      </c>
      <c r="J15434">
        <v>2.1937432828560599E-3</v>
      </c>
      <c r="K15434">
        <f t="shared" si="253"/>
        <v>11</v>
      </c>
    </row>
    <row r="15435" spans="1:11" x14ac:dyDescent="0.2">
      <c r="A15435">
        <v>24</v>
      </c>
      <c r="B15435" t="s">
        <v>86</v>
      </c>
      <c r="C15435" t="s">
        <v>57</v>
      </c>
      <c r="D15435" t="s">
        <v>74</v>
      </c>
      <c r="E15435" t="s">
        <v>64</v>
      </c>
      <c r="F15435" t="s">
        <v>65</v>
      </c>
      <c r="G15435" t="s">
        <v>75</v>
      </c>
      <c r="H15435" t="s">
        <v>71</v>
      </c>
      <c r="I15435" t="s">
        <v>67</v>
      </c>
      <c r="J15435" s="3">
        <v>4.9422982006938699E-5</v>
      </c>
      <c r="K15435">
        <f t="shared" si="253"/>
        <v>11</v>
      </c>
    </row>
    <row r="15436" spans="1:11" x14ac:dyDescent="0.2">
      <c r="A15436">
        <v>1</v>
      </c>
      <c r="B15436" t="s">
        <v>86</v>
      </c>
      <c r="C15436" t="s">
        <v>63</v>
      </c>
      <c r="D15436" t="s">
        <v>74</v>
      </c>
      <c r="E15436" t="s">
        <v>64</v>
      </c>
      <c r="F15436" t="s">
        <v>65</v>
      </c>
      <c r="G15436" t="s">
        <v>75</v>
      </c>
      <c r="H15436" t="s">
        <v>71</v>
      </c>
      <c r="I15436" t="s">
        <v>67</v>
      </c>
      <c r="J15436" s="3">
        <v>5.3245095641313105E-4</v>
      </c>
      <c r="K15436">
        <f t="shared" si="253"/>
        <v>11</v>
      </c>
    </row>
    <row r="15437" spans="1:11" x14ac:dyDescent="0.2">
      <c r="A15437">
        <v>2</v>
      </c>
      <c r="B15437" t="s">
        <v>86</v>
      </c>
      <c r="C15437" t="s">
        <v>63</v>
      </c>
      <c r="D15437" t="s">
        <v>74</v>
      </c>
      <c r="E15437" t="s">
        <v>64</v>
      </c>
      <c r="F15437" t="s">
        <v>65</v>
      </c>
      <c r="G15437" t="s">
        <v>75</v>
      </c>
      <c r="H15437" t="s">
        <v>71</v>
      </c>
      <c r="I15437" t="s">
        <v>67</v>
      </c>
      <c r="J15437">
        <v>2.47170317045754E-3</v>
      </c>
      <c r="K15437">
        <f t="shared" si="253"/>
        <v>11</v>
      </c>
    </row>
    <row r="15438" spans="1:11" x14ac:dyDescent="0.2">
      <c r="A15438">
        <v>3</v>
      </c>
      <c r="B15438" t="s">
        <v>86</v>
      </c>
      <c r="C15438" t="s">
        <v>63</v>
      </c>
      <c r="D15438" t="s">
        <v>74</v>
      </c>
      <c r="E15438" t="s">
        <v>64</v>
      </c>
      <c r="F15438" t="s">
        <v>65</v>
      </c>
      <c r="G15438" t="s">
        <v>75</v>
      </c>
      <c r="H15438" t="s">
        <v>71</v>
      </c>
      <c r="I15438" t="s">
        <v>67</v>
      </c>
      <c r="J15438">
        <v>2.6274762474395902E-3</v>
      </c>
      <c r="K15438">
        <f t="shared" si="253"/>
        <v>11</v>
      </c>
    </row>
    <row r="15439" spans="1:11" x14ac:dyDescent="0.2">
      <c r="A15439">
        <v>4</v>
      </c>
      <c r="B15439" t="s">
        <v>86</v>
      </c>
      <c r="C15439" t="s">
        <v>63</v>
      </c>
      <c r="D15439" t="s">
        <v>74</v>
      </c>
      <c r="E15439" t="s">
        <v>64</v>
      </c>
      <c r="F15439" t="s">
        <v>65</v>
      </c>
      <c r="G15439" t="s">
        <v>75</v>
      </c>
      <c r="H15439" t="s">
        <v>71</v>
      </c>
      <c r="I15439" t="s">
        <v>67</v>
      </c>
      <c r="J15439">
        <v>2.6936938707115901E-3</v>
      </c>
      <c r="K15439">
        <f t="shared" si="253"/>
        <v>11</v>
      </c>
    </row>
    <row r="15440" spans="1:11" x14ac:dyDescent="0.2">
      <c r="A15440">
        <v>5</v>
      </c>
      <c r="B15440" t="s">
        <v>86</v>
      </c>
      <c r="C15440" t="s">
        <v>63</v>
      </c>
      <c r="D15440" t="s">
        <v>74</v>
      </c>
      <c r="E15440" t="s">
        <v>64</v>
      </c>
      <c r="F15440" t="s">
        <v>65</v>
      </c>
      <c r="G15440" t="s">
        <v>75</v>
      </c>
      <c r="H15440" t="s">
        <v>71</v>
      </c>
      <c r="I15440" t="s">
        <v>67</v>
      </c>
      <c r="J15440">
        <v>2.10428925316684E-3</v>
      </c>
      <c r="K15440">
        <f t="shared" si="253"/>
        <v>11</v>
      </c>
    </row>
    <row r="15441" spans="1:11" x14ac:dyDescent="0.2">
      <c r="A15441">
        <v>6</v>
      </c>
      <c r="B15441" t="s">
        <v>86</v>
      </c>
      <c r="C15441" t="s">
        <v>63</v>
      </c>
      <c r="D15441" t="s">
        <v>74</v>
      </c>
      <c r="E15441" t="s">
        <v>64</v>
      </c>
      <c r="F15441" t="s">
        <v>65</v>
      </c>
      <c r="G15441" t="s">
        <v>75</v>
      </c>
      <c r="H15441" t="s">
        <v>71</v>
      </c>
      <c r="I15441" t="s">
        <v>67</v>
      </c>
      <c r="J15441">
        <v>2.56399137040786E-3</v>
      </c>
      <c r="K15441">
        <f t="shared" si="253"/>
        <v>11</v>
      </c>
    </row>
    <row r="15442" spans="1:11" x14ac:dyDescent="0.2">
      <c r="A15442">
        <v>7</v>
      </c>
      <c r="B15442" t="s">
        <v>86</v>
      </c>
      <c r="C15442" t="s">
        <v>63</v>
      </c>
      <c r="D15442" t="s">
        <v>74</v>
      </c>
      <c r="E15442" t="s">
        <v>64</v>
      </c>
      <c r="F15442" t="s">
        <v>65</v>
      </c>
      <c r="G15442" t="s">
        <v>75</v>
      </c>
      <c r="H15442" t="s">
        <v>71</v>
      </c>
      <c r="I15442" t="s">
        <v>67</v>
      </c>
      <c r="J15442">
        <v>5.6855564972648799E-3</v>
      </c>
      <c r="K15442">
        <f t="shared" si="253"/>
        <v>11</v>
      </c>
    </row>
    <row r="15443" spans="1:11" x14ac:dyDescent="0.2">
      <c r="A15443">
        <v>8</v>
      </c>
      <c r="B15443" t="s">
        <v>86</v>
      </c>
      <c r="C15443" t="s">
        <v>63</v>
      </c>
      <c r="D15443" t="s">
        <v>74</v>
      </c>
      <c r="E15443" t="s">
        <v>64</v>
      </c>
      <c r="F15443" t="s">
        <v>65</v>
      </c>
      <c r="G15443" t="s">
        <v>75</v>
      </c>
      <c r="H15443" t="s">
        <v>71</v>
      </c>
      <c r="I15443" t="s">
        <v>67</v>
      </c>
      <c r="J15443">
        <v>1.4498903732412E-2</v>
      </c>
      <c r="K15443">
        <f t="shared" si="253"/>
        <v>11</v>
      </c>
    </row>
    <row r="15444" spans="1:11" x14ac:dyDescent="0.2">
      <c r="A15444">
        <v>9</v>
      </c>
      <c r="B15444" t="s">
        <v>86</v>
      </c>
      <c r="C15444" t="s">
        <v>63</v>
      </c>
      <c r="D15444" t="s">
        <v>74</v>
      </c>
      <c r="E15444" t="s">
        <v>64</v>
      </c>
      <c r="F15444" t="s">
        <v>65</v>
      </c>
      <c r="G15444" t="s">
        <v>75</v>
      </c>
      <c r="H15444" t="s">
        <v>71</v>
      </c>
      <c r="I15444" t="s">
        <v>67</v>
      </c>
      <c r="J15444">
        <v>2.77783404953196E-2</v>
      </c>
      <c r="K15444">
        <f t="shared" si="253"/>
        <v>11</v>
      </c>
    </row>
    <row r="15445" spans="1:11" x14ac:dyDescent="0.2">
      <c r="A15445">
        <v>10</v>
      </c>
      <c r="B15445" t="s">
        <v>86</v>
      </c>
      <c r="C15445" t="s">
        <v>63</v>
      </c>
      <c r="D15445" t="s">
        <v>74</v>
      </c>
      <c r="E15445" t="s">
        <v>64</v>
      </c>
      <c r="F15445" t="s">
        <v>65</v>
      </c>
      <c r="G15445" t="s">
        <v>75</v>
      </c>
      <c r="H15445" t="s">
        <v>71</v>
      </c>
      <c r="I15445" t="s">
        <v>67</v>
      </c>
      <c r="J15445">
        <v>4.3438159801913498E-2</v>
      </c>
      <c r="K15445">
        <f t="shared" si="253"/>
        <v>11</v>
      </c>
    </row>
    <row r="15446" spans="1:11" x14ac:dyDescent="0.2">
      <c r="A15446">
        <v>11</v>
      </c>
      <c r="B15446" t="s">
        <v>86</v>
      </c>
      <c r="C15446" t="s">
        <v>63</v>
      </c>
      <c r="D15446" t="s">
        <v>74</v>
      </c>
      <c r="E15446" t="s">
        <v>64</v>
      </c>
      <c r="F15446" t="s">
        <v>65</v>
      </c>
      <c r="G15446" t="s">
        <v>75</v>
      </c>
      <c r="H15446" t="s">
        <v>71</v>
      </c>
      <c r="I15446" t="s">
        <v>67</v>
      </c>
      <c r="J15446">
        <v>5.4102575659762203E-2</v>
      </c>
      <c r="K15446">
        <f t="shared" si="253"/>
        <v>11</v>
      </c>
    </row>
    <row r="15447" spans="1:11" x14ac:dyDescent="0.2">
      <c r="A15447">
        <v>12</v>
      </c>
      <c r="B15447" t="s">
        <v>86</v>
      </c>
      <c r="C15447" t="s">
        <v>63</v>
      </c>
      <c r="D15447" t="s">
        <v>74</v>
      </c>
      <c r="E15447" t="s">
        <v>64</v>
      </c>
      <c r="F15447" t="s">
        <v>65</v>
      </c>
      <c r="G15447" t="s">
        <v>75</v>
      </c>
      <c r="H15447" t="s">
        <v>71</v>
      </c>
      <c r="I15447" t="s">
        <v>67</v>
      </c>
      <c r="J15447">
        <v>6.5637522666375195E-2</v>
      </c>
      <c r="K15447">
        <f t="shared" si="253"/>
        <v>11</v>
      </c>
    </row>
    <row r="15448" spans="1:11" x14ac:dyDescent="0.2">
      <c r="A15448">
        <v>13</v>
      </c>
      <c r="B15448" t="s">
        <v>86</v>
      </c>
      <c r="C15448" t="s">
        <v>63</v>
      </c>
      <c r="D15448" t="s">
        <v>74</v>
      </c>
      <c r="E15448" t="s">
        <v>64</v>
      </c>
      <c r="F15448" t="s">
        <v>65</v>
      </c>
      <c r="G15448" t="s">
        <v>75</v>
      </c>
      <c r="H15448" t="s">
        <v>71</v>
      </c>
      <c r="I15448" t="s">
        <v>67</v>
      </c>
      <c r="J15448">
        <v>8.5023421871577895E-2</v>
      </c>
      <c r="K15448">
        <f t="shared" si="253"/>
        <v>11</v>
      </c>
    </row>
    <row r="15449" spans="1:11" x14ac:dyDescent="0.2">
      <c r="A15449">
        <v>14</v>
      </c>
      <c r="B15449" t="s">
        <v>86</v>
      </c>
      <c r="C15449" t="s">
        <v>63</v>
      </c>
      <c r="D15449" t="s">
        <v>74</v>
      </c>
      <c r="E15449" t="s">
        <v>64</v>
      </c>
      <c r="F15449" t="s">
        <v>65</v>
      </c>
      <c r="G15449" t="s">
        <v>75</v>
      </c>
      <c r="H15449" t="s">
        <v>71</v>
      </c>
      <c r="I15449" t="s">
        <v>67</v>
      </c>
      <c r="J15449">
        <v>9.8298716988570803E-2</v>
      </c>
      <c r="K15449">
        <f t="shared" si="253"/>
        <v>11</v>
      </c>
    </row>
    <row r="15450" spans="1:11" x14ac:dyDescent="0.2">
      <c r="A15450">
        <v>15</v>
      </c>
      <c r="B15450" t="s">
        <v>86</v>
      </c>
      <c r="C15450" t="s">
        <v>63</v>
      </c>
      <c r="D15450" t="s">
        <v>74</v>
      </c>
      <c r="E15450" t="s">
        <v>64</v>
      </c>
      <c r="F15450" t="s">
        <v>65</v>
      </c>
      <c r="G15450" t="s">
        <v>75</v>
      </c>
      <c r="H15450" t="s">
        <v>71</v>
      </c>
      <c r="I15450" t="s">
        <v>67</v>
      </c>
      <c r="J15450">
        <v>0.100695992200312</v>
      </c>
      <c r="K15450">
        <f t="shared" si="253"/>
        <v>11</v>
      </c>
    </row>
    <row r="15451" spans="1:11" x14ac:dyDescent="0.2">
      <c r="A15451">
        <v>16</v>
      </c>
      <c r="B15451" t="s">
        <v>86</v>
      </c>
      <c r="C15451" t="s">
        <v>63</v>
      </c>
      <c r="D15451" t="s">
        <v>74</v>
      </c>
      <c r="E15451" t="s">
        <v>64</v>
      </c>
      <c r="F15451" t="s">
        <v>65</v>
      </c>
      <c r="G15451" t="s">
        <v>75</v>
      </c>
      <c r="H15451" t="s">
        <v>71</v>
      </c>
      <c r="I15451" t="s">
        <v>67</v>
      </c>
      <c r="J15451">
        <v>9.8361522509495702E-2</v>
      </c>
      <c r="K15451">
        <f t="shared" si="253"/>
        <v>11</v>
      </c>
    </row>
    <row r="15452" spans="1:11" x14ac:dyDescent="0.2">
      <c r="A15452">
        <v>17</v>
      </c>
      <c r="B15452" t="s">
        <v>86</v>
      </c>
      <c r="C15452" t="s">
        <v>63</v>
      </c>
      <c r="D15452" t="s">
        <v>74</v>
      </c>
      <c r="E15452" t="s">
        <v>64</v>
      </c>
      <c r="F15452" t="s">
        <v>65</v>
      </c>
      <c r="G15452" t="s">
        <v>75</v>
      </c>
      <c r="H15452" t="s">
        <v>71</v>
      </c>
      <c r="I15452" t="s">
        <v>67</v>
      </c>
      <c r="J15452">
        <v>9.5043281085371703E-2</v>
      </c>
      <c r="K15452">
        <f t="shared" si="253"/>
        <v>11</v>
      </c>
    </row>
    <row r="15453" spans="1:11" x14ac:dyDescent="0.2">
      <c r="A15453">
        <v>18</v>
      </c>
      <c r="B15453" t="s">
        <v>86</v>
      </c>
      <c r="C15453" t="s">
        <v>63</v>
      </c>
      <c r="D15453" t="s">
        <v>74</v>
      </c>
      <c r="E15453" t="s">
        <v>64</v>
      </c>
      <c r="F15453" t="s">
        <v>65</v>
      </c>
      <c r="G15453" t="s">
        <v>75</v>
      </c>
      <c r="H15453" t="s">
        <v>71</v>
      </c>
      <c r="I15453" t="s">
        <v>67</v>
      </c>
      <c r="J15453">
        <v>9.2451980871266201E-2</v>
      </c>
      <c r="K15453">
        <f t="shared" si="253"/>
        <v>11</v>
      </c>
    </row>
    <row r="15454" spans="1:11" x14ac:dyDescent="0.2">
      <c r="A15454">
        <v>19</v>
      </c>
      <c r="B15454" t="s">
        <v>86</v>
      </c>
      <c r="C15454" t="s">
        <v>63</v>
      </c>
      <c r="D15454" t="s">
        <v>74</v>
      </c>
      <c r="E15454" t="s">
        <v>64</v>
      </c>
      <c r="F15454" t="s">
        <v>65</v>
      </c>
      <c r="G15454" t="s">
        <v>75</v>
      </c>
      <c r="H15454" t="s">
        <v>71</v>
      </c>
      <c r="I15454" t="s">
        <v>67</v>
      </c>
      <c r="J15454">
        <v>8.5134524887403903E-2</v>
      </c>
      <c r="K15454">
        <f t="shared" si="253"/>
        <v>11</v>
      </c>
    </row>
    <row r="15455" spans="1:11" x14ac:dyDescent="0.2">
      <c r="A15455">
        <v>20</v>
      </c>
      <c r="B15455" t="s">
        <v>86</v>
      </c>
      <c r="C15455" t="s">
        <v>63</v>
      </c>
      <c r="D15455" t="s">
        <v>74</v>
      </c>
      <c r="E15455" t="s">
        <v>64</v>
      </c>
      <c r="F15455" t="s">
        <v>65</v>
      </c>
      <c r="G15455" t="s">
        <v>75</v>
      </c>
      <c r="H15455" t="s">
        <v>71</v>
      </c>
      <c r="I15455" t="s">
        <v>67</v>
      </c>
      <c r="J15455">
        <v>6.3397982025045693E-2</v>
      </c>
      <c r="K15455">
        <f t="shared" si="253"/>
        <v>11</v>
      </c>
    </row>
    <row r="15456" spans="1:11" x14ac:dyDescent="0.2">
      <c r="A15456">
        <v>21</v>
      </c>
      <c r="B15456" t="s">
        <v>86</v>
      </c>
      <c r="C15456" t="s">
        <v>63</v>
      </c>
      <c r="D15456" t="s">
        <v>74</v>
      </c>
      <c r="E15456" t="s">
        <v>64</v>
      </c>
      <c r="F15456" t="s">
        <v>65</v>
      </c>
      <c r="G15456" t="s">
        <v>75</v>
      </c>
      <c r="H15456" t="s">
        <v>71</v>
      </c>
      <c r="I15456" t="s">
        <v>67</v>
      </c>
      <c r="J15456">
        <v>3.7231680259613098E-2</v>
      </c>
      <c r="K15456">
        <f t="shared" si="253"/>
        <v>11</v>
      </c>
    </row>
    <row r="15457" spans="1:11" x14ac:dyDescent="0.2">
      <c r="A15457">
        <v>22</v>
      </c>
      <c r="B15457" t="s">
        <v>86</v>
      </c>
      <c r="C15457" t="s">
        <v>63</v>
      </c>
      <c r="D15457" t="s">
        <v>74</v>
      </c>
      <c r="E15457" t="s">
        <v>64</v>
      </c>
      <c r="F15457" t="s">
        <v>65</v>
      </c>
      <c r="G15457" t="s">
        <v>75</v>
      </c>
      <c r="H15457" t="s">
        <v>71</v>
      </c>
      <c r="I15457" t="s">
        <v>67</v>
      </c>
      <c r="J15457">
        <v>1.6587621399040599E-2</v>
      </c>
      <c r="K15457">
        <f t="shared" si="253"/>
        <v>11</v>
      </c>
    </row>
    <row r="15458" spans="1:11" x14ac:dyDescent="0.2">
      <c r="A15458">
        <v>23</v>
      </c>
      <c r="B15458" t="s">
        <v>86</v>
      </c>
      <c r="C15458" t="s">
        <v>63</v>
      </c>
      <c r="D15458" t="s">
        <v>74</v>
      </c>
      <c r="E15458" t="s">
        <v>64</v>
      </c>
      <c r="F15458" t="s">
        <v>65</v>
      </c>
      <c r="G15458" t="s">
        <v>75</v>
      </c>
      <c r="H15458" t="s">
        <v>71</v>
      </c>
      <c r="I15458" t="s">
        <v>67</v>
      </c>
      <c r="J15458">
        <v>3.5769523848477799E-3</v>
      </c>
      <c r="K15458">
        <f t="shared" si="253"/>
        <v>11</v>
      </c>
    </row>
    <row r="15459" spans="1:11" x14ac:dyDescent="0.2">
      <c r="A15459">
        <v>24</v>
      </c>
      <c r="B15459" t="s">
        <v>86</v>
      </c>
      <c r="C15459" t="s">
        <v>63</v>
      </c>
      <c r="D15459" t="s">
        <v>74</v>
      </c>
      <c r="E15459" t="s">
        <v>64</v>
      </c>
      <c r="F15459" t="s">
        <v>65</v>
      </c>
      <c r="G15459" t="s">
        <v>75</v>
      </c>
      <c r="H15459" t="s">
        <v>71</v>
      </c>
      <c r="I15459" t="s">
        <v>67</v>
      </c>
      <c r="J15459" s="3">
        <v>6.1659795809351103E-5</v>
      </c>
      <c r="K15459">
        <f t="shared" si="253"/>
        <v>11</v>
      </c>
    </row>
    <row r="15460" spans="1:11" x14ac:dyDescent="0.2">
      <c r="A15460">
        <v>1</v>
      </c>
      <c r="B15460" t="s">
        <v>86</v>
      </c>
      <c r="C15460" t="s">
        <v>57</v>
      </c>
      <c r="D15460" t="s">
        <v>74</v>
      </c>
      <c r="E15460" t="s">
        <v>64</v>
      </c>
      <c r="F15460" t="s">
        <v>60</v>
      </c>
      <c r="G15460" t="s">
        <v>69</v>
      </c>
      <c r="H15460" t="s">
        <v>62</v>
      </c>
      <c r="I15460" t="s">
        <v>67</v>
      </c>
      <c r="J15460">
        <v>3.65394896306055E-2</v>
      </c>
      <c r="K15460">
        <f t="shared" si="253"/>
        <v>11</v>
      </c>
    </row>
    <row r="15461" spans="1:11" x14ac:dyDescent="0.2">
      <c r="A15461">
        <v>2</v>
      </c>
      <c r="B15461" t="s">
        <v>86</v>
      </c>
      <c r="C15461" t="s">
        <v>57</v>
      </c>
      <c r="D15461" t="s">
        <v>74</v>
      </c>
      <c r="E15461" t="s">
        <v>64</v>
      </c>
      <c r="F15461" t="s">
        <v>60</v>
      </c>
      <c r="G15461" t="s">
        <v>69</v>
      </c>
      <c r="H15461" t="s">
        <v>62</v>
      </c>
      <c r="I15461" t="s">
        <v>67</v>
      </c>
      <c r="J15461">
        <v>9.5680091127276004E-3</v>
      </c>
      <c r="K15461">
        <f t="shared" si="253"/>
        <v>11</v>
      </c>
    </row>
    <row r="15462" spans="1:11" x14ac:dyDescent="0.2">
      <c r="A15462">
        <v>3</v>
      </c>
      <c r="B15462" t="s">
        <v>86</v>
      </c>
      <c r="C15462" t="s">
        <v>57</v>
      </c>
      <c r="D15462" t="s">
        <v>74</v>
      </c>
      <c r="E15462" t="s">
        <v>64</v>
      </c>
      <c r="F15462" t="s">
        <v>60</v>
      </c>
      <c r="G15462" t="s">
        <v>69</v>
      </c>
      <c r="H15462" t="s">
        <v>62</v>
      </c>
      <c r="I15462" t="s">
        <v>67</v>
      </c>
      <c r="J15462">
        <v>1.7855400679020401E-3</v>
      </c>
      <c r="K15462">
        <f t="shared" si="253"/>
        <v>11</v>
      </c>
    </row>
    <row r="15463" spans="1:11" x14ac:dyDescent="0.2">
      <c r="A15463">
        <v>4</v>
      </c>
      <c r="B15463" t="s">
        <v>86</v>
      </c>
      <c r="C15463" t="s">
        <v>57</v>
      </c>
      <c r="D15463" t="s">
        <v>74</v>
      </c>
      <c r="E15463" t="s">
        <v>64</v>
      </c>
      <c r="F15463" t="s">
        <v>60</v>
      </c>
      <c r="G15463" t="s">
        <v>69</v>
      </c>
      <c r="H15463" t="s">
        <v>62</v>
      </c>
      <c r="I15463" t="s">
        <v>67</v>
      </c>
      <c r="J15463" s="3">
        <v>7.3774868732943998E-4</v>
      </c>
      <c r="K15463">
        <f t="shared" si="253"/>
        <v>11</v>
      </c>
    </row>
    <row r="15464" spans="1:11" x14ac:dyDescent="0.2">
      <c r="A15464">
        <v>5</v>
      </c>
      <c r="B15464" t="s">
        <v>86</v>
      </c>
      <c r="C15464" t="s">
        <v>57</v>
      </c>
      <c r="D15464" t="s">
        <v>74</v>
      </c>
      <c r="E15464" t="s">
        <v>64</v>
      </c>
      <c r="F15464" t="s">
        <v>60</v>
      </c>
      <c r="G15464" t="s">
        <v>69</v>
      </c>
      <c r="H15464" t="s">
        <v>62</v>
      </c>
      <c r="I15464" t="s">
        <v>67</v>
      </c>
      <c r="J15464" s="3">
        <v>5.53555629112178E-4</v>
      </c>
      <c r="K15464">
        <f t="shared" si="253"/>
        <v>11</v>
      </c>
    </row>
    <row r="15465" spans="1:11" x14ac:dyDescent="0.2">
      <c r="A15465">
        <v>6</v>
      </c>
      <c r="B15465" t="s">
        <v>86</v>
      </c>
      <c r="C15465" t="s">
        <v>57</v>
      </c>
      <c r="D15465" t="s">
        <v>74</v>
      </c>
      <c r="E15465" t="s">
        <v>64</v>
      </c>
      <c r="F15465" t="s">
        <v>60</v>
      </c>
      <c r="G15465" t="s">
        <v>69</v>
      </c>
      <c r="H15465" t="s">
        <v>62</v>
      </c>
      <c r="I15465" t="s">
        <v>67</v>
      </c>
      <c r="J15465" s="3">
        <v>6.7057496363031905E-4</v>
      </c>
      <c r="K15465">
        <f t="shared" si="253"/>
        <v>11</v>
      </c>
    </row>
    <row r="15466" spans="1:11" x14ac:dyDescent="0.2">
      <c r="A15466">
        <v>7</v>
      </c>
      <c r="B15466" t="s">
        <v>86</v>
      </c>
      <c r="C15466" t="s">
        <v>57</v>
      </c>
      <c r="D15466" t="s">
        <v>74</v>
      </c>
      <c r="E15466" t="s">
        <v>64</v>
      </c>
      <c r="F15466" t="s">
        <v>60</v>
      </c>
      <c r="G15466" t="s">
        <v>69</v>
      </c>
      <c r="H15466" t="s">
        <v>62</v>
      </c>
      <c r="I15466" t="s">
        <v>67</v>
      </c>
      <c r="J15466">
        <v>1.38825057377608E-3</v>
      </c>
      <c r="K15466">
        <f t="shared" si="253"/>
        <v>11</v>
      </c>
    </row>
    <row r="15467" spans="1:11" x14ac:dyDescent="0.2">
      <c r="A15467">
        <v>8</v>
      </c>
      <c r="B15467" t="s">
        <v>86</v>
      </c>
      <c r="C15467" t="s">
        <v>57</v>
      </c>
      <c r="D15467" t="s">
        <v>74</v>
      </c>
      <c r="E15467" t="s">
        <v>64</v>
      </c>
      <c r="F15467" t="s">
        <v>60</v>
      </c>
      <c r="G15467" t="s">
        <v>69</v>
      </c>
      <c r="H15467" t="s">
        <v>62</v>
      </c>
      <c r="I15467" t="s">
        <v>67</v>
      </c>
      <c r="J15467">
        <v>2.9373439725220098E-3</v>
      </c>
      <c r="K15467">
        <f t="shared" si="253"/>
        <v>11</v>
      </c>
    </row>
    <row r="15468" spans="1:11" x14ac:dyDescent="0.2">
      <c r="A15468">
        <v>9</v>
      </c>
      <c r="B15468" t="s">
        <v>86</v>
      </c>
      <c r="C15468" t="s">
        <v>57</v>
      </c>
      <c r="D15468" t="s">
        <v>74</v>
      </c>
      <c r="E15468" t="s">
        <v>64</v>
      </c>
      <c r="F15468" t="s">
        <v>60</v>
      </c>
      <c r="G15468" t="s">
        <v>69</v>
      </c>
      <c r="H15468" t="s">
        <v>62</v>
      </c>
      <c r="I15468" t="s">
        <v>67</v>
      </c>
      <c r="J15468">
        <v>4.6064548466498902E-3</v>
      </c>
      <c r="K15468">
        <f t="shared" si="253"/>
        <v>11</v>
      </c>
    </row>
    <row r="15469" spans="1:11" x14ac:dyDescent="0.2">
      <c r="A15469">
        <v>10</v>
      </c>
      <c r="B15469" t="s">
        <v>86</v>
      </c>
      <c r="C15469" t="s">
        <v>57</v>
      </c>
      <c r="D15469" t="s">
        <v>74</v>
      </c>
      <c r="E15469" t="s">
        <v>64</v>
      </c>
      <c r="F15469" t="s">
        <v>60</v>
      </c>
      <c r="G15469" t="s">
        <v>69</v>
      </c>
      <c r="H15469" t="s">
        <v>62</v>
      </c>
      <c r="I15469" t="s">
        <v>67</v>
      </c>
      <c r="J15469">
        <v>6.7171749283589004E-3</v>
      </c>
      <c r="K15469">
        <f t="shared" si="253"/>
        <v>11</v>
      </c>
    </row>
    <row r="15470" spans="1:11" x14ac:dyDescent="0.2">
      <c r="A15470">
        <v>11</v>
      </c>
      <c r="B15470" t="s">
        <v>86</v>
      </c>
      <c r="C15470" t="s">
        <v>57</v>
      </c>
      <c r="D15470" t="s">
        <v>74</v>
      </c>
      <c r="E15470" t="s">
        <v>64</v>
      </c>
      <c r="F15470" t="s">
        <v>60</v>
      </c>
      <c r="G15470" t="s">
        <v>69</v>
      </c>
      <c r="H15470" t="s">
        <v>62</v>
      </c>
      <c r="I15470" t="s">
        <v>67</v>
      </c>
      <c r="J15470">
        <v>9.2853009271959292E-3</v>
      </c>
      <c r="K15470">
        <f t="shared" si="253"/>
        <v>11</v>
      </c>
    </row>
    <row r="15471" spans="1:11" x14ac:dyDescent="0.2">
      <c r="A15471">
        <v>12</v>
      </c>
      <c r="B15471" t="s">
        <v>86</v>
      </c>
      <c r="C15471" t="s">
        <v>57</v>
      </c>
      <c r="D15471" t="s">
        <v>74</v>
      </c>
      <c r="E15471" t="s">
        <v>64</v>
      </c>
      <c r="F15471" t="s">
        <v>60</v>
      </c>
      <c r="G15471" t="s">
        <v>69</v>
      </c>
      <c r="H15471" t="s">
        <v>62</v>
      </c>
      <c r="I15471" t="s">
        <v>67</v>
      </c>
      <c r="J15471">
        <v>1.37498370867203E-2</v>
      </c>
      <c r="K15471">
        <f t="shared" si="253"/>
        <v>11</v>
      </c>
    </row>
    <row r="15472" spans="1:11" x14ac:dyDescent="0.2">
      <c r="A15472">
        <v>13</v>
      </c>
      <c r="B15472" t="s">
        <v>86</v>
      </c>
      <c r="C15472" t="s">
        <v>57</v>
      </c>
      <c r="D15472" t="s">
        <v>74</v>
      </c>
      <c r="E15472" t="s">
        <v>64</v>
      </c>
      <c r="F15472" t="s">
        <v>60</v>
      </c>
      <c r="G15472" t="s">
        <v>69</v>
      </c>
      <c r="H15472" t="s">
        <v>62</v>
      </c>
      <c r="I15472" t="s">
        <v>67</v>
      </c>
      <c r="J15472">
        <v>1.8860688389777999E-2</v>
      </c>
      <c r="K15472">
        <f t="shared" si="253"/>
        <v>11</v>
      </c>
    </row>
    <row r="15473" spans="1:11" x14ac:dyDescent="0.2">
      <c r="A15473">
        <v>14</v>
      </c>
      <c r="B15473" t="s">
        <v>86</v>
      </c>
      <c r="C15473" t="s">
        <v>57</v>
      </c>
      <c r="D15473" t="s">
        <v>74</v>
      </c>
      <c r="E15473" t="s">
        <v>64</v>
      </c>
      <c r="F15473" t="s">
        <v>60</v>
      </c>
      <c r="G15473" t="s">
        <v>69</v>
      </c>
      <c r="H15473" t="s">
        <v>62</v>
      </c>
      <c r="I15473" t="s">
        <v>67</v>
      </c>
      <c r="J15473">
        <v>2.5691059097817E-2</v>
      </c>
      <c r="K15473">
        <f t="shared" si="253"/>
        <v>11</v>
      </c>
    </row>
    <row r="15474" spans="1:11" x14ac:dyDescent="0.2">
      <c r="A15474">
        <v>15</v>
      </c>
      <c r="B15474" t="s">
        <v>86</v>
      </c>
      <c r="C15474" t="s">
        <v>57</v>
      </c>
      <c r="D15474" t="s">
        <v>74</v>
      </c>
      <c r="E15474" t="s">
        <v>64</v>
      </c>
      <c r="F15474" t="s">
        <v>60</v>
      </c>
      <c r="G15474" t="s">
        <v>69</v>
      </c>
      <c r="H15474" t="s">
        <v>62</v>
      </c>
      <c r="I15474" t="s">
        <v>67</v>
      </c>
      <c r="J15474">
        <v>3.68610239477664E-2</v>
      </c>
      <c r="K15474">
        <f t="shared" si="253"/>
        <v>11</v>
      </c>
    </row>
    <row r="15475" spans="1:11" x14ac:dyDescent="0.2">
      <c r="A15475">
        <v>16</v>
      </c>
      <c r="B15475" t="s">
        <v>86</v>
      </c>
      <c r="C15475" t="s">
        <v>57</v>
      </c>
      <c r="D15475" t="s">
        <v>74</v>
      </c>
      <c r="E15475" t="s">
        <v>64</v>
      </c>
      <c r="F15475" t="s">
        <v>60</v>
      </c>
      <c r="G15475" t="s">
        <v>69</v>
      </c>
      <c r="H15475" t="s">
        <v>62</v>
      </c>
      <c r="I15475" t="s">
        <v>67</v>
      </c>
      <c r="J15475">
        <v>5.6659871670967699E-2</v>
      </c>
      <c r="K15475">
        <f t="shared" si="253"/>
        <v>11</v>
      </c>
    </row>
    <row r="15476" spans="1:11" x14ac:dyDescent="0.2">
      <c r="A15476">
        <v>17</v>
      </c>
      <c r="B15476" t="s">
        <v>86</v>
      </c>
      <c r="C15476" t="s">
        <v>57</v>
      </c>
      <c r="D15476" t="s">
        <v>74</v>
      </c>
      <c r="E15476" t="s">
        <v>64</v>
      </c>
      <c r="F15476" t="s">
        <v>60</v>
      </c>
      <c r="G15476" t="s">
        <v>69</v>
      </c>
      <c r="H15476" t="s">
        <v>62</v>
      </c>
      <c r="I15476" t="s">
        <v>67</v>
      </c>
      <c r="J15476">
        <v>8.1999770782593601E-2</v>
      </c>
      <c r="K15476">
        <f t="shared" si="253"/>
        <v>11</v>
      </c>
    </row>
    <row r="15477" spans="1:11" x14ac:dyDescent="0.2">
      <c r="A15477">
        <v>18</v>
      </c>
      <c r="B15477" t="s">
        <v>86</v>
      </c>
      <c r="C15477" t="s">
        <v>57</v>
      </c>
      <c r="D15477" t="s">
        <v>74</v>
      </c>
      <c r="E15477" t="s">
        <v>64</v>
      </c>
      <c r="F15477" t="s">
        <v>60</v>
      </c>
      <c r="G15477" t="s">
        <v>69</v>
      </c>
      <c r="H15477" t="s">
        <v>62</v>
      </c>
      <c r="I15477" t="s">
        <v>67</v>
      </c>
      <c r="J15477">
        <v>0.10418792272923399</v>
      </c>
      <c r="K15477">
        <f t="shared" si="253"/>
        <v>11</v>
      </c>
    </row>
    <row r="15478" spans="1:11" x14ac:dyDescent="0.2">
      <c r="A15478">
        <v>19</v>
      </c>
      <c r="B15478" t="s">
        <v>86</v>
      </c>
      <c r="C15478" t="s">
        <v>57</v>
      </c>
      <c r="D15478" t="s">
        <v>74</v>
      </c>
      <c r="E15478" t="s">
        <v>64</v>
      </c>
      <c r="F15478" t="s">
        <v>60</v>
      </c>
      <c r="G15478" t="s">
        <v>69</v>
      </c>
      <c r="H15478" t="s">
        <v>62</v>
      </c>
      <c r="I15478" t="s">
        <v>67</v>
      </c>
      <c r="J15478">
        <v>0.114853229853405</v>
      </c>
      <c r="K15478">
        <f t="shared" si="253"/>
        <v>11</v>
      </c>
    </row>
    <row r="15479" spans="1:11" x14ac:dyDescent="0.2">
      <c r="A15479">
        <v>20</v>
      </c>
      <c r="B15479" t="s">
        <v>86</v>
      </c>
      <c r="C15479" t="s">
        <v>57</v>
      </c>
      <c r="D15479" t="s">
        <v>74</v>
      </c>
      <c r="E15479" t="s">
        <v>64</v>
      </c>
      <c r="F15479" t="s">
        <v>60</v>
      </c>
      <c r="G15479" t="s">
        <v>69</v>
      </c>
      <c r="H15479" t="s">
        <v>62</v>
      </c>
      <c r="I15479" t="s">
        <v>67</v>
      </c>
      <c r="J15479">
        <v>0.11371847426802301</v>
      </c>
      <c r="K15479">
        <f t="shared" si="253"/>
        <v>11</v>
      </c>
    </row>
    <row r="15480" spans="1:11" x14ac:dyDescent="0.2">
      <c r="A15480">
        <v>21</v>
      </c>
      <c r="B15480" t="s">
        <v>86</v>
      </c>
      <c r="C15480" t="s">
        <v>57</v>
      </c>
      <c r="D15480" t="s">
        <v>74</v>
      </c>
      <c r="E15480" t="s">
        <v>64</v>
      </c>
      <c r="F15480" t="s">
        <v>60</v>
      </c>
      <c r="G15480" t="s">
        <v>69</v>
      </c>
      <c r="H15480" t="s">
        <v>62</v>
      </c>
      <c r="I15480" t="s">
        <v>67</v>
      </c>
      <c r="J15480">
        <v>0.11195001360812901</v>
      </c>
      <c r="K15480">
        <f t="shared" si="253"/>
        <v>11</v>
      </c>
    </row>
    <row r="15481" spans="1:11" x14ac:dyDescent="0.2">
      <c r="A15481">
        <v>22</v>
      </c>
      <c r="B15481" t="s">
        <v>86</v>
      </c>
      <c r="C15481" t="s">
        <v>57</v>
      </c>
      <c r="D15481" t="s">
        <v>74</v>
      </c>
      <c r="E15481" t="s">
        <v>64</v>
      </c>
      <c r="F15481" t="s">
        <v>60</v>
      </c>
      <c r="G15481" t="s">
        <v>69</v>
      </c>
      <c r="H15481" t="s">
        <v>62</v>
      </c>
      <c r="I15481" t="s">
        <v>67</v>
      </c>
      <c r="J15481">
        <v>0.101898877108488</v>
      </c>
      <c r="K15481">
        <f t="shared" si="253"/>
        <v>11</v>
      </c>
    </row>
    <row r="15482" spans="1:11" x14ac:dyDescent="0.2">
      <c r="A15482">
        <v>23</v>
      </c>
      <c r="B15482" t="s">
        <v>86</v>
      </c>
      <c r="C15482" t="s">
        <v>57</v>
      </c>
      <c r="D15482" t="s">
        <v>74</v>
      </c>
      <c r="E15482" t="s">
        <v>64</v>
      </c>
      <c r="F15482" t="s">
        <v>60</v>
      </c>
      <c r="G15482" t="s">
        <v>69</v>
      </c>
      <c r="H15482" t="s">
        <v>62</v>
      </c>
      <c r="I15482" t="s">
        <v>67</v>
      </c>
      <c r="J15482">
        <v>8.2418336977585799E-2</v>
      </c>
      <c r="K15482">
        <f t="shared" si="253"/>
        <v>11</v>
      </c>
    </row>
    <row r="15483" spans="1:11" x14ac:dyDescent="0.2">
      <c r="A15483">
        <v>24</v>
      </c>
      <c r="B15483" t="s">
        <v>86</v>
      </c>
      <c r="C15483" t="s">
        <v>57</v>
      </c>
      <c r="D15483" t="s">
        <v>74</v>
      </c>
      <c r="E15483" t="s">
        <v>64</v>
      </c>
      <c r="F15483" t="s">
        <v>60</v>
      </c>
      <c r="G15483" t="s">
        <v>69</v>
      </c>
      <c r="H15483" t="s">
        <v>62</v>
      </c>
      <c r="I15483" t="s">
        <v>67</v>
      </c>
      <c r="J15483">
        <v>6.2361451139678697E-2</v>
      </c>
      <c r="K15483">
        <f t="shared" si="253"/>
        <v>11</v>
      </c>
    </row>
    <row r="15484" spans="1:11" x14ac:dyDescent="0.2">
      <c r="A15484">
        <v>1</v>
      </c>
      <c r="B15484" t="s">
        <v>86</v>
      </c>
      <c r="C15484" t="s">
        <v>63</v>
      </c>
      <c r="D15484" t="s">
        <v>74</v>
      </c>
      <c r="E15484" t="s">
        <v>64</v>
      </c>
      <c r="F15484" t="s">
        <v>60</v>
      </c>
      <c r="G15484" t="s">
        <v>69</v>
      </c>
      <c r="H15484" t="s">
        <v>62</v>
      </c>
      <c r="I15484" t="s">
        <v>67</v>
      </c>
      <c r="J15484">
        <v>4.8905525316870202E-2</v>
      </c>
      <c r="K15484">
        <f t="shared" si="253"/>
        <v>11</v>
      </c>
    </row>
    <row r="15485" spans="1:11" x14ac:dyDescent="0.2">
      <c r="A15485">
        <v>2</v>
      </c>
      <c r="B15485" t="s">
        <v>86</v>
      </c>
      <c r="C15485" t="s">
        <v>63</v>
      </c>
      <c r="D15485" t="s">
        <v>74</v>
      </c>
      <c r="E15485" t="s">
        <v>64</v>
      </c>
      <c r="F15485" t="s">
        <v>60</v>
      </c>
      <c r="G15485" t="s">
        <v>69</v>
      </c>
      <c r="H15485" t="s">
        <v>62</v>
      </c>
      <c r="I15485" t="s">
        <v>67</v>
      </c>
      <c r="J15485">
        <v>1.44756252058013E-2</v>
      </c>
      <c r="K15485">
        <f t="shared" si="253"/>
        <v>11</v>
      </c>
    </row>
    <row r="15486" spans="1:11" x14ac:dyDescent="0.2">
      <c r="A15486">
        <v>3</v>
      </c>
      <c r="B15486" t="s">
        <v>86</v>
      </c>
      <c r="C15486" t="s">
        <v>63</v>
      </c>
      <c r="D15486" t="s">
        <v>74</v>
      </c>
      <c r="E15486" t="s">
        <v>64</v>
      </c>
      <c r="F15486" t="s">
        <v>60</v>
      </c>
      <c r="G15486" t="s">
        <v>69</v>
      </c>
      <c r="H15486" t="s">
        <v>62</v>
      </c>
      <c r="I15486" t="s">
        <v>67</v>
      </c>
      <c r="J15486">
        <v>3.88053334359223E-3</v>
      </c>
      <c r="K15486">
        <f t="shared" si="253"/>
        <v>11</v>
      </c>
    </row>
    <row r="15487" spans="1:11" x14ac:dyDescent="0.2">
      <c r="A15487">
        <v>4</v>
      </c>
      <c r="B15487" t="s">
        <v>86</v>
      </c>
      <c r="C15487" t="s">
        <v>63</v>
      </c>
      <c r="D15487" t="s">
        <v>74</v>
      </c>
      <c r="E15487" t="s">
        <v>64</v>
      </c>
      <c r="F15487" t="s">
        <v>60</v>
      </c>
      <c r="G15487" t="s">
        <v>69</v>
      </c>
      <c r="H15487" t="s">
        <v>62</v>
      </c>
      <c r="I15487" t="s">
        <v>67</v>
      </c>
      <c r="J15487">
        <v>2.4999050631824898E-3</v>
      </c>
      <c r="K15487">
        <f t="shared" si="253"/>
        <v>11</v>
      </c>
    </row>
    <row r="15488" spans="1:11" x14ac:dyDescent="0.2">
      <c r="A15488">
        <v>5</v>
      </c>
      <c r="B15488" t="s">
        <v>86</v>
      </c>
      <c r="C15488" t="s">
        <v>63</v>
      </c>
      <c r="D15488" t="s">
        <v>74</v>
      </c>
      <c r="E15488" t="s">
        <v>64</v>
      </c>
      <c r="F15488" t="s">
        <v>60</v>
      </c>
      <c r="G15488" t="s">
        <v>69</v>
      </c>
      <c r="H15488" t="s">
        <v>62</v>
      </c>
      <c r="I15488" t="s">
        <v>67</v>
      </c>
      <c r="J15488">
        <v>1.73193733682285E-3</v>
      </c>
      <c r="K15488">
        <f t="shared" si="253"/>
        <v>11</v>
      </c>
    </row>
    <row r="15489" spans="1:11" x14ac:dyDescent="0.2">
      <c r="A15489">
        <v>6</v>
      </c>
      <c r="B15489" t="s">
        <v>86</v>
      </c>
      <c r="C15489" t="s">
        <v>63</v>
      </c>
      <c r="D15489" t="s">
        <v>74</v>
      </c>
      <c r="E15489" t="s">
        <v>64</v>
      </c>
      <c r="F15489" t="s">
        <v>60</v>
      </c>
      <c r="G15489" t="s">
        <v>69</v>
      </c>
      <c r="H15489" t="s">
        <v>62</v>
      </c>
      <c r="I15489" t="s">
        <v>67</v>
      </c>
      <c r="J15489">
        <v>1.47992817150961E-3</v>
      </c>
      <c r="K15489">
        <f t="shared" si="253"/>
        <v>11</v>
      </c>
    </row>
    <row r="15490" spans="1:11" x14ac:dyDescent="0.2">
      <c r="A15490">
        <v>7</v>
      </c>
      <c r="B15490" t="s">
        <v>86</v>
      </c>
      <c r="C15490" t="s">
        <v>63</v>
      </c>
      <c r="D15490" t="s">
        <v>74</v>
      </c>
      <c r="E15490" t="s">
        <v>64</v>
      </c>
      <c r="F15490" t="s">
        <v>60</v>
      </c>
      <c r="G15490" t="s">
        <v>69</v>
      </c>
      <c r="H15490" t="s">
        <v>62</v>
      </c>
      <c r="I15490" t="s">
        <v>67</v>
      </c>
      <c r="J15490">
        <v>1.4057855063408201E-3</v>
      </c>
      <c r="K15490">
        <f t="shared" si="253"/>
        <v>11</v>
      </c>
    </row>
    <row r="15491" spans="1:11" x14ac:dyDescent="0.2">
      <c r="A15491">
        <v>8</v>
      </c>
      <c r="B15491" t="s">
        <v>86</v>
      </c>
      <c r="C15491" t="s">
        <v>63</v>
      </c>
      <c r="D15491" t="s">
        <v>74</v>
      </c>
      <c r="E15491" t="s">
        <v>64</v>
      </c>
      <c r="F15491" t="s">
        <v>60</v>
      </c>
      <c r="G15491" t="s">
        <v>69</v>
      </c>
      <c r="H15491" t="s">
        <v>62</v>
      </c>
      <c r="I15491" t="s">
        <v>67</v>
      </c>
      <c r="J15491">
        <v>2.0438605114138698E-3</v>
      </c>
      <c r="K15491">
        <f t="shared" si="253"/>
        <v>11</v>
      </c>
    </row>
    <row r="15492" spans="1:11" x14ac:dyDescent="0.2">
      <c r="A15492">
        <v>9</v>
      </c>
      <c r="B15492" t="s">
        <v>86</v>
      </c>
      <c r="C15492" t="s">
        <v>63</v>
      </c>
      <c r="D15492" t="s">
        <v>74</v>
      </c>
      <c r="E15492" t="s">
        <v>64</v>
      </c>
      <c r="F15492" t="s">
        <v>60</v>
      </c>
      <c r="G15492" t="s">
        <v>69</v>
      </c>
      <c r="H15492" t="s">
        <v>62</v>
      </c>
      <c r="I15492" t="s">
        <v>67</v>
      </c>
      <c r="J15492">
        <v>3.1346552875717599E-3</v>
      </c>
      <c r="K15492">
        <f t="shared" ref="K15492:K15555" si="254">MONTH(1&amp;B15492)</f>
        <v>11</v>
      </c>
    </row>
    <row r="15493" spans="1:11" x14ac:dyDescent="0.2">
      <c r="A15493">
        <v>10</v>
      </c>
      <c r="B15493" t="s">
        <v>86</v>
      </c>
      <c r="C15493" t="s">
        <v>63</v>
      </c>
      <c r="D15493" t="s">
        <v>74</v>
      </c>
      <c r="E15493" t="s">
        <v>64</v>
      </c>
      <c r="F15493" t="s">
        <v>60</v>
      </c>
      <c r="G15493" t="s">
        <v>69</v>
      </c>
      <c r="H15493" t="s">
        <v>62</v>
      </c>
      <c r="I15493" t="s">
        <v>67</v>
      </c>
      <c r="J15493">
        <v>5.9535003598616696E-3</v>
      </c>
      <c r="K15493">
        <f t="shared" si="254"/>
        <v>11</v>
      </c>
    </row>
    <row r="15494" spans="1:11" x14ac:dyDescent="0.2">
      <c r="A15494">
        <v>11</v>
      </c>
      <c r="B15494" t="s">
        <v>86</v>
      </c>
      <c r="C15494" t="s">
        <v>63</v>
      </c>
      <c r="D15494" t="s">
        <v>74</v>
      </c>
      <c r="E15494" t="s">
        <v>64</v>
      </c>
      <c r="F15494" t="s">
        <v>60</v>
      </c>
      <c r="G15494" t="s">
        <v>69</v>
      </c>
      <c r="H15494" t="s">
        <v>62</v>
      </c>
      <c r="I15494" t="s">
        <v>67</v>
      </c>
      <c r="J15494">
        <v>9.7158350918220299E-3</v>
      </c>
      <c r="K15494">
        <f t="shared" si="254"/>
        <v>11</v>
      </c>
    </row>
    <row r="15495" spans="1:11" x14ac:dyDescent="0.2">
      <c r="A15495">
        <v>12</v>
      </c>
      <c r="B15495" t="s">
        <v>86</v>
      </c>
      <c r="C15495" t="s">
        <v>63</v>
      </c>
      <c r="D15495" t="s">
        <v>74</v>
      </c>
      <c r="E15495" t="s">
        <v>64</v>
      </c>
      <c r="F15495" t="s">
        <v>60</v>
      </c>
      <c r="G15495" t="s">
        <v>69</v>
      </c>
      <c r="H15495" t="s">
        <v>62</v>
      </c>
      <c r="I15495" t="s">
        <v>67</v>
      </c>
      <c r="J15495">
        <v>1.5118903397916E-2</v>
      </c>
      <c r="K15495">
        <f t="shared" si="254"/>
        <v>11</v>
      </c>
    </row>
    <row r="15496" spans="1:11" x14ac:dyDescent="0.2">
      <c r="A15496">
        <v>13</v>
      </c>
      <c r="B15496" t="s">
        <v>86</v>
      </c>
      <c r="C15496" t="s">
        <v>63</v>
      </c>
      <c r="D15496" t="s">
        <v>74</v>
      </c>
      <c r="E15496" t="s">
        <v>64</v>
      </c>
      <c r="F15496" t="s">
        <v>60</v>
      </c>
      <c r="G15496" t="s">
        <v>69</v>
      </c>
      <c r="H15496" t="s">
        <v>62</v>
      </c>
      <c r="I15496" t="s">
        <v>67</v>
      </c>
      <c r="J15496">
        <v>2.2444604866304101E-2</v>
      </c>
      <c r="K15496">
        <f t="shared" si="254"/>
        <v>11</v>
      </c>
    </row>
    <row r="15497" spans="1:11" x14ac:dyDescent="0.2">
      <c r="A15497">
        <v>14</v>
      </c>
      <c r="B15497" t="s">
        <v>86</v>
      </c>
      <c r="C15497" t="s">
        <v>63</v>
      </c>
      <c r="D15497" t="s">
        <v>74</v>
      </c>
      <c r="E15497" t="s">
        <v>64</v>
      </c>
      <c r="F15497" t="s">
        <v>60</v>
      </c>
      <c r="G15497" t="s">
        <v>69</v>
      </c>
      <c r="H15497" t="s">
        <v>62</v>
      </c>
      <c r="I15497" t="s">
        <v>67</v>
      </c>
      <c r="J15497">
        <v>3.1542053312055E-2</v>
      </c>
      <c r="K15497">
        <f t="shared" si="254"/>
        <v>11</v>
      </c>
    </row>
    <row r="15498" spans="1:11" x14ac:dyDescent="0.2">
      <c r="A15498">
        <v>15</v>
      </c>
      <c r="B15498" t="s">
        <v>86</v>
      </c>
      <c r="C15498" t="s">
        <v>63</v>
      </c>
      <c r="D15498" t="s">
        <v>74</v>
      </c>
      <c r="E15498" t="s">
        <v>64</v>
      </c>
      <c r="F15498" t="s">
        <v>60</v>
      </c>
      <c r="G15498" t="s">
        <v>69</v>
      </c>
      <c r="H15498" t="s">
        <v>62</v>
      </c>
      <c r="I15498" t="s">
        <v>67</v>
      </c>
      <c r="J15498">
        <v>4.1743168762496098E-2</v>
      </c>
      <c r="K15498">
        <f t="shared" si="254"/>
        <v>11</v>
      </c>
    </row>
    <row r="15499" spans="1:11" x14ac:dyDescent="0.2">
      <c r="A15499">
        <v>16</v>
      </c>
      <c r="B15499" t="s">
        <v>86</v>
      </c>
      <c r="C15499" t="s">
        <v>63</v>
      </c>
      <c r="D15499" t="s">
        <v>74</v>
      </c>
      <c r="E15499" t="s">
        <v>64</v>
      </c>
      <c r="F15499" t="s">
        <v>60</v>
      </c>
      <c r="G15499" t="s">
        <v>69</v>
      </c>
      <c r="H15499" t="s">
        <v>62</v>
      </c>
      <c r="I15499" t="s">
        <v>67</v>
      </c>
      <c r="J15499">
        <v>5.4384957318458202E-2</v>
      </c>
      <c r="K15499">
        <f t="shared" si="254"/>
        <v>11</v>
      </c>
    </row>
    <row r="15500" spans="1:11" x14ac:dyDescent="0.2">
      <c r="A15500">
        <v>17</v>
      </c>
      <c r="B15500" t="s">
        <v>86</v>
      </c>
      <c r="C15500" t="s">
        <v>63</v>
      </c>
      <c r="D15500" t="s">
        <v>74</v>
      </c>
      <c r="E15500" t="s">
        <v>64</v>
      </c>
      <c r="F15500" t="s">
        <v>60</v>
      </c>
      <c r="G15500" t="s">
        <v>69</v>
      </c>
      <c r="H15500" t="s">
        <v>62</v>
      </c>
      <c r="I15500" t="s">
        <v>67</v>
      </c>
      <c r="J15500">
        <v>6.8726222865871101E-2</v>
      </c>
      <c r="K15500">
        <f t="shared" si="254"/>
        <v>11</v>
      </c>
    </row>
    <row r="15501" spans="1:11" x14ac:dyDescent="0.2">
      <c r="A15501">
        <v>18</v>
      </c>
      <c r="B15501" t="s">
        <v>86</v>
      </c>
      <c r="C15501" t="s">
        <v>63</v>
      </c>
      <c r="D15501" t="s">
        <v>74</v>
      </c>
      <c r="E15501" t="s">
        <v>64</v>
      </c>
      <c r="F15501" t="s">
        <v>60</v>
      </c>
      <c r="G15501" t="s">
        <v>69</v>
      </c>
      <c r="H15501" t="s">
        <v>62</v>
      </c>
      <c r="I15501" t="s">
        <v>67</v>
      </c>
      <c r="J15501">
        <v>8.2459834653524106E-2</v>
      </c>
      <c r="K15501">
        <f t="shared" si="254"/>
        <v>11</v>
      </c>
    </row>
    <row r="15502" spans="1:11" x14ac:dyDescent="0.2">
      <c r="A15502">
        <v>19</v>
      </c>
      <c r="B15502" t="s">
        <v>86</v>
      </c>
      <c r="C15502" t="s">
        <v>63</v>
      </c>
      <c r="D15502" t="s">
        <v>74</v>
      </c>
      <c r="E15502" t="s">
        <v>64</v>
      </c>
      <c r="F15502" t="s">
        <v>60</v>
      </c>
      <c r="G15502" t="s">
        <v>69</v>
      </c>
      <c r="H15502" t="s">
        <v>62</v>
      </c>
      <c r="I15502" t="s">
        <v>67</v>
      </c>
      <c r="J15502">
        <v>9.7101858136300803E-2</v>
      </c>
      <c r="K15502">
        <f t="shared" si="254"/>
        <v>11</v>
      </c>
    </row>
    <row r="15503" spans="1:11" x14ac:dyDescent="0.2">
      <c r="A15503">
        <v>20</v>
      </c>
      <c r="B15503" t="s">
        <v>86</v>
      </c>
      <c r="C15503" t="s">
        <v>63</v>
      </c>
      <c r="D15503" t="s">
        <v>74</v>
      </c>
      <c r="E15503" t="s">
        <v>64</v>
      </c>
      <c r="F15503" t="s">
        <v>60</v>
      </c>
      <c r="G15503" t="s">
        <v>69</v>
      </c>
      <c r="H15503" t="s">
        <v>62</v>
      </c>
      <c r="I15503" t="s">
        <v>67</v>
      </c>
      <c r="J15503">
        <v>0.104894994265398</v>
      </c>
      <c r="K15503">
        <f t="shared" si="254"/>
        <v>11</v>
      </c>
    </row>
    <row r="15504" spans="1:11" x14ac:dyDescent="0.2">
      <c r="A15504">
        <v>21</v>
      </c>
      <c r="B15504" t="s">
        <v>86</v>
      </c>
      <c r="C15504" t="s">
        <v>63</v>
      </c>
      <c r="D15504" t="s">
        <v>74</v>
      </c>
      <c r="E15504" t="s">
        <v>64</v>
      </c>
      <c r="F15504" t="s">
        <v>60</v>
      </c>
      <c r="G15504" t="s">
        <v>69</v>
      </c>
      <c r="H15504" t="s">
        <v>62</v>
      </c>
      <c r="I15504" t="s">
        <v>67</v>
      </c>
      <c r="J15504">
        <v>0.108242619496822</v>
      </c>
      <c r="K15504">
        <f t="shared" si="254"/>
        <v>11</v>
      </c>
    </row>
    <row r="15505" spans="1:11" x14ac:dyDescent="0.2">
      <c r="A15505">
        <v>22</v>
      </c>
      <c r="B15505" t="s">
        <v>86</v>
      </c>
      <c r="C15505" t="s">
        <v>63</v>
      </c>
      <c r="D15505" t="s">
        <v>74</v>
      </c>
      <c r="E15505" t="s">
        <v>64</v>
      </c>
      <c r="F15505" t="s">
        <v>60</v>
      </c>
      <c r="G15505" t="s">
        <v>69</v>
      </c>
      <c r="H15505" t="s">
        <v>62</v>
      </c>
      <c r="I15505" t="s">
        <v>67</v>
      </c>
      <c r="J15505">
        <v>0.105111945751487</v>
      </c>
      <c r="K15505">
        <f t="shared" si="254"/>
        <v>11</v>
      </c>
    </row>
    <row r="15506" spans="1:11" x14ac:dyDescent="0.2">
      <c r="A15506">
        <v>23</v>
      </c>
      <c r="B15506" t="s">
        <v>86</v>
      </c>
      <c r="C15506" t="s">
        <v>63</v>
      </c>
      <c r="D15506" t="s">
        <v>74</v>
      </c>
      <c r="E15506" t="s">
        <v>64</v>
      </c>
      <c r="F15506" t="s">
        <v>60</v>
      </c>
      <c r="G15506" t="s">
        <v>69</v>
      </c>
      <c r="H15506" t="s">
        <v>62</v>
      </c>
      <c r="I15506" t="s">
        <v>67</v>
      </c>
      <c r="J15506">
        <v>9.5088341237674401E-2</v>
      </c>
      <c r="K15506">
        <f t="shared" si="254"/>
        <v>11</v>
      </c>
    </row>
    <row r="15507" spans="1:11" x14ac:dyDescent="0.2">
      <c r="A15507">
        <v>24</v>
      </c>
      <c r="B15507" t="s">
        <v>86</v>
      </c>
      <c r="C15507" t="s">
        <v>63</v>
      </c>
      <c r="D15507" t="s">
        <v>74</v>
      </c>
      <c r="E15507" t="s">
        <v>64</v>
      </c>
      <c r="F15507" t="s">
        <v>60</v>
      </c>
      <c r="G15507" t="s">
        <v>69</v>
      </c>
      <c r="H15507" t="s">
        <v>62</v>
      </c>
      <c r="I15507" t="s">
        <v>67</v>
      </c>
      <c r="J15507">
        <v>7.7913404740901804E-2</v>
      </c>
      <c r="K15507">
        <f t="shared" si="254"/>
        <v>11</v>
      </c>
    </row>
    <row r="15508" spans="1:11" x14ac:dyDescent="0.2">
      <c r="A15508">
        <v>1</v>
      </c>
      <c r="B15508" t="s">
        <v>86</v>
      </c>
      <c r="C15508" t="s">
        <v>57</v>
      </c>
      <c r="D15508" t="s">
        <v>74</v>
      </c>
      <c r="E15508" t="s">
        <v>64</v>
      </c>
      <c r="F15508" t="s">
        <v>65</v>
      </c>
      <c r="G15508" t="s">
        <v>69</v>
      </c>
      <c r="H15508" t="s">
        <v>62</v>
      </c>
      <c r="I15508" t="s">
        <v>67</v>
      </c>
      <c r="J15508">
        <v>2.5777265718419099E-2</v>
      </c>
      <c r="K15508">
        <f t="shared" si="254"/>
        <v>11</v>
      </c>
    </row>
    <row r="15509" spans="1:11" x14ac:dyDescent="0.2">
      <c r="A15509">
        <v>2</v>
      </c>
      <c r="B15509" t="s">
        <v>86</v>
      </c>
      <c r="C15509" t="s">
        <v>57</v>
      </c>
      <c r="D15509" t="s">
        <v>74</v>
      </c>
      <c r="E15509" t="s">
        <v>64</v>
      </c>
      <c r="F15509" t="s">
        <v>65</v>
      </c>
      <c r="G15509" t="s">
        <v>69</v>
      </c>
      <c r="H15509" t="s">
        <v>62</v>
      </c>
      <c r="I15509" t="s">
        <v>67</v>
      </c>
      <c r="J15509">
        <v>4.5787812755118899E-3</v>
      </c>
      <c r="K15509">
        <f t="shared" si="254"/>
        <v>11</v>
      </c>
    </row>
    <row r="15510" spans="1:11" x14ac:dyDescent="0.2">
      <c r="A15510">
        <v>3</v>
      </c>
      <c r="B15510" t="s">
        <v>86</v>
      </c>
      <c r="C15510" t="s">
        <v>57</v>
      </c>
      <c r="D15510" t="s">
        <v>74</v>
      </c>
      <c r="E15510" t="s">
        <v>64</v>
      </c>
      <c r="F15510" t="s">
        <v>65</v>
      </c>
      <c r="G15510" t="s">
        <v>69</v>
      </c>
      <c r="H15510" t="s">
        <v>62</v>
      </c>
      <c r="I15510" t="s">
        <v>67</v>
      </c>
      <c r="J15510">
        <v>1.5991854516210801E-3</v>
      </c>
      <c r="K15510">
        <f t="shared" si="254"/>
        <v>11</v>
      </c>
    </row>
    <row r="15511" spans="1:11" x14ac:dyDescent="0.2">
      <c r="A15511">
        <v>4</v>
      </c>
      <c r="B15511" t="s">
        <v>86</v>
      </c>
      <c r="C15511" t="s">
        <v>57</v>
      </c>
      <c r="D15511" t="s">
        <v>74</v>
      </c>
      <c r="E15511" t="s">
        <v>64</v>
      </c>
      <c r="F15511" t="s">
        <v>65</v>
      </c>
      <c r="G15511" t="s">
        <v>69</v>
      </c>
      <c r="H15511" t="s">
        <v>62</v>
      </c>
      <c r="I15511" t="s">
        <v>67</v>
      </c>
      <c r="J15511">
        <v>1.4609631831422601E-3</v>
      </c>
      <c r="K15511">
        <f t="shared" si="254"/>
        <v>11</v>
      </c>
    </row>
    <row r="15512" spans="1:11" x14ac:dyDescent="0.2">
      <c r="A15512">
        <v>5</v>
      </c>
      <c r="B15512" t="s">
        <v>86</v>
      </c>
      <c r="C15512" t="s">
        <v>57</v>
      </c>
      <c r="D15512" t="s">
        <v>74</v>
      </c>
      <c r="E15512" t="s">
        <v>64</v>
      </c>
      <c r="F15512" t="s">
        <v>65</v>
      </c>
      <c r="G15512" t="s">
        <v>69</v>
      </c>
      <c r="H15512" t="s">
        <v>62</v>
      </c>
      <c r="I15512" t="s">
        <v>67</v>
      </c>
      <c r="J15512">
        <v>1.0944029284655299E-3</v>
      </c>
      <c r="K15512">
        <f t="shared" si="254"/>
        <v>11</v>
      </c>
    </row>
    <row r="15513" spans="1:11" x14ac:dyDescent="0.2">
      <c r="A15513">
        <v>6</v>
      </c>
      <c r="B15513" t="s">
        <v>86</v>
      </c>
      <c r="C15513" t="s">
        <v>57</v>
      </c>
      <c r="D15513" t="s">
        <v>74</v>
      </c>
      <c r="E15513" t="s">
        <v>64</v>
      </c>
      <c r="F15513" t="s">
        <v>65</v>
      </c>
      <c r="G15513" t="s">
        <v>69</v>
      </c>
      <c r="H15513" t="s">
        <v>62</v>
      </c>
      <c r="I15513" t="s">
        <v>67</v>
      </c>
      <c r="J15513">
        <v>1.2941981274712799E-3</v>
      </c>
      <c r="K15513">
        <f t="shared" si="254"/>
        <v>11</v>
      </c>
    </row>
    <row r="15514" spans="1:11" x14ac:dyDescent="0.2">
      <c r="A15514">
        <v>7</v>
      </c>
      <c r="B15514" t="s">
        <v>86</v>
      </c>
      <c r="C15514" t="s">
        <v>57</v>
      </c>
      <c r="D15514" t="s">
        <v>74</v>
      </c>
      <c r="E15514" t="s">
        <v>64</v>
      </c>
      <c r="F15514" t="s">
        <v>65</v>
      </c>
      <c r="G15514" t="s">
        <v>69</v>
      </c>
      <c r="H15514" t="s">
        <v>62</v>
      </c>
      <c r="I15514" t="s">
        <v>67</v>
      </c>
      <c r="J15514">
        <v>2.73652706671268E-3</v>
      </c>
      <c r="K15514">
        <f t="shared" si="254"/>
        <v>11</v>
      </c>
    </row>
    <row r="15515" spans="1:11" x14ac:dyDescent="0.2">
      <c r="A15515">
        <v>8</v>
      </c>
      <c r="B15515" t="s">
        <v>86</v>
      </c>
      <c r="C15515" t="s">
        <v>57</v>
      </c>
      <c r="D15515" t="s">
        <v>74</v>
      </c>
      <c r="E15515" t="s">
        <v>64</v>
      </c>
      <c r="F15515" t="s">
        <v>65</v>
      </c>
      <c r="G15515" t="s">
        <v>69</v>
      </c>
      <c r="H15515" t="s">
        <v>62</v>
      </c>
      <c r="I15515" t="s">
        <v>67</v>
      </c>
      <c r="J15515">
        <v>5.1979552026858002E-3</v>
      </c>
      <c r="K15515">
        <f t="shared" si="254"/>
        <v>11</v>
      </c>
    </row>
    <row r="15516" spans="1:11" x14ac:dyDescent="0.2">
      <c r="A15516">
        <v>9</v>
      </c>
      <c r="B15516" t="s">
        <v>86</v>
      </c>
      <c r="C15516" t="s">
        <v>57</v>
      </c>
      <c r="D15516" t="s">
        <v>74</v>
      </c>
      <c r="E15516" t="s">
        <v>64</v>
      </c>
      <c r="F15516" t="s">
        <v>65</v>
      </c>
      <c r="G15516" t="s">
        <v>69</v>
      </c>
      <c r="H15516" t="s">
        <v>62</v>
      </c>
      <c r="I15516" t="s">
        <v>67</v>
      </c>
      <c r="J15516">
        <v>8.0582531568433608E-3</v>
      </c>
      <c r="K15516">
        <f t="shared" si="254"/>
        <v>11</v>
      </c>
    </row>
    <row r="15517" spans="1:11" x14ac:dyDescent="0.2">
      <c r="A15517">
        <v>10</v>
      </c>
      <c r="B15517" t="s">
        <v>86</v>
      </c>
      <c r="C15517" t="s">
        <v>57</v>
      </c>
      <c r="D15517" t="s">
        <v>74</v>
      </c>
      <c r="E15517" t="s">
        <v>64</v>
      </c>
      <c r="F15517" t="s">
        <v>65</v>
      </c>
      <c r="G15517" t="s">
        <v>69</v>
      </c>
      <c r="H15517" t="s">
        <v>62</v>
      </c>
      <c r="I15517" t="s">
        <v>67</v>
      </c>
      <c r="J15517">
        <v>1.07727209379573E-2</v>
      </c>
      <c r="K15517">
        <f t="shared" si="254"/>
        <v>11</v>
      </c>
    </row>
    <row r="15518" spans="1:11" x14ac:dyDescent="0.2">
      <c r="A15518">
        <v>11</v>
      </c>
      <c r="B15518" t="s">
        <v>86</v>
      </c>
      <c r="C15518" t="s">
        <v>57</v>
      </c>
      <c r="D15518" t="s">
        <v>74</v>
      </c>
      <c r="E15518" t="s">
        <v>64</v>
      </c>
      <c r="F15518" t="s">
        <v>65</v>
      </c>
      <c r="G15518" t="s">
        <v>69</v>
      </c>
      <c r="H15518" t="s">
        <v>62</v>
      </c>
      <c r="I15518" t="s">
        <v>67</v>
      </c>
      <c r="J15518">
        <v>1.4058542397061599E-2</v>
      </c>
      <c r="K15518">
        <f t="shared" si="254"/>
        <v>11</v>
      </c>
    </row>
    <row r="15519" spans="1:11" x14ac:dyDescent="0.2">
      <c r="A15519">
        <v>12</v>
      </c>
      <c r="B15519" t="s">
        <v>86</v>
      </c>
      <c r="C15519" t="s">
        <v>57</v>
      </c>
      <c r="D15519" t="s">
        <v>74</v>
      </c>
      <c r="E15519" t="s">
        <v>64</v>
      </c>
      <c r="F15519" t="s">
        <v>65</v>
      </c>
      <c r="G15519" t="s">
        <v>69</v>
      </c>
      <c r="H15519" t="s">
        <v>62</v>
      </c>
      <c r="I15519" t="s">
        <v>67</v>
      </c>
      <c r="J15519">
        <v>1.9929075759702399E-2</v>
      </c>
      <c r="K15519">
        <f t="shared" si="254"/>
        <v>11</v>
      </c>
    </row>
    <row r="15520" spans="1:11" x14ac:dyDescent="0.2">
      <c r="A15520">
        <v>13</v>
      </c>
      <c r="B15520" t="s">
        <v>86</v>
      </c>
      <c r="C15520" t="s">
        <v>57</v>
      </c>
      <c r="D15520" t="s">
        <v>74</v>
      </c>
      <c r="E15520" t="s">
        <v>64</v>
      </c>
      <c r="F15520" t="s">
        <v>65</v>
      </c>
      <c r="G15520" t="s">
        <v>69</v>
      </c>
      <c r="H15520" t="s">
        <v>62</v>
      </c>
      <c r="I15520" t="s">
        <v>67</v>
      </c>
      <c r="J15520">
        <v>2.6409365754047901E-2</v>
      </c>
      <c r="K15520">
        <f t="shared" si="254"/>
        <v>11</v>
      </c>
    </row>
    <row r="15521" spans="1:11" x14ac:dyDescent="0.2">
      <c r="A15521">
        <v>14</v>
      </c>
      <c r="B15521" t="s">
        <v>86</v>
      </c>
      <c r="C15521" t="s">
        <v>57</v>
      </c>
      <c r="D15521" t="s">
        <v>74</v>
      </c>
      <c r="E15521" t="s">
        <v>64</v>
      </c>
      <c r="F15521" t="s">
        <v>65</v>
      </c>
      <c r="G15521" t="s">
        <v>69</v>
      </c>
      <c r="H15521" t="s">
        <v>62</v>
      </c>
      <c r="I15521" t="s">
        <v>67</v>
      </c>
      <c r="J15521">
        <v>3.3679244580096697E-2</v>
      </c>
      <c r="K15521">
        <f t="shared" si="254"/>
        <v>11</v>
      </c>
    </row>
    <row r="15522" spans="1:11" x14ac:dyDescent="0.2">
      <c r="A15522">
        <v>15</v>
      </c>
      <c r="B15522" t="s">
        <v>86</v>
      </c>
      <c r="C15522" t="s">
        <v>57</v>
      </c>
      <c r="D15522" t="s">
        <v>74</v>
      </c>
      <c r="E15522" t="s">
        <v>64</v>
      </c>
      <c r="F15522" t="s">
        <v>65</v>
      </c>
      <c r="G15522" t="s">
        <v>69</v>
      </c>
      <c r="H15522" t="s">
        <v>62</v>
      </c>
      <c r="I15522" t="s">
        <v>67</v>
      </c>
      <c r="J15522">
        <v>4.5499560164755697E-2</v>
      </c>
      <c r="K15522">
        <f t="shared" si="254"/>
        <v>11</v>
      </c>
    </row>
    <row r="15523" spans="1:11" x14ac:dyDescent="0.2">
      <c r="A15523">
        <v>16</v>
      </c>
      <c r="B15523" t="s">
        <v>86</v>
      </c>
      <c r="C15523" t="s">
        <v>57</v>
      </c>
      <c r="D15523" t="s">
        <v>74</v>
      </c>
      <c r="E15523" t="s">
        <v>64</v>
      </c>
      <c r="F15523" t="s">
        <v>65</v>
      </c>
      <c r="G15523" t="s">
        <v>69</v>
      </c>
      <c r="H15523" t="s">
        <v>62</v>
      </c>
      <c r="I15523" t="s">
        <v>67</v>
      </c>
      <c r="J15523">
        <v>6.6756456020234001E-2</v>
      </c>
      <c r="K15523">
        <f t="shared" si="254"/>
        <v>11</v>
      </c>
    </row>
    <row r="15524" spans="1:11" x14ac:dyDescent="0.2">
      <c r="A15524">
        <v>17</v>
      </c>
      <c r="B15524" t="s">
        <v>86</v>
      </c>
      <c r="C15524" t="s">
        <v>57</v>
      </c>
      <c r="D15524" t="s">
        <v>74</v>
      </c>
      <c r="E15524" t="s">
        <v>64</v>
      </c>
      <c r="F15524" t="s">
        <v>65</v>
      </c>
      <c r="G15524" t="s">
        <v>69</v>
      </c>
      <c r="H15524" t="s">
        <v>62</v>
      </c>
      <c r="I15524" t="s">
        <v>67</v>
      </c>
      <c r="J15524">
        <v>9.2041068597412998E-2</v>
      </c>
      <c r="K15524">
        <f t="shared" si="254"/>
        <v>11</v>
      </c>
    </row>
    <row r="15525" spans="1:11" x14ac:dyDescent="0.2">
      <c r="A15525">
        <v>18</v>
      </c>
      <c r="B15525" t="s">
        <v>86</v>
      </c>
      <c r="C15525" t="s">
        <v>57</v>
      </c>
      <c r="D15525" t="s">
        <v>74</v>
      </c>
      <c r="E15525" t="s">
        <v>64</v>
      </c>
      <c r="F15525" t="s">
        <v>65</v>
      </c>
      <c r="G15525" t="s">
        <v>69</v>
      </c>
      <c r="H15525" t="s">
        <v>62</v>
      </c>
      <c r="I15525" t="s">
        <v>67</v>
      </c>
      <c r="J15525">
        <v>0.112130597977915</v>
      </c>
      <c r="K15525">
        <f t="shared" si="254"/>
        <v>11</v>
      </c>
    </row>
    <row r="15526" spans="1:11" x14ac:dyDescent="0.2">
      <c r="A15526">
        <v>19</v>
      </c>
      <c r="B15526" t="s">
        <v>86</v>
      </c>
      <c r="C15526" t="s">
        <v>57</v>
      </c>
      <c r="D15526" t="s">
        <v>74</v>
      </c>
      <c r="E15526" t="s">
        <v>64</v>
      </c>
      <c r="F15526" t="s">
        <v>65</v>
      </c>
      <c r="G15526" t="s">
        <v>69</v>
      </c>
      <c r="H15526" t="s">
        <v>62</v>
      </c>
      <c r="I15526" t="s">
        <v>67</v>
      </c>
      <c r="J15526">
        <v>0.11798551247363</v>
      </c>
      <c r="K15526">
        <f t="shared" si="254"/>
        <v>11</v>
      </c>
    </row>
    <row r="15527" spans="1:11" x14ac:dyDescent="0.2">
      <c r="A15527">
        <v>20</v>
      </c>
      <c r="B15527" t="s">
        <v>86</v>
      </c>
      <c r="C15527" t="s">
        <v>57</v>
      </c>
      <c r="D15527" t="s">
        <v>74</v>
      </c>
      <c r="E15527" t="s">
        <v>64</v>
      </c>
      <c r="F15527" t="s">
        <v>65</v>
      </c>
      <c r="G15527" t="s">
        <v>69</v>
      </c>
      <c r="H15527" t="s">
        <v>62</v>
      </c>
      <c r="I15527" t="s">
        <v>67</v>
      </c>
      <c r="J15527">
        <v>0.110405424271312</v>
      </c>
      <c r="K15527">
        <f t="shared" si="254"/>
        <v>11</v>
      </c>
    </row>
    <row r="15528" spans="1:11" x14ac:dyDescent="0.2">
      <c r="A15528">
        <v>21</v>
      </c>
      <c r="B15528" t="s">
        <v>86</v>
      </c>
      <c r="C15528" t="s">
        <v>57</v>
      </c>
      <c r="D15528" t="s">
        <v>74</v>
      </c>
      <c r="E15528" t="s">
        <v>64</v>
      </c>
      <c r="F15528" t="s">
        <v>65</v>
      </c>
      <c r="G15528" t="s">
        <v>69</v>
      </c>
      <c r="H15528" t="s">
        <v>62</v>
      </c>
      <c r="I15528" t="s">
        <v>67</v>
      </c>
      <c r="J15528">
        <v>0.101298862880751</v>
      </c>
      <c r="K15528">
        <f t="shared" si="254"/>
        <v>11</v>
      </c>
    </row>
    <row r="15529" spans="1:11" x14ac:dyDescent="0.2">
      <c r="A15529">
        <v>22</v>
      </c>
      <c r="B15529" t="s">
        <v>86</v>
      </c>
      <c r="C15529" t="s">
        <v>57</v>
      </c>
      <c r="D15529" t="s">
        <v>74</v>
      </c>
      <c r="E15529" t="s">
        <v>64</v>
      </c>
      <c r="F15529" t="s">
        <v>65</v>
      </c>
      <c r="G15529" t="s">
        <v>69</v>
      </c>
      <c r="H15529" t="s">
        <v>62</v>
      </c>
      <c r="I15529" t="s">
        <v>67</v>
      </c>
      <c r="J15529">
        <v>8.6043988037891594E-2</v>
      </c>
      <c r="K15529">
        <f t="shared" si="254"/>
        <v>11</v>
      </c>
    </row>
    <row r="15530" spans="1:11" x14ac:dyDescent="0.2">
      <c r="A15530">
        <v>23</v>
      </c>
      <c r="B15530" t="s">
        <v>86</v>
      </c>
      <c r="C15530" t="s">
        <v>57</v>
      </c>
      <c r="D15530" t="s">
        <v>74</v>
      </c>
      <c r="E15530" t="s">
        <v>64</v>
      </c>
      <c r="F15530" t="s">
        <v>65</v>
      </c>
      <c r="G15530" t="s">
        <v>69</v>
      </c>
      <c r="H15530" t="s">
        <v>62</v>
      </c>
      <c r="I15530" t="s">
        <v>67</v>
      </c>
      <c r="J15530">
        <v>6.4449691528811998E-2</v>
      </c>
      <c r="K15530">
        <f t="shared" si="254"/>
        <v>11</v>
      </c>
    </row>
    <row r="15531" spans="1:11" x14ac:dyDescent="0.2">
      <c r="A15531">
        <v>24</v>
      </c>
      <c r="B15531" t="s">
        <v>86</v>
      </c>
      <c r="C15531" t="s">
        <v>57</v>
      </c>
      <c r="D15531" t="s">
        <v>74</v>
      </c>
      <c r="E15531" t="s">
        <v>64</v>
      </c>
      <c r="F15531" t="s">
        <v>65</v>
      </c>
      <c r="G15531" t="s">
        <v>69</v>
      </c>
      <c r="H15531" t="s">
        <v>62</v>
      </c>
      <c r="I15531" t="s">
        <v>67</v>
      </c>
      <c r="J15531">
        <v>4.6742356507544498E-2</v>
      </c>
      <c r="K15531">
        <f t="shared" si="254"/>
        <v>11</v>
      </c>
    </row>
    <row r="15532" spans="1:11" x14ac:dyDescent="0.2">
      <c r="A15532">
        <v>1</v>
      </c>
      <c r="B15532" t="s">
        <v>86</v>
      </c>
      <c r="C15532" t="s">
        <v>63</v>
      </c>
      <c r="D15532" t="s">
        <v>74</v>
      </c>
      <c r="E15532" t="s">
        <v>64</v>
      </c>
      <c r="F15532" t="s">
        <v>65</v>
      </c>
      <c r="G15532" t="s">
        <v>69</v>
      </c>
      <c r="H15532" t="s">
        <v>62</v>
      </c>
      <c r="I15532" t="s">
        <v>67</v>
      </c>
      <c r="J15532">
        <v>3.4133145697471202E-2</v>
      </c>
      <c r="K15532">
        <f t="shared" si="254"/>
        <v>11</v>
      </c>
    </row>
    <row r="15533" spans="1:11" x14ac:dyDescent="0.2">
      <c r="A15533">
        <v>2</v>
      </c>
      <c r="B15533" t="s">
        <v>86</v>
      </c>
      <c r="C15533" t="s">
        <v>63</v>
      </c>
      <c r="D15533" t="s">
        <v>74</v>
      </c>
      <c r="E15533" t="s">
        <v>64</v>
      </c>
      <c r="F15533" t="s">
        <v>65</v>
      </c>
      <c r="G15533" t="s">
        <v>69</v>
      </c>
      <c r="H15533" t="s">
        <v>62</v>
      </c>
      <c r="I15533" t="s">
        <v>67</v>
      </c>
      <c r="J15533">
        <v>7.1152199496887798E-3</v>
      </c>
      <c r="K15533">
        <f t="shared" si="254"/>
        <v>11</v>
      </c>
    </row>
    <row r="15534" spans="1:11" x14ac:dyDescent="0.2">
      <c r="A15534">
        <v>3</v>
      </c>
      <c r="B15534" t="s">
        <v>86</v>
      </c>
      <c r="C15534" t="s">
        <v>63</v>
      </c>
      <c r="D15534" t="s">
        <v>74</v>
      </c>
      <c r="E15534" t="s">
        <v>64</v>
      </c>
      <c r="F15534" t="s">
        <v>65</v>
      </c>
      <c r="G15534" t="s">
        <v>69</v>
      </c>
      <c r="H15534" t="s">
        <v>62</v>
      </c>
      <c r="I15534" t="s">
        <v>67</v>
      </c>
      <c r="J15534">
        <v>4.8391178380353898E-3</v>
      </c>
      <c r="K15534">
        <f t="shared" si="254"/>
        <v>11</v>
      </c>
    </row>
    <row r="15535" spans="1:11" x14ac:dyDescent="0.2">
      <c r="A15535">
        <v>4</v>
      </c>
      <c r="B15535" t="s">
        <v>86</v>
      </c>
      <c r="C15535" t="s">
        <v>63</v>
      </c>
      <c r="D15535" t="s">
        <v>74</v>
      </c>
      <c r="E15535" t="s">
        <v>64</v>
      </c>
      <c r="F15535" t="s">
        <v>65</v>
      </c>
      <c r="G15535" t="s">
        <v>69</v>
      </c>
      <c r="H15535" t="s">
        <v>62</v>
      </c>
      <c r="I15535" t="s">
        <v>67</v>
      </c>
      <c r="J15535">
        <v>4.5656869081488298E-3</v>
      </c>
      <c r="K15535">
        <f t="shared" si="254"/>
        <v>11</v>
      </c>
    </row>
    <row r="15536" spans="1:11" x14ac:dyDescent="0.2">
      <c r="A15536">
        <v>5</v>
      </c>
      <c r="B15536" t="s">
        <v>86</v>
      </c>
      <c r="C15536" t="s">
        <v>63</v>
      </c>
      <c r="D15536" t="s">
        <v>74</v>
      </c>
      <c r="E15536" t="s">
        <v>64</v>
      </c>
      <c r="F15536" t="s">
        <v>65</v>
      </c>
      <c r="G15536" t="s">
        <v>69</v>
      </c>
      <c r="H15536" t="s">
        <v>62</v>
      </c>
      <c r="I15536" t="s">
        <v>67</v>
      </c>
      <c r="J15536">
        <v>3.13602502983505E-3</v>
      </c>
      <c r="K15536">
        <f t="shared" si="254"/>
        <v>11</v>
      </c>
    </row>
    <row r="15537" spans="1:11" x14ac:dyDescent="0.2">
      <c r="A15537">
        <v>6</v>
      </c>
      <c r="B15537" t="s">
        <v>86</v>
      </c>
      <c r="C15537" t="s">
        <v>63</v>
      </c>
      <c r="D15537" t="s">
        <v>74</v>
      </c>
      <c r="E15537" t="s">
        <v>64</v>
      </c>
      <c r="F15537" t="s">
        <v>65</v>
      </c>
      <c r="G15537" t="s">
        <v>69</v>
      </c>
      <c r="H15537" t="s">
        <v>62</v>
      </c>
      <c r="I15537" t="s">
        <v>67</v>
      </c>
      <c r="J15537">
        <v>2.1989939110685398E-3</v>
      </c>
      <c r="K15537">
        <f t="shared" si="254"/>
        <v>11</v>
      </c>
    </row>
    <row r="15538" spans="1:11" x14ac:dyDescent="0.2">
      <c r="A15538">
        <v>7</v>
      </c>
      <c r="B15538" t="s">
        <v>86</v>
      </c>
      <c r="C15538" t="s">
        <v>63</v>
      </c>
      <c r="D15538" t="s">
        <v>74</v>
      </c>
      <c r="E15538" t="s">
        <v>64</v>
      </c>
      <c r="F15538" t="s">
        <v>65</v>
      </c>
      <c r="G15538" t="s">
        <v>69</v>
      </c>
      <c r="H15538" t="s">
        <v>62</v>
      </c>
      <c r="I15538" t="s">
        <v>67</v>
      </c>
      <c r="J15538">
        <v>2.1151341664327702E-3</v>
      </c>
      <c r="K15538">
        <f t="shared" si="254"/>
        <v>11</v>
      </c>
    </row>
    <row r="15539" spans="1:11" x14ac:dyDescent="0.2">
      <c r="A15539">
        <v>8</v>
      </c>
      <c r="B15539" t="s">
        <v>86</v>
      </c>
      <c r="C15539" t="s">
        <v>63</v>
      </c>
      <c r="D15539" t="s">
        <v>74</v>
      </c>
      <c r="E15539" t="s">
        <v>64</v>
      </c>
      <c r="F15539" t="s">
        <v>65</v>
      </c>
      <c r="G15539" t="s">
        <v>69</v>
      </c>
      <c r="H15539" t="s">
        <v>62</v>
      </c>
      <c r="I15539" t="s">
        <v>67</v>
      </c>
      <c r="J15539">
        <v>3.2080980768296702E-3</v>
      </c>
      <c r="K15539">
        <f t="shared" si="254"/>
        <v>11</v>
      </c>
    </row>
    <row r="15540" spans="1:11" x14ac:dyDescent="0.2">
      <c r="A15540">
        <v>9</v>
      </c>
      <c r="B15540" t="s">
        <v>86</v>
      </c>
      <c r="C15540" t="s">
        <v>63</v>
      </c>
      <c r="D15540" t="s">
        <v>74</v>
      </c>
      <c r="E15540" t="s">
        <v>64</v>
      </c>
      <c r="F15540" t="s">
        <v>65</v>
      </c>
      <c r="G15540" t="s">
        <v>69</v>
      </c>
      <c r="H15540" t="s">
        <v>62</v>
      </c>
      <c r="I15540" t="s">
        <v>67</v>
      </c>
      <c r="J15540">
        <v>5.0601946165803498E-3</v>
      </c>
      <c r="K15540">
        <f t="shared" si="254"/>
        <v>11</v>
      </c>
    </row>
    <row r="15541" spans="1:11" x14ac:dyDescent="0.2">
      <c r="A15541">
        <v>10</v>
      </c>
      <c r="B15541" t="s">
        <v>86</v>
      </c>
      <c r="C15541" t="s">
        <v>63</v>
      </c>
      <c r="D15541" t="s">
        <v>74</v>
      </c>
      <c r="E15541" t="s">
        <v>64</v>
      </c>
      <c r="F15541" t="s">
        <v>65</v>
      </c>
      <c r="G15541" t="s">
        <v>69</v>
      </c>
      <c r="H15541" t="s">
        <v>62</v>
      </c>
      <c r="I15541" t="s">
        <v>67</v>
      </c>
      <c r="J15541">
        <v>8.7119279335772896E-3</v>
      </c>
      <c r="K15541">
        <f t="shared" si="254"/>
        <v>11</v>
      </c>
    </row>
    <row r="15542" spans="1:11" x14ac:dyDescent="0.2">
      <c r="A15542">
        <v>11</v>
      </c>
      <c r="B15542" t="s">
        <v>86</v>
      </c>
      <c r="C15542" t="s">
        <v>63</v>
      </c>
      <c r="D15542" t="s">
        <v>74</v>
      </c>
      <c r="E15542" t="s">
        <v>64</v>
      </c>
      <c r="F15542" t="s">
        <v>65</v>
      </c>
      <c r="G15542" t="s">
        <v>69</v>
      </c>
      <c r="H15542" t="s">
        <v>62</v>
      </c>
      <c r="I15542" t="s">
        <v>67</v>
      </c>
      <c r="J15542">
        <v>1.4237744847012301E-2</v>
      </c>
      <c r="K15542">
        <f t="shared" si="254"/>
        <v>11</v>
      </c>
    </row>
    <row r="15543" spans="1:11" x14ac:dyDescent="0.2">
      <c r="A15543">
        <v>12</v>
      </c>
      <c r="B15543" t="s">
        <v>86</v>
      </c>
      <c r="C15543" t="s">
        <v>63</v>
      </c>
      <c r="D15543" t="s">
        <v>74</v>
      </c>
      <c r="E15543" t="s">
        <v>64</v>
      </c>
      <c r="F15543" t="s">
        <v>65</v>
      </c>
      <c r="G15543" t="s">
        <v>69</v>
      </c>
      <c r="H15543" t="s">
        <v>62</v>
      </c>
      <c r="I15543" t="s">
        <v>67</v>
      </c>
      <c r="J15543">
        <v>2.2161035700363801E-2</v>
      </c>
      <c r="K15543">
        <f t="shared" si="254"/>
        <v>11</v>
      </c>
    </row>
    <row r="15544" spans="1:11" x14ac:dyDescent="0.2">
      <c r="A15544">
        <v>13</v>
      </c>
      <c r="B15544" t="s">
        <v>86</v>
      </c>
      <c r="C15544" t="s">
        <v>63</v>
      </c>
      <c r="D15544" t="s">
        <v>74</v>
      </c>
      <c r="E15544" t="s">
        <v>64</v>
      </c>
      <c r="F15544" t="s">
        <v>65</v>
      </c>
      <c r="G15544" t="s">
        <v>69</v>
      </c>
      <c r="H15544" t="s">
        <v>62</v>
      </c>
      <c r="I15544" t="s">
        <v>67</v>
      </c>
      <c r="J15544">
        <v>3.1983511789035503E-2</v>
      </c>
      <c r="K15544">
        <f t="shared" si="254"/>
        <v>11</v>
      </c>
    </row>
    <row r="15545" spans="1:11" x14ac:dyDescent="0.2">
      <c r="A15545">
        <v>14</v>
      </c>
      <c r="B15545" t="s">
        <v>86</v>
      </c>
      <c r="C15545" t="s">
        <v>63</v>
      </c>
      <c r="D15545" t="s">
        <v>74</v>
      </c>
      <c r="E15545" t="s">
        <v>64</v>
      </c>
      <c r="F15545" t="s">
        <v>65</v>
      </c>
      <c r="G15545" t="s">
        <v>69</v>
      </c>
      <c r="H15545" t="s">
        <v>62</v>
      </c>
      <c r="I15545" t="s">
        <v>67</v>
      </c>
      <c r="J15545">
        <v>4.2630848070239397E-2</v>
      </c>
      <c r="K15545">
        <f t="shared" si="254"/>
        <v>11</v>
      </c>
    </row>
    <row r="15546" spans="1:11" x14ac:dyDescent="0.2">
      <c r="A15546">
        <v>15</v>
      </c>
      <c r="B15546" t="s">
        <v>86</v>
      </c>
      <c r="C15546" t="s">
        <v>63</v>
      </c>
      <c r="D15546" t="s">
        <v>74</v>
      </c>
      <c r="E15546" t="s">
        <v>64</v>
      </c>
      <c r="F15546" t="s">
        <v>65</v>
      </c>
      <c r="G15546" t="s">
        <v>69</v>
      </c>
      <c r="H15546" t="s">
        <v>62</v>
      </c>
      <c r="I15546" t="s">
        <v>67</v>
      </c>
      <c r="J15546">
        <v>5.4283502563935798E-2</v>
      </c>
      <c r="K15546">
        <f t="shared" si="254"/>
        <v>11</v>
      </c>
    </row>
    <row r="15547" spans="1:11" x14ac:dyDescent="0.2">
      <c r="A15547">
        <v>16</v>
      </c>
      <c r="B15547" t="s">
        <v>86</v>
      </c>
      <c r="C15547" t="s">
        <v>63</v>
      </c>
      <c r="D15547" t="s">
        <v>74</v>
      </c>
      <c r="E15547" t="s">
        <v>64</v>
      </c>
      <c r="F15547" t="s">
        <v>65</v>
      </c>
      <c r="G15547" t="s">
        <v>69</v>
      </c>
      <c r="H15547" t="s">
        <v>62</v>
      </c>
      <c r="I15547" t="s">
        <v>67</v>
      </c>
      <c r="J15547">
        <v>6.6203163295104894E-2</v>
      </c>
      <c r="K15547">
        <f t="shared" si="254"/>
        <v>11</v>
      </c>
    </row>
    <row r="15548" spans="1:11" x14ac:dyDescent="0.2">
      <c r="A15548">
        <v>17</v>
      </c>
      <c r="B15548" t="s">
        <v>86</v>
      </c>
      <c r="C15548" t="s">
        <v>63</v>
      </c>
      <c r="D15548" t="s">
        <v>74</v>
      </c>
      <c r="E15548" t="s">
        <v>64</v>
      </c>
      <c r="F15548" t="s">
        <v>65</v>
      </c>
      <c r="G15548" t="s">
        <v>69</v>
      </c>
      <c r="H15548" t="s">
        <v>62</v>
      </c>
      <c r="I15548" t="s">
        <v>67</v>
      </c>
      <c r="J15548">
        <v>7.9587982210106295E-2</v>
      </c>
      <c r="K15548">
        <f t="shared" si="254"/>
        <v>11</v>
      </c>
    </row>
    <row r="15549" spans="1:11" x14ac:dyDescent="0.2">
      <c r="A15549">
        <v>18</v>
      </c>
      <c r="B15549" t="s">
        <v>86</v>
      </c>
      <c r="C15549" t="s">
        <v>63</v>
      </c>
      <c r="D15549" t="s">
        <v>74</v>
      </c>
      <c r="E15549" t="s">
        <v>64</v>
      </c>
      <c r="F15549" t="s">
        <v>65</v>
      </c>
      <c r="G15549" t="s">
        <v>69</v>
      </c>
      <c r="H15549" t="s">
        <v>62</v>
      </c>
      <c r="I15549" t="s">
        <v>67</v>
      </c>
      <c r="J15549">
        <v>8.9582941071096794E-2</v>
      </c>
      <c r="K15549">
        <f t="shared" si="254"/>
        <v>11</v>
      </c>
    </row>
    <row r="15550" spans="1:11" x14ac:dyDescent="0.2">
      <c r="A15550">
        <v>19</v>
      </c>
      <c r="B15550" t="s">
        <v>86</v>
      </c>
      <c r="C15550" t="s">
        <v>63</v>
      </c>
      <c r="D15550" t="s">
        <v>74</v>
      </c>
      <c r="E15550" t="s">
        <v>64</v>
      </c>
      <c r="F15550" t="s">
        <v>65</v>
      </c>
      <c r="G15550" t="s">
        <v>69</v>
      </c>
      <c r="H15550" t="s">
        <v>62</v>
      </c>
      <c r="I15550" t="s">
        <v>67</v>
      </c>
      <c r="J15550">
        <v>9.9983948609831994E-2</v>
      </c>
      <c r="K15550">
        <f t="shared" si="254"/>
        <v>11</v>
      </c>
    </row>
    <row r="15551" spans="1:11" x14ac:dyDescent="0.2">
      <c r="A15551">
        <v>20</v>
      </c>
      <c r="B15551" t="s">
        <v>86</v>
      </c>
      <c r="C15551" t="s">
        <v>63</v>
      </c>
      <c r="D15551" t="s">
        <v>74</v>
      </c>
      <c r="E15551" t="s">
        <v>64</v>
      </c>
      <c r="F15551" t="s">
        <v>65</v>
      </c>
      <c r="G15551" t="s">
        <v>69</v>
      </c>
      <c r="H15551" t="s">
        <v>62</v>
      </c>
      <c r="I15551" t="s">
        <v>67</v>
      </c>
      <c r="J15551">
        <v>0.10116084497091</v>
      </c>
      <c r="K15551">
        <f t="shared" si="254"/>
        <v>11</v>
      </c>
    </row>
    <row r="15552" spans="1:11" x14ac:dyDescent="0.2">
      <c r="A15552">
        <v>21</v>
      </c>
      <c r="B15552" t="s">
        <v>86</v>
      </c>
      <c r="C15552" t="s">
        <v>63</v>
      </c>
      <c r="D15552" t="s">
        <v>74</v>
      </c>
      <c r="E15552" t="s">
        <v>64</v>
      </c>
      <c r="F15552" t="s">
        <v>65</v>
      </c>
      <c r="G15552" t="s">
        <v>69</v>
      </c>
      <c r="H15552" t="s">
        <v>62</v>
      </c>
      <c r="I15552" t="s">
        <v>67</v>
      </c>
      <c r="J15552">
        <v>9.7901904209874699E-2</v>
      </c>
      <c r="K15552">
        <f t="shared" si="254"/>
        <v>11</v>
      </c>
    </row>
    <row r="15553" spans="1:11" x14ac:dyDescent="0.2">
      <c r="A15553">
        <v>22</v>
      </c>
      <c r="B15553" t="s">
        <v>86</v>
      </c>
      <c r="C15553" t="s">
        <v>63</v>
      </c>
      <c r="D15553" t="s">
        <v>74</v>
      </c>
      <c r="E15553" t="s">
        <v>64</v>
      </c>
      <c r="F15553" t="s">
        <v>65</v>
      </c>
      <c r="G15553" t="s">
        <v>69</v>
      </c>
      <c r="H15553" t="s">
        <v>62</v>
      </c>
      <c r="I15553" t="s">
        <v>67</v>
      </c>
      <c r="J15553">
        <v>8.9756398472355101E-2</v>
      </c>
      <c r="K15553">
        <f t="shared" si="254"/>
        <v>11</v>
      </c>
    </row>
    <row r="15554" spans="1:11" x14ac:dyDescent="0.2">
      <c r="A15554">
        <v>23</v>
      </c>
      <c r="B15554" t="s">
        <v>86</v>
      </c>
      <c r="C15554" t="s">
        <v>63</v>
      </c>
      <c r="D15554" t="s">
        <v>74</v>
      </c>
      <c r="E15554" t="s">
        <v>64</v>
      </c>
      <c r="F15554" t="s">
        <v>65</v>
      </c>
      <c r="G15554" t="s">
        <v>69</v>
      </c>
      <c r="H15554" t="s">
        <v>62</v>
      </c>
      <c r="I15554" t="s">
        <v>67</v>
      </c>
      <c r="J15554">
        <v>7.6321631736363499E-2</v>
      </c>
      <c r="K15554">
        <f t="shared" si="254"/>
        <v>11</v>
      </c>
    </row>
    <row r="15555" spans="1:11" x14ac:dyDescent="0.2">
      <c r="A15555">
        <v>24</v>
      </c>
      <c r="B15555" t="s">
        <v>86</v>
      </c>
      <c r="C15555" t="s">
        <v>63</v>
      </c>
      <c r="D15555" t="s">
        <v>74</v>
      </c>
      <c r="E15555" t="s">
        <v>64</v>
      </c>
      <c r="F15555" t="s">
        <v>65</v>
      </c>
      <c r="G15555" t="s">
        <v>69</v>
      </c>
      <c r="H15555" t="s">
        <v>62</v>
      </c>
      <c r="I15555" t="s">
        <v>67</v>
      </c>
      <c r="J15555">
        <v>5.9120998326100502E-2</v>
      </c>
      <c r="K15555">
        <f t="shared" si="254"/>
        <v>11</v>
      </c>
    </row>
    <row r="15556" spans="1:11" x14ac:dyDescent="0.2">
      <c r="A15556">
        <v>1</v>
      </c>
      <c r="B15556" t="s">
        <v>86</v>
      </c>
      <c r="C15556" t="s">
        <v>57</v>
      </c>
      <c r="D15556" t="s">
        <v>74</v>
      </c>
      <c r="E15556" t="s">
        <v>68</v>
      </c>
      <c r="F15556" t="s">
        <v>60</v>
      </c>
      <c r="G15556" t="s">
        <v>76</v>
      </c>
      <c r="H15556" t="s">
        <v>62</v>
      </c>
      <c r="I15556" t="s">
        <v>67</v>
      </c>
      <c r="J15556">
        <v>1.6764474677689298E-2</v>
      </c>
      <c r="K15556">
        <f t="shared" ref="K15556:K15619" si="255">MONTH(1&amp;B15556)</f>
        <v>11</v>
      </c>
    </row>
    <row r="15557" spans="1:11" x14ac:dyDescent="0.2">
      <c r="A15557">
        <v>2</v>
      </c>
      <c r="B15557" t="s">
        <v>86</v>
      </c>
      <c r="C15557" t="s">
        <v>57</v>
      </c>
      <c r="D15557" t="s">
        <v>74</v>
      </c>
      <c r="E15557" t="s">
        <v>68</v>
      </c>
      <c r="F15557" t="s">
        <v>60</v>
      </c>
      <c r="G15557" t="s">
        <v>76</v>
      </c>
      <c r="H15557" t="s">
        <v>62</v>
      </c>
      <c r="I15557" t="s">
        <v>67</v>
      </c>
      <c r="J15557">
        <v>5.7889218030798099E-3</v>
      </c>
      <c r="K15557">
        <f t="shared" si="255"/>
        <v>11</v>
      </c>
    </row>
    <row r="15558" spans="1:11" x14ac:dyDescent="0.2">
      <c r="A15558">
        <v>3</v>
      </c>
      <c r="B15558" t="s">
        <v>86</v>
      </c>
      <c r="C15558" t="s">
        <v>57</v>
      </c>
      <c r="D15558" t="s">
        <v>74</v>
      </c>
      <c r="E15558" t="s">
        <v>68</v>
      </c>
      <c r="F15558" t="s">
        <v>60</v>
      </c>
      <c r="G15558" t="s">
        <v>76</v>
      </c>
      <c r="H15558" t="s">
        <v>62</v>
      </c>
      <c r="I15558" t="s">
        <v>67</v>
      </c>
      <c r="J15558">
        <v>1.1590998461837401E-3</v>
      </c>
      <c r="K15558">
        <f t="shared" si="255"/>
        <v>11</v>
      </c>
    </row>
    <row r="15559" spans="1:11" x14ac:dyDescent="0.2">
      <c r="A15559">
        <v>4</v>
      </c>
      <c r="B15559" t="s">
        <v>86</v>
      </c>
      <c r="C15559" t="s">
        <v>57</v>
      </c>
      <c r="D15559" t="s">
        <v>74</v>
      </c>
      <c r="E15559" t="s">
        <v>68</v>
      </c>
      <c r="F15559" t="s">
        <v>60</v>
      </c>
      <c r="G15559" t="s">
        <v>76</v>
      </c>
      <c r="H15559" t="s">
        <v>62</v>
      </c>
      <c r="I15559" t="s">
        <v>67</v>
      </c>
      <c r="J15559" s="3">
        <v>4.9855242693360195E-4</v>
      </c>
      <c r="K15559">
        <f t="shared" si="255"/>
        <v>11</v>
      </c>
    </row>
    <row r="15560" spans="1:11" x14ac:dyDescent="0.2">
      <c r="A15560">
        <v>5</v>
      </c>
      <c r="B15560" t="s">
        <v>86</v>
      </c>
      <c r="C15560" t="s">
        <v>57</v>
      </c>
      <c r="D15560" t="s">
        <v>74</v>
      </c>
      <c r="E15560" t="s">
        <v>68</v>
      </c>
      <c r="F15560" t="s">
        <v>60</v>
      </c>
      <c r="G15560" t="s">
        <v>76</v>
      </c>
      <c r="H15560" t="s">
        <v>62</v>
      </c>
      <c r="I15560" t="s">
        <v>67</v>
      </c>
      <c r="J15560" s="3">
        <v>5.0726206060713104E-4</v>
      </c>
      <c r="K15560">
        <f t="shared" si="255"/>
        <v>11</v>
      </c>
    </row>
    <row r="15561" spans="1:11" x14ac:dyDescent="0.2">
      <c r="A15561">
        <v>6</v>
      </c>
      <c r="B15561" t="s">
        <v>86</v>
      </c>
      <c r="C15561" t="s">
        <v>57</v>
      </c>
      <c r="D15561" t="s">
        <v>74</v>
      </c>
      <c r="E15561" t="s">
        <v>68</v>
      </c>
      <c r="F15561" t="s">
        <v>60</v>
      </c>
      <c r="G15561" t="s">
        <v>76</v>
      </c>
      <c r="H15561" t="s">
        <v>62</v>
      </c>
      <c r="I15561" t="s">
        <v>67</v>
      </c>
      <c r="J15561" s="3">
        <v>6.2568546495815397E-4</v>
      </c>
      <c r="K15561">
        <f t="shared" si="255"/>
        <v>11</v>
      </c>
    </row>
    <row r="15562" spans="1:11" x14ac:dyDescent="0.2">
      <c r="A15562">
        <v>7</v>
      </c>
      <c r="B15562" t="s">
        <v>86</v>
      </c>
      <c r="C15562" t="s">
        <v>57</v>
      </c>
      <c r="D15562" t="s">
        <v>74</v>
      </c>
      <c r="E15562" t="s">
        <v>68</v>
      </c>
      <c r="F15562" t="s">
        <v>60</v>
      </c>
      <c r="G15562" t="s">
        <v>76</v>
      </c>
      <c r="H15562" t="s">
        <v>62</v>
      </c>
      <c r="I15562" t="s">
        <v>67</v>
      </c>
      <c r="J15562">
        <v>1.8234347699282599E-3</v>
      </c>
      <c r="K15562">
        <f t="shared" si="255"/>
        <v>11</v>
      </c>
    </row>
    <row r="15563" spans="1:11" x14ac:dyDescent="0.2">
      <c r="A15563">
        <v>8</v>
      </c>
      <c r="B15563" t="s">
        <v>86</v>
      </c>
      <c r="C15563" t="s">
        <v>57</v>
      </c>
      <c r="D15563" t="s">
        <v>74</v>
      </c>
      <c r="E15563" t="s">
        <v>68</v>
      </c>
      <c r="F15563" t="s">
        <v>60</v>
      </c>
      <c r="G15563" t="s">
        <v>76</v>
      </c>
      <c r="H15563" t="s">
        <v>62</v>
      </c>
      <c r="I15563" t="s">
        <v>67</v>
      </c>
      <c r="J15563">
        <v>5.6676850250212798E-3</v>
      </c>
      <c r="K15563">
        <f t="shared" si="255"/>
        <v>11</v>
      </c>
    </row>
    <row r="15564" spans="1:11" x14ac:dyDescent="0.2">
      <c r="A15564">
        <v>9</v>
      </c>
      <c r="B15564" t="s">
        <v>86</v>
      </c>
      <c r="C15564" t="s">
        <v>57</v>
      </c>
      <c r="D15564" t="s">
        <v>74</v>
      </c>
      <c r="E15564" t="s">
        <v>68</v>
      </c>
      <c r="F15564" t="s">
        <v>60</v>
      </c>
      <c r="G15564" t="s">
        <v>76</v>
      </c>
      <c r="H15564" t="s">
        <v>62</v>
      </c>
      <c r="I15564" t="s">
        <v>67</v>
      </c>
      <c r="J15564">
        <v>1.05161232401609E-2</v>
      </c>
      <c r="K15564">
        <f t="shared" si="255"/>
        <v>11</v>
      </c>
    </row>
    <row r="15565" spans="1:11" x14ac:dyDescent="0.2">
      <c r="A15565">
        <v>10</v>
      </c>
      <c r="B15565" t="s">
        <v>86</v>
      </c>
      <c r="C15565" t="s">
        <v>57</v>
      </c>
      <c r="D15565" t="s">
        <v>74</v>
      </c>
      <c r="E15565" t="s">
        <v>68</v>
      </c>
      <c r="F15565" t="s">
        <v>60</v>
      </c>
      <c r="G15565" t="s">
        <v>76</v>
      </c>
      <c r="H15565" t="s">
        <v>62</v>
      </c>
      <c r="I15565" t="s">
        <v>67</v>
      </c>
      <c r="J15565">
        <v>1.48782398087454E-2</v>
      </c>
      <c r="K15565">
        <f t="shared" si="255"/>
        <v>11</v>
      </c>
    </row>
    <row r="15566" spans="1:11" x14ac:dyDescent="0.2">
      <c r="A15566">
        <v>11</v>
      </c>
      <c r="B15566" t="s">
        <v>86</v>
      </c>
      <c r="C15566" t="s">
        <v>57</v>
      </c>
      <c r="D15566" t="s">
        <v>74</v>
      </c>
      <c r="E15566" t="s">
        <v>68</v>
      </c>
      <c r="F15566" t="s">
        <v>60</v>
      </c>
      <c r="G15566" t="s">
        <v>76</v>
      </c>
      <c r="H15566" t="s">
        <v>62</v>
      </c>
      <c r="I15566" t="s">
        <v>67</v>
      </c>
      <c r="J15566">
        <v>1.8704587184123499E-2</v>
      </c>
      <c r="K15566">
        <f t="shared" si="255"/>
        <v>11</v>
      </c>
    </row>
    <row r="15567" spans="1:11" x14ac:dyDescent="0.2">
      <c r="A15567">
        <v>12</v>
      </c>
      <c r="B15567" t="s">
        <v>86</v>
      </c>
      <c r="C15567" t="s">
        <v>57</v>
      </c>
      <c r="D15567" t="s">
        <v>74</v>
      </c>
      <c r="E15567" t="s">
        <v>68</v>
      </c>
      <c r="F15567" t="s">
        <v>60</v>
      </c>
      <c r="G15567" t="s">
        <v>76</v>
      </c>
      <c r="H15567" t="s">
        <v>62</v>
      </c>
      <c r="I15567" t="s">
        <v>67</v>
      </c>
      <c r="J15567">
        <v>2.51977025613629E-2</v>
      </c>
      <c r="K15567">
        <f t="shared" si="255"/>
        <v>11</v>
      </c>
    </row>
    <row r="15568" spans="1:11" x14ac:dyDescent="0.2">
      <c r="A15568">
        <v>13</v>
      </c>
      <c r="B15568" t="s">
        <v>86</v>
      </c>
      <c r="C15568" t="s">
        <v>57</v>
      </c>
      <c r="D15568" t="s">
        <v>74</v>
      </c>
      <c r="E15568" t="s">
        <v>68</v>
      </c>
      <c r="F15568" t="s">
        <v>60</v>
      </c>
      <c r="G15568" t="s">
        <v>76</v>
      </c>
      <c r="H15568" t="s">
        <v>62</v>
      </c>
      <c r="I15568" t="s">
        <v>67</v>
      </c>
      <c r="J15568">
        <v>3.4802653228474097E-2</v>
      </c>
      <c r="K15568">
        <f t="shared" si="255"/>
        <v>11</v>
      </c>
    </row>
    <row r="15569" spans="1:11" x14ac:dyDescent="0.2">
      <c r="A15569">
        <v>14</v>
      </c>
      <c r="B15569" t="s">
        <v>86</v>
      </c>
      <c r="C15569" t="s">
        <v>57</v>
      </c>
      <c r="D15569" t="s">
        <v>74</v>
      </c>
      <c r="E15569" t="s">
        <v>68</v>
      </c>
      <c r="F15569" t="s">
        <v>60</v>
      </c>
      <c r="G15569" t="s">
        <v>76</v>
      </c>
      <c r="H15569" t="s">
        <v>62</v>
      </c>
      <c r="I15569" t="s">
        <v>67</v>
      </c>
      <c r="J15569">
        <v>4.1935259815775797E-2</v>
      </c>
      <c r="K15569">
        <f t="shared" si="255"/>
        <v>11</v>
      </c>
    </row>
    <row r="15570" spans="1:11" x14ac:dyDescent="0.2">
      <c r="A15570">
        <v>15</v>
      </c>
      <c r="B15570" t="s">
        <v>86</v>
      </c>
      <c r="C15570" t="s">
        <v>57</v>
      </c>
      <c r="D15570" t="s">
        <v>74</v>
      </c>
      <c r="E15570" t="s">
        <v>68</v>
      </c>
      <c r="F15570" t="s">
        <v>60</v>
      </c>
      <c r="G15570" t="s">
        <v>76</v>
      </c>
      <c r="H15570" t="s">
        <v>62</v>
      </c>
      <c r="I15570" t="s">
        <v>67</v>
      </c>
      <c r="J15570">
        <v>5.1245905905587197E-2</v>
      </c>
      <c r="K15570">
        <f t="shared" si="255"/>
        <v>11</v>
      </c>
    </row>
    <row r="15571" spans="1:11" x14ac:dyDescent="0.2">
      <c r="A15571">
        <v>16</v>
      </c>
      <c r="B15571" t="s">
        <v>86</v>
      </c>
      <c r="C15571" t="s">
        <v>57</v>
      </c>
      <c r="D15571" t="s">
        <v>74</v>
      </c>
      <c r="E15571" t="s">
        <v>68</v>
      </c>
      <c r="F15571" t="s">
        <v>60</v>
      </c>
      <c r="G15571" t="s">
        <v>76</v>
      </c>
      <c r="H15571" t="s">
        <v>62</v>
      </c>
      <c r="I15571" t="s">
        <v>67</v>
      </c>
      <c r="J15571">
        <v>7.1693513507790393E-2</v>
      </c>
      <c r="K15571">
        <f t="shared" si="255"/>
        <v>11</v>
      </c>
    </row>
    <row r="15572" spans="1:11" x14ac:dyDescent="0.2">
      <c r="A15572">
        <v>17</v>
      </c>
      <c r="B15572" t="s">
        <v>86</v>
      </c>
      <c r="C15572" t="s">
        <v>57</v>
      </c>
      <c r="D15572" t="s">
        <v>74</v>
      </c>
      <c r="E15572" t="s">
        <v>68</v>
      </c>
      <c r="F15572" t="s">
        <v>60</v>
      </c>
      <c r="G15572" t="s">
        <v>76</v>
      </c>
      <c r="H15572" t="s">
        <v>62</v>
      </c>
      <c r="I15572" t="s">
        <v>67</v>
      </c>
      <c r="J15572">
        <v>0.100197450297748</v>
      </c>
      <c r="K15572">
        <f t="shared" si="255"/>
        <v>11</v>
      </c>
    </row>
    <row r="15573" spans="1:11" x14ac:dyDescent="0.2">
      <c r="A15573">
        <v>18</v>
      </c>
      <c r="B15573" t="s">
        <v>86</v>
      </c>
      <c r="C15573" t="s">
        <v>57</v>
      </c>
      <c r="D15573" t="s">
        <v>74</v>
      </c>
      <c r="E15573" t="s">
        <v>68</v>
      </c>
      <c r="F15573" t="s">
        <v>60</v>
      </c>
      <c r="G15573" t="s">
        <v>76</v>
      </c>
      <c r="H15573" t="s">
        <v>62</v>
      </c>
      <c r="I15573" t="s">
        <v>67</v>
      </c>
      <c r="J15573">
        <v>0.122988451993505</v>
      </c>
      <c r="K15573">
        <f t="shared" si="255"/>
        <v>11</v>
      </c>
    </row>
    <row r="15574" spans="1:11" x14ac:dyDescent="0.2">
      <c r="A15574">
        <v>19</v>
      </c>
      <c r="B15574" t="s">
        <v>86</v>
      </c>
      <c r="C15574" t="s">
        <v>57</v>
      </c>
      <c r="D15574" t="s">
        <v>74</v>
      </c>
      <c r="E15574" t="s">
        <v>68</v>
      </c>
      <c r="F15574" t="s">
        <v>60</v>
      </c>
      <c r="G15574" t="s">
        <v>76</v>
      </c>
      <c r="H15574" t="s">
        <v>62</v>
      </c>
      <c r="I15574" t="s">
        <v>67</v>
      </c>
      <c r="J15574">
        <v>0.12535707033160101</v>
      </c>
      <c r="K15574">
        <f t="shared" si="255"/>
        <v>11</v>
      </c>
    </row>
    <row r="15575" spans="1:11" x14ac:dyDescent="0.2">
      <c r="A15575">
        <v>20</v>
      </c>
      <c r="B15575" t="s">
        <v>86</v>
      </c>
      <c r="C15575" t="s">
        <v>57</v>
      </c>
      <c r="D15575" t="s">
        <v>74</v>
      </c>
      <c r="E15575" t="s">
        <v>68</v>
      </c>
      <c r="F15575" t="s">
        <v>60</v>
      </c>
      <c r="G15575" t="s">
        <v>76</v>
      </c>
      <c r="H15575" t="s">
        <v>62</v>
      </c>
      <c r="I15575" t="s">
        <v>67</v>
      </c>
      <c r="J15575">
        <v>0.111253967435459</v>
      </c>
      <c r="K15575">
        <f t="shared" si="255"/>
        <v>11</v>
      </c>
    </row>
    <row r="15576" spans="1:11" x14ac:dyDescent="0.2">
      <c r="A15576">
        <v>21</v>
      </c>
      <c r="B15576" t="s">
        <v>86</v>
      </c>
      <c r="C15576" t="s">
        <v>57</v>
      </c>
      <c r="D15576" t="s">
        <v>74</v>
      </c>
      <c r="E15576" t="s">
        <v>68</v>
      </c>
      <c r="F15576" t="s">
        <v>60</v>
      </c>
      <c r="G15576" t="s">
        <v>76</v>
      </c>
      <c r="H15576" t="s">
        <v>62</v>
      </c>
      <c r="I15576" t="s">
        <v>67</v>
      </c>
      <c r="J15576">
        <v>9.1326233227187206E-2</v>
      </c>
      <c r="K15576">
        <f t="shared" si="255"/>
        <v>11</v>
      </c>
    </row>
    <row r="15577" spans="1:11" x14ac:dyDescent="0.2">
      <c r="A15577">
        <v>22</v>
      </c>
      <c r="B15577" t="s">
        <v>86</v>
      </c>
      <c r="C15577" t="s">
        <v>57</v>
      </c>
      <c r="D15577" t="s">
        <v>74</v>
      </c>
      <c r="E15577" t="s">
        <v>68</v>
      </c>
      <c r="F15577" t="s">
        <v>60</v>
      </c>
      <c r="G15577" t="s">
        <v>76</v>
      </c>
      <c r="H15577" t="s">
        <v>62</v>
      </c>
      <c r="I15577" t="s">
        <v>67</v>
      </c>
      <c r="J15577">
        <v>6.9086608312109901E-2</v>
      </c>
      <c r="K15577">
        <f t="shared" si="255"/>
        <v>11</v>
      </c>
    </row>
    <row r="15578" spans="1:11" x14ac:dyDescent="0.2">
      <c r="A15578">
        <v>23</v>
      </c>
      <c r="B15578" t="s">
        <v>86</v>
      </c>
      <c r="C15578" t="s">
        <v>57</v>
      </c>
      <c r="D15578" t="s">
        <v>74</v>
      </c>
      <c r="E15578" t="s">
        <v>68</v>
      </c>
      <c r="F15578" t="s">
        <v>60</v>
      </c>
      <c r="G15578" t="s">
        <v>76</v>
      </c>
      <c r="H15578" t="s">
        <v>62</v>
      </c>
      <c r="I15578" t="s">
        <v>67</v>
      </c>
      <c r="J15578">
        <v>4.7456153530675997E-2</v>
      </c>
      <c r="K15578">
        <f t="shared" si="255"/>
        <v>11</v>
      </c>
    </row>
    <row r="15579" spans="1:11" x14ac:dyDescent="0.2">
      <c r="A15579">
        <v>24</v>
      </c>
      <c r="B15579" t="s">
        <v>86</v>
      </c>
      <c r="C15579" t="s">
        <v>57</v>
      </c>
      <c r="D15579" t="s">
        <v>74</v>
      </c>
      <c r="E15579" t="s">
        <v>68</v>
      </c>
      <c r="F15579" t="s">
        <v>60</v>
      </c>
      <c r="G15579" t="s">
        <v>76</v>
      </c>
      <c r="H15579" t="s">
        <v>62</v>
      </c>
      <c r="I15579" t="s">
        <v>67</v>
      </c>
      <c r="J15579">
        <v>3.0524963545289701E-2</v>
      </c>
      <c r="K15579">
        <f t="shared" si="255"/>
        <v>11</v>
      </c>
    </row>
    <row r="15580" spans="1:11" x14ac:dyDescent="0.2">
      <c r="A15580">
        <v>1</v>
      </c>
      <c r="B15580" t="s">
        <v>86</v>
      </c>
      <c r="C15580" t="s">
        <v>63</v>
      </c>
      <c r="D15580" t="s">
        <v>74</v>
      </c>
      <c r="E15580" t="s">
        <v>68</v>
      </c>
      <c r="F15580" t="s">
        <v>60</v>
      </c>
      <c r="G15580" t="s">
        <v>76</v>
      </c>
      <c r="H15580" t="s">
        <v>62</v>
      </c>
      <c r="I15580" t="s">
        <v>67</v>
      </c>
      <c r="J15580">
        <v>2.0471462606168601E-2</v>
      </c>
      <c r="K15580">
        <f t="shared" si="255"/>
        <v>11</v>
      </c>
    </row>
    <row r="15581" spans="1:11" x14ac:dyDescent="0.2">
      <c r="A15581">
        <v>2</v>
      </c>
      <c r="B15581" t="s">
        <v>86</v>
      </c>
      <c r="C15581" t="s">
        <v>63</v>
      </c>
      <c r="D15581" t="s">
        <v>74</v>
      </c>
      <c r="E15581" t="s">
        <v>68</v>
      </c>
      <c r="F15581" t="s">
        <v>60</v>
      </c>
      <c r="G15581" t="s">
        <v>76</v>
      </c>
      <c r="H15581" t="s">
        <v>62</v>
      </c>
      <c r="I15581" t="s">
        <v>67</v>
      </c>
      <c r="J15581">
        <v>7.1512700805033197E-3</v>
      </c>
      <c r="K15581">
        <f t="shared" si="255"/>
        <v>11</v>
      </c>
    </row>
    <row r="15582" spans="1:11" x14ac:dyDescent="0.2">
      <c r="A15582">
        <v>3</v>
      </c>
      <c r="B15582" t="s">
        <v>86</v>
      </c>
      <c r="C15582" t="s">
        <v>63</v>
      </c>
      <c r="D15582" t="s">
        <v>74</v>
      </c>
      <c r="E15582" t="s">
        <v>68</v>
      </c>
      <c r="F15582" t="s">
        <v>60</v>
      </c>
      <c r="G15582" t="s">
        <v>76</v>
      </c>
      <c r="H15582" t="s">
        <v>62</v>
      </c>
      <c r="I15582" t="s">
        <v>67</v>
      </c>
      <c r="J15582">
        <v>1.84873280519771E-3</v>
      </c>
      <c r="K15582">
        <f t="shared" si="255"/>
        <v>11</v>
      </c>
    </row>
    <row r="15583" spans="1:11" x14ac:dyDescent="0.2">
      <c r="A15583">
        <v>4</v>
      </c>
      <c r="B15583" t="s">
        <v>86</v>
      </c>
      <c r="C15583" t="s">
        <v>63</v>
      </c>
      <c r="D15583" t="s">
        <v>74</v>
      </c>
      <c r="E15583" t="s">
        <v>68</v>
      </c>
      <c r="F15583" t="s">
        <v>60</v>
      </c>
      <c r="G15583" t="s">
        <v>76</v>
      </c>
      <c r="H15583" t="s">
        <v>62</v>
      </c>
      <c r="I15583" t="s">
        <v>67</v>
      </c>
      <c r="J15583" s="3">
        <v>9.6279025283906603E-4</v>
      </c>
      <c r="K15583">
        <f t="shared" si="255"/>
        <v>11</v>
      </c>
    </row>
    <row r="15584" spans="1:11" x14ac:dyDescent="0.2">
      <c r="A15584">
        <v>5</v>
      </c>
      <c r="B15584" t="s">
        <v>86</v>
      </c>
      <c r="C15584" t="s">
        <v>63</v>
      </c>
      <c r="D15584" t="s">
        <v>74</v>
      </c>
      <c r="E15584" t="s">
        <v>68</v>
      </c>
      <c r="F15584" t="s">
        <v>60</v>
      </c>
      <c r="G15584" t="s">
        <v>76</v>
      </c>
      <c r="H15584" t="s">
        <v>62</v>
      </c>
      <c r="I15584" t="s">
        <v>67</v>
      </c>
      <c r="J15584" s="3">
        <v>7.5742465225893505E-4</v>
      </c>
      <c r="K15584">
        <f t="shared" si="255"/>
        <v>11</v>
      </c>
    </row>
    <row r="15585" spans="1:11" x14ac:dyDescent="0.2">
      <c r="A15585">
        <v>6</v>
      </c>
      <c r="B15585" t="s">
        <v>86</v>
      </c>
      <c r="C15585" t="s">
        <v>63</v>
      </c>
      <c r="D15585" t="s">
        <v>74</v>
      </c>
      <c r="E15585" t="s">
        <v>68</v>
      </c>
      <c r="F15585" t="s">
        <v>60</v>
      </c>
      <c r="G15585" t="s">
        <v>76</v>
      </c>
      <c r="H15585" t="s">
        <v>62</v>
      </c>
      <c r="I15585" t="s">
        <v>67</v>
      </c>
      <c r="J15585" s="3">
        <v>7.15220897237918E-4</v>
      </c>
      <c r="K15585">
        <f t="shared" si="255"/>
        <v>11</v>
      </c>
    </row>
    <row r="15586" spans="1:11" x14ac:dyDescent="0.2">
      <c r="A15586">
        <v>7</v>
      </c>
      <c r="B15586" t="s">
        <v>86</v>
      </c>
      <c r="C15586" t="s">
        <v>63</v>
      </c>
      <c r="D15586" t="s">
        <v>74</v>
      </c>
      <c r="E15586" t="s">
        <v>68</v>
      </c>
      <c r="F15586" t="s">
        <v>60</v>
      </c>
      <c r="G15586" t="s">
        <v>76</v>
      </c>
      <c r="H15586" t="s">
        <v>62</v>
      </c>
      <c r="I15586" t="s">
        <v>67</v>
      </c>
      <c r="J15586">
        <v>1.0307942625625E-3</v>
      </c>
      <c r="K15586">
        <f t="shared" si="255"/>
        <v>11</v>
      </c>
    </row>
    <row r="15587" spans="1:11" x14ac:dyDescent="0.2">
      <c r="A15587">
        <v>8</v>
      </c>
      <c r="B15587" t="s">
        <v>86</v>
      </c>
      <c r="C15587" t="s">
        <v>63</v>
      </c>
      <c r="D15587" t="s">
        <v>74</v>
      </c>
      <c r="E15587" t="s">
        <v>68</v>
      </c>
      <c r="F15587" t="s">
        <v>60</v>
      </c>
      <c r="G15587" t="s">
        <v>76</v>
      </c>
      <c r="H15587" t="s">
        <v>62</v>
      </c>
      <c r="I15587" t="s">
        <v>67</v>
      </c>
      <c r="J15587">
        <v>2.6139806779658299E-3</v>
      </c>
      <c r="K15587">
        <f t="shared" si="255"/>
        <v>11</v>
      </c>
    </row>
    <row r="15588" spans="1:11" x14ac:dyDescent="0.2">
      <c r="A15588">
        <v>9</v>
      </c>
      <c r="B15588" t="s">
        <v>86</v>
      </c>
      <c r="C15588" t="s">
        <v>63</v>
      </c>
      <c r="D15588" t="s">
        <v>74</v>
      </c>
      <c r="E15588" t="s">
        <v>68</v>
      </c>
      <c r="F15588" t="s">
        <v>60</v>
      </c>
      <c r="G15588" t="s">
        <v>76</v>
      </c>
      <c r="H15588" t="s">
        <v>62</v>
      </c>
      <c r="I15588" t="s">
        <v>67</v>
      </c>
      <c r="J15588">
        <v>5.7317178505196702E-3</v>
      </c>
      <c r="K15588">
        <f t="shared" si="255"/>
        <v>11</v>
      </c>
    </row>
    <row r="15589" spans="1:11" x14ac:dyDescent="0.2">
      <c r="A15589">
        <v>10</v>
      </c>
      <c r="B15589" t="s">
        <v>86</v>
      </c>
      <c r="C15589" t="s">
        <v>63</v>
      </c>
      <c r="D15589" t="s">
        <v>74</v>
      </c>
      <c r="E15589" t="s">
        <v>68</v>
      </c>
      <c r="F15589" t="s">
        <v>60</v>
      </c>
      <c r="G15589" t="s">
        <v>76</v>
      </c>
      <c r="H15589" t="s">
        <v>62</v>
      </c>
      <c r="I15589" t="s">
        <v>67</v>
      </c>
      <c r="J15589">
        <v>1.21136948396458E-2</v>
      </c>
      <c r="K15589">
        <f t="shared" si="255"/>
        <v>11</v>
      </c>
    </row>
    <row r="15590" spans="1:11" x14ac:dyDescent="0.2">
      <c r="A15590">
        <v>11</v>
      </c>
      <c r="B15590" t="s">
        <v>86</v>
      </c>
      <c r="C15590" t="s">
        <v>63</v>
      </c>
      <c r="D15590" t="s">
        <v>74</v>
      </c>
      <c r="E15590" t="s">
        <v>68</v>
      </c>
      <c r="F15590" t="s">
        <v>60</v>
      </c>
      <c r="G15590" t="s">
        <v>76</v>
      </c>
      <c r="H15590" t="s">
        <v>62</v>
      </c>
      <c r="I15590" t="s">
        <v>67</v>
      </c>
      <c r="J15590">
        <v>2.1282292056040101E-2</v>
      </c>
      <c r="K15590">
        <f t="shared" si="255"/>
        <v>11</v>
      </c>
    </row>
    <row r="15591" spans="1:11" x14ac:dyDescent="0.2">
      <c r="A15591">
        <v>12</v>
      </c>
      <c r="B15591" t="s">
        <v>86</v>
      </c>
      <c r="C15591" t="s">
        <v>63</v>
      </c>
      <c r="D15591" t="s">
        <v>74</v>
      </c>
      <c r="E15591" t="s">
        <v>68</v>
      </c>
      <c r="F15591" t="s">
        <v>60</v>
      </c>
      <c r="G15591" t="s">
        <v>76</v>
      </c>
      <c r="H15591" t="s">
        <v>62</v>
      </c>
      <c r="I15591" t="s">
        <v>67</v>
      </c>
      <c r="J15591">
        <v>3.3098723271972601E-2</v>
      </c>
      <c r="K15591">
        <f t="shared" si="255"/>
        <v>11</v>
      </c>
    </row>
    <row r="15592" spans="1:11" x14ac:dyDescent="0.2">
      <c r="A15592">
        <v>13</v>
      </c>
      <c r="B15592" t="s">
        <v>86</v>
      </c>
      <c r="C15592" t="s">
        <v>63</v>
      </c>
      <c r="D15592" t="s">
        <v>74</v>
      </c>
      <c r="E15592" t="s">
        <v>68</v>
      </c>
      <c r="F15592" t="s">
        <v>60</v>
      </c>
      <c r="G15592" t="s">
        <v>76</v>
      </c>
      <c r="H15592" t="s">
        <v>62</v>
      </c>
      <c r="I15592" t="s">
        <v>67</v>
      </c>
      <c r="J15592">
        <v>4.7203929119765599E-2</v>
      </c>
      <c r="K15592">
        <f t="shared" si="255"/>
        <v>11</v>
      </c>
    </row>
    <row r="15593" spans="1:11" x14ac:dyDescent="0.2">
      <c r="A15593">
        <v>14</v>
      </c>
      <c r="B15593" t="s">
        <v>86</v>
      </c>
      <c r="C15593" t="s">
        <v>63</v>
      </c>
      <c r="D15593" t="s">
        <v>74</v>
      </c>
      <c r="E15593" t="s">
        <v>68</v>
      </c>
      <c r="F15593" t="s">
        <v>60</v>
      </c>
      <c r="G15593" t="s">
        <v>76</v>
      </c>
      <c r="H15593" t="s">
        <v>62</v>
      </c>
      <c r="I15593" t="s">
        <v>67</v>
      </c>
      <c r="J15593">
        <v>5.9925252133042797E-2</v>
      </c>
      <c r="K15593">
        <f t="shared" si="255"/>
        <v>11</v>
      </c>
    </row>
    <row r="15594" spans="1:11" x14ac:dyDescent="0.2">
      <c r="A15594">
        <v>15</v>
      </c>
      <c r="B15594" t="s">
        <v>86</v>
      </c>
      <c r="C15594" t="s">
        <v>63</v>
      </c>
      <c r="D15594" t="s">
        <v>74</v>
      </c>
      <c r="E15594" t="s">
        <v>68</v>
      </c>
      <c r="F15594" t="s">
        <v>60</v>
      </c>
      <c r="G15594" t="s">
        <v>76</v>
      </c>
      <c r="H15594" t="s">
        <v>62</v>
      </c>
      <c r="I15594" t="s">
        <v>67</v>
      </c>
      <c r="J15594">
        <v>6.6889779197856006E-2</v>
      </c>
      <c r="K15594">
        <f t="shared" si="255"/>
        <v>11</v>
      </c>
    </row>
    <row r="15595" spans="1:11" x14ac:dyDescent="0.2">
      <c r="A15595">
        <v>16</v>
      </c>
      <c r="B15595" t="s">
        <v>86</v>
      </c>
      <c r="C15595" t="s">
        <v>63</v>
      </c>
      <c r="D15595" t="s">
        <v>74</v>
      </c>
      <c r="E15595" t="s">
        <v>68</v>
      </c>
      <c r="F15595" t="s">
        <v>60</v>
      </c>
      <c r="G15595" t="s">
        <v>76</v>
      </c>
      <c r="H15595" t="s">
        <v>62</v>
      </c>
      <c r="I15595" t="s">
        <v>67</v>
      </c>
      <c r="J15595">
        <v>7.7675200373517703E-2</v>
      </c>
      <c r="K15595">
        <f t="shared" si="255"/>
        <v>11</v>
      </c>
    </row>
    <row r="15596" spans="1:11" x14ac:dyDescent="0.2">
      <c r="A15596">
        <v>17</v>
      </c>
      <c r="B15596" t="s">
        <v>86</v>
      </c>
      <c r="C15596" t="s">
        <v>63</v>
      </c>
      <c r="D15596" t="s">
        <v>74</v>
      </c>
      <c r="E15596" t="s">
        <v>68</v>
      </c>
      <c r="F15596" t="s">
        <v>60</v>
      </c>
      <c r="G15596" t="s">
        <v>76</v>
      </c>
      <c r="H15596" t="s">
        <v>62</v>
      </c>
      <c r="I15596" t="s">
        <v>67</v>
      </c>
      <c r="J15596">
        <v>9.0501609280795703E-2</v>
      </c>
      <c r="K15596">
        <f t="shared" si="255"/>
        <v>11</v>
      </c>
    </row>
    <row r="15597" spans="1:11" x14ac:dyDescent="0.2">
      <c r="A15597">
        <v>18</v>
      </c>
      <c r="B15597" t="s">
        <v>86</v>
      </c>
      <c r="C15597" t="s">
        <v>63</v>
      </c>
      <c r="D15597" t="s">
        <v>74</v>
      </c>
      <c r="E15597" t="s">
        <v>68</v>
      </c>
      <c r="F15597" t="s">
        <v>60</v>
      </c>
      <c r="G15597" t="s">
        <v>76</v>
      </c>
      <c r="H15597" t="s">
        <v>62</v>
      </c>
      <c r="I15597" t="s">
        <v>67</v>
      </c>
      <c r="J15597">
        <v>0.10141144836313599</v>
      </c>
      <c r="K15597">
        <f t="shared" si="255"/>
        <v>11</v>
      </c>
    </row>
    <row r="15598" spans="1:11" x14ac:dyDescent="0.2">
      <c r="A15598">
        <v>19</v>
      </c>
      <c r="B15598" t="s">
        <v>86</v>
      </c>
      <c r="C15598" t="s">
        <v>63</v>
      </c>
      <c r="D15598" t="s">
        <v>74</v>
      </c>
      <c r="E15598" t="s">
        <v>68</v>
      </c>
      <c r="F15598" t="s">
        <v>60</v>
      </c>
      <c r="G15598" t="s">
        <v>76</v>
      </c>
      <c r="H15598" t="s">
        <v>62</v>
      </c>
      <c r="I15598" t="s">
        <v>67</v>
      </c>
      <c r="J15598">
        <v>0.106549995502724</v>
      </c>
      <c r="K15598">
        <f t="shared" si="255"/>
        <v>11</v>
      </c>
    </row>
    <row r="15599" spans="1:11" x14ac:dyDescent="0.2">
      <c r="A15599">
        <v>20</v>
      </c>
      <c r="B15599" t="s">
        <v>86</v>
      </c>
      <c r="C15599" t="s">
        <v>63</v>
      </c>
      <c r="D15599" t="s">
        <v>74</v>
      </c>
      <c r="E15599" t="s">
        <v>68</v>
      </c>
      <c r="F15599" t="s">
        <v>60</v>
      </c>
      <c r="G15599" t="s">
        <v>76</v>
      </c>
      <c r="H15599" t="s">
        <v>62</v>
      </c>
      <c r="I15599" t="s">
        <v>67</v>
      </c>
      <c r="J15599">
        <v>0.100428686953764</v>
      </c>
      <c r="K15599">
        <f t="shared" si="255"/>
        <v>11</v>
      </c>
    </row>
    <row r="15600" spans="1:11" x14ac:dyDescent="0.2">
      <c r="A15600">
        <v>21</v>
      </c>
      <c r="B15600" t="s">
        <v>86</v>
      </c>
      <c r="C15600" t="s">
        <v>63</v>
      </c>
      <c r="D15600" t="s">
        <v>74</v>
      </c>
      <c r="E15600" t="s">
        <v>68</v>
      </c>
      <c r="F15600" t="s">
        <v>60</v>
      </c>
      <c r="G15600" t="s">
        <v>76</v>
      </c>
      <c r="H15600" t="s">
        <v>62</v>
      </c>
      <c r="I15600" t="s">
        <v>67</v>
      </c>
      <c r="J15600">
        <v>8.6694840198210402E-2</v>
      </c>
      <c r="K15600">
        <f t="shared" si="255"/>
        <v>11</v>
      </c>
    </row>
    <row r="15601" spans="1:11" x14ac:dyDescent="0.2">
      <c r="A15601">
        <v>22</v>
      </c>
      <c r="B15601" t="s">
        <v>86</v>
      </c>
      <c r="C15601" t="s">
        <v>63</v>
      </c>
      <c r="D15601" t="s">
        <v>74</v>
      </c>
      <c r="E15601" t="s">
        <v>68</v>
      </c>
      <c r="F15601" t="s">
        <v>60</v>
      </c>
      <c r="G15601" t="s">
        <v>76</v>
      </c>
      <c r="H15601" t="s">
        <v>62</v>
      </c>
      <c r="I15601" t="s">
        <v>67</v>
      </c>
      <c r="J15601">
        <v>6.8871822851506698E-2</v>
      </c>
      <c r="K15601">
        <f t="shared" si="255"/>
        <v>11</v>
      </c>
    </row>
    <row r="15602" spans="1:11" x14ac:dyDescent="0.2">
      <c r="A15602">
        <v>23</v>
      </c>
      <c r="B15602" t="s">
        <v>86</v>
      </c>
      <c r="C15602" t="s">
        <v>63</v>
      </c>
      <c r="D15602" t="s">
        <v>74</v>
      </c>
      <c r="E15602" t="s">
        <v>68</v>
      </c>
      <c r="F15602" t="s">
        <v>60</v>
      </c>
      <c r="G15602" t="s">
        <v>76</v>
      </c>
      <c r="H15602" t="s">
        <v>62</v>
      </c>
      <c r="I15602" t="s">
        <v>67</v>
      </c>
      <c r="J15602">
        <v>5.0718892862044299E-2</v>
      </c>
      <c r="K15602">
        <f t="shared" si="255"/>
        <v>11</v>
      </c>
    </row>
    <row r="15603" spans="1:11" x14ac:dyDescent="0.2">
      <c r="A15603">
        <v>24</v>
      </c>
      <c r="B15603" t="s">
        <v>86</v>
      </c>
      <c r="C15603" t="s">
        <v>63</v>
      </c>
      <c r="D15603" t="s">
        <v>74</v>
      </c>
      <c r="E15603" t="s">
        <v>68</v>
      </c>
      <c r="F15603" t="s">
        <v>60</v>
      </c>
      <c r="G15603" t="s">
        <v>76</v>
      </c>
      <c r="H15603" t="s">
        <v>62</v>
      </c>
      <c r="I15603" t="s">
        <v>67</v>
      </c>
      <c r="J15603">
        <v>3.5350438910722003E-2</v>
      </c>
      <c r="K15603">
        <f t="shared" si="255"/>
        <v>11</v>
      </c>
    </row>
    <row r="15604" spans="1:11" x14ac:dyDescent="0.2">
      <c r="A15604">
        <v>1</v>
      </c>
      <c r="B15604" t="s">
        <v>86</v>
      </c>
      <c r="C15604" t="s">
        <v>57</v>
      </c>
      <c r="D15604" t="s">
        <v>74</v>
      </c>
      <c r="E15604" t="s">
        <v>68</v>
      </c>
      <c r="F15604" t="s">
        <v>65</v>
      </c>
      <c r="G15604" t="s">
        <v>76</v>
      </c>
      <c r="H15604" t="s">
        <v>62</v>
      </c>
      <c r="I15604" t="s">
        <v>67</v>
      </c>
      <c r="J15604">
        <v>2.6743985192309298E-2</v>
      </c>
      <c r="K15604">
        <f t="shared" si="255"/>
        <v>11</v>
      </c>
    </row>
    <row r="15605" spans="1:11" x14ac:dyDescent="0.2">
      <c r="A15605">
        <v>2</v>
      </c>
      <c r="B15605" t="s">
        <v>86</v>
      </c>
      <c r="C15605" t="s">
        <v>57</v>
      </c>
      <c r="D15605" t="s">
        <v>74</v>
      </c>
      <c r="E15605" t="s">
        <v>68</v>
      </c>
      <c r="F15605" t="s">
        <v>65</v>
      </c>
      <c r="G15605" t="s">
        <v>76</v>
      </c>
      <c r="H15605" t="s">
        <v>62</v>
      </c>
      <c r="I15605" t="s">
        <v>67</v>
      </c>
      <c r="J15605">
        <v>1.23515869326146E-2</v>
      </c>
      <c r="K15605">
        <f t="shared" si="255"/>
        <v>11</v>
      </c>
    </row>
    <row r="15606" spans="1:11" x14ac:dyDescent="0.2">
      <c r="A15606">
        <v>3</v>
      </c>
      <c r="B15606" t="s">
        <v>86</v>
      </c>
      <c r="C15606" t="s">
        <v>57</v>
      </c>
      <c r="D15606" t="s">
        <v>74</v>
      </c>
      <c r="E15606" t="s">
        <v>68</v>
      </c>
      <c r="F15606" t="s">
        <v>65</v>
      </c>
      <c r="G15606" t="s">
        <v>76</v>
      </c>
      <c r="H15606" t="s">
        <v>62</v>
      </c>
      <c r="I15606" t="s">
        <v>67</v>
      </c>
      <c r="J15606">
        <v>4.7423181642652504E-3</v>
      </c>
      <c r="K15606">
        <f t="shared" si="255"/>
        <v>11</v>
      </c>
    </row>
    <row r="15607" spans="1:11" x14ac:dyDescent="0.2">
      <c r="A15607">
        <v>4</v>
      </c>
      <c r="B15607" t="s">
        <v>86</v>
      </c>
      <c r="C15607" t="s">
        <v>57</v>
      </c>
      <c r="D15607" t="s">
        <v>74</v>
      </c>
      <c r="E15607" t="s">
        <v>68</v>
      </c>
      <c r="F15607" t="s">
        <v>65</v>
      </c>
      <c r="G15607" t="s">
        <v>76</v>
      </c>
      <c r="H15607" t="s">
        <v>62</v>
      </c>
      <c r="I15607" t="s">
        <v>67</v>
      </c>
      <c r="J15607">
        <v>1.4413887049330499E-3</v>
      </c>
      <c r="K15607">
        <f t="shared" si="255"/>
        <v>11</v>
      </c>
    </row>
    <row r="15608" spans="1:11" x14ac:dyDescent="0.2">
      <c r="A15608">
        <v>5</v>
      </c>
      <c r="B15608" t="s">
        <v>86</v>
      </c>
      <c r="C15608" t="s">
        <v>57</v>
      </c>
      <c r="D15608" t="s">
        <v>74</v>
      </c>
      <c r="E15608" t="s">
        <v>68</v>
      </c>
      <c r="F15608" t="s">
        <v>65</v>
      </c>
      <c r="G15608" t="s">
        <v>76</v>
      </c>
      <c r="H15608" t="s">
        <v>62</v>
      </c>
      <c r="I15608" t="s">
        <v>67</v>
      </c>
      <c r="J15608" s="3">
        <v>8.1124875204588096E-4</v>
      </c>
      <c r="K15608">
        <f t="shared" si="255"/>
        <v>11</v>
      </c>
    </row>
    <row r="15609" spans="1:11" x14ac:dyDescent="0.2">
      <c r="A15609">
        <v>6</v>
      </c>
      <c r="B15609" t="s">
        <v>86</v>
      </c>
      <c r="C15609" t="s">
        <v>57</v>
      </c>
      <c r="D15609" t="s">
        <v>74</v>
      </c>
      <c r="E15609" t="s">
        <v>68</v>
      </c>
      <c r="F15609" t="s">
        <v>65</v>
      </c>
      <c r="G15609" t="s">
        <v>76</v>
      </c>
      <c r="H15609" t="s">
        <v>62</v>
      </c>
      <c r="I15609" t="s">
        <v>67</v>
      </c>
      <c r="J15609" s="3">
        <v>9.4970947550350904E-4</v>
      </c>
      <c r="K15609">
        <f t="shared" si="255"/>
        <v>11</v>
      </c>
    </row>
    <row r="15610" spans="1:11" x14ac:dyDescent="0.2">
      <c r="A15610">
        <v>7</v>
      </c>
      <c r="B15610" t="s">
        <v>86</v>
      </c>
      <c r="C15610" t="s">
        <v>57</v>
      </c>
      <c r="D15610" t="s">
        <v>74</v>
      </c>
      <c r="E15610" t="s">
        <v>68</v>
      </c>
      <c r="F15610" t="s">
        <v>65</v>
      </c>
      <c r="G15610" t="s">
        <v>76</v>
      </c>
      <c r="H15610" t="s">
        <v>62</v>
      </c>
      <c r="I15610" t="s">
        <v>67</v>
      </c>
      <c r="J15610">
        <v>1.82449311463747E-3</v>
      </c>
      <c r="K15610">
        <f t="shared" si="255"/>
        <v>11</v>
      </c>
    </row>
    <row r="15611" spans="1:11" x14ac:dyDescent="0.2">
      <c r="A15611">
        <v>8</v>
      </c>
      <c r="B15611" t="s">
        <v>86</v>
      </c>
      <c r="C15611" t="s">
        <v>57</v>
      </c>
      <c r="D15611" t="s">
        <v>74</v>
      </c>
      <c r="E15611" t="s">
        <v>68</v>
      </c>
      <c r="F15611" t="s">
        <v>65</v>
      </c>
      <c r="G15611" t="s">
        <v>76</v>
      </c>
      <c r="H15611" t="s">
        <v>62</v>
      </c>
      <c r="I15611" t="s">
        <v>67</v>
      </c>
      <c r="J15611">
        <v>4.0952779977036103E-3</v>
      </c>
      <c r="K15611">
        <f t="shared" si="255"/>
        <v>11</v>
      </c>
    </row>
    <row r="15612" spans="1:11" x14ac:dyDescent="0.2">
      <c r="A15612">
        <v>9</v>
      </c>
      <c r="B15612" t="s">
        <v>86</v>
      </c>
      <c r="C15612" t="s">
        <v>57</v>
      </c>
      <c r="D15612" t="s">
        <v>74</v>
      </c>
      <c r="E15612" t="s">
        <v>68</v>
      </c>
      <c r="F15612" t="s">
        <v>65</v>
      </c>
      <c r="G15612" t="s">
        <v>76</v>
      </c>
      <c r="H15612" t="s">
        <v>62</v>
      </c>
      <c r="I15612" t="s">
        <v>67</v>
      </c>
      <c r="J15612">
        <v>7.2416754070085297E-3</v>
      </c>
      <c r="K15612">
        <f t="shared" si="255"/>
        <v>11</v>
      </c>
    </row>
    <row r="15613" spans="1:11" x14ac:dyDescent="0.2">
      <c r="A15613">
        <v>10</v>
      </c>
      <c r="B15613" t="s">
        <v>86</v>
      </c>
      <c r="C15613" t="s">
        <v>57</v>
      </c>
      <c r="D15613" t="s">
        <v>74</v>
      </c>
      <c r="E15613" t="s">
        <v>68</v>
      </c>
      <c r="F15613" t="s">
        <v>65</v>
      </c>
      <c r="G15613" t="s">
        <v>76</v>
      </c>
      <c r="H15613" t="s">
        <v>62</v>
      </c>
      <c r="I15613" t="s">
        <v>67</v>
      </c>
      <c r="J15613">
        <v>1.04370444527325E-2</v>
      </c>
      <c r="K15613">
        <f t="shared" si="255"/>
        <v>11</v>
      </c>
    </row>
    <row r="15614" spans="1:11" x14ac:dyDescent="0.2">
      <c r="A15614">
        <v>11</v>
      </c>
      <c r="B15614" t="s">
        <v>86</v>
      </c>
      <c r="C15614" t="s">
        <v>57</v>
      </c>
      <c r="D15614" t="s">
        <v>74</v>
      </c>
      <c r="E15614" t="s">
        <v>68</v>
      </c>
      <c r="F15614" t="s">
        <v>65</v>
      </c>
      <c r="G15614" t="s">
        <v>76</v>
      </c>
      <c r="H15614" t="s">
        <v>62</v>
      </c>
      <c r="I15614" t="s">
        <v>67</v>
      </c>
      <c r="J15614">
        <v>1.37044245945598E-2</v>
      </c>
      <c r="K15614">
        <f t="shared" si="255"/>
        <v>11</v>
      </c>
    </row>
    <row r="15615" spans="1:11" x14ac:dyDescent="0.2">
      <c r="A15615">
        <v>12</v>
      </c>
      <c r="B15615" t="s">
        <v>86</v>
      </c>
      <c r="C15615" t="s">
        <v>57</v>
      </c>
      <c r="D15615" t="s">
        <v>74</v>
      </c>
      <c r="E15615" t="s">
        <v>68</v>
      </c>
      <c r="F15615" t="s">
        <v>65</v>
      </c>
      <c r="G15615" t="s">
        <v>76</v>
      </c>
      <c r="H15615" t="s">
        <v>62</v>
      </c>
      <c r="I15615" t="s">
        <v>67</v>
      </c>
      <c r="J15615">
        <v>1.8651475059145901E-2</v>
      </c>
      <c r="K15615">
        <f t="shared" si="255"/>
        <v>11</v>
      </c>
    </row>
    <row r="15616" spans="1:11" x14ac:dyDescent="0.2">
      <c r="A15616">
        <v>13</v>
      </c>
      <c r="B15616" t="s">
        <v>86</v>
      </c>
      <c r="C15616" t="s">
        <v>57</v>
      </c>
      <c r="D15616" t="s">
        <v>74</v>
      </c>
      <c r="E15616" t="s">
        <v>68</v>
      </c>
      <c r="F15616" t="s">
        <v>65</v>
      </c>
      <c r="G15616" t="s">
        <v>76</v>
      </c>
      <c r="H15616" t="s">
        <v>62</v>
      </c>
      <c r="I15616" t="s">
        <v>67</v>
      </c>
      <c r="J15616">
        <v>2.5751033661027701E-2</v>
      </c>
      <c r="K15616">
        <f t="shared" si="255"/>
        <v>11</v>
      </c>
    </row>
    <row r="15617" spans="1:11" x14ac:dyDescent="0.2">
      <c r="A15617">
        <v>14</v>
      </c>
      <c r="B15617" t="s">
        <v>86</v>
      </c>
      <c r="C15617" t="s">
        <v>57</v>
      </c>
      <c r="D15617" t="s">
        <v>74</v>
      </c>
      <c r="E15617" t="s">
        <v>68</v>
      </c>
      <c r="F15617" t="s">
        <v>65</v>
      </c>
      <c r="G15617" t="s">
        <v>76</v>
      </c>
      <c r="H15617" t="s">
        <v>62</v>
      </c>
      <c r="I15617" t="s">
        <v>67</v>
      </c>
      <c r="J15617">
        <v>3.3053838918528602E-2</v>
      </c>
      <c r="K15617">
        <f t="shared" si="255"/>
        <v>11</v>
      </c>
    </row>
    <row r="15618" spans="1:11" x14ac:dyDescent="0.2">
      <c r="A15618">
        <v>15</v>
      </c>
      <c r="B15618" t="s">
        <v>86</v>
      </c>
      <c r="C15618" t="s">
        <v>57</v>
      </c>
      <c r="D15618" t="s">
        <v>74</v>
      </c>
      <c r="E15618" t="s">
        <v>68</v>
      </c>
      <c r="F15618" t="s">
        <v>65</v>
      </c>
      <c r="G15618" t="s">
        <v>76</v>
      </c>
      <c r="H15618" t="s">
        <v>62</v>
      </c>
      <c r="I15618" t="s">
        <v>67</v>
      </c>
      <c r="J15618">
        <v>4.2373443988092299E-2</v>
      </c>
      <c r="K15618">
        <f t="shared" si="255"/>
        <v>11</v>
      </c>
    </row>
    <row r="15619" spans="1:11" x14ac:dyDescent="0.2">
      <c r="A15619">
        <v>16</v>
      </c>
      <c r="B15619" t="s">
        <v>86</v>
      </c>
      <c r="C15619" t="s">
        <v>57</v>
      </c>
      <c r="D15619" t="s">
        <v>74</v>
      </c>
      <c r="E15619" t="s">
        <v>68</v>
      </c>
      <c r="F15619" t="s">
        <v>65</v>
      </c>
      <c r="G15619" t="s">
        <v>76</v>
      </c>
      <c r="H15619" t="s">
        <v>62</v>
      </c>
      <c r="I15619" t="s">
        <v>67</v>
      </c>
      <c r="J15619">
        <v>5.8792453171426499E-2</v>
      </c>
      <c r="K15619">
        <f t="shared" si="255"/>
        <v>11</v>
      </c>
    </row>
    <row r="15620" spans="1:11" x14ac:dyDescent="0.2">
      <c r="A15620">
        <v>17</v>
      </c>
      <c r="B15620" t="s">
        <v>86</v>
      </c>
      <c r="C15620" t="s">
        <v>57</v>
      </c>
      <c r="D15620" t="s">
        <v>74</v>
      </c>
      <c r="E15620" t="s">
        <v>68</v>
      </c>
      <c r="F15620" t="s">
        <v>65</v>
      </c>
      <c r="G15620" t="s">
        <v>76</v>
      </c>
      <c r="H15620" t="s">
        <v>62</v>
      </c>
      <c r="I15620" t="s">
        <v>67</v>
      </c>
      <c r="J15620">
        <v>8.2460227092473401E-2</v>
      </c>
      <c r="K15620">
        <f t="shared" ref="K15620:K15683" si="256">MONTH(1&amp;B15620)</f>
        <v>11</v>
      </c>
    </row>
    <row r="15621" spans="1:11" x14ac:dyDescent="0.2">
      <c r="A15621">
        <v>18</v>
      </c>
      <c r="B15621" t="s">
        <v>86</v>
      </c>
      <c r="C15621" t="s">
        <v>57</v>
      </c>
      <c r="D15621" t="s">
        <v>74</v>
      </c>
      <c r="E15621" t="s">
        <v>68</v>
      </c>
      <c r="F15621" t="s">
        <v>65</v>
      </c>
      <c r="G15621" t="s">
        <v>76</v>
      </c>
      <c r="H15621" t="s">
        <v>62</v>
      </c>
      <c r="I15621" t="s">
        <v>67</v>
      </c>
      <c r="J15621">
        <v>0.107591503701834</v>
      </c>
      <c r="K15621">
        <f t="shared" si="256"/>
        <v>11</v>
      </c>
    </row>
    <row r="15622" spans="1:11" x14ac:dyDescent="0.2">
      <c r="A15622">
        <v>19</v>
      </c>
      <c r="B15622" t="s">
        <v>86</v>
      </c>
      <c r="C15622" t="s">
        <v>57</v>
      </c>
      <c r="D15622" t="s">
        <v>74</v>
      </c>
      <c r="E15622" t="s">
        <v>68</v>
      </c>
      <c r="F15622" t="s">
        <v>65</v>
      </c>
      <c r="G15622" t="s">
        <v>76</v>
      </c>
      <c r="H15622" t="s">
        <v>62</v>
      </c>
      <c r="I15622" t="s">
        <v>67</v>
      </c>
      <c r="J15622">
        <v>0.121467189259637</v>
      </c>
      <c r="K15622">
        <f t="shared" si="256"/>
        <v>11</v>
      </c>
    </row>
    <row r="15623" spans="1:11" x14ac:dyDescent="0.2">
      <c r="A15623">
        <v>20</v>
      </c>
      <c r="B15623" t="s">
        <v>86</v>
      </c>
      <c r="C15623" t="s">
        <v>57</v>
      </c>
      <c r="D15623" t="s">
        <v>74</v>
      </c>
      <c r="E15623" t="s">
        <v>68</v>
      </c>
      <c r="F15623" t="s">
        <v>65</v>
      </c>
      <c r="G15623" t="s">
        <v>76</v>
      </c>
      <c r="H15623" t="s">
        <v>62</v>
      </c>
      <c r="I15623" t="s">
        <v>67</v>
      </c>
      <c r="J15623">
        <v>0.119854735651188</v>
      </c>
      <c r="K15623">
        <f t="shared" si="256"/>
        <v>11</v>
      </c>
    </row>
    <row r="15624" spans="1:11" x14ac:dyDescent="0.2">
      <c r="A15624">
        <v>21</v>
      </c>
      <c r="B15624" t="s">
        <v>86</v>
      </c>
      <c r="C15624" t="s">
        <v>57</v>
      </c>
      <c r="D15624" t="s">
        <v>74</v>
      </c>
      <c r="E15624" t="s">
        <v>68</v>
      </c>
      <c r="F15624" t="s">
        <v>65</v>
      </c>
      <c r="G15624" t="s">
        <v>76</v>
      </c>
      <c r="H15624" t="s">
        <v>62</v>
      </c>
      <c r="I15624" t="s">
        <v>67</v>
      </c>
      <c r="J15624">
        <v>0.107430586980961</v>
      </c>
      <c r="K15624">
        <f t="shared" si="256"/>
        <v>11</v>
      </c>
    </row>
    <row r="15625" spans="1:11" x14ac:dyDescent="0.2">
      <c r="A15625">
        <v>22</v>
      </c>
      <c r="B15625" t="s">
        <v>86</v>
      </c>
      <c r="C15625" t="s">
        <v>57</v>
      </c>
      <c r="D15625" t="s">
        <v>74</v>
      </c>
      <c r="E15625" t="s">
        <v>68</v>
      </c>
      <c r="F15625" t="s">
        <v>65</v>
      </c>
      <c r="G15625" t="s">
        <v>76</v>
      </c>
      <c r="H15625" t="s">
        <v>62</v>
      </c>
      <c r="I15625" t="s">
        <v>67</v>
      </c>
      <c r="J15625">
        <v>8.7942664045512306E-2</v>
      </c>
      <c r="K15625">
        <f t="shared" si="256"/>
        <v>11</v>
      </c>
    </row>
    <row r="15626" spans="1:11" x14ac:dyDescent="0.2">
      <c r="A15626">
        <v>23</v>
      </c>
      <c r="B15626" t="s">
        <v>86</v>
      </c>
      <c r="C15626" t="s">
        <v>57</v>
      </c>
      <c r="D15626" t="s">
        <v>74</v>
      </c>
      <c r="E15626" t="s">
        <v>68</v>
      </c>
      <c r="F15626" t="s">
        <v>65</v>
      </c>
      <c r="G15626" t="s">
        <v>76</v>
      </c>
      <c r="H15626" t="s">
        <v>62</v>
      </c>
      <c r="I15626" t="s">
        <v>67</v>
      </c>
      <c r="J15626">
        <v>6.5564891177828502E-2</v>
      </c>
      <c r="K15626">
        <f t="shared" si="256"/>
        <v>11</v>
      </c>
    </row>
    <row r="15627" spans="1:11" x14ac:dyDescent="0.2">
      <c r="A15627">
        <v>24</v>
      </c>
      <c r="B15627" t="s">
        <v>86</v>
      </c>
      <c r="C15627" t="s">
        <v>57</v>
      </c>
      <c r="D15627" t="s">
        <v>74</v>
      </c>
      <c r="E15627" t="s">
        <v>68</v>
      </c>
      <c r="F15627" t="s">
        <v>65</v>
      </c>
      <c r="G15627" t="s">
        <v>76</v>
      </c>
      <c r="H15627" t="s">
        <v>62</v>
      </c>
      <c r="I15627" t="s">
        <v>67</v>
      </c>
      <c r="J15627">
        <v>4.4722804504027901E-2</v>
      </c>
      <c r="K15627">
        <f t="shared" si="256"/>
        <v>11</v>
      </c>
    </row>
    <row r="15628" spans="1:11" x14ac:dyDescent="0.2">
      <c r="A15628">
        <v>1</v>
      </c>
      <c r="B15628" t="s">
        <v>86</v>
      </c>
      <c r="C15628" t="s">
        <v>63</v>
      </c>
      <c r="D15628" t="s">
        <v>74</v>
      </c>
      <c r="E15628" t="s">
        <v>68</v>
      </c>
      <c r="F15628" t="s">
        <v>65</v>
      </c>
      <c r="G15628" t="s">
        <v>76</v>
      </c>
      <c r="H15628" t="s">
        <v>62</v>
      </c>
      <c r="I15628" t="s">
        <v>67</v>
      </c>
      <c r="J15628">
        <v>3.2232680426503402E-2</v>
      </c>
      <c r="K15628">
        <f t="shared" si="256"/>
        <v>11</v>
      </c>
    </row>
    <row r="15629" spans="1:11" x14ac:dyDescent="0.2">
      <c r="A15629">
        <v>2</v>
      </c>
      <c r="B15629" t="s">
        <v>86</v>
      </c>
      <c r="C15629" t="s">
        <v>63</v>
      </c>
      <c r="D15629" t="s">
        <v>74</v>
      </c>
      <c r="E15629" t="s">
        <v>68</v>
      </c>
      <c r="F15629" t="s">
        <v>65</v>
      </c>
      <c r="G15629" t="s">
        <v>76</v>
      </c>
      <c r="H15629" t="s">
        <v>62</v>
      </c>
      <c r="I15629" t="s">
        <v>67</v>
      </c>
      <c r="J15629">
        <v>1.5569447817365099E-2</v>
      </c>
      <c r="K15629">
        <f t="shared" si="256"/>
        <v>11</v>
      </c>
    </row>
    <row r="15630" spans="1:11" x14ac:dyDescent="0.2">
      <c r="A15630">
        <v>3</v>
      </c>
      <c r="B15630" t="s">
        <v>86</v>
      </c>
      <c r="C15630" t="s">
        <v>63</v>
      </c>
      <c r="D15630" t="s">
        <v>74</v>
      </c>
      <c r="E15630" t="s">
        <v>68</v>
      </c>
      <c r="F15630" t="s">
        <v>65</v>
      </c>
      <c r="G15630" t="s">
        <v>76</v>
      </c>
      <c r="H15630" t="s">
        <v>62</v>
      </c>
      <c r="I15630" t="s">
        <v>67</v>
      </c>
      <c r="J15630">
        <v>6.4844590597667598E-3</v>
      </c>
      <c r="K15630">
        <f t="shared" si="256"/>
        <v>11</v>
      </c>
    </row>
    <row r="15631" spans="1:11" x14ac:dyDescent="0.2">
      <c r="A15631">
        <v>4</v>
      </c>
      <c r="B15631" t="s">
        <v>86</v>
      </c>
      <c r="C15631" t="s">
        <v>63</v>
      </c>
      <c r="D15631" t="s">
        <v>74</v>
      </c>
      <c r="E15631" t="s">
        <v>68</v>
      </c>
      <c r="F15631" t="s">
        <v>65</v>
      </c>
      <c r="G15631" t="s">
        <v>76</v>
      </c>
      <c r="H15631" t="s">
        <v>62</v>
      </c>
      <c r="I15631" t="s">
        <v>67</v>
      </c>
      <c r="J15631">
        <v>2.42933361682364E-3</v>
      </c>
      <c r="K15631">
        <f t="shared" si="256"/>
        <v>11</v>
      </c>
    </row>
    <row r="15632" spans="1:11" x14ac:dyDescent="0.2">
      <c r="A15632">
        <v>5</v>
      </c>
      <c r="B15632" t="s">
        <v>86</v>
      </c>
      <c r="C15632" t="s">
        <v>63</v>
      </c>
      <c r="D15632" t="s">
        <v>74</v>
      </c>
      <c r="E15632" t="s">
        <v>68</v>
      </c>
      <c r="F15632" t="s">
        <v>65</v>
      </c>
      <c r="G15632" t="s">
        <v>76</v>
      </c>
      <c r="H15632" t="s">
        <v>62</v>
      </c>
      <c r="I15632" t="s">
        <v>67</v>
      </c>
      <c r="J15632">
        <v>1.5817242237502499E-3</v>
      </c>
      <c r="K15632">
        <f t="shared" si="256"/>
        <v>11</v>
      </c>
    </row>
    <row r="15633" spans="1:11" x14ac:dyDescent="0.2">
      <c r="A15633">
        <v>6</v>
      </c>
      <c r="B15633" t="s">
        <v>86</v>
      </c>
      <c r="C15633" t="s">
        <v>63</v>
      </c>
      <c r="D15633" t="s">
        <v>74</v>
      </c>
      <c r="E15633" t="s">
        <v>68</v>
      </c>
      <c r="F15633" t="s">
        <v>65</v>
      </c>
      <c r="G15633" t="s">
        <v>76</v>
      </c>
      <c r="H15633" t="s">
        <v>62</v>
      </c>
      <c r="I15633" t="s">
        <v>67</v>
      </c>
      <c r="J15633">
        <v>1.3748119089345399E-3</v>
      </c>
      <c r="K15633">
        <f t="shared" si="256"/>
        <v>11</v>
      </c>
    </row>
    <row r="15634" spans="1:11" x14ac:dyDescent="0.2">
      <c r="A15634">
        <v>7</v>
      </c>
      <c r="B15634" t="s">
        <v>86</v>
      </c>
      <c r="C15634" t="s">
        <v>63</v>
      </c>
      <c r="D15634" t="s">
        <v>74</v>
      </c>
      <c r="E15634" t="s">
        <v>68</v>
      </c>
      <c r="F15634" t="s">
        <v>65</v>
      </c>
      <c r="G15634" t="s">
        <v>76</v>
      </c>
      <c r="H15634" t="s">
        <v>62</v>
      </c>
      <c r="I15634" t="s">
        <v>67</v>
      </c>
      <c r="J15634">
        <v>1.5138189048932401E-3</v>
      </c>
      <c r="K15634">
        <f t="shared" si="256"/>
        <v>11</v>
      </c>
    </row>
    <row r="15635" spans="1:11" x14ac:dyDescent="0.2">
      <c r="A15635">
        <v>8</v>
      </c>
      <c r="B15635" t="s">
        <v>86</v>
      </c>
      <c r="C15635" t="s">
        <v>63</v>
      </c>
      <c r="D15635" t="s">
        <v>74</v>
      </c>
      <c r="E15635" t="s">
        <v>68</v>
      </c>
      <c r="F15635" t="s">
        <v>65</v>
      </c>
      <c r="G15635" t="s">
        <v>76</v>
      </c>
      <c r="H15635" t="s">
        <v>62</v>
      </c>
      <c r="I15635" t="s">
        <v>67</v>
      </c>
      <c r="J15635">
        <v>2.3913299292696198E-3</v>
      </c>
      <c r="K15635">
        <f t="shared" si="256"/>
        <v>11</v>
      </c>
    </row>
    <row r="15636" spans="1:11" x14ac:dyDescent="0.2">
      <c r="A15636">
        <v>9</v>
      </c>
      <c r="B15636" t="s">
        <v>86</v>
      </c>
      <c r="C15636" t="s">
        <v>63</v>
      </c>
      <c r="D15636" t="s">
        <v>74</v>
      </c>
      <c r="E15636" t="s">
        <v>68</v>
      </c>
      <c r="F15636" t="s">
        <v>65</v>
      </c>
      <c r="G15636" t="s">
        <v>76</v>
      </c>
      <c r="H15636" t="s">
        <v>62</v>
      </c>
      <c r="I15636" t="s">
        <v>67</v>
      </c>
      <c r="J15636">
        <v>4.3677336493714797E-3</v>
      </c>
      <c r="K15636">
        <f t="shared" si="256"/>
        <v>11</v>
      </c>
    </row>
    <row r="15637" spans="1:11" x14ac:dyDescent="0.2">
      <c r="A15637">
        <v>10</v>
      </c>
      <c r="B15637" t="s">
        <v>86</v>
      </c>
      <c r="C15637" t="s">
        <v>63</v>
      </c>
      <c r="D15637" t="s">
        <v>74</v>
      </c>
      <c r="E15637" t="s">
        <v>68</v>
      </c>
      <c r="F15637" t="s">
        <v>65</v>
      </c>
      <c r="G15637" t="s">
        <v>76</v>
      </c>
      <c r="H15637" t="s">
        <v>62</v>
      </c>
      <c r="I15637" t="s">
        <v>67</v>
      </c>
      <c r="J15637">
        <v>8.1140464050753602E-3</v>
      </c>
      <c r="K15637">
        <f t="shared" si="256"/>
        <v>11</v>
      </c>
    </row>
    <row r="15638" spans="1:11" x14ac:dyDescent="0.2">
      <c r="A15638">
        <v>11</v>
      </c>
      <c r="B15638" t="s">
        <v>86</v>
      </c>
      <c r="C15638" t="s">
        <v>63</v>
      </c>
      <c r="D15638" t="s">
        <v>74</v>
      </c>
      <c r="E15638" t="s">
        <v>68</v>
      </c>
      <c r="F15638" t="s">
        <v>65</v>
      </c>
      <c r="G15638" t="s">
        <v>76</v>
      </c>
      <c r="H15638" t="s">
        <v>62</v>
      </c>
      <c r="I15638" t="s">
        <v>67</v>
      </c>
      <c r="J15638">
        <v>1.40738813398722E-2</v>
      </c>
      <c r="K15638">
        <f t="shared" si="256"/>
        <v>11</v>
      </c>
    </row>
    <row r="15639" spans="1:11" x14ac:dyDescent="0.2">
      <c r="A15639">
        <v>12</v>
      </c>
      <c r="B15639" t="s">
        <v>86</v>
      </c>
      <c r="C15639" t="s">
        <v>63</v>
      </c>
      <c r="D15639" t="s">
        <v>74</v>
      </c>
      <c r="E15639" t="s">
        <v>68</v>
      </c>
      <c r="F15639" t="s">
        <v>65</v>
      </c>
      <c r="G15639" t="s">
        <v>76</v>
      </c>
      <c r="H15639" t="s">
        <v>62</v>
      </c>
      <c r="I15639" t="s">
        <v>67</v>
      </c>
      <c r="J15639">
        <v>2.2767198739033701E-2</v>
      </c>
      <c r="K15639">
        <f t="shared" si="256"/>
        <v>11</v>
      </c>
    </row>
    <row r="15640" spans="1:11" x14ac:dyDescent="0.2">
      <c r="A15640">
        <v>13</v>
      </c>
      <c r="B15640" t="s">
        <v>86</v>
      </c>
      <c r="C15640" t="s">
        <v>63</v>
      </c>
      <c r="D15640" t="s">
        <v>74</v>
      </c>
      <c r="E15640" t="s">
        <v>68</v>
      </c>
      <c r="F15640" t="s">
        <v>65</v>
      </c>
      <c r="G15640" t="s">
        <v>76</v>
      </c>
      <c r="H15640" t="s">
        <v>62</v>
      </c>
      <c r="I15640" t="s">
        <v>67</v>
      </c>
      <c r="J15640">
        <v>3.4681374885034498E-2</v>
      </c>
      <c r="K15640">
        <f t="shared" si="256"/>
        <v>11</v>
      </c>
    </row>
    <row r="15641" spans="1:11" x14ac:dyDescent="0.2">
      <c r="A15641">
        <v>14</v>
      </c>
      <c r="B15641" t="s">
        <v>86</v>
      </c>
      <c r="C15641" t="s">
        <v>63</v>
      </c>
      <c r="D15641" t="s">
        <v>74</v>
      </c>
      <c r="E15641" t="s">
        <v>68</v>
      </c>
      <c r="F15641" t="s">
        <v>65</v>
      </c>
      <c r="G15641" t="s">
        <v>76</v>
      </c>
      <c r="H15641" t="s">
        <v>62</v>
      </c>
      <c r="I15641" t="s">
        <v>67</v>
      </c>
      <c r="J15641">
        <v>4.6914105182456201E-2</v>
      </c>
      <c r="K15641">
        <f t="shared" si="256"/>
        <v>11</v>
      </c>
    </row>
    <row r="15642" spans="1:11" x14ac:dyDescent="0.2">
      <c r="A15642">
        <v>15</v>
      </c>
      <c r="B15642" t="s">
        <v>86</v>
      </c>
      <c r="C15642" t="s">
        <v>63</v>
      </c>
      <c r="D15642" t="s">
        <v>74</v>
      </c>
      <c r="E15642" t="s">
        <v>68</v>
      </c>
      <c r="F15642" t="s">
        <v>65</v>
      </c>
      <c r="G15642" t="s">
        <v>76</v>
      </c>
      <c r="H15642" t="s">
        <v>62</v>
      </c>
      <c r="I15642" t="s">
        <v>67</v>
      </c>
      <c r="J15642">
        <v>5.7048816189779299E-2</v>
      </c>
      <c r="K15642">
        <f t="shared" si="256"/>
        <v>11</v>
      </c>
    </row>
    <row r="15643" spans="1:11" x14ac:dyDescent="0.2">
      <c r="A15643">
        <v>16</v>
      </c>
      <c r="B15643" t="s">
        <v>86</v>
      </c>
      <c r="C15643" t="s">
        <v>63</v>
      </c>
      <c r="D15643" t="s">
        <v>74</v>
      </c>
      <c r="E15643" t="s">
        <v>68</v>
      </c>
      <c r="F15643" t="s">
        <v>65</v>
      </c>
      <c r="G15643" t="s">
        <v>76</v>
      </c>
      <c r="H15643" t="s">
        <v>62</v>
      </c>
      <c r="I15643" t="s">
        <v>67</v>
      </c>
      <c r="J15643">
        <v>6.8853305893957106E-2</v>
      </c>
      <c r="K15643">
        <f t="shared" si="256"/>
        <v>11</v>
      </c>
    </row>
    <row r="15644" spans="1:11" x14ac:dyDescent="0.2">
      <c r="A15644">
        <v>17</v>
      </c>
      <c r="B15644" t="s">
        <v>86</v>
      </c>
      <c r="C15644" t="s">
        <v>63</v>
      </c>
      <c r="D15644" t="s">
        <v>74</v>
      </c>
      <c r="E15644" t="s">
        <v>68</v>
      </c>
      <c r="F15644" t="s">
        <v>65</v>
      </c>
      <c r="G15644" t="s">
        <v>76</v>
      </c>
      <c r="H15644" t="s">
        <v>62</v>
      </c>
      <c r="I15644" t="s">
        <v>67</v>
      </c>
      <c r="J15644">
        <v>8.1636261369006202E-2</v>
      </c>
      <c r="K15644">
        <f t="shared" si="256"/>
        <v>11</v>
      </c>
    </row>
    <row r="15645" spans="1:11" x14ac:dyDescent="0.2">
      <c r="A15645">
        <v>18</v>
      </c>
      <c r="B15645" t="s">
        <v>86</v>
      </c>
      <c r="C15645" t="s">
        <v>63</v>
      </c>
      <c r="D15645" t="s">
        <v>74</v>
      </c>
      <c r="E15645" t="s">
        <v>68</v>
      </c>
      <c r="F15645" t="s">
        <v>65</v>
      </c>
      <c r="G15645" t="s">
        <v>76</v>
      </c>
      <c r="H15645" t="s">
        <v>62</v>
      </c>
      <c r="I15645" t="s">
        <v>67</v>
      </c>
      <c r="J15645">
        <v>9.36369740104874E-2</v>
      </c>
      <c r="K15645">
        <f t="shared" si="256"/>
        <v>11</v>
      </c>
    </row>
    <row r="15646" spans="1:11" x14ac:dyDescent="0.2">
      <c r="A15646">
        <v>19</v>
      </c>
      <c r="B15646" t="s">
        <v>86</v>
      </c>
      <c r="C15646" t="s">
        <v>63</v>
      </c>
      <c r="D15646" t="s">
        <v>74</v>
      </c>
      <c r="E15646" t="s">
        <v>68</v>
      </c>
      <c r="F15646" t="s">
        <v>65</v>
      </c>
      <c r="G15646" t="s">
        <v>76</v>
      </c>
      <c r="H15646" t="s">
        <v>62</v>
      </c>
      <c r="I15646" t="s">
        <v>67</v>
      </c>
      <c r="J15646">
        <v>0.10219486455238</v>
      </c>
      <c r="K15646">
        <f t="shared" si="256"/>
        <v>11</v>
      </c>
    </row>
    <row r="15647" spans="1:11" x14ac:dyDescent="0.2">
      <c r="A15647">
        <v>20</v>
      </c>
      <c r="B15647" t="s">
        <v>86</v>
      </c>
      <c r="C15647" t="s">
        <v>63</v>
      </c>
      <c r="D15647" t="s">
        <v>74</v>
      </c>
      <c r="E15647" t="s">
        <v>68</v>
      </c>
      <c r="F15647" t="s">
        <v>65</v>
      </c>
      <c r="G15647" t="s">
        <v>76</v>
      </c>
      <c r="H15647" t="s">
        <v>62</v>
      </c>
      <c r="I15647" t="s">
        <v>67</v>
      </c>
      <c r="J15647">
        <v>0.102840717591866</v>
      </c>
      <c r="K15647">
        <f t="shared" si="256"/>
        <v>11</v>
      </c>
    </row>
    <row r="15648" spans="1:11" x14ac:dyDescent="0.2">
      <c r="A15648">
        <v>21</v>
      </c>
      <c r="B15648" t="s">
        <v>86</v>
      </c>
      <c r="C15648" t="s">
        <v>63</v>
      </c>
      <c r="D15648" t="s">
        <v>74</v>
      </c>
      <c r="E15648" t="s">
        <v>68</v>
      </c>
      <c r="F15648" t="s">
        <v>65</v>
      </c>
      <c r="G15648" t="s">
        <v>76</v>
      </c>
      <c r="H15648" t="s">
        <v>62</v>
      </c>
      <c r="I15648" t="s">
        <v>67</v>
      </c>
      <c r="J15648">
        <v>9.6547053141303907E-2</v>
      </c>
      <c r="K15648">
        <f t="shared" si="256"/>
        <v>11</v>
      </c>
    </row>
    <row r="15649" spans="1:11" x14ac:dyDescent="0.2">
      <c r="A15649">
        <v>22</v>
      </c>
      <c r="B15649" t="s">
        <v>86</v>
      </c>
      <c r="C15649" t="s">
        <v>63</v>
      </c>
      <c r="D15649" t="s">
        <v>74</v>
      </c>
      <c r="E15649" t="s">
        <v>68</v>
      </c>
      <c r="F15649" t="s">
        <v>65</v>
      </c>
      <c r="G15649" t="s">
        <v>76</v>
      </c>
      <c r="H15649" t="s">
        <v>62</v>
      </c>
      <c r="I15649" t="s">
        <v>67</v>
      </c>
      <c r="J15649">
        <v>8.4463103575733597E-2</v>
      </c>
      <c r="K15649">
        <f t="shared" si="256"/>
        <v>11</v>
      </c>
    </row>
    <row r="15650" spans="1:11" x14ac:dyDescent="0.2">
      <c r="A15650">
        <v>23</v>
      </c>
      <c r="B15650" t="s">
        <v>86</v>
      </c>
      <c r="C15650" t="s">
        <v>63</v>
      </c>
      <c r="D15650" t="s">
        <v>74</v>
      </c>
      <c r="E15650" t="s">
        <v>68</v>
      </c>
      <c r="F15650" t="s">
        <v>65</v>
      </c>
      <c r="G15650" t="s">
        <v>76</v>
      </c>
      <c r="H15650" t="s">
        <v>62</v>
      </c>
      <c r="I15650" t="s">
        <v>67</v>
      </c>
      <c r="J15650">
        <v>6.7877805649429898E-2</v>
      </c>
      <c r="K15650">
        <f t="shared" si="256"/>
        <v>11</v>
      </c>
    </row>
    <row r="15651" spans="1:11" x14ac:dyDescent="0.2">
      <c r="A15651">
        <v>24</v>
      </c>
      <c r="B15651" t="s">
        <v>86</v>
      </c>
      <c r="C15651" t="s">
        <v>63</v>
      </c>
      <c r="D15651" t="s">
        <v>74</v>
      </c>
      <c r="E15651" t="s">
        <v>68</v>
      </c>
      <c r="F15651" t="s">
        <v>65</v>
      </c>
      <c r="G15651" t="s">
        <v>76</v>
      </c>
      <c r="H15651" t="s">
        <v>62</v>
      </c>
      <c r="I15651" t="s">
        <v>67</v>
      </c>
      <c r="J15651">
        <v>5.0405151937904798E-2</v>
      </c>
      <c r="K15651">
        <f t="shared" si="256"/>
        <v>11</v>
      </c>
    </row>
    <row r="15652" spans="1:11" x14ac:dyDescent="0.2">
      <c r="A15652">
        <v>1</v>
      </c>
      <c r="B15652" t="s">
        <v>86</v>
      </c>
      <c r="C15652" t="s">
        <v>57</v>
      </c>
      <c r="D15652" t="s">
        <v>74</v>
      </c>
      <c r="E15652" t="s">
        <v>64</v>
      </c>
      <c r="F15652" t="s">
        <v>60</v>
      </c>
      <c r="G15652" t="s">
        <v>76</v>
      </c>
      <c r="H15652" t="s">
        <v>62</v>
      </c>
      <c r="I15652" t="s">
        <v>67</v>
      </c>
      <c r="J15652">
        <v>2.7745889731646399E-2</v>
      </c>
      <c r="K15652">
        <f t="shared" si="256"/>
        <v>11</v>
      </c>
    </row>
    <row r="15653" spans="1:11" x14ac:dyDescent="0.2">
      <c r="A15653">
        <v>2</v>
      </c>
      <c r="B15653" t="s">
        <v>86</v>
      </c>
      <c r="C15653" t="s">
        <v>57</v>
      </c>
      <c r="D15653" t="s">
        <v>74</v>
      </c>
      <c r="E15653" t="s">
        <v>64</v>
      </c>
      <c r="F15653" t="s">
        <v>60</v>
      </c>
      <c r="G15653" t="s">
        <v>76</v>
      </c>
      <c r="H15653" t="s">
        <v>62</v>
      </c>
      <c r="I15653" t="s">
        <v>67</v>
      </c>
      <c r="J15653">
        <v>8.2226953749300093E-3</v>
      </c>
      <c r="K15653">
        <f t="shared" si="256"/>
        <v>11</v>
      </c>
    </row>
    <row r="15654" spans="1:11" x14ac:dyDescent="0.2">
      <c r="A15654">
        <v>3</v>
      </c>
      <c r="B15654" t="s">
        <v>86</v>
      </c>
      <c r="C15654" t="s">
        <v>57</v>
      </c>
      <c r="D15654" t="s">
        <v>74</v>
      </c>
      <c r="E15654" t="s">
        <v>64</v>
      </c>
      <c r="F15654" t="s">
        <v>60</v>
      </c>
      <c r="G15654" t="s">
        <v>76</v>
      </c>
      <c r="H15654" t="s">
        <v>62</v>
      </c>
      <c r="I15654" t="s">
        <v>67</v>
      </c>
      <c r="J15654">
        <v>1.63850976915222E-3</v>
      </c>
      <c r="K15654">
        <f t="shared" si="256"/>
        <v>11</v>
      </c>
    </row>
    <row r="15655" spans="1:11" x14ac:dyDescent="0.2">
      <c r="A15655">
        <v>4</v>
      </c>
      <c r="B15655" t="s">
        <v>86</v>
      </c>
      <c r="C15655" t="s">
        <v>57</v>
      </c>
      <c r="D15655" t="s">
        <v>74</v>
      </c>
      <c r="E15655" t="s">
        <v>64</v>
      </c>
      <c r="F15655" t="s">
        <v>60</v>
      </c>
      <c r="G15655" t="s">
        <v>76</v>
      </c>
      <c r="H15655" t="s">
        <v>62</v>
      </c>
      <c r="I15655" t="s">
        <v>67</v>
      </c>
      <c r="J15655" s="3">
        <v>7.0574624500109801E-4</v>
      </c>
      <c r="K15655">
        <f t="shared" si="256"/>
        <v>11</v>
      </c>
    </row>
    <row r="15656" spans="1:11" x14ac:dyDescent="0.2">
      <c r="A15656">
        <v>5</v>
      </c>
      <c r="B15656" t="s">
        <v>86</v>
      </c>
      <c r="C15656" t="s">
        <v>57</v>
      </c>
      <c r="D15656" t="s">
        <v>74</v>
      </c>
      <c r="E15656" t="s">
        <v>64</v>
      </c>
      <c r="F15656" t="s">
        <v>60</v>
      </c>
      <c r="G15656" t="s">
        <v>76</v>
      </c>
      <c r="H15656" t="s">
        <v>62</v>
      </c>
      <c r="I15656" t="s">
        <v>67</v>
      </c>
      <c r="J15656" s="3">
        <v>6.9106608446538895E-4</v>
      </c>
      <c r="K15656">
        <f t="shared" si="256"/>
        <v>11</v>
      </c>
    </row>
    <row r="15657" spans="1:11" x14ac:dyDescent="0.2">
      <c r="A15657">
        <v>6</v>
      </c>
      <c r="B15657" t="s">
        <v>86</v>
      </c>
      <c r="C15657" t="s">
        <v>57</v>
      </c>
      <c r="D15657" t="s">
        <v>74</v>
      </c>
      <c r="E15657" t="s">
        <v>64</v>
      </c>
      <c r="F15657" t="s">
        <v>60</v>
      </c>
      <c r="G15657" t="s">
        <v>76</v>
      </c>
      <c r="H15657" t="s">
        <v>62</v>
      </c>
      <c r="I15657" t="s">
        <v>67</v>
      </c>
      <c r="J15657" s="3">
        <v>8.9335325413725101E-4</v>
      </c>
      <c r="K15657">
        <f t="shared" si="256"/>
        <v>11</v>
      </c>
    </row>
    <row r="15658" spans="1:11" x14ac:dyDescent="0.2">
      <c r="A15658">
        <v>7</v>
      </c>
      <c r="B15658" t="s">
        <v>86</v>
      </c>
      <c r="C15658" t="s">
        <v>57</v>
      </c>
      <c r="D15658" t="s">
        <v>74</v>
      </c>
      <c r="E15658" t="s">
        <v>64</v>
      </c>
      <c r="F15658" t="s">
        <v>60</v>
      </c>
      <c r="G15658" t="s">
        <v>76</v>
      </c>
      <c r="H15658" t="s">
        <v>62</v>
      </c>
      <c r="I15658" t="s">
        <v>67</v>
      </c>
      <c r="J15658">
        <v>1.5647328928114501E-3</v>
      </c>
      <c r="K15658">
        <f t="shared" si="256"/>
        <v>11</v>
      </c>
    </row>
    <row r="15659" spans="1:11" x14ac:dyDescent="0.2">
      <c r="A15659">
        <v>8</v>
      </c>
      <c r="B15659" t="s">
        <v>86</v>
      </c>
      <c r="C15659" t="s">
        <v>57</v>
      </c>
      <c r="D15659" t="s">
        <v>74</v>
      </c>
      <c r="E15659" t="s">
        <v>64</v>
      </c>
      <c r="F15659" t="s">
        <v>60</v>
      </c>
      <c r="G15659" t="s">
        <v>76</v>
      </c>
      <c r="H15659" t="s">
        <v>62</v>
      </c>
      <c r="I15659" t="s">
        <v>67</v>
      </c>
      <c r="J15659">
        <v>2.7869847674931898E-3</v>
      </c>
      <c r="K15659">
        <f t="shared" si="256"/>
        <v>11</v>
      </c>
    </row>
    <row r="15660" spans="1:11" x14ac:dyDescent="0.2">
      <c r="A15660">
        <v>9</v>
      </c>
      <c r="B15660" t="s">
        <v>86</v>
      </c>
      <c r="C15660" t="s">
        <v>57</v>
      </c>
      <c r="D15660" t="s">
        <v>74</v>
      </c>
      <c r="E15660" t="s">
        <v>64</v>
      </c>
      <c r="F15660" t="s">
        <v>60</v>
      </c>
      <c r="G15660" t="s">
        <v>76</v>
      </c>
      <c r="H15660" t="s">
        <v>62</v>
      </c>
      <c r="I15660" t="s">
        <v>67</v>
      </c>
      <c r="J15660">
        <v>4.4213569514081497E-3</v>
      </c>
      <c r="K15660">
        <f t="shared" si="256"/>
        <v>11</v>
      </c>
    </row>
    <row r="15661" spans="1:11" x14ac:dyDescent="0.2">
      <c r="A15661">
        <v>10</v>
      </c>
      <c r="B15661" t="s">
        <v>86</v>
      </c>
      <c r="C15661" t="s">
        <v>57</v>
      </c>
      <c r="D15661" t="s">
        <v>74</v>
      </c>
      <c r="E15661" t="s">
        <v>64</v>
      </c>
      <c r="F15661" t="s">
        <v>60</v>
      </c>
      <c r="G15661" t="s">
        <v>76</v>
      </c>
      <c r="H15661" t="s">
        <v>62</v>
      </c>
      <c r="I15661" t="s">
        <v>67</v>
      </c>
      <c r="J15661">
        <v>6.1102793051918004E-3</v>
      </c>
      <c r="K15661">
        <f t="shared" si="256"/>
        <v>11</v>
      </c>
    </row>
    <row r="15662" spans="1:11" x14ac:dyDescent="0.2">
      <c r="A15662">
        <v>11</v>
      </c>
      <c r="B15662" t="s">
        <v>86</v>
      </c>
      <c r="C15662" t="s">
        <v>57</v>
      </c>
      <c r="D15662" t="s">
        <v>74</v>
      </c>
      <c r="E15662" t="s">
        <v>64</v>
      </c>
      <c r="F15662" t="s">
        <v>60</v>
      </c>
      <c r="G15662" t="s">
        <v>76</v>
      </c>
      <c r="H15662" t="s">
        <v>62</v>
      </c>
      <c r="I15662" t="s">
        <v>67</v>
      </c>
      <c r="J15662">
        <v>8.5751134777855096E-3</v>
      </c>
      <c r="K15662">
        <f t="shared" si="256"/>
        <v>11</v>
      </c>
    </row>
    <row r="15663" spans="1:11" x14ac:dyDescent="0.2">
      <c r="A15663">
        <v>12</v>
      </c>
      <c r="B15663" t="s">
        <v>86</v>
      </c>
      <c r="C15663" t="s">
        <v>57</v>
      </c>
      <c r="D15663" t="s">
        <v>74</v>
      </c>
      <c r="E15663" t="s">
        <v>64</v>
      </c>
      <c r="F15663" t="s">
        <v>60</v>
      </c>
      <c r="G15663" t="s">
        <v>76</v>
      </c>
      <c r="H15663" t="s">
        <v>62</v>
      </c>
      <c r="I15663" t="s">
        <v>67</v>
      </c>
      <c r="J15663">
        <v>1.28158028787535E-2</v>
      </c>
      <c r="K15663">
        <f t="shared" si="256"/>
        <v>11</v>
      </c>
    </row>
    <row r="15664" spans="1:11" x14ac:dyDescent="0.2">
      <c r="A15664">
        <v>13</v>
      </c>
      <c r="B15664" t="s">
        <v>86</v>
      </c>
      <c r="C15664" t="s">
        <v>57</v>
      </c>
      <c r="D15664" t="s">
        <v>74</v>
      </c>
      <c r="E15664" t="s">
        <v>64</v>
      </c>
      <c r="F15664" t="s">
        <v>60</v>
      </c>
      <c r="G15664" t="s">
        <v>76</v>
      </c>
      <c r="H15664" t="s">
        <v>62</v>
      </c>
      <c r="I15664" t="s">
        <v>67</v>
      </c>
      <c r="J15664">
        <v>1.86194474489117E-2</v>
      </c>
      <c r="K15664">
        <f t="shared" si="256"/>
        <v>11</v>
      </c>
    </row>
    <row r="15665" spans="1:11" x14ac:dyDescent="0.2">
      <c r="A15665">
        <v>14</v>
      </c>
      <c r="B15665" t="s">
        <v>86</v>
      </c>
      <c r="C15665" t="s">
        <v>57</v>
      </c>
      <c r="D15665" t="s">
        <v>74</v>
      </c>
      <c r="E15665" t="s">
        <v>64</v>
      </c>
      <c r="F15665" t="s">
        <v>60</v>
      </c>
      <c r="G15665" t="s">
        <v>76</v>
      </c>
      <c r="H15665" t="s">
        <v>62</v>
      </c>
      <c r="I15665" t="s">
        <v>67</v>
      </c>
      <c r="J15665">
        <v>2.58396565420007E-2</v>
      </c>
      <c r="K15665">
        <f t="shared" si="256"/>
        <v>11</v>
      </c>
    </row>
    <row r="15666" spans="1:11" x14ac:dyDescent="0.2">
      <c r="A15666">
        <v>15</v>
      </c>
      <c r="B15666" t="s">
        <v>86</v>
      </c>
      <c r="C15666" t="s">
        <v>57</v>
      </c>
      <c r="D15666" t="s">
        <v>74</v>
      </c>
      <c r="E15666" t="s">
        <v>64</v>
      </c>
      <c r="F15666" t="s">
        <v>60</v>
      </c>
      <c r="G15666" t="s">
        <v>76</v>
      </c>
      <c r="H15666" t="s">
        <v>62</v>
      </c>
      <c r="I15666" t="s">
        <v>67</v>
      </c>
      <c r="J15666">
        <v>3.6412494373256901E-2</v>
      </c>
      <c r="K15666">
        <f t="shared" si="256"/>
        <v>11</v>
      </c>
    </row>
    <row r="15667" spans="1:11" x14ac:dyDescent="0.2">
      <c r="A15667">
        <v>16</v>
      </c>
      <c r="B15667" t="s">
        <v>86</v>
      </c>
      <c r="C15667" t="s">
        <v>57</v>
      </c>
      <c r="D15667" t="s">
        <v>74</v>
      </c>
      <c r="E15667" t="s">
        <v>64</v>
      </c>
      <c r="F15667" t="s">
        <v>60</v>
      </c>
      <c r="G15667" t="s">
        <v>76</v>
      </c>
      <c r="H15667" t="s">
        <v>62</v>
      </c>
      <c r="I15667" t="s">
        <v>67</v>
      </c>
      <c r="J15667">
        <v>5.6900774877560602E-2</v>
      </c>
      <c r="K15667">
        <f t="shared" si="256"/>
        <v>11</v>
      </c>
    </row>
    <row r="15668" spans="1:11" x14ac:dyDescent="0.2">
      <c r="A15668">
        <v>17</v>
      </c>
      <c r="B15668" t="s">
        <v>86</v>
      </c>
      <c r="C15668" t="s">
        <v>57</v>
      </c>
      <c r="D15668" t="s">
        <v>74</v>
      </c>
      <c r="E15668" t="s">
        <v>64</v>
      </c>
      <c r="F15668" t="s">
        <v>60</v>
      </c>
      <c r="G15668" t="s">
        <v>76</v>
      </c>
      <c r="H15668" t="s">
        <v>62</v>
      </c>
      <c r="I15668" t="s">
        <v>67</v>
      </c>
      <c r="J15668">
        <v>8.6435896177349106E-2</v>
      </c>
      <c r="K15668">
        <f t="shared" si="256"/>
        <v>11</v>
      </c>
    </row>
    <row r="15669" spans="1:11" x14ac:dyDescent="0.2">
      <c r="A15669">
        <v>18</v>
      </c>
      <c r="B15669" t="s">
        <v>86</v>
      </c>
      <c r="C15669" t="s">
        <v>57</v>
      </c>
      <c r="D15669" t="s">
        <v>74</v>
      </c>
      <c r="E15669" t="s">
        <v>64</v>
      </c>
      <c r="F15669" t="s">
        <v>60</v>
      </c>
      <c r="G15669" t="s">
        <v>76</v>
      </c>
      <c r="H15669" t="s">
        <v>62</v>
      </c>
      <c r="I15669" t="s">
        <v>67</v>
      </c>
      <c r="J15669">
        <v>0.116438736852613</v>
      </c>
      <c r="K15669">
        <f t="shared" si="256"/>
        <v>11</v>
      </c>
    </row>
    <row r="15670" spans="1:11" x14ac:dyDescent="0.2">
      <c r="A15670">
        <v>19</v>
      </c>
      <c r="B15670" t="s">
        <v>86</v>
      </c>
      <c r="C15670" t="s">
        <v>57</v>
      </c>
      <c r="D15670" t="s">
        <v>74</v>
      </c>
      <c r="E15670" t="s">
        <v>64</v>
      </c>
      <c r="F15670" t="s">
        <v>60</v>
      </c>
      <c r="G15670" t="s">
        <v>76</v>
      </c>
      <c r="H15670" t="s">
        <v>62</v>
      </c>
      <c r="I15670" t="s">
        <v>67</v>
      </c>
      <c r="J15670">
        <v>0.12823191711212101</v>
      </c>
      <c r="K15670">
        <f t="shared" si="256"/>
        <v>11</v>
      </c>
    </row>
    <row r="15671" spans="1:11" x14ac:dyDescent="0.2">
      <c r="A15671">
        <v>20</v>
      </c>
      <c r="B15671" t="s">
        <v>86</v>
      </c>
      <c r="C15671" t="s">
        <v>57</v>
      </c>
      <c r="D15671" t="s">
        <v>74</v>
      </c>
      <c r="E15671" t="s">
        <v>64</v>
      </c>
      <c r="F15671" t="s">
        <v>60</v>
      </c>
      <c r="G15671" t="s">
        <v>76</v>
      </c>
      <c r="H15671" t="s">
        <v>62</v>
      </c>
      <c r="I15671" t="s">
        <v>67</v>
      </c>
      <c r="J15671">
        <v>0.124068936366238</v>
      </c>
      <c r="K15671">
        <f t="shared" si="256"/>
        <v>11</v>
      </c>
    </row>
    <row r="15672" spans="1:11" x14ac:dyDescent="0.2">
      <c r="A15672">
        <v>21</v>
      </c>
      <c r="B15672" t="s">
        <v>86</v>
      </c>
      <c r="C15672" t="s">
        <v>57</v>
      </c>
      <c r="D15672" t="s">
        <v>74</v>
      </c>
      <c r="E15672" t="s">
        <v>64</v>
      </c>
      <c r="F15672" t="s">
        <v>60</v>
      </c>
      <c r="G15672" t="s">
        <v>76</v>
      </c>
      <c r="H15672" t="s">
        <v>62</v>
      </c>
      <c r="I15672" t="s">
        <v>67</v>
      </c>
      <c r="J15672">
        <v>0.11427258140933</v>
      </c>
      <c r="K15672">
        <f t="shared" si="256"/>
        <v>11</v>
      </c>
    </row>
    <row r="15673" spans="1:11" x14ac:dyDescent="0.2">
      <c r="A15673">
        <v>22</v>
      </c>
      <c r="B15673" t="s">
        <v>86</v>
      </c>
      <c r="C15673" t="s">
        <v>57</v>
      </c>
      <c r="D15673" t="s">
        <v>74</v>
      </c>
      <c r="E15673" t="s">
        <v>64</v>
      </c>
      <c r="F15673" t="s">
        <v>60</v>
      </c>
      <c r="G15673" t="s">
        <v>76</v>
      </c>
      <c r="H15673" t="s">
        <v>62</v>
      </c>
      <c r="I15673" t="s">
        <v>67</v>
      </c>
      <c r="J15673">
        <v>9.6506953246898897E-2</v>
      </c>
      <c r="K15673">
        <f t="shared" si="256"/>
        <v>11</v>
      </c>
    </row>
    <row r="15674" spans="1:11" x14ac:dyDescent="0.2">
      <c r="A15674">
        <v>23</v>
      </c>
      <c r="B15674" t="s">
        <v>86</v>
      </c>
      <c r="C15674" t="s">
        <v>57</v>
      </c>
      <c r="D15674" t="s">
        <v>74</v>
      </c>
      <c r="E15674" t="s">
        <v>64</v>
      </c>
      <c r="F15674" t="s">
        <v>60</v>
      </c>
      <c r="G15674" t="s">
        <v>76</v>
      </c>
      <c r="H15674" t="s">
        <v>62</v>
      </c>
      <c r="I15674" t="s">
        <v>67</v>
      </c>
      <c r="J15674">
        <v>7.1475324652893399E-2</v>
      </c>
      <c r="K15674">
        <f t="shared" si="256"/>
        <v>11</v>
      </c>
    </row>
    <row r="15675" spans="1:11" x14ac:dyDescent="0.2">
      <c r="A15675">
        <v>24</v>
      </c>
      <c r="B15675" t="s">
        <v>86</v>
      </c>
      <c r="C15675" t="s">
        <v>57</v>
      </c>
      <c r="D15675" t="s">
        <v>74</v>
      </c>
      <c r="E15675" t="s">
        <v>64</v>
      </c>
      <c r="F15675" t="s">
        <v>60</v>
      </c>
      <c r="G15675" t="s">
        <v>76</v>
      </c>
      <c r="H15675" t="s">
        <v>62</v>
      </c>
      <c r="I15675" t="s">
        <v>67</v>
      </c>
      <c r="J15675">
        <v>4.8625750208047797E-2</v>
      </c>
      <c r="K15675">
        <f t="shared" si="256"/>
        <v>11</v>
      </c>
    </row>
    <row r="15676" spans="1:11" x14ac:dyDescent="0.2">
      <c r="A15676">
        <v>1</v>
      </c>
      <c r="B15676" t="s">
        <v>86</v>
      </c>
      <c r="C15676" t="s">
        <v>63</v>
      </c>
      <c r="D15676" t="s">
        <v>74</v>
      </c>
      <c r="E15676" t="s">
        <v>64</v>
      </c>
      <c r="F15676" t="s">
        <v>60</v>
      </c>
      <c r="G15676" t="s">
        <v>76</v>
      </c>
      <c r="H15676" t="s">
        <v>62</v>
      </c>
      <c r="I15676" t="s">
        <v>67</v>
      </c>
      <c r="J15676">
        <v>3.9690384432428803E-2</v>
      </c>
      <c r="K15676">
        <f t="shared" si="256"/>
        <v>11</v>
      </c>
    </row>
    <row r="15677" spans="1:11" x14ac:dyDescent="0.2">
      <c r="A15677">
        <v>2</v>
      </c>
      <c r="B15677" t="s">
        <v>86</v>
      </c>
      <c r="C15677" t="s">
        <v>63</v>
      </c>
      <c r="D15677" t="s">
        <v>74</v>
      </c>
      <c r="E15677" t="s">
        <v>64</v>
      </c>
      <c r="F15677" t="s">
        <v>60</v>
      </c>
      <c r="G15677" t="s">
        <v>76</v>
      </c>
      <c r="H15677" t="s">
        <v>62</v>
      </c>
      <c r="I15677" t="s">
        <v>67</v>
      </c>
      <c r="J15677">
        <v>1.26844051819501E-2</v>
      </c>
      <c r="K15677">
        <f t="shared" si="256"/>
        <v>11</v>
      </c>
    </row>
    <row r="15678" spans="1:11" x14ac:dyDescent="0.2">
      <c r="A15678">
        <v>3</v>
      </c>
      <c r="B15678" t="s">
        <v>86</v>
      </c>
      <c r="C15678" t="s">
        <v>63</v>
      </c>
      <c r="D15678" t="s">
        <v>74</v>
      </c>
      <c r="E15678" t="s">
        <v>64</v>
      </c>
      <c r="F15678" t="s">
        <v>60</v>
      </c>
      <c r="G15678" t="s">
        <v>76</v>
      </c>
      <c r="H15678" t="s">
        <v>62</v>
      </c>
      <c r="I15678" t="s">
        <v>67</v>
      </c>
      <c r="J15678">
        <v>3.2238431584150498E-3</v>
      </c>
      <c r="K15678">
        <f t="shared" si="256"/>
        <v>11</v>
      </c>
    </row>
    <row r="15679" spans="1:11" x14ac:dyDescent="0.2">
      <c r="A15679">
        <v>4</v>
      </c>
      <c r="B15679" t="s">
        <v>86</v>
      </c>
      <c r="C15679" t="s">
        <v>63</v>
      </c>
      <c r="D15679" t="s">
        <v>74</v>
      </c>
      <c r="E15679" t="s">
        <v>64</v>
      </c>
      <c r="F15679" t="s">
        <v>60</v>
      </c>
      <c r="G15679" t="s">
        <v>76</v>
      </c>
      <c r="H15679" t="s">
        <v>62</v>
      </c>
      <c r="I15679" t="s">
        <v>67</v>
      </c>
      <c r="J15679">
        <v>1.7223429324584199E-3</v>
      </c>
      <c r="K15679">
        <f t="shared" si="256"/>
        <v>11</v>
      </c>
    </row>
    <row r="15680" spans="1:11" x14ac:dyDescent="0.2">
      <c r="A15680">
        <v>5</v>
      </c>
      <c r="B15680" t="s">
        <v>86</v>
      </c>
      <c r="C15680" t="s">
        <v>63</v>
      </c>
      <c r="D15680" t="s">
        <v>74</v>
      </c>
      <c r="E15680" t="s">
        <v>64</v>
      </c>
      <c r="F15680" t="s">
        <v>60</v>
      </c>
      <c r="G15680" t="s">
        <v>76</v>
      </c>
      <c r="H15680" t="s">
        <v>62</v>
      </c>
      <c r="I15680" t="s">
        <v>67</v>
      </c>
      <c r="J15680">
        <v>1.2730095574134601E-3</v>
      </c>
      <c r="K15680">
        <f t="shared" si="256"/>
        <v>11</v>
      </c>
    </row>
    <row r="15681" spans="1:11" x14ac:dyDescent="0.2">
      <c r="A15681">
        <v>6</v>
      </c>
      <c r="B15681" t="s">
        <v>86</v>
      </c>
      <c r="C15681" t="s">
        <v>63</v>
      </c>
      <c r="D15681" t="s">
        <v>74</v>
      </c>
      <c r="E15681" t="s">
        <v>64</v>
      </c>
      <c r="F15681" t="s">
        <v>60</v>
      </c>
      <c r="G15681" t="s">
        <v>76</v>
      </c>
      <c r="H15681" t="s">
        <v>62</v>
      </c>
      <c r="I15681" t="s">
        <v>67</v>
      </c>
      <c r="J15681">
        <v>1.0303972695656599E-3</v>
      </c>
      <c r="K15681">
        <f t="shared" si="256"/>
        <v>11</v>
      </c>
    </row>
    <row r="15682" spans="1:11" x14ac:dyDescent="0.2">
      <c r="A15682">
        <v>7</v>
      </c>
      <c r="B15682" t="s">
        <v>86</v>
      </c>
      <c r="C15682" t="s">
        <v>63</v>
      </c>
      <c r="D15682" t="s">
        <v>74</v>
      </c>
      <c r="E15682" t="s">
        <v>64</v>
      </c>
      <c r="F15682" t="s">
        <v>60</v>
      </c>
      <c r="G15682" t="s">
        <v>76</v>
      </c>
      <c r="H15682" t="s">
        <v>62</v>
      </c>
      <c r="I15682" t="s">
        <v>67</v>
      </c>
      <c r="J15682">
        <v>1.2436948344185499E-3</v>
      </c>
      <c r="K15682">
        <f t="shared" si="256"/>
        <v>11</v>
      </c>
    </row>
    <row r="15683" spans="1:11" x14ac:dyDescent="0.2">
      <c r="A15683">
        <v>8</v>
      </c>
      <c r="B15683" t="s">
        <v>86</v>
      </c>
      <c r="C15683" t="s">
        <v>63</v>
      </c>
      <c r="D15683" t="s">
        <v>74</v>
      </c>
      <c r="E15683" t="s">
        <v>64</v>
      </c>
      <c r="F15683" t="s">
        <v>60</v>
      </c>
      <c r="G15683" t="s">
        <v>76</v>
      </c>
      <c r="H15683" t="s">
        <v>62</v>
      </c>
      <c r="I15683" t="s">
        <v>67</v>
      </c>
      <c r="J15683">
        <v>1.90424155621958E-3</v>
      </c>
      <c r="K15683">
        <f t="shared" si="256"/>
        <v>11</v>
      </c>
    </row>
    <row r="15684" spans="1:11" x14ac:dyDescent="0.2">
      <c r="A15684">
        <v>9</v>
      </c>
      <c r="B15684" t="s">
        <v>86</v>
      </c>
      <c r="C15684" t="s">
        <v>63</v>
      </c>
      <c r="D15684" t="s">
        <v>74</v>
      </c>
      <c r="E15684" t="s">
        <v>64</v>
      </c>
      <c r="F15684" t="s">
        <v>60</v>
      </c>
      <c r="G15684" t="s">
        <v>76</v>
      </c>
      <c r="H15684" t="s">
        <v>62</v>
      </c>
      <c r="I15684" t="s">
        <v>67</v>
      </c>
      <c r="J15684">
        <v>3.24268019551601E-3</v>
      </c>
      <c r="K15684">
        <f t="shared" ref="K15684:K15747" si="257">MONTH(1&amp;B15684)</f>
        <v>11</v>
      </c>
    </row>
    <row r="15685" spans="1:11" x14ac:dyDescent="0.2">
      <c r="A15685">
        <v>10</v>
      </c>
      <c r="B15685" t="s">
        <v>86</v>
      </c>
      <c r="C15685" t="s">
        <v>63</v>
      </c>
      <c r="D15685" t="s">
        <v>74</v>
      </c>
      <c r="E15685" t="s">
        <v>64</v>
      </c>
      <c r="F15685" t="s">
        <v>60</v>
      </c>
      <c r="G15685" t="s">
        <v>76</v>
      </c>
      <c r="H15685" t="s">
        <v>62</v>
      </c>
      <c r="I15685" t="s">
        <v>67</v>
      </c>
      <c r="J15685">
        <v>5.4185896133416298E-3</v>
      </c>
      <c r="K15685">
        <f t="shared" si="257"/>
        <v>11</v>
      </c>
    </row>
    <row r="15686" spans="1:11" x14ac:dyDescent="0.2">
      <c r="A15686">
        <v>11</v>
      </c>
      <c r="B15686" t="s">
        <v>86</v>
      </c>
      <c r="C15686" t="s">
        <v>63</v>
      </c>
      <c r="D15686" t="s">
        <v>74</v>
      </c>
      <c r="E15686" t="s">
        <v>64</v>
      </c>
      <c r="F15686" t="s">
        <v>60</v>
      </c>
      <c r="G15686" t="s">
        <v>76</v>
      </c>
      <c r="H15686" t="s">
        <v>62</v>
      </c>
      <c r="I15686" t="s">
        <v>67</v>
      </c>
      <c r="J15686">
        <v>9.4414777934892294E-3</v>
      </c>
      <c r="K15686">
        <f t="shared" si="257"/>
        <v>11</v>
      </c>
    </row>
    <row r="15687" spans="1:11" x14ac:dyDescent="0.2">
      <c r="A15687">
        <v>12</v>
      </c>
      <c r="B15687" t="s">
        <v>86</v>
      </c>
      <c r="C15687" t="s">
        <v>63</v>
      </c>
      <c r="D15687" t="s">
        <v>74</v>
      </c>
      <c r="E15687" t="s">
        <v>64</v>
      </c>
      <c r="F15687" t="s">
        <v>60</v>
      </c>
      <c r="G15687" t="s">
        <v>76</v>
      </c>
      <c r="H15687" t="s">
        <v>62</v>
      </c>
      <c r="I15687" t="s">
        <v>67</v>
      </c>
      <c r="J15687">
        <v>1.5640033699119E-2</v>
      </c>
      <c r="K15687">
        <f t="shared" si="257"/>
        <v>11</v>
      </c>
    </row>
    <row r="15688" spans="1:11" x14ac:dyDescent="0.2">
      <c r="A15688">
        <v>13</v>
      </c>
      <c r="B15688" t="s">
        <v>86</v>
      </c>
      <c r="C15688" t="s">
        <v>63</v>
      </c>
      <c r="D15688" t="s">
        <v>74</v>
      </c>
      <c r="E15688" t="s">
        <v>64</v>
      </c>
      <c r="F15688" t="s">
        <v>60</v>
      </c>
      <c r="G15688" t="s">
        <v>76</v>
      </c>
      <c r="H15688" t="s">
        <v>62</v>
      </c>
      <c r="I15688" t="s">
        <v>67</v>
      </c>
      <c r="J15688">
        <v>2.4326659322686399E-2</v>
      </c>
      <c r="K15688">
        <f t="shared" si="257"/>
        <v>11</v>
      </c>
    </row>
    <row r="15689" spans="1:11" x14ac:dyDescent="0.2">
      <c r="A15689">
        <v>14</v>
      </c>
      <c r="B15689" t="s">
        <v>86</v>
      </c>
      <c r="C15689" t="s">
        <v>63</v>
      </c>
      <c r="D15689" t="s">
        <v>74</v>
      </c>
      <c r="E15689" t="s">
        <v>64</v>
      </c>
      <c r="F15689" t="s">
        <v>60</v>
      </c>
      <c r="G15689" t="s">
        <v>76</v>
      </c>
      <c r="H15689" t="s">
        <v>62</v>
      </c>
      <c r="I15689" t="s">
        <v>67</v>
      </c>
      <c r="J15689">
        <v>3.3249324153345E-2</v>
      </c>
      <c r="K15689">
        <f t="shared" si="257"/>
        <v>11</v>
      </c>
    </row>
    <row r="15690" spans="1:11" x14ac:dyDescent="0.2">
      <c r="A15690">
        <v>15</v>
      </c>
      <c r="B15690" t="s">
        <v>86</v>
      </c>
      <c r="C15690" t="s">
        <v>63</v>
      </c>
      <c r="D15690" t="s">
        <v>74</v>
      </c>
      <c r="E15690" t="s">
        <v>64</v>
      </c>
      <c r="F15690" t="s">
        <v>60</v>
      </c>
      <c r="G15690" t="s">
        <v>76</v>
      </c>
      <c r="H15690" t="s">
        <v>62</v>
      </c>
      <c r="I15690" t="s">
        <v>67</v>
      </c>
      <c r="J15690">
        <v>4.4171837405818301E-2</v>
      </c>
      <c r="K15690">
        <f t="shared" si="257"/>
        <v>11</v>
      </c>
    </row>
    <row r="15691" spans="1:11" x14ac:dyDescent="0.2">
      <c r="A15691">
        <v>16</v>
      </c>
      <c r="B15691" t="s">
        <v>86</v>
      </c>
      <c r="C15691" t="s">
        <v>63</v>
      </c>
      <c r="D15691" t="s">
        <v>74</v>
      </c>
      <c r="E15691" t="s">
        <v>64</v>
      </c>
      <c r="F15691" t="s">
        <v>60</v>
      </c>
      <c r="G15691" t="s">
        <v>76</v>
      </c>
      <c r="H15691" t="s">
        <v>62</v>
      </c>
      <c r="I15691" t="s">
        <v>67</v>
      </c>
      <c r="J15691">
        <v>5.8903745045845897E-2</v>
      </c>
      <c r="K15691">
        <f t="shared" si="257"/>
        <v>11</v>
      </c>
    </row>
    <row r="15692" spans="1:11" x14ac:dyDescent="0.2">
      <c r="A15692">
        <v>17</v>
      </c>
      <c r="B15692" t="s">
        <v>86</v>
      </c>
      <c r="C15692" t="s">
        <v>63</v>
      </c>
      <c r="D15692" t="s">
        <v>74</v>
      </c>
      <c r="E15692" t="s">
        <v>64</v>
      </c>
      <c r="F15692" t="s">
        <v>60</v>
      </c>
      <c r="G15692" t="s">
        <v>76</v>
      </c>
      <c r="H15692" t="s">
        <v>62</v>
      </c>
      <c r="I15692" t="s">
        <v>67</v>
      </c>
      <c r="J15692">
        <v>7.5493237773160596E-2</v>
      </c>
      <c r="K15692">
        <f t="shared" si="257"/>
        <v>11</v>
      </c>
    </row>
    <row r="15693" spans="1:11" x14ac:dyDescent="0.2">
      <c r="A15693">
        <v>18</v>
      </c>
      <c r="B15693" t="s">
        <v>86</v>
      </c>
      <c r="C15693" t="s">
        <v>63</v>
      </c>
      <c r="D15693" t="s">
        <v>74</v>
      </c>
      <c r="E15693" t="s">
        <v>64</v>
      </c>
      <c r="F15693" t="s">
        <v>60</v>
      </c>
      <c r="G15693" t="s">
        <v>76</v>
      </c>
      <c r="H15693" t="s">
        <v>62</v>
      </c>
      <c r="I15693" t="s">
        <v>67</v>
      </c>
      <c r="J15693">
        <v>9.0430974670242498E-2</v>
      </c>
      <c r="K15693">
        <f t="shared" si="257"/>
        <v>11</v>
      </c>
    </row>
    <row r="15694" spans="1:11" x14ac:dyDescent="0.2">
      <c r="A15694">
        <v>19</v>
      </c>
      <c r="B15694" t="s">
        <v>86</v>
      </c>
      <c r="C15694" t="s">
        <v>63</v>
      </c>
      <c r="D15694" t="s">
        <v>74</v>
      </c>
      <c r="E15694" t="s">
        <v>64</v>
      </c>
      <c r="F15694" t="s">
        <v>60</v>
      </c>
      <c r="G15694" t="s">
        <v>76</v>
      </c>
      <c r="H15694" t="s">
        <v>62</v>
      </c>
      <c r="I15694" t="s">
        <v>67</v>
      </c>
      <c r="J15694">
        <v>0.10429798572150401</v>
      </c>
      <c r="K15694">
        <f t="shared" si="257"/>
        <v>11</v>
      </c>
    </row>
    <row r="15695" spans="1:11" x14ac:dyDescent="0.2">
      <c r="A15695">
        <v>20</v>
      </c>
      <c r="B15695" t="s">
        <v>86</v>
      </c>
      <c r="C15695" t="s">
        <v>63</v>
      </c>
      <c r="D15695" t="s">
        <v>74</v>
      </c>
      <c r="E15695" t="s">
        <v>64</v>
      </c>
      <c r="F15695" t="s">
        <v>60</v>
      </c>
      <c r="G15695" t="s">
        <v>76</v>
      </c>
      <c r="H15695" t="s">
        <v>62</v>
      </c>
      <c r="I15695" t="s">
        <v>67</v>
      </c>
      <c r="J15695">
        <v>0.110323253827301</v>
      </c>
      <c r="K15695">
        <f t="shared" si="257"/>
        <v>11</v>
      </c>
    </row>
    <row r="15696" spans="1:11" x14ac:dyDescent="0.2">
      <c r="A15696">
        <v>21</v>
      </c>
      <c r="B15696" t="s">
        <v>86</v>
      </c>
      <c r="C15696" t="s">
        <v>63</v>
      </c>
      <c r="D15696" t="s">
        <v>74</v>
      </c>
      <c r="E15696" t="s">
        <v>64</v>
      </c>
      <c r="F15696" t="s">
        <v>60</v>
      </c>
      <c r="G15696" t="s">
        <v>76</v>
      </c>
      <c r="H15696" t="s">
        <v>62</v>
      </c>
      <c r="I15696" t="s">
        <v>67</v>
      </c>
      <c r="J15696">
        <v>0.111717407168303</v>
      </c>
      <c r="K15696">
        <f t="shared" si="257"/>
        <v>11</v>
      </c>
    </row>
    <row r="15697" spans="1:11" x14ac:dyDescent="0.2">
      <c r="A15697">
        <v>22</v>
      </c>
      <c r="B15697" t="s">
        <v>86</v>
      </c>
      <c r="C15697" t="s">
        <v>63</v>
      </c>
      <c r="D15697" t="s">
        <v>74</v>
      </c>
      <c r="E15697" t="s">
        <v>64</v>
      </c>
      <c r="F15697" t="s">
        <v>60</v>
      </c>
      <c r="G15697" t="s">
        <v>76</v>
      </c>
      <c r="H15697" t="s">
        <v>62</v>
      </c>
      <c r="I15697" t="s">
        <v>67</v>
      </c>
      <c r="J15697">
        <v>0.10248485637110399</v>
      </c>
      <c r="K15697">
        <f t="shared" si="257"/>
        <v>11</v>
      </c>
    </row>
    <row r="15698" spans="1:11" x14ac:dyDescent="0.2">
      <c r="A15698">
        <v>23</v>
      </c>
      <c r="B15698" t="s">
        <v>86</v>
      </c>
      <c r="C15698" t="s">
        <v>63</v>
      </c>
      <c r="D15698" t="s">
        <v>74</v>
      </c>
      <c r="E15698" t="s">
        <v>64</v>
      </c>
      <c r="F15698" t="s">
        <v>60</v>
      </c>
      <c r="G15698" t="s">
        <v>76</v>
      </c>
      <c r="H15698" t="s">
        <v>62</v>
      </c>
      <c r="I15698" t="s">
        <v>67</v>
      </c>
      <c r="J15698">
        <v>8.4404565108116295E-2</v>
      </c>
      <c r="K15698">
        <f t="shared" si="257"/>
        <v>11</v>
      </c>
    </row>
    <row r="15699" spans="1:11" x14ac:dyDescent="0.2">
      <c r="A15699">
        <v>24</v>
      </c>
      <c r="B15699" t="s">
        <v>86</v>
      </c>
      <c r="C15699" t="s">
        <v>63</v>
      </c>
      <c r="D15699" t="s">
        <v>74</v>
      </c>
      <c r="E15699" t="s">
        <v>64</v>
      </c>
      <c r="F15699" t="s">
        <v>60</v>
      </c>
      <c r="G15699" t="s">
        <v>76</v>
      </c>
      <c r="H15699" t="s">
        <v>62</v>
      </c>
      <c r="I15699" t="s">
        <v>67</v>
      </c>
      <c r="J15699">
        <v>6.3681053208234695E-2</v>
      </c>
      <c r="K15699">
        <f t="shared" si="257"/>
        <v>11</v>
      </c>
    </row>
    <row r="15700" spans="1:11" x14ac:dyDescent="0.2">
      <c r="A15700">
        <v>1</v>
      </c>
      <c r="B15700" t="s">
        <v>86</v>
      </c>
      <c r="C15700" t="s">
        <v>57</v>
      </c>
      <c r="D15700" t="s">
        <v>74</v>
      </c>
      <c r="E15700" t="s">
        <v>64</v>
      </c>
      <c r="F15700" t="s">
        <v>65</v>
      </c>
      <c r="G15700" t="s">
        <v>76</v>
      </c>
      <c r="H15700" t="s">
        <v>62</v>
      </c>
      <c r="I15700" t="s">
        <v>67</v>
      </c>
      <c r="J15700">
        <v>2.4483343989131299E-2</v>
      </c>
      <c r="K15700">
        <f t="shared" si="257"/>
        <v>11</v>
      </c>
    </row>
    <row r="15701" spans="1:11" x14ac:dyDescent="0.2">
      <c r="A15701">
        <v>2</v>
      </c>
      <c r="B15701" t="s">
        <v>86</v>
      </c>
      <c r="C15701" t="s">
        <v>57</v>
      </c>
      <c r="D15701" t="s">
        <v>74</v>
      </c>
      <c r="E15701" t="s">
        <v>64</v>
      </c>
      <c r="F15701" t="s">
        <v>65</v>
      </c>
      <c r="G15701" t="s">
        <v>76</v>
      </c>
      <c r="H15701" t="s">
        <v>62</v>
      </c>
      <c r="I15701" t="s">
        <v>67</v>
      </c>
      <c r="J15701">
        <v>5.3203096299674199E-3</v>
      </c>
      <c r="K15701">
        <f t="shared" si="257"/>
        <v>11</v>
      </c>
    </row>
    <row r="15702" spans="1:11" x14ac:dyDescent="0.2">
      <c r="A15702">
        <v>3</v>
      </c>
      <c r="B15702" t="s">
        <v>86</v>
      </c>
      <c r="C15702" t="s">
        <v>57</v>
      </c>
      <c r="D15702" t="s">
        <v>74</v>
      </c>
      <c r="E15702" t="s">
        <v>64</v>
      </c>
      <c r="F15702" t="s">
        <v>65</v>
      </c>
      <c r="G15702" t="s">
        <v>76</v>
      </c>
      <c r="H15702" t="s">
        <v>62</v>
      </c>
      <c r="I15702" t="s">
        <v>67</v>
      </c>
      <c r="J15702">
        <v>2.3117539528883101E-3</v>
      </c>
      <c r="K15702">
        <f t="shared" si="257"/>
        <v>11</v>
      </c>
    </row>
    <row r="15703" spans="1:11" x14ac:dyDescent="0.2">
      <c r="A15703">
        <v>4</v>
      </c>
      <c r="B15703" t="s">
        <v>86</v>
      </c>
      <c r="C15703" t="s">
        <v>57</v>
      </c>
      <c r="D15703" t="s">
        <v>74</v>
      </c>
      <c r="E15703" t="s">
        <v>64</v>
      </c>
      <c r="F15703" t="s">
        <v>65</v>
      </c>
      <c r="G15703" t="s">
        <v>76</v>
      </c>
      <c r="H15703" t="s">
        <v>62</v>
      </c>
      <c r="I15703" t="s">
        <v>67</v>
      </c>
      <c r="J15703">
        <v>2.0511115858974599E-3</v>
      </c>
      <c r="K15703">
        <f t="shared" si="257"/>
        <v>11</v>
      </c>
    </row>
    <row r="15704" spans="1:11" x14ac:dyDescent="0.2">
      <c r="A15704">
        <v>5</v>
      </c>
      <c r="B15704" t="s">
        <v>86</v>
      </c>
      <c r="C15704" t="s">
        <v>57</v>
      </c>
      <c r="D15704" t="s">
        <v>74</v>
      </c>
      <c r="E15704" t="s">
        <v>64</v>
      </c>
      <c r="F15704" t="s">
        <v>65</v>
      </c>
      <c r="G15704" t="s">
        <v>76</v>
      </c>
      <c r="H15704" t="s">
        <v>62</v>
      </c>
      <c r="I15704" t="s">
        <v>67</v>
      </c>
      <c r="J15704">
        <v>2.0647586181681099E-3</v>
      </c>
      <c r="K15704">
        <f t="shared" si="257"/>
        <v>11</v>
      </c>
    </row>
    <row r="15705" spans="1:11" x14ac:dyDescent="0.2">
      <c r="A15705">
        <v>6</v>
      </c>
      <c r="B15705" t="s">
        <v>86</v>
      </c>
      <c r="C15705" t="s">
        <v>57</v>
      </c>
      <c r="D15705" t="s">
        <v>74</v>
      </c>
      <c r="E15705" t="s">
        <v>64</v>
      </c>
      <c r="F15705" t="s">
        <v>65</v>
      </c>
      <c r="G15705" t="s">
        <v>76</v>
      </c>
      <c r="H15705" t="s">
        <v>62</v>
      </c>
      <c r="I15705" t="s">
        <v>67</v>
      </c>
      <c r="J15705">
        <v>2.6174060528267001E-3</v>
      </c>
      <c r="K15705">
        <f t="shared" si="257"/>
        <v>11</v>
      </c>
    </row>
    <row r="15706" spans="1:11" x14ac:dyDescent="0.2">
      <c r="A15706">
        <v>7</v>
      </c>
      <c r="B15706" t="s">
        <v>86</v>
      </c>
      <c r="C15706" t="s">
        <v>57</v>
      </c>
      <c r="D15706" t="s">
        <v>74</v>
      </c>
      <c r="E15706" t="s">
        <v>64</v>
      </c>
      <c r="F15706" t="s">
        <v>65</v>
      </c>
      <c r="G15706" t="s">
        <v>76</v>
      </c>
      <c r="H15706" t="s">
        <v>62</v>
      </c>
      <c r="I15706" t="s">
        <v>67</v>
      </c>
      <c r="J15706">
        <v>3.7395032259755802E-3</v>
      </c>
      <c r="K15706">
        <f t="shared" si="257"/>
        <v>11</v>
      </c>
    </row>
    <row r="15707" spans="1:11" x14ac:dyDescent="0.2">
      <c r="A15707">
        <v>8</v>
      </c>
      <c r="B15707" t="s">
        <v>86</v>
      </c>
      <c r="C15707" t="s">
        <v>57</v>
      </c>
      <c r="D15707" t="s">
        <v>74</v>
      </c>
      <c r="E15707" t="s">
        <v>64</v>
      </c>
      <c r="F15707" t="s">
        <v>65</v>
      </c>
      <c r="G15707" t="s">
        <v>76</v>
      </c>
      <c r="H15707" t="s">
        <v>62</v>
      </c>
      <c r="I15707" t="s">
        <v>67</v>
      </c>
      <c r="J15707">
        <v>5.8815906193213103E-3</v>
      </c>
      <c r="K15707">
        <f t="shared" si="257"/>
        <v>11</v>
      </c>
    </row>
    <row r="15708" spans="1:11" x14ac:dyDescent="0.2">
      <c r="A15708">
        <v>9</v>
      </c>
      <c r="B15708" t="s">
        <v>86</v>
      </c>
      <c r="C15708" t="s">
        <v>57</v>
      </c>
      <c r="D15708" t="s">
        <v>74</v>
      </c>
      <c r="E15708" t="s">
        <v>64</v>
      </c>
      <c r="F15708" t="s">
        <v>65</v>
      </c>
      <c r="G15708" t="s">
        <v>76</v>
      </c>
      <c r="H15708" t="s">
        <v>62</v>
      </c>
      <c r="I15708" t="s">
        <v>67</v>
      </c>
      <c r="J15708">
        <v>8.0010831977524403E-3</v>
      </c>
      <c r="K15708">
        <f t="shared" si="257"/>
        <v>11</v>
      </c>
    </row>
    <row r="15709" spans="1:11" x14ac:dyDescent="0.2">
      <c r="A15709">
        <v>10</v>
      </c>
      <c r="B15709" t="s">
        <v>86</v>
      </c>
      <c r="C15709" t="s">
        <v>57</v>
      </c>
      <c r="D15709" t="s">
        <v>74</v>
      </c>
      <c r="E15709" t="s">
        <v>64</v>
      </c>
      <c r="F15709" t="s">
        <v>65</v>
      </c>
      <c r="G15709" t="s">
        <v>76</v>
      </c>
      <c r="H15709" t="s">
        <v>62</v>
      </c>
      <c r="I15709" t="s">
        <v>67</v>
      </c>
      <c r="J15709">
        <v>9.6637839935004698E-3</v>
      </c>
      <c r="K15709">
        <f t="shared" si="257"/>
        <v>11</v>
      </c>
    </row>
    <row r="15710" spans="1:11" x14ac:dyDescent="0.2">
      <c r="A15710">
        <v>11</v>
      </c>
      <c r="B15710" t="s">
        <v>86</v>
      </c>
      <c r="C15710" t="s">
        <v>57</v>
      </c>
      <c r="D15710" t="s">
        <v>74</v>
      </c>
      <c r="E15710" t="s">
        <v>64</v>
      </c>
      <c r="F15710" t="s">
        <v>65</v>
      </c>
      <c r="G15710" t="s">
        <v>76</v>
      </c>
      <c r="H15710" t="s">
        <v>62</v>
      </c>
      <c r="I15710" t="s">
        <v>67</v>
      </c>
      <c r="J15710">
        <v>1.31237645982134E-2</v>
      </c>
      <c r="K15710">
        <f t="shared" si="257"/>
        <v>11</v>
      </c>
    </row>
    <row r="15711" spans="1:11" x14ac:dyDescent="0.2">
      <c r="A15711">
        <v>12</v>
      </c>
      <c r="B15711" t="s">
        <v>86</v>
      </c>
      <c r="C15711" t="s">
        <v>57</v>
      </c>
      <c r="D15711" t="s">
        <v>74</v>
      </c>
      <c r="E15711" t="s">
        <v>64</v>
      </c>
      <c r="F15711" t="s">
        <v>65</v>
      </c>
      <c r="G15711" t="s">
        <v>76</v>
      </c>
      <c r="H15711" t="s">
        <v>62</v>
      </c>
      <c r="I15711" t="s">
        <v>67</v>
      </c>
      <c r="J15711">
        <v>1.78265655172886E-2</v>
      </c>
      <c r="K15711">
        <f t="shared" si="257"/>
        <v>11</v>
      </c>
    </row>
    <row r="15712" spans="1:11" x14ac:dyDescent="0.2">
      <c r="A15712">
        <v>13</v>
      </c>
      <c r="B15712" t="s">
        <v>86</v>
      </c>
      <c r="C15712" t="s">
        <v>57</v>
      </c>
      <c r="D15712" t="s">
        <v>74</v>
      </c>
      <c r="E15712" t="s">
        <v>64</v>
      </c>
      <c r="F15712" t="s">
        <v>65</v>
      </c>
      <c r="G15712" t="s">
        <v>76</v>
      </c>
      <c r="H15712" t="s">
        <v>62</v>
      </c>
      <c r="I15712" t="s">
        <v>67</v>
      </c>
      <c r="J15712">
        <v>2.4473670076437599E-2</v>
      </c>
      <c r="K15712">
        <f t="shared" si="257"/>
        <v>11</v>
      </c>
    </row>
    <row r="15713" spans="1:11" x14ac:dyDescent="0.2">
      <c r="A15713">
        <v>14</v>
      </c>
      <c r="B15713" t="s">
        <v>86</v>
      </c>
      <c r="C15713" t="s">
        <v>57</v>
      </c>
      <c r="D15713" t="s">
        <v>74</v>
      </c>
      <c r="E15713" t="s">
        <v>64</v>
      </c>
      <c r="F15713" t="s">
        <v>65</v>
      </c>
      <c r="G15713" t="s">
        <v>76</v>
      </c>
      <c r="H15713" t="s">
        <v>62</v>
      </c>
      <c r="I15713" t="s">
        <v>67</v>
      </c>
      <c r="J15713">
        <v>3.2718705373902299E-2</v>
      </c>
      <c r="K15713">
        <f t="shared" si="257"/>
        <v>11</v>
      </c>
    </row>
    <row r="15714" spans="1:11" x14ac:dyDescent="0.2">
      <c r="A15714">
        <v>15</v>
      </c>
      <c r="B15714" t="s">
        <v>86</v>
      </c>
      <c r="C15714" t="s">
        <v>57</v>
      </c>
      <c r="D15714" t="s">
        <v>74</v>
      </c>
      <c r="E15714" t="s">
        <v>64</v>
      </c>
      <c r="F15714" t="s">
        <v>65</v>
      </c>
      <c r="G15714" t="s">
        <v>76</v>
      </c>
      <c r="H15714" t="s">
        <v>62</v>
      </c>
      <c r="I15714" t="s">
        <v>67</v>
      </c>
      <c r="J15714">
        <v>4.3200816931316798E-2</v>
      </c>
      <c r="K15714">
        <f t="shared" si="257"/>
        <v>11</v>
      </c>
    </row>
    <row r="15715" spans="1:11" x14ac:dyDescent="0.2">
      <c r="A15715">
        <v>16</v>
      </c>
      <c r="B15715" t="s">
        <v>86</v>
      </c>
      <c r="C15715" t="s">
        <v>57</v>
      </c>
      <c r="D15715" t="s">
        <v>74</v>
      </c>
      <c r="E15715" t="s">
        <v>64</v>
      </c>
      <c r="F15715" t="s">
        <v>65</v>
      </c>
      <c r="G15715" t="s">
        <v>76</v>
      </c>
      <c r="H15715" t="s">
        <v>62</v>
      </c>
      <c r="I15715" t="s">
        <v>67</v>
      </c>
      <c r="J15715">
        <v>6.2763313925494696E-2</v>
      </c>
      <c r="K15715">
        <f t="shared" si="257"/>
        <v>11</v>
      </c>
    </row>
    <row r="15716" spans="1:11" x14ac:dyDescent="0.2">
      <c r="A15716">
        <v>17</v>
      </c>
      <c r="B15716" t="s">
        <v>86</v>
      </c>
      <c r="C15716" t="s">
        <v>57</v>
      </c>
      <c r="D15716" t="s">
        <v>74</v>
      </c>
      <c r="E15716" t="s">
        <v>64</v>
      </c>
      <c r="F15716" t="s">
        <v>65</v>
      </c>
      <c r="G15716" t="s">
        <v>76</v>
      </c>
      <c r="H15716" t="s">
        <v>62</v>
      </c>
      <c r="I15716" t="s">
        <v>67</v>
      </c>
      <c r="J15716">
        <v>8.9844841285483104E-2</v>
      </c>
      <c r="K15716">
        <f t="shared" si="257"/>
        <v>11</v>
      </c>
    </row>
    <row r="15717" spans="1:11" x14ac:dyDescent="0.2">
      <c r="A15717">
        <v>18</v>
      </c>
      <c r="B15717" t="s">
        <v>86</v>
      </c>
      <c r="C15717" t="s">
        <v>57</v>
      </c>
      <c r="D15717" t="s">
        <v>74</v>
      </c>
      <c r="E15717" t="s">
        <v>64</v>
      </c>
      <c r="F15717" t="s">
        <v>65</v>
      </c>
      <c r="G15717" t="s">
        <v>76</v>
      </c>
      <c r="H15717" t="s">
        <v>62</v>
      </c>
      <c r="I15717" t="s">
        <v>67</v>
      </c>
      <c r="J15717">
        <v>0.114984827430478</v>
      </c>
      <c r="K15717">
        <f t="shared" si="257"/>
        <v>11</v>
      </c>
    </row>
    <row r="15718" spans="1:11" x14ac:dyDescent="0.2">
      <c r="A15718">
        <v>19</v>
      </c>
      <c r="B15718" t="s">
        <v>86</v>
      </c>
      <c r="C15718" t="s">
        <v>57</v>
      </c>
      <c r="D15718" t="s">
        <v>74</v>
      </c>
      <c r="E15718" t="s">
        <v>64</v>
      </c>
      <c r="F15718" t="s">
        <v>65</v>
      </c>
      <c r="G15718" t="s">
        <v>76</v>
      </c>
      <c r="H15718" t="s">
        <v>62</v>
      </c>
      <c r="I15718" t="s">
        <v>67</v>
      </c>
      <c r="J15718">
        <v>0.123916397396829</v>
      </c>
      <c r="K15718">
        <f t="shared" si="257"/>
        <v>11</v>
      </c>
    </row>
    <row r="15719" spans="1:11" x14ac:dyDescent="0.2">
      <c r="A15719">
        <v>20</v>
      </c>
      <c r="B15719" t="s">
        <v>86</v>
      </c>
      <c r="C15719" t="s">
        <v>57</v>
      </c>
      <c r="D15719" t="s">
        <v>74</v>
      </c>
      <c r="E15719" t="s">
        <v>64</v>
      </c>
      <c r="F15719" t="s">
        <v>65</v>
      </c>
      <c r="G15719" t="s">
        <v>76</v>
      </c>
      <c r="H15719" t="s">
        <v>62</v>
      </c>
      <c r="I15719" t="s">
        <v>67</v>
      </c>
      <c r="J15719">
        <v>0.115711988220496</v>
      </c>
      <c r="K15719">
        <f t="shared" si="257"/>
        <v>11</v>
      </c>
    </row>
    <row r="15720" spans="1:11" x14ac:dyDescent="0.2">
      <c r="A15720">
        <v>21</v>
      </c>
      <c r="B15720" t="s">
        <v>86</v>
      </c>
      <c r="C15720" t="s">
        <v>57</v>
      </c>
      <c r="D15720" t="s">
        <v>74</v>
      </c>
      <c r="E15720" t="s">
        <v>64</v>
      </c>
      <c r="F15720" t="s">
        <v>65</v>
      </c>
      <c r="G15720" t="s">
        <v>76</v>
      </c>
      <c r="H15720" t="s">
        <v>62</v>
      </c>
      <c r="I15720" t="s">
        <v>67</v>
      </c>
      <c r="J15720">
        <v>0.104282742429212</v>
      </c>
      <c r="K15720">
        <f t="shared" si="257"/>
        <v>11</v>
      </c>
    </row>
    <row r="15721" spans="1:11" x14ac:dyDescent="0.2">
      <c r="A15721">
        <v>22</v>
      </c>
      <c r="B15721" t="s">
        <v>86</v>
      </c>
      <c r="C15721" t="s">
        <v>57</v>
      </c>
      <c r="D15721" t="s">
        <v>74</v>
      </c>
      <c r="E15721" t="s">
        <v>64</v>
      </c>
      <c r="F15721" t="s">
        <v>65</v>
      </c>
      <c r="G15721" t="s">
        <v>76</v>
      </c>
      <c r="H15721" t="s">
        <v>62</v>
      </c>
      <c r="I15721" t="s">
        <v>67</v>
      </c>
      <c r="J15721">
        <v>8.6679445488696397E-2</v>
      </c>
      <c r="K15721">
        <f t="shared" si="257"/>
        <v>11</v>
      </c>
    </row>
    <row r="15722" spans="1:11" x14ac:dyDescent="0.2">
      <c r="A15722">
        <v>23</v>
      </c>
      <c r="B15722" t="s">
        <v>86</v>
      </c>
      <c r="C15722" t="s">
        <v>57</v>
      </c>
      <c r="D15722" t="s">
        <v>74</v>
      </c>
      <c r="E15722" t="s">
        <v>64</v>
      </c>
      <c r="F15722" t="s">
        <v>65</v>
      </c>
      <c r="G15722" t="s">
        <v>76</v>
      </c>
      <c r="H15722" t="s">
        <v>62</v>
      </c>
      <c r="I15722" t="s">
        <v>67</v>
      </c>
      <c r="J15722">
        <v>6.2107582002194198E-2</v>
      </c>
      <c r="K15722">
        <f t="shared" si="257"/>
        <v>11</v>
      </c>
    </row>
    <row r="15723" spans="1:11" x14ac:dyDescent="0.2">
      <c r="A15723">
        <v>24</v>
      </c>
      <c r="B15723" t="s">
        <v>86</v>
      </c>
      <c r="C15723" t="s">
        <v>57</v>
      </c>
      <c r="D15723" t="s">
        <v>74</v>
      </c>
      <c r="E15723" t="s">
        <v>64</v>
      </c>
      <c r="F15723" t="s">
        <v>65</v>
      </c>
      <c r="G15723" t="s">
        <v>76</v>
      </c>
      <c r="H15723" t="s">
        <v>62</v>
      </c>
      <c r="I15723" t="s">
        <v>67</v>
      </c>
      <c r="J15723">
        <v>4.2230694458527E-2</v>
      </c>
      <c r="K15723">
        <f t="shared" si="257"/>
        <v>11</v>
      </c>
    </row>
    <row r="15724" spans="1:11" x14ac:dyDescent="0.2">
      <c r="A15724">
        <v>1</v>
      </c>
      <c r="B15724" t="s">
        <v>86</v>
      </c>
      <c r="C15724" t="s">
        <v>63</v>
      </c>
      <c r="D15724" t="s">
        <v>74</v>
      </c>
      <c r="E15724" t="s">
        <v>64</v>
      </c>
      <c r="F15724" t="s">
        <v>65</v>
      </c>
      <c r="G15724" t="s">
        <v>76</v>
      </c>
      <c r="H15724" t="s">
        <v>62</v>
      </c>
      <c r="I15724" t="s">
        <v>67</v>
      </c>
      <c r="J15724">
        <v>3.5646310522078603E-2</v>
      </c>
      <c r="K15724">
        <f t="shared" si="257"/>
        <v>11</v>
      </c>
    </row>
    <row r="15725" spans="1:11" x14ac:dyDescent="0.2">
      <c r="A15725">
        <v>2</v>
      </c>
      <c r="B15725" t="s">
        <v>86</v>
      </c>
      <c r="C15725" t="s">
        <v>63</v>
      </c>
      <c r="D15725" t="s">
        <v>74</v>
      </c>
      <c r="E15725" t="s">
        <v>64</v>
      </c>
      <c r="F15725" t="s">
        <v>65</v>
      </c>
      <c r="G15725" t="s">
        <v>76</v>
      </c>
      <c r="H15725" t="s">
        <v>62</v>
      </c>
      <c r="I15725" t="s">
        <v>67</v>
      </c>
      <c r="J15725">
        <v>9.6593554541363098E-3</v>
      </c>
      <c r="K15725">
        <f t="shared" si="257"/>
        <v>11</v>
      </c>
    </row>
    <row r="15726" spans="1:11" x14ac:dyDescent="0.2">
      <c r="A15726">
        <v>3</v>
      </c>
      <c r="B15726" t="s">
        <v>86</v>
      </c>
      <c r="C15726" t="s">
        <v>63</v>
      </c>
      <c r="D15726" t="s">
        <v>74</v>
      </c>
      <c r="E15726" t="s">
        <v>64</v>
      </c>
      <c r="F15726" t="s">
        <v>65</v>
      </c>
      <c r="G15726" t="s">
        <v>76</v>
      </c>
      <c r="H15726" t="s">
        <v>62</v>
      </c>
      <c r="I15726" t="s">
        <v>67</v>
      </c>
      <c r="J15726">
        <v>6.0106109043376902E-3</v>
      </c>
      <c r="K15726">
        <f t="shared" si="257"/>
        <v>11</v>
      </c>
    </row>
    <row r="15727" spans="1:11" x14ac:dyDescent="0.2">
      <c r="A15727">
        <v>4</v>
      </c>
      <c r="B15727" t="s">
        <v>86</v>
      </c>
      <c r="C15727" t="s">
        <v>63</v>
      </c>
      <c r="D15727" t="s">
        <v>74</v>
      </c>
      <c r="E15727" t="s">
        <v>64</v>
      </c>
      <c r="F15727" t="s">
        <v>65</v>
      </c>
      <c r="G15727" t="s">
        <v>76</v>
      </c>
      <c r="H15727" t="s">
        <v>62</v>
      </c>
      <c r="I15727" t="s">
        <v>67</v>
      </c>
      <c r="J15727">
        <v>4.5218874424070602E-3</v>
      </c>
      <c r="K15727">
        <f t="shared" si="257"/>
        <v>11</v>
      </c>
    </row>
    <row r="15728" spans="1:11" x14ac:dyDescent="0.2">
      <c r="A15728">
        <v>5</v>
      </c>
      <c r="B15728" t="s">
        <v>86</v>
      </c>
      <c r="C15728" t="s">
        <v>63</v>
      </c>
      <c r="D15728" t="s">
        <v>74</v>
      </c>
      <c r="E15728" t="s">
        <v>64</v>
      </c>
      <c r="F15728" t="s">
        <v>65</v>
      </c>
      <c r="G15728" t="s">
        <v>76</v>
      </c>
      <c r="H15728" t="s">
        <v>62</v>
      </c>
      <c r="I15728" t="s">
        <v>67</v>
      </c>
      <c r="J15728">
        <v>3.4383403497977899E-3</v>
      </c>
      <c r="K15728">
        <f t="shared" si="257"/>
        <v>11</v>
      </c>
    </row>
    <row r="15729" spans="1:11" x14ac:dyDescent="0.2">
      <c r="A15729">
        <v>6</v>
      </c>
      <c r="B15729" t="s">
        <v>86</v>
      </c>
      <c r="C15729" t="s">
        <v>63</v>
      </c>
      <c r="D15729" t="s">
        <v>74</v>
      </c>
      <c r="E15729" t="s">
        <v>64</v>
      </c>
      <c r="F15729" t="s">
        <v>65</v>
      </c>
      <c r="G15729" t="s">
        <v>76</v>
      </c>
      <c r="H15729" t="s">
        <v>62</v>
      </c>
      <c r="I15729" t="s">
        <v>67</v>
      </c>
      <c r="J15729">
        <v>2.6692103827165E-3</v>
      </c>
      <c r="K15729">
        <f t="shared" si="257"/>
        <v>11</v>
      </c>
    </row>
    <row r="15730" spans="1:11" x14ac:dyDescent="0.2">
      <c r="A15730">
        <v>7</v>
      </c>
      <c r="B15730" t="s">
        <v>86</v>
      </c>
      <c r="C15730" t="s">
        <v>63</v>
      </c>
      <c r="D15730" t="s">
        <v>74</v>
      </c>
      <c r="E15730" t="s">
        <v>64</v>
      </c>
      <c r="F15730" t="s">
        <v>65</v>
      </c>
      <c r="G15730" t="s">
        <v>76</v>
      </c>
      <c r="H15730" t="s">
        <v>62</v>
      </c>
      <c r="I15730" t="s">
        <v>67</v>
      </c>
      <c r="J15730">
        <v>3.1487775733189099E-3</v>
      </c>
      <c r="K15730">
        <f t="shared" si="257"/>
        <v>11</v>
      </c>
    </row>
    <row r="15731" spans="1:11" x14ac:dyDescent="0.2">
      <c r="A15731">
        <v>8</v>
      </c>
      <c r="B15731" t="s">
        <v>86</v>
      </c>
      <c r="C15731" t="s">
        <v>63</v>
      </c>
      <c r="D15731" t="s">
        <v>74</v>
      </c>
      <c r="E15731" t="s">
        <v>64</v>
      </c>
      <c r="F15731" t="s">
        <v>65</v>
      </c>
      <c r="G15731" t="s">
        <v>76</v>
      </c>
      <c r="H15731" t="s">
        <v>62</v>
      </c>
      <c r="I15731" t="s">
        <v>67</v>
      </c>
      <c r="J15731">
        <v>4.0583139222133899E-3</v>
      </c>
      <c r="K15731">
        <f t="shared" si="257"/>
        <v>11</v>
      </c>
    </row>
    <row r="15732" spans="1:11" x14ac:dyDescent="0.2">
      <c r="A15732">
        <v>9</v>
      </c>
      <c r="B15732" t="s">
        <v>86</v>
      </c>
      <c r="C15732" t="s">
        <v>63</v>
      </c>
      <c r="D15732" t="s">
        <v>74</v>
      </c>
      <c r="E15732" t="s">
        <v>64</v>
      </c>
      <c r="F15732" t="s">
        <v>65</v>
      </c>
      <c r="G15732" t="s">
        <v>76</v>
      </c>
      <c r="H15732" t="s">
        <v>62</v>
      </c>
      <c r="I15732" t="s">
        <v>67</v>
      </c>
      <c r="J15732">
        <v>6.3077891028508202E-3</v>
      </c>
      <c r="K15732">
        <f t="shared" si="257"/>
        <v>11</v>
      </c>
    </row>
    <row r="15733" spans="1:11" x14ac:dyDescent="0.2">
      <c r="A15733">
        <v>10</v>
      </c>
      <c r="B15733" t="s">
        <v>86</v>
      </c>
      <c r="C15733" t="s">
        <v>63</v>
      </c>
      <c r="D15733" t="s">
        <v>74</v>
      </c>
      <c r="E15733" t="s">
        <v>64</v>
      </c>
      <c r="F15733" t="s">
        <v>65</v>
      </c>
      <c r="G15733" t="s">
        <v>76</v>
      </c>
      <c r="H15733" t="s">
        <v>62</v>
      </c>
      <c r="I15733" t="s">
        <v>67</v>
      </c>
      <c r="J15733">
        <v>9.4746394266441401E-3</v>
      </c>
      <c r="K15733">
        <f t="shared" si="257"/>
        <v>11</v>
      </c>
    </row>
    <row r="15734" spans="1:11" x14ac:dyDescent="0.2">
      <c r="A15734">
        <v>11</v>
      </c>
      <c r="B15734" t="s">
        <v>86</v>
      </c>
      <c r="C15734" t="s">
        <v>63</v>
      </c>
      <c r="D15734" t="s">
        <v>74</v>
      </c>
      <c r="E15734" t="s">
        <v>64</v>
      </c>
      <c r="F15734" t="s">
        <v>65</v>
      </c>
      <c r="G15734" t="s">
        <v>76</v>
      </c>
      <c r="H15734" t="s">
        <v>62</v>
      </c>
      <c r="I15734" t="s">
        <v>67</v>
      </c>
      <c r="J15734">
        <v>1.45925940737568E-2</v>
      </c>
      <c r="K15734">
        <f t="shared" si="257"/>
        <v>11</v>
      </c>
    </row>
    <row r="15735" spans="1:11" x14ac:dyDescent="0.2">
      <c r="A15735">
        <v>12</v>
      </c>
      <c r="B15735" t="s">
        <v>86</v>
      </c>
      <c r="C15735" t="s">
        <v>63</v>
      </c>
      <c r="D15735" t="s">
        <v>74</v>
      </c>
      <c r="E15735" t="s">
        <v>64</v>
      </c>
      <c r="F15735" t="s">
        <v>65</v>
      </c>
      <c r="G15735" t="s">
        <v>76</v>
      </c>
      <c r="H15735" t="s">
        <v>62</v>
      </c>
      <c r="I15735" t="s">
        <v>67</v>
      </c>
      <c r="J15735">
        <v>2.2574234566722601E-2</v>
      </c>
      <c r="K15735">
        <f t="shared" si="257"/>
        <v>11</v>
      </c>
    </row>
    <row r="15736" spans="1:11" x14ac:dyDescent="0.2">
      <c r="A15736">
        <v>13</v>
      </c>
      <c r="B15736" t="s">
        <v>86</v>
      </c>
      <c r="C15736" t="s">
        <v>63</v>
      </c>
      <c r="D15736" t="s">
        <v>74</v>
      </c>
      <c r="E15736" t="s">
        <v>64</v>
      </c>
      <c r="F15736" t="s">
        <v>65</v>
      </c>
      <c r="G15736" t="s">
        <v>76</v>
      </c>
      <c r="H15736" t="s">
        <v>62</v>
      </c>
      <c r="I15736" t="s">
        <v>67</v>
      </c>
      <c r="J15736">
        <v>3.1994324150122197E-2</v>
      </c>
      <c r="K15736">
        <f t="shared" si="257"/>
        <v>11</v>
      </c>
    </row>
    <row r="15737" spans="1:11" x14ac:dyDescent="0.2">
      <c r="A15737">
        <v>14</v>
      </c>
      <c r="B15737" t="s">
        <v>86</v>
      </c>
      <c r="C15737" t="s">
        <v>63</v>
      </c>
      <c r="D15737" t="s">
        <v>74</v>
      </c>
      <c r="E15737" t="s">
        <v>64</v>
      </c>
      <c r="F15737" t="s">
        <v>65</v>
      </c>
      <c r="G15737" t="s">
        <v>76</v>
      </c>
      <c r="H15737" t="s">
        <v>62</v>
      </c>
      <c r="I15737" t="s">
        <v>67</v>
      </c>
      <c r="J15737">
        <v>4.2714349754559303E-2</v>
      </c>
      <c r="K15737">
        <f t="shared" si="257"/>
        <v>11</v>
      </c>
    </row>
    <row r="15738" spans="1:11" x14ac:dyDescent="0.2">
      <c r="A15738">
        <v>15</v>
      </c>
      <c r="B15738" t="s">
        <v>86</v>
      </c>
      <c r="C15738" t="s">
        <v>63</v>
      </c>
      <c r="D15738" t="s">
        <v>74</v>
      </c>
      <c r="E15738" t="s">
        <v>64</v>
      </c>
      <c r="F15738" t="s">
        <v>65</v>
      </c>
      <c r="G15738" t="s">
        <v>76</v>
      </c>
      <c r="H15738" t="s">
        <v>62</v>
      </c>
      <c r="I15738" t="s">
        <v>67</v>
      </c>
      <c r="J15738">
        <v>5.24687785062272E-2</v>
      </c>
      <c r="K15738">
        <f t="shared" si="257"/>
        <v>11</v>
      </c>
    </row>
    <row r="15739" spans="1:11" x14ac:dyDescent="0.2">
      <c r="A15739">
        <v>16</v>
      </c>
      <c r="B15739" t="s">
        <v>86</v>
      </c>
      <c r="C15739" t="s">
        <v>63</v>
      </c>
      <c r="D15739" t="s">
        <v>74</v>
      </c>
      <c r="E15739" t="s">
        <v>64</v>
      </c>
      <c r="F15739" t="s">
        <v>65</v>
      </c>
      <c r="G15739" t="s">
        <v>76</v>
      </c>
      <c r="H15739" t="s">
        <v>62</v>
      </c>
      <c r="I15739" t="s">
        <v>67</v>
      </c>
      <c r="J15739">
        <v>6.2892449257879998E-2</v>
      </c>
      <c r="K15739">
        <f t="shared" si="257"/>
        <v>11</v>
      </c>
    </row>
    <row r="15740" spans="1:11" x14ac:dyDescent="0.2">
      <c r="A15740">
        <v>17</v>
      </c>
      <c r="B15740" t="s">
        <v>86</v>
      </c>
      <c r="C15740" t="s">
        <v>63</v>
      </c>
      <c r="D15740" t="s">
        <v>74</v>
      </c>
      <c r="E15740" t="s">
        <v>64</v>
      </c>
      <c r="F15740" t="s">
        <v>65</v>
      </c>
      <c r="G15740" t="s">
        <v>76</v>
      </c>
      <c r="H15740" t="s">
        <v>62</v>
      </c>
      <c r="I15740" t="s">
        <v>67</v>
      </c>
      <c r="J15740">
        <v>7.4491848620300005E-2</v>
      </c>
      <c r="K15740">
        <f t="shared" si="257"/>
        <v>11</v>
      </c>
    </row>
    <row r="15741" spans="1:11" x14ac:dyDescent="0.2">
      <c r="A15741">
        <v>18</v>
      </c>
      <c r="B15741" t="s">
        <v>86</v>
      </c>
      <c r="C15741" t="s">
        <v>63</v>
      </c>
      <c r="D15741" t="s">
        <v>74</v>
      </c>
      <c r="E15741" t="s">
        <v>64</v>
      </c>
      <c r="F15741" t="s">
        <v>65</v>
      </c>
      <c r="G15741" t="s">
        <v>76</v>
      </c>
      <c r="H15741" t="s">
        <v>62</v>
      </c>
      <c r="I15741" t="s">
        <v>67</v>
      </c>
      <c r="J15741">
        <v>8.5655931727384102E-2</v>
      </c>
      <c r="K15741">
        <f t="shared" si="257"/>
        <v>11</v>
      </c>
    </row>
    <row r="15742" spans="1:11" x14ac:dyDescent="0.2">
      <c r="A15742">
        <v>19</v>
      </c>
      <c r="B15742" t="s">
        <v>86</v>
      </c>
      <c r="C15742" t="s">
        <v>63</v>
      </c>
      <c r="D15742" t="s">
        <v>74</v>
      </c>
      <c r="E15742" t="s">
        <v>64</v>
      </c>
      <c r="F15742" t="s">
        <v>65</v>
      </c>
      <c r="G15742" t="s">
        <v>76</v>
      </c>
      <c r="H15742" t="s">
        <v>62</v>
      </c>
      <c r="I15742" t="s">
        <v>67</v>
      </c>
      <c r="J15742">
        <v>9.6878705263944195E-2</v>
      </c>
      <c r="K15742">
        <f t="shared" si="257"/>
        <v>11</v>
      </c>
    </row>
    <row r="15743" spans="1:11" x14ac:dyDescent="0.2">
      <c r="A15743">
        <v>20</v>
      </c>
      <c r="B15743" t="s">
        <v>86</v>
      </c>
      <c r="C15743" t="s">
        <v>63</v>
      </c>
      <c r="D15743" t="s">
        <v>74</v>
      </c>
      <c r="E15743" t="s">
        <v>64</v>
      </c>
      <c r="F15743" t="s">
        <v>65</v>
      </c>
      <c r="G15743" t="s">
        <v>76</v>
      </c>
      <c r="H15743" t="s">
        <v>62</v>
      </c>
      <c r="I15743" t="s">
        <v>67</v>
      </c>
      <c r="J15743">
        <v>0.102444785588854</v>
      </c>
      <c r="K15743">
        <f t="shared" si="257"/>
        <v>11</v>
      </c>
    </row>
    <row r="15744" spans="1:11" x14ac:dyDescent="0.2">
      <c r="A15744">
        <v>21</v>
      </c>
      <c r="B15744" t="s">
        <v>86</v>
      </c>
      <c r="C15744" t="s">
        <v>63</v>
      </c>
      <c r="D15744" t="s">
        <v>74</v>
      </c>
      <c r="E15744" t="s">
        <v>64</v>
      </c>
      <c r="F15744" t="s">
        <v>65</v>
      </c>
      <c r="G15744" t="s">
        <v>76</v>
      </c>
      <c r="H15744" t="s">
        <v>62</v>
      </c>
      <c r="I15744" t="s">
        <v>67</v>
      </c>
      <c r="J15744">
        <v>0.10038376925898899</v>
      </c>
      <c r="K15744">
        <f t="shared" si="257"/>
        <v>11</v>
      </c>
    </row>
    <row r="15745" spans="1:11" x14ac:dyDescent="0.2">
      <c r="A15745">
        <v>22</v>
      </c>
      <c r="B15745" t="s">
        <v>86</v>
      </c>
      <c r="C15745" t="s">
        <v>63</v>
      </c>
      <c r="D15745" t="s">
        <v>74</v>
      </c>
      <c r="E15745" t="s">
        <v>64</v>
      </c>
      <c r="F15745" t="s">
        <v>65</v>
      </c>
      <c r="G15745" t="s">
        <v>76</v>
      </c>
      <c r="H15745" t="s">
        <v>62</v>
      </c>
      <c r="I15745" t="s">
        <v>67</v>
      </c>
      <c r="J15745">
        <v>9.3497597656327799E-2</v>
      </c>
      <c r="K15745">
        <f t="shared" si="257"/>
        <v>11</v>
      </c>
    </row>
    <row r="15746" spans="1:11" x14ac:dyDescent="0.2">
      <c r="A15746">
        <v>23</v>
      </c>
      <c r="B15746" t="s">
        <v>86</v>
      </c>
      <c r="C15746" t="s">
        <v>63</v>
      </c>
      <c r="D15746" t="s">
        <v>74</v>
      </c>
      <c r="E15746" t="s">
        <v>64</v>
      </c>
      <c r="F15746" t="s">
        <v>65</v>
      </c>
      <c r="G15746" t="s">
        <v>76</v>
      </c>
      <c r="H15746" t="s">
        <v>62</v>
      </c>
      <c r="I15746" t="s">
        <v>67</v>
      </c>
      <c r="J15746">
        <v>7.7463494565661595E-2</v>
      </c>
      <c r="K15746">
        <f t="shared" si="257"/>
        <v>11</v>
      </c>
    </row>
    <row r="15747" spans="1:11" x14ac:dyDescent="0.2">
      <c r="A15747">
        <v>24</v>
      </c>
      <c r="B15747" t="s">
        <v>86</v>
      </c>
      <c r="C15747" t="s">
        <v>63</v>
      </c>
      <c r="D15747" t="s">
        <v>74</v>
      </c>
      <c r="E15747" t="s">
        <v>64</v>
      </c>
      <c r="F15747" t="s">
        <v>65</v>
      </c>
      <c r="G15747" t="s">
        <v>76</v>
      </c>
      <c r="H15747" t="s">
        <v>62</v>
      </c>
      <c r="I15747" t="s">
        <v>67</v>
      </c>
      <c r="J15747">
        <v>5.7011901928768399E-2</v>
      </c>
      <c r="K15747">
        <f t="shared" si="257"/>
        <v>11</v>
      </c>
    </row>
    <row r="15748" spans="1:11" x14ac:dyDescent="0.2">
      <c r="A15748">
        <v>1</v>
      </c>
      <c r="B15748" t="s">
        <v>86</v>
      </c>
      <c r="C15748" t="s">
        <v>57</v>
      </c>
      <c r="D15748" t="s">
        <v>74</v>
      </c>
      <c r="E15748" t="s">
        <v>64</v>
      </c>
      <c r="F15748" t="s">
        <v>60</v>
      </c>
      <c r="G15748" t="s">
        <v>66</v>
      </c>
      <c r="H15748" t="s">
        <v>62</v>
      </c>
      <c r="I15748" t="s">
        <v>67</v>
      </c>
      <c r="J15748">
        <v>5.8333618451152898E-3</v>
      </c>
      <c r="K15748">
        <f t="shared" ref="K15748:K15811" si="258">MONTH(1&amp;B15748)</f>
        <v>11</v>
      </c>
    </row>
    <row r="15749" spans="1:11" x14ac:dyDescent="0.2">
      <c r="A15749">
        <v>2</v>
      </c>
      <c r="B15749" t="s">
        <v>86</v>
      </c>
      <c r="C15749" t="s">
        <v>57</v>
      </c>
      <c r="D15749" t="s">
        <v>74</v>
      </c>
      <c r="E15749" t="s">
        <v>64</v>
      </c>
      <c r="F15749" t="s">
        <v>60</v>
      </c>
      <c r="G15749" t="s">
        <v>66</v>
      </c>
      <c r="H15749" t="s">
        <v>62</v>
      </c>
      <c r="I15749" t="s">
        <v>67</v>
      </c>
      <c r="J15749">
        <v>1.9896903919887E-2</v>
      </c>
      <c r="K15749">
        <f t="shared" si="258"/>
        <v>11</v>
      </c>
    </row>
    <row r="15750" spans="1:11" x14ac:dyDescent="0.2">
      <c r="A15750">
        <v>3</v>
      </c>
      <c r="B15750" t="s">
        <v>86</v>
      </c>
      <c r="C15750" t="s">
        <v>57</v>
      </c>
      <c r="D15750" t="s">
        <v>74</v>
      </c>
      <c r="E15750" t="s">
        <v>64</v>
      </c>
      <c r="F15750" t="s">
        <v>60</v>
      </c>
      <c r="G15750" t="s">
        <v>66</v>
      </c>
      <c r="H15750" t="s">
        <v>62</v>
      </c>
      <c r="I15750" t="s">
        <v>67</v>
      </c>
      <c r="J15750">
        <v>1.9989334015517401E-2</v>
      </c>
      <c r="K15750">
        <f t="shared" si="258"/>
        <v>11</v>
      </c>
    </row>
    <row r="15751" spans="1:11" x14ac:dyDescent="0.2">
      <c r="A15751">
        <v>4</v>
      </c>
      <c r="B15751" t="s">
        <v>86</v>
      </c>
      <c r="C15751" t="s">
        <v>57</v>
      </c>
      <c r="D15751" t="s">
        <v>74</v>
      </c>
      <c r="E15751" t="s">
        <v>64</v>
      </c>
      <c r="F15751" t="s">
        <v>60</v>
      </c>
      <c r="G15751" t="s">
        <v>66</v>
      </c>
      <c r="H15751" t="s">
        <v>62</v>
      </c>
      <c r="I15751" t="s">
        <v>67</v>
      </c>
      <c r="J15751">
        <v>1.47687601029882E-2</v>
      </c>
      <c r="K15751">
        <f t="shared" si="258"/>
        <v>11</v>
      </c>
    </row>
    <row r="15752" spans="1:11" x14ac:dyDescent="0.2">
      <c r="A15752">
        <v>5</v>
      </c>
      <c r="B15752" t="s">
        <v>86</v>
      </c>
      <c r="C15752" t="s">
        <v>57</v>
      </c>
      <c r="D15752" t="s">
        <v>74</v>
      </c>
      <c r="E15752" t="s">
        <v>64</v>
      </c>
      <c r="F15752" t="s">
        <v>60</v>
      </c>
      <c r="G15752" t="s">
        <v>66</v>
      </c>
      <c r="H15752" t="s">
        <v>62</v>
      </c>
      <c r="I15752" t="s">
        <v>67</v>
      </c>
      <c r="J15752">
        <v>1.5831697953448701E-2</v>
      </c>
      <c r="K15752">
        <f t="shared" si="258"/>
        <v>11</v>
      </c>
    </row>
    <row r="15753" spans="1:11" x14ac:dyDescent="0.2">
      <c r="A15753">
        <v>6</v>
      </c>
      <c r="B15753" t="s">
        <v>86</v>
      </c>
      <c r="C15753" t="s">
        <v>57</v>
      </c>
      <c r="D15753" t="s">
        <v>74</v>
      </c>
      <c r="E15753" t="s">
        <v>64</v>
      </c>
      <c r="F15753" t="s">
        <v>60</v>
      </c>
      <c r="G15753" t="s">
        <v>66</v>
      </c>
      <c r="H15753" t="s">
        <v>62</v>
      </c>
      <c r="I15753" t="s">
        <v>67</v>
      </c>
      <c r="J15753">
        <v>3.2028421909417099E-2</v>
      </c>
      <c r="K15753">
        <f t="shared" si="258"/>
        <v>11</v>
      </c>
    </row>
    <row r="15754" spans="1:11" x14ac:dyDescent="0.2">
      <c r="A15754">
        <v>7</v>
      </c>
      <c r="B15754" t="s">
        <v>86</v>
      </c>
      <c r="C15754" t="s">
        <v>57</v>
      </c>
      <c r="D15754" t="s">
        <v>74</v>
      </c>
      <c r="E15754" t="s">
        <v>64</v>
      </c>
      <c r="F15754" t="s">
        <v>60</v>
      </c>
      <c r="G15754" t="s">
        <v>66</v>
      </c>
      <c r="H15754" t="s">
        <v>62</v>
      </c>
      <c r="I15754" t="s">
        <v>67</v>
      </c>
      <c r="J15754">
        <v>7.9697995158013901E-2</v>
      </c>
      <c r="K15754">
        <f t="shared" si="258"/>
        <v>11</v>
      </c>
    </row>
    <row r="15755" spans="1:11" x14ac:dyDescent="0.2">
      <c r="A15755">
        <v>8</v>
      </c>
      <c r="B15755" t="s">
        <v>86</v>
      </c>
      <c r="C15755" t="s">
        <v>57</v>
      </c>
      <c r="D15755" t="s">
        <v>74</v>
      </c>
      <c r="E15755" t="s">
        <v>64</v>
      </c>
      <c r="F15755" t="s">
        <v>60</v>
      </c>
      <c r="G15755" t="s">
        <v>66</v>
      </c>
      <c r="H15755" t="s">
        <v>62</v>
      </c>
      <c r="I15755" t="s">
        <v>67</v>
      </c>
      <c r="J15755">
        <v>0.12756478477667499</v>
      </c>
      <c r="K15755">
        <f t="shared" si="258"/>
        <v>11</v>
      </c>
    </row>
    <row r="15756" spans="1:11" x14ac:dyDescent="0.2">
      <c r="A15756">
        <v>9</v>
      </c>
      <c r="B15756" t="s">
        <v>86</v>
      </c>
      <c r="C15756" t="s">
        <v>57</v>
      </c>
      <c r="D15756" t="s">
        <v>74</v>
      </c>
      <c r="E15756" t="s">
        <v>64</v>
      </c>
      <c r="F15756" t="s">
        <v>60</v>
      </c>
      <c r="G15756" t="s">
        <v>66</v>
      </c>
      <c r="H15756" t="s">
        <v>62</v>
      </c>
      <c r="I15756" t="s">
        <v>67</v>
      </c>
      <c r="J15756">
        <v>0.14752305152105499</v>
      </c>
      <c r="K15756">
        <f t="shared" si="258"/>
        <v>11</v>
      </c>
    </row>
    <row r="15757" spans="1:11" x14ac:dyDescent="0.2">
      <c r="A15757">
        <v>10</v>
      </c>
      <c r="B15757" t="s">
        <v>86</v>
      </c>
      <c r="C15757" t="s">
        <v>57</v>
      </c>
      <c r="D15757" t="s">
        <v>74</v>
      </c>
      <c r="E15757" t="s">
        <v>64</v>
      </c>
      <c r="F15757" t="s">
        <v>60</v>
      </c>
      <c r="G15757" t="s">
        <v>66</v>
      </c>
      <c r="H15757" t="s">
        <v>62</v>
      </c>
      <c r="I15757" t="s">
        <v>67</v>
      </c>
      <c r="J15757">
        <v>0.13024489930298</v>
      </c>
      <c r="K15757">
        <f t="shared" si="258"/>
        <v>11</v>
      </c>
    </row>
    <row r="15758" spans="1:11" x14ac:dyDescent="0.2">
      <c r="A15758">
        <v>11</v>
      </c>
      <c r="B15758" t="s">
        <v>86</v>
      </c>
      <c r="C15758" t="s">
        <v>57</v>
      </c>
      <c r="D15758" t="s">
        <v>74</v>
      </c>
      <c r="E15758" t="s">
        <v>64</v>
      </c>
      <c r="F15758" t="s">
        <v>60</v>
      </c>
      <c r="G15758" t="s">
        <v>66</v>
      </c>
      <c r="H15758" t="s">
        <v>62</v>
      </c>
      <c r="I15758" t="s">
        <v>67</v>
      </c>
      <c r="J15758">
        <v>9.6414922373237705E-2</v>
      </c>
      <c r="K15758">
        <f t="shared" si="258"/>
        <v>11</v>
      </c>
    </row>
    <row r="15759" spans="1:11" x14ac:dyDescent="0.2">
      <c r="A15759">
        <v>12</v>
      </c>
      <c r="B15759" t="s">
        <v>86</v>
      </c>
      <c r="C15759" t="s">
        <v>57</v>
      </c>
      <c r="D15759" t="s">
        <v>74</v>
      </c>
      <c r="E15759" t="s">
        <v>64</v>
      </c>
      <c r="F15759" t="s">
        <v>60</v>
      </c>
      <c r="G15759" t="s">
        <v>66</v>
      </c>
      <c r="H15759" t="s">
        <v>62</v>
      </c>
      <c r="I15759" t="s">
        <v>67</v>
      </c>
      <c r="J15759">
        <v>7.44612137508886E-2</v>
      </c>
      <c r="K15759">
        <f t="shared" si="258"/>
        <v>11</v>
      </c>
    </row>
    <row r="15760" spans="1:11" x14ac:dyDescent="0.2">
      <c r="A15760">
        <v>13</v>
      </c>
      <c r="B15760" t="s">
        <v>86</v>
      </c>
      <c r="C15760" t="s">
        <v>57</v>
      </c>
      <c r="D15760" t="s">
        <v>74</v>
      </c>
      <c r="E15760" t="s">
        <v>64</v>
      </c>
      <c r="F15760" t="s">
        <v>60</v>
      </c>
      <c r="G15760" t="s">
        <v>66</v>
      </c>
      <c r="H15760" t="s">
        <v>62</v>
      </c>
      <c r="I15760" t="s">
        <v>67</v>
      </c>
      <c r="J15760">
        <v>6.27694439158097E-2</v>
      </c>
      <c r="K15760">
        <f t="shared" si="258"/>
        <v>11</v>
      </c>
    </row>
    <row r="15761" spans="1:11" x14ac:dyDescent="0.2">
      <c r="A15761">
        <v>14</v>
      </c>
      <c r="B15761" t="s">
        <v>86</v>
      </c>
      <c r="C15761" t="s">
        <v>57</v>
      </c>
      <c r="D15761" t="s">
        <v>74</v>
      </c>
      <c r="E15761" t="s">
        <v>64</v>
      </c>
      <c r="F15761" t="s">
        <v>60</v>
      </c>
      <c r="G15761" t="s">
        <v>66</v>
      </c>
      <c r="H15761" t="s">
        <v>62</v>
      </c>
      <c r="I15761" t="s">
        <v>67</v>
      </c>
      <c r="J15761">
        <v>5.19097811590154E-2</v>
      </c>
      <c r="K15761">
        <f t="shared" si="258"/>
        <v>11</v>
      </c>
    </row>
    <row r="15762" spans="1:11" x14ac:dyDescent="0.2">
      <c r="A15762">
        <v>15</v>
      </c>
      <c r="B15762" t="s">
        <v>86</v>
      </c>
      <c r="C15762" t="s">
        <v>57</v>
      </c>
      <c r="D15762" t="s">
        <v>74</v>
      </c>
      <c r="E15762" t="s">
        <v>64</v>
      </c>
      <c r="F15762" t="s">
        <v>60</v>
      </c>
      <c r="G15762" t="s">
        <v>66</v>
      </c>
      <c r="H15762" t="s">
        <v>62</v>
      </c>
      <c r="I15762" t="s">
        <v>67</v>
      </c>
      <c r="J15762">
        <v>4.0841751342914998E-2</v>
      </c>
      <c r="K15762">
        <f t="shared" si="258"/>
        <v>11</v>
      </c>
    </row>
    <row r="15763" spans="1:11" x14ac:dyDescent="0.2">
      <c r="A15763">
        <v>16</v>
      </c>
      <c r="B15763" t="s">
        <v>86</v>
      </c>
      <c r="C15763" t="s">
        <v>57</v>
      </c>
      <c r="D15763" t="s">
        <v>74</v>
      </c>
      <c r="E15763" t="s">
        <v>64</v>
      </c>
      <c r="F15763" t="s">
        <v>60</v>
      </c>
      <c r="G15763" t="s">
        <v>66</v>
      </c>
      <c r="H15763" t="s">
        <v>62</v>
      </c>
      <c r="I15763" t="s">
        <v>67</v>
      </c>
      <c r="J15763">
        <v>3.03643730828492E-2</v>
      </c>
      <c r="K15763">
        <f t="shared" si="258"/>
        <v>11</v>
      </c>
    </row>
    <row r="15764" spans="1:11" x14ac:dyDescent="0.2">
      <c r="A15764">
        <v>17</v>
      </c>
      <c r="B15764" t="s">
        <v>86</v>
      </c>
      <c r="C15764" t="s">
        <v>57</v>
      </c>
      <c r="D15764" t="s">
        <v>74</v>
      </c>
      <c r="E15764" t="s">
        <v>64</v>
      </c>
      <c r="F15764" t="s">
        <v>60</v>
      </c>
      <c r="G15764" t="s">
        <v>66</v>
      </c>
      <c r="H15764" t="s">
        <v>62</v>
      </c>
      <c r="I15764" t="s">
        <v>67</v>
      </c>
      <c r="J15764">
        <v>2.0147289708188201E-2</v>
      </c>
      <c r="K15764">
        <f t="shared" si="258"/>
        <v>11</v>
      </c>
    </row>
    <row r="15765" spans="1:11" x14ac:dyDescent="0.2">
      <c r="A15765">
        <v>18</v>
      </c>
      <c r="B15765" t="s">
        <v>86</v>
      </c>
      <c r="C15765" t="s">
        <v>57</v>
      </c>
      <c r="D15765" t="s">
        <v>74</v>
      </c>
      <c r="E15765" t="s">
        <v>64</v>
      </c>
      <c r="F15765" t="s">
        <v>60</v>
      </c>
      <c r="G15765" t="s">
        <v>66</v>
      </c>
      <c r="H15765" t="s">
        <v>62</v>
      </c>
      <c r="I15765" t="s">
        <v>67</v>
      </c>
      <c r="J15765">
        <v>1.3324663213693201E-2</v>
      </c>
      <c r="K15765">
        <f t="shared" si="258"/>
        <v>11</v>
      </c>
    </row>
    <row r="15766" spans="1:11" x14ac:dyDescent="0.2">
      <c r="A15766">
        <v>19</v>
      </c>
      <c r="B15766" t="s">
        <v>86</v>
      </c>
      <c r="C15766" t="s">
        <v>57</v>
      </c>
      <c r="D15766" t="s">
        <v>74</v>
      </c>
      <c r="E15766" t="s">
        <v>64</v>
      </c>
      <c r="F15766" t="s">
        <v>60</v>
      </c>
      <c r="G15766" t="s">
        <v>66</v>
      </c>
      <c r="H15766" t="s">
        <v>62</v>
      </c>
      <c r="I15766" t="s">
        <v>67</v>
      </c>
      <c r="J15766">
        <v>8.7492777052892608E-3</v>
      </c>
      <c r="K15766">
        <f t="shared" si="258"/>
        <v>11</v>
      </c>
    </row>
    <row r="15767" spans="1:11" x14ac:dyDescent="0.2">
      <c r="A15767">
        <v>20</v>
      </c>
      <c r="B15767" t="s">
        <v>86</v>
      </c>
      <c r="C15767" t="s">
        <v>57</v>
      </c>
      <c r="D15767" t="s">
        <v>74</v>
      </c>
      <c r="E15767" t="s">
        <v>64</v>
      </c>
      <c r="F15767" t="s">
        <v>60</v>
      </c>
      <c r="G15767" t="s">
        <v>66</v>
      </c>
      <c r="H15767" t="s">
        <v>62</v>
      </c>
      <c r="I15767" t="s">
        <v>67</v>
      </c>
      <c r="J15767">
        <v>4.5750688444095196E-3</v>
      </c>
      <c r="K15767">
        <f t="shared" si="258"/>
        <v>11</v>
      </c>
    </row>
    <row r="15768" spans="1:11" x14ac:dyDescent="0.2">
      <c r="A15768">
        <v>21</v>
      </c>
      <c r="B15768" t="s">
        <v>86</v>
      </c>
      <c r="C15768" t="s">
        <v>57</v>
      </c>
      <c r="D15768" t="s">
        <v>74</v>
      </c>
      <c r="E15768" t="s">
        <v>64</v>
      </c>
      <c r="F15768" t="s">
        <v>60</v>
      </c>
      <c r="G15768" t="s">
        <v>66</v>
      </c>
      <c r="H15768" t="s">
        <v>62</v>
      </c>
      <c r="I15768" t="s">
        <v>67</v>
      </c>
      <c r="J15768">
        <v>1.90270629454664E-3</v>
      </c>
      <c r="K15768">
        <f t="shared" si="258"/>
        <v>11</v>
      </c>
    </row>
    <row r="15769" spans="1:11" x14ac:dyDescent="0.2">
      <c r="A15769">
        <v>22</v>
      </c>
      <c r="B15769" t="s">
        <v>86</v>
      </c>
      <c r="C15769" t="s">
        <v>57</v>
      </c>
      <c r="D15769" t="s">
        <v>74</v>
      </c>
      <c r="E15769" t="s">
        <v>64</v>
      </c>
      <c r="F15769" t="s">
        <v>60</v>
      </c>
      <c r="G15769" t="s">
        <v>66</v>
      </c>
      <c r="H15769" t="s">
        <v>62</v>
      </c>
      <c r="I15769" t="s">
        <v>67</v>
      </c>
      <c r="J15769" s="3">
        <v>8.4643946948066305E-4</v>
      </c>
      <c r="K15769">
        <f t="shared" si="258"/>
        <v>11</v>
      </c>
    </row>
    <row r="15770" spans="1:11" x14ac:dyDescent="0.2">
      <c r="A15770">
        <v>23</v>
      </c>
      <c r="B15770" t="s">
        <v>86</v>
      </c>
      <c r="C15770" t="s">
        <v>57</v>
      </c>
      <c r="D15770" t="s">
        <v>74</v>
      </c>
      <c r="E15770" t="s">
        <v>64</v>
      </c>
      <c r="F15770" t="s">
        <v>60</v>
      </c>
      <c r="G15770" t="s">
        <v>66</v>
      </c>
      <c r="H15770" t="s">
        <v>62</v>
      </c>
      <c r="I15770" t="s">
        <v>67</v>
      </c>
      <c r="J15770" s="3">
        <v>2.2150596201104601E-4</v>
      </c>
      <c r="K15770">
        <f t="shared" si="258"/>
        <v>11</v>
      </c>
    </row>
    <row r="15771" spans="1:11" x14ac:dyDescent="0.2">
      <c r="A15771">
        <v>24</v>
      </c>
      <c r="B15771" t="s">
        <v>86</v>
      </c>
      <c r="C15771" t="s">
        <v>57</v>
      </c>
      <c r="D15771" t="s">
        <v>74</v>
      </c>
      <c r="E15771" t="s">
        <v>64</v>
      </c>
      <c r="F15771" t="s">
        <v>60</v>
      </c>
      <c r="G15771" t="s">
        <v>66</v>
      </c>
      <c r="H15771" t="s">
        <v>62</v>
      </c>
      <c r="I15771" t="s">
        <v>67</v>
      </c>
      <c r="J15771" s="3">
        <v>9.23526725662364E-5</v>
      </c>
      <c r="K15771">
        <f t="shared" si="258"/>
        <v>11</v>
      </c>
    </row>
    <row r="15772" spans="1:11" x14ac:dyDescent="0.2">
      <c r="A15772">
        <v>1</v>
      </c>
      <c r="B15772" t="s">
        <v>86</v>
      </c>
      <c r="C15772" t="s">
        <v>63</v>
      </c>
      <c r="D15772" t="s">
        <v>74</v>
      </c>
      <c r="E15772" t="s">
        <v>64</v>
      </c>
      <c r="F15772" t="s">
        <v>60</v>
      </c>
      <c r="G15772" t="s">
        <v>66</v>
      </c>
      <c r="H15772" t="s">
        <v>62</v>
      </c>
      <c r="I15772" t="s">
        <v>67</v>
      </c>
      <c r="J15772">
        <v>1.44040250092688E-2</v>
      </c>
      <c r="K15772">
        <f t="shared" si="258"/>
        <v>11</v>
      </c>
    </row>
    <row r="15773" spans="1:11" x14ac:dyDescent="0.2">
      <c r="A15773">
        <v>2</v>
      </c>
      <c r="B15773" t="s">
        <v>86</v>
      </c>
      <c r="C15773" t="s">
        <v>63</v>
      </c>
      <c r="D15773" t="s">
        <v>74</v>
      </c>
      <c r="E15773" t="s">
        <v>64</v>
      </c>
      <c r="F15773" t="s">
        <v>60</v>
      </c>
      <c r="G15773" t="s">
        <v>66</v>
      </c>
      <c r="H15773" t="s">
        <v>62</v>
      </c>
      <c r="I15773" t="s">
        <v>67</v>
      </c>
      <c r="J15773">
        <v>4.7566425736418498E-2</v>
      </c>
      <c r="K15773">
        <f t="shared" si="258"/>
        <v>11</v>
      </c>
    </row>
    <row r="15774" spans="1:11" x14ac:dyDescent="0.2">
      <c r="A15774">
        <v>3</v>
      </c>
      <c r="B15774" t="s">
        <v>86</v>
      </c>
      <c r="C15774" t="s">
        <v>63</v>
      </c>
      <c r="D15774" t="s">
        <v>74</v>
      </c>
      <c r="E15774" t="s">
        <v>64</v>
      </c>
      <c r="F15774" t="s">
        <v>60</v>
      </c>
      <c r="G15774" t="s">
        <v>66</v>
      </c>
      <c r="H15774" t="s">
        <v>62</v>
      </c>
      <c r="I15774" t="s">
        <v>67</v>
      </c>
      <c r="J15774">
        <v>4.6931806191786302E-2</v>
      </c>
      <c r="K15774">
        <f t="shared" si="258"/>
        <v>11</v>
      </c>
    </row>
    <row r="15775" spans="1:11" x14ac:dyDescent="0.2">
      <c r="A15775">
        <v>4</v>
      </c>
      <c r="B15775" t="s">
        <v>86</v>
      </c>
      <c r="C15775" t="s">
        <v>63</v>
      </c>
      <c r="D15775" t="s">
        <v>74</v>
      </c>
      <c r="E15775" t="s">
        <v>64</v>
      </c>
      <c r="F15775" t="s">
        <v>60</v>
      </c>
      <c r="G15775" t="s">
        <v>66</v>
      </c>
      <c r="H15775" t="s">
        <v>62</v>
      </c>
      <c r="I15775" t="s">
        <v>67</v>
      </c>
      <c r="J15775">
        <v>4.3659492136668303E-2</v>
      </c>
      <c r="K15775">
        <f t="shared" si="258"/>
        <v>11</v>
      </c>
    </row>
    <row r="15776" spans="1:11" x14ac:dyDescent="0.2">
      <c r="A15776">
        <v>5</v>
      </c>
      <c r="B15776" t="s">
        <v>86</v>
      </c>
      <c r="C15776" t="s">
        <v>63</v>
      </c>
      <c r="D15776" t="s">
        <v>74</v>
      </c>
      <c r="E15776" t="s">
        <v>64</v>
      </c>
      <c r="F15776" t="s">
        <v>60</v>
      </c>
      <c r="G15776" t="s">
        <v>66</v>
      </c>
      <c r="H15776" t="s">
        <v>62</v>
      </c>
      <c r="I15776" t="s">
        <v>67</v>
      </c>
      <c r="J15776">
        <v>3.74741620712652E-2</v>
      </c>
      <c r="K15776">
        <f t="shared" si="258"/>
        <v>11</v>
      </c>
    </row>
    <row r="15777" spans="1:11" x14ac:dyDescent="0.2">
      <c r="A15777">
        <v>6</v>
      </c>
      <c r="B15777" t="s">
        <v>86</v>
      </c>
      <c r="C15777" t="s">
        <v>63</v>
      </c>
      <c r="D15777" t="s">
        <v>74</v>
      </c>
      <c r="E15777" t="s">
        <v>64</v>
      </c>
      <c r="F15777" t="s">
        <v>60</v>
      </c>
      <c r="G15777" t="s">
        <v>66</v>
      </c>
      <c r="H15777" t="s">
        <v>62</v>
      </c>
      <c r="I15777" t="s">
        <v>67</v>
      </c>
      <c r="J15777">
        <v>3.1506953509503798E-2</v>
      </c>
      <c r="K15777">
        <f t="shared" si="258"/>
        <v>11</v>
      </c>
    </row>
    <row r="15778" spans="1:11" x14ac:dyDescent="0.2">
      <c r="A15778">
        <v>7</v>
      </c>
      <c r="B15778" t="s">
        <v>86</v>
      </c>
      <c r="C15778" t="s">
        <v>63</v>
      </c>
      <c r="D15778" t="s">
        <v>74</v>
      </c>
      <c r="E15778" t="s">
        <v>64</v>
      </c>
      <c r="F15778" t="s">
        <v>60</v>
      </c>
      <c r="G15778" t="s">
        <v>66</v>
      </c>
      <c r="H15778" t="s">
        <v>62</v>
      </c>
      <c r="I15778" t="s">
        <v>67</v>
      </c>
      <c r="J15778">
        <v>3.66368664185482E-2</v>
      </c>
      <c r="K15778">
        <f t="shared" si="258"/>
        <v>11</v>
      </c>
    </row>
    <row r="15779" spans="1:11" x14ac:dyDescent="0.2">
      <c r="A15779">
        <v>8</v>
      </c>
      <c r="B15779" t="s">
        <v>86</v>
      </c>
      <c r="C15779" t="s">
        <v>63</v>
      </c>
      <c r="D15779" t="s">
        <v>74</v>
      </c>
      <c r="E15779" t="s">
        <v>64</v>
      </c>
      <c r="F15779" t="s">
        <v>60</v>
      </c>
      <c r="G15779" t="s">
        <v>66</v>
      </c>
      <c r="H15779" t="s">
        <v>62</v>
      </c>
      <c r="I15779" t="s">
        <v>67</v>
      </c>
      <c r="J15779">
        <v>5.17678898828507E-2</v>
      </c>
      <c r="K15779">
        <f t="shared" si="258"/>
        <v>11</v>
      </c>
    </row>
    <row r="15780" spans="1:11" x14ac:dyDescent="0.2">
      <c r="A15780">
        <v>9</v>
      </c>
      <c r="B15780" t="s">
        <v>86</v>
      </c>
      <c r="C15780" t="s">
        <v>63</v>
      </c>
      <c r="D15780" t="s">
        <v>74</v>
      </c>
      <c r="E15780" t="s">
        <v>64</v>
      </c>
      <c r="F15780" t="s">
        <v>60</v>
      </c>
      <c r="G15780" t="s">
        <v>66</v>
      </c>
      <c r="H15780" t="s">
        <v>62</v>
      </c>
      <c r="I15780" t="s">
        <v>67</v>
      </c>
      <c r="J15780">
        <v>6.7576551258734296E-2</v>
      </c>
      <c r="K15780">
        <f t="shared" si="258"/>
        <v>11</v>
      </c>
    </row>
    <row r="15781" spans="1:11" x14ac:dyDescent="0.2">
      <c r="A15781">
        <v>10</v>
      </c>
      <c r="B15781" t="s">
        <v>86</v>
      </c>
      <c r="C15781" t="s">
        <v>63</v>
      </c>
      <c r="D15781" t="s">
        <v>74</v>
      </c>
      <c r="E15781" t="s">
        <v>64</v>
      </c>
      <c r="F15781" t="s">
        <v>60</v>
      </c>
      <c r="G15781" t="s">
        <v>66</v>
      </c>
      <c r="H15781" t="s">
        <v>62</v>
      </c>
      <c r="I15781" t="s">
        <v>67</v>
      </c>
      <c r="J15781">
        <v>7.5755933011272703E-2</v>
      </c>
      <c r="K15781">
        <f t="shared" si="258"/>
        <v>11</v>
      </c>
    </row>
    <row r="15782" spans="1:11" x14ac:dyDescent="0.2">
      <c r="A15782">
        <v>11</v>
      </c>
      <c r="B15782" t="s">
        <v>86</v>
      </c>
      <c r="C15782" t="s">
        <v>63</v>
      </c>
      <c r="D15782" t="s">
        <v>74</v>
      </c>
      <c r="E15782" t="s">
        <v>64</v>
      </c>
      <c r="F15782" t="s">
        <v>60</v>
      </c>
      <c r="G15782" t="s">
        <v>66</v>
      </c>
      <c r="H15782" t="s">
        <v>62</v>
      </c>
      <c r="I15782" t="s">
        <v>67</v>
      </c>
      <c r="J15782">
        <v>8.5466310630658807E-2</v>
      </c>
      <c r="K15782">
        <f t="shared" si="258"/>
        <v>11</v>
      </c>
    </row>
    <row r="15783" spans="1:11" x14ac:dyDescent="0.2">
      <c r="A15783">
        <v>12</v>
      </c>
      <c r="B15783" t="s">
        <v>86</v>
      </c>
      <c r="C15783" t="s">
        <v>63</v>
      </c>
      <c r="D15783" t="s">
        <v>74</v>
      </c>
      <c r="E15783" t="s">
        <v>64</v>
      </c>
      <c r="F15783" t="s">
        <v>60</v>
      </c>
      <c r="G15783" t="s">
        <v>66</v>
      </c>
      <c r="H15783" t="s">
        <v>62</v>
      </c>
      <c r="I15783" t="s">
        <v>67</v>
      </c>
      <c r="J15783">
        <v>8.9463995560763801E-2</v>
      </c>
      <c r="K15783">
        <f t="shared" si="258"/>
        <v>11</v>
      </c>
    </row>
    <row r="15784" spans="1:11" x14ac:dyDescent="0.2">
      <c r="A15784">
        <v>13</v>
      </c>
      <c r="B15784" t="s">
        <v>86</v>
      </c>
      <c r="C15784" t="s">
        <v>63</v>
      </c>
      <c r="D15784" t="s">
        <v>74</v>
      </c>
      <c r="E15784" t="s">
        <v>64</v>
      </c>
      <c r="F15784" t="s">
        <v>60</v>
      </c>
      <c r="G15784" t="s">
        <v>66</v>
      </c>
      <c r="H15784" t="s">
        <v>62</v>
      </c>
      <c r="I15784" t="s">
        <v>67</v>
      </c>
      <c r="J15784">
        <v>8.1310531212818296E-2</v>
      </c>
      <c r="K15784">
        <f t="shared" si="258"/>
        <v>11</v>
      </c>
    </row>
    <row r="15785" spans="1:11" x14ac:dyDescent="0.2">
      <c r="A15785">
        <v>14</v>
      </c>
      <c r="B15785" t="s">
        <v>86</v>
      </c>
      <c r="C15785" t="s">
        <v>63</v>
      </c>
      <c r="D15785" t="s">
        <v>74</v>
      </c>
      <c r="E15785" t="s">
        <v>64</v>
      </c>
      <c r="F15785" t="s">
        <v>60</v>
      </c>
      <c r="G15785" t="s">
        <v>66</v>
      </c>
      <c r="H15785" t="s">
        <v>62</v>
      </c>
      <c r="I15785" t="s">
        <v>67</v>
      </c>
      <c r="J15785">
        <v>7.1947657080319499E-2</v>
      </c>
      <c r="K15785">
        <f t="shared" si="258"/>
        <v>11</v>
      </c>
    </row>
    <row r="15786" spans="1:11" x14ac:dyDescent="0.2">
      <c r="A15786">
        <v>15</v>
      </c>
      <c r="B15786" t="s">
        <v>86</v>
      </c>
      <c r="C15786" t="s">
        <v>63</v>
      </c>
      <c r="D15786" t="s">
        <v>74</v>
      </c>
      <c r="E15786" t="s">
        <v>64</v>
      </c>
      <c r="F15786" t="s">
        <v>60</v>
      </c>
      <c r="G15786" t="s">
        <v>66</v>
      </c>
      <c r="H15786" t="s">
        <v>62</v>
      </c>
      <c r="I15786" t="s">
        <v>67</v>
      </c>
      <c r="J15786">
        <v>6.0748834544845497E-2</v>
      </c>
      <c r="K15786">
        <f t="shared" si="258"/>
        <v>11</v>
      </c>
    </row>
    <row r="15787" spans="1:11" x14ac:dyDescent="0.2">
      <c r="A15787">
        <v>16</v>
      </c>
      <c r="B15787" t="s">
        <v>86</v>
      </c>
      <c r="C15787" t="s">
        <v>63</v>
      </c>
      <c r="D15787" t="s">
        <v>74</v>
      </c>
      <c r="E15787" t="s">
        <v>64</v>
      </c>
      <c r="F15787" t="s">
        <v>60</v>
      </c>
      <c r="G15787" t="s">
        <v>66</v>
      </c>
      <c r="H15787" t="s">
        <v>62</v>
      </c>
      <c r="I15787" t="s">
        <v>67</v>
      </c>
      <c r="J15787">
        <v>5.1708291192406199E-2</v>
      </c>
      <c r="K15787">
        <f t="shared" si="258"/>
        <v>11</v>
      </c>
    </row>
    <row r="15788" spans="1:11" x14ac:dyDescent="0.2">
      <c r="A15788">
        <v>17</v>
      </c>
      <c r="B15788" t="s">
        <v>86</v>
      </c>
      <c r="C15788" t="s">
        <v>63</v>
      </c>
      <c r="D15788" t="s">
        <v>74</v>
      </c>
      <c r="E15788" t="s">
        <v>64</v>
      </c>
      <c r="F15788" t="s">
        <v>60</v>
      </c>
      <c r="G15788" t="s">
        <v>66</v>
      </c>
      <c r="H15788" t="s">
        <v>62</v>
      </c>
      <c r="I15788" t="s">
        <v>67</v>
      </c>
      <c r="J15788">
        <v>4.2232901565510302E-2</v>
      </c>
      <c r="K15788">
        <f t="shared" si="258"/>
        <v>11</v>
      </c>
    </row>
    <row r="15789" spans="1:11" x14ac:dyDescent="0.2">
      <c r="A15789">
        <v>18</v>
      </c>
      <c r="B15789" t="s">
        <v>86</v>
      </c>
      <c r="C15789" t="s">
        <v>63</v>
      </c>
      <c r="D15789" t="s">
        <v>74</v>
      </c>
      <c r="E15789" t="s">
        <v>64</v>
      </c>
      <c r="F15789" t="s">
        <v>60</v>
      </c>
      <c r="G15789" t="s">
        <v>66</v>
      </c>
      <c r="H15789" t="s">
        <v>62</v>
      </c>
      <c r="I15789" t="s">
        <v>67</v>
      </c>
      <c r="J15789">
        <v>3.1373531081963002E-2</v>
      </c>
      <c r="K15789">
        <f t="shared" si="258"/>
        <v>11</v>
      </c>
    </row>
    <row r="15790" spans="1:11" x14ac:dyDescent="0.2">
      <c r="A15790">
        <v>19</v>
      </c>
      <c r="B15790" t="s">
        <v>86</v>
      </c>
      <c r="C15790" t="s">
        <v>63</v>
      </c>
      <c r="D15790" t="s">
        <v>74</v>
      </c>
      <c r="E15790" t="s">
        <v>64</v>
      </c>
      <c r="F15790" t="s">
        <v>60</v>
      </c>
      <c r="G15790" t="s">
        <v>66</v>
      </c>
      <c r="H15790" t="s">
        <v>62</v>
      </c>
      <c r="I15790" t="s">
        <v>67</v>
      </c>
      <c r="J15790">
        <v>1.8175043809813999E-2</v>
      </c>
      <c r="K15790">
        <f t="shared" si="258"/>
        <v>11</v>
      </c>
    </row>
    <row r="15791" spans="1:11" x14ac:dyDescent="0.2">
      <c r="A15791">
        <v>20</v>
      </c>
      <c r="B15791" t="s">
        <v>86</v>
      </c>
      <c r="C15791" t="s">
        <v>63</v>
      </c>
      <c r="D15791" t="s">
        <v>74</v>
      </c>
      <c r="E15791" t="s">
        <v>64</v>
      </c>
      <c r="F15791" t="s">
        <v>60</v>
      </c>
      <c r="G15791" t="s">
        <v>66</v>
      </c>
      <c r="H15791" t="s">
        <v>62</v>
      </c>
      <c r="I15791" t="s">
        <v>67</v>
      </c>
      <c r="J15791">
        <v>8.7999753281533793E-3</v>
      </c>
      <c r="K15791">
        <f t="shared" si="258"/>
        <v>11</v>
      </c>
    </row>
    <row r="15792" spans="1:11" x14ac:dyDescent="0.2">
      <c r="A15792">
        <v>21</v>
      </c>
      <c r="B15792" t="s">
        <v>86</v>
      </c>
      <c r="C15792" t="s">
        <v>63</v>
      </c>
      <c r="D15792" t="s">
        <v>74</v>
      </c>
      <c r="E15792" t="s">
        <v>64</v>
      </c>
      <c r="F15792" t="s">
        <v>60</v>
      </c>
      <c r="G15792" t="s">
        <v>66</v>
      </c>
      <c r="H15792" t="s">
        <v>62</v>
      </c>
      <c r="I15792" t="s">
        <v>67</v>
      </c>
      <c r="J15792">
        <v>3.9270398988404199E-3</v>
      </c>
      <c r="K15792">
        <f t="shared" si="258"/>
        <v>11</v>
      </c>
    </row>
    <row r="15793" spans="1:11" x14ac:dyDescent="0.2">
      <c r="A15793">
        <v>22</v>
      </c>
      <c r="B15793" t="s">
        <v>86</v>
      </c>
      <c r="C15793" t="s">
        <v>63</v>
      </c>
      <c r="D15793" t="s">
        <v>74</v>
      </c>
      <c r="E15793" t="s">
        <v>64</v>
      </c>
      <c r="F15793" t="s">
        <v>60</v>
      </c>
      <c r="G15793" t="s">
        <v>66</v>
      </c>
      <c r="H15793" t="s">
        <v>62</v>
      </c>
      <c r="I15793" t="s">
        <v>67</v>
      </c>
      <c r="J15793">
        <v>1.31284162665934E-3</v>
      </c>
      <c r="K15793">
        <f t="shared" si="258"/>
        <v>11</v>
      </c>
    </row>
    <row r="15794" spans="1:11" x14ac:dyDescent="0.2">
      <c r="A15794">
        <v>23</v>
      </c>
      <c r="B15794" t="s">
        <v>86</v>
      </c>
      <c r="C15794" t="s">
        <v>63</v>
      </c>
      <c r="D15794" t="s">
        <v>74</v>
      </c>
      <c r="E15794" t="s">
        <v>64</v>
      </c>
      <c r="F15794" t="s">
        <v>60</v>
      </c>
      <c r="G15794" t="s">
        <v>66</v>
      </c>
      <c r="H15794" t="s">
        <v>62</v>
      </c>
      <c r="I15794" t="s">
        <v>67</v>
      </c>
      <c r="J15794" s="3">
        <v>2.52941240929585E-4</v>
      </c>
      <c r="K15794">
        <f t="shared" si="258"/>
        <v>11</v>
      </c>
    </row>
    <row r="15795" spans="1:11" x14ac:dyDescent="0.2">
      <c r="A15795">
        <v>24</v>
      </c>
      <c r="B15795" t="s">
        <v>86</v>
      </c>
      <c r="C15795" t="s">
        <v>63</v>
      </c>
      <c r="D15795" t="s">
        <v>74</v>
      </c>
      <c r="E15795" t="s">
        <v>64</v>
      </c>
      <c r="F15795" t="s">
        <v>60</v>
      </c>
      <c r="G15795" t="s">
        <v>66</v>
      </c>
      <c r="H15795" t="s">
        <v>62</v>
      </c>
      <c r="I15795" t="s">
        <v>67</v>
      </c>
      <c r="J15795">
        <v>0</v>
      </c>
      <c r="K15795">
        <f t="shared" si="258"/>
        <v>11</v>
      </c>
    </row>
    <row r="15796" spans="1:11" x14ac:dyDescent="0.2">
      <c r="A15796">
        <v>1</v>
      </c>
      <c r="B15796" t="s">
        <v>86</v>
      </c>
      <c r="C15796" t="s">
        <v>57</v>
      </c>
      <c r="D15796" t="s">
        <v>74</v>
      </c>
      <c r="E15796" t="s">
        <v>64</v>
      </c>
      <c r="F15796" t="s">
        <v>65</v>
      </c>
      <c r="G15796" t="s">
        <v>66</v>
      </c>
      <c r="H15796" t="s">
        <v>62</v>
      </c>
      <c r="I15796" t="s">
        <v>67</v>
      </c>
      <c r="J15796">
        <v>1.5464029612396099E-3</v>
      </c>
      <c r="K15796">
        <f t="shared" si="258"/>
        <v>11</v>
      </c>
    </row>
    <row r="15797" spans="1:11" x14ac:dyDescent="0.2">
      <c r="A15797">
        <v>2</v>
      </c>
      <c r="B15797" t="s">
        <v>86</v>
      </c>
      <c r="C15797" t="s">
        <v>57</v>
      </c>
      <c r="D15797" t="s">
        <v>74</v>
      </c>
      <c r="E15797" t="s">
        <v>64</v>
      </c>
      <c r="F15797" t="s">
        <v>65</v>
      </c>
      <c r="G15797" t="s">
        <v>66</v>
      </c>
      <c r="H15797" t="s">
        <v>62</v>
      </c>
      <c r="I15797" t="s">
        <v>67</v>
      </c>
      <c r="J15797">
        <v>7.0326560589652103E-3</v>
      </c>
      <c r="K15797">
        <f t="shared" si="258"/>
        <v>11</v>
      </c>
    </row>
    <row r="15798" spans="1:11" x14ac:dyDescent="0.2">
      <c r="A15798">
        <v>3</v>
      </c>
      <c r="B15798" t="s">
        <v>86</v>
      </c>
      <c r="C15798" t="s">
        <v>57</v>
      </c>
      <c r="D15798" t="s">
        <v>74</v>
      </c>
      <c r="E15798" t="s">
        <v>64</v>
      </c>
      <c r="F15798" t="s">
        <v>65</v>
      </c>
      <c r="G15798" t="s">
        <v>66</v>
      </c>
      <c r="H15798" t="s">
        <v>62</v>
      </c>
      <c r="I15798" t="s">
        <v>67</v>
      </c>
      <c r="J15798">
        <v>8.0170644500449292E-3</v>
      </c>
      <c r="K15798">
        <f t="shared" si="258"/>
        <v>11</v>
      </c>
    </row>
    <row r="15799" spans="1:11" x14ac:dyDescent="0.2">
      <c r="A15799">
        <v>4</v>
      </c>
      <c r="B15799" t="s">
        <v>86</v>
      </c>
      <c r="C15799" t="s">
        <v>57</v>
      </c>
      <c r="D15799" t="s">
        <v>74</v>
      </c>
      <c r="E15799" t="s">
        <v>64</v>
      </c>
      <c r="F15799" t="s">
        <v>65</v>
      </c>
      <c r="G15799" t="s">
        <v>66</v>
      </c>
      <c r="H15799" t="s">
        <v>62</v>
      </c>
      <c r="I15799" t="s">
        <v>67</v>
      </c>
      <c r="J15799">
        <v>7.3139101348202199E-3</v>
      </c>
      <c r="K15799">
        <f t="shared" si="258"/>
        <v>11</v>
      </c>
    </row>
    <row r="15800" spans="1:11" x14ac:dyDescent="0.2">
      <c r="A15800">
        <v>5</v>
      </c>
      <c r="B15800" t="s">
        <v>86</v>
      </c>
      <c r="C15800" t="s">
        <v>57</v>
      </c>
      <c r="D15800" t="s">
        <v>74</v>
      </c>
      <c r="E15800" t="s">
        <v>64</v>
      </c>
      <c r="F15800" t="s">
        <v>65</v>
      </c>
      <c r="G15800" t="s">
        <v>66</v>
      </c>
      <c r="H15800" t="s">
        <v>62</v>
      </c>
      <c r="I15800" t="s">
        <v>67</v>
      </c>
      <c r="J15800">
        <v>1.2319015874862701E-2</v>
      </c>
      <c r="K15800">
        <f t="shared" si="258"/>
        <v>11</v>
      </c>
    </row>
    <row r="15801" spans="1:11" x14ac:dyDescent="0.2">
      <c r="A15801">
        <v>6</v>
      </c>
      <c r="B15801" t="s">
        <v>86</v>
      </c>
      <c r="C15801" t="s">
        <v>57</v>
      </c>
      <c r="D15801" t="s">
        <v>74</v>
      </c>
      <c r="E15801" t="s">
        <v>64</v>
      </c>
      <c r="F15801" t="s">
        <v>65</v>
      </c>
      <c r="G15801" t="s">
        <v>66</v>
      </c>
      <c r="H15801" t="s">
        <v>62</v>
      </c>
      <c r="I15801" t="s">
        <v>67</v>
      </c>
      <c r="J15801">
        <v>3.6028204924014699E-2</v>
      </c>
      <c r="K15801">
        <f t="shared" si="258"/>
        <v>11</v>
      </c>
    </row>
    <row r="15802" spans="1:11" x14ac:dyDescent="0.2">
      <c r="A15802">
        <v>7</v>
      </c>
      <c r="B15802" t="s">
        <v>86</v>
      </c>
      <c r="C15802" t="s">
        <v>57</v>
      </c>
      <c r="D15802" t="s">
        <v>74</v>
      </c>
      <c r="E15802" t="s">
        <v>64</v>
      </c>
      <c r="F15802" t="s">
        <v>65</v>
      </c>
      <c r="G15802" t="s">
        <v>66</v>
      </c>
      <c r="H15802" t="s">
        <v>62</v>
      </c>
      <c r="I15802" t="s">
        <v>67</v>
      </c>
      <c r="J15802">
        <v>9.1845045873576905E-2</v>
      </c>
      <c r="K15802">
        <f t="shared" si="258"/>
        <v>11</v>
      </c>
    </row>
    <row r="15803" spans="1:11" x14ac:dyDescent="0.2">
      <c r="A15803">
        <v>8</v>
      </c>
      <c r="B15803" t="s">
        <v>86</v>
      </c>
      <c r="C15803" t="s">
        <v>57</v>
      </c>
      <c r="D15803" t="s">
        <v>74</v>
      </c>
      <c r="E15803" t="s">
        <v>64</v>
      </c>
      <c r="F15803" t="s">
        <v>65</v>
      </c>
      <c r="G15803" t="s">
        <v>66</v>
      </c>
      <c r="H15803" t="s">
        <v>62</v>
      </c>
      <c r="I15803" t="s">
        <v>67</v>
      </c>
      <c r="J15803">
        <v>0.15681904502414201</v>
      </c>
      <c r="K15803">
        <f t="shared" si="258"/>
        <v>11</v>
      </c>
    </row>
    <row r="15804" spans="1:11" x14ac:dyDescent="0.2">
      <c r="A15804">
        <v>9</v>
      </c>
      <c r="B15804" t="s">
        <v>86</v>
      </c>
      <c r="C15804" t="s">
        <v>57</v>
      </c>
      <c r="D15804" t="s">
        <v>74</v>
      </c>
      <c r="E15804" t="s">
        <v>64</v>
      </c>
      <c r="F15804" t="s">
        <v>65</v>
      </c>
      <c r="G15804" t="s">
        <v>66</v>
      </c>
      <c r="H15804" t="s">
        <v>62</v>
      </c>
      <c r="I15804" t="s">
        <v>67</v>
      </c>
      <c r="J15804">
        <v>0.16716428444668099</v>
      </c>
      <c r="K15804">
        <f t="shared" si="258"/>
        <v>11</v>
      </c>
    </row>
    <row r="15805" spans="1:11" x14ac:dyDescent="0.2">
      <c r="A15805">
        <v>10</v>
      </c>
      <c r="B15805" t="s">
        <v>86</v>
      </c>
      <c r="C15805" t="s">
        <v>57</v>
      </c>
      <c r="D15805" t="s">
        <v>74</v>
      </c>
      <c r="E15805" t="s">
        <v>64</v>
      </c>
      <c r="F15805" t="s">
        <v>65</v>
      </c>
      <c r="G15805" t="s">
        <v>66</v>
      </c>
      <c r="H15805" t="s">
        <v>62</v>
      </c>
      <c r="I15805" t="s">
        <v>67</v>
      </c>
      <c r="J15805">
        <v>0.121579409100449</v>
      </c>
      <c r="K15805">
        <f t="shared" si="258"/>
        <v>11</v>
      </c>
    </row>
    <row r="15806" spans="1:11" x14ac:dyDescent="0.2">
      <c r="A15806">
        <v>11</v>
      </c>
      <c r="B15806" t="s">
        <v>86</v>
      </c>
      <c r="C15806" t="s">
        <v>57</v>
      </c>
      <c r="D15806" t="s">
        <v>74</v>
      </c>
      <c r="E15806" t="s">
        <v>64</v>
      </c>
      <c r="F15806" t="s">
        <v>65</v>
      </c>
      <c r="G15806" t="s">
        <v>66</v>
      </c>
      <c r="H15806" t="s">
        <v>62</v>
      </c>
      <c r="I15806" t="s">
        <v>67</v>
      </c>
      <c r="J15806">
        <v>7.8771234482146693E-2</v>
      </c>
      <c r="K15806">
        <f t="shared" si="258"/>
        <v>11</v>
      </c>
    </row>
    <row r="15807" spans="1:11" x14ac:dyDescent="0.2">
      <c r="A15807">
        <v>12</v>
      </c>
      <c r="B15807" t="s">
        <v>86</v>
      </c>
      <c r="C15807" t="s">
        <v>57</v>
      </c>
      <c r="D15807" t="s">
        <v>74</v>
      </c>
      <c r="E15807" t="s">
        <v>64</v>
      </c>
      <c r="F15807" t="s">
        <v>65</v>
      </c>
      <c r="G15807" t="s">
        <v>66</v>
      </c>
      <c r="H15807" t="s">
        <v>62</v>
      </c>
      <c r="I15807" t="s">
        <v>67</v>
      </c>
      <c r="J15807">
        <v>6.6948507274049399E-2</v>
      </c>
      <c r="K15807">
        <f t="shared" si="258"/>
        <v>11</v>
      </c>
    </row>
    <row r="15808" spans="1:11" x14ac:dyDescent="0.2">
      <c r="A15808">
        <v>13</v>
      </c>
      <c r="B15808" t="s">
        <v>86</v>
      </c>
      <c r="C15808" t="s">
        <v>57</v>
      </c>
      <c r="D15808" t="s">
        <v>74</v>
      </c>
      <c r="E15808" t="s">
        <v>64</v>
      </c>
      <c r="F15808" t="s">
        <v>65</v>
      </c>
      <c r="G15808" t="s">
        <v>66</v>
      </c>
      <c r="H15808" t="s">
        <v>62</v>
      </c>
      <c r="I15808" t="s">
        <v>67</v>
      </c>
      <c r="J15808">
        <v>6.3637175845146901E-2</v>
      </c>
      <c r="K15808">
        <f t="shared" si="258"/>
        <v>11</v>
      </c>
    </row>
    <row r="15809" spans="1:11" x14ac:dyDescent="0.2">
      <c r="A15809">
        <v>14</v>
      </c>
      <c r="B15809" t="s">
        <v>86</v>
      </c>
      <c r="C15809" t="s">
        <v>57</v>
      </c>
      <c r="D15809" t="s">
        <v>74</v>
      </c>
      <c r="E15809" t="s">
        <v>64</v>
      </c>
      <c r="F15809" t="s">
        <v>65</v>
      </c>
      <c r="G15809" t="s">
        <v>66</v>
      </c>
      <c r="H15809" t="s">
        <v>62</v>
      </c>
      <c r="I15809" t="s">
        <v>67</v>
      </c>
      <c r="J15809">
        <v>5.4390456791230397E-2</v>
      </c>
      <c r="K15809">
        <f t="shared" si="258"/>
        <v>11</v>
      </c>
    </row>
    <row r="15810" spans="1:11" x14ac:dyDescent="0.2">
      <c r="A15810">
        <v>15</v>
      </c>
      <c r="B15810" t="s">
        <v>86</v>
      </c>
      <c r="C15810" t="s">
        <v>57</v>
      </c>
      <c r="D15810" t="s">
        <v>74</v>
      </c>
      <c r="E15810" t="s">
        <v>64</v>
      </c>
      <c r="F15810" t="s">
        <v>65</v>
      </c>
      <c r="G15810" t="s">
        <v>66</v>
      </c>
      <c r="H15810" t="s">
        <v>62</v>
      </c>
      <c r="I15810" t="s">
        <v>67</v>
      </c>
      <c r="J15810">
        <v>4.4673975211302001E-2</v>
      </c>
      <c r="K15810">
        <f t="shared" si="258"/>
        <v>11</v>
      </c>
    </row>
    <row r="15811" spans="1:11" x14ac:dyDescent="0.2">
      <c r="A15811">
        <v>16</v>
      </c>
      <c r="B15811" t="s">
        <v>86</v>
      </c>
      <c r="C15811" t="s">
        <v>57</v>
      </c>
      <c r="D15811" t="s">
        <v>74</v>
      </c>
      <c r="E15811" t="s">
        <v>64</v>
      </c>
      <c r="F15811" t="s">
        <v>65</v>
      </c>
      <c r="G15811" t="s">
        <v>66</v>
      </c>
      <c r="H15811" t="s">
        <v>62</v>
      </c>
      <c r="I15811" t="s">
        <v>67</v>
      </c>
      <c r="J15811">
        <v>3.3564161158084103E-2</v>
      </c>
      <c r="K15811">
        <f t="shared" si="258"/>
        <v>11</v>
      </c>
    </row>
    <row r="15812" spans="1:11" x14ac:dyDescent="0.2">
      <c r="A15812">
        <v>17</v>
      </c>
      <c r="B15812" t="s">
        <v>86</v>
      </c>
      <c r="C15812" t="s">
        <v>57</v>
      </c>
      <c r="D15812" t="s">
        <v>74</v>
      </c>
      <c r="E15812" t="s">
        <v>64</v>
      </c>
      <c r="F15812" t="s">
        <v>65</v>
      </c>
      <c r="G15812" t="s">
        <v>66</v>
      </c>
      <c r="H15812" t="s">
        <v>62</v>
      </c>
      <c r="I15812" t="s">
        <v>67</v>
      </c>
      <c r="J15812">
        <v>2.2617217745535701E-2</v>
      </c>
      <c r="K15812">
        <f t="shared" ref="K15812:K15875" si="259">MONTH(1&amp;B15812)</f>
        <v>11</v>
      </c>
    </row>
    <row r="15813" spans="1:11" x14ac:dyDescent="0.2">
      <c r="A15813">
        <v>18</v>
      </c>
      <c r="B15813" t="s">
        <v>86</v>
      </c>
      <c r="C15813" t="s">
        <v>57</v>
      </c>
      <c r="D15813" t="s">
        <v>74</v>
      </c>
      <c r="E15813" t="s">
        <v>64</v>
      </c>
      <c r="F15813" t="s">
        <v>65</v>
      </c>
      <c r="G15813" t="s">
        <v>66</v>
      </c>
      <c r="H15813" t="s">
        <v>62</v>
      </c>
      <c r="I15813" t="s">
        <v>67</v>
      </c>
      <c r="J15813">
        <v>1.47484852269259E-2</v>
      </c>
      <c r="K15813">
        <f t="shared" si="259"/>
        <v>11</v>
      </c>
    </row>
    <row r="15814" spans="1:11" x14ac:dyDescent="0.2">
      <c r="A15814">
        <v>19</v>
      </c>
      <c r="B15814" t="s">
        <v>86</v>
      </c>
      <c r="C15814" t="s">
        <v>57</v>
      </c>
      <c r="D15814" t="s">
        <v>74</v>
      </c>
      <c r="E15814" t="s">
        <v>64</v>
      </c>
      <c r="F15814" t="s">
        <v>65</v>
      </c>
      <c r="G15814" t="s">
        <v>66</v>
      </c>
      <c r="H15814" t="s">
        <v>62</v>
      </c>
      <c r="I15814" t="s">
        <v>67</v>
      </c>
      <c r="J15814">
        <v>7.67154162493774E-3</v>
      </c>
      <c r="K15814">
        <f t="shared" si="259"/>
        <v>11</v>
      </c>
    </row>
    <row r="15815" spans="1:11" x14ac:dyDescent="0.2">
      <c r="A15815">
        <v>20</v>
      </c>
      <c r="B15815" t="s">
        <v>86</v>
      </c>
      <c r="C15815" t="s">
        <v>57</v>
      </c>
      <c r="D15815" t="s">
        <v>74</v>
      </c>
      <c r="E15815" t="s">
        <v>64</v>
      </c>
      <c r="F15815" t="s">
        <v>65</v>
      </c>
      <c r="G15815" t="s">
        <v>66</v>
      </c>
      <c r="H15815" t="s">
        <v>62</v>
      </c>
      <c r="I15815" t="s">
        <v>67</v>
      </c>
      <c r="J15815">
        <v>2.4594143461579301E-3</v>
      </c>
      <c r="K15815">
        <f t="shared" si="259"/>
        <v>11</v>
      </c>
    </row>
    <row r="15816" spans="1:11" x14ac:dyDescent="0.2">
      <c r="A15816">
        <v>21</v>
      </c>
      <c r="B15816" t="s">
        <v>86</v>
      </c>
      <c r="C15816" t="s">
        <v>57</v>
      </c>
      <c r="D15816" t="s">
        <v>74</v>
      </c>
      <c r="E15816" t="s">
        <v>64</v>
      </c>
      <c r="F15816" t="s">
        <v>65</v>
      </c>
      <c r="G15816" t="s">
        <v>66</v>
      </c>
      <c r="H15816" t="s">
        <v>62</v>
      </c>
      <c r="I15816" t="s">
        <v>67</v>
      </c>
      <c r="J15816" s="3">
        <v>5.64150080597614E-4</v>
      </c>
      <c r="K15816">
        <f t="shared" si="259"/>
        <v>11</v>
      </c>
    </row>
    <row r="15817" spans="1:11" x14ac:dyDescent="0.2">
      <c r="A15817">
        <v>22</v>
      </c>
      <c r="B15817" t="s">
        <v>86</v>
      </c>
      <c r="C15817" t="s">
        <v>57</v>
      </c>
      <c r="D15817" t="s">
        <v>74</v>
      </c>
      <c r="E15817" t="s">
        <v>64</v>
      </c>
      <c r="F15817" t="s">
        <v>65</v>
      </c>
      <c r="G15817" t="s">
        <v>66</v>
      </c>
      <c r="H15817" t="s">
        <v>62</v>
      </c>
      <c r="I15817" t="s">
        <v>67</v>
      </c>
      <c r="J15817" s="3">
        <v>2.30560410385534E-4</v>
      </c>
      <c r="K15817">
        <f t="shared" si="259"/>
        <v>11</v>
      </c>
    </row>
    <row r="15818" spans="1:11" x14ac:dyDescent="0.2">
      <c r="A15818">
        <v>23</v>
      </c>
      <c r="B15818" t="s">
        <v>86</v>
      </c>
      <c r="C15818" t="s">
        <v>57</v>
      </c>
      <c r="D15818" t="s">
        <v>74</v>
      </c>
      <c r="E15818" t="s">
        <v>64</v>
      </c>
      <c r="F15818" t="s">
        <v>65</v>
      </c>
      <c r="G15818" t="s">
        <v>66</v>
      </c>
      <c r="H15818" t="s">
        <v>62</v>
      </c>
      <c r="I15818" t="s">
        <v>67</v>
      </c>
      <c r="J15818" s="3">
        <v>5.7129304550249597E-5</v>
      </c>
      <c r="K15818">
        <f t="shared" si="259"/>
        <v>11</v>
      </c>
    </row>
    <row r="15819" spans="1:11" x14ac:dyDescent="0.2">
      <c r="A15819">
        <v>24</v>
      </c>
      <c r="B15819" t="s">
        <v>86</v>
      </c>
      <c r="C15819" t="s">
        <v>57</v>
      </c>
      <c r="D15819" t="s">
        <v>74</v>
      </c>
      <c r="E15819" t="s">
        <v>64</v>
      </c>
      <c r="F15819" t="s">
        <v>65</v>
      </c>
      <c r="G15819" t="s">
        <v>66</v>
      </c>
      <c r="H15819" t="s">
        <v>62</v>
      </c>
      <c r="I15819" t="s">
        <v>67</v>
      </c>
      <c r="J15819" s="3">
        <v>9.5165015195810697E-7</v>
      </c>
      <c r="K15819">
        <f t="shared" si="259"/>
        <v>11</v>
      </c>
    </row>
    <row r="15820" spans="1:11" x14ac:dyDescent="0.2">
      <c r="A15820">
        <v>1</v>
      </c>
      <c r="B15820" t="s">
        <v>86</v>
      </c>
      <c r="C15820" t="s">
        <v>63</v>
      </c>
      <c r="D15820" t="s">
        <v>74</v>
      </c>
      <c r="E15820" t="s">
        <v>64</v>
      </c>
      <c r="F15820" t="s">
        <v>65</v>
      </c>
      <c r="G15820" t="s">
        <v>66</v>
      </c>
      <c r="H15820" t="s">
        <v>62</v>
      </c>
      <c r="I15820" t="s">
        <v>67</v>
      </c>
      <c r="J15820">
        <v>4.3300221841980902E-3</v>
      </c>
      <c r="K15820">
        <f t="shared" si="259"/>
        <v>11</v>
      </c>
    </row>
    <row r="15821" spans="1:11" x14ac:dyDescent="0.2">
      <c r="A15821">
        <v>2</v>
      </c>
      <c r="B15821" t="s">
        <v>86</v>
      </c>
      <c r="C15821" t="s">
        <v>63</v>
      </c>
      <c r="D15821" t="s">
        <v>74</v>
      </c>
      <c r="E15821" t="s">
        <v>64</v>
      </c>
      <c r="F15821" t="s">
        <v>65</v>
      </c>
      <c r="G15821" t="s">
        <v>66</v>
      </c>
      <c r="H15821" t="s">
        <v>62</v>
      </c>
      <c r="I15821" t="s">
        <v>67</v>
      </c>
      <c r="J15821">
        <v>2.0974504035572099E-2</v>
      </c>
      <c r="K15821">
        <f t="shared" si="259"/>
        <v>11</v>
      </c>
    </row>
    <row r="15822" spans="1:11" x14ac:dyDescent="0.2">
      <c r="A15822">
        <v>3</v>
      </c>
      <c r="B15822" t="s">
        <v>86</v>
      </c>
      <c r="C15822" t="s">
        <v>63</v>
      </c>
      <c r="D15822" t="s">
        <v>74</v>
      </c>
      <c r="E15822" t="s">
        <v>64</v>
      </c>
      <c r="F15822" t="s">
        <v>65</v>
      </c>
      <c r="G15822" t="s">
        <v>66</v>
      </c>
      <c r="H15822" t="s">
        <v>62</v>
      </c>
      <c r="I15822" t="s">
        <v>67</v>
      </c>
      <c r="J15822">
        <v>2.50147146624707E-2</v>
      </c>
      <c r="K15822">
        <f t="shared" si="259"/>
        <v>11</v>
      </c>
    </row>
    <row r="15823" spans="1:11" x14ac:dyDescent="0.2">
      <c r="A15823">
        <v>4</v>
      </c>
      <c r="B15823" t="s">
        <v>86</v>
      </c>
      <c r="C15823" t="s">
        <v>63</v>
      </c>
      <c r="D15823" t="s">
        <v>74</v>
      </c>
      <c r="E15823" t="s">
        <v>64</v>
      </c>
      <c r="F15823" t="s">
        <v>65</v>
      </c>
      <c r="G15823" t="s">
        <v>66</v>
      </c>
      <c r="H15823" t="s">
        <v>62</v>
      </c>
      <c r="I15823" t="s">
        <v>67</v>
      </c>
      <c r="J15823">
        <v>2.2921650214297401E-2</v>
      </c>
      <c r="K15823">
        <f t="shared" si="259"/>
        <v>11</v>
      </c>
    </row>
    <row r="15824" spans="1:11" x14ac:dyDescent="0.2">
      <c r="A15824">
        <v>5</v>
      </c>
      <c r="B15824" t="s">
        <v>86</v>
      </c>
      <c r="C15824" t="s">
        <v>63</v>
      </c>
      <c r="D15824" t="s">
        <v>74</v>
      </c>
      <c r="E15824" t="s">
        <v>64</v>
      </c>
      <c r="F15824" t="s">
        <v>65</v>
      </c>
      <c r="G15824" t="s">
        <v>66</v>
      </c>
      <c r="H15824" t="s">
        <v>62</v>
      </c>
      <c r="I15824" t="s">
        <v>67</v>
      </c>
      <c r="J15824">
        <v>1.9493132077972299E-2</v>
      </c>
      <c r="K15824">
        <f t="shared" si="259"/>
        <v>11</v>
      </c>
    </row>
    <row r="15825" spans="1:11" x14ac:dyDescent="0.2">
      <c r="A15825">
        <v>6</v>
      </c>
      <c r="B15825" t="s">
        <v>86</v>
      </c>
      <c r="C15825" t="s">
        <v>63</v>
      </c>
      <c r="D15825" t="s">
        <v>74</v>
      </c>
      <c r="E15825" t="s">
        <v>64</v>
      </c>
      <c r="F15825" t="s">
        <v>65</v>
      </c>
      <c r="G15825" t="s">
        <v>66</v>
      </c>
      <c r="H15825" t="s">
        <v>62</v>
      </c>
      <c r="I15825" t="s">
        <v>67</v>
      </c>
      <c r="J15825">
        <v>2.2646391359098999E-2</v>
      </c>
      <c r="K15825">
        <f t="shared" si="259"/>
        <v>11</v>
      </c>
    </row>
    <row r="15826" spans="1:11" x14ac:dyDescent="0.2">
      <c r="A15826">
        <v>7</v>
      </c>
      <c r="B15826" t="s">
        <v>86</v>
      </c>
      <c r="C15826" t="s">
        <v>63</v>
      </c>
      <c r="D15826" t="s">
        <v>74</v>
      </c>
      <c r="E15826" t="s">
        <v>64</v>
      </c>
      <c r="F15826" t="s">
        <v>65</v>
      </c>
      <c r="G15826" t="s">
        <v>66</v>
      </c>
      <c r="H15826" t="s">
        <v>62</v>
      </c>
      <c r="I15826" t="s">
        <v>67</v>
      </c>
      <c r="J15826">
        <v>4.0143171160726798E-2</v>
      </c>
      <c r="K15826">
        <f t="shared" si="259"/>
        <v>11</v>
      </c>
    </row>
    <row r="15827" spans="1:11" x14ac:dyDescent="0.2">
      <c r="A15827">
        <v>8</v>
      </c>
      <c r="B15827" t="s">
        <v>86</v>
      </c>
      <c r="C15827" t="s">
        <v>63</v>
      </c>
      <c r="D15827" t="s">
        <v>74</v>
      </c>
      <c r="E15827" t="s">
        <v>64</v>
      </c>
      <c r="F15827" t="s">
        <v>65</v>
      </c>
      <c r="G15827" t="s">
        <v>66</v>
      </c>
      <c r="H15827" t="s">
        <v>62</v>
      </c>
      <c r="I15827" t="s">
        <v>67</v>
      </c>
      <c r="J15827">
        <v>6.3375121073884599E-2</v>
      </c>
      <c r="K15827">
        <f t="shared" si="259"/>
        <v>11</v>
      </c>
    </row>
    <row r="15828" spans="1:11" x14ac:dyDescent="0.2">
      <c r="A15828">
        <v>9</v>
      </c>
      <c r="B15828" t="s">
        <v>86</v>
      </c>
      <c r="C15828" t="s">
        <v>63</v>
      </c>
      <c r="D15828" t="s">
        <v>74</v>
      </c>
      <c r="E15828" t="s">
        <v>64</v>
      </c>
      <c r="F15828" t="s">
        <v>65</v>
      </c>
      <c r="G15828" t="s">
        <v>66</v>
      </c>
      <c r="H15828" t="s">
        <v>62</v>
      </c>
      <c r="I15828" t="s">
        <v>67</v>
      </c>
      <c r="J15828">
        <v>8.0007361564386897E-2</v>
      </c>
      <c r="K15828">
        <f t="shared" si="259"/>
        <v>11</v>
      </c>
    </row>
    <row r="15829" spans="1:11" x14ac:dyDescent="0.2">
      <c r="A15829">
        <v>10</v>
      </c>
      <c r="B15829" t="s">
        <v>86</v>
      </c>
      <c r="C15829" t="s">
        <v>63</v>
      </c>
      <c r="D15829" t="s">
        <v>74</v>
      </c>
      <c r="E15829" t="s">
        <v>64</v>
      </c>
      <c r="F15829" t="s">
        <v>65</v>
      </c>
      <c r="G15829" t="s">
        <v>66</v>
      </c>
      <c r="H15829" t="s">
        <v>62</v>
      </c>
      <c r="I15829" t="s">
        <v>67</v>
      </c>
      <c r="J15829">
        <v>8.7071342641519098E-2</v>
      </c>
      <c r="K15829">
        <f t="shared" si="259"/>
        <v>11</v>
      </c>
    </row>
    <row r="15830" spans="1:11" x14ac:dyDescent="0.2">
      <c r="A15830">
        <v>11</v>
      </c>
      <c r="B15830" t="s">
        <v>86</v>
      </c>
      <c r="C15830" t="s">
        <v>63</v>
      </c>
      <c r="D15830" t="s">
        <v>74</v>
      </c>
      <c r="E15830" t="s">
        <v>64</v>
      </c>
      <c r="F15830" t="s">
        <v>65</v>
      </c>
      <c r="G15830" t="s">
        <v>66</v>
      </c>
      <c r="H15830" t="s">
        <v>62</v>
      </c>
      <c r="I15830" t="s">
        <v>67</v>
      </c>
      <c r="J15830">
        <v>9.2662088438880894E-2</v>
      </c>
      <c r="K15830">
        <f t="shared" si="259"/>
        <v>11</v>
      </c>
    </row>
    <row r="15831" spans="1:11" x14ac:dyDescent="0.2">
      <c r="A15831">
        <v>12</v>
      </c>
      <c r="B15831" t="s">
        <v>86</v>
      </c>
      <c r="C15831" t="s">
        <v>63</v>
      </c>
      <c r="D15831" t="s">
        <v>74</v>
      </c>
      <c r="E15831" t="s">
        <v>64</v>
      </c>
      <c r="F15831" t="s">
        <v>65</v>
      </c>
      <c r="G15831" t="s">
        <v>66</v>
      </c>
      <c r="H15831" t="s">
        <v>62</v>
      </c>
      <c r="I15831" t="s">
        <v>67</v>
      </c>
      <c r="J15831">
        <v>9.3172986993780404E-2</v>
      </c>
      <c r="K15831">
        <f t="shared" si="259"/>
        <v>11</v>
      </c>
    </row>
    <row r="15832" spans="1:11" x14ac:dyDescent="0.2">
      <c r="A15832">
        <v>13</v>
      </c>
      <c r="B15832" t="s">
        <v>86</v>
      </c>
      <c r="C15832" t="s">
        <v>63</v>
      </c>
      <c r="D15832" t="s">
        <v>74</v>
      </c>
      <c r="E15832" t="s">
        <v>64</v>
      </c>
      <c r="F15832" t="s">
        <v>65</v>
      </c>
      <c r="G15832" t="s">
        <v>66</v>
      </c>
      <c r="H15832" t="s">
        <v>62</v>
      </c>
      <c r="I15832" t="s">
        <v>67</v>
      </c>
      <c r="J15832">
        <v>9.1558950350267607E-2</v>
      </c>
      <c r="K15832">
        <f t="shared" si="259"/>
        <v>11</v>
      </c>
    </row>
    <row r="15833" spans="1:11" x14ac:dyDescent="0.2">
      <c r="A15833">
        <v>14</v>
      </c>
      <c r="B15833" t="s">
        <v>86</v>
      </c>
      <c r="C15833" t="s">
        <v>63</v>
      </c>
      <c r="D15833" t="s">
        <v>74</v>
      </c>
      <c r="E15833" t="s">
        <v>64</v>
      </c>
      <c r="F15833" t="s">
        <v>65</v>
      </c>
      <c r="G15833" t="s">
        <v>66</v>
      </c>
      <c r="H15833" t="s">
        <v>62</v>
      </c>
      <c r="I15833" t="s">
        <v>67</v>
      </c>
      <c r="J15833">
        <v>8.5894162675589497E-2</v>
      </c>
      <c r="K15833">
        <f t="shared" si="259"/>
        <v>11</v>
      </c>
    </row>
    <row r="15834" spans="1:11" x14ac:dyDescent="0.2">
      <c r="A15834">
        <v>15</v>
      </c>
      <c r="B15834" t="s">
        <v>86</v>
      </c>
      <c r="C15834" t="s">
        <v>63</v>
      </c>
      <c r="D15834" t="s">
        <v>74</v>
      </c>
      <c r="E15834" t="s">
        <v>64</v>
      </c>
      <c r="F15834" t="s">
        <v>65</v>
      </c>
      <c r="G15834" t="s">
        <v>66</v>
      </c>
      <c r="H15834" t="s">
        <v>62</v>
      </c>
      <c r="I15834" t="s">
        <v>67</v>
      </c>
      <c r="J15834">
        <v>7.3508961073631002E-2</v>
      </c>
      <c r="K15834">
        <f t="shared" si="259"/>
        <v>11</v>
      </c>
    </row>
    <row r="15835" spans="1:11" x14ac:dyDescent="0.2">
      <c r="A15835">
        <v>16</v>
      </c>
      <c r="B15835" t="s">
        <v>86</v>
      </c>
      <c r="C15835" t="s">
        <v>63</v>
      </c>
      <c r="D15835" t="s">
        <v>74</v>
      </c>
      <c r="E15835" t="s">
        <v>64</v>
      </c>
      <c r="F15835" t="s">
        <v>65</v>
      </c>
      <c r="G15835" t="s">
        <v>66</v>
      </c>
      <c r="H15835" t="s">
        <v>62</v>
      </c>
      <c r="I15835" t="s">
        <v>67</v>
      </c>
      <c r="J15835">
        <v>6.3107376608867505E-2</v>
      </c>
      <c r="K15835">
        <f t="shared" si="259"/>
        <v>11</v>
      </c>
    </row>
    <row r="15836" spans="1:11" x14ac:dyDescent="0.2">
      <c r="A15836">
        <v>17</v>
      </c>
      <c r="B15836" t="s">
        <v>86</v>
      </c>
      <c r="C15836" t="s">
        <v>63</v>
      </c>
      <c r="D15836" t="s">
        <v>74</v>
      </c>
      <c r="E15836" t="s">
        <v>64</v>
      </c>
      <c r="F15836" t="s">
        <v>65</v>
      </c>
      <c r="G15836" t="s">
        <v>66</v>
      </c>
      <c r="H15836" t="s">
        <v>62</v>
      </c>
      <c r="I15836" t="s">
        <v>67</v>
      </c>
      <c r="J15836">
        <v>5.23719621357812E-2</v>
      </c>
      <c r="K15836">
        <f t="shared" si="259"/>
        <v>11</v>
      </c>
    </row>
    <row r="15837" spans="1:11" x14ac:dyDescent="0.2">
      <c r="A15837">
        <v>18</v>
      </c>
      <c r="B15837" t="s">
        <v>86</v>
      </c>
      <c r="C15837" t="s">
        <v>63</v>
      </c>
      <c r="D15837" t="s">
        <v>74</v>
      </c>
      <c r="E15837" t="s">
        <v>64</v>
      </c>
      <c r="F15837" t="s">
        <v>65</v>
      </c>
      <c r="G15837" t="s">
        <v>66</v>
      </c>
      <c r="H15837" t="s">
        <v>62</v>
      </c>
      <c r="I15837" t="s">
        <v>67</v>
      </c>
      <c r="J15837">
        <v>3.5428985250592897E-2</v>
      </c>
      <c r="K15837">
        <f t="shared" si="259"/>
        <v>11</v>
      </c>
    </row>
    <row r="15838" spans="1:11" x14ac:dyDescent="0.2">
      <c r="A15838">
        <v>19</v>
      </c>
      <c r="B15838" t="s">
        <v>86</v>
      </c>
      <c r="C15838" t="s">
        <v>63</v>
      </c>
      <c r="D15838" t="s">
        <v>74</v>
      </c>
      <c r="E15838" t="s">
        <v>64</v>
      </c>
      <c r="F15838" t="s">
        <v>65</v>
      </c>
      <c r="G15838" t="s">
        <v>66</v>
      </c>
      <c r="H15838" t="s">
        <v>62</v>
      </c>
      <c r="I15838" t="s">
        <v>67</v>
      </c>
      <c r="J15838">
        <v>1.91969432165667E-2</v>
      </c>
      <c r="K15838">
        <f t="shared" si="259"/>
        <v>11</v>
      </c>
    </row>
    <row r="15839" spans="1:11" x14ac:dyDescent="0.2">
      <c r="A15839">
        <v>20</v>
      </c>
      <c r="B15839" t="s">
        <v>86</v>
      </c>
      <c r="C15839" t="s">
        <v>63</v>
      </c>
      <c r="D15839" t="s">
        <v>74</v>
      </c>
      <c r="E15839" t="s">
        <v>64</v>
      </c>
      <c r="F15839" t="s">
        <v>65</v>
      </c>
      <c r="G15839" t="s">
        <v>66</v>
      </c>
      <c r="H15839" t="s">
        <v>62</v>
      </c>
      <c r="I15839" t="s">
        <v>67</v>
      </c>
      <c r="J15839">
        <v>5.25444671845456E-3</v>
      </c>
      <c r="K15839">
        <f t="shared" si="259"/>
        <v>11</v>
      </c>
    </row>
    <row r="15840" spans="1:11" x14ac:dyDescent="0.2">
      <c r="A15840">
        <v>21</v>
      </c>
      <c r="B15840" t="s">
        <v>86</v>
      </c>
      <c r="C15840" t="s">
        <v>63</v>
      </c>
      <c r="D15840" t="s">
        <v>74</v>
      </c>
      <c r="E15840" t="s">
        <v>64</v>
      </c>
      <c r="F15840" t="s">
        <v>65</v>
      </c>
      <c r="G15840" t="s">
        <v>66</v>
      </c>
      <c r="H15840" t="s">
        <v>62</v>
      </c>
      <c r="I15840" t="s">
        <v>67</v>
      </c>
      <c r="J15840">
        <v>1.21056652422216E-3</v>
      </c>
      <c r="K15840">
        <f t="shared" si="259"/>
        <v>11</v>
      </c>
    </row>
    <row r="15841" spans="1:11" x14ac:dyDescent="0.2">
      <c r="A15841">
        <v>22</v>
      </c>
      <c r="B15841" t="s">
        <v>86</v>
      </c>
      <c r="C15841" t="s">
        <v>63</v>
      </c>
      <c r="D15841" t="s">
        <v>74</v>
      </c>
      <c r="E15841" t="s">
        <v>64</v>
      </c>
      <c r="F15841" t="s">
        <v>65</v>
      </c>
      <c r="G15841" t="s">
        <v>66</v>
      </c>
      <c r="H15841" t="s">
        <v>62</v>
      </c>
      <c r="I15841" t="s">
        <v>67</v>
      </c>
      <c r="J15841" s="3">
        <v>5.4152758078841495E-4</v>
      </c>
      <c r="K15841">
        <f t="shared" si="259"/>
        <v>11</v>
      </c>
    </row>
    <row r="15842" spans="1:11" x14ac:dyDescent="0.2">
      <c r="A15842">
        <v>23</v>
      </c>
      <c r="B15842" t="s">
        <v>86</v>
      </c>
      <c r="C15842" t="s">
        <v>63</v>
      </c>
      <c r="D15842" t="s">
        <v>74</v>
      </c>
      <c r="E15842" t="s">
        <v>64</v>
      </c>
      <c r="F15842" t="s">
        <v>65</v>
      </c>
      <c r="G15842" t="s">
        <v>66</v>
      </c>
      <c r="H15842" t="s">
        <v>62</v>
      </c>
      <c r="I15842" t="s">
        <v>67</v>
      </c>
      <c r="J15842" s="3">
        <v>1.13631458449199E-4</v>
      </c>
      <c r="K15842">
        <f t="shared" si="259"/>
        <v>11</v>
      </c>
    </row>
    <row r="15843" spans="1:11" x14ac:dyDescent="0.2">
      <c r="A15843">
        <v>24</v>
      </c>
      <c r="B15843" t="s">
        <v>86</v>
      </c>
      <c r="C15843" t="s">
        <v>63</v>
      </c>
      <c r="D15843" t="s">
        <v>74</v>
      </c>
      <c r="E15843" t="s">
        <v>64</v>
      </c>
      <c r="F15843" t="s">
        <v>65</v>
      </c>
      <c r="G15843" t="s">
        <v>66</v>
      </c>
      <c r="H15843" t="s">
        <v>62</v>
      </c>
      <c r="I15843" t="s">
        <v>67</v>
      </c>
      <c r="J15843">
        <v>0</v>
      </c>
      <c r="K15843">
        <f t="shared" si="259"/>
        <v>11</v>
      </c>
    </row>
    <row r="15844" spans="1:11" x14ac:dyDescent="0.2">
      <c r="A15844">
        <v>1</v>
      </c>
      <c r="B15844" t="s">
        <v>87</v>
      </c>
      <c r="C15844" t="s">
        <v>57</v>
      </c>
      <c r="D15844" t="s">
        <v>58</v>
      </c>
      <c r="E15844" t="s">
        <v>59</v>
      </c>
      <c r="F15844" t="s">
        <v>60</v>
      </c>
      <c r="G15844" t="s">
        <v>61</v>
      </c>
      <c r="H15844" t="s">
        <v>62</v>
      </c>
      <c r="I15844">
        <v>1.9107497133709999E-2</v>
      </c>
      <c r="J15844">
        <v>1.9107497133709999E-2</v>
      </c>
      <c r="K15844">
        <f t="shared" si="259"/>
        <v>12</v>
      </c>
    </row>
    <row r="15845" spans="1:11" x14ac:dyDescent="0.2">
      <c r="A15845">
        <v>2</v>
      </c>
      <c r="B15845" t="s">
        <v>87</v>
      </c>
      <c r="C15845" t="s">
        <v>57</v>
      </c>
      <c r="D15845" t="s">
        <v>58</v>
      </c>
      <c r="E15845" t="s">
        <v>59</v>
      </c>
      <c r="F15845" t="s">
        <v>60</v>
      </c>
      <c r="G15845" t="s">
        <v>61</v>
      </c>
      <c r="H15845" t="s">
        <v>62</v>
      </c>
      <c r="I15845">
        <v>5.5384242928639598E-3</v>
      </c>
      <c r="J15845">
        <v>5.5384242928639598E-3</v>
      </c>
      <c r="K15845">
        <f t="shared" si="259"/>
        <v>12</v>
      </c>
    </row>
    <row r="15846" spans="1:11" x14ac:dyDescent="0.2">
      <c r="A15846">
        <v>3</v>
      </c>
      <c r="B15846" t="s">
        <v>87</v>
      </c>
      <c r="C15846" t="s">
        <v>57</v>
      </c>
      <c r="D15846" t="s">
        <v>58</v>
      </c>
      <c r="E15846" t="s">
        <v>59</v>
      </c>
      <c r="F15846" t="s">
        <v>60</v>
      </c>
      <c r="G15846" t="s">
        <v>61</v>
      </c>
      <c r="H15846" t="s">
        <v>62</v>
      </c>
      <c r="I15846">
        <v>2.07403301436549E-3</v>
      </c>
      <c r="J15846">
        <v>2.07403301436549E-3</v>
      </c>
      <c r="K15846">
        <f t="shared" si="259"/>
        <v>12</v>
      </c>
    </row>
    <row r="15847" spans="1:11" x14ac:dyDescent="0.2">
      <c r="A15847">
        <v>4</v>
      </c>
      <c r="B15847" t="s">
        <v>87</v>
      </c>
      <c r="C15847" t="s">
        <v>57</v>
      </c>
      <c r="D15847" t="s">
        <v>58</v>
      </c>
      <c r="E15847" t="s">
        <v>59</v>
      </c>
      <c r="F15847" t="s">
        <v>60</v>
      </c>
      <c r="G15847" t="s">
        <v>61</v>
      </c>
      <c r="H15847" t="s">
        <v>62</v>
      </c>
      <c r="I15847">
        <v>1.4058488173893701E-3</v>
      </c>
      <c r="J15847">
        <v>1.4058488173893701E-3</v>
      </c>
      <c r="K15847">
        <f t="shared" si="259"/>
        <v>12</v>
      </c>
    </row>
    <row r="15848" spans="1:11" x14ac:dyDescent="0.2">
      <c r="A15848">
        <v>5</v>
      </c>
      <c r="B15848" t="s">
        <v>87</v>
      </c>
      <c r="C15848" t="s">
        <v>57</v>
      </c>
      <c r="D15848" t="s">
        <v>58</v>
      </c>
      <c r="E15848" t="s">
        <v>59</v>
      </c>
      <c r="F15848" t="s">
        <v>60</v>
      </c>
      <c r="G15848" t="s">
        <v>61</v>
      </c>
      <c r="H15848" t="s">
        <v>62</v>
      </c>
      <c r="I15848">
        <v>1.92407957675838E-3</v>
      </c>
      <c r="J15848">
        <v>1.92407957675838E-3</v>
      </c>
      <c r="K15848">
        <f t="shared" si="259"/>
        <v>12</v>
      </c>
    </row>
    <row r="15849" spans="1:11" x14ac:dyDescent="0.2">
      <c r="A15849">
        <v>6</v>
      </c>
      <c r="B15849" t="s">
        <v>87</v>
      </c>
      <c r="C15849" t="s">
        <v>57</v>
      </c>
      <c r="D15849" t="s">
        <v>58</v>
      </c>
      <c r="E15849" t="s">
        <v>59</v>
      </c>
      <c r="F15849" t="s">
        <v>60</v>
      </c>
      <c r="G15849" t="s">
        <v>61</v>
      </c>
      <c r="H15849" t="s">
        <v>62</v>
      </c>
      <c r="I15849">
        <v>2.9102597481543901E-3</v>
      </c>
      <c r="J15849">
        <v>2.9102597481543901E-3</v>
      </c>
      <c r="K15849">
        <f t="shared" si="259"/>
        <v>12</v>
      </c>
    </row>
    <row r="15850" spans="1:11" x14ac:dyDescent="0.2">
      <c r="A15850">
        <v>7</v>
      </c>
      <c r="B15850" t="s">
        <v>87</v>
      </c>
      <c r="C15850" t="s">
        <v>57</v>
      </c>
      <c r="D15850" t="s">
        <v>58</v>
      </c>
      <c r="E15850" t="s">
        <v>59</v>
      </c>
      <c r="F15850" t="s">
        <v>60</v>
      </c>
      <c r="G15850" t="s">
        <v>61</v>
      </c>
      <c r="H15850" t="s">
        <v>62</v>
      </c>
      <c r="I15850">
        <v>5.5188383690314997E-3</v>
      </c>
      <c r="J15850">
        <v>5.5188383690314997E-3</v>
      </c>
      <c r="K15850">
        <f t="shared" si="259"/>
        <v>12</v>
      </c>
    </row>
    <row r="15851" spans="1:11" x14ac:dyDescent="0.2">
      <c r="A15851">
        <v>8</v>
      </c>
      <c r="B15851" t="s">
        <v>87</v>
      </c>
      <c r="C15851" t="s">
        <v>57</v>
      </c>
      <c r="D15851" t="s">
        <v>58</v>
      </c>
      <c r="E15851" t="s">
        <v>59</v>
      </c>
      <c r="F15851" t="s">
        <v>60</v>
      </c>
      <c r="G15851" t="s">
        <v>61</v>
      </c>
      <c r="H15851" t="s">
        <v>62</v>
      </c>
      <c r="I15851">
        <v>9.3305252733195294E-3</v>
      </c>
      <c r="J15851">
        <v>9.3305252733195294E-3</v>
      </c>
      <c r="K15851">
        <f t="shared" si="259"/>
        <v>12</v>
      </c>
    </row>
    <row r="15852" spans="1:11" x14ac:dyDescent="0.2">
      <c r="A15852">
        <v>9</v>
      </c>
      <c r="B15852" t="s">
        <v>87</v>
      </c>
      <c r="C15852" t="s">
        <v>57</v>
      </c>
      <c r="D15852" t="s">
        <v>58</v>
      </c>
      <c r="E15852" t="s">
        <v>59</v>
      </c>
      <c r="F15852" t="s">
        <v>60</v>
      </c>
      <c r="G15852" t="s">
        <v>61</v>
      </c>
      <c r="H15852" t="s">
        <v>62</v>
      </c>
      <c r="I15852">
        <v>1.7206228930392399E-2</v>
      </c>
      <c r="J15852">
        <v>1.7206228930392399E-2</v>
      </c>
      <c r="K15852">
        <f t="shared" si="259"/>
        <v>12</v>
      </c>
    </row>
    <row r="15853" spans="1:11" x14ac:dyDescent="0.2">
      <c r="A15853">
        <v>10</v>
      </c>
      <c r="B15853" t="s">
        <v>87</v>
      </c>
      <c r="C15853" t="s">
        <v>57</v>
      </c>
      <c r="D15853" t="s">
        <v>58</v>
      </c>
      <c r="E15853" t="s">
        <v>59</v>
      </c>
      <c r="F15853" t="s">
        <v>60</v>
      </c>
      <c r="G15853" t="s">
        <v>61</v>
      </c>
      <c r="H15853" t="s">
        <v>62</v>
      </c>
      <c r="I15853">
        <v>2.4862886540312702E-2</v>
      </c>
      <c r="J15853">
        <v>2.4862886540312702E-2</v>
      </c>
      <c r="K15853">
        <f t="shared" si="259"/>
        <v>12</v>
      </c>
    </row>
    <row r="15854" spans="1:11" x14ac:dyDescent="0.2">
      <c r="A15854">
        <v>11</v>
      </c>
      <c r="B15854" t="s">
        <v>87</v>
      </c>
      <c r="C15854" t="s">
        <v>57</v>
      </c>
      <c r="D15854" t="s">
        <v>58</v>
      </c>
      <c r="E15854" t="s">
        <v>59</v>
      </c>
      <c r="F15854" t="s">
        <v>60</v>
      </c>
      <c r="G15854" t="s">
        <v>61</v>
      </c>
      <c r="H15854" t="s">
        <v>62</v>
      </c>
      <c r="I15854">
        <v>3.1005395584641701E-2</v>
      </c>
      <c r="J15854">
        <v>3.1005395584641701E-2</v>
      </c>
      <c r="K15854">
        <f t="shared" si="259"/>
        <v>12</v>
      </c>
    </row>
    <row r="15855" spans="1:11" x14ac:dyDescent="0.2">
      <c r="A15855">
        <v>12</v>
      </c>
      <c r="B15855" t="s">
        <v>87</v>
      </c>
      <c r="C15855" t="s">
        <v>57</v>
      </c>
      <c r="D15855" t="s">
        <v>58</v>
      </c>
      <c r="E15855" t="s">
        <v>59</v>
      </c>
      <c r="F15855" t="s">
        <v>60</v>
      </c>
      <c r="G15855" t="s">
        <v>61</v>
      </c>
      <c r="H15855" t="s">
        <v>62</v>
      </c>
      <c r="I15855">
        <v>3.8884746774355501E-2</v>
      </c>
      <c r="J15855">
        <v>3.8884746774355501E-2</v>
      </c>
      <c r="K15855">
        <f t="shared" si="259"/>
        <v>12</v>
      </c>
    </row>
    <row r="15856" spans="1:11" x14ac:dyDescent="0.2">
      <c r="A15856">
        <v>13</v>
      </c>
      <c r="B15856" t="s">
        <v>87</v>
      </c>
      <c r="C15856" t="s">
        <v>57</v>
      </c>
      <c r="D15856" t="s">
        <v>58</v>
      </c>
      <c r="E15856" t="s">
        <v>59</v>
      </c>
      <c r="F15856" t="s">
        <v>60</v>
      </c>
      <c r="G15856" t="s">
        <v>61</v>
      </c>
      <c r="H15856" t="s">
        <v>62</v>
      </c>
      <c r="I15856">
        <v>4.3341434189889498E-2</v>
      </c>
      <c r="J15856">
        <v>4.3341434189889498E-2</v>
      </c>
      <c r="K15856">
        <f t="shared" si="259"/>
        <v>12</v>
      </c>
    </row>
    <row r="15857" spans="1:11" x14ac:dyDescent="0.2">
      <c r="A15857">
        <v>14</v>
      </c>
      <c r="B15857" t="s">
        <v>87</v>
      </c>
      <c r="C15857" t="s">
        <v>57</v>
      </c>
      <c r="D15857" t="s">
        <v>58</v>
      </c>
      <c r="E15857" t="s">
        <v>59</v>
      </c>
      <c r="F15857" t="s">
        <v>60</v>
      </c>
      <c r="G15857" t="s">
        <v>61</v>
      </c>
      <c r="H15857" t="s">
        <v>62</v>
      </c>
      <c r="I15857">
        <v>4.9304526323227099E-2</v>
      </c>
      <c r="J15857">
        <v>4.9304526323227099E-2</v>
      </c>
      <c r="K15857">
        <f t="shared" si="259"/>
        <v>12</v>
      </c>
    </row>
    <row r="15858" spans="1:11" x14ac:dyDescent="0.2">
      <c r="A15858">
        <v>15</v>
      </c>
      <c r="B15858" t="s">
        <v>87</v>
      </c>
      <c r="C15858" t="s">
        <v>57</v>
      </c>
      <c r="D15858" t="s">
        <v>58</v>
      </c>
      <c r="E15858" t="s">
        <v>59</v>
      </c>
      <c r="F15858" t="s">
        <v>60</v>
      </c>
      <c r="G15858" t="s">
        <v>61</v>
      </c>
      <c r="H15858" t="s">
        <v>62</v>
      </c>
      <c r="I15858">
        <v>5.6626460424553202E-2</v>
      </c>
      <c r="J15858">
        <v>5.6626460424553202E-2</v>
      </c>
      <c r="K15858">
        <f t="shared" si="259"/>
        <v>12</v>
      </c>
    </row>
    <row r="15859" spans="1:11" x14ac:dyDescent="0.2">
      <c r="A15859">
        <v>16</v>
      </c>
      <c r="B15859" t="s">
        <v>87</v>
      </c>
      <c r="C15859" t="s">
        <v>57</v>
      </c>
      <c r="D15859" t="s">
        <v>58</v>
      </c>
      <c r="E15859" t="s">
        <v>59</v>
      </c>
      <c r="F15859" t="s">
        <v>60</v>
      </c>
      <c r="G15859" t="s">
        <v>61</v>
      </c>
      <c r="H15859" t="s">
        <v>62</v>
      </c>
      <c r="I15859">
        <v>6.6664927595160198E-2</v>
      </c>
      <c r="J15859">
        <v>6.6664927595160198E-2</v>
      </c>
      <c r="K15859">
        <f t="shared" si="259"/>
        <v>12</v>
      </c>
    </row>
    <row r="15860" spans="1:11" x14ac:dyDescent="0.2">
      <c r="A15860">
        <v>17</v>
      </c>
      <c r="B15860" t="s">
        <v>87</v>
      </c>
      <c r="C15860" t="s">
        <v>57</v>
      </c>
      <c r="D15860" t="s">
        <v>58</v>
      </c>
      <c r="E15860" t="s">
        <v>59</v>
      </c>
      <c r="F15860" t="s">
        <v>60</v>
      </c>
      <c r="G15860" t="s">
        <v>61</v>
      </c>
      <c r="H15860" t="s">
        <v>62</v>
      </c>
      <c r="I15860">
        <v>8.00104613172051E-2</v>
      </c>
      <c r="J15860">
        <v>8.00104613172051E-2</v>
      </c>
      <c r="K15860">
        <f t="shared" si="259"/>
        <v>12</v>
      </c>
    </row>
    <row r="15861" spans="1:11" x14ac:dyDescent="0.2">
      <c r="A15861">
        <v>18</v>
      </c>
      <c r="B15861" t="s">
        <v>87</v>
      </c>
      <c r="C15861" t="s">
        <v>57</v>
      </c>
      <c r="D15861" t="s">
        <v>58</v>
      </c>
      <c r="E15861" t="s">
        <v>59</v>
      </c>
      <c r="F15861" t="s">
        <v>60</v>
      </c>
      <c r="G15861" t="s">
        <v>61</v>
      </c>
      <c r="H15861" t="s">
        <v>62</v>
      </c>
      <c r="I15861">
        <v>9.25907406098853E-2</v>
      </c>
      <c r="J15861">
        <v>9.25907406098853E-2</v>
      </c>
      <c r="K15861">
        <f t="shared" si="259"/>
        <v>12</v>
      </c>
    </row>
    <row r="15862" spans="1:11" x14ac:dyDescent="0.2">
      <c r="A15862">
        <v>19</v>
      </c>
      <c r="B15862" t="s">
        <v>87</v>
      </c>
      <c r="C15862" t="s">
        <v>57</v>
      </c>
      <c r="D15862" t="s">
        <v>58</v>
      </c>
      <c r="E15862" t="s">
        <v>59</v>
      </c>
      <c r="F15862" t="s">
        <v>60</v>
      </c>
      <c r="G15862" t="s">
        <v>61</v>
      </c>
      <c r="H15862" t="s">
        <v>62</v>
      </c>
      <c r="I15862">
        <v>9.8376517376612696E-2</v>
      </c>
      <c r="J15862">
        <v>9.8376517376612696E-2</v>
      </c>
      <c r="K15862">
        <f t="shared" si="259"/>
        <v>12</v>
      </c>
    </row>
    <row r="15863" spans="1:11" x14ac:dyDescent="0.2">
      <c r="A15863">
        <v>20</v>
      </c>
      <c r="B15863" t="s">
        <v>87</v>
      </c>
      <c r="C15863" t="s">
        <v>57</v>
      </c>
      <c r="D15863" t="s">
        <v>58</v>
      </c>
      <c r="E15863" t="s">
        <v>59</v>
      </c>
      <c r="F15863" t="s">
        <v>60</v>
      </c>
      <c r="G15863" t="s">
        <v>61</v>
      </c>
      <c r="H15863" t="s">
        <v>62</v>
      </c>
      <c r="I15863">
        <v>9.48849554962896E-2</v>
      </c>
      <c r="J15863">
        <v>9.48849554962896E-2</v>
      </c>
      <c r="K15863">
        <f t="shared" si="259"/>
        <v>12</v>
      </c>
    </row>
    <row r="15864" spans="1:11" x14ac:dyDescent="0.2">
      <c r="A15864">
        <v>21</v>
      </c>
      <c r="B15864" t="s">
        <v>87</v>
      </c>
      <c r="C15864" t="s">
        <v>57</v>
      </c>
      <c r="D15864" t="s">
        <v>58</v>
      </c>
      <c r="E15864" t="s">
        <v>59</v>
      </c>
      <c r="F15864" t="s">
        <v>60</v>
      </c>
      <c r="G15864" t="s">
        <v>61</v>
      </c>
      <c r="H15864" t="s">
        <v>62</v>
      </c>
      <c r="I15864">
        <v>8.9583857569622796E-2</v>
      </c>
      <c r="J15864">
        <v>8.9583857569622796E-2</v>
      </c>
      <c r="K15864">
        <f t="shared" si="259"/>
        <v>12</v>
      </c>
    </row>
    <row r="15865" spans="1:11" x14ac:dyDescent="0.2">
      <c r="A15865">
        <v>22</v>
      </c>
      <c r="B15865" t="s">
        <v>87</v>
      </c>
      <c r="C15865" t="s">
        <v>57</v>
      </c>
      <c r="D15865" t="s">
        <v>58</v>
      </c>
      <c r="E15865" t="s">
        <v>59</v>
      </c>
      <c r="F15865" t="s">
        <v>60</v>
      </c>
      <c r="G15865" t="s">
        <v>61</v>
      </c>
      <c r="H15865" t="s">
        <v>62</v>
      </c>
      <c r="I15865">
        <v>7.6096145200166804E-2</v>
      </c>
      <c r="J15865">
        <v>7.6096145200166804E-2</v>
      </c>
      <c r="K15865">
        <f t="shared" si="259"/>
        <v>12</v>
      </c>
    </row>
    <row r="15866" spans="1:11" x14ac:dyDescent="0.2">
      <c r="A15866">
        <v>23</v>
      </c>
      <c r="B15866" t="s">
        <v>87</v>
      </c>
      <c r="C15866" t="s">
        <v>57</v>
      </c>
      <c r="D15866" t="s">
        <v>58</v>
      </c>
      <c r="E15866" t="s">
        <v>59</v>
      </c>
      <c r="F15866" t="s">
        <v>60</v>
      </c>
      <c r="G15866" t="s">
        <v>61</v>
      </c>
      <c r="H15866" t="s">
        <v>62</v>
      </c>
      <c r="I15866">
        <v>5.6220630329354801E-2</v>
      </c>
      <c r="J15866">
        <v>5.6220630329354801E-2</v>
      </c>
      <c r="K15866">
        <f t="shared" si="259"/>
        <v>12</v>
      </c>
    </row>
    <row r="15867" spans="1:11" x14ac:dyDescent="0.2">
      <c r="A15867">
        <v>24</v>
      </c>
      <c r="B15867" t="s">
        <v>87</v>
      </c>
      <c r="C15867" t="s">
        <v>57</v>
      </c>
      <c r="D15867" t="s">
        <v>58</v>
      </c>
      <c r="E15867" t="s">
        <v>59</v>
      </c>
      <c r="F15867" t="s">
        <v>60</v>
      </c>
      <c r="G15867" t="s">
        <v>61</v>
      </c>
      <c r="H15867" t="s">
        <v>62</v>
      </c>
      <c r="I15867">
        <v>3.6530579512737298E-2</v>
      </c>
      <c r="J15867">
        <v>3.6530579512737298E-2</v>
      </c>
      <c r="K15867">
        <f t="shared" si="259"/>
        <v>12</v>
      </c>
    </row>
    <row r="15868" spans="1:11" x14ac:dyDescent="0.2">
      <c r="A15868">
        <v>1</v>
      </c>
      <c r="B15868" t="s">
        <v>87</v>
      </c>
      <c r="C15868" t="s">
        <v>63</v>
      </c>
      <c r="D15868" t="s">
        <v>58</v>
      </c>
      <c r="E15868" t="s">
        <v>59</v>
      </c>
      <c r="F15868" t="s">
        <v>60</v>
      </c>
      <c r="G15868" t="s">
        <v>61</v>
      </c>
      <c r="H15868" t="s">
        <v>62</v>
      </c>
      <c r="I15868">
        <v>2.6373767421978601E-2</v>
      </c>
      <c r="J15868">
        <v>2.6373767421978601E-2</v>
      </c>
      <c r="K15868">
        <f t="shared" si="259"/>
        <v>12</v>
      </c>
    </row>
    <row r="15869" spans="1:11" x14ac:dyDescent="0.2">
      <c r="A15869">
        <v>2</v>
      </c>
      <c r="B15869" t="s">
        <v>87</v>
      </c>
      <c r="C15869" t="s">
        <v>63</v>
      </c>
      <c r="D15869" t="s">
        <v>58</v>
      </c>
      <c r="E15869" t="s">
        <v>59</v>
      </c>
      <c r="F15869" t="s">
        <v>60</v>
      </c>
      <c r="G15869" t="s">
        <v>61</v>
      </c>
      <c r="H15869" t="s">
        <v>62</v>
      </c>
      <c r="I15869">
        <v>7.8946062677188004E-3</v>
      </c>
      <c r="J15869">
        <v>7.8946062677188004E-3</v>
      </c>
      <c r="K15869">
        <f t="shared" si="259"/>
        <v>12</v>
      </c>
    </row>
    <row r="15870" spans="1:11" x14ac:dyDescent="0.2">
      <c r="A15870">
        <v>3</v>
      </c>
      <c r="B15870" t="s">
        <v>87</v>
      </c>
      <c r="C15870" t="s">
        <v>63</v>
      </c>
      <c r="D15870" t="s">
        <v>58</v>
      </c>
      <c r="E15870" t="s">
        <v>59</v>
      </c>
      <c r="F15870" t="s">
        <v>60</v>
      </c>
      <c r="G15870" t="s">
        <v>61</v>
      </c>
      <c r="H15870" t="s">
        <v>62</v>
      </c>
      <c r="I15870">
        <v>3.33204054173307E-3</v>
      </c>
      <c r="J15870">
        <v>3.33204054173307E-3</v>
      </c>
      <c r="K15870">
        <f t="shared" si="259"/>
        <v>12</v>
      </c>
    </row>
    <row r="15871" spans="1:11" x14ac:dyDescent="0.2">
      <c r="A15871">
        <v>4</v>
      </c>
      <c r="B15871" t="s">
        <v>87</v>
      </c>
      <c r="C15871" t="s">
        <v>63</v>
      </c>
      <c r="D15871" t="s">
        <v>58</v>
      </c>
      <c r="E15871" t="s">
        <v>59</v>
      </c>
      <c r="F15871" t="s">
        <v>60</v>
      </c>
      <c r="G15871" t="s">
        <v>61</v>
      </c>
      <c r="H15871" t="s">
        <v>62</v>
      </c>
      <c r="I15871">
        <v>3.6858746851192899E-3</v>
      </c>
      <c r="J15871">
        <v>3.6858746851192899E-3</v>
      </c>
      <c r="K15871">
        <f t="shared" si="259"/>
        <v>12</v>
      </c>
    </row>
    <row r="15872" spans="1:11" x14ac:dyDescent="0.2">
      <c r="A15872">
        <v>5</v>
      </c>
      <c r="B15872" t="s">
        <v>87</v>
      </c>
      <c r="C15872" t="s">
        <v>63</v>
      </c>
      <c r="D15872" t="s">
        <v>58</v>
      </c>
      <c r="E15872" t="s">
        <v>59</v>
      </c>
      <c r="F15872" t="s">
        <v>60</v>
      </c>
      <c r="G15872" t="s">
        <v>61</v>
      </c>
      <c r="H15872" t="s">
        <v>62</v>
      </c>
      <c r="I15872">
        <v>3.4597135596553899E-3</v>
      </c>
      <c r="J15872">
        <v>3.4597135596553899E-3</v>
      </c>
      <c r="K15872">
        <f t="shared" si="259"/>
        <v>12</v>
      </c>
    </row>
    <row r="15873" spans="1:11" x14ac:dyDescent="0.2">
      <c r="A15873">
        <v>6</v>
      </c>
      <c r="B15873" t="s">
        <v>87</v>
      </c>
      <c r="C15873" t="s">
        <v>63</v>
      </c>
      <c r="D15873" t="s">
        <v>58</v>
      </c>
      <c r="E15873" t="s">
        <v>59</v>
      </c>
      <c r="F15873" t="s">
        <v>60</v>
      </c>
      <c r="G15873" t="s">
        <v>61</v>
      </c>
      <c r="H15873" t="s">
        <v>62</v>
      </c>
      <c r="I15873">
        <v>3.7155741902711102E-3</v>
      </c>
      <c r="J15873">
        <v>3.7155741902711102E-3</v>
      </c>
      <c r="K15873">
        <f t="shared" si="259"/>
        <v>12</v>
      </c>
    </row>
    <row r="15874" spans="1:11" x14ac:dyDescent="0.2">
      <c r="A15874">
        <v>7</v>
      </c>
      <c r="B15874" t="s">
        <v>87</v>
      </c>
      <c r="C15874" t="s">
        <v>63</v>
      </c>
      <c r="D15874" t="s">
        <v>58</v>
      </c>
      <c r="E15874" t="s">
        <v>59</v>
      </c>
      <c r="F15874" t="s">
        <v>60</v>
      </c>
      <c r="G15874" t="s">
        <v>61</v>
      </c>
      <c r="H15874" t="s">
        <v>62</v>
      </c>
      <c r="I15874">
        <v>3.8826390363073302E-3</v>
      </c>
      <c r="J15874">
        <v>3.8826390363073302E-3</v>
      </c>
      <c r="K15874">
        <f t="shared" si="259"/>
        <v>12</v>
      </c>
    </row>
    <row r="15875" spans="1:11" x14ac:dyDescent="0.2">
      <c r="A15875">
        <v>8</v>
      </c>
      <c r="B15875" t="s">
        <v>87</v>
      </c>
      <c r="C15875" t="s">
        <v>63</v>
      </c>
      <c r="D15875" t="s">
        <v>58</v>
      </c>
      <c r="E15875" t="s">
        <v>59</v>
      </c>
      <c r="F15875" t="s">
        <v>60</v>
      </c>
      <c r="G15875" t="s">
        <v>61</v>
      </c>
      <c r="H15875" t="s">
        <v>62</v>
      </c>
      <c r="I15875">
        <v>6.29513644933431E-3</v>
      </c>
      <c r="J15875">
        <v>6.29513644933431E-3</v>
      </c>
      <c r="K15875">
        <f t="shared" si="259"/>
        <v>12</v>
      </c>
    </row>
    <row r="15876" spans="1:11" x14ac:dyDescent="0.2">
      <c r="A15876">
        <v>9</v>
      </c>
      <c r="B15876" t="s">
        <v>87</v>
      </c>
      <c r="C15876" t="s">
        <v>63</v>
      </c>
      <c r="D15876" t="s">
        <v>58</v>
      </c>
      <c r="E15876" t="s">
        <v>59</v>
      </c>
      <c r="F15876" t="s">
        <v>60</v>
      </c>
      <c r="G15876" t="s">
        <v>61</v>
      </c>
      <c r="H15876" t="s">
        <v>62</v>
      </c>
      <c r="I15876">
        <v>1.1785886345668999E-2</v>
      </c>
      <c r="J15876">
        <v>1.1785886345668999E-2</v>
      </c>
      <c r="K15876">
        <f t="shared" ref="K15876:K15939" si="260">MONTH(1&amp;B15876)</f>
        <v>12</v>
      </c>
    </row>
    <row r="15877" spans="1:11" x14ac:dyDescent="0.2">
      <c r="A15877">
        <v>10</v>
      </c>
      <c r="B15877" t="s">
        <v>87</v>
      </c>
      <c r="C15877" t="s">
        <v>63</v>
      </c>
      <c r="D15877" t="s">
        <v>58</v>
      </c>
      <c r="E15877" t="s">
        <v>59</v>
      </c>
      <c r="F15877" t="s">
        <v>60</v>
      </c>
      <c r="G15877" t="s">
        <v>61</v>
      </c>
      <c r="H15877" t="s">
        <v>62</v>
      </c>
      <c r="I15877">
        <v>2.0432703288927601E-2</v>
      </c>
      <c r="J15877">
        <v>2.0432703288927601E-2</v>
      </c>
      <c r="K15877">
        <f t="shared" si="260"/>
        <v>12</v>
      </c>
    </row>
    <row r="15878" spans="1:11" x14ac:dyDescent="0.2">
      <c r="A15878">
        <v>11</v>
      </c>
      <c r="B15878" t="s">
        <v>87</v>
      </c>
      <c r="C15878" t="s">
        <v>63</v>
      </c>
      <c r="D15878" t="s">
        <v>58</v>
      </c>
      <c r="E15878" t="s">
        <v>59</v>
      </c>
      <c r="F15878" t="s">
        <v>60</v>
      </c>
      <c r="G15878" t="s">
        <v>61</v>
      </c>
      <c r="H15878" t="s">
        <v>62</v>
      </c>
      <c r="I15878">
        <v>2.9224855224526201E-2</v>
      </c>
      <c r="J15878">
        <v>2.9224855224526201E-2</v>
      </c>
      <c r="K15878">
        <f t="shared" si="260"/>
        <v>12</v>
      </c>
    </row>
    <row r="15879" spans="1:11" x14ac:dyDescent="0.2">
      <c r="A15879">
        <v>12</v>
      </c>
      <c r="B15879" t="s">
        <v>87</v>
      </c>
      <c r="C15879" t="s">
        <v>63</v>
      </c>
      <c r="D15879" t="s">
        <v>58</v>
      </c>
      <c r="E15879" t="s">
        <v>59</v>
      </c>
      <c r="F15879" t="s">
        <v>60</v>
      </c>
      <c r="G15879" t="s">
        <v>61</v>
      </c>
      <c r="H15879" t="s">
        <v>62</v>
      </c>
      <c r="I15879">
        <v>4.0419903986854702E-2</v>
      </c>
      <c r="J15879">
        <v>4.0419903986854702E-2</v>
      </c>
      <c r="K15879">
        <f t="shared" si="260"/>
        <v>12</v>
      </c>
    </row>
    <row r="15880" spans="1:11" x14ac:dyDescent="0.2">
      <c r="A15880">
        <v>13</v>
      </c>
      <c r="B15880" t="s">
        <v>87</v>
      </c>
      <c r="C15880" t="s">
        <v>63</v>
      </c>
      <c r="D15880" t="s">
        <v>58</v>
      </c>
      <c r="E15880" t="s">
        <v>59</v>
      </c>
      <c r="F15880" t="s">
        <v>60</v>
      </c>
      <c r="G15880" t="s">
        <v>61</v>
      </c>
      <c r="H15880" t="s">
        <v>62</v>
      </c>
      <c r="I15880">
        <v>4.9375733185073503E-2</v>
      </c>
      <c r="J15880">
        <v>4.9375733185073503E-2</v>
      </c>
      <c r="K15880">
        <f t="shared" si="260"/>
        <v>12</v>
      </c>
    </row>
    <row r="15881" spans="1:11" x14ac:dyDescent="0.2">
      <c r="A15881">
        <v>14</v>
      </c>
      <c r="B15881" t="s">
        <v>87</v>
      </c>
      <c r="C15881" t="s">
        <v>63</v>
      </c>
      <c r="D15881" t="s">
        <v>58</v>
      </c>
      <c r="E15881" t="s">
        <v>59</v>
      </c>
      <c r="F15881" t="s">
        <v>60</v>
      </c>
      <c r="G15881" t="s">
        <v>61</v>
      </c>
      <c r="H15881" t="s">
        <v>62</v>
      </c>
      <c r="I15881">
        <v>5.2177470844550697E-2</v>
      </c>
      <c r="J15881">
        <v>5.2177470844550697E-2</v>
      </c>
      <c r="K15881">
        <f t="shared" si="260"/>
        <v>12</v>
      </c>
    </row>
    <row r="15882" spans="1:11" x14ac:dyDescent="0.2">
      <c r="A15882">
        <v>15</v>
      </c>
      <c r="B15882" t="s">
        <v>87</v>
      </c>
      <c r="C15882" t="s">
        <v>63</v>
      </c>
      <c r="D15882" t="s">
        <v>58</v>
      </c>
      <c r="E15882" t="s">
        <v>59</v>
      </c>
      <c r="F15882" t="s">
        <v>60</v>
      </c>
      <c r="G15882" t="s">
        <v>61</v>
      </c>
      <c r="H15882" t="s">
        <v>62</v>
      </c>
      <c r="I15882">
        <v>5.7981767941797498E-2</v>
      </c>
      <c r="J15882">
        <v>5.7981767941797498E-2</v>
      </c>
      <c r="K15882">
        <f t="shared" si="260"/>
        <v>12</v>
      </c>
    </row>
    <row r="15883" spans="1:11" x14ac:dyDescent="0.2">
      <c r="A15883">
        <v>16</v>
      </c>
      <c r="B15883" t="s">
        <v>87</v>
      </c>
      <c r="C15883" t="s">
        <v>63</v>
      </c>
      <c r="D15883" t="s">
        <v>58</v>
      </c>
      <c r="E15883" t="s">
        <v>59</v>
      </c>
      <c r="F15883" t="s">
        <v>60</v>
      </c>
      <c r="G15883" t="s">
        <v>61</v>
      </c>
      <c r="H15883" t="s">
        <v>62</v>
      </c>
      <c r="I15883">
        <v>6.5435679806874203E-2</v>
      </c>
      <c r="J15883">
        <v>6.5435679806874203E-2</v>
      </c>
      <c r="K15883">
        <f t="shared" si="260"/>
        <v>12</v>
      </c>
    </row>
    <row r="15884" spans="1:11" x14ac:dyDescent="0.2">
      <c r="A15884">
        <v>17</v>
      </c>
      <c r="B15884" t="s">
        <v>87</v>
      </c>
      <c r="C15884" t="s">
        <v>63</v>
      </c>
      <c r="D15884" t="s">
        <v>58</v>
      </c>
      <c r="E15884" t="s">
        <v>59</v>
      </c>
      <c r="F15884" t="s">
        <v>60</v>
      </c>
      <c r="G15884" t="s">
        <v>61</v>
      </c>
      <c r="H15884" t="s">
        <v>62</v>
      </c>
      <c r="I15884">
        <v>7.8843613757466999E-2</v>
      </c>
      <c r="J15884">
        <v>7.8843613757466999E-2</v>
      </c>
      <c r="K15884">
        <f t="shared" si="260"/>
        <v>12</v>
      </c>
    </row>
    <row r="15885" spans="1:11" x14ac:dyDescent="0.2">
      <c r="A15885">
        <v>18</v>
      </c>
      <c r="B15885" t="s">
        <v>87</v>
      </c>
      <c r="C15885" t="s">
        <v>63</v>
      </c>
      <c r="D15885" t="s">
        <v>58</v>
      </c>
      <c r="E15885" t="s">
        <v>59</v>
      </c>
      <c r="F15885" t="s">
        <v>60</v>
      </c>
      <c r="G15885" t="s">
        <v>61</v>
      </c>
      <c r="H15885" t="s">
        <v>62</v>
      </c>
      <c r="I15885">
        <v>8.6568802138943496E-2</v>
      </c>
      <c r="J15885">
        <v>8.6568802138943496E-2</v>
      </c>
      <c r="K15885">
        <f t="shared" si="260"/>
        <v>12</v>
      </c>
    </row>
    <row r="15886" spans="1:11" x14ac:dyDescent="0.2">
      <c r="A15886">
        <v>19</v>
      </c>
      <c r="B15886" t="s">
        <v>87</v>
      </c>
      <c r="C15886" t="s">
        <v>63</v>
      </c>
      <c r="D15886" t="s">
        <v>58</v>
      </c>
      <c r="E15886" t="s">
        <v>59</v>
      </c>
      <c r="F15886" t="s">
        <v>60</v>
      </c>
      <c r="G15886" t="s">
        <v>61</v>
      </c>
      <c r="H15886" t="s">
        <v>62</v>
      </c>
      <c r="I15886">
        <v>9.1986254513679894E-2</v>
      </c>
      <c r="J15886">
        <v>9.1986254513679894E-2</v>
      </c>
      <c r="K15886">
        <f t="shared" si="260"/>
        <v>12</v>
      </c>
    </row>
    <row r="15887" spans="1:11" x14ac:dyDescent="0.2">
      <c r="A15887">
        <v>20</v>
      </c>
      <c r="B15887" t="s">
        <v>87</v>
      </c>
      <c r="C15887" t="s">
        <v>63</v>
      </c>
      <c r="D15887" t="s">
        <v>58</v>
      </c>
      <c r="E15887" t="s">
        <v>59</v>
      </c>
      <c r="F15887" t="s">
        <v>60</v>
      </c>
      <c r="G15887" t="s">
        <v>61</v>
      </c>
      <c r="H15887" t="s">
        <v>62</v>
      </c>
      <c r="I15887">
        <v>8.7595502393607194E-2</v>
      </c>
      <c r="J15887">
        <v>8.7595502393607194E-2</v>
      </c>
      <c r="K15887">
        <f t="shared" si="260"/>
        <v>12</v>
      </c>
    </row>
    <row r="15888" spans="1:11" x14ac:dyDescent="0.2">
      <c r="A15888">
        <v>21</v>
      </c>
      <c r="B15888" t="s">
        <v>87</v>
      </c>
      <c r="C15888" t="s">
        <v>63</v>
      </c>
      <c r="D15888" t="s">
        <v>58</v>
      </c>
      <c r="E15888" t="s">
        <v>59</v>
      </c>
      <c r="F15888" t="s">
        <v>60</v>
      </c>
      <c r="G15888" t="s">
        <v>61</v>
      </c>
      <c r="H15888" t="s">
        <v>62</v>
      </c>
      <c r="I15888">
        <v>8.1351581389807304E-2</v>
      </c>
      <c r="J15888">
        <v>8.1351581389807304E-2</v>
      </c>
      <c r="K15888">
        <f t="shared" si="260"/>
        <v>12</v>
      </c>
    </row>
    <row r="15889" spans="1:11" x14ac:dyDescent="0.2">
      <c r="A15889">
        <v>22</v>
      </c>
      <c r="B15889" t="s">
        <v>87</v>
      </c>
      <c r="C15889" t="s">
        <v>63</v>
      </c>
      <c r="D15889" t="s">
        <v>58</v>
      </c>
      <c r="E15889" t="s">
        <v>59</v>
      </c>
      <c r="F15889" t="s">
        <v>60</v>
      </c>
      <c r="G15889" t="s">
        <v>61</v>
      </c>
      <c r="H15889" t="s">
        <v>62</v>
      </c>
      <c r="I15889">
        <v>7.64244143520659E-2</v>
      </c>
      <c r="J15889">
        <v>7.64244143520659E-2</v>
      </c>
      <c r="K15889">
        <f t="shared" si="260"/>
        <v>12</v>
      </c>
    </row>
    <row r="15890" spans="1:11" x14ac:dyDescent="0.2">
      <c r="A15890">
        <v>23</v>
      </c>
      <c r="B15890" t="s">
        <v>87</v>
      </c>
      <c r="C15890" t="s">
        <v>63</v>
      </c>
      <c r="D15890" t="s">
        <v>58</v>
      </c>
      <c r="E15890" t="s">
        <v>59</v>
      </c>
      <c r="F15890" t="s">
        <v>60</v>
      </c>
      <c r="G15890" t="s">
        <v>61</v>
      </c>
      <c r="H15890" t="s">
        <v>62</v>
      </c>
      <c r="I15890">
        <v>6.4494566986519397E-2</v>
      </c>
      <c r="J15890">
        <v>6.4494566986519397E-2</v>
      </c>
      <c r="K15890">
        <f t="shared" si="260"/>
        <v>12</v>
      </c>
    </row>
    <row r="15891" spans="1:11" x14ac:dyDescent="0.2">
      <c r="A15891">
        <v>24</v>
      </c>
      <c r="B15891" t="s">
        <v>87</v>
      </c>
      <c r="C15891" t="s">
        <v>63</v>
      </c>
      <c r="D15891" t="s">
        <v>58</v>
      </c>
      <c r="E15891" t="s">
        <v>59</v>
      </c>
      <c r="F15891" t="s">
        <v>60</v>
      </c>
      <c r="G15891" t="s">
        <v>61</v>
      </c>
      <c r="H15891" t="s">
        <v>62</v>
      </c>
      <c r="I15891">
        <v>4.7261911691517798E-2</v>
      </c>
      <c r="J15891">
        <v>4.7261911691517798E-2</v>
      </c>
      <c r="K15891">
        <f t="shared" si="260"/>
        <v>12</v>
      </c>
    </row>
    <row r="15892" spans="1:11" x14ac:dyDescent="0.2">
      <c r="A15892">
        <v>1</v>
      </c>
      <c r="B15892" t="s">
        <v>87</v>
      </c>
      <c r="C15892" t="s">
        <v>57</v>
      </c>
      <c r="D15892" t="s">
        <v>58</v>
      </c>
      <c r="E15892" t="s">
        <v>64</v>
      </c>
      <c r="F15892" t="s">
        <v>60</v>
      </c>
      <c r="G15892" t="s">
        <v>61</v>
      </c>
      <c r="H15892" t="s">
        <v>62</v>
      </c>
      <c r="I15892">
        <v>2.44065041336924E-2</v>
      </c>
      <c r="J15892">
        <v>2.44065041336924E-2</v>
      </c>
      <c r="K15892">
        <f t="shared" si="260"/>
        <v>12</v>
      </c>
    </row>
    <row r="15893" spans="1:11" x14ac:dyDescent="0.2">
      <c r="A15893">
        <v>2</v>
      </c>
      <c r="B15893" t="s">
        <v>87</v>
      </c>
      <c r="C15893" t="s">
        <v>57</v>
      </c>
      <c r="D15893" t="s">
        <v>58</v>
      </c>
      <c r="E15893" t="s">
        <v>64</v>
      </c>
      <c r="F15893" t="s">
        <v>60</v>
      </c>
      <c r="G15893" t="s">
        <v>61</v>
      </c>
      <c r="H15893" t="s">
        <v>62</v>
      </c>
      <c r="I15893">
        <v>6.8738345665343703E-3</v>
      </c>
      <c r="J15893">
        <v>6.8738345665343703E-3</v>
      </c>
      <c r="K15893">
        <f t="shared" si="260"/>
        <v>12</v>
      </c>
    </row>
    <row r="15894" spans="1:11" x14ac:dyDescent="0.2">
      <c r="A15894">
        <v>3</v>
      </c>
      <c r="B15894" t="s">
        <v>87</v>
      </c>
      <c r="C15894" t="s">
        <v>57</v>
      </c>
      <c r="D15894" t="s">
        <v>58</v>
      </c>
      <c r="E15894" t="s">
        <v>64</v>
      </c>
      <c r="F15894" t="s">
        <v>60</v>
      </c>
      <c r="G15894" t="s">
        <v>61</v>
      </c>
      <c r="H15894" t="s">
        <v>62</v>
      </c>
      <c r="I15894">
        <v>1.7845654824895801E-3</v>
      </c>
      <c r="J15894">
        <v>1.7845654824895801E-3</v>
      </c>
      <c r="K15894">
        <f t="shared" si="260"/>
        <v>12</v>
      </c>
    </row>
    <row r="15895" spans="1:11" x14ac:dyDescent="0.2">
      <c r="A15895">
        <v>4</v>
      </c>
      <c r="B15895" t="s">
        <v>87</v>
      </c>
      <c r="C15895" t="s">
        <v>57</v>
      </c>
      <c r="D15895" t="s">
        <v>58</v>
      </c>
      <c r="E15895" t="s">
        <v>64</v>
      </c>
      <c r="F15895" t="s">
        <v>60</v>
      </c>
      <c r="G15895" t="s">
        <v>61</v>
      </c>
      <c r="H15895" t="s">
        <v>62</v>
      </c>
      <c r="I15895">
        <v>1.05496329651344E-3</v>
      </c>
      <c r="J15895">
        <v>1.05496329651344E-3</v>
      </c>
      <c r="K15895">
        <f t="shared" si="260"/>
        <v>12</v>
      </c>
    </row>
    <row r="15896" spans="1:11" x14ac:dyDescent="0.2">
      <c r="A15896">
        <v>5</v>
      </c>
      <c r="B15896" t="s">
        <v>87</v>
      </c>
      <c r="C15896" t="s">
        <v>57</v>
      </c>
      <c r="D15896" t="s">
        <v>58</v>
      </c>
      <c r="E15896" t="s">
        <v>64</v>
      </c>
      <c r="F15896" t="s">
        <v>60</v>
      </c>
      <c r="G15896" t="s">
        <v>61</v>
      </c>
      <c r="H15896" t="s">
        <v>62</v>
      </c>
      <c r="I15896">
        <v>1.0978356603241E-3</v>
      </c>
      <c r="J15896">
        <v>1.0978356603241E-3</v>
      </c>
      <c r="K15896">
        <f t="shared" si="260"/>
        <v>12</v>
      </c>
    </row>
    <row r="15897" spans="1:11" x14ac:dyDescent="0.2">
      <c r="A15897">
        <v>6</v>
      </c>
      <c r="B15897" t="s">
        <v>87</v>
      </c>
      <c r="C15897" t="s">
        <v>57</v>
      </c>
      <c r="D15897" t="s">
        <v>58</v>
      </c>
      <c r="E15897" t="s">
        <v>64</v>
      </c>
      <c r="F15897" t="s">
        <v>60</v>
      </c>
      <c r="G15897" t="s">
        <v>61</v>
      </c>
      <c r="H15897" t="s">
        <v>62</v>
      </c>
      <c r="I15897">
        <v>1.97775190086878E-3</v>
      </c>
      <c r="J15897">
        <v>1.97775190086878E-3</v>
      </c>
      <c r="K15897">
        <f t="shared" si="260"/>
        <v>12</v>
      </c>
    </row>
    <row r="15898" spans="1:11" x14ac:dyDescent="0.2">
      <c r="A15898">
        <v>7</v>
      </c>
      <c r="B15898" t="s">
        <v>87</v>
      </c>
      <c r="C15898" t="s">
        <v>57</v>
      </c>
      <c r="D15898" t="s">
        <v>58</v>
      </c>
      <c r="E15898" t="s">
        <v>64</v>
      </c>
      <c r="F15898" t="s">
        <v>60</v>
      </c>
      <c r="G15898" t="s">
        <v>61</v>
      </c>
      <c r="H15898" t="s">
        <v>62</v>
      </c>
      <c r="I15898">
        <v>5.5816885255987898E-3</v>
      </c>
      <c r="J15898">
        <v>5.5816885255987898E-3</v>
      </c>
      <c r="K15898">
        <f t="shared" si="260"/>
        <v>12</v>
      </c>
    </row>
    <row r="15899" spans="1:11" x14ac:dyDescent="0.2">
      <c r="A15899">
        <v>8</v>
      </c>
      <c r="B15899" t="s">
        <v>87</v>
      </c>
      <c r="C15899" t="s">
        <v>57</v>
      </c>
      <c r="D15899" t="s">
        <v>58</v>
      </c>
      <c r="E15899" t="s">
        <v>64</v>
      </c>
      <c r="F15899" t="s">
        <v>60</v>
      </c>
      <c r="G15899" t="s">
        <v>61</v>
      </c>
      <c r="H15899" t="s">
        <v>62</v>
      </c>
      <c r="I15899">
        <v>1.1884250291552E-2</v>
      </c>
      <c r="J15899">
        <v>1.1884250291552E-2</v>
      </c>
      <c r="K15899">
        <f t="shared" si="260"/>
        <v>12</v>
      </c>
    </row>
    <row r="15900" spans="1:11" x14ac:dyDescent="0.2">
      <c r="A15900">
        <v>9</v>
      </c>
      <c r="B15900" t="s">
        <v>87</v>
      </c>
      <c r="C15900" t="s">
        <v>57</v>
      </c>
      <c r="D15900" t="s">
        <v>58</v>
      </c>
      <c r="E15900" t="s">
        <v>64</v>
      </c>
      <c r="F15900" t="s">
        <v>60</v>
      </c>
      <c r="G15900" t="s">
        <v>61</v>
      </c>
      <c r="H15900" t="s">
        <v>62</v>
      </c>
      <c r="I15900">
        <v>1.9104795628721499E-2</v>
      </c>
      <c r="J15900">
        <v>1.9104795628721499E-2</v>
      </c>
      <c r="K15900">
        <f t="shared" si="260"/>
        <v>12</v>
      </c>
    </row>
    <row r="15901" spans="1:11" x14ac:dyDescent="0.2">
      <c r="A15901">
        <v>10</v>
      </c>
      <c r="B15901" t="s">
        <v>87</v>
      </c>
      <c r="C15901" t="s">
        <v>57</v>
      </c>
      <c r="D15901" t="s">
        <v>58</v>
      </c>
      <c r="E15901" t="s">
        <v>64</v>
      </c>
      <c r="F15901" t="s">
        <v>60</v>
      </c>
      <c r="G15901" t="s">
        <v>61</v>
      </c>
      <c r="H15901" t="s">
        <v>62</v>
      </c>
      <c r="I15901">
        <v>2.5204092742295101E-2</v>
      </c>
      <c r="J15901">
        <v>2.5204092742295198E-2</v>
      </c>
      <c r="K15901">
        <f t="shared" si="260"/>
        <v>12</v>
      </c>
    </row>
    <row r="15902" spans="1:11" x14ac:dyDescent="0.2">
      <c r="A15902">
        <v>11</v>
      </c>
      <c r="B15902" t="s">
        <v>87</v>
      </c>
      <c r="C15902" t="s">
        <v>57</v>
      </c>
      <c r="D15902" t="s">
        <v>58</v>
      </c>
      <c r="E15902" t="s">
        <v>64</v>
      </c>
      <c r="F15902" t="s">
        <v>60</v>
      </c>
      <c r="G15902" t="s">
        <v>61</v>
      </c>
      <c r="H15902" t="s">
        <v>62</v>
      </c>
      <c r="I15902">
        <v>3.02244528270708E-2</v>
      </c>
      <c r="J15902">
        <v>3.02244528270708E-2</v>
      </c>
      <c r="K15902">
        <f t="shared" si="260"/>
        <v>12</v>
      </c>
    </row>
    <row r="15903" spans="1:11" x14ac:dyDescent="0.2">
      <c r="A15903">
        <v>12</v>
      </c>
      <c r="B15903" t="s">
        <v>87</v>
      </c>
      <c r="C15903" t="s">
        <v>57</v>
      </c>
      <c r="D15903" t="s">
        <v>58</v>
      </c>
      <c r="E15903" t="s">
        <v>64</v>
      </c>
      <c r="F15903" t="s">
        <v>60</v>
      </c>
      <c r="G15903" t="s">
        <v>61</v>
      </c>
      <c r="H15903" t="s">
        <v>62</v>
      </c>
      <c r="I15903">
        <v>3.7544864659318299E-2</v>
      </c>
      <c r="J15903">
        <v>3.7544864659318299E-2</v>
      </c>
      <c r="K15903">
        <f t="shared" si="260"/>
        <v>12</v>
      </c>
    </row>
    <row r="15904" spans="1:11" x14ac:dyDescent="0.2">
      <c r="A15904">
        <v>13</v>
      </c>
      <c r="B15904" t="s">
        <v>87</v>
      </c>
      <c r="C15904" t="s">
        <v>57</v>
      </c>
      <c r="D15904" t="s">
        <v>58</v>
      </c>
      <c r="E15904" t="s">
        <v>64</v>
      </c>
      <c r="F15904" t="s">
        <v>60</v>
      </c>
      <c r="G15904" t="s">
        <v>61</v>
      </c>
      <c r="H15904" t="s">
        <v>62</v>
      </c>
      <c r="I15904">
        <v>4.5466643748675199E-2</v>
      </c>
      <c r="J15904">
        <v>4.5466643748675199E-2</v>
      </c>
      <c r="K15904">
        <f t="shared" si="260"/>
        <v>12</v>
      </c>
    </row>
    <row r="15905" spans="1:11" x14ac:dyDescent="0.2">
      <c r="A15905">
        <v>14</v>
      </c>
      <c r="B15905" t="s">
        <v>87</v>
      </c>
      <c r="C15905" t="s">
        <v>57</v>
      </c>
      <c r="D15905" t="s">
        <v>58</v>
      </c>
      <c r="E15905" t="s">
        <v>64</v>
      </c>
      <c r="F15905" t="s">
        <v>60</v>
      </c>
      <c r="G15905" t="s">
        <v>61</v>
      </c>
      <c r="H15905" t="s">
        <v>62</v>
      </c>
      <c r="I15905">
        <v>5.1850900704427098E-2</v>
      </c>
      <c r="J15905">
        <v>5.1850900704427098E-2</v>
      </c>
      <c r="K15905">
        <f t="shared" si="260"/>
        <v>12</v>
      </c>
    </row>
    <row r="15906" spans="1:11" x14ac:dyDescent="0.2">
      <c r="A15906">
        <v>15</v>
      </c>
      <c r="B15906" t="s">
        <v>87</v>
      </c>
      <c r="C15906" t="s">
        <v>57</v>
      </c>
      <c r="D15906" t="s">
        <v>58</v>
      </c>
      <c r="E15906" t="s">
        <v>64</v>
      </c>
      <c r="F15906" t="s">
        <v>60</v>
      </c>
      <c r="G15906" t="s">
        <v>61</v>
      </c>
      <c r="H15906" t="s">
        <v>62</v>
      </c>
      <c r="I15906">
        <v>5.5927734012694498E-2</v>
      </c>
      <c r="J15906">
        <v>5.5927734012694498E-2</v>
      </c>
      <c r="K15906">
        <f t="shared" si="260"/>
        <v>12</v>
      </c>
    </row>
    <row r="15907" spans="1:11" x14ac:dyDescent="0.2">
      <c r="A15907">
        <v>16</v>
      </c>
      <c r="B15907" t="s">
        <v>87</v>
      </c>
      <c r="C15907" t="s">
        <v>57</v>
      </c>
      <c r="D15907" t="s">
        <v>58</v>
      </c>
      <c r="E15907" t="s">
        <v>64</v>
      </c>
      <c r="F15907" t="s">
        <v>60</v>
      </c>
      <c r="G15907" t="s">
        <v>61</v>
      </c>
      <c r="H15907" t="s">
        <v>62</v>
      </c>
      <c r="I15907">
        <v>6.3552507814149506E-2</v>
      </c>
      <c r="J15907">
        <v>6.3552507814149506E-2</v>
      </c>
      <c r="K15907">
        <f t="shared" si="260"/>
        <v>12</v>
      </c>
    </row>
    <row r="15908" spans="1:11" x14ac:dyDescent="0.2">
      <c r="A15908">
        <v>17</v>
      </c>
      <c r="B15908" t="s">
        <v>87</v>
      </c>
      <c r="C15908" t="s">
        <v>57</v>
      </c>
      <c r="D15908" t="s">
        <v>58</v>
      </c>
      <c r="E15908" t="s">
        <v>64</v>
      </c>
      <c r="F15908" t="s">
        <v>60</v>
      </c>
      <c r="G15908" t="s">
        <v>61</v>
      </c>
      <c r="H15908" t="s">
        <v>62</v>
      </c>
      <c r="I15908">
        <v>7.6902132238007903E-2</v>
      </c>
      <c r="J15908">
        <v>7.6902132238007903E-2</v>
      </c>
      <c r="K15908">
        <f t="shared" si="260"/>
        <v>12</v>
      </c>
    </row>
    <row r="15909" spans="1:11" x14ac:dyDescent="0.2">
      <c r="A15909">
        <v>18</v>
      </c>
      <c r="B15909" t="s">
        <v>87</v>
      </c>
      <c r="C15909" t="s">
        <v>57</v>
      </c>
      <c r="D15909" t="s">
        <v>58</v>
      </c>
      <c r="E15909" t="s">
        <v>64</v>
      </c>
      <c r="F15909" t="s">
        <v>60</v>
      </c>
      <c r="G15909" t="s">
        <v>61</v>
      </c>
      <c r="H15909" t="s">
        <v>62</v>
      </c>
      <c r="I15909">
        <v>9.1681480951886996E-2</v>
      </c>
      <c r="J15909">
        <v>9.1681480951886996E-2</v>
      </c>
      <c r="K15909">
        <f t="shared" si="260"/>
        <v>12</v>
      </c>
    </row>
    <row r="15910" spans="1:11" x14ac:dyDescent="0.2">
      <c r="A15910">
        <v>19</v>
      </c>
      <c r="B15910" t="s">
        <v>87</v>
      </c>
      <c r="C15910" t="s">
        <v>57</v>
      </c>
      <c r="D15910" t="s">
        <v>58</v>
      </c>
      <c r="E15910" t="s">
        <v>64</v>
      </c>
      <c r="F15910" t="s">
        <v>60</v>
      </c>
      <c r="G15910" t="s">
        <v>61</v>
      </c>
      <c r="H15910" t="s">
        <v>62</v>
      </c>
      <c r="I15910">
        <v>9.85233257545646E-2</v>
      </c>
      <c r="J15910">
        <v>9.85233257545646E-2</v>
      </c>
      <c r="K15910">
        <f t="shared" si="260"/>
        <v>12</v>
      </c>
    </row>
    <row r="15911" spans="1:11" x14ac:dyDescent="0.2">
      <c r="A15911">
        <v>20</v>
      </c>
      <c r="B15911" t="s">
        <v>87</v>
      </c>
      <c r="C15911" t="s">
        <v>57</v>
      </c>
      <c r="D15911" t="s">
        <v>58</v>
      </c>
      <c r="E15911" t="s">
        <v>64</v>
      </c>
      <c r="F15911" t="s">
        <v>60</v>
      </c>
      <c r="G15911" t="s">
        <v>61</v>
      </c>
      <c r="H15911" t="s">
        <v>62</v>
      </c>
      <c r="I15911">
        <v>9.34039915730977E-2</v>
      </c>
      <c r="J15911">
        <v>9.34039915730977E-2</v>
      </c>
      <c r="K15911">
        <f t="shared" si="260"/>
        <v>12</v>
      </c>
    </row>
    <row r="15912" spans="1:11" x14ac:dyDescent="0.2">
      <c r="A15912">
        <v>21</v>
      </c>
      <c r="B15912" t="s">
        <v>87</v>
      </c>
      <c r="C15912" t="s">
        <v>57</v>
      </c>
      <c r="D15912" t="s">
        <v>58</v>
      </c>
      <c r="E15912" t="s">
        <v>64</v>
      </c>
      <c r="F15912" t="s">
        <v>60</v>
      </c>
      <c r="G15912" t="s">
        <v>61</v>
      </c>
      <c r="H15912" t="s">
        <v>62</v>
      </c>
      <c r="I15912">
        <v>8.5260751567620002E-2</v>
      </c>
      <c r="J15912">
        <v>8.5260751567620002E-2</v>
      </c>
      <c r="K15912">
        <f t="shared" si="260"/>
        <v>12</v>
      </c>
    </row>
    <row r="15913" spans="1:11" x14ac:dyDescent="0.2">
      <c r="A15913">
        <v>22</v>
      </c>
      <c r="B15913" t="s">
        <v>87</v>
      </c>
      <c r="C15913" t="s">
        <v>57</v>
      </c>
      <c r="D15913" t="s">
        <v>58</v>
      </c>
      <c r="E15913" t="s">
        <v>64</v>
      </c>
      <c r="F15913" t="s">
        <v>60</v>
      </c>
      <c r="G15913" t="s">
        <v>61</v>
      </c>
      <c r="H15913" t="s">
        <v>62</v>
      </c>
      <c r="I15913">
        <v>7.2514823837460995E-2</v>
      </c>
      <c r="J15913">
        <v>7.2514823837460995E-2</v>
      </c>
      <c r="K15913">
        <f t="shared" si="260"/>
        <v>12</v>
      </c>
    </row>
    <row r="15914" spans="1:11" x14ac:dyDescent="0.2">
      <c r="A15914">
        <v>23</v>
      </c>
      <c r="B15914" t="s">
        <v>87</v>
      </c>
      <c r="C15914" t="s">
        <v>57</v>
      </c>
      <c r="D15914" t="s">
        <v>58</v>
      </c>
      <c r="E15914" t="s">
        <v>64</v>
      </c>
      <c r="F15914" t="s">
        <v>60</v>
      </c>
      <c r="G15914" t="s">
        <v>61</v>
      </c>
      <c r="H15914" t="s">
        <v>62</v>
      </c>
      <c r="I15914">
        <v>5.6359163292911303E-2</v>
      </c>
      <c r="J15914">
        <v>5.6359163292911303E-2</v>
      </c>
      <c r="K15914">
        <f t="shared" si="260"/>
        <v>12</v>
      </c>
    </row>
    <row r="15915" spans="1:11" x14ac:dyDescent="0.2">
      <c r="A15915">
        <v>24</v>
      </c>
      <c r="B15915" t="s">
        <v>87</v>
      </c>
      <c r="C15915" t="s">
        <v>57</v>
      </c>
      <c r="D15915" t="s">
        <v>58</v>
      </c>
      <c r="E15915" t="s">
        <v>64</v>
      </c>
      <c r="F15915" t="s">
        <v>60</v>
      </c>
      <c r="G15915" t="s">
        <v>61</v>
      </c>
      <c r="H15915" t="s">
        <v>62</v>
      </c>
      <c r="I15915">
        <v>4.1816944789524198E-2</v>
      </c>
      <c r="J15915">
        <v>4.1816944789524302E-2</v>
      </c>
      <c r="K15915">
        <f t="shared" si="260"/>
        <v>12</v>
      </c>
    </row>
    <row r="15916" spans="1:11" x14ac:dyDescent="0.2">
      <c r="A15916">
        <v>1</v>
      </c>
      <c r="B15916" t="s">
        <v>87</v>
      </c>
      <c r="C15916" t="s">
        <v>63</v>
      </c>
      <c r="D15916" t="s">
        <v>58</v>
      </c>
      <c r="E15916" t="s">
        <v>64</v>
      </c>
      <c r="F15916" t="s">
        <v>60</v>
      </c>
      <c r="G15916" t="s">
        <v>61</v>
      </c>
      <c r="H15916" t="s">
        <v>62</v>
      </c>
      <c r="I15916">
        <v>3.2741347391895298E-2</v>
      </c>
      <c r="J15916">
        <v>3.2741347391895402E-2</v>
      </c>
      <c r="K15916">
        <f t="shared" si="260"/>
        <v>12</v>
      </c>
    </row>
    <row r="15917" spans="1:11" x14ac:dyDescent="0.2">
      <c r="A15917">
        <v>2</v>
      </c>
      <c r="B15917" t="s">
        <v>87</v>
      </c>
      <c r="C15917" t="s">
        <v>63</v>
      </c>
      <c r="D15917" t="s">
        <v>58</v>
      </c>
      <c r="E15917" t="s">
        <v>64</v>
      </c>
      <c r="F15917" t="s">
        <v>60</v>
      </c>
      <c r="G15917" t="s">
        <v>61</v>
      </c>
      <c r="H15917" t="s">
        <v>62</v>
      </c>
      <c r="I15917">
        <v>1.01884895280114E-2</v>
      </c>
      <c r="J15917">
        <v>1.01884895280114E-2</v>
      </c>
      <c r="K15917">
        <f t="shared" si="260"/>
        <v>12</v>
      </c>
    </row>
    <row r="15918" spans="1:11" x14ac:dyDescent="0.2">
      <c r="A15918">
        <v>3</v>
      </c>
      <c r="B15918" t="s">
        <v>87</v>
      </c>
      <c r="C15918" t="s">
        <v>63</v>
      </c>
      <c r="D15918" t="s">
        <v>58</v>
      </c>
      <c r="E15918" t="s">
        <v>64</v>
      </c>
      <c r="F15918" t="s">
        <v>60</v>
      </c>
      <c r="G15918" t="s">
        <v>61</v>
      </c>
      <c r="H15918" t="s">
        <v>62</v>
      </c>
      <c r="I15918">
        <v>3.3024737767209399E-3</v>
      </c>
      <c r="J15918">
        <v>3.3024737767209399E-3</v>
      </c>
      <c r="K15918">
        <f t="shared" si="260"/>
        <v>12</v>
      </c>
    </row>
    <row r="15919" spans="1:11" x14ac:dyDescent="0.2">
      <c r="A15919">
        <v>4</v>
      </c>
      <c r="B15919" t="s">
        <v>87</v>
      </c>
      <c r="C15919" t="s">
        <v>63</v>
      </c>
      <c r="D15919" t="s">
        <v>58</v>
      </c>
      <c r="E15919" t="s">
        <v>64</v>
      </c>
      <c r="F15919" t="s">
        <v>60</v>
      </c>
      <c r="G15919" t="s">
        <v>61</v>
      </c>
      <c r="H15919" t="s">
        <v>62</v>
      </c>
      <c r="I15919">
        <v>2.49987327457414E-3</v>
      </c>
      <c r="J15919">
        <v>2.49987327457414E-3</v>
      </c>
      <c r="K15919">
        <f t="shared" si="260"/>
        <v>12</v>
      </c>
    </row>
    <row r="15920" spans="1:11" x14ac:dyDescent="0.2">
      <c r="A15920">
        <v>5</v>
      </c>
      <c r="B15920" t="s">
        <v>87</v>
      </c>
      <c r="C15920" t="s">
        <v>63</v>
      </c>
      <c r="D15920" t="s">
        <v>58</v>
      </c>
      <c r="E15920" t="s">
        <v>64</v>
      </c>
      <c r="F15920" t="s">
        <v>60</v>
      </c>
      <c r="G15920" t="s">
        <v>61</v>
      </c>
      <c r="H15920" t="s">
        <v>62</v>
      </c>
      <c r="I15920">
        <v>2.0805369682205602E-3</v>
      </c>
      <c r="J15920">
        <v>2.0805369682205602E-3</v>
      </c>
      <c r="K15920">
        <f t="shared" si="260"/>
        <v>12</v>
      </c>
    </row>
    <row r="15921" spans="1:11" x14ac:dyDescent="0.2">
      <c r="A15921">
        <v>6</v>
      </c>
      <c r="B15921" t="s">
        <v>87</v>
      </c>
      <c r="C15921" t="s">
        <v>63</v>
      </c>
      <c r="D15921" t="s">
        <v>58</v>
      </c>
      <c r="E15921" t="s">
        <v>64</v>
      </c>
      <c r="F15921" t="s">
        <v>60</v>
      </c>
      <c r="G15921" t="s">
        <v>61</v>
      </c>
      <c r="H15921" t="s">
        <v>62</v>
      </c>
      <c r="I15921">
        <v>1.90930142729909E-3</v>
      </c>
      <c r="J15921">
        <v>1.90930142729909E-3</v>
      </c>
      <c r="K15921">
        <f t="shared" si="260"/>
        <v>12</v>
      </c>
    </row>
    <row r="15922" spans="1:11" x14ac:dyDescent="0.2">
      <c r="A15922">
        <v>7</v>
      </c>
      <c r="B15922" t="s">
        <v>87</v>
      </c>
      <c r="C15922" t="s">
        <v>63</v>
      </c>
      <c r="D15922" t="s">
        <v>58</v>
      </c>
      <c r="E15922" t="s">
        <v>64</v>
      </c>
      <c r="F15922" t="s">
        <v>60</v>
      </c>
      <c r="G15922" t="s">
        <v>61</v>
      </c>
      <c r="H15922" t="s">
        <v>62</v>
      </c>
      <c r="I15922">
        <v>2.95398357169149E-3</v>
      </c>
      <c r="J15922">
        <v>2.95398357169149E-3</v>
      </c>
      <c r="K15922">
        <f t="shared" si="260"/>
        <v>12</v>
      </c>
    </row>
    <row r="15923" spans="1:11" x14ac:dyDescent="0.2">
      <c r="A15923">
        <v>8</v>
      </c>
      <c r="B15923" t="s">
        <v>87</v>
      </c>
      <c r="C15923" t="s">
        <v>63</v>
      </c>
      <c r="D15923" t="s">
        <v>58</v>
      </c>
      <c r="E15923" t="s">
        <v>64</v>
      </c>
      <c r="F15923" t="s">
        <v>60</v>
      </c>
      <c r="G15923" t="s">
        <v>61</v>
      </c>
      <c r="H15923" t="s">
        <v>62</v>
      </c>
      <c r="I15923">
        <v>5.75880408231144E-3</v>
      </c>
      <c r="J15923">
        <v>5.75880408231144E-3</v>
      </c>
      <c r="K15923">
        <f t="shared" si="260"/>
        <v>12</v>
      </c>
    </row>
    <row r="15924" spans="1:11" x14ac:dyDescent="0.2">
      <c r="A15924">
        <v>9</v>
      </c>
      <c r="B15924" t="s">
        <v>87</v>
      </c>
      <c r="C15924" t="s">
        <v>63</v>
      </c>
      <c r="D15924" t="s">
        <v>58</v>
      </c>
      <c r="E15924" t="s">
        <v>64</v>
      </c>
      <c r="F15924" t="s">
        <v>60</v>
      </c>
      <c r="G15924" t="s">
        <v>61</v>
      </c>
      <c r="H15924" t="s">
        <v>62</v>
      </c>
      <c r="I15924">
        <v>1.09991511475053E-2</v>
      </c>
      <c r="J15924">
        <v>1.09991511475053E-2</v>
      </c>
      <c r="K15924">
        <f t="shared" si="260"/>
        <v>12</v>
      </c>
    </row>
    <row r="15925" spans="1:11" x14ac:dyDescent="0.2">
      <c r="A15925">
        <v>10</v>
      </c>
      <c r="B15925" t="s">
        <v>87</v>
      </c>
      <c r="C15925" t="s">
        <v>63</v>
      </c>
      <c r="D15925" t="s">
        <v>58</v>
      </c>
      <c r="E15925" t="s">
        <v>64</v>
      </c>
      <c r="F15925" t="s">
        <v>60</v>
      </c>
      <c r="G15925" t="s">
        <v>61</v>
      </c>
      <c r="H15925" t="s">
        <v>62</v>
      </c>
      <c r="I15925">
        <v>1.8271153752199301E-2</v>
      </c>
      <c r="J15925">
        <v>1.8271153752199301E-2</v>
      </c>
      <c r="K15925">
        <f t="shared" si="260"/>
        <v>12</v>
      </c>
    </row>
    <row r="15926" spans="1:11" x14ac:dyDescent="0.2">
      <c r="A15926">
        <v>11</v>
      </c>
      <c r="B15926" t="s">
        <v>87</v>
      </c>
      <c r="C15926" t="s">
        <v>63</v>
      </c>
      <c r="D15926" t="s">
        <v>58</v>
      </c>
      <c r="E15926" t="s">
        <v>64</v>
      </c>
      <c r="F15926" t="s">
        <v>60</v>
      </c>
      <c r="G15926" t="s">
        <v>61</v>
      </c>
      <c r="H15926" t="s">
        <v>62</v>
      </c>
      <c r="I15926">
        <v>2.3413625195570099E-2</v>
      </c>
      <c r="J15926">
        <v>2.3413625195570099E-2</v>
      </c>
      <c r="K15926">
        <f t="shared" si="260"/>
        <v>12</v>
      </c>
    </row>
    <row r="15927" spans="1:11" x14ac:dyDescent="0.2">
      <c r="A15927">
        <v>12</v>
      </c>
      <c r="B15927" t="s">
        <v>87</v>
      </c>
      <c r="C15927" t="s">
        <v>63</v>
      </c>
      <c r="D15927" t="s">
        <v>58</v>
      </c>
      <c r="E15927" t="s">
        <v>64</v>
      </c>
      <c r="F15927" t="s">
        <v>60</v>
      </c>
      <c r="G15927" t="s">
        <v>61</v>
      </c>
      <c r="H15927" t="s">
        <v>62</v>
      </c>
      <c r="I15927">
        <v>2.9881857297879299E-2</v>
      </c>
      <c r="J15927">
        <v>2.9881857297879299E-2</v>
      </c>
      <c r="K15927">
        <f t="shared" si="260"/>
        <v>12</v>
      </c>
    </row>
    <row r="15928" spans="1:11" x14ac:dyDescent="0.2">
      <c r="A15928">
        <v>13</v>
      </c>
      <c r="B15928" t="s">
        <v>87</v>
      </c>
      <c r="C15928" t="s">
        <v>63</v>
      </c>
      <c r="D15928" t="s">
        <v>58</v>
      </c>
      <c r="E15928" t="s">
        <v>64</v>
      </c>
      <c r="F15928" t="s">
        <v>60</v>
      </c>
      <c r="G15928" t="s">
        <v>61</v>
      </c>
      <c r="H15928" t="s">
        <v>62</v>
      </c>
      <c r="I15928">
        <v>4.2594033867488203E-2</v>
      </c>
      <c r="J15928">
        <v>4.2594033867488203E-2</v>
      </c>
      <c r="K15928">
        <f t="shared" si="260"/>
        <v>12</v>
      </c>
    </row>
    <row r="15929" spans="1:11" x14ac:dyDescent="0.2">
      <c r="A15929">
        <v>14</v>
      </c>
      <c r="B15929" t="s">
        <v>87</v>
      </c>
      <c r="C15929" t="s">
        <v>63</v>
      </c>
      <c r="D15929" t="s">
        <v>58</v>
      </c>
      <c r="E15929" t="s">
        <v>64</v>
      </c>
      <c r="F15929" t="s">
        <v>60</v>
      </c>
      <c r="G15929" t="s">
        <v>61</v>
      </c>
      <c r="H15929" t="s">
        <v>62</v>
      </c>
      <c r="I15929">
        <v>5.3257268220720098E-2</v>
      </c>
      <c r="J15929">
        <v>5.3257268220720098E-2</v>
      </c>
      <c r="K15929">
        <f t="shared" si="260"/>
        <v>12</v>
      </c>
    </row>
    <row r="15930" spans="1:11" x14ac:dyDescent="0.2">
      <c r="A15930">
        <v>15</v>
      </c>
      <c r="B15930" t="s">
        <v>87</v>
      </c>
      <c r="C15930" t="s">
        <v>63</v>
      </c>
      <c r="D15930" t="s">
        <v>58</v>
      </c>
      <c r="E15930" t="s">
        <v>64</v>
      </c>
      <c r="F15930" t="s">
        <v>60</v>
      </c>
      <c r="G15930" t="s">
        <v>61</v>
      </c>
      <c r="H15930" t="s">
        <v>62</v>
      </c>
      <c r="I15930">
        <v>6.1231416254488497E-2</v>
      </c>
      <c r="J15930">
        <v>6.1231416254488497E-2</v>
      </c>
      <c r="K15930">
        <f t="shared" si="260"/>
        <v>12</v>
      </c>
    </row>
    <row r="15931" spans="1:11" x14ac:dyDescent="0.2">
      <c r="A15931">
        <v>16</v>
      </c>
      <c r="B15931" t="s">
        <v>87</v>
      </c>
      <c r="C15931" t="s">
        <v>63</v>
      </c>
      <c r="D15931" t="s">
        <v>58</v>
      </c>
      <c r="E15931" t="s">
        <v>64</v>
      </c>
      <c r="F15931" t="s">
        <v>60</v>
      </c>
      <c r="G15931" t="s">
        <v>61</v>
      </c>
      <c r="H15931" t="s">
        <v>62</v>
      </c>
      <c r="I15931">
        <v>6.8989938193640798E-2</v>
      </c>
      <c r="J15931">
        <v>6.8989938193640798E-2</v>
      </c>
      <c r="K15931">
        <f t="shared" si="260"/>
        <v>12</v>
      </c>
    </row>
    <row r="15932" spans="1:11" x14ac:dyDescent="0.2">
      <c r="A15932">
        <v>17</v>
      </c>
      <c r="B15932" t="s">
        <v>87</v>
      </c>
      <c r="C15932" t="s">
        <v>63</v>
      </c>
      <c r="D15932" t="s">
        <v>58</v>
      </c>
      <c r="E15932" t="s">
        <v>64</v>
      </c>
      <c r="F15932" t="s">
        <v>60</v>
      </c>
      <c r="G15932" t="s">
        <v>61</v>
      </c>
      <c r="H15932" t="s">
        <v>62</v>
      </c>
      <c r="I15932">
        <v>7.7269711293664695E-2</v>
      </c>
      <c r="J15932">
        <v>7.7269711293664695E-2</v>
      </c>
      <c r="K15932">
        <f t="shared" si="260"/>
        <v>12</v>
      </c>
    </row>
    <row r="15933" spans="1:11" x14ac:dyDescent="0.2">
      <c r="A15933">
        <v>18</v>
      </c>
      <c r="B15933" t="s">
        <v>87</v>
      </c>
      <c r="C15933" t="s">
        <v>63</v>
      </c>
      <c r="D15933" t="s">
        <v>58</v>
      </c>
      <c r="E15933" t="s">
        <v>64</v>
      </c>
      <c r="F15933" t="s">
        <v>60</v>
      </c>
      <c r="G15933" t="s">
        <v>61</v>
      </c>
      <c r="H15933" t="s">
        <v>62</v>
      </c>
      <c r="I15933">
        <v>8.41616774686091E-2</v>
      </c>
      <c r="J15933">
        <v>8.41616774686091E-2</v>
      </c>
      <c r="K15933">
        <f t="shared" si="260"/>
        <v>12</v>
      </c>
    </row>
    <row r="15934" spans="1:11" x14ac:dyDescent="0.2">
      <c r="A15934">
        <v>19</v>
      </c>
      <c r="B15934" t="s">
        <v>87</v>
      </c>
      <c r="C15934" t="s">
        <v>63</v>
      </c>
      <c r="D15934" t="s">
        <v>58</v>
      </c>
      <c r="E15934" t="s">
        <v>64</v>
      </c>
      <c r="F15934" t="s">
        <v>60</v>
      </c>
      <c r="G15934" t="s">
        <v>61</v>
      </c>
      <c r="H15934" t="s">
        <v>62</v>
      </c>
      <c r="I15934">
        <v>9.2522812638319504E-2</v>
      </c>
      <c r="J15934">
        <v>9.2522812638319504E-2</v>
      </c>
      <c r="K15934">
        <f t="shared" si="260"/>
        <v>12</v>
      </c>
    </row>
    <row r="15935" spans="1:11" x14ac:dyDescent="0.2">
      <c r="A15935">
        <v>20</v>
      </c>
      <c r="B15935" t="s">
        <v>87</v>
      </c>
      <c r="C15935" t="s">
        <v>63</v>
      </c>
      <c r="D15935" t="s">
        <v>58</v>
      </c>
      <c r="E15935" t="s">
        <v>64</v>
      </c>
      <c r="F15935" t="s">
        <v>60</v>
      </c>
      <c r="G15935" t="s">
        <v>61</v>
      </c>
      <c r="H15935" t="s">
        <v>62</v>
      </c>
      <c r="I15935">
        <v>9.3122784683396395E-2</v>
      </c>
      <c r="J15935">
        <v>9.3122784683396506E-2</v>
      </c>
      <c r="K15935">
        <f t="shared" si="260"/>
        <v>12</v>
      </c>
    </row>
    <row r="15936" spans="1:11" x14ac:dyDescent="0.2">
      <c r="A15936">
        <v>21</v>
      </c>
      <c r="B15936" t="s">
        <v>87</v>
      </c>
      <c r="C15936" t="s">
        <v>63</v>
      </c>
      <c r="D15936" t="s">
        <v>58</v>
      </c>
      <c r="E15936" t="s">
        <v>64</v>
      </c>
      <c r="F15936" t="s">
        <v>60</v>
      </c>
      <c r="G15936" t="s">
        <v>61</v>
      </c>
      <c r="H15936" t="s">
        <v>62</v>
      </c>
      <c r="I15936">
        <v>8.7512210264730605E-2</v>
      </c>
      <c r="J15936">
        <v>8.7512210264730703E-2</v>
      </c>
      <c r="K15936">
        <f t="shared" si="260"/>
        <v>12</v>
      </c>
    </row>
    <row r="15937" spans="1:11" x14ac:dyDescent="0.2">
      <c r="A15937">
        <v>22</v>
      </c>
      <c r="B15937" t="s">
        <v>87</v>
      </c>
      <c r="C15937" t="s">
        <v>63</v>
      </c>
      <c r="D15937" t="s">
        <v>58</v>
      </c>
      <c r="E15937" t="s">
        <v>64</v>
      </c>
      <c r="F15937" t="s">
        <v>60</v>
      </c>
      <c r="G15937" t="s">
        <v>61</v>
      </c>
      <c r="H15937" t="s">
        <v>62</v>
      </c>
      <c r="I15937">
        <v>7.7510484781363007E-2</v>
      </c>
      <c r="J15937">
        <v>7.7510484781363104E-2</v>
      </c>
      <c r="K15937">
        <f t="shared" si="260"/>
        <v>12</v>
      </c>
    </row>
    <row r="15938" spans="1:11" x14ac:dyDescent="0.2">
      <c r="A15938">
        <v>23</v>
      </c>
      <c r="B15938" t="s">
        <v>87</v>
      </c>
      <c r="C15938" t="s">
        <v>63</v>
      </c>
      <c r="D15938" t="s">
        <v>58</v>
      </c>
      <c r="E15938" t="s">
        <v>64</v>
      </c>
      <c r="F15938" t="s">
        <v>60</v>
      </c>
      <c r="G15938" t="s">
        <v>61</v>
      </c>
      <c r="H15938" t="s">
        <v>62</v>
      </c>
      <c r="I15938">
        <v>6.5632444987857294E-2</v>
      </c>
      <c r="J15938">
        <v>6.5632444987857294E-2</v>
      </c>
      <c r="K15938">
        <f t="shared" si="260"/>
        <v>12</v>
      </c>
    </row>
    <row r="15939" spans="1:11" x14ac:dyDescent="0.2">
      <c r="A15939">
        <v>24</v>
      </c>
      <c r="B15939" t="s">
        <v>87</v>
      </c>
      <c r="C15939" t="s">
        <v>63</v>
      </c>
      <c r="D15939" t="s">
        <v>58</v>
      </c>
      <c r="E15939" t="s">
        <v>64</v>
      </c>
      <c r="F15939" t="s">
        <v>60</v>
      </c>
      <c r="G15939" t="s">
        <v>61</v>
      </c>
      <c r="H15939" t="s">
        <v>62</v>
      </c>
      <c r="I15939">
        <v>5.21946199318424E-2</v>
      </c>
      <c r="J15939">
        <v>5.21946199318424E-2</v>
      </c>
      <c r="K15939">
        <f t="shared" si="260"/>
        <v>12</v>
      </c>
    </row>
    <row r="15940" spans="1:11" x14ac:dyDescent="0.2">
      <c r="A15940">
        <v>1</v>
      </c>
      <c r="B15940" t="s">
        <v>87</v>
      </c>
      <c r="C15940" t="s">
        <v>57</v>
      </c>
      <c r="D15940" t="s">
        <v>58</v>
      </c>
      <c r="E15940" t="s">
        <v>64</v>
      </c>
      <c r="F15940" t="s">
        <v>65</v>
      </c>
      <c r="G15940" t="s">
        <v>61</v>
      </c>
      <c r="H15940" t="s">
        <v>62</v>
      </c>
      <c r="I15940">
        <v>1.7287638959510299E-2</v>
      </c>
      <c r="J15940">
        <v>1.7287638959510299E-2</v>
      </c>
      <c r="K15940">
        <f t="shared" ref="K15940:K16003" si="261">MONTH(1&amp;B15940)</f>
        <v>12</v>
      </c>
    </row>
    <row r="15941" spans="1:11" x14ac:dyDescent="0.2">
      <c r="A15941">
        <v>2</v>
      </c>
      <c r="B15941" t="s">
        <v>87</v>
      </c>
      <c r="C15941" t="s">
        <v>57</v>
      </c>
      <c r="D15941" t="s">
        <v>58</v>
      </c>
      <c r="E15941" t="s">
        <v>64</v>
      </c>
      <c r="F15941" t="s">
        <v>65</v>
      </c>
      <c r="G15941" t="s">
        <v>61</v>
      </c>
      <c r="H15941" t="s">
        <v>62</v>
      </c>
      <c r="I15941">
        <v>3.5315061072439002E-3</v>
      </c>
      <c r="J15941">
        <v>3.5315061072439002E-3</v>
      </c>
      <c r="K15941">
        <f t="shared" si="261"/>
        <v>12</v>
      </c>
    </row>
    <row r="15942" spans="1:11" x14ac:dyDescent="0.2">
      <c r="A15942">
        <v>3</v>
      </c>
      <c r="B15942" t="s">
        <v>87</v>
      </c>
      <c r="C15942" t="s">
        <v>57</v>
      </c>
      <c r="D15942" t="s">
        <v>58</v>
      </c>
      <c r="E15942" t="s">
        <v>64</v>
      </c>
      <c r="F15942" t="s">
        <v>65</v>
      </c>
      <c r="G15942" t="s">
        <v>61</v>
      </c>
      <c r="H15942" t="s">
        <v>62</v>
      </c>
      <c r="I15942">
        <v>1.5659570501376601E-3</v>
      </c>
      <c r="J15942">
        <v>1.5659570501376601E-3</v>
      </c>
      <c r="K15942">
        <f t="shared" si="261"/>
        <v>12</v>
      </c>
    </row>
    <row r="15943" spans="1:11" x14ac:dyDescent="0.2">
      <c r="A15943">
        <v>4</v>
      </c>
      <c r="B15943" t="s">
        <v>87</v>
      </c>
      <c r="C15943" t="s">
        <v>57</v>
      </c>
      <c r="D15943" t="s">
        <v>58</v>
      </c>
      <c r="E15943" t="s">
        <v>64</v>
      </c>
      <c r="F15943" t="s">
        <v>65</v>
      </c>
      <c r="G15943" t="s">
        <v>61</v>
      </c>
      <c r="H15943" t="s">
        <v>62</v>
      </c>
      <c r="I15943">
        <v>1.48565042201885E-3</v>
      </c>
      <c r="J15943">
        <v>1.48565042201885E-3</v>
      </c>
      <c r="K15943">
        <f t="shared" si="261"/>
        <v>12</v>
      </c>
    </row>
    <row r="15944" spans="1:11" x14ac:dyDescent="0.2">
      <c r="A15944">
        <v>5</v>
      </c>
      <c r="B15944" t="s">
        <v>87</v>
      </c>
      <c r="C15944" t="s">
        <v>57</v>
      </c>
      <c r="D15944" t="s">
        <v>58</v>
      </c>
      <c r="E15944" t="s">
        <v>64</v>
      </c>
      <c r="F15944" t="s">
        <v>65</v>
      </c>
      <c r="G15944" t="s">
        <v>61</v>
      </c>
      <c r="H15944" t="s">
        <v>62</v>
      </c>
      <c r="I15944">
        <v>1.4564654510613401E-3</v>
      </c>
      <c r="J15944">
        <v>1.4564654510613401E-3</v>
      </c>
      <c r="K15944">
        <f t="shared" si="261"/>
        <v>12</v>
      </c>
    </row>
    <row r="15945" spans="1:11" x14ac:dyDescent="0.2">
      <c r="A15945">
        <v>6</v>
      </c>
      <c r="B15945" t="s">
        <v>87</v>
      </c>
      <c r="C15945" t="s">
        <v>57</v>
      </c>
      <c r="D15945" t="s">
        <v>58</v>
      </c>
      <c r="E15945" t="s">
        <v>64</v>
      </c>
      <c r="F15945" t="s">
        <v>65</v>
      </c>
      <c r="G15945" t="s">
        <v>61</v>
      </c>
      <c r="H15945" t="s">
        <v>62</v>
      </c>
      <c r="I15945">
        <v>2.56514413800805E-3</v>
      </c>
      <c r="J15945">
        <v>2.56514413800805E-3</v>
      </c>
      <c r="K15945">
        <f t="shared" si="261"/>
        <v>12</v>
      </c>
    </row>
    <row r="15946" spans="1:11" x14ac:dyDescent="0.2">
      <c r="A15946">
        <v>7</v>
      </c>
      <c r="B15946" t="s">
        <v>87</v>
      </c>
      <c r="C15946" t="s">
        <v>57</v>
      </c>
      <c r="D15946" t="s">
        <v>58</v>
      </c>
      <c r="E15946" t="s">
        <v>64</v>
      </c>
      <c r="F15946" t="s">
        <v>65</v>
      </c>
      <c r="G15946" t="s">
        <v>61</v>
      </c>
      <c r="H15946" t="s">
        <v>62</v>
      </c>
      <c r="I15946">
        <v>6.7608977661970503E-3</v>
      </c>
      <c r="J15946">
        <v>6.7608977661970503E-3</v>
      </c>
      <c r="K15946">
        <f t="shared" si="261"/>
        <v>12</v>
      </c>
    </row>
    <row r="15947" spans="1:11" x14ac:dyDescent="0.2">
      <c r="A15947">
        <v>8</v>
      </c>
      <c r="B15947" t="s">
        <v>87</v>
      </c>
      <c r="C15947" t="s">
        <v>57</v>
      </c>
      <c r="D15947" t="s">
        <v>58</v>
      </c>
      <c r="E15947" t="s">
        <v>64</v>
      </c>
      <c r="F15947" t="s">
        <v>65</v>
      </c>
      <c r="G15947" t="s">
        <v>61</v>
      </c>
      <c r="H15947" t="s">
        <v>62</v>
      </c>
      <c r="I15947">
        <v>1.4513416117480899E-2</v>
      </c>
      <c r="J15947">
        <v>1.4513416117480899E-2</v>
      </c>
      <c r="K15947">
        <f t="shared" si="261"/>
        <v>12</v>
      </c>
    </row>
    <row r="15948" spans="1:11" x14ac:dyDescent="0.2">
      <c r="A15948">
        <v>9</v>
      </c>
      <c r="B15948" t="s">
        <v>87</v>
      </c>
      <c r="C15948" t="s">
        <v>57</v>
      </c>
      <c r="D15948" t="s">
        <v>58</v>
      </c>
      <c r="E15948" t="s">
        <v>64</v>
      </c>
      <c r="F15948" t="s">
        <v>65</v>
      </c>
      <c r="G15948" t="s">
        <v>61</v>
      </c>
      <c r="H15948" t="s">
        <v>62</v>
      </c>
      <c r="I15948">
        <v>2.2836221636599E-2</v>
      </c>
      <c r="J15948">
        <v>2.2836221636599E-2</v>
      </c>
      <c r="K15948">
        <f t="shared" si="261"/>
        <v>12</v>
      </c>
    </row>
    <row r="15949" spans="1:11" x14ac:dyDescent="0.2">
      <c r="A15949">
        <v>10</v>
      </c>
      <c r="B15949" t="s">
        <v>87</v>
      </c>
      <c r="C15949" t="s">
        <v>57</v>
      </c>
      <c r="D15949" t="s">
        <v>58</v>
      </c>
      <c r="E15949" t="s">
        <v>64</v>
      </c>
      <c r="F15949" t="s">
        <v>65</v>
      </c>
      <c r="G15949" t="s">
        <v>61</v>
      </c>
      <c r="H15949" t="s">
        <v>62</v>
      </c>
      <c r="I15949">
        <v>2.6889396211570899E-2</v>
      </c>
      <c r="J15949">
        <v>2.6889396211570899E-2</v>
      </c>
      <c r="K15949">
        <f t="shared" si="261"/>
        <v>12</v>
      </c>
    </row>
    <row r="15950" spans="1:11" x14ac:dyDescent="0.2">
      <c r="A15950">
        <v>11</v>
      </c>
      <c r="B15950" t="s">
        <v>87</v>
      </c>
      <c r="C15950" t="s">
        <v>57</v>
      </c>
      <c r="D15950" t="s">
        <v>58</v>
      </c>
      <c r="E15950" t="s">
        <v>64</v>
      </c>
      <c r="F15950" t="s">
        <v>65</v>
      </c>
      <c r="G15950" t="s">
        <v>61</v>
      </c>
      <c r="H15950" t="s">
        <v>62</v>
      </c>
      <c r="I15950">
        <v>3.0110120871211201E-2</v>
      </c>
      <c r="J15950">
        <v>3.0110120871211201E-2</v>
      </c>
      <c r="K15950">
        <f t="shared" si="261"/>
        <v>12</v>
      </c>
    </row>
    <row r="15951" spans="1:11" x14ac:dyDescent="0.2">
      <c r="A15951">
        <v>12</v>
      </c>
      <c r="B15951" t="s">
        <v>87</v>
      </c>
      <c r="C15951" t="s">
        <v>57</v>
      </c>
      <c r="D15951" t="s">
        <v>58</v>
      </c>
      <c r="E15951" t="s">
        <v>64</v>
      </c>
      <c r="F15951" t="s">
        <v>65</v>
      </c>
      <c r="G15951" t="s">
        <v>61</v>
      </c>
      <c r="H15951" t="s">
        <v>62</v>
      </c>
      <c r="I15951">
        <v>3.71820986245835E-2</v>
      </c>
      <c r="J15951">
        <v>3.71820986245835E-2</v>
      </c>
      <c r="K15951">
        <f t="shared" si="261"/>
        <v>12</v>
      </c>
    </row>
    <row r="15952" spans="1:11" x14ac:dyDescent="0.2">
      <c r="A15952">
        <v>13</v>
      </c>
      <c r="B15952" t="s">
        <v>87</v>
      </c>
      <c r="C15952" t="s">
        <v>57</v>
      </c>
      <c r="D15952" t="s">
        <v>58</v>
      </c>
      <c r="E15952" t="s">
        <v>64</v>
      </c>
      <c r="F15952" t="s">
        <v>65</v>
      </c>
      <c r="G15952" t="s">
        <v>61</v>
      </c>
      <c r="H15952" t="s">
        <v>62</v>
      </c>
      <c r="I15952">
        <v>4.8369732633320901E-2</v>
      </c>
      <c r="J15952">
        <v>4.8369732633320901E-2</v>
      </c>
      <c r="K15952">
        <f t="shared" si="261"/>
        <v>12</v>
      </c>
    </row>
    <row r="15953" spans="1:11" x14ac:dyDescent="0.2">
      <c r="A15953">
        <v>14</v>
      </c>
      <c r="B15953" t="s">
        <v>87</v>
      </c>
      <c r="C15953" t="s">
        <v>57</v>
      </c>
      <c r="D15953" t="s">
        <v>58</v>
      </c>
      <c r="E15953" t="s">
        <v>64</v>
      </c>
      <c r="F15953" t="s">
        <v>65</v>
      </c>
      <c r="G15953" t="s">
        <v>61</v>
      </c>
      <c r="H15953" t="s">
        <v>62</v>
      </c>
      <c r="I15953">
        <v>5.51260461919705E-2</v>
      </c>
      <c r="J15953">
        <v>5.51260461919705E-2</v>
      </c>
      <c r="K15953">
        <f t="shared" si="261"/>
        <v>12</v>
      </c>
    </row>
    <row r="15954" spans="1:11" x14ac:dyDescent="0.2">
      <c r="A15954">
        <v>15</v>
      </c>
      <c r="B15954" t="s">
        <v>87</v>
      </c>
      <c r="C15954" t="s">
        <v>57</v>
      </c>
      <c r="D15954" t="s">
        <v>58</v>
      </c>
      <c r="E15954" t="s">
        <v>64</v>
      </c>
      <c r="F15954" t="s">
        <v>65</v>
      </c>
      <c r="G15954" t="s">
        <v>61</v>
      </c>
      <c r="H15954" t="s">
        <v>62</v>
      </c>
      <c r="I15954">
        <v>5.86565256876031E-2</v>
      </c>
      <c r="J15954">
        <v>5.86565256876031E-2</v>
      </c>
      <c r="K15954">
        <f t="shared" si="261"/>
        <v>12</v>
      </c>
    </row>
    <row r="15955" spans="1:11" x14ac:dyDescent="0.2">
      <c r="A15955">
        <v>16</v>
      </c>
      <c r="B15955" t="s">
        <v>87</v>
      </c>
      <c r="C15955" t="s">
        <v>57</v>
      </c>
      <c r="D15955" t="s">
        <v>58</v>
      </c>
      <c r="E15955" t="s">
        <v>64</v>
      </c>
      <c r="F15955" t="s">
        <v>65</v>
      </c>
      <c r="G15955" t="s">
        <v>61</v>
      </c>
      <c r="H15955" t="s">
        <v>62</v>
      </c>
      <c r="I15955">
        <v>7.0686403276141799E-2</v>
      </c>
      <c r="J15955">
        <v>7.0686403276141896E-2</v>
      </c>
      <c r="K15955">
        <f t="shared" si="261"/>
        <v>12</v>
      </c>
    </row>
    <row r="15956" spans="1:11" x14ac:dyDescent="0.2">
      <c r="A15956">
        <v>17</v>
      </c>
      <c r="B15956" t="s">
        <v>87</v>
      </c>
      <c r="C15956" t="s">
        <v>57</v>
      </c>
      <c r="D15956" t="s">
        <v>58</v>
      </c>
      <c r="E15956" t="s">
        <v>64</v>
      </c>
      <c r="F15956" t="s">
        <v>65</v>
      </c>
      <c r="G15956" t="s">
        <v>61</v>
      </c>
      <c r="H15956" t="s">
        <v>62</v>
      </c>
      <c r="I15956">
        <v>8.8564755247603294E-2</v>
      </c>
      <c r="J15956">
        <v>8.8564755247603294E-2</v>
      </c>
      <c r="K15956">
        <f t="shared" si="261"/>
        <v>12</v>
      </c>
    </row>
    <row r="15957" spans="1:11" x14ac:dyDescent="0.2">
      <c r="A15957">
        <v>18</v>
      </c>
      <c r="B15957" t="s">
        <v>87</v>
      </c>
      <c r="C15957" t="s">
        <v>57</v>
      </c>
      <c r="D15957" t="s">
        <v>58</v>
      </c>
      <c r="E15957" t="s">
        <v>64</v>
      </c>
      <c r="F15957" t="s">
        <v>65</v>
      </c>
      <c r="G15957" t="s">
        <v>61</v>
      </c>
      <c r="H15957" t="s">
        <v>62</v>
      </c>
      <c r="I15957">
        <v>0.10402353300240599</v>
      </c>
      <c r="J15957">
        <v>0.10402353300240599</v>
      </c>
      <c r="K15957">
        <f t="shared" si="261"/>
        <v>12</v>
      </c>
    </row>
    <row r="15958" spans="1:11" x14ac:dyDescent="0.2">
      <c r="A15958">
        <v>19</v>
      </c>
      <c r="B15958" t="s">
        <v>87</v>
      </c>
      <c r="C15958" t="s">
        <v>57</v>
      </c>
      <c r="D15958" t="s">
        <v>58</v>
      </c>
      <c r="E15958" t="s">
        <v>64</v>
      </c>
      <c r="F15958" t="s">
        <v>65</v>
      </c>
      <c r="G15958" t="s">
        <v>61</v>
      </c>
      <c r="H15958" t="s">
        <v>62</v>
      </c>
      <c r="I15958">
        <v>0.104943851309601</v>
      </c>
      <c r="J15958">
        <v>0.104943851309601</v>
      </c>
      <c r="K15958">
        <f t="shared" si="261"/>
        <v>12</v>
      </c>
    </row>
    <row r="15959" spans="1:11" x14ac:dyDescent="0.2">
      <c r="A15959">
        <v>20</v>
      </c>
      <c r="B15959" t="s">
        <v>87</v>
      </c>
      <c r="C15959" t="s">
        <v>57</v>
      </c>
      <c r="D15959" t="s">
        <v>58</v>
      </c>
      <c r="E15959" t="s">
        <v>64</v>
      </c>
      <c r="F15959" t="s">
        <v>65</v>
      </c>
      <c r="G15959" t="s">
        <v>61</v>
      </c>
      <c r="H15959" t="s">
        <v>62</v>
      </c>
      <c r="I15959">
        <v>9.1264899844458194E-2</v>
      </c>
      <c r="J15959">
        <v>9.1264899844458305E-2</v>
      </c>
      <c r="K15959">
        <f t="shared" si="261"/>
        <v>12</v>
      </c>
    </row>
    <row r="15960" spans="1:11" x14ac:dyDescent="0.2">
      <c r="A15960">
        <v>21</v>
      </c>
      <c r="B15960" t="s">
        <v>87</v>
      </c>
      <c r="C15960" t="s">
        <v>57</v>
      </c>
      <c r="D15960" t="s">
        <v>58</v>
      </c>
      <c r="E15960" t="s">
        <v>64</v>
      </c>
      <c r="F15960" t="s">
        <v>65</v>
      </c>
      <c r="G15960" t="s">
        <v>61</v>
      </c>
      <c r="H15960" t="s">
        <v>62</v>
      </c>
      <c r="I15960">
        <v>7.6324002257293494E-2</v>
      </c>
      <c r="J15960">
        <v>7.6324002257293494E-2</v>
      </c>
      <c r="K15960">
        <f t="shared" si="261"/>
        <v>12</v>
      </c>
    </row>
    <row r="15961" spans="1:11" x14ac:dyDescent="0.2">
      <c r="A15961">
        <v>22</v>
      </c>
      <c r="B15961" t="s">
        <v>87</v>
      </c>
      <c r="C15961" t="s">
        <v>57</v>
      </c>
      <c r="D15961" t="s">
        <v>58</v>
      </c>
      <c r="E15961" t="s">
        <v>64</v>
      </c>
      <c r="F15961" t="s">
        <v>65</v>
      </c>
      <c r="G15961" t="s">
        <v>61</v>
      </c>
      <c r="H15961" t="s">
        <v>62</v>
      </c>
      <c r="I15961">
        <v>6.0979983081451798E-2</v>
      </c>
      <c r="J15961">
        <v>6.0979983081451798E-2</v>
      </c>
      <c r="K15961">
        <f t="shared" si="261"/>
        <v>12</v>
      </c>
    </row>
    <row r="15962" spans="1:11" x14ac:dyDescent="0.2">
      <c r="A15962">
        <v>23</v>
      </c>
      <c r="B15962" t="s">
        <v>87</v>
      </c>
      <c r="C15962" t="s">
        <v>57</v>
      </c>
      <c r="D15962" t="s">
        <v>58</v>
      </c>
      <c r="E15962" t="s">
        <v>64</v>
      </c>
      <c r="F15962" t="s">
        <v>65</v>
      </c>
      <c r="G15962" t="s">
        <v>61</v>
      </c>
      <c r="H15962" t="s">
        <v>62</v>
      </c>
      <c r="I15962">
        <v>4.3697708780160001E-2</v>
      </c>
      <c r="J15962">
        <v>4.3697708780160001E-2</v>
      </c>
      <c r="K15962">
        <f t="shared" si="261"/>
        <v>12</v>
      </c>
    </row>
    <row r="15963" spans="1:11" x14ac:dyDescent="0.2">
      <c r="A15963">
        <v>24</v>
      </c>
      <c r="B15963" t="s">
        <v>87</v>
      </c>
      <c r="C15963" t="s">
        <v>57</v>
      </c>
      <c r="D15963" t="s">
        <v>58</v>
      </c>
      <c r="E15963" t="s">
        <v>64</v>
      </c>
      <c r="F15963" t="s">
        <v>65</v>
      </c>
      <c r="G15963" t="s">
        <v>61</v>
      </c>
      <c r="H15963" t="s">
        <v>62</v>
      </c>
      <c r="I15963">
        <v>3.11780453323653E-2</v>
      </c>
      <c r="J15963">
        <v>3.11780453323653E-2</v>
      </c>
      <c r="K15963">
        <f t="shared" si="261"/>
        <v>12</v>
      </c>
    </row>
    <row r="15964" spans="1:11" x14ac:dyDescent="0.2">
      <c r="A15964">
        <v>1</v>
      </c>
      <c r="B15964" t="s">
        <v>87</v>
      </c>
      <c r="C15964" t="s">
        <v>63</v>
      </c>
      <c r="D15964" t="s">
        <v>58</v>
      </c>
      <c r="E15964" t="s">
        <v>64</v>
      </c>
      <c r="F15964" t="s">
        <v>65</v>
      </c>
      <c r="G15964" t="s">
        <v>61</v>
      </c>
      <c r="H15964" t="s">
        <v>62</v>
      </c>
      <c r="I15964">
        <v>2.2932914117118501E-2</v>
      </c>
      <c r="J15964">
        <v>2.2932914117118501E-2</v>
      </c>
      <c r="K15964">
        <f t="shared" si="261"/>
        <v>12</v>
      </c>
    </row>
    <row r="15965" spans="1:11" x14ac:dyDescent="0.2">
      <c r="A15965">
        <v>2</v>
      </c>
      <c r="B15965" t="s">
        <v>87</v>
      </c>
      <c r="C15965" t="s">
        <v>63</v>
      </c>
      <c r="D15965" t="s">
        <v>58</v>
      </c>
      <c r="E15965" t="s">
        <v>64</v>
      </c>
      <c r="F15965" t="s">
        <v>65</v>
      </c>
      <c r="G15965" t="s">
        <v>61</v>
      </c>
      <c r="H15965" t="s">
        <v>62</v>
      </c>
      <c r="I15965">
        <v>5.5673810232783599E-3</v>
      </c>
      <c r="J15965">
        <v>5.5673810232783599E-3</v>
      </c>
      <c r="K15965">
        <f t="shared" si="261"/>
        <v>12</v>
      </c>
    </row>
    <row r="15966" spans="1:11" x14ac:dyDescent="0.2">
      <c r="A15966">
        <v>3</v>
      </c>
      <c r="B15966" t="s">
        <v>87</v>
      </c>
      <c r="C15966" t="s">
        <v>63</v>
      </c>
      <c r="D15966" t="s">
        <v>58</v>
      </c>
      <c r="E15966" t="s">
        <v>64</v>
      </c>
      <c r="F15966" t="s">
        <v>65</v>
      </c>
      <c r="G15966" t="s">
        <v>61</v>
      </c>
      <c r="H15966" t="s">
        <v>62</v>
      </c>
      <c r="I15966">
        <v>4.1019039745034498E-3</v>
      </c>
      <c r="J15966">
        <v>4.1019039745034498E-3</v>
      </c>
      <c r="K15966">
        <f t="shared" si="261"/>
        <v>12</v>
      </c>
    </row>
    <row r="15967" spans="1:11" x14ac:dyDescent="0.2">
      <c r="A15967">
        <v>4</v>
      </c>
      <c r="B15967" t="s">
        <v>87</v>
      </c>
      <c r="C15967" t="s">
        <v>63</v>
      </c>
      <c r="D15967" t="s">
        <v>58</v>
      </c>
      <c r="E15967" t="s">
        <v>64</v>
      </c>
      <c r="F15967" t="s">
        <v>65</v>
      </c>
      <c r="G15967" t="s">
        <v>61</v>
      </c>
      <c r="H15967" t="s">
        <v>62</v>
      </c>
      <c r="I15967">
        <v>3.9416892290030803E-3</v>
      </c>
      <c r="J15967">
        <v>3.9416892290030803E-3</v>
      </c>
      <c r="K15967">
        <f t="shared" si="261"/>
        <v>12</v>
      </c>
    </row>
    <row r="15968" spans="1:11" x14ac:dyDescent="0.2">
      <c r="A15968">
        <v>5</v>
      </c>
      <c r="B15968" t="s">
        <v>87</v>
      </c>
      <c r="C15968" t="s">
        <v>63</v>
      </c>
      <c r="D15968" t="s">
        <v>58</v>
      </c>
      <c r="E15968" t="s">
        <v>64</v>
      </c>
      <c r="F15968" t="s">
        <v>65</v>
      </c>
      <c r="G15968" t="s">
        <v>61</v>
      </c>
      <c r="H15968" t="s">
        <v>62</v>
      </c>
      <c r="I15968">
        <v>2.7921131042789801E-3</v>
      </c>
      <c r="J15968">
        <v>2.7921131042789801E-3</v>
      </c>
      <c r="K15968">
        <f t="shared" si="261"/>
        <v>12</v>
      </c>
    </row>
    <row r="15969" spans="1:11" x14ac:dyDescent="0.2">
      <c r="A15969">
        <v>6</v>
      </c>
      <c r="B15969" t="s">
        <v>87</v>
      </c>
      <c r="C15969" t="s">
        <v>63</v>
      </c>
      <c r="D15969" t="s">
        <v>58</v>
      </c>
      <c r="E15969" t="s">
        <v>64</v>
      </c>
      <c r="F15969" t="s">
        <v>65</v>
      </c>
      <c r="G15969" t="s">
        <v>61</v>
      </c>
      <c r="H15969" t="s">
        <v>62</v>
      </c>
      <c r="I15969">
        <v>2.3206597308483099E-3</v>
      </c>
      <c r="J15969">
        <v>2.3206597308483099E-3</v>
      </c>
      <c r="K15969">
        <f t="shared" si="261"/>
        <v>12</v>
      </c>
    </row>
    <row r="15970" spans="1:11" x14ac:dyDescent="0.2">
      <c r="A15970">
        <v>7</v>
      </c>
      <c r="B15970" t="s">
        <v>87</v>
      </c>
      <c r="C15970" t="s">
        <v>63</v>
      </c>
      <c r="D15970" t="s">
        <v>58</v>
      </c>
      <c r="E15970" t="s">
        <v>64</v>
      </c>
      <c r="F15970" t="s">
        <v>65</v>
      </c>
      <c r="G15970" t="s">
        <v>61</v>
      </c>
      <c r="H15970" t="s">
        <v>62</v>
      </c>
      <c r="I15970">
        <v>3.3052749433768098E-3</v>
      </c>
      <c r="J15970">
        <v>3.3052749433768098E-3</v>
      </c>
      <c r="K15970">
        <f t="shared" si="261"/>
        <v>12</v>
      </c>
    </row>
    <row r="15971" spans="1:11" x14ac:dyDescent="0.2">
      <c r="A15971">
        <v>8</v>
      </c>
      <c r="B15971" t="s">
        <v>87</v>
      </c>
      <c r="C15971" t="s">
        <v>63</v>
      </c>
      <c r="D15971" t="s">
        <v>58</v>
      </c>
      <c r="E15971" t="s">
        <v>64</v>
      </c>
      <c r="F15971" t="s">
        <v>65</v>
      </c>
      <c r="G15971" t="s">
        <v>61</v>
      </c>
      <c r="H15971" t="s">
        <v>62</v>
      </c>
      <c r="I15971">
        <v>6.9716999620237996E-3</v>
      </c>
      <c r="J15971">
        <v>6.9716999620237996E-3</v>
      </c>
      <c r="K15971">
        <f t="shared" si="261"/>
        <v>12</v>
      </c>
    </row>
    <row r="15972" spans="1:11" x14ac:dyDescent="0.2">
      <c r="A15972">
        <v>9</v>
      </c>
      <c r="B15972" t="s">
        <v>87</v>
      </c>
      <c r="C15972" t="s">
        <v>63</v>
      </c>
      <c r="D15972" t="s">
        <v>58</v>
      </c>
      <c r="E15972" t="s">
        <v>64</v>
      </c>
      <c r="F15972" t="s">
        <v>65</v>
      </c>
      <c r="G15972" t="s">
        <v>61</v>
      </c>
      <c r="H15972" t="s">
        <v>62</v>
      </c>
      <c r="I15972">
        <v>1.26329099094934E-2</v>
      </c>
      <c r="J15972">
        <v>1.26329099094934E-2</v>
      </c>
      <c r="K15972">
        <f t="shared" si="261"/>
        <v>12</v>
      </c>
    </row>
    <row r="15973" spans="1:11" x14ac:dyDescent="0.2">
      <c r="A15973">
        <v>10</v>
      </c>
      <c r="B15973" t="s">
        <v>87</v>
      </c>
      <c r="C15973" t="s">
        <v>63</v>
      </c>
      <c r="D15973" t="s">
        <v>58</v>
      </c>
      <c r="E15973" t="s">
        <v>64</v>
      </c>
      <c r="F15973" t="s">
        <v>65</v>
      </c>
      <c r="G15973" t="s">
        <v>61</v>
      </c>
      <c r="H15973" t="s">
        <v>62</v>
      </c>
      <c r="I15973">
        <v>2.0287338556356001E-2</v>
      </c>
      <c r="J15973">
        <v>2.0287338556356001E-2</v>
      </c>
      <c r="K15973">
        <f t="shared" si="261"/>
        <v>12</v>
      </c>
    </row>
    <row r="15974" spans="1:11" x14ac:dyDescent="0.2">
      <c r="A15974">
        <v>11</v>
      </c>
      <c r="B15974" t="s">
        <v>87</v>
      </c>
      <c r="C15974" t="s">
        <v>63</v>
      </c>
      <c r="D15974" t="s">
        <v>58</v>
      </c>
      <c r="E15974" t="s">
        <v>64</v>
      </c>
      <c r="F15974" t="s">
        <v>65</v>
      </c>
      <c r="G15974" t="s">
        <v>61</v>
      </c>
      <c r="H15974" t="s">
        <v>62</v>
      </c>
      <c r="I15974">
        <v>2.7526021784595602E-2</v>
      </c>
      <c r="J15974">
        <v>2.7526021784595602E-2</v>
      </c>
      <c r="K15974">
        <f t="shared" si="261"/>
        <v>12</v>
      </c>
    </row>
    <row r="15975" spans="1:11" x14ac:dyDescent="0.2">
      <c r="A15975">
        <v>12</v>
      </c>
      <c r="B15975" t="s">
        <v>87</v>
      </c>
      <c r="C15975" t="s">
        <v>63</v>
      </c>
      <c r="D15975" t="s">
        <v>58</v>
      </c>
      <c r="E15975" t="s">
        <v>64</v>
      </c>
      <c r="F15975" t="s">
        <v>65</v>
      </c>
      <c r="G15975" t="s">
        <v>61</v>
      </c>
      <c r="H15975" t="s">
        <v>62</v>
      </c>
      <c r="I15975">
        <v>3.6653198022367599E-2</v>
      </c>
      <c r="J15975">
        <v>3.6653198022367599E-2</v>
      </c>
      <c r="K15975">
        <f t="shared" si="261"/>
        <v>12</v>
      </c>
    </row>
    <row r="15976" spans="1:11" x14ac:dyDescent="0.2">
      <c r="A15976">
        <v>13</v>
      </c>
      <c r="B15976" t="s">
        <v>87</v>
      </c>
      <c r="C15976" t="s">
        <v>63</v>
      </c>
      <c r="D15976" t="s">
        <v>58</v>
      </c>
      <c r="E15976" t="s">
        <v>64</v>
      </c>
      <c r="F15976" t="s">
        <v>65</v>
      </c>
      <c r="G15976" t="s">
        <v>61</v>
      </c>
      <c r="H15976" t="s">
        <v>62</v>
      </c>
      <c r="I15976">
        <v>4.9663481816549601E-2</v>
      </c>
      <c r="J15976">
        <v>4.9663481816549601E-2</v>
      </c>
      <c r="K15976">
        <f t="shared" si="261"/>
        <v>12</v>
      </c>
    </row>
    <row r="15977" spans="1:11" x14ac:dyDescent="0.2">
      <c r="A15977">
        <v>14</v>
      </c>
      <c r="B15977" t="s">
        <v>87</v>
      </c>
      <c r="C15977" t="s">
        <v>63</v>
      </c>
      <c r="D15977" t="s">
        <v>58</v>
      </c>
      <c r="E15977" t="s">
        <v>64</v>
      </c>
      <c r="F15977" t="s">
        <v>65</v>
      </c>
      <c r="G15977" t="s">
        <v>61</v>
      </c>
      <c r="H15977" t="s">
        <v>62</v>
      </c>
      <c r="I15977">
        <v>6.11868043763499E-2</v>
      </c>
      <c r="J15977">
        <v>6.11868043763499E-2</v>
      </c>
      <c r="K15977">
        <f t="shared" si="261"/>
        <v>12</v>
      </c>
    </row>
    <row r="15978" spans="1:11" x14ac:dyDescent="0.2">
      <c r="A15978">
        <v>15</v>
      </c>
      <c r="B15978" t="s">
        <v>87</v>
      </c>
      <c r="C15978" t="s">
        <v>63</v>
      </c>
      <c r="D15978" t="s">
        <v>58</v>
      </c>
      <c r="E15978" t="s">
        <v>64</v>
      </c>
      <c r="F15978" t="s">
        <v>65</v>
      </c>
      <c r="G15978" t="s">
        <v>61</v>
      </c>
      <c r="H15978" t="s">
        <v>62</v>
      </c>
      <c r="I15978">
        <v>6.9754332442728106E-2</v>
      </c>
      <c r="J15978">
        <v>6.9754332442728106E-2</v>
      </c>
      <c r="K15978">
        <f t="shared" si="261"/>
        <v>12</v>
      </c>
    </row>
    <row r="15979" spans="1:11" x14ac:dyDescent="0.2">
      <c r="A15979">
        <v>16</v>
      </c>
      <c r="B15979" t="s">
        <v>87</v>
      </c>
      <c r="C15979" t="s">
        <v>63</v>
      </c>
      <c r="D15979" t="s">
        <v>58</v>
      </c>
      <c r="E15979" t="s">
        <v>64</v>
      </c>
      <c r="F15979" t="s">
        <v>65</v>
      </c>
      <c r="G15979" t="s">
        <v>61</v>
      </c>
      <c r="H15979" t="s">
        <v>62</v>
      </c>
      <c r="I15979">
        <v>7.6922616366568497E-2</v>
      </c>
      <c r="J15979">
        <v>7.6922616366568497E-2</v>
      </c>
      <c r="K15979">
        <f t="shared" si="261"/>
        <v>12</v>
      </c>
    </row>
    <row r="15980" spans="1:11" x14ac:dyDescent="0.2">
      <c r="A15980">
        <v>17</v>
      </c>
      <c r="B15980" t="s">
        <v>87</v>
      </c>
      <c r="C15980" t="s">
        <v>63</v>
      </c>
      <c r="D15980" t="s">
        <v>58</v>
      </c>
      <c r="E15980" t="s">
        <v>64</v>
      </c>
      <c r="F15980" t="s">
        <v>65</v>
      </c>
      <c r="G15980" t="s">
        <v>61</v>
      </c>
      <c r="H15980" t="s">
        <v>62</v>
      </c>
      <c r="I15980">
        <v>8.47397485018615E-2</v>
      </c>
      <c r="J15980">
        <v>8.47397485018615E-2</v>
      </c>
      <c r="K15980">
        <f t="shared" si="261"/>
        <v>12</v>
      </c>
    </row>
    <row r="15981" spans="1:11" x14ac:dyDescent="0.2">
      <c r="A15981">
        <v>18</v>
      </c>
      <c r="B15981" t="s">
        <v>87</v>
      </c>
      <c r="C15981" t="s">
        <v>63</v>
      </c>
      <c r="D15981" t="s">
        <v>58</v>
      </c>
      <c r="E15981" t="s">
        <v>64</v>
      </c>
      <c r="F15981" t="s">
        <v>65</v>
      </c>
      <c r="G15981" t="s">
        <v>61</v>
      </c>
      <c r="H15981" t="s">
        <v>62</v>
      </c>
      <c r="I15981">
        <v>9.0539287671153199E-2</v>
      </c>
      <c r="J15981">
        <v>9.0539287671153199E-2</v>
      </c>
      <c r="K15981">
        <f t="shared" si="261"/>
        <v>12</v>
      </c>
    </row>
    <row r="15982" spans="1:11" x14ac:dyDescent="0.2">
      <c r="A15982">
        <v>19</v>
      </c>
      <c r="B15982" t="s">
        <v>87</v>
      </c>
      <c r="C15982" t="s">
        <v>63</v>
      </c>
      <c r="D15982" t="s">
        <v>58</v>
      </c>
      <c r="E15982" t="s">
        <v>64</v>
      </c>
      <c r="F15982" t="s">
        <v>65</v>
      </c>
      <c r="G15982" t="s">
        <v>61</v>
      </c>
      <c r="H15982" t="s">
        <v>62</v>
      </c>
      <c r="I15982">
        <v>9.5034140702355996E-2</v>
      </c>
      <c r="J15982">
        <v>9.5034140702355996E-2</v>
      </c>
      <c r="K15982">
        <f t="shared" si="261"/>
        <v>12</v>
      </c>
    </row>
    <row r="15983" spans="1:11" x14ac:dyDescent="0.2">
      <c r="A15983">
        <v>20</v>
      </c>
      <c r="B15983" t="s">
        <v>87</v>
      </c>
      <c r="C15983" t="s">
        <v>63</v>
      </c>
      <c r="D15983" t="s">
        <v>58</v>
      </c>
      <c r="E15983" t="s">
        <v>64</v>
      </c>
      <c r="F15983" t="s">
        <v>65</v>
      </c>
      <c r="G15983" t="s">
        <v>61</v>
      </c>
      <c r="H15983" t="s">
        <v>62</v>
      </c>
      <c r="I15983">
        <v>8.8573223988955799E-2</v>
      </c>
      <c r="J15983">
        <v>8.8573223988955799E-2</v>
      </c>
      <c r="K15983">
        <f t="shared" si="261"/>
        <v>12</v>
      </c>
    </row>
    <row r="15984" spans="1:11" x14ac:dyDescent="0.2">
      <c r="A15984">
        <v>21</v>
      </c>
      <c r="B15984" t="s">
        <v>87</v>
      </c>
      <c r="C15984" t="s">
        <v>63</v>
      </c>
      <c r="D15984" t="s">
        <v>58</v>
      </c>
      <c r="E15984" t="s">
        <v>64</v>
      </c>
      <c r="F15984" t="s">
        <v>65</v>
      </c>
      <c r="G15984" t="s">
        <v>61</v>
      </c>
      <c r="H15984" t="s">
        <v>62</v>
      </c>
      <c r="I15984">
        <v>7.7678496226454202E-2</v>
      </c>
      <c r="J15984">
        <v>7.7678496226454202E-2</v>
      </c>
      <c r="K15984">
        <f t="shared" si="261"/>
        <v>12</v>
      </c>
    </row>
    <row r="15985" spans="1:11" x14ac:dyDescent="0.2">
      <c r="A15985">
        <v>22</v>
      </c>
      <c r="B15985" t="s">
        <v>87</v>
      </c>
      <c r="C15985" t="s">
        <v>63</v>
      </c>
      <c r="D15985" t="s">
        <v>58</v>
      </c>
      <c r="E15985" t="s">
        <v>64</v>
      </c>
      <c r="F15985" t="s">
        <v>65</v>
      </c>
      <c r="G15985" t="s">
        <v>61</v>
      </c>
      <c r="H15985" t="s">
        <v>62</v>
      </c>
      <c r="I15985">
        <v>6.5366806114583606E-2</v>
      </c>
      <c r="J15985">
        <v>6.5366806114583606E-2</v>
      </c>
      <c r="K15985">
        <f t="shared" si="261"/>
        <v>12</v>
      </c>
    </row>
    <row r="15986" spans="1:11" x14ac:dyDescent="0.2">
      <c r="A15986">
        <v>23</v>
      </c>
      <c r="B15986" t="s">
        <v>87</v>
      </c>
      <c r="C15986" t="s">
        <v>63</v>
      </c>
      <c r="D15986" t="s">
        <v>58</v>
      </c>
      <c r="E15986" t="s">
        <v>64</v>
      </c>
      <c r="F15986" t="s">
        <v>65</v>
      </c>
      <c r="G15986" t="s">
        <v>61</v>
      </c>
      <c r="H15986" t="s">
        <v>62</v>
      </c>
      <c r="I15986">
        <v>5.2073405285858201E-2</v>
      </c>
      <c r="J15986">
        <v>5.2073405285858201E-2</v>
      </c>
      <c r="K15986">
        <f t="shared" si="261"/>
        <v>12</v>
      </c>
    </row>
    <row r="15987" spans="1:11" x14ac:dyDescent="0.2">
      <c r="A15987">
        <v>24</v>
      </c>
      <c r="B15987" t="s">
        <v>87</v>
      </c>
      <c r="C15987" t="s">
        <v>63</v>
      </c>
      <c r="D15987" t="s">
        <v>58</v>
      </c>
      <c r="E15987" t="s">
        <v>64</v>
      </c>
      <c r="F15987" t="s">
        <v>65</v>
      </c>
      <c r="G15987" t="s">
        <v>61</v>
      </c>
      <c r="H15987" t="s">
        <v>62</v>
      </c>
      <c r="I15987">
        <v>3.9434552149336798E-2</v>
      </c>
      <c r="J15987">
        <v>3.9434552149336798E-2</v>
      </c>
      <c r="K15987">
        <f t="shared" si="261"/>
        <v>12</v>
      </c>
    </row>
    <row r="15988" spans="1:11" x14ac:dyDescent="0.2">
      <c r="A15988">
        <v>1</v>
      </c>
      <c r="B15988" t="s">
        <v>87</v>
      </c>
      <c r="C15988" t="s">
        <v>57</v>
      </c>
      <c r="D15988" t="s">
        <v>58</v>
      </c>
      <c r="E15988" t="s">
        <v>59</v>
      </c>
      <c r="F15988" t="s">
        <v>60</v>
      </c>
      <c r="G15988" t="s">
        <v>66</v>
      </c>
      <c r="H15988" t="s">
        <v>62</v>
      </c>
      <c r="I15988" t="s">
        <v>67</v>
      </c>
      <c r="J15988">
        <v>6.5006462195230999E-3</v>
      </c>
      <c r="K15988">
        <f t="shared" si="261"/>
        <v>12</v>
      </c>
    </row>
    <row r="15989" spans="1:11" x14ac:dyDescent="0.2">
      <c r="A15989">
        <v>2</v>
      </c>
      <c r="B15989" t="s">
        <v>87</v>
      </c>
      <c r="C15989" t="s">
        <v>57</v>
      </c>
      <c r="D15989" t="s">
        <v>58</v>
      </c>
      <c r="E15989" t="s">
        <v>59</v>
      </c>
      <c r="F15989" t="s">
        <v>60</v>
      </c>
      <c r="G15989" t="s">
        <v>66</v>
      </c>
      <c r="H15989" t="s">
        <v>62</v>
      </c>
      <c r="I15989" t="s">
        <v>67</v>
      </c>
      <c r="J15989">
        <v>1.7330955932253901E-2</v>
      </c>
      <c r="K15989">
        <f t="shared" si="261"/>
        <v>12</v>
      </c>
    </row>
    <row r="15990" spans="1:11" x14ac:dyDescent="0.2">
      <c r="A15990">
        <v>3</v>
      </c>
      <c r="B15990" t="s">
        <v>87</v>
      </c>
      <c r="C15990" t="s">
        <v>57</v>
      </c>
      <c r="D15990" t="s">
        <v>58</v>
      </c>
      <c r="E15990" t="s">
        <v>59</v>
      </c>
      <c r="F15990" t="s">
        <v>60</v>
      </c>
      <c r="G15990" t="s">
        <v>66</v>
      </c>
      <c r="H15990" t="s">
        <v>62</v>
      </c>
      <c r="I15990" t="s">
        <v>67</v>
      </c>
      <c r="J15990">
        <v>1.4584764862206801E-2</v>
      </c>
      <c r="K15990">
        <f t="shared" si="261"/>
        <v>12</v>
      </c>
    </row>
    <row r="15991" spans="1:11" x14ac:dyDescent="0.2">
      <c r="A15991">
        <v>4</v>
      </c>
      <c r="B15991" t="s">
        <v>87</v>
      </c>
      <c r="C15991" t="s">
        <v>57</v>
      </c>
      <c r="D15991" t="s">
        <v>58</v>
      </c>
      <c r="E15991" t="s">
        <v>59</v>
      </c>
      <c r="F15991" t="s">
        <v>60</v>
      </c>
      <c r="G15991" t="s">
        <v>66</v>
      </c>
      <c r="H15991" t="s">
        <v>62</v>
      </c>
      <c r="I15991" t="s">
        <v>67</v>
      </c>
      <c r="J15991">
        <v>1.14178919727336E-2</v>
      </c>
      <c r="K15991">
        <f t="shared" si="261"/>
        <v>12</v>
      </c>
    </row>
    <row r="15992" spans="1:11" x14ac:dyDescent="0.2">
      <c r="A15992">
        <v>5</v>
      </c>
      <c r="B15992" t="s">
        <v>87</v>
      </c>
      <c r="C15992" t="s">
        <v>57</v>
      </c>
      <c r="D15992" t="s">
        <v>58</v>
      </c>
      <c r="E15992" t="s">
        <v>59</v>
      </c>
      <c r="F15992" t="s">
        <v>60</v>
      </c>
      <c r="G15992" t="s">
        <v>66</v>
      </c>
      <c r="H15992" t="s">
        <v>62</v>
      </c>
      <c r="I15992" t="s">
        <v>67</v>
      </c>
      <c r="J15992">
        <v>1.3753223403212E-2</v>
      </c>
      <c r="K15992">
        <f t="shared" si="261"/>
        <v>12</v>
      </c>
    </row>
    <row r="15993" spans="1:11" x14ac:dyDescent="0.2">
      <c r="A15993">
        <v>6</v>
      </c>
      <c r="B15993" t="s">
        <v>87</v>
      </c>
      <c r="C15993" t="s">
        <v>57</v>
      </c>
      <c r="D15993" t="s">
        <v>58</v>
      </c>
      <c r="E15993" t="s">
        <v>59</v>
      </c>
      <c r="F15993" t="s">
        <v>60</v>
      </c>
      <c r="G15993" t="s">
        <v>66</v>
      </c>
      <c r="H15993" t="s">
        <v>62</v>
      </c>
      <c r="I15993" t="s">
        <v>67</v>
      </c>
      <c r="J15993">
        <v>3.0449468615687501E-2</v>
      </c>
      <c r="K15993">
        <f t="shared" si="261"/>
        <v>12</v>
      </c>
    </row>
    <row r="15994" spans="1:11" x14ac:dyDescent="0.2">
      <c r="A15994">
        <v>7</v>
      </c>
      <c r="B15994" t="s">
        <v>87</v>
      </c>
      <c r="C15994" t="s">
        <v>57</v>
      </c>
      <c r="D15994" t="s">
        <v>58</v>
      </c>
      <c r="E15994" t="s">
        <v>59</v>
      </c>
      <c r="F15994" t="s">
        <v>60</v>
      </c>
      <c r="G15994" t="s">
        <v>66</v>
      </c>
      <c r="H15994" t="s">
        <v>62</v>
      </c>
      <c r="I15994" t="s">
        <v>67</v>
      </c>
      <c r="J15994">
        <v>7.8594179133489997E-2</v>
      </c>
      <c r="K15994">
        <f t="shared" si="261"/>
        <v>12</v>
      </c>
    </row>
    <row r="15995" spans="1:11" x14ac:dyDescent="0.2">
      <c r="A15995">
        <v>8</v>
      </c>
      <c r="B15995" t="s">
        <v>87</v>
      </c>
      <c r="C15995" t="s">
        <v>57</v>
      </c>
      <c r="D15995" t="s">
        <v>58</v>
      </c>
      <c r="E15995" t="s">
        <v>59</v>
      </c>
      <c r="F15995" t="s">
        <v>60</v>
      </c>
      <c r="G15995" t="s">
        <v>66</v>
      </c>
      <c r="H15995" t="s">
        <v>62</v>
      </c>
      <c r="I15995" t="s">
        <v>67</v>
      </c>
      <c r="J15995">
        <v>0.12716368425930299</v>
      </c>
      <c r="K15995">
        <f t="shared" si="261"/>
        <v>12</v>
      </c>
    </row>
    <row r="15996" spans="1:11" x14ac:dyDescent="0.2">
      <c r="A15996">
        <v>9</v>
      </c>
      <c r="B15996" t="s">
        <v>87</v>
      </c>
      <c r="C15996" t="s">
        <v>57</v>
      </c>
      <c r="D15996" t="s">
        <v>58</v>
      </c>
      <c r="E15996" t="s">
        <v>59</v>
      </c>
      <c r="F15996" t="s">
        <v>60</v>
      </c>
      <c r="G15996" t="s">
        <v>66</v>
      </c>
      <c r="H15996" t="s">
        <v>62</v>
      </c>
      <c r="I15996" t="s">
        <v>67</v>
      </c>
      <c r="J15996">
        <v>0.14841238577302199</v>
      </c>
      <c r="K15996">
        <f t="shared" si="261"/>
        <v>12</v>
      </c>
    </row>
    <row r="15997" spans="1:11" x14ac:dyDescent="0.2">
      <c r="A15997">
        <v>10</v>
      </c>
      <c r="B15997" t="s">
        <v>87</v>
      </c>
      <c r="C15997" t="s">
        <v>57</v>
      </c>
      <c r="D15997" t="s">
        <v>58</v>
      </c>
      <c r="E15997" t="s">
        <v>59</v>
      </c>
      <c r="F15997" t="s">
        <v>60</v>
      </c>
      <c r="G15997" t="s">
        <v>66</v>
      </c>
      <c r="H15997" t="s">
        <v>62</v>
      </c>
      <c r="I15997" t="s">
        <v>67</v>
      </c>
      <c r="J15997">
        <v>0.13654552978527401</v>
      </c>
      <c r="K15997">
        <f t="shared" si="261"/>
        <v>12</v>
      </c>
    </row>
    <row r="15998" spans="1:11" x14ac:dyDescent="0.2">
      <c r="A15998">
        <v>11</v>
      </c>
      <c r="B15998" t="s">
        <v>87</v>
      </c>
      <c r="C15998" t="s">
        <v>57</v>
      </c>
      <c r="D15998" t="s">
        <v>58</v>
      </c>
      <c r="E15998" t="s">
        <v>59</v>
      </c>
      <c r="F15998" t="s">
        <v>60</v>
      </c>
      <c r="G15998" t="s">
        <v>66</v>
      </c>
      <c r="H15998" t="s">
        <v>62</v>
      </c>
      <c r="I15998" t="s">
        <v>67</v>
      </c>
      <c r="J15998">
        <v>0.104062391210351</v>
      </c>
      <c r="K15998">
        <f t="shared" si="261"/>
        <v>12</v>
      </c>
    </row>
    <row r="15999" spans="1:11" x14ac:dyDescent="0.2">
      <c r="A15999">
        <v>12</v>
      </c>
      <c r="B15999" t="s">
        <v>87</v>
      </c>
      <c r="C15999" t="s">
        <v>57</v>
      </c>
      <c r="D15999" t="s">
        <v>58</v>
      </c>
      <c r="E15999" t="s">
        <v>59</v>
      </c>
      <c r="F15999" t="s">
        <v>60</v>
      </c>
      <c r="G15999" t="s">
        <v>66</v>
      </c>
      <c r="H15999" t="s">
        <v>62</v>
      </c>
      <c r="I15999" t="s">
        <v>67</v>
      </c>
      <c r="J15999">
        <v>7.7558723600444204E-2</v>
      </c>
      <c r="K15999">
        <f t="shared" si="261"/>
        <v>12</v>
      </c>
    </row>
    <row r="16000" spans="1:11" x14ac:dyDescent="0.2">
      <c r="A16000">
        <v>13</v>
      </c>
      <c r="B16000" t="s">
        <v>87</v>
      </c>
      <c r="C16000" t="s">
        <v>57</v>
      </c>
      <c r="D16000" t="s">
        <v>58</v>
      </c>
      <c r="E16000" t="s">
        <v>59</v>
      </c>
      <c r="F16000" t="s">
        <v>60</v>
      </c>
      <c r="G16000" t="s">
        <v>66</v>
      </c>
      <c r="H16000" t="s">
        <v>62</v>
      </c>
      <c r="I16000" t="s">
        <v>67</v>
      </c>
      <c r="J16000">
        <v>6.0223490281621897E-2</v>
      </c>
      <c r="K16000">
        <f t="shared" si="261"/>
        <v>12</v>
      </c>
    </row>
    <row r="16001" spans="1:11" x14ac:dyDescent="0.2">
      <c r="A16001">
        <v>14</v>
      </c>
      <c r="B16001" t="s">
        <v>87</v>
      </c>
      <c r="C16001" t="s">
        <v>57</v>
      </c>
      <c r="D16001" t="s">
        <v>58</v>
      </c>
      <c r="E16001" t="s">
        <v>59</v>
      </c>
      <c r="F16001" t="s">
        <v>60</v>
      </c>
      <c r="G16001" t="s">
        <v>66</v>
      </c>
      <c r="H16001" t="s">
        <v>62</v>
      </c>
      <c r="I16001" t="s">
        <v>67</v>
      </c>
      <c r="J16001">
        <v>4.4273309806269603E-2</v>
      </c>
      <c r="K16001">
        <f t="shared" si="261"/>
        <v>12</v>
      </c>
    </row>
    <row r="16002" spans="1:11" x14ac:dyDescent="0.2">
      <c r="A16002">
        <v>15</v>
      </c>
      <c r="B16002" t="s">
        <v>87</v>
      </c>
      <c r="C16002" t="s">
        <v>57</v>
      </c>
      <c r="D16002" t="s">
        <v>58</v>
      </c>
      <c r="E16002" t="s">
        <v>59</v>
      </c>
      <c r="F16002" t="s">
        <v>60</v>
      </c>
      <c r="G16002" t="s">
        <v>66</v>
      </c>
      <c r="H16002" t="s">
        <v>62</v>
      </c>
      <c r="I16002" t="s">
        <v>67</v>
      </c>
      <c r="J16002">
        <v>3.11750662569487E-2</v>
      </c>
      <c r="K16002">
        <f t="shared" si="261"/>
        <v>12</v>
      </c>
    </row>
    <row r="16003" spans="1:11" x14ac:dyDescent="0.2">
      <c r="A16003">
        <v>16</v>
      </c>
      <c r="B16003" t="s">
        <v>87</v>
      </c>
      <c r="C16003" t="s">
        <v>57</v>
      </c>
      <c r="D16003" t="s">
        <v>58</v>
      </c>
      <c r="E16003" t="s">
        <v>59</v>
      </c>
      <c r="F16003" t="s">
        <v>60</v>
      </c>
      <c r="G16003" t="s">
        <v>66</v>
      </c>
      <c r="H16003" t="s">
        <v>62</v>
      </c>
      <c r="I16003" t="s">
        <v>67</v>
      </c>
      <c r="J16003">
        <v>2.2922242184690099E-2</v>
      </c>
      <c r="K16003">
        <f t="shared" si="261"/>
        <v>12</v>
      </c>
    </row>
    <row r="16004" spans="1:11" x14ac:dyDescent="0.2">
      <c r="A16004">
        <v>17</v>
      </c>
      <c r="B16004" t="s">
        <v>87</v>
      </c>
      <c r="C16004" t="s">
        <v>57</v>
      </c>
      <c r="D16004" t="s">
        <v>58</v>
      </c>
      <c r="E16004" t="s">
        <v>59</v>
      </c>
      <c r="F16004" t="s">
        <v>60</v>
      </c>
      <c r="G16004" t="s">
        <v>66</v>
      </c>
      <c r="H16004" t="s">
        <v>62</v>
      </c>
      <c r="I16004" t="s">
        <v>67</v>
      </c>
      <c r="J16004">
        <v>2.1593863947455799E-2</v>
      </c>
      <c r="K16004">
        <f t="shared" ref="K16004:K16067" si="262">MONTH(1&amp;B16004)</f>
        <v>12</v>
      </c>
    </row>
    <row r="16005" spans="1:11" x14ac:dyDescent="0.2">
      <c r="A16005">
        <v>18</v>
      </c>
      <c r="B16005" t="s">
        <v>87</v>
      </c>
      <c r="C16005" t="s">
        <v>57</v>
      </c>
      <c r="D16005" t="s">
        <v>58</v>
      </c>
      <c r="E16005" t="s">
        <v>59</v>
      </c>
      <c r="F16005" t="s">
        <v>60</v>
      </c>
      <c r="G16005" t="s">
        <v>66</v>
      </c>
      <c r="H16005" t="s">
        <v>62</v>
      </c>
      <c r="I16005" t="s">
        <v>67</v>
      </c>
      <c r="J16005">
        <v>1.8606191453643499E-2</v>
      </c>
      <c r="K16005">
        <f t="shared" si="262"/>
        <v>12</v>
      </c>
    </row>
    <row r="16006" spans="1:11" x14ac:dyDescent="0.2">
      <c r="A16006">
        <v>19</v>
      </c>
      <c r="B16006" t="s">
        <v>87</v>
      </c>
      <c r="C16006" t="s">
        <v>57</v>
      </c>
      <c r="D16006" t="s">
        <v>58</v>
      </c>
      <c r="E16006" t="s">
        <v>59</v>
      </c>
      <c r="F16006" t="s">
        <v>60</v>
      </c>
      <c r="G16006" t="s">
        <v>66</v>
      </c>
      <c r="H16006" t="s">
        <v>62</v>
      </c>
      <c r="I16006" t="s">
        <v>67</v>
      </c>
      <c r="J16006">
        <v>1.9946376245375898E-2</v>
      </c>
      <c r="K16006">
        <f t="shared" si="262"/>
        <v>12</v>
      </c>
    </row>
    <row r="16007" spans="1:11" x14ac:dyDescent="0.2">
      <c r="A16007">
        <v>20</v>
      </c>
      <c r="B16007" t="s">
        <v>87</v>
      </c>
      <c r="C16007" t="s">
        <v>57</v>
      </c>
      <c r="D16007" t="s">
        <v>58</v>
      </c>
      <c r="E16007" t="s">
        <v>59</v>
      </c>
      <c r="F16007" t="s">
        <v>60</v>
      </c>
      <c r="G16007" t="s">
        <v>66</v>
      </c>
      <c r="H16007" t="s">
        <v>62</v>
      </c>
      <c r="I16007" t="s">
        <v>67</v>
      </c>
      <c r="J16007">
        <v>9.6886484212097106E-3</v>
      </c>
      <c r="K16007">
        <f t="shared" si="262"/>
        <v>12</v>
      </c>
    </row>
    <row r="16008" spans="1:11" x14ac:dyDescent="0.2">
      <c r="A16008">
        <v>21</v>
      </c>
      <c r="B16008" t="s">
        <v>87</v>
      </c>
      <c r="C16008" t="s">
        <v>57</v>
      </c>
      <c r="D16008" t="s">
        <v>58</v>
      </c>
      <c r="E16008" t="s">
        <v>59</v>
      </c>
      <c r="F16008" t="s">
        <v>60</v>
      </c>
      <c r="G16008" t="s">
        <v>66</v>
      </c>
      <c r="H16008" t="s">
        <v>62</v>
      </c>
      <c r="I16008" t="s">
        <v>67</v>
      </c>
      <c r="J16008">
        <v>3.76918441297422E-3</v>
      </c>
      <c r="K16008">
        <f t="shared" si="262"/>
        <v>12</v>
      </c>
    </row>
    <row r="16009" spans="1:11" x14ac:dyDescent="0.2">
      <c r="A16009">
        <v>22</v>
      </c>
      <c r="B16009" t="s">
        <v>87</v>
      </c>
      <c r="C16009" t="s">
        <v>57</v>
      </c>
      <c r="D16009" t="s">
        <v>58</v>
      </c>
      <c r="E16009" t="s">
        <v>59</v>
      </c>
      <c r="F16009" t="s">
        <v>60</v>
      </c>
      <c r="G16009" t="s">
        <v>66</v>
      </c>
      <c r="H16009" t="s">
        <v>62</v>
      </c>
      <c r="I16009" t="s">
        <v>67</v>
      </c>
      <c r="J16009">
        <v>1.02902243288924E-3</v>
      </c>
      <c r="K16009">
        <f t="shared" si="262"/>
        <v>12</v>
      </c>
    </row>
    <row r="16010" spans="1:11" x14ac:dyDescent="0.2">
      <c r="A16010">
        <v>23</v>
      </c>
      <c r="B16010" t="s">
        <v>87</v>
      </c>
      <c r="C16010" t="s">
        <v>57</v>
      </c>
      <c r="D16010" t="s">
        <v>58</v>
      </c>
      <c r="E16010" t="s">
        <v>59</v>
      </c>
      <c r="F16010" t="s">
        <v>60</v>
      </c>
      <c r="G16010" t="s">
        <v>66</v>
      </c>
      <c r="H16010" t="s">
        <v>62</v>
      </c>
      <c r="I16010" t="s">
        <v>67</v>
      </c>
      <c r="J16010" s="3">
        <v>2.8209509204089699E-4</v>
      </c>
      <c r="K16010">
        <f t="shared" si="262"/>
        <v>12</v>
      </c>
    </row>
    <row r="16011" spans="1:11" x14ac:dyDescent="0.2">
      <c r="A16011">
        <v>24</v>
      </c>
      <c r="B16011" t="s">
        <v>87</v>
      </c>
      <c r="C16011" t="s">
        <v>57</v>
      </c>
      <c r="D16011" t="s">
        <v>58</v>
      </c>
      <c r="E16011" t="s">
        <v>59</v>
      </c>
      <c r="F16011" t="s">
        <v>60</v>
      </c>
      <c r="G16011" t="s">
        <v>66</v>
      </c>
      <c r="H16011" t="s">
        <v>62</v>
      </c>
      <c r="I16011" t="s">
        <v>67</v>
      </c>
      <c r="J16011" s="3">
        <v>1.16664697376714E-4</v>
      </c>
      <c r="K16011">
        <f t="shared" si="262"/>
        <v>12</v>
      </c>
    </row>
    <row r="16012" spans="1:11" x14ac:dyDescent="0.2">
      <c r="A16012">
        <v>1</v>
      </c>
      <c r="B16012" t="s">
        <v>87</v>
      </c>
      <c r="C16012" t="s">
        <v>63</v>
      </c>
      <c r="D16012" t="s">
        <v>58</v>
      </c>
      <c r="E16012" t="s">
        <v>59</v>
      </c>
      <c r="F16012" t="s">
        <v>60</v>
      </c>
      <c r="G16012" t="s">
        <v>66</v>
      </c>
      <c r="H16012" t="s">
        <v>62</v>
      </c>
      <c r="I16012" t="s">
        <v>67</v>
      </c>
      <c r="J16012">
        <v>2.5988767560899299E-2</v>
      </c>
      <c r="K16012">
        <f t="shared" si="262"/>
        <v>12</v>
      </c>
    </row>
    <row r="16013" spans="1:11" x14ac:dyDescent="0.2">
      <c r="A16013">
        <v>2</v>
      </c>
      <c r="B16013" t="s">
        <v>87</v>
      </c>
      <c r="C16013" t="s">
        <v>63</v>
      </c>
      <c r="D16013" t="s">
        <v>58</v>
      </c>
      <c r="E16013" t="s">
        <v>59</v>
      </c>
      <c r="F16013" t="s">
        <v>60</v>
      </c>
      <c r="G16013" t="s">
        <v>66</v>
      </c>
      <c r="H16013" t="s">
        <v>62</v>
      </c>
      <c r="I16013" t="s">
        <v>67</v>
      </c>
      <c r="J16013">
        <v>8.9028481811899499E-2</v>
      </c>
      <c r="K16013">
        <f t="shared" si="262"/>
        <v>12</v>
      </c>
    </row>
    <row r="16014" spans="1:11" x14ac:dyDescent="0.2">
      <c r="A16014">
        <v>3</v>
      </c>
      <c r="B16014" t="s">
        <v>87</v>
      </c>
      <c r="C16014" t="s">
        <v>63</v>
      </c>
      <c r="D16014" t="s">
        <v>58</v>
      </c>
      <c r="E16014" t="s">
        <v>59</v>
      </c>
      <c r="F16014" t="s">
        <v>60</v>
      </c>
      <c r="G16014" t="s">
        <v>66</v>
      </c>
      <c r="H16014" t="s">
        <v>62</v>
      </c>
      <c r="I16014" t="s">
        <v>67</v>
      </c>
      <c r="J16014">
        <v>6.5520497677675399E-2</v>
      </c>
      <c r="K16014">
        <f t="shared" si="262"/>
        <v>12</v>
      </c>
    </row>
    <row r="16015" spans="1:11" x14ac:dyDescent="0.2">
      <c r="A16015">
        <v>4</v>
      </c>
      <c r="B16015" t="s">
        <v>87</v>
      </c>
      <c r="C16015" t="s">
        <v>63</v>
      </c>
      <c r="D16015" t="s">
        <v>58</v>
      </c>
      <c r="E16015" t="s">
        <v>59</v>
      </c>
      <c r="F16015" t="s">
        <v>60</v>
      </c>
      <c r="G16015" t="s">
        <v>66</v>
      </c>
      <c r="H16015" t="s">
        <v>62</v>
      </c>
      <c r="I16015" t="s">
        <v>67</v>
      </c>
      <c r="J16015">
        <v>5.2922282383157597E-2</v>
      </c>
      <c r="K16015">
        <f t="shared" si="262"/>
        <v>12</v>
      </c>
    </row>
    <row r="16016" spans="1:11" x14ac:dyDescent="0.2">
      <c r="A16016">
        <v>5</v>
      </c>
      <c r="B16016" t="s">
        <v>87</v>
      </c>
      <c r="C16016" t="s">
        <v>63</v>
      </c>
      <c r="D16016" t="s">
        <v>58</v>
      </c>
      <c r="E16016" t="s">
        <v>59</v>
      </c>
      <c r="F16016" t="s">
        <v>60</v>
      </c>
      <c r="G16016" t="s">
        <v>66</v>
      </c>
      <c r="H16016" t="s">
        <v>62</v>
      </c>
      <c r="I16016" t="s">
        <v>67</v>
      </c>
      <c r="J16016">
        <v>3.11478125313721E-2</v>
      </c>
      <c r="K16016">
        <f t="shared" si="262"/>
        <v>12</v>
      </c>
    </row>
    <row r="16017" spans="1:11" x14ac:dyDescent="0.2">
      <c r="A16017">
        <v>6</v>
      </c>
      <c r="B16017" t="s">
        <v>87</v>
      </c>
      <c r="C16017" t="s">
        <v>63</v>
      </c>
      <c r="D16017" t="s">
        <v>58</v>
      </c>
      <c r="E16017" t="s">
        <v>59</v>
      </c>
      <c r="F16017" t="s">
        <v>60</v>
      </c>
      <c r="G16017" t="s">
        <v>66</v>
      </c>
      <c r="H16017" t="s">
        <v>62</v>
      </c>
      <c r="I16017" t="s">
        <v>67</v>
      </c>
      <c r="J16017">
        <v>2.52605484978785E-2</v>
      </c>
      <c r="K16017">
        <f t="shared" si="262"/>
        <v>12</v>
      </c>
    </row>
    <row r="16018" spans="1:11" x14ac:dyDescent="0.2">
      <c r="A16018">
        <v>7</v>
      </c>
      <c r="B16018" t="s">
        <v>87</v>
      </c>
      <c r="C16018" t="s">
        <v>63</v>
      </c>
      <c r="D16018" t="s">
        <v>58</v>
      </c>
      <c r="E16018" t="s">
        <v>59</v>
      </c>
      <c r="F16018" t="s">
        <v>60</v>
      </c>
      <c r="G16018" t="s">
        <v>66</v>
      </c>
      <c r="H16018" t="s">
        <v>62</v>
      </c>
      <c r="I16018" t="s">
        <v>67</v>
      </c>
      <c r="J16018">
        <v>2.95745760009271E-2</v>
      </c>
      <c r="K16018">
        <f t="shared" si="262"/>
        <v>12</v>
      </c>
    </row>
    <row r="16019" spans="1:11" x14ac:dyDescent="0.2">
      <c r="A16019">
        <v>8</v>
      </c>
      <c r="B16019" t="s">
        <v>87</v>
      </c>
      <c r="C16019" t="s">
        <v>63</v>
      </c>
      <c r="D16019" t="s">
        <v>58</v>
      </c>
      <c r="E16019" t="s">
        <v>59</v>
      </c>
      <c r="F16019" t="s">
        <v>60</v>
      </c>
      <c r="G16019" t="s">
        <v>66</v>
      </c>
      <c r="H16019" t="s">
        <v>62</v>
      </c>
      <c r="I16019" t="s">
        <v>67</v>
      </c>
      <c r="J16019">
        <v>4.8602983262017001E-2</v>
      </c>
      <c r="K16019">
        <f t="shared" si="262"/>
        <v>12</v>
      </c>
    </row>
    <row r="16020" spans="1:11" x14ac:dyDescent="0.2">
      <c r="A16020">
        <v>9</v>
      </c>
      <c r="B16020" t="s">
        <v>87</v>
      </c>
      <c r="C16020" t="s">
        <v>63</v>
      </c>
      <c r="D16020" t="s">
        <v>58</v>
      </c>
      <c r="E16020" t="s">
        <v>59</v>
      </c>
      <c r="F16020" t="s">
        <v>60</v>
      </c>
      <c r="G16020" t="s">
        <v>66</v>
      </c>
      <c r="H16020" t="s">
        <v>62</v>
      </c>
      <c r="I16020" t="s">
        <v>67</v>
      </c>
      <c r="J16020">
        <v>6.7337290741223396E-2</v>
      </c>
      <c r="K16020">
        <f t="shared" si="262"/>
        <v>12</v>
      </c>
    </row>
    <row r="16021" spans="1:11" x14ac:dyDescent="0.2">
      <c r="A16021">
        <v>10</v>
      </c>
      <c r="B16021" t="s">
        <v>87</v>
      </c>
      <c r="C16021" t="s">
        <v>63</v>
      </c>
      <c r="D16021" t="s">
        <v>58</v>
      </c>
      <c r="E16021" t="s">
        <v>59</v>
      </c>
      <c r="F16021" t="s">
        <v>60</v>
      </c>
      <c r="G16021" t="s">
        <v>66</v>
      </c>
      <c r="H16021" t="s">
        <v>62</v>
      </c>
      <c r="I16021" t="s">
        <v>67</v>
      </c>
      <c r="J16021">
        <v>7.7213065391531194E-2</v>
      </c>
      <c r="K16021">
        <f t="shared" si="262"/>
        <v>12</v>
      </c>
    </row>
    <row r="16022" spans="1:11" x14ac:dyDescent="0.2">
      <c r="A16022">
        <v>11</v>
      </c>
      <c r="B16022" t="s">
        <v>87</v>
      </c>
      <c r="C16022" t="s">
        <v>63</v>
      </c>
      <c r="D16022" t="s">
        <v>58</v>
      </c>
      <c r="E16022" t="s">
        <v>59</v>
      </c>
      <c r="F16022" t="s">
        <v>60</v>
      </c>
      <c r="G16022" t="s">
        <v>66</v>
      </c>
      <c r="H16022" t="s">
        <v>62</v>
      </c>
      <c r="I16022" t="s">
        <v>67</v>
      </c>
      <c r="J16022">
        <v>8.05007565872779E-2</v>
      </c>
      <c r="K16022">
        <f t="shared" si="262"/>
        <v>12</v>
      </c>
    </row>
    <row r="16023" spans="1:11" x14ac:dyDescent="0.2">
      <c r="A16023">
        <v>12</v>
      </c>
      <c r="B16023" t="s">
        <v>87</v>
      </c>
      <c r="C16023" t="s">
        <v>63</v>
      </c>
      <c r="D16023" t="s">
        <v>58</v>
      </c>
      <c r="E16023" t="s">
        <v>59</v>
      </c>
      <c r="F16023" t="s">
        <v>60</v>
      </c>
      <c r="G16023" t="s">
        <v>66</v>
      </c>
      <c r="H16023" t="s">
        <v>62</v>
      </c>
      <c r="I16023" t="s">
        <v>67</v>
      </c>
      <c r="J16023">
        <v>8.3229609597732096E-2</v>
      </c>
      <c r="K16023">
        <f t="shared" si="262"/>
        <v>12</v>
      </c>
    </row>
    <row r="16024" spans="1:11" x14ac:dyDescent="0.2">
      <c r="A16024">
        <v>13</v>
      </c>
      <c r="B16024" t="s">
        <v>87</v>
      </c>
      <c r="C16024" t="s">
        <v>63</v>
      </c>
      <c r="D16024" t="s">
        <v>58</v>
      </c>
      <c r="E16024" t="s">
        <v>59</v>
      </c>
      <c r="F16024" t="s">
        <v>60</v>
      </c>
      <c r="G16024" t="s">
        <v>66</v>
      </c>
      <c r="H16024" t="s">
        <v>62</v>
      </c>
      <c r="I16024" t="s">
        <v>67</v>
      </c>
      <c r="J16024">
        <v>7.6030951301810798E-2</v>
      </c>
      <c r="K16024">
        <f t="shared" si="262"/>
        <v>12</v>
      </c>
    </row>
    <row r="16025" spans="1:11" x14ac:dyDescent="0.2">
      <c r="A16025">
        <v>14</v>
      </c>
      <c r="B16025" t="s">
        <v>87</v>
      </c>
      <c r="C16025" t="s">
        <v>63</v>
      </c>
      <c r="D16025" t="s">
        <v>58</v>
      </c>
      <c r="E16025" t="s">
        <v>59</v>
      </c>
      <c r="F16025" t="s">
        <v>60</v>
      </c>
      <c r="G16025" t="s">
        <v>66</v>
      </c>
      <c r="H16025" t="s">
        <v>62</v>
      </c>
      <c r="I16025" t="s">
        <v>67</v>
      </c>
      <c r="J16025">
        <v>6.62759167231219E-2</v>
      </c>
      <c r="K16025">
        <f t="shared" si="262"/>
        <v>12</v>
      </c>
    </row>
    <row r="16026" spans="1:11" x14ac:dyDescent="0.2">
      <c r="A16026">
        <v>15</v>
      </c>
      <c r="B16026" t="s">
        <v>87</v>
      </c>
      <c r="C16026" t="s">
        <v>63</v>
      </c>
      <c r="D16026" t="s">
        <v>58</v>
      </c>
      <c r="E16026" t="s">
        <v>59</v>
      </c>
      <c r="F16026" t="s">
        <v>60</v>
      </c>
      <c r="G16026" t="s">
        <v>66</v>
      </c>
      <c r="H16026" t="s">
        <v>62</v>
      </c>
      <c r="I16026" t="s">
        <v>67</v>
      </c>
      <c r="J16026">
        <v>5.14047151859763E-2</v>
      </c>
      <c r="K16026">
        <f t="shared" si="262"/>
        <v>12</v>
      </c>
    </row>
    <row r="16027" spans="1:11" x14ac:dyDescent="0.2">
      <c r="A16027">
        <v>16</v>
      </c>
      <c r="B16027" t="s">
        <v>87</v>
      </c>
      <c r="C16027" t="s">
        <v>63</v>
      </c>
      <c r="D16027" t="s">
        <v>58</v>
      </c>
      <c r="E16027" t="s">
        <v>59</v>
      </c>
      <c r="F16027" t="s">
        <v>60</v>
      </c>
      <c r="G16027" t="s">
        <v>66</v>
      </c>
      <c r="H16027" t="s">
        <v>62</v>
      </c>
      <c r="I16027" t="s">
        <v>67</v>
      </c>
      <c r="J16027">
        <v>3.9374352497914003E-2</v>
      </c>
      <c r="K16027">
        <f t="shared" si="262"/>
        <v>12</v>
      </c>
    </row>
    <row r="16028" spans="1:11" x14ac:dyDescent="0.2">
      <c r="A16028">
        <v>17</v>
      </c>
      <c r="B16028" t="s">
        <v>87</v>
      </c>
      <c r="C16028" t="s">
        <v>63</v>
      </c>
      <c r="D16028" t="s">
        <v>58</v>
      </c>
      <c r="E16028" t="s">
        <v>59</v>
      </c>
      <c r="F16028" t="s">
        <v>60</v>
      </c>
      <c r="G16028" t="s">
        <v>66</v>
      </c>
      <c r="H16028" t="s">
        <v>62</v>
      </c>
      <c r="I16028" t="s">
        <v>67</v>
      </c>
      <c r="J16028">
        <v>2.8351884475519E-2</v>
      </c>
      <c r="K16028">
        <f t="shared" si="262"/>
        <v>12</v>
      </c>
    </row>
    <row r="16029" spans="1:11" x14ac:dyDescent="0.2">
      <c r="A16029">
        <v>18</v>
      </c>
      <c r="B16029" t="s">
        <v>87</v>
      </c>
      <c r="C16029" t="s">
        <v>63</v>
      </c>
      <c r="D16029" t="s">
        <v>58</v>
      </c>
      <c r="E16029" t="s">
        <v>59</v>
      </c>
      <c r="F16029" t="s">
        <v>60</v>
      </c>
      <c r="G16029" t="s">
        <v>66</v>
      </c>
      <c r="H16029" t="s">
        <v>62</v>
      </c>
      <c r="I16029" t="s">
        <v>67</v>
      </c>
      <c r="J16029">
        <v>2.2624358086866199E-2</v>
      </c>
      <c r="K16029">
        <f t="shared" si="262"/>
        <v>12</v>
      </c>
    </row>
    <row r="16030" spans="1:11" x14ac:dyDescent="0.2">
      <c r="A16030">
        <v>19</v>
      </c>
      <c r="B16030" t="s">
        <v>87</v>
      </c>
      <c r="C16030" t="s">
        <v>63</v>
      </c>
      <c r="D16030" t="s">
        <v>58</v>
      </c>
      <c r="E16030" t="s">
        <v>59</v>
      </c>
      <c r="F16030" t="s">
        <v>60</v>
      </c>
      <c r="G16030" t="s">
        <v>66</v>
      </c>
      <c r="H16030" t="s">
        <v>62</v>
      </c>
      <c r="I16030" t="s">
        <v>67</v>
      </c>
      <c r="J16030">
        <v>1.5691354769303001E-2</v>
      </c>
      <c r="K16030">
        <f t="shared" si="262"/>
        <v>12</v>
      </c>
    </row>
    <row r="16031" spans="1:11" x14ac:dyDescent="0.2">
      <c r="A16031">
        <v>20</v>
      </c>
      <c r="B16031" t="s">
        <v>87</v>
      </c>
      <c r="C16031" t="s">
        <v>63</v>
      </c>
      <c r="D16031" t="s">
        <v>58</v>
      </c>
      <c r="E16031" t="s">
        <v>59</v>
      </c>
      <c r="F16031" t="s">
        <v>60</v>
      </c>
      <c r="G16031" t="s">
        <v>66</v>
      </c>
      <c r="H16031" t="s">
        <v>62</v>
      </c>
      <c r="I16031" t="s">
        <v>67</v>
      </c>
      <c r="J16031">
        <v>1.4474441953704601E-2</v>
      </c>
      <c r="K16031">
        <f t="shared" si="262"/>
        <v>12</v>
      </c>
    </row>
    <row r="16032" spans="1:11" x14ac:dyDescent="0.2">
      <c r="A16032">
        <v>21</v>
      </c>
      <c r="B16032" t="s">
        <v>87</v>
      </c>
      <c r="C16032" t="s">
        <v>63</v>
      </c>
      <c r="D16032" t="s">
        <v>58</v>
      </c>
      <c r="E16032" t="s">
        <v>59</v>
      </c>
      <c r="F16032" t="s">
        <v>60</v>
      </c>
      <c r="G16032" t="s">
        <v>66</v>
      </c>
      <c r="H16032" t="s">
        <v>62</v>
      </c>
      <c r="I16032" t="s">
        <v>67</v>
      </c>
      <c r="J16032">
        <v>6.59617498151899E-3</v>
      </c>
      <c r="K16032">
        <f t="shared" si="262"/>
        <v>12</v>
      </c>
    </row>
    <row r="16033" spans="1:11" x14ac:dyDescent="0.2">
      <c r="A16033">
        <v>22</v>
      </c>
      <c r="B16033" t="s">
        <v>87</v>
      </c>
      <c r="C16033" t="s">
        <v>63</v>
      </c>
      <c r="D16033" t="s">
        <v>58</v>
      </c>
      <c r="E16033" t="s">
        <v>59</v>
      </c>
      <c r="F16033" t="s">
        <v>60</v>
      </c>
      <c r="G16033" t="s">
        <v>66</v>
      </c>
      <c r="H16033" t="s">
        <v>62</v>
      </c>
      <c r="I16033" t="s">
        <v>67</v>
      </c>
      <c r="J16033">
        <v>2.47759313521071E-3</v>
      </c>
      <c r="K16033">
        <f t="shared" si="262"/>
        <v>12</v>
      </c>
    </row>
    <row r="16034" spans="1:11" x14ac:dyDescent="0.2">
      <c r="A16034">
        <v>23</v>
      </c>
      <c r="B16034" t="s">
        <v>87</v>
      </c>
      <c r="C16034" t="s">
        <v>63</v>
      </c>
      <c r="D16034" t="s">
        <v>58</v>
      </c>
      <c r="E16034" t="s">
        <v>59</v>
      </c>
      <c r="F16034" t="s">
        <v>60</v>
      </c>
      <c r="G16034" t="s">
        <v>66</v>
      </c>
      <c r="H16034" t="s">
        <v>62</v>
      </c>
      <c r="I16034" t="s">
        <v>67</v>
      </c>
      <c r="J16034" s="3">
        <v>3.7158484546247699E-4</v>
      </c>
      <c r="K16034">
        <f t="shared" si="262"/>
        <v>12</v>
      </c>
    </row>
    <row r="16035" spans="1:11" x14ac:dyDescent="0.2">
      <c r="A16035">
        <v>24</v>
      </c>
      <c r="B16035" t="s">
        <v>87</v>
      </c>
      <c r="C16035" t="s">
        <v>63</v>
      </c>
      <c r="D16035" t="s">
        <v>58</v>
      </c>
      <c r="E16035" t="s">
        <v>59</v>
      </c>
      <c r="F16035" t="s">
        <v>60</v>
      </c>
      <c r="G16035" t="s">
        <v>66</v>
      </c>
      <c r="H16035" t="s">
        <v>62</v>
      </c>
      <c r="I16035" t="s">
        <v>67</v>
      </c>
      <c r="J16035">
        <v>0</v>
      </c>
      <c r="K16035">
        <f t="shared" si="262"/>
        <v>12</v>
      </c>
    </row>
    <row r="16036" spans="1:11" x14ac:dyDescent="0.2">
      <c r="A16036">
        <v>1</v>
      </c>
      <c r="B16036" t="s">
        <v>87</v>
      </c>
      <c r="C16036" t="s">
        <v>57</v>
      </c>
      <c r="D16036" t="s">
        <v>58</v>
      </c>
      <c r="E16036" t="s">
        <v>68</v>
      </c>
      <c r="F16036" t="s">
        <v>60</v>
      </c>
      <c r="G16036" t="s">
        <v>69</v>
      </c>
      <c r="H16036" t="s">
        <v>62</v>
      </c>
      <c r="I16036" t="s">
        <v>67</v>
      </c>
      <c r="J16036">
        <v>2.3736155516452601E-2</v>
      </c>
      <c r="K16036">
        <f t="shared" si="262"/>
        <v>12</v>
      </c>
    </row>
    <row r="16037" spans="1:11" x14ac:dyDescent="0.2">
      <c r="A16037">
        <v>2</v>
      </c>
      <c r="B16037" t="s">
        <v>87</v>
      </c>
      <c r="C16037" t="s">
        <v>57</v>
      </c>
      <c r="D16037" t="s">
        <v>58</v>
      </c>
      <c r="E16037" t="s">
        <v>68</v>
      </c>
      <c r="F16037" t="s">
        <v>60</v>
      </c>
      <c r="G16037" t="s">
        <v>69</v>
      </c>
      <c r="H16037" t="s">
        <v>62</v>
      </c>
      <c r="I16037" t="s">
        <v>67</v>
      </c>
      <c r="J16037">
        <v>6.47114444822943E-3</v>
      </c>
      <c r="K16037">
        <f t="shared" si="262"/>
        <v>12</v>
      </c>
    </row>
    <row r="16038" spans="1:11" x14ac:dyDescent="0.2">
      <c r="A16038">
        <v>3</v>
      </c>
      <c r="B16038" t="s">
        <v>87</v>
      </c>
      <c r="C16038" t="s">
        <v>57</v>
      </c>
      <c r="D16038" t="s">
        <v>58</v>
      </c>
      <c r="E16038" t="s">
        <v>68</v>
      </c>
      <c r="F16038" t="s">
        <v>60</v>
      </c>
      <c r="G16038" t="s">
        <v>69</v>
      </c>
      <c r="H16038" t="s">
        <v>62</v>
      </c>
      <c r="I16038" t="s">
        <v>67</v>
      </c>
      <c r="J16038">
        <v>1.26884946544092E-3</v>
      </c>
      <c r="K16038">
        <f t="shared" si="262"/>
        <v>12</v>
      </c>
    </row>
    <row r="16039" spans="1:11" x14ac:dyDescent="0.2">
      <c r="A16039">
        <v>4</v>
      </c>
      <c r="B16039" t="s">
        <v>87</v>
      </c>
      <c r="C16039" t="s">
        <v>57</v>
      </c>
      <c r="D16039" t="s">
        <v>58</v>
      </c>
      <c r="E16039" t="s">
        <v>68</v>
      </c>
      <c r="F16039" t="s">
        <v>60</v>
      </c>
      <c r="G16039" t="s">
        <v>69</v>
      </c>
      <c r="H16039" t="s">
        <v>62</v>
      </c>
      <c r="I16039" t="s">
        <v>67</v>
      </c>
      <c r="J16039" s="3">
        <v>5.3169169742540003E-4</v>
      </c>
      <c r="K16039">
        <f t="shared" si="262"/>
        <v>12</v>
      </c>
    </row>
    <row r="16040" spans="1:11" x14ac:dyDescent="0.2">
      <c r="A16040">
        <v>5</v>
      </c>
      <c r="B16040" t="s">
        <v>87</v>
      </c>
      <c r="C16040" t="s">
        <v>57</v>
      </c>
      <c r="D16040" t="s">
        <v>58</v>
      </c>
      <c r="E16040" t="s">
        <v>68</v>
      </c>
      <c r="F16040" t="s">
        <v>60</v>
      </c>
      <c r="G16040" t="s">
        <v>69</v>
      </c>
      <c r="H16040" t="s">
        <v>62</v>
      </c>
      <c r="I16040" t="s">
        <v>67</v>
      </c>
      <c r="J16040" s="3">
        <v>3.9763849255953398E-4</v>
      </c>
      <c r="K16040">
        <f t="shared" si="262"/>
        <v>12</v>
      </c>
    </row>
    <row r="16041" spans="1:11" x14ac:dyDescent="0.2">
      <c r="A16041">
        <v>6</v>
      </c>
      <c r="B16041" t="s">
        <v>87</v>
      </c>
      <c r="C16041" t="s">
        <v>57</v>
      </c>
      <c r="D16041" t="s">
        <v>58</v>
      </c>
      <c r="E16041" t="s">
        <v>68</v>
      </c>
      <c r="F16041" t="s">
        <v>60</v>
      </c>
      <c r="G16041" t="s">
        <v>69</v>
      </c>
      <c r="H16041" t="s">
        <v>62</v>
      </c>
      <c r="I16041" t="s">
        <v>67</v>
      </c>
      <c r="J16041" s="3">
        <v>5.8495580996907397E-4</v>
      </c>
      <c r="K16041">
        <f t="shared" si="262"/>
        <v>12</v>
      </c>
    </row>
    <row r="16042" spans="1:11" x14ac:dyDescent="0.2">
      <c r="A16042">
        <v>7</v>
      </c>
      <c r="B16042" t="s">
        <v>87</v>
      </c>
      <c r="C16042" t="s">
        <v>57</v>
      </c>
      <c r="D16042" t="s">
        <v>58</v>
      </c>
      <c r="E16042" t="s">
        <v>68</v>
      </c>
      <c r="F16042" t="s">
        <v>60</v>
      </c>
      <c r="G16042" t="s">
        <v>69</v>
      </c>
      <c r="H16042" t="s">
        <v>62</v>
      </c>
      <c r="I16042" t="s">
        <v>67</v>
      </c>
      <c r="J16042">
        <v>1.8163709354471699E-3</v>
      </c>
      <c r="K16042">
        <f t="shared" si="262"/>
        <v>12</v>
      </c>
    </row>
    <row r="16043" spans="1:11" x14ac:dyDescent="0.2">
      <c r="A16043">
        <v>8</v>
      </c>
      <c r="B16043" t="s">
        <v>87</v>
      </c>
      <c r="C16043" t="s">
        <v>57</v>
      </c>
      <c r="D16043" t="s">
        <v>58</v>
      </c>
      <c r="E16043" t="s">
        <v>68</v>
      </c>
      <c r="F16043" t="s">
        <v>60</v>
      </c>
      <c r="G16043" t="s">
        <v>69</v>
      </c>
      <c r="H16043" t="s">
        <v>62</v>
      </c>
      <c r="I16043" t="s">
        <v>67</v>
      </c>
      <c r="J16043">
        <v>5.4971265218988598E-3</v>
      </c>
      <c r="K16043">
        <f t="shared" si="262"/>
        <v>12</v>
      </c>
    </row>
    <row r="16044" spans="1:11" x14ac:dyDescent="0.2">
      <c r="A16044">
        <v>9</v>
      </c>
      <c r="B16044" t="s">
        <v>87</v>
      </c>
      <c r="C16044" t="s">
        <v>57</v>
      </c>
      <c r="D16044" t="s">
        <v>58</v>
      </c>
      <c r="E16044" t="s">
        <v>68</v>
      </c>
      <c r="F16044" t="s">
        <v>60</v>
      </c>
      <c r="G16044" t="s">
        <v>69</v>
      </c>
      <c r="H16044" t="s">
        <v>62</v>
      </c>
      <c r="I16044" t="s">
        <v>67</v>
      </c>
      <c r="J16044">
        <v>1.0583197733117999E-2</v>
      </c>
      <c r="K16044">
        <f t="shared" si="262"/>
        <v>12</v>
      </c>
    </row>
    <row r="16045" spans="1:11" x14ac:dyDescent="0.2">
      <c r="A16045">
        <v>10</v>
      </c>
      <c r="B16045" t="s">
        <v>87</v>
      </c>
      <c r="C16045" t="s">
        <v>57</v>
      </c>
      <c r="D16045" t="s">
        <v>58</v>
      </c>
      <c r="E16045" t="s">
        <v>68</v>
      </c>
      <c r="F16045" t="s">
        <v>60</v>
      </c>
      <c r="G16045" t="s">
        <v>69</v>
      </c>
      <c r="H16045" t="s">
        <v>62</v>
      </c>
      <c r="I16045" t="s">
        <v>67</v>
      </c>
      <c r="J16045">
        <v>1.57652761079565E-2</v>
      </c>
      <c r="K16045">
        <f t="shared" si="262"/>
        <v>12</v>
      </c>
    </row>
    <row r="16046" spans="1:11" x14ac:dyDescent="0.2">
      <c r="A16046">
        <v>11</v>
      </c>
      <c r="B16046" t="s">
        <v>87</v>
      </c>
      <c r="C16046" t="s">
        <v>57</v>
      </c>
      <c r="D16046" t="s">
        <v>58</v>
      </c>
      <c r="E16046" t="s">
        <v>68</v>
      </c>
      <c r="F16046" t="s">
        <v>60</v>
      </c>
      <c r="G16046" t="s">
        <v>69</v>
      </c>
      <c r="H16046" t="s">
        <v>62</v>
      </c>
      <c r="I16046" t="s">
        <v>67</v>
      </c>
      <c r="J16046">
        <v>2.0508006098603201E-2</v>
      </c>
      <c r="K16046">
        <f t="shared" si="262"/>
        <v>12</v>
      </c>
    </row>
    <row r="16047" spans="1:11" x14ac:dyDescent="0.2">
      <c r="A16047">
        <v>12</v>
      </c>
      <c r="B16047" t="s">
        <v>87</v>
      </c>
      <c r="C16047" t="s">
        <v>57</v>
      </c>
      <c r="D16047" t="s">
        <v>58</v>
      </c>
      <c r="E16047" t="s">
        <v>68</v>
      </c>
      <c r="F16047" t="s">
        <v>60</v>
      </c>
      <c r="G16047" t="s">
        <v>69</v>
      </c>
      <c r="H16047" t="s">
        <v>62</v>
      </c>
      <c r="I16047" t="s">
        <v>67</v>
      </c>
      <c r="J16047">
        <v>2.7758237345425402E-2</v>
      </c>
      <c r="K16047">
        <f t="shared" si="262"/>
        <v>12</v>
      </c>
    </row>
    <row r="16048" spans="1:11" x14ac:dyDescent="0.2">
      <c r="A16048">
        <v>13</v>
      </c>
      <c r="B16048" t="s">
        <v>87</v>
      </c>
      <c r="C16048" t="s">
        <v>57</v>
      </c>
      <c r="D16048" t="s">
        <v>58</v>
      </c>
      <c r="E16048" t="s">
        <v>68</v>
      </c>
      <c r="F16048" t="s">
        <v>60</v>
      </c>
      <c r="G16048" t="s">
        <v>69</v>
      </c>
      <c r="H16048" t="s">
        <v>62</v>
      </c>
      <c r="I16048" t="s">
        <v>67</v>
      </c>
      <c r="J16048">
        <v>3.4542440113780798E-2</v>
      </c>
      <c r="K16048">
        <f t="shared" si="262"/>
        <v>12</v>
      </c>
    </row>
    <row r="16049" spans="1:11" x14ac:dyDescent="0.2">
      <c r="A16049">
        <v>14</v>
      </c>
      <c r="B16049" t="s">
        <v>87</v>
      </c>
      <c r="C16049" t="s">
        <v>57</v>
      </c>
      <c r="D16049" t="s">
        <v>58</v>
      </c>
      <c r="E16049" t="s">
        <v>68</v>
      </c>
      <c r="F16049" t="s">
        <v>60</v>
      </c>
      <c r="G16049" t="s">
        <v>69</v>
      </c>
      <c r="H16049" t="s">
        <v>62</v>
      </c>
      <c r="I16049" t="s">
        <v>67</v>
      </c>
      <c r="J16049">
        <v>4.2235094435904702E-2</v>
      </c>
      <c r="K16049">
        <f t="shared" si="262"/>
        <v>12</v>
      </c>
    </row>
    <row r="16050" spans="1:11" x14ac:dyDescent="0.2">
      <c r="A16050">
        <v>15</v>
      </c>
      <c r="B16050" t="s">
        <v>87</v>
      </c>
      <c r="C16050" t="s">
        <v>57</v>
      </c>
      <c r="D16050" t="s">
        <v>58</v>
      </c>
      <c r="E16050" t="s">
        <v>68</v>
      </c>
      <c r="F16050" t="s">
        <v>60</v>
      </c>
      <c r="G16050" t="s">
        <v>69</v>
      </c>
      <c r="H16050" t="s">
        <v>62</v>
      </c>
      <c r="I16050" t="s">
        <v>67</v>
      </c>
      <c r="J16050">
        <v>5.3063479951511797E-2</v>
      </c>
      <c r="K16050">
        <f t="shared" si="262"/>
        <v>12</v>
      </c>
    </row>
    <row r="16051" spans="1:11" x14ac:dyDescent="0.2">
      <c r="A16051">
        <v>16</v>
      </c>
      <c r="B16051" t="s">
        <v>87</v>
      </c>
      <c r="C16051" t="s">
        <v>57</v>
      </c>
      <c r="D16051" t="s">
        <v>58</v>
      </c>
      <c r="E16051" t="s">
        <v>68</v>
      </c>
      <c r="F16051" t="s">
        <v>60</v>
      </c>
      <c r="G16051" t="s">
        <v>69</v>
      </c>
      <c r="H16051" t="s">
        <v>62</v>
      </c>
      <c r="I16051" t="s">
        <v>67</v>
      </c>
      <c r="J16051">
        <v>7.2749431118258601E-2</v>
      </c>
      <c r="K16051">
        <f t="shared" si="262"/>
        <v>12</v>
      </c>
    </row>
    <row r="16052" spans="1:11" x14ac:dyDescent="0.2">
      <c r="A16052">
        <v>17</v>
      </c>
      <c r="B16052" t="s">
        <v>87</v>
      </c>
      <c r="C16052" t="s">
        <v>57</v>
      </c>
      <c r="D16052" t="s">
        <v>58</v>
      </c>
      <c r="E16052" t="s">
        <v>68</v>
      </c>
      <c r="F16052" t="s">
        <v>60</v>
      </c>
      <c r="G16052" t="s">
        <v>69</v>
      </c>
      <c r="H16052" t="s">
        <v>62</v>
      </c>
      <c r="I16052" t="s">
        <v>67</v>
      </c>
      <c r="J16052">
        <v>9.5624183501490198E-2</v>
      </c>
      <c r="K16052">
        <f t="shared" si="262"/>
        <v>12</v>
      </c>
    </row>
    <row r="16053" spans="1:11" x14ac:dyDescent="0.2">
      <c r="A16053">
        <v>18</v>
      </c>
      <c r="B16053" t="s">
        <v>87</v>
      </c>
      <c r="C16053" t="s">
        <v>57</v>
      </c>
      <c r="D16053" t="s">
        <v>58</v>
      </c>
      <c r="E16053" t="s">
        <v>68</v>
      </c>
      <c r="F16053" t="s">
        <v>60</v>
      </c>
      <c r="G16053" t="s">
        <v>69</v>
      </c>
      <c r="H16053" t="s">
        <v>62</v>
      </c>
      <c r="I16053" t="s">
        <v>67</v>
      </c>
      <c r="J16053">
        <v>0.111626650458497</v>
      </c>
      <c r="K16053">
        <f t="shared" si="262"/>
        <v>12</v>
      </c>
    </row>
    <row r="16054" spans="1:11" x14ac:dyDescent="0.2">
      <c r="A16054">
        <v>19</v>
      </c>
      <c r="B16054" t="s">
        <v>87</v>
      </c>
      <c r="C16054" t="s">
        <v>57</v>
      </c>
      <c r="D16054" t="s">
        <v>58</v>
      </c>
      <c r="E16054" t="s">
        <v>68</v>
      </c>
      <c r="F16054" t="s">
        <v>60</v>
      </c>
      <c r="G16054" t="s">
        <v>69</v>
      </c>
      <c r="H16054" t="s">
        <v>62</v>
      </c>
      <c r="I16054" t="s">
        <v>67</v>
      </c>
      <c r="J16054">
        <v>0.11293720077945101</v>
      </c>
      <c r="K16054">
        <f t="shared" si="262"/>
        <v>12</v>
      </c>
    </row>
    <row r="16055" spans="1:11" x14ac:dyDescent="0.2">
      <c r="A16055">
        <v>20</v>
      </c>
      <c r="B16055" t="s">
        <v>87</v>
      </c>
      <c r="C16055" t="s">
        <v>57</v>
      </c>
      <c r="D16055" t="s">
        <v>58</v>
      </c>
      <c r="E16055" t="s">
        <v>68</v>
      </c>
      <c r="F16055" t="s">
        <v>60</v>
      </c>
      <c r="G16055" t="s">
        <v>69</v>
      </c>
      <c r="H16055" t="s">
        <v>62</v>
      </c>
      <c r="I16055" t="s">
        <v>67</v>
      </c>
      <c r="J16055">
        <v>0.102012909012985</v>
      </c>
      <c r="K16055">
        <f t="shared" si="262"/>
        <v>12</v>
      </c>
    </row>
    <row r="16056" spans="1:11" x14ac:dyDescent="0.2">
      <c r="A16056">
        <v>21</v>
      </c>
      <c r="B16056" t="s">
        <v>87</v>
      </c>
      <c r="C16056" t="s">
        <v>57</v>
      </c>
      <c r="D16056" t="s">
        <v>58</v>
      </c>
      <c r="E16056" t="s">
        <v>68</v>
      </c>
      <c r="F16056" t="s">
        <v>60</v>
      </c>
      <c r="G16056" t="s">
        <v>69</v>
      </c>
      <c r="H16056" t="s">
        <v>62</v>
      </c>
      <c r="I16056" t="s">
        <v>67</v>
      </c>
      <c r="J16056">
        <v>9.0595686641529796E-2</v>
      </c>
      <c r="K16056">
        <f t="shared" si="262"/>
        <v>12</v>
      </c>
    </row>
    <row r="16057" spans="1:11" x14ac:dyDescent="0.2">
      <c r="A16057">
        <v>22</v>
      </c>
      <c r="B16057" t="s">
        <v>87</v>
      </c>
      <c r="C16057" t="s">
        <v>57</v>
      </c>
      <c r="D16057" t="s">
        <v>58</v>
      </c>
      <c r="E16057" t="s">
        <v>68</v>
      </c>
      <c r="F16057" t="s">
        <v>60</v>
      </c>
      <c r="G16057" t="s">
        <v>69</v>
      </c>
      <c r="H16057" t="s">
        <v>62</v>
      </c>
      <c r="I16057" t="s">
        <v>67</v>
      </c>
      <c r="J16057">
        <v>7.45034545740592E-2</v>
      </c>
      <c r="K16057">
        <f t="shared" si="262"/>
        <v>12</v>
      </c>
    </row>
    <row r="16058" spans="1:11" x14ac:dyDescent="0.2">
      <c r="A16058">
        <v>23</v>
      </c>
      <c r="B16058" t="s">
        <v>87</v>
      </c>
      <c r="C16058" t="s">
        <v>57</v>
      </c>
      <c r="D16058" t="s">
        <v>58</v>
      </c>
      <c r="E16058" t="s">
        <v>68</v>
      </c>
      <c r="F16058" t="s">
        <v>60</v>
      </c>
      <c r="G16058" t="s">
        <v>69</v>
      </c>
      <c r="H16058" t="s">
        <v>62</v>
      </c>
      <c r="I16058" t="s">
        <v>67</v>
      </c>
      <c r="J16058">
        <v>5.5519018766723299E-2</v>
      </c>
      <c r="K16058">
        <f t="shared" si="262"/>
        <v>12</v>
      </c>
    </row>
    <row r="16059" spans="1:11" x14ac:dyDescent="0.2">
      <c r="A16059">
        <v>24</v>
      </c>
      <c r="B16059" t="s">
        <v>87</v>
      </c>
      <c r="C16059" t="s">
        <v>57</v>
      </c>
      <c r="D16059" t="s">
        <v>58</v>
      </c>
      <c r="E16059" t="s">
        <v>68</v>
      </c>
      <c r="F16059" t="s">
        <v>60</v>
      </c>
      <c r="G16059" t="s">
        <v>69</v>
      </c>
      <c r="H16059" t="s">
        <v>62</v>
      </c>
      <c r="I16059" t="s">
        <v>67</v>
      </c>
      <c r="J16059">
        <v>3.9671800473280998E-2</v>
      </c>
      <c r="K16059">
        <f t="shared" si="262"/>
        <v>12</v>
      </c>
    </row>
    <row r="16060" spans="1:11" x14ac:dyDescent="0.2">
      <c r="A16060">
        <v>1</v>
      </c>
      <c r="B16060" t="s">
        <v>87</v>
      </c>
      <c r="C16060" t="s">
        <v>63</v>
      </c>
      <c r="D16060" t="s">
        <v>58</v>
      </c>
      <c r="E16060" t="s">
        <v>68</v>
      </c>
      <c r="F16060" t="s">
        <v>60</v>
      </c>
      <c r="G16060" t="s">
        <v>69</v>
      </c>
      <c r="H16060" t="s">
        <v>62</v>
      </c>
      <c r="I16060" t="s">
        <v>67</v>
      </c>
      <c r="J16060">
        <v>2.7210820810498599E-2</v>
      </c>
      <c r="K16060">
        <f t="shared" si="262"/>
        <v>12</v>
      </c>
    </row>
    <row r="16061" spans="1:11" x14ac:dyDescent="0.2">
      <c r="A16061">
        <v>2</v>
      </c>
      <c r="B16061" t="s">
        <v>87</v>
      </c>
      <c r="C16061" t="s">
        <v>63</v>
      </c>
      <c r="D16061" t="s">
        <v>58</v>
      </c>
      <c r="E16061" t="s">
        <v>68</v>
      </c>
      <c r="F16061" t="s">
        <v>60</v>
      </c>
      <c r="G16061" t="s">
        <v>69</v>
      </c>
      <c r="H16061" t="s">
        <v>62</v>
      </c>
      <c r="I16061" t="s">
        <v>67</v>
      </c>
      <c r="J16061">
        <v>8.1445327377986307E-3</v>
      </c>
      <c r="K16061">
        <f t="shared" si="262"/>
        <v>12</v>
      </c>
    </row>
    <row r="16062" spans="1:11" x14ac:dyDescent="0.2">
      <c r="A16062">
        <v>3</v>
      </c>
      <c r="B16062" t="s">
        <v>87</v>
      </c>
      <c r="C16062" t="s">
        <v>63</v>
      </c>
      <c r="D16062" t="s">
        <v>58</v>
      </c>
      <c r="E16062" t="s">
        <v>68</v>
      </c>
      <c r="F16062" t="s">
        <v>60</v>
      </c>
      <c r="G16062" t="s">
        <v>69</v>
      </c>
      <c r="H16062" t="s">
        <v>62</v>
      </c>
      <c r="I16062" t="s">
        <v>67</v>
      </c>
      <c r="J16062">
        <v>2.2404219738175199E-3</v>
      </c>
      <c r="K16062">
        <f t="shared" si="262"/>
        <v>12</v>
      </c>
    </row>
    <row r="16063" spans="1:11" x14ac:dyDescent="0.2">
      <c r="A16063">
        <v>4</v>
      </c>
      <c r="B16063" t="s">
        <v>87</v>
      </c>
      <c r="C16063" t="s">
        <v>63</v>
      </c>
      <c r="D16063" t="s">
        <v>58</v>
      </c>
      <c r="E16063" t="s">
        <v>68</v>
      </c>
      <c r="F16063" t="s">
        <v>60</v>
      </c>
      <c r="G16063" t="s">
        <v>69</v>
      </c>
      <c r="H16063" t="s">
        <v>62</v>
      </c>
      <c r="I16063" t="s">
        <v>67</v>
      </c>
      <c r="J16063">
        <v>1.46986800416337E-3</v>
      </c>
      <c r="K16063">
        <f t="shared" si="262"/>
        <v>12</v>
      </c>
    </row>
    <row r="16064" spans="1:11" x14ac:dyDescent="0.2">
      <c r="A16064">
        <v>5</v>
      </c>
      <c r="B16064" t="s">
        <v>87</v>
      </c>
      <c r="C16064" t="s">
        <v>63</v>
      </c>
      <c r="D16064" t="s">
        <v>58</v>
      </c>
      <c r="E16064" t="s">
        <v>68</v>
      </c>
      <c r="F16064" t="s">
        <v>60</v>
      </c>
      <c r="G16064" t="s">
        <v>69</v>
      </c>
      <c r="H16064" t="s">
        <v>62</v>
      </c>
      <c r="I16064" t="s">
        <v>67</v>
      </c>
      <c r="J16064">
        <v>1.0894584565723699E-3</v>
      </c>
      <c r="K16064">
        <f t="shared" si="262"/>
        <v>12</v>
      </c>
    </row>
    <row r="16065" spans="1:11" x14ac:dyDescent="0.2">
      <c r="A16065">
        <v>6</v>
      </c>
      <c r="B16065" t="s">
        <v>87</v>
      </c>
      <c r="C16065" t="s">
        <v>63</v>
      </c>
      <c r="D16065" t="s">
        <v>58</v>
      </c>
      <c r="E16065" t="s">
        <v>68</v>
      </c>
      <c r="F16065" t="s">
        <v>60</v>
      </c>
      <c r="G16065" t="s">
        <v>69</v>
      </c>
      <c r="H16065" t="s">
        <v>62</v>
      </c>
      <c r="I16065" t="s">
        <v>67</v>
      </c>
      <c r="J16065">
        <v>1.0668468347815601E-3</v>
      </c>
      <c r="K16065">
        <f t="shared" si="262"/>
        <v>12</v>
      </c>
    </row>
    <row r="16066" spans="1:11" x14ac:dyDescent="0.2">
      <c r="A16066">
        <v>7</v>
      </c>
      <c r="B16066" t="s">
        <v>87</v>
      </c>
      <c r="C16066" t="s">
        <v>63</v>
      </c>
      <c r="D16066" t="s">
        <v>58</v>
      </c>
      <c r="E16066" t="s">
        <v>68</v>
      </c>
      <c r="F16066" t="s">
        <v>60</v>
      </c>
      <c r="G16066" t="s">
        <v>69</v>
      </c>
      <c r="H16066" t="s">
        <v>62</v>
      </c>
      <c r="I16066" t="s">
        <v>67</v>
      </c>
      <c r="J16066">
        <v>1.3855313504806501E-3</v>
      </c>
      <c r="K16066">
        <f t="shared" si="262"/>
        <v>12</v>
      </c>
    </row>
    <row r="16067" spans="1:11" x14ac:dyDescent="0.2">
      <c r="A16067">
        <v>8</v>
      </c>
      <c r="B16067" t="s">
        <v>87</v>
      </c>
      <c r="C16067" t="s">
        <v>63</v>
      </c>
      <c r="D16067" t="s">
        <v>58</v>
      </c>
      <c r="E16067" t="s">
        <v>68</v>
      </c>
      <c r="F16067" t="s">
        <v>60</v>
      </c>
      <c r="G16067" t="s">
        <v>69</v>
      </c>
      <c r="H16067" t="s">
        <v>62</v>
      </c>
      <c r="I16067" t="s">
        <v>67</v>
      </c>
      <c r="J16067">
        <v>2.7611885842268999E-3</v>
      </c>
      <c r="K16067">
        <f t="shared" si="262"/>
        <v>12</v>
      </c>
    </row>
    <row r="16068" spans="1:11" x14ac:dyDescent="0.2">
      <c r="A16068">
        <v>9</v>
      </c>
      <c r="B16068" t="s">
        <v>87</v>
      </c>
      <c r="C16068" t="s">
        <v>63</v>
      </c>
      <c r="D16068" t="s">
        <v>58</v>
      </c>
      <c r="E16068" t="s">
        <v>68</v>
      </c>
      <c r="F16068" t="s">
        <v>60</v>
      </c>
      <c r="G16068" t="s">
        <v>69</v>
      </c>
      <c r="H16068" t="s">
        <v>62</v>
      </c>
      <c r="I16068" t="s">
        <v>67</v>
      </c>
      <c r="J16068">
        <v>5.7357524072094096E-3</v>
      </c>
      <c r="K16068">
        <f t="shared" ref="K16068:K16131" si="263">MONTH(1&amp;B16068)</f>
        <v>12</v>
      </c>
    </row>
    <row r="16069" spans="1:11" x14ac:dyDescent="0.2">
      <c r="A16069">
        <v>10</v>
      </c>
      <c r="B16069" t="s">
        <v>87</v>
      </c>
      <c r="C16069" t="s">
        <v>63</v>
      </c>
      <c r="D16069" t="s">
        <v>58</v>
      </c>
      <c r="E16069" t="s">
        <v>68</v>
      </c>
      <c r="F16069" t="s">
        <v>60</v>
      </c>
      <c r="G16069" t="s">
        <v>69</v>
      </c>
      <c r="H16069" t="s">
        <v>62</v>
      </c>
      <c r="I16069" t="s">
        <v>67</v>
      </c>
      <c r="J16069">
        <v>1.26797253699361E-2</v>
      </c>
      <c r="K16069">
        <f t="shared" si="263"/>
        <v>12</v>
      </c>
    </row>
    <row r="16070" spans="1:11" x14ac:dyDescent="0.2">
      <c r="A16070">
        <v>11</v>
      </c>
      <c r="B16070" t="s">
        <v>87</v>
      </c>
      <c r="C16070" t="s">
        <v>63</v>
      </c>
      <c r="D16070" t="s">
        <v>58</v>
      </c>
      <c r="E16070" t="s">
        <v>68</v>
      </c>
      <c r="F16070" t="s">
        <v>60</v>
      </c>
      <c r="G16070" t="s">
        <v>69</v>
      </c>
      <c r="H16070" t="s">
        <v>62</v>
      </c>
      <c r="I16070" t="s">
        <v>67</v>
      </c>
      <c r="J16070">
        <v>2.1845848526663401E-2</v>
      </c>
      <c r="K16070">
        <f t="shared" si="263"/>
        <v>12</v>
      </c>
    </row>
    <row r="16071" spans="1:11" x14ac:dyDescent="0.2">
      <c r="A16071">
        <v>12</v>
      </c>
      <c r="B16071" t="s">
        <v>87</v>
      </c>
      <c r="C16071" t="s">
        <v>63</v>
      </c>
      <c r="D16071" t="s">
        <v>58</v>
      </c>
      <c r="E16071" t="s">
        <v>68</v>
      </c>
      <c r="F16071" t="s">
        <v>60</v>
      </c>
      <c r="G16071" t="s">
        <v>69</v>
      </c>
      <c r="H16071" t="s">
        <v>62</v>
      </c>
      <c r="I16071" t="s">
        <v>67</v>
      </c>
      <c r="J16071">
        <v>3.2475628936546701E-2</v>
      </c>
      <c r="K16071">
        <f t="shared" si="263"/>
        <v>12</v>
      </c>
    </row>
    <row r="16072" spans="1:11" x14ac:dyDescent="0.2">
      <c r="A16072">
        <v>13</v>
      </c>
      <c r="B16072" t="s">
        <v>87</v>
      </c>
      <c r="C16072" t="s">
        <v>63</v>
      </c>
      <c r="D16072" t="s">
        <v>58</v>
      </c>
      <c r="E16072" t="s">
        <v>68</v>
      </c>
      <c r="F16072" t="s">
        <v>60</v>
      </c>
      <c r="G16072" t="s">
        <v>69</v>
      </c>
      <c r="H16072" t="s">
        <v>62</v>
      </c>
      <c r="I16072" t="s">
        <v>67</v>
      </c>
      <c r="J16072">
        <v>4.4759626061827297E-2</v>
      </c>
      <c r="K16072">
        <f t="shared" si="263"/>
        <v>12</v>
      </c>
    </row>
    <row r="16073" spans="1:11" x14ac:dyDescent="0.2">
      <c r="A16073">
        <v>14</v>
      </c>
      <c r="B16073" t="s">
        <v>87</v>
      </c>
      <c r="C16073" t="s">
        <v>63</v>
      </c>
      <c r="D16073" t="s">
        <v>58</v>
      </c>
      <c r="E16073" t="s">
        <v>68</v>
      </c>
      <c r="F16073" t="s">
        <v>60</v>
      </c>
      <c r="G16073" t="s">
        <v>69</v>
      </c>
      <c r="H16073" t="s">
        <v>62</v>
      </c>
      <c r="I16073" t="s">
        <v>67</v>
      </c>
      <c r="J16073">
        <v>5.6439233035187997E-2</v>
      </c>
      <c r="K16073">
        <f t="shared" si="263"/>
        <v>12</v>
      </c>
    </row>
    <row r="16074" spans="1:11" x14ac:dyDescent="0.2">
      <c r="A16074">
        <v>15</v>
      </c>
      <c r="B16074" t="s">
        <v>87</v>
      </c>
      <c r="C16074" t="s">
        <v>63</v>
      </c>
      <c r="D16074" t="s">
        <v>58</v>
      </c>
      <c r="E16074" t="s">
        <v>68</v>
      </c>
      <c r="F16074" t="s">
        <v>60</v>
      </c>
      <c r="G16074" t="s">
        <v>69</v>
      </c>
      <c r="H16074" t="s">
        <v>62</v>
      </c>
      <c r="I16074" t="s">
        <v>67</v>
      </c>
      <c r="J16074">
        <v>6.5858681212127901E-2</v>
      </c>
      <c r="K16074">
        <f t="shared" si="263"/>
        <v>12</v>
      </c>
    </row>
    <row r="16075" spans="1:11" x14ac:dyDescent="0.2">
      <c r="A16075">
        <v>16</v>
      </c>
      <c r="B16075" t="s">
        <v>87</v>
      </c>
      <c r="C16075" t="s">
        <v>63</v>
      </c>
      <c r="D16075" t="s">
        <v>58</v>
      </c>
      <c r="E16075" t="s">
        <v>68</v>
      </c>
      <c r="F16075" t="s">
        <v>60</v>
      </c>
      <c r="G16075" t="s">
        <v>69</v>
      </c>
      <c r="H16075" t="s">
        <v>62</v>
      </c>
      <c r="I16075" t="s">
        <v>67</v>
      </c>
      <c r="J16075">
        <v>7.4632474923418596E-2</v>
      </c>
      <c r="K16075">
        <f t="shared" si="263"/>
        <v>12</v>
      </c>
    </row>
    <row r="16076" spans="1:11" x14ac:dyDescent="0.2">
      <c r="A16076">
        <v>17</v>
      </c>
      <c r="B16076" t="s">
        <v>87</v>
      </c>
      <c r="C16076" t="s">
        <v>63</v>
      </c>
      <c r="D16076" t="s">
        <v>58</v>
      </c>
      <c r="E16076" t="s">
        <v>68</v>
      </c>
      <c r="F16076" t="s">
        <v>60</v>
      </c>
      <c r="G16076" t="s">
        <v>69</v>
      </c>
      <c r="H16076" t="s">
        <v>62</v>
      </c>
      <c r="I16076" t="s">
        <v>67</v>
      </c>
      <c r="J16076">
        <v>8.5122512933514999E-2</v>
      </c>
      <c r="K16076">
        <f t="shared" si="263"/>
        <v>12</v>
      </c>
    </row>
    <row r="16077" spans="1:11" x14ac:dyDescent="0.2">
      <c r="A16077">
        <v>18</v>
      </c>
      <c r="B16077" t="s">
        <v>87</v>
      </c>
      <c r="C16077" t="s">
        <v>63</v>
      </c>
      <c r="D16077" t="s">
        <v>58</v>
      </c>
      <c r="E16077" t="s">
        <v>68</v>
      </c>
      <c r="F16077" t="s">
        <v>60</v>
      </c>
      <c r="G16077" t="s">
        <v>69</v>
      </c>
      <c r="H16077" t="s">
        <v>62</v>
      </c>
      <c r="I16077" t="s">
        <v>67</v>
      </c>
      <c r="J16077">
        <v>9.3794287195288595E-2</v>
      </c>
      <c r="K16077">
        <f t="shared" si="263"/>
        <v>12</v>
      </c>
    </row>
    <row r="16078" spans="1:11" x14ac:dyDescent="0.2">
      <c r="A16078">
        <v>19</v>
      </c>
      <c r="B16078" t="s">
        <v>87</v>
      </c>
      <c r="C16078" t="s">
        <v>63</v>
      </c>
      <c r="D16078" t="s">
        <v>58</v>
      </c>
      <c r="E16078" t="s">
        <v>68</v>
      </c>
      <c r="F16078" t="s">
        <v>60</v>
      </c>
      <c r="G16078" t="s">
        <v>69</v>
      </c>
      <c r="H16078" t="s">
        <v>62</v>
      </c>
      <c r="I16078" t="s">
        <v>67</v>
      </c>
      <c r="J16078">
        <v>0.10091413106787001</v>
      </c>
      <c r="K16078">
        <f t="shared" si="263"/>
        <v>12</v>
      </c>
    </row>
    <row r="16079" spans="1:11" x14ac:dyDescent="0.2">
      <c r="A16079">
        <v>20</v>
      </c>
      <c r="B16079" t="s">
        <v>87</v>
      </c>
      <c r="C16079" t="s">
        <v>63</v>
      </c>
      <c r="D16079" t="s">
        <v>58</v>
      </c>
      <c r="E16079" t="s">
        <v>68</v>
      </c>
      <c r="F16079" t="s">
        <v>60</v>
      </c>
      <c r="G16079" t="s">
        <v>69</v>
      </c>
      <c r="H16079" t="s">
        <v>62</v>
      </c>
      <c r="I16079" t="s">
        <v>67</v>
      </c>
      <c r="J16079">
        <v>9.6681219032235699E-2</v>
      </c>
      <c r="K16079">
        <f t="shared" si="263"/>
        <v>12</v>
      </c>
    </row>
    <row r="16080" spans="1:11" x14ac:dyDescent="0.2">
      <c r="A16080">
        <v>21</v>
      </c>
      <c r="B16080" t="s">
        <v>87</v>
      </c>
      <c r="C16080" t="s">
        <v>63</v>
      </c>
      <c r="D16080" t="s">
        <v>58</v>
      </c>
      <c r="E16080" t="s">
        <v>68</v>
      </c>
      <c r="F16080" t="s">
        <v>60</v>
      </c>
      <c r="G16080" t="s">
        <v>69</v>
      </c>
      <c r="H16080" t="s">
        <v>62</v>
      </c>
      <c r="I16080" t="s">
        <v>67</v>
      </c>
      <c r="J16080">
        <v>8.6887580161842101E-2</v>
      </c>
      <c r="K16080">
        <f t="shared" si="263"/>
        <v>12</v>
      </c>
    </row>
    <row r="16081" spans="1:11" x14ac:dyDescent="0.2">
      <c r="A16081">
        <v>22</v>
      </c>
      <c r="B16081" t="s">
        <v>87</v>
      </c>
      <c r="C16081" t="s">
        <v>63</v>
      </c>
      <c r="D16081" t="s">
        <v>58</v>
      </c>
      <c r="E16081" t="s">
        <v>68</v>
      </c>
      <c r="F16081" t="s">
        <v>60</v>
      </c>
      <c r="G16081" t="s">
        <v>69</v>
      </c>
      <c r="H16081" t="s">
        <v>62</v>
      </c>
      <c r="I16081" t="s">
        <v>67</v>
      </c>
      <c r="J16081">
        <v>7.3304790976149503E-2</v>
      </c>
      <c r="K16081">
        <f t="shared" si="263"/>
        <v>12</v>
      </c>
    </row>
    <row r="16082" spans="1:11" x14ac:dyDescent="0.2">
      <c r="A16082">
        <v>23</v>
      </c>
      <c r="B16082" t="s">
        <v>87</v>
      </c>
      <c r="C16082" t="s">
        <v>63</v>
      </c>
      <c r="D16082" t="s">
        <v>58</v>
      </c>
      <c r="E16082" t="s">
        <v>68</v>
      </c>
      <c r="F16082" t="s">
        <v>60</v>
      </c>
      <c r="G16082" t="s">
        <v>69</v>
      </c>
      <c r="H16082" t="s">
        <v>62</v>
      </c>
      <c r="I16082" t="s">
        <v>67</v>
      </c>
      <c r="J16082">
        <v>5.9164820189977298E-2</v>
      </c>
      <c r="K16082">
        <f t="shared" si="263"/>
        <v>12</v>
      </c>
    </row>
    <row r="16083" spans="1:11" x14ac:dyDescent="0.2">
      <c r="A16083">
        <v>24</v>
      </c>
      <c r="B16083" t="s">
        <v>87</v>
      </c>
      <c r="C16083" t="s">
        <v>63</v>
      </c>
      <c r="D16083" t="s">
        <v>58</v>
      </c>
      <c r="E16083" t="s">
        <v>68</v>
      </c>
      <c r="F16083" t="s">
        <v>60</v>
      </c>
      <c r="G16083" t="s">
        <v>69</v>
      </c>
      <c r="H16083" t="s">
        <v>62</v>
      </c>
      <c r="I16083" t="s">
        <v>67</v>
      </c>
      <c r="J16083">
        <v>4.4335019217863099E-2</v>
      </c>
      <c r="K16083">
        <f t="shared" si="263"/>
        <v>12</v>
      </c>
    </row>
    <row r="16084" spans="1:11" x14ac:dyDescent="0.2">
      <c r="A16084">
        <v>1</v>
      </c>
      <c r="B16084" t="s">
        <v>87</v>
      </c>
      <c r="C16084" t="s">
        <v>57</v>
      </c>
      <c r="D16084" t="s">
        <v>58</v>
      </c>
      <c r="E16084" t="s">
        <v>68</v>
      </c>
      <c r="F16084" t="s">
        <v>65</v>
      </c>
      <c r="G16084" t="s">
        <v>69</v>
      </c>
      <c r="H16084" t="s">
        <v>62</v>
      </c>
      <c r="I16084" t="s">
        <v>67</v>
      </c>
      <c r="J16084">
        <v>3.8059928903299699E-2</v>
      </c>
      <c r="K16084">
        <f t="shared" si="263"/>
        <v>12</v>
      </c>
    </row>
    <row r="16085" spans="1:11" x14ac:dyDescent="0.2">
      <c r="A16085">
        <v>2</v>
      </c>
      <c r="B16085" t="s">
        <v>87</v>
      </c>
      <c r="C16085" t="s">
        <v>57</v>
      </c>
      <c r="D16085" t="s">
        <v>58</v>
      </c>
      <c r="E16085" t="s">
        <v>68</v>
      </c>
      <c r="F16085" t="s">
        <v>65</v>
      </c>
      <c r="G16085" t="s">
        <v>69</v>
      </c>
      <c r="H16085" t="s">
        <v>62</v>
      </c>
      <c r="I16085" t="s">
        <v>67</v>
      </c>
      <c r="J16085">
        <v>8.2604510798831507E-3</v>
      </c>
      <c r="K16085">
        <f t="shared" si="263"/>
        <v>12</v>
      </c>
    </row>
    <row r="16086" spans="1:11" x14ac:dyDescent="0.2">
      <c r="A16086">
        <v>3</v>
      </c>
      <c r="B16086" t="s">
        <v>87</v>
      </c>
      <c r="C16086" t="s">
        <v>57</v>
      </c>
      <c r="D16086" t="s">
        <v>58</v>
      </c>
      <c r="E16086" t="s">
        <v>68</v>
      </c>
      <c r="F16086" t="s">
        <v>65</v>
      </c>
      <c r="G16086" t="s">
        <v>69</v>
      </c>
      <c r="H16086" t="s">
        <v>62</v>
      </c>
      <c r="I16086" t="s">
        <v>67</v>
      </c>
      <c r="J16086">
        <v>2.6793835501354299E-3</v>
      </c>
      <c r="K16086">
        <f t="shared" si="263"/>
        <v>12</v>
      </c>
    </row>
    <row r="16087" spans="1:11" x14ac:dyDescent="0.2">
      <c r="A16087">
        <v>4</v>
      </c>
      <c r="B16087" t="s">
        <v>87</v>
      </c>
      <c r="C16087" t="s">
        <v>57</v>
      </c>
      <c r="D16087" t="s">
        <v>58</v>
      </c>
      <c r="E16087" t="s">
        <v>68</v>
      </c>
      <c r="F16087" t="s">
        <v>65</v>
      </c>
      <c r="G16087" t="s">
        <v>69</v>
      </c>
      <c r="H16087" t="s">
        <v>62</v>
      </c>
      <c r="I16087" t="s">
        <v>67</v>
      </c>
      <c r="J16087">
        <v>1.51767476529416E-3</v>
      </c>
      <c r="K16087">
        <f t="shared" si="263"/>
        <v>12</v>
      </c>
    </row>
    <row r="16088" spans="1:11" x14ac:dyDescent="0.2">
      <c r="A16088">
        <v>5</v>
      </c>
      <c r="B16088" t="s">
        <v>87</v>
      </c>
      <c r="C16088" t="s">
        <v>57</v>
      </c>
      <c r="D16088" t="s">
        <v>58</v>
      </c>
      <c r="E16088" t="s">
        <v>68</v>
      </c>
      <c r="F16088" t="s">
        <v>65</v>
      </c>
      <c r="G16088" t="s">
        <v>69</v>
      </c>
      <c r="H16088" t="s">
        <v>62</v>
      </c>
      <c r="I16088" t="s">
        <v>67</v>
      </c>
      <c r="J16088" s="3">
        <v>5.2688582200619504E-4</v>
      </c>
      <c r="K16088">
        <f t="shared" si="263"/>
        <v>12</v>
      </c>
    </row>
    <row r="16089" spans="1:11" x14ac:dyDescent="0.2">
      <c r="A16089">
        <v>6</v>
      </c>
      <c r="B16089" t="s">
        <v>87</v>
      </c>
      <c r="C16089" t="s">
        <v>57</v>
      </c>
      <c r="D16089" t="s">
        <v>58</v>
      </c>
      <c r="E16089" t="s">
        <v>68</v>
      </c>
      <c r="F16089" t="s">
        <v>65</v>
      </c>
      <c r="G16089" t="s">
        <v>69</v>
      </c>
      <c r="H16089" t="s">
        <v>62</v>
      </c>
      <c r="I16089" t="s">
        <v>67</v>
      </c>
      <c r="J16089" s="3">
        <v>5.31294045133652E-4</v>
      </c>
      <c r="K16089">
        <f t="shared" si="263"/>
        <v>12</v>
      </c>
    </row>
    <row r="16090" spans="1:11" x14ac:dyDescent="0.2">
      <c r="A16090">
        <v>7</v>
      </c>
      <c r="B16090" t="s">
        <v>87</v>
      </c>
      <c r="C16090" t="s">
        <v>57</v>
      </c>
      <c r="D16090" t="s">
        <v>58</v>
      </c>
      <c r="E16090" t="s">
        <v>68</v>
      </c>
      <c r="F16090" t="s">
        <v>65</v>
      </c>
      <c r="G16090" t="s">
        <v>69</v>
      </c>
      <c r="H16090" t="s">
        <v>62</v>
      </c>
      <c r="I16090" t="s">
        <v>67</v>
      </c>
      <c r="J16090">
        <v>1.3974502406622401E-3</v>
      </c>
      <c r="K16090">
        <f t="shared" si="263"/>
        <v>12</v>
      </c>
    </row>
    <row r="16091" spans="1:11" x14ac:dyDescent="0.2">
      <c r="A16091">
        <v>8</v>
      </c>
      <c r="B16091" t="s">
        <v>87</v>
      </c>
      <c r="C16091" t="s">
        <v>57</v>
      </c>
      <c r="D16091" t="s">
        <v>58</v>
      </c>
      <c r="E16091" t="s">
        <v>68</v>
      </c>
      <c r="F16091" t="s">
        <v>65</v>
      </c>
      <c r="G16091" t="s">
        <v>69</v>
      </c>
      <c r="H16091" t="s">
        <v>62</v>
      </c>
      <c r="I16091" t="s">
        <v>67</v>
      </c>
      <c r="J16091">
        <v>3.58480658511897E-3</v>
      </c>
      <c r="K16091">
        <f t="shared" si="263"/>
        <v>12</v>
      </c>
    </row>
    <row r="16092" spans="1:11" x14ac:dyDescent="0.2">
      <c r="A16092">
        <v>9</v>
      </c>
      <c r="B16092" t="s">
        <v>87</v>
      </c>
      <c r="C16092" t="s">
        <v>57</v>
      </c>
      <c r="D16092" t="s">
        <v>58</v>
      </c>
      <c r="E16092" t="s">
        <v>68</v>
      </c>
      <c r="F16092" t="s">
        <v>65</v>
      </c>
      <c r="G16092" t="s">
        <v>69</v>
      </c>
      <c r="H16092" t="s">
        <v>62</v>
      </c>
      <c r="I16092" t="s">
        <v>67</v>
      </c>
      <c r="J16092">
        <v>7.1324594033222097E-3</v>
      </c>
      <c r="K16092">
        <f t="shared" si="263"/>
        <v>12</v>
      </c>
    </row>
    <row r="16093" spans="1:11" x14ac:dyDescent="0.2">
      <c r="A16093">
        <v>10</v>
      </c>
      <c r="B16093" t="s">
        <v>87</v>
      </c>
      <c r="C16093" t="s">
        <v>57</v>
      </c>
      <c r="D16093" t="s">
        <v>58</v>
      </c>
      <c r="E16093" t="s">
        <v>68</v>
      </c>
      <c r="F16093" t="s">
        <v>65</v>
      </c>
      <c r="G16093" t="s">
        <v>69</v>
      </c>
      <c r="H16093" t="s">
        <v>62</v>
      </c>
      <c r="I16093" t="s">
        <v>67</v>
      </c>
      <c r="J16093">
        <v>1.0772410578193401E-2</v>
      </c>
      <c r="K16093">
        <f t="shared" si="263"/>
        <v>12</v>
      </c>
    </row>
    <row r="16094" spans="1:11" x14ac:dyDescent="0.2">
      <c r="A16094">
        <v>11</v>
      </c>
      <c r="B16094" t="s">
        <v>87</v>
      </c>
      <c r="C16094" t="s">
        <v>57</v>
      </c>
      <c r="D16094" t="s">
        <v>58</v>
      </c>
      <c r="E16094" t="s">
        <v>68</v>
      </c>
      <c r="F16094" t="s">
        <v>65</v>
      </c>
      <c r="G16094" t="s">
        <v>69</v>
      </c>
      <c r="H16094" t="s">
        <v>62</v>
      </c>
      <c r="I16094" t="s">
        <v>67</v>
      </c>
      <c r="J16094">
        <v>1.47133378612189E-2</v>
      </c>
      <c r="K16094">
        <f t="shared" si="263"/>
        <v>12</v>
      </c>
    </row>
    <row r="16095" spans="1:11" x14ac:dyDescent="0.2">
      <c r="A16095">
        <v>12</v>
      </c>
      <c r="B16095" t="s">
        <v>87</v>
      </c>
      <c r="C16095" t="s">
        <v>57</v>
      </c>
      <c r="D16095" t="s">
        <v>58</v>
      </c>
      <c r="E16095" t="s">
        <v>68</v>
      </c>
      <c r="F16095" t="s">
        <v>65</v>
      </c>
      <c r="G16095" t="s">
        <v>69</v>
      </c>
      <c r="H16095" t="s">
        <v>62</v>
      </c>
      <c r="I16095" t="s">
        <v>67</v>
      </c>
      <c r="J16095">
        <v>2.0674266561741199E-2</v>
      </c>
      <c r="K16095">
        <f t="shared" si="263"/>
        <v>12</v>
      </c>
    </row>
    <row r="16096" spans="1:11" x14ac:dyDescent="0.2">
      <c r="A16096">
        <v>13</v>
      </c>
      <c r="B16096" t="s">
        <v>87</v>
      </c>
      <c r="C16096" t="s">
        <v>57</v>
      </c>
      <c r="D16096" t="s">
        <v>58</v>
      </c>
      <c r="E16096" t="s">
        <v>68</v>
      </c>
      <c r="F16096" t="s">
        <v>65</v>
      </c>
      <c r="G16096" t="s">
        <v>69</v>
      </c>
      <c r="H16096" t="s">
        <v>62</v>
      </c>
      <c r="I16096" t="s">
        <v>67</v>
      </c>
      <c r="J16096">
        <v>2.71004526240613E-2</v>
      </c>
      <c r="K16096">
        <f t="shared" si="263"/>
        <v>12</v>
      </c>
    </row>
    <row r="16097" spans="1:11" x14ac:dyDescent="0.2">
      <c r="A16097">
        <v>14</v>
      </c>
      <c r="B16097" t="s">
        <v>87</v>
      </c>
      <c r="C16097" t="s">
        <v>57</v>
      </c>
      <c r="D16097" t="s">
        <v>58</v>
      </c>
      <c r="E16097" t="s">
        <v>68</v>
      </c>
      <c r="F16097" t="s">
        <v>65</v>
      </c>
      <c r="G16097" t="s">
        <v>69</v>
      </c>
      <c r="H16097" t="s">
        <v>62</v>
      </c>
      <c r="I16097" t="s">
        <v>67</v>
      </c>
      <c r="J16097">
        <v>3.3833209212828202E-2</v>
      </c>
      <c r="K16097">
        <f t="shared" si="263"/>
        <v>12</v>
      </c>
    </row>
    <row r="16098" spans="1:11" x14ac:dyDescent="0.2">
      <c r="A16098">
        <v>15</v>
      </c>
      <c r="B16098" t="s">
        <v>87</v>
      </c>
      <c r="C16098" t="s">
        <v>57</v>
      </c>
      <c r="D16098" t="s">
        <v>58</v>
      </c>
      <c r="E16098" t="s">
        <v>68</v>
      </c>
      <c r="F16098" t="s">
        <v>65</v>
      </c>
      <c r="G16098" t="s">
        <v>69</v>
      </c>
      <c r="H16098" t="s">
        <v>62</v>
      </c>
      <c r="I16098" t="s">
        <v>67</v>
      </c>
      <c r="J16098">
        <v>4.3973440599287601E-2</v>
      </c>
      <c r="K16098">
        <f t="shared" si="263"/>
        <v>12</v>
      </c>
    </row>
    <row r="16099" spans="1:11" x14ac:dyDescent="0.2">
      <c r="A16099">
        <v>16</v>
      </c>
      <c r="B16099" t="s">
        <v>87</v>
      </c>
      <c r="C16099" t="s">
        <v>57</v>
      </c>
      <c r="D16099" t="s">
        <v>58</v>
      </c>
      <c r="E16099" t="s">
        <v>68</v>
      </c>
      <c r="F16099" t="s">
        <v>65</v>
      </c>
      <c r="G16099" t="s">
        <v>69</v>
      </c>
      <c r="H16099" t="s">
        <v>62</v>
      </c>
      <c r="I16099" t="s">
        <v>67</v>
      </c>
      <c r="J16099">
        <v>6.2480439489260998E-2</v>
      </c>
      <c r="K16099">
        <f t="shared" si="263"/>
        <v>12</v>
      </c>
    </row>
    <row r="16100" spans="1:11" x14ac:dyDescent="0.2">
      <c r="A16100">
        <v>17</v>
      </c>
      <c r="B16100" t="s">
        <v>87</v>
      </c>
      <c r="C16100" t="s">
        <v>57</v>
      </c>
      <c r="D16100" t="s">
        <v>58</v>
      </c>
      <c r="E16100" t="s">
        <v>68</v>
      </c>
      <c r="F16100" t="s">
        <v>65</v>
      </c>
      <c r="G16100" t="s">
        <v>69</v>
      </c>
      <c r="H16100" t="s">
        <v>62</v>
      </c>
      <c r="I16100" t="s">
        <v>67</v>
      </c>
      <c r="J16100">
        <v>8.4773820789465701E-2</v>
      </c>
      <c r="K16100">
        <f t="shared" si="263"/>
        <v>12</v>
      </c>
    </row>
    <row r="16101" spans="1:11" x14ac:dyDescent="0.2">
      <c r="A16101">
        <v>18</v>
      </c>
      <c r="B16101" t="s">
        <v>87</v>
      </c>
      <c r="C16101" t="s">
        <v>57</v>
      </c>
      <c r="D16101" t="s">
        <v>58</v>
      </c>
      <c r="E16101" t="s">
        <v>68</v>
      </c>
      <c r="F16101" t="s">
        <v>65</v>
      </c>
      <c r="G16101" t="s">
        <v>69</v>
      </c>
      <c r="H16101" t="s">
        <v>62</v>
      </c>
      <c r="I16101" t="s">
        <v>67</v>
      </c>
      <c r="J16101">
        <v>0.104887327631683</v>
      </c>
      <c r="K16101">
        <f t="shared" si="263"/>
        <v>12</v>
      </c>
    </row>
    <row r="16102" spans="1:11" x14ac:dyDescent="0.2">
      <c r="A16102">
        <v>19</v>
      </c>
      <c r="B16102" t="s">
        <v>87</v>
      </c>
      <c r="C16102" t="s">
        <v>57</v>
      </c>
      <c r="D16102" t="s">
        <v>58</v>
      </c>
      <c r="E16102" t="s">
        <v>68</v>
      </c>
      <c r="F16102" t="s">
        <v>65</v>
      </c>
      <c r="G16102" t="s">
        <v>69</v>
      </c>
      <c r="H16102" t="s">
        <v>62</v>
      </c>
      <c r="I16102" t="s">
        <v>67</v>
      </c>
      <c r="J16102">
        <v>0.114959518514113</v>
      </c>
      <c r="K16102">
        <f t="shared" si="263"/>
        <v>12</v>
      </c>
    </row>
    <row r="16103" spans="1:11" x14ac:dyDescent="0.2">
      <c r="A16103">
        <v>20</v>
      </c>
      <c r="B16103" t="s">
        <v>87</v>
      </c>
      <c r="C16103" t="s">
        <v>57</v>
      </c>
      <c r="D16103" t="s">
        <v>58</v>
      </c>
      <c r="E16103" t="s">
        <v>68</v>
      </c>
      <c r="F16103" t="s">
        <v>65</v>
      </c>
      <c r="G16103" t="s">
        <v>69</v>
      </c>
      <c r="H16103" t="s">
        <v>62</v>
      </c>
      <c r="I16103" t="s">
        <v>67</v>
      </c>
      <c r="J16103">
        <v>0.111017231499299</v>
      </c>
      <c r="K16103">
        <f t="shared" si="263"/>
        <v>12</v>
      </c>
    </row>
    <row r="16104" spans="1:11" x14ac:dyDescent="0.2">
      <c r="A16104">
        <v>21</v>
      </c>
      <c r="B16104" t="s">
        <v>87</v>
      </c>
      <c r="C16104" t="s">
        <v>57</v>
      </c>
      <c r="D16104" t="s">
        <v>58</v>
      </c>
      <c r="E16104" t="s">
        <v>68</v>
      </c>
      <c r="F16104" t="s">
        <v>65</v>
      </c>
      <c r="G16104" t="s">
        <v>69</v>
      </c>
      <c r="H16104" t="s">
        <v>62</v>
      </c>
      <c r="I16104" t="s">
        <v>67</v>
      </c>
      <c r="J16104">
        <v>0.10300842252060601</v>
      </c>
      <c r="K16104">
        <f t="shared" si="263"/>
        <v>12</v>
      </c>
    </row>
    <row r="16105" spans="1:11" x14ac:dyDescent="0.2">
      <c r="A16105">
        <v>22</v>
      </c>
      <c r="B16105" t="s">
        <v>87</v>
      </c>
      <c r="C16105" t="s">
        <v>57</v>
      </c>
      <c r="D16105" t="s">
        <v>58</v>
      </c>
      <c r="E16105" t="s">
        <v>68</v>
      </c>
      <c r="F16105" t="s">
        <v>65</v>
      </c>
      <c r="G16105" t="s">
        <v>69</v>
      </c>
      <c r="H16105" t="s">
        <v>62</v>
      </c>
      <c r="I16105" t="s">
        <v>67</v>
      </c>
      <c r="J16105">
        <v>8.8060297041081606E-2</v>
      </c>
      <c r="K16105">
        <f t="shared" si="263"/>
        <v>12</v>
      </c>
    </row>
    <row r="16106" spans="1:11" x14ac:dyDescent="0.2">
      <c r="A16106">
        <v>23</v>
      </c>
      <c r="B16106" t="s">
        <v>87</v>
      </c>
      <c r="C16106" t="s">
        <v>57</v>
      </c>
      <c r="D16106" t="s">
        <v>58</v>
      </c>
      <c r="E16106" t="s">
        <v>68</v>
      </c>
      <c r="F16106" t="s">
        <v>65</v>
      </c>
      <c r="G16106" t="s">
        <v>69</v>
      </c>
      <c r="H16106" t="s">
        <v>62</v>
      </c>
      <c r="I16106" t="s">
        <v>67</v>
      </c>
      <c r="J16106">
        <v>6.6573232840707805E-2</v>
      </c>
      <c r="K16106">
        <f t="shared" si="263"/>
        <v>12</v>
      </c>
    </row>
    <row r="16107" spans="1:11" x14ac:dyDescent="0.2">
      <c r="A16107">
        <v>24</v>
      </c>
      <c r="B16107" t="s">
        <v>87</v>
      </c>
      <c r="C16107" t="s">
        <v>57</v>
      </c>
      <c r="D16107" t="s">
        <v>58</v>
      </c>
      <c r="E16107" t="s">
        <v>68</v>
      </c>
      <c r="F16107" t="s">
        <v>65</v>
      </c>
      <c r="G16107" t="s">
        <v>69</v>
      </c>
      <c r="H16107" t="s">
        <v>62</v>
      </c>
      <c r="I16107" t="s">
        <v>67</v>
      </c>
      <c r="J16107">
        <v>4.9482257841594303E-2</v>
      </c>
      <c r="K16107">
        <f t="shared" si="263"/>
        <v>12</v>
      </c>
    </row>
    <row r="16108" spans="1:11" x14ac:dyDescent="0.2">
      <c r="A16108">
        <v>1</v>
      </c>
      <c r="B16108" t="s">
        <v>87</v>
      </c>
      <c r="C16108" t="s">
        <v>63</v>
      </c>
      <c r="D16108" t="s">
        <v>58</v>
      </c>
      <c r="E16108" t="s">
        <v>68</v>
      </c>
      <c r="F16108" t="s">
        <v>65</v>
      </c>
      <c r="G16108" t="s">
        <v>69</v>
      </c>
      <c r="H16108" t="s">
        <v>62</v>
      </c>
      <c r="I16108" t="s">
        <v>67</v>
      </c>
      <c r="J16108">
        <v>3.8412642158179598E-2</v>
      </c>
      <c r="K16108">
        <f t="shared" si="263"/>
        <v>12</v>
      </c>
    </row>
    <row r="16109" spans="1:11" x14ac:dyDescent="0.2">
      <c r="A16109">
        <v>2</v>
      </c>
      <c r="B16109" t="s">
        <v>87</v>
      </c>
      <c r="C16109" t="s">
        <v>63</v>
      </c>
      <c r="D16109" t="s">
        <v>58</v>
      </c>
      <c r="E16109" t="s">
        <v>68</v>
      </c>
      <c r="F16109" t="s">
        <v>65</v>
      </c>
      <c r="G16109" t="s">
        <v>69</v>
      </c>
      <c r="H16109" t="s">
        <v>62</v>
      </c>
      <c r="I16109" t="s">
        <v>67</v>
      </c>
      <c r="J16109">
        <v>8.4658547085396992E-3</v>
      </c>
      <c r="K16109">
        <f t="shared" si="263"/>
        <v>12</v>
      </c>
    </row>
    <row r="16110" spans="1:11" x14ac:dyDescent="0.2">
      <c r="A16110">
        <v>3</v>
      </c>
      <c r="B16110" t="s">
        <v>87</v>
      </c>
      <c r="C16110" t="s">
        <v>63</v>
      </c>
      <c r="D16110" t="s">
        <v>58</v>
      </c>
      <c r="E16110" t="s">
        <v>68</v>
      </c>
      <c r="F16110" t="s">
        <v>65</v>
      </c>
      <c r="G16110" t="s">
        <v>69</v>
      </c>
      <c r="H16110" t="s">
        <v>62</v>
      </c>
      <c r="I16110" t="s">
        <v>67</v>
      </c>
      <c r="J16110">
        <v>5.1699057302816301E-3</v>
      </c>
      <c r="K16110">
        <f t="shared" si="263"/>
        <v>12</v>
      </c>
    </row>
    <row r="16111" spans="1:11" x14ac:dyDescent="0.2">
      <c r="A16111">
        <v>4</v>
      </c>
      <c r="B16111" t="s">
        <v>87</v>
      </c>
      <c r="C16111" t="s">
        <v>63</v>
      </c>
      <c r="D16111" t="s">
        <v>58</v>
      </c>
      <c r="E16111" t="s">
        <v>68</v>
      </c>
      <c r="F16111" t="s">
        <v>65</v>
      </c>
      <c r="G16111" t="s">
        <v>69</v>
      </c>
      <c r="H16111" t="s">
        <v>62</v>
      </c>
      <c r="I16111" t="s">
        <v>67</v>
      </c>
      <c r="J16111">
        <v>3.1372361093108701E-3</v>
      </c>
      <c r="K16111">
        <f t="shared" si="263"/>
        <v>12</v>
      </c>
    </row>
    <row r="16112" spans="1:11" x14ac:dyDescent="0.2">
      <c r="A16112">
        <v>5</v>
      </c>
      <c r="B16112" t="s">
        <v>87</v>
      </c>
      <c r="C16112" t="s">
        <v>63</v>
      </c>
      <c r="D16112" t="s">
        <v>58</v>
      </c>
      <c r="E16112" t="s">
        <v>68</v>
      </c>
      <c r="F16112" t="s">
        <v>65</v>
      </c>
      <c r="G16112" t="s">
        <v>69</v>
      </c>
      <c r="H16112" t="s">
        <v>62</v>
      </c>
      <c r="I16112" t="s">
        <v>67</v>
      </c>
      <c r="J16112">
        <v>1.5697057838613799E-3</v>
      </c>
      <c r="K16112">
        <f t="shared" si="263"/>
        <v>12</v>
      </c>
    </row>
    <row r="16113" spans="1:11" x14ac:dyDescent="0.2">
      <c r="A16113">
        <v>6</v>
      </c>
      <c r="B16113" t="s">
        <v>87</v>
      </c>
      <c r="C16113" t="s">
        <v>63</v>
      </c>
      <c r="D16113" t="s">
        <v>58</v>
      </c>
      <c r="E16113" t="s">
        <v>68</v>
      </c>
      <c r="F16113" t="s">
        <v>65</v>
      </c>
      <c r="G16113" t="s">
        <v>69</v>
      </c>
      <c r="H16113" t="s">
        <v>62</v>
      </c>
      <c r="I16113" t="s">
        <v>67</v>
      </c>
      <c r="J16113">
        <v>1.0595814261996699E-3</v>
      </c>
      <c r="K16113">
        <f t="shared" si="263"/>
        <v>12</v>
      </c>
    </row>
    <row r="16114" spans="1:11" x14ac:dyDescent="0.2">
      <c r="A16114">
        <v>7</v>
      </c>
      <c r="B16114" t="s">
        <v>87</v>
      </c>
      <c r="C16114" t="s">
        <v>63</v>
      </c>
      <c r="D16114" t="s">
        <v>58</v>
      </c>
      <c r="E16114" t="s">
        <v>68</v>
      </c>
      <c r="F16114" t="s">
        <v>65</v>
      </c>
      <c r="G16114" t="s">
        <v>69</v>
      </c>
      <c r="H16114" t="s">
        <v>62</v>
      </c>
      <c r="I16114" t="s">
        <v>67</v>
      </c>
      <c r="J16114">
        <v>1.10963228934833E-3</v>
      </c>
      <c r="K16114">
        <f t="shared" si="263"/>
        <v>12</v>
      </c>
    </row>
    <row r="16115" spans="1:11" x14ac:dyDescent="0.2">
      <c r="A16115">
        <v>8</v>
      </c>
      <c r="B16115" t="s">
        <v>87</v>
      </c>
      <c r="C16115" t="s">
        <v>63</v>
      </c>
      <c r="D16115" t="s">
        <v>58</v>
      </c>
      <c r="E16115" t="s">
        <v>68</v>
      </c>
      <c r="F16115" t="s">
        <v>65</v>
      </c>
      <c r="G16115" t="s">
        <v>69</v>
      </c>
      <c r="H16115" t="s">
        <v>62</v>
      </c>
      <c r="I16115" t="s">
        <v>67</v>
      </c>
      <c r="J16115">
        <v>1.8713505882074701E-3</v>
      </c>
      <c r="K16115">
        <f t="shared" si="263"/>
        <v>12</v>
      </c>
    </row>
    <row r="16116" spans="1:11" x14ac:dyDescent="0.2">
      <c r="A16116">
        <v>9</v>
      </c>
      <c r="B16116" t="s">
        <v>87</v>
      </c>
      <c r="C16116" t="s">
        <v>63</v>
      </c>
      <c r="D16116" t="s">
        <v>58</v>
      </c>
      <c r="E16116" t="s">
        <v>68</v>
      </c>
      <c r="F16116" t="s">
        <v>65</v>
      </c>
      <c r="G16116" t="s">
        <v>69</v>
      </c>
      <c r="H16116" t="s">
        <v>62</v>
      </c>
      <c r="I16116" t="s">
        <v>67</v>
      </c>
      <c r="J16116">
        <v>3.5808220705060199E-3</v>
      </c>
      <c r="K16116">
        <f t="shared" si="263"/>
        <v>12</v>
      </c>
    </row>
    <row r="16117" spans="1:11" x14ac:dyDescent="0.2">
      <c r="A16117">
        <v>10</v>
      </c>
      <c r="B16117" t="s">
        <v>87</v>
      </c>
      <c r="C16117" t="s">
        <v>63</v>
      </c>
      <c r="D16117" t="s">
        <v>58</v>
      </c>
      <c r="E16117" t="s">
        <v>68</v>
      </c>
      <c r="F16117" t="s">
        <v>65</v>
      </c>
      <c r="G16117" t="s">
        <v>69</v>
      </c>
      <c r="H16117" t="s">
        <v>62</v>
      </c>
      <c r="I16117" t="s">
        <v>67</v>
      </c>
      <c r="J16117">
        <v>7.2468437799696802E-3</v>
      </c>
      <c r="K16117">
        <f t="shared" si="263"/>
        <v>12</v>
      </c>
    </row>
    <row r="16118" spans="1:11" x14ac:dyDescent="0.2">
      <c r="A16118">
        <v>11</v>
      </c>
      <c r="B16118" t="s">
        <v>87</v>
      </c>
      <c r="C16118" t="s">
        <v>63</v>
      </c>
      <c r="D16118" t="s">
        <v>58</v>
      </c>
      <c r="E16118" t="s">
        <v>68</v>
      </c>
      <c r="F16118" t="s">
        <v>65</v>
      </c>
      <c r="G16118" t="s">
        <v>69</v>
      </c>
      <c r="H16118" t="s">
        <v>62</v>
      </c>
      <c r="I16118" t="s">
        <v>67</v>
      </c>
      <c r="J16118">
        <v>1.33330079741619E-2</v>
      </c>
      <c r="K16118">
        <f t="shared" si="263"/>
        <v>12</v>
      </c>
    </row>
    <row r="16119" spans="1:11" x14ac:dyDescent="0.2">
      <c r="A16119">
        <v>12</v>
      </c>
      <c r="B16119" t="s">
        <v>87</v>
      </c>
      <c r="C16119" t="s">
        <v>63</v>
      </c>
      <c r="D16119" t="s">
        <v>58</v>
      </c>
      <c r="E16119" t="s">
        <v>68</v>
      </c>
      <c r="F16119" t="s">
        <v>65</v>
      </c>
      <c r="G16119" t="s">
        <v>69</v>
      </c>
      <c r="H16119" t="s">
        <v>62</v>
      </c>
      <c r="I16119" t="s">
        <v>67</v>
      </c>
      <c r="J16119">
        <v>2.2422112256417898E-2</v>
      </c>
      <c r="K16119">
        <f t="shared" si="263"/>
        <v>12</v>
      </c>
    </row>
    <row r="16120" spans="1:11" x14ac:dyDescent="0.2">
      <c r="A16120">
        <v>13</v>
      </c>
      <c r="B16120" t="s">
        <v>87</v>
      </c>
      <c r="C16120" t="s">
        <v>63</v>
      </c>
      <c r="D16120" t="s">
        <v>58</v>
      </c>
      <c r="E16120" t="s">
        <v>68</v>
      </c>
      <c r="F16120" t="s">
        <v>65</v>
      </c>
      <c r="G16120" t="s">
        <v>69</v>
      </c>
      <c r="H16120" t="s">
        <v>62</v>
      </c>
      <c r="I16120" t="s">
        <v>67</v>
      </c>
      <c r="J16120">
        <v>3.37773924650972E-2</v>
      </c>
      <c r="K16120">
        <f t="shared" si="263"/>
        <v>12</v>
      </c>
    </row>
    <row r="16121" spans="1:11" x14ac:dyDescent="0.2">
      <c r="A16121">
        <v>14</v>
      </c>
      <c r="B16121" t="s">
        <v>87</v>
      </c>
      <c r="C16121" t="s">
        <v>63</v>
      </c>
      <c r="D16121" t="s">
        <v>58</v>
      </c>
      <c r="E16121" t="s">
        <v>68</v>
      </c>
      <c r="F16121" t="s">
        <v>65</v>
      </c>
      <c r="G16121" t="s">
        <v>69</v>
      </c>
      <c r="H16121" t="s">
        <v>62</v>
      </c>
      <c r="I16121" t="s">
        <v>67</v>
      </c>
      <c r="J16121">
        <v>4.6132947147103601E-2</v>
      </c>
      <c r="K16121">
        <f t="shared" si="263"/>
        <v>12</v>
      </c>
    </row>
    <row r="16122" spans="1:11" x14ac:dyDescent="0.2">
      <c r="A16122">
        <v>15</v>
      </c>
      <c r="B16122" t="s">
        <v>87</v>
      </c>
      <c r="C16122" t="s">
        <v>63</v>
      </c>
      <c r="D16122" t="s">
        <v>58</v>
      </c>
      <c r="E16122" t="s">
        <v>68</v>
      </c>
      <c r="F16122" t="s">
        <v>65</v>
      </c>
      <c r="G16122" t="s">
        <v>69</v>
      </c>
      <c r="H16122" t="s">
        <v>62</v>
      </c>
      <c r="I16122" t="s">
        <v>67</v>
      </c>
      <c r="J16122">
        <v>5.8936777703955397E-2</v>
      </c>
      <c r="K16122">
        <f t="shared" si="263"/>
        <v>12</v>
      </c>
    </row>
    <row r="16123" spans="1:11" x14ac:dyDescent="0.2">
      <c r="A16123">
        <v>16</v>
      </c>
      <c r="B16123" t="s">
        <v>87</v>
      </c>
      <c r="C16123" t="s">
        <v>63</v>
      </c>
      <c r="D16123" t="s">
        <v>58</v>
      </c>
      <c r="E16123" t="s">
        <v>68</v>
      </c>
      <c r="F16123" t="s">
        <v>65</v>
      </c>
      <c r="G16123" t="s">
        <v>69</v>
      </c>
      <c r="H16123" t="s">
        <v>62</v>
      </c>
      <c r="I16123" t="s">
        <v>67</v>
      </c>
      <c r="J16123">
        <v>7.18253347100761E-2</v>
      </c>
      <c r="K16123">
        <f t="shared" si="263"/>
        <v>12</v>
      </c>
    </row>
    <row r="16124" spans="1:11" x14ac:dyDescent="0.2">
      <c r="A16124">
        <v>17</v>
      </c>
      <c r="B16124" t="s">
        <v>87</v>
      </c>
      <c r="C16124" t="s">
        <v>63</v>
      </c>
      <c r="D16124" t="s">
        <v>58</v>
      </c>
      <c r="E16124" t="s">
        <v>68</v>
      </c>
      <c r="F16124" t="s">
        <v>65</v>
      </c>
      <c r="G16124" t="s">
        <v>69</v>
      </c>
      <c r="H16124" t="s">
        <v>62</v>
      </c>
      <c r="I16124" t="s">
        <v>67</v>
      </c>
      <c r="J16124">
        <v>8.6501848877709703E-2</v>
      </c>
      <c r="K16124">
        <f t="shared" si="263"/>
        <v>12</v>
      </c>
    </row>
    <row r="16125" spans="1:11" x14ac:dyDescent="0.2">
      <c r="A16125">
        <v>18</v>
      </c>
      <c r="B16125" t="s">
        <v>87</v>
      </c>
      <c r="C16125" t="s">
        <v>63</v>
      </c>
      <c r="D16125" t="s">
        <v>58</v>
      </c>
      <c r="E16125" t="s">
        <v>68</v>
      </c>
      <c r="F16125" t="s">
        <v>65</v>
      </c>
      <c r="G16125" t="s">
        <v>69</v>
      </c>
      <c r="H16125" t="s">
        <v>62</v>
      </c>
      <c r="I16125" t="s">
        <v>67</v>
      </c>
      <c r="J16125">
        <v>9.6181935646508801E-2</v>
      </c>
      <c r="K16125">
        <f t="shared" si="263"/>
        <v>12</v>
      </c>
    </row>
    <row r="16126" spans="1:11" x14ac:dyDescent="0.2">
      <c r="A16126">
        <v>19</v>
      </c>
      <c r="B16126" t="s">
        <v>87</v>
      </c>
      <c r="C16126" t="s">
        <v>63</v>
      </c>
      <c r="D16126" t="s">
        <v>58</v>
      </c>
      <c r="E16126" t="s">
        <v>68</v>
      </c>
      <c r="F16126" t="s">
        <v>65</v>
      </c>
      <c r="G16126" t="s">
        <v>69</v>
      </c>
      <c r="H16126" t="s">
        <v>62</v>
      </c>
      <c r="I16126" t="s">
        <v>67</v>
      </c>
      <c r="J16126">
        <v>0.104303202845034</v>
      </c>
      <c r="K16126">
        <f t="shared" si="263"/>
        <v>12</v>
      </c>
    </row>
    <row r="16127" spans="1:11" x14ac:dyDescent="0.2">
      <c r="A16127">
        <v>20</v>
      </c>
      <c r="B16127" t="s">
        <v>87</v>
      </c>
      <c r="C16127" t="s">
        <v>63</v>
      </c>
      <c r="D16127" t="s">
        <v>58</v>
      </c>
      <c r="E16127" t="s">
        <v>68</v>
      </c>
      <c r="F16127" t="s">
        <v>65</v>
      </c>
      <c r="G16127" t="s">
        <v>69</v>
      </c>
      <c r="H16127" t="s">
        <v>62</v>
      </c>
      <c r="I16127" t="s">
        <v>67</v>
      </c>
      <c r="J16127">
        <v>0.10113159841633899</v>
      </c>
      <c r="K16127">
        <f t="shared" si="263"/>
        <v>12</v>
      </c>
    </row>
    <row r="16128" spans="1:11" x14ac:dyDescent="0.2">
      <c r="A16128">
        <v>21</v>
      </c>
      <c r="B16128" t="s">
        <v>87</v>
      </c>
      <c r="C16128" t="s">
        <v>63</v>
      </c>
      <c r="D16128" t="s">
        <v>58</v>
      </c>
      <c r="E16128" t="s">
        <v>68</v>
      </c>
      <c r="F16128" t="s">
        <v>65</v>
      </c>
      <c r="G16128" t="s">
        <v>69</v>
      </c>
      <c r="H16128" t="s">
        <v>62</v>
      </c>
      <c r="I16128" t="s">
        <v>67</v>
      </c>
      <c r="J16128">
        <v>9.2964478723424296E-2</v>
      </c>
      <c r="K16128">
        <f t="shared" si="263"/>
        <v>12</v>
      </c>
    </row>
    <row r="16129" spans="1:11" x14ac:dyDescent="0.2">
      <c r="A16129">
        <v>22</v>
      </c>
      <c r="B16129" t="s">
        <v>87</v>
      </c>
      <c r="C16129" t="s">
        <v>63</v>
      </c>
      <c r="D16129" t="s">
        <v>58</v>
      </c>
      <c r="E16129" t="s">
        <v>68</v>
      </c>
      <c r="F16129" t="s">
        <v>65</v>
      </c>
      <c r="G16129" t="s">
        <v>69</v>
      </c>
      <c r="H16129" t="s">
        <v>62</v>
      </c>
      <c r="I16129" t="s">
        <v>67</v>
      </c>
      <c r="J16129">
        <v>8.1438881106759606E-2</v>
      </c>
      <c r="K16129">
        <f t="shared" si="263"/>
        <v>12</v>
      </c>
    </row>
    <row r="16130" spans="1:11" x14ac:dyDescent="0.2">
      <c r="A16130">
        <v>23</v>
      </c>
      <c r="B16130" t="s">
        <v>87</v>
      </c>
      <c r="C16130" t="s">
        <v>63</v>
      </c>
      <c r="D16130" t="s">
        <v>58</v>
      </c>
      <c r="E16130" t="s">
        <v>68</v>
      </c>
      <c r="F16130" t="s">
        <v>65</v>
      </c>
      <c r="G16130" t="s">
        <v>69</v>
      </c>
      <c r="H16130" t="s">
        <v>62</v>
      </c>
      <c r="I16130" t="s">
        <v>67</v>
      </c>
      <c r="J16130">
        <v>6.7287277776631405E-2</v>
      </c>
      <c r="K16130">
        <f t="shared" si="263"/>
        <v>12</v>
      </c>
    </row>
    <row r="16131" spans="1:11" x14ac:dyDescent="0.2">
      <c r="A16131">
        <v>24</v>
      </c>
      <c r="B16131" t="s">
        <v>87</v>
      </c>
      <c r="C16131" t="s">
        <v>63</v>
      </c>
      <c r="D16131" t="s">
        <v>58</v>
      </c>
      <c r="E16131" t="s">
        <v>68</v>
      </c>
      <c r="F16131" t="s">
        <v>65</v>
      </c>
      <c r="G16131" t="s">
        <v>69</v>
      </c>
      <c r="H16131" t="s">
        <v>62</v>
      </c>
      <c r="I16131" t="s">
        <v>67</v>
      </c>
      <c r="J16131">
        <v>5.2139629706375E-2</v>
      </c>
      <c r="K16131">
        <f t="shared" si="263"/>
        <v>12</v>
      </c>
    </row>
    <row r="16132" spans="1:11" x14ac:dyDescent="0.2">
      <c r="A16132">
        <v>1</v>
      </c>
      <c r="B16132" t="s">
        <v>87</v>
      </c>
      <c r="C16132" t="s">
        <v>57</v>
      </c>
      <c r="D16132" t="s">
        <v>58</v>
      </c>
      <c r="E16132" t="s">
        <v>59</v>
      </c>
      <c r="F16132" t="s">
        <v>60</v>
      </c>
      <c r="G16132" t="s">
        <v>69</v>
      </c>
      <c r="H16132" t="s">
        <v>62</v>
      </c>
      <c r="I16132" t="s">
        <v>67</v>
      </c>
      <c r="J16132">
        <v>2.84032391747015E-2</v>
      </c>
      <c r="K16132">
        <f t="shared" ref="K16132:K16195" si="264">MONTH(1&amp;B16132)</f>
        <v>12</v>
      </c>
    </row>
    <row r="16133" spans="1:11" x14ac:dyDescent="0.2">
      <c r="A16133">
        <v>2</v>
      </c>
      <c r="B16133" t="s">
        <v>87</v>
      </c>
      <c r="C16133" t="s">
        <v>57</v>
      </c>
      <c r="D16133" t="s">
        <v>58</v>
      </c>
      <c r="E16133" t="s">
        <v>59</v>
      </c>
      <c r="F16133" t="s">
        <v>60</v>
      </c>
      <c r="G16133" t="s">
        <v>69</v>
      </c>
      <c r="H16133" t="s">
        <v>62</v>
      </c>
      <c r="I16133" t="s">
        <v>67</v>
      </c>
      <c r="J16133">
        <v>7.3555766199814004E-3</v>
      </c>
      <c r="K16133">
        <f t="shared" si="264"/>
        <v>12</v>
      </c>
    </row>
    <row r="16134" spans="1:11" x14ac:dyDescent="0.2">
      <c r="A16134">
        <v>3</v>
      </c>
      <c r="B16134" t="s">
        <v>87</v>
      </c>
      <c r="C16134" t="s">
        <v>57</v>
      </c>
      <c r="D16134" t="s">
        <v>58</v>
      </c>
      <c r="E16134" t="s">
        <v>59</v>
      </c>
      <c r="F16134" t="s">
        <v>60</v>
      </c>
      <c r="G16134" t="s">
        <v>69</v>
      </c>
      <c r="H16134" t="s">
        <v>62</v>
      </c>
      <c r="I16134" t="s">
        <v>67</v>
      </c>
      <c r="J16134">
        <v>1.94888267658533E-3</v>
      </c>
      <c r="K16134">
        <f t="shared" si="264"/>
        <v>12</v>
      </c>
    </row>
    <row r="16135" spans="1:11" x14ac:dyDescent="0.2">
      <c r="A16135">
        <v>4</v>
      </c>
      <c r="B16135" t="s">
        <v>87</v>
      </c>
      <c r="C16135" t="s">
        <v>57</v>
      </c>
      <c r="D16135" t="s">
        <v>58</v>
      </c>
      <c r="E16135" t="s">
        <v>59</v>
      </c>
      <c r="F16135" t="s">
        <v>60</v>
      </c>
      <c r="G16135" t="s">
        <v>69</v>
      </c>
      <c r="H16135" t="s">
        <v>62</v>
      </c>
      <c r="I16135" t="s">
        <v>67</v>
      </c>
      <c r="J16135">
        <v>1.04908832904438E-3</v>
      </c>
      <c r="K16135">
        <f t="shared" si="264"/>
        <v>12</v>
      </c>
    </row>
    <row r="16136" spans="1:11" x14ac:dyDescent="0.2">
      <c r="A16136">
        <v>5</v>
      </c>
      <c r="B16136" t="s">
        <v>87</v>
      </c>
      <c r="C16136" t="s">
        <v>57</v>
      </c>
      <c r="D16136" t="s">
        <v>58</v>
      </c>
      <c r="E16136" t="s">
        <v>59</v>
      </c>
      <c r="F16136" t="s">
        <v>60</v>
      </c>
      <c r="G16136" t="s">
        <v>69</v>
      </c>
      <c r="H16136" t="s">
        <v>62</v>
      </c>
      <c r="I16136" t="s">
        <v>67</v>
      </c>
      <c r="J16136">
        <v>1.2851547994424601E-3</v>
      </c>
      <c r="K16136">
        <f t="shared" si="264"/>
        <v>12</v>
      </c>
    </row>
    <row r="16137" spans="1:11" x14ac:dyDescent="0.2">
      <c r="A16137">
        <v>6</v>
      </c>
      <c r="B16137" t="s">
        <v>87</v>
      </c>
      <c r="C16137" t="s">
        <v>57</v>
      </c>
      <c r="D16137" t="s">
        <v>58</v>
      </c>
      <c r="E16137" t="s">
        <v>59</v>
      </c>
      <c r="F16137" t="s">
        <v>60</v>
      </c>
      <c r="G16137" t="s">
        <v>69</v>
      </c>
      <c r="H16137" t="s">
        <v>62</v>
      </c>
      <c r="I16137" t="s">
        <v>67</v>
      </c>
      <c r="J16137">
        <v>1.4461563981499499E-3</v>
      </c>
      <c r="K16137">
        <f t="shared" si="264"/>
        <v>12</v>
      </c>
    </row>
    <row r="16138" spans="1:11" x14ac:dyDescent="0.2">
      <c r="A16138">
        <v>7</v>
      </c>
      <c r="B16138" t="s">
        <v>87</v>
      </c>
      <c r="C16138" t="s">
        <v>57</v>
      </c>
      <c r="D16138" t="s">
        <v>58</v>
      </c>
      <c r="E16138" t="s">
        <v>59</v>
      </c>
      <c r="F16138" t="s">
        <v>60</v>
      </c>
      <c r="G16138" t="s">
        <v>69</v>
      </c>
      <c r="H16138" t="s">
        <v>62</v>
      </c>
      <c r="I16138" t="s">
        <v>67</v>
      </c>
      <c r="J16138">
        <v>2.8005663017051201E-3</v>
      </c>
      <c r="K16138">
        <f t="shared" si="264"/>
        <v>12</v>
      </c>
    </row>
    <row r="16139" spans="1:11" x14ac:dyDescent="0.2">
      <c r="A16139">
        <v>8</v>
      </c>
      <c r="B16139" t="s">
        <v>87</v>
      </c>
      <c r="C16139" t="s">
        <v>57</v>
      </c>
      <c r="D16139" t="s">
        <v>58</v>
      </c>
      <c r="E16139" t="s">
        <v>59</v>
      </c>
      <c r="F16139" t="s">
        <v>60</v>
      </c>
      <c r="G16139" t="s">
        <v>69</v>
      </c>
      <c r="H16139" t="s">
        <v>62</v>
      </c>
      <c r="I16139" t="s">
        <v>67</v>
      </c>
      <c r="J16139">
        <v>3.6365210734664302E-3</v>
      </c>
      <c r="K16139">
        <f t="shared" si="264"/>
        <v>12</v>
      </c>
    </row>
    <row r="16140" spans="1:11" x14ac:dyDescent="0.2">
      <c r="A16140">
        <v>9</v>
      </c>
      <c r="B16140" t="s">
        <v>87</v>
      </c>
      <c r="C16140" t="s">
        <v>57</v>
      </c>
      <c r="D16140" t="s">
        <v>58</v>
      </c>
      <c r="E16140" t="s">
        <v>59</v>
      </c>
      <c r="F16140" t="s">
        <v>60</v>
      </c>
      <c r="G16140" t="s">
        <v>69</v>
      </c>
      <c r="H16140" t="s">
        <v>62</v>
      </c>
      <c r="I16140" t="s">
        <v>67</v>
      </c>
      <c r="J16140">
        <v>5.9741936269796202E-3</v>
      </c>
      <c r="K16140">
        <f t="shared" si="264"/>
        <v>12</v>
      </c>
    </row>
    <row r="16141" spans="1:11" x14ac:dyDescent="0.2">
      <c r="A16141">
        <v>10</v>
      </c>
      <c r="B16141" t="s">
        <v>87</v>
      </c>
      <c r="C16141" t="s">
        <v>57</v>
      </c>
      <c r="D16141" t="s">
        <v>58</v>
      </c>
      <c r="E16141" t="s">
        <v>59</v>
      </c>
      <c r="F16141" t="s">
        <v>60</v>
      </c>
      <c r="G16141" t="s">
        <v>69</v>
      </c>
      <c r="H16141" t="s">
        <v>62</v>
      </c>
      <c r="I16141" t="s">
        <v>67</v>
      </c>
      <c r="J16141">
        <v>8.6412986484340898E-3</v>
      </c>
      <c r="K16141">
        <f t="shared" si="264"/>
        <v>12</v>
      </c>
    </row>
    <row r="16142" spans="1:11" x14ac:dyDescent="0.2">
      <c r="A16142">
        <v>11</v>
      </c>
      <c r="B16142" t="s">
        <v>87</v>
      </c>
      <c r="C16142" t="s">
        <v>57</v>
      </c>
      <c r="D16142" t="s">
        <v>58</v>
      </c>
      <c r="E16142" t="s">
        <v>59</v>
      </c>
      <c r="F16142" t="s">
        <v>60</v>
      </c>
      <c r="G16142" t="s">
        <v>69</v>
      </c>
      <c r="H16142" t="s">
        <v>62</v>
      </c>
      <c r="I16142" t="s">
        <v>67</v>
      </c>
      <c r="J16142">
        <v>1.05374605955909E-2</v>
      </c>
      <c r="K16142">
        <f t="shared" si="264"/>
        <v>12</v>
      </c>
    </row>
    <row r="16143" spans="1:11" x14ac:dyDescent="0.2">
      <c r="A16143">
        <v>12</v>
      </c>
      <c r="B16143" t="s">
        <v>87</v>
      </c>
      <c r="C16143" t="s">
        <v>57</v>
      </c>
      <c r="D16143" t="s">
        <v>58</v>
      </c>
      <c r="E16143" t="s">
        <v>59</v>
      </c>
      <c r="F16143" t="s">
        <v>60</v>
      </c>
      <c r="G16143" t="s">
        <v>69</v>
      </c>
      <c r="H16143" t="s">
        <v>62</v>
      </c>
      <c r="I16143" t="s">
        <v>67</v>
      </c>
      <c r="J16143">
        <v>1.21965481116843E-2</v>
      </c>
      <c r="K16143">
        <f t="shared" si="264"/>
        <v>12</v>
      </c>
    </row>
    <row r="16144" spans="1:11" x14ac:dyDescent="0.2">
      <c r="A16144">
        <v>13</v>
      </c>
      <c r="B16144" t="s">
        <v>87</v>
      </c>
      <c r="C16144" t="s">
        <v>57</v>
      </c>
      <c r="D16144" t="s">
        <v>58</v>
      </c>
      <c r="E16144" t="s">
        <v>59</v>
      </c>
      <c r="F16144" t="s">
        <v>60</v>
      </c>
      <c r="G16144" t="s">
        <v>69</v>
      </c>
      <c r="H16144" t="s">
        <v>62</v>
      </c>
      <c r="I16144" t="s">
        <v>67</v>
      </c>
      <c r="J16144">
        <v>1.40139644744935E-2</v>
      </c>
      <c r="K16144">
        <f t="shared" si="264"/>
        <v>12</v>
      </c>
    </row>
    <row r="16145" spans="1:11" x14ac:dyDescent="0.2">
      <c r="A16145">
        <v>14</v>
      </c>
      <c r="B16145" t="s">
        <v>87</v>
      </c>
      <c r="C16145" t="s">
        <v>57</v>
      </c>
      <c r="D16145" t="s">
        <v>58</v>
      </c>
      <c r="E16145" t="s">
        <v>59</v>
      </c>
      <c r="F16145" t="s">
        <v>60</v>
      </c>
      <c r="G16145" t="s">
        <v>69</v>
      </c>
      <c r="H16145" t="s">
        <v>62</v>
      </c>
      <c r="I16145" t="s">
        <v>67</v>
      </c>
      <c r="J16145">
        <v>2.0226757485719001E-2</v>
      </c>
      <c r="K16145">
        <f t="shared" si="264"/>
        <v>12</v>
      </c>
    </row>
    <row r="16146" spans="1:11" x14ac:dyDescent="0.2">
      <c r="A16146">
        <v>15</v>
      </c>
      <c r="B16146" t="s">
        <v>87</v>
      </c>
      <c r="C16146" t="s">
        <v>57</v>
      </c>
      <c r="D16146" t="s">
        <v>58</v>
      </c>
      <c r="E16146" t="s">
        <v>59</v>
      </c>
      <c r="F16146" t="s">
        <v>60</v>
      </c>
      <c r="G16146" t="s">
        <v>69</v>
      </c>
      <c r="H16146" t="s">
        <v>62</v>
      </c>
      <c r="I16146" t="s">
        <v>67</v>
      </c>
      <c r="J16146">
        <v>3.2609696946865101E-2</v>
      </c>
      <c r="K16146">
        <f t="shared" si="264"/>
        <v>12</v>
      </c>
    </row>
    <row r="16147" spans="1:11" x14ac:dyDescent="0.2">
      <c r="A16147">
        <v>16</v>
      </c>
      <c r="B16147" t="s">
        <v>87</v>
      </c>
      <c r="C16147" t="s">
        <v>57</v>
      </c>
      <c r="D16147" t="s">
        <v>58</v>
      </c>
      <c r="E16147" t="s">
        <v>59</v>
      </c>
      <c r="F16147" t="s">
        <v>60</v>
      </c>
      <c r="G16147" t="s">
        <v>69</v>
      </c>
      <c r="H16147" t="s">
        <v>62</v>
      </c>
      <c r="I16147" t="s">
        <v>67</v>
      </c>
      <c r="J16147">
        <v>5.4855746478519499E-2</v>
      </c>
      <c r="K16147">
        <f t="shared" si="264"/>
        <v>12</v>
      </c>
    </row>
    <row r="16148" spans="1:11" x14ac:dyDescent="0.2">
      <c r="A16148">
        <v>17</v>
      </c>
      <c r="B16148" t="s">
        <v>87</v>
      </c>
      <c r="C16148" t="s">
        <v>57</v>
      </c>
      <c r="D16148" t="s">
        <v>58</v>
      </c>
      <c r="E16148" t="s">
        <v>59</v>
      </c>
      <c r="F16148" t="s">
        <v>60</v>
      </c>
      <c r="G16148" t="s">
        <v>69</v>
      </c>
      <c r="H16148" t="s">
        <v>62</v>
      </c>
      <c r="I16148" t="s">
        <v>67</v>
      </c>
      <c r="J16148">
        <v>8.2348935529298603E-2</v>
      </c>
      <c r="K16148">
        <f t="shared" si="264"/>
        <v>12</v>
      </c>
    </row>
    <row r="16149" spans="1:11" x14ac:dyDescent="0.2">
      <c r="A16149">
        <v>18</v>
      </c>
      <c r="B16149" t="s">
        <v>87</v>
      </c>
      <c r="C16149" t="s">
        <v>57</v>
      </c>
      <c r="D16149" t="s">
        <v>58</v>
      </c>
      <c r="E16149" t="s">
        <v>59</v>
      </c>
      <c r="F16149" t="s">
        <v>60</v>
      </c>
      <c r="G16149" t="s">
        <v>69</v>
      </c>
      <c r="H16149" t="s">
        <v>62</v>
      </c>
      <c r="I16149" t="s">
        <v>67</v>
      </c>
      <c r="J16149">
        <v>0.105767453018817</v>
      </c>
      <c r="K16149">
        <f t="shared" si="264"/>
        <v>12</v>
      </c>
    </row>
    <row r="16150" spans="1:11" x14ac:dyDescent="0.2">
      <c r="A16150">
        <v>19</v>
      </c>
      <c r="B16150" t="s">
        <v>87</v>
      </c>
      <c r="C16150" t="s">
        <v>57</v>
      </c>
      <c r="D16150" t="s">
        <v>58</v>
      </c>
      <c r="E16150" t="s">
        <v>59</v>
      </c>
      <c r="F16150" t="s">
        <v>60</v>
      </c>
      <c r="G16150" t="s">
        <v>69</v>
      </c>
      <c r="H16150" t="s">
        <v>62</v>
      </c>
      <c r="I16150" t="s">
        <v>67</v>
      </c>
      <c r="J16150">
        <v>0.117667313399338</v>
      </c>
      <c r="K16150">
        <f t="shared" si="264"/>
        <v>12</v>
      </c>
    </row>
    <row r="16151" spans="1:11" x14ac:dyDescent="0.2">
      <c r="A16151">
        <v>20</v>
      </c>
      <c r="B16151" t="s">
        <v>87</v>
      </c>
      <c r="C16151" t="s">
        <v>57</v>
      </c>
      <c r="D16151" t="s">
        <v>58</v>
      </c>
      <c r="E16151" t="s">
        <v>59</v>
      </c>
      <c r="F16151" t="s">
        <v>60</v>
      </c>
      <c r="G16151" t="s">
        <v>69</v>
      </c>
      <c r="H16151" t="s">
        <v>62</v>
      </c>
      <c r="I16151" t="s">
        <v>67</v>
      </c>
      <c r="J16151">
        <v>0.121408796015605</v>
      </c>
      <c r="K16151">
        <f t="shared" si="264"/>
        <v>12</v>
      </c>
    </row>
    <row r="16152" spans="1:11" x14ac:dyDescent="0.2">
      <c r="A16152">
        <v>21</v>
      </c>
      <c r="B16152" t="s">
        <v>87</v>
      </c>
      <c r="C16152" t="s">
        <v>57</v>
      </c>
      <c r="D16152" t="s">
        <v>58</v>
      </c>
      <c r="E16152" t="s">
        <v>59</v>
      </c>
      <c r="F16152" t="s">
        <v>60</v>
      </c>
      <c r="G16152" t="s">
        <v>69</v>
      </c>
      <c r="H16152" t="s">
        <v>62</v>
      </c>
      <c r="I16152" t="s">
        <v>67</v>
      </c>
      <c r="J16152">
        <v>0.12304842566721701</v>
      </c>
      <c r="K16152">
        <f t="shared" si="264"/>
        <v>12</v>
      </c>
    </row>
    <row r="16153" spans="1:11" x14ac:dyDescent="0.2">
      <c r="A16153">
        <v>22</v>
      </c>
      <c r="B16153" t="s">
        <v>87</v>
      </c>
      <c r="C16153" t="s">
        <v>57</v>
      </c>
      <c r="D16153" t="s">
        <v>58</v>
      </c>
      <c r="E16153" t="s">
        <v>59</v>
      </c>
      <c r="F16153" t="s">
        <v>60</v>
      </c>
      <c r="G16153" t="s">
        <v>69</v>
      </c>
      <c r="H16153" t="s">
        <v>62</v>
      </c>
      <c r="I16153" t="s">
        <v>67</v>
      </c>
      <c r="J16153">
        <v>0.108086712025297</v>
      </c>
      <c r="K16153">
        <f t="shared" si="264"/>
        <v>12</v>
      </c>
    </row>
    <row r="16154" spans="1:11" x14ac:dyDescent="0.2">
      <c r="A16154">
        <v>23</v>
      </c>
      <c r="B16154" t="s">
        <v>87</v>
      </c>
      <c r="C16154" t="s">
        <v>57</v>
      </c>
      <c r="D16154" t="s">
        <v>58</v>
      </c>
      <c r="E16154" t="s">
        <v>59</v>
      </c>
      <c r="F16154" t="s">
        <v>60</v>
      </c>
      <c r="G16154" t="s">
        <v>69</v>
      </c>
      <c r="H16154" t="s">
        <v>62</v>
      </c>
      <c r="I16154" t="s">
        <v>67</v>
      </c>
      <c r="J16154">
        <v>8.0527432638583404E-2</v>
      </c>
      <c r="K16154">
        <f t="shared" si="264"/>
        <v>12</v>
      </c>
    </row>
    <row r="16155" spans="1:11" x14ac:dyDescent="0.2">
      <c r="A16155">
        <v>24</v>
      </c>
      <c r="B16155" t="s">
        <v>87</v>
      </c>
      <c r="C16155" t="s">
        <v>57</v>
      </c>
      <c r="D16155" t="s">
        <v>58</v>
      </c>
      <c r="E16155" t="s">
        <v>59</v>
      </c>
      <c r="F16155" t="s">
        <v>60</v>
      </c>
      <c r="G16155" t="s">
        <v>69</v>
      </c>
      <c r="H16155" t="s">
        <v>62</v>
      </c>
      <c r="I16155" t="s">
        <v>67</v>
      </c>
      <c r="J16155">
        <v>5.4164079964477897E-2</v>
      </c>
      <c r="K16155">
        <f t="shared" si="264"/>
        <v>12</v>
      </c>
    </row>
    <row r="16156" spans="1:11" x14ac:dyDescent="0.2">
      <c r="A16156">
        <v>1</v>
      </c>
      <c r="B16156" t="s">
        <v>87</v>
      </c>
      <c r="C16156" t="s">
        <v>63</v>
      </c>
      <c r="D16156" t="s">
        <v>58</v>
      </c>
      <c r="E16156" t="s">
        <v>59</v>
      </c>
      <c r="F16156" t="s">
        <v>60</v>
      </c>
      <c r="G16156" t="s">
        <v>69</v>
      </c>
      <c r="H16156" t="s">
        <v>62</v>
      </c>
      <c r="I16156" t="s">
        <v>67</v>
      </c>
      <c r="J16156">
        <v>3.9336154830534202E-2</v>
      </c>
      <c r="K16156">
        <f t="shared" si="264"/>
        <v>12</v>
      </c>
    </row>
    <row r="16157" spans="1:11" x14ac:dyDescent="0.2">
      <c r="A16157">
        <v>2</v>
      </c>
      <c r="B16157" t="s">
        <v>87</v>
      </c>
      <c r="C16157" t="s">
        <v>63</v>
      </c>
      <c r="D16157" t="s">
        <v>58</v>
      </c>
      <c r="E16157" t="s">
        <v>59</v>
      </c>
      <c r="F16157" t="s">
        <v>60</v>
      </c>
      <c r="G16157" t="s">
        <v>69</v>
      </c>
      <c r="H16157" t="s">
        <v>62</v>
      </c>
      <c r="I16157" t="s">
        <v>67</v>
      </c>
      <c r="J16157">
        <v>1.0264766576806099E-2</v>
      </c>
      <c r="K16157">
        <f t="shared" si="264"/>
        <v>12</v>
      </c>
    </row>
    <row r="16158" spans="1:11" x14ac:dyDescent="0.2">
      <c r="A16158">
        <v>3</v>
      </c>
      <c r="B16158" t="s">
        <v>87</v>
      </c>
      <c r="C16158" t="s">
        <v>63</v>
      </c>
      <c r="D16158" t="s">
        <v>58</v>
      </c>
      <c r="E16158" t="s">
        <v>59</v>
      </c>
      <c r="F16158" t="s">
        <v>60</v>
      </c>
      <c r="G16158" t="s">
        <v>69</v>
      </c>
      <c r="H16158" t="s">
        <v>62</v>
      </c>
      <c r="I16158" t="s">
        <v>67</v>
      </c>
      <c r="J16158">
        <v>2.9558679028106999E-3</v>
      </c>
      <c r="K16158">
        <f t="shared" si="264"/>
        <v>12</v>
      </c>
    </row>
    <row r="16159" spans="1:11" x14ac:dyDescent="0.2">
      <c r="A16159">
        <v>4</v>
      </c>
      <c r="B16159" t="s">
        <v>87</v>
      </c>
      <c r="C16159" t="s">
        <v>63</v>
      </c>
      <c r="D16159" t="s">
        <v>58</v>
      </c>
      <c r="E16159" t="s">
        <v>59</v>
      </c>
      <c r="F16159" t="s">
        <v>60</v>
      </c>
      <c r="G16159" t="s">
        <v>69</v>
      </c>
      <c r="H16159" t="s">
        <v>62</v>
      </c>
      <c r="I16159" t="s">
        <v>67</v>
      </c>
      <c r="J16159">
        <v>2.2797605212955098E-3</v>
      </c>
      <c r="K16159">
        <f t="shared" si="264"/>
        <v>12</v>
      </c>
    </row>
    <row r="16160" spans="1:11" x14ac:dyDescent="0.2">
      <c r="A16160">
        <v>5</v>
      </c>
      <c r="B16160" t="s">
        <v>87</v>
      </c>
      <c r="C16160" t="s">
        <v>63</v>
      </c>
      <c r="D16160" t="s">
        <v>58</v>
      </c>
      <c r="E16160" t="s">
        <v>59</v>
      </c>
      <c r="F16160" t="s">
        <v>60</v>
      </c>
      <c r="G16160" t="s">
        <v>69</v>
      </c>
      <c r="H16160" t="s">
        <v>62</v>
      </c>
      <c r="I16160" t="s">
        <v>67</v>
      </c>
      <c r="J16160">
        <v>3.0090768987435898E-3</v>
      </c>
      <c r="K16160">
        <f t="shared" si="264"/>
        <v>12</v>
      </c>
    </row>
    <row r="16161" spans="1:11" x14ac:dyDescent="0.2">
      <c r="A16161">
        <v>6</v>
      </c>
      <c r="B16161" t="s">
        <v>87</v>
      </c>
      <c r="C16161" t="s">
        <v>63</v>
      </c>
      <c r="D16161" t="s">
        <v>58</v>
      </c>
      <c r="E16161" t="s">
        <v>59</v>
      </c>
      <c r="F16161" t="s">
        <v>60</v>
      </c>
      <c r="G16161" t="s">
        <v>69</v>
      </c>
      <c r="H16161" t="s">
        <v>62</v>
      </c>
      <c r="I16161" t="s">
        <v>67</v>
      </c>
      <c r="J16161">
        <v>2.62571889219675E-3</v>
      </c>
      <c r="K16161">
        <f t="shared" si="264"/>
        <v>12</v>
      </c>
    </row>
    <row r="16162" spans="1:11" x14ac:dyDescent="0.2">
      <c r="A16162">
        <v>7</v>
      </c>
      <c r="B16162" t="s">
        <v>87</v>
      </c>
      <c r="C16162" t="s">
        <v>63</v>
      </c>
      <c r="D16162" t="s">
        <v>58</v>
      </c>
      <c r="E16162" t="s">
        <v>59</v>
      </c>
      <c r="F16162" t="s">
        <v>60</v>
      </c>
      <c r="G16162" t="s">
        <v>69</v>
      </c>
      <c r="H16162" t="s">
        <v>62</v>
      </c>
      <c r="I16162" t="s">
        <v>67</v>
      </c>
      <c r="J16162">
        <v>2.8023182118984001E-3</v>
      </c>
      <c r="K16162">
        <f t="shared" si="264"/>
        <v>12</v>
      </c>
    </row>
    <row r="16163" spans="1:11" x14ac:dyDescent="0.2">
      <c r="A16163">
        <v>8</v>
      </c>
      <c r="B16163" t="s">
        <v>87</v>
      </c>
      <c r="C16163" t="s">
        <v>63</v>
      </c>
      <c r="D16163" t="s">
        <v>58</v>
      </c>
      <c r="E16163" t="s">
        <v>59</v>
      </c>
      <c r="F16163" t="s">
        <v>60</v>
      </c>
      <c r="G16163" t="s">
        <v>69</v>
      </c>
      <c r="H16163" t="s">
        <v>62</v>
      </c>
      <c r="I16163" t="s">
        <v>67</v>
      </c>
      <c r="J16163">
        <v>3.1715410650806201E-3</v>
      </c>
      <c r="K16163">
        <f t="shared" si="264"/>
        <v>12</v>
      </c>
    </row>
    <row r="16164" spans="1:11" x14ac:dyDescent="0.2">
      <c r="A16164">
        <v>9</v>
      </c>
      <c r="B16164" t="s">
        <v>87</v>
      </c>
      <c r="C16164" t="s">
        <v>63</v>
      </c>
      <c r="D16164" t="s">
        <v>58</v>
      </c>
      <c r="E16164" t="s">
        <v>59</v>
      </c>
      <c r="F16164" t="s">
        <v>60</v>
      </c>
      <c r="G16164" t="s">
        <v>69</v>
      </c>
      <c r="H16164" t="s">
        <v>62</v>
      </c>
      <c r="I16164" t="s">
        <v>67</v>
      </c>
      <c r="J16164">
        <v>6.3519681667917396E-3</v>
      </c>
      <c r="K16164">
        <f t="shared" si="264"/>
        <v>12</v>
      </c>
    </row>
    <row r="16165" spans="1:11" x14ac:dyDescent="0.2">
      <c r="A16165">
        <v>10</v>
      </c>
      <c r="B16165" t="s">
        <v>87</v>
      </c>
      <c r="C16165" t="s">
        <v>63</v>
      </c>
      <c r="D16165" t="s">
        <v>58</v>
      </c>
      <c r="E16165" t="s">
        <v>59</v>
      </c>
      <c r="F16165" t="s">
        <v>60</v>
      </c>
      <c r="G16165" t="s">
        <v>69</v>
      </c>
      <c r="H16165" t="s">
        <v>62</v>
      </c>
      <c r="I16165" t="s">
        <v>67</v>
      </c>
      <c r="J16165">
        <v>1.1346317698015199E-2</v>
      </c>
      <c r="K16165">
        <f t="shared" si="264"/>
        <v>12</v>
      </c>
    </row>
    <row r="16166" spans="1:11" x14ac:dyDescent="0.2">
      <c r="A16166">
        <v>11</v>
      </c>
      <c r="B16166" t="s">
        <v>87</v>
      </c>
      <c r="C16166" t="s">
        <v>63</v>
      </c>
      <c r="D16166" t="s">
        <v>58</v>
      </c>
      <c r="E16166" t="s">
        <v>59</v>
      </c>
      <c r="F16166" t="s">
        <v>60</v>
      </c>
      <c r="G16166" t="s">
        <v>69</v>
      </c>
      <c r="H16166" t="s">
        <v>62</v>
      </c>
      <c r="I16166" t="s">
        <v>67</v>
      </c>
      <c r="J16166">
        <v>1.9208317294609499E-2</v>
      </c>
      <c r="K16166">
        <f t="shared" si="264"/>
        <v>12</v>
      </c>
    </row>
    <row r="16167" spans="1:11" x14ac:dyDescent="0.2">
      <c r="A16167">
        <v>12</v>
      </c>
      <c r="B16167" t="s">
        <v>87</v>
      </c>
      <c r="C16167" t="s">
        <v>63</v>
      </c>
      <c r="D16167" t="s">
        <v>58</v>
      </c>
      <c r="E16167" t="s">
        <v>59</v>
      </c>
      <c r="F16167" t="s">
        <v>60</v>
      </c>
      <c r="G16167" t="s">
        <v>69</v>
      </c>
      <c r="H16167" t="s">
        <v>62</v>
      </c>
      <c r="I16167" t="s">
        <v>67</v>
      </c>
      <c r="J16167">
        <v>2.2295178228953699E-2</v>
      </c>
      <c r="K16167">
        <f t="shared" si="264"/>
        <v>12</v>
      </c>
    </row>
    <row r="16168" spans="1:11" x14ac:dyDescent="0.2">
      <c r="A16168">
        <v>13</v>
      </c>
      <c r="B16168" t="s">
        <v>87</v>
      </c>
      <c r="C16168" t="s">
        <v>63</v>
      </c>
      <c r="D16168" t="s">
        <v>58</v>
      </c>
      <c r="E16168" t="s">
        <v>59</v>
      </c>
      <c r="F16168" t="s">
        <v>60</v>
      </c>
      <c r="G16168" t="s">
        <v>69</v>
      </c>
      <c r="H16168" t="s">
        <v>62</v>
      </c>
      <c r="I16168" t="s">
        <v>67</v>
      </c>
      <c r="J16168">
        <v>2.8737738441775299E-2</v>
      </c>
      <c r="K16168">
        <f t="shared" si="264"/>
        <v>12</v>
      </c>
    </row>
    <row r="16169" spans="1:11" x14ac:dyDescent="0.2">
      <c r="A16169">
        <v>14</v>
      </c>
      <c r="B16169" t="s">
        <v>87</v>
      </c>
      <c r="C16169" t="s">
        <v>63</v>
      </c>
      <c r="D16169" t="s">
        <v>58</v>
      </c>
      <c r="E16169" t="s">
        <v>59</v>
      </c>
      <c r="F16169" t="s">
        <v>60</v>
      </c>
      <c r="G16169" t="s">
        <v>69</v>
      </c>
      <c r="H16169" t="s">
        <v>62</v>
      </c>
      <c r="I16169" t="s">
        <v>67</v>
      </c>
      <c r="J16169">
        <v>2.7692764994917799E-2</v>
      </c>
      <c r="K16169">
        <f t="shared" si="264"/>
        <v>12</v>
      </c>
    </row>
    <row r="16170" spans="1:11" x14ac:dyDescent="0.2">
      <c r="A16170">
        <v>15</v>
      </c>
      <c r="B16170" t="s">
        <v>87</v>
      </c>
      <c r="C16170" t="s">
        <v>63</v>
      </c>
      <c r="D16170" t="s">
        <v>58</v>
      </c>
      <c r="E16170" t="s">
        <v>59</v>
      </c>
      <c r="F16170" t="s">
        <v>60</v>
      </c>
      <c r="G16170" t="s">
        <v>69</v>
      </c>
      <c r="H16170" t="s">
        <v>62</v>
      </c>
      <c r="I16170" t="s">
        <v>67</v>
      </c>
      <c r="J16170">
        <v>3.5351066079950297E-2</v>
      </c>
      <c r="K16170">
        <f t="shared" si="264"/>
        <v>12</v>
      </c>
    </row>
    <row r="16171" spans="1:11" x14ac:dyDescent="0.2">
      <c r="A16171">
        <v>16</v>
      </c>
      <c r="B16171" t="s">
        <v>87</v>
      </c>
      <c r="C16171" t="s">
        <v>63</v>
      </c>
      <c r="D16171" t="s">
        <v>58</v>
      </c>
      <c r="E16171" t="s">
        <v>59</v>
      </c>
      <c r="F16171" t="s">
        <v>60</v>
      </c>
      <c r="G16171" t="s">
        <v>69</v>
      </c>
      <c r="H16171" t="s">
        <v>62</v>
      </c>
      <c r="I16171" t="s">
        <v>67</v>
      </c>
      <c r="J16171">
        <v>4.6372417302024099E-2</v>
      </c>
      <c r="K16171">
        <f t="shared" si="264"/>
        <v>12</v>
      </c>
    </row>
    <row r="16172" spans="1:11" x14ac:dyDescent="0.2">
      <c r="A16172">
        <v>17</v>
      </c>
      <c r="B16172" t="s">
        <v>87</v>
      </c>
      <c r="C16172" t="s">
        <v>63</v>
      </c>
      <c r="D16172" t="s">
        <v>58</v>
      </c>
      <c r="E16172" t="s">
        <v>59</v>
      </c>
      <c r="F16172" t="s">
        <v>60</v>
      </c>
      <c r="G16172" t="s">
        <v>69</v>
      </c>
      <c r="H16172" t="s">
        <v>62</v>
      </c>
      <c r="I16172" t="s">
        <v>67</v>
      </c>
      <c r="J16172">
        <v>6.8156248487103194E-2</v>
      </c>
      <c r="K16172">
        <f t="shared" si="264"/>
        <v>12</v>
      </c>
    </row>
    <row r="16173" spans="1:11" x14ac:dyDescent="0.2">
      <c r="A16173">
        <v>18</v>
      </c>
      <c r="B16173" t="s">
        <v>87</v>
      </c>
      <c r="C16173" t="s">
        <v>63</v>
      </c>
      <c r="D16173" t="s">
        <v>58</v>
      </c>
      <c r="E16173" t="s">
        <v>59</v>
      </c>
      <c r="F16173" t="s">
        <v>60</v>
      </c>
      <c r="G16173" t="s">
        <v>69</v>
      </c>
      <c r="H16173" t="s">
        <v>62</v>
      </c>
      <c r="I16173" t="s">
        <v>67</v>
      </c>
      <c r="J16173">
        <v>8.6792622672643205E-2</v>
      </c>
      <c r="K16173">
        <f t="shared" si="264"/>
        <v>12</v>
      </c>
    </row>
    <row r="16174" spans="1:11" x14ac:dyDescent="0.2">
      <c r="A16174">
        <v>19</v>
      </c>
      <c r="B16174" t="s">
        <v>87</v>
      </c>
      <c r="C16174" t="s">
        <v>63</v>
      </c>
      <c r="D16174" t="s">
        <v>58</v>
      </c>
      <c r="E16174" t="s">
        <v>59</v>
      </c>
      <c r="F16174" t="s">
        <v>60</v>
      </c>
      <c r="G16174" t="s">
        <v>69</v>
      </c>
      <c r="H16174" t="s">
        <v>62</v>
      </c>
      <c r="I16174" t="s">
        <v>67</v>
      </c>
      <c r="J16174">
        <v>0.104539982028271</v>
      </c>
      <c r="K16174">
        <f t="shared" si="264"/>
        <v>12</v>
      </c>
    </row>
    <row r="16175" spans="1:11" x14ac:dyDescent="0.2">
      <c r="A16175">
        <v>20</v>
      </c>
      <c r="B16175" t="s">
        <v>87</v>
      </c>
      <c r="C16175" t="s">
        <v>63</v>
      </c>
      <c r="D16175" t="s">
        <v>58</v>
      </c>
      <c r="E16175" t="s">
        <v>59</v>
      </c>
      <c r="F16175" t="s">
        <v>60</v>
      </c>
      <c r="G16175" t="s">
        <v>69</v>
      </c>
      <c r="H16175" t="s">
        <v>62</v>
      </c>
      <c r="I16175" t="s">
        <v>67</v>
      </c>
      <c r="J16175">
        <v>0.104361546480047</v>
      </c>
      <c r="K16175">
        <f t="shared" si="264"/>
        <v>12</v>
      </c>
    </row>
    <row r="16176" spans="1:11" x14ac:dyDescent="0.2">
      <c r="A16176">
        <v>21</v>
      </c>
      <c r="B16176" t="s">
        <v>87</v>
      </c>
      <c r="C16176" t="s">
        <v>63</v>
      </c>
      <c r="D16176" t="s">
        <v>58</v>
      </c>
      <c r="E16176" t="s">
        <v>59</v>
      </c>
      <c r="F16176" t="s">
        <v>60</v>
      </c>
      <c r="G16176" t="s">
        <v>69</v>
      </c>
      <c r="H16176" t="s">
        <v>62</v>
      </c>
      <c r="I16176" t="s">
        <v>67</v>
      </c>
      <c r="J16176">
        <v>0.106367413372165</v>
      </c>
      <c r="K16176">
        <f t="shared" si="264"/>
        <v>12</v>
      </c>
    </row>
    <row r="16177" spans="1:11" x14ac:dyDescent="0.2">
      <c r="A16177">
        <v>22</v>
      </c>
      <c r="B16177" t="s">
        <v>87</v>
      </c>
      <c r="C16177" t="s">
        <v>63</v>
      </c>
      <c r="D16177" t="s">
        <v>58</v>
      </c>
      <c r="E16177" t="s">
        <v>59</v>
      </c>
      <c r="F16177" t="s">
        <v>60</v>
      </c>
      <c r="G16177" t="s">
        <v>69</v>
      </c>
      <c r="H16177" t="s">
        <v>62</v>
      </c>
      <c r="I16177" t="s">
        <v>67</v>
      </c>
      <c r="J16177">
        <v>0.103818903783282</v>
      </c>
      <c r="K16177">
        <f t="shared" si="264"/>
        <v>12</v>
      </c>
    </row>
    <row r="16178" spans="1:11" x14ac:dyDescent="0.2">
      <c r="A16178">
        <v>23</v>
      </c>
      <c r="B16178" t="s">
        <v>87</v>
      </c>
      <c r="C16178" t="s">
        <v>63</v>
      </c>
      <c r="D16178" t="s">
        <v>58</v>
      </c>
      <c r="E16178" t="s">
        <v>59</v>
      </c>
      <c r="F16178" t="s">
        <v>60</v>
      </c>
      <c r="G16178" t="s">
        <v>69</v>
      </c>
      <c r="H16178" t="s">
        <v>62</v>
      </c>
      <c r="I16178" t="s">
        <v>67</v>
      </c>
      <c r="J16178">
        <v>9.2522444019176905E-2</v>
      </c>
      <c r="K16178">
        <f t="shared" si="264"/>
        <v>12</v>
      </c>
    </row>
    <row r="16179" spans="1:11" x14ac:dyDescent="0.2">
      <c r="A16179">
        <v>24</v>
      </c>
      <c r="B16179" t="s">
        <v>87</v>
      </c>
      <c r="C16179" t="s">
        <v>63</v>
      </c>
      <c r="D16179" t="s">
        <v>58</v>
      </c>
      <c r="E16179" t="s">
        <v>59</v>
      </c>
      <c r="F16179" t="s">
        <v>60</v>
      </c>
      <c r="G16179" t="s">
        <v>69</v>
      </c>
      <c r="H16179" t="s">
        <v>62</v>
      </c>
      <c r="I16179" t="s">
        <v>67</v>
      </c>
      <c r="J16179">
        <v>6.9639866050906496E-2</v>
      </c>
      <c r="K16179">
        <f t="shared" si="264"/>
        <v>12</v>
      </c>
    </row>
    <row r="16180" spans="1:11" x14ac:dyDescent="0.2">
      <c r="A16180">
        <v>1</v>
      </c>
      <c r="B16180" t="s">
        <v>87</v>
      </c>
      <c r="C16180" t="s">
        <v>57</v>
      </c>
      <c r="D16180" t="s">
        <v>58</v>
      </c>
      <c r="E16180" t="s">
        <v>68</v>
      </c>
      <c r="F16180" t="s">
        <v>60</v>
      </c>
      <c r="G16180" t="s">
        <v>70</v>
      </c>
      <c r="H16180" t="s">
        <v>71</v>
      </c>
      <c r="I16180" t="s">
        <v>67</v>
      </c>
      <c r="J16180">
        <v>2.3736155516452601E-2</v>
      </c>
      <c r="K16180">
        <f t="shared" si="264"/>
        <v>12</v>
      </c>
    </row>
    <row r="16181" spans="1:11" x14ac:dyDescent="0.2">
      <c r="A16181">
        <v>2</v>
      </c>
      <c r="B16181" t="s">
        <v>87</v>
      </c>
      <c r="C16181" t="s">
        <v>57</v>
      </c>
      <c r="D16181" t="s">
        <v>58</v>
      </c>
      <c r="E16181" t="s">
        <v>68</v>
      </c>
      <c r="F16181" t="s">
        <v>60</v>
      </c>
      <c r="G16181" t="s">
        <v>70</v>
      </c>
      <c r="H16181" t="s">
        <v>71</v>
      </c>
      <c r="I16181" t="s">
        <v>67</v>
      </c>
      <c r="J16181">
        <v>6.47114444822943E-3</v>
      </c>
      <c r="K16181">
        <f t="shared" si="264"/>
        <v>12</v>
      </c>
    </row>
    <row r="16182" spans="1:11" x14ac:dyDescent="0.2">
      <c r="A16182">
        <v>3</v>
      </c>
      <c r="B16182" t="s">
        <v>87</v>
      </c>
      <c r="C16182" t="s">
        <v>57</v>
      </c>
      <c r="D16182" t="s">
        <v>58</v>
      </c>
      <c r="E16182" t="s">
        <v>68</v>
      </c>
      <c r="F16182" t="s">
        <v>60</v>
      </c>
      <c r="G16182" t="s">
        <v>70</v>
      </c>
      <c r="H16182" t="s">
        <v>71</v>
      </c>
      <c r="I16182" t="s">
        <v>67</v>
      </c>
      <c r="J16182">
        <v>1.26884946544092E-3</v>
      </c>
      <c r="K16182">
        <f t="shared" si="264"/>
        <v>12</v>
      </c>
    </row>
    <row r="16183" spans="1:11" x14ac:dyDescent="0.2">
      <c r="A16183">
        <v>4</v>
      </c>
      <c r="B16183" t="s">
        <v>87</v>
      </c>
      <c r="C16183" t="s">
        <v>57</v>
      </c>
      <c r="D16183" t="s">
        <v>58</v>
      </c>
      <c r="E16183" t="s">
        <v>68</v>
      </c>
      <c r="F16183" t="s">
        <v>60</v>
      </c>
      <c r="G16183" t="s">
        <v>70</v>
      </c>
      <c r="H16183" t="s">
        <v>71</v>
      </c>
      <c r="I16183" t="s">
        <v>67</v>
      </c>
      <c r="J16183" s="3">
        <v>5.3169169742540003E-4</v>
      </c>
      <c r="K16183">
        <f t="shared" si="264"/>
        <v>12</v>
      </c>
    </row>
    <row r="16184" spans="1:11" x14ac:dyDescent="0.2">
      <c r="A16184">
        <v>5</v>
      </c>
      <c r="B16184" t="s">
        <v>87</v>
      </c>
      <c r="C16184" t="s">
        <v>57</v>
      </c>
      <c r="D16184" t="s">
        <v>58</v>
      </c>
      <c r="E16184" t="s">
        <v>68</v>
      </c>
      <c r="F16184" t="s">
        <v>60</v>
      </c>
      <c r="G16184" t="s">
        <v>70</v>
      </c>
      <c r="H16184" t="s">
        <v>71</v>
      </c>
      <c r="I16184" t="s">
        <v>67</v>
      </c>
      <c r="J16184" s="3">
        <v>3.9763849255953398E-4</v>
      </c>
      <c r="K16184">
        <f t="shared" si="264"/>
        <v>12</v>
      </c>
    </row>
    <row r="16185" spans="1:11" x14ac:dyDescent="0.2">
      <c r="A16185">
        <v>6</v>
      </c>
      <c r="B16185" t="s">
        <v>87</v>
      </c>
      <c r="C16185" t="s">
        <v>57</v>
      </c>
      <c r="D16185" t="s">
        <v>58</v>
      </c>
      <c r="E16185" t="s">
        <v>68</v>
      </c>
      <c r="F16185" t="s">
        <v>60</v>
      </c>
      <c r="G16185" t="s">
        <v>70</v>
      </c>
      <c r="H16185" t="s">
        <v>71</v>
      </c>
      <c r="I16185" t="s">
        <v>67</v>
      </c>
      <c r="J16185" s="3">
        <v>5.8495580996907397E-4</v>
      </c>
      <c r="K16185">
        <f t="shared" si="264"/>
        <v>12</v>
      </c>
    </row>
    <row r="16186" spans="1:11" x14ac:dyDescent="0.2">
      <c r="A16186">
        <v>7</v>
      </c>
      <c r="B16186" t="s">
        <v>87</v>
      </c>
      <c r="C16186" t="s">
        <v>57</v>
      </c>
      <c r="D16186" t="s">
        <v>58</v>
      </c>
      <c r="E16186" t="s">
        <v>68</v>
      </c>
      <c r="F16186" t="s">
        <v>60</v>
      </c>
      <c r="G16186" t="s">
        <v>70</v>
      </c>
      <c r="H16186" t="s">
        <v>71</v>
      </c>
      <c r="I16186" t="s">
        <v>67</v>
      </c>
      <c r="J16186">
        <v>1.8163709354471699E-3</v>
      </c>
      <c r="K16186">
        <f t="shared" si="264"/>
        <v>12</v>
      </c>
    </row>
    <row r="16187" spans="1:11" x14ac:dyDescent="0.2">
      <c r="A16187">
        <v>8</v>
      </c>
      <c r="B16187" t="s">
        <v>87</v>
      </c>
      <c r="C16187" t="s">
        <v>57</v>
      </c>
      <c r="D16187" t="s">
        <v>58</v>
      </c>
      <c r="E16187" t="s">
        <v>68</v>
      </c>
      <c r="F16187" t="s">
        <v>60</v>
      </c>
      <c r="G16187" t="s">
        <v>70</v>
      </c>
      <c r="H16187" t="s">
        <v>71</v>
      </c>
      <c r="I16187" t="s">
        <v>67</v>
      </c>
      <c r="J16187">
        <v>5.4971265218988598E-3</v>
      </c>
      <c r="K16187">
        <f t="shared" si="264"/>
        <v>12</v>
      </c>
    </row>
    <row r="16188" spans="1:11" x14ac:dyDescent="0.2">
      <c r="A16188">
        <v>9</v>
      </c>
      <c r="B16188" t="s">
        <v>87</v>
      </c>
      <c r="C16188" t="s">
        <v>57</v>
      </c>
      <c r="D16188" t="s">
        <v>58</v>
      </c>
      <c r="E16188" t="s">
        <v>68</v>
      </c>
      <c r="F16188" t="s">
        <v>60</v>
      </c>
      <c r="G16188" t="s">
        <v>70</v>
      </c>
      <c r="H16188" t="s">
        <v>71</v>
      </c>
      <c r="I16188" t="s">
        <v>67</v>
      </c>
      <c r="J16188">
        <v>1.0583197733117999E-2</v>
      </c>
      <c r="K16188">
        <f t="shared" si="264"/>
        <v>12</v>
      </c>
    </row>
    <row r="16189" spans="1:11" x14ac:dyDescent="0.2">
      <c r="A16189">
        <v>10</v>
      </c>
      <c r="B16189" t="s">
        <v>87</v>
      </c>
      <c r="C16189" t="s">
        <v>57</v>
      </c>
      <c r="D16189" t="s">
        <v>58</v>
      </c>
      <c r="E16189" t="s">
        <v>68</v>
      </c>
      <c r="F16189" t="s">
        <v>60</v>
      </c>
      <c r="G16189" t="s">
        <v>70</v>
      </c>
      <c r="H16189" t="s">
        <v>71</v>
      </c>
      <c r="I16189" t="s">
        <v>67</v>
      </c>
      <c r="J16189">
        <v>1.57652761079565E-2</v>
      </c>
      <c r="K16189">
        <f t="shared" si="264"/>
        <v>12</v>
      </c>
    </row>
    <row r="16190" spans="1:11" x14ac:dyDescent="0.2">
      <c r="A16190">
        <v>11</v>
      </c>
      <c r="B16190" t="s">
        <v>87</v>
      </c>
      <c r="C16190" t="s">
        <v>57</v>
      </c>
      <c r="D16190" t="s">
        <v>58</v>
      </c>
      <c r="E16190" t="s">
        <v>68</v>
      </c>
      <c r="F16190" t="s">
        <v>60</v>
      </c>
      <c r="G16190" t="s">
        <v>70</v>
      </c>
      <c r="H16190" t="s">
        <v>71</v>
      </c>
      <c r="I16190" t="s">
        <v>67</v>
      </c>
      <c r="J16190">
        <v>2.0508006098603201E-2</v>
      </c>
      <c r="K16190">
        <f t="shared" si="264"/>
        <v>12</v>
      </c>
    </row>
    <row r="16191" spans="1:11" x14ac:dyDescent="0.2">
      <c r="A16191">
        <v>12</v>
      </c>
      <c r="B16191" t="s">
        <v>87</v>
      </c>
      <c r="C16191" t="s">
        <v>57</v>
      </c>
      <c r="D16191" t="s">
        <v>58</v>
      </c>
      <c r="E16191" t="s">
        <v>68</v>
      </c>
      <c r="F16191" t="s">
        <v>60</v>
      </c>
      <c r="G16191" t="s">
        <v>70</v>
      </c>
      <c r="H16191" t="s">
        <v>71</v>
      </c>
      <c r="I16191" t="s">
        <v>67</v>
      </c>
      <c r="J16191">
        <v>2.7758237345425402E-2</v>
      </c>
      <c r="K16191">
        <f t="shared" si="264"/>
        <v>12</v>
      </c>
    </row>
    <row r="16192" spans="1:11" x14ac:dyDescent="0.2">
      <c r="A16192">
        <v>13</v>
      </c>
      <c r="B16192" t="s">
        <v>87</v>
      </c>
      <c r="C16192" t="s">
        <v>57</v>
      </c>
      <c r="D16192" t="s">
        <v>58</v>
      </c>
      <c r="E16192" t="s">
        <v>68</v>
      </c>
      <c r="F16192" t="s">
        <v>60</v>
      </c>
      <c r="G16192" t="s">
        <v>70</v>
      </c>
      <c r="H16192" t="s">
        <v>71</v>
      </c>
      <c r="I16192" t="s">
        <v>67</v>
      </c>
      <c r="J16192">
        <v>3.4542440113780798E-2</v>
      </c>
      <c r="K16192">
        <f t="shared" si="264"/>
        <v>12</v>
      </c>
    </row>
    <row r="16193" spans="1:11" x14ac:dyDescent="0.2">
      <c r="A16193">
        <v>14</v>
      </c>
      <c r="B16193" t="s">
        <v>87</v>
      </c>
      <c r="C16193" t="s">
        <v>57</v>
      </c>
      <c r="D16193" t="s">
        <v>58</v>
      </c>
      <c r="E16193" t="s">
        <v>68</v>
      </c>
      <c r="F16193" t="s">
        <v>60</v>
      </c>
      <c r="G16193" t="s">
        <v>70</v>
      </c>
      <c r="H16193" t="s">
        <v>71</v>
      </c>
      <c r="I16193" t="s">
        <v>67</v>
      </c>
      <c r="J16193">
        <v>4.2235094435904702E-2</v>
      </c>
      <c r="K16193">
        <f t="shared" si="264"/>
        <v>12</v>
      </c>
    </row>
    <row r="16194" spans="1:11" x14ac:dyDescent="0.2">
      <c r="A16194">
        <v>15</v>
      </c>
      <c r="B16194" t="s">
        <v>87</v>
      </c>
      <c r="C16194" t="s">
        <v>57</v>
      </c>
      <c r="D16194" t="s">
        <v>58</v>
      </c>
      <c r="E16194" t="s">
        <v>68</v>
      </c>
      <c r="F16194" t="s">
        <v>60</v>
      </c>
      <c r="G16194" t="s">
        <v>70</v>
      </c>
      <c r="H16194" t="s">
        <v>71</v>
      </c>
      <c r="I16194" t="s">
        <v>67</v>
      </c>
      <c r="J16194">
        <v>5.3063479951511797E-2</v>
      </c>
      <c r="K16194">
        <f t="shared" si="264"/>
        <v>12</v>
      </c>
    </row>
    <row r="16195" spans="1:11" x14ac:dyDescent="0.2">
      <c r="A16195">
        <v>16</v>
      </c>
      <c r="B16195" t="s">
        <v>87</v>
      </c>
      <c r="C16195" t="s">
        <v>57</v>
      </c>
      <c r="D16195" t="s">
        <v>58</v>
      </c>
      <c r="E16195" t="s">
        <v>68</v>
      </c>
      <c r="F16195" t="s">
        <v>60</v>
      </c>
      <c r="G16195" t="s">
        <v>70</v>
      </c>
      <c r="H16195" t="s">
        <v>71</v>
      </c>
      <c r="I16195" t="s">
        <v>67</v>
      </c>
      <c r="J16195">
        <v>7.2749431118258601E-2</v>
      </c>
      <c r="K16195">
        <f t="shared" si="264"/>
        <v>12</v>
      </c>
    </row>
    <row r="16196" spans="1:11" x14ac:dyDescent="0.2">
      <c r="A16196">
        <v>17</v>
      </c>
      <c r="B16196" t="s">
        <v>87</v>
      </c>
      <c r="C16196" t="s">
        <v>57</v>
      </c>
      <c r="D16196" t="s">
        <v>58</v>
      </c>
      <c r="E16196" t="s">
        <v>68</v>
      </c>
      <c r="F16196" t="s">
        <v>60</v>
      </c>
      <c r="G16196" t="s">
        <v>70</v>
      </c>
      <c r="H16196" t="s">
        <v>71</v>
      </c>
      <c r="I16196" t="s">
        <v>67</v>
      </c>
      <c r="J16196">
        <v>9.5624183501490198E-2</v>
      </c>
      <c r="K16196">
        <f t="shared" ref="K16196:K16259" si="265">MONTH(1&amp;B16196)</f>
        <v>12</v>
      </c>
    </row>
    <row r="16197" spans="1:11" x14ac:dyDescent="0.2">
      <c r="A16197">
        <v>18</v>
      </c>
      <c r="B16197" t="s">
        <v>87</v>
      </c>
      <c r="C16197" t="s">
        <v>57</v>
      </c>
      <c r="D16197" t="s">
        <v>58</v>
      </c>
      <c r="E16197" t="s">
        <v>68</v>
      </c>
      <c r="F16197" t="s">
        <v>60</v>
      </c>
      <c r="G16197" t="s">
        <v>70</v>
      </c>
      <c r="H16197" t="s">
        <v>71</v>
      </c>
      <c r="I16197" t="s">
        <v>67</v>
      </c>
      <c r="J16197">
        <v>0.111626650458497</v>
      </c>
      <c r="K16197">
        <f t="shared" si="265"/>
        <v>12</v>
      </c>
    </row>
    <row r="16198" spans="1:11" x14ac:dyDescent="0.2">
      <c r="A16198">
        <v>19</v>
      </c>
      <c r="B16198" t="s">
        <v>87</v>
      </c>
      <c r="C16198" t="s">
        <v>57</v>
      </c>
      <c r="D16198" t="s">
        <v>58</v>
      </c>
      <c r="E16198" t="s">
        <v>68</v>
      </c>
      <c r="F16198" t="s">
        <v>60</v>
      </c>
      <c r="G16198" t="s">
        <v>70</v>
      </c>
      <c r="H16198" t="s">
        <v>71</v>
      </c>
      <c r="I16198" t="s">
        <v>67</v>
      </c>
      <c r="J16198">
        <v>0.11293720077945101</v>
      </c>
      <c r="K16198">
        <f t="shared" si="265"/>
        <v>12</v>
      </c>
    </row>
    <row r="16199" spans="1:11" x14ac:dyDescent="0.2">
      <c r="A16199">
        <v>20</v>
      </c>
      <c r="B16199" t="s">
        <v>87</v>
      </c>
      <c r="C16199" t="s">
        <v>57</v>
      </c>
      <c r="D16199" t="s">
        <v>58</v>
      </c>
      <c r="E16199" t="s">
        <v>68</v>
      </c>
      <c r="F16199" t="s">
        <v>60</v>
      </c>
      <c r="G16199" t="s">
        <v>70</v>
      </c>
      <c r="H16199" t="s">
        <v>71</v>
      </c>
      <c r="I16199" t="s">
        <v>67</v>
      </c>
      <c r="J16199">
        <v>0.102012909012985</v>
      </c>
      <c r="K16199">
        <f t="shared" si="265"/>
        <v>12</v>
      </c>
    </row>
    <row r="16200" spans="1:11" x14ac:dyDescent="0.2">
      <c r="A16200">
        <v>21</v>
      </c>
      <c r="B16200" t="s">
        <v>87</v>
      </c>
      <c r="C16200" t="s">
        <v>57</v>
      </c>
      <c r="D16200" t="s">
        <v>58</v>
      </c>
      <c r="E16200" t="s">
        <v>68</v>
      </c>
      <c r="F16200" t="s">
        <v>60</v>
      </c>
      <c r="G16200" t="s">
        <v>70</v>
      </c>
      <c r="H16200" t="s">
        <v>71</v>
      </c>
      <c r="I16200" t="s">
        <v>67</v>
      </c>
      <c r="J16200">
        <v>9.0595686641529796E-2</v>
      </c>
      <c r="K16200">
        <f t="shared" si="265"/>
        <v>12</v>
      </c>
    </row>
    <row r="16201" spans="1:11" x14ac:dyDescent="0.2">
      <c r="A16201">
        <v>22</v>
      </c>
      <c r="B16201" t="s">
        <v>87</v>
      </c>
      <c r="C16201" t="s">
        <v>57</v>
      </c>
      <c r="D16201" t="s">
        <v>58</v>
      </c>
      <c r="E16201" t="s">
        <v>68</v>
      </c>
      <c r="F16201" t="s">
        <v>60</v>
      </c>
      <c r="G16201" t="s">
        <v>70</v>
      </c>
      <c r="H16201" t="s">
        <v>71</v>
      </c>
      <c r="I16201" t="s">
        <v>67</v>
      </c>
      <c r="J16201">
        <v>7.45034545740592E-2</v>
      </c>
      <c r="K16201">
        <f t="shared" si="265"/>
        <v>12</v>
      </c>
    </row>
    <row r="16202" spans="1:11" x14ac:dyDescent="0.2">
      <c r="A16202">
        <v>23</v>
      </c>
      <c r="B16202" t="s">
        <v>87</v>
      </c>
      <c r="C16202" t="s">
        <v>57</v>
      </c>
      <c r="D16202" t="s">
        <v>58</v>
      </c>
      <c r="E16202" t="s">
        <v>68</v>
      </c>
      <c r="F16202" t="s">
        <v>60</v>
      </c>
      <c r="G16202" t="s">
        <v>70</v>
      </c>
      <c r="H16202" t="s">
        <v>71</v>
      </c>
      <c r="I16202" t="s">
        <v>67</v>
      </c>
      <c r="J16202">
        <v>5.5519018766723299E-2</v>
      </c>
      <c r="K16202">
        <f t="shared" si="265"/>
        <v>12</v>
      </c>
    </row>
    <row r="16203" spans="1:11" x14ac:dyDescent="0.2">
      <c r="A16203">
        <v>24</v>
      </c>
      <c r="B16203" t="s">
        <v>87</v>
      </c>
      <c r="C16203" t="s">
        <v>57</v>
      </c>
      <c r="D16203" t="s">
        <v>58</v>
      </c>
      <c r="E16203" t="s">
        <v>68</v>
      </c>
      <c r="F16203" t="s">
        <v>60</v>
      </c>
      <c r="G16203" t="s">
        <v>70</v>
      </c>
      <c r="H16203" t="s">
        <v>71</v>
      </c>
      <c r="I16203" t="s">
        <v>67</v>
      </c>
      <c r="J16203">
        <v>3.9671800473280998E-2</v>
      </c>
      <c r="K16203">
        <f t="shared" si="265"/>
        <v>12</v>
      </c>
    </row>
    <row r="16204" spans="1:11" x14ac:dyDescent="0.2">
      <c r="A16204">
        <v>1</v>
      </c>
      <c r="B16204" t="s">
        <v>87</v>
      </c>
      <c r="C16204" t="s">
        <v>63</v>
      </c>
      <c r="D16204" t="s">
        <v>58</v>
      </c>
      <c r="E16204" t="s">
        <v>68</v>
      </c>
      <c r="F16204" t="s">
        <v>60</v>
      </c>
      <c r="G16204" t="s">
        <v>70</v>
      </c>
      <c r="H16204" t="s">
        <v>71</v>
      </c>
      <c r="I16204" t="s">
        <v>67</v>
      </c>
      <c r="J16204">
        <v>2.7210820810498599E-2</v>
      </c>
      <c r="K16204">
        <f t="shared" si="265"/>
        <v>12</v>
      </c>
    </row>
    <row r="16205" spans="1:11" x14ac:dyDescent="0.2">
      <c r="A16205">
        <v>2</v>
      </c>
      <c r="B16205" t="s">
        <v>87</v>
      </c>
      <c r="C16205" t="s">
        <v>63</v>
      </c>
      <c r="D16205" t="s">
        <v>58</v>
      </c>
      <c r="E16205" t="s">
        <v>68</v>
      </c>
      <c r="F16205" t="s">
        <v>60</v>
      </c>
      <c r="G16205" t="s">
        <v>70</v>
      </c>
      <c r="H16205" t="s">
        <v>71</v>
      </c>
      <c r="I16205" t="s">
        <v>67</v>
      </c>
      <c r="J16205">
        <v>8.1445327377986307E-3</v>
      </c>
      <c r="K16205">
        <f t="shared" si="265"/>
        <v>12</v>
      </c>
    </row>
    <row r="16206" spans="1:11" x14ac:dyDescent="0.2">
      <c r="A16206">
        <v>3</v>
      </c>
      <c r="B16206" t="s">
        <v>87</v>
      </c>
      <c r="C16206" t="s">
        <v>63</v>
      </c>
      <c r="D16206" t="s">
        <v>58</v>
      </c>
      <c r="E16206" t="s">
        <v>68</v>
      </c>
      <c r="F16206" t="s">
        <v>60</v>
      </c>
      <c r="G16206" t="s">
        <v>70</v>
      </c>
      <c r="H16206" t="s">
        <v>71</v>
      </c>
      <c r="I16206" t="s">
        <v>67</v>
      </c>
      <c r="J16206">
        <v>2.2404219738175199E-3</v>
      </c>
      <c r="K16206">
        <f t="shared" si="265"/>
        <v>12</v>
      </c>
    </row>
    <row r="16207" spans="1:11" x14ac:dyDescent="0.2">
      <c r="A16207">
        <v>4</v>
      </c>
      <c r="B16207" t="s">
        <v>87</v>
      </c>
      <c r="C16207" t="s">
        <v>63</v>
      </c>
      <c r="D16207" t="s">
        <v>58</v>
      </c>
      <c r="E16207" t="s">
        <v>68</v>
      </c>
      <c r="F16207" t="s">
        <v>60</v>
      </c>
      <c r="G16207" t="s">
        <v>70</v>
      </c>
      <c r="H16207" t="s">
        <v>71</v>
      </c>
      <c r="I16207" t="s">
        <v>67</v>
      </c>
      <c r="J16207">
        <v>1.46986800416337E-3</v>
      </c>
      <c r="K16207">
        <f t="shared" si="265"/>
        <v>12</v>
      </c>
    </row>
    <row r="16208" spans="1:11" x14ac:dyDescent="0.2">
      <c r="A16208">
        <v>5</v>
      </c>
      <c r="B16208" t="s">
        <v>87</v>
      </c>
      <c r="C16208" t="s">
        <v>63</v>
      </c>
      <c r="D16208" t="s">
        <v>58</v>
      </c>
      <c r="E16208" t="s">
        <v>68</v>
      </c>
      <c r="F16208" t="s">
        <v>60</v>
      </c>
      <c r="G16208" t="s">
        <v>70</v>
      </c>
      <c r="H16208" t="s">
        <v>71</v>
      </c>
      <c r="I16208" t="s">
        <v>67</v>
      </c>
      <c r="J16208">
        <v>1.0894584565723699E-3</v>
      </c>
      <c r="K16208">
        <f t="shared" si="265"/>
        <v>12</v>
      </c>
    </row>
    <row r="16209" spans="1:11" x14ac:dyDescent="0.2">
      <c r="A16209">
        <v>6</v>
      </c>
      <c r="B16209" t="s">
        <v>87</v>
      </c>
      <c r="C16209" t="s">
        <v>63</v>
      </c>
      <c r="D16209" t="s">
        <v>58</v>
      </c>
      <c r="E16209" t="s">
        <v>68</v>
      </c>
      <c r="F16209" t="s">
        <v>60</v>
      </c>
      <c r="G16209" t="s">
        <v>70</v>
      </c>
      <c r="H16209" t="s">
        <v>71</v>
      </c>
      <c r="I16209" t="s">
        <v>67</v>
      </c>
      <c r="J16209">
        <v>1.0668468347815601E-3</v>
      </c>
      <c r="K16209">
        <f t="shared" si="265"/>
        <v>12</v>
      </c>
    </row>
    <row r="16210" spans="1:11" x14ac:dyDescent="0.2">
      <c r="A16210">
        <v>7</v>
      </c>
      <c r="B16210" t="s">
        <v>87</v>
      </c>
      <c r="C16210" t="s">
        <v>63</v>
      </c>
      <c r="D16210" t="s">
        <v>58</v>
      </c>
      <c r="E16210" t="s">
        <v>68</v>
      </c>
      <c r="F16210" t="s">
        <v>60</v>
      </c>
      <c r="G16210" t="s">
        <v>70</v>
      </c>
      <c r="H16210" t="s">
        <v>71</v>
      </c>
      <c r="I16210" t="s">
        <v>67</v>
      </c>
      <c r="J16210">
        <v>1.3855313504806501E-3</v>
      </c>
      <c r="K16210">
        <f t="shared" si="265"/>
        <v>12</v>
      </c>
    </row>
    <row r="16211" spans="1:11" x14ac:dyDescent="0.2">
      <c r="A16211">
        <v>8</v>
      </c>
      <c r="B16211" t="s">
        <v>87</v>
      </c>
      <c r="C16211" t="s">
        <v>63</v>
      </c>
      <c r="D16211" t="s">
        <v>58</v>
      </c>
      <c r="E16211" t="s">
        <v>68</v>
      </c>
      <c r="F16211" t="s">
        <v>60</v>
      </c>
      <c r="G16211" t="s">
        <v>70</v>
      </c>
      <c r="H16211" t="s">
        <v>71</v>
      </c>
      <c r="I16211" t="s">
        <v>67</v>
      </c>
      <c r="J16211">
        <v>2.7611885842268999E-3</v>
      </c>
      <c r="K16211">
        <f t="shared" si="265"/>
        <v>12</v>
      </c>
    </row>
    <row r="16212" spans="1:11" x14ac:dyDescent="0.2">
      <c r="A16212">
        <v>9</v>
      </c>
      <c r="B16212" t="s">
        <v>87</v>
      </c>
      <c r="C16212" t="s">
        <v>63</v>
      </c>
      <c r="D16212" t="s">
        <v>58</v>
      </c>
      <c r="E16212" t="s">
        <v>68</v>
      </c>
      <c r="F16212" t="s">
        <v>60</v>
      </c>
      <c r="G16212" t="s">
        <v>70</v>
      </c>
      <c r="H16212" t="s">
        <v>71</v>
      </c>
      <c r="I16212" t="s">
        <v>67</v>
      </c>
      <c r="J16212">
        <v>5.7357524072094096E-3</v>
      </c>
      <c r="K16212">
        <f t="shared" si="265"/>
        <v>12</v>
      </c>
    </row>
    <row r="16213" spans="1:11" x14ac:dyDescent="0.2">
      <c r="A16213">
        <v>10</v>
      </c>
      <c r="B16213" t="s">
        <v>87</v>
      </c>
      <c r="C16213" t="s">
        <v>63</v>
      </c>
      <c r="D16213" t="s">
        <v>58</v>
      </c>
      <c r="E16213" t="s">
        <v>68</v>
      </c>
      <c r="F16213" t="s">
        <v>60</v>
      </c>
      <c r="G16213" t="s">
        <v>70</v>
      </c>
      <c r="H16213" t="s">
        <v>71</v>
      </c>
      <c r="I16213" t="s">
        <v>67</v>
      </c>
      <c r="J16213">
        <v>1.26797253699361E-2</v>
      </c>
      <c r="K16213">
        <f t="shared" si="265"/>
        <v>12</v>
      </c>
    </row>
    <row r="16214" spans="1:11" x14ac:dyDescent="0.2">
      <c r="A16214">
        <v>11</v>
      </c>
      <c r="B16214" t="s">
        <v>87</v>
      </c>
      <c r="C16214" t="s">
        <v>63</v>
      </c>
      <c r="D16214" t="s">
        <v>58</v>
      </c>
      <c r="E16214" t="s">
        <v>68</v>
      </c>
      <c r="F16214" t="s">
        <v>60</v>
      </c>
      <c r="G16214" t="s">
        <v>70</v>
      </c>
      <c r="H16214" t="s">
        <v>71</v>
      </c>
      <c r="I16214" t="s">
        <v>67</v>
      </c>
      <c r="J16214">
        <v>2.1845848526663401E-2</v>
      </c>
      <c r="K16214">
        <f t="shared" si="265"/>
        <v>12</v>
      </c>
    </row>
    <row r="16215" spans="1:11" x14ac:dyDescent="0.2">
      <c r="A16215">
        <v>12</v>
      </c>
      <c r="B16215" t="s">
        <v>87</v>
      </c>
      <c r="C16215" t="s">
        <v>63</v>
      </c>
      <c r="D16215" t="s">
        <v>58</v>
      </c>
      <c r="E16215" t="s">
        <v>68</v>
      </c>
      <c r="F16215" t="s">
        <v>60</v>
      </c>
      <c r="G16215" t="s">
        <v>70</v>
      </c>
      <c r="H16215" t="s">
        <v>71</v>
      </c>
      <c r="I16215" t="s">
        <v>67</v>
      </c>
      <c r="J16215">
        <v>3.2475628936546701E-2</v>
      </c>
      <c r="K16215">
        <f t="shared" si="265"/>
        <v>12</v>
      </c>
    </row>
    <row r="16216" spans="1:11" x14ac:dyDescent="0.2">
      <c r="A16216">
        <v>13</v>
      </c>
      <c r="B16216" t="s">
        <v>87</v>
      </c>
      <c r="C16216" t="s">
        <v>63</v>
      </c>
      <c r="D16216" t="s">
        <v>58</v>
      </c>
      <c r="E16216" t="s">
        <v>68</v>
      </c>
      <c r="F16216" t="s">
        <v>60</v>
      </c>
      <c r="G16216" t="s">
        <v>70</v>
      </c>
      <c r="H16216" t="s">
        <v>71</v>
      </c>
      <c r="I16216" t="s">
        <v>67</v>
      </c>
      <c r="J16216">
        <v>4.4759626061827297E-2</v>
      </c>
      <c r="K16216">
        <f t="shared" si="265"/>
        <v>12</v>
      </c>
    </row>
    <row r="16217" spans="1:11" x14ac:dyDescent="0.2">
      <c r="A16217">
        <v>14</v>
      </c>
      <c r="B16217" t="s">
        <v>87</v>
      </c>
      <c r="C16217" t="s">
        <v>63</v>
      </c>
      <c r="D16217" t="s">
        <v>58</v>
      </c>
      <c r="E16217" t="s">
        <v>68</v>
      </c>
      <c r="F16217" t="s">
        <v>60</v>
      </c>
      <c r="G16217" t="s">
        <v>70</v>
      </c>
      <c r="H16217" t="s">
        <v>71</v>
      </c>
      <c r="I16217" t="s">
        <v>67</v>
      </c>
      <c r="J16217">
        <v>5.6439233035187997E-2</v>
      </c>
      <c r="K16217">
        <f t="shared" si="265"/>
        <v>12</v>
      </c>
    </row>
    <row r="16218" spans="1:11" x14ac:dyDescent="0.2">
      <c r="A16218">
        <v>15</v>
      </c>
      <c r="B16218" t="s">
        <v>87</v>
      </c>
      <c r="C16218" t="s">
        <v>63</v>
      </c>
      <c r="D16218" t="s">
        <v>58</v>
      </c>
      <c r="E16218" t="s">
        <v>68</v>
      </c>
      <c r="F16218" t="s">
        <v>60</v>
      </c>
      <c r="G16218" t="s">
        <v>70</v>
      </c>
      <c r="H16218" t="s">
        <v>71</v>
      </c>
      <c r="I16218" t="s">
        <v>67</v>
      </c>
      <c r="J16218">
        <v>6.5858681212127901E-2</v>
      </c>
      <c r="K16218">
        <f t="shared" si="265"/>
        <v>12</v>
      </c>
    </row>
    <row r="16219" spans="1:11" x14ac:dyDescent="0.2">
      <c r="A16219">
        <v>16</v>
      </c>
      <c r="B16219" t="s">
        <v>87</v>
      </c>
      <c r="C16219" t="s">
        <v>63</v>
      </c>
      <c r="D16219" t="s">
        <v>58</v>
      </c>
      <c r="E16219" t="s">
        <v>68</v>
      </c>
      <c r="F16219" t="s">
        <v>60</v>
      </c>
      <c r="G16219" t="s">
        <v>70</v>
      </c>
      <c r="H16219" t="s">
        <v>71</v>
      </c>
      <c r="I16219" t="s">
        <v>67</v>
      </c>
      <c r="J16219">
        <v>7.4632474923418596E-2</v>
      </c>
      <c r="K16219">
        <f t="shared" si="265"/>
        <v>12</v>
      </c>
    </row>
    <row r="16220" spans="1:11" x14ac:dyDescent="0.2">
      <c r="A16220">
        <v>17</v>
      </c>
      <c r="B16220" t="s">
        <v>87</v>
      </c>
      <c r="C16220" t="s">
        <v>63</v>
      </c>
      <c r="D16220" t="s">
        <v>58</v>
      </c>
      <c r="E16220" t="s">
        <v>68</v>
      </c>
      <c r="F16220" t="s">
        <v>60</v>
      </c>
      <c r="G16220" t="s">
        <v>70</v>
      </c>
      <c r="H16220" t="s">
        <v>71</v>
      </c>
      <c r="I16220" t="s">
        <v>67</v>
      </c>
      <c r="J16220">
        <v>8.5122512933514999E-2</v>
      </c>
      <c r="K16220">
        <f t="shared" si="265"/>
        <v>12</v>
      </c>
    </row>
    <row r="16221" spans="1:11" x14ac:dyDescent="0.2">
      <c r="A16221">
        <v>18</v>
      </c>
      <c r="B16221" t="s">
        <v>87</v>
      </c>
      <c r="C16221" t="s">
        <v>63</v>
      </c>
      <c r="D16221" t="s">
        <v>58</v>
      </c>
      <c r="E16221" t="s">
        <v>68</v>
      </c>
      <c r="F16221" t="s">
        <v>60</v>
      </c>
      <c r="G16221" t="s">
        <v>70</v>
      </c>
      <c r="H16221" t="s">
        <v>71</v>
      </c>
      <c r="I16221" t="s">
        <v>67</v>
      </c>
      <c r="J16221">
        <v>9.3794287195288595E-2</v>
      </c>
      <c r="K16221">
        <f t="shared" si="265"/>
        <v>12</v>
      </c>
    </row>
    <row r="16222" spans="1:11" x14ac:dyDescent="0.2">
      <c r="A16222">
        <v>19</v>
      </c>
      <c r="B16222" t="s">
        <v>87</v>
      </c>
      <c r="C16222" t="s">
        <v>63</v>
      </c>
      <c r="D16222" t="s">
        <v>58</v>
      </c>
      <c r="E16222" t="s">
        <v>68</v>
      </c>
      <c r="F16222" t="s">
        <v>60</v>
      </c>
      <c r="G16222" t="s">
        <v>70</v>
      </c>
      <c r="H16222" t="s">
        <v>71</v>
      </c>
      <c r="I16222" t="s">
        <v>67</v>
      </c>
      <c r="J16222">
        <v>0.10091413106787001</v>
      </c>
      <c r="K16222">
        <f t="shared" si="265"/>
        <v>12</v>
      </c>
    </row>
    <row r="16223" spans="1:11" x14ac:dyDescent="0.2">
      <c r="A16223">
        <v>20</v>
      </c>
      <c r="B16223" t="s">
        <v>87</v>
      </c>
      <c r="C16223" t="s">
        <v>63</v>
      </c>
      <c r="D16223" t="s">
        <v>58</v>
      </c>
      <c r="E16223" t="s">
        <v>68</v>
      </c>
      <c r="F16223" t="s">
        <v>60</v>
      </c>
      <c r="G16223" t="s">
        <v>70</v>
      </c>
      <c r="H16223" t="s">
        <v>71</v>
      </c>
      <c r="I16223" t="s">
        <v>67</v>
      </c>
      <c r="J16223">
        <v>9.6681219032235699E-2</v>
      </c>
      <c r="K16223">
        <f t="shared" si="265"/>
        <v>12</v>
      </c>
    </row>
    <row r="16224" spans="1:11" x14ac:dyDescent="0.2">
      <c r="A16224">
        <v>21</v>
      </c>
      <c r="B16224" t="s">
        <v>87</v>
      </c>
      <c r="C16224" t="s">
        <v>63</v>
      </c>
      <c r="D16224" t="s">
        <v>58</v>
      </c>
      <c r="E16224" t="s">
        <v>68</v>
      </c>
      <c r="F16224" t="s">
        <v>60</v>
      </c>
      <c r="G16224" t="s">
        <v>70</v>
      </c>
      <c r="H16224" t="s">
        <v>71</v>
      </c>
      <c r="I16224" t="s">
        <v>67</v>
      </c>
      <c r="J16224">
        <v>8.6887580161842101E-2</v>
      </c>
      <c r="K16224">
        <f t="shared" si="265"/>
        <v>12</v>
      </c>
    </row>
    <row r="16225" spans="1:11" x14ac:dyDescent="0.2">
      <c r="A16225">
        <v>22</v>
      </c>
      <c r="B16225" t="s">
        <v>87</v>
      </c>
      <c r="C16225" t="s">
        <v>63</v>
      </c>
      <c r="D16225" t="s">
        <v>58</v>
      </c>
      <c r="E16225" t="s">
        <v>68</v>
      </c>
      <c r="F16225" t="s">
        <v>60</v>
      </c>
      <c r="G16225" t="s">
        <v>70</v>
      </c>
      <c r="H16225" t="s">
        <v>71</v>
      </c>
      <c r="I16225" t="s">
        <v>67</v>
      </c>
      <c r="J16225">
        <v>7.3304790976149503E-2</v>
      </c>
      <c r="K16225">
        <f t="shared" si="265"/>
        <v>12</v>
      </c>
    </row>
    <row r="16226" spans="1:11" x14ac:dyDescent="0.2">
      <c r="A16226">
        <v>23</v>
      </c>
      <c r="B16226" t="s">
        <v>87</v>
      </c>
      <c r="C16226" t="s">
        <v>63</v>
      </c>
      <c r="D16226" t="s">
        <v>58</v>
      </c>
      <c r="E16226" t="s">
        <v>68</v>
      </c>
      <c r="F16226" t="s">
        <v>60</v>
      </c>
      <c r="G16226" t="s">
        <v>70</v>
      </c>
      <c r="H16226" t="s">
        <v>71</v>
      </c>
      <c r="I16226" t="s">
        <v>67</v>
      </c>
      <c r="J16226">
        <v>5.9164820189977298E-2</v>
      </c>
      <c r="K16226">
        <f t="shared" si="265"/>
        <v>12</v>
      </c>
    </row>
    <row r="16227" spans="1:11" x14ac:dyDescent="0.2">
      <c r="A16227">
        <v>24</v>
      </c>
      <c r="B16227" t="s">
        <v>87</v>
      </c>
      <c r="C16227" t="s">
        <v>63</v>
      </c>
      <c r="D16227" t="s">
        <v>58</v>
      </c>
      <c r="E16227" t="s">
        <v>68</v>
      </c>
      <c r="F16227" t="s">
        <v>60</v>
      </c>
      <c r="G16227" t="s">
        <v>70</v>
      </c>
      <c r="H16227" t="s">
        <v>71</v>
      </c>
      <c r="I16227" t="s">
        <v>67</v>
      </c>
      <c r="J16227">
        <v>4.4335019217863099E-2</v>
      </c>
      <c r="K16227">
        <f t="shared" si="265"/>
        <v>12</v>
      </c>
    </row>
    <row r="16228" spans="1:11" x14ac:dyDescent="0.2">
      <c r="A16228">
        <v>1</v>
      </c>
      <c r="B16228" t="s">
        <v>87</v>
      </c>
      <c r="C16228" t="s">
        <v>57</v>
      </c>
      <c r="D16228" t="s">
        <v>58</v>
      </c>
      <c r="E16228" t="s">
        <v>68</v>
      </c>
      <c r="F16228" t="s">
        <v>65</v>
      </c>
      <c r="G16228" t="s">
        <v>70</v>
      </c>
      <c r="H16228" t="s">
        <v>71</v>
      </c>
      <c r="I16228" t="s">
        <v>67</v>
      </c>
      <c r="J16228">
        <v>3.8059928903299699E-2</v>
      </c>
      <c r="K16228">
        <f t="shared" si="265"/>
        <v>12</v>
      </c>
    </row>
    <row r="16229" spans="1:11" x14ac:dyDescent="0.2">
      <c r="A16229">
        <v>2</v>
      </c>
      <c r="B16229" t="s">
        <v>87</v>
      </c>
      <c r="C16229" t="s">
        <v>57</v>
      </c>
      <c r="D16229" t="s">
        <v>58</v>
      </c>
      <c r="E16229" t="s">
        <v>68</v>
      </c>
      <c r="F16229" t="s">
        <v>65</v>
      </c>
      <c r="G16229" t="s">
        <v>70</v>
      </c>
      <c r="H16229" t="s">
        <v>71</v>
      </c>
      <c r="I16229" t="s">
        <v>67</v>
      </c>
      <c r="J16229">
        <v>8.2604510798831507E-3</v>
      </c>
      <c r="K16229">
        <f t="shared" si="265"/>
        <v>12</v>
      </c>
    </row>
    <row r="16230" spans="1:11" x14ac:dyDescent="0.2">
      <c r="A16230">
        <v>3</v>
      </c>
      <c r="B16230" t="s">
        <v>87</v>
      </c>
      <c r="C16230" t="s">
        <v>57</v>
      </c>
      <c r="D16230" t="s">
        <v>58</v>
      </c>
      <c r="E16230" t="s">
        <v>68</v>
      </c>
      <c r="F16230" t="s">
        <v>65</v>
      </c>
      <c r="G16230" t="s">
        <v>70</v>
      </c>
      <c r="H16230" t="s">
        <v>71</v>
      </c>
      <c r="I16230" t="s">
        <v>67</v>
      </c>
      <c r="J16230">
        <v>2.6793835501354299E-3</v>
      </c>
      <c r="K16230">
        <f t="shared" si="265"/>
        <v>12</v>
      </c>
    </row>
    <row r="16231" spans="1:11" x14ac:dyDescent="0.2">
      <c r="A16231">
        <v>4</v>
      </c>
      <c r="B16231" t="s">
        <v>87</v>
      </c>
      <c r="C16231" t="s">
        <v>57</v>
      </c>
      <c r="D16231" t="s">
        <v>58</v>
      </c>
      <c r="E16231" t="s">
        <v>68</v>
      </c>
      <c r="F16231" t="s">
        <v>65</v>
      </c>
      <c r="G16231" t="s">
        <v>70</v>
      </c>
      <c r="H16231" t="s">
        <v>71</v>
      </c>
      <c r="I16231" t="s">
        <v>67</v>
      </c>
      <c r="J16231">
        <v>1.51767476529416E-3</v>
      </c>
      <c r="K16231">
        <f t="shared" si="265"/>
        <v>12</v>
      </c>
    </row>
    <row r="16232" spans="1:11" x14ac:dyDescent="0.2">
      <c r="A16232">
        <v>5</v>
      </c>
      <c r="B16232" t="s">
        <v>87</v>
      </c>
      <c r="C16232" t="s">
        <v>57</v>
      </c>
      <c r="D16232" t="s">
        <v>58</v>
      </c>
      <c r="E16232" t="s">
        <v>68</v>
      </c>
      <c r="F16232" t="s">
        <v>65</v>
      </c>
      <c r="G16232" t="s">
        <v>70</v>
      </c>
      <c r="H16232" t="s">
        <v>71</v>
      </c>
      <c r="I16232" t="s">
        <v>67</v>
      </c>
      <c r="J16232" s="3">
        <v>5.2688582200619504E-4</v>
      </c>
      <c r="K16232">
        <f t="shared" si="265"/>
        <v>12</v>
      </c>
    </row>
    <row r="16233" spans="1:11" x14ac:dyDescent="0.2">
      <c r="A16233">
        <v>6</v>
      </c>
      <c r="B16233" t="s">
        <v>87</v>
      </c>
      <c r="C16233" t="s">
        <v>57</v>
      </c>
      <c r="D16233" t="s">
        <v>58</v>
      </c>
      <c r="E16233" t="s">
        <v>68</v>
      </c>
      <c r="F16233" t="s">
        <v>65</v>
      </c>
      <c r="G16233" t="s">
        <v>70</v>
      </c>
      <c r="H16233" t="s">
        <v>71</v>
      </c>
      <c r="I16233" t="s">
        <v>67</v>
      </c>
      <c r="J16233" s="3">
        <v>5.31294045133652E-4</v>
      </c>
      <c r="K16233">
        <f t="shared" si="265"/>
        <v>12</v>
      </c>
    </row>
    <row r="16234" spans="1:11" x14ac:dyDescent="0.2">
      <c r="A16234">
        <v>7</v>
      </c>
      <c r="B16234" t="s">
        <v>87</v>
      </c>
      <c r="C16234" t="s">
        <v>57</v>
      </c>
      <c r="D16234" t="s">
        <v>58</v>
      </c>
      <c r="E16234" t="s">
        <v>68</v>
      </c>
      <c r="F16234" t="s">
        <v>65</v>
      </c>
      <c r="G16234" t="s">
        <v>70</v>
      </c>
      <c r="H16234" t="s">
        <v>71</v>
      </c>
      <c r="I16234" t="s">
        <v>67</v>
      </c>
      <c r="J16234">
        <v>1.3974502406622401E-3</v>
      </c>
      <c r="K16234">
        <f t="shared" si="265"/>
        <v>12</v>
      </c>
    </row>
    <row r="16235" spans="1:11" x14ac:dyDescent="0.2">
      <c r="A16235">
        <v>8</v>
      </c>
      <c r="B16235" t="s">
        <v>87</v>
      </c>
      <c r="C16235" t="s">
        <v>57</v>
      </c>
      <c r="D16235" t="s">
        <v>58</v>
      </c>
      <c r="E16235" t="s">
        <v>68</v>
      </c>
      <c r="F16235" t="s">
        <v>65</v>
      </c>
      <c r="G16235" t="s">
        <v>70</v>
      </c>
      <c r="H16235" t="s">
        <v>71</v>
      </c>
      <c r="I16235" t="s">
        <v>67</v>
      </c>
      <c r="J16235">
        <v>3.58480658511897E-3</v>
      </c>
      <c r="K16235">
        <f t="shared" si="265"/>
        <v>12</v>
      </c>
    </row>
    <row r="16236" spans="1:11" x14ac:dyDescent="0.2">
      <c r="A16236">
        <v>9</v>
      </c>
      <c r="B16236" t="s">
        <v>87</v>
      </c>
      <c r="C16236" t="s">
        <v>57</v>
      </c>
      <c r="D16236" t="s">
        <v>58</v>
      </c>
      <c r="E16236" t="s">
        <v>68</v>
      </c>
      <c r="F16236" t="s">
        <v>65</v>
      </c>
      <c r="G16236" t="s">
        <v>70</v>
      </c>
      <c r="H16236" t="s">
        <v>71</v>
      </c>
      <c r="I16236" t="s">
        <v>67</v>
      </c>
      <c r="J16236">
        <v>7.1324594033222097E-3</v>
      </c>
      <c r="K16236">
        <f t="shared" si="265"/>
        <v>12</v>
      </c>
    </row>
    <row r="16237" spans="1:11" x14ac:dyDescent="0.2">
      <c r="A16237">
        <v>10</v>
      </c>
      <c r="B16237" t="s">
        <v>87</v>
      </c>
      <c r="C16237" t="s">
        <v>57</v>
      </c>
      <c r="D16237" t="s">
        <v>58</v>
      </c>
      <c r="E16237" t="s">
        <v>68</v>
      </c>
      <c r="F16237" t="s">
        <v>65</v>
      </c>
      <c r="G16237" t="s">
        <v>70</v>
      </c>
      <c r="H16237" t="s">
        <v>71</v>
      </c>
      <c r="I16237" t="s">
        <v>67</v>
      </c>
      <c r="J16237">
        <v>1.0772410578193401E-2</v>
      </c>
      <c r="K16237">
        <f t="shared" si="265"/>
        <v>12</v>
      </c>
    </row>
    <row r="16238" spans="1:11" x14ac:dyDescent="0.2">
      <c r="A16238">
        <v>11</v>
      </c>
      <c r="B16238" t="s">
        <v>87</v>
      </c>
      <c r="C16238" t="s">
        <v>57</v>
      </c>
      <c r="D16238" t="s">
        <v>58</v>
      </c>
      <c r="E16238" t="s">
        <v>68</v>
      </c>
      <c r="F16238" t="s">
        <v>65</v>
      </c>
      <c r="G16238" t="s">
        <v>70</v>
      </c>
      <c r="H16238" t="s">
        <v>71</v>
      </c>
      <c r="I16238" t="s">
        <v>67</v>
      </c>
      <c r="J16238">
        <v>1.47133378612189E-2</v>
      </c>
      <c r="K16238">
        <f t="shared" si="265"/>
        <v>12</v>
      </c>
    </row>
    <row r="16239" spans="1:11" x14ac:dyDescent="0.2">
      <c r="A16239">
        <v>12</v>
      </c>
      <c r="B16239" t="s">
        <v>87</v>
      </c>
      <c r="C16239" t="s">
        <v>57</v>
      </c>
      <c r="D16239" t="s">
        <v>58</v>
      </c>
      <c r="E16239" t="s">
        <v>68</v>
      </c>
      <c r="F16239" t="s">
        <v>65</v>
      </c>
      <c r="G16239" t="s">
        <v>70</v>
      </c>
      <c r="H16239" t="s">
        <v>71</v>
      </c>
      <c r="I16239" t="s">
        <v>67</v>
      </c>
      <c r="J16239">
        <v>2.0674266561741199E-2</v>
      </c>
      <c r="K16239">
        <f t="shared" si="265"/>
        <v>12</v>
      </c>
    </row>
    <row r="16240" spans="1:11" x14ac:dyDescent="0.2">
      <c r="A16240">
        <v>13</v>
      </c>
      <c r="B16240" t="s">
        <v>87</v>
      </c>
      <c r="C16240" t="s">
        <v>57</v>
      </c>
      <c r="D16240" t="s">
        <v>58</v>
      </c>
      <c r="E16240" t="s">
        <v>68</v>
      </c>
      <c r="F16240" t="s">
        <v>65</v>
      </c>
      <c r="G16240" t="s">
        <v>70</v>
      </c>
      <c r="H16240" t="s">
        <v>71</v>
      </c>
      <c r="I16240" t="s">
        <v>67</v>
      </c>
      <c r="J16240">
        <v>2.71004526240613E-2</v>
      </c>
      <c r="K16240">
        <f t="shared" si="265"/>
        <v>12</v>
      </c>
    </row>
    <row r="16241" spans="1:11" x14ac:dyDescent="0.2">
      <c r="A16241">
        <v>14</v>
      </c>
      <c r="B16241" t="s">
        <v>87</v>
      </c>
      <c r="C16241" t="s">
        <v>57</v>
      </c>
      <c r="D16241" t="s">
        <v>58</v>
      </c>
      <c r="E16241" t="s">
        <v>68</v>
      </c>
      <c r="F16241" t="s">
        <v>65</v>
      </c>
      <c r="G16241" t="s">
        <v>70</v>
      </c>
      <c r="H16241" t="s">
        <v>71</v>
      </c>
      <c r="I16241" t="s">
        <v>67</v>
      </c>
      <c r="J16241">
        <v>3.3833209212828202E-2</v>
      </c>
      <c r="K16241">
        <f t="shared" si="265"/>
        <v>12</v>
      </c>
    </row>
    <row r="16242" spans="1:11" x14ac:dyDescent="0.2">
      <c r="A16242">
        <v>15</v>
      </c>
      <c r="B16242" t="s">
        <v>87</v>
      </c>
      <c r="C16242" t="s">
        <v>57</v>
      </c>
      <c r="D16242" t="s">
        <v>58</v>
      </c>
      <c r="E16242" t="s">
        <v>68</v>
      </c>
      <c r="F16242" t="s">
        <v>65</v>
      </c>
      <c r="G16242" t="s">
        <v>70</v>
      </c>
      <c r="H16242" t="s">
        <v>71</v>
      </c>
      <c r="I16242" t="s">
        <v>67</v>
      </c>
      <c r="J16242">
        <v>4.3973440599287601E-2</v>
      </c>
      <c r="K16242">
        <f t="shared" si="265"/>
        <v>12</v>
      </c>
    </row>
    <row r="16243" spans="1:11" x14ac:dyDescent="0.2">
      <c r="A16243">
        <v>16</v>
      </c>
      <c r="B16243" t="s">
        <v>87</v>
      </c>
      <c r="C16243" t="s">
        <v>57</v>
      </c>
      <c r="D16243" t="s">
        <v>58</v>
      </c>
      <c r="E16243" t="s">
        <v>68</v>
      </c>
      <c r="F16243" t="s">
        <v>65</v>
      </c>
      <c r="G16243" t="s">
        <v>70</v>
      </c>
      <c r="H16243" t="s">
        <v>71</v>
      </c>
      <c r="I16243" t="s">
        <v>67</v>
      </c>
      <c r="J16243">
        <v>6.2480439489260998E-2</v>
      </c>
      <c r="K16243">
        <f t="shared" si="265"/>
        <v>12</v>
      </c>
    </row>
    <row r="16244" spans="1:11" x14ac:dyDescent="0.2">
      <c r="A16244">
        <v>17</v>
      </c>
      <c r="B16244" t="s">
        <v>87</v>
      </c>
      <c r="C16244" t="s">
        <v>57</v>
      </c>
      <c r="D16244" t="s">
        <v>58</v>
      </c>
      <c r="E16244" t="s">
        <v>68</v>
      </c>
      <c r="F16244" t="s">
        <v>65</v>
      </c>
      <c r="G16244" t="s">
        <v>70</v>
      </c>
      <c r="H16244" t="s">
        <v>71</v>
      </c>
      <c r="I16244" t="s">
        <v>67</v>
      </c>
      <c r="J16244">
        <v>8.4773820789465701E-2</v>
      </c>
      <c r="K16244">
        <f t="shared" si="265"/>
        <v>12</v>
      </c>
    </row>
    <row r="16245" spans="1:11" x14ac:dyDescent="0.2">
      <c r="A16245">
        <v>18</v>
      </c>
      <c r="B16245" t="s">
        <v>87</v>
      </c>
      <c r="C16245" t="s">
        <v>57</v>
      </c>
      <c r="D16245" t="s">
        <v>58</v>
      </c>
      <c r="E16245" t="s">
        <v>68</v>
      </c>
      <c r="F16245" t="s">
        <v>65</v>
      </c>
      <c r="G16245" t="s">
        <v>70</v>
      </c>
      <c r="H16245" t="s">
        <v>71</v>
      </c>
      <c r="I16245" t="s">
        <v>67</v>
      </c>
      <c r="J16245">
        <v>0.104887327631683</v>
      </c>
      <c r="K16245">
        <f t="shared" si="265"/>
        <v>12</v>
      </c>
    </row>
    <row r="16246" spans="1:11" x14ac:dyDescent="0.2">
      <c r="A16246">
        <v>19</v>
      </c>
      <c r="B16246" t="s">
        <v>87</v>
      </c>
      <c r="C16246" t="s">
        <v>57</v>
      </c>
      <c r="D16246" t="s">
        <v>58</v>
      </c>
      <c r="E16246" t="s">
        <v>68</v>
      </c>
      <c r="F16246" t="s">
        <v>65</v>
      </c>
      <c r="G16246" t="s">
        <v>70</v>
      </c>
      <c r="H16246" t="s">
        <v>71</v>
      </c>
      <c r="I16246" t="s">
        <v>67</v>
      </c>
      <c r="J16246">
        <v>0.114959518514113</v>
      </c>
      <c r="K16246">
        <f t="shared" si="265"/>
        <v>12</v>
      </c>
    </row>
    <row r="16247" spans="1:11" x14ac:dyDescent="0.2">
      <c r="A16247">
        <v>20</v>
      </c>
      <c r="B16247" t="s">
        <v>87</v>
      </c>
      <c r="C16247" t="s">
        <v>57</v>
      </c>
      <c r="D16247" t="s">
        <v>58</v>
      </c>
      <c r="E16247" t="s">
        <v>68</v>
      </c>
      <c r="F16247" t="s">
        <v>65</v>
      </c>
      <c r="G16247" t="s">
        <v>70</v>
      </c>
      <c r="H16247" t="s">
        <v>71</v>
      </c>
      <c r="I16247" t="s">
        <v>67</v>
      </c>
      <c r="J16247">
        <v>0.111017231499299</v>
      </c>
      <c r="K16247">
        <f t="shared" si="265"/>
        <v>12</v>
      </c>
    </row>
    <row r="16248" spans="1:11" x14ac:dyDescent="0.2">
      <c r="A16248">
        <v>21</v>
      </c>
      <c r="B16248" t="s">
        <v>87</v>
      </c>
      <c r="C16248" t="s">
        <v>57</v>
      </c>
      <c r="D16248" t="s">
        <v>58</v>
      </c>
      <c r="E16248" t="s">
        <v>68</v>
      </c>
      <c r="F16248" t="s">
        <v>65</v>
      </c>
      <c r="G16248" t="s">
        <v>70</v>
      </c>
      <c r="H16248" t="s">
        <v>71</v>
      </c>
      <c r="I16248" t="s">
        <v>67</v>
      </c>
      <c r="J16248">
        <v>0.10300842252060601</v>
      </c>
      <c r="K16248">
        <f t="shared" si="265"/>
        <v>12</v>
      </c>
    </row>
    <row r="16249" spans="1:11" x14ac:dyDescent="0.2">
      <c r="A16249">
        <v>22</v>
      </c>
      <c r="B16249" t="s">
        <v>87</v>
      </c>
      <c r="C16249" t="s">
        <v>57</v>
      </c>
      <c r="D16249" t="s">
        <v>58</v>
      </c>
      <c r="E16249" t="s">
        <v>68</v>
      </c>
      <c r="F16249" t="s">
        <v>65</v>
      </c>
      <c r="G16249" t="s">
        <v>70</v>
      </c>
      <c r="H16249" t="s">
        <v>71</v>
      </c>
      <c r="I16249" t="s">
        <v>67</v>
      </c>
      <c r="J16249">
        <v>8.8060297041081606E-2</v>
      </c>
      <c r="K16249">
        <f t="shared" si="265"/>
        <v>12</v>
      </c>
    </row>
    <row r="16250" spans="1:11" x14ac:dyDescent="0.2">
      <c r="A16250">
        <v>23</v>
      </c>
      <c r="B16250" t="s">
        <v>87</v>
      </c>
      <c r="C16250" t="s">
        <v>57</v>
      </c>
      <c r="D16250" t="s">
        <v>58</v>
      </c>
      <c r="E16250" t="s">
        <v>68</v>
      </c>
      <c r="F16250" t="s">
        <v>65</v>
      </c>
      <c r="G16250" t="s">
        <v>70</v>
      </c>
      <c r="H16250" t="s">
        <v>71</v>
      </c>
      <c r="I16250" t="s">
        <v>67</v>
      </c>
      <c r="J16250">
        <v>6.6573232840707805E-2</v>
      </c>
      <c r="K16250">
        <f t="shared" si="265"/>
        <v>12</v>
      </c>
    </row>
    <row r="16251" spans="1:11" x14ac:dyDescent="0.2">
      <c r="A16251">
        <v>24</v>
      </c>
      <c r="B16251" t="s">
        <v>87</v>
      </c>
      <c r="C16251" t="s">
        <v>57</v>
      </c>
      <c r="D16251" t="s">
        <v>58</v>
      </c>
      <c r="E16251" t="s">
        <v>68</v>
      </c>
      <c r="F16251" t="s">
        <v>65</v>
      </c>
      <c r="G16251" t="s">
        <v>70</v>
      </c>
      <c r="H16251" t="s">
        <v>71</v>
      </c>
      <c r="I16251" t="s">
        <v>67</v>
      </c>
      <c r="J16251">
        <v>4.9482257841594303E-2</v>
      </c>
      <c r="K16251">
        <f t="shared" si="265"/>
        <v>12</v>
      </c>
    </row>
    <row r="16252" spans="1:11" x14ac:dyDescent="0.2">
      <c r="A16252">
        <v>1</v>
      </c>
      <c r="B16252" t="s">
        <v>87</v>
      </c>
      <c r="C16252" t="s">
        <v>63</v>
      </c>
      <c r="D16252" t="s">
        <v>58</v>
      </c>
      <c r="E16252" t="s">
        <v>68</v>
      </c>
      <c r="F16252" t="s">
        <v>65</v>
      </c>
      <c r="G16252" t="s">
        <v>70</v>
      </c>
      <c r="H16252" t="s">
        <v>71</v>
      </c>
      <c r="I16252" t="s">
        <v>67</v>
      </c>
      <c r="J16252">
        <v>3.8412642158179598E-2</v>
      </c>
      <c r="K16252">
        <f t="shared" si="265"/>
        <v>12</v>
      </c>
    </row>
    <row r="16253" spans="1:11" x14ac:dyDescent="0.2">
      <c r="A16253">
        <v>2</v>
      </c>
      <c r="B16253" t="s">
        <v>87</v>
      </c>
      <c r="C16253" t="s">
        <v>63</v>
      </c>
      <c r="D16253" t="s">
        <v>58</v>
      </c>
      <c r="E16253" t="s">
        <v>68</v>
      </c>
      <c r="F16253" t="s">
        <v>65</v>
      </c>
      <c r="G16253" t="s">
        <v>70</v>
      </c>
      <c r="H16253" t="s">
        <v>71</v>
      </c>
      <c r="I16253" t="s">
        <v>67</v>
      </c>
      <c r="J16253">
        <v>8.4658547085396992E-3</v>
      </c>
      <c r="K16253">
        <f t="shared" si="265"/>
        <v>12</v>
      </c>
    </row>
    <row r="16254" spans="1:11" x14ac:dyDescent="0.2">
      <c r="A16254">
        <v>3</v>
      </c>
      <c r="B16254" t="s">
        <v>87</v>
      </c>
      <c r="C16254" t="s">
        <v>63</v>
      </c>
      <c r="D16254" t="s">
        <v>58</v>
      </c>
      <c r="E16254" t="s">
        <v>68</v>
      </c>
      <c r="F16254" t="s">
        <v>65</v>
      </c>
      <c r="G16254" t="s">
        <v>70</v>
      </c>
      <c r="H16254" t="s">
        <v>71</v>
      </c>
      <c r="I16254" t="s">
        <v>67</v>
      </c>
      <c r="J16254">
        <v>5.1699057302816301E-3</v>
      </c>
      <c r="K16254">
        <f t="shared" si="265"/>
        <v>12</v>
      </c>
    </row>
    <row r="16255" spans="1:11" x14ac:dyDescent="0.2">
      <c r="A16255">
        <v>4</v>
      </c>
      <c r="B16255" t="s">
        <v>87</v>
      </c>
      <c r="C16255" t="s">
        <v>63</v>
      </c>
      <c r="D16255" t="s">
        <v>58</v>
      </c>
      <c r="E16255" t="s">
        <v>68</v>
      </c>
      <c r="F16255" t="s">
        <v>65</v>
      </c>
      <c r="G16255" t="s">
        <v>70</v>
      </c>
      <c r="H16255" t="s">
        <v>71</v>
      </c>
      <c r="I16255" t="s">
        <v>67</v>
      </c>
      <c r="J16255">
        <v>3.1372361093108701E-3</v>
      </c>
      <c r="K16255">
        <f t="shared" si="265"/>
        <v>12</v>
      </c>
    </row>
    <row r="16256" spans="1:11" x14ac:dyDescent="0.2">
      <c r="A16256">
        <v>5</v>
      </c>
      <c r="B16256" t="s">
        <v>87</v>
      </c>
      <c r="C16256" t="s">
        <v>63</v>
      </c>
      <c r="D16256" t="s">
        <v>58</v>
      </c>
      <c r="E16256" t="s">
        <v>68</v>
      </c>
      <c r="F16256" t="s">
        <v>65</v>
      </c>
      <c r="G16256" t="s">
        <v>70</v>
      </c>
      <c r="H16256" t="s">
        <v>71</v>
      </c>
      <c r="I16256" t="s">
        <v>67</v>
      </c>
      <c r="J16256">
        <v>1.5697057838613799E-3</v>
      </c>
      <c r="K16256">
        <f t="shared" si="265"/>
        <v>12</v>
      </c>
    </row>
    <row r="16257" spans="1:11" x14ac:dyDescent="0.2">
      <c r="A16257">
        <v>6</v>
      </c>
      <c r="B16257" t="s">
        <v>87</v>
      </c>
      <c r="C16257" t="s">
        <v>63</v>
      </c>
      <c r="D16257" t="s">
        <v>58</v>
      </c>
      <c r="E16257" t="s">
        <v>68</v>
      </c>
      <c r="F16257" t="s">
        <v>65</v>
      </c>
      <c r="G16257" t="s">
        <v>70</v>
      </c>
      <c r="H16257" t="s">
        <v>71</v>
      </c>
      <c r="I16257" t="s">
        <v>67</v>
      </c>
      <c r="J16257">
        <v>1.0595814261996699E-3</v>
      </c>
      <c r="K16257">
        <f t="shared" si="265"/>
        <v>12</v>
      </c>
    </row>
    <row r="16258" spans="1:11" x14ac:dyDescent="0.2">
      <c r="A16258">
        <v>7</v>
      </c>
      <c r="B16258" t="s">
        <v>87</v>
      </c>
      <c r="C16258" t="s">
        <v>63</v>
      </c>
      <c r="D16258" t="s">
        <v>58</v>
      </c>
      <c r="E16258" t="s">
        <v>68</v>
      </c>
      <c r="F16258" t="s">
        <v>65</v>
      </c>
      <c r="G16258" t="s">
        <v>70</v>
      </c>
      <c r="H16258" t="s">
        <v>71</v>
      </c>
      <c r="I16258" t="s">
        <v>67</v>
      </c>
      <c r="J16258">
        <v>1.10963228934833E-3</v>
      </c>
      <c r="K16258">
        <f t="shared" si="265"/>
        <v>12</v>
      </c>
    </row>
    <row r="16259" spans="1:11" x14ac:dyDescent="0.2">
      <c r="A16259">
        <v>8</v>
      </c>
      <c r="B16259" t="s">
        <v>87</v>
      </c>
      <c r="C16259" t="s">
        <v>63</v>
      </c>
      <c r="D16259" t="s">
        <v>58</v>
      </c>
      <c r="E16259" t="s">
        <v>68</v>
      </c>
      <c r="F16259" t="s">
        <v>65</v>
      </c>
      <c r="G16259" t="s">
        <v>70</v>
      </c>
      <c r="H16259" t="s">
        <v>71</v>
      </c>
      <c r="I16259" t="s">
        <v>67</v>
      </c>
      <c r="J16259">
        <v>1.8713505882074701E-3</v>
      </c>
      <c r="K16259">
        <f t="shared" si="265"/>
        <v>12</v>
      </c>
    </row>
    <row r="16260" spans="1:11" x14ac:dyDescent="0.2">
      <c r="A16260">
        <v>9</v>
      </c>
      <c r="B16260" t="s">
        <v>87</v>
      </c>
      <c r="C16260" t="s">
        <v>63</v>
      </c>
      <c r="D16260" t="s">
        <v>58</v>
      </c>
      <c r="E16260" t="s">
        <v>68</v>
      </c>
      <c r="F16260" t="s">
        <v>65</v>
      </c>
      <c r="G16260" t="s">
        <v>70</v>
      </c>
      <c r="H16260" t="s">
        <v>71</v>
      </c>
      <c r="I16260" t="s">
        <v>67</v>
      </c>
      <c r="J16260">
        <v>3.5808220705060199E-3</v>
      </c>
      <c r="K16260">
        <f t="shared" ref="K16260:K16323" si="266">MONTH(1&amp;B16260)</f>
        <v>12</v>
      </c>
    </row>
    <row r="16261" spans="1:11" x14ac:dyDescent="0.2">
      <c r="A16261">
        <v>10</v>
      </c>
      <c r="B16261" t="s">
        <v>87</v>
      </c>
      <c r="C16261" t="s">
        <v>63</v>
      </c>
      <c r="D16261" t="s">
        <v>58</v>
      </c>
      <c r="E16261" t="s">
        <v>68</v>
      </c>
      <c r="F16261" t="s">
        <v>65</v>
      </c>
      <c r="G16261" t="s">
        <v>70</v>
      </c>
      <c r="H16261" t="s">
        <v>71</v>
      </c>
      <c r="I16261" t="s">
        <v>67</v>
      </c>
      <c r="J16261">
        <v>7.2468437799696802E-3</v>
      </c>
      <c r="K16261">
        <f t="shared" si="266"/>
        <v>12</v>
      </c>
    </row>
    <row r="16262" spans="1:11" x14ac:dyDescent="0.2">
      <c r="A16262">
        <v>11</v>
      </c>
      <c r="B16262" t="s">
        <v>87</v>
      </c>
      <c r="C16262" t="s">
        <v>63</v>
      </c>
      <c r="D16262" t="s">
        <v>58</v>
      </c>
      <c r="E16262" t="s">
        <v>68</v>
      </c>
      <c r="F16262" t="s">
        <v>65</v>
      </c>
      <c r="G16262" t="s">
        <v>70</v>
      </c>
      <c r="H16262" t="s">
        <v>71</v>
      </c>
      <c r="I16262" t="s">
        <v>67</v>
      </c>
      <c r="J16262">
        <v>1.33330079741619E-2</v>
      </c>
      <c r="K16262">
        <f t="shared" si="266"/>
        <v>12</v>
      </c>
    </row>
    <row r="16263" spans="1:11" x14ac:dyDescent="0.2">
      <c r="A16263">
        <v>12</v>
      </c>
      <c r="B16263" t="s">
        <v>87</v>
      </c>
      <c r="C16263" t="s">
        <v>63</v>
      </c>
      <c r="D16263" t="s">
        <v>58</v>
      </c>
      <c r="E16263" t="s">
        <v>68</v>
      </c>
      <c r="F16263" t="s">
        <v>65</v>
      </c>
      <c r="G16263" t="s">
        <v>70</v>
      </c>
      <c r="H16263" t="s">
        <v>71</v>
      </c>
      <c r="I16263" t="s">
        <v>67</v>
      </c>
      <c r="J16263">
        <v>2.2422112256417898E-2</v>
      </c>
      <c r="K16263">
        <f t="shared" si="266"/>
        <v>12</v>
      </c>
    </row>
    <row r="16264" spans="1:11" x14ac:dyDescent="0.2">
      <c r="A16264">
        <v>13</v>
      </c>
      <c r="B16264" t="s">
        <v>87</v>
      </c>
      <c r="C16264" t="s">
        <v>63</v>
      </c>
      <c r="D16264" t="s">
        <v>58</v>
      </c>
      <c r="E16264" t="s">
        <v>68</v>
      </c>
      <c r="F16264" t="s">
        <v>65</v>
      </c>
      <c r="G16264" t="s">
        <v>70</v>
      </c>
      <c r="H16264" t="s">
        <v>71</v>
      </c>
      <c r="I16264" t="s">
        <v>67</v>
      </c>
      <c r="J16264">
        <v>3.37773924650972E-2</v>
      </c>
      <c r="K16264">
        <f t="shared" si="266"/>
        <v>12</v>
      </c>
    </row>
    <row r="16265" spans="1:11" x14ac:dyDescent="0.2">
      <c r="A16265">
        <v>14</v>
      </c>
      <c r="B16265" t="s">
        <v>87</v>
      </c>
      <c r="C16265" t="s">
        <v>63</v>
      </c>
      <c r="D16265" t="s">
        <v>58</v>
      </c>
      <c r="E16265" t="s">
        <v>68</v>
      </c>
      <c r="F16265" t="s">
        <v>65</v>
      </c>
      <c r="G16265" t="s">
        <v>70</v>
      </c>
      <c r="H16265" t="s">
        <v>71</v>
      </c>
      <c r="I16265" t="s">
        <v>67</v>
      </c>
      <c r="J16265">
        <v>4.6132947147103601E-2</v>
      </c>
      <c r="K16265">
        <f t="shared" si="266"/>
        <v>12</v>
      </c>
    </row>
    <row r="16266" spans="1:11" x14ac:dyDescent="0.2">
      <c r="A16266">
        <v>15</v>
      </c>
      <c r="B16266" t="s">
        <v>87</v>
      </c>
      <c r="C16266" t="s">
        <v>63</v>
      </c>
      <c r="D16266" t="s">
        <v>58</v>
      </c>
      <c r="E16266" t="s">
        <v>68</v>
      </c>
      <c r="F16266" t="s">
        <v>65</v>
      </c>
      <c r="G16266" t="s">
        <v>70</v>
      </c>
      <c r="H16266" t="s">
        <v>71</v>
      </c>
      <c r="I16266" t="s">
        <v>67</v>
      </c>
      <c r="J16266">
        <v>5.8936777703955397E-2</v>
      </c>
      <c r="K16266">
        <f t="shared" si="266"/>
        <v>12</v>
      </c>
    </row>
    <row r="16267" spans="1:11" x14ac:dyDescent="0.2">
      <c r="A16267">
        <v>16</v>
      </c>
      <c r="B16267" t="s">
        <v>87</v>
      </c>
      <c r="C16267" t="s">
        <v>63</v>
      </c>
      <c r="D16267" t="s">
        <v>58</v>
      </c>
      <c r="E16267" t="s">
        <v>68</v>
      </c>
      <c r="F16267" t="s">
        <v>65</v>
      </c>
      <c r="G16267" t="s">
        <v>70</v>
      </c>
      <c r="H16267" t="s">
        <v>71</v>
      </c>
      <c r="I16267" t="s">
        <v>67</v>
      </c>
      <c r="J16267">
        <v>7.18253347100761E-2</v>
      </c>
      <c r="K16267">
        <f t="shared" si="266"/>
        <v>12</v>
      </c>
    </row>
    <row r="16268" spans="1:11" x14ac:dyDescent="0.2">
      <c r="A16268">
        <v>17</v>
      </c>
      <c r="B16268" t="s">
        <v>87</v>
      </c>
      <c r="C16268" t="s">
        <v>63</v>
      </c>
      <c r="D16268" t="s">
        <v>58</v>
      </c>
      <c r="E16268" t="s">
        <v>68</v>
      </c>
      <c r="F16268" t="s">
        <v>65</v>
      </c>
      <c r="G16268" t="s">
        <v>70</v>
      </c>
      <c r="H16268" t="s">
        <v>71</v>
      </c>
      <c r="I16268" t="s">
        <v>67</v>
      </c>
      <c r="J16268">
        <v>8.6501848877709703E-2</v>
      </c>
      <c r="K16268">
        <f t="shared" si="266"/>
        <v>12</v>
      </c>
    </row>
    <row r="16269" spans="1:11" x14ac:dyDescent="0.2">
      <c r="A16269">
        <v>18</v>
      </c>
      <c r="B16269" t="s">
        <v>87</v>
      </c>
      <c r="C16269" t="s">
        <v>63</v>
      </c>
      <c r="D16269" t="s">
        <v>58</v>
      </c>
      <c r="E16269" t="s">
        <v>68</v>
      </c>
      <c r="F16269" t="s">
        <v>65</v>
      </c>
      <c r="G16269" t="s">
        <v>70</v>
      </c>
      <c r="H16269" t="s">
        <v>71</v>
      </c>
      <c r="I16269" t="s">
        <v>67</v>
      </c>
      <c r="J16269">
        <v>9.6181935646508801E-2</v>
      </c>
      <c r="K16269">
        <f t="shared" si="266"/>
        <v>12</v>
      </c>
    </row>
    <row r="16270" spans="1:11" x14ac:dyDescent="0.2">
      <c r="A16270">
        <v>19</v>
      </c>
      <c r="B16270" t="s">
        <v>87</v>
      </c>
      <c r="C16270" t="s">
        <v>63</v>
      </c>
      <c r="D16270" t="s">
        <v>58</v>
      </c>
      <c r="E16270" t="s">
        <v>68</v>
      </c>
      <c r="F16270" t="s">
        <v>65</v>
      </c>
      <c r="G16270" t="s">
        <v>70</v>
      </c>
      <c r="H16270" t="s">
        <v>71</v>
      </c>
      <c r="I16270" t="s">
        <v>67</v>
      </c>
      <c r="J16270">
        <v>0.104303202845034</v>
      </c>
      <c r="K16270">
        <f t="shared" si="266"/>
        <v>12</v>
      </c>
    </row>
    <row r="16271" spans="1:11" x14ac:dyDescent="0.2">
      <c r="A16271">
        <v>20</v>
      </c>
      <c r="B16271" t="s">
        <v>87</v>
      </c>
      <c r="C16271" t="s">
        <v>63</v>
      </c>
      <c r="D16271" t="s">
        <v>58</v>
      </c>
      <c r="E16271" t="s">
        <v>68</v>
      </c>
      <c r="F16271" t="s">
        <v>65</v>
      </c>
      <c r="G16271" t="s">
        <v>70</v>
      </c>
      <c r="H16271" t="s">
        <v>71</v>
      </c>
      <c r="I16271" t="s">
        <v>67</v>
      </c>
      <c r="J16271">
        <v>0.10113159841633899</v>
      </c>
      <c r="K16271">
        <f t="shared" si="266"/>
        <v>12</v>
      </c>
    </row>
    <row r="16272" spans="1:11" x14ac:dyDescent="0.2">
      <c r="A16272">
        <v>21</v>
      </c>
      <c r="B16272" t="s">
        <v>87</v>
      </c>
      <c r="C16272" t="s">
        <v>63</v>
      </c>
      <c r="D16272" t="s">
        <v>58</v>
      </c>
      <c r="E16272" t="s">
        <v>68</v>
      </c>
      <c r="F16272" t="s">
        <v>65</v>
      </c>
      <c r="G16272" t="s">
        <v>70</v>
      </c>
      <c r="H16272" t="s">
        <v>71</v>
      </c>
      <c r="I16272" t="s">
        <v>67</v>
      </c>
      <c r="J16272">
        <v>9.2964478723424296E-2</v>
      </c>
      <c r="K16272">
        <f t="shared" si="266"/>
        <v>12</v>
      </c>
    </row>
    <row r="16273" spans="1:11" x14ac:dyDescent="0.2">
      <c r="A16273">
        <v>22</v>
      </c>
      <c r="B16273" t="s">
        <v>87</v>
      </c>
      <c r="C16273" t="s">
        <v>63</v>
      </c>
      <c r="D16273" t="s">
        <v>58</v>
      </c>
      <c r="E16273" t="s">
        <v>68</v>
      </c>
      <c r="F16273" t="s">
        <v>65</v>
      </c>
      <c r="G16273" t="s">
        <v>70</v>
      </c>
      <c r="H16273" t="s">
        <v>71</v>
      </c>
      <c r="I16273" t="s">
        <v>67</v>
      </c>
      <c r="J16273">
        <v>8.1438881106759606E-2</v>
      </c>
      <c r="K16273">
        <f t="shared" si="266"/>
        <v>12</v>
      </c>
    </row>
    <row r="16274" spans="1:11" x14ac:dyDescent="0.2">
      <c r="A16274">
        <v>23</v>
      </c>
      <c r="B16274" t="s">
        <v>87</v>
      </c>
      <c r="C16274" t="s">
        <v>63</v>
      </c>
      <c r="D16274" t="s">
        <v>58</v>
      </c>
      <c r="E16274" t="s">
        <v>68</v>
      </c>
      <c r="F16274" t="s">
        <v>65</v>
      </c>
      <c r="G16274" t="s">
        <v>70</v>
      </c>
      <c r="H16274" t="s">
        <v>71</v>
      </c>
      <c r="I16274" t="s">
        <v>67</v>
      </c>
      <c r="J16274">
        <v>6.7287277776631405E-2</v>
      </c>
      <c r="K16274">
        <f t="shared" si="266"/>
        <v>12</v>
      </c>
    </row>
    <row r="16275" spans="1:11" x14ac:dyDescent="0.2">
      <c r="A16275">
        <v>24</v>
      </c>
      <c r="B16275" t="s">
        <v>87</v>
      </c>
      <c r="C16275" t="s">
        <v>63</v>
      </c>
      <c r="D16275" t="s">
        <v>58</v>
      </c>
      <c r="E16275" t="s">
        <v>68</v>
      </c>
      <c r="F16275" t="s">
        <v>65</v>
      </c>
      <c r="G16275" t="s">
        <v>70</v>
      </c>
      <c r="H16275" t="s">
        <v>71</v>
      </c>
      <c r="I16275" t="s">
        <v>67</v>
      </c>
      <c r="J16275">
        <v>5.2139629706375E-2</v>
      </c>
      <c r="K16275">
        <f t="shared" si="266"/>
        <v>12</v>
      </c>
    </row>
    <row r="16276" spans="1:11" x14ac:dyDescent="0.2">
      <c r="A16276">
        <v>1</v>
      </c>
      <c r="B16276" t="s">
        <v>87</v>
      </c>
      <c r="C16276" t="s">
        <v>57</v>
      </c>
      <c r="D16276" t="s">
        <v>58</v>
      </c>
      <c r="E16276" t="s">
        <v>59</v>
      </c>
      <c r="F16276" t="s">
        <v>60</v>
      </c>
      <c r="G16276" t="s">
        <v>70</v>
      </c>
      <c r="H16276" t="s">
        <v>71</v>
      </c>
      <c r="I16276" t="s">
        <v>67</v>
      </c>
      <c r="J16276">
        <v>2.84032391747015E-2</v>
      </c>
      <c r="K16276">
        <f t="shared" si="266"/>
        <v>12</v>
      </c>
    </row>
    <row r="16277" spans="1:11" x14ac:dyDescent="0.2">
      <c r="A16277">
        <v>2</v>
      </c>
      <c r="B16277" t="s">
        <v>87</v>
      </c>
      <c r="C16277" t="s">
        <v>57</v>
      </c>
      <c r="D16277" t="s">
        <v>58</v>
      </c>
      <c r="E16277" t="s">
        <v>59</v>
      </c>
      <c r="F16277" t="s">
        <v>60</v>
      </c>
      <c r="G16277" t="s">
        <v>70</v>
      </c>
      <c r="H16277" t="s">
        <v>71</v>
      </c>
      <c r="I16277" t="s">
        <v>67</v>
      </c>
      <c r="J16277">
        <v>7.3555766199814004E-3</v>
      </c>
      <c r="K16277">
        <f t="shared" si="266"/>
        <v>12</v>
      </c>
    </row>
    <row r="16278" spans="1:11" x14ac:dyDescent="0.2">
      <c r="A16278">
        <v>3</v>
      </c>
      <c r="B16278" t="s">
        <v>87</v>
      </c>
      <c r="C16278" t="s">
        <v>57</v>
      </c>
      <c r="D16278" t="s">
        <v>58</v>
      </c>
      <c r="E16278" t="s">
        <v>59</v>
      </c>
      <c r="F16278" t="s">
        <v>60</v>
      </c>
      <c r="G16278" t="s">
        <v>70</v>
      </c>
      <c r="H16278" t="s">
        <v>71</v>
      </c>
      <c r="I16278" t="s">
        <v>67</v>
      </c>
      <c r="J16278">
        <v>1.94888267658533E-3</v>
      </c>
      <c r="K16278">
        <f t="shared" si="266"/>
        <v>12</v>
      </c>
    </row>
    <row r="16279" spans="1:11" x14ac:dyDescent="0.2">
      <c r="A16279">
        <v>4</v>
      </c>
      <c r="B16279" t="s">
        <v>87</v>
      </c>
      <c r="C16279" t="s">
        <v>57</v>
      </c>
      <c r="D16279" t="s">
        <v>58</v>
      </c>
      <c r="E16279" t="s">
        <v>59</v>
      </c>
      <c r="F16279" t="s">
        <v>60</v>
      </c>
      <c r="G16279" t="s">
        <v>70</v>
      </c>
      <c r="H16279" t="s">
        <v>71</v>
      </c>
      <c r="I16279" t="s">
        <v>67</v>
      </c>
      <c r="J16279">
        <v>1.04908832904438E-3</v>
      </c>
      <c r="K16279">
        <f t="shared" si="266"/>
        <v>12</v>
      </c>
    </row>
    <row r="16280" spans="1:11" x14ac:dyDescent="0.2">
      <c r="A16280">
        <v>5</v>
      </c>
      <c r="B16280" t="s">
        <v>87</v>
      </c>
      <c r="C16280" t="s">
        <v>57</v>
      </c>
      <c r="D16280" t="s">
        <v>58</v>
      </c>
      <c r="E16280" t="s">
        <v>59</v>
      </c>
      <c r="F16280" t="s">
        <v>60</v>
      </c>
      <c r="G16280" t="s">
        <v>70</v>
      </c>
      <c r="H16280" t="s">
        <v>71</v>
      </c>
      <c r="I16280" t="s">
        <v>67</v>
      </c>
      <c r="J16280">
        <v>1.2851547994424601E-3</v>
      </c>
      <c r="K16280">
        <f t="shared" si="266"/>
        <v>12</v>
      </c>
    </row>
    <row r="16281" spans="1:11" x14ac:dyDescent="0.2">
      <c r="A16281">
        <v>6</v>
      </c>
      <c r="B16281" t="s">
        <v>87</v>
      </c>
      <c r="C16281" t="s">
        <v>57</v>
      </c>
      <c r="D16281" t="s">
        <v>58</v>
      </c>
      <c r="E16281" t="s">
        <v>59</v>
      </c>
      <c r="F16281" t="s">
        <v>60</v>
      </c>
      <c r="G16281" t="s">
        <v>70</v>
      </c>
      <c r="H16281" t="s">
        <v>71</v>
      </c>
      <c r="I16281" t="s">
        <v>67</v>
      </c>
      <c r="J16281">
        <v>1.4461563981499499E-3</v>
      </c>
      <c r="K16281">
        <f t="shared" si="266"/>
        <v>12</v>
      </c>
    </row>
    <row r="16282" spans="1:11" x14ac:dyDescent="0.2">
      <c r="A16282">
        <v>7</v>
      </c>
      <c r="B16282" t="s">
        <v>87</v>
      </c>
      <c r="C16282" t="s">
        <v>57</v>
      </c>
      <c r="D16282" t="s">
        <v>58</v>
      </c>
      <c r="E16282" t="s">
        <v>59</v>
      </c>
      <c r="F16282" t="s">
        <v>60</v>
      </c>
      <c r="G16282" t="s">
        <v>70</v>
      </c>
      <c r="H16282" t="s">
        <v>71</v>
      </c>
      <c r="I16282" t="s">
        <v>67</v>
      </c>
      <c r="J16282">
        <v>2.8005663017051201E-3</v>
      </c>
      <c r="K16282">
        <f t="shared" si="266"/>
        <v>12</v>
      </c>
    </row>
    <row r="16283" spans="1:11" x14ac:dyDescent="0.2">
      <c r="A16283">
        <v>8</v>
      </c>
      <c r="B16283" t="s">
        <v>87</v>
      </c>
      <c r="C16283" t="s">
        <v>57</v>
      </c>
      <c r="D16283" t="s">
        <v>58</v>
      </c>
      <c r="E16283" t="s">
        <v>59</v>
      </c>
      <c r="F16283" t="s">
        <v>60</v>
      </c>
      <c r="G16283" t="s">
        <v>70</v>
      </c>
      <c r="H16283" t="s">
        <v>71</v>
      </c>
      <c r="I16283" t="s">
        <v>67</v>
      </c>
      <c r="J16283">
        <v>3.6365210734664302E-3</v>
      </c>
      <c r="K16283">
        <f t="shared" si="266"/>
        <v>12</v>
      </c>
    </row>
    <row r="16284" spans="1:11" x14ac:dyDescent="0.2">
      <c r="A16284">
        <v>9</v>
      </c>
      <c r="B16284" t="s">
        <v>87</v>
      </c>
      <c r="C16284" t="s">
        <v>57</v>
      </c>
      <c r="D16284" t="s">
        <v>58</v>
      </c>
      <c r="E16284" t="s">
        <v>59</v>
      </c>
      <c r="F16284" t="s">
        <v>60</v>
      </c>
      <c r="G16284" t="s">
        <v>70</v>
      </c>
      <c r="H16284" t="s">
        <v>71</v>
      </c>
      <c r="I16284" t="s">
        <v>67</v>
      </c>
      <c r="J16284">
        <v>5.9741936269796202E-3</v>
      </c>
      <c r="K16284">
        <f t="shared" si="266"/>
        <v>12</v>
      </c>
    </row>
    <row r="16285" spans="1:11" x14ac:dyDescent="0.2">
      <c r="A16285">
        <v>10</v>
      </c>
      <c r="B16285" t="s">
        <v>87</v>
      </c>
      <c r="C16285" t="s">
        <v>57</v>
      </c>
      <c r="D16285" t="s">
        <v>58</v>
      </c>
      <c r="E16285" t="s">
        <v>59</v>
      </c>
      <c r="F16285" t="s">
        <v>60</v>
      </c>
      <c r="G16285" t="s">
        <v>70</v>
      </c>
      <c r="H16285" t="s">
        <v>71</v>
      </c>
      <c r="I16285" t="s">
        <v>67</v>
      </c>
      <c r="J16285">
        <v>8.6412986484340898E-3</v>
      </c>
      <c r="K16285">
        <f t="shared" si="266"/>
        <v>12</v>
      </c>
    </row>
    <row r="16286" spans="1:11" x14ac:dyDescent="0.2">
      <c r="A16286">
        <v>11</v>
      </c>
      <c r="B16286" t="s">
        <v>87</v>
      </c>
      <c r="C16286" t="s">
        <v>57</v>
      </c>
      <c r="D16286" t="s">
        <v>58</v>
      </c>
      <c r="E16286" t="s">
        <v>59</v>
      </c>
      <c r="F16286" t="s">
        <v>60</v>
      </c>
      <c r="G16286" t="s">
        <v>70</v>
      </c>
      <c r="H16286" t="s">
        <v>71</v>
      </c>
      <c r="I16286" t="s">
        <v>67</v>
      </c>
      <c r="J16286">
        <v>1.05374605955909E-2</v>
      </c>
      <c r="K16286">
        <f t="shared" si="266"/>
        <v>12</v>
      </c>
    </row>
    <row r="16287" spans="1:11" x14ac:dyDescent="0.2">
      <c r="A16287">
        <v>12</v>
      </c>
      <c r="B16287" t="s">
        <v>87</v>
      </c>
      <c r="C16287" t="s">
        <v>57</v>
      </c>
      <c r="D16287" t="s">
        <v>58</v>
      </c>
      <c r="E16287" t="s">
        <v>59</v>
      </c>
      <c r="F16287" t="s">
        <v>60</v>
      </c>
      <c r="G16287" t="s">
        <v>70</v>
      </c>
      <c r="H16287" t="s">
        <v>71</v>
      </c>
      <c r="I16287" t="s">
        <v>67</v>
      </c>
      <c r="J16287">
        <v>1.21965481116843E-2</v>
      </c>
      <c r="K16287">
        <f t="shared" si="266"/>
        <v>12</v>
      </c>
    </row>
    <row r="16288" spans="1:11" x14ac:dyDescent="0.2">
      <c r="A16288">
        <v>13</v>
      </c>
      <c r="B16288" t="s">
        <v>87</v>
      </c>
      <c r="C16288" t="s">
        <v>57</v>
      </c>
      <c r="D16288" t="s">
        <v>58</v>
      </c>
      <c r="E16288" t="s">
        <v>59</v>
      </c>
      <c r="F16288" t="s">
        <v>60</v>
      </c>
      <c r="G16288" t="s">
        <v>70</v>
      </c>
      <c r="H16288" t="s">
        <v>71</v>
      </c>
      <c r="I16288" t="s">
        <v>67</v>
      </c>
      <c r="J16288">
        <v>1.40139644744935E-2</v>
      </c>
      <c r="K16288">
        <f t="shared" si="266"/>
        <v>12</v>
      </c>
    </row>
    <row r="16289" spans="1:11" x14ac:dyDescent="0.2">
      <c r="A16289">
        <v>14</v>
      </c>
      <c r="B16289" t="s">
        <v>87</v>
      </c>
      <c r="C16289" t="s">
        <v>57</v>
      </c>
      <c r="D16289" t="s">
        <v>58</v>
      </c>
      <c r="E16289" t="s">
        <v>59</v>
      </c>
      <c r="F16289" t="s">
        <v>60</v>
      </c>
      <c r="G16289" t="s">
        <v>70</v>
      </c>
      <c r="H16289" t="s">
        <v>71</v>
      </c>
      <c r="I16289" t="s">
        <v>67</v>
      </c>
      <c r="J16289">
        <v>2.0226757485719001E-2</v>
      </c>
      <c r="K16289">
        <f t="shared" si="266"/>
        <v>12</v>
      </c>
    </row>
    <row r="16290" spans="1:11" x14ac:dyDescent="0.2">
      <c r="A16290">
        <v>15</v>
      </c>
      <c r="B16290" t="s">
        <v>87</v>
      </c>
      <c r="C16290" t="s">
        <v>57</v>
      </c>
      <c r="D16290" t="s">
        <v>58</v>
      </c>
      <c r="E16290" t="s">
        <v>59</v>
      </c>
      <c r="F16290" t="s">
        <v>60</v>
      </c>
      <c r="G16290" t="s">
        <v>70</v>
      </c>
      <c r="H16290" t="s">
        <v>71</v>
      </c>
      <c r="I16290" t="s">
        <v>67</v>
      </c>
      <c r="J16290">
        <v>3.2609696946865101E-2</v>
      </c>
      <c r="K16290">
        <f t="shared" si="266"/>
        <v>12</v>
      </c>
    </row>
    <row r="16291" spans="1:11" x14ac:dyDescent="0.2">
      <c r="A16291">
        <v>16</v>
      </c>
      <c r="B16291" t="s">
        <v>87</v>
      </c>
      <c r="C16291" t="s">
        <v>57</v>
      </c>
      <c r="D16291" t="s">
        <v>58</v>
      </c>
      <c r="E16291" t="s">
        <v>59</v>
      </c>
      <c r="F16291" t="s">
        <v>60</v>
      </c>
      <c r="G16291" t="s">
        <v>70</v>
      </c>
      <c r="H16291" t="s">
        <v>71</v>
      </c>
      <c r="I16291" t="s">
        <v>67</v>
      </c>
      <c r="J16291">
        <v>5.4855746478519499E-2</v>
      </c>
      <c r="K16291">
        <f t="shared" si="266"/>
        <v>12</v>
      </c>
    </row>
    <row r="16292" spans="1:11" x14ac:dyDescent="0.2">
      <c r="A16292">
        <v>17</v>
      </c>
      <c r="B16292" t="s">
        <v>87</v>
      </c>
      <c r="C16292" t="s">
        <v>57</v>
      </c>
      <c r="D16292" t="s">
        <v>58</v>
      </c>
      <c r="E16292" t="s">
        <v>59</v>
      </c>
      <c r="F16292" t="s">
        <v>60</v>
      </c>
      <c r="G16292" t="s">
        <v>70</v>
      </c>
      <c r="H16292" t="s">
        <v>71</v>
      </c>
      <c r="I16292" t="s">
        <v>67</v>
      </c>
      <c r="J16292">
        <v>8.2348935529298603E-2</v>
      </c>
      <c r="K16292">
        <f t="shared" si="266"/>
        <v>12</v>
      </c>
    </row>
    <row r="16293" spans="1:11" x14ac:dyDescent="0.2">
      <c r="A16293">
        <v>18</v>
      </c>
      <c r="B16293" t="s">
        <v>87</v>
      </c>
      <c r="C16293" t="s">
        <v>57</v>
      </c>
      <c r="D16293" t="s">
        <v>58</v>
      </c>
      <c r="E16293" t="s">
        <v>59</v>
      </c>
      <c r="F16293" t="s">
        <v>60</v>
      </c>
      <c r="G16293" t="s">
        <v>70</v>
      </c>
      <c r="H16293" t="s">
        <v>71</v>
      </c>
      <c r="I16293" t="s">
        <v>67</v>
      </c>
      <c r="J16293">
        <v>0.105767453018817</v>
      </c>
      <c r="K16293">
        <f t="shared" si="266"/>
        <v>12</v>
      </c>
    </row>
    <row r="16294" spans="1:11" x14ac:dyDescent="0.2">
      <c r="A16294">
        <v>19</v>
      </c>
      <c r="B16294" t="s">
        <v>87</v>
      </c>
      <c r="C16294" t="s">
        <v>57</v>
      </c>
      <c r="D16294" t="s">
        <v>58</v>
      </c>
      <c r="E16294" t="s">
        <v>59</v>
      </c>
      <c r="F16294" t="s">
        <v>60</v>
      </c>
      <c r="G16294" t="s">
        <v>70</v>
      </c>
      <c r="H16294" t="s">
        <v>71</v>
      </c>
      <c r="I16294" t="s">
        <v>67</v>
      </c>
      <c r="J16294">
        <v>0.117667313399338</v>
      </c>
      <c r="K16294">
        <f t="shared" si="266"/>
        <v>12</v>
      </c>
    </row>
    <row r="16295" spans="1:11" x14ac:dyDescent="0.2">
      <c r="A16295">
        <v>20</v>
      </c>
      <c r="B16295" t="s">
        <v>87</v>
      </c>
      <c r="C16295" t="s">
        <v>57</v>
      </c>
      <c r="D16295" t="s">
        <v>58</v>
      </c>
      <c r="E16295" t="s">
        <v>59</v>
      </c>
      <c r="F16295" t="s">
        <v>60</v>
      </c>
      <c r="G16295" t="s">
        <v>70</v>
      </c>
      <c r="H16295" t="s">
        <v>71</v>
      </c>
      <c r="I16295" t="s">
        <v>67</v>
      </c>
      <c r="J16295">
        <v>0.121408796015605</v>
      </c>
      <c r="K16295">
        <f t="shared" si="266"/>
        <v>12</v>
      </c>
    </row>
    <row r="16296" spans="1:11" x14ac:dyDescent="0.2">
      <c r="A16296">
        <v>21</v>
      </c>
      <c r="B16296" t="s">
        <v>87</v>
      </c>
      <c r="C16296" t="s">
        <v>57</v>
      </c>
      <c r="D16296" t="s">
        <v>58</v>
      </c>
      <c r="E16296" t="s">
        <v>59</v>
      </c>
      <c r="F16296" t="s">
        <v>60</v>
      </c>
      <c r="G16296" t="s">
        <v>70</v>
      </c>
      <c r="H16296" t="s">
        <v>71</v>
      </c>
      <c r="I16296" t="s">
        <v>67</v>
      </c>
      <c r="J16296">
        <v>0.12304842566721701</v>
      </c>
      <c r="K16296">
        <f t="shared" si="266"/>
        <v>12</v>
      </c>
    </row>
    <row r="16297" spans="1:11" x14ac:dyDescent="0.2">
      <c r="A16297">
        <v>22</v>
      </c>
      <c r="B16297" t="s">
        <v>87</v>
      </c>
      <c r="C16297" t="s">
        <v>57</v>
      </c>
      <c r="D16297" t="s">
        <v>58</v>
      </c>
      <c r="E16297" t="s">
        <v>59</v>
      </c>
      <c r="F16297" t="s">
        <v>60</v>
      </c>
      <c r="G16297" t="s">
        <v>70</v>
      </c>
      <c r="H16297" t="s">
        <v>71</v>
      </c>
      <c r="I16297" t="s">
        <v>67</v>
      </c>
      <c r="J16297">
        <v>0.108086712025297</v>
      </c>
      <c r="K16297">
        <f t="shared" si="266"/>
        <v>12</v>
      </c>
    </row>
    <row r="16298" spans="1:11" x14ac:dyDescent="0.2">
      <c r="A16298">
        <v>23</v>
      </c>
      <c r="B16298" t="s">
        <v>87</v>
      </c>
      <c r="C16298" t="s">
        <v>57</v>
      </c>
      <c r="D16298" t="s">
        <v>58</v>
      </c>
      <c r="E16298" t="s">
        <v>59</v>
      </c>
      <c r="F16298" t="s">
        <v>60</v>
      </c>
      <c r="G16298" t="s">
        <v>70</v>
      </c>
      <c r="H16298" t="s">
        <v>71</v>
      </c>
      <c r="I16298" t="s">
        <v>67</v>
      </c>
      <c r="J16298">
        <v>8.0527432638583404E-2</v>
      </c>
      <c r="K16298">
        <f t="shared" si="266"/>
        <v>12</v>
      </c>
    </row>
    <row r="16299" spans="1:11" x14ac:dyDescent="0.2">
      <c r="A16299">
        <v>24</v>
      </c>
      <c r="B16299" t="s">
        <v>87</v>
      </c>
      <c r="C16299" t="s">
        <v>57</v>
      </c>
      <c r="D16299" t="s">
        <v>58</v>
      </c>
      <c r="E16299" t="s">
        <v>59</v>
      </c>
      <c r="F16299" t="s">
        <v>60</v>
      </c>
      <c r="G16299" t="s">
        <v>70</v>
      </c>
      <c r="H16299" t="s">
        <v>71</v>
      </c>
      <c r="I16299" t="s">
        <v>67</v>
      </c>
      <c r="J16299">
        <v>5.4164079964477897E-2</v>
      </c>
      <c r="K16299">
        <f t="shared" si="266"/>
        <v>12</v>
      </c>
    </row>
    <row r="16300" spans="1:11" x14ac:dyDescent="0.2">
      <c r="A16300">
        <v>1</v>
      </c>
      <c r="B16300" t="s">
        <v>87</v>
      </c>
      <c r="C16300" t="s">
        <v>63</v>
      </c>
      <c r="D16300" t="s">
        <v>58</v>
      </c>
      <c r="E16300" t="s">
        <v>59</v>
      </c>
      <c r="F16300" t="s">
        <v>60</v>
      </c>
      <c r="G16300" t="s">
        <v>70</v>
      </c>
      <c r="H16300" t="s">
        <v>71</v>
      </c>
      <c r="I16300" t="s">
        <v>67</v>
      </c>
      <c r="J16300">
        <v>3.9336154830534202E-2</v>
      </c>
      <c r="K16300">
        <f t="shared" si="266"/>
        <v>12</v>
      </c>
    </row>
    <row r="16301" spans="1:11" x14ac:dyDescent="0.2">
      <c r="A16301">
        <v>2</v>
      </c>
      <c r="B16301" t="s">
        <v>87</v>
      </c>
      <c r="C16301" t="s">
        <v>63</v>
      </c>
      <c r="D16301" t="s">
        <v>58</v>
      </c>
      <c r="E16301" t="s">
        <v>59</v>
      </c>
      <c r="F16301" t="s">
        <v>60</v>
      </c>
      <c r="G16301" t="s">
        <v>70</v>
      </c>
      <c r="H16301" t="s">
        <v>71</v>
      </c>
      <c r="I16301" t="s">
        <v>67</v>
      </c>
      <c r="J16301">
        <v>1.0264766576806099E-2</v>
      </c>
      <c r="K16301">
        <f t="shared" si="266"/>
        <v>12</v>
      </c>
    </row>
    <row r="16302" spans="1:11" x14ac:dyDescent="0.2">
      <c r="A16302">
        <v>3</v>
      </c>
      <c r="B16302" t="s">
        <v>87</v>
      </c>
      <c r="C16302" t="s">
        <v>63</v>
      </c>
      <c r="D16302" t="s">
        <v>58</v>
      </c>
      <c r="E16302" t="s">
        <v>59</v>
      </c>
      <c r="F16302" t="s">
        <v>60</v>
      </c>
      <c r="G16302" t="s">
        <v>70</v>
      </c>
      <c r="H16302" t="s">
        <v>71</v>
      </c>
      <c r="I16302" t="s">
        <v>67</v>
      </c>
      <c r="J16302">
        <v>2.9558679028106999E-3</v>
      </c>
      <c r="K16302">
        <f t="shared" si="266"/>
        <v>12</v>
      </c>
    </row>
    <row r="16303" spans="1:11" x14ac:dyDescent="0.2">
      <c r="A16303">
        <v>4</v>
      </c>
      <c r="B16303" t="s">
        <v>87</v>
      </c>
      <c r="C16303" t="s">
        <v>63</v>
      </c>
      <c r="D16303" t="s">
        <v>58</v>
      </c>
      <c r="E16303" t="s">
        <v>59</v>
      </c>
      <c r="F16303" t="s">
        <v>60</v>
      </c>
      <c r="G16303" t="s">
        <v>70</v>
      </c>
      <c r="H16303" t="s">
        <v>71</v>
      </c>
      <c r="I16303" t="s">
        <v>67</v>
      </c>
      <c r="J16303">
        <v>2.2797605212955098E-3</v>
      </c>
      <c r="K16303">
        <f t="shared" si="266"/>
        <v>12</v>
      </c>
    </row>
    <row r="16304" spans="1:11" x14ac:dyDescent="0.2">
      <c r="A16304">
        <v>5</v>
      </c>
      <c r="B16304" t="s">
        <v>87</v>
      </c>
      <c r="C16304" t="s">
        <v>63</v>
      </c>
      <c r="D16304" t="s">
        <v>58</v>
      </c>
      <c r="E16304" t="s">
        <v>59</v>
      </c>
      <c r="F16304" t="s">
        <v>60</v>
      </c>
      <c r="G16304" t="s">
        <v>70</v>
      </c>
      <c r="H16304" t="s">
        <v>71</v>
      </c>
      <c r="I16304" t="s">
        <v>67</v>
      </c>
      <c r="J16304">
        <v>3.0090768987435898E-3</v>
      </c>
      <c r="K16304">
        <f t="shared" si="266"/>
        <v>12</v>
      </c>
    </row>
    <row r="16305" spans="1:11" x14ac:dyDescent="0.2">
      <c r="A16305">
        <v>6</v>
      </c>
      <c r="B16305" t="s">
        <v>87</v>
      </c>
      <c r="C16305" t="s">
        <v>63</v>
      </c>
      <c r="D16305" t="s">
        <v>58</v>
      </c>
      <c r="E16305" t="s">
        <v>59</v>
      </c>
      <c r="F16305" t="s">
        <v>60</v>
      </c>
      <c r="G16305" t="s">
        <v>70</v>
      </c>
      <c r="H16305" t="s">
        <v>71</v>
      </c>
      <c r="I16305" t="s">
        <v>67</v>
      </c>
      <c r="J16305">
        <v>2.62571889219675E-3</v>
      </c>
      <c r="K16305">
        <f t="shared" si="266"/>
        <v>12</v>
      </c>
    </row>
    <row r="16306" spans="1:11" x14ac:dyDescent="0.2">
      <c r="A16306">
        <v>7</v>
      </c>
      <c r="B16306" t="s">
        <v>87</v>
      </c>
      <c r="C16306" t="s">
        <v>63</v>
      </c>
      <c r="D16306" t="s">
        <v>58</v>
      </c>
      <c r="E16306" t="s">
        <v>59</v>
      </c>
      <c r="F16306" t="s">
        <v>60</v>
      </c>
      <c r="G16306" t="s">
        <v>70</v>
      </c>
      <c r="H16306" t="s">
        <v>71</v>
      </c>
      <c r="I16306" t="s">
        <v>67</v>
      </c>
      <c r="J16306">
        <v>2.8023182118984001E-3</v>
      </c>
      <c r="K16306">
        <f t="shared" si="266"/>
        <v>12</v>
      </c>
    </row>
    <row r="16307" spans="1:11" x14ac:dyDescent="0.2">
      <c r="A16307">
        <v>8</v>
      </c>
      <c r="B16307" t="s">
        <v>87</v>
      </c>
      <c r="C16307" t="s">
        <v>63</v>
      </c>
      <c r="D16307" t="s">
        <v>58</v>
      </c>
      <c r="E16307" t="s">
        <v>59</v>
      </c>
      <c r="F16307" t="s">
        <v>60</v>
      </c>
      <c r="G16307" t="s">
        <v>70</v>
      </c>
      <c r="H16307" t="s">
        <v>71</v>
      </c>
      <c r="I16307" t="s">
        <v>67</v>
      </c>
      <c r="J16307">
        <v>3.1715410650806201E-3</v>
      </c>
      <c r="K16307">
        <f t="shared" si="266"/>
        <v>12</v>
      </c>
    </row>
    <row r="16308" spans="1:11" x14ac:dyDescent="0.2">
      <c r="A16308">
        <v>9</v>
      </c>
      <c r="B16308" t="s">
        <v>87</v>
      </c>
      <c r="C16308" t="s">
        <v>63</v>
      </c>
      <c r="D16308" t="s">
        <v>58</v>
      </c>
      <c r="E16308" t="s">
        <v>59</v>
      </c>
      <c r="F16308" t="s">
        <v>60</v>
      </c>
      <c r="G16308" t="s">
        <v>70</v>
      </c>
      <c r="H16308" t="s">
        <v>71</v>
      </c>
      <c r="I16308" t="s">
        <v>67</v>
      </c>
      <c r="J16308">
        <v>6.3519681667917396E-3</v>
      </c>
      <c r="K16308">
        <f t="shared" si="266"/>
        <v>12</v>
      </c>
    </row>
    <row r="16309" spans="1:11" x14ac:dyDescent="0.2">
      <c r="A16309">
        <v>10</v>
      </c>
      <c r="B16309" t="s">
        <v>87</v>
      </c>
      <c r="C16309" t="s">
        <v>63</v>
      </c>
      <c r="D16309" t="s">
        <v>58</v>
      </c>
      <c r="E16309" t="s">
        <v>59</v>
      </c>
      <c r="F16309" t="s">
        <v>60</v>
      </c>
      <c r="G16309" t="s">
        <v>70</v>
      </c>
      <c r="H16309" t="s">
        <v>71</v>
      </c>
      <c r="I16309" t="s">
        <v>67</v>
      </c>
      <c r="J16309">
        <v>1.1346317698015199E-2</v>
      </c>
      <c r="K16309">
        <f t="shared" si="266"/>
        <v>12</v>
      </c>
    </row>
    <row r="16310" spans="1:11" x14ac:dyDescent="0.2">
      <c r="A16310">
        <v>11</v>
      </c>
      <c r="B16310" t="s">
        <v>87</v>
      </c>
      <c r="C16310" t="s">
        <v>63</v>
      </c>
      <c r="D16310" t="s">
        <v>58</v>
      </c>
      <c r="E16310" t="s">
        <v>59</v>
      </c>
      <c r="F16310" t="s">
        <v>60</v>
      </c>
      <c r="G16310" t="s">
        <v>70</v>
      </c>
      <c r="H16310" t="s">
        <v>71</v>
      </c>
      <c r="I16310" t="s">
        <v>67</v>
      </c>
      <c r="J16310">
        <v>1.9208317294609499E-2</v>
      </c>
      <c r="K16310">
        <f t="shared" si="266"/>
        <v>12</v>
      </c>
    </row>
    <row r="16311" spans="1:11" x14ac:dyDescent="0.2">
      <c r="A16311">
        <v>12</v>
      </c>
      <c r="B16311" t="s">
        <v>87</v>
      </c>
      <c r="C16311" t="s">
        <v>63</v>
      </c>
      <c r="D16311" t="s">
        <v>58</v>
      </c>
      <c r="E16311" t="s">
        <v>59</v>
      </c>
      <c r="F16311" t="s">
        <v>60</v>
      </c>
      <c r="G16311" t="s">
        <v>70</v>
      </c>
      <c r="H16311" t="s">
        <v>71</v>
      </c>
      <c r="I16311" t="s">
        <v>67</v>
      </c>
      <c r="J16311">
        <v>2.2295178228953699E-2</v>
      </c>
      <c r="K16311">
        <f t="shared" si="266"/>
        <v>12</v>
      </c>
    </row>
    <row r="16312" spans="1:11" x14ac:dyDescent="0.2">
      <c r="A16312">
        <v>13</v>
      </c>
      <c r="B16312" t="s">
        <v>87</v>
      </c>
      <c r="C16312" t="s">
        <v>63</v>
      </c>
      <c r="D16312" t="s">
        <v>58</v>
      </c>
      <c r="E16312" t="s">
        <v>59</v>
      </c>
      <c r="F16312" t="s">
        <v>60</v>
      </c>
      <c r="G16312" t="s">
        <v>70</v>
      </c>
      <c r="H16312" t="s">
        <v>71</v>
      </c>
      <c r="I16312" t="s">
        <v>67</v>
      </c>
      <c r="J16312">
        <v>2.8737738441775299E-2</v>
      </c>
      <c r="K16312">
        <f t="shared" si="266"/>
        <v>12</v>
      </c>
    </row>
    <row r="16313" spans="1:11" x14ac:dyDescent="0.2">
      <c r="A16313">
        <v>14</v>
      </c>
      <c r="B16313" t="s">
        <v>87</v>
      </c>
      <c r="C16313" t="s">
        <v>63</v>
      </c>
      <c r="D16313" t="s">
        <v>58</v>
      </c>
      <c r="E16313" t="s">
        <v>59</v>
      </c>
      <c r="F16313" t="s">
        <v>60</v>
      </c>
      <c r="G16313" t="s">
        <v>70</v>
      </c>
      <c r="H16313" t="s">
        <v>71</v>
      </c>
      <c r="I16313" t="s">
        <v>67</v>
      </c>
      <c r="J16313">
        <v>2.7692764994917799E-2</v>
      </c>
      <c r="K16313">
        <f t="shared" si="266"/>
        <v>12</v>
      </c>
    </row>
    <row r="16314" spans="1:11" x14ac:dyDescent="0.2">
      <c r="A16314">
        <v>15</v>
      </c>
      <c r="B16314" t="s">
        <v>87</v>
      </c>
      <c r="C16314" t="s">
        <v>63</v>
      </c>
      <c r="D16314" t="s">
        <v>58</v>
      </c>
      <c r="E16314" t="s">
        <v>59</v>
      </c>
      <c r="F16314" t="s">
        <v>60</v>
      </c>
      <c r="G16314" t="s">
        <v>70</v>
      </c>
      <c r="H16314" t="s">
        <v>71</v>
      </c>
      <c r="I16314" t="s">
        <v>67</v>
      </c>
      <c r="J16314">
        <v>3.5351066079950297E-2</v>
      </c>
      <c r="K16314">
        <f t="shared" si="266"/>
        <v>12</v>
      </c>
    </row>
    <row r="16315" spans="1:11" x14ac:dyDescent="0.2">
      <c r="A16315">
        <v>16</v>
      </c>
      <c r="B16315" t="s">
        <v>87</v>
      </c>
      <c r="C16315" t="s">
        <v>63</v>
      </c>
      <c r="D16315" t="s">
        <v>58</v>
      </c>
      <c r="E16315" t="s">
        <v>59</v>
      </c>
      <c r="F16315" t="s">
        <v>60</v>
      </c>
      <c r="G16315" t="s">
        <v>70</v>
      </c>
      <c r="H16315" t="s">
        <v>71</v>
      </c>
      <c r="I16315" t="s">
        <v>67</v>
      </c>
      <c r="J16315">
        <v>4.6372417302024099E-2</v>
      </c>
      <c r="K16315">
        <f t="shared" si="266"/>
        <v>12</v>
      </c>
    </row>
    <row r="16316" spans="1:11" x14ac:dyDescent="0.2">
      <c r="A16316">
        <v>17</v>
      </c>
      <c r="B16316" t="s">
        <v>87</v>
      </c>
      <c r="C16316" t="s">
        <v>63</v>
      </c>
      <c r="D16316" t="s">
        <v>58</v>
      </c>
      <c r="E16316" t="s">
        <v>59</v>
      </c>
      <c r="F16316" t="s">
        <v>60</v>
      </c>
      <c r="G16316" t="s">
        <v>70</v>
      </c>
      <c r="H16316" t="s">
        <v>71</v>
      </c>
      <c r="I16316" t="s">
        <v>67</v>
      </c>
      <c r="J16316">
        <v>6.8156248487103194E-2</v>
      </c>
      <c r="K16316">
        <f t="shared" si="266"/>
        <v>12</v>
      </c>
    </row>
    <row r="16317" spans="1:11" x14ac:dyDescent="0.2">
      <c r="A16317">
        <v>18</v>
      </c>
      <c r="B16317" t="s">
        <v>87</v>
      </c>
      <c r="C16317" t="s">
        <v>63</v>
      </c>
      <c r="D16317" t="s">
        <v>58</v>
      </c>
      <c r="E16317" t="s">
        <v>59</v>
      </c>
      <c r="F16317" t="s">
        <v>60</v>
      </c>
      <c r="G16317" t="s">
        <v>70</v>
      </c>
      <c r="H16317" t="s">
        <v>71</v>
      </c>
      <c r="I16317" t="s">
        <v>67</v>
      </c>
      <c r="J16317">
        <v>8.6792622672643205E-2</v>
      </c>
      <c r="K16317">
        <f t="shared" si="266"/>
        <v>12</v>
      </c>
    </row>
    <row r="16318" spans="1:11" x14ac:dyDescent="0.2">
      <c r="A16318">
        <v>19</v>
      </c>
      <c r="B16318" t="s">
        <v>87</v>
      </c>
      <c r="C16318" t="s">
        <v>63</v>
      </c>
      <c r="D16318" t="s">
        <v>58</v>
      </c>
      <c r="E16318" t="s">
        <v>59</v>
      </c>
      <c r="F16318" t="s">
        <v>60</v>
      </c>
      <c r="G16318" t="s">
        <v>70</v>
      </c>
      <c r="H16318" t="s">
        <v>71</v>
      </c>
      <c r="I16318" t="s">
        <v>67</v>
      </c>
      <c r="J16318">
        <v>0.104539982028271</v>
      </c>
      <c r="K16318">
        <f t="shared" si="266"/>
        <v>12</v>
      </c>
    </row>
    <row r="16319" spans="1:11" x14ac:dyDescent="0.2">
      <c r="A16319">
        <v>20</v>
      </c>
      <c r="B16319" t="s">
        <v>87</v>
      </c>
      <c r="C16319" t="s">
        <v>63</v>
      </c>
      <c r="D16319" t="s">
        <v>58</v>
      </c>
      <c r="E16319" t="s">
        <v>59</v>
      </c>
      <c r="F16319" t="s">
        <v>60</v>
      </c>
      <c r="G16319" t="s">
        <v>70</v>
      </c>
      <c r="H16319" t="s">
        <v>71</v>
      </c>
      <c r="I16319" t="s">
        <v>67</v>
      </c>
      <c r="J16319">
        <v>0.104361546480047</v>
      </c>
      <c r="K16319">
        <f t="shared" si="266"/>
        <v>12</v>
      </c>
    </row>
    <row r="16320" spans="1:11" x14ac:dyDescent="0.2">
      <c r="A16320">
        <v>21</v>
      </c>
      <c r="B16320" t="s">
        <v>87</v>
      </c>
      <c r="C16320" t="s">
        <v>63</v>
      </c>
      <c r="D16320" t="s">
        <v>58</v>
      </c>
      <c r="E16320" t="s">
        <v>59</v>
      </c>
      <c r="F16320" t="s">
        <v>60</v>
      </c>
      <c r="G16320" t="s">
        <v>70</v>
      </c>
      <c r="H16320" t="s">
        <v>71</v>
      </c>
      <c r="I16320" t="s">
        <v>67</v>
      </c>
      <c r="J16320">
        <v>0.106367413372165</v>
      </c>
      <c r="K16320">
        <f t="shared" si="266"/>
        <v>12</v>
      </c>
    </row>
    <row r="16321" spans="1:11" x14ac:dyDescent="0.2">
      <c r="A16321">
        <v>22</v>
      </c>
      <c r="B16321" t="s">
        <v>87</v>
      </c>
      <c r="C16321" t="s">
        <v>63</v>
      </c>
      <c r="D16321" t="s">
        <v>58</v>
      </c>
      <c r="E16321" t="s">
        <v>59</v>
      </c>
      <c r="F16321" t="s">
        <v>60</v>
      </c>
      <c r="G16321" t="s">
        <v>70</v>
      </c>
      <c r="H16321" t="s">
        <v>71</v>
      </c>
      <c r="I16321" t="s">
        <v>67</v>
      </c>
      <c r="J16321">
        <v>0.103818903783282</v>
      </c>
      <c r="K16321">
        <f t="shared" si="266"/>
        <v>12</v>
      </c>
    </row>
    <row r="16322" spans="1:11" x14ac:dyDescent="0.2">
      <c r="A16322">
        <v>23</v>
      </c>
      <c r="B16322" t="s">
        <v>87</v>
      </c>
      <c r="C16322" t="s">
        <v>63</v>
      </c>
      <c r="D16322" t="s">
        <v>58</v>
      </c>
      <c r="E16322" t="s">
        <v>59</v>
      </c>
      <c r="F16322" t="s">
        <v>60</v>
      </c>
      <c r="G16322" t="s">
        <v>70</v>
      </c>
      <c r="H16322" t="s">
        <v>71</v>
      </c>
      <c r="I16322" t="s">
        <v>67</v>
      </c>
      <c r="J16322">
        <v>9.2522444019176905E-2</v>
      </c>
      <c r="K16322">
        <f t="shared" si="266"/>
        <v>12</v>
      </c>
    </row>
    <row r="16323" spans="1:11" x14ac:dyDescent="0.2">
      <c r="A16323">
        <v>24</v>
      </c>
      <c r="B16323" t="s">
        <v>87</v>
      </c>
      <c r="C16323" t="s">
        <v>63</v>
      </c>
      <c r="D16323" t="s">
        <v>58</v>
      </c>
      <c r="E16323" t="s">
        <v>59</v>
      </c>
      <c r="F16323" t="s">
        <v>60</v>
      </c>
      <c r="G16323" t="s">
        <v>70</v>
      </c>
      <c r="H16323" t="s">
        <v>71</v>
      </c>
      <c r="I16323" t="s">
        <v>67</v>
      </c>
      <c r="J16323">
        <v>6.9639866050906496E-2</v>
      </c>
      <c r="K16323">
        <f t="shared" si="266"/>
        <v>12</v>
      </c>
    </row>
    <row r="16324" spans="1:11" x14ac:dyDescent="0.2">
      <c r="A16324">
        <v>1</v>
      </c>
      <c r="B16324" t="s">
        <v>87</v>
      </c>
      <c r="C16324" t="s">
        <v>57</v>
      </c>
      <c r="D16324" t="s">
        <v>58</v>
      </c>
      <c r="E16324" t="s">
        <v>64</v>
      </c>
      <c r="F16324" t="s">
        <v>60</v>
      </c>
      <c r="G16324" t="s">
        <v>70</v>
      </c>
      <c r="H16324" t="s">
        <v>71</v>
      </c>
      <c r="I16324" t="s">
        <v>67</v>
      </c>
      <c r="J16324">
        <v>3.65394896306055E-2</v>
      </c>
      <c r="K16324">
        <f t="shared" ref="K16324:K16387" si="267">MONTH(1&amp;B16324)</f>
        <v>12</v>
      </c>
    </row>
    <row r="16325" spans="1:11" x14ac:dyDescent="0.2">
      <c r="A16325">
        <v>2</v>
      </c>
      <c r="B16325" t="s">
        <v>87</v>
      </c>
      <c r="C16325" t="s">
        <v>57</v>
      </c>
      <c r="D16325" t="s">
        <v>58</v>
      </c>
      <c r="E16325" t="s">
        <v>64</v>
      </c>
      <c r="F16325" t="s">
        <v>60</v>
      </c>
      <c r="G16325" t="s">
        <v>70</v>
      </c>
      <c r="H16325" t="s">
        <v>71</v>
      </c>
      <c r="I16325" t="s">
        <v>67</v>
      </c>
      <c r="J16325">
        <v>9.5680091127276004E-3</v>
      </c>
      <c r="K16325">
        <f t="shared" si="267"/>
        <v>12</v>
      </c>
    </row>
    <row r="16326" spans="1:11" x14ac:dyDescent="0.2">
      <c r="A16326">
        <v>3</v>
      </c>
      <c r="B16326" t="s">
        <v>87</v>
      </c>
      <c r="C16326" t="s">
        <v>57</v>
      </c>
      <c r="D16326" t="s">
        <v>58</v>
      </c>
      <c r="E16326" t="s">
        <v>64</v>
      </c>
      <c r="F16326" t="s">
        <v>60</v>
      </c>
      <c r="G16326" t="s">
        <v>70</v>
      </c>
      <c r="H16326" t="s">
        <v>71</v>
      </c>
      <c r="I16326" t="s">
        <v>67</v>
      </c>
      <c r="J16326">
        <v>1.7855400679020401E-3</v>
      </c>
      <c r="K16326">
        <f t="shared" si="267"/>
        <v>12</v>
      </c>
    </row>
    <row r="16327" spans="1:11" x14ac:dyDescent="0.2">
      <c r="A16327">
        <v>4</v>
      </c>
      <c r="B16327" t="s">
        <v>87</v>
      </c>
      <c r="C16327" t="s">
        <v>57</v>
      </c>
      <c r="D16327" t="s">
        <v>58</v>
      </c>
      <c r="E16327" t="s">
        <v>64</v>
      </c>
      <c r="F16327" t="s">
        <v>60</v>
      </c>
      <c r="G16327" t="s">
        <v>70</v>
      </c>
      <c r="H16327" t="s">
        <v>71</v>
      </c>
      <c r="I16327" t="s">
        <v>67</v>
      </c>
      <c r="J16327" s="3">
        <v>7.3774868732943998E-4</v>
      </c>
      <c r="K16327">
        <f t="shared" si="267"/>
        <v>12</v>
      </c>
    </row>
    <row r="16328" spans="1:11" x14ac:dyDescent="0.2">
      <c r="A16328">
        <v>5</v>
      </c>
      <c r="B16328" t="s">
        <v>87</v>
      </c>
      <c r="C16328" t="s">
        <v>57</v>
      </c>
      <c r="D16328" t="s">
        <v>58</v>
      </c>
      <c r="E16328" t="s">
        <v>64</v>
      </c>
      <c r="F16328" t="s">
        <v>60</v>
      </c>
      <c r="G16328" t="s">
        <v>70</v>
      </c>
      <c r="H16328" t="s">
        <v>71</v>
      </c>
      <c r="I16328" t="s">
        <v>67</v>
      </c>
      <c r="J16328" s="3">
        <v>5.53555629112178E-4</v>
      </c>
      <c r="K16328">
        <f t="shared" si="267"/>
        <v>12</v>
      </c>
    </row>
    <row r="16329" spans="1:11" x14ac:dyDescent="0.2">
      <c r="A16329">
        <v>6</v>
      </c>
      <c r="B16329" t="s">
        <v>87</v>
      </c>
      <c r="C16329" t="s">
        <v>57</v>
      </c>
      <c r="D16329" t="s">
        <v>58</v>
      </c>
      <c r="E16329" t="s">
        <v>64</v>
      </c>
      <c r="F16329" t="s">
        <v>60</v>
      </c>
      <c r="G16329" t="s">
        <v>70</v>
      </c>
      <c r="H16329" t="s">
        <v>71</v>
      </c>
      <c r="I16329" t="s">
        <v>67</v>
      </c>
      <c r="J16329" s="3">
        <v>6.7057496363031905E-4</v>
      </c>
      <c r="K16329">
        <f t="shared" si="267"/>
        <v>12</v>
      </c>
    </row>
    <row r="16330" spans="1:11" x14ac:dyDescent="0.2">
      <c r="A16330">
        <v>7</v>
      </c>
      <c r="B16330" t="s">
        <v>87</v>
      </c>
      <c r="C16330" t="s">
        <v>57</v>
      </c>
      <c r="D16330" t="s">
        <v>58</v>
      </c>
      <c r="E16330" t="s">
        <v>64</v>
      </c>
      <c r="F16330" t="s">
        <v>60</v>
      </c>
      <c r="G16330" t="s">
        <v>70</v>
      </c>
      <c r="H16330" t="s">
        <v>71</v>
      </c>
      <c r="I16330" t="s">
        <v>67</v>
      </c>
      <c r="J16330">
        <v>1.38825057377608E-3</v>
      </c>
      <c r="K16330">
        <f t="shared" si="267"/>
        <v>12</v>
      </c>
    </row>
    <row r="16331" spans="1:11" x14ac:dyDescent="0.2">
      <c r="A16331">
        <v>8</v>
      </c>
      <c r="B16331" t="s">
        <v>87</v>
      </c>
      <c r="C16331" t="s">
        <v>57</v>
      </c>
      <c r="D16331" t="s">
        <v>58</v>
      </c>
      <c r="E16331" t="s">
        <v>64</v>
      </c>
      <c r="F16331" t="s">
        <v>60</v>
      </c>
      <c r="G16331" t="s">
        <v>70</v>
      </c>
      <c r="H16331" t="s">
        <v>71</v>
      </c>
      <c r="I16331" t="s">
        <v>67</v>
      </c>
      <c r="J16331">
        <v>2.9373439725220098E-3</v>
      </c>
      <c r="K16331">
        <f t="shared" si="267"/>
        <v>12</v>
      </c>
    </row>
    <row r="16332" spans="1:11" x14ac:dyDescent="0.2">
      <c r="A16332">
        <v>9</v>
      </c>
      <c r="B16332" t="s">
        <v>87</v>
      </c>
      <c r="C16332" t="s">
        <v>57</v>
      </c>
      <c r="D16332" t="s">
        <v>58</v>
      </c>
      <c r="E16332" t="s">
        <v>64</v>
      </c>
      <c r="F16332" t="s">
        <v>60</v>
      </c>
      <c r="G16332" t="s">
        <v>70</v>
      </c>
      <c r="H16332" t="s">
        <v>71</v>
      </c>
      <c r="I16332" t="s">
        <v>67</v>
      </c>
      <c r="J16332">
        <v>4.6064548466498902E-3</v>
      </c>
      <c r="K16332">
        <f t="shared" si="267"/>
        <v>12</v>
      </c>
    </row>
    <row r="16333" spans="1:11" x14ac:dyDescent="0.2">
      <c r="A16333">
        <v>10</v>
      </c>
      <c r="B16333" t="s">
        <v>87</v>
      </c>
      <c r="C16333" t="s">
        <v>57</v>
      </c>
      <c r="D16333" t="s">
        <v>58</v>
      </c>
      <c r="E16333" t="s">
        <v>64</v>
      </c>
      <c r="F16333" t="s">
        <v>60</v>
      </c>
      <c r="G16333" t="s">
        <v>70</v>
      </c>
      <c r="H16333" t="s">
        <v>71</v>
      </c>
      <c r="I16333" t="s">
        <v>67</v>
      </c>
      <c r="J16333">
        <v>6.7171749283589004E-3</v>
      </c>
      <c r="K16333">
        <f t="shared" si="267"/>
        <v>12</v>
      </c>
    </row>
    <row r="16334" spans="1:11" x14ac:dyDescent="0.2">
      <c r="A16334">
        <v>11</v>
      </c>
      <c r="B16334" t="s">
        <v>87</v>
      </c>
      <c r="C16334" t="s">
        <v>57</v>
      </c>
      <c r="D16334" t="s">
        <v>58</v>
      </c>
      <c r="E16334" t="s">
        <v>64</v>
      </c>
      <c r="F16334" t="s">
        <v>60</v>
      </c>
      <c r="G16334" t="s">
        <v>70</v>
      </c>
      <c r="H16334" t="s">
        <v>71</v>
      </c>
      <c r="I16334" t="s">
        <v>67</v>
      </c>
      <c r="J16334">
        <v>9.2853009271959292E-3</v>
      </c>
      <c r="K16334">
        <f t="shared" si="267"/>
        <v>12</v>
      </c>
    </row>
    <row r="16335" spans="1:11" x14ac:dyDescent="0.2">
      <c r="A16335">
        <v>12</v>
      </c>
      <c r="B16335" t="s">
        <v>87</v>
      </c>
      <c r="C16335" t="s">
        <v>57</v>
      </c>
      <c r="D16335" t="s">
        <v>58</v>
      </c>
      <c r="E16335" t="s">
        <v>64</v>
      </c>
      <c r="F16335" t="s">
        <v>60</v>
      </c>
      <c r="G16335" t="s">
        <v>70</v>
      </c>
      <c r="H16335" t="s">
        <v>71</v>
      </c>
      <c r="I16335" t="s">
        <v>67</v>
      </c>
      <c r="J16335">
        <v>1.37498370867203E-2</v>
      </c>
      <c r="K16335">
        <f t="shared" si="267"/>
        <v>12</v>
      </c>
    </row>
    <row r="16336" spans="1:11" x14ac:dyDescent="0.2">
      <c r="A16336">
        <v>13</v>
      </c>
      <c r="B16336" t="s">
        <v>87</v>
      </c>
      <c r="C16336" t="s">
        <v>57</v>
      </c>
      <c r="D16336" t="s">
        <v>58</v>
      </c>
      <c r="E16336" t="s">
        <v>64</v>
      </c>
      <c r="F16336" t="s">
        <v>60</v>
      </c>
      <c r="G16336" t="s">
        <v>70</v>
      </c>
      <c r="H16336" t="s">
        <v>71</v>
      </c>
      <c r="I16336" t="s">
        <v>67</v>
      </c>
      <c r="J16336">
        <v>1.8860688389777999E-2</v>
      </c>
      <c r="K16336">
        <f t="shared" si="267"/>
        <v>12</v>
      </c>
    </row>
    <row r="16337" spans="1:11" x14ac:dyDescent="0.2">
      <c r="A16337">
        <v>14</v>
      </c>
      <c r="B16337" t="s">
        <v>87</v>
      </c>
      <c r="C16337" t="s">
        <v>57</v>
      </c>
      <c r="D16337" t="s">
        <v>58</v>
      </c>
      <c r="E16337" t="s">
        <v>64</v>
      </c>
      <c r="F16337" t="s">
        <v>60</v>
      </c>
      <c r="G16337" t="s">
        <v>70</v>
      </c>
      <c r="H16337" t="s">
        <v>71</v>
      </c>
      <c r="I16337" t="s">
        <v>67</v>
      </c>
      <c r="J16337">
        <v>2.5691059097817E-2</v>
      </c>
      <c r="K16337">
        <f t="shared" si="267"/>
        <v>12</v>
      </c>
    </row>
    <row r="16338" spans="1:11" x14ac:dyDescent="0.2">
      <c r="A16338">
        <v>15</v>
      </c>
      <c r="B16338" t="s">
        <v>87</v>
      </c>
      <c r="C16338" t="s">
        <v>57</v>
      </c>
      <c r="D16338" t="s">
        <v>58</v>
      </c>
      <c r="E16338" t="s">
        <v>64</v>
      </c>
      <c r="F16338" t="s">
        <v>60</v>
      </c>
      <c r="G16338" t="s">
        <v>70</v>
      </c>
      <c r="H16338" t="s">
        <v>71</v>
      </c>
      <c r="I16338" t="s">
        <v>67</v>
      </c>
      <c r="J16338">
        <v>3.68610239477664E-2</v>
      </c>
      <c r="K16338">
        <f t="shared" si="267"/>
        <v>12</v>
      </c>
    </row>
    <row r="16339" spans="1:11" x14ac:dyDescent="0.2">
      <c r="A16339">
        <v>16</v>
      </c>
      <c r="B16339" t="s">
        <v>87</v>
      </c>
      <c r="C16339" t="s">
        <v>57</v>
      </c>
      <c r="D16339" t="s">
        <v>58</v>
      </c>
      <c r="E16339" t="s">
        <v>64</v>
      </c>
      <c r="F16339" t="s">
        <v>60</v>
      </c>
      <c r="G16339" t="s">
        <v>70</v>
      </c>
      <c r="H16339" t="s">
        <v>71</v>
      </c>
      <c r="I16339" t="s">
        <v>67</v>
      </c>
      <c r="J16339">
        <v>5.6659871670967699E-2</v>
      </c>
      <c r="K16339">
        <f t="shared" si="267"/>
        <v>12</v>
      </c>
    </row>
    <row r="16340" spans="1:11" x14ac:dyDescent="0.2">
      <c r="A16340">
        <v>17</v>
      </c>
      <c r="B16340" t="s">
        <v>87</v>
      </c>
      <c r="C16340" t="s">
        <v>57</v>
      </c>
      <c r="D16340" t="s">
        <v>58</v>
      </c>
      <c r="E16340" t="s">
        <v>64</v>
      </c>
      <c r="F16340" t="s">
        <v>60</v>
      </c>
      <c r="G16340" t="s">
        <v>70</v>
      </c>
      <c r="H16340" t="s">
        <v>71</v>
      </c>
      <c r="I16340" t="s">
        <v>67</v>
      </c>
      <c r="J16340">
        <v>8.1999770782593601E-2</v>
      </c>
      <c r="K16340">
        <f t="shared" si="267"/>
        <v>12</v>
      </c>
    </row>
    <row r="16341" spans="1:11" x14ac:dyDescent="0.2">
      <c r="A16341">
        <v>18</v>
      </c>
      <c r="B16341" t="s">
        <v>87</v>
      </c>
      <c r="C16341" t="s">
        <v>57</v>
      </c>
      <c r="D16341" t="s">
        <v>58</v>
      </c>
      <c r="E16341" t="s">
        <v>64</v>
      </c>
      <c r="F16341" t="s">
        <v>60</v>
      </c>
      <c r="G16341" t="s">
        <v>70</v>
      </c>
      <c r="H16341" t="s">
        <v>71</v>
      </c>
      <c r="I16341" t="s">
        <v>67</v>
      </c>
      <c r="J16341">
        <v>0.10418792272923399</v>
      </c>
      <c r="K16341">
        <f t="shared" si="267"/>
        <v>12</v>
      </c>
    </row>
    <row r="16342" spans="1:11" x14ac:dyDescent="0.2">
      <c r="A16342">
        <v>19</v>
      </c>
      <c r="B16342" t="s">
        <v>87</v>
      </c>
      <c r="C16342" t="s">
        <v>57</v>
      </c>
      <c r="D16342" t="s">
        <v>58</v>
      </c>
      <c r="E16342" t="s">
        <v>64</v>
      </c>
      <c r="F16342" t="s">
        <v>60</v>
      </c>
      <c r="G16342" t="s">
        <v>70</v>
      </c>
      <c r="H16342" t="s">
        <v>71</v>
      </c>
      <c r="I16342" t="s">
        <v>67</v>
      </c>
      <c r="J16342">
        <v>0.114853229853405</v>
      </c>
      <c r="K16342">
        <f t="shared" si="267"/>
        <v>12</v>
      </c>
    </row>
    <row r="16343" spans="1:11" x14ac:dyDescent="0.2">
      <c r="A16343">
        <v>20</v>
      </c>
      <c r="B16343" t="s">
        <v>87</v>
      </c>
      <c r="C16343" t="s">
        <v>57</v>
      </c>
      <c r="D16343" t="s">
        <v>58</v>
      </c>
      <c r="E16343" t="s">
        <v>64</v>
      </c>
      <c r="F16343" t="s">
        <v>60</v>
      </c>
      <c r="G16343" t="s">
        <v>70</v>
      </c>
      <c r="H16343" t="s">
        <v>71</v>
      </c>
      <c r="I16343" t="s">
        <v>67</v>
      </c>
      <c r="J16343">
        <v>0.11371847426802301</v>
      </c>
      <c r="K16343">
        <f t="shared" si="267"/>
        <v>12</v>
      </c>
    </row>
    <row r="16344" spans="1:11" x14ac:dyDescent="0.2">
      <c r="A16344">
        <v>21</v>
      </c>
      <c r="B16344" t="s">
        <v>87</v>
      </c>
      <c r="C16344" t="s">
        <v>57</v>
      </c>
      <c r="D16344" t="s">
        <v>58</v>
      </c>
      <c r="E16344" t="s">
        <v>64</v>
      </c>
      <c r="F16344" t="s">
        <v>60</v>
      </c>
      <c r="G16344" t="s">
        <v>70</v>
      </c>
      <c r="H16344" t="s">
        <v>71</v>
      </c>
      <c r="I16344" t="s">
        <v>67</v>
      </c>
      <c r="J16344">
        <v>0.11195001360812901</v>
      </c>
      <c r="K16344">
        <f t="shared" si="267"/>
        <v>12</v>
      </c>
    </row>
    <row r="16345" spans="1:11" x14ac:dyDescent="0.2">
      <c r="A16345">
        <v>22</v>
      </c>
      <c r="B16345" t="s">
        <v>87</v>
      </c>
      <c r="C16345" t="s">
        <v>57</v>
      </c>
      <c r="D16345" t="s">
        <v>58</v>
      </c>
      <c r="E16345" t="s">
        <v>64</v>
      </c>
      <c r="F16345" t="s">
        <v>60</v>
      </c>
      <c r="G16345" t="s">
        <v>70</v>
      </c>
      <c r="H16345" t="s">
        <v>71</v>
      </c>
      <c r="I16345" t="s">
        <v>67</v>
      </c>
      <c r="J16345">
        <v>0.101898877108488</v>
      </c>
      <c r="K16345">
        <f t="shared" si="267"/>
        <v>12</v>
      </c>
    </row>
    <row r="16346" spans="1:11" x14ac:dyDescent="0.2">
      <c r="A16346">
        <v>23</v>
      </c>
      <c r="B16346" t="s">
        <v>87</v>
      </c>
      <c r="C16346" t="s">
        <v>57</v>
      </c>
      <c r="D16346" t="s">
        <v>58</v>
      </c>
      <c r="E16346" t="s">
        <v>64</v>
      </c>
      <c r="F16346" t="s">
        <v>60</v>
      </c>
      <c r="G16346" t="s">
        <v>70</v>
      </c>
      <c r="H16346" t="s">
        <v>71</v>
      </c>
      <c r="I16346" t="s">
        <v>67</v>
      </c>
      <c r="J16346">
        <v>8.2418336977585799E-2</v>
      </c>
      <c r="K16346">
        <f t="shared" si="267"/>
        <v>12</v>
      </c>
    </row>
    <row r="16347" spans="1:11" x14ac:dyDescent="0.2">
      <c r="A16347">
        <v>24</v>
      </c>
      <c r="B16347" t="s">
        <v>87</v>
      </c>
      <c r="C16347" t="s">
        <v>57</v>
      </c>
      <c r="D16347" t="s">
        <v>58</v>
      </c>
      <c r="E16347" t="s">
        <v>64</v>
      </c>
      <c r="F16347" t="s">
        <v>60</v>
      </c>
      <c r="G16347" t="s">
        <v>70</v>
      </c>
      <c r="H16347" t="s">
        <v>71</v>
      </c>
      <c r="I16347" t="s">
        <v>67</v>
      </c>
      <c r="J16347">
        <v>6.2361451139678697E-2</v>
      </c>
      <c r="K16347">
        <f t="shared" si="267"/>
        <v>12</v>
      </c>
    </row>
    <row r="16348" spans="1:11" x14ac:dyDescent="0.2">
      <c r="A16348">
        <v>1</v>
      </c>
      <c r="B16348" t="s">
        <v>87</v>
      </c>
      <c r="C16348" t="s">
        <v>63</v>
      </c>
      <c r="D16348" t="s">
        <v>58</v>
      </c>
      <c r="E16348" t="s">
        <v>64</v>
      </c>
      <c r="F16348" t="s">
        <v>60</v>
      </c>
      <c r="G16348" t="s">
        <v>70</v>
      </c>
      <c r="H16348" t="s">
        <v>71</v>
      </c>
      <c r="I16348" t="s">
        <v>67</v>
      </c>
      <c r="J16348">
        <v>4.8905525316870202E-2</v>
      </c>
      <c r="K16348">
        <f t="shared" si="267"/>
        <v>12</v>
      </c>
    </row>
    <row r="16349" spans="1:11" x14ac:dyDescent="0.2">
      <c r="A16349">
        <v>2</v>
      </c>
      <c r="B16349" t="s">
        <v>87</v>
      </c>
      <c r="C16349" t="s">
        <v>63</v>
      </c>
      <c r="D16349" t="s">
        <v>58</v>
      </c>
      <c r="E16349" t="s">
        <v>64</v>
      </c>
      <c r="F16349" t="s">
        <v>60</v>
      </c>
      <c r="G16349" t="s">
        <v>70</v>
      </c>
      <c r="H16349" t="s">
        <v>71</v>
      </c>
      <c r="I16349" t="s">
        <v>67</v>
      </c>
      <c r="J16349">
        <v>1.44756252058013E-2</v>
      </c>
      <c r="K16349">
        <f t="shared" si="267"/>
        <v>12</v>
      </c>
    </row>
    <row r="16350" spans="1:11" x14ac:dyDescent="0.2">
      <c r="A16350">
        <v>3</v>
      </c>
      <c r="B16350" t="s">
        <v>87</v>
      </c>
      <c r="C16350" t="s">
        <v>63</v>
      </c>
      <c r="D16350" t="s">
        <v>58</v>
      </c>
      <c r="E16350" t="s">
        <v>64</v>
      </c>
      <c r="F16350" t="s">
        <v>60</v>
      </c>
      <c r="G16350" t="s">
        <v>70</v>
      </c>
      <c r="H16350" t="s">
        <v>71</v>
      </c>
      <c r="I16350" t="s">
        <v>67</v>
      </c>
      <c r="J16350">
        <v>3.88053334359223E-3</v>
      </c>
      <c r="K16350">
        <f t="shared" si="267"/>
        <v>12</v>
      </c>
    </row>
    <row r="16351" spans="1:11" x14ac:dyDescent="0.2">
      <c r="A16351">
        <v>4</v>
      </c>
      <c r="B16351" t="s">
        <v>87</v>
      </c>
      <c r="C16351" t="s">
        <v>63</v>
      </c>
      <c r="D16351" t="s">
        <v>58</v>
      </c>
      <c r="E16351" t="s">
        <v>64</v>
      </c>
      <c r="F16351" t="s">
        <v>60</v>
      </c>
      <c r="G16351" t="s">
        <v>70</v>
      </c>
      <c r="H16351" t="s">
        <v>71</v>
      </c>
      <c r="I16351" t="s">
        <v>67</v>
      </c>
      <c r="J16351">
        <v>2.4999050631824898E-3</v>
      </c>
      <c r="K16351">
        <f t="shared" si="267"/>
        <v>12</v>
      </c>
    </row>
    <row r="16352" spans="1:11" x14ac:dyDescent="0.2">
      <c r="A16352">
        <v>5</v>
      </c>
      <c r="B16352" t="s">
        <v>87</v>
      </c>
      <c r="C16352" t="s">
        <v>63</v>
      </c>
      <c r="D16352" t="s">
        <v>58</v>
      </c>
      <c r="E16352" t="s">
        <v>64</v>
      </c>
      <c r="F16352" t="s">
        <v>60</v>
      </c>
      <c r="G16352" t="s">
        <v>70</v>
      </c>
      <c r="H16352" t="s">
        <v>71</v>
      </c>
      <c r="I16352" t="s">
        <v>67</v>
      </c>
      <c r="J16352">
        <v>1.73193733682285E-3</v>
      </c>
      <c r="K16352">
        <f t="shared" si="267"/>
        <v>12</v>
      </c>
    </row>
    <row r="16353" spans="1:11" x14ac:dyDescent="0.2">
      <c r="A16353">
        <v>6</v>
      </c>
      <c r="B16353" t="s">
        <v>87</v>
      </c>
      <c r="C16353" t="s">
        <v>63</v>
      </c>
      <c r="D16353" t="s">
        <v>58</v>
      </c>
      <c r="E16353" t="s">
        <v>64</v>
      </c>
      <c r="F16353" t="s">
        <v>60</v>
      </c>
      <c r="G16353" t="s">
        <v>70</v>
      </c>
      <c r="H16353" t="s">
        <v>71</v>
      </c>
      <c r="I16353" t="s">
        <v>67</v>
      </c>
      <c r="J16353">
        <v>1.47992817150961E-3</v>
      </c>
      <c r="K16353">
        <f t="shared" si="267"/>
        <v>12</v>
      </c>
    </row>
    <row r="16354" spans="1:11" x14ac:dyDescent="0.2">
      <c r="A16354">
        <v>7</v>
      </c>
      <c r="B16354" t="s">
        <v>87</v>
      </c>
      <c r="C16354" t="s">
        <v>63</v>
      </c>
      <c r="D16354" t="s">
        <v>58</v>
      </c>
      <c r="E16354" t="s">
        <v>64</v>
      </c>
      <c r="F16354" t="s">
        <v>60</v>
      </c>
      <c r="G16354" t="s">
        <v>70</v>
      </c>
      <c r="H16354" t="s">
        <v>71</v>
      </c>
      <c r="I16354" t="s">
        <v>67</v>
      </c>
      <c r="J16354">
        <v>1.4057855063408201E-3</v>
      </c>
      <c r="K16354">
        <f t="shared" si="267"/>
        <v>12</v>
      </c>
    </row>
    <row r="16355" spans="1:11" x14ac:dyDescent="0.2">
      <c r="A16355">
        <v>8</v>
      </c>
      <c r="B16355" t="s">
        <v>87</v>
      </c>
      <c r="C16355" t="s">
        <v>63</v>
      </c>
      <c r="D16355" t="s">
        <v>58</v>
      </c>
      <c r="E16355" t="s">
        <v>64</v>
      </c>
      <c r="F16355" t="s">
        <v>60</v>
      </c>
      <c r="G16355" t="s">
        <v>70</v>
      </c>
      <c r="H16355" t="s">
        <v>71</v>
      </c>
      <c r="I16355" t="s">
        <v>67</v>
      </c>
      <c r="J16355">
        <v>2.0438605114138698E-3</v>
      </c>
      <c r="K16355">
        <f t="shared" si="267"/>
        <v>12</v>
      </c>
    </row>
    <row r="16356" spans="1:11" x14ac:dyDescent="0.2">
      <c r="A16356">
        <v>9</v>
      </c>
      <c r="B16356" t="s">
        <v>87</v>
      </c>
      <c r="C16356" t="s">
        <v>63</v>
      </c>
      <c r="D16356" t="s">
        <v>58</v>
      </c>
      <c r="E16356" t="s">
        <v>64</v>
      </c>
      <c r="F16356" t="s">
        <v>60</v>
      </c>
      <c r="G16356" t="s">
        <v>70</v>
      </c>
      <c r="H16356" t="s">
        <v>71</v>
      </c>
      <c r="I16356" t="s">
        <v>67</v>
      </c>
      <c r="J16356">
        <v>3.1346552875717599E-3</v>
      </c>
      <c r="K16356">
        <f t="shared" si="267"/>
        <v>12</v>
      </c>
    </row>
    <row r="16357" spans="1:11" x14ac:dyDescent="0.2">
      <c r="A16357">
        <v>10</v>
      </c>
      <c r="B16357" t="s">
        <v>87</v>
      </c>
      <c r="C16357" t="s">
        <v>63</v>
      </c>
      <c r="D16357" t="s">
        <v>58</v>
      </c>
      <c r="E16357" t="s">
        <v>64</v>
      </c>
      <c r="F16357" t="s">
        <v>60</v>
      </c>
      <c r="G16357" t="s">
        <v>70</v>
      </c>
      <c r="H16357" t="s">
        <v>71</v>
      </c>
      <c r="I16357" t="s">
        <v>67</v>
      </c>
      <c r="J16357">
        <v>5.9535003598616696E-3</v>
      </c>
      <c r="K16357">
        <f t="shared" si="267"/>
        <v>12</v>
      </c>
    </row>
    <row r="16358" spans="1:11" x14ac:dyDescent="0.2">
      <c r="A16358">
        <v>11</v>
      </c>
      <c r="B16358" t="s">
        <v>87</v>
      </c>
      <c r="C16358" t="s">
        <v>63</v>
      </c>
      <c r="D16358" t="s">
        <v>58</v>
      </c>
      <c r="E16358" t="s">
        <v>64</v>
      </c>
      <c r="F16358" t="s">
        <v>60</v>
      </c>
      <c r="G16358" t="s">
        <v>70</v>
      </c>
      <c r="H16358" t="s">
        <v>71</v>
      </c>
      <c r="I16358" t="s">
        <v>67</v>
      </c>
      <c r="J16358">
        <v>9.7158350918220299E-3</v>
      </c>
      <c r="K16358">
        <f t="shared" si="267"/>
        <v>12</v>
      </c>
    </row>
    <row r="16359" spans="1:11" x14ac:dyDescent="0.2">
      <c r="A16359">
        <v>12</v>
      </c>
      <c r="B16359" t="s">
        <v>87</v>
      </c>
      <c r="C16359" t="s">
        <v>63</v>
      </c>
      <c r="D16359" t="s">
        <v>58</v>
      </c>
      <c r="E16359" t="s">
        <v>64</v>
      </c>
      <c r="F16359" t="s">
        <v>60</v>
      </c>
      <c r="G16359" t="s">
        <v>70</v>
      </c>
      <c r="H16359" t="s">
        <v>71</v>
      </c>
      <c r="I16359" t="s">
        <v>67</v>
      </c>
      <c r="J16359">
        <v>1.5118903397916E-2</v>
      </c>
      <c r="K16359">
        <f t="shared" si="267"/>
        <v>12</v>
      </c>
    </row>
    <row r="16360" spans="1:11" x14ac:dyDescent="0.2">
      <c r="A16360">
        <v>13</v>
      </c>
      <c r="B16360" t="s">
        <v>87</v>
      </c>
      <c r="C16360" t="s">
        <v>63</v>
      </c>
      <c r="D16360" t="s">
        <v>58</v>
      </c>
      <c r="E16360" t="s">
        <v>64</v>
      </c>
      <c r="F16360" t="s">
        <v>60</v>
      </c>
      <c r="G16360" t="s">
        <v>70</v>
      </c>
      <c r="H16360" t="s">
        <v>71</v>
      </c>
      <c r="I16360" t="s">
        <v>67</v>
      </c>
      <c r="J16360">
        <v>2.2444604866304101E-2</v>
      </c>
      <c r="K16360">
        <f t="shared" si="267"/>
        <v>12</v>
      </c>
    </row>
    <row r="16361" spans="1:11" x14ac:dyDescent="0.2">
      <c r="A16361">
        <v>14</v>
      </c>
      <c r="B16361" t="s">
        <v>87</v>
      </c>
      <c r="C16361" t="s">
        <v>63</v>
      </c>
      <c r="D16361" t="s">
        <v>58</v>
      </c>
      <c r="E16361" t="s">
        <v>64</v>
      </c>
      <c r="F16361" t="s">
        <v>60</v>
      </c>
      <c r="G16361" t="s">
        <v>70</v>
      </c>
      <c r="H16361" t="s">
        <v>71</v>
      </c>
      <c r="I16361" t="s">
        <v>67</v>
      </c>
      <c r="J16361">
        <v>3.1542053312055E-2</v>
      </c>
      <c r="K16361">
        <f t="shared" si="267"/>
        <v>12</v>
      </c>
    </row>
    <row r="16362" spans="1:11" x14ac:dyDescent="0.2">
      <c r="A16362">
        <v>15</v>
      </c>
      <c r="B16362" t="s">
        <v>87</v>
      </c>
      <c r="C16362" t="s">
        <v>63</v>
      </c>
      <c r="D16362" t="s">
        <v>58</v>
      </c>
      <c r="E16362" t="s">
        <v>64</v>
      </c>
      <c r="F16362" t="s">
        <v>60</v>
      </c>
      <c r="G16362" t="s">
        <v>70</v>
      </c>
      <c r="H16362" t="s">
        <v>71</v>
      </c>
      <c r="I16362" t="s">
        <v>67</v>
      </c>
      <c r="J16362">
        <v>4.1743168762496098E-2</v>
      </c>
      <c r="K16362">
        <f t="shared" si="267"/>
        <v>12</v>
      </c>
    </row>
    <row r="16363" spans="1:11" x14ac:dyDescent="0.2">
      <c r="A16363">
        <v>16</v>
      </c>
      <c r="B16363" t="s">
        <v>87</v>
      </c>
      <c r="C16363" t="s">
        <v>63</v>
      </c>
      <c r="D16363" t="s">
        <v>58</v>
      </c>
      <c r="E16363" t="s">
        <v>64</v>
      </c>
      <c r="F16363" t="s">
        <v>60</v>
      </c>
      <c r="G16363" t="s">
        <v>70</v>
      </c>
      <c r="H16363" t="s">
        <v>71</v>
      </c>
      <c r="I16363" t="s">
        <v>67</v>
      </c>
      <c r="J16363">
        <v>5.4384957318458202E-2</v>
      </c>
      <c r="K16363">
        <f t="shared" si="267"/>
        <v>12</v>
      </c>
    </row>
    <row r="16364" spans="1:11" x14ac:dyDescent="0.2">
      <c r="A16364">
        <v>17</v>
      </c>
      <c r="B16364" t="s">
        <v>87</v>
      </c>
      <c r="C16364" t="s">
        <v>63</v>
      </c>
      <c r="D16364" t="s">
        <v>58</v>
      </c>
      <c r="E16364" t="s">
        <v>64</v>
      </c>
      <c r="F16364" t="s">
        <v>60</v>
      </c>
      <c r="G16364" t="s">
        <v>70</v>
      </c>
      <c r="H16364" t="s">
        <v>71</v>
      </c>
      <c r="I16364" t="s">
        <v>67</v>
      </c>
      <c r="J16364">
        <v>6.8726222865871101E-2</v>
      </c>
      <c r="K16364">
        <f t="shared" si="267"/>
        <v>12</v>
      </c>
    </row>
    <row r="16365" spans="1:11" x14ac:dyDescent="0.2">
      <c r="A16365">
        <v>18</v>
      </c>
      <c r="B16365" t="s">
        <v>87</v>
      </c>
      <c r="C16365" t="s">
        <v>63</v>
      </c>
      <c r="D16365" t="s">
        <v>58</v>
      </c>
      <c r="E16365" t="s">
        <v>64</v>
      </c>
      <c r="F16365" t="s">
        <v>60</v>
      </c>
      <c r="G16365" t="s">
        <v>70</v>
      </c>
      <c r="H16365" t="s">
        <v>71</v>
      </c>
      <c r="I16365" t="s">
        <v>67</v>
      </c>
      <c r="J16365">
        <v>8.2459834653524106E-2</v>
      </c>
      <c r="K16365">
        <f t="shared" si="267"/>
        <v>12</v>
      </c>
    </row>
    <row r="16366" spans="1:11" x14ac:dyDescent="0.2">
      <c r="A16366">
        <v>19</v>
      </c>
      <c r="B16366" t="s">
        <v>87</v>
      </c>
      <c r="C16366" t="s">
        <v>63</v>
      </c>
      <c r="D16366" t="s">
        <v>58</v>
      </c>
      <c r="E16366" t="s">
        <v>64</v>
      </c>
      <c r="F16366" t="s">
        <v>60</v>
      </c>
      <c r="G16366" t="s">
        <v>70</v>
      </c>
      <c r="H16366" t="s">
        <v>71</v>
      </c>
      <c r="I16366" t="s">
        <v>67</v>
      </c>
      <c r="J16366">
        <v>9.7101858136300803E-2</v>
      </c>
      <c r="K16366">
        <f t="shared" si="267"/>
        <v>12</v>
      </c>
    </row>
    <row r="16367" spans="1:11" x14ac:dyDescent="0.2">
      <c r="A16367">
        <v>20</v>
      </c>
      <c r="B16367" t="s">
        <v>87</v>
      </c>
      <c r="C16367" t="s">
        <v>63</v>
      </c>
      <c r="D16367" t="s">
        <v>58</v>
      </c>
      <c r="E16367" t="s">
        <v>64</v>
      </c>
      <c r="F16367" t="s">
        <v>60</v>
      </c>
      <c r="G16367" t="s">
        <v>70</v>
      </c>
      <c r="H16367" t="s">
        <v>71</v>
      </c>
      <c r="I16367" t="s">
        <v>67</v>
      </c>
      <c r="J16367">
        <v>0.104894994265398</v>
      </c>
      <c r="K16367">
        <f t="shared" si="267"/>
        <v>12</v>
      </c>
    </row>
    <row r="16368" spans="1:11" x14ac:dyDescent="0.2">
      <c r="A16368">
        <v>21</v>
      </c>
      <c r="B16368" t="s">
        <v>87</v>
      </c>
      <c r="C16368" t="s">
        <v>63</v>
      </c>
      <c r="D16368" t="s">
        <v>58</v>
      </c>
      <c r="E16368" t="s">
        <v>64</v>
      </c>
      <c r="F16368" t="s">
        <v>60</v>
      </c>
      <c r="G16368" t="s">
        <v>70</v>
      </c>
      <c r="H16368" t="s">
        <v>71</v>
      </c>
      <c r="I16368" t="s">
        <v>67</v>
      </c>
      <c r="J16368">
        <v>0.108242619496822</v>
      </c>
      <c r="K16368">
        <f t="shared" si="267"/>
        <v>12</v>
      </c>
    </row>
    <row r="16369" spans="1:11" x14ac:dyDescent="0.2">
      <c r="A16369">
        <v>22</v>
      </c>
      <c r="B16369" t="s">
        <v>87</v>
      </c>
      <c r="C16369" t="s">
        <v>63</v>
      </c>
      <c r="D16369" t="s">
        <v>58</v>
      </c>
      <c r="E16369" t="s">
        <v>64</v>
      </c>
      <c r="F16369" t="s">
        <v>60</v>
      </c>
      <c r="G16369" t="s">
        <v>70</v>
      </c>
      <c r="H16369" t="s">
        <v>71</v>
      </c>
      <c r="I16369" t="s">
        <v>67</v>
      </c>
      <c r="J16369">
        <v>0.105111945751487</v>
      </c>
      <c r="K16369">
        <f t="shared" si="267"/>
        <v>12</v>
      </c>
    </row>
    <row r="16370" spans="1:11" x14ac:dyDescent="0.2">
      <c r="A16370">
        <v>23</v>
      </c>
      <c r="B16370" t="s">
        <v>87</v>
      </c>
      <c r="C16370" t="s">
        <v>63</v>
      </c>
      <c r="D16370" t="s">
        <v>58</v>
      </c>
      <c r="E16370" t="s">
        <v>64</v>
      </c>
      <c r="F16370" t="s">
        <v>60</v>
      </c>
      <c r="G16370" t="s">
        <v>70</v>
      </c>
      <c r="H16370" t="s">
        <v>71</v>
      </c>
      <c r="I16370" t="s">
        <v>67</v>
      </c>
      <c r="J16370">
        <v>9.5088341237674401E-2</v>
      </c>
      <c r="K16370">
        <f t="shared" si="267"/>
        <v>12</v>
      </c>
    </row>
    <row r="16371" spans="1:11" x14ac:dyDescent="0.2">
      <c r="A16371">
        <v>24</v>
      </c>
      <c r="B16371" t="s">
        <v>87</v>
      </c>
      <c r="C16371" t="s">
        <v>63</v>
      </c>
      <c r="D16371" t="s">
        <v>58</v>
      </c>
      <c r="E16371" t="s">
        <v>64</v>
      </c>
      <c r="F16371" t="s">
        <v>60</v>
      </c>
      <c r="G16371" t="s">
        <v>70</v>
      </c>
      <c r="H16371" t="s">
        <v>71</v>
      </c>
      <c r="I16371" t="s">
        <v>67</v>
      </c>
      <c r="J16371">
        <v>7.7913404740901804E-2</v>
      </c>
      <c r="K16371">
        <f t="shared" si="267"/>
        <v>12</v>
      </c>
    </row>
    <row r="16372" spans="1:11" x14ac:dyDescent="0.2">
      <c r="A16372">
        <v>1</v>
      </c>
      <c r="B16372" t="s">
        <v>87</v>
      </c>
      <c r="C16372" t="s">
        <v>57</v>
      </c>
      <c r="D16372" t="s">
        <v>58</v>
      </c>
      <c r="E16372" t="s">
        <v>64</v>
      </c>
      <c r="F16372" t="s">
        <v>65</v>
      </c>
      <c r="G16372" t="s">
        <v>70</v>
      </c>
      <c r="H16372" t="s">
        <v>71</v>
      </c>
      <c r="I16372" t="s">
        <v>67</v>
      </c>
      <c r="J16372">
        <v>2.5777265718419099E-2</v>
      </c>
      <c r="K16372">
        <f t="shared" si="267"/>
        <v>12</v>
      </c>
    </row>
    <row r="16373" spans="1:11" x14ac:dyDescent="0.2">
      <c r="A16373">
        <v>2</v>
      </c>
      <c r="B16373" t="s">
        <v>87</v>
      </c>
      <c r="C16373" t="s">
        <v>57</v>
      </c>
      <c r="D16373" t="s">
        <v>58</v>
      </c>
      <c r="E16373" t="s">
        <v>64</v>
      </c>
      <c r="F16373" t="s">
        <v>65</v>
      </c>
      <c r="G16373" t="s">
        <v>70</v>
      </c>
      <c r="H16373" t="s">
        <v>71</v>
      </c>
      <c r="I16373" t="s">
        <v>67</v>
      </c>
      <c r="J16373">
        <v>4.5787812755118899E-3</v>
      </c>
      <c r="K16373">
        <f t="shared" si="267"/>
        <v>12</v>
      </c>
    </row>
    <row r="16374" spans="1:11" x14ac:dyDescent="0.2">
      <c r="A16374">
        <v>3</v>
      </c>
      <c r="B16374" t="s">
        <v>87</v>
      </c>
      <c r="C16374" t="s">
        <v>57</v>
      </c>
      <c r="D16374" t="s">
        <v>58</v>
      </c>
      <c r="E16374" t="s">
        <v>64</v>
      </c>
      <c r="F16374" t="s">
        <v>65</v>
      </c>
      <c r="G16374" t="s">
        <v>70</v>
      </c>
      <c r="H16374" t="s">
        <v>71</v>
      </c>
      <c r="I16374" t="s">
        <v>67</v>
      </c>
      <c r="J16374">
        <v>1.5991854516210801E-3</v>
      </c>
      <c r="K16374">
        <f t="shared" si="267"/>
        <v>12</v>
      </c>
    </row>
    <row r="16375" spans="1:11" x14ac:dyDescent="0.2">
      <c r="A16375">
        <v>4</v>
      </c>
      <c r="B16375" t="s">
        <v>87</v>
      </c>
      <c r="C16375" t="s">
        <v>57</v>
      </c>
      <c r="D16375" t="s">
        <v>58</v>
      </c>
      <c r="E16375" t="s">
        <v>64</v>
      </c>
      <c r="F16375" t="s">
        <v>65</v>
      </c>
      <c r="G16375" t="s">
        <v>70</v>
      </c>
      <c r="H16375" t="s">
        <v>71</v>
      </c>
      <c r="I16375" t="s">
        <v>67</v>
      </c>
      <c r="J16375">
        <v>1.4609631831422601E-3</v>
      </c>
      <c r="K16375">
        <f t="shared" si="267"/>
        <v>12</v>
      </c>
    </row>
    <row r="16376" spans="1:11" x14ac:dyDescent="0.2">
      <c r="A16376">
        <v>5</v>
      </c>
      <c r="B16376" t="s">
        <v>87</v>
      </c>
      <c r="C16376" t="s">
        <v>57</v>
      </c>
      <c r="D16376" t="s">
        <v>58</v>
      </c>
      <c r="E16376" t="s">
        <v>64</v>
      </c>
      <c r="F16376" t="s">
        <v>65</v>
      </c>
      <c r="G16376" t="s">
        <v>70</v>
      </c>
      <c r="H16376" t="s">
        <v>71</v>
      </c>
      <c r="I16376" t="s">
        <v>67</v>
      </c>
      <c r="J16376">
        <v>1.0944029284655299E-3</v>
      </c>
      <c r="K16376">
        <f t="shared" si="267"/>
        <v>12</v>
      </c>
    </row>
    <row r="16377" spans="1:11" x14ac:dyDescent="0.2">
      <c r="A16377">
        <v>6</v>
      </c>
      <c r="B16377" t="s">
        <v>87</v>
      </c>
      <c r="C16377" t="s">
        <v>57</v>
      </c>
      <c r="D16377" t="s">
        <v>58</v>
      </c>
      <c r="E16377" t="s">
        <v>64</v>
      </c>
      <c r="F16377" t="s">
        <v>65</v>
      </c>
      <c r="G16377" t="s">
        <v>70</v>
      </c>
      <c r="H16377" t="s">
        <v>71</v>
      </c>
      <c r="I16377" t="s">
        <v>67</v>
      </c>
      <c r="J16377">
        <v>1.2941981274712799E-3</v>
      </c>
      <c r="K16377">
        <f t="shared" si="267"/>
        <v>12</v>
      </c>
    </row>
    <row r="16378" spans="1:11" x14ac:dyDescent="0.2">
      <c r="A16378">
        <v>7</v>
      </c>
      <c r="B16378" t="s">
        <v>87</v>
      </c>
      <c r="C16378" t="s">
        <v>57</v>
      </c>
      <c r="D16378" t="s">
        <v>58</v>
      </c>
      <c r="E16378" t="s">
        <v>64</v>
      </c>
      <c r="F16378" t="s">
        <v>65</v>
      </c>
      <c r="G16378" t="s">
        <v>70</v>
      </c>
      <c r="H16378" t="s">
        <v>71</v>
      </c>
      <c r="I16378" t="s">
        <v>67</v>
      </c>
      <c r="J16378">
        <v>2.73652706671268E-3</v>
      </c>
      <c r="K16378">
        <f t="shared" si="267"/>
        <v>12</v>
      </c>
    </row>
    <row r="16379" spans="1:11" x14ac:dyDescent="0.2">
      <c r="A16379">
        <v>8</v>
      </c>
      <c r="B16379" t="s">
        <v>87</v>
      </c>
      <c r="C16379" t="s">
        <v>57</v>
      </c>
      <c r="D16379" t="s">
        <v>58</v>
      </c>
      <c r="E16379" t="s">
        <v>64</v>
      </c>
      <c r="F16379" t="s">
        <v>65</v>
      </c>
      <c r="G16379" t="s">
        <v>70</v>
      </c>
      <c r="H16379" t="s">
        <v>71</v>
      </c>
      <c r="I16379" t="s">
        <v>67</v>
      </c>
      <c r="J16379">
        <v>5.1979552026858002E-3</v>
      </c>
      <c r="K16379">
        <f t="shared" si="267"/>
        <v>12</v>
      </c>
    </row>
    <row r="16380" spans="1:11" x14ac:dyDescent="0.2">
      <c r="A16380">
        <v>9</v>
      </c>
      <c r="B16380" t="s">
        <v>87</v>
      </c>
      <c r="C16380" t="s">
        <v>57</v>
      </c>
      <c r="D16380" t="s">
        <v>58</v>
      </c>
      <c r="E16380" t="s">
        <v>64</v>
      </c>
      <c r="F16380" t="s">
        <v>65</v>
      </c>
      <c r="G16380" t="s">
        <v>70</v>
      </c>
      <c r="H16380" t="s">
        <v>71</v>
      </c>
      <c r="I16380" t="s">
        <v>67</v>
      </c>
      <c r="J16380">
        <v>8.0582531568433608E-3</v>
      </c>
      <c r="K16380">
        <f t="shared" si="267"/>
        <v>12</v>
      </c>
    </row>
    <row r="16381" spans="1:11" x14ac:dyDescent="0.2">
      <c r="A16381">
        <v>10</v>
      </c>
      <c r="B16381" t="s">
        <v>87</v>
      </c>
      <c r="C16381" t="s">
        <v>57</v>
      </c>
      <c r="D16381" t="s">
        <v>58</v>
      </c>
      <c r="E16381" t="s">
        <v>64</v>
      </c>
      <c r="F16381" t="s">
        <v>65</v>
      </c>
      <c r="G16381" t="s">
        <v>70</v>
      </c>
      <c r="H16381" t="s">
        <v>71</v>
      </c>
      <c r="I16381" t="s">
        <v>67</v>
      </c>
      <c r="J16381">
        <v>1.07727209379573E-2</v>
      </c>
      <c r="K16381">
        <f t="shared" si="267"/>
        <v>12</v>
      </c>
    </row>
    <row r="16382" spans="1:11" x14ac:dyDescent="0.2">
      <c r="A16382">
        <v>11</v>
      </c>
      <c r="B16382" t="s">
        <v>87</v>
      </c>
      <c r="C16382" t="s">
        <v>57</v>
      </c>
      <c r="D16382" t="s">
        <v>58</v>
      </c>
      <c r="E16382" t="s">
        <v>64</v>
      </c>
      <c r="F16382" t="s">
        <v>65</v>
      </c>
      <c r="G16382" t="s">
        <v>70</v>
      </c>
      <c r="H16382" t="s">
        <v>71</v>
      </c>
      <c r="I16382" t="s">
        <v>67</v>
      </c>
      <c r="J16382">
        <v>1.4058542397061599E-2</v>
      </c>
      <c r="K16382">
        <f t="shared" si="267"/>
        <v>12</v>
      </c>
    </row>
    <row r="16383" spans="1:11" x14ac:dyDescent="0.2">
      <c r="A16383">
        <v>12</v>
      </c>
      <c r="B16383" t="s">
        <v>87</v>
      </c>
      <c r="C16383" t="s">
        <v>57</v>
      </c>
      <c r="D16383" t="s">
        <v>58</v>
      </c>
      <c r="E16383" t="s">
        <v>64</v>
      </c>
      <c r="F16383" t="s">
        <v>65</v>
      </c>
      <c r="G16383" t="s">
        <v>70</v>
      </c>
      <c r="H16383" t="s">
        <v>71</v>
      </c>
      <c r="I16383" t="s">
        <v>67</v>
      </c>
      <c r="J16383">
        <v>1.9929075759702399E-2</v>
      </c>
      <c r="K16383">
        <f t="shared" si="267"/>
        <v>12</v>
      </c>
    </row>
    <row r="16384" spans="1:11" x14ac:dyDescent="0.2">
      <c r="A16384">
        <v>13</v>
      </c>
      <c r="B16384" t="s">
        <v>87</v>
      </c>
      <c r="C16384" t="s">
        <v>57</v>
      </c>
      <c r="D16384" t="s">
        <v>58</v>
      </c>
      <c r="E16384" t="s">
        <v>64</v>
      </c>
      <c r="F16384" t="s">
        <v>65</v>
      </c>
      <c r="G16384" t="s">
        <v>70</v>
      </c>
      <c r="H16384" t="s">
        <v>71</v>
      </c>
      <c r="I16384" t="s">
        <v>67</v>
      </c>
      <c r="J16384">
        <v>2.6409365754047901E-2</v>
      </c>
      <c r="K16384">
        <f t="shared" si="267"/>
        <v>12</v>
      </c>
    </row>
    <row r="16385" spans="1:11" x14ac:dyDescent="0.2">
      <c r="A16385">
        <v>14</v>
      </c>
      <c r="B16385" t="s">
        <v>87</v>
      </c>
      <c r="C16385" t="s">
        <v>57</v>
      </c>
      <c r="D16385" t="s">
        <v>58</v>
      </c>
      <c r="E16385" t="s">
        <v>64</v>
      </c>
      <c r="F16385" t="s">
        <v>65</v>
      </c>
      <c r="G16385" t="s">
        <v>70</v>
      </c>
      <c r="H16385" t="s">
        <v>71</v>
      </c>
      <c r="I16385" t="s">
        <v>67</v>
      </c>
      <c r="J16385">
        <v>3.3679244580096697E-2</v>
      </c>
      <c r="K16385">
        <f t="shared" si="267"/>
        <v>12</v>
      </c>
    </row>
    <row r="16386" spans="1:11" x14ac:dyDescent="0.2">
      <c r="A16386">
        <v>15</v>
      </c>
      <c r="B16386" t="s">
        <v>87</v>
      </c>
      <c r="C16386" t="s">
        <v>57</v>
      </c>
      <c r="D16386" t="s">
        <v>58</v>
      </c>
      <c r="E16386" t="s">
        <v>64</v>
      </c>
      <c r="F16386" t="s">
        <v>65</v>
      </c>
      <c r="G16386" t="s">
        <v>70</v>
      </c>
      <c r="H16386" t="s">
        <v>71</v>
      </c>
      <c r="I16386" t="s">
        <v>67</v>
      </c>
      <c r="J16386">
        <v>4.5499560164755697E-2</v>
      </c>
      <c r="K16386">
        <f t="shared" si="267"/>
        <v>12</v>
      </c>
    </row>
    <row r="16387" spans="1:11" x14ac:dyDescent="0.2">
      <c r="A16387">
        <v>16</v>
      </c>
      <c r="B16387" t="s">
        <v>87</v>
      </c>
      <c r="C16387" t="s">
        <v>57</v>
      </c>
      <c r="D16387" t="s">
        <v>58</v>
      </c>
      <c r="E16387" t="s">
        <v>64</v>
      </c>
      <c r="F16387" t="s">
        <v>65</v>
      </c>
      <c r="G16387" t="s">
        <v>70</v>
      </c>
      <c r="H16387" t="s">
        <v>71</v>
      </c>
      <c r="I16387" t="s">
        <v>67</v>
      </c>
      <c r="J16387">
        <v>6.6756456020234001E-2</v>
      </c>
      <c r="K16387">
        <f t="shared" si="267"/>
        <v>12</v>
      </c>
    </row>
    <row r="16388" spans="1:11" x14ac:dyDescent="0.2">
      <c r="A16388">
        <v>17</v>
      </c>
      <c r="B16388" t="s">
        <v>87</v>
      </c>
      <c r="C16388" t="s">
        <v>57</v>
      </c>
      <c r="D16388" t="s">
        <v>58</v>
      </c>
      <c r="E16388" t="s">
        <v>64</v>
      </c>
      <c r="F16388" t="s">
        <v>65</v>
      </c>
      <c r="G16388" t="s">
        <v>70</v>
      </c>
      <c r="H16388" t="s">
        <v>71</v>
      </c>
      <c r="I16388" t="s">
        <v>67</v>
      </c>
      <c r="J16388">
        <v>9.2041068597412998E-2</v>
      </c>
      <c r="K16388">
        <f t="shared" ref="K16388:K16451" si="268">MONTH(1&amp;B16388)</f>
        <v>12</v>
      </c>
    </row>
    <row r="16389" spans="1:11" x14ac:dyDescent="0.2">
      <c r="A16389">
        <v>18</v>
      </c>
      <c r="B16389" t="s">
        <v>87</v>
      </c>
      <c r="C16389" t="s">
        <v>57</v>
      </c>
      <c r="D16389" t="s">
        <v>58</v>
      </c>
      <c r="E16389" t="s">
        <v>64</v>
      </c>
      <c r="F16389" t="s">
        <v>65</v>
      </c>
      <c r="G16389" t="s">
        <v>70</v>
      </c>
      <c r="H16389" t="s">
        <v>71</v>
      </c>
      <c r="I16389" t="s">
        <v>67</v>
      </c>
      <c r="J16389">
        <v>0.112130597977915</v>
      </c>
      <c r="K16389">
        <f t="shared" si="268"/>
        <v>12</v>
      </c>
    </row>
    <row r="16390" spans="1:11" x14ac:dyDescent="0.2">
      <c r="A16390">
        <v>19</v>
      </c>
      <c r="B16390" t="s">
        <v>87</v>
      </c>
      <c r="C16390" t="s">
        <v>57</v>
      </c>
      <c r="D16390" t="s">
        <v>58</v>
      </c>
      <c r="E16390" t="s">
        <v>64</v>
      </c>
      <c r="F16390" t="s">
        <v>65</v>
      </c>
      <c r="G16390" t="s">
        <v>70</v>
      </c>
      <c r="H16390" t="s">
        <v>71</v>
      </c>
      <c r="I16390" t="s">
        <v>67</v>
      </c>
      <c r="J16390">
        <v>0.11798551247363</v>
      </c>
      <c r="K16390">
        <f t="shared" si="268"/>
        <v>12</v>
      </c>
    </row>
    <row r="16391" spans="1:11" x14ac:dyDescent="0.2">
      <c r="A16391">
        <v>20</v>
      </c>
      <c r="B16391" t="s">
        <v>87</v>
      </c>
      <c r="C16391" t="s">
        <v>57</v>
      </c>
      <c r="D16391" t="s">
        <v>58</v>
      </c>
      <c r="E16391" t="s">
        <v>64</v>
      </c>
      <c r="F16391" t="s">
        <v>65</v>
      </c>
      <c r="G16391" t="s">
        <v>70</v>
      </c>
      <c r="H16391" t="s">
        <v>71</v>
      </c>
      <c r="I16391" t="s">
        <v>67</v>
      </c>
      <c r="J16391">
        <v>0.110405424271312</v>
      </c>
      <c r="K16391">
        <f t="shared" si="268"/>
        <v>12</v>
      </c>
    </row>
    <row r="16392" spans="1:11" x14ac:dyDescent="0.2">
      <c r="A16392">
        <v>21</v>
      </c>
      <c r="B16392" t="s">
        <v>87</v>
      </c>
      <c r="C16392" t="s">
        <v>57</v>
      </c>
      <c r="D16392" t="s">
        <v>58</v>
      </c>
      <c r="E16392" t="s">
        <v>64</v>
      </c>
      <c r="F16392" t="s">
        <v>65</v>
      </c>
      <c r="G16392" t="s">
        <v>70</v>
      </c>
      <c r="H16392" t="s">
        <v>71</v>
      </c>
      <c r="I16392" t="s">
        <v>67</v>
      </c>
      <c r="J16392">
        <v>0.101298862880751</v>
      </c>
      <c r="K16392">
        <f t="shared" si="268"/>
        <v>12</v>
      </c>
    </row>
    <row r="16393" spans="1:11" x14ac:dyDescent="0.2">
      <c r="A16393">
        <v>22</v>
      </c>
      <c r="B16393" t="s">
        <v>87</v>
      </c>
      <c r="C16393" t="s">
        <v>57</v>
      </c>
      <c r="D16393" t="s">
        <v>58</v>
      </c>
      <c r="E16393" t="s">
        <v>64</v>
      </c>
      <c r="F16393" t="s">
        <v>65</v>
      </c>
      <c r="G16393" t="s">
        <v>70</v>
      </c>
      <c r="H16393" t="s">
        <v>71</v>
      </c>
      <c r="I16393" t="s">
        <v>67</v>
      </c>
      <c r="J16393">
        <v>8.6043988037891594E-2</v>
      </c>
      <c r="K16393">
        <f t="shared" si="268"/>
        <v>12</v>
      </c>
    </row>
    <row r="16394" spans="1:11" x14ac:dyDescent="0.2">
      <c r="A16394">
        <v>23</v>
      </c>
      <c r="B16394" t="s">
        <v>87</v>
      </c>
      <c r="C16394" t="s">
        <v>57</v>
      </c>
      <c r="D16394" t="s">
        <v>58</v>
      </c>
      <c r="E16394" t="s">
        <v>64</v>
      </c>
      <c r="F16394" t="s">
        <v>65</v>
      </c>
      <c r="G16394" t="s">
        <v>70</v>
      </c>
      <c r="H16394" t="s">
        <v>71</v>
      </c>
      <c r="I16394" t="s">
        <v>67</v>
      </c>
      <c r="J16394">
        <v>6.4449691528811998E-2</v>
      </c>
      <c r="K16394">
        <f t="shared" si="268"/>
        <v>12</v>
      </c>
    </row>
    <row r="16395" spans="1:11" x14ac:dyDescent="0.2">
      <c r="A16395">
        <v>24</v>
      </c>
      <c r="B16395" t="s">
        <v>87</v>
      </c>
      <c r="C16395" t="s">
        <v>57</v>
      </c>
      <c r="D16395" t="s">
        <v>58</v>
      </c>
      <c r="E16395" t="s">
        <v>64</v>
      </c>
      <c r="F16395" t="s">
        <v>65</v>
      </c>
      <c r="G16395" t="s">
        <v>70</v>
      </c>
      <c r="H16395" t="s">
        <v>71</v>
      </c>
      <c r="I16395" t="s">
        <v>67</v>
      </c>
      <c r="J16395">
        <v>4.6742356507544498E-2</v>
      </c>
      <c r="K16395">
        <f t="shared" si="268"/>
        <v>12</v>
      </c>
    </row>
    <row r="16396" spans="1:11" x14ac:dyDescent="0.2">
      <c r="A16396">
        <v>1</v>
      </c>
      <c r="B16396" t="s">
        <v>87</v>
      </c>
      <c r="C16396" t="s">
        <v>63</v>
      </c>
      <c r="D16396" t="s">
        <v>58</v>
      </c>
      <c r="E16396" t="s">
        <v>64</v>
      </c>
      <c r="F16396" t="s">
        <v>65</v>
      </c>
      <c r="G16396" t="s">
        <v>70</v>
      </c>
      <c r="H16396" t="s">
        <v>71</v>
      </c>
      <c r="I16396" t="s">
        <v>67</v>
      </c>
      <c r="J16396">
        <v>3.4133145697471202E-2</v>
      </c>
      <c r="K16396">
        <f t="shared" si="268"/>
        <v>12</v>
      </c>
    </row>
    <row r="16397" spans="1:11" x14ac:dyDescent="0.2">
      <c r="A16397">
        <v>2</v>
      </c>
      <c r="B16397" t="s">
        <v>87</v>
      </c>
      <c r="C16397" t="s">
        <v>63</v>
      </c>
      <c r="D16397" t="s">
        <v>58</v>
      </c>
      <c r="E16397" t="s">
        <v>64</v>
      </c>
      <c r="F16397" t="s">
        <v>65</v>
      </c>
      <c r="G16397" t="s">
        <v>70</v>
      </c>
      <c r="H16397" t="s">
        <v>71</v>
      </c>
      <c r="I16397" t="s">
        <v>67</v>
      </c>
      <c r="J16397">
        <v>7.1152199496887798E-3</v>
      </c>
      <c r="K16397">
        <f t="shared" si="268"/>
        <v>12</v>
      </c>
    </row>
    <row r="16398" spans="1:11" x14ac:dyDescent="0.2">
      <c r="A16398">
        <v>3</v>
      </c>
      <c r="B16398" t="s">
        <v>87</v>
      </c>
      <c r="C16398" t="s">
        <v>63</v>
      </c>
      <c r="D16398" t="s">
        <v>58</v>
      </c>
      <c r="E16398" t="s">
        <v>64</v>
      </c>
      <c r="F16398" t="s">
        <v>65</v>
      </c>
      <c r="G16398" t="s">
        <v>70</v>
      </c>
      <c r="H16398" t="s">
        <v>71</v>
      </c>
      <c r="I16398" t="s">
        <v>67</v>
      </c>
      <c r="J16398">
        <v>4.8391178380353898E-3</v>
      </c>
      <c r="K16398">
        <f t="shared" si="268"/>
        <v>12</v>
      </c>
    </row>
    <row r="16399" spans="1:11" x14ac:dyDescent="0.2">
      <c r="A16399">
        <v>4</v>
      </c>
      <c r="B16399" t="s">
        <v>87</v>
      </c>
      <c r="C16399" t="s">
        <v>63</v>
      </c>
      <c r="D16399" t="s">
        <v>58</v>
      </c>
      <c r="E16399" t="s">
        <v>64</v>
      </c>
      <c r="F16399" t="s">
        <v>65</v>
      </c>
      <c r="G16399" t="s">
        <v>70</v>
      </c>
      <c r="H16399" t="s">
        <v>71</v>
      </c>
      <c r="I16399" t="s">
        <v>67</v>
      </c>
      <c r="J16399">
        <v>4.5656869081488298E-3</v>
      </c>
      <c r="K16399">
        <f t="shared" si="268"/>
        <v>12</v>
      </c>
    </row>
    <row r="16400" spans="1:11" x14ac:dyDescent="0.2">
      <c r="A16400">
        <v>5</v>
      </c>
      <c r="B16400" t="s">
        <v>87</v>
      </c>
      <c r="C16400" t="s">
        <v>63</v>
      </c>
      <c r="D16400" t="s">
        <v>58</v>
      </c>
      <c r="E16400" t="s">
        <v>64</v>
      </c>
      <c r="F16400" t="s">
        <v>65</v>
      </c>
      <c r="G16400" t="s">
        <v>70</v>
      </c>
      <c r="H16400" t="s">
        <v>71</v>
      </c>
      <c r="I16400" t="s">
        <v>67</v>
      </c>
      <c r="J16400">
        <v>3.13602502983505E-3</v>
      </c>
      <c r="K16400">
        <f t="shared" si="268"/>
        <v>12</v>
      </c>
    </row>
    <row r="16401" spans="1:11" x14ac:dyDescent="0.2">
      <c r="A16401">
        <v>6</v>
      </c>
      <c r="B16401" t="s">
        <v>87</v>
      </c>
      <c r="C16401" t="s">
        <v>63</v>
      </c>
      <c r="D16401" t="s">
        <v>58</v>
      </c>
      <c r="E16401" t="s">
        <v>64</v>
      </c>
      <c r="F16401" t="s">
        <v>65</v>
      </c>
      <c r="G16401" t="s">
        <v>70</v>
      </c>
      <c r="H16401" t="s">
        <v>71</v>
      </c>
      <c r="I16401" t="s">
        <v>67</v>
      </c>
      <c r="J16401">
        <v>2.1989939110685398E-3</v>
      </c>
      <c r="K16401">
        <f t="shared" si="268"/>
        <v>12</v>
      </c>
    </row>
    <row r="16402" spans="1:11" x14ac:dyDescent="0.2">
      <c r="A16402">
        <v>7</v>
      </c>
      <c r="B16402" t="s">
        <v>87</v>
      </c>
      <c r="C16402" t="s">
        <v>63</v>
      </c>
      <c r="D16402" t="s">
        <v>58</v>
      </c>
      <c r="E16402" t="s">
        <v>64</v>
      </c>
      <c r="F16402" t="s">
        <v>65</v>
      </c>
      <c r="G16402" t="s">
        <v>70</v>
      </c>
      <c r="H16402" t="s">
        <v>71</v>
      </c>
      <c r="I16402" t="s">
        <v>67</v>
      </c>
      <c r="J16402">
        <v>2.1151341664327702E-3</v>
      </c>
      <c r="K16402">
        <f t="shared" si="268"/>
        <v>12</v>
      </c>
    </row>
    <row r="16403" spans="1:11" x14ac:dyDescent="0.2">
      <c r="A16403">
        <v>8</v>
      </c>
      <c r="B16403" t="s">
        <v>87</v>
      </c>
      <c r="C16403" t="s">
        <v>63</v>
      </c>
      <c r="D16403" t="s">
        <v>58</v>
      </c>
      <c r="E16403" t="s">
        <v>64</v>
      </c>
      <c r="F16403" t="s">
        <v>65</v>
      </c>
      <c r="G16403" t="s">
        <v>70</v>
      </c>
      <c r="H16403" t="s">
        <v>71</v>
      </c>
      <c r="I16403" t="s">
        <v>67</v>
      </c>
      <c r="J16403">
        <v>3.2080980768296702E-3</v>
      </c>
      <c r="K16403">
        <f t="shared" si="268"/>
        <v>12</v>
      </c>
    </row>
    <row r="16404" spans="1:11" x14ac:dyDescent="0.2">
      <c r="A16404">
        <v>9</v>
      </c>
      <c r="B16404" t="s">
        <v>87</v>
      </c>
      <c r="C16404" t="s">
        <v>63</v>
      </c>
      <c r="D16404" t="s">
        <v>58</v>
      </c>
      <c r="E16404" t="s">
        <v>64</v>
      </c>
      <c r="F16404" t="s">
        <v>65</v>
      </c>
      <c r="G16404" t="s">
        <v>70</v>
      </c>
      <c r="H16404" t="s">
        <v>71</v>
      </c>
      <c r="I16404" t="s">
        <v>67</v>
      </c>
      <c r="J16404">
        <v>5.0601946165803498E-3</v>
      </c>
      <c r="K16404">
        <f t="shared" si="268"/>
        <v>12</v>
      </c>
    </row>
    <row r="16405" spans="1:11" x14ac:dyDescent="0.2">
      <c r="A16405">
        <v>10</v>
      </c>
      <c r="B16405" t="s">
        <v>87</v>
      </c>
      <c r="C16405" t="s">
        <v>63</v>
      </c>
      <c r="D16405" t="s">
        <v>58</v>
      </c>
      <c r="E16405" t="s">
        <v>64</v>
      </c>
      <c r="F16405" t="s">
        <v>65</v>
      </c>
      <c r="G16405" t="s">
        <v>70</v>
      </c>
      <c r="H16405" t="s">
        <v>71</v>
      </c>
      <c r="I16405" t="s">
        <v>67</v>
      </c>
      <c r="J16405">
        <v>8.7119279335772896E-3</v>
      </c>
      <c r="K16405">
        <f t="shared" si="268"/>
        <v>12</v>
      </c>
    </row>
    <row r="16406" spans="1:11" x14ac:dyDescent="0.2">
      <c r="A16406">
        <v>11</v>
      </c>
      <c r="B16406" t="s">
        <v>87</v>
      </c>
      <c r="C16406" t="s">
        <v>63</v>
      </c>
      <c r="D16406" t="s">
        <v>58</v>
      </c>
      <c r="E16406" t="s">
        <v>64</v>
      </c>
      <c r="F16406" t="s">
        <v>65</v>
      </c>
      <c r="G16406" t="s">
        <v>70</v>
      </c>
      <c r="H16406" t="s">
        <v>71</v>
      </c>
      <c r="I16406" t="s">
        <v>67</v>
      </c>
      <c r="J16406">
        <v>1.4237744847012301E-2</v>
      </c>
      <c r="K16406">
        <f t="shared" si="268"/>
        <v>12</v>
      </c>
    </row>
    <row r="16407" spans="1:11" x14ac:dyDescent="0.2">
      <c r="A16407">
        <v>12</v>
      </c>
      <c r="B16407" t="s">
        <v>87</v>
      </c>
      <c r="C16407" t="s">
        <v>63</v>
      </c>
      <c r="D16407" t="s">
        <v>58</v>
      </c>
      <c r="E16407" t="s">
        <v>64</v>
      </c>
      <c r="F16407" t="s">
        <v>65</v>
      </c>
      <c r="G16407" t="s">
        <v>70</v>
      </c>
      <c r="H16407" t="s">
        <v>71</v>
      </c>
      <c r="I16407" t="s">
        <v>67</v>
      </c>
      <c r="J16407">
        <v>2.2161035700363801E-2</v>
      </c>
      <c r="K16407">
        <f t="shared" si="268"/>
        <v>12</v>
      </c>
    </row>
    <row r="16408" spans="1:11" x14ac:dyDescent="0.2">
      <c r="A16408">
        <v>13</v>
      </c>
      <c r="B16408" t="s">
        <v>87</v>
      </c>
      <c r="C16408" t="s">
        <v>63</v>
      </c>
      <c r="D16408" t="s">
        <v>58</v>
      </c>
      <c r="E16408" t="s">
        <v>64</v>
      </c>
      <c r="F16408" t="s">
        <v>65</v>
      </c>
      <c r="G16408" t="s">
        <v>70</v>
      </c>
      <c r="H16408" t="s">
        <v>71</v>
      </c>
      <c r="I16408" t="s">
        <v>67</v>
      </c>
      <c r="J16408">
        <v>3.1983511789035503E-2</v>
      </c>
      <c r="K16408">
        <f t="shared" si="268"/>
        <v>12</v>
      </c>
    </row>
    <row r="16409" spans="1:11" x14ac:dyDescent="0.2">
      <c r="A16409">
        <v>14</v>
      </c>
      <c r="B16409" t="s">
        <v>87</v>
      </c>
      <c r="C16409" t="s">
        <v>63</v>
      </c>
      <c r="D16409" t="s">
        <v>58</v>
      </c>
      <c r="E16409" t="s">
        <v>64</v>
      </c>
      <c r="F16409" t="s">
        <v>65</v>
      </c>
      <c r="G16409" t="s">
        <v>70</v>
      </c>
      <c r="H16409" t="s">
        <v>71</v>
      </c>
      <c r="I16409" t="s">
        <v>67</v>
      </c>
      <c r="J16409">
        <v>4.2630848070239397E-2</v>
      </c>
      <c r="K16409">
        <f t="shared" si="268"/>
        <v>12</v>
      </c>
    </row>
    <row r="16410" spans="1:11" x14ac:dyDescent="0.2">
      <c r="A16410">
        <v>15</v>
      </c>
      <c r="B16410" t="s">
        <v>87</v>
      </c>
      <c r="C16410" t="s">
        <v>63</v>
      </c>
      <c r="D16410" t="s">
        <v>58</v>
      </c>
      <c r="E16410" t="s">
        <v>64</v>
      </c>
      <c r="F16410" t="s">
        <v>65</v>
      </c>
      <c r="G16410" t="s">
        <v>70</v>
      </c>
      <c r="H16410" t="s">
        <v>71</v>
      </c>
      <c r="I16410" t="s">
        <v>67</v>
      </c>
      <c r="J16410">
        <v>5.4283502563935798E-2</v>
      </c>
      <c r="K16410">
        <f t="shared" si="268"/>
        <v>12</v>
      </c>
    </row>
    <row r="16411" spans="1:11" x14ac:dyDescent="0.2">
      <c r="A16411">
        <v>16</v>
      </c>
      <c r="B16411" t="s">
        <v>87</v>
      </c>
      <c r="C16411" t="s">
        <v>63</v>
      </c>
      <c r="D16411" t="s">
        <v>58</v>
      </c>
      <c r="E16411" t="s">
        <v>64</v>
      </c>
      <c r="F16411" t="s">
        <v>65</v>
      </c>
      <c r="G16411" t="s">
        <v>70</v>
      </c>
      <c r="H16411" t="s">
        <v>71</v>
      </c>
      <c r="I16411" t="s">
        <v>67</v>
      </c>
      <c r="J16411">
        <v>6.6203163295104894E-2</v>
      </c>
      <c r="K16411">
        <f t="shared" si="268"/>
        <v>12</v>
      </c>
    </row>
    <row r="16412" spans="1:11" x14ac:dyDescent="0.2">
      <c r="A16412">
        <v>17</v>
      </c>
      <c r="B16412" t="s">
        <v>87</v>
      </c>
      <c r="C16412" t="s">
        <v>63</v>
      </c>
      <c r="D16412" t="s">
        <v>58</v>
      </c>
      <c r="E16412" t="s">
        <v>64</v>
      </c>
      <c r="F16412" t="s">
        <v>65</v>
      </c>
      <c r="G16412" t="s">
        <v>70</v>
      </c>
      <c r="H16412" t="s">
        <v>71</v>
      </c>
      <c r="I16412" t="s">
        <v>67</v>
      </c>
      <c r="J16412">
        <v>7.9587982210106295E-2</v>
      </c>
      <c r="K16412">
        <f t="shared" si="268"/>
        <v>12</v>
      </c>
    </row>
    <row r="16413" spans="1:11" x14ac:dyDescent="0.2">
      <c r="A16413">
        <v>18</v>
      </c>
      <c r="B16413" t="s">
        <v>87</v>
      </c>
      <c r="C16413" t="s">
        <v>63</v>
      </c>
      <c r="D16413" t="s">
        <v>58</v>
      </c>
      <c r="E16413" t="s">
        <v>64</v>
      </c>
      <c r="F16413" t="s">
        <v>65</v>
      </c>
      <c r="G16413" t="s">
        <v>70</v>
      </c>
      <c r="H16413" t="s">
        <v>71</v>
      </c>
      <c r="I16413" t="s">
        <v>67</v>
      </c>
      <c r="J16413">
        <v>8.9582941071096794E-2</v>
      </c>
      <c r="K16413">
        <f t="shared" si="268"/>
        <v>12</v>
      </c>
    </row>
    <row r="16414" spans="1:11" x14ac:dyDescent="0.2">
      <c r="A16414">
        <v>19</v>
      </c>
      <c r="B16414" t="s">
        <v>87</v>
      </c>
      <c r="C16414" t="s">
        <v>63</v>
      </c>
      <c r="D16414" t="s">
        <v>58</v>
      </c>
      <c r="E16414" t="s">
        <v>64</v>
      </c>
      <c r="F16414" t="s">
        <v>65</v>
      </c>
      <c r="G16414" t="s">
        <v>70</v>
      </c>
      <c r="H16414" t="s">
        <v>71</v>
      </c>
      <c r="I16414" t="s">
        <v>67</v>
      </c>
      <c r="J16414">
        <v>9.9983948609831994E-2</v>
      </c>
      <c r="K16414">
        <f t="shared" si="268"/>
        <v>12</v>
      </c>
    </row>
    <row r="16415" spans="1:11" x14ac:dyDescent="0.2">
      <c r="A16415">
        <v>20</v>
      </c>
      <c r="B16415" t="s">
        <v>87</v>
      </c>
      <c r="C16415" t="s">
        <v>63</v>
      </c>
      <c r="D16415" t="s">
        <v>58</v>
      </c>
      <c r="E16415" t="s">
        <v>64</v>
      </c>
      <c r="F16415" t="s">
        <v>65</v>
      </c>
      <c r="G16415" t="s">
        <v>70</v>
      </c>
      <c r="H16415" t="s">
        <v>71</v>
      </c>
      <c r="I16415" t="s">
        <v>67</v>
      </c>
      <c r="J16415">
        <v>0.10116084497091</v>
      </c>
      <c r="K16415">
        <f t="shared" si="268"/>
        <v>12</v>
      </c>
    </row>
    <row r="16416" spans="1:11" x14ac:dyDescent="0.2">
      <c r="A16416">
        <v>21</v>
      </c>
      <c r="B16416" t="s">
        <v>87</v>
      </c>
      <c r="C16416" t="s">
        <v>63</v>
      </c>
      <c r="D16416" t="s">
        <v>58</v>
      </c>
      <c r="E16416" t="s">
        <v>64</v>
      </c>
      <c r="F16416" t="s">
        <v>65</v>
      </c>
      <c r="G16416" t="s">
        <v>70</v>
      </c>
      <c r="H16416" t="s">
        <v>71</v>
      </c>
      <c r="I16416" t="s">
        <v>67</v>
      </c>
      <c r="J16416">
        <v>9.7901904209874699E-2</v>
      </c>
      <c r="K16416">
        <f t="shared" si="268"/>
        <v>12</v>
      </c>
    </row>
    <row r="16417" spans="1:11" x14ac:dyDescent="0.2">
      <c r="A16417">
        <v>22</v>
      </c>
      <c r="B16417" t="s">
        <v>87</v>
      </c>
      <c r="C16417" t="s">
        <v>63</v>
      </c>
      <c r="D16417" t="s">
        <v>58</v>
      </c>
      <c r="E16417" t="s">
        <v>64</v>
      </c>
      <c r="F16417" t="s">
        <v>65</v>
      </c>
      <c r="G16417" t="s">
        <v>70</v>
      </c>
      <c r="H16417" t="s">
        <v>71</v>
      </c>
      <c r="I16417" t="s">
        <v>67</v>
      </c>
      <c r="J16417">
        <v>8.9756398472355101E-2</v>
      </c>
      <c r="K16417">
        <f t="shared" si="268"/>
        <v>12</v>
      </c>
    </row>
    <row r="16418" spans="1:11" x14ac:dyDescent="0.2">
      <c r="A16418">
        <v>23</v>
      </c>
      <c r="B16418" t="s">
        <v>87</v>
      </c>
      <c r="C16418" t="s">
        <v>63</v>
      </c>
      <c r="D16418" t="s">
        <v>58</v>
      </c>
      <c r="E16418" t="s">
        <v>64</v>
      </c>
      <c r="F16418" t="s">
        <v>65</v>
      </c>
      <c r="G16418" t="s">
        <v>70</v>
      </c>
      <c r="H16418" t="s">
        <v>71</v>
      </c>
      <c r="I16418" t="s">
        <v>67</v>
      </c>
      <c r="J16418">
        <v>7.6321631736363499E-2</v>
      </c>
      <c r="K16418">
        <f t="shared" si="268"/>
        <v>12</v>
      </c>
    </row>
    <row r="16419" spans="1:11" x14ac:dyDescent="0.2">
      <c r="A16419">
        <v>24</v>
      </c>
      <c r="B16419" t="s">
        <v>87</v>
      </c>
      <c r="C16419" t="s">
        <v>63</v>
      </c>
      <c r="D16419" t="s">
        <v>58</v>
      </c>
      <c r="E16419" t="s">
        <v>64</v>
      </c>
      <c r="F16419" t="s">
        <v>65</v>
      </c>
      <c r="G16419" t="s">
        <v>70</v>
      </c>
      <c r="H16419" t="s">
        <v>71</v>
      </c>
      <c r="I16419" t="s">
        <v>67</v>
      </c>
      <c r="J16419">
        <v>5.9120998326100502E-2</v>
      </c>
      <c r="K16419">
        <f t="shared" si="268"/>
        <v>12</v>
      </c>
    </row>
    <row r="16420" spans="1:11" x14ac:dyDescent="0.2">
      <c r="A16420">
        <v>1</v>
      </c>
      <c r="B16420" t="s">
        <v>87</v>
      </c>
      <c r="C16420" t="s">
        <v>57</v>
      </c>
      <c r="D16420" t="s">
        <v>58</v>
      </c>
      <c r="E16420" t="s">
        <v>64</v>
      </c>
      <c r="F16420" t="s">
        <v>60</v>
      </c>
      <c r="G16420" t="s">
        <v>72</v>
      </c>
      <c r="H16420" t="s">
        <v>62</v>
      </c>
      <c r="I16420" t="s">
        <v>67</v>
      </c>
      <c r="J16420">
        <v>6.4594513636249101E-2</v>
      </c>
      <c r="K16420">
        <f t="shared" si="268"/>
        <v>12</v>
      </c>
    </row>
    <row r="16421" spans="1:11" x14ac:dyDescent="0.2">
      <c r="A16421">
        <v>2</v>
      </c>
      <c r="B16421" t="s">
        <v>87</v>
      </c>
      <c r="C16421" t="s">
        <v>57</v>
      </c>
      <c r="D16421" t="s">
        <v>58</v>
      </c>
      <c r="E16421" t="s">
        <v>64</v>
      </c>
      <c r="F16421" t="s">
        <v>60</v>
      </c>
      <c r="G16421" t="s">
        <v>72</v>
      </c>
      <c r="H16421" t="s">
        <v>62</v>
      </c>
      <c r="I16421" t="s">
        <v>67</v>
      </c>
      <c r="J16421">
        <v>4.6562552780657997E-2</v>
      </c>
      <c r="K16421">
        <f t="shared" si="268"/>
        <v>12</v>
      </c>
    </row>
    <row r="16422" spans="1:11" x14ac:dyDescent="0.2">
      <c r="A16422">
        <v>3</v>
      </c>
      <c r="B16422" t="s">
        <v>87</v>
      </c>
      <c r="C16422" t="s">
        <v>57</v>
      </c>
      <c r="D16422" t="s">
        <v>58</v>
      </c>
      <c r="E16422" t="s">
        <v>64</v>
      </c>
      <c r="F16422" t="s">
        <v>60</v>
      </c>
      <c r="G16422" t="s">
        <v>72</v>
      </c>
      <c r="H16422" t="s">
        <v>62</v>
      </c>
      <c r="I16422" t="s">
        <v>67</v>
      </c>
      <c r="J16422">
        <v>2.52749141030305E-2</v>
      </c>
      <c r="K16422">
        <f t="shared" si="268"/>
        <v>12</v>
      </c>
    </row>
    <row r="16423" spans="1:11" x14ac:dyDescent="0.2">
      <c r="A16423">
        <v>4</v>
      </c>
      <c r="B16423" t="s">
        <v>87</v>
      </c>
      <c r="C16423" t="s">
        <v>57</v>
      </c>
      <c r="D16423" t="s">
        <v>58</v>
      </c>
      <c r="E16423" t="s">
        <v>64</v>
      </c>
      <c r="F16423" t="s">
        <v>60</v>
      </c>
      <c r="G16423" t="s">
        <v>72</v>
      </c>
      <c r="H16423" t="s">
        <v>62</v>
      </c>
      <c r="I16423" t="s">
        <v>67</v>
      </c>
      <c r="J16423">
        <v>1.30315471533505E-2</v>
      </c>
      <c r="K16423">
        <f t="shared" si="268"/>
        <v>12</v>
      </c>
    </row>
    <row r="16424" spans="1:11" x14ac:dyDescent="0.2">
      <c r="A16424">
        <v>5</v>
      </c>
      <c r="B16424" t="s">
        <v>87</v>
      </c>
      <c r="C16424" t="s">
        <v>57</v>
      </c>
      <c r="D16424" t="s">
        <v>58</v>
      </c>
      <c r="E16424" t="s">
        <v>64</v>
      </c>
      <c r="F16424" t="s">
        <v>60</v>
      </c>
      <c r="G16424" t="s">
        <v>72</v>
      </c>
      <c r="H16424" t="s">
        <v>62</v>
      </c>
      <c r="I16424" t="s">
        <v>67</v>
      </c>
      <c r="J16424">
        <v>7.9422638225324603E-3</v>
      </c>
      <c r="K16424">
        <f t="shared" si="268"/>
        <v>12</v>
      </c>
    </row>
    <row r="16425" spans="1:11" x14ac:dyDescent="0.2">
      <c r="A16425">
        <v>6</v>
      </c>
      <c r="B16425" t="s">
        <v>87</v>
      </c>
      <c r="C16425" t="s">
        <v>57</v>
      </c>
      <c r="D16425" t="s">
        <v>58</v>
      </c>
      <c r="E16425" t="s">
        <v>64</v>
      </c>
      <c r="F16425" t="s">
        <v>60</v>
      </c>
      <c r="G16425" t="s">
        <v>72</v>
      </c>
      <c r="H16425" t="s">
        <v>62</v>
      </c>
      <c r="I16425" t="s">
        <v>67</v>
      </c>
      <c r="J16425">
        <v>5.3538142652310196E-3</v>
      </c>
      <c r="K16425">
        <f t="shared" si="268"/>
        <v>12</v>
      </c>
    </row>
    <row r="16426" spans="1:11" x14ac:dyDescent="0.2">
      <c r="A16426">
        <v>7</v>
      </c>
      <c r="B16426" t="s">
        <v>87</v>
      </c>
      <c r="C16426" t="s">
        <v>57</v>
      </c>
      <c r="D16426" t="s">
        <v>58</v>
      </c>
      <c r="E16426" t="s">
        <v>64</v>
      </c>
      <c r="F16426" t="s">
        <v>60</v>
      </c>
      <c r="G16426" t="s">
        <v>72</v>
      </c>
      <c r="H16426" t="s">
        <v>62</v>
      </c>
      <c r="I16426" t="s">
        <v>67</v>
      </c>
      <c r="J16426">
        <v>4.7135960591138002E-3</v>
      </c>
      <c r="K16426">
        <f t="shared" si="268"/>
        <v>12</v>
      </c>
    </row>
    <row r="16427" spans="1:11" x14ac:dyDescent="0.2">
      <c r="A16427">
        <v>8</v>
      </c>
      <c r="B16427" t="s">
        <v>87</v>
      </c>
      <c r="C16427" t="s">
        <v>57</v>
      </c>
      <c r="D16427" t="s">
        <v>58</v>
      </c>
      <c r="E16427" t="s">
        <v>64</v>
      </c>
      <c r="F16427" t="s">
        <v>60</v>
      </c>
      <c r="G16427" t="s">
        <v>72</v>
      </c>
      <c r="H16427" t="s">
        <v>62</v>
      </c>
      <c r="I16427" t="s">
        <v>67</v>
      </c>
      <c r="J16427">
        <v>5.0651566638779096E-3</v>
      </c>
      <c r="K16427">
        <f t="shared" si="268"/>
        <v>12</v>
      </c>
    </row>
    <row r="16428" spans="1:11" x14ac:dyDescent="0.2">
      <c r="A16428">
        <v>9</v>
      </c>
      <c r="B16428" t="s">
        <v>87</v>
      </c>
      <c r="C16428" t="s">
        <v>57</v>
      </c>
      <c r="D16428" t="s">
        <v>58</v>
      </c>
      <c r="E16428" t="s">
        <v>64</v>
      </c>
      <c r="F16428" t="s">
        <v>60</v>
      </c>
      <c r="G16428" t="s">
        <v>72</v>
      </c>
      <c r="H16428" t="s">
        <v>62</v>
      </c>
      <c r="I16428" t="s">
        <v>67</v>
      </c>
      <c r="J16428">
        <v>4.8752508515503903E-3</v>
      </c>
      <c r="K16428">
        <f t="shared" si="268"/>
        <v>12</v>
      </c>
    </row>
    <row r="16429" spans="1:11" x14ac:dyDescent="0.2">
      <c r="A16429">
        <v>10</v>
      </c>
      <c r="B16429" t="s">
        <v>87</v>
      </c>
      <c r="C16429" t="s">
        <v>57</v>
      </c>
      <c r="D16429" t="s">
        <v>58</v>
      </c>
      <c r="E16429" t="s">
        <v>64</v>
      </c>
      <c r="F16429" t="s">
        <v>60</v>
      </c>
      <c r="G16429" t="s">
        <v>72</v>
      </c>
      <c r="H16429" t="s">
        <v>62</v>
      </c>
      <c r="I16429" t="s">
        <v>67</v>
      </c>
      <c r="J16429">
        <v>9.5424637690309094E-3</v>
      </c>
      <c r="K16429">
        <f t="shared" si="268"/>
        <v>12</v>
      </c>
    </row>
    <row r="16430" spans="1:11" x14ac:dyDescent="0.2">
      <c r="A16430">
        <v>11</v>
      </c>
      <c r="B16430" t="s">
        <v>87</v>
      </c>
      <c r="C16430" t="s">
        <v>57</v>
      </c>
      <c r="D16430" t="s">
        <v>58</v>
      </c>
      <c r="E16430" t="s">
        <v>64</v>
      </c>
      <c r="F16430" t="s">
        <v>60</v>
      </c>
      <c r="G16430" t="s">
        <v>72</v>
      </c>
      <c r="H16430" t="s">
        <v>62</v>
      </c>
      <c r="I16430" t="s">
        <v>67</v>
      </c>
      <c r="J16430">
        <v>1.58118304711998E-2</v>
      </c>
      <c r="K16430">
        <f t="shared" si="268"/>
        <v>12</v>
      </c>
    </row>
    <row r="16431" spans="1:11" x14ac:dyDescent="0.2">
      <c r="A16431">
        <v>12</v>
      </c>
      <c r="B16431" t="s">
        <v>87</v>
      </c>
      <c r="C16431" t="s">
        <v>57</v>
      </c>
      <c r="D16431" t="s">
        <v>58</v>
      </c>
      <c r="E16431" t="s">
        <v>64</v>
      </c>
      <c r="F16431" t="s">
        <v>60</v>
      </c>
      <c r="G16431" t="s">
        <v>72</v>
      </c>
      <c r="H16431" t="s">
        <v>62</v>
      </c>
      <c r="I16431" t="s">
        <v>67</v>
      </c>
      <c r="J16431">
        <v>3.3245061611552301E-2</v>
      </c>
      <c r="K16431">
        <f t="shared" si="268"/>
        <v>12</v>
      </c>
    </row>
    <row r="16432" spans="1:11" x14ac:dyDescent="0.2">
      <c r="A16432">
        <v>13</v>
      </c>
      <c r="B16432" t="s">
        <v>87</v>
      </c>
      <c r="C16432" t="s">
        <v>57</v>
      </c>
      <c r="D16432" t="s">
        <v>58</v>
      </c>
      <c r="E16432" t="s">
        <v>64</v>
      </c>
      <c r="F16432" t="s">
        <v>60</v>
      </c>
      <c r="G16432" t="s">
        <v>72</v>
      </c>
      <c r="H16432" t="s">
        <v>62</v>
      </c>
      <c r="I16432" t="s">
        <v>67</v>
      </c>
      <c r="J16432">
        <v>3.2528934172544099E-2</v>
      </c>
      <c r="K16432">
        <f t="shared" si="268"/>
        <v>12</v>
      </c>
    </row>
    <row r="16433" spans="1:11" x14ac:dyDescent="0.2">
      <c r="A16433">
        <v>14</v>
      </c>
      <c r="B16433" t="s">
        <v>87</v>
      </c>
      <c r="C16433" t="s">
        <v>57</v>
      </c>
      <c r="D16433" t="s">
        <v>58</v>
      </c>
      <c r="E16433" t="s">
        <v>64</v>
      </c>
      <c r="F16433" t="s">
        <v>60</v>
      </c>
      <c r="G16433" t="s">
        <v>72</v>
      </c>
      <c r="H16433" t="s">
        <v>62</v>
      </c>
      <c r="I16433" t="s">
        <v>67</v>
      </c>
      <c r="J16433">
        <v>3.3593510252401003E-2</v>
      </c>
      <c r="K16433">
        <f t="shared" si="268"/>
        <v>12</v>
      </c>
    </row>
    <row r="16434" spans="1:11" x14ac:dyDescent="0.2">
      <c r="A16434">
        <v>15</v>
      </c>
      <c r="B16434" t="s">
        <v>87</v>
      </c>
      <c r="C16434" t="s">
        <v>57</v>
      </c>
      <c r="D16434" t="s">
        <v>58</v>
      </c>
      <c r="E16434" t="s">
        <v>64</v>
      </c>
      <c r="F16434" t="s">
        <v>60</v>
      </c>
      <c r="G16434" t="s">
        <v>72</v>
      </c>
      <c r="H16434" t="s">
        <v>62</v>
      </c>
      <c r="I16434" t="s">
        <v>67</v>
      </c>
      <c r="J16434">
        <v>3.5360881219568298E-2</v>
      </c>
      <c r="K16434">
        <f t="shared" si="268"/>
        <v>12</v>
      </c>
    </row>
    <row r="16435" spans="1:11" x14ac:dyDescent="0.2">
      <c r="A16435">
        <v>16</v>
      </c>
      <c r="B16435" t="s">
        <v>87</v>
      </c>
      <c r="C16435" t="s">
        <v>57</v>
      </c>
      <c r="D16435" t="s">
        <v>58</v>
      </c>
      <c r="E16435" t="s">
        <v>64</v>
      </c>
      <c r="F16435" t="s">
        <v>60</v>
      </c>
      <c r="G16435" t="s">
        <v>72</v>
      </c>
      <c r="H16435" t="s">
        <v>62</v>
      </c>
      <c r="I16435" t="s">
        <v>67</v>
      </c>
      <c r="J16435">
        <v>4.6400115670835899E-2</v>
      </c>
      <c r="K16435">
        <f t="shared" si="268"/>
        <v>12</v>
      </c>
    </row>
    <row r="16436" spans="1:11" x14ac:dyDescent="0.2">
      <c r="A16436">
        <v>17</v>
      </c>
      <c r="B16436" t="s">
        <v>87</v>
      </c>
      <c r="C16436" t="s">
        <v>57</v>
      </c>
      <c r="D16436" t="s">
        <v>58</v>
      </c>
      <c r="E16436" t="s">
        <v>64</v>
      </c>
      <c r="F16436" t="s">
        <v>60</v>
      </c>
      <c r="G16436" t="s">
        <v>72</v>
      </c>
      <c r="H16436" t="s">
        <v>62</v>
      </c>
      <c r="I16436" t="s">
        <v>67</v>
      </c>
      <c r="J16436">
        <v>7.0626088840861606E-2</v>
      </c>
      <c r="K16436">
        <f t="shared" si="268"/>
        <v>12</v>
      </c>
    </row>
    <row r="16437" spans="1:11" x14ac:dyDescent="0.2">
      <c r="A16437">
        <v>18</v>
      </c>
      <c r="B16437" t="s">
        <v>87</v>
      </c>
      <c r="C16437" t="s">
        <v>57</v>
      </c>
      <c r="D16437" t="s">
        <v>58</v>
      </c>
      <c r="E16437" t="s">
        <v>64</v>
      </c>
      <c r="F16437" t="s">
        <v>60</v>
      </c>
      <c r="G16437" t="s">
        <v>72</v>
      </c>
      <c r="H16437" t="s">
        <v>62</v>
      </c>
      <c r="I16437" t="s">
        <v>67</v>
      </c>
      <c r="J16437">
        <v>7.8416136976273698E-2</v>
      </c>
      <c r="K16437">
        <f t="shared" si="268"/>
        <v>12</v>
      </c>
    </row>
    <row r="16438" spans="1:11" x14ac:dyDescent="0.2">
      <c r="A16438">
        <v>19</v>
      </c>
      <c r="B16438" t="s">
        <v>87</v>
      </c>
      <c r="C16438" t="s">
        <v>57</v>
      </c>
      <c r="D16438" t="s">
        <v>58</v>
      </c>
      <c r="E16438" t="s">
        <v>64</v>
      </c>
      <c r="F16438" t="s">
        <v>60</v>
      </c>
      <c r="G16438" t="s">
        <v>72</v>
      </c>
      <c r="H16438" t="s">
        <v>62</v>
      </c>
      <c r="I16438" t="s">
        <v>67</v>
      </c>
      <c r="J16438">
        <v>7.90911695623919E-2</v>
      </c>
      <c r="K16438">
        <f t="shared" si="268"/>
        <v>12</v>
      </c>
    </row>
    <row r="16439" spans="1:11" x14ac:dyDescent="0.2">
      <c r="A16439">
        <v>20</v>
      </c>
      <c r="B16439" t="s">
        <v>87</v>
      </c>
      <c r="C16439" t="s">
        <v>57</v>
      </c>
      <c r="D16439" t="s">
        <v>58</v>
      </c>
      <c r="E16439" t="s">
        <v>64</v>
      </c>
      <c r="F16439" t="s">
        <v>60</v>
      </c>
      <c r="G16439" t="s">
        <v>72</v>
      </c>
      <c r="H16439" t="s">
        <v>62</v>
      </c>
      <c r="I16439" t="s">
        <v>67</v>
      </c>
      <c r="J16439">
        <v>7.6521664160768194E-2</v>
      </c>
      <c r="K16439">
        <f t="shared" si="268"/>
        <v>12</v>
      </c>
    </row>
    <row r="16440" spans="1:11" x14ac:dyDescent="0.2">
      <c r="A16440">
        <v>21</v>
      </c>
      <c r="B16440" t="s">
        <v>87</v>
      </c>
      <c r="C16440" t="s">
        <v>57</v>
      </c>
      <c r="D16440" t="s">
        <v>58</v>
      </c>
      <c r="E16440" t="s">
        <v>64</v>
      </c>
      <c r="F16440" t="s">
        <v>60</v>
      </c>
      <c r="G16440" t="s">
        <v>72</v>
      </c>
      <c r="H16440" t="s">
        <v>62</v>
      </c>
      <c r="I16440" t="s">
        <v>67</v>
      </c>
      <c r="J16440">
        <v>7.7869375836797802E-2</v>
      </c>
      <c r="K16440">
        <f t="shared" si="268"/>
        <v>12</v>
      </c>
    </row>
    <row r="16441" spans="1:11" x14ac:dyDescent="0.2">
      <c r="A16441">
        <v>22</v>
      </c>
      <c r="B16441" t="s">
        <v>87</v>
      </c>
      <c r="C16441" t="s">
        <v>57</v>
      </c>
      <c r="D16441" t="s">
        <v>58</v>
      </c>
      <c r="E16441" t="s">
        <v>64</v>
      </c>
      <c r="F16441" t="s">
        <v>60</v>
      </c>
      <c r="G16441" t="s">
        <v>72</v>
      </c>
      <c r="H16441" t="s">
        <v>62</v>
      </c>
      <c r="I16441" t="s">
        <v>67</v>
      </c>
      <c r="J16441">
        <v>7.9060287327719303E-2</v>
      </c>
      <c r="K16441">
        <f t="shared" si="268"/>
        <v>12</v>
      </c>
    </row>
    <row r="16442" spans="1:11" x14ac:dyDescent="0.2">
      <c r="A16442">
        <v>23</v>
      </c>
      <c r="B16442" t="s">
        <v>87</v>
      </c>
      <c r="C16442" t="s">
        <v>57</v>
      </c>
      <c r="D16442" t="s">
        <v>58</v>
      </c>
      <c r="E16442" t="s">
        <v>64</v>
      </c>
      <c r="F16442" t="s">
        <v>60</v>
      </c>
      <c r="G16442" t="s">
        <v>72</v>
      </c>
      <c r="H16442" t="s">
        <v>62</v>
      </c>
      <c r="I16442" t="s">
        <v>67</v>
      </c>
      <c r="J16442">
        <v>7.9343785891853993E-2</v>
      </c>
      <c r="K16442">
        <f t="shared" si="268"/>
        <v>12</v>
      </c>
    </row>
    <row r="16443" spans="1:11" x14ac:dyDescent="0.2">
      <c r="A16443">
        <v>24</v>
      </c>
      <c r="B16443" t="s">
        <v>87</v>
      </c>
      <c r="C16443" t="s">
        <v>57</v>
      </c>
      <c r="D16443" t="s">
        <v>58</v>
      </c>
      <c r="E16443" t="s">
        <v>64</v>
      </c>
      <c r="F16443" t="s">
        <v>60</v>
      </c>
      <c r="G16443" t="s">
        <v>72</v>
      </c>
      <c r="H16443" t="s">
        <v>62</v>
      </c>
      <c r="I16443" t="s">
        <v>67</v>
      </c>
      <c r="J16443">
        <v>7.5175084900606801E-2</v>
      </c>
      <c r="K16443">
        <f t="shared" si="268"/>
        <v>12</v>
      </c>
    </row>
    <row r="16444" spans="1:11" x14ac:dyDescent="0.2">
      <c r="A16444">
        <v>1</v>
      </c>
      <c r="B16444" t="s">
        <v>87</v>
      </c>
      <c r="C16444" t="s">
        <v>63</v>
      </c>
      <c r="D16444" t="s">
        <v>58</v>
      </c>
      <c r="E16444" t="s">
        <v>64</v>
      </c>
      <c r="F16444" t="s">
        <v>60</v>
      </c>
      <c r="G16444" t="s">
        <v>72</v>
      </c>
      <c r="H16444" t="s">
        <v>62</v>
      </c>
      <c r="I16444" t="s">
        <v>67</v>
      </c>
      <c r="J16444">
        <v>7.5048344925080904E-2</v>
      </c>
      <c r="K16444">
        <f t="shared" si="268"/>
        <v>12</v>
      </c>
    </row>
    <row r="16445" spans="1:11" x14ac:dyDescent="0.2">
      <c r="A16445">
        <v>2</v>
      </c>
      <c r="B16445" t="s">
        <v>87</v>
      </c>
      <c r="C16445" t="s">
        <v>63</v>
      </c>
      <c r="D16445" t="s">
        <v>58</v>
      </c>
      <c r="E16445" t="s">
        <v>64</v>
      </c>
      <c r="F16445" t="s">
        <v>60</v>
      </c>
      <c r="G16445" t="s">
        <v>72</v>
      </c>
      <c r="H16445" t="s">
        <v>62</v>
      </c>
      <c r="I16445" t="s">
        <v>67</v>
      </c>
      <c r="J16445">
        <v>5.68338852944823E-2</v>
      </c>
      <c r="K16445">
        <f t="shared" si="268"/>
        <v>12</v>
      </c>
    </row>
    <row r="16446" spans="1:11" x14ac:dyDescent="0.2">
      <c r="A16446">
        <v>3</v>
      </c>
      <c r="B16446" t="s">
        <v>87</v>
      </c>
      <c r="C16446" t="s">
        <v>63</v>
      </c>
      <c r="D16446" t="s">
        <v>58</v>
      </c>
      <c r="E16446" t="s">
        <v>64</v>
      </c>
      <c r="F16446" t="s">
        <v>60</v>
      </c>
      <c r="G16446" t="s">
        <v>72</v>
      </c>
      <c r="H16446" t="s">
        <v>62</v>
      </c>
      <c r="I16446" t="s">
        <v>67</v>
      </c>
      <c r="J16446">
        <v>3.1578327053283201E-2</v>
      </c>
      <c r="K16446">
        <f t="shared" si="268"/>
        <v>12</v>
      </c>
    </row>
    <row r="16447" spans="1:11" x14ac:dyDescent="0.2">
      <c r="A16447">
        <v>4</v>
      </c>
      <c r="B16447" t="s">
        <v>87</v>
      </c>
      <c r="C16447" t="s">
        <v>63</v>
      </c>
      <c r="D16447" t="s">
        <v>58</v>
      </c>
      <c r="E16447" t="s">
        <v>64</v>
      </c>
      <c r="F16447" t="s">
        <v>60</v>
      </c>
      <c r="G16447" t="s">
        <v>72</v>
      </c>
      <c r="H16447" t="s">
        <v>62</v>
      </c>
      <c r="I16447" t="s">
        <v>67</v>
      </c>
      <c r="J16447">
        <v>1.6416961908753001E-2</v>
      </c>
      <c r="K16447">
        <f t="shared" si="268"/>
        <v>12</v>
      </c>
    </row>
    <row r="16448" spans="1:11" x14ac:dyDescent="0.2">
      <c r="A16448">
        <v>5</v>
      </c>
      <c r="B16448" t="s">
        <v>87</v>
      </c>
      <c r="C16448" t="s">
        <v>63</v>
      </c>
      <c r="D16448" t="s">
        <v>58</v>
      </c>
      <c r="E16448" t="s">
        <v>64</v>
      </c>
      <c r="F16448" t="s">
        <v>60</v>
      </c>
      <c r="G16448" t="s">
        <v>72</v>
      </c>
      <c r="H16448" t="s">
        <v>62</v>
      </c>
      <c r="I16448" t="s">
        <v>67</v>
      </c>
      <c r="J16448">
        <v>8.3362264085221401E-3</v>
      </c>
      <c r="K16448">
        <f t="shared" si="268"/>
        <v>12</v>
      </c>
    </row>
    <row r="16449" spans="1:11" x14ac:dyDescent="0.2">
      <c r="A16449">
        <v>6</v>
      </c>
      <c r="B16449" t="s">
        <v>87</v>
      </c>
      <c r="C16449" t="s">
        <v>63</v>
      </c>
      <c r="D16449" t="s">
        <v>58</v>
      </c>
      <c r="E16449" t="s">
        <v>64</v>
      </c>
      <c r="F16449" t="s">
        <v>60</v>
      </c>
      <c r="G16449" t="s">
        <v>72</v>
      </c>
      <c r="H16449" t="s">
        <v>62</v>
      </c>
      <c r="I16449" t="s">
        <v>67</v>
      </c>
      <c r="J16449">
        <v>4.6420106436603397E-3</v>
      </c>
      <c r="K16449">
        <f t="shared" si="268"/>
        <v>12</v>
      </c>
    </row>
    <row r="16450" spans="1:11" x14ac:dyDescent="0.2">
      <c r="A16450">
        <v>7</v>
      </c>
      <c r="B16450" t="s">
        <v>87</v>
      </c>
      <c r="C16450" t="s">
        <v>63</v>
      </c>
      <c r="D16450" t="s">
        <v>58</v>
      </c>
      <c r="E16450" t="s">
        <v>64</v>
      </c>
      <c r="F16450" t="s">
        <v>60</v>
      </c>
      <c r="G16450" t="s">
        <v>72</v>
      </c>
      <c r="H16450" t="s">
        <v>62</v>
      </c>
      <c r="I16450" t="s">
        <v>67</v>
      </c>
      <c r="J16450">
        <v>3.0456552743072301E-3</v>
      </c>
      <c r="K16450">
        <f t="shared" si="268"/>
        <v>12</v>
      </c>
    </row>
    <row r="16451" spans="1:11" x14ac:dyDescent="0.2">
      <c r="A16451">
        <v>8</v>
      </c>
      <c r="B16451" t="s">
        <v>87</v>
      </c>
      <c r="C16451" t="s">
        <v>63</v>
      </c>
      <c r="D16451" t="s">
        <v>58</v>
      </c>
      <c r="E16451" t="s">
        <v>64</v>
      </c>
      <c r="F16451" t="s">
        <v>60</v>
      </c>
      <c r="G16451" t="s">
        <v>72</v>
      </c>
      <c r="H16451" t="s">
        <v>62</v>
      </c>
      <c r="I16451" t="s">
        <v>67</v>
      </c>
      <c r="J16451">
        <v>4.17544052114784E-3</v>
      </c>
      <c r="K16451">
        <f t="shared" si="268"/>
        <v>12</v>
      </c>
    </row>
    <row r="16452" spans="1:11" x14ac:dyDescent="0.2">
      <c r="A16452">
        <v>9</v>
      </c>
      <c r="B16452" t="s">
        <v>87</v>
      </c>
      <c r="C16452" t="s">
        <v>63</v>
      </c>
      <c r="D16452" t="s">
        <v>58</v>
      </c>
      <c r="E16452" t="s">
        <v>64</v>
      </c>
      <c r="F16452" t="s">
        <v>60</v>
      </c>
      <c r="G16452" t="s">
        <v>72</v>
      </c>
      <c r="H16452" t="s">
        <v>62</v>
      </c>
      <c r="I16452" t="s">
        <v>67</v>
      </c>
      <c r="J16452">
        <v>5.8399099505033504E-3</v>
      </c>
      <c r="K16452">
        <f t="shared" ref="K16452:K16515" si="269">MONTH(1&amp;B16452)</f>
        <v>12</v>
      </c>
    </row>
    <row r="16453" spans="1:11" x14ac:dyDescent="0.2">
      <c r="A16453">
        <v>10</v>
      </c>
      <c r="B16453" t="s">
        <v>87</v>
      </c>
      <c r="C16453" t="s">
        <v>63</v>
      </c>
      <c r="D16453" t="s">
        <v>58</v>
      </c>
      <c r="E16453" t="s">
        <v>64</v>
      </c>
      <c r="F16453" t="s">
        <v>60</v>
      </c>
      <c r="G16453" t="s">
        <v>72</v>
      </c>
      <c r="H16453" t="s">
        <v>62</v>
      </c>
      <c r="I16453" t="s">
        <v>67</v>
      </c>
      <c r="J16453">
        <v>1.36402635843076E-2</v>
      </c>
      <c r="K16453">
        <f t="shared" si="269"/>
        <v>12</v>
      </c>
    </row>
    <row r="16454" spans="1:11" x14ac:dyDescent="0.2">
      <c r="A16454">
        <v>11</v>
      </c>
      <c r="B16454" t="s">
        <v>87</v>
      </c>
      <c r="C16454" t="s">
        <v>63</v>
      </c>
      <c r="D16454" t="s">
        <v>58</v>
      </c>
      <c r="E16454" t="s">
        <v>64</v>
      </c>
      <c r="F16454" t="s">
        <v>60</v>
      </c>
      <c r="G16454" t="s">
        <v>72</v>
      </c>
      <c r="H16454" t="s">
        <v>62</v>
      </c>
      <c r="I16454" t="s">
        <v>67</v>
      </c>
      <c r="J16454">
        <v>1.6190304738306099E-2</v>
      </c>
      <c r="K16454">
        <f t="shared" si="269"/>
        <v>12</v>
      </c>
    </row>
    <row r="16455" spans="1:11" x14ac:dyDescent="0.2">
      <c r="A16455">
        <v>12</v>
      </c>
      <c r="B16455" t="s">
        <v>87</v>
      </c>
      <c r="C16455" t="s">
        <v>63</v>
      </c>
      <c r="D16455" t="s">
        <v>58</v>
      </c>
      <c r="E16455" t="s">
        <v>64</v>
      </c>
      <c r="F16455" t="s">
        <v>60</v>
      </c>
      <c r="G16455" t="s">
        <v>72</v>
      </c>
      <c r="H16455" t="s">
        <v>62</v>
      </c>
      <c r="I16455" t="s">
        <v>67</v>
      </c>
      <c r="J16455">
        <v>2.2212083069302401E-2</v>
      </c>
      <c r="K16455">
        <f t="shared" si="269"/>
        <v>12</v>
      </c>
    </row>
    <row r="16456" spans="1:11" x14ac:dyDescent="0.2">
      <c r="A16456">
        <v>13</v>
      </c>
      <c r="B16456" t="s">
        <v>87</v>
      </c>
      <c r="C16456" t="s">
        <v>63</v>
      </c>
      <c r="D16456" t="s">
        <v>58</v>
      </c>
      <c r="E16456" t="s">
        <v>64</v>
      </c>
      <c r="F16456" t="s">
        <v>60</v>
      </c>
      <c r="G16456" t="s">
        <v>72</v>
      </c>
      <c r="H16456" t="s">
        <v>62</v>
      </c>
      <c r="I16456" t="s">
        <v>67</v>
      </c>
      <c r="J16456">
        <v>2.1947574084190201E-2</v>
      </c>
      <c r="K16456">
        <f t="shared" si="269"/>
        <v>12</v>
      </c>
    </row>
    <row r="16457" spans="1:11" x14ac:dyDescent="0.2">
      <c r="A16457">
        <v>14</v>
      </c>
      <c r="B16457" t="s">
        <v>87</v>
      </c>
      <c r="C16457" t="s">
        <v>63</v>
      </c>
      <c r="D16457" t="s">
        <v>58</v>
      </c>
      <c r="E16457" t="s">
        <v>64</v>
      </c>
      <c r="F16457" t="s">
        <v>60</v>
      </c>
      <c r="G16457" t="s">
        <v>72</v>
      </c>
      <c r="H16457" t="s">
        <v>62</v>
      </c>
      <c r="I16457" t="s">
        <v>67</v>
      </c>
      <c r="J16457">
        <v>3.0141890457616199E-2</v>
      </c>
      <c r="K16457">
        <f t="shared" si="269"/>
        <v>12</v>
      </c>
    </row>
    <row r="16458" spans="1:11" x14ac:dyDescent="0.2">
      <c r="A16458">
        <v>15</v>
      </c>
      <c r="B16458" t="s">
        <v>87</v>
      </c>
      <c r="C16458" t="s">
        <v>63</v>
      </c>
      <c r="D16458" t="s">
        <v>58</v>
      </c>
      <c r="E16458" t="s">
        <v>64</v>
      </c>
      <c r="F16458" t="s">
        <v>60</v>
      </c>
      <c r="G16458" t="s">
        <v>72</v>
      </c>
      <c r="H16458" t="s">
        <v>62</v>
      </c>
      <c r="I16458" t="s">
        <v>67</v>
      </c>
      <c r="J16458">
        <v>3.2235605822666297E-2</v>
      </c>
      <c r="K16458">
        <f t="shared" si="269"/>
        <v>12</v>
      </c>
    </row>
    <row r="16459" spans="1:11" x14ac:dyDescent="0.2">
      <c r="A16459">
        <v>16</v>
      </c>
      <c r="B16459" t="s">
        <v>87</v>
      </c>
      <c r="C16459" t="s">
        <v>63</v>
      </c>
      <c r="D16459" t="s">
        <v>58</v>
      </c>
      <c r="E16459" t="s">
        <v>64</v>
      </c>
      <c r="F16459" t="s">
        <v>60</v>
      </c>
      <c r="G16459" t="s">
        <v>72</v>
      </c>
      <c r="H16459" t="s">
        <v>62</v>
      </c>
      <c r="I16459" t="s">
        <v>67</v>
      </c>
      <c r="J16459">
        <v>4.8216478197571903E-2</v>
      </c>
      <c r="K16459">
        <f t="shared" si="269"/>
        <v>12</v>
      </c>
    </row>
    <row r="16460" spans="1:11" x14ac:dyDescent="0.2">
      <c r="A16460">
        <v>17</v>
      </c>
      <c r="B16460" t="s">
        <v>87</v>
      </c>
      <c r="C16460" t="s">
        <v>63</v>
      </c>
      <c r="D16460" t="s">
        <v>58</v>
      </c>
      <c r="E16460" t="s">
        <v>64</v>
      </c>
      <c r="F16460" t="s">
        <v>60</v>
      </c>
      <c r="G16460" t="s">
        <v>72</v>
      </c>
      <c r="H16460" t="s">
        <v>62</v>
      </c>
      <c r="I16460" t="s">
        <v>67</v>
      </c>
      <c r="J16460">
        <v>6.3733083029484702E-2</v>
      </c>
      <c r="K16460">
        <f t="shared" si="269"/>
        <v>12</v>
      </c>
    </row>
    <row r="16461" spans="1:11" x14ac:dyDescent="0.2">
      <c r="A16461">
        <v>18</v>
      </c>
      <c r="B16461" t="s">
        <v>87</v>
      </c>
      <c r="C16461" t="s">
        <v>63</v>
      </c>
      <c r="D16461" t="s">
        <v>58</v>
      </c>
      <c r="E16461" t="s">
        <v>64</v>
      </c>
      <c r="F16461" t="s">
        <v>60</v>
      </c>
      <c r="G16461" t="s">
        <v>72</v>
      </c>
      <c r="H16461" t="s">
        <v>62</v>
      </c>
      <c r="I16461" t="s">
        <v>67</v>
      </c>
      <c r="J16461">
        <v>7.4470138261371305E-2</v>
      </c>
      <c r="K16461">
        <f t="shared" si="269"/>
        <v>12</v>
      </c>
    </row>
    <row r="16462" spans="1:11" x14ac:dyDescent="0.2">
      <c r="A16462">
        <v>19</v>
      </c>
      <c r="B16462" t="s">
        <v>87</v>
      </c>
      <c r="C16462" t="s">
        <v>63</v>
      </c>
      <c r="D16462" t="s">
        <v>58</v>
      </c>
      <c r="E16462" t="s">
        <v>64</v>
      </c>
      <c r="F16462" t="s">
        <v>60</v>
      </c>
      <c r="G16462" t="s">
        <v>72</v>
      </c>
      <c r="H16462" t="s">
        <v>62</v>
      </c>
      <c r="I16462" t="s">
        <v>67</v>
      </c>
      <c r="J16462">
        <v>7.2566731834508402E-2</v>
      </c>
      <c r="K16462">
        <f t="shared" si="269"/>
        <v>12</v>
      </c>
    </row>
    <row r="16463" spans="1:11" x14ac:dyDescent="0.2">
      <c r="A16463">
        <v>20</v>
      </c>
      <c r="B16463" t="s">
        <v>87</v>
      </c>
      <c r="C16463" t="s">
        <v>63</v>
      </c>
      <c r="D16463" t="s">
        <v>58</v>
      </c>
      <c r="E16463" t="s">
        <v>64</v>
      </c>
      <c r="F16463" t="s">
        <v>60</v>
      </c>
      <c r="G16463" t="s">
        <v>72</v>
      </c>
      <c r="H16463" t="s">
        <v>62</v>
      </c>
      <c r="I16463" t="s">
        <v>67</v>
      </c>
      <c r="J16463">
        <v>7.2394237338753095E-2</v>
      </c>
      <c r="K16463">
        <f t="shared" si="269"/>
        <v>12</v>
      </c>
    </row>
    <row r="16464" spans="1:11" x14ac:dyDescent="0.2">
      <c r="A16464">
        <v>21</v>
      </c>
      <c r="B16464" t="s">
        <v>87</v>
      </c>
      <c r="C16464" t="s">
        <v>63</v>
      </c>
      <c r="D16464" t="s">
        <v>58</v>
      </c>
      <c r="E16464" t="s">
        <v>64</v>
      </c>
      <c r="F16464" t="s">
        <v>60</v>
      </c>
      <c r="G16464" t="s">
        <v>72</v>
      </c>
      <c r="H16464" t="s">
        <v>62</v>
      </c>
      <c r="I16464" t="s">
        <v>67</v>
      </c>
      <c r="J16464">
        <v>7.4708594306818796E-2</v>
      </c>
      <c r="K16464">
        <f t="shared" si="269"/>
        <v>12</v>
      </c>
    </row>
    <row r="16465" spans="1:11" x14ac:dyDescent="0.2">
      <c r="A16465">
        <v>22</v>
      </c>
      <c r="B16465" t="s">
        <v>87</v>
      </c>
      <c r="C16465" t="s">
        <v>63</v>
      </c>
      <c r="D16465" t="s">
        <v>58</v>
      </c>
      <c r="E16465" t="s">
        <v>64</v>
      </c>
      <c r="F16465" t="s">
        <v>60</v>
      </c>
      <c r="G16465" t="s">
        <v>72</v>
      </c>
      <c r="H16465" t="s">
        <v>62</v>
      </c>
      <c r="I16465" t="s">
        <v>67</v>
      </c>
      <c r="J16465">
        <v>8.2969928018718997E-2</v>
      </c>
      <c r="K16465">
        <f t="shared" si="269"/>
        <v>12</v>
      </c>
    </row>
    <row r="16466" spans="1:11" x14ac:dyDescent="0.2">
      <c r="A16466">
        <v>23</v>
      </c>
      <c r="B16466" t="s">
        <v>87</v>
      </c>
      <c r="C16466" t="s">
        <v>63</v>
      </c>
      <c r="D16466" t="s">
        <v>58</v>
      </c>
      <c r="E16466" t="s">
        <v>64</v>
      </c>
      <c r="F16466" t="s">
        <v>60</v>
      </c>
      <c r="G16466" t="s">
        <v>72</v>
      </c>
      <c r="H16466" t="s">
        <v>62</v>
      </c>
      <c r="I16466" t="s">
        <v>67</v>
      </c>
      <c r="J16466">
        <v>8.5080226990653596E-2</v>
      </c>
      <c r="K16466">
        <f t="shared" si="269"/>
        <v>12</v>
      </c>
    </row>
    <row r="16467" spans="1:11" x14ac:dyDescent="0.2">
      <c r="A16467">
        <v>24</v>
      </c>
      <c r="B16467" t="s">
        <v>87</v>
      </c>
      <c r="C16467" t="s">
        <v>63</v>
      </c>
      <c r="D16467" t="s">
        <v>58</v>
      </c>
      <c r="E16467" t="s">
        <v>64</v>
      </c>
      <c r="F16467" t="s">
        <v>60</v>
      </c>
      <c r="G16467" t="s">
        <v>72</v>
      </c>
      <c r="H16467" t="s">
        <v>62</v>
      </c>
      <c r="I16467" t="s">
        <v>67</v>
      </c>
      <c r="J16467">
        <v>8.3576098285989095E-2</v>
      </c>
      <c r="K16467">
        <f t="shared" si="269"/>
        <v>12</v>
      </c>
    </row>
    <row r="16468" spans="1:11" x14ac:dyDescent="0.2">
      <c r="A16468">
        <v>1</v>
      </c>
      <c r="B16468" t="s">
        <v>87</v>
      </c>
      <c r="C16468" t="s">
        <v>57</v>
      </c>
      <c r="D16468" t="s">
        <v>58</v>
      </c>
      <c r="E16468" t="s">
        <v>64</v>
      </c>
      <c r="F16468" t="s">
        <v>65</v>
      </c>
      <c r="G16468" t="s">
        <v>72</v>
      </c>
      <c r="H16468" t="s">
        <v>62</v>
      </c>
      <c r="I16468" t="s">
        <v>67</v>
      </c>
      <c r="J16468">
        <v>6.4594513636249101E-2</v>
      </c>
      <c r="K16468">
        <f t="shared" si="269"/>
        <v>12</v>
      </c>
    </row>
    <row r="16469" spans="1:11" x14ac:dyDescent="0.2">
      <c r="A16469">
        <v>2</v>
      </c>
      <c r="B16469" t="s">
        <v>87</v>
      </c>
      <c r="C16469" t="s">
        <v>57</v>
      </c>
      <c r="D16469" t="s">
        <v>58</v>
      </c>
      <c r="E16469" t="s">
        <v>64</v>
      </c>
      <c r="F16469" t="s">
        <v>65</v>
      </c>
      <c r="G16469" t="s">
        <v>72</v>
      </c>
      <c r="H16469" t="s">
        <v>62</v>
      </c>
      <c r="I16469" t="s">
        <v>67</v>
      </c>
      <c r="J16469">
        <v>4.6562552780657997E-2</v>
      </c>
      <c r="K16469">
        <f t="shared" si="269"/>
        <v>12</v>
      </c>
    </row>
    <row r="16470" spans="1:11" x14ac:dyDescent="0.2">
      <c r="A16470">
        <v>3</v>
      </c>
      <c r="B16470" t="s">
        <v>87</v>
      </c>
      <c r="C16470" t="s">
        <v>57</v>
      </c>
      <c r="D16470" t="s">
        <v>58</v>
      </c>
      <c r="E16470" t="s">
        <v>64</v>
      </c>
      <c r="F16470" t="s">
        <v>65</v>
      </c>
      <c r="G16470" t="s">
        <v>72</v>
      </c>
      <c r="H16470" t="s">
        <v>62</v>
      </c>
      <c r="I16470" t="s">
        <v>67</v>
      </c>
      <c r="J16470">
        <v>2.52749141030305E-2</v>
      </c>
      <c r="K16470">
        <f t="shared" si="269"/>
        <v>12</v>
      </c>
    </row>
    <row r="16471" spans="1:11" x14ac:dyDescent="0.2">
      <c r="A16471">
        <v>4</v>
      </c>
      <c r="B16471" t="s">
        <v>87</v>
      </c>
      <c r="C16471" t="s">
        <v>57</v>
      </c>
      <c r="D16471" t="s">
        <v>58</v>
      </c>
      <c r="E16471" t="s">
        <v>64</v>
      </c>
      <c r="F16471" t="s">
        <v>65</v>
      </c>
      <c r="G16471" t="s">
        <v>72</v>
      </c>
      <c r="H16471" t="s">
        <v>62</v>
      </c>
      <c r="I16471" t="s">
        <v>67</v>
      </c>
      <c r="J16471">
        <v>1.30315471533505E-2</v>
      </c>
      <c r="K16471">
        <f t="shared" si="269"/>
        <v>12</v>
      </c>
    </row>
    <row r="16472" spans="1:11" x14ac:dyDescent="0.2">
      <c r="A16472">
        <v>5</v>
      </c>
      <c r="B16472" t="s">
        <v>87</v>
      </c>
      <c r="C16472" t="s">
        <v>57</v>
      </c>
      <c r="D16472" t="s">
        <v>58</v>
      </c>
      <c r="E16472" t="s">
        <v>64</v>
      </c>
      <c r="F16472" t="s">
        <v>65</v>
      </c>
      <c r="G16472" t="s">
        <v>72</v>
      </c>
      <c r="H16472" t="s">
        <v>62</v>
      </c>
      <c r="I16472" t="s">
        <v>67</v>
      </c>
      <c r="J16472">
        <v>7.9422638225324603E-3</v>
      </c>
      <c r="K16472">
        <f t="shared" si="269"/>
        <v>12</v>
      </c>
    </row>
    <row r="16473" spans="1:11" x14ac:dyDescent="0.2">
      <c r="A16473">
        <v>6</v>
      </c>
      <c r="B16473" t="s">
        <v>87</v>
      </c>
      <c r="C16473" t="s">
        <v>57</v>
      </c>
      <c r="D16473" t="s">
        <v>58</v>
      </c>
      <c r="E16473" t="s">
        <v>64</v>
      </c>
      <c r="F16473" t="s">
        <v>65</v>
      </c>
      <c r="G16473" t="s">
        <v>72</v>
      </c>
      <c r="H16473" t="s">
        <v>62</v>
      </c>
      <c r="I16473" t="s">
        <v>67</v>
      </c>
      <c r="J16473">
        <v>5.3538142652310196E-3</v>
      </c>
      <c r="K16473">
        <f t="shared" si="269"/>
        <v>12</v>
      </c>
    </row>
    <row r="16474" spans="1:11" x14ac:dyDescent="0.2">
      <c r="A16474">
        <v>7</v>
      </c>
      <c r="B16474" t="s">
        <v>87</v>
      </c>
      <c r="C16474" t="s">
        <v>57</v>
      </c>
      <c r="D16474" t="s">
        <v>58</v>
      </c>
      <c r="E16474" t="s">
        <v>64</v>
      </c>
      <c r="F16474" t="s">
        <v>65</v>
      </c>
      <c r="G16474" t="s">
        <v>72</v>
      </c>
      <c r="H16474" t="s">
        <v>62</v>
      </c>
      <c r="I16474" t="s">
        <v>67</v>
      </c>
      <c r="J16474">
        <v>4.7135960591138002E-3</v>
      </c>
      <c r="K16474">
        <f t="shared" si="269"/>
        <v>12</v>
      </c>
    </row>
    <row r="16475" spans="1:11" x14ac:dyDescent="0.2">
      <c r="A16475">
        <v>8</v>
      </c>
      <c r="B16475" t="s">
        <v>87</v>
      </c>
      <c r="C16475" t="s">
        <v>57</v>
      </c>
      <c r="D16475" t="s">
        <v>58</v>
      </c>
      <c r="E16475" t="s">
        <v>64</v>
      </c>
      <c r="F16475" t="s">
        <v>65</v>
      </c>
      <c r="G16475" t="s">
        <v>72</v>
      </c>
      <c r="H16475" t="s">
        <v>62</v>
      </c>
      <c r="I16475" t="s">
        <v>67</v>
      </c>
      <c r="J16475">
        <v>5.0651566638779096E-3</v>
      </c>
      <c r="K16475">
        <f t="shared" si="269"/>
        <v>12</v>
      </c>
    </row>
    <row r="16476" spans="1:11" x14ac:dyDescent="0.2">
      <c r="A16476">
        <v>9</v>
      </c>
      <c r="B16476" t="s">
        <v>87</v>
      </c>
      <c r="C16476" t="s">
        <v>57</v>
      </c>
      <c r="D16476" t="s">
        <v>58</v>
      </c>
      <c r="E16476" t="s">
        <v>64</v>
      </c>
      <c r="F16476" t="s">
        <v>65</v>
      </c>
      <c r="G16476" t="s">
        <v>72</v>
      </c>
      <c r="H16476" t="s">
        <v>62</v>
      </c>
      <c r="I16476" t="s">
        <v>67</v>
      </c>
      <c r="J16476">
        <v>4.8752508515503903E-3</v>
      </c>
      <c r="K16476">
        <f t="shared" si="269"/>
        <v>12</v>
      </c>
    </row>
    <row r="16477" spans="1:11" x14ac:dyDescent="0.2">
      <c r="A16477">
        <v>10</v>
      </c>
      <c r="B16477" t="s">
        <v>87</v>
      </c>
      <c r="C16477" t="s">
        <v>57</v>
      </c>
      <c r="D16477" t="s">
        <v>58</v>
      </c>
      <c r="E16477" t="s">
        <v>64</v>
      </c>
      <c r="F16477" t="s">
        <v>65</v>
      </c>
      <c r="G16477" t="s">
        <v>72</v>
      </c>
      <c r="H16477" t="s">
        <v>62</v>
      </c>
      <c r="I16477" t="s">
        <v>67</v>
      </c>
      <c r="J16477">
        <v>9.5424637690309094E-3</v>
      </c>
      <c r="K16477">
        <f t="shared" si="269"/>
        <v>12</v>
      </c>
    </row>
    <row r="16478" spans="1:11" x14ac:dyDescent="0.2">
      <c r="A16478">
        <v>11</v>
      </c>
      <c r="B16478" t="s">
        <v>87</v>
      </c>
      <c r="C16478" t="s">
        <v>57</v>
      </c>
      <c r="D16478" t="s">
        <v>58</v>
      </c>
      <c r="E16478" t="s">
        <v>64</v>
      </c>
      <c r="F16478" t="s">
        <v>65</v>
      </c>
      <c r="G16478" t="s">
        <v>72</v>
      </c>
      <c r="H16478" t="s">
        <v>62</v>
      </c>
      <c r="I16478" t="s">
        <v>67</v>
      </c>
      <c r="J16478">
        <v>1.58118304711998E-2</v>
      </c>
      <c r="K16478">
        <f t="shared" si="269"/>
        <v>12</v>
      </c>
    </row>
    <row r="16479" spans="1:11" x14ac:dyDescent="0.2">
      <c r="A16479">
        <v>12</v>
      </c>
      <c r="B16479" t="s">
        <v>87</v>
      </c>
      <c r="C16479" t="s">
        <v>57</v>
      </c>
      <c r="D16479" t="s">
        <v>58</v>
      </c>
      <c r="E16479" t="s">
        <v>64</v>
      </c>
      <c r="F16479" t="s">
        <v>65</v>
      </c>
      <c r="G16479" t="s">
        <v>72</v>
      </c>
      <c r="H16479" t="s">
        <v>62</v>
      </c>
      <c r="I16479" t="s">
        <v>67</v>
      </c>
      <c r="J16479">
        <v>3.3245061611552301E-2</v>
      </c>
      <c r="K16479">
        <f t="shared" si="269"/>
        <v>12</v>
      </c>
    </row>
    <row r="16480" spans="1:11" x14ac:dyDescent="0.2">
      <c r="A16480">
        <v>13</v>
      </c>
      <c r="B16480" t="s">
        <v>87</v>
      </c>
      <c r="C16480" t="s">
        <v>57</v>
      </c>
      <c r="D16480" t="s">
        <v>58</v>
      </c>
      <c r="E16480" t="s">
        <v>64</v>
      </c>
      <c r="F16480" t="s">
        <v>65</v>
      </c>
      <c r="G16480" t="s">
        <v>72</v>
      </c>
      <c r="H16480" t="s">
        <v>62</v>
      </c>
      <c r="I16480" t="s">
        <v>67</v>
      </c>
      <c r="J16480">
        <v>3.2528934172544099E-2</v>
      </c>
      <c r="K16480">
        <f t="shared" si="269"/>
        <v>12</v>
      </c>
    </row>
    <row r="16481" spans="1:11" x14ac:dyDescent="0.2">
      <c r="A16481">
        <v>14</v>
      </c>
      <c r="B16481" t="s">
        <v>87</v>
      </c>
      <c r="C16481" t="s">
        <v>57</v>
      </c>
      <c r="D16481" t="s">
        <v>58</v>
      </c>
      <c r="E16481" t="s">
        <v>64</v>
      </c>
      <c r="F16481" t="s">
        <v>65</v>
      </c>
      <c r="G16481" t="s">
        <v>72</v>
      </c>
      <c r="H16481" t="s">
        <v>62</v>
      </c>
      <c r="I16481" t="s">
        <v>67</v>
      </c>
      <c r="J16481">
        <v>3.3593510252401003E-2</v>
      </c>
      <c r="K16481">
        <f t="shared" si="269"/>
        <v>12</v>
      </c>
    </row>
    <row r="16482" spans="1:11" x14ac:dyDescent="0.2">
      <c r="A16482">
        <v>15</v>
      </c>
      <c r="B16482" t="s">
        <v>87</v>
      </c>
      <c r="C16482" t="s">
        <v>57</v>
      </c>
      <c r="D16482" t="s">
        <v>58</v>
      </c>
      <c r="E16482" t="s">
        <v>64</v>
      </c>
      <c r="F16482" t="s">
        <v>65</v>
      </c>
      <c r="G16482" t="s">
        <v>72</v>
      </c>
      <c r="H16482" t="s">
        <v>62</v>
      </c>
      <c r="I16482" t="s">
        <v>67</v>
      </c>
      <c r="J16482">
        <v>3.5360881219568298E-2</v>
      </c>
      <c r="K16482">
        <f t="shared" si="269"/>
        <v>12</v>
      </c>
    </row>
    <row r="16483" spans="1:11" x14ac:dyDescent="0.2">
      <c r="A16483">
        <v>16</v>
      </c>
      <c r="B16483" t="s">
        <v>87</v>
      </c>
      <c r="C16483" t="s">
        <v>57</v>
      </c>
      <c r="D16483" t="s">
        <v>58</v>
      </c>
      <c r="E16483" t="s">
        <v>64</v>
      </c>
      <c r="F16483" t="s">
        <v>65</v>
      </c>
      <c r="G16483" t="s">
        <v>72</v>
      </c>
      <c r="H16483" t="s">
        <v>62</v>
      </c>
      <c r="I16483" t="s">
        <v>67</v>
      </c>
      <c r="J16483">
        <v>4.6400115670835899E-2</v>
      </c>
      <c r="K16483">
        <f t="shared" si="269"/>
        <v>12</v>
      </c>
    </row>
    <row r="16484" spans="1:11" x14ac:dyDescent="0.2">
      <c r="A16484">
        <v>17</v>
      </c>
      <c r="B16484" t="s">
        <v>87</v>
      </c>
      <c r="C16484" t="s">
        <v>57</v>
      </c>
      <c r="D16484" t="s">
        <v>58</v>
      </c>
      <c r="E16484" t="s">
        <v>64</v>
      </c>
      <c r="F16484" t="s">
        <v>65</v>
      </c>
      <c r="G16484" t="s">
        <v>72</v>
      </c>
      <c r="H16484" t="s">
        <v>62</v>
      </c>
      <c r="I16484" t="s">
        <v>67</v>
      </c>
      <c r="J16484">
        <v>7.0626088840861606E-2</v>
      </c>
      <c r="K16484">
        <f t="shared" si="269"/>
        <v>12</v>
      </c>
    </row>
    <row r="16485" spans="1:11" x14ac:dyDescent="0.2">
      <c r="A16485">
        <v>18</v>
      </c>
      <c r="B16485" t="s">
        <v>87</v>
      </c>
      <c r="C16485" t="s">
        <v>57</v>
      </c>
      <c r="D16485" t="s">
        <v>58</v>
      </c>
      <c r="E16485" t="s">
        <v>64</v>
      </c>
      <c r="F16485" t="s">
        <v>65</v>
      </c>
      <c r="G16485" t="s">
        <v>72</v>
      </c>
      <c r="H16485" t="s">
        <v>62</v>
      </c>
      <c r="I16485" t="s">
        <v>67</v>
      </c>
      <c r="J16485">
        <v>7.8416136976273698E-2</v>
      </c>
      <c r="K16485">
        <f t="shared" si="269"/>
        <v>12</v>
      </c>
    </row>
    <row r="16486" spans="1:11" x14ac:dyDescent="0.2">
      <c r="A16486">
        <v>19</v>
      </c>
      <c r="B16486" t="s">
        <v>87</v>
      </c>
      <c r="C16486" t="s">
        <v>57</v>
      </c>
      <c r="D16486" t="s">
        <v>58</v>
      </c>
      <c r="E16486" t="s">
        <v>64</v>
      </c>
      <c r="F16486" t="s">
        <v>65</v>
      </c>
      <c r="G16486" t="s">
        <v>72</v>
      </c>
      <c r="H16486" t="s">
        <v>62</v>
      </c>
      <c r="I16486" t="s">
        <v>67</v>
      </c>
      <c r="J16486">
        <v>7.90911695623919E-2</v>
      </c>
      <c r="K16486">
        <f t="shared" si="269"/>
        <v>12</v>
      </c>
    </row>
    <row r="16487" spans="1:11" x14ac:dyDescent="0.2">
      <c r="A16487">
        <v>20</v>
      </c>
      <c r="B16487" t="s">
        <v>87</v>
      </c>
      <c r="C16487" t="s">
        <v>57</v>
      </c>
      <c r="D16487" t="s">
        <v>58</v>
      </c>
      <c r="E16487" t="s">
        <v>64</v>
      </c>
      <c r="F16487" t="s">
        <v>65</v>
      </c>
      <c r="G16487" t="s">
        <v>72</v>
      </c>
      <c r="H16487" t="s">
        <v>62</v>
      </c>
      <c r="I16487" t="s">
        <v>67</v>
      </c>
      <c r="J16487">
        <v>7.6521664160768194E-2</v>
      </c>
      <c r="K16487">
        <f t="shared" si="269"/>
        <v>12</v>
      </c>
    </row>
    <row r="16488" spans="1:11" x14ac:dyDescent="0.2">
      <c r="A16488">
        <v>21</v>
      </c>
      <c r="B16488" t="s">
        <v>87</v>
      </c>
      <c r="C16488" t="s">
        <v>57</v>
      </c>
      <c r="D16488" t="s">
        <v>58</v>
      </c>
      <c r="E16488" t="s">
        <v>64</v>
      </c>
      <c r="F16488" t="s">
        <v>65</v>
      </c>
      <c r="G16488" t="s">
        <v>72</v>
      </c>
      <c r="H16488" t="s">
        <v>62</v>
      </c>
      <c r="I16488" t="s">
        <v>67</v>
      </c>
      <c r="J16488">
        <v>7.7869375836797802E-2</v>
      </c>
      <c r="K16488">
        <f t="shared" si="269"/>
        <v>12</v>
      </c>
    </row>
    <row r="16489" spans="1:11" x14ac:dyDescent="0.2">
      <c r="A16489">
        <v>22</v>
      </c>
      <c r="B16489" t="s">
        <v>87</v>
      </c>
      <c r="C16489" t="s">
        <v>57</v>
      </c>
      <c r="D16489" t="s">
        <v>58</v>
      </c>
      <c r="E16489" t="s">
        <v>64</v>
      </c>
      <c r="F16489" t="s">
        <v>65</v>
      </c>
      <c r="G16489" t="s">
        <v>72</v>
      </c>
      <c r="H16489" t="s">
        <v>62</v>
      </c>
      <c r="I16489" t="s">
        <v>67</v>
      </c>
      <c r="J16489">
        <v>7.9060287327719303E-2</v>
      </c>
      <c r="K16489">
        <f t="shared" si="269"/>
        <v>12</v>
      </c>
    </row>
    <row r="16490" spans="1:11" x14ac:dyDescent="0.2">
      <c r="A16490">
        <v>23</v>
      </c>
      <c r="B16490" t="s">
        <v>87</v>
      </c>
      <c r="C16490" t="s">
        <v>57</v>
      </c>
      <c r="D16490" t="s">
        <v>58</v>
      </c>
      <c r="E16490" t="s">
        <v>64</v>
      </c>
      <c r="F16490" t="s">
        <v>65</v>
      </c>
      <c r="G16490" t="s">
        <v>72</v>
      </c>
      <c r="H16490" t="s">
        <v>62</v>
      </c>
      <c r="I16490" t="s">
        <v>67</v>
      </c>
      <c r="J16490">
        <v>7.9343785891853993E-2</v>
      </c>
      <c r="K16490">
        <f t="shared" si="269"/>
        <v>12</v>
      </c>
    </row>
    <row r="16491" spans="1:11" x14ac:dyDescent="0.2">
      <c r="A16491">
        <v>24</v>
      </c>
      <c r="B16491" t="s">
        <v>87</v>
      </c>
      <c r="C16491" t="s">
        <v>57</v>
      </c>
      <c r="D16491" t="s">
        <v>58</v>
      </c>
      <c r="E16491" t="s">
        <v>64</v>
      </c>
      <c r="F16491" t="s">
        <v>65</v>
      </c>
      <c r="G16491" t="s">
        <v>72</v>
      </c>
      <c r="H16491" t="s">
        <v>62</v>
      </c>
      <c r="I16491" t="s">
        <v>67</v>
      </c>
      <c r="J16491">
        <v>7.5175084900606801E-2</v>
      </c>
      <c r="K16491">
        <f t="shared" si="269"/>
        <v>12</v>
      </c>
    </row>
    <row r="16492" spans="1:11" x14ac:dyDescent="0.2">
      <c r="A16492">
        <v>1</v>
      </c>
      <c r="B16492" t="s">
        <v>87</v>
      </c>
      <c r="C16492" t="s">
        <v>63</v>
      </c>
      <c r="D16492" t="s">
        <v>58</v>
      </c>
      <c r="E16492" t="s">
        <v>64</v>
      </c>
      <c r="F16492" t="s">
        <v>65</v>
      </c>
      <c r="G16492" t="s">
        <v>72</v>
      </c>
      <c r="H16492" t="s">
        <v>62</v>
      </c>
      <c r="I16492" t="s">
        <v>67</v>
      </c>
      <c r="J16492">
        <v>7.5048344925080904E-2</v>
      </c>
      <c r="K16492">
        <f t="shared" si="269"/>
        <v>12</v>
      </c>
    </row>
    <row r="16493" spans="1:11" x14ac:dyDescent="0.2">
      <c r="A16493">
        <v>2</v>
      </c>
      <c r="B16493" t="s">
        <v>87</v>
      </c>
      <c r="C16493" t="s">
        <v>63</v>
      </c>
      <c r="D16493" t="s">
        <v>58</v>
      </c>
      <c r="E16493" t="s">
        <v>64</v>
      </c>
      <c r="F16493" t="s">
        <v>65</v>
      </c>
      <c r="G16493" t="s">
        <v>72</v>
      </c>
      <c r="H16493" t="s">
        <v>62</v>
      </c>
      <c r="I16493" t="s">
        <v>67</v>
      </c>
      <c r="J16493">
        <v>5.68338852944823E-2</v>
      </c>
      <c r="K16493">
        <f t="shared" si="269"/>
        <v>12</v>
      </c>
    </row>
    <row r="16494" spans="1:11" x14ac:dyDescent="0.2">
      <c r="A16494">
        <v>3</v>
      </c>
      <c r="B16494" t="s">
        <v>87</v>
      </c>
      <c r="C16494" t="s">
        <v>63</v>
      </c>
      <c r="D16494" t="s">
        <v>58</v>
      </c>
      <c r="E16494" t="s">
        <v>64</v>
      </c>
      <c r="F16494" t="s">
        <v>65</v>
      </c>
      <c r="G16494" t="s">
        <v>72</v>
      </c>
      <c r="H16494" t="s">
        <v>62</v>
      </c>
      <c r="I16494" t="s">
        <v>67</v>
      </c>
      <c r="J16494">
        <v>3.1578327053283201E-2</v>
      </c>
      <c r="K16494">
        <f t="shared" si="269"/>
        <v>12</v>
      </c>
    </row>
    <row r="16495" spans="1:11" x14ac:dyDescent="0.2">
      <c r="A16495">
        <v>4</v>
      </c>
      <c r="B16495" t="s">
        <v>87</v>
      </c>
      <c r="C16495" t="s">
        <v>63</v>
      </c>
      <c r="D16495" t="s">
        <v>58</v>
      </c>
      <c r="E16495" t="s">
        <v>64</v>
      </c>
      <c r="F16495" t="s">
        <v>65</v>
      </c>
      <c r="G16495" t="s">
        <v>72</v>
      </c>
      <c r="H16495" t="s">
        <v>62</v>
      </c>
      <c r="I16495" t="s">
        <v>67</v>
      </c>
      <c r="J16495">
        <v>1.6416961908753001E-2</v>
      </c>
      <c r="K16495">
        <f t="shared" si="269"/>
        <v>12</v>
      </c>
    </row>
    <row r="16496" spans="1:11" x14ac:dyDescent="0.2">
      <c r="A16496">
        <v>5</v>
      </c>
      <c r="B16496" t="s">
        <v>87</v>
      </c>
      <c r="C16496" t="s">
        <v>63</v>
      </c>
      <c r="D16496" t="s">
        <v>58</v>
      </c>
      <c r="E16496" t="s">
        <v>64</v>
      </c>
      <c r="F16496" t="s">
        <v>65</v>
      </c>
      <c r="G16496" t="s">
        <v>72</v>
      </c>
      <c r="H16496" t="s">
        <v>62</v>
      </c>
      <c r="I16496" t="s">
        <v>67</v>
      </c>
      <c r="J16496">
        <v>8.3362264085221401E-3</v>
      </c>
      <c r="K16496">
        <f t="shared" si="269"/>
        <v>12</v>
      </c>
    </row>
    <row r="16497" spans="1:11" x14ac:dyDescent="0.2">
      <c r="A16497">
        <v>6</v>
      </c>
      <c r="B16497" t="s">
        <v>87</v>
      </c>
      <c r="C16497" t="s">
        <v>63</v>
      </c>
      <c r="D16497" t="s">
        <v>58</v>
      </c>
      <c r="E16497" t="s">
        <v>64</v>
      </c>
      <c r="F16497" t="s">
        <v>65</v>
      </c>
      <c r="G16497" t="s">
        <v>72</v>
      </c>
      <c r="H16497" t="s">
        <v>62</v>
      </c>
      <c r="I16497" t="s">
        <v>67</v>
      </c>
      <c r="J16497">
        <v>4.6420106436603397E-3</v>
      </c>
      <c r="K16497">
        <f t="shared" si="269"/>
        <v>12</v>
      </c>
    </row>
    <row r="16498" spans="1:11" x14ac:dyDescent="0.2">
      <c r="A16498">
        <v>7</v>
      </c>
      <c r="B16498" t="s">
        <v>87</v>
      </c>
      <c r="C16498" t="s">
        <v>63</v>
      </c>
      <c r="D16498" t="s">
        <v>58</v>
      </c>
      <c r="E16498" t="s">
        <v>64</v>
      </c>
      <c r="F16498" t="s">
        <v>65</v>
      </c>
      <c r="G16498" t="s">
        <v>72</v>
      </c>
      <c r="H16498" t="s">
        <v>62</v>
      </c>
      <c r="I16498" t="s">
        <v>67</v>
      </c>
      <c r="J16498">
        <v>3.0456552743072301E-3</v>
      </c>
      <c r="K16498">
        <f t="shared" si="269"/>
        <v>12</v>
      </c>
    </row>
    <row r="16499" spans="1:11" x14ac:dyDescent="0.2">
      <c r="A16499">
        <v>8</v>
      </c>
      <c r="B16499" t="s">
        <v>87</v>
      </c>
      <c r="C16499" t="s">
        <v>63</v>
      </c>
      <c r="D16499" t="s">
        <v>58</v>
      </c>
      <c r="E16499" t="s">
        <v>64</v>
      </c>
      <c r="F16499" t="s">
        <v>65</v>
      </c>
      <c r="G16499" t="s">
        <v>72</v>
      </c>
      <c r="H16499" t="s">
        <v>62</v>
      </c>
      <c r="I16499" t="s">
        <v>67</v>
      </c>
      <c r="J16499">
        <v>4.17544052114784E-3</v>
      </c>
      <c r="K16499">
        <f t="shared" si="269"/>
        <v>12</v>
      </c>
    </row>
    <row r="16500" spans="1:11" x14ac:dyDescent="0.2">
      <c r="A16500">
        <v>9</v>
      </c>
      <c r="B16500" t="s">
        <v>87</v>
      </c>
      <c r="C16500" t="s">
        <v>63</v>
      </c>
      <c r="D16500" t="s">
        <v>58</v>
      </c>
      <c r="E16500" t="s">
        <v>64</v>
      </c>
      <c r="F16500" t="s">
        <v>65</v>
      </c>
      <c r="G16500" t="s">
        <v>72</v>
      </c>
      <c r="H16500" t="s">
        <v>62</v>
      </c>
      <c r="I16500" t="s">
        <v>67</v>
      </c>
      <c r="J16500">
        <v>5.8399099505033504E-3</v>
      </c>
      <c r="K16500">
        <f t="shared" si="269"/>
        <v>12</v>
      </c>
    </row>
    <row r="16501" spans="1:11" x14ac:dyDescent="0.2">
      <c r="A16501">
        <v>10</v>
      </c>
      <c r="B16501" t="s">
        <v>87</v>
      </c>
      <c r="C16501" t="s">
        <v>63</v>
      </c>
      <c r="D16501" t="s">
        <v>58</v>
      </c>
      <c r="E16501" t="s">
        <v>64</v>
      </c>
      <c r="F16501" t="s">
        <v>65</v>
      </c>
      <c r="G16501" t="s">
        <v>72</v>
      </c>
      <c r="H16501" t="s">
        <v>62</v>
      </c>
      <c r="I16501" t="s">
        <v>67</v>
      </c>
      <c r="J16501">
        <v>1.36402635843076E-2</v>
      </c>
      <c r="K16501">
        <f t="shared" si="269"/>
        <v>12</v>
      </c>
    </row>
    <row r="16502" spans="1:11" x14ac:dyDescent="0.2">
      <c r="A16502">
        <v>11</v>
      </c>
      <c r="B16502" t="s">
        <v>87</v>
      </c>
      <c r="C16502" t="s">
        <v>63</v>
      </c>
      <c r="D16502" t="s">
        <v>58</v>
      </c>
      <c r="E16502" t="s">
        <v>64</v>
      </c>
      <c r="F16502" t="s">
        <v>65</v>
      </c>
      <c r="G16502" t="s">
        <v>72</v>
      </c>
      <c r="H16502" t="s">
        <v>62</v>
      </c>
      <c r="I16502" t="s">
        <v>67</v>
      </c>
      <c r="J16502">
        <v>1.6190304738306099E-2</v>
      </c>
      <c r="K16502">
        <f t="shared" si="269"/>
        <v>12</v>
      </c>
    </row>
    <row r="16503" spans="1:11" x14ac:dyDescent="0.2">
      <c r="A16503">
        <v>12</v>
      </c>
      <c r="B16503" t="s">
        <v>87</v>
      </c>
      <c r="C16503" t="s">
        <v>63</v>
      </c>
      <c r="D16503" t="s">
        <v>58</v>
      </c>
      <c r="E16503" t="s">
        <v>64</v>
      </c>
      <c r="F16503" t="s">
        <v>65</v>
      </c>
      <c r="G16503" t="s">
        <v>72</v>
      </c>
      <c r="H16503" t="s">
        <v>62</v>
      </c>
      <c r="I16503" t="s">
        <v>67</v>
      </c>
      <c r="J16503">
        <v>2.2212083069302401E-2</v>
      </c>
      <c r="K16503">
        <f t="shared" si="269"/>
        <v>12</v>
      </c>
    </row>
    <row r="16504" spans="1:11" x14ac:dyDescent="0.2">
      <c r="A16504">
        <v>13</v>
      </c>
      <c r="B16504" t="s">
        <v>87</v>
      </c>
      <c r="C16504" t="s">
        <v>63</v>
      </c>
      <c r="D16504" t="s">
        <v>58</v>
      </c>
      <c r="E16504" t="s">
        <v>64</v>
      </c>
      <c r="F16504" t="s">
        <v>65</v>
      </c>
      <c r="G16504" t="s">
        <v>72</v>
      </c>
      <c r="H16504" t="s">
        <v>62</v>
      </c>
      <c r="I16504" t="s">
        <v>67</v>
      </c>
      <c r="J16504">
        <v>2.1947574084190201E-2</v>
      </c>
      <c r="K16504">
        <f t="shared" si="269"/>
        <v>12</v>
      </c>
    </row>
    <row r="16505" spans="1:11" x14ac:dyDescent="0.2">
      <c r="A16505">
        <v>14</v>
      </c>
      <c r="B16505" t="s">
        <v>87</v>
      </c>
      <c r="C16505" t="s">
        <v>63</v>
      </c>
      <c r="D16505" t="s">
        <v>58</v>
      </c>
      <c r="E16505" t="s">
        <v>64</v>
      </c>
      <c r="F16505" t="s">
        <v>65</v>
      </c>
      <c r="G16505" t="s">
        <v>72</v>
      </c>
      <c r="H16505" t="s">
        <v>62</v>
      </c>
      <c r="I16505" t="s">
        <v>67</v>
      </c>
      <c r="J16505">
        <v>3.0141890457616199E-2</v>
      </c>
      <c r="K16505">
        <f t="shared" si="269"/>
        <v>12</v>
      </c>
    </row>
    <row r="16506" spans="1:11" x14ac:dyDescent="0.2">
      <c r="A16506">
        <v>15</v>
      </c>
      <c r="B16506" t="s">
        <v>87</v>
      </c>
      <c r="C16506" t="s">
        <v>63</v>
      </c>
      <c r="D16506" t="s">
        <v>58</v>
      </c>
      <c r="E16506" t="s">
        <v>64</v>
      </c>
      <c r="F16506" t="s">
        <v>65</v>
      </c>
      <c r="G16506" t="s">
        <v>72</v>
      </c>
      <c r="H16506" t="s">
        <v>62</v>
      </c>
      <c r="I16506" t="s">
        <v>67</v>
      </c>
      <c r="J16506">
        <v>3.2235605822666297E-2</v>
      </c>
      <c r="K16506">
        <f t="shared" si="269"/>
        <v>12</v>
      </c>
    </row>
    <row r="16507" spans="1:11" x14ac:dyDescent="0.2">
      <c r="A16507">
        <v>16</v>
      </c>
      <c r="B16507" t="s">
        <v>87</v>
      </c>
      <c r="C16507" t="s">
        <v>63</v>
      </c>
      <c r="D16507" t="s">
        <v>58</v>
      </c>
      <c r="E16507" t="s">
        <v>64</v>
      </c>
      <c r="F16507" t="s">
        <v>65</v>
      </c>
      <c r="G16507" t="s">
        <v>72</v>
      </c>
      <c r="H16507" t="s">
        <v>62</v>
      </c>
      <c r="I16507" t="s">
        <v>67</v>
      </c>
      <c r="J16507">
        <v>4.8216478197571903E-2</v>
      </c>
      <c r="K16507">
        <f t="shared" si="269"/>
        <v>12</v>
      </c>
    </row>
    <row r="16508" spans="1:11" x14ac:dyDescent="0.2">
      <c r="A16508">
        <v>17</v>
      </c>
      <c r="B16508" t="s">
        <v>87</v>
      </c>
      <c r="C16508" t="s">
        <v>63</v>
      </c>
      <c r="D16508" t="s">
        <v>58</v>
      </c>
      <c r="E16508" t="s">
        <v>64</v>
      </c>
      <c r="F16508" t="s">
        <v>65</v>
      </c>
      <c r="G16508" t="s">
        <v>72</v>
      </c>
      <c r="H16508" t="s">
        <v>62</v>
      </c>
      <c r="I16508" t="s">
        <v>67</v>
      </c>
      <c r="J16508">
        <v>6.3733083029484702E-2</v>
      </c>
      <c r="K16508">
        <f t="shared" si="269"/>
        <v>12</v>
      </c>
    </row>
    <row r="16509" spans="1:11" x14ac:dyDescent="0.2">
      <c r="A16509">
        <v>18</v>
      </c>
      <c r="B16509" t="s">
        <v>87</v>
      </c>
      <c r="C16509" t="s">
        <v>63</v>
      </c>
      <c r="D16509" t="s">
        <v>58</v>
      </c>
      <c r="E16509" t="s">
        <v>64</v>
      </c>
      <c r="F16509" t="s">
        <v>65</v>
      </c>
      <c r="G16509" t="s">
        <v>72</v>
      </c>
      <c r="H16509" t="s">
        <v>62</v>
      </c>
      <c r="I16509" t="s">
        <v>67</v>
      </c>
      <c r="J16509">
        <v>7.4470138261371305E-2</v>
      </c>
      <c r="K16509">
        <f t="shared" si="269"/>
        <v>12</v>
      </c>
    </row>
    <row r="16510" spans="1:11" x14ac:dyDescent="0.2">
      <c r="A16510">
        <v>19</v>
      </c>
      <c r="B16510" t="s">
        <v>87</v>
      </c>
      <c r="C16510" t="s">
        <v>63</v>
      </c>
      <c r="D16510" t="s">
        <v>58</v>
      </c>
      <c r="E16510" t="s">
        <v>64</v>
      </c>
      <c r="F16510" t="s">
        <v>65</v>
      </c>
      <c r="G16510" t="s">
        <v>72</v>
      </c>
      <c r="H16510" t="s">
        <v>62</v>
      </c>
      <c r="I16510" t="s">
        <v>67</v>
      </c>
      <c r="J16510">
        <v>7.2566731834508402E-2</v>
      </c>
      <c r="K16510">
        <f t="shared" si="269"/>
        <v>12</v>
      </c>
    </row>
    <row r="16511" spans="1:11" x14ac:dyDescent="0.2">
      <c r="A16511">
        <v>20</v>
      </c>
      <c r="B16511" t="s">
        <v>87</v>
      </c>
      <c r="C16511" t="s">
        <v>63</v>
      </c>
      <c r="D16511" t="s">
        <v>58</v>
      </c>
      <c r="E16511" t="s">
        <v>64</v>
      </c>
      <c r="F16511" t="s">
        <v>65</v>
      </c>
      <c r="G16511" t="s">
        <v>72</v>
      </c>
      <c r="H16511" t="s">
        <v>62</v>
      </c>
      <c r="I16511" t="s">
        <v>67</v>
      </c>
      <c r="J16511">
        <v>7.2394237338753095E-2</v>
      </c>
      <c r="K16511">
        <f t="shared" si="269"/>
        <v>12</v>
      </c>
    </row>
    <row r="16512" spans="1:11" x14ac:dyDescent="0.2">
      <c r="A16512">
        <v>21</v>
      </c>
      <c r="B16512" t="s">
        <v>87</v>
      </c>
      <c r="C16512" t="s">
        <v>63</v>
      </c>
      <c r="D16512" t="s">
        <v>58</v>
      </c>
      <c r="E16512" t="s">
        <v>64</v>
      </c>
      <c r="F16512" t="s">
        <v>65</v>
      </c>
      <c r="G16512" t="s">
        <v>72</v>
      </c>
      <c r="H16512" t="s">
        <v>62</v>
      </c>
      <c r="I16512" t="s">
        <v>67</v>
      </c>
      <c r="J16512">
        <v>7.4708594306818796E-2</v>
      </c>
      <c r="K16512">
        <f t="shared" si="269"/>
        <v>12</v>
      </c>
    </row>
    <row r="16513" spans="1:11" x14ac:dyDescent="0.2">
      <c r="A16513">
        <v>22</v>
      </c>
      <c r="B16513" t="s">
        <v>87</v>
      </c>
      <c r="C16513" t="s">
        <v>63</v>
      </c>
      <c r="D16513" t="s">
        <v>58</v>
      </c>
      <c r="E16513" t="s">
        <v>64</v>
      </c>
      <c r="F16513" t="s">
        <v>65</v>
      </c>
      <c r="G16513" t="s">
        <v>72</v>
      </c>
      <c r="H16513" t="s">
        <v>62</v>
      </c>
      <c r="I16513" t="s">
        <v>67</v>
      </c>
      <c r="J16513">
        <v>8.2969928018718997E-2</v>
      </c>
      <c r="K16513">
        <f t="shared" si="269"/>
        <v>12</v>
      </c>
    </row>
    <row r="16514" spans="1:11" x14ac:dyDescent="0.2">
      <c r="A16514">
        <v>23</v>
      </c>
      <c r="B16514" t="s">
        <v>87</v>
      </c>
      <c r="C16514" t="s">
        <v>63</v>
      </c>
      <c r="D16514" t="s">
        <v>58</v>
      </c>
      <c r="E16514" t="s">
        <v>64</v>
      </c>
      <c r="F16514" t="s">
        <v>65</v>
      </c>
      <c r="G16514" t="s">
        <v>72</v>
      </c>
      <c r="H16514" t="s">
        <v>62</v>
      </c>
      <c r="I16514" t="s">
        <v>67</v>
      </c>
      <c r="J16514">
        <v>8.5080226990653596E-2</v>
      </c>
      <c r="K16514">
        <f t="shared" si="269"/>
        <v>12</v>
      </c>
    </row>
    <row r="16515" spans="1:11" x14ac:dyDescent="0.2">
      <c r="A16515">
        <v>24</v>
      </c>
      <c r="B16515" t="s">
        <v>87</v>
      </c>
      <c r="C16515" t="s">
        <v>63</v>
      </c>
      <c r="D16515" t="s">
        <v>58</v>
      </c>
      <c r="E16515" t="s">
        <v>64</v>
      </c>
      <c r="F16515" t="s">
        <v>65</v>
      </c>
      <c r="G16515" t="s">
        <v>72</v>
      </c>
      <c r="H16515" t="s">
        <v>62</v>
      </c>
      <c r="I16515" t="s">
        <v>67</v>
      </c>
      <c r="J16515">
        <v>8.3576098285989095E-2</v>
      </c>
      <c r="K16515">
        <f t="shared" si="269"/>
        <v>12</v>
      </c>
    </row>
    <row r="16516" spans="1:11" x14ac:dyDescent="0.2">
      <c r="A16516">
        <v>1</v>
      </c>
      <c r="B16516" t="s">
        <v>87</v>
      </c>
      <c r="C16516" t="s">
        <v>57</v>
      </c>
      <c r="D16516" t="s">
        <v>58</v>
      </c>
      <c r="E16516" t="s">
        <v>59</v>
      </c>
      <c r="F16516" t="s">
        <v>60</v>
      </c>
      <c r="G16516" t="s">
        <v>73</v>
      </c>
      <c r="H16516" t="s">
        <v>71</v>
      </c>
      <c r="I16516" t="s">
        <v>67</v>
      </c>
      <c r="J16516" s="3">
        <v>5.1601305172723898E-4</v>
      </c>
      <c r="K16516">
        <f t="shared" ref="K16516:K16579" si="270">MONTH(1&amp;B16516)</f>
        <v>12</v>
      </c>
    </row>
    <row r="16517" spans="1:11" x14ac:dyDescent="0.2">
      <c r="A16517">
        <v>2</v>
      </c>
      <c r="B16517" t="s">
        <v>87</v>
      </c>
      <c r="C16517" t="s">
        <v>57</v>
      </c>
      <c r="D16517" t="s">
        <v>58</v>
      </c>
      <c r="E16517" t="s">
        <v>59</v>
      </c>
      <c r="F16517" t="s">
        <v>60</v>
      </c>
      <c r="G16517" t="s">
        <v>73</v>
      </c>
      <c r="H16517" t="s">
        <v>71</v>
      </c>
      <c r="I16517" t="s">
        <v>67</v>
      </c>
      <c r="J16517">
        <v>1.9041196386291E-3</v>
      </c>
      <c r="K16517">
        <f t="shared" si="270"/>
        <v>12</v>
      </c>
    </row>
    <row r="16518" spans="1:11" x14ac:dyDescent="0.2">
      <c r="A16518">
        <v>3</v>
      </c>
      <c r="B16518" t="s">
        <v>87</v>
      </c>
      <c r="C16518" t="s">
        <v>57</v>
      </c>
      <c r="D16518" t="s">
        <v>58</v>
      </c>
      <c r="E16518" t="s">
        <v>59</v>
      </c>
      <c r="F16518" t="s">
        <v>60</v>
      </c>
      <c r="G16518" t="s">
        <v>73</v>
      </c>
      <c r="H16518" t="s">
        <v>71</v>
      </c>
      <c r="I16518" t="s">
        <v>67</v>
      </c>
      <c r="J16518">
        <v>2.3243336899258001E-3</v>
      </c>
      <c r="K16518">
        <f t="shared" si="270"/>
        <v>12</v>
      </c>
    </row>
    <row r="16519" spans="1:11" x14ac:dyDescent="0.2">
      <c r="A16519">
        <v>4</v>
      </c>
      <c r="B16519" t="s">
        <v>87</v>
      </c>
      <c r="C16519" t="s">
        <v>57</v>
      </c>
      <c r="D16519" t="s">
        <v>58</v>
      </c>
      <c r="E16519" t="s">
        <v>59</v>
      </c>
      <c r="F16519" t="s">
        <v>60</v>
      </c>
      <c r="G16519" t="s">
        <v>73</v>
      </c>
      <c r="H16519" t="s">
        <v>71</v>
      </c>
      <c r="I16519" t="s">
        <v>67</v>
      </c>
      <c r="J16519">
        <v>2.1193697940793598E-3</v>
      </c>
      <c r="K16519">
        <f t="shared" si="270"/>
        <v>12</v>
      </c>
    </row>
    <row r="16520" spans="1:11" x14ac:dyDescent="0.2">
      <c r="A16520">
        <v>5</v>
      </c>
      <c r="B16520" t="s">
        <v>87</v>
      </c>
      <c r="C16520" t="s">
        <v>57</v>
      </c>
      <c r="D16520" t="s">
        <v>58</v>
      </c>
      <c r="E16520" t="s">
        <v>59</v>
      </c>
      <c r="F16520" t="s">
        <v>60</v>
      </c>
      <c r="G16520" t="s">
        <v>73</v>
      </c>
      <c r="H16520" t="s">
        <v>71</v>
      </c>
      <c r="I16520" t="s">
        <v>67</v>
      </c>
      <c r="J16520">
        <v>3.2019291313902299E-3</v>
      </c>
      <c r="K16520">
        <f t="shared" si="270"/>
        <v>12</v>
      </c>
    </row>
    <row r="16521" spans="1:11" x14ac:dyDescent="0.2">
      <c r="A16521">
        <v>6</v>
      </c>
      <c r="B16521" t="s">
        <v>87</v>
      </c>
      <c r="C16521" t="s">
        <v>57</v>
      </c>
      <c r="D16521" t="s">
        <v>58</v>
      </c>
      <c r="E16521" t="s">
        <v>59</v>
      </c>
      <c r="F16521" t="s">
        <v>60</v>
      </c>
      <c r="G16521" t="s">
        <v>73</v>
      </c>
      <c r="H16521" t="s">
        <v>71</v>
      </c>
      <c r="I16521" t="s">
        <v>67</v>
      </c>
      <c r="J16521">
        <v>5.8384664481632804E-3</v>
      </c>
      <c r="K16521">
        <f t="shared" si="270"/>
        <v>12</v>
      </c>
    </row>
    <row r="16522" spans="1:11" x14ac:dyDescent="0.2">
      <c r="A16522">
        <v>7</v>
      </c>
      <c r="B16522" t="s">
        <v>87</v>
      </c>
      <c r="C16522" t="s">
        <v>57</v>
      </c>
      <c r="D16522" t="s">
        <v>58</v>
      </c>
      <c r="E16522" t="s">
        <v>59</v>
      </c>
      <c r="F16522" t="s">
        <v>60</v>
      </c>
      <c r="G16522" t="s">
        <v>73</v>
      </c>
      <c r="H16522" t="s">
        <v>71</v>
      </c>
      <c r="I16522" t="s">
        <v>67</v>
      </c>
      <c r="J16522">
        <v>1.09553825036842E-2</v>
      </c>
      <c r="K16522">
        <f t="shared" si="270"/>
        <v>12</v>
      </c>
    </row>
    <row r="16523" spans="1:11" x14ac:dyDescent="0.2">
      <c r="A16523">
        <v>8</v>
      </c>
      <c r="B16523" t="s">
        <v>87</v>
      </c>
      <c r="C16523" t="s">
        <v>57</v>
      </c>
      <c r="D16523" t="s">
        <v>58</v>
      </c>
      <c r="E16523" t="s">
        <v>59</v>
      </c>
      <c r="F16523" t="s">
        <v>60</v>
      </c>
      <c r="G16523" t="s">
        <v>73</v>
      </c>
      <c r="H16523" t="s">
        <v>71</v>
      </c>
      <c r="I16523" t="s">
        <v>67</v>
      </c>
      <c r="J16523">
        <v>2.0718533673025698E-2</v>
      </c>
      <c r="K16523">
        <f t="shared" si="270"/>
        <v>12</v>
      </c>
    </row>
    <row r="16524" spans="1:11" x14ac:dyDescent="0.2">
      <c r="A16524">
        <v>9</v>
      </c>
      <c r="B16524" t="s">
        <v>87</v>
      </c>
      <c r="C16524" t="s">
        <v>57</v>
      </c>
      <c r="D16524" t="s">
        <v>58</v>
      </c>
      <c r="E16524" t="s">
        <v>59</v>
      </c>
      <c r="F16524" t="s">
        <v>60</v>
      </c>
      <c r="G16524" t="s">
        <v>73</v>
      </c>
      <c r="H16524" t="s">
        <v>71</v>
      </c>
      <c r="I16524" t="s">
        <v>67</v>
      </c>
      <c r="J16524">
        <v>3.9670299537218102E-2</v>
      </c>
      <c r="K16524">
        <f t="shared" si="270"/>
        <v>12</v>
      </c>
    </row>
    <row r="16525" spans="1:11" x14ac:dyDescent="0.2">
      <c r="A16525">
        <v>10</v>
      </c>
      <c r="B16525" t="s">
        <v>87</v>
      </c>
      <c r="C16525" t="s">
        <v>57</v>
      </c>
      <c r="D16525" t="s">
        <v>58</v>
      </c>
      <c r="E16525" t="s">
        <v>59</v>
      </c>
      <c r="F16525" t="s">
        <v>60</v>
      </c>
      <c r="G16525" t="s">
        <v>73</v>
      </c>
      <c r="H16525" t="s">
        <v>71</v>
      </c>
      <c r="I16525" t="s">
        <v>67</v>
      </c>
      <c r="J16525">
        <v>5.7306062324069998E-2</v>
      </c>
      <c r="K16525">
        <f t="shared" si="270"/>
        <v>12</v>
      </c>
    </row>
    <row r="16526" spans="1:11" x14ac:dyDescent="0.2">
      <c r="A16526">
        <v>11</v>
      </c>
      <c r="B16526" t="s">
        <v>87</v>
      </c>
      <c r="C16526" t="s">
        <v>57</v>
      </c>
      <c r="D16526" t="s">
        <v>58</v>
      </c>
      <c r="E16526" t="s">
        <v>59</v>
      </c>
      <c r="F16526" t="s">
        <v>60</v>
      </c>
      <c r="G16526" t="s">
        <v>73</v>
      </c>
      <c r="H16526" t="s">
        <v>71</v>
      </c>
      <c r="I16526" t="s">
        <v>67</v>
      </c>
      <c r="J16526">
        <v>7.1941265562743398E-2</v>
      </c>
      <c r="K16526">
        <f t="shared" si="270"/>
        <v>12</v>
      </c>
    </row>
    <row r="16527" spans="1:11" x14ac:dyDescent="0.2">
      <c r="A16527">
        <v>12</v>
      </c>
      <c r="B16527" t="s">
        <v>87</v>
      </c>
      <c r="C16527" t="s">
        <v>57</v>
      </c>
      <c r="D16527" t="s">
        <v>58</v>
      </c>
      <c r="E16527" t="s">
        <v>59</v>
      </c>
      <c r="F16527" t="s">
        <v>60</v>
      </c>
      <c r="G16527" t="s">
        <v>73</v>
      </c>
      <c r="H16527" t="s">
        <v>71</v>
      </c>
      <c r="I16527" t="s">
        <v>67</v>
      </c>
      <c r="J16527">
        <v>9.2261144099697795E-2</v>
      </c>
      <c r="K16527">
        <f t="shared" si="270"/>
        <v>12</v>
      </c>
    </row>
    <row r="16528" spans="1:11" x14ac:dyDescent="0.2">
      <c r="A16528">
        <v>13</v>
      </c>
      <c r="B16528" t="s">
        <v>87</v>
      </c>
      <c r="C16528" t="s">
        <v>57</v>
      </c>
      <c r="D16528" t="s">
        <v>58</v>
      </c>
      <c r="E16528" t="s">
        <v>59</v>
      </c>
      <c r="F16528" t="s">
        <v>60</v>
      </c>
      <c r="G16528" t="s">
        <v>73</v>
      </c>
      <c r="H16528" t="s">
        <v>71</v>
      </c>
      <c r="I16528" t="s">
        <v>67</v>
      </c>
      <c r="J16528">
        <v>0.10199637362068099</v>
      </c>
      <c r="K16528">
        <f t="shared" si="270"/>
        <v>12</v>
      </c>
    </row>
    <row r="16529" spans="1:11" x14ac:dyDescent="0.2">
      <c r="A16529">
        <v>14</v>
      </c>
      <c r="B16529" t="s">
        <v>87</v>
      </c>
      <c r="C16529" t="s">
        <v>57</v>
      </c>
      <c r="D16529" t="s">
        <v>58</v>
      </c>
      <c r="E16529" t="s">
        <v>59</v>
      </c>
      <c r="F16529" t="s">
        <v>60</v>
      </c>
      <c r="G16529" t="s">
        <v>73</v>
      </c>
      <c r="H16529" t="s">
        <v>71</v>
      </c>
      <c r="I16529" t="s">
        <v>67</v>
      </c>
      <c r="J16529">
        <v>0.107460063998243</v>
      </c>
      <c r="K16529">
        <f t="shared" si="270"/>
        <v>12</v>
      </c>
    </row>
    <row r="16530" spans="1:11" x14ac:dyDescent="0.2">
      <c r="A16530">
        <v>15</v>
      </c>
      <c r="B16530" t="s">
        <v>87</v>
      </c>
      <c r="C16530" t="s">
        <v>57</v>
      </c>
      <c r="D16530" t="s">
        <v>58</v>
      </c>
      <c r="E16530" t="s">
        <v>59</v>
      </c>
      <c r="F16530" t="s">
        <v>60</v>
      </c>
      <c r="G16530" t="s">
        <v>73</v>
      </c>
      <c r="H16530" t="s">
        <v>71</v>
      </c>
      <c r="I16530" t="s">
        <v>67</v>
      </c>
      <c r="J16530">
        <v>0.104659987379929</v>
      </c>
      <c r="K16530">
        <f t="shared" si="270"/>
        <v>12</v>
      </c>
    </row>
    <row r="16531" spans="1:11" x14ac:dyDescent="0.2">
      <c r="A16531">
        <v>16</v>
      </c>
      <c r="B16531" t="s">
        <v>87</v>
      </c>
      <c r="C16531" t="s">
        <v>57</v>
      </c>
      <c r="D16531" t="s">
        <v>58</v>
      </c>
      <c r="E16531" t="s">
        <v>59</v>
      </c>
      <c r="F16531" t="s">
        <v>60</v>
      </c>
      <c r="G16531" t="s">
        <v>73</v>
      </c>
      <c r="H16531" t="s">
        <v>71</v>
      </c>
      <c r="I16531" t="s">
        <v>67</v>
      </c>
      <c r="J16531">
        <v>9.0283289828441499E-2</v>
      </c>
      <c r="K16531">
        <f t="shared" si="270"/>
        <v>12</v>
      </c>
    </row>
    <row r="16532" spans="1:11" x14ac:dyDescent="0.2">
      <c r="A16532">
        <v>17</v>
      </c>
      <c r="B16532" t="s">
        <v>87</v>
      </c>
      <c r="C16532" t="s">
        <v>57</v>
      </c>
      <c r="D16532" t="s">
        <v>58</v>
      </c>
      <c r="E16532" t="s">
        <v>59</v>
      </c>
      <c r="F16532" t="s">
        <v>60</v>
      </c>
      <c r="G16532" t="s">
        <v>73</v>
      </c>
      <c r="H16532" t="s">
        <v>71</v>
      </c>
      <c r="I16532" t="s">
        <v>67</v>
      </c>
      <c r="J16532">
        <v>7.5333512893018095E-2</v>
      </c>
      <c r="K16532">
        <f t="shared" si="270"/>
        <v>12</v>
      </c>
    </row>
    <row r="16533" spans="1:11" x14ac:dyDescent="0.2">
      <c r="A16533">
        <v>18</v>
      </c>
      <c r="B16533" t="s">
        <v>87</v>
      </c>
      <c r="C16533" t="s">
        <v>57</v>
      </c>
      <c r="D16533" t="s">
        <v>58</v>
      </c>
      <c r="E16533" t="s">
        <v>59</v>
      </c>
      <c r="F16533" t="s">
        <v>60</v>
      </c>
      <c r="G16533" t="s">
        <v>73</v>
      </c>
      <c r="H16533" t="s">
        <v>71</v>
      </c>
      <c r="I16533" t="s">
        <v>67</v>
      </c>
      <c r="J16533">
        <v>6.6237315792020204E-2</v>
      </c>
      <c r="K16533">
        <f t="shared" si="270"/>
        <v>12</v>
      </c>
    </row>
    <row r="16534" spans="1:11" x14ac:dyDescent="0.2">
      <c r="A16534">
        <v>19</v>
      </c>
      <c r="B16534" t="s">
        <v>87</v>
      </c>
      <c r="C16534" t="s">
        <v>57</v>
      </c>
      <c r="D16534" t="s">
        <v>58</v>
      </c>
      <c r="E16534" t="s">
        <v>59</v>
      </c>
      <c r="F16534" t="s">
        <v>60</v>
      </c>
      <c r="G16534" t="s">
        <v>73</v>
      </c>
      <c r="H16534" t="s">
        <v>71</v>
      </c>
      <c r="I16534" t="s">
        <v>67</v>
      </c>
      <c r="J16534">
        <v>5.9794925331161701E-2</v>
      </c>
      <c r="K16534">
        <f t="shared" si="270"/>
        <v>12</v>
      </c>
    </row>
    <row r="16535" spans="1:11" x14ac:dyDescent="0.2">
      <c r="A16535">
        <v>20</v>
      </c>
      <c r="B16535" t="s">
        <v>87</v>
      </c>
      <c r="C16535" t="s">
        <v>57</v>
      </c>
      <c r="D16535" t="s">
        <v>58</v>
      </c>
      <c r="E16535" t="s">
        <v>59</v>
      </c>
      <c r="F16535" t="s">
        <v>60</v>
      </c>
      <c r="G16535" t="s">
        <v>73</v>
      </c>
      <c r="H16535" t="s">
        <v>71</v>
      </c>
      <c r="I16535" t="s">
        <v>67</v>
      </c>
      <c r="J16535">
        <v>4.1837274457658502E-2</v>
      </c>
      <c r="K16535">
        <f t="shared" si="270"/>
        <v>12</v>
      </c>
    </row>
    <row r="16536" spans="1:11" x14ac:dyDescent="0.2">
      <c r="A16536">
        <v>21</v>
      </c>
      <c r="B16536" t="s">
        <v>87</v>
      </c>
      <c r="C16536" t="s">
        <v>57</v>
      </c>
      <c r="D16536" t="s">
        <v>58</v>
      </c>
      <c r="E16536" t="s">
        <v>59</v>
      </c>
      <c r="F16536" t="s">
        <v>60</v>
      </c>
      <c r="G16536" t="s">
        <v>73</v>
      </c>
      <c r="H16536" t="s">
        <v>71</v>
      </c>
      <c r="I16536" t="s">
        <v>67</v>
      </c>
      <c r="J16536">
        <v>2.26547213744328E-2</v>
      </c>
      <c r="K16536">
        <f t="shared" si="270"/>
        <v>12</v>
      </c>
    </row>
    <row r="16537" spans="1:11" x14ac:dyDescent="0.2">
      <c r="A16537">
        <v>22</v>
      </c>
      <c r="B16537" t="s">
        <v>87</v>
      </c>
      <c r="C16537" t="s">
        <v>57</v>
      </c>
      <c r="D16537" t="s">
        <v>58</v>
      </c>
      <c r="E16537" t="s">
        <v>59</v>
      </c>
      <c r="F16537" t="s">
        <v>60</v>
      </c>
      <c r="G16537" t="s">
        <v>73</v>
      </c>
      <c r="H16537" t="s">
        <v>71</v>
      </c>
      <c r="I16537" t="s">
        <v>67</v>
      </c>
      <c r="J16537">
        <v>1.2115011549904801E-2</v>
      </c>
      <c r="K16537">
        <f t="shared" si="270"/>
        <v>12</v>
      </c>
    </row>
    <row r="16538" spans="1:11" x14ac:dyDescent="0.2">
      <c r="A16538">
        <v>23</v>
      </c>
      <c r="B16538" t="s">
        <v>87</v>
      </c>
      <c r="C16538" t="s">
        <v>57</v>
      </c>
      <c r="D16538" t="s">
        <v>58</v>
      </c>
      <c r="E16538" t="s">
        <v>59</v>
      </c>
      <c r="F16538" t="s">
        <v>60</v>
      </c>
      <c r="G16538" t="s">
        <v>73</v>
      </c>
      <c r="H16538" t="s">
        <v>71</v>
      </c>
      <c r="I16538" t="s">
        <v>67</v>
      </c>
      <c r="J16538">
        <v>7.6070257108974797E-3</v>
      </c>
      <c r="K16538">
        <f t="shared" si="270"/>
        <v>12</v>
      </c>
    </row>
    <row r="16539" spans="1:11" x14ac:dyDescent="0.2">
      <c r="A16539">
        <v>24</v>
      </c>
      <c r="B16539" t="s">
        <v>87</v>
      </c>
      <c r="C16539" t="s">
        <v>57</v>
      </c>
      <c r="D16539" t="s">
        <v>58</v>
      </c>
      <c r="E16539" t="s">
        <v>59</v>
      </c>
      <c r="F16539" t="s">
        <v>60</v>
      </c>
      <c r="G16539" t="s">
        <v>73</v>
      </c>
      <c r="H16539" t="s">
        <v>71</v>
      </c>
      <c r="I16539" t="s">
        <v>67</v>
      </c>
      <c r="J16539">
        <v>1.2635786092560801E-3</v>
      </c>
      <c r="K16539">
        <f t="shared" si="270"/>
        <v>12</v>
      </c>
    </row>
    <row r="16540" spans="1:11" x14ac:dyDescent="0.2">
      <c r="A16540">
        <v>1</v>
      </c>
      <c r="B16540" t="s">
        <v>87</v>
      </c>
      <c r="C16540" t="s">
        <v>63</v>
      </c>
      <c r="D16540" t="s">
        <v>58</v>
      </c>
      <c r="E16540" t="s">
        <v>59</v>
      </c>
      <c r="F16540" t="s">
        <v>60</v>
      </c>
      <c r="G16540" t="s">
        <v>73</v>
      </c>
      <c r="H16540" t="s">
        <v>71</v>
      </c>
      <c r="I16540" t="s">
        <v>67</v>
      </c>
      <c r="J16540" s="3">
        <v>4.48992604867294E-4</v>
      </c>
      <c r="K16540">
        <f t="shared" si="270"/>
        <v>12</v>
      </c>
    </row>
    <row r="16541" spans="1:11" x14ac:dyDescent="0.2">
      <c r="A16541">
        <v>2</v>
      </c>
      <c r="B16541" t="s">
        <v>87</v>
      </c>
      <c r="C16541" t="s">
        <v>63</v>
      </c>
      <c r="D16541" t="s">
        <v>58</v>
      </c>
      <c r="E16541" t="s">
        <v>59</v>
      </c>
      <c r="F16541" t="s">
        <v>60</v>
      </c>
      <c r="G16541" t="s">
        <v>73</v>
      </c>
      <c r="H16541" t="s">
        <v>71</v>
      </c>
      <c r="I16541" t="s">
        <v>67</v>
      </c>
      <c r="J16541">
        <v>3.1542856495440298E-3</v>
      </c>
      <c r="K16541">
        <f t="shared" si="270"/>
        <v>12</v>
      </c>
    </row>
    <row r="16542" spans="1:11" x14ac:dyDescent="0.2">
      <c r="A16542">
        <v>3</v>
      </c>
      <c r="B16542" t="s">
        <v>87</v>
      </c>
      <c r="C16542" t="s">
        <v>63</v>
      </c>
      <c r="D16542" t="s">
        <v>58</v>
      </c>
      <c r="E16542" t="s">
        <v>59</v>
      </c>
      <c r="F16542" t="s">
        <v>60</v>
      </c>
      <c r="G16542" t="s">
        <v>73</v>
      </c>
      <c r="H16542" t="s">
        <v>71</v>
      </c>
      <c r="I16542" t="s">
        <v>67</v>
      </c>
      <c r="J16542">
        <v>4.0843858195778199E-3</v>
      </c>
      <c r="K16542">
        <f t="shared" si="270"/>
        <v>12</v>
      </c>
    </row>
    <row r="16543" spans="1:11" x14ac:dyDescent="0.2">
      <c r="A16543">
        <v>4</v>
      </c>
      <c r="B16543" t="s">
        <v>87</v>
      </c>
      <c r="C16543" t="s">
        <v>63</v>
      </c>
      <c r="D16543" t="s">
        <v>58</v>
      </c>
      <c r="E16543" t="s">
        <v>59</v>
      </c>
      <c r="F16543" t="s">
        <v>60</v>
      </c>
      <c r="G16543" t="s">
        <v>73</v>
      </c>
      <c r="H16543" t="s">
        <v>71</v>
      </c>
      <c r="I16543" t="s">
        <v>67</v>
      </c>
      <c r="J16543">
        <v>6.4981030127668499E-3</v>
      </c>
      <c r="K16543">
        <f t="shared" si="270"/>
        <v>12</v>
      </c>
    </row>
    <row r="16544" spans="1:11" x14ac:dyDescent="0.2">
      <c r="A16544">
        <v>5</v>
      </c>
      <c r="B16544" t="s">
        <v>87</v>
      </c>
      <c r="C16544" t="s">
        <v>63</v>
      </c>
      <c r="D16544" t="s">
        <v>58</v>
      </c>
      <c r="E16544" t="s">
        <v>59</v>
      </c>
      <c r="F16544" t="s">
        <v>60</v>
      </c>
      <c r="G16544" t="s">
        <v>73</v>
      </c>
      <c r="H16544" t="s">
        <v>71</v>
      </c>
      <c r="I16544" t="s">
        <v>67</v>
      </c>
      <c r="J16544">
        <v>4.3609868814790103E-3</v>
      </c>
      <c r="K16544">
        <f t="shared" si="270"/>
        <v>12</v>
      </c>
    </row>
    <row r="16545" spans="1:11" x14ac:dyDescent="0.2">
      <c r="A16545">
        <v>6</v>
      </c>
      <c r="B16545" t="s">
        <v>87</v>
      </c>
      <c r="C16545" t="s">
        <v>63</v>
      </c>
      <c r="D16545" t="s">
        <v>58</v>
      </c>
      <c r="E16545" t="s">
        <v>59</v>
      </c>
      <c r="F16545" t="s">
        <v>60</v>
      </c>
      <c r="G16545" t="s">
        <v>73</v>
      </c>
      <c r="H16545" t="s">
        <v>71</v>
      </c>
      <c r="I16545" t="s">
        <v>67</v>
      </c>
      <c r="J16545">
        <v>5.8952847864198301E-3</v>
      </c>
      <c r="K16545">
        <f t="shared" si="270"/>
        <v>12</v>
      </c>
    </row>
    <row r="16546" spans="1:11" x14ac:dyDescent="0.2">
      <c r="A16546">
        <v>7</v>
      </c>
      <c r="B16546" t="s">
        <v>87</v>
      </c>
      <c r="C16546" t="s">
        <v>63</v>
      </c>
      <c r="D16546" t="s">
        <v>58</v>
      </c>
      <c r="E16546" t="s">
        <v>59</v>
      </c>
      <c r="F16546" t="s">
        <v>60</v>
      </c>
      <c r="G16546" t="s">
        <v>73</v>
      </c>
      <c r="H16546" t="s">
        <v>71</v>
      </c>
      <c r="I16546" t="s">
        <v>67</v>
      </c>
      <c r="J16546">
        <v>6.0432806851252003E-3</v>
      </c>
      <c r="K16546">
        <f t="shared" si="270"/>
        <v>12</v>
      </c>
    </row>
    <row r="16547" spans="1:11" x14ac:dyDescent="0.2">
      <c r="A16547">
        <v>8</v>
      </c>
      <c r="B16547" t="s">
        <v>87</v>
      </c>
      <c r="C16547" t="s">
        <v>63</v>
      </c>
      <c r="D16547" t="s">
        <v>58</v>
      </c>
      <c r="E16547" t="s">
        <v>59</v>
      </c>
      <c r="F16547" t="s">
        <v>60</v>
      </c>
      <c r="G16547" t="s">
        <v>73</v>
      </c>
      <c r="H16547" t="s">
        <v>71</v>
      </c>
      <c r="I16547" t="s">
        <v>67</v>
      </c>
      <c r="J16547">
        <v>1.25423272178416E-2</v>
      </c>
      <c r="K16547">
        <f t="shared" si="270"/>
        <v>12</v>
      </c>
    </row>
    <row r="16548" spans="1:11" x14ac:dyDescent="0.2">
      <c r="A16548">
        <v>9</v>
      </c>
      <c r="B16548" t="s">
        <v>87</v>
      </c>
      <c r="C16548" t="s">
        <v>63</v>
      </c>
      <c r="D16548" t="s">
        <v>58</v>
      </c>
      <c r="E16548" t="s">
        <v>59</v>
      </c>
      <c r="F16548" t="s">
        <v>60</v>
      </c>
      <c r="G16548" t="s">
        <v>73</v>
      </c>
      <c r="H16548" t="s">
        <v>71</v>
      </c>
      <c r="I16548" t="s">
        <v>67</v>
      </c>
      <c r="J16548">
        <v>2.2653722703423598E-2</v>
      </c>
      <c r="K16548">
        <f t="shared" si="270"/>
        <v>12</v>
      </c>
    </row>
    <row r="16549" spans="1:11" x14ac:dyDescent="0.2">
      <c r="A16549">
        <v>10</v>
      </c>
      <c r="B16549" t="s">
        <v>87</v>
      </c>
      <c r="C16549" t="s">
        <v>63</v>
      </c>
      <c r="D16549" t="s">
        <v>58</v>
      </c>
      <c r="E16549" t="s">
        <v>59</v>
      </c>
      <c r="F16549" t="s">
        <v>60</v>
      </c>
      <c r="G16549" t="s">
        <v>73</v>
      </c>
      <c r="H16549" t="s">
        <v>71</v>
      </c>
      <c r="I16549" t="s">
        <v>67</v>
      </c>
      <c r="J16549">
        <v>3.8605474470752403E-2</v>
      </c>
      <c r="K16549">
        <f t="shared" si="270"/>
        <v>12</v>
      </c>
    </row>
    <row r="16550" spans="1:11" x14ac:dyDescent="0.2">
      <c r="A16550">
        <v>11</v>
      </c>
      <c r="B16550" t="s">
        <v>87</v>
      </c>
      <c r="C16550" t="s">
        <v>63</v>
      </c>
      <c r="D16550" t="s">
        <v>58</v>
      </c>
      <c r="E16550" t="s">
        <v>59</v>
      </c>
      <c r="F16550" t="s">
        <v>60</v>
      </c>
      <c r="G16550" t="s">
        <v>73</v>
      </c>
      <c r="H16550" t="s">
        <v>71</v>
      </c>
      <c r="I16550" t="s">
        <v>67</v>
      </c>
      <c r="J16550">
        <v>4.92579310843596E-2</v>
      </c>
      <c r="K16550">
        <f t="shared" si="270"/>
        <v>12</v>
      </c>
    </row>
    <row r="16551" spans="1:11" x14ac:dyDescent="0.2">
      <c r="A16551">
        <v>12</v>
      </c>
      <c r="B16551" t="s">
        <v>87</v>
      </c>
      <c r="C16551" t="s">
        <v>63</v>
      </c>
      <c r="D16551" t="s">
        <v>58</v>
      </c>
      <c r="E16551" t="s">
        <v>59</v>
      </c>
      <c r="F16551" t="s">
        <v>60</v>
      </c>
      <c r="G16551" t="s">
        <v>73</v>
      </c>
      <c r="H16551" t="s">
        <v>71</v>
      </c>
      <c r="I16551" t="s">
        <v>67</v>
      </c>
      <c r="J16551">
        <v>7.6669355502656605E-2</v>
      </c>
      <c r="K16551">
        <f t="shared" si="270"/>
        <v>12</v>
      </c>
    </row>
    <row r="16552" spans="1:11" x14ac:dyDescent="0.2">
      <c r="A16552">
        <v>13</v>
      </c>
      <c r="B16552" t="s">
        <v>87</v>
      </c>
      <c r="C16552" t="s">
        <v>63</v>
      </c>
      <c r="D16552" t="s">
        <v>58</v>
      </c>
      <c r="E16552" t="s">
        <v>59</v>
      </c>
      <c r="F16552" t="s">
        <v>60</v>
      </c>
      <c r="G16552" t="s">
        <v>73</v>
      </c>
      <c r="H16552" t="s">
        <v>71</v>
      </c>
      <c r="I16552" t="s">
        <v>67</v>
      </c>
      <c r="J16552">
        <v>9.0651722671670001E-2</v>
      </c>
      <c r="K16552">
        <f t="shared" si="270"/>
        <v>12</v>
      </c>
    </row>
    <row r="16553" spans="1:11" x14ac:dyDescent="0.2">
      <c r="A16553">
        <v>14</v>
      </c>
      <c r="B16553" t="s">
        <v>87</v>
      </c>
      <c r="C16553" t="s">
        <v>63</v>
      </c>
      <c r="D16553" t="s">
        <v>58</v>
      </c>
      <c r="E16553" t="s">
        <v>59</v>
      </c>
      <c r="F16553" t="s">
        <v>60</v>
      </c>
      <c r="G16553" t="s">
        <v>73</v>
      </c>
      <c r="H16553" t="s">
        <v>71</v>
      </c>
      <c r="I16553" t="s">
        <v>67</v>
      </c>
      <c r="J16553">
        <v>0.101146882543816</v>
      </c>
      <c r="K16553">
        <f t="shared" si="270"/>
        <v>12</v>
      </c>
    </row>
    <row r="16554" spans="1:11" x14ac:dyDescent="0.2">
      <c r="A16554">
        <v>15</v>
      </c>
      <c r="B16554" t="s">
        <v>87</v>
      </c>
      <c r="C16554" t="s">
        <v>63</v>
      </c>
      <c r="D16554" t="s">
        <v>58</v>
      </c>
      <c r="E16554" t="s">
        <v>59</v>
      </c>
      <c r="F16554" t="s">
        <v>60</v>
      </c>
      <c r="G16554" t="s">
        <v>73</v>
      </c>
      <c r="H16554" t="s">
        <v>71</v>
      </c>
      <c r="I16554" t="s">
        <v>67</v>
      </c>
      <c r="J16554">
        <v>0.103243171665492</v>
      </c>
      <c r="K16554">
        <f t="shared" si="270"/>
        <v>12</v>
      </c>
    </row>
    <row r="16555" spans="1:11" x14ac:dyDescent="0.2">
      <c r="A16555">
        <v>16</v>
      </c>
      <c r="B16555" t="s">
        <v>87</v>
      </c>
      <c r="C16555" t="s">
        <v>63</v>
      </c>
      <c r="D16555" t="s">
        <v>58</v>
      </c>
      <c r="E16555" t="s">
        <v>59</v>
      </c>
      <c r="F16555" t="s">
        <v>60</v>
      </c>
      <c r="G16555" t="s">
        <v>73</v>
      </c>
      <c r="H16555" t="s">
        <v>71</v>
      </c>
      <c r="I16555" t="s">
        <v>67</v>
      </c>
      <c r="J16555">
        <v>0.10356220481657399</v>
      </c>
      <c r="K16555">
        <f t="shared" si="270"/>
        <v>12</v>
      </c>
    </row>
    <row r="16556" spans="1:11" x14ac:dyDescent="0.2">
      <c r="A16556">
        <v>17</v>
      </c>
      <c r="B16556" t="s">
        <v>87</v>
      </c>
      <c r="C16556" t="s">
        <v>63</v>
      </c>
      <c r="D16556" t="s">
        <v>58</v>
      </c>
      <c r="E16556" t="s">
        <v>59</v>
      </c>
      <c r="F16556" t="s">
        <v>60</v>
      </c>
      <c r="G16556" t="s">
        <v>73</v>
      </c>
      <c r="H16556" t="s">
        <v>71</v>
      </c>
      <c r="I16556" t="s">
        <v>67</v>
      </c>
      <c r="J16556">
        <v>0.100218344298194</v>
      </c>
      <c r="K16556">
        <f t="shared" si="270"/>
        <v>12</v>
      </c>
    </row>
    <row r="16557" spans="1:11" x14ac:dyDescent="0.2">
      <c r="A16557">
        <v>18</v>
      </c>
      <c r="B16557" t="s">
        <v>87</v>
      </c>
      <c r="C16557" t="s">
        <v>63</v>
      </c>
      <c r="D16557" t="s">
        <v>58</v>
      </c>
      <c r="E16557" t="s">
        <v>59</v>
      </c>
      <c r="F16557" t="s">
        <v>60</v>
      </c>
      <c r="G16557" t="s">
        <v>73</v>
      </c>
      <c r="H16557" t="s">
        <v>71</v>
      </c>
      <c r="I16557" t="s">
        <v>67</v>
      </c>
      <c r="J16557">
        <v>8.6121161071543995E-2</v>
      </c>
      <c r="K16557">
        <f t="shared" si="270"/>
        <v>12</v>
      </c>
    </row>
    <row r="16558" spans="1:11" x14ac:dyDescent="0.2">
      <c r="A16558">
        <v>19</v>
      </c>
      <c r="B16558" t="s">
        <v>87</v>
      </c>
      <c r="C16558" t="s">
        <v>63</v>
      </c>
      <c r="D16558" t="s">
        <v>58</v>
      </c>
      <c r="E16558" t="s">
        <v>59</v>
      </c>
      <c r="F16558" t="s">
        <v>60</v>
      </c>
      <c r="G16558" t="s">
        <v>73</v>
      </c>
      <c r="H16558" t="s">
        <v>71</v>
      </c>
      <c r="I16558" t="s">
        <v>67</v>
      </c>
      <c r="J16558">
        <v>6.6878799484497695E-2</v>
      </c>
      <c r="K16558">
        <f t="shared" si="270"/>
        <v>12</v>
      </c>
    </row>
    <row r="16559" spans="1:11" x14ac:dyDescent="0.2">
      <c r="A16559">
        <v>20</v>
      </c>
      <c r="B16559" t="s">
        <v>87</v>
      </c>
      <c r="C16559" t="s">
        <v>63</v>
      </c>
      <c r="D16559" t="s">
        <v>58</v>
      </c>
      <c r="E16559" t="s">
        <v>59</v>
      </c>
      <c r="F16559" t="s">
        <v>60</v>
      </c>
      <c r="G16559" t="s">
        <v>73</v>
      </c>
      <c r="H16559" t="s">
        <v>71</v>
      </c>
      <c r="I16559" t="s">
        <v>67</v>
      </c>
      <c r="J16559">
        <v>5.4063414220726899E-2</v>
      </c>
      <c r="K16559">
        <f t="shared" si="270"/>
        <v>12</v>
      </c>
    </row>
    <row r="16560" spans="1:11" x14ac:dyDescent="0.2">
      <c r="A16560">
        <v>21</v>
      </c>
      <c r="B16560" t="s">
        <v>87</v>
      </c>
      <c r="C16560" t="s">
        <v>63</v>
      </c>
      <c r="D16560" t="s">
        <v>58</v>
      </c>
      <c r="E16560" t="s">
        <v>59</v>
      </c>
      <c r="F16560" t="s">
        <v>60</v>
      </c>
      <c r="G16560" t="s">
        <v>73</v>
      </c>
      <c r="H16560" t="s">
        <v>71</v>
      </c>
      <c r="I16560" t="s">
        <v>67</v>
      </c>
      <c r="J16560">
        <v>3.1319917425091201E-2</v>
      </c>
      <c r="K16560">
        <f t="shared" si="270"/>
        <v>12</v>
      </c>
    </row>
    <row r="16561" spans="1:11" x14ac:dyDescent="0.2">
      <c r="A16561">
        <v>22</v>
      </c>
      <c r="B16561" t="s">
        <v>87</v>
      </c>
      <c r="C16561" t="s">
        <v>63</v>
      </c>
      <c r="D16561" t="s">
        <v>58</v>
      </c>
      <c r="E16561" t="s">
        <v>59</v>
      </c>
      <c r="F16561" t="s">
        <v>60</v>
      </c>
      <c r="G16561" t="s">
        <v>73</v>
      </c>
      <c r="H16561" t="s">
        <v>71</v>
      </c>
      <c r="I16561" t="s">
        <v>67</v>
      </c>
      <c r="J16561">
        <v>2.1635435489633401E-2</v>
      </c>
      <c r="K16561">
        <f t="shared" si="270"/>
        <v>12</v>
      </c>
    </row>
    <row r="16562" spans="1:11" x14ac:dyDescent="0.2">
      <c r="A16562">
        <v>23</v>
      </c>
      <c r="B16562" t="s">
        <v>87</v>
      </c>
      <c r="C16562" t="s">
        <v>63</v>
      </c>
      <c r="D16562" t="s">
        <v>58</v>
      </c>
      <c r="E16562" t="s">
        <v>59</v>
      </c>
      <c r="F16562" t="s">
        <v>60</v>
      </c>
      <c r="G16562" t="s">
        <v>73</v>
      </c>
      <c r="H16562" t="s">
        <v>71</v>
      </c>
      <c r="I16562" t="s">
        <v>67</v>
      </c>
      <c r="J16562">
        <v>8.4388129212042695E-3</v>
      </c>
      <c r="K16562">
        <f t="shared" si="270"/>
        <v>12</v>
      </c>
    </row>
    <row r="16563" spans="1:11" x14ac:dyDescent="0.2">
      <c r="A16563">
        <v>24</v>
      </c>
      <c r="B16563" t="s">
        <v>87</v>
      </c>
      <c r="C16563" t="s">
        <v>63</v>
      </c>
      <c r="D16563" t="s">
        <v>58</v>
      </c>
      <c r="E16563" t="s">
        <v>59</v>
      </c>
      <c r="F16563" t="s">
        <v>60</v>
      </c>
      <c r="G16563" t="s">
        <v>73</v>
      </c>
      <c r="H16563" t="s">
        <v>71</v>
      </c>
      <c r="I16563" t="s">
        <v>67</v>
      </c>
      <c r="J16563">
        <v>2.5060029727404301E-3</v>
      </c>
      <c r="K16563">
        <f t="shared" si="270"/>
        <v>12</v>
      </c>
    </row>
    <row r="16564" spans="1:11" x14ac:dyDescent="0.2">
      <c r="A16564">
        <v>1</v>
      </c>
      <c r="B16564" t="s">
        <v>87</v>
      </c>
      <c r="C16564" t="s">
        <v>57</v>
      </c>
      <c r="D16564" t="s">
        <v>58</v>
      </c>
      <c r="E16564" t="s">
        <v>64</v>
      </c>
      <c r="F16564" t="s">
        <v>60</v>
      </c>
      <c r="G16564" t="s">
        <v>73</v>
      </c>
      <c r="H16564" t="s">
        <v>71</v>
      </c>
      <c r="I16564" t="s">
        <v>67</v>
      </c>
      <c r="J16564" s="3">
        <v>1.4053313986619101E-4</v>
      </c>
      <c r="K16564">
        <f t="shared" si="270"/>
        <v>12</v>
      </c>
    </row>
    <row r="16565" spans="1:11" x14ac:dyDescent="0.2">
      <c r="A16565">
        <v>2</v>
      </c>
      <c r="B16565" t="s">
        <v>87</v>
      </c>
      <c r="C16565" t="s">
        <v>57</v>
      </c>
      <c r="D16565" t="s">
        <v>58</v>
      </c>
      <c r="E16565" t="s">
        <v>64</v>
      </c>
      <c r="F16565" t="s">
        <v>60</v>
      </c>
      <c r="G16565" t="s">
        <v>73</v>
      </c>
      <c r="H16565" t="s">
        <v>71</v>
      </c>
      <c r="I16565" t="s">
        <v>67</v>
      </c>
      <c r="J16565">
        <v>1.4854854741479101E-3</v>
      </c>
      <c r="K16565">
        <f t="shared" si="270"/>
        <v>12</v>
      </c>
    </row>
    <row r="16566" spans="1:11" x14ac:dyDescent="0.2">
      <c r="A16566">
        <v>3</v>
      </c>
      <c r="B16566" t="s">
        <v>87</v>
      </c>
      <c r="C16566" t="s">
        <v>57</v>
      </c>
      <c r="D16566" t="s">
        <v>58</v>
      </c>
      <c r="E16566" t="s">
        <v>64</v>
      </c>
      <c r="F16566" t="s">
        <v>60</v>
      </c>
      <c r="G16566" t="s">
        <v>73</v>
      </c>
      <c r="H16566" t="s">
        <v>71</v>
      </c>
      <c r="I16566" t="s">
        <v>67</v>
      </c>
      <c r="J16566">
        <v>1.7826163116646701E-3</v>
      </c>
      <c r="K16566">
        <f t="shared" si="270"/>
        <v>12</v>
      </c>
    </row>
    <row r="16567" spans="1:11" x14ac:dyDescent="0.2">
      <c r="A16567">
        <v>4</v>
      </c>
      <c r="B16567" t="s">
        <v>87</v>
      </c>
      <c r="C16567" t="s">
        <v>57</v>
      </c>
      <c r="D16567" t="s">
        <v>58</v>
      </c>
      <c r="E16567" t="s">
        <v>64</v>
      </c>
      <c r="F16567" t="s">
        <v>60</v>
      </c>
      <c r="G16567" t="s">
        <v>73</v>
      </c>
      <c r="H16567" t="s">
        <v>71</v>
      </c>
      <c r="I16567" t="s">
        <v>67</v>
      </c>
      <c r="J16567">
        <v>1.68939251488145E-3</v>
      </c>
      <c r="K16567">
        <f t="shared" si="270"/>
        <v>12</v>
      </c>
    </row>
    <row r="16568" spans="1:11" x14ac:dyDescent="0.2">
      <c r="A16568">
        <v>5</v>
      </c>
      <c r="B16568" t="s">
        <v>87</v>
      </c>
      <c r="C16568" t="s">
        <v>57</v>
      </c>
      <c r="D16568" t="s">
        <v>58</v>
      </c>
      <c r="E16568" t="s">
        <v>64</v>
      </c>
      <c r="F16568" t="s">
        <v>60</v>
      </c>
      <c r="G16568" t="s">
        <v>73</v>
      </c>
      <c r="H16568" t="s">
        <v>71</v>
      </c>
      <c r="I16568" t="s">
        <v>67</v>
      </c>
      <c r="J16568">
        <v>2.1863957227479399E-3</v>
      </c>
      <c r="K16568">
        <f t="shared" si="270"/>
        <v>12</v>
      </c>
    </row>
    <row r="16569" spans="1:11" x14ac:dyDescent="0.2">
      <c r="A16569">
        <v>6</v>
      </c>
      <c r="B16569" t="s">
        <v>87</v>
      </c>
      <c r="C16569" t="s">
        <v>57</v>
      </c>
      <c r="D16569" t="s">
        <v>58</v>
      </c>
      <c r="E16569" t="s">
        <v>64</v>
      </c>
      <c r="F16569" t="s">
        <v>60</v>
      </c>
      <c r="G16569" t="s">
        <v>73</v>
      </c>
      <c r="H16569" t="s">
        <v>71</v>
      </c>
      <c r="I16569" t="s">
        <v>67</v>
      </c>
      <c r="J16569">
        <v>4.5921057753456999E-3</v>
      </c>
      <c r="K16569">
        <f t="shared" si="270"/>
        <v>12</v>
      </c>
    </row>
    <row r="16570" spans="1:11" x14ac:dyDescent="0.2">
      <c r="A16570">
        <v>7</v>
      </c>
      <c r="B16570" t="s">
        <v>87</v>
      </c>
      <c r="C16570" t="s">
        <v>57</v>
      </c>
      <c r="D16570" t="s">
        <v>58</v>
      </c>
      <c r="E16570" t="s">
        <v>64</v>
      </c>
      <c r="F16570" t="s">
        <v>60</v>
      </c>
      <c r="G16570" t="s">
        <v>73</v>
      </c>
      <c r="H16570" t="s">
        <v>71</v>
      </c>
      <c r="I16570" t="s">
        <v>67</v>
      </c>
      <c r="J16570">
        <v>1.39685644292442E-2</v>
      </c>
      <c r="K16570">
        <f t="shared" si="270"/>
        <v>12</v>
      </c>
    </row>
    <row r="16571" spans="1:11" x14ac:dyDescent="0.2">
      <c r="A16571">
        <v>8</v>
      </c>
      <c r="B16571" t="s">
        <v>87</v>
      </c>
      <c r="C16571" t="s">
        <v>57</v>
      </c>
      <c r="D16571" t="s">
        <v>58</v>
      </c>
      <c r="E16571" t="s">
        <v>64</v>
      </c>
      <c r="F16571" t="s">
        <v>60</v>
      </c>
      <c r="G16571" t="s">
        <v>73</v>
      </c>
      <c r="H16571" t="s">
        <v>71</v>
      </c>
      <c r="I16571" t="s">
        <v>67</v>
      </c>
      <c r="J16571">
        <v>2.97780629296121E-2</v>
      </c>
      <c r="K16571">
        <f t="shared" si="270"/>
        <v>12</v>
      </c>
    </row>
    <row r="16572" spans="1:11" x14ac:dyDescent="0.2">
      <c r="A16572">
        <v>9</v>
      </c>
      <c r="B16572" t="s">
        <v>87</v>
      </c>
      <c r="C16572" t="s">
        <v>57</v>
      </c>
      <c r="D16572" t="s">
        <v>58</v>
      </c>
      <c r="E16572" t="s">
        <v>64</v>
      </c>
      <c r="F16572" t="s">
        <v>60</v>
      </c>
      <c r="G16572" t="s">
        <v>73</v>
      </c>
      <c r="H16572" t="s">
        <v>71</v>
      </c>
      <c r="I16572" t="s">
        <v>67</v>
      </c>
      <c r="J16572">
        <v>4.8101477192864797E-2</v>
      </c>
      <c r="K16572">
        <f t="shared" si="270"/>
        <v>12</v>
      </c>
    </row>
    <row r="16573" spans="1:11" x14ac:dyDescent="0.2">
      <c r="A16573">
        <v>10</v>
      </c>
      <c r="B16573" t="s">
        <v>87</v>
      </c>
      <c r="C16573" t="s">
        <v>57</v>
      </c>
      <c r="D16573" t="s">
        <v>58</v>
      </c>
      <c r="E16573" t="s">
        <v>64</v>
      </c>
      <c r="F16573" t="s">
        <v>60</v>
      </c>
      <c r="G16573" t="s">
        <v>73</v>
      </c>
      <c r="H16573" t="s">
        <v>71</v>
      </c>
      <c r="I16573" t="s">
        <v>67</v>
      </c>
      <c r="J16573">
        <v>6.2177928370167702E-2</v>
      </c>
      <c r="K16573">
        <f t="shared" si="270"/>
        <v>12</v>
      </c>
    </row>
    <row r="16574" spans="1:11" x14ac:dyDescent="0.2">
      <c r="A16574">
        <v>11</v>
      </c>
      <c r="B16574" t="s">
        <v>87</v>
      </c>
      <c r="C16574" t="s">
        <v>57</v>
      </c>
      <c r="D16574" t="s">
        <v>58</v>
      </c>
      <c r="E16574" t="s">
        <v>64</v>
      </c>
      <c r="F16574" t="s">
        <v>60</v>
      </c>
      <c r="G16574" t="s">
        <v>73</v>
      </c>
      <c r="H16574" t="s">
        <v>71</v>
      </c>
      <c r="I16574" t="s">
        <v>67</v>
      </c>
      <c r="J16574">
        <v>7.2102756626820599E-2</v>
      </c>
      <c r="K16574">
        <f t="shared" si="270"/>
        <v>12</v>
      </c>
    </row>
    <row r="16575" spans="1:11" x14ac:dyDescent="0.2">
      <c r="A16575">
        <v>12</v>
      </c>
      <c r="B16575" t="s">
        <v>87</v>
      </c>
      <c r="C16575" t="s">
        <v>57</v>
      </c>
      <c r="D16575" t="s">
        <v>58</v>
      </c>
      <c r="E16575" t="s">
        <v>64</v>
      </c>
      <c r="F16575" t="s">
        <v>60</v>
      </c>
      <c r="G16575" t="s">
        <v>73</v>
      </c>
      <c r="H16575" t="s">
        <v>71</v>
      </c>
      <c r="I16575" t="s">
        <v>67</v>
      </c>
      <c r="J16575">
        <v>8.5134919804514195E-2</v>
      </c>
      <c r="K16575">
        <f t="shared" si="270"/>
        <v>12</v>
      </c>
    </row>
    <row r="16576" spans="1:11" x14ac:dyDescent="0.2">
      <c r="A16576">
        <v>13</v>
      </c>
      <c r="B16576" t="s">
        <v>87</v>
      </c>
      <c r="C16576" t="s">
        <v>57</v>
      </c>
      <c r="D16576" t="s">
        <v>58</v>
      </c>
      <c r="E16576" t="s">
        <v>64</v>
      </c>
      <c r="F16576" t="s">
        <v>60</v>
      </c>
      <c r="G16576" t="s">
        <v>73</v>
      </c>
      <c r="H16576" t="s">
        <v>71</v>
      </c>
      <c r="I16576" t="s">
        <v>67</v>
      </c>
      <c r="J16576">
        <v>9.8678554466469504E-2</v>
      </c>
      <c r="K16576">
        <f t="shared" si="270"/>
        <v>12</v>
      </c>
    </row>
    <row r="16577" spans="1:11" x14ac:dyDescent="0.2">
      <c r="A16577">
        <v>14</v>
      </c>
      <c r="B16577" t="s">
        <v>87</v>
      </c>
      <c r="C16577" t="s">
        <v>57</v>
      </c>
      <c r="D16577" t="s">
        <v>58</v>
      </c>
      <c r="E16577" t="s">
        <v>64</v>
      </c>
      <c r="F16577" t="s">
        <v>60</v>
      </c>
      <c r="G16577" t="s">
        <v>73</v>
      </c>
      <c r="H16577" t="s">
        <v>71</v>
      </c>
      <c r="I16577" t="s">
        <v>67</v>
      </c>
      <c r="J16577">
        <v>0.104170583917647</v>
      </c>
      <c r="K16577">
        <f t="shared" si="270"/>
        <v>12</v>
      </c>
    </row>
    <row r="16578" spans="1:11" x14ac:dyDescent="0.2">
      <c r="A16578">
        <v>15</v>
      </c>
      <c r="B16578" t="s">
        <v>87</v>
      </c>
      <c r="C16578" t="s">
        <v>57</v>
      </c>
      <c r="D16578" t="s">
        <v>58</v>
      </c>
      <c r="E16578" t="s">
        <v>64</v>
      </c>
      <c r="F16578" t="s">
        <v>60</v>
      </c>
      <c r="G16578" t="s">
        <v>73</v>
      </c>
      <c r="H16578" t="s">
        <v>71</v>
      </c>
      <c r="I16578" t="s">
        <v>67</v>
      </c>
      <c r="J16578">
        <v>9.4061154142550701E-2</v>
      </c>
      <c r="K16578">
        <f t="shared" si="270"/>
        <v>12</v>
      </c>
    </row>
    <row r="16579" spans="1:11" x14ac:dyDescent="0.2">
      <c r="A16579">
        <v>16</v>
      </c>
      <c r="B16579" t="s">
        <v>87</v>
      </c>
      <c r="C16579" t="s">
        <v>57</v>
      </c>
      <c r="D16579" t="s">
        <v>58</v>
      </c>
      <c r="E16579" t="s">
        <v>64</v>
      </c>
      <c r="F16579" t="s">
        <v>60</v>
      </c>
      <c r="G16579" t="s">
        <v>73</v>
      </c>
      <c r="H16579" t="s">
        <v>71</v>
      </c>
      <c r="I16579" t="s">
        <v>67</v>
      </c>
      <c r="J16579">
        <v>7.7337780100512996E-2</v>
      </c>
      <c r="K16579">
        <f t="shared" si="270"/>
        <v>12</v>
      </c>
    </row>
    <row r="16580" spans="1:11" x14ac:dyDescent="0.2">
      <c r="A16580">
        <v>17</v>
      </c>
      <c r="B16580" t="s">
        <v>87</v>
      </c>
      <c r="C16580" t="s">
        <v>57</v>
      </c>
      <c r="D16580" t="s">
        <v>58</v>
      </c>
      <c r="E16580" t="s">
        <v>64</v>
      </c>
      <c r="F16580" t="s">
        <v>60</v>
      </c>
      <c r="G16580" t="s">
        <v>73</v>
      </c>
      <c r="H16580" t="s">
        <v>71</v>
      </c>
      <c r="I16580" t="s">
        <v>67</v>
      </c>
      <c r="J16580">
        <v>6.6706855148836494E-2</v>
      </c>
      <c r="K16580">
        <f t="shared" ref="K16580:K16643" si="271">MONTH(1&amp;B16580)</f>
        <v>12</v>
      </c>
    </row>
    <row r="16581" spans="1:11" x14ac:dyDescent="0.2">
      <c r="A16581">
        <v>18</v>
      </c>
      <c r="B16581" t="s">
        <v>87</v>
      </c>
      <c r="C16581" t="s">
        <v>57</v>
      </c>
      <c r="D16581" t="s">
        <v>58</v>
      </c>
      <c r="E16581" t="s">
        <v>64</v>
      </c>
      <c r="F16581" t="s">
        <v>60</v>
      </c>
      <c r="G16581" t="s">
        <v>73</v>
      </c>
      <c r="H16581" t="s">
        <v>71</v>
      </c>
      <c r="I16581" t="s">
        <v>67</v>
      </c>
      <c r="J16581">
        <v>6.6668597397191401E-2</v>
      </c>
      <c r="K16581">
        <f t="shared" si="271"/>
        <v>12</v>
      </c>
    </row>
    <row r="16582" spans="1:11" x14ac:dyDescent="0.2">
      <c r="A16582">
        <v>19</v>
      </c>
      <c r="B16582" t="s">
        <v>87</v>
      </c>
      <c r="C16582" t="s">
        <v>57</v>
      </c>
      <c r="D16582" t="s">
        <v>58</v>
      </c>
      <c r="E16582" t="s">
        <v>64</v>
      </c>
      <c r="F16582" t="s">
        <v>60</v>
      </c>
      <c r="G16582" t="s">
        <v>73</v>
      </c>
      <c r="H16582" t="s">
        <v>71</v>
      </c>
      <c r="I16582" t="s">
        <v>67</v>
      </c>
      <c r="J16582">
        <v>6.5863517556883605E-2</v>
      </c>
      <c r="K16582">
        <f t="shared" si="271"/>
        <v>12</v>
      </c>
    </row>
    <row r="16583" spans="1:11" x14ac:dyDescent="0.2">
      <c r="A16583">
        <v>20</v>
      </c>
      <c r="B16583" t="s">
        <v>87</v>
      </c>
      <c r="C16583" t="s">
        <v>57</v>
      </c>
      <c r="D16583" t="s">
        <v>58</v>
      </c>
      <c r="E16583" t="s">
        <v>64</v>
      </c>
      <c r="F16583" t="s">
        <v>60</v>
      </c>
      <c r="G16583" t="s">
        <v>73</v>
      </c>
      <c r="H16583" t="s">
        <v>71</v>
      </c>
      <c r="I16583" t="s">
        <v>67</v>
      </c>
      <c r="J16583">
        <v>5.2775026183245498E-2</v>
      </c>
      <c r="K16583">
        <f t="shared" si="271"/>
        <v>12</v>
      </c>
    </row>
    <row r="16584" spans="1:11" x14ac:dyDescent="0.2">
      <c r="A16584">
        <v>21</v>
      </c>
      <c r="B16584" t="s">
        <v>87</v>
      </c>
      <c r="C16584" t="s">
        <v>57</v>
      </c>
      <c r="D16584" t="s">
        <v>58</v>
      </c>
      <c r="E16584" t="s">
        <v>64</v>
      </c>
      <c r="F16584" t="s">
        <v>60</v>
      </c>
      <c r="G16584" t="s">
        <v>73</v>
      </c>
      <c r="H16584" t="s">
        <v>71</v>
      </c>
      <c r="I16584" t="s">
        <v>67</v>
      </c>
      <c r="J16584">
        <v>3.1882227486600599E-2</v>
      </c>
      <c r="K16584">
        <f t="shared" si="271"/>
        <v>12</v>
      </c>
    </row>
    <row r="16585" spans="1:11" x14ac:dyDescent="0.2">
      <c r="A16585">
        <v>22</v>
      </c>
      <c r="B16585" t="s">
        <v>87</v>
      </c>
      <c r="C16585" t="s">
        <v>57</v>
      </c>
      <c r="D16585" t="s">
        <v>58</v>
      </c>
      <c r="E16585" t="s">
        <v>64</v>
      </c>
      <c r="F16585" t="s">
        <v>60</v>
      </c>
      <c r="G16585" t="s">
        <v>73</v>
      </c>
      <c r="H16585" t="s">
        <v>71</v>
      </c>
      <c r="I16585" t="s">
        <v>67</v>
      </c>
      <c r="J16585">
        <v>1.37467172954059E-2</v>
      </c>
      <c r="K16585">
        <f t="shared" si="271"/>
        <v>12</v>
      </c>
    </row>
    <row r="16586" spans="1:11" x14ac:dyDescent="0.2">
      <c r="A16586">
        <v>23</v>
      </c>
      <c r="B16586" t="s">
        <v>87</v>
      </c>
      <c r="C16586" t="s">
        <v>57</v>
      </c>
      <c r="D16586" t="s">
        <v>58</v>
      </c>
      <c r="E16586" t="s">
        <v>64</v>
      </c>
      <c r="F16586" t="s">
        <v>60</v>
      </c>
      <c r="G16586" t="s">
        <v>73</v>
      </c>
      <c r="H16586" t="s">
        <v>71</v>
      </c>
      <c r="I16586" t="s">
        <v>67</v>
      </c>
      <c r="J16586">
        <v>4.2408159235624004E-3</v>
      </c>
      <c r="K16586">
        <f t="shared" si="271"/>
        <v>12</v>
      </c>
    </row>
    <row r="16587" spans="1:11" x14ac:dyDescent="0.2">
      <c r="A16587">
        <v>24</v>
      </c>
      <c r="B16587" t="s">
        <v>87</v>
      </c>
      <c r="C16587" t="s">
        <v>57</v>
      </c>
      <c r="D16587" t="s">
        <v>58</v>
      </c>
      <c r="E16587" t="s">
        <v>64</v>
      </c>
      <c r="F16587" t="s">
        <v>60</v>
      </c>
      <c r="G16587" t="s">
        <v>73</v>
      </c>
      <c r="H16587" t="s">
        <v>71</v>
      </c>
      <c r="I16587" t="s">
        <v>67</v>
      </c>
      <c r="J16587" s="3">
        <v>7.2793208921537297E-4</v>
      </c>
      <c r="K16587">
        <f t="shared" si="271"/>
        <v>12</v>
      </c>
    </row>
    <row r="16588" spans="1:11" x14ac:dyDescent="0.2">
      <c r="A16588">
        <v>1</v>
      </c>
      <c r="B16588" t="s">
        <v>87</v>
      </c>
      <c r="C16588" t="s">
        <v>63</v>
      </c>
      <c r="D16588" t="s">
        <v>58</v>
      </c>
      <c r="E16588" t="s">
        <v>64</v>
      </c>
      <c r="F16588" t="s">
        <v>60</v>
      </c>
      <c r="G16588" t="s">
        <v>73</v>
      </c>
      <c r="H16588" t="s">
        <v>71</v>
      </c>
      <c r="I16588" t="s">
        <v>67</v>
      </c>
      <c r="J16588" s="3">
        <v>4.12991541945675E-4</v>
      </c>
      <c r="K16588">
        <f t="shared" si="271"/>
        <v>12</v>
      </c>
    </row>
    <row r="16589" spans="1:11" x14ac:dyDescent="0.2">
      <c r="A16589">
        <v>2</v>
      </c>
      <c r="B16589" t="s">
        <v>87</v>
      </c>
      <c r="C16589" t="s">
        <v>63</v>
      </c>
      <c r="D16589" t="s">
        <v>58</v>
      </c>
      <c r="E16589" t="s">
        <v>64</v>
      </c>
      <c r="F16589" t="s">
        <v>60</v>
      </c>
      <c r="G16589" t="s">
        <v>73</v>
      </c>
      <c r="H16589" t="s">
        <v>71</v>
      </c>
      <c r="I16589" t="s">
        <v>67</v>
      </c>
      <c r="J16589">
        <v>1.6142181724316299E-3</v>
      </c>
      <c r="K16589">
        <f t="shared" si="271"/>
        <v>12</v>
      </c>
    </row>
    <row r="16590" spans="1:11" x14ac:dyDescent="0.2">
      <c r="A16590">
        <v>3</v>
      </c>
      <c r="B16590" t="s">
        <v>87</v>
      </c>
      <c r="C16590" t="s">
        <v>63</v>
      </c>
      <c r="D16590" t="s">
        <v>58</v>
      </c>
      <c r="E16590" t="s">
        <v>64</v>
      </c>
      <c r="F16590" t="s">
        <v>60</v>
      </c>
      <c r="G16590" t="s">
        <v>73</v>
      </c>
      <c r="H16590" t="s">
        <v>71</v>
      </c>
      <c r="I16590" t="s">
        <v>67</v>
      </c>
      <c r="J16590">
        <v>2.1463546429783698E-3</v>
      </c>
      <c r="K16590">
        <f t="shared" si="271"/>
        <v>12</v>
      </c>
    </row>
    <row r="16591" spans="1:11" x14ac:dyDescent="0.2">
      <c r="A16591">
        <v>4</v>
      </c>
      <c r="B16591" t="s">
        <v>87</v>
      </c>
      <c r="C16591" t="s">
        <v>63</v>
      </c>
      <c r="D16591" t="s">
        <v>58</v>
      </c>
      <c r="E16591" t="s">
        <v>64</v>
      </c>
      <c r="F16591" t="s">
        <v>60</v>
      </c>
      <c r="G16591" t="s">
        <v>73</v>
      </c>
      <c r="H16591" t="s">
        <v>71</v>
      </c>
      <c r="I16591" t="s">
        <v>67</v>
      </c>
      <c r="J16591">
        <v>2.49980969735745E-3</v>
      </c>
      <c r="K16591">
        <f t="shared" si="271"/>
        <v>12</v>
      </c>
    </row>
    <row r="16592" spans="1:11" x14ac:dyDescent="0.2">
      <c r="A16592">
        <v>5</v>
      </c>
      <c r="B16592" t="s">
        <v>87</v>
      </c>
      <c r="C16592" t="s">
        <v>63</v>
      </c>
      <c r="D16592" t="s">
        <v>58</v>
      </c>
      <c r="E16592" t="s">
        <v>64</v>
      </c>
      <c r="F16592" t="s">
        <v>60</v>
      </c>
      <c r="G16592" t="s">
        <v>73</v>
      </c>
      <c r="H16592" t="s">
        <v>71</v>
      </c>
      <c r="I16592" t="s">
        <v>67</v>
      </c>
      <c r="J16592">
        <v>2.77773623101599E-3</v>
      </c>
      <c r="K16592">
        <f t="shared" si="271"/>
        <v>12</v>
      </c>
    </row>
    <row r="16593" spans="1:11" x14ac:dyDescent="0.2">
      <c r="A16593">
        <v>6</v>
      </c>
      <c r="B16593" t="s">
        <v>87</v>
      </c>
      <c r="C16593" t="s">
        <v>63</v>
      </c>
      <c r="D16593" t="s">
        <v>58</v>
      </c>
      <c r="E16593" t="s">
        <v>64</v>
      </c>
      <c r="F16593" t="s">
        <v>60</v>
      </c>
      <c r="G16593" t="s">
        <v>73</v>
      </c>
      <c r="H16593" t="s">
        <v>71</v>
      </c>
      <c r="I16593" t="s">
        <v>67</v>
      </c>
      <c r="J16593">
        <v>2.76804793887805E-3</v>
      </c>
      <c r="K16593">
        <f t="shared" si="271"/>
        <v>12</v>
      </c>
    </row>
    <row r="16594" spans="1:11" x14ac:dyDescent="0.2">
      <c r="A16594">
        <v>7</v>
      </c>
      <c r="B16594" t="s">
        <v>87</v>
      </c>
      <c r="C16594" t="s">
        <v>63</v>
      </c>
      <c r="D16594" t="s">
        <v>58</v>
      </c>
      <c r="E16594" t="s">
        <v>64</v>
      </c>
      <c r="F16594" t="s">
        <v>60</v>
      </c>
      <c r="G16594" t="s">
        <v>73</v>
      </c>
      <c r="H16594" t="s">
        <v>71</v>
      </c>
      <c r="I16594" t="s">
        <v>67</v>
      </c>
      <c r="J16594">
        <v>6.0503797023928304E-3</v>
      </c>
      <c r="K16594">
        <f t="shared" si="271"/>
        <v>12</v>
      </c>
    </row>
    <row r="16595" spans="1:11" x14ac:dyDescent="0.2">
      <c r="A16595">
        <v>8</v>
      </c>
      <c r="B16595" t="s">
        <v>87</v>
      </c>
      <c r="C16595" t="s">
        <v>63</v>
      </c>
      <c r="D16595" t="s">
        <v>58</v>
      </c>
      <c r="E16595" t="s">
        <v>64</v>
      </c>
      <c r="F16595" t="s">
        <v>60</v>
      </c>
      <c r="G16595" t="s">
        <v>73</v>
      </c>
      <c r="H16595" t="s">
        <v>71</v>
      </c>
      <c r="I16595" t="s">
        <v>67</v>
      </c>
      <c r="J16595">
        <v>1.31886912241065E-2</v>
      </c>
      <c r="K16595">
        <f t="shared" si="271"/>
        <v>12</v>
      </c>
    </row>
    <row r="16596" spans="1:11" x14ac:dyDescent="0.2">
      <c r="A16596">
        <v>9</v>
      </c>
      <c r="B16596" t="s">
        <v>87</v>
      </c>
      <c r="C16596" t="s">
        <v>63</v>
      </c>
      <c r="D16596" t="s">
        <v>58</v>
      </c>
      <c r="E16596" t="s">
        <v>64</v>
      </c>
      <c r="F16596" t="s">
        <v>60</v>
      </c>
      <c r="G16596" t="s">
        <v>73</v>
      </c>
      <c r="H16596" t="s">
        <v>71</v>
      </c>
      <c r="I16596" t="s">
        <v>67</v>
      </c>
      <c r="J16596">
        <v>2.6728142867372399E-2</v>
      </c>
      <c r="K16596">
        <f t="shared" si="271"/>
        <v>12</v>
      </c>
    </row>
    <row r="16597" spans="1:11" x14ac:dyDescent="0.2">
      <c r="A16597">
        <v>10</v>
      </c>
      <c r="B16597" t="s">
        <v>87</v>
      </c>
      <c r="C16597" t="s">
        <v>63</v>
      </c>
      <c r="D16597" t="s">
        <v>58</v>
      </c>
      <c r="E16597" t="s">
        <v>64</v>
      </c>
      <c r="F16597" t="s">
        <v>60</v>
      </c>
      <c r="G16597" t="s">
        <v>73</v>
      </c>
      <c r="H16597" t="s">
        <v>71</v>
      </c>
      <c r="I16597" t="s">
        <v>67</v>
      </c>
      <c r="J16597">
        <v>4.2906460536874698E-2</v>
      </c>
      <c r="K16597">
        <f t="shared" si="271"/>
        <v>12</v>
      </c>
    </row>
    <row r="16598" spans="1:11" x14ac:dyDescent="0.2">
      <c r="A16598">
        <v>11</v>
      </c>
      <c r="B16598" t="s">
        <v>87</v>
      </c>
      <c r="C16598" t="s">
        <v>63</v>
      </c>
      <c r="D16598" t="s">
        <v>58</v>
      </c>
      <c r="E16598" t="s">
        <v>64</v>
      </c>
      <c r="F16598" t="s">
        <v>60</v>
      </c>
      <c r="G16598" t="s">
        <v>73</v>
      </c>
      <c r="H16598" t="s">
        <v>71</v>
      </c>
      <c r="I16598" t="s">
        <v>67</v>
      </c>
      <c r="J16598">
        <v>5.0809205403066202E-2</v>
      </c>
      <c r="K16598">
        <f t="shared" si="271"/>
        <v>12</v>
      </c>
    </row>
    <row r="16599" spans="1:11" x14ac:dyDescent="0.2">
      <c r="A16599">
        <v>12</v>
      </c>
      <c r="B16599" t="s">
        <v>87</v>
      </c>
      <c r="C16599" t="s">
        <v>63</v>
      </c>
      <c r="D16599" t="s">
        <v>58</v>
      </c>
      <c r="E16599" t="s">
        <v>64</v>
      </c>
      <c r="F16599" t="s">
        <v>60</v>
      </c>
      <c r="G16599" t="s">
        <v>73</v>
      </c>
      <c r="H16599" t="s">
        <v>71</v>
      </c>
      <c r="I16599" t="s">
        <v>67</v>
      </c>
      <c r="J16599">
        <v>5.9407765097805799E-2</v>
      </c>
      <c r="K16599">
        <f t="shared" si="271"/>
        <v>12</v>
      </c>
    </row>
    <row r="16600" spans="1:11" x14ac:dyDescent="0.2">
      <c r="A16600">
        <v>13</v>
      </c>
      <c r="B16600" t="s">
        <v>87</v>
      </c>
      <c r="C16600" t="s">
        <v>63</v>
      </c>
      <c r="D16600" t="s">
        <v>58</v>
      </c>
      <c r="E16600" t="s">
        <v>64</v>
      </c>
      <c r="F16600" t="s">
        <v>60</v>
      </c>
      <c r="G16600" t="s">
        <v>73</v>
      </c>
      <c r="H16600" t="s">
        <v>71</v>
      </c>
      <c r="I16600" t="s">
        <v>67</v>
      </c>
      <c r="J16600">
        <v>8.2892891869856294E-2</v>
      </c>
      <c r="K16600">
        <f t="shared" si="271"/>
        <v>12</v>
      </c>
    </row>
    <row r="16601" spans="1:11" x14ac:dyDescent="0.2">
      <c r="A16601">
        <v>14</v>
      </c>
      <c r="B16601" t="s">
        <v>87</v>
      </c>
      <c r="C16601" t="s">
        <v>63</v>
      </c>
      <c r="D16601" t="s">
        <v>58</v>
      </c>
      <c r="E16601" t="s">
        <v>64</v>
      </c>
      <c r="F16601" t="s">
        <v>60</v>
      </c>
      <c r="G16601" t="s">
        <v>73</v>
      </c>
      <c r="H16601" t="s">
        <v>71</v>
      </c>
      <c r="I16601" t="s">
        <v>67</v>
      </c>
      <c r="J16601">
        <v>9.6687698038050301E-2</v>
      </c>
      <c r="K16601">
        <f t="shared" si="271"/>
        <v>12</v>
      </c>
    </row>
    <row r="16602" spans="1:11" x14ac:dyDescent="0.2">
      <c r="A16602">
        <v>15</v>
      </c>
      <c r="B16602" t="s">
        <v>87</v>
      </c>
      <c r="C16602" t="s">
        <v>63</v>
      </c>
      <c r="D16602" t="s">
        <v>58</v>
      </c>
      <c r="E16602" t="s">
        <v>64</v>
      </c>
      <c r="F16602" t="s">
        <v>60</v>
      </c>
      <c r="G16602" t="s">
        <v>73</v>
      </c>
      <c r="H16602" t="s">
        <v>71</v>
      </c>
      <c r="I16602" t="s">
        <v>67</v>
      </c>
      <c r="J16602">
        <v>0.100207911238473</v>
      </c>
      <c r="K16602">
        <f t="shared" si="271"/>
        <v>12</v>
      </c>
    </row>
    <row r="16603" spans="1:11" x14ac:dyDescent="0.2">
      <c r="A16603">
        <v>16</v>
      </c>
      <c r="B16603" t="s">
        <v>87</v>
      </c>
      <c r="C16603" t="s">
        <v>63</v>
      </c>
      <c r="D16603" t="s">
        <v>58</v>
      </c>
      <c r="E16603" t="s">
        <v>64</v>
      </c>
      <c r="F16603" t="s">
        <v>60</v>
      </c>
      <c r="G16603" t="s">
        <v>73</v>
      </c>
      <c r="H16603" t="s">
        <v>71</v>
      </c>
      <c r="I16603" t="s">
        <v>67</v>
      </c>
      <c r="J16603">
        <v>9.8199899944006103E-2</v>
      </c>
      <c r="K16603">
        <f t="shared" si="271"/>
        <v>12</v>
      </c>
    </row>
    <row r="16604" spans="1:11" x14ac:dyDescent="0.2">
      <c r="A16604">
        <v>17</v>
      </c>
      <c r="B16604" t="s">
        <v>87</v>
      </c>
      <c r="C16604" t="s">
        <v>63</v>
      </c>
      <c r="D16604" t="s">
        <v>58</v>
      </c>
      <c r="E16604" t="s">
        <v>64</v>
      </c>
      <c r="F16604" t="s">
        <v>60</v>
      </c>
      <c r="G16604" t="s">
        <v>73</v>
      </c>
      <c r="H16604" t="s">
        <v>71</v>
      </c>
      <c r="I16604" t="s">
        <v>67</v>
      </c>
      <c r="J16604">
        <v>9.4356688149251897E-2</v>
      </c>
      <c r="K16604">
        <f t="shared" si="271"/>
        <v>12</v>
      </c>
    </row>
    <row r="16605" spans="1:11" x14ac:dyDescent="0.2">
      <c r="A16605">
        <v>18</v>
      </c>
      <c r="B16605" t="s">
        <v>87</v>
      </c>
      <c r="C16605" t="s">
        <v>63</v>
      </c>
      <c r="D16605" t="s">
        <v>58</v>
      </c>
      <c r="E16605" t="s">
        <v>64</v>
      </c>
      <c r="F16605" t="s">
        <v>60</v>
      </c>
      <c r="G16605" t="s">
        <v>73</v>
      </c>
      <c r="H16605" t="s">
        <v>71</v>
      </c>
      <c r="I16605" t="s">
        <v>67</v>
      </c>
      <c r="J16605">
        <v>8.75653630987792E-2</v>
      </c>
      <c r="K16605">
        <f t="shared" si="271"/>
        <v>12</v>
      </c>
    </row>
    <row r="16606" spans="1:11" x14ac:dyDescent="0.2">
      <c r="A16606">
        <v>19</v>
      </c>
      <c r="B16606" t="s">
        <v>87</v>
      </c>
      <c r="C16606" t="s">
        <v>63</v>
      </c>
      <c r="D16606" t="s">
        <v>58</v>
      </c>
      <c r="E16606" t="s">
        <v>64</v>
      </c>
      <c r="F16606" t="s">
        <v>60</v>
      </c>
      <c r="G16606" t="s">
        <v>73</v>
      </c>
      <c r="H16606" t="s">
        <v>71</v>
      </c>
      <c r="I16606" t="s">
        <v>67</v>
      </c>
      <c r="J16606">
        <v>8.3364721642356907E-2</v>
      </c>
      <c r="K16606">
        <f t="shared" si="271"/>
        <v>12</v>
      </c>
    </row>
    <row r="16607" spans="1:11" x14ac:dyDescent="0.2">
      <c r="A16607">
        <v>20</v>
      </c>
      <c r="B16607" t="s">
        <v>87</v>
      </c>
      <c r="C16607" t="s">
        <v>63</v>
      </c>
      <c r="D16607" t="s">
        <v>58</v>
      </c>
      <c r="E16607" t="s">
        <v>64</v>
      </c>
      <c r="F16607" t="s">
        <v>60</v>
      </c>
      <c r="G16607" t="s">
        <v>73</v>
      </c>
      <c r="H16607" t="s">
        <v>71</v>
      </c>
      <c r="I16607" t="s">
        <v>67</v>
      </c>
      <c r="J16607">
        <v>6.9578365519391894E-2</v>
      </c>
      <c r="K16607">
        <f t="shared" si="271"/>
        <v>12</v>
      </c>
    </row>
    <row r="16608" spans="1:11" x14ac:dyDescent="0.2">
      <c r="A16608">
        <v>21</v>
      </c>
      <c r="B16608" t="s">
        <v>87</v>
      </c>
      <c r="C16608" t="s">
        <v>63</v>
      </c>
      <c r="D16608" t="s">
        <v>58</v>
      </c>
      <c r="E16608" t="s">
        <v>64</v>
      </c>
      <c r="F16608" t="s">
        <v>60</v>
      </c>
      <c r="G16608" t="s">
        <v>73</v>
      </c>
      <c r="H16608" t="s">
        <v>71</v>
      </c>
      <c r="I16608" t="s">
        <v>67</v>
      </c>
      <c r="J16608">
        <v>4.6051391800547001E-2</v>
      </c>
      <c r="K16608">
        <f t="shared" si="271"/>
        <v>12</v>
      </c>
    </row>
    <row r="16609" spans="1:11" x14ac:dyDescent="0.2">
      <c r="A16609">
        <v>22</v>
      </c>
      <c r="B16609" t="s">
        <v>87</v>
      </c>
      <c r="C16609" t="s">
        <v>63</v>
      </c>
      <c r="D16609" t="s">
        <v>58</v>
      </c>
      <c r="E16609" t="s">
        <v>64</v>
      </c>
      <c r="F16609" t="s">
        <v>60</v>
      </c>
      <c r="G16609" t="s">
        <v>73</v>
      </c>
      <c r="H16609" t="s">
        <v>71</v>
      </c>
      <c r="I16609" t="s">
        <v>67</v>
      </c>
      <c r="J16609">
        <v>2.2307562841113699E-2</v>
      </c>
      <c r="K16609">
        <f t="shared" si="271"/>
        <v>12</v>
      </c>
    </row>
    <row r="16610" spans="1:11" x14ac:dyDescent="0.2">
      <c r="A16610">
        <v>23</v>
      </c>
      <c r="B16610" t="s">
        <v>87</v>
      </c>
      <c r="C16610" t="s">
        <v>63</v>
      </c>
      <c r="D16610" t="s">
        <v>58</v>
      </c>
      <c r="E16610" t="s">
        <v>64</v>
      </c>
      <c r="F16610" t="s">
        <v>60</v>
      </c>
      <c r="G16610" t="s">
        <v>73</v>
      </c>
      <c r="H16610" t="s">
        <v>71</v>
      </c>
      <c r="I16610" t="s">
        <v>67</v>
      </c>
      <c r="J16610">
        <v>6.7206524882230502E-3</v>
      </c>
      <c r="K16610">
        <f t="shared" si="271"/>
        <v>12</v>
      </c>
    </row>
    <row r="16611" spans="1:11" x14ac:dyDescent="0.2">
      <c r="A16611">
        <v>24</v>
      </c>
      <c r="B16611" t="s">
        <v>87</v>
      </c>
      <c r="C16611" t="s">
        <v>63</v>
      </c>
      <c r="D16611" t="s">
        <v>58</v>
      </c>
      <c r="E16611" t="s">
        <v>64</v>
      </c>
      <c r="F16611" t="s">
        <v>60</v>
      </c>
      <c r="G16611" t="s">
        <v>73</v>
      </c>
      <c r="H16611" t="s">
        <v>71</v>
      </c>
      <c r="I16611" t="s">
        <v>67</v>
      </c>
      <c r="J16611" s="3">
        <v>7.5705031372357099E-4</v>
      </c>
      <c r="K16611">
        <f t="shared" si="271"/>
        <v>12</v>
      </c>
    </row>
    <row r="16612" spans="1:11" x14ac:dyDescent="0.2">
      <c r="A16612">
        <v>1</v>
      </c>
      <c r="B16612" t="s">
        <v>87</v>
      </c>
      <c r="C16612" t="s">
        <v>57</v>
      </c>
      <c r="D16612" t="s">
        <v>58</v>
      </c>
      <c r="E16612" t="s">
        <v>64</v>
      </c>
      <c r="F16612" t="s">
        <v>65</v>
      </c>
      <c r="G16612" t="s">
        <v>73</v>
      </c>
      <c r="H16612" t="s">
        <v>71</v>
      </c>
      <c r="I16612" t="s">
        <v>67</v>
      </c>
      <c r="J16612" s="3">
        <v>3.0838544169280402E-4</v>
      </c>
      <c r="K16612">
        <f t="shared" si="271"/>
        <v>12</v>
      </c>
    </row>
    <row r="16613" spans="1:11" x14ac:dyDescent="0.2">
      <c r="A16613">
        <v>2</v>
      </c>
      <c r="B16613" t="s">
        <v>87</v>
      </c>
      <c r="C16613" t="s">
        <v>57</v>
      </c>
      <c r="D16613" t="s">
        <v>58</v>
      </c>
      <c r="E16613" t="s">
        <v>64</v>
      </c>
      <c r="F16613" t="s">
        <v>65</v>
      </c>
      <c r="G16613" t="s">
        <v>73</v>
      </c>
      <c r="H16613" t="s">
        <v>71</v>
      </c>
      <c r="I16613" t="s">
        <v>67</v>
      </c>
      <c r="J16613">
        <v>1.4369557707079299E-3</v>
      </c>
      <c r="K16613">
        <f t="shared" si="271"/>
        <v>12</v>
      </c>
    </row>
    <row r="16614" spans="1:11" x14ac:dyDescent="0.2">
      <c r="A16614">
        <v>3</v>
      </c>
      <c r="B16614" t="s">
        <v>87</v>
      </c>
      <c r="C16614" t="s">
        <v>57</v>
      </c>
      <c r="D16614" t="s">
        <v>58</v>
      </c>
      <c r="E16614" t="s">
        <v>64</v>
      </c>
      <c r="F16614" t="s">
        <v>65</v>
      </c>
      <c r="G16614" t="s">
        <v>73</v>
      </c>
      <c r="H16614" t="s">
        <v>71</v>
      </c>
      <c r="I16614" t="s">
        <v>67</v>
      </c>
      <c r="J16614">
        <v>1.49950024717081E-3</v>
      </c>
      <c r="K16614">
        <f t="shared" si="271"/>
        <v>12</v>
      </c>
    </row>
    <row r="16615" spans="1:11" x14ac:dyDescent="0.2">
      <c r="A16615">
        <v>4</v>
      </c>
      <c r="B16615" t="s">
        <v>87</v>
      </c>
      <c r="C16615" t="s">
        <v>57</v>
      </c>
      <c r="D16615" t="s">
        <v>58</v>
      </c>
      <c r="E16615" t="s">
        <v>64</v>
      </c>
      <c r="F16615" t="s">
        <v>65</v>
      </c>
      <c r="G16615" t="s">
        <v>73</v>
      </c>
      <c r="H16615" t="s">
        <v>71</v>
      </c>
      <c r="I16615" t="s">
        <v>67</v>
      </c>
      <c r="J16615">
        <v>1.53502489977203E-3</v>
      </c>
      <c r="K16615">
        <f t="shared" si="271"/>
        <v>12</v>
      </c>
    </row>
    <row r="16616" spans="1:11" x14ac:dyDescent="0.2">
      <c r="A16616">
        <v>5</v>
      </c>
      <c r="B16616" t="s">
        <v>87</v>
      </c>
      <c r="C16616" t="s">
        <v>57</v>
      </c>
      <c r="D16616" t="s">
        <v>58</v>
      </c>
      <c r="E16616" t="s">
        <v>64</v>
      </c>
      <c r="F16616" t="s">
        <v>65</v>
      </c>
      <c r="G16616" t="s">
        <v>73</v>
      </c>
      <c r="H16616" t="s">
        <v>71</v>
      </c>
      <c r="I16616" t="s">
        <v>67</v>
      </c>
      <c r="J16616">
        <v>2.1805904962529702E-3</v>
      </c>
      <c r="K16616">
        <f t="shared" si="271"/>
        <v>12</v>
      </c>
    </row>
    <row r="16617" spans="1:11" x14ac:dyDescent="0.2">
      <c r="A16617">
        <v>6</v>
      </c>
      <c r="B16617" t="s">
        <v>87</v>
      </c>
      <c r="C16617" t="s">
        <v>57</v>
      </c>
      <c r="D16617" t="s">
        <v>58</v>
      </c>
      <c r="E16617" t="s">
        <v>64</v>
      </c>
      <c r="F16617" t="s">
        <v>65</v>
      </c>
      <c r="G16617" t="s">
        <v>73</v>
      </c>
      <c r="H16617" t="s">
        <v>71</v>
      </c>
      <c r="I16617" t="s">
        <v>67</v>
      </c>
      <c r="J16617">
        <v>5.1070361590816104E-3</v>
      </c>
      <c r="K16617">
        <f t="shared" si="271"/>
        <v>12</v>
      </c>
    </row>
    <row r="16618" spans="1:11" x14ac:dyDescent="0.2">
      <c r="A16618">
        <v>7</v>
      </c>
      <c r="B16618" t="s">
        <v>87</v>
      </c>
      <c r="C16618" t="s">
        <v>57</v>
      </c>
      <c r="D16618" t="s">
        <v>58</v>
      </c>
      <c r="E16618" t="s">
        <v>64</v>
      </c>
      <c r="F16618" t="s">
        <v>65</v>
      </c>
      <c r="G16618" t="s">
        <v>73</v>
      </c>
      <c r="H16618" t="s">
        <v>71</v>
      </c>
      <c r="I16618" t="s">
        <v>67</v>
      </c>
      <c r="J16618">
        <v>1.48096391651657E-2</v>
      </c>
      <c r="K16618">
        <f t="shared" si="271"/>
        <v>12</v>
      </c>
    </row>
    <row r="16619" spans="1:11" x14ac:dyDescent="0.2">
      <c r="A16619">
        <v>8</v>
      </c>
      <c r="B16619" t="s">
        <v>87</v>
      </c>
      <c r="C16619" t="s">
        <v>57</v>
      </c>
      <c r="D16619" t="s">
        <v>58</v>
      </c>
      <c r="E16619" t="s">
        <v>64</v>
      </c>
      <c r="F16619" t="s">
        <v>65</v>
      </c>
      <c r="G16619" t="s">
        <v>73</v>
      </c>
      <c r="H16619" t="s">
        <v>71</v>
      </c>
      <c r="I16619" t="s">
        <v>67</v>
      </c>
      <c r="J16619">
        <v>3.3144337947071299E-2</v>
      </c>
      <c r="K16619">
        <f t="shared" si="271"/>
        <v>12</v>
      </c>
    </row>
    <row r="16620" spans="1:11" x14ac:dyDescent="0.2">
      <c r="A16620">
        <v>9</v>
      </c>
      <c r="B16620" t="s">
        <v>87</v>
      </c>
      <c r="C16620" t="s">
        <v>57</v>
      </c>
      <c r="D16620" t="s">
        <v>58</v>
      </c>
      <c r="E16620" t="s">
        <v>64</v>
      </c>
      <c r="F16620" t="s">
        <v>65</v>
      </c>
      <c r="G16620" t="s">
        <v>73</v>
      </c>
      <c r="H16620" t="s">
        <v>71</v>
      </c>
      <c r="I16620" t="s">
        <v>67</v>
      </c>
      <c r="J16620">
        <v>5.2392158596110398E-2</v>
      </c>
      <c r="K16620">
        <f t="shared" si="271"/>
        <v>12</v>
      </c>
    </row>
    <row r="16621" spans="1:11" x14ac:dyDescent="0.2">
      <c r="A16621">
        <v>10</v>
      </c>
      <c r="B16621" t="s">
        <v>87</v>
      </c>
      <c r="C16621" t="s">
        <v>57</v>
      </c>
      <c r="D16621" t="s">
        <v>58</v>
      </c>
      <c r="E16621" t="s">
        <v>64</v>
      </c>
      <c r="F16621" t="s">
        <v>65</v>
      </c>
      <c r="G16621" t="s">
        <v>73</v>
      </c>
      <c r="H16621" t="s">
        <v>71</v>
      </c>
      <c r="I16621" t="s">
        <v>67</v>
      </c>
      <c r="J16621">
        <v>5.9122746758798E-2</v>
      </c>
      <c r="K16621">
        <f t="shared" si="271"/>
        <v>12</v>
      </c>
    </row>
    <row r="16622" spans="1:11" x14ac:dyDescent="0.2">
      <c r="A16622">
        <v>11</v>
      </c>
      <c r="B16622" t="s">
        <v>87</v>
      </c>
      <c r="C16622" t="s">
        <v>57</v>
      </c>
      <c r="D16622" t="s">
        <v>58</v>
      </c>
      <c r="E16622" t="s">
        <v>64</v>
      </c>
      <c r="F16622" t="s">
        <v>65</v>
      </c>
      <c r="G16622" t="s">
        <v>73</v>
      </c>
      <c r="H16622" t="s">
        <v>71</v>
      </c>
      <c r="I16622" t="s">
        <v>67</v>
      </c>
      <c r="J16622">
        <v>6.2213277819510401E-2</v>
      </c>
      <c r="K16622">
        <f t="shared" si="271"/>
        <v>12</v>
      </c>
    </row>
    <row r="16623" spans="1:11" x14ac:dyDescent="0.2">
      <c r="A16623">
        <v>12</v>
      </c>
      <c r="B16623" t="s">
        <v>87</v>
      </c>
      <c r="C16623" t="s">
        <v>57</v>
      </c>
      <c r="D16623" t="s">
        <v>58</v>
      </c>
      <c r="E16623" t="s">
        <v>64</v>
      </c>
      <c r="F16623" t="s">
        <v>65</v>
      </c>
      <c r="G16623" t="s">
        <v>73</v>
      </c>
      <c r="H16623" t="s">
        <v>71</v>
      </c>
      <c r="I16623" t="s">
        <v>67</v>
      </c>
      <c r="J16623">
        <v>7.1688144354345604E-2</v>
      </c>
      <c r="K16623">
        <f t="shared" si="271"/>
        <v>12</v>
      </c>
    </row>
    <row r="16624" spans="1:11" x14ac:dyDescent="0.2">
      <c r="A16624">
        <v>13</v>
      </c>
      <c r="B16624" t="s">
        <v>87</v>
      </c>
      <c r="C16624" t="s">
        <v>57</v>
      </c>
      <c r="D16624" t="s">
        <v>58</v>
      </c>
      <c r="E16624" t="s">
        <v>64</v>
      </c>
      <c r="F16624" t="s">
        <v>65</v>
      </c>
      <c r="G16624" t="s">
        <v>73</v>
      </c>
      <c r="H16624" t="s">
        <v>71</v>
      </c>
      <c r="I16624" t="s">
        <v>67</v>
      </c>
      <c r="J16624">
        <v>9.2290466391866902E-2</v>
      </c>
      <c r="K16624">
        <f t="shared" si="271"/>
        <v>12</v>
      </c>
    </row>
    <row r="16625" spans="1:11" x14ac:dyDescent="0.2">
      <c r="A16625">
        <v>14</v>
      </c>
      <c r="B16625" t="s">
        <v>87</v>
      </c>
      <c r="C16625" t="s">
        <v>57</v>
      </c>
      <c r="D16625" t="s">
        <v>58</v>
      </c>
      <c r="E16625" t="s">
        <v>64</v>
      </c>
      <c r="F16625" t="s">
        <v>65</v>
      </c>
      <c r="G16625" t="s">
        <v>73</v>
      </c>
      <c r="H16625" t="s">
        <v>71</v>
      </c>
      <c r="I16625" t="s">
        <v>67</v>
      </c>
      <c r="J16625">
        <v>9.8019649415718099E-2</v>
      </c>
      <c r="K16625">
        <f t="shared" si="271"/>
        <v>12</v>
      </c>
    </row>
    <row r="16626" spans="1:11" x14ac:dyDescent="0.2">
      <c r="A16626">
        <v>15</v>
      </c>
      <c r="B16626" t="s">
        <v>87</v>
      </c>
      <c r="C16626" t="s">
        <v>57</v>
      </c>
      <c r="D16626" t="s">
        <v>58</v>
      </c>
      <c r="E16626" t="s">
        <v>64</v>
      </c>
      <c r="F16626" t="s">
        <v>65</v>
      </c>
      <c r="G16626" t="s">
        <v>73</v>
      </c>
      <c r="H16626" t="s">
        <v>71</v>
      </c>
      <c r="I16626" t="s">
        <v>67</v>
      </c>
      <c r="J16626">
        <v>8.4970456733297894E-2</v>
      </c>
      <c r="K16626">
        <f t="shared" si="271"/>
        <v>12</v>
      </c>
    </row>
    <row r="16627" spans="1:11" x14ac:dyDescent="0.2">
      <c r="A16627">
        <v>16</v>
      </c>
      <c r="B16627" t="s">
        <v>87</v>
      </c>
      <c r="C16627" t="s">
        <v>57</v>
      </c>
      <c r="D16627" t="s">
        <v>58</v>
      </c>
      <c r="E16627" t="s">
        <v>64</v>
      </c>
      <c r="F16627" t="s">
        <v>65</v>
      </c>
      <c r="G16627" t="s">
        <v>73</v>
      </c>
      <c r="H16627" t="s">
        <v>71</v>
      </c>
      <c r="I16627" t="s">
        <v>67</v>
      </c>
      <c r="J16627">
        <v>7.8546297787957603E-2</v>
      </c>
      <c r="K16627">
        <f t="shared" si="271"/>
        <v>12</v>
      </c>
    </row>
    <row r="16628" spans="1:11" x14ac:dyDescent="0.2">
      <c r="A16628">
        <v>17</v>
      </c>
      <c r="B16628" t="s">
        <v>87</v>
      </c>
      <c r="C16628" t="s">
        <v>57</v>
      </c>
      <c r="D16628" t="s">
        <v>58</v>
      </c>
      <c r="E16628" t="s">
        <v>64</v>
      </c>
      <c r="F16628" t="s">
        <v>65</v>
      </c>
      <c r="G16628" t="s">
        <v>73</v>
      </c>
      <c r="H16628" t="s">
        <v>71</v>
      </c>
      <c r="I16628" t="s">
        <v>67</v>
      </c>
      <c r="J16628">
        <v>8.1612128547983706E-2</v>
      </c>
      <c r="K16628">
        <f t="shared" si="271"/>
        <v>12</v>
      </c>
    </row>
    <row r="16629" spans="1:11" x14ac:dyDescent="0.2">
      <c r="A16629">
        <v>18</v>
      </c>
      <c r="B16629" t="s">
        <v>87</v>
      </c>
      <c r="C16629" t="s">
        <v>57</v>
      </c>
      <c r="D16629" t="s">
        <v>58</v>
      </c>
      <c r="E16629" t="s">
        <v>64</v>
      </c>
      <c r="F16629" t="s">
        <v>65</v>
      </c>
      <c r="G16629" t="s">
        <v>73</v>
      </c>
      <c r="H16629" t="s">
        <v>71</v>
      </c>
      <c r="I16629" t="s">
        <v>67</v>
      </c>
      <c r="J16629">
        <v>8.78094030513904E-2</v>
      </c>
      <c r="K16629">
        <f t="shared" si="271"/>
        <v>12</v>
      </c>
    </row>
    <row r="16630" spans="1:11" x14ac:dyDescent="0.2">
      <c r="A16630">
        <v>19</v>
      </c>
      <c r="B16630" t="s">
        <v>87</v>
      </c>
      <c r="C16630" t="s">
        <v>57</v>
      </c>
      <c r="D16630" t="s">
        <v>58</v>
      </c>
      <c r="E16630" t="s">
        <v>64</v>
      </c>
      <c r="F16630" t="s">
        <v>65</v>
      </c>
      <c r="G16630" t="s">
        <v>73</v>
      </c>
      <c r="H16630" t="s">
        <v>71</v>
      </c>
      <c r="I16630" t="s">
        <v>67</v>
      </c>
      <c r="J16630">
        <v>7.8860528981542E-2</v>
      </c>
      <c r="K16630">
        <f t="shared" si="271"/>
        <v>12</v>
      </c>
    </row>
    <row r="16631" spans="1:11" x14ac:dyDescent="0.2">
      <c r="A16631">
        <v>20</v>
      </c>
      <c r="B16631" t="s">
        <v>87</v>
      </c>
      <c r="C16631" t="s">
        <v>57</v>
      </c>
      <c r="D16631" t="s">
        <v>58</v>
      </c>
      <c r="E16631" t="s">
        <v>64</v>
      </c>
      <c r="F16631" t="s">
        <v>65</v>
      </c>
      <c r="G16631" t="s">
        <v>73</v>
      </c>
      <c r="H16631" t="s">
        <v>71</v>
      </c>
      <c r="I16631" t="s">
        <v>67</v>
      </c>
      <c r="J16631">
        <v>5.2983850990749398E-2</v>
      </c>
      <c r="K16631">
        <f t="shared" si="271"/>
        <v>12</v>
      </c>
    </row>
    <row r="16632" spans="1:11" x14ac:dyDescent="0.2">
      <c r="A16632">
        <v>21</v>
      </c>
      <c r="B16632" t="s">
        <v>87</v>
      </c>
      <c r="C16632" t="s">
        <v>57</v>
      </c>
      <c r="D16632" t="s">
        <v>58</v>
      </c>
      <c r="E16632" t="s">
        <v>64</v>
      </c>
      <c r="F16632" t="s">
        <v>65</v>
      </c>
      <c r="G16632" t="s">
        <v>73</v>
      </c>
      <c r="H16632" t="s">
        <v>71</v>
      </c>
      <c r="I16632" t="s">
        <v>67</v>
      </c>
      <c r="J16632">
        <v>2.6374281010378399E-2</v>
      </c>
      <c r="K16632">
        <f t="shared" si="271"/>
        <v>12</v>
      </c>
    </row>
    <row r="16633" spans="1:11" x14ac:dyDescent="0.2">
      <c r="A16633">
        <v>22</v>
      </c>
      <c r="B16633" t="s">
        <v>87</v>
      </c>
      <c r="C16633" t="s">
        <v>57</v>
      </c>
      <c r="D16633" t="s">
        <v>58</v>
      </c>
      <c r="E16633" t="s">
        <v>64</v>
      </c>
      <c r="F16633" t="s">
        <v>65</v>
      </c>
      <c r="G16633" t="s">
        <v>73</v>
      </c>
      <c r="H16633" t="s">
        <v>71</v>
      </c>
      <c r="I16633" t="s">
        <v>67</v>
      </c>
      <c r="J16633">
        <v>1.08519731685722E-2</v>
      </c>
      <c r="K16633">
        <f t="shared" si="271"/>
        <v>12</v>
      </c>
    </row>
    <row r="16634" spans="1:11" x14ac:dyDescent="0.2">
      <c r="A16634">
        <v>23</v>
      </c>
      <c r="B16634" t="s">
        <v>87</v>
      </c>
      <c r="C16634" t="s">
        <v>57</v>
      </c>
      <c r="D16634" t="s">
        <v>58</v>
      </c>
      <c r="E16634" t="s">
        <v>64</v>
      </c>
      <c r="F16634" t="s">
        <v>65</v>
      </c>
      <c r="G16634" t="s">
        <v>73</v>
      </c>
      <c r="H16634" t="s">
        <v>71</v>
      </c>
      <c r="I16634" t="s">
        <v>67</v>
      </c>
      <c r="J16634">
        <v>2.1937432828560599E-3</v>
      </c>
      <c r="K16634">
        <f t="shared" si="271"/>
        <v>12</v>
      </c>
    </row>
    <row r="16635" spans="1:11" x14ac:dyDescent="0.2">
      <c r="A16635">
        <v>24</v>
      </c>
      <c r="B16635" t="s">
        <v>87</v>
      </c>
      <c r="C16635" t="s">
        <v>57</v>
      </c>
      <c r="D16635" t="s">
        <v>58</v>
      </c>
      <c r="E16635" t="s">
        <v>64</v>
      </c>
      <c r="F16635" t="s">
        <v>65</v>
      </c>
      <c r="G16635" t="s">
        <v>73</v>
      </c>
      <c r="H16635" t="s">
        <v>71</v>
      </c>
      <c r="I16635" t="s">
        <v>67</v>
      </c>
      <c r="J16635" s="3">
        <v>4.9422982006938699E-5</v>
      </c>
      <c r="K16635">
        <f t="shared" si="271"/>
        <v>12</v>
      </c>
    </row>
    <row r="16636" spans="1:11" x14ac:dyDescent="0.2">
      <c r="A16636">
        <v>1</v>
      </c>
      <c r="B16636" t="s">
        <v>87</v>
      </c>
      <c r="C16636" t="s">
        <v>63</v>
      </c>
      <c r="D16636" t="s">
        <v>58</v>
      </c>
      <c r="E16636" t="s">
        <v>64</v>
      </c>
      <c r="F16636" t="s">
        <v>65</v>
      </c>
      <c r="G16636" t="s">
        <v>73</v>
      </c>
      <c r="H16636" t="s">
        <v>71</v>
      </c>
      <c r="I16636" t="s">
        <v>67</v>
      </c>
      <c r="J16636" s="3">
        <v>5.3245095641313105E-4</v>
      </c>
      <c r="K16636">
        <f t="shared" si="271"/>
        <v>12</v>
      </c>
    </row>
    <row r="16637" spans="1:11" x14ac:dyDescent="0.2">
      <c r="A16637">
        <v>2</v>
      </c>
      <c r="B16637" t="s">
        <v>87</v>
      </c>
      <c r="C16637" t="s">
        <v>63</v>
      </c>
      <c r="D16637" t="s">
        <v>58</v>
      </c>
      <c r="E16637" t="s">
        <v>64</v>
      </c>
      <c r="F16637" t="s">
        <v>65</v>
      </c>
      <c r="G16637" t="s">
        <v>73</v>
      </c>
      <c r="H16637" t="s">
        <v>71</v>
      </c>
      <c r="I16637" t="s">
        <v>67</v>
      </c>
      <c r="J16637">
        <v>2.47170317045754E-3</v>
      </c>
      <c r="K16637">
        <f t="shared" si="271"/>
        <v>12</v>
      </c>
    </row>
    <row r="16638" spans="1:11" x14ac:dyDescent="0.2">
      <c r="A16638">
        <v>3</v>
      </c>
      <c r="B16638" t="s">
        <v>87</v>
      </c>
      <c r="C16638" t="s">
        <v>63</v>
      </c>
      <c r="D16638" t="s">
        <v>58</v>
      </c>
      <c r="E16638" t="s">
        <v>64</v>
      </c>
      <c r="F16638" t="s">
        <v>65</v>
      </c>
      <c r="G16638" t="s">
        <v>73</v>
      </c>
      <c r="H16638" t="s">
        <v>71</v>
      </c>
      <c r="I16638" t="s">
        <v>67</v>
      </c>
      <c r="J16638">
        <v>2.6274762474395902E-3</v>
      </c>
      <c r="K16638">
        <f t="shared" si="271"/>
        <v>12</v>
      </c>
    </row>
    <row r="16639" spans="1:11" x14ac:dyDescent="0.2">
      <c r="A16639">
        <v>4</v>
      </c>
      <c r="B16639" t="s">
        <v>87</v>
      </c>
      <c r="C16639" t="s">
        <v>63</v>
      </c>
      <c r="D16639" t="s">
        <v>58</v>
      </c>
      <c r="E16639" t="s">
        <v>64</v>
      </c>
      <c r="F16639" t="s">
        <v>65</v>
      </c>
      <c r="G16639" t="s">
        <v>73</v>
      </c>
      <c r="H16639" t="s">
        <v>71</v>
      </c>
      <c r="I16639" t="s">
        <v>67</v>
      </c>
      <c r="J16639">
        <v>2.6936938707115901E-3</v>
      </c>
      <c r="K16639">
        <f t="shared" si="271"/>
        <v>12</v>
      </c>
    </row>
    <row r="16640" spans="1:11" x14ac:dyDescent="0.2">
      <c r="A16640">
        <v>5</v>
      </c>
      <c r="B16640" t="s">
        <v>87</v>
      </c>
      <c r="C16640" t="s">
        <v>63</v>
      </c>
      <c r="D16640" t="s">
        <v>58</v>
      </c>
      <c r="E16640" t="s">
        <v>64</v>
      </c>
      <c r="F16640" t="s">
        <v>65</v>
      </c>
      <c r="G16640" t="s">
        <v>73</v>
      </c>
      <c r="H16640" t="s">
        <v>71</v>
      </c>
      <c r="I16640" t="s">
        <v>67</v>
      </c>
      <c r="J16640">
        <v>2.10428925316684E-3</v>
      </c>
      <c r="K16640">
        <f t="shared" si="271"/>
        <v>12</v>
      </c>
    </row>
    <row r="16641" spans="1:11" x14ac:dyDescent="0.2">
      <c r="A16641">
        <v>6</v>
      </c>
      <c r="B16641" t="s">
        <v>87</v>
      </c>
      <c r="C16641" t="s">
        <v>63</v>
      </c>
      <c r="D16641" t="s">
        <v>58</v>
      </c>
      <c r="E16641" t="s">
        <v>64</v>
      </c>
      <c r="F16641" t="s">
        <v>65</v>
      </c>
      <c r="G16641" t="s">
        <v>73</v>
      </c>
      <c r="H16641" t="s">
        <v>71</v>
      </c>
      <c r="I16641" t="s">
        <v>67</v>
      </c>
      <c r="J16641">
        <v>2.56399137040786E-3</v>
      </c>
      <c r="K16641">
        <f t="shared" si="271"/>
        <v>12</v>
      </c>
    </row>
    <row r="16642" spans="1:11" x14ac:dyDescent="0.2">
      <c r="A16642">
        <v>7</v>
      </c>
      <c r="B16642" t="s">
        <v>87</v>
      </c>
      <c r="C16642" t="s">
        <v>63</v>
      </c>
      <c r="D16642" t="s">
        <v>58</v>
      </c>
      <c r="E16642" t="s">
        <v>64</v>
      </c>
      <c r="F16642" t="s">
        <v>65</v>
      </c>
      <c r="G16642" t="s">
        <v>73</v>
      </c>
      <c r="H16642" t="s">
        <v>71</v>
      </c>
      <c r="I16642" t="s">
        <v>67</v>
      </c>
      <c r="J16642">
        <v>5.6855564972648799E-3</v>
      </c>
      <c r="K16642">
        <f t="shared" si="271"/>
        <v>12</v>
      </c>
    </row>
    <row r="16643" spans="1:11" x14ac:dyDescent="0.2">
      <c r="A16643">
        <v>8</v>
      </c>
      <c r="B16643" t="s">
        <v>87</v>
      </c>
      <c r="C16643" t="s">
        <v>63</v>
      </c>
      <c r="D16643" t="s">
        <v>58</v>
      </c>
      <c r="E16643" t="s">
        <v>64</v>
      </c>
      <c r="F16643" t="s">
        <v>65</v>
      </c>
      <c r="G16643" t="s">
        <v>73</v>
      </c>
      <c r="H16643" t="s">
        <v>71</v>
      </c>
      <c r="I16643" t="s">
        <v>67</v>
      </c>
      <c r="J16643">
        <v>1.4498903732412E-2</v>
      </c>
      <c r="K16643">
        <f t="shared" si="271"/>
        <v>12</v>
      </c>
    </row>
    <row r="16644" spans="1:11" x14ac:dyDescent="0.2">
      <c r="A16644">
        <v>9</v>
      </c>
      <c r="B16644" t="s">
        <v>87</v>
      </c>
      <c r="C16644" t="s">
        <v>63</v>
      </c>
      <c r="D16644" t="s">
        <v>58</v>
      </c>
      <c r="E16644" t="s">
        <v>64</v>
      </c>
      <c r="F16644" t="s">
        <v>65</v>
      </c>
      <c r="G16644" t="s">
        <v>73</v>
      </c>
      <c r="H16644" t="s">
        <v>71</v>
      </c>
      <c r="I16644" t="s">
        <v>67</v>
      </c>
      <c r="J16644">
        <v>2.77783404953196E-2</v>
      </c>
      <c r="K16644">
        <f t="shared" ref="K16644:K16707" si="272">MONTH(1&amp;B16644)</f>
        <v>12</v>
      </c>
    </row>
    <row r="16645" spans="1:11" x14ac:dyDescent="0.2">
      <c r="A16645">
        <v>10</v>
      </c>
      <c r="B16645" t="s">
        <v>87</v>
      </c>
      <c r="C16645" t="s">
        <v>63</v>
      </c>
      <c r="D16645" t="s">
        <v>58</v>
      </c>
      <c r="E16645" t="s">
        <v>64</v>
      </c>
      <c r="F16645" t="s">
        <v>65</v>
      </c>
      <c r="G16645" t="s">
        <v>73</v>
      </c>
      <c r="H16645" t="s">
        <v>71</v>
      </c>
      <c r="I16645" t="s">
        <v>67</v>
      </c>
      <c r="J16645">
        <v>4.3438159801913498E-2</v>
      </c>
      <c r="K16645">
        <f t="shared" si="272"/>
        <v>12</v>
      </c>
    </row>
    <row r="16646" spans="1:11" x14ac:dyDescent="0.2">
      <c r="A16646">
        <v>11</v>
      </c>
      <c r="B16646" t="s">
        <v>87</v>
      </c>
      <c r="C16646" t="s">
        <v>63</v>
      </c>
      <c r="D16646" t="s">
        <v>58</v>
      </c>
      <c r="E16646" t="s">
        <v>64</v>
      </c>
      <c r="F16646" t="s">
        <v>65</v>
      </c>
      <c r="G16646" t="s">
        <v>73</v>
      </c>
      <c r="H16646" t="s">
        <v>71</v>
      </c>
      <c r="I16646" t="s">
        <v>67</v>
      </c>
      <c r="J16646">
        <v>5.4102575659762203E-2</v>
      </c>
      <c r="K16646">
        <f t="shared" si="272"/>
        <v>12</v>
      </c>
    </row>
    <row r="16647" spans="1:11" x14ac:dyDescent="0.2">
      <c r="A16647">
        <v>12</v>
      </c>
      <c r="B16647" t="s">
        <v>87</v>
      </c>
      <c r="C16647" t="s">
        <v>63</v>
      </c>
      <c r="D16647" t="s">
        <v>58</v>
      </c>
      <c r="E16647" t="s">
        <v>64</v>
      </c>
      <c r="F16647" t="s">
        <v>65</v>
      </c>
      <c r="G16647" t="s">
        <v>73</v>
      </c>
      <c r="H16647" t="s">
        <v>71</v>
      </c>
      <c r="I16647" t="s">
        <v>67</v>
      </c>
      <c r="J16647">
        <v>6.5637522666375195E-2</v>
      </c>
      <c r="K16647">
        <f t="shared" si="272"/>
        <v>12</v>
      </c>
    </row>
    <row r="16648" spans="1:11" x14ac:dyDescent="0.2">
      <c r="A16648">
        <v>13</v>
      </c>
      <c r="B16648" t="s">
        <v>87</v>
      </c>
      <c r="C16648" t="s">
        <v>63</v>
      </c>
      <c r="D16648" t="s">
        <v>58</v>
      </c>
      <c r="E16648" t="s">
        <v>64</v>
      </c>
      <c r="F16648" t="s">
        <v>65</v>
      </c>
      <c r="G16648" t="s">
        <v>73</v>
      </c>
      <c r="H16648" t="s">
        <v>71</v>
      </c>
      <c r="I16648" t="s">
        <v>67</v>
      </c>
      <c r="J16648">
        <v>8.5023421871577895E-2</v>
      </c>
      <c r="K16648">
        <f t="shared" si="272"/>
        <v>12</v>
      </c>
    </row>
    <row r="16649" spans="1:11" x14ac:dyDescent="0.2">
      <c r="A16649">
        <v>14</v>
      </c>
      <c r="B16649" t="s">
        <v>87</v>
      </c>
      <c r="C16649" t="s">
        <v>63</v>
      </c>
      <c r="D16649" t="s">
        <v>58</v>
      </c>
      <c r="E16649" t="s">
        <v>64</v>
      </c>
      <c r="F16649" t="s">
        <v>65</v>
      </c>
      <c r="G16649" t="s">
        <v>73</v>
      </c>
      <c r="H16649" t="s">
        <v>71</v>
      </c>
      <c r="I16649" t="s">
        <v>67</v>
      </c>
      <c r="J16649">
        <v>9.8298716988570803E-2</v>
      </c>
      <c r="K16649">
        <f t="shared" si="272"/>
        <v>12</v>
      </c>
    </row>
    <row r="16650" spans="1:11" x14ac:dyDescent="0.2">
      <c r="A16650">
        <v>15</v>
      </c>
      <c r="B16650" t="s">
        <v>87</v>
      </c>
      <c r="C16650" t="s">
        <v>63</v>
      </c>
      <c r="D16650" t="s">
        <v>58</v>
      </c>
      <c r="E16650" t="s">
        <v>64</v>
      </c>
      <c r="F16650" t="s">
        <v>65</v>
      </c>
      <c r="G16650" t="s">
        <v>73</v>
      </c>
      <c r="H16650" t="s">
        <v>71</v>
      </c>
      <c r="I16650" t="s">
        <v>67</v>
      </c>
      <c r="J16650">
        <v>0.100695992200312</v>
      </c>
      <c r="K16650">
        <f t="shared" si="272"/>
        <v>12</v>
      </c>
    </row>
    <row r="16651" spans="1:11" x14ac:dyDescent="0.2">
      <c r="A16651">
        <v>16</v>
      </c>
      <c r="B16651" t="s">
        <v>87</v>
      </c>
      <c r="C16651" t="s">
        <v>63</v>
      </c>
      <c r="D16651" t="s">
        <v>58</v>
      </c>
      <c r="E16651" t="s">
        <v>64</v>
      </c>
      <c r="F16651" t="s">
        <v>65</v>
      </c>
      <c r="G16651" t="s">
        <v>73</v>
      </c>
      <c r="H16651" t="s">
        <v>71</v>
      </c>
      <c r="I16651" t="s">
        <v>67</v>
      </c>
      <c r="J16651">
        <v>9.8361522509495702E-2</v>
      </c>
      <c r="K16651">
        <f t="shared" si="272"/>
        <v>12</v>
      </c>
    </row>
    <row r="16652" spans="1:11" x14ac:dyDescent="0.2">
      <c r="A16652">
        <v>17</v>
      </c>
      <c r="B16652" t="s">
        <v>87</v>
      </c>
      <c r="C16652" t="s">
        <v>63</v>
      </c>
      <c r="D16652" t="s">
        <v>58</v>
      </c>
      <c r="E16652" t="s">
        <v>64</v>
      </c>
      <c r="F16652" t="s">
        <v>65</v>
      </c>
      <c r="G16652" t="s">
        <v>73</v>
      </c>
      <c r="H16652" t="s">
        <v>71</v>
      </c>
      <c r="I16652" t="s">
        <v>67</v>
      </c>
      <c r="J16652">
        <v>9.5043281085371703E-2</v>
      </c>
      <c r="K16652">
        <f t="shared" si="272"/>
        <v>12</v>
      </c>
    </row>
    <row r="16653" spans="1:11" x14ac:dyDescent="0.2">
      <c r="A16653">
        <v>18</v>
      </c>
      <c r="B16653" t="s">
        <v>87</v>
      </c>
      <c r="C16653" t="s">
        <v>63</v>
      </c>
      <c r="D16653" t="s">
        <v>58</v>
      </c>
      <c r="E16653" t="s">
        <v>64</v>
      </c>
      <c r="F16653" t="s">
        <v>65</v>
      </c>
      <c r="G16653" t="s">
        <v>73</v>
      </c>
      <c r="H16653" t="s">
        <v>71</v>
      </c>
      <c r="I16653" t="s">
        <v>67</v>
      </c>
      <c r="J16653">
        <v>9.2451980871266201E-2</v>
      </c>
      <c r="K16653">
        <f t="shared" si="272"/>
        <v>12</v>
      </c>
    </row>
    <row r="16654" spans="1:11" x14ac:dyDescent="0.2">
      <c r="A16654">
        <v>19</v>
      </c>
      <c r="B16654" t="s">
        <v>87</v>
      </c>
      <c r="C16654" t="s">
        <v>63</v>
      </c>
      <c r="D16654" t="s">
        <v>58</v>
      </c>
      <c r="E16654" t="s">
        <v>64</v>
      </c>
      <c r="F16654" t="s">
        <v>65</v>
      </c>
      <c r="G16654" t="s">
        <v>73</v>
      </c>
      <c r="H16654" t="s">
        <v>71</v>
      </c>
      <c r="I16654" t="s">
        <v>67</v>
      </c>
      <c r="J16654">
        <v>8.5134524887403903E-2</v>
      </c>
      <c r="K16654">
        <f t="shared" si="272"/>
        <v>12</v>
      </c>
    </row>
    <row r="16655" spans="1:11" x14ac:dyDescent="0.2">
      <c r="A16655">
        <v>20</v>
      </c>
      <c r="B16655" t="s">
        <v>87</v>
      </c>
      <c r="C16655" t="s">
        <v>63</v>
      </c>
      <c r="D16655" t="s">
        <v>58</v>
      </c>
      <c r="E16655" t="s">
        <v>64</v>
      </c>
      <c r="F16655" t="s">
        <v>65</v>
      </c>
      <c r="G16655" t="s">
        <v>73</v>
      </c>
      <c r="H16655" t="s">
        <v>71</v>
      </c>
      <c r="I16655" t="s">
        <v>67</v>
      </c>
      <c r="J16655">
        <v>6.3397982025045693E-2</v>
      </c>
      <c r="K16655">
        <f t="shared" si="272"/>
        <v>12</v>
      </c>
    </row>
    <row r="16656" spans="1:11" x14ac:dyDescent="0.2">
      <c r="A16656">
        <v>21</v>
      </c>
      <c r="B16656" t="s">
        <v>87</v>
      </c>
      <c r="C16656" t="s">
        <v>63</v>
      </c>
      <c r="D16656" t="s">
        <v>58</v>
      </c>
      <c r="E16656" t="s">
        <v>64</v>
      </c>
      <c r="F16656" t="s">
        <v>65</v>
      </c>
      <c r="G16656" t="s">
        <v>73</v>
      </c>
      <c r="H16656" t="s">
        <v>71</v>
      </c>
      <c r="I16656" t="s">
        <v>67</v>
      </c>
      <c r="J16656">
        <v>3.7231680259613098E-2</v>
      </c>
      <c r="K16656">
        <f t="shared" si="272"/>
        <v>12</v>
      </c>
    </row>
    <row r="16657" spans="1:11" x14ac:dyDescent="0.2">
      <c r="A16657">
        <v>22</v>
      </c>
      <c r="B16657" t="s">
        <v>87</v>
      </c>
      <c r="C16657" t="s">
        <v>63</v>
      </c>
      <c r="D16657" t="s">
        <v>58</v>
      </c>
      <c r="E16657" t="s">
        <v>64</v>
      </c>
      <c r="F16657" t="s">
        <v>65</v>
      </c>
      <c r="G16657" t="s">
        <v>73</v>
      </c>
      <c r="H16657" t="s">
        <v>71</v>
      </c>
      <c r="I16657" t="s">
        <v>67</v>
      </c>
      <c r="J16657">
        <v>1.6587621399040599E-2</v>
      </c>
      <c r="K16657">
        <f t="shared" si="272"/>
        <v>12</v>
      </c>
    </row>
    <row r="16658" spans="1:11" x14ac:dyDescent="0.2">
      <c r="A16658">
        <v>23</v>
      </c>
      <c r="B16658" t="s">
        <v>87</v>
      </c>
      <c r="C16658" t="s">
        <v>63</v>
      </c>
      <c r="D16658" t="s">
        <v>58</v>
      </c>
      <c r="E16658" t="s">
        <v>64</v>
      </c>
      <c r="F16658" t="s">
        <v>65</v>
      </c>
      <c r="G16658" t="s">
        <v>73</v>
      </c>
      <c r="H16658" t="s">
        <v>71</v>
      </c>
      <c r="I16658" t="s">
        <v>67</v>
      </c>
      <c r="J16658">
        <v>3.5769523848477799E-3</v>
      </c>
      <c r="K16658">
        <f t="shared" si="272"/>
        <v>12</v>
      </c>
    </row>
    <row r="16659" spans="1:11" x14ac:dyDescent="0.2">
      <c r="A16659">
        <v>24</v>
      </c>
      <c r="B16659" t="s">
        <v>87</v>
      </c>
      <c r="C16659" t="s">
        <v>63</v>
      </c>
      <c r="D16659" t="s">
        <v>58</v>
      </c>
      <c r="E16659" t="s">
        <v>64</v>
      </c>
      <c r="F16659" t="s">
        <v>65</v>
      </c>
      <c r="G16659" t="s">
        <v>73</v>
      </c>
      <c r="H16659" t="s">
        <v>71</v>
      </c>
      <c r="I16659" t="s">
        <v>67</v>
      </c>
      <c r="J16659" s="3">
        <v>6.1659795809351103E-5</v>
      </c>
      <c r="K16659">
        <f t="shared" si="272"/>
        <v>12</v>
      </c>
    </row>
    <row r="16660" spans="1:11" x14ac:dyDescent="0.2">
      <c r="A16660">
        <v>1</v>
      </c>
      <c r="B16660" t="s">
        <v>87</v>
      </c>
      <c r="C16660" t="s">
        <v>57</v>
      </c>
      <c r="D16660" t="s">
        <v>74</v>
      </c>
      <c r="E16660" t="s">
        <v>59</v>
      </c>
      <c r="F16660" t="s">
        <v>60</v>
      </c>
      <c r="G16660" t="s">
        <v>72</v>
      </c>
      <c r="H16660" t="s">
        <v>62</v>
      </c>
      <c r="I16660" t="s">
        <v>67</v>
      </c>
      <c r="J16660">
        <v>6.9000000000000006E-2</v>
      </c>
      <c r="K16660">
        <f t="shared" si="272"/>
        <v>12</v>
      </c>
    </row>
    <row r="16661" spans="1:11" x14ac:dyDescent="0.2">
      <c r="A16661">
        <v>2</v>
      </c>
      <c r="B16661" t="s">
        <v>87</v>
      </c>
      <c r="C16661" t="s">
        <v>57</v>
      </c>
      <c r="D16661" t="s">
        <v>74</v>
      </c>
      <c r="E16661" t="s">
        <v>59</v>
      </c>
      <c r="F16661" t="s">
        <v>60</v>
      </c>
      <c r="G16661" t="s">
        <v>72</v>
      </c>
      <c r="H16661" t="s">
        <v>62</v>
      </c>
      <c r="I16661" t="s">
        <v>67</v>
      </c>
      <c r="J16661">
        <v>4.8000000000000001E-2</v>
      </c>
      <c r="K16661">
        <f t="shared" si="272"/>
        <v>12</v>
      </c>
    </row>
    <row r="16662" spans="1:11" x14ac:dyDescent="0.2">
      <c r="A16662">
        <v>3</v>
      </c>
      <c r="B16662" t="s">
        <v>87</v>
      </c>
      <c r="C16662" t="s">
        <v>57</v>
      </c>
      <c r="D16662" t="s">
        <v>74</v>
      </c>
      <c r="E16662" t="s">
        <v>59</v>
      </c>
      <c r="F16662" t="s">
        <v>60</v>
      </c>
      <c r="G16662" t="s">
        <v>72</v>
      </c>
      <c r="H16662" t="s">
        <v>62</v>
      </c>
      <c r="I16662" t="s">
        <v>67</v>
      </c>
      <c r="J16662">
        <v>2.4E-2</v>
      </c>
      <c r="K16662">
        <f t="shared" si="272"/>
        <v>12</v>
      </c>
    </row>
    <row r="16663" spans="1:11" x14ac:dyDescent="0.2">
      <c r="A16663">
        <v>4</v>
      </c>
      <c r="B16663" t="s">
        <v>87</v>
      </c>
      <c r="C16663" t="s">
        <v>57</v>
      </c>
      <c r="D16663" t="s">
        <v>74</v>
      </c>
      <c r="E16663" t="s">
        <v>59</v>
      </c>
      <c r="F16663" t="s">
        <v>60</v>
      </c>
      <c r="G16663" t="s">
        <v>72</v>
      </c>
      <c r="H16663" t="s">
        <v>62</v>
      </c>
      <c r="I16663" t="s">
        <v>67</v>
      </c>
      <c r="J16663">
        <v>1.0999999999999999E-2</v>
      </c>
      <c r="K16663">
        <f t="shared" si="272"/>
        <v>12</v>
      </c>
    </row>
    <row r="16664" spans="1:11" x14ac:dyDescent="0.2">
      <c r="A16664">
        <v>5</v>
      </c>
      <c r="B16664" t="s">
        <v>87</v>
      </c>
      <c r="C16664" t="s">
        <v>57</v>
      </c>
      <c r="D16664" t="s">
        <v>74</v>
      </c>
      <c r="E16664" t="s">
        <v>59</v>
      </c>
      <c r="F16664" t="s">
        <v>60</v>
      </c>
      <c r="G16664" t="s">
        <v>72</v>
      </c>
      <c r="H16664" t="s">
        <v>62</v>
      </c>
      <c r="I16664" t="s">
        <v>67</v>
      </c>
      <c r="J16664">
        <v>6.0000000000000001E-3</v>
      </c>
      <c r="K16664">
        <f t="shared" si="272"/>
        <v>12</v>
      </c>
    </row>
    <row r="16665" spans="1:11" x14ac:dyDescent="0.2">
      <c r="A16665">
        <v>6</v>
      </c>
      <c r="B16665" t="s">
        <v>87</v>
      </c>
      <c r="C16665" t="s">
        <v>57</v>
      </c>
      <c r="D16665" t="s">
        <v>74</v>
      </c>
      <c r="E16665" t="s">
        <v>59</v>
      </c>
      <c r="F16665" t="s">
        <v>60</v>
      </c>
      <c r="G16665" t="s">
        <v>72</v>
      </c>
      <c r="H16665" t="s">
        <v>62</v>
      </c>
      <c r="I16665" t="s">
        <v>67</v>
      </c>
      <c r="J16665">
        <v>4.0000000000000001E-3</v>
      </c>
      <c r="K16665">
        <f t="shared" si="272"/>
        <v>12</v>
      </c>
    </row>
    <row r="16666" spans="1:11" x14ac:dyDescent="0.2">
      <c r="A16666">
        <v>7</v>
      </c>
      <c r="B16666" t="s">
        <v>87</v>
      </c>
      <c r="C16666" t="s">
        <v>57</v>
      </c>
      <c r="D16666" t="s">
        <v>74</v>
      </c>
      <c r="E16666" t="s">
        <v>59</v>
      </c>
      <c r="F16666" t="s">
        <v>60</v>
      </c>
      <c r="G16666" t="s">
        <v>72</v>
      </c>
      <c r="H16666" t="s">
        <v>62</v>
      </c>
      <c r="I16666" t="s">
        <v>67</v>
      </c>
      <c r="J16666">
        <v>5.0000000000000001E-3</v>
      </c>
      <c r="K16666">
        <f t="shared" si="272"/>
        <v>12</v>
      </c>
    </row>
    <row r="16667" spans="1:11" x14ac:dyDescent="0.2">
      <c r="A16667">
        <v>8</v>
      </c>
      <c r="B16667" t="s">
        <v>87</v>
      </c>
      <c r="C16667" t="s">
        <v>57</v>
      </c>
      <c r="D16667" t="s">
        <v>74</v>
      </c>
      <c r="E16667" t="s">
        <v>59</v>
      </c>
      <c r="F16667" t="s">
        <v>60</v>
      </c>
      <c r="G16667" t="s">
        <v>72</v>
      </c>
      <c r="H16667" t="s">
        <v>62</v>
      </c>
      <c r="I16667" t="s">
        <v>67</v>
      </c>
      <c r="J16667">
        <v>6.9999999999999897E-3</v>
      </c>
      <c r="K16667">
        <f t="shared" si="272"/>
        <v>12</v>
      </c>
    </row>
    <row r="16668" spans="1:11" x14ac:dyDescent="0.2">
      <c r="A16668">
        <v>9</v>
      </c>
      <c r="B16668" t="s">
        <v>87</v>
      </c>
      <c r="C16668" t="s">
        <v>57</v>
      </c>
      <c r="D16668" t="s">
        <v>74</v>
      </c>
      <c r="E16668" t="s">
        <v>59</v>
      </c>
      <c r="F16668" t="s">
        <v>60</v>
      </c>
      <c r="G16668" t="s">
        <v>72</v>
      </c>
      <c r="H16668" t="s">
        <v>62</v>
      </c>
      <c r="I16668" t="s">
        <v>67</v>
      </c>
      <c r="J16668">
        <v>1.0999999999999999E-2</v>
      </c>
      <c r="K16668">
        <f t="shared" si="272"/>
        <v>12</v>
      </c>
    </row>
    <row r="16669" spans="1:11" x14ac:dyDescent="0.2">
      <c r="A16669">
        <v>10</v>
      </c>
      <c r="B16669" t="s">
        <v>87</v>
      </c>
      <c r="C16669" t="s">
        <v>57</v>
      </c>
      <c r="D16669" t="s">
        <v>74</v>
      </c>
      <c r="E16669" t="s">
        <v>59</v>
      </c>
      <c r="F16669" t="s">
        <v>60</v>
      </c>
      <c r="G16669" t="s">
        <v>72</v>
      </c>
      <c r="H16669" t="s">
        <v>62</v>
      </c>
      <c r="I16669" t="s">
        <v>67</v>
      </c>
      <c r="J16669">
        <v>0.02</v>
      </c>
      <c r="K16669">
        <f t="shared" si="272"/>
        <v>12</v>
      </c>
    </row>
    <row r="16670" spans="1:11" x14ac:dyDescent="0.2">
      <c r="A16670">
        <v>11</v>
      </c>
      <c r="B16670" t="s">
        <v>87</v>
      </c>
      <c r="C16670" t="s">
        <v>57</v>
      </c>
      <c r="D16670" t="s">
        <v>74</v>
      </c>
      <c r="E16670" t="s">
        <v>59</v>
      </c>
      <c r="F16670" t="s">
        <v>60</v>
      </c>
      <c r="G16670" t="s">
        <v>72</v>
      </c>
      <c r="H16670" t="s">
        <v>62</v>
      </c>
      <c r="I16670" t="s">
        <v>67</v>
      </c>
      <c r="J16670">
        <v>3.1E-2</v>
      </c>
      <c r="K16670">
        <f t="shared" si="272"/>
        <v>12</v>
      </c>
    </row>
    <row r="16671" spans="1:11" x14ac:dyDescent="0.2">
      <c r="A16671">
        <v>12</v>
      </c>
      <c r="B16671" t="s">
        <v>87</v>
      </c>
      <c r="C16671" t="s">
        <v>57</v>
      </c>
      <c r="D16671" t="s">
        <v>74</v>
      </c>
      <c r="E16671" t="s">
        <v>59</v>
      </c>
      <c r="F16671" t="s">
        <v>60</v>
      </c>
      <c r="G16671" t="s">
        <v>72</v>
      </c>
      <c r="H16671" t="s">
        <v>62</v>
      </c>
      <c r="I16671" t="s">
        <v>67</v>
      </c>
      <c r="J16671">
        <v>0.04</v>
      </c>
      <c r="K16671">
        <f t="shared" si="272"/>
        <v>12</v>
      </c>
    </row>
    <row r="16672" spans="1:11" x14ac:dyDescent="0.2">
      <c r="A16672">
        <v>13</v>
      </c>
      <c r="B16672" t="s">
        <v>87</v>
      </c>
      <c r="C16672" t="s">
        <v>57</v>
      </c>
      <c r="D16672" t="s">
        <v>74</v>
      </c>
      <c r="E16672" t="s">
        <v>59</v>
      </c>
      <c r="F16672" t="s">
        <v>60</v>
      </c>
      <c r="G16672" t="s">
        <v>72</v>
      </c>
      <c r="H16672" t="s">
        <v>62</v>
      </c>
      <c r="I16672" t="s">
        <v>67</v>
      </c>
      <c r="J16672">
        <v>4.0999999999999898E-2</v>
      </c>
      <c r="K16672">
        <f t="shared" si="272"/>
        <v>12</v>
      </c>
    </row>
    <row r="16673" spans="1:11" x14ac:dyDescent="0.2">
      <c r="A16673">
        <v>14</v>
      </c>
      <c r="B16673" t="s">
        <v>87</v>
      </c>
      <c r="C16673" t="s">
        <v>57</v>
      </c>
      <c r="D16673" t="s">
        <v>74</v>
      </c>
      <c r="E16673" t="s">
        <v>59</v>
      </c>
      <c r="F16673" t="s">
        <v>60</v>
      </c>
      <c r="G16673" t="s">
        <v>72</v>
      </c>
      <c r="H16673" t="s">
        <v>62</v>
      </c>
      <c r="I16673" t="s">
        <v>67</v>
      </c>
      <c r="J16673">
        <v>4.2000000000000003E-2</v>
      </c>
      <c r="K16673">
        <f t="shared" si="272"/>
        <v>12</v>
      </c>
    </row>
    <row r="16674" spans="1:11" x14ac:dyDescent="0.2">
      <c r="A16674">
        <v>15</v>
      </c>
      <c r="B16674" t="s">
        <v>87</v>
      </c>
      <c r="C16674" t="s">
        <v>57</v>
      </c>
      <c r="D16674" t="s">
        <v>74</v>
      </c>
      <c r="E16674" t="s">
        <v>59</v>
      </c>
      <c r="F16674" t="s">
        <v>60</v>
      </c>
      <c r="G16674" t="s">
        <v>72</v>
      </c>
      <c r="H16674" t="s">
        <v>62</v>
      </c>
      <c r="I16674" t="s">
        <v>67</v>
      </c>
      <c r="J16674">
        <v>3.9E-2</v>
      </c>
      <c r="K16674">
        <f t="shared" si="272"/>
        <v>12</v>
      </c>
    </row>
    <row r="16675" spans="1:11" x14ac:dyDescent="0.2">
      <c r="A16675">
        <v>16</v>
      </c>
      <c r="B16675" t="s">
        <v>87</v>
      </c>
      <c r="C16675" t="s">
        <v>57</v>
      </c>
      <c r="D16675" t="s">
        <v>74</v>
      </c>
      <c r="E16675" t="s">
        <v>59</v>
      </c>
      <c r="F16675" t="s">
        <v>60</v>
      </c>
      <c r="G16675" t="s">
        <v>72</v>
      </c>
      <c r="H16675" t="s">
        <v>62</v>
      </c>
      <c r="I16675" t="s">
        <v>67</v>
      </c>
      <c r="J16675">
        <v>0.04</v>
      </c>
      <c r="K16675">
        <f t="shared" si="272"/>
        <v>12</v>
      </c>
    </row>
    <row r="16676" spans="1:11" x14ac:dyDescent="0.2">
      <c r="A16676">
        <v>17</v>
      </c>
      <c r="B16676" t="s">
        <v>87</v>
      </c>
      <c r="C16676" t="s">
        <v>57</v>
      </c>
      <c r="D16676" t="s">
        <v>74</v>
      </c>
      <c r="E16676" t="s">
        <v>59</v>
      </c>
      <c r="F16676" t="s">
        <v>60</v>
      </c>
      <c r="G16676" t="s">
        <v>72</v>
      </c>
      <c r="H16676" t="s">
        <v>62</v>
      </c>
      <c r="I16676" t="s">
        <v>67</v>
      </c>
      <c r="J16676">
        <v>5.0999999999999997E-2</v>
      </c>
      <c r="K16676">
        <f t="shared" si="272"/>
        <v>12</v>
      </c>
    </row>
    <row r="16677" spans="1:11" x14ac:dyDescent="0.2">
      <c r="A16677">
        <v>18</v>
      </c>
      <c r="B16677" t="s">
        <v>87</v>
      </c>
      <c r="C16677" t="s">
        <v>57</v>
      </c>
      <c r="D16677" t="s">
        <v>74</v>
      </c>
      <c r="E16677" t="s">
        <v>59</v>
      </c>
      <c r="F16677" t="s">
        <v>60</v>
      </c>
      <c r="G16677" t="s">
        <v>72</v>
      </c>
      <c r="H16677" t="s">
        <v>62</v>
      </c>
      <c r="I16677" t="s">
        <v>67</v>
      </c>
      <c r="J16677">
        <v>0.06</v>
      </c>
      <c r="K16677">
        <f t="shared" si="272"/>
        <v>12</v>
      </c>
    </row>
    <row r="16678" spans="1:11" x14ac:dyDescent="0.2">
      <c r="A16678">
        <v>19</v>
      </c>
      <c r="B16678" t="s">
        <v>87</v>
      </c>
      <c r="C16678" t="s">
        <v>57</v>
      </c>
      <c r="D16678" t="s">
        <v>74</v>
      </c>
      <c r="E16678" t="s">
        <v>59</v>
      </c>
      <c r="F16678" t="s">
        <v>60</v>
      </c>
      <c r="G16678" t="s">
        <v>72</v>
      </c>
      <c r="H16678" t="s">
        <v>62</v>
      </c>
      <c r="I16678" t="s">
        <v>67</v>
      </c>
      <c r="J16678">
        <v>6.8000000000000005E-2</v>
      </c>
      <c r="K16678">
        <f t="shared" si="272"/>
        <v>12</v>
      </c>
    </row>
    <row r="16679" spans="1:11" x14ac:dyDescent="0.2">
      <c r="A16679">
        <v>20</v>
      </c>
      <c r="B16679" t="s">
        <v>87</v>
      </c>
      <c r="C16679" t="s">
        <v>57</v>
      </c>
      <c r="D16679" t="s">
        <v>74</v>
      </c>
      <c r="E16679" t="s">
        <v>59</v>
      </c>
      <c r="F16679" t="s">
        <v>60</v>
      </c>
      <c r="G16679" t="s">
        <v>72</v>
      </c>
      <c r="H16679" t="s">
        <v>62</v>
      </c>
      <c r="I16679" t="s">
        <v>67</v>
      </c>
      <c r="J16679">
        <v>7.1999999999999995E-2</v>
      </c>
      <c r="K16679">
        <f t="shared" si="272"/>
        <v>12</v>
      </c>
    </row>
    <row r="16680" spans="1:11" x14ac:dyDescent="0.2">
      <c r="A16680">
        <v>21</v>
      </c>
      <c r="B16680" t="s">
        <v>87</v>
      </c>
      <c r="C16680" t="s">
        <v>57</v>
      </c>
      <c r="D16680" t="s">
        <v>74</v>
      </c>
      <c r="E16680" t="s">
        <v>59</v>
      </c>
      <c r="F16680" t="s">
        <v>60</v>
      </c>
      <c r="G16680" t="s">
        <v>72</v>
      </c>
      <c r="H16680" t="s">
        <v>62</v>
      </c>
      <c r="I16680" t="s">
        <v>67</v>
      </c>
      <c r="J16680">
        <v>7.5999999999999998E-2</v>
      </c>
      <c r="K16680">
        <f t="shared" si="272"/>
        <v>12</v>
      </c>
    </row>
    <row r="16681" spans="1:11" x14ac:dyDescent="0.2">
      <c r="A16681">
        <v>22</v>
      </c>
      <c r="B16681" t="s">
        <v>87</v>
      </c>
      <c r="C16681" t="s">
        <v>57</v>
      </c>
      <c r="D16681" t="s">
        <v>74</v>
      </c>
      <c r="E16681" t="s">
        <v>59</v>
      </c>
      <c r="F16681" t="s">
        <v>60</v>
      </c>
      <c r="G16681" t="s">
        <v>72</v>
      </c>
      <c r="H16681" t="s">
        <v>62</v>
      </c>
      <c r="I16681" t="s">
        <v>67</v>
      </c>
      <c r="J16681">
        <v>7.8E-2</v>
      </c>
      <c r="K16681">
        <f t="shared" si="272"/>
        <v>12</v>
      </c>
    </row>
    <row r="16682" spans="1:11" x14ac:dyDescent="0.2">
      <c r="A16682">
        <v>23</v>
      </c>
      <c r="B16682" t="s">
        <v>87</v>
      </c>
      <c r="C16682" t="s">
        <v>57</v>
      </c>
      <c r="D16682" t="s">
        <v>74</v>
      </c>
      <c r="E16682" t="s">
        <v>59</v>
      </c>
      <c r="F16682" t="s">
        <v>60</v>
      </c>
      <c r="G16682" t="s">
        <v>72</v>
      </c>
      <c r="H16682" t="s">
        <v>62</v>
      </c>
      <c r="I16682" t="s">
        <v>67</v>
      </c>
      <c r="J16682">
        <v>7.9000000000000001E-2</v>
      </c>
      <c r="K16682">
        <f t="shared" si="272"/>
        <v>12</v>
      </c>
    </row>
    <row r="16683" spans="1:11" x14ac:dyDescent="0.2">
      <c r="A16683">
        <v>24</v>
      </c>
      <c r="B16683" t="s">
        <v>87</v>
      </c>
      <c r="C16683" t="s">
        <v>57</v>
      </c>
      <c r="D16683" t="s">
        <v>74</v>
      </c>
      <c r="E16683" t="s">
        <v>59</v>
      </c>
      <c r="F16683" t="s">
        <v>60</v>
      </c>
      <c r="G16683" t="s">
        <v>72</v>
      </c>
      <c r="H16683" t="s">
        <v>62</v>
      </c>
      <c r="I16683" t="s">
        <v>67</v>
      </c>
      <c r="J16683">
        <v>7.8E-2</v>
      </c>
      <c r="K16683">
        <f t="shared" si="272"/>
        <v>12</v>
      </c>
    </row>
    <row r="16684" spans="1:11" x14ac:dyDescent="0.2">
      <c r="A16684">
        <v>1</v>
      </c>
      <c r="B16684" t="s">
        <v>87</v>
      </c>
      <c r="C16684" t="s">
        <v>63</v>
      </c>
      <c r="D16684" t="s">
        <v>74</v>
      </c>
      <c r="E16684" t="s">
        <v>59</v>
      </c>
      <c r="F16684" t="s">
        <v>60</v>
      </c>
      <c r="G16684" t="s">
        <v>72</v>
      </c>
      <c r="H16684" t="s">
        <v>62</v>
      </c>
      <c r="I16684" t="s">
        <v>67</v>
      </c>
      <c r="J16684">
        <v>6.9000000000000006E-2</v>
      </c>
      <c r="K16684">
        <f t="shared" si="272"/>
        <v>12</v>
      </c>
    </row>
    <row r="16685" spans="1:11" x14ac:dyDescent="0.2">
      <c r="A16685">
        <v>2</v>
      </c>
      <c r="B16685" t="s">
        <v>87</v>
      </c>
      <c r="C16685" t="s">
        <v>63</v>
      </c>
      <c r="D16685" t="s">
        <v>74</v>
      </c>
      <c r="E16685" t="s">
        <v>59</v>
      </c>
      <c r="F16685" t="s">
        <v>60</v>
      </c>
      <c r="G16685" t="s">
        <v>72</v>
      </c>
      <c r="H16685" t="s">
        <v>62</v>
      </c>
      <c r="I16685" t="s">
        <v>67</v>
      </c>
      <c r="J16685">
        <v>4.8000000000000001E-2</v>
      </c>
      <c r="K16685">
        <f t="shared" si="272"/>
        <v>12</v>
      </c>
    </row>
    <row r="16686" spans="1:11" x14ac:dyDescent="0.2">
      <c r="A16686">
        <v>3</v>
      </c>
      <c r="B16686" t="s">
        <v>87</v>
      </c>
      <c r="C16686" t="s">
        <v>63</v>
      </c>
      <c r="D16686" t="s">
        <v>74</v>
      </c>
      <c r="E16686" t="s">
        <v>59</v>
      </c>
      <c r="F16686" t="s">
        <v>60</v>
      </c>
      <c r="G16686" t="s">
        <v>72</v>
      </c>
      <c r="H16686" t="s">
        <v>62</v>
      </c>
      <c r="I16686" t="s">
        <v>67</v>
      </c>
      <c r="J16686">
        <v>2.4E-2</v>
      </c>
      <c r="K16686">
        <f t="shared" si="272"/>
        <v>12</v>
      </c>
    </row>
    <row r="16687" spans="1:11" x14ac:dyDescent="0.2">
      <c r="A16687">
        <v>4</v>
      </c>
      <c r="B16687" t="s">
        <v>87</v>
      </c>
      <c r="C16687" t="s">
        <v>63</v>
      </c>
      <c r="D16687" t="s">
        <v>74</v>
      </c>
      <c r="E16687" t="s">
        <v>59</v>
      </c>
      <c r="F16687" t="s">
        <v>60</v>
      </c>
      <c r="G16687" t="s">
        <v>72</v>
      </c>
      <c r="H16687" t="s">
        <v>62</v>
      </c>
      <c r="I16687" t="s">
        <v>67</v>
      </c>
      <c r="J16687">
        <v>1.0999999999999999E-2</v>
      </c>
      <c r="K16687">
        <f t="shared" si="272"/>
        <v>12</v>
      </c>
    </row>
    <row r="16688" spans="1:11" x14ac:dyDescent="0.2">
      <c r="A16688">
        <v>5</v>
      </c>
      <c r="B16688" t="s">
        <v>87</v>
      </c>
      <c r="C16688" t="s">
        <v>63</v>
      </c>
      <c r="D16688" t="s">
        <v>74</v>
      </c>
      <c r="E16688" t="s">
        <v>59</v>
      </c>
      <c r="F16688" t="s">
        <v>60</v>
      </c>
      <c r="G16688" t="s">
        <v>72</v>
      </c>
      <c r="H16688" t="s">
        <v>62</v>
      </c>
      <c r="I16688" t="s">
        <v>67</v>
      </c>
      <c r="J16688">
        <v>6.0000000000000001E-3</v>
      </c>
      <c r="K16688">
        <f t="shared" si="272"/>
        <v>12</v>
      </c>
    </row>
    <row r="16689" spans="1:11" x14ac:dyDescent="0.2">
      <c r="A16689">
        <v>6</v>
      </c>
      <c r="B16689" t="s">
        <v>87</v>
      </c>
      <c r="C16689" t="s">
        <v>63</v>
      </c>
      <c r="D16689" t="s">
        <v>74</v>
      </c>
      <c r="E16689" t="s">
        <v>59</v>
      </c>
      <c r="F16689" t="s">
        <v>60</v>
      </c>
      <c r="G16689" t="s">
        <v>72</v>
      </c>
      <c r="H16689" t="s">
        <v>62</v>
      </c>
      <c r="I16689" t="s">
        <v>67</v>
      </c>
      <c r="J16689">
        <v>4.0000000000000001E-3</v>
      </c>
      <c r="K16689">
        <f t="shared" si="272"/>
        <v>12</v>
      </c>
    </row>
    <row r="16690" spans="1:11" x14ac:dyDescent="0.2">
      <c r="A16690">
        <v>7</v>
      </c>
      <c r="B16690" t="s">
        <v>87</v>
      </c>
      <c r="C16690" t="s">
        <v>63</v>
      </c>
      <c r="D16690" t="s">
        <v>74</v>
      </c>
      <c r="E16690" t="s">
        <v>59</v>
      </c>
      <c r="F16690" t="s">
        <v>60</v>
      </c>
      <c r="G16690" t="s">
        <v>72</v>
      </c>
      <c r="H16690" t="s">
        <v>62</v>
      </c>
      <c r="I16690" t="s">
        <v>67</v>
      </c>
      <c r="J16690">
        <v>5.0000000000000001E-3</v>
      </c>
      <c r="K16690">
        <f t="shared" si="272"/>
        <v>12</v>
      </c>
    </row>
    <row r="16691" spans="1:11" x14ac:dyDescent="0.2">
      <c r="A16691">
        <v>8</v>
      </c>
      <c r="B16691" t="s">
        <v>87</v>
      </c>
      <c r="C16691" t="s">
        <v>63</v>
      </c>
      <c r="D16691" t="s">
        <v>74</v>
      </c>
      <c r="E16691" t="s">
        <v>59</v>
      </c>
      <c r="F16691" t="s">
        <v>60</v>
      </c>
      <c r="G16691" t="s">
        <v>72</v>
      </c>
      <c r="H16691" t="s">
        <v>62</v>
      </c>
      <c r="I16691" t="s">
        <v>67</v>
      </c>
      <c r="J16691">
        <v>6.9999999999999897E-3</v>
      </c>
      <c r="K16691">
        <f t="shared" si="272"/>
        <v>12</v>
      </c>
    </row>
    <row r="16692" spans="1:11" x14ac:dyDescent="0.2">
      <c r="A16692">
        <v>9</v>
      </c>
      <c r="B16692" t="s">
        <v>87</v>
      </c>
      <c r="C16692" t="s">
        <v>63</v>
      </c>
      <c r="D16692" t="s">
        <v>74</v>
      </c>
      <c r="E16692" t="s">
        <v>59</v>
      </c>
      <c r="F16692" t="s">
        <v>60</v>
      </c>
      <c r="G16692" t="s">
        <v>72</v>
      </c>
      <c r="H16692" t="s">
        <v>62</v>
      </c>
      <c r="I16692" t="s">
        <v>67</v>
      </c>
      <c r="J16692">
        <v>1.0999999999999999E-2</v>
      </c>
      <c r="K16692">
        <f t="shared" si="272"/>
        <v>12</v>
      </c>
    </row>
    <row r="16693" spans="1:11" x14ac:dyDescent="0.2">
      <c r="A16693">
        <v>10</v>
      </c>
      <c r="B16693" t="s">
        <v>87</v>
      </c>
      <c r="C16693" t="s">
        <v>63</v>
      </c>
      <c r="D16693" t="s">
        <v>74</v>
      </c>
      <c r="E16693" t="s">
        <v>59</v>
      </c>
      <c r="F16693" t="s">
        <v>60</v>
      </c>
      <c r="G16693" t="s">
        <v>72</v>
      </c>
      <c r="H16693" t="s">
        <v>62</v>
      </c>
      <c r="I16693" t="s">
        <v>67</v>
      </c>
      <c r="J16693">
        <v>0.02</v>
      </c>
      <c r="K16693">
        <f t="shared" si="272"/>
        <v>12</v>
      </c>
    </row>
    <row r="16694" spans="1:11" x14ac:dyDescent="0.2">
      <c r="A16694">
        <v>11</v>
      </c>
      <c r="B16694" t="s">
        <v>87</v>
      </c>
      <c r="C16694" t="s">
        <v>63</v>
      </c>
      <c r="D16694" t="s">
        <v>74</v>
      </c>
      <c r="E16694" t="s">
        <v>59</v>
      </c>
      <c r="F16694" t="s">
        <v>60</v>
      </c>
      <c r="G16694" t="s">
        <v>72</v>
      </c>
      <c r="H16694" t="s">
        <v>62</v>
      </c>
      <c r="I16694" t="s">
        <v>67</v>
      </c>
      <c r="J16694">
        <v>3.1E-2</v>
      </c>
      <c r="K16694">
        <f t="shared" si="272"/>
        <v>12</v>
      </c>
    </row>
    <row r="16695" spans="1:11" x14ac:dyDescent="0.2">
      <c r="A16695">
        <v>12</v>
      </c>
      <c r="B16695" t="s">
        <v>87</v>
      </c>
      <c r="C16695" t="s">
        <v>63</v>
      </c>
      <c r="D16695" t="s">
        <v>74</v>
      </c>
      <c r="E16695" t="s">
        <v>59</v>
      </c>
      <c r="F16695" t="s">
        <v>60</v>
      </c>
      <c r="G16695" t="s">
        <v>72</v>
      </c>
      <c r="H16695" t="s">
        <v>62</v>
      </c>
      <c r="I16695" t="s">
        <v>67</v>
      </c>
      <c r="J16695">
        <v>0.04</v>
      </c>
      <c r="K16695">
        <f t="shared" si="272"/>
        <v>12</v>
      </c>
    </row>
    <row r="16696" spans="1:11" x14ac:dyDescent="0.2">
      <c r="A16696">
        <v>13</v>
      </c>
      <c r="B16696" t="s">
        <v>87</v>
      </c>
      <c r="C16696" t="s">
        <v>63</v>
      </c>
      <c r="D16696" t="s">
        <v>74</v>
      </c>
      <c r="E16696" t="s">
        <v>59</v>
      </c>
      <c r="F16696" t="s">
        <v>60</v>
      </c>
      <c r="G16696" t="s">
        <v>72</v>
      </c>
      <c r="H16696" t="s">
        <v>62</v>
      </c>
      <c r="I16696" t="s">
        <v>67</v>
      </c>
      <c r="J16696">
        <v>4.0999999999999898E-2</v>
      </c>
      <c r="K16696">
        <f t="shared" si="272"/>
        <v>12</v>
      </c>
    </row>
    <row r="16697" spans="1:11" x14ac:dyDescent="0.2">
      <c r="A16697">
        <v>14</v>
      </c>
      <c r="B16697" t="s">
        <v>87</v>
      </c>
      <c r="C16697" t="s">
        <v>63</v>
      </c>
      <c r="D16697" t="s">
        <v>74</v>
      </c>
      <c r="E16697" t="s">
        <v>59</v>
      </c>
      <c r="F16697" t="s">
        <v>60</v>
      </c>
      <c r="G16697" t="s">
        <v>72</v>
      </c>
      <c r="H16697" t="s">
        <v>62</v>
      </c>
      <c r="I16697" t="s">
        <v>67</v>
      </c>
      <c r="J16697">
        <v>4.2000000000000003E-2</v>
      </c>
      <c r="K16697">
        <f t="shared" si="272"/>
        <v>12</v>
      </c>
    </row>
    <row r="16698" spans="1:11" x14ac:dyDescent="0.2">
      <c r="A16698">
        <v>15</v>
      </c>
      <c r="B16698" t="s">
        <v>87</v>
      </c>
      <c r="C16698" t="s">
        <v>63</v>
      </c>
      <c r="D16698" t="s">
        <v>74</v>
      </c>
      <c r="E16698" t="s">
        <v>59</v>
      </c>
      <c r="F16698" t="s">
        <v>60</v>
      </c>
      <c r="G16698" t="s">
        <v>72</v>
      </c>
      <c r="H16698" t="s">
        <v>62</v>
      </c>
      <c r="I16698" t="s">
        <v>67</v>
      </c>
      <c r="J16698">
        <v>3.9E-2</v>
      </c>
      <c r="K16698">
        <f t="shared" si="272"/>
        <v>12</v>
      </c>
    </row>
    <row r="16699" spans="1:11" x14ac:dyDescent="0.2">
      <c r="A16699">
        <v>16</v>
      </c>
      <c r="B16699" t="s">
        <v>87</v>
      </c>
      <c r="C16699" t="s">
        <v>63</v>
      </c>
      <c r="D16699" t="s">
        <v>74</v>
      </c>
      <c r="E16699" t="s">
        <v>59</v>
      </c>
      <c r="F16699" t="s">
        <v>60</v>
      </c>
      <c r="G16699" t="s">
        <v>72</v>
      </c>
      <c r="H16699" t="s">
        <v>62</v>
      </c>
      <c r="I16699" t="s">
        <v>67</v>
      </c>
      <c r="J16699">
        <v>0.04</v>
      </c>
      <c r="K16699">
        <f t="shared" si="272"/>
        <v>12</v>
      </c>
    </row>
    <row r="16700" spans="1:11" x14ac:dyDescent="0.2">
      <c r="A16700">
        <v>17</v>
      </c>
      <c r="B16700" t="s">
        <v>87</v>
      </c>
      <c r="C16700" t="s">
        <v>63</v>
      </c>
      <c r="D16700" t="s">
        <v>74</v>
      </c>
      <c r="E16700" t="s">
        <v>59</v>
      </c>
      <c r="F16700" t="s">
        <v>60</v>
      </c>
      <c r="G16700" t="s">
        <v>72</v>
      </c>
      <c r="H16700" t="s">
        <v>62</v>
      </c>
      <c r="I16700" t="s">
        <v>67</v>
      </c>
      <c r="J16700">
        <v>5.0999999999999997E-2</v>
      </c>
      <c r="K16700">
        <f t="shared" si="272"/>
        <v>12</v>
      </c>
    </row>
    <row r="16701" spans="1:11" x14ac:dyDescent="0.2">
      <c r="A16701">
        <v>18</v>
      </c>
      <c r="B16701" t="s">
        <v>87</v>
      </c>
      <c r="C16701" t="s">
        <v>63</v>
      </c>
      <c r="D16701" t="s">
        <v>74</v>
      </c>
      <c r="E16701" t="s">
        <v>59</v>
      </c>
      <c r="F16701" t="s">
        <v>60</v>
      </c>
      <c r="G16701" t="s">
        <v>72</v>
      </c>
      <c r="H16701" t="s">
        <v>62</v>
      </c>
      <c r="I16701" t="s">
        <v>67</v>
      </c>
      <c r="J16701">
        <v>0.06</v>
      </c>
      <c r="K16701">
        <f t="shared" si="272"/>
        <v>12</v>
      </c>
    </row>
    <row r="16702" spans="1:11" x14ac:dyDescent="0.2">
      <c r="A16702">
        <v>19</v>
      </c>
      <c r="B16702" t="s">
        <v>87</v>
      </c>
      <c r="C16702" t="s">
        <v>63</v>
      </c>
      <c r="D16702" t="s">
        <v>74</v>
      </c>
      <c r="E16702" t="s">
        <v>59</v>
      </c>
      <c r="F16702" t="s">
        <v>60</v>
      </c>
      <c r="G16702" t="s">
        <v>72</v>
      </c>
      <c r="H16702" t="s">
        <v>62</v>
      </c>
      <c r="I16702" t="s">
        <v>67</v>
      </c>
      <c r="J16702">
        <v>6.8000000000000005E-2</v>
      </c>
      <c r="K16702">
        <f t="shared" si="272"/>
        <v>12</v>
      </c>
    </row>
    <row r="16703" spans="1:11" x14ac:dyDescent="0.2">
      <c r="A16703">
        <v>20</v>
      </c>
      <c r="B16703" t="s">
        <v>87</v>
      </c>
      <c r="C16703" t="s">
        <v>63</v>
      </c>
      <c r="D16703" t="s">
        <v>74</v>
      </c>
      <c r="E16703" t="s">
        <v>59</v>
      </c>
      <c r="F16703" t="s">
        <v>60</v>
      </c>
      <c r="G16703" t="s">
        <v>72</v>
      </c>
      <c r="H16703" t="s">
        <v>62</v>
      </c>
      <c r="I16703" t="s">
        <v>67</v>
      </c>
      <c r="J16703">
        <v>7.1999999999999995E-2</v>
      </c>
      <c r="K16703">
        <f t="shared" si="272"/>
        <v>12</v>
      </c>
    </row>
    <row r="16704" spans="1:11" x14ac:dyDescent="0.2">
      <c r="A16704">
        <v>21</v>
      </c>
      <c r="B16704" t="s">
        <v>87</v>
      </c>
      <c r="C16704" t="s">
        <v>63</v>
      </c>
      <c r="D16704" t="s">
        <v>74</v>
      </c>
      <c r="E16704" t="s">
        <v>59</v>
      </c>
      <c r="F16704" t="s">
        <v>60</v>
      </c>
      <c r="G16704" t="s">
        <v>72</v>
      </c>
      <c r="H16704" t="s">
        <v>62</v>
      </c>
      <c r="I16704" t="s">
        <v>67</v>
      </c>
      <c r="J16704">
        <v>7.5999999999999998E-2</v>
      </c>
      <c r="K16704">
        <f t="shared" si="272"/>
        <v>12</v>
      </c>
    </row>
    <row r="16705" spans="1:11" x14ac:dyDescent="0.2">
      <c r="A16705">
        <v>22</v>
      </c>
      <c r="B16705" t="s">
        <v>87</v>
      </c>
      <c r="C16705" t="s">
        <v>63</v>
      </c>
      <c r="D16705" t="s">
        <v>74</v>
      </c>
      <c r="E16705" t="s">
        <v>59</v>
      </c>
      <c r="F16705" t="s">
        <v>60</v>
      </c>
      <c r="G16705" t="s">
        <v>72</v>
      </c>
      <c r="H16705" t="s">
        <v>62</v>
      </c>
      <c r="I16705" t="s">
        <v>67</v>
      </c>
      <c r="J16705">
        <v>7.8E-2</v>
      </c>
      <c r="K16705">
        <f t="shared" si="272"/>
        <v>12</v>
      </c>
    </row>
    <row r="16706" spans="1:11" x14ac:dyDescent="0.2">
      <c r="A16706">
        <v>23</v>
      </c>
      <c r="B16706" t="s">
        <v>87</v>
      </c>
      <c r="C16706" t="s">
        <v>63</v>
      </c>
      <c r="D16706" t="s">
        <v>74</v>
      </c>
      <c r="E16706" t="s">
        <v>59</v>
      </c>
      <c r="F16706" t="s">
        <v>60</v>
      </c>
      <c r="G16706" t="s">
        <v>72</v>
      </c>
      <c r="H16706" t="s">
        <v>62</v>
      </c>
      <c r="I16706" t="s">
        <v>67</v>
      </c>
      <c r="J16706">
        <v>7.9000000000000001E-2</v>
      </c>
      <c r="K16706">
        <f t="shared" si="272"/>
        <v>12</v>
      </c>
    </row>
    <row r="16707" spans="1:11" x14ac:dyDescent="0.2">
      <c r="A16707">
        <v>24</v>
      </c>
      <c r="B16707" t="s">
        <v>87</v>
      </c>
      <c r="C16707" t="s">
        <v>63</v>
      </c>
      <c r="D16707" t="s">
        <v>74</v>
      </c>
      <c r="E16707" t="s">
        <v>59</v>
      </c>
      <c r="F16707" t="s">
        <v>60</v>
      </c>
      <c r="G16707" t="s">
        <v>72</v>
      </c>
      <c r="H16707" t="s">
        <v>62</v>
      </c>
      <c r="I16707" t="s">
        <v>67</v>
      </c>
      <c r="J16707">
        <v>7.8E-2</v>
      </c>
      <c r="K16707">
        <f t="shared" si="272"/>
        <v>12</v>
      </c>
    </row>
    <row r="16708" spans="1:11" x14ac:dyDescent="0.2">
      <c r="A16708">
        <v>1</v>
      </c>
      <c r="B16708" t="s">
        <v>87</v>
      </c>
      <c r="C16708" t="s">
        <v>57</v>
      </c>
      <c r="D16708" t="s">
        <v>74</v>
      </c>
      <c r="E16708" t="s">
        <v>59</v>
      </c>
      <c r="F16708" t="s">
        <v>65</v>
      </c>
      <c r="G16708" t="s">
        <v>72</v>
      </c>
      <c r="H16708" t="s">
        <v>62</v>
      </c>
      <c r="I16708" t="s">
        <v>67</v>
      </c>
      <c r="J16708">
        <v>6.9000000000000006E-2</v>
      </c>
      <c r="K16708">
        <f t="shared" ref="K16708:K16771" si="273">MONTH(1&amp;B16708)</f>
        <v>12</v>
      </c>
    </row>
    <row r="16709" spans="1:11" x14ac:dyDescent="0.2">
      <c r="A16709">
        <v>2</v>
      </c>
      <c r="B16709" t="s">
        <v>87</v>
      </c>
      <c r="C16709" t="s">
        <v>57</v>
      </c>
      <c r="D16709" t="s">
        <v>74</v>
      </c>
      <c r="E16709" t="s">
        <v>59</v>
      </c>
      <c r="F16709" t="s">
        <v>65</v>
      </c>
      <c r="G16709" t="s">
        <v>72</v>
      </c>
      <c r="H16709" t="s">
        <v>62</v>
      </c>
      <c r="I16709" t="s">
        <v>67</v>
      </c>
      <c r="J16709">
        <v>4.8000000000000001E-2</v>
      </c>
      <c r="K16709">
        <f t="shared" si="273"/>
        <v>12</v>
      </c>
    </row>
    <row r="16710" spans="1:11" x14ac:dyDescent="0.2">
      <c r="A16710">
        <v>3</v>
      </c>
      <c r="B16710" t="s">
        <v>87</v>
      </c>
      <c r="C16710" t="s">
        <v>57</v>
      </c>
      <c r="D16710" t="s">
        <v>74</v>
      </c>
      <c r="E16710" t="s">
        <v>59</v>
      </c>
      <c r="F16710" t="s">
        <v>65</v>
      </c>
      <c r="G16710" t="s">
        <v>72</v>
      </c>
      <c r="H16710" t="s">
        <v>62</v>
      </c>
      <c r="I16710" t="s">
        <v>67</v>
      </c>
      <c r="J16710">
        <v>2.4E-2</v>
      </c>
      <c r="K16710">
        <f t="shared" si="273"/>
        <v>12</v>
      </c>
    </row>
    <row r="16711" spans="1:11" x14ac:dyDescent="0.2">
      <c r="A16711">
        <v>4</v>
      </c>
      <c r="B16711" t="s">
        <v>87</v>
      </c>
      <c r="C16711" t="s">
        <v>57</v>
      </c>
      <c r="D16711" t="s">
        <v>74</v>
      </c>
      <c r="E16711" t="s">
        <v>59</v>
      </c>
      <c r="F16711" t="s">
        <v>65</v>
      </c>
      <c r="G16711" t="s">
        <v>72</v>
      </c>
      <c r="H16711" t="s">
        <v>62</v>
      </c>
      <c r="I16711" t="s">
        <v>67</v>
      </c>
      <c r="J16711">
        <v>1.0999999999999999E-2</v>
      </c>
      <c r="K16711">
        <f t="shared" si="273"/>
        <v>12</v>
      </c>
    </row>
    <row r="16712" spans="1:11" x14ac:dyDescent="0.2">
      <c r="A16712">
        <v>5</v>
      </c>
      <c r="B16712" t="s">
        <v>87</v>
      </c>
      <c r="C16712" t="s">
        <v>57</v>
      </c>
      <c r="D16712" t="s">
        <v>74</v>
      </c>
      <c r="E16712" t="s">
        <v>59</v>
      </c>
      <c r="F16712" t="s">
        <v>65</v>
      </c>
      <c r="G16712" t="s">
        <v>72</v>
      </c>
      <c r="H16712" t="s">
        <v>62</v>
      </c>
      <c r="I16712" t="s">
        <v>67</v>
      </c>
      <c r="J16712">
        <v>6.0000000000000001E-3</v>
      </c>
      <c r="K16712">
        <f t="shared" si="273"/>
        <v>12</v>
      </c>
    </row>
    <row r="16713" spans="1:11" x14ac:dyDescent="0.2">
      <c r="A16713">
        <v>6</v>
      </c>
      <c r="B16713" t="s">
        <v>87</v>
      </c>
      <c r="C16713" t="s">
        <v>57</v>
      </c>
      <c r="D16713" t="s">
        <v>74</v>
      </c>
      <c r="E16713" t="s">
        <v>59</v>
      </c>
      <c r="F16713" t="s">
        <v>65</v>
      </c>
      <c r="G16713" t="s">
        <v>72</v>
      </c>
      <c r="H16713" t="s">
        <v>62</v>
      </c>
      <c r="I16713" t="s">
        <v>67</v>
      </c>
      <c r="J16713">
        <v>4.0000000000000001E-3</v>
      </c>
      <c r="K16713">
        <f t="shared" si="273"/>
        <v>12</v>
      </c>
    </row>
    <row r="16714" spans="1:11" x14ac:dyDescent="0.2">
      <c r="A16714">
        <v>7</v>
      </c>
      <c r="B16714" t="s">
        <v>87</v>
      </c>
      <c r="C16714" t="s">
        <v>57</v>
      </c>
      <c r="D16714" t="s">
        <v>74</v>
      </c>
      <c r="E16714" t="s">
        <v>59</v>
      </c>
      <c r="F16714" t="s">
        <v>65</v>
      </c>
      <c r="G16714" t="s">
        <v>72</v>
      </c>
      <c r="H16714" t="s">
        <v>62</v>
      </c>
      <c r="I16714" t="s">
        <v>67</v>
      </c>
      <c r="J16714">
        <v>5.0000000000000001E-3</v>
      </c>
      <c r="K16714">
        <f t="shared" si="273"/>
        <v>12</v>
      </c>
    </row>
    <row r="16715" spans="1:11" x14ac:dyDescent="0.2">
      <c r="A16715">
        <v>8</v>
      </c>
      <c r="B16715" t="s">
        <v>87</v>
      </c>
      <c r="C16715" t="s">
        <v>57</v>
      </c>
      <c r="D16715" t="s">
        <v>74</v>
      </c>
      <c r="E16715" t="s">
        <v>59</v>
      </c>
      <c r="F16715" t="s">
        <v>65</v>
      </c>
      <c r="G16715" t="s">
        <v>72</v>
      </c>
      <c r="H16715" t="s">
        <v>62</v>
      </c>
      <c r="I16715" t="s">
        <v>67</v>
      </c>
      <c r="J16715">
        <v>6.9999999999999897E-3</v>
      </c>
      <c r="K16715">
        <f t="shared" si="273"/>
        <v>12</v>
      </c>
    </row>
    <row r="16716" spans="1:11" x14ac:dyDescent="0.2">
      <c r="A16716">
        <v>9</v>
      </c>
      <c r="B16716" t="s">
        <v>87</v>
      </c>
      <c r="C16716" t="s">
        <v>57</v>
      </c>
      <c r="D16716" t="s">
        <v>74</v>
      </c>
      <c r="E16716" t="s">
        <v>59</v>
      </c>
      <c r="F16716" t="s">
        <v>65</v>
      </c>
      <c r="G16716" t="s">
        <v>72</v>
      </c>
      <c r="H16716" t="s">
        <v>62</v>
      </c>
      <c r="I16716" t="s">
        <v>67</v>
      </c>
      <c r="J16716">
        <v>1.0999999999999999E-2</v>
      </c>
      <c r="K16716">
        <f t="shared" si="273"/>
        <v>12</v>
      </c>
    </row>
    <row r="16717" spans="1:11" x14ac:dyDescent="0.2">
      <c r="A16717">
        <v>10</v>
      </c>
      <c r="B16717" t="s">
        <v>87</v>
      </c>
      <c r="C16717" t="s">
        <v>57</v>
      </c>
      <c r="D16717" t="s">
        <v>74</v>
      </c>
      <c r="E16717" t="s">
        <v>59</v>
      </c>
      <c r="F16717" t="s">
        <v>65</v>
      </c>
      <c r="G16717" t="s">
        <v>72</v>
      </c>
      <c r="H16717" t="s">
        <v>62</v>
      </c>
      <c r="I16717" t="s">
        <v>67</v>
      </c>
      <c r="J16717">
        <v>0.02</v>
      </c>
      <c r="K16717">
        <f t="shared" si="273"/>
        <v>12</v>
      </c>
    </row>
    <row r="16718" spans="1:11" x14ac:dyDescent="0.2">
      <c r="A16718">
        <v>11</v>
      </c>
      <c r="B16718" t="s">
        <v>87</v>
      </c>
      <c r="C16718" t="s">
        <v>57</v>
      </c>
      <c r="D16718" t="s">
        <v>74</v>
      </c>
      <c r="E16718" t="s">
        <v>59</v>
      </c>
      <c r="F16718" t="s">
        <v>65</v>
      </c>
      <c r="G16718" t="s">
        <v>72</v>
      </c>
      <c r="H16718" t="s">
        <v>62</v>
      </c>
      <c r="I16718" t="s">
        <v>67</v>
      </c>
      <c r="J16718">
        <v>3.1E-2</v>
      </c>
      <c r="K16718">
        <f t="shared" si="273"/>
        <v>12</v>
      </c>
    </row>
    <row r="16719" spans="1:11" x14ac:dyDescent="0.2">
      <c r="A16719">
        <v>12</v>
      </c>
      <c r="B16719" t="s">
        <v>87</v>
      </c>
      <c r="C16719" t="s">
        <v>57</v>
      </c>
      <c r="D16719" t="s">
        <v>74</v>
      </c>
      <c r="E16719" t="s">
        <v>59</v>
      </c>
      <c r="F16719" t="s">
        <v>65</v>
      </c>
      <c r="G16719" t="s">
        <v>72</v>
      </c>
      <c r="H16719" t="s">
        <v>62</v>
      </c>
      <c r="I16719" t="s">
        <v>67</v>
      </c>
      <c r="J16719">
        <v>0.04</v>
      </c>
      <c r="K16719">
        <f t="shared" si="273"/>
        <v>12</v>
      </c>
    </row>
    <row r="16720" spans="1:11" x14ac:dyDescent="0.2">
      <c r="A16720">
        <v>13</v>
      </c>
      <c r="B16720" t="s">
        <v>87</v>
      </c>
      <c r="C16720" t="s">
        <v>57</v>
      </c>
      <c r="D16720" t="s">
        <v>74</v>
      </c>
      <c r="E16720" t="s">
        <v>59</v>
      </c>
      <c r="F16720" t="s">
        <v>65</v>
      </c>
      <c r="G16720" t="s">
        <v>72</v>
      </c>
      <c r="H16720" t="s">
        <v>62</v>
      </c>
      <c r="I16720" t="s">
        <v>67</v>
      </c>
      <c r="J16720">
        <v>4.0999999999999898E-2</v>
      </c>
      <c r="K16720">
        <f t="shared" si="273"/>
        <v>12</v>
      </c>
    </row>
    <row r="16721" spans="1:11" x14ac:dyDescent="0.2">
      <c r="A16721">
        <v>14</v>
      </c>
      <c r="B16721" t="s">
        <v>87</v>
      </c>
      <c r="C16721" t="s">
        <v>57</v>
      </c>
      <c r="D16721" t="s">
        <v>74</v>
      </c>
      <c r="E16721" t="s">
        <v>59</v>
      </c>
      <c r="F16721" t="s">
        <v>65</v>
      </c>
      <c r="G16721" t="s">
        <v>72</v>
      </c>
      <c r="H16721" t="s">
        <v>62</v>
      </c>
      <c r="I16721" t="s">
        <v>67</v>
      </c>
      <c r="J16721">
        <v>4.2000000000000003E-2</v>
      </c>
      <c r="K16721">
        <f t="shared" si="273"/>
        <v>12</v>
      </c>
    </row>
    <row r="16722" spans="1:11" x14ac:dyDescent="0.2">
      <c r="A16722">
        <v>15</v>
      </c>
      <c r="B16722" t="s">
        <v>87</v>
      </c>
      <c r="C16722" t="s">
        <v>57</v>
      </c>
      <c r="D16722" t="s">
        <v>74</v>
      </c>
      <c r="E16722" t="s">
        <v>59</v>
      </c>
      <c r="F16722" t="s">
        <v>65</v>
      </c>
      <c r="G16722" t="s">
        <v>72</v>
      </c>
      <c r="H16722" t="s">
        <v>62</v>
      </c>
      <c r="I16722" t="s">
        <v>67</v>
      </c>
      <c r="J16722">
        <v>3.9E-2</v>
      </c>
      <c r="K16722">
        <f t="shared" si="273"/>
        <v>12</v>
      </c>
    </row>
    <row r="16723" spans="1:11" x14ac:dyDescent="0.2">
      <c r="A16723">
        <v>16</v>
      </c>
      <c r="B16723" t="s">
        <v>87</v>
      </c>
      <c r="C16723" t="s">
        <v>57</v>
      </c>
      <c r="D16723" t="s">
        <v>74</v>
      </c>
      <c r="E16723" t="s">
        <v>59</v>
      </c>
      <c r="F16723" t="s">
        <v>65</v>
      </c>
      <c r="G16723" t="s">
        <v>72</v>
      </c>
      <c r="H16723" t="s">
        <v>62</v>
      </c>
      <c r="I16723" t="s">
        <v>67</v>
      </c>
      <c r="J16723">
        <v>0.04</v>
      </c>
      <c r="K16723">
        <f t="shared" si="273"/>
        <v>12</v>
      </c>
    </row>
    <row r="16724" spans="1:11" x14ac:dyDescent="0.2">
      <c r="A16724">
        <v>17</v>
      </c>
      <c r="B16724" t="s">
        <v>87</v>
      </c>
      <c r="C16724" t="s">
        <v>57</v>
      </c>
      <c r="D16724" t="s">
        <v>74</v>
      </c>
      <c r="E16724" t="s">
        <v>59</v>
      </c>
      <c r="F16724" t="s">
        <v>65</v>
      </c>
      <c r="G16724" t="s">
        <v>72</v>
      </c>
      <c r="H16724" t="s">
        <v>62</v>
      </c>
      <c r="I16724" t="s">
        <v>67</v>
      </c>
      <c r="J16724">
        <v>5.0999999999999997E-2</v>
      </c>
      <c r="K16724">
        <f t="shared" si="273"/>
        <v>12</v>
      </c>
    </row>
    <row r="16725" spans="1:11" x14ac:dyDescent="0.2">
      <c r="A16725">
        <v>18</v>
      </c>
      <c r="B16725" t="s">
        <v>87</v>
      </c>
      <c r="C16725" t="s">
        <v>57</v>
      </c>
      <c r="D16725" t="s">
        <v>74</v>
      </c>
      <c r="E16725" t="s">
        <v>59</v>
      </c>
      <c r="F16725" t="s">
        <v>65</v>
      </c>
      <c r="G16725" t="s">
        <v>72</v>
      </c>
      <c r="H16725" t="s">
        <v>62</v>
      </c>
      <c r="I16725" t="s">
        <v>67</v>
      </c>
      <c r="J16725">
        <v>0.06</v>
      </c>
      <c r="K16725">
        <f t="shared" si="273"/>
        <v>12</v>
      </c>
    </row>
    <row r="16726" spans="1:11" x14ac:dyDescent="0.2">
      <c r="A16726">
        <v>19</v>
      </c>
      <c r="B16726" t="s">
        <v>87</v>
      </c>
      <c r="C16726" t="s">
        <v>57</v>
      </c>
      <c r="D16726" t="s">
        <v>74</v>
      </c>
      <c r="E16726" t="s">
        <v>59</v>
      </c>
      <c r="F16726" t="s">
        <v>65</v>
      </c>
      <c r="G16726" t="s">
        <v>72</v>
      </c>
      <c r="H16726" t="s">
        <v>62</v>
      </c>
      <c r="I16726" t="s">
        <v>67</v>
      </c>
      <c r="J16726">
        <v>6.8000000000000005E-2</v>
      </c>
      <c r="K16726">
        <f t="shared" si="273"/>
        <v>12</v>
      </c>
    </row>
    <row r="16727" spans="1:11" x14ac:dyDescent="0.2">
      <c r="A16727">
        <v>20</v>
      </c>
      <c r="B16727" t="s">
        <v>87</v>
      </c>
      <c r="C16727" t="s">
        <v>57</v>
      </c>
      <c r="D16727" t="s">
        <v>74</v>
      </c>
      <c r="E16727" t="s">
        <v>59</v>
      </c>
      <c r="F16727" t="s">
        <v>65</v>
      </c>
      <c r="G16727" t="s">
        <v>72</v>
      </c>
      <c r="H16727" t="s">
        <v>62</v>
      </c>
      <c r="I16727" t="s">
        <v>67</v>
      </c>
      <c r="J16727">
        <v>7.1999999999999995E-2</v>
      </c>
      <c r="K16727">
        <f t="shared" si="273"/>
        <v>12</v>
      </c>
    </row>
    <row r="16728" spans="1:11" x14ac:dyDescent="0.2">
      <c r="A16728">
        <v>21</v>
      </c>
      <c r="B16728" t="s">
        <v>87</v>
      </c>
      <c r="C16728" t="s">
        <v>57</v>
      </c>
      <c r="D16728" t="s">
        <v>74</v>
      </c>
      <c r="E16728" t="s">
        <v>59</v>
      </c>
      <c r="F16728" t="s">
        <v>65</v>
      </c>
      <c r="G16728" t="s">
        <v>72</v>
      </c>
      <c r="H16728" t="s">
        <v>62</v>
      </c>
      <c r="I16728" t="s">
        <v>67</v>
      </c>
      <c r="J16728">
        <v>7.5999999999999998E-2</v>
      </c>
      <c r="K16728">
        <f t="shared" si="273"/>
        <v>12</v>
      </c>
    </row>
    <row r="16729" spans="1:11" x14ac:dyDescent="0.2">
      <c r="A16729">
        <v>22</v>
      </c>
      <c r="B16729" t="s">
        <v>87</v>
      </c>
      <c r="C16729" t="s">
        <v>57</v>
      </c>
      <c r="D16729" t="s">
        <v>74</v>
      </c>
      <c r="E16729" t="s">
        <v>59</v>
      </c>
      <c r="F16729" t="s">
        <v>65</v>
      </c>
      <c r="G16729" t="s">
        <v>72</v>
      </c>
      <c r="H16729" t="s">
        <v>62</v>
      </c>
      <c r="I16729" t="s">
        <v>67</v>
      </c>
      <c r="J16729">
        <v>7.8E-2</v>
      </c>
      <c r="K16729">
        <f t="shared" si="273"/>
        <v>12</v>
      </c>
    </row>
    <row r="16730" spans="1:11" x14ac:dyDescent="0.2">
      <c r="A16730">
        <v>23</v>
      </c>
      <c r="B16730" t="s">
        <v>87</v>
      </c>
      <c r="C16730" t="s">
        <v>57</v>
      </c>
      <c r="D16730" t="s">
        <v>74</v>
      </c>
      <c r="E16730" t="s">
        <v>59</v>
      </c>
      <c r="F16730" t="s">
        <v>65</v>
      </c>
      <c r="G16730" t="s">
        <v>72</v>
      </c>
      <c r="H16730" t="s">
        <v>62</v>
      </c>
      <c r="I16730" t="s">
        <v>67</v>
      </c>
      <c r="J16730">
        <v>7.9000000000000001E-2</v>
      </c>
      <c r="K16730">
        <f t="shared" si="273"/>
        <v>12</v>
      </c>
    </row>
    <row r="16731" spans="1:11" x14ac:dyDescent="0.2">
      <c r="A16731">
        <v>24</v>
      </c>
      <c r="B16731" t="s">
        <v>87</v>
      </c>
      <c r="C16731" t="s">
        <v>57</v>
      </c>
      <c r="D16731" t="s">
        <v>74</v>
      </c>
      <c r="E16731" t="s">
        <v>59</v>
      </c>
      <c r="F16731" t="s">
        <v>65</v>
      </c>
      <c r="G16731" t="s">
        <v>72</v>
      </c>
      <c r="H16731" t="s">
        <v>62</v>
      </c>
      <c r="I16731" t="s">
        <v>67</v>
      </c>
      <c r="J16731">
        <v>7.8E-2</v>
      </c>
      <c r="K16731">
        <f t="shared" si="273"/>
        <v>12</v>
      </c>
    </row>
    <row r="16732" spans="1:11" x14ac:dyDescent="0.2">
      <c r="A16732">
        <v>1</v>
      </c>
      <c r="B16732" t="s">
        <v>87</v>
      </c>
      <c r="C16732" t="s">
        <v>63</v>
      </c>
      <c r="D16732" t="s">
        <v>74</v>
      </c>
      <c r="E16732" t="s">
        <v>59</v>
      </c>
      <c r="F16732" t="s">
        <v>65</v>
      </c>
      <c r="G16732" t="s">
        <v>72</v>
      </c>
      <c r="H16732" t="s">
        <v>62</v>
      </c>
      <c r="I16732" t="s">
        <v>67</v>
      </c>
      <c r="J16732">
        <v>6.9000000000000006E-2</v>
      </c>
      <c r="K16732">
        <f t="shared" si="273"/>
        <v>12</v>
      </c>
    </row>
    <row r="16733" spans="1:11" x14ac:dyDescent="0.2">
      <c r="A16733">
        <v>2</v>
      </c>
      <c r="B16733" t="s">
        <v>87</v>
      </c>
      <c r="C16733" t="s">
        <v>63</v>
      </c>
      <c r="D16733" t="s">
        <v>74</v>
      </c>
      <c r="E16733" t="s">
        <v>59</v>
      </c>
      <c r="F16733" t="s">
        <v>65</v>
      </c>
      <c r="G16733" t="s">
        <v>72</v>
      </c>
      <c r="H16733" t="s">
        <v>62</v>
      </c>
      <c r="I16733" t="s">
        <v>67</v>
      </c>
      <c r="J16733">
        <v>4.8000000000000001E-2</v>
      </c>
      <c r="K16733">
        <f t="shared" si="273"/>
        <v>12</v>
      </c>
    </row>
    <row r="16734" spans="1:11" x14ac:dyDescent="0.2">
      <c r="A16734">
        <v>3</v>
      </c>
      <c r="B16734" t="s">
        <v>87</v>
      </c>
      <c r="C16734" t="s">
        <v>63</v>
      </c>
      <c r="D16734" t="s">
        <v>74</v>
      </c>
      <c r="E16734" t="s">
        <v>59</v>
      </c>
      <c r="F16734" t="s">
        <v>65</v>
      </c>
      <c r="G16734" t="s">
        <v>72</v>
      </c>
      <c r="H16734" t="s">
        <v>62</v>
      </c>
      <c r="I16734" t="s">
        <v>67</v>
      </c>
      <c r="J16734">
        <v>2.4E-2</v>
      </c>
      <c r="K16734">
        <f t="shared" si="273"/>
        <v>12</v>
      </c>
    </row>
    <row r="16735" spans="1:11" x14ac:dyDescent="0.2">
      <c r="A16735">
        <v>4</v>
      </c>
      <c r="B16735" t="s">
        <v>87</v>
      </c>
      <c r="C16735" t="s">
        <v>63</v>
      </c>
      <c r="D16735" t="s">
        <v>74</v>
      </c>
      <c r="E16735" t="s">
        <v>59</v>
      </c>
      <c r="F16735" t="s">
        <v>65</v>
      </c>
      <c r="G16735" t="s">
        <v>72</v>
      </c>
      <c r="H16735" t="s">
        <v>62</v>
      </c>
      <c r="I16735" t="s">
        <v>67</v>
      </c>
      <c r="J16735">
        <v>1.0999999999999999E-2</v>
      </c>
      <c r="K16735">
        <f t="shared" si="273"/>
        <v>12</v>
      </c>
    </row>
    <row r="16736" spans="1:11" x14ac:dyDescent="0.2">
      <c r="A16736">
        <v>5</v>
      </c>
      <c r="B16736" t="s">
        <v>87</v>
      </c>
      <c r="C16736" t="s">
        <v>63</v>
      </c>
      <c r="D16736" t="s">
        <v>74</v>
      </c>
      <c r="E16736" t="s">
        <v>59</v>
      </c>
      <c r="F16736" t="s">
        <v>65</v>
      </c>
      <c r="G16736" t="s">
        <v>72</v>
      </c>
      <c r="H16736" t="s">
        <v>62</v>
      </c>
      <c r="I16736" t="s">
        <v>67</v>
      </c>
      <c r="J16736">
        <v>6.0000000000000001E-3</v>
      </c>
      <c r="K16736">
        <f t="shared" si="273"/>
        <v>12</v>
      </c>
    </row>
    <row r="16737" spans="1:11" x14ac:dyDescent="0.2">
      <c r="A16737">
        <v>6</v>
      </c>
      <c r="B16737" t="s">
        <v>87</v>
      </c>
      <c r="C16737" t="s">
        <v>63</v>
      </c>
      <c r="D16737" t="s">
        <v>74</v>
      </c>
      <c r="E16737" t="s">
        <v>59</v>
      </c>
      <c r="F16737" t="s">
        <v>65</v>
      </c>
      <c r="G16737" t="s">
        <v>72</v>
      </c>
      <c r="H16737" t="s">
        <v>62</v>
      </c>
      <c r="I16737" t="s">
        <v>67</v>
      </c>
      <c r="J16737">
        <v>4.0000000000000001E-3</v>
      </c>
      <c r="K16737">
        <f t="shared" si="273"/>
        <v>12</v>
      </c>
    </row>
    <row r="16738" spans="1:11" x14ac:dyDescent="0.2">
      <c r="A16738">
        <v>7</v>
      </c>
      <c r="B16738" t="s">
        <v>87</v>
      </c>
      <c r="C16738" t="s">
        <v>63</v>
      </c>
      <c r="D16738" t="s">
        <v>74</v>
      </c>
      <c r="E16738" t="s">
        <v>59</v>
      </c>
      <c r="F16738" t="s">
        <v>65</v>
      </c>
      <c r="G16738" t="s">
        <v>72</v>
      </c>
      <c r="H16738" t="s">
        <v>62</v>
      </c>
      <c r="I16738" t="s">
        <v>67</v>
      </c>
      <c r="J16738">
        <v>5.0000000000000001E-3</v>
      </c>
      <c r="K16738">
        <f t="shared" si="273"/>
        <v>12</v>
      </c>
    </row>
    <row r="16739" spans="1:11" x14ac:dyDescent="0.2">
      <c r="A16739">
        <v>8</v>
      </c>
      <c r="B16739" t="s">
        <v>87</v>
      </c>
      <c r="C16739" t="s">
        <v>63</v>
      </c>
      <c r="D16739" t="s">
        <v>74</v>
      </c>
      <c r="E16739" t="s">
        <v>59</v>
      </c>
      <c r="F16739" t="s">
        <v>65</v>
      </c>
      <c r="G16739" t="s">
        <v>72</v>
      </c>
      <c r="H16739" t="s">
        <v>62</v>
      </c>
      <c r="I16739" t="s">
        <v>67</v>
      </c>
      <c r="J16739">
        <v>6.9999999999999897E-3</v>
      </c>
      <c r="K16739">
        <f t="shared" si="273"/>
        <v>12</v>
      </c>
    </row>
    <row r="16740" spans="1:11" x14ac:dyDescent="0.2">
      <c r="A16740">
        <v>9</v>
      </c>
      <c r="B16740" t="s">
        <v>87</v>
      </c>
      <c r="C16740" t="s">
        <v>63</v>
      </c>
      <c r="D16740" t="s">
        <v>74</v>
      </c>
      <c r="E16740" t="s">
        <v>59</v>
      </c>
      <c r="F16740" t="s">
        <v>65</v>
      </c>
      <c r="G16740" t="s">
        <v>72</v>
      </c>
      <c r="H16740" t="s">
        <v>62</v>
      </c>
      <c r="I16740" t="s">
        <v>67</v>
      </c>
      <c r="J16740">
        <v>1.0999999999999999E-2</v>
      </c>
      <c r="K16740">
        <f t="shared" si="273"/>
        <v>12</v>
      </c>
    </row>
    <row r="16741" spans="1:11" x14ac:dyDescent="0.2">
      <c r="A16741">
        <v>10</v>
      </c>
      <c r="B16741" t="s">
        <v>87</v>
      </c>
      <c r="C16741" t="s">
        <v>63</v>
      </c>
      <c r="D16741" t="s">
        <v>74</v>
      </c>
      <c r="E16741" t="s">
        <v>59</v>
      </c>
      <c r="F16741" t="s">
        <v>65</v>
      </c>
      <c r="G16741" t="s">
        <v>72</v>
      </c>
      <c r="H16741" t="s">
        <v>62</v>
      </c>
      <c r="I16741" t="s">
        <v>67</v>
      </c>
      <c r="J16741">
        <v>0.02</v>
      </c>
      <c r="K16741">
        <f t="shared" si="273"/>
        <v>12</v>
      </c>
    </row>
    <row r="16742" spans="1:11" x14ac:dyDescent="0.2">
      <c r="A16742">
        <v>11</v>
      </c>
      <c r="B16742" t="s">
        <v>87</v>
      </c>
      <c r="C16742" t="s">
        <v>63</v>
      </c>
      <c r="D16742" t="s">
        <v>74</v>
      </c>
      <c r="E16742" t="s">
        <v>59</v>
      </c>
      <c r="F16742" t="s">
        <v>65</v>
      </c>
      <c r="G16742" t="s">
        <v>72</v>
      </c>
      <c r="H16742" t="s">
        <v>62</v>
      </c>
      <c r="I16742" t="s">
        <v>67</v>
      </c>
      <c r="J16742">
        <v>3.1E-2</v>
      </c>
      <c r="K16742">
        <f t="shared" si="273"/>
        <v>12</v>
      </c>
    </row>
    <row r="16743" spans="1:11" x14ac:dyDescent="0.2">
      <c r="A16743">
        <v>12</v>
      </c>
      <c r="B16743" t="s">
        <v>87</v>
      </c>
      <c r="C16743" t="s">
        <v>63</v>
      </c>
      <c r="D16743" t="s">
        <v>74</v>
      </c>
      <c r="E16743" t="s">
        <v>59</v>
      </c>
      <c r="F16743" t="s">
        <v>65</v>
      </c>
      <c r="G16743" t="s">
        <v>72</v>
      </c>
      <c r="H16743" t="s">
        <v>62</v>
      </c>
      <c r="I16743" t="s">
        <v>67</v>
      </c>
      <c r="J16743">
        <v>0.04</v>
      </c>
      <c r="K16743">
        <f t="shared" si="273"/>
        <v>12</v>
      </c>
    </row>
    <row r="16744" spans="1:11" x14ac:dyDescent="0.2">
      <c r="A16744">
        <v>13</v>
      </c>
      <c r="B16744" t="s">
        <v>87</v>
      </c>
      <c r="C16744" t="s">
        <v>63</v>
      </c>
      <c r="D16744" t="s">
        <v>74</v>
      </c>
      <c r="E16744" t="s">
        <v>59</v>
      </c>
      <c r="F16744" t="s">
        <v>65</v>
      </c>
      <c r="G16744" t="s">
        <v>72</v>
      </c>
      <c r="H16744" t="s">
        <v>62</v>
      </c>
      <c r="I16744" t="s">
        <v>67</v>
      </c>
      <c r="J16744">
        <v>4.0999999999999898E-2</v>
      </c>
      <c r="K16744">
        <f t="shared" si="273"/>
        <v>12</v>
      </c>
    </row>
    <row r="16745" spans="1:11" x14ac:dyDescent="0.2">
      <c r="A16745">
        <v>14</v>
      </c>
      <c r="B16745" t="s">
        <v>87</v>
      </c>
      <c r="C16745" t="s">
        <v>63</v>
      </c>
      <c r="D16745" t="s">
        <v>74</v>
      </c>
      <c r="E16745" t="s">
        <v>59</v>
      </c>
      <c r="F16745" t="s">
        <v>65</v>
      </c>
      <c r="G16745" t="s">
        <v>72</v>
      </c>
      <c r="H16745" t="s">
        <v>62</v>
      </c>
      <c r="I16745" t="s">
        <v>67</v>
      </c>
      <c r="J16745">
        <v>4.2000000000000003E-2</v>
      </c>
      <c r="K16745">
        <f t="shared" si="273"/>
        <v>12</v>
      </c>
    </row>
    <row r="16746" spans="1:11" x14ac:dyDescent="0.2">
      <c r="A16746">
        <v>15</v>
      </c>
      <c r="B16746" t="s">
        <v>87</v>
      </c>
      <c r="C16746" t="s">
        <v>63</v>
      </c>
      <c r="D16746" t="s">
        <v>74</v>
      </c>
      <c r="E16746" t="s">
        <v>59</v>
      </c>
      <c r="F16746" t="s">
        <v>65</v>
      </c>
      <c r="G16746" t="s">
        <v>72</v>
      </c>
      <c r="H16746" t="s">
        <v>62</v>
      </c>
      <c r="I16746" t="s">
        <v>67</v>
      </c>
      <c r="J16746">
        <v>3.9E-2</v>
      </c>
      <c r="K16746">
        <f t="shared" si="273"/>
        <v>12</v>
      </c>
    </row>
    <row r="16747" spans="1:11" x14ac:dyDescent="0.2">
      <c r="A16747">
        <v>16</v>
      </c>
      <c r="B16747" t="s">
        <v>87</v>
      </c>
      <c r="C16747" t="s">
        <v>63</v>
      </c>
      <c r="D16747" t="s">
        <v>74</v>
      </c>
      <c r="E16747" t="s">
        <v>59</v>
      </c>
      <c r="F16747" t="s">
        <v>65</v>
      </c>
      <c r="G16747" t="s">
        <v>72</v>
      </c>
      <c r="H16747" t="s">
        <v>62</v>
      </c>
      <c r="I16747" t="s">
        <v>67</v>
      </c>
      <c r="J16747">
        <v>0.04</v>
      </c>
      <c r="K16747">
        <f t="shared" si="273"/>
        <v>12</v>
      </c>
    </row>
    <row r="16748" spans="1:11" x14ac:dyDescent="0.2">
      <c r="A16748">
        <v>17</v>
      </c>
      <c r="B16748" t="s">
        <v>87</v>
      </c>
      <c r="C16748" t="s">
        <v>63</v>
      </c>
      <c r="D16748" t="s">
        <v>74</v>
      </c>
      <c r="E16748" t="s">
        <v>59</v>
      </c>
      <c r="F16748" t="s">
        <v>65</v>
      </c>
      <c r="G16748" t="s">
        <v>72</v>
      </c>
      <c r="H16748" t="s">
        <v>62</v>
      </c>
      <c r="I16748" t="s">
        <v>67</v>
      </c>
      <c r="J16748">
        <v>5.0999999999999997E-2</v>
      </c>
      <c r="K16748">
        <f t="shared" si="273"/>
        <v>12</v>
      </c>
    </row>
    <row r="16749" spans="1:11" x14ac:dyDescent="0.2">
      <c r="A16749">
        <v>18</v>
      </c>
      <c r="B16749" t="s">
        <v>87</v>
      </c>
      <c r="C16749" t="s">
        <v>63</v>
      </c>
      <c r="D16749" t="s">
        <v>74</v>
      </c>
      <c r="E16749" t="s">
        <v>59</v>
      </c>
      <c r="F16749" t="s">
        <v>65</v>
      </c>
      <c r="G16749" t="s">
        <v>72</v>
      </c>
      <c r="H16749" t="s">
        <v>62</v>
      </c>
      <c r="I16749" t="s">
        <v>67</v>
      </c>
      <c r="J16749">
        <v>0.06</v>
      </c>
      <c r="K16749">
        <f t="shared" si="273"/>
        <v>12</v>
      </c>
    </row>
    <row r="16750" spans="1:11" x14ac:dyDescent="0.2">
      <c r="A16750">
        <v>19</v>
      </c>
      <c r="B16750" t="s">
        <v>87</v>
      </c>
      <c r="C16750" t="s">
        <v>63</v>
      </c>
      <c r="D16750" t="s">
        <v>74</v>
      </c>
      <c r="E16750" t="s">
        <v>59</v>
      </c>
      <c r="F16750" t="s">
        <v>65</v>
      </c>
      <c r="G16750" t="s">
        <v>72</v>
      </c>
      <c r="H16750" t="s">
        <v>62</v>
      </c>
      <c r="I16750" t="s">
        <v>67</v>
      </c>
      <c r="J16750">
        <v>6.8000000000000005E-2</v>
      </c>
      <c r="K16750">
        <f t="shared" si="273"/>
        <v>12</v>
      </c>
    </row>
    <row r="16751" spans="1:11" x14ac:dyDescent="0.2">
      <c r="A16751">
        <v>20</v>
      </c>
      <c r="B16751" t="s">
        <v>87</v>
      </c>
      <c r="C16751" t="s">
        <v>63</v>
      </c>
      <c r="D16751" t="s">
        <v>74</v>
      </c>
      <c r="E16751" t="s">
        <v>59</v>
      </c>
      <c r="F16751" t="s">
        <v>65</v>
      </c>
      <c r="G16751" t="s">
        <v>72</v>
      </c>
      <c r="H16751" t="s">
        <v>62</v>
      </c>
      <c r="I16751" t="s">
        <v>67</v>
      </c>
      <c r="J16751">
        <v>7.1999999999999995E-2</v>
      </c>
      <c r="K16751">
        <f t="shared" si="273"/>
        <v>12</v>
      </c>
    </row>
    <row r="16752" spans="1:11" x14ac:dyDescent="0.2">
      <c r="A16752">
        <v>21</v>
      </c>
      <c r="B16752" t="s">
        <v>87</v>
      </c>
      <c r="C16752" t="s">
        <v>63</v>
      </c>
      <c r="D16752" t="s">
        <v>74</v>
      </c>
      <c r="E16752" t="s">
        <v>59</v>
      </c>
      <c r="F16752" t="s">
        <v>65</v>
      </c>
      <c r="G16752" t="s">
        <v>72</v>
      </c>
      <c r="H16752" t="s">
        <v>62</v>
      </c>
      <c r="I16752" t="s">
        <v>67</v>
      </c>
      <c r="J16752">
        <v>7.5999999999999998E-2</v>
      </c>
      <c r="K16752">
        <f t="shared" si="273"/>
        <v>12</v>
      </c>
    </row>
    <row r="16753" spans="1:11" x14ac:dyDescent="0.2">
      <c r="A16753">
        <v>22</v>
      </c>
      <c r="B16753" t="s">
        <v>87</v>
      </c>
      <c r="C16753" t="s">
        <v>63</v>
      </c>
      <c r="D16753" t="s">
        <v>74</v>
      </c>
      <c r="E16753" t="s">
        <v>59</v>
      </c>
      <c r="F16753" t="s">
        <v>65</v>
      </c>
      <c r="G16753" t="s">
        <v>72</v>
      </c>
      <c r="H16753" t="s">
        <v>62</v>
      </c>
      <c r="I16753" t="s">
        <v>67</v>
      </c>
      <c r="J16753">
        <v>7.8E-2</v>
      </c>
      <c r="K16753">
        <f t="shared" si="273"/>
        <v>12</v>
      </c>
    </row>
    <row r="16754" spans="1:11" x14ac:dyDescent="0.2">
      <c r="A16754">
        <v>23</v>
      </c>
      <c r="B16754" t="s">
        <v>87</v>
      </c>
      <c r="C16754" t="s">
        <v>63</v>
      </c>
      <c r="D16754" t="s">
        <v>74</v>
      </c>
      <c r="E16754" t="s">
        <v>59</v>
      </c>
      <c r="F16754" t="s">
        <v>65</v>
      </c>
      <c r="G16754" t="s">
        <v>72</v>
      </c>
      <c r="H16754" t="s">
        <v>62</v>
      </c>
      <c r="I16754" t="s">
        <v>67</v>
      </c>
      <c r="J16754">
        <v>7.9000000000000001E-2</v>
      </c>
      <c r="K16754">
        <f t="shared" si="273"/>
        <v>12</v>
      </c>
    </row>
    <row r="16755" spans="1:11" x14ac:dyDescent="0.2">
      <c r="A16755">
        <v>24</v>
      </c>
      <c r="B16755" t="s">
        <v>87</v>
      </c>
      <c r="C16755" t="s">
        <v>63</v>
      </c>
      <c r="D16755" t="s">
        <v>74</v>
      </c>
      <c r="E16755" t="s">
        <v>59</v>
      </c>
      <c r="F16755" t="s">
        <v>65</v>
      </c>
      <c r="G16755" t="s">
        <v>72</v>
      </c>
      <c r="H16755" t="s">
        <v>62</v>
      </c>
      <c r="I16755" t="s">
        <v>67</v>
      </c>
      <c r="J16755">
        <v>7.8E-2</v>
      </c>
      <c r="K16755">
        <f t="shared" si="273"/>
        <v>12</v>
      </c>
    </row>
    <row r="16756" spans="1:11" x14ac:dyDescent="0.2">
      <c r="A16756">
        <v>1</v>
      </c>
      <c r="B16756" t="s">
        <v>87</v>
      </c>
      <c r="C16756" t="s">
        <v>57</v>
      </c>
      <c r="D16756" t="s">
        <v>74</v>
      </c>
      <c r="E16756" t="s">
        <v>59</v>
      </c>
      <c r="F16756" t="s">
        <v>60</v>
      </c>
      <c r="G16756" t="s">
        <v>75</v>
      </c>
      <c r="H16756" t="s">
        <v>71</v>
      </c>
      <c r="I16756" t="s">
        <v>67</v>
      </c>
      <c r="J16756" s="3">
        <v>5.1601305172723898E-4</v>
      </c>
      <c r="K16756">
        <f t="shared" si="273"/>
        <v>12</v>
      </c>
    </row>
    <row r="16757" spans="1:11" x14ac:dyDescent="0.2">
      <c r="A16757">
        <v>2</v>
      </c>
      <c r="B16757" t="s">
        <v>87</v>
      </c>
      <c r="C16757" t="s">
        <v>57</v>
      </c>
      <c r="D16757" t="s">
        <v>74</v>
      </c>
      <c r="E16757" t="s">
        <v>59</v>
      </c>
      <c r="F16757" t="s">
        <v>60</v>
      </c>
      <c r="G16757" t="s">
        <v>75</v>
      </c>
      <c r="H16757" t="s">
        <v>71</v>
      </c>
      <c r="I16757" t="s">
        <v>67</v>
      </c>
      <c r="J16757">
        <v>1.9041196386291E-3</v>
      </c>
      <c r="K16757">
        <f t="shared" si="273"/>
        <v>12</v>
      </c>
    </row>
    <row r="16758" spans="1:11" x14ac:dyDescent="0.2">
      <c r="A16758">
        <v>3</v>
      </c>
      <c r="B16758" t="s">
        <v>87</v>
      </c>
      <c r="C16758" t="s">
        <v>57</v>
      </c>
      <c r="D16758" t="s">
        <v>74</v>
      </c>
      <c r="E16758" t="s">
        <v>59</v>
      </c>
      <c r="F16758" t="s">
        <v>60</v>
      </c>
      <c r="G16758" t="s">
        <v>75</v>
      </c>
      <c r="H16758" t="s">
        <v>71</v>
      </c>
      <c r="I16758" t="s">
        <v>67</v>
      </c>
      <c r="J16758">
        <v>2.3243336899258001E-3</v>
      </c>
      <c r="K16758">
        <f t="shared" si="273"/>
        <v>12</v>
      </c>
    </row>
    <row r="16759" spans="1:11" x14ac:dyDescent="0.2">
      <c r="A16759">
        <v>4</v>
      </c>
      <c r="B16759" t="s">
        <v>87</v>
      </c>
      <c r="C16759" t="s">
        <v>57</v>
      </c>
      <c r="D16759" t="s">
        <v>74</v>
      </c>
      <c r="E16759" t="s">
        <v>59</v>
      </c>
      <c r="F16759" t="s">
        <v>60</v>
      </c>
      <c r="G16759" t="s">
        <v>75</v>
      </c>
      <c r="H16759" t="s">
        <v>71</v>
      </c>
      <c r="I16759" t="s">
        <v>67</v>
      </c>
      <c r="J16759">
        <v>2.1193697940793598E-3</v>
      </c>
      <c r="K16759">
        <f t="shared" si="273"/>
        <v>12</v>
      </c>
    </row>
    <row r="16760" spans="1:11" x14ac:dyDescent="0.2">
      <c r="A16760">
        <v>5</v>
      </c>
      <c r="B16760" t="s">
        <v>87</v>
      </c>
      <c r="C16760" t="s">
        <v>57</v>
      </c>
      <c r="D16760" t="s">
        <v>74</v>
      </c>
      <c r="E16760" t="s">
        <v>59</v>
      </c>
      <c r="F16760" t="s">
        <v>60</v>
      </c>
      <c r="G16760" t="s">
        <v>75</v>
      </c>
      <c r="H16760" t="s">
        <v>71</v>
      </c>
      <c r="I16760" t="s">
        <v>67</v>
      </c>
      <c r="J16760">
        <v>3.2019291313902299E-3</v>
      </c>
      <c r="K16760">
        <f t="shared" si="273"/>
        <v>12</v>
      </c>
    </row>
    <row r="16761" spans="1:11" x14ac:dyDescent="0.2">
      <c r="A16761">
        <v>6</v>
      </c>
      <c r="B16761" t="s">
        <v>87</v>
      </c>
      <c r="C16761" t="s">
        <v>57</v>
      </c>
      <c r="D16761" t="s">
        <v>74</v>
      </c>
      <c r="E16761" t="s">
        <v>59</v>
      </c>
      <c r="F16761" t="s">
        <v>60</v>
      </c>
      <c r="G16761" t="s">
        <v>75</v>
      </c>
      <c r="H16761" t="s">
        <v>71</v>
      </c>
      <c r="I16761" t="s">
        <v>67</v>
      </c>
      <c r="J16761">
        <v>5.8384664481632804E-3</v>
      </c>
      <c r="K16761">
        <f t="shared" si="273"/>
        <v>12</v>
      </c>
    </row>
    <row r="16762" spans="1:11" x14ac:dyDescent="0.2">
      <c r="A16762">
        <v>7</v>
      </c>
      <c r="B16762" t="s">
        <v>87</v>
      </c>
      <c r="C16762" t="s">
        <v>57</v>
      </c>
      <c r="D16762" t="s">
        <v>74</v>
      </c>
      <c r="E16762" t="s">
        <v>59</v>
      </c>
      <c r="F16762" t="s">
        <v>60</v>
      </c>
      <c r="G16762" t="s">
        <v>75</v>
      </c>
      <c r="H16762" t="s">
        <v>71</v>
      </c>
      <c r="I16762" t="s">
        <v>67</v>
      </c>
      <c r="J16762">
        <v>1.09553825036842E-2</v>
      </c>
      <c r="K16762">
        <f t="shared" si="273"/>
        <v>12</v>
      </c>
    </row>
    <row r="16763" spans="1:11" x14ac:dyDescent="0.2">
      <c r="A16763">
        <v>8</v>
      </c>
      <c r="B16763" t="s">
        <v>87</v>
      </c>
      <c r="C16763" t="s">
        <v>57</v>
      </c>
      <c r="D16763" t="s">
        <v>74</v>
      </c>
      <c r="E16763" t="s">
        <v>59</v>
      </c>
      <c r="F16763" t="s">
        <v>60</v>
      </c>
      <c r="G16763" t="s">
        <v>75</v>
      </c>
      <c r="H16763" t="s">
        <v>71</v>
      </c>
      <c r="I16763" t="s">
        <v>67</v>
      </c>
      <c r="J16763">
        <v>2.0718533673025698E-2</v>
      </c>
      <c r="K16763">
        <f t="shared" si="273"/>
        <v>12</v>
      </c>
    </row>
    <row r="16764" spans="1:11" x14ac:dyDescent="0.2">
      <c r="A16764">
        <v>9</v>
      </c>
      <c r="B16764" t="s">
        <v>87</v>
      </c>
      <c r="C16764" t="s">
        <v>57</v>
      </c>
      <c r="D16764" t="s">
        <v>74</v>
      </c>
      <c r="E16764" t="s">
        <v>59</v>
      </c>
      <c r="F16764" t="s">
        <v>60</v>
      </c>
      <c r="G16764" t="s">
        <v>75</v>
      </c>
      <c r="H16764" t="s">
        <v>71</v>
      </c>
      <c r="I16764" t="s">
        <v>67</v>
      </c>
      <c r="J16764">
        <v>3.9670299537218102E-2</v>
      </c>
      <c r="K16764">
        <f t="shared" si="273"/>
        <v>12</v>
      </c>
    </row>
    <row r="16765" spans="1:11" x14ac:dyDescent="0.2">
      <c r="A16765">
        <v>10</v>
      </c>
      <c r="B16765" t="s">
        <v>87</v>
      </c>
      <c r="C16765" t="s">
        <v>57</v>
      </c>
      <c r="D16765" t="s">
        <v>74</v>
      </c>
      <c r="E16765" t="s">
        <v>59</v>
      </c>
      <c r="F16765" t="s">
        <v>60</v>
      </c>
      <c r="G16765" t="s">
        <v>75</v>
      </c>
      <c r="H16765" t="s">
        <v>71</v>
      </c>
      <c r="I16765" t="s">
        <v>67</v>
      </c>
      <c r="J16765">
        <v>5.7306062324069998E-2</v>
      </c>
      <c r="K16765">
        <f t="shared" si="273"/>
        <v>12</v>
      </c>
    </row>
    <row r="16766" spans="1:11" x14ac:dyDescent="0.2">
      <c r="A16766">
        <v>11</v>
      </c>
      <c r="B16766" t="s">
        <v>87</v>
      </c>
      <c r="C16766" t="s">
        <v>57</v>
      </c>
      <c r="D16766" t="s">
        <v>74</v>
      </c>
      <c r="E16766" t="s">
        <v>59</v>
      </c>
      <c r="F16766" t="s">
        <v>60</v>
      </c>
      <c r="G16766" t="s">
        <v>75</v>
      </c>
      <c r="H16766" t="s">
        <v>71</v>
      </c>
      <c r="I16766" t="s">
        <v>67</v>
      </c>
      <c r="J16766">
        <v>7.1941265562743398E-2</v>
      </c>
      <c r="K16766">
        <f t="shared" si="273"/>
        <v>12</v>
      </c>
    </row>
    <row r="16767" spans="1:11" x14ac:dyDescent="0.2">
      <c r="A16767">
        <v>12</v>
      </c>
      <c r="B16767" t="s">
        <v>87</v>
      </c>
      <c r="C16767" t="s">
        <v>57</v>
      </c>
      <c r="D16767" t="s">
        <v>74</v>
      </c>
      <c r="E16767" t="s">
        <v>59</v>
      </c>
      <c r="F16767" t="s">
        <v>60</v>
      </c>
      <c r="G16767" t="s">
        <v>75</v>
      </c>
      <c r="H16767" t="s">
        <v>71</v>
      </c>
      <c r="I16767" t="s">
        <v>67</v>
      </c>
      <c r="J16767">
        <v>9.2261144099697795E-2</v>
      </c>
      <c r="K16767">
        <f t="shared" si="273"/>
        <v>12</v>
      </c>
    </row>
    <row r="16768" spans="1:11" x14ac:dyDescent="0.2">
      <c r="A16768">
        <v>13</v>
      </c>
      <c r="B16768" t="s">
        <v>87</v>
      </c>
      <c r="C16768" t="s">
        <v>57</v>
      </c>
      <c r="D16768" t="s">
        <v>74</v>
      </c>
      <c r="E16768" t="s">
        <v>59</v>
      </c>
      <c r="F16768" t="s">
        <v>60</v>
      </c>
      <c r="G16768" t="s">
        <v>75</v>
      </c>
      <c r="H16768" t="s">
        <v>71</v>
      </c>
      <c r="I16768" t="s">
        <v>67</v>
      </c>
      <c r="J16768">
        <v>0.10199637362068099</v>
      </c>
      <c r="K16768">
        <f t="shared" si="273"/>
        <v>12</v>
      </c>
    </row>
    <row r="16769" spans="1:11" x14ac:dyDescent="0.2">
      <c r="A16769">
        <v>14</v>
      </c>
      <c r="B16769" t="s">
        <v>87</v>
      </c>
      <c r="C16769" t="s">
        <v>57</v>
      </c>
      <c r="D16769" t="s">
        <v>74</v>
      </c>
      <c r="E16769" t="s">
        <v>59</v>
      </c>
      <c r="F16769" t="s">
        <v>60</v>
      </c>
      <c r="G16769" t="s">
        <v>75</v>
      </c>
      <c r="H16769" t="s">
        <v>71</v>
      </c>
      <c r="I16769" t="s">
        <v>67</v>
      </c>
      <c r="J16769">
        <v>0.107460063998243</v>
      </c>
      <c r="K16769">
        <f t="shared" si="273"/>
        <v>12</v>
      </c>
    </row>
    <row r="16770" spans="1:11" x14ac:dyDescent="0.2">
      <c r="A16770">
        <v>15</v>
      </c>
      <c r="B16770" t="s">
        <v>87</v>
      </c>
      <c r="C16770" t="s">
        <v>57</v>
      </c>
      <c r="D16770" t="s">
        <v>74</v>
      </c>
      <c r="E16770" t="s">
        <v>59</v>
      </c>
      <c r="F16770" t="s">
        <v>60</v>
      </c>
      <c r="G16770" t="s">
        <v>75</v>
      </c>
      <c r="H16770" t="s">
        <v>71</v>
      </c>
      <c r="I16770" t="s">
        <v>67</v>
      </c>
      <c r="J16770">
        <v>0.104659987379929</v>
      </c>
      <c r="K16770">
        <f t="shared" si="273"/>
        <v>12</v>
      </c>
    </row>
    <row r="16771" spans="1:11" x14ac:dyDescent="0.2">
      <c r="A16771">
        <v>16</v>
      </c>
      <c r="B16771" t="s">
        <v>87</v>
      </c>
      <c r="C16771" t="s">
        <v>57</v>
      </c>
      <c r="D16771" t="s">
        <v>74</v>
      </c>
      <c r="E16771" t="s">
        <v>59</v>
      </c>
      <c r="F16771" t="s">
        <v>60</v>
      </c>
      <c r="G16771" t="s">
        <v>75</v>
      </c>
      <c r="H16771" t="s">
        <v>71</v>
      </c>
      <c r="I16771" t="s">
        <v>67</v>
      </c>
      <c r="J16771">
        <v>9.0283289828441499E-2</v>
      </c>
      <c r="K16771">
        <f t="shared" si="273"/>
        <v>12</v>
      </c>
    </row>
    <row r="16772" spans="1:11" x14ac:dyDescent="0.2">
      <c r="A16772">
        <v>17</v>
      </c>
      <c r="B16772" t="s">
        <v>87</v>
      </c>
      <c r="C16772" t="s">
        <v>57</v>
      </c>
      <c r="D16772" t="s">
        <v>74</v>
      </c>
      <c r="E16772" t="s">
        <v>59</v>
      </c>
      <c r="F16772" t="s">
        <v>60</v>
      </c>
      <c r="G16772" t="s">
        <v>75</v>
      </c>
      <c r="H16772" t="s">
        <v>71</v>
      </c>
      <c r="I16772" t="s">
        <v>67</v>
      </c>
      <c r="J16772">
        <v>7.5333512893018095E-2</v>
      </c>
      <c r="K16772">
        <f t="shared" ref="K16772:K16835" si="274">MONTH(1&amp;B16772)</f>
        <v>12</v>
      </c>
    </row>
    <row r="16773" spans="1:11" x14ac:dyDescent="0.2">
      <c r="A16773">
        <v>18</v>
      </c>
      <c r="B16773" t="s">
        <v>87</v>
      </c>
      <c r="C16773" t="s">
        <v>57</v>
      </c>
      <c r="D16773" t="s">
        <v>74</v>
      </c>
      <c r="E16773" t="s">
        <v>59</v>
      </c>
      <c r="F16773" t="s">
        <v>60</v>
      </c>
      <c r="G16773" t="s">
        <v>75</v>
      </c>
      <c r="H16773" t="s">
        <v>71</v>
      </c>
      <c r="I16773" t="s">
        <v>67</v>
      </c>
      <c r="J16773">
        <v>6.6237315792020204E-2</v>
      </c>
      <c r="K16773">
        <f t="shared" si="274"/>
        <v>12</v>
      </c>
    </row>
    <row r="16774" spans="1:11" x14ac:dyDescent="0.2">
      <c r="A16774">
        <v>19</v>
      </c>
      <c r="B16774" t="s">
        <v>87</v>
      </c>
      <c r="C16774" t="s">
        <v>57</v>
      </c>
      <c r="D16774" t="s">
        <v>74</v>
      </c>
      <c r="E16774" t="s">
        <v>59</v>
      </c>
      <c r="F16774" t="s">
        <v>60</v>
      </c>
      <c r="G16774" t="s">
        <v>75</v>
      </c>
      <c r="H16774" t="s">
        <v>71</v>
      </c>
      <c r="I16774" t="s">
        <v>67</v>
      </c>
      <c r="J16774">
        <v>5.9794925331161701E-2</v>
      </c>
      <c r="K16774">
        <f t="shared" si="274"/>
        <v>12</v>
      </c>
    </row>
    <row r="16775" spans="1:11" x14ac:dyDescent="0.2">
      <c r="A16775">
        <v>20</v>
      </c>
      <c r="B16775" t="s">
        <v>87</v>
      </c>
      <c r="C16775" t="s">
        <v>57</v>
      </c>
      <c r="D16775" t="s">
        <v>74</v>
      </c>
      <c r="E16775" t="s">
        <v>59</v>
      </c>
      <c r="F16775" t="s">
        <v>60</v>
      </c>
      <c r="G16775" t="s">
        <v>75</v>
      </c>
      <c r="H16775" t="s">
        <v>71</v>
      </c>
      <c r="I16775" t="s">
        <v>67</v>
      </c>
      <c r="J16775">
        <v>4.1837274457658502E-2</v>
      </c>
      <c r="K16775">
        <f t="shared" si="274"/>
        <v>12</v>
      </c>
    </row>
    <row r="16776" spans="1:11" x14ac:dyDescent="0.2">
      <c r="A16776">
        <v>21</v>
      </c>
      <c r="B16776" t="s">
        <v>87</v>
      </c>
      <c r="C16776" t="s">
        <v>57</v>
      </c>
      <c r="D16776" t="s">
        <v>74</v>
      </c>
      <c r="E16776" t="s">
        <v>59</v>
      </c>
      <c r="F16776" t="s">
        <v>60</v>
      </c>
      <c r="G16776" t="s">
        <v>75</v>
      </c>
      <c r="H16776" t="s">
        <v>71</v>
      </c>
      <c r="I16776" t="s">
        <v>67</v>
      </c>
      <c r="J16776">
        <v>2.26547213744328E-2</v>
      </c>
      <c r="K16776">
        <f t="shared" si="274"/>
        <v>12</v>
      </c>
    </row>
    <row r="16777" spans="1:11" x14ac:dyDescent="0.2">
      <c r="A16777">
        <v>22</v>
      </c>
      <c r="B16777" t="s">
        <v>87</v>
      </c>
      <c r="C16777" t="s">
        <v>57</v>
      </c>
      <c r="D16777" t="s">
        <v>74</v>
      </c>
      <c r="E16777" t="s">
        <v>59</v>
      </c>
      <c r="F16777" t="s">
        <v>60</v>
      </c>
      <c r="G16777" t="s">
        <v>75</v>
      </c>
      <c r="H16777" t="s">
        <v>71</v>
      </c>
      <c r="I16777" t="s">
        <v>67</v>
      </c>
      <c r="J16777">
        <v>1.2115011549904801E-2</v>
      </c>
      <c r="K16777">
        <f t="shared" si="274"/>
        <v>12</v>
      </c>
    </row>
    <row r="16778" spans="1:11" x14ac:dyDescent="0.2">
      <c r="A16778">
        <v>23</v>
      </c>
      <c r="B16778" t="s">
        <v>87</v>
      </c>
      <c r="C16778" t="s">
        <v>57</v>
      </c>
      <c r="D16778" t="s">
        <v>74</v>
      </c>
      <c r="E16778" t="s">
        <v>59</v>
      </c>
      <c r="F16778" t="s">
        <v>60</v>
      </c>
      <c r="G16778" t="s">
        <v>75</v>
      </c>
      <c r="H16778" t="s">
        <v>71</v>
      </c>
      <c r="I16778" t="s">
        <v>67</v>
      </c>
      <c r="J16778">
        <v>7.6070257108974797E-3</v>
      </c>
      <c r="K16778">
        <f t="shared" si="274"/>
        <v>12</v>
      </c>
    </row>
    <row r="16779" spans="1:11" x14ac:dyDescent="0.2">
      <c r="A16779">
        <v>24</v>
      </c>
      <c r="B16779" t="s">
        <v>87</v>
      </c>
      <c r="C16779" t="s">
        <v>57</v>
      </c>
      <c r="D16779" t="s">
        <v>74</v>
      </c>
      <c r="E16779" t="s">
        <v>59</v>
      </c>
      <c r="F16779" t="s">
        <v>60</v>
      </c>
      <c r="G16779" t="s">
        <v>75</v>
      </c>
      <c r="H16779" t="s">
        <v>71</v>
      </c>
      <c r="I16779" t="s">
        <v>67</v>
      </c>
      <c r="J16779">
        <v>1.2635786092560801E-3</v>
      </c>
      <c r="K16779">
        <f t="shared" si="274"/>
        <v>12</v>
      </c>
    </row>
    <row r="16780" spans="1:11" x14ac:dyDescent="0.2">
      <c r="A16780">
        <v>1</v>
      </c>
      <c r="B16780" t="s">
        <v>87</v>
      </c>
      <c r="C16780" t="s">
        <v>63</v>
      </c>
      <c r="D16780" t="s">
        <v>74</v>
      </c>
      <c r="E16780" t="s">
        <v>59</v>
      </c>
      <c r="F16780" t="s">
        <v>60</v>
      </c>
      <c r="G16780" t="s">
        <v>75</v>
      </c>
      <c r="H16780" t="s">
        <v>71</v>
      </c>
      <c r="I16780" t="s">
        <v>67</v>
      </c>
      <c r="J16780" s="3">
        <v>4.48992604867294E-4</v>
      </c>
      <c r="K16780">
        <f t="shared" si="274"/>
        <v>12</v>
      </c>
    </row>
    <row r="16781" spans="1:11" x14ac:dyDescent="0.2">
      <c r="A16781">
        <v>2</v>
      </c>
      <c r="B16781" t="s">
        <v>87</v>
      </c>
      <c r="C16781" t="s">
        <v>63</v>
      </c>
      <c r="D16781" t="s">
        <v>74</v>
      </c>
      <c r="E16781" t="s">
        <v>59</v>
      </c>
      <c r="F16781" t="s">
        <v>60</v>
      </c>
      <c r="G16781" t="s">
        <v>75</v>
      </c>
      <c r="H16781" t="s">
        <v>71</v>
      </c>
      <c r="I16781" t="s">
        <v>67</v>
      </c>
      <c r="J16781">
        <v>3.1542856495440298E-3</v>
      </c>
      <c r="K16781">
        <f t="shared" si="274"/>
        <v>12</v>
      </c>
    </row>
    <row r="16782" spans="1:11" x14ac:dyDescent="0.2">
      <c r="A16782">
        <v>3</v>
      </c>
      <c r="B16782" t="s">
        <v>87</v>
      </c>
      <c r="C16782" t="s">
        <v>63</v>
      </c>
      <c r="D16782" t="s">
        <v>74</v>
      </c>
      <c r="E16782" t="s">
        <v>59</v>
      </c>
      <c r="F16782" t="s">
        <v>60</v>
      </c>
      <c r="G16782" t="s">
        <v>75</v>
      </c>
      <c r="H16782" t="s">
        <v>71</v>
      </c>
      <c r="I16782" t="s">
        <v>67</v>
      </c>
      <c r="J16782">
        <v>4.0843858195778199E-3</v>
      </c>
      <c r="K16782">
        <f t="shared" si="274"/>
        <v>12</v>
      </c>
    </row>
    <row r="16783" spans="1:11" x14ac:dyDescent="0.2">
      <c r="A16783">
        <v>4</v>
      </c>
      <c r="B16783" t="s">
        <v>87</v>
      </c>
      <c r="C16783" t="s">
        <v>63</v>
      </c>
      <c r="D16783" t="s">
        <v>74</v>
      </c>
      <c r="E16783" t="s">
        <v>59</v>
      </c>
      <c r="F16783" t="s">
        <v>60</v>
      </c>
      <c r="G16783" t="s">
        <v>75</v>
      </c>
      <c r="H16783" t="s">
        <v>71</v>
      </c>
      <c r="I16783" t="s">
        <v>67</v>
      </c>
      <c r="J16783">
        <v>6.4981030127668499E-3</v>
      </c>
      <c r="K16783">
        <f t="shared" si="274"/>
        <v>12</v>
      </c>
    </row>
    <row r="16784" spans="1:11" x14ac:dyDescent="0.2">
      <c r="A16784">
        <v>5</v>
      </c>
      <c r="B16784" t="s">
        <v>87</v>
      </c>
      <c r="C16784" t="s">
        <v>63</v>
      </c>
      <c r="D16784" t="s">
        <v>74</v>
      </c>
      <c r="E16784" t="s">
        <v>59</v>
      </c>
      <c r="F16784" t="s">
        <v>60</v>
      </c>
      <c r="G16784" t="s">
        <v>75</v>
      </c>
      <c r="H16784" t="s">
        <v>71</v>
      </c>
      <c r="I16784" t="s">
        <v>67</v>
      </c>
      <c r="J16784">
        <v>4.3609868814790103E-3</v>
      </c>
      <c r="K16784">
        <f t="shared" si="274"/>
        <v>12</v>
      </c>
    </row>
    <row r="16785" spans="1:11" x14ac:dyDescent="0.2">
      <c r="A16785">
        <v>6</v>
      </c>
      <c r="B16785" t="s">
        <v>87</v>
      </c>
      <c r="C16785" t="s">
        <v>63</v>
      </c>
      <c r="D16785" t="s">
        <v>74</v>
      </c>
      <c r="E16785" t="s">
        <v>59</v>
      </c>
      <c r="F16785" t="s">
        <v>60</v>
      </c>
      <c r="G16785" t="s">
        <v>75</v>
      </c>
      <c r="H16785" t="s">
        <v>71</v>
      </c>
      <c r="I16785" t="s">
        <v>67</v>
      </c>
      <c r="J16785">
        <v>5.8952847864198301E-3</v>
      </c>
      <c r="K16785">
        <f t="shared" si="274"/>
        <v>12</v>
      </c>
    </row>
    <row r="16786" spans="1:11" x14ac:dyDescent="0.2">
      <c r="A16786">
        <v>7</v>
      </c>
      <c r="B16786" t="s">
        <v>87</v>
      </c>
      <c r="C16786" t="s">
        <v>63</v>
      </c>
      <c r="D16786" t="s">
        <v>74</v>
      </c>
      <c r="E16786" t="s">
        <v>59</v>
      </c>
      <c r="F16786" t="s">
        <v>60</v>
      </c>
      <c r="G16786" t="s">
        <v>75</v>
      </c>
      <c r="H16786" t="s">
        <v>71</v>
      </c>
      <c r="I16786" t="s">
        <v>67</v>
      </c>
      <c r="J16786">
        <v>6.0432806851252003E-3</v>
      </c>
      <c r="K16786">
        <f t="shared" si="274"/>
        <v>12</v>
      </c>
    </row>
    <row r="16787" spans="1:11" x14ac:dyDescent="0.2">
      <c r="A16787">
        <v>8</v>
      </c>
      <c r="B16787" t="s">
        <v>87</v>
      </c>
      <c r="C16787" t="s">
        <v>63</v>
      </c>
      <c r="D16787" t="s">
        <v>74</v>
      </c>
      <c r="E16787" t="s">
        <v>59</v>
      </c>
      <c r="F16787" t="s">
        <v>60</v>
      </c>
      <c r="G16787" t="s">
        <v>75</v>
      </c>
      <c r="H16787" t="s">
        <v>71</v>
      </c>
      <c r="I16787" t="s">
        <v>67</v>
      </c>
      <c r="J16787">
        <v>1.25423272178416E-2</v>
      </c>
      <c r="K16787">
        <f t="shared" si="274"/>
        <v>12</v>
      </c>
    </row>
    <row r="16788" spans="1:11" x14ac:dyDescent="0.2">
      <c r="A16788">
        <v>9</v>
      </c>
      <c r="B16788" t="s">
        <v>87</v>
      </c>
      <c r="C16788" t="s">
        <v>63</v>
      </c>
      <c r="D16788" t="s">
        <v>74</v>
      </c>
      <c r="E16788" t="s">
        <v>59</v>
      </c>
      <c r="F16788" t="s">
        <v>60</v>
      </c>
      <c r="G16788" t="s">
        <v>75</v>
      </c>
      <c r="H16788" t="s">
        <v>71</v>
      </c>
      <c r="I16788" t="s">
        <v>67</v>
      </c>
      <c r="J16788">
        <v>2.2653722703423598E-2</v>
      </c>
      <c r="K16788">
        <f t="shared" si="274"/>
        <v>12</v>
      </c>
    </row>
    <row r="16789" spans="1:11" x14ac:dyDescent="0.2">
      <c r="A16789">
        <v>10</v>
      </c>
      <c r="B16789" t="s">
        <v>87</v>
      </c>
      <c r="C16789" t="s">
        <v>63</v>
      </c>
      <c r="D16789" t="s">
        <v>74</v>
      </c>
      <c r="E16789" t="s">
        <v>59</v>
      </c>
      <c r="F16789" t="s">
        <v>60</v>
      </c>
      <c r="G16789" t="s">
        <v>75</v>
      </c>
      <c r="H16789" t="s">
        <v>71</v>
      </c>
      <c r="I16789" t="s">
        <v>67</v>
      </c>
      <c r="J16789">
        <v>3.8605474470752403E-2</v>
      </c>
      <c r="K16789">
        <f t="shared" si="274"/>
        <v>12</v>
      </c>
    </row>
    <row r="16790" spans="1:11" x14ac:dyDescent="0.2">
      <c r="A16790">
        <v>11</v>
      </c>
      <c r="B16790" t="s">
        <v>87</v>
      </c>
      <c r="C16790" t="s">
        <v>63</v>
      </c>
      <c r="D16790" t="s">
        <v>74</v>
      </c>
      <c r="E16790" t="s">
        <v>59</v>
      </c>
      <c r="F16790" t="s">
        <v>60</v>
      </c>
      <c r="G16790" t="s">
        <v>75</v>
      </c>
      <c r="H16790" t="s">
        <v>71</v>
      </c>
      <c r="I16790" t="s">
        <v>67</v>
      </c>
      <c r="J16790">
        <v>4.92579310843596E-2</v>
      </c>
      <c r="K16790">
        <f t="shared" si="274"/>
        <v>12</v>
      </c>
    </row>
    <row r="16791" spans="1:11" x14ac:dyDescent="0.2">
      <c r="A16791">
        <v>12</v>
      </c>
      <c r="B16791" t="s">
        <v>87</v>
      </c>
      <c r="C16791" t="s">
        <v>63</v>
      </c>
      <c r="D16791" t="s">
        <v>74</v>
      </c>
      <c r="E16791" t="s">
        <v>59</v>
      </c>
      <c r="F16791" t="s">
        <v>60</v>
      </c>
      <c r="G16791" t="s">
        <v>75</v>
      </c>
      <c r="H16791" t="s">
        <v>71</v>
      </c>
      <c r="I16791" t="s">
        <v>67</v>
      </c>
      <c r="J16791">
        <v>7.6669355502656605E-2</v>
      </c>
      <c r="K16791">
        <f t="shared" si="274"/>
        <v>12</v>
      </c>
    </row>
    <row r="16792" spans="1:11" x14ac:dyDescent="0.2">
      <c r="A16792">
        <v>13</v>
      </c>
      <c r="B16792" t="s">
        <v>87</v>
      </c>
      <c r="C16792" t="s">
        <v>63</v>
      </c>
      <c r="D16792" t="s">
        <v>74</v>
      </c>
      <c r="E16792" t="s">
        <v>59</v>
      </c>
      <c r="F16792" t="s">
        <v>60</v>
      </c>
      <c r="G16792" t="s">
        <v>75</v>
      </c>
      <c r="H16792" t="s">
        <v>71</v>
      </c>
      <c r="I16792" t="s">
        <v>67</v>
      </c>
      <c r="J16792">
        <v>9.0651722671670001E-2</v>
      </c>
      <c r="K16792">
        <f t="shared" si="274"/>
        <v>12</v>
      </c>
    </row>
    <row r="16793" spans="1:11" x14ac:dyDescent="0.2">
      <c r="A16793">
        <v>14</v>
      </c>
      <c r="B16793" t="s">
        <v>87</v>
      </c>
      <c r="C16793" t="s">
        <v>63</v>
      </c>
      <c r="D16793" t="s">
        <v>74</v>
      </c>
      <c r="E16793" t="s">
        <v>59</v>
      </c>
      <c r="F16793" t="s">
        <v>60</v>
      </c>
      <c r="G16793" t="s">
        <v>75</v>
      </c>
      <c r="H16793" t="s">
        <v>71</v>
      </c>
      <c r="I16793" t="s">
        <v>67</v>
      </c>
      <c r="J16793">
        <v>0.101146882543816</v>
      </c>
      <c r="K16793">
        <f t="shared" si="274"/>
        <v>12</v>
      </c>
    </row>
    <row r="16794" spans="1:11" x14ac:dyDescent="0.2">
      <c r="A16794">
        <v>15</v>
      </c>
      <c r="B16794" t="s">
        <v>87</v>
      </c>
      <c r="C16794" t="s">
        <v>63</v>
      </c>
      <c r="D16794" t="s">
        <v>74</v>
      </c>
      <c r="E16794" t="s">
        <v>59</v>
      </c>
      <c r="F16794" t="s">
        <v>60</v>
      </c>
      <c r="G16794" t="s">
        <v>75</v>
      </c>
      <c r="H16794" t="s">
        <v>71</v>
      </c>
      <c r="I16794" t="s">
        <v>67</v>
      </c>
      <c r="J16794">
        <v>0.103243171665492</v>
      </c>
      <c r="K16794">
        <f t="shared" si="274"/>
        <v>12</v>
      </c>
    </row>
    <row r="16795" spans="1:11" x14ac:dyDescent="0.2">
      <c r="A16795">
        <v>16</v>
      </c>
      <c r="B16795" t="s">
        <v>87</v>
      </c>
      <c r="C16795" t="s">
        <v>63</v>
      </c>
      <c r="D16795" t="s">
        <v>74</v>
      </c>
      <c r="E16795" t="s">
        <v>59</v>
      </c>
      <c r="F16795" t="s">
        <v>60</v>
      </c>
      <c r="G16795" t="s">
        <v>75</v>
      </c>
      <c r="H16795" t="s">
        <v>71</v>
      </c>
      <c r="I16795" t="s">
        <v>67</v>
      </c>
      <c r="J16795">
        <v>0.10356220481657399</v>
      </c>
      <c r="K16795">
        <f t="shared" si="274"/>
        <v>12</v>
      </c>
    </row>
    <row r="16796" spans="1:11" x14ac:dyDescent="0.2">
      <c r="A16796">
        <v>17</v>
      </c>
      <c r="B16796" t="s">
        <v>87</v>
      </c>
      <c r="C16796" t="s">
        <v>63</v>
      </c>
      <c r="D16796" t="s">
        <v>74</v>
      </c>
      <c r="E16796" t="s">
        <v>59</v>
      </c>
      <c r="F16796" t="s">
        <v>60</v>
      </c>
      <c r="G16796" t="s">
        <v>75</v>
      </c>
      <c r="H16796" t="s">
        <v>71</v>
      </c>
      <c r="I16796" t="s">
        <v>67</v>
      </c>
      <c r="J16796">
        <v>0.100218344298194</v>
      </c>
      <c r="K16796">
        <f t="shared" si="274"/>
        <v>12</v>
      </c>
    </row>
    <row r="16797" spans="1:11" x14ac:dyDescent="0.2">
      <c r="A16797">
        <v>18</v>
      </c>
      <c r="B16797" t="s">
        <v>87</v>
      </c>
      <c r="C16797" t="s">
        <v>63</v>
      </c>
      <c r="D16797" t="s">
        <v>74</v>
      </c>
      <c r="E16797" t="s">
        <v>59</v>
      </c>
      <c r="F16797" t="s">
        <v>60</v>
      </c>
      <c r="G16797" t="s">
        <v>75</v>
      </c>
      <c r="H16797" t="s">
        <v>71</v>
      </c>
      <c r="I16797" t="s">
        <v>67</v>
      </c>
      <c r="J16797">
        <v>8.6121161071543995E-2</v>
      </c>
      <c r="K16797">
        <f t="shared" si="274"/>
        <v>12</v>
      </c>
    </row>
    <row r="16798" spans="1:11" x14ac:dyDescent="0.2">
      <c r="A16798">
        <v>19</v>
      </c>
      <c r="B16798" t="s">
        <v>87</v>
      </c>
      <c r="C16798" t="s">
        <v>63</v>
      </c>
      <c r="D16798" t="s">
        <v>74</v>
      </c>
      <c r="E16798" t="s">
        <v>59</v>
      </c>
      <c r="F16798" t="s">
        <v>60</v>
      </c>
      <c r="G16798" t="s">
        <v>75</v>
      </c>
      <c r="H16798" t="s">
        <v>71</v>
      </c>
      <c r="I16798" t="s">
        <v>67</v>
      </c>
      <c r="J16798">
        <v>6.6878799484497695E-2</v>
      </c>
      <c r="K16798">
        <f t="shared" si="274"/>
        <v>12</v>
      </c>
    </row>
    <row r="16799" spans="1:11" x14ac:dyDescent="0.2">
      <c r="A16799">
        <v>20</v>
      </c>
      <c r="B16799" t="s">
        <v>87</v>
      </c>
      <c r="C16799" t="s">
        <v>63</v>
      </c>
      <c r="D16799" t="s">
        <v>74</v>
      </c>
      <c r="E16799" t="s">
        <v>59</v>
      </c>
      <c r="F16799" t="s">
        <v>60</v>
      </c>
      <c r="G16799" t="s">
        <v>75</v>
      </c>
      <c r="H16799" t="s">
        <v>71</v>
      </c>
      <c r="I16799" t="s">
        <v>67</v>
      </c>
      <c r="J16799">
        <v>5.4063414220726899E-2</v>
      </c>
      <c r="K16799">
        <f t="shared" si="274"/>
        <v>12</v>
      </c>
    </row>
    <row r="16800" spans="1:11" x14ac:dyDescent="0.2">
      <c r="A16800">
        <v>21</v>
      </c>
      <c r="B16800" t="s">
        <v>87</v>
      </c>
      <c r="C16800" t="s">
        <v>63</v>
      </c>
      <c r="D16800" t="s">
        <v>74</v>
      </c>
      <c r="E16800" t="s">
        <v>59</v>
      </c>
      <c r="F16800" t="s">
        <v>60</v>
      </c>
      <c r="G16800" t="s">
        <v>75</v>
      </c>
      <c r="H16800" t="s">
        <v>71</v>
      </c>
      <c r="I16800" t="s">
        <v>67</v>
      </c>
      <c r="J16800">
        <v>3.1319917425091201E-2</v>
      </c>
      <c r="K16800">
        <f t="shared" si="274"/>
        <v>12</v>
      </c>
    </row>
    <row r="16801" spans="1:11" x14ac:dyDescent="0.2">
      <c r="A16801">
        <v>22</v>
      </c>
      <c r="B16801" t="s">
        <v>87</v>
      </c>
      <c r="C16801" t="s">
        <v>63</v>
      </c>
      <c r="D16801" t="s">
        <v>74</v>
      </c>
      <c r="E16801" t="s">
        <v>59</v>
      </c>
      <c r="F16801" t="s">
        <v>60</v>
      </c>
      <c r="G16801" t="s">
        <v>75</v>
      </c>
      <c r="H16801" t="s">
        <v>71</v>
      </c>
      <c r="I16801" t="s">
        <v>67</v>
      </c>
      <c r="J16801">
        <v>2.1635435489633401E-2</v>
      </c>
      <c r="K16801">
        <f t="shared" si="274"/>
        <v>12</v>
      </c>
    </row>
    <row r="16802" spans="1:11" x14ac:dyDescent="0.2">
      <c r="A16802">
        <v>23</v>
      </c>
      <c r="B16802" t="s">
        <v>87</v>
      </c>
      <c r="C16802" t="s">
        <v>63</v>
      </c>
      <c r="D16802" t="s">
        <v>74</v>
      </c>
      <c r="E16802" t="s">
        <v>59</v>
      </c>
      <c r="F16802" t="s">
        <v>60</v>
      </c>
      <c r="G16802" t="s">
        <v>75</v>
      </c>
      <c r="H16802" t="s">
        <v>71</v>
      </c>
      <c r="I16802" t="s">
        <v>67</v>
      </c>
      <c r="J16802">
        <v>8.4388129212042695E-3</v>
      </c>
      <c r="K16802">
        <f t="shared" si="274"/>
        <v>12</v>
      </c>
    </row>
    <row r="16803" spans="1:11" x14ac:dyDescent="0.2">
      <c r="A16803">
        <v>24</v>
      </c>
      <c r="B16803" t="s">
        <v>87</v>
      </c>
      <c r="C16803" t="s">
        <v>63</v>
      </c>
      <c r="D16803" t="s">
        <v>74</v>
      </c>
      <c r="E16803" t="s">
        <v>59</v>
      </c>
      <c r="F16803" t="s">
        <v>60</v>
      </c>
      <c r="G16803" t="s">
        <v>75</v>
      </c>
      <c r="H16803" t="s">
        <v>71</v>
      </c>
      <c r="I16803" t="s">
        <v>67</v>
      </c>
      <c r="J16803">
        <v>2.5060029727404301E-3</v>
      </c>
      <c r="K16803">
        <f t="shared" si="274"/>
        <v>12</v>
      </c>
    </row>
    <row r="16804" spans="1:11" x14ac:dyDescent="0.2">
      <c r="A16804">
        <v>1</v>
      </c>
      <c r="B16804" t="s">
        <v>87</v>
      </c>
      <c r="C16804" t="s">
        <v>57</v>
      </c>
      <c r="D16804" t="s">
        <v>74</v>
      </c>
      <c r="E16804" t="s">
        <v>64</v>
      </c>
      <c r="F16804" t="s">
        <v>60</v>
      </c>
      <c r="G16804" t="s">
        <v>75</v>
      </c>
      <c r="H16804" t="s">
        <v>71</v>
      </c>
      <c r="I16804" t="s">
        <v>67</v>
      </c>
      <c r="J16804" s="3">
        <v>1.4053313986619101E-4</v>
      </c>
      <c r="K16804">
        <f t="shared" si="274"/>
        <v>12</v>
      </c>
    </row>
    <row r="16805" spans="1:11" x14ac:dyDescent="0.2">
      <c r="A16805">
        <v>2</v>
      </c>
      <c r="B16805" t="s">
        <v>87</v>
      </c>
      <c r="C16805" t="s">
        <v>57</v>
      </c>
      <c r="D16805" t="s">
        <v>74</v>
      </c>
      <c r="E16805" t="s">
        <v>64</v>
      </c>
      <c r="F16805" t="s">
        <v>60</v>
      </c>
      <c r="G16805" t="s">
        <v>75</v>
      </c>
      <c r="H16805" t="s">
        <v>71</v>
      </c>
      <c r="I16805" t="s">
        <v>67</v>
      </c>
      <c r="J16805">
        <v>1.4854854741479101E-3</v>
      </c>
      <c r="K16805">
        <f t="shared" si="274"/>
        <v>12</v>
      </c>
    </row>
    <row r="16806" spans="1:11" x14ac:dyDescent="0.2">
      <c r="A16806">
        <v>3</v>
      </c>
      <c r="B16806" t="s">
        <v>87</v>
      </c>
      <c r="C16806" t="s">
        <v>57</v>
      </c>
      <c r="D16806" t="s">
        <v>74</v>
      </c>
      <c r="E16806" t="s">
        <v>64</v>
      </c>
      <c r="F16806" t="s">
        <v>60</v>
      </c>
      <c r="G16806" t="s">
        <v>75</v>
      </c>
      <c r="H16806" t="s">
        <v>71</v>
      </c>
      <c r="I16806" t="s">
        <v>67</v>
      </c>
      <c r="J16806">
        <v>1.7826163116646701E-3</v>
      </c>
      <c r="K16806">
        <f t="shared" si="274"/>
        <v>12</v>
      </c>
    </row>
    <row r="16807" spans="1:11" x14ac:dyDescent="0.2">
      <c r="A16807">
        <v>4</v>
      </c>
      <c r="B16807" t="s">
        <v>87</v>
      </c>
      <c r="C16807" t="s">
        <v>57</v>
      </c>
      <c r="D16807" t="s">
        <v>74</v>
      </c>
      <c r="E16807" t="s">
        <v>64</v>
      </c>
      <c r="F16807" t="s">
        <v>60</v>
      </c>
      <c r="G16807" t="s">
        <v>75</v>
      </c>
      <c r="H16807" t="s">
        <v>71</v>
      </c>
      <c r="I16807" t="s">
        <v>67</v>
      </c>
      <c r="J16807">
        <v>1.68939251488145E-3</v>
      </c>
      <c r="K16807">
        <f t="shared" si="274"/>
        <v>12</v>
      </c>
    </row>
    <row r="16808" spans="1:11" x14ac:dyDescent="0.2">
      <c r="A16808">
        <v>5</v>
      </c>
      <c r="B16808" t="s">
        <v>87</v>
      </c>
      <c r="C16808" t="s">
        <v>57</v>
      </c>
      <c r="D16808" t="s">
        <v>74</v>
      </c>
      <c r="E16808" t="s">
        <v>64</v>
      </c>
      <c r="F16808" t="s">
        <v>60</v>
      </c>
      <c r="G16808" t="s">
        <v>75</v>
      </c>
      <c r="H16808" t="s">
        <v>71</v>
      </c>
      <c r="I16808" t="s">
        <v>67</v>
      </c>
      <c r="J16808">
        <v>2.1863957227479399E-3</v>
      </c>
      <c r="K16808">
        <f t="shared" si="274"/>
        <v>12</v>
      </c>
    </row>
    <row r="16809" spans="1:11" x14ac:dyDescent="0.2">
      <c r="A16809">
        <v>6</v>
      </c>
      <c r="B16809" t="s">
        <v>87</v>
      </c>
      <c r="C16809" t="s">
        <v>57</v>
      </c>
      <c r="D16809" t="s">
        <v>74</v>
      </c>
      <c r="E16809" t="s">
        <v>64</v>
      </c>
      <c r="F16809" t="s">
        <v>60</v>
      </c>
      <c r="G16809" t="s">
        <v>75</v>
      </c>
      <c r="H16809" t="s">
        <v>71</v>
      </c>
      <c r="I16809" t="s">
        <v>67</v>
      </c>
      <c r="J16809">
        <v>4.5921057753456999E-3</v>
      </c>
      <c r="K16809">
        <f t="shared" si="274"/>
        <v>12</v>
      </c>
    </row>
    <row r="16810" spans="1:11" x14ac:dyDescent="0.2">
      <c r="A16810">
        <v>7</v>
      </c>
      <c r="B16810" t="s">
        <v>87</v>
      </c>
      <c r="C16810" t="s">
        <v>57</v>
      </c>
      <c r="D16810" t="s">
        <v>74</v>
      </c>
      <c r="E16810" t="s">
        <v>64</v>
      </c>
      <c r="F16810" t="s">
        <v>60</v>
      </c>
      <c r="G16810" t="s">
        <v>75</v>
      </c>
      <c r="H16810" t="s">
        <v>71</v>
      </c>
      <c r="I16810" t="s">
        <v>67</v>
      </c>
      <c r="J16810">
        <v>1.39685644292442E-2</v>
      </c>
      <c r="K16810">
        <f t="shared" si="274"/>
        <v>12</v>
      </c>
    </row>
    <row r="16811" spans="1:11" x14ac:dyDescent="0.2">
      <c r="A16811">
        <v>8</v>
      </c>
      <c r="B16811" t="s">
        <v>87</v>
      </c>
      <c r="C16811" t="s">
        <v>57</v>
      </c>
      <c r="D16811" t="s">
        <v>74</v>
      </c>
      <c r="E16811" t="s">
        <v>64</v>
      </c>
      <c r="F16811" t="s">
        <v>60</v>
      </c>
      <c r="G16811" t="s">
        <v>75</v>
      </c>
      <c r="H16811" t="s">
        <v>71</v>
      </c>
      <c r="I16811" t="s">
        <v>67</v>
      </c>
      <c r="J16811">
        <v>2.97780629296121E-2</v>
      </c>
      <c r="K16811">
        <f t="shared" si="274"/>
        <v>12</v>
      </c>
    </row>
    <row r="16812" spans="1:11" x14ac:dyDescent="0.2">
      <c r="A16812">
        <v>9</v>
      </c>
      <c r="B16812" t="s">
        <v>87</v>
      </c>
      <c r="C16812" t="s">
        <v>57</v>
      </c>
      <c r="D16812" t="s">
        <v>74</v>
      </c>
      <c r="E16812" t="s">
        <v>64</v>
      </c>
      <c r="F16812" t="s">
        <v>60</v>
      </c>
      <c r="G16812" t="s">
        <v>75</v>
      </c>
      <c r="H16812" t="s">
        <v>71</v>
      </c>
      <c r="I16812" t="s">
        <v>67</v>
      </c>
      <c r="J16812">
        <v>4.8101477192864797E-2</v>
      </c>
      <c r="K16812">
        <f t="shared" si="274"/>
        <v>12</v>
      </c>
    </row>
    <row r="16813" spans="1:11" x14ac:dyDescent="0.2">
      <c r="A16813">
        <v>10</v>
      </c>
      <c r="B16813" t="s">
        <v>87</v>
      </c>
      <c r="C16813" t="s">
        <v>57</v>
      </c>
      <c r="D16813" t="s">
        <v>74</v>
      </c>
      <c r="E16813" t="s">
        <v>64</v>
      </c>
      <c r="F16813" t="s">
        <v>60</v>
      </c>
      <c r="G16813" t="s">
        <v>75</v>
      </c>
      <c r="H16813" t="s">
        <v>71</v>
      </c>
      <c r="I16813" t="s">
        <v>67</v>
      </c>
      <c r="J16813">
        <v>6.2177928370167702E-2</v>
      </c>
      <c r="K16813">
        <f t="shared" si="274"/>
        <v>12</v>
      </c>
    </row>
    <row r="16814" spans="1:11" x14ac:dyDescent="0.2">
      <c r="A16814">
        <v>11</v>
      </c>
      <c r="B16814" t="s">
        <v>87</v>
      </c>
      <c r="C16814" t="s">
        <v>57</v>
      </c>
      <c r="D16814" t="s">
        <v>74</v>
      </c>
      <c r="E16814" t="s">
        <v>64</v>
      </c>
      <c r="F16814" t="s">
        <v>60</v>
      </c>
      <c r="G16814" t="s">
        <v>75</v>
      </c>
      <c r="H16814" t="s">
        <v>71</v>
      </c>
      <c r="I16814" t="s">
        <v>67</v>
      </c>
      <c r="J16814">
        <v>7.2102756626820599E-2</v>
      </c>
      <c r="K16814">
        <f t="shared" si="274"/>
        <v>12</v>
      </c>
    </row>
    <row r="16815" spans="1:11" x14ac:dyDescent="0.2">
      <c r="A16815">
        <v>12</v>
      </c>
      <c r="B16815" t="s">
        <v>87</v>
      </c>
      <c r="C16815" t="s">
        <v>57</v>
      </c>
      <c r="D16815" t="s">
        <v>74</v>
      </c>
      <c r="E16815" t="s">
        <v>64</v>
      </c>
      <c r="F16815" t="s">
        <v>60</v>
      </c>
      <c r="G16815" t="s">
        <v>75</v>
      </c>
      <c r="H16815" t="s">
        <v>71</v>
      </c>
      <c r="I16815" t="s">
        <v>67</v>
      </c>
      <c r="J16815">
        <v>8.5134919804514195E-2</v>
      </c>
      <c r="K16815">
        <f t="shared" si="274"/>
        <v>12</v>
      </c>
    </row>
    <row r="16816" spans="1:11" x14ac:dyDescent="0.2">
      <c r="A16816">
        <v>13</v>
      </c>
      <c r="B16816" t="s">
        <v>87</v>
      </c>
      <c r="C16816" t="s">
        <v>57</v>
      </c>
      <c r="D16816" t="s">
        <v>74</v>
      </c>
      <c r="E16816" t="s">
        <v>64</v>
      </c>
      <c r="F16816" t="s">
        <v>60</v>
      </c>
      <c r="G16816" t="s">
        <v>75</v>
      </c>
      <c r="H16816" t="s">
        <v>71</v>
      </c>
      <c r="I16816" t="s">
        <v>67</v>
      </c>
      <c r="J16816">
        <v>9.8678554466469504E-2</v>
      </c>
      <c r="K16816">
        <f t="shared" si="274"/>
        <v>12</v>
      </c>
    </row>
    <row r="16817" spans="1:11" x14ac:dyDescent="0.2">
      <c r="A16817">
        <v>14</v>
      </c>
      <c r="B16817" t="s">
        <v>87</v>
      </c>
      <c r="C16817" t="s">
        <v>57</v>
      </c>
      <c r="D16817" t="s">
        <v>74</v>
      </c>
      <c r="E16817" t="s">
        <v>64</v>
      </c>
      <c r="F16817" t="s">
        <v>60</v>
      </c>
      <c r="G16817" t="s">
        <v>75</v>
      </c>
      <c r="H16817" t="s">
        <v>71</v>
      </c>
      <c r="I16817" t="s">
        <v>67</v>
      </c>
      <c r="J16817">
        <v>0.104170583917647</v>
      </c>
      <c r="K16817">
        <f t="shared" si="274"/>
        <v>12</v>
      </c>
    </row>
    <row r="16818" spans="1:11" x14ac:dyDescent="0.2">
      <c r="A16818">
        <v>15</v>
      </c>
      <c r="B16818" t="s">
        <v>87</v>
      </c>
      <c r="C16818" t="s">
        <v>57</v>
      </c>
      <c r="D16818" t="s">
        <v>74</v>
      </c>
      <c r="E16818" t="s">
        <v>64</v>
      </c>
      <c r="F16818" t="s">
        <v>60</v>
      </c>
      <c r="G16818" t="s">
        <v>75</v>
      </c>
      <c r="H16818" t="s">
        <v>71</v>
      </c>
      <c r="I16818" t="s">
        <v>67</v>
      </c>
      <c r="J16818">
        <v>9.4061154142550701E-2</v>
      </c>
      <c r="K16818">
        <f t="shared" si="274"/>
        <v>12</v>
      </c>
    </row>
    <row r="16819" spans="1:11" x14ac:dyDescent="0.2">
      <c r="A16819">
        <v>16</v>
      </c>
      <c r="B16819" t="s">
        <v>87</v>
      </c>
      <c r="C16819" t="s">
        <v>57</v>
      </c>
      <c r="D16819" t="s">
        <v>74</v>
      </c>
      <c r="E16819" t="s">
        <v>64</v>
      </c>
      <c r="F16819" t="s">
        <v>60</v>
      </c>
      <c r="G16819" t="s">
        <v>75</v>
      </c>
      <c r="H16819" t="s">
        <v>71</v>
      </c>
      <c r="I16819" t="s">
        <v>67</v>
      </c>
      <c r="J16819">
        <v>7.7337780100512996E-2</v>
      </c>
      <c r="K16819">
        <f t="shared" si="274"/>
        <v>12</v>
      </c>
    </row>
    <row r="16820" spans="1:11" x14ac:dyDescent="0.2">
      <c r="A16820">
        <v>17</v>
      </c>
      <c r="B16820" t="s">
        <v>87</v>
      </c>
      <c r="C16820" t="s">
        <v>57</v>
      </c>
      <c r="D16820" t="s">
        <v>74</v>
      </c>
      <c r="E16820" t="s">
        <v>64</v>
      </c>
      <c r="F16820" t="s">
        <v>60</v>
      </c>
      <c r="G16820" t="s">
        <v>75</v>
      </c>
      <c r="H16820" t="s">
        <v>71</v>
      </c>
      <c r="I16820" t="s">
        <v>67</v>
      </c>
      <c r="J16820">
        <v>6.6706855148836494E-2</v>
      </c>
      <c r="K16820">
        <f t="shared" si="274"/>
        <v>12</v>
      </c>
    </row>
    <row r="16821" spans="1:11" x14ac:dyDescent="0.2">
      <c r="A16821">
        <v>18</v>
      </c>
      <c r="B16821" t="s">
        <v>87</v>
      </c>
      <c r="C16821" t="s">
        <v>57</v>
      </c>
      <c r="D16821" t="s">
        <v>74</v>
      </c>
      <c r="E16821" t="s">
        <v>64</v>
      </c>
      <c r="F16821" t="s">
        <v>60</v>
      </c>
      <c r="G16821" t="s">
        <v>75</v>
      </c>
      <c r="H16821" t="s">
        <v>71</v>
      </c>
      <c r="I16821" t="s">
        <v>67</v>
      </c>
      <c r="J16821">
        <v>6.6668597397191401E-2</v>
      </c>
      <c r="K16821">
        <f t="shared" si="274"/>
        <v>12</v>
      </c>
    </row>
    <row r="16822" spans="1:11" x14ac:dyDescent="0.2">
      <c r="A16822">
        <v>19</v>
      </c>
      <c r="B16822" t="s">
        <v>87</v>
      </c>
      <c r="C16822" t="s">
        <v>57</v>
      </c>
      <c r="D16822" t="s">
        <v>74</v>
      </c>
      <c r="E16822" t="s">
        <v>64</v>
      </c>
      <c r="F16822" t="s">
        <v>60</v>
      </c>
      <c r="G16822" t="s">
        <v>75</v>
      </c>
      <c r="H16822" t="s">
        <v>71</v>
      </c>
      <c r="I16822" t="s">
        <v>67</v>
      </c>
      <c r="J16822">
        <v>6.5863517556883605E-2</v>
      </c>
      <c r="K16822">
        <f t="shared" si="274"/>
        <v>12</v>
      </c>
    </row>
    <row r="16823" spans="1:11" x14ac:dyDescent="0.2">
      <c r="A16823">
        <v>20</v>
      </c>
      <c r="B16823" t="s">
        <v>87</v>
      </c>
      <c r="C16823" t="s">
        <v>57</v>
      </c>
      <c r="D16823" t="s">
        <v>74</v>
      </c>
      <c r="E16823" t="s">
        <v>64</v>
      </c>
      <c r="F16823" t="s">
        <v>60</v>
      </c>
      <c r="G16823" t="s">
        <v>75</v>
      </c>
      <c r="H16823" t="s">
        <v>71</v>
      </c>
      <c r="I16823" t="s">
        <v>67</v>
      </c>
      <c r="J16823">
        <v>5.2775026183245498E-2</v>
      </c>
      <c r="K16823">
        <f t="shared" si="274"/>
        <v>12</v>
      </c>
    </row>
    <row r="16824" spans="1:11" x14ac:dyDescent="0.2">
      <c r="A16824">
        <v>21</v>
      </c>
      <c r="B16824" t="s">
        <v>87</v>
      </c>
      <c r="C16824" t="s">
        <v>57</v>
      </c>
      <c r="D16824" t="s">
        <v>74</v>
      </c>
      <c r="E16824" t="s">
        <v>64</v>
      </c>
      <c r="F16824" t="s">
        <v>60</v>
      </c>
      <c r="G16824" t="s">
        <v>75</v>
      </c>
      <c r="H16824" t="s">
        <v>71</v>
      </c>
      <c r="I16824" t="s">
        <v>67</v>
      </c>
      <c r="J16824">
        <v>3.1882227486600599E-2</v>
      </c>
      <c r="K16824">
        <f t="shared" si="274"/>
        <v>12</v>
      </c>
    </row>
    <row r="16825" spans="1:11" x14ac:dyDescent="0.2">
      <c r="A16825">
        <v>22</v>
      </c>
      <c r="B16825" t="s">
        <v>87</v>
      </c>
      <c r="C16825" t="s">
        <v>57</v>
      </c>
      <c r="D16825" t="s">
        <v>74</v>
      </c>
      <c r="E16825" t="s">
        <v>64</v>
      </c>
      <c r="F16825" t="s">
        <v>60</v>
      </c>
      <c r="G16825" t="s">
        <v>75</v>
      </c>
      <c r="H16825" t="s">
        <v>71</v>
      </c>
      <c r="I16825" t="s">
        <v>67</v>
      </c>
      <c r="J16825">
        <v>1.37467172954059E-2</v>
      </c>
      <c r="K16825">
        <f t="shared" si="274"/>
        <v>12</v>
      </c>
    </row>
    <row r="16826" spans="1:11" x14ac:dyDescent="0.2">
      <c r="A16826">
        <v>23</v>
      </c>
      <c r="B16826" t="s">
        <v>87</v>
      </c>
      <c r="C16826" t="s">
        <v>57</v>
      </c>
      <c r="D16826" t="s">
        <v>74</v>
      </c>
      <c r="E16826" t="s">
        <v>64</v>
      </c>
      <c r="F16826" t="s">
        <v>60</v>
      </c>
      <c r="G16826" t="s">
        <v>75</v>
      </c>
      <c r="H16826" t="s">
        <v>71</v>
      </c>
      <c r="I16826" t="s">
        <v>67</v>
      </c>
      <c r="J16826">
        <v>4.2408159235624004E-3</v>
      </c>
      <c r="K16826">
        <f t="shared" si="274"/>
        <v>12</v>
      </c>
    </row>
    <row r="16827" spans="1:11" x14ac:dyDescent="0.2">
      <c r="A16827">
        <v>24</v>
      </c>
      <c r="B16827" t="s">
        <v>87</v>
      </c>
      <c r="C16827" t="s">
        <v>57</v>
      </c>
      <c r="D16827" t="s">
        <v>74</v>
      </c>
      <c r="E16827" t="s">
        <v>64</v>
      </c>
      <c r="F16827" t="s">
        <v>60</v>
      </c>
      <c r="G16827" t="s">
        <v>75</v>
      </c>
      <c r="H16827" t="s">
        <v>71</v>
      </c>
      <c r="I16827" t="s">
        <v>67</v>
      </c>
      <c r="J16827" s="3">
        <v>7.2793208921537297E-4</v>
      </c>
      <c r="K16827">
        <f t="shared" si="274"/>
        <v>12</v>
      </c>
    </row>
    <row r="16828" spans="1:11" x14ac:dyDescent="0.2">
      <c r="A16828">
        <v>1</v>
      </c>
      <c r="B16828" t="s">
        <v>87</v>
      </c>
      <c r="C16828" t="s">
        <v>63</v>
      </c>
      <c r="D16828" t="s">
        <v>74</v>
      </c>
      <c r="E16828" t="s">
        <v>64</v>
      </c>
      <c r="F16828" t="s">
        <v>60</v>
      </c>
      <c r="G16828" t="s">
        <v>75</v>
      </c>
      <c r="H16828" t="s">
        <v>71</v>
      </c>
      <c r="I16828" t="s">
        <v>67</v>
      </c>
      <c r="J16828" s="3">
        <v>4.12991541945675E-4</v>
      </c>
      <c r="K16828">
        <f t="shared" si="274"/>
        <v>12</v>
      </c>
    </row>
    <row r="16829" spans="1:11" x14ac:dyDescent="0.2">
      <c r="A16829">
        <v>2</v>
      </c>
      <c r="B16829" t="s">
        <v>87</v>
      </c>
      <c r="C16829" t="s">
        <v>63</v>
      </c>
      <c r="D16829" t="s">
        <v>74</v>
      </c>
      <c r="E16829" t="s">
        <v>64</v>
      </c>
      <c r="F16829" t="s">
        <v>60</v>
      </c>
      <c r="G16829" t="s">
        <v>75</v>
      </c>
      <c r="H16829" t="s">
        <v>71</v>
      </c>
      <c r="I16829" t="s">
        <v>67</v>
      </c>
      <c r="J16829">
        <v>1.6142181724316299E-3</v>
      </c>
      <c r="K16829">
        <f t="shared" si="274"/>
        <v>12</v>
      </c>
    </row>
    <row r="16830" spans="1:11" x14ac:dyDescent="0.2">
      <c r="A16830">
        <v>3</v>
      </c>
      <c r="B16830" t="s">
        <v>87</v>
      </c>
      <c r="C16830" t="s">
        <v>63</v>
      </c>
      <c r="D16830" t="s">
        <v>74</v>
      </c>
      <c r="E16830" t="s">
        <v>64</v>
      </c>
      <c r="F16830" t="s">
        <v>60</v>
      </c>
      <c r="G16830" t="s">
        <v>75</v>
      </c>
      <c r="H16830" t="s">
        <v>71</v>
      </c>
      <c r="I16830" t="s">
        <v>67</v>
      </c>
      <c r="J16830">
        <v>2.1463546429783698E-3</v>
      </c>
      <c r="K16830">
        <f t="shared" si="274"/>
        <v>12</v>
      </c>
    </row>
    <row r="16831" spans="1:11" x14ac:dyDescent="0.2">
      <c r="A16831">
        <v>4</v>
      </c>
      <c r="B16831" t="s">
        <v>87</v>
      </c>
      <c r="C16831" t="s">
        <v>63</v>
      </c>
      <c r="D16831" t="s">
        <v>74</v>
      </c>
      <c r="E16831" t="s">
        <v>64</v>
      </c>
      <c r="F16831" t="s">
        <v>60</v>
      </c>
      <c r="G16831" t="s">
        <v>75</v>
      </c>
      <c r="H16831" t="s">
        <v>71</v>
      </c>
      <c r="I16831" t="s">
        <v>67</v>
      </c>
      <c r="J16831">
        <v>2.49980969735745E-3</v>
      </c>
      <c r="K16831">
        <f t="shared" si="274"/>
        <v>12</v>
      </c>
    </row>
    <row r="16832" spans="1:11" x14ac:dyDescent="0.2">
      <c r="A16832">
        <v>5</v>
      </c>
      <c r="B16832" t="s">
        <v>87</v>
      </c>
      <c r="C16832" t="s">
        <v>63</v>
      </c>
      <c r="D16832" t="s">
        <v>74</v>
      </c>
      <c r="E16832" t="s">
        <v>64</v>
      </c>
      <c r="F16832" t="s">
        <v>60</v>
      </c>
      <c r="G16832" t="s">
        <v>75</v>
      </c>
      <c r="H16832" t="s">
        <v>71</v>
      </c>
      <c r="I16832" t="s">
        <v>67</v>
      </c>
      <c r="J16832">
        <v>2.77773623101599E-3</v>
      </c>
      <c r="K16832">
        <f t="shared" si="274"/>
        <v>12</v>
      </c>
    </row>
    <row r="16833" spans="1:11" x14ac:dyDescent="0.2">
      <c r="A16833">
        <v>6</v>
      </c>
      <c r="B16833" t="s">
        <v>87</v>
      </c>
      <c r="C16833" t="s">
        <v>63</v>
      </c>
      <c r="D16833" t="s">
        <v>74</v>
      </c>
      <c r="E16833" t="s">
        <v>64</v>
      </c>
      <c r="F16833" t="s">
        <v>60</v>
      </c>
      <c r="G16833" t="s">
        <v>75</v>
      </c>
      <c r="H16833" t="s">
        <v>71</v>
      </c>
      <c r="I16833" t="s">
        <v>67</v>
      </c>
      <c r="J16833">
        <v>2.76804793887805E-3</v>
      </c>
      <c r="K16833">
        <f t="shared" si="274"/>
        <v>12</v>
      </c>
    </row>
    <row r="16834" spans="1:11" x14ac:dyDescent="0.2">
      <c r="A16834">
        <v>7</v>
      </c>
      <c r="B16834" t="s">
        <v>87</v>
      </c>
      <c r="C16834" t="s">
        <v>63</v>
      </c>
      <c r="D16834" t="s">
        <v>74</v>
      </c>
      <c r="E16834" t="s">
        <v>64</v>
      </c>
      <c r="F16834" t="s">
        <v>60</v>
      </c>
      <c r="G16834" t="s">
        <v>75</v>
      </c>
      <c r="H16834" t="s">
        <v>71</v>
      </c>
      <c r="I16834" t="s">
        <v>67</v>
      </c>
      <c r="J16834">
        <v>6.0503797023928304E-3</v>
      </c>
      <c r="K16834">
        <f t="shared" si="274"/>
        <v>12</v>
      </c>
    </row>
    <row r="16835" spans="1:11" x14ac:dyDescent="0.2">
      <c r="A16835">
        <v>8</v>
      </c>
      <c r="B16835" t="s">
        <v>87</v>
      </c>
      <c r="C16835" t="s">
        <v>63</v>
      </c>
      <c r="D16835" t="s">
        <v>74</v>
      </c>
      <c r="E16835" t="s">
        <v>64</v>
      </c>
      <c r="F16835" t="s">
        <v>60</v>
      </c>
      <c r="G16835" t="s">
        <v>75</v>
      </c>
      <c r="H16835" t="s">
        <v>71</v>
      </c>
      <c r="I16835" t="s">
        <v>67</v>
      </c>
      <c r="J16835">
        <v>1.31886912241065E-2</v>
      </c>
      <c r="K16835">
        <f t="shared" si="274"/>
        <v>12</v>
      </c>
    </row>
    <row r="16836" spans="1:11" x14ac:dyDescent="0.2">
      <c r="A16836">
        <v>9</v>
      </c>
      <c r="B16836" t="s">
        <v>87</v>
      </c>
      <c r="C16836" t="s">
        <v>63</v>
      </c>
      <c r="D16836" t="s">
        <v>74</v>
      </c>
      <c r="E16836" t="s">
        <v>64</v>
      </c>
      <c r="F16836" t="s">
        <v>60</v>
      </c>
      <c r="G16836" t="s">
        <v>75</v>
      </c>
      <c r="H16836" t="s">
        <v>71</v>
      </c>
      <c r="I16836" t="s">
        <v>67</v>
      </c>
      <c r="J16836">
        <v>2.6728142867372399E-2</v>
      </c>
      <c r="K16836">
        <f t="shared" ref="K16836:K16899" si="275">MONTH(1&amp;B16836)</f>
        <v>12</v>
      </c>
    </row>
    <row r="16837" spans="1:11" x14ac:dyDescent="0.2">
      <c r="A16837">
        <v>10</v>
      </c>
      <c r="B16837" t="s">
        <v>87</v>
      </c>
      <c r="C16837" t="s">
        <v>63</v>
      </c>
      <c r="D16837" t="s">
        <v>74</v>
      </c>
      <c r="E16837" t="s">
        <v>64</v>
      </c>
      <c r="F16837" t="s">
        <v>60</v>
      </c>
      <c r="G16837" t="s">
        <v>75</v>
      </c>
      <c r="H16837" t="s">
        <v>71</v>
      </c>
      <c r="I16837" t="s">
        <v>67</v>
      </c>
      <c r="J16837">
        <v>4.2906460536874698E-2</v>
      </c>
      <c r="K16837">
        <f t="shared" si="275"/>
        <v>12</v>
      </c>
    </row>
    <row r="16838" spans="1:11" x14ac:dyDescent="0.2">
      <c r="A16838">
        <v>11</v>
      </c>
      <c r="B16838" t="s">
        <v>87</v>
      </c>
      <c r="C16838" t="s">
        <v>63</v>
      </c>
      <c r="D16838" t="s">
        <v>74</v>
      </c>
      <c r="E16838" t="s">
        <v>64</v>
      </c>
      <c r="F16838" t="s">
        <v>60</v>
      </c>
      <c r="G16838" t="s">
        <v>75</v>
      </c>
      <c r="H16838" t="s">
        <v>71</v>
      </c>
      <c r="I16838" t="s">
        <v>67</v>
      </c>
      <c r="J16838">
        <v>5.0809205403066202E-2</v>
      </c>
      <c r="K16838">
        <f t="shared" si="275"/>
        <v>12</v>
      </c>
    </row>
    <row r="16839" spans="1:11" x14ac:dyDescent="0.2">
      <c r="A16839">
        <v>12</v>
      </c>
      <c r="B16839" t="s">
        <v>87</v>
      </c>
      <c r="C16839" t="s">
        <v>63</v>
      </c>
      <c r="D16839" t="s">
        <v>74</v>
      </c>
      <c r="E16839" t="s">
        <v>64</v>
      </c>
      <c r="F16839" t="s">
        <v>60</v>
      </c>
      <c r="G16839" t="s">
        <v>75</v>
      </c>
      <c r="H16839" t="s">
        <v>71</v>
      </c>
      <c r="I16839" t="s">
        <v>67</v>
      </c>
      <c r="J16839">
        <v>5.9407765097805799E-2</v>
      </c>
      <c r="K16839">
        <f t="shared" si="275"/>
        <v>12</v>
      </c>
    </row>
    <row r="16840" spans="1:11" x14ac:dyDescent="0.2">
      <c r="A16840">
        <v>13</v>
      </c>
      <c r="B16840" t="s">
        <v>87</v>
      </c>
      <c r="C16840" t="s">
        <v>63</v>
      </c>
      <c r="D16840" t="s">
        <v>74</v>
      </c>
      <c r="E16840" t="s">
        <v>64</v>
      </c>
      <c r="F16840" t="s">
        <v>60</v>
      </c>
      <c r="G16840" t="s">
        <v>75</v>
      </c>
      <c r="H16840" t="s">
        <v>71</v>
      </c>
      <c r="I16840" t="s">
        <v>67</v>
      </c>
      <c r="J16840">
        <v>8.2892891869856294E-2</v>
      </c>
      <c r="K16840">
        <f t="shared" si="275"/>
        <v>12</v>
      </c>
    </row>
    <row r="16841" spans="1:11" x14ac:dyDescent="0.2">
      <c r="A16841">
        <v>14</v>
      </c>
      <c r="B16841" t="s">
        <v>87</v>
      </c>
      <c r="C16841" t="s">
        <v>63</v>
      </c>
      <c r="D16841" t="s">
        <v>74</v>
      </c>
      <c r="E16841" t="s">
        <v>64</v>
      </c>
      <c r="F16841" t="s">
        <v>60</v>
      </c>
      <c r="G16841" t="s">
        <v>75</v>
      </c>
      <c r="H16841" t="s">
        <v>71</v>
      </c>
      <c r="I16841" t="s">
        <v>67</v>
      </c>
      <c r="J16841">
        <v>9.6687698038050301E-2</v>
      </c>
      <c r="K16841">
        <f t="shared" si="275"/>
        <v>12</v>
      </c>
    </row>
    <row r="16842" spans="1:11" x14ac:dyDescent="0.2">
      <c r="A16842">
        <v>15</v>
      </c>
      <c r="B16842" t="s">
        <v>87</v>
      </c>
      <c r="C16842" t="s">
        <v>63</v>
      </c>
      <c r="D16842" t="s">
        <v>74</v>
      </c>
      <c r="E16842" t="s">
        <v>64</v>
      </c>
      <c r="F16842" t="s">
        <v>60</v>
      </c>
      <c r="G16842" t="s">
        <v>75</v>
      </c>
      <c r="H16842" t="s">
        <v>71</v>
      </c>
      <c r="I16842" t="s">
        <v>67</v>
      </c>
      <c r="J16842">
        <v>0.100207911238473</v>
      </c>
      <c r="K16842">
        <f t="shared" si="275"/>
        <v>12</v>
      </c>
    </row>
    <row r="16843" spans="1:11" x14ac:dyDescent="0.2">
      <c r="A16843">
        <v>16</v>
      </c>
      <c r="B16843" t="s">
        <v>87</v>
      </c>
      <c r="C16843" t="s">
        <v>63</v>
      </c>
      <c r="D16843" t="s">
        <v>74</v>
      </c>
      <c r="E16843" t="s">
        <v>64</v>
      </c>
      <c r="F16843" t="s">
        <v>60</v>
      </c>
      <c r="G16843" t="s">
        <v>75</v>
      </c>
      <c r="H16843" t="s">
        <v>71</v>
      </c>
      <c r="I16843" t="s">
        <v>67</v>
      </c>
      <c r="J16843">
        <v>9.8199899944006103E-2</v>
      </c>
      <c r="K16843">
        <f t="shared" si="275"/>
        <v>12</v>
      </c>
    </row>
    <row r="16844" spans="1:11" x14ac:dyDescent="0.2">
      <c r="A16844">
        <v>17</v>
      </c>
      <c r="B16844" t="s">
        <v>87</v>
      </c>
      <c r="C16844" t="s">
        <v>63</v>
      </c>
      <c r="D16844" t="s">
        <v>74</v>
      </c>
      <c r="E16844" t="s">
        <v>64</v>
      </c>
      <c r="F16844" t="s">
        <v>60</v>
      </c>
      <c r="G16844" t="s">
        <v>75</v>
      </c>
      <c r="H16844" t="s">
        <v>71</v>
      </c>
      <c r="I16844" t="s">
        <v>67</v>
      </c>
      <c r="J16844">
        <v>9.4356688149251897E-2</v>
      </c>
      <c r="K16844">
        <f t="shared" si="275"/>
        <v>12</v>
      </c>
    </row>
    <row r="16845" spans="1:11" x14ac:dyDescent="0.2">
      <c r="A16845">
        <v>18</v>
      </c>
      <c r="B16845" t="s">
        <v>87</v>
      </c>
      <c r="C16845" t="s">
        <v>63</v>
      </c>
      <c r="D16845" t="s">
        <v>74</v>
      </c>
      <c r="E16845" t="s">
        <v>64</v>
      </c>
      <c r="F16845" t="s">
        <v>60</v>
      </c>
      <c r="G16845" t="s">
        <v>75</v>
      </c>
      <c r="H16845" t="s">
        <v>71</v>
      </c>
      <c r="I16845" t="s">
        <v>67</v>
      </c>
      <c r="J16845">
        <v>8.75653630987792E-2</v>
      </c>
      <c r="K16845">
        <f t="shared" si="275"/>
        <v>12</v>
      </c>
    </row>
    <row r="16846" spans="1:11" x14ac:dyDescent="0.2">
      <c r="A16846">
        <v>19</v>
      </c>
      <c r="B16846" t="s">
        <v>87</v>
      </c>
      <c r="C16846" t="s">
        <v>63</v>
      </c>
      <c r="D16846" t="s">
        <v>74</v>
      </c>
      <c r="E16846" t="s">
        <v>64</v>
      </c>
      <c r="F16846" t="s">
        <v>60</v>
      </c>
      <c r="G16846" t="s">
        <v>75</v>
      </c>
      <c r="H16846" t="s">
        <v>71</v>
      </c>
      <c r="I16846" t="s">
        <v>67</v>
      </c>
      <c r="J16846">
        <v>8.3364721642356907E-2</v>
      </c>
      <c r="K16846">
        <f t="shared" si="275"/>
        <v>12</v>
      </c>
    </row>
    <row r="16847" spans="1:11" x14ac:dyDescent="0.2">
      <c r="A16847">
        <v>20</v>
      </c>
      <c r="B16847" t="s">
        <v>87</v>
      </c>
      <c r="C16847" t="s">
        <v>63</v>
      </c>
      <c r="D16847" t="s">
        <v>74</v>
      </c>
      <c r="E16847" t="s">
        <v>64</v>
      </c>
      <c r="F16847" t="s">
        <v>60</v>
      </c>
      <c r="G16847" t="s">
        <v>75</v>
      </c>
      <c r="H16847" t="s">
        <v>71</v>
      </c>
      <c r="I16847" t="s">
        <v>67</v>
      </c>
      <c r="J16847">
        <v>6.9578365519391894E-2</v>
      </c>
      <c r="K16847">
        <f t="shared" si="275"/>
        <v>12</v>
      </c>
    </row>
    <row r="16848" spans="1:11" x14ac:dyDescent="0.2">
      <c r="A16848">
        <v>21</v>
      </c>
      <c r="B16848" t="s">
        <v>87</v>
      </c>
      <c r="C16848" t="s">
        <v>63</v>
      </c>
      <c r="D16848" t="s">
        <v>74</v>
      </c>
      <c r="E16848" t="s">
        <v>64</v>
      </c>
      <c r="F16848" t="s">
        <v>60</v>
      </c>
      <c r="G16848" t="s">
        <v>75</v>
      </c>
      <c r="H16848" t="s">
        <v>71</v>
      </c>
      <c r="I16848" t="s">
        <v>67</v>
      </c>
      <c r="J16848">
        <v>4.6051391800547001E-2</v>
      </c>
      <c r="K16848">
        <f t="shared" si="275"/>
        <v>12</v>
      </c>
    </row>
    <row r="16849" spans="1:11" x14ac:dyDescent="0.2">
      <c r="A16849">
        <v>22</v>
      </c>
      <c r="B16849" t="s">
        <v>87</v>
      </c>
      <c r="C16849" t="s">
        <v>63</v>
      </c>
      <c r="D16849" t="s">
        <v>74</v>
      </c>
      <c r="E16849" t="s">
        <v>64</v>
      </c>
      <c r="F16849" t="s">
        <v>60</v>
      </c>
      <c r="G16849" t="s">
        <v>75</v>
      </c>
      <c r="H16849" t="s">
        <v>71</v>
      </c>
      <c r="I16849" t="s">
        <v>67</v>
      </c>
      <c r="J16849">
        <v>2.2307562841113699E-2</v>
      </c>
      <c r="K16849">
        <f t="shared" si="275"/>
        <v>12</v>
      </c>
    </row>
    <row r="16850" spans="1:11" x14ac:dyDescent="0.2">
      <c r="A16850">
        <v>23</v>
      </c>
      <c r="B16850" t="s">
        <v>87</v>
      </c>
      <c r="C16850" t="s">
        <v>63</v>
      </c>
      <c r="D16850" t="s">
        <v>74</v>
      </c>
      <c r="E16850" t="s">
        <v>64</v>
      </c>
      <c r="F16850" t="s">
        <v>60</v>
      </c>
      <c r="G16850" t="s">
        <v>75</v>
      </c>
      <c r="H16850" t="s">
        <v>71</v>
      </c>
      <c r="I16850" t="s">
        <v>67</v>
      </c>
      <c r="J16850">
        <v>6.7206524882230502E-3</v>
      </c>
      <c r="K16850">
        <f t="shared" si="275"/>
        <v>12</v>
      </c>
    </row>
    <row r="16851" spans="1:11" x14ac:dyDescent="0.2">
      <c r="A16851">
        <v>24</v>
      </c>
      <c r="B16851" t="s">
        <v>87</v>
      </c>
      <c r="C16851" t="s">
        <v>63</v>
      </c>
      <c r="D16851" t="s">
        <v>74</v>
      </c>
      <c r="E16851" t="s">
        <v>64</v>
      </c>
      <c r="F16851" t="s">
        <v>60</v>
      </c>
      <c r="G16851" t="s">
        <v>75</v>
      </c>
      <c r="H16851" t="s">
        <v>71</v>
      </c>
      <c r="I16851" t="s">
        <v>67</v>
      </c>
      <c r="J16851" s="3">
        <v>7.5705031372357099E-4</v>
      </c>
      <c r="K16851">
        <f t="shared" si="275"/>
        <v>12</v>
      </c>
    </row>
    <row r="16852" spans="1:11" x14ac:dyDescent="0.2">
      <c r="A16852">
        <v>1</v>
      </c>
      <c r="B16852" t="s">
        <v>87</v>
      </c>
      <c r="C16852" t="s">
        <v>57</v>
      </c>
      <c r="D16852" t="s">
        <v>74</v>
      </c>
      <c r="E16852" t="s">
        <v>64</v>
      </c>
      <c r="F16852" t="s">
        <v>65</v>
      </c>
      <c r="G16852" t="s">
        <v>75</v>
      </c>
      <c r="H16852" t="s">
        <v>71</v>
      </c>
      <c r="I16852" t="s">
        <v>67</v>
      </c>
      <c r="J16852" s="3">
        <v>3.0838544169280402E-4</v>
      </c>
      <c r="K16852">
        <f t="shared" si="275"/>
        <v>12</v>
      </c>
    </row>
    <row r="16853" spans="1:11" x14ac:dyDescent="0.2">
      <c r="A16853">
        <v>2</v>
      </c>
      <c r="B16853" t="s">
        <v>87</v>
      </c>
      <c r="C16853" t="s">
        <v>57</v>
      </c>
      <c r="D16853" t="s">
        <v>74</v>
      </c>
      <c r="E16853" t="s">
        <v>64</v>
      </c>
      <c r="F16853" t="s">
        <v>65</v>
      </c>
      <c r="G16853" t="s">
        <v>75</v>
      </c>
      <c r="H16853" t="s">
        <v>71</v>
      </c>
      <c r="I16853" t="s">
        <v>67</v>
      </c>
      <c r="J16853">
        <v>1.4369557707079299E-3</v>
      </c>
      <c r="K16853">
        <f t="shared" si="275"/>
        <v>12</v>
      </c>
    </row>
    <row r="16854" spans="1:11" x14ac:dyDescent="0.2">
      <c r="A16854">
        <v>3</v>
      </c>
      <c r="B16854" t="s">
        <v>87</v>
      </c>
      <c r="C16854" t="s">
        <v>57</v>
      </c>
      <c r="D16854" t="s">
        <v>74</v>
      </c>
      <c r="E16854" t="s">
        <v>64</v>
      </c>
      <c r="F16854" t="s">
        <v>65</v>
      </c>
      <c r="G16854" t="s">
        <v>75</v>
      </c>
      <c r="H16854" t="s">
        <v>71</v>
      </c>
      <c r="I16854" t="s">
        <v>67</v>
      </c>
      <c r="J16854">
        <v>1.49950024717081E-3</v>
      </c>
      <c r="K16854">
        <f t="shared" si="275"/>
        <v>12</v>
      </c>
    </row>
    <row r="16855" spans="1:11" x14ac:dyDescent="0.2">
      <c r="A16855">
        <v>4</v>
      </c>
      <c r="B16855" t="s">
        <v>87</v>
      </c>
      <c r="C16855" t="s">
        <v>57</v>
      </c>
      <c r="D16855" t="s">
        <v>74</v>
      </c>
      <c r="E16855" t="s">
        <v>64</v>
      </c>
      <c r="F16855" t="s">
        <v>65</v>
      </c>
      <c r="G16855" t="s">
        <v>75</v>
      </c>
      <c r="H16855" t="s">
        <v>71</v>
      </c>
      <c r="I16855" t="s">
        <v>67</v>
      </c>
      <c r="J16855">
        <v>1.53502489977203E-3</v>
      </c>
      <c r="K16855">
        <f t="shared" si="275"/>
        <v>12</v>
      </c>
    </row>
    <row r="16856" spans="1:11" x14ac:dyDescent="0.2">
      <c r="A16856">
        <v>5</v>
      </c>
      <c r="B16856" t="s">
        <v>87</v>
      </c>
      <c r="C16856" t="s">
        <v>57</v>
      </c>
      <c r="D16856" t="s">
        <v>74</v>
      </c>
      <c r="E16856" t="s">
        <v>64</v>
      </c>
      <c r="F16856" t="s">
        <v>65</v>
      </c>
      <c r="G16856" t="s">
        <v>75</v>
      </c>
      <c r="H16856" t="s">
        <v>71</v>
      </c>
      <c r="I16856" t="s">
        <v>67</v>
      </c>
      <c r="J16856">
        <v>2.1805904962529702E-3</v>
      </c>
      <c r="K16856">
        <f t="shared" si="275"/>
        <v>12</v>
      </c>
    </row>
    <row r="16857" spans="1:11" x14ac:dyDescent="0.2">
      <c r="A16857">
        <v>6</v>
      </c>
      <c r="B16857" t="s">
        <v>87</v>
      </c>
      <c r="C16857" t="s">
        <v>57</v>
      </c>
      <c r="D16857" t="s">
        <v>74</v>
      </c>
      <c r="E16857" t="s">
        <v>64</v>
      </c>
      <c r="F16857" t="s">
        <v>65</v>
      </c>
      <c r="G16857" t="s">
        <v>75</v>
      </c>
      <c r="H16857" t="s">
        <v>71</v>
      </c>
      <c r="I16857" t="s">
        <v>67</v>
      </c>
      <c r="J16857">
        <v>5.1070361590816104E-3</v>
      </c>
      <c r="K16857">
        <f t="shared" si="275"/>
        <v>12</v>
      </c>
    </row>
    <row r="16858" spans="1:11" x14ac:dyDescent="0.2">
      <c r="A16858">
        <v>7</v>
      </c>
      <c r="B16858" t="s">
        <v>87</v>
      </c>
      <c r="C16858" t="s">
        <v>57</v>
      </c>
      <c r="D16858" t="s">
        <v>74</v>
      </c>
      <c r="E16858" t="s">
        <v>64</v>
      </c>
      <c r="F16858" t="s">
        <v>65</v>
      </c>
      <c r="G16858" t="s">
        <v>75</v>
      </c>
      <c r="H16858" t="s">
        <v>71</v>
      </c>
      <c r="I16858" t="s">
        <v>67</v>
      </c>
      <c r="J16858">
        <v>1.48096391651657E-2</v>
      </c>
      <c r="K16858">
        <f t="shared" si="275"/>
        <v>12</v>
      </c>
    </row>
    <row r="16859" spans="1:11" x14ac:dyDescent="0.2">
      <c r="A16859">
        <v>8</v>
      </c>
      <c r="B16859" t="s">
        <v>87</v>
      </c>
      <c r="C16859" t="s">
        <v>57</v>
      </c>
      <c r="D16859" t="s">
        <v>74</v>
      </c>
      <c r="E16859" t="s">
        <v>64</v>
      </c>
      <c r="F16859" t="s">
        <v>65</v>
      </c>
      <c r="G16859" t="s">
        <v>75</v>
      </c>
      <c r="H16859" t="s">
        <v>71</v>
      </c>
      <c r="I16859" t="s">
        <v>67</v>
      </c>
      <c r="J16859">
        <v>3.3144337947071299E-2</v>
      </c>
      <c r="K16859">
        <f t="shared" si="275"/>
        <v>12</v>
      </c>
    </row>
    <row r="16860" spans="1:11" x14ac:dyDescent="0.2">
      <c r="A16860">
        <v>9</v>
      </c>
      <c r="B16860" t="s">
        <v>87</v>
      </c>
      <c r="C16860" t="s">
        <v>57</v>
      </c>
      <c r="D16860" t="s">
        <v>74</v>
      </c>
      <c r="E16860" t="s">
        <v>64</v>
      </c>
      <c r="F16860" t="s">
        <v>65</v>
      </c>
      <c r="G16860" t="s">
        <v>75</v>
      </c>
      <c r="H16860" t="s">
        <v>71</v>
      </c>
      <c r="I16860" t="s">
        <v>67</v>
      </c>
      <c r="J16860">
        <v>5.2392158596110398E-2</v>
      </c>
      <c r="K16860">
        <f t="shared" si="275"/>
        <v>12</v>
      </c>
    </row>
    <row r="16861" spans="1:11" x14ac:dyDescent="0.2">
      <c r="A16861">
        <v>10</v>
      </c>
      <c r="B16861" t="s">
        <v>87</v>
      </c>
      <c r="C16861" t="s">
        <v>57</v>
      </c>
      <c r="D16861" t="s">
        <v>74</v>
      </c>
      <c r="E16861" t="s">
        <v>64</v>
      </c>
      <c r="F16861" t="s">
        <v>65</v>
      </c>
      <c r="G16861" t="s">
        <v>75</v>
      </c>
      <c r="H16861" t="s">
        <v>71</v>
      </c>
      <c r="I16861" t="s">
        <v>67</v>
      </c>
      <c r="J16861">
        <v>5.9122746758798E-2</v>
      </c>
      <c r="K16861">
        <f t="shared" si="275"/>
        <v>12</v>
      </c>
    </row>
    <row r="16862" spans="1:11" x14ac:dyDescent="0.2">
      <c r="A16862">
        <v>11</v>
      </c>
      <c r="B16862" t="s">
        <v>87</v>
      </c>
      <c r="C16862" t="s">
        <v>57</v>
      </c>
      <c r="D16862" t="s">
        <v>74</v>
      </c>
      <c r="E16862" t="s">
        <v>64</v>
      </c>
      <c r="F16862" t="s">
        <v>65</v>
      </c>
      <c r="G16862" t="s">
        <v>75</v>
      </c>
      <c r="H16862" t="s">
        <v>71</v>
      </c>
      <c r="I16862" t="s">
        <v>67</v>
      </c>
      <c r="J16862">
        <v>6.2213277819510401E-2</v>
      </c>
      <c r="K16862">
        <f t="shared" si="275"/>
        <v>12</v>
      </c>
    </row>
    <row r="16863" spans="1:11" x14ac:dyDescent="0.2">
      <c r="A16863">
        <v>12</v>
      </c>
      <c r="B16863" t="s">
        <v>87</v>
      </c>
      <c r="C16863" t="s">
        <v>57</v>
      </c>
      <c r="D16863" t="s">
        <v>74</v>
      </c>
      <c r="E16863" t="s">
        <v>64</v>
      </c>
      <c r="F16863" t="s">
        <v>65</v>
      </c>
      <c r="G16863" t="s">
        <v>75</v>
      </c>
      <c r="H16863" t="s">
        <v>71</v>
      </c>
      <c r="I16863" t="s">
        <v>67</v>
      </c>
      <c r="J16863">
        <v>7.1688144354345604E-2</v>
      </c>
      <c r="K16863">
        <f t="shared" si="275"/>
        <v>12</v>
      </c>
    </row>
    <row r="16864" spans="1:11" x14ac:dyDescent="0.2">
      <c r="A16864">
        <v>13</v>
      </c>
      <c r="B16864" t="s">
        <v>87</v>
      </c>
      <c r="C16864" t="s">
        <v>57</v>
      </c>
      <c r="D16864" t="s">
        <v>74</v>
      </c>
      <c r="E16864" t="s">
        <v>64</v>
      </c>
      <c r="F16864" t="s">
        <v>65</v>
      </c>
      <c r="G16864" t="s">
        <v>75</v>
      </c>
      <c r="H16864" t="s">
        <v>71</v>
      </c>
      <c r="I16864" t="s">
        <v>67</v>
      </c>
      <c r="J16864">
        <v>9.2290466391866902E-2</v>
      </c>
      <c r="K16864">
        <f t="shared" si="275"/>
        <v>12</v>
      </c>
    </row>
    <row r="16865" spans="1:11" x14ac:dyDescent="0.2">
      <c r="A16865">
        <v>14</v>
      </c>
      <c r="B16865" t="s">
        <v>87</v>
      </c>
      <c r="C16865" t="s">
        <v>57</v>
      </c>
      <c r="D16865" t="s">
        <v>74</v>
      </c>
      <c r="E16865" t="s">
        <v>64</v>
      </c>
      <c r="F16865" t="s">
        <v>65</v>
      </c>
      <c r="G16865" t="s">
        <v>75</v>
      </c>
      <c r="H16865" t="s">
        <v>71</v>
      </c>
      <c r="I16865" t="s">
        <v>67</v>
      </c>
      <c r="J16865">
        <v>9.8019649415718099E-2</v>
      </c>
      <c r="K16865">
        <f t="shared" si="275"/>
        <v>12</v>
      </c>
    </row>
    <row r="16866" spans="1:11" x14ac:dyDescent="0.2">
      <c r="A16866">
        <v>15</v>
      </c>
      <c r="B16866" t="s">
        <v>87</v>
      </c>
      <c r="C16866" t="s">
        <v>57</v>
      </c>
      <c r="D16866" t="s">
        <v>74</v>
      </c>
      <c r="E16866" t="s">
        <v>64</v>
      </c>
      <c r="F16866" t="s">
        <v>65</v>
      </c>
      <c r="G16866" t="s">
        <v>75</v>
      </c>
      <c r="H16866" t="s">
        <v>71</v>
      </c>
      <c r="I16866" t="s">
        <v>67</v>
      </c>
      <c r="J16866">
        <v>8.4970456733297894E-2</v>
      </c>
      <c r="K16866">
        <f t="shared" si="275"/>
        <v>12</v>
      </c>
    </row>
    <row r="16867" spans="1:11" x14ac:dyDescent="0.2">
      <c r="A16867">
        <v>16</v>
      </c>
      <c r="B16867" t="s">
        <v>87</v>
      </c>
      <c r="C16867" t="s">
        <v>57</v>
      </c>
      <c r="D16867" t="s">
        <v>74</v>
      </c>
      <c r="E16867" t="s">
        <v>64</v>
      </c>
      <c r="F16867" t="s">
        <v>65</v>
      </c>
      <c r="G16867" t="s">
        <v>75</v>
      </c>
      <c r="H16867" t="s">
        <v>71</v>
      </c>
      <c r="I16867" t="s">
        <v>67</v>
      </c>
      <c r="J16867">
        <v>7.8546297787957603E-2</v>
      </c>
      <c r="K16867">
        <f t="shared" si="275"/>
        <v>12</v>
      </c>
    </row>
    <row r="16868" spans="1:11" x14ac:dyDescent="0.2">
      <c r="A16868">
        <v>17</v>
      </c>
      <c r="B16868" t="s">
        <v>87</v>
      </c>
      <c r="C16868" t="s">
        <v>57</v>
      </c>
      <c r="D16868" t="s">
        <v>74</v>
      </c>
      <c r="E16868" t="s">
        <v>64</v>
      </c>
      <c r="F16868" t="s">
        <v>65</v>
      </c>
      <c r="G16868" t="s">
        <v>75</v>
      </c>
      <c r="H16868" t="s">
        <v>71</v>
      </c>
      <c r="I16868" t="s">
        <v>67</v>
      </c>
      <c r="J16868">
        <v>8.1612128547983706E-2</v>
      </c>
      <c r="K16868">
        <f t="shared" si="275"/>
        <v>12</v>
      </c>
    </row>
    <row r="16869" spans="1:11" x14ac:dyDescent="0.2">
      <c r="A16869">
        <v>18</v>
      </c>
      <c r="B16869" t="s">
        <v>87</v>
      </c>
      <c r="C16869" t="s">
        <v>57</v>
      </c>
      <c r="D16869" t="s">
        <v>74</v>
      </c>
      <c r="E16869" t="s">
        <v>64</v>
      </c>
      <c r="F16869" t="s">
        <v>65</v>
      </c>
      <c r="G16869" t="s">
        <v>75</v>
      </c>
      <c r="H16869" t="s">
        <v>71</v>
      </c>
      <c r="I16869" t="s">
        <v>67</v>
      </c>
      <c r="J16869">
        <v>8.78094030513904E-2</v>
      </c>
      <c r="K16869">
        <f t="shared" si="275"/>
        <v>12</v>
      </c>
    </row>
    <row r="16870" spans="1:11" x14ac:dyDescent="0.2">
      <c r="A16870">
        <v>19</v>
      </c>
      <c r="B16870" t="s">
        <v>87</v>
      </c>
      <c r="C16870" t="s">
        <v>57</v>
      </c>
      <c r="D16870" t="s">
        <v>74</v>
      </c>
      <c r="E16870" t="s">
        <v>64</v>
      </c>
      <c r="F16870" t="s">
        <v>65</v>
      </c>
      <c r="G16870" t="s">
        <v>75</v>
      </c>
      <c r="H16870" t="s">
        <v>71</v>
      </c>
      <c r="I16870" t="s">
        <v>67</v>
      </c>
      <c r="J16870">
        <v>7.8860528981542E-2</v>
      </c>
      <c r="K16870">
        <f t="shared" si="275"/>
        <v>12</v>
      </c>
    </row>
    <row r="16871" spans="1:11" x14ac:dyDescent="0.2">
      <c r="A16871">
        <v>20</v>
      </c>
      <c r="B16871" t="s">
        <v>87</v>
      </c>
      <c r="C16871" t="s">
        <v>57</v>
      </c>
      <c r="D16871" t="s">
        <v>74</v>
      </c>
      <c r="E16871" t="s">
        <v>64</v>
      </c>
      <c r="F16871" t="s">
        <v>65</v>
      </c>
      <c r="G16871" t="s">
        <v>75</v>
      </c>
      <c r="H16871" t="s">
        <v>71</v>
      </c>
      <c r="I16871" t="s">
        <v>67</v>
      </c>
      <c r="J16871">
        <v>5.2983850990749398E-2</v>
      </c>
      <c r="K16871">
        <f t="shared" si="275"/>
        <v>12</v>
      </c>
    </row>
    <row r="16872" spans="1:11" x14ac:dyDescent="0.2">
      <c r="A16872">
        <v>21</v>
      </c>
      <c r="B16872" t="s">
        <v>87</v>
      </c>
      <c r="C16872" t="s">
        <v>57</v>
      </c>
      <c r="D16872" t="s">
        <v>74</v>
      </c>
      <c r="E16872" t="s">
        <v>64</v>
      </c>
      <c r="F16872" t="s">
        <v>65</v>
      </c>
      <c r="G16872" t="s">
        <v>75</v>
      </c>
      <c r="H16872" t="s">
        <v>71</v>
      </c>
      <c r="I16872" t="s">
        <v>67</v>
      </c>
      <c r="J16872">
        <v>2.6374281010378399E-2</v>
      </c>
      <c r="K16872">
        <f t="shared" si="275"/>
        <v>12</v>
      </c>
    </row>
    <row r="16873" spans="1:11" x14ac:dyDescent="0.2">
      <c r="A16873">
        <v>22</v>
      </c>
      <c r="B16873" t="s">
        <v>87</v>
      </c>
      <c r="C16873" t="s">
        <v>57</v>
      </c>
      <c r="D16873" t="s">
        <v>74</v>
      </c>
      <c r="E16873" t="s">
        <v>64</v>
      </c>
      <c r="F16873" t="s">
        <v>65</v>
      </c>
      <c r="G16873" t="s">
        <v>75</v>
      </c>
      <c r="H16873" t="s">
        <v>71</v>
      </c>
      <c r="I16873" t="s">
        <v>67</v>
      </c>
      <c r="J16873">
        <v>1.08519731685722E-2</v>
      </c>
      <c r="K16873">
        <f t="shared" si="275"/>
        <v>12</v>
      </c>
    </row>
    <row r="16874" spans="1:11" x14ac:dyDescent="0.2">
      <c r="A16874">
        <v>23</v>
      </c>
      <c r="B16874" t="s">
        <v>87</v>
      </c>
      <c r="C16874" t="s">
        <v>57</v>
      </c>
      <c r="D16874" t="s">
        <v>74</v>
      </c>
      <c r="E16874" t="s">
        <v>64</v>
      </c>
      <c r="F16874" t="s">
        <v>65</v>
      </c>
      <c r="G16874" t="s">
        <v>75</v>
      </c>
      <c r="H16874" t="s">
        <v>71</v>
      </c>
      <c r="I16874" t="s">
        <v>67</v>
      </c>
      <c r="J16874">
        <v>2.1937432828560599E-3</v>
      </c>
      <c r="K16874">
        <f t="shared" si="275"/>
        <v>12</v>
      </c>
    </row>
    <row r="16875" spans="1:11" x14ac:dyDescent="0.2">
      <c r="A16875">
        <v>24</v>
      </c>
      <c r="B16875" t="s">
        <v>87</v>
      </c>
      <c r="C16875" t="s">
        <v>57</v>
      </c>
      <c r="D16875" t="s">
        <v>74</v>
      </c>
      <c r="E16875" t="s">
        <v>64</v>
      </c>
      <c r="F16875" t="s">
        <v>65</v>
      </c>
      <c r="G16875" t="s">
        <v>75</v>
      </c>
      <c r="H16875" t="s">
        <v>71</v>
      </c>
      <c r="I16875" t="s">
        <v>67</v>
      </c>
      <c r="J16875" s="3">
        <v>4.9422982006938699E-5</v>
      </c>
      <c r="K16875">
        <f t="shared" si="275"/>
        <v>12</v>
      </c>
    </row>
    <row r="16876" spans="1:11" x14ac:dyDescent="0.2">
      <c r="A16876">
        <v>1</v>
      </c>
      <c r="B16876" t="s">
        <v>87</v>
      </c>
      <c r="C16876" t="s">
        <v>63</v>
      </c>
      <c r="D16876" t="s">
        <v>74</v>
      </c>
      <c r="E16876" t="s">
        <v>64</v>
      </c>
      <c r="F16876" t="s">
        <v>65</v>
      </c>
      <c r="G16876" t="s">
        <v>75</v>
      </c>
      <c r="H16876" t="s">
        <v>71</v>
      </c>
      <c r="I16876" t="s">
        <v>67</v>
      </c>
      <c r="J16876" s="3">
        <v>5.3245095641313105E-4</v>
      </c>
      <c r="K16876">
        <f t="shared" si="275"/>
        <v>12</v>
      </c>
    </row>
    <row r="16877" spans="1:11" x14ac:dyDescent="0.2">
      <c r="A16877">
        <v>2</v>
      </c>
      <c r="B16877" t="s">
        <v>87</v>
      </c>
      <c r="C16877" t="s">
        <v>63</v>
      </c>
      <c r="D16877" t="s">
        <v>74</v>
      </c>
      <c r="E16877" t="s">
        <v>64</v>
      </c>
      <c r="F16877" t="s">
        <v>65</v>
      </c>
      <c r="G16877" t="s">
        <v>75</v>
      </c>
      <c r="H16877" t="s">
        <v>71</v>
      </c>
      <c r="I16877" t="s">
        <v>67</v>
      </c>
      <c r="J16877">
        <v>2.47170317045754E-3</v>
      </c>
      <c r="K16877">
        <f t="shared" si="275"/>
        <v>12</v>
      </c>
    </row>
    <row r="16878" spans="1:11" x14ac:dyDescent="0.2">
      <c r="A16878">
        <v>3</v>
      </c>
      <c r="B16878" t="s">
        <v>87</v>
      </c>
      <c r="C16878" t="s">
        <v>63</v>
      </c>
      <c r="D16878" t="s">
        <v>74</v>
      </c>
      <c r="E16878" t="s">
        <v>64</v>
      </c>
      <c r="F16878" t="s">
        <v>65</v>
      </c>
      <c r="G16878" t="s">
        <v>75</v>
      </c>
      <c r="H16878" t="s">
        <v>71</v>
      </c>
      <c r="I16878" t="s">
        <v>67</v>
      </c>
      <c r="J16878">
        <v>2.6274762474395902E-3</v>
      </c>
      <c r="K16878">
        <f t="shared" si="275"/>
        <v>12</v>
      </c>
    </row>
    <row r="16879" spans="1:11" x14ac:dyDescent="0.2">
      <c r="A16879">
        <v>4</v>
      </c>
      <c r="B16879" t="s">
        <v>87</v>
      </c>
      <c r="C16879" t="s">
        <v>63</v>
      </c>
      <c r="D16879" t="s">
        <v>74</v>
      </c>
      <c r="E16879" t="s">
        <v>64</v>
      </c>
      <c r="F16879" t="s">
        <v>65</v>
      </c>
      <c r="G16879" t="s">
        <v>75</v>
      </c>
      <c r="H16879" t="s">
        <v>71</v>
      </c>
      <c r="I16879" t="s">
        <v>67</v>
      </c>
      <c r="J16879">
        <v>2.6936938707115901E-3</v>
      </c>
      <c r="K16879">
        <f t="shared" si="275"/>
        <v>12</v>
      </c>
    </row>
    <row r="16880" spans="1:11" x14ac:dyDescent="0.2">
      <c r="A16880">
        <v>5</v>
      </c>
      <c r="B16880" t="s">
        <v>87</v>
      </c>
      <c r="C16880" t="s">
        <v>63</v>
      </c>
      <c r="D16880" t="s">
        <v>74</v>
      </c>
      <c r="E16880" t="s">
        <v>64</v>
      </c>
      <c r="F16880" t="s">
        <v>65</v>
      </c>
      <c r="G16880" t="s">
        <v>75</v>
      </c>
      <c r="H16880" t="s">
        <v>71</v>
      </c>
      <c r="I16880" t="s">
        <v>67</v>
      </c>
      <c r="J16880">
        <v>2.10428925316684E-3</v>
      </c>
      <c r="K16880">
        <f t="shared" si="275"/>
        <v>12</v>
      </c>
    </row>
    <row r="16881" spans="1:11" x14ac:dyDescent="0.2">
      <c r="A16881">
        <v>6</v>
      </c>
      <c r="B16881" t="s">
        <v>87</v>
      </c>
      <c r="C16881" t="s">
        <v>63</v>
      </c>
      <c r="D16881" t="s">
        <v>74</v>
      </c>
      <c r="E16881" t="s">
        <v>64</v>
      </c>
      <c r="F16881" t="s">
        <v>65</v>
      </c>
      <c r="G16881" t="s">
        <v>75</v>
      </c>
      <c r="H16881" t="s">
        <v>71</v>
      </c>
      <c r="I16881" t="s">
        <v>67</v>
      </c>
      <c r="J16881">
        <v>2.56399137040786E-3</v>
      </c>
      <c r="K16881">
        <f t="shared" si="275"/>
        <v>12</v>
      </c>
    </row>
    <row r="16882" spans="1:11" x14ac:dyDescent="0.2">
      <c r="A16882">
        <v>7</v>
      </c>
      <c r="B16882" t="s">
        <v>87</v>
      </c>
      <c r="C16882" t="s">
        <v>63</v>
      </c>
      <c r="D16882" t="s">
        <v>74</v>
      </c>
      <c r="E16882" t="s">
        <v>64</v>
      </c>
      <c r="F16882" t="s">
        <v>65</v>
      </c>
      <c r="G16882" t="s">
        <v>75</v>
      </c>
      <c r="H16882" t="s">
        <v>71</v>
      </c>
      <c r="I16882" t="s">
        <v>67</v>
      </c>
      <c r="J16882">
        <v>5.6855564972648799E-3</v>
      </c>
      <c r="K16882">
        <f t="shared" si="275"/>
        <v>12</v>
      </c>
    </row>
    <row r="16883" spans="1:11" x14ac:dyDescent="0.2">
      <c r="A16883">
        <v>8</v>
      </c>
      <c r="B16883" t="s">
        <v>87</v>
      </c>
      <c r="C16883" t="s">
        <v>63</v>
      </c>
      <c r="D16883" t="s">
        <v>74</v>
      </c>
      <c r="E16883" t="s">
        <v>64</v>
      </c>
      <c r="F16883" t="s">
        <v>65</v>
      </c>
      <c r="G16883" t="s">
        <v>75</v>
      </c>
      <c r="H16883" t="s">
        <v>71</v>
      </c>
      <c r="I16883" t="s">
        <v>67</v>
      </c>
      <c r="J16883">
        <v>1.4498903732412E-2</v>
      </c>
      <c r="K16883">
        <f t="shared" si="275"/>
        <v>12</v>
      </c>
    </row>
    <row r="16884" spans="1:11" x14ac:dyDescent="0.2">
      <c r="A16884">
        <v>9</v>
      </c>
      <c r="B16884" t="s">
        <v>87</v>
      </c>
      <c r="C16884" t="s">
        <v>63</v>
      </c>
      <c r="D16884" t="s">
        <v>74</v>
      </c>
      <c r="E16884" t="s">
        <v>64</v>
      </c>
      <c r="F16884" t="s">
        <v>65</v>
      </c>
      <c r="G16884" t="s">
        <v>75</v>
      </c>
      <c r="H16884" t="s">
        <v>71</v>
      </c>
      <c r="I16884" t="s">
        <v>67</v>
      </c>
      <c r="J16884">
        <v>2.77783404953196E-2</v>
      </c>
      <c r="K16884">
        <f t="shared" si="275"/>
        <v>12</v>
      </c>
    </row>
    <row r="16885" spans="1:11" x14ac:dyDescent="0.2">
      <c r="A16885">
        <v>10</v>
      </c>
      <c r="B16885" t="s">
        <v>87</v>
      </c>
      <c r="C16885" t="s">
        <v>63</v>
      </c>
      <c r="D16885" t="s">
        <v>74</v>
      </c>
      <c r="E16885" t="s">
        <v>64</v>
      </c>
      <c r="F16885" t="s">
        <v>65</v>
      </c>
      <c r="G16885" t="s">
        <v>75</v>
      </c>
      <c r="H16885" t="s">
        <v>71</v>
      </c>
      <c r="I16885" t="s">
        <v>67</v>
      </c>
      <c r="J16885">
        <v>4.3438159801913498E-2</v>
      </c>
      <c r="K16885">
        <f t="shared" si="275"/>
        <v>12</v>
      </c>
    </row>
    <row r="16886" spans="1:11" x14ac:dyDescent="0.2">
      <c r="A16886">
        <v>11</v>
      </c>
      <c r="B16886" t="s">
        <v>87</v>
      </c>
      <c r="C16886" t="s">
        <v>63</v>
      </c>
      <c r="D16886" t="s">
        <v>74</v>
      </c>
      <c r="E16886" t="s">
        <v>64</v>
      </c>
      <c r="F16886" t="s">
        <v>65</v>
      </c>
      <c r="G16886" t="s">
        <v>75</v>
      </c>
      <c r="H16886" t="s">
        <v>71</v>
      </c>
      <c r="I16886" t="s">
        <v>67</v>
      </c>
      <c r="J16886">
        <v>5.4102575659762203E-2</v>
      </c>
      <c r="K16886">
        <f t="shared" si="275"/>
        <v>12</v>
      </c>
    </row>
    <row r="16887" spans="1:11" x14ac:dyDescent="0.2">
      <c r="A16887">
        <v>12</v>
      </c>
      <c r="B16887" t="s">
        <v>87</v>
      </c>
      <c r="C16887" t="s">
        <v>63</v>
      </c>
      <c r="D16887" t="s">
        <v>74</v>
      </c>
      <c r="E16887" t="s">
        <v>64</v>
      </c>
      <c r="F16887" t="s">
        <v>65</v>
      </c>
      <c r="G16887" t="s">
        <v>75</v>
      </c>
      <c r="H16887" t="s">
        <v>71</v>
      </c>
      <c r="I16887" t="s">
        <v>67</v>
      </c>
      <c r="J16887">
        <v>6.5637522666375195E-2</v>
      </c>
      <c r="K16887">
        <f t="shared" si="275"/>
        <v>12</v>
      </c>
    </row>
    <row r="16888" spans="1:11" x14ac:dyDescent="0.2">
      <c r="A16888">
        <v>13</v>
      </c>
      <c r="B16888" t="s">
        <v>87</v>
      </c>
      <c r="C16888" t="s">
        <v>63</v>
      </c>
      <c r="D16888" t="s">
        <v>74</v>
      </c>
      <c r="E16888" t="s">
        <v>64</v>
      </c>
      <c r="F16888" t="s">
        <v>65</v>
      </c>
      <c r="G16888" t="s">
        <v>75</v>
      </c>
      <c r="H16888" t="s">
        <v>71</v>
      </c>
      <c r="I16888" t="s">
        <v>67</v>
      </c>
      <c r="J16888">
        <v>8.5023421871577895E-2</v>
      </c>
      <c r="K16888">
        <f t="shared" si="275"/>
        <v>12</v>
      </c>
    </row>
    <row r="16889" spans="1:11" x14ac:dyDescent="0.2">
      <c r="A16889">
        <v>14</v>
      </c>
      <c r="B16889" t="s">
        <v>87</v>
      </c>
      <c r="C16889" t="s">
        <v>63</v>
      </c>
      <c r="D16889" t="s">
        <v>74</v>
      </c>
      <c r="E16889" t="s">
        <v>64</v>
      </c>
      <c r="F16889" t="s">
        <v>65</v>
      </c>
      <c r="G16889" t="s">
        <v>75</v>
      </c>
      <c r="H16889" t="s">
        <v>71</v>
      </c>
      <c r="I16889" t="s">
        <v>67</v>
      </c>
      <c r="J16889">
        <v>9.8298716988570803E-2</v>
      </c>
      <c r="K16889">
        <f t="shared" si="275"/>
        <v>12</v>
      </c>
    </row>
    <row r="16890" spans="1:11" x14ac:dyDescent="0.2">
      <c r="A16890">
        <v>15</v>
      </c>
      <c r="B16890" t="s">
        <v>87</v>
      </c>
      <c r="C16890" t="s">
        <v>63</v>
      </c>
      <c r="D16890" t="s">
        <v>74</v>
      </c>
      <c r="E16890" t="s">
        <v>64</v>
      </c>
      <c r="F16890" t="s">
        <v>65</v>
      </c>
      <c r="G16890" t="s">
        <v>75</v>
      </c>
      <c r="H16890" t="s">
        <v>71</v>
      </c>
      <c r="I16890" t="s">
        <v>67</v>
      </c>
      <c r="J16890">
        <v>0.100695992200312</v>
      </c>
      <c r="K16890">
        <f t="shared" si="275"/>
        <v>12</v>
      </c>
    </row>
    <row r="16891" spans="1:11" x14ac:dyDescent="0.2">
      <c r="A16891">
        <v>16</v>
      </c>
      <c r="B16891" t="s">
        <v>87</v>
      </c>
      <c r="C16891" t="s">
        <v>63</v>
      </c>
      <c r="D16891" t="s">
        <v>74</v>
      </c>
      <c r="E16891" t="s">
        <v>64</v>
      </c>
      <c r="F16891" t="s">
        <v>65</v>
      </c>
      <c r="G16891" t="s">
        <v>75</v>
      </c>
      <c r="H16891" t="s">
        <v>71</v>
      </c>
      <c r="I16891" t="s">
        <v>67</v>
      </c>
      <c r="J16891">
        <v>9.8361522509495702E-2</v>
      </c>
      <c r="K16891">
        <f t="shared" si="275"/>
        <v>12</v>
      </c>
    </row>
    <row r="16892" spans="1:11" x14ac:dyDescent="0.2">
      <c r="A16892">
        <v>17</v>
      </c>
      <c r="B16892" t="s">
        <v>87</v>
      </c>
      <c r="C16892" t="s">
        <v>63</v>
      </c>
      <c r="D16892" t="s">
        <v>74</v>
      </c>
      <c r="E16892" t="s">
        <v>64</v>
      </c>
      <c r="F16892" t="s">
        <v>65</v>
      </c>
      <c r="G16892" t="s">
        <v>75</v>
      </c>
      <c r="H16892" t="s">
        <v>71</v>
      </c>
      <c r="I16892" t="s">
        <v>67</v>
      </c>
      <c r="J16892">
        <v>9.5043281085371703E-2</v>
      </c>
      <c r="K16892">
        <f t="shared" si="275"/>
        <v>12</v>
      </c>
    </row>
    <row r="16893" spans="1:11" x14ac:dyDescent="0.2">
      <c r="A16893">
        <v>18</v>
      </c>
      <c r="B16893" t="s">
        <v>87</v>
      </c>
      <c r="C16893" t="s">
        <v>63</v>
      </c>
      <c r="D16893" t="s">
        <v>74</v>
      </c>
      <c r="E16893" t="s">
        <v>64</v>
      </c>
      <c r="F16893" t="s">
        <v>65</v>
      </c>
      <c r="G16893" t="s">
        <v>75</v>
      </c>
      <c r="H16893" t="s">
        <v>71</v>
      </c>
      <c r="I16893" t="s">
        <v>67</v>
      </c>
      <c r="J16893">
        <v>9.2451980871266201E-2</v>
      </c>
      <c r="K16893">
        <f t="shared" si="275"/>
        <v>12</v>
      </c>
    </row>
    <row r="16894" spans="1:11" x14ac:dyDescent="0.2">
      <c r="A16894">
        <v>19</v>
      </c>
      <c r="B16894" t="s">
        <v>87</v>
      </c>
      <c r="C16894" t="s">
        <v>63</v>
      </c>
      <c r="D16894" t="s">
        <v>74</v>
      </c>
      <c r="E16894" t="s">
        <v>64</v>
      </c>
      <c r="F16894" t="s">
        <v>65</v>
      </c>
      <c r="G16894" t="s">
        <v>75</v>
      </c>
      <c r="H16894" t="s">
        <v>71</v>
      </c>
      <c r="I16894" t="s">
        <v>67</v>
      </c>
      <c r="J16894">
        <v>8.5134524887403903E-2</v>
      </c>
      <c r="K16894">
        <f t="shared" si="275"/>
        <v>12</v>
      </c>
    </row>
    <row r="16895" spans="1:11" x14ac:dyDescent="0.2">
      <c r="A16895">
        <v>20</v>
      </c>
      <c r="B16895" t="s">
        <v>87</v>
      </c>
      <c r="C16895" t="s">
        <v>63</v>
      </c>
      <c r="D16895" t="s">
        <v>74</v>
      </c>
      <c r="E16895" t="s">
        <v>64</v>
      </c>
      <c r="F16895" t="s">
        <v>65</v>
      </c>
      <c r="G16895" t="s">
        <v>75</v>
      </c>
      <c r="H16895" t="s">
        <v>71</v>
      </c>
      <c r="I16895" t="s">
        <v>67</v>
      </c>
      <c r="J16895">
        <v>6.3397982025045693E-2</v>
      </c>
      <c r="K16895">
        <f t="shared" si="275"/>
        <v>12</v>
      </c>
    </row>
    <row r="16896" spans="1:11" x14ac:dyDescent="0.2">
      <c r="A16896">
        <v>21</v>
      </c>
      <c r="B16896" t="s">
        <v>87</v>
      </c>
      <c r="C16896" t="s">
        <v>63</v>
      </c>
      <c r="D16896" t="s">
        <v>74</v>
      </c>
      <c r="E16896" t="s">
        <v>64</v>
      </c>
      <c r="F16896" t="s">
        <v>65</v>
      </c>
      <c r="G16896" t="s">
        <v>75</v>
      </c>
      <c r="H16896" t="s">
        <v>71</v>
      </c>
      <c r="I16896" t="s">
        <v>67</v>
      </c>
      <c r="J16896">
        <v>3.7231680259613098E-2</v>
      </c>
      <c r="K16896">
        <f t="shared" si="275"/>
        <v>12</v>
      </c>
    </row>
    <row r="16897" spans="1:11" x14ac:dyDescent="0.2">
      <c r="A16897">
        <v>22</v>
      </c>
      <c r="B16897" t="s">
        <v>87</v>
      </c>
      <c r="C16897" t="s">
        <v>63</v>
      </c>
      <c r="D16897" t="s">
        <v>74</v>
      </c>
      <c r="E16897" t="s">
        <v>64</v>
      </c>
      <c r="F16897" t="s">
        <v>65</v>
      </c>
      <c r="G16897" t="s">
        <v>75</v>
      </c>
      <c r="H16897" t="s">
        <v>71</v>
      </c>
      <c r="I16897" t="s">
        <v>67</v>
      </c>
      <c r="J16897">
        <v>1.6587621399040599E-2</v>
      </c>
      <c r="K16897">
        <f t="shared" si="275"/>
        <v>12</v>
      </c>
    </row>
    <row r="16898" spans="1:11" x14ac:dyDescent="0.2">
      <c r="A16898">
        <v>23</v>
      </c>
      <c r="B16898" t="s">
        <v>87</v>
      </c>
      <c r="C16898" t="s">
        <v>63</v>
      </c>
      <c r="D16898" t="s">
        <v>74</v>
      </c>
      <c r="E16898" t="s">
        <v>64</v>
      </c>
      <c r="F16898" t="s">
        <v>65</v>
      </c>
      <c r="G16898" t="s">
        <v>75</v>
      </c>
      <c r="H16898" t="s">
        <v>71</v>
      </c>
      <c r="I16898" t="s">
        <v>67</v>
      </c>
      <c r="J16898">
        <v>3.5769523848477799E-3</v>
      </c>
      <c r="K16898">
        <f t="shared" si="275"/>
        <v>12</v>
      </c>
    </row>
    <row r="16899" spans="1:11" x14ac:dyDescent="0.2">
      <c r="A16899">
        <v>24</v>
      </c>
      <c r="B16899" t="s">
        <v>87</v>
      </c>
      <c r="C16899" t="s">
        <v>63</v>
      </c>
      <c r="D16899" t="s">
        <v>74</v>
      </c>
      <c r="E16899" t="s">
        <v>64</v>
      </c>
      <c r="F16899" t="s">
        <v>65</v>
      </c>
      <c r="G16899" t="s">
        <v>75</v>
      </c>
      <c r="H16899" t="s">
        <v>71</v>
      </c>
      <c r="I16899" t="s">
        <v>67</v>
      </c>
      <c r="J16899" s="3">
        <v>6.1659795809351103E-5</v>
      </c>
      <c r="K16899">
        <f t="shared" si="275"/>
        <v>12</v>
      </c>
    </row>
    <row r="16900" spans="1:11" x14ac:dyDescent="0.2">
      <c r="A16900">
        <v>1</v>
      </c>
      <c r="B16900" t="s">
        <v>87</v>
      </c>
      <c r="C16900" t="s">
        <v>57</v>
      </c>
      <c r="D16900" t="s">
        <v>74</v>
      </c>
      <c r="E16900" t="s">
        <v>64</v>
      </c>
      <c r="F16900" t="s">
        <v>60</v>
      </c>
      <c r="G16900" t="s">
        <v>69</v>
      </c>
      <c r="H16900" t="s">
        <v>62</v>
      </c>
      <c r="I16900" t="s">
        <v>67</v>
      </c>
      <c r="J16900">
        <v>3.65394896306055E-2</v>
      </c>
      <c r="K16900">
        <f t="shared" ref="K16900:K16963" si="276">MONTH(1&amp;B16900)</f>
        <v>12</v>
      </c>
    </row>
    <row r="16901" spans="1:11" x14ac:dyDescent="0.2">
      <c r="A16901">
        <v>2</v>
      </c>
      <c r="B16901" t="s">
        <v>87</v>
      </c>
      <c r="C16901" t="s">
        <v>57</v>
      </c>
      <c r="D16901" t="s">
        <v>74</v>
      </c>
      <c r="E16901" t="s">
        <v>64</v>
      </c>
      <c r="F16901" t="s">
        <v>60</v>
      </c>
      <c r="G16901" t="s">
        <v>69</v>
      </c>
      <c r="H16901" t="s">
        <v>62</v>
      </c>
      <c r="I16901" t="s">
        <v>67</v>
      </c>
      <c r="J16901">
        <v>9.5680091127276004E-3</v>
      </c>
      <c r="K16901">
        <f t="shared" si="276"/>
        <v>12</v>
      </c>
    </row>
    <row r="16902" spans="1:11" x14ac:dyDescent="0.2">
      <c r="A16902">
        <v>3</v>
      </c>
      <c r="B16902" t="s">
        <v>87</v>
      </c>
      <c r="C16902" t="s">
        <v>57</v>
      </c>
      <c r="D16902" t="s">
        <v>74</v>
      </c>
      <c r="E16902" t="s">
        <v>64</v>
      </c>
      <c r="F16902" t="s">
        <v>60</v>
      </c>
      <c r="G16902" t="s">
        <v>69</v>
      </c>
      <c r="H16902" t="s">
        <v>62</v>
      </c>
      <c r="I16902" t="s">
        <v>67</v>
      </c>
      <c r="J16902">
        <v>1.7855400679020401E-3</v>
      </c>
      <c r="K16902">
        <f t="shared" si="276"/>
        <v>12</v>
      </c>
    </row>
    <row r="16903" spans="1:11" x14ac:dyDescent="0.2">
      <c r="A16903">
        <v>4</v>
      </c>
      <c r="B16903" t="s">
        <v>87</v>
      </c>
      <c r="C16903" t="s">
        <v>57</v>
      </c>
      <c r="D16903" t="s">
        <v>74</v>
      </c>
      <c r="E16903" t="s">
        <v>64</v>
      </c>
      <c r="F16903" t="s">
        <v>60</v>
      </c>
      <c r="G16903" t="s">
        <v>69</v>
      </c>
      <c r="H16903" t="s">
        <v>62</v>
      </c>
      <c r="I16903" t="s">
        <v>67</v>
      </c>
      <c r="J16903" s="3">
        <v>7.3774868732943998E-4</v>
      </c>
      <c r="K16903">
        <f t="shared" si="276"/>
        <v>12</v>
      </c>
    </row>
    <row r="16904" spans="1:11" x14ac:dyDescent="0.2">
      <c r="A16904">
        <v>5</v>
      </c>
      <c r="B16904" t="s">
        <v>87</v>
      </c>
      <c r="C16904" t="s">
        <v>57</v>
      </c>
      <c r="D16904" t="s">
        <v>74</v>
      </c>
      <c r="E16904" t="s">
        <v>64</v>
      </c>
      <c r="F16904" t="s">
        <v>60</v>
      </c>
      <c r="G16904" t="s">
        <v>69</v>
      </c>
      <c r="H16904" t="s">
        <v>62</v>
      </c>
      <c r="I16904" t="s">
        <v>67</v>
      </c>
      <c r="J16904" s="3">
        <v>5.53555629112178E-4</v>
      </c>
      <c r="K16904">
        <f t="shared" si="276"/>
        <v>12</v>
      </c>
    </row>
    <row r="16905" spans="1:11" x14ac:dyDescent="0.2">
      <c r="A16905">
        <v>6</v>
      </c>
      <c r="B16905" t="s">
        <v>87</v>
      </c>
      <c r="C16905" t="s">
        <v>57</v>
      </c>
      <c r="D16905" t="s">
        <v>74</v>
      </c>
      <c r="E16905" t="s">
        <v>64</v>
      </c>
      <c r="F16905" t="s">
        <v>60</v>
      </c>
      <c r="G16905" t="s">
        <v>69</v>
      </c>
      <c r="H16905" t="s">
        <v>62</v>
      </c>
      <c r="I16905" t="s">
        <v>67</v>
      </c>
      <c r="J16905" s="3">
        <v>6.7057496363031905E-4</v>
      </c>
      <c r="K16905">
        <f t="shared" si="276"/>
        <v>12</v>
      </c>
    </row>
    <row r="16906" spans="1:11" x14ac:dyDescent="0.2">
      <c r="A16906">
        <v>7</v>
      </c>
      <c r="B16906" t="s">
        <v>87</v>
      </c>
      <c r="C16906" t="s">
        <v>57</v>
      </c>
      <c r="D16906" t="s">
        <v>74</v>
      </c>
      <c r="E16906" t="s">
        <v>64</v>
      </c>
      <c r="F16906" t="s">
        <v>60</v>
      </c>
      <c r="G16906" t="s">
        <v>69</v>
      </c>
      <c r="H16906" t="s">
        <v>62</v>
      </c>
      <c r="I16906" t="s">
        <v>67</v>
      </c>
      <c r="J16906">
        <v>1.38825057377608E-3</v>
      </c>
      <c r="K16906">
        <f t="shared" si="276"/>
        <v>12</v>
      </c>
    </row>
    <row r="16907" spans="1:11" x14ac:dyDescent="0.2">
      <c r="A16907">
        <v>8</v>
      </c>
      <c r="B16907" t="s">
        <v>87</v>
      </c>
      <c r="C16907" t="s">
        <v>57</v>
      </c>
      <c r="D16907" t="s">
        <v>74</v>
      </c>
      <c r="E16907" t="s">
        <v>64</v>
      </c>
      <c r="F16907" t="s">
        <v>60</v>
      </c>
      <c r="G16907" t="s">
        <v>69</v>
      </c>
      <c r="H16907" t="s">
        <v>62</v>
      </c>
      <c r="I16907" t="s">
        <v>67</v>
      </c>
      <c r="J16907">
        <v>2.9373439725220098E-3</v>
      </c>
      <c r="K16907">
        <f t="shared" si="276"/>
        <v>12</v>
      </c>
    </row>
    <row r="16908" spans="1:11" x14ac:dyDescent="0.2">
      <c r="A16908">
        <v>9</v>
      </c>
      <c r="B16908" t="s">
        <v>87</v>
      </c>
      <c r="C16908" t="s">
        <v>57</v>
      </c>
      <c r="D16908" t="s">
        <v>74</v>
      </c>
      <c r="E16908" t="s">
        <v>64</v>
      </c>
      <c r="F16908" t="s">
        <v>60</v>
      </c>
      <c r="G16908" t="s">
        <v>69</v>
      </c>
      <c r="H16908" t="s">
        <v>62</v>
      </c>
      <c r="I16908" t="s">
        <v>67</v>
      </c>
      <c r="J16908">
        <v>4.6064548466498902E-3</v>
      </c>
      <c r="K16908">
        <f t="shared" si="276"/>
        <v>12</v>
      </c>
    </row>
    <row r="16909" spans="1:11" x14ac:dyDescent="0.2">
      <c r="A16909">
        <v>10</v>
      </c>
      <c r="B16909" t="s">
        <v>87</v>
      </c>
      <c r="C16909" t="s">
        <v>57</v>
      </c>
      <c r="D16909" t="s">
        <v>74</v>
      </c>
      <c r="E16909" t="s">
        <v>64</v>
      </c>
      <c r="F16909" t="s">
        <v>60</v>
      </c>
      <c r="G16909" t="s">
        <v>69</v>
      </c>
      <c r="H16909" t="s">
        <v>62</v>
      </c>
      <c r="I16909" t="s">
        <v>67</v>
      </c>
      <c r="J16909">
        <v>6.7171749283589004E-3</v>
      </c>
      <c r="K16909">
        <f t="shared" si="276"/>
        <v>12</v>
      </c>
    </row>
    <row r="16910" spans="1:11" x14ac:dyDescent="0.2">
      <c r="A16910">
        <v>11</v>
      </c>
      <c r="B16910" t="s">
        <v>87</v>
      </c>
      <c r="C16910" t="s">
        <v>57</v>
      </c>
      <c r="D16910" t="s">
        <v>74</v>
      </c>
      <c r="E16910" t="s">
        <v>64</v>
      </c>
      <c r="F16910" t="s">
        <v>60</v>
      </c>
      <c r="G16910" t="s">
        <v>69</v>
      </c>
      <c r="H16910" t="s">
        <v>62</v>
      </c>
      <c r="I16910" t="s">
        <v>67</v>
      </c>
      <c r="J16910">
        <v>9.2853009271959292E-3</v>
      </c>
      <c r="K16910">
        <f t="shared" si="276"/>
        <v>12</v>
      </c>
    </row>
    <row r="16911" spans="1:11" x14ac:dyDescent="0.2">
      <c r="A16911">
        <v>12</v>
      </c>
      <c r="B16911" t="s">
        <v>87</v>
      </c>
      <c r="C16911" t="s">
        <v>57</v>
      </c>
      <c r="D16911" t="s">
        <v>74</v>
      </c>
      <c r="E16911" t="s">
        <v>64</v>
      </c>
      <c r="F16911" t="s">
        <v>60</v>
      </c>
      <c r="G16911" t="s">
        <v>69</v>
      </c>
      <c r="H16911" t="s">
        <v>62</v>
      </c>
      <c r="I16911" t="s">
        <v>67</v>
      </c>
      <c r="J16911">
        <v>1.37498370867203E-2</v>
      </c>
      <c r="K16911">
        <f t="shared" si="276"/>
        <v>12</v>
      </c>
    </row>
    <row r="16912" spans="1:11" x14ac:dyDescent="0.2">
      <c r="A16912">
        <v>13</v>
      </c>
      <c r="B16912" t="s">
        <v>87</v>
      </c>
      <c r="C16912" t="s">
        <v>57</v>
      </c>
      <c r="D16912" t="s">
        <v>74</v>
      </c>
      <c r="E16912" t="s">
        <v>64</v>
      </c>
      <c r="F16912" t="s">
        <v>60</v>
      </c>
      <c r="G16912" t="s">
        <v>69</v>
      </c>
      <c r="H16912" t="s">
        <v>62</v>
      </c>
      <c r="I16912" t="s">
        <v>67</v>
      </c>
      <c r="J16912">
        <v>1.8860688389777999E-2</v>
      </c>
      <c r="K16912">
        <f t="shared" si="276"/>
        <v>12</v>
      </c>
    </row>
    <row r="16913" spans="1:11" x14ac:dyDescent="0.2">
      <c r="A16913">
        <v>14</v>
      </c>
      <c r="B16913" t="s">
        <v>87</v>
      </c>
      <c r="C16913" t="s">
        <v>57</v>
      </c>
      <c r="D16913" t="s">
        <v>74</v>
      </c>
      <c r="E16913" t="s">
        <v>64</v>
      </c>
      <c r="F16913" t="s">
        <v>60</v>
      </c>
      <c r="G16913" t="s">
        <v>69</v>
      </c>
      <c r="H16913" t="s">
        <v>62</v>
      </c>
      <c r="I16913" t="s">
        <v>67</v>
      </c>
      <c r="J16913">
        <v>2.5691059097817E-2</v>
      </c>
      <c r="K16913">
        <f t="shared" si="276"/>
        <v>12</v>
      </c>
    </row>
    <row r="16914" spans="1:11" x14ac:dyDescent="0.2">
      <c r="A16914">
        <v>15</v>
      </c>
      <c r="B16914" t="s">
        <v>87</v>
      </c>
      <c r="C16914" t="s">
        <v>57</v>
      </c>
      <c r="D16914" t="s">
        <v>74</v>
      </c>
      <c r="E16914" t="s">
        <v>64</v>
      </c>
      <c r="F16914" t="s">
        <v>60</v>
      </c>
      <c r="G16914" t="s">
        <v>69</v>
      </c>
      <c r="H16914" t="s">
        <v>62</v>
      </c>
      <c r="I16914" t="s">
        <v>67</v>
      </c>
      <c r="J16914">
        <v>3.68610239477664E-2</v>
      </c>
      <c r="K16914">
        <f t="shared" si="276"/>
        <v>12</v>
      </c>
    </row>
    <row r="16915" spans="1:11" x14ac:dyDescent="0.2">
      <c r="A16915">
        <v>16</v>
      </c>
      <c r="B16915" t="s">
        <v>87</v>
      </c>
      <c r="C16915" t="s">
        <v>57</v>
      </c>
      <c r="D16915" t="s">
        <v>74</v>
      </c>
      <c r="E16915" t="s">
        <v>64</v>
      </c>
      <c r="F16915" t="s">
        <v>60</v>
      </c>
      <c r="G16915" t="s">
        <v>69</v>
      </c>
      <c r="H16915" t="s">
        <v>62</v>
      </c>
      <c r="I16915" t="s">
        <v>67</v>
      </c>
      <c r="J16915">
        <v>5.6659871670967699E-2</v>
      </c>
      <c r="K16915">
        <f t="shared" si="276"/>
        <v>12</v>
      </c>
    </row>
    <row r="16916" spans="1:11" x14ac:dyDescent="0.2">
      <c r="A16916">
        <v>17</v>
      </c>
      <c r="B16916" t="s">
        <v>87</v>
      </c>
      <c r="C16916" t="s">
        <v>57</v>
      </c>
      <c r="D16916" t="s">
        <v>74</v>
      </c>
      <c r="E16916" t="s">
        <v>64</v>
      </c>
      <c r="F16916" t="s">
        <v>60</v>
      </c>
      <c r="G16916" t="s">
        <v>69</v>
      </c>
      <c r="H16916" t="s">
        <v>62</v>
      </c>
      <c r="I16916" t="s">
        <v>67</v>
      </c>
      <c r="J16916">
        <v>8.1999770782593601E-2</v>
      </c>
      <c r="K16916">
        <f t="shared" si="276"/>
        <v>12</v>
      </c>
    </row>
    <row r="16917" spans="1:11" x14ac:dyDescent="0.2">
      <c r="A16917">
        <v>18</v>
      </c>
      <c r="B16917" t="s">
        <v>87</v>
      </c>
      <c r="C16917" t="s">
        <v>57</v>
      </c>
      <c r="D16917" t="s">
        <v>74</v>
      </c>
      <c r="E16917" t="s">
        <v>64</v>
      </c>
      <c r="F16917" t="s">
        <v>60</v>
      </c>
      <c r="G16917" t="s">
        <v>69</v>
      </c>
      <c r="H16917" t="s">
        <v>62</v>
      </c>
      <c r="I16917" t="s">
        <v>67</v>
      </c>
      <c r="J16917">
        <v>0.10418792272923399</v>
      </c>
      <c r="K16917">
        <f t="shared" si="276"/>
        <v>12</v>
      </c>
    </row>
    <row r="16918" spans="1:11" x14ac:dyDescent="0.2">
      <c r="A16918">
        <v>19</v>
      </c>
      <c r="B16918" t="s">
        <v>87</v>
      </c>
      <c r="C16918" t="s">
        <v>57</v>
      </c>
      <c r="D16918" t="s">
        <v>74</v>
      </c>
      <c r="E16918" t="s">
        <v>64</v>
      </c>
      <c r="F16918" t="s">
        <v>60</v>
      </c>
      <c r="G16918" t="s">
        <v>69</v>
      </c>
      <c r="H16918" t="s">
        <v>62</v>
      </c>
      <c r="I16918" t="s">
        <v>67</v>
      </c>
      <c r="J16918">
        <v>0.114853229853405</v>
      </c>
      <c r="K16918">
        <f t="shared" si="276"/>
        <v>12</v>
      </c>
    </row>
    <row r="16919" spans="1:11" x14ac:dyDescent="0.2">
      <c r="A16919">
        <v>20</v>
      </c>
      <c r="B16919" t="s">
        <v>87</v>
      </c>
      <c r="C16919" t="s">
        <v>57</v>
      </c>
      <c r="D16919" t="s">
        <v>74</v>
      </c>
      <c r="E16919" t="s">
        <v>64</v>
      </c>
      <c r="F16919" t="s">
        <v>60</v>
      </c>
      <c r="G16919" t="s">
        <v>69</v>
      </c>
      <c r="H16919" t="s">
        <v>62</v>
      </c>
      <c r="I16919" t="s">
        <v>67</v>
      </c>
      <c r="J16919">
        <v>0.11371847426802301</v>
      </c>
      <c r="K16919">
        <f t="shared" si="276"/>
        <v>12</v>
      </c>
    </row>
    <row r="16920" spans="1:11" x14ac:dyDescent="0.2">
      <c r="A16920">
        <v>21</v>
      </c>
      <c r="B16920" t="s">
        <v>87</v>
      </c>
      <c r="C16920" t="s">
        <v>57</v>
      </c>
      <c r="D16920" t="s">
        <v>74</v>
      </c>
      <c r="E16920" t="s">
        <v>64</v>
      </c>
      <c r="F16920" t="s">
        <v>60</v>
      </c>
      <c r="G16920" t="s">
        <v>69</v>
      </c>
      <c r="H16920" t="s">
        <v>62</v>
      </c>
      <c r="I16920" t="s">
        <v>67</v>
      </c>
      <c r="J16920">
        <v>0.11195001360812901</v>
      </c>
      <c r="K16920">
        <f t="shared" si="276"/>
        <v>12</v>
      </c>
    </row>
    <row r="16921" spans="1:11" x14ac:dyDescent="0.2">
      <c r="A16921">
        <v>22</v>
      </c>
      <c r="B16921" t="s">
        <v>87</v>
      </c>
      <c r="C16921" t="s">
        <v>57</v>
      </c>
      <c r="D16921" t="s">
        <v>74</v>
      </c>
      <c r="E16921" t="s">
        <v>64</v>
      </c>
      <c r="F16921" t="s">
        <v>60</v>
      </c>
      <c r="G16921" t="s">
        <v>69</v>
      </c>
      <c r="H16921" t="s">
        <v>62</v>
      </c>
      <c r="I16921" t="s">
        <v>67</v>
      </c>
      <c r="J16921">
        <v>0.101898877108488</v>
      </c>
      <c r="K16921">
        <f t="shared" si="276"/>
        <v>12</v>
      </c>
    </row>
    <row r="16922" spans="1:11" x14ac:dyDescent="0.2">
      <c r="A16922">
        <v>23</v>
      </c>
      <c r="B16922" t="s">
        <v>87</v>
      </c>
      <c r="C16922" t="s">
        <v>57</v>
      </c>
      <c r="D16922" t="s">
        <v>74</v>
      </c>
      <c r="E16922" t="s">
        <v>64</v>
      </c>
      <c r="F16922" t="s">
        <v>60</v>
      </c>
      <c r="G16922" t="s">
        <v>69</v>
      </c>
      <c r="H16922" t="s">
        <v>62</v>
      </c>
      <c r="I16922" t="s">
        <v>67</v>
      </c>
      <c r="J16922">
        <v>8.2418336977585799E-2</v>
      </c>
      <c r="K16922">
        <f t="shared" si="276"/>
        <v>12</v>
      </c>
    </row>
    <row r="16923" spans="1:11" x14ac:dyDescent="0.2">
      <c r="A16923">
        <v>24</v>
      </c>
      <c r="B16923" t="s">
        <v>87</v>
      </c>
      <c r="C16923" t="s">
        <v>57</v>
      </c>
      <c r="D16923" t="s">
        <v>74</v>
      </c>
      <c r="E16923" t="s">
        <v>64</v>
      </c>
      <c r="F16923" t="s">
        <v>60</v>
      </c>
      <c r="G16923" t="s">
        <v>69</v>
      </c>
      <c r="H16923" t="s">
        <v>62</v>
      </c>
      <c r="I16923" t="s">
        <v>67</v>
      </c>
      <c r="J16923">
        <v>6.2361451139678697E-2</v>
      </c>
      <c r="K16923">
        <f t="shared" si="276"/>
        <v>12</v>
      </c>
    </row>
    <row r="16924" spans="1:11" x14ac:dyDescent="0.2">
      <c r="A16924">
        <v>1</v>
      </c>
      <c r="B16924" t="s">
        <v>87</v>
      </c>
      <c r="C16924" t="s">
        <v>63</v>
      </c>
      <c r="D16924" t="s">
        <v>74</v>
      </c>
      <c r="E16924" t="s">
        <v>64</v>
      </c>
      <c r="F16924" t="s">
        <v>60</v>
      </c>
      <c r="G16924" t="s">
        <v>69</v>
      </c>
      <c r="H16924" t="s">
        <v>62</v>
      </c>
      <c r="I16924" t="s">
        <v>67</v>
      </c>
      <c r="J16924">
        <v>4.8905525316870202E-2</v>
      </c>
      <c r="K16924">
        <f t="shared" si="276"/>
        <v>12</v>
      </c>
    </row>
    <row r="16925" spans="1:11" x14ac:dyDescent="0.2">
      <c r="A16925">
        <v>2</v>
      </c>
      <c r="B16925" t="s">
        <v>87</v>
      </c>
      <c r="C16925" t="s">
        <v>63</v>
      </c>
      <c r="D16925" t="s">
        <v>74</v>
      </c>
      <c r="E16925" t="s">
        <v>64</v>
      </c>
      <c r="F16925" t="s">
        <v>60</v>
      </c>
      <c r="G16925" t="s">
        <v>69</v>
      </c>
      <c r="H16925" t="s">
        <v>62</v>
      </c>
      <c r="I16925" t="s">
        <v>67</v>
      </c>
      <c r="J16925">
        <v>1.44756252058013E-2</v>
      </c>
      <c r="K16925">
        <f t="shared" si="276"/>
        <v>12</v>
      </c>
    </row>
    <row r="16926" spans="1:11" x14ac:dyDescent="0.2">
      <c r="A16926">
        <v>3</v>
      </c>
      <c r="B16926" t="s">
        <v>87</v>
      </c>
      <c r="C16926" t="s">
        <v>63</v>
      </c>
      <c r="D16926" t="s">
        <v>74</v>
      </c>
      <c r="E16926" t="s">
        <v>64</v>
      </c>
      <c r="F16926" t="s">
        <v>60</v>
      </c>
      <c r="G16926" t="s">
        <v>69</v>
      </c>
      <c r="H16926" t="s">
        <v>62</v>
      </c>
      <c r="I16926" t="s">
        <v>67</v>
      </c>
      <c r="J16926">
        <v>3.88053334359223E-3</v>
      </c>
      <c r="K16926">
        <f t="shared" si="276"/>
        <v>12</v>
      </c>
    </row>
    <row r="16927" spans="1:11" x14ac:dyDescent="0.2">
      <c r="A16927">
        <v>4</v>
      </c>
      <c r="B16927" t="s">
        <v>87</v>
      </c>
      <c r="C16927" t="s">
        <v>63</v>
      </c>
      <c r="D16927" t="s">
        <v>74</v>
      </c>
      <c r="E16927" t="s">
        <v>64</v>
      </c>
      <c r="F16927" t="s">
        <v>60</v>
      </c>
      <c r="G16927" t="s">
        <v>69</v>
      </c>
      <c r="H16927" t="s">
        <v>62</v>
      </c>
      <c r="I16927" t="s">
        <v>67</v>
      </c>
      <c r="J16927">
        <v>2.4999050631824898E-3</v>
      </c>
      <c r="K16927">
        <f t="shared" si="276"/>
        <v>12</v>
      </c>
    </row>
    <row r="16928" spans="1:11" x14ac:dyDescent="0.2">
      <c r="A16928">
        <v>5</v>
      </c>
      <c r="B16928" t="s">
        <v>87</v>
      </c>
      <c r="C16928" t="s">
        <v>63</v>
      </c>
      <c r="D16928" t="s">
        <v>74</v>
      </c>
      <c r="E16928" t="s">
        <v>64</v>
      </c>
      <c r="F16928" t="s">
        <v>60</v>
      </c>
      <c r="G16928" t="s">
        <v>69</v>
      </c>
      <c r="H16928" t="s">
        <v>62</v>
      </c>
      <c r="I16928" t="s">
        <v>67</v>
      </c>
      <c r="J16928">
        <v>1.73193733682285E-3</v>
      </c>
      <c r="K16928">
        <f t="shared" si="276"/>
        <v>12</v>
      </c>
    </row>
    <row r="16929" spans="1:11" x14ac:dyDescent="0.2">
      <c r="A16929">
        <v>6</v>
      </c>
      <c r="B16929" t="s">
        <v>87</v>
      </c>
      <c r="C16929" t="s">
        <v>63</v>
      </c>
      <c r="D16929" t="s">
        <v>74</v>
      </c>
      <c r="E16929" t="s">
        <v>64</v>
      </c>
      <c r="F16929" t="s">
        <v>60</v>
      </c>
      <c r="G16929" t="s">
        <v>69</v>
      </c>
      <c r="H16929" t="s">
        <v>62</v>
      </c>
      <c r="I16929" t="s">
        <v>67</v>
      </c>
      <c r="J16929">
        <v>1.47992817150961E-3</v>
      </c>
      <c r="K16929">
        <f t="shared" si="276"/>
        <v>12</v>
      </c>
    </row>
    <row r="16930" spans="1:11" x14ac:dyDescent="0.2">
      <c r="A16930">
        <v>7</v>
      </c>
      <c r="B16930" t="s">
        <v>87</v>
      </c>
      <c r="C16930" t="s">
        <v>63</v>
      </c>
      <c r="D16930" t="s">
        <v>74</v>
      </c>
      <c r="E16930" t="s">
        <v>64</v>
      </c>
      <c r="F16930" t="s">
        <v>60</v>
      </c>
      <c r="G16930" t="s">
        <v>69</v>
      </c>
      <c r="H16930" t="s">
        <v>62</v>
      </c>
      <c r="I16930" t="s">
        <v>67</v>
      </c>
      <c r="J16930">
        <v>1.4057855063408201E-3</v>
      </c>
      <c r="K16930">
        <f t="shared" si="276"/>
        <v>12</v>
      </c>
    </row>
    <row r="16931" spans="1:11" x14ac:dyDescent="0.2">
      <c r="A16931">
        <v>8</v>
      </c>
      <c r="B16931" t="s">
        <v>87</v>
      </c>
      <c r="C16931" t="s">
        <v>63</v>
      </c>
      <c r="D16931" t="s">
        <v>74</v>
      </c>
      <c r="E16931" t="s">
        <v>64</v>
      </c>
      <c r="F16931" t="s">
        <v>60</v>
      </c>
      <c r="G16931" t="s">
        <v>69</v>
      </c>
      <c r="H16931" t="s">
        <v>62</v>
      </c>
      <c r="I16931" t="s">
        <v>67</v>
      </c>
      <c r="J16931">
        <v>2.0438605114138698E-3</v>
      </c>
      <c r="K16931">
        <f t="shared" si="276"/>
        <v>12</v>
      </c>
    </row>
    <row r="16932" spans="1:11" x14ac:dyDescent="0.2">
      <c r="A16932">
        <v>9</v>
      </c>
      <c r="B16932" t="s">
        <v>87</v>
      </c>
      <c r="C16932" t="s">
        <v>63</v>
      </c>
      <c r="D16932" t="s">
        <v>74</v>
      </c>
      <c r="E16932" t="s">
        <v>64</v>
      </c>
      <c r="F16932" t="s">
        <v>60</v>
      </c>
      <c r="G16932" t="s">
        <v>69</v>
      </c>
      <c r="H16932" t="s">
        <v>62</v>
      </c>
      <c r="I16932" t="s">
        <v>67</v>
      </c>
      <c r="J16932">
        <v>3.1346552875717599E-3</v>
      </c>
      <c r="K16932">
        <f t="shared" si="276"/>
        <v>12</v>
      </c>
    </row>
    <row r="16933" spans="1:11" x14ac:dyDescent="0.2">
      <c r="A16933">
        <v>10</v>
      </c>
      <c r="B16933" t="s">
        <v>87</v>
      </c>
      <c r="C16933" t="s">
        <v>63</v>
      </c>
      <c r="D16933" t="s">
        <v>74</v>
      </c>
      <c r="E16933" t="s">
        <v>64</v>
      </c>
      <c r="F16933" t="s">
        <v>60</v>
      </c>
      <c r="G16933" t="s">
        <v>69</v>
      </c>
      <c r="H16933" t="s">
        <v>62</v>
      </c>
      <c r="I16933" t="s">
        <v>67</v>
      </c>
      <c r="J16933">
        <v>5.9535003598616696E-3</v>
      </c>
      <c r="K16933">
        <f t="shared" si="276"/>
        <v>12</v>
      </c>
    </row>
    <row r="16934" spans="1:11" x14ac:dyDescent="0.2">
      <c r="A16934">
        <v>11</v>
      </c>
      <c r="B16934" t="s">
        <v>87</v>
      </c>
      <c r="C16934" t="s">
        <v>63</v>
      </c>
      <c r="D16934" t="s">
        <v>74</v>
      </c>
      <c r="E16934" t="s">
        <v>64</v>
      </c>
      <c r="F16934" t="s">
        <v>60</v>
      </c>
      <c r="G16934" t="s">
        <v>69</v>
      </c>
      <c r="H16934" t="s">
        <v>62</v>
      </c>
      <c r="I16934" t="s">
        <v>67</v>
      </c>
      <c r="J16934">
        <v>9.7158350918220299E-3</v>
      </c>
      <c r="K16934">
        <f t="shared" si="276"/>
        <v>12</v>
      </c>
    </row>
    <row r="16935" spans="1:11" x14ac:dyDescent="0.2">
      <c r="A16935">
        <v>12</v>
      </c>
      <c r="B16935" t="s">
        <v>87</v>
      </c>
      <c r="C16935" t="s">
        <v>63</v>
      </c>
      <c r="D16935" t="s">
        <v>74</v>
      </c>
      <c r="E16935" t="s">
        <v>64</v>
      </c>
      <c r="F16935" t="s">
        <v>60</v>
      </c>
      <c r="G16935" t="s">
        <v>69</v>
      </c>
      <c r="H16935" t="s">
        <v>62</v>
      </c>
      <c r="I16935" t="s">
        <v>67</v>
      </c>
      <c r="J16935">
        <v>1.5118903397916E-2</v>
      </c>
      <c r="K16935">
        <f t="shared" si="276"/>
        <v>12</v>
      </c>
    </row>
    <row r="16936" spans="1:11" x14ac:dyDescent="0.2">
      <c r="A16936">
        <v>13</v>
      </c>
      <c r="B16936" t="s">
        <v>87</v>
      </c>
      <c r="C16936" t="s">
        <v>63</v>
      </c>
      <c r="D16936" t="s">
        <v>74</v>
      </c>
      <c r="E16936" t="s">
        <v>64</v>
      </c>
      <c r="F16936" t="s">
        <v>60</v>
      </c>
      <c r="G16936" t="s">
        <v>69</v>
      </c>
      <c r="H16936" t="s">
        <v>62</v>
      </c>
      <c r="I16936" t="s">
        <v>67</v>
      </c>
      <c r="J16936">
        <v>2.2444604866304101E-2</v>
      </c>
      <c r="K16936">
        <f t="shared" si="276"/>
        <v>12</v>
      </c>
    </row>
    <row r="16937" spans="1:11" x14ac:dyDescent="0.2">
      <c r="A16937">
        <v>14</v>
      </c>
      <c r="B16937" t="s">
        <v>87</v>
      </c>
      <c r="C16937" t="s">
        <v>63</v>
      </c>
      <c r="D16937" t="s">
        <v>74</v>
      </c>
      <c r="E16937" t="s">
        <v>64</v>
      </c>
      <c r="F16937" t="s">
        <v>60</v>
      </c>
      <c r="G16937" t="s">
        <v>69</v>
      </c>
      <c r="H16937" t="s">
        <v>62</v>
      </c>
      <c r="I16937" t="s">
        <v>67</v>
      </c>
      <c r="J16937">
        <v>3.1542053312055E-2</v>
      </c>
      <c r="K16937">
        <f t="shared" si="276"/>
        <v>12</v>
      </c>
    </row>
    <row r="16938" spans="1:11" x14ac:dyDescent="0.2">
      <c r="A16938">
        <v>15</v>
      </c>
      <c r="B16938" t="s">
        <v>87</v>
      </c>
      <c r="C16938" t="s">
        <v>63</v>
      </c>
      <c r="D16938" t="s">
        <v>74</v>
      </c>
      <c r="E16938" t="s">
        <v>64</v>
      </c>
      <c r="F16938" t="s">
        <v>60</v>
      </c>
      <c r="G16938" t="s">
        <v>69</v>
      </c>
      <c r="H16938" t="s">
        <v>62</v>
      </c>
      <c r="I16938" t="s">
        <v>67</v>
      </c>
      <c r="J16938">
        <v>4.1743168762496098E-2</v>
      </c>
      <c r="K16938">
        <f t="shared" si="276"/>
        <v>12</v>
      </c>
    </row>
    <row r="16939" spans="1:11" x14ac:dyDescent="0.2">
      <c r="A16939">
        <v>16</v>
      </c>
      <c r="B16939" t="s">
        <v>87</v>
      </c>
      <c r="C16939" t="s">
        <v>63</v>
      </c>
      <c r="D16939" t="s">
        <v>74</v>
      </c>
      <c r="E16939" t="s">
        <v>64</v>
      </c>
      <c r="F16939" t="s">
        <v>60</v>
      </c>
      <c r="G16939" t="s">
        <v>69</v>
      </c>
      <c r="H16939" t="s">
        <v>62</v>
      </c>
      <c r="I16939" t="s">
        <v>67</v>
      </c>
      <c r="J16939">
        <v>5.4384957318458202E-2</v>
      </c>
      <c r="K16939">
        <f t="shared" si="276"/>
        <v>12</v>
      </c>
    </row>
    <row r="16940" spans="1:11" x14ac:dyDescent="0.2">
      <c r="A16940">
        <v>17</v>
      </c>
      <c r="B16940" t="s">
        <v>87</v>
      </c>
      <c r="C16940" t="s">
        <v>63</v>
      </c>
      <c r="D16940" t="s">
        <v>74</v>
      </c>
      <c r="E16940" t="s">
        <v>64</v>
      </c>
      <c r="F16940" t="s">
        <v>60</v>
      </c>
      <c r="G16940" t="s">
        <v>69</v>
      </c>
      <c r="H16940" t="s">
        <v>62</v>
      </c>
      <c r="I16940" t="s">
        <v>67</v>
      </c>
      <c r="J16940">
        <v>6.8726222865871101E-2</v>
      </c>
      <c r="K16940">
        <f t="shared" si="276"/>
        <v>12</v>
      </c>
    </row>
    <row r="16941" spans="1:11" x14ac:dyDescent="0.2">
      <c r="A16941">
        <v>18</v>
      </c>
      <c r="B16941" t="s">
        <v>87</v>
      </c>
      <c r="C16941" t="s">
        <v>63</v>
      </c>
      <c r="D16941" t="s">
        <v>74</v>
      </c>
      <c r="E16941" t="s">
        <v>64</v>
      </c>
      <c r="F16941" t="s">
        <v>60</v>
      </c>
      <c r="G16941" t="s">
        <v>69</v>
      </c>
      <c r="H16941" t="s">
        <v>62</v>
      </c>
      <c r="I16941" t="s">
        <v>67</v>
      </c>
      <c r="J16941">
        <v>8.2459834653524106E-2</v>
      </c>
      <c r="K16941">
        <f t="shared" si="276"/>
        <v>12</v>
      </c>
    </row>
    <row r="16942" spans="1:11" x14ac:dyDescent="0.2">
      <c r="A16942">
        <v>19</v>
      </c>
      <c r="B16942" t="s">
        <v>87</v>
      </c>
      <c r="C16942" t="s">
        <v>63</v>
      </c>
      <c r="D16942" t="s">
        <v>74</v>
      </c>
      <c r="E16942" t="s">
        <v>64</v>
      </c>
      <c r="F16942" t="s">
        <v>60</v>
      </c>
      <c r="G16942" t="s">
        <v>69</v>
      </c>
      <c r="H16942" t="s">
        <v>62</v>
      </c>
      <c r="I16942" t="s">
        <v>67</v>
      </c>
      <c r="J16942">
        <v>9.7101858136300803E-2</v>
      </c>
      <c r="K16942">
        <f t="shared" si="276"/>
        <v>12</v>
      </c>
    </row>
    <row r="16943" spans="1:11" x14ac:dyDescent="0.2">
      <c r="A16943">
        <v>20</v>
      </c>
      <c r="B16943" t="s">
        <v>87</v>
      </c>
      <c r="C16943" t="s">
        <v>63</v>
      </c>
      <c r="D16943" t="s">
        <v>74</v>
      </c>
      <c r="E16943" t="s">
        <v>64</v>
      </c>
      <c r="F16943" t="s">
        <v>60</v>
      </c>
      <c r="G16943" t="s">
        <v>69</v>
      </c>
      <c r="H16943" t="s">
        <v>62</v>
      </c>
      <c r="I16943" t="s">
        <v>67</v>
      </c>
      <c r="J16943">
        <v>0.104894994265398</v>
      </c>
      <c r="K16943">
        <f t="shared" si="276"/>
        <v>12</v>
      </c>
    </row>
    <row r="16944" spans="1:11" x14ac:dyDescent="0.2">
      <c r="A16944">
        <v>21</v>
      </c>
      <c r="B16944" t="s">
        <v>87</v>
      </c>
      <c r="C16944" t="s">
        <v>63</v>
      </c>
      <c r="D16944" t="s">
        <v>74</v>
      </c>
      <c r="E16944" t="s">
        <v>64</v>
      </c>
      <c r="F16944" t="s">
        <v>60</v>
      </c>
      <c r="G16944" t="s">
        <v>69</v>
      </c>
      <c r="H16944" t="s">
        <v>62</v>
      </c>
      <c r="I16944" t="s">
        <v>67</v>
      </c>
      <c r="J16944">
        <v>0.108242619496822</v>
      </c>
      <c r="K16944">
        <f t="shared" si="276"/>
        <v>12</v>
      </c>
    </row>
    <row r="16945" spans="1:11" x14ac:dyDescent="0.2">
      <c r="A16945">
        <v>22</v>
      </c>
      <c r="B16945" t="s">
        <v>87</v>
      </c>
      <c r="C16945" t="s">
        <v>63</v>
      </c>
      <c r="D16945" t="s">
        <v>74</v>
      </c>
      <c r="E16945" t="s">
        <v>64</v>
      </c>
      <c r="F16945" t="s">
        <v>60</v>
      </c>
      <c r="G16945" t="s">
        <v>69</v>
      </c>
      <c r="H16945" t="s">
        <v>62</v>
      </c>
      <c r="I16945" t="s">
        <v>67</v>
      </c>
      <c r="J16945">
        <v>0.105111945751487</v>
      </c>
      <c r="K16945">
        <f t="shared" si="276"/>
        <v>12</v>
      </c>
    </row>
    <row r="16946" spans="1:11" x14ac:dyDescent="0.2">
      <c r="A16946">
        <v>23</v>
      </c>
      <c r="B16946" t="s">
        <v>87</v>
      </c>
      <c r="C16946" t="s">
        <v>63</v>
      </c>
      <c r="D16946" t="s">
        <v>74</v>
      </c>
      <c r="E16946" t="s">
        <v>64</v>
      </c>
      <c r="F16946" t="s">
        <v>60</v>
      </c>
      <c r="G16946" t="s">
        <v>69</v>
      </c>
      <c r="H16946" t="s">
        <v>62</v>
      </c>
      <c r="I16946" t="s">
        <v>67</v>
      </c>
      <c r="J16946">
        <v>9.5088341237674401E-2</v>
      </c>
      <c r="K16946">
        <f t="shared" si="276"/>
        <v>12</v>
      </c>
    </row>
    <row r="16947" spans="1:11" x14ac:dyDescent="0.2">
      <c r="A16947">
        <v>24</v>
      </c>
      <c r="B16947" t="s">
        <v>87</v>
      </c>
      <c r="C16947" t="s">
        <v>63</v>
      </c>
      <c r="D16947" t="s">
        <v>74</v>
      </c>
      <c r="E16947" t="s">
        <v>64</v>
      </c>
      <c r="F16947" t="s">
        <v>60</v>
      </c>
      <c r="G16947" t="s">
        <v>69</v>
      </c>
      <c r="H16947" t="s">
        <v>62</v>
      </c>
      <c r="I16947" t="s">
        <v>67</v>
      </c>
      <c r="J16947">
        <v>7.7913404740901804E-2</v>
      </c>
      <c r="K16947">
        <f t="shared" si="276"/>
        <v>12</v>
      </c>
    </row>
    <row r="16948" spans="1:11" x14ac:dyDescent="0.2">
      <c r="A16948">
        <v>1</v>
      </c>
      <c r="B16948" t="s">
        <v>87</v>
      </c>
      <c r="C16948" t="s">
        <v>57</v>
      </c>
      <c r="D16948" t="s">
        <v>74</v>
      </c>
      <c r="E16948" t="s">
        <v>64</v>
      </c>
      <c r="F16948" t="s">
        <v>65</v>
      </c>
      <c r="G16948" t="s">
        <v>69</v>
      </c>
      <c r="H16948" t="s">
        <v>62</v>
      </c>
      <c r="I16948" t="s">
        <v>67</v>
      </c>
      <c r="J16948">
        <v>2.5777265718419099E-2</v>
      </c>
      <c r="K16948">
        <f t="shared" si="276"/>
        <v>12</v>
      </c>
    </row>
    <row r="16949" spans="1:11" x14ac:dyDescent="0.2">
      <c r="A16949">
        <v>2</v>
      </c>
      <c r="B16949" t="s">
        <v>87</v>
      </c>
      <c r="C16949" t="s">
        <v>57</v>
      </c>
      <c r="D16949" t="s">
        <v>74</v>
      </c>
      <c r="E16949" t="s">
        <v>64</v>
      </c>
      <c r="F16949" t="s">
        <v>65</v>
      </c>
      <c r="G16949" t="s">
        <v>69</v>
      </c>
      <c r="H16949" t="s">
        <v>62</v>
      </c>
      <c r="I16949" t="s">
        <v>67</v>
      </c>
      <c r="J16949">
        <v>4.5787812755118899E-3</v>
      </c>
      <c r="K16949">
        <f t="shared" si="276"/>
        <v>12</v>
      </c>
    </row>
    <row r="16950" spans="1:11" x14ac:dyDescent="0.2">
      <c r="A16950">
        <v>3</v>
      </c>
      <c r="B16950" t="s">
        <v>87</v>
      </c>
      <c r="C16950" t="s">
        <v>57</v>
      </c>
      <c r="D16950" t="s">
        <v>74</v>
      </c>
      <c r="E16950" t="s">
        <v>64</v>
      </c>
      <c r="F16950" t="s">
        <v>65</v>
      </c>
      <c r="G16950" t="s">
        <v>69</v>
      </c>
      <c r="H16950" t="s">
        <v>62</v>
      </c>
      <c r="I16950" t="s">
        <v>67</v>
      </c>
      <c r="J16950">
        <v>1.5991854516210801E-3</v>
      </c>
      <c r="K16950">
        <f t="shared" si="276"/>
        <v>12</v>
      </c>
    </row>
    <row r="16951" spans="1:11" x14ac:dyDescent="0.2">
      <c r="A16951">
        <v>4</v>
      </c>
      <c r="B16951" t="s">
        <v>87</v>
      </c>
      <c r="C16951" t="s">
        <v>57</v>
      </c>
      <c r="D16951" t="s">
        <v>74</v>
      </c>
      <c r="E16951" t="s">
        <v>64</v>
      </c>
      <c r="F16951" t="s">
        <v>65</v>
      </c>
      <c r="G16951" t="s">
        <v>69</v>
      </c>
      <c r="H16951" t="s">
        <v>62</v>
      </c>
      <c r="I16951" t="s">
        <v>67</v>
      </c>
      <c r="J16951">
        <v>1.4609631831422601E-3</v>
      </c>
      <c r="K16951">
        <f t="shared" si="276"/>
        <v>12</v>
      </c>
    </row>
    <row r="16952" spans="1:11" x14ac:dyDescent="0.2">
      <c r="A16952">
        <v>5</v>
      </c>
      <c r="B16952" t="s">
        <v>87</v>
      </c>
      <c r="C16952" t="s">
        <v>57</v>
      </c>
      <c r="D16952" t="s">
        <v>74</v>
      </c>
      <c r="E16952" t="s">
        <v>64</v>
      </c>
      <c r="F16952" t="s">
        <v>65</v>
      </c>
      <c r="G16952" t="s">
        <v>69</v>
      </c>
      <c r="H16952" t="s">
        <v>62</v>
      </c>
      <c r="I16952" t="s">
        <v>67</v>
      </c>
      <c r="J16952">
        <v>1.0944029284655299E-3</v>
      </c>
      <c r="K16952">
        <f t="shared" si="276"/>
        <v>12</v>
      </c>
    </row>
    <row r="16953" spans="1:11" x14ac:dyDescent="0.2">
      <c r="A16953">
        <v>6</v>
      </c>
      <c r="B16953" t="s">
        <v>87</v>
      </c>
      <c r="C16953" t="s">
        <v>57</v>
      </c>
      <c r="D16953" t="s">
        <v>74</v>
      </c>
      <c r="E16953" t="s">
        <v>64</v>
      </c>
      <c r="F16953" t="s">
        <v>65</v>
      </c>
      <c r="G16953" t="s">
        <v>69</v>
      </c>
      <c r="H16953" t="s">
        <v>62</v>
      </c>
      <c r="I16953" t="s">
        <v>67</v>
      </c>
      <c r="J16953">
        <v>1.2941981274712799E-3</v>
      </c>
      <c r="K16953">
        <f t="shared" si="276"/>
        <v>12</v>
      </c>
    </row>
    <row r="16954" spans="1:11" x14ac:dyDescent="0.2">
      <c r="A16954">
        <v>7</v>
      </c>
      <c r="B16954" t="s">
        <v>87</v>
      </c>
      <c r="C16954" t="s">
        <v>57</v>
      </c>
      <c r="D16954" t="s">
        <v>74</v>
      </c>
      <c r="E16954" t="s">
        <v>64</v>
      </c>
      <c r="F16954" t="s">
        <v>65</v>
      </c>
      <c r="G16954" t="s">
        <v>69</v>
      </c>
      <c r="H16954" t="s">
        <v>62</v>
      </c>
      <c r="I16954" t="s">
        <v>67</v>
      </c>
      <c r="J16954">
        <v>2.73652706671268E-3</v>
      </c>
      <c r="K16954">
        <f t="shared" si="276"/>
        <v>12</v>
      </c>
    </row>
    <row r="16955" spans="1:11" x14ac:dyDescent="0.2">
      <c r="A16955">
        <v>8</v>
      </c>
      <c r="B16955" t="s">
        <v>87</v>
      </c>
      <c r="C16955" t="s">
        <v>57</v>
      </c>
      <c r="D16955" t="s">
        <v>74</v>
      </c>
      <c r="E16955" t="s">
        <v>64</v>
      </c>
      <c r="F16955" t="s">
        <v>65</v>
      </c>
      <c r="G16955" t="s">
        <v>69</v>
      </c>
      <c r="H16955" t="s">
        <v>62</v>
      </c>
      <c r="I16955" t="s">
        <v>67</v>
      </c>
      <c r="J16955">
        <v>5.1979552026858002E-3</v>
      </c>
      <c r="K16955">
        <f t="shared" si="276"/>
        <v>12</v>
      </c>
    </row>
    <row r="16956" spans="1:11" x14ac:dyDescent="0.2">
      <c r="A16956">
        <v>9</v>
      </c>
      <c r="B16956" t="s">
        <v>87</v>
      </c>
      <c r="C16956" t="s">
        <v>57</v>
      </c>
      <c r="D16956" t="s">
        <v>74</v>
      </c>
      <c r="E16956" t="s">
        <v>64</v>
      </c>
      <c r="F16956" t="s">
        <v>65</v>
      </c>
      <c r="G16956" t="s">
        <v>69</v>
      </c>
      <c r="H16956" t="s">
        <v>62</v>
      </c>
      <c r="I16956" t="s">
        <v>67</v>
      </c>
      <c r="J16956">
        <v>8.0582531568433608E-3</v>
      </c>
      <c r="K16956">
        <f t="shared" si="276"/>
        <v>12</v>
      </c>
    </row>
    <row r="16957" spans="1:11" x14ac:dyDescent="0.2">
      <c r="A16957">
        <v>10</v>
      </c>
      <c r="B16957" t="s">
        <v>87</v>
      </c>
      <c r="C16957" t="s">
        <v>57</v>
      </c>
      <c r="D16957" t="s">
        <v>74</v>
      </c>
      <c r="E16957" t="s">
        <v>64</v>
      </c>
      <c r="F16957" t="s">
        <v>65</v>
      </c>
      <c r="G16957" t="s">
        <v>69</v>
      </c>
      <c r="H16957" t="s">
        <v>62</v>
      </c>
      <c r="I16957" t="s">
        <v>67</v>
      </c>
      <c r="J16957">
        <v>1.07727209379573E-2</v>
      </c>
      <c r="K16957">
        <f t="shared" si="276"/>
        <v>12</v>
      </c>
    </row>
    <row r="16958" spans="1:11" x14ac:dyDescent="0.2">
      <c r="A16958">
        <v>11</v>
      </c>
      <c r="B16958" t="s">
        <v>87</v>
      </c>
      <c r="C16958" t="s">
        <v>57</v>
      </c>
      <c r="D16958" t="s">
        <v>74</v>
      </c>
      <c r="E16958" t="s">
        <v>64</v>
      </c>
      <c r="F16958" t="s">
        <v>65</v>
      </c>
      <c r="G16958" t="s">
        <v>69</v>
      </c>
      <c r="H16958" t="s">
        <v>62</v>
      </c>
      <c r="I16958" t="s">
        <v>67</v>
      </c>
      <c r="J16958">
        <v>1.4058542397061599E-2</v>
      </c>
      <c r="K16958">
        <f t="shared" si="276"/>
        <v>12</v>
      </c>
    </row>
    <row r="16959" spans="1:11" x14ac:dyDescent="0.2">
      <c r="A16959">
        <v>12</v>
      </c>
      <c r="B16959" t="s">
        <v>87</v>
      </c>
      <c r="C16959" t="s">
        <v>57</v>
      </c>
      <c r="D16959" t="s">
        <v>74</v>
      </c>
      <c r="E16959" t="s">
        <v>64</v>
      </c>
      <c r="F16959" t="s">
        <v>65</v>
      </c>
      <c r="G16959" t="s">
        <v>69</v>
      </c>
      <c r="H16959" t="s">
        <v>62</v>
      </c>
      <c r="I16959" t="s">
        <v>67</v>
      </c>
      <c r="J16959">
        <v>1.9929075759702399E-2</v>
      </c>
      <c r="K16959">
        <f t="shared" si="276"/>
        <v>12</v>
      </c>
    </row>
    <row r="16960" spans="1:11" x14ac:dyDescent="0.2">
      <c r="A16960">
        <v>13</v>
      </c>
      <c r="B16960" t="s">
        <v>87</v>
      </c>
      <c r="C16960" t="s">
        <v>57</v>
      </c>
      <c r="D16960" t="s">
        <v>74</v>
      </c>
      <c r="E16960" t="s">
        <v>64</v>
      </c>
      <c r="F16960" t="s">
        <v>65</v>
      </c>
      <c r="G16960" t="s">
        <v>69</v>
      </c>
      <c r="H16960" t="s">
        <v>62</v>
      </c>
      <c r="I16960" t="s">
        <v>67</v>
      </c>
      <c r="J16960">
        <v>2.6409365754047901E-2</v>
      </c>
      <c r="K16960">
        <f t="shared" si="276"/>
        <v>12</v>
      </c>
    </row>
    <row r="16961" spans="1:11" x14ac:dyDescent="0.2">
      <c r="A16961">
        <v>14</v>
      </c>
      <c r="B16961" t="s">
        <v>87</v>
      </c>
      <c r="C16961" t="s">
        <v>57</v>
      </c>
      <c r="D16961" t="s">
        <v>74</v>
      </c>
      <c r="E16961" t="s">
        <v>64</v>
      </c>
      <c r="F16961" t="s">
        <v>65</v>
      </c>
      <c r="G16961" t="s">
        <v>69</v>
      </c>
      <c r="H16961" t="s">
        <v>62</v>
      </c>
      <c r="I16961" t="s">
        <v>67</v>
      </c>
      <c r="J16961">
        <v>3.3679244580096697E-2</v>
      </c>
      <c r="K16961">
        <f t="shared" si="276"/>
        <v>12</v>
      </c>
    </row>
    <row r="16962" spans="1:11" x14ac:dyDescent="0.2">
      <c r="A16962">
        <v>15</v>
      </c>
      <c r="B16962" t="s">
        <v>87</v>
      </c>
      <c r="C16962" t="s">
        <v>57</v>
      </c>
      <c r="D16962" t="s">
        <v>74</v>
      </c>
      <c r="E16962" t="s">
        <v>64</v>
      </c>
      <c r="F16962" t="s">
        <v>65</v>
      </c>
      <c r="G16962" t="s">
        <v>69</v>
      </c>
      <c r="H16962" t="s">
        <v>62</v>
      </c>
      <c r="I16962" t="s">
        <v>67</v>
      </c>
      <c r="J16962">
        <v>4.5499560164755697E-2</v>
      </c>
      <c r="K16962">
        <f t="shared" si="276"/>
        <v>12</v>
      </c>
    </row>
    <row r="16963" spans="1:11" x14ac:dyDescent="0.2">
      <c r="A16963">
        <v>16</v>
      </c>
      <c r="B16963" t="s">
        <v>87</v>
      </c>
      <c r="C16963" t="s">
        <v>57</v>
      </c>
      <c r="D16963" t="s">
        <v>74</v>
      </c>
      <c r="E16963" t="s">
        <v>64</v>
      </c>
      <c r="F16963" t="s">
        <v>65</v>
      </c>
      <c r="G16963" t="s">
        <v>69</v>
      </c>
      <c r="H16963" t="s">
        <v>62</v>
      </c>
      <c r="I16963" t="s">
        <v>67</v>
      </c>
      <c r="J16963">
        <v>6.6756456020234001E-2</v>
      </c>
      <c r="K16963">
        <f t="shared" si="276"/>
        <v>12</v>
      </c>
    </row>
    <row r="16964" spans="1:11" x14ac:dyDescent="0.2">
      <c r="A16964">
        <v>17</v>
      </c>
      <c r="B16964" t="s">
        <v>87</v>
      </c>
      <c r="C16964" t="s">
        <v>57</v>
      </c>
      <c r="D16964" t="s">
        <v>74</v>
      </c>
      <c r="E16964" t="s">
        <v>64</v>
      </c>
      <c r="F16964" t="s">
        <v>65</v>
      </c>
      <c r="G16964" t="s">
        <v>69</v>
      </c>
      <c r="H16964" t="s">
        <v>62</v>
      </c>
      <c r="I16964" t="s">
        <v>67</v>
      </c>
      <c r="J16964">
        <v>9.2041068597412998E-2</v>
      </c>
      <c r="K16964">
        <f t="shared" ref="K16964:K17027" si="277">MONTH(1&amp;B16964)</f>
        <v>12</v>
      </c>
    </row>
    <row r="16965" spans="1:11" x14ac:dyDescent="0.2">
      <c r="A16965">
        <v>18</v>
      </c>
      <c r="B16965" t="s">
        <v>87</v>
      </c>
      <c r="C16965" t="s">
        <v>57</v>
      </c>
      <c r="D16965" t="s">
        <v>74</v>
      </c>
      <c r="E16965" t="s">
        <v>64</v>
      </c>
      <c r="F16965" t="s">
        <v>65</v>
      </c>
      <c r="G16965" t="s">
        <v>69</v>
      </c>
      <c r="H16965" t="s">
        <v>62</v>
      </c>
      <c r="I16965" t="s">
        <v>67</v>
      </c>
      <c r="J16965">
        <v>0.112130597977915</v>
      </c>
      <c r="K16965">
        <f t="shared" si="277"/>
        <v>12</v>
      </c>
    </row>
    <row r="16966" spans="1:11" x14ac:dyDescent="0.2">
      <c r="A16966">
        <v>19</v>
      </c>
      <c r="B16966" t="s">
        <v>87</v>
      </c>
      <c r="C16966" t="s">
        <v>57</v>
      </c>
      <c r="D16966" t="s">
        <v>74</v>
      </c>
      <c r="E16966" t="s">
        <v>64</v>
      </c>
      <c r="F16966" t="s">
        <v>65</v>
      </c>
      <c r="G16966" t="s">
        <v>69</v>
      </c>
      <c r="H16966" t="s">
        <v>62</v>
      </c>
      <c r="I16966" t="s">
        <v>67</v>
      </c>
      <c r="J16966">
        <v>0.11798551247363</v>
      </c>
      <c r="K16966">
        <f t="shared" si="277"/>
        <v>12</v>
      </c>
    </row>
    <row r="16967" spans="1:11" x14ac:dyDescent="0.2">
      <c r="A16967">
        <v>20</v>
      </c>
      <c r="B16967" t="s">
        <v>87</v>
      </c>
      <c r="C16967" t="s">
        <v>57</v>
      </c>
      <c r="D16967" t="s">
        <v>74</v>
      </c>
      <c r="E16967" t="s">
        <v>64</v>
      </c>
      <c r="F16967" t="s">
        <v>65</v>
      </c>
      <c r="G16967" t="s">
        <v>69</v>
      </c>
      <c r="H16967" t="s">
        <v>62</v>
      </c>
      <c r="I16967" t="s">
        <v>67</v>
      </c>
      <c r="J16967">
        <v>0.110405424271312</v>
      </c>
      <c r="K16967">
        <f t="shared" si="277"/>
        <v>12</v>
      </c>
    </row>
    <row r="16968" spans="1:11" x14ac:dyDescent="0.2">
      <c r="A16968">
        <v>21</v>
      </c>
      <c r="B16968" t="s">
        <v>87</v>
      </c>
      <c r="C16968" t="s">
        <v>57</v>
      </c>
      <c r="D16968" t="s">
        <v>74</v>
      </c>
      <c r="E16968" t="s">
        <v>64</v>
      </c>
      <c r="F16968" t="s">
        <v>65</v>
      </c>
      <c r="G16968" t="s">
        <v>69</v>
      </c>
      <c r="H16968" t="s">
        <v>62</v>
      </c>
      <c r="I16968" t="s">
        <v>67</v>
      </c>
      <c r="J16968">
        <v>0.101298862880751</v>
      </c>
      <c r="K16968">
        <f t="shared" si="277"/>
        <v>12</v>
      </c>
    </row>
    <row r="16969" spans="1:11" x14ac:dyDescent="0.2">
      <c r="A16969">
        <v>22</v>
      </c>
      <c r="B16969" t="s">
        <v>87</v>
      </c>
      <c r="C16969" t="s">
        <v>57</v>
      </c>
      <c r="D16969" t="s">
        <v>74</v>
      </c>
      <c r="E16969" t="s">
        <v>64</v>
      </c>
      <c r="F16969" t="s">
        <v>65</v>
      </c>
      <c r="G16969" t="s">
        <v>69</v>
      </c>
      <c r="H16969" t="s">
        <v>62</v>
      </c>
      <c r="I16969" t="s">
        <v>67</v>
      </c>
      <c r="J16969">
        <v>8.6043988037891594E-2</v>
      </c>
      <c r="K16969">
        <f t="shared" si="277"/>
        <v>12</v>
      </c>
    </row>
    <row r="16970" spans="1:11" x14ac:dyDescent="0.2">
      <c r="A16970">
        <v>23</v>
      </c>
      <c r="B16970" t="s">
        <v>87</v>
      </c>
      <c r="C16970" t="s">
        <v>57</v>
      </c>
      <c r="D16970" t="s">
        <v>74</v>
      </c>
      <c r="E16970" t="s">
        <v>64</v>
      </c>
      <c r="F16970" t="s">
        <v>65</v>
      </c>
      <c r="G16970" t="s">
        <v>69</v>
      </c>
      <c r="H16970" t="s">
        <v>62</v>
      </c>
      <c r="I16970" t="s">
        <v>67</v>
      </c>
      <c r="J16970">
        <v>6.4449691528811998E-2</v>
      </c>
      <c r="K16970">
        <f t="shared" si="277"/>
        <v>12</v>
      </c>
    </row>
    <row r="16971" spans="1:11" x14ac:dyDescent="0.2">
      <c r="A16971">
        <v>24</v>
      </c>
      <c r="B16971" t="s">
        <v>87</v>
      </c>
      <c r="C16971" t="s">
        <v>57</v>
      </c>
      <c r="D16971" t="s">
        <v>74</v>
      </c>
      <c r="E16971" t="s">
        <v>64</v>
      </c>
      <c r="F16971" t="s">
        <v>65</v>
      </c>
      <c r="G16971" t="s">
        <v>69</v>
      </c>
      <c r="H16971" t="s">
        <v>62</v>
      </c>
      <c r="I16971" t="s">
        <v>67</v>
      </c>
      <c r="J16971">
        <v>4.6742356507544498E-2</v>
      </c>
      <c r="K16971">
        <f t="shared" si="277"/>
        <v>12</v>
      </c>
    </row>
    <row r="16972" spans="1:11" x14ac:dyDescent="0.2">
      <c r="A16972">
        <v>1</v>
      </c>
      <c r="B16972" t="s">
        <v>87</v>
      </c>
      <c r="C16972" t="s">
        <v>63</v>
      </c>
      <c r="D16972" t="s">
        <v>74</v>
      </c>
      <c r="E16972" t="s">
        <v>64</v>
      </c>
      <c r="F16972" t="s">
        <v>65</v>
      </c>
      <c r="G16972" t="s">
        <v>69</v>
      </c>
      <c r="H16972" t="s">
        <v>62</v>
      </c>
      <c r="I16972" t="s">
        <v>67</v>
      </c>
      <c r="J16972">
        <v>3.4133145697471202E-2</v>
      </c>
      <c r="K16972">
        <f t="shared" si="277"/>
        <v>12</v>
      </c>
    </row>
    <row r="16973" spans="1:11" x14ac:dyDescent="0.2">
      <c r="A16973">
        <v>2</v>
      </c>
      <c r="B16973" t="s">
        <v>87</v>
      </c>
      <c r="C16973" t="s">
        <v>63</v>
      </c>
      <c r="D16973" t="s">
        <v>74</v>
      </c>
      <c r="E16973" t="s">
        <v>64</v>
      </c>
      <c r="F16973" t="s">
        <v>65</v>
      </c>
      <c r="G16973" t="s">
        <v>69</v>
      </c>
      <c r="H16973" t="s">
        <v>62</v>
      </c>
      <c r="I16973" t="s">
        <v>67</v>
      </c>
      <c r="J16973">
        <v>7.1152199496887798E-3</v>
      </c>
      <c r="K16973">
        <f t="shared" si="277"/>
        <v>12</v>
      </c>
    </row>
    <row r="16974" spans="1:11" x14ac:dyDescent="0.2">
      <c r="A16974">
        <v>3</v>
      </c>
      <c r="B16974" t="s">
        <v>87</v>
      </c>
      <c r="C16974" t="s">
        <v>63</v>
      </c>
      <c r="D16974" t="s">
        <v>74</v>
      </c>
      <c r="E16974" t="s">
        <v>64</v>
      </c>
      <c r="F16974" t="s">
        <v>65</v>
      </c>
      <c r="G16974" t="s">
        <v>69</v>
      </c>
      <c r="H16974" t="s">
        <v>62</v>
      </c>
      <c r="I16974" t="s">
        <v>67</v>
      </c>
      <c r="J16974">
        <v>4.8391178380353898E-3</v>
      </c>
      <c r="K16974">
        <f t="shared" si="277"/>
        <v>12</v>
      </c>
    </row>
    <row r="16975" spans="1:11" x14ac:dyDescent="0.2">
      <c r="A16975">
        <v>4</v>
      </c>
      <c r="B16975" t="s">
        <v>87</v>
      </c>
      <c r="C16975" t="s">
        <v>63</v>
      </c>
      <c r="D16975" t="s">
        <v>74</v>
      </c>
      <c r="E16975" t="s">
        <v>64</v>
      </c>
      <c r="F16975" t="s">
        <v>65</v>
      </c>
      <c r="G16975" t="s">
        <v>69</v>
      </c>
      <c r="H16975" t="s">
        <v>62</v>
      </c>
      <c r="I16975" t="s">
        <v>67</v>
      </c>
      <c r="J16975">
        <v>4.5656869081488298E-3</v>
      </c>
      <c r="K16975">
        <f t="shared" si="277"/>
        <v>12</v>
      </c>
    </row>
    <row r="16976" spans="1:11" x14ac:dyDescent="0.2">
      <c r="A16976">
        <v>5</v>
      </c>
      <c r="B16976" t="s">
        <v>87</v>
      </c>
      <c r="C16976" t="s">
        <v>63</v>
      </c>
      <c r="D16976" t="s">
        <v>74</v>
      </c>
      <c r="E16976" t="s">
        <v>64</v>
      </c>
      <c r="F16976" t="s">
        <v>65</v>
      </c>
      <c r="G16976" t="s">
        <v>69</v>
      </c>
      <c r="H16976" t="s">
        <v>62</v>
      </c>
      <c r="I16976" t="s">
        <v>67</v>
      </c>
      <c r="J16976">
        <v>3.13602502983505E-3</v>
      </c>
      <c r="K16976">
        <f t="shared" si="277"/>
        <v>12</v>
      </c>
    </row>
    <row r="16977" spans="1:11" x14ac:dyDescent="0.2">
      <c r="A16977">
        <v>6</v>
      </c>
      <c r="B16977" t="s">
        <v>87</v>
      </c>
      <c r="C16977" t="s">
        <v>63</v>
      </c>
      <c r="D16977" t="s">
        <v>74</v>
      </c>
      <c r="E16977" t="s">
        <v>64</v>
      </c>
      <c r="F16977" t="s">
        <v>65</v>
      </c>
      <c r="G16977" t="s">
        <v>69</v>
      </c>
      <c r="H16977" t="s">
        <v>62</v>
      </c>
      <c r="I16977" t="s">
        <v>67</v>
      </c>
      <c r="J16977">
        <v>2.1989939110685398E-3</v>
      </c>
      <c r="K16977">
        <f t="shared" si="277"/>
        <v>12</v>
      </c>
    </row>
    <row r="16978" spans="1:11" x14ac:dyDescent="0.2">
      <c r="A16978">
        <v>7</v>
      </c>
      <c r="B16978" t="s">
        <v>87</v>
      </c>
      <c r="C16978" t="s">
        <v>63</v>
      </c>
      <c r="D16978" t="s">
        <v>74</v>
      </c>
      <c r="E16978" t="s">
        <v>64</v>
      </c>
      <c r="F16978" t="s">
        <v>65</v>
      </c>
      <c r="G16978" t="s">
        <v>69</v>
      </c>
      <c r="H16978" t="s">
        <v>62</v>
      </c>
      <c r="I16978" t="s">
        <v>67</v>
      </c>
      <c r="J16978">
        <v>2.1151341664327702E-3</v>
      </c>
      <c r="K16978">
        <f t="shared" si="277"/>
        <v>12</v>
      </c>
    </row>
    <row r="16979" spans="1:11" x14ac:dyDescent="0.2">
      <c r="A16979">
        <v>8</v>
      </c>
      <c r="B16979" t="s">
        <v>87</v>
      </c>
      <c r="C16979" t="s">
        <v>63</v>
      </c>
      <c r="D16979" t="s">
        <v>74</v>
      </c>
      <c r="E16979" t="s">
        <v>64</v>
      </c>
      <c r="F16979" t="s">
        <v>65</v>
      </c>
      <c r="G16979" t="s">
        <v>69</v>
      </c>
      <c r="H16979" t="s">
        <v>62</v>
      </c>
      <c r="I16979" t="s">
        <v>67</v>
      </c>
      <c r="J16979">
        <v>3.2080980768296702E-3</v>
      </c>
      <c r="K16979">
        <f t="shared" si="277"/>
        <v>12</v>
      </c>
    </row>
    <row r="16980" spans="1:11" x14ac:dyDescent="0.2">
      <c r="A16980">
        <v>9</v>
      </c>
      <c r="B16980" t="s">
        <v>87</v>
      </c>
      <c r="C16980" t="s">
        <v>63</v>
      </c>
      <c r="D16980" t="s">
        <v>74</v>
      </c>
      <c r="E16980" t="s">
        <v>64</v>
      </c>
      <c r="F16980" t="s">
        <v>65</v>
      </c>
      <c r="G16980" t="s">
        <v>69</v>
      </c>
      <c r="H16980" t="s">
        <v>62</v>
      </c>
      <c r="I16980" t="s">
        <v>67</v>
      </c>
      <c r="J16980">
        <v>5.0601946165803498E-3</v>
      </c>
      <c r="K16980">
        <f t="shared" si="277"/>
        <v>12</v>
      </c>
    </row>
    <row r="16981" spans="1:11" x14ac:dyDescent="0.2">
      <c r="A16981">
        <v>10</v>
      </c>
      <c r="B16981" t="s">
        <v>87</v>
      </c>
      <c r="C16981" t="s">
        <v>63</v>
      </c>
      <c r="D16981" t="s">
        <v>74</v>
      </c>
      <c r="E16981" t="s">
        <v>64</v>
      </c>
      <c r="F16981" t="s">
        <v>65</v>
      </c>
      <c r="G16981" t="s">
        <v>69</v>
      </c>
      <c r="H16981" t="s">
        <v>62</v>
      </c>
      <c r="I16981" t="s">
        <v>67</v>
      </c>
      <c r="J16981">
        <v>8.7119279335772896E-3</v>
      </c>
      <c r="K16981">
        <f t="shared" si="277"/>
        <v>12</v>
      </c>
    </row>
    <row r="16982" spans="1:11" x14ac:dyDescent="0.2">
      <c r="A16982">
        <v>11</v>
      </c>
      <c r="B16982" t="s">
        <v>87</v>
      </c>
      <c r="C16982" t="s">
        <v>63</v>
      </c>
      <c r="D16982" t="s">
        <v>74</v>
      </c>
      <c r="E16982" t="s">
        <v>64</v>
      </c>
      <c r="F16982" t="s">
        <v>65</v>
      </c>
      <c r="G16982" t="s">
        <v>69</v>
      </c>
      <c r="H16982" t="s">
        <v>62</v>
      </c>
      <c r="I16982" t="s">
        <v>67</v>
      </c>
      <c r="J16982">
        <v>1.4237744847012301E-2</v>
      </c>
      <c r="K16982">
        <f t="shared" si="277"/>
        <v>12</v>
      </c>
    </row>
    <row r="16983" spans="1:11" x14ac:dyDescent="0.2">
      <c r="A16983">
        <v>12</v>
      </c>
      <c r="B16983" t="s">
        <v>87</v>
      </c>
      <c r="C16983" t="s">
        <v>63</v>
      </c>
      <c r="D16983" t="s">
        <v>74</v>
      </c>
      <c r="E16983" t="s">
        <v>64</v>
      </c>
      <c r="F16983" t="s">
        <v>65</v>
      </c>
      <c r="G16983" t="s">
        <v>69</v>
      </c>
      <c r="H16983" t="s">
        <v>62</v>
      </c>
      <c r="I16983" t="s">
        <v>67</v>
      </c>
      <c r="J16983">
        <v>2.2161035700363801E-2</v>
      </c>
      <c r="K16983">
        <f t="shared" si="277"/>
        <v>12</v>
      </c>
    </row>
    <row r="16984" spans="1:11" x14ac:dyDescent="0.2">
      <c r="A16984">
        <v>13</v>
      </c>
      <c r="B16984" t="s">
        <v>87</v>
      </c>
      <c r="C16984" t="s">
        <v>63</v>
      </c>
      <c r="D16984" t="s">
        <v>74</v>
      </c>
      <c r="E16984" t="s">
        <v>64</v>
      </c>
      <c r="F16984" t="s">
        <v>65</v>
      </c>
      <c r="G16984" t="s">
        <v>69</v>
      </c>
      <c r="H16984" t="s">
        <v>62</v>
      </c>
      <c r="I16984" t="s">
        <v>67</v>
      </c>
      <c r="J16984">
        <v>3.1983511789035503E-2</v>
      </c>
      <c r="K16984">
        <f t="shared" si="277"/>
        <v>12</v>
      </c>
    </row>
    <row r="16985" spans="1:11" x14ac:dyDescent="0.2">
      <c r="A16985">
        <v>14</v>
      </c>
      <c r="B16985" t="s">
        <v>87</v>
      </c>
      <c r="C16985" t="s">
        <v>63</v>
      </c>
      <c r="D16985" t="s">
        <v>74</v>
      </c>
      <c r="E16985" t="s">
        <v>64</v>
      </c>
      <c r="F16985" t="s">
        <v>65</v>
      </c>
      <c r="G16985" t="s">
        <v>69</v>
      </c>
      <c r="H16985" t="s">
        <v>62</v>
      </c>
      <c r="I16985" t="s">
        <v>67</v>
      </c>
      <c r="J16985">
        <v>4.2630848070239397E-2</v>
      </c>
      <c r="K16985">
        <f t="shared" si="277"/>
        <v>12</v>
      </c>
    </row>
    <row r="16986" spans="1:11" x14ac:dyDescent="0.2">
      <c r="A16986">
        <v>15</v>
      </c>
      <c r="B16986" t="s">
        <v>87</v>
      </c>
      <c r="C16986" t="s">
        <v>63</v>
      </c>
      <c r="D16986" t="s">
        <v>74</v>
      </c>
      <c r="E16986" t="s">
        <v>64</v>
      </c>
      <c r="F16986" t="s">
        <v>65</v>
      </c>
      <c r="G16986" t="s">
        <v>69</v>
      </c>
      <c r="H16986" t="s">
        <v>62</v>
      </c>
      <c r="I16986" t="s">
        <v>67</v>
      </c>
      <c r="J16986">
        <v>5.4283502563935798E-2</v>
      </c>
      <c r="K16986">
        <f t="shared" si="277"/>
        <v>12</v>
      </c>
    </row>
    <row r="16987" spans="1:11" x14ac:dyDescent="0.2">
      <c r="A16987">
        <v>16</v>
      </c>
      <c r="B16987" t="s">
        <v>87</v>
      </c>
      <c r="C16987" t="s">
        <v>63</v>
      </c>
      <c r="D16987" t="s">
        <v>74</v>
      </c>
      <c r="E16987" t="s">
        <v>64</v>
      </c>
      <c r="F16987" t="s">
        <v>65</v>
      </c>
      <c r="G16987" t="s">
        <v>69</v>
      </c>
      <c r="H16987" t="s">
        <v>62</v>
      </c>
      <c r="I16987" t="s">
        <v>67</v>
      </c>
      <c r="J16987">
        <v>6.6203163295104894E-2</v>
      </c>
      <c r="K16987">
        <f t="shared" si="277"/>
        <v>12</v>
      </c>
    </row>
    <row r="16988" spans="1:11" x14ac:dyDescent="0.2">
      <c r="A16988">
        <v>17</v>
      </c>
      <c r="B16988" t="s">
        <v>87</v>
      </c>
      <c r="C16988" t="s">
        <v>63</v>
      </c>
      <c r="D16988" t="s">
        <v>74</v>
      </c>
      <c r="E16988" t="s">
        <v>64</v>
      </c>
      <c r="F16988" t="s">
        <v>65</v>
      </c>
      <c r="G16988" t="s">
        <v>69</v>
      </c>
      <c r="H16988" t="s">
        <v>62</v>
      </c>
      <c r="I16988" t="s">
        <v>67</v>
      </c>
      <c r="J16988">
        <v>7.9587982210106295E-2</v>
      </c>
      <c r="K16988">
        <f t="shared" si="277"/>
        <v>12</v>
      </c>
    </row>
    <row r="16989" spans="1:11" x14ac:dyDescent="0.2">
      <c r="A16989">
        <v>18</v>
      </c>
      <c r="B16989" t="s">
        <v>87</v>
      </c>
      <c r="C16989" t="s">
        <v>63</v>
      </c>
      <c r="D16989" t="s">
        <v>74</v>
      </c>
      <c r="E16989" t="s">
        <v>64</v>
      </c>
      <c r="F16989" t="s">
        <v>65</v>
      </c>
      <c r="G16989" t="s">
        <v>69</v>
      </c>
      <c r="H16989" t="s">
        <v>62</v>
      </c>
      <c r="I16989" t="s">
        <v>67</v>
      </c>
      <c r="J16989">
        <v>8.9582941071096794E-2</v>
      </c>
      <c r="K16989">
        <f t="shared" si="277"/>
        <v>12</v>
      </c>
    </row>
    <row r="16990" spans="1:11" x14ac:dyDescent="0.2">
      <c r="A16990">
        <v>19</v>
      </c>
      <c r="B16990" t="s">
        <v>87</v>
      </c>
      <c r="C16990" t="s">
        <v>63</v>
      </c>
      <c r="D16990" t="s">
        <v>74</v>
      </c>
      <c r="E16990" t="s">
        <v>64</v>
      </c>
      <c r="F16990" t="s">
        <v>65</v>
      </c>
      <c r="G16990" t="s">
        <v>69</v>
      </c>
      <c r="H16990" t="s">
        <v>62</v>
      </c>
      <c r="I16990" t="s">
        <v>67</v>
      </c>
      <c r="J16990">
        <v>9.9983948609831994E-2</v>
      </c>
      <c r="K16990">
        <f t="shared" si="277"/>
        <v>12</v>
      </c>
    </row>
    <row r="16991" spans="1:11" x14ac:dyDescent="0.2">
      <c r="A16991">
        <v>20</v>
      </c>
      <c r="B16991" t="s">
        <v>87</v>
      </c>
      <c r="C16991" t="s">
        <v>63</v>
      </c>
      <c r="D16991" t="s">
        <v>74</v>
      </c>
      <c r="E16991" t="s">
        <v>64</v>
      </c>
      <c r="F16991" t="s">
        <v>65</v>
      </c>
      <c r="G16991" t="s">
        <v>69</v>
      </c>
      <c r="H16991" t="s">
        <v>62</v>
      </c>
      <c r="I16991" t="s">
        <v>67</v>
      </c>
      <c r="J16991">
        <v>0.10116084497091</v>
      </c>
      <c r="K16991">
        <f t="shared" si="277"/>
        <v>12</v>
      </c>
    </row>
    <row r="16992" spans="1:11" x14ac:dyDescent="0.2">
      <c r="A16992">
        <v>21</v>
      </c>
      <c r="B16992" t="s">
        <v>87</v>
      </c>
      <c r="C16992" t="s">
        <v>63</v>
      </c>
      <c r="D16992" t="s">
        <v>74</v>
      </c>
      <c r="E16992" t="s">
        <v>64</v>
      </c>
      <c r="F16992" t="s">
        <v>65</v>
      </c>
      <c r="G16992" t="s">
        <v>69</v>
      </c>
      <c r="H16992" t="s">
        <v>62</v>
      </c>
      <c r="I16992" t="s">
        <v>67</v>
      </c>
      <c r="J16992">
        <v>9.7901904209874699E-2</v>
      </c>
      <c r="K16992">
        <f t="shared" si="277"/>
        <v>12</v>
      </c>
    </row>
    <row r="16993" spans="1:11" x14ac:dyDescent="0.2">
      <c r="A16993">
        <v>22</v>
      </c>
      <c r="B16993" t="s">
        <v>87</v>
      </c>
      <c r="C16993" t="s">
        <v>63</v>
      </c>
      <c r="D16993" t="s">
        <v>74</v>
      </c>
      <c r="E16993" t="s">
        <v>64</v>
      </c>
      <c r="F16993" t="s">
        <v>65</v>
      </c>
      <c r="G16993" t="s">
        <v>69</v>
      </c>
      <c r="H16993" t="s">
        <v>62</v>
      </c>
      <c r="I16993" t="s">
        <v>67</v>
      </c>
      <c r="J16993">
        <v>8.9756398472355101E-2</v>
      </c>
      <c r="K16993">
        <f t="shared" si="277"/>
        <v>12</v>
      </c>
    </row>
    <row r="16994" spans="1:11" x14ac:dyDescent="0.2">
      <c r="A16994">
        <v>23</v>
      </c>
      <c r="B16994" t="s">
        <v>87</v>
      </c>
      <c r="C16994" t="s">
        <v>63</v>
      </c>
      <c r="D16994" t="s">
        <v>74</v>
      </c>
      <c r="E16994" t="s">
        <v>64</v>
      </c>
      <c r="F16994" t="s">
        <v>65</v>
      </c>
      <c r="G16994" t="s">
        <v>69</v>
      </c>
      <c r="H16994" t="s">
        <v>62</v>
      </c>
      <c r="I16994" t="s">
        <v>67</v>
      </c>
      <c r="J16994">
        <v>7.6321631736363499E-2</v>
      </c>
      <c r="K16994">
        <f t="shared" si="277"/>
        <v>12</v>
      </c>
    </row>
    <row r="16995" spans="1:11" x14ac:dyDescent="0.2">
      <c r="A16995">
        <v>24</v>
      </c>
      <c r="B16995" t="s">
        <v>87</v>
      </c>
      <c r="C16995" t="s">
        <v>63</v>
      </c>
      <c r="D16995" t="s">
        <v>74</v>
      </c>
      <c r="E16995" t="s">
        <v>64</v>
      </c>
      <c r="F16995" t="s">
        <v>65</v>
      </c>
      <c r="G16995" t="s">
        <v>69</v>
      </c>
      <c r="H16995" t="s">
        <v>62</v>
      </c>
      <c r="I16995" t="s">
        <v>67</v>
      </c>
      <c r="J16995">
        <v>5.9120998326100502E-2</v>
      </c>
      <c r="K16995">
        <f t="shared" si="277"/>
        <v>12</v>
      </c>
    </row>
    <row r="16996" spans="1:11" x14ac:dyDescent="0.2">
      <c r="A16996">
        <v>1</v>
      </c>
      <c r="B16996" t="s">
        <v>87</v>
      </c>
      <c r="C16996" t="s">
        <v>57</v>
      </c>
      <c r="D16996" t="s">
        <v>74</v>
      </c>
      <c r="E16996" t="s">
        <v>68</v>
      </c>
      <c r="F16996" t="s">
        <v>60</v>
      </c>
      <c r="G16996" t="s">
        <v>76</v>
      </c>
      <c r="H16996" t="s">
        <v>62</v>
      </c>
      <c r="I16996" t="s">
        <v>67</v>
      </c>
      <c r="J16996">
        <v>1.6764474677689298E-2</v>
      </c>
      <c r="K16996">
        <f t="shared" si="277"/>
        <v>12</v>
      </c>
    </row>
    <row r="16997" spans="1:11" x14ac:dyDescent="0.2">
      <c r="A16997">
        <v>2</v>
      </c>
      <c r="B16997" t="s">
        <v>87</v>
      </c>
      <c r="C16997" t="s">
        <v>57</v>
      </c>
      <c r="D16997" t="s">
        <v>74</v>
      </c>
      <c r="E16997" t="s">
        <v>68</v>
      </c>
      <c r="F16997" t="s">
        <v>60</v>
      </c>
      <c r="G16997" t="s">
        <v>76</v>
      </c>
      <c r="H16997" t="s">
        <v>62</v>
      </c>
      <c r="I16997" t="s">
        <v>67</v>
      </c>
      <c r="J16997">
        <v>5.7889218030798099E-3</v>
      </c>
      <c r="K16997">
        <f t="shared" si="277"/>
        <v>12</v>
      </c>
    </row>
    <row r="16998" spans="1:11" x14ac:dyDescent="0.2">
      <c r="A16998">
        <v>3</v>
      </c>
      <c r="B16998" t="s">
        <v>87</v>
      </c>
      <c r="C16998" t="s">
        <v>57</v>
      </c>
      <c r="D16998" t="s">
        <v>74</v>
      </c>
      <c r="E16998" t="s">
        <v>68</v>
      </c>
      <c r="F16998" t="s">
        <v>60</v>
      </c>
      <c r="G16998" t="s">
        <v>76</v>
      </c>
      <c r="H16998" t="s">
        <v>62</v>
      </c>
      <c r="I16998" t="s">
        <v>67</v>
      </c>
      <c r="J16998">
        <v>1.1590998461837401E-3</v>
      </c>
      <c r="K16998">
        <f t="shared" si="277"/>
        <v>12</v>
      </c>
    </row>
    <row r="16999" spans="1:11" x14ac:dyDescent="0.2">
      <c r="A16999">
        <v>4</v>
      </c>
      <c r="B16999" t="s">
        <v>87</v>
      </c>
      <c r="C16999" t="s">
        <v>57</v>
      </c>
      <c r="D16999" t="s">
        <v>74</v>
      </c>
      <c r="E16999" t="s">
        <v>68</v>
      </c>
      <c r="F16999" t="s">
        <v>60</v>
      </c>
      <c r="G16999" t="s">
        <v>76</v>
      </c>
      <c r="H16999" t="s">
        <v>62</v>
      </c>
      <c r="I16999" t="s">
        <v>67</v>
      </c>
      <c r="J16999" s="3">
        <v>4.9855242693360195E-4</v>
      </c>
      <c r="K16999">
        <f t="shared" si="277"/>
        <v>12</v>
      </c>
    </row>
    <row r="17000" spans="1:11" x14ac:dyDescent="0.2">
      <c r="A17000">
        <v>5</v>
      </c>
      <c r="B17000" t="s">
        <v>87</v>
      </c>
      <c r="C17000" t="s">
        <v>57</v>
      </c>
      <c r="D17000" t="s">
        <v>74</v>
      </c>
      <c r="E17000" t="s">
        <v>68</v>
      </c>
      <c r="F17000" t="s">
        <v>60</v>
      </c>
      <c r="G17000" t="s">
        <v>76</v>
      </c>
      <c r="H17000" t="s">
        <v>62</v>
      </c>
      <c r="I17000" t="s">
        <v>67</v>
      </c>
      <c r="J17000" s="3">
        <v>5.0726206060713104E-4</v>
      </c>
      <c r="K17000">
        <f t="shared" si="277"/>
        <v>12</v>
      </c>
    </row>
    <row r="17001" spans="1:11" x14ac:dyDescent="0.2">
      <c r="A17001">
        <v>6</v>
      </c>
      <c r="B17001" t="s">
        <v>87</v>
      </c>
      <c r="C17001" t="s">
        <v>57</v>
      </c>
      <c r="D17001" t="s">
        <v>74</v>
      </c>
      <c r="E17001" t="s">
        <v>68</v>
      </c>
      <c r="F17001" t="s">
        <v>60</v>
      </c>
      <c r="G17001" t="s">
        <v>76</v>
      </c>
      <c r="H17001" t="s">
        <v>62</v>
      </c>
      <c r="I17001" t="s">
        <v>67</v>
      </c>
      <c r="J17001" s="3">
        <v>6.2568546495815397E-4</v>
      </c>
      <c r="K17001">
        <f t="shared" si="277"/>
        <v>12</v>
      </c>
    </row>
    <row r="17002" spans="1:11" x14ac:dyDescent="0.2">
      <c r="A17002">
        <v>7</v>
      </c>
      <c r="B17002" t="s">
        <v>87</v>
      </c>
      <c r="C17002" t="s">
        <v>57</v>
      </c>
      <c r="D17002" t="s">
        <v>74</v>
      </c>
      <c r="E17002" t="s">
        <v>68</v>
      </c>
      <c r="F17002" t="s">
        <v>60</v>
      </c>
      <c r="G17002" t="s">
        <v>76</v>
      </c>
      <c r="H17002" t="s">
        <v>62</v>
      </c>
      <c r="I17002" t="s">
        <v>67</v>
      </c>
      <c r="J17002">
        <v>1.8234347699282599E-3</v>
      </c>
      <c r="K17002">
        <f t="shared" si="277"/>
        <v>12</v>
      </c>
    </row>
    <row r="17003" spans="1:11" x14ac:dyDescent="0.2">
      <c r="A17003">
        <v>8</v>
      </c>
      <c r="B17003" t="s">
        <v>87</v>
      </c>
      <c r="C17003" t="s">
        <v>57</v>
      </c>
      <c r="D17003" t="s">
        <v>74</v>
      </c>
      <c r="E17003" t="s">
        <v>68</v>
      </c>
      <c r="F17003" t="s">
        <v>60</v>
      </c>
      <c r="G17003" t="s">
        <v>76</v>
      </c>
      <c r="H17003" t="s">
        <v>62</v>
      </c>
      <c r="I17003" t="s">
        <v>67</v>
      </c>
      <c r="J17003">
        <v>5.6676850250212798E-3</v>
      </c>
      <c r="K17003">
        <f t="shared" si="277"/>
        <v>12</v>
      </c>
    </row>
    <row r="17004" spans="1:11" x14ac:dyDescent="0.2">
      <c r="A17004">
        <v>9</v>
      </c>
      <c r="B17004" t="s">
        <v>87</v>
      </c>
      <c r="C17004" t="s">
        <v>57</v>
      </c>
      <c r="D17004" t="s">
        <v>74</v>
      </c>
      <c r="E17004" t="s">
        <v>68</v>
      </c>
      <c r="F17004" t="s">
        <v>60</v>
      </c>
      <c r="G17004" t="s">
        <v>76</v>
      </c>
      <c r="H17004" t="s">
        <v>62</v>
      </c>
      <c r="I17004" t="s">
        <v>67</v>
      </c>
      <c r="J17004">
        <v>1.05161232401609E-2</v>
      </c>
      <c r="K17004">
        <f t="shared" si="277"/>
        <v>12</v>
      </c>
    </row>
    <row r="17005" spans="1:11" x14ac:dyDescent="0.2">
      <c r="A17005">
        <v>10</v>
      </c>
      <c r="B17005" t="s">
        <v>87</v>
      </c>
      <c r="C17005" t="s">
        <v>57</v>
      </c>
      <c r="D17005" t="s">
        <v>74</v>
      </c>
      <c r="E17005" t="s">
        <v>68</v>
      </c>
      <c r="F17005" t="s">
        <v>60</v>
      </c>
      <c r="G17005" t="s">
        <v>76</v>
      </c>
      <c r="H17005" t="s">
        <v>62</v>
      </c>
      <c r="I17005" t="s">
        <v>67</v>
      </c>
      <c r="J17005">
        <v>1.48782398087454E-2</v>
      </c>
      <c r="K17005">
        <f t="shared" si="277"/>
        <v>12</v>
      </c>
    </row>
    <row r="17006" spans="1:11" x14ac:dyDescent="0.2">
      <c r="A17006">
        <v>11</v>
      </c>
      <c r="B17006" t="s">
        <v>87</v>
      </c>
      <c r="C17006" t="s">
        <v>57</v>
      </c>
      <c r="D17006" t="s">
        <v>74</v>
      </c>
      <c r="E17006" t="s">
        <v>68</v>
      </c>
      <c r="F17006" t="s">
        <v>60</v>
      </c>
      <c r="G17006" t="s">
        <v>76</v>
      </c>
      <c r="H17006" t="s">
        <v>62</v>
      </c>
      <c r="I17006" t="s">
        <v>67</v>
      </c>
      <c r="J17006">
        <v>1.8704587184123499E-2</v>
      </c>
      <c r="K17006">
        <f t="shared" si="277"/>
        <v>12</v>
      </c>
    </row>
    <row r="17007" spans="1:11" x14ac:dyDescent="0.2">
      <c r="A17007">
        <v>12</v>
      </c>
      <c r="B17007" t="s">
        <v>87</v>
      </c>
      <c r="C17007" t="s">
        <v>57</v>
      </c>
      <c r="D17007" t="s">
        <v>74</v>
      </c>
      <c r="E17007" t="s">
        <v>68</v>
      </c>
      <c r="F17007" t="s">
        <v>60</v>
      </c>
      <c r="G17007" t="s">
        <v>76</v>
      </c>
      <c r="H17007" t="s">
        <v>62</v>
      </c>
      <c r="I17007" t="s">
        <v>67</v>
      </c>
      <c r="J17007">
        <v>2.51977025613629E-2</v>
      </c>
      <c r="K17007">
        <f t="shared" si="277"/>
        <v>12</v>
      </c>
    </row>
    <row r="17008" spans="1:11" x14ac:dyDescent="0.2">
      <c r="A17008">
        <v>13</v>
      </c>
      <c r="B17008" t="s">
        <v>87</v>
      </c>
      <c r="C17008" t="s">
        <v>57</v>
      </c>
      <c r="D17008" t="s">
        <v>74</v>
      </c>
      <c r="E17008" t="s">
        <v>68</v>
      </c>
      <c r="F17008" t="s">
        <v>60</v>
      </c>
      <c r="G17008" t="s">
        <v>76</v>
      </c>
      <c r="H17008" t="s">
        <v>62</v>
      </c>
      <c r="I17008" t="s">
        <v>67</v>
      </c>
      <c r="J17008">
        <v>3.4802653228474097E-2</v>
      </c>
      <c r="K17008">
        <f t="shared" si="277"/>
        <v>12</v>
      </c>
    </row>
    <row r="17009" spans="1:11" x14ac:dyDescent="0.2">
      <c r="A17009">
        <v>14</v>
      </c>
      <c r="B17009" t="s">
        <v>87</v>
      </c>
      <c r="C17009" t="s">
        <v>57</v>
      </c>
      <c r="D17009" t="s">
        <v>74</v>
      </c>
      <c r="E17009" t="s">
        <v>68</v>
      </c>
      <c r="F17009" t="s">
        <v>60</v>
      </c>
      <c r="G17009" t="s">
        <v>76</v>
      </c>
      <c r="H17009" t="s">
        <v>62</v>
      </c>
      <c r="I17009" t="s">
        <v>67</v>
      </c>
      <c r="J17009">
        <v>4.1935259815775797E-2</v>
      </c>
      <c r="K17009">
        <f t="shared" si="277"/>
        <v>12</v>
      </c>
    </row>
    <row r="17010" spans="1:11" x14ac:dyDescent="0.2">
      <c r="A17010">
        <v>15</v>
      </c>
      <c r="B17010" t="s">
        <v>87</v>
      </c>
      <c r="C17010" t="s">
        <v>57</v>
      </c>
      <c r="D17010" t="s">
        <v>74</v>
      </c>
      <c r="E17010" t="s">
        <v>68</v>
      </c>
      <c r="F17010" t="s">
        <v>60</v>
      </c>
      <c r="G17010" t="s">
        <v>76</v>
      </c>
      <c r="H17010" t="s">
        <v>62</v>
      </c>
      <c r="I17010" t="s">
        <v>67</v>
      </c>
      <c r="J17010">
        <v>5.1245905905587197E-2</v>
      </c>
      <c r="K17010">
        <f t="shared" si="277"/>
        <v>12</v>
      </c>
    </row>
    <row r="17011" spans="1:11" x14ac:dyDescent="0.2">
      <c r="A17011">
        <v>16</v>
      </c>
      <c r="B17011" t="s">
        <v>87</v>
      </c>
      <c r="C17011" t="s">
        <v>57</v>
      </c>
      <c r="D17011" t="s">
        <v>74</v>
      </c>
      <c r="E17011" t="s">
        <v>68</v>
      </c>
      <c r="F17011" t="s">
        <v>60</v>
      </c>
      <c r="G17011" t="s">
        <v>76</v>
      </c>
      <c r="H17011" t="s">
        <v>62</v>
      </c>
      <c r="I17011" t="s">
        <v>67</v>
      </c>
      <c r="J17011">
        <v>7.1693513507790393E-2</v>
      </c>
      <c r="K17011">
        <f t="shared" si="277"/>
        <v>12</v>
      </c>
    </row>
    <row r="17012" spans="1:11" x14ac:dyDescent="0.2">
      <c r="A17012">
        <v>17</v>
      </c>
      <c r="B17012" t="s">
        <v>87</v>
      </c>
      <c r="C17012" t="s">
        <v>57</v>
      </c>
      <c r="D17012" t="s">
        <v>74</v>
      </c>
      <c r="E17012" t="s">
        <v>68</v>
      </c>
      <c r="F17012" t="s">
        <v>60</v>
      </c>
      <c r="G17012" t="s">
        <v>76</v>
      </c>
      <c r="H17012" t="s">
        <v>62</v>
      </c>
      <c r="I17012" t="s">
        <v>67</v>
      </c>
      <c r="J17012">
        <v>0.100197450297748</v>
      </c>
      <c r="K17012">
        <f t="shared" si="277"/>
        <v>12</v>
      </c>
    </row>
    <row r="17013" spans="1:11" x14ac:dyDescent="0.2">
      <c r="A17013">
        <v>18</v>
      </c>
      <c r="B17013" t="s">
        <v>87</v>
      </c>
      <c r="C17013" t="s">
        <v>57</v>
      </c>
      <c r="D17013" t="s">
        <v>74</v>
      </c>
      <c r="E17013" t="s">
        <v>68</v>
      </c>
      <c r="F17013" t="s">
        <v>60</v>
      </c>
      <c r="G17013" t="s">
        <v>76</v>
      </c>
      <c r="H17013" t="s">
        <v>62</v>
      </c>
      <c r="I17013" t="s">
        <v>67</v>
      </c>
      <c r="J17013">
        <v>0.122988451993505</v>
      </c>
      <c r="K17013">
        <f t="shared" si="277"/>
        <v>12</v>
      </c>
    </row>
    <row r="17014" spans="1:11" x14ac:dyDescent="0.2">
      <c r="A17014">
        <v>19</v>
      </c>
      <c r="B17014" t="s">
        <v>87</v>
      </c>
      <c r="C17014" t="s">
        <v>57</v>
      </c>
      <c r="D17014" t="s">
        <v>74</v>
      </c>
      <c r="E17014" t="s">
        <v>68</v>
      </c>
      <c r="F17014" t="s">
        <v>60</v>
      </c>
      <c r="G17014" t="s">
        <v>76</v>
      </c>
      <c r="H17014" t="s">
        <v>62</v>
      </c>
      <c r="I17014" t="s">
        <v>67</v>
      </c>
      <c r="J17014">
        <v>0.12535707033160101</v>
      </c>
      <c r="K17014">
        <f t="shared" si="277"/>
        <v>12</v>
      </c>
    </row>
    <row r="17015" spans="1:11" x14ac:dyDescent="0.2">
      <c r="A17015">
        <v>20</v>
      </c>
      <c r="B17015" t="s">
        <v>87</v>
      </c>
      <c r="C17015" t="s">
        <v>57</v>
      </c>
      <c r="D17015" t="s">
        <v>74</v>
      </c>
      <c r="E17015" t="s">
        <v>68</v>
      </c>
      <c r="F17015" t="s">
        <v>60</v>
      </c>
      <c r="G17015" t="s">
        <v>76</v>
      </c>
      <c r="H17015" t="s">
        <v>62</v>
      </c>
      <c r="I17015" t="s">
        <v>67</v>
      </c>
      <c r="J17015">
        <v>0.111253967435459</v>
      </c>
      <c r="K17015">
        <f t="shared" si="277"/>
        <v>12</v>
      </c>
    </row>
    <row r="17016" spans="1:11" x14ac:dyDescent="0.2">
      <c r="A17016">
        <v>21</v>
      </c>
      <c r="B17016" t="s">
        <v>87</v>
      </c>
      <c r="C17016" t="s">
        <v>57</v>
      </c>
      <c r="D17016" t="s">
        <v>74</v>
      </c>
      <c r="E17016" t="s">
        <v>68</v>
      </c>
      <c r="F17016" t="s">
        <v>60</v>
      </c>
      <c r="G17016" t="s">
        <v>76</v>
      </c>
      <c r="H17016" t="s">
        <v>62</v>
      </c>
      <c r="I17016" t="s">
        <v>67</v>
      </c>
      <c r="J17016">
        <v>9.1326233227187206E-2</v>
      </c>
      <c r="K17016">
        <f t="shared" si="277"/>
        <v>12</v>
      </c>
    </row>
    <row r="17017" spans="1:11" x14ac:dyDescent="0.2">
      <c r="A17017">
        <v>22</v>
      </c>
      <c r="B17017" t="s">
        <v>87</v>
      </c>
      <c r="C17017" t="s">
        <v>57</v>
      </c>
      <c r="D17017" t="s">
        <v>74</v>
      </c>
      <c r="E17017" t="s">
        <v>68</v>
      </c>
      <c r="F17017" t="s">
        <v>60</v>
      </c>
      <c r="G17017" t="s">
        <v>76</v>
      </c>
      <c r="H17017" t="s">
        <v>62</v>
      </c>
      <c r="I17017" t="s">
        <v>67</v>
      </c>
      <c r="J17017">
        <v>6.9086608312109901E-2</v>
      </c>
      <c r="K17017">
        <f t="shared" si="277"/>
        <v>12</v>
      </c>
    </row>
    <row r="17018" spans="1:11" x14ac:dyDescent="0.2">
      <c r="A17018">
        <v>23</v>
      </c>
      <c r="B17018" t="s">
        <v>87</v>
      </c>
      <c r="C17018" t="s">
        <v>57</v>
      </c>
      <c r="D17018" t="s">
        <v>74</v>
      </c>
      <c r="E17018" t="s">
        <v>68</v>
      </c>
      <c r="F17018" t="s">
        <v>60</v>
      </c>
      <c r="G17018" t="s">
        <v>76</v>
      </c>
      <c r="H17018" t="s">
        <v>62</v>
      </c>
      <c r="I17018" t="s">
        <v>67</v>
      </c>
      <c r="J17018">
        <v>4.7456153530675997E-2</v>
      </c>
      <c r="K17018">
        <f t="shared" si="277"/>
        <v>12</v>
      </c>
    </row>
    <row r="17019" spans="1:11" x14ac:dyDescent="0.2">
      <c r="A17019">
        <v>24</v>
      </c>
      <c r="B17019" t="s">
        <v>87</v>
      </c>
      <c r="C17019" t="s">
        <v>57</v>
      </c>
      <c r="D17019" t="s">
        <v>74</v>
      </c>
      <c r="E17019" t="s">
        <v>68</v>
      </c>
      <c r="F17019" t="s">
        <v>60</v>
      </c>
      <c r="G17019" t="s">
        <v>76</v>
      </c>
      <c r="H17019" t="s">
        <v>62</v>
      </c>
      <c r="I17019" t="s">
        <v>67</v>
      </c>
      <c r="J17019">
        <v>3.0524963545289701E-2</v>
      </c>
      <c r="K17019">
        <f t="shared" si="277"/>
        <v>12</v>
      </c>
    </row>
    <row r="17020" spans="1:11" x14ac:dyDescent="0.2">
      <c r="A17020">
        <v>1</v>
      </c>
      <c r="B17020" t="s">
        <v>87</v>
      </c>
      <c r="C17020" t="s">
        <v>63</v>
      </c>
      <c r="D17020" t="s">
        <v>74</v>
      </c>
      <c r="E17020" t="s">
        <v>68</v>
      </c>
      <c r="F17020" t="s">
        <v>60</v>
      </c>
      <c r="G17020" t="s">
        <v>76</v>
      </c>
      <c r="H17020" t="s">
        <v>62</v>
      </c>
      <c r="I17020" t="s">
        <v>67</v>
      </c>
      <c r="J17020">
        <v>2.0471462606168601E-2</v>
      </c>
      <c r="K17020">
        <f t="shared" si="277"/>
        <v>12</v>
      </c>
    </row>
    <row r="17021" spans="1:11" x14ac:dyDescent="0.2">
      <c r="A17021">
        <v>2</v>
      </c>
      <c r="B17021" t="s">
        <v>87</v>
      </c>
      <c r="C17021" t="s">
        <v>63</v>
      </c>
      <c r="D17021" t="s">
        <v>74</v>
      </c>
      <c r="E17021" t="s">
        <v>68</v>
      </c>
      <c r="F17021" t="s">
        <v>60</v>
      </c>
      <c r="G17021" t="s">
        <v>76</v>
      </c>
      <c r="H17021" t="s">
        <v>62</v>
      </c>
      <c r="I17021" t="s">
        <v>67</v>
      </c>
      <c r="J17021">
        <v>7.1512700805033197E-3</v>
      </c>
      <c r="K17021">
        <f t="shared" si="277"/>
        <v>12</v>
      </c>
    </row>
    <row r="17022" spans="1:11" x14ac:dyDescent="0.2">
      <c r="A17022">
        <v>3</v>
      </c>
      <c r="B17022" t="s">
        <v>87</v>
      </c>
      <c r="C17022" t="s">
        <v>63</v>
      </c>
      <c r="D17022" t="s">
        <v>74</v>
      </c>
      <c r="E17022" t="s">
        <v>68</v>
      </c>
      <c r="F17022" t="s">
        <v>60</v>
      </c>
      <c r="G17022" t="s">
        <v>76</v>
      </c>
      <c r="H17022" t="s">
        <v>62</v>
      </c>
      <c r="I17022" t="s">
        <v>67</v>
      </c>
      <c r="J17022">
        <v>1.84873280519771E-3</v>
      </c>
      <c r="K17022">
        <f t="shared" si="277"/>
        <v>12</v>
      </c>
    </row>
    <row r="17023" spans="1:11" x14ac:dyDescent="0.2">
      <c r="A17023">
        <v>4</v>
      </c>
      <c r="B17023" t="s">
        <v>87</v>
      </c>
      <c r="C17023" t="s">
        <v>63</v>
      </c>
      <c r="D17023" t="s">
        <v>74</v>
      </c>
      <c r="E17023" t="s">
        <v>68</v>
      </c>
      <c r="F17023" t="s">
        <v>60</v>
      </c>
      <c r="G17023" t="s">
        <v>76</v>
      </c>
      <c r="H17023" t="s">
        <v>62</v>
      </c>
      <c r="I17023" t="s">
        <v>67</v>
      </c>
      <c r="J17023" s="3">
        <v>9.6279025283906603E-4</v>
      </c>
      <c r="K17023">
        <f t="shared" si="277"/>
        <v>12</v>
      </c>
    </row>
    <row r="17024" spans="1:11" x14ac:dyDescent="0.2">
      <c r="A17024">
        <v>5</v>
      </c>
      <c r="B17024" t="s">
        <v>87</v>
      </c>
      <c r="C17024" t="s">
        <v>63</v>
      </c>
      <c r="D17024" t="s">
        <v>74</v>
      </c>
      <c r="E17024" t="s">
        <v>68</v>
      </c>
      <c r="F17024" t="s">
        <v>60</v>
      </c>
      <c r="G17024" t="s">
        <v>76</v>
      </c>
      <c r="H17024" t="s">
        <v>62</v>
      </c>
      <c r="I17024" t="s">
        <v>67</v>
      </c>
      <c r="J17024" s="3">
        <v>7.5742465225893505E-4</v>
      </c>
      <c r="K17024">
        <f t="shared" si="277"/>
        <v>12</v>
      </c>
    </row>
    <row r="17025" spans="1:11" x14ac:dyDescent="0.2">
      <c r="A17025">
        <v>6</v>
      </c>
      <c r="B17025" t="s">
        <v>87</v>
      </c>
      <c r="C17025" t="s">
        <v>63</v>
      </c>
      <c r="D17025" t="s">
        <v>74</v>
      </c>
      <c r="E17025" t="s">
        <v>68</v>
      </c>
      <c r="F17025" t="s">
        <v>60</v>
      </c>
      <c r="G17025" t="s">
        <v>76</v>
      </c>
      <c r="H17025" t="s">
        <v>62</v>
      </c>
      <c r="I17025" t="s">
        <v>67</v>
      </c>
      <c r="J17025" s="3">
        <v>7.15220897237918E-4</v>
      </c>
      <c r="K17025">
        <f t="shared" si="277"/>
        <v>12</v>
      </c>
    </row>
    <row r="17026" spans="1:11" x14ac:dyDescent="0.2">
      <c r="A17026">
        <v>7</v>
      </c>
      <c r="B17026" t="s">
        <v>87</v>
      </c>
      <c r="C17026" t="s">
        <v>63</v>
      </c>
      <c r="D17026" t="s">
        <v>74</v>
      </c>
      <c r="E17026" t="s">
        <v>68</v>
      </c>
      <c r="F17026" t="s">
        <v>60</v>
      </c>
      <c r="G17026" t="s">
        <v>76</v>
      </c>
      <c r="H17026" t="s">
        <v>62</v>
      </c>
      <c r="I17026" t="s">
        <v>67</v>
      </c>
      <c r="J17026">
        <v>1.0307942625625E-3</v>
      </c>
      <c r="K17026">
        <f t="shared" si="277"/>
        <v>12</v>
      </c>
    </row>
    <row r="17027" spans="1:11" x14ac:dyDescent="0.2">
      <c r="A17027">
        <v>8</v>
      </c>
      <c r="B17027" t="s">
        <v>87</v>
      </c>
      <c r="C17027" t="s">
        <v>63</v>
      </c>
      <c r="D17027" t="s">
        <v>74</v>
      </c>
      <c r="E17027" t="s">
        <v>68</v>
      </c>
      <c r="F17027" t="s">
        <v>60</v>
      </c>
      <c r="G17027" t="s">
        <v>76</v>
      </c>
      <c r="H17027" t="s">
        <v>62</v>
      </c>
      <c r="I17027" t="s">
        <v>67</v>
      </c>
      <c r="J17027">
        <v>2.6139806779658299E-3</v>
      </c>
      <c r="K17027">
        <f t="shared" si="277"/>
        <v>12</v>
      </c>
    </row>
    <row r="17028" spans="1:11" x14ac:dyDescent="0.2">
      <c r="A17028">
        <v>9</v>
      </c>
      <c r="B17028" t="s">
        <v>87</v>
      </c>
      <c r="C17028" t="s">
        <v>63</v>
      </c>
      <c r="D17028" t="s">
        <v>74</v>
      </c>
      <c r="E17028" t="s">
        <v>68</v>
      </c>
      <c r="F17028" t="s">
        <v>60</v>
      </c>
      <c r="G17028" t="s">
        <v>76</v>
      </c>
      <c r="H17028" t="s">
        <v>62</v>
      </c>
      <c r="I17028" t="s">
        <v>67</v>
      </c>
      <c r="J17028">
        <v>5.7317178505196702E-3</v>
      </c>
      <c r="K17028">
        <f t="shared" ref="K17028:K17091" si="278">MONTH(1&amp;B17028)</f>
        <v>12</v>
      </c>
    </row>
    <row r="17029" spans="1:11" x14ac:dyDescent="0.2">
      <c r="A17029">
        <v>10</v>
      </c>
      <c r="B17029" t="s">
        <v>87</v>
      </c>
      <c r="C17029" t="s">
        <v>63</v>
      </c>
      <c r="D17029" t="s">
        <v>74</v>
      </c>
      <c r="E17029" t="s">
        <v>68</v>
      </c>
      <c r="F17029" t="s">
        <v>60</v>
      </c>
      <c r="G17029" t="s">
        <v>76</v>
      </c>
      <c r="H17029" t="s">
        <v>62</v>
      </c>
      <c r="I17029" t="s">
        <v>67</v>
      </c>
      <c r="J17029">
        <v>1.21136948396458E-2</v>
      </c>
      <c r="K17029">
        <f t="shared" si="278"/>
        <v>12</v>
      </c>
    </row>
    <row r="17030" spans="1:11" x14ac:dyDescent="0.2">
      <c r="A17030">
        <v>11</v>
      </c>
      <c r="B17030" t="s">
        <v>87</v>
      </c>
      <c r="C17030" t="s">
        <v>63</v>
      </c>
      <c r="D17030" t="s">
        <v>74</v>
      </c>
      <c r="E17030" t="s">
        <v>68</v>
      </c>
      <c r="F17030" t="s">
        <v>60</v>
      </c>
      <c r="G17030" t="s">
        <v>76</v>
      </c>
      <c r="H17030" t="s">
        <v>62</v>
      </c>
      <c r="I17030" t="s">
        <v>67</v>
      </c>
      <c r="J17030">
        <v>2.1282292056040101E-2</v>
      </c>
      <c r="K17030">
        <f t="shared" si="278"/>
        <v>12</v>
      </c>
    </row>
    <row r="17031" spans="1:11" x14ac:dyDescent="0.2">
      <c r="A17031">
        <v>12</v>
      </c>
      <c r="B17031" t="s">
        <v>87</v>
      </c>
      <c r="C17031" t="s">
        <v>63</v>
      </c>
      <c r="D17031" t="s">
        <v>74</v>
      </c>
      <c r="E17031" t="s">
        <v>68</v>
      </c>
      <c r="F17031" t="s">
        <v>60</v>
      </c>
      <c r="G17031" t="s">
        <v>76</v>
      </c>
      <c r="H17031" t="s">
        <v>62</v>
      </c>
      <c r="I17031" t="s">
        <v>67</v>
      </c>
      <c r="J17031">
        <v>3.3098723271972601E-2</v>
      </c>
      <c r="K17031">
        <f t="shared" si="278"/>
        <v>12</v>
      </c>
    </row>
    <row r="17032" spans="1:11" x14ac:dyDescent="0.2">
      <c r="A17032">
        <v>13</v>
      </c>
      <c r="B17032" t="s">
        <v>87</v>
      </c>
      <c r="C17032" t="s">
        <v>63</v>
      </c>
      <c r="D17032" t="s">
        <v>74</v>
      </c>
      <c r="E17032" t="s">
        <v>68</v>
      </c>
      <c r="F17032" t="s">
        <v>60</v>
      </c>
      <c r="G17032" t="s">
        <v>76</v>
      </c>
      <c r="H17032" t="s">
        <v>62</v>
      </c>
      <c r="I17032" t="s">
        <v>67</v>
      </c>
      <c r="J17032">
        <v>4.7203929119765599E-2</v>
      </c>
      <c r="K17032">
        <f t="shared" si="278"/>
        <v>12</v>
      </c>
    </row>
    <row r="17033" spans="1:11" x14ac:dyDescent="0.2">
      <c r="A17033">
        <v>14</v>
      </c>
      <c r="B17033" t="s">
        <v>87</v>
      </c>
      <c r="C17033" t="s">
        <v>63</v>
      </c>
      <c r="D17033" t="s">
        <v>74</v>
      </c>
      <c r="E17033" t="s">
        <v>68</v>
      </c>
      <c r="F17033" t="s">
        <v>60</v>
      </c>
      <c r="G17033" t="s">
        <v>76</v>
      </c>
      <c r="H17033" t="s">
        <v>62</v>
      </c>
      <c r="I17033" t="s">
        <v>67</v>
      </c>
      <c r="J17033">
        <v>5.9925252133042797E-2</v>
      </c>
      <c r="K17033">
        <f t="shared" si="278"/>
        <v>12</v>
      </c>
    </row>
    <row r="17034" spans="1:11" x14ac:dyDescent="0.2">
      <c r="A17034">
        <v>15</v>
      </c>
      <c r="B17034" t="s">
        <v>87</v>
      </c>
      <c r="C17034" t="s">
        <v>63</v>
      </c>
      <c r="D17034" t="s">
        <v>74</v>
      </c>
      <c r="E17034" t="s">
        <v>68</v>
      </c>
      <c r="F17034" t="s">
        <v>60</v>
      </c>
      <c r="G17034" t="s">
        <v>76</v>
      </c>
      <c r="H17034" t="s">
        <v>62</v>
      </c>
      <c r="I17034" t="s">
        <v>67</v>
      </c>
      <c r="J17034">
        <v>6.6889779197856006E-2</v>
      </c>
      <c r="K17034">
        <f t="shared" si="278"/>
        <v>12</v>
      </c>
    </row>
    <row r="17035" spans="1:11" x14ac:dyDescent="0.2">
      <c r="A17035">
        <v>16</v>
      </c>
      <c r="B17035" t="s">
        <v>87</v>
      </c>
      <c r="C17035" t="s">
        <v>63</v>
      </c>
      <c r="D17035" t="s">
        <v>74</v>
      </c>
      <c r="E17035" t="s">
        <v>68</v>
      </c>
      <c r="F17035" t="s">
        <v>60</v>
      </c>
      <c r="G17035" t="s">
        <v>76</v>
      </c>
      <c r="H17035" t="s">
        <v>62</v>
      </c>
      <c r="I17035" t="s">
        <v>67</v>
      </c>
      <c r="J17035">
        <v>7.7675200373517703E-2</v>
      </c>
      <c r="K17035">
        <f t="shared" si="278"/>
        <v>12</v>
      </c>
    </row>
    <row r="17036" spans="1:11" x14ac:dyDescent="0.2">
      <c r="A17036">
        <v>17</v>
      </c>
      <c r="B17036" t="s">
        <v>87</v>
      </c>
      <c r="C17036" t="s">
        <v>63</v>
      </c>
      <c r="D17036" t="s">
        <v>74</v>
      </c>
      <c r="E17036" t="s">
        <v>68</v>
      </c>
      <c r="F17036" t="s">
        <v>60</v>
      </c>
      <c r="G17036" t="s">
        <v>76</v>
      </c>
      <c r="H17036" t="s">
        <v>62</v>
      </c>
      <c r="I17036" t="s">
        <v>67</v>
      </c>
      <c r="J17036">
        <v>9.0501609280795703E-2</v>
      </c>
      <c r="K17036">
        <f t="shared" si="278"/>
        <v>12</v>
      </c>
    </row>
    <row r="17037" spans="1:11" x14ac:dyDescent="0.2">
      <c r="A17037">
        <v>18</v>
      </c>
      <c r="B17037" t="s">
        <v>87</v>
      </c>
      <c r="C17037" t="s">
        <v>63</v>
      </c>
      <c r="D17037" t="s">
        <v>74</v>
      </c>
      <c r="E17037" t="s">
        <v>68</v>
      </c>
      <c r="F17037" t="s">
        <v>60</v>
      </c>
      <c r="G17037" t="s">
        <v>76</v>
      </c>
      <c r="H17037" t="s">
        <v>62</v>
      </c>
      <c r="I17037" t="s">
        <v>67</v>
      </c>
      <c r="J17037">
        <v>0.10141144836313599</v>
      </c>
      <c r="K17037">
        <f t="shared" si="278"/>
        <v>12</v>
      </c>
    </row>
    <row r="17038" spans="1:11" x14ac:dyDescent="0.2">
      <c r="A17038">
        <v>19</v>
      </c>
      <c r="B17038" t="s">
        <v>87</v>
      </c>
      <c r="C17038" t="s">
        <v>63</v>
      </c>
      <c r="D17038" t="s">
        <v>74</v>
      </c>
      <c r="E17038" t="s">
        <v>68</v>
      </c>
      <c r="F17038" t="s">
        <v>60</v>
      </c>
      <c r="G17038" t="s">
        <v>76</v>
      </c>
      <c r="H17038" t="s">
        <v>62</v>
      </c>
      <c r="I17038" t="s">
        <v>67</v>
      </c>
      <c r="J17038">
        <v>0.106549995502724</v>
      </c>
      <c r="K17038">
        <f t="shared" si="278"/>
        <v>12</v>
      </c>
    </row>
    <row r="17039" spans="1:11" x14ac:dyDescent="0.2">
      <c r="A17039">
        <v>20</v>
      </c>
      <c r="B17039" t="s">
        <v>87</v>
      </c>
      <c r="C17039" t="s">
        <v>63</v>
      </c>
      <c r="D17039" t="s">
        <v>74</v>
      </c>
      <c r="E17039" t="s">
        <v>68</v>
      </c>
      <c r="F17039" t="s">
        <v>60</v>
      </c>
      <c r="G17039" t="s">
        <v>76</v>
      </c>
      <c r="H17039" t="s">
        <v>62</v>
      </c>
      <c r="I17039" t="s">
        <v>67</v>
      </c>
      <c r="J17039">
        <v>0.100428686953764</v>
      </c>
      <c r="K17039">
        <f t="shared" si="278"/>
        <v>12</v>
      </c>
    </row>
    <row r="17040" spans="1:11" x14ac:dyDescent="0.2">
      <c r="A17040">
        <v>21</v>
      </c>
      <c r="B17040" t="s">
        <v>87</v>
      </c>
      <c r="C17040" t="s">
        <v>63</v>
      </c>
      <c r="D17040" t="s">
        <v>74</v>
      </c>
      <c r="E17040" t="s">
        <v>68</v>
      </c>
      <c r="F17040" t="s">
        <v>60</v>
      </c>
      <c r="G17040" t="s">
        <v>76</v>
      </c>
      <c r="H17040" t="s">
        <v>62</v>
      </c>
      <c r="I17040" t="s">
        <v>67</v>
      </c>
      <c r="J17040">
        <v>8.6694840198210402E-2</v>
      </c>
      <c r="K17040">
        <f t="shared" si="278"/>
        <v>12</v>
      </c>
    </row>
    <row r="17041" spans="1:11" x14ac:dyDescent="0.2">
      <c r="A17041">
        <v>22</v>
      </c>
      <c r="B17041" t="s">
        <v>87</v>
      </c>
      <c r="C17041" t="s">
        <v>63</v>
      </c>
      <c r="D17041" t="s">
        <v>74</v>
      </c>
      <c r="E17041" t="s">
        <v>68</v>
      </c>
      <c r="F17041" t="s">
        <v>60</v>
      </c>
      <c r="G17041" t="s">
        <v>76</v>
      </c>
      <c r="H17041" t="s">
        <v>62</v>
      </c>
      <c r="I17041" t="s">
        <v>67</v>
      </c>
      <c r="J17041">
        <v>6.8871822851506698E-2</v>
      </c>
      <c r="K17041">
        <f t="shared" si="278"/>
        <v>12</v>
      </c>
    </row>
    <row r="17042" spans="1:11" x14ac:dyDescent="0.2">
      <c r="A17042">
        <v>23</v>
      </c>
      <c r="B17042" t="s">
        <v>87</v>
      </c>
      <c r="C17042" t="s">
        <v>63</v>
      </c>
      <c r="D17042" t="s">
        <v>74</v>
      </c>
      <c r="E17042" t="s">
        <v>68</v>
      </c>
      <c r="F17042" t="s">
        <v>60</v>
      </c>
      <c r="G17042" t="s">
        <v>76</v>
      </c>
      <c r="H17042" t="s">
        <v>62</v>
      </c>
      <c r="I17042" t="s">
        <v>67</v>
      </c>
      <c r="J17042">
        <v>5.0718892862044299E-2</v>
      </c>
      <c r="K17042">
        <f t="shared" si="278"/>
        <v>12</v>
      </c>
    </row>
    <row r="17043" spans="1:11" x14ac:dyDescent="0.2">
      <c r="A17043">
        <v>24</v>
      </c>
      <c r="B17043" t="s">
        <v>87</v>
      </c>
      <c r="C17043" t="s">
        <v>63</v>
      </c>
      <c r="D17043" t="s">
        <v>74</v>
      </c>
      <c r="E17043" t="s">
        <v>68</v>
      </c>
      <c r="F17043" t="s">
        <v>60</v>
      </c>
      <c r="G17043" t="s">
        <v>76</v>
      </c>
      <c r="H17043" t="s">
        <v>62</v>
      </c>
      <c r="I17043" t="s">
        <v>67</v>
      </c>
      <c r="J17043">
        <v>3.5350438910722003E-2</v>
      </c>
      <c r="K17043">
        <f t="shared" si="278"/>
        <v>12</v>
      </c>
    </row>
    <row r="17044" spans="1:11" x14ac:dyDescent="0.2">
      <c r="A17044">
        <v>1</v>
      </c>
      <c r="B17044" t="s">
        <v>87</v>
      </c>
      <c r="C17044" t="s">
        <v>57</v>
      </c>
      <c r="D17044" t="s">
        <v>74</v>
      </c>
      <c r="E17044" t="s">
        <v>68</v>
      </c>
      <c r="F17044" t="s">
        <v>65</v>
      </c>
      <c r="G17044" t="s">
        <v>76</v>
      </c>
      <c r="H17044" t="s">
        <v>62</v>
      </c>
      <c r="I17044" t="s">
        <v>67</v>
      </c>
      <c r="J17044">
        <v>2.6743985192309298E-2</v>
      </c>
      <c r="K17044">
        <f t="shared" si="278"/>
        <v>12</v>
      </c>
    </row>
    <row r="17045" spans="1:11" x14ac:dyDescent="0.2">
      <c r="A17045">
        <v>2</v>
      </c>
      <c r="B17045" t="s">
        <v>87</v>
      </c>
      <c r="C17045" t="s">
        <v>57</v>
      </c>
      <c r="D17045" t="s">
        <v>74</v>
      </c>
      <c r="E17045" t="s">
        <v>68</v>
      </c>
      <c r="F17045" t="s">
        <v>65</v>
      </c>
      <c r="G17045" t="s">
        <v>76</v>
      </c>
      <c r="H17045" t="s">
        <v>62</v>
      </c>
      <c r="I17045" t="s">
        <v>67</v>
      </c>
      <c r="J17045">
        <v>1.23515869326146E-2</v>
      </c>
      <c r="K17045">
        <f t="shared" si="278"/>
        <v>12</v>
      </c>
    </row>
    <row r="17046" spans="1:11" x14ac:dyDescent="0.2">
      <c r="A17046">
        <v>3</v>
      </c>
      <c r="B17046" t="s">
        <v>87</v>
      </c>
      <c r="C17046" t="s">
        <v>57</v>
      </c>
      <c r="D17046" t="s">
        <v>74</v>
      </c>
      <c r="E17046" t="s">
        <v>68</v>
      </c>
      <c r="F17046" t="s">
        <v>65</v>
      </c>
      <c r="G17046" t="s">
        <v>76</v>
      </c>
      <c r="H17046" t="s">
        <v>62</v>
      </c>
      <c r="I17046" t="s">
        <v>67</v>
      </c>
      <c r="J17046">
        <v>4.7423181642652504E-3</v>
      </c>
      <c r="K17046">
        <f t="shared" si="278"/>
        <v>12</v>
      </c>
    </row>
    <row r="17047" spans="1:11" x14ac:dyDescent="0.2">
      <c r="A17047">
        <v>4</v>
      </c>
      <c r="B17047" t="s">
        <v>87</v>
      </c>
      <c r="C17047" t="s">
        <v>57</v>
      </c>
      <c r="D17047" t="s">
        <v>74</v>
      </c>
      <c r="E17047" t="s">
        <v>68</v>
      </c>
      <c r="F17047" t="s">
        <v>65</v>
      </c>
      <c r="G17047" t="s">
        <v>76</v>
      </c>
      <c r="H17047" t="s">
        <v>62</v>
      </c>
      <c r="I17047" t="s">
        <v>67</v>
      </c>
      <c r="J17047">
        <v>1.4413887049330499E-3</v>
      </c>
      <c r="K17047">
        <f t="shared" si="278"/>
        <v>12</v>
      </c>
    </row>
    <row r="17048" spans="1:11" x14ac:dyDescent="0.2">
      <c r="A17048">
        <v>5</v>
      </c>
      <c r="B17048" t="s">
        <v>87</v>
      </c>
      <c r="C17048" t="s">
        <v>57</v>
      </c>
      <c r="D17048" t="s">
        <v>74</v>
      </c>
      <c r="E17048" t="s">
        <v>68</v>
      </c>
      <c r="F17048" t="s">
        <v>65</v>
      </c>
      <c r="G17048" t="s">
        <v>76</v>
      </c>
      <c r="H17048" t="s">
        <v>62</v>
      </c>
      <c r="I17048" t="s">
        <v>67</v>
      </c>
      <c r="J17048" s="3">
        <v>8.1124875204588096E-4</v>
      </c>
      <c r="K17048">
        <f t="shared" si="278"/>
        <v>12</v>
      </c>
    </row>
    <row r="17049" spans="1:11" x14ac:dyDescent="0.2">
      <c r="A17049">
        <v>6</v>
      </c>
      <c r="B17049" t="s">
        <v>87</v>
      </c>
      <c r="C17049" t="s">
        <v>57</v>
      </c>
      <c r="D17049" t="s">
        <v>74</v>
      </c>
      <c r="E17049" t="s">
        <v>68</v>
      </c>
      <c r="F17049" t="s">
        <v>65</v>
      </c>
      <c r="G17049" t="s">
        <v>76</v>
      </c>
      <c r="H17049" t="s">
        <v>62</v>
      </c>
      <c r="I17049" t="s">
        <v>67</v>
      </c>
      <c r="J17049" s="3">
        <v>9.4970947550350904E-4</v>
      </c>
      <c r="K17049">
        <f t="shared" si="278"/>
        <v>12</v>
      </c>
    </row>
    <row r="17050" spans="1:11" x14ac:dyDescent="0.2">
      <c r="A17050">
        <v>7</v>
      </c>
      <c r="B17050" t="s">
        <v>87</v>
      </c>
      <c r="C17050" t="s">
        <v>57</v>
      </c>
      <c r="D17050" t="s">
        <v>74</v>
      </c>
      <c r="E17050" t="s">
        <v>68</v>
      </c>
      <c r="F17050" t="s">
        <v>65</v>
      </c>
      <c r="G17050" t="s">
        <v>76</v>
      </c>
      <c r="H17050" t="s">
        <v>62</v>
      </c>
      <c r="I17050" t="s">
        <v>67</v>
      </c>
      <c r="J17050">
        <v>1.82449311463747E-3</v>
      </c>
      <c r="K17050">
        <f t="shared" si="278"/>
        <v>12</v>
      </c>
    </row>
    <row r="17051" spans="1:11" x14ac:dyDescent="0.2">
      <c r="A17051">
        <v>8</v>
      </c>
      <c r="B17051" t="s">
        <v>87</v>
      </c>
      <c r="C17051" t="s">
        <v>57</v>
      </c>
      <c r="D17051" t="s">
        <v>74</v>
      </c>
      <c r="E17051" t="s">
        <v>68</v>
      </c>
      <c r="F17051" t="s">
        <v>65</v>
      </c>
      <c r="G17051" t="s">
        <v>76</v>
      </c>
      <c r="H17051" t="s">
        <v>62</v>
      </c>
      <c r="I17051" t="s">
        <v>67</v>
      </c>
      <c r="J17051">
        <v>4.0952779977036103E-3</v>
      </c>
      <c r="K17051">
        <f t="shared" si="278"/>
        <v>12</v>
      </c>
    </row>
    <row r="17052" spans="1:11" x14ac:dyDescent="0.2">
      <c r="A17052">
        <v>9</v>
      </c>
      <c r="B17052" t="s">
        <v>87</v>
      </c>
      <c r="C17052" t="s">
        <v>57</v>
      </c>
      <c r="D17052" t="s">
        <v>74</v>
      </c>
      <c r="E17052" t="s">
        <v>68</v>
      </c>
      <c r="F17052" t="s">
        <v>65</v>
      </c>
      <c r="G17052" t="s">
        <v>76</v>
      </c>
      <c r="H17052" t="s">
        <v>62</v>
      </c>
      <c r="I17052" t="s">
        <v>67</v>
      </c>
      <c r="J17052">
        <v>7.2416754070085297E-3</v>
      </c>
      <c r="K17052">
        <f t="shared" si="278"/>
        <v>12</v>
      </c>
    </row>
    <row r="17053" spans="1:11" x14ac:dyDescent="0.2">
      <c r="A17053">
        <v>10</v>
      </c>
      <c r="B17053" t="s">
        <v>87</v>
      </c>
      <c r="C17053" t="s">
        <v>57</v>
      </c>
      <c r="D17053" t="s">
        <v>74</v>
      </c>
      <c r="E17053" t="s">
        <v>68</v>
      </c>
      <c r="F17053" t="s">
        <v>65</v>
      </c>
      <c r="G17053" t="s">
        <v>76</v>
      </c>
      <c r="H17053" t="s">
        <v>62</v>
      </c>
      <c r="I17053" t="s">
        <v>67</v>
      </c>
      <c r="J17053">
        <v>1.04370444527325E-2</v>
      </c>
      <c r="K17053">
        <f t="shared" si="278"/>
        <v>12</v>
      </c>
    </row>
    <row r="17054" spans="1:11" x14ac:dyDescent="0.2">
      <c r="A17054">
        <v>11</v>
      </c>
      <c r="B17054" t="s">
        <v>87</v>
      </c>
      <c r="C17054" t="s">
        <v>57</v>
      </c>
      <c r="D17054" t="s">
        <v>74</v>
      </c>
      <c r="E17054" t="s">
        <v>68</v>
      </c>
      <c r="F17054" t="s">
        <v>65</v>
      </c>
      <c r="G17054" t="s">
        <v>76</v>
      </c>
      <c r="H17054" t="s">
        <v>62</v>
      </c>
      <c r="I17054" t="s">
        <v>67</v>
      </c>
      <c r="J17054">
        <v>1.37044245945598E-2</v>
      </c>
      <c r="K17054">
        <f t="shared" si="278"/>
        <v>12</v>
      </c>
    </row>
    <row r="17055" spans="1:11" x14ac:dyDescent="0.2">
      <c r="A17055">
        <v>12</v>
      </c>
      <c r="B17055" t="s">
        <v>87</v>
      </c>
      <c r="C17055" t="s">
        <v>57</v>
      </c>
      <c r="D17055" t="s">
        <v>74</v>
      </c>
      <c r="E17055" t="s">
        <v>68</v>
      </c>
      <c r="F17055" t="s">
        <v>65</v>
      </c>
      <c r="G17055" t="s">
        <v>76</v>
      </c>
      <c r="H17055" t="s">
        <v>62</v>
      </c>
      <c r="I17055" t="s">
        <v>67</v>
      </c>
      <c r="J17055">
        <v>1.8651475059145901E-2</v>
      </c>
      <c r="K17055">
        <f t="shared" si="278"/>
        <v>12</v>
      </c>
    </row>
    <row r="17056" spans="1:11" x14ac:dyDescent="0.2">
      <c r="A17056">
        <v>13</v>
      </c>
      <c r="B17056" t="s">
        <v>87</v>
      </c>
      <c r="C17056" t="s">
        <v>57</v>
      </c>
      <c r="D17056" t="s">
        <v>74</v>
      </c>
      <c r="E17056" t="s">
        <v>68</v>
      </c>
      <c r="F17056" t="s">
        <v>65</v>
      </c>
      <c r="G17056" t="s">
        <v>76</v>
      </c>
      <c r="H17056" t="s">
        <v>62</v>
      </c>
      <c r="I17056" t="s">
        <v>67</v>
      </c>
      <c r="J17056">
        <v>2.5751033661027701E-2</v>
      </c>
      <c r="K17056">
        <f t="shared" si="278"/>
        <v>12</v>
      </c>
    </row>
    <row r="17057" spans="1:11" x14ac:dyDescent="0.2">
      <c r="A17057">
        <v>14</v>
      </c>
      <c r="B17057" t="s">
        <v>87</v>
      </c>
      <c r="C17057" t="s">
        <v>57</v>
      </c>
      <c r="D17057" t="s">
        <v>74</v>
      </c>
      <c r="E17057" t="s">
        <v>68</v>
      </c>
      <c r="F17057" t="s">
        <v>65</v>
      </c>
      <c r="G17057" t="s">
        <v>76</v>
      </c>
      <c r="H17057" t="s">
        <v>62</v>
      </c>
      <c r="I17057" t="s">
        <v>67</v>
      </c>
      <c r="J17057">
        <v>3.3053838918528602E-2</v>
      </c>
      <c r="K17057">
        <f t="shared" si="278"/>
        <v>12</v>
      </c>
    </row>
    <row r="17058" spans="1:11" x14ac:dyDescent="0.2">
      <c r="A17058">
        <v>15</v>
      </c>
      <c r="B17058" t="s">
        <v>87</v>
      </c>
      <c r="C17058" t="s">
        <v>57</v>
      </c>
      <c r="D17058" t="s">
        <v>74</v>
      </c>
      <c r="E17058" t="s">
        <v>68</v>
      </c>
      <c r="F17058" t="s">
        <v>65</v>
      </c>
      <c r="G17058" t="s">
        <v>76</v>
      </c>
      <c r="H17058" t="s">
        <v>62</v>
      </c>
      <c r="I17058" t="s">
        <v>67</v>
      </c>
      <c r="J17058">
        <v>4.2373443988092299E-2</v>
      </c>
      <c r="K17058">
        <f t="shared" si="278"/>
        <v>12</v>
      </c>
    </row>
    <row r="17059" spans="1:11" x14ac:dyDescent="0.2">
      <c r="A17059">
        <v>16</v>
      </c>
      <c r="B17059" t="s">
        <v>87</v>
      </c>
      <c r="C17059" t="s">
        <v>57</v>
      </c>
      <c r="D17059" t="s">
        <v>74</v>
      </c>
      <c r="E17059" t="s">
        <v>68</v>
      </c>
      <c r="F17059" t="s">
        <v>65</v>
      </c>
      <c r="G17059" t="s">
        <v>76</v>
      </c>
      <c r="H17059" t="s">
        <v>62</v>
      </c>
      <c r="I17059" t="s">
        <v>67</v>
      </c>
      <c r="J17059">
        <v>5.8792453171426499E-2</v>
      </c>
      <c r="K17059">
        <f t="shared" si="278"/>
        <v>12</v>
      </c>
    </row>
    <row r="17060" spans="1:11" x14ac:dyDescent="0.2">
      <c r="A17060">
        <v>17</v>
      </c>
      <c r="B17060" t="s">
        <v>87</v>
      </c>
      <c r="C17060" t="s">
        <v>57</v>
      </c>
      <c r="D17060" t="s">
        <v>74</v>
      </c>
      <c r="E17060" t="s">
        <v>68</v>
      </c>
      <c r="F17060" t="s">
        <v>65</v>
      </c>
      <c r="G17060" t="s">
        <v>76</v>
      </c>
      <c r="H17060" t="s">
        <v>62</v>
      </c>
      <c r="I17060" t="s">
        <v>67</v>
      </c>
      <c r="J17060">
        <v>8.2460227092473401E-2</v>
      </c>
      <c r="K17060">
        <f t="shared" si="278"/>
        <v>12</v>
      </c>
    </row>
    <row r="17061" spans="1:11" x14ac:dyDescent="0.2">
      <c r="A17061">
        <v>18</v>
      </c>
      <c r="B17061" t="s">
        <v>87</v>
      </c>
      <c r="C17061" t="s">
        <v>57</v>
      </c>
      <c r="D17061" t="s">
        <v>74</v>
      </c>
      <c r="E17061" t="s">
        <v>68</v>
      </c>
      <c r="F17061" t="s">
        <v>65</v>
      </c>
      <c r="G17061" t="s">
        <v>76</v>
      </c>
      <c r="H17061" t="s">
        <v>62</v>
      </c>
      <c r="I17061" t="s">
        <v>67</v>
      </c>
      <c r="J17061">
        <v>0.107591503701834</v>
      </c>
      <c r="K17061">
        <f t="shared" si="278"/>
        <v>12</v>
      </c>
    </row>
    <row r="17062" spans="1:11" x14ac:dyDescent="0.2">
      <c r="A17062">
        <v>19</v>
      </c>
      <c r="B17062" t="s">
        <v>87</v>
      </c>
      <c r="C17062" t="s">
        <v>57</v>
      </c>
      <c r="D17062" t="s">
        <v>74</v>
      </c>
      <c r="E17062" t="s">
        <v>68</v>
      </c>
      <c r="F17062" t="s">
        <v>65</v>
      </c>
      <c r="G17062" t="s">
        <v>76</v>
      </c>
      <c r="H17062" t="s">
        <v>62</v>
      </c>
      <c r="I17062" t="s">
        <v>67</v>
      </c>
      <c r="J17062">
        <v>0.121467189259637</v>
      </c>
      <c r="K17062">
        <f t="shared" si="278"/>
        <v>12</v>
      </c>
    </row>
    <row r="17063" spans="1:11" x14ac:dyDescent="0.2">
      <c r="A17063">
        <v>20</v>
      </c>
      <c r="B17063" t="s">
        <v>87</v>
      </c>
      <c r="C17063" t="s">
        <v>57</v>
      </c>
      <c r="D17063" t="s">
        <v>74</v>
      </c>
      <c r="E17063" t="s">
        <v>68</v>
      </c>
      <c r="F17063" t="s">
        <v>65</v>
      </c>
      <c r="G17063" t="s">
        <v>76</v>
      </c>
      <c r="H17063" t="s">
        <v>62</v>
      </c>
      <c r="I17063" t="s">
        <v>67</v>
      </c>
      <c r="J17063">
        <v>0.119854735651188</v>
      </c>
      <c r="K17063">
        <f t="shared" si="278"/>
        <v>12</v>
      </c>
    </row>
    <row r="17064" spans="1:11" x14ac:dyDescent="0.2">
      <c r="A17064">
        <v>21</v>
      </c>
      <c r="B17064" t="s">
        <v>87</v>
      </c>
      <c r="C17064" t="s">
        <v>57</v>
      </c>
      <c r="D17064" t="s">
        <v>74</v>
      </c>
      <c r="E17064" t="s">
        <v>68</v>
      </c>
      <c r="F17064" t="s">
        <v>65</v>
      </c>
      <c r="G17064" t="s">
        <v>76</v>
      </c>
      <c r="H17064" t="s">
        <v>62</v>
      </c>
      <c r="I17064" t="s">
        <v>67</v>
      </c>
      <c r="J17064">
        <v>0.107430586980961</v>
      </c>
      <c r="K17064">
        <f t="shared" si="278"/>
        <v>12</v>
      </c>
    </row>
    <row r="17065" spans="1:11" x14ac:dyDescent="0.2">
      <c r="A17065">
        <v>22</v>
      </c>
      <c r="B17065" t="s">
        <v>87</v>
      </c>
      <c r="C17065" t="s">
        <v>57</v>
      </c>
      <c r="D17065" t="s">
        <v>74</v>
      </c>
      <c r="E17065" t="s">
        <v>68</v>
      </c>
      <c r="F17065" t="s">
        <v>65</v>
      </c>
      <c r="G17065" t="s">
        <v>76</v>
      </c>
      <c r="H17065" t="s">
        <v>62</v>
      </c>
      <c r="I17065" t="s">
        <v>67</v>
      </c>
      <c r="J17065">
        <v>8.7942664045512306E-2</v>
      </c>
      <c r="K17065">
        <f t="shared" si="278"/>
        <v>12</v>
      </c>
    </row>
    <row r="17066" spans="1:11" x14ac:dyDescent="0.2">
      <c r="A17066">
        <v>23</v>
      </c>
      <c r="B17066" t="s">
        <v>87</v>
      </c>
      <c r="C17066" t="s">
        <v>57</v>
      </c>
      <c r="D17066" t="s">
        <v>74</v>
      </c>
      <c r="E17066" t="s">
        <v>68</v>
      </c>
      <c r="F17066" t="s">
        <v>65</v>
      </c>
      <c r="G17066" t="s">
        <v>76</v>
      </c>
      <c r="H17066" t="s">
        <v>62</v>
      </c>
      <c r="I17066" t="s">
        <v>67</v>
      </c>
      <c r="J17066">
        <v>6.5564891177828502E-2</v>
      </c>
      <c r="K17066">
        <f t="shared" si="278"/>
        <v>12</v>
      </c>
    </row>
    <row r="17067" spans="1:11" x14ac:dyDescent="0.2">
      <c r="A17067">
        <v>24</v>
      </c>
      <c r="B17067" t="s">
        <v>87</v>
      </c>
      <c r="C17067" t="s">
        <v>57</v>
      </c>
      <c r="D17067" t="s">
        <v>74</v>
      </c>
      <c r="E17067" t="s">
        <v>68</v>
      </c>
      <c r="F17067" t="s">
        <v>65</v>
      </c>
      <c r="G17067" t="s">
        <v>76</v>
      </c>
      <c r="H17067" t="s">
        <v>62</v>
      </c>
      <c r="I17067" t="s">
        <v>67</v>
      </c>
      <c r="J17067">
        <v>4.4722804504027901E-2</v>
      </c>
      <c r="K17067">
        <f t="shared" si="278"/>
        <v>12</v>
      </c>
    </row>
    <row r="17068" spans="1:11" x14ac:dyDescent="0.2">
      <c r="A17068">
        <v>1</v>
      </c>
      <c r="B17068" t="s">
        <v>87</v>
      </c>
      <c r="C17068" t="s">
        <v>63</v>
      </c>
      <c r="D17068" t="s">
        <v>74</v>
      </c>
      <c r="E17068" t="s">
        <v>68</v>
      </c>
      <c r="F17068" t="s">
        <v>65</v>
      </c>
      <c r="G17068" t="s">
        <v>76</v>
      </c>
      <c r="H17068" t="s">
        <v>62</v>
      </c>
      <c r="I17068" t="s">
        <v>67</v>
      </c>
      <c r="J17068">
        <v>3.2232680426503402E-2</v>
      </c>
      <c r="K17068">
        <f t="shared" si="278"/>
        <v>12</v>
      </c>
    </row>
    <row r="17069" spans="1:11" x14ac:dyDescent="0.2">
      <c r="A17069">
        <v>2</v>
      </c>
      <c r="B17069" t="s">
        <v>87</v>
      </c>
      <c r="C17069" t="s">
        <v>63</v>
      </c>
      <c r="D17069" t="s">
        <v>74</v>
      </c>
      <c r="E17069" t="s">
        <v>68</v>
      </c>
      <c r="F17069" t="s">
        <v>65</v>
      </c>
      <c r="G17069" t="s">
        <v>76</v>
      </c>
      <c r="H17069" t="s">
        <v>62</v>
      </c>
      <c r="I17069" t="s">
        <v>67</v>
      </c>
      <c r="J17069">
        <v>1.5569447817365099E-2</v>
      </c>
      <c r="K17069">
        <f t="shared" si="278"/>
        <v>12</v>
      </c>
    </row>
    <row r="17070" spans="1:11" x14ac:dyDescent="0.2">
      <c r="A17070">
        <v>3</v>
      </c>
      <c r="B17070" t="s">
        <v>87</v>
      </c>
      <c r="C17070" t="s">
        <v>63</v>
      </c>
      <c r="D17070" t="s">
        <v>74</v>
      </c>
      <c r="E17070" t="s">
        <v>68</v>
      </c>
      <c r="F17070" t="s">
        <v>65</v>
      </c>
      <c r="G17070" t="s">
        <v>76</v>
      </c>
      <c r="H17070" t="s">
        <v>62</v>
      </c>
      <c r="I17070" t="s">
        <v>67</v>
      </c>
      <c r="J17070">
        <v>6.4844590597667598E-3</v>
      </c>
      <c r="K17070">
        <f t="shared" si="278"/>
        <v>12</v>
      </c>
    </row>
    <row r="17071" spans="1:11" x14ac:dyDescent="0.2">
      <c r="A17071">
        <v>4</v>
      </c>
      <c r="B17071" t="s">
        <v>87</v>
      </c>
      <c r="C17071" t="s">
        <v>63</v>
      </c>
      <c r="D17071" t="s">
        <v>74</v>
      </c>
      <c r="E17071" t="s">
        <v>68</v>
      </c>
      <c r="F17071" t="s">
        <v>65</v>
      </c>
      <c r="G17071" t="s">
        <v>76</v>
      </c>
      <c r="H17071" t="s">
        <v>62</v>
      </c>
      <c r="I17071" t="s">
        <v>67</v>
      </c>
      <c r="J17071">
        <v>2.42933361682364E-3</v>
      </c>
      <c r="K17071">
        <f t="shared" si="278"/>
        <v>12</v>
      </c>
    </row>
    <row r="17072" spans="1:11" x14ac:dyDescent="0.2">
      <c r="A17072">
        <v>5</v>
      </c>
      <c r="B17072" t="s">
        <v>87</v>
      </c>
      <c r="C17072" t="s">
        <v>63</v>
      </c>
      <c r="D17072" t="s">
        <v>74</v>
      </c>
      <c r="E17072" t="s">
        <v>68</v>
      </c>
      <c r="F17072" t="s">
        <v>65</v>
      </c>
      <c r="G17072" t="s">
        <v>76</v>
      </c>
      <c r="H17072" t="s">
        <v>62</v>
      </c>
      <c r="I17072" t="s">
        <v>67</v>
      </c>
      <c r="J17072">
        <v>1.5817242237502499E-3</v>
      </c>
      <c r="K17072">
        <f t="shared" si="278"/>
        <v>12</v>
      </c>
    </row>
    <row r="17073" spans="1:11" x14ac:dyDescent="0.2">
      <c r="A17073">
        <v>6</v>
      </c>
      <c r="B17073" t="s">
        <v>87</v>
      </c>
      <c r="C17073" t="s">
        <v>63</v>
      </c>
      <c r="D17073" t="s">
        <v>74</v>
      </c>
      <c r="E17073" t="s">
        <v>68</v>
      </c>
      <c r="F17073" t="s">
        <v>65</v>
      </c>
      <c r="G17073" t="s">
        <v>76</v>
      </c>
      <c r="H17073" t="s">
        <v>62</v>
      </c>
      <c r="I17073" t="s">
        <v>67</v>
      </c>
      <c r="J17073">
        <v>1.3748119089345399E-3</v>
      </c>
      <c r="K17073">
        <f t="shared" si="278"/>
        <v>12</v>
      </c>
    </row>
    <row r="17074" spans="1:11" x14ac:dyDescent="0.2">
      <c r="A17074">
        <v>7</v>
      </c>
      <c r="B17074" t="s">
        <v>87</v>
      </c>
      <c r="C17074" t="s">
        <v>63</v>
      </c>
      <c r="D17074" t="s">
        <v>74</v>
      </c>
      <c r="E17074" t="s">
        <v>68</v>
      </c>
      <c r="F17074" t="s">
        <v>65</v>
      </c>
      <c r="G17074" t="s">
        <v>76</v>
      </c>
      <c r="H17074" t="s">
        <v>62</v>
      </c>
      <c r="I17074" t="s">
        <v>67</v>
      </c>
      <c r="J17074">
        <v>1.5138189048932401E-3</v>
      </c>
      <c r="K17074">
        <f t="shared" si="278"/>
        <v>12</v>
      </c>
    </row>
    <row r="17075" spans="1:11" x14ac:dyDescent="0.2">
      <c r="A17075">
        <v>8</v>
      </c>
      <c r="B17075" t="s">
        <v>87</v>
      </c>
      <c r="C17075" t="s">
        <v>63</v>
      </c>
      <c r="D17075" t="s">
        <v>74</v>
      </c>
      <c r="E17075" t="s">
        <v>68</v>
      </c>
      <c r="F17075" t="s">
        <v>65</v>
      </c>
      <c r="G17075" t="s">
        <v>76</v>
      </c>
      <c r="H17075" t="s">
        <v>62</v>
      </c>
      <c r="I17075" t="s">
        <v>67</v>
      </c>
      <c r="J17075">
        <v>2.3913299292696198E-3</v>
      </c>
      <c r="K17075">
        <f t="shared" si="278"/>
        <v>12</v>
      </c>
    </row>
    <row r="17076" spans="1:11" x14ac:dyDescent="0.2">
      <c r="A17076">
        <v>9</v>
      </c>
      <c r="B17076" t="s">
        <v>87</v>
      </c>
      <c r="C17076" t="s">
        <v>63</v>
      </c>
      <c r="D17076" t="s">
        <v>74</v>
      </c>
      <c r="E17076" t="s">
        <v>68</v>
      </c>
      <c r="F17076" t="s">
        <v>65</v>
      </c>
      <c r="G17076" t="s">
        <v>76</v>
      </c>
      <c r="H17076" t="s">
        <v>62</v>
      </c>
      <c r="I17076" t="s">
        <v>67</v>
      </c>
      <c r="J17076">
        <v>4.3677336493714797E-3</v>
      </c>
      <c r="K17076">
        <f t="shared" si="278"/>
        <v>12</v>
      </c>
    </row>
    <row r="17077" spans="1:11" x14ac:dyDescent="0.2">
      <c r="A17077">
        <v>10</v>
      </c>
      <c r="B17077" t="s">
        <v>87</v>
      </c>
      <c r="C17077" t="s">
        <v>63</v>
      </c>
      <c r="D17077" t="s">
        <v>74</v>
      </c>
      <c r="E17077" t="s">
        <v>68</v>
      </c>
      <c r="F17077" t="s">
        <v>65</v>
      </c>
      <c r="G17077" t="s">
        <v>76</v>
      </c>
      <c r="H17077" t="s">
        <v>62</v>
      </c>
      <c r="I17077" t="s">
        <v>67</v>
      </c>
      <c r="J17077">
        <v>8.1140464050753602E-3</v>
      </c>
      <c r="K17077">
        <f t="shared" si="278"/>
        <v>12</v>
      </c>
    </row>
    <row r="17078" spans="1:11" x14ac:dyDescent="0.2">
      <c r="A17078">
        <v>11</v>
      </c>
      <c r="B17078" t="s">
        <v>87</v>
      </c>
      <c r="C17078" t="s">
        <v>63</v>
      </c>
      <c r="D17078" t="s">
        <v>74</v>
      </c>
      <c r="E17078" t="s">
        <v>68</v>
      </c>
      <c r="F17078" t="s">
        <v>65</v>
      </c>
      <c r="G17078" t="s">
        <v>76</v>
      </c>
      <c r="H17078" t="s">
        <v>62</v>
      </c>
      <c r="I17078" t="s">
        <v>67</v>
      </c>
      <c r="J17078">
        <v>1.40738813398722E-2</v>
      </c>
      <c r="K17078">
        <f t="shared" si="278"/>
        <v>12</v>
      </c>
    </row>
    <row r="17079" spans="1:11" x14ac:dyDescent="0.2">
      <c r="A17079">
        <v>12</v>
      </c>
      <c r="B17079" t="s">
        <v>87</v>
      </c>
      <c r="C17079" t="s">
        <v>63</v>
      </c>
      <c r="D17079" t="s">
        <v>74</v>
      </c>
      <c r="E17079" t="s">
        <v>68</v>
      </c>
      <c r="F17079" t="s">
        <v>65</v>
      </c>
      <c r="G17079" t="s">
        <v>76</v>
      </c>
      <c r="H17079" t="s">
        <v>62</v>
      </c>
      <c r="I17079" t="s">
        <v>67</v>
      </c>
      <c r="J17079">
        <v>2.2767198739033701E-2</v>
      </c>
      <c r="K17079">
        <f t="shared" si="278"/>
        <v>12</v>
      </c>
    </row>
    <row r="17080" spans="1:11" x14ac:dyDescent="0.2">
      <c r="A17080">
        <v>13</v>
      </c>
      <c r="B17080" t="s">
        <v>87</v>
      </c>
      <c r="C17080" t="s">
        <v>63</v>
      </c>
      <c r="D17080" t="s">
        <v>74</v>
      </c>
      <c r="E17080" t="s">
        <v>68</v>
      </c>
      <c r="F17080" t="s">
        <v>65</v>
      </c>
      <c r="G17080" t="s">
        <v>76</v>
      </c>
      <c r="H17080" t="s">
        <v>62</v>
      </c>
      <c r="I17080" t="s">
        <v>67</v>
      </c>
      <c r="J17080">
        <v>3.4681374885034498E-2</v>
      </c>
      <c r="K17080">
        <f t="shared" si="278"/>
        <v>12</v>
      </c>
    </row>
    <row r="17081" spans="1:11" x14ac:dyDescent="0.2">
      <c r="A17081">
        <v>14</v>
      </c>
      <c r="B17081" t="s">
        <v>87</v>
      </c>
      <c r="C17081" t="s">
        <v>63</v>
      </c>
      <c r="D17081" t="s">
        <v>74</v>
      </c>
      <c r="E17081" t="s">
        <v>68</v>
      </c>
      <c r="F17081" t="s">
        <v>65</v>
      </c>
      <c r="G17081" t="s">
        <v>76</v>
      </c>
      <c r="H17081" t="s">
        <v>62</v>
      </c>
      <c r="I17081" t="s">
        <v>67</v>
      </c>
      <c r="J17081">
        <v>4.6914105182456201E-2</v>
      </c>
      <c r="K17081">
        <f t="shared" si="278"/>
        <v>12</v>
      </c>
    </row>
    <row r="17082" spans="1:11" x14ac:dyDescent="0.2">
      <c r="A17082">
        <v>15</v>
      </c>
      <c r="B17082" t="s">
        <v>87</v>
      </c>
      <c r="C17082" t="s">
        <v>63</v>
      </c>
      <c r="D17082" t="s">
        <v>74</v>
      </c>
      <c r="E17082" t="s">
        <v>68</v>
      </c>
      <c r="F17082" t="s">
        <v>65</v>
      </c>
      <c r="G17082" t="s">
        <v>76</v>
      </c>
      <c r="H17082" t="s">
        <v>62</v>
      </c>
      <c r="I17082" t="s">
        <v>67</v>
      </c>
      <c r="J17082">
        <v>5.7048816189779299E-2</v>
      </c>
      <c r="K17082">
        <f t="shared" si="278"/>
        <v>12</v>
      </c>
    </row>
    <row r="17083" spans="1:11" x14ac:dyDescent="0.2">
      <c r="A17083">
        <v>16</v>
      </c>
      <c r="B17083" t="s">
        <v>87</v>
      </c>
      <c r="C17083" t="s">
        <v>63</v>
      </c>
      <c r="D17083" t="s">
        <v>74</v>
      </c>
      <c r="E17083" t="s">
        <v>68</v>
      </c>
      <c r="F17083" t="s">
        <v>65</v>
      </c>
      <c r="G17083" t="s">
        <v>76</v>
      </c>
      <c r="H17083" t="s">
        <v>62</v>
      </c>
      <c r="I17083" t="s">
        <v>67</v>
      </c>
      <c r="J17083">
        <v>6.8853305893957106E-2</v>
      </c>
      <c r="K17083">
        <f t="shared" si="278"/>
        <v>12</v>
      </c>
    </row>
    <row r="17084" spans="1:11" x14ac:dyDescent="0.2">
      <c r="A17084">
        <v>17</v>
      </c>
      <c r="B17084" t="s">
        <v>87</v>
      </c>
      <c r="C17084" t="s">
        <v>63</v>
      </c>
      <c r="D17084" t="s">
        <v>74</v>
      </c>
      <c r="E17084" t="s">
        <v>68</v>
      </c>
      <c r="F17084" t="s">
        <v>65</v>
      </c>
      <c r="G17084" t="s">
        <v>76</v>
      </c>
      <c r="H17084" t="s">
        <v>62</v>
      </c>
      <c r="I17084" t="s">
        <v>67</v>
      </c>
      <c r="J17084">
        <v>8.1636261369006202E-2</v>
      </c>
      <c r="K17084">
        <f t="shared" si="278"/>
        <v>12</v>
      </c>
    </row>
    <row r="17085" spans="1:11" x14ac:dyDescent="0.2">
      <c r="A17085">
        <v>18</v>
      </c>
      <c r="B17085" t="s">
        <v>87</v>
      </c>
      <c r="C17085" t="s">
        <v>63</v>
      </c>
      <c r="D17085" t="s">
        <v>74</v>
      </c>
      <c r="E17085" t="s">
        <v>68</v>
      </c>
      <c r="F17085" t="s">
        <v>65</v>
      </c>
      <c r="G17085" t="s">
        <v>76</v>
      </c>
      <c r="H17085" t="s">
        <v>62</v>
      </c>
      <c r="I17085" t="s">
        <v>67</v>
      </c>
      <c r="J17085">
        <v>9.36369740104874E-2</v>
      </c>
      <c r="K17085">
        <f t="shared" si="278"/>
        <v>12</v>
      </c>
    </row>
    <row r="17086" spans="1:11" x14ac:dyDescent="0.2">
      <c r="A17086">
        <v>19</v>
      </c>
      <c r="B17086" t="s">
        <v>87</v>
      </c>
      <c r="C17086" t="s">
        <v>63</v>
      </c>
      <c r="D17086" t="s">
        <v>74</v>
      </c>
      <c r="E17086" t="s">
        <v>68</v>
      </c>
      <c r="F17086" t="s">
        <v>65</v>
      </c>
      <c r="G17086" t="s">
        <v>76</v>
      </c>
      <c r="H17086" t="s">
        <v>62</v>
      </c>
      <c r="I17086" t="s">
        <v>67</v>
      </c>
      <c r="J17086">
        <v>0.10219486455238</v>
      </c>
      <c r="K17086">
        <f t="shared" si="278"/>
        <v>12</v>
      </c>
    </row>
    <row r="17087" spans="1:11" x14ac:dyDescent="0.2">
      <c r="A17087">
        <v>20</v>
      </c>
      <c r="B17087" t="s">
        <v>87</v>
      </c>
      <c r="C17087" t="s">
        <v>63</v>
      </c>
      <c r="D17087" t="s">
        <v>74</v>
      </c>
      <c r="E17087" t="s">
        <v>68</v>
      </c>
      <c r="F17087" t="s">
        <v>65</v>
      </c>
      <c r="G17087" t="s">
        <v>76</v>
      </c>
      <c r="H17087" t="s">
        <v>62</v>
      </c>
      <c r="I17087" t="s">
        <v>67</v>
      </c>
      <c r="J17087">
        <v>0.102840717591866</v>
      </c>
      <c r="K17087">
        <f t="shared" si="278"/>
        <v>12</v>
      </c>
    </row>
    <row r="17088" spans="1:11" x14ac:dyDescent="0.2">
      <c r="A17088">
        <v>21</v>
      </c>
      <c r="B17088" t="s">
        <v>87</v>
      </c>
      <c r="C17088" t="s">
        <v>63</v>
      </c>
      <c r="D17088" t="s">
        <v>74</v>
      </c>
      <c r="E17088" t="s">
        <v>68</v>
      </c>
      <c r="F17088" t="s">
        <v>65</v>
      </c>
      <c r="G17088" t="s">
        <v>76</v>
      </c>
      <c r="H17088" t="s">
        <v>62</v>
      </c>
      <c r="I17088" t="s">
        <v>67</v>
      </c>
      <c r="J17088">
        <v>9.6547053141303907E-2</v>
      </c>
      <c r="K17088">
        <f t="shared" si="278"/>
        <v>12</v>
      </c>
    </row>
    <row r="17089" spans="1:11" x14ac:dyDescent="0.2">
      <c r="A17089">
        <v>22</v>
      </c>
      <c r="B17089" t="s">
        <v>87</v>
      </c>
      <c r="C17089" t="s">
        <v>63</v>
      </c>
      <c r="D17089" t="s">
        <v>74</v>
      </c>
      <c r="E17089" t="s">
        <v>68</v>
      </c>
      <c r="F17089" t="s">
        <v>65</v>
      </c>
      <c r="G17089" t="s">
        <v>76</v>
      </c>
      <c r="H17089" t="s">
        <v>62</v>
      </c>
      <c r="I17089" t="s">
        <v>67</v>
      </c>
      <c r="J17089">
        <v>8.4463103575733597E-2</v>
      </c>
      <c r="K17089">
        <f t="shared" si="278"/>
        <v>12</v>
      </c>
    </row>
    <row r="17090" spans="1:11" x14ac:dyDescent="0.2">
      <c r="A17090">
        <v>23</v>
      </c>
      <c r="B17090" t="s">
        <v>87</v>
      </c>
      <c r="C17090" t="s">
        <v>63</v>
      </c>
      <c r="D17090" t="s">
        <v>74</v>
      </c>
      <c r="E17090" t="s">
        <v>68</v>
      </c>
      <c r="F17090" t="s">
        <v>65</v>
      </c>
      <c r="G17090" t="s">
        <v>76</v>
      </c>
      <c r="H17090" t="s">
        <v>62</v>
      </c>
      <c r="I17090" t="s">
        <v>67</v>
      </c>
      <c r="J17090">
        <v>6.7877805649429898E-2</v>
      </c>
      <c r="K17090">
        <f t="shared" si="278"/>
        <v>12</v>
      </c>
    </row>
    <row r="17091" spans="1:11" x14ac:dyDescent="0.2">
      <c r="A17091">
        <v>24</v>
      </c>
      <c r="B17091" t="s">
        <v>87</v>
      </c>
      <c r="C17091" t="s">
        <v>63</v>
      </c>
      <c r="D17091" t="s">
        <v>74</v>
      </c>
      <c r="E17091" t="s">
        <v>68</v>
      </c>
      <c r="F17091" t="s">
        <v>65</v>
      </c>
      <c r="G17091" t="s">
        <v>76</v>
      </c>
      <c r="H17091" t="s">
        <v>62</v>
      </c>
      <c r="I17091" t="s">
        <v>67</v>
      </c>
      <c r="J17091">
        <v>5.0405151937904798E-2</v>
      </c>
      <c r="K17091">
        <f t="shared" si="278"/>
        <v>12</v>
      </c>
    </row>
    <row r="17092" spans="1:11" x14ac:dyDescent="0.2">
      <c r="A17092">
        <v>1</v>
      </c>
      <c r="B17092" t="s">
        <v>87</v>
      </c>
      <c r="C17092" t="s">
        <v>57</v>
      </c>
      <c r="D17092" t="s">
        <v>74</v>
      </c>
      <c r="E17092" t="s">
        <v>64</v>
      </c>
      <c r="F17092" t="s">
        <v>60</v>
      </c>
      <c r="G17092" t="s">
        <v>76</v>
      </c>
      <c r="H17092" t="s">
        <v>62</v>
      </c>
      <c r="I17092" t="s">
        <v>67</v>
      </c>
      <c r="J17092">
        <v>2.7745889731646399E-2</v>
      </c>
      <c r="K17092">
        <f t="shared" ref="K17092:K17155" si="279">MONTH(1&amp;B17092)</f>
        <v>12</v>
      </c>
    </row>
    <row r="17093" spans="1:11" x14ac:dyDescent="0.2">
      <c r="A17093">
        <v>2</v>
      </c>
      <c r="B17093" t="s">
        <v>87</v>
      </c>
      <c r="C17093" t="s">
        <v>57</v>
      </c>
      <c r="D17093" t="s">
        <v>74</v>
      </c>
      <c r="E17093" t="s">
        <v>64</v>
      </c>
      <c r="F17093" t="s">
        <v>60</v>
      </c>
      <c r="G17093" t="s">
        <v>76</v>
      </c>
      <c r="H17093" t="s">
        <v>62</v>
      </c>
      <c r="I17093" t="s">
        <v>67</v>
      </c>
      <c r="J17093">
        <v>8.2226953749300093E-3</v>
      </c>
      <c r="K17093">
        <f t="shared" si="279"/>
        <v>12</v>
      </c>
    </row>
    <row r="17094" spans="1:11" x14ac:dyDescent="0.2">
      <c r="A17094">
        <v>3</v>
      </c>
      <c r="B17094" t="s">
        <v>87</v>
      </c>
      <c r="C17094" t="s">
        <v>57</v>
      </c>
      <c r="D17094" t="s">
        <v>74</v>
      </c>
      <c r="E17094" t="s">
        <v>64</v>
      </c>
      <c r="F17094" t="s">
        <v>60</v>
      </c>
      <c r="G17094" t="s">
        <v>76</v>
      </c>
      <c r="H17094" t="s">
        <v>62</v>
      </c>
      <c r="I17094" t="s">
        <v>67</v>
      </c>
      <c r="J17094">
        <v>1.63850976915222E-3</v>
      </c>
      <c r="K17094">
        <f t="shared" si="279"/>
        <v>12</v>
      </c>
    </row>
    <row r="17095" spans="1:11" x14ac:dyDescent="0.2">
      <c r="A17095">
        <v>4</v>
      </c>
      <c r="B17095" t="s">
        <v>87</v>
      </c>
      <c r="C17095" t="s">
        <v>57</v>
      </c>
      <c r="D17095" t="s">
        <v>74</v>
      </c>
      <c r="E17095" t="s">
        <v>64</v>
      </c>
      <c r="F17095" t="s">
        <v>60</v>
      </c>
      <c r="G17095" t="s">
        <v>76</v>
      </c>
      <c r="H17095" t="s">
        <v>62</v>
      </c>
      <c r="I17095" t="s">
        <v>67</v>
      </c>
      <c r="J17095" s="3">
        <v>7.0574624500109801E-4</v>
      </c>
      <c r="K17095">
        <f t="shared" si="279"/>
        <v>12</v>
      </c>
    </row>
    <row r="17096" spans="1:11" x14ac:dyDescent="0.2">
      <c r="A17096">
        <v>5</v>
      </c>
      <c r="B17096" t="s">
        <v>87</v>
      </c>
      <c r="C17096" t="s">
        <v>57</v>
      </c>
      <c r="D17096" t="s">
        <v>74</v>
      </c>
      <c r="E17096" t="s">
        <v>64</v>
      </c>
      <c r="F17096" t="s">
        <v>60</v>
      </c>
      <c r="G17096" t="s">
        <v>76</v>
      </c>
      <c r="H17096" t="s">
        <v>62</v>
      </c>
      <c r="I17096" t="s">
        <v>67</v>
      </c>
      <c r="J17096" s="3">
        <v>6.9106608446538895E-4</v>
      </c>
      <c r="K17096">
        <f t="shared" si="279"/>
        <v>12</v>
      </c>
    </row>
    <row r="17097" spans="1:11" x14ac:dyDescent="0.2">
      <c r="A17097">
        <v>6</v>
      </c>
      <c r="B17097" t="s">
        <v>87</v>
      </c>
      <c r="C17097" t="s">
        <v>57</v>
      </c>
      <c r="D17097" t="s">
        <v>74</v>
      </c>
      <c r="E17097" t="s">
        <v>64</v>
      </c>
      <c r="F17097" t="s">
        <v>60</v>
      </c>
      <c r="G17097" t="s">
        <v>76</v>
      </c>
      <c r="H17097" t="s">
        <v>62</v>
      </c>
      <c r="I17097" t="s">
        <v>67</v>
      </c>
      <c r="J17097" s="3">
        <v>8.9335325413725101E-4</v>
      </c>
      <c r="K17097">
        <f t="shared" si="279"/>
        <v>12</v>
      </c>
    </row>
    <row r="17098" spans="1:11" x14ac:dyDescent="0.2">
      <c r="A17098">
        <v>7</v>
      </c>
      <c r="B17098" t="s">
        <v>87</v>
      </c>
      <c r="C17098" t="s">
        <v>57</v>
      </c>
      <c r="D17098" t="s">
        <v>74</v>
      </c>
      <c r="E17098" t="s">
        <v>64</v>
      </c>
      <c r="F17098" t="s">
        <v>60</v>
      </c>
      <c r="G17098" t="s">
        <v>76</v>
      </c>
      <c r="H17098" t="s">
        <v>62</v>
      </c>
      <c r="I17098" t="s">
        <v>67</v>
      </c>
      <c r="J17098">
        <v>1.5647328928114501E-3</v>
      </c>
      <c r="K17098">
        <f t="shared" si="279"/>
        <v>12</v>
      </c>
    </row>
    <row r="17099" spans="1:11" x14ac:dyDescent="0.2">
      <c r="A17099">
        <v>8</v>
      </c>
      <c r="B17099" t="s">
        <v>87</v>
      </c>
      <c r="C17099" t="s">
        <v>57</v>
      </c>
      <c r="D17099" t="s">
        <v>74</v>
      </c>
      <c r="E17099" t="s">
        <v>64</v>
      </c>
      <c r="F17099" t="s">
        <v>60</v>
      </c>
      <c r="G17099" t="s">
        <v>76</v>
      </c>
      <c r="H17099" t="s">
        <v>62</v>
      </c>
      <c r="I17099" t="s">
        <v>67</v>
      </c>
      <c r="J17099">
        <v>2.7869847674931898E-3</v>
      </c>
      <c r="K17099">
        <f t="shared" si="279"/>
        <v>12</v>
      </c>
    </row>
    <row r="17100" spans="1:11" x14ac:dyDescent="0.2">
      <c r="A17100">
        <v>9</v>
      </c>
      <c r="B17100" t="s">
        <v>87</v>
      </c>
      <c r="C17100" t="s">
        <v>57</v>
      </c>
      <c r="D17100" t="s">
        <v>74</v>
      </c>
      <c r="E17100" t="s">
        <v>64</v>
      </c>
      <c r="F17100" t="s">
        <v>60</v>
      </c>
      <c r="G17100" t="s">
        <v>76</v>
      </c>
      <c r="H17100" t="s">
        <v>62</v>
      </c>
      <c r="I17100" t="s">
        <v>67</v>
      </c>
      <c r="J17100">
        <v>4.4213569514081497E-3</v>
      </c>
      <c r="K17100">
        <f t="shared" si="279"/>
        <v>12</v>
      </c>
    </row>
    <row r="17101" spans="1:11" x14ac:dyDescent="0.2">
      <c r="A17101">
        <v>10</v>
      </c>
      <c r="B17101" t="s">
        <v>87</v>
      </c>
      <c r="C17101" t="s">
        <v>57</v>
      </c>
      <c r="D17101" t="s">
        <v>74</v>
      </c>
      <c r="E17101" t="s">
        <v>64</v>
      </c>
      <c r="F17101" t="s">
        <v>60</v>
      </c>
      <c r="G17101" t="s">
        <v>76</v>
      </c>
      <c r="H17101" t="s">
        <v>62</v>
      </c>
      <c r="I17101" t="s">
        <v>67</v>
      </c>
      <c r="J17101">
        <v>6.1102793051918004E-3</v>
      </c>
      <c r="K17101">
        <f t="shared" si="279"/>
        <v>12</v>
      </c>
    </row>
    <row r="17102" spans="1:11" x14ac:dyDescent="0.2">
      <c r="A17102">
        <v>11</v>
      </c>
      <c r="B17102" t="s">
        <v>87</v>
      </c>
      <c r="C17102" t="s">
        <v>57</v>
      </c>
      <c r="D17102" t="s">
        <v>74</v>
      </c>
      <c r="E17102" t="s">
        <v>64</v>
      </c>
      <c r="F17102" t="s">
        <v>60</v>
      </c>
      <c r="G17102" t="s">
        <v>76</v>
      </c>
      <c r="H17102" t="s">
        <v>62</v>
      </c>
      <c r="I17102" t="s">
        <v>67</v>
      </c>
      <c r="J17102">
        <v>8.5751134777855096E-3</v>
      </c>
      <c r="K17102">
        <f t="shared" si="279"/>
        <v>12</v>
      </c>
    </row>
    <row r="17103" spans="1:11" x14ac:dyDescent="0.2">
      <c r="A17103">
        <v>12</v>
      </c>
      <c r="B17103" t="s">
        <v>87</v>
      </c>
      <c r="C17103" t="s">
        <v>57</v>
      </c>
      <c r="D17103" t="s">
        <v>74</v>
      </c>
      <c r="E17103" t="s">
        <v>64</v>
      </c>
      <c r="F17103" t="s">
        <v>60</v>
      </c>
      <c r="G17103" t="s">
        <v>76</v>
      </c>
      <c r="H17103" t="s">
        <v>62</v>
      </c>
      <c r="I17103" t="s">
        <v>67</v>
      </c>
      <c r="J17103">
        <v>1.28158028787535E-2</v>
      </c>
      <c r="K17103">
        <f t="shared" si="279"/>
        <v>12</v>
      </c>
    </row>
    <row r="17104" spans="1:11" x14ac:dyDescent="0.2">
      <c r="A17104">
        <v>13</v>
      </c>
      <c r="B17104" t="s">
        <v>87</v>
      </c>
      <c r="C17104" t="s">
        <v>57</v>
      </c>
      <c r="D17104" t="s">
        <v>74</v>
      </c>
      <c r="E17104" t="s">
        <v>64</v>
      </c>
      <c r="F17104" t="s">
        <v>60</v>
      </c>
      <c r="G17104" t="s">
        <v>76</v>
      </c>
      <c r="H17104" t="s">
        <v>62</v>
      </c>
      <c r="I17104" t="s">
        <v>67</v>
      </c>
      <c r="J17104">
        <v>1.86194474489117E-2</v>
      </c>
      <c r="K17104">
        <f t="shared" si="279"/>
        <v>12</v>
      </c>
    </row>
    <row r="17105" spans="1:11" x14ac:dyDescent="0.2">
      <c r="A17105">
        <v>14</v>
      </c>
      <c r="B17105" t="s">
        <v>87</v>
      </c>
      <c r="C17105" t="s">
        <v>57</v>
      </c>
      <c r="D17105" t="s">
        <v>74</v>
      </c>
      <c r="E17105" t="s">
        <v>64</v>
      </c>
      <c r="F17105" t="s">
        <v>60</v>
      </c>
      <c r="G17105" t="s">
        <v>76</v>
      </c>
      <c r="H17105" t="s">
        <v>62</v>
      </c>
      <c r="I17105" t="s">
        <v>67</v>
      </c>
      <c r="J17105">
        <v>2.58396565420007E-2</v>
      </c>
      <c r="K17105">
        <f t="shared" si="279"/>
        <v>12</v>
      </c>
    </row>
    <row r="17106" spans="1:11" x14ac:dyDescent="0.2">
      <c r="A17106">
        <v>15</v>
      </c>
      <c r="B17106" t="s">
        <v>87</v>
      </c>
      <c r="C17106" t="s">
        <v>57</v>
      </c>
      <c r="D17106" t="s">
        <v>74</v>
      </c>
      <c r="E17106" t="s">
        <v>64</v>
      </c>
      <c r="F17106" t="s">
        <v>60</v>
      </c>
      <c r="G17106" t="s">
        <v>76</v>
      </c>
      <c r="H17106" t="s">
        <v>62</v>
      </c>
      <c r="I17106" t="s">
        <v>67</v>
      </c>
      <c r="J17106">
        <v>3.6412494373256901E-2</v>
      </c>
      <c r="K17106">
        <f t="shared" si="279"/>
        <v>12</v>
      </c>
    </row>
    <row r="17107" spans="1:11" x14ac:dyDescent="0.2">
      <c r="A17107">
        <v>16</v>
      </c>
      <c r="B17107" t="s">
        <v>87</v>
      </c>
      <c r="C17107" t="s">
        <v>57</v>
      </c>
      <c r="D17107" t="s">
        <v>74</v>
      </c>
      <c r="E17107" t="s">
        <v>64</v>
      </c>
      <c r="F17107" t="s">
        <v>60</v>
      </c>
      <c r="G17107" t="s">
        <v>76</v>
      </c>
      <c r="H17107" t="s">
        <v>62</v>
      </c>
      <c r="I17107" t="s">
        <v>67</v>
      </c>
      <c r="J17107">
        <v>5.6900774877560602E-2</v>
      </c>
      <c r="K17107">
        <f t="shared" si="279"/>
        <v>12</v>
      </c>
    </row>
    <row r="17108" spans="1:11" x14ac:dyDescent="0.2">
      <c r="A17108">
        <v>17</v>
      </c>
      <c r="B17108" t="s">
        <v>87</v>
      </c>
      <c r="C17108" t="s">
        <v>57</v>
      </c>
      <c r="D17108" t="s">
        <v>74</v>
      </c>
      <c r="E17108" t="s">
        <v>64</v>
      </c>
      <c r="F17108" t="s">
        <v>60</v>
      </c>
      <c r="G17108" t="s">
        <v>76</v>
      </c>
      <c r="H17108" t="s">
        <v>62</v>
      </c>
      <c r="I17108" t="s">
        <v>67</v>
      </c>
      <c r="J17108">
        <v>8.6435896177349106E-2</v>
      </c>
      <c r="K17108">
        <f t="shared" si="279"/>
        <v>12</v>
      </c>
    </row>
    <row r="17109" spans="1:11" x14ac:dyDescent="0.2">
      <c r="A17109">
        <v>18</v>
      </c>
      <c r="B17109" t="s">
        <v>87</v>
      </c>
      <c r="C17109" t="s">
        <v>57</v>
      </c>
      <c r="D17109" t="s">
        <v>74</v>
      </c>
      <c r="E17109" t="s">
        <v>64</v>
      </c>
      <c r="F17109" t="s">
        <v>60</v>
      </c>
      <c r="G17109" t="s">
        <v>76</v>
      </c>
      <c r="H17109" t="s">
        <v>62</v>
      </c>
      <c r="I17109" t="s">
        <v>67</v>
      </c>
      <c r="J17109">
        <v>0.116438736852613</v>
      </c>
      <c r="K17109">
        <f t="shared" si="279"/>
        <v>12</v>
      </c>
    </row>
    <row r="17110" spans="1:11" x14ac:dyDescent="0.2">
      <c r="A17110">
        <v>19</v>
      </c>
      <c r="B17110" t="s">
        <v>87</v>
      </c>
      <c r="C17110" t="s">
        <v>57</v>
      </c>
      <c r="D17110" t="s">
        <v>74</v>
      </c>
      <c r="E17110" t="s">
        <v>64</v>
      </c>
      <c r="F17110" t="s">
        <v>60</v>
      </c>
      <c r="G17110" t="s">
        <v>76</v>
      </c>
      <c r="H17110" t="s">
        <v>62</v>
      </c>
      <c r="I17110" t="s">
        <v>67</v>
      </c>
      <c r="J17110">
        <v>0.12823191711212101</v>
      </c>
      <c r="K17110">
        <f t="shared" si="279"/>
        <v>12</v>
      </c>
    </row>
    <row r="17111" spans="1:11" x14ac:dyDescent="0.2">
      <c r="A17111">
        <v>20</v>
      </c>
      <c r="B17111" t="s">
        <v>87</v>
      </c>
      <c r="C17111" t="s">
        <v>57</v>
      </c>
      <c r="D17111" t="s">
        <v>74</v>
      </c>
      <c r="E17111" t="s">
        <v>64</v>
      </c>
      <c r="F17111" t="s">
        <v>60</v>
      </c>
      <c r="G17111" t="s">
        <v>76</v>
      </c>
      <c r="H17111" t="s">
        <v>62</v>
      </c>
      <c r="I17111" t="s">
        <v>67</v>
      </c>
      <c r="J17111">
        <v>0.124068936366238</v>
      </c>
      <c r="K17111">
        <f t="shared" si="279"/>
        <v>12</v>
      </c>
    </row>
    <row r="17112" spans="1:11" x14ac:dyDescent="0.2">
      <c r="A17112">
        <v>21</v>
      </c>
      <c r="B17112" t="s">
        <v>87</v>
      </c>
      <c r="C17112" t="s">
        <v>57</v>
      </c>
      <c r="D17112" t="s">
        <v>74</v>
      </c>
      <c r="E17112" t="s">
        <v>64</v>
      </c>
      <c r="F17112" t="s">
        <v>60</v>
      </c>
      <c r="G17112" t="s">
        <v>76</v>
      </c>
      <c r="H17112" t="s">
        <v>62</v>
      </c>
      <c r="I17112" t="s">
        <v>67</v>
      </c>
      <c r="J17112">
        <v>0.11427258140933</v>
      </c>
      <c r="K17112">
        <f t="shared" si="279"/>
        <v>12</v>
      </c>
    </row>
    <row r="17113" spans="1:11" x14ac:dyDescent="0.2">
      <c r="A17113">
        <v>22</v>
      </c>
      <c r="B17113" t="s">
        <v>87</v>
      </c>
      <c r="C17113" t="s">
        <v>57</v>
      </c>
      <c r="D17113" t="s">
        <v>74</v>
      </c>
      <c r="E17113" t="s">
        <v>64</v>
      </c>
      <c r="F17113" t="s">
        <v>60</v>
      </c>
      <c r="G17113" t="s">
        <v>76</v>
      </c>
      <c r="H17113" t="s">
        <v>62</v>
      </c>
      <c r="I17113" t="s">
        <v>67</v>
      </c>
      <c r="J17113">
        <v>9.6506953246898897E-2</v>
      </c>
      <c r="K17113">
        <f t="shared" si="279"/>
        <v>12</v>
      </c>
    </row>
    <row r="17114" spans="1:11" x14ac:dyDescent="0.2">
      <c r="A17114">
        <v>23</v>
      </c>
      <c r="B17114" t="s">
        <v>87</v>
      </c>
      <c r="C17114" t="s">
        <v>57</v>
      </c>
      <c r="D17114" t="s">
        <v>74</v>
      </c>
      <c r="E17114" t="s">
        <v>64</v>
      </c>
      <c r="F17114" t="s">
        <v>60</v>
      </c>
      <c r="G17114" t="s">
        <v>76</v>
      </c>
      <c r="H17114" t="s">
        <v>62</v>
      </c>
      <c r="I17114" t="s">
        <v>67</v>
      </c>
      <c r="J17114">
        <v>7.1475324652893399E-2</v>
      </c>
      <c r="K17114">
        <f t="shared" si="279"/>
        <v>12</v>
      </c>
    </row>
    <row r="17115" spans="1:11" x14ac:dyDescent="0.2">
      <c r="A17115">
        <v>24</v>
      </c>
      <c r="B17115" t="s">
        <v>87</v>
      </c>
      <c r="C17115" t="s">
        <v>57</v>
      </c>
      <c r="D17115" t="s">
        <v>74</v>
      </c>
      <c r="E17115" t="s">
        <v>64</v>
      </c>
      <c r="F17115" t="s">
        <v>60</v>
      </c>
      <c r="G17115" t="s">
        <v>76</v>
      </c>
      <c r="H17115" t="s">
        <v>62</v>
      </c>
      <c r="I17115" t="s">
        <v>67</v>
      </c>
      <c r="J17115">
        <v>4.8625750208047797E-2</v>
      </c>
      <c r="K17115">
        <f t="shared" si="279"/>
        <v>12</v>
      </c>
    </row>
    <row r="17116" spans="1:11" x14ac:dyDescent="0.2">
      <c r="A17116">
        <v>1</v>
      </c>
      <c r="B17116" t="s">
        <v>87</v>
      </c>
      <c r="C17116" t="s">
        <v>63</v>
      </c>
      <c r="D17116" t="s">
        <v>74</v>
      </c>
      <c r="E17116" t="s">
        <v>64</v>
      </c>
      <c r="F17116" t="s">
        <v>60</v>
      </c>
      <c r="G17116" t="s">
        <v>76</v>
      </c>
      <c r="H17116" t="s">
        <v>62</v>
      </c>
      <c r="I17116" t="s">
        <v>67</v>
      </c>
      <c r="J17116">
        <v>3.9690384432428803E-2</v>
      </c>
      <c r="K17116">
        <f t="shared" si="279"/>
        <v>12</v>
      </c>
    </row>
    <row r="17117" spans="1:11" x14ac:dyDescent="0.2">
      <c r="A17117">
        <v>2</v>
      </c>
      <c r="B17117" t="s">
        <v>87</v>
      </c>
      <c r="C17117" t="s">
        <v>63</v>
      </c>
      <c r="D17117" t="s">
        <v>74</v>
      </c>
      <c r="E17117" t="s">
        <v>64</v>
      </c>
      <c r="F17117" t="s">
        <v>60</v>
      </c>
      <c r="G17117" t="s">
        <v>76</v>
      </c>
      <c r="H17117" t="s">
        <v>62</v>
      </c>
      <c r="I17117" t="s">
        <v>67</v>
      </c>
      <c r="J17117">
        <v>1.26844051819501E-2</v>
      </c>
      <c r="K17117">
        <f t="shared" si="279"/>
        <v>12</v>
      </c>
    </row>
    <row r="17118" spans="1:11" x14ac:dyDescent="0.2">
      <c r="A17118">
        <v>3</v>
      </c>
      <c r="B17118" t="s">
        <v>87</v>
      </c>
      <c r="C17118" t="s">
        <v>63</v>
      </c>
      <c r="D17118" t="s">
        <v>74</v>
      </c>
      <c r="E17118" t="s">
        <v>64</v>
      </c>
      <c r="F17118" t="s">
        <v>60</v>
      </c>
      <c r="G17118" t="s">
        <v>76</v>
      </c>
      <c r="H17118" t="s">
        <v>62</v>
      </c>
      <c r="I17118" t="s">
        <v>67</v>
      </c>
      <c r="J17118">
        <v>3.2238431584150498E-3</v>
      </c>
      <c r="K17118">
        <f t="shared" si="279"/>
        <v>12</v>
      </c>
    </row>
    <row r="17119" spans="1:11" x14ac:dyDescent="0.2">
      <c r="A17119">
        <v>4</v>
      </c>
      <c r="B17119" t="s">
        <v>87</v>
      </c>
      <c r="C17119" t="s">
        <v>63</v>
      </c>
      <c r="D17119" t="s">
        <v>74</v>
      </c>
      <c r="E17119" t="s">
        <v>64</v>
      </c>
      <c r="F17119" t="s">
        <v>60</v>
      </c>
      <c r="G17119" t="s">
        <v>76</v>
      </c>
      <c r="H17119" t="s">
        <v>62</v>
      </c>
      <c r="I17119" t="s">
        <v>67</v>
      </c>
      <c r="J17119">
        <v>1.7223429324584199E-3</v>
      </c>
      <c r="K17119">
        <f t="shared" si="279"/>
        <v>12</v>
      </c>
    </row>
    <row r="17120" spans="1:11" x14ac:dyDescent="0.2">
      <c r="A17120">
        <v>5</v>
      </c>
      <c r="B17120" t="s">
        <v>87</v>
      </c>
      <c r="C17120" t="s">
        <v>63</v>
      </c>
      <c r="D17120" t="s">
        <v>74</v>
      </c>
      <c r="E17120" t="s">
        <v>64</v>
      </c>
      <c r="F17120" t="s">
        <v>60</v>
      </c>
      <c r="G17120" t="s">
        <v>76</v>
      </c>
      <c r="H17120" t="s">
        <v>62</v>
      </c>
      <c r="I17120" t="s">
        <v>67</v>
      </c>
      <c r="J17120">
        <v>1.2730095574134601E-3</v>
      </c>
      <c r="K17120">
        <f t="shared" si="279"/>
        <v>12</v>
      </c>
    </row>
    <row r="17121" spans="1:11" x14ac:dyDescent="0.2">
      <c r="A17121">
        <v>6</v>
      </c>
      <c r="B17121" t="s">
        <v>87</v>
      </c>
      <c r="C17121" t="s">
        <v>63</v>
      </c>
      <c r="D17121" t="s">
        <v>74</v>
      </c>
      <c r="E17121" t="s">
        <v>64</v>
      </c>
      <c r="F17121" t="s">
        <v>60</v>
      </c>
      <c r="G17121" t="s">
        <v>76</v>
      </c>
      <c r="H17121" t="s">
        <v>62</v>
      </c>
      <c r="I17121" t="s">
        <v>67</v>
      </c>
      <c r="J17121">
        <v>1.0303972695656599E-3</v>
      </c>
      <c r="K17121">
        <f t="shared" si="279"/>
        <v>12</v>
      </c>
    </row>
    <row r="17122" spans="1:11" x14ac:dyDescent="0.2">
      <c r="A17122">
        <v>7</v>
      </c>
      <c r="B17122" t="s">
        <v>87</v>
      </c>
      <c r="C17122" t="s">
        <v>63</v>
      </c>
      <c r="D17122" t="s">
        <v>74</v>
      </c>
      <c r="E17122" t="s">
        <v>64</v>
      </c>
      <c r="F17122" t="s">
        <v>60</v>
      </c>
      <c r="G17122" t="s">
        <v>76</v>
      </c>
      <c r="H17122" t="s">
        <v>62</v>
      </c>
      <c r="I17122" t="s">
        <v>67</v>
      </c>
      <c r="J17122">
        <v>1.2436948344185499E-3</v>
      </c>
      <c r="K17122">
        <f t="shared" si="279"/>
        <v>12</v>
      </c>
    </row>
    <row r="17123" spans="1:11" x14ac:dyDescent="0.2">
      <c r="A17123">
        <v>8</v>
      </c>
      <c r="B17123" t="s">
        <v>87</v>
      </c>
      <c r="C17123" t="s">
        <v>63</v>
      </c>
      <c r="D17123" t="s">
        <v>74</v>
      </c>
      <c r="E17123" t="s">
        <v>64</v>
      </c>
      <c r="F17123" t="s">
        <v>60</v>
      </c>
      <c r="G17123" t="s">
        <v>76</v>
      </c>
      <c r="H17123" t="s">
        <v>62</v>
      </c>
      <c r="I17123" t="s">
        <v>67</v>
      </c>
      <c r="J17123">
        <v>1.90424155621958E-3</v>
      </c>
      <c r="K17123">
        <f t="shared" si="279"/>
        <v>12</v>
      </c>
    </row>
    <row r="17124" spans="1:11" x14ac:dyDescent="0.2">
      <c r="A17124">
        <v>9</v>
      </c>
      <c r="B17124" t="s">
        <v>87</v>
      </c>
      <c r="C17124" t="s">
        <v>63</v>
      </c>
      <c r="D17124" t="s">
        <v>74</v>
      </c>
      <c r="E17124" t="s">
        <v>64</v>
      </c>
      <c r="F17124" t="s">
        <v>60</v>
      </c>
      <c r="G17124" t="s">
        <v>76</v>
      </c>
      <c r="H17124" t="s">
        <v>62</v>
      </c>
      <c r="I17124" t="s">
        <v>67</v>
      </c>
      <c r="J17124">
        <v>3.24268019551601E-3</v>
      </c>
      <c r="K17124">
        <f t="shared" si="279"/>
        <v>12</v>
      </c>
    </row>
    <row r="17125" spans="1:11" x14ac:dyDescent="0.2">
      <c r="A17125">
        <v>10</v>
      </c>
      <c r="B17125" t="s">
        <v>87</v>
      </c>
      <c r="C17125" t="s">
        <v>63</v>
      </c>
      <c r="D17125" t="s">
        <v>74</v>
      </c>
      <c r="E17125" t="s">
        <v>64</v>
      </c>
      <c r="F17125" t="s">
        <v>60</v>
      </c>
      <c r="G17125" t="s">
        <v>76</v>
      </c>
      <c r="H17125" t="s">
        <v>62</v>
      </c>
      <c r="I17125" t="s">
        <v>67</v>
      </c>
      <c r="J17125">
        <v>5.4185896133416298E-3</v>
      </c>
      <c r="K17125">
        <f t="shared" si="279"/>
        <v>12</v>
      </c>
    </row>
    <row r="17126" spans="1:11" x14ac:dyDescent="0.2">
      <c r="A17126">
        <v>11</v>
      </c>
      <c r="B17126" t="s">
        <v>87</v>
      </c>
      <c r="C17126" t="s">
        <v>63</v>
      </c>
      <c r="D17126" t="s">
        <v>74</v>
      </c>
      <c r="E17126" t="s">
        <v>64</v>
      </c>
      <c r="F17126" t="s">
        <v>60</v>
      </c>
      <c r="G17126" t="s">
        <v>76</v>
      </c>
      <c r="H17126" t="s">
        <v>62</v>
      </c>
      <c r="I17126" t="s">
        <v>67</v>
      </c>
      <c r="J17126">
        <v>9.4414777934892294E-3</v>
      </c>
      <c r="K17126">
        <f t="shared" si="279"/>
        <v>12</v>
      </c>
    </row>
    <row r="17127" spans="1:11" x14ac:dyDescent="0.2">
      <c r="A17127">
        <v>12</v>
      </c>
      <c r="B17127" t="s">
        <v>87</v>
      </c>
      <c r="C17127" t="s">
        <v>63</v>
      </c>
      <c r="D17127" t="s">
        <v>74</v>
      </c>
      <c r="E17127" t="s">
        <v>64</v>
      </c>
      <c r="F17127" t="s">
        <v>60</v>
      </c>
      <c r="G17127" t="s">
        <v>76</v>
      </c>
      <c r="H17127" t="s">
        <v>62</v>
      </c>
      <c r="I17127" t="s">
        <v>67</v>
      </c>
      <c r="J17127">
        <v>1.5640033699119E-2</v>
      </c>
      <c r="K17127">
        <f t="shared" si="279"/>
        <v>12</v>
      </c>
    </row>
    <row r="17128" spans="1:11" x14ac:dyDescent="0.2">
      <c r="A17128">
        <v>13</v>
      </c>
      <c r="B17128" t="s">
        <v>87</v>
      </c>
      <c r="C17128" t="s">
        <v>63</v>
      </c>
      <c r="D17128" t="s">
        <v>74</v>
      </c>
      <c r="E17128" t="s">
        <v>64</v>
      </c>
      <c r="F17128" t="s">
        <v>60</v>
      </c>
      <c r="G17128" t="s">
        <v>76</v>
      </c>
      <c r="H17128" t="s">
        <v>62</v>
      </c>
      <c r="I17128" t="s">
        <v>67</v>
      </c>
      <c r="J17128">
        <v>2.4326659322686399E-2</v>
      </c>
      <c r="K17128">
        <f t="shared" si="279"/>
        <v>12</v>
      </c>
    </row>
    <row r="17129" spans="1:11" x14ac:dyDescent="0.2">
      <c r="A17129">
        <v>14</v>
      </c>
      <c r="B17129" t="s">
        <v>87</v>
      </c>
      <c r="C17129" t="s">
        <v>63</v>
      </c>
      <c r="D17129" t="s">
        <v>74</v>
      </c>
      <c r="E17129" t="s">
        <v>64</v>
      </c>
      <c r="F17129" t="s">
        <v>60</v>
      </c>
      <c r="G17129" t="s">
        <v>76</v>
      </c>
      <c r="H17129" t="s">
        <v>62</v>
      </c>
      <c r="I17129" t="s">
        <v>67</v>
      </c>
      <c r="J17129">
        <v>3.3249324153345E-2</v>
      </c>
      <c r="K17129">
        <f t="shared" si="279"/>
        <v>12</v>
      </c>
    </row>
    <row r="17130" spans="1:11" x14ac:dyDescent="0.2">
      <c r="A17130">
        <v>15</v>
      </c>
      <c r="B17130" t="s">
        <v>87</v>
      </c>
      <c r="C17130" t="s">
        <v>63</v>
      </c>
      <c r="D17130" t="s">
        <v>74</v>
      </c>
      <c r="E17130" t="s">
        <v>64</v>
      </c>
      <c r="F17130" t="s">
        <v>60</v>
      </c>
      <c r="G17130" t="s">
        <v>76</v>
      </c>
      <c r="H17130" t="s">
        <v>62</v>
      </c>
      <c r="I17130" t="s">
        <v>67</v>
      </c>
      <c r="J17130">
        <v>4.4171837405818301E-2</v>
      </c>
      <c r="K17130">
        <f t="shared" si="279"/>
        <v>12</v>
      </c>
    </row>
    <row r="17131" spans="1:11" x14ac:dyDescent="0.2">
      <c r="A17131">
        <v>16</v>
      </c>
      <c r="B17131" t="s">
        <v>87</v>
      </c>
      <c r="C17131" t="s">
        <v>63</v>
      </c>
      <c r="D17131" t="s">
        <v>74</v>
      </c>
      <c r="E17131" t="s">
        <v>64</v>
      </c>
      <c r="F17131" t="s">
        <v>60</v>
      </c>
      <c r="G17131" t="s">
        <v>76</v>
      </c>
      <c r="H17131" t="s">
        <v>62</v>
      </c>
      <c r="I17131" t="s">
        <v>67</v>
      </c>
      <c r="J17131">
        <v>5.8903745045845897E-2</v>
      </c>
      <c r="K17131">
        <f t="shared" si="279"/>
        <v>12</v>
      </c>
    </row>
    <row r="17132" spans="1:11" x14ac:dyDescent="0.2">
      <c r="A17132">
        <v>17</v>
      </c>
      <c r="B17132" t="s">
        <v>87</v>
      </c>
      <c r="C17132" t="s">
        <v>63</v>
      </c>
      <c r="D17132" t="s">
        <v>74</v>
      </c>
      <c r="E17132" t="s">
        <v>64</v>
      </c>
      <c r="F17132" t="s">
        <v>60</v>
      </c>
      <c r="G17132" t="s">
        <v>76</v>
      </c>
      <c r="H17132" t="s">
        <v>62</v>
      </c>
      <c r="I17132" t="s">
        <v>67</v>
      </c>
      <c r="J17132">
        <v>7.5493237773160596E-2</v>
      </c>
      <c r="K17132">
        <f t="shared" si="279"/>
        <v>12</v>
      </c>
    </row>
    <row r="17133" spans="1:11" x14ac:dyDescent="0.2">
      <c r="A17133">
        <v>18</v>
      </c>
      <c r="B17133" t="s">
        <v>87</v>
      </c>
      <c r="C17133" t="s">
        <v>63</v>
      </c>
      <c r="D17133" t="s">
        <v>74</v>
      </c>
      <c r="E17133" t="s">
        <v>64</v>
      </c>
      <c r="F17133" t="s">
        <v>60</v>
      </c>
      <c r="G17133" t="s">
        <v>76</v>
      </c>
      <c r="H17133" t="s">
        <v>62</v>
      </c>
      <c r="I17133" t="s">
        <v>67</v>
      </c>
      <c r="J17133">
        <v>9.0430974670242498E-2</v>
      </c>
      <c r="K17133">
        <f t="shared" si="279"/>
        <v>12</v>
      </c>
    </row>
    <row r="17134" spans="1:11" x14ac:dyDescent="0.2">
      <c r="A17134">
        <v>19</v>
      </c>
      <c r="B17134" t="s">
        <v>87</v>
      </c>
      <c r="C17134" t="s">
        <v>63</v>
      </c>
      <c r="D17134" t="s">
        <v>74</v>
      </c>
      <c r="E17134" t="s">
        <v>64</v>
      </c>
      <c r="F17134" t="s">
        <v>60</v>
      </c>
      <c r="G17134" t="s">
        <v>76</v>
      </c>
      <c r="H17134" t="s">
        <v>62</v>
      </c>
      <c r="I17134" t="s">
        <v>67</v>
      </c>
      <c r="J17134">
        <v>0.10429798572150401</v>
      </c>
      <c r="K17134">
        <f t="shared" si="279"/>
        <v>12</v>
      </c>
    </row>
    <row r="17135" spans="1:11" x14ac:dyDescent="0.2">
      <c r="A17135">
        <v>20</v>
      </c>
      <c r="B17135" t="s">
        <v>87</v>
      </c>
      <c r="C17135" t="s">
        <v>63</v>
      </c>
      <c r="D17135" t="s">
        <v>74</v>
      </c>
      <c r="E17135" t="s">
        <v>64</v>
      </c>
      <c r="F17135" t="s">
        <v>60</v>
      </c>
      <c r="G17135" t="s">
        <v>76</v>
      </c>
      <c r="H17135" t="s">
        <v>62</v>
      </c>
      <c r="I17135" t="s">
        <v>67</v>
      </c>
      <c r="J17135">
        <v>0.110323253827301</v>
      </c>
      <c r="K17135">
        <f t="shared" si="279"/>
        <v>12</v>
      </c>
    </row>
    <row r="17136" spans="1:11" x14ac:dyDescent="0.2">
      <c r="A17136">
        <v>21</v>
      </c>
      <c r="B17136" t="s">
        <v>87</v>
      </c>
      <c r="C17136" t="s">
        <v>63</v>
      </c>
      <c r="D17136" t="s">
        <v>74</v>
      </c>
      <c r="E17136" t="s">
        <v>64</v>
      </c>
      <c r="F17136" t="s">
        <v>60</v>
      </c>
      <c r="G17136" t="s">
        <v>76</v>
      </c>
      <c r="H17136" t="s">
        <v>62</v>
      </c>
      <c r="I17136" t="s">
        <v>67</v>
      </c>
      <c r="J17136">
        <v>0.111717407168303</v>
      </c>
      <c r="K17136">
        <f t="shared" si="279"/>
        <v>12</v>
      </c>
    </row>
    <row r="17137" spans="1:11" x14ac:dyDescent="0.2">
      <c r="A17137">
        <v>22</v>
      </c>
      <c r="B17137" t="s">
        <v>87</v>
      </c>
      <c r="C17137" t="s">
        <v>63</v>
      </c>
      <c r="D17137" t="s">
        <v>74</v>
      </c>
      <c r="E17137" t="s">
        <v>64</v>
      </c>
      <c r="F17137" t="s">
        <v>60</v>
      </c>
      <c r="G17137" t="s">
        <v>76</v>
      </c>
      <c r="H17137" t="s">
        <v>62</v>
      </c>
      <c r="I17137" t="s">
        <v>67</v>
      </c>
      <c r="J17137">
        <v>0.10248485637110399</v>
      </c>
      <c r="K17137">
        <f t="shared" si="279"/>
        <v>12</v>
      </c>
    </row>
    <row r="17138" spans="1:11" x14ac:dyDescent="0.2">
      <c r="A17138">
        <v>23</v>
      </c>
      <c r="B17138" t="s">
        <v>87</v>
      </c>
      <c r="C17138" t="s">
        <v>63</v>
      </c>
      <c r="D17138" t="s">
        <v>74</v>
      </c>
      <c r="E17138" t="s">
        <v>64</v>
      </c>
      <c r="F17138" t="s">
        <v>60</v>
      </c>
      <c r="G17138" t="s">
        <v>76</v>
      </c>
      <c r="H17138" t="s">
        <v>62</v>
      </c>
      <c r="I17138" t="s">
        <v>67</v>
      </c>
      <c r="J17138">
        <v>8.4404565108116295E-2</v>
      </c>
      <c r="K17138">
        <f t="shared" si="279"/>
        <v>12</v>
      </c>
    </row>
    <row r="17139" spans="1:11" x14ac:dyDescent="0.2">
      <c r="A17139">
        <v>24</v>
      </c>
      <c r="B17139" t="s">
        <v>87</v>
      </c>
      <c r="C17139" t="s">
        <v>63</v>
      </c>
      <c r="D17139" t="s">
        <v>74</v>
      </c>
      <c r="E17139" t="s">
        <v>64</v>
      </c>
      <c r="F17139" t="s">
        <v>60</v>
      </c>
      <c r="G17139" t="s">
        <v>76</v>
      </c>
      <c r="H17139" t="s">
        <v>62</v>
      </c>
      <c r="I17139" t="s">
        <v>67</v>
      </c>
      <c r="J17139">
        <v>6.3681053208234695E-2</v>
      </c>
      <c r="K17139">
        <f t="shared" si="279"/>
        <v>12</v>
      </c>
    </row>
    <row r="17140" spans="1:11" x14ac:dyDescent="0.2">
      <c r="A17140">
        <v>1</v>
      </c>
      <c r="B17140" t="s">
        <v>87</v>
      </c>
      <c r="C17140" t="s">
        <v>57</v>
      </c>
      <c r="D17140" t="s">
        <v>74</v>
      </c>
      <c r="E17140" t="s">
        <v>64</v>
      </c>
      <c r="F17140" t="s">
        <v>65</v>
      </c>
      <c r="G17140" t="s">
        <v>76</v>
      </c>
      <c r="H17140" t="s">
        <v>62</v>
      </c>
      <c r="I17140" t="s">
        <v>67</v>
      </c>
      <c r="J17140">
        <v>2.4483343989131299E-2</v>
      </c>
      <c r="K17140">
        <f t="shared" si="279"/>
        <v>12</v>
      </c>
    </row>
    <row r="17141" spans="1:11" x14ac:dyDescent="0.2">
      <c r="A17141">
        <v>2</v>
      </c>
      <c r="B17141" t="s">
        <v>87</v>
      </c>
      <c r="C17141" t="s">
        <v>57</v>
      </c>
      <c r="D17141" t="s">
        <v>74</v>
      </c>
      <c r="E17141" t="s">
        <v>64</v>
      </c>
      <c r="F17141" t="s">
        <v>65</v>
      </c>
      <c r="G17141" t="s">
        <v>76</v>
      </c>
      <c r="H17141" t="s">
        <v>62</v>
      </c>
      <c r="I17141" t="s">
        <v>67</v>
      </c>
      <c r="J17141">
        <v>5.3203096299674199E-3</v>
      </c>
      <c r="K17141">
        <f t="shared" si="279"/>
        <v>12</v>
      </c>
    </row>
    <row r="17142" spans="1:11" x14ac:dyDescent="0.2">
      <c r="A17142">
        <v>3</v>
      </c>
      <c r="B17142" t="s">
        <v>87</v>
      </c>
      <c r="C17142" t="s">
        <v>57</v>
      </c>
      <c r="D17142" t="s">
        <v>74</v>
      </c>
      <c r="E17142" t="s">
        <v>64</v>
      </c>
      <c r="F17142" t="s">
        <v>65</v>
      </c>
      <c r="G17142" t="s">
        <v>76</v>
      </c>
      <c r="H17142" t="s">
        <v>62</v>
      </c>
      <c r="I17142" t="s">
        <v>67</v>
      </c>
      <c r="J17142">
        <v>2.3117539528883101E-3</v>
      </c>
      <c r="K17142">
        <f t="shared" si="279"/>
        <v>12</v>
      </c>
    </row>
    <row r="17143" spans="1:11" x14ac:dyDescent="0.2">
      <c r="A17143">
        <v>4</v>
      </c>
      <c r="B17143" t="s">
        <v>87</v>
      </c>
      <c r="C17143" t="s">
        <v>57</v>
      </c>
      <c r="D17143" t="s">
        <v>74</v>
      </c>
      <c r="E17143" t="s">
        <v>64</v>
      </c>
      <c r="F17143" t="s">
        <v>65</v>
      </c>
      <c r="G17143" t="s">
        <v>76</v>
      </c>
      <c r="H17143" t="s">
        <v>62</v>
      </c>
      <c r="I17143" t="s">
        <v>67</v>
      </c>
      <c r="J17143">
        <v>2.0511115858974599E-3</v>
      </c>
      <c r="K17143">
        <f t="shared" si="279"/>
        <v>12</v>
      </c>
    </row>
    <row r="17144" spans="1:11" x14ac:dyDescent="0.2">
      <c r="A17144">
        <v>5</v>
      </c>
      <c r="B17144" t="s">
        <v>87</v>
      </c>
      <c r="C17144" t="s">
        <v>57</v>
      </c>
      <c r="D17144" t="s">
        <v>74</v>
      </c>
      <c r="E17144" t="s">
        <v>64</v>
      </c>
      <c r="F17144" t="s">
        <v>65</v>
      </c>
      <c r="G17144" t="s">
        <v>76</v>
      </c>
      <c r="H17144" t="s">
        <v>62</v>
      </c>
      <c r="I17144" t="s">
        <v>67</v>
      </c>
      <c r="J17144">
        <v>2.0647586181681099E-3</v>
      </c>
      <c r="K17144">
        <f t="shared" si="279"/>
        <v>12</v>
      </c>
    </row>
    <row r="17145" spans="1:11" x14ac:dyDescent="0.2">
      <c r="A17145">
        <v>6</v>
      </c>
      <c r="B17145" t="s">
        <v>87</v>
      </c>
      <c r="C17145" t="s">
        <v>57</v>
      </c>
      <c r="D17145" t="s">
        <v>74</v>
      </c>
      <c r="E17145" t="s">
        <v>64</v>
      </c>
      <c r="F17145" t="s">
        <v>65</v>
      </c>
      <c r="G17145" t="s">
        <v>76</v>
      </c>
      <c r="H17145" t="s">
        <v>62</v>
      </c>
      <c r="I17145" t="s">
        <v>67</v>
      </c>
      <c r="J17145">
        <v>2.6174060528267001E-3</v>
      </c>
      <c r="K17145">
        <f t="shared" si="279"/>
        <v>12</v>
      </c>
    </row>
    <row r="17146" spans="1:11" x14ac:dyDescent="0.2">
      <c r="A17146">
        <v>7</v>
      </c>
      <c r="B17146" t="s">
        <v>87</v>
      </c>
      <c r="C17146" t="s">
        <v>57</v>
      </c>
      <c r="D17146" t="s">
        <v>74</v>
      </c>
      <c r="E17146" t="s">
        <v>64</v>
      </c>
      <c r="F17146" t="s">
        <v>65</v>
      </c>
      <c r="G17146" t="s">
        <v>76</v>
      </c>
      <c r="H17146" t="s">
        <v>62</v>
      </c>
      <c r="I17146" t="s">
        <v>67</v>
      </c>
      <c r="J17146">
        <v>3.7395032259755802E-3</v>
      </c>
      <c r="K17146">
        <f t="shared" si="279"/>
        <v>12</v>
      </c>
    </row>
    <row r="17147" spans="1:11" x14ac:dyDescent="0.2">
      <c r="A17147">
        <v>8</v>
      </c>
      <c r="B17147" t="s">
        <v>87</v>
      </c>
      <c r="C17147" t="s">
        <v>57</v>
      </c>
      <c r="D17147" t="s">
        <v>74</v>
      </c>
      <c r="E17147" t="s">
        <v>64</v>
      </c>
      <c r="F17147" t="s">
        <v>65</v>
      </c>
      <c r="G17147" t="s">
        <v>76</v>
      </c>
      <c r="H17147" t="s">
        <v>62</v>
      </c>
      <c r="I17147" t="s">
        <v>67</v>
      </c>
      <c r="J17147">
        <v>5.8815906193213103E-3</v>
      </c>
      <c r="K17147">
        <f t="shared" si="279"/>
        <v>12</v>
      </c>
    </row>
    <row r="17148" spans="1:11" x14ac:dyDescent="0.2">
      <c r="A17148">
        <v>9</v>
      </c>
      <c r="B17148" t="s">
        <v>87</v>
      </c>
      <c r="C17148" t="s">
        <v>57</v>
      </c>
      <c r="D17148" t="s">
        <v>74</v>
      </c>
      <c r="E17148" t="s">
        <v>64</v>
      </c>
      <c r="F17148" t="s">
        <v>65</v>
      </c>
      <c r="G17148" t="s">
        <v>76</v>
      </c>
      <c r="H17148" t="s">
        <v>62</v>
      </c>
      <c r="I17148" t="s">
        <v>67</v>
      </c>
      <c r="J17148">
        <v>8.0010831977524403E-3</v>
      </c>
      <c r="K17148">
        <f t="shared" si="279"/>
        <v>12</v>
      </c>
    </row>
    <row r="17149" spans="1:11" x14ac:dyDescent="0.2">
      <c r="A17149">
        <v>10</v>
      </c>
      <c r="B17149" t="s">
        <v>87</v>
      </c>
      <c r="C17149" t="s">
        <v>57</v>
      </c>
      <c r="D17149" t="s">
        <v>74</v>
      </c>
      <c r="E17149" t="s">
        <v>64</v>
      </c>
      <c r="F17149" t="s">
        <v>65</v>
      </c>
      <c r="G17149" t="s">
        <v>76</v>
      </c>
      <c r="H17149" t="s">
        <v>62</v>
      </c>
      <c r="I17149" t="s">
        <v>67</v>
      </c>
      <c r="J17149">
        <v>9.6637839935004698E-3</v>
      </c>
      <c r="K17149">
        <f t="shared" si="279"/>
        <v>12</v>
      </c>
    </row>
    <row r="17150" spans="1:11" x14ac:dyDescent="0.2">
      <c r="A17150">
        <v>11</v>
      </c>
      <c r="B17150" t="s">
        <v>87</v>
      </c>
      <c r="C17150" t="s">
        <v>57</v>
      </c>
      <c r="D17150" t="s">
        <v>74</v>
      </c>
      <c r="E17150" t="s">
        <v>64</v>
      </c>
      <c r="F17150" t="s">
        <v>65</v>
      </c>
      <c r="G17150" t="s">
        <v>76</v>
      </c>
      <c r="H17150" t="s">
        <v>62</v>
      </c>
      <c r="I17150" t="s">
        <v>67</v>
      </c>
      <c r="J17150">
        <v>1.31237645982134E-2</v>
      </c>
      <c r="K17150">
        <f t="shared" si="279"/>
        <v>12</v>
      </c>
    </row>
    <row r="17151" spans="1:11" x14ac:dyDescent="0.2">
      <c r="A17151">
        <v>12</v>
      </c>
      <c r="B17151" t="s">
        <v>87</v>
      </c>
      <c r="C17151" t="s">
        <v>57</v>
      </c>
      <c r="D17151" t="s">
        <v>74</v>
      </c>
      <c r="E17151" t="s">
        <v>64</v>
      </c>
      <c r="F17151" t="s">
        <v>65</v>
      </c>
      <c r="G17151" t="s">
        <v>76</v>
      </c>
      <c r="H17151" t="s">
        <v>62</v>
      </c>
      <c r="I17151" t="s">
        <v>67</v>
      </c>
      <c r="J17151">
        <v>1.78265655172886E-2</v>
      </c>
      <c r="K17151">
        <f t="shared" si="279"/>
        <v>12</v>
      </c>
    </row>
    <row r="17152" spans="1:11" x14ac:dyDescent="0.2">
      <c r="A17152">
        <v>13</v>
      </c>
      <c r="B17152" t="s">
        <v>87</v>
      </c>
      <c r="C17152" t="s">
        <v>57</v>
      </c>
      <c r="D17152" t="s">
        <v>74</v>
      </c>
      <c r="E17152" t="s">
        <v>64</v>
      </c>
      <c r="F17152" t="s">
        <v>65</v>
      </c>
      <c r="G17152" t="s">
        <v>76</v>
      </c>
      <c r="H17152" t="s">
        <v>62</v>
      </c>
      <c r="I17152" t="s">
        <v>67</v>
      </c>
      <c r="J17152">
        <v>2.4473670076437599E-2</v>
      </c>
      <c r="K17152">
        <f t="shared" si="279"/>
        <v>12</v>
      </c>
    </row>
    <row r="17153" spans="1:11" x14ac:dyDescent="0.2">
      <c r="A17153">
        <v>14</v>
      </c>
      <c r="B17153" t="s">
        <v>87</v>
      </c>
      <c r="C17153" t="s">
        <v>57</v>
      </c>
      <c r="D17153" t="s">
        <v>74</v>
      </c>
      <c r="E17153" t="s">
        <v>64</v>
      </c>
      <c r="F17153" t="s">
        <v>65</v>
      </c>
      <c r="G17153" t="s">
        <v>76</v>
      </c>
      <c r="H17153" t="s">
        <v>62</v>
      </c>
      <c r="I17153" t="s">
        <v>67</v>
      </c>
      <c r="J17153">
        <v>3.2718705373902299E-2</v>
      </c>
      <c r="K17153">
        <f t="shared" si="279"/>
        <v>12</v>
      </c>
    </row>
    <row r="17154" spans="1:11" x14ac:dyDescent="0.2">
      <c r="A17154">
        <v>15</v>
      </c>
      <c r="B17154" t="s">
        <v>87</v>
      </c>
      <c r="C17154" t="s">
        <v>57</v>
      </c>
      <c r="D17154" t="s">
        <v>74</v>
      </c>
      <c r="E17154" t="s">
        <v>64</v>
      </c>
      <c r="F17154" t="s">
        <v>65</v>
      </c>
      <c r="G17154" t="s">
        <v>76</v>
      </c>
      <c r="H17154" t="s">
        <v>62</v>
      </c>
      <c r="I17154" t="s">
        <v>67</v>
      </c>
      <c r="J17154">
        <v>4.3200816931316798E-2</v>
      </c>
      <c r="K17154">
        <f t="shared" si="279"/>
        <v>12</v>
      </c>
    </row>
    <row r="17155" spans="1:11" x14ac:dyDescent="0.2">
      <c r="A17155">
        <v>16</v>
      </c>
      <c r="B17155" t="s">
        <v>87</v>
      </c>
      <c r="C17155" t="s">
        <v>57</v>
      </c>
      <c r="D17155" t="s">
        <v>74</v>
      </c>
      <c r="E17155" t="s">
        <v>64</v>
      </c>
      <c r="F17155" t="s">
        <v>65</v>
      </c>
      <c r="G17155" t="s">
        <v>76</v>
      </c>
      <c r="H17155" t="s">
        <v>62</v>
      </c>
      <c r="I17155" t="s">
        <v>67</v>
      </c>
      <c r="J17155">
        <v>6.2763313925494696E-2</v>
      </c>
      <c r="K17155">
        <f t="shared" si="279"/>
        <v>12</v>
      </c>
    </row>
    <row r="17156" spans="1:11" x14ac:dyDescent="0.2">
      <c r="A17156">
        <v>17</v>
      </c>
      <c r="B17156" t="s">
        <v>87</v>
      </c>
      <c r="C17156" t="s">
        <v>57</v>
      </c>
      <c r="D17156" t="s">
        <v>74</v>
      </c>
      <c r="E17156" t="s">
        <v>64</v>
      </c>
      <c r="F17156" t="s">
        <v>65</v>
      </c>
      <c r="G17156" t="s">
        <v>76</v>
      </c>
      <c r="H17156" t="s">
        <v>62</v>
      </c>
      <c r="I17156" t="s">
        <v>67</v>
      </c>
      <c r="J17156">
        <v>8.9844841285483104E-2</v>
      </c>
      <c r="K17156">
        <f t="shared" ref="K17156:K17219" si="280">MONTH(1&amp;B17156)</f>
        <v>12</v>
      </c>
    </row>
    <row r="17157" spans="1:11" x14ac:dyDescent="0.2">
      <c r="A17157">
        <v>18</v>
      </c>
      <c r="B17157" t="s">
        <v>87</v>
      </c>
      <c r="C17157" t="s">
        <v>57</v>
      </c>
      <c r="D17157" t="s">
        <v>74</v>
      </c>
      <c r="E17157" t="s">
        <v>64</v>
      </c>
      <c r="F17157" t="s">
        <v>65</v>
      </c>
      <c r="G17157" t="s">
        <v>76</v>
      </c>
      <c r="H17157" t="s">
        <v>62</v>
      </c>
      <c r="I17157" t="s">
        <v>67</v>
      </c>
      <c r="J17157">
        <v>0.114984827430478</v>
      </c>
      <c r="K17157">
        <f t="shared" si="280"/>
        <v>12</v>
      </c>
    </row>
    <row r="17158" spans="1:11" x14ac:dyDescent="0.2">
      <c r="A17158">
        <v>19</v>
      </c>
      <c r="B17158" t="s">
        <v>87</v>
      </c>
      <c r="C17158" t="s">
        <v>57</v>
      </c>
      <c r="D17158" t="s">
        <v>74</v>
      </c>
      <c r="E17158" t="s">
        <v>64</v>
      </c>
      <c r="F17158" t="s">
        <v>65</v>
      </c>
      <c r="G17158" t="s">
        <v>76</v>
      </c>
      <c r="H17158" t="s">
        <v>62</v>
      </c>
      <c r="I17158" t="s">
        <v>67</v>
      </c>
      <c r="J17158">
        <v>0.123916397396829</v>
      </c>
      <c r="K17158">
        <f t="shared" si="280"/>
        <v>12</v>
      </c>
    </row>
    <row r="17159" spans="1:11" x14ac:dyDescent="0.2">
      <c r="A17159">
        <v>20</v>
      </c>
      <c r="B17159" t="s">
        <v>87</v>
      </c>
      <c r="C17159" t="s">
        <v>57</v>
      </c>
      <c r="D17159" t="s">
        <v>74</v>
      </c>
      <c r="E17159" t="s">
        <v>64</v>
      </c>
      <c r="F17159" t="s">
        <v>65</v>
      </c>
      <c r="G17159" t="s">
        <v>76</v>
      </c>
      <c r="H17159" t="s">
        <v>62</v>
      </c>
      <c r="I17159" t="s">
        <v>67</v>
      </c>
      <c r="J17159">
        <v>0.115711988220496</v>
      </c>
      <c r="K17159">
        <f t="shared" si="280"/>
        <v>12</v>
      </c>
    </row>
    <row r="17160" spans="1:11" x14ac:dyDescent="0.2">
      <c r="A17160">
        <v>21</v>
      </c>
      <c r="B17160" t="s">
        <v>87</v>
      </c>
      <c r="C17160" t="s">
        <v>57</v>
      </c>
      <c r="D17160" t="s">
        <v>74</v>
      </c>
      <c r="E17160" t="s">
        <v>64</v>
      </c>
      <c r="F17160" t="s">
        <v>65</v>
      </c>
      <c r="G17160" t="s">
        <v>76</v>
      </c>
      <c r="H17160" t="s">
        <v>62</v>
      </c>
      <c r="I17160" t="s">
        <v>67</v>
      </c>
      <c r="J17160">
        <v>0.104282742429212</v>
      </c>
      <c r="K17160">
        <f t="shared" si="280"/>
        <v>12</v>
      </c>
    </row>
    <row r="17161" spans="1:11" x14ac:dyDescent="0.2">
      <c r="A17161">
        <v>22</v>
      </c>
      <c r="B17161" t="s">
        <v>87</v>
      </c>
      <c r="C17161" t="s">
        <v>57</v>
      </c>
      <c r="D17161" t="s">
        <v>74</v>
      </c>
      <c r="E17161" t="s">
        <v>64</v>
      </c>
      <c r="F17161" t="s">
        <v>65</v>
      </c>
      <c r="G17161" t="s">
        <v>76</v>
      </c>
      <c r="H17161" t="s">
        <v>62</v>
      </c>
      <c r="I17161" t="s">
        <v>67</v>
      </c>
      <c r="J17161">
        <v>8.6679445488696397E-2</v>
      </c>
      <c r="K17161">
        <f t="shared" si="280"/>
        <v>12</v>
      </c>
    </row>
    <row r="17162" spans="1:11" x14ac:dyDescent="0.2">
      <c r="A17162">
        <v>23</v>
      </c>
      <c r="B17162" t="s">
        <v>87</v>
      </c>
      <c r="C17162" t="s">
        <v>57</v>
      </c>
      <c r="D17162" t="s">
        <v>74</v>
      </c>
      <c r="E17162" t="s">
        <v>64</v>
      </c>
      <c r="F17162" t="s">
        <v>65</v>
      </c>
      <c r="G17162" t="s">
        <v>76</v>
      </c>
      <c r="H17162" t="s">
        <v>62</v>
      </c>
      <c r="I17162" t="s">
        <v>67</v>
      </c>
      <c r="J17162">
        <v>6.2107582002194198E-2</v>
      </c>
      <c r="K17162">
        <f t="shared" si="280"/>
        <v>12</v>
      </c>
    </row>
    <row r="17163" spans="1:11" x14ac:dyDescent="0.2">
      <c r="A17163">
        <v>24</v>
      </c>
      <c r="B17163" t="s">
        <v>87</v>
      </c>
      <c r="C17163" t="s">
        <v>57</v>
      </c>
      <c r="D17163" t="s">
        <v>74</v>
      </c>
      <c r="E17163" t="s">
        <v>64</v>
      </c>
      <c r="F17163" t="s">
        <v>65</v>
      </c>
      <c r="G17163" t="s">
        <v>76</v>
      </c>
      <c r="H17163" t="s">
        <v>62</v>
      </c>
      <c r="I17163" t="s">
        <v>67</v>
      </c>
      <c r="J17163">
        <v>4.2230694458527E-2</v>
      </c>
      <c r="K17163">
        <f t="shared" si="280"/>
        <v>12</v>
      </c>
    </row>
    <row r="17164" spans="1:11" x14ac:dyDescent="0.2">
      <c r="A17164">
        <v>1</v>
      </c>
      <c r="B17164" t="s">
        <v>87</v>
      </c>
      <c r="C17164" t="s">
        <v>63</v>
      </c>
      <c r="D17164" t="s">
        <v>74</v>
      </c>
      <c r="E17164" t="s">
        <v>64</v>
      </c>
      <c r="F17164" t="s">
        <v>65</v>
      </c>
      <c r="G17164" t="s">
        <v>76</v>
      </c>
      <c r="H17164" t="s">
        <v>62</v>
      </c>
      <c r="I17164" t="s">
        <v>67</v>
      </c>
      <c r="J17164">
        <v>3.5646310522078603E-2</v>
      </c>
      <c r="K17164">
        <f t="shared" si="280"/>
        <v>12</v>
      </c>
    </row>
    <row r="17165" spans="1:11" x14ac:dyDescent="0.2">
      <c r="A17165">
        <v>2</v>
      </c>
      <c r="B17165" t="s">
        <v>87</v>
      </c>
      <c r="C17165" t="s">
        <v>63</v>
      </c>
      <c r="D17165" t="s">
        <v>74</v>
      </c>
      <c r="E17165" t="s">
        <v>64</v>
      </c>
      <c r="F17165" t="s">
        <v>65</v>
      </c>
      <c r="G17165" t="s">
        <v>76</v>
      </c>
      <c r="H17165" t="s">
        <v>62</v>
      </c>
      <c r="I17165" t="s">
        <v>67</v>
      </c>
      <c r="J17165">
        <v>9.6593554541363098E-3</v>
      </c>
      <c r="K17165">
        <f t="shared" si="280"/>
        <v>12</v>
      </c>
    </row>
    <row r="17166" spans="1:11" x14ac:dyDescent="0.2">
      <c r="A17166">
        <v>3</v>
      </c>
      <c r="B17166" t="s">
        <v>87</v>
      </c>
      <c r="C17166" t="s">
        <v>63</v>
      </c>
      <c r="D17166" t="s">
        <v>74</v>
      </c>
      <c r="E17166" t="s">
        <v>64</v>
      </c>
      <c r="F17166" t="s">
        <v>65</v>
      </c>
      <c r="G17166" t="s">
        <v>76</v>
      </c>
      <c r="H17166" t="s">
        <v>62</v>
      </c>
      <c r="I17166" t="s">
        <v>67</v>
      </c>
      <c r="J17166">
        <v>6.0106109043376902E-3</v>
      </c>
      <c r="K17166">
        <f t="shared" si="280"/>
        <v>12</v>
      </c>
    </row>
    <row r="17167" spans="1:11" x14ac:dyDescent="0.2">
      <c r="A17167">
        <v>4</v>
      </c>
      <c r="B17167" t="s">
        <v>87</v>
      </c>
      <c r="C17167" t="s">
        <v>63</v>
      </c>
      <c r="D17167" t="s">
        <v>74</v>
      </c>
      <c r="E17167" t="s">
        <v>64</v>
      </c>
      <c r="F17167" t="s">
        <v>65</v>
      </c>
      <c r="G17167" t="s">
        <v>76</v>
      </c>
      <c r="H17167" t="s">
        <v>62</v>
      </c>
      <c r="I17167" t="s">
        <v>67</v>
      </c>
      <c r="J17167">
        <v>4.5218874424070602E-3</v>
      </c>
      <c r="K17167">
        <f t="shared" si="280"/>
        <v>12</v>
      </c>
    </row>
    <row r="17168" spans="1:11" x14ac:dyDescent="0.2">
      <c r="A17168">
        <v>5</v>
      </c>
      <c r="B17168" t="s">
        <v>87</v>
      </c>
      <c r="C17168" t="s">
        <v>63</v>
      </c>
      <c r="D17168" t="s">
        <v>74</v>
      </c>
      <c r="E17168" t="s">
        <v>64</v>
      </c>
      <c r="F17168" t="s">
        <v>65</v>
      </c>
      <c r="G17168" t="s">
        <v>76</v>
      </c>
      <c r="H17168" t="s">
        <v>62</v>
      </c>
      <c r="I17168" t="s">
        <v>67</v>
      </c>
      <c r="J17168">
        <v>3.4383403497977899E-3</v>
      </c>
      <c r="K17168">
        <f t="shared" si="280"/>
        <v>12</v>
      </c>
    </row>
    <row r="17169" spans="1:11" x14ac:dyDescent="0.2">
      <c r="A17169">
        <v>6</v>
      </c>
      <c r="B17169" t="s">
        <v>87</v>
      </c>
      <c r="C17169" t="s">
        <v>63</v>
      </c>
      <c r="D17169" t="s">
        <v>74</v>
      </c>
      <c r="E17169" t="s">
        <v>64</v>
      </c>
      <c r="F17169" t="s">
        <v>65</v>
      </c>
      <c r="G17169" t="s">
        <v>76</v>
      </c>
      <c r="H17169" t="s">
        <v>62</v>
      </c>
      <c r="I17169" t="s">
        <v>67</v>
      </c>
      <c r="J17169">
        <v>2.6692103827165E-3</v>
      </c>
      <c r="K17169">
        <f t="shared" si="280"/>
        <v>12</v>
      </c>
    </row>
    <row r="17170" spans="1:11" x14ac:dyDescent="0.2">
      <c r="A17170">
        <v>7</v>
      </c>
      <c r="B17170" t="s">
        <v>87</v>
      </c>
      <c r="C17170" t="s">
        <v>63</v>
      </c>
      <c r="D17170" t="s">
        <v>74</v>
      </c>
      <c r="E17170" t="s">
        <v>64</v>
      </c>
      <c r="F17170" t="s">
        <v>65</v>
      </c>
      <c r="G17170" t="s">
        <v>76</v>
      </c>
      <c r="H17170" t="s">
        <v>62</v>
      </c>
      <c r="I17170" t="s">
        <v>67</v>
      </c>
      <c r="J17170">
        <v>3.1487775733189099E-3</v>
      </c>
      <c r="K17170">
        <f t="shared" si="280"/>
        <v>12</v>
      </c>
    </row>
    <row r="17171" spans="1:11" x14ac:dyDescent="0.2">
      <c r="A17171">
        <v>8</v>
      </c>
      <c r="B17171" t="s">
        <v>87</v>
      </c>
      <c r="C17171" t="s">
        <v>63</v>
      </c>
      <c r="D17171" t="s">
        <v>74</v>
      </c>
      <c r="E17171" t="s">
        <v>64</v>
      </c>
      <c r="F17171" t="s">
        <v>65</v>
      </c>
      <c r="G17171" t="s">
        <v>76</v>
      </c>
      <c r="H17171" t="s">
        <v>62</v>
      </c>
      <c r="I17171" t="s">
        <v>67</v>
      </c>
      <c r="J17171">
        <v>4.0583139222133899E-3</v>
      </c>
      <c r="K17171">
        <f t="shared" si="280"/>
        <v>12</v>
      </c>
    </row>
    <row r="17172" spans="1:11" x14ac:dyDescent="0.2">
      <c r="A17172">
        <v>9</v>
      </c>
      <c r="B17172" t="s">
        <v>87</v>
      </c>
      <c r="C17172" t="s">
        <v>63</v>
      </c>
      <c r="D17172" t="s">
        <v>74</v>
      </c>
      <c r="E17172" t="s">
        <v>64</v>
      </c>
      <c r="F17172" t="s">
        <v>65</v>
      </c>
      <c r="G17172" t="s">
        <v>76</v>
      </c>
      <c r="H17172" t="s">
        <v>62</v>
      </c>
      <c r="I17172" t="s">
        <v>67</v>
      </c>
      <c r="J17172">
        <v>6.3077891028508202E-3</v>
      </c>
      <c r="K17172">
        <f t="shared" si="280"/>
        <v>12</v>
      </c>
    </row>
    <row r="17173" spans="1:11" x14ac:dyDescent="0.2">
      <c r="A17173">
        <v>10</v>
      </c>
      <c r="B17173" t="s">
        <v>87</v>
      </c>
      <c r="C17173" t="s">
        <v>63</v>
      </c>
      <c r="D17173" t="s">
        <v>74</v>
      </c>
      <c r="E17173" t="s">
        <v>64</v>
      </c>
      <c r="F17173" t="s">
        <v>65</v>
      </c>
      <c r="G17173" t="s">
        <v>76</v>
      </c>
      <c r="H17173" t="s">
        <v>62</v>
      </c>
      <c r="I17173" t="s">
        <v>67</v>
      </c>
      <c r="J17173">
        <v>9.4746394266441401E-3</v>
      </c>
      <c r="K17173">
        <f t="shared" si="280"/>
        <v>12</v>
      </c>
    </row>
    <row r="17174" spans="1:11" x14ac:dyDescent="0.2">
      <c r="A17174">
        <v>11</v>
      </c>
      <c r="B17174" t="s">
        <v>87</v>
      </c>
      <c r="C17174" t="s">
        <v>63</v>
      </c>
      <c r="D17174" t="s">
        <v>74</v>
      </c>
      <c r="E17174" t="s">
        <v>64</v>
      </c>
      <c r="F17174" t="s">
        <v>65</v>
      </c>
      <c r="G17174" t="s">
        <v>76</v>
      </c>
      <c r="H17174" t="s">
        <v>62</v>
      </c>
      <c r="I17174" t="s">
        <v>67</v>
      </c>
      <c r="J17174">
        <v>1.45925940737568E-2</v>
      </c>
      <c r="K17174">
        <f t="shared" si="280"/>
        <v>12</v>
      </c>
    </row>
    <row r="17175" spans="1:11" x14ac:dyDescent="0.2">
      <c r="A17175">
        <v>12</v>
      </c>
      <c r="B17175" t="s">
        <v>87</v>
      </c>
      <c r="C17175" t="s">
        <v>63</v>
      </c>
      <c r="D17175" t="s">
        <v>74</v>
      </c>
      <c r="E17175" t="s">
        <v>64</v>
      </c>
      <c r="F17175" t="s">
        <v>65</v>
      </c>
      <c r="G17175" t="s">
        <v>76</v>
      </c>
      <c r="H17175" t="s">
        <v>62</v>
      </c>
      <c r="I17175" t="s">
        <v>67</v>
      </c>
      <c r="J17175">
        <v>2.2574234566722601E-2</v>
      </c>
      <c r="K17175">
        <f t="shared" si="280"/>
        <v>12</v>
      </c>
    </row>
    <row r="17176" spans="1:11" x14ac:dyDescent="0.2">
      <c r="A17176">
        <v>13</v>
      </c>
      <c r="B17176" t="s">
        <v>87</v>
      </c>
      <c r="C17176" t="s">
        <v>63</v>
      </c>
      <c r="D17176" t="s">
        <v>74</v>
      </c>
      <c r="E17176" t="s">
        <v>64</v>
      </c>
      <c r="F17176" t="s">
        <v>65</v>
      </c>
      <c r="G17176" t="s">
        <v>76</v>
      </c>
      <c r="H17176" t="s">
        <v>62</v>
      </c>
      <c r="I17176" t="s">
        <v>67</v>
      </c>
      <c r="J17176">
        <v>3.1994324150122197E-2</v>
      </c>
      <c r="K17176">
        <f t="shared" si="280"/>
        <v>12</v>
      </c>
    </row>
    <row r="17177" spans="1:11" x14ac:dyDescent="0.2">
      <c r="A17177">
        <v>14</v>
      </c>
      <c r="B17177" t="s">
        <v>87</v>
      </c>
      <c r="C17177" t="s">
        <v>63</v>
      </c>
      <c r="D17177" t="s">
        <v>74</v>
      </c>
      <c r="E17177" t="s">
        <v>64</v>
      </c>
      <c r="F17177" t="s">
        <v>65</v>
      </c>
      <c r="G17177" t="s">
        <v>76</v>
      </c>
      <c r="H17177" t="s">
        <v>62</v>
      </c>
      <c r="I17177" t="s">
        <v>67</v>
      </c>
      <c r="J17177">
        <v>4.2714349754559303E-2</v>
      </c>
      <c r="K17177">
        <f t="shared" si="280"/>
        <v>12</v>
      </c>
    </row>
    <row r="17178" spans="1:11" x14ac:dyDescent="0.2">
      <c r="A17178">
        <v>15</v>
      </c>
      <c r="B17178" t="s">
        <v>87</v>
      </c>
      <c r="C17178" t="s">
        <v>63</v>
      </c>
      <c r="D17178" t="s">
        <v>74</v>
      </c>
      <c r="E17178" t="s">
        <v>64</v>
      </c>
      <c r="F17178" t="s">
        <v>65</v>
      </c>
      <c r="G17178" t="s">
        <v>76</v>
      </c>
      <c r="H17178" t="s">
        <v>62</v>
      </c>
      <c r="I17178" t="s">
        <v>67</v>
      </c>
      <c r="J17178">
        <v>5.24687785062272E-2</v>
      </c>
      <c r="K17178">
        <f t="shared" si="280"/>
        <v>12</v>
      </c>
    </row>
    <row r="17179" spans="1:11" x14ac:dyDescent="0.2">
      <c r="A17179">
        <v>16</v>
      </c>
      <c r="B17179" t="s">
        <v>87</v>
      </c>
      <c r="C17179" t="s">
        <v>63</v>
      </c>
      <c r="D17179" t="s">
        <v>74</v>
      </c>
      <c r="E17179" t="s">
        <v>64</v>
      </c>
      <c r="F17179" t="s">
        <v>65</v>
      </c>
      <c r="G17179" t="s">
        <v>76</v>
      </c>
      <c r="H17179" t="s">
        <v>62</v>
      </c>
      <c r="I17179" t="s">
        <v>67</v>
      </c>
      <c r="J17179">
        <v>6.2892449257879998E-2</v>
      </c>
      <c r="K17179">
        <f t="shared" si="280"/>
        <v>12</v>
      </c>
    </row>
    <row r="17180" spans="1:11" x14ac:dyDescent="0.2">
      <c r="A17180">
        <v>17</v>
      </c>
      <c r="B17180" t="s">
        <v>87</v>
      </c>
      <c r="C17180" t="s">
        <v>63</v>
      </c>
      <c r="D17180" t="s">
        <v>74</v>
      </c>
      <c r="E17180" t="s">
        <v>64</v>
      </c>
      <c r="F17180" t="s">
        <v>65</v>
      </c>
      <c r="G17180" t="s">
        <v>76</v>
      </c>
      <c r="H17180" t="s">
        <v>62</v>
      </c>
      <c r="I17180" t="s">
        <v>67</v>
      </c>
      <c r="J17180">
        <v>7.4491848620300005E-2</v>
      </c>
      <c r="K17180">
        <f t="shared" si="280"/>
        <v>12</v>
      </c>
    </row>
    <row r="17181" spans="1:11" x14ac:dyDescent="0.2">
      <c r="A17181">
        <v>18</v>
      </c>
      <c r="B17181" t="s">
        <v>87</v>
      </c>
      <c r="C17181" t="s">
        <v>63</v>
      </c>
      <c r="D17181" t="s">
        <v>74</v>
      </c>
      <c r="E17181" t="s">
        <v>64</v>
      </c>
      <c r="F17181" t="s">
        <v>65</v>
      </c>
      <c r="G17181" t="s">
        <v>76</v>
      </c>
      <c r="H17181" t="s">
        <v>62</v>
      </c>
      <c r="I17181" t="s">
        <v>67</v>
      </c>
      <c r="J17181">
        <v>8.5655931727384102E-2</v>
      </c>
      <c r="K17181">
        <f t="shared" si="280"/>
        <v>12</v>
      </c>
    </row>
    <row r="17182" spans="1:11" x14ac:dyDescent="0.2">
      <c r="A17182">
        <v>19</v>
      </c>
      <c r="B17182" t="s">
        <v>87</v>
      </c>
      <c r="C17182" t="s">
        <v>63</v>
      </c>
      <c r="D17182" t="s">
        <v>74</v>
      </c>
      <c r="E17182" t="s">
        <v>64</v>
      </c>
      <c r="F17182" t="s">
        <v>65</v>
      </c>
      <c r="G17182" t="s">
        <v>76</v>
      </c>
      <c r="H17182" t="s">
        <v>62</v>
      </c>
      <c r="I17182" t="s">
        <v>67</v>
      </c>
      <c r="J17182">
        <v>9.6878705263944195E-2</v>
      </c>
      <c r="K17182">
        <f t="shared" si="280"/>
        <v>12</v>
      </c>
    </row>
    <row r="17183" spans="1:11" x14ac:dyDescent="0.2">
      <c r="A17183">
        <v>20</v>
      </c>
      <c r="B17183" t="s">
        <v>87</v>
      </c>
      <c r="C17183" t="s">
        <v>63</v>
      </c>
      <c r="D17183" t="s">
        <v>74</v>
      </c>
      <c r="E17183" t="s">
        <v>64</v>
      </c>
      <c r="F17183" t="s">
        <v>65</v>
      </c>
      <c r="G17183" t="s">
        <v>76</v>
      </c>
      <c r="H17183" t="s">
        <v>62</v>
      </c>
      <c r="I17183" t="s">
        <v>67</v>
      </c>
      <c r="J17183">
        <v>0.102444785588854</v>
      </c>
      <c r="K17183">
        <f t="shared" si="280"/>
        <v>12</v>
      </c>
    </row>
    <row r="17184" spans="1:11" x14ac:dyDescent="0.2">
      <c r="A17184">
        <v>21</v>
      </c>
      <c r="B17184" t="s">
        <v>87</v>
      </c>
      <c r="C17184" t="s">
        <v>63</v>
      </c>
      <c r="D17184" t="s">
        <v>74</v>
      </c>
      <c r="E17184" t="s">
        <v>64</v>
      </c>
      <c r="F17184" t="s">
        <v>65</v>
      </c>
      <c r="G17184" t="s">
        <v>76</v>
      </c>
      <c r="H17184" t="s">
        <v>62</v>
      </c>
      <c r="I17184" t="s">
        <v>67</v>
      </c>
      <c r="J17184">
        <v>0.10038376925898899</v>
      </c>
      <c r="K17184">
        <f t="shared" si="280"/>
        <v>12</v>
      </c>
    </row>
    <row r="17185" spans="1:11" x14ac:dyDescent="0.2">
      <c r="A17185">
        <v>22</v>
      </c>
      <c r="B17185" t="s">
        <v>87</v>
      </c>
      <c r="C17185" t="s">
        <v>63</v>
      </c>
      <c r="D17185" t="s">
        <v>74</v>
      </c>
      <c r="E17185" t="s">
        <v>64</v>
      </c>
      <c r="F17185" t="s">
        <v>65</v>
      </c>
      <c r="G17185" t="s">
        <v>76</v>
      </c>
      <c r="H17185" t="s">
        <v>62</v>
      </c>
      <c r="I17185" t="s">
        <v>67</v>
      </c>
      <c r="J17185">
        <v>9.3497597656327799E-2</v>
      </c>
      <c r="K17185">
        <f t="shared" si="280"/>
        <v>12</v>
      </c>
    </row>
    <row r="17186" spans="1:11" x14ac:dyDescent="0.2">
      <c r="A17186">
        <v>23</v>
      </c>
      <c r="B17186" t="s">
        <v>87</v>
      </c>
      <c r="C17186" t="s">
        <v>63</v>
      </c>
      <c r="D17186" t="s">
        <v>74</v>
      </c>
      <c r="E17186" t="s">
        <v>64</v>
      </c>
      <c r="F17186" t="s">
        <v>65</v>
      </c>
      <c r="G17186" t="s">
        <v>76</v>
      </c>
      <c r="H17186" t="s">
        <v>62</v>
      </c>
      <c r="I17186" t="s">
        <v>67</v>
      </c>
      <c r="J17186">
        <v>7.7463494565661595E-2</v>
      </c>
      <c r="K17186">
        <f t="shared" si="280"/>
        <v>12</v>
      </c>
    </row>
    <row r="17187" spans="1:11" x14ac:dyDescent="0.2">
      <c r="A17187">
        <v>24</v>
      </c>
      <c r="B17187" t="s">
        <v>87</v>
      </c>
      <c r="C17187" t="s">
        <v>63</v>
      </c>
      <c r="D17187" t="s">
        <v>74</v>
      </c>
      <c r="E17187" t="s">
        <v>64</v>
      </c>
      <c r="F17187" t="s">
        <v>65</v>
      </c>
      <c r="G17187" t="s">
        <v>76</v>
      </c>
      <c r="H17187" t="s">
        <v>62</v>
      </c>
      <c r="I17187" t="s">
        <v>67</v>
      </c>
      <c r="J17187">
        <v>5.7011901928768399E-2</v>
      </c>
      <c r="K17187">
        <f t="shared" si="280"/>
        <v>12</v>
      </c>
    </row>
    <row r="17188" spans="1:11" x14ac:dyDescent="0.2">
      <c r="A17188">
        <v>1</v>
      </c>
      <c r="B17188" t="s">
        <v>87</v>
      </c>
      <c r="C17188" t="s">
        <v>57</v>
      </c>
      <c r="D17188" t="s">
        <v>74</v>
      </c>
      <c r="E17188" t="s">
        <v>64</v>
      </c>
      <c r="F17188" t="s">
        <v>60</v>
      </c>
      <c r="G17188" t="s">
        <v>66</v>
      </c>
      <c r="H17188" t="s">
        <v>62</v>
      </c>
      <c r="I17188" t="s">
        <v>67</v>
      </c>
      <c r="J17188">
        <v>5.8333618451152898E-3</v>
      </c>
      <c r="K17188">
        <f t="shared" si="280"/>
        <v>12</v>
      </c>
    </row>
    <row r="17189" spans="1:11" x14ac:dyDescent="0.2">
      <c r="A17189">
        <v>2</v>
      </c>
      <c r="B17189" t="s">
        <v>87</v>
      </c>
      <c r="C17189" t="s">
        <v>57</v>
      </c>
      <c r="D17189" t="s">
        <v>74</v>
      </c>
      <c r="E17189" t="s">
        <v>64</v>
      </c>
      <c r="F17189" t="s">
        <v>60</v>
      </c>
      <c r="G17189" t="s">
        <v>66</v>
      </c>
      <c r="H17189" t="s">
        <v>62</v>
      </c>
      <c r="I17189" t="s">
        <v>67</v>
      </c>
      <c r="J17189">
        <v>1.9896903919887E-2</v>
      </c>
      <c r="K17189">
        <f t="shared" si="280"/>
        <v>12</v>
      </c>
    </row>
    <row r="17190" spans="1:11" x14ac:dyDescent="0.2">
      <c r="A17190">
        <v>3</v>
      </c>
      <c r="B17190" t="s">
        <v>87</v>
      </c>
      <c r="C17190" t="s">
        <v>57</v>
      </c>
      <c r="D17190" t="s">
        <v>74</v>
      </c>
      <c r="E17190" t="s">
        <v>64</v>
      </c>
      <c r="F17190" t="s">
        <v>60</v>
      </c>
      <c r="G17190" t="s">
        <v>66</v>
      </c>
      <c r="H17190" t="s">
        <v>62</v>
      </c>
      <c r="I17190" t="s">
        <v>67</v>
      </c>
      <c r="J17190">
        <v>1.9989334015517401E-2</v>
      </c>
      <c r="K17190">
        <f t="shared" si="280"/>
        <v>12</v>
      </c>
    </row>
    <row r="17191" spans="1:11" x14ac:dyDescent="0.2">
      <c r="A17191">
        <v>4</v>
      </c>
      <c r="B17191" t="s">
        <v>87</v>
      </c>
      <c r="C17191" t="s">
        <v>57</v>
      </c>
      <c r="D17191" t="s">
        <v>74</v>
      </c>
      <c r="E17191" t="s">
        <v>64</v>
      </c>
      <c r="F17191" t="s">
        <v>60</v>
      </c>
      <c r="G17191" t="s">
        <v>66</v>
      </c>
      <c r="H17191" t="s">
        <v>62</v>
      </c>
      <c r="I17191" t="s">
        <v>67</v>
      </c>
      <c r="J17191">
        <v>1.47687601029882E-2</v>
      </c>
      <c r="K17191">
        <f t="shared" si="280"/>
        <v>12</v>
      </c>
    </row>
    <row r="17192" spans="1:11" x14ac:dyDescent="0.2">
      <c r="A17192">
        <v>5</v>
      </c>
      <c r="B17192" t="s">
        <v>87</v>
      </c>
      <c r="C17192" t="s">
        <v>57</v>
      </c>
      <c r="D17192" t="s">
        <v>74</v>
      </c>
      <c r="E17192" t="s">
        <v>64</v>
      </c>
      <c r="F17192" t="s">
        <v>60</v>
      </c>
      <c r="G17192" t="s">
        <v>66</v>
      </c>
      <c r="H17192" t="s">
        <v>62</v>
      </c>
      <c r="I17192" t="s">
        <v>67</v>
      </c>
      <c r="J17192">
        <v>1.5831697953448701E-2</v>
      </c>
      <c r="K17192">
        <f t="shared" si="280"/>
        <v>12</v>
      </c>
    </row>
    <row r="17193" spans="1:11" x14ac:dyDescent="0.2">
      <c r="A17193">
        <v>6</v>
      </c>
      <c r="B17193" t="s">
        <v>87</v>
      </c>
      <c r="C17193" t="s">
        <v>57</v>
      </c>
      <c r="D17193" t="s">
        <v>74</v>
      </c>
      <c r="E17193" t="s">
        <v>64</v>
      </c>
      <c r="F17193" t="s">
        <v>60</v>
      </c>
      <c r="G17193" t="s">
        <v>66</v>
      </c>
      <c r="H17193" t="s">
        <v>62</v>
      </c>
      <c r="I17193" t="s">
        <v>67</v>
      </c>
      <c r="J17193">
        <v>3.2028421909417099E-2</v>
      </c>
      <c r="K17193">
        <f t="shared" si="280"/>
        <v>12</v>
      </c>
    </row>
    <row r="17194" spans="1:11" x14ac:dyDescent="0.2">
      <c r="A17194">
        <v>7</v>
      </c>
      <c r="B17194" t="s">
        <v>87</v>
      </c>
      <c r="C17194" t="s">
        <v>57</v>
      </c>
      <c r="D17194" t="s">
        <v>74</v>
      </c>
      <c r="E17194" t="s">
        <v>64</v>
      </c>
      <c r="F17194" t="s">
        <v>60</v>
      </c>
      <c r="G17194" t="s">
        <v>66</v>
      </c>
      <c r="H17194" t="s">
        <v>62</v>
      </c>
      <c r="I17194" t="s">
        <v>67</v>
      </c>
      <c r="J17194">
        <v>7.9697995158013901E-2</v>
      </c>
      <c r="K17194">
        <f t="shared" si="280"/>
        <v>12</v>
      </c>
    </row>
    <row r="17195" spans="1:11" x14ac:dyDescent="0.2">
      <c r="A17195">
        <v>8</v>
      </c>
      <c r="B17195" t="s">
        <v>87</v>
      </c>
      <c r="C17195" t="s">
        <v>57</v>
      </c>
      <c r="D17195" t="s">
        <v>74</v>
      </c>
      <c r="E17195" t="s">
        <v>64</v>
      </c>
      <c r="F17195" t="s">
        <v>60</v>
      </c>
      <c r="G17195" t="s">
        <v>66</v>
      </c>
      <c r="H17195" t="s">
        <v>62</v>
      </c>
      <c r="I17195" t="s">
        <v>67</v>
      </c>
      <c r="J17195">
        <v>0.12756478477667499</v>
      </c>
      <c r="K17195">
        <f t="shared" si="280"/>
        <v>12</v>
      </c>
    </row>
    <row r="17196" spans="1:11" x14ac:dyDescent="0.2">
      <c r="A17196">
        <v>9</v>
      </c>
      <c r="B17196" t="s">
        <v>87</v>
      </c>
      <c r="C17196" t="s">
        <v>57</v>
      </c>
      <c r="D17196" t="s">
        <v>74</v>
      </c>
      <c r="E17196" t="s">
        <v>64</v>
      </c>
      <c r="F17196" t="s">
        <v>60</v>
      </c>
      <c r="G17196" t="s">
        <v>66</v>
      </c>
      <c r="H17196" t="s">
        <v>62</v>
      </c>
      <c r="I17196" t="s">
        <v>67</v>
      </c>
      <c r="J17196">
        <v>0.14752305152105499</v>
      </c>
      <c r="K17196">
        <f t="shared" si="280"/>
        <v>12</v>
      </c>
    </row>
    <row r="17197" spans="1:11" x14ac:dyDescent="0.2">
      <c r="A17197">
        <v>10</v>
      </c>
      <c r="B17197" t="s">
        <v>87</v>
      </c>
      <c r="C17197" t="s">
        <v>57</v>
      </c>
      <c r="D17197" t="s">
        <v>74</v>
      </c>
      <c r="E17197" t="s">
        <v>64</v>
      </c>
      <c r="F17197" t="s">
        <v>60</v>
      </c>
      <c r="G17197" t="s">
        <v>66</v>
      </c>
      <c r="H17197" t="s">
        <v>62</v>
      </c>
      <c r="I17197" t="s">
        <v>67</v>
      </c>
      <c r="J17197">
        <v>0.13024489930298</v>
      </c>
      <c r="K17197">
        <f t="shared" si="280"/>
        <v>12</v>
      </c>
    </row>
    <row r="17198" spans="1:11" x14ac:dyDescent="0.2">
      <c r="A17198">
        <v>11</v>
      </c>
      <c r="B17198" t="s">
        <v>87</v>
      </c>
      <c r="C17198" t="s">
        <v>57</v>
      </c>
      <c r="D17198" t="s">
        <v>74</v>
      </c>
      <c r="E17198" t="s">
        <v>64</v>
      </c>
      <c r="F17198" t="s">
        <v>60</v>
      </c>
      <c r="G17198" t="s">
        <v>66</v>
      </c>
      <c r="H17198" t="s">
        <v>62</v>
      </c>
      <c r="I17198" t="s">
        <v>67</v>
      </c>
      <c r="J17198">
        <v>9.6414922373237705E-2</v>
      </c>
      <c r="K17198">
        <f t="shared" si="280"/>
        <v>12</v>
      </c>
    </row>
    <row r="17199" spans="1:11" x14ac:dyDescent="0.2">
      <c r="A17199">
        <v>12</v>
      </c>
      <c r="B17199" t="s">
        <v>87</v>
      </c>
      <c r="C17199" t="s">
        <v>57</v>
      </c>
      <c r="D17199" t="s">
        <v>74</v>
      </c>
      <c r="E17199" t="s">
        <v>64</v>
      </c>
      <c r="F17199" t="s">
        <v>60</v>
      </c>
      <c r="G17199" t="s">
        <v>66</v>
      </c>
      <c r="H17199" t="s">
        <v>62</v>
      </c>
      <c r="I17199" t="s">
        <v>67</v>
      </c>
      <c r="J17199">
        <v>7.44612137508886E-2</v>
      </c>
      <c r="K17199">
        <f t="shared" si="280"/>
        <v>12</v>
      </c>
    </row>
    <row r="17200" spans="1:11" x14ac:dyDescent="0.2">
      <c r="A17200">
        <v>13</v>
      </c>
      <c r="B17200" t="s">
        <v>87</v>
      </c>
      <c r="C17200" t="s">
        <v>57</v>
      </c>
      <c r="D17200" t="s">
        <v>74</v>
      </c>
      <c r="E17200" t="s">
        <v>64</v>
      </c>
      <c r="F17200" t="s">
        <v>60</v>
      </c>
      <c r="G17200" t="s">
        <v>66</v>
      </c>
      <c r="H17200" t="s">
        <v>62</v>
      </c>
      <c r="I17200" t="s">
        <v>67</v>
      </c>
      <c r="J17200">
        <v>6.27694439158097E-2</v>
      </c>
      <c r="K17200">
        <f t="shared" si="280"/>
        <v>12</v>
      </c>
    </row>
    <row r="17201" spans="1:11" x14ac:dyDescent="0.2">
      <c r="A17201">
        <v>14</v>
      </c>
      <c r="B17201" t="s">
        <v>87</v>
      </c>
      <c r="C17201" t="s">
        <v>57</v>
      </c>
      <c r="D17201" t="s">
        <v>74</v>
      </c>
      <c r="E17201" t="s">
        <v>64</v>
      </c>
      <c r="F17201" t="s">
        <v>60</v>
      </c>
      <c r="G17201" t="s">
        <v>66</v>
      </c>
      <c r="H17201" t="s">
        <v>62</v>
      </c>
      <c r="I17201" t="s">
        <v>67</v>
      </c>
      <c r="J17201">
        <v>5.19097811590154E-2</v>
      </c>
      <c r="K17201">
        <f t="shared" si="280"/>
        <v>12</v>
      </c>
    </row>
    <row r="17202" spans="1:11" x14ac:dyDescent="0.2">
      <c r="A17202">
        <v>15</v>
      </c>
      <c r="B17202" t="s">
        <v>87</v>
      </c>
      <c r="C17202" t="s">
        <v>57</v>
      </c>
      <c r="D17202" t="s">
        <v>74</v>
      </c>
      <c r="E17202" t="s">
        <v>64</v>
      </c>
      <c r="F17202" t="s">
        <v>60</v>
      </c>
      <c r="G17202" t="s">
        <v>66</v>
      </c>
      <c r="H17202" t="s">
        <v>62</v>
      </c>
      <c r="I17202" t="s">
        <v>67</v>
      </c>
      <c r="J17202">
        <v>4.0841751342914998E-2</v>
      </c>
      <c r="K17202">
        <f t="shared" si="280"/>
        <v>12</v>
      </c>
    </row>
    <row r="17203" spans="1:11" x14ac:dyDescent="0.2">
      <c r="A17203">
        <v>16</v>
      </c>
      <c r="B17203" t="s">
        <v>87</v>
      </c>
      <c r="C17203" t="s">
        <v>57</v>
      </c>
      <c r="D17203" t="s">
        <v>74</v>
      </c>
      <c r="E17203" t="s">
        <v>64</v>
      </c>
      <c r="F17203" t="s">
        <v>60</v>
      </c>
      <c r="G17203" t="s">
        <v>66</v>
      </c>
      <c r="H17203" t="s">
        <v>62</v>
      </c>
      <c r="I17203" t="s">
        <v>67</v>
      </c>
      <c r="J17203">
        <v>3.03643730828492E-2</v>
      </c>
      <c r="K17203">
        <f t="shared" si="280"/>
        <v>12</v>
      </c>
    </row>
    <row r="17204" spans="1:11" x14ac:dyDescent="0.2">
      <c r="A17204">
        <v>17</v>
      </c>
      <c r="B17204" t="s">
        <v>87</v>
      </c>
      <c r="C17204" t="s">
        <v>57</v>
      </c>
      <c r="D17204" t="s">
        <v>74</v>
      </c>
      <c r="E17204" t="s">
        <v>64</v>
      </c>
      <c r="F17204" t="s">
        <v>60</v>
      </c>
      <c r="G17204" t="s">
        <v>66</v>
      </c>
      <c r="H17204" t="s">
        <v>62</v>
      </c>
      <c r="I17204" t="s">
        <v>67</v>
      </c>
      <c r="J17204">
        <v>2.0147289708188201E-2</v>
      </c>
      <c r="K17204">
        <f t="shared" si="280"/>
        <v>12</v>
      </c>
    </row>
    <row r="17205" spans="1:11" x14ac:dyDescent="0.2">
      <c r="A17205">
        <v>18</v>
      </c>
      <c r="B17205" t="s">
        <v>87</v>
      </c>
      <c r="C17205" t="s">
        <v>57</v>
      </c>
      <c r="D17205" t="s">
        <v>74</v>
      </c>
      <c r="E17205" t="s">
        <v>64</v>
      </c>
      <c r="F17205" t="s">
        <v>60</v>
      </c>
      <c r="G17205" t="s">
        <v>66</v>
      </c>
      <c r="H17205" t="s">
        <v>62</v>
      </c>
      <c r="I17205" t="s">
        <v>67</v>
      </c>
      <c r="J17205">
        <v>1.3324663213693201E-2</v>
      </c>
      <c r="K17205">
        <f t="shared" si="280"/>
        <v>12</v>
      </c>
    </row>
    <row r="17206" spans="1:11" x14ac:dyDescent="0.2">
      <c r="A17206">
        <v>19</v>
      </c>
      <c r="B17206" t="s">
        <v>87</v>
      </c>
      <c r="C17206" t="s">
        <v>57</v>
      </c>
      <c r="D17206" t="s">
        <v>74</v>
      </c>
      <c r="E17206" t="s">
        <v>64</v>
      </c>
      <c r="F17206" t="s">
        <v>60</v>
      </c>
      <c r="G17206" t="s">
        <v>66</v>
      </c>
      <c r="H17206" t="s">
        <v>62</v>
      </c>
      <c r="I17206" t="s">
        <v>67</v>
      </c>
      <c r="J17206">
        <v>8.7492777052892608E-3</v>
      </c>
      <c r="K17206">
        <f t="shared" si="280"/>
        <v>12</v>
      </c>
    </row>
    <row r="17207" spans="1:11" x14ac:dyDescent="0.2">
      <c r="A17207">
        <v>20</v>
      </c>
      <c r="B17207" t="s">
        <v>87</v>
      </c>
      <c r="C17207" t="s">
        <v>57</v>
      </c>
      <c r="D17207" t="s">
        <v>74</v>
      </c>
      <c r="E17207" t="s">
        <v>64</v>
      </c>
      <c r="F17207" t="s">
        <v>60</v>
      </c>
      <c r="G17207" t="s">
        <v>66</v>
      </c>
      <c r="H17207" t="s">
        <v>62</v>
      </c>
      <c r="I17207" t="s">
        <v>67</v>
      </c>
      <c r="J17207">
        <v>4.5750688444095196E-3</v>
      </c>
      <c r="K17207">
        <f t="shared" si="280"/>
        <v>12</v>
      </c>
    </row>
    <row r="17208" spans="1:11" x14ac:dyDescent="0.2">
      <c r="A17208">
        <v>21</v>
      </c>
      <c r="B17208" t="s">
        <v>87</v>
      </c>
      <c r="C17208" t="s">
        <v>57</v>
      </c>
      <c r="D17208" t="s">
        <v>74</v>
      </c>
      <c r="E17208" t="s">
        <v>64</v>
      </c>
      <c r="F17208" t="s">
        <v>60</v>
      </c>
      <c r="G17208" t="s">
        <v>66</v>
      </c>
      <c r="H17208" t="s">
        <v>62</v>
      </c>
      <c r="I17208" t="s">
        <v>67</v>
      </c>
      <c r="J17208">
        <v>1.90270629454664E-3</v>
      </c>
      <c r="K17208">
        <f t="shared" si="280"/>
        <v>12</v>
      </c>
    </row>
    <row r="17209" spans="1:11" x14ac:dyDescent="0.2">
      <c r="A17209">
        <v>22</v>
      </c>
      <c r="B17209" t="s">
        <v>87</v>
      </c>
      <c r="C17209" t="s">
        <v>57</v>
      </c>
      <c r="D17209" t="s">
        <v>74</v>
      </c>
      <c r="E17209" t="s">
        <v>64</v>
      </c>
      <c r="F17209" t="s">
        <v>60</v>
      </c>
      <c r="G17209" t="s">
        <v>66</v>
      </c>
      <c r="H17209" t="s">
        <v>62</v>
      </c>
      <c r="I17209" t="s">
        <v>67</v>
      </c>
      <c r="J17209" s="3">
        <v>8.4643946948066305E-4</v>
      </c>
      <c r="K17209">
        <f t="shared" si="280"/>
        <v>12</v>
      </c>
    </row>
    <row r="17210" spans="1:11" x14ac:dyDescent="0.2">
      <c r="A17210">
        <v>23</v>
      </c>
      <c r="B17210" t="s">
        <v>87</v>
      </c>
      <c r="C17210" t="s">
        <v>57</v>
      </c>
      <c r="D17210" t="s">
        <v>74</v>
      </c>
      <c r="E17210" t="s">
        <v>64</v>
      </c>
      <c r="F17210" t="s">
        <v>60</v>
      </c>
      <c r="G17210" t="s">
        <v>66</v>
      </c>
      <c r="H17210" t="s">
        <v>62</v>
      </c>
      <c r="I17210" t="s">
        <v>67</v>
      </c>
      <c r="J17210" s="3">
        <v>2.2150596201104601E-4</v>
      </c>
      <c r="K17210">
        <f t="shared" si="280"/>
        <v>12</v>
      </c>
    </row>
    <row r="17211" spans="1:11" x14ac:dyDescent="0.2">
      <c r="A17211">
        <v>24</v>
      </c>
      <c r="B17211" t="s">
        <v>87</v>
      </c>
      <c r="C17211" t="s">
        <v>57</v>
      </c>
      <c r="D17211" t="s">
        <v>74</v>
      </c>
      <c r="E17211" t="s">
        <v>64</v>
      </c>
      <c r="F17211" t="s">
        <v>60</v>
      </c>
      <c r="G17211" t="s">
        <v>66</v>
      </c>
      <c r="H17211" t="s">
        <v>62</v>
      </c>
      <c r="I17211" t="s">
        <v>67</v>
      </c>
      <c r="J17211" s="3">
        <v>9.23526725662364E-5</v>
      </c>
      <c r="K17211">
        <f t="shared" si="280"/>
        <v>12</v>
      </c>
    </row>
    <row r="17212" spans="1:11" x14ac:dyDescent="0.2">
      <c r="A17212">
        <v>1</v>
      </c>
      <c r="B17212" t="s">
        <v>87</v>
      </c>
      <c r="C17212" t="s">
        <v>63</v>
      </c>
      <c r="D17212" t="s">
        <v>74</v>
      </c>
      <c r="E17212" t="s">
        <v>64</v>
      </c>
      <c r="F17212" t="s">
        <v>60</v>
      </c>
      <c r="G17212" t="s">
        <v>66</v>
      </c>
      <c r="H17212" t="s">
        <v>62</v>
      </c>
      <c r="I17212" t="s">
        <v>67</v>
      </c>
      <c r="J17212">
        <v>1.44040250092688E-2</v>
      </c>
      <c r="K17212">
        <f t="shared" si="280"/>
        <v>12</v>
      </c>
    </row>
    <row r="17213" spans="1:11" x14ac:dyDescent="0.2">
      <c r="A17213">
        <v>2</v>
      </c>
      <c r="B17213" t="s">
        <v>87</v>
      </c>
      <c r="C17213" t="s">
        <v>63</v>
      </c>
      <c r="D17213" t="s">
        <v>74</v>
      </c>
      <c r="E17213" t="s">
        <v>64</v>
      </c>
      <c r="F17213" t="s">
        <v>60</v>
      </c>
      <c r="G17213" t="s">
        <v>66</v>
      </c>
      <c r="H17213" t="s">
        <v>62</v>
      </c>
      <c r="I17213" t="s">
        <v>67</v>
      </c>
      <c r="J17213">
        <v>4.7566425736418498E-2</v>
      </c>
      <c r="K17213">
        <f t="shared" si="280"/>
        <v>12</v>
      </c>
    </row>
    <row r="17214" spans="1:11" x14ac:dyDescent="0.2">
      <c r="A17214">
        <v>3</v>
      </c>
      <c r="B17214" t="s">
        <v>87</v>
      </c>
      <c r="C17214" t="s">
        <v>63</v>
      </c>
      <c r="D17214" t="s">
        <v>74</v>
      </c>
      <c r="E17214" t="s">
        <v>64</v>
      </c>
      <c r="F17214" t="s">
        <v>60</v>
      </c>
      <c r="G17214" t="s">
        <v>66</v>
      </c>
      <c r="H17214" t="s">
        <v>62</v>
      </c>
      <c r="I17214" t="s">
        <v>67</v>
      </c>
      <c r="J17214">
        <v>4.6931806191786302E-2</v>
      </c>
      <c r="K17214">
        <f t="shared" si="280"/>
        <v>12</v>
      </c>
    </row>
    <row r="17215" spans="1:11" x14ac:dyDescent="0.2">
      <c r="A17215">
        <v>4</v>
      </c>
      <c r="B17215" t="s">
        <v>87</v>
      </c>
      <c r="C17215" t="s">
        <v>63</v>
      </c>
      <c r="D17215" t="s">
        <v>74</v>
      </c>
      <c r="E17215" t="s">
        <v>64</v>
      </c>
      <c r="F17215" t="s">
        <v>60</v>
      </c>
      <c r="G17215" t="s">
        <v>66</v>
      </c>
      <c r="H17215" t="s">
        <v>62</v>
      </c>
      <c r="I17215" t="s">
        <v>67</v>
      </c>
      <c r="J17215">
        <v>4.3659492136668303E-2</v>
      </c>
      <c r="K17215">
        <f t="shared" si="280"/>
        <v>12</v>
      </c>
    </row>
    <row r="17216" spans="1:11" x14ac:dyDescent="0.2">
      <c r="A17216">
        <v>5</v>
      </c>
      <c r="B17216" t="s">
        <v>87</v>
      </c>
      <c r="C17216" t="s">
        <v>63</v>
      </c>
      <c r="D17216" t="s">
        <v>74</v>
      </c>
      <c r="E17216" t="s">
        <v>64</v>
      </c>
      <c r="F17216" t="s">
        <v>60</v>
      </c>
      <c r="G17216" t="s">
        <v>66</v>
      </c>
      <c r="H17216" t="s">
        <v>62</v>
      </c>
      <c r="I17216" t="s">
        <v>67</v>
      </c>
      <c r="J17216">
        <v>3.74741620712652E-2</v>
      </c>
      <c r="K17216">
        <f t="shared" si="280"/>
        <v>12</v>
      </c>
    </row>
    <row r="17217" spans="1:11" x14ac:dyDescent="0.2">
      <c r="A17217">
        <v>6</v>
      </c>
      <c r="B17217" t="s">
        <v>87</v>
      </c>
      <c r="C17217" t="s">
        <v>63</v>
      </c>
      <c r="D17217" t="s">
        <v>74</v>
      </c>
      <c r="E17217" t="s">
        <v>64</v>
      </c>
      <c r="F17217" t="s">
        <v>60</v>
      </c>
      <c r="G17217" t="s">
        <v>66</v>
      </c>
      <c r="H17217" t="s">
        <v>62</v>
      </c>
      <c r="I17217" t="s">
        <v>67</v>
      </c>
      <c r="J17217">
        <v>3.1506953509503798E-2</v>
      </c>
      <c r="K17217">
        <f t="shared" si="280"/>
        <v>12</v>
      </c>
    </row>
    <row r="17218" spans="1:11" x14ac:dyDescent="0.2">
      <c r="A17218">
        <v>7</v>
      </c>
      <c r="B17218" t="s">
        <v>87</v>
      </c>
      <c r="C17218" t="s">
        <v>63</v>
      </c>
      <c r="D17218" t="s">
        <v>74</v>
      </c>
      <c r="E17218" t="s">
        <v>64</v>
      </c>
      <c r="F17218" t="s">
        <v>60</v>
      </c>
      <c r="G17218" t="s">
        <v>66</v>
      </c>
      <c r="H17218" t="s">
        <v>62</v>
      </c>
      <c r="I17218" t="s">
        <v>67</v>
      </c>
      <c r="J17218">
        <v>3.66368664185482E-2</v>
      </c>
      <c r="K17218">
        <f t="shared" si="280"/>
        <v>12</v>
      </c>
    </row>
    <row r="17219" spans="1:11" x14ac:dyDescent="0.2">
      <c r="A17219">
        <v>8</v>
      </c>
      <c r="B17219" t="s">
        <v>87</v>
      </c>
      <c r="C17219" t="s">
        <v>63</v>
      </c>
      <c r="D17219" t="s">
        <v>74</v>
      </c>
      <c r="E17219" t="s">
        <v>64</v>
      </c>
      <c r="F17219" t="s">
        <v>60</v>
      </c>
      <c r="G17219" t="s">
        <v>66</v>
      </c>
      <c r="H17219" t="s">
        <v>62</v>
      </c>
      <c r="I17219" t="s">
        <v>67</v>
      </c>
      <c r="J17219">
        <v>5.17678898828507E-2</v>
      </c>
      <c r="K17219">
        <f t="shared" si="280"/>
        <v>12</v>
      </c>
    </row>
    <row r="17220" spans="1:11" x14ac:dyDescent="0.2">
      <c r="A17220">
        <v>9</v>
      </c>
      <c r="B17220" t="s">
        <v>87</v>
      </c>
      <c r="C17220" t="s">
        <v>63</v>
      </c>
      <c r="D17220" t="s">
        <v>74</v>
      </c>
      <c r="E17220" t="s">
        <v>64</v>
      </c>
      <c r="F17220" t="s">
        <v>60</v>
      </c>
      <c r="G17220" t="s">
        <v>66</v>
      </c>
      <c r="H17220" t="s">
        <v>62</v>
      </c>
      <c r="I17220" t="s">
        <v>67</v>
      </c>
      <c r="J17220">
        <v>6.7576551258734296E-2</v>
      </c>
      <c r="K17220">
        <f t="shared" ref="K17220:K17283" si="281">MONTH(1&amp;B17220)</f>
        <v>12</v>
      </c>
    </row>
    <row r="17221" spans="1:11" x14ac:dyDescent="0.2">
      <c r="A17221">
        <v>10</v>
      </c>
      <c r="B17221" t="s">
        <v>87</v>
      </c>
      <c r="C17221" t="s">
        <v>63</v>
      </c>
      <c r="D17221" t="s">
        <v>74</v>
      </c>
      <c r="E17221" t="s">
        <v>64</v>
      </c>
      <c r="F17221" t="s">
        <v>60</v>
      </c>
      <c r="G17221" t="s">
        <v>66</v>
      </c>
      <c r="H17221" t="s">
        <v>62</v>
      </c>
      <c r="I17221" t="s">
        <v>67</v>
      </c>
      <c r="J17221">
        <v>7.5755933011272703E-2</v>
      </c>
      <c r="K17221">
        <f t="shared" si="281"/>
        <v>12</v>
      </c>
    </row>
    <row r="17222" spans="1:11" x14ac:dyDescent="0.2">
      <c r="A17222">
        <v>11</v>
      </c>
      <c r="B17222" t="s">
        <v>87</v>
      </c>
      <c r="C17222" t="s">
        <v>63</v>
      </c>
      <c r="D17222" t="s">
        <v>74</v>
      </c>
      <c r="E17222" t="s">
        <v>64</v>
      </c>
      <c r="F17222" t="s">
        <v>60</v>
      </c>
      <c r="G17222" t="s">
        <v>66</v>
      </c>
      <c r="H17222" t="s">
        <v>62</v>
      </c>
      <c r="I17222" t="s">
        <v>67</v>
      </c>
      <c r="J17222">
        <v>8.5466310630658807E-2</v>
      </c>
      <c r="K17222">
        <f t="shared" si="281"/>
        <v>12</v>
      </c>
    </row>
    <row r="17223" spans="1:11" x14ac:dyDescent="0.2">
      <c r="A17223">
        <v>12</v>
      </c>
      <c r="B17223" t="s">
        <v>87</v>
      </c>
      <c r="C17223" t="s">
        <v>63</v>
      </c>
      <c r="D17223" t="s">
        <v>74</v>
      </c>
      <c r="E17223" t="s">
        <v>64</v>
      </c>
      <c r="F17223" t="s">
        <v>60</v>
      </c>
      <c r="G17223" t="s">
        <v>66</v>
      </c>
      <c r="H17223" t="s">
        <v>62</v>
      </c>
      <c r="I17223" t="s">
        <v>67</v>
      </c>
      <c r="J17223">
        <v>8.9463995560763801E-2</v>
      </c>
      <c r="K17223">
        <f t="shared" si="281"/>
        <v>12</v>
      </c>
    </row>
    <row r="17224" spans="1:11" x14ac:dyDescent="0.2">
      <c r="A17224">
        <v>13</v>
      </c>
      <c r="B17224" t="s">
        <v>87</v>
      </c>
      <c r="C17224" t="s">
        <v>63</v>
      </c>
      <c r="D17224" t="s">
        <v>74</v>
      </c>
      <c r="E17224" t="s">
        <v>64</v>
      </c>
      <c r="F17224" t="s">
        <v>60</v>
      </c>
      <c r="G17224" t="s">
        <v>66</v>
      </c>
      <c r="H17224" t="s">
        <v>62</v>
      </c>
      <c r="I17224" t="s">
        <v>67</v>
      </c>
      <c r="J17224">
        <v>8.1310531212818296E-2</v>
      </c>
      <c r="K17224">
        <f t="shared" si="281"/>
        <v>12</v>
      </c>
    </row>
    <row r="17225" spans="1:11" x14ac:dyDescent="0.2">
      <c r="A17225">
        <v>14</v>
      </c>
      <c r="B17225" t="s">
        <v>87</v>
      </c>
      <c r="C17225" t="s">
        <v>63</v>
      </c>
      <c r="D17225" t="s">
        <v>74</v>
      </c>
      <c r="E17225" t="s">
        <v>64</v>
      </c>
      <c r="F17225" t="s">
        <v>60</v>
      </c>
      <c r="G17225" t="s">
        <v>66</v>
      </c>
      <c r="H17225" t="s">
        <v>62</v>
      </c>
      <c r="I17225" t="s">
        <v>67</v>
      </c>
      <c r="J17225">
        <v>7.1947657080319499E-2</v>
      </c>
      <c r="K17225">
        <f t="shared" si="281"/>
        <v>12</v>
      </c>
    </row>
    <row r="17226" spans="1:11" x14ac:dyDescent="0.2">
      <c r="A17226">
        <v>15</v>
      </c>
      <c r="B17226" t="s">
        <v>87</v>
      </c>
      <c r="C17226" t="s">
        <v>63</v>
      </c>
      <c r="D17226" t="s">
        <v>74</v>
      </c>
      <c r="E17226" t="s">
        <v>64</v>
      </c>
      <c r="F17226" t="s">
        <v>60</v>
      </c>
      <c r="G17226" t="s">
        <v>66</v>
      </c>
      <c r="H17226" t="s">
        <v>62</v>
      </c>
      <c r="I17226" t="s">
        <v>67</v>
      </c>
      <c r="J17226">
        <v>6.0748834544845497E-2</v>
      </c>
      <c r="K17226">
        <f t="shared" si="281"/>
        <v>12</v>
      </c>
    </row>
    <row r="17227" spans="1:11" x14ac:dyDescent="0.2">
      <c r="A17227">
        <v>16</v>
      </c>
      <c r="B17227" t="s">
        <v>87</v>
      </c>
      <c r="C17227" t="s">
        <v>63</v>
      </c>
      <c r="D17227" t="s">
        <v>74</v>
      </c>
      <c r="E17227" t="s">
        <v>64</v>
      </c>
      <c r="F17227" t="s">
        <v>60</v>
      </c>
      <c r="G17227" t="s">
        <v>66</v>
      </c>
      <c r="H17227" t="s">
        <v>62</v>
      </c>
      <c r="I17227" t="s">
        <v>67</v>
      </c>
      <c r="J17227">
        <v>5.1708291192406199E-2</v>
      </c>
      <c r="K17227">
        <f t="shared" si="281"/>
        <v>12</v>
      </c>
    </row>
    <row r="17228" spans="1:11" x14ac:dyDescent="0.2">
      <c r="A17228">
        <v>17</v>
      </c>
      <c r="B17228" t="s">
        <v>87</v>
      </c>
      <c r="C17228" t="s">
        <v>63</v>
      </c>
      <c r="D17228" t="s">
        <v>74</v>
      </c>
      <c r="E17228" t="s">
        <v>64</v>
      </c>
      <c r="F17228" t="s">
        <v>60</v>
      </c>
      <c r="G17228" t="s">
        <v>66</v>
      </c>
      <c r="H17228" t="s">
        <v>62</v>
      </c>
      <c r="I17228" t="s">
        <v>67</v>
      </c>
      <c r="J17228">
        <v>4.2232901565510302E-2</v>
      </c>
      <c r="K17228">
        <f t="shared" si="281"/>
        <v>12</v>
      </c>
    </row>
    <row r="17229" spans="1:11" x14ac:dyDescent="0.2">
      <c r="A17229">
        <v>18</v>
      </c>
      <c r="B17229" t="s">
        <v>87</v>
      </c>
      <c r="C17229" t="s">
        <v>63</v>
      </c>
      <c r="D17229" t="s">
        <v>74</v>
      </c>
      <c r="E17229" t="s">
        <v>64</v>
      </c>
      <c r="F17229" t="s">
        <v>60</v>
      </c>
      <c r="G17229" t="s">
        <v>66</v>
      </c>
      <c r="H17229" t="s">
        <v>62</v>
      </c>
      <c r="I17229" t="s">
        <v>67</v>
      </c>
      <c r="J17229">
        <v>3.1373531081963002E-2</v>
      </c>
      <c r="K17229">
        <f t="shared" si="281"/>
        <v>12</v>
      </c>
    </row>
    <row r="17230" spans="1:11" x14ac:dyDescent="0.2">
      <c r="A17230">
        <v>19</v>
      </c>
      <c r="B17230" t="s">
        <v>87</v>
      </c>
      <c r="C17230" t="s">
        <v>63</v>
      </c>
      <c r="D17230" t="s">
        <v>74</v>
      </c>
      <c r="E17230" t="s">
        <v>64</v>
      </c>
      <c r="F17230" t="s">
        <v>60</v>
      </c>
      <c r="G17230" t="s">
        <v>66</v>
      </c>
      <c r="H17230" t="s">
        <v>62</v>
      </c>
      <c r="I17230" t="s">
        <v>67</v>
      </c>
      <c r="J17230">
        <v>1.8175043809813999E-2</v>
      </c>
      <c r="K17230">
        <f t="shared" si="281"/>
        <v>12</v>
      </c>
    </row>
    <row r="17231" spans="1:11" x14ac:dyDescent="0.2">
      <c r="A17231">
        <v>20</v>
      </c>
      <c r="B17231" t="s">
        <v>87</v>
      </c>
      <c r="C17231" t="s">
        <v>63</v>
      </c>
      <c r="D17231" t="s">
        <v>74</v>
      </c>
      <c r="E17231" t="s">
        <v>64</v>
      </c>
      <c r="F17231" t="s">
        <v>60</v>
      </c>
      <c r="G17231" t="s">
        <v>66</v>
      </c>
      <c r="H17231" t="s">
        <v>62</v>
      </c>
      <c r="I17231" t="s">
        <v>67</v>
      </c>
      <c r="J17231">
        <v>8.7999753281533793E-3</v>
      </c>
      <c r="K17231">
        <f t="shared" si="281"/>
        <v>12</v>
      </c>
    </row>
    <row r="17232" spans="1:11" x14ac:dyDescent="0.2">
      <c r="A17232">
        <v>21</v>
      </c>
      <c r="B17232" t="s">
        <v>87</v>
      </c>
      <c r="C17232" t="s">
        <v>63</v>
      </c>
      <c r="D17232" t="s">
        <v>74</v>
      </c>
      <c r="E17232" t="s">
        <v>64</v>
      </c>
      <c r="F17232" t="s">
        <v>60</v>
      </c>
      <c r="G17232" t="s">
        <v>66</v>
      </c>
      <c r="H17232" t="s">
        <v>62</v>
      </c>
      <c r="I17232" t="s">
        <v>67</v>
      </c>
      <c r="J17232">
        <v>3.9270398988404199E-3</v>
      </c>
      <c r="K17232">
        <f t="shared" si="281"/>
        <v>12</v>
      </c>
    </row>
    <row r="17233" spans="1:11" x14ac:dyDescent="0.2">
      <c r="A17233">
        <v>22</v>
      </c>
      <c r="B17233" t="s">
        <v>87</v>
      </c>
      <c r="C17233" t="s">
        <v>63</v>
      </c>
      <c r="D17233" t="s">
        <v>74</v>
      </c>
      <c r="E17233" t="s">
        <v>64</v>
      </c>
      <c r="F17233" t="s">
        <v>60</v>
      </c>
      <c r="G17233" t="s">
        <v>66</v>
      </c>
      <c r="H17233" t="s">
        <v>62</v>
      </c>
      <c r="I17233" t="s">
        <v>67</v>
      </c>
      <c r="J17233">
        <v>1.31284162665934E-3</v>
      </c>
      <c r="K17233">
        <f t="shared" si="281"/>
        <v>12</v>
      </c>
    </row>
    <row r="17234" spans="1:11" x14ac:dyDescent="0.2">
      <c r="A17234">
        <v>23</v>
      </c>
      <c r="B17234" t="s">
        <v>87</v>
      </c>
      <c r="C17234" t="s">
        <v>63</v>
      </c>
      <c r="D17234" t="s">
        <v>74</v>
      </c>
      <c r="E17234" t="s">
        <v>64</v>
      </c>
      <c r="F17234" t="s">
        <v>60</v>
      </c>
      <c r="G17234" t="s">
        <v>66</v>
      </c>
      <c r="H17234" t="s">
        <v>62</v>
      </c>
      <c r="I17234" t="s">
        <v>67</v>
      </c>
      <c r="J17234" s="3">
        <v>2.52941240929585E-4</v>
      </c>
      <c r="K17234">
        <f t="shared" si="281"/>
        <v>12</v>
      </c>
    </row>
    <row r="17235" spans="1:11" x14ac:dyDescent="0.2">
      <c r="A17235">
        <v>24</v>
      </c>
      <c r="B17235" t="s">
        <v>87</v>
      </c>
      <c r="C17235" t="s">
        <v>63</v>
      </c>
      <c r="D17235" t="s">
        <v>74</v>
      </c>
      <c r="E17235" t="s">
        <v>64</v>
      </c>
      <c r="F17235" t="s">
        <v>60</v>
      </c>
      <c r="G17235" t="s">
        <v>66</v>
      </c>
      <c r="H17235" t="s">
        <v>62</v>
      </c>
      <c r="I17235" t="s">
        <v>67</v>
      </c>
      <c r="J17235">
        <v>0</v>
      </c>
      <c r="K17235">
        <f t="shared" si="281"/>
        <v>12</v>
      </c>
    </row>
    <row r="17236" spans="1:11" x14ac:dyDescent="0.2">
      <c r="A17236">
        <v>1</v>
      </c>
      <c r="B17236" t="s">
        <v>87</v>
      </c>
      <c r="C17236" t="s">
        <v>57</v>
      </c>
      <c r="D17236" t="s">
        <v>74</v>
      </c>
      <c r="E17236" t="s">
        <v>64</v>
      </c>
      <c r="F17236" t="s">
        <v>65</v>
      </c>
      <c r="G17236" t="s">
        <v>66</v>
      </c>
      <c r="H17236" t="s">
        <v>62</v>
      </c>
      <c r="I17236" t="s">
        <v>67</v>
      </c>
      <c r="J17236">
        <v>1.5464029612396099E-3</v>
      </c>
      <c r="K17236">
        <f t="shared" si="281"/>
        <v>12</v>
      </c>
    </row>
    <row r="17237" spans="1:11" x14ac:dyDescent="0.2">
      <c r="A17237">
        <v>2</v>
      </c>
      <c r="B17237" t="s">
        <v>87</v>
      </c>
      <c r="C17237" t="s">
        <v>57</v>
      </c>
      <c r="D17237" t="s">
        <v>74</v>
      </c>
      <c r="E17237" t="s">
        <v>64</v>
      </c>
      <c r="F17237" t="s">
        <v>65</v>
      </c>
      <c r="G17237" t="s">
        <v>66</v>
      </c>
      <c r="H17237" t="s">
        <v>62</v>
      </c>
      <c r="I17237" t="s">
        <v>67</v>
      </c>
      <c r="J17237">
        <v>7.0326560589652103E-3</v>
      </c>
      <c r="K17237">
        <f t="shared" si="281"/>
        <v>12</v>
      </c>
    </row>
    <row r="17238" spans="1:11" x14ac:dyDescent="0.2">
      <c r="A17238">
        <v>3</v>
      </c>
      <c r="B17238" t="s">
        <v>87</v>
      </c>
      <c r="C17238" t="s">
        <v>57</v>
      </c>
      <c r="D17238" t="s">
        <v>74</v>
      </c>
      <c r="E17238" t="s">
        <v>64</v>
      </c>
      <c r="F17238" t="s">
        <v>65</v>
      </c>
      <c r="G17238" t="s">
        <v>66</v>
      </c>
      <c r="H17238" t="s">
        <v>62</v>
      </c>
      <c r="I17238" t="s">
        <v>67</v>
      </c>
      <c r="J17238">
        <v>8.0170644500449292E-3</v>
      </c>
      <c r="K17238">
        <f t="shared" si="281"/>
        <v>12</v>
      </c>
    </row>
    <row r="17239" spans="1:11" x14ac:dyDescent="0.2">
      <c r="A17239">
        <v>4</v>
      </c>
      <c r="B17239" t="s">
        <v>87</v>
      </c>
      <c r="C17239" t="s">
        <v>57</v>
      </c>
      <c r="D17239" t="s">
        <v>74</v>
      </c>
      <c r="E17239" t="s">
        <v>64</v>
      </c>
      <c r="F17239" t="s">
        <v>65</v>
      </c>
      <c r="G17239" t="s">
        <v>66</v>
      </c>
      <c r="H17239" t="s">
        <v>62</v>
      </c>
      <c r="I17239" t="s">
        <v>67</v>
      </c>
      <c r="J17239">
        <v>7.3139101348202199E-3</v>
      </c>
      <c r="K17239">
        <f t="shared" si="281"/>
        <v>12</v>
      </c>
    </row>
    <row r="17240" spans="1:11" x14ac:dyDescent="0.2">
      <c r="A17240">
        <v>5</v>
      </c>
      <c r="B17240" t="s">
        <v>87</v>
      </c>
      <c r="C17240" t="s">
        <v>57</v>
      </c>
      <c r="D17240" t="s">
        <v>74</v>
      </c>
      <c r="E17240" t="s">
        <v>64</v>
      </c>
      <c r="F17240" t="s">
        <v>65</v>
      </c>
      <c r="G17240" t="s">
        <v>66</v>
      </c>
      <c r="H17240" t="s">
        <v>62</v>
      </c>
      <c r="I17240" t="s">
        <v>67</v>
      </c>
      <c r="J17240">
        <v>1.2319015874862701E-2</v>
      </c>
      <c r="K17240">
        <f t="shared" si="281"/>
        <v>12</v>
      </c>
    </row>
    <row r="17241" spans="1:11" x14ac:dyDescent="0.2">
      <c r="A17241">
        <v>6</v>
      </c>
      <c r="B17241" t="s">
        <v>87</v>
      </c>
      <c r="C17241" t="s">
        <v>57</v>
      </c>
      <c r="D17241" t="s">
        <v>74</v>
      </c>
      <c r="E17241" t="s">
        <v>64</v>
      </c>
      <c r="F17241" t="s">
        <v>65</v>
      </c>
      <c r="G17241" t="s">
        <v>66</v>
      </c>
      <c r="H17241" t="s">
        <v>62</v>
      </c>
      <c r="I17241" t="s">
        <v>67</v>
      </c>
      <c r="J17241">
        <v>3.6028204924014699E-2</v>
      </c>
      <c r="K17241">
        <f t="shared" si="281"/>
        <v>12</v>
      </c>
    </row>
    <row r="17242" spans="1:11" x14ac:dyDescent="0.2">
      <c r="A17242">
        <v>7</v>
      </c>
      <c r="B17242" t="s">
        <v>87</v>
      </c>
      <c r="C17242" t="s">
        <v>57</v>
      </c>
      <c r="D17242" t="s">
        <v>74</v>
      </c>
      <c r="E17242" t="s">
        <v>64</v>
      </c>
      <c r="F17242" t="s">
        <v>65</v>
      </c>
      <c r="G17242" t="s">
        <v>66</v>
      </c>
      <c r="H17242" t="s">
        <v>62</v>
      </c>
      <c r="I17242" t="s">
        <v>67</v>
      </c>
      <c r="J17242">
        <v>9.1845045873576905E-2</v>
      </c>
      <c r="K17242">
        <f t="shared" si="281"/>
        <v>12</v>
      </c>
    </row>
    <row r="17243" spans="1:11" x14ac:dyDescent="0.2">
      <c r="A17243">
        <v>8</v>
      </c>
      <c r="B17243" t="s">
        <v>87</v>
      </c>
      <c r="C17243" t="s">
        <v>57</v>
      </c>
      <c r="D17243" t="s">
        <v>74</v>
      </c>
      <c r="E17243" t="s">
        <v>64</v>
      </c>
      <c r="F17243" t="s">
        <v>65</v>
      </c>
      <c r="G17243" t="s">
        <v>66</v>
      </c>
      <c r="H17243" t="s">
        <v>62</v>
      </c>
      <c r="I17243" t="s">
        <v>67</v>
      </c>
      <c r="J17243">
        <v>0.15681904502414201</v>
      </c>
      <c r="K17243">
        <f t="shared" si="281"/>
        <v>12</v>
      </c>
    </row>
    <row r="17244" spans="1:11" x14ac:dyDescent="0.2">
      <c r="A17244">
        <v>9</v>
      </c>
      <c r="B17244" t="s">
        <v>87</v>
      </c>
      <c r="C17244" t="s">
        <v>57</v>
      </c>
      <c r="D17244" t="s">
        <v>74</v>
      </c>
      <c r="E17244" t="s">
        <v>64</v>
      </c>
      <c r="F17244" t="s">
        <v>65</v>
      </c>
      <c r="G17244" t="s">
        <v>66</v>
      </c>
      <c r="H17244" t="s">
        <v>62</v>
      </c>
      <c r="I17244" t="s">
        <v>67</v>
      </c>
      <c r="J17244">
        <v>0.16716428444668099</v>
      </c>
      <c r="K17244">
        <f t="shared" si="281"/>
        <v>12</v>
      </c>
    </row>
    <row r="17245" spans="1:11" x14ac:dyDescent="0.2">
      <c r="A17245">
        <v>10</v>
      </c>
      <c r="B17245" t="s">
        <v>87</v>
      </c>
      <c r="C17245" t="s">
        <v>57</v>
      </c>
      <c r="D17245" t="s">
        <v>74</v>
      </c>
      <c r="E17245" t="s">
        <v>64</v>
      </c>
      <c r="F17245" t="s">
        <v>65</v>
      </c>
      <c r="G17245" t="s">
        <v>66</v>
      </c>
      <c r="H17245" t="s">
        <v>62</v>
      </c>
      <c r="I17245" t="s">
        <v>67</v>
      </c>
      <c r="J17245">
        <v>0.121579409100449</v>
      </c>
      <c r="K17245">
        <f t="shared" si="281"/>
        <v>12</v>
      </c>
    </row>
    <row r="17246" spans="1:11" x14ac:dyDescent="0.2">
      <c r="A17246">
        <v>11</v>
      </c>
      <c r="B17246" t="s">
        <v>87</v>
      </c>
      <c r="C17246" t="s">
        <v>57</v>
      </c>
      <c r="D17246" t="s">
        <v>74</v>
      </c>
      <c r="E17246" t="s">
        <v>64</v>
      </c>
      <c r="F17246" t="s">
        <v>65</v>
      </c>
      <c r="G17246" t="s">
        <v>66</v>
      </c>
      <c r="H17246" t="s">
        <v>62</v>
      </c>
      <c r="I17246" t="s">
        <v>67</v>
      </c>
      <c r="J17246">
        <v>7.8771234482146693E-2</v>
      </c>
      <c r="K17246">
        <f t="shared" si="281"/>
        <v>12</v>
      </c>
    </row>
    <row r="17247" spans="1:11" x14ac:dyDescent="0.2">
      <c r="A17247">
        <v>12</v>
      </c>
      <c r="B17247" t="s">
        <v>87</v>
      </c>
      <c r="C17247" t="s">
        <v>57</v>
      </c>
      <c r="D17247" t="s">
        <v>74</v>
      </c>
      <c r="E17247" t="s">
        <v>64</v>
      </c>
      <c r="F17247" t="s">
        <v>65</v>
      </c>
      <c r="G17247" t="s">
        <v>66</v>
      </c>
      <c r="H17247" t="s">
        <v>62</v>
      </c>
      <c r="I17247" t="s">
        <v>67</v>
      </c>
      <c r="J17247">
        <v>6.6948507274049399E-2</v>
      </c>
      <c r="K17247">
        <f t="shared" si="281"/>
        <v>12</v>
      </c>
    </row>
    <row r="17248" spans="1:11" x14ac:dyDescent="0.2">
      <c r="A17248">
        <v>13</v>
      </c>
      <c r="B17248" t="s">
        <v>87</v>
      </c>
      <c r="C17248" t="s">
        <v>57</v>
      </c>
      <c r="D17248" t="s">
        <v>74</v>
      </c>
      <c r="E17248" t="s">
        <v>64</v>
      </c>
      <c r="F17248" t="s">
        <v>65</v>
      </c>
      <c r="G17248" t="s">
        <v>66</v>
      </c>
      <c r="H17248" t="s">
        <v>62</v>
      </c>
      <c r="I17248" t="s">
        <v>67</v>
      </c>
      <c r="J17248">
        <v>6.3637175845146901E-2</v>
      </c>
      <c r="K17248">
        <f t="shared" si="281"/>
        <v>12</v>
      </c>
    </row>
    <row r="17249" spans="1:11" x14ac:dyDescent="0.2">
      <c r="A17249">
        <v>14</v>
      </c>
      <c r="B17249" t="s">
        <v>87</v>
      </c>
      <c r="C17249" t="s">
        <v>57</v>
      </c>
      <c r="D17249" t="s">
        <v>74</v>
      </c>
      <c r="E17249" t="s">
        <v>64</v>
      </c>
      <c r="F17249" t="s">
        <v>65</v>
      </c>
      <c r="G17249" t="s">
        <v>66</v>
      </c>
      <c r="H17249" t="s">
        <v>62</v>
      </c>
      <c r="I17249" t="s">
        <v>67</v>
      </c>
      <c r="J17249">
        <v>5.4390456791230397E-2</v>
      </c>
      <c r="K17249">
        <f t="shared" si="281"/>
        <v>12</v>
      </c>
    </row>
    <row r="17250" spans="1:11" x14ac:dyDescent="0.2">
      <c r="A17250">
        <v>15</v>
      </c>
      <c r="B17250" t="s">
        <v>87</v>
      </c>
      <c r="C17250" t="s">
        <v>57</v>
      </c>
      <c r="D17250" t="s">
        <v>74</v>
      </c>
      <c r="E17250" t="s">
        <v>64</v>
      </c>
      <c r="F17250" t="s">
        <v>65</v>
      </c>
      <c r="G17250" t="s">
        <v>66</v>
      </c>
      <c r="H17250" t="s">
        <v>62</v>
      </c>
      <c r="I17250" t="s">
        <v>67</v>
      </c>
      <c r="J17250">
        <v>4.4673975211302001E-2</v>
      </c>
      <c r="K17250">
        <f t="shared" si="281"/>
        <v>12</v>
      </c>
    </row>
    <row r="17251" spans="1:11" x14ac:dyDescent="0.2">
      <c r="A17251">
        <v>16</v>
      </c>
      <c r="B17251" t="s">
        <v>87</v>
      </c>
      <c r="C17251" t="s">
        <v>57</v>
      </c>
      <c r="D17251" t="s">
        <v>74</v>
      </c>
      <c r="E17251" t="s">
        <v>64</v>
      </c>
      <c r="F17251" t="s">
        <v>65</v>
      </c>
      <c r="G17251" t="s">
        <v>66</v>
      </c>
      <c r="H17251" t="s">
        <v>62</v>
      </c>
      <c r="I17251" t="s">
        <v>67</v>
      </c>
      <c r="J17251">
        <v>3.3564161158084103E-2</v>
      </c>
      <c r="K17251">
        <f t="shared" si="281"/>
        <v>12</v>
      </c>
    </row>
    <row r="17252" spans="1:11" x14ac:dyDescent="0.2">
      <c r="A17252">
        <v>17</v>
      </c>
      <c r="B17252" t="s">
        <v>87</v>
      </c>
      <c r="C17252" t="s">
        <v>57</v>
      </c>
      <c r="D17252" t="s">
        <v>74</v>
      </c>
      <c r="E17252" t="s">
        <v>64</v>
      </c>
      <c r="F17252" t="s">
        <v>65</v>
      </c>
      <c r="G17252" t="s">
        <v>66</v>
      </c>
      <c r="H17252" t="s">
        <v>62</v>
      </c>
      <c r="I17252" t="s">
        <v>67</v>
      </c>
      <c r="J17252">
        <v>2.2617217745535701E-2</v>
      </c>
      <c r="K17252">
        <f t="shared" si="281"/>
        <v>12</v>
      </c>
    </row>
    <row r="17253" spans="1:11" x14ac:dyDescent="0.2">
      <c r="A17253">
        <v>18</v>
      </c>
      <c r="B17253" t="s">
        <v>87</v>
      </c>
      <c r="C17253" t="s">
        <v>57</v>
      </c>
      <c r="D17253" t="s">
        <v>74</v>
      </c>
      <c r="E17253" t="s">
        <v>64</v>
      </c>
      <c r="F17253" t="s">
        <v>65</v>
      </c>
      <c r="G17253" t="s">
        <v>66</v>
      </c>
      <c r="H17253" t="s">
        <v>62</v>
      </c>
      <c r="I17253" t="s">
        <v>67</v>
      </c>
      <c r="J17253">
        <v>1.47484852269259E-2</v>
      </c>
      <c r="K17253">
        <f t="shared" si="281"/>
        <v>12</v>
      </c>
    </row>
    <row r="17254" spans="1:11" x14ac:dyDescent="0.2">
      <c r="A17254">
        <v>19</v>
      </c>
      <c r="B17254" t="s">
        <v>87</v>
      </c>
      <c r="C17254" t="s">
        <v>57</v>
      </c>
      <c r="D17254" t="s">
        <v>74</v>
      </c>
      <c r="E17254" t="s">
        <v>64</v>
      </c>
      <c r="F17254" t="s">
        <v>65</v>
      </c>
      <c r="G17254" t="s">
        <v>66</v>
      </c>
      <c r="H17254" t="s">
        <v>62</v>
      </c>
      <c r="I17254" t="s">
        <v>67</v>
      </c>
      <c r="J17254">
        <v>7.67154162493774E-3</v>
      </c>
      <c r="K17254">
        <f t="shared" si="281"/>
        <v>12</v>
      </c>
    </row>
    <row r="17255" spans="1:11" x14ac:dyDescent="0.2">
      <c r="A17255">
        <v>20</v>
      </c>
      <c r="B17255" t="s">
        <v>87</v>
      </c>
      <c r="C17255" t="s">
        <v>57</v>
      </c>
      <c r="D17255" t="s">
        <v>74</v>
      </c>
      <c r="E17255" t="s">
        <v>64</v>
      </c>
      <c r="F17255" t="s">
        <v>65</v>
      </c>
      <c r="G17255" t="s">
        <v>66</v>
      </c>
      <c r="H17255" t="s">
        <v>62</v>
      </c>
      <c r="I17255" t="s">
        <v>67</v>
      </c>
      <c r="J17255">
        <v>2.4594143461579301E-3</v>
      </c>
      <c r="K17255">
        <f t="shared" si="281"/>
        <v>12</v>
      </c>
    </row>
    <row r="17256" spans="1:11" x14ac:dyDescent="0.2">
      <c r="A17256">
        <v>21</v>
      </c>
      <c r="B17256" t="s">
        <v>87</v>
      </c>
      <c r="C17256" t="s">
        <v>57</v>
      </c>
      <c r="D17256" t="s">
        <v>74</v>
      </c>
      <c r="E17256" t="s">
        <v>64</v>
      </c>
      <c r="F17256" t="s">
        <v>65</v>
      </c>
      <c r="G17256" t="s">
        <v>66</v>
      </c>
      <c r="H17256" t="s">
        <v>62</v>
      </c>
      <c r="I17256" t="s">
        <v>67</v>
      </c>
      <c r="J17256" s="3">
        <v>5.64150080597614E-4</v>
      </c>
      <c r="K17256">
        <f t="shared" si="281"/>
        <v>12</v>
      </c>
    </row>
    <row r="17257" spans="1:11" x14ac:dyDescent="0.2">
      <c r="A17257">
        <v>22</v>
      </c>
      <c r="B17257" t="s">
        <v>87</v>
      </c>
      <c r="C17257" t="s">
        <v>57</v>
      </c>
      <c r="D17257" t="s">
        <v>74</v>
      </c>
      <c r="E17257" t="s">
        <v>64</v>
      </c>
      <c r="F17257" t="s">
        <v>65</v>
      </c>
      <c r="G17257" t="s">
        <v>66</v>
      </c>
      <c r="H17257" t="s">
        <v>62</v>
      </c>
      <c r="I17257" t="s">
        <v>67</v>
      </c>
      <c r="J17257" s="3">
        <v>2.30560410385534E-4</v>
      </c>
      <c r="K17257">
        <f t="shared" si="281"/>
        <v>12</v>
      </c>
    </row>
    <row r="17258" spans="1:11" x14ac:dyDescent="0.2">
      <c r="A17258">
        <v>23</v>
      </c>
      <c r="B17258" t="s">
        <v>87</v>
      </c>
      <c r="C17258" t="s">
        <v>57</v>
      </c>
      <c r="D17258" t="s">
        <v>74</v>
      </c>
      <c r="E17258" t="s">
        <v>64</v>
      </c>
      <c r="F17258" t="s">
        <v>65</v>
      </c>
      <c r="G17258" t="s">
        <v>66</v>
      </c>
      <c r="H17258" t="s">
        <v>62</v>
      </c>
      <c r="I17258" t="s">
        <v>67</v>
      </c>
      <c r="J17258" s="3">
        <v>5.7129304550249597E-5</v>
      </c>
      <c r="K17258">
        <f t="shared" si="281"/>
        <v>12</v>
      </c>
    </row>
    <row r="17259" spans="1:11" x14ac:dyDescent="0.2">
      <c r="A17259">
        <v>24</v>
      </c>
      <c r="B17259" t="s">
        <v>87</v>
      </c>
      <c r="C17259" t="s">
        <v>57</v>
      </c>
      <c r="D17259" t="s">
        <v>74</v>
      </c>
      <c r="E17259" t="s">
        <v>64</v>
      </c>
      <c r="F17259" t="s">
        <v>65</v>
      </c>
      <c r="G17259" t="s">
        <v>66</v>
      </c>
      <c r="H17259" t="s">
        <v>62</v>
      </c>
      <c r="I17259" t="s">
        <v>67</v>
      </c>
      <c r="J17259" s="3">
        <v>9.5165015195810697E-7</v>
      </c>
      <c r="K17259">
        <f t="shared" si="281"/>
        <v>12</v>
      </c>
    </row>
    <row r="17260" spans="1:11" x14ac:dyDescent="0.2">
      <c r="A17260">
        <v>1</v>
      </c>
      <c r="B17260" t="s">
        <v>87</v>
      </c>
      <c r="C17260" t="s">
        <v>63</v>
      </c>
      <c r="D17260" t="s">
        <v>74</v>
      </c>
      <c r="E17260" t="s">
        <v>64</v>
      </c>
      <c r="F17260" t="s">
        <v>65</v>
      </c>
      <c r="G17260" t="s">
        <v>66</v>
      </c>
      <c r="H17260" t="s">
        <v>62</v>
      </c>
      <c r="I17260" t="s">
        <v>67</v>
      </c>
      <c r="J17260">
        <v>4.3300221841980902E-3</v>
      </c>
      <c r="K17260">
        <f t="shared" si="281"/>
        <v>12</v>
      </c>
    </row>
    <row r="17261" spans="1:11" x14ac:dyDescent="0.2">
      <c r="A17261">
        <v>2</v>
      </c>
      <c r="B17261" t="s">
        <v>87</v>
      </c>
      <c r="C17261" t="s">
        <v>63</v>
      </c>
      <c r="D17261" t="s">
        <v>74</v>
      </c>
      <c r="E17261" t="s">
        <v>64</v>
      </c>
      <c r="F17261" t="s">
        <v>65</v>
      </c>
      <c r="G17261" t="s">
        <v>66</v>
      </c>
      <c r="H17261" t="s">
        <v>62</v>
      </c>
      <c r="I17261" t="s">
        <v>67</v>
      </c>
      <c r="J17261">
        <v>2.0974504035572099E-2</v>
      </c>
      <c r="K17261">
        <f t="shared" si="281"/>
        <v>12</v>
      </c>
    </row>
    <row r="17262" spans="1:11" x14ac:dyDescent="0.2">
      <c r="A17262">
        <v>3</v>
      </c>
      <c r="B17262" t="s">
        <v>87</v>
      </c>
      <c r="C17262" t="s">
        <v>63</v>
      </c>
      <c r="D17262" t="s">
        <v>74</v>
      </c>
      <c r="E17262" t="s">
        <v>64</v>
      </c>
      <c r="F17262" t="s">
        <v>65</v>
      </c>
      <c r="G17262" t="s">
        <v>66</v>
      </c>
      <c r="H17262" t="s">
        <v>62</v>
      </c>
      <c r="I17262" t="s">
        <v>67</v>
      </c>
      <c r="J17262">
        <v>2.50147146624707E-2</v>
      </c>
      <c r="K17262">
        <f t="shared" si="281"/>
        <v>12</v>
      </c>
    </row>
    <row r="17263" spans="1:11" x14ac:dyDescent="0.2">
      <c r="A17263">
        <v>4</v>
      </c>
      <c r="B17263" t="s">
        <v>87</v>
      </c>
      <c r="C17263" t="s">
        <v>63</v>
      </c>
      <c r="D17263" t="s">
        <v>74</v>
      </c>
      <c r="E17263" t="s">
        <v>64</v>
      </c>
      <c r="F17263" t="s">
        <v>65</v>
      </c>
      <c r="G17263" t="s">
        <v>66</v>
      </c>
      <c r="H17263" t="s">
        <v>62</v>
      </c>
      <c r="I17263" t="s">
        <v>67</v>
      </c>
      <c r="J17263">
        <v>2.2921650214297401E-2</v>
      </c>
      <c r="K17263">
        <f t="shared" si="281"/>
        <v>12</v>
      </c>
    </row>
    <row r="17264" spans="1:11" x14ac:dyDescent="0.2">
      <c r="A17264">
        <v>5</v>
      </c>
      <c r="B17264" t="s">
        <v>87</v>
      </c>
      <c r="C17264" t="s">
        <v>63</v>
      </c>
      <c r="D17264" t="s">
        <v>74</v>
      </c>
      <c r="E17264" t="s">
        <v>64</v>
      </c>
      <c r="F17264" t="s">
        <v>65</v>
      </c>
      <c r="G17264" t="s">
        <v>66</v>
      </c>
      <c r="H17264" t="s">
        <v>62</v>
      </c>
      <c r="I17264" t="s">
        <v>67</v>
      </c>
      <c r="J17264">
        <v>1.9493132077972299E-2</v>
      </c>
      <c r="K17264">
        <f t="shared" si="281"/>
        <v>12</v>
      </c>
    </row>
    <row r="17265" spans="1:11" x14ac:dyDescent="0.2">
      <c r="A17265">
        <v>6</v>
      </c>
      <c r="B17265" t="s">
        <v>87</v>
      </c>
      <c r="C17265" t="s">
        <v>63</v>
      </c>
      <c r="D17265" t="s">
        <v>74</v>
      </c>
      <c r="E17265" t="s">
        <v>64</v>
      </c>
      <c r="F17265" t="s">
        <v>65</v>
      </c>
      <c r="G17265" t="s">
        <v>66</v>
      </c>
      <c r="H17265" t="s">
        <v>62</v>
      </c>
      <c r="I17265" t="s">
        <v>67</v>
      </c>
      <c r="J17265">
        <v>2.2646391359098999E-2</v>
      </c>
      <c r="K17265">
        <f t="shared" si="281"/>
        <v>12</v>
      </c>
    </row>
    <row r="17266" spans="1:11" x14ac:dyDescent="0.2">
      <c r="A17266">
        <v>7</v>
      </c>
      <c r="B17266" t="s">
        <v>87</v>
      </c>
      <c r="C17266" t="s">
        <v>63</v>
      </c>
      <c r="D17266" t="s">
        <v>74</v>
      </c>
      <c r="E17266" t="s">
        <v>64</v>
      </c>
      <c r="F17266" t="s">
        <v>65</v>
      </c>
      <c r="G17266" t="s">
        <v>66</v>
      </c>
      <c r="H17266" t="s">
        <v>62</v>
      </c>
      <c r="I17266" t="s">
        <v>67</v>
      </c>
      <c r="J17266">
        <v>4.0143171160726798E-2</v>
      </c>
      <c r="K17266">
        <f t="shared" si="281"/>
        <v>12</v>
      </c>
    </row>
    <row r="17267" spans="1:11" x14ac:dyDescent="0.2">
      <c r="A17267">
        <v>8</v>
      </c>
      <c r="B17267" t="s">
        <v>87</v>
      </c>
      <c r="C17267" t="s">
        <v>63</v>
      </c>
      <c r="D17267" t="s">
        <v>74</v>
      </c>
      <c r="E17267" t="s">
        <v>64</v>
      </c>
      <c r="F17267" t="s">
        <v>65</v>
      </c>
      <c r="G17267" t="s">
        <v>66</v>
      </c>
      <c r="H17267" t="s">
        <v>62</v>
      </c>
      <c r="I17267" t="s">
        <v>67</v>
      </c>
      <c r="J17267">
        <v>6.3375121073884599E-2</v>
      </c>
      <c r="K17267">
        <f t="shared" si="281"/>
        <v>12</v>
      </c>
    </row>
    <row r="17268" spans="1:11" x14ac:dyDescent="0.2">
      <c r="A17268">
        <v>9</v>
      </c>
      <c r="B17268" t="s">
        <v>87</v>
      </c>
      <c r="C17268" t="s">
        <v>63</v>
      </c>
      <c r="D17268" t="s">
        <v>74</v>
      </c>
      <c r="E17268" t="s">
        <v>64</v>
      </c>
      <c r="F17268" t="s">
        <v>65</v>
      </c>
      <c r="G17268" t="s">
        <v>66</v>
      </c>
      <c r="H17268" t="s">
        <v>62</v>
      </c>
      <c r="I17268" t="s">
        <v>67</v>
      </c>
      <c r="J17268">
        <v>8.0007361564386897E-2</v>
      </c>
      <c r="K17268">
        <f t="shared" si="281"/>
        <v>12</v>
      </c>
    </row>
    <row r="17269" spans="1:11" x14ac:dyDescent="0.2">
      <c r="A17269">
        <v>10</v>
      </c>
      <c r="B17269" t="s">
        <v>87</v>
      </c>
      <c r="C17269" t="s">
        <v>63</v>
      </c>
      <c r="D17269" t="s">
        <v>74</v>
      </c>
      <c r="E17269" t="s">
        <v>64</v>
      </c>
      <c r="F17269" t="s">
        <v>65</v>
      </c>
      <c r="G17269" t="s">
        <v>66</v>
      </c>
      <c r="H17269" t="s">
        <v>62</v>
      </c>
      <c r="I17269" t="s">
        <v>67</v>
      </c>
      <c r="J17269">
        <v>8.7071342641519098E-2</v>
      </c>
      <c r="K17269">
        <f t="shared" si="281"/>
        <v>12</v>
      </c>
    </row>
    <row r="17270" spans="1:11" x14ac:dyDescent="0.2">
      <c r="A17270">
        <v>11</v>
      </c>
      <c r="B17270" t="s">
        <v>87</v>
      </c>
      <c r="C17270" t="s">
        <v>63</v>
      </c>
      <c r="D17270" t="s">
        <v>74</v>
      </c>
      <c r="E17270" t="s">
        <v>64</v>
      </c>
      <c r="F17270" t="s">
        <v>65</v>
      </c>
      <c r="G17270" t="s">
        <v>66</v>
      </c>
      <c r="H17270" t="s">
        <v>62</v>
      </c>
      <c r="I17270" t="s">
        <v>67</v>
      </c>
      <c r="J17270">
        <v>9.2662088438880894E-2</v>
      </c>
      <c r="K17270">
        <f t="shared" si="281"/>
        <v>12</v>
      </c>
    </row>
    <row r="17271" spans="1:11" x14ac:dyDescent="0.2">
      <c r="A17271">
        <v>12</v>
      </c>
      <c r="B17271" t="s">
        <v>87</v>
      </c>
      <c r="C17271" t="s">
        <v>63</v>
      </c>
      <c r="D17271" t="s">
        <v>74</v>
      </c>
      <c r="E17271" t="s">
        <v>64</v>
      </c>
      <c r="F17271" t="s">
        <v>65</v>
      </c>
      <c r="G17271" t="s">
        <v>66</v>
      </c>
      <c r="H17271" t="s">
        <v>62</v>
      </c>
      <c r="I17271" t="s">
        <v>67</v>
      </c>
      <c r="J17271">
        <v>9.3172986993780404E-2</v>
      </c>
      <c r="K17271">
        <f t="shared" si="281"/>
        <v>12</v>
      </c>
    </row>
    <row r="17272" spans="1:11" x14ac:dyDescent="0.2">
      <c r="A17272">
        <v>13</v>
      </c>
      <c r="B17272" t="s">
        <v>87</v>
      </c>
      <c r="C17272" t="s">
        <v>63</v>
      </c>
      <c r="D17272" t="s">
        <v>74</v>
      </c>
      <c r="E17272" t="s">
        <v>64</v>
      </c>
      <c r="F17272" t="s">
        <v>65</v>
      </c>
      <c r="G17272" t="s">
        <v>66</v>
      </c>
      <c r="H17272" t="s">
        <v>62</v>
      </c>
      <c r="I17272" t="s">
        <v>67</v>
      </c>
      <c r="J17272">
        <v>9.1558950350267607E-2</v>
      </c>
      <c r="K17272">
        <f t="shared" si="281"/>
        <v>12</v>
      </c>
    </row>
    <row r="17273" spans="1:11" x14ac:dyDescent="0.2">
      <c r="A17273">
        <v>14</v>
      </c>
      <c r="B17273" t="s">
        <v>87</v>
      </c>
      <c r="C17273" t="s">
        <v>63</v>
      </c>
      <c r="D17273" t="s">
        <v>74</v>
      </c>
      <c r="E17273" t="s">
        <v>64</v>
      </c>
      <c r="F17273" t="s">
        <v>65</v>
      </c>
      <c r="G17273" t="s">
        <v>66</v>
      </c>
      <c r="H17273" t="s">
        <v>62</v>
      </c>
      <c r="I17273" t="s">
        <v>67</v>
      </c>
      <c r="J17273">
        <v>8.5894162675589497E-2</v>
      </c>
      <c r="K17273">
        <f t="shared" si="281"/>
        <v>12</v>
      </c>
    </row>
    <row r="17274" spans="1:11" x14ac:dyDescent="0.2">
      <c r="A17274">
        <v>15</v>
      </c>
      <c r="B17274" t="s">
        <v>87</v>
      </c>
      <c r="C17274" t="s">
        <v>63</v>
      </c>
      <c r="D17274" t="s">
        <v>74</v>
      </c>
      <c r="E17274" t="s">
        <v>64</v>
      </c>
      <c r="F17274" t="s">
        <v>65</v>
      </c>
      <c r="G17274" t="s">
        <v>66</v>
      </c>
      <c r="H17274" t="s">
        <v>62</v>
      </c>
      <c r="I17274" t="s">
        <v>67</v>
      </c>
      <c r="J17274">
        <v>7.3508961073631002E-2</v>
      </c>
      <c r="K17274">
        <f t="shared" si="281"/>
        <v>12</v>
      </c>
    </row>
    <row r="17275" spans="1:11" x14ac:dyDescent="0.2">
      <c r="A17275">
        <v>16</v>
      </c>
      <c r="B17275" t="s">
        <v>87</v>
      </c>
      <c r="C17275" t="s">
        <v>63</v>
      </c>
      <c r="D17275" t="s">
        <v>74</v>
      </c>
      <c r="E17275" t="s">
        <v>64</v>
      </c>
      <c r="F17275" t="s">
        <v>65</v>
      </c>
      <c r="G17275" t="s">
        <v>66</v>
      </c>
      <c r="H17275" t="s">
        <v>62</v>
      </c>
      <c r="I17275" t="s">
        <v>67</v>
      </c>
      <c r="J17275">
        <v>6.3107376608867505E-2</v>
      </c>
      <c r="K17275">
        <f t="shared" si="281"/>
        <v>12</v>
      </c>
    </row>
    <row r="17276" spans="1:11" x14ac:dyDescent="0.2">
      <c r="A17276">
        <v>17</v>
      </c>
      <c r="B17276" t="s">
        <v>87</v>
      </c>
      <c r="C17276" t="s">
        <v>63</v>
      </c>
      <c r="D17276" t="s">
        <v>74</v>
      </c>
      <c r="E17276" t="s">
        <v>64</v>
      </c>
      <c r="F17276" t="s">
        <v>65</v>
      </c>
      <c r="G17276" t="s">
        <v>66</v>
      </c>
      <c r="H17276" t="s">
        <v>62</v>
      </c>
      <c r="I17276" t="s">
        <v>67</v>
      </c>
      <c r="J17276">
        <v>5.23719621357812E-2</v>
      </c>
      <c r="K17276">
        <f t="shared" si="281"/>
        <v>12</v>
      </c>
    </row>
    <row r="17277" spans="1:11" x14ac:dyDescent="0.2">
      <c r="A17277">
        <v>18</v>
      </c>
      <c r="B17277" t="s">
        <v>87</v>
      </c>
      <c r="C17277" t="s">
        <v>63</v>
      </c>
      <c r="D17277" t="s">
        <v>74</v>
      </c>
      <c r="E17277" t="s">
        <v>64</v>
      </c>
      <c r="F17277" t="s">
        <v>65</v>
      </c>
      <c r="G17277" t="s">
        <v>66</v>
      </c>
      <c r="H17277" t="s">
        <v>62</v>
      </c>
      <c r="I17277" t="s">
        <v>67</v>
      </c>
      <c r="J17277">
        <v>3.5428985250592897E-2</v>
      </c>
      <c r="K17277">
        <f t="shared" si="281"/>
        <v>12</v>
      </c>
    </row>
    <row r="17278" spans="1:11" x14ac:dyDescent="0.2">
      <c r="A17278">
        <v>19</v>
      </c>
      <c r="B17278" t="s">
        <v>87</v>
      </c>
      <c r="C17278" t="s">
        <v>63</v>
      </c>
      <c r="D17278" t="s">
        <v>74</v>
      </c>
      <c r="E17278" t="s">
        <v>64</v>
      </c>
      <c r="F17278" t="s">
        <v>65</v>
      </c>
      <c r="G17278" t="s">
        <v>66</v>
      </c>
      <c r="H17278" t="s">
        <v>62</v>
      </c>
      <c r="I17278" t="s">
        <v>67</v>
      </c>
      <c r="J17278">
        <v>1.91969432165667E-2</v>
      </c>
      <c r="K17278">
        <f t="shared" si="281"/>
        <v>12</v>
      </c>
    </row>
    <row r="17279" spans="1:11" x14ac:dyDescent="0.2">
      <c r="A17279">
        <v>20</v>
      </c>
      <c r="B17279" t="s">
        <v>87</v>
      </c>
      <c r="C17279" t="s">
        <v>63</v>
      </c>
      <c r="D17279" t="s">
        <v>74</v>
      </c>
      <c r="E17279" t="s">
        <v>64</v>
      </c>
      <c r="F17279" t="s">
        <v>65</v>
      </c>
      <c r="G17279" t="s">
        <v>66</v>
      </c>
      <c r="H17279" t="s">
        <v>62</v>
      </c>
      <c r="I17279" t="s">
        <v>67</v>
      </c>
      <c r="J17279">
        <v>5.25444671845456E-3</v>
      </c>
      <c r="K17279">
        <f t="shared" si="281"/>
        <v>12</v>
      </c>
    </row>
    <row r="17280" spans="1:11" x14ac:dyDescent="0.2">
      <c r="A17280">
        <v>21</v>
      </c>
      <c r="B17280" t="s">
        <v>87</v>
      </c>
      <c r="C17280" t="s">
        <v>63</v>
      </c>
      <c r="D17280" t="s">
        <v>74</v>
      </c>
      <c r="E17280" t="s">
        <v>64</v>
      </c>
      <c r="F17280" t="s">
        <v>65</v>
      </c>
      <c r="G17280" t="s">
        <v>66</v>
      </c>
      <c r="H17280" t="s">
        <v>62</v>
      </c>
      <c r="I17280" t="s">
        <v>67</v>
      </c>
      <c r="J17280">
        <v>1.21056652422216E-3</v>
      </c>
      <c r="K17280">
        <f t="shared" si="281"/>
        <v>12</v>
      </c>
    </row>
    <row r="17281" spans="1:11" x14ac:dyDescent="0.2">
      <c r="A17281">
        <v>22</v>
      </c>
      <c r="B17281" t="s">
        <v>87</v>
      </c>
      <c r="C17281" t="s">
        <v>63</v>
      </c>
      <c r="D17281" t="s">
        <v>74</v>
      </c>
      <c r="E17281" t="s">
        <v>64</v>
      </c>
      <c r="F17281" t="s">
        <v>65</v>
      </c>
      <c r="G17281" t="s">
        <v>66</v>
      </c>
      <c r="H17281" t="s">
        <v>62</v>
      </c>
      <c r="I17281" t="s">
        <v>67</v>
      </c>
      <c r="J17281" s="3">
        <v>5.4152758078841495E-4</v>
      </c>
      <c r="K17281">
        <f t="shared" si="281"/>
        <v>12</v>
      </c>
    </row>
    <row r="17282" spans="1:11" x14ac:dyDescent="0.2">
      <c r="A17282">
        <v>23</v>
      </c>
      <c r="B17282" t="s">
        <v>87</v>
      </c>
      <c r="C17282" t="s">
        <v>63</v>
      </c>
      <c r="D17282" t="s">
        <v>74</v>
      </c>
      <c r="E17282" t="s">
        <v>64</v>
      </c>
      <c r="F17282" t="s">
        <v>65</v>
      </c>
      <c r="G17282" t="s">
        <v>66</v>
      </c>
      <c r="H17282" t="s">
        <v>62</v>
      </c>
      <c r="I17282" t="s">
        <v>67</v>
      </c>
      <c r="J17282" s="3">
        <v>1.13631458449199E-4</v>
      </c>
      <c r="K17282">
        <f t="shared" si="281"/>
        <v>12</v>
      </c>
    </row>
    <row r="17283" spans="1:11" x14ac:dyDescent="0.2">
      <c r="A17283">
        <v>24</v>
      </c>
      <c r="B17283" t="s">
        <v>87</v>
      </c>
      <c r="C17283" t="s">
        <v>63</v>
      </c>
      <c r="D17283" t="s">
        <v>74</v>
      </c>
      <c r="E17283" t="s">
        <v>64</v>
      </c>
      <c r="F17283" t="s">
        <v>65</v>
      </c>
      <c r="G17283" t="s">
        <v>66</v>
      </c>
      <c r="H17283" t="s">
        <v>62</v>
      </c>
      <c r="I17283" t="s">
        <v>67</v>
      </c>
      <c r="J17283">
        <v>0</v>
      </c>
      <c r="K17283">
        <f t="shared" si="281"/>
        <v>12</v>
      </c>
    </row>
  </sheetData>
  <autoFilter ref="A3:K17283" xr:uid="{F07A6BDA-8D77-4988-8BF8-592A636B27D2}"/>
  <pageMargins left="0.7" right="0.7" top="0.75" bottom="0.75" header="0.3" footer="0.3"/>
  <pageSetup paperSize="0" orientation="portrait" horizontalDpi="0" verticalDpi="0" copie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2955-A95F-4AB5-882D-0EFAC435561D}">
  <sheetPr>
    <tabColor theme="0" tint="-0.14999847407452621"/>
  </sheetPr>
  <dimension ref="A1:AH123"/>
  <sheetViews>
    <sheetView tabSelected="1" topLeftCell="G1" workbookViewId="0">
      <selection activeCell="Z11" sqref="Z11:Z12"/>
    </sheetView>
  </sheetViews>
  <sheetFormatPr defaultRowHeight="11.25" x14ac:dyDescent="0.2"/>
  <cols>
    <col min="1" max="1" width="14.33203125" bestFit="1" customWidth="1"/>
    <col min="2" max="2" width="10.5" bestFit="1" customWidth="1"/>
    <col min="3" max="3" width="28" bestFit="1" customWidth="1"/>
    <col min="4" max="5" width="20" bestFit="1" customWidth="1"/>
    <col min="18" max="18" width="9.6640625" bestFit="1" customWidth="1"/>
    <col min="27" max="27" width="26" customWidth="1"/>
    <col min="28" max="28" width="25.1640625" customWidth="1"/>
    <col min="30" max="30" width="17" customWidth="1"/>
  </cols>
  <sheetData>
    <row r="1" spans="1:34" x14ac:dyDescent="0.2">
      <c r="A1" s="11" t="s">
        <v>1</v>
      </c>
      <c r="B1" s="11" t="s">
        <v>148</v>
      </c>
      <c r="I1" s="60">
        <f>SUMPRODUCT(I4:I123,$F$4:$F$123)</f>
        <v>1.0092969910855025</v>
      </c>
      <c r="J1" s="60">
        <f t="shared" ref="J1:P1" si="0">SUMPRODUCT(J4:J123,$F$4:$F$123)</f>
        <v>1.0091774204465005</v>
      </c>
      <c r="K1" s="60">
        <f t="shared" si="0"/>
        <v>1.0091632340994992</v>
      </c>
      <c r="L1" s="60">
        <f t="shared" si="0"/>
        <v>1.0091643581077865</v>
      </c>
      <c r="M1" s="60">
        <f t="shared" si="0"/>
        <v>1.0092969910855025</v>
      </c>
      <c r="N1" s="60">
        <f t="shared" si="0"/>
        <v>1.0090503766425614</v>
      </c>
      <c r="O1" s="60">
        <f t="shared" si="0"/>
        <v>1.0090424213379499</v>
      </c>
      <c r="P1" s="60">
        <f t="shared" si="0"/>
        <v>1.0090151460078551</v>
      </c>
      <c r="R1" s="62" t="s">
        <v>149</v>
      </c>
      <c r="S1" s="62"/>
      <c r="T1" s="62"/>
      <c r="U1" s="62"/>
      <c r="V1" s="62"/>
      <c r="W1" s="62"/>
      <c r="X1" s="62"/>
      <c r="Y1" s="62"/>
      <c r="AA1" s="60">
        <f t="shared" ref="AA1" si="1">SUMPRODUCT(AA4:AA123,$F$4:$F$123)</f>
        <v>1.0081696107749079</v>
      </c>
      <c r="AB1" s="61" t="s">
        <v>149</v>
      </c>
    </row>
    <row r="2" spans="1:34" x14ac:dyDescent="0.2">
      <c r="I2" s="59" t="s">
        <v>88</v>
      </c>
      <c r="J2" s="59"/>
      <c r="K2" s="59"/>
      <c r="L2" s="59"/>
      <c r="M2" s="59" t="s">
        <v>88</v>
      </c>
      <c r="N2" s="59"/>
      <c r="O2" s="59"/>
      <c r="P2" s="59"/>
      <c r="Q2" s="55"/>
      <c r="R2" s="59" t="s">
        <v>88</v>
      </c>
      <c r="S2" s="59"/>
      <c r="T2" s="59"/>
      <c r="U2" s="59"/>
      <c r="V2" s="59" t="s">
        <v>88</v>
      </c>
      <c r="W2" s="59"/>
      <c r="X2" s="59"/>
      <c r="Y2" s="59"/>
      <c r="Z2" s="34"/>
      <c r="AA2" s="56" t="s">
        <v>89</v>
      </c>
      <c r="AB2" s="34" t="s">
        <v>89</v>
      </c>
      <c r="AD2" s="37" t="s">
        <v>90</v>
      </c>
      <c r="AE2" s="38"/>
      <c r="AF2" s="38"/>
      <c r="AG2" s="38"/>
      <c r="AH2" s="39"/>
    </row>
    <row r="3" spans="1:34" x14ac:dyDescent="0.2">
      <c r="A3" s="17" t="s">
        <v>8</v>
      </c>
      <c r="B3" s="17" t="s">
        <v>10</v>
      </c>
      <c r="C3" s="17" t="s">
        <v>91</v>
      </c>
      <c r="D3" s="17" t="s">
        <v>92</v>
      </c>
      <c r="E3" s="17" t="s">
        <v>93</v>
      </c>
      <c r="F3" s="17" t="s">
        <v>146</v>
      </c>
      <c r="G3" s="17"/>
      <c r="H3" s="17"/>
      <c r="I3" s="17">
        <v>2020</v>
      </c>
      <c r="J3" s="17">
        <v>2030</v>
      </c>
      <c r="K3" s="17">
        <v>2040</v>
      </c>
      <c r="L3" s="17">
        <v>2050</v>
      </c>
      <c r="M3" s="17">
        <v>2020</v>
      </c>
      <c r="N3" s="17">
        <v>2030</v>
      </c>
      <c r="O3" s="17">
        <v>2040</v>
      </c>
      <c r="P3" s="17">
        <v>2050</v>
      </c>
      <c r="Q3" s="17"/>
      <c r="R3" s="17">
        <v>2020</v>
      </c>
      <c r="S3" s="17">
        <v>2030</v>
      </c>
      <c r="T3" s="17">
        <v>2040</v>
      </c>
      <c r="U3" s="17">
        <v>2050</v>
      </c>
      <c r="V3" s="17">
        <v>2020</v>
      </c>
      <c r="W3" s="17">
        <v>2030</v>
      </c>
      <c r="X3" s="17">
        <v>2040</v>
      </c>
      <c r="Y3" s="17">
        <v>2050</v>
      </c>
      <c r="Z3" s="17"/>
      <c r="AA3" s="17" t="s">
        <v>94</v>
      </c>
      <c r="AB3" s="17" t="s">
        <v>94</v>
      </c>
      <c r="AD3" s="40" t="s">
        <v>95</v>
      </c>
      <c r="AE3" s="17">
        <v>2020</v>
      </c>
      <c r="AF3" s="17">
        <v>2030</v>
      </c>
      <c r="AG3" s="17">
        <v>2040</v>
      </c>
      <c r="AH3" s="41">
        <v>2050</v>
      </c>
    </row>
    <row r="4" spans="1:34" x14ac:dyDescent="0.2">
      <c r="A4" t="s">
        <v>14</v>
      </c>
      <c r="B4">
        <v>1</v>
      </c>
      <c r="C4">
        <v>0</v>
      </c>
      <c r="D4">
        <v>0</v>
      </c>
      <c r="E4">
        <v>0</v>
      </c>
      <c r="F4">
        <v>91</v>
      </c>
      <c r="I4" s="12">
        <f>INDEX($AE$12:$AH$12,MATCH(R$3,$AE$3:$AH$3,0))*$D4 + INDEX($AE$11:$AH$11,MATCH(R$3,$AE$3:$AH$3,0))*$E4</f>
        <v>0</v>
      </c>
      <c r="J4" s="12">
        <f>INDEX($AE$12:$AH$12,MATCH(S$3,$AE$3:$AH$3,0))*$D4 + INDEX($AE$11:$AH$11,MATCH(S$3,$AE$3:$AH$3,0))*$E4</f>
        <v>0</v>
      </c>
      <c r="K4" s="12">
        <f>INDEX($AE$12:$AH$12,MATCH(T$3,$AE$3:$AH$3,0))*$D4 + INDEX($AE$11:$AH$11,MATCH(T$3,$AE$3:$AH$3,0))*$E4</f>
        <v>0</v>
      </c>
      <c r="L4" s="12">
        <f>INDEX($AE$12:$AH$12,MATCH(U$3,$AE$3:$AH$3,0))*$D4 + INDEX($AE$11:$AH$11,MATCH(U$3,$AE$3:$AH$3,0))*$E4</f>
        <v>0</v>
      </c>
      <c r="M4" s="12">
        <f>INDEX($AE$24:$AH$24,MATCH(V$3,$AE$15:$AH$15,0))*$D4 + INDEX($AE$23:$AH$23,MATCH(V$3,$AE$15:$AH$15,0))*$E4</f>
        <v>0</v>
      </c>
      <c r="N4" s="12">
        <f>INDEX($AE$24:$AH$24,MATCH(W$3,$AE$15:$AH$15,0))*$D4 + INDEX($AE$23:$AH$23,MATCH(W$3,$AE$15:$AH$15,0))*$E4</f>
        <v>0</v>
      </c>
      <c r="O4" s="12">
        <f>INDEX($AE$24:$AH$24,MATCH(X$3,$AE$15:$AH$15,0))*$D4 + INDEX($AE$23:$AH$23,MATCH(X$3,$AE$15:$AH$15,0))*$E4</f>
        <v>0</v>
      </c>
      <c r="P4" s="12">
        <f>INDEX($AE$24:$AH$24,MATCH(Y$3,$AE$15:$AH$15,0))*$D4 + INDEX($AE$23:$AH$23,MATCH(Y$3,$AE$15:$AH$15,0))*$E4</f>
        <v>0</v>
      </c>
      <c r="Q4" s="12"/>
      <c r="R4" s="58">
        <f>I4/I$1</f>
        <v>0</v>
      </c>
      <c r="S4" s="58">
        <f t="shared" ref="S4:Y4" si="2">J4/J$1</f>
        <v>0</v>
      </c>
      <c r="T4" s="58">
        <f t="shared" si="2"/>
        <v>0</v>
      </c>
      <c r="U4" s="58">
        <f t="shared" si="2"/>
        <v>0</v>
      </c>
      <c r="V4" s="58">
        <f t="shared" si="2"/>
        <v>0</v>
      </c>
      <c r="W4" s="58">
        <f t="shared" si="2"/>
        <v>0</v>
      </c>
      <c r="X4" s="58">
        <f t="shared" si="2"/>
        <v>0</v>
      </c>
      <c r="Y4" s="58">
        <f t="shared" si="2"/>
        <v>0</v>
      </c>
      <c r="AA4">
        <f>$C4</f>
        <v>0</v>
      </c>
      <c r="AB4" s="57">
        <f>AA4/AA$1</f>
        <v>0</v>
      </c>
      <c r="AD4" s="42" t="s">
        <v>96</v>
      </c>
      <c r="AE4" s="43">
        <v>0</v>
      </c>
      <c r="AF4" s="43">
        <v>0.04</v>
      </c>
      <c r="AG4" s="43">
        <v>0.06</v>
      </c>
      <c r="AH4" s="44">
        <v>0.1</v>
      </c>
    </row>
    <row r="5" spans="1:34" x14ac:dyDescent="0.2">
      <c r="A5" t="s">
        <v>14</v>
      </c>
      <c r="B5">
        <v>2</v>
      </c>
      <c r="C5">
        <v>0</v>
      </c>
      <c r="D5">
        <v>0</v>
      </c>
      <c r="E5">
        <v>0</v>
      </c>
      <c r="F5">
        <v>91</v>
      </c>
      <c r="I5" s="12">
        <f t="shared" ref="I5:I68" si="3">INDEX($AE$12:$AH$12,MATCH(R$3,$AE$3:$AH$3,0))*$D5 + INDEX($AE$11:$AH$11,MATCH(R$3,$AE$3:$AH$3,0))*$E5</f>
        <v>0</v>
      </c>
      <c r="J5" s="12">
        <f t="shared" ref="J5:J68" si="4">INDEX($AE$12:$AH$12,MATCH(S$3,$AE$3:$AH$3,0))*$D5 + INDEX($AE$11:$AH$11,MATCH(S$3,$AE$3:$AH$3,0))*$E5</f>
        <v>0</v>
      </c>
      <c r="K5" s="12">
        <f t="shared" ref="K5:K68" si="5">INDEX($AE$12:$AH$12,MATCH(T$3,$AE$3:$AH$3,0))*$D5 + INDEX($AE$11:$AH$11,MATCH(T$3,$AE$3:$AH$3,0))*$E5</f>
        <v>0</v>
      </c>
      <c r="L5" s="12">
        <f t="shared" ref="L5:L68" si="6">INDEX($AE$12:$AH$12,MATCH(U$3,$AE$3:$AH$3,0))*$D5 + INDEX($AE$11:$AH$11,MATCH(U$3,$AE$3:$AH$3,0))*$E5</f>
        <v>0</v>
      </c>
      <c r="M5" s="12">
        <f t="shared" ref="M5:M68" si="7">INDEX($AE$24:$AH$24,MATCH(V$3,$AE$15:$AH$15,0))*$D5 + INDEX($AE$23:$AH$23,MATCH(V$3,$AE$15:$AH$15,0))*$E5</f>
        <v>0</v>
      </c>
      <c r="N5" s="12">
        <f t="shared" ref="N5:N68" si="8">INDEX($AE$24:$AH$24,MATCH(W$3,$AE$15:$AH$15,0))*$D5 + INDEX($AE$23:$AH$23,MATCH(W$3,$AE$15:$AH$15,0))*$E5</f>
        <v>0</v>
      </c>
      <c r="O5" s="12">
        <f t="shared" ref="O5:O68" si="9">INDEX($AE$24:$AH$24,MATCH(X$3,$AE$15:$AH$15,0))*$D5 + INDEX($AE$23:$AH$23,MATCH(X$3,$AE$15:$AH$15,0))*$E5</f>
        <v>0</v>
      </c>
      <c r="P5" s="12">
        <f t="shared" ref="P5:P68" si="10">INDEX($AE$24:$AH$24,MATCH(Y$3,$AE$15:$AH$15,0))*$D5 + INDEX($AE$23:$AH$23,MATCH(Y$3,$AE$15:$AH$15,0))*$E5</f>
        <v>0</v>
      </c>
      <c r="Q5" s="12"/>
      <c r="R5" s="58">
        <f t="shared" ref="R5:R68" si="11">I5/I$1</f>
        <v>0</v>
      </c>
      <c r="S5" s="58">
        <f t="shared" ref="S5:S68" si="12">J5/J$1</f>
        <v>0</v>
      </c>
      <c r="T5" s="58">
        <f t="shared" ref="T5:T68" si="13">K5/K$1</f>
        <v>0</v>
      </c>
      <c r="U5" s="58">
        <f t="shared" ref="U5:U68" si="14">L5/L$1</f>
        <v>0</v>
      </c>
      <c r="V5" s="58">
        <f t="shared" ref="V5:V68" si="15">M5/M$1</f>
        <v>0</v>
      </c>
      <c r="W5" s="58">
        <f t="shared" ref="W5:W68" si="16">N5/N$1</f>
        <v>0</v>
      </c>
      <c r="X5" s="58">
        <f t="shared" ref="X5:X68" si="17">O5/O$1</f>
        <v>0</v>
      </c>
      <c r="Y5" s="58">
        <f t="shared" ref="Y5:Y68" si="18">P5/P$1</f>
        <v>0</v>
      </c>
      <c r="AA5">
        <f t="shared" ref="AA5:AA68" si="19">$C5</f>
        <v>0</v>
      </c>
      <c r="AB5" s="57">
        <f t="shared" ref="AB5:AB68" si="20">AA5/AA$1</f>
        <v>0</v>
      </c>
      <c r="AD5" s="42" t="s">
        <v>97</v>
      </c>
      <c r="AE5" s="43">
        <v>7.0000000000000007E-2</v>
      </c>
      <c r="AF5" s="43">
        <v>0.29499999999999998</v>
      </c>
      <c r="AG5" s="43">
        <v>0.52</v>
      </c>
      <c r="AH5" s="44">
        <v>0.75</v>
      </c>
    </row>
    <row r="6" spans="1:34" x14ac:dyDescent="0.2">
      <c r="A6" t="s">
        <v>14</v>
      </c>
      <c r="B6">
        <v>3</v>
      </c>
      <c r="C6">
        <v>0</v>
      </c>
      <c r="D6">
        <v>0</v>
      </c>
      <c r="E6">
        <v>0</v>
      </c>
      <c r="F6">
        <v>91</v>
      </c>
      <c r="I6" s="12">
        <f t="shared" si="3"/>
        <v>0</v>
      </c>
      <c r="J6" s="12">
        <f t="shared" si="4"/>
        <v>0</v>
      </c>
      <c r="K6" s="12">
        <f t="shared" si="5"/>
        <v>0</v>
      </c>
      <c r="L6" s="12">
        <f t="shared" si="6"/>
        <v>0</v>
      </c>
      <c r="M6" s="12">
        <f t="shared" si="7"/>
        <v>0</v>
      </c>
      <c r="N6" s="12">
        <f t="shared" si="8"/>
        <v>0</v>
      </c>
      <c r="O6" s="12">
        <f t="shared" si="9"/>
        <v>0</v>
      </c>
      <c r="P6" s="12">
        <f t="shared" si="10"/>
        <v>0</v>
      </c>
      <c r="Q6" s="12"/>
      <c r="R6" s="58">
        <f t="shared" si="11"/>
        <v>0</v>
      </c>
      <c r="S6" s="58">
        <f t="shared" si="12"/>
        <v>0</v>
      </c>
      <c r="T6" s="58">
        <f t="shared" si="13"/>
        <v>0</v>
      </c>
      <c r="U6" s="58">
        <f t="shared" si="14"/>
        <v>0</v>
      </c>
      <c r="V6" s="58">
        <f t="shared" si="15"/>
        <v>0</v>
      </c>
      <c r="W6" s="58">
        <f t="shared" si="16"/>
        <v>0</v>
      </c>
      <c r="X6" s="58">
        <f t="shared" si="17"/>
        <v>0</v>
      </c>
      <c r="Y6" s="58">
        <f t="shared" si="18"/>
        <v>0</v>
      </c>
      <c r="AA6">
        <f t="shared" si="19"/>
        <v>0</v>
      </c>
      <c r="AB6" s="57">
        <f t="shared" si="20"/>
        <v>0</v>
      </c>
      <c r="AD6" s="42" t="s">
        <v>98</v>
      </c>
      <c r="AE6" s="43">
        <v>0</v>
      </c>
      <c r="AF6" s="43">
        <v>3.5000000000000003E-2</v>
      </c>
      <c r="AG6" s="43">
        <v>7.0000000000000007E-2</v>
      </c>
      <c r="AH6" s="44">
        <v>0.1</v>
      </c>
    </row>
    <row r="7" spans="1:34" x14ac:dyDescent="0.2">
      <c r="A7" t="s">
        <v>14</v>
      </c>
      <c r="B7">
        <v>4</v>
      </c>
      <c r="C7">
        <v>0</v>
      </c>
      <c r="D7">
        <v>0</v>
      </c>
      <c r="E7">
        <v>0</v>
      </c>
      <c r="F7">
        <v>91</v>
      </c>
      <c r="I7" s="12">
        <f t="shared" si="3"/>
        <v>0</v>
      </c>
      <c r="J7" s="12">
        <f t="shared" si="4"/>
        <v>0</v>
      </c>
      <c r="K7" s="12">
        <f t="shared" si="5"/>
        <v>0</v>
      </c>
      <c r="L7" s="12">
        <f t="shared" si="6"/>
        <v>0</v>
      </c>
      <c r="M7" s="12">
        <f t="shared" si="7"/>
        <v>0</v>
      </c>
      <c r="N7" s="12">
        <f t="shared" si="8"/>
        <v>0</v>
      </c>
      <c r="O7" s="12">
        <f t="shared" si="9"/>
        <v>0</v>
      </c>
      <c r="P7" s="12">
        <f t="shared" si="10"/>
        <v>0</v>
      </c>
      <c r="Q7" s="12"/>
      <c r="R7" s="58">
        <f t="shared" si="11"/>
        <v>0</v>
      </c>
      <c r="S7" s="58">
        <f t="shared" si="12"/>
        <v>0</v>
      </c>
      <c r="T7" s="58">
        <f t="shared" si="13"/>
        <v>0</v>
      </c>
      <c r="U7" s="58">
        <f t="shared" si="14"/>
        <v>0</v>
      </c>
      <c r="V7" s="58">
        <f t="shared" si="15"/>
        <v>0</v>
      </c>
      <c r="W7" s="58">
        <f t="shared" si="16"/>
        <v>0</v>
      </c>
      <c r="X7" s="58">
        <f t="shared" si="17"/>
        <v>0</v>
      </c>
      <c r="Y7" s="58">
        <f t="shared" si="18"/>
        <v>0</v>
      </c>
      <c r="AA7">
        <f t="shared" si="19"/>
        <v>0</v>
      </c>
      <c r="AB7" s="57">
        <f t="shared" si="20"/>
        <v>0</v>
      </c>
      <c r="AD7" s="42" t="s">
        <v>99</v>
      </c>
      <c r="AE7" s="43">
        <v>0.82</v>
      </c>
      <c r="AF7" s="43">
        <v>0.54</v>
      </c>
      <c r="AG7" s="43">
        <v>0.27</v>
      </c>
      <c r="AH7" s="44">
        <v>0</v>
      </c>
    </row>
    <row r="8" spans="1:34" x14ac:dyDescent="0.2">
      <c r="A8" t="s">
        <v>14</v>
      </c>
      <c r="B8">
        <v>5</v>
      </c>
      <c r="C8">
        <v>0</v>
      </c>
      <c r="D8">
        <v>0</v>
      </c>
      <c r="E8">
        <v>0</v>
      </c>
      <c r="F8">
        <v>91</v>
      </c>
      <c r="I8" s="12">
        <f t="shared" si="3"/>
        <v>0</v>
      </c>
      <c r="J8" s="12">
        <f t="shared" si="4"/>
        <v>0</v>
      </c>
      <c r="K8" s="12">
        <f t="shared" si="5"/>
        <v>0</v>
      </c>
      <c r="L8" s="12">
        <f t="shared" si="6"/>
        <v>0</v>
      </c>
      <c r="M8" s="12">
        <f t="shared" si="7"/>
        <v>0</v>
      </c>
      <c r="N8" s="12">
        <f t="shared" si="8"/>
        <v>0</v>
      </c>
      <c r="O8" s="12">
        <f t="shared" si="9"/>
        <v>0</v>
      </c>
      <c r="P8" s="12">
        <f t="shared" si="10"/>
        <v>0</v>
      </c>
      <c r="Q8" s="12"/>
      <c r="R8" s="58">
        <f t="shared" si="11"/>
        <v>0</v>
      </c>
      <c r="S8" s="58">
        <f t="shared" si="12"/>
        <v>0</v>
      </c>
      <c r="T8" s="58">
        <f t="shared" si="13"/>
        <v>0</v>
      </c>
      <c r="U8" s="58">
        <f t="shared" si="14"/>
        <v>0</v>
      </c>
      <c r="V8" s="58">
        <f t="shared" si="15"/>
        <v>0</v>
      </c>
      <c r="W8" s="58">
        <f t="shared" si="16"/>
        <v>0</v>
      </c>
      <c r="X8" s="58">
        <f t="shared" si="17"/>
        <v>0</v>
      </c>
      <c r="Y8" s="58">
        <f t="shared" si="18"/>
        <v>0</v>
      </c>
      <c r="AA8">
        <f t="shared" si="19"/>
        <v>0</v>
      </c>
      <c r="AB8" s="57">
        <f t="shared" si="20"/>
        <v>0</v>
      </c>
      <c r="AD8" s="42" t="s">
        <v>100</v>
      </c>
      <c r="AE8" s="43">
        <v>0.11</v>
      </c>
      <c r="AF8" s="43">
        <v>0.09</v>
      </c>
      <c r="AG8" s="43">
        <v>7.0000000000000007E-2</v>
      </c>
      <c r="AH8" s="44">
        <v>0.05</v>
      </c>
    </row>
    <row r="9" spans="1:34" x14ac:dyDescent="0.2">
      <c r="A9" t="s">
        <v>14</v>
      </c>
      <c r="B9">
        <v>6</v>
      </c>
      <c r="C9">
        <v>0</v>
      </c>
      <c r="D9">
        <v>0</v>
      </c>
      <c r="E9">
        <v>0</v>
      </c>
      <c r="F9">
        <v>91</v>
      </c>
      <c r="I9" s="12">
        <f t="shared" si="3"/>
        <v>0</v>
      </c>
      <c r="J9" s="12">
        <f t="shared" si="4"/>
        <v>0</v>
      </c>
      <c r="K9" s="12">
        <f t="shared" si="5"/>
        <v>0</v>
      </c>
      <c r="L9" s="12">
        <f t="shared" si="6"/>
        <v>0</v>
      </c>
      <c r="M9" s="12">
        <f t="shared" si="7"/>
        <v>0</v>
      </c>
      <c r="N9" s="12">
        <f t="shared" si="8"/>
        <v>0</v>
      </c>
      <c r="O9" s="12">
        <f t="shared" si="9"/>
        <v>0</v>
      </c>
      <c r="P9" s="12">
        <f t="shared" si="10"/>
        <v>0</v>
      </c>
      <c r="Q9" s="12"/>
      <c r="R9" s="58">
        <f t="shared" si="11"/>
        <v>0</v>
      </c>
      <c r="S9" s="58">
        <f t="shared" si="12"/>
        <v>0</v>
      </c>
      <c r="T9" s="58">
        <f t="shared" si="13"/>
        <v>0</v>
      </c>
      <c r="U9" s="58">
        <f t="shared" si="14"/>
        <v>0</v>
      </c>
      <c r="V9" s="58">
        <f t="shared" si="15"/>
        <v>0</v>
      </c>
      <c r="W9" s="58">
        <f t="shared" si="16"/>
        <v>0</v>
      </c>
      <c r="X9" s="58">
        <f t="shared" si="17"/>
        <v>0</v>
      </c>
      <c r="Y9" s="58">
        <f t="shared" si="18"/>
        <v>0</v>
      </c>
      <c r="AA9">
        <f t="shared" si="19"/>
        <v>0</v>
      </c>
      <c r="AB9" s="57">
        <f t="shared" si="20"/>
        <v>0</v>
      </c>
      <c r="AD9" s="42"/>
      <c r="AE9" s="11"/>
      <c r="AF9" s="11"/>
      <c r="AG9" s="11"/>
      <c r="AH9" s="45"/>
    </row>
    <row r="10" spans="1:34" x14ac:dyDescent="0.2">
      <c r="A10" t="s">
        <v>14</v>
      </c>
      <c r="B10">
        <v>7</v>
      </c>
      <c r="C10">
        <v>0</v>
      </c>
      <c r="D10">
        <v>0</v>
      </c>
      <c r="E10">
        <v>0</v>
      </c>
      <c r="F10">
        <v>91</v>
      </c>
      <c r="I10" s="12">
        <f t="shared" si="3"/>
        <v>0</v>
      </c>
      <c r="J10" s="12">
        <f t="shared" si="4"/>
        <v>0</v>
      </c>
      <c r="K10" s="12">
        <f t="shared" si="5"/>
        <v>0</v>
      </c>
      <c r="L10" s="12">
        <f t="shared" si="6"/>
        <v>0</v>
      </c>
      <c r="M10" s="12">
        <f t="shared" si="7"/>
        <v>0</v>
      </c>
      <c r="N10" s="12">
        <f t="shared" si="8"/>
        <v>0</v>
      </c>
      <c r="O10" s="12">
        <f t="shared" si="9"/>
        <v>0</v>
      </c>
      <c r="P10" s="12">
        <f t="shared" si="10"/>
        <v>0</v>
      </c>
      <c r="Q10" s="12"/>
      <c r="R10" s="58">
        <f t="shared" si="11"/>
        <v>0</v>
      </c>
      <c r="S10" s="58">
        <f t="shared" si="12"/>
        <v>0</v>
      </c>
      <c r="T10" s="58">
        <f t="shared" si="13"/>
        <v>0</v>
      </c>
      <c r="U10" s="58">
        <f t="shared" si="14"/>
        <v>0</v>
      </c>
      <c r="V10" s="58">
        <f t="shared" si="15"/>
        <v>0</v>
      </c>
      <c r="W10" s="58">
        <f t="shared" si="16"/>
        <v>0</v>
      </c>
      <c r="X10" s="58">
        <f t="shared" si="17"/>
        <v>0</v>
      </c>
      <c r="Y10" s="58">
        <f t="shared" si="18"/>
        <v>0</v>
      </c>
      <c r="AA10">
        <f t="shared" si="19"/>
        <v>0</v>
      </c>
      <c r="AB10" s="57">
        <f t="shared" si="20"/>
        <v>0</v>
      </c>
      <c r="AD10" s="40" t="s">
        <v>101</v>
      </c>
      <c r="AE10" s="11"/>
      <c r="AF10" s="11"/>
      <c r="AG10" s="11"/>
      <c r="AH10" s="45"/>
    </row>
    <row r="11" spans="1:34" x14ac:dyDescent="0.2">
      <c r="A11" t="s">
        <v>14</v>
      </c>
      <c r="B11">
        <v>8</v>
      </c>
      <c r="C11">
        <v>0</v>
      </c>
      <c r="D11">
        <v>0</v>
      </c>
      <c r="E11">
        <v>0</v>
      </c>
      <c r="F11">
        <v>91</v>
      </c>
      <c r="I11" s="12">
        <f t="shared" si="3"/>
        <v>0</v>
      </c>
      <c r="J11" s="12">
        <f t="shared" si="4"/>
        <v>0</v>
      </c>
      <c r="K11" s="12">
        <f t="shared" si="5"/>
        <v>0</v>
      </c>
      <c r="L11" s="12">
        <f t="shared" si="6"/>
        <v>0</v>
      </c>
      <c r="M11" s="12">
        <f t="shared" si="7"/>
        <v>0</v>
      </c>
      <c r="N11" s="12">
        <f t="shared" si="8"/>
        <v>0</v>
      </c>
      <c r="O11" s="12">
        <f t="shared" si="9"/>
        <v>0</v>
      </c>
      <c r="P11" s="12">
        <f t="shared" si="10"/>
        <v>0</v>
      </c>
      <c r="Q11" s="12"/>
      <c r="R11" s="58">
        <f t="shared" si="11"/>
        <v>0</v>
      </c>
      <c r="S11" s="58">
        <f t="shared" si="12"/>
        <v>0</v>
      </c>
      <c r="T11" s="58">
        <f t="shared" si="13"/>
        <v>0</v>
      </c>
      <c r="U11" s="58">
        <f t="shared" si="14"/>
        <v>0</v>
      </c>
      <c r="V11" s="58">
        <f t="shared" si="15"/>
        <v>0</v>
      </c>
      <c r="W11" s="58">
        <f t="shared" si="16"/>
        <v>0</v>
      </c>
      <c r="X11" s="58">
        <f t="shared" si="17"/>
        <v>0</v>
      </c>
      <c r="Y11" s="58">
        <f t="shared" si="18"/>
        <v>0</v>
      </c>
      <c r="AA11">
        <f t="shared" si="19"/>
        <v>0</v>
      </c>
      <c r="AB11" s="57">
        <f t="shared" si="20"/>
        <v>0</v>
      </c>
      <c r="AD11" s="42" t="s">
        <v>97</v>
      </c>
      <c r="AE11" s="46">
        <f t="shared" ref="AE11:AH12" si="21">AE5/SUM(AE$5:AE$6)</f>
        <v>1</v>
      </c>
      <c r="AF11" s="46">
        <f t="shared" si="21"/>
        <v>0.89393939393939403</v>
      </c>
      <c r="AG11" s="46">
        <f t="shared" si="21"/>
        <v>0.8813559322033897</v>
      </c>
      <c r="AH11" s="47">
        <f t="shared" si="21"/>
        <v>0.88235294117647056</v>
      </c>
    </row>
    <row r="12" spans="1:34" x14ac:dyDescent="0.2">
      <c r="A12" t="s">
        <v>14</v>
      </c>
      <c r="B12">
        <v>9</v>
      </c>
      <c r="C12">
        <v>0</v>
      </c>
      <c r="D12">
        <v>0</v>
      </c>
      <c r="E12">
        <v>0</v>
      </c>
      <c r="F12">
        <v>91</v>
      </c>
      <c r="I12" s="12">
        <f t="shared" si="3"/>
        <v>0</v>
      </c>
      <c r="J12" s="12">
        <f t="shared" si="4"/>
        <v>0</v>
      </c>
      <c r="K12" s="12">
        <f t="shared" si="5"/>
        <v>0</v>
      </c>
      <c r="L12" s="12">
        <f t="shared" si="6"/>
        <v>0</v>
      </c>
      <c r="M12" s="12">
        <f t="shared" si="7"/>
        <v>0</v>
      </c>
      <c r="N12" s="12">
        <f t="shared" si="8"/>
        <v>0</v>
      </c>
      <c r="O12" s="12">
        <f t="shared" si="9"/>
        <v>0</v>
      </c>
      <c r="P12" s="12">
        <f t="shared" si="10"/>
        <v>0</v>
      </c>
      <c r="Q12" s="12"/>
      <c r="R12" s="58">
        <f t="shared" si="11"/>
        <v>0</v>
      </c>
      <c r="S12" s="58">
        <f t="shared" si="12"/>
        <v>0</v>
      </c>
      <c r="T12" s="58">
        <f t="shared" si="13"/>
        <v>0</v>
      </c>
      <c r="U12" s="58">
        <f t="shared" si="14"/>
        <v>0</v>
      </c>
      <c r="V12" s="58">
        <f t="shared" si="15"/>
        <v>0</v>
      </c>
      <c r="W12" s="58">
        <f t="shared" si="16"/>
        <v>0</v>
      </c>
      <c r="X12" s="58">
        <f t="shared" si="17"/>
        <v>0</v>
      </c>
      <c r="Y12" s="58">
        <f t="shared" si="18"/>
        <v>0</v>
      </c>
      <c r="AA12">
        <f t="shared" si="19"/>
        <v>0</v>
      </c>
      <c r="AB12" s="57">
        <f t="shared" si="20"/>
        <v>0</v>
      </c>
      <c r="AD12" s="48" t="s">
        <v>98</v>
      </c>
      <c r="AE12" s="49">
        <f t="shared" si="21"/>
        <v>0</v>
      </c>
      <c r="AF12" s="49">
        <f t="shared" si="21"/>
        <v>0.10606060606060608</v>
      </c>
      <c r="AG12" s="49">
        <f t="shared" si="21"/>
        <v>0.11864406779661016</v>
      </c>
      <c r="AH12" s="50">
        <f t="shared" si="21"/>
        <v>0.11764705882352942</v>
      </c>
    </row>
    <row r="13" spans="1:34" x14ac:dyDescent="0.2">
      <c r="A13" t="s">
        <v>14</v>
      </c>
      <c r="B13">
        <v>10</v>
      </c>
      <c r="C13">
        <v>0</v>
      </c>
      <c r="D13">
        <v>0</v>
      </c>
      <c r="E13">
        <v>0</v>
      </c>
      <c r="F13">
        <v>91</v>
      </c>
      <c r="I13" s="12">
        <f t="shared" si="3"/>
        <v>0</v>
      </c>
      <c r="J13" s="12">
        <f t="shared" si="4"/>
        <v>0</v>
      </c>
      <c r="K13" s="12">
        <f t="shared" si="5"/>
        <v>0</v>
      </c>
      <c r="L13" s="12">
        <f t="shared" si="6"/>
        <v>0</v>
      </c>
      <c r="M13" s="12">
        <f t="shared" si="7"/>
        <v>0</v>
      </c>
      <c r="N13" s="12">
        <f t="shared" si="8"/>
        <v>0</v>
      </c>
      <c r="O13" s="12">
        <f t="shared" si="9"/>
        <v>0</v>
      </c>
      <c r="P13" s="12">
        <f t="shared" si="10"/>
        <v>0</v>
      </c>
      <c r="Q13" s="12"/>
      <c r="R13" s="58">
        <f t="shared" si="11"/>
        <v>0</v>
      </c>
      <c r="S13" s="58">
        <f t="shared" si="12"/>
        <v>0</v>
      </c>
      <c r="T13" s="58">
        <f t="shared" si="13"/>
        <v>0</v>
      </c>
      <c r="U13" s="58">
        <f t="shared" si="14"/>
        <v>0</v>
      </c>
      <c r="V13" s="58">
        <f t="shared" si="15"/>
        <v>0</v>
      </c>
      <c r="W13" s="58">
        <f t="shared" si="16"/>
        <v>0</v>
      </c>
      <c r="X13" s="58">
        <f t="shared" si="17"/>
        <v>0</v>
      </c>
      <c r="Y13" s="58">
        <f t="shared" si="18"/>
        <v>0</v>
      </c>
      <c r="AA13">
        <f t="shared" si="19"/>
        <v>0</v>
      </c>
      <c r="AB13" s="57">
        <f t="shared" si="20"/>
        <v>0</v>
      </c>
    </row>
    <row r="14" spans="1:34" ht="15" x14ac:dyDescent="0.25">
      <c r="A14" t="s">
        <v>14</v>
      </c>
      <c r="B14">
        <v>11</v>
      </c>
      <c r="C14">
        <v>0</v>
      </c>
      <c r="D14">
        <v>0</v>
      </c>
      <c r="E14">
        <v>0</v>
      </c>
      <c r="F14">
        <v>91</v>
      </c>
      <c r="I14" s="12">
        <f t="shared" si="3"/>
        <v>0</v>
      </c>
      <c r="J14" s="12">
        <f t="shared" si="4"/>
        <v>0</v>
      </c>
      <c r="K14" s="12">
        <f t="shared" si="5"/>
        <v>0</v>
      </c>
      <c r="L14" s="12">
        <f t="shared" si="6"/>
        <v>0</v>
      </c>
      <c r="M14" s="12">
        <f t="shared" si="7"/>
        <v>0</v>
      </c>
      <c r="N14" s="12">
        <f t="shared" si="8"/>
        <v>0</v>
      </c>
      <c r="O14" s="12">
        <f t="shared" si="9"/>
        <v>0</v>
      </c>
      <c r="P14" s="12">
        <f t="shared" si="10"/>
        <v>0</v>
      </c>
      <c r="Q14" s="12"/>
      <c r="R14" s="58">
        <f t="shared" si="11"/>
        <v>0</v>
      </c>
      <c r="S14" s="58">
        <f t="shared" si="12"/>
        <v>0</v>
      </c>
      <c r="T14" s="58">
        <f t="shared" si="13"/>
        <v>0</v>
      </c>
      <c r="U14" s="58">
        <f t="shared" si="14"/>
        <v>0</v>
      </c>
      <c r="V14" s="58">
        <f t="shared" si="15"/>
        <v>0</v>
      </c>
      <c r="W14" s="58">
        <f t="shared" si="16"/>
        <v>0</v>
      </c>
      <c r="X14" s="58">
        <f t="shared" si="17"/>
        <v>0</v>
      </c>
      <c r="Y14" s="58">
        <f t="shared" si="18"/>
        <v>0</v>
      </c>
      <c r="AA14">
        <f t="shared" si="19"/>
        <v>0</v>
      </c>
      <c r="AB14" s="57">
        <f t="shared" si="20"/>
        <v>0</v>
      </c>
      <c r="AD14" s="37" t="s">
        <v>102</v>
      </c>
      <c r="AE14" s="51"/>
      <c r="AF14" s="51"/>
      <c r="AG14" s="51"/>
      <c r="AH14" s="52"/>
    </row>
    <row r="15" spans="1:34" x14ac:dyDescent="0.2">
      <c r="A15" t="s">
        <v>14</v>
      </c>
      <c r="B15">
        <v>12</v>
      </c>
      <c r="C15">
        <v>0</v>
      </c>
      <c r="D15">
        <v>0</v>
      </c>
      <c r="E15">
        <v>0</v>
      </c>
      <c r="F15">
        <v>91</v>
      </c>
      <c r="I15" s="12">
        <f t="shared" si="3"/>
        <v>0</v>
      </c>
      <c r="J15" s="12">
        <f t="shared" si="4"/>
        <v>0</v>
      </c>
      <c r="K15" s="12">
        <f t="shared" si="5"/>
        <v>0</v>
      </c>
      <c r="L15" s="12">
        <f t="shared" si="6"/>
        <v>0</v>
      </c>
      <c r="M15" s="12">
        <f t="shared" si="7"/>
        <v>0</v>
      </c>
      <c r="N15" s="12">
        <f t="shared" si="8"/>
        <v>0</v>
      </c>
      <c r="O15" s="12">
        <f t="shared" si="9"/>
        <v>0</v>
      </c>
      <c r="P15" s="12">
        <f t="shared" si="10"/>
        <v>0</v>
      </c>
      <c r="Q15" s="12"/>
      <c r="R15" s="58">
        <f t="shared" si="11"/>
        <v>0</v>
      </c>
      <c r="S15" s="58">
        <f t="shared" si="12"/>
        <v>0</v>
      </c>
      <c r="T15" s="58">
        <f t="shared" si="13"/>
        <v>0</v>
      </c>
      <c r="U15" s="58">
        <f t="shared" si="14"/>
        <v>0</v>
      </c>
      <c r="V15" s="58">
        <f t="shared" si="15"/>
        <v>0</v>
      </c>
      <c r="W15" s="58">
        <f t="shared" si="16"/>
        <v>0</v>
      </c>
      <c r="X15" s="58">
        <f t="shared" si="17"/>
        <v>0</v>
      </c>
      <c r="Y15" s="58">
        <f t="shared" si="18"/>
        <v>0</v>
      </c>
      <c r="AA15">
        <f t="shared" si="19"/>
        <v>0</v>
      </c>
      <c r="AB15" s="57">
        <f t="shared" si="20"/>
        <v>0</v>
      </c>
      <c r="AD15" s="40" t="s">
        <v>95</v>
      </c>
      <c r="AE15" s="17">
        <v>2020</v>
      </c>
      <c r="AF15" s="17">
        <v>2030</v>
      </c>
      <c r="AG15" s="17">
        <v>2040</v>
      </c>
      <c r="AH15" s="41">
        <v>2050</v>
      </c>
    </row>
    <row r="16" spans="1:34" x14ac:dyDescent="0.2">
      <c r="A16" t="s">
        <v>14</v>
      </c>
      <c r="B16">
        <v>13</v>
      </c>
      <c r="C16">
        <v>0</v>
      </c>
      <c r="D16">
        <v>0</v>
      </c>
      <c r="E16">
        <v>0</v>
      </c>
      <c r="F16">
        <v>91</v>
      </c>
      <c r="I16" s="12">
        <f t="shared" si="3"/>
        <v>0</v>
      </c>
      <c r="J16" s="12">
        <f t="shared" si="4"/>
        <v>0</v>
      </c>
      <c r="K16" s="12">
        <f t="shared" si="5"/>
        <v>0</v>
      </c>
      <c r="L16" s="12">
        <f t="shared" si="6"/>
        <v>0</v>
      </c>
      <c r="M16" s="12">
        <f t="shared" si="7"/>
        <v>0</v>
      </c>
      <c r="N16" s="12">
        <f t="shared" si="8"/>
        <v>0</v>
      </c>
      <c r="O16" s="12">
        <f t="shared" si="9"/>
        <v>0</v>
      </c>
      <c r="P16" s="12">
        <f t="shared" si="10"/>
        <v>0</v>
      </c>
      <c r="Q16" s="12"/>
      <c r="R16" s="58">
        <f t="shared" si="11"/>
        <v>0</v>
      </c>
      <c r="S16" s="58">
        <f t="shared" si="12"/>
        <v>0</v>
      </c>
      <c r="T16" s="58">
        <f t="shared" si="13"/>
        <v>0</v>
      </c>
      <c r="U16" s="58">
        <f t="shared" si="14"/>
        <v>0</v>
      </c>
      <c r="V16" s="58">
        <f t="shared" si="15"/>
        <v>0</v>
      </c>
      <c r="W16" s="58">
        <f t="shared" si="16"/>
        <v>0</v>
      </c>
      <c r="X16" s="58">
        <f t="shared" si="17"/>
        <v>0</v>
      </c>
      <c r="Y16" s="58">
        <f t="shared" si="18"/>
        <v>0</v>
      </c>
      <c r="AA16">
        <f t="shared" si="19"/>
        <v>0</v>
      </c>
      <c r="AB16" s="57">
        <f t="shared" si="20"/>
        <v>0</v>
      </c>
      <c r="AD16" s="42" t="s">
        <v>96</v>
      </c>
      <c r="AE16" s="43">
        <v>0</v>
      </c>
      <c r="AF16" s="43">
        <v>0.06</v>
      </c>
      <c r="AG16" s="43">
        <v>0.34</v>
      </c>
      <c r="AH16" s="44">
        <v>0.55000000000000004</v>
      </c>
    </row>
    <row r="17" spans="1:34" x14ac:dyDescent="0.2">
      <c r="A17" t="s">
        <v>14</v>
      </c>
      <c r="B17">
        <v>14</v>
      </c>
      <c r="C17">
        <v>0</v>
      </c>
      <c r="D17">
        <v>0</v>
      </c>
      <c r="E17">
        <v>0</v>
      </c>
      <c r="F17">
        <v>91</v>
      </c>
      <c r="I17" s="12">
        <f t="shared" si="3"/>
        <v>0</v>
      </c>
      <c r="J17" s="12">
        <f t="shared" si="4"/>
        <v>0</v>
      </c>
      <c r="K17" s="12">
        <f t="shared" si="5"/>
        <v>0</v>
      </c>
      <c r="L17" s="12">
        <f t="shared" si="6"/>
        <v>0</v>
      </c>
      <c r="M17" s="12">
        <f t="shared" si="7"/>
        <v>0</v>
      </c>
      <c r="N17" s="12">
        <f t="shared" si="8"/>
        <v>0</v>
      </c>
      <c r="O17" s="12">
        <f t="shared" si="9"/>
        <v>0</v>
      </c>
      <c r="P17" s="12">
        <f t="shared" si="10"/>
        <v>0</v>
      </c>
      <c r="Q17" s="12"/>
      <c r="R17" s="58">
        <f t="shared" si="11"/>
        <v>0</v>
      </c>
      <c r="S17" s="58">
        <f t="shared" si="12"/>
        <v>0</v>
      </c>
      <c r="T17" s="58">
        <f t="shared" si="13"/>
        <v>0</v>
      </c>
      <c r="U17" s="58">
        <f t="shared" si="14"/>
        <v>0</v>
      </c>
      <c r="V17" s="58">
        <f t="shared" si="15"/>
        <v>0</v>
      </c>
      <c r="W17" s="58">
        <f t="shared" si="16"/>
        <v>0</v>
      </c>
      <c r="X17" s="58">
        <f t="shared" si="17"/>
        <v>0</v>
      </c>
      <c r="Y17" s="58">
        <f t="shared" si="18"/>
        <v>0</v>
      </c>
      <c r="AA17">
        <f t="shared" si="19"/>
        <v>0</v>
      </c>
      <c r="AB17" s="57">
        <f t="shared" si="20"/>
        <v>0</v>
      </c>
      <c r="AD17" s="42" t="s">
        <v>97</v>
      </c>
      <c r="AE17" s="43">
        <v>7.0000000000000007E-2</v>
      </c>
      <c r="AF17" s="43">
        <v>0.125</v>
      </c>
      <c r="AG17" s="43">
        <v>0.24</v>
      </c>
      <c r="AH17" s="44">
        <v>0.3</v>
      </c>
    </row>
    <row r="18" spans="1:34" x14ac:dyDescent="0.2">
      <c r="A18" t="s">
        <v>14</v>
      </c>
      <c r="B18">
        <v>15</v>
      </c>
      <c r="C18">
        <v>0</v>
      </c>
      <c r="D18">
        <v>0</v>
      </c>
      <c r="E18">
        <v>0</v>
      </c>
      <c r="F18">
        <v>91</v>
      </c>
      <c r="I18" s="12">
        <f t="shared" si="3"/>
        <v>0</v>
      </c>
      <c r="J18" s="12">
        <f t="shared" si="4"/>
        <v>0</v>
      </c>
      <c r="K18" s="12">
        <f t="shared" si="5"/>
        <v>0</v>
      </c>
      <c r="L18" s="12">
        <f t="shared" si="6"/>
        <v>0</v>
      </c>
      <c r="M18" s="12">
        <f t="shared" si="7"/>
        <v>0</v>
      </c>
      <c r="N18" s="12">
        <f t="shared" si="8"/>
        <v>0</v>
      </c>
      <c r="O18" s="12">
        <f t="shared" si="9"/>
        <v>0</v>
      </c>
      <c r="P18" s="12">
        <f t="shared" si="10"/>
        <v>0</v>
      </c>
      <c r="Q18" s="12"/>
      <c r="R18" s="58">
        <f t="shared" si="11"/>
        <v>0</v>
      </c>
      <c r="S18" s="58">
        <f t="shared" si="12"/>
        <v>0</v>
      </c>
      <c r="T18" s="58">
        <f t="shared" si="13"/>
        <v>0</v>
      </c>
      <c r="U18" s="58">
        <f t="shared" si="14"/>
        <v>0</v>
      </c>
      <c r="V18" s="58">
        <f t="shared" si="15"/>
        <v>0</v>
      </c>
      <c r="W18" s="58">
        <f t="shared" si="16"/>
        <v>0</v>
      </c>
      <c r="X18" s="58">
        <f t="shared" si="17"/>
        <v>0</v>
      </c>
      <c r="Y18" s="58">
        <f t="shared" si="18"/>
        <v>0</v>
      </c>
      <c r="AA18">
        <f t="shared" si="19"/>
        <v>0</v>
      </c>
      <c r="AB18" s="57">
        <f t="shared" si="20"/>
        <v>0</v>
      </c>
      <c r="AD18" s="42" t="s">
        <v>98</v>
      </c>
      <c r="AE18" s="43">
        <v>0</v>
      </c>
      <c r="AF18" s="43">
        <v>3.5000000000000003E-2</v>
      </c>
      <c r="AG18" s="43">
        <v>7.0000000000000007E-2</v>
      </c>
      <c r="AH18" s="44">
        <v>0.1</v>
      </c>
    </row>
    <row r="19" spans="1:34" x14ac:dyDescent="0.2">
      <c r="A19" t="s">
        <v>14</v>
      </c>
      <c r="B19">
        <v>16</v>
      </c>
      <c r="C19">
        <v>0</v>
      </c>
      <c r="D19">
        <v>0</v>
      </c>
      <c r="E19">
        <v>0</v>
      </c>
      <c r="F19">
        <v>91</v>
      </c>
      <c r="I19" s="12">
        <f t="shared" si="3"/>
        <v>0</v>
      </c>
      <c r="J19" s="12">
        <f t="shared" si="4"/>
        <v>0</v>
      </c>
      <c r="K19" s="12">
        <f t="shared" si="5"/>
        <v>0</v>
      </c>
      <c r="L19" s="12">
        <f t="shared" si="6"/>
        <v>0</v>
      </c>
      <c r="M19" s="12">
        <f t="shared" si="7"/>
        <v>0</v>
      </c>
      <c r="N19" s="12">
        <f t="shared" si="8"/>
        <v>0</v>
      </c>
      <c r="O19" s="12">
        <f t="shared" si="9"/>
        <v>0</v>
      </c>
      <c r="P19" s="12">
        <f t="shared" si="10"/>
        <v>0</v>
      </c>
      <c r="Q19" s="12"/>
      <c r="R19" s="58">
        <f t="shared" si="11"/>
        <v>0</v>
      </c>
      <c r="S19" s="58">
        <f t="shared" si="12"/>
        <v>0</v>
      </c>
      <c r="T19" s="58">
        <f t="shared" si="13"/>
        <v>0</v>
      </c>
      <c r="U19" s="58">
        <f t="shared" si="14"/>
        <v>0</v>
      </c>
      <c r="V19" s="58">
        <f t="shared" si="15"/>
        <v>0</v>
      </c>
      <c r="W19" s="58">
        <f t="shared" si="16"/>
        <v>0</v>
      </c>
      <c r="X19" s="58">
        <f t="shared" si="17"/>
        <v>0</v>
      </c>
      <c r="Y19" s="58">
        <f t="shared" si="18"/>
        <v>0</v>
      </c>
      <c r="AA19">
        <f t="shared" si="19"/>
        <v>0</v>
      </c>
      <c r="AB19" s="57">
        <f t="shared" si="20"/>
        <v>0</v>
      </c>
      <c r="AD19" s="42" t="s">
        <v>99</v>
      </c>
      <c r="AE19" s="43">
        <v>0.82</v>
      </c>
      <c r="AF19" s="43">
        <v>0.67</v>
      </c>
      <c r="AG19" s="43">
        <v>0.27</v>
      </c>
      <c r="AH19" s="44">
        <v>0</v>
      </c>
    </row>
    <row r="20" spans="1:34" x14ac:dyDescent="0.2">
      <c r="A20" t="s">
        <v>14</v>
      </c>
      <c r="B20">
        <v>17</v>
      </c>
      <c r="C20">
        <v>0</v>
      </c>
      <c r="D20">
        <v>0</v>
      </c>
      <c r="E20">
        <v>0</v>
      </c>
      <c r="F20">
        <v>91</v>
      </c>
      <c r="I20" s="12">
        <f t="shared" si="3"/>
        <v>0</v>
      </c>
      <c r="J20" s="12">
        <f t="shared" si="4"/>
        <v>0</v>
      </c>
      <c r="K20" s="12">
        <f t="shared" si="5"/>
        <v>0</v>
      </c>
      <c r="L20" s="12">
        <f t="shared" si="6"/>
        <v>0</v>
      </c>
      <c r="M20" s="12">
        <f t="shared" si="7"/>
        <v>0</v>
      </c>
      <c r="N20" s="12">
        <f t="shared" si="8"/>
        <v>0</v>
      </c>
      <c r="O20" s="12">
        <f t="shared" si="9"/>
        <v>0</v>
      </c>
      <c r="P20" s="12">
        <f t="shared" si="10"/>
        <v>0</v>
      </c>
      <c r="Q20" s="12"/>
      <c r="R20" s="58">
        <f t="shared" si="11"/>
        <v>0</v>
      </c>
      <c r="S20" s="58">
        <f t="shared" si="12"/>
        <v>0</v>
      </c>
      <c r="T20" s="58">
        <f t="shared" si="13"/>
        <v>0</v>
      </c>
      <c r="U20" s="58">
        <f t="shared" si="14"/>
        <v>0</v>
      </c>
      <c r="V20" s="58">
        <f t="shared" si="15"/>
        <v>0</v>
      </c>
      <c r="W20" s="58">
        <f t="shared" si="16"/>
        <v>0</v>
      </c>
      <c r="X20" s="58">
        <f t="shared" si="17"/>
        <v>0</v>
      </c>
      <c r="Y20" s="58">
        <f t="shared" si="18"/>
        <v>0</v>
      </c>
      <c r="AA20">
        <f t="shared" si="19"/>
        <v>0</v>
      </c>
      <c r="AB20" s="57">
        <f t="shared" si="20"/>
        <v>0</v>
      </c>
      <c r="AD20" s="42" t="s">
        <v>100</v>
      </c>
      <c r="AE20" s="43">
        <v>0.11</v>
      </c>
      <c r="AF20" s="43">
        <v>0.1</v>
      </c>
      <c r="AG20" s="43">
        <v>0.08</v>
      </c>
      <c r="AH20" s="44">
        <v>0.05</v>
      </c>
    </row>
    <row r="21" spans="1:34" x14ac:dyDescent="0.2">
      <c r="A21" t="s">
        <v>14</v>
      </c>
      <c r="B21">
        <v>18</v>
      </c>
      <c r="C21">
        <v>0</v>
      </c>
      <c r="D21">
        <v>0</v>
      </c>
      <c r="E21">
        <v>0</v>
      </c>
      <c r="F21">
        <v>91</v>
      </c>
      <c r="I21" s="12">
        <f t="shared" si="3"/>
        <v>0</v>
      </c>
      <c r="J21" s="12">
        <f t="shared" si="4"/>
        <v>0</v>
      </c>
      <c r="K21" s="12">
        <f t="shared" si="5"/>
        <v>0</v>
      </c>
      <c r="L21" s="12">
        <f t="shared" si="6"/>
        <v>0</v>
      </c>
      <c r="M21" s="12">
        <f t="shared" si="7"/>
        <v>0</v>
      </c>
      <c r="N21" s="12">
        <f t="shared" si="8"/>
        <v>0</v>
      </c>
      <c r="O21" s="12">
        <f t="shared" si="9"/>
        <v>0</v>
      </c>
      <c r="P21" s="12">
        <f t="shared" si="10"/>
        <v>0</v>
      </c>
      <c r="Q21" s="12"/>
      <c r="R21" s="58">
        <f t="shared" si="11"/>
        <v>0</v>
      </c>
      <c r="S21" s="58">
        <f t="shared" si="12"/>
        <v>0</v>
      </c>
      <c r="T21" s="58">
        <f t="shared" si="13"/>
        <v>0</v>
      </c>
      <c r="U21" s="58">
        <f t="shared" si="14"/>
        <v>0</v>
      </c>
      <c r="V21" s="58">
        <f t="shared" si="15"/>
        <v>0</v>
      </c>
      <c r="W21" s="58">
        <f t="shared" si="16"/>
        <v>0</v>
      </c>
      <c r="X21" s="58">
        <f t="shared" si="17"/>
        <v>0</v>
      </c>
      <c r="Y21" s="58">
        <f t="shared" si="18"/>
        <v>0</v>
      </c>
      <c r="AA21">
        <f t="shared" si="19"/>
        <v>0</v>
      </c>
      <c r="AB21" s="57">
        <f t="shared" si="20"/>
        <v>0</v>
      </c>
      <c r="AD21" s="53"/>
      <c r="AH21" s="54"/>
    </row>
    <row r="22" spans="1:34" x14ac:dyDescent="0.2">
      <c r="A22" t="s">
        <v>14</v>
      </c>
      <c r="B22">
        <v>19</v>
      </c>
      <c r="C22">
        <v>0</v>
      </c>
      <c r="D22">
        <v>0</v>
      </c>
      <c r="E22">
        <v>0</v>
      </c>
      <c r="F22">
        <v>91</v>
      </c>
      <c r="I22" s="12">
        <f t="shared" si="3"/>
        <v>0</v>
      </c>
      <c r="J22" s="12">
        <f t="shared" si="4"/>
        <v>0</v>
      </c>
      <c r="K22" s="12">
        <f t="shared" si="5"/>
        <v>0</v>
      </c>
      <c r="L22" s="12">
        <f t="shared" si="6"/>
        <v>0</v>
      </c>
      <c r="M22" s="12">
        <f t="shared" si="7"/>
        <v>0</v>
      </c>
      <c r="N22" s="12">
        <f t="shared" si="8"/>
        <v>0</v>
      </c>
      <c r="O22" s="12">
        <f t="shared" si="9"/>
        <v>0</v>
      </c>
      <c r="P22" s="12">
        <f t="shared" si="10"/>
        <v>0</v>
      </c>
      <c r="Q22" s="12"/>
      <c r="R22" s="58">
        <f t="shared" si="11"/>
        <v>0</v>
      </c>
      <c r="S22" s="58">
        <f t="shared" si="12"/>
        <v>0</v>
      </c>
      <c r="T22" s="58">
        <f t="shared" si="13"/>
        <v>0</v>
      </c>
      <c r="U22" s="58">
        <f t="shared" si="14"/>
        <v>0</v>
      </c>
      <c r="V22" s="58">
        <f t="shared" si="15"/>
        <v>0</v>
      </c>
      <c r="W22" s="58">
        <f t="shared" si="16"/>
        <v>0</v>
      </c>
      <c r="X22" s="58">
        <f t="shared" si="17"/>
        <v>0</v>
      </c>
      <c r="Y22" s="58">
        <f t="shared" si="18"/>
        <v>0</v>
      </c>
      <c r="AA22">
        <f t="shared" si="19"/>
        <v>0</v>
      </c>
      <c r="AB22" s="57">
        <f t="shared" si="20"/>
        <v>0</v>
      </c>
      <c r="AD22" s="40" t="s">
        <v>101</v>
      </c>
      <c r="AE22" s="11"/>
      <c r="AF22" s="11"/>
      <c r="AG22" s="11"/>
      <c r="AH22" s="45"/>
    </row>
    <row r="23" spans="1:34" x14ac:dyDescent="0.2">
      <c r="A23" t="s">
        <v>14</v>
      </c>
      <c r="B23">
        <v>20</v>
      </c>
      <c r="C23">
        <v>0</v>
      </c>
      <c r="D23">
        <v>0</v>
      </c>
      <c r="E23">
        <v>0</v>
      </c>
      <c r="F23">
        <v>91</v>
      </c>
      <c r="I23" s="12">
        <f t="shared" si="3"/>
        <v>0</v>
      </c>
      <c r="J23" s="12">
        <f t="shared" si="4"/>
        <v>0</v>
      </c>
      <c r="K23" s="12">
        <f t="shared" si="5"/>
        <v>0</v>
      </c>
      <c r="L23" s="12">
        <f t="shared" si="6"/>
        <v>0</v>
      </c>
      <c r="M23" s="12">
        <f t="shared" si="7"/>
        <v>0</v>
      </c>
      <c r="N23" s="12">
        <f t="shared" si="8"/>
        <v>0</v>
      </c>
      <c r="O23" s="12">
        <f t="shared" si="9"/>
        <v>0</v>
      </c>
      <c r="P23" s="12">
        <f t="shared" si="10"/>
        <v>0</v>
      </c>
      <c r="Q23" s="12"/>
      <c r="R23" s="58">
        <f t="shared" si="11"/>
        <v>0</v>
      </c>
      <c r="S23" s="58">
        <f t="shared" si="12"/>
        <v>0</v>
      </c>
      <c r="T23" s="58">
        <f t="shared" si="13"/>
        <v>0</v>
      </c>
      <c r="U23" s="58">
        <f t="shared" si="14"/>
        <v>0</v>
      </c>
      <c r="V23" s="58">
        <f t="shared" si="15"/>
        <v>0</v>
      </c>
      <c r="W23" s="58">
        <f t="shared" si="16"/>
        <v>0</v>
      </c>
      <c r="X23" s="58">
        <f t="shared" si="17"/>
        <v>0</v>
      </c>
      <c r="Y23" s="58">
        <f t="shared" si="18"/>
        <v>0</v>
      </c>
      <c r="AA23">
        <f t="shared" si="19"/>
        <v>0</v>
      </c>
      <c r="AB23" s="57">
        <f t="shared" si="20"/>
        <v>0</v>
      </c>
      <c r="AD23" s="42" t="s">
        <v>97</v>
      </c>
      <c r="AE23" s="46">
        <f t="shared" ref="AE23:AH24" si="22">AE17/SUM(AE$17:AE$18)</f>
        <v>1</v>
      </c>
      <c r="AF23" s="46">
        <f t="shared" si="22"/>
        <v>0.78125</v>
      </c>
      <c r="AG23" s="46">
        <f t="shared" si="22"/>
        <v>0.77419354838709675</v>
      </c>
      <c r="AH23" s="47">
        <f t="shared" si="22"/>
        <v>0.74999999999999989</v>
      </c>
    </row>
    <row r="24" spans="1:34" x14ac:dyDescent="0.2">
      <c r="A24" t="s">
        <v>14</v>
      </c>
      <c r="B24">
        <v>21</v>
      </c>
      <c r="C24">
        <v>0</v>
      </c>
      <c r="D24">
        <v>0</v>
      </c>
      <c r="E24">
        <v>0</v>
      </c>
      <c r="F24">
        <v>91</v>
      </c>
      <c r="I24" s="12">
        <f t="shared" si="3"/>
        <v>0</v>
      </c>
      <c r="J24" s="12">
        <f t="shared" si="4"/>
        <v>0</v>
      </c>
      <c r="K24" s="12">
        <f t="shared" si="5"/>
        <v>0</v>
      </c>
      <c r="L24" s="12">
        <f t="shared" si="6"/>
        <v>0</v>
      </c>
      <c r="M24" s="12">
        <f t="shared" si="7"/>
        <v>0</v>
      </c>
      <c r="N24" s="12">
        <f t="shared" si="8"/>
        <v>0</v>
      </c>
      <c r="O24" s="12">
        <f t="shared" si="9"/>
        <v>0</v>
      </c>
      <c r="P24" s="12">
        <f t="shared" si="10"/>
        <v>0</v>
      </c>
      <c r="Q24" s="12"/>
      <c r="R24" s="58">
        <f t="shared" si="11"/>
        <v>0</v>
      </c>
      <c r="S24" s="58">
        <f t="shared" si="12"/>
        <v>0</v>
      </c>
      <c r="T24" s="58">
        <f t="shared" si="13"/>
        <v>0</v>
      </c>
      <c r="U24" s="58">
        <f t="shared" si="14"/>
        <v>0</v>
      </c>
      <c r="V24" s="58">
        <f t="shared" si="15"/>
        <v>0</v>
      </c>
      <c r="W24" s="58">
        <f t="shared" si="16"/>
        <v>0</v>
      </c>
      <c r="X24" s="58">
        <f t="shared" si="17"/>
        <v>0</v>
      </c>
      <c r="Y24" s="58">
        <f t="shared" si="18"/>
        <v>0</v>
      </c>
      <c r="AA24">
        <f t="shared" si="19"/>
        <v>0</v>
      </c>
      <c r="AB24" s="57">
        <f t="shared" si="20"/>
        <v>0</v>
      </c>
      <c r="AD24" s="48" t="s">
        <v>98</v>
      </c>
      <c r="AE24" s="49">
        <f t="shared" si="22"/>
        <v>0</v>
      </c>
      <c r="AF24" s="49">
        <f t="shared" si="22"/>
        <v>0.21875000000000003</v>
      </c>
      <c r="AG24" s="49">
        <f t="shared" si="22"/>
        <v>0.22580645161290325</v>
      </c>
      <c r="AH24" s="50">
        <f t="shared" si="22"/>
        <v>0.25</v>
      </c>
    </row>
    <row r="25" spans="1:34" x14ac:dyDescent="0.2">
      <c r="A25" t="s">
        <v>14</v>
      </c>
      <c r="B25">
        <v>22</v>
      </c>
      <c r="C25">
        <v>0</v>
      </c>
      <c r="D25">
        <v>0</v>
      </c>
      <c r="E25">
        <v>0</v>
      </c>
      <c r="F25">
        <v>91</v>
      </c>
      <c r="I25" s="12">
        <f t="shared" si="3"/>
        <v>0</v>
      </c>
      <c r="J25" s="12">
        <f t="shared" si="4"/>
        <v>0</v>
      </c>
      <c r="K25" s="12">
        <f t="shared" si="5"/>
        <v>0</v>
      </c>
      <c r="L25" s="12">
        <f t="shared" si="6"/>
        <v>0</v>
      </c>
      <c r="M25" s="12">
        <f t="shared" si="7"/>
        <v>0</v>
      </c>
      <c r="N25" s="12">
        <f t="shared" si="8"/>
        <v>0</v>
      </c>
      <c r="O25" s="12">
        <f t="shared" si="9"/>
        <v>0</v>
      </c>
      <c r="P25" s="12">
        <f t="shared" si="10"/>
        <v>0</v>
      </c>
      <c r="Q25" s="12"/>
      <c r="R25" s="58">
        <f t="shared" si="11"/>
        <v>0</v>
      </c>
      <c r="S25" s="58">
        <f t="shared" si="12"/>
        <v>0</v>
      </c>
      <c r="T25" s="58">
        <f t="shared" si="13"/>
        <v>0</v>
      </c>
      <c r="U25" s="58">
        <f t="shared" si="14"/>
        <v>0</v>
      </c>
      <c r="V25" s="58">
        <f>M25/M$1</f>
        <v>0</v>
      </c>
      <c r="W25" s="58">
        <f t="shared" si="16"/>
        <v>0</v>
      </c>
      <c r="X25" s="58">
        <f t="shared" si="17"/>
        <v>0</v>
      </c>
      <c r="Y25" s="58">
        <f t="shared" si="18"/>
        <v>0</v>
      </c>
      <c r="AA25">
        <f t="shared" si="19"/>
        <v>0</v>
      </c>
      <c r="AB25" s="57">
        <f t="shared" si="20"/>
        <v>0</v>
      </c>
    </row>
    <row r="26" spans="1:34" x14ac:dyDescent="0.2">
      <c r="A26" t="s">
        <v>14</v>
      </c>
      <c r="B26">
        <v>23</v>
      </c>
      <c r="C26">
        <v>0</v>
      </c>
      <c r="D26">
        <v>0</v>
      </c>
      <c r="E26">
        <v>0</v>
      </c>
      <c r="F26">
        <v>91</v>
      </c>
      <c r="I26" s="12">
        <f t="shared" si="3"/>
        <v>0</v>
      </c>
      <c r="J26" s="12">
        <f t="shared" si="4"/>
        <v>0</v>
      </c>
      <c r="K26" s="12">
        <f t="shared" si="5"/>
        <v>0</v>
      </c>
      <c r="L26" s="12">
        <f t="shared" si="6"/>
        <v>0</v>
      </c>
      <c r="M26" s="12">
        <f t="shared" si="7"/>
        <v>0</v>
      </c>
      <c r="N26" s="12">
        <f t="shared" si="8"/>
        <v>0</v>
      </c>
      <c r="O26" s="12">
        <f t="shared" si="9"/>
        <v>0</v>
      </c>
      <c r="P26" s="12">
        <f t="shared" si="10"/>
        <v>0</v>
      </c>
      <c r="Q26" s="12"/>
      <c r="R26" s="58">
        <f t="shared" si="11"/>
        <v>0</v>
      </c>
      <c r="S26" s="58">
        <f t="shared" si="12"/>
        <v>0</v>
      </c>
      <c r="T26" s="58">
        <f t="shared" si="13"/>
        <v>0</v>
      </c>
      <c r="U26" s="58">
        <f t="shared" si="14"/>
        <v>0</v>
      </c>
      <c r="V26" s="58">
        <f t="shared" si="15"/>
        <v>0</v>
      </c>
      <c r="W26" s="58">
        <f t="shared" si="16"/>
        <v>0</v>
      </c>
      <c r="X26" s="58">
        <f t="shared" si="17"/>
        <v>0</v>
      </c>
      <c r="Y26" s="58">
        <f t="shared" si="18"/>
        <v>0</v>
      </c>
      <c r="AA26">
        <f t="shared" si="19"/>
        <v>0</v>
      </c>
      <c r="AB26" s="57">
        <f t="shared" si="20"/>
        <v>0</v>
      </c>
    </row>
    <row r="27" spans="1:34" x14ac:dyDescent="0.2">
      <c r="A27" t="s">
        <v>14</v>
      </c>
      <c r="B27">
        <v>24</v>
      </c>
      <c r="C27">
        <v>0</v>
      </c>
      <c r="D27">
        <v>0</v>
      </c>
      <c r="E27">
        <v>0</v>
      </c>
      <c r="F27">
        <v>91</v>
      </c>
      <c r="I27" s="12">
        <f t="shared" si="3"/>
        <v>0</v>
      </c>
      <c r="J27" s="12">
        <f t="shared" si="4"/>
        <v>0</v>
      </c>
      <c r="K27" s="12">
        <f t="shared" si="5"/>
        <v>0</v>
      </c>
      <c r="L27" s="12">
        <f t="shared" si="6"/>
        <v>0</v>
      </c>
      <c r="M27" s="12">
        <f t="shared" si="7"/>
        <v>0</v>
      </c>
      <c r="N27" s="12">
        <f t="shared" si="8"/>
        <v>0</v>
      </c>
      <c r="O27" s="12">
        <f t="shared" si="9"/>
        <v>0</v>
      </c>
      <c r="P27" s="12">
        <f t="shared" si="10"/>
        <v>0</v>
      </c>
      <c r="Q27" s="12"/>
      <c r="R27" s="58">
        <f t="shared" si="11"/>
        <v>0</v>
      </c>
      <c r="S27" s="58">
        <f t="shared" si="12"/>
        <v>0</v>
      </c>
      <c r="T27" s="58">
        <f t="shared" si="13"/>
        <v>0</v>
      </c>
      <c r="U27" s="58">
        <f t="shared" si="14"/>
        <v>0</v>
      </c>
      <c r="V27" s="58">
        <f t="shared" si="15"/>
        <v>0</v>
      </c>
      <c r="W27" s="58">
        <f t="shared" si="16"/>
        <v>0</v>
      </c>
      <c r="X27" s="58">
        <f t="shared" si="17"/>
        <v>0</v>
      </c>
      <c r="Y27" s="58">
        <f t="shared" si="18"/>
        <v>0</v>
      </c>
      <c r="AA27">
        <f t="shared" si="19"/>
        <v>0</v>
      </c>
      <c r="AB27" s="57">
        <f t="shared" si="20"/>
        <v>0</v>
      </c>
    </row>
    <row r="28" spans="1:34" x14ac:dyDescent="0.2">
      <c r="A28" t="s">
        <v>13</v>
      </c>
      <c r="B28">
        <v>1</v>
      </c>
      <c r="C28">
        <v>1.5006675058584396E-4</v>
      </c>
      <c r="D28">
        <v>1.5006675058584513E-4</v>
      </c>
      <c r="E28">
        <v>1.4366166403058741E-4</v>
      </c>
      <c r="F28">
        <v>91</v>
      </c>
      <c r="I28" s="12">
        <f t="shared" si="3"/>
        <v>1.4366166403058741E-4</v>
      </c>
      <c r="J28" s="12">
        <f t="shared" si="4"/>
        <v>1.4434099139250869E-4</v>
      </c>
      <c r="K28" s="12">
        <f t="shared" si="5"/>
        <v>1.4442158955409255E-4</v>
      </c>
      <c r="L28" s="12">
        <f t="shared" si="6"/>
        <v>1.4441520362532361E-4</v>
      </c>
      <c r="M28" s="12">
        <f t="shared" si="7"/>
        <v>1.4366166403058741E-4</v>
      </c>
      <c r="N28" s="12">
        <f t="shared" si="8"/>
        <v>1.4506277671455005E-4</v>
      </c>
      <c r="O28" s="12">
        <f t="shared" si="9"/>
        <v>1.4510797389790368E-4</v>
      </c>
      <c r="P28" s="12">
        <f t="shared" si="10"/>
        <v>1.4526293566940183E-4</v>
      </c>
      <c r="Q28" s="12"/>
      <c r="R28" s="58">
        <f t="shared" si="11"/>
        <v>1.4233834569949403E-4</v>
      </c>
      <c r="S28" s="58">
        <f t="shared" si="12"/>
        <v>1.4302835999704239E-4</v>
      </c>
      <c r="T28" s="58">
        <f t="shared" si="13"/>
        <v>1.4311023695087686E-4</v>
      </c>
      <c r="U28" s="58">
        <f t="shared" si="14"/>
        <v>1.4310374961726399E-4</v>
      </c>
      <c r="V28" s="58">
        <f t="shared" si="15"/>
        <v>1.4233834569949403E-4</v>
      </c>
      <c r="W28" s="58">
        <f t="shared" si="16"/>
        <v>1.4376167936948903E-4</v>
      </c>
      <c r="X28" s="58">
        <f t="shared" si="17"/>
        <v>1.4380760494241295E-4</v>
      </c>
      <c r="Y28" s="58">
        <f t="shared" si="18"/>
        <v>1.4396506954740098E-4</v>
      </c>
      <c r="AA28">
        <f t="shared" si="19"/>
        <v>1.5006675058584396E-4</v>
      </c>
      <c r="AB28" s="57">
        <f t="shared" si="20"/>
        <v>1.4885069831702068E-4</v>
      </c>
    </row>
    <row r="29" spans="1:34" x14ac:dyDescent="0.2">
      <c r="A29" t="s">
        <v>13</v>
      </c>
      <c r="B29">
        <v>2</v>
      </c>
      <c r="C29">
        <v>1.5265091066431815E-4</v>
      </c>
      <c r="D29">
        <v>1.5265091066431926E-4</v>
      </c>
      <c r="E29">
        <v>1.4695898335652079E-4</v>
      </c>
      <c r="F29">
        <v>91</v>
      </c>
      <c r="I29" s="12">
        <f t="shared" si="3"/>
        <v>1.4695898335652079E-4</v>
      </c>
      <c r="J29" s="12">
        <f t="shared" si="4"/>
        <v>1.4756267261643885E-4</v>
      </c>
      <c r="K29" s="12">
        <f t="shared" si="5"/>
        <v>1.476342967659206E-4</v>
      </c>
      <c r="L29" s="12">
        <f t="shared" si="6"/>
        <v>1.4762862186332062E-4</v>
      </c>
      <c r="M29" s="12">
        <f t="shared" si="7"/>
        <v>1.4695898335652079E-4</v>
      </c>
      <c r="N29" s="12">
        <f t="shared" si="8"/>
        <v>1.4820409245510171E-4</v>
      </c>
      <c r="O29" s="12">
        <f t="shared" si="9"/>
        <v>1.4824425726473335E-4</v>
      </c>
      <c r="P29" s="12">
        <f t="shared" si="10"/>
        <v>1.4838196518347039E-4</v>
      </c>
      <c r="Q29" s="12"/>
      <c r="R29" s="58">
        <f t="shared" si="11"/>
        <v>1.4560529225244779E-4</v>
      </c>
      <c r="S29" s="58">
        <f t="shared" si="12"/>
        <v>1.4622074337647311E-4</v>
      </c>
      <c r="T29" s="58">
        <f t="shared" si="13"/>
        <v>1.4629377267955888E-4</v>
      </c>
      <c r="U29" s="58">
        <f t="shared" si="14"/>
        <v>1.4628798636936478E-4</v>
      </c>
      <c r="V29" s="58">
        <f t="shared" si="15"/>
        <v>1.4560529225244779E-4</v>
      </c>
      <c r="W29" s="58">
        <f t="shared" si="16"/>
        <v>1.4687482001466063E-4</v>
      </c>
      <c r="X29" s="58">
        <f t="shared" si="17"/>
        <v>1.46915782854964E-4</v>
      </c>
      <c r="Y29" s="58">
        <f t="shared" si="18"/>
        <v>1.470562317825854E-4</v>
      </c>
      <c r="AA29">
        <f t="shared" si="19"/>
        <v>1.5265091066431815E-4</v>
      </c>
      <c r="AB29" s="57">
        <f t="shared" si="20"/>
        <v>1.5141391788925905E-4</v>
      </c>
    </row>
    <row r="30" spans="1:34" x14ac:dyDescent="0.2">
      <c r="A30" t="s">
        <v>13</v>
      </c>
      <c r="B30">
        <v>3</v>
      </c>
      <c r="C30">
        <v>1.557049180297876E-4</v>
      </c>
      <c r="D30">
        <v>1.5570491802978888E-4</v>
      </c>
      <c r="E30">
        <v>1.5078497907852008E-4</v>
      </c>
      <c r="F30">
        <v>91</v>
      </c>
      <c r="I30" s="12">
        <f t="shared" si="3"/>
        <v>1.5078497907852008E-4</v>
      </c>
      <c r="J30" s="12">
        <f t="shared" si="4"/>
        <v>1.5130679078547283E-4</v>
      </c>
      <c r="K30" s="12">
        <f t="shared" si="5"/>
        <v>1.5136870064900957E-4</v>
      </c>
      <c r="L30" s="12">
        <f t="shared" si="6"/>
        <v>1.5136379542572817E-4</v>
      </c>
      <c r="M30" s="12">
        <f t="shared" si="7"/>
        <v>1.5078497907852008E-4</v>
      </c>
      <c r="N30" s="12">
        <f t="shared" si="8"/>
        <v>1.5186121572411014E-4</v>
      </c>
      <c r="O30" s="12">
        <f t="shared" si="9"/>
        <v>1.5189593303525819E-4</v>
      </c>
      <c r="P30" s="12">
        <f t="shared" si="10"/>
        <v>1.5201496381633727E-4</v>
      </c>
      <c r="Q30" s="12"/>
      <c r="R30" s="58">
        <f t="shared" si="11"/>
        <v>1.4939604537644592E-4</v>
      </c>
      <c r="S30" s="58">
        <f t="shared" si="12"/>
        <v>1.4993081267962639E-4</v>
      </c>
      <c r="T30" s="58">
        <f t="shared" si="13"/>
        <v>1.4999426805721824E-4</v>
      </c>
      <c r="U30" s="58">
        <f t="shared" si="14"/>
        <v>1.4998924031516515E-4</v>
      </c>
      <c r="V30" s="58">
        <f t="shared" si="15"/>
        <v>1.4939604537644592E-4</v>
      </c>
      <c r="W30" s="58">
        <f t="shared" si="16"/>
        <v>1.5049914180638015E-4</v>
      </c>
      <c r="X30" s="58">
        <f t="shared" si="17"/>
        <v>1.505347345395551E-4</v>
      </c>
      <c r="Y30" s="58">
        <f t="shared" si="18"/>
        <v>1.5065677102844385E-4</v>
      </c>
      <c r="AA30">
        <f t="shared" si="19"/>
        <v>1.557049180297876E-4</v>
      </c>
      <c r="AB30" s="57">
        <f t="shared" si="20"/>
        <v>1.5444317738372255E-4</v>
      </c>
    </row>
    <row r="31" spans="1:34" x14ac:dyDescent="0.2">
      <c r="A31" t="s">
        <v>13</v>
      </c>
      <c r="B31">
        <v>4</v>
      </c>
      <c r="C31">
        <v>1.5862291697007428E-4</v>
      </c>
      <c r="D31">
        <v>1.586229169700755E-4</v>
      </c>
      <c r="E31">
        <v>1.5431927057799887E-4</v>
      </c>
      <c r="F31">
        <v>91</v>
      </c>
      <c r="I31" s="12">
        <f t="shared" si="3"/>
        <v>1.5431927057799887E-4</v>
      </c>
      <c r="J31" s="12">
        <f t="shared" si="4"/>
        <v>1.5477571792261308E-4</v>
      </c>
      <c r="K31" s="12">
        <f t="shared" si="5"/>
        <v>1.5482987269231304E-4</v>
      </c>
      <c r="L31" s="12">
        <f t="shared" si="6"/>
        <v>1.5482558191824317E-4</v>
      </c>
      <c r="M31" s="12">
        <f t="shared" si="7"/>
        <v>1.5431927057799887E-4</v>
      </c>
      <c r="N31" s="12">
        <f t="shared" si="8"/>
        <v>1.5526069322626564E-4</v>
      </c>
      <c r="O31" s="12">
        <f t="shared" si="9"/>
        <v>1.5529106169879039E-4</v>
      </c>
      <c r="P31" s="12">
        <f t="shared" si="10"/>
        <v>1.5539518217601802E-4</v>
      </c>
      <c r="Q31" s="12"/>
      <c r="R31" s="58">
        <f t="shared" si="11"/>
        <v>1.5289778126855203E-4</v>
      </c>
      <c r="S31" s="58">
        <f t="shared" si="12"/>
        <v>1.5336819352749104E-4</v>
      </c>
      <c r="T31" s="58">
        <f t="shared" si="13"/>
        <v>1.5342401254884349E-4</v>
      </c>
      <c r="U31" s="58">
        <f t="shared" si="14"/>
        <v>1.5341958985605258E-4</v>
      </c>
      <c r="V31" s="58">
        <f t="shared" si="15"/>
        <v>1.5289778126855203E-4</v>
      </c>
      <c r="W31" s="58">
        <f t="shared" si="16"/>
        <v>1.538681287081706E-4</v>
      </c>
      <c r="X31" s="58">
        <f t="shared" si="17"/>
        <v>1.5389943813549551E-4</v>
      </c>
      <c r="Y31" s="58">
        <f t="shared" si="18"/>
        <v>1.5400678849156568E-4</v>
      </c>
      <c r="AA31">
        <f t="shared" si="19"/>
        <v>1.5862291697007428E-4</v>
      </c>
      <c r="AB31" s="57">
        <f t="shared" si="20"/>
        <v>1.5733753058491041E-4</v>
      </c>
    </row>
    <row r="32" spans="1:34" x14ac:dyDescent="0.2">
      <c r="A32" t="s">
        <v>13</v>
      </c>
      <c r="B32">
        <v>5</v>
      </c>
      <c r="C32">
        <v>1.6084850938215736E-4</v>
      </c>
      <c r="D32">
        <v>1.6084850938215858E-4</v>
      </c>
      <c r="E32">
        <v>1.5702199992445972E-4</v>
      </c>
      <c r="F32">
        <v>91</v>
      </c>
      <c r="I32" s="12">
        <f t="shared" si="3"/>
        <v>1.5702199992445972E-4</v>
      </c>
      <c r="J32" s="12">
        <f t="shared" si="4"/>
        <v>1.5742784183663992E-4</v>
      </c>
      <c r="K32" s="12">
        <f t="shared" si="5"/>
        <v>1.5747599257198331E-4</v>
      </c>
      <c r="L32" s="12">
        <f t="shared" si="6"/>
        <v>1.574721775077184E-4</v>
      </c>
      <c r="M32" s="12">
        <f t="shared" si="7"/>
        <v>1.5702199992445972E-4</v>
      </c>
      <c r="N32" s="12">
        <f t="shared" si="8"/>
        <v>1.5785904886833136E-4</v>
      </c>
      <c r="O32" s="12">
        <f t="shared" si="9"/>
        <v>1.5788605044716591E-4</v>
      </c>
      <c r="P32" s="12">
        <f t="shared" si="10"/>
        <v>1.5797862728888443E-4</v>
      </c>
      <c r="Q32" s="12"/>
      <c r="R32" s="58">
        <f t="shared" si="11"/>
        <v>1.5557561482035332E-4</v>
      </c>
      <c r="S32" s="58">
        <f t="shared" si="12"/>
        <v>1.5599619912917546E-4</v>
      </c>
      <c r="T32" s="58">
        <f t="shared" si="13"/>
        <v>1.5604610557627276E-4</v>
      </c>
      <c r="U32" s="58">
        <f t="shared" si="14"/>
        <v>1.5604215135281183E-4</v>
      </c>
      <c r="V32" s="58">
        <f t="shared" si="15"/>
        <v>1.5557561482035332E-4</v>
      </c>
      <c r="W32" s="58">
        <f t="shared" si="16"/>
        <v>1.5644317917365013E-4</v>
      </c>
      <c r="X32" s="58">
        <f t="shared" si="17"/>
        <v>1.5647117218106185E-4</v>
      </c>
      <c r="Y32" s="58">
        <f t="shared" si="18"/>
        <v>1.5656715155755904E-4</v>
      </c>
      <c r="AA32">
        <f t="shared" si="19"/>
        <v>1.6084850938215736E-4</v>
      </c>
      <c r="AB32" s="57">
        <f t="shared" si="20"/>
        <v>1.5954508811124015E-4</v>
      </c>
    </row>
    <row r="33" spans="1:28" x14ac:dyDescent="0.2">
      <c r="A33" t="s">
        <v>13</v>
      </c>
      <c r="B33">
        <v>6</v>
      </c>
      <c r="C33">
        <v>1.6321011021942322E-4</v>
      </c>
      <c r="D33">
        <v>1.6321011021942452E-4</v>
      </c>
      <c r="E33">
        <v>1.5991191612095942E-4</v>
      </c>
      <c r="F33">
        <v>91</v>
      </c>
      <c r="I33" s="12">
        <f t="shared" si="3"/>
        <v>1.5991191612095942E-4</v>
      </c>
      <c r="J33" s="12">
        <f t="shared" si="4"/>
        <v>1.6026172458594816E-4</v>
      </c>
      <c r="K33" s="12">
        <f t="shared" si="5"/>
        <v>1.6030322728518404E-4</v>
      </c>
      <c r="L33" s="12">
        <f t="shared" si="6"/>
        <v>1.6029993895607295E-4</v>
      </c>
      <c r="M33" s="12">
        <f t="shared" si="7"/>
        <v>1.5991191612095942E-4</v>
      </c>
      <c r="N33" s="12">
        <f t="shared" si="8"/>
        <v>1.6063339607999867E-4</v>
      </c>
      <c r="O33" s="12">
        <f t="shared" si="9"/>
        <v>1.6065666962706442E-4</v>
      </c>
      <c r="P33" s="12">
        <f t="shared" si="10"/>
        <v>1.6073646464557568E-4</v>
      </c>
      <c r="Q33" s="12"/>
      <c r="R33" s="58">
        <f t="shared" si="11"/>
        <v>1.5843891097800023E-4</v>
      </c>
      <c r="S33" s="58">
        <f t="shared" si="12"/>
        <v>1.5880431065832008E-4</v>
      </c>
      <c r="T33" s="58">
        <f t="shared" si="13"/>
        <v>1.5884766890881285E-4</v>
      </c>
      <c r="U33" s="58">
        <f t="shared" si="14"/>
        <v>1.5884423351676842E-4</v>
      </c>
      <c r="V33" s="58">
        <f t="shared" si="15"/>
        <v>1.5843891097800023E-4</v>
      </c>
      <c r="W33" s="58">
        <f t="shared" si="16"/>
        <v>1.5919264270479556E-4</v>
      </c>
      <c r="X33" s="58">
        <f t="shared" si="17"/>
        <v>1.5921696276558929E-4</v>
      </c>
      <c r="Y33" s="58">
        <f t="shared" si="18"/>
        <v>1.5930034874255927E-4</v>
      </c>
      <c r="AA33">
        <f t="shared" si="19"/>
        <v>1.6321011021942322E-4</v>
      </c>
      <c r="AB33" s="57">
        <f t="shared" si="20"/>
        <v>1.6188755193084553E-4</v>
      </c>
    </row>
    <row r="34" spans="1:28" x14ac:dyDescent="0.2">
      <c r="A34" t="s">
        <v>13</v>
      </c>
      <c r="B34">
        <v>7</v>
      </c>
      <c r="C34">
        <v>1.6071250095697447E-4</v>
      </c>
      <c r="D34">
        <v>1.6071250095697564E-4</v>
      </c>
      <c r="E34">
        <v>1.5728111265693711E-4</v>
      </c>
      <c r="F34">
        <v>91</v>
      </c>
      <c r="I34" s="12">
        <f t="shared" si="3"/>
        <v>1.5728111265693711E-4</v>
      </c>
      <c r="J34" s="12">
        <f t="shared" si="4"/>
        <v>1.576450477796685E-4</v>
      </c>
      <c r="K34" s="12">
        <f t="shared" si="5"/>
        <v>1.5768822652304334E-4</v>
      </c>
      <c r="L34" s="12">
        <f t="shared" si="6"/>
        <v>1.576848053981181E-4</v>
      </c>
      <c r="M34" s="12">
        <f t="shared" si="7"/>
        <v>1.5728111265693711E-4</v>
      </c>
      <c r="N34" s="12">
        <f t="shared" si="8"/>
        <v>1.5803172884757053E-4</v>
      </c>
      <c r="O34" s="12">
        <f t="shared" si="9"/>
        <v>1.5805594227307482E-4</v>
      </c>
      <c r="P34" s="12">
        <f t="shared" si="10"/>
        <v>1.5813895973194674E-4</v>
      </c>
      <c r="Q34" s="12"/>
      <c r="R34" s="58">
        <f>I34/I$1</f>
        <v>1.5583234077392891E-4</v>
      </c>
      <c r="S34" s="58">
        <f t="shared" si="12"/>
        <v>1.5621142980975537E-4</v>
      </c>
      <c r="T34" s="58">
        <f t="shared" si="13"/>
        <v>1.5625641243634125E-4</v>
      </c>
      <c r="U34" s="58">
        <f t="shared" si="14"/>
        <v>1.5625284834056352E-4</v>
      </c>
      <c r="V34" s="58">
        <f t="shared" si="15"/>
        <v>1.5583234077392891E-4</v>
      </c>
      <c r="W34" s="58">
        <f t="shared" si="16"/>
        <v>1.5661431035127649E-4</v>
      </c>
      <c r="X34" s="58">
        <f t="shared" si="17"/>
        <v>1.5663954154028427E-4</v>
      </c>
      <c r="Y34" s="58">
        <f t="shared" si="18"/>
        <v>1.567260514944893E-4</v>
      </c>
      <c r="AA34">
        <f t="shared" si="19"/>
        <v>1.6071250095697447E-4</v>
      </c>
      <c r="AB34" s="57">
        <f t="shared" si="20"/>
        <v>1.594101818179644E-4</v>
      </c>
    </row>
    <row r="35" spans="1:28" x14ac:dyDescent="0.2">
      <c r="A35" t="s">
        <v>13</v>
      </c>
      <c r="B35">
        <v>8</v>
      </c>
      <c r="C35">
        <v>1.5189668212466776E-4</v>
      </c>
      <c r="D35">
        <v>1.5189668212466889E-4</v>
      </c>
      <c r="E35">
        <v>1.4695935269447221E-4</v>
      </c>
      <c r="F35">
        <v>91</v>
      </c>
      <c r="I35" s="12">
        <f t="shared" si="3"/>
        <v>1.4695935269447221E-4</v>
      </c>
      <c r="J35" s="12">
        <f t="shared" si="4"/>
        <v>1.4748300884615974E-4</v>
      </c>
      <c r="K35" s="12">
        <f t="shared" si="5"/>
        <v>1.4754513754212264E-4</v>
      </c>
      <c r="L35" s="12">
        <f t="shared" si="6"/>
        <v>1.475402149803777E-4</v>
      </c>
      <c r="M35" s="12">
        <f t="shared" si="7"/>
        <v>1.4695935269447221E-4</v>
      </c>
      <c r="N35" s="12">
        <f t="shared" si="8"/>
        <v>1.4803939350732773E-4</v>
      </c>
      <c r="O35" s="12">
        <f t="shared" si="9"/>
        <v>1.4807423353354888E-4</v>
      </c>
      <c r="P35" s="12">
        <f t="shared" si="10"/>
        <v>1.4819368505202137E-4</v>
      </c>
      <c r="Q35" s="12"/>
      <c r="R35" s="58">
        <f t="shared" si="11"/>
        <v>1.4560565818829687E-4</v>
      </c>
      <c r="S35" s="58">
        <f t="shared" si="12"/>
        <v>1.461418040654411E-4</v>
      </c>
      <c r="T35" s="58">
        <f t="shared" si="13"/>
        <v>1.4620542302433437E-4</v>
      </c>
      <c r="U35" s="58">
        <f t="shared" si="14"/>
        <v>1.4620038232129011E-4</v>
      </c>
      <c r="V35" s="58">
        <f t="shared" si="15"/>
        <v>1.4560565818829687E-4</v>
      </c>
      <c r="W35" s="58">
        <f t="shared" si="16"/>
        <v>1.4671159828501617E-4</v>
      </c>
      <c r="X35" s="58">
        <f t="shared" si="17"/>
        <v>1.4674728277252048E-4</v>
      </c>
      <c r="Y35" s="58">
        <f t="shared" si="18"/>
        <v>1.4686963385866528E-4</v>
      </c>
      <c r="AA35">
        <f t="shared" si="19"/>
        <v>1.5189668212466776E-4</v>
      </c>
      <c r="AB35" s="57">
        <f t="shared" si="20"/>
        <v>1.5066580117200284E-4</v>
      </c>
    </row>
    <row r="36" spans="1:28" x14ac:dyDescent="0.2">
      <c r="A36" t="s">
        <v>13</v>
      </c>
      <c r="B36">
        <v>9</v>
      </c>
      <c r="C36">
        <v>1.4062034723678031E-4</v>
      </c>
      <c r="D36">
        <v>1.4062034723678142E-4</v>
      </c>
      <c r="E36">
        <v>1.329947327633021E-4</v>
      </c>
      <c r="F36">
        <v>91</v>
      </c>
      <c r="I36" s="12">
        <f t="shared" si="3"/>
        <v>1.329947327633021E-4</v>
      </c>
      <c r="J36" s="12">
        <f t="shared" si="4"/>
        <v>1.3380351005594387E-4</v>
      </c>
      <c r="K36" s="12">
        <f t="shared" si="5"/>
        <v>1.3389946668388437E-4</v>
      </c>
      <c r="L36" s="12">
        <f t="shared" si="6"/>
        <v>1.3389186387782908E-4</v>
      </c>
      <c r="M36" s="12">
        <f t="shared" si="7"/>
        <v>1.329947327633021E-4</v>
      </c>
      <c r="N36" s="12">
        <f t="shared" si="8"/>
        <v>1.3466283592937571E-4</v>
      </c>
      <c r="O36" s="12">
        <f t="shared" si="9"/>
        <v>1.3471664570892646E-4</v>
      </c>
      <c r="P36" s="12">
        <f t="shared" si="10"/>
        <v>1.3490113638167189E-4</v>
      </c>
      <c r="Q36" s="12"/>
      <c r="R36" s="58">
        <f t="shared" si="11"/>
        <v>1.3176967130385059E-4</v>
      </c>
      <c r="S36" s="58">
        <f t="shared" si="12"/>
        <v>1.3258670610837077E-4</v>
      </c>
      <c r="T36" s="58">
        <f t="shared" si="13"/>
        <v>1.3268365528929134E-4</v>
      </c>
      <c r="U36" s="58">
        <f t="shared" si="14"/>
        <v>1.3267597374215666E-4</v>
      </c>
      <c r="V36" s="58">
        <f t="shared" si="15"/>
        <v>1.3176967130385059E-4</v>
      </c>
      <c r="W36" s="58">
        <f t="shared" si="16"/>
        <v>1.3345501775386353E-4</v>
      </c>
      <c r="X36" s="58">
        <f t="shared" si="17"/>
        <v>1.3350939748429762E-4</v>
      </c>
      <c r="Y36" s="58">
        <f t="shared" si="18"/>
        <v>1.3369584878423788E-4</v>
      </c>
      <c r="AA36">
        <f t="shared" si="19"/>
        <v>1.4062034723678031E-4</v>
      </c>
      <c r="AB36" s="57">
        <f>AA36/AA$1</f>
        <v>1.3948084303859893E-4</v>
      </c>
    </row>
    <row r="37" spans="1:28" x14ac:dyDescent="0.2">
      <c r="A37" t="s">
        <v>13</v>
      </c>
      <c r="B37">
        <v>10</v>
      </c>
      <c r="C37">
        <v>1.2798392809706442E-4</v>
      </c>
      <c r="D37">
        <v>1.2798392809706534E-4</v>
      </c>
      <c r="E37">
        <v>1.1827480584725274E-4</v>
      </c>
      <c r="F37">
        <v>91</v>
      </c>
      <c r="I37" s="12">
        <f t="shared" si="3"/>
        <v>1.1827480584725274E-4</v>
      </c>
      <c r="J37" s="12">
        <f t="shared" si="4"/>
        <v>1.193045612373844E-4</v>
      </c>
      <c r="K37" s="12">
        <f t="shared" si="5"/>
        <v>1.1942673560570506E-4</v>
      </c>
      <c r="L37" s="12">
        <f t="shared" si="6"/>
        <v>1.1941705552370128E-4</v>
      </c>
      <c r="M37" s="12">
        <f t="shared" si="7"/>
        <v>1.1827480584725274E-4</v>
      </c>
      <c r="N37" s="12">
        <f t="shared" si="8"/>
        <v>1.2039867633939925E-4</v>
      </c>
      <c r="O37" s="12">
        <f t="shared" si="9"/>
        <v>1.204671882907588E-4</v>
      </c>
      <c r="P37" s="12">
        <f t="shared" si="10"/>
        <v>1.2070208640970587E-4</v>
      </c>
      <c r="Q37" s="12"/>
      <c r="R37" s="58">
        <f t="shared" si="11"/>
        <v>1.1718533483394987E-4</v>
      </c>
      <c r="S37" s="58">
        <f t="shared" si="12"/>
        <v>1.1821961016983445E-4</v>
      </c>
      <c r="T37" s="58">
        <f t="shared" si="13"/>
        <v>1.1834233706727577E-4</v>
      </c>
      <c r="U37" s="58">
        <f t="shared" si="14"/>
        <v>1.1833261308159144E-4</v>
      </c>
      <c r="V37" s="58">
        <f t="shared" si="15"/>
        <v>1.1718533483394987E-4</v>
      </c>
      <c r="W37" s="58">
        <f t="shared" si="16"/>
        <v>1.1931879629241583E-4</v>
      </c>
      <c r="X37" s="58">
        <f t="shared" si="17"/>
        <v>1.1938763499261421E-4</v>
      </c>
      <c r="Y37" s="58">
        <f t="shared" si="18"/>
        <v>1.1962366163408039E-4</v>
      </c>
      <c r="AA37">
        <f t="shared" si="19"/>
        <v>1.2798392809706442E-4</v>
      </c>
      <c r="AB37" s="57">
        <f t="shared" si="20"/>
        <v>1.2694682197243807E-4</v>
      </c>
    </row>
    <row r="38" spans="1:28" x14ac:dyDescent="0.2">
      <c r="A38" t="s">
        <v>13</v>
      </c>
      <c r="B38">
        <v>11</v>
      </c>
      <c r="C38">
        <v>1.1841388072510728E-4</v>
      </c>
      <c r="D38">
        <v>1.1841388072510815E-4</v>
      </c>
      <c r="E38">
        <v>1.0773173713356468E-4</v>
      </c>
      <c r="F38">
        <v>91</v>
      </c>
      <c r="I38" s="12">
        <f t="shared" si="3"/>
        <v>1.0773173713356468E-4</v>
      </c>
      <c r="J38" s="12">
        <f t="shared" si="4"/>
        <v>1.0886469175691021E-4</v>
      </c>
      <c r="K38" s="12">
        <f t="shared" si="5"/>
        <v>1.0899911010205287E-4</v>
      </c>
      <c r="L38" s="12">
        <f t="shared" si="6"/>
        <v>1.0898845990904037E-4</v>
      </c>
      <c r="M38" s="12">
        <f t="shared" si="7"/>
        <v>1.0773173713356468E-4</v>
      </c>
      <c r="N38" s="12">
        <f t="shared" si="8"/>
        <v>1.1006845604421482E-4</v>
      </c>
      <c r="O38" s="12">
        <f t="shared" si="9"/>
        <v>1.1014383407359062E-4</v>
      </c>
      <c r="P38" s="12">
        <f t="shared" si="10"/>
        <v>1.1040227303145053E-4</v>
      </c>
      <c r="Q38" s="12"/>
      <c r="R38" s="58">
        <f t="shared" si="11"/>
        <v>1.0673938205017217E-4</v>
      </c>
      <c r="S38" s="58">
        <f t="shared" si="12"/>
        <v>1.0787468045880783E-4</v>
      </c>
      <c r="T38" s="58">
        <f t="shared" si="13"/>
        <v>1.0800939473316765E-4</v>
      </c>
      <c r="U38" s="58">
        <f t="shared" si="14"/>
        <v>1.0799872095502561E-4</v>
      </c>
      <c r="V38" s="58">
        <f t="shared" si="15"/>
        <v>1.0673938205017217E-4</v>
      </c>
      <c r="W38" s="58">
        <f t="shared" si="16"/>
        <v>1.0908122982962294E-4</v>
      </c>
      <c r="X38" s="58">
        <f t="shared" si="17"/>
        <v>1.0915679236512605E-4</v>
      </c>
      <c r="Y38" s="58">
        <f t="shared" si="18"/>
        <v>1.0941587296112902E-4</v>
      </c>
      <c r="AA38">
        <f t="shared" si="19"/>
        <v>1.1841388072510728E-4</v>
      </c>
      <c r="AB38" s="57">
        <f t="shared" si="20"/>
        <v>1.1745432460922027E-4</v>
      </c>
    </row>
    <row r="39" spans="1:28" x14ac:dyDescent="0.2">
      <c r="A39" t="s">
        <v>13</v>
      </c>
      <c r="B39">
        <v>12</v>
      </c>
      <c r="C39">
        <v>1.1233986810046401E-4</v>
      </c>
      <c r="D39">
        <v>1.1233986810046489E-4</v>
      </c>
      <c r="E39">
        <v>1.0049098812758593E-4</v>
      </c>
      <c r="F39">
        <v>91</v>
      </c>
      <c r="I39" s="12">
        <f t="shared" si="3"/>
        <v>1.0049098812758593E-4</v>
      </c>
      <c r="J39" s="12">
        <f t="shared" si="4"/>
        <v>1.0174768751864888E-4</v>
      </c>
      <c r="K39" s="12">
        <f t="shared" si="5"/>
        <v>1.0189678744640207E-4</v>
      </c>
      <c r="L39" s="12">
        <f t="shared" si="6"/>
        <v>1.0188497400674817E-4</v>
      </c>
      <c r="M39" s="12">
        <f t="shared" si="7"/>
        <v>1.0049098812758593E-4</v>
      </c>
      <c r="N39" s="12">
        <f t="shared" si="8"/>
        <v>1.0308293062165321E-4</v>
      </c>
      <c r="O39" s="12">
        <f t="shared" si="9"/>
        <v>1.0316654166984893E-4</v>
      </c>
      <c r="P39" s="12">
        <f t="shared" si="10"/>
        <v>1.0345320812080565E-4</v>
      </c>
      <c r="Q39" s="12"/>
      <c r="R39" s="58">
        <f t="shared" si="11"/>
        <v>9.9565330140841422E-5</v>
      </c>
      <c r="S39" s="58">
        <f t="shared" si="12"/>
        <v>1.0082239798194417E-4</v>
      </c>
      <c r="T39" s="58">
        <f t="shared" si="13"/>
        <v>1.0097156139197545E-4</v>
      </c>
      <c r="U39" s="58">
        <f t="shared" si="14"/>
        <v>1.0095974276953812E-4</v>
      </c>
      <c r="V39" s="58">
        <f t="shared" si="15"/>
        <v>9.9565330140841422E-5</v>
      </c>
      <c r="W39" s="58">
        <f t="shared" si="16"/>
        <v>1.0215835899555742E-4</v>
      </c>
      <c r="X39" s="58">
        <f t="shared" si="17"/>
        <v>1.0224202619058793E-4</v>
      </c>
      <c r="Y39" s="58">
        <f t="shared" si="18"/>
        <v>1.0252889516090602E-4</v>
      </c>
      <c r="AA39">
        <f t="shared" si="19"/>
        <v>1.1233986810046401E-4</v>
      </c>
      <c r="AB39" s="57">
        <f t="shared" si="20"/>
        <v>1.1142953219361214E-4</v>
      </c>
    </row>
    <row r="40" spans="1:28" x14ac:dyDescent="0.2">
      <c r="A40" t="s">
        <v>13</v>
      </c>
      <c r="B40">
        <v>13</v>
      </c>
      <c r="C40">
        <v>1.072611898601134E-4</v>
      </c>
      <c r="D40">
        <v>1.0726118986011422E-4</v>
      </c>
      <c r="E40">
        <v>9.5063747803093192E-5</v>
      </c>
      <c r="F40">
        <v>91</v>
      </c>
      <c r="I40" s="12">
        <f t="shared" si="3"/>
        <v>9.5063747803093192E-5</v>
      </c>
      <c r="J40" s="12">
        <f t="shared" si="4"/>
        <v>9.6357415900049981E-5</v>
      </c>
      <c r="K40" s="12">
        <f t="shared" si="5"/>
        <v>9.6510901945451603E-5</v>
      </c>
      <c r="L40" s="12">
        <f t="shared" si="6"/>
        <v>9.6498740986272134E-5</v>
      </c>
      <c r="M40" s="12">
        <f t="shared" si="7"/>
        <v>9.5063747803093192E-5</v>
      </c>
      <c r="N40" s="12">
        <f t="shared" si="8"/>
        <v>9.7731938253066539E-5</v>
      </c>
      <c r="O40" s="12">
        <f t="shared" si="9"/>
        <v>9.7818008912743106E-5</v>
      </c>
      <c r="P40" s="12">
        <f t="shared" si="10"/>
        <v>9.8113108317348432E-5</v>
      </c>
      <c r="Q40" s="12"/>
      <c r="R40" s="58">
        <f t="shared" si="11"/>
        <v>9.418808204396983E-5</v>
      </c>
      <c r="S40" s="58">
        <f t="shared" si="12"/>
        <v>9.5481145285055622E-5</v>
      </c>
      <c r="T40" s="58">
        <f t="shared" si="13"/>
        <v>9.563457990180412E-5</v>
      </c>
      <c r="U40" s="58">
        <f t="shared" si="14"/>
        <v>9.5622422860048464E-5</v>
      </c>
      <c r="V40" s="58">
        <f t="shared" si="15"/>
        <v>9.418808204396983E-5</v>
      </c>
      <c r="W40" s="58">
        <f t="shared" si="16"/>
        <v>9.6855360758352289E-5</v>
      </c>
      <c r="X40" s="58">
        <f t="shared" si="17"/>
        <v>9.6941423714416627E-5</v>
      </c>
      <c r="Y40" s="58">
        <f t="shared" si="18"/>
        <v>9.7236507009365171E-5</v>
      </c>
      <c r="AA40">
        <f t="shared" si="19"/>
        <v>1.072611898601134E-4</v>
      </c>
      <c r="AB40" s="57">
        <f t="shared" si="20"/>
        <v>1.0639200856061254E-4</v>
      </c>
    </row>
    <row r="41" spans="1:28" x14ac:dyDescent="0.2">
      <c r="A41" t="s">
        <v>13</v>
      </c>
      <c r="B41">
        <v>14</v>
      </c>
      <c r="C41">
        <v>1.0367551319620179E-4</v>
      </c>
      <c r="D41">
        <v>1.0367551319620257E-4</v>
      </c>
      <c r="E41">
        <v>9.1225086693146837E-5</v>
      </c>
      <c r="F41">
        <v>91</v>
      </c>
      <c r="I41" s="12">
        <f t="shared" si="3"/>
        <v>9.1225086693146837E-5</v>
      </c>
      <c r="J41" s="12">
        <f t="shared" si="4"/>
        <v>9.254558647377398E-5</v>
      </c>
      <c r="K41" s="12">
        <f t="shared" si="5"/>
        <v>9.2702255939272076E-5</v>
      </c>
      <c r="L41" s="12">
        <f t="shared" si="6"/>
        <v>9.2689842752329856E-5</v>
      </c>
      <c r="M41" s="12">
        <f t="shared" si="7"/>
        <v>9.1225086693146837E-5</v>
      </c>
      <c r="N41" s="12">
        <f t="shared" si="8"/>
        <v>9.3948617490690283E-5</v>
      </c>
      <c r="O41" s="12">
        <f t="shared" si="9"/>
        <v>9.4036473322869104E-5</v>
      </c>
      <c r="P41" s="12">
        <f t="shared" si="10"/>
        <v>9.4337693318910761E-5</v>
      </c>
      <c r="Q41" s="12"/>
      <c r="R41" s="58">
        <f t="shared" si="11"/>
        <v>9.038478019738663E-5</v>
      </c>
      <c r="S41" s="58">
        <f t="shared" si="12"/>
        <v>9.170398048821594E-5</v>
      </c>
      <c r="T41" s="58">
        <f t="shared" si="13"/>
        <v>9.1860516521881166E-5</v>
      </c>
      <c r="U41" s="58">
        <f t="shared" si="14"/>
        <v>9.1848113746432838E-5</v>
      </c>
      <c r="V41" s="58">
        <f t="shared" si="15"/>
        <v>9.038478019738663E-5</v>
      </c>
      <c r="W41" s="58">
        <f t="shared" si="16"/>
        <v>9.3105973364073137E-5</v>
      </c>
      <c r="X41" s="58">
        <f t="shared" si="17"/>
        <v>9.3193775934792222E-5</v>
      </c>
      <c r="Y41" s="58">
        <f t="shared" si="18"/>
        <v>9.3494823831094743E-5</v>
      </c>
      <c r="AA41">
        <f t="shared" si="19"/>
        <v>1.0367551319620179E-4</v>
      </c>
      <c r="AB41" s="57">
        <f t="shared" si="20"/>
        <v>1.0283538810152573E-4</v>
      </c>
    </row>
    <row r="42" spans="1:28" x14ac:dyDescent="0.2">
      <c r="A42" t="s">
        <v>13</v>
      </c>
      <c r="B42">
        <v>15</v>
      </c>
      <c r="C42">
        <v>1.017713952436419E-4</v>
      </c>
      <c r="D42">
        <v>1.0177139524364262E-4</v>
      </c>
      <c r="E42">
        <v>8.9269973747276078E-5</v>
      </c>
      <c r="F42">
        <v>91</v>
      </c>
      <c r="I42" s="12">
        <f t="shared" si="3"/>
        <v>8.9269973747276078E-5</v>
      </c>
      <c r="J42" s="12">
        <f t="shared" si="4"/>
        <v>9.0595882087799812E-5</v>
      </c>
      <c r="K42" s="12">
        <f t="shared" si="5"/>
        <v>9.0753193246844975E-5</v>
      </c>
      <c r="L42" s="12">
        <f t="shared" si="6"/>
        <v>9.0740729217436857E-5</v>
      </c>
      <c r="M42" s="12">
        <f t="shared" si="7"/>
        <v>8.9269973747276078E-5</v>
      </c>
      <c r="N42" s="12">
        <f t="shared" si="8"/>
        <v>9.2004659699606258E-5</v>
      </c>
      <c r="O42" s="12">
        <f t="shared" si="9"/>
        <v>9.2092875375487888E-5</v>
      </c>
      <c r="P42" s="12">
        <f t="shared" si="10"/>
        <v>9.2395329121367704E-5</v>
      </c>
      <c r="Q42" s="12"/>
      <c r="R42" s="58">
        <f t="shared" si="11"/>
        <v>8.8447676487438944E-5</v>
      </c>
      <c r="S42" s="58">
        <f t="shared" si="12"/>
        <v>8.977200663855179E-5</v>
      </c>
      <c r="T42" s="58">
        <f t="shared" si="13"/>
        <v>8.9929151380377281E-5</v>
      </c>
      <c r="U42" s="58">
        <f t="shared" si="14"/>
        <v>8.9916700375326824E-5</v>
      </c>
      <c r="V42" s="58">
        <f t="shared" si="15"/>
        <v>8.8447676487438944E-5</v>
      </c>
      <c r="W42" s="58">
        <f t="shared" si="16"/>
        <v>9.1179451323070376E-5</v>
      </c>
      <c r="X42" s="58">
        <f t="shared" si="17"/>
        <v>9.1267595324066186E-5</v>
      </c>
      <c r="Y42" s="58">
        <f t="shared" si="18"/>
        <v>9.1569813879333398E-5</v>
      </c>
      <c r="AA42">
        <f t="shared" si="19"/>
        <v>1.017713952436419E-4</v>
      </c>
      <c r="AB42" s="57">
        <f t="shared" si="20"/>
        <v>1.0094669999566592E-4</v>
      </c>
    </row>
    <row r="43" spans="1:28" x14ac:dyDescent="0.2">
      <c r="A43" t="s">
        <v>13</v>
      </c>
      <c r="B43">
        <v>16</v>
      </c>
      <c r="C43">
        <v>1.0098007349712351E-4</v>
      </c>
      <c r="D43">
        <v>1.0098007349712418E-4</v>
      </c>
      <c r="E43">
        <v>8.8272068389758088E-5</v>
      </c>
      <c r="F43">
        <v>91</v>
      </c>
      <c r="I43" s="12">
        <f t="shared" si="3"/>
        <v>8.8272068389758088E-5</v>
      </c>
      <c r="J43" s="12">
        <f t="shared" si="4"/>
        <v>8.9619887113266618E-5</v>
      </c>
      <c r="K43" s="12">
        <f t="shared" si="5"/>
        <v>8.977979780927609E-5</v>
      </c>
      <c r="L43" s="12">
        <f t="shared" si="6"/>
        <v>8.97671278141541E-5</v>
      </c>
      <c r="M43" s="12">
        <f t="shared" si="7"/>
        <v>8.8272068389758088E-5</v>
      </c>
      <c r="N43" s="12">
        <f t="shared" si="8"/>
        <v>9.1051944506994432E-5</v>
      </c>
      <c r="O43" s="12">
        <f t="shared" si="9"/>
        <v>9.1141617930131082E-5</v>
      </c>
      <c r="P43" s="12">
        <f t="shared" si="10"/>
        <v>9.1449069666599595E-5</v>
      </c>
      <c r="Q43" s="12"/>
      <c r="R43" s="58">
        <f t="shared" si="11"/>
        <v>8.745896318864595E-5</v>
      </c>
      <c r="S43" s="58">
        <f t="shared" si="12"/>
        <v>8.8804887324584806E-5</v>
      </c>
      <c r="T43" s="58">
        <f t="shared" si="13"/>
        <v>8.8964594404183559E-5</v>
      </c>
      <c r="U43" s="58">
        <f t="shared" si="14"/>
        <v>8.8951940378146293E-5</v>
      </c>
      <c r="V43" s="58">
        <f t="shared" si="15"/>
        <v>8.745896318864595E-5</v>
      </c>
      <c r="W43" s="58">
        <f t="shared" si="16"/>
        <v>9.0235281225456597E-5</v>
      </c>
      <c r="X43" s="58">
        <f t="shared" si="17"/>
        <v>9.032486246641736E-5</v>
      </c>
      <c r="Y43" s="58">
        <f t="shared" si="18"/>
        <v>9.06320088736187E-5</v>
      </c>
      <c r="AA43">
        <f t="shared" si="19"/>
        <v>1.0098007349712351E-4</v>
      </c>
      <c r="AB43" s="57">
        <f t="shared" si="20"/>
        <v>1.0016179065297093E-4</v>
      </c>
    </row>
    <row r="44" spans="1:28" x14ac:dyDescent="0.2">
      <c r="A44" t="s">
        <v>13</v>
      </c>
      <c r="B44">
        <v>17</v>
      </c>
      <c r="C44">
        <v>1.0170957323219513E-4</v>
      </c>
      <c r="D44">
        <v>1.0170957323219591E-4</v>
      </c>
      <c r="E44">
        <v>8.9205779628279277E-5</v>
      </c>
      <c r="F44">
        <v>91</v>
      </c>
      <c r="I44" s="12">
        <f t="shared" si="3"/>
        <v>8.9205779628279277E-5</v>
      </c>
      <c r="J44" s="12">
        <f t="shared" si="4"/>
        <v>9.0531939555967415E-5</v>
      </c>
      <c r="K44" s="12">
        <f t="shared" si="5"/>
        <v>9.0689280564337169E-5</v>
      </c>
      <c r="L44" s="12">
        <f t="shared" si="6"/>
        <v>9.0676814169916528E-5</v>
      </c>
      <c r="M44" s="12">
        <f t="shared" si="7"/>
        <v>8.9205779628279277E-5</v>
      </c>
      <c r="N44" s="12">
        <f t="shared" si="8"/>
        <v>9.1940984479136034E-5</v>
      </c>
      <c r="O44" s="12">
        <f t="shared" si="9"/>
        <v>9.2029216893679811E-5</v>
      </c>
      <c r="P44" s="12">
        <f t="shared" si="10"/>
        <v>9.2331728029258428E-5</v>
      </c>
      <c r="Q44" s="12"/>
      <c r="R44" s="58">
        <f t="shared" si="11"/>
        <v>8.838407368314666E-5</v>
      </c>
      <c r="S44" s="58">
        <f t="shared" si="12"/>
        <v>8.9708645597631848E-5</v>
      </c>
      <c r="T44" s="58">
        <f t="shared" si="13"/>
        <v>8.9865819027049097E-5</v>
      </c>
      <c r="U44" s="58">
        <f t="shared" si="14"/>
        <v>8.9853365749002748E-5</v>
      </c>
      <c r="V44" s="58">
        <f t="shared" si="15"/>
        <v>8.838407368314666E-5</v>
      </c>
      <c r="W44" s="58">
        <f t="shared" si="16"/>
        <v>9.1116347218514086E-5</v>
      </c>
      <c r="X44" s="58">
        <f t="shared" si="17"/>
        <v>9.1204507310656729E-5</v>
      </c>
      <c r="Y44" s="58">
        <f t="shared" si="18"/>
        <v>9.150678103749656E-5</v>
      </c>
      <c r="AA44">
        <f t="shared" si="19"/>
        <v>1.0170957323219513E-4</v>
      </c>
      <c r="AB44" s="57">
        <f t="shared" si="20"/>
        <v>1.0088537895326786E-4</v>
      </c>
    </row>
    <row r="45" spans="1:28" x14ac:dyDescent="0.2">
      <c r="A45" t="s">
        <v>13</v>
      </c>
      <c r="B45">
        <v>18</v>
      </c>
      <c r="C45">
        <v>1.0624730887238667E-4</v>
      </c>
      <c r="D45">
        <v>1.0624730887238745E-4</v>
      </c>
      <c r="E45">
        <v>9.3905589079359988E-5</v>
      </c>
      <c r="F45">
        <v>91</v>
      </c>
      <c r="I45" s="12">
        <f t="shared" si="3"/>
        <v>9.3905589079359988E-5</v>
      </c>
      <c r="J45" s="12">
        <f t="shared" si="4"/>
        <v>9.5214559360438665E-5</v>
      </c>
      <c r="K45" s="12">
        <f t="shared" si="5"/>
        <v>9.5369860919210692E-5</v>
      </c>
      <c r="L45" s="12">
        <f t="shared" si="6"/>
        <v>9.5357556113833804E-5</v>
      </c>
      <c r="M45" s="12">
        <f t="shared" si="7"/>
        <v>9.3905589079359988E-5</v>
      </c>
      <c r="N45" s="12">
        <f t="shared" si="8"/>
        <v>9.6605340284084751E-5</v>
      </c>
      <c r="O45" s="12">
        <f t="shared" si="9"/>
        <v>9.6692429032624249E-5</v>
      </c>
      <c r="P45" s="12">
        <f t="shared" si="10"/>
        <v>9.6991019027616851E-5</v>
      </c>
      <c r="Q45" s="12"/>
      <c r="R45" s="58">
        <f t="shared" si="11"/>
        <v>9.3040591529322002E-5</v>
      </c>
      <c r="S45" s="58">
        <f t="shared" si="12"/>
        <v>9.4348681838632428E-5</v>
      </c>
      <c r="T45" s="58">
        <f t="shared" si="13"/>
        <v>9.4503899564188479E-5</v>
      </c>
      <c r="U45" s="58">
        <f t="shared" si="14"/>
        <v>9.4491601241875094E-5</v>
      </c>
      <c r="V45" s="58">
        <f t="shared" si="15"/>
        <v>9.3040591529322002E-5</v>
      </c>
      <c r="W45" s="58">
        <f t="shared" si="16"/>
        <v>9.5738867474111773E-5</v>
      </c>
      <c r="X45" s="58">
        <f t="shared" si="17"/>
        <v>9.5825930593100299E-5</v>
      </c>
      <c r="Y45" s="58">
        <f t="shared" si="18"/>
        <v>9.6124443137805764E-5</v>
      </c>
      <c r="AA45">
        <f t="shared" si="19"/>
        <v>1.0624730887238667E-4</v>
      </c>
      <c r="AB45" s="57">
        <f t="shared" si="20"/>
        <v>1.0538634346528454E-4</v>
      </c>
    </row>
    <row r="46" spans="1:28" x14ac:dyDescent="0.2">
      <c r="A46" t="s">
        <v>13</v>
      </c>
      <c r="B46">
        <v>19</v>
      </c>
      <c r="C46">
        <v>1.1320846736129088E-4</v>
      </c>
      <c r="D46">
        <v>1.1320846736129173E-4</v>
      </c>
      <c r="E46">
        <v>1.0119181645092255E-4</v>
      </c>
      <c r="F46">
        <v>91</v>
      </c>
      <c r="I46" s="12">
        <f t="shared" si="3"/>
        <v>1.0119181645092255E-4</v>
      </c>
      <c r="J46" s="12">
        <f t="shared" si="4"/>
        <v>1.0246630972929505E-4</v>
      </c>
      <c r="K46" s="12">
        <f t="shared" si="5"/>
        <v>1.0261752079622057E-4</v>
      </c>
      <c r="L46" s="12">
        <f t="shared" si="6"/>
        <v>1.0260554008743658E-4</v>
      </c>
      <c r="M46" s="12">
        <f t="shared" si="7"/>
        <v>1.0119181645092255E-4</v>
      </c>
      <c r="N46" s="12">
        <f t="shared" si="8"/>
        <v>1.0382045883756581E-4</v>
      </c>
      <c r="O46" s="12">
        <f t="shared" si="9"/>
        <v>1.0390525375326398E-4</v>
      </c>
      <c r="P46" s="12">
        <f t="shared" si="10"/>
        <v>1.0419597917851484E-4</v>
      </c>
      <c r="Q46" s="12"/>
      <c r="R46" s="58">
        <f t="shared" si="11"/>
        <v>1.0025970288694746E-4</v>
      </c>
      <c r="S46" s="58">
        <f t="shared" si="12"/>
        <v>1.0153448506998884E-4</v>
      </c>
      <c r="T46" s="58">
        <f t="shared" si="13"/>
        <v>1.0168575046017077E-4</v>
      </c>
      <c r="U46" s="58">
        <f t="shared" si="14"/>
        <v>1.0167376529213244E-4</v>
      </c>
      <c r="V46" s="58">
        <f t="shared" si="15"/>
        <v>1.0025970288694746E-4</v>
      </c>
      <c r="W46" s="58">
        <f t="shared" si="16"/>
        <v>1.0288927217193082E-4</v>
      </c>
      <c r="X46" s="58">
        <f t="shared" si="17"/>
        <v>1.0297411838789669E-4</v>
      </c>
      <c r="Y46" s="58">
        <f t="shared" si="18"/>
        <v>1.0326502985684982E-4</v>
      </c>
      <c r="AA46">
        <f t="shared" si="19"/>
        <v>1.1320846736129088E-4</v>
      </c>
      <c r="AB46" s="57">
        <f t="shared" si="20"/>
        <v>1.1229109283930472E-4</v>
      </c>
    </row>
    <row r="47" spans="1:28" x14ac:dyDescent="0.2">
      <c r="A47" t="s">
        <v>13</v>
      </c>
      <c r="B47">
        <v>20</v>
      </c>
      <c r="C47">
        <v>1.2216029461878042E-4</v>
      </c>
      <c r="D47">
        <v>1.2216029461878131E-4</v>
      </c>
      <c r="E47">
        <v>1.108608442630153E-4</v>
      </c>
      <c r="F47">
        <v>91</v>
      </c>
      <c r="I47" s="12">
        <f t="shared" si="3"/>
        <v>1.108608442630153E-4</v>
      </c>
      <c r="J47" s="12">
        <f t="shared" si="4"/>
        <v>1.1205927081589959E-4</v>
      </c>
      <c r="K47" s="12">
        <f t="shared" si="5"/>
        <v>1.1220145701708922E-4</v>
      </c>
      <c r="L47" s="12">
        <f t="shared" si="6"/>
        <v>1.1219019136369364E-4</v>
      </c>
      <c r="M47" s="12">
        <f t="shared" si="7"/>
        <v>1.108608442630153E-4</v>
      </c>
      <c r="N47" s="12">
        <f t="shared" si="8"/>
        <v>1.1333259902833912E-4</v>
      </c>
      <c r="O47" s="12">
        <f t="shared" si="9"/>
        <v>1.1341233305302698E-4</v>
      </c>
      <c r="P47" s="12">
        <f t="shared" si="10"/>
        <v>1.1368570685195679E-4</v>
      </c>
      <c r="Q47" s="12"/>
      <c r="R47" s="58">
        <f t="shared" si="11"/>
        <v>1.0983966586860035E-4</v>
      </c>
      <c r="S47" s="58">
        <f t="shared" si="12"/>
        <v>1.1104020813933797E-4</v>
      </c>
      <c r="T47" s="58">
        <f t="shared" si="13"/>
        <v>1.1118266423688066E-4</v>
      </c>
      <c r="U47" s="58">
        <f t="shared" si="14"/>
        <v>1.111713770530438E-4</v>
      </c>
      <c r="V47" s="58">
        <f t="shared" si="15"/>
        <v>1.0983966586860035E-4</v>
      </c>
      <c r="W47" s="58">
        <f t="shared" si="16"/>
        <v>1.1231609605601012E-4</v>
      </c>
      <c r="X47" s="58">
        <f t="shared" si="17"/>
        <v>1.1239600105478892E-4</v>
      </c>
      <c r="Y47" s="58">
        <f t="shared" si="18"/>
        <v>1.1266997061615143E-4</v>
      </c>
      <c r="AA47">
        <f t="shared" si="19"/>
        <v>1.2216029461878042E-4</v>
      </c>
      <c r="AB47" s="57">
        <f t="shared" si="20"/>
        <v>1.2117037977854197E-4</v>
      </c>
    </row>
    <row r="48" spans="1:28" x14ac:dyDescent="0.2">
      <c r="A48" t="s">
        <v>13</v>
      </c>
      <c r="B48">
        <v>21</v>
      </c>
      <c r="C48">
        <v>1.2915854631455266E-4</v>
      </c>
      <c r="D48">
        <v>1.2915854631455367E-4</v>
      </c>
      <c r="E48">
        <v>1.1840717528961852E-4</v>
      </c>
      <c r="F48">
        <v>91</v>
      </c>
      <c r="I48" s="12">
        <f t="shared" si="3"/>
        <v>1.1840717528961852E-4</v>
      </c>
      <c r="J48" s="12">
        <f t="shared" si="4"/>
        <v>1.1954747221650559E-4</v>
      </c>
      <c r="K48" s="12">
        <f t="shared" si="5"/>
        <v>1.1968276168240741E-4</v>
      </c>
      <c r="L48" s="12">
        <f t="shared" si="6"/>
        <v>1.1967204246902264E-4</v>
      </c>
      <c r="M48" s="12">
        <f t="shared" si="7"/>
        <v>1.1840717528961852E-4</v>
      </c>
      <c r="N48" s="12">
        <f t="shared" si="8"/>
        <v>1.2075903770132309E-4</v>
      </c>
      <c r="O48" s="12">
        <f t="shared" si="9"/>
        <v>1.2083490423073291E-4</v>
      </c>
      <c r="P48" s="12">
        <f t="shared" si="10"/>
        <v>1.2109501804585229E-4</v>
      </c>
      <c r="Q48" s="12"/>
      <c r="R48" s="58">
        <f t="shared" si="11"/>
        <v>1.1731648497462692E-4</v>
      </c>
      <c r="S48" s="58">
        <f t="shared" si="12"/>
        <v>1.184603121259025E-4</v>
      </c>
      <c r="T48" s="58">
        <f t="shared" si="13"/>
        <v>1.185960384191E-4</v>
      </c>
      <c r="U48" s="58">
        <f t="shared" si="14"/>
        <v>1.1858528445595455E-4</v>
      </c>
      <c r="V48" s="58">
        <f t="shared" si="15"/>
        <v>1.1731648497462692E-4</v>
      </c>
      <c r="W48" s="58">
        <f t="shared" si="16"/>
        <v>1.1967592550049648E-4</v>
      </c>
      <c r="X48" s="58">
        <f t="shared" si="17"/>
        <v>1.1975205568712429E-4</v>
      </c>
      <c r="Y48" s="58">
        <f t="shared" si="18"/>
        <v>1.2001308258350918E-4</v>
      </c>
      <c r="AA48">
        <f t="shared" si="19"/>
        <v>1.2915854631455266E-4</v>
      </c>
      <c r="AB48" s="57">
        <f t="shared" si="20"/>
        <v>1.2811192177800097E-4</v>
      </c>
    </row>
    <row r="49" spans="1:28" x14ac:dyDescent="0.2">
      <c r="A49" t="s">
        <v>13</v>
      </c>
      <c r="B49">
        <v>22</v>
      </c>
      <c r="C49">
        <v>1.3417849364402883E-4</v>
      </c>
      <c r="D49">
        <v>1.3417849364402986E-4</v>
      </c>
      <c r="E49">
        <v>1.2385713958197532E-4</v>
      </c>
      <c r="F49">
        <v>91</v>
      </c>
      <c r="I49" s="12">
        <f t="shared" si="3"/>
        <v>1.2385713958197532E-4</v>
      </c>
      <c r="J49" s="12">
        <f t="shared" si="4"/>
        <v>1.2495182864916295E-4</v>
      </c>
      <c r="K49" s="12">
        <f t="shared" si="5"/>
        <v>1.2508170701306653E-4</v>
      </c>
      <c r="L49" s="12">
        <f t="shared" si="6"/>
        <v>1.2507141653045234E-4</v>
      </c>
      <c r="M49" s="12">
        <f t="shared" si="7"/>
        <v>1.2385713958197532E-4</v>
      </c>
      <c r="N49" s="12">
        <f t="shared" si="8"/>
        <v>1.2611493578304974E-4</v>
      </c>
      <c r="O49" s="12">
        <f t="shared" si="9"/>
        <v>1.2618776791856827E-4</v>
      </c>
      <c r="P49" s="12">
        <f t="shared" si="10"/>
        <v>1.2643747809748895E-4</v>
      </c>
      <c r="Q49" s="12"/>
      <c r="R49" s="58">
        <f t="shared" si="11"/>
        <v>1.2271624772086808E-4</v>
      </c>
      <c r="S49" s="58">
        <f t="shared" si="12"/>
        <v>1.2381552155009499E-4</v>
      </c>
      <c r="T49" s="58">
        <f t="shared" si="13"/>
        <v>1.2394596115531298E-4</v>
      </c>
      <c r="U49" s="58">
        <f t="shared" si="14"/>
        <v>1.2393562607082657E-4</v>
      </c>
      <c r="V49" s="58">
        <f t="shared" si="15"/>
        <v>1.2271624772086808E-4</v>
      </c>
      <c r="W49" s="58">
        <f t="shared" si="16"/>
        <v>1.2498378545050954E-4</v>
      </c>
      <c r="X49" s="58">
        <f t="shared" si="17"/>
        <v>1.2505695028287151E-4</v>
      </c>
      <c r="Y49" s="58">
        <f t="shared" si="18"/>
        <v>1.2530780989535774E-4</v>
      </c>
      <c r="AA49">
        <f t="shared" si="19"/>
        <v>1.3417849364402883E-4</v>
      </c>
      <c r="AB49" s="57">
        <f t="shared" si="20"/>
        <v>1.3309119042072238E-4</v>
      </c>
    </row>
    <row r="50" spans="1:28" x14ac:dyDescent="0.2">
      <c r="A50" t="s">
        <v>13</v>
      </c>
      <c r="B50">
        <v>23</v>
      </c>
      <c r="C50">
        <v>1.3965592385821099E-4</v>
      </c>
      <c r="D50">
        <v>1.3965592385821205E-4</v>
      </c>
      <c r="E50">
        <v>1.302465550802522E-4</v>
      </c>
      <c r="F50">
        <v>91</v>
      </c>
      <c r="I50" s="12">
        <f t="shared" si="3"/>
        <v>1.302465550802522E-4</v>
      </c>
      <c r="J50" s="12">
        <f t="shared" si="4"/>
        <v>1.312445184354904E-4</v>
      </c>
      <c r="K50" s="12">
        <f t="shared" si="5"/>
        <v>1.3136292086746775E-4</v>
      </c>
      <c r="L50" s="12">
        <f t="shared" si="6"/>
        <v>1.3135353964236512E-4</v>
      </c>
      <c r="M50" s="12">
        <f t="shared" si="7"/>
        <v>1.302465550802522E-4</v>
      </c>
      <c r="N50" s="12">
        <f t="shared" si="8"/>
        <v>1.3230485450043092E-4</v>
      </c>
      <c r="O50" s="12">
        <f t="shared" si="9"/>
        <v>1.3237125125592055E-4</v>
      </c>
      <c r="P50" s="12">
        <f t="shared" si="10"/>
        <v>1.3259889727474216E-4</v>
      </c>
      <c r="Q50" s="12"/>
      <c r="R50" s="58">
        <f t="shared" si="11"/>
        <v>1.290468080561417E-4</v>
      </c>
      <c r="S50" s="58">
        <f t="shared" si="12"/>
        <v>1.3005098585878246E-4</v>
      </c>
      <c r="T50" s="58">
        <f t="shared" si="13"/>
        <v>1.3017014138915403E-4</v>
      </c>
      <c r="U50" s="58">
        <f t="shared" si="14"/>
        <v>1.301607003725904E-4</v>
      </c>
      <c r="V50" s="58">
        <f t="shared" si="15"/>
        <v>1.290468080561417E-4</v>
      </c>
      <c r="W50" s="58">
        <f t="shared" si="16"/>
        <v>1.3111818553663513E-4</v>
      </c>
      <c r="X50" s="58">
        <f t="shared" si="17"/>
        <v>1.3118502102260634E-4</v>
      </c>
      <c r="Y50" s="58">
        <f t="shared" si="18"/>
        <v>1.3141417926119999E-4</v>
      </c>
      <c r="AA50">
        <f t="shared" si="19"/>
        <v>1.3965592385821099E-4</v>
      </c>
      <c r="AB50" s="57">
        <f t="shared" si="20"/>
        <v>1.3852423477718939E-4</v>
      </c>
    </row>
    <row r="51" spans="1:28" x14ac:dyDescent="0.2">
      <c r="A51" t="s">
        <v>13</v>
      </c>
      <c r="B51">
        <v>24</v>
      </c>
      <c r="C51">
        <v>1.438598206365901E-4</v>
      </c>
      <c r="D51">
        <v>1.4385982063659121E-4</v>
      </c>
      <c r="E51">
        <v>1.352329774548536E-4</v>
      </c>
      <c r="F51">
        <v>91</v>
      </c>
      <c r="I51" s="12">
        <f t="shared" si="3"/>
        <v>1.352329774548536E-4</v>
      </c>
      <c r="J51" s="12">
        <f t="shared" si="4"/>
        <v>1.3614794567109851E-4</v>
      </c>
      <c r="K51" s="12">
        <f t="shared" si="5"/>
        <v>1.3625650122217836E-4</v>
      </c>
      <c r="L51" s="12">
        <f t="shared" si="6"/>
        <v>1.3624790018211685E-4</v>
      </c>
      <c r="M51" s="12">
        <f t="shared" si="7"/>
        <v>1.352329774548536E-4</v>
      </c>
      <c r="N51" s="12">
        <f t="shared" si="8"/>
        <v>1.3712009940085871E-4</v>
      </c>
      <c r="O51" s="12">
        <f t="shared" si="9"/>
        <v>1.3718097430234273E-4</v>
      </c>
      <c r="P51" s="12">
        <f t="shared" si="10"/>
        <v>1.37389688250288E-4</v>
      </c>
      <c r="Q51" s="12"/>
      <c r="R51" s="58">
        <f t="shared" si="11"/>
        <v>1.3398729873296267E-4</v>
      </c>
      <c r="S51" s="58">
        <f t="shared" si="12"/>
        <v>1.3490982151667763E-4</v>
      </c>
      <c r="T51" s="58">
        <f t="shared" si="13"/>
        <v>1.3501928787939182E-4</v>
      </c>
      <c r="U51" s="58">
        <f t="shared" si="14"/>
        <v>1.3501061456191909E-4</v>
      </c>
      <c r="V51" s="58">
        <f t="shared" si="15"/>
        <v>1.3398729873296267E-4</v>
      </c>
      <c r="W51" s="58">
        <f t="shared" si="16"/>
        <v>1.3589024153293699E-4</v>
      </c>
      <c r="X51" s="58">
        <f t="shared" si="17"/>
        <v>1.3595164227133905E-4</v>
      </c>
      <c r="Y51" s="58">
        <f t="shared" si="18"/>
        <v>1.3616216643909371E-4</v>
      </c>
      <c r="AA51">
        <f t="shared" si="19"/>
        <v>1.438598206365901E-4</v>
      </c>
      <c r="AB51" s="57">
        <f t="shared" si="20"/>
        <v>1.4269406566025665E-4</v>
      </c>
    </row>
    <row r="52" spans="1:28" x14ac:dyDescent="0.2">
      <c r="A52" t="s">
        <v>15</v>
      </c>
      <c r="B52">
        <v>1</v>
      </c>
      <c r="C52">
        <v>1.0461480015253452E-4</v>
      </c>
      <c r="D52">
        <v>1.0461480015253532E-4</v>
      </c>
      <c r="E52">
        <v>9.2479589526199755E-5</v>
      </c>
      <c r="F52">
        <v>91</v>
      </c>
      <c r="I52" s="12">
        <f t="shared" si="3"/>
        <v>9.2479589526199755E-5</v>
      </c>
      <c r="J52" s="12">
        <f t="shared" si="4"/>
        <v>9.3766657319902023E-5</v>
      </c>
      <c r="K52" s="12">
        <f t="shared" si="5"/>
        <v>9.3919360278476845E-5</v>
      </c>
      <c r="L52" s="12">
        <f t="shared" si="6"/>
        <v>9.3907261364592181E-5</v>
      </c>
      <c r="M52" s="12">
        <f t="shared" si="7"/>
        <v>9.2479589526199755E-5</v>
      </c>
      <c r="N52" s="12">
        <f t="shared" si="8"/>
        <v>9.5134166850710658E-5</v>
      </c>
      <c r="O52" s="12">
        <f t="shared" si="9"/>
        <v>9.5219798377307784E-5</v>
      </c>
      <c r="P52" s="12">
        <f t="shared" si="10"/>
        <v>9.5513392182783636E-5</v>
      </c>
      <c r="Q52" s="12"/>
      <c r="R52" s="58">
        <f t="shared" si="11"/>
        <v>9.1627727361732865E-5</v>
      </c>
      <c r="S52" s="58">
        <f t="shared" si="12"/>
        <v>9.2913946963276196E-5</v>
      </c>
      <c r="T52" s="58">
        <f t="shared" si="13"/>
        <v>9.3066569515172008E-5</v>
      </c>
      <c r="U52" s="58">
        <f t="shared" si="14"/>
        <v>9.3054476815522023E-5</v>
      </c>
      <c r="V52" s="58">
        <f t="shared" si="15"/>
        <v>9.1627727361732865E-5</v>
      </c>
      <c r="W52" s="58">
        <f t="shared" si="16"/>
        <v>9.4280889292418634E-5</v>
      </c>
      <c r="X52" s="58">
        <f t="shared" si="17"/>
        <v>9.4366496753476567E-5</v>
      </c>
      <c r="Y52" s="58">
        <f t="shared" si="18"/>
        <v>9.4660018296732353E-5</v>
      </c>
      <c r="AA52">
        <f t="shared" si="19"/>
        <v>1.0461480015253452E-4</v>
      </c>
      <c r="AB52" s="57">
        <f t="shared" si="20"/>
        <v>1.0376706363141079E-4</v>
      </c>
    </row>
    <row r="53" spans="1:28" x14ac:dyDescent="0.2">
      <c r="A53" t="s">
        <v>15</v>
      </c>
      <c r="B53">
        <v>2</v>
      </c>
      <c r="C53">
        <v>1.078023702372395E-4</v>
      </c>
      <c r="D53">
        <v>1.0780237023724036E-4</v>
      </c>
      <c r="E53">
        <v>9.5536840100032185E-5</v>
      </c>
      <c r="F53">
        <v>91</v>
      </c>
      <c r="I53" s="12">
        <f t="shared" si="3"/>
        <v>9.5536840100032185E-5</v>
      </c>
      <c r="J53" s="12">
        <f t="shared" si="4"/>
        <v>9.6837729660039117E-5</v>
      </c>
      <c r="K53" s="12">
        <f t="shared" si="5"/>
        <v>9.6992072489192474E-5</v>
      </c>
      <c r="L53" s="12">
        <f t="shared" si="6"/>
        <v>9.6979843645586083E-5</v>
      </c>
      <c r="M53" s="12">
        <f t="shared" si="7"/>
        <v>9.5536840100032185E-5</v>
      </c>
      <c r="N53" s="12">
        <f t="shared" si="8"/>
        <v>9.821992481754648E-5</v>
      </c>
      <c r="O53" s="12">
        <f t="shared" si="9"/>
        <v>9.8306475937466281E-5</v>
      </c>
      <c r="P53" s="12">
        <f t="shared" si="10"/>
        <v>9.8603222634334204E-5</v>
      </c>
      <c r="Q53" s="12"/>
      <c r="R53" s="58">
        <f t="shared" si="11"/>
        <v>9.4656816520657589E-5</v>
      </c>
      <c r="S53" s="58">
        <f t="shared" si="12"/>
        <v>9.5957091090280463E-5</v>
      </c>
      <c r="T53" s="58">
        <f t="shared" si="13"/>
        <v>9.61113814017817E-5</v>
      </c>
      <c r="U53" s="58">
        <f t="shared" si="14"/>
        <v>9.6099156561004791E-5</v>
      </c>
      <c r="V53" s="58">
        <f t="shared" si="15"/>
        <v>9.4656816520657589E-5</v>
      </c>
      <c r="W53" s="58">
        <f t="shared" si="16"/>
        <v>9.7338970472768765E-5</v>
      </c>
      <c r="X53" s="58">
        <f t="shared" si="17"/>
        <v>9.7425513396271117E-5</v>
      </c>
      <c r="Y53" s="58">
        <f t="shared" si="18"/>
        <v>9.7722242351322032E-5</v>
      </c>
      <c r="AA53">
        <f t="shared" si="19"/>
        <v>1.078023702372395E-4</v>
      </c>
      <c r="AB53" s="57">
        <f t="shared" si="20"/>
        <v>1.0692880353175844E-4</v>
      </c>
    </row>
    <row r="54" spans="1:28" x14ac:dyDescent="0.2">
      <c r="A54" t="s">
        <v>15</v>
      </c>
      <c r="B54">
        <v>3</v>
      </c>
      <c r="C54">
        <v>1.1106494197099646E-4</v>
      </c>
      <c r="D54">
        <v>1.1106494197099732E-4</v>
      </c>
      <c r="E54">
        <v>9.899611662892322E-5</v>
      </c>
      <c r="F54">
        <v>91</v>
      </c>
      <c r="I54" s="12">
        <f t="shared" si="3"/>
        <v>9.899611662892322E-5</v>
      </c>
      <c r="J54" s="12">
        <f t="shared" si="4"/>
        <v>1.0027614355914321E-4</v>
      </c>
      <c r="K54" s="12">
        <f t="shared" si="5"/>
        <v>1.0042801116103369E-4</v>
      </c>
      <c r="L54" s="12">
        <f t="shared" si="6"/>
        <v>1.0041597843387311E-4</v>
      </c>
      <c r="M54" s="12">
        <f t="shared" si="7"/>
        <v>9.899611662892322E-5</v>
      </c>
      <c r="N54" s="12">
        <f t="shared" si="8"/>
        <v>1.0163617217250192E-4</v>
      </c>
      <c r="O54" s="12">
        <f t="shared" si="9"/>
        <v>1.0172133525455286E-4</v>
      </c>
      <c r="P54" s="12">
        <f t="shared" si="10"/>
        <v>1.0201332296444173E-4</v>
      </c>
      <c r="Q54" s="12"/>
      <c r="R54" s="58">
        <f t="shared" si="11"/>
        <v>9.8084228431566555E-5</v>
      </c>
      <c r="S54" s="58">
        <f t="shared" si="12"/>
        <v>9.9364236186316008E-5</v>
      </c>
      <c r="T54" s="58">
        <f t="shared" si="13"/>
        <v>9.9516121641756049E-5</v>
      </c>
      <c r="U54" s="58">
        <f t="shared" si="14"/>
        <v>9.950408734426183E-5</v>
      </c>
      <c r="V54" s="58">
        <f t="shared" si="15"/>
        <v>9.8084228431566555E-5</v>
      </c>
      <c r="W54" s="58">
        <f t="shared" si="16"/>
        <v>1.007245768151621E-4</v>
      </c>
      <c r="X54" s="58">
        <f t="shared" si="17"/>
        <v>1.0080977083171037E-4</v>
      </c>
      <c r="Y54" s="58">
        <f t="shared" si="18"/>
        <v>1.0110187480143887E-4</v>
      </c>
      <c r="AA54">
        <f t="shared" si="19"/>
        <v>1.1106494197099646E-4</v>
      </c>
      <c r="AB54" s="57">
        <f t="shared" si="20"/>
        <v>1.1016493731211437E-4</v>
      </c>
    </row>
    <row r="55" spans="1:28" x14ac:dyDescent="0.2">
      <c r="A55" t="s">
        <v>15</v>
      </c>
      <c r="B55">
        <v>4</v>
      </c>
      <c r="C55">
        <v>1.1459001947643488E-4</v>
      </c>
      <c r="D55">
        <v>1.145900194764358E-4</v>
      </c>
      <c r="E55">
        <v>1.0242205490441313E-4</v>
      </c>
      <c r="F55">
        <v>91</v>
      </c>
      <c r="I55" s="12">
        <f t="shared" si="3"/>
        <v>1.0242205490441313E-4</v>
      </c>
      <c r="J55" s="12">
        <f t="shared" si="4"/>
        <v>1.0371259660144586E-4</v>
      </c>
      <c r="K55" s="12">
        <f t="shared" si="5"/>
        <v>1.0386571171804294E-4</v>
      </c>
      <c r="L55" s="12">
        <f t="shared" si="6"/>
        <v>1.0385358014818051E-4</v>
      </c>
      <c r="M55" s="12">
        <f t="shared" si="7"/>
        <v>1.0242205490441313E-4</v>
      </c>
      <c r="N55" s="12">
        <f t="shared" si="8"/>
        <v>1.050837971545431E-4</v>
      </c>
      <c r="O55" s="12">
        <f t="shared" si="9"/>
        <v>1.0516965980777308E-4</v>
      </c>
      <c r="P55" s="12">
        <f t="shared" si="10"/>
        <v>1.0546404604741879E-4</v>
      </c>
      <c r="Q55" s="12"/>
      <c r="R55" s="58">
        <f t="shared" si="11"/>
        <v>1.0147860917950211E-4</v>
      </c>
      <c r="S55" s="58">
        <f t="shared" si="12"/>
        <v>1.0276943825750606E-4</v>
      </c>
      <c r="T55" s="58">
        <f t="shared" si="13"/>
        <v>1.0292260776892534E-4</v>
      </c>
      <c r="U55" s="58">
        <f t="shared" si="14"/>
        <v>1.0291047173218553E-4</v>
      </c>
      <c r="V55" s="58">
        <f t="shared" si="15"/>
        <v>1.0147860917950211E-4</v>
      </c>
      <c r="W55" s="58">
        <f t="shared" si="16"/>
        <v>1.0414127935236598E-4</v>
      </c>
      <c r="X55" s="58">
        <f t="shared" si="17"/>
        <v>1.042271936082948E-4</v>
      </c>
      <c r="Y55" s="58">
        <f t="shared" si="18"/>
        <v>1.0452176705640626E-4</v>
      </c>
      <c r="AA55">
        <f t="shared" si="19"/>
        <v>1.1459001947643488E-4</v>
      </c>
      <c r="AB55" s="57">
        <f t="shared" si="20"/>
        <v>1.1366144967249879E-4</v>
      </c>
    </row>
    <row r="56" spans="1:28" x14ac:dyDescent="0.2">
      <c r="A56" t="s">
        <v>15</v>
      </c>
      <c r="B56">
        <v>5</v>
      </c>
      <c r="C56">
        <v>1.1624005575557636E-4</v>
      </c>
      <c r="D56">
        <v>1.1624005575557725E-4</v>
      </c>
      <c r="E56">
        <v>1.0446036254274033E-4</v>
      </c>
      <c r="F56">
        <v>91</v>
      </c>
      <c r="I56" s="12">
        <f t="shared" si="3"/>
        <v>1.0446036254274033E-4</v>
      </c>
      <c r="J56" s="12">
        <f t="shared" si="4"/>
        <v>1.0570972394410184E-4</v>
      </c>
      <c r="K56" s="12">
        <f t="shared" si="5"/>
        <v>1.0585795326290741E-4</v>
      </c>
      <c r="L56" s="12">
        <f t="shared" si="6"/>
        <v>1.0584620880307408E-4</v>
      </c>
      <c r="M56" s="12">
        <f t="shared" si="7"/>
        <v>1.0446036254274033E-4</v>
      </c>
      <c r="N56" s="12">
        <f t="shared" si="8"/>
        <v>1.0703717043304841E-4</v>
      </c>
      <c r="O56" s="12">
        <f t="shared" si="9"/>
        <v>1.0712029326821965E-4</v>
      </c>
      <c r="P56" s="12">
        <f t="shared" si="10"/>
        <v>1.0740528584594956E-4</v>
      </c>
      <c r="Q56" s="12"/>
      <c r="R56" s="58">
        <f t="shared" si="11"/>
        <v>1.0349814124620826E-4</v>
      </c>
      <c r="S56" s="58">
        <f t="shared" si="12"/>
        <v>1.0474840380131734E-4</v>
      </c>
      <c r="T56" s="58">
        <f t="shared" si="13"/>
        <v>1.0489675969752012E-4</v>
      </c>
      <c r="U56" s="58">
        <f t="shared" si="14"/>
        <v>1.0488500505659841E-4</v>
      </c>
      <c r="V56" s="58">
        <f t="shared" si="15"/>
        <v>1.0349814124620826E-4</v>
      </c>
      <c r="W56" s="58">
        <f t="shared" si="16"/>
        <v>1.0607713243138154E-4</v>
      </c>
      <c r="X56" s="58">
        <f t="shared" si="17"/>
        <v>1.0616034668411902E-4</v>
      </c>
      <c r="Y56" s="58">
        <f t="shared" si="18"/>
        <v>1.0644566265520995E-4</v>
      </c>
      <c r="AA56">
        <f t="shared" si="19"/>
        <v>1.1624005575557636E-4</v>
      </c>
      <c r="AB56" s="57">
        <f t="shared" si="20"/>
        <v>1.1529811503267882E-4</v>
      </c>
    </row>
    <row r="57" spans="1:28" x14ac:dyDescent="0.2">
      <c r="A57" t="s">
        <v>15</v>
      </c>
      <c r="B57">
        <v>6</v>
      </c>
      <c r="C57">
        <v>1.1666506510020373E-4</v>
      </c>
      <c r="D57">
        <v>1.1666506510020455E-4</v>
      </c>
      <c r="E57">
        <v>1.049665905879554E-4</v>
      </c>
      <c r="F57">
        <v>91</v>
      </c>
      <c r="I57" s="12">
        <f t="shared" si="3"/>
        <v>1.049665905879554E-4</v>
      </c>
      <c r="J57" s="12">
        <f t="shared" si="4"/>
        <v>1.062073378847091E-4</v>
      </c>
      <c r="K57" s="12">
        <f t="shared" si="5"/>
        <v>1.0635454519110359E-4</v>
      </c>
      <c r="L57" s="12">
        <f t="shared" si="6"/>
        <v>1.0634288170704354E-4</v>
      </c>
      <c r="M57" s="12">
        <f t="shared" si="7"/>
        <v>1.049665905879554E-4</v>
      </c>
      <c r="N57" s="12">
        <f t="shared" si="8"/>
        <v>1.075256318875099E-4</v>
      </c>
      <c r="O57" s="12">
        <f t="shared" si="9"/>
        <v>1.0760818160685036E-4</v>
      </c>
      <c r="P57" s="12">
        <f t="shared" si="10"/>
        <v>1.0789120921601767E-4</v>
      </c>
      <c r="Q57" s="12"/>
      <c r="R57" s="58">
        <f t="shared" si="11"/>
        <v>1.0399970624609061E-4</v>
      </c>
      <c r="S57" s="58">
        <f t="shared" si="12"/>
        <v>1.0524149245998659E-4</v>
      </c>
      <c r="T57" s="58">
        <f t="shared" si="13"/>
        <v>1.0538884255529417E-4</v>
      </c>
      <c r="U57" s="58">
        <f t="shared" si="14"/>
        <v>1.0537716760671139E-4</v>
      </c>
      <c r="V57" s="58">
        <f t="shared" si="15"/>
        <v>1.0399970624609061E-4</v>
      </c>
      <c r="W57" s="58">
        <f t="shared" si="16"/>
        <v>1.0656121277639539E-4</v>
      </c>
      <c r="X57" s="58">
        <f t="shared" si="17"/>
        <v>1.0664386286571204E-4</v>
      </c>
      <c r="Y57" s="58">
        <f t="shared" si="18"/>
        <v>1.069272444946805E-4</v>
      </c>
      <c r="AA57">
        <f t="shared" si="19"/>
        <v>1.1666506510020373E-4</v>
      </c>
      <c r="AB57" s="57">
        <f t="shared" si="20"/>
        <v>1.1571968035272522E-4</v>
      </c>
    </row>
    <row r="58" spans="1:28" x14ac:dyDescent="0.2">
      <c r="A58" t="s">
        <v>15</v>
      </c>
      <c r="B58">
        <v>7</v>
      </c>
      <c r="C58">
        <v>1.1730257911714468E-4</v>
      </c>
      <c r="D58">
        <v>1.1730257911714559E-4</v>
      </c>
      <c r="E58">
        <v>1.0563052064015602E-4</v>
      </c>
      <c r="F58">
        <v>91</v>
      </c>
      <c r="I58" s="12">
        <f t="shared" si="3"/>
        <v>1.0563052064015602E-4</v>
      </c>
      <c r="J58" s="12">
        <f t="shared" si="4"/>
        <v>1.0686846623620038E-4</v>
      </c>
      <c r="K58" s="12">
        <f t="shared" si="5"/>
        <v>1.0701534113742596E-4</v>
      </c>
      <c r="L58" s="12">
        <f t="shared" si="6"/>
        <v>1.0700370399039008E-4</v>
      </c>
      <c r="M58" s="12">
        <f t="shared" si="7"/>
        <v>1.0563052064015602E-4</v>
      </c>
      <c r="N58" s="12">
        <f t="shared" si="8"/>
        <v>1.0818378343199749E-4</v>
      </c>
      <c r="O58" s="12">
        <f t="shared" si="9"/>
        <v>1.0826614674786334E-4</v>
      </c>
      <c r="P58" s="12">
        <f t="shared" si="10"/>
        <v>1.085485352594034E-4</v>
      </c>
      <c r="Q58" s="12"/>
      <c r="R58" s="58">
        <f t="shared" si="11"/>
        <v>1.0465752060406918E-4</v>
      </c>
      <c r="S58" s="58">
        <f t="shared" si="12"/>
        <v>1.058966085358088E-4</v>
      </c>
      <c r="T58" s="58">
        <f t="shared" si="13"/>
        <v>1.0604363845351376E-4</v>
      </c>
      <c r="U58" s="58">
        <f t="shared" si="14"/>
        <v>1.0603198887347275E-4</v>
      </c>
      <c r="V58" s="58">
        <f t="shared" si="15"/>
        <v>1.0465752060406918E-4</v>
      </c>
      <c r="W58" s="58">
        <f t="shared" si="16"/>
        <v>1.0721346122674281E-4</v>
      </c>
      <c r="X58" s="58">
        <f t="shared" si="17"/>
        <v>1.0729593172535478E-4</v>
      </c>
      <c r="Y58" s="58">
        <f t="shared" si="18"/>
        <v>1.0757869759326522E-4</v>
      </c>
      <c r="AA58">
        <f t="shared" si="19"/>
        <v>1.1730257911714468E-4</v>
      </c>
      <c r="AB58" s="57">
        <f t="shared" si="20"/>
        <v>1.163520283327947E-4</v>
      </c>
    </row>
    <row r="59" spans="1:28" x14ac:dyDescent="0.2">
      <c r="A59" t="s">
        <v>15</v>
      </c>
      <c r="B59">
        <v>8</v>
      </c>
      <c r="C59">
        <v>1.1532753569211186E-4</v>
      </c>
      <c r="D59">
        <v>1.1532753569211265E-4</v>
      </c>
      <c r="E59">
        <v>1.0398174333955971E-4</v>
      </c>
      <c r="F59">
        <v>91</v>
      </c>
      <c r="I59" s="12">
        <f t="shared" si="3"/>
        <v>1.0398174333955971E-4</v>
      </c>
      <c r="J59" s="12">
        <f t="shared" si="4"/>
        <v>1.0518508495270929E-4</v>
      </c>
      <c r="K59" s="12">
        <f t="shared" si="5"/>
        <v>1.0532785429664225E-4</v>
      </c>
      <c r="L59" s="12">
        <f t="shared" si="6"/>
        <v>1.0531654243986006E-4</v>
      </c>
      <c r="M59" s="12">
        <f t="shared" si="7"/>
        <v>1.0398174333955971E-4</v>
      </c>
      <c r="N59" s="12">
        <f t="shared" si="8"/>
        <v>1.0646363541668067E-4</v>
      </c>
      <c r="O59" s="12">
        <f t="shared" si="9"/>
        <v>1.065436964514265E-4</v>
      </c>
      <c r="P59" s="12">
        <f t="shared" si="10"/>
        <v>1.0681819142769793E-4</v>
      </c>
      <c r="Q59" s="12"/>
      <c r="R59" s="58">
        <f t="shared" si="11"/>
        <v>1.0302393077356446E-4</v>
      </c>
      <c r="S59" s="58">
        <f t="shared" si="12"/>
        <v>1.0422853585662984E-4</v>
      </c>
      <c r="T59" s="58">
        <f t="shared" si="13"/>
        <v>1.0437147404664305E-4</v>
      </c>
      <c r="U59" s="58">
        <f t="shared" si="14"/>
        <v>1.0436014866530932E-4</v>
      </c>
      <c r="V59" s="58">
        <f t="shared" si="15"/>
        <v>1.0302393077356446E-4</v>
      </c>
      <c r="W59" s="58">
        <f t="shared" si="16"/>
        <v>1.0550874156642188E-4</v>
      </c>
      <c r="X59" s="58">
        <f t="shared" si="17"/>
        <v>1.0558891697551609E-4</v>
      </c>
      <c r="Y59" s="58">
        <f t="shared" si="18"/>
        <v>1.0586381369033122E-4</v>
      </c>
      <c r="AA59">
        <f t="shared" si="19"/>
        <v>1.1532753569211186E-4</v>
      </c>
      <c r="AB59" s="57">
        <f t="shared" si="20"/>
        <v>1.1439298949257936E-4</v>
      </c>
    </row>
    <row r="60" spans="1:28" x14ac:dyDescent="0.2">
      <c r="A60" t="s">
        <v>15</v>
      </c>
      <c r="B60">
        <v>9</v>
      </c>
      <c r="C60">
        <v>1.0181473858793087E-4</v>
      </c>
      <c r="D60">
        <v>1.0181473858793162E-4</v>
      </c>
      <c r="E60">
        <v>9.0432019912812194E-5</v>
      </c>
      <c r="F60">
        <v>91</v>
      </c>
      <c r="I60" s="12">
        <f t="shared" si="3"/>
        <v>9.0432019912812194E-5</v>
      </c>
      <c r="J60" s="12">
        <f t="shared" si="4"/>
        <v>9.1639277954112751E-5</v>
      </c>
      <c r="K60" s="12">
        <f t="shared" si="5"/>
        <v>9.1782511959012791E-5</v>
      </c>
      <c r="L60" s="12">
        <f t="shared" si="6"/>
        <v>9.1771163286355655E-5</v>
      </c>
      <c r="M60" s="12">
        <f t="shared" si="7"/>
        <v>9.0432019912812194E-5</v>
      </c>
      <c r="N60" s="12">
        <f t="shared" si="8"/>
        <v>9.2921989622994568E-5</v>
      </c>
      <c r="O60" s="12">
        <f t="shared" si="9"/>
        <v>9.3002311226548834E-5</v>
      </c>
      <c r="P60" s="12">
        <f t="shared" si="10"/>
        <v>9.3277699581592046E-5</v>
      </c>
      <c r="Q60" s="12"/>
      <c r="R60" s="58">
        <f t="shared" si="11"/>
        <v>8.9599018635290123E-5</v>
      </c>
      <c r="S60" s="58">
        <f t="shared" si="12"/>
        <v>9.0805913903194409E-5</v>
      </c>
      <c r="T60" s="58">
        <f t="shared" si="13"/>
        <v>9.0949123846066933E-5</v>
      </c>
      <c r="U60" s="58">
        <f t="shared" si="14"/>
        <v>9.0937776933015495E-5</v>
      </c>
      <c r="V60" s="58">
        <f t="shared" si="15"/>
        <v>8.9599018635290123E-5</v>
      </c>
      <c r="W60" s="58">
        <f t="shared" si="16"/>
        <v>9.2088553529087654E-5</v>
      </c>
      <c r="X60" s="58">
        <f t="shared" si="17"/>
        <v>9.2168881366981069E-5</v>
      </c>
      <c r="Y60" s="58">
        <f t="shared" si="18"/>
        <v>9.244430071306965E-5</v>
      </c>
      <c r="AA60">
        <f t="shared" si="19"/>
        <v>1.0181473858793087E-4</v>
      </c>
      <c r="AB60" s="57">
        <f t="shared" si="20"/>
        <v>1.0098969211110536E-4</v>
      </c>
    </row>
    <row r="61" spans="1:28" x14ac:dyDescent="0.2">
      <c r="A61" t="s">
        <v>15</v>
      </c>
      <c r="B61">
        <v>10</v>
      </c>
      <c r="C61">
        <v>8.8689450003851406E-5</v>
      </c>
      <c r="D61">
        <v>8.8689450003852084E-5</v>
      </c>
      <c r="E61">
        <v>7.796831836473774E-5</v>
      </c>
      <c r="F61">
        <v>91</v>
      </c>
      <c r="I61" s="12">
        <f t="shared" si="3"/>
        <v>7.796831836473774E-5</v>
      </c>
      <c r="J61" s="12">
        <f t="shared" si="4"/>
        <v>7.9105408084037749E-5</v>
      </c>
      <c r="K61" s="12">
        <f t="shared" si="5"/>
        <v>7.9240317033785191E-5</v>
      </c>
      <c r="L61" s="12">
        <f t="shared" si="6"/>
        <v>7.9229627969339421E-5</v>
      </c>
      <c r="M61" s="12">
        <f t="shared" si="7"/>
        <v>7.796831836473774E-5</v>
      </c>
      <c r="N61" s="12">
        <f t="shared" si="8"/>
        <v>8.0313565910794003E-5</v>
      </c>
      <c r="O61" s="12">
        <f t="shared" si="9"/>
        <v>8.0389219057440988E-5</v>
      </c>
      <c r="P61" s="12">
        <f t="shared" si="10"/>
        <v>8.0648601274516319E-5</v>
      </c>
      <c r="Q61" s="12"/>
      <c r="R61" s="58">
        <f t="shared" si="11"/>
        <v>7.7250124644563274E-5</v>
      </c>
      <c r="S61" s="58">
        <f t="shared" si="12"/>
        <v>7.8386026561155474E-5</v>
      </c>
      <c r="T61" s="58">
        <f t="shared" si="13"/>
        <v>7.8520812447644561E-5</v>
      </c>
      <c r="U61" s="58">
        <f t="shared" si="14"/>
        <v>7.8510132995478907E-5</v>
      </c>
      <c r="V61" s="58">
        <f t="shared" si="15"/>
        <v>7.7250124644563274E-5</v>
      </c>
      <c r="W61" s="58">
        <f t="shared" si="16"/>
        <v>7.9593217315891948E-5</v>
      </c>
      <c r="X61" s="58">
        <f t="shared" si="17"/>
        <v>7.9668820019328926E-5</v>
      </c>
      <c r="Y61" s="58">
        <f t="shared" si="18"/>
        <v>7.9928038338770863E-5</v>
      </c>
      <c r="AA61">
        <f t="shared" si="19"/>
        <v>8.8689450003851406E-5</v>
      </c>
      <c r="AB61" s="57">
        <f t="shared" si="20"/>
        <v>8.7970763109673745E-5</v>
      </c>
    </row>
    <row r="62" spans="1:28" x14ac:dyDescent="0.2">
      <c r="A62" t="s">
        <v>15</v>
      </c>
      <c r="B62">
        <v>11</v>
      </c>
      <c r="C62">
        <v>7.8151718312061881E-5</v>
      </c>
      <c r="D62">
        <v>7.815171831206245E-5</v>
      </c>
      <c r="E62">
        <v>6.8328178724413294E-5</v>
      </c>
      <c r="F62">
        <v>91</v>
      </c>
      <c r="I62" s="12">
        <f t="shared" si="3"/>
        <v>6.8328178724413294E-5</v>
      </c>
      <c r="J62" s="12">
        <f t="shared" si="4"/>
        <v>6.9370069286739725E-5</v>
      </c>
      <c r="K62" s="12">
        <f t="shared" si="5"/>
        <v>6.9493683421253014E-5</v>
      </c>
      <c r="L62" s="12">
        <f t="shared" si="6"/>
        <v>6.9483889264136732E-5</v>
      </c>
      <c r="M62" s="12">
        <f t="shared" si="7"/>
        <v>6.8328178724413294E-5</v>
      </c>
      <c r="N62" s="12">
        <f t="shared" si="8"/>
        <v>7.0477078009211554E-5</v>
      </c>
      <c r="O62" s="12">
        <f t="shared" si="9"/>
        <v>7.0546397340979236E-5</v>
      </c>
      <c r="P62" s="12">
        <f t="shared" si="10"/>
        <v>7.078406362132558E-5</v>
      </c>
      <c r="Q62" s="12"/>
      <c r="R62" s="58">
        <f t="shared" si="11"/>
        <v>6.7698783735524763E-5</v>
      </c>
      <c r="S62" s="58">
        <f t="shared" si="12"/>
        <v>6.8739220558509546E-5</v>
      </c>
      <c r="T62" s="58">
        <f t="shared" si="13"/>
        <v>6.8862678576735823E-5</v>
      </c>
      <c r="U62" s="58">
        <f t="shared" si="14"/>
        <v>6.8852896662364405E-5</v>
      </c>
      <c r="V62" s="58">
        <f t="shared" si="15"/>
        <v>6.7698783735524763E-5</v>
      </c>
      <c r="W62" s="58">
        <f t="shared" si="16"/>
        <v>6.9844954861135585E-5</v>
      </c>
      <c r="X62" s="58">
        <f t="shared" si="17"/>
        <v>6.9914203654032245E-5</v>
      </c>
      <c r="Y62" s="58">
        <f t="shared" si="18"/>
        <v>7.0151636376699668E-5</v>
      </c>
      <c r="AA62">
        <f t="shared" si="19"/>
        <v>7.8151718312061881E-5</v>
      </c>
      <c r="AB62" s="57">
        <f t="shared" si="20"/>
        <v>7.7518422968524367E-5</v>
      </c>
    </row>
    <row r="63" spans="1:28" x14ac:dyDescent="0.2">
      <c r="A63" t="s">
        <v>15</v>
      </c>
      <c r="B63">
        <v>12</v>
      </c>
      <c r="C63">
        <v>7.0939059728239152E-5</v>
      </c>
      <c r="D63">
        <v>7.0939059728239695E-5</v>
      </c>
      <c r="E63">
        <v>6.1871329394579176E-5</v>
      </c>
      <c r="F63">
        <v>91</v>
      </c>
      <c r="I63" s="12">
        <f t="shared" si="3"/>
        <v>6.1871329394579176E-5</v>
      </c>
      <c r="J63" s="12">
        <f t="shared" si="4"/>
        <v>6.2833058369361359E-5</v>
      </c>
      <c r="K63" s="12">
        <f t="shared" si="5"/>
        <v>6.2947161807047367E-5</v>
      </c>
      <c r="L63" s="12">
        <f t="shared" si="6"/>
        <v>6.2938121198539228E-5</v>
      </c>
      <c r="M63" s="12">
        <f t="shared" si="7"/>
        <v>6.1871329394579176E-5</v>
      </c>
      <c r="N63" s="12">
        <f t="shared" si="8"/>
        <v>6.3854895405067409E-5</v>
      </c>
      <c r="O63" s="12">
        <f t="shared" si="9"/>
        <v>6.3918881405405741E-5</v>
      </c>
      <c r="P63" s="12">
        <f t="shared" si="10"/>
        <v>6.4138261977994299E-5</v>
      </c>
      <c r="Q63" s="12"/>
      <c r="R63" s="58">
        <f t="shared" si="11"/>
        <v>6.1301410725535141E-5</v>
      </c>
      <c r="S63" s="58">
        <f t="shared" si="12"/>
        <v>6.2261656965691421E-5</v>
      </c>
      <c r="T63" s="58">
        <f t="shared" si="13"/>
        <v>6.2375599585944735E-5</v>
      </c>
      <c r="U63" s="58">
        <f t="shared" si="14"/>
        <v>6.236657160241974E-5</v>
      </c>
      <c r="V63" s="58">
        <f t="shared" si="15"/>
        <v>6.1301410725535141E-5</v>
      </c>
      <c r="W63" s="58">
        <f t="shared" si="16"/>
        <v>6.3282167950358842E-5</v>
      </c>
      <c r="X63" s="58">
        <f t="shared" si="17"/>
        <v>6.3346079464777965E-5</v>
      </c>
      <c r="Y63" s="58">
        <f t="shared" si="18"/>
        <v>6.3565212308017214E-5</v>
      </c>
      <c r="AA63">
        <f t="shared" si="19"/>
        <v>7.0939059728239152E-5</v>
      </c>
      <c r="AB63" s="57">
        <f t="shared" si="20"/>
        <v>7.036421150773764E-5</v>
      </c>
    </row>
    <row r="64" spans="1:28" x14ac:dyDescent="0.2">
      <c r="A64" t="s">
        <v>15</v>
      </c>
      <c r="B64">
        <v>13</v>
      </c>
      <c r="C64">
        <v>6.4951428078930507E-5</v>
      </c>
      <c r="D64">
        <v>6.4951428078930982E-5</v>
      </c>
      <c r="E64">
        <v>5.6476491217880072E-5</v>
      </c>
      <c r="F64">
        <v>91</v>
      </c>
      <c r="I64" s="12">
        <f t="shared" si="3"/>
        <v>5.6476491217880072E-5</v>
      </c>
      <c r="J64" s="12">
        <f t="shared" si="4"/>
        <v>5.7375348157688509E-5</v>
      </c>
      <c r="K64" s="12">
        <f t="shared" si="5"/>
        <v>5.748199220139458E-5</v>
      </c>
      <c r="L64" s="12">
        <f t="shared" si="6"/>
        <v>5.7473542613297823E-5</v>
      </c>
      <c r="M64" s="12">
        <f t="shared" si="7"/>
        <v>5.6476491217880072E-5</v>
      </c>
      <c r="N64" s="12">
        <f t="shared" si="8"/>
        <v>5.8330383656234961E-5</v>
      </c>
      <c r="O64" s="12">
        <f t="shared" si="9"/>
        <v>5.8390186638117377E-5</v>
      </c>
      <c r="P64" s="12">
        <f t="shared" si="10"/>
        <v>5.8595225433142792E-5</v>
      </c>
      <c r="Q64" s="12"/>
      <c r="R64" s="58">
        <f t="shared" si="11"/>
        <v>5.5956266308828882E-5</v>
      </c>
      <c r="S64" s="58">
        <f t="shared" si="12"/>
        <v>5.6853578959687144E-5</v>
      </c>
      <c r="T64" s="58">
        <f t="shared" si="13"/>
        <v>5.6960053893250638E-5</v>
      </c>
      <c r="U64" s="58">
        <f t="shared" si="14"/>
        <v>5.6951617594840988E-5</v>
      </c>
      <c r="V64" s="58">
        <f t="shared" si="15"/>
        <v>5.5956266308828882E-5</v>
      </c>
      <c r="W64" s="58">
        <f t="shared" si="16"/>
        <v>5.7807206663277912E-5</v>
      </c>
      <c r="X64" s="58">
        <f t="shared" si="17"/>
        <v>5.7866929480223763E-5</v>
      </c>
      <c r="Y64" s="58">
        <f t="shared" si="18"/>
        <v>5.8071700573547816E-5</v>
      </c>
      <c r="AA64">
        <f t="shared" si="19"/>
        <v>6.4951428078930507E-5</v>
      </c>
      <c r="AB64" s="57">
        <f t="shared" si="20"/>
        <v>6.4425100087084542E-5</v>
      </c>
    </row>
    <row r="65" spans="1:28" x14ac:dyDescent="0.2">
      <c r="A65" t="s">
        <v>15</v>
      </c>
      <c r="B65">
        <v>14</v>
      </c>
      <c r="C65">
        <v>6.2263868987904702E-5</v>
      </c>
      <c r="D65">
        <v>6.2263868987905176E-5</v>
      </c>
      <c r="E65">
        <v>5.3929388905166261E-5</v>
      </c>
      <c r="F65">
        <v>91</v>
      </c>
      <c r="I65" s="12">
        <f t="shared" si="3"/>
        <v>5.3929388905166261E-5</v>
      </c>
      <c r="J65" s="12">
        <f t="shared" si="4"/>
        <v>5.4813348913941608E-5</v>
      </c>
      <c r="K65" s="12">
        <f t="shared" si="5"/>
        <v>5.4918225525152229E-5</v>
      </c>
      <c r="L65" s="12">
        <f t="shared" si="6"/>
        <v>5.4909915973723776E-5</v>
      </c>
      <c r="M65" s="12">
        <f t="shared" si="7"/>
        <v>5.3929388905166261E-5</v>
      </c>
      <c r="N65" s="12">
        <f t="shared" si="8"/>
        <v>5.5752556423265405E-5</v>
      </c>
      <c r="O65" s="12">
        <f t="shared" si="9"/>
        <v>5.5811368278687953E-5</v>
      </c>
      <c r="P65" s="12">
        <f t="shared" si="10"/>
        <v>5.6013008925850978E-5</v>
      </c>
      <c r="Q65" s="12"/>
      <c r="R65" s="58">
        <f t="shared" si="11"/>
        <v>5.3432626255196707E-5</v>
      </c>
      <c r="S65" s="58">
        <f t="shared" si="12"/>
        <v>5.4314878438015378E-5</v>
      </c>
      <c r="T65" s="58">
        <f t="shared" si="13"/>
        <v>5.441956629955618E-5</v>
      </c>
      <c r="U65" s="58">
        <f t="shared" si="14"/>
        <v>5.4411271595720561E-5</v>
      </c>
      <c r="V65" s="58">
        <f t="shared" si="15"/>
        <v>5.3432626255196707E-5</v>
      </c>
      <c r="W65" s="58">
        <f t="shared" si="16"/>
        <v>5.5252500483446907E-5</v>
      </c>
      <c r="X65" s="58">
        <f t="shared" si="17"/>
        <v>5.5311220914462951E-5</v>
      </c>
      <c r="Y65" s="58">
        <f t="shared" si="18"/>
        <v>5.5512555136030555E-5</v>
      </c>
      <c r="AA65">
        <f t="shared" si="19"/>
        <v>6.2263868987904702E-5</v>
      </c>
      <c r="AB65" s="57">
        <f t="shared" si="20"/>
        <v>6.175931938679139E-5</v>
      </c>
    </row>
    <row r="66" spans="1:28" x14ac:dyDescent="0.2">
      <c r="A66" t="s">
        <v>15</v>
      </c>
      <c r="B66">
        <v>15</v>
      </c>
      <c r="C66">
        <v>5.9876316493086432E-5</v>
      </c>
      <c r="D66">
        <v>5.9876316493086873E-5</v>
      </c>
      <c r="E66">
        <v>5.1763684492881828E-5</v>
      </c>
      <c r="F66">
        <v>91</v>
      </c>
      <c r="I66" s="12">
        <f t="shared" si="3"/>
        <v>5.1763684492881828E-5</v>
      </c>
      <c r="J66" s="12">
        <f t="shared" si="4"/>
        <v>5.2624115159570251E-5</v>
      </c>
      <c r="K66" s="12">
        <f t="shared" si="5"/>
        <v>5.2726200153923095E-5</v>
      </c>
      <c r="L66" s="12">
        <f t="shared" si="6"/>
        <v>5.27181117870236E-5</v>
      </c>
      <c r="M66" s="12">
        <f t="shared" si="7"/>
        <v>5.1763684492881828E-5</v>
      </c>
      <c r="N66" s="12">
        <f t="shared" si="8"/>
        <v>5.3538322742926685E-5</v>
      </c>
      <c r="O66" s="12">
        <f t="shared" si="9"/>
        <v>5.3595569138089424E-5</v>
      </c>
      <c r="P66" s="12">
        <f t="shared" si="10"/>
        <v>5.3791842492933084E-5</v>
      </c>
      <c r="Q66" s="12"/>
      <c r="R66" s="58">
        <f t="shared" si="11"/>
        <v>5.1286870911216926E-5</v>
      </c>
      <c r="S66" s="58">
        <f t="shared" si="12"/>
        <v>5.214555349076997E-5</v>
      </c>
      <c r="T66" s="58">
        <f t="shared" si="13"/>
        <v>5.2247444588062074E-5</v>
      </c>
      <c r="U66" s="58">
        <f t="shared" si="14"/>
        <v>5.2239371479460141E-5</v>
      </c>
      <c r="V66" s="58">
        <f t="shared" si="15"/>
        <v>5.1286870911216926E-5</v>
      </c>
      <c r="W66" s="58">
        <f t="shared" si="16"/>
        <v>5.3058126712232238E-5</v>
      </c>
      <c r="X66" s="58">
        <f t="shared" si="17"/>
        <v>5.3115278411212726E-5</v>
      </c>
      <c r="Y66" s="58">
        <f t="shared" si="18"/>
        <v>5.3311233935148798E-5</v>
      </c>
      <c r="AA66">
        <f t="shared" si="19"/>
        <v>5.9876316493086432E-5</v>
      </c>
      <c r="AB66" s="57">
        <f t="shared" si="20"/>
        <v>5.9391114206530972E-5</v>
      </c>
    </row>
    <row r="67" spans="1:28" x14ac:dyDescent="0.2">
      <c r="A67" t="s">
        <v>15</v>
      </c>
      <c r="B67">
        <v>16</v>
      </c>
      <c r="C67">
        <v>6.1113843702442473E-5</v>
      </c>
      <c r="D67">
        <v>6.1113843702442961E-5</v>
      </c>
      <c r="E67">
        <v>5.3024471318421682E-5</v>
      </c>
      <c r="F67">
        <v>91</v>
      </c>
      <c r="I67" s="12">
        <f t="shared" si="3"/>
        <v>5.3024471318421682E-5</v>
      </c>
      <c r="J67" s="12">
        <f t="shared" si="4"/>
        <v>5.3882435056120913E-5</v>
      </c>
      <c r="K67" s="12">
        <f t="shared" si="5"/>
        <v>5.398422736398352E-5</v>
      </c>
      <c r="L67" s="12">
        <f t="shared" si="6"/>
        <v>5.3976162187130072E-5</v>
      </c>
      <c r="M67" s="12">
        <f t="shared" si="7"/>
        <v>5.3024471318421682E-5</v>
      </c>
      <c r="N67" s="12">
        <f t="shared" si="8"/>
        <v>5.4794021527426344E-5</v>
      </c>
      <c r="O67" s="12">
        <f t="shared" si="9"/>
        <v>5.485110379223294E-5</v>
      </c>
      <c r="P67" s="12">
        <f t="shared" si="10"/>
        <v>5.5046814414426998E-5</v>
      </c>
      <c r="Q67" s="12"/>
      <c r="R67" s="58">
        <f t="shared" si="11"/>
        <v>5.2536044183975692E-5</v>
      </c>
      <c r="S67" s="58">
        <f t="shared" si="12"/>
        <v>5.3392430274828353E-5</v>
      </c>
      <c r="T67" s="58">
        <f t="shared" si="13"/>
        <v>5.3494048871246242E-5</v>
      </c>
      <c r="U67" s="58">
        <f t="shared" si="14"/>
        <v>5.348599735362929E-5</v>
      </c>
      <c r="V67" s="58">
        <f t="shared" si="15"/>
        <v>5.2536044183975692E-5</v>
      </c>
      <c r="W67" s="58">
        <f t="shared" si="16"/>
        <v>5.4302562880699641E-5</v>
      </c>
      <c r="X67" s="58">
        <f t="shared" si="17"/>
        <v>5.435956173131212E-5</v>
      </c>
      <c r="Y67" s="58">
        <f t="shared" si="18"/>
        <v>5.4554993185403047E-5</v>
      </c>
      <c r="AA67">
        <f t="shared" si="19"/>
        <v>6.1113843702442473E-5</v>
      </c>
      <c r="AB67" s="57">
        <f t="shared" si="20"/>
        <v>6.0618613226665934E-5</v>
      </c>
    </row>
    <row r="68" spans="1:28" x14ac:dyDescent="0.2">
      <c r="A68" t="s">
        <v>15</v>
      </c>
      <c r="B68">
        <v>17</v>
      </c>
      <c r="C68">
        <v>6.4538919009145149E-5</v>
      </c>
      <c r="D68">
        <v>6.4538919009145637E-5</v>
      </c>
      <c r="E68">
        <v>5.5860589588143847E-5</v>
      </c>
      <c r="F68">
        <v>91</v>
      </c>
      <c r="I68" s="12">
        <f t="shared" si="3"/>
        <v>5.5860589588143847E-5</v>
      </c>
      <c r="J68" s="12">
        <f t="shared" si="4"/>
        <v>5.6781018466128892E-5</v>
      </c>
      <c r="K68" s="12">
        <f t="shared" si="5"/>
        <v>5.6890221892330498E-5</v>
      </c>
      <c r="L68" s="12">
        <f t="shared" si="6"/>
        <v>5.6881569520026414E-5</v>
      </c>
      <c r="M68" s="12">
        <f t="shared" si="7"/>
        <v>5.5860589588143847E-5</v>
      </c>
      <c r="N68" s="12">
        <f t="shared" si="8"/>
        <v>5.7758974148987996E-5</v>
      </c>
      <c r="O68" s="12">
        <f t="shared" si="9"/>
        <v>5.7820212360628125E-5</v>
      </c>
      <c r="P68" s="12">
        <f t="shared" si="10"/>
        <v>5.8030171943394288E-5</v>
      </c>
      <c r="Q68" s="12"/>
      <c r="R68" s="58">
        <f t="shared" si="11"/>
        <v>5.5346037966550939E-5</v>
      </c>
      <c r="S68" s="58">
        <f t="shared" si="12"/>
        <v>5.6264654079365643E-5</v>
      </c>
      <c r="T68" s="58">
        <f t="shared" si="13"/>
        <v>5.6373656877318785E-5</v>
      </c>
      <c r="U68" s="58">
        <f t="shared" si="14"/>
        <v>5.6365020289342234E-5</v>
      </c>
      <c r="V68" s="58">
        <f t="shared" si="15"/>
        <v>5.5346037966550939E-5</v>
      </c>
      <c r="W68" s="58">
        <f t="shared" si="16"/>
        <v>5.7240922243318396E-5</v>
      </c>
      <c r="X68" s="58">
        <f t="shared" si="17"/>
        <v>5.7302062963775932E-5</v>
      </c>
      <c r="Y68" s="58">
        <f t="shared" si="18"/>
        <v>5.7511695610308042E-5</v>
      </c>
      <c r="AA68">
        <f t="shared" si="19"/>
        <v>6.4538919009145149E-5</v>
      </c>
      <c r="AB68" s="57">
        <f t="shared" si="20"/>
        <v>6.4015933747039544E-5</v>
      </c>
    </row>
    <row r="69" spans="1:28" x14ac:dyDescent="0.2">
      <c r="A69" t="s">
        <v>15</v>
      </c>
      <c r="B69">
        <v>18</v>
      </c>
      <c r="C69">
        <v>6.9564029495621305E-5</v>
      </c>
      <c r="D69">
        <v>6.956402949562182E-5</v>
      </c>
      <c r="E69">
        <v>6.0402628165901696E-5</v>
      </c>
      <c r="F69">
        <v>91</v>
      </c>
      <c r="I69" s="12">
        <f t="shared" ref="I69:I123" si="23">INDEX($AE$12:$AH$12,MATCH(R$3,$AE$3:$AH$3,0))*$D69 + INDEX($AE$11:$AH$11,MATCH(R$3,$AE$3:$AH$3,0))*$E69</f>
        <v>6.0402628165901696E-5</v>
      </c>
      <c r="J69" s="12">
        <f t="shared" ref="J69:J123" si="24">INDEX($AE$12:$AH$12,MATCH(S$3,$AE$3:$AH$3,0))*$D69 + INDEX($AE$11:$AH$11,MATCH(S$3,$AE$3:$AH$3,0))*$E69</f>
        <v>6.1374291943296265E-5</v>
      </c>
      <c r="K69" s="12">
        <f t="shared" ref="K69:K123" si="25">INDEX($AE$12:$AH$12,MATCH(T$3,$AE$3:$AH$3,0))*$D69 + INDEX($AE$11:$AH$11,MATCH(T$3,$AE$3:$AH$3,0))*$E69</f>
        <v>6.1489574086376954E-5</v>
      </c>
      <c r="L69" s="12">
        <f t="shared" ref="L69:L123" si="26">INDEX($AE$12:$AH$12,MATCH(U$3,$AE$3:$AH$3,0))*$D69 + INDEX($AE$11:$AH$11,MATCH(U$3,$AE$3:$AH$3,0))*$E69</f>
        <v>6.1480440087045244E-5</v>
      </c>
      <c r="M69" s="12">
        <f t="shared" ref="M69:M123" si="27">INDEX($AE$24:$AH$24,MATCH(V$3,$AE$15:$AH$15,0))*$D69 + INDEX($AE$23:$AH$23,MATCH(V$3,$AE$15:$AH$15,0))*$E69</f>
        <v>6.0402628165901696E-5</v>
      </c>
      <c r="N69" s="12">
        <f t="shared" ref="N69:N123" si="28">INDEX($AE$24:$AH$24,MATCH(W$3,$AE$15:$AH$15,0))*$D69 + INDEX($AE$23:$AH$23,MATCH(W$3,$AE$15:$AH$15,0))*$E69</f>
        <v>6.2406684706777982E-5</v>
      </c>
      <c r="O69" s="12">
        <f t="shared" ref="O69:O123" si="29">INDEX($AE$24:$AH$24,MATCH(X$3,$AE$15:$AH$15,0))*$D69 + INDEX($AE$23:$AH$23,MATCH(X$3,$AE$15:$AH$15,0))*$E69</f>
        <v>6.2471331691967531E-5</v>
      </c>
      <c r="P69" s="12">
        <f t="shared" ref="P69:P123" si="30">INDEX($AE$24:$AH$24,MATCH(Y$3,$AE$15:$AH$15,0))*$D69 + INDEX($AE$23:$AH$23,MATCH(Y$3,$AE$15:$AH$15,0))*$E69</f>
        <v>6.269297849833172E-5</v>
      </c>
      <c r="Q69" s="12"/>
      <c r="R69" s="58">
        <f t="shared" ref="R69:R123" si="31">I69/I$1</f>
        <v>5.9846238222644908E-5</v>
      </c>
      <c r="S69" s="58">
        <f t="shared" ref="S69:S123" si="32">J69/J$1</f>
        <v>6.0816156505108706E-5</v>
      </c>
      <c r="T69" s="58">
        <f t="shared" ref="T69:T123" si="33">K69/K$1</f>
        <v>6.093124680790179E-5</v>
      </c>
      <c r="U69" s="58">
        <f t="shared" ref="U69:U123" si="34">L69/L$1</f>
        <v>6.0922127890369529E-5</v>
      </c>
      <c r="V69" s="58">
        <f t="shared" ref="V69:V123" si="35">M69/M$1</f>
        <v>5.9846238222644908E-5</v>
      </c>
      <c r="W69" s="58">
        <f t="shared" ref="W69:W123" si="36">N69/N$1</f>
        <v>6.184694654634123E-5</v>
      </c>
      <c r="X69" s="58">
        <f t="shared" ref="X69:X123" si="37">O69/O$1</f>
        <v>6.1911501806963723E-5</v>
      </c>
      <c r="Y69" s="58">
        <f t="shared" ref="Y69:Y123" si="38">P69/P$1</f>
        <v>6.2132841857106928E-5</v>
      </c>
      <c r="AA69">
        <f t="shared" ref="AA69:AA123" si="39">$C69</f>
        <v>6.9564029495621305E-5</v>
      </c>
      <c r="AB69" s="57">
        <f t="shared" ref="AB69:AB123" si="40">AA69/AA$1</f>
        <v>6.9000323707587668E-5</v>
      </c>
    </row>
    <row r="70" spans="1:28" x14ac:dyDescent="0.2">
      <c r="A70" t="s">
        <v>15</v>
      </c>
      <c r="B70">
        <v>19</v>
      </c>
      <c r="C70">
        <v>7.7051694125967579E-5</v>
      </c>
      <c r="D70">
        <v>7.7051694125968188E-5</v>
      </c>
      <c r="E70">
        <v>6.6917369678479136E-5</v>
      </c>
      <c r="F70">
        <v>91</v>
      </c>
      <c r="I70" s="12">
        <f t="shared" si="23"/>
        <v>6.6917369678479136E-5</v>
      </c>
      <c r="J70" s="12">
        <f t="shared" si="24"/>
        <v>6.7992222271394658E-5</v>
      </c>
      <c r="K70" s="12">
        <f t="shared" si="25"/>
        <v>6.8119747155299858E-5</v>
      </c>
      <c r="L70" s="12">
        <f t="shared" si="26"/>
        <v>6.8109643142889607E-5</v>
      </c>
      <c r="M70" s="12">
        <f t="shared" si="27"/>
        <v>6.6917369678479136E-5</v>
      </c>
      <c r="N70" s="12">
        <f t="shared" si="28"/>
        <v>6.9134253151367374E-5</v>
      </c>
      <c r="O70" s="12">
        <f t="shared" si="29"/>
        <v>6.9205765521460538E-5</v>
      </c>
      <c r="P70" s="12">
        <f t="shared" si="30"/>
        <v>6.9450950790351393E-5</v>
      </c>
      <c r="Q70" s="12"/>
      <c r="R70" s="58">
        <f t="shared" si="31"/>
        <v>6.6300970150034105E-5</v>
      </c>
      <c r="S70" s="58">
        <f t="shared" si="32"/>
        <v>6.7373903630654143E-5</v>
      </c>
      <c r="T70" s="58">
        <f t="shared" si="33"/>
        <v>6.750121769555424E-5</v>
      </c>
      <c r="U70" s="58">
        <f t="shared" si="34"/>
        <v>6.7491130256123224E-5</v>
      </c>
      <c r="V70" s="58">
        <f t="shared" si="35"/>
        <v>6.6300970150034105E-5</v>
      </c>
      <c r="W70" s="58">
        <f t="shared" si="36"/>
        <v>6.851417407067377E-5</v>
      </c>
      <c r="X70" s="58">
        <f t="shared" si="37"/>
        <v>6.8585585757332648E-5</v>
      </c>
      <c r="Y70" s="58">
        <f t="shared" si="38"/>
        <v>6.8830434374679566E-5</v>
      </c>
      <c r="AA70">
        <f t="shared" si="39"/>
        <v>7.7051694125967579E-5</v>
      </c>
      <c r="AB70" s="57">
        <f t="shared" si="40"/>
        <v>7.6427312728404349E-5</v>
      </c>
    </row>
    <row r="71" spans="1:28" x14ac:dyDescent="0.2">
      <c r="A71" t="s">
        <v>15</v>
      </c>
      <c r="B71">
        <v>20</v>
      </c>
      <c r="C71">
        <v>8.3564337318639399E-5</v>
      </c>
      <c r="D71">
        <v>8.3564337318640076E-5</v>
      </c>
      <c r="E71">
        <v>7.2749530755284724E-5</v>
      </c>
      <c r="F71">
        <v>91</v>
      </c>
      <c r="I71" s="12">
        <f t="shared" si="23"/>
        <v>7.2749530755284724E-5</v>
      </c>
      <c r="J71" s="12">
        <f t="shared" si="24"/>
        <v>7.3896555693822417E-5</v>
      </c>
      <c r="K71" s="12">
        <f t="shared" si="25"/>
        <v>7.4032643398394673E-5</v>
      </c>
      <c r="L71" s="12">
        <f t="shared" si="26"/>
        <v>7.4021860939208883E-5</v>
      </c>
      <c r="M71" s="12">
        <f t="shared" si="27"/>
        <v>7.2749530755284724E-5</v>
      </c>
      <c r="N71" s="12">
        <f t="shared" si="28"/>
        <v>7.5115269691018705E-5</v>
      </c>
      <c r="O71" s="12">
        <f t="shared" si="29"/>
        <v>7.5191583850235932E-5</v>
      </c>
      <c r="P71" s="12">
        <f t="shared" si="30"/>
        <v>7.5453232396123556E-5</v>
      </c>
      <c r="Q71" s="12"/>
      <c r="R71" s="58">
        <f t="shared" si="31"/>
        <v>7.2079409131144191E-5</v>
      </c>
      <c r="S71" s="58">
        <f t="shared" si="32"/>
        <v>7.3224543273201276E-5</v>
      </c>
      <c r="T71" s="58">
        <f t="shared" si="33"/>
        <v>7.3360424653654569E-5</v>
      </c>
      <c r="U71" s="58">
        <f t="shared" si="34"/>
        <v>7.3349658402524346E-5</v>
      </c>
      <c r="V71" s="58">
        <f t="shared" si="35"/>
        <v>7.2079409131144191E-5</v>
      </c>
      <c r="W71" s="58">
        <f t="shared" si="36"/>
        <v>7.4441545664896962E-5</v>
      </c>
      <c r="X71" s="58">
        <f t="shared" si="37"/>
        <v>7.4517762841462014E-5</v>
      </c>
      <c r="Y71" s="58">
        <f t="shared" si="38"/>
        <v>7.4779087999474051E-5</v>
      </c>
      <c r="AA71">
        <f t="shared" si="39"/>
        <v>8.3564337318639399E-5</v>
      </c>
      <c r="AB71" s="57">
        <f t="shared" si="40"/>
        <v>8.2887181309114716E-5</v>
      </c>
    </row>
    <row r="72" spans="1:28" x14ac:dyDescent="0.2">
      <c r="A72" t="s">
        <v>15</v>
      </c>
      <c r="B72">
        <v>21</v>
      </c>
      <c r="C72">
        <v>8.9264462646582494E-5</v>
      </c>
      <c r="D72">
        <v>8.9264462646583198E-5</v>
      </c>
      <c r="E72">
        <v>7.8087285100698813E-5</v>
      </c>
      <c r="F72">
        <v>91</v>
      </c>
      <c r="I72" s="12">
        <f t="shared" si="23"/>
        <v>7.8087285100698813E-5</v>
      </c>
      <c r="J72" s="12">
        <f t="shared" si="24"/>
        <v>7.9272743325262314E-5</v>
      </c>
      <c r="K72" s="12">
        <f t="shared" si="25"/>
        <v>7.9413390911227454E-5</v>
      </c>
      <c r="L72" s="12">
        <f t="shared" si="26"/>
        <v>7.9402247164920498E-5</v>
      </c>
      <c r="M72" s="12">
        <f t="shared" si="27"/>
        <v>7.8087285100698813E-5</v>
      </c>
      <c r="N72" s="12">
        <f t="shared" si="28"/>
        <v>8.053229268886103E-5</v>
      </c>
      <c r="O72" s="12">
        <f t="shared" si="29"/>
        <v>8.0611163901382393E-5</v>
      </c>
      <c r="P72" s="12">
        <f t="shared" si="30"/>
        <v>8.0881579487169906E-5</v>
      </c>
      <c r="Q72" s="12"/>
      <c r="R72" s="58">
        <f t="shared" si="31"/>
        <v>7.7367995535898367E-5</v>
      </c>
      <c r="S72" s="58">
        <f t="shared" si="32"/>
        <v>7.8551840062165556E-5</v>
      </c>
      <c r="T72" s="58">
        <f t="shared" si="33"/>
        <v>7.8692314808802912E-5</v>
      </c>
      <c r="U72" s="58">
        <f t="shared" si="34"/>
        <v>7.8681184612784086E-5</v>
      </c>
      <c r="V72" s="58">
        <f t="shared" si="35"/>
        <v>7.7367995535898367E-5</v>
      </c>
      <c r="W72" s="58">
        <f t="shared" si="36"/>
        <v>7.9809982289306652E-5</v>
      </c>
      <c r="X72" s="58">
        <f t="shared" si="37"/>
        <v>7.9888775929256981E-5</v>
      </c>
      <c r="Y72" s="58">
        <f t="shared" si="38"/>
        <v>8.015893498445092E-5</v>
      </c>
      <c r="AA72">
        <f t="shared" si="39"/>
        <v>8.9264462646582494E-5</v>
      </c>
      <c r="AB72" s="57">
        <f t="shared" si="40"/>
        <v>8.8541116189736453E-5</v>
      </c>
    </row>
    <row r="73" spans="1:28" x14ac:dyDescent="0.2">
      <c r="A73" t="s">
        <v>15</v>
      </c>
      <c r="B73">
        <v>22</v>
      </c>
      <c r="C73">
        <v>9.4564579179582208E-5</v>
      </c>
      <c r="D73">
        <v>9.4564579179582953E-5</v>
      </c>
      <c r="E73">
        <v>8.3180299348243215E-5</v>
      </c>
      <c r="F73">
        <v>91</v>
      </c>
      <c r="I73" s="12">
        <f t="shared" si="23"/>
        <v>8.3180299348243215E-5</v>
      </c>
      <c r="J73" s="12">
        <f t="shared" si="24"/>
        <v>8.4387722966718654E-5</v>
      </c>
      <c r="K73" s="12">
        <f t="shared" si="25"/>
        <v>8.4530976616368253E-5</v>
      </c>
      <c r="L73" s="12">
        <f t="shared" si="26"/>
        <v>8.4519626387224352E-5</v>
      </c>
      <c r="M73" s="12">
        <f t="shared" si="27"/>
        <v>8.3180299348243215E-5</v>
      </c>
      <c r="N73" s="12">
        <f t="shared" si="28"/>
        <v>8.5670610561348778E-5</v>
      </c>
      <c r="O73" s="12">
        <f t="shared" si="29"/>
        <v>8.5750943181126378E-5</v>
      </c>
      <c r="P73" s="12">
        <f t="shared" si="30"/>
        <v>8.6026369306078129E-5</v>
      </c>
      <c r="Q73" s="12"/>
      <c r="R73" s="58">
        <f t="shared" si="31"/>
        <v>8.2414096230270647E-5</v>
      </c>
      <c r="S73" s="58">
        <f t="shared" si="32"/>
        <v>8.3620304276508831E-5</v>
      </c>
      <c r="T73" s="58">
        <f t="shared" si="33"/>
        <v>8.3763432673800587E-5</v>
      </c>
      <c r="U73" s="58">
        <f t="shared" si="34"/>
        <v>8.3752092221827174E-5</v>
      </c>
      <c r="V73" s="58">
        <f t="shared" si="35"/>
        <v>8.2414096230270647E-5</v>
      </c>
      <c r="W73" s="58">
        <f t="shared" si="36"/>
        <v>8.4902213550925717E-5</v>
      </c>
      <c r="X73" s="58">
        <f t="shared" si="37"/>
        <v>8.4982495649116579E-5</v>
      </c>
      <c r="Y73" s="58">
        <f t="shared" si="38"/>
        <v>8.5257758167892183E-5</v>
      </c>
      <c r="AA73">
        <f t="shared" si="39"/>
        <v>9.4564579179582208E-5</v>
      </c>
      <c r="AB73" s="57">
        <f t="shared" si="40"/>
        <v>9.3798283710314558E-5</v>
      </c>
    </row>
    <row r="74" spans="1:28" x14ac:dyDescent="0.2">
      <c r="A74" t="s">
        <v>15</v>
      </c>
      <c r="B74">
        <v>23</v>
      </c>
      <c r="C74">
        <v>9.9077178397537181E-5</v>
      </c>
      <c r="D74">
        <v>9.9077178397537926E-5</v>
      </c>
      <c r="E74">
        <v>8.7362642355948863E-5</v>
      </c>
      <c r="F74">
        <v>91</v>
      </c>
      <c r="I74" s="12">
        <f t="shared" si="23"/>
        <v>8.7362642355948863E-5</v>
      </c>
      <c r="J74" s="12">
        <f t="shared" si="24"/>
        <v>8.860509314823863E-5</v>
      </c>
      <c r="K74" s="12">
        <f t="shared" si="25"/>
        <v>8.8752502564272973E-5</v>
      </c>
      <c r="L74" s="12">
        <f t="shared" si="26"/>
        <v>8.874082306672405E-5</v>
      </c>
      <c r="M74" s="12">
        <f t="shared" si="27"/>
        <v>8.7362642355948863E-5</v>
      </c>
      <c r="N74" s="12">
        <f t="shared" si="28"/>
        <v>8.9925197115046471E-5</v>
      </c>
      <c r="O74" s="12">
        <f t="shared" si="29"/>
        <v>9.0007860171791549E-5</v>
      </c>
      <c r="P74" s="12">
        <f t="shared" si="30"/>
        <v>9.0291276366346129E-5</v>
      </c>
      <c r="Q74" s="12"/>
      <c r="R74" s="58">
        <f t="shared" si="31"/>
        <v>8.6557914199258658E-5</v>
      </c>
      <c r="S74" s="58">
        <f t="shared" si="32"/>
        <v>8.7799321856642606E-5</v>
      </c>
      <c r="T74" s="58">
        <f t="shared" si="33"/>
        <v>8.7946627032512719E-5</v>
      </c>
      <c r="U74" s="58">
        <f t="shared" si="34"/>
        <v>8.7934955643019107E-5</v>
      </c>
      <c r="V74" s="58">
        <f t="shared" si="35"/>
        <v>8.6557914199258658E-5</v>
      </c>
      <c r="W74" s="58">
        <f t="shared" si="36"/>
        <v>8.9118639858454669E-5</v>
      </c>
      <c r="X74" s="58">
        <f t="shared" si="37"/>
        <v>8.9201264752025711E-5</v>
      </c>
      <c r="Y74" s="58">
        <f t="shared" si="38"/>
        <v>8.9484559992564485E-5</v>
      </c>
      <c r="AA74">
        <f t="shared" si="39"/>
        <v>9.9077178397537181E-5</v>
      </c>
      <c r="AB74" s="57">
        <f t="shared" si="40"/>
        <v>9.8274315490806793E-5</v>
      </c>
    </row>
    <row r="75" spans="1:28" x14ac:dyDescent="0.2">
      <c r="A75" t="s">
        <v>15</v>
      </c>
      <c r="B75">
        <v>24</v>
      </c>
      <c r="C75">
        <v>1.0335227239349452E-4</v>
      </c>
      <c r="D75">
        <v>1.033522723934953E-4</v>
      </c>
      <c r="E75">
        <v>9.148618587742551E-5</v>
      </c>
      <c r="F75">
        <v>91</v>
      </c>
      <c r="I75" s="12">
        <f t="shared" si="23"/>
        <v>9.148618587742551E-5</v>
      </c>
      <c r="J75" s="12">
        <f t="shared" si="24"/>
        <v>9.2744710204887472E-5</v>
      </c>
      <c r="K75" s="12">
        <f t="shared" si="25"/>
        <v>9.2894026650518525E-5</v>
      </c>
      <c r="L75" s="12">
        <f t="shared" si="26"/>
        <v>9.2882196055786659E-5</v>
      </c>
      <c r="M75" s="12">
        <f t="shared" si="27"/>
        <v>9.148618587742551E-5</v>
      </c>
      <c r="N75" s="12">
        <f t="shared" si="28"/>
        <v>9.4081892302815779E-5</v>
      </c>
      <c r="O75" s="12">
        <f t="shared" si="29"/>
        <v>9.4165624768150955E-5</v>
      </c>
      <c r="P75" s="12">
        <f t="shared" si="30"/>
        <v>9.4452707506442954E-5</v>
      </c>
      <c r="Q75" s="12"/>
      <c r="R75" s="58">
        <f t="shared" si="31"/>
        <v>9.0643474304854296E-5</v>
      </c>
      <c r="S75" s="58">
        <f t="shared" si="32"/>
        <v>9.1901293395816865E-5</v>
      </c>
      <c r="T75" s="58">
        <f t="shared" si="33"/>
        <v>9.2050545949001124E-5</v>
      </c>
      <c r="U75" s="58">
        <f t="shared" si="34"/>
        <v>9.2038720263509468E-5</v>
      </c>
      <c r="V75" s="58">
        <f t="shared" si="35"/>
        <v>9.0643474304854296E-5</v>
      </c>
      <c r="W75" s="58">
        <f t="shared" si="36"/>
        <v>9.3238052807488977E-5</v>
      </c>
      <c r="X75" s="58">
        <f t="shared" si="37"/>
        <v>9.3321770003773589E-5</v>
      </c>
      <c r="Y75" s="58">
        <f t="shared" si="38"/>
        <v>9.3608810412948597E-5</v>
      </c>
      <c r="AA75">
        <f t="shared" si="39"/>
        <v>1.0335227239349452E-4</v>
      </c>
      <c r="AB75" s="57">
        <f t="shared" si="40"/>
        <v>1.0251476665127311E-4</v>
      </c>
    </row>
    <row r="76" spans="1:28" x14ac:dyDescent="0.2">
      <c r="A76" t="s">
        <v>11</v>
      </c>
      <c r="B76">
        <v>1</v>
      </c>
      <c r="C76">
        <v>2.4371920693834579E-4</v>
      </c>
      <c r="D76">
        <v>2.4371920693834758E-4</v>
      </c>
      <c r="E76">
        <v>2.6728640598171124E-4</v>
      </c>
      <c r="F76">
        <v>91</v>
      </c>
      <c r="I76" s="12">
        <f t="shared" si="23"/>
        <v>2.6728640598171124E-4</v>
      </c>
      <c r="J76" s="12">
        <f t="shared" si="24"/>
        <v>2.6478685456802115E-4</v>
      </c>
      <c r="K76" s="12">
        <f t="shared" si="25"/>
        <v>2.6449029762063418E-4</v>
      </c>
      <c r="L76" s="12">
        <f t="shared" si="26"/>
        <v>2.6451379432955078E-4</v>
      </c>
      <c r="M76" s="12">
        <f t="shared" si="27"/>
        <v>2.6728640598171124E-4</v>
      </c>
      <c r="N76" s="12">
        <f t="shared" si="28"/>
        <v>2.6213108119097547E-4</v>
      </c>
      <c r="O76" s="12">
        <f t="shared" si="29"/>
        <v>2.6196478039127428E-4</v>
      </c>
      <c r="P76" s="12">
        <f t="shared" si="30"/>
        <v>2.6139460622087029E-4</v>
      </c>
      <c r="Q76" s="12"/>
      <c r="R76" s="58">
        <f t="shared" si="31"/>
        <v>2.6482433648617517E-4</v>
      </c>
      <c r="S76" s="58">
        <f t="shared" si="32"/>
        <v>2.6237889314930258E-4</v>
      </c>
      <c r="T76" s="58">
        <f t="shared" si="33"/>
        <v>2.6208871734873028E-4</v>
      </c>
      <c r="U76" s="58">
        <f t="shared" si="34"/>
        <v>2.6211170876617372E-4</v>
      </c>
      <c r="V76" s="58">
        <f t="shared" si="35"/>
        <v>2.6482433648617517E-4</v>
      </c>
      <c r="W76" s="58">
        <f t="shared" si="36"/>
        <v>2.5977997457685988E-4</v>
      </c>
      <c r="X76" s="58">
        <f t="shared" si="37"/>
        <v>2.5961721217222908E-4</v>
      </c>
      <c r="Y76" s="58">
        <f t="shared" si="38"/>
        <v>2.5905915015752927E-4</v>
      </c>
      <c r="AA76">
        <f t="shared" si="39"/>
        <v>2.4371920693834579E-4</v>
      </c>
      <c r="AB76" s="57">
        <f t="shared" si="40"/>
        <v>2.4174425050465097E-4</v>
      </c>
    </row>
    <row r="77" spans="1:28" x14ac:dyDescent="0.2">
      <c r="A77" t="s">
        <v>11</v>
      </c>
      <c r="B77">
        <v>2</v>
      </c>
      <c r="C77">
        <v>2.4496920633203852E-4</v>
      </c>
      <c r="D77">
        <v>2.4496920633204031E-4</v>
      </c>
      <c r="E77">
        <v>2.69299030771892E-4</v>
      </c>
      <c r="F77">
        <v>91</v>
      </c>
      <c r="I77" s="12">
        <f t="shared" si="23"/>
        <v>2.69299030771892E-4</v>
      </c>
      <c r="J77" s="12">
        <f t="shared" si="24"/>
        <v>2.6671859484645323E-4</v>
      </c>
      <c r="K77" s="12">
        <f t="shared" si="25"/>
        <v>2.664124414315706E-4</v>
      </c>
      <c r="L77" s="12">
        <f t="shared" si="26"/>
        <v>2.6643669848485063E-4</v>
      </c>
      <c r="M77" s="12">
        <f t="shared" si="27"/>
        <v>2.69299030771892E-4</v>
      </c>
      <c r="N77" s="12">
        <f t="shared" si="28"/>
        <v>2.6397688167567444E-4</v>
      </c>
      <c r="O77" s="12">
        <f t="shared" si="29"/>
        <v>2.6380519944676421E-4</v>
      </c>
      <c r="P77" s="12">
        <f t="shared" si="30"/>
        <v>2.6321657466192903E-4</v>
      </c>
      <c r="Q77" s="12"/>
      <c r="R77" s="58">
        <f t="shared" si="31"/>
        <v>2.6681842227852074E-4</v>
      </c>
      <c r="S77" s="58">
        <f t="shared" si="32"/>
        <v>2.6429306625632413E-4</v>
      </c>
      <c r="T77" s="58">
        <f t="shared" si="33"/>
        <v>2.6399340803303929E-4</v>
      </c>
      <c r="U77" s="58">
        <f t="shared" si="34"/>
        <v>2.6401715076860964E-4</v>
      </c>
      <c r="V77" s="58">
        <f t="shared" si="35"/>
        <v>2.6681842227852074E-4</v>
      </c>
      <c r="W77" s="58">
        <f t="shared" si="36"/>
        <v>2.6160921970418496E-4</v>
      </c>
      <c r="X77" s="58">
        <f t="shared" si="37"/>
        <v>2.6144113851721821E-4</v>
      </c>
      <c r="Y77" s="58">
        <f t="shared" si="38"/>
        <v>2.6086484004064683E-4</v>
      </c>
      <c r="AA77">
        <f t="shared" si="39"/>
        <v>2.4496920633203852E-4</v>
      </c>
      <c r="AB77" s="57">
        <f t="shared" si="40"/>
        <v>2.4298412064191087E-4</v>
      </c>
    </row>
    <row r="78" spans="1:28" x14ac:dyDescent="0.2">
      <c r="A78" t="s">
        <v>11</v>
      </c>
      <c r="B78">
        <v>3</v>
      </c>
      <c r="C78">
        <v>2.4696307039559755E-4</v>
      </c>
      <c r="D78">
        <v>2.4696307039559934E-4</v>
      </c>
      <c r="E78">
        <v>2.7252553621521879E-4</v>
      </c>
      <c r="F78">
        <v>91</v>
      </c>
      <c r="I78" s="12">
        <f t="shared" si="23"/>
        <v>2.7252553621521879E-4</v>
      </c>
      <c r="J78" s="12">
        <f t="shared" si="24"/>
        <v>2.6981436559798646E-4</v>
      </c>
      <c r="K78" s="12">
        <f t="shared" si="25"/>
        <v>2.6949270128746731E-4</v>
      </c>
      <c r="L78" s="12">
        <f t="shared" si="26"/>
        <v>2.6951818729526356E-4</v>
      </c>
      <c r="M78" s="12">
        <f t="shared" si="27"/>
        <v>2.7252553621521879E-4</v>
      </c>
      <c r="N78" s="12">
        <f t="shared" si="28"/>
        <v>2.6693374681717702E-4</v>
      </c>
      <c r="O78" s="12">
        <f t="shared" si="29"/>
        <v>2.667533665140144E-4</v>
      </c>
      <c r="P78" s="12">
        <f t="shared" si="30"/>
        <v>2.6613491976031387E-4</v>
      </c>
      <c r="Q78" s="12"/>
      <c r="R78" s="58">
        <f t="shared" si="31"/>
        <v>2.7001520724055325E-4</v>
      </c>
      <c r="S78" s="58">
        <f t="shared" si="32"/>
        <v>2.6736068418832613E-4</v>
      </c>
      <c r="T78" s="58">
        <f t="shared" si="33"/>
        <v>2.6704569903197292E-4</v>
      </c>
      <c r="U78" s="58">
        <f t="shared" si="34"/>
        <v>2.6707065616211244E-4</v>
      </c>
      <c r="V78" s="58">
        <f t="shared" si="35"/>
        <v>2.7001520724055325E-4</v>
      </c>
      <c r="W78" s="58">
        <f t="shared" si="36"/>
        <v>2.6453956412498685E-4</v>
      </c>
      <c r="X78" s="58">
        <f t="shared" si="37"/>
        <v>2.6436288591346843E-4</v>
      </c>
      <c r="Y78" s="58">
        <f t="shared" si="38"/>
        <v>2.6375711089498557E-4</v>
      </c>
      <c r="AA78">
        <f t="shared" si="39"/>
        <v>2.4696307039559755E-4</v>
      </c>
      <c r="AB78" s="57">
        <f t="shared" si="40"/>
        <v>2.4496182760931932E-4</v>
      </c>
    </row>
    <row r="79" spans="1:28" x14ac:dyDescent="0.2">
      <c r="A79" t="s">
        <v>11</v>
      </c>
      <c r="B79">
        <v>4</v>
      </c>
      <c r="C79">
        <v>2.4832554417236286E-4</v>
      </c>
      <c r="D79">
        <v>2.483255441723647E-4</v>
      </c>
      <c r="E79">
        <v>2.7480711718273011E-4</v>
      </c>
      <c r="F79">
        <v>91</v>
      </c>
      <c r="I79" s="12">
        <f t="shared" si="23"/>
        <v>2.7480711718273011E-4</v>
      </c>
      <c r="J79" s="12">
        <f t="shared" si="24"/>
        <v>2.719984654998126E-4</v>
      </c>
      <c r="K79" s="12">
        <f t="shared" si="25"/>
        <v>2.7166523563912739E-4</v>
      </c>
      <c r="L79" s="12">
        <f t="shared" si="26"/>
        <v>2.7169163800504009E-4</v>
      </c>
      <c r="M79" s="12">
        <f t="shared" si="27"/>
        <v>2.7480711718273011E-4</v>
      </c>
      <c r="N79" s="12">
        <f t="shared" si="28"/>
        <v>2.6901427308671268E-4</v>
      </c>
      <c r="O79" s="12">
        <f t="shared" si="29"/>
        <v>2.6882740714813147E-4</v>
      </c>
      <c r="P79" s="12">
        <f t="shared" si="30"/>
        <v>2.6818672393013872E-4</v>
      </c>
      <c r="Q79" s="12"/>
      <c r="R79" s="58">
        <f t="shared" si="31"/>
        <v>2.7227577175988017E-4</v>
      </c>
      <c r="S79" s="58">
        <f t="shared" si="32"/>
        <v>2.695249219700829E-4</v>
      </c>
      <c r="T79" s="58">
        <f t="shared" si="33"/>
        <v>2.6919850670297245E-4</v>
      </c>
      <c r="U79" s="58">
        <f t="shared" si="34"/>
        <v>2.6922436947185695E-4</v>
      </c>
      <c r="V79" s="58">
        <f t="shared" si="35"/>
        <v>2.7227577175988017E-4</v>
      </c>
      <c r="W79" s="58">
        <f t="shared" si="36"/>
        <v>2.6660142973417304E-4</v>
      </c>
      <c r="X79" s="58">
        <f t="shared" si="37"/>
        <v>2.6641834026331328E-4</v>
      </c>
      <c r="Y79" s="58">
        <f t="shared" si="38"/>
        <v>2.6579058301672996E-4</v>
      </c>
      <c r="AA79">
        <f t="shared" si="39"/>
        <v>2.4832554417236286E-4</v>
      </c>
      <c r="AB79" s="57">
        <f t="shared" si="40"/>
        <v>2.4631326070371508E-4</v>
      </c>
    </row>
    <row r="80" spans="1:28" x14ac:dyDescent="0.2">
      <c r="A80" t="s">
        <v>11</v>
      </c>
      <c r="B80">
        <v>5</v>
      </c>
      <c r="C80">
        <v>2.494860753067934E-4</v>
      </c>
      <c r="D80">
        <v>2.4948607530679535E-4</v>
      </c>
      <c r="E80">
        <v>2.7660451269423354E-4</v>
      </c>
      <c r="F80">
        <v>91</v>
      </c>
      <c r="I80" s="12">
        <f t="shared" si="23"/>
        <v>2.7660451269423354E-4</v>
      </c>
      <c r="J80" s="12">
        <f t="shared" si="24"/>
        <v>2.7372831478950527E-4</v>
      </c>
      <c r="K80" s="12">
        <f t="shared" si="25"/>
        <v>2.7338707097030016E-4</v>
      </c>
      <c r="L80" s="12">
        <f t="shared" si="26"/>
        <v>2.7341410829571141E-4</v>
      </c>
      <c r="M80" s="12">
        <f t="shared" si="27"/>
        <v>2.7660451269423354E-4</v>
      </c>
      <c r="N80" s="12">
        <f t="shared" si="28"/>
        <v>2.7067235451573145E-4</v>
      </c>
      <c r="O80" s="12">
        <f t="shared" si="29"/>
        <v>2.7048099457448942E-4</v>
      </c>
      <c r="P80" s="12">
        <f t="shared" si="30"/>
        <v>2.6982490334737395E-4</v>
      </c>
      <c r="Q80" s="12"/>
      <c r="R80" s="58">
        <f t="shared" si="31"/>
        <v>2.7405661082645691E-4</v>
      </c>
      <c r="S80" s="58">
        <f t="shared" si="32"/>
        <v>2.7123904007721151E-4</v>
      </c>
      <c r="T80" s="58">
        <f t="shared" si="33"/>
        <v>2.7090470771485258E-4</v>
      </c>
      <c r="U80" s="58">
        <f t="shared" si="34"/>
        <v>2.7093119777671409E-4</v>
      </c>
      <c r="V80" s="58">
        <f t="shared" si="35"/>
        <v>2.7405661082645691E-4</v>
      </c>
      <c r="W80" s="58">
        <f t="shared" si="36"/>
        <v>2.6824463949594508E-4</v>
      </c>
      <c r="X80" s="58">
        <f t="shared" si="37"/>
        <v>2.6805710925001787E-4</v>
      </c>
      <c r="Y80" s="58">
        <f t="shared" si="38"/>
        <v>2.6741412595730589E-4</v>
      </c>
      <c r="AA80">
        <f t="shared" si="39"/>
        <v>2.494860753067934E-4</v>
      </c>
      <c r="AB80" s="57">
        <f t="shared" si="40"/>
        <v>2.4746438757961697E-4</v>
      </c>
    </row>
    <row r="81" spans="1:28" x14ac:dyDescent="0.2">
      <c r="A81" t="s">
        <v>11</v>
      </c>
      <c r="B81">
        <v>6</v>
      </c>
      <c r="C81">
        <v>2.5040376402322637E-4</v>
      </c>
      <c r="D81">
        <v>2.5040376402322832E-4</v>
      </c>
      <c r="E81">
        <v>2.7813312425495877E-4</v>
      </c>
      <c r="F81">
        <v>91</v>
      </c>
      <c r="I81" s="12">
        <f t="shared" si="23"/>
        <v>2.7813312425495877E-4</v>
      </c>
      <c r="J81" s="12">
        <f t="shared" si="24"/>
        <v>2.7519213150310859E-4</v>
      </c>
      <c r="K81" s="12">
        <f t="shared" si="25"/>
        <v>2.7484320015966872E-4</v>
      </c>
      <c r="L81" s="12">
        <f t="shared" si="26"/>
        <v>2.7487084658063754E-4</v>
      </c>
      <c r="M81" s="12">
        <f t="shared" si="27"/>
        <v>2.7813312425495877E-4</v>
      </c>
      <c r="N81" s="12">
        <f t="shared" si="28"/>
        <v>2.7206732670426777E-4</v>
      </c>
      <c r="O81" s="12">
        <f t="shared" si="29"/>
        <v>2.7187165581553575E-4</v>
      </c>
      <c r="P81" s="12">
        <f t="shared" si="30"/>
        <v>2.7120078419702609E-4</v>
      </c>
      <c r="Q81" s="12"/>
      <c r="R81" s="58">
        <f t="shared" si="31"/>
        <v>2.7557114180616507E-4</v>
      </c>
      <c r="S81" s="58">
        <f t="shared" si="32"/>
        <v>2.7268954489821282E-4</v>
      </c>
      <c r="T81" s="58">
        <f t="shared" si="33"/>
        <v>2.7234761520510402E-4</v>
      </c>
      <c r="U81" s="58">
        <f t="shared" si="34"/>
        <v>2.723747072241321E-4</v>
      </c>
      <c r="V81" s="58">
        <f t="shared" si="35"/>
        <v>2.7557114180616507E-4</v>
      </c>
      <c r="W81" s="58">
        <f t="shared" si="36"/>
        <v>2.6962709989715699E-4</v>
      </c>
      <c r="X81" s="58">
        <f t="shared" si="37"/>
        <v>2.6943530823515311E-4</v>
      </c>
      <c r="Y81" s="58">
        <f t="shared" si="38"/>
        <v>2.6877771386289457E-4</v>
      </c>
      <c r="AA81">
        <f t="shared" si="39"/>
        <v>2.5040376402322637E-4</v>
      </c>
      <c r="AB81" s="57">
        <f t="shared" si="40"/>
        <v>2.4837463988897551E-4</v>
      </c>
    </row>
    <row r="82" spans="1:28" x14ac:dyDescent="0.2">
      <c r="A82" t="s">
        <v>11</v>
      </c>
      <c r="B82">
        <v>7</v>
      </c>
      <c r="C82">
        <v>2.5081020554387502E-4</v>
      </c>
      <c r="D82">
        <v>2.5081020554387675E-4</v>
      </c>
      <c r="E82">
        <v>2.7878794934513165E-4</v>
      </c>
      <c r="F82">
        <v>91</v>
      </c>
      <c r="I82" s="12">
        <f t="shared" si="23"/>
        <v>2.7878794934513165E-4</v>
      </c>
      <c r="J82" s="12">
        <f t="shared" si="24"/>
        <v>2.7582061288136222E-4</v>
      </c>
      <c r="K82" s="12">
        <f t="shared" si="25"/>
        <v>2.7546855601277934E-4</v>
      </c>
      <c r="L82" s="12">
        <f t="shared" si="26"/>
        <v>2.7549645007439574E-4</v>
      </c>
      <c r="M82" s="12">
        <f t="shared" si="27"/>
        <v>2.7878794934513165E-4</v>
      </c>
      <c r="N82" s="12">
        <f t="shared" si="28"/>
        <v>2.7266781788860714E-4</v>
      </c>
      <c r="O82" s="12">
        <f t="shared" si="29"/>
        <v>2.7247039429323535E-4</v>
      </c>
      <c r="P82" s="12">
        <f t="shared" si="30"/>
        <v>2.7179351339481791E-4</v>
      </c>
      <c r="Q82" s="12"/>
      <c r="R82" s="58">
        <f t="shared" si="31"/>
        <v>2.7621993507113718E-4</v>
      </c>
      <c r="S82" s="58">
        <f t="shared" si="32"/>
        <v>2.7331231089110984E-4</v>
      </c>
      <c r="T82" s="58">
        <f t="shared" si="33"/>
        <v>2.7296729280727972E-4</v>
      </c>
      <c r="U82" s="58">
        <f t="shared" si="34"/>
        <v>2.7299462952789957E-4</v>
      </c>
      <c r="V82" s="58">
        <f t="shared" si="35"/>
        <v>2.7621993507113718E-4</v>
      </c>
      <c r="W82" s="58">
        <f t="shared" si="36"/>
        <v>2.7022220515477297E-4</v>
      </c>
      <c r="X82" s="58">
        <f t="shared" si="37"/>
        <v>2.7002868118463296E-4</v>
      </c>
      <c r="Y82" s="58">
        <f t="shared" si="38"/>
        <v>2.6936514726281623E-4</v>
      </c>
      <c r="AA82">
        <f t="shared" si="39"/>
        <v>2.5081020554387502E-4</v>
      </c>
      <c r="AB82" s="57">
        <f t="shared" si="40"/>
        <v>2.4877778784771658E-4</v>
      </c>
    </row>
    <row r="83" spans="1:28" x14ac:dyDescent="0.2">
      <c r="A83" t="s">
        <v>11</v>
      </c>
      <c r="B83">
        <v>8</v>
      </c>
      <c r="C83">
        <v>2.5166654459681388E-4</v>
      </c>
      <c r="D83">
        <v>2.5166654459681567E-4</v>
      </c>
      <c r="E83">
        <v>2.8014230565932575E-4</v>
      </c>
      <c r="F83">
        <v>91</v>
      </c>
      <c r="I83" s="12">
        <f t="shared" si="23"/>
        <v>2.8014230565932575E-4</v>
      </c>
      <c r="J83" s="12">
        <f t="shared" si="24"/>
        <v>2.77122149182999E-4</v>
      </c>
      <c r="K83" s="12">
        <f t="shared" si="25"/>
        <v>2.7676382553326519E-4</v>
      </c>
      <c r="L83" s="12">
        <f t="shared" si="26"/>
        <v>2.7679221612255983E-4</v>
      </c>
      <c r="M83" s="12">
        <f t="shared" si="27"/>
        <v>2.8014230565932575E-4</v>
      </c>
      <c r="N83" s="12">
        <f t="shared" si="28"/>
        <v>2.739132329269017E-4</v>
      </c>
      <c r="O83" s="12">
        <f t="shared" si="29"/>
        <v>2.7371229509682345E-4</v>
      </c>
      <c r="P83" s="12">
        <f t="shared" si="30"/>
        <v>2.7302336539369821E-4</v>
      </c>
      <c r="Q83" s="12"/>
      <c r="R83" s="58">
        <f t="shared" si="31"/>
        <v>2.775618159309399E-4</v>
      </c>
      <c r="S83" s="58">
        <f t="shared" si="32"/>
        <v>2.7460201107193724E-4</v>
      </c>
      <c r="T83" s="58">
        <f t="shared" si="33"/>
        <v>2.7425080123953216E-4</v>
      </c>
      <c r="U83" s="58">
        <f t="shared" si="34"/>
        <v>2.742786285492222E-4</v>
      </c>
      <c r="V83" s="58">
        <f t="shared" si="35"/>
        <v>2.775618159309399E-4</v>
      </c>
      <c r="W83" s="58">
        <f t="shared" si="36"/>
        <v>2.7145644981403216E-4</v>
      </c>
      <c r="X83" s="58">
        <f t="shared" si="37"/>
        <v>2.7125945283241104E-4</v>
      </c>
      <c r="Y83" s="58">
        <f t="shared" si="38"/>
        <v>2.7058401102689965E-4</v>
      </c>
      <c r="AA83">
        <f t="shared" si="39"/>
        <v>2.5166654459681388E-4</v>
      </c>
      <c r="AB83" s="57">
        <f t="shared" si="40"/>
        <v>2.4962718763500106E-4</v>
      </c>
    </row>
    <row r="84" spans="1:28" x14ac:dyDescent="0.2">
      <c r="A84" t="s">
        <v>11</v>
      </c>
      <c r="B84">
        <v>9</v>
      </c>
      <c r="C84">
        <v>2.5026572728036457E-4</v>
      </c>
      <c r="D84">
        <v>2.5026572728036652E-4</v>
      </c>
      <c r="E84">
        <v>2.7794612157472571E-4</v>
      </c>
      <c r="F84">
        <v>91</v>
      </c>
      <c r="I84" s="12">
        <f t="shared" si="23"/>
        <v>2.7794612157472571E-4</v>
      </c>
      <c r="J84" s="12">
        <f t="shared" si="24"/>
        <v>2.7501032217986944E-4</v>
      </c>
      <c r="K84" s="12">
        <f t="shared" si="25"/>
        <v>2.7466200699742885E-4</v>
      </c>
      <c r="L84" s="12">
        <f t="shared" si="26"/>
        <v>2.7468960459891873E-4</v>
      </c>
      <c r="M84" s="12">
        <f t="shared" si="27"/>
        <v>2.7794612157472571E-4</v>
      </c>
      <c r="N84" s="12">
        <f t="shared" si="28"/>
        <v>2.7189103532283463E-4</v>
      </c>
      <c r="O84" s="12">
        <f t="shared" si="29"/>
        <v>2.7169570995987043E-4</v>
      </c>
      <c r="P84" s="12">
        <f t="shared" si="30"/>
        <v>2.7102602300113588E-4</v>
      </c>
      <c r="Q84" s="12"/>
      <c r="R84" s="58">
        <f t="shared" si="31"/>
        <v>2.7538586167367215E-4</v>
      </c>
      <c r="S84" s="58">
        <f t="shared" si="32"/>
        <v>2.7250938894193041E-4</v>
      </c>
      <c r="T84" s="58">
        <f t="shared" si="33"/>
        <v>2.7216806728251098E-4</v>
      </c>
      <c r="U84" s="58">
        <f t="shared" si="34"/>
        <v>2.7219511112537705E-4</v>
      </c>
      <c r="V84" s="58">
        <f t="shared" si="35"/>
        <v>2.7538586167367215E-4</v>
      </c>
      <c r="W84" s="58">
        <f t="shared" si="36"/>
        <v>2.6945238970873235E-4</v>
      </c>
      <c r="X84" s="58">
        <f t="shared" si="37"/>
        <v>2.6926093909868803E-4</v>
      </c>
      <c r="Y84" s="58">
        <f t="shared" si="38"/>
        <v>2.6860451408826125E-4</v>
      </c>
      <c r="AA84">
        <f t="shared" si="39"/>
        <v>2.5026572728036457E-4</v>
      </c>
      <c r="AB84" s="57">
        <f t="shared" si="40"/>
        <v>2.4823772171430876E-4</v>
      </c>
    </row>
    <row r="85" spans="1:28" x14ac:dyDescent="0.2">
      <c r="A85" t="s">
        <v>11</v>
      </c>
      <c r="B85">
        <v>10</v>
      </c>
      <c r="C85">
        <v>2.4425346025794042E-4</v>
      </c>
      <c r="D85">
        <v>2.4425346025794232E-4</v>
      </c>
      <c r="E85">
        <v>2.6805448992121882E-4</v>
      </c>
      <c r="F85">
        <v>91</v>
      </c>
      <c r="I85" s="12">
        <f t="shared" si="23"/>
        <v>2.6805448992121882E-4</v>
      </c>
      <c r="J85" s="12">
        <f t="shared" si="24"/>
        <v>2.6553013829026529E-4</v>
      </c>
      <c r="K85" s="12">
        <f t="shared" si="25"/>
        <v>2.6523063894421989E-4</v>
      </c>
      <c r="L85" s="12">
        <f t="shared" si="26"/>
        <v>2.6525436878436278E-4</v>
      </c>
      <c r="M85" s="12">
        <f t="shared" si="27"/>
        <v>2.6805448992121882E-4</v>
      </c>
      <c r="N85" s="12">
        <f t="shared" si="28"/>
        <v>2.628480146823771E-4</v>
      </c>
      <c r="O85" s="12">
        <f t="shared" si="29"/>
        <v>2.6268006386822088E-4</v>
      </c>
      <c r="P85" s="12">
        <f t="shared" si="30"/>
        <v>2.6210423250539968E-4</v>
      </c>
      <c r="Q85" s="12"/>
      <c r="R85" s="58">
        <f t="shared" si="31"/>
        <v>2.6558534533321578E-4</v>
      </c>
      <c r="S85" s="58">
        <f t="shared" si="32"/>
        <v>2.6311541747811216E-4</v>
      </c>
      <c r="T85" s="58">
        <f t="shared" si="33"/>
        <v>2.6282233634967057E-4</v>
      </c>
      <c r="U85" s="58">
        <f t="shared" si="34"/>
        <v>2.6284555796413848E-4</v>
      </c>
      <c r="V85" s="58">
        <f t="shared" si="35"/>
        <v>2.6558534533321578E-4</v>
      </c>
      <c r="W85" s="58">
        <f t="shared" si="36"/>
        <v>2.6049047774696633E-4</v>
      </c>
      <c r="X85" s="58">
        <f t="shared" si="37"/>
        <v>2.6032608571591832E-4</v>
      </c>
      <c r="Y85" s="58">
        <f t="shared" si="38"/>
        <v>2.5976243621556023E-4</v>
      </c>
      <c r="AA85">
        <f t="shared" si="39"/>
        <v>2.4425346025794042E-4</v>
      </c>
      <c r="AB85" s="57">
        <f t="shared" si="40"/>
        <v>2.4227417455104628E-4</v>
      </c>
    </row>
    <row r="86" spans="1:28" x14ac:dyDescent="0.2">
      <c r="A86" t="s">
        <v>11</v>
      </c>
      <c r="B86">
        <v>11</v>
      </c>
      <c r="C86">
        <v>2.3577442551585664E-4</v>
      </c>
      <c r="D86">
        <v>2.3577442551585843E-4</v>
      </c>
      <c r="E86">
        <v>2.543712872057604E-4</v>
      </c>
      <c r="F86">
        <v>91</v>
      </c>
      <c r="I86" s="12">
        <f t="shared" si="23"/>
        <v>2.543712872057604E-4</v>
      </c>
      <c r="J86" s="12">
        <f t="shared" si="24"/>
        <v>2.5239889278410416E-4</v>
      </c>
      <c r="K86" s="12">
        <f t="shared" si="25"/>
        <v>2.5216487988661944E-4</v>
      </c>
      <c r="L86" s="12">
        <f t="shared" si="26"/>
        <v>2.5218342112459549E-4</v>
      </c>
      <c r="M86" s="12">
        <f t="shared" si="27"/>
        <v>2.543712872057604E-4</v>
      </c>
      <c r="N86" s="12">
        <f t="shared" si="28"/>
        <v>2.5030322371109436E-4</v>
      </c>
      <c r="O86" s="12">
        <f t="shared" si="29"/>
        <v>2.5017199585642769E-4</v>
      </c>
      <c r="P86" s="12">
        <f t="shared" si="30"/>
        <v>2.4972207178328485E-4</v>
      </c>
      <c r="Q86" s="12"/>
      <c r="R86" s="58">
        <f t="shared" si="31"/>
        <v>2.5202818343110603E-4</v>
      </c>
      <c r="S86" s="58">
        <f t="shared" si="32"/>
        <v>2.5010358701092696E-4</v>
      </c>
      <c r="T86" s="58">
        <f t="shared" si="33"/>
        <v>2.498752147977649E-4</v>
      </c>
      <c r="U86" s="58">
        <f t="shared" si="34"/>
        <v>2.4989330934898154E-4</v>
      </c>
      <c r="V86" s="58">
        <f t="shared" si="35"/>
        <v>2.5202818343110603E-4</v>
      </c>
      <c r="W86" s="58">
        <f t="shared" si="36"/>
        <v>2.480582035397822E-4</v>
      </c>
      <c r="X86" s="58">
        <f t="shared" si="37"/>
        <v>2.4793010736328574E-4</v>
      </c>
      <c r="Y86" s="58">
        <f t="shared" si="38"/>
        <v>2.474909051378509E-4</v>
      </c>
      <c r="AA86">
        <f t="shared" si="39"/>
        <v>2.3577442551585664E-4</v>
      </c>
      <c r="AB86" s="57">
        <f t="shared" si="40"/>
        <v>2.3386384889605402E-4</v>
      </c>
    </row>
    <row r="87" spans="1:28" x14ac:dyDescent="0.2">
      <c r="A87" t="s">
        <v>11</v>
      </c>
      <c r="B87">
        <v>12</v>
      </c>
      <c r="C87">
        <v>2.2785776268913568E-4</v>
      </c>
      <c r="D87">
        <v>2.2785776268913739E-4</v>
      </c>
      <c r="E87">
        <v>2.4189804112944487E-4</v>
      </c>
      <c r="F87">
        <v>91</v>
      </c>
      <c r="I87" s="12">
        <f t="shared" si="23"/>
        <v>2.4189804112944487E-4</v>
      </c>
      <c r="J87" s="12">
        <f t="shared" si="24"/>
        <v>2.4040892068880623E-4</v>
      </c>
      <c r="K87" s="12">
        <f t="shared" si="25"/>
        <v>2.4023224538228974E-4</v>
      </c>
      <c r="L87" s="12">
        <f t="shared" si="26"/>
        <v>2.4024624366587925E-4</v>
      </c>
      <c r="M87" s="12">
        <f t="shared" si="27"/>
        <v>2.4189804112944487E-4</v>
      </c>
      <c r="N87" s="12">
        <f t="shared" si="28"/>
        <v>2.388267302206276E-4</v>
      </c>
      <c r="O87" s="12">
        <f t="shared" si="29"/>
        <v>2.3872765567518189E-4</v>
      </c>
      <c r="P87" s="12">
        <f t="shared" si="30"/>
        <v>2.3838797151936797E-4</v>
      </c>
      <c r="Q87" s="12"/>
      <c r="R87" s="58">
        <f t="shared" si="31"/>
        <v>2.39669832830159E-4</v>
      </c>
      <c r="S87" s="58">
        <f t="shared" si="32"/>
        <v>2.382226512583285E-4</v>
      </c>
      <c r="T87" s="58">
        <f t="shared" si="33"/>
        <v>2.3805092899232977E-4</v>
      </c>
      <c r="U87" s="58">
        <f t="shared" si="34"/>
        <v>2.3806453501424503E-4</v>
      </c>
      <c r="V87" s="58">
        <f t="shared" si="35"/>
        <v>2.39669832830159E-4</v>
      </c>
      <c r="W87" s="58">
        <f t="shared" si="36"/>
        <v>2.3668464503752703E-4</v>
      </c>
      <c r="X87" s="58">
        <f t="shared" si="37"/>
        <v>2.3658832436265523E-4</v>
      </c>
      <c r="Y87" s="58">
        <f t="shared" si="38"/>
        <v>2.3625807051811304E-4</v>
      </c>
      <c r="AA87">
        <f t="shared" si="39"/>
        <v>2.2785776268913568E-4</v>
      </c>
      <c r="AB87" s="57">
        <f t="shared" si="40"/>
        <v>2.2601133802674107E-4</v>
      </c>
    </row>
    <row r="88" spans="1:28" x14ac:dyDescent="0.2">
      <c r="A88" t="s">
        <v>11</v>
      </c>
      <c r="B88">
        <v>13</v>
      </c>
      <c r="C88">
        <v>2.2196563875772086E-4</v>
      </c>
      <c r="D88">
        <v>2.219656387577226E-4</v>
      </c>
      <c r="E88">
        <v>2.3291292247237753E-4</v>
      </c>
      <c r="F88">
        <v>91</v>
      </c>
      <c r="I88" s="12">
        <f t="shared" si="23"/>
        <v>2.3291292247237753E-4</v>
      </c>
      <c r="J88" s="12">
        <f t="shared" si="24"/>
        <v>2.3175184692688386E-4</v>
      </c>
      <c r="K88" s="12">
        <f t="shared" si="25"/>
        <v>2.3161409220114727E-4</v>
      </c>
      <c r="L88" s="12">
        <f t="shared" si="26"/>
        <v>2.3162500674124166E-4</v>
      </c>
      <c r="M88" s="12">
        <f t="shared" si="27"/>
        <v>2.3291292247237753E-4</v>
      </c>
      <c r="N88" s="12">
        <f t="shared" si="28"/>
        <v>2.3051820415979677E-4</v>
      </c>
      <c r="O88" s="12">
        <f t="shared" si="29"/>
        <v>2.3044095518197157E-4</v>
      </c>
      <c r="P88" s="12">
        <f t="shared" si="30"/>
        <v>2.3017610154371377E-4</v>
      </c>
      <c r="Q88" s="12"/>
      <c r="R88" s="58">
        <f t="shared" si="31"/>
        <v>2.3076747927473643E-4</v>
      </c>
      <c r="S88" s="58">
        <f t="shared" si="32"/>
        <v>2.2964430459051249E-4</v>
      </c>
      <c r="T88" s="58">
        <f t="shared" si="33"/>
        <v>2.2951102891478417E-4</v>
      </c>
      <c r="U88" s="58">
        <f t="shared" si="34"/>
        <v>2.2952158870884572E-4</v>
      </c>
      <c r="V88" s="58">
        <f t="shared" si="35"/>
        <v>2.3076747927473643E-4</v>
      </c>
      <c r="W88" s="58">
        <f t="shared" si="36"/>
        <v>2.2845063982514506E-4</v>
      </c>
      <c r="X88" s="58">
        <f t="shared" si="37"/>
        <v>2.2837588421348637E-4</v>
      </c>
      <c r="Y88" s="58">
        <f t="shared" si="38"/>
        <v>2.2811957031011886E-4</v>
      </c>
      <c r="AA88">
        <f t="shared" si="39"/>
        <v>2.2196563875772086E-4</v>
      </c>
      <c r="AB88" s="57">
        <f t="shared" si="40"/>
        <v>2.2016696038587371E-4</v>
      </c>
    </row>
    <row r="89" spans="1:28" x14ac:dyDescent="0.2">
      <c r="A89" t="s">
        <v>11</v>
      </c>
      <c r="B89">
        <v>14</v>
      </c>
      <c r="C89">
        <v>2.1821436245865304E-4</v>
      </c>
      <c r="D89">
        <v>2.1821436245865466E-4</v>
      </c>
      <c r="E89">
        <v>2.2703424164177824E-4</v>
      </c>
      <c r="F89">
        <v>91</v>
      </c>
      <c r="I89" s="12">
        <f t="shared" si="23"/>
        <v>2.2703424164177824E-4</v>
      </c>
      <c r="J89" s="12">
        <f t="shared" si="24"/>
        <v>2.2609879991023485E-4</v>
      </c>
      <c r="K89" s="12">
        <f t="shared" si="25"/>
        <v>2.2598781529801779E-4</v>
      </c>
      <c r="L89" s="12">
        <f t="shared" si="26"/>
        <v>2.2599660879670487E-4</v>
      </c>
      <c r="M89" s="12">
        <f t="shared" si="27"/>
        <v>2.2703424164177824E-4</v>
      </c>
      <c r="N89" s="12">
        <f t="shared" si="28"/>
        <v>2.2510489307046996E-4</v>
      </c>
      <c r="O89" s="12">
        <f t="shared" si="29"/>
        <v>2.2504265601978258E-4</v>
      </c>
      <c r="P89" s="12">
        <f t="shared" si="30"/>
        <v>2.2482927184599733E-4</v>
      </c>
      <c r="Q89" s="12"/>
      <c r="R89" s="58">
        <f t="shared" si="31"/>
        <v>2.2494294904971637E-4</v>
      </c>
      <c r="S89" s="58">
        <f t="shared" si="32"/>
        <v>2.2404266616488476E-4</v>
      </c>
      <c r="T89" s="58">
        <f t="shared" si="33"/>
        <v>2.2393583878397257E-4</v>
      </c>
      <c r="U89" s="58">
        <f t="shared" si="34"/>
        <v>2.2394430300774325E-4</v>
      </c>
      <c r="V89" s="58">
        <f t="shared" si="35"/>
        <v>2.2494294904971637E-4</v>
      </c>
      <c r="W89" s="58">
        <f t="shared" si="36"/>
        <v>2.2308588181639365E-4</v>
      </c>
      <c r="X89" s="58">
        <f t="shared" si="37"/>
        <v>2.2302596130833135E-4</v>
      </c>
      <c r="Y89" s="58">
        <f t="shared" si="38"/>
        <v>2.2282051239322728E-4</v>
      </c>
      <c r="AA89">
        <f t="shared" si="39"/>
        <v>2.1821436245865304E-4</v>
      </c>
      <c r="AB89" s="57">
        <f t="shared" si="40"/>
        <v>2.1644608221321735E-4</v>
      </c>
    </row>
    <row r="90" spans="1:28" x14ac:dyDescent="0.2">
      <c r="A90" t="s">
        <v>11</v>
      </c>
      <c r="B90">
        <v>15</v>
      </c>
      <c r="C90">
        <v>2.1625564663980433E-4</v>
      </c>
      <c r="D90">
        <v>2.1625564663980574E-4</v>
      </c>
      <c r="E90">
        <v>2.241740046094461E-4</v>
      </c>
      <c r="F90">
        <v>91</v>
      </c>
      <c r="I90" s="12">
        <f t="shared" si="23"/>
        <v>2.241740046094461E-4</v>
      </c>
      <c r="J90" s="12">
        <f t="shared" si="24"/>
        <v>2.2333417876418125E-4</v>
      </c>
      <c r="K90" s="12">
        <f t="shared" si="25"/>
        <v>2.2323453840965824E-4</v>
      </c>
      <c r="L90" s="12">
        <f t="shared" si="26"/>
        <v>2.2324243308360605E-4</v>
      </c>
      <c r="M90" s="12">
        <f t="shared" si="27"/>
        <v>2.241740046094461E-4</v>
      </c>
      <c r="N90" s="12">
        <f t="shared" si="28"/>
        <v>2.2244186380358729E-4</v>
      </c>
      <c r="O90" s="12">
        <f t="shared" si="29"/>
        <v>2.2238598829372086E-4</v>
      </c>
      <c r="P90" s="12">
        <f t="shared" si="30"/>
        <v>2.2219441511703598E-4</v>
      </c>
      <c r="Q90" s="12"/>
      <c r="R90" s="58">
        <f t="shared" si="31"/>
        <v>2.2210905867097271E-4</v>
      </c>
      <c r="S90" s="58">
        <f t="shared" si="32"/>
        <v>2.2130318637665245E-4</v>
      </c>
      <c r="T90" s="58">
        <f t="shared" si="33"/>
        <v>2.2120756173688377E-4</v>
      </c>
      <c r="U90" s="58">
        <f t="shared" si="34"/>
        <v>2.2121513833702204E-4</v>
      </c>
      <c r="V90" s="58">
        <f t="shared" si="35"/>
        <v>2.2210905867097271E-4</v>
      </c>
      <c r="W90" s="58">
        <f t="shared" si="36"/>
        <v>2.2044673779690136E-4</v>
      </c>
      <c r="X90" s="58">
        <f t="shared" si="37"/>
        <v>2.2039310101437158E-4</v>
      </c>
      <c r="Y90" s="58">
        <f t="shared" si="38"/>
        <v>2.2020919705332769E-4</v>
      </c>
      <c r="AA90">
        <f t="shared" si="39"/>
        <v>2.1625564663980433E-4</v>
      </c>
      <c r="AB90" s="57">
        <f t="shared" si="40"/>
        <v>2.1450323866991397E-4</v>
      </c>
    </row>
    <row r="91" spans="1:28" x14ac:dyDescent="0.2">
      <c r="A91" t="s">
        <v>11</v>
      </c>
      <c r="B91">
        <v>16</v>
      </c>
      <c r="C91">
        <v>2.1578529921968255E-4</v>
      </c>
      <c r="D91">
        <v>2.1578529921968413E-4</v>
      </c>
      <c r="E91">
        <v>2.2331117733712333E-4</v>
      </c>
      <c r="F91">
        <v>91</v>
      </c>
      <c r="I91" s="12">
        <f t="shared" si="23"/>
        <v>2.2331117733712333E-4</v>
      </c>
      <c r="J91" s="12">
        <f t="shared" si="24"/>
        <v>2.225129781428495E-4</v>
      </c>
      <c r="K91" s="12">
        <f t="shared" si="25"/>
        <v>2.2241827654352882E-4</v>
      </c>
      <c r="L91" s="12">
        <f t="shared" si="26"/>
        <v>2.2242577991154225E-4</v>
      </c>
      <c r="M91" s="12">
        <f t="shared" si="27"/>
        <v>2.2331117733712333E-4</v>
      </c>
      <c r="N91" s="12">
        <f t="shared" si="28"/>
        <v>2.2166489149893348E-4</v>
      </c>
      <c r="O91" s="12">
        <f t="shared" si="29"/>
        <v>2.2161178550415321E-4</v>
      </c>
      <c r="P91" s="12">
        <f t="shared" si="30"/>
        <v>2.214297078077635E-4</v>
      </c>
      <c r="Q91" s="12"/>
      <c r="R91" s="58">
        <f t="shared" si="31"/>
        <v>2.2125417920542035E-4</v>
      </c>
      <c r="S91" s="58">
        <f t="shared" si="32"/>
        <v>2.2048945372202329E-4</v>
      </c>
      <c r="T91" s="58">
        <f t="shared" si="33"/>
        <v>2.2039871155432852E-4</v>
      </c>
      <c r="U91" s="58">
        <f t="shared" si="34"/>
        <v>2.2040590130293272E-4</v>
      </c>
      <c r="V91" s="58">
        <f t="shared" si="35"/>
        <v>2.2125417920542035E-4</v>
      </c>
      <c r="W91" s="58">
        <f t="shared" si="36"/>
        <v>2.1967673431378583E-4</v>
      </c>
      <c r="X91" s="58">
        <f t="shared" si="37"/>
        <v>2.1962583615692277E-4</v>
      </c>
      <c r="Y91" s="58">
        <f t="shared" si="38"/>
        <v>2.1945132209743825E-4</v>
      </c>
      <c r="AA91">
        <f t="shared" si="39"/>
        <v>2.1578529921968255E-4</v>
      </c>
      <c r="AB91" s="57">
        <f t="shared" si="40"/>
        <v>2.1403670266734566E-4</v>
      </c>
    </row>
    <row r="92" spans="1:28" x14ac:dyDescent="0.2">
      <c r="A92" t="s">
        <v>11</v>
      </c>
      <c r="B92">
        <v>17</v>
      </c>
      <c r="C92">
        <v>2.1814662220521165E-4</v>
      </c>
      <c r="D92">
        <v>2.1814662220521325E-4</v>
      </c>
      <c r="E92">
        <v>2.2676473941439745E-4</v>
      </c>
      <c r="F92">
        <v>91</v>
      </c>
      <c r="I92" s="12">
        <f t="shared" si="23"/>
        <v>2.2676473941439745E-4</v>
      </c>
      <c r="J92" s="12">
        <f t="shared" si="24"/>
        <v>2.2585069668009004E-4</v>
      </c>
      <c r="K92" s="12">
        <f t="shared" si="25"/>
        <v>2.2574225093195183E-4</v>
      </c>
      <c r="L92" s="12">
        <f t="shared" si="26"/>
        <v>2.257508432721405E-4</v>
      </c>
      <c r="M92" s="12">
        <f t="shared" si="27"/>
        <v>2.2676473941439745E-4</v>
      </c>
      <c r="N92" s="12">
        <f t="shared" si="28"/>
        <v>2.248795262748884E-4</v>
      </c>
      <c r="O92" s="12">
        <f t="shared" si="29"/>
        <v>2.2481871294780745E-4</v>
      </c>
      <c r="P92" s="12">
        <f t="shared" si="30"/>
        <v>2.2461021011210139E-4</v>
      </c>
      <c r="Q92" s="12"/>
      <c r="R92" s="58">
        <f t="shared" si="31"/>
        <v>2.2467592930254469E-4</v>
      </c>
      <c r="S92" s="58">
        <f t="shared" si="32"/>
        <v>2.2379681917592315E-4</v>
      </c>
      <c r="T92" s="58">
        <f t="shared" si="33"/>
        <v>2.2369250415012109E-4</v>
      </c>
      <c r="U92" s="58">
        <f t="shared" si="34"/>
        <v>2.237007693131673E-4</v>
      </c>
      <c r="V92" s="58">
        <f t="shared" si="35"/>
        <v>2.2467592930254469E-4</v>
      </c>
      <c r="W92" s="58">
        <f t="shared" si="36"/>
        <v>2.228625363811227E-4</v>
      </c>
      <c r="X92" s="58">
        <f t="shared" si="37"/>
        <v>2.2280402507726766E-4</v>
      </c>
      <c r="Y92" s="58">
        <f t="shared" si="38"/>
        <v>2.2260340788814365E-4</v>
      </c>
      <c r="AA92">
        <f t="shared" si="39"/>
        <v>2.1814662220521165E-4</v>
      </c>
      <c r="AB92" s="57">
        <f t="shared" si="40"/>
        <v>2.1637889088676056E-4</v>
      </c>
    </row>
    <row r="93" spans="1:28" x14ac:dyDescent="0.2">
      <c r="A93" t="s">
        <v>11</v>
      </c>
      <c r="B93">
        <v>18</v>
      </c>
      <c r="C93">
        <v>2.2275551567520779E-4</v>
      </c>
      <c r="D93">
        <v>2.2275551567520934E-4</v>
      </c>
      <c r="E93">
        <v>2.3377453674705803E-4</v>
      </c>
      <c r="F93">
        <v>91</v>
      </c>
      <c r="I93" s="12">
        <f t="shared" si="23"/>
        <v>2.3377453674705803E-4</v>
      </c>
      <c r="J93" s="12">
        <f t="shared" si="24"/>
        <v>2.326058526939832E-4</v>
      </c>
      <c r="K93" s="12">
        <f t="shared" si="25"/>
        <v>2.324671952639573E-4</v>
      </c>
      <c r="L93" s="12">
        <f t="shared" si="26"/>
        <v>2.3247818132684055E-4</v>
      </c>
      <c r="M93" s="12">
        <f t="shared" si="27"/>
        <v>2.3377453674705803E-4</v>
      </c>
      <c r="N93" s="12">
        <f t="shared" si="28"/>
        <v>2.3136412588759114E-4</v>
      </c>
      <c r="O93" s="12">
        <f t="shared" si="29"/>
        <v>2.3128637069857606E-4</v>
      </c>
      <c r="P93" s="12">
        <f t="shared" si="30"/>
        <v>2.3101978147909585E-4</v>
      </c>
      <c r="Q93" s="12"/>
      <c r="R93" s="58">
        <f t="shared" si="31"/>
        <v>2.3162115691599623E-4</v>
      </c>
      <c r="S93" s="58">
        <f t="shared" si="32"/>
        <v>2.3049054406218191E-4</v>
      </c>
      <c r="T93" s="58">
        <f t="shared" si="33"/>
        <v>2.3035638577478839E-4</v>
      </c>
      <c r="U93" s="58">
        <f t="shared" si="34"/>
        <v>2.3036701550057132E-4</v>
      </c>
      <c r="V93" s="58">
        <f t="shared" si="35"/>
        <v>2.3162115691599623E-4</v>
      </c>
      <c r="W93" s="58">
        <f t="shared" si="36"/>
        <v>2.2928897431009817E-4</v>
      </c>
      <c r="X93" s="58">
        <f t="shared" si="37"/>
        <v>2.2921372363304566E-4</v>
      </c>
      <c r="Y93" s="58">
        <f t="shared" si="38"/>
        <v>2.2895571230334869E-4</v>
      </c>
      <c r="AA93">
        <f t="shared" si="39"/>
        <v>2.2275551567520779E-4</v>
      </c>
      <c r="AB93" s="57">
        <f t="shared" si="40"/>
        <v>2.2095043660757792E-4</v>
      </c>
    </row>
    <row r="94" spans="1:28" x14ac:dyDescent="0.2">
      <c r="A94" t="s">
        <v>11</v>
      </c>
      <c r="B94">
        <v>19</v>
      </c>
      <c r="C94">
        <v>2.2732095313356216E-4</v>
      </c>
      <c r="D94">
        <v>2.2732095313356376E-4</v>
      </c>
      <c r="E94">
        <v>2.4082075446208595E-4</v>
      </c>
      <c r="F94">
        <v>91</v>
      </c>
      <c r="I94" s="12">
        <f t="shared" si="23"/>
        <v>2.4082075446208595E-4</v>
      </c>
      <c r="J94" s="12">
        <f t="shared" si="24"/>
        <v>2.3938895735148513E-4</v>
      </c>
      <c r="K94" s="12">
        <f t="shared" si="25"/>
        <v>2.3921908311802395E-4</v>
      </c>
      <c r="L94" s="12">
        <f t="shared" si="26"/>
        <v>2.3923254254108332E-4</v>
      </c>
      <c r="M94" s="12">
        <f t="shared" si="27"/>
        <v>2.4082075446208595E-4</v>
      </c>
      <c r="N94" s="12">
        <f t="shared" si="28"/>
        <v>2.3786767292147172E-4</v>
      </c>
      <c r="O94" s="12">
        <f t="shared" si="29"/>
        <v>2.377724122266132E-4</v>
      </c>
      <c r="P94" s="12">
        <f t="shared" si="30"/>
        <v>2.3744580412995539E-4</v>
      </c>
      <c r="Q94" s="12"/>
      <c r="R94" s="58">
        <f t="shared" si="31"/>
        <v>2.3860246943080882E-4</v>
      </c>
      <c r="S94" s="58">
        <f t="shared" si="32"/>
        <v>2.3721196342816497E-4</v>
      </c>
      <c r="T94" s="58">
        <f t="shared" si="33"/>
        <v>2.3704696627348395E-4</v>
      </c>
      <c r="U94" s="58">
        <f t="shared" si="34"/>
        <v>2.3706003944654915E-4</v>
      </c>
      <c r="V94" s="58">
        <f t="shared" si="35"/>
        <v>2.3860246943080882E-4</v>
      </c>
      <c r="W94" s="58">
        <f t="shared" si="36"/>
        <v>2.3573418971700383E-4</v>
      </c>
      <c r="X94" s="58">
        <f t="shared" si="37"/>
        <v>2.3564164122191858E-4</v>
      </c>
      <c r="Y94" s="58">
        <f t="shared" si="38"/>
        <v>2.3532432101678965E-4</v>
      </c>
      <c r="AA94">
        <f t="shared" si="39"/>
        <v>2.2732095313356216E-4</v>
      </c>
      <c r="AB94" s="57">
        <f t="shared" si="40"/>
        <v>2.2547887845859269E-4</v>
      </c>
    </row>
    <row r="95" spans="1:28" x14ac:dyDescent="0.2">
      <c r="A95" t="s">
        <v>11</v>
      </c>
      <c r="B95">
        <v>20</v>
      </c>
      <c r="C95">
        <v>2.3055203541091928E-4</v>
      </c>
      <c r="D95">
        <v>2.3055203541092105E-4</v>
      </c>
      <c r="E95">
        <v>2.4594511466606621E-4</v>
      </c>
      <c r="F95">
        <v>91</v>
      </c>
      <c r="I95" s="12">
        <f t="shared" si="23"/>
        <v>2.4594511466606621E-4</v>
      </c>
      <c r="J95" s="12">
        <f t="shared" si="24"/>
        <v>2.4431251535112657E-4</v>
      </c>
      <c r="K95" s="12">
        <f t="shared" si="25"/>
        <v>2.4411881712732014E-4</v>
      </c>
      <c r="L95" s="12">
        <f t="shared" si="26"/>
        <v>2.4413416416546089E-4</v>
      </c>
      <c r="M95" s="12">
        <f t="shared" si="27"/>
        <v>2.4594511466606621E-4</v>
      </c>
      <c r="N95" s="12">
        <f t="shared" si="28"/>
        <v>2.425778785790032E-4</v>
      </c>
      <c r="O95" s="12">
        <f t="shared" si="29"/>
        <v>2.4246925806006571E-4</v>
      </c>
      <c r="P95" s="12">
        <f t="shared" si="30"/>
        <v>2.4209684485227987E-4</v>
      </c>
      <c r="Q95" s="12"/>
      <c r="R95" s="58">
        <f t="shared" si="31"/>
        <v>2.4367962734294033E-4</v>
      </c>
      <c r="S95" s="58">
        <f t="shared" si="32"/>
        <v>2.420907467817036E-4</v>
      </c>
      <c r="T95" s="58">
        <f t="shared" si="33"/>
        <v>2.4190221054292896E-4</v>
      </c>
      <c r="U95" s="58">
        <f t="shared" si="34"/>
        <v>2.4191714878161154E-4</v>
      </c>
      <c r="V95" s="58">
        <f t="shared" si="35"/>
        <v>2.4367962734294033E-4</v>
      </c>
      <c r="W95" s="58">
        <f t="shared" si="36"/>
        <v>2.4040214858859541E-4</v>
      </c>
      <c r="X95" s="58">
        <f t="shared" si="37"/>
        <v>2.4029639679426081E-4</v>
      </c>
      <c r="Y95" s="58">
        <f t="shared" si="38"/>
        <v>2.3993380655397531E-4</v>
      </c>
      <c r="AA95">
        <f t="shared" si="39"/>
        <v>2.3055203541091928E-4</v>
      </c>
      <c r="AB95" s="57">
        <f t="shared" si="40"/>
        <v>2.2868377795449562E-4</v>
      </c>
    </row>
    <row r="96" spans="1:28" x14ac:dyDescent="0.2">
      <c r="A96" t="s">
        <v>11</v>
      </c>
      <c r="B96">
        <v>21</v>
      </c>
      <c r="C96">
        <v>2.3302391560253678E-4</v>
      </c>
      <c r="D96">
        <v>2.3302391560253843E-4</v>
      </c>
      <c r="E96">
        <v>2.4998236314639917E-4</v>
      </c>
      <c r="F96">
        <v>91</v>
      </c>
      <c r="I96" s="12">
        <f t="shared" si="23"/>
        <v>2.4998236314639917E-4</v>
      </c>
      <c r="J96" s="12">
        <f t="shared" si="24"/>
        <v>2.4818373992205035E-4</v>
      </c>
      <c r="K96" s="12">
        <f t="shared" si="25"/>
        <v>2.4797034394628007E-4</v>
      </c>
      <c r="L96" s="12">
        <f t="shared" si="26"/>
        <v>2.4798725167065087E-4</v>
      </c>
      <c r="M96" s="12">
        <f t="shared" si="27"/>
        <v>2.4998236314639917E-4</v>
      </c>
      <c r="N96" s="12">
        <f t="shared" si="28"/>
        <v>2.4627270274617968E-4</v>
      </c>
      <c r="O96" s="12">
        <f t="shared" si="29"/>
        <v>2.4615303628165643E-4</v>
      </c>
      <c r="P96" s="12">
        <f t="shared" si="30"/>
        <v>2.4574275126043398E-4</v>
      </c>
      <c r="Q96" s="12"/>
      <c r="R96" s="58">
        <f t="shared" si="31"/>
        <v>2.4767968730149713E-4</v>
      </c>
      <c r="S96" s="58">
        <f t="shared" si="32"/>
        <v>2.4592676658604187E-4</v>
      </c>
      <c r="T96" s="58">
        <f t="shared" si="33"/>
        <v>2.4571876537649533E-4</v>
      </c>
      <c r="U96" s="58">
        <f t="shared" si="34"/>
        <v>2.4573524587772244E-4</v>
      </c>
      <c r="V96" s="58">
        <f t="shared" si="35"/>
        <v>2.4767968730149713E-4</v>
      </c>
      <c r="W96" s="58">
        <f t="shared" si="36"/>
        <v>2.4406383313151225E-4</v>
      </c>
      <c r="X96" s="58">
        <f t="shared" si="37"/>
        <v>2.4394716324737601E-4</v>
      </c>
      <c r="Y96" s="58">
        <f t="shared" si="38"/>
        <v>2.4354713824932108E-4</v>
      </c>
      <c r="AA96">
        <f t="shared" si="39"/>
        <v>2.3302391560253678E-4</v>
      </c>
      <c r="AB96" s="57">
        <f t="shared" si="40"/>
        <v>2.3113562748973158E-4</v>
      </c>
    </row>
    <row r="97" spans="1:28" x14ac:dyDescent="0.2">
      <c r="A97" t="s">
        <v>11</v>
      </c>
      <c r="B97">
        <v>22</v>
      </c>
      <c r="C97">
        <v>2.3577953798781462E-4</v>
      </c>
      <c r="D97">
        <v>2.3577953798781628E-4</v>
      </c>
      <c r="E97">
        <v>2.5446873506637625E-4</v>
      </c>
      <c r="F97">
        <v>91</v>
      </c>
      <c r="I97" s="12">
        <f t="shared" si="23"/>
        <v>2.5446873506637625E-4</v>
      </c>
      <c r="J97" s="12">
        <f t="shared" si="24"/>
        <v>2.5248654749743807E-4</v>
      </c>
      <c r="K97" s="12">
        <f t="shared" si="25"/>
        <v>2.5225137270112332E-4</v>
      </c>
      <c r="L97" s="12">
        <f t="shared" si="26"/>
        <v>2.5227000599831038E-4</v>
      </c>
      <c r="M97" s="12">
        <f t="shared" si="27"/>
        <v>2.5446873506637625E-4</v>
      </c>
      <c r="N97" s="12">
        <f t="shared" si="28"/>
        <v>2.5038047320544127E-4</v>
      </c>
      <c r="O97" s="12">
        <f t="shared" si="29"/>
        <v>2.5024859379057238E-4</v>
      </c>
      <c r="P97" s="12">
        <f t="shared" si="30"/>
        <v>2.497964357967362E-4</v>
      </c>
      <c r="Q97" s="12"/>
      <c r="R97" s="58">
        <f t="shared" si="31"/>
        <v>2.5212473366505753E-4</v>
      </c>
      <c r="S97" s="58">
        <f t="shared" si="32"/>
        <v>2.5019044459568656E-4</v>
      </c>
      <c r="T97" s="58">
        <f t="shared" si="33"/>
        <v>2.499609222547761E-4</v>
      </c>
      <c r="U97" s="58">
        <f t="shared" si="34"/>
        <v>2.4997910793374056E-4</v>
      </c>
      <c r="V97" s="58">
        <f t="shared" si="35"/>
        <v>2.5212473366505753E-4</v>
      </c>
      <c r="W97" s="58">
        <f t="shared" si="36"/>
        <v>2.4813476016781097E-4</v>
      </c>
      <c r="X97" s="58">
        <f t="shared" si="37"/>
        <v>2.4800601887357002E-4</v>
      </c>
      <c r="Y97" s="58">
        <f t="shared" si="38"/>
        <v>2.4756460473864043E-4</v>
      </c>
      <c r="AA97">
        <f t="shared" si="39"/>
        <v>2.3577953798781462E-4</v>
      </c>
      <c r="AB97" s="57">
        <f t="shared" si="40"/>
        <v>2.3386891993956032E-4</v>
      </c>
    </row>
    <row r="98" spans="1:28" x14ac:dyDescent="0.2">
      <c r="A98" t="s">
        <v>11</v>
      </c>
      <c r="B98">
        <v>23</v>
      </c>
      <c r="C98">
        <v>2.3837667374239919E-4</v>
      </c>
      <c r="D98">
        <v>2.3837667374240087E-4</v>
      </c>
      <c r="E98">
        <v>2.5869079472459083E-4</v>
      </c>
      <c r="F98">
        <v>91</v>
      </c>
      <c r="I98" s="12">
        <f t="shared" si="23"/>
        <v>2.5869079472459083E-4</v>
      </c>
      <c r="J98" s="12">
        <f t="shared" si="24"/>
        <v>2.565362667416313E-4</v>
      </c>
      <c r="K98" s="12">
        <f t="shared" si="25"/>
        <v>2.5628064477755129E-4</v>
      </c>
      <c r="L98" s="12">
        <f t="shared" si="26"/>
        <v>2.5630089813845081E-4</v>
      </c>
      <c r="M98" s="12">
        <f t="shared" si="27"/>
        <v>2.5869079472459083E-4</v>
      </c>
      <c r="N98" s="12">
        <f t="shared" si="28"/>
        <v>2.5424708075973677E-4</v>
      </c>
      <c r="O98" s="12">
        <f t="shared" si="29"/>
        <v>2.5410373514796728E-4</v>
      </c>
      <c r="P98" s="12">
        <f t="shared" si="30"/>
        <v>2.5361226447904333E-4</v>
      </c>
      <c r="Q98" s="12"/>
      <c r="R98" s="58">
        <f t="shared" si="31"/>
        <v>2.5630790244045803E-4</v>
      </c>
      <c r="S98" s="58">
        <f t="shared" si="32"/>
        <v>2.5420333584963623E-4</v>
      </c>
      <c r="T98" s="58">
        <f t="shared" si="33"/>
        <v>2.5395360841324818E-4</v>
      </c>
      <c r="U98" s="58">
        <f t="shared" si="34"/>
        <v>2.5397339499684936E-4</v>
      </c>
      <c r="V98" s="58">
        <f t="shared" si="35"/>
        <v>2.5630790244045803E-4</v>
      </c>
      <c r="W98" s="58">
        <f t="shared" si="36"/>
        <v>2.519666873379498E-4</v>
      </c>
      <c r="X98" s="58">
        <f t="shared" si="37"/>
        <v>2.5182661281082305E-4</v>
      </c>
      <c r="Y98" s="58">
        <f t="shared" si="38"/>
        <v>2.5134634052070907E-4</v>
      </c>
      <c r="AA98">
        <f t="shared" si="39"/>
        <v>2.3837667374239919E-4</v>
      </c>
      <c r="AB98" s="57">
        <f t="shared" si="40"/>
        <v>2.364450100406975E-4</v>
      </c>
    </row>
    <row r="99" spans="1:28" x14ac:dyDescent="0.2">
      <c r="A99" t="s">
        <v>11</v>
      </c>
      <c r="B99">
        <v>24</v>
      </c>
      <c r="C99">
        <v>2.4060315528004001E-4</v>
      </c>
      <c r="D99">
        <v>2.406031552800418E-4</v>
      </c>
      <c r="E99">
        <v>2.6232538441746172E-4</v>
      </c>
      <c r="F99">
        <v>91</v>
      </c>
      <c r="I99" s="12">
        <f t="shared" si="23"/>
        <v>2.6232538441746172E-4</v>
      </c>
      <c r="J99" s="12">
        <f t="shared" si="24"/>
        <v>2.6002151163015966E-4</v>
      </c>
      <c r="K99" s="12">
        <f t="shared" si="25"/>
        <v>2.5974817079098814E-4</v>
      </c>
      <c r="L99" s="12">
        <f t="shared" si="26"/>
        <v>2.5976982804835349E-4</v>
      </c>
      <c r="M99" s="12">
        <f t="shared" si="27"/>
        <v>2.6232538441746172E-4</v>
      </c>
      <c r="N99" s="12">
        <f t="shared" si="28"/>
        <v>2.5757364679365112E-4</v>
      </c>
      <c r="O99" s="12">
        <f t="shared" si="29"/>
        <v>2.5742036493481854E-4</v>
      </c>
      <c r="P99" s="12">
        <f t="shared" si="30"/>
        <v>2.5689482713310671E-4</v>
      </c>
      <c r="Q99" s="12"/>
      <c r="R99" s="58">
        <f t="shared" si="31"/>
        <v>2.599090126438699E-4</v>
      </c>
      <c r="S99" s="58">
        <f t="shared" si="32"/>
        <v>2.576568860558887E-4</v>
      </c>
      <c r="T99" s="58">
        <f t="shared" si="33"/>
        <v>2.5738964918075691E-4</v>
      </c>
      <c r="U99" s="58">
        <f t="shared" si="34"/>
        <v>2.5741082308478443E-4</v>
      </c>
      <c r="V99" s="58">
        <f t="shared" si="35"/>
        <v>2.599090126438699E-4</v>
      </c>
      <c r="W99" s="58">
        <f t="shared" si="36"/>
        <v>2.5526341672918489E-4</v>
      </c>
      <c r="X99" s="58">
        <f t="shared" si="37"/>
        <v>2.5511352098902786E-4</v>
      </c>
      <c r="Y99" s="58">
        <f t="shared" si="38"/>
        <v>2.545995747928117E-4</v>
      </c>
      <c r="AA99">
        <f t="shared" si="39"/>
        <v>2.4060315528004001E-4</v>
      </c>
      <c r="AB99" s="57">
        <f t="shared" si="40"/>
        <v>2.3865344948763688E-4</v>
      </c>
    </row>
    <row r="100" spans="1:28" x14ac:dyDescent="0.2">
      <c r="A100" t="s">
        <v>12</v>
      </c>
      <c r="B100">
        <v>1</v>
      </c>
      <c r="C100">
        <v>3.3670740314358595E-4</v>
      </c>
      <c r="D100">
        <v>3.3670740314358845E-4</v>
      </c>
      <c r="E100">
        <v>4.3299458906057519E-4</v>
      </c>
      <c r="F100">
        <v>1</v>
      </c>
      <c r="I100" s="12">
        <f t="shared" si="23"/>
        <v>4.3299458906057519E-4</v>
      </c>
      <c r="J100" s="12">
        <f t="shared" si="24"/>
        <v>4.2278231176634941E-4</v>
      </c>
      <c r="K100" s="12">
        <f t="shared" si="25"/>
        <v>4.2157068564669536E-4</v>
      </c>
      <c r="L100" s="12">
        <f t="shared" si="26"/>
        <v>4.216666848350473E-4</v>
      </c>
      <c r="M100" s="12">
        <f t="shared" si="27"/>
        <v>4.3299458906057519E-4</v>
      </c>
      <c r="N100" s="12">
        <f t="shared" si="28"/>
        <v>4.1193176714123436E-4</v>
      </c>
      <c r="O100" s="12">
        <f t="shared" si="29"/>
        <v>4.1125232127286852E-4</v>
      </c>
      <c r="P100" s="12">
        <f t="shared" si="30"/>
        <v>4.0892279258132846E-4</v>
      </c>
      <c r="Q100" s="12"/>
      <c r="R100" s="58">
        <f t="shared" si="31"/>
        <v>4.2900612295979198E-4</v>
      </c>
      <c r="S100" s="58">
        <f t="shared" si="32"/>
        <v>4.1893754576801133E-4</v>
      </c>
      <c r="T100" s="58">
        <f t="shared" si="33"/>
        <v>4.1774281048087639E-4</v>
      </c>
      <c r="U100" s="58">
        <f t="shared" si="34"/>
        <v>4.1783747260524043E-4</v>
      </c>
      <c r="V100" s="58">
        <f t="shared" si="35"/>
        <v>4.2900612295979198E-4</v>
      </c>
      <c r="W100" s="58">
        <f t="shared" si="36"/>
        <v>4.0823706791712943E-4</v>
      </c>
      <c r="X100" s="58">
        <f t="shared" si="37"/>
        <v>4.0756692937405389E-4</v>
      </c>
      <c r="Y100" s="58">
        <f t="shared" si="38"/>
        <v>4.0526923128876899E-4</v>
      </c>
      <c r="AA100">
        <f t="shared" si="39"/>
        <v>3.3670740314358595E-4</v>
      </c>
      <c r="AB100" s="57">
        <f t="shared" si="40"/>
        <v>3.3397892531672626E-4</v>
      </c>
    </row>
    <row r="101" spans="1:28" x14ac:dyDescent="0.2">
      <c r="A101" t="s">
        <v>12</v>
      </c>
      <c r="B101">
        <v>2</v>
      </c>
      <c r="C101">
        <v>3.4239502819668701E-4</v>
      </c>
      <c r="D101">
        <v>3.4239502819668962E-4</v>
      </c>
      <c r="E101">
        <v>4.4514803169322706E-4</v>
      </c>
      <c r="F101">
        <v>1</v>
      </c>
      <c r="I101" s="12">
        <f t="shared" si="23"/>
        <v>4.4514803169322706E-4</v>
      </c>
      <c r="J101" s="12">
        <f t="shared" si="24"/>
        <v>4.3424998586783674E-4</v>
      </c>
      <c r="K101" s="12">
        <f t="shared" si="25"/>
        <v>4.329569973800785E-4</v>
      </c>
      <c r="L101" s="12">
        <f t="shared" si="26"/>
        <v>4.3305944304657557E-4</v>
      </c>
      <c r="M101" s="12">
        <f t="shared" si="27"/>
        <v>4.4514803169322706E-4</v>
      </c>
      <c r="N101" s="12">
        <f t="shared" si="28"/>
        <v>4.226708121783595E-4</v>
      </c>
      <c r="O101" s="12">
        <f t="shared" si="29"/>
        <v>4.2194574058110573E-4</v>
      </c>
      <c r="P101" s="12">
        <f t="shared" si="30"/>
        <v>4.1945978081909266E-4</v>
      </c>
      <c r="Q101" s="12"/>
      <c r="R101" s="58">
        <f t="shared" si="31"/>
        <v>4.4104761593955486E-4</v>
      </c>
      <c r="S101" s="58">
        <f t="shared" si="32"/>
        <v>4.3030093328456275E-4</v>
      </c>
      <c r="T101" s="58">
        <f t="shared" si="33"/>
        <v>4.2902573414341292E-4</v>
      </c>
      <c r="U101" s="58">
        <f t="shared" si="34"/>
        <v>4.2912677163764982E-4</v>
      </c>
      <c r="V101" s="58">
        <f t="shared" si="35"/>
        <v>4.4104761593955486E-4</v>
      </c>
      <c r="W101" s="58">
        <f t="shared" si="36"/>
        <v>4.1887979229017551E-4</v>
      </c>
      <c r="X101" s="58">
        <f t="shared" si="37"/>
        <v>4.1816452079549099E-4</v>
      </c>
      <c r="Y101" s="58">
        <f t="shared" si="38"/>
        <v>4.1571207575889768E-4</v>
      </c>
      <c r="AA101">
        <f t="shared" si="39"/>
        <v>3.4239502819668701E-4</v>
      </c>
      <c r="AB101" s="57">
        <f t="shared" si="40"/>
        <v>3.396204612173466E-4</v>
      </c>
    </row>
    <row r="102" spans="1:28" x14ac:dyDescent="0.2">
      <c r="A102" t="s">
        <v>12</v>
      </c>
      <c r="B102">
        <v>3</v>
      </c>
      <c r="C102">
        <v>3.4580760322854763E-4</v>
      </c>
      <c r="D102">
        <v>3.4580760322855023E-4</v>
      </c>
      <c r="E102">
        <v>4.5227265791057501E-4</v>
      </c>
      <c r="F102">
        <v>1</v>
      </c>
      <c r="I102" s="12">
        <f t="shared" si="23"/>
        <v>4.5227265791057501E-4</v>
      </c>
      <c r="J102" s="12">
        <f t="shared" si="24"/>
        <v>4.4098090968672395E-4</v>
      </c>
      <c r="K102" s="12">
        <f t="shared" si="25"/>
        <v>4.39641210744911E-4</v>
      </c>
      <c r="L102" s="12">
        <f t="shared" si="26"/>
        <v>4.3974735735974855E-4</v>
      </c>
      <c r="M102" s="12">
        <f t="shared" si="27"/>
        <v>4.5227265791057501E-4</v>
      </c>
      <c r="N102" s="12">
        <f t="shared" si="28"/>
        <v>4.2898342719888209E-4</v>
      </c>
      <c r="O102" s="12">
        <f t="shared" si="29"/>
        <v>4.2823216169205332E-4</v>
      </c>
      <c r="P102" s="12">
        <f t="shared" si="30"/>
        <v>4.2565639424006876E-4</v>
      </c>
      <c r="Q102" s="12"/>
      <c r="R102" s="58">
        <f t="shared" si="31"/>
        <v>4.4810661470827743E-4</v>
      </c>
      <c r="S102" s="58">
        <f t="shared" si="32"/>
        <v>4.3697064634246014E-4</v>
      </c>
      <c r="T102" s="58">
        <f t="shared" si="33"/>
        <v>4.3564925463937808E-4</v>
      </c>
      <c r="U102" s="58">
        <f t="shared" si="34"/>
        <v>4.3575395209585885E-4</v>
      </c>
      <c r="V102" s="58">
        <f t="shared" si="35"/>
        <v>4.4810661470827743E-4</v>
      </c>
      <c r="W102" s="58">
        <f t="shared" si="36"/>
        <v>4.2513578819151665E-4</v>
      </c>
      <c r="X102" s="58">
        <f t="shared" si="37"/>
        <v>4.2439460684342152E-4</v>
      </c>
      <c r="Y102" s="58">
        <f t="shared" si="38"/>
        <v>4.2185332492199781E-4</v>
      </c>
      <c r="AA102">
        <f t="shared" si="39"/>
        <v>3.4580760322854763E-4</v>
      </c>
      <c r="AB102" s="57">
        <f t="shared" si="40"/>
        <v>3.4300538275771876E-4</v>
      </c>
    </row>
    <row r="103" spans="1:28" x14ac:dyDescent="0.2">
      <c r="A103" t="s">
        <v>12</v>
      </c>
      <c r="B103">
        <v>4</v>
      </c>
      <c r="C103">
        <v>3.5035770327102858E-4</v>
      </c>
      <c r="D103">
        <v>3.5035770327103118E-4</v>
      </c>
      <c r="E103">
        <v>4.6162626453424664E-4</v>
      </c>
      <c r="F103">
        <v>1</v>
      </c>
      <c r="I103" s="12">
        <f t="shared" si="23"/>
        <v>4.6162626453424664E-4</v>
      </c>
      <c r="J103" s="12">
        <f t="shared" si="24"/>
        <v>4.4982505349117839E-4</v>
      </c>
      <c r="K103" s="12">
        <f t="shared" si="25"/>
        <v>4.4842490980810234E-4</v>
      </c>
      <c r="L103" s="12">
        <f t="shared" si="26"/>
        <v>4.4853584556210364E-4</v>
      </c>
      <c r="M103" s="12">
        <f t="shared" si="27"/>
        <v>4.6162626453424664E-4</v>
      </c>
      <c r="N103" s="12">
        <f t="shared" si="28"/>
        <v>4.3728626675791827E-4</v>
      </c>
      <c r="O103" s="12">
        <f t="shared" si="29"/>
        <v>4.3650110553932701E-4</v>
      </c>
      <c r="P103" s="12">
        <f t="shared" si="30"/>
        <v>4.3380912421844272E-4</v>
      </c>
      <c r="Q103" s="12"/>
      <c r="R103" s="58">
        <f t="shared" si="31"/>
        <v>4.5737406195748778E-4</v>
      </c>
      <c r="S103" s="58">
        <f t="shared" si="32"/>
        <v>4.4573436184507358E-4</v>
      </c>
      <c r="T103" s="58">
        <f t="shared" si="33"/>
        <v>4.44353197437125E-4</v>
      </c>
      <c r="U103" s="58">
        <f t="shared" si="34"/>
        <v>4.4446263084748836E-4</v>
      </c>
      <c r="V103" s="58">
        <f t="shared" si="35"/>
        <v>4.5737406195748778E-4</v>
      </c>
      <c r="W103" s="58">
        <f t="shared" si="36"/>
        <v>4.3336415790548718E-4</v>
      </c>
      <c r="X103" s="58">
        <f t="shared" si="37"/>
        <v>4.3258944947085972E-4</v>
      </c>
      <c r="Y103" s="58">
        <f t="shared" si="38"/>
        <v>4.2993321352488947E-4</v>
      </c>
      <c r="AA103">
        <f t="shared" si="39"/>
        <v>3.5035770327102858E-4</v>
      </c>
      <c r="AB103" s="57">
        <f t="shared" si="40"/>
        <v>3.4751861147821512E-4</v>
      </c>
    </row>
    <row r="104" spans="1:28" x14ac:dyDescent="0.2">
      <c r="A104" t="s">
        <v>12</v>
      </c>
      <c r="B104">
        <v>5</v>
      </c>
      <c r="C104">
        <v>3.6287047838785098E-4</v>
      </c>
      <c r="D104">
        <v>3.6287047838785374E-4</v>
      </c>
      <c r="E104">
        <v>4.8807989489064465E-4</v>
      </c>
      <c r="F104">
        <v>1</v>
      </c>
      <c r="I104" s="12">
        <f t="shared" si="23"/>
        <v>4.8807989489064465E-4</v>
      </c>
      <c r="J104" s="12">
        <f t="shared" si="24"/>
        <v>4.7480010829186386E-4</v>
      </c>
      <c r="K104" s="12">
        <f t="shared" si="25"/>
        <v>4.7322454039031345E-4</v>
      </c>
      <c r="L104" s="12">
        <f t="shared" si="26"/>
        <v>4.73349375302081E-4</v>
      </c>
      <c r="M104" s="12">
        <f t="shared" si="27"/>
        <v>4.8807989489064465E-4</v>
      </c>
      <c r="N104" s="12">
        <f t="shared" si="28"/>
        <v>4.6069033503065918E-4</v>
      </c>
      <c r="O104" s="12">
        <f t="shared" si="29"/>
        <v>4.5980680084162738E-4</v>
      </c>
      <c r="P104" s="12">
        <f t="shared" si="30"/>
        <v>4.5677754076494688E-4</v>
      </c>
      <c r="Q104" s="12"/>
      <c r="R104" s="58">
        <f t="shared" si="31"/>
        <v>4.8358401858080737E-4</v>
      </c>
      <c r="S104" s="58">
        <f t="shared" si="32"/>
        <v>4.7048229446294316E-4</v>
      </c>
      <c r="T104" s="58">
        <f t="shared" si="33"/>
        <v>4.6892764658889224E-4</v>
      </c>
      <c r="U104" s="58">
        <f t="shared" si="34"/>
        <v>4.6905082556584273E-4</v>
      </c>
      <c r="V104" s="58">
        <f t="shared" si="35"/>
        <v>4.8358401858080737E-4</v>
      </c>
      <c r="W104" s="58">
        <f t="shared" si="36"/>
        <v>4.5655831036258635E-4</v>
      </c>
      <c r="X104" s="58">
        <f t="shared" si="37"/>
        <v>4.5568629337896615E-4</v>
      </c>
      <c r="Y104" s="58">
        <f t="shared" si="38"/>
        <v>4.5269641647320812E-4</v>
      </c>
      <c r="AA104">
        <f t="shared" si="39"/>
        <v>3.6287047838785098E-4</v>
      </c>
      <c r="AB104" s="57">
        <f t="shared" si="40"/>
        <v>3.599299904595799E-4</v>
      </c>
    </row>
    <row r="105" spans="1:28" x14ac:dyDescent="0.2">
      <c r="A105" t="s">
        <v>12</v>
      </c>
      <c r="B105">
        <v>6</v>
      </c>
      <c r="C105">
        <v>3.8220840356839489E-4</v>
      </c>
      <c r="D105">
        <v>3.8220840356839776E-4</v>
      </c>
      <c r="E105">
        <v>5.3120439840067114E-4</v>
      </c>
      <c r="F105">
        <v>1</v>
      </c>
      <c r="I105" s="12">
        <f t="shared" si="23"/>
        <v>5.3120439840067114E-4</v>
      </c>
      <c r="J105" s="12">
        <f t="shared" si="24"/>
        <v>5.1540179288815733E-4</v>
      </c>
      <c r="K105" s="12">
        <f t="shared" si="25"/>
        <v>5.1352690748836748E-4</v>
      </c>
      <c r="L105" s="12">
        <f t="shared" si="26"/>
        <v>5.1367545783216834E-4</v>
      </c>
      <c r="M105" s="12">
        <f t="shared" si="27"/>
        <v>5.3120439840067114E-4</v>
      </c>
      <c r="N105" s="12">
        <f t="shared" si="28"/>
        <v>4.986115245311113E-4</v>
      </c>
      <c r="O105" s="12">
        <f t="shared" si="29"/>
        <v>4.9756014150306098E-4</v>
      </c>
      <c r="P105" s="12">
        <f t="shared" si="30"/>
        <v>4.9395539969260271E-4</v>
      </c>
      <c r="Q105" s="12"/>
      <c r="R105" s="58">
        <f t="shared" si="31"/>
        <v>5.2631128705670556E-4</v>
      </c>
      <c r="S105" s="58">
        <f t="shared" si="32"/>
        <v>5.1071474890918879E-4</v>
      </c>
      <c r="T105" s="58">
        <f t="shared" si="33"/>
        <v>5.0886406691837127E-4</v>
      </c>
      <c r="U105" s="58">
        <f t="shared" si="34"/>
        <v>5.0901070148308175E-4</v>
      </c>
      <c r="V105" s="58">
        <f t="shared" si="35"/>
        <v>5.2631128705670556E-4</v>
      </c>
      <c r="W105" s="58">
        <f t="shared" si="36"/>
        <v>4.9413937705484426E-4</v>
      </c>
      <c r="X105" s="58">
        <f t="shared" si="37"/>
        <v>4.9310131168054966E-4</v>
      </c>
      <c r="Y105" s="58">
        <f t="shared" si="38"/>
        <v>4.8954210612885813E-4</v>
      </c>
      <c r="AA105">
        <f t="shared" si="39"/>
        <v>3.8220840356839489E-4</v>
      </c>
      <c r="AB105" s="57">
        <f t="shared" si="40"/>
        <v>3.7911121252168933E-4</v>
      </c>
    </row>
    <row r="106" spans="1:28" x14ac:dyDescent="0.2">
      <c r="A106" t="s">
        <v>12</v>
      </c>
      <c r="B106">
        <v>7</v>
      </c>
      <c r="C106">
        <v>3.7765830352591388E-4</v>
      </c>
      <c r="D106">
        <v>3.7765830352591676E-4</v>
      </c>
      <c r="E106">
        <v>5.2080115410680164E-4</v>
      </c>
      <c r="F106">
        <v>1</v>
      </c>
      <c r="I106" s="12">
        <f t="shared" si="23"/>
        <v>5.2080115410680164E-4</v>
      </c>
      <c r="J106" s="12">
        <f t="shared" si="24"/>
        <v>5.0561933662095031E-4</v>
      </c>
      <c r="K106" s="12">
        <f t="shared" si="25"/>
        <v>5.0381810403788297E-4</v>
      </c>
      <c r="L106" s="12">
        <f t="shared" si="26"/>
        <v>5.0396081874434459E-4</v>
      </c>
      <c r="M106" s="12">
        <f t="shared" si="27"/>
        <v>5.2080115410680164E-4</v>
      </c>
      <c r="N106" s="12">
        <f t="shared" si="28"/>
        <v>4.8948865554223307E-4</v>
      </c>
      <c r="O106" s="12">
        <f t="shared" si="29"/>
        <v>4.8847857494337598E-4</v>
      </c>
      <c r="P106" s="12">
        <f t="shared" si="30"/>
        <v>4.8501544146158034E-4</v>
      </c>
      <c r="Q106" s="12"/>
      <c r="R106" s="58">
        <f t="shared" si="31"/>
        <v>5.1600387072062712E-4</v>
      </c>
      <c r="S106" s="58">
        <f t="shared" si="32"/>
        <v>5.0102125392108364E-4</v>
      </c>
      <c r="T106" s="58">
        <f t="shared" si="33"/>
        <v>4.9924341971044166E-4</v>
      </c>
      <c r="U106" s="58">
        <f t="shared" si="34"/>
        <v>4.9938428234751198E-4</v>
      </c>
      <c r="V106" s="58">
        <f t="shared" si="35"/>
        <v>5.1600387072062712E-4</v>
      </c>
      <c r="W106" s="58">
        <f t="shared" si="36"/>
        <v>4.8509833292062282E-4</v>
      </c>
      <c r="X106" s="58">
        <f t="shared" si="37"/>
        <v>4.8410112856868095E-4</v>
      </c>
      <c r="Y106" s="58">
        <f t="shared" si="38"/>
        <v>4.8068202284230581E-4</v>
      </c>
      <c r="AA106">
        <f t="shared" si="39"/>
        <v>3.7765830352591388E-4</v>
      </c>
      <c r="AB106" s="57">
        <f t="shared" si="40"/>
        <v>3.7459798380119291E-4</v>
      </c>
    </row>
    <row r="107" spans="1:28" x14ac:dyDescent="0.2">
      <c r="A107" t="s">
        <v>12</v>
      </c>
      <c r="B107">
        <v>8</v>
      </c>
      <c r="C107">
        <v>3.8107087855777461E-4</v>
      </c>
      <c r="D107">
        <v>3.8107087855777743E-4</v>
      </c>
      <c r="E107">
        <v>5.2858833827204978E-4</v>
      </c>
      <c r="F107">
        <v>1</v>
      </c>
      <c r="I107" s="12">
        <f t="shared" si="23"/>
        <v>5.2858833827204978E-4</v>
      </c>
      <c r="J107" s="12">
        <f t="shared" si="24"/>
        <v>5.129425470902331E-4</v>
      </c>
      <c r="K107" s="12">
        <f t="shared" si="25"/>
        <v>5.1108626678052584E-4</v>
      </c>
      <c r="L107" s="12">
        <f t="shared" si="26"/>
        <v>5.1123334301154716E-4</v>
      </c>
      <c r="M107" s="12">
        <f t="shared" si="27"/>
        <v>5.2858833827204978E-4</v>
      </c>
      <c r="N107" s="12">
        <f t="shared" si="28"/>
        <v>4.9631889395955269E-4</v>
      </c>
      <c r="O107" s="12">
        <f t="shared" si="29"/>
        <v>4.9527794414302051E-4</v>
      </c>
      <c r="P107" s="12">
        <f t="shared" si="30"/>
        <v>4.9170897334348165E-4</v>
      </c>
      <c r="Q107" s="12"/>
      <c r="R107" s="58">
        <f t="shared" si="31"/>
        <v>5.2371932438196526E-4</v>
      </c>
      <c r="S107" s="58">
        <f t="shared" si="32"/>
        <v>5.082778673974758E-4</v>
      </c>
      <c r="T107" s="58">
        <f t="shared" si="33"/>
        <v>5.0644558730538825E-4</v>
      </c>
      <c r="U107" s="58">
        <f t="shared" si="34"/>
        <v>5.0659076383764191E-4</v>
      </c>
      <c r="V107" s="58">
        <f t="shared" si="35"/>
        <v>5.2371932438196526E-4</v>
      </c>
      <c r="W107" s="58">
        <f t="shared" si="36"/>
        <v>4.9186730954996227E-4</v>
      </c>
      <c r="X107" s="58">
        <f t="shared" si="37"/>
        <v>4.9083956597811005E-4</v>
      </c>
      <c r="Y107" s="58">
        <f t="shared" si="38"/>
        <v>4.8731575069900263E-4</v>
      </c>
      <c r="AA107">
        <f t="shared" si="39"/>
        <v>3.8107087855777461E-4</v>
      </c>
      <c r="AB107" s="57">
        <f t="shared" si="40"/>
        <v>3.7798290534156519E-4</v>
      </c>
    </row>
    <row r="108" spans="1:28" x14ac:dyDescent="0.2">
      <c r="A108" t="s">
        <v>12</v>
      </c>
      <c r="B108">
        <v>9</v>
      </c>
      <c r="C108">
        <v>3.6969562845157237E-4</v>
      </c>
      <c r="D108">
        <v>3.6969562845157514E-4</v>
      </c>
      <c r="E108">
        <v>5.0297936627813442E-4</v>
      </c>
      <c r="F108">
        <v>1</v>
      </c>
      <c r="I108" s="12">
        <f t="shared" si="23"/>
        <v>5.0297936627813442E-4</v>
      </c>
      <c r="J108" s="12">
        <f t="shared" si="24"/>
        <v>4.8884321226622671E-4</v>
      </c>
      <c r="K108" s="12">
        <f t="shared" si="25"/>
        <v>4.8716604145125446E-4</v>
      </c>
      <c r="L108" s="12">
        <f t="shared" si="26"/>
        <v>4.8729892653383332E-4</v>
      </c>
      <c r="M108" s="12">
        <f t="shared" si="27"/>
        <v>5.0297936627813442E-4</v>
      </c>
      <c r="N108" s="12">
        <f t="shared" si="28"/>
        <v>4.738235486285746E-4</v>
      </c>
      <c r="O108" s="12">
        <f t="shared" si="29"/>
        <v>4.7288303838181455E-4</v>
      </c>
      <c r="P108" s="12">
        <f t="shared" si="30"/>
        <v>4.6965843182149455E-4</v>
      </c>
      <c r="Q108" s="12"/>
      <c r="R108" s="58">
        <f t="shared" si="31"/>
        <v>4.9834624567460402E-4</v>
      </c>
      <c r="S108" s="58">
        <f t="shared" si="32"/>
        <v>4.8439769099267293E-4</v>
      </c>
      <c r="T108" s="58">
        <f t="shared" si="33"/>
        <v>4.8274255837903624E-4</v>
      </c>
      <c r="U108" s="58">
        <f t="shared" si="34"/>
        <v>4.8287369903504468E-4</v>
      </c>
      <c r="V108" s="58">
        <f t="shared" si="35"/>
        <v>4.9834624567460402E-4</v>
      </c>
      <c r="W108" s="58">
        <f t="shared" si="36"/>
        <v>4.6957372951501154E-4</v>
      </c>
      <c r="X108" s="58">
        <f t="shared" si="37"/>
        <v>4.686453496720094E-4</v>
      </c>
      <c r="Y108" s="58">
        <f t="shared" si="38"/>
        <v>4.6546222192965801E-4</v>
      </c>
      <c r="AA108">
        <f t="shared" si="39"/>
        <v>3.6969562845157237E-4</v>
      </c>
      <c r="AB108" s="57">
        <f t="shared" si="40"/>
        <v>3.6669983354032444E-4</v>
      </c>
    </row>
    <row r="109" spans="1:28" x14ac:dyDescent="0.2">
      <c r="A109" t="s">
        <v>12</v>
      </c>
      <c r="B109">
        <v>10</v>
      </c>
      <c r="C109">
        <v>3.6514552840909148E-4</v>
      </c>
      <c r="D109">
        <v>3.6514552840909419E-4</v>
      </c>
      <c r="E109">
        <v>4.930085934155698E-4</v>
      </c>
      <c r="F109">
        <v>1</v>
      </c>
      <c r="I109" s="12">
        <f t="shared" si="23"/>
        <v>4.930085934155698E-4</v>
      </c>
      <c r="J109" s="12">
        <f t="shared" si="24"/>
        <v>4.7944735924821639E-4</v>
      </c>
      <c r="K109" s="12">
        <f t="shared" si="25"/>
        <v>4.7783839926225907E-4</v>
      </c>
      <c r="L109" s="12">
        <f t="shared" si="26"/>
        <v>4.7796587988539616E-4</v>
      </c>
      <c r="M109" s="12">
        <f t="shared" si="27"/>
        <v>4.930085934155698E-4</v>
      </c>
      <c r="N109" s="12">
        <f t="shared" si="28"/>
        <v>4.6503854794540327E-4</v>
      </c>
      <c r="O109" s="12">
        <f t="shared" si="29"/>
        <v>4.6413628841410757E-4</v>
      </c>
      <c r="P109" s="12">
        <f t="shared" si="30"/>
        <v>4.6104282716395083E-4</v>
      </c>
      <c r="Q109" s="12"/>
      <c r="R109" s="58">
        <f t="shared" si="31"/>
        <v>4.8846731712272058E-4</v>
      </c>
      <c r="S109" s="58">
        <f t="shared" si="32"/>
        <v>4.7508728349876246E-4</v>
      </c>
      <c r="T109" s="58">
        <f t="shared" si="33"/>
        <v>4.7349961147628004E-4</v>
      </c>
      <c r="U109" s="58">
        <f t="shared" si="34"/>
        <v>4.736254070462779E-4</v>
      </c>
      <c r="V109" s="58">
        <f t="shared" si="35"/>
        <v>4.8846731712272058E-4</v>
      </c>
      <c r="W109" s="58">
        <f t="shared" si="36"/>
        <v>4.608675232774182E-4</v>
      </c>
      <c r="X109" s="58">
        <f t="shared" si="37"/>
        <v>4.5997698273049953E-4</v>
      </c>
      <c r="Y109" s="58">
        <f t="shared" si="38"/>
        <v>4.5692359424737676E-4</v>
      </c>
      <c r="AA109">
        <f t="shared" si="39"/>
        <v>3.6514552840909148E-4</v>
      </c>
      <c r="AB109" s="57">
        <f t="shared" si="40"/>
        <v>3.6218660481982814E-4</v>
      </c>
    </row>
    <row r="110" spans="1:28" x14ac:dyDescent="0.2">
      <c r="A110" t="s">
        <v>12</v>
      </c>
      <c r="B110">
        <v>11</v>
      </c>
      <c r="C110">
        <v>3.4467007821792741E-4</v>
      </c>
      <c r="D110">
        <v>3.4467007821793001E-4</v>
      </c>
      <c r="E110">
        <v>4.4995576209453368E-4</v>
      </c>
      <c r="F110">
        <v>1</v>
      </c>
      <c r="I110" s="12">
        <f t="shared" si="23"/>
        <v>4.4995576209453368E-4</v>
      </c>
      <c r="J110" s="12">
        <f t="shared" si="24"/>
        <v>4.3878909865307581E-4</v>
      </c>
      <c r="K110" s="12">
        <f t="shared" si="25"/>
        <v>4.3746424027866538E-4</v>
      </c>
      <c r="L110" s="12">
        <f t="shared" si="26"/>
        <v>4.3756921105022738E-4</v>
      </c>
      <c r="M110" s="12">
        <f t="shared" si="27"/>
        <v>4.4995576209453368E-4</v>
      </c>
      <c r="N110" s="12">
        <f t="shared" si="28"/>
        <v>4.269245187465266E-4</v>
      </c>
      <c r="O110" s="12">
        <f t="shared" si="29"/>
        <v>4.2618157541271995E-4</v>
      </c>
      <c r="P110" s="12">
        <f t="shared" si="30"/>
        <v>4.2363434112538271E-4</v>
      </c>
      <c r="Q110" s="12"/>
      <c r="R110" s="58">
        <f t="shared" si="31"/>
        <v>4.4581106063796411E-4</v>
      </c>
      <c r="S110" s="58">
        <f t="shared" si="32"/>
        <v>4.3479876755361606E-4</v>
      </c>
      <c r="T110" s="58">
        <f t="shared" si="33"/>
        <v>4.3349205113385383E-4</v>
      </c>
      <c r="U110" s="58">
        <f t="shared" si="34"/>
        <v>4.3359558582774645E-4</v>
      </c>
      <c r="V110" s="58">
        <f t="shared" si="35"/>
        <v>4.4581106063796411E-4</v>
      </c>
      <c r="W110" s="58">
        <f t="shared" si="36"/>
        <v>4.2309534650494189E-4</v>
      </c>
      <c r="X110" s="58">
        <f t="shared" si="37"/>
        <v>4.2236239666477077E-4</v>
      </c>
      <c r="Y110" s="58">
        <f t="shared" si="38"/>
        <v>4.1984933804163605E-4</v>
      </c>
      <c r="AA110">
        <f t="shared" si="39"/>
        <v>3.4467007821792741E-4</v>
      </c>
      <c r="AB110" s="57">
        <f t="shared" si="40"/>
        <v>3.4187707557759473E-4</v>
      </c>
    </row>
    <row r="111" spans="1:28" x14ac:dyDescent="0.2">
      <c r="A111" t="s">
        <v>12</v>
      </c>
      <c r="B111">
        <v>12</v>
      </c>
      <c r="C111">
        <v>3.2191957800552305E-4</v>
      </c>
      <c r="D111">
        <v>3.2191957800552543E-4</v>
      </c>
      <c r="E111">
        <v>4.0259832363432057E-4</v>
      </c>
      <c r="F111">
        <v>1</v>
      </c>
      <c r="I111" s="12">
        <f t="shared" si="23"/>
        <v>4.0259832363432057E-4</v>
      </c>
      <c r="J111" s="12">
        <f t="shared" si="24"/>
        <v>3.9404148697672113E-4</v>
      </c>
      <c r="K111" s="12">
        <f t="shared" si="25"/>
        <v>3.930262690681923E-4</v>
      </c>
      <c r="L111" s="12">
        <f t="shared" si="26"/>
        <v>3.9310670650152108E-4</v>
      </c>
      <c r="M111" s="12">
        <f t="shared" si="27"/>
        <v>4.0259832363432057E-4</v>
      </c>
      <c r="N111" s="12">
        <f t="shared" si="28"/>
        <v>3.8494984802802166E-4</v>
      </c>
      <c r="O111" s="12">
        <f t="shared" si="29"/>
        <v>3.843805423633023E-4</v>
      </c>
      <c r="P111" s="12">
        <f t="shared" si="30"/>
        <v>3.8242863722712174E-4</v>
      </c>
      <c r="Q111" s="12"/>
      <c r="R111" s="58">
        <f t="shared" si="31"/>
        <v>3.9888984827084905E-4</v>
      </c>
      <c r="S111" s="58">
        <f t="shared" si="32"/>
        <v>3.9045808892789277E-4</v>
      </c>
      <c r="T111" s="58">
        <f t="shared" si="33"/>
        <v>3.8945757810816324E-4</v>
      </c>
      <c r="U111" s="58">
        <f t="shared" si="34"/>
        <v>3.8953685130002803E-4</v>
      </c>
      <c r="V111" s="58">
        <f t="shared" si="35"/>
        <v>3.9888984827084905E-4</v>
      </c>
      <c r="W111" s="58">
        <f t="shared" si="36"/>
        <v>3.8149715508642386E-4</v>
      </c>
      <c r="X111" s="58">
        <f t="shared" si="37"/>
        <v>3.8093595891997196E-4</v>
      </c>
      <c r="Y111" s="58">
        <f t="shared" si="38"/>
        <v>3.7901179059619838E-4</v>
      </c>
      <c r="AA111">
        <f t="shared" si="39"/>
        <v>3.2191957800552305E-4</v>
      </c>
      <c r="AB111" s="57">
        <f t="shared" si="40"/>
        <v>3.193109319751133E-4</v>
      </c>
    </row>
    <row r="112" spans="1:28" x14ac:dyDescent="0.2">
      <c r="A112" t="s">
        <v>12</v>
      </c>
      <c r="B112">
        <v>13</v>
      </c>
      <c r="C112">
        <v>3.0826927787808031E-4</v>
      </c>
      <c r="D112">
        <v>3.0826927787808264E-4</v>
      </c>
      <c r="E112">
        <v>3.7598674675672441E-4</v>
      </c>
      <c r="F112">
        <v>1</v>
      </c>
      <c r="I112" s="12">
        <f t="shared" si="23"/>
        <v>3.7598674675672441E-4</v>
      </c>
      <c r="J112" s="12">
        <f t="shared" si="24"/>
        <v>3.6880459096656548E-4</v>
      </c>
      <c r="K112" s="12">
        <f t="shared" si="25"/>
        <v>3.67952470788072E-4</v>
      </c>
      <c r="L112" s="12">
        <f t="shared" si="26"/>
        <v>3.6801998571217836E-4</v>
      </c>
      <c r="M112" s="12">
        <f t="shared" si="27"/>
        <v>3.7598674675672441E-4</v>
      </c>
      <c r="N112" s="12">
        <f t="shared" si="28"/>
        <v>3.6117355043952155E-4</v>
      </c>
      <c r="O112" s="12">
        <f t="shared" si="29"/>
        <v>3.6069570539703111E-4</v>
      </c>
      <c r="P112" s="12">
        <f t="shared" si="30"/>
        <v>3.5905737953706391E-4</v>
      </c>
      <c r="Q112" s="12"/>
      <c r="R112" s="58">
        <f t="shared" si="31"/>
        <v>3.7252340002752742E-4</v>
      </c>
      <c r="S112" s="58">
        <f t="shared" si="32"/>
        <v>3.6545069627438908E-4</v>
      </c>
      <c r="T112" s="58">
        <f t="shared" si="33"/>
        <v>3.6461145070985955E-4</v>
      </c>
      <c r="U112" s="58">
        <f t="shared" si="34"/>
        <v>3.64677946417199E-4</v>
      </c>
      <c r="V112" s="58">
        <f t="shared" si="35"/>
        <v>3.7252340002752742E-4</v>
      </c>
      <c r="W112" s="58">
        <f t="shared" si="36"/>
        <v>3.5793411191348382E-4</v>
      </c>
      <c r="X112" s="58">
        <f t="shared" si="37"/>
        <v>3.5746337098371253E-4</v>
      </c>
      <c r="Y112" s="58">
        <f t="shared" si="38"/>
        <v>3.5584934572852159E-4</v>
      </c>
      <c r="AA112">
        <f t="shared" si="39"/>
        <v>3.0826927787808031E-4</v>
      </c>
      <c r="AB112" s="57">
        <f t="shared" si="40"/>
        <v>3.0577124581362432E-4</v>
      </c>
    </row>
    <row r="113" spans="1:28" x14ac:dyDescent="0.2">
      <c r="A113" t="s">
        <v>12</v>
      </c>
      <c r="B113">
        <v>14</v>
      </c>
      <c r="C113">
        <v>2.9120640271877702E-4</v>
      </c>
      <c r="D113">
        <v>2.9120640271877919E-4</v>
      </c>
      <c r="E113">
        <v>3.4451882325416616E-4</v>
      </c>
      <c r="F113">
        <v>1</v>
      </c>
      <c r="I113" s="12">
        <f t="shared" si="23"/>
        <v>3.4451882325416616E-4</v>
      </c>
      <c r="J113" s="12">
        <f t="shared" si="24"/>
        <v>3.3886447562162512E-4</v>
      </c>
      <c r="K113" s="12">
        <f t="shared" si="25"/>
        <v>3.3819362081776425E-4</v>
      </c>
      <c r="L113" s="12">
        <f t="shared" si="26"/>
        <v>3.3824677377941473E-4</v>
      </c>
      <c r="M113" s="12">
        <f t="shared" si="27"/>
        <v>3.4451882325416616E-4</v>
      </c>
      <c r="N113" s="12">
        <f t="shared" si="28"/>
        <v>3.3285673126205023E-4</v>
      </c>
      <c r="O113" s="12">
        <f t="shared" si="29"/>
        <v>3.3248053474617552E-4</v>
      </c>
      <c r="P113" s="12">
        <f t="shared" si="30"/>
        <v>3.3119071812031937E-4</v>
      </c>
      <c r="Q113" s="12"/>
      <c r="R113" s="58">
        <f t="shared" si="31"/>
        <v>3.4134533868334922E-4</v>
      </c>
      <c r="S113" s="58">
        <f t="shared" si="32"/>
        <v>3.3578285518090359E-4</v>
      </c>
      <c r="T113" s="58">
        <f t="shared" si="33"/>
        <v>3.3512281203896871E-4</v>
      </c>
      <c r="U113" s="58">
        <f t="shared" si="34"/>
        <v>3.3517510905125268E-4</v>
      </c>
      <c r="V113" s="58">
        <f t="shared" si="35"/>
        <v>3.4134533868334922E-4</v>
      </c>
      <c r="W113" s="58">
        <f t="shared" si="36"/>
        <v>3.2987127200682762E-4</v>
      </c>
      <c r="X113" s="58">
        <f t="shared" si="37"/>
        <v>3.2950104744389202E-4</v>
      </c>
      <c r="Y113" s="58">
        <f t="shared" si="38"/>
        <v>3.2823166176510605E-4</v>
      </c>
      <c r="AA113">
        <f t="shared" si="39"/>
        <v>2.9120640271877702E-4</v>
      </c>
      <c r="AB113" s="57">
        <f t="shared" si="40"/>
        <v>2.8884663811176324E-4</v>
      </c>
    </row>
    <row r="114" spans="1:28" x14ac:dyDescent="0.2">
      <c r="A114" t="s">
        <v>12</v>
      </c>
      <c r="B114">
        <v>15</v>
      </c>
      <c r="C114">
        <v>2.8438125265505562E-4</v>
      </c>
      <c r="D114">
        <v>2.8438125265505779E-4</v>
      </c>
      <c r="E114">
        <v>3.3245412274409309E-4</v>
      </c>
      <c r="F114">
        <v>1</v>
      </c>
      <c r="I114" s="12">
        <f t="shared" si="23"/>
        <v>3.3245412274409309E-4</v>
      </c>
      <c r="J114" s="12">
        <f t="shared" si="24"/>
        <v>3.2735548500737724E-4</v>
      </c>
      <c r="K114" s="12">
        <f t="shared" si="25"/>
        <v>3.267505618860719E-4</v>
      </c>
      <c r="L114" s="12">
        <f t="shared" si="26"/>
        <v>3.2679849096891244E-4</v>
      </c>
      <c r="M114" s="12">
        <f t="shared" si="27"/>
        <v>3.3245412274409309E-4</v>
      </c>
      <c r="N114" s="12">
        <f t="shared" si="28"/>
        <v>3.2193818241211663E-4</v>
      </c>
      <c r="O114" s="12">
        <f t="shared" si="29"/>
        <v>3.2159895853043995E-4</v>
      </c>
      <c r="P114" s="12">
        <f t="shared" si="30"/>
        <v>3.2043590522183422E-4</v>
      </c>
      <c r="Q114" s="12"/>
      <c r="R114" s="58">
        <f t="shared" si="31"/>
        <v>3.2939177039112888E-4</v>
      </c>
      <c r="S114" s="58">
        <f t="shared" si="32"/>
        <v>3.2437852688236137E-4</v>
      </c>
      <c r="T114" s="58">
        <f t="shared" si="33"/>
        <v>3.2378365644447935E-4</v>
      </c>
      <c r="U114" s="58">
        <f t="shared" si="34"/>
        <v>3.2383078964626677E-4</v>
      </c>
      <c r="V114" s="58">
        <f t="shared" si="35"/>
        <v>3.2939177039112888E-4</v>
      </c>
      <c r="W114" s="58">
        <f t="shared" si="36"/>
        <v>3.1905065382692747E-4</v>
      </c>
      <c r="X114" s="58">
        <f t="shared" si="37"/>
        <v>3.1871698526213856E-4</v>
      </c>
      <c r="Y114" s="58">
        <f t="shared" si="38"/>
        <v>3.1757293881031558E-4</v>
      </c>
      <c r="AA114">
        <f t="shared" si="39"/>
        <v>2.8438125265505562E-4</v>
      </c>
      <c r="AB114" s="57">
        <f t="shared" si="40"/>
        <v>2.8207679503101875E-4</v>
      </c>
    </row>
    <row r="115" spans="1:28" x14ac:dyDescent="0.2">
      <c r="A115" t="s">
        <v>12</v>
      </c>
      <c r="B115">
        <v>16</v>
      </c>
      <c r="C115">
        <v>2.7528105257009384E-4</v>
      </c>
      <c r="D115">
        <v>2.7528105257009595E-4</v>
      </c>
      <c r="E115">
        <v>3.163273347161556E-4</v>
      </c>
      <c r="F115">
        <v>1</v>
      </c>
      <c r="I115" s="12">
        <f t="shared" si="23"/>
        <v>3.163273347161556E-4</v>
      </c>
      <c r="J115" s="12">
        <f t="shared" si="24"/>
        <v>3.1197394115520992E-4</v>
      </c>
      <c r="K115" s="12">
        <f t="shared" si="25"/>
        <v>3.1145743683441967E-4</v>
      </c>
      <c r="L115" s="12">
        <f t="shared" si="26"/>
        <v>3.1149836034603091E-4</v>
      </c>
      <c r="M115" s="12">
        <f t="shared" si="27"/>
        <v>3.163273347161556E-4</v>
      </c>
      <c r="N115" s="12">
        <f t="shared" si="28"/>
        <v>3.073484604967051E-4</v>
      </c>
      <c r="O115" s="12">
        <f t="shared" si="29"/>
        <v>3.0705881939285183E-4</v>
      </c>
      <c r="P115" s="12">
        <f t="shared" si="30"/>
        <v>3.0606576417964063E-4</v>
      </c>
      <c r="Q115" s="12"/>
      <c r="R115" s="58">
        <f t="shared" si="31"/>
        <v>3.1341353190396853E-4</v>
      </c>
      <c r="S115" s="58">
        <f t="shared" si="32"/>
        <v>3.0913686219533146E-4</v>
      </c>
      <c r="T115" s="58">
        <f t="shared" si="33"/>
        <v>3.0862939345223047E-4</v>
      </c>
      <c r="U115" s="58">
        <f t="shared" si="34"/>
        <v>3.086696015801625E-4</v>
      </c>
      <c r="V115" s="58">
        <f t="shared" si="35"/>
        <v>3.1341353190396853E-4</v>
      </c>
      <c r="W115" s="58">
        <f t="shared" si="36"/>
        <v>3.0459179007430069E-4</v>
      </c>
      <c r="X115" s="58">
        <f t="shared" si="37"/>
        <v>3.0430714596290623E-4</v>
      </c>
      <c r="Y115" s="58">
        <f t="shared" si="38"/>
        <v>3.0333118922008524E-4</v>
      </c>
      <c r="AA115">
        <f t="shared" si="39"/>
        <v>2.7528105257009384E-4</v>
      </c>
      <c r="AB115" s="57">
        <f t="shared" si="40"/>
        <v>2.7305033759002613E-4</v>
      </c>
    </row>
    <row r="116" spans="1:28" x14ac:dyDescent="0.2">
      <c r="A116" t="s">
        <v>12</v>
      </c>
      <c r="B116">
        <v>17</v>
      </c>
      <c r="C116">
        <v>2.6845590250637255E-4</v>
      </c>
      <c r="D116">
        <v>2.6845590250637456E-4</v>
      </c>
      <c r="E116">
        <v>3.043453933657526E-4</v>
      </c>
      <c r="F116">
        <v>1</v>
      </c>
      <c r="I116" s="12">
        <f t="shared" si="23"/>
        <v>3.043453933657526E-4</v>
      </c>
      <c r="J116" s="12">
        <f t="shared" si="24"/>
        <v>3.0053893221400043E-4</v>
      </c>
      <c r="K116" s="12">
        <f t="shared" si="25"/>
        <v>3.0008731817904668E-4</v>
      </c>
      <c r="L116" s="12">
        <f t="shared" si="26"/>
        <v>3.0012310032347285E-4</v>
      </c>
      <c r="M116" s="12">
        <f t="shared" si="27"/>
        <v>3.043453933657526E-4</v>
      </c>
      <c r="N116" s="12">
        <f t="shared" si="28"/>
        <v>2.9649456724026367E-4</v>
      </c>
      <c r="O116" s="12">
        <f t="shared" si="29"/>
        <v>2.9624131478460272E-4</v>
      </c>
      <c r="P116" s="12">
        <f t="shared" si="30"/>
        <v>2.9537302065090805E-4</v>
      </c>
      <c r="Q116" s="12"/>
      <c r="R116" s="58">
        <f t="shared" si="31"/>
        <v>3.0154196044756659E-4</v>
      </c>
      <c r="S116" s="58">
        <f t="shared" si="32"/>
        <v>2.9780584278335314E-4</v>
      </c>
      <c r="T116" s="58">
        <f t="shared" si="33"/>
        <v>2.973625158340433E-4</v>
      </c>
      <c r="U116" s="58">
        <f t="shared" si="34"/>
        <v>2.9739764183330127E-4</v>
      </c>
      <c r="V116" s="58">
        <f t="shared" si="35"/>
        <v>3.0154196044756659E-4</v>
      </c>
      <c r="W116" s="58">
        <f t="shared" si="36"/>
        <v>2.9383524757881514E-4</v>
      </c>
      <c r="X116" s="58">
        <f t="shared" si="37"/>
        <v>2.935865812180608E-4</v>
      </c>
      <c r="Y116" s="58">
        <f t="shared" si="38"/>
        <v>2.9273398107010037E-4</v>
      </c>
      <c r="AA116">
        <f t="shared" si="39"/>
        <v>2.6845590250637255E-4</v>
      </c>
      <c r="AB116" s="57">
        <f t="shared" si="40"/>
        <v>2.6628049450928175E-4</v>
      </c>
    </row>
    <row r="117" spans="1:28" x14ac:dyDescent="0.2">
      <c r="A117" t="s">
        <v>12</v>
      </c>
      <c r="B117">
        <v>18</v>
      </c>
      <c r="C117">
        <v>2.8665630267629607E-4</v>
      </c>
      <c r="D117">
        <v>2.8665630267629824E-4</v>
      </c>
      <c r="E117">
        <v>3.3644376769203187E-4</v>
      </c>
      <c r="F117">
        <v>1</v>
      </c>
      <c r="I117" s="12">
        <f t="shared" si="23"/>
        <v>3.3644376769203187E-4</v>
      </c>
      <c r="J117" s="12">
        <f t="shared" si="24"/>
        <v>3.3116327897824197E-4</v>
      </c>
      <c r="K117" s="12">
        <f t="shared" si="25"/>
        <v>3.3053678031728375E-4</v>
      </c>
      <c r="L117" s="12">
        <f t="shared" si="26"/>
        <v>3.3058641886665144E-4</v>
      </c>
      <c r="M117" s="12">
        <f t="shared" si="27"/>
        <v>3.3644376769203187E-4</v>
      </c>
      <c r="N117" s="12">
        <f t="shared" si="28"/>
        <v>3.255527597198401E-4</v>
      </c>
      <c r="O117" s="12">
        <f t="shared" si="29"/>
        <v>3.2520143688202752E-4</v>
      </c>
      <c r="P117" s="12">
        <f t="shared" si="30"/>
        <v>3.2399690143809843E-4</v>
      </c>
      <c r="Q117" s="12"/>
      <c r="R117" s="58">
        <f t="shared" si="31"/>
        <v>3.3334466531024273E-4</v>
      </c>
      <c r="S117" s="58">
        <f t="shared" si="32"/>
        <v>3.2815169292206526E-4</v>
      </c>
      <c r="T117" s="58">
        <f t="shared" si="33"/>
        <v>3.2753549589252501E-4</v>
      </c>
      <c r="U117" s="58">
        <f t="shared" si="34"/>
        <v>3.2758431885814015E-4</v>
      </c>
      <c r="V117" s="58">
        <f t="shared" si="35"/>
        <v>3.3334466531024273E-4</v>
      </c>
      <c r="W117" s="58">
        <f t="shared" si="36"/>
        <v>3.2263281126068249E-4</v>
      </c>
      <c r="X117" s="58">
        <f t="shared" si="37"/>
        <v>3.222871804049858E-4</v>
      </c>
      <c r="Y117" s="58">
        <f t="shared" si="38"/>
        <v>3.2110211895231168E-4</v>
      </c>
      <c r="AA117">
        <f t="shared" si="39"/>
        <v>2.8665630267629607E-4</v>
      </c>
      <c r="AB117" s="57">
        <f t="shared" si="40"/>
        <v>2.8433340939126688E-4</v>
      </c>
    </row>
    <row r="118" spans="1:28" x14ac:dyDescent="0.2">
      <c r="A118" t="s">
        <v>12</v>
      </c>
      <c r="B118">
        <v>19</v>
      </c>
      <c r="C118">
        <v>2.9348145274001741E-4</v>
      </c>
      <c r="D118">
        <v>2.9348145274001963E-4</v>
      </c>
      <c r="E118">
        <v>3.4860500318493071E-4</v>
      </c>
      <c r="F118">
        <v>1</v>
      </c>
      <c r="I118" s="12">
        <f t="shared" si="23"/>
        <v>3.4860500318493071E-4</v>
      </c>
      <c r="J118" s="12">
        <f t="shared" si="24"/>
        <v>3.4275856601653109E-4</v>
      </c>
      <c r="K118" s="12">
        <f t="shared" si="25"/>
        <v>3.4206492092875475E-4</v>
      </c>
      <c r="L118" s="12">
        <f t="shared" si="26"/>
        <v>3.4211987960317648E-4</v>
      </c>
      <c r="M118" s="12">
        <f t="shared" si="27"/>
        <v>3.4860500318493071E-4</v>
      </c>
      <c r="N118" s="12">
        <f t="shared" si="28"/>
        <v>3.3654672652510642E-4</v>
      </c>
      <c r="O118" s="12">
        <f t="shared" si="29"/>
        <v>3.3615774985866048E-4</v>
      </c>
      <c r="P118" s="12">
        <f t="shared" si="30"/>
        <v>3.348241155737029E-4</v>
      </c>
      <c r="Q118" s="12"/>
      <c r="R118" s="58">
        <f t="shared" si="31"/>
        <v>3.4539387936746425E-4</v>
      </c>
      <c r="S118" s="58">
        <f t="shared" si="32"/>
        <v>3.3964153286830472E-4</v>
      </c>
      <c r="T118" s="58">
        <f t="shared" si="33"/>
        <v>3.3895896062244833E-4</v>
      </c>
      <c r="U118" s="58">
        <f t="shared" si="34"/>
        <v>3.3901304267687531E-4</v>
      </c>
      <c r="V118" s="58">
        <f t="shared" si="35"/>
        <v>3.4539387936746425E-4</v>
      </c>
      <c r="W118" s="58">
        <f t="shared" si="36"/>
        <v>3.3352817095704061E-4</v>
      </c>
      <c r="X118" s="58">
        <f t="shared" si="37"/>
        <v>3.3314530960247318E-4</v>
      </c>
      <c r="Y118" s="58">
        <f t="shared" si="38"/>
        <v>3.3183259626817964E-4</v>
      </c>
      <c r="AA118">
        <f t="shared" si="39"/>
        <v>2.9348145274001741E-4</v>
      </c>
      <c r="AB118" s="57">
        <f t="shared" si="40"/>
        <v>2.9110325247201136E-4</v>
      </c>
    </row>
    <row r="119" spans="1:28" x14ac:dyDescent="0.2">
      <c r="A119" t="s">
        <v>12</v>
      </c>
      <c r="B119">
        <v>20</v>
      </c>
      <c r="C119">
        <v>2.9348145274001741E-4</v>
      </c>
      <c r="D119">
        <v>2.9348145274001963E-4</v>
      </c>
      <c r="E119">
        <v>3.4860500318493071E-4</v>
      </c>
      <c r="F119">
        <v>1</v>
      </c>
      <c r="I119" s="12">
        <f t="shared" si="23"/>
        <v>3.4860500318493071E-4</v>
      </c>
      <c r="J119" s="12">
        <f t="shared" si="24"/>
        <v>3.4275856601653109E-4</v>
      </c>
      <c r="K119" s="12">
        <f t="shared" si="25"/>
        <v>3.4206492092875475E-4</v>
      </c>
      <c r="L119" s="12">
        <f t="shared" si="26"/>
        <v>3.4211987960317648E-4</v>
      </c>
      <c r="M119" s="12">
        <f t="shared" si="27"/>
        <v>3.4860500318493071E-4</v>
      </c>
      <c r="N119" s="12">
        <f t="shared" si="28"/>
        <v>3.3654672652510642E-4</v>
      </c>
      <c r="O119" s="12">
        <f t="shared" si="29"/>
        <v>3.3615774985866048E-4</v>
      </c>
      <c r="P119" s="12">
        <f t="shared" si="30"/>
        <v>3.348241155737029E-4</v>
      </c>
      <c r="Q119" s="12"/>
      <c r="R119" s="58">
        <f t="shared" si="31"/>
        <v>3.4539387936746425E-4</v>
      </c>
      <c r="S119" s="58">
        <f t="shared" si="32"/>
        <v>3.3964153286830472E-4</v>
      </c>
      <c r="T119" s="58">
        <f t="shared" si="33"/>
        <v>3.3895896062244833E-4</v>
      </c>
      <c r="U119" s="58">
        <f t="shared" si="34"/>
        <v>3.3901304267687531E-4</v>
      </c>
      <c r="V119" s="58">
        <f t="shared" si="35"/>
        <v>3.4539387936746425E-4</v>
      </c>
      <c r="W119" s="58">
        <f t="shared" si="36"/>
        <v>3.3352817095704061E-4</v>
      </c>
      <c r="X119" s="58">
        <f t="shared" si="37"/>
        <v>3.3314530960247318E-4</v>
      </c>
      <c r="Y119" s="58">
        <f t="shared" si="38"/>
        <v>3.3183259626817964E-4</v>
      </c>
      <c r="AA119">
        <f t="shared" si="39"/>
        <v>2.9348145274001741E-4</v>
      </c>
      <c r="AB119" s="57">
        <f t="shared" si="40"/>
        <v>2.9110325247201136E-4</v>
      </c>
    </row>
    <row r="120" spans="1:28" x14ac:dyDescent="0.2">
      <c r="A120" t="s">
        <v>12</v>
      </c>
      <c r="B120">
        <v>21</v>
      </c>
      <c r="C120">
        <v>2.9461897775063763E-4</v>
      </c>
      <c r="D120">
        <v>2.9461897775063986E-4</v>
      </c>
      <c r="E120">
        <v>3.506604275236599E-4</v>
      </c>
      <c r="F120">
        <v>1</v>
      </c>
      <c r="I120" s="12">
        <f t="shared" si="23"/>
        <v>3.506604275236599E-4</v>
      </c>
      <c r="J120" s="12">
        <f t="shared" si="24"/>
        <v>3.4471663739621839E-4</v>
      </c>
      <c r="K120" s="12">
        <f t="shared" si="25"/>
        <v>3.4401144195736933E-4</v>
      </c>
      <c r="L120" s="12">
        <f t="shared" si="26"/>
        <v>3.4406731578565754E-4</v>
      </c>
      <c r="M120" s="12">
        <f t="shared" si="27"/>
        <v>3.506604275236599E-4</v>
      </c>
      <c r="N120" s="12">
        <f t="shared" si="28"/>
        <v>3.3840136038581174E-4</v>
      </c>
      <c r="O120" s="12">
        <f t="shared" si="29"/>
        <v>3.380059066071715E-4</v>
      </c>
      <c r="P120" s="12">
        <f t="shared" si="30"/>
        <v>3.366500650804049E-4</v>
      </c>
      <c r="Q120" s="12"/>
      <c r="R120" s="58">
        <f t="shared" si="31"/>
        <v>3.474303704665991E-4</v>
      </c>
      <c r="S120" s="58">
        <f t="shared" si="32"/>
        <v>3.4158179762256466E-4</v>
      </c>
      <c r="T120" s="58">
        <f t="shared" si="33"/>
        <v>3.4088780717852753E-4</v>
      </c>
      <c r="U120" s="58">
        <f t="shared" si="34"/>
        <v>3.4094279392783363E-4</v>
      </c>
      <c r="V120" s="58">
        <f t="shared" si="35"/>
        <v>3.474303704665991E-4</v>
      </c>
      <c r="W120" s="58">
        <f t="shared" si="36"/>
        <v>3.3536617023203845E-4</v>
      </c>
      <c r="X120" s="58">
        <f t="shared" si="37"/>
        <v>3.3497690430000869E-4</v>
      </c>
      <c r="Y120" s="58">
        <f t="shared" si="38"/>
        <v>3.3364223164771413E-4</v>
      </c>
      <c r="AA120">
        <f t="shared" si="39"/>
        <v>2.9461897775063763E-4</v>
      </c>
      <c r="AB120" s="57">
        <f t="shared" si="40"/>
        <v>2.922315596521354E-4</v>
      </c>
    </row>
    <row r="121" spans="1:28" x14ac:dyDescent="0.2">
      <c r="A121" t="s">
        <v>12</v>
      </c>
      <c r="B121">
        <v>22</v>
      </c>
      <c r="C121">
        <v>3.003066028037387E-4</v>
      </c>
      <c r="D121">
        <v>3.0030660280374103E-4</v>
      </c>
      <c r="E121">
        <v>3.6106289884193881E-4</v>
      </c>
      <c r="F121">
        <v>1</v>
      </c>
      <c r="I121" s="12">
        <f t="shared" si="23"/>
        <v>3.6106289884193881E-4</v>
      </c>
      <c r="J121" s="12">
        <f t="shared" si="24"/>
        <v>3.5461904926212999E-4</v>
      </c>
      <c r="K121" s="12">
        <f t="shared" si="25"/>
        <v>3.5385452473571193E-4</v>
      </c>
      <c r="L121" s="12">
        <f t="shared" si="26"/>
        <v>3.5391509930803315E-4</v>
      </c>
      <c r="M121" s="12">
        <f t="shared" si="27"/>
        <v>3.6106289884193881E-4</v>
      </c>
      <c r="N121" s="12">
        <f t="shared" si="28"/>
        <v>3.4777245908358304E-4</v>
      </c>
      <c r="O121" s="12">
        <f t="shared" si="29"/>
        <v>3.4734373522041033E-4</v>
      </c>
      <c r="P121" s="12">
        <f t="shared" si="30"/>
        <v>3.4587382483238936E-4</v>
      </c>
      <c r="Q121" s="12"/>
      <c r="R121" s="58">
        <f t="shared" si="31"/>
        <v>3.5773702094723809E-4</v>
      </c>
      <c r="S121" s="58">
        <f t="shared" si="32"/>
        <v>3.5139415733779729E-4</v>
      </c>
      <c r="T121" s="58">
        <f t="shared" si="33"/>
        <v>3.5064151445376914E-4</v>
      </c>
      <c r="U121" s="58">
        <f t="shared" si="34"/>
        <v>3.5070114839532644E-4</v>
      </c>
      <c r="V121" s="58">
        <f t="shared" si="35"/>
        <v>3.5773702094723809E-4</v>
      </c>
      <c r="W121" s="58">
        <f t="shared" si="36"/>
        <v>3.4465321765275492E-4</v>
      </c>
      <c r="X121" s="58">
        <f t="shared" si="37"/>
        <v>3.4423105300156404E-4</v>
      </c>
      <c r="Y121" s="58">
        <f t="shared" si="38"/>
        <v>3.4278358080236067E-4</v>
      </c>
      <c r="AA121">
        <f t="shared" si="39"/>
        <v>3.003066028037387E-4</v>
      </c>
      <c r="AB121" s="57">
        <f t="shared" si="40"/>
        <v>2.9787309555275574E-4</v>
      </c>
    </row>
    <row r="122" spans="1:28" x14ac:dyDescent="0.2">
      <c r="A122" t="s">
        <v>12</v>
      </c>
      <c r="B122">
        <v>23</v>
      </c>
      <c r="C122">
        <v>3.3670740314358595E-4</v>
      </c>
      <c r="D122">
        <v>3.3670740314358845E-4</v>
      </c>
      <c r="E122">
        <v>4.3299458906057519E-4</v>
      </c>
      <c r="F122">
        <v>1</v>
      </c>
      <c r="I122" s="12">
        <f t="shared" si="23"/>
        <v>4.3299458906057519E-4</v>
      </c>
      <c r="J122" s="12">
        <f t="shared" si="24"/>
        <v>4.2278231176634941E-4</v>
      </c>
      <c r="K122" s="12">
        <f t="shared" si="25"/>
        <v>4.2157068564669536E-4</v>
      </c>
      <c r="L122" s="12">
        <f t="shared" si="26"/>
        <v>4.216666848350473E-4</v>
      </c>
      <c r="M122" s="12">
        <f t="shared" si="27"/>
        <v>4.3299458906057519E-4</v>
      </c>
      <c r="N122" s="12">
        <f t="shared" si="28"/>
        <v>4.1193176714123436E-4</v>
      </c>
      <c r="O122" s="12">
        <f t="shared" si="29"/>
        <v>4.1125232127286852E-4</v>
      </c>
      <c r="P122" s="12">
        <f t="shared" si="30"/>
        <v>4.0892279258132846E-4</v>
      </c>
      <c r="Q122" s="12"/>
      <c r="R122" s="58">
        <f t="shared" si="31"/>
        <v>4.2900612295979198E-4</v>
      </c>
      <c r="S122" s="58">
        <f t="shared" si="32"/>
        <v>4.1893754576801133E-4</v>
      </c>
      <c r="T122" s="58">
        <f t="shared" si="33"/>
        <v>4.1774281048087639E-4</v>
      </c>
      <c r="U122" s="58">
        <f t="shared" si="34"/>
        <v>4.1783747260524043E-4</v>
      </c>
      <c r="V122" s="58">
        <f t="shared" si="35"/>
        <v>4.2900612295979198E-4</v>
      </c>
      <c r="W122" s="58">
        <f t="shared" si="36"/>
        <v>4.0823706791712943E-4</v>
      </c>
      <c r="X122" s="58">
        <f t="shared" si="37"/>
        <v>4.0756692937405389E-4</v>
      </c>
      <c r="Y122" s="58">
        <f t="shared" si="38"/>
        <v>4.0526923128876899E-4</v>
      </c>
      <c r="AA122">
        <f t="shared" si="39"/>
        <v>3.3670740314358595E-4</v>
      </c>
      <c r="AB122" s="57">
        <f t="shared" si="40"/>
        <v>3.3397892531672626E-4</v>
      </c>
    </row>
    <row r="123" spans="1:28" x14ac:dyDescent="0.2">
      <c r="A123" t="s">
        <v>12</v>
      </c>
      <c r="B123">
        <v>24</v>
      </c>
      <c r="C123">
        <v>3.298822530798645E-4</v>
      </c>
      <c r="D123">
        <v>3.2988225307986705E-4</v>
      </c>
      <c r="E123">
        <v>4.187547732395707E-4</v>
      </c>
      <c r="F123">
        <v>1</v>
      </c>
      <c r="I123" s="12">
        <f t="shared" si="23"/>
        <v>4.187547732395707E-4</v>
      </c>
      <c r="J123" s="12">
        <f t="shared" si="24"/>
        <v>4.0932889988929913E-4</v>
      </c>
      <c r="K123" s="12">
        <f t="shared" si="25"/>
        <v>4.0821057593248719E-4</v>
      </c>
      <c r="L123" s="12">
        <f t="shared" si="26"/>
        <v>4.0829918263254672E-4</v>
      </c>
      <c r="M123" s="12">
        <f t="shared" si="27"/>
        <v>4.187547732395707E-4</v>
      </c>
      <c r="N123" s="12">
        <f t="shared" si="28"/>
        <v>3.9931390945463556E-4</v>
      </c>
      <c r="O123" s="12">
        <f t="shared" si="29"/>
        <v>3.9868678481641182E-4</v>
      </c>
      <c r="P123" s="12">
        <f t="shared" si="30"/>
        <v>3.9653664319964476E-4</v>
      </c>
      <c r="Q123" s="12"/>
      <c r="R123" s="58">
        <f t="shared" si="31"/>
        <v>4.1489747511205642E-4</v>
      </c>
      <c r="S123" s="58">
        <f t="shared" si="32"/>
        <v>4.0560647869845883E-4</v>
      </c>
      <c r="T123" s="58">
        <f t="shared" si="33"/>
        <v>4.045040109856394E-4</v>
      </c>
      <c r="U123" s="58">
        <f t="shared" si="34"/>
        <v>4.04591362499286E-4</v>
      </c>
      <c r="V123" s="58">
        <f t="shared" si="35"/>
        <v>4.1489747511205642E-4</v>
      </c>
      <c r="W123" s="58">
        <f t="shared" si="36"/>
        <v>3.957323823447574E-4</v>
      </c>
      <c r="X123" s="58">
        <f t="shared" si="37"/>
        <v>3.9511399757382758E-4</v>
      </c>
      <c r="Y123" s="58">
        <f t="shared" si="38"/>
        <v>3.9299374718856575E-4</v>
      </c>
      <c r="AA123">
        <f t="shared" si="39"/>
        <v>3.298822530798645E-4</v>
      </c>
      <c r="AB123" s="57">
        <f t="shared" si="40"/>
        <v>3.2720908223598171E-4</v>
      </c>
    </row>
  </sheetData>
  <mergeCells count="5">
    <mergeCell ref="I2:L2"/>
    <mergeCell ref="M2:P2"/>
    <mergeCell ref="V2:Y2"/>
    <mergeCell ref="R2:U2"/>
    <mergeCell ref="R1:Y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EC76-DFCF-43A3-BD32-45226134F252}">
  <sheetPr>
    <tabColor theme="0" tint="-0.14999847407452621"/>
  </sheetPr>
  <dimension ref="B2:W8766"/>
  <sheetViews>
    <sheetView topLeftCell="A7" zoomScale="70" zoomScaleNormal="70" workbookViewId="0">
      <selection activeCell="I33" sqref="I33"/>
    </sheetView>
  </sheetViews>
  <sheetFormatPr defaultRowHeight="11.25" x14ac:dyDescent="0.2"/>
  <cols>
    <col min="14" max="14" width="9.6640625" bestFit="1" customWidth="1"/>
    <col min="15" max="15" width="12.5" style="16" bestFit="1" customWidth="1"/>
    <col min="16" max="16" width="9.5" customWidth="1"/>
    <col min="22" max="22" width="10.6640625" customWidth="1"/>
    <col min="23" max="23" width="12.1640625" bestFit="1" customWidth="1"/>
  </cols>
  <sheetData>
    <row r="2" spans="2:23" ht="15.75" x14ac:dyDescent="0.25">
      <c r="B2" s="15" t="s">
        <v>103</v>
      </c>
    </row>
    <row r="3" spans="2:23" x14ac:dyDescent="0.2">
      <c r="B3" s="36" t="s">
        <v>23</v>
      </c>
    </row>
    <row r="4" spans="2:23" x14ac:dyDescent="0.2">
      <c r="N4" s="17" t="s">
        <v>4</v>
      </c>
      <c r="P4" s="17" t="s">
        <v>4</v>
      </c>
    </row>
    <row r="5" spans="2:23" x14ac:dyDescent="0.2">
      <c r="D5" t="s">
        <v>104</v>
      </c>
      <c r="E5" s="11" t="s">
        <v>105</v>
      </c>
      <c r="F5" s="11" t="s">
        <v>106</v>
      </c>
      <c r="H5" s="11" t="s">
        <v>107</v>
      </c>
      <c r="N5" s="18">
        <f>SUM(N7:N8766)</f>
        <v>60115.49999999928</v>
      </c>
      <c r="O5" s="19" t="s">
        <v>0</v>
      </c>
      <c r="P5" s="32">
        <f>SUM(P7:P8766)</f>
        <v>82691.25840000021</v>
      </c>
      <c r="Q5" s="17" t="s">
        <v>108</v>
      </c>
      <c r="V5" s="13">
        <f>SUMPRODUCT(U7:U126,V7:V126)</f>
        <v>60115.5</v>
      </c>
      <c r="W5" s="13">
        <f>SUMPRODUCT(U7:U126,W7:W126)</f>
        <v>82938.308399999951</v>
      </c>
    </row>
    <row r="6" spans="2:23" x14ac:dyDescent="0.2">
      <c r="D6" s="17" t="s">
        <v>109</v>
      </c>
      <c r="E6" s="17" t="s">
        <v>110</v>
      </c>
      <c r="F6" s="17" t="s">
        <v>111</v>
      </c>
      <c r="H6" s="17" t="s">
        <v>112</v>
      </c>
      <c r="J6" s="17"/>
      <c r="K6" s="11" t="s">
        <v>113</v>
      </c>
      <c r="L6" s="11" t="s">
        <v>42</v>
      </c>
      <c r="M6" s="11" t="s">
        <v>8</v>
      </c>
      <c r="N6" s="17" t="s">
        <v>114</v>
      </c>
      <c r="O6" s="19" t="s">
        <v>115</v>
      </c>
      <c r="P6" s="19"/>
      <c r="Q6" s="19" t="s">
        <v>115</v>
      </c>
      <c r="S6" s="11" t="s">
        <v>8</v>
      </c>
      <c r="T6" s="11" t="s">
        <v>42</v>
      </c>
      <c r="U6" s="11" t="s">
        <v>145</v>
      </c>
      <c r="V6" s="19" t="s">
        <v>0</v>
      </c>
      <c r="W6" s="17" t="s">
        <v>24</v>
      </c>
    </row>
    <row r="7" spans="2:23" x14ac:dyDescent="0.2">
      <c r="C7">
        <v>1</v>
      </c>
      <c r="D7" s="14">
        <v>37</v>
      </c>
      <c r="E7" s="14">
        <v>18</v>
      </c>
      <c r="F7" s="14">
        <v>7</v>
      </c>
      <c r="H7" s="20">
        <f>F7</f>
        <v>7</v>
      </c>
      <c r="J7" s="17"/>
      <c r="K7">
        <v>1</v>
      </c>
      <c r="L7">
        <v>1</v>
      </c>
      <c r="M7" t="s">
        <v>12</v>
      </c>
      <c r="N7" s="20">
        <f>INDEX($H$7:$H$30,MATCH($L7,$C$7:$C$30,0))</f>
        <v>7</v>
      </c>
      <c r="O7" s="21">
        <f>N7/$N$5</f>
        <v>1.1644251482562872E-4</v>
      </c>
      <c r="P7" s="28">
        <f>N7*$H$52</f>
        <v>21.504000000000001</v>
      </c>
      <c r="Q7" s="31">
        <f>P7/$P$5</f>
        <v>2.6005167191892617E-4</v>
      </c>
      <c r="S7" t="s">
        <v>14</v>
      </c>
      <c r="T7">
        <v>1</v>
      </c>
      <c r="U7">
        <v>91</v>
      </c>
      <c r="V7">
        <f>AVERAGEIFS('Mining Dmd Profile'!$N$7:$N$8766,'Mining Dmd Profile'!$L$7:$L$8766,T7,'Mining Dmd Profile'!$M$7:$M$8766,S7)</f>
        <v>7</v>
      </c>
      <c r="W7">
        <f>AVERAGEIFS('Mining Dmd Profile'!$P$7:$P$8766,'Mining Dmd Profile'!$L$7:$L$8766,T7,'Mining Dmd Profile'!$M$7:$M$8766,S7)</f>
        <v>7</v>
      </c>
    </row>
    <row r="8" spans="2:23" x14ac:dyDescent="0.2">
      <c r="C8">
        <f>C7+1</f>
        <v>2</v>
      </c>
      <c r="D8" s="14">
        <v>36.299999999999997</v>
      </c>
      <c r="E8" s="14">
        <v>18</v>
      </c>
      <c r="F8" s="14">
        <v>6.5</v>
      </c>
      <c r="H8" s="20">
        <f>F8</f>
        <v>6.5</v>
      </c>
      <c r="K8">
        <f>IF(L7=24,K7+1,K7)</f>
        <v>1</v>
      </c>
      <c r="L8">
        <f>IF(L7=24,1,L7+1)</f>
        <v>2</v>
      </c>
      <c r="M8" t="s">
        <v>12</v>
      </c>
      <c r="N8" s="20">
        <f>INDEX($H$7:$H$30,MATCH($L8,$C$7:$C$30,0))</f>
        <v>6.5</v>
      </c>
      <c r="O8" s="21">
        <f t="shared" ref="O8:O70" si="0">N8/$N$5</f>
        <v>1.0812519233808381E-4</v>
      </c>
      <c r="P8" s="28">
        <f t="shared" ref="P8:P30" si="1">N8*$H$52</f>
        <v>19.968</v>
      </c>
      <c r="Q8" s="31">
        <f t="shared" ref="Q8:Q71" si="2">P8/$P$5</f>
        <v>2.4147655249614569E-4</v>
      </c>
      <c r="S8" t="s">
        <v>14</v>
      </c>
      <c r="T8">
        <v>2</v>
      </c>
      <c r="U8">
        <v>91</v>
      </c>
      <c r="V8">
        <f>AVERAGEIFS('Mining Dmd Profile'!$N$7:$N$8766,'Mining Dmd Profile'!$L$7:$L$8766,T8,'Mining Dmd Profile'!$M$7:$M$8766,S8)</f>
        <v>6.5</v>
      </c>
      <c r="W8">
        <f>AVERAGEIFS('Mining Dmd Profile'!$P$7:$P$8766,'Mining Dmd Profile'!$L$7:$L$8766,T8,'Mining Dmd Profile'!$M$7:$M$8766,S8)</f>
        <v>6.5</v>
      </c>
    </row>
    <row r="9" spans="2:23" x14ac:dyDescent="0.2">
      <c r="C9">
        <f t="shared" ref="C9:C29" si="3">C8+1</f>
        <v>3</v>
      </c>
      <c r="D9" s="14">
        <v>35.6</v>
      </c>
      <c r="E9" s="14">
        <v>18</v>
      </c>
      <c r="F9" s="14">
        <v>6</v>
      </c>
      <c r="H9" s="20">
        <f t="shared" ref="H9:H30" si="4">F9</f>
        <v>6</v>
      </c>
      <c r="K9">
        <f t="shared" ref="K9:K72" si="5">IF(L8=24,K8+1,K8)</f>
        <v>1</v>
      </c>
      <c r="L9">
        <f t="shared" ref="L9:L72" si="6">IF(L8=24,1,L8+1)</f>
        <v>3</v>
      </c>
      <c r="M9" t="s">
        <v>12</v>
      </c>
      <c r="N9" s="20">
        <f>INDEX($H$7:$H$30,MATCH($L9,$C$7:$C$30,0))</f>
        <v>6</v>
      </c>
      <c r="O9" s="21">
        <f>N9/$N$5</f>
        <v>9.9807869850538917E-5</v>
      </c>
      <c r="P9" s="28">
        <f t="shared" si="1"/>
        <v>18.432000000000002</v>
      </c>
      <c r="Q9" s="31">
        <f>P9/$P$5</f>
        <v>2.2290143307336529E-4</v>
      </c>
      <c r="S9" t="s">
        <v>14</v>
      </c>
      <c r="T9">
        <v>3</v>
      </c>
      <c r="U9">
        <v>91</v>
      </c>
      <c r="V9">
        <f>AVERAGEIFS('Mining Dmd Profile'!$N$7:$N$8766,'Mining Dmd Profile'!$L$7:$L$8766,T9,'Mining Dmd Profile'!$M$7:$M$8766,S9)</f>
        <v>6</v>
      </c>
      <c r="W9">
        <f>AVERAGEIFS('Mining Dmd Profile'!$P$7:$P$8766,'Mining Dmd Profile'!$L$7:$L$8766,T9,'Mining Dmd Profile'!$M$7:$M$8766,S9)</f>
        <v>6</v>
      </c>
    </row>
    <row r="10" spans="2:23" x14ac:dyDescent="0.2">
      <c r="C10">
        <f t="shared" si="3"/>
        <v>4</v>
      </c>
      <c r="D10" s="14">
        <v>35</v>
      </c>
      <c r="E10" s="14">
        <v>18</v>
      </c>
      <c r="F10" s="14">
        <v>5</v>
      </c>
      <c r="H10" s="14">
        <v>5.5</v>
      </c>
      <c r="I10" t="s">
        <v>116</v>
      </c>
      <c r="K10">
        <f t="shared" si="5"/>
        <v>1</v>
      </c>
      <c r="L10">
        <f t="shared" si="6"/>
        <v>4</v>
      </c>
      <c r="M10" t="s">
        <v>12</v>
      </c>
      <c r="N10" s="20">
        <f t="shared" ref="N10:N71" si="7">INDEX($H$7:$H$30,MATCH($L10,$C$7:$C$30,0))</f>
        <v>5.5</v>
      </c>
      <c r="O10" s="21">
        <f t="shared" si="0"/>
        <v>9.1490547362994007E-5</v>
      </c>
      <c r="P10" s="28">
        <f t="shared" si="1"/>
        <v>16.896000000000001</v>
      </c>
      <c r="Q10" s="31">
        <f t="shared" si="2"/>
        <v>2.0432631365058484E-4</v>
      </c>
      <c r="S10" t="s">
        <v>14</v>
      </c>
      <c r="T10">
        <v>4</v>
      </c>
      <c r="U10">
        <v>91</v>
      </c>
      <c r="V10">
        <f>AVERAGEIFS('Mining Dmd Profile'!$N$7:$N$8766,'Mining Dmd Profile'!$L$7:$L$8766,T10,'Mining Dmd Profile'!$M$7:$M$8766,S10)</f>
        <v>5.5</v>
      </c>
      <c r="W10">
        <f>AVERAGEIFS('Mining Dmd Profile'!$P$7:$P$8766,'Mining Dmd Profile'!$L$7:$L$8766,T10,'Mining Dmd Profile'!$M$7:$M$8766,S10)</f>
        <v>5.5</v>
      </c>
    </row>
    <row r="11" spans="2:23" x14ac:dyDescent="0.2">
      <c r="C11">
        <f t="shared" si="3"/>
        <v>5</v>
      </c>
      <c r="D11" s="14">
        <v>34</v>
      </c>
      <c r="E11" s="14">
        <v>18</v>
      </c>
      <c r="F11" s="14">
        <v>4.5</v>
      </c>
      <c r="H11" s="14">
        <v>5.5</v>
      </c>
      <c r="I11" t="s">
        <v>116</v>
      </c>
      <c r="K11">
        <f t="shared" si="5"/>
        <v>1</v>
      </c>
      <c r="L11">
        <f t="shared" si="6"/>
        <v>5</v>
      </c>
      <c r="M11" t="s">
        <v>12</v>
      </c>
      <c r="N11" s="20">
        <f t="shared" si="7"/>
        <v>5.5</v>
      </c>
      <c r="O11" s="21">
        <f>N11/$N$5</f>
        <v>9.1490547362994007E-5</v>
      </c>
      <c r="P11" s="28">
        <f>N11*$H$52</f>
        <v>16.896000000000001</v>
      </c>
      <c r="Q11" s="31">
        <f t="shared" si="2"/>
        <v>2.0432631365058484E-4</v>
      </c>
      <c r="S11" t="s">
        <v>14</v>
      </c>
      <c r="T11">
        <v>5</v>
      </c>
      <c r="U11">
        <v>91</v>
      </c>
      <c r="V11">
        <f>AVERAGEIFS('Mining Dmd Profile'!$N$7:$N$8766,'Mining Dmd Profile'!$L$7:$L$8766,T11,'Mining Dmd Profile'!$M$7:$M$8766,S11)</f>
        <v>5.5</v>
      </c>
      <c r="W11">
        <f>AVERAGEIFS('Mining Dmd Profile'!$P$7:$P$8766,'Mining Dmd Profile'!$L$7:$L$8766,T11,'Mining Dmd Profile'!$M$7:$M$8766,S11)</f>
        <v>5.5</v>
      </c>
    </row>
    <row r="12" spans="2:23" x14ac:dyDescent="0.2">
      <c r="C12">
        <f t="shared" si="3"/>
        <v>6</v>
      </c>
      <c r="D12" s="14">
        <v>33</v>
      </c>
      <c r="E12" s="14">
        <v>17</v>
      </c>
      <c r="F12" s="14">
        <v>4</v>
      </c>
      <c r="H12" s="14">
        <v>5.5</v>
      </c>
      <c r="I12" t="s">
        <v>116</v>
      </c>
      <c r="K12">
        <f t="shared" si="5"/>
        <v>1</v>
      </c>
      <c r="L12">
        <f t="shared" si="6"/>
        <v>6</v>
      </c>
      <c r="M12" t="s">
        <v>12</v>
      </c>
      <c r="N12" s="20">
        <f>INDEX($H$7:$H$30,MATCH($L12,$C$7:$C$30,0))</f>
        <v>5.5</v>
      </c>
      <c r="O12" s="21">
        <f t="shared" si="0"/>
        <v>9.1490547362994007E-5</v>
      </c>
      <c r="P12" s="28">
        <f t="shared" si="1"/>
        <v>16.896000000000001</v>
      </c>
      <c r="Q12" s="31">
        <f t="shared" si="2"/>
        <v>2.0432631365058484E-4</v>
      </c>
      <c r="S12" t="s">
        <v>14</v>
      </c>
      <c r="T12">
        <v>6</v>
      </c>
      <c r="U12">
        <v>91</v>
      </c>
      <c r="V12">
        <f>AVERAGEIFS('Mining Dmd Profile'!$N$7:$N$8766,'Mining Dmd Profile'!$L$7:$L$8766,T12,'Mining Dmd Profile'!$M$7:$M$8766,S12)</f>
        <v>5.5</v>
      </c>
      <c r="W12">
        <f>AVERAGEIFS('Mining Dmd Profile'!$P$7:$P$8766,'Mining Dmd Profile'!$L$7:$L$8766,T12,'Mining Dmd Profile'!$M$7:$M$8766,S12)</f>
        <v>5.5</v>
      </c>
    </row>
    <row r="13" spans="2:23" x14ac:dyDescent="0.2">
      <c r="C13">
        <f t="shared" si="3"/>
        <v>7</v>
      </c>
      <c r="D13" s="14">
        <v>32</v>
      </c>
      <c r="E13" s="14">
        <v>16</v>
      </c>
      <c r="F13" s="14">
        <v>4.5</v>
      </c>
      <c r="H13" s="14">
        <v>5.5</v>
      </c>
      <c r="I13" t="s">
        <v>116</v>
      </c>
      <c r="K13">
        <f t="shared" si="5"/>
        <v>1</v>
      </c>
      <c r="L13">
        <f t="shared" si="6"/>
        <v>7</v>
      </c>
      <c r="M13" t="s">
        <v>12</v>
      </c>
      <c r="N13" s="20">
        <f t="shared" si="7"/>
        <v>5.5</v>
      </c>
      <c r="O13" s="21">
        <f>N13/$N$5</f>
        <v>9.1490547362994007E-5</v>
      </c>
      <c r="P13" s="28">
        <f t="shared" si="1"/>
        <v>16.896000000000001</v>
      </c>
      <c r="Q13" s="31">
        <f t="shared" si="2"/>
        <v>2.0432631365058484E-4</v>
      </c>
      <c r="S13" t="s">
        <v>14</v>
      </c>
      <c r="T13">
        <v>7</v>
      </c>
      <c r="U13">
        <v>91</v>
      </c>
      <c r="V13">
        <f>AVERAGEIFS('Mining Dmd Profile'!$N$7:$N$8766,'Mining Dmd Profile'!$L$7:$L$8766,T13,'Mining Dmd Profile'!$M$7:$M$8766,S13)</f>
        <v>5.5</v>
      </c>
      <c r="W13">
        <f>AVERAGEIFS('Mining Dmd Profile'!$P$7:$P$8766,'Mining Dmd Profile'!$L$7:$L$8766,T13,'Mining Dmd Profile'!$M$7:$M$8766,S13)</f>
        <v>5.5</v>
      </c>
    </row>
    <row r="14" spans="2:23" x14ac:dyDescent="0.2">
      <c r="C14">
        <f t="shared" si="3"/>
        <v>8</v>
      </c>
      <c r="D14" s="14">
        <v>30</v>
      </c>
      <c r="E14" s="14">
        <v>15</v>
      </c>
      <c r="F14" s="14">
        <v>5</v>
      </c>
      <c r="H14" s="14">
        <v>5.5</v>
      </c>
      <c r="I14" t="s">
        <v>116</v>
      </c>
      <c r="K14">
        <f t="shared" si="5"/>
        <v>1</v>
      </c>
      <c r="L14">
        <f t="shared" si="6"/>
        <v>8</v>
      </c>
      <c r="M14" t="s">
        <v>12</v>
      </c>
      <c r="N14" s="20">
        <f>INDEX($H$7:$H$30,MATCH($L14,$C$7:$C$30,0))</f>
        <v>5.5</v>
      </c>
      <c r="O14" s="21">
        <f t="shared" si="0"/>
        <v>9.1490547362994007E-5</v>
      </c>
      <c r="P14" s="28">
        <f t="shared" si="1"/>
        <v>16.896000000000001</v>
      </c>
      <c r="Q14" s="31">
        <f>P14/$P$5</f>
        <v>2.0432631365058484E-4</v>
      </c>
      <c r="S14" t="s">
        <v>14</v>
      </c>
      <c r="T14">
        <v>8</v>
      </c>
      <c r="U14">
        <v>91</v>
      </c>
      <c r="V14">
        <f>AVERAGEIFS('Mining Dmd Profile'!$N$7:$N$8766,'Mining Dmd Profile'!$L$7:$L$8766,T14,'Mining Dmd Profile'!$M$7:$M$8766,S14)</f>
        <v>5.5</v>
      </c>
      <c r="W14">
        <f>AVERAGEIFS('Mining Dmd Profile'!$P$7:$P$8766,'Mining Dmd Profile'!$L$7:$L$8766,T14,'Mining Dmd Profile'!$M$7:$M$8766,S14)</f>
        <v>5.5</v>
      </c>
    </row>
    <row r="15" spans="2:23" x14ac:dyDescent="0.2">
      <c r="C15">
        <f t="shared" si="3"/>
        <v>9</v>
      </c>
      <c r="D15" s="14">
        <v>28</v>
      </c>
      <c r="E15" s="14">
        <v>15</v>
      </c>
      <c r="F15" s="14">
        <v>5.5</v>
      </c>
      <c r="H15" s="20">
        <f t="shared" si="4"/>
        <v>5.5</v>
      </c>
      <c r="K15">
        <f t="shared" si="5"/>
        <v>1</v>
      </c>
      <c r="L15">
        <f t="shared" si="6"/>
        <v>9</v>
      </c>
      <c r="M15" t="s">
        <v>12</v>
      </c>
      <c r="N15" s="20">
        <f>INDEX($H$7:$H$30,MATCH($L15,$C$7:$C$30,0))</f>
        <v>5.5</v>
      </c>
      <c r="O15" s="21">
        <f t="shared" si="0"/>
        <v>9.1490547362994007E-5</v>
      </c>
      <c r="P15" s="28">
        <f t="shared" si="1"/>
        <v>16.896000000000001</v>
      </c>
      <c r="Q15" s="31">
        <f t="shared" si="2"/>
        <v>2.0432631365058484E-4</v>
      </c>
      <c r="S15" t="s">
        <v>14</v>
      </c>
      <c r="T15">
        <v>9</v>
      </c>
      <c r="U15">
        <v>91</v>
      </c>
      <c r="V15">
        <f>AVERAGEIFS('Mining Dmd Profile'!$N$7:$N$8766,'Mining Dmd Profile'!$L$7:$L$8766,T15,'Mining Dmd Profile'!$M$7:$M$8766,S15)</f>
        <v>5.5</v>
      </c>
      <c r="W15">
        <f>AVERAGEIFS('Mining Dmd Profile'!$P$7:$P$8766,'Mining Dmd Profile'!$L$7:$L$8766,T15,'Mining Dmd Profile'!$M$7:$M$8766,S15)</f>
        <v>5.5</v>
      </c>
    </row>
    <row r="16" spans="2:23" x14ac:dyDescent="0.2">
      <c r="C16">
        <f t="shared" si="3"/>
        <v>10</v>
      </c>
      <c r="D16" s="14">
        <v>29</v>
      </c>
      <c r="E16" s="14">
        <v>16</v>
      </c>
      <c r="F16" s="14">
        <v>6</v>
      </c>
      <c r="H16" s="20">
        <f t="shared" si="4"/>
        <v>6</v>
      </c>
      <c r="K16">
        <f t="shared" si="5"/>
        <v>1</v>
      </c>
      <c r="L16">
        <f t="shared" si="6"/>
        <v>10</v>
      </c>
      <c r="M16" t="s">
        <v>12</v>
      </c>
      <c r="N16" s="20">
        <f t="shared" si="7"/>
        <v>6</v>
      </c>
      <c r="O16" s="21">
        <f t="shared" si="0"/>
        <v>9.9807869850538917E-5</v>
      </c>
      <c r="P16" s="28">
        <f t="shared" si="1"/>
        <v>18.432000000000002</v>
      </c>
      <c r="Q16" s="31">
        <f t="shared" si="2"/>
        <v>2.2290143307336529E-4</v>
      </c>
      <c r="S16" t="s">
        <v>14</v>
      </c>
      <c r="T16">
        <v>10</v>
      </c>
      <c r="U16">
        <v>91</v>
      </c>
      <c r="V16">
        <f>AVERAGEIFS('Mining Dmd Profile'!$N$7:$N$8766,'Mining Dmd Profile'!$L$7:$L$8766,T16,'Mining Dmd Profile'!$M$7:$M$8766,S16)</f>
        <v>6</v>
      </c>
      <c r="W16">
        <f>AVERAGEIFS('Mining Dmd Profile'!$P$7:$P$8766,'Mining Dmd Profile'!$L$7:$L$8766,T16,'Mining Dmd Profile'!$M$7:$M$8766,S16)</f>
        <v>6</v>
      </c>
    </row>
    <row r="17" spans="3:23" x14ac:dyDescent="0.2">
      <c r="C17">
        <f t="shared" si="3"/>
        <v>11</v>
      </c>
      <c r="D17" s="14">
        <v>30</v>
      </c>
      <c r="E17" s="14">
        <v>17</v>
      </c>
      <c r="F17" s="14">
        <v>6.6</v>
      </c>
      <c r="H17" s="20">
        <f t="shared" si="4"/>
        <v>6.6</v>
      </c>
      <c r="K17">
        <f t="shared" si="5"/>
        <v>1</v>
      </c>
      <c r="L17">
        <f t="shared" si="6"/>
        <v>11</v>
      </c>
      <c r="M17" t="s">
        <v>12</v>
      </c>
      <c r="N17" s="20">
        <f t="shared" si="7"/>
        <v>6.6</v>
      </c>
      <c r="O17" s="21">
        <f>N17/$N$5</f>
        <v>1.0978865683559279E-4</v>
      </c>
      <c r="P17" s="28">
        <f t="shared" si="1"/>
        <v>20.275199999999998</v>
      </c>
      <c r="Q17" s="31">
        <f t="shared" si="2"/>
        <v>2.4519157638070176E-4</v>
      </c>
      <c r="S17" t="s">
        <v>14</v>
      </c>
      <c r="T17">
        <v>11</v>
      </c>
      <c r="U17">
        <v>91</v>
      </c>
      <c r="V17">
        <f>AVERAGEIFS('Mining Dmd Profile'!$N$7:$N$8766,'Mining Dmd Profile'!$L$7:$L$8766,T17,'Mining Dmd Profile'!$M$7:$M$8766,S17)</f>
        <v>6.6000000000000112</v>
      </c>
      <c r="W17">
        <f>AVERAGEIFS('Mining Dmd Profile'!$P$7:$P$8766,'Mining Dmd Profile'!$L$7:$L$8766,T17,'Mining Dmd Profile'!$M$7:$M$8766,S17)</f>
        <v>6.6000000000000112</v>
      </c>
    </row>
    <row r="18" spans="3:23" x14ac:dyDescent="0.2">
      <c r="C18">
        <f t="shared" si="3"/>
        <v>12</v>
      </c>
      <c r="D18" s="14">
        <v>31</v>
      </c>
      <c r="E18" s="14">
        <v>18</v>
      </c>
      <c r="F18" s="14">
        <v>7</v>
      </c>
      <c r="H18" s="20">
        <f>F18</f>
        <v>7</v>
      </c>
      <c r="K18">
        <f t="shared" si="5"/>
        <v>1</v>
      </c>
      <c r="L18">
        <f t="shared" si="6"/>
        <v>12</v>
      </c>
      <c r="M18" t="s">
        <v>12</v>
      </c>
      <c r="N18" s="20">
        <f t="shared" si="7"/>
        <v>7</v>
      </c>
      <c r="O18" s="21">
        <f t="shared" si="0"/>
        <v>1.1644251482562872E-4</v>
      </c>
      <c r="P18" s="28">
        <f t="shared" si="1"/>
        <v>21.504000000000001</v>
      </c>
      <c r="Q18" s="31">
        <f t="shared" si="2"/>
        <v>2.6005167191892617E-4</v>
      </c>
      <c r="S18" t="s">
        <v>14</v>
      </c>
      <c r="T18">
        <v>12</v>
      </c>
      <c r="U18">
        <v>91</v>
      </c>
      <c r="V18">
        <f>AVERAGEIFS('Mining Dmd Profile'!$N$7:$N$8766,'Mining Dmd Profile'!$L$7:$L$8766,T18,'Mining Dmd Profile'!$M$7:$M$8766,S18)</f>
        <v>7</v>
      </c>
      <c r="W18">
        <f>AVERAGEIFS('Mining Dmd Profile'!$P$7:$P$8766,'Mining Dmd Profile'!$L$7:$L$8766,T18,'Mining Dmd Profile'!$M$7:$M$8766,S18)</f>
        <v>7</v>
      </c>
    </row>
    <row r="19" spans="3:23" x14ac:dyDescent="0.2">
      <c r="C19">
        <f t="shared" si="3"/>
        <v>13</v>
      </c>
      <c r="D19" s="14">
        <v>32</v>
      </c>
      <c r="E19" s="14">
        <v>18</v>
      </c>
      <c r="F19" s="14">
        <v>7.5</v>
      </c>
      <c r="H19" s="20">
        <f t="shared" si="4"/>
        <v>7.5</v>
      </c>
      <c r="K19">
        <f t="shared" si="5"/>
        <v>1</v>
      </c>
      <c r="L19">
        <f t="shared" si="6"/>
        <v>13</v>
      </c>
      <c r="M19" t="s">
        <v>12</v>
      </c>
      <c r="N19" s="20">
        <f t="shared" si="7"/>
        <v>7.5</v>
      </c>
      <c r="O19" s="21">
        <f t="shared" si="0"/>
        <v>1.2475983731317363E-4</v>
      </c>
      <c r="P19" s="28">
        <f t="shared" si="1"/>
        <v>23.04</v>
      </c>
      <c r="Q19" s="31">
        <f t="shared" si="2"/>
        <v>2.7862679134170654E-4</v>
      </c>
      <c r="S19" t="s">
        <v>14</v>
      </c>
      <c r="T19">
        <v>13</v>
      </c>
      <c r="U19">
        <v>91</v>
      </c>
      <c r="V19">
        <f>AVERAGEIFS('Mining Dmd Profile'!$N$7:$N$8766,'Mining Dmd Profile'!$L$7:$L$8766,T19,'Mining Dmd Profile'!$M$7:$M$8766,S19)</f>
        <v>7.5</v>
      </c>
      <c r="W19">
        <f>AVERAGEIFS('Mining Dmd Profile'!$P$7:$P$8766,'Mining Dmd Profile'!$L$7:$L$8766,T19,'Mining Dmd Profile'!$M$7:$M$8766,S19)</f>
        <v>7.5</v>
      </c>
    </row>
    <row r="20" spans="3:23" x14ac:dyDescent="0.2">
      <c r="C20">
        <f t="shared" si="3"/>
        <v>14</v>
      </c>
      <c r="D20" s="14">
        <v>33</v>
      </c>
      <c r="E20" s="14">
        <v>18</v>
      </c>
      <c r="F20" s="14">
        <v>8</v>
      </c>
      <c r="H20" s="20">
        <f t="shared" si="4"/>
        <v>8</v>
      </c>
      <c r="K20">
        <f t="shared" si="5"/>
        <v>1</v>
      </c>
      <c r="L20">
        <f t="shared" si="6"/>
        <v>14</v>
      </c>
      <c r="M20" t="s">
        <v>12</v>
      </c>
      <c r="N20" s="20">
        <f t="shared" si="7"/>
        <v>8</v>
      </c>
      <c r="O20" s="21">
        <f t="shared" si="0"/>
        <v>1.3307715980071856E-4</v>
      </c>
      <c r="P20" s="28">
        <f t="shared" si="1"/>
        <v>24.576000000000001</v>
      </c>
      <c r="Q20" s="31">
        <f t="shared" si="2"/>
        <v>2.9720191076448702E-4</v>
      </c>
      <c r="S20" t="s">
        <v>14</v>
      </c>
      <c r="T20">
        <v>14</v>
      </c>
      <c r="U20">
        <v>91</v>
      </c>
      <c r="V20">
        <f>AVERAGEIFS('Mining Dmd Profile'!$N$7:$N$8766,'Mining Dmd Profile'!$L$7:$L$8766,T20,'Mining Dmd Profile'!$M$7:$M$8766,S20)</f>
        <v>8</v>
      </c>
      <c r="W20">
        <f>AVERAGEIFS('Mining Dmd Profile'!$P$7:$P$8766,'Mining Dmd Profile'!$L$7:$L$8766,T20,'Mining Dmd Profile'!$M$7:$M$8766,S20)</f>
        <v>8</v>
      </c>
    </row>
    <row r="21" spans="3:23" x14ac:dyDescent="0.2">
      <c r="C21">
        <f t="shared" si="3"/>
        <v>15</v>
      </c>
      <c r="D21" s="14">
        <v>34</v>
      </c>
      <c r="E21" s="14">
        <v>18</v>
      </c>
      <c r="F21" s="14">
        <v>8.1</v>
      </c>
      <c r="H21" s="20">
        <f t="shared" si="4"/>
        <v>8.1</v>
      </c>
      <c r="K21">
        <f t="shared" si="5"/>
        <v>1</v>
      </c>
      <c r="L21">
        <f t="shared" si="6"/>
        <v>15</v>
      </c>
      <c r="M21" t="s">
        <v>12</v>
      </c>
      <c r="N21" s="20">
        <f t="shared" si="7"/>
        <v>8.1</v>
      </c>
      <c r="O21" s="21">
        <f t="shared" si="0"/>
        <v>1.3474062429822754E-4</v>
      </c>
      <c r="P21" s="28">
        <f>N21*$H$52</f>
        <v>24.883199999999999</v>
      </c>
      <c r="Q21" s="31">
        <f t="shared" si="2"/>
        <v>3.0091693464904309E-4</v>
      </c>
      <c r="S21" t="s">
        <v>14</v>
      </c>
      <c r="T21">
        <v>15</v>
      </c>
      <c r="U21">
        <v>91</v>
      </c>
      <c r="V21">
        <f>AVERAGEIFS('Mining Dmd Profile'!$N$7:$N$8766,'Mining Dmd Profile'!$L$7:$L$8766,T21,'Mining Dmd Profile'!$M$7:$M$8766,S21)</f>
        <v>8.1000000000000121</v>
      </c>
      <c r="W21">
        <f>AVERAGEIFS('Mining Dmd Profile'!$P$7:$P$8766,'Mining Dmd Profile'!$L$7:$L$8766,T21,'Mining Dmd Profile'!$M$7:$M$8766,S21)</f>
        <v>8.1000000000000121</v>
      </c>
    </row>
    <row r="22" spans="3:23" x14ac:dyDescent="0.2">
      <c r="C22">
        <f t="shared" si="3"/>
        <v>16</v>
      </c>
      <c r="D22" s="14">
        <v>35</v>
      </c>
      <c r="E22" s="14">
        <v>17</v>
      </c>
      <c r="F22" s="14">
        <v>7.7</v>
      </c>
      <c r="H22" s="20">
        <f t="shared" si="4"/>
        <v>7.7</v>
      </c>
      <c r="K22">
        <f t="shared" si="5"/>
        <v>1</v>
      </c>
      <c r="L22">
        <f t="shared" si="6"/>
        <v>16</v>
      </c>
      <c r="M22" t="s">
        <v>12</v>
      </c>
      <c r="N22" s="20">
        <f t="shared" si="7"/>
        <v>7.7</v>
      </c>
      <c r="O22" s="21">
        <f t="shared" si="0"/>
        <v>1.2808676630819162E-4</v>
      </c>
      <c r="P22" s="28">
        <f t="shared" si="1"/>
        <v>23.654400000000003</v>
      </c>
      <c r="Q22" s="31">
        <f t="shared" si="2"/>
        <v>2.8605683911081878E-4</v>
      </c>
      <c r="S22" t="s">
        <v>14</v>
      </c>
      <c r="T22">
        <v>16</v>
      </c>
      <c r="U22">
        <v>91</v>
      </c>
      <c r="V22">
        <f>AVERAGEIFS('Mining Dmd Profile'!$N$7:$N$8766,'Mining Dmd Profile'!$L$7:$L$8766,T22,'Mining Dmd Profile'!$M$7:$M$8766,S22)</f>
        <v>7.7000000000000073</v>
      </c>
      <c r="W22">
        <f>AVERAGEIFS('Mining Dmd Profile'!$P$7:$P$8766,'Mining Dmd Profile'!$L$7:$L$8766,T22,'Mining Dmd Profile'!$M$7:$M$8766,S22)</f>
        <v>7.7000000000000073</v>
      </c>
    </row>
    <row r="23" spans="3:23" x14ac:dyDescent="0.2">
      <c r="C23">
        <f t="shared" si="3"/>
        <v>17</v>
      </c>
      <c r="D23" s="14">
        <v>34.5</v>
      </c>
      <c r="E23" s="14">
        <v>16</v>
      </c>
      <c r="F23" s="14">
        <v>7.3</v>
      </c>
      <c r="H23" s="20">
        <f t="shared" si="4"/>
        <v>7.3</v>
      </c>
      <c r="K23">
        <f t="shared" si="5"/>
        <v>1</v>
      </c>
      <c r="L23">
        <f t="shared" si="6"/>
        <v>17</v>
      </c>
      <c r="M23" t="s">
        <v>12</v>
      </c>
      <c r="N23" s="20">
        <f t="shared" si="7"/>
        <v>7.3</v>
      </c>
      <c r="O23" s="21">
        <f t="shared" si="0"/>
        <v>1.2143290831815567E-4</v>
      </c>
      <c r="P23" s="28">
        <f t="shared" si="1"/>
        <v>22.425599999999999</v>
      </c>
      <c r="Q23" s="31">
        <f t="shared" si="2"/>
        <v>2.7119674357259442E-4</v>
      </c>
      <c r="S23" t="s">
        <v>14</v>
      </c>
      <c r="T23">
        <v>17</v>
      </c>
      <c r="U23">
        <v>91</v>
      </c>
      <c r="V23">
        <f>AVERAGEIFS('Mining Dmd Profile'!$N$7:$N$8766,'Mining Dmd Profile'!$L$7:$L$8766,T23,'Mining Dmd Profile'!$M$7:$M$8766,S23)</f>
        <v>7.2999999999999954</v>
      </c>
      <c r="W23">
        <f>AVERAGEIFS('Mining Dmd Profile'!$P$7:$P$8766,'Mining Dmd Profile'!$L$7:$L$8766,T23,'Mining Dmd Profile'!$M$7:$M$8766,S23)</f>
        <v>7.2999999999999954</v>
      </c>
    </row>
    <row r="24" spans="3:23" x14ac:dyDescent="0.2">
      <c r="C24">
        <f t="shared" si="3"/>
        <v>18</v>
      </c>
      <c r="D24" s="14">
        <v>34</v>
      </c>
      <c r="E24" s="14">
        <v>15</v>
      </c>
      <c r="F24" s="14">
        <v>7</v>
      </c>
      <c r="H24" s="20">
        <f t="shared" si="4"/>
        <v>7</v>
      </c>
      <c r="K24">
        <f t="shared" si="5"/>
        <v>1</v>
      </c>
      <c r="L24">
        <f t="shared" si="6"/>
        <v>18</v>
      </c>
      <c r="M24" t="s">
        <v>12</v>
      </c>
      <c r="N24" s="20">
        <f t="shared" si="7"/>
        <v>7</v>
      </c>
      <c r="O24" s="21">
        <f>N24/$N$5</f>
        <v>1.1644251482562872E-4</v>
      </c>
      <c r="P24" s="28">
        <f t="shared" si="1"/>
        <v>21.504000000000001</v>
      </c>
      <c r="Q24" s="31">
        <f t="shared" si="2"/>
        <v>2.6005167191892617E-4</v>
      </c>
      <c r="S24" t="s">
        <v>14</v>
      </c>
      <c r="T24">
        <v>18</v>
      </c>
      <c r="U24">
        <v>91</v>
      </c>
      <c r="V24">
        <f>AVERAGEIFS('Mining Dmd Profile'!$N$7:$N$8766,'Mining Dmd Profile'!$L$7:$L$8766,T24,'Mining Dmd Profile'!$M$7:$M$8766,S24)</f>
        <v>7</v>
      </c>
      <c r="W24">
        <f>AVERAGEIFS('Mining Dmd Profile'!$P$7:$P$8766,'Mining Dmd Profile'!$L$7:$L$8766,T24,'Mining Dmd Profile'!$M$7:$M$8766,S24)</f>
        <v>7</v>
      </c>
    </row>
    <row r="25" spans="3:23" x14ac:dyDescent="0.2">
      <c r="C25">
        <f t="shared" si="3"/>
        <v>19</v>
      </c>
      <c r="D25" s="14">
        <v>33.5</v>
      </c>
      <c r="E25" s="14">
        <v>14</v>
      </c>
      <c r="F25" s="14">
        <v>7.3</v>
      </c>
      <c r="H25" s="20">
        <f t="shared" si="4"/>
        <v>7.3</v>
      </c>
      <c r="K25">
        <f t="shared" si="5"/>
        <v>1</v>
      </c>
      <c r="L25">
        <f t="shared" si="6"/>
        <v>19</v>
      </c>
      <c r="M25" t="s">
        <v>12</v>
      </c>
      <c r="N25" s="20">
        <f t="shared" si="7"/>
        <v>7.3</v>
      </c>
      <c r="O25" s="21">
        <f t="shared" si="0"/>
        <v>1.2143290831815567E-4</v>
      </c>
      <c r="P25" s="28">
        <f t="shared" si="1"/>
        <v>22.425599999999999</v>
      </c>
      <c r="Q25" s="31">
        <f t="shared" si="2"/>
        <v>2.7119674357259442E-4</v>
      </c>
      <c r="S25" t="s">
        <v>14</v>
      </c>
      <c r="T25">
        <v>19</v>
      </c>
      <c r="U25">
        <v>91</v>
      </c>
      <c r="V25">
        <f>AVERAGEIFS('Mining Dmd Profile'!$N$7:$N$8766,'Mining Dmd Profile'!$L$7:$L$8766,T25,'Mining Dmd Profile'!$M$7:$M$8766,S25)</f>
        <v>7.2999999999999954</v>
      </c>
      <c r="W25">
        <f>AVERAGEIFS('Mining Dmd Profile'!$P$7:$P$8766,'Mining Dmd Profile'!$L$7:$L$8766,T25,'Mining Dmd Profile'!$M$7:$M$8766,S25)</f>
        <v>7.2999999999999954</v>
      </c>
    </row>
    <row r="26" spans="3:23" x14ac:dyDescent="0.2">
      <c r="C26">
        <f t="shared" si="3"/>
        <v>20</v>
      </c>
      <c r="D26" s="14">
        <v>33</v>
      </c>
      <c r="E26" s="14">
        <v>14</v>
      </c>
      <c r="F26" s="14">
        <v>7.7</v>
      </c>
      <c r="H26" s="20">
        <f t="shared" si="4"/>
        <v>7.7</v>
      </c>
      <c r="K26">
        <f t="shared" si="5"/>
        <v>1</v>
      </c>
      <c r="L26">
        <f t="shared" si="6"/>
        <v>20</v>
      </c>
      <c r="M26" t="s">
        <v>12</v>
      </c>
      <c r="N26" s="20">
        <f t="shared" si="7"/>
        <v>7.7</v>
      </c>
      <c r="O26" s="21">
        <f t="shared" si="0"/>
        <v>1.2808676630819162E-4</v>
      </c>
      <c r="P26" s="28">
        <f>N26*$H$52</f>
        <v>23.654400000000003</v>
      </c>
      <c r="Q26" s="31">
        <f t="shared" si="2"/>
        <v>2.8605683911081878E-4</v>
      </c>
      <c r="S26" t="s">
        <v>14</v>
      </c>
      <c r="T26">
        <v>20</v>
      </c>
      <c r="U26">
        <v>91</v>
      </c>
      <c r="V26">
        <f>AVERAGEIFS('Mining Dmd Profile'!$N$7:$N$8766,'Mining Dmd Profile'!$L$7:$L$8766,T26,'Mining Dmd Profile'!$M$7:$M$8766,S26)</f>
        <v>7.7000000000000073</v>
      </c>
      <c r="W26">
        <f>AVERAGEIFS('Mining Dmd Profile'!$P$7:$P$8766,'Mining Dmd Profile'!$L$7:$L$8766,T26,'Mining Dmd Profile'!$M$7:$M$8766,S26)</f>
        <v>7.7000000000000073</v>
      </c>
    </row>
    <row r="27" spans="3:23" x14ac:dyDescent="0.2">
      <c r="C27">
        <f t="shared" si="3"/>
        <v>21</v>
      </c>
      <c r="D27" s="14">
        <v>34</v>
      </c>
      <c r="E27" s="14">
        <v>15</v>
      </c>
      <c r="F27" s="14">
        <v>8</v>
      </c>
      <c r="H27" s="20">
        <f t="shared" si="4"/>
        <v>8</v>
      </c>
      <c r="K27">
        <f t="shared" si="5"/>
        <v>1</v>
      </c>
      <c r="L27">
        <f t="shared" si="6"/>
        <v>21</v>
      </c>
      <c r="M27" t="s">
        <v>12</v>
      </c>
      <c r="N27" s="20">
        <f t="shared" si="7"/>
        <v>8</v>
      </c>
      <c r="O27" s="21">
        <f t="shared" si="0"/>
        <v>1.3307715980071856E-4</v>
      </c>
      <c r="P27" s="28">
        <f t="shared" si="1"/>
        <v>24.576000000000001</v>
      </c>
      <c r="Q27" s="31">
        <f t="shared" si="2"/>
        <v>2.9720191076448702E-4</v>
      </c>
      <c r="S27" t="s">
        <v>14</v>
      </c>
      <c r="T27">
        <v>21</v>
      </c>
      <c r="U27">
        <v>91</v>
      </c>
      <c r="V27">
        <f>AVERAGEIFS('Mining Dmd Profile'!$N$7:$N$8766,'Mining Dmd Profile'!$L$7:$L$8766,T27,'Mining Dmd Profile'!$M$7:$M$8766,S27)</f>
        <v>8</v>
      </c>
      <c r="W27">
        <f>AVERAGEIFS('Mining Dmd Profile'!$P$7:$P$8766,'Mining Dmd Profile'!$L$7:$L$8766,T27,'Mining Dmd Profile'!$M$7:$M$8766,S27)</f>
        <v>8</v>
      </c>
    </row>
    <row r="28" spans="3:23" x14ac:dyDescent="0.2">
      <c r="C28">
        <f t="shared" si="3"/>
        <v>22</v>
      </c>
      <c r="D28" s="14">
        <v>35</v>
      </c>
      <c r="E28" s="14">
        <v>16</v>
      </c>
      <c r="F28" s="14">
        <v>8</v>
      </c>
      <c r="H28" s="20">
        <f t="shared" si="4"/>
        <v>8</v>
      </c>
      <c r="K28">
        <f t="shared" si="5"/>
        <v>1</v>
      </c>
      <c r="L28">
        <f t="shared" si="6"/>
        <v>22</v>
      </c>
      <c r="M28" t="s">
        <v>12</v>
      </c>
      <c r="N28" s="20">
        <f t="shared" si="7"/>
        <v>8</v>
      </c>
      <c r="O28" s="21">
        <f t="shared" si="0"/>
        <v>1.3307715980071856E-4</v>
      </c>
      <c r="P28" s="28">
        <f t="shared" si="1"/>
        <v>24.576000000000001</v>
      </c>
      <c r="Q28" s="31">
        <f t="shared" si="2"/>
        <v>2.9720191076448702E-4</v>
      </c>
      <c r="S28" t="s">
        <v>14</v>
      </c>
      <c r="T28">
        <v>22</v>
      </c>
      <c r="U28">
        <v>91</v>
      </c>
      <c r="V28">
        <f>AVERAGEIFS('Mining Dmd Profile'!$N$7:$N$8766,'Mining Dmd Profile'!$L$7:$L$8766,T28,'Mining Dmd Profile'!$M$7:$M$8766,S28)</f>
        <v>8</v>
      </c>
      <c r="W28">
        <f>AVERAGEIFS('Mining Dmd Profile'!$P$7:$P$8766,'Mining Dmd Profile'!$L$7:$L$8766,T28,'Mining Dmd Profile'!$M$7:$M$8766,S28)</f>
        <v>8</v>
      </c>
    </row>
    <row r="29" spans="3:23" x14ac:dyDescent="0.2">
      <c r="C29">
        <f t="shared" si="3"/>
        <v>23</v>
      </c>
      <c r="D29" s="14">
        <v>36</v>
      </c>
      <c r="E29" s="14">
        <v>17</v>
      </c>
      <c r="F29" s="14">
        <v>8</v>
      </c>
      <c r="H29" s="20">
        <f t="shared" si="4"/>
        <v>8</v>
      </c>
      <c r="K29">
        <f t="shared" si="5"/>
        <v>1</v>
      </c>
      <c r="L29">
        <f t="shared" si="6"/>
        <v>23</v>
      </c>
      <c r="M29" t="s">
        <v>12</v>
      </c>
      <c r="N29" s="20">
        <f t="shared" si="7"/>
        <v>8</v>
      </c>
      <c r="O29" s="21">
        <f t="shared" si="0"/>
        <v>1.3307715980071856E-4</v>
      </c>
      <c r="P29" s="28">
        <f t="shared" si="1"/>
        <v>24.576000000000001</v>
      </c>
      <c r="Q29" s="31">
        <f t="shared" si="2"/>
        <v>2.9720191076448702E-4</v>
      </c>
      <c r="S29" t="s">
        <v>14</v>
      </c>
      <c r="T29">
        <v>23</v>
      </c>
      <c r="U29">
        <v>91</v>
      </c>
      <c r="V29">
        <f>AVERAGEIFS('Mining Dmd Profile'!$N$7:$N$8766,'Mining Dmd Profile'!$L$7:$L$8766,T29,'Mining Dmd Profile'!$M$7:$M$8766,S29)</f>
        <v>8</v>
      </c>
      <c r="W29">
        <f>AVERAGEIFS('Mining Dmd Profile'!$P$7:$P$8766,'Mining Dmd Profile'!$L$7:$L$8766,T29,'Mining Dmd Profile'!$M$7:$M$8766,S29)</f>
        <v>8</v>
      </c>
    </row>
    <row r="30" spans="3:23" x14ac:dyDescent="0.2">
      <c r="C30">
        <f>C29+1</f>
        <v>24</v>
      </c>
      <c r="D30" s="14">
        <v>37</v>
      </c>
      <c r="E30" s="14">
        <v>18</v>
      </c>
      <c r="F30" s="14">
        <v>8</v>
      </c>
      <c r="H30" s="20">
        <f t="shared" si="4"/>
        <v>8</v>
      </c>
      <c r="K30">
        <f t="shared" si="5"/>
        <v>1</v>
      </c>
      <c r="L30">
        <f t="shared" si="6"/>
        <v>24</v>
      </c>
      <c r="M30" t="s">
        <v>12</v>
      </c>
      <c r="N30" s="20">
        <f t="shared" si="7"/>
        <v>8</v>
      </c>
      <c r="O30" s="21">
        <f t="shared" si="0"/>
        <v>1.3307715980071856E-4</v>
      </c>
      <c r="P30" s="28">
        <f t="shared" si="1"/>
        <v>24.576000000000001</v>
      </c>
      <c r="Q30" s="31">
        <f t="shared" si="2"/>
        <v>2.9720191076448702E-4</v>
      </c>
      <c r="S30" t="s">
        <v>14</v>
      </c>
      <c r="T30">
        <v>24</v>
      </c>
      <c r="U30">
        <v>91</v>
      </c>
      <c r="V30">
        <f>AVERAGEIFS('Mining Dmd Profile'!$N$7:$N$8766,'Mining Dmd Profile'!$L$7:$L$8766,T30,'Mining Dmd Profile'!$M$7:$M$8766,S30)</f>
        <v>8</v>
      </c>
      <c r="W30">
        <f>AVERAGEIFS('Mining Dmd Profile'!$P$7:$P$8766,'Mining Dmd Profile'!$L$7:$L$8766,T30,'Mining Dmd Profile'!$M$7:$M$8766,S30)</f>
        <v>8</v>
      </c>
    </row>
    <row r="31" spans="3:23" x14ac:dyDescent="0.2">
      <c r="K31">
        <f t="shared" si="5"/>
        <v>2</v>
      </c>
      <c r="L31">
        <f t="shared" si="6"/>
        <v>1</v>
      </c>
      <c r="M31" t="s">
        <v>11</v>
      </c>
      <c r="N31" s="20">
        <f t="shared" si="7"/>
        <v>7</v>
      </c>
      <c r="O31" s="21">
        <f t="shared" si="0"/>
        <v>1.1644251482562872E-4</v>
      </c>
      <c r="P31" s="29">
        <f>N31*INDEX($H$47:$H$50,MATCH(M31,'Mining Dmd Profile'!$G$47:$G$50,0))</f>
        <v>14</v>
      </c>
      <c r="Q31" s="31">
        <f t="shared" si="2"/>
        <v>1.6930447390555087E-4</v>
      </c>
      <c r="S31" s="11" t="s">
        <v>13</v>
      </c>
      <c r="T31">
        <v>1</v>
      </c>
      <c r="U31">
        <v>91</v>
      </c>
      <c r="V31">
        <f>AVERAGEIFS('Mining Dmd Profile'!$N$7:$N$8766,'Mining Dmd Profile'!$L$7:$L$8766,T31,'Mining Dmd Profile'!$M$7:$M$8766,S31)</f>
        <v>7</v>
      </c>
      <c r="W31">
        <f>AVERAGEIFS('Mining Dmd Profile'!$P$7:$P$8766,'Mining Dmd Profile'!$L$7:$L$8766,T31,'Mining Dmd Profile'!$M$7:$M$8766,S31)</f>
        <v>10.5</v>
      </c>
    </row>
    <row r="32" spans="3:23" x14ac:dyDescent="0.2">
      <c r="C32" t="s">
        <v>117</v>
      </c>
      <c r="D32" s="22">
        <f>SUM(D7:D30)/((MAX(D7:D30)*24))</f>
        <v>0.9030405405405405</v>
      </c>
      <c r="E32" s="22">
        <f>SUM(E7:E30)/((MAX(E7:E30)*24))</f>
        <v>0.92592592592592593</v>
      </c>
      <c r="F32" s="22">
        <f>SUM(F7:F30)/((MAX(F7:F30)*24))</f>
        <v>0.82407407407407407</v>
      </c>
      <c r="H32" s="23">
        <f>SUM(H7:H30)/((MAX(H7:H30)*24))</f>
        <v>0.84722222222222221</v>
      </c>
      <c r="I32" s="17" t="s">
        <v>147</v>
      </c>
      <c r="K32">
        <f t="shared" si="5"/>
        <v>2</v>
      </c>
      <c r="L32">
        <f t="shared" si="6"/>
        <v>2</v>
      </c>
      <c r="M32" t="s">
        <v>11</v>
      </c>
      <c r="N32" s="20">
        <f t="shared" si="7"/>
        <v>6.5</v>
      </c>
      <c r="O32" s="21">
        <f t="shared" si="0"/>
        <v>1.0812519233808381E-4</v>
      </c>
      <c r="P32" s="29">
        <f>N32*INDEX($H$47:$H$50,MATCH(M32,'Mining Dmd Profile'!$G$47:$G$50,0))</f>
        <v>13</v>
      </c>
      <c r="Q32" s="31">
        <f t="shared" si="2"/>
        <v>1.5721129719801152E-4</v>
      </c>
      <c r="S32" s="11" t="s">
        <v>13</v>
      </c>
      <c r="T32">
        <v>2</v>
      </c>
      <c r="U32">
        <v>91</v>
      </c>
      <c r="V32">
        <f>AVERAGEIFS('Mining Dmd Profile'!$N$7:$N$8766,'Mining Dmd Profile'!$L$7:$L$8766,T32,'Mining Dmd Profile'!$M$7:$M$8766,S32)</f>
        <v>6.5</v>
      </c>
      <c r="W32">
        <f>AVERAGEIFS('Mining Dmd Profile'!$P$7:$P$8766,'Mining Dmd Profile'!$L$7:$L$8766,T32,'Mining Dmd Profile'!$M$7:$M$8766,S32)</f>
        <v>9.75</v>
      </c>
    </row>
    <row r="33" spans="7:23" x14ac:dyDescent="0.2">
      <c r="K33">
        <f t="shared" si="5"/>
        <v>2</v>
      </c>
      <c r="L33">
        <f t="shared" si="6"/>
        <v>3</v>
      </c>
      <c r="M33" t="s">
        <v>11</v>
      </c>
      <c r="N33" s="20">
        <f t="shared" si="7"/>
        <v>6</v>
      </c>
      <c r="O33" s="21">
        <f t="shared" si="0"/>
        <v>9.9807869850538917E-5</v>
      </c>
      <c r="P33" s="29">
        <f>N33*INDEX($H$47:$H$50,MATCH(M33,'Mining Dmd Profile'!$G$47:$G$50,0))</f>
        <v>12</v>
      </c>
      <c r="Q33" s="31">
        <f t="shared" si="2"/>
        <v>1.4511812049047219E-4</v>
      </c>
      <c r="S33" s="11" t="s">
        <v>13</v>
      </c>
      <c r="T33">
        <v>3</v>
      </c>
      <c r="U33">
        <v>91</v>
      </c>
      <c r="V33">
        <f>AVERAGEIFS('Mining Dmd Profile'!$N$7:$N$8766,'Mining Dmd Profile'!$L$7:$L$8766,T33,'Mining Dmd Profile'!$M$7:$M$8766,S33)</f>
        <v>6</v>
      </c>
      <c r="W33">
        <f>AVERAGEIFS('Mining Dmd Profile'!$P$7:$P$8766,'Mining Dmd Profile'!$L$7:$L$8766,T33,'Mining Dmd Profile'!$M$7:$M$8766,S33)</f>
        <v>9</v>
      </c>
    </row>
    <row r="34" spans="7:23" x14ac:dyDescent="0.2">
      <c r="K34">
        <f t="shared" si="5"/>
        <v>2</v>
      </c>
      <c r="L34">
        <f t="shared" si="6"/>
        <v>4</v>
      </c>
      <c r="M34" t="s">
        <v>11</v>
      </c>
      <c r="N34" s="20">
        <f t="shared" si="7"/>
        <v>5.5</v>
      </c>
      <c r="O34" s="21">
        <f t="shared" si="0"/>
        <v>9.1490547362994007E-5</v>
      </c>
      <c r="P34" s="29">
        <f>N34*INDEX($H$47:$H$50,MATCH(M34,'Mining Dmd Profile'!$G$47:$G$50,0))</f>
        <v>11</v>
      </c>
      <c r="Q34" s="31">
        <f t="shared" si="2"/>
        <v>1.3302494378293283E-4</v>
      </c>
      <c r="S34" s="11" t="s">
        <v>13</v>
      </c>
      <c r="T34">
        <v>4</v>
      </c>
      <c r="U34">
        <v>91</v>
      </c>
      <c r="V34">
        <f>AVERAGEIFS('Mining Dmd Profile'!$N$7:$N$8766,'Mining Dmd Profile'!$L$7:$L$8766,T34,'Mining Dmd Profile'!$M$7:$M$8766,S34)</f>
        <v>5.5</v>
      </c>
      <c r="W34">
        <f>AVERAGEIFS('Mining Dmd Profile'!$P$7:$P$8766,'Mining Dmd Profile'!$L$7:$L$8766,T34,'Mining Dmd Profile'!$M$7:$M$8766,S34)</f>
        <v>8.25</v>
      </c>
    </row>
    <row r="35" spans="7:23" x14ac:dyDescent="0.2">
      <c r="K35">
        <f t="shared" si="5"/>
        <v>2</v>
      </c>
      <c r="L35">
        <f t="shared" si="6"/>
        <v>5</v>
      </c>
      <c r="M35" t="s">
        <v>11</v>
      </c>
      <c r="N35" s="20">
        <f t="shared" si="7"/>
        <v>5.5</v>
      </c>
      <c r="O35" s="21">
        <f t="shared" si="0"/>
        <v>9.1490547362994007E-5</v>
      </c>
      <c r="P35" s="29">
        <f>N35*INDEX($H$47:$H$50,MATCH(M35,'Mining Dmd Profile'!$G$47:$G$50,0))</f>
        <v>11</v>
      </c>
      <c r="Q35" s="31">
        <f t="shared" si="2"/>
        <v>1.3302494378293283E-4</v>
      </c>
      <c r="S35" s="11" t="s">
        <v>13</v>
      </c>
      <c r="T35">
        <v>5</v>
      </c>
      <c r="U35">
        <v>91</v>
      </c>
      <c r="V35">
        <f>AVERAGEIFS('Mining Dmd Profile'!$N$7:$N$8766,'Mining Dmd Profile'!$L$7:$L$8766,T35,'Mining Dmd Profile'!$M$7:$M$8766,S35)</f>
        <v>5.5</v>
      </c>
      <c r="W35">
        <f>AVERAGEIFS('Mining Dmd Profile'!$P$7:$P$8766,'Mining Dmd Profile'!$L$7:$L$8766,T35,'Mining Dmd Profile'!$M$7:$M$8766,S35)</f>
        <v>8.25</v>
      </c>
    </row>
    <row r="36" spans="7:23" x14ac:dyDescent="0.2">
      <c r="K36">
        <f t="shared" si="5"/>
        <v>2</v>
      </c>
      <c r="L36">
        <f t="shared" si="6"/>
        <v>6</v>
      </c>
      <c r="M36" t="s">
        <v>11</v>
      </c>
      <c r="N36" s="20">
        <f t="shared" si="7"/>
        <v>5.5</v>
      </c>
      <c r="O36" s="21">
        <f t="shared" si="0"/>
        <v>9.1490547362994007E-5</v>
      </c>
      <c r="P36" s="29">
        <f>N36*INDEX($H$47:$H$50,MATCH(M36,'Mining Dmd Profile'!$G$47:$G$50,0))</f>
        <v>11</v>
      </c>
      <c r="Q36" s="31">
        <f t="shared" si="2"/>
        <v>1.3302494378293283E-4</v>
      </c>
      <c r="S36" s="11" t="s">
        <v>13</v>
      </c>
      <c r="T36">
        <v>6</v>
      </c>
      <c r="U36">
        <v>91</v>
      </c>
      <c r="V36">
        <f>AVERAGEIFS('Mining Dmd Profile'!$N$7:$N$8766,'Mining Dmd Profile'!$L$7:$L$8766,T36,'Mining Dmd Profile'!$M$7:$M$8766,S36)</f>
        <v>5.5</v>
      </c>
      <c r="W36">
        <f>AVERAGEIFS('Mining Dmd Profile'!$P$7:$P$8766,'Mining Dmd Profile'!$L$7:$L$8766,T36,'Mining Dmd Profile'!$M$7:$M$8766,S36)</f>
        <v>8.25</v>
      </c>
    </row>
    <row r="37" spans="7:23" x14ac:dyDescent="0.2">
      <c r="K37">
        <f t="shared" si="5"/>
        <v>2</v>
      </c>
      <c r="L37">
        <f t="shared" si="6"/>
        <v>7</v>
      </c>
      <c r="M37" t="s">
        <v>11</v>
      </c>
      <c r="N37" s="20">
        <f t="shared" si="7"/>
        <v>5.5</v>
      </c>
      <c r="O37" s="21">
        <f t="shared" si="0"/>
        <v>9.1490547362994007E-5</v>
      </c>
      <c r="P37" s="29">
        <f>N37*INDEX($H$47:$H$50,MATCH(M37,'Mining Dmd Profile'!$G$47:$G$50,0))</f>
        <v>11</v>
      </c>
      <c r="Q37" s="31">
        <f t="shared" si="2"/>
        <v>1.3302494378293283E-4</v>
      </c>
      <c r="S37" s="11" t="s">
        <v>13</v>
      </c>
      <c r="T37">
        <v>7</v>
      </c>
      <c r="U37">
        <v>91</v>
      </c>
      <c r="V37">
        <f>AVERAGEIFS('Mining Dmd Profile'!$N$7:$N$8766,'Mining Dmd Profile'!$L$7:$L$8766,T37,'Mining Dmd Profile'!$M$7:$M$8766,S37)</f>
        <v>5.5</v>
      </c>
      <c r="W37">
        <f>AVERAGEIFS('Mining Dmd Profile'!$P$7:$P$8766,'Mining Dmd Profile'!$L$7:$L$8766,T37,'Mining Dmd Profile'!$M$7:$M$8766,S37)</f>
        <v>8.25</v>
      </c>
    </row>
    <row r="38" spans="7:23" x14ac:dyDescent="0.2">
      <c r="K38">
        <f t="shared" si="5"/>
        <v>2</v>
      </c>
      <c r="L38">
        <f t="shared" si="6"/>
        <v>8</v>
      </c>
      <c r="M38" t="s">
        <v>11</v>
      </c>
      <c r="N38" s="20">
        <f t="shared" si="7"/>
        <v>5.5</v>
      </c>
      <c r="O38" s="21">
        <f t="shared" si="0"/>
        <v>9.1490547362994007E-5</v>
      </c>
      <c r="P38" s="29">
        <f>N38*INDEX($H$47:$H$50,MATCH(M38,'Mining Dmd Profile'!$G$47:$G$50,0))</f>
        <v>11</v>
      </c>
      <c r="Q38" s="31">
        <f t="shared" si="2"/>
        <v>1.3302494378293283E-4</v>
      </c>
      <c r="S38" s="11" t="s">
        <v>13</v>
      </c>
      <c r="T38">
        <v>8</v>
      </c>
      <c r="U38">
        <v>91</v>
      </c>
      <c r="V38">
        <f>AVERAGEIFS('Mining Dmd Profile'!$N$7:$N$8766,'Mining Dmd Profile'!$L$7:$L$8766,T38,'Mining Dmd Profile'!$M$7:$M$8766,S38)</f>
        <v>5.5</v>
      </c>
      <c r="W38">
        <f>AVERAGEIFS('Mining Dmd Profile'!$P$7:$P$8766,'Mining Dmd Profile'!$L$7:$L$8766,T38,'Mining Dmd Profile'!$M$7:$M$8766,S38)</f>
        <v>8.25</v>
      </c>
    </row>
    <row r="39" spans="7:23" x14ac:dyDescent="0.2">
      <c r="K39">
        <f t="shared" si="5"/>
        <v>2</v>
      </c>
      <c r="L39">
        <f t="shared" si="6"/>
        <v>9</v>
      </c>
      <c r="M39" t="s">
        <v>11</v>
      </c>
      <c r="N39" s="20">
        <f t="shared" si="7"/>
        <v>5.5</v>
      </c>
      <c r="O39" s="21">
        <f t="shared" si="0"/>
        <v>9.1490547362994007E-5</v>
      </c>
      <c r="P39" s="29">
        <f>N39*INDEX($H$47:$H$50,MATCH(M39,'Mining Dmd Profile'!$G$47:$G$50,0))</f>
        <v>11</v>
      </c>
      <c r="Q39" s="31">
        <f t="shared" si="2"/>
        <v>1.3302494378293283E-4</v>
      </c>
      <c r="S39" s="11" t="s">
        <v>13</v>
      </c>
      <c r="T39">
        <v>9</v>
      </c>
      <c r="U39">
        <v>91</v>
      </c>
      <c r="V39">
        <f>AVERAGEIFS('Mining Dmd Profile'!$N$7:$N$8766,'Mining Dmd Profile'!$L$7:$L$8766,T39,'Mining Dmd Profile'!$M$7:$M$8766,S39)</f>
        <v>5.5</v>
      </c>
      <c r="W39">
        <f>AVERAGEIFS('Mining Dmd Profile'!$P$7:$P$8766,'Mining Dmd Profile'!$L$7:$L$8766,T39,'Mining Dmd Profile'!$M$7:$M$8766,S39)</f>
        <v>8.25</v>
      </c>
    </row>
    <row r="40" spans="7:23" x14ac:dyDescent="0.2">
      <c r="K40">
        <f t="shared" si="5"/>
        <v>2</v>
      </c>
      <c r="L40">
        <f t="shared" si="6"/>
        <v>10</v>
      </c>
      <c r="M40" t="s">
        <v>11</v>
      </c>
      <c r="N40" s="20">
        <f t="shared" si="7"/>
        <v>6</v>
      </c>
      <c r="O40" s="21">
        <f t="shared" si="0"/>
        <v>9.9807869850538917E-5</v>
      </c>
      <c r="P40" s="29">
        <f>N40*INDEX($H$47:$H$50,MATCH(M40,'Mining Dmd Profile'!$G$47:$G$50,0))</f>
        <v>12</v>
      </c>
      <c r="Q40" s="31">
        <f t="shared" si="2"/>
        <v>1.4511812049047219E-4</v>
      </c>
      <c r="S40" s="11" t="s">
        <v>13</v>
      </c>
      <c r="T40">
        <v>10</v>
      </c>
      <c r="U40">
        <v>91</v>
      </c>
      <c r="V40">
        <f>AVERAGEIFS('Mining Dmd Profile'!$N$7:$N$8766,'Mining Dmd Profile'!$L$7:$L$8766,T40,'Mining Dmd Profile'!$M$7:$M$8766,S40)</f>
        <v>6</v>
      </c>
      <c r="W40">
        <f>AVERAGEIFS('Mining Dmd Profile'!$P$7:$P$8766,'Mining Dmd Profile'!$L$7:$L$8766,T40,'Mining Dmd Profile'!$M$7:$M$8766,S40)</f>
        <v>9</v>
      </c>
    </row>
    <row r="41" spans="7:23" x14ac:dyDescent="0.2">
      <c r="K41">
        <f t="shared" si="5"/>
        <v>2</v>
      </c>
      <c r="L41">
        <f t="shared" si="6"/>
        <v>11</v>
      </c>
      <c r="M41" t="s">
        <v>11</v>
      </c>
      <c r="N41" s="20">
        <f t="shared" si="7"/>
        <v>6.6</v>
      </c>
      <c r="O41" s="21">
        <f t="shared" si="0"/>
        <v>1.0978865683559279E-4</v>
      </c>
      <c r="P41" s="29">
        <f>N41*INDEX($H$47:$H$50,MATCH(M41,'Mining Dmd Profile'!$G$47:$G$50,0))</f>
        <v>13.2</v>
      </c>
      <c r="Q41" s="31">
        <f t="shared" si="2"/>
        <v>1.596299325395194E-4</v>
      </c>
      <c r="S41" s="11" t="s">
        <v>13</v>
      </c>
      <c r="T41">
        <v>11</v>
      </c>
      <c r="U41">
        <v>91</v>
      </c>
      <c r="V41">
        <f>AVERAGEIFS('Mining Dmd Profile'!$N$7:$N$8766,'Mining Dmd Profile'!$L$7:$L$8766,T41,'Mining Dmd Profile'!$M$7:$M$8766,S41)</f>
        <v>6.6000000000000112</v>
      </c>
      <c r="W41">
        <f>AVERAGEIFS('Mining Dmd Profile'!$P$7:$P$8766,'Mining Dmd Profile'!$L$7:$L$8766,T41,'Mining Dmd Profile'!$M$7:$M$8766,S41)</f>
        <v>9.8999999999999844</v>
      </c>
    </row>
    <row r="42" spans="7:23" x14ac:dyDescent="0.2">
      <c r="K42">
        <f t="shared" si="5"/>
        <v>2</v>
      </c>
      <c r="L42">
        <f t="shared" si="6"/>
        <v>12</v>
      </c>
      <c r="M42" t="s">
        <v>11</v>
      </c>
      <c r="N42" s="20">
        <f t="shared" si="7"/>
        <v>7</v>
      </c>
      <c r="O42" s="21">
        <f t="shared" si="0"/>
        <v>1.1644251482562872E-4</v>
      </c>
      <c r="P42" s="29">
        <f>N42*INDEX($H$47:$H$50,MATCH(M42,'Mining Dmd Profile'!$G$47:$G$50,0))</f>
        <v>14</v>
      </c>
      <c r="Q42" s="31">
        <f t="shared" si="2"/>
        <v>1.6930447390555087E-4</v>
      </c>
      <c r="S42" s="11" t="s">
        <v>13</v>
      </c>
      <c r="T42">
        <v>12</v>
      </c>
      <c r="U42">
        <v>91</v>
      </c>
      <c r="V42">
        <f>AVERAGEIFS('Mining Dmd Profile'!$N$7:$N$8766,'Mining Dmd Profile'!$L$7:$L$8766,T42,'Mining Dmd Profile'!$M$7:$M$8766,S42)</f>
        <v>7</v>
      </c>
      <c r="W42">
        <f>AVERAGEIFS('Mining Dmd Profile'!$P$7:$P$8766,'Mining Dmd Profile'!$L$7:$L$8766,T42,'Mining Dmd Profile'!$M$7:$M$8766,S42)</f>
        <v>10.5</v>
      </c>
    </row>
    <row r="43" spans="7:23" x14ac:dyDescent="0.2">
      <c r="K43">
        <f t="shared" si="5"/>
        <v>2</v>
      </c>
      <c r="L43">
        <f t="shared" si="6"/>
        <v>13</v>
      </c>
      <c r="M43" t="s">
        <v>11</v>
      </c>
      <c r="N43" s="20">
        <f t="shared" si="7"/>
        <v>7.5</v>
      </c>
      <c r="O43" s="21">
        <f t="shared" si="0"/>
        <v>1.2475983731317363E-4</v>
      </c>
      <c r="P43" s="29">
        <f>N43*INDEX($H$47:$H$50,MATCH(M43,'Mining Dmd Profile'!$G$47:$G$50,0))</f>
        <v>15</v>
      </c>
      <c r="Q43" s="31">
        <f t="shared" si="2"/>
        <v>1.8139765061309023E-4</v>
      </c>
      <c r="S43" s="11" t="s">
        <v>13</v>
      </c>
      <c r="T43">
        <v>13</v>
      </c>
      <c r="U43">
        <v>91</v>
      </c>
      <c r="V43">
        <f>AVERAGEIFS('Mining Dmd Profile'!$N$7:$N$8766,'Mining Dmd Profile'!$L$7:$L$8766,T43,'Mining Dmd Profile'!$M$7:$M$8766,S43)</f>
        <v>7.5</v>
      </c>
      <c r="W43">
        <f>AVERAGEIFS('Mining Dmd Profile'!$P$7:$P$8766,'Mining Dmd Profile'!$L$7:$L$8766,T43,'Mining Dmd Profile'!$M$7:$M$8766,S43)</f>
        <v>11.25</v>
      </c>
    </row>
    <row r="44" spans="7:23" x14ac:dyDescent="0.2">
      <c r="K44">
        <f t="shared" si="5"/>
        <v>2</v>
      </c>
      <c r="L44">
        <f t="shared" si="6"/>
        <v>14</v>
      </c>
      <c r="M44" t="s">
        <v>11</v>
      </c>
      <c r="N44" s="20">
        <f t="shared" si="7"/>
        <v>8</v>
      </c>
      <c r="O44" s="21">
        <f t="shared" si="0"/>
        <v>1.3307715980071856E-4</v>
      </c>
      <c r="P44" s="29">
        <f>N44*INDEX($H$47:$H$50,MATCH(M44,'Mining Dmd Profile'!$G$47:$G$50,0))</f>
        <v>16</v>
      </c>
      <c r="Q44" s="31">
        <f t="shared" si="2"/>
        <v>1.9349082732062956E-4</v>
      </c>
      <c r="S44" s="11" t="s">
        <v>13</v>
      </c>
      <c r="T44">
        <v>14</v>
      </c>
      <c r="U44">
        <v>91</v>
      </c>
      <c r="V44">
        <f>AVERAGEIFS('Mining Dmd Profile'!$N$7:$N$8766,'Mining Dmd Profile'!$L$7:$L$8766,T44,'Mining Dmd Profile'!$M$7:$M$8766,S44)</f>
        <v>8</v>
      </c>
      <c r="W44">
        <f>AVERAGEIFS('Mining Dmd Profile'!$P$7:$P$8766,'Mining Dmd Profile'!$L$7:$L$8766,T44,'Mining Dmd Profile'!$M$7:$M$8766,S44)</f>
        <v>12</v>
      </c>
    </row>
    <row r="45" spans="7:23" x14ac:dyDescent="0.2">
      <c r="G45" s="17" t="s">
        <v>118</v>
      </c>
      <c r="K45">
        <f t="shared" si="5"/>
        <v>2</v>
      </c>
      <c r="L45">
        <f t="shared" si="6"/>
        <v>15</v>
      </c>
      <c r="M45" t="s">
        <v>11</v>
      </c>
      <c r="N45" s="20">
        <f t="shared" si="7"/>
        <v>8.1</v>
      </c>
      <c r="O45" s="21">
        <f t="shared" si="0"/>
        <v>1.3474062429822754E-4</v>
      </c>
      <c r="P45" s="29">
        <f>N45*INDEX($H$47:$H$50,MATCH(M45,'Mining Dmd Profile'!$G$47:$G$50,0))</f>
        <v>16.2</v>
      </c>
      <c r="Q45" s="31">
        <f t="shared" si="2"/>
        <v>1.9590946266213744E-4</v>
      </c>
      <c r="S45" s="11" t="s">
        <v>13</v>
      </c>
      <c r="T45">
        <v>15</v>
      </c>
      <c r="U45">
        <v>91</v>
      </c>
      <c r="V45">
        <f>AVERAGEIFS('Mining Dmd Profile'!$N$7:$N$8766,'Mining Dmd Profile'!$L$7:$L$8766,T45,'Mining Dmd Profile'!$M$7:$M$8766,S45)</f>
        <v>8.1000000000000121</v>
      </c>
      <c r="W45">
        <f>AVERAGEIFS('Mining Dmd Profile'!$P$7:$P$8766,'Mining Dmd Profile'!$L$7:$L$8766,T45,'Mining Dmd Profile'!$M$7:$M$8766,S45)</f>
        <v>12.149999999999991</v>
      </c>
    </row>
    <row r="46" spans="7:23" x14ac:dyDescent="0.2">
      <c r="G46" s="27" t="s">
        <v>119</v>
      </c>
      <c r="K46">
        <f t="shared" si="5"/>
        <v>2</v>
      </c>
      <c r="L46">
        <f t="shared" si="6"/>
        <v>16</v>
      </c>
      <c r="M46" t="s">
        <v>11</v>
      </c>
      <c r="N46" s="20">
        <f t="shared" si="7"/>
        <v>7.7</v>
      </c>
      <c r="O46" s="21">
        <f t="shared" si="0"/>
        <v>1.2808676630819162E-4</v>
      </c>
      <c r="P46" s="29">
        <f>N46*INDEX($H$47:$H$50,MATCH(M46,'Mining Dmd Profile'!$G$47:$G$50,0))</f>
        <v>15.4</v>
      </c>
      <c r="Q46" s="31">
        <f t="shared" si="2"/>
        <v>1.8623492129610597E-4</v>
      </c>
      <c r="S46" s="11" t="s">
        <v>13</v>
      </c>
      <c r="T46">
        <v>16</v>
      </c>
      <c r="U46">
        <v>91</v>
      </c>
      <c r="V46">
        <f>AVERAGEIFS('Mining Dmd Profile'!$N$7:$N$8766,'Mining Dmd Profile'!$L$7:$L$8766,T46,'Mining Dmd Profile'!$M$7:$M$8766,S46)</f>
        <v>7.7000000000000073</v>
      </c>
      <c r="W46">
        <f>AVERAGEIFS('Mining Dmd Profile'!$P$7:$P$8766,'Mining Dmd Profile'!$L$7:$L$8766,T46,'Mining Dmd Profile'!$M$7:$M$8766,S46)</f>
        <v>11.549999999999981</v>
      </c>
    </row>
    <row r="47" spans="7:23" x14ac:dyDescent="0.2">
      <c r="G47" t="s">
        <v>11</v>
      </c>
      <c r="H47" s="30">
        <v>2</v>
      </c>
      <c r="K47">
        <f t="shared" si="5"/>
        <v>2</v>
      </c>
      <c r="L47">
        <f t="shared" si="6"/>
        <v>17</v>
      </c>
      <c r="M47" t="s">
        <v>11</v>
      </c>
      <c r="N47" s="20">
        <f t="shared" si="7"/>
        <v>7.3</v>
      </c>
      <c r="O47" s="21">
        <f t="shared" si="0"/>
        <v>1.2143290831815567E-4</v>
      </c>
      <c r="P47" s="29">
        <f>N47*INDEX($H$47:$H$50,MATCH(M47,'Mining Dmd Profile'!$G$47:$G$50,0))</f>
        <v>14.6</v>
      </c>
      <c r="Q47" s="31">
        <f t="shared" si="2"/>
        <v>1.7656037993007447E-4</v>
      </c>
      <c r="S47" s="11" t="s">
        <v>13</v>
      </c>
      <c r="T47">
        <v>17</v>
      </c>
      <c r="U47">
        <v>91</v>
      </c>
      <c r="V47">
        <f>AVERAGEIFS('Mining Dmd Profile'!$N$7:$N$8766,'Mining Dmd Profile'!$L$7:$L$8766,T47,'Mining Dmd Profile'!$M$7:$M$8766,S47)</f>
        <v>7.2999999999999954</v>
      </c>
      <c r="W47">
        <f>AVERAGEIFS('Mining Dmd Profile'!$P$7:$P$8766,'Mining Dmd Profile'!$L$7:$L$8766,T47,'Mining Dmd Profile'!$M$7:$M$8766,S47)</f>
        <v>10.950000000000019</v>
      </c>
    </row>
    <row r="48" spans="7:23" x14ac:dyDescent="0.2">
      <c r="G48" t="s">
        <v>13</v>
      </c>
      <c r="H48" s="30">
        <v>1.5</v>
      </c>
      <c r="K48">
        <f t="shared" si="5"/>
        <v>2</v>
      </c>
      <c r="L48">
        <f t="shared" si="6"/>
        <v>18</v>
      </c>
      <c r="M48" t="s">
        <v>11</v>
      </c>
      <c r="N48" s="20">
        <f t="shared" si="7"/>
        <v>7</v>
      </c>
      <c r="O48" s="21">
        <f t="shared" si="0"/>
        <v>1.1644251482562872E-4</v>
      </c>
      <c r="P48" s="29">
        <f>N48*INDEX($H$47:$H$50,MATCH(M48,'Mining Dmd Profile'!$G$47:$G$50,0))</f>
        <v>14</v>
      </c>
      <c r="Q48" s="31">
        <f t="shared" si="2"/>
        <v>1.6930447390555087E-4</v>
      </c>
      <c r="S48" s="11" t="s">
        <v>13</v>
      </c>
      <c r="T48">
        <v>18</v>
      </c>
      <c r="U48">
        <v>91</v>
      </c>
      <c r="V48">
        <f>AVERAGEIFS('Mining Dmd Profile'!$N$7:$N$8766,'Mining Dmd Profile'!$L$7:$L$8766,T48,'Mining Dmd Profile'!$M$7:$M$8766,S48)</f>
        <v>7</v>
      </c>
      <c r="W48">
        <f>AVERAGEIFS('Mining Dmd Profile'!$P$7:$P$8766,'Mining Dmd Profile'!$L$7:$L$8766,T48,'Mining Dmd Profile'!$M$7:$M$8766,S48)</f>
        <v>10.5</v>
      </c>
    </row>
    <row r="49" spans="7:23" x14ac:dyDescent="0.2">
      <c r="G49" t="s">
        <v>14</v>
      </c>
      <c r="H49" s="30">
        <v>1</v>
      </c>
      <c r="K49">
        <f t="shared" si="5"/>
        <v>2</v>
      </c>
      <c r="L49">
        <f t="shared" si="6"/>
        <v>19</v>
      </c>
      <c r="M49" t="s">
        <v>11</v>
      </c>
      <c r="N49" s="20">
        <f t="shared" si="7"/>
        <v>7.3</v>
      </c>
      <c r="O49" s="21">
        <f t="shared" si="0"/>
        <v>1.2143290831815567E-4</v>
      </c>
      <c r="P49" s="29">
        <f>N49*INDEX($H$47:$H$50,MATCH(M49,'Mining Dmd Profile'!$G$47:$G$50,0))</f>
        <v>14.6</v>
      </c>
      <c r="Q49" s="31">
        <f t="shared" si="2"/>
        <v>1.7656037993007447E-4</v>
      </c>
      <c r="S49" s="11" t="s">
        <v>13</v>
      </c>
      <c r="T49">
        <v>19</v>
      </c>
      <c r="U49">
        <v>91</v>
      </c>
      <c r="V49">
        <f>AVERAGEIFS('Mining Dmd Profile'!$N$7:$N$8766,'Mining Dmd Profile'!$L$7:$L$8766,T49,'Mining Dmd Profile'!$M$7:$M$8766,S49)</f>
        <v>7.2999999999999954</v>
      </c>
      <c r="W49">
        <f>AVERAGEIFS('Mining Dmd Profile'!$P$7:$P$8766,'Mining Dmd Profile'!$L$7:$L$8766,T49,'Mining Dmd Profile'!$M$7:$M$8766,S49)</f>
        <v>10.950000000000019</v>
      </c>
    </row>
    <row r="50" spans="7:23" x14ac:dyDescent="0.2">
      <c r="G50" t="s">
        <v>15</v>
      </c>
      <c r="H50" s="30">
        <v>1</v>
      </c>
      <c r="K50">
        <f t="shared" si="5"/>
        <v>2</v>
      </c>
      <c r="L50">
        <f t="shared" si="6"/>
        <v>20</v>
      </c>
      <c r="M50" t="s">
        <v>11</v>
      </c>
      <c r="N50" s="20">
        <f t="shared" si="7"/>
        <v>7.7</v>
      </c>
      <c r="O50" s="21">
        <f t="shared" si="0"/>
        <v>1.2808676630819162E-4</v>
      </c>
      <c r="P50" s="29">
        <f>N50*INDEX($H$47:$H$50,MATCH(M50,'Mining Dmd Profile'!$G$47:$G$50,0))</f>
        <v>15.4</v>
      </c>
      <c r="Q50" s="31">
        <f t="shared" si="2"/>
        <v>1.8623492129610597E-4</v>
      </c>
      <c r="S50" s="11" t="s">
        <v>13</v>
      </c>
      <c r="T50">
        <v>20</v>
      </c>
      <c r="U50">
        <v>91</v>
      </c>
      <c r="V50">
        <f>AVERAGEIFS('Mining Dmd Profile'!$N$7:$N$8766,'Mining Dmd Profile'!$L$7:$L$8766,T50,'Mining Dmd Profile'!$M$7:$M$8766,S50)</f>
        <v>7.7000000000000073</v>
      </c>
      <c r="W50">
        <f>AVERAGEIFS('Mining Dmd Profile'!$P$7:$P$8766,'Mining Dmd Profile'!$L$7:$L$8766,T50,'Mining Dmd Profile'!$M$7:$M$8766,S50)</f>
        <v>11.549999999999981</v>
      </c>
    </row>
    <row r="51" spans="7:23" x14ac:dyDescent="0.2">
      <c r="K51">
        <f t="shared" si="5"/>
        <v>2</v>
      </c>
      <c r="L51">
        <f t="shared" si="6"/>
        <v>21</v>
      </c>
      <c r="M51" t="s">
        <v>11</v>
      </c>
      <c r="N51" s="20">
        <f t="shared" si="7"/>
        <v>8</v>
      </c>
      <c r="O51" s="21">
        <f t="shared" si="0"/>
        <v>1.3307715980071856E-4</v>
      </c>
      <c r="P51" s="29">
        <f>N51*INDEX($H$47:$H$50,MATCH(M51,'Mining Dmd Profile'!$G$47:$G$50,0))</f>
        <v>16</v>
      </c>
      <c r="Q51" s="31">
        <f t="shared" si="2"/>
        <v>1.9349082732062956E-4</v>
      </c>
      <c r="S51" s="11" t="s">
        <v>13</v>
      </c>
      <c r="T51">
        <v>21</v>
      </c>
      <c r="U51">
        <v>91</v>
      </c>
      <c r="V51">
        <f>AVERAGEIFS('Mining Dmd Profile'!$N$7:$N$8766,'Mining Dmd Profile'!$L$7:$L$8766,T51,'Mining Dmd Profile'!$M$7:$M$8766,S51)</f>
        <v>8</v>
      </c>
      <c r="W51">
        <f>AVERAGEIFS('Mining Dmd Profile'!$P$7:$P$8766,'Mining Dmd Profile'!$L$7:$L$8766,T51,'Mining Dmd Profile'!$M$7:$M$8766,S51)</f>
        <v>12</v>
      </c>
    </row>
    <row r="52" spans="7:23" x14ac:dyDescent="0.2">
      <c r="G52" t="s">
        <v>12</v>
      </c>
      <c r="H52" s="33">
        <v>3.0720000000000001</v>
      </c>
      <c r="K52">
        <f t="shared" si="5"/>
        <v>2</v>
      </c>
      <c r="L52">
        <f t="shared" si="6"/>
        <v>22</v>
      </c>
      <c r="M52" t="s">
        <v>11</v>
      </c>
      <c r="N52" s="20">
        <f t="shared" si="7"/>
        <v>8</v>
      </c>
      <c r="O52" s="21">
        <f t="shared" si="0"/>
        <v>1.3307715980071856E-4</v>
      </c>
      <c r="P52" s="29">
        <f>N52*INDEX($H$47:$H$50,MATCH(M52,'Mining Dmd Profile'!$G$47:$G$50,0))</f>
        <v>16</v>
      </c>
      <c r="Q52" s="31">
        <f t="shared" si="2"/>
        <v>1.9349082732062956E-4</v>
      </c>
      <c r="S52" s="11" t="s">
        <v>13</v>
      </c>
      <c r="T52">
        <v>22</v>
      </c>
      <c r="U52">
        <v>91</v>
      </c>
      <c r="V52">
        <f>AVERAGEIFS('Mining Dmd Profile'!$N$7:$N$8766,'Mining Dmd Profile'!$L$7:$L$8766,T52,'Mining Dmd Profile'!$M$7:$M$8766,S52)</f>
        <v>8</v>
      </c>
      <c r="W52">
        <f>AVERAGEIFS('Mining Dmd Profile'!$P$7:$P$8766,'Mining Dmd Profile'!$L$7:$L$8766,T52,'Mining Dmd Profile'!$M$7:$M$8766,S52)</f>
        <v>12</v>
      </c>
    </row>
    <row r="53" spans="7:23" x14ac:dyDescent="0.2">
      <c r="K53">
        <f t="shared" si="5"/>
        <v>2</v>
      </c>
      <c r="L53">
        <f t="shared" si="6"/>
        <v>23</v>
      </c>
      <c r="M53" t="s">
        <v>11</v>
      </c>
      <c r="N53" s="20">
        <f t="shared" si="7"/>
        <v>8</v>
      </c>
      <c r="O53" s="21">
        <f t="shared" si="0"/>
        <v>1.3307715980071856E-4</v>
      </c>
      <c r="P53" s="29">
        <f>N53*INDEX($H$47:$H$50,MATCH(M53,'Mining Dmd Profile'!$G$47:$G$50,0))</f>
        <v>16</v>
      </c>
      <c r="Q53" s="31">
        <f t="shared" si="2"/>
        <v>1.9349082732062956E-4</v>
      </c>
      <c r="S53" s="11" t="s">
        <v>13</v>
      </c>
      <c r="T53">
        <v>23</v>
      </c>
      <c r="U53">
        <v>91</v>
      </c>
      <c r="V53">
        <f>AVERAGEIFS('Mining Dmd Profile'!$N$7:$N$8766,'Mining Dmd Profile'!$L$7:$L$8766,T53,'Mining Dmd Profile'!$M$7:$M$8766,S53)</f>
        <v>8</v>
      </c>
      <c r="W53">
        <f>AVERAGEIFS('Mining Dmd Profile'!$P$7:$P$8766,'Mining Dmd Profile'!$L$7:$L$8766,T53,'Mining Dmd Profile'!$M$7:$M$8766,S53)</f>
        <v>12</v>
      </c>
    </row>
    <row r="54" spans="7:23" x14ac:dyDescent="0.2">
      <c r="K54">
        <f t="shared" si="5"/>
        <v>2</v>
      </c>
      <c r="L54">
        <f t="shared" si="6"/>
        <v>24</v>
      </c>
      <c r="M54" t="s">
        <v>11</v>
      </c>
      <c r="N54" s="20">
        <f t="shared" si="7"/>
        <v>8</v>
      </c>
      <c r="O54" s="21">
        <f t="shared" si="0"/>
        <v>1.3307715980071856E-4</v>
      </c>
      <c r="P54" s="29">
        <f>N54*INDEX($H$47:$H$50,MATCH(M54,'Mining Dmd Profile'!$G$47:$G$50,0))</f>
        <v>16</v>
      </c>
      <c r="Q54" s="31">
        <f t="shared" si="2"/>
        <v>1.9349082732062956E-4</v>
      </c>
      <c r="S54" s="11" t="s">
        <v>13</v>
      </c>
      <c r="T54">
        <v>24</v>
      </c>
      <c r="U54">
        <v>91</v>
      </c>
      <c r="V54">
        <f>AVERAGEIFS('Mining Dmd Profile'!$N$7:$N$8766,'Mining Dmd Profile'!$L$7:$L$8766,T54,'Mining Dmd Profile'!$M$7:$M$8766,S54)</f>
        <v>8</v>
      </c>
      <c r="W54">
        <f>AVERAGEIFS('Mining Dmd Profile'!$P$7:$P$8766,'Mining Dmd Profile'!$L$7:$L$8766,T54,'Mining Dmd Profile'!$M$7:$M$8766,S54)</f>
        <v>12</v>
      </c>
    </row>
    <row r="55" spans="7:23" x14ac:dyDescent="0.2">
      <c r="K55">
        <f t="shared" si="5"/>
        <v>3</v>
      </c>
      <c r="L55">
        <f t="shared" si="6"/>
        <v>1</v>
      </c>
      <c r="M55" t="s">
        <v>11</v>
      </c>
      <c r="N55" s="20">
        <f t="shared" si="7"/>
        <v>7</v>
      </c>
      <c r="O55" s="21">
        <f t="shared" si="0"/>
        <v>1.1644251482562872E-4</v>
      </c>
      <c r="P55" s="29">
        <f>N55*INDEX($H$47:$H$50,MATCH(M55,'Mining Dmd Profile'!$G$47:$G$50,0))</f>
        <v>14</v>
      </c>
      <c r="Q55" s="31">
        <f t="shared" si="2"/>
        <v>1.6930447390555087E-4</v>
      </c>
      <c r="S55" s="11" t="s">
        <v>15</v>
      </c>
      <c r="T55">
        <v>1</v>
      </c>
      <c r="U55">
        <v>91</v>
      </c>
      <c r="V55">
        <f>AVERAGEIFS('Mining Dmd Profile'!$N$7:$N$8766,'Mining Dmd Profile'!$L$7:$L$8766,T55,'Mining Dmd Profile'!$M$7:$M$8766,S55)</f>
        <v>7</v>
      </c>
      <c r="W55">
        <f>AVERAGEIFS('Mining Dmd Profile'!$P$7:$P$8766,'Mining Dmd Profile'!$L$7:$L$8766,T55,'Mining Dmd Profile'!$M$7:$M$8766,S55)</f>
        <v>7</v>
      </c>
    </row>
    <row r="56" spans="7:23" x14ac:dyDescent="0.2">
      <c r="K56">
        <f t="shared" si="5"/>
        <v>3</v>
      </c>
      <c r="L56">
        <f t="shared" si="6"/>
        <v>2</v>
      </c>
      <c r="M56" t="s">
        <v>11</v>
      </c>
      <c r="N56" s="20">
        <f t="shared" si="7"/>
        <v>6.5</v>
      </c>
      <c r="O56" s="21">
        <f t="shared" si="0"/>
        <v>1.0812519233808381E-4</v>
      </c>
      <c r="P56" s="29">
        <f>N56*INDEX($H$47:$H$50,MATCH(M56,'Mining Dmd Profile'!$G$47:$G$50,0))</f>
        <v>13</v>
      </c>
      <c r="Q56" s="31">
        <f t="shared" si="2"/>
        <v>1.5721129719801152E-4</v>
      </c>
      <c r="S56" s="11" t="s">
        <v>15</v>
      </c>
      <c r="T56">
        <v>2</v>
      </c>
      <c r="U56">
        <v>91</v>
      </c>
      <c r="V56">
        <f>AVERAGEIFS('Mining Dmd Profile'!$N$7:$N$8766,'Mining Dmd Profile'!$L$7:$L$8766,T56,'Mining Dmd Profile'!$M$7:$M$8766,S56)</f>
        <v>6.5</v>
      </c>
      <c r="W56">
        <f>AVERAGEIFS('Mining Dmd Profile'!$P$7:$P$8766,'Mining Dmd Profile'!$L$7:$L$8766,T56,'Mining Dmd Profile'!$M$7:$M$8766,S56)</f>
        <v>6.5</v>
      </c>
    </row>
    <row r="57" spans="7:23" x14ac:dyDescent="0.2">
      <c r="K57">
        <f t="shared" si="5"/>
        <v>3</v>
      </c>
      <c r="L57">
        <f t="shared" si="6"/>
        <v>3</v>
      </c>
      <c r="M57" t="s">
        <v>11</v>
      </c>
      <c r="N57" s="20">
        <f t="shared" si="7"/>
        <v>6</v>
      </c>
      <c r="O57" s="21">
        <f t="shared" si="0"/>
        <v>9.9807869850538917E-5</v>
      </c>
      <c r="P57" s="29">
        <f>N57*INDEX($H$47:$H$50,MATCH(M57,'Mining Dmd Profile'!$G$47:$G$50,0))</f>
        <v>12</v>
      </c>
      <c r="Q57" s="31">
        <f t="shared" si="2"/>
        <v>1.4511812049047219E-4</v>
      </c>
      <c r="S57" s="11" t="s">
        <v>15</v>
      </c>
      <c r="T57">
        <v>3</v>
      </c>
      <c r="U57">
        <v>91</v>
      </c>
      <c r="V57">
        <f>AVERAGEIFS('Mining Dmd Profile'!$N$7:$N$8766,'Mining Dmd Profile'!$L$7:$L$8766,T57,'Mining Dmd Profile'!$M$7:$M$8766,S57)</f>
        <v>6</v>
      </c>
      <c r="W57">
        <f>AVERAGEIFS('Mining Dmd Profile'!$P$7:$P$8766,'Mining Dmd Profile'!$L$7:$L$8766,T57,'Mining Dmd Profile'!$M$7:$M$8766,S57)</f>
        <v>6</v>
      </c>
    </row>
    <row r="58" spans="7:23" x14ac:dyDescent="0.2">
      <c r="K58">
        <f t="shared" si="5"/>
        <v>3</v>
      </c>
      <c r="L58">
        <f t="shared" si="6"/>
        <v>4</v>
      </c>
      <c r="M58" t="s">
        <v>11</v>
      </c>
      <c r="N58" s="20">
        <f t="shared" si="7"/>
        <v>5.5</v>
      </c>
      <c r="O58" s="21">
        <f t="shared" si="0"/>
        <v>9.1490547362994007E-5</v>
      </c>
      <c r="P58" s="29">
        <f>N58*INDEX($H$47:$H$50,MATCH(M58,'Mining Dmd Profile'!$G$47:$G$50,0))</f>
        <v>11</v>
      </c>
      <c r="Q58" s="31">
        <f t="shared" si="2"/>
        <v>1.3302494378293283E-4</v>
      </c>
      <c r="S58" s="11" t="s">
        <v>15</v>
      </c>
      <c r="T58">
        <v>4</v>
      </c>
      <c r="U58">
        <v>91</v>
      </c>
      <c r="V58">
        <f>AVERAGEIFS('Mining Dmd Profile'!$N$7:$N$8766,'Mining Dmd Profile'!$L$7:$L$8766,T58,'Mining Dmd Profile'!$M$7:$M$8766,S58)</f>
        <v>5.5</v>
      </c>
      <c r="W58">
        <f>AVERAGEIFS('Mining Dmd Profile'!$P$7:$P$8766,'Mining Dmd Profile'!$L$7:$L$8766,T58,'Mining Dmd Profile'!$M$7:$M$8766,S58)</f>
        <v>5.5</v>
      </c>
    </row>
    <row r="59" spans="7:23" x14ac:dyDescent="0.2">
      <c r="K59">
        <f t="shared" si="5"/>
        <v>3</v>
      </c>
      <c r="L59">
        <f t="shared" si="6"/>
        <v>5</v>
      </c>
      <c r="M59" t="s">
        <v>11</v>
      </c>
      <c r="N59" s="20">
        <f t="shared" si="7"/>
        <v>5.5</v>
      </c>
      <c r="O59" s="21">
        <f t="shared" si="0"/>
        <v>9.1490547362994007E-5</v>
      </c>
      <c r="P59" s="29">
        <f>N59*INDEX($H$47:$H$50,MATCH(M59,'Mining Dmd Profile'!$G$47:$G$50,0))</f>
        <v>11</v>
      </c>
      <c r="Q59" s="31">
        <f t="shared" si="2"/>
        <v>1.3302494378293283E-4</v>
      </c>
      <c r="S59" s="11" t="s">
        <v>15</v>
      </c>
      <c r="T59">
        <v>5</v>
      </c>
      <c r="U59">
        <v>91</v>
      </c>
      <c r="V59">
        <f>AVERAGEIFS('Mining Dmd Profile'!$N$7:$N$8766,'Mining Dmd Profile'!$L$7:$L$8766,T59,'Mining Dmd Profile'!$M$7:$M$8766,S59)</f>
        <v>5.5</v>
      </c>
      <c r="W59">
        <f>AVERAGEIFS('Mining Dmd Profile'!$P$7:$P$8766,'Mining Dmd Profile'!$L$7:$L$8766,T59,'Mining Dmd Profile'!$M$7:$M$8766,S59)</f>
        <v>5.5</v>
      </c>
    </row>
    <row r="60" spans="7:23" x14ac:dyDescent="0.2">
      <c r="K60">
        <f t="shared" si="5"/>
        <v>3</v>
      </c>
      <c r="L60">
        <f t="shared" si="6"/>
        <v>6</v>
      </c>
      <c r="M60" t="s">
        <v>11</v>
      </c>
      <c r="N60" s="20">
        <f t="shared" si="7"/>
        <v>5.5</v>
      </c>
      <c r="O60" s="21">
        <f t="shared" si="0"/>
        <v>9.1490547362994007E-5</v>
      </c>
      <c r="P60" s="29">
        <f>N60*INDEX($H$47:$H$50,MATCH(M60,'Mining Dmd Profile'!$G$47:$G$50,0))</f>
        <v>11</v>
      </c>
      <c r="Q60" s="31">
        <f t="shared" si="2"/>
        <v>1.3302494378293283E-4</v>
      </c>
      <c r="S60" s="11" t="s">
        <v>15</v>
      </c>
      <c r="T60">
        <v>6</v>
      </c>
      <c r="U60">
        <v>91</v>
      </c>
      <c r="V60">
        <f>AVERAGEIFS('Mining Dmd Profile'!$N$7:$N$8766,'Mining Dmd Profile'!$L$7:$L$8766,T60,'Mining Dmd Profile'!$M$7:$M$8766,S60)</f>
        <v>5.5</v>
      </c>
      <c r="W60">
        <f>AVERAGEIFS('Mining Dmd Profile'!$P$7:$P$8766,'Mining Dmd Profile'!$L$7:$L$8766,T60,'Mining Dmd Profile'!$M$7:$M$8766,S60)</f>
        <v>5.5</v>
      </c>
    </row>
    <row r="61" spans="7:23" x14ac:dyDescent="0.2">
      <c r="K61">
        <f t="shared" si="5"/>
        <v>3</v>
      </c>
      <c r="L61">
        <f t="shared" si="6"/>
        <v>7</v>
      </c>
      <c r="M61" t="s">
        <v>11</v>
      </c>
      <c r="N61" s="20">
        <f t="shared" si="7"/>
        <v>5.5</v>
      </c>
      <c r="O61" s="21">
        <f t="shared" si="0"/>
        <v>9.1490547362994007E-5</v>
      </c>
      <c r="P61" s="29">
        <f>N61*INDEX($H$47:$H$50,MATCH(M61,'Mining Dmd Profile'!$G$47:$G$50,0))</f>
        <v>11</v>
      </c>
      <c r="Q61" s="31">
        <f t="shared" si="2"/>
        <v>1.3302494378293283E-4</v>
      </c>
      <c r="S61" s="11" t="s">
        <v>15</v>
      </c>
      <c r="T61">
        <v>7</v>
      </c>
      <c r="U61">
        <v>91</v>
      </c>
      <c r="V61">
        <f>AVERAGEIFS('Mining Dmd Profile'!$N$7:$N$8766,'Mining Dmd Profile'!$L$7:$L$8766,T61,'Mining Dmd Profile'!$M$7:$M$8766,S61)</f>
        <v>5.5</v>
      </c>
      <c r="W61">
        <f>AVERAGEIFS('Mining Dmd Profile'!$P$7:$P$8766,'Mining Dmd Profile'!$L$7:$L$8766,T61,'Mining Dmd Profile'!$M$7:$M$8766,S61)</f>
        <v>5.5</v>
      </c>
    </row>
    <row r="62" spans="7:23" x14ac:dyDescent="0.2">
      <c r="K62">
        <f t="shared" si="5"/>
        <v>3</v>
      </c>
      <c r="L62">
        <f t="shared" si="6"/>
        <v>8</v>
      </c>
      <c r="M62" t="s">
        <v>11</v>
      </c>
      <c r="N62" s="20">
        <f t="shared" si="7"/>
        <v>5.5</v>
      </c>
      <c r="O62" s="21">
        <f t="shared" si="0"/>
        <v>9.1490547362994007E-5</v>
      </c>
      <c r="P62" s="29">
        <f>N62*INDEX($H$47:$H$50,MATCH(M62,'Mining Dmd Profile'!$G$47:$G$50,0))</f>
        <v>11</v>
      </c>
      <c r="Q62" s="31">
        <f t="shared" si="2"/>
        <v>1.3302494378293283E-4</v>
      </c>
      <c r="S62" s="11" t="s">
        <v>15</v>
      </c>
      <c r="T62">
        <v>8</v>
      </c>
      <c r="U62">
        <v>91</v>
      </c>
      <c r="V62">
        <f>AVERAGEIFS('Mining Dmd Profile'!$N$7:$N$8766,'Mining Dmd Profile'!$L$7:$L$8766,T62,'Mining Dmd Profile'!$M$7:$M$8766,S62)</f>
        <v>5.5</v>
      </c>
      <c r="W62">
        <f>AVERAGEIFS('Mining Dmd Profile'!$P$7:$P$8766,'Mining Dmd Profile'!$L$7:$L$8766,T62,'Mining Dmd Profile'!$M$7:$M$8766,S62)</f>
        <v>5.5</v>
      </c>
    </row>
    <row r="63" spans="7:23" x14ac:dyDescent="0.2">
      <c r="K63">
        <f t="shared" si="5"/>
        <v>3</v>
      </c>
      <c r="L63">
        <f t="shared" si="6"/>
        <v>9</v>
      </c>
      <c r="M63" t="s">
        <v>11</v>
      </c>
      <c r="N63" s="20">
        <f t="shared" si="7"/>
        <v>5.5</v>
      </c>
      <c r="O63" s="21">
        <f t="shared" si="0"/>
        <v>9.1490547362994007E-5</v>
      </c>
      <c r="P63" s="29">
        <f>N63*INDEX($H$47:$H$50,MATCH(M63,'Mining Dmd Profile'!$G$47:$G$50,0))</f>
        <v>11</v>
      </c>
      <c r="Q63" s="31">
        <f t="shared" si="2"/>
        <v>1.3302494378293283E-4</v>
      </c>
      <c r="S63" s="11" t="s">
        <v>15</v>
      </c>
      <c r="T63">
        <v>9</v>
      </c>
      <c r="U63">
        <v>91</v>
      </c>
      <c r="V63">
        <f>AVERAGEIFS('Mining Dmd Profile'!$N$7:$N$8766,'Mining Dmd Profile'!$L$7:$L$8766,T63,'Mining Dmd Profile'!$M$7:$M$8766,S63)</f>
        <v>5.5</v>
      </c>
      <c r="W63">
        <f>AVERAGEIFS('Mining Dmd Profile'!$P$7:$P$8766,'Mining Dmd Profile'!$L$7:$L$8766,T63,'Mining Dmd Profile'!$M$7:$M$8766,S63)</f>
        <v>5.5</v>
      </c>
    </row>
    <row r="64" spans="7:23" x14ac:dyDescent="0.2">
      <c r="K64">
        <f t="shared" si="5"/>
        <v>3</v>
      </c>
      <c r="L64">
        <f t="shared" si="6"/>
        <v>10</v>
      </c>
      <c r="M64" t="s">
        <v>11</v>
      </c>
      <c r="N64" s="20">
        <f t="shared" si="7"/>
        <v>6</v>
      </c>
      <c r="O64" s="21">
        <f t="shared" si="0"/>
        <v>9.9807869850538917E-5</v>
      </c>
      <c r="P64" s="29">
        <f>N64*INDEX($H$47:$H$50,MATCH(M64,'Mining Dmd Profile'!$G$47:$G$50,0))</f>
        <v>12</v>
      </c>
      <c r="Q64" s="31">
        <f t="shared" si="2"/>
        <v>1.4511812049047219E-4</v>
      </c>
      <c r="S64" s="11" t="s">
        <v>15</v>
      </c>
      <c r="T64">
        <v>10</v>
      </c>
      <c r="U64">
        <v>91</v>
      </c>
      <c r="V64">
        <f>AVERAGEIFS('Mining Dmd Profile'!$N$7:$N$8766,'Mining Dmd Profile'!$L$7:$L$8766,T64,'Mining Dmd Profile'!$M$7:$M$8766,S64)</f>
        <v>6</v>
      </c>
      <c r="W64">
        <f>AVERAGEIFS('Mining Dmd Profile'!$P$7:$P$8766,'Mining Dmd Profile'!$L$7:$L$8766,T64,'Mining Dmd Profile'!$M$7:$M$8766,S64)</f>
        <v>6</v>
      </c>
    </row>
    <row r="65" spans="11:23" x14ac:dyDescent="0.2">
      <c r="K65">
        <f t="shared" si="5"/>
        <v>3</v>
      </c>
      <c r="L65">
        <f t="shared" si="6"/>
        <v>11</v>
      </c>
      <c r="M65" t="s">
        <v>11</v>
      </c>
      <c r="N65" s="20">
        <f t="shared" si="7"/>
        <v>6.6</v>
      </c>
      <c r="O65" s="21">
        <f t="shared" si="0"/>
        <v>1.0978865683559279E-4</v>
      </c>
      <c r="P65" s="29">
        <f>N65*INDEX($H$47:$H$50,MATCH(M65,'Mining Dmd Profile'!$G$47:$G$50,0))</f>
        <v>13.2</v>
      </c>
      <c r="Q65" s="31">
        <f t="shared" si="2"/>
        <v>1.596299325395194E-4</v>
      </c>
      <c r="S65" s="11" t="s">
        <v>15</v>
      </c>
      <c r="T65">
        <v>11</v>
      </c>
      <c r="U65">
        <v>91</v>
      </c>
      <c r="V65">
        <f>AVERAGEIFS('Mining Dmd Profile'!$N$7:$N$8766,'Mining Dmd Profile'!$L$7:$L$8766,T65,'Mining Dmd Profile'!$M$7:$M$8766,S65)</f>
        <v>6.6000000000000112</v>
      </c>
      <c r="W65">
        <f>AVERAGEIFS('Mining Dmd Profile'!$P$7:$P$8766,'Mining Dmd Profile'!$L$7:$L$8766,T65,'Mining Dmd Profile'!$M$7:$M$8766,S65)</f>
        <v>6.6000000000000112</v>
      </c>
    </row>
    <row r="66" spans="11:23" x14ac:dyDescent="0.2">
      <c r="K66">
        <f t="shared" si="5"/>
        <v>3</v>
      </c>
      <c r="L66">
        <f t="shared" si="6"/>
        <v>12</v>
      </c>
      <c r="M66" t="s">
        <v>11</v>
      </c>
      <c r="N66" s="20">
        <f t="shared" si="7"/>
        <v>7</v>
      </c>
      <c r="O66" s="21">
        <f t="shared" si="0"/>
        <v>1.1644251482562872E-4</v>
      </c>
      <c r="P66" s="29">
        <f>N66*INDEX($H$47:$H$50,MATCH(M66,'Mining Dmd Profile'!$G$47:$G$50,0))</f>
        <v>14</v>
      </c>
      <c r="Q66" s="31">
        <f t="shared" si="2"/>
        <v>1.6930447390555087E-4</v>
      </c>
      <c r="S66" s="11" t="s">
        <v>15</v>
      </c>
      <c r="T66">
        <v>12</v>
      </c>
      <c r="U66">
        <v>91</v>
      </c>
      <c r="V66">
        <f>AVERAGEIFS('Mining Dmd Profile'!$N$7:$N$8766,'Mining Dmd Profile'!$L$7:$L$8766,T66,'Mining Dmd Profile'!$M$7:$M$8766,S66)</f>
        <v>7</v>
      </c>
      <c r="W66">
        <f>AVERAGEIFS('Mining Dmd Profile'!$P$7:$P$8766,'Mining Dmd Profile'!$L$7:$L$8766,T66,'Mining Dmd Profile'!$M$7:$M$8766,S66)</f>
        <v>7</v>
      </c>
    </row>
    <row r="67" spans="11:23" x14ac:dyDescent="0.2">
      <c r="K67">
        <f t="shared" si="5"/>
        <v>3</v>
      </c>
      <c r="L67">
        <f t="shared" si="6"/>
        <v>13</v>
      </c>
      <c r="M67" t="s">
        <v>11</v>
      </c>
      <c r="N67" s="20">
        <f t="shared" si="7"/>
        <v>7.5</v>
      </c>
      <c r="O67" s="21">
        <f t="shared" si="0"/>
        <v>1.2475983731317363E-4</v>
      </c>
      <c r="P67" s="29">
        <f>N67*INDEX($H$47:$H$50,MATCH(M67,'Mining Dmd Profile'!$G$47:$G$50,0))</f>
        <v>15</v>
      </c>
      <c r="Q67" s="31">
        <f t="shared" si="2"/>
        <v>1.8139765061309023E-4</v>
      </c>
      <c r="S67" s="11" t="s">
        <v>15</v>
      </c>
      <c r="T67">
        <v>13</v>
      </c>
      <c r="U67">
        <v>91</v>
      </c>
      <c r="V67">
        <f>AVERAGEIFS('Mining Dmd Profile'!$N$7:$N$8766,'Mining Dmd Profile'!$L$7:$L$8766,T67,'Mining Dmd Profile'!$M$7:$M$8766,S67)</f>
        <v>7.5</v>
      </c>
      <c r="W67">
        <f>AVERAGEIFS('Mining Dmd Profile'!$P$7:$P$8766,'Mining Dmd Profile'!$L$7:$L$8766,T67,'Mining Dmd Profile'!$M$7:$M$8766,S67)</f>
        <v>7.5</v>
      </c>
    </row>
    <row r="68" spans="11:23" x14ac:dyDescent="0.2">
      <c r="K68">
        <f t="shared" si="5"/>
        <v>3</v>
      </c>
      <c r="L68">
        <f t="shared" si="6"/>
        <v>14</v>
      </c>
      <c r="M68" t="s">
        <v>11</v>
      </c>
      <c r="N68" s="20">
        <f t="shared" si="7"/>
        <v>8</v>
      </c>
      <c r="O68" s="21">
        <f t="shared" si="0"/>
        <v>1.3307715980071856E-4</v>
      </c>
      <c r="P68" s="29">
        <f>N68*INDEX($H$47:$H$50,MATCH(M68,'Mining Dmd Profile'!$G$47:$G$50,0))</f>
        <v>16</v>
      </c>
      <c r="Q68" s="31">
        <f t="shared" si="2"/>
        <v>1.9349082732062956E-4</v>
      </c>
      <c r="S68" s="11" t="s">
        <v>15</v>
      </c>
      <c r="T68">
        <v>14</v>
      </c>
      <c r="U68">
        <v>91</v>
      </c>
      <c r="V68">
        <f>AVERAGEIFS('Mining Dmd Profile'!$N$7:$N$8766,'Mining Dmd Profile'!$L$7:$L$8766,T68,'Mining Dmd Profile'!$M$7:$M$8766,S68)</f>
        <v>8</v>
      </c>
      <c r="W68">
        <f>AVERAGEIFS('Mining Dmd Profile'!$P$7:$P$8766,'Mining Dmd Profile'!$L$7:$L$8766,T68,'Mining Dmd Profile'!$M$7:$M$8766,S68)</f>
        <v>8</v>
      </c>
    </row>
    <row r="69" spans="11:23" x14ac:dyDescent="0.2">
      <c r="K69">
        <f t="shared" si="5"/>
        <v>3</v>
      </c>
      <c r="L69">
        <f t="shared" si="6"/>
        <v>15</v>
      </c>
      <c r="M69" t="s">
        <v>11</v>
      </c>
      <c r="N69" s="20">
        <f t="shared" si="7"/>
        <v>8.1</v>
      </c>
      <c r="O69" s="21">
        <f t="shared" si="0"/>
        <v>1.3474062429822754E-4</v>
      </c>
      <c r="P69" s="29">
        <f>N69*INDEX($H$47:$H$50,MATCH(M69,'Mining Dmd Profile'!$G$47:$G$50,0))</f>
        <v>16.2</v>
      </c>
      <c r="Q69" s="31">
        <f t="shared" si="2"/>
        <v>1.9590946266213744E-4</v>
      </c>
      <c r="S69" s="11" t="s">
        <v>15</v>
      </c>
      <c r="T69">
        <v>15</v>
      </c>
      <c r="U69">
        <v>91</v>
      </c>
      <c r="V69">
        <f>AVERAGEIFS('Mining Dmd Profile'!$N$7:$N$8766,'Mining Dmd Profile'!$L$7:$L$8766,T69,'Mining Dmd Profile'!$M$7:$M$8766,S69)</f>
        <v>8.1000000000000121</v>
      </c>
      <c r="W69">
        <f>AVERAGEIFS('Mining Dmd Profile'!$P$7:$P$8766,'Mining Dmd Profile'!$L$7:$L$8766,T69,'Mining Dmd Profile'!$M$7:$M$8766,S69)</f>
        <v>8.1000000000000121</v>
      </c>
    </row>
    <row r="70" spans="11:23" x14ac:dyDescent="0.2">
      <c r="K70">
        <f t="shared" si="5"/>
        <v>3</v>
      </c>
      <c r="L70">
        <f t="shared" si="6"/>
        <v>16</v>
      </c>
      <c r="M70" t="s">
        <v>11</v>
      </c>
      <c r="N70" s="20">
        <f t="shared" si="7"/>
        <v>7.7</v>
      </c>
      <c r="O70" s="21">
        <f t="shared" si="0"/>
        <v>1.2808676630819162E-4</v>
      </c>
      <c r="P70" s="29">
        <f>N70*INDEX($H$47:$H$50,MATCH(M70,'Mining Dmd Profile'!$G$47:$G$50,0))</f>
        <v>15.4</v>
      </c>
      <c r="Q70" s="31">
        <f t="shared" si="2"/>
        <v>1.8623492129610597E-4</v>
      </c>
      <c r="S70" s="11" t="s">
        <v>15</v>
      </c>
      <c r="T70">
        <v>16</v>
      </c>
      <c r="U70">
        <v>91</v>
      </c>
      <c r="V70">
        <f>AVERAGEIFS('Mining Dmd Profile'!$N$7:$N$8766,'Mining Dmd Profile'!$L$7:$L$8766,T70,'Mining Dmd Profile'!$M$7:$M$8766,S70)</f>
        <v>7.7000000000000064</v>
      </c>
      <c r="W70">
        <f>AVERAGEIFS('Mining Dmd Profile'!$P$7:$P$8766,'Mining Dmd Profile'!$L$7:$L$8766,T70,'Mining Dmd Profile'!$M$7:$M$8766,S70)</f>
        <v>7.7000000000000064</v>
      </c>
    </row>
    <row r="71" spans="11:23" x14ac:dyDescent="0.2">
      <c r="K71">
        <f t="shared" si="5"/>
        <v>3</v>
      </c>
      <c r="L71">
        <f t="shared" si="6"/>
        <v>17</v>
      </c>
      <c r="M71" t="s">
        <v>11</v>
      </c>
      <c r="N71" s="20">
        <f t="shared" si="7"/>
        <v>7.3</v>
      </c>
      <c r="O71" s="21">
        <f t="shared" ref="O71:O134" si="8">N71/$N$5</f>
        <v>1.2143290831815567E-4</v>
      </c>
      <c r="P71" s="29">
        <f>N71*INDEX($H$47:$H$50,MATCH(M71,'Mining Dmd Profile'!$G$47:$G$50,0))</f>
        <v>14.6</v>
      </c>
      <c r="Q71" s="31">
        <f t="shared" si="2"/>
        <v>1.7656037993007447E-4</v>
      </c>
      <c r="S71" s="11" t="s">
        <v>15</v>
      </c>
      <c r="T71">
        <v>17</v>
      </c>
      <c r="U71">
        <v>91</v>
      </c>
      <c r="V71">
        <f>AVERAGEIFS('Mining Dmd Profile'!$N$7:$N$8766,'Mining Dmd Profile'!$L$7:$L$8766,T71,'Mining Dmd Profile'!$M$7:$M$8766,S71)</f>
        <v>7.2999999999999954</v>
      </c>
      <c r="W71">
        <f>AVERAGEIFS('Mining Dmd Profile'!$P$7:$P$8766,'Mining Dmd Profile'!$L$7:$L$8766,T71,'Mining Dmd Profile'!$M$7:$M$8766,S71)</f>
        <v>7.2999999999999954</v>
      </c>
    </row>
    <row r="72" spans="11:23" x14ac:dyDescent="0.2">
      <c r="K72">
        <f t="shared" si="5"/>
        <v>3</v>
      </c>
      <c r="L72">
        <f t="shared" si="6"/>
        <v>18</v>
      </c>
      <c r="M72" t="s">
        <v>11</v>
      </c>
      <c r="N72" s="20">
        <f t="shared" ref="N72:N135" si="9">INDEX($H$7:$H$30,MATCH($L72,$C$7:$C$30,0))</f>
        <v>7</v>
      </c>
      <c r="O72" s="21">
        <f t="shared" si="8"/>
        <v>1.1644251482562872E-4</v>
      </c>
      <c r="P72" s="29">
        <f>N72*INDEX($H$47:$H$50,MATCH(M72,'Mining Dmd Profile'!$G$47:$G$50,0))</f>
        <v>14</v>
      </c>
      <c r="Q72" s="31">
        <f t="shared" ref="Q72:Q135" si="10">P72/$P$5</f>
        <v>1.6930447390555087E-4</v>
      </c>
      <c r="S72" s="11" t="s">
        <v>15</v>
      </c>
      <c r="T72">
        <v>18</v>
      </c>
      <c r="U72">
        <v>91</v>
      </c>
      <c r="V72">
        <f>AVERAGEIFS('Mining Dmd Profile'!$N$7:$N$8766,'Mining Dmd Profile'!$L$7:$L$8766,T72,'Mining Dmd Profile'!$M$7:$M$8766,S72)</f>
        <v>7</v>
      </c>
      <c r="W72">
        <f>AVERAGEIFS('Mining Dmd Profile'!$P$7:$P$8766,'Mining Dmd Profile'!$L$7:$L$8766,T72,'Mining Dmd Profile'!$M$7:$M$8766,S72)</f>
        <v>7</v>
      </c>
    </row>
    <row r="73" spans="11:23" x14ac:dyDescent="0.2">
      <c r="K73">
        <f t="shared" ref="K73:K136" si="11">IF(L72=24,K72+1,K72)</f>
        <v>3</v>
      </c>
      <c r="L73">
        <f t="shared" ref="L73:L136" si="12">IF(L72=24,1,L72+1)</f>
        <v>19</v>
      </c>
      <c r="M73" t="s">
        <v>11</v>
      </c>
      <c r="N73" s="20">
        <f t="shared" si="9"/>
        <v>7.3</v>
      </c>
      <c r="O73" s="21">
        <f t="shared" si="8"/>
        <v>1.2143290831815567E-4</v>
      </c>
      <c r="P73" s="29">
        <f>N73*INDEX($H$47:$H$50,MATCH(M73,'Mining Dmd Profile'!$G$47:$G$50,0))</f>
        <v>14.6</v>
      </c>
      <c r="Q73" s="31">
        <f t="shared" si="10"/>
        <v>1.7656037993007447E-4</v>
      </c>
      <c r="S73" s="11" t="s">
        <v>15</v>
      </c>
      <c r="T73">
        <v>19</v>
      </c>
      <c r="U73">
        <v>91</v>
      </c>
      <c r="V73">
        <f>AVERAGEIFS('Mining Dmd Profile'!$N$7:$N$8766,'Mining Dmd Profile'!$L$7:$L$8766,T73,'Mining Dmd Profile'!$M$7:$M$8766,S73)</f>
        <v>7.2999999999999954</v>
      </c>
      <c r="W73">
        <f>AVERAGEIFS('Mining Dmd Profile'!$P$7:$P$8766,'Mining Dmd Profile'!$L$7:$L$8766,T73,'Mining Dmd Profile'!$M$7:$M$8766,S73)</f>
        <v>7.2999999999999954</v>
      </c>
    </row>
    <row r="74" spans="11:23" x14ac:dyDescent="0.2">
      <c r="K74">
        <f t="shared" si="11"/>
        <v>3</v>
      </c>
      <c r="L74">
        <f t="shared" si="12"/>
        <v>20</v>
      </c>
      <c r="M74" t="s">
        <v>11</v>
      </c>
      <c r="N74" s="20">
        <f t="shared" si="9"/>
        <v>7.7</v>
      </c>
      <c r="O74" s="21">
        <f t="shared" si="8"/>
        <v>1.2808676630819162E-4</v>
      </c>
      <c r="P74" s="29">
        <f>N74*INDEX($H$47:$H$50,MATCH(M74,'Mining Dmd Profile'!$G$47:$G$50,0))</f>
        <v>15.4</v>
      </c>
      <c r="Q74" s="31">
        <f t="shared" si="10"/>
        <v>1.8623492129610597E-4</v>
      </c>
      <c r="S74" s="11" t="s">
        <v>15</v>
      </c>
      <c r="T74">
        <v>20</v>
      </c>
      <c r="U74">
        <v>91</v>
      </c>
      <c r="V74">
        <f>AVERAGEIFS('Mining Dmd Profile'!$N$7:$N$8766,'Mining Dmd Profile'!$L$7:$L$8766,T74,'Mining Dmd Profile'!$M$7:$M$8766,S74)</f>
        <v>7.7000000000000064</v>
      </c>
      <c r="W74">
        <f>AVERAGEIFS('Mining Dmd Profile'!$P$7:$P$8766,'Mining Dmd Profile'!$L$7:$L$8766,T74,'Mining Dmd Profile'!$M$7:$M$8766,S74)</f>
        <v>7.7000000000000064</v>
      </c>
    </row>
    <row r="75" spans="11:23" x14ac:dyDescent="0.2">
      <c r="K75">
        <f t="shared" si="11"/>
        <v>3</v>
      </c>
      <c r="L75">
        <f t="shared" si="12"/>
        <v>21</v>
      </c>
      <c r="M75" t="s">
        <v>11</v>
      </c>
      <c r="N75" s="20">
        <f t="shared" si="9"/>
        <v>8</v>
      </c>
      <c r="O75" s="21">
        <f t="shared" si="8"/>
        <v>1.3307715980071856E-4</v>
      </c>
      <c r="P75" s="29">
        <f>N75*INDEX($H$47:$H$50,MATCH(M75,'Mining Dmd Profile'!$G$47:$G$50,0))</f>
        <v>16</v>
      </c>
      <c r="Q75" s="31">
        <f t="shared" si="10"/>
        <v>1.9349082732062956E-4</v>
      </c>
      <c r="S75" s="11" t="s">
        <v>15</v>
      </c>
      <c r="T75">
        <v>21</v>
      </c>
      <c r="U75">
        <v>91</v>
      </c>
      <c r="V75">
        <f>AVERAGEIFS('Mining Dmd Profile'!$N$7:$N$8766,'Mining Dmd Profile'!$L$7:$L$8766,T75,'Mining Dmd Profile'!$M$7:$M$8766,S75)</f>
        <v>8</v>
      </c>
      <c r="W75">
        <f>AVERAGEIFS('Mining Dmd Profile'!$P$7:$P$8766,'Mining Dmd Profile'!$L$7:$L$8766,T75,'Mining Dmd Profile'!$M$7:$M$8766,S75)</f>
        <v>8</v>
      </c>
    </row>
    <row r="76" spans="11:23" x14ac:dyDescent="0.2">
      <c r="K76">
        <f t="shared" si="11"/>
        <v>3</v>
      </c>
      <c r="L76">
        <f t="shared" si="12"/>
        <v>22</v>
      </c>
      <c r="M76" t="s">
        <v>11</v>
      </c>
      <c r="N76" s="20">
        <f t="shared" si="9"/>
        <v>8</v>
      </c>
      <c r="O76" s="21">
        <f t="shared" si="8"/>
        <v>1.3307715980071856E-4</v>
      </c>
      <c r="P76" s="29">
        <f>N76*INDEX($H$47:$H$50,MATCH(M76,'Mining Dmd Profile'!$G$47:$G$50,0))</f>
        <v>16</v>
      </c>
      <c r="Q76" s="31">
        <f t="shared" si="10"/>
        <v>1.9349082732062956E-4</v>
      </c>
      <c r="S76" s="11" t="s">
        <v>15</v>
      </c>
      <c r="T76">
        <v>22</v>
      </c>
      <c r="U76">
        <v>91</v>
      </c>
      <c r="V76">
        <f>AVERAGEIFS('Mining Dmd Profile'!$N$7:$N$8766,'Mining Dmd Profile'!$L$7:$L$8766,T76,'Mining Dmd Profile'!$M$7:$M$8766,S76)</f>
        <v>8</v>
      </c>
      <c r="W76">
        <f>AVERAGEIFS('Mining Dmd Profile'!$P$7:$P$8766,'Mining Dmd Profile'!$L$7:$L$8766,T76,'Mining Dmd Profile'!$M$7:$M$8766,S76)</f>
        <v>8</v>
      </c>
    </row>
    <row r="77" spans="11:23" x14ac:dyDescent="0.2">
      <c r="K77">
        <f t="shared" si="11"/>
        <v>3</v>
      </c>
      <c r="L77">
        <f t="shared" si="12"/>
        <v>23</v>
      </c>
      <c r="M77" t="s">
        <v>11</v>
      </c>
      <c r="N77" s="20">
        <f t="shared" si="9"/>
        <v>8</v>
      </c>
      <c r="O77" s="21">
        <f t="shared" si="8"/>
        <v>1.3307715980071856E-4</v>
      </c>
      <c r="P77" s="29">
        <f>N77*INDEX($H$47:$H$50,MATCH(M77,'Mining Dmd Profile'!$G$47:$G$50,0))</f>
        <v>16</v>
      </c>
      <c r="Q77" s="31">
        <f t="shared" si="10"/>
        <v>1.9349082732062956E-4</v>
      </c>
      <c r="S77" s="11" t="s">
        <v>15</v>
      </c>
      <c r="T77">
        <v>23</v>
      </c>
      <c r="U77">
        <v>91</v>
      </c>
      <c r="V77">
        <f>AVERAGEIFS('Mining Dmd Profile'!$N$7:$N$8766,'Mining Dmd Profile'!$L$7:$L$8766,T77,'Mining Dmd Profile'!$M$7:$M$8766,S77)</f>
        <v>8</v>
      </c>
      <c r="W77">
        <f>AVERAGEIFS('Mining Dmd Profile'!$P$7:$P$8766,'Mining Dmd Profile'!$L$7:$L$8766,T77,'Mining Dmd Profile'!$M$7:$M$8766,S77)</f>
        <v>8</v>
      </c>
    </row>
    <row r="78" spans="11:23" x14ac:dyDescent="0.2">
      <c r="K78">
        <f t="shared" si="11"/>
        <v>3</v>
      </c>
      <c r="L78">
        <f t="shared" si="12"/>
        <v>24</v>
      </c>
      <c r="M78" t="s">
        <v>11</v>
      </c>
      <c r="N78" s="20">
        <f t="shared" si="9"/>
        <v>8</v>
      </c>
      <c r="O78" s="21">
        <f t="shared" si="8"/>
        <v>1.3307715980071856E-4</v>
      </c>
      <c r="P78" s="29">
        <f>N78*INDEX($H$47:$H$50,MATCH(M78,'Mining Dmd Profile'!$G$47:$G$50,0))</f>
        <v>16</v>
      </c>
      <c r="Q78" s="31">
        <f t="shared" si="10"/>
        <v>1.9349082732062956E-4</v>
      </c>
      <c r="S78" s="11" t="s">
        <v>15</v>
      </c>
      <c r="T78">
        <v>24</v>
      </c>
      <c r="U78">
        <v>91</v>
      </c>
      <c r="V78">
        <f>AVERAGEIFS('Mining Dmd Profile'!$N$7:$N$8766,'Mining Dmd Profile'!$L$7:$L$8766,T78,'Mining Dmd Profile'!$M$7:$M$8766,S78)</f>
        <v>8</v>
      </c>
      <c r="W78">
        <f>AVERAGEIFS('Mining Dmd Profile'!$P$7:$P$8766,'Mining Dmd Profile'!$L$7:$L$8766,T78,'Mining Dmd Profile'!$M$7:$M$8766,S78)</f>
        <v>8</v>
      </c>
    </row>
    <row r="79" spans="11:23" x14ac:dyDescent="0.2">
      <c r="K79">
        <f t="shared" si="11"/>
        <v>4</v>
      </c>
      <c r="L79">
        <f t="shared" si="12"/>
        <v>1</v>
      </c>
      <c r="M79" t="s">
        <v>11</v>
      </c>
      <c r="N79" s="20">
        <f t="shared" si="9"/>
        <v>7</v>
      </c>
      <c r="O79" s="21">
        <f t="shared" si="8"/>
        <v>1.1644251482562872E-4</v>
      </c>
      <c r="P79" s="29">
        <f>N79*INDEX($H$47:$H$50,MATCH(M79,'Mining Dmd Profile'!$G$47:$G$50,0))</f>
        <v>14</v>
      </c>
      <c r="Q79" s="31">
        <f t="shared" si="10"/>
        <v>1.6930447390555087E-4</v>
      </c>
      <c r="S79" s="11" t="s">
        <v>11</v>
      </c>
      <c r="T79">
        <v>1</v>
      </c>
      <c r="U79">
        <v>91</v>
      </c>
      <c r="V79">
        <f>AVERAGEIFS('Mining Dmd Profile'!$N$7:$N$8766,'Mining Dmd Profile'!$L$7:$L$8766,T79,'Mining Dmd Profile'!$M$7:$M$8766,S79)</f>
        <v>7</v>
      </c>
      <c r="W79">
        <f>AVERAGEIFS('Mining Dmd Profile'!$P$7:$P$8766,'Mining Dmd Profile'!$L$7:$L$8766,T79,'Mining Dmd Profile'!$M$7:$M$8766,S79)</f>
        <v>14</v>
      </c>
    </row>
    <row r="80" spans="11:23" x14ac:dyDescent="0.2">
      <c r="K80">
        <f t="shared" si="11"/>
        <v>4</v>
      </c>
      <c r="L80">
        <f t="shared" si="12"/>
        <v>2</v>
      </c>
      <c r="M80" t="s">
        <v>11</v>
      </c>
      <c r="N80" s="20">
        <f t="shared" si="9"/>
        <v>6.5</v>
      </c>
      <c r="O80" s="21">
        <f t="shared" si="8"/>
        <v>1.0812519233808381E-4</v>
      </c>
      <c r="P80" s="29">
        <f>N80*INDEX($H$47:$H$50,MATCH(M80,'Mining Dmd Profile'!$G$47:$G$50,0))</f>
        <v>13</v>
      </c>
      <c r="Q80" s="31">
        <f t="shared" si="10"/>
        <v>1.5721129719801152E-4</v>
      </c>
      <c r="S80" s="11" t="s">
        <v>11</v>
      </c>
      <c r="T80">
        <v>2</v>
      </c>
      <c r="U80">
        <v>91</v>
      </c>
      <c r="V80">
        <f>AVERAGEIFS('Mining Dmd Profile'!$N$7:$N$8766,'Mining Dmd Profile'!$L$7:$L$8766,T80,'Mining Dmd Profile'!$M$7:$M$8766,S80)</f>
        <v>6.5</v>
      </c>
      <c r="W80">
        <f>AVERAGEIFS('Mining Dmd Profile'!$P$7:$P$8766,'Mining Dmd Profile'!$L$7:$L$8766,T80,'Mining Dmd Profile'!$M$7:$M$8766,S80)</f>
        <v>13</v>
      </c>
    </row>
    <row r="81" spans="11:23" x14ac:dyDescent="0.2">
      <c r="K81">
        <f t="shared" si="11"/>
        <v>4</v>
      </c>
      <c r="L81">
        <f t="shared" si="12"/>
        <v>3</v>
      </c>
      <c r="M81" t="s">
        <v>11</v>
      </c>
      <c r="N81" s="20">
        <f t="shared" si="9"/>
        <v>6</v>
      </c>
      <c r="O81" s="21">
        <f t="shared" si="8"/>
        <v>9.9807869850538917E-5</v>
      </c>
      <c r="P81" s="29">
        <f>N81*INDEX($H$47:$H$50,MATCH(M81,'Mining Dmd Profile'!$G$47:$G$50,0))</f>
        <v>12</v>
      </c>
      <c r="Q81" s="31">
        <f t="shared" si="10"/>
        <v>1.4511812049047219E-4</v>
      </c>
      <c r="S81" s="11" t="s">
        <v>11</v>
      </c>
      <c r="T81">
        <v>3</v>
      </c>
      <c r="U81">
        <v>91</v>
      </c>
      <c r="V81">
        <f>AVERAGEIFS('Mining Dmd Profile'!$N$7:$N$8766,'Mining Dmd Profile'!$L$7:$L$8766,T81,'Mining Dmd Profile'!$M$7:$M$8766,S81)</f>
        <v>6</v>
      </c>
      <c r="W81">
        <f>AVERAGEIFS('Mining Dmd Profile'!$P$7:$P$8766,'Mining Dmd Profile'!$L$7:$L$8766,T81,'Mining Dmd Profile'!$M$7:$M$8766,S81)</f>
        <v>12</v>
      </c>
    </row>
    <row r="82" spans="11:23" x14ac:dyDescent="0.2">
      <c r="K82">
        <f t="shared" si="11"/>
        <v>4</v>
      </c>
      <c r="L82">
        <f t="shared" si="12"/>
        <v>4</v>
      </c>
      <c r="M82" t="s">
        <v>11</v>
      </c>
      <c r="N82" s="20">
        <f t="shared" si="9"/>
        <v>5.5</v>
      </c>
      <c r="O82" s="21">
        <f t="shared" si="8"/>
        <v>9.1490547362994007E-5</v>
      </c>
      <c r="P82" s="29">
        <f>N82*INDEX($H$47:$H$50,MATCH(M82,'Mining Dmd Profile'!$G$47:$G$50,0))</f>
        <v>11</v>
      </c>
      <c r="Q82" s="31">
        <f t="shared" si="10"/>
        <v>1.3302494378293283E-4</v>
      </c>
      <c r="S82" s="11" t="s">
        <v>11</v>
      </c>
      <c r="T82">
        <v>4</v>
      </c>
      <c r="U82">
        <v>91</v>
      </c>
      <c r="V82">
        <f>AVERAGEIFS('Mining Dmd Profile'!$N$7:$N$8766,'Mining Dmd Profile'!$L$7:$L$8766,T82,'Mining Dmd Profile'!$M$7:$M$8766,S82)</f>
        <v>5.5</v>
      </c>
      <c r="W82">
        <f>AVERAGEIFS('Mining Dmd Profile'!$P$7:$P$8766,'Mining Dmd Profile'!$L$7:$L$8766,T82,'Mining Dmd Profile'!$M$7:$M$8766,S82)</f>
        <v>11</v>
      </c>
    </row>
    <row r="83" spans="11:23" x14ac:dyDescent="0.2">
      <c r="K83">
        <f t="shared" si="11"/>
        <v>4</v>
      </c>
      <c r="L83">
        <f t="shared" si="12"/>
        <v>5</v>
      </c>
      <c r="M83" t="s">
        <v>11</v>
      </c>
      <c r="N83" s="20">
        <f t="shared" si="9"/>
        <v>5.5</v>
      </c>
      <c r="O83" s="21">
        <f t="shared" si="8"/>
        <v>9.1490547362994007E-5</v>
      </c>
      <c r="P83" s="29">
        <f>N83*INDEX($H$47:$H$50,MATCH(M83,'Mining Dmd Profile'!$G$47:$G$50,0))</f>
        <v>11</v>
      </c>
      <c r="Q83" s="31">
        <f t="shared" si="10"/>
        <v>1.3302494378293283E-4</v>
      </c>
      <c r="S83" s="11" t="s">
        <v>11</v>
      </c>
      <c r="T83">
        <v>5</v>
      </c>
      <c r="U83">
        <v>91</v>
      </c>
      <c r="V83">
        <f>AVERAGEIFS('Mining Dmd Profile'!$N$7:$N$8766,'Mining Dmd Profile'!$L$7:$L$8766,T83,'Mining Dmd Profile'!$M$7:$M$8766,S83)</f>
        <v>5.5</v>
      </c>
      <c r="W83">
        <f>AVERAGEIFS('Mining Dmd Profile'!$P$7:$P$8766,'Mining Dmd Profile'!$L$7:$L$8766,T83,'Mining Dmd Profile'!$M$7:$M$8766,S83)</f>
        <v>11</v>
      </c>
    </row>
    <row r="84" spans="11:23" x14ac:dyDescent="0.2">
      <c r="K84">
        <f t="shared" si="11"/>
        <v>4</v>
      </c>
      <c r="L84">
        <f t="shared" si="12"/>
        <v>6</v>
      </c>
      <c r="M84" t="s">
        <v>11</v>
      </c>
      <c r="N84" s="20">
        <f t="shared" si="9"/>
        <v>5.5</v>
      </c>
      <c r="O84" s="21">
        <f t="shared" si="8"/>
        <v>9.1490547362994007E-5</v>
      </c>
      <c r="P84" s="29">
        <f>N84*INDEX($H$47:$H$50,MATCH(M84,'Mining Dmd Profile'!$G$47:$G$50,0))</f>
        <v>11</v>
      </c>
      <c r="Q84" s="31">
        <f t="shared" si="10"/>
        <v>1.3302494378293283E-4</v>
      </c>
      <c r="S84" s="11" t="s">
        <v>11</v>
      </c>
      <c r="T84">
        <v>6</v>
      </c>
      <c r="U84">
        <v>91</v>
      </c>
      <c r="V84">
        <f>AVERAGEIFS('Mining Dmd Profile'!$N$7:$N$8766,'Mining Dmd Profile'!$L$7:$L$8766,T84,'Mining Dmd Profile'!$M$7:$M$8766,S84)</f>
        <v>5.5</v>
      </c>
      <c r="W84">
        <f>AVERAGEIFS('Mining Dmd Profile'!$P$7:$P$8766,'Mining Dmd Profile'!$L$7:$L$8766,T84,'Mining Dmd Profile'!$M$7:$M$8766,S84)</f>
        <v>11</v>
      </c>
    </row>
    <row r="85" spans="11:23" x14ac:dyDescent="0.2">
      <c r="K85">
        <f t="shared" si="11"/>
        <v>4</v>
      </c>
      <c r="L85">
        <f t="shared" si="12"/>
        <v>7</v>
      </c>
      <c r="M85" t="s">
        <v>11</v>
      </c>
      <c r="N85" s="20">
        <f t="shared" si="9"/>
        <v>5.5</v>
      </c>
      <c r="O85" s="21">
        <f t="shared" si="8"/>
        <v>9.1490547362994007E-5</v>
      </c>
      <c r="P85" s="29">
        <f>N85*INDEX($H$47:$H$50,MATCH(M85,'Mining Dmd Profile'!$G$47:$G$50,0))</f>
        <v>11</v>
      </c>
      <c r="Q85" s="31">
        <f t="shared" si="10"/>
        <v>1.3302494378293283E-4</v>
      </c>
      <c r="S85" s="11" t="s">
        <v>11</v>
      </c>
      <c r="T85">
        <v>7</v>
      </c>
      <c r="U85">
        <v>91</v>
      </c>
      <c r="V85">
        <f>AVERAGEIFS('Mining Dmd Profile'!$N$7:$N$8766,'Mining Dmd Profile'!$L$7:$L$8766,T85,'Mining Dmd Profile'!$M$7:$M$8766,S85)</f>
        <v>5.5</v>
      </c>
      <c r="W85">
        <f>AVERAGEIFS('Mining Dmd Profile'!$P$7:$P$8766,'Mining Dmd Profile'!$L$7:$L$8766,T85,'Mining Dmd Profile'!$M$7:$M$8766,S85)</f>
        <v>11</v>
      </c>
    </row>
    <row r="86" spans="11:23" x14ac:dyDescent="0.2">
      <c r="K86">
        <f t="shared" si="11"/>
        <v>4</v>
      </c>
      <c r="L86">
        <f t="shared" si="12"/>
        <v>8</v>
      </c>
      <c r="M86" t="s">
        <v>11</v>
      </c>
      <c r="N86" s="20">
        <f t="shared" si="9"/>
        <v>5.5</v>
      </c>
      <c r="O86" s="21">
        <f t="shared" si="8"/>
        <v>9.1490547362994007E-5</v>
      </c>
      <c r="P86" s="29">
        <f>N86*INDEX($H$47:$H$50,MATCH(M86,'Mining Dmd Profile'!$G$47:$G$50,0))</f>
        <v>11</v>
      </c>
      <c r="Q86" s="31">
        <f t="shared" si="10"/>
        <v>1.3302494378293283E-4</v>
      </c>
      <c r="S86" s="11" t="s">
        <v>11</v>
      </c>
      <c r="T86">
        <v>8</v>
      </c>
      <c r="U86">
        <v>91</v>
      </c>
      <c r="V86">
        <f>AVERAGEIFS('Mining Dmd Profile'!$N$7:$N$8766,'Mining Dmd Profile'!$L$7:$L$8766,T86,'Mining Dmd Profile'!$M$7:$M$8766,S86)</f>
        <v>5.5</v>
      </c>
      <c r="W86">
        <f>AVERAGEIFS('Mining Dmd Profile'!$P$7:$P$8766,'Mining Dmd Profile'!$L$7:$L$8766,T86,'Mining Dmd Profile'!$M$7:$M$8766,S86)</f>
        <v>11</v>
      </c>
    </row>
    <row r="87" spans="11:23" x14ac:dyDescent="0.2">
      <c r="K87">
        <f t="shared" si="11"/>
        <v>4</v>
      </c>
      <c r="L87">
        <f t="shared" si="12"/>
        <v>9</v>
      </c>
      <c r="M87" t="s">
        <v>11</v>
      </c>
      <c r="N87" s="20">
        <f t="shared" si="9"/>
        <v>5.5</v>
      </c>
      <c r="O87" s="21">
        <f t="shared" si="8"/>
        <v>9.1490547362994007E-5</v>
      </c>
      <c r="P87" s="29">
        <f>N87*INDEX($H$47:$H$50,MATCH(M87,'Mining Dmd Profile'!$G$47:$G$50,0))</f>
        <v>11</v>
      </c>
      <c r="Q87" s="31">
        <f t="shared" si="10"/>
        <v>1.3302494378293283E-4</v>
      </c>
      <c r="S87" s="11" t="s">
        <v>11</v>
      </c>
      <c r="T87">
        <v>9</v>
      </c>
      <c r="U87">
        <v>91</v>
      </c>
      <c r="V87">
        <f>AVERAGEIFS('Mining Dmd Profile'!$N$7:$N$8766,'Mining Dmd Profile'!$L$7:$L$8766,T87,'Mining Dmd Profile'!$M$7:$M$8766,S87)</f>
        <v>5.5</v>
      </c>
      <c r="W87">
        <f>AVERAGEIFS('Mining Dmd Profile'!$P$7:$P$8766,'Mining Dmd Profile'!$L$7:$L$8766,T87,'Mining Dmd Profile'!$M$7:$M$8766,S87)</f>
        <v>11</v>
      </c>
    </row>
    <row r="88" spans="11:23" x14ac:dyDescent="0.2">
      <c r="K88">
        <f t="shared" si="11"/>
        <v>4</v>
      </c>
      <c r="L88">
        <f t="shared" si="12"/>
        <v>10</v>
      </c>
      <c r="M88" t="s">
        <v>11</v>
      </c>
      <c r="N88" s="20">
        <f t="shared" si="9"/>
        <v>6</v>
      </c>
      <c r="O88" s="21">
        <f t="shared" si="8"/>
        <v>9.9807869850538917E-5</v>
      </c>
      <c r="P88" s="29">
        <f>N88*INDEX($H$47:$H$50,MATCH(M88,'Mining Dmd Profile'!$G$47:$G$50,0))</f>
        <v>12</v>
      </c>
      <c r="Q88" s="31">
        <f t="shared" si="10"/>
        <v>1.4511812049047219E-4</v>
      </c>
      <c r="S88" s="11" t="s">
        <v>11</v>
      </c>
      <c r="T88">
        <v>10</v>
      </c>
      <c r="U88">
        <v>91</v>
      </c>
      <c r="V88">
        <f>AVERAGEIFS('Mining Dmd Profile'!$N$7:$N$8766,'Mining Dmd Profile'!$L$7:$L$8766,T88,'Mining Dmd Profile'!$M$7:$M$8766,S88)</f>
        <v>6</v>
      </c>
      <c r="W88">
        <f>AVERAGEIFS('Mining Dmd Profile'!$P$7:$P$8766,'Mining Dmd Profile'!$L$7:$L$8766,T88,'Mining Dmd Profile'!$M$7:$M$8766,S88)</f>
        <v>12</v>
      </c>
    </row>
    <row r="89" spans="11:23" x14ac:dyDescent="0.2">
      <c r="K89">
        <f t="shared" si="11"/>
        <v>4</v>
      </c>
      <c r="L89">
        <f t="shared" si="12"/>
        <v>11</v>
      </c>
      <c r="M89" t="s">
        <v>11</v>
      </c>
      <c r="N89" s="20">
        <f t="shared" si="9"/>
        <v>6.6</v>
      </c>
      <c r="O89" s="21">
        <f t="shared" si="8"/>
        <v>1.0978865683559279E-4</v>
      </c>
      <c r="P89" s="29">
        <f>N89*INDEX($H$47:$H$50,MATCH(M89,'Mining Dmd Profile'!$G$47:$G$50,0))</f>
        <v>13.2</v>
      </c>
      <c r="Q89" s="31">
        <f t="shared" si="10"/>
        <v>1.596299325395194E-4</v>
      </c>
      <c r="S89" s="11" t="s">
        <v>11</v>
      </c>
      <c r="T89">
        <v>11</v>
      </c>
      <c r="U89">
        <v>91</v>
      </c>
      <c r="V89">
        <f>AVERAGEIFS('Mining Dmd Profile'!$N$7:$N$8766,'Mining Dmd Profile'!$L$7:$L$8766,T89,'Mining Dmd Profile'!$M$7:$M$8766,S89)</f>
        <v>6.6000000000000112</v>
      </c>
      <c r="W89">
        <f>AVERAGEIFS('Mining Dmd Profile'!$P$7:$P$8766,'Mining Dmd Profile'!$L$7:$L$8766,T89,'Mining Dmd Profile'!$M$7:$M$8766,S89)</f>
        <v>13.200000000000022</v>
      </c>
    </row>
    <row r="90" spans="11:23" x14ac:dyDescent="0.2">
      <c r="K90">
        <f t="shared" si="11"/>
        <v>4</v>
      </c>
      <c r="L90">
        <f t="shared" si="12"/>
        <v>12</v>
      </c>
      <c r="M90" t="s">
        <v>11</v>
      </c>
      <c r="N90" s="20">
        <f t="shared" si="9"/>
        <v>7</v>
      </c>
      <c r="O90" s="21">
        <f t="shared" si="8"/>
        <v>1.1644251482562872E-4</v>
      </c>
      <c r="P90" s="29">
        <f>N90*INDEX($H$47:$H$50,MATCH(M90,'Mining Dmd Profile'!$G$47:$G$50,0))</f>
        <v>14</v>
      </c>
      <c r="Q90" s="31">
        <f t="shared" si="10"/>
        <v>1.6930447390555087E-4</v>
      </c>
      <c r="S90" s="11" t="s">
        <v>11</v>
      </c>
      <c r="T90">
        <v>12</v>
      </c>
      <c r="U90">
        <v>91</v>
      </c>
      <c r="V90">
        <f>AVERAGEIFS('Mining Dmd Profile'!$N$7:$N$8766,'Mining Dmd Profile'!$L$7:$L$8766,T90,'Mining Dmd Profile'!$M$7:$M$8766,S90)</f>
        <v>7</v>
      </c>
      <c r="W90">
        <f>AVERAGEIFS('Mining Dmd Profile'!$P$7:$P$8766,'Mining Dmd Profile'!$L$7:$L$8766,T90,'Mining Dmd Profile'!$M$7:$M$8766,S90)</f>
        <v>14</v>
      </c>
    </row>
    <row r="91" spans="11:23" x14ac:dyDescent="0.2">
      <c r="K91">
        <f t="shared" si="11"/>
        <v>4</v>
      </c>
      <c r="L91">
        <f t="shared" si="12"/>
        <v>13</v>
      </c>
      <c r="M91" t="s">
        <v>11</v>
      </c>
      <c r="N91" s="20">
        <f t="shared" si="9"/>
        <v>7.5</v>
      </c>
      <c r="O91" s="21">
        <f t="shared" si="8"/>
        <v>1.2475983731317363E-4</v>
      </c>
      <c r="P91" s="29">
        <f>N91*INDEX($H$47:$H$50,MATCH(M91,'Mining Dmd Profile'!$G$47:$G$50,0))</f>
        <v>15</v>
      </c>
      <c r="Q91" s="31">
        <f t="shared" si="10"/>
        <v>1.8139765061309023E-4</v>
      </c>
      <c r="S91" s="11" t="s">
        <v>11</v>
      </c>
      <c r="T91">
        <v>13</v>
      </c>
      <c r="U91">
        <v>91</v>
      </c>
      <c r="V91">
        <f>AVERAGEIFS('Mining Dmd Profile'!$N$7:$N$8766,'Mining Dmd Profile'!$L$7:$L$8766,T91,'Mining Dmd Profile'!$M$7:$M$8766,S91)</f>
        <v>7.5</v>
      </c>
      <c r="W91">
        <f>AVERAGEIFS('Mining Dmd Profile'!$P$7:$P$8766,'Mining Dmd Profile'!$L$7:$L$8766,T91,'Mining Dmd Profile'!$M$7:$M$8766,S91)</f>
        <v>15</v>
      </c>
    </row>
    <row r="92" spans="11:23" x14ac:dyDescent="0.2">
      <c r="K92">
        <f t="shared" si="11"/>
        <v>4</v>
      </c>
      <c r="L92">
        <f t="shared" si="12"/>
        <v>14</v>
      </c>
      <c r="M92" t="s">
        <v>11</v>
      </c>
      <c r="N92" s="20">
        <f t="shared" si="9"/>
        <v>8</v>
      </c>
      <c r="O92" s="21">
        <f t="shared" si="8"/>
        <v>1.3307715980071856E-4</v>
      </c>
      <c r="P92" s="29">
        <f>N92*INDEX($H$47:$H$50,MATCH(M92,'Mining Dmd Profile'!$G$47:$G$50,0))</f>
        <v>16</v>
      </c>
      <c r="Q92" s="31">
        <f t="shared" si="10"/>
        <v>1.9349082732062956E-4</v>
      </c>
      <c r="S92" s="11" t="s">
        <v>11</v>
      </c>
      <c r="T92">
        <v>14</v>
      </c>
      <c r="U92">
        <v>91</v>
      </c>
      <c r="V92">
        <f>AVERAGEIFS('Mining Dmd Profile'!$N$7:$N$8766,'Mining Dmd Profile'!$L$7:$L$8766,T92,'Mining Dmd Profile'!$M$7:$M$8766,S92)</f>
        <v>8</v>
      </c>
      <c r="W92">
        <f>AVERAGEIFS('Mining Dmd Profile'!$P$7:$P$8766,'Mining Dmd Profile'!$L$7:$L$8766,T92,'Mining Dmd Profile'!$M$7:$M$8766,S92)</f>
        <v>16</v>
      </c>
    </row>
    <row r="93" spans="11:23" x14ac:dyDescent="0.2">
      <c r="K93">
        <f t="shared" si="11"/>
        <v>4</v>
      </c>
      <c r="L93">
        <f t="shared" si="12"/>
        <v>15</v>
      </c>
      <c r="M93" t="s">
        <v>11</v>
      </c>
      <c r="N93" s="20">
        <f t="shared" si="9"/>
        <v>8.1</v>
      </c>
      <c r="O93" s="21">
        <f t="shared" si="8"/>
        <v>1.3474062429822754E-4</v>
      </c>
      <c r="P93" s="29">
        <f>N93*INDEX($H$47:$H$50,MATCH(M93,'Mining Dmd Profile'!$G$47:$G$50,0))</f>
        <v>16.2</v>
      </c>
      <c r="Q93" s="31">
        <f t="shared" si="10"/>
        <v>1.9590946266213744E-4</v>
      </c>
      <c r="S93" s="11" t="s">
        <v>11</v>
      </c>
      <c r="T93">
        <v>15</v>
      </c>
      <c r="U93">
        <v>91</v>
      </c>
      <c r="V93">
        <f>AVERAGEIFS('Mining Dmd Profile'!$N$7:$N$8766,'Mining Dmd Profile'!$L$7:$L$8766,T93,'Mining Dmd Profile'!$M$7:$M$8766,S93)</f>
        <v>8.1000000000000121</v>
      </c>
      <c r="W93">
        <f>AVERAGEIFS('Mining Dmd Profile'!$P$7:$P$8766,'Mining Dmd Profile'!$L$7:$L$8766,T93,'Mining Dmd Profile'!$M$7:$M$8766,S93)</f>
        <v>16.200000000000024</v>
      </c>
    </row>
    <row r="94" spans="11:23" x14ac:dyDescent="0.2">
      <c r="K94">
        <f t="shared" si="11"/>
        <v>4</v>
      </c>
      <c r="L94">
        <f t="shared" si="12"/>
        <v>16</v>
      </c>
      <c r="M94" t="s">
        <v>11</v>
      </c>
      <c r="N94" s="20">
        <f t="shared" si="9"/>
        <v>7.7</v>
      </c>
      <c r="O94" s="21">
        <f t="shared" si="8"/>
        <v>1.2808676630819162E-4</v>
      </c>
      <c r="P94" s="29">
        <f>N94*INDEX($H$47:$H$50,MATCH(M94,'Mining Dmd Profile'!$G$47:$G$50,0))</f>
        <v>15.4</v>
      </c>
      <c r="Q94" s="31">
        <f t="shared" si="10"/>
        <v>1.8623492129610597E-4</v>
      </c>
      <c r="S94" s="11" t="s">
        <v>11</v>
      </c>
      <c r="T94">
        <v>16</v>
      </c>
      <c r="U94">
        <v>91</v>
      </c>
      <c r="V94">
        <f>AVERAGEIFS('Mining Dmd Profile'!$N$7:$N$8766,'Mining Dmd Profile'!$L$7:$L$8766,T94,'Mining Dmd Profile'!$M$7:$M$8766,S94)</f>
        <v>7.7000000000000055</v>
      </c>
      <c r="W94">
        <f>AVERAGEIFS('Mining Dmd Profile'!$P$7:$P$8766,'Mining Dmd Profile'!$L$7:$L$8766,T94,'Mining Dmd Profile'!$M$7:$M$8766,S94)</f>
        <v>15.400000000000011</v>
      </c>
    </row>
    <row r="95" spans="11:23" x14ac:dyDescent="0.2">
      <c r="K95">
        <f t="shared" si="11"/>
        <v>4</v>
      </c>
      <c r="L95">
        <f t="shared" si="12"/>
        <v>17</v>
      </c>
      <c r="M95" t="s">
        <v>11</v>
      </c>
      <c r="N95" s="20">
        <f t="shared" si="9"/>
        <v>7.3</v>
      </c>
      <c r="O95" s="21">
        <f t="shared" si="8"/>
        <v>1.2143290831815567E-4</v>
      </c>
      <c r="P95" s="29">
        <f>N95*INDEX($H$47:$H$50,MATCH(M95,'Mining Dmd Profile'!$G$47:$G$50,0))</f>
        <v>14.6</v>
      </c>
      <c r="Q95" s="31">
        <f t="shared" si="10"/>
        <v>1.7656037993007447E-4</v>
      </c>
      <c r="S95" s="11" t="s">
        <v>11</v>
      </c>
      <c r="T95">
        <v>17</v>
      </c>
      <c r="U95">
        <v>91</v>
      </c>
      <c r="V95">
        <f>AVERAGEIFS('Mining Dmd Profile'!$N$7:$N$8766,'Mining Dmd Profile'!$L$7:$L$8766,T95,'Mining Dmd Profile'!$M$7:$M$8766,S95)</f>
        <v>7.2999999999999963</v>
      </c>
      <c r="W95">
        <f>AVERAGEIFS('Mining Dmd Profile'!$P$7:$P$8766,'Mining Dmd Profile'!$L$7:$L$8766,T95,'Mining Dmd Profile'!$M$7:$M$8766,S95)</f>
        <v>14.599999999999993</v>
      </c>
    </row>
    <row r="96" spans="11:23" x14ac:dyDescent="0.2">
      <c r="K96">
        <f t="shared" si="11"/>
        <v>4</v>
      </c>
      <c r="L96">
        <f t="shared" si="12"/>
        <v>18</v>
      </c>
      <c r="M96" t="s">
        <v>11</v>
      </c>
      <c r="N96" s="20">
        <f t="shared" si="9"/>
        <v>7</v>
      </c>
      <c r="O96" s="21">
        <f t="shared" si="8"/>
        <v>1.1644251482562872E-4</v>
      </c>
      <c r="P96" s="29">
        <f>N96*INDEX($H$47:$H$50,MATCH(M96,'Mining Dmd Profile'!$G$47:$G$50,0))</f>
        <v>14</v>
      </c>
      <c r="Q96" s="31">
        <f t="shared" si="10"/>
        <v>1.6930447390555087E-4</v>
      </c>
      <c r="S96" s="11" t="s">
        <v>11</v>
      </c>
      <c r="T96">
        <v>18</v>
      </c>
      <c r="U96">
        <v>91</v>
      </c>
      <c r="V96">
        <f>AVERAGEIFS('Mining Dmd Profile'!$N$7:$N$8766,'Mining Dmd Profile'!$L$7:$L$8766,T96,'Mining Dmd Profile'!$M$7:$M$8766,S96)</f>
        <v>7</v>
      </c>
      <c r="W96">
        <f>AVERAGEIFS('Mining Dmd Profile'!$P$7:$P$8766,'Mining Dmd Profile'!$L$7:$L$8766,T96,'Mining Dmd Profile'!$M$7:$M$8766,S96)</f>
        <v>14</v>
      </c>
    </row>
    <row r="97" spans="11:23" x14ac:dyDescent="0.2">
      <c r="K97">
        <f t="shared" si="11"/>
        <v>4</v>
      </c>
      <c r="L97">
        <f t="shared" si="12"/>
        <v>19</v>
      </c>
      <c r="M97" t="s">
        <v>11</v>
      </c>
      <c r="N97" s="20">
        <f t="shared" si="9"/>
        <v>7.3</v>
      </c>
      <c r="O97" s="21">
        <f t="shared" si="8"/>
        <v>1.2143290831815567E-4</v>
      </c>
      <c r="P97" s="29">
        <f>N97*INDEX($H$47:$H$50,MATCH(M97,'Mining Dmd Profile'!$G$47:$G$50,0))</f>
        <v>14.6</v>
      </c>
      <c r="Q97" s="31">
        <f t="shared" si="10"/>
        <v>1.7656037993007447E-4</v>
      </c>
      <c r="S97" s="11" t="s">
        <v>11</v>
      </c>
      <c r="T97">
        <v>19</v>
      </c>
      <c r="U97">
        <v>91</v>
      </c>
      <c r="V97">
        <f>AVERAGEIFS('Mining Dmd Profile'!$N$7:$N$8766,'Mining Dmd Profile'!$L$7:$L$8766,T97,'Mining Dmd Profile'!$M$7:$M$8766,S97)</f>
        <v>7.2999999999999963</v>
      </c>
      <c r="W97">
        <f>AVERAGEIFS('Mining Dmd Profile'!$P$7:$P$8766,'Mining Dmd Profile'!$L$7:$L$8766,T97,'Mining Dmd Profile'!$M$7:$M$8766,S97)</f>
        <v>14.599999999999993</v>
      </c>
    </row>
    <row r="98" spans="11:23" x14ac:dyDescent="0.2">
      <c r="K98">
        <f t="shared" si="11"/>
        <v>4</v>
      </c>
      <c r="L98">
        <f t="shared" si="12"/>
        <v>20</v>
      </c>
      <c r="M98" t="s">
        <v>11</v>
      </c>
      <c r="N98" s="20">
        <f t="shared" si="9"/>
        <v>7.7</v>
      </c>
      <c r="O98" s="21">
        <f t="shared" si="8"/>
        <v>1.2808676630819162E-4</v>
      </c>
      <c r="P98" s="29">
        <f>N98*INDEX($H$47:$H$50,MATCH(M98,'Mining Dmd Profile'!$G$47:$G$50,0))</f>
        <v>15.4</v>
      </c>
      <c r="Q98" s="31">
        <f t="shared" si="10"/>
        <v>1.8623492129610597E-4</v>
      </c>
      <c r="S98" s="11" t="s">
        <v>11</v>
      </c>
      <c r="T98">
        <v>20</v>
      </c>
      <c r="U98">
        <v>91</v>
      </c>
      <c r="V98">
        <f>AVERAGEIFS('Mining Dmd Profile'!$N$7:$N$8766,'Mining Dmd Profile'!$L$7:$L$8766,T98,'Mining Dmd Profile'!$M$7:$M$8766,S98)</f>
        <v>7.7000000000000055</v>
      </c>
      <c r="W98">
        <f>AVERAGEIFS('Mining Dmd Profile'!$P$7:$P$8766,'Mining Dmd Profile'!$L$7:$L$8766,T98,'Mining Dmd Profile'!$M$7:$M$8766,S98)</f>
        <v>15.400000000000011</v>
      </c>
    </row>
    <row r="99" spans="11:23" x14ac:dyDescent="0.2">
      <c r="K99">
        <f t="shared" si="11"/>
        <v>4</v>
      </c>
      <c r="L99">
        <f t="shared" si="12"/>
        <v>21</v>
      </c>
      <c r="M99" t="s">
        <v>11</v>
      </c>
      <c r="N99" s="20">
        <f t="shared" si="9"/>
        <v>8</v>
      </c>
      <c r="O99" s="21">
        <f t="shared" si="8"/>
        <v>1.3307715980071856E-4</v>
      </c>
      <c r="P99" s="29">
        <f>N99*INDEX($H$47:$H$50,MATCH(M99,'Mining Dmd Profile'!$G$47:$G$50,0))</f>
        <v>16</v>
      </c>
      <c r="Q99" s="31">
        <f t="shared" si="10"/>
        <v>1.9349082732062956E-4</v>
      </c>
      <c r="S99" s="11" t="s">
        <v>11</v>
      </c>
      <c r="T99">
        <v>21</v>
      </c>
      <c r="U99">
        <v>91</v>
      </c>
      <c r="V99">
        <f>AVERAGEIFS('Mining Dmd Profile'!$N$7:$N$8766,'Mining Dmd Profile'!$L$7:$L$8766,T99,'Mining Dmd Profile'!$M$7:$M$8766,S99)</f>
        <v>8</v>
      </c>
      <c r="W99">
        <f>AVERAGEIFS('Mining Dmd Profile'!$P$7:$P$8766,'Mining Dmd Profile'!$L$7:$L$8766,T99,'Mining Dmd Profile'!$M$7:$M$8766,S99)</f>
        <v>16</v>
      </c>
    </row>
    <row r="100" spans="11:23" x14ac:dyDescent="0.2">
      <c r="K100">
        <f t="shared" si="11"/>
        <v>4</v>
      </c>
      <c r="L100">
        <f t="shared" si="12"/>
        <v>22</v>
      </c>
      <c r="M100" t="s">
        <v>11</v>
      </c>
      <c r="N100" s="20">
        <f t="shared" si="9"/>
        <v>8</v>
      </c>
      <c r="O100" s="21">
        <f t="shared" si="8"/>
        <v>1.3307715980071856E-4</v>
      </c>
      <c r="P100" s="29">
        <f>N100*INDEX($H$47:$H$50,MATCH(M100,'Mining Dmd Profile'!$G$47:$G$50,0))</f>
        <v>16</v>
      </c>
      <c r="Q100" s="31">
        <f t="shared" si="10"/>
        <v>1.9349082732062956E-4</v>
      </c>
      <c r="S100" s="11" t="s">
        <v>11</v>
      </c>
      <c r="T100">
        <v>22</v>
      </c>
      <c r="U100">
        <v>91</v>
      </c>
      <c r="V100">
        <f>AVERAGEIFS('Mining Dmd Profile'!$N$7:$N$8766,'Mining Dmd Profile'!$L$7:$L$8766,T100,'Mining Dmd Profile'!$M$7:$M$8766,S100)</f>
        <v>8</v>
      </c>
      <c r="W100">
        <f>AVERAGEIFS('Mining Dmd Profile'!$P$7:$P$8766,'Mining Dmd Profile'!$L$7:$L$8766,T100,'Mining Dmd Profile'!$M$7:$M$8766,S100)</f>
        <v>16</v>
      </c>
    </row>
    <row r="101" spans="11:23" x14ac:dyDescent="0.2">
      <c r="K101">
        <f t="shared" si="11"/>
        <v>4</v>
      </c>
      <c r="L101">
        <f t="shared" si="12"/>
        <v>23</v>
      </c>
      <c r="M101" t="s">
        <v>11</v>
      </c>
      <c r="N101" s="20">
        <f t="shared" si="9"/>
        <v>8</v>
      </c>
      <c r="O101" s="21">
        <f t="shared" si="8"/>
        <v>1.3307715980071856E-4</v>
      </c>
      <c r="P101" s="29">
        <f>N101*INDEX($H$47:$H$50,MATCH(M101,'Mining Dmd Profile'!$G$47:$G$50,0))</f>
        <v>16</v>
      </c>
      <c r="Q101" s="31">
        <f t="shared" si="10"/>
        <v>1.9349082732062956E-4</v>
      </c>
      <c r="S101" s="11" t="s">
        <v>11</v>
      </c>
      <c r="T101">
        <v>23</v>
      </c>
      <c r="U101">
        <v>91</v>
      </c>
      <c r="V101">
        <f>AVERAGEIFS('Mining Dmd Profile'!$N$7:$N$8766,'Mining Dmd Profile'!$L$7:$L$8766,T101,'Mining Dmd Profile'!$M$7:$M$8766,S101)</f>
        <v>8</v>
      </c>
      <c r="W101">
        <f>AVERAGEIFS('Mining Dmd Profile'!$P$7:$P$8766,'Mining Dmd Profile'!$L$7:$L$8766,T101,'Mining Dmd Profile'!$M$7:$M$8766,S101)</f>
        <v>16</v>
      </c>
    </row>
    <row r="102" spans="11:23" x14ac:dyDescent="0.2">
      <c r="K102">
        <f t="shared" si="11"/>
        <v>4</v>
      </c>
      <c r="L102">
        <f t="shared" si="12"/>
        <v>24</v>
      </c>
      <c r="M102" t="s">
        <v>11</v>
      </c>
      <c r="N102" s="20">
        <f t="shared" si="9"/>
        <v>8</v>
      </c>
      <c r="O102" s="21">
        <f t="shared" si="8"/>
        <v>1.3307715980071856E-4</v>
      </c>
      <c r="P102" s="29">
        <f>N102*INDEX($H$47:$H$50,MATCH(M102,'Mining Dmd Profile'!$G$47:$G$50,0))</f>
        <v>16</v>
      </c>
      <c r="Q102" s="31">
        <f t="shared" si="10"/>
        <v>1.9349082732062956E-4</v>
      </c>
      <c r="S102" s="11" t="s">
        <v>11</v>
      </c>
      <c r="T102">
        <v>24</v>
      </c>
      <c r="U102">
        <v>91</v>
      </c>
      <c r="V102">
        <f>AVERAGEIFS('Mining Dmd Profile'!$N$7:$N$8766,'Mining Dmd Profile'!$L$7:$L$8766,T102,'Mining Dmd Profile'!$M$7:$M$8766,S102)</f>
        <v>8</v>
      </c>
      <c r="W102">
        <f>AVERAGEIFS('Mining Dmd Profile'!$P$7:$P$8766,'Mining Dmd Profile'!$L$7:$L$8766,T102,'Mining Dmd Profile'!$M$7:$M$8766,S102)</f>
        <v>16</v>
      </c>
    </row>
    <row r="103" spans="11:23" x14ac:dyDescent="0.2">
      <c r="K103">
        <f t="shared" si="11"/>
        <v>5</v>
      </c>
      <c r="L103">
        <f t="shared" si="12"/>
        <v>1</v>
      </c>
      <c r="M103" t="s">
        <v>11</v>
      </c>
      <c r="N103" s="20">
        <f t="shared" si="9"/>
        <v>7</v>
      </c>
      <c r="O103" s="21">
        <f t="shared" si="8"/>
        <v>1.1644251482562872E-4</v>
      </c>
      <c r="P103" s="29">
        <f>N103*INDEX($H$47:$H$50,MATCH(M103,'Mining Dmd Profile'!$G$47:$G$50,0))</f>
        <v>14</v>
      </c>
      <c r="Q103" s="31">
        <f t="shared" si="10"/>
        <v>1.6930447390555087E-4</v>
      </c>
      <c r="S103" s="11" t="s">
        <v>12</v>
      </c>
      <c r="T103">
        <v>1</v>
      </c>
      <c r="U103">
        <v>1</v>
      </c>
      <c r="V103">
        <f>AVERAGEIFS('Mining Dmd Profile'!$N$7:$N$8766,'Mining Dmd Profile'!$L$7:$L$8766,T103,'Mining Dmd Profile'!$M$7:$M$8766,S103)</f>
        <v>7</v>
      </c>
      <c r="W103">
        <f>AVERAGEIFS('Mining Dmd Profile'!$P$7:$P$8766,'Mining Dmd Profile'!$L$7:$L$8766,T103,'Mining Dmd Profile'!$M$7:$M$8766,S103)</f>
        <v>21.504000000000001</v>
      </c>
    </row>
    <row r="104" spans="11:23" x14ac:dyDescent="0.2">
      <c r="K104">
        <f t="shared" si="11"/>
        <v>5</v>
      </c>
      <c r="L104">
        <f t="shared" si="12"/>
        <v>2</v>
      </c>
      <c r="M104" t="s">
        <v>11</v>
      </c>
      <c r="N104" s="20">
        <f t="shared" si="9"/>
        <v>6.5</v>
      </c>
      <c r="O104" s="21">
        <f t="shared" si="8"/>
        <v>1.0812519233808381E-4</v>
      </c>
      <c r="P104" s="29">
        <f>N104*INDEX($H$47:$H$50,MATCH(M104,'Mining Dmd Profile'!$G$47:$G$50,0))</f>
        <v>13</v>
      </c>
      <c r="Q104" s="31">
        <f t="shared" si="10"/>
        <v>1.5721129719801152E-4</v>
      </c>
      <c r="S104" s="11" t="s">
        <v>12</v>
      </c>
      <c r="T104">
        <v>2</v>
      </c>
      <c r="U104">
        <v>1</v>
      </c>
      <c r="V104">
        <f>AVERAGEIFS('Mining Dmd Profile'!$N$7:$N$8766,'Mining Dmd Profile'!$L$7:$L$8766,T104,'Mining Dmd Profile'!$M$7:$M$8766,S104)</f>
        <v>6.5</v>
      </c>
      <c r="W104">
        <f>AVERAGEIFS('Mining Dmd Profile'!$P$7:$P$8766,'Mining Dmd Profile'!$L$7:$L$8766,T104,'Mining Dmd Profile'!$M$7:$M$8766,S104)</f>
        <v>19.968</v>
      </c>
    </row>
    <row r="105" spans="11:23" x14ac:dyDescent="0.2">
      <c r="K105">
        <f t="shared" si="11"/>
        <v>5</v>
      </c>
      <c r="L105">
        <f t="shared" si="12"/>
        <v>3</v>
      </c>
      <c r="M105" t="s">
        <v>11</v>
      </c>
      <c r="N105" s="20">
        <f t="shared" si="9"/>
        <v>6</v>
      </c>
      <c r="O105" s="21">
        <f t="shared" si="8"/>
        <v>9.9807869850538917E-5</v>
      </c>
      <c r="P105" s="29">
        <f>N105*INDEX($H$47:$H$50,MATCH(M105,'Mining Dmd Profile'!$G$47:$G$50,0))</f>
        <v>12</v>
      </c>
      <c r="Q105" s="31">
        <f t="shared" si="10"/>
        <v>1.4511812049047219E-4</v>
      </c>
      <c r="S105" s="11" t="s">
        <v>12</v>
      </c>
      <c r="T105">
        <v>3</v>
      </c>
      <c r="U105">
        <v>1</v>
      </c>
      <c r="V105">
        <f>AVERAGEIFS('Mining Dmd Profile'!$N$7:$N$8766,'Mining Dmd Profile'!$L$7:$L$8766,T105,'Mining Dmd Profile'!$M$7:$M$8766,S105)</f>
        <v>6</v>
      </c>
      <c r="W105">
        <f>AVERAGEIFS('Mining Dmd Profile'!$P$7:$P$8766,'Mining Dmd Profile'!$L$7:$L$8766,T105,'Mining Dmd Profile'!$M$7:$M$8766,S105)</f>
        <v>18.432000000000002</v>
      </c>
    </row>
    <row r="106" spans="11:23" x14ac:dyDescent="0.2">
      <c r="K106">
        <f t="shared" si="11"/>
        <v>5</v>
      </c>
      <c r="L106">
        <f t="shared" si="12"/>
        <v>4</v>
      </c>
      <c r="M106" t="s">
        <v>11</v>
      </c>
      <c r="N106" s="20">
        <f t="shared" si="9"/>
        <v>5.5</v>
      </c>
      <c r="O106" s="21">
        <f t="shared" si="8"/>
        <v>9.1490547362994007E-5</v>
      </c>
      <c r="P106" s="29">
        <f>N106*INDEX($H$47:$H$50,MATCH(M106,'Mining Dmd Profile'!$G$47:$G$50,0))</f>
        <v>11</v>
      </c>
      <c r="Q106" s="31">
        <f t="shared" si="10"/>
        <v>1.3302494378293283E-4</v>
      </c>
      <c r="S106" s="11" t="s">
        <v>12</v>
      </c>
      <c r="T106">
        <v>4</v>
      </c>
      <c r="U106">
        <v>1</v>
      </c>
      <c r="V106">
        <f>AVERAGEIFS('Mining Dmd Profile'!$N$7:$N$8766,'Mining Dmd Profile'!$L$7:$L$8766,T106,'Mining Dmd Profile'!$M$7:$M$8766,S106)</f>
        <v>5.5</v>
      </c>
      <c r="W106">
        <f>AVERAGEIFS('Mining Dmd Profile'!$P$7:$P$8766,'Mining Dmd Profile'!$L$7:$L$8766,T106,'Mining Dmd Profile'!$M$7:$M$8766,S106)</f>
        <v>16.896000000000001</v>
      </c>
    </row>
    <row r="107" spans="11:23" x14ac:dyDescent="0.2">
      <c r="K107">
        <f t="shared" si="11"/>
        <v>5</v>
      </c>
      <c r="L107">
        <f t="shared" si="12"/>
        <v>5</v>
      </c>
      <c r="M107" t="s">
        <v>11</v>
      </c>
      <c r="N107" s="20">
        <f t="shared" si="9"/>
        <v>5.5</v>
      </c>
      <c r="O107" s="21">
        <f t="shared" si="8"/>
        <v>9.1490547362994007E-5</v>
      </c>
      <c r="P107" s="29">
        <f>N107*INDEX($H$47:$H$50,MATCH(M107,'Mining Dmd Profile'!$G$47:$G$50,0))</f>
        <v>11</v>
      </c>
      <c r="Q107" s="31">
        <f t="shared" si="10"/>
        <v>1.3302494378293283E-4</v>
      </c>
      <c r="S107" s="11" t="s">
        <v>12</v>
      </c>
      <c r="T107">
        <v>5</v>
      </c>
      <c r="U107">
        <v>1</v>
      </c>
      <c r="V107">
        <f>AVERAGEIFS('Mining Dmd Profile'!$N$7:$N$8766,'Mining Dmd Profile'!$L$7:$L$8766,T107,'Mining Dmd Profile'!$M$7:$M$8766,S107)</f>
        <v>5.5</v>
      </c>
      <c r="W107">
        <f>AVERAGEIFS('Mining Dmd Profile'!$P$7:$P$8766,'Mining Dmd Profile'!$L$7:$L$8766,T107,'Mining Dmd Profile'!$M$7:$M$8766,S107)</f>
        <v>16.896000000000001</v>
      </c>
    </row>
    <row r="108" spans="11:23" x14ac:dyDescent="0.2">
      <c r="K108">
        <f t="shared" si="11"/>
        <v>5</v>
      </c>
      <c r="L108">
        <f t="shared" si="12"/>
        <v>6</v>
      </c>
      <c r="M108" t="s">
        <v>11</v>
      </c>
      <c r="N108" s="20">
        <f t="shared" si="9"/>
        <v>5.5</v>
      </c>
      <c r="O108" s="21">
        <f t="shared" si="8"/>
        <v>9.1490547362994007E-5</v>
      </c>
      <c r="P108" s="29">
        <f>N108*INDEX($H$47:$H$50,MATCH(M108,'Mining Dmd Profile'!$G$47:$G$50,0))</f>
        <v>11</v>
      </c>
      <c r="Q108" s="31">
        <f t="shared" si="10"/>
        <v>1.3302494378293283E-4</v>
      </c>
      <c r="S108" s="11" t="s">
        <v>12</v>
      </c>
      <c r="T108">
        <v>6</v>
      </c>
      <c r="U108">
        <v>1</v>
      </c>
      <c r="V108">
        <f>AVERAGEIFS('Mining Dmd Profile'!$N$7:$N$8766,'Mining Dmd Profile'!$L$7:$L$8766,T108,'Mining Dmd Profile'!$M$7:$M$8766,S108)</f>
        <v>5.5</v>
      </c>
      <c r="W108">
        <f>AVERAGEIFS('Mining Dmd Profile'!$P$7:$P$8766,'Mining Dmd Profile'!$L$7:$L$8766,T108,'Mining Dmd Profile'!$M$7:$M$8766,S108)</f>
        <v>16.896000000000001</v>
      </c>
    </row>
    <row r="109" spans="11:23" x14ac:dyDescent="0.2">
      <c r="K109">
        <f t="shared" si="11"/>
        <v>5</v>
      </c>
      <c r="L109">
        <f t="shared" si="12"/>
        <v>7</v>
      </c>
      <c r="M109" t="s">
        <v>11</v>
      </c>
      <c r="N109" s="20">
        <f t="shared" si="9"/>
        <v>5.5</v>
      </c>
      <c r="O109" s="21">
        <f t="shared" si="8"/>
        <v>9.1490547362994007E-5</v>
      </c>
      <c r="P109" s="29">
        <f>N109*INDEX($H$47:$H$50,MATCH(M109,'Mining Dmd Profile'!$G$47:$G$50,0))</f>
        <v>11</v>
      </c>
      <c r="Q109" s="31">
        <f t="shared" si="10"/>
        <v>1.3302494378293283E-4</v>
      </c>
      <c r="S109" s="11" t="s">
        <v>12</v>
      </c>
      <c r="T109">
        <v>7</v>
      </c>
      <c r="U109">
        <v>1</v>
      </c>
      <c r="V109">
        <f>AVERAGEIFS('Mining Dmd Profile'!$N$7:$N$8766,'Mining Dmd Profile'!$L$7:$L$8766,T109,'Mining Dmd Profile'!$M$7:$M$8766,S109)</f>
        <v>5.5</v>
      </c>
      <c r="W109">
        <f>AVERAGEIFS('Mining Dmd Profile'!$P$7:$P$8766,'Mining Dmd Profile'!$L$7:$L$8766,T109,'Mining Dmd Profile'!$M$7:$M$8766,S109)</f>
        <v>16.896000000000001</v>
      </c>
    </row>
    <row r="110" spans="11:23" x14ac:dyDescent="0.2">
      <c r="K110">
        <f t="shared" si="11"/>
        <v>5</v>
      </c>
      <c r="L110">
        <f t="shared" si="12"/>
        <v>8</v>
      </c>
      <c r="M110" t="s">
        <v>11</v>
      </c>
      <c r="N110" s="20">
        <f t="shared" si="9"/>
        <v>5.5</v>
      </c>
      <c r="O110" s="21">
        <f t="shared" si="8"/>
        <v>9.1490547362994007E-5</v>
      </c>
      <c r="P110" s="29">
        <f>N110*INDEX($H$47:$H$50,MATCH(M110,'Mining Dmd Profile'!$G$47:$G$50,0))</f>
        <v>11</v>
      </c>
      <c r="Q110" s="31">
        <f t="shared" si="10"/>
        <v>1.3302494378293283E-4</v>
      </c>
      <c r="S110" s="11" t="s">
        <v>12</v>
      </c>
      <c r="T110">
        <v>8</v>
      </c>
      <c r="U110">
        <v>1</v>
      </c>
      <c r="V110">
        <f>AVERAGEIFS('Mining Dmd Profile'!$N$7:$N$8766,'Mining Dmd Profile'!$L$7:$L$8766,T110,'Mining Dmd Profile'!$M$7:$M$8766,S110)</f>
        <v>5.5</v>
      </c>
      <c r="W110">
        <f>AVERAGEIFS('Mining Dmd Profile'!$P$7:$P$8766,'Mining Dmd Profile'!$L$7:$L$8766,T110,'Mining Dmd Profile'!$M$7:$M$8766,S110)</f>
        <v>16.896000000000001</v>
      </c>
    </row>
    <row r="111" spans="11:23" x14ac:dyDescent="0.2">
      <c r="K111">
        <f t="shared" si="11"/>
        <v>5</v>
      </c>
      <c r="L111">
        <f t="shared" si="12"/>
        <v>9</v>
      </c>
      <c r="M111" t="s">
        <v>11</v>
      </c>
      <c r="N111" s="20">
        <f t="shared" si="9"/>
        <v>5.5</v>
      </c>
      <c r="O111" s="21">
        <f t="shared" si="8"/>
        <v>9.1490547362994007E-5</v>
      </c>
      <c r="P111" s="29">
        <f>N111*INDEX($H$47:$H$50,MATCH(M111,'Mining Dmd Profile'!$G$47:$G$50,0))</f>
        <v>11</v>
      </c>
      <c r="Q111" s="31">
        <f t="shared" si="10"/>
        <v>1.3302494378293283E-4</v>
      </c>
      <c r="S111" s="11" t="s">
        <v>12</v>
      </c>
      <c r="T111">
        <v>9</v>
      </c>
      <c r="U111">
        <v>1</v>
      </c>
      <c r="V111">
        <f>AVERAGEIFS('Mining Dmd Profile'!$N$7:$N$8766,'Mining Dmd Profile'!$L$7:$L$8766,T111,'Mining Dmd Profile'!$M$7:$M$8766,S111)</f>
        <v>5.5</v>
      </c>
      <c r="W111">
        <f>AVERAGEIFS('Mining Dmd Profile'!$P$7:$P$8766,'Mining Dmd Profile'!$L$7:$L$8766,T111,'Mining Dmd Profile'!$M$7:$M$8766,S111)</f>
        <v>16.896000000000001</v>
      </c>
    </row>
    <row r="112" spans="11:23" x14ac:dyDescent="0.2">
      <c r="K112">
        <f t="shared" si="11"/>
        <v>5</v>
      </c>
      <c r="L112">
        <f t="shared" si="12"/>
        <v>10</v>
      </c>
      <c r="M112" t="s">
        <v>11</v>
      </c>
      <c r="N112" s="20">
        <f t="shared" si="9"/>
        <v>6</v>
      </c>
      <c r="O112" s="21">
        <f t="shared" si="8"/>
        <v>9.9807869850538917E-5</v>
      </c>
      <c r="P112" s="29">
        <f>N112*INDEX($H$47:$H$50,MATCH(M112,'Mining Dmd Profile'!$G$47:$G$50,0))</f>
        <v>12</v>
      </c>
      <c r="Q112" s="31">
        <f t="shared" si="10"/>
        <v>1.4511812049047219E-4</v>
      </c>
      <c r="S112" s="11" t="s">
        <v>12</v>
      </c>
      <c r="T112">
        <v>10</v>
      </c>
      <c r="U112">
        <v>1</v>
      </c>
      <c r="V112">
        <f>AVERAGEIFS('Mining Dmd Profile'!$N$7:$N$8766,'Mining Dmd Profile'!$L$7:$L$8766,T112,'Mining Dmd Profile'!$M$7:$M$8766,S112)</f>
        <v>6</v>
      </c>
      <c r="W112">
        <f>AVERAGEIFS('Mining Dmd Profile'!$P$7:$P$8766,'Mining Dmd Profile'!$L$7:$L$8766,T112,'Mining Dmd Profile'!$M$7:$M$8766,S112)</f>
        <v>18.432000000000002</v>
      </c>
    </row>
    <row r="113" spans="11:23" x14ac:dyDescent="0.2">
      <c r="K113">
        <f t="shared" si="11"/>
        <v>5</v>
      </c>
      <c r="L113">
        <f t="shared" si="12"/>
        <v>11</v>
      </c>
      <c r="M113" t="s">
        <v>11</v>
      </c>
      <c r="N113" s="20">
        <f t="shared" si="9"/>
        <v>6.6</v>
      </c>
      <c r="O113" s="21">
        <f t="shared" si="8"/>
        <v>1.0978865683559279E-4</v>
      </c>
      <c r="P113" s="29">
        <f>N113*INDEX($H$47:$H$50,MATCH(M113,'Mining Dmd Profile'!$G$47:$G$50,0))</f>
        <v>13.2</v>
      </c>
      <c r="Q113" s="31">
        <f t="shared" si="10"/>
        <v>1.596299325395194E-4</v>
      </c>
      <c r="S113" s="11" t="s">
        <v>12</v>
      </c>
      <c r="T113">
        <v>11</v>
      </c>
      <c r="U113">
        <v>1</v>
      </c>
      <c r="V113">
        <f>AVERAGEIFS('Mining Dmd Profile'!$N$7:$N$8766,'Mining Dmd Profile'!$L$7:$L$8766,T113,'Mining Dmd Profile'!$M$7:$M$8766,S113)</f>
        <v>6.6</v>
      </c>
      <c r="W113">
        <f>AVERAGEIFS('Mining Dmd Profile'!$P$7:$P$8766,'Mining Dmd Profile'!$L$7:$L$8766,T113,'Mining Dmd Profile'!$M$7:$M$8766,S113)</f>
        <v>20.275199999999998</v>
      </c>
    </row>
    <row r="114" spans="11:23" x14ac:dyDescent="0.2">
      <c r="K114">
        <f t="shared" si="11"/>
        <v>5</v>
      </c>
      <c r="L114">
        <f t="shared" si="12"/>
        <v>12</v>
      </c>
      <c r="M114" t="s">
        <v>11</v>
      </c>
      <c r="N114" s="20">
        <f t="shared" si="9"/>
        <v>7</v>
      </c>
      <c r="O114" s="21">
        <f t="shared" si="8"/>
        <v>1.1644251482562872E-4</v>
      </c>
      <c r="P114" s="29">
        <f>N114*INDEX($H$47:$H$50,MATCH(M114,'Mining Dmd Profile'!$G$47:$G$50,0))</f>
        <v>14</v>
      </c>
      <c r="Q114" s="31">
        <f t="shared" si="10"/>
        <v>1.6930447390555087E-4</v>
      </c>
      <c r="S114" s="11" t="s">
        <v>12</v>
      </c>
      <c r="T114">
        <v>12</v>
      </c>
      <c r="U114">
        <v>1</v>
      </c>
      <c r="V114">
        <f>AVERAGEIFS('Mining Dmd Profile'!$N$7:$N$8766,'Mining Dmd Profile'!$L$7:$L$8766,T114,'Mining Dmd Profile'!$M$7:$M$8766,S114)</f>
        <v>7</v>
      </c>
      <c r="W114">
        <f>AVERAGEIFS('Mining Dmd Profile'!$P$7:$P$8766,'Mining Dmd Profile'!$L$7:$L$8766,T114,'Mining Dmd Profile'!$M$7:$M$8766,S114)</f>
        <v>21.504000000000001</v>
      </c>
    </row>
    <row r="115" spans="11:23" x14ac:dyDescent="0.2">
      <c r="K115">
        <f t="shared" si="11"/>
        <v>5</v>
      </c>
      <c r="L115">
        <f t="shared" si="12"/>
        <v>13</v>
      </c>
      <c r="M115" t="s">
        <v>11</v>
      </c>
      <c r="N115" s="20">
        <f t="shared" si="9"/>
        <v>7.5</v>
      </c>
      <c r="O115" s="21">
        <f t="shared" si="8"/>
        <v>1.2475983731317363E-4</v>
      </c>
      <c r="P115" s="29">
        <f>N115*INDEX($H$47:$H$50,MATCH(M115,'Mining Dmd Profile'!$G$47:$G$50,0))</f>
        <v>15</v>
      </c>
      <c r="Q115" s="31">
        <f t="shared" si="10"/>
        <v>1.8139765061309023E-4</v>
      </c>
      <c r="S115" s="11" t="s">
        <v>12</v>
      </c>
      <c r="T115">
        <v>13</v>
      </c>
      <c r="U115">
        <v>1</v>
      </c>
      <c r="V115">
        <f>AVERAGEIFS('Mining Dmd Profile'!$N$7:$N$8766,'Mining Dmd Profile'!$L$7:$L$8766,T115,'Mining Dmd Profile'!$M$7:$M$8766,S115)</f>
        <v>7.5</v>
      </c>
      <c r="W115">
        <f>AVERAGEIFS('Mining Dmd Profile'!$P$7:$P$8766,'Mining Dmd Profile'!$L$7:$L$8766,T115,'Mining Dmd Profile'!$M$7:$M$8766,S115)</f>
        <v>23.04</v>
      </c>
    </row>
    <row r="116" spans="11:23" x14ac:dyDescent="0.2">
      <c r="K116">
        <f t="shared" si="11"/>
        <v>5</v>
      </c>
      <c r="L116">
        <f t="shared" si="12"/>
        <v>14</v>
      </c>
      <c r="M116" t="s">
        <v>11</v>
      </c>
      <c r="N116" s="20">
        <f t="shared" si="9"/>
        <v>8</v>
      </c>
      <c r="O116" s="21">
        <f t="shared" si="8"/>
        <v>1.3307715980071856E-4</v>
      </c>
      <c r="P116" s="29">
        <f>N116*INDEX($H$47:$H$50,MATCH(M116,'Mining Dmd Profile'!$G$47:$G$50,0))</f>
        <v>16</v>
      </c>
      <c r="Q116" s="31">
        <f t="shared" si="10"/>
        <v>1.9349082732062956E-4</v>
      </c>
      <c r="S116" s="11" t="s">
        <v>12</v>
      </c>
      <c r="T116">
        <v>14</v>
      </c>
      <c r="U116">
        <v>1</v>
      </c>
      <c r="V116">
        <f>AVERAGEIFS('Mining Dmd Profile'!$N$7:$N$8766,'Mining Dmd Profile'!$L$7:$L$8766,T116,'Mining Dmd Profile'!$M$7:$M$8766,S116)</f>
        <v>8</v>
      </c>
      <c r="W116">
        <f>AVERAGEIFS('Mining Dmd Profile'!$P$7:$P$8766,'Mining Dmd Profile'!$L$7:$L$8766,T116,'Mining Dmd Profile'!$M$7:$M$8766,S116)</f>
        <v>24.576000000000001</v>
      </c>
    </row>
    <row r="117" spans="11:23" x14ac:dyDescent="0.2">
      <c r="K117">
        <f t="shared" si="11"/>
        <v>5</v>
      </c>
      <c r="L117">
        <f t="shared" si="12"/>
        <v>15</v>
      </c>
      <c r="M117" t="s">
        <v>11</v>
      </c>
      <c r="N117" s="20">
        <f t="shared" si="9"/>
        <v>8.1</v>
      </c>
      <c r="O117" s="21">
        <f t="shared" si="8"/>
        <v>1.3474062429822754E-4</v>
      </c>
      <c r="P117" s="29">
        <f>N117*INDEX($H$47:$H$50,MATCH(M117,'Mining Dmd Profile'!$G$47:$G$50,0))</f>
        <v>16.2</v>
      </c>
      <c r="Q117" s="31">
        <f t="shared" si="10"/>
        <v>1.9590946266213744E-4</v>
      </c>
      <c r="S117" s="11" t="s">
        <v>12</v>
      </c>
      <c r="T117">
        <v>15</v>
      </c>
      <c r="U117">
        <v>1</v>
      </c>
      <c r="V117">
        <f>AVERAGEIFS('Mining Dmd Profile'!$N$7:$N$8766,'Mining Dmd Profile'!$L$7:$L$8766,T117,'Mining Dmd Profile'!$M$7:$M$8766,S117)</f>
        <v>8.1</v>
      </c>
      <c r="W117">
        <f>AVERAGEIFS('Mining Dmd Profile'!$P$7:$P$8766,'Mining Dmd Profile'!$L$7:$L$8766,T117,'Mining Dmd Profile'!$M$7:$M$8766,S117)</f>
        <v>24.883199999999999</v>
      </c>
    </row>
    <row r="118" spans="11:23" x14ac:dyDescent="0.2">
      <c r="K118">
        <f t="shared" si="11"/>
        <v>5</v>
      </c>
      <c r="L118">
        <f t="shared" si="12"/>
        <v>16</v>
      </c>
      <c r="M118" t="s">
        <v>11</v>
      </c>
      <c r="N118" s="20">
        <f t="shared" si="9"/>
        <v>7.7</v>
      </c>
      <c r="O118" s="21">
        <f t="shared" si="8"/>
        <v>1.2808676630819162E-4</v>
      </c>
      <c r="P118" s="29">
        <f>N118*INDEX($H$47:$H$50,MATCH(M118,'Mining Dmd Profile'!$G$47:$G$50,0))</f>
        <v>15.4</v>
      </c>
      <c r="Q118" s="31">
        <f t="shared" si="10"/>
        <v>1.8623492129610597E-4</v>
      </c>
      <c r="S118" s="11" t="s">
        <v>12</v>
      </c>
      <c r="T118">
        <v>16</v>
      </c>
      <c r="U118">
        <v>1</v>
      </c>
      <c r="V118">
        <f>AVERAGEIFS('Mining Dmd Profile'!$N$7:$N$8766,'Mining Dmd Profile'!$L$7:$L$8766,T118,'Mining Dmd Profile'!$M$7:$M$8766,S118)</f>
        <v>7.7</v>
      </c>
      <c r="W118">
        <f>AVERAGEIFS('Mining Dmd Profile'!$P$7:$P$8766,'Mining Dmd Profile'!$L$7:$L$8766,T118,'Mining Dmd Profile'!$M$7:$M$8766,S118)</f>
        <v>23.654400000000003</v>
      </c>
    </row>
    <row r="119" spans="11:23" x14ac:dyDescent="0.2">
      <c r="K119">
        <f t="shared" si="11"/>
        <v>5</v>
      </c>
      <c r="L119">
        <f t="shared" si="12"/>
        <v>17</v>
      </c>
      <c r="M119" t="s">
        <v>11</v>
      </c>
      <c r="N119" s="20">
        <f t="shared" si="9"/>
        <v>7.3</v>
      </c>
      <c r="O119" s="21">
        <f t="shared" si="8"/>
        <v>1.2143290831815567E-4</v>
      </c>
      <c r="P119" s="29">
        <f>N119*INDEX($H$47:$H$50,MATCH(M119,'Mining Dmd Profile'!$G$47:$G$50,0))</f>
        <v>14.6</v>
      </c>
      <c r="Q119" s="31">
        <f t="shared" si="10"/>
        <v>1.7656037993007447E-4</v>
      </c>
      <c r="S119" s="11" t="s">
        <v>12</v>
      </c>
      <c r="T119">
        <v>17</v>
      </c>
      <c r="U119">
        <v>1</v>
      </c>
      <c r="V119">
        <f>AVERAGEIFS('Mining Dmd Profile'!$N$7:$N$8766,'Mining Dmd Profile'!$L$7:$L$8766,T119,'Mining Dmd Profile'!$M$7:$M$8766,S119)</f>
        <v>7.3</v>
      </c>
      <c r="W119">
        <f>AVERAGEIFS('Mining Dmd Profile'!$P$7:$P$8766,'Mining Dmd Profile'!$L$7:$L$8766,T119,'Mining Dmd Profile'!$M$7:$M$8766,S119)</f>
        <v>22.425599999999999</v>
      </c>
    </row>
    <row r="120" spans="11:23" x14ac:dyDescent="0.2">
      <c r="K120">
        <f t="shared" si="11"/>
        <v>5</v>
      </c>
      <c r="L120">
        <f t="shared" si="12"/>
        <v>18</v>
      </c>
      <c r="M120" t="s">
        <v>11</v>
      </c>
      <c r="N120" s="20">
        <f t="shared" si="9"/>
        <v>7</v>
      </c>
      <c r="O120" s="21">
        <f t="shared" si="8"/>
        <v>1.1644251482562872E-4</v>
      </c>
      <c r="P120" s="29">
        <f>N120*INDEX($H$47:$H$50,MATCH(M120,'Mining Dmd Profile'!$G$47:$G$50,0))</f>
        <v>14</v>
      </c>
      <c r="Q120" s="31">
        <f t="shared" si="10"/>
        <v>1.6930447390555087E-4</v>
      </c>
      <c r="S120" s="11" t="s">
        <v>12</v>
      </c>
      <c r="T120">
        <v>18</v>
      </c>
      <c r="U120">
        <v>1</v>
      </c>
      <c r="V120">
        <f>AVERAGEIFS('Mining Dmd Profile'!$N$7:$N$8766,'Mining Dmd Profile'!$L$7:$L$8766,T120,'Mining Dmd Profile'!$M$7:$M$8766,S120)</f>
        <v>7</v>
      </c>
      <c r="W120">
        <f>AVERAGEIFS('Mining Dmd Profile'!$P$7:$P$8766,'Mining Dmd Profile'!$L$7:$L$8766,T120,'Mining Dmd Profile'!$M$7:$M$8766,S120)</f>
        <v>21.504000000000001</v>
      </c>
    </row>
    <row r="121" spans="11:23" x14ac:dyDescent="0.2">
      <c r="K121">
        <f t="shared" si="11"/>
        <v>5</v>
      </c>
      <c r="L121">
        <f t="shared" si="12"/>
        <v>19</v>
      </c>
      <c r="M121" t="s">
        <v>11</v>
      </c>
      <c r="N121" s="20">
        <f t="shared" si="9"/>
        <v>7.3</v>
      </c>
      <c r="O121" s="21">
        <f t="shared" si="8"/>
        <v>1.2143290831815567E-4</v>
      </c>
      <c r="P121" s="29">
        <f>N121*INDEX($H$47:$H$50,MATCH(M121,'Mining Dmd Profile'!$G$47:$G$50,0))</f>
        <v>14.6</v>
      </c>
      <c r="Q121" s="31">
        <f t="shared" si="10"/>
        <v>1.7656037993007447E-4</v>
      </c>
      <c r="S121" s="11" t="s">
        <v>12</v>
      </c>
      <c r="T121">
        <v>19</v>
      </c>
      <c r="U121">
        <v>1</v>
      </c>
      <c r="V121">
        <f>AVERAGEIFS('Mining Dmd Profile'!$N$7:$N$8766,'Mining Dmd Profile'!$L$7:$L$8766,T121,'Mining Dmd Profile'!$M$7:$M$8766,S121)</f>
        <v>7.3</v>
      </c>
      <c r="W121">
        <f>AVERAGEIFS('Mining Dmd Profile'!$P$7:$P$8766,'Mining Dmd Profile'!$L$7:$L$8766,T121,'Mining Dmd Profile'!$M$7:$M$8766,S121)</f>
        <v>22.425599999999999</v>
      </c>
    </row>
    <row r="122" spans="11:23" x14ac:dyDescent="0.2">
      <c r="K122">
        <f t="shared" si="11"/>
        <v>5</v>
      </c>
      <c r="L122">
        <f t="shared" si="12"/>
        <v>20</v>
      </c>
      <c r="M122" t="s">
        <v>11</v>
      </c>
      <c r="N122" s="20">
        <f t="shared" si="9"/>
        <v>7.7</v>
      </c>
      <c r="O122" s="21">
        <f t="shared" si="8"/>
        <v>1.2808676630819162E-4</v>
      </c>
      <c r="P122" s="29">
        <f>N122*INDEX($H$47:$H$50,MATCH(M122,'Mining Dmd Profile'!$G$47:$G$50,0))</f>
        <v>15.4</v>
      </c>
      <c r="Q122" s="31">
        <f t="shared" si="10"/>
        <v>1.8623492129610597E-4</v>
      </c>
      <c r="S122" s="11" t="s">
        <v>12</v>
      </c>
      <c r="T122">
        <v>20</v>
      </c>
      <c r="U122">
        <v>1</v>
      </c>
      <c r="V122">
        <f>AVERAGEIFS('Mining Dmd Profile'!$N$7:$N$8766,'Mining Dmd Profile'!$L$7:$L$8766,T122,'Mining Dmd Profile'!$M$7:$M$8766,S122)</f>
        <v>7.7</v>
      </c>
      <c r="W122">
        <f>AVERAGEIFS('Mining Dmd Profile'!$P$7:$P$8766,'Mining Dmd Profile'!$L$7:$L$8766,T122,'Mining Dmd Profile'!$M$7:$M$8766,S122)</f>
        <v>23.654400000000003</v>
      </c>
    </row>
    <row r="123" spans="11:23" x14ac:dyDescent="0.2">
      <c r="K123">
        <f t="shared" si="11"/>
        <v>5</v>
      </c>
      <c r="L123">
        <f t="shared" si="12"/>
        <v>21</v>
      </c>
      <c r="M123" t="s">
        <v>11</v>
      </c>
      <c r="N123" s="20">
        <f t="shared" si="9"/>
        <v>8</v>
      </c>
      <c r="O123" s="21">
        <f t="shared" si="8"/>
        <v>1.3307715980071856E-4</v>
      </c>
      <c r="P123" s="29">
        <f>N123*INDEX($H$47:$H$50,MATCH(M123,'Mining Dmd Profile'!$G$47:$G$50,0))</f>
        <v>16</v>
      </c>
      <c r="Q123" s="31">
        <f t="shared" si="10"/>
        <v>1.9349082732062956E-4</v>
      </c>
      <c r="S123" s="11" t="s">
        <v>12</v>
      </c>
      <c r="T123">
        <v>21</v>
      </c>
      <c r="U123">
        <v>1</v>
      </c>
      <c r="V123">
        <f>AVERAGEIFS('Mining Dmd Profile'!$N$7:$N$8766,'Mining Dmd Profile'!$L$7:$L$8766,T123,'Mining Dmd Profile'!$M$7:$M$8766,S123)</f>
        <v>8</v>
      </c>
      <c r="W123">
        <f>AVERAGEIFS('Mining Dmd Profile'!$P$7:$P$8766,'Mining Dmd Profile'!$L$7:$L$8766,T123,'Mining Dmd Profile'!$M$7:$M$8766,S123)</f>
        <v>24.576000000000001</v>
      </c>
    </row>
    <row r="124" spans="11:23" x14ac:dyDescent="0.2">
      <c r="K124">
        <f t="shared" si="11"/>
        <v>5</v>
      </c>
      <c r="L124">
        <f t="shared" si="12"/>
        <v>22</v>
      </c>
      <c r="M124" t="s">
        <v>11</v>
      </c>
      <c r="N124" s="20">
        <f t="shared" si="9"/>
        <v>8</v>
      </c>
      <c r="O124" s="21">
        <f t="shared" si="8"/>
        <v>1.3307715980071856E-4</v>
      </c>
      <c r="P124" s="29">
        <f>N124*INDEX($H$47:$H$50,MATCH(M124,'Mining Dmd Profile'!$G$47:$G$50,0))</f>
        <v>16</v>
      </c>
      <c r="Q124" s="31">
        <f t="shared" si="10"/>
        <v>1.9349082732062956E-4</v>
      </c>
      <c r="S124" s="11" t="s">
        <v>12</v>
      </c>
      <c r="T124">
        <v>22</v>
      </c>
      <c r="U124">
        <v>1</v>
      </c>
      <c r="V124">
        <f>AVERAGEIFS('Mining Dmd Profile'!$N$7:$N$8766,'Mining Dmd Profile'!$L$7:$L$8766,T124,'Mining Dmd Profile'!$M$7:$M$8766,S124)</f>
        <v>8</v>
      </c>
      <c r="W124">
        <f>AVERAGEIFS('Mining Dmd Profile'!$P$7:$P$8766,'Mining Dmd Profile'!$L$7:$L$8766,T124,'Mining Dmd Profile'!$M$7:$M$8766,S124)</f>
        <v>24.576000000000001</v>
      </c>
    </row>
    <row r="125" spans="11:23" x14ac:dyDescent="0.2">
      <c r="K125">
        <f t="shared" si="11"/>
        <v>5</v>
      </c>
      <c r="L125">
        <f t="shared" si="12"/>
        <v>23</v>
      </c>
      <c r="M125" t="s">
        <v>11</v>
      </c>
      <c r="N125" s="20">
        <f t="shared" si="9"/>
        <v>8</v>
      </c>
      <c r="O125" s="21">
        <f t="shared" si="8"/>
        <v>1.3307715980071856E-4</v>
      </c>
      <c r="P125" s="29">
        <f>N125*INDEX($H$47:$H$50,MATCH(M125,'Mining Dmd Profile'!$G$47:$G$50,0))</f>
        <v>16</v>
      </c>
      <c r="Q125" s="31">
        <f t="shared" si="10"/>
        <v>1.9349082732062956E-4</v>
      </c>
      <c r="S125" s="11" t="s">
        <v>12</v>
      </c>
      <c r="T125">
        <v>23</v>
      </c>
      <c r="U125">
        <v>1</v>
      </c>
      <c r="V125">
        <f>AVERAGEIFS('Mining Dmd Profile'!$N$7:$N$8766,'Mining Dmd Profile'!$L$7:$L$8766,T125,'Mining Dmd Profile'!$M$7:$M$8766,S125)</f>
        <v>8</v>
      </c>
      <c r="W125">
        <f>AVERAGEIFS('Mining Dmd Profile'!$P$7:$P$8766,'Mining Dmd Profile'!$L$7:$L$8766,T125,'Mining Dmd Profile'!$M$7:$M$8766,S125)</f>
        <v>24.576000000000001</v>
      </c>
    </row>
    <row r="126" spans="11:23" x14ac:dyDescent="0.2">
      <c r="K126">
        <f t="shared" si="11"/>
        <v>5</v>
      </c>
      <c r="L126">
        <f t="shared" si="12"/>
        <v>24</v>
      </c>
      <c r="M126" t="s">
        <v>11</v>
      </c>
      <c r="N126" s="20">
        <f t="shared" si="9"/>
        <v>8</v>
      </c>
      <c r="O126" s="21">
        <f t="shared" si="8"/>
        <v>1.3307715980071856E-4</v>
      </c>
      <c r="P126" s="29">
        <f>N126*INDEX($H$47:$H$50,MATCH(M126,'Mining Dmd Profile'!$G$47:$G$50,0))</f>
        <v>16</v>
      </c>
      <c r="Q126" s="31">
        <f t="shared" si="10"/>
        <v>1.9349082732062956E-4</v>
      </c>
      <c r="S126" s="11" t="s">
        <v>12</v>
      </c>
      <c r="T126">
        <v>24</v>
      </c>
      <c r="U126">
        <v>1</v>
      </c>
      <c r="V126">
        <f>AVERAGEIFS('Mining Dmd Profile'!$N$7:$N$8766,'Mining Dmd Profile'!$L$7:$L$8766,T126,'Mining Dmd Profile'!$M$7:$M$8766,S126)</f>
        <v>8</v>
      </c>
      <c r="W126">
        <f>AVERAGEIFS('Mining Dmd Profile'!$P$7:$P$8766,'Mining Dmd Profile'!$L$7:$L$8766,T126,'Mining Dmd Profile'!$M$7:$M$8766,S126)</f>
        <v>24.576000000000001</v>
      </c>
    </row>
    <row r="127" spans="11:23" x14ac:dyDescent="0.2">
      <c r="K127">
        <f t="shared" si="11"/>
        <v>6</v>
      </c>
      <c r="L127">
        <f t="shared" si="12"/>
        <v>1</v>
      </c>
      <c r="M127" t="s">
        <v>11</v>
      </c>
      <c r="N127" s="20">
        <f t="shared" si="9"/>
        <v>7</v>
      </c>
      <c r="O127" s="21">
        <f t="shared" si="8"/>
        <v>1.1644251482562872E-4</v>
      </c>
      <c r="P127" s="29">
        <f>N127*INDEX($H$47:$H$50,MATCH(M127,'Mining Dmd Profile'!$G$47:$G$50,0))</f>
        <v>14</v>
      </c>
      <c r="Q127" s="31">
        <f t="shared" si="10"/>
        <v>1.6930447390555087E-4</v>
      </c>
    </row>
    <row r="128" spans="11:23" x14ac:dyDescent="0.2">
      <c r="K128">
        <f t="shared" si="11"/>
        <v>6</v>
      </c>
      <c r="L128">
        <f t="shared" si="12"/>
        <v>2</v>
      </c>
      <c r="M128" t="s">
        <v>11</v>
      </c>
      <c r="N128" s="20">
        <f t="shared" si="9"/>
        <v>6.5</v>
      </c>
      <c r="O128" s="21">
        <f t="shared" si="8"/>
        <v>1.0812519233808381E-4</v>
      </c>
      <c r="P128" s="29">
        <f>N128*INDEX($H$47:$H$50,MATCH(M128,'Mining Dmd Profile'!$G$47:$G$50,0))</f>
        <v>13</v>
      </c>
      <c r="Q128" s="31">
        <f t="shared" si="10"/>
        <v>1.5721129719801152E-4</v>
      </c>
    </row>
    <row r="129" spans="11:17" x14ac:dyDescent="0.2">
      <c r="K129">
        <f t="shared" si="11"/>
        <v>6</v>
      </c>
      <c r="L129">
        <f t="shared" si="12"/>
        <v>3</v>
      </c>
      <c r="M129" t="s">
        <v>11</v>
      </c>
      <c r="N129" s="20">
        <f t="shared" si="9"/>
        <v>6</v>
      </c>
      <c r="O129" s="21">
        <f t="shared" si="8"/>
        <v>9.9807869850538917E-5</v>
      </c>
      <c r="P129" s="29">
        <f>N129*INDEX($H$47:$H$50,MATCH(M129,'Mining Dmd Profile'!$G$47:$G$50,0))</f>
        <v>12</v>
      </c>
      <c r="Q129" s="31">
        <f t="shared" si="10"/>
        <v>1.4511812049047219E-4</v>
      </c>
    </row>
    <row r="130" spans="11:17" x14ac:dyDescent="0.2">
      <c r="K130">
        <f t="shared" si="11"/>
        <v>6</v>
      </c>
      <c r="L130">
        <f t="shared" si="12"/>
        <v>4</v>
      </c>
      <c r="M130" t="s">
        <v>11</v>
      </c>
      <c r="N130" s="20">
        <f t="shared" si="9"/>
        <v>5.5</v>
      </c>
      <c r="O130" s="21">
        <f t="shared" si="8"/>
        <v>9.1490547362994007E-5</v>
      </c>
      <c r="P130" s="29">
        <f>N130*INDEX($H$47:$H$50,MATCH(M130,'Mining Dmd Profile'!$G$47:$G$50,0))</f>
        <v>11</v>
      </c>
      <c r="Q130" s="31">
        <f t="shared" si="10"/>
        <v>1.3302494378293283E-4</v>
      </c>
    </row>
    <row r="131" spans="11:17" x14ac:dyDescent="0.2">
      <c r="K131">
        <f t="shared" si="11"/>
        <v>6</v>
      </c>
      <c r="L131">
        <f t="shared" si="12"/>
        <v>5</v>
      </c>
      <c r="M131" t="s">
        <v>11</v>
      </c>
      <c r="N131" s="20">
        <f t="shared" si="9"/>
        <v>5.5</v>
      </c>
      <c r="O131" s="21">
        <f t="shared" si="8"/>
        <v>9.1490547362994007E-5</v>
      </c>
      <c r="P131" s="29">
        <f>N131*INDEX($H$47:$H$50,MATCH(M131,'Mining Dmd Profile'!$G$47:$G$50,0))</f>
        <v>11</v>
      </c>
      <c r="Q131" s="31">
        <f t="shared" si="10"/>
        <v>1.3302494378293283E-4</v>
      </c>
    </row>
    <row r="132" spans="11:17" x14ac:dyDescent="0.2">
      <c r="K132">
        <f t="shared" si="11"/>
        <v>6</v>
      </c>
      <c r="L132">
        <f t="shared" si="12"/>
        <v>6</v>
      </c>
      <c r="M132" t="s">
        <v>11</v>
      </c>
      <c r="N132" s="20">
        <f t="shared" si="9"/>
        <v>5.5</v>
      </c>
      <c r="O132" s="21">
        <f t="shared" si="8"/>
        <v>9.1490547362994007E-5</v>
      </c>
      <c r="P132" s="29">
        <f>N132*INDEX($H$47:$H$50,MATCH(M132,'Mining Dmd Profile'!$G$47:$G$50,0))</f>
        <v>11</v>
      </c>
      <c r="Q132" s="31">
        <f t="shared" si="10"/>
        <v>1.3302494378293283E-4</v>
      </c>
    </row>
    <row r="133" spans="11:17" x14ac:dyDescent="0.2">
      <c r="K133">
        <f t="shared" si="11"/>
        <v>6</v>
      </c>
      <c r="L133">
        <f t="shared" si="12"/>
        <v>7</v>
      </c>
      <c r="M133" t="s">
        <v>11</v>
      </c>
      <c r="N133" s="20">
        <f t="shared" si="9"/>
        <v>5.5</v>
      </c>
      <c r="O133" s="21">
        <f t="shared" si="8"/>
        <v>9.1490547362994007E-5</v>
      </c>
      <c r="P133" s="29">
        <f>N133*INDEX($H$47:$H$50,MATCH(M133,'Mining Dmd Profile'!$G$47:$G$50,0))</f>
        <v>11</v>
      </c>
      <c r="Q133" s="31">
        <f t="shared" si="10"/>
        <v>1.3302494378293283E-4</v>
      </c>
    </row>
    <row r="134" spans="11:17" x14ac:dyDescent="0.2">
      <c r="K134">
        <f t="shared" si="11"/>
        <v>6</v>
      </c>
      <c r="L134">
        <f t="shared" si="12"/>
        <v>8</v>
      </c>
      <c r="M134" t="s">
        <v>11</v>
      </c>
      <c r="N134" s="20">
        <f t="shared" si="9"/>
        <v>5.5</v>
      </c>
      <c r="O134" s="21">
        <f t="shared" si="8"/>
        <v>9.1490547362994007E-5</v>
      </c>
      <c r="P134" s="29">
        <f>N134*INDEX($H$47:$H$50,MATCH(M134,'Mining Dmd Profile'!$G$47:$G$50,0))</f>
        <v>11</v>
      </c>
      <c r="Q134" s="31">
        <f t="shared" si="10"/>
        <v>1.3302494378293283E-4</v>
      </c>
    </row>
    <row r="135" spans="11:17" x14ac:dyDescent="0.2">
      <c r="K135">
        <f t="shared" si="11"/>
        <v>6</v>
      </c>
      <c r="L135">
        <f t="shared" si="12"/>
        <v>9</v>
      </c>
      <c r="M135" t="s">
        <v>11</v>
      </c>
      <c r="N135" s="20">
        <f t="shared" si="9"/>
        <v>5.5</v>
      </c>
      <c r="O135" s="21">
        <f t="shared" ref="O135:O198" si="13">N135/$N$5</f>
        <v>9.1490547362994007E-5</v>
      </c>
      <c r="P135" s="29">
        <f>N135*INDEX($H$47:$H$50,MATCH(M135,'Mining Dmd Profile'!$G$47:$G$50,0))</f>
        <v>11</v>
      </c>
      <c r="Q135" s="31">
        <f t="shared" si="10"/>
        <v>1.3302494378293283E-4</v>
      </c>
    </row>
    <row r="136" spans="11:17" x14ac:dyDescent="0.2">
      <c r="K136">
        <f t="shared" si="11"/>
        <v>6</v>
      </c>
      <c r="L136">
        <f t="shared" si="12"/>
        <v>10</v>
      </c>
      <c r="M136" t="s">
        <v>11</v>
      </c>
      <c r="N136" s="20">
        <f t="shared" ref="N136:N199" si="14">INDEX($H$7:$H$30,MATCH($L136,$C$7:$C$30,0))</f>
        <v>6</v>
      </c>
      <c r="O136" s="21">
        <f t="shared" si="13"/>
        <v>9.9807869850538917E-5</v>
      </c>
      <c r="P136" s="29">
        <f>N136*INDEX($H$47:$H$50,MATCH(M136,'Mining Dmd Profile'!$G$47:$G$50,0))</f>
        <v>12</v>
      </c>
      <c r="Q136" s="31">
        <f t="shared" ref="Q136:Q199" si="15">P136/$P$5</f>
        <v>1.4511812049047219E-4</v>
      </c>
    </row>
    <row r="137" spans="11:17" x14ac:dyDescent="0.2">
      <c r="K137">
        <f t="shared" ref="K137:K200" si="16">IF(L136=24,K136+1,K136)</f>
        <v>6</v>
      </c>
      <c r="L137">
        <f t="shared" ref="L137:L200" si="17">IF(L136=24,1,L136+1)</f>
        <v>11</v>
      </c>
      <c r="M137" t="s">
        <v>11</v>
      </c>
      <c r="N137" s="20">
        <f t="shared" si="14"/>
        <v>6.6</v>
      </c>
      <c r="O137" s="21">
        <f t="shared" si="13"/>
        <v>1.0978865683559279E-4</v>
      </c>
      <c r="P137" s="29">
        <f>N137*INDEX($H$47:$H$50,MATCH(M137,'Mining Dmd Profile'!$G$47:$G$50,0))</f>
        <v>13.2</v>
      </c>
      <c r="Q137" s="31">
        <f t="shared" si="15"/>
        <v>1.596299325395194E-4</v>
      </c>
    </row>
    <row r="138" spans="11:17" x14ac:dyDescent="0.2">
      <c r="K138">
        <f t="shared" si="16"/>
        <v>6</v>
      </c>
      <c r="L138">
        <f t="shared" si="17"/>
        <v>12</v>
      </c>
      <c r="M138" t="s">
        <v>11</v>
      </c>
      <c r="N138" s="20">
        <f t="shared" si="14"/>
        <v>7</v>
      </c>
      <c r="O138" s="21">
        <f t="shared" si="13"/>
        <v>1.1644251482562872E-4</v>
      </c>
      <c r="P138" s="29">
        <f>N138*INDEX($H$47:$H$50,MATCH(M138,'Mining Dmd Profile'!$G$47:$G$50,0))</f>
        <v>14</v>
      </c>
      <c r="Q138" s="31">
        <f t="shared" si="15"/>
        <v>1.6930447390555087E-4</v>
      </c>
    </row>
    <row r="139" spans="11:17" x14ac:dyDescent="0.2">
      <c r="K139">
        <f t="shared" si="16"/>
        <v>6</v>
      </c>
      <c r="L139">
        <f t="shared" si="17"/>
        <v>13</v>
      </c>
      <c r="M139" t="s">
        <v>11</v>
      </c>
      <c r="N139" s="20">
        <f t="shared" si="14"/>
        <v>7.5</v>
      </c>
      <c r="O139" s="21">
        <f t="shared" si="13"/>
        <v>1.2475983731317363E-4</v>
      </c>
      <c r="P139" s="29">
        <f>N139*INDEX($H$47:$H$50,MATCH(M139,'Mining Dmd Profile'!$G$47:$G$50,0))</f>
        <v>15</v>
      </c>
      <c r="Q139" s="31">
        <f t="shared" si="15"/>
        <v>1.8139765061309023E-4</v>
      </c>
    </row>
    <row r="140" spans="11:17" x14ac:dyDescent="0.2">
      <c r="K140">
        <f t="shared" si="16"/>
        <v>6</v>
      </c>
      <c r="L140">
        <f t="shared" si="17"/>
        <v>14</v>
      </c>
      <c r="M140" t="s">
        <v>11</v>
      </c>
      <c r="N140" s="20">
        <f t="shared" si="14"/>
        <v>8</v>
      </c>
      <c r="O140" s="21">
        <f t="shared" si="13"/>
        <v>1.3307715980071856E-4</v>
      </c>
      <c r="P140" s="29">
        <f>N140*INDEX($H$47:$H$50,MATCH(M140,'Mining Dmd Profile'!$G$47:$G$50,0))</f>
        <v>16</v>
      </c>
      <c r="Q140" s="31">
        <f t="shared" si="15"/>
        <v>1.9349082732062956E-4</v>
      </c>
    </row>
    <row r="141" spans="11:17" x14ac:dyDescent="0.2">
      <c r="K141">
        <f t="shared" si="16"/>
        <v>6</v>
      </c>
      <c r="L141">
        <f t="shared" si="17"/>
        <v>15</v>
      </c>
      <c r="M141" t="s">
        <v>11</v>
      </c>
      <c r="N141" s="20">
        <f t="shared" si="14"/>
        <v>8.1</v>
      </c>
      <c r="O141" s="21">
        <f t="shared" si="13"/>
        <v>1.3474062429822754E-4</v>
      </c>
      <c r="P141" s="29">
        <f>N141*INDEX($H$47:$H$50,MATCH(M141,'Mining Dmd Profile'!$G$47:$G$50,0))</f>
        <v>16.2</v>
      </c>
      <c r="Q141" s="31">
        <f t="shared" si="15"/>
        <v>1.9590946266213744E-4</v>
      </c>
    </row>
    <row r="142" spans="11:17" x14ac:dyDescent="0.2">
      <c r="K142">
        <f t="shared" si="16"/>
        <v>6</v>
      </c>
      <c r="L142">
        <f t="shared" si="17"/>
        <v>16</v>
      </c>
      <c r="M142" t="s">
        <v>11</v>
      </c>
      <c r="N142" s="20">
        <f t="shared" si="14"/>
        <v>7.7</v>
      </c>
      <c r="O142" s="21">
        <f t="shared" si="13"/>
        <v>1.2808676630819162E-4</v>
      </c>
      <c r="P142" s="29">
        <f>N142*INDEX($H$47:$H$50,MATCH(M142,'Mining Dmd Profile'!$G$47:$G$50,0))</f>
        <v>15.4</v>
      </c>
      <c r="Q142" s="31">
        <f t="shared" si="15"/>
        <v>1.8623492129610597E-4</v>
      </c>
    </row>
    <row r="143" spans="11:17" x14ac:dyDescent="0.2">
      <c r="K143">
        <f t="shared" si="16"/>
        <v>6</v>
      </c>
      <c r="L143">
        <f t="shared" si="17"/>
        <v>17</v>
      </c>
      <c r="M143" t="s">
        <v>11</v>
      </c>
      <c r="N143" s="20">
        <f t="shared" si="14"/>
        <v>7.3</v>
      </c>
      <c r="O143" s="21">
        <f t="shared" si="13"/>
        <v>1.2143290831815567E-4</v>
      </c>
      <c r="P143" s="29">
        <f>N143*INDEX($H$47:$H$50,MATCH(M143,'Mining Dmd Profile'!$G$47:$G$50,0))</f>
        <v>14.6</v>
      </c>
      <c r="Q143" s="31">
        <f t="shared" si="15"/>
        <v>1.7656037993007447E-4</v>
      </c>
    </row>
    <row r="144" spans="11:17" x14ac:dyDescent="0.2">
      <c r="K144">
        <f t="shared" si="16"/>
        <v>6</v>
      </c>
      <c r="L144">
        <f t="shared" si="17"/>
        <v>18</v>
      </c>
      <c r="M144" t="s">
        <v>11</v>
      </c>
      <c r="N144" s="20">
        <f t="shared" si="14"/>
        <v>7</v>
      </c>
      <c r="O144" s="21">
        <f t="shared" si="13"/>
        <v>1.1644251482562872E-4</v>
      </c>
      <c r="P144" s="29">
        <f>N144*INDEX($H$47:$H$50,MATCH(M144,'Mining Dmd Profile'!$G$47:$G$50,0))</f>
        <v>14</v>
      </c>
      <c r="Q144" s="31">
        <f t="shared" si="15"/>
        <v>1.6930447390555087E-4</v>
      </c>
    </row>
    <row r="145" spans="11:17" x14ac:dyDescent="0.2">
      <c r="K145">
        <f t="shared" si="16"/>
        <v>6</v>
      </c>
      <c r="L145">
        <f t="shared" si="17"/>
        <v>19</v>
      </c>
      <c r="M145" t="s">
        <v>11</v>
      </c>
      <c r="N145" s="20">
        <f t="shared" si="14"/>
        <v>7.3</v>
      </c>
      <c r="O145" s="21">
        <f t="shared" si="13"/>
        <v>1.2143290831815567E-4</v>
      </c>
      <c r="P145" s="29">
        <f>N145*INDEX($H$47:$H$50,MATCH(M145,'Mining Dmd Profile'!$G$47:$G$50,0))</f>
        <v>14.6</v>
      </c>
      <c r="Q145" s="31">
        <f t="shared" si="15"/>
        <v>1.7656037993007447E-4</v>
      </c>
    </row>
    <row r="146" spans="11:17" x14ac:dyDescent="0.2">
      <c r="K146">
        <f t="shared" si="16"/>
        <v>6</v>
      </c>
      <c r="L146">
        <f t="shared" si="17"/>
        <v>20</v>
      </c>
      <c r="M146" t="s">
        <v>11</v>
      </c>
      <c r="N146" s="20">
        <f t="shared" si="14"/>
        <v>7.7</v>
      </c>
      <c r="O146" s="21">
        <f t="shared" si="13"/>
        <v>1.2808676630819162E-4</v>
      </c>
      <c r="P146" s="29">
        <f>N146*INDEX($H$47:$H$50,MATCH(M146,'Mining Dmd Profile'!$G$47:$G$50,0))</f>
        <v>15.4</v>
      </c>
      <c r="Q146" s="31">
        <f t="shared" si="15"/>
        <v>1.8623492129610597E-4</v>
      </c>
    </row>
    <row r="147" spans="11:17" x14ac:dyDescent="0.2">
      <c r="K147">
        <f t="shared" si="16"/>
        <v>6</v>
      </c>
      <c r="L147">
        <f t="shared" si="17"/>
        <v>21</v>
      </c>
      <c r="M147" t="s">
        <v>11</v>
      </c>
      <c r="N147" s="20">
        <f t="shared" si="14"/>
        <v>8</v>
      </c>
      <c r="O147" s="21">
        <f t="shared" si="13"/>
        <v>1.3307715980071856E-4</v>
      </c>
      <c r="P147" s="29">
        <f>N147*INDEX($H$47:$H$50,MATCH(M147,'Mining Dmd Profile'!$G$47:$G$50,0))</f>
        <v>16</v>
      </c>
      <c r="Q147" s="31">
        <f t="shared" si="15"/>
        <v>1.9349082732062956E-4</v>
      </c>
    </row>
    <row r="148" spans="11:17" x14ac:dyDescent="0.2">
      <c r="K148">
        <f t="shared" si="16"/>
        <v>6</v>
      </c>
      <c r="L148">
        <f t="shared" si="17"/>
        <v>22</v>
      </c>
      <c r="M148" t="s">
        <v>11</v>
      </c>
      <c r="N148" s="20">
        <f t="shared" si="14"/>
        <v>8</v>
      </c>
      <c r="O148" s="21">
        <f t="shared" si="13"/>
        <v>1.3307715980071856E-4</v>
      </c>
      <c r="P148" s="29">
        <f>N148*INDEX($H$47:$H$50,MATCH(M148,'Mining Dmd Profile'!$G$47:$G$50,0))</f>
        <v>16</v>
      </c>
      <c r="Q148" s="31">
        <f t="shared" si="15"/>
        <v>1.9349082732062956E-4</v>
      </c>
    </row>
    <row r="149" spans="11:17" x14ac:dyDescent="0.2">
      <c r="K149">
        <f t="shared" si="16"/>
        <v>6</v>
      </c>
      <c r="L149">
        <f t="shared" si="17"/>
        <v>23</v>
      </c>
      <c r="M149" t="s">
        <v>11</v>
      </c>
      <c r="N149" s="20">
        <f t="shared" si="14"/>
        <v>8</v>
      </c>
      <c r="O149" s="21">
        <f t="shared" si="13"/>
        <v>1.3307715980071856E-4</v>
      </c>
      <c r="P149" s="29">
        <f>N149*INDEX($H$47:$H$50,MATCH(M149,'Mining Dmd Profile'!$G$47:$G$50,0))</f>
        <v>16</v>
      </c>
      <c r="Q149" s="31">
        <f t="shared" si="15"/>
        <v>1.9349082732062956E-4</v>
      </c>
    </row>
    <row r="150" spans="11:17" x14ac:dyDescent="0.2">
      <c r="K150">
        <f t="shared" si="16"/>
        <v>6</v>
      </c>
      <c r="L150">
        <f t="shared" si="17"/>
        <v>24</v>
      </c>
      <c r="M150" t="s">
        <v>11</v>
      </c>
      <c r="N150" s="20">
        <f t="shared" si="14"/>
        <v>8</v>
      </c>
      <c r="O150" s="21">
        <f t="shared" si="13"/>
        <v>1.3307715980071856E-4</v>
      </c>
      <c r="P150" s="29">
        <f>N150*INDEX($H$47:$H$50,MATCH(M150,'Mining Dmd Profile'!$G$47:$G$50,0))</f>
        <v>16</v>
      </c>
      <c r="Q150" s="31">
        <f t="shared" si="15"/>
        <v>1.9349082732062956E-4</v>
      </c>
    </row>
    <row r="151" spans="11:17" x14ac:dyDescent="0.2">
      <c r="K151">
        <f t="shared" si="16"/>
        <v>7</v>
      </c>
      <c r="L151">
        <f t="shared" si="17"/>
        <v>1</v>
      </c>
      <c r="M151" t="s">
        <v>11</v>
      </c>
      <c r="N151" s="20">
        <f t="shared" si="14"/>
        <v>7</v>
      </c>
      <c r="O151" s="21">
        <f t="shared" si="13"/>
        <v>1.1644251482562872E-4</v>
      </c>
      <c r="P151" s="29">
        <f>N151*INDEX($H$47:$H$50,MATCH(M151,'Mining Dmd Profile'!$G$47:$G$50,0))</f>
        <v>14</v>
      </c>
      <c r="Q151" s="31">
        <f t="shared" si="15"/>
        <v>1.6930447390555087E-4</v>
      </c>
    </row>
    <row r="152" spans="11:17" x14ac:dyDescent="0.2">
      <c r="K152">
        <f t="shared" si="16"/>
        <v>7</v>
      </c>
      <c r="L152">
        <f t="shared" si="17"/>
        <v>2</v>
      </c>
      <c r="M152" t="s">
        <v>11</v>
      </c>
      <c r="N152" s="20">
        <f t="shared" si="14"/>
        <v>6.5</v>
      </c>
      <c r="O152" s="21">
        <f t="shared" si="13"/>
        <v>1.0812519233808381E-4</v>
      </c>
      <c r="P152" s="29">
        <f>N152*INDEX($H$47:$H$50,MATCH(M152,'Mining Dmd Profile'!$G$47:$G$50,0))</f>
        <v>13</v>
      </c>
      <c r="Q152" s="31">
        <f t="shared" si="15"/>
        <v>1.5721129719801152E-4</v>
      </c>
    </row>
    <row r="153" spans="11:17" x14ac:dyDescent="0.2">
      <c r="K153">
        <f t="shared" si="16"/>
        <v>7</v>
      </c>
      <c r="L153">
        <f t="shared" si="17"/>
        <v>3</v>
      </c>
      <c r="M153" t="s">
        <v>11</v>
      </c>
      <c r="N153" s="20">
        <f t="shared" si="14"/>
        <v>6</v>
      </c>
      <c r="O153" s="21">
        <f t="shared" si="13"/>
        <v>9.9807869850538917E-5</v>
      </c>
      <c r="P153" s="29">
        <f>N153*INDEX($H$47:$H$50,MATCH(M153,'Mining Dmd Profile'!$G$47:$G$50,0))</f>
        <v>12</v>
      </c>
      <c r="Q153" s="31">
        <f t="shared" si="15"/>
        <v>1.4511812049047219E-4</v>
      </c>
    </row>
    <row r="154" spans="11:17" x14ac:dyDescent="0.2">
      <c r="K154">
        <f t="shared" si="16"/>
        <v>7</v>
      </c>
      <c r="L154">
        <f t="shared" si="17"/>
        <v>4</v>
      </c>
      <c r="M154" t="s">
        <v>11</v>
      </c>
      <c r="N154" s="20">
        <f t="shared" si="14"/>
        <v>5.5</v>
      </c>
      <c r="O154" s="21">
        <f t="shared" si="13"/>
        <v>9.1490547362994007E-5</v>
      </c>
      <c r="P154" s="29">
        <f>N154*INDEX($H$47:$H$50,MATCH(M154,'Mining Dmd Profile'!$G$47:$G$50,0))</f>
        <v>11</v>
      </c>
      <c r="Q154" s="31">
        <f t="shared" si="15"/>
        <v>1.3302494378293283E-4</v>
      </c>
    </row>
    <row r="155" spans="11:17" x14ac:dyDescent="0.2">
      <c r="K155">
        <f t="shared" si="16"/>
        <v>7</v>
      </c>
      <c r="L155">
        <f t="shared" si="17"/>
        <v>5</v>
      </c>
      <c r="M155" t="s">
        <v>11</v>
      </c>
      <c r="N155" s="20">
        <f t="shared" si="14"/>
        <v>5.5</v>
      </c>
      <c r="O155" s="21">
        <f t="shared" si="13"/>
        <v>9.1490547362994007E-5</v>
      </c>
      <c r="P155" s="29">
        <f>N155*INDEX($H$47:$H$50,MATCH(M155,'Mining Dmd Profile'!$G$47:$G$50,0))</f>
        <v>11</v>
      </c>
      <c r="Q155" s="31">
        <f t="shared" si="15"/>
        <v>1.3302494378293283E-4</v>
      </c>
    </row>
    <row r="156" spans="11:17" x14ac:dyDescent="0.2">
      <c r="K156">
        <f t="shared" si="16"/>
        <v>7</v>
      </c>
      <c r="L156">
        <f t="shared" si="17"/>
        <v>6</v>
      </c>
      <c r="M156" t="s">
        <v>11</v>
      </c>
      <c r="N156" s="20">
        <f t="shared" si="14"/>
        <v>5.5</v>
      </c>
      <c r="O156" s="21">
        <f t="shared" si="13"/>
        <v>9.1490547362994007E-5</v>
      </c>
      <c r="P156" s="29">
        <f>N156*INDEX($H$47:$H$50,MATCH(M156,'Mining Dmd Profile'!$G$47:$G$50,0))</f>
        <v>11</v>
      </c>
      <c r="Q156" s="31">
        <f t="shared" si="15"/>
        <v>1.3302494378293283E-4</v>
      </c>
    </row>
    <row r="157" spans="11:17" x14ac:dyDescent="0.2">
      <c r="K157">
        <f t="shared" si="16"/>
        <v>7</v>
      </c>
      <c r="L157">
        <f t="shared" si="17"/>
        <v>7</v>
      </c>
      <c r="M157" t="s">
        <v>11</v>
      </c>
      <c r="N157" s="20">
        <f t="shared" si="14"/>
        <v>5.5</v>
      </c>
      <c r="O157" s="21">
        <f t="shared" si="13"/>
        <v>9.1490547362994007E-5</v>
      </c>
      <c r="P157" s="29">
        <f>N157*INDEX($H$47:$H$50,MATCH(M157,'Mining Dmd Profile'!$G$47:$G$50,0))</f>
        <v>11</v>
      </c>
      <c r="Q157" s="31">
        <f t="shared" si="15"/>
        <v>1.3302494378293283E-4</v>
      </c>
    </row>
    <row r="158" spans="11:17" x14ac:dyDescent="0.2">
      <c r="K158">
        <f t="shared" si="16"/>
        <v>7</v>
      </c>
      <c r="L158">
        <f t="shared" si="17"/>
        <v>8</v>
      </c>
      <c r="M158" t="s">
        <v>11</v>
      </c>
      <c r="N158" s="20">
        <f t="shared" si="14"/>
        <v>5.5</v>
      </c>
      <c r="O158" s="21">
        <f t="shared" si="13"/>
        <v>9.1490547362994007E-5</v>
      </c>
      <c r="P158" s="29">
        <f>N158*INDEX($H$47:$H$50,MATCH(M158,'Mining Dmd Profile'!$G$47:$G$50,0))</f>
        <v>11</v>
      </c>
      <c r="Q158" s="31">
        <f t="shared" si="15"/>
        <v>1.3302494378293283E-4</v>
      </c>
    </row>
    <row r="159" spans="11:17" x14ac:dyDescent="0.2">
      <c r="K159">
        <f t="shared" si="16"/>
        <v>7</v>
      </c>
      <c r="L159">
        <f t="shared" si="17"/>
        <v>9</v>
      </c>
      <c r="M159" t="s">
        <v>11</v>
      </c>
      <c r="N159" s="20">
        <f t="shared" si="14"/>
        <v>5.5</v>
      </c>
      <c r="O159" s="21">
        <f t="shared" si="13"/>
        <v>9.1490547362994007E-5</v>
      </c>
      <c r="P159" s="29">
        <f>N159*INDEX($H$47:$H$50,MATCH(M159,'Mining Dmd Profile'!$G$47:$G$50,0))</f>
        <v>11</v>
      </c>
      <c r="Q159" s="31">
        <f t="shared" si="15"/>
        <v>1.3302494378293283E-4</v>
      </c>
    </row>
    <row r="160" spans="11:17" x14ac:dyDescent="0.2">
      <c r="K160">
        <f t="shared" si="16"/>
        <v>7</v>
      </c>
      <c r="L160">
        <f t="shared" si="17"/>
        <v>10</v>
      </c>
      <c r="M160" t="s">
        <v>11</v>
      </c>
      <c r="N160" s="20">
        <f t="shared" si="14"/>
        <v>6</v>
      </c>
      <c r="O160" s="21">
        <f t="shared" si="13"/>
        <v>9.9807869850538917E-5</v>
      </c>
      <c r="P160" s="29">
        <f>N160*INDEX($H$47:$H$50,MATCH(M160,'Mining Dmd Profile'!$G$47:$G$50,0))</f>
        <v>12</v>
      </c>
      <c r="Q160" s="31">
        <f t="shared" si="15"/>
        <v>1.4511812049047219E-4</v>
      </c>
    </row>
    <row r="161" spans="11:17" x14ac:dyDescent="0.2">
      <c r="K161">
        <f t="shared" si="16"/>
        <v>7</v>
      </c>
      <c r="L161">
        <f t="shared" si="17"/>
        <v>11</v>
      </c>
      <c r="M161" t="s">
        <v>11</v>
      </c>
      <c r="N161" s="20">
        <f t="shared" si="14"/>
        <v>6.6</v>
      </c>
      <c r="O161" s="21">
        <f t="shared" si="13"/>
        <v>1.0978865683559279E-4</v>
      </c>
      <c r="P161" s="29">
        <f>N161*INDEX($H$47:$H$50,MATCH(M161,'Mining Dmd Profile'!$G$47:$G$50,0))</f>
        <v>13.2</v>
      </c>
      <c r="Q161" s="31">
        <f t="shared" si="15"/>
        <v>1.596299325395194E-4</v>
      </c>
    </row>
    <row r="162" spans="11:17" x14ac:dyDescent="0.2">
      <c r="K162">
        <f t="shared" si="16"/>
        <v>7</v>
      </c>
      <c r="L162">
        <f t="shared" si="17"/>
        <v>12</v>
      </c>
      <c r="M162" t="s">
        <v>11</v>
      </c>
      <c r="N162" s="20">
        <f t="shared" si="14"/>
        <v>7</v>
      </c>
      <c r="O162" s="21">
        <f t="shared" si="13"/>
        <v>1.1644251482562872E-4</v>
      </c>
      <c r="P162" s="29">
        <f>N162*INDEX($H$47:$H$50,MATCH(M162,'Mining Dmd Profile'!$G$47:$G$50,0))</f>
        <v>14</v>
      </c>
      <c r="Q162" s="31">
        <f t="shared" si="15"/>
        <v>1.6930447390555087E-4</v>
      </c>
    </row>
    <row r="163" spans="11:17" x14ac:dyDescent="0.2">
      <c r="K163">
        <f t="shared" si="16"/>
        <v>7</v>
      </c>
      <c r="L163">
        <f t="shared" si="17"/>
        <v>13</v>
      </c>
      <c r="M163" t="s">
        <v>11</v>
      </c>
      <c r="N163" s="20">
        <f t="shared" si="14"/>
        <v>7.5</v>
      </c>
      <c r="O163" s="21">
        <f t="shared" si="13"/>
        <v>1.2475983731317363E-4</v>
      </c>
      <c r="P163" s="29">
        <f>N163*INDEX($H$47:$H$50,MATCH(M163,'Mining Dmd Profile'!$G$47:$G$50,0))</f>
        <v>15</v>
      </c>
      <c r="Q163" s="31">
        <f t="shared" si="15"/>
        <v>1.8139765061309023E-4</v>
      </c>
    </row>
    <row r="164" spans="11:17" x14ac:dyDescent="0.2">
      <c r="K164">
        <f t="shared" si="16"/>
        <v>7</v>
      </c>
      <c r="L164">
        <f t="shared" si="17"/>
        <v>14</v>
      </c>
      <c r="M164" t="s">
        <v>11</v>
      </c>
      <c r="N164" s="20">
        <f t="shared" si="14"/>
        <v>8</v>
      </c>
      <c r="O164" s="21">
        <f t="shared" si="13"/>
        <v>1.3307715980071856E-4</v>
      </c>
      <c r="P164" s="29">
        <f>N164*INDEX($H$47:$H$50,MATCH(M164,'Mining Dmd Profile'!$G$47:$G$50,0))</f>
        <v>16</v>
      </c>
      <c r="Q164" s="31">
        <f t="shared" si="15"/>
        <v>1.9349082732062956E-4</v>
      </c>
    </row>
    <row r="165" spans="11:17" x14ac:dyDescent="0.2">
      <c r="K165">
        <f t="shared" si="16"/>
        <v>7</v>
      </c>
      <c r="L165">
        <f t="shared" si="17"/>
        <v>15</v>
      </c>
      <c r="M165" t="s">
        <v>11</v>
      </c>
      <c r="N165" s="20">
        <f t="shared" si="14"/>
        <v>8.1</v>
      </c>
      <c r="O165" s="21">
        <f t="shared" si="13"/>
        <v>1.3474062429822754E-4</v>
      </c>
      <c r="P165" s="29">
        <f>N165*INDEX($H$47:$H$50,MATCH(M165,'Mining Dmd Profile'!$G$47:$G$50,0))</f>
        <v>16.2</v>
      </c>
      <c r="Q165" s="31">
        <f t="shared" si="15"/>
        <v>1.9590946266213744E-4</v>
      </c>
    </row>
    <row r="166" spans="11:17" x14ac:dyDescent="0.2">
      <c r="K166">
        <f t="shared" si="16"/>
        <v>7</v>
      </c>
      <c r="L166">
        <f t="shared" si="17"/>
        <v>16</v>
      </c>
      <c r="M166" t="s">
        <v>11</v>
      </c>
      <c r="N166" s="20">
        <f t="shared" si="14"/>
        <v>7.7</v>
      </c>
      <c r="O166" s="21">
        <f t="shared" si="13"/>
        <v>1.2808676630819162E-4</v>
      </c>
      <c r="P166" s="29">
        <f>N166*INDEX($H$47:$H$50,MATCH(M166,'Mining Dmd Profile'!$G$47:$G$50,0))</f>
        <v>15.4</v>
      </c>
      <c r="Q166" s="31">
        <f t="shared" si="15"/>
        <v>1.8623492129610597E-4</v>
      </c>
    </row>
    <row r="167" spans="11:17" x14ac:dyDescent="0.2">
      <c r="K167">
        <f t="shared" si="16"/>
        <v>7</v>
      </c>
      <c r="L167">
        <f t="shared" si="17"/>
        <v>17</v>
      </c>
      <c r="M167" t="s">
        <v>11</v>
      </c>
      <c r="N167" s="20">
        <f t="shared" si="14"/>
        <v>7.3</v>
      </c>
      <c r="O167" s="21">
        <f t="shared" si="13"/>
        <v>1.2143290831815567E-4</v>
      </c>
      <c r="P167" s="29">
        <f>N167*INDEX($H$47:$H$50,MATCH(M167,'Mining Dmd Profile'!$G$47:$G$50,0))</f>
        <v>14.6</v>
      </c>
      <c r="Q167" s="31">
        <f t="shared" si="15"/>
        <v>1.7656037993007447E-4</v>
      </c>
    </row>
    <row r="168" spans="11:17" x14ac:dyDescent="0.2">
      <c r="K168">
        <f t="shared" si="16"/>
        <v>7</v>
      </c>
      <c r="L168">
        <f t="shared" si="17"/>
        <v>18</v>
      </c>
      <c r="M168" t="s">
        <v>11</v>
      </c>
      <c r="N168" s="20">
        <f t="shared" si="14"/>
        <v>7</v>
      </c>
      <c r="O168" s="21">
        <f t="shared" si="13"/>
        <v>1.1644251482562872E-4</v>
      </c>
      <c r="P168" s="29">
        <f>N168*INDEX($H$47:$H$50,MATCH(M168,'Mining Dmd Profile'!$G$47:$G$50,0))</f>
        <v>14</v>
      </c>
      <c r="Q168" s="31">
        <f t="shared" si="15"/>
        <v>1.6930447390555087E-4</v>
      </c>
    </row>
    <row r="169" spans="11:17" x14ac:dyDescent="0.2">
      <c r="K169">
        <f t="shared" si="16"/>
        <v>7</v>
      </c>
      <c r="L169">
        <f t="shared" si="17"/>
        <v>19</v>
      </c>
      <c r="M169" t="s">
        <v>11</v>
      </c>
      <c r="N169" s="20">
        <f t="shared" si="14"/>
        <v>7.3</v>
      </c>
      <c r="O169" s="21">
        <f t="shared" si="13"/>
        <v>1.2143290831815567E-4</v>
      </c>
      <c r="P169" s="29">
        <f>N169*INDEX($H$47:$H$50,MATCH(M169,'Mining Dmd Profile'!$G$47:$G$50,0))</f>
        <v>14.6</v>
      </c>
      <c r="Q169" s="31">
        <f t="shared" si="15"/>
        <v>1.7656037993007447E-4</v>
      </c>
    </row>
    <row r="170" spans="11:17" x14ac:dyDescent="0.2">
      <c r="K170">
        <f t="shared" si="16"/>
        <v>7</v>
      </c>
      <c r="L170">
        <f t="shared" si="17"/>
        <v>20</v>
      </c>
      <c r="M170" t="s">
        <v>11</v>
      </c>
      <c r="N170" s="20">
        <f t="shared" si="14"/>
        <v>7.7</v>
      </c>
      <c r="O170" s="21">
        <f t="shared" si="13"/>
        <v>1.2808676630819162E-4</v>
      </c>
      <c r="P170" s="29">
        <f>N170*INDEX($H$47:$H$50,MATCH(M170,'Mining Dmd Profile'!$G$47:$G$50,0))</f>
        <v>15.4</v>
      </c>
      <c r="Q170" s="31">
        <f t="shared" si="15"/>
        <v>1.8623492129610597E-4</v>
      </c>
    </row>
    <row r="171" spans="11:17" x14ac:dyDescent="0.2">
      <c r="K171">
        <f t="shared" si="16"/>
        <v>7</v>
      </c>
      <c r="L171">
        <f t="shared" si="17"/>
        <v>21</v>
      </c>
      <c r="M171" t="s">
        <v>11</v>
      </c>
      <c r="N171" s="20">
        <f t="shared" si="14"/>
        <v>8</v>
      </c>
      <c r="O171" s="21">
        <f t="shared" si="13"/>
        <v>1.3307715980071856E-4</v>
      </c>
      <c r="P171" s="29">
        <f>N171*INDEX($H$47:$H$50,MATCH(M171,'Mining Dmd Profile'!$G$47:$G$50,0))</f>
        <v>16</v>
      </c>
      <c r="Q171" s="31">
        <f t="shared" si="15"/>
        <v>1.9349082732062956E-4</v>
      </c>
    </row>
    <row r="172" spans="11:17" x14ac:dyDescent="0.2">
      <c r="K172">
        <f t="shared" si="16"/>
        <v>7</v>
      </c>
      <c r="L172">
        <f t="shared" si="17"/>
        <v>22</v>
      </c>
      <c r="M172" t="s">
        <v>11</v>
      </c>
      <c r="N172" s="20">
        <f t="shared" si="14"/>
        <v>8</v>
      </c>
      <c r="O172" s="21">
        <f t="shared" si="13"/>
        <v>1.3307715980071856E-4</v>
      </c>
      <c r="P172" s="29">
        <f>N172*INDEX($H$47:$H$50,MATCH(M172,'Mining Dmd Profile'!$G$47:$G$50,0))</f>
        <v>16</v>
      </c>
      <c r="Q172" s="31">
        <f t="shared" si="15"/>
        <v>1.9349082732062956E-4</v>
      </c>
    </row>
    <row r="173" spans="11:17" x14ac:dyDescent="0.2">
      <c r="K173">
        <f t="shared" si="16"/>
        <v>7</v>
      </c>
      <c r="L173">
        <f t="shared" si="17"/>
        <v>23</v>
      </c>
      <c r="M173" t="s">
        <v>11</v>
      </c>
      <c r="N173" s="20">
        <f t="shared" si="14"/>
        <v>8</v>
      </c>
      <c r="O173" s="21">
        <f t="shared" si="13"/>
        <v>1.3307715980071856E-4</v>
      </c>
      <c r="P173" s="29">
        <f>N173*INDEX($H$47:$H$50,MATCH(M173,'Mining Dmd Profile'!$G$47:$G$50,0))</f>
        <v>16</v>
      </c>
      <c r="Q173" s="31">
        <f t="shared" si="15"/>
        <v>1.9349082732062956E-4</v>
      </c>
    </row>
    <row r="174" spans="11:17" x14ac:dyDescent="0.2">
      <c r="K174">
        <f t="shared" si="16"/>
        <v>7</v>
      </c>
      <c r="L174">
        <f t="shared" si="17"/>
        <v>24</v>
      </c>
      <c r="M174" t="s">
        <v>11</v>
      </c>
      <c r="N174" s="20">
        <f t="shared" si="14"/>
        <v>8</v>
      </c>
      <c r="O174" s="21">
        <f t="shared" si="13"/>
        <v>1.3307715980071856E-4</v>
      </c>
      <c r="P174" s="29">
        <f>N174*INDEX($H$47:$H$50,MATCH(M174,'Mining Dmd Profile'!$G$47:$G$50,0))</f>
        <v>16</v>
      </c>
      <c r="Q174" s="31">
        <f t="shared" si="15"/>
        <v>1.9349082732062956E-4</v>
      </c>
    </row>
    <row r="175" spans="11:17" x14ac:dyDescent="0.2">
      <c r="K175">
        <f t="shared" si="16"/>
        <v>8</v>
      </c>
      <c r="L175">
        <f t="shared" si="17"/>
        <v>1</v>
      </c>
      <c r="M175" t="s">
        <v>11</v>
      </c>
      <c r="N175" s="20">
        <f t="shared" si="14"/>
        <v>7</v>
      </c>
      <c r="O175" s="21">
        <f t="shared" si="13"/>
        <v>1.1644251482562872E-4</v>
      </c>
      <c r="P175" s="29">
        <f>N175*INDEX($H$47:$H$50,MATCH(M175,'Mining Dmd Profile'!$G$47:$G$50,0))</f>
        <v>14</v>
      </c>
      <c r="Q175" s="31">
        <f t="shared" si="15"/>
        <v>1.6930447390555087E-4</v>
      </c>
    </row>
    <row r="176" spans="11:17" x14ac:dyDescent="0.2">
      <c r="K176">
        <f t="shared" si="16"/>
        <v>8</v>
      </c>
      <c r="L176">
        <f t="shared" si="17"/>
        <v>2</v>
      </c>
      <c r="M176" t="s">
        <v>11</v>
      </c>
      <c r="N176" s="20">
        <f t="shared" si="14"/>
        <v>6.5</v>
      </c>
      <c r="O176" s="21">
        <f t="shared" si="13"/>
        <v>1.0812519233808381E-4</v>
      </c>
      <c r="P176" s="29">
        <f>N176*INDEX($H$47:$H$50,MATCH(M176,'Mining Dmd Profile'!$G$47:$G$50,0))</f>
        <v>13</v>
      </c>
      <c r="Q176" s="31">
        <f t="shared" si="15"/>
        <v>1.5721129719801152E-4</v>
      </c>
    </row>
    <row r="177" spans="11:17" x14ac:dyDescent="0.2">
      <c r="K177">
        <f t="shared" si="16"/>
        <v>8</v>
      </c>
      <c r="L177">
        <f t="shared" si="17"/>
        <v>3</v>
      </c>
      <c r="M177" t="s">
        <v>11</v>
      </c>
      <c r="N177" s="20">
        <f t="shared" si="14"/>
        <v>6</v>
      </c>
      <c r="O177" s="21">
        <f t="shared" si="13"/>
        <v>9.9807869850538917E-5</v>
      </c>
      <c r="P177" s="29">
        <f>N177*INDEX($H$47:$H$50,MATCH(M177,'Mining Dmd Profile'!$G$47:$G$50,0))</f>
        <v>12</v>
      </c>
      <c r="Q177" s="31">
        <f t="shared" si="15"/>
        <v>1.4511812049047219E-4</v>
      </c>
    </row>
    <row r="178" spans="11:17" x14ac:dyDescent="0.2">
      <c r="K178">
        <f t="shared" si="16"/>
        <v>8</v>
      </c>
      <c r="L178">
        <f t="shared" si="17"/>
        <v>4</v>
      </c>
      <c r="M178" t="s">
        <v>11</v>
      </c>
      <c r="N178" s="20">
        <f t="shared" si="14"/>
        <v>5.5</v>
      </c>
      <c r="O178" s="21">
        <f t="shared" si="13"/>
        <v>9.1490547362994007E-5</v>
      </c>
      <c r="P178" s="29">
        <f>N178*INDEX($H$47:$H$50,MATCH(M178,'Mining Dmd Profile'!$G$47:$G$50,0))</f>
        <v>11</v>
      </c>
      <c r="Q178" s="31">
        <f t="shared" si="15"/>
        <v>1.3302494378293283E-4</v>
      </c>
    </row>
    <row r="179" spans="11:17" x14ac:dyDescent="0.2">
      <c r="K179">
        <f t="shared" si="16"/>
        <v>8</v>
      </c>
      <c r="L179">
        <f t="shared" si="17"/>
        <v>5</v>
      </c>
      <c r="M179" t="s">
        <v>11</v>
      </c>
      <c r="N179" s="20">
        <f t="shared" si="14"/>
        <v>5.5</v>
      </c>
      <c r="O179" s="21">
        <f t="shared" si="13"/>
        <v>9.1490547362994007E-5</v>
      </c>
      <c r="P179" s="29">
        <f>N179*INDEX($H$47:$H$50,MATCH(M179,'Mining Dmd Profile'!$G$47:$G$50,0))</f>
        <v>11</v>
      </c>
      <c r="Q179" s="31">
        <f t="shared" si="15"/>
        <v>1.3302494378293283E-4</v>
      </c>
    </row>
    <row r="180" spans="11:17" x14ac:dyDescent="0.2">
      <c r="K180">
        <f t="shared" si="16"/>
        <v>8</v>
      </c>
      <c r="L180">
        <f t="shared" si="17"/>
        <v>6</v>
      </c>
      <c r="M180" t="s">
        <v>11</v>
      </c>
      <c r="N180" s="20">
        <f t="shared" si="14"/>
        <v>5.5</v>
      </c>
      <c r="O180" s="21">
        <f t="shared" si="13"/>
        <v>9.1490547362994007E-5</v>
      </c>
      <c r="P180" s="29">
        <f>N180*INDEX($H$47:$H$50,MATCH(M180,'Mining Dmd Profile'!$G$47:$G$50,0))</f>
        <v>11</v>
      </c>
      <c r="Q180" s="31">
        <f t="shared" si="15"/>
        <v>1.3302494378293283E-4</v>
      </c>
    </row>
    <row r="181" spans="11:17" x14ac:dyDescent="0.2">
      <c r="K181">
        <f t="shared" si="16"/>
        <v>8</v>
      </c>
      <c r="L181">
        <f t="shared" si="17"/>
        <v>7</v>
      </c>
      <c r="M181" t="s">
        <v>11</v>
      </c>
      <c r="N181" s="20">
        <f t="shared" si="14"/>
        <v>5.5</v>
      </c>
      <c r="O181" s="21">
        <f t="shared" si="13"/>
        <v>9.1490547362994007E-5</v>
      </c>
      <c r="P181" s="29">
        <f>N181*INDEX($H$47:$H$50,MATCH(M181,'Mining Dmd Profile'!$G$47:$G$50,0))</f>
        <v>11</v>
      </c>
      <c r="Q181" s="31">
        <f t="shared" si="15"/>
        <v>1.3302494378293283E-4</v>
      </c>
    </row>
    <row r="182" spans="11:17" x14ac:dyDescent="0.2">
      <c r="K182">
        <f t="shared" si="16"/>
        <v>8</v>
      </c>
      <c r="L182">
        <f t="shared" si="17"/>
        <v>8</v>
      </c>
      <c r="M182" t="s">
        <v>11</v>
      </c>
      <c r="N182" s="20">
        <f t="shared" si="14"/>
        <v>5.5</v>
      </c>
      <c r="O182" s="21">
        <f t="shared" si="13"/>
        <v>9.1490547362994007E-5</v>
      </c>
      <c r="P182" s="29">
        <f>N182*INDEX($H$47:$H$50,MATCH(M182,'Mining Dmd Profile'!$G$47:$G$50,0))</f>
        <v>11</v>
      </c>
      <c r="Q182" s="31">
        <f t="shared" si="15"/>
        <v>1.3302494378293283E-4</v>
      </c>
    </row>
    <row r="183" spans="11:17" x14ac:dyDescent="0.2">
      <c r="K183">
        <f t="shared" si="16"/>
        <v>8</v>
      </c>
      <c r="L183">
        <f t="shared" si="17"/>
        <v>9</v>
      </c>
      <c r="M183" t="s">
        <v>11</v>
      </c>
      <c r="N183" s="20">
        <f t="shared" si="14"/>
        <v>5.5</v>
      </c>
      <c r="O183" s="21">
        <f t="shared" si="13"/>
        <v>9.1490547362994007E-5</v>
      </c>
      <c r="P183" s="29">
        <f>N183*INDEX($H$47:$H$50,MATCH(M183,'Mining Dmd Profile'!$G$47:$G$50,0))</f>
        <v>11</v>
      </c>
      <c r="Q183" s="31">
        <f t="shared" si="15"/>
        <v>1.3302494378293283E-4</v>
      </c>
    </row>
    <row r="184" spans="11:17" x14ac:dyDescent="0.2">
      <c r="K184">
        <f t="shared" si="16"/>
        <v>8</v>
      </c>
      <c r="L184">
        <f t="shared" si="17"/>
        <v>10</v>
      </c>
      <c r="M184" t="s">
        <v>11</v>
      </c>
      <c r="N184" s="20">
        <f t="shared" si="14"/>
        <v>6</v>
      </c>
      <c r="O184" s="21">
        <f t="shared" si="13"/>
        <v>9.9807869850538917E-5</v>
      </c>
      <c r="P184" s="29">
        <f>N184*INDEX($H$47:$H$50,MATCH(M184,'Mining Dmd Profile'!$G$47:$G$50,0))</f>
        <v>12</v>
      </c>
      <c r="Q184" s="31">
        <f t="shared" si="15"/>
        <v>1.4511812049047219E-4</v>
      </c>
    </row>
    <row r="185" spans="11:17" x14ac:dyDescent="0.2">
      <c r="K185">
        <f t="shared" si="16"/>
        <v>8</v>
      </c>
      <c r="L185">
        <f t="shared" si="17"/>
        <v>11</v>
      </c>
      <c r="M185" t="s">
        <v>11</v>
      </c>
      <c r="N185" s="20">
        <f t="shared" si="14"/>
        <v>6.6</v>
      </c>
      <c r="O185" s="21">
        <f t="shared" si="13"/>
        <v>1.0978865683559279E-4</v>
      </c>
      <c r="P185" s="29">
        <f>N185*INDEX($H$47:$H$50,MATCH(M185,'Mining Dmd Profile'!$G$47:$G$50,0))</f>
        <v>13.2</v>
      </c>
      <c r="Q185" s="31">
        <f t="shared" si="15"/>
        <v>1.596299325395194E-4</v>
      </c>
    </row>
    <row r="186" spans="11:17" x14ac:dyDescent="0.2">
      <c r="K186">
        <f t="shared" si="16"/>
        <v>8</v>
      </c>
      <c r="L186">
        <f t="shared" si="17"/>
        <v>12</v>
      </c>
      <c r="M186" t="s">
        <v>11</v>
      </c>
      <c r="N186" s="20">
        <f t="shared" si="14"/>
        <v>7</v>
      </c>
      <c r="O186" s="21">
        <f t="shared" si="13"/>
        <v>1.1644251482562872E-4</v>
      </c>
      <c r="P186" s="29">
        <f>N186*INDEX($H$47:$H$50,MATCH(M186,'Mining Dmd Profile'!$G$47:$G$50,0))</f>
        <v>14</v>
      </c>
      <c r="Q186" s="31">
        <f t="shared" si="15"/>
        <v>1.6930447390555087E-4</v>
      </c>
    </row>
    <row r="187" spans="11:17" x14ac:dyDescent="0.2">
      <c r="K187">
        <f t="shared" si="16"/>
        <v>8</v>
      </c>
      <c r="L187">
        <f t="shared" si="17"/>
        <v>13</v>
      </c>
      <c r="M187" t="s">
        <v>11</v>
      </c>
      <c r="N187" s="20">
        <f t="shared" si="14"/>
        <v>7.5</v>
      </c>
      <c r="O187" s="21">
        <f t="shared" si="13"/>
        <v>1.2475983731317363E-4</v>
      </c>
      <c r="P187" s="29">
        <f>N187*INDEX($H$47:$H$50,MATCH(M187,'Mining Dmd Profile'!$G$47:$G$50,0))</f>
        <v>15</v>
      </c>
      <c r="Q187" s="31">
        <f t="shared" si="15"/>
        <v>1.8139765061309023E-4</v>
      </c>
    </row>
    <row r="188" spans="11:17" x14ac:dyDescent="0.2">
      <c r="K188">
        <f t="shared" si="16"/>
        <v>8</v>
      </c>
      <c r="L188">
        <f t="shared" si="17"/>
        <v>14</v>
      </c>
      <c r="M188" t="s">
        <v>11</v>
      </c>
      <c r="N188" s="20">
        <f t="shared" si="14"/>
        <v>8</v>
      </c>
      <c r="O188" s="21">
        <f t="shared" si="13"/>
        <v>1.3307715980071856E-4</v>
      </c>
      <c r="P188" s="29">
        <f>N188*INDEX($H$47:$H$50,MATCH(M188,'Mining Dmd Profile'!$G$47:$G$50,0))</f>
        <v>16</v>
      </c>
      <c r="Q188" s="31">
        <f t="shared" si="15"/>
        <v>1.9349082732062956E-4</v>
      </c>
    </row>
    <row r="189" spans="11:17" x14ac:dyDescent="0.2">
      <c r="K189">
        <f t="shared" si="16"/>
        <v>8</v>
      </c>
      <c r="L189">
        <f t="shared" si="17"/>
        <v>15</v>
      </c>
      <c r="M189" t="s">
        <v>11</v>
      </c>
      <c r="N189" s="20">
        <f t="shared" si="14"/>
        <v>8.1</v>
      </c>
      <c r="O189" s="21">
        <f t="shared" si="13"/>
        <v>1.3474062429822754E-4</v>
      </c>
      <c r="P189" s="29">
        <f>N189*INDEX($H$47:$H$50,MATCH(M189,'Mining Dmd Profile'!$G$47:$G$50,0))</f>
        <v>16.2</v>
      </c>
      <c r="Q189" s="31">
        <f t="shared" si="15"/>
        <v>1.9590946266213744E-4</v>
      </c>
    </row>
    <row r="190" spans="11:17" x14ac:dyDescent="0.2">
      <c r="K190">
        <f t="shared" si="16"/>
        <v>8</v>
      </c>
      <c r="L190">
        <f t="shared" si="17"/>
        <v>16</v>
      </c>
      <c r="M190" t="s">
        <v>11</v>
      </c>
      <c r="N190" s="20">
        <f t="shared" si="14"/>
        <v>7.7</v>
      </c>
      <c r="O190" s="21">
        <f t="shared" si="13"/>
        <v>1.2808676630819162E-4</v>
      </c>
      <c r="P190" s="29">
        <f>N190*INDEX($H$47:$H$50,MATCH(M190,'Mining Dmd Profile'!$G$47:$G$50,0))</f>
        <v>15.4</v>
      </c>
      <c r="Q190" s="31">
        <f t="shared" si="15"/>
        <v>1.8623492129610597E-4</v>
      </c>
    </row>
    <row r="191" spans="11:17" x14ac:dyDescent="0.2">
      <c r="K191">
        <f t="shared" si="16"/>
        <v>8</v>
      </c>
      <c r="L191">
        <f t="shared" si="17"/>
        <v>17</v>
      </c>
      <c r="M191" t="s">
        <v>11</v>
      </c>
      <c r="N191" s="20">
        <f t="shared" si="14"/>
        <v>7.3</v>
      </c>
      <c r="O191" s="21">
        <f t="shared" si="13"/>
        <v>1.2143290831815567E-4</v>
      </c>
      <c r="P191" s="29">
        <f>N191*INDEX($H$47:$H$50,MATCH(M191,'Mining Dmd Profile'!$G$47:$G$50,0))</f>
        <v>14.6</v>
      </c>
      <c r="Q191" s="31">
        <f t="shared" si="15"/>
        <v>1.7656037993007447E-4</v>
      </c>
    </row>
    <row r="192" spans="11:17" x14ac:dyDescent="0.2">
      <c r="K192">
        <f t="shared" si="16"/>
        <v>8</v>
      </c>
      <c r="L192">
        <f t="shared" si="17"/>
        <v>18</v>
      </c>
      <c r="M192" t="s">
        <v>11</v>
      </c>
      <c r="N192" s="20">
        <f t="shared" si="14"/>
        <v>7</v>
      </c>
      <c r="O192" s="21">
        <f t="shared" si="13"/>
        <v>1.1644251482562872E-4</v>
      </c>
      <c r="P192" s="29">
        <f>N192*INDEX($H$47:$H$50,MATCH(M192,'Mining Dmd Profile'!$G$47:$G$50,0))</f>
        <v>14</v>
      </c>
      <c r="Q192" s="31">
        <f t="shared" si="15"/>
        <v>1.6930447390555087E-4</v>
      </c>
    </row>
    <row r="193" spans="11:17" x14ac:dyDescent="0.2">
      <c r="K193">
        <f t="shared" si="16"/>
        <v>8</v>
      </c>
      <c r="L193">
        <f t="shared" si="17"/>
        <v>19</v>
      </c>
      <c r="M193" t="s">
        <v>11</v>
      </c>
      <c r="N193" s="20">
        <f t="shared" si="14"/>
        <v>7.3</v>
      </c>
      <c r="O193" s="21">
        <f t="shared" si="13"/>
        <v>1.2143290831815567E-4</v>
      </c>
      <c r="P193" s="29">
        <f>N193*INDEX($H$47:$H$50,MATCH(M193,'Mining Dmd Profile'!$G$47:$G$50,0))</f>
        <v>14.6</v>
      </c>
      <c r="Q193" s="31">
        <f t="shared" si="15"/>
        <v>1.7656037993007447E-4</v>
      </c>
    </row>
    <row r="194" spans="11:17" x14ac:dyDescent="0.2">
      <c r="K194">
        <f t="shared" si="16"/>
        <v>8</v>
      </c>
      <c r="L194">
        <f t="shared" si="17"/>
        <v>20</v>
      </c>
      <c r="M194" t="s">
        <v>11</v>
      </c>
      <c r="N194" s="20">
        <f t="shared" si="14"/>
        <v>7.7</v>
      </c>
      <c r="O194" s="21">
        <f t="shared" si="13"/>
        <v>1.2808676630819162E-4</v>
      </c>
      <c r="P194" s="29">
        <f>N194*INDEX($H$47:$H$50,MATCH(M194,'Mining Dmd Profile'!$G$47:$G$50,0))</f>
        <v>15.4</v>
      </c>
      <c r="Q194" s="31">
        <f t="shared" si="15"/>
        <v>1.8623492129610597E-4</v>
      </c>
    </row>
    <row r="195" spans="11:17" x14ac:dyDescent="0.2">
      <c r="K195">
        <f t="shared" si="16"/>
        <v>8</v>
      </c>
      <c r="L195">
        <f t="shared" si="17"/>
        <v>21</v>
      </c>
      <c r="M195" t="s">
        <v>11</v>
      </c>
      <c r="N195" s="20">
        <f t="shared" si="14"/>
        <v>8</v>
      </c>
      <c r="O195" s="21">
        <f t="shared" si="13"/>
        <v>1.3307715980071856E-4</v>
      </c>
      <c r="P195" s="29">
        <f>N195*INDEX($H$47:$H$50,MATCH(M195,'Mining Dmd Profile'!$G$47:$G$50,0))</f>
        <v>16</v>
      </c>
      <c r="Q195" s="31">
        <f t="shared" si="15"/>
        <v>1.9349082732062956E-4</v>
      </c>
    </row>
    <row r="196" spans="11:17" x14ac:dyDescent="0.2">
      <c r="K196">
        <f t="shared" si="16"/>
        <v>8</v>
      </c>
      <c r="L196">
        <f t="shared" si="17"/>
        <v>22</v>
      </c>
      <c r="M196" t="s">
        <v>11</v>
      </c>
      <c r="N196" s="20">
        <f t="shared" si="14"/>
        <v>8</v>
      </c>
      <c r="O196" s="21">
        <f t="shared" si="13"/>
        <v>1.3307715980071856E-4</v>
      </c>
      <c r="P196" s="29">
        <f>N196*INDEX($H$47:$H$50,MATCH(M196,'Mining Dmd Profile'!$G$47:$G$50,0))</f>
        <v>16</v>
      </c>
      <c r="Q196" s="31">
        <f t="shared" si="15"/>
        <v>1.9349082732062956E-4</v>
      </c>
    </row>
    <row r="197" spans="11:17" x14ac:dyDescent="0.2">
      <c r="K197">
        <f t="shared" si="16"/>
        <v>8</v>
      </c>
      <c r="L197">
        <f t="shared" si="17"/>
        <v>23</v>
      </c>
      <c r="M197" t="s">
        <v>11</v>
      </c>
      <c r="N197" s="20">
        <f t="shared" si="14"/>
        <v>8</v>
      </c>
      <c r="O197" s="21">
        <f t="shared" si="13"/>
        <v>1.3307715980071856E-4</v>
      </c>
      <c r="P197" s="29">
        <f>N197*INDEX($H$47:$H$50,MATCH(M197,'Mining Dmd Profile'!$G$47:$G$50,0))</f>
        <v>16</v>
      </c>
      <c r="Q197" s="31">
        <f t="shared" si="15"/>
        <v>1.9349082732062956E-4</v>
      </c>
    </row>
    <row r="198" spans="11:17" x14ac:dyDescent="0.2">
      <c r="K198">
        <f t="shared" si="16"/>
        <v>8</v>
      </c>
      <c r="L198">
        <f t="shared" si="17"/>
        <v>24</v>
      </c>
      <c r="M198" t="s">
        <v>11</v>
      </c>
      <c r="N198" s="20">
        <f t="shared" si="14"/>
        <v>8</v>
      </c>
      <c r="O198" s="21">
        <f t="shared" si="13"/>
        <v>1.3307715980071856E-4</v>
      </c>
      <c r="P198" s="29">
        <f>N198*INDEX($H$47:$H$50,MATCH(M198,'Mining Dmd Profile'!$G$47:$G$50,0))</f>
        <v>16</v>
      </c>
      <c r="Q198" s="31">
        <f t="shared" si="15"/>
        <v>1.9349082732062956E-4</v>
      </c>
    </row>
    <row r="199" spans="11:17" x14ac:dyDescent="0.2">
      <c r="K199">
        <f t="shared" si="16"/>
        <v>9</v>
      </c>
      <c r="L199">
        <f t="shared" si="17"/>
        <v>1</v>
      </c>
      <c r="M199" t="s">
        <v>11</v>
      </c>
      <c r="N199" s="20">
        <f t="shared" si="14"/>
        <v>7</v>
      </c>
      <c r="O199" s="21">
        <f t="shared" ref="O199:O262" si="18">N199/$N$5</f>
        <v>1.1644251482562872E-4</v>
      </c>
      <c r="P199" s="29">
        <f>N199*INDEX($H$47:$H$50,MATCH(M199,'Mining Dmd Profile'!$G$47:$G$50,0))</f>
        <v>14</v>
      </c>
      <c r="Q199" s="31">
        <f t="shared" si="15"/>
        <v>1.6930447390555087E-4</v>
      </c>
    </row>
    <row r="200" spans="11:17" x14ac:dyDescent="0.2">
      <c r="K200">
        <f t="shared" si="16"/>
        <v>9</v>
      </c>
      <c r="L200">
        <f t="shared" si="17"/>
        <v>2</v>
      </c>
      <c r="M200" t="s">
        <v>11</v>
      </c>
      <c r="N200" s="20">
        <f t="shared" ref="N200:N263" si="19">INDEX($H$7:$H$30,MATCH($L200,$C$7:$C$30,0))</f>
        <v>6.5</v>
      </c>
      <c r="O200" s="21">
        <f t="shared" si="18"/>
        <v>1.0812519233808381E-4</v>
      </c>
      <c r="P200" s="29">
        <f>N200*INDEX($H$47:$H$50,MATCH(M200,'Mining Dmd Profile'!$G$47:$G$50,0))</f>
        <v>13</v>
      </c>
      <c r="Q200" s="31">
        <f t="shared" ref="Q200:Q263" si="20">P200/$P$5</f>
        <v>1.5721129719801152E-4</v>
      </c>
    </row>
    <row r="201" spans="11:17" x14ac:dyDescent="0.2">
      <c r="K201">
        <f t="shared" ref="K201:K264" si="21">IF(L200=24,K200+1,K200)</f>
        <v>9</v>
      </c>
      <c r="L201">
        <f t="shared" ref="L201:L264" si="22">IF(L200=24,1,L200+1)</f>
        <v>3</v>
      </c>
      <c r="M201" t="s">
        <v>11</v>
      </c>
      <c r="N201" s="20">
        <f t="shared" si="19"/>
        <v>6</v>
      </c>
      <c r="O201" s="21">
        <f t="shared" si="18"/>
        <v>9.9807869850538917E-5</v>
      </c>
      <c r="P201" s="29">
        <f>N201*INDEX($H$47:$H$50,MATCH(M201,'Mining Dmd Profile'!$G$47:$G$50,0))</f>
        <v>12</v>
      </c>
      <c r="Q201" s="31">
        <f t="shared" si="20"/>
        <v>1.4511812049047219E-4</v>
      </c>
    </row>
    <row r="202" spans="11:17" x14ac:dyDescent="0.2">
      <c r="K202">
        <f t="shared" si="21"/>
        <v>9</v>
      </c>
      <c r="L202">
        <f t="shared" si="22"/>
        <v>4</v>
      </c>
      <c r="M202" t="s">
        <v>11</v>
      </c>
      <c r="N202" s="20">
        <f t="shared" si="19"/>
        <v>5.5</v>
      </c>
      <c r="O202" s="21">
        <f t="shared" si="18"/>
        <v>9.1490547362994007E-5</v>
      </c>
      <c r="P202" s="29">
        <f>N202*INDEX($H$47:$H$50,MATCH(M202,'Mining Dmd Profile'!$G$47:$G$50,0))</f>
        <v>11</v>
      </c>
      <c r="Q202" s="31">
        <f t="shared" si="20"/>
        <v>1.3302494378293283E-4</v>
      </c>
    </row>
    <row r="203" spans="11:17" x14ac:dyDescent="0.2">
      <c r="K203">
        <f t="shared" si="21"/>
        <v>9</v>
      </c>
      <c r="L203">
        <f t="shared" si="22"/>
        <v>5</v>
      </c>
      <c r="M203" t="s">
        <v>11</v>
      </c>
      <c r="N203" s="20">
        <f t="shared" si="19"/>
        <v>5.5</v>
      </c>
      <c r="O203" s="21">
        <f t="shared" si="18"/>
        <v>9.1490547362994007E-5</v>
      </c>
      <c r="P203" s="29">
        <f>N203*INDEX($H$47:$H$50,MATCH(M203,'Mining Dmd Profile'!$G$47:$G$50,0))</f>
        <v>11</v>
      </c>
      <c r="Q203" s="31">
        <f t="shared" si="20"/>
        <v>1.3302494378293283E-4</v>
      </c>
    </row>
    <row r="204" spans="11:17" x14ac:dyDescent="0.2">
      <c r="K204">
        <f t="shared" si="21"/>
        <v>9</v>
      </c>
      <c r="L204">
        <f t="shared" si="22"/>
        <v>6</v>
      </c>
      <c r="M204" t="s">
        <v>11</v>
      </c>
      <c r="N204" s="20">
        <f t="shared" si="19"/>
        <v>5.5</v>
      </c>
      <c r="O204" s="21">
        <f t="shared" si="18"/>
        <v>9.1490547362994007E-5</v>
      </c>
      <c r="P204" s="29">
        <f>N204*INDEX($H$47:$H$50,MATCH(M204,'Mining Dmd Profile'!$G$47:$G$50,0))</f>
        <v>11</v>
      </c>
      <c r="Q204" s="31">
        <f t="shared" si="20"/>
        <v>1.3302494378293283E-4</v>
      </c>
    </row>
    <row r="205" spans="11:17" x14ac:dyDescent="0.2">
      <c r="K205">
        <f t="shared" si="21"/>
        <v>9</v>
      </c>
      <c r="L205">
        <f t="shared" si="22"/>
        <v>7</v>
      </c>
      <c r="M205" t="s">
        <v>11</v>
      </c>
      <c r="N205" s="20">
        <f t="shared" si="19"/>
        <v>5.5</v>
      </c>
      <c r="O205" s="21">
        <f t="shared" si="18"/>
        <v>9.1490547362994007E-5</v>
      </c>
      <c r="P205" s="29">
        <f>N205*INDEX($H$47:$H$50,MATCH(M205,'Mining Dmd Profile'!$G$47:$G$50,0))</f>
        <v>11</v>
      </c>
      <c r="Q205" s="31">
        <f t="shared" si="20"/>
        <v>1.3302494378293283E-4</v>
      </c>
    </row>
    <row r="206" spans="11:17" x14ac:dyDescent="0.2">
      <c r="K206">
        <f t="shared" si="21"/>
        <v>9</v>
      </c>
      <c r="L206">
        <f t="shared" si="22"/>
        <v>8</v>
      </c>
      <c r="M206" t="s">
        <v>11</v>
      </c>
      <c r="N206" s="20">
        <f t="shared" si="19"/>
        <v>5.5</v>
      </c>
      <c r="O206" s="21">
        <f t="shared" si="18"/>
        <v>9.1490547362994007E-5</v>
      </c>
      <c r="P206" s="29">
        <f>N206*INDEX($H$47:$H$50,MATCH(M206,'Mining Dmd Profile'!$G$47:$G$50,0))</f>
        <v>11</v>
      </c>
      <c r="Q206" s="31">
        <f t="shared" si="20"/>
        <v>1.3302494378293283E-4</v>
      </c>
    </row>
    <row r="207" spans="11:17" x14ac:dyDescent="0.2">
      <c r="K207">
        <f t="shared" si="21"/>
        <v>9</v>
      </c>
      <c r="L207">
        <f t="shared" si="22"/>
        <v>9</v>
      </c>
      <c r="M207" t="s">
        <v>11</v>
      </c>
      <c r="N207" s="20">
        <f t="shared" si="19"/>
        <v>5.5</v>
      </c>
      <c r="O207" s="21">
        <f t="shared" si="18"/>
        <v>9.1490547362994007E-5</v>
      </c>
      <c r="P207" s="29">
        <f>N207*INDEX($H$47:$H$50,MATCH(M207,'Mining Dmd Profile'!$G$47:$G$50,0))</f>
        <v>11</v>
      </c>
      <c r="Q207" s="31">
        <f t="shared" si="20"/>
        <v>1.3302494378293283E-4</v>
      </c>
    </row>
    <row r="208" spans="11:17" x14ac:dyDescent="0.2">
      <c r="K208">
        <f t="shared" si="21"/>
        <v>9</v>
      </c>
      <c r="L208">
        <f t="shared" si="22"/>
        <v>10</v>
      </c>
      <c r="M208" t="s">
        <v>11</v>
      </c>
      <c r="N208" s="20">
        <f t="shared" si="19"/>
        <v>6</v>
      </c>
      <c r="O208" s="21">
        <f t="shared" si="18"/>
        <v>9.9807869850538917E-5</v>
      </c>
      <c r="P208" s="29">
        <f>N208*INDEX($H$47:$H$50,MATCH(M208,'Mining Dmd Profile'!$G$47:$G$50,0))</f>
        <v>12</v>
      </c>
      <c r="Q208" s="31">
        <f t="shared" si="20"/>
        <v>1.4511812049047219E-4</v>
      </c>
    </row>
    <row r="209" spans="11:17" x14ac:dyDescent="0.2">
      <c r="K209">
        <f t="shared" si="21"/>
        <v>9</v>
      </c>
      <c r="L209">
        <f t="shared" si="22"/>
        <v>11</v>
      </c>
      <c r="M209" t="s">
        <v>11</v>
      </c>
      <c r="N209" s="20">
        <f t="shared" si="19"/>
        <v>6.6</v>
      </c>
      <c r="O209" s="21">
        <f t="shared" si="18"/>
        <v>1.0978865683559279E-4</v>
      </c>
      <c r="P209" s="29">
        <f>N209*INDEX($H$47:$H$50,MATCH(M209,'Mining Dmd Profile'!$G$47:$G$50,0))</f>
        <v>13.2</v>
      </c>
      <c r="Q209" s="31">
        <f t="shared" si="20"/>
        <v>1.596299325395194E-4</v>
      </c>
    </row>
    <row r="210" spans="11:17" x14ac:dyDescent="0.2">
      <c r="K210">
        <f t="shared" si="21"/>
        <v>9</v>
      </c>
      <c r="L210">
        <f t="shared" si="22"/>
        <v>12</v>
      </c>
      <c r="M210" t="s">
        <v>11</v>
      </c>
      <c r="N210" s="20">
        <f t="shared" si="19"/>
        <v>7</v>
      </c>
      <c r="O210" s="21">
        <f t="shared" si="18"/>
        <v>1.1644251482562872E-4</v>
      </c>
      <c r="P210" s="29">
        <f>N210*INDEX($H$47:$H$50,MATCH(M210,'Mining Dmd Profile'!$G$47:$G$50,0))</f>
        <v>14</v>
      </c>
      <c r="Q210" s="31">
        <f t="shared" si="20"/>
        <v>1.6930447390555087E-4</v>
      </c>
    </row>
    <row r="211" spans="11:17" x14ac:dyDescent="0.2">
      <c r="K211">
        <f t="shared" si="21"/>
        <v>9</v>
      </c>
      <c r="L211">
        <f t="shared" si="22"/>
        <v>13</v>
      </c>
      <c r="M211" t="s">
        <v>11</v>
      </c>
      <c r="N211" s="20">
        <f t="shared" si="19"/>
        <v>7.5</v>
      </c>
      <c r="O211" s="21">
        <f t="shared" si="18"/>
        <v>1.2475983731317363E-4</v>
      </c>
      <c r="P211" s="29">
        <f>N211*INDEX($H$47:$H$50,MATCH(M211,'Mining Dmd Profile'!$G$47:$G$50,0))</f>
        <v>15</v>
      </c>
      <c r="Q211" s="31">
        <f t="shared" si="20"/>
        <v>1.8139765061309023E-4</v>
      </c>
    </row>
    <row r="212" spans="11:17" x14ac:dyDescent="0.2">
      <c r="K212">
        <f t="shared" si="21"/>
        <v>9</v>
      </c>
      <c r="L212">
        <f t="shared" si="22"/>
        <v>14</v>
      </c>
      <c r="M212" t="s">
        <v>11</v>
      </c>
      <c r="N212" s="20">
        <f t="shared" si="19"/>
        <v>8</v>
      </c>
      <c r="O212" s="21">
        <f t="shared" si="18"/>
        <v>1.3307715980071856E-4</v>
      </c>
      <c r="P212" s="29">
        <f>N212*INDEX($H$47:$H$50,MATCH(M212,'Mining Dmd Profile'!$G$47:$G$50,0))</f>
        <v>16</v>
      </c>
      <c r="Q212" s="31">
        <f t="shared" si="20"/>
        <v>1.9349082732062956E-4</v>
      </c>
    </row>
    <row r="213" spans="11:17" x14ac:dyDescent="0.2">
      <c r="K213">
        <f t="shared" si="21"/>
        <v>9</v>
      </c>
      <c r="L213">
        <f t="shared" si="22"/>
        <v>15</v>
      </c>
      <c r="M213" t="s">
        <v>11</v>
      </c>
      <c r="N213" s="20">
        <f t="shared" si="19"/>
        <v>8.1</v>
      </c>
      <c r="O213" s="21">
        <f t="shared" si="18"/>
        <v>1.3474062429822754E-4</v>
      </c>
      <c r="P213" s="29">
        <f>N213*INDEX($H$47:$H$50,MATCH(M213,'Mining Dmd Profile'!$G$47:$G$50,0))</f>
        <v>16.2</v>
      </c>
      <c r="Q213" s="31">
        <f t="shared" si="20"/>
        <v>1.9590946266213744E-4</v>
      </c>
    </row>
    <row r="214" spans="11:17" x14ac:dyDescent="0.2">
      <c r="K214">
        <f t="shared" si="21"/>
        <v>9</v>
      </c>
      <c r="L214">
        <f t="shared" si="22"/>
        <v>16</v>
      </c>
      <c r="M214" t="s">
        <v>11</v>
      </c>
      <c r="N214" s="20">
        <f t="shared" si="19"/>
        <v>7.7</v>
      </c>
      <c r="O214" s="21">
        <f t="shared" si="18"/>
        <v>1.2808676630819162E-4</v>
      </c>
      <c r="P214" s="29">
        <f>N214*INDEX($H$47:$H$50,MATCH(M214,'Mining Dmd Profile'!$G$47:$G$50,0))</f>
        <v>15.4</v>
      </c>
      <c r="Q214" s="31">
        <f t="shared" si="20"/>
        <v>1.8623492129610597E-4</v>
      </c>
    </row>
    <row r="215" spans="11:17" x14ac:dyDescent="0.2">
      <c r="K215">
        <f t="shared" si="21"/>
        <v>9</v>
      </c>
      <c r="L215">
        <f t="shared" si="22"/>
        <v>17</v>
      </c>
      <c r="M215" t="s">
        <v>11</v>
      </c>
      <c r="N215" s="20">
        <f t="shared" si="19"/>
        <v>7.3</v>
      </c>
      <c r="O215" s="21">
        <f t="shared" si="18"/>
        <v>1.2143290831815567E-4</v>
      </c>
      <c r="P215" s="29">
        <f>N215*INDEX($H$47:$H$50,MATCH(M215,'Mining Dmd Profile'!$G$47:$G$50,0))</f>
        <v>14.6</v>
      </c>
      <c r="Q215" s="31">
        <f t="shared" si="20"/>
        <v>1.7656037993007447E-4</v>
      </c>
    </row>
    <row r="216" spans="11:17" x14ac:dyDescent="0.2">
      <c r="K216">
        <f t="shared" si="21"/>
        <v>9</v>
      </c>
      <c r="L216">
        <f t="shared" si="22"/>
        <v>18</v>
      </c>
      <c r="M216" t="s">
        <v>11</v>
      </c>
      <c r="N216" s="20">
        <f t="shared" si="19"/>
        <v>7</v>
      </c>
      <c r="O216" s="21">
        <f t="shared" si="18"/>
        <v>1.1644251482562872E-4</v>
      </c>
      <c r="P216" s="29">
        <f>N216*INDEX($H$47:$H$50,MATCH(M216,'Mining Dmd Profile'!$G$47:$G$50,0))</f>
        <v>14</v>
      </c>
      <c r="Q216" s="31">
        <f t="shared" si="20"/>
        <v>1.6930447390555087E-4</v>
      </c>
    </row>
    <row r="217" spans="11:17" x14ac:dyDescent="0.2">
      <c r="K217">
        <f t="shared" si="21"/>
        <v>9</v>
      </c>
      <c r="L217">
        <f t="shared" si="22"/>
        <v>19</v>
      </c>
      <c r="M217" t="s">
        <v>11</v>
      </c>
      <c r="N217" s="20">
        <f t="shared" si="19"/>
        <v>7.3</v>
      </c>
      <c r="O217" s="21">
        <f t="shared" si="18"/>
        <v>1.2143290831815567E-4</v>
      </c>
      <c r="P217" s="29">
        <f>N217*INDEX($H$47:$H$50,MATCH(M217,'Mining Dmd Profile'!$G$47:$G$50,0))</f>
        <v>14.6</v>
      </c>
      <c r="Q217" s="31">
        <f t="shared" si="20"/>
        <v>1.7656037993007447E-4</v>
      </c>
    </row>
    <row r="218" spans="11:17" x14ac:dyDescent="0.2">
      <c r="K218">
        <f t="shared" si="21"/>
        <v>9</v>
      </c>
      <c r="L218">
        <f t="shared" si="22"/>
        <v>20</v>
      </c>
      <c r="M218" t="s">
        <v>11</v>
      </c>
      <c r="N218" s="20">
        <f t="shared" si="19"/>
        <v>7.7</v>
      </c>
      <c r="O218" s="21">
        <f t="shared" si="18"/>
        <v>1.2808676630819162E-4</v>
      </c>
      <c r="P218" s="29">
        <f>N218*INDEX($H$47:$H$50,MATCH(M218,'Mining Dmd Profile'!$G$47:$G$50,0))</f>
        <v>15.4</v>
      </c>
      <c r="Q218" s="31">
        <f t="shared" si="20"/>
        <v>1.8623492129610597E-4</v>
      </c>
    </row>
    <row r="219" spans="11:17" x14ac:dyDescent="0.2">
      <c r="K219">
        <f t="shared" si="21"/>
        <v>9</v>
      </c>
      <c r="L219">
        <f t="shared" si="22"/>
        <v>21</v>
      </c>
      <c r="M219" t="s">
        <v>11</v>
      </c>
      <c r="N219" s="20">
        <f t="shared" si="19"/>
        <v>8</v>
      </c>
      <c r="O219" s="21">
        <f t="shared" si="18"/>
        <v>1.3307715980071856E-4</v>
      </c>
      <c r="P219" s="29">
        <f>N219*INDEX($H$47:$H$50,MATCH(M219,'Mining Dmd Profile'!$G$47:$G$50,0))</f>
        <v>16</v>
      </c>
      <c r="Q219" s="31">
        <f t="shared" si="20"/>
        <v>1.9349082732062956E-4</v>
      </c>
    </row>
    <row r="220" spans="11:17" x14ac:dyDescent="0.2">
      <c r="K220">
        <f t="shared" si="21"/>
        <v>9</v>
      </c>
      <c r="L220">
        <f t="shared" si="22"/>
        <v>22</v>
      </c>
      <c r="M220" t="s">
        <v>11</v>
      </c>
      <c r="N220" s="20">
        <f t="shared" si="19"/>
        <v>8</v>
      </c>
      <c r="O220" s="21">
        <f t="shared" si="18"/>
        <v>1.3307715980071856E-4</v>
      </c>
      <c r="P220" s="29">
        <f>N220*INDEX($H$47:$H$50,MATCH(M220,'Mining Dmd Profile'!$G$47:$G$50,0))</f>
        <v>16</v>
      </c>
      <c r="Q220" s="31">
        <f t="shared" si="20"/>
        <v>1.9349082732062956E-4</v>
      </c>
    </row>
    <row r="221" spans="11:17" x14ac:dyDescent="0.2">
      <c r="K221">
        <f t="shared" si="21"/>
        <v>9</v>
      </c>
      <c r="L221">
        <f t="shared" si="22"/>
        <v>23</v>
      </c>
      <c r="M221" t="s">
        <v>11</v>
      </c>
      <c r="N221" s="20">
        <f t="shared" si="19"/>
        <v>8</v>
      </c>
      <c r="O221" s="21">
        <f t="shared" si="18"/>
        <v>1.3307715980071856E-4</v>
      </c>
      <c r="P221" s="29">
        <f>N221*INDEX($H$47:$H$50,MATCH(M221,'Mining Dmd Profile'!$G$47:$G$50,0))</f>
        <v>16</v>
      </c>
      <c r="Q221" s="31">
        <f t="shared" si="20"/>
        <v>1.9349082732062956E-4</v>
      </c>
    </row>
    <row r="222" spans="11:17" x14ac:dyDescent="0.2">
      <c r="K222">
        <f t="shared" si="21"/>
        <v>9</v>
      </c>
      <c r="L222">
        <f t="shared" si="22"/>
        <v>24</v>
      </c>
      <c r="M222" t="s">
        <v>11</v>
      </c>
      <c r="N222" s="20">
        <f t="shared" si="19"/>
        <v>8</v>
      </c>
      <c r="O222" s="21">
        <f t="shared" si="18"/>
        <v>1.3307715980071856E-4</v>
      </c>
      <c r="P222" s="29">
        <f>N222*INDEX($H$47:$H$50,MATCH(M222,'Mining Dmd Profile'!$G$47:$G$50,0))</f>
        <v>16</v>
      </c>
      <c r="Q222" s="31">
        <f t="shared" si="20"/>
        <v>1.9349082732062956E-4</v>
      </c>
    </row>
    <row r="223" spans="11:17" x14ac:dyDescent="0.2">
      <c r="K223">
        <f t="shared" si="21"/>
        <v>10</v>
      </c>
      <c r="L223">
        <f t="shared" si="22"/>
        <v>1</v>
      </c>
      <c r="M223" t="s">
        <v>11</v>
      </c>
      <c r="N223" s="20">
        <f t="shared" si="19"/>
        <v>7</v>
      </c>
      <c r="O223" s="21">
        <f t="shared" si="18"/>
        <v>1.1644251482562872E-4</v>
      </c>
      <c r="P223" s="29">
        <f>N223*INDEX($H$47:$H$50,MATCH(M223,'Mining Dmd Profile'!$G$47:$G$50,0))</f>
        <v>14</v>
      </c>
      <c r="Q223" s="31">
        <f t="shared" si="20"/>
        <v>1.6930447390555087E-4</v>
      </c>
    </row>
    <row r="224" spans="11:17" x14ac:dyDescent="0.2">
      <c r="K224">
        <f t="shared" si="21"/>
        <v>10</v>
      </c>
      <c r="L224">
        <f t="shared" si="22"/>
        <v>2</v>
      </c>
      <c r="M224" t="s">
        <v>11</v>
      </c>
      <c r="N224" s="20">
        <f t="shared" si="19"/>
        <v>6.5</v>
      </c>
      <c r="O224" s="21">
        <f t="shared" si="18"/>
        <v>1.0812519233808381E-4</v>
      </c>
      <c r="P224" s="29">
        <f>N224*INDEX($H$47:$H$50,MATCH(M224,'Mining Dmd Profile'!$G$47:$G$50,0))</f>
        <v>13</v>
      </c>
      <c r="Q224" s="31">
        <f t="shared" si="20"/>
        <v>1.5721129719801152E-4</v>
      </c>
    </row>
    <row r="225" spans="11:17" x14ac:dyDescent="0.2">
      <c r="K225">
        <f t="shared" si="21"/>
        <v>10</v>
      </c>
      <c r="L225">
        <f t="shared" si="22"/>
        <v>3</v>
      </c>
      <c r="M225" t="s">
        <v>11</v>
      </c>
      <c r="N225" s="20">
        <f t="shared" si="19"/>
        <v>6</v>
      </c>
      <c r="O225" s="21">
        <f t="shared" si="18"/>
        <v>9.9807869850538917E-5</v>
      </c>
      <c r="P225" s="29">
        <f>N225*INDEX($H$47:$H$50,MATCH(M225,'Mining Dmd Profile'!$G$47:$G$50,0))</f>
        <v>12</v>
      </c>
      <c r="Q225" s="31">
        <f t="shared" si="20"/>
        <v>1.4511812049047219E-4</v>
      </c>
    </row>
    <row r="226" spans="11:17" x14ac:dyDescent="0.2">
      <c r="K226">
        <f t="shared" si="21"/>
        <v>10</v>
      </c>
      <c r="L226">
        <f t="shared" si="22"/>
        <v>4</v>
      </c>
      <c r="M226" t="s">
        <v>11</v>
      </c>
      <c r="N226" s="20">
        <f t="shared" si="19"/>
        <v>5.5</v>
      </c>
      <c r="O226" s="21">
        <f t="shared" si="18"/>
        <v>9.1490547362994007E-5</v>
      </c>
      <c r="P226" s="29">
        <f>N226*INDEX($H$47:$H$50,MATCH(M226,'Mining Dmd Profile'!$G$47:$G$50,0))</f>
        <v>11</v>
      </c>
      <c r="Q226" s="31">
        <f t="shared" si="20"/>
        <v>1.3302494378293283E-4</v>
      </c>
    </row>
    <row r="227" spans="11:17" x14ac:dyDescent="0.2">
      <c r="K227">
        <f t="shared" si="21"/>
        <v>10</v>
      </c>
      <c r="L227">
        <f t="shared" si="22"/>
        <v>5</v>
      </c>
      <c r="M227" t="s">
        <v>11</v>
      </c>
      <c r="N227" s="20">
        <f t="shared" si="19"/>
        <v>5.5</v>
      </c>
      <c r="O227" s="21">
        <f t="shared" si="18"/>
        <v>9.1490547362994007E-5</v>
      </c>
      <c r="P227" s="29">
        <f>N227*INDEX($H$47:$H$50,MATCH(M227,'Mining Dmd Profile'!$G$47:$G$50,0))</f>
        <v>11</v>
      </c>
      <c r="Q227" s="31">
        <f t="shared" si="20"/>
        <v>1.3302494378293283E-4</v>
      </c>
    </row>
    <row r="228" spans="11:17" x14ac:dyDescent="0.2">
      <c r="K228">
        <f t="shared" si="21"/>
        <v>10</v>
      </c>
      <c r="L228">
        <f t="shared" si="22"/>
        <v>6</v>
      </c>
      <c r="M228" t="s">
        <v>11</v>
      </c>
      <c r="N228" s="20">
        <f t="shared" si="19"/>
        <v>5.5</v>
      </c>
      <c r="O228" s="21">
        <f t="shared" si="18"/>
        <v>9.1490547362994007E-5</v>
      </c>
      <c r="P228" s="29">
        <f>N228*INDEX($H$47:$H$50,MATCH(M228,'Mining Dmd Profile'!$G$47:$G$50,0))</f>
        <v>11</v>
      </c>
      <c r="Q228" s="31">
        <f t="shared" si="20"/>
        <v>1.3302494378293283E-4</v>
      </c>
    </row>
    <row r="229" spans="11:17" x14ac:dyDescent="0.2">
      <c r="K229">
        <f t="shared" si="21"/>
        <v>10</v>
      </c>
      <c r="L229">
        <f t="shared" si="22"/>
        <v>7</v>
      </c>
      <c r="M229" t="s">
        <v>11</v>
      </c>
      <c r="N229" s="20">
        <f t="shared" si="19"/>
        <v>5.5</v>
      </c>
      <c r="O229" s="21">
        <f t="shared" si="18"/>
        <v>9.1490547362994007E-5</v>
      </c>
      <c r="P229" s="29">
        <f>N229*INDEX($H$47:$H$50,MATCH(M229,'Mining Dmd Profile'!$G$47:$G$50,0))</f>
        <v>11</v>
      </c>
      <c r="Q229" s="31">
        <f t="shared" si="20"/>
        <v>1.3302494378293283E-4</v>
      </c>
    </row>
    <row r="230" spans="11:17" x14ac:dyDescent="0.2">
      <c r="K230">
        <f t="shared" si="21"/>
        <v>10</v>
      </c>
      <c r="L230">
        <f t="shared" si="22"/>
        <v>8</v>
      </c>
      <c r="M230" t="s">
        <v>11</v>
      </c>
      <c r="N230" s="20">
        <f t="shared" si="19"/>
        <v>5.5</v>
      </c>
      <c r="O230" s="21">
        <f t="shared" si="18"/>
        <v>9.1490547362994007E-5</v>
      </c>
      <c r="P230" s="29">
        <f>N230*INDEX($H$47:$H$50,MATCH(M230,'Mining Dmd Profile'!$G$47:$G$50,0))</f>
        <v>11</v>
      </c>
      <c r="Q230" s="31">
        <f t="shared" si="20"/>
        <v>1.3302494378293283E-4</v>
      </c>
    </row>
    <row r="231" spans="11:17" x14ac:dyDescent="0.2">
      <c r="K231">
        <f t="shared" si="21"/>
        <v>10</v>
      </c>
      <c r="L231">
        <f t="shared" si="22"/>
        <v>9</v>
      </c>
      <c r="M231" t="s">
        <v>11</v>
      </c>
      <c r="N231" s="20">
        <f t="shared" si="19"/>
        <v>5.5</v>
      </c>
      <c r="O231" s="21">
        <f t="shared" si="18"/>
        <v>9.1490547362994007E-5</v>
      </c>
      <c r="P231" s="29">
        <f>N231*INDEX($H$47:$H$50,MATCH(M231,'Mining Dmd Profile'!$G$47:$G$50,0))</f>
        <v>11</v>
      </c>
      <c r="Q231" s="31">
        <f t="shared" si="20"/>
        <v>1.3302494378293283E-4</v>
      </c>
    </row>
    <row r="232" spans="11:17" x14ac:dyDescent="0.2">
      <c r="K232">
        <f t="shared" si="21"/>
        <v>10</v>
      </c>
      <c r="L232">
        <f t="shared" si="22"/>
        <v>10</v>
      </c>
      <c r="M232" t="s">
        <v>11</v>
      </c>
      <c r="N232" s="20">
        <f t="shared" si="19"/>
        <v>6</v>
      </c>
      <c r="O232" s="21">
        <f t="shared" si="18"/>
        <v>9.9807869850538917E-5</v>
      </c>
      <c r="P232" s="29">
        <f>N232*INDEX($H$47:$H$50,MATCH(M232,'Mining Dmd Profile'!$G$47:$G$50,0))</f>
        <v>12</v>
      </c>
      <c r="Q232" s="31">
        <f t="shared" si="20"/>
        <v>1.4511812049047219E-4</v>
      </c>
    </row>
    <row r="233" spans="11:17" x14ac:dyDescent="0.2">
      <c r="K233">
        <f t="shared" si="21"/>
        <v>10</v>
      </c>
      <c r="L233">
        <f t="shared" si="22"/>
        <v>11</v>
      </c>
      <c r="M233" t="s">
        <v>11</v>
      </c>
      <c r="N233" s="20">
        <f t="shared" si="19"/>
        <v>6.6</v>
      </c>
      <c r="O233" s="21">
        <f t="shared" si="18"/>
        <v>1.0978865683559279E-4</v>
      </c>
      <c r="P233" s="29">
        <f>N233*INDEX($H$47:$H$50,MATCH(M233,'Mining Dmd Profile'!$G$47:$G$50,0))</f>
        <v>13.2</v>
      </c>
      <c r="Q233" s="31">
        <f t="shared" si="20"/>
        <v>1.596299325395194E-4</v>
      </c>
    </row>
    <row r="234" spans="11:17" x14ac:dyDescent="0.2">
      <c r="K234">
        <f t="shared" si="21"/>
        <v>10</v>
      </c>
      <c r="L234">
        <f t="shared" si="22"/>
        <v>12</v>
      </c>
      <c r="M234" t="s">
        <v>11</v>
      </c>
      <c r="N234" s="20">
        <f t="shared" si="19"/>
        <v>7</v>
      </c>
      <c r="O234" s="21">
        <f t="shared" si="18"/>
        <v>1.1644251482562872E-4</v>
      </c>
      <c r="P234" s="29">
        <f>N234*INDEX($H$47:$H$50,MATCH(M234,'Mining Dmd Profile'!$G$47:$G$50,0))</f>
        <v>14</v>
      </c>
      <c r="Q234" s="31">
        <f t="shared" si="20"/>
        <v>1.6930447390555087E-4</v>
      </c>
    </row>
    <row r="235" spans="11:17" x14ac:dyDescent="0.2">
      <c r="K235">
        <f t="shared" si="21"/>
        <v>10</v>
      </c>
      <c r="L235">
        <f t="shared" si="22"/>
        <v>13</v>
      </c>
      <c r="M235" t="s">
        <v>11</v>
      </c>
      <c r="N235" s="20">
        <f t="shared" si="19"/>
        <v>7.5</v>
      </c>
      <c r="O235" s="21">
        <f t="shared" si="18"/>
        <v>1.2475983731317363E-4</v>
      </c>
      <c r="P235" s="29">
        <f>N235*INDEX($H$47:$H$50,MATCH(M235,'Mining Dmd Profile'!$G$47:$G$50,0))</f>
        <v>15</v>
      </c>
      <c r="Q235" s="31">
        <f t="shared" si="20"/>
        <v>1.8139765061309023E-4</v>
      </c>
    </row>
    <row r="236" spans="11:17" x14ac:dyDescent="0.2">
      <c r="K236">
        <f t="shared" si="21"/>
        <v>10</v>
      </c>
      <c r="L236">
        <f t="shared" si="22"/>
        <v>14</v>
      </c>
      <c r="M236" t="s">
        <v>11</v>
      </c>
      <c r="N236" s="20">
        <f t="shared" si="19"/>
        <v>8</v>
      </c>
      <c r="O236" s="21">
        <f t="shared" si="18"/>
        <v>1.3307715980071856E-4</v>
      </c>
      <c r="P236" s="29">
        <f>N236*INDEX($H$47:$H$50,MATCH(M236,'Mining Dmd Profile'!$G$47:$G$50,0))</f>
        <v>16</v>
      </c>
      <c r="Q236" s="31">
        <f t="shared" si="20"/>
        <v>1.9349082732062956E-4</v>
      </c>
    </row>
    <row r="237" spans="11:17" x14ac:dyDescent="0.2">
      <c r="K237">
        <f t="shared" si="21"/>
        <v>10</v>
      </c>
      <c r="L237">
        <f t="shared" si="22"/>
        <v>15</v>
      </c>
      <c r="M237" t="s">
        <v>11</v>
      </c>
      <c r="N237" s="20">
        <f t="shared" si="19"/>
        <v>8.1</v>
      </c>
      <c r="O237" s="21">
        <f t="shared" si="18"/>
        <v>1.3474062429822754E-4</v>
      </c>
      <c r="P237" s="29">
        <f>N237*INDEX($H$47:$H$50,MATCH(M237,'Mining Dmd Profile'!$G$47:$G$50,0))</f>
        <v>16.2</v>
      </c>
      <c r="Q237" s="31">
        <f t="shared" si="20"/>
        <v>1.9590946266213744E-4</v>
      </c>
    </row>
    <row r="238" spans="11:17" x14ac:dyDescent="0.2">
      <c r="K238">
        <f t="shared" si="21"/>
        <v>10</v>
      </c>
      <c r="L238">
        <f t="shared" si="22"/>
        <v>16</v>
      </c>
      <c r="M238" t="s">
        <v>11</v>
      </c>
      <c r="N238" s="20">
        <f t="shared" si="19"/>
        <v>7.7</v>
      </c>
      <c r="O238" s="21">
        <f t="shared" si="18"/>
        <v>1.2808676630819162E-4</v>
      </c>
      <c r="P238" s="29">
        <f>N238*INDEX($H$47:$H$50,MATCH(M238,'Mining Dmd Profile'!$G$47:$G$50,0))</f>
        <v>15.4</v>
      </c>
      <c r="Q238" s="31">
        <f t="shared" si="20"/>
        <v>1.8623492129610597E-4</v>
      </c>
    </row>
    <row r="239" spans="11:17" x14ac:dyDescent="0.2">
      <c r="K239">
        <f t="shared" si="21"/>
        <v>10</v>
      </c>
      <c r="L239">
        <f t="shared" si="22"/>
        <v>17</v>
      </c>
      <c r="M239" t="s">
        <v>11</v>
      </c>
      <c r="N239" s="20">
        <f t="shared" si="19"/>
        <v>7.3</v>
      </c>
      <c r="O239" s="21">
        <f t="shared" si="18"/>
        <v>1.2143290831815567E-4</v>
      </c>
      <c r="P239" s="29">
        <f>N239*INDEX($H$47:$H$50,MATCH(M239,'Mining Dmd Profile'!$G$47:$G$50,0))</f>
        <v>14.6</v>
      </c>
      <c r="Q239" s="31">
        <f t="shared" si="20"/>
        <v>1.7656037993007447E-4</v>
      </c>
    </row>
    <row r="240" spans="11:17" x14ac:dyDescent="0.2">
      <c r="K240">
        <f t="shared" si="21"/>
        <v>10</v>
      </c>
      <c r="L240">
        <f t="shared" si="22"/>
        <v>18</v>
      </c>
      <c r="M240" t="s">
        <v>11</v>
      </c>
      <c r="N240" s="20">
        <f t="shared" si="19"/>
        <v>7</v>
      </c>
      <c r="O240" s="21">
        <f t="shared" si="18"/>
        <v>1.1644251482562872E-4</v>
      </c>
      <c r="P240" s="29">
        <f>N240*INDEX($H$47:$H$50,MATCH(M240,'Mining Dmd Profile'!$G$47:$G$50,0))</f>
        <v>14</v>
      </c>
      <c r="Q240" s="31">
        <f t="shared" si="20"/>
        <v>1.6930447390555087E-4</v>
      </c>
    </row>
    <row r="241" spans="11:17" x14ac:dyDescent="0.2">
      <c r="K241">
        <f t="shared" si="21"/>
        <v>10</v>
      </c>
      <c r="L241">
        <f t="shared" si="22"/>
        <v>19</v>
      </c>
      <c r="M241" t="s">
        <v>11</v>
      </c>
      <c r="N241" s="20">
        <f t="shared" si="19"/>
        <v>7.3</v>
      </c>
      <c r="O241" s="21">
        <f t="shared" si="18"/>
        <v>1.2143290831815567E-4</v>
      </c>
      <c r="P241" s="29">
        <f>N241*INDEX($H$47:$H$50,MATCH(M241,'Mining Dmd Profile'!$G$47:$G$50,0))</f>
        <v>14.6</v>
      </c>
      <c r="Q241" s="31">
        <f t="shared" si="20"/>
        <v>1.7656037993007447E-4</v>
      </c>
    </row>
    <row r="242" spans="11:17" x14ac:dyDescent="0.2">
      <c r="K242">
        <f t="shared" si="21"/>
        <v>10</v>
      </c>
      <c r="L242">
        <f t="shared" si="22"/>
        <v>20</v>
      </c>
      <c r="M242" t="s">
        <v>11</v>
      </c>
      <c r="N242" s="20">
        <f t="shared" si="19"/>
        <v>7.7</v>
      </c>
      <c r="O242" s="21">
        <f t="shared" si="18"/>
        <v>1.2808676630819162E-4</v>
      </c>
      <c r="P242" s="29">
        <f>N242*INDEX($H$47:$H$50,MATCH(M242,'Mining Dmd Profile'!$G$47:$G$50,0))</f>
        <v>15.4</v>
      </c>
      <c r="Q242" s="31">
        <f t="shared" si="20"/>
        <v>1.8623492129610597E-4</v>
      </c>
    </row>
    <row r="243" spans="11:17" x14ac:dyDescent="0.2">
      <c r="K243">
        <f t="shared" si="21"/>
        <v>10</v>
      </c>
      <c r="L243">
        <f t="shared" si="22"/>
        <v>21</v>
      </c>
      <c r="M243" t="s">
        <v>11</v>
      </c>
      <c r="N243" s="20">
        <f t="shared" si="19"/>
        <v>8</v>
      </c>
      <c r="O243" s="21">
        <f t="shared" si="18"/>
        <v>1.3307715980071856E-4</v>
      </c>
      <c r="P243" s="29">
        <f>N243*INDEX($H$47:$H$50,MATCH(M243,'Mining Dmd Profile'!$G$47:$G$50,0))</f>
        <v>16</v>
      </c>
      <c r="Q243" s="31">
        <f t="shared" si="20"/>
        <v>1.9349082732062956E-4</v>
      </c>
    </row>
    <row r="244" spans="11:17" x14ac:dyDescent="0.2">
      <c r="K244">
        <f t="shared" si="21"/>
        <v>10</v>
      </c>
      <c r="L244">
        <f t="shared" si="22"/>
        <v>22</v>
      </c>
      <c r="M244" t="s">
        <v>11</v>
      </c>
      <c r="N244" s="20">
        <f t="shared" si="19"/>
        <v>8</v>
      </c>
      <c r="O244" s="21">
        <f t="shared" si="18"/>
        <v>1.3307715980071856E-4</v>
      </c>
      <c r="P244" s="29">
        <f>N244*INDEX($H$47:$H$50,MATCH(M244,'Mining Dmd Profile'!$G$47:$G$50,0))</f>
        <v>16</v>
      </c>
      <c r="Q244" s="31">
        <f t="shared" si="20"/>
        <v>1.9349082732062956E-4</v>
      </c>
    </row>
    <row r="245" spans="11:17" x14ac:dyDescent="0.2">
      <c r="K245">
        <f t="shared" si="21"/>
        <v>10</v>
      </c>
      <c r="L245">
        <f t="shared" si="22"/>
        <v>23</v>
      </c>
      <c r="M245" t="s">
        <v>11</v>
      </c>
      <c r="N245" s="20">
        <f t="shared" si="19"/>
        <v>8</v>
      </c>
      <c r="O245" s="21">
        <f t="shared" si="18"/>
        <v>1.3307715980071856E-4</v>
      </c>
      <c r="P245" s="29">
        <f>N245*INDEX($H$47:$H$50,MATCH(M245,'Mining Dmd Profile'!$G$47:$G$50,0))</f>
        <v>16</v>
      </c>
      <c r="Q245" s="31">
        <f t="shared" si="20"/>
        <v>1.9349082732062956E-4</v>
      </c>
    </row>
    <row r="246" spans="11:17" x14ac:dyDescent="0.2">
      <c r="K246">
        <f t="shared" si="21"/>
        <v>10</v>
      </c>
      <c r="L246">
        <f t="shared" si="22"/>
        <v>24</v>
      </c>
      <c r="M246" t="s">
        <v>11</v>
      </c>
      <c r="N246" s="20">
        <f t="shared" si="19"/>
        <v>8</v>
      </c>
      <c r="O246" s="21">
        <f t="shared" si="18"/>
        <v>1.3307715980071856E-4</v>
      </c>
      <c r="P246" s="29">
        <f>N246*INDEX($H$47:$H$50,MATCH(M246,'Mining Dmd Profile'!$G$47:$G$50,0))</f>
        <v>16</v>
      </c>
      <c r="Q246" s="31">
        <f t="shared" si="20"/>
        <v>1.9349082732062956E-4</v>
      </c>
    </row>
    <row r="247" spans="11:17" x14ac:dyDescent="0.2">
      <c r="K247">
        <f t="shared" si="21"/>
        <v>11</v>
      </c>
      <c r="L247">
        <f t="shared" si="22"/>
        <v>1</v>
      </c>
      <c r="M247" t="s">
        <v>11</v>
      </c>
      <c r="N247" s="20">
        <f t="shared" si="19"/>
        <v>7</v>
      </c>
      <c r="O247" s="21">
        <f t="shared" si="18"/>
        <v>1.1644251482562872E-4</v>
      </c>
      <c r="P247" s="29">
        <f>N247*INDEX($H$47:$H$50,MATCH(M247,'Mining Dmd Profile'!$G$47:$G$50,0))</f>
        <v>14</v>
      </c>
      <c r="Q247" s="31">
        <f t="shared" si="20"/>
        <v>1.6930447390555087E-4</v>
      </c>
    </row>
    <row r="248" spans="11:17" x14ac:dyDescent="0.2">
      <c r="K248">
        <f t="shared" si="21"/>
        <v>11</v>
      </c>
      <c r="L248">
        <f t="shared" si="22"/>
        <v>2</v>
      </c>
      <c r="M248" t="s">
        <v>11</v>
      </c>
      <c r="N248" s="20">
        <f t="shared" si="19"/>
        <v>6.5</v>
      </c>
      <c r="O248" s="21">
        <f t="shared" si="18"/>
        <v>1.0812519233808381E-4</v>
      </c>
      <c r="P248" s="29">
        <f>N248*INDEX($H$47:$H$50,MATCH(M248,'Mining Dmd Profile'!$G$47:$G$50,0))</f>
        <v>13</v>
      </c>
      <c r="Q248" s="31">
        <f t="shared" si="20"/>
        <v>1.5721129719801152E-4</v>
      </c>
    </row>
    <row r="249" spans="11:17" x14ac:dyDescent="0.2">
      <c r="K249">
        <f t="shared" si="21"/>
        <v>11</v>
      </c>
      <c r="L249">
        <f t="shared" si="22"/>
        <v>3</v>
      </c>
      <c r="M249" t="s">
        <v>11</v>
      </c>
      <c r="N249" s="20">
        <f t="shared" si="19"/>
        <v>6</v>
      </c>
      <c r="O249" s="21">
        <f t="shared" si="18"/>
        <v>9.9807869850538917E-5</v>
      </c>
      <c r="P249" s="29">
        <f>N249*INDEX($H$47:$H$50,MATCH(M249,'Mining Dmd Profile'!$G$47:$G$50,0))</f>
        <v>12</v>
      </c>
      <c r="Q249" s="31">
        <f t="shared" si="20"/>
        <v>1.4511812049047219E-4</v>
      </c>
    </row>
    <row r="250" spans="11:17" x14ac:dyDescent="0.2">
      <c r="K250">
        <f t="shared" si="21"/>
        <v>11</v>
      </c>
      <c r="L250">
        <f t="shared" si="22"/>
        <v>4</v>
      </c>
      <c r="M250" t="s">
        <v>11</v>
      </c>
      <c r="N250" s="20">
        <f t="shared" si="19"/>
        <v>5.5</v>
      </c>
      <c r="O250" s="21">
        <f t="shared" si="18"/>
        <v>9.1490547362994007E-5</v>
      </c>
      <c r="P250" s="29">
        <f>N250*INDEX($H$47:$H$50,MATCH(M250,'Mining Dmd Profile'!$G$47:$G$50,0))</f>
        <v>11</v>
      </c>
      <c r="Q250" s="31">
        <f t="shared" si="20"/>
        <v>1.3302494378293283E-4</v>
      </c>
    </row>
    <row r="251" spans="11:17" x14ac:dyDescent="0.2">
      <c r="K251">
        <f t="shared" si="21"/>
        <v>11</v>
      </c>
      <c r="L251">
        <f t="shared" si="22"/>
        <v>5</v>
      </c>
      <c r="M251" t="s">
        <v>11</v>
      </c>
      <c r="N251" s="20">
        <f t="shared" si="19"/>
        <v>5.5</v>
      </c>
      <c r="O251" s="21">
        <f t="shared" si="18"/>
        <v>9.1490547362994007E-5</v>
      </c>
      <c r="P251" s="29">
        <f>N251*INDEX($H$47:$H$50,MATCH(M251,'Mining Dmd Profile'!$G$47:$G$50,0))</f>
        <v>11</v>
      </c>
      <c r="Q251" s="31">
        <f t="shared" si="20"/>
        <v>1.3302494378293283E-4</v>
      </c>
    </row>
    <row r="252" spans="11:17" x14ac:dyDescent="0.2">
      <c r="K252">
        <f t="shared" si="21"/>
        <v>11</v>
      </c>
      <c r="L252">
        <f t="shared" si="22"/>
        <v>6</v>
      </c>
      <c r="M252" t="s">
        <v>11</v>
      </c>
      <c r="N252" s="20">
        <f t="shared" si="19"/>
        <v>5.5</v>
      </c>
      <c r="O252" s="21">
        <f t="shared" si="18"/>
        <v>9.1490547362994007E-5</v>
      </c>
      <c r="P252" s="29">
        <f>N252*INDEX($H$47:$H$50,MATCH(M252,'Mining Dmd Profile'!$G$47:$G$50,0))</f>
        <v>11</v>
      </c>
      <c r="Q252" s="31">
        <f t="shared" si="20"/>
        <v>1.3302494378293283E-4</v>
      </c>
    </row>
    <row r="253" spans="11:17" x14ac:dyDescent="0.2">
      <c r="K253">
        <f t="shared" si="21"/>
        <v>11</v>
      </c>
      <c r="L253">
        <f t="shared" si="22"/>
        <v>7</v>
      </c>
      <c r="M253" t="s">
        <v>11</v>
      </c>
      <c r="N253" s="20">
        <f t="shared" si="19"/>
        <v>5.5</v>
      </c>
      <c r="O253" s="21">
        <f t="shared" si="18"/>
        <v>9.1490547362994007E-5</v>
      </c>
      <c r="P253" s="29">
        <f>N253*INDEX($H$47:$H$50,MATCH(M253,'Mining Dmd Profile'!$G$47:$G$50,0))</f>
        <v>11</v>
      </c>
      <c r="Q253" s="31">
        <f t="shared" si="20"/>
        <v>1.3302494378293283E-4</v>
      </c>
    </row>
    <row r="254" spans="11:17" x14ac:dyDescent="0.2">
      <c r="K254">
        <f t="shared" si="21"/>
        <v>11</v>
      </c>
      <c r="L254">
        <f t="shared" si="22"/>
        <v>8</v>
      </c>
      <c r="M254" t="s">
        <v>11</v>
      </c>
      <c r="N254" s="20">
        <f t="shared" si="19"/>
        <v>5.5</v>
      </c>
      <c r="O254" s="21">
        <f t="shared" si="18"/>
        <v>9.1490547362994007E-5</v>
      </c>
      <c r="P254" s="29">
        <f>N254*INDEX($H$47:$H$50,MATCH(M254,'Mining Dmd Profile'!$G$47:$G$50,0))</f>
        <v>11</v>
      </c>
      <c r="Q254" s="31">
        <f t="shared" si="20"/>
        <v>1.3302494378293283E-4</v>
      </c>
    </row>
    <row r="255" spans="11:17" x14ac:dyDescent="0.2">
      <c r="K255">
        <f t="shared" si="21"/>
        <v>11</v>
      </c>
      <c r="L255">
        <f t="shared" si="22"/>
        <v>9</v>
      </c>
      <c r="M255" t="s">
        <v>11</v>
      </c>
      <c r="N255" s="20">
        <f t="shared" si="19"/>
        <v>5.5</v>
      </c>
      <c r="O255" s="21">
        <f t="shared" si="18"/>
        <v>9.1490547362994007E-5</v>
      </c>
      <c r="P255" s="29">
        <f>N255*INDEX($H$47:$H$50,MATCH(M255,'Mining Dmd Profile'!$G$47:$G$50,0))</f>
        <v>11</v>
      </c>
      <c r="Q255" s="31">
        <f t="shared" si="20"/>
        <v>1.3302494378293283E-4</v>
      </c>
    </row>
    <row r="256" spans="11:17" x14ac:dyDescent="0.2">
      <c r="K256">
        <f t="shared" si="21"/>
        <v>11</v>
      </c>
      <c r="L256">
        <f t="shared" si="22"/>
        <v>10</v>
      </c>
      <c r="M256" t="s">
        <v>11</v>
      </c>
      <c r="N256" s="20">
        <f t="shared" si="19"/>
        <v>6</v>
      </c>
      <c r="O256" s="21">
        <f t="shared" si="18"/>
        <v>9.9807869850538917E-5</v>
      </c>
      <c r="P256" s="29">
        <f>N256*INDEX($H$47:$H$50,MATCH(M256,'Mining Dmd Profile'!$G$47:$G$50,0))</f>
        <v>12</v>
      </c>
      <c r="Q256" s="31">
        <f t="shared" si="20"/>
        <v>1.4511812049047219E-4</v>
      </c>
    </row>
    <row r="257" spans="11:17" x14ac:dyDescent="0.2">
      <c r="K257">
        <f t="shared" si="21"/>
        <v>11</v>
      </c>
      <c r="L257">
        <f t="shared" si="22"/>
        <v>11</v>
      </c>
      <c r="M257" t="s">
        <v>11</v>
      </c>
      <c r="N257" s="20">
        <f t="shared" si="19"/>
        <v>6.6</v>
      </c>
      <c r="O257" s="21">
        <f t="shared" si="18"/>
        <v>1.0978865683559279E-4</v>
      </c>
      <c r="P257" s="29">
        <f>N257*INDEX($H$47:$H$50,MATCH(M257,'Mining Dmd Profile'!$G$47:$G$50,0))</f>
        <v>13.2</v>
      </c>
      <c r="Q257" s="31">
        <f t="shared" si="20"/>
        <v>1.596299325395194E-4</v>
      </c>
    </row>
    <row r="258" spans="11:17" x14ac:dyDescent="0.2">
      <c r="K258">
        <f t="shared" si="21"/>
        <v>11</v>
      </c>
      <c r="L258">
        <f t="shared" si="22"/>
        <v>12</v>
      </c>
      <c r="M258" t="s">
        <v>11</v>
      </c>
      <c r="N258" s="20">
        <f t="shared" si="19"/>
        <v>7</v>
      </c>
      <c r="O258" s="21">
        <f t="shared" si="18"/>
        <v>1.1644251482562872E-4</v>
      </c>
      <c r="P258" s="29">
        <f>N258*INDEX($H$47:$H$50,MATCH(M258,'Mining Dmd Profile'!$G$47:$G$50,0))</f>
        <v>14</v>
      </c>
      <c r="Q258" s="31">
        <f t="shared" si="20"/>
        <v>1.6930447390555087E-4</v>
      </c>
    </row>
    <row r="259" spans="11:17" x14ac:dyDescent="0.2">
      <c r="K259">
        <f t="shared" si="21"/>
        <v>11</v>
      </c>
      <c r="L259">
        <f t="shared" si="22"/>
        <v>13</v>
      </c>
      <c r="M259" t="s">
        <v>11</v>
      </c>
      <c r="N259" s="20">
        <f t="shared" si="19"/>
        <v>7.5</v>
      </c>
      <c r="O259" s="21">
        <f t="shared" si="18"/>
        <v>1.2475983731317363E-4</v>
      </c>
      <c r="P259" s="29">
        <f>N259*INDEX($H$47:$H$50,MATCH(M259,'Mining Dmd Profile'!$G$47:$G$50,0))</f>
        <v>15</v>
      </c>
      <c r="Q259" s="31">
        <f t="shared" si="20"/>
        <v>1.8139765061309023E-4</v>
      </c>
    </row>
    <row r="260" spans="11:17" x14ac:dyDescent="0.2">
      <c r="K260">
        <f t="shared" si="21"/>
        <v>11</v>
      </c>
      <c r="L260">
        <f t="shared" si="22"/>
        <v>14</v>
      </c>
      <c r="M260" t="s">
        <v>11</v>
      </c>
      <c r="N260" s="20">
        <f t="shared" si="19"/>
        <v>8</v>
      </c>
      <c r="O260" s="21">
        <f t="shared" si="18"/>
        <v>1.3307715980071856E-4</v>
      </c>
      <c r="P260" s="29">
        <f>N260*INDEX($H$47:$H$50,MATCH(M260,'Mining Dmd Profile'!$G$47:$G$50,0))</f>
        <v>16</v>
      </c>
      <c r="Q260" s="31">
        <f t="shared" si="20"/>
        <v>1.9349082732062956E-4</v>
      </c>
    </row>
    <row r="261" spans="11:17" x14ac:dyDescent="0.2">
      <c r="K261">
        <f t="shared" si="21"/>
        <v>11</v>
      </c>
      <c r="L261">
        <f t="shared" si="22"/>
        <v>15</v>
      </c>
      <c r="M261" t="s">
        <v>11</v>
      </c>
      <c r="N261" s="20">
        <f t="shared" si="19"/>
        <v>8.1</v>
      </c>
      <c r="O261" s="21">
        <f t="shared" si="18"/>
        <v>1.3474062429822754E-4</v>
      </c>
      <c r="P261" s="29">
        <f>N261*INDEX($H$47:$H$50,MATCH(M261,'Mining Dmd Profile'!$G$47:$G$50,0))</f>
        <v>16.2</v>
      </c>
      <c r="Q261" s="31">
        <f t="shared" si="20"/>
        <v>1.9590946266213744E-4</v>
      </c>
    </row>
    <row r="262" spans="11:17" x14ac:dyDescent="0.2">
      <c r="K262">
        <f t="shared" si="21"/>
        <v>11</v>
      </c>
      <c r="L262">
        <f t="shared" si="22"/>
        <v>16</v>
      </c>
      <c r="M262" t="s">
        <v>11</v>
      </c>
      <c r="N262" s="20">
        <f t="shared" si="19"/>
        <v>7.7</v>
      </c>
      <c r="O262" s="21">
        <f t="shared" si="18"/>
        <v>1.2808676630819162E-4</v>
      </c>
      <c r="P262" s="29">
        <f>N262*INDEX($H$47:$H$50,MATCH(M262,'Mining Dmd Profile'!$G$47:$G$50,0))</f>
        <v>15.4</v>
      </c>
      <c r="Q262" s="31">
        <f t="shared" si="20"/>
        <v>1.8623492129610597E-4</v>
      </c>
    </row>
    <row r="263" spans="11:17" x14ac:dyDescent="0.2">
      <c r="K263">
        <f t="shared" si="21"/>
        <v>11</v>
      </c>
      <c r="L263">
        <f t="shared" si="22"/>
        <v>17</v>
      </c>
      <c r="M263" t="s">
        <v>11</v>
      </c>
      <c r="N263" s="20">
        <f t="shared" si="19"/>
        <v>7.3</v>
      </c>
      <c r="O263" s="21">
        <f t="shared" ref="O263:O326" si="23">N263/$N$5</f>
        <v>1.2143290831815567E-4</v>
      </c>
      <c r="P263" s="29">
        <f>N263*INDEX($H$47:$H$50,MATCH(M263,'Mining Dmd Profile'!$G$47:$G$50,0))</f>
        <v>14.6</v>
      </c>
      <c r="Q263" s="31">
        <f t="shared" si="20"/>
        <v>1.7656037993007447E-4</v>
      </c>
    </row>
    <row r="264" spans="11:17" x14ac:dyDescent="0.2">
      <c r="K264">
        <f t="shared" si="21"/>
        <v>11</v>
      </c>
      <c r="L264">
        <f t="shared" si="22"/>
        <v>18</v>
      </c>
      <c r="M264" t="s">
        <v>11</v>
      </c>
      <c r="N264" s="20">
        <f t="shared" ref="N264:N327" si="24">INDEX($H$7:$H$30,MATCH($L264,$C$7:$C$30,0))</f>
        <v>7</v>
      </c>
      <c r="O264" s="21">
        <f t="shared" si="23"/>
        <v>1.1644251482562872E-4</v>
      </c>
      <c r="P264" s="29">
        <f>N264*INDEX($H$47:$H$50,MATCH(M264,'Mining Dmd Profile'!$G$47:$G$50,0))</f>
        <v>14</v>
      </c>
      <c r="Q264" s="31">
        <f t="shared" ref="Q264:Q327" si="25">P264/$P$5</f>
        <v>1.6930447390555087E-4</v>
      </c>
    </row>
    <row r="265" spans="11:17" x14ac:dyDescent="0.2">
      <c r="K265">
        <f t="shared" ref="K265:K328" si="26">IF(L264=24,K264+1,K264)</f>
        <v>11</v>
      </c>
      <c r="L265">
        <f t="shared" ref="L265:L328" si="27">IF(L264=24,1,L264+1)</f>
        <v>19</v>
      </c>
      <c r="M265" t="s">
        <v>11</v>
      </c>
      <c r="N265" s="20">
        <f t="shared" si="24"/>
        <v>7.3</v>
      </c>
      <c r="O265" s="21">
        <f t="shared" si="23"/>
        <v>1.2143290831815567E-4</v>
      </c>
      <c r="P265" s="29">
        <f>N265*INDEX($H$47:$H$50,MATCH(M265,'Mining Dmd Profile'!$G$47:$G$50,0))</f>
        <v>14.6</v>
      </c>
      <c r="Q265" s="31">
        <f t="shared" si="25"/>
        <v>1.7656037993007447E-4</v>
      </c>
    </row>
    <row r="266" spans="11:17" x14ac:dyDescent="0.2">
      <c r="K266">
        <f t="shared" si="26"/>
        <v>11</v>
      </c>
      <c r="L266">
        <f t="shared" si="27"/>
        <v>20</v>
      </c>
      <c r="M266" t="s">
        <v>11</v>
      </c>
      <c r="N266" s="20">
        <f t="shared" si="24"/>
        <v>7.7</v>
      </c>
      <c r="O266" s="21">
        <f t="shared" si="23"/>
        <v>1.2808676630819162E-4</v>
      </c>
      <c r="P266" s="29">
        <f>N266*INDEX($H$47:$H$50,MATCH(M266,'Mining Dmd Profile'!$G$47:$G$50,0))</f>
        <v>15.4</v>
      </c>
      <c r="Q266" s="31">
        <f t="shared" si="25"/>
        <v>1.8623492129610597E-4</v>
      </c>
    </row>
    <row r="267" spans="11:17" x14ac:dyDescent="0.2">
      <c r="K267">
        <f t="shared" si="26"/>
        <v>11</v>
      </c>
      <c r="L267">
        <f t="shared" si="27"/>
        <v>21</v>
      </c>
      <c r="M267" t="s">
        <v>11</v>
      </c>
      <c r="N267" s="20">
        <f t="shared" si="24"/>
        <v>8</v>
      </c>
      <c r="O267" s="21">
        <f t="shared" si="23"/>
        <v>1.3307715980071856E-4</v>
      </c>
      <c r="P267" s="29">
        <f>N267*INDEX($H$47:$H$50,MATCH(M267,'Mining Dmd Profile'!$G$47:$G$50,0))</f>
        <v>16</v>
      </c>
      <c r="Q267" s="31">
        <f t="shared" si="25"/>
        <v>1.9349082732062956E-4</v>
      </c>
    </row>
    <row r="268" spans="11:17" x14ac:dyDescent="0.2">
      <c r="K268">
        <f t="shared" si="26"/>
        <v>11</v>
      </c>
      <c r="L268">
        <f t="shared" si="27"/>
        <v>22</v>
      </c>
      <c r="M268" t="s">
        <v>11</v>
      </c>
      <c r="N268" s="20">
        <f t="shared" si="24"/>
        <v>8</v>
      </c>
      <c r="O268" s="21">
        <f t="shared" si="23"/>
        <v>1.3307715980071856E-4</v>
      </c>
      <c r="P268" s="29">
        <f>N268*INDEX($H$47:$H$50,MATCH(M268,'Mining Dmd Profile'!$G$47:$G$50,0))</f>
        <v>16</v>
      </c>
      <c r="Q268" s="31">
        <f t="shared" si="25"/>
        <v>1.9349082732062956E-4</v>
      </c>
    </row>
    <row r="269" spans="11:17" x14ac:dyDescent="0.2">
      <c r="K269">
        <f t="shared" si="26"/>
        <v>11</v>
      </c>
      <c r="L269">
        <f t="shared" si="27"/>
        <v>23</v>
      </c>
      <c r="M269" t="s">
        <v>11</v>
      </c>
      <c r="N269" s="20">
        <f t="shared" si="24"/>
        <v>8</v>
      </c>
      <c r="O269" s="21">
        <f t="shared" si="23"/>
        <v>1.3307715980071856E-4</v>
      </c>
      <c r="P269" s="29">
        <f>N269*INDEX($H$47:$H$50,MATCH(M269,'Mining Dmd Profile'!$G$47:$G$50,0))</f>
        <v>16</v>
      </c>
      <c r="Q269" s="31">
        <f t="shared" si="25"/>
        <v>1.9349082732062956E-4</v>
      </c>
    </row>
    <row r="270" spans="11:17" x14ac:dyDescent="0.2">
      <c r="K270">
        <f t="shared" si="26"/>
        <v>11</v>
      </c>
      <c r="L270">
        <f t="shared" si="27"/>
        <v>24</v>
      </c>
      <c r="M270" t="s">
        <v>11</v>
      </c>
      <c r="N270" s="20">
        <f t="shared" si="24"/>
        <v>8</v>
      </c>
      <c r="O270" s="21">
        <f t="shared" si="23"/>
        <v>1.3307715980071856E-4</v>
      </c>
      <c r="P270" s="29">
        <f>N270*INDEX($H$47:$H$50,MATCH(M270,'Mining Dmd Profile'!$G$47:$G$50,0))</f>
        <v>16</v>
      </c>
      <c r="Q270" s="31">
        <f t="shared" si="25"/>
        <v>1.9349082732062956E-4</v>
      </c>
    </row>
    <row r="271" spans="11:17" x14ac:dyDescent="0.2">
      <c r="K271">
        <f t="shared" si="26"/>
        <v>12</v>
      </c>
      <c r="L271">
        <f t="shared" si="27"/>
        <v>1</v>
      </c>
      <c r="M271" t="s">
        <v>11</v>
      </c>
      <c r="N271" s="20">
        <f t="shared" si="24"/>
        <v>7</v>
      </c>
      <c r="O271" s="21">
        <f t="shared" si="23"/>
        <v>1.1644251482562872E-4</v>
      </c>
      <c r="P271" s="29">
        <f>N271*INDEX($H$47:$H$50,MATCH(M271,'Mining Dmd Profile'!$G$47:$G$50,0))</f>
        <v>14</v>
      </c>
      <c r="Q271" s="31">
        <f t="shared" si="25"/>
        <v>1.6930447390555087E-4</v>
      </c>
    </row>
    <row r="272" spans="11:17" x14ac:dyDescent="0.2">
      <c r="K272">
        <f t="shared" si="26"/>
        <v>12</v>
      </c>
      <c r="L272">
        <f t="shared" si="27"/>
        <v>2</v>
      </c>
      <c r="M272" t="s">
        <v>11</v>
      </c>
      <c r="N272" s="20">
        <f t="shared" si="24"/>
        <v>6.5</v>
      </c>
      <c r="O272" s="21">
        <f t="shared" si="23"/>
        <v>1.0812519233808381E-4</v>
      </c>
      <c r="P272" s="29">
        <f>N272*INDEX($H$47:$H$50,MATCH(M272,'Mining Dmd Profile'!$G$47:$G$50,0))</f>
        <v>13</v>
      </c>
      <c r="Q272" s="31">
        <f t="shared" si="25"/>
        <v>1.5721129719801152E-4</v>
      </c>
    </row>
    <row r="273" spans="11:17" x14ac:dyDescent="0.2">
      <c r="K273">
        <f t="shared" si="26"/>
        <v>12</v>
      </c>
      <c r="L273">
        <f t="shared" si="27"/>
        <v>3</v>
      </c>
      <c r="M273" t="s">
        <v>11</v>
      </c>
      <c r="N273" s="20">
        <f t="shared" si="24"/>
        <v>6</v>
      </c>
      <c r="O273" s="21">
        <f t="shared" si="23"/>
        <v>9.9807869850538917E-5</v>
      </c>
      <c r="P273" s="29">
        <f>N273*INDEX($H$47:$H$50,MATCH(M273,'Mining Dmd Profile'!$G$47:$G$50,0))</f>
        <v>12</v>
      </c>
      <c r="Q273" s="31">
        <f t="shared" si="25"/>
        <v>1.4511812049047219E-4</v>
      </c>
    </row>
    <row r="274" spans="11:17" x14ac:dyDescent="0.2">
      <c r="K274">
        <f t="shared" si="26"/>
        <v>12</v>
      </c>
      <c r="L274">
        <f t="shared" si="27"/>
        <v>4</v>
      </c>
      <c r="M274" t="s">
        <v>11</v>
      </c>
      <c r="N274" s="20">
        <f t="shared" si="24"/>
        <v>5.5</v>
      </c>
      <c r="O274" s="21">
        <f t="shared" si="23"/>
        <v>9.1490547362994007E-5</v>
      </c>
      <c r="P274" s="29">
        <f>N274*INDEX($H$47:$H$50,MATCH(M274,'Mining Dmd Profile'!$G$47:$G$50,0))</f>
        <v>11</v>
      </c>
      <c r="Q274" s="31">
        <f t="shared" si="25"/>
        <v>1.3302494378293283E-4</v>
      </c>
    </row>
    <row r="275" spans="11:17" x14ac:dyDescent="0.2">
      <c r="K275">
        <f t="shared" si="26"/>
        <v>12</v>
      </c>
      <c r="L275">
        <f t="shared" si="27"/>
        <v>5</v>
      </c>
      <c r="M275" t="s">
        <v>11</v>
      </c>
      <c r="N275" s="20">
        <f t="shared" si="24"/>
        <v>5.5</v>
      </c>
      <c r="O275" s="21">
        <f t="shared" si="23"/>
        <v>9.1490547362994007E-5</v>
      </c>
      <c r="P275" s="29">
        <f>N275*INDEX($H$47:$H$50,MATCH(M275,'Mining Dmd Profile'!$G$47:$G$50,0))</f>
        <v>11</v>
      </c>
      <c r="Q275" s="31">
        <f t="shared" si="25"/>
        <v>1.3302494378293283E-4</v>
      </c>
    </row>
    <row r="276" spans="11:17" x14ac:dyDescent="0.2">
      <c r="K276">
        <f t="shared" si="26"/>
        <v>12</v>
      </c>
      <c r="L276">
        <f t="shared" si="27"/>
        <v>6</v>
      </c>
      <c r="M276" t="s">
        <v>11</v>
      </c>
      <c r="N276" s="20">
        <f t="shared" si="24"/>
        <v>5.5</v>
      </c>
      <c r="O276" s="21">
        <f t="shared" si="23"/>
        <v>9.1490547362994007E-5</v>
      </c>
      <c r="P276" s="29">
        <f>N276*INDEX($H$47:$H$50,MATCH(M276,'Mining Dmd Profile'!$G$47:$G$50,0))</f>
        <v>11</v>
      </c>
      <c r="Q276" s="31">
        <f t="shared" si="25"/>
        <v>1.3302494378293283E-4</v>
      </c>
    </row>
    <row r="277" spans="11:17" x14ac:dyDescent="0.2">
      <c r="K277">
        <f t="shared" si="26"/>
        <v>12</v>
      </c>
      <c r="L277">
        <f t="shared" si="27"/>
        <v>7</v>
      </c>
      <c r="M277" t="s">
        <v>11</v>
      </c>
      <c r="N277" s="20">
        <f t="shared" si="24"/>
        <v>5.5</v>
      </c>
      <c r="O277" s="21">
        <f t="shared" si="23"/>
        <v>9.1490547362994007E-5</v>
      </c>
      <c r="P277" s="29">
        <f>N277*INDEX($H$47:$H$50,MATCH(M277,'Mining Dmd Profile'!$G$47:$G$50,0))</f>
        <v>11</v>
      </c>
      <c r="Q277" s="31">
        <f t="shared" si="25"/>
        <v>1.3302494378293283E-4</v>
      </c>
    </row>
    <row r="278" spans="11:17" x14ac:dyDescent="0.2">
      <c r="K278">
        <f t="shared" si="26"/>
        <v>12</v>
      </c>
      <c r="L278">
        <f t="shared" si="27"/>
        <v>8</v>
      </c>
      <c r="M278" t="s">
        <v>11</v>
      </c>
      <c r="N278" s="20">
        <f t="shared" si="24"/>
        <v>5.5</v>
      </c>
      <c r="O278" s="21">
        <f t="shared" si="23"/>
        <v>9.1490547362994007E-5</v>
      </c>
      <c r="P278" s="29">
        <f>N278*INDEX($H$47:$H$50,MATCH(M278,'Mining Dmd Profile'!$G$47:$G$50,0))</f>
        <v>11</v>
      </c>
      <c r="Q278" s="31">
        <f t="shared" si="25"/>
        <v>1.3302494378293283E-4</v>
      </c>
    </row>
    <row r="279" spans="11:17" x14ac:dyDescent="0.2">
      <c r="K279">
        <f t="shared" si="26"/>
        <v>12</v>
      </c>
      <c r="L279">
        <f t="shared" si="27"/>
        <v>9</v>
      </c>
      <c r="M279" t="s">
        <v>11</v>
      </c>
      <c r="N279" s="20">
        <f t="shared" si="24"/>
        <v>5.5</v>
      </c>
      <c r="O279" s="21">
        <f t="shared" si="23"/>
        <v>9.1490547362994007E-5</v>
      </c>
      <c r="P279" s="29">
        <f>N279*INDEX($H$47:$H$50,MATCH(M279,'Mining Dmd Profile'!$G$47:$G$50,0))</f>
        <v>11</v>
      </c>
      <c r="Q279" s="31">
        <f t="shared" si="25"/>
        <v>1.3302494378293283E-4</v>
      </c>
    </row>
    <row r="280" spans="11:17" x14ac:dyDescent="0.2">
      <c r="K280">
        <f t="shared" si="26"/>
        <v>12</v>
      </c>
      <c r="L280">
        <f t="shared" si="27"/>
        <v>10</v>
      </c>
      <c r="M280" t="s">
        <v>11</v>
      </c>
      <c r="N280" s="20">
        <f t="shared" si="24"/>
        <v>6</v>
      </c>
      <c r="O280" s="21">
        <f t="shared" si="23"/>
        <v>9.9807869850538917E-5</v>
      </c>
      <c r="P280" s="29">
        <f>N280*INDEX($H$47:$H$50,MATCH(M280,'Mining Dmd Profile'!$G$47:$G$50,0))</f>
        <v>12</v>
      </c>
      <c r="Q280" s="31">
        <f t="shared" si="25"/>
        <v>1.4511812049047219E-4</v>
      </c>
    </row>
    <row r="281" spans="11:17" x14ac:dyDescent="0.2">
      <c r="K281">
        <f t="shared" si="26"/>
        <v>12</v>
      </c>
      <c r="L281">
        <f t="shared" si="27"/>
        <v>11</v>
      </c>
      <c r="M281" t="s">
        <v>11</v>
      </c>
      <c r="N281" s="20">
        <f t="shared" si="24"/>
        <v>6.6</v>
      </c>
      <c r="O281" s="21">
        <f t="shared" si="23"/>
        <v>1.0978865683559279E-4</v>
      </c>
      <c r="P281" s="29">
        <f>N281*INDEX($H$47:$H$50,MATCH(M281,'Mining Dmd Profile'!$G$47:$G$50,0))</f>
        <v>13.2</v>
      </c>
      <c r="Q281" s="31">
        <f t="shared" si="25"/>
        <v>1.596299325395194E-4</v>
      </c>
    </row>
    <row r="282" spans="11:17" x14ac:dyDescent="0.2">
      <c r="K282">
        <f t="shared" si="26"/>
        <v>12</v>
      </c>
      <c r="L282">
        <f t="shared" si="27"/>
        <v>12</v>
      </c>
      <c r="M282" t="s">
        <v>11</v>
      </c>
      <c r="N282" s="20">
        <f t="shared" si="24"/>
        <v>7</v>
      </c>
      <c r="O282" s="21">
        <f t="shared" si="23"/>
        <v>1.1644251482562872E-4</v>
      </c>
      <c r="P282" s="29">
        <f>N282*INDEX($H$47:$H$50,MATCH(M282,'Mining Dmd Profile'!$G$47:$G$50,0))</f>
        <v>14</v>
      </c>
      <c r="Q282" s="31">
        <f t="shared" si="25"/>
        <v>1.6930447390555087E-4</v>
      </c>
    </row>
    <row r="283" spans="11:17" x14ac:dyDescent="0.2">
      <c r="K283">
        <f t="shared" si="26"/>
        <v>12</v>
      </c>
      <c r="L283">
        <f t="shared" si="27"/>
        <v>13</v>
      </c>
      <c r="M283" t="s">
        <v>11</v>
      </c>
      <c r="N283" s="20">
        <f t="shared" si="24"/>
        <v>7.5</v>
      </c>
      <c r="O283" s="21">
        <f t="shared" si="23"/>
        <v>1.2475983731317363E-4</v>
      </c>
      <c r="P283" s="29">
        <f>N283*INDEX($H$47:$H$50,MATCH(M283,'Mining Dmd Profile'!$G$47:$G$50,0))</f>
        <v>15</v>
      </c>
      <c r="Q283" s="31">
        <f t="shared" si="25"/>
        <v>1.8139765061309023E-4</v>
      </c>
    </row>
    <row r="284" spans="11:17" x14ac:dyDescent="0.2">
      <c r="K284">
        <f t="shared" si="26"/>
        <v>12</v>
      </c>
      <c r="L284">
        <f t="shared" si="27"/>
        <v>14</v>
      </c>
      <c r="M284" t="s">
        <v>11</v>
      </c>
      <c r="N284" s="20">
        <f t="shared" si="24"/>
        <v>8</v>
      </c>
      <c r="O284" s="21">
        <f t="shared" si="23"/>
        <v>1.3307715980071856E-4</v>
      </c>
      <c r="P284" s="29">
        <f>N284*INDEX($H$47:$H$50,MATCH(M284,'Mining Dmd Profile'!$G$47:$G$50,0))</f>
        <v>16</v>
      </c>
      <c r="Q284" s="31">
        <f t="shared" si="25"/>
        <v>1.9349082732062956E-4</v>
      </c>
    </row>
    <row r="285" spans="11:17" x14ac:dyDescent="0.2">
      <c r="K285">
        <f t="shared" si="26"/>
        <v>12</v>
      </c>
      <c r="L285">
        <f t="shared" si="27"/>
        <v>15</v>
      </c>
      <c r="M285" t="s">
        <v>11</v>
      </c>
      <c r="N285" s="20">
        <f t="shared" si="24"/>
        <v>8.1</v>
      </c>
      <c r="O285" s="21">
        <f t="shared" si="23"/>
        <v>1.3474062429822754E-4</v>
      </c>
      <c r="P285" s="29">
        <f>N285*INDEX($H$47:$H$50,MATCH(M285,'Mining Dmd Profile'!$G$47:$G$50,0))</f>
        <v>16.2</v>
      </c>
      <c r="Q285" s="31">
        <f t="shared" si="25"/>
        <v>1.9590946266213744E-4</v>
      </c>
    </row>
    <row r="286" spans="11:17" x14ac:dyDescent="0.2">
      <c r="K286">
        <f t="shared" si="26"/>
        <v>12</v>
      </c>
      <c r="L286">
        <f t="shared" si="27"/>
        <v>16</v>
      </c>
      <c r="M286" t="s">
        <v>11</v>
      </c>
      <c r="N286" s="20">
        <f t="shared" si="24"/>
        <v>7.7</v>
      </c>
      <c r="O286" s="21">
        <f t="shared" si="23"/>
        <v>1.2808676630819162E-4</v>
      </c>
      <c r="P286" s="29">
        <f>N286*INDEX($H$47:$H$50,MATCH(M286,'Mining Dmd Profile'!$G$47:$G$50,0))</f>
        <v>15.4</v>
      </c>
      <c r="Q286" s="31">
        <f t="shared" si="25"/>
        <v>1.8623492129610597E-4</v>
      </c>
    </row>
    <row r="287" spans="11:17" x14ac:dyDescent="0.2">
      <c r="K287">
        <f t="shared" si="26"/>
        <v>12</v>
      </c>
      <c r="L287">
        <f t="shared" si="27"/>
        <v>17</v>
      </c>
      <c r="M287" t="s">
        <v>11</v>
      </c>
      <c r="N287" s="20">
        <f t="shared" si="24"/>
        <v>7.3</v>
      </c>
      <c r="O287" s="21">
        <f t="shared" si="23"/>
        <v>1.2143290831815567E-4</v>
      </c>
      <c r="P287" s="29">
        <f>N287*INDEX($H$47:$H$50,MATCH(M287,'Mining Dmd Profile'!$G$47:$G$50,0))</f>
        <v>14.6</v>
      </c>
      <c r="Q287" s="31">
        <f t="shared" si="25"/>
        <v>1.7656037993007447E-4</v>
      </c>
    </row>
    <row r="288" spans="11:17" x14ac:dyDescent="0.2">
      <c r="K288">
        <f t="shared" si="26"/>
        <v>12</v>
      </c>
      <c r="L288">
        <f t="shared" si="27"/>
        <v>18</v>
      </c>
      <c r="M288" t="s">
        <v>11</v>
      </c>
      <c r="N288" s="20">
        <f t="shared" si="24"/>
        <v>7</v>
      </c>
      <c r="O288" s="21">
        <f t="shared" si="23"/>
        <v>1.1644251482562872E-4</v>
      </c>
      <c r="P288" s="29">
        <f>N288*INDEX($H$47:$H$50,MATCH(M288,'Mining Dmd Profile'!$G$47:$G$50,0))</f>
        <v>14</v>
      </c>
      <c r="Q288" s="31">
        <f t="shared" si="25"/>
        <v>1.6930447390555087E-4</v>
      </c>
    </row>
    <row r="289" spans="11:17" x14ac:dyDescent="0.2">
      <c r="K289">
        <f t="shared" si="26"/>
        <v>12</v>
      </c>
      <c r="L289">
        <f t="shared" si="27"/>
        <v>19</v>
      </c>
      <c r="M289" t="s">
        <v>11</v>
      </c>
      <c r="N289" s="20">
        <f t="shared" si="24"/>
        <v>7.3</v>
      </c>
      <c r="O289" s="21">
        <f t="shared" si="23"/>
        <v>1.2143290831815567E-4</v>
      </c>
      <c r="P289" s="29">
        <f>N289*INDEX($H$47:$H$50,MATCH(M289,'Mining Dmd Profile'!$G$47:$G$50,0))</f>
        <v>14.6</v>
      </c>
      <c r="Q289" s="31">
        <f t="shared" si="25"/>
        <v>1.7656037993007447E-4</v>
      </c>
    </row>
    <row r="290" spans="11:17" x14ac:dyDescent="0.2">
      <c r="K290">
        <f t="shared" si="26"/>
        <v>12</v>
      </c>
      <c r="L290">
        <f t="shared" si="27"/>
        <v>20</v>
      </c>
      <c r="M290" t="s">
        <v>11</v>
      </c>
      <c r="N290" s="20">
        <f t="shared" si="24"/>
        <v>7.7</v>
      </c>
      <c r="O290" s="21">
        <f t="shared" si="23"/>
        <v>1.2808676630819162E-4</v>
      </c>
      <c r="P290" s="29">
        <f>N290*INDEX($H$47:$H$50,MATCH(M290,'Mining Dmd Profile'!$G$47:$G$50,0))</f>
        <v>15.4</v>
      </c>
      <c r="Q290" s="31">
        <f t="shared" si="25"/>
        <v>1.8623492129610597E-4</v>
      </c>
    </row>
    <row r="291" spans="11:17" x14ac:dyDescent="0.2">
      <c r="K291">
        <f t="shared" si="26"/>
        <v>12</v>
      </c>
      <c r="L291">
        <f t="shared" si="27"/>
        <v>21</v>
      </c>
      <c r="M291" t="s">
        <v>11</v>
      </c>
      <c r="N291" s="20">
        <f t="shared" si="24"/>
        <v>8</v>
      </c>
      <c r="O291" s="21">
        <f t="shared" si="23"/>
        <v>1.3307715980071856E-4</v>
      </c>
      <c r="P291" s="29">
        <f>N291*INDEX($H$47:$H$50,MATCH(M291,'Mining Dmd Profile'!$G$47:$G$50,0))</f>
        <v>16</v>
      </c>
      <c r="Q291" s="31">
        <f t="shared" si="25"/>
        <v>1.9349082732062956E-4</v>
      </c>
    </row>
    <row r="292" spans="11:17" x14ac:dyDescent="0.2">
      <c r="K292">
        <f t="shared" si="26"/>
        <v>12</v>
      </c>
      <c r="L292">
        <f t="shared" si="27"/>
        <v>22</v>
      </c>
      <c r="M292" t="s">
        <v>11</v>
      </c>
      <c r="N292" s="20">
        <f t="shared" si="24"/>
        <v>8</v>
      </c>
      <c r="O292" s="21">
        <f t="shared" si="23"/>
        <v>1.3307715980071856E-4</v>
      </c>
      <c r="P292" s="29">
        <f>N292*INDEX($H$47:$H$50,MATCH(M292,'Mining Dmd Profile'!$G$47:$G$50,0))</f>
        <v>16</v>
      </c>
      <c r="Q292" s="31">
        <f t="shared" si="25"/>
        <v>1.9349082732062956E-4</v>
      </c>
    </row>
    <row r="293" spans="11:17" x14ac:dyDescent="0.2">
      <c r="K293">
        <f t="shared" si="26"/>
        <v>12</v>
      </c>
      <c r="L293">
        <f t="shared" si="27"/>
        <v>23</v>
      </c>
      <c r="M293" t="s">
        <v>11</v>
      </c>
      <c r="N293" s="20">
        <f t="shared" si="24"/>
        <v>8</v>
      </c>
      <c r="O293" s="21">
        <f t="shared" si="23"/>
        <v>1.3307715980071856E-4</v>
      </c>
      <c r="P293" s="29">
        <f>N293*INDEX($H$47:$H$50,MATCH(M293,'Mining Dmd Profile'!$G$47:$G$50,0))</f>
        <v>16</v>
      </c>
      <c r="Q293" s="31">
        <f t="shared" si="25"/>
        <v>1.9349082732062956E-4</v>
      </c>
    </row>
    <row r="294" spans="11:17" x14ac:dyDescent="0.2">
      <c r="K294">
        <f t="shared" si="26"/>
        <v>12</v>
      </c>
      <c r="L294">
        <f t="shared" si="27"/>
        <v>24</v>
      </c>
      <c r="M294" t="s">
        <v>11</v>
      </c>
      <c r="N294" s="20">
        <f t="shared" si="24"/>
        <v>8</v>
      </c>
      <c r="O294" s="21">
        <f t="shared" si="23"/>
        <v>1.3307715980071856E-4</v>
      </c>
      <c r="P294" s="29">
        <f>N294*INDEX($H$47:$H$50,MATCH(M294,'Mining Dmd Profile'!$G$47:$G$50,0))</f>
        <v>16</v>
      </c>
      <c r="Q294" s="31">
        <f t="shared" si="25"/>
        <v>1.9349082732062956E-4</v>
      </c>
    </row>
    <row r="295" spans="11:17" x14ac:dyDescent="0.2">
      <c r="K295">
        <f t="shared" si="26"/>
        <v>13</v>
      </c>
      <c r="L295">
        <f t="shared" si="27"/>
        <v>1</v>
      </c>
      <c r="M295" t="s">
        <v>11</v>
      </c>
      <c r="N295" s="20">
        <f t="shared" si="24"/>
        <v>7</v>
      </c>
      <c r="O295" s="21">
        <f t="shared" si="23"/>
        <v>1.1644251482562872E-4</v>
      </c>
      <c r="P295" s="29">
        <f>N295*INDEX($H$47:$H$50,MATCH(M295,'Mining Dmd Profile'!$G$47:$G$50,0))</f>
        <v>14</v>
      </c>
      <c r="Q295" s="31">
        <f t="shared" si="25"/>
        <v>1.6930447390555087E-4</v>
      </c>
    </row>
    <row r="296" spans="11:17" x14ac:dyDescent="0.2">
      <c r="K296">
        <f t="shared" si="26"/>
        <v>13</v>
      </c>
      <c r="L296">
        <f t="shared" si="27"/>
        <v>2</v>
      </c>
      <c r="M296" t="s">
        <v>11</v>
      </c>
      <c r="N296" s="20">
        <f t="shared" si="24"/>
        <v>6.5</v>
      </c>
      <c r="O296" s="21">
        <f t="shared" si="23"/>
        <v>1.0812519233808381E-4</v>
      </c>
      <c r="P296" s="29">
        <f>N296*INDEX($H$47:$H$50,MATCH(M296,'Mining Dmd Profile'!$G$47:$G$50,0))</f>
        <v>13</v>
      </c>
      <c r="Q296" s="31">
        <f t="shared" si="25"/>
        <v>1.5721129719801152E-4</v>
      </c>
    </row>
    <row r="297" spans="11:17" x14ac:dyDescent="0.2">
      <c r="K297">
        <f t="shared" si="26"/>
        <v>13</v>
      </c>
      <c r="L297">
        <f t="shared" si="27"/>
        <v>3</v>
      </c>
      <c r="M297" t="s">
        <v>11</v>
      </c>
      <c r="N297" s="20">
        <f t="shared" si="24"/>
        <v>6</v>
      </c>
      <c r="O297" s="21">
        <f t="shared" si="23"/>
        <v>9.9807869850538917E-5</v>
      </c>
      <c r="P297" s="29">
        <f>N297*INDEX($H$47:$H$50,MATCH(M297,'Mining Dmd Profile'!$G$47:$G$50,0))</f>
        <v>12</v>
      </c>
      <c r="Q297" s="31">
        <f t="shared" si="25"/>
        <v>1.4511812049047219E-4</v>
      </c>
    </row>
    <row r="298" spans="11:17" x14ac:dyDescent="0.2">
      <c r="K298">
        <f t="shared" si="26"/>
        <v>13</v>
      </c>
      <c r="L298">
        <f t="shared" si="27"/>
        <v>4</v>
      </c>
      <c r="M298" t="s">
        <v>11</v>
      </c>
      <c r="N298" s="20">
        <f t="shared" si="24"/>
        <v>5.5</v>
      </c>
      <c r="O298" s="21">
        <f t="shared" si="23"/>
        <v>9.1490547362994007E-5</v>
      </c>
      <c r="P298" s="29">
        <f>N298*INDEX($H$47:$H$50,MATCH(M298,'Mining Dmd Profile'!$G$47:$G$50,0))</f>
        <v>11</v>
      </c>
      <c r="Q298" s="31">
        <f t="shared" si="25"/>
        <v>1.3302494378293283E-4</v>
      </c>
    </row>
    <row r="299" spans="11:17" x14ac:dyDescent="0.2">
      <c r="K299">
        <f t="shared" si="26"/>
        <v>13</v>
      </c>
      <c r="L299">
        <f t="shared" si="27"/>
        <v>5</v>
      </c>
      <c r="M299" t="s">
        <v>11</v>
      </c>
      <c r="N299" s="20">
        <f t="shared" si="24"/>
        <v>5.5</v>
      </c>
      <c r="O299" s="21">
        <f t="shared" si="23"/>
        <v>9.1490547362994007E-5</v>
      </c>
      <c r="P299" s="29">
        <f>N299*INDEX($H$47:$H$50,MATCH(M299,'Mining Dmd Profile'!$G$47:$G$50,0))</f>
        <v>11</v>
      </c>
      <c r="Q299" s="31">
        <f t="shared" si="25"/>
        <v>1.3302494378293283E-4</v>
      </c>
    </row>
    <row r="300" spans="11:17" x14ac:dyDescent="0.2">
      <c r="K300">
        <f t="shared" si="26"/>
        <v>13</v>
      </c>
      <c r="L300">
        <f t="shared" si="27"/>
        <v>6</v>
      </c>
      <c r="M300" t="s">
        <v>11</v>
      </c>
      <c r="N300" s="20">
        <f t="shared" si="24"/>
        <v>5.5</v>
      </c>
      <c r="O300" s="21">
        <f t="shared" si="23"/>
        <v>9.1490547362994007E-5</v>
      </c>
      <c r="P300" s="29">
        <f>N300*INDEX($H$47:$H$50,MATCH(M300,'Mining Dmd Profile'!$G$47:$G$50,0))</f>
        <v>11</v>
      </c>
      <c r="Q300" s="31">
        <f t="shared" si="25"/>
        <v>1.3302494378293283E-4</v>
      </c>
    </row>
    <row r="301" spans="11:17" x14ac:dyDescent="0.2">
      <c r="K301">
        <f t="shared" si="26"/>
        <v>13</v>
      </c>
      <c r="L301">
        <f t="shared" si="27"/>
        <v>7</v>
      </c>
      <c r="M301" t="s">
        <v>11</v>
      </c>
      <c r="N301" s="20">
        <f t="shared" si="24"/>
        <v>5.5</v>
      </c>
      <c r="O301" s="21">
        <f t="shared" si="23"/>
        <v>9.1490547362994007E-5</v>
      </c>
      <c r="P301" s="29">
        <f>N301*INDEX($H$47:$H$50,MATCH(M301,'Mining Dmd Profile'!$G$47:$G$50,0))</f>
        <v>11</v>
      </c>
      <c r="Q301" s="31">
        <f t="shared" si="25"/>
        <v>1.3302494378293283E-4</v>
      </c>
    </row>
    <row r="302" spans="11:17" x14ac:dyDescent="0.2">
      <c r="K302">
        <f t="shared" si="26"/>
        <v>13</v>
      </c>
      <c r="L302">
        <f t="shared" si="27"/>
        <v>8</v>
      </c>
      <c r="M302" t="s">
        <v>11</v>
      </c>
      <c r="N302" s="20">
        <f t="shared" si="24"/>
        <v>5.5</v>
      </c>
      <c r="O302" s="21">
        <f t="shared" si="23"/>
        <v>9.1490547362994007E-5</v>
      </c>
      <c r="P302" s="29">
        <f>N302*INDEX($H$47:$H$50,MATCH(M302,'Mining Dmd Profile'!$G$47:$G$50,0))</f>
        <v>11</v>
      </c>
      <c r="Q302" s="31">
        <f t="shared" si="25"/>
        <v>1.3302494378293283E-4</v>
      </c>
    </row>
    <row r="303" spans="11:17" x14ac:dyDescent="0.2">
      <c r="K303">
        <f t="shared" si="26"/>
        <v>13</v>
      </c>
      <c r="L303">
        <f t="shared" si="27"/>
        <v>9</v>
      </c>
      <c r="M303" t="s">
        <v>11</v>
      </c>
      <c r="N303" s="20">
        <f t="shared" si="24"/>
        <v>5.5</v>
      </c>
      <c r="O303" s="21">
        <f t="shared" si="23"/>
        <v>9.1490547362994007E-5</v>
      </c>
      <c r="P303" s="29">
        <f>N303*INDEX($H$47:$H$50,MATCH(M303,'Mining Dmd Profile'!$G$47:$G$50,0))</f>
        <v>11</v>
      </c>
      <c r="Q303" s="31">
        <f t="shared" si="25"/>
        <v>1.3302494378293283E-4</v>
      </c>
    </row>
    <row r="304" spans="11:17" x14ac:dyDescent="0.2">
      <c r="K304">
        <f t="shared" si="26"/>
        <v>13</v>
      </c>
      <c r="L304">
        <f t="shared" si="27"/>
        <v>10</v>
      </c>
      <c r="M304" t="s">
        <v>11</v>
      </c>
      <c r="N304" s="20">
        <f t="shared" si="24"/>
        <v>6</v>
      </c>
      <c r="O304" s="21">
        <f t="shared" si="23"/>
        <v>9.9807869850538917E-5</v>
      </c>
      <c r="P304" s="29">
        <f>N304*INDEX($H$47:$H$50,MATCH(M304,'Mining Dmd Profile'!$G$47:$G$50,0))</f>
        <v>12</v>
      </c>
      <c r="Q304" s="31">
        <f t="shared" si="25"/>
        <v>1.4511812049047219E-4</v>
      </c>
    </row>
    <row r="305" spans="11:17" x14ac:dyDescent="0.2">
      <c r="K305">
        <f t="shared" si="26"/>
        <v>13</v>
      </c>
      <c r="L305">
        <f t="shared" si="27"/>
        <v>11</v>
      </c>
      <c r="M305" t="s">
        <v>11</v>
      </c>
      <c r="N305" s="20">
        <f t="shared" si="24"/>
        <v>6.6</v>
      </c>
      <c r="O305" s="21">
        <f t="shared" si="23"/>
        <v>1.0978865683559279E-4</v>
      </c>
      <c r="P305" s="29">
        <f>N305*INDEX($H$47:$H$50,MATCH(M305,'Mining Dmd Profile'!$G$47:$G$50,0))</f>
        <v>13.2</v>
      </c>
      <c r="Q305" s="31">
        <f t="shared" si="25"/>
        <v>1.596299325395194E-4</v>
      </c>
    </row>
    <row r="306" spans="11:17" x14ac:dyDescent="0.2">
      <c r="K306">
        <f t="shared" si="26"/>
        <v>13</v>
      </c>
      <c r="L306">
        <f t="shared" si="27"/>
        <v>12</v>
      </c>
      <c r="M306" t="s">
        <v>11</v>
      </c>
      <c r="N306" s="20">
        <f t="shared" si="24"/>
        <v>7</v>
      </c>
      <c r="O306" s="21">
        <f t="shared" si="23"/>
        <v>1.1644251482562872E-4</v>
      </c>
      <c r="P306" s="29">
        <f>N306*INDEX($H$47:$H$50,MATCH(M306,'Mining Dmd Profile'!$G$47:$G$50,0))</f>
        <v>14</v>
      </c>
      <c r="Q306" s="31">
        <f t="shared" si="25"/>
        <v>1.6930447390555087E-4</v>
      </c>
    </row>
    <row r="307" spans="11:17" x14ac:dyDescent="0.2">
      <c r="K307">
        <f t="shared" si="26"/>
        <v>13</v>
      </c>
      <c r="L307">
        <f t="shared" si="27"/>
        <v>13</v>
      </c>
      <c r="M307" t="s">
        <v>11</v>
      </c>
      <c r="N307" s="20">
        <f t="shared" si="24"/>
        <v>7.5</v>
      </c>
      <c r="O307" s="21">
        <f t="shared" si="23"/>
        <v>1.2475983731317363E-4</v>
      </c>
      <c r="P307" s="29">
        <f>N307*INDEX($H$47:$H$50,MATCH(M307,'Mining Dmd Profile'!$G$47:$G$50,0))</f>
        <v>15</v>
      </c>
      <c r="Q307" s="31">
        <f t="shared" si="25"/>
        <v>1.8139765061309023E-4</v>
      </c>
    </row>
    <row r="308" spans="11:17" x14ac:dyDescent="0.2">
      <c r="K308">
        <f t="shared" si="26"/>
        <v>13</v>
      </c>
      <c r="L308">
        <f t="shared" si="27"/>
        <v>14</v>
      </c>
      <c r="M308" t="s">
        <v>11</v>
      </c>
      <c r="N308" s="20">
        <f t="shared" si="24"/>
        <v>8</v>
      </c>
      <c r="O308" s="21">
        <f t="shared" si="23"/>
        <v>1.3307715980071856E-4</v>
      </c>
      <c r="P308" s="29">
        <f>N308*INDEX($H$47:$H$50,MATCH(M308,'Mining Dmd Profile'!$G$47:$G$50,0))</f>
        <v>16</v>
      </c>
      <c r="Q308" s="31">
        <f t="shared" si="25"/>
        <v>1.9349082732062956E-4</v>
      </c>
    </row>
    <row r="309" spans="11:17" x14ac:dyDescent="0.2">
      <c r="K309">
        <f t="shared" si="26"/>
        <v>13</v>
      </c>
      <c r="L309">
        <f t="shared" si="27"/>
        <v>15</v>
      </c>
      <c r="M309" t="s">
        <v>11</v>
      </c>
      <c r="N309" s="20">
        <f t="shared" si="24"/>
        <v>8.1</v>
      </c>
      <c r="O309" s="21">
        <f t="shared" si="23"/>
        <v>1.3474062429822754E-4</v>
      </c>
      <c r="P309" s="29">
        <f>N309*INDEX($H$47:$H$50,MATCH(M309,'Mining Dmd Profile'!$G$47:$G$50,0))</f>
        <v>16.2</v>
      </c>
      <c r="Q309" s="31">
        <f t="shared" si="25"/>
        <v>1.9590946266213744E-4</v>
      </c>
    </row>
    <row r="310" spans="11:17" x14ac:dyDescent="0.2">
      <c r="K310">
        <f t="shared" si="26"/>
        <v>13</v>
      </c>
      <c r="L310">
        <f t="shared" si="27"/>
        <v>16</v>
      </c>
      <c r="M310" t="s">
        <v>11</v>
      </c>
      <c r="N310" s="20">
        <f t="shared" si="24"/>
        <v>7.7</v>
      </c>
      <c r="O310" s="21">
        <f t="shared" si="23"/>
        <v>1.2808676630819162E-4</v>
      </c>
      <c r="P310" s="29">
        <f>N310*INDEX($H$47:$H$50,MATCH(M310,'Mining Dmd Profile'!$G$47:$G$50,0))</f>
        <v>15.4</v>
      </c>
      <c r="Q310" s="31">
        <f t="shared" si="25"/>
        <v>1.8623492129610597E-4</v>
      </c>
    </row>
    <row r="311" spans="11:17" x14ac:dyDescent="0.2">
      <c r="K311">
        <f t="shared" si="26"/>
        <v>13</v>
      </c>
      <c r="L311">
        <f t="shared" si="27"/>
        <v>17</v>
      </c>
      <c r="M311" t="s">
        <v>11</v>
      </c>
      <c r="N311" s="20">
        <f t="shared" si="24"/>
        <v>7.3</v>
      </c>
      <c r="O311" s="21">
        <f t="shared" si="23"/>
        <v>1.2143290831815567E-4</v>
      </c>
      <c r="P311" s="29">
        <f>N311*INDEX($H$47:$H$50,MATCH(M311,'Mining Dmd Profile'!$G$47:$G$50,0))</f>
        <v>14.6</v>
      </c>
      <c r="Q311" s="31">
        <f t="shared" si="25"/>
        <v>1.7656037993007447E-4</v>
      </c>
    </row>
    <row r="312" spans="11:17" x14ac:dyDescent="0.2">
      <c r="K312">
        <f t="shared" si="26"/>
        <v>13</v>
      </c>
      <c r="L312">
        <f t="shared" si="27"/>
        <v>18</v>
      </c>
      <c r="M312" t="s">
        <v>11</v>
      </c>
      <c r="N312" s="20">
        <f t="shared" si="24"/>
        <v>7</v>
      </c>
      <c r="O312" s="21">
        <f t="shared" si="23"/>
        <v>1.1644251482562872E-4</v>
      </c>
      <c r="P312" s="29">
        <f>N312*INDEX($H$47:$H$50,MATCH(M312,'Mining Dmd Profile'!$G$47:$G$50,0))</f>
        <v>14</v>
      </c>
      <c r="Q312" s="31">
        <f t="shared" si="25"/>
        <v>1.6930447390555087E-4</v>
      </c>
    </row>
    <row r="313" spans="11:17" x14ac:dyDescent="0.2">
      <c r="K313">
        <f t="shared" si="26"/>
        <v>13</v>
      </c>
      <c r="L313">
        <f t="shared" si="27"/>
        <v>19</v>
      </c>
      <c r="M313" t="s">
        <v>11</v>
      </c>
      <c r="N313" s="20">
        <f t="shared" si="24"/>
        <v>7.3</v>
      </c>
      <c r="O313" s="21">
        <f t="shared" si="23"/>
        <v>1.2143290831815567E-4</v>
      </c>
      <c r="P313" s="29">
        <f>N313*INDEX($H$47:$H$50,MATCH(M313,'Mining Dmd Profile'!$G$47:$G$50,0))</f>
        <v>14.6</v>
      </c>
      <c r="Q313" s="31">
        <f t="shared" si="25"/>
        <v>1.7656037993007447E-4</v>
      </c>
    </row>
    <row r="314" spans="11:17" x14ac:dyDescent="0.2">
      <c r="K314">
        <f t="shared" si="26"/>
        <v>13</v>
      </c>
      <c r="L314">
        <f t="shared" si="27"/>
        <v>20</v>
      </c>
      <c r="M314" t="s">
        <v>11</v>
      </c>
      <c r="N314" s="20">
        <f t="shared" si="24"/>
        <v>7.7</v>
      </c>
      <c r="O314" s="21">
        <f t="shared" si="23"/>
        <v>1.2808676630819162E-4</v>
      </c>
      <c r="P314" s="29">
        <f>N314*INDEX($H$47:$H$50,MATCH(M314,'Mining Dmd Profile'!$G$47:$G$50,0))</f>
        <v>15.4</v>
      </c>
      <c r="Q314" s="31">
        <f t="shared" si="25"/>
        <v>1.8623492129610597E-4</v>
      </c>
    </row>
    <row r="315" spans="11:17" x14ac:dyDescent="0.2">
      <c r="K315">
        <f t="shared" si="26"/>
        <v>13</v>
      </c>
      <c r="L315">
        <f t="shared" si="27"/>
        <v>21</v>
      </c>
      <c r="M315" t="s">
        <v>11</v>
      </c>
      <c r="N315" s="20">
        <f t="shared" si="24"/>
        <v>8</v>
      </c>
      <c r="O315" s="21">
        <f t="shared" si="23"/>
        <v>1.3307715980071856E-4</v>
      </c>
      <c r="P315" s="29">
        <f>N315*INDEX($H$47:$H$50,MATCH(M315,'Mining Dmd Profile'!$G$47:$G$50,0))</f>
        <v>16</v>
      </c>
      <c r="Q315" s="31">
        <f t="shared" si="25"/>
        <v>1.9349082732062956E-4</v>
      </c>
    </row>
    <row r="316" spans="11:17" x14ac:dyDescent="0.2">
      <c r="K316">
        <f t="shared" si="26"/>
        <v>13</v>
      </c>
      <c r="L316">
        <f t="shared" si="27"/>
        <v>22</v>
      </c>
      <c r="M316" t="s">
        <v>11</v>
      </c>
      <c r="N316" s="20">
        <f t="shared" si="24"/>
        <v>8</v>
      </c>
      <c r="O316" s="21">
        <f t="shared" si="23"/>
        <v>1.3307715980071856E-4</v>
      </c>
      <c r="P316" s="29">
        <f>N316*INDEX($H$47:$H$50,MATCH(M316,'Mining Dmd Profile'!$G$47:$G$50,0))</f>
        <v>16</v>
      </c>
      <c r="Q316" s="31">
        <f t="shared" si="25"/>
        <v>1.9349082732062956E-4</v>
      </c>
    </row>
    <row r="317" spans="11:17" x14ac:dyDescent="0.2">
      <c r="K317">
        <f t="shared" si="26"/>
        <v>13</v>
      </c>
      <c r="L317">
        <f t="shared" si="27"/>
        <v>23</v>
      </c>
      <c r="M317" t="s">
        <v>11</v>
      </c>
      <c r="N317" s="20">
        <f t="shared" si="24"/>
        <v>8</v>
      </c>
      <c r="O317" s="21">
        <f t="shared" si="23"/>
        <v>1.3307715980071856E-4</v>
      </c>
      <c r="P317" s="29">
        <f>N317*INDEX($H$47:$H$50,MATCH(M317,'Mining Dmd Profile'!$G$47:$G$50,0))</f>
        <v>16</v>
      </c>
      <c r="Q317" s="31">
        <f t="shared" si="25"/>
        <v>1.9349082732062956E-4</v>
      </c>
    </row>
    <row r="318" spans="11:17" x14ac:dyDescent="0.2">
      <c r="K318">
        <f t="shared" si="26"/>
        <v>13</v>
      </c>
      <c r="L318">
        <f t="shared" si="27"/>
        <v>24</v>
      </c>
      <c r="M318" t="s">
        <v>11</v>
      </c>
      <c r="N318" s="20">
        <f t="shared" si="24"/>
        <v>8</v>
      </c>
      <c r="O318" s="21">
        <f t="shared" si="23"/>
        <v>1.3307715980071856E-4</v>
      </c>
      <c r="P318" s="29">
        <f>N318*INDEX($H$47:$H$50,MATCH(M318,'Mining Dmd Profile'!$G$47:$G$50,0))</f>
        <v>16</v>
      </c>
      <c r="Q318" s="31">
        <f t="shared" si="25"/>
        <v>1.9349082732062956E-4</v>
      </c>
    </row>
    <row r="319" spans="11:17" x14ac:dyDescent="0.2">
      <c r="K319">
        <f t="shared" si="26"/>
        <v>14</v>
      </c>
      <c r="L319">
        <f t="shared" si="27"/>
        <v>1</v>
      </c>
      <c r="M319" t="s">
        <v>11</v>
      </c>
      <c r="N319" s="20">
        <f t="shared" si="24"/>
        <v>7</v>
      </c>
      <c r="O319" s="21">
        <f t="shared" si="23"/>
        <v>1.1644251482562872E-4</v>
      </c>
      <c r="P319" s="29">
        <f>N319*INDEX($H$47:$H$50,MATCH(M319,'Mining Dmd Profile'!$G$47:$G$50,0))</f>
        <v>14</v>
      </c>
      <c r="Q319" s="31">
        <f t="shared" si="25"/>
        <v>1.6930447390555087E-4</v>
      </c>
    </row>
    <row r="320" spans="11:17" x14ac:dyDescent="0.2">
      <c r="K320">
        <f t="shared" si="26"/>
        <v>14</v>
      </c>
      <c r="L320">
        <f t="shared" si="27"/>
        <v>2</v>
      </c>
      <c r="M320" t="s">
        <v>11</v>
      </c>
      <c r="N320" s="20">
        <f t="shared" si="24"/>
        <v>6.5</v>
      </c>
      <c r="O320" s="21">
        <f t="shared" si="23"/>
        <v>1.0812519233808381E-4</v>
      </c>
      <c r="P320" s="29">
        <f>N320*INDEX($H$47:$H$50,MATCH(M320,'Mining Dmd Profile'!$G$47:$G$50,0))</f>
        <v>13</v>
      </c>
      <c r="Q320" s="31">
        <f t="shared" si="25"/>
        <v>1.5721129719801152E-4</v>
      </c>
    </row>
    <row r="321" spans="11:17" x14ac:dyDescent="0.2">
      <c r="K321">
        <f t="shared" si="26"/>
        <v>14</v>
      </c>
      <c r="L321">
        <f t="shared" si="27"/>
        <v>3</v>
      </c>
      <c r="M321" t="s">
        <v>11</v>
      </c>
      <c r="N321" s="20">
        <f t="shared" si="24"/>
        <v>6</v>
      </c>
      <c r="O321" s="21">
        <f t="shared" si="23"/>
        <v>9.9807869850538917E-5</v>
      </c>
      <c r="P321" s="29">
        <f>N321*INDEX($H$47:$H$50,MATCH(M321,'Mining Dmd Profile'!$G$47:$G$50,0))</f>
        <v>12</v>
      </c>
      <c r="Q321" s="31">
        <f t="shared" si="25"/>
        <v>1.4511812049047219E-4</v>
      </c>
    </row>
    <row r="322" spans="11:17" x14ac:dyDescent="0.2">
      <c r="K322">
        <f t="shared" si="26"/>
        <v>14</v>
      </c>
      <c r="L322">
        <f t="shared" si="27"/>
        <v>4</v>
      </c>
      <c r="M322" t="s">
        <v>11</v>
      </c>
      <c r="N322" s="20">
        <f t="shared" si="24"/>
        <v>5.5</v>
      </c>
      <c r="O322" s="21">
        <f t="shared" si="23"/>
        <v>9.1490547362994007E-5</v>
      </c>
      <c r="P322" s="29">
        <f>N322*INDEX($H$47:$H$50,MATCH(M322,'Mining Dmd Profile'!$G$47:$G$50,0))</f>
        <v>11</v>
      </c>
      <c r="Q322" s="31">
        <f t="shared" si="25"/>
        <v>1.3302494378293283E-4</v>
      </c>
    </row>
    <row r="323" spans="11:17" x14ac:dyDescent="0.2">
      <c r="K323">
        <f t="shared" si="26"/>
        <v>14</v>
      </c>
      <c r="L323">
        <f t="shared" si="27"/>
        <v>5</v>
      </c>
      <c r="M323" t="s">
        <v>11</v>
      </c>
      <c r="N323" s="20">
        <f t="shared" si="24"/>
        <v>5.5</v>
      </c>
      <c r="O323" s="21">
        <f t="shared" si="23"/>
        <v>9.1490547362994007E-5</v>
      </c>
      <c r="P323" s="29">
        <f>N323*INDEX($H$47:$H$50,MATCH(M323,'Mining Dmd Profile'!$G$47:$G$50,0))</f>
        <v>11</v>
      </c>
      <c r="Q323" s="31">
        <f t="shared" si="25"/>
        <v>1.3302494378293283E-4</v>
      </c>
    </row>
    <row r="324" spans="11:17" x14ac:dyDescent="0.2">
      <c r="K324">
        <f t="shared" si="26"/>
        <v>14</v>
      </c>
      <c r="L324">
        <f t="shared" si="27"/>
        <v>6</v>
      </c>
      <c r="M324" t="s">
        <v>11</v>
      </c>
      <c r="N324" s="20">
        <f t="shared" si="24"/>
        <v>5.5</v>
      </c>
      <c r="O324" s="21">
        <f t="shared" si="23"/>
        <v>9.1490547362994007E-5</v>
      </c>
      <c r="P324" s="29">
        <f>N324*INDEX($H$47:$H$50,MATCH(M324,'Mining Dmd Profile'!$G$47:$G$50,0))</f>
        <v>11</v>
      </c>
      <c r="Q324" s="31">
        <f t="shared" si="25"/>
        <v>1.3302494378293283E-4</v>
      </c>
    </row>
    <row r="325" spans="11:17" x14ac:dyDescent="0.2">
      <c r="K325">
        <f t="shared" si="26"/>
        <v>14</v>
      </c>
      <c r="L325">
        <f t="shared" si="27"/>
        <v>7</v>
      </c>
      <c r="M325" t="s">
        <v>11</v>
      </c>
      <c r="N325" s="20">
        <f t="shared" si="24"/>
        <v>5.5</v>
      </c>
      <c r="O325" s="21">
        <f t="shared" si="23"/>
        <v>9.1490547362994007E-5</v>
      </c>
      <c r="P325" s="29">
        <f>N325*INDEX($H$47:$H$50,MATCH(M325,'Mining Dmd Profile'!$G$47:$G$50,0))</f>
        <v>11</v>
      </c>
      <c r="Q325" s="31">
        <f t="shared" si="25"/>
        <v>1.3302494378293283E-4</v>
      </c>
    </row>
    <row r="326" spans="11:17" x14ac:dyDescent="0.2">
      <c r="K326">
        <f t="shared" si="26"/>
        <v>14</v>
      </c>
      <c r="L326">
        <f t="shared" si="27"/>
        <v>8</v>
      </c>
      <c r="M326" t="s">
        <v>11</v>
      </c>
      <c r="N326" s="20">
        <f t="shared" si="24"/>
        <v>5.5</v>
      </c>
      <c r="O326" s="21">
        <f t="shared" si="23"/>
        <v>9.1490547362994007E-5</v>
      </c>
      <c r="P326" s="29">
        <f>N326*INDEX($H$47:$H$50,MATCH(M326,'Mining Dmd Profile'!$G$47:$G$50,0))</f>
        <v>11</v>
      </c>
      <c r="Q326" s="31">
        <f t="shared" si="25"/>
        <v>1.3302494378293283E-4</v>
      </c>
    </row>
    <row r="327" spans="11:17" x14ac:dyDescent="0.2">
      <c r="K327">
        <f t="shared" si="26"/>
        <v>14</v>
      </c>
      <c r="L327">
        <f t="shared" si="27"/>
        <v>9</v>
      </c>
      <c r="M327" t="s">
        <v>11</v>
      </c>
      <c r="N327" s="20">
        <f t="shared" si="24"/>
        <v>5.5</v>
      </c>
      <c r="O327" s="21">
        <f t="shared" ref="O327:O390" si="28">N327/$N$5</f>
        <v>9.1490547362994007E-5</v>
      </c>
      <c r="P327" s="29">
        <f>N327*INDEX($H$47:$H$50,MATCH(M327,'Mining Dmd Profile'!$G$47:$G$50,0))</f>
        <v>11</v>
      </c>
      <c r="Q327" s="31">
        <f t="shared" si="25"/>
        <v>1.3302494378293283E-4</v>
      </c>
    </row>
    <row r="328" spans="11:17" x14ac:dyDescent="0.2">
      <c r="K328">
        <f t="shared" si="26"/>
        <v>14</v>
      </c>
      <c r="L328">
        <f t="shared" si="27"/>
        <v>10</v>
      </c>
      <c r="M328" t="s">
        <v>11</v>
      </c>
      <c r="N328" s="20">
        <f t="shared" ref="N328:N391" si="29">INDEX($H$7:$H$30,MATCH($L328,$C$7:$C$30,0))</f>
        <v>6</v>
      </c>
      <c r="O328" s="21">
        <f t="shared" si="28"/>
        <v>9.9807869850538917E-5</v>
      </c>
      <c r="P328" s="29">
        <f>N328*INDEX($H$47:$H$50,MATCH(M328,'Mining Dmd Profile'!$G$47:$G$50,0))</f>
        <v>12</v>
      </c>
      <c r="Q328" s="31">
        <f t="shared" ref="Q328:Q391" si="30">P328/$P$5</f>
        <v>1.4511812049047219E-4</v>
      </c>
    </row>
    <row r="329" spans="11:17" x14ac:dyDescent="0.2">
      <c r="K329">
        <f t="shared" ref="K329:K392" si="31">IF(L328=24,K328+1,K328)</f>
        <v>14</v>
      </c>
      <c r="L329">
        <f t="shared" ref="L329:L392" si="32">IF(L328=24,1,L328+1)</f>
        <v>11</v>
      </c>
      <c r="M329" t="s">
        <v>11</v>
      </c>
      <c r="N329" s="20">
        <f t="shared" si="29"/>
        <v>6.6</v>
      </c>
      <c r="O329" s="21">
        <f t="shared" si="28"/>
        <v>1.0978865683559279E-4</v>
      </c>
      <c r="P329" s="29">
        <f>N329*INDEX($H$47:$H$50,MATCH(M329,'Mining Dmd Profile'!$G$47:$G$50,0))</f>
        <v>13.2</v>
      </c>
      <c r="Q329" s="31">
        <f t="shared" si="30"/>
        <v>1.596299325395194E-4</v>
      </c>
    </row>
    <row r="330" spans="11:17" x14ac:dyDescent="0.2">
      <c r="K330">
        <f t="shared" si="31"/>
        <v>14</v>
      </c>
      <c r="L330">
        <f t="shared" si="32"/>
        <v>12</v>
      </c>
      <c r="M330" t="s">
        <v>11</v>
      </c>
      <c r="N330" s="20">
        <f t="shared" si="29"/>
        <v>7</v>
      </c>
      <c r="O330" s="21">
        <f t="shared" si="28"/>
        <v>1.1644251482562872E-4</v>
      </c>
      <c r="P330" s="29">
        <f>N330*INDEX($H$47:$H$50,MATCH(M330,'Mining Dmd Profile'!$G$47:$G$50,0))</f>
        <v>14</v>
      </c>
      <c r="Q330" s="31">
        <f t="shared" si="30"/>
        <v>1.6930447390555087E-4</v>
      </c>
    </row>
    <row r="331" spans="11:17" x14ac:dyDescent="0.2">
      <c r="K331">
        <f t="shared" si="31"/>
        <v>14</v>
      </c>
      <c r="L331">
        <f t="shared" si="32"/>
        <v>13</v>
      </c>
      <c r="M331" t="s">
        <v>11</v>
      </c>
      <c r="N331" s="20">
        <f t="shared" si="29"/>
        <v>7.5</v>
      </c>
      <c r="O331" s="21">
        <f t="shared" si="28"/>
        <v>1.2475983731317363E-4</v>
      </c>
      <c r="P331" s="29">
        <f>N331*INDEX($H$47:$H$50,MATCH(M331,'Mining Dmd Profile'!$G$47:$G$50,0))</f>
        <v>15</v>
      </c>
      <c r="Q331" s="31">
        <f t="shared" si="30"/>
        <v>1.8139765061309023E-4</v>
      </c>
    </row>
    <row r="332" spans="11:17" x14ac:dyDescent="0.2">
      <c r="K332">
        <f t="shared" si="31"/>
        <v>14</v>
      </c>
      <c r="L332">
        <f t="shared" si="32"/>
        <v>14</v>
      </c>
      <c r="M332" t="s">
        <v>11</v>
      </c>
      <c r="N332" s="20">
        <f t="shared" si="29"/>
        <v>8</v>
      </c>
      <c r="O332" s="21">
        <f t="shared" si="28"/>
        <v>1.3307715980071856E-4</v>
      </c>
      <c r="P332" s="29">
        <f>N332*INDEX($H$47:$H$50,MATCH(M332,'Mining Dmd Profile'!$G$47:$G$50,0))</f>
        <v>16</v>
      </c>
      <c r="Q332" s="31">
        <f t="shared" si="30"/>
        <v>1.9349082732062956E-4</v>
      </c>
    </row>
    <row r="333" spans="11:17" x14ac:dyDescent="0.2">
      <c r="K333">
        <f t="shared" si="31"/>
        <v>14</v>
      </c>
      <c r="L333">
        <f t="shared" si="32"/>
        <v>15</v>
      </c>
      <c r="M333" t="s">
        <v>11</v>
      </c>
      <c r="N333" s="20">
        <f t="shared" si="29"/>
        <v>8.1</v>
      </c>
      <c r="O333" s="21">
        <f t="shared" si="28"/>
        <v>1.3474062429822754E-4</v>
      </c>
      <c r="P333" s="29">
        <f>N333*INDEX($H$47:$H$50,MATCH(M333,'Mining Dmd Profile'!$G$47:$G$50,0))</f>
        <v>16.2</v>
      </c>
      <c r="Q333" s="31">
        <f t="shared" si="30"/>
        <v>1.9590946266213744E-4</v>
      </c>
    </row>
    <row r="334" spans="11:17" x14ac:dyDescent="0.2">
      <c r="K334">
        <f t="shared" si="31"/>
        <v>14</v>
      </c>
      <c r="L334">
        <f t="shared" si="32"/>
        <v>16</v>
      </c>
      <c r="M334" t="s">
        <v>11</v>
      </c>
      <c r="N334" s="20">
        <f t="shared" si="29"/>
        <v>7.7</v>
      </c>
      <c r="O334" s="21">
        <f t="shared" si="28"/>
        <v>1.2808676630819162E-4</v>
      </c>
      <c r="P334" s="29">
        <f>N334*INDEX($H$47:$H$50,MATCH(M334,'Mining Dmd Profile'!$G$47:$G$50,0))</f>
        <v>15.4</v>
      </c>
      <c r="Q334" s="31">
        <f t="shared" si="30"/>
        <v>1.8623492129610597E-4</v>
      </c>
    </row>
    <row r="335" spans="11:17" x14ac:dyDescent="0.2">
      <c r="K335">
        <f t="shared" si="31"/>
        <v>14</v>
      </c>
      <c r="L335">
        <f t="shared" si="32"/>
        <v>17</v>
      </c>
      <c r="M335" t="s">
        <v>11</v>
      </c>
      <c r="N335" s="20">
        <f t="shared" si="29"/>
        <v>7.3</v>
      </c>
      <c r="O335" s="21">
        <f t="shared" si="28"/>
        <v>1.2143290831815567E-4</v>
      </c>
      <c r="P335" s="29">
        <f>N335*INDEX($H$47:$H$50,MATCH(M335,'Mining Dmd Profile'!$G$47:$G$50,0))</f>
        <v>14.6</v>
      </c>
      <c r="Q335" s="31">
        <f t="shared" si="30"/>
        <v>1.7656037993007447E-4</v>
      </c>
    </row>
    <row r="336" spans="11:17" x14ac:dyDescent="0.2">
      <c r="K336">
        <f t="shared" si="31"/>
        <v>14</v>
      </c>
      <c r="L336">
        <f t="shared" si="32"/>
        <v>18</v>
      </c>
      <c r="M336" t="s">
        <v>11</v>
      </c>
      <c r="N336" s="20">
        <f t="shared" si="29"/>
        <v>7</v>
      </c>
      <c r="O336" s="21">
        <f t="shared" si="28"/>
        <v>1.1644251482562872E-4</v>
      </c>
      <c r="P336" s="29">
        <f>N336*INDEX($H$47:$H$50,MATCH(M336,'Mining Dmd Profile'!$G$47:$G$50,0))</f>
        <v>14</v>
      </c>
      <c r="Q336" s="31">
        <f t="shared" si="30"/>
        <v>1.6930447390555087E-4</v>
      </c>
    </row>
    <row r="337" spans="11:17" x14ac:dyDescent="0.2">
      <c r="K337">
        <f t="shared" si="31"/>
        <v>14</v>
      </c>
      <c r="L337">
        <f t="shared" si="32"/>
        <v>19</v>
      </c>
      <c r="M337" t="s">
        <v>11</v>
      </c>
      <c r="N337" s="20">
        <f t="shared" si="29"/>
        <v>7.3</v>
      </c>
      <c r="O337" s="21">
        <f t="shared" si="28"/>
        <v>1.2143290831815567E-4</v>
      </c>
      <c r="P337" s="29">
        <f>N337*INDEX($H$47:$H$50,MATCH(M337,'Mining Dmd Profile'!$G$47:$G$50,0))</f>
        <v>14.6</v>
      </c>
      <c r="Q337" s="31">
        <f t="shared" si="30"/>
        <v>1.7656037993007447E-4</v>
      </c>
    </row>
    <row r="338" spans="11:17" x14ac:dyDescent="0.2">
      <c r="K338">
        <f t="shared" si="31"/>
        <v>14</v>
      </c>
      <c r="L338">
        <f t="shared" si="32"/>
        <v>20</v>
      </c>
      <c r="M338" t="s">
        <v>11</v>
      </c>
      <c r="N338" s="20">
        <f t="shared" si="29"/>
        <v>7.7</v>
      </c>
      <c r="O338" s="21">
        <f t="shared" si="28"/>
        <v>1.2808676630819162E-4</v>
      </c>
      <c r="P338" s="29">
        <f>N338*INDEX($H$47:$H$50,MATCH(M338,'Mining Dmd Profile'!$G$47:$G$50,0))</f>
        <v>15.4</v>
      </c>
      <c r="Q338" s="31">
        <f t="shared" si="30"/>
        <v>1.8623492129610597E-4</v>
      </c>
    </row>
    <row r="339" spans="11:17" x14ac:dyDescent="0.2">
      <c r="K339">
        <f t="shared" si="31"/>
        <v>14</v>
      </c>
      <c r="L339">
        <f t="shared" si="32"/>
        <v>21</v>
      </c>
      <c r="M339" t="s">
        <v>11</v>
      </c>
      <c r="N339" s="20">
        <f t="shared" si="29"/>
        <v>8</v>
      </c>
      <c r="O339" s="21">
        <f t="shared" si="28"/>
        <v>1.3307715980071856E-4</v>
      </c>
      <c r="P339" s="29">
        <f>N339*INDEX($H$47:$H$50,MATCH(M339,'Mining Dmd Profile'!$G$47:$G$50,0))</f>
        <v>16</v>
      </c>
      <c r="Q339" s="31">
        <f t="shared" si="30"/>
        <v>1.9349082732062956E-4</v>
      </c>
    </row>
    <row r="340" spans="11:17" x14ac:dyDescent="0.2">
      <c r="K340">
        <f t="shared" si="31"/>
        <v>14</v>
      </c>
      <c r="L340">
        <f t="shared" si="32"/>
        <v>22</v>
      </c>
      <c r="M340" t="s">
        <v>11</v>
      </c>
      <c r="N340" s="20">
        <f t="shared" si="29"/>
        <v>8</v>
      </c>
      <c r="O340" s="21">
        <f t="shared" si="28"/>
        <v>1.3307715980071856E-4</v>
      </c>
      <c r="P340" s="29">
        <f>N340*INDEX($H$47:$H$50,MATCH(M340,'Mining Dmd Profile'!$G$47:$G$50,0))</f>
        <v>16</v>
      </c>
      <c r="Q340" s="31">
        <f t="shared" si="30"/>
        <v>1.9349082732062956E-4</v>
      </c>
    </row>
    <row r="341" spans="11:17" x14ac:dyDescent="0.2">
      <c r="K341">
        <f t="shared" si="31"/>
        <v>14</v>
      </c>
      <c r="L341">
        <f t="shared" si="32"/>
        <v>23</v>
      </c>
      <c r="M341" t="s">
        <v>11</v>
      </c>
      <c r="N341" s="20">
        <f t="shared" si="29"/>
        <v>8</v>
      </c>
      <c r="O341" s="21">
        <f t="shared" si="28"/>
        <v>1.3307715980071856E-4</v>
      </c>
      <c r="P341" s="29">
        <f>N341*INDEX($H$47:$H$50,MATCH(M341,'Mining Dmd Profile'!$G$47:$G$50,0))</f>
        <v>16</v>
      </c>
      <c r="Q341" s="31">
        <f t="shared" si="30"/>
        <v>1.9349082732062956E-4</v>
      </c>
    </row>
    <row r="342" spans="11:17" x14ac:dyDescent="0.2">
      <c r="K342">
        <f t="shared" si="31"/>
        <v>14</v>
      </c>
      <c r="L342">
        <f t="shared" si="32"/>
        <v>24</v>
      </c>
      <c r="M342" t="s">
        <v>11</v>
      </c>
      <c r="N342" s="20">
        <f t="shared" si="29"/>
        <v>8</v>
      </c>
      <c r="O342" s="21">
        <f t="shared" si="28"/>
        <v>1.3307715980071856E-4</v>
      </c>
      <c r="P342" s="29">
        <f>N342*INDEX($H$47:$H$50,MATCH(M342,'Mining Dmd Profile'!$G$47:$G$50,0))</f>
        <v>16</v>
      </c>
      <c r="Q342" s="31">
        <f t="shared" si="30"/>
        <v>1.9349082732062956E-4</v>
      </c>
    </row>
    <row r="343" spans="11:17" x14ac:dyDescent="0.2">
      <c r="K343">
        <f t="shared" si="31"/>
        <v>15</v>
      </c>
      <c r="L343">
        <f t="shared" si="32"/>
        <v>1</v>
      </c>
      <c r="M343" t="s">
        <v>11</v>
      </c>
      <c r="N343" s="20">
        <f t="shared" si="29"/>
        <v>7</v>
      </c>
      <c r="O343" s="21">
        <f t="shared" si="28"/>
        <v>1.1644251482562872E-4</v>
      </c>
      <c r="P343" s="29">
        <f>N343*INDEX($H$47:$H$50,MATCH(M343,'Mining Dmd Profile'!$G$47:$G$50,0))</f>
        <v>14</v>
      </c>
      <c r="Q343" s="31">
        <f t="shared" si="30"/>
        <v>1.6930447390555087E-4</v>
      </c>
    </row>
    <row r="344" spans="11:17" x14ac:dyDescent="0.2">
      <c r="K344">
        <f t="shared" si="31"/>
        <v>15</v>
      </c>
      <c r="L344">
        <f t="shared" si="32"/>
        <v>2</v>
      </c>
      <c r="M344" t="s">
        <v>11</v>
      </c>
      <c r="N344" s="20">
        <f t="shared" si="29"/>
        <v>6.5</v>
      </c>
      <c r="O344" s="21">
        <f t="shared" si="28"/>
        <v>1.0812519233808381E-4</v>
      </c>
      <c r="P344" s="29">
        <f>N344*INDEX($H$47:$H$50,MATCH(M344,'Mining Dmd Profile'!$G$47:$G$50,0))</f>
        <v>13</v>
      </c>
      <c r="Q344" s="31">
        <f t="shared" si="30"/>
        <v>1.5721129719801152E-4</v>
      </c>
    </row>
    <row r="345" spans="11:17" x14ac:dyDescent="0.2">
      <c r="K345">
        <f t="shared" si="31"/>
        <v>15</v>
      </c>
      <c r="L345">
        <f t="shared" si="32"/>
        <v>3</v>
      </c>
      <c r="M345" t="s">
        <v>11</v>
      </c>
      <c r="N345" s="20">
        <f t="shared" si="29"/>
        <v>6</v>
      </c>
      <c r="O345" s="21">
        <f t="shared" si="28"/>
        <v>9.9807869850538917E-5</v>
      </c>
      <c r="P345" s="29">
        <f>N345*INDEX($H$47:$H$50,MATCH(M345,'Mining Dmd Profile'!$G$47:$G$50,0))</f>
        <v>12</v>
      </c>
      <c r="Q345" s="31">
        <f t="shared" si="30"/>
        <v>1.4511812049047219E-4</v>
      </c>
    </row>
    <row r="346" spans="11:17" x14ac:dyDescent="0.2">
      <c r="K346">
        <f t="shared" si="31"/>
        <v>15</v>
      </c>
      <c r="L346">
        <f t="shared" si="32"/>
        <v>4</v>
      </c>
      <c r="M346" t="s">
        <v>11</v>
      </c>
      <c r="N346" s="20">
        <f t="shared" si="29"/>
        <v>5.5</v>
      </c>
      <c r="O346" s="21">
        <f t="shared" si="28"/>
        <v>9.1490547362994007E-5</v>
      </c>
      <c r="P346" s="29">
        <f>N346*INDEX($H$47:$H$50,MATCH(M346,'Mining Dmd Profile'!$G$47:$G$50,0))</f>
        <v>11</v>
      </c>
      <c r="Q346" s="31">
        <f t="shared" si="30"/>
        <v>1.3302494378293283E-4</v>
      </c>
    </row>
    <row r="347" spans="11:17" x14ac:dyDescent="0.2">
      <c r="K347">
        <f t="shared" si="31"/>
        <v>15</v>
      </c>
      <c r="L347">
        <f t="shared" si="32"/>
        <v>5</v>
      </c>
      <c r="M347" t="s">
        <v>11</v>
      </c>
      <c r="N347" s="20">
        <f t="shared" si="29"/>
        <v>5.5</v>
      </c>
      <c r="O347" s="21">
        <f t="shared" si="28"/>
        <v>9.1490547362994007E-5</v>
      </c>
      <c r="P347" s="29">
        <f>N347*INDEX($H$47:$H$50,MATCH(M347,'Mining Dmd Profile'!$G$47:$G$50,0))</f>
        <v>11</v>
      </c>
      <c r="Q347" s="31">
        <f t="shared" si="30"/>
        <v>1.3302494378293283E-4</v>
      </c>
    </row>
    <row r="348" spans="11:17" x14ac:dyDescent="0.2">
      <c r="K348">
        <f t="shared" si="31"/>
        <v>15</v>
      </c>
      <c r="L348">
        <f t="shared" si="32"/>
        <v>6</v>
      </c>
      <c r="M348" t="s">
        <v>11</v>
      </c>
      <c r="N348" s="20">
        <f t="shared" si="29"/>
        <v>5.5</v>
      </c>
      <c r="O348" s="21">
        <f t="shared" si="28"/>
        <v>9.1490547362994007E-5</v>
      </c>
      <c r="P348" s="29">
        <f>N348*INDEX($H$47:$H$50,MATCH(M348,'Mining Dmd Profile'!$G$47:$G$50,0))</f>
        <v>11</v>
      </c>
      <c r="Q348" s="31">
        <f t="shared" si="30"/>
        <v>1.3302494378293283E-4</v>
      </c>
    </row>
    <row r="349" spans="11:17" x14ac:dyDescent="0.2">
      <c r="K349">
        <f t="shared" si="31"/>
        <v>15</v>
      </c>
      <c r="L349">
        <f t="shared" si="32"/>
        <v>7</v>
      </c>
      <c r="M349" t="s">
        <v>11</v>
      </c>
      <c r="N349" s="20">
        <f t="shared" si="29"/>
        <v>5.5</v>
      </c>
      <c r="O349" s="21">
        <f t="shared" si="28"/>
        <v>9.1490547362994007E-5</v>
      </c>
      <c r="P349" s="29">
        <f>N349*INDEX($H$47:$H$50,MATCH(M349,'Mining Dmd Profile'!$G$47:$G$50,0))</f>
        <v>11</v>
      </c>
      <c r="Q349" s="31">
        <f t="shared" si="30"/>
        <v>1.3302494378293283E-4</v>
      </c>
    </row>
    <row r="350" spans="11:17" x14ac:dyDescent="0.2">
      <c r="K350">
        <f t="shared" si="31"/>
        <v>15</v>
      </c>
      <c r="L350">
        <f t="shared" si="32"/>
        <v>8</v>
      </c>
      <c r="M350" t="s">
        <v>11</v>
      </c>
      <c r="N350" s="20">
        <f t="shared" si="29"/>
        <v>5.5</v>
      </c>
      <c r="O350" s="21">
        <f t="shared" si="28"/>
        <v>9.1490547362994007E-5</v>
      </c>
      <c r="P350" s="29">
        <f>N350*INDEX($H$47:$H$50,MATCH(M350,'Mining Dmd Profile'!$G$47:$G$50,0))</f>
        <v>11</v>
      </c>
      <c r="Q350" s="31">
        <f t="shared" si="30"/>
        <v>1.3302494378293283E-4</v>
      </c>
    </row>
    <row r="351" spans="11:17" x14ac:dyDescent="0.2">
      <c r="K351">
        <f t="shared" si="31"/>
        <v>15</v>
      </c>
      <c r="L351">
        <f t="shared" si="32"/>
        <v>9</v>
      </c>
      <c r="M351" t="s">
        <v>11</v>
      </c>
      <c r="N351" s="20">
        <f t="shared" si="29"/>
        <v>5.5</v>
      </c>
      <c r="O351" s="21">
        <f t="shared" si="28"/>
        <v>9.1490547362994007E-5</v>
      </c>
      <c r="P351" s="29">
        <f>N351*INDEX($H$47:$H$50,MATCH(M351,'Mining Dmd Profile'!$G$47:$G$50,0))</f>
        <v>11</v>
      </c>
      <c r="Q351" s="31">
        <f t="shared" si="30"/>
        <v>1.3302494378293283E-4</v>
      </c>
    </row>
    <row r="352" spans="11:17" x14ac:dyDescent="0.2">
      <c r="K352">
        <f t="shared" si="31"/>
        <v>15</v>
      </c>
      <c r="L352">
        <f t="shared" si="32"/>
        <v>10</v>
      </c>
      <c r="M352" t="s">
        <v>11</v>
      </c>
      <c r="N352" s="20">
        <f t="shared" si="29"/>
        <v>6</v>
      </c>
      <c r="O352" s="21">
        <f t="shared" si="28"/>
        <v>9.9807869850538917E-5</v>
      </c>
      <c r="P352" s="29">
        <f>N352*INDEX($H$47:$H$50,MATCH(M352,'Mining Dmd Profile'!$G$47:$G$50,0))</f>
        <v>12</v>
      </c>
      <c r="Q352" s="31">
        <f t="shared" si="30"/>
        <v>1.4511812049047219E-4</v>
      </c>
    </row>
    <row r="353" spans="11:17" x14ac:dyDescent="0.2">
      <c r="K353">
        <f t="shared" si="31"/>
        <v>15</v>
      </c>
      <c r="L353">
        <f t="shared" si="32"/>
        <v>11</v>
      </c>
      <c r="M353" t="s">
        <v>11</v>
      </c>
      <c r="N353" s="20">
        <f t="shared" si="29"/>
        <v>6.6</v>
      </c>
      <c r="O353" s="21">
        <f t="shared" si="28"/>
        <v>1.0978865683559279E-4</v>
      </c>
      <c r="P353" s="29">
        <f>N353*INDEX($H$47:$H$50,MATCH(M353,'Mining Dmd Profile'!$G$47:$G$50,0))</f>
        <v>13.2</v>
      </c>
      <c r="Q353" s="31">
        <f t="shared" si="30"/>
        <v>1.596299325395194E-4</v>
      </c>
    </row>
    <row r="354" spans="11:17" x14ac:dyDescent="0.2">
      <c r="K354">
        <f t="shared" si="31"/>
        <v>15</v>
      </c>
      <c r="L354">
        <f t="shared" si="32"/>
        <v>12</v>
      </c>
      <c r="M354" t="s">
        <v>11</v>
      </c>
      <c r="N354" s="20">
        <f t="shared" si="29"/>
        <v>7</v>
      </c>
      <c r="O354" s="21">
        <f t="shared" si="28"/>
        <v>1.1644251482562872E-4</v>
      </c>
      <c r="P354" s="29">
        <f>N354*INDEX($H$47:$H$50,MATCH(M354,'Mining Dmd Profile'!$G$47:$G$50,0))</f>
        <v>14</v>
      </c>
      <c r="Q354" s="31">
        <f t="shared" si="30"/>
        <v>1.6930447390555087E-4</v>
      </c>
    </row>
    <row r="355" spans="11:17" x14ac:dyDescent="0.2">
      <c r="K355">
        <f t="shared" si="31"/>
        <v>15</v>
      </c>
      <c r="L355">
        <f t="shared" si="32"/>
        <v>13</v>
      </c>
      <c r="M355" t="s">
        <v>11</v>
      </c>
      <c r="N355" s="20">
        <f t="shared" si="29"/>
        <v>7.5</v>
      </c>
      <c r="O355" s="21">
        <f t="shared" si="28"/>
        <v>1.2475983731317363E-4</v>
      </c>
      <c r="P355" s="29">
        <f>N355*INDEX($H$47:$H$50,MATCH(M355,'Mining Dmd Profile'!$G$47:$G$50,0))</f>
        <v>15</v>
      </c>
      <c r="Q355" s="31">
        <f t="shared" si="30"/>
        <v>1.8139765061309023E-4</v>
      </c>
    </row>
    <row r="356" spans="11:17" x14ac:dyDescent="0.2">
      <c r="K356">
        <f t="shared" si="31"/>
        <v>15</v>
      </c>
      <c r="L356">
        <f t="shared" si="32"/>
        <v>14</v>
      </c>
      <c r="M356" t="s">
        <v>11</v>
      </c>
      <c r="N356" s="20">
        <f t="shared" si="29"/>
        <v>8</v>
      </c>
      <c r="O356" s="21">
        <f t="shared" si="28"/>
        <v>1.3307715980071856E-4</v>
      </c>
      <c r="P356" s="29">
        <f>N356*INDEX($H$47:$H$50,MATCH(M356,'Mining Dmd Profile'!$G$47:$G$50,0))</f>
        <v>16</v>
      </c>
      <c r="Q356" s="31">
        <f t="shared" si="30"/>
        <v>1.9349082732062956E-4</v>
      </c>
    </row>
    <row r="357" spans="11:17" x14ac:dyDescent="0.2">
      <c r="K357">
        <f t="shared" si="31"/>
        <v>15</v>
      </c>
      <c r="L357">
        <f t="shared" si="32"/>
        <v>15</v>
      </c>
      <c r="M357" t="s">
        <v>11</v>
      </c>
      <c r="N357" s="20">
        <f t="shared" si="29"/>
        <v>8.1</v>
      </c>
      <c r="O357" s="21">
        <f t="shared" si="28"/>
        <v>1.3474062429822754E-4</v>
      </c>
      <c r="P357" s="29">
        <f>N357*INDEX($H$47:$H$50,MATCH(M357,'Mining Dmd Profile'!$G$47:$G$50,0))</f>
        <v>16.2</v>
      </c>
      <c r="Q357" s="31">
        <f t="shared" si="30"/>
        <v>1.9590946266213744E-4</v>
      </c>
    </row>
    <row r="358" spans="11:17" x14ac:dyDescent="0.2">
      <c r="K358">
        <f t="shared" si="31"/>
        <v>15</v>
      </c>
      <c r="L358">
        <f t="shared" si="32"/>
        <v>16</v>
      </c>
      <c r="M358" t="s">
        <v>11</v>
      </c>
      <c r="N358" s="20">
        <f t="shared" si="29"/>
        <v>7.7</v>
      </c>
      <c r="O358" s="21">
        <f t="shared" si="28"/>
        <v>1.2808676630819162E-4</v>
      </c>
      <c r="P358" s="29">
        <f>N358*INDEX($H$47:$H$50,MATCH(M358,'Mining Dmd Profile'!$G$47:$G$50,0))</f>
        <v>15.4</v>
      </c>
      <c r="Q358" s="31">
        <f t="shared" si="30"/>
        <v>1.8623492129610597E-4</v>
      </c>
    </row>
    <row r="359" spans="11:17" x14ac:dyDescent="0.2">
      <c r="K359">
        <f t="shared" si="31"/>
        <v>15</v>
      </c>
      <c r="L359">
        <f t="shared" si="32"/>
        <v>17</v>
      </c>
      <c r="M359" t="s">
        <v>11</v>
      </c>
      <c r="N359" s="20">
        <f t="shared" si="29"/>
        <v>7.3</v>
      </c>
      <c r="O359" s="21">
        <f t="shared" si="28"/>
        <v>1.2143290831815567E-4</v>
      </c>
      <c r="P359" s="29">
        <f>N359*INDEX($H$47:$H$50,MATCH(M359,'Mining Dmd Profile'!$G$47:$G$50,0))</f>
        <v>14.6</v>
      </c>
      <c r="Q359" s="31">
        <f t="shared" si="30"/>
        <v>1.7656037993007447E-4</v>
      </c>
    </row>
    <row r="360" spans="11:17" x14ac:dyDescent="0.2">
      <c r="K360">
        <f t="shared" si="31"/>
        <v>15</v>
      </c>
      <c r="L360">
        <f t="shared" si="32"/>
        <v>18</v>
      </c>
      <c r="M360" t="s">
        <v>11</v>
      </c>
      <c r="N360" s="20">
        <f t="shared" si="29"/>
        <v>7</v>
      </c>
      <c r="O360" s="21">
        <f t="shared" si="28"/>
        <v>1.1644251482562872E-4</v>
      </c>
      <c r="P360" s="29">
        <f>N360*INDEX($H$47:$H$50,MATCH(M360,'Mining Dmd Profile'!$G$47:$G$50,0))</f>
        <v>14</v>
      </c>
      <c r="Q360" s="31">
        <f t="shared" si="30"/>
        <v>1.6930447390555087E-4</v>
      </c>
    </row>
    <row r="361" spans="11:17" x14ac:dyDescent="0.2">
      <c r="K361">
        <f t="shared" si="31"/>
        <v>15</v>
      </c>
      <c r="L361">
        <f t="shared" si="32"/>
        <v>19</v>
      </c>
      <c r="M361" t="s">
        <v>11</v>
      </c>
      <c r="N361" s="20">
        <f t="shared" si="29"/>
        <v>7.3</v>
      </c>
      <c r="O361" s="21">
        <f t="shared" si="28"/>
        <v>1.2143290831815567E-4</v>
      </c>
      <c r="P361" s="29">
        <f>N361*INDEX($H$47:$H$50,MATCH(M361,'Mining Dmd Profile'!$G$47:$G$50,0))</f>
        <v>14.6</v>
      </c>
      <c r="Q361" s="31">
        <f t="shared" si="30"/>
        <v>1.7656037993007447E-4</v>
      </c>
    </row>
    <row r="362" spans="11:17" x14ac:dyDescent="0.2">
      <c r="K362">
        <f t="shared" si="31"/>
        <v>15</v>
      </c>
      <c r="L362">
        <f t="shared" si="32"/>
        <v>20</v>
      </c>
      <c r="M362" t="s">
        <v>11</v>
      </c>
      <c r="N362" s="20">
        <f t="shared" si="29"/>
        <v>7.7</v>
      </c>
      <c r="O362" s="21">
        <f t="shared" si="28"/>
        <v>1.2808676630819162E-4</v>
      </c>
      <c r="P362" s="29">
        <f>N362*INDEX($H$47:$H$50,MATCH(M362,'Mining Dmd Profile'!$G$47:$G$50,0))</f>
        <v>15.4</v>
      </c>
      <c r="Q362" s="31">
        <f t="shared" si="30"/>
        <v>1.8623492129610597E-4</v>
      </c>
    </row>
    <row r="363" spans="11:17" x14ac:dyDescent="0.2">
      <c r="K363">
        <f t="shared" si="31"/>
        <v>15</v>
      </c>
      <c r="L363">
        <f t="shared" si="32"/>
        <v>21</v>
      </c>
      <c r="M363" t="s">
        <v>11</v>
      </c>
      <c r="N363" s="20">
        <f t="shared" si="29"/>
        <v>8</v>
      </c>
      <c r="O363" s="21">
        <f t="shared" si="28"/>
        <v>1.3307715980071856E-4</v>
      </c>
      <c r="P363" s="29">
        <f>N363*INDEX($H$47:$H$50,MATCH(M363,'Mining Dmd Profile'!$G$47:$G$50,0))</f>
        <v>16</v>
      </c>
      <c r="Q363" s="31">
        <f t="shared" si="30"/>
        <v>1.9349082732062956E-4</v>
      </c>
    </row>
    <row r="364" spans="11:17" x14ac:dyDescent="0.2">
      <c r="K364">
        <f t="shared" si="31"/>
        <v>15</v>
      </c>
      <c r="L364">
        <f t="shared" si="32"/>
        <v>22</v>
      </c>
      <c r="M364" t="s">
        <v>11</v>
      </c>
      <c r="N364" s="20">
        <f t="shared" si="29"/>
        <v>8</v>
      </c>
      <c r="O364" s="21">
        <f t="shared" si="28"/>
        <v>1.3307715980071856E-4</v>
      </c>
      <c r="P364" s="29">
        <f>N364*INDEX($H$47:$H$50,MATCH(M364,'Mining Dmd Profile'!$G$47:$G$50,0))</f>
        <v>16</v>
      </c>
      <c r="Q364" s="31">
        <f t="shared" si="30"/>
        <v>1.9349082732062956E-4</v>
      </c>
    </row>
    <row r="365" spans="11:17" x14ac:dyDescent="0.2">
      <c r="K365">
        <f t="shared" si="31"/>
        <v>15</v>
      </c>
      <c r="L365">
        <f t="shared" si="32"/>
        <v>23</v>
      </c>
      <c r="M365" t="s">
        <v>11</v>
      </c>
      <c r="N365" s="20">
        <f t="shared" si="29"/>
        <v>8</v>
      </c>
      <c r="O365" s="21">
        <f t="shared" si="28"/>
        <v>1.3307715980071856E-4</v>
      </c>
      <c r="P365" s="29">
        <f>N365*INDEX($H$47:$H$50,MATCH(M365,'Mining Dmd Profile'!$G$47:$G$50,0))</f>
        <v>16</v>
      </c>
      <c r="Q365" s="31">
        <f t="shared" si="30"/>
        <v>1.9349082732062956E-4</v>
      </c>
    </row>
    <row r="366" spans="11:17" x14ac:dyDescent="0.2">
      <c r="K366">
        <f t="shared" si="31"/>
        <v>15</v>
      </c>
      <c r="L366">
        <f t="shared" si="32"/>
        <v>24</v>
      </c>
      <c r="M366" t="s">
        <v>11</v>
      </c>
      <c r="N366" s="20">
        <f t="shared" si="29"/>
        <v>8</v>
      </c>
      <c r="O366" s="21">
        <f t="shared" si="28"/>
        <v>1.3307715980071856E-4</v>
      </c>
      <c r="P366" s="29">
        <f>N366*INDEX($H$47:$H$50,MATCH(M366,'Mining Dmd Profile'!$G$47:$G$50,0))</f>
        <v>16</v>
      </c>
      <c r="Q366" s="31">
        <f t="shared" si="30"/>
        <v>1.9349082732062956E-4</v>
      </c>
    </row>
    <row r="367" spans="11:17" x14ac:dyDescent="0.2">
      <c r="K367">
        <f t="shared" si="31"/>
        <v>16</v>
      </c>
      <c r="L367">
        <f t="shared" si="32"/>
        <v>1</v>
      </c>
      <c r="M367" t="s">
        <v>11</v>
      </c>
      <c r="N367" s="20">
        <f t="shared" si="29"/>
        <v>7</v>
      </c>
      <c r="O367" s="21">
        <f t="shared" si="28"/>
        <v>1.1644251482562872E-4</v>
      </c>
      <c r="P367" s="29">
        <f>N367*INDEX($H$47:$H$50,MATCH(M367,'Mining Dmd Profile'!$G$47:$G$50,0))</f>
        <v>14</v>
      </c>
      <c r="Q367" s="31">
        <f t="shared" si="30"/>
        <v>1.6930447390555087E-4</v>
      </c>
    </row>
    <row r="368" spans="11:17" x14ac:dyDescent="0.2">
      <c r="K368">
        <f t="shared" si="31"/>
        <v>16</v>
      </c>
      <c r="L368">
        <f t="shared" si="32"/>
        <v>2</v>
      </c>
      <c r="M368" t="s">
        <v>11</v>
      </c>
      <c r="N368" s="20">
        <f t="shared" si="29"/>
        <v>6.5</v>
      </c>
      <c r="O368" s="21">
        <f t="shared" si="28"/>
        <v>1.0812519233808381E-4</v>
      </c>
      <c r="P368" s="29">
        <f>N368*INDEX($H$47:$H$50,MATCH(M368,'Mining Dmd Profile'!$G$47:$G$50,0))</f>
        <v>13</v>
      </c>
      <c r="Q368" s="31">
        <f t="shared" si="30"/>
        <v>1.5721129719801152E-4</v>
      </c>
    </row>
    <row r="369" spans="11:17" x14ac:dyDescent="0.2">
      <c r="K369">
        <f t="shared" si="31"/>
        <v>16</v>
      </c>
      <c r="L369">
        <f t="shared" si="32"/>
        <v>3</v>
      </c>
      <c r="M369" t="s">
        <v>11</v>
      </c>
      <c r="N369" s="20">
        <f t="shared" si="29"/>
        <v>6</v>
      </c>
      <c r="O369" s="21">
        <f t="shared" si="28"/>
        <v>9.9807869850538917E-5</v>
      </c>
      <c r="P369" s="29">
        <f>N369*INDEX($H$47:$H$50,MATCH(M369,'Mining Dmd Profile'!$G$47:$G$50,0))</f>
        <v>12</v>
      </c>
      <c r="Q369" s="31">
        <f t="shared" si="30"/>
        <v>1.4511812049047219E-4</v>
      </c>
    </row>
    <row r="370" spans="11:17" x14ac:dyDescent="0.2">
      <c r="K370">
        <f t="shared" si="31"/>
        <v>16</v>
      </c>
      <c r="L370">
        <f t="shared" si="32"/>
        <v>4</v>
      </c>
      <c r="M370" t="s">
        <v>11</v>
      </c>
      <c r="N370" s="20">
        <f t="shared" si="29"/>
        <v>5.5</v>
      </c>
      <c r="O370" s="21">
        <f t="shared" si="28"/>
        <v>9.1490547362994007E-5</v>
      </c>
      <c r="P370" s="29">
        <f>N370*INDEX($H$47:$H$50,MATCH(M370,'Mining Dmd Profile'!$G$47:$G$50,0))</f>
        <v>11</v>
      </c>
      <c r="Q370" s="31">
        <f t="shared" si="30"/>
        <v>1.3302494378293283E-4</v>
      </c>
    </row>
    <row r="371" spans="11:17" x14ac:dyDescent="0.2">
      <c r="K371">
        <f t="shared" si="31"/>
        <v>16</v>
      </c>
      <c r="L371">
        <f t="shared" si="32"/>
        <v>5</v>
      </c>
      <c r="M371" t="s">
        <v>11</v>
      </c>
      <c r="N371" s="20">
        <f t="shared" si="29"/>
        <v>5.5</v>
      </c>
      <c r="O371" s="21">
        <f t="shared" si="28"/>
        <v>9.1490547362994007E-5</v>
      </c>
      <c r="P371" s="29">
        <f>N371*INDEX($H$47:$H$50,MATCH(M371,'Mining Dmd Profile'!$G$47:$G$50,0))</f>
        <v>11</v>
      </c>
      <c r="Q371" s="31">
        <f t="shared" si="30"/>
        <v>1.3302494378293283E-4</v>
      </c>
    </row>
    <row r="372" spans="11:17" x14ac:dyDescent="0.2">
      <c r="K372">
        <f t="shared" si="31"/>
        <v>16</v>
      </c>
      <c r="L372">
        <f t="shared" si="32"/>
        <v>6</v>
      </c>
      <c r="M372" t="s">
        <v>11</v>
      </c>
      <c r="N372" s="20">
        <f t="shared" si="29"/>
        <v>5.5</v>
      </c>
      <c r="O372" s="21">
        <f t="shared" si="28"/>
        <v>9.1490547362994007E-5</v>
      </c>
      <c r="P372" s="29">
        <f>N372*INDEX($H$47:$H$50,MATCH(M372,'Mining Dmd Profile'!$G$47:$G$50,0))</f>
        <v>11</v>
      </c>
      <c r="Q372" s="31">
        <f t="shared" si="30"/>
        <v>1.3302494378293283E-4</v>
      </c>
    </row>
    <row r="373" spans="11:17" x14ac:dyDescent="0.2">
      <c r="K373">
        <f t="shared" si="31"/>
        <v>16</v>
      </c>
      <c r="L373">
        <f t="shared" si="32"/>
        <v>7</v>
      </c>
      <c r="M373" t="s">
        <v>11</v>
      </c>
      <c r="N373" s="20">
        <f t="shared" si="29"/>
        <v>5.5</v>
      </c>
      <c r="O373" s="21">
        <f t="shared" si="28"/>
        <v>9.1490547362994007E-5</v>
      </c>
      <c r="P373" s="29">
        <f>N373*INDEX($H$47:$H$50,MATCH(M373,'Mining Dmd Profile'!$G$47:$G$50,0))</f>
        <v>11</v>
      </c>
      <c r="Q373" s="31">
        <f t="shared" si="30"/>
        <v>1.3302494378293283E-4</v>
      </c>
    </row>
    <row r="374" spans="11:17" x14ac:dyDescent="0.2">
      <c r="K374">
        <f t="shared" si="31"/>
        <v>16</v>
      </c>
      <c r="L374">
        <f t="shared" si="32"/>
        <v>8</v>
      </c>
      <c r="M374" t="s">
        <v>11</v>
      </c>
      <c r="N374" s="20">
        <f t="shared" si="29"/>
        <v>5.5</v>
      </c>
      <c r="O374" s="21">
        <f t="shared" si="28"/>
        <v>9.1490547362994007E-5</v>
      </c>
      <c r="P374" s="29">
        <f>N374*INDEX($H$47:$H$50,MATCH(M374,'Mining Dmd Profile'!$G$47:$G$50,0))</f>
        <v>11</v>
      </c>
      <c r="Q374" s="31">
        <f t="shared" si="30"/>
        <v>1.3302494378293283E-4</v>
      </c>
    </row>
    <row r="375" spans="11:17" x14ac:dyDescent="0.2">
      <c r="K375">
        <f t="shared" si="31"/>
        <v>16</v>
      </c>
      <c r="L375">
        <f t="shared" si="32"/>
        <v>9</v>
      </c>
      <c r="M375" t="s">
        <v>11</v>
      </c>
      <c r="N375" s="20">
        <f t="shared" si="29"/>
        <v>5.5</v>
      </c>
      <c r="O375" s="21">
        <f t="shared" si="28"/>
        <v>9.1490547362994007E-5</v>
      </c>
      <c r="P375" s="29">
        <f>N375*INDEX($H$47:$H$50,MATCH(M375,'Mining Dmd Profile'!$G$47:$G$50,0))</f>
        <v>11</v>
      </c>
      <c r="Q375" s="31">
        <f t="shared" si="30"/>
        <v>1.3302494378293283E-4</v>
      </c>
    </row>
    <row r="376" spans="11:17" x14ac:dyDescent="0.2">
      <c r="K376">
        <f t="shared" si="31"/>
        <v>16</v>
      </c>
      <c r="L376">
        <f t="shared" si="32"/>
        <v>10</v>
      </c>
      <c r="M376" t="s">
        <v>11</v>
      </c>
      <c r="N376" s="20">
        <f t="shared" si="29"/>
        <v>6</v>
      </c>
      <c r="O376" s="21">
        <f t="shared" si="28"/>
        <v>9.9807869850538917E-5</v>
      </c>
      <c r="P376" s="29">
        <f>N376*INDEX($H$47:$H$50,MATCH(M376,'Mining Dmd Profile'!$G$47:$G$50,0))</f>
        <v>12</v>
      </c>
      <c r="Q376" s="31">
        <f t="shared" si="30"/>
        <v>1.4511812049047219E-4</v>
      </c>
    </row>
    <row r="377" spans="11:17" x14ac:dyDescent="0.2">
      <c r="K377">
        <f t="shared" si="31"/>
        <v>16</v>
      </c>
      <c r="L377">
        <f t="shared" si="32"/>
        <v>11</v>
      </c>
      <c r="M377" t="s">
        <v>11</v>
      </c>
      <c r="N377" s="20">
        <f t="shared" si="29"/>
        <v>6.6</v>
      </c>
      <c r="O377" s="21">
        <f t="shared" si="28"/>
        <v>1.0978865683559279E-4</v>
      </c>
      <c r="P377" s="29">
        <f>N377*INDEX($H$47:$H$50,MATCH(M377,'Mining Dmd Profile'!$G$47:$G$50,0))</f>
        <v>13.2</v>
      </c>
      <c r="Q377" s="31">
        <f t="shared" si="30"/>
        <v>1.596299325395194E-4</v>
      </c>
    </row>
    <row r="378" spans="11:17" x14ac:dyDescent="0.2">
      <c r="K378">
        <f t="shared" si="31"/>
        <v>16</v>
      </c>
      <c r="L378">
        <f t="shared" si="32"/>
        <v>12</v>
      </c>
      <c r="M378" t="s">
        <v>11</v>
      </c>
      <c r="N378" s="20">
        <f t="shared" si="29"/>
        <v>7</v>
      </c>
      <c r="O378" s="21">
        <f t="shared" si="28"/>
        <v>1.1644251482562872E-4</v>
      </c>
      <c r="P378" s="29">
        <f>N378*INDEX($H$47:$H$50,MATCH(M378,'Mining Dmd Profile'!$G$47:$G$50,0))</f>
        <v>14</v>
      </c>
      <c r="Q378" s="31">
        <f t="shared" si="30"/>
        <v>1.6930447390555087E-4</v>
      </c>
    </row>
    <row r="379" spans="11:17" x14ac:dyDescent="0.2">
      <c r="K379">
        <f t="shared" si="31"/>
        <v>16</v>
      </c>
      <c r="L379">
        <f t="shared" si="32"/>
        <v>13</v>
      </c>
      <c r="M379" t="s">
        <v>11</v>
      </c>
      <c r="N379" s="20">
        <f t="shared" si="29"/>
        <v>7.5</v>
      </c>
      <c r="O379" s="21">
        <f t="shared" si="28"/>
        <v>1.2475983731317363E-4</v>
      </c>
      <c r="P379" s="29">
        <f>N379*INDEX($H$47:$H$50,MATCH(M379,'Mining Dmd Profile'!$G$47:$G$50,0))</f>
        <v>15</v>
      </c>
      <c r="Q379" s="31">
        <f t="shared" si="30"/>
        <v>1.8139765061309023E-4</v>
      </c>
    </row>
    <row r="380" spans="11:17" x14ac:dyDescent="0.2">
      <c r="K380">
        <f t="shared" si="31"/>
        <v>16</v>
      </c>
      <c r="L380">
        <f t="shared" si="32"/>
        <v>14</v>
      </c>
      <c r="M380" t="s">
        <v>11</v>
      </c>
      <c r="N380" s="20">
        <f t="shared" si="29"/>
        <v>8</v>
      </c>
      <c r="O380" s="21">
        <f t="shared" si="28"/>
        <v>1.3307715980071856E-4</v>
      </c>
      <c r="P380" s="29">
        <f>N380*INDEX($H$47:$H$50,MATCH(M380,'Mining Dmd Profile'!$G$47:$G$50,0))</f>
        <v>16</v>
      </c>
      <c r="Q380" s="31">
        <f t="shared" si="30"/>
        <v>1.9349082732062956E-4</v>
      </c>
    </row>
    <row r="381" spans="11:17" x14ac:dyDescent="0.2">
      <c r="K381">
        <f t="shared" si="31"/>
        <v>16</v>
      </c>
      <c r="L381">
        <f t="shared" si="32"/>
        <v>15</v>
      </c>
      <c r="M381" t="s">
        <v>11</v>
      </c>
      <c r="N381" s="20">
        <f t="shared" si="29"/>
        <v>8.1</v>
      </c>
      <c r="O381" s="21">
        <f t="shared" si="28"/>
        <v>1.3474062429822754E-4</v>
      </c>
      <c r="P381" s="29">
        <f>N381*INDEX($H$47:$H$50,MATCH(M381,'Mining Dmd Profile'!$G$47:$G$50,0))</f>
        <v>16.2</v>
      </c>
      <c r="Q381" s="31">
        <f t="shared" si="30"/>
        <v>1.9590946266213744E-4</v>
      </c>
    </row>
    <row r="382" spans="11:17" x14ac:dyDescent="0.2">
      <c r="K382">
        <f t="shared" si="31"/>
        <v>16</v>
      </c>
      <c r="L382">
        <f t="shared" si="32"/>
        <v>16</v>
      </c>
      <c r="M382" t="s">
        <v>11</v>
      </c>
      <c r="N382" s="20">
        <f t="shared" si="29"/>
        <v>7.7</v>
      </c>
      <c r="O382" s="21">
        <f t="shared" si="28"/>
        <v>1.2808676630819162E-4</v>
      </c>
      <c r="P382" s="29">
        <f>N382*INDEX($H$47:$H$50,MATCH(M382,'Mining Dmd Profile'!$G$47:$G$50,0))</f>
        <v>15.4</v>
      </c>
      <c r="Q382" s="31">
        <f t="shared" si="30"/>
        <v>1.8623492129610597E-4</v>
      </c>
    </row>
    <row r="383" spans="11:17" x14ac:dyDescent="0.2">
      <c r="K383">
        <f t="shared" si="31"/>
        <v>16</v>
      </c>
      <c r="L383">
        <f t="shared" si="32"/>
        <v>17</v>
      </c>
      <c r="M383" t="s">
        <v>11</v>
      </c>
      <c r="N383" s="20">
        <f t="shared" si="29"/>
        <v>7.3</v>
      </c>
      <c r="O383" s="21">
        <f t="shared" si="28"/>
        <v>1.2143290831815567E-4</v>
      </c>
      <c r="P383" s="29">
        <f>N383*INDEX($H$47:$H$50,MATCH(M383,'Mining Dmd Profile'!$G$47:$G$50,0))</f>
        <v>14.6</v>
      </c>
      <c r="Q383" s="31">
        <f t="shared" si="30"/>
        <v>1.7656037993007447E-4</v>
      </c>
    </row>
    <row r="384" spans="11:17" x14ac:dyDescent="0.2">
      <c r="K384">
        <f t="shared" si="31"/>
        <v>16</v>
      </c>
      <c r="L384">
        <f t="shared" si="32"/>
        <v>18</v>
      </c>
      <c r="M384" t="s">
        <v>11</v>
      </c>
      <c r="N384" s="20">
        <f t="shared" si="29"/>
        <v>7</v>
      </c>
      <c r="O384" s="21">
        <f t="shared" si="28"/>
        <v>1.1644251482562872E-4</v>
      </c>
      <c r="P384" s="29">
        <f>N384*INDEX($H$47:$H$50,MATCH(M384,'Mining Dmd Profile'!$G$47:$G$50,0))</f>
        <v>14</v>
      </c>
      <c r="Q384" s="31">
        <f t="shared" si="30"/>
        <v>1.6930447390555087E-4</v>
      </c>
    </row>
    <row r="385" spans="11:17" x14ac:dyDescent="0.2">
      <c r="K385">
        <f t="shared" si="31"/>
        <v>16</v>
      </c>
      <c r="L385">
        <f t="shared" si="32"/>
        <v>19</v>
      </c>
      <c r="M385" t="s">
        <v>11</v>
      </c>
      <c r="N385" s="20">
        <f t="shared" si="29"/>
        <v>7.3</v>
      </c>
      <c r="O385" s="21">
        <f t="shared" si="28"/>
        <v>1.2143290831815567E-4</v>
      </c>
      <c r="P385" s="29">
        <f>N385*INDEX($H$47:$H$50,MATCH(M385,'Mining Dmd Profile'!$G$47:$G$50,0))</f>
        <v>14.6</v>
      </c>
      <c r="Q385" s="31">
        <f t="shared" si="30"/>
        <v>1.7656037993007447E-4</v>
      </c>
    </row>
    <row r="386" spans="11:17" x14ac:dyDescent="0.2">
      <c r="K386">
        <f t="shared" si="31"/>
        <v>16</v>
      </c>
      <c r="L386">
        <f t="shared" si="32"/>
        <v>20</v>
      </c>
      <c r="M386" t="s">
        <v>11</v>
      </c>
      <c r="N386" s="20">
        <f t="shared" si="29"/>
        <v>7.7</v>
      </c>
      <c r="O386" s="21">
        <f t="shared" si="28"/>
        <v>1.2808676630819162E-4</v>
      </c>
      <c r="P386" s="29">
        <f>N386*INDEX($H$47:$H$50,MATCH(M386,'Mining Dmd Profile'!$G$47:$G$50,0))</f>
        <v>15.4</v>
      </c>
      <c r="Q386" s="31">
        <f t="shared" si="30"/>
        <v>1.8623492129610597E-4</v>
      </c>
    </row>
    <row r="387" spans="11:17" x14ac:dyDescent="0.2">
      <c r="K387">
        <f t="shared" si="31"/>
        <v>16</v>
      </c>
      <c r="L387">
        <f t="shared" si="32"/>
        <v>21</v>
      </c>
      <c r="M387" t="s">
        <v>11</v>
      </c>
      <c r="N387" s="20">
        <f t="shared" si="29"/>
        <v>8</v>
      </c>
      <c r="O387" s="21">
        <f t="shared" si="28"/>
        <v>1.3307715980071856E-4</v>
      </c>
      <c r="P387" s="29">
        <f>N387*INDEX($H$47:$H$50,MATCH(M387,'Mining Dmd Profile'!$G$47:$G$50,0))</f>
        <v>16</v>
      </c>
      <c r="Q387" s="31">
        <f t="shared" si="30"/>
        <v>1.9349082732062956E-4</v>
      </c>
    </row>
    <row r="388" spans="11:17" x14ac:dyDescent="0.2">
      <c r="K388">
        <f t="shared" si="31"/>
        <v>16</v>
      </c>
      <c r="L388">
        <f t="shared" si="32"/>
        <v>22</v>
      </c>
      <c r="M388" t="s">
        <v>11</v>
      </c>
      <c r="N388" s="20">
        <f t="shared" si="29"/>
        <v>8</v>
      </c>
      <c r="O388" s="21">
        <f t="shared" si="28"/>
        <v>1.3307715980071856E-4</v>
      </c>
      <c r="P388" s="29">
        <f>N388*INDEX($H$47:$H$50,MATCH(M388,'Mining Dmd Profile'!$G$47:$G$50,0))</f>
        <v>16</v>
      </c>
      <c r="Q388" s="31">
        <f t="shared" si="30"/>
        <v>1.9349082732062956E-4</v>
      </c>
    </row>
    <row r="389" spans="11:17" x14ac:dyDescent="0.2">
      <c r="K389">
        <f t="shared" si="31"/>
        <v>16</v>
      </c>
      <c r="L389">
        <f t="shared" si="32"/>
        <v>23</v>
      </c>
      <c r="M389" t="s">
        <v>11</v>
      </c>
      <c r="N389" s="20">
        <f t="shared" si="29"/>
        <v>8</v>
      </c>
      <c r="O389" s="21">
        <f t="shared" si="28"/>
        <v>1.3307715980071856E-4</v>
      </c>
      <c r="P389" s="29">
        <f>N389*INDEX($H$47:$H$50,MATCH(M389,'Mining Dmd Profile'!$G$47:$G$50,0))</f>
        <v>16</v>
      </c>
      <c r="Q389" s="31">
        <f t="shared" si="30"/>
        <v>1.9349082732062956E-4</v>
      </c>
    </row>
    <row r="390" spans="11:17" x14ac:dyDescent="0.2">
      <c r="K390">
        <f t="shared" si="31"/>
        <v>16</v>
      </c>
      <c r="L390">
        <f t="shared" si="32"/>
        <v>24</v>
      </c>
      <c r="M390" t="s">
        <v>11</v>
      </c>
      <c r="N390" s="20">
        <f t="shared" si="29"/>
        <v>8</v>
      </c>
      <c r="O390" s="21">
        <f t="shared" si="28"/>
        <v>1.3307715980071856E-4</v>
      </c>
      <c r="P390" s="29">
        <f>N390*INDEX($H$47:$H$50,MATCH(M390,'Mining Dmd Profile'!$G$47:$G$50,0))</f>
        <v>16</v>
      </c>
      <c r="Q390" s="31">
        <f t="shared" si="30"/>
        <v>1.9349082732062956E-4</v>
      </c>
    </row>
    <row r="391" spans="11:17" x14ac:dyDescent="0.2">
      <c r="K391">
        <f t="shared" si="31"/>
        <v>17</v>
      </c>
      <c r="L391">
        <f t="shared" si="32"/>
        <v>1</v>
      </c>
      <c r="M391" t="s">
        <v>11</v>
      </c>
      <c r="N391" s="20">
        <f t="shared" si="29"/>
        <v>7</v>
      </c>
      <c r="O391" s="21">
        <f t="shared" ref="O391:O454" si="33">N391/$N$5</f>
        <v>1.1644251482562872E-4</v>
      </c>
      <c r="P391" s="29">
        <f>N391*INDEX($H$47:$H$50,MATCH(M391,'Mining Dmd Profile'!$G$47:$G$50,0))</f>
        <v>14</v>
      </c>
      <c r="Q391" s="31">
        <f t="shared" si="30"/>
        <v>1.6930447390555087E-4</v>
      </c>
    </row>
    <row r="392" spans="11:17" x14ac:dyDescent="0.2">
      <c r="K392">
        <f t="shared" si="31"/>
        <v>17</v>
      </c>
      <c r="L392">
        <f t="shared" si="32"/>
        <v>2</v>
      </c>
      <c r="M392" t="s">
        <v>11</v>
      </c>
      <c r="N392" s="20">
        <f t="shared" ref="N392:N455" si="34">INDEX($H$7:$H$30,MATCH($L392,$C$7:$C$30,0))</f>
        <v>6.5</v>
      </c>
      <c r="O392" s="21">
        <f t="shared" si="33"/>
        <v>1.0812519233808381E-4</v>
      </c>
      <c r="P392" s="29">
        <f>N392*INDEX($H$47:$H$50,MATCH(M392,'Mining Dmd Profile'!$G$47:$G$50,0))</f>
        <v>13</v>
      </c>
      <c r="Q392" s="31">
        <f t="shared" ref="Q392:Q455" si="35">P392/$P$5</f>
        <v>1.5721129719801152E-4</v>
      </c>
    </row>
    <row r="393" spans="11:17" x14ac:dyDescent="0.2">
      <c r="K393">
        <f t="shared" ref="K393:K456" si="36">IF(L392=24,K392+1,K392)</f>
        <v>17</v>
      </c>
      <c r="L393">
        <f t="shared" ref="L393:L456" si="37">IF(L392=24,1,L392+1)</f>
        <v>3</v>
      </c>
      <c r="M393" t="s">
        <v>11</v>
      </c>
      <c r="N393" s="20">
        <f t="shared" si="34"/>
        <v>6</v>
      </c>
      <c r="O393" s="21">
        <f t="shared" si="33"/>
        <v>9.9807869850538917E-5</v>
      </c>
      <c r="P393" s="29">
        <f>N393*INDEX($H$47:$H$50,MATCH(M393,'Mining Dmd Profile'!$G$47:$G$50,0))</f>
        <v>12</v>
      </c>
      <c r="Q393" s="31">
        <f t="shared" si="35"/>
        <v>1.4511812049047219E-4</v>
      </c>
    </row>
    <row r="394" spans="11:17" x14ac:dyDescent="0.2">
      <c r="K394">
        <f t="shared" si="36"/>
        <v>17</v>
      </c>
      <c r="L394">
        <f t="shared" si="37"/>
        <v>4</v>
      </c>
      <c r="M394" t="s">
        <v>11</v>
      </c>
      <c r="N394" s="20">
        <f t="shared" si="34"/>
        <v>5.5</v>
      </c>
      <c r="O394" s="21">
        <f t="shared" si="33"/>
        <v>9.1490547362994007E-5</v>
      </c>
      <c r="P394" s="29">
        <f>N394*INDEX($H$47:$H$50,MATCH(M394,'Mining Dmd Profile'!$G$47:$G$50,0))</f>
        <v>11</v>
      </c>
      <c r="Q394" s="31">
        <f t="shared" si="35"/>
        <v>1.3302494378293283E-4</v>
      </c>
    </row>
    <row r="395" spans="11:17" x14ac:dyDescent="0.2">
      <c r="K395">
        <f t="shared" si="36"/>
        <v>17</v>
      </c>
      <c r="L395">
        <f t="shared" si="37"/>
        <v>5</v>
      </c>
      <c r="M395" t="s">
        <v>11</v>
      </c>
      <c r="N395" s="20">
        <f t="shared" si="34"/>
        <v>5.5</v>
      </c>
      <c r="O395" s="21">
        <f t="shared" si="33"/>
        <v>9.1490547362994007E-5</v>
      </c>
      <c r="P395" s="29">
        <f>N395*INDEX($H$47:$H$50,MATCH(M395,'Mining Dmd Profile'!$G$47:$G$50,0))</f>
        <v>11</v>
      </c>
      <c r="Q395" s="31">
        <f t="shared" si="35"/>
        <v>1.3302494378293283E-4</v>
      </c>
    </row>
    <row r="396" spans="11:17" x14ac:dyDescent="0.2">
      <c r="K396">
        <f t="shared" si="36"/>
        <v>17</v>
      </c>
      <c r="L396">
        <f t="shared" si="37"/>
        <v>6</v>
      </c>
      <c r="M396" t="s">
        <v>11</v>
      </c>
      <c r="N396" s="20">
        <f t="shared" si="34"/>
        <v>5.5</v>
      </c>
      <c r="O396" s="21">
        <f t="shared" si="33"/>
        <v>9.1490547362994007E-5</v>
      </c>
      <c r="P396" s="29">
        <f>N396*INDEX($H$47:$H$50,MATCH(M396,'Mining Dmd Profile'!$G$47:$G$50,0))</f>
        <v>11</v>
      </c>
      <c r="Q396" s="31">
        <f t="shared" si="35"/>
        <v>1.3302494378293283E-4</v>
      </c>
    </row>
    <row r="397" spans="11:17" x14ac:dyDescent="0.2">
      <c r="K397">
        <f t="shared" si="36"/>
        <v>17</v>
      </c>
      <c r="L397">
        <f t="shared" si="37"/>
        <v>7</v>
      </c>
      <c r="M397" t="s">
        <v>11</v>
      </c>
      <c r="N397" s="20">
        <f t="shared" si="34"/>
        <v>5.5</v>
      </c>
      <c r="O397" s="21">
        <f t="shared" si="33"/>
        <v>9.1490547362994007E-5</v>
      </c>
      <c r="P397" s="29">
        <f>N397*INDEX($H$47:$H$50,MATCH(M397,'Mining Dmd Profile'!$G$47:$G$50,0))</f>
        <v>11</v>
      </c>
      <c r="Q397" s="31">
        <f t="shared" si="35"/>
        <v>1.3302494378293283E-4</v>
      </c>
    </row>
    <row r="398" spans="11:17" x14ac:dyDescent="0.2">
      <c r="K398">
        <f t="shared" si="36"/>
        <v>17</v>
      </c>
      <c r="L398">
        <f t="shared" si="37"/>
        <v>8</v>
      </c>
      <c r="M398" t="s">
        <v>11</v>
      </c>
      <c r="N398" s="20">
        <f t="shared" si="34"/>
        <v>5.5</v>
      </c>
      <c r="O398" s="21">
        <f t="shared" si="33"/>
        <v>9.1490547362994007E-5</v>
      </c>
      <c r="P398" s="29">
        <f>N398*INDEX($H$47:$H$50,MATCH(M398,'Mining Dmd Profile'!$G$47:$G$50,0))</f>
        <v>11</v>
      </c>
      <c r="Q398" s="31">
        <f t="shared" si="35"/>
        <v>1.3302494378293283E-4</v>
      </c>
    </row>
    <row r="399" spans="11:17" x14ac:dyDescent="0.2">
      <c r="K399">
        <f t="shared" si="36"/>
        <v>17</v>
      </c>
      <c r="L399">
        <f t="shared" si="37"/>
        <v>9</v>
      </c>
      <c r="M399" t="s">
        <v>11</v>
      </c>
      <c r="N399" s="20">
        <f t="shared" si="34"/>
        <v>5.5</v>
      </c>
      <c r="O399" s="21">
        <f t="shared" si="33"/>
        <v>9.1490547362994007E-5</v>
      </c>
      <c r="P399" s="29">
        <f>N399*INDEX($H$47:$H$50,MATCH(M399,'Mining Dmd Profile'!$G$47:$G$50,0))</f>
        <v>11</v>
      </c>
      <c r="Q399" s="31">
        <f t="shared" si="35"/>
        <v>1.3302494378293283E-4</v>
      </c>
    </row>
    <row r="400" spans="11:17" x14ac:dyDescent="0.2">
      <c r="K400">
        <f t="shared" si="36"/>
        <v>17</v>
      </c>
      <c r="L400">
        <f t="shared" si="37"/>
        <v>10</v>
      </c>
      <c r="M400" t="s">
        <v>11</v>
      </c>
      <c r="N400" s="20">
        <f t="shared" si="34"/>
        <v>6</v>
      </c>
      <c r="O400" s="21">
        <f t="shared" si="33"/>
        <v>9.9807869850538917E-5</v>
      </c>
      <c r="P400" s="29">
        <f>N400*INDEX($H$47:$H$50,MATCH(M400,'Mining Dmd Profile'!$G$47:$G$50,0))</f>
        <v>12</v>
      </c>
      <c r="Q400" s="31">
        <f t="shared" si="35"/>
        <v>1.4511812049047219E-4</v>
      </c>
    </row>
    <row r="401" spans="11:17" x14ac:dyDescent="0.2">
      <c r="K401">
        <f t="shared" si="36"/>
        <v>17</v>
      </c>
      <c r="L401">
        <f t="shared" si="37"/>
        <v>11</v>
      </c>
      <c r="M401" t="s">
        <v>11</v>
      </c>
      <c r="N401" s="20">
        <f t="shared" si="34"/>
        <v>6.6</v>
      </c>
      <c r="O401" s="21">
        <f t="shared" si="33"/>
        <v>1.0978865683559279E-4</v>
      </c>
      <c r="P401" s="29">
        <f>N401*INDEX($H$47:$H$50,MATCH(M401,'Mining Dmd Profile'!$G$47:$G$50,0))</f>
        <v>13.2</v>
      </c>
      <c r="Q401" s="31">
        <f t="shared" si="35"/>
        <v>1.596299325395194E-4</v>
      </c>
    </row>
    <row r="402" spans="11:17" x14ac:dyDescent="0.2">
      <c r="K402">
        <f t="shared" si="36"/>
        <v>17</v>
      </c>
      <c r="L402">
        <f t="shared" si="37"/>
        <v>12</v>
      </c>
      <c r="M402" t="s">
        <v>11</v>
      </c>
      <c r="N402" s="20">
        <f t="shared" si="34"/>
        <v>7</v>
      </c>
      <c r="O402" s="21">
        <f t="shared" si="33"/>
        <v>1.1644251482562872E-4</v>
      </c>
      <c r="P402" s="29">
        <f>N402*INDEX($H$47:$H$50,MATCH(M402,'Mining Dmd Profile'!$G$47:$G$50,0))</f>
        <v>14</v>
      </c>
      <c r="Q402" s="31">
        <f t="shared" si="35"/>
        <v>1.6930447390555087E-4</v>
      </c>
    </row>
    <row r="403" spans="11:17" x14ac:dyDescent="0.2">
      <c r="K403">
        <f t="shared" si="36"/>
        <v>17</v>
      </c>
      <c r="L403">
        <f t="shared" si="37"/>
        <v>13</v>
      </c>
      <c r="M403" t="s">
        <v>11</v>
      </c>
      <c r="N403" s="20">
        <f t="shared" si="34"/>
        <v>7.5</v>
      </c>
      <c r="O403" s="21">
        <f t="shared" si="33"/>
        <v>1.2475983731317363E-4</v>
      </c>
      <c r="P403" s="29">
        <f>N403*INDEX($H$47:$H$50,MATCH(M403,'Mining Dmd Profile'!$G$47:$G$50,0))</f>
        <v>15</v>
      </c>
      <c r="Q403" s="31">
        <f t="shared" si="35"/>
        <v>1.8139765061309023E-4</v>
      </c>
    </row>
    <row r="404" spans="11:17" x14ac:dyDescent="0.2">
      <c r="K404">
        <f t="shared" si="36"/>
        <v>17</v>
      </c>
      <c r="L404">
        <f t="shared" si="37"/>
        <v>14</v>
      </c>
      <c r="M404" t="s">
        <v>11</v>
      </c>
      <c r="N404" s="20">
        <f t="shared" si="34"/>
        <v>8</v>
      </c>
      <c r="O404" s="21">
        <f t="shared" si="33"/>
        <v>1.3307715980071856E-4</v>
      </c>
      <c r="P404" s="29">
        <f>N404*INDEX($H$47:$H$50,MATCH(M404,'Mining Dmd Profile'!$G$47:$G$50,0))</f>
        <v>16</v>
      </c>
      <c r="Q404" s="31">
        <f t="shared" si="35"/>
        <v>1.9349082732062956E-4</v>
      </c>
    </row>
    <row r="405" spans="11:17" x14ac:dyDescent="0.2">
      <c r="K405">
        <f t="shared" si="36"/>
        <v>17</v>
      </c>
      <c r="L405">
        <f t="shared" si="37"/>
        <v>15</v>
      </c>
      <c r="M405" t="s">
        <v>11</v>
      </c>
      <c r="N405" s="20">
        <f t="shared" si="34"/>
        <v>8.1</v>
      </c>
      <c r="O405" s="21">
        <f t="shared" si="33"/>
        <v>1.3474062429822754E-4</v>
      </c>
      <c r="P405" s="29">
        <f>N405*INDEX($H$47:$H$50,MATCH(M405,'Mining Dmd Profile'!$G$47:$G$50,0))</f>
        <v>16.2</v>
      </c>
      <c r="Q405" s="31">
        <f t="shared" si="35"/>
        <v>1.9590946266213744E-4</v>
      </c>
    </row>
    <row r="406" spans="11:17" x14ac:dyDescent="0.2">
      <c r="K406">
        <f t="shared" si="36"/>
        <v>17</v>
      </c>
      <c r="L406">
        <f t="shared" si="37"/>
        <v>16</v>
      </c>
      <c r="M406" t="s">
        <v>11</v>
      </c>
      <c r="N406" s="20">
        <f t="shared" si="34"/>
        <v>7.7</v>
      </c>
      <c r="O406" s="21">
        <f t="shared" si="33"/>
        <v>1.2808676630819162E-4</v>
      </c>
      <c r="P406" s="29">
        <f>N406*INDEX($H$47:$H$50,MATCH(M406,'Mining Dmd Profile'!$G$47:$G$50,0))</f>
        <v>15.4</v>
      </c>
      <c r="Q406" s="31">
        <f t="shared" si="35"/>
        <v>1.8623492129610597E-4</v>
      </c>
    </row>
    <row r="407" spans="11:17" x14ac:dyDescent="0.2">
      <c r="K407">
        <f t="shared" si="36"/>
        <v>17</v>
      </c>
      <c r="L407">
        <f t="shared" si="37"/>
        <v>17</v>
      </c>
      <c r="M407" t="s">
        <v>11</v>
      </c>
      <c r="N407" s="20">
        <f t="shared" si="34"/>
        <v>7.3</v>
      </c>
      <c r="O407" s="21">
        <f t="shared" si="33"/>
        <v>1.2143290831815567E-4</v>
      </c>
      <c r="P407" s="29">
        <f>N407*INDEX($H$47:$H$50,MATCH(M407,'Mining Dmd Profile'!$G$47:$G$50,0))</f>
        <v>14.6</v>
      </c>
      <c r="Q407" s="31">
        <f t="shared" si="35"/>
        <v>1.7656037993007447E-4</v>
      </c>
    </row>
    <row r="408" spans="11:17" x14ac:dyDescent="0.2">
      <c r="K408">
        <f t="shared" si="36"/>
        <v>17</v>
      </c>
      <c r="L408">
        <f t="shared" si="37"/>
        <v>18</v>
      </c>
      <c r="M408" t="s">
        <v>11</v>
      </c>
      <c r="N408" s="20">
        <f t="shared" si="34"/>
        <v>7</v>
      </c>
      <c r="O408" s="21">
        <f t="shared" si="33"/>
        <v>1.1644251482562872E-4</v>
      </c>
      <c r="P408" s="29">
        <f>N408*INDEX($H$47:$H$50,MATCH(M408,'Mining Dmd Profile'!$G$47:$G$50,0))</f>
        <v>14</v>
      </c>
      <c r="Q408" s="31">
        <f t="shared" si="35"/>
        <v>1.6930447390555087E-4</v>
      </c>
    </row>
    <row r="409" spans="11:17" x14ac:dyDescent="0.2">
      <c r="K409">
        <f t="shared" si="36"/>
        <v>17</v>
      </c>
      <c r="L409">
        <f t="shared" si="37"/>
        <v>19</v>
      </c>
      <c r="M409" t="s">
        <v>11</v>
      </c>
      <c r="N409" s="20">
        <f t="shared" si="34"/>
        <v>7.3</v>
      </c>
      <c r="O409" s="21">
        <f t="shared" si="33"/>
        <v>1.2143290831815567E-4</v>
      </c>
      <c r="P409" s="29">
        <f>N409*INDEX($H$47:$H$50,MATCH(M409,'Mining Dmd Profile'!$G$47:$G$50,0))</f>
        <v>14.6</v>
      </c>
      <c r="Q409" s="31">
        <f t="shared" si="35"/>
        <v>1.7656037993007447E-4</v>
      </c>
    </row>
    <row r="410" spans="11:17" x14ac:dyDescent="0.2">
      <c r="K410">
        <f t="shared" si="36"/>
        <v>17</v>
      </c>
      <c r="L410">
        <f t="shared" si="37"/>
        <v>20</v>
      </c>
      <c r="M410" t="s">
        <v>11</v>
      </c>
      <c r="N410" s="20">
        <f t="shared" si="34"/>
        <v>7.7</v>
      </c>
      <c r="O410" s="21">
        <f t="shared" si="33"/>
        <v>1.2808676630819162E-4</v>
      </c>
      <c r="P410" s="29">
        <f>N410*INDEX($H$47:$H$50,MATCH(M410,'Mining Dmd Profile'!$G$47:$G$50,0))</f>
        <v>15.4</v>
      </c>
      <c r="Q410" s="31">
        <f t="shared" si="35"/>
        <v>1.8623492129610597E-4</v>
      </c>
    </row>
    <row r="411" spans="11:17" x14ac:dyDescent="0.2">
      <c r="K411">
        <f t="shared" si="36"/>
        <v>17</v>
      </c>
      <c r="L411">
        <f t="shared" si="37"/>
        <v>21</v>
      </c>
      <c r="M411" t="s">
        <v>11</v>
      </c>
      <c r="N411" s="20">
        <f t="shared" si="34"/>
        <v>8</v>
      </c>
      <c r="O411" s="21">
        <f t="shared" si="33"/>
        <v>1.3307715980071856E-4</v>
      </c>
      <c r="P411" s="29">
        <f>N411*INDEX($H$47:$H$50,MATCH(M411,'Mining Dmd Profile'!$G$47:$G$50,0))</f>
        <v>16</v>
      </c>
      <c r="Q411" s="31">
        <f t="shared" si="35"/>
        <v>1.9349082732062956E-4</v>
      </c>
    </row>
    <row r="412" spans="11:17" x14ac:dyDescent="0.2">
      <c r="K412">
        <f t="shared" si="36"/>
        <v>17</v>
      </c>
      <c r="L412">
        <f t="shared" si="37"/>
        <v>22</v>
      </c>
      <c r="M412" t="s">
        <v>11</v>
      </c>
      <c r="N412" s="20">
        <f t="shared" si="34"/>
        <v>8</v>
      </c>
      <c r="O412" s="21">
        <f t="shared" si="33"/>
        <v>1.3307715980071856E-4</v>
      </c>
      <c r="P412" s="29">
        <f>N412*INDEX($H$47:$H$50,MATCH(M412,'Mining Dmd Profile'!$G$47:$G$50,0))</f>
        <v>16</v>
      </c>
      <c r="Q412" s="31">
        <f t="shared" si="35"/>
        <v>1.9349082732062956E-4</v>
      </c>
    </row>
    <row r="413" spans="11:17" x14ac:dyDescent="0.2">
      <c r="K413">
        <f t="shared" si="36"/>
        <v>17</v>
      </c>
      <c r="L413">
        <f t="shared" si="37"/>
        <v>23</v>
      </c>
      <c r="M413" t="s">
        <v>11</v>
      </c>
      <c r="N413" s="20">
        <f t="shared" si="34"/>
        <v>8</v>
      </c>
      <c r="O413" s="21">
        <f t="shared" si="33"/>
        <v>1.3307715980071856E-4</v>
      </c>
      <c r="P413" s="29">
        <f>N413*INDEX($H$47:$H$50,MATCH(M413,'Mining Dmd Profile'!$G$47:$G$50,0))</f>
        <v>16</v>
      </c>
      <c r="Q413" s="31">
        <f t="shared" si="35"/>
        <v>1.9349082732062956E-4</v>
      </c>
    </row>
    <row r="414" spans="11:17" x14ac:dyDescent="0.2">
      <c r="K414">
        <f t="shared" si="36"/>
        <v>17</v>
      </c>
      <c r="L414">
        <f t="shared" si="37"/>
        <v>24</v>
      </c>
      <c r="M414" t="s">
        <v>11</v>
      </c>
      <c r="N414" s="20">
        <f t="shared" si="34"/>
        <v>8</v>
      </c>
      <c r="O414" s="21">
        <f t="shared" si="33"/>
        <v>1.3307715980071856E-4</v>
      </c>
      <c r="P414" s="29">
        <f>N414*INDEX($H$47:$H$50,MATCH(M414,'Mining Dmd Profile'!$G$47:$G$50,0))</f>
        <v>16</v>
      </c>
      <c r="Q414" s="31">
        <f t="shared" si="35"/>
        <v>1.9349082732062956E-4</v>
      </c>
    </row>
    <row r="415" spans="11:17" x14ac:dyDescent="0.2">
      <c r="K415">
        <f t="shared" si="36"/>
        <v>18</v>
      </c>
      <c r="L415">
        <f t="shared" si="37"/>
        <v>1</v>
      </c>
      <c r="M415" t="s">
        <v>11</v>
      </c>
      <c r="N415" s="20">
        <f t="shared" si="34"/>
        <v>7</v>
      </c>
      <c r="O415" s="21">
        <f t="shared" si="33"/>
        <v>1.1644251482562872E-4</v>
      </c>
      <c r="P415" s="29">
        <f>N415*INDEX($H$47:$H$50,MATCH(M415,'Mining Dmd Profile'!$G$47:$G$50,0))</f>
        <v>14</v>
      </c>
      <c r="Q415" s="31">
        <f t="shared" si="35"/>
        <v>1.6930447390555087E-4</v>
      </c>
    </row>
    <row r="416" spans="11:17" x14ac:dyDescent="0.2">
      <c r="K416">
        <f t="shared" si="36"/>
        <v>18</v>
      </c>
      <c r="L416">
        <f t="shared" si="37"/>
        <v>2</v>
      </c>
      <c r="M416" t="s">
        <v>11</v>
      </c>
      <c r="N416" s="20">
        <f t="shared" si="34"/>
        <v>6.5</v>
      </c>
      <c r="O416" s="21">
        <f t="shared" si="33"/>
        <v>1.0812519233808381E-4</v>
      </c>
      <c r="P416" s="29">
        <f>N416*INDEX($H$47:$H$50,MATCH(M416,'Mining Dmd Profile'!$G$47:$G$50,0))</f>
        <v>13</v>
      </c>
      <c r="Q416" s="31">
        <f t="shared" si="35"/>
        <v>1.5721129719801152E-4</v>
      </c>
    </row>
    <row r="417" spans="11:17" x14ac:dyDescent="0.2">
      <c r="K417">
        <f t="shared" si="36"/>
        <v>18</v>
      </c>
      <c r="L417">
        <f t="shared" si="37"/>
        <v>3</v>
      </c>
      <c r="M417" t="s">
        <v>11</v>
      </c>
      <c r="N417" s="20">
        <f t="shared" si="34"/>
        <v>6</v>
      </c>
      <c r="O417" s="21">
        <f t="shared" si="33"/>
        <v>9.9807869850538917E-5</v>
      </c>
      <c r="P417" s="29">
        <f>N417*INDEX($H$47:$H$50,MATCH(M417,'Mining Dmd Profile'!$G$47:$G$50,0))</f>
        <v>12</v>
      </c>
      <c r="Q417" s="31">
        <f t="shared" si="35"/>
        <v>1.4511812049047219E-4</v>
      </c>
    </row>
    <row r="418" spans="11:17" x14ac:dyDescent="0.2">
      <c r="K418">
        <f t="shared" si="36"/>
        <v>18</v>
      </c>
      <c r="L418">
        <f t="shared" si="37"/>
        <v>4</v>
      </c>
      <c r="M418" t="s">
        <v>11</v>
      </c>
      <c r="N418" s="20">
        <f t="shared" si="34"/>
        <v>5.5</v>
      </c>
      <c r="O418" s="21">
        <f t="shared" si="33"/>
        <v>9.1490547362994007E-5</v>
      </c>
      <c r="P418" s="29">
        <f>N418*INDEX($H$47:$H$50,MATCH(M418,'Mining Dmd Profile'!$G$47:$G$50,0))</f>
        <v>11</v>
      </c>
      <c r="Q418" s="31">
        <f t="shared" si="35"/>
        <v>1.3302494378293283E-4</v>
      </c>
    </row>
    <row r="419" spans="11:17" x14ac:dyDescent="0.2">
      <c r="K419">
        <f t="shared" si="36"/>
        <v>18</v>
      </c>
      <c r="L419">
        <f t="shared" si="37"/>
        <v>5</v>
      </c>
      <c r="M419" t="s">
        <v>11</v>
      </c>
      <c r="N419" s="20">
        <f t="shared" si="34"/>
        <v>5.5</v>
      </c>
      <c r="O419" s="21">
        <f t="shared" si="33"/>
        <v>9.1490547362994007E-5</v>
      </c>
      <c r="P419" s="29">
        <f>N419*INDEX($H$47:$H$50,MATCH(M419,'Mining Dmd Profile'!$G$47:$G$50,0))</f>
        <v>11</v>
      </c>
      <c r="Q419" s="31">
        <f t="shared" si="35"/>
        <v>1.3302494378293283E-4</v>
      </c>
    </row>
    <row r="420" spans="11:17" x14ac:dyDescent="0.2">
      <c r="K420">
        <f t="shared" si="36"/>
        <v>18</v>
      </c>
      <c r="L420">
        <f t="shared" si="37"/>
        <v>6</v>
      </c>
      <c r="M420" t="s">
        <v>11</v>
      </c>
      <c r="N420" s="20">
        <f t="shared" si="34"/>
        <v>5.5</v>
      </c>
      <c r="O420" s="21">
        <f t="shared" si="33"/>
        <v>9.1490547362994007E-5</v>
      </c>
      <c r="P420" s="29">
        <f>N420*INDEX($H$47:$H$50,MATCH(M420,'Mining Dmd Profile'!$G$47:$G$50,0))</f>
        <v>11</v>
      </c>
      <c r="Q420" s="31">
        <f t="shared" si="35"/>
        <v>1.3302494378293283E-4</v>
      </c>
    </row>
    <row r="421" spans="11:17" x14ac:dyDescent="0.2">
      <c r="K421">
        <f t="shared" si="36"/>
        <v>18</v>
      </c>
      <c r="L421">
        <f t="shared" si="37"/>
        <v>7</v>
      </c>
      <c r="M421" t="s">
        <v>11</v>
      </c>
      <c r="N421" s="20">
        <f t="shared" si="34"/>
        <v>5.5</v>
      </c>
      <c r="O421" s="21">
        <f t="shared" si="33"/>
        <v>9.1490547362994007E-5</v>
      </c>
      <c r="P421" s="29">
        <f>N421*INDEX($H$47:$H$50,MATCH(M421,'Mining Dmd Profile'!$G$47:$G$50,0))</f>
        <v>11</v>
      </c>
      <c r="Q421" s="31">
        <f t="shared" si="35"/>
        <v>1.3302494378293283E-4</v>
      </c>
    </row>
    <row r="422" spans="11:17" x14ac:dyDescent="0.2">
      <c r="K422">
        <f t="shared" si="36"/>
        <v>18</v>
      </c>
      <c r="L422">
        <f t="shared" si="37"/>
        <v>8</v>
      </c>
      <c r="M422" t="s">
        <v>11</v>
      </c>
      <c r="N422" s="20">
        <f t="shared" si="34"/>
        <v>5.5</v>
      </c>
      <c r="O422" s="21">
        <f t="shared" si="33"/>
        <v>9.1490547362994007E-5</v>
      </c>
      <c r="P422" s="29">
        <f>N422*INDEX($H$47:$H$50,MATCH(M422,'Mining Dmd Profile'!$G$47:$G$50,0))</f>
        <v>11</v>
      </c>
      <c r="Q422" s="31">
        <f t="shared" si="35"/>
        <v>1.3302494378293283E-4</v>
      </c>
    </row>
    <row r="423" spans="11:17" x14ac:dyDescent="0.2">
      <c r="K423">
        <f t="shared" si="36"/>
        <v>18</v>
      </c>
      <c r="L423">
        <f t="shared" si="37"/>
        <v>9</v>
      </c>
      <c r="M423" t="s">
        <v>11</v>
      </c>
      <c r="N423" s="20">
        <f t="shared" si="34"/>
        <v>5.5</v>
      </c>
      <c r="O423" s="21">
        <f t="shared" si="33"/>
        <v>9.1490547362994007E-5</v>
      </c>
      <c r="P423" s="29">
        <f>N423*INDEX($H$47:$H$50,MATCH(M423,'Mining Dmd Profile'!$G$47:$G$50,0))</f>
        <v>11</v>
      </c>
      <c r="Q423" s="31">
        <f t="shared" si="35"/>
        <v>1.3302494378293283E-4</v>
      </c>
    </row>
    <row r="424" spans="11:17" x14ac:dyDescent="0.2">
      <c r="K424">
        <f t="shared" si="36"/>
        <v>18</v>
      </c>
      <c r="L424">
        <f t="shared" si="37"/>
        <v>10</v>
      </c>
      <c r="M424" t="s">
        <v>11</v>
      </c>
      <c r="N424" s="20">
        <f t="shared" si="34"/>
        <v>6</v>
      </c>
      <c r="O424" s="21">
        <f t="shared" si="33"/>
        <v>9.9807869850538917E-5</v>
      </c>
      <c r="P424" s="29">
        <f>N424*INDEX($H$47:$H$50,MATCH(M424,'Mining Dmd Profile'!$G$47:$G$50,0))</f>
        <v>12</v>
      </c>
      <c r="Q424" s="31">
        <f t="shared" si="35"/>
        <v>1.4511812049047219E-4</v>
      </c>
    </row>
    <row r="425" spans="11:17" x14ac:dyDescent="0.2">
      <c r="K425">
        <f t="shared" si="36"/>
        <v>18</v>
      </c>
      <c r="L425">
        <f t="shared" si="37"/>
        <v>11</v>
      </c>
      <c r="M425" t="s">
        <v>11</v>
      </c>
      <c r="N425" s="20">
        <f t="shared" si="34"/>
        <v>6.6</v>
      </c>
      <c r="O425" s="21">
        <f t="shared" si="33"/>
        <v>1.0978865683559279E-4</v>
      </c>
      <c r="P425" s="29">
        <f>N425*INDEX($H$47:$H$50,MATCH(M425,'Mining Dmd Profile'!$G$47:$G$50,0))</f>
        <v>13.2</v>
      </c>
      <c r="Q425" s="31">
        <f t="shared" si="35"/>
        <v>1.596299325395194E-4</v>
      </c>
    </row>
    <row r="426" spans="11:17" x14ac:dyDescent="0.2">
      <c r="K426">
        <f t="shared" si="36"/>
        <v>18</v>
      </c>
      <c r="L426">
        <f t="shared" si="37"/>
        <v>12</v>
      </c>
      <c r="M426" t="s">
        <v>11</v>
      </c>
      <c r="N426" s="20">
        <f t="shared" si="34"/>
        <v>7</v>
      </c>
      <c r="O426" s="21">
        <f t="shared" si="33"/>
        <v>1.1644251482562872E-4</v>
      </c>
      <c r="P426" s="29">
        <f>N426*INDEX($H$47:$H$50,MATCH(M426,'Mining Dmd Profile'!$G$47:$G$50,0))</f>
        <v>14</v>
      </c>
      <c r="Q426" s="31">
        <f t="shared" si="35"/>
        <v>1.6930447390555087E-4</v>
      </c>
    </row>
    <row r="427" spans="11:17" x14ac:dyDescent="0.2">
      <c r="K427">
        <f t="shared" si="36"/>
        <v>18</v>
      </c>
      <c r="L427">
        <f t="shared" si="37"/>
        <v>13</v>
      </c>
      <c r="M427" t="s">
        <v>11</v>
      </c>
      <c r="N427" s="20">
        <f t="shared" si="34"/>
        <v>7.5</v>
      </c>
      <c r="O427" s="21">
        <f t="shared" si="33"/>
        <v>1.2475983731317363E-4</v>
      </c>
      <c r="P427" s="29">
        <f>N427*INDEX($H$47:$H$50,MATCH(M427,'Mining Dmd Profile'!$G$47:$G$50,0))</f>
        <v>15</v>
      </c>
      <c r="Q427" s="31">
        <f t="shared" si="35"/>
        <v>1.8139765061309023E-4</v>
      </c>
    </row>
    <row r="428" spans="11:17" x14ac:dyDescent="0.2">
      <c r="K428">
        <f t="shared" si="36"/>
        <v>18</v>
      </c>
      <c r="L428">
        <f t="shared" si="37"/>
        <v>14</v>
      </c>
      <c r="M428" t="s">
        <v>11</v>
      </c>
      <c r="N428" s="20">
        <f t="shared" si="34"/>
        <v>8</v>
      </c>
      <c r="O428" s="21">
        <f t="shared" si="33"/>
        <v>1.3307715980071856E-4</v>
      </c>
      <c r="P428" s="29">
        <f>N428*INDEX($H$47:$H$50,MATCH(M428,'Mining Dmd Profile'!$G$47:$G$50,0))</f>
        <v>16</v>
      </c>
      <c r="Q428" s="31">
        <f t="shared" si="35"/>
        <v>1.9349082732062956E-4</v>
      </c>
    </row>
    <row r="429" spans="11:17" x14ac:dyDescent="0.2">
      <c r="K429">
        <f t="shared" si="36"/>
        <v>18</v>
      </c>
      <c r="L429">
        <f t="shared" si="37"/>
        <v>15</v>
      </c>
      <c r="M429" t="s">
        <v>11</v>
      </c>
      <c r="N429" s="20">
        <f t="shared" si="34"/>
        <v>8.1</v>
      </c>
      <c r="O429" s="21">
        <f t="shared" si="33"/>
        <v>1.3474062429822754E-4</v>
      </c>
      <c r="P429" s="29">
        <f>N429*INDEX($H$47:$H$50,MATCH(M429,'Mining Dmd Profile'!$G$47:$G$50,0))</f>
        <v>16.2</v>
      </c>
      <c r="Q429" s="31">
        <f t="shared" si="35"/>
        <v>1.9590946266213744E-4</v>
      </c>
    </row>
    <row r="430" spans="11:17" x14ac:dyDescent="0.2">
      <c r="K430">
        <f t="shared" si="36"/>
        <v>18</v>
      </c>
      <c r="L430">
        <f t="shared" si="37"/>
        <v>16</v>
      </c>
      <c r="M430" t="s">
        <v>11</v>
      </c>
      <c r="N430" s="20">
        <f t="shared" si="34"/>
        <v>7.7</v>
      </c>
      <c r="O430" s="21">
        <f t="shared" si="33"/>
        <v>1.2808676630819162E-4</v>
      </c>
      <c r="P430" s="29">
        <f>N430*INDEX($H$47:$H$50,MATCH(M430,'Mining Dmd Profile'!$G$47:$G$50,0))</f>
        <v>15.4</v>
      </c>
      <c r="Q430" s="31">
        <f t="shared" si="35"/>
        <v>1.8623492129610597E-4</v>
      </c>
    </row>
    <row r="431" spans="11:17" x14ac:dyDescent="0.2">
      <c r="K431">
        <f t="shared" si="36"/>
        <v>18</v>
      </c>
      <c r="L431">
        <f t="shared" si="37"/>
        <v>17</v>
      </c>
      <c r="M431" t="s">
        <v>11</v>
      </c>
      <c r="N431" s="20">
        <f t="shared" si="34"/>
        <v>7.3</v>
      </c>
      <c r="O431" s="21">
        <f t="shared" si="33"/>
        <v>1.2143290831815567E-4</v>
      </c>
      <c r="P431" s="29">
        <f>N431*INDEX($H$47:$H$50,MATCH(M431,'Mining Dmd Profile'!$G$47:$G$50,0))</f>
        <v>14.6</v>
      </c>
      <c r="Q431" s="31">
        <f t="shared" si="35"/>
        <v>1.7656037993007447E-4</v>
      </c>
    </row>
    <row r="432" spans="11:17" x14ac:dyDescent="0.2">
      <c r="K432">
        <f t="shared" si="36"/>
        <v>18</v>
      </c>
      <c r="L432">
        <f t="shared" si="37"/>
        <v>18</v>
      </c>
      <c r="M432" t="s">
        <v>11</v>
      </c>
      <c r="N432" s="20">
        <f t="shared" si="34"/>
        <v>7</v>
      </c>
      <c r="O432" s="21">
        <f t="shared" si="33"/>
        <v>1.1644251482562872E-4</v>
      </c>
      <c r="P432" s="29">
        <f>N432*INDEX($H$47:$H$50,MATCH(M432,'Mining Dmd Profile'!$G$47:$G$50,0))</f>
        <v>14</v>
      </c>
      <c r="Q432" s="31">
        <f t="shared" si="35"/>
        <v>1.6930447390555087E-4</v>
      </c>
    </row>
    <row r="433" spans="11:17" x14ac:dyDescent="0.2">
      <c r="K433">
        <f t="shared" si="36"/>
        <v>18</v>
      </c>
      <c r="L433">
        <f t="shared" si="37"/>
        <v>19</v>
      </c>
      <c r="M433" t="s">
        <v>11</v>
      </c>
      <c r="N433" s="20">
        <f t="shared" si="34"/>
        <v>7.3</v>
      </c>
      <c r="O433" s="21">
        <f t="shared" si="33"/>
        <v>1.2143290831815567E-4</v>
      </c>
      <c r="P433" s="29">
        <f>N433*INDEX($H$47:$H$50,MATCH(M433,'Mining Dmd Profile'!$G$47:$G$50,0))</f>
        <v>14.6</v>
      </c>
      <c r="Q433" s="31">
        <f t="shared" si="35"/>
        <v>1.7656037993007447E-4</v>
      </c>
    </row>
    <row r="434" spans="11:17" x14ac:dyDescent="0.2">
      <c r="K434">
        <f t="shared" si="36"/>
        <v>18</v>
      </c>
      <c r="L434">
        <f t="shared" si="37"/>
        <v>20</v>
      </c>
      <c r="M434" t="s">
        <v>11</v>
      </c>
      <c r="N434" s="20">
        <f t="shared" si="34"/>
        <v>7.7</v>
      </c>
      <c r="O434" s="21">
        <f t="shared" si="33"/>
        <v>1.2808676630819162E-4</v>
      </c>
      <c r="P434" s="29">
        <f>N434*INDEX($H$47:$H$50,MATCH(M434,'Mining Dmd Profile'!$G$47:$G$50,0))</f>
        <v>15.4</v>
      </c>
      <c r="Q434" s="31">
        <f t="shared" si="35"/>
        <v>1.8623492129610597E-4</v>
      </c>
    </row>
    <row r="435" spans="11:17" x14ac:dyDescent="0.2">
      <c r="K435">
        <f t="shared" si="36"/>
        <v>18</v>
      </c>
      <c r="L435">
        <f t="shared" si="37"/>
        <v>21</v>
      </c>
      <c r="M435" t="s">
        <v>11</v>
      </c>
      <c r="N435" s="20">
        <f t="shared" si="34"/>
        <v>8</v>
      </c>
      <c r="O435" s="21">
        <f t="shared" si="33"/>
        <v>1.3307715980071856E-4</v>
      </c>
      <c r="P435" s="29">
        <f>N435*INDEX($H$47:$H$50,MATCH(M435,'Mining Dmd Profile'!$G$47:$G$50,0))</f>
        <v>16</v>
      </c>
      <c r="Q435" s="31">
        <f t="shared" si="35"/>
        <v>1.9349082732062956E-4</v>
      </c>
    </row>
    <row r="436" spans="11:17" x14ac:dyDescent="0.2">
      <c r="K436">
        <f t="shared" si="36"/>
        <v>18</v>
      </c>
      <c r="L436">
        <f t="shared" si="37"/>
        <v>22</v>
      </c>
      <c r="M436" t="s">
        <v>11</v>
      </c>
      <c r="N436" s="20">
        <f t="shared" si="34"/>
        <v>8</v>
      </c>
      <c r="O436" s="21">
        <f t="shared" si="33"/>
        <v>1.3307715980071856E-4</v>
      </c>
      <c r="P436" s="29">
        <f>N436*INDEX($H$47:$H$50,MATCH(M436,'Mining Dmd Profile'!$G$47:$G$50,0))</f>
        <v>16</v>
      </c>
      <c r="Q436" s="31">
        <f t="shared" si="35"/>
        <v>1.9349082732062956E-4</v>
      </c>
    </row>
    <row r="437" spans="11:17" x14ac:dyDescent="0.2">
      <c r="K437">
        <f t="shared" si="36"/>
        <v>18</v>
      </c>
      <c r="L437">
        <f t="shared" si="37"/>
        <v>23</v>
      </c>
      <c r="M437" t="s">
        <v>11</v>
      </c>
      <c r="N437" s="20">
        <f t="shared" si="34"/>
        <v>8</v>
      </c>
      <c r="O437" s="21">
        <f t="shared" si="33"/>
        <v>1.3307715980071856E-4</v>
      </c>
      <c r="P437" s="29">
        <f>N437*INDEX($H$47:$H$50,MATCH(M437,'Mining Dmd Profile'!$G$47:$G$50,0))</f>
        <v>16</v>
      </c>
      <c r="Q437" s="31">
        <f t="shared" si="35"/>
        <v>1.9349082732062956E-4</v>
      </c>
    </row>
    <row r="438" spans="11:17" x14ac:dyDescent="0.2">
      <c r="K438">
        <f t="shared" si="36"/>
        <v>18</v>
      </c>
      <c r="L438">
        <f t="shared" si="37"/>
        <v>24</v>
      </c>
      <c r="M438" t="s">
        <v>11</v>
      </c>
      <c r="N438" s="20">
        <f t="shared" si="34"/>
        <v>8</v>
      </c>
      <c r="O438" s="21">
        <f t="shared" si="33"/>
        <v>1.3307715980071856E-4</v>
      </c>
      <c r="P438" s="29">
        <f>N438*INDEX($H$47:$H$50,MATCH(M438,'Mining Dmd Profile'!$G$47:$G$50,0))</f>
        <v>16</v>
      </c>
      <c r="Q438" s="31">
        <f t="shared" si="35"/>
        <v>1.9349082732062956E-4</v>
      </c>
    </row>
    <row r="439" spans="11:17" x14ac:dyDescent="0.2">
      <c r="K439">
        <f t="shared" si="36"/>
        <v>19</v>
      </c>
      <c r="L439">
        <f t="shared" si="37"/>
        <v>1</v>
      </c>
      <c r="M439" t="s">
        <v>11</v>
      </c>
      <c r="N439" s="20">
        <f t="shared" si="34"/>
        <v>7</v>
      </c>
      <c r="O439" s="21">
        <f t="shared" si="33"/>
        <v>1.1644251482562872E-4</v>
      </c>
      <c r="P439" s="29">
        <f>N439*INDEX($H$47:$H$50,MATCH(M439,'Mining Dmd Profile'!$G$47:$G$50,0))</f>
        <v>14</v>
      </c>
      <c r="Q439" s="31">
        <f t="shared" si="35"/>
        <v>1.6930447390555087E-4</v>
      </c>
    </row>
    <row r="440" spans="11:17" x14ac:dyDescent="0.2">
      <c r="K440">
        <f t="shared" si="36"/>
        <v>19</v>
      </c>
      <c r="L440">
        <f t="shared" si="37"/>
        <v>2</v>
      </c>
      <c r="M440" t="s">
        <v>11</v>
      </c>
      <c r="N440" s="20">
        <f t="shared" si="34"/>
        <v>6.5</v>
      </c>
      <c r="O440" s="21">
        <f t="shared" si="33"/>
        <v>1.0812519233808381E-4</v>
      </c>
      <c r="P440" s="29">
        <f>N440*INDEX($H$47:$H$50,MATCH(M440,'Mining Dmd Profile'!$G$47:$G$50,0))</f>
        <v>13</v>
      </c>
      <c r="Q440" s="31">
        <f t="shared" si="35"/>
        <v>1.5721129719801152E-4</v>
      </c>
    </row>
    <row r="441" spans="11:17" x14ac:dyDescent="0.2">
      <c r="K441">
        <f t="shared" si="36"/>
        <v>19</v>
      </c>
      <c r="L441">
        <f t="shared" si="37"/>
        <v>3</v>
      </c>
      <c r="M441" t="s">
        <v>11</v>
      </c>
      <c r="N441" s="20">
        <f t="shared" si="34"/>
        <v>6</v>
      </c>
      <c r="O441" s="21">
        <f t="shared" si="33"/>
        <v>9.9807869850538917E-5</v>
      </c>
      <c r="P441" s="29">
        <f>N441*INDEX($H$47:$H$50,MATCH(M441,'Mining Dmd Profile'!$G$47:$G$50,0))</f>
        <v>12</v>
      </c>
      <c r="Q441" s="31">
        <f t="shared" si="35"/>
        <v>1.4511812049047219E-4</v>
      </c>
    </row>
    <row r="442" spans="11:17" x14ac:dyDescent="0.2">
      <c r="K442">
        <f t="shared" si="36"/>
        <v>19</v>
      </c>
      <c r="L442">
        <f t="shared" si="37"/>
        <v>4</v>
      </c>
      <c r="M442" t="s">
        <v>11</v>
      </c>
      <c r="N442" s="20">
        <f t="shared" si="34"/>
        <v>5.5</v>
      </c>
      <c r="O442" s="21">
        <f t="shared" si="33"/>
        <v>9.1490547362994007E-5</v>
      </c>
      <c r="P442" s="29">
        <f>N442*INDEX($H$47:$H$50,MATCH(M442,'Mining Dmd Profile'!$G$47:$G$50,0))</f>
        <v>11</v>
      </c>
      <c r="Q442" s="31">
        <f t="shared" si="35"/>
        <v>1.3302494378293283E-4</v>
      </c>
    </row>
    <row r="443" spans="11:17" x14ac:dyDescent="0.2">
      <c r="K443">
        <f t="shared" si="36"/>
        <v>19</v>
      </c>
      <c r="L443">
        <f t="shared" si="37"/>
        <v>5</v>
      </c>
      <c r="M443" t="s">
        <v>11</v>
      </c>
      <c r="N443" s="20">
        <f t="shared" si="34"/>
        <v>5.5</v>
      </c>
      <c r="O443" s="21">
        <f t="shared" si="33"/>
        <v>9.1490547362994007E-5</v>
      </c>
      <c r="P443" s="29">
        <f>N443*INDEX($H$47:$H$50,MATCH(M443,'Mining Dmd Profile'!$G$47:$G$50,0))</f>
        <v>11</v>
      </c>
      <c r="Q443" s="31">
        <f t="shared" si="35"/>
        <v>1.3302494378293283E-4</v>
      </c>
    </row>
    <row r="444" spans="11:17" x14ac:dyDescent="0.2">
      <c r="K444">
        <f t="shared" si="36"/>
        <v>19</v>
      </c>
      <c r="L444">
        <f t="shared" si="37"/>
        <v>6</v>
      </c>
      <c r="M444" t="s">
        <v>11</v>
      </c>
      <c r="N444" s="20">
        <f t="shared" si="34"/>
        <v>5.5</v>
      </c>
      <c r="O444" s="21">
        <f t="shared" si="33"/>
        <v>9.1490547362994007E-5</v>
      </c>
      <c r="P444" s="29">
        <f>N444*INDEX($H$47:$H$50,MATCH(M444,'Mining Dmd Profile'!$G$47:$G$50,0))</f>
        <v>11</v>
      </c>
      <c r="Q444" s="31">
        <f t="shared" si="35"/>
        <v>1.3302494378293283E-4</v>
      </c>
    </row>
    <row r="445" spans="11:17" x14ac:dyDescent="0.2">
      <c r="K445">
        <f t="shared" si="36"/>
        <v>19</v>
      </c>
      <c r="L445">
        <f t="shared" si="37"/>
        <v>7</v>
      </c>
      <c r="M445" t="s">
        <v>11</v>
      </c>
      <c r="N445" s="20">
        <f t="shared" si="34"/>
        <v>5.5</v>
      </c>
      <c r="O445" s="21">
        <f t="shared" si="33"/>
        <v>9.1490547362994007E-5</v>
      </c>
      <c r="P445" s="29">
        <f>N445*INDEX($H$47:$H$50,MATCH(M445,'Mining Dmd Profile'!$G$47:$G$50,0))</f>
        <v>11</v>
      </c>
      <c r="Q445" s="31">
        <f t="shared" si="35"/>
        <v>1.3302494378293283E-4</v>
      </c>
    </row>
    <row r="446" spans="11:17" x14ac:dyDescent="0.2">
      <c r="K446">
        <f t="shared" si="36"/>
        <v>19</v>
      </c>
      <c r="L446">
        <f t="shared" si="37"/>
        <v>8</v>
      </c>
      <c r="M446" t="s">
        <v>11</v>
      </c>
      <c r="N446" s="20">
        <f t="shared" si="34"/>
        <v>5.5</v>
      </c>
      <c r="O446" s="21">
        <f t="shared" si="33"/>
        <v>9.1490547362994007E-5</v>
      </c>
      <c r="P446" s="29">
        <f>N446*INDEX($H$47:$H$50,MATCH(M446,'Mining Dmd Profile'!$G$47:$G$50,0))</f>
        <v>11</v>
      </c>
      <c r="Q446" s="31">
        <f t="shared" si="35"/>
        <v>1.3302494378293283E-4</v>
      </c>
    </row>
    <row r="447" spans="11:17" x14ac:dyDescent="0.2">
      <c r="K447">
        <f t="shared" si="36"/>
        <v>19</v>
      </c>
      <c r="L447">
        <f t="shared" si="37"/>
        <v>9</v>
      </c>
      <c r="M447" t="s">
        <v>11</v>
      </c>
      <c r="N447" s="20">
        <f t="shared" si="34"/>
        <v>5.5</v>
      </c>
      <c r="O447" s="21">
        <f t="shared" si="33"/>
        <v>9.1490547362994007E-5</v>
      </c>
      <c r="P447" s="29">
        <f>N447*INDEX($H$47:$H$50,MATCH(M447,'Mining Dmd Profile'!$G$47:$G$50,0))</f>
        <v>11</v>
      </c>
      <c r="Q447" s="31">
        <f t="shared" si="35"/>
        <v>1.3302494378293283E-4</v>
      </c>
    </row>
    <row r="448" spans="11:17" x14ac:dyDescent="0.2">
      <c r="K448">
        <f t="shared" si="36"/>
        <v>19</v>
      </c>
      <c r="L448">
        <f t="shared" si="37"/>
        <v>10</v>
      </c>
      <c r="M448" t="s">
        <v>11</v>
      </c>
      <c r="N448" s="20">
        <f t="shared" si="34"/>
        <v>6</v>
      </c>
      <c r="O448" s="21">
        <f t="shared" si="33"/>
        <v>9.9807869850538917E-5</v>
      </c>
      <c r="P448" s="29">
        <f>N448*INDEX($H$47:$H$50,MATCH(M448,'Mining Dmd Profile'!$G$47:$G$50,0))</f>
        <v>12</v>
      </c>
      <c r="Q448" s="31">
        <f t="shared" si="35"/>
        <v>1.4511812049047219E-4</v>
      </c>
    </row>
    <row r="449" spans="11:17" x14ac:dyDescent="0.2">
      <c r="K449">
        <f t="shared" si="36"/>
        <v>19</v>
      </c>
      <c r="L449">
        <f t="shared" si="37"/>
        <v>11</v>
      </c>
      <c r="M449" t="s">
        <v>11</v>
      </c>
      <c r="N449" s="20">
        <f t="shared" si="34"/>
        <v>6.6</v>
      </c>
      <c r="O449" s="21">
        <f t="shared" si="33"/>
        <v>1.0978865683559279E-4</v>
      </c>
      <c r="P449" s="29">
        <f>N449*INDEX($H$47:$H$50,MATCH(M449,'Mining Dmd Profile'!$G$47:$G$50,0))</f>
        <v>13.2</v>
      </c>
      <c r="Q449" s="31">
        <f t="shared" si="35"/>
        <v>1.596299325395194E-4</v>
      </c>
    </row>
    <row r="450" spans="11:17" x14ac:dyDescent="0.2">
      <c r="K450">
        <f t="shared" si="36"/>
        <v>19</v>
      </c>
      <c r="L450">
        <f t="shared" si="37"/>
        <v>12</v>
      </c>
      <c r="M450" t="s">
        <v>11</v>
      </c>
      <c r="N450" s="20">
        <f t="shared" si="34"/>
        <v>7</v>
      </c>
      <c r="O450" s="21">
        <f t="shared" si="33"/>
        <v>1.1644251482562872E-4</v>
      </c>
      <c r="P450" s="29">
        <f>N450*INDEX($H$47:$H$50,MATCH(M450,'Mining Dmd Profile'!$G$47:$G$50,0))</f>
        <v>14</v>
      </c>
      <c r="Q450" s="31">
        <f t="shared" si="35"/>
        <v>1.6930447390555087E-4</v>
      </c>
    </row>
    <row r="451" spans="11:17" x14ac:dyDescent="0.2">
      <c r="K451">
        <f t="shared" si="36"/>
        <v>19</v>
      </c>
      <c r="L451">
        <f t="shared" si="37"/>
        <v>13</v>
      </c>
      <c r="M451" t="s">
        <v>11</v>
      </c>
      <c r="N451" s="20">
        <f t="shared" si="34"/>
        <v>7.5</v>
      </c>
      <c r="O451" s="21">
        <f t="shared" si="33"/>
        <v>1.2475983731317363E-4</v>
      </c>
      <c r="P451" s="29">
        <f>N451*INDEX($H$47:$H$50,MATCH(M451,'Mining Dmd Profile'!$G$47:$G$50,0))</f>
        <v>15</v>
      </c>
      <c r="Q451" s="31">
        <f t="shared" si="35"/>
        <v>1.8139765061309023E-4</v>
      </c>
    </row>
    <row r="452" spans="11:17" x14ac:dyDescent="0.2">
      <c r="K452">
        <f t="shared" si="36"/>
        <v>19</v>
      </c>
      <c r="L452">
        <f t="shared" si="37"/>
        <v>14</v>
      </c>
      <c r="M452" t="s">
        <v>11</v>
      </c>
      <c r="N452" s="20">
        <f t="shared" si="34"/>
        <v>8</v>
      </c>
      <c r="O452" s="21">
        <f t="shared" si="33"/>
        <v>1.3307715980071856E-4</v>
      </c>
      <c r="P452" s="29">
        <f>N452*INDEX($H$47:$H$50,MATCH(M452,'Mining Dmd Profile'!$G$47:$G$50,0))</f>
        <v>16</v>
      </c>
      <c r="Q452" s="31">
        <f t="shared" si="35"/>
        <v>1.9349082732062956E-4</v>
      </c>
    </row>
    <row r="453" spans="11:17" x14ac:dyDescent="0.2">
      <c r="K453">
        <f t="shared" si="36"/>
        <v>19</v>
      </c>
      <c r="L453">
        <f t="shared" si="37"/>
        <v>15</v>
      </c>
      <c r="M453" t="s">
        <v>11</v>
      </c>
      <c r="N453" s="20">
        <f t="shared" si="34"/>
        <v>8.1</v>
      </c>
      <c r="O453" s="21">
        <f t="shared" si="33"/>
        <v>1.3474062429822754E-4</v>
      </c>
      <c r="P453" s="29">
        <f>N453*INDEX($H$47:$H$50,MATCH(M453,'Mining Dmd Profile'!$G$47:$G$50,0))</f>
        <v>16.2</v>
      </c>
      <c r="Q453" s="31">
        <f t="shared" si="35"/>
        <v>1.9590946266213744E-4</v>
      </c>
    </row>
    <row r="454" spans="11:17" x14ac:dyDescent="0.2">
      <c r="K454">
        <f t="shared" si="36"/>
        <v>19</v>
      </c>
      <c r="L454">
        <f t="shared" si="37"/>
        <v>16</v>
      </c>
      <c r="M454" t="s">
        <v>11</v>
      </c>
      <c r="N454" s="20">
        <f t="shared" si="34"/>
        <v>7.7</v>
      </c>
      <c r="O454" s="21">
        <f t="shared" si="33"/>
        <v>1.2808676630819162E-4</v>
      </c>
      <c r="P454" s="29">
        <f>N454*INDEX($H$47:$H$50,MATCH(M454,'Mining Dmd Profile'!$G$47:$G$50,0))</f>
        <v>15.4</v>
      </c>
      <c r="Q454" s="31">
        <f t="shared" si="35"/>
        <v>1.8623492129610597E-4</v>
      </c>
    </row>
    <row r="455" spans="11:17" x14ac:dyDescent="0.2">
      <c r="K455">
        <f t="shared" si="36"/>
        <v>19</v>
      </c>
      <c r="L455">
        <f t="shared" si="37"/>
        <v>17</v>
      </c>
      <c r="M455" t="s">
        <v>11</v>
      </c>
      <c r="N455" s="20">
        <f t="shared" si="34"/>
        <v>7.3</v>
      </c>
      <c r="O455" s="21">
        <f t="shared" ref="O455:O518" si="38">N455/$N$5</f>
        <v>1.2143290831815567E-4</v>
      </c>
      <c r="P455" s="29">
        <f>N455*INDEX($H$47:$H$50,MATCH(M455,'Mining Dmd Profile'!$G$47:$G$50,0))</f>
        <v>14.6</v>
      </c>
      <c r="Q455" s="31">
        <f t="shared" si="35"/>
        <v>1.7656037993007447E-4</v>
      </c>
    </row>
    <row r="456" spans="11:17" x14ac:dyDescent="0.2">
      <c r="K456">
        <f t="shared" si="36"/>
        <v>19</v>
      </c>
      <c r="L456">
        <f t="shared" si="37"/>
        <v>18</v>
      </c>
      <c r="M456" t="s">
        <v>11</v>
      </c>
      <c r="N456" s="20">
        <f t="shared" ref="N456:N519" si="39">INDEX($H$7:$H$30,MATCH($L456,$C$7:$C$30,0))</f>
        <v>7</v>
      </c>
      <c r="O456" s="21">
        <f t="shared" si="38"/>
        <v>1.1644251482562872E-4</v>
      </c>
      <c r="P456" s="29">
        <f>N456*INDEX($H$47:$H$50,MATCH(M456,'Mining Dmd Profile'!$G$47:$G$50,0))</f>
        <v>14</v>
      </c>
      <c r="Q456" s="31">
        <f t="shared" ref="Q456:Q519" si="40">P456/$P$5</f>
        <v>1.6930447390555087E-4</v>
      </c>
    </row>
    <row r="457" spans="11:17" x14ac:dyDescent="0.2">
      <c r="K457">
        <f t="shared" ref="K457:K520" si="41">IF(L456=24,K456+1,K456)</f>
        <v>19</v>
      </c>
      <c r="L457">
        <f t="shared" ref="L457:L520" si="42">IF(L456=24,1,L456+1)</f>
        <v>19</v>
      </c>
      <c r="M457" t="s">
        <v>11</v>
      </c>
      <c r="N457" s="20">
        <f t="shared" si="39"/>
        <v>7.3</v>
      </c>
      <c r="O457" s="21">
        <f t="shared" si="38"/>
        <v>1.2143290831815567E-4</v>
      </c>
      <c r="P457" s="29">
        <f>N457*INDEX($H$47:$H$50,MATCH(M457,'Mining Dmd Profile'!$G$47:$G$50,0))</f>
        <v>14.6</v>
      </c>
      <c r="Q457" s="31">
        <f t="shared" si="40"/>
        <v>1.7656037993007447E-4</v>
      </c>
    </row>
    <row r="458" spans="11:17" x14ac:dyDescent="0.2">
      <c r="K458">
        <f t="shared" si="41"/>
        <v>19</v>
      </c>
      <c r="L458">
        <f t="shared" si="42"/>
        <v>20</v>
      </c>
      <c r="M458" t="s">
        <v>11</v>
      </c>
      <c r="N458" s="20">
        <f t="shared" si="39"/>
        <v>7.7</v>
      </c>
      <c r="O458" s="21">
        <f t="shared" si="38"/>
        <v>1.2808676630819162E-4</v>
      </c>
      <c r="P458" s="29">
        <f>N458*INDEX($H$47:$H$50,MATCH(M458,'Mining Dmd Profile'!$G$47:$G$50,0))</f>
        <v>15.4</v>
      </c>
      <c r="Q458" s="31">
        <f t="shared" si="40"/>
        <v>1.8623492129610597E-4</v>
      </c>
    </row>
    <row r="459" spans="11:17" x14ac:dyDescent="0.2">
      <c r="K459">
        <f t="shared" si="41"/>
        <v>19</v>
      </c>
      <c r="L459">
        <f t="shared" si="42"/>
        <v>21</v>
      </c>
      <c r="M459" t="s">
        <v>11</v>
      </c>
      <c r="N459" s="20">
        <f t="shared" si="39"/>
        <v>8</v>
      </c>
      <c r="O459" s="21">
        <f t="shared" si="38"/>
        <v>1.3307715980071856E-4</v>
      </c>
      <c r="P459" s="29">
        <f>N459*INDEX($H$47:$H$50,MATCH(M459,'Mining Dmd Profile'!$G$47:$G$50,0))</f>
        <v>16</v>
      </c>
      <c r="Q459" s="31">
        <f t="shared" si="40"/>
        <v>1.9349082732062956E-4</v>
      </c>
    </row>
    <row r="460" spans="11:17" x14ac:dyDescent="0.2">
      <c r="K460">
        <f t="shared" si="41"/>
        <v>19</v>
      </c>
      <c r="L460">
        <f t="shared" si="42"/>
        <v>22</v>
      </c>
      <c r="M460" t="s">
        <v>11</v>
      </c>
      <c r="N460" s="20">
        <f t="shared" si="39"/>
        <v>8</v>
      </c>
      <c r="O460" s="21">
        <f t="shared" si="38"/>
        <v>1.3307715980071856E-4</v>
      </c>
      <c r="P460" s="29">
        <f>N460*INDEX($H$47:$H$50,MATCH(M460,'Mining Dmd Profile'!$G$47:$G$50,0))</f>
        <v>16</v>
      </c>
      <c r="Q460" s="31">
        <f t="shared" si="40"/>
        <v>1.9349082732062956E-4</v>
      </c>
    </row>
    <row r="461" spans="11:17" x14ac:dyDescent="0.2">
      <c r="K461">
        <f t="shared" si="41"/>
        <v>19</v>
      </c>
      <c r="L461">
        <f t="shared" si="42"/>
        <v>23</v>
      </c>
      <c r="M461" t="s">
        <v>11</v>
      </c>
      <c r="N461" s="20">
        <f t="shared" si="39"/>
        <v>8</v>
      </c>
      <c r="O461" s="21">
        <f t="shared" si="38"/>
        <v>1.3307715980071856E-4</v>
      </c>
      <c r="P461" s="29">
        <f>N461*INDEX($H$47:$H$50,MATCH(M461,'Mining Dmd Profile'!$G$47:$G$50,0))</f>
        <v>16</v>
      </c>
      <c r="Q461" s="31">
        <f t="shared" si="40"/>
        <v>1.9349082732062956E-4</v>
      </c>
    </row>
    <row r="462" spans="11:17" x14ac:dyDescent="0.2">
      <c r="K462">
        <f t="shared" si="41"/>
        <v>19</v>
      </c>
      <c r="L462">
        <f t="shared" si="42"/>
        <v>24</v>
      </c>
      <c r="M462" t="s">
        <v>11</v>
      </c>
      <c r="N462" s="20">
        <f t="shared" si="39"/>
        <v>8</v>
      </c>
      <c r="O462" s="21">
        <f t="shared" si="38"/>
        <v>1.3307715980071856E-4</v>
      </c>
      <c r="P462" s="29">
        <f>N462*INDEX($H$47:$H$50,MATCH(M462,'Mining Dmd Profile'!$G$47:$G$50,0))</f>
        <v>16</v>
      </c>
      <c r="Q462" s="31">
        <f t="shared" si="40"/>
        <v>1.9349082732062956E-4</v>
      </c>
    </row>
    <row r="463" spans="11:17" x14ac:dyDescent="0.2">
      <c r="K463">
        <f t="shared" si="41"/>
        <v>20</v>
      </c>
      <c r="L463">
        <f t="shared" si="42"/>
        <v>1</v>
      </c>
      <c r="M463" t="s">
        <v>11</v>
      </c>
      <c r="N463" s="20">
        <f t="shared" si="39"/>
        <v>7</v>
      </c>
      <c r="O463" s="21">
        <f t="shared" si="38"/>
        <v>1.1644251482562872E-4</v>
      </c>
      <c r="P463" s="29">
        <f>N463*INDEX($H$47:$H$50,MATCH(M463,'Mining Dmd Profile'!$G$47:$G$50,0))</f>
        <v>14</v>
      </c>
      <c r="Q463" s="31">
        <f t="shared" si="40"/>
        <v>1.6930447390555087E-4</v>
      </c>
    </row>
    <row r="464" spans="11:17" x14ac:dyDescent="0.2">
      <c r="K464">
        <f t="shared" si="41"/>
        <v>20</v>
      </c>
      <c r="L464">
        <f t="shared" si="42"/>
        <v>2</v>
      </c>
      <c r="M464" t="s">
        <v>11</v>
      </c>
      <c r="N464" s="20">
        <f t="shared" si="39"/>
        <v>6.5</v>
      </c>
      <c r="O464" s="21">
        <f t="shared" si="38"/>
        <v>1.0812519233808381E-4</v>
      </c>
      <c r="P464" s="29">
        <f>N464*INDEX($H$47:$H$50,MATCH(M464,'Mining Dmd Profile'!$G$47:$G$50,0))</f>
        <v>13</v>
      </c>
      <c r="Q464" s="31">
        <f t="shared" si="40"/>
        <v>1.5721129719801152E-4</v>
      </c>
    </row>
    <row r="465" spans="11:17" x14ac:dyDescent="0.2">
      <c r="K465">
        <f t="shared" si="41"/>
        <v>20</v>
      </c>
      <c r="L465">
        <f t="shared" si="42"/>
        <v>3</v>
      </c>
      <c r="M465" t="s">
        <v>11</v>
      </c>
      <c r="N465" s="20">
        <f t="shared" si="39"/>
        <v>6</v>
      </c>
      <c r="O465" s="21">
        <f t="shared" si="38"/>
        <v>9.9807869850538917E-5</v>
      </c>
      <c r="P465" s="29">
        <f>N465*INDEX($H$47:$H$50,MATCH(M465,'Mining Dmd Profile'!$G$47:$G$50,0))</f>
        <v>12</v>
      </c>
      <c r="Q465" s="31">
        <f t="shared" si="40"/>
        <v>1.4511812049047219E-4</v>
      </c>
    </row>
    <row r="466" spans="11:17" x14ac:dyDescent="0.2">
      <c r="K466">
        <f t="shared" si="41"/>
        <v>20</v>
      </c>
      <c r="L466">
        <f t="shared" si="42"/>
        <v>4</v>
      </c>
      <c r="M466" t="s">
        <v>11</v>
      </c>
      <c r="N466" s="20">
        <f t="shared" si="39"/>
        <v>5.5</v>
      </c>
      <c r="O466" s="21">
        <f t="shared" si="38"/>
        <v>9.1490547362994007E-5</v>
      </c>
      <c r="P466" s="29">
        <f>N466*INDEX($H$47:$H$50,MATCH(M466,'Mining Dmd Profile'!$G$47:$G$50,0))</f>
        <v>11</v>
      </c>
      <c r="Q466" s="31">
        <f t="shared" si="40"/>
        <v>1.3302494378293283E-4</v>
      </c>
    </row>
    <row r="467" spans="11:17" x14ac:dyDescent="0.2">
      <c r="K467">
        <f t="shared" si="41"/>
        <v>20</v>
      </c>
      <c r="L467">
        <f t="shared" si="42"/>
        <v>5</v>
      </c>
      <c r="M467" t="s">
        <v>11</v>
      </c>
      <c r="N467" s="20">
        <f t="shared" si="39"/>
        <v>5.5</v>
      </c>
      <c r="O467" s="21">
        <f t="shared" si="38"/>
        <v>9.1490547362994007E-5</v>
      </c>
      <c r="P467" s="29">
        <f>N467*INDEX($H$47:$H$50,MATCH(M467,'Mining Dmd Profile'!$G$47:$G$50,0))</f>
        <v>11</v>
      </c>
      <c r="Q467" s="31">
        <f t="shared" si="40"/>
        <v>1.3302494378293283E-4</v>
      </c>
    </row>
    <row r="468" spans="11:17" x14ac:dyDescent="0.2">
      <c r="K468">
        <f t="shared" si="41"/>
        <v>20</v>
      </c>
      <c r="L468">
        <f t="shared" si="42"/>
        <v>6</v>
      </c>
      <c r="M468" t="s">
        <v>11</v>
      </c>
      <c r="N468" s="20">
        <f t="shared" si="39"/>
        <v>5.5</v>
      </c>
      <c r="O468" s="21">
        <f t="shared" si="38"/>
        <v>9.1490547362994007E-5</v>
      </c>
      <c r="P468" s="29">
        <f>N468*INDEX($H$47:$H$50,MATCH(M468,'Mining Dmd Profile'!$G$47:$G$50,0))</f>
        <v>11</v>
      </c>
      <c r="Q468" s="31">
        <f t="shared" si="40"/>
        <v>1.3302494378293283E-4</v>
      </c>
    </row>
    <row r="469" spans="11:17" x14ac:dyDescent="0.2">
      <c r="K469">
        <f t="shared" si="41"/>
        <v>20</v>
      </c>
      <c r="L469">
        <f t="shared" si="42"/>
        <v>7</v>
      </c>
      <c r="M469" t="s">
        <v>11</v>
      </c>
      <c r="N469" s="20">
        <f t="shared" si="39"/>
        <v>5.5</v>
      </c>
      <c r="O469" s="21">
        <f t="shared" si="38"/>
        <v>9.1490547362994007E-5</v>
      </c>
      <c r="P469" s="29">
        <f>N469*INDEX($H$47:$H$50,MATCH(M469,'Mining Dmd Profile'!$G$47:$G$50,0))</f>
        <v>11</v>
      </c>
      <c r="Q469" s="31">
        <f t="shared" si="40"/>
        <v>1.3302494378293283E-4</v>
      </c>
    </row>
    <row r="470" spans="11:17" x14ac:dyDescent="0.2">
      <c r="K470">
        <f t="shared" si="41"/>
        <v>20</v>
      </c>
      <c r="L470">
        <f t="shared" si="42"/>
        <v>8</v>
      </c>
      <c r="M470" t="s">
        <v>11</v>
      </c>
      <c r="N470" s="20">
        <f t="shared" si="39"/>
        <v>5.5</v>
      </c>
      <c r="O470" s="21">
        <f t="shared" si="38"/>
        <v>9.1490547362994007E-5</v>
      </c>
      <c r="P470" s="29">
        <f>N470*INDEX($H$47:$H$50,MATCH(M470,'Mining Dmd Profile'!$G$47:$G$50,0))</f>
        <v>11</v>
      </c>
      <c r="Q470" s="31">
        <f t="shared" si="40"/>
        <v>1.3302494378293283E-4</v>
      </c>
    </row>
    <row r="471" spans="11:17" x14ac:dyDescent="0.2">
      <c r="K471">
        <f t="shared" si="41"/>
        <v>20</v>
      </c>
      <c r="L471">
        <f t="shared" si="42"/>
        <v>9</v>
      </c>
      <c r="M471" t="s">
        <v>11</v>
      </c>
      <c r="N471" s="20">
        <f t="shared" si="39"/>
        <v>5.5</v>
      </c>
      <c r="O471" s="21">
        <f t="shared" si="38"/>
        <v>9.1490547362994007E-5</v>
      </c>
      <c r="P471" s="29">
        <f>N471*INDEX($H$47:$H$50,MATCH(M471,'Mining Dmd Profile'!$G$47:$G$50,0))</f>
        <v>11</v>
      </c>
      <c r="Q471" s="31">
        <f t="shared" si="40"/>
        <v>1.3302494378293283E-4</v>
      </c>
    </row>
    <row r="472" spans="11:17" x14ac:dyDescent="0.2">
      <c r="K472">
        <f t="shared" si="41"/>
        <v>20</v>
      </c>
      <c r="L472">
        <f t="shared" si="42"/>
        <v>10</v>
      </c>
      <c r="M472" t="s">
        <v>11</v>
      </c>
      <c r="N472" s="20">
        <f t="shared" si="39"/>
        <v>6</v>
      </c>
      <c r="O472" s="21">
        <f t="shared" si="38"/>
        <v>9.9807869850538917E-5</v>
      </c>
      <c r="P472" s="29">
        <f>N472*INDEX($H$47:$H$50,MATCH(M472,'Mining Dmd Profile'!$G$47:$G$50,0))</f>
        <v>12</v>
      </c>
      <c r="Q472" s="31">
        <f t="shared" si="40"/>
        <v>1.4511812049047219E-4</v>
      </c>
    </row>
    <row r="473" spans="11:17" x14ac:dyDescent="0.2">
      <c r="K473">
        <f t="shared" si="41"/>
        <v>20</v>
      </c>
      <c r="L473">
        <f t="shared" si="42"/>
        <v>11</v>
      </c>
      <c r="M473" t="s">
        <v>11</v>
      </c>
      <c r="N473" s="20">
        <f t="shared" si="39"/>
        <v>6.6</v>
      </c>
      <c r="O473" s="21">
        <f t="shared" si="38"/>
        <v>1.0978865683559279E-4</v>
      </c>
      <c r="P473" s="29">
        <f>N473*INDEX($H$47:$H$50,MATCH(M473,'Mining Dmd Profile'!$G$47:$G$50,0))</f>
        <v>13.2</v>
      </c>
      <c r="Q473" s="31">
        <f t="shared" si="40"/>
        <v>1.596299325395194E-4</v>
      </c>
    </row>
    <row r="474" spans="11:17" x14ac:dyDescent="0.2">
      <c r="K474">
        <f t="shared" si="41"/>
        <v>20</v>
      </c>
      <c r="L474">
        <f t="shared" si="42"/>
        <v>12</v>
      </c>
      <c r="M474" t="s">
        <v>11</v>
      </c>
      <c r="N474" s="20">
        <f t="shared" si="39"/>
        <v>7</v>
      </c>
      <c r="O474" s="21">
        <f t="shared" si="38"/>
        <v>1.1644251482562872E-4</v>
      </c>
      <c r="P474" s="29">
        <f>N474*INDEX($H$47:$H$50,MATCH(M474,'Mining Dmd Profile'!$G$47:$G$50,0))</f>
        <v>14</v>
      </c>
      <c r="Q474" s="31">
        <f t="shared" si="40"/>
        <v>1.6930447390555087E-4</v>
      </c>
    </row>
    <row r="475" spans="11:17" x14ac:dyDescent="0.2">
      <c r="K475">
        <f t="shared" si="41"/>
        <v>20</v>
      </c>
      <c r="L475">
        <f t="shared" si="42"/>
        <v>13</v>
      </c>
      <c r="M475" t="s">
        <v>11</v>
      </c>
      <c r="N475" s="20">
        <f t="shared" si="39"/>
        <v>7.5</v>
      </c>
      <c r="O475" s="21">
        <f t="shared" si="38"/>
        <v>1.2475983731317363E-4</v>
      </c>
      <c r="P475" s="29">
        <f>N475*INDEX($H$47:$H$50,MATCH(M475,'Mining Dmd Profile'!$G$47:$G$50,0))</f>
        <v>15</v>
      </c>
      <c r="Q475" s="31">
        <f t="shared" si="40"/>
        <v>1.8139765061309023E-4</v>
      </c>
    </row>
    <row r="476" spans="11:17" x14ac:dyDescent="0.2">
      <c r="K476">
        <f t="shared" si="41"/>
        <v>20</v>
      </c>
      <c r="L476">
        <f t="shared" si="42"/>
        <v>14</v>
      </c>
      <c r="M476" t="s">
        <v>11</v>
      </c>
      <c r="N476" s="20">
        <f t="shared" si="39"/>
        <v>8</v>
      </c>
      <c r="O476" s="21">
        <f t="shared" si="38"/>
        <v>1.3307715980071856E-4</v>
      </c>
      <c r="P476" s="29">
        <f>N476*INDEX($H$47:$H$50,MATCH(M476,'Mining Dmd Profile'!$G$47:$G$50,0))</f>
        <v>16</v>
      </c>
      <c r="Q476" s="31">
        <f t="shared" si="40"/>
        <v>1.9349082732062956E-4</v>
      </c>
    </row>
    <row r="477" spans="11:17" x14ac:dyDescent="0.2">
      <c r="K477">
        <f t="shared" si="41"/>
        <v>20</v>
      </c>
      <c r="L477">
        <f t="shared" si="42"/>
        <v>15</v>
      </c>
      <c r="M477" t="s">
        <v>11</v>
      </c>
      <c r="N477" s="20">
        <f t="shared" si="39"/>
        <v>8.1</v>
      </c>
      <c r="O477" s="21">
        <f t="shared" si="38"/>
        <v>1.3474062429822754E-4</v>
      </c>
      <c r="P477" s="29">
        <f>N477*INDEX($H$47:$H$50,MATCH(M477,'Mining Dmd Profile'!$G$47:$G$50,0))</f>
        <v>16.2</v>
      </c>
      <c r="Q477" s="31">
        <f t="shared" si="40"/>
        <v>1.9590946266213744E-4</v>
      </c>
    </row>
    <row r="478" spans="11:17" x14ac:dyDescent="0.2">
      <c r="K478">
        <f t="shared" si="41"/>
        <v>20</v>
      </c>
      <c r="L478">
        <f t="shared" si="42"/>
        <v>16</v>
      </c>
      <c r="M478" t="s">
        <v>11</v>
      </c>
      <c r="N478" s="20">
        <f t="shared" si="39"/>
        <v>7.7</v>
      </c>
      <c r="O478" s="21">
        <f t="shared" si="38"/>
        <v>1.2808676630819162E-4</v>
      </c>
      <c r="P478" s="29">
        <f>N478*INDEX($H$47:$H$50,MATCH(M478,'Mining Dmd Profile'!$G$47:$G$50,0))</f>
        <v>15.4</v>
      </c>
      <c r="Q478" s="31">
        <f t="shared" si="40"/>
        <v>1.8623492129610597E-4</v>
      </c>
    </row>
    <row r="479" spans="11:17" x14ac:dyDescent="0.2">
      <c r="K479">
        <f t="shared" si="41"/>
        <v>20</v>
      </c>
      <c r="L479">
        <f t="shared" si="42"/>
        <v>17</v>
      </c>
      <c r="M479" t="s">
        <v>11</v>
      </c>
      <c r="N479" s="20">
        <f t="shared" si="39"/>
        <v>7.3</v>
      </c>
      <c r="O479" s="21">
        <f t="shared" si="38"/>
        <v>1.2143290831815567E-4</v>
      </c>
      <c r="P479" s="29">
        <f>N479*INDEX($H$47:$H$50,MATCH(M479,'Mining Dmd Profile'!$G$47:$G$50,0))</f>
        <v>14.6</v>
      </c>
      <c r="Q479" s="31">
        <f t="shared" si="40"/>
        <v>1.7656037993007447E-4</v>
      </c>
    </row>
    <row r="480" spans="11:17" x14ac:dyDescent="0.2">
      <c r="K480">
        <f t="shared" si="41"/>
        <v>20</v>
      </c>
      <c r="L480">
        <f t="shared" si="42"/>
        <v>18</v>
      </c>
      <c r="M480" t="s">
        <v>11</v>
      </c>
      <c r="N480" s="20">
        <f t="shared" si="39"/>
        <v>7</v>
      </c>
      <c r="O480" s="21">
        <f t="shared" si="38"/>
        <v>1.1644251482562872E-4</v>
      </c>
      <c r="P480" s="29">
        <f>N480*INDEX($H$47:$H$50,MATCH(M480,'Mining Dmd Profile'!$G$47:$G$50,0))</f>
        <v>14</v>
      </c>
      <c r="Q480" s="31">
        <f t="shared" si="40"/>
        <v>1.6930447390555087E-4</v>
      </c>
    </row>
    <row r="481" spans="11:17" x14ac:dyDescent="0.2">
      <c r="K481">
        <f t="shared" si="41"/>
        <v>20</v>
      </c>
      <c r="L481">
        <f t="shared" si="42"/>
        <v>19</v>
      </c>
      <c r="M481" t="s">
        <v>11</v>
      </c>
      <c r="N481" s="20">
        <f t="shared" si="39"/>
        <v>7.3</v>
      </c>
      <c r="O481" s="21">
        <f t="shared" si="38"/>
        <v>1.2143290831815567E-4</v>
      </c>
      <c r="P481" s="29">
        <f>N481*INDEX($H$47:$H$50,MATCH(M481,'Mining Dmd Profile'!$G$47:$G$50,0))</f>
        <v>14.6</v>
      </c>
      <c r="Q481" s="31">
        <f t="shared" si="40"/>
        <v>1.7656037993007447E-4</v>
      </c>
    </row>
    <row r="482" spans="11:17" x14ac:dyDescent="0.2">
      <c r="K482">
        <f t="shared" si="41"/>
        <v>20</v>
      </c>
      <c r="L482">
        <f t="shared" si="42"/>
        <v>20</v>
      </c>
      <c r="M482" t="s">
        <v>11</v>
      </c>
      <c r="N482" s="20">
        <f t="shared" si="39"/>
        <v>7.7</v>
      </c>
      <c r="O482" s="21">
        <f t="shared" si="38"/>
        <v>1.2808676630819162E-4</v>
      </c>
      <c r="P482" s="29">
        <f>N482*INDEX($H$47:$H$50,MATCH(M482,'Mining Dmd Profile'!$G$47:$G$50,0))</f>
        <v>15.4</v>
      </c>
      <c r="Q482" s="31">
        <f t="shared" si="40"/>
        <v>1.8623492129610597E-4</v>
      </c>
    </row>
    <row r="483" spans="11:17" x14ac:dyDescent="0.2">
      <c r="K483">
        <f t="shared" si="41"/>
        <v>20</v>
      </c>
      <c r="L483">
        <f t="shared" si="42"/>
        <v>21</v>
      </c>
      <c r="M483" t="s">
        <v>11</v>
      </c>
      <c r="N483" s="20">
        <f t="shared" si="39"/>
        <v>8</v>
      </c>
      <c r="O483" s="21">
        <f t="shared" si="38"/>
        <v>1.3307715980071856E-4</v>
      </c>
      <c r="P483" s="29">
        <f>N483*INDEX($H$47:$H$50,MATCH(M483,'Mining Dmd Profile'!$G$47:$G$50,0))</f>
        <v>16</v>
      </c>
      <c r="Q483" s="31">
        <f t="shared" si="40"/>
        <v>1.9349082732062956E-4</v>
      </c>
    </row>
    <row r="484" spans="11:17" x14ac:dyDescent="0.2">
      <c r="K484">
        <f t="shared" si="41"/>
        <v>20</v>
      </c>
      <c r="L484">
        <f t="shared" si="42"/>
        <v>22</v>
      </c>
      <c r="M484" t="s">
        <v>11</v>
      </c>
      <c r="N484" s="20">
        <f t="shared" si="39"/>
        <v>8</v>
      </c>
      <c r="O484" s="21">
        <f t="shared" si="38"/>
        <v>1.3307715980071856E-4</v>
      </c>
      <c r="P484" s="29">
        <f>N484*INDEX($H$47:$H$50,MATCH(M484,'Mining Dmd Profile'!$G$47:$G$50,0))</f>
        <v>16</v>
      </c>
      <c r="Q484" s="31">
        <f t="shared" si="40"/>
        <v>1.9349082732062956E-4</v>
      </c>
    </row>
    <row r="485" spans="11:17" x14ac:dyDescent="0.2">
      <c r="K485">
        <f t="shared" si="41"/>
        <v>20</v>
      </c>
      <c r="L485">
        <f t="shared" si="42"/>
        <v>23</v>
      </c>
      <c r="M485" t="s">
        <v>11</v>
      </c>
      <c r="N485" s="20">
        <f t="shared" si="39"/>
        <v>8</v>
      </c>
      <c r="O485" s="21">
        <f t="shared" si="38"/>
        <v>1.3307715980071856E-4</v>
      </c>
      <c r="P485" s="29">
        <f>N485*INDEX($H$47:$H$50,MATCH(M485,'Mining Dmd Profile'!$G$47:$G$50,0))</f>
        <v>16</v>
      </c>
      <c r="Q485" s="31">
        <f t="shared" si="40"/>
        <v>1.9349082732062956E-4</v>
      </c>
    </row>
    <row r="486" spans="11:17" x14ac:dyDescent="0.2">
      <c r="K486">
        <f t="shared" si="41"/>
        <v>20</v>
      </c>
      <c r="L486">
        <f t="shared" si="42"/>
        <v>24</v>
      </c>
      <c r="M486" t="s">
        <v>11</v>
      </c>
      <c r="N486" s="20">
        <f t="shared" si="39"/>
        <v>8</v>
      </c>
      <c r="O486" s="21">
        <f t="shared" si="38"/>
        <v>1.3307715980071856E-4</v>
      </c>
      <c r="P486" s="29">
        <f>N486*INDEX($H$47:$H$50,MATCH(M486,'Mining Dmd Profile'!$G$47:$G$50,0))</f>
        <v>16</v>
      </c>
      <c r="Q486" s="31">
        <f t="shared" si="40"/>
        <v>1.9349082732062956E-4</v>
      </c>
    </row>
    <row r="487" spans="11:17" x14ac:dyDescent="0.2">
      <c r="K487">
        <f t="shared" si="41"/>
        <v>21</v>
      </c>
      <c r="L487">
        <f t="shared" si="42"/>
        <v>1</v>
      </c>
      <c r="M487" t="s">
        <v>11</v>
      </c>
      <c r="N487" s="20">
        <f t="shared" si="39"/>
        <v>7</v>
      </c>
      <c r="O487" s="21">
        <f t="shared" si="38"/>
        <v>1.1644251482562872E-4</v>
      </c>
      <c r="P487" s="29">
        <f>N487*INDEX($H$47:$H$50,MATCH(M487,'Mining Dmd Profile'!$G$47:$G$50,0))</f>
        <v>14</v>
      </c>
      <c r="Q487" s="31">
        <f t="shared" si="40"/>
        <v>1.6930447390555087E-4</v>
      </c>
    </row>
    <row r="488" spans="11:17" x14ac:dyDescent="0.2">
      <c r="K488">
        <f t="shared" si="41"/>
        <v>21</v>
      </c>
      <c r="L488">
        <f t="shared" si="42"/>
        <v>2</v>
      </c>
      <c r="M488" t="s">
        <v>11</v>
      </c>
      <c r="N488" s="20">
        <f t="shared" si="39"/>
        <v>6.5</v>
      </c>
      <c r="O488" s="21">
        <f t="shared" si="38"/>
        <v>1.0812519233808381E-4</v>
      </c>
      <c r="P488" s="29">
        <f>N488*INDEX($H$47:$H$50,MATCH(M488,'Mining Dmd Profile'!$G$47:$G$50,0))</f>
        <v>13</v>
      </c>
      <c r="Q488" s="31">
        <f t="shared" si="40"/>
        <v>1.5721129719801152E-4</v>
      </c>
    </row>
    <row r="489" spans="11:17" x14ac:dyDescent="0.2">
      <c r="K489">
        <f t="shared" si="41"/>
        <v>21</v>
      </c>
      <c r="L489">
        <f t="shared" si="42"/>
        <v>3</v>
      </c>
      <c r="M489" t="s">
        <v>11</v>
      </c>
      <c r="N489" s="20">
        <f t="shared" si="39"/>
        <v>6</v>
      </c>
      <c r="O489" s="21">
        <f t="shared" si="38"/>
        <v>9.9807869850538917E-5</v>
      </c>
      <c r="P489" s="29">
        <f>N489*INDEX($H$47:$H$50,MATCH(M489,'Mining Dmd Profile'!$G$47:$G$50,0))</f>
        <v>12</v>
      </c>
      <c r="Q489" s="31">
        <f t="shared" si="40"/>
        <v>1.4511812049047219E-4</v>
      </c>
    </row>
    <row r="490" spans="11:17" x14ac:dyDescent="0.2">
      <c r="K490">
        <f t="shared" si="41"/>
        <v>21</v>
      </c>
      <c r="L490">
        <f t="shared" si="42"/>
        <v>4</v>
      </c>
      <c r="M490" t="s">
        <v>11</v>
      </c>
      <c r="N490" s="20">
        <f t="shared" si="39"/>
        <v>5.5</v>
      </c>
      <c r="O490" s="21">
        <f t="shared" si="38"/>
        <v>9.1490547362994007E-5</v>
      </c>
      <c r="P490" s="29">
        <f>N490*INDEX($H$47:$H$50,MATCH(M490,'Mining Dmd Profile'!$G$47:$G$50,0))</f>
        <v>11</v>
      </c>
      <c r="Q490" s="31">
        <f t="shared" si="40"/>
        <v>1.3302494378293283E-4</v>
      </c>
    </row>
    <row r="491" spans="11:17" x14ac:dyDescent="0.2">
      <c r="K491">
        <f t="shared" si="41"/>
        <v>21</v>
      </c>
      <c r="L491">
        <f t="shared" si="42"/>
        <v>5</v>
      </c>
      <c r="M491" t="s">
        <v>11</v>
      </c>
      <c r="N491" s="20">
        <f t="shared" si="39"/>
        <v>5.5</v>
      </c>
      <c r="O491" s="21">
        <f t="shared" si="38"/>
        <v>9.1490547362994007E-5</v>
      </c>
      <c r="P491" s="29">
        <f>N491*INDEX($H$47:$H$50,MATCH(M491,'Mining Dmd Profile'!$G$47:$G$50,0))</f>
        <v>11</v>
      </c>
      <c r="Q491" s="31">
        <f t="shared" si="40"/>
        <v>1.3302494378293283E-4</v>
      </c>
    </row>
    <row r="492" spans="11:17" x14ac:dyDescent="0.2">
      <c r="K492">
        <f t="shared" si="41"/>
        <v>21</v>
      </c>
      <c r="L492">
        <f t="shared" si="42"/>
        <v>6</v>
      </c>
      <c r="M492" t="s">
        <v>11</v>
      </c>
      <c r="N492" s="20">
        <f t="shared" si="39"/>
        <v>5.5</v>
      </c>
      <c r="O492" s="21">
        <f t="shared" si="38"/>
        <v>9.1490547362994007E-5</v>
      </c>
      <c r="P492" s="29">
        <f>N492*INDEX($H$47:$H$50,MATCH(M492,'Mining Dmd Profile'!$G$47:$G$50,0))</f>
        <v>11</v>
      </c>
      <c r="Q492" s="31">
        <f t="shared" si="40"/>
        <v>1.3302494378293283E-4</v>
      </c>
    </row>
    <row r="493" spans="11:17" x14ac:dyDescent="0.2">
      <c r="K493">
        <f t="shared" si="41"/>
        <v>21</v>
      </c>
      <c r="L493">
        <f t="shared" si="42"/>
        <v>7</v>
      </c>
      <c r="M493" t="s">
        <v>11</v>
      </c>
      <c r="N493" s="20">
        <f t="shared" si="39"/>
        <v>5.5</v>
      </c>
      <c r="O493" s="21">
        <f t="shared" si="38"/>
        <v>9.1490547362994007E-5</v>
      </c>
      <c r="P493" s="29">
        <f>N493*INDEX($H$47:$H$50,MATCH(M493,'Mining Dmd Profile'!$G$47:$G$50,0))</f>
        <v>11</v>
      </c>
      <c r="Q493" s="31">
        <f t="shared" si="40"/>
        <v>1.3302494378293283E-4</v>
      </c>
    </row>
    <row r="494" spans="11:17" x14ac:dyDescent="0.2">
      <c r="K494">
        <f t="shared" si="41"/>
        <v>21</v>
      </c>
      <c r="L494">
        <f t="shared" si="42"/>
        <v>8</v>
      </c>
      <c r="M494" t="s">
        <v>11</v>
      </c>
      <c r="N494" s="20">
        <f t="shared" si="39"/>
        <v>5.5</v>
      </c>
      <c r="O494" s="21">
        <f t="shared" si="38"/>
        <v>9.1490547362994007E-5</v>
      </c>
      <c r="P494" s="29">
        <f>N494*INDEX($H$47:$H$50,MATCH(M494,'Mining Dmd Profile'!$G$47:$G$50,0))</f>
        <v>11</v>
      </c>
      <c r="Q494" s="31">
        <f t="shared" si="40"/>
        <v>1.3302494378293283E-4</v>
      </c>
    </row>
    <row r="495" spans="11:17" x14ac:dyDescent="0.2">
      <c r="K495">
        <f t="shared" si="41"/>
        <v>21</v>
      </c>
      <c r="L495">
        <f t="shared" si="42"/>
        <v>9</v>
      </c>
      <c r="M495" t="s">
        <v>11</v>
      </c>
      <c r="N495" s="20">
        <f t="shared" si="39"/>
        <v>5.5</v>
      </c>
      <c r="O495" s="21">
        <f t="shared" si="38"/>
        <v>9.1490547362994007E-5</v>
      </c>
      <c r="P495" s="29">
        <f>N495*INDEX($H$47:$H$50,MATCH(M495,'Mining Dmd Profile'!$G$47:$G$50,0))</f>
        <v>11</v>
      </c>
      <c r="Q495" s="31">
        <f t="shared" si="40"/>
        <v>1.3302494378293283E-4</v>
      </c>
    </row>
    <row r="496" spans="11:17" x14ac:dyDescent="0.2">
      <c r="K496">
        <f t="shared" si="41"/>
        <v>21</v>
      </c>
      <c r="L496">
        <f t="shared" si="42"/>
        <v>10</v>
      </c>
      <c r="M496" t="s">
        <v>11</v>
      </c>
      <c r="N496" s="20">
        <f t="shared" si="39"/>
        <v>6</v>
      </c>
      <c r="O496" s="21">
        <f t="shared" si="38"/>
        <v>9.9807869850538917E-5</v>
      </c>
      <c r="P496" s="29">
        <f>N496*INDEX($H$47:$H$50,MATCH(M496,'Mining Dmd Profile'!$G$47:$G$50,0))</f>
        <v>12</v>
      </c>
      <c r="Q496" s="31">
        <f t="shared" si="40"/>
        <v>1.4511812049047219E-4</v>
      </c>
    </row>
    <row r="497" spans="11:17" x14ac:dyDescent="0.2">
      <c r="K497">
        <f t="shared" si="41"/>
        <v>21</v>
      </c>
      <c r="L497">
        <f t="shared" si="42"/>
        <v>11</v>
      </c>
      <c r="M497" t="s">
        <v>11</v>
      </c>
      <c r="N497" s="20">
        <f t="shared" si="39"/>
        <v>6.6</v>
      </c>
      <c r="O497" s="21">
        <f t="shared" si="38"/>
        <v>1.0978865683559279E-4</v>
      </c>
      <c r="P497" s="29">
        <f>N497*INDEX($H$47:$H$50,MATCH(M497,'Mining Dmd Profile'!$G$47:$G$50,0))</f>
        <v>13.2</v>
      </c>
      <c r="Q497" s="31">
        <f t="shared" si="40"/>
        <v>1.596299325395194E-4</v>
      </c>
    </row>
    <row r="498" spans="11:17" x14ac:dyDescent="0.2">
      <c r="K498">
        <f t="shared" si="41"/>
        <v>21</v>
      </c>
      <c r="L498">
        <f t="shared" si="42"/>
        <v>12</v>
      </c>
      <c r="M498" t="s">
        <v>11</v>
      </c>
      <c r="N498" s="20">
        <f t="shared" si="39"/>
        <v>7</v>
      </c>
      <c r="O498" s="21">
        <f t="shared" si="38"/>
        <v>1.1644251482562872E-4</v>
      </c>
      <c r="P498" s="29">
        <f>N498*INDEX($H$47:$H$50,MATCH(M498,'Mining Dmd Profile'!$G$47:$G$50,0))</f>
        <v>14</v>
      </c>
      <c r="Q498" s="31">
        <f t="shared" si="40"/>
        <v>1.6930447390555087E-4</v>
      </c>
    </row>
    <row r="499" spans="11:17" x14ac:dyDescent="0.2">
      <c r="K499">
        <f t="shared" si="41"/>
        <v>21</v>
      </c>
      <c r="L499">
        <f t="shared" si="42"/>
        <v>13</v>
      </c>
      <c r="M499" t="s">
        <v>11</v>
      </c>
      <c r="N499" s="20">
        <f t="shared" si="39"/>
        <v>7.5</v>
      </c>
      <c r="O499" s="21">
        <f t="shared" si="38"/>
        <v>1.2475983731317363E-4</v>
      </c>
      <c r="P499" s="29">
        <f>N499*INDEX($H$47:$H$50,MATCH(M499,'Mining Dmd Profile'!$G$47:$G$50,0))</f>
        <v>15</v>
      </c>
      <c r="Q499" s="31">
        <f t="shared" si="40"/>
        <v>1.8139765061309023E-4</v>
      </c>
    </row>
    <row r="500" spans="11:17" x14ac:dyDescent="0.2">
      <c r="K500">
        <f t="shared" si="41"/>
        <v>21</v>
      </c>
      <c r="L500">
        <f t="shared" si="42"/>
        <v>14</v>
      </c>
      <c r="M500" t="s">
        <v>11</v>
      </c>
      <c r="N500" s="20">
        <f t="shared" si="39"/>
        <v>8</v>
      </c>
      <c r="O500" s="21">
        <f t="shared" si="38"/>
        <v>1.3307715980071856E-4</v>
      </c>
      <c r="P500" s="29">
        <f>N500*INDEX($H$47:$H$50,MATCH(M500,'Mining Dmd Profile'!$G$47:$G$50,0))</f>
        <v>16</v>
      </c>
      <c r="Q500" s="31">
        <f t="shared" si="40"/>
        <v>1.9349082732062956E-4</v>
      </c>
    </row>
    <row r="501" spans="11:17" x14ac:dyDescent="0.2">
      <c r="K501">
        <f t="shared" si="41"/>
        <v>21</v>
      </c>
      <c r="L501">
        <f t="shared" si="42"/>
        <v>15</v>
      </c>
      <c r="M501" t="s">
        <v>11</v>
      </c>
      <c r="N501" s="20">
        <f t="shared" si="39"/>
        <v>8.1</v>
      </c>
      <c r="O501" s="21">
        <f t="shared" si="38"/>
        <v>1.3474062429822754E-4</v>
      </c>
      <c r="P501" s="29">
        <f>N501*INDEX($H$47:$H$50,MATCH(M501,'Mining Dmd Profile'!$G$47:$G$50,0))</f>
        <v>16.2</v>
      </c>
      <c r="Q501" s="31">
        <f t="shared" si="40"/>
        <v>1.9590946266213744E-4</v>
      </c>
    </row>
    <row r="502" spans="11:17" x14ac:dyDescent="0.2">
      <c r="K502">
        <f t="shared" si="41"/>
        <v>21</v>
      </c>
      <c r="L502">
        <f t="shared" si="42"/>
        <v>16</v>
      </c>
      <c r="M502" t="s">
        <v>11</v>
      </c>
      <c r="N502" s="20">
        <f t="shared" si="39"/>
        <v>7.7</v>
      </c>
      <c r="O502" s="21">
        <f t="shared" si="38"/>
        <v>1.2808676630819162E-4</v>
      </c>
      <c r="P502" s="29">
        <f>N502*INDEX($H$47:$H$50,MATCH(M502,'Mining Dmd Profile'!$G$47:$G$50,0))</f>
        <v>15.4</v>
      </c>
      <c r="Q502" s="31">
        <f t="shared" si="40"/>
        <v>1.8623492129610597E-4</v>
      </c>
    </row>
    <row r="503" spans="11:17" x14ac:dyDescent="0.2">
      <c r="K503">
        <f t="shared" si="41"/>
        <v>21</v>
      </c>
      <c r="L503">
        <f t="shared" si="42"/>
        <v>17</v>
      </c>
      <c r="M503" t="s">
        <v>11</v>
      </c>
      <c r="N503" s="20">
        <f t="shared" si="39"/>
        <v>7.3</v>
      </c>
      <c r="O503" s="21">
        <f t="shared" si="38"/>
        <v>1.2143290831815567E-4</v>
      </c>
      <c r="P503" s="29">
        <f>N503*INDEX($H$47:$H$50,MATCH(M503,'Mining Dmd Profile'!$G$47:$G$50,0))</f>
        <v>14.6</v>
      </c>
      <c r="Q503" s="31">
        <f t="shared" si="40"/>
        <v>1.7656037993007447E-4</v>
      </c>
    </row>
    <row r="504" spans="11:17" x14ac:dyDescent="0.2">
      <c r="K504">
        <f t="shared" si="41"/>
        <v>21</v>
      </c>
      <c r="L504">
        <f t="shared" si="42"/>
        <v>18</v>
      </c>
      <c r="M504" t="s">
        <v>11</v>
      </c>
      <c r="N504" s="20">
        <f t="shared" si="39"/>
        <v>7</v>
      </c>
      <c r="O504" s="21">
        <f t="shared" si="38"/>
        <v>1.1644251482562872E-4</v>
      </c>
      <c r="P504" s="29">
        <f>N504*INDEX($H$47:$H$50,MATCH(M504,'Mining Dmd Profile'!$G$47:$G$50,0))</f>
        <v>14</v>
      </c>
      <c r="Q504" s="31">
        <f t="shared" si="40"/>
        <v>1.6930447390555087E-4</v>
      </c>
    </row>
    <row r="505" spans="11:17" x14ac:dyDescent="0.2">
      <c r="K505">
        <f t="shared" si="41"/>
        <v>21</v>
      </c>
      <c r="L505">
        <f t="shared" si="42"/>
        <v>19</v>
      </c>
      <c r="M505" t="s">
        <v>11</v>
      </c>
      <c r="N505" s="20">
        <f t="shared" si="39"/>
        <v>7.3</v>
      </c>
      <c r="O505" s="21">
        <f t="shared" si="38"/>
        <v>1.2143290831815567E-4</v>
      </c>
      <c r="P505" s="29">
        <f>N505*INDEX($H$47:$H$50,MATCH(M505,'Mining Dmd Profile'!$G$47:$G$50,0))</f>
        <v>14.6</v>
      </c>
      <c r="Q505" s="31">
        <f t="shared" si="40"/>
        <v>1.7656037993007447E-4</v>
      </c>
    </row>
    <row r="506" spans="11:17" x14ac:dyDescent="0.2">
      <c r="K506">
        <f t="shared" si="41"/>
        <v>21</v>
      </c>
      <c r="L506">
        <f t="shared" si="42"/>
        <v>20</v>
      </c>
      <c r="M506" t="s">
        <v>11</v>
      </c>
      <c r="N506" s="20">
        <f t="shared" si="39"/>
        <v>7.7</v>
      </c>
      <c r="O506" s="21">
        <f t="shared" si="38"/>
        <v>1.2808676630819162E-4</v>
      </c>
      <c r="P506" s="29">
        <f>N506*INDEX($H$47:$H$50,MATCH(M506,'Mining Dmd Profile'!$G$47:$G$50,0))</f>
        <v>15.4</v>
      </c>
      <c r="Q506" s="31">
        <f t="shared" si="40"/>
        <v>1.8623492129610597E-4</v>
      </c>
    </row>
    <row r="507" spans="11:17" x14ac:dyDescent="0.2">
      <c r="K507">
        <f t="shared" si="41"/>
        <v>21</v>
      </c>
      <c r="L507">
        <f t="shared" si="42"/>
        <v>21</v>
      </c>
      <c r="M507" t="s">
        <v>11</v>
      </c>
      <c r="N507" s="20">
        <f t="shared" si="39"/>
        <v>8</v>
      </c>
      <c r="O507" s="21">
        <f t="shared" si="38"/>
        <v>1.3307715980071856E-4</v>
      </c>
      <c r="P507" s="29">
        <f>N507*INDEX($H$47:$H$50,MATCH(M507,'Mining Dmd Profile'!$G$47:$G$50,0))</f>
        <v>16</v>
      </c>
      <c r="Q507" s="31">
        <f t="shared" si="40"/>
        <v>1.9349082732062956E-4</v>
      </c>
    </row>
    <row r="508" spans="11:17" x14ac:dyDescent="0.2">
      <c r="K508">
        <f t="shared" si="41"/>
        <v>21</v>
      </c>
      <c r="L508">
        <f t="shared" si="42"/>
        <v>22</v>
      </c>
      <c r="M508" t="s">
        <v>11</v>
      </c>
      <c r="N508" s="20">
        <f t="shared" si="39"/>
        <v>8</v>
      </c>
      <c r="O508" s="21">
        <f t="shared" si="38"/>
        <v>1.3307715980071856E-4</v>
      </c>
      <c r="P508" s="29">
        <f>N508*INDEX($H$47:$H$50,MATCH(M508,'Mining Dmd Profile'!$G$47:$G$50,0))</f>
        <v>16</v>
      </c>
      <c r="Q508" s="31">
        <f t="shared" si="40"/>
        <v>1.9349082732062956E-4</v>
      </c>
    </row>
    <row r="509" spans="11:17" x14ac:dyDescent="0.2">
      <c r="K509">
        <f t="shared" si="41"/>
        <v>21</v>
      </c>
      <c r="L509">
        <f t="shared" si="42"/>
        <v>23</v>
      </c>
      <c r="M509" t="s">
        <v>11</v>
      </c>
      <c r="N509" s="20">
        <f t="shared" si="39"/>
        <v>8</v>
      </c>
      <c r="O509" s="21">
        <f t="shared" si="38"/>
        <v>1.3307715980071856E-4</v>
      </c>
      <c r="P509" s="29">
        <f>N509*INDEX($H$47:$H$50,MATCH(M509,'Mining Dmd Profile'!$G$47:$G$50,0))</f>
        <v>16</v>
      </c>
      <c r="Q509" s="31">
        <f t="shared" si="40"/>
        <v>1.9349082732062956E-4</v>
      </c>
    </row>
    <row r="510" spans="11:17" x14ac:dyDescent="0.2">
      <c r="K510">
        <f t="shared" si="41"/>
        <v>21</v>
      </c>
      <c r="L510">
        <f t="shared" si="42"/>
        <v>24</v>
      </c>
      <c r="M510" t="s">
        <v>11</v>
      </c>
      <c r="N510" s="20">
        <f t="shared" si="39"/>
        <v>8</v>
      </c>
      <c r="O510" s="21">
        <f t="shared" si="38"/>
        <v>1.3307715980071856E-4</v>
      </c>
      <c r="P510" s="29">
        <f>N510*INDEX($H$47:$H$50,MATCH(M510,'Mining Dmd Profile'!$G$47:$G$50,0))</f>
        <v>16</v>
      </c>
      <c r="Q510" s="31">
        <f t="shared" si="40"/>
        <v>1.9349082732062956E-4</v>
      </c>
    </row>
    <row r="511" spans="11:17" x14ac:dyDescent="0.2">
      <c r="K511">
        <f t="shared" si="41"/>
        <v>22</v>
      </c>
      <c r="L511">
        <f t="shared" si="42"/>
        <v>1</v>
      </c>
      <c r="M511" t="s">
        <v>11</v>
      </c>
      <c r="N511" s="20">
        <f t="shared" si="39"/>
        <v>7</v>
      </c>
      <c r="O511" s="21">
        <f t="shared" si="38"/>
        <v>1.1644251482562872E-4</v>
      </c>
      <c r="P511" s="29">
        <f>N511*INDEX($H$47:$H$50,MATCH(M511,'Mining Dmd Profile'!$G$47:$G$50,0))</f>
        <v>14</v>
      </c>
      <c r="Q511" s="31">
        <f t="shared" si="40"/>
        <v>1.6930447390555087E-4</v>
      </c>
    </row>
    <row r="512" spans="11:17" x14ac:dyDescent="0.2">
      <c r="K512">
        <f t="shared" si="41"/>
        <v>22</v>
      </c>
      <c r="L512">
        <f t="shared" si="42"/>
        <v>2</v>
      </c>
      <c r="M512" t="s">
        <v>11</v>
      </c>
      <c r="N512" s="20">
        <f t="shared" si="39"/>
        <v>6.5</v>
      </c>
      <c r="O512" s="21">
        <f t="shared" si="38"/>
        <v>1.0812519233808381E-4</v>
      </c>
      <c r="P512" s="29">
        <f>N512*INDEX($H$47:$H$50,MATCH(M512,'Mining Dmd Profile'!$G$47:$G$50,0))</f>
        <v>13</v>
      </c>
      <c r="Q512" s="31">
        <f t="shared" si="40"/>
        <v>1.5721129719801152E-4</v>
      </c>
    </row>
    <row r="513" spans="11:17" x14ac:dyDescent="0.2">
      <c r="K513">
        <f t="shared" si="41"/>
        <v>22</v>
      </c>
      <c r="L513">
        <f t="shared" si="42"/>
        <v>3</v>
      </c>
      <c r="M513" t="s">
        <v>11</v>
      </c>
      <c r="N513" s="20">
        <f t="shared" si="39"/>
        <v>6</v>
      </c>
      <c r="O513" s="21">
        <f t="shared" si="38"/>
        <v>9.9807869850538917E-5</v>
      </c>
      <c r="P513" s="29">
        <f>N513*INDEX($H$47:$H$50,MATCH(M513,'Mining Dmd Profile'!$G$47:$G$50,0))</f>
        <v>12</v>
      </c>
      <c r="Q513" s="31">
        <f t="shared" si="40"/>
        <v>1.4511812049047219E-4</v>
      </c>
    </row>
    <row r="514" spans="11:17" x14ac:dyDescent="0.2">
      <c r="K514">
        <f t="shared" si="41"/>
        <v>22</v>
      </c>
      <c r="L514">
        <f t="shared" si="42"/>
        <v>4</v>
      </c>
      <c r="M514" t="s">
        <v>11</v>
      </c>
      <c r="N514" s="20">
        <f t="shared" si="39"/>
        <v>5.5</v>
      </c>
      <c r="O514" s="21">
        <f t="shared" si="38"/>
        <v>9.1490547362994007E-5</v>
      </c>
      <c r="P514" s="29">
        <f>N514*INDEX($H$47:$H$50,MATCH(M514,'Mining Dmd Profile'!$G$47:$G$50,0))</f>
        <v>11</v>
      </c>
      <c r="Q514" s="31">
        <f t="shared" si="40"/>
        <v>1.3302494378293283E-4</v>
      </c>
    </row>
    <row r="515" spans="11:17" x14ac:dyDescent="0.2">
      <c r="K515">
        <f t="shared" si="41"/>
        <v>22</v>
      </c>
      <c r="L515">
        <f t="shared" si="42"/>
        <v>5</v>
      </c>
      <c r="M515" t="s">
        <v>11</v>
      </c>
      <c r="N515" s="20">
        <f t="shared" si="39"/>
        <v>5.5</v>
      </c>
      <c r="O515" s="21">
        <f t="shared" si="38"/>
        <v>9.1490547362994007E-5</v>
      </c>
      <c r="P515" s="29">
        <f>N515*INDEX($H$47:$H$50,MATCH(M515,'Mining Dmd Profile'!$G$47:$G$50,0))</f>
        <v>11</v>
      </c>
      <c r="Q515" s="31">
        <f t="shared" si="40"/>
        <v>1.3302494378293283E-4</v>
      </c>
    </row>
    <row r="516" spans="11:17" x14ac:dyDescent="0.2">
      <c r="K516">
        <f t="shared" si="41"/>
        <v>22</v>
      </c>
      <c r="L516">
        <f t="shared" si="42"/>
        <v>6</v>
      </c>
      <c r="M516" t="s">
        <v>11</v>
      </c>
      <c r="N516" s="20">
        <f t="shared" si="39"/>
        <v>5.5</v>
      </c>
      <c r="O516" s="21">
        <f t="shared" si="38"/>
        <v>9.1490547362994007E-5</v>
      </c>
      <c r="P516" s="29">
        <f>N516*INDEX($H$47:$H$50,MATCH(M516,'Mining Dmd Profile'!$G$47:$G$50,0))</f>
        <v>11</v>
      </c>
      <c r="Q516" s="31">
        <f t="shared" si="40"/>
        <v>1.3302494378293283E-4</v>
      </c>
    </row>
    <row r="517" spans="11:17" x14ac:dyDescent="0.2">
      <c r="K517">
        <f t="shared" si="41"/>
        <v>22</v>
      </c>
      <c r="L517">
        <f t="shared" si="42"/>
        <v>7</v>
      </c>
      <c r="M517" t="s">
        <v>11</v>
      </c>
      <c r="N517" s="20">
        <f t="shared" si="39"/>
        <v>5.5</v>
      </c>
      <c r="O517" s="21">
        <f t="shared" si="38"/>
        <v>9.1490547362994007E-5</v>
      </c>
      <c r="P517" s="29">
        <f>N517*INDEX($H$47:$H$50,MATCH(M517,'Mining Dmd Profile'!$G$47:$G$50,0))</f>
        <v>11</v>
      </c>
      <c r="Q517" s="31">
        <f t="shared" si="40"/>
        <v>1.3302494378293283E-4</v>
      </c>
    </row>
    <row r="518" spans="11:17" x14ac:dyDescent="0.2">
      <c r="K518">
        <f t="shared" si="41"/>
        <v>22</v>
      </c>
      <c r="L518">
        <f t="shared" si="42"/>
        <v>8</v>
      </c>
      <c r="M518" t="s">
        <v>11</v>
      </c>
      <c r="N518" s="20">
        <f t="shared" si="39"/>
        <v>5.5</v>
      </c>
      <c r="O518" s="21">
        <f t="shared" si="38"/>
        <v>9.1490547362994007E-5</v>
      </c>
      <c r="P518" s="29">
        <f>N518*INDEX($H$47:$H$50,MATCH(M518,'Mining Dmd Profile'!$G$47:$G$50,0))</f>
        <v>11</v>
      </c>
      <c r="Q518" s="31">
        <f t="shared" si="40"/>
        <v>1.3302494378293283E-4</v>
      </c>
    </row>
    <row r="519" spans="11:17" x14ac:dyDescent="0.2">
      <c r="K519">
        <f t="shared" si="41"/>
        <v>22</v>
      </c>
      <c r="L519">
        <f t="shared" si="42"/>
        <v>9</v>
      </c>
      <c r="M519" t="s">
        <v>11</v>
      </c>
      <c r="N519" s="20">
        <f t="shared" si="39"/>
        <v>5.5</v>
      </c>
      <c r="O519" s="21">
        <f t="shared" ref="O519:O582" si="43">N519/$N$5</f>
        <v>9.1490547362994007E-5</v>
      </c>
      <c r="P519" s="29">
        <f>N519*INDEX($H$47:$H$50,MATCH(M519,'Mining Dmd Profile'!$G$47:$G$50,0))</f>
        <v>11</v>
      </c>
      <c r="Q519" s="31">
        <f t="shared" si="40"/>
        <v>1.3302494378293283E-4</v>
      </c>
    </row>
    <row r="520" spans="11:17" x14ac:dyDescent="0.2">
      <c r="K520">
        <f t="shared" si="41"/>
        <v>22</v>
      </c>
      <c r="L520">
        <f t="shared" si="42"/>
        <v>10</v>
      </c>
      <c r="M520" t="s">
        <v>11</v>
      </c>
      <c r="N520" s="20">
        <f t="shared" ref="N520:N583" si="44">INDEX($H$7:$H$30,MATCH($L520,$C$7:$C$30,0))</f>
        <v>6</v>
      </c>
      <c r="O520" s="21">
        <f t="shared" si="43"/>
        <v>9.9807869850538917E-5</v>
      </c>
      <c r="P520" s="29">
        <f>N520*INDEX($H$47:$H$50,MATCH(M520,'Mining Dmd Profile'!$G$47:$G$50,0))</f>
        <v>12</v>
      </c>
      <c r="Q520" s="31">
        <f t="shared" ref="Q520:Q583" si="45">P520/$P$5</f>
        <v>1.4511812049047219E-4</v>
      </c>
    </row>
    <row r="521" spans="11:17" x14ac:dyDescent="0.2">
      <c r="K521">
        <f t="shared" ref="K521:K584" si="46">IF(L520=24,K520+1,K520)</f>
        <v>22</v>
      </c>
      <c r="L521">
        <f t="shared" ref="L521:L584" si="47">IF(L520=24,1,L520+1)</f>
        <v>11</v>
      </c>
      <c r="M521" t="s">
        <v>11</v>
      </c>
      <c r="N521" s="20">
        <f t="shared" si="44"/>
        <v>6.6</v>
      </c>
      <c r="O521" s="21">
        <f t="shared" si="43"/>
        <v>1.0978865683559279E-4</v>
      </c>
      <c r="P521" s="29">
        <f>N521*INDEX($H$47:$H$50,MATCH(M521,'Mining Dmd Profile'!$G$47:$G$50,0))</f>
        <v>13.2</v>
      </c>
      <c r="Q521" s="31">
        <f t="shared" si="45"/>
        <v>1.596299325395194E-4</v>
      </c>
    </row>
    <row r="522" spans="11:17" x14ac:dyDescent="0.2">
      <c r="K522">
        <f t="shared" si="46"/>
        <v>22</v>
      </c>
      <c r="L522">
        <f t="shared" si="47"/>
        <v>12</v>
      </c>
      <c r="M522" t="s">
        <v>11</v>
      </c>
      <c r="N522" s="20">
        <f t="shared" si="44"/>
        <v>7</v>
      </c>
      <c r="O522" s="21">
        <f t="shared" si="43"/>
        <v>1.1644251482562872E-4</v>
      </c>
      <c r="P522" s="29">
        <f>N522*INDEX($H$47:$H$50,MATCH(M522,'Mining Dmd Profile'!$G$47:$G$50,0))</f>
        <v>14</v>
      </c>
      <c r="Q522" s="31">
        <f t="shared" si="45"/>
        <v>1.6930447390555087E-4</v>
      </c>
    </row>
    <row r="523" spans="11:17" x14ac:dyDescent="0.2">
      <c r="K523">
        <f t="shared" si="46"/>
        <v>22</v>
      </c>
      <c r="L523">
        <f t="shared" si="47"/>
        <v>13</v>
      </c>
      <c r="M523" t="s">
        <v>11</v>
      </c>
      <c r="N523" s="20">
        <f t="shared" si="44"/>
        <v>7.5</v>
      </c>
      <c r="O523" s="21">
        <f t="shared" si="43"/>
        <v>1.2475983731317363E-4</v>
      </c>
      <c r="P523" s="29">
        <f>N523*INDEX($H$47:$H$50,MATCH(M523,'Mining Dmd Profile'!$G$47:$G$50,0))</f>
        <v>15</v>
      </c>
      <c r="Q523" s="31">
        <f t="shared" si="45"/>
        <v>1.8139765061309023E-4</v>
      </c>
    </row>
    <row r="524" spans="11:17" x14ac:dyDescent="0.2">
      <c r="K524">
        <f t="shared" si="46"/>
        <v>22</v>
      </c>
      <c r="L524">
        <f t="shared" si="47"/>
        <v>14</v>
      </c>
      <c r="M524" t="s">
        <v>11</v>
      </c>
      <c r="N524" s="20">
        <f t="shared" si="44"/>
        <v>8</v>
      </c>
      <c r="O524" s="21">
        <f t="shared" si="43"/>
        <v>1.3307715980071856E-4</v>
      </c>
      <c r="P524" s="29">
        <f>N524*INDEX($H$47:$H$50,MATCH(M524,'Mining Dmd Profile'!$G$47:$G$50,0))</f>
        <v>16</v>
      </c>
      <c r="Q524" s="31">
        <f t="shared" si="45"/>
        <v>1.9349082732062956E-4</v>
      </c>
    </row>
    <row r="525" spans="11:17" x14ac:dyDescent="0.2">
      <c r="K525">
        <f t="shared" si="46"/>
        <v>22</v>
      </c>
      <c r="L525">
        <f t="shared" si="47"/>
        <v>15</v>
      </c>
      <c r="M525" t="s">
        <v>11</v>
      </c>
      <c r="N525" s="20">
        <f t="shared" si="44"/>
        <v>8.1</v>
      </c>
      <c r="O525" s="21">
        <f t="shared" si="43"/>
        <v>1.3474062429822754E-4</v>
      </c>
      <c r="P525" s="29">
        <f>N525*INDEX($H$47:$H$50,MATCH(M525,'Mining Dmd Profile'!$G$47:$G$50,0))</f>
        <v>16.2</v>
      </c>
      <c r="Q525" s="31">
        <f t="shared" si="45"/>
        <v>1.9590946266213744E-4</v>
      </c>
    </row>
    <row r="526" spans="11:17" x14ac:dyDescent="0.2">
      <c r="K526">
        <f t="shared" si="46"/>
        <v>22</v>
      </c>
      <c r="L526">
        <f t="shared" si="47"/>
        <v>16</v>
      </c>
      <c r="M526" t="s">
        <v>11</v>
      </c>
      <c r="N526" s="20">
        <f t="shared" si="44"/>
        <v>7.7</v>
      </c>
      <c r="O526" s="21">
        <f t="shared" si="43"/>
        <v>1.2808676630819162E-4</v>
      </c>
      <c r="P526" s="29">
        <f>N526*INDEX($H$47:$H$50,MATCH(M526,'Mining Dmd Profile'!$G$47:$G$50,0))</f>
        <v>15.4</v>
      </c>
      <c r="Q526" s="31">
        <f t="shared" si="45"/>
        <v>1.8623492129610597E-4</v>
      </c>
    </row>
    <row r="527" spans="11:17" x14ac:dyDescent="0.2">
      <c r="K527">
        <f t="shared" si="46"/>
        <v>22</v>
      </c>
      <c r="L527">
        <f t="shared" si="47"/>
        <v>17</v>
      </c>
      <c r="M527" t="s">
        <v>11</v>
      </c>
      <c r="N527" s="20">
        <f t="shared" si="44"/>
        <v>7.3</v>
      </c>
      <c r="O527" s="21">
        <f t="shared" si="43"/>
        <v>1.2143290831815567E-4</v>
      </c>
      <c r="P527" s="29">
        <f>N527*INDEX($H$47:$H$50,MATCH(M527,'Mining Dmd Profile'!$G$47:$G$50,0))</f>
        <v>14.6</v>
      </c>
      <c r="Q527" s="31">
        <f t="shared" si="45"/>
        <v>1.7656037993007447E-4</v>
      </c>
    </row>
    <row r="528" spans="11:17" x14ac:dyDescent="0.2">
      <c r="K528">
        <f t="shared" si="46"/>
        <v>22</v>
      </c>
      <c r="L528">
        <f t="shared" si="47"/>
        <v>18</v>
      </c>
      <c r="M528" t="s">
        <v>11</v>
      </c>
      <c r="N528" s="20">
        <f t="shared" si="44"/>
        <v>7</v>
      </c>
      <c r="O528" s="21">
        <f t="shared" si="43"/>
        <v>1.1644251482562872E-4</v>
      </c>
      <c r="P528" s="29">
        <f>N528*INDEX($H$47:$H$50,MATCH(M528,'Mining Dmd Profile'!$G$47:$G$50,0))</f>
        <v>14</v>
      </c>
      <c r="Q528" s="31">
        <f t="shared" si="45"/>
        <v>1.6930447390555087E-4</v>
      </c>
    </row>
    <row r="529" spans="11:17" x14ac:dyDescent="0.2">
      <c r="K529">
        <f t="shared" si="46"/>
        <v>22</v>
      </c>
      <c r="L529">
        <f t="shared" si="47"/>
        <v>19</v>
      </c>
      <c r="M529" t="s">
        <v>11</v>
      </c>
      <c r="N529" s="20">
        <f t="shared" si="44"/>
        <v>7.3</v>
      </c>
      <c r="O529" s="21">
        <f t="shared" si="43"/>
        <v>1.2143290831815567E-4</v>
      </c>
      <c r="P529" s="29">
        <f>N529*INDEX($H$47:$H$50,MATCH(M529,'Mining Dmd Profile'!$G$47:$G$50,0))</f>
        <v>14.6</v>
      </c>
      <c r="Q529" s="31">
        <f t="shared" si="45"/>
        <v>1.7656037993007447E-4</v>
      </c>
    </row>
    <row r="530" spans="11:17" x14ac:dyDescent="0.2">
      <c r="K530">
        <f t="shared" si="46"/>
        <v>22</v>
      </c>
      <c r="L530">
        <f t="shared" si="47"/>
        <v>20</v>
      </c>
      <c r="M530" t="s">
        <v>11</v>
      </c>
      <c r="N530" s="20">
        <f t="shared" si="44"/>
        <v>7.7</v>
      </c>
      <c r="O530" s="21">
        <f t="shared" si="43"/>
        <v>1.2808676630819162E-4</v>
      </c>
      <c r="P530" s="29">
        <f>N530*INDEX($H$47:$H$50,MATCH(M530,'Mining Dmd Profile'!$G$47:$G$50,0))</f>
        <v>15.4</v>
      </c>
      <c r="Q530" s="31">
        <f t="shared" si="45"/>
        <v>1.8623492129610597E-4</v>
      </c>
    </row>
    <row r="531" spans="11:17" x14ac:dyDescent="0.2">
      <c r="K531">
        <f t="shared" si="46"/>
        <v>22</v>
      </c>
      <c r="L531">
        <f t="shared" si="47"/>
        <v>21</v>
      </c>
      <c r="M531" t="s">
        <v>11</v>
      </c>
      <c r="N531" s="20">
        <f t="shared" si="44"/>
        <v>8</v>
      </c>
      <c r="O531" s="21">
        <f t="shared" si="43"/>
        <v>1.3307715980071856E-4</v>
      </c>
      <c r="P531" s="29">
        <f>N531*INDEX($H$47:$H$50,MATCH(M531,'Mining Dmd Profile'!$G$47:$G$50,0))</f>
        <v>16</v>
      </c>
      <c r="Q531" s="31">
        <f t="shared" si="45"/>
        <v>1.9349082732062956E-4</v>
      </c>
    </row>
    <row r="532" spans="11:17" x14ac:dyDescent="0.2">
      <c r="K532">
        <f t="shared" si="46"/>
        <v>22</v>
      </c>
      <c r="L532">
        <f t="shared" si="47"/>
        <v>22</v>
      </c>
      <c r="M532" t="s">
        <v>11</v>
      </c>
      <c r="N532" s="20">
        <f t="shared" si="44"/>
        <v>8</v>
      </c>
      <c r="O532" s="21">
        <f t="shared" si="43"/>
        <v>1.3307715980071856E-4</v>
      </c>
      <c r="P532" s="29">
        <f>N532*INDEX($H$47:$H$50,MATCH(M532,'Mining Dmd Profile'!$G$47:$G$50,0))</f>
        <v>16</v>
      </c>
      <c r="Q532" s="31">
        <f t="shared" si="45"/>
        <v>1.9349082732062956E-4</v>
      </c>
    </row>
    <row r="533" spans="11:17" x14ac:dyDescent="0.2">
      <c r="K533">
        <f t="shared" si="46"/>
        <v>22</v>
      </c>
      <c r="L533">
        <f t="shared" si="47"/>
        <v>23</v>
      </c>
      <c r="M533" t="s">
        <v>11</v>
      </c>
      <c r="N533" s="20">
        <f t="shared" si="44"/>
        <v>8</v>
      </c>
      <c r="O533" s="21">
        <f t="shared" si="43"/>
        <v>1.3307715980071856E-4</v>
      </c>
      <c r="P533" s="29">
        <f>N533*INDEX($H$47:$H$50,MATCH(M533,'Mining Dmd Profile'!$G$47:$G$50,0))</f>
        <v>16</v>
      </c>
      <c r="Q533" s="31">
        <f t="shared" si="45"/>
        <v>1.9349082732062956E-4</v>
      </c>
    </row>
    <row r="534" spans="11:17" x14ac:dyDescent="0.2">
      <c r="K534">
        <f t="shared" si="46"/>
        <v>22</v>
      </c>
      <c r="L534">
        <f t="shared" si="47"/>
        <v>24</v>
      </c>
      <c r="M534" t="s">
        <v>11</v>
      </c>
      <c r="N534" s="20">
        <f t="shared" si="44"/>
        <v>8</v>
      </c>
      <c r="O534" s="21">
        <f t="shared" si="43"/>
        <v>1.3307715980071856E-4</v>
      </c>
      <c r="P534" s="29">
        <f>N534*INDEX($H$47:$H$50,MATCH(M534,'Mining Dmd Profile'!$G$47:$G$50,0))</f>
        <v>16</v>
      </c>
      <c r="Q534" s="31">
        <f t="shared" si="45"/>
        <v>1.9349082732062956E-4</v>
      </c>
    </row>
    <row r="535" spans="11:17" x14ac:dyDescent="0.2">
      <c r="K535">
        <f t="shared" si="46"/>
        <v>23</v>
      </c>
      <c r="L535">
        <f t="shared" si="47"/>
        <v>1</v>
      </c>
      <c r="M535" t="s">
        <v>11</v>
      </c>
      <c r="N535" s="20">
        <f t="shared" si="44"/>
        <v>7</v>
      </c>
      <c r="O535" s="21">
        <f t="shared" si="43"/>
        <v>1.1644251482562872E-4</v>
      </c>
      <c r="P535" s="29">
        <f>N535*INDEX($H$47:$H$50,MATCH(M535,'Mining Dmd Profile'!$G$47:$G$50,0))</f>
        <v>14</v>
      </c>
      <c r="Q535" s="31">
        <f t="shared" si="45"/>
        <v>1.6930447390555087E-4</v>
      </c>
    </row>
    <row r="536" spans="11:17" x14ac:dyDescent="0.2">
      <c r="K536">
        <f t="shared" si="46"/>
        <v>23</v>
      </c>
      <c r="L536">
        <f t="shared" si="47"/>
        <v>2</v>
      </c>
      <c r="M536" t="s">
        <v>11</v>
      </c>
      <c r="N536" s="20">
        <f t="shared" si="44"/>
        <v>6.5</v>
      </c>
      <c r="O536" s="21">
        <f t="shared" si="43"/>
        <v>1.0812519233808381E-4</v>
      </c>
      <c r="P536" s="29">
        <f>N536*INDEX($H$47:$H$50,MATCH(M536,'Mining Dmd Profile'!$G$47:$G$50,0))</f>
        <v>13</v>
      </c>
      <c r="Q536" s="31">
        <f t="shared" si="45"/>
        <v>1.5721129719801152E-4</v>
      </c>
    </row>
    <row r="537" spans="11:17" x14ac:dyDescent="0.2">
      <c r="K537">
        <f t="shared" si="46"/>
        <v>23</v>
      </c>
      <c r="L537">
        <f t="shared" si="47"/>
        <v>3</v>
      </c>
      <c r="M537" t="s">
        <v>11</v>
      </c>
      <c r="N537" s="20">
        <f t="shared" si="44"/>
        <v>6</v>
      </c>
      <c r="O537" s="21">
        <f t="shared" si="43"/>
        <v>9.9807869850538917E-5</v>
      </c>
      <c r="P537" s="29">
        <f>N537*INDEX($H$47:$H$50,MATCH(M537,'Mining Dmd Profile'!$G$47:$G$50,0))</f>
        <v>12</v>
      </c>
      <c r="Q537" s="31">
        <f t="shared" si="45"/>
        <v>1.4511812049047219E-4</v>
      </c>
    </row>
    <row r="538" spans="11:17" x14ac:dyDescent="0.2">
      <c r="K538">
        <f t="shared" si="46"/>
        <v>23</v>
      </c>
      <c r="L538">
        <f t="shared" si="47"/>
        <v>4</v>
      </c>
      <c r="M538" t="s">
        <v>11</v>
      </c>
      <c r="N538" s="20">
        <f t="shared" si="44"/>
        <v>5.5</v>
      </c>
      <c r="O538" s="21">
        <f t="shared" si="43"/>
        <v>9.1490547362994007E-5</v>
      </c>
      <c r="P538" s="29">
        <f>N538*INDEX($H$47:$H$50,MATCH(M538,'Mining Dmd Profile'!$G$47:$G$50,0))</f>
        <v>11</v>
      </c>
      <c r="Q538" s="31">
        <f t="shared" si="45"/>
        <v>1.3302494378293283E-4</v>
      </c>
    </row>
    <row r="539" spans="11:17" x14ac:dyDescent="0.2">
      <c r="K539">
        <f t="shared" si="46"/>
        <v>23</v>
      </c>
      <c r="L539">
        <f t="shared" si="47"/>
        <v>5</v>
      </c>
      <c r="M539" t="s">
        <v>11</v>
      </c>
      <c r="N539" s="20">
        <f t="shared" si="44"/>
        <v>5.5</v>
      </c>
      <c r="O539" s="21">
        <f t="shared" si="43"/>
        <v>9.1490547362994007E-5</v>
      </c>
      <c r="P539" s="29">
        <f>N539*INDEX($H$47:$H$50,MATCH(M539,'Mining Dmd Profile'!$G$47:$G$50,0))</f>
        <v>11</v>
      </c>
      <c r="Q539" s="31">
        <f t="shared" si="45"/>
        <v>1.3302494378293283E-4</v>
      </c>
    </row>
    <row r="540" spans="11:17" x14ac:dyDescent="0.2">
      <c r="K540">
        <f t="shared" si="46"/>
        <v>23</v>
      </c>
      <c r="L540">
        <f t="shared" si="47"/>
        <v>6</v>
      </c>
      <c r="M540" t="s">
        <v>11</v>
      </c>
      <c r="N540" s="20">
        <f t="shared" si="44"/>
        <v>5.5</v>
      </c>
      <c r="O540" s="21">
        <f t="shared" si="43"/>
        <v>9.1490547362994007E-5</v>
      </c>
      <c r="P540" s="29">
        <f>N540*INDEX($H$47:$H$50,MATCH(M540,'Mining Dmd Profile'!$G$47:$G$50,0))</f>
        <v>11</v>
      </c>
      <c r="Q540" s="31">
        <f t="shared" si="45"/>
        <v>1.3302494378293283E-4</v>
      </c>
    </row>
    <row r="541" spans="11:17" x14ac:dyDescent="0.2">
      <c r="K541">
        <f t="shared" si="46"/>
        <v>23</v>
      </c>
      <c r="L541">
        <f t="shared" si="47"/>
        <v>7</v>
      </c>
      <c r="M541" t="s">
        <v>11</v>
      </c>
      <c r="N541" s="20">
        <f t="shared" si="44"/>
        <v>5.5</v>
      </c>
      <c r="O541" s="21">
        <f t="shared" si="43"/>
        <v>9.1490547362994007E-5</v>
      </c>
      <c r="P541" s="29">
        <f>N541*INDEX($H$47:$H$50,MATCH(M541,'Mining Dmd Profile'!$G$47:$G$50,0))</f>
        <v>11</v>
      </c>
      <c r="Q541" s="31">
        <f t="shared" si="45"/>
        <v>1.3302494378293283E-4</v>
      </c>
    </row>
    <row r="542" spans="11:17" x14ac:dyDescent="0.2">
      <c r="K542">
        <f t="shared" si="46"/>
        <v>23</v>
      </c>
      <c r="L542">
        <f t="shared" si="47"/>
        <v>8</v>
      </c>
      <c r="M542" t="s">
        <v>11</v>
      </c>
      <c r="N542" s="20">
        <f t="shared" si="44"/>
        <v>5.5</v>
      </c>
      <c r="O542" s="21">
        <f t="shared" si="43"/>
        <v>9.1490547362994007E-5</v>
      </c>
      <c r="P542" s="29">
        <f>N542*INDEX($H$47:$H$50,MATCH(M542,'Mining Dmd Profile'!$G$47:$G$50,0))</f>
        <v>11</v>
      </c>
      <c r="Q542" s="31">
        <f t="shared" si="45"/>
        <v>1.3302494378293283E-4</v>
      </c>
    </row>
    <row r="543" spans="11:17" x14ac:dyDescent="0.2">
      <c r="K543">
        <f t="shared" si="46"/>
        <v>23</v>
      </c>
      <c r="L543">
        <f t="shared" si="47"/>
        <v>9</v>
      </c>
      <c r="M543" t="s">
        <v>11</v>
      </c>
      <c r="N543" s="20">
        <f t="shared" si="44"/>
        <v>5.5</v>
      </c>
      <c r="O543" s="21">
        <f t="shared" si="43"/>
        <v>9.1490547362994007E-5</v>
      </c>
      <c r="P543" s="29">
        <f>N543*INDEX($H$47:$H$50,MATCH(M543,'Mining Dmd Profile'!$G$47:$G$50,0))</f>
        <v>11</v>
      </c>
      <c r="Q543" s="31">
        <f t="shared" si="45"/>
        <v>1.3302494378293283E-4</v>
      </c>
    </row>
    <row r="544" spans="11:17" x14ac:dyDescent="0.2">
      <c r="K544">
        <f t="shared" si="46"/>
        <v>23</v>
      </c>
      <c r="L544">
        <f t="shared" si="47"/>
        <v>10</v>
      </c>
      <c r="M544" t="s">
        <v>11</v>
      </c>
      <c r="N544" s="20">
        <f t="shared" si="44"/>
        <v>6</v>
      </c>
      <c r="O544" s="21">
        <f t="shared" si="43"/>
        <v>9.9807869850538917E-5</v>
      </c>
      <c r="P544" s="29">
        <f>N544*INDEX($H$47:$H$50,MATCH(M544,'Mining Dmd Profile'!$G$47:$G$50,0))</f>
        <v>12</v>
      </c>
      <c r="Q544" s="31">
        <f t="shared" si="45"/>
        <v>1.4511812049047219E-4</v>
      </c>
    </row>
    <row r="545" spans="11:17" x14ac:dyDescent="0.2">
      <c r="K545">
        <f t="shared" si="46"/>
        <v>23</v>
      </c>
      <c r="L545">
        <f t="shared" si="47"/>
        <v>11</v>
      </c>
      <c r="M545" t="s">
        <v>11</v>
      </c>
      <c r="N545" s="20">
        <f t="shared" si="44"/>
        <v>6.6</v>
      </c>
      <c r="O545" s="21">
        <f t="shared" si="43"/>
        <v>1.0978865683559279E-4</v>
      </c>
      <c r="P545" s="29">
        <f>N545*INDEX($H$47:$H$50,MATCH(M545,'Mining Dmd Profile'!$G$47:$G$50,0))</f>
        <v>13.2</v>
      </c>
      <c r="Q545" s="31">
        <f t="shared" si="45"/>
        <v>1.596299325395194E-4</v>
      </c>
    </row>
    <row r="546" spans="11:17" x14ac:dyDescent="0.2">
      <c r="K546">
        <f t="shared" si="46"/>
        <v>23</v>
      </c>
      <c r="L546">
        <f t="shared" si="47"/>
        <v>12</v>
      </c>
      <c r="M546" t="s">
        <v>11</v>
      </c>
      <c r="N546" s="20">
        <f t="shared" si="44"/>
        <v>7</v>
      </c>
      <c r="O546" s="21">
        <f t="shared" si="43"/>
        <v>1.1644251482562872E-4</v>
      </c>
      <c r="P546" s="29">
        <f>N546*INDEX($H$47:$H$50,MATCH(M546,'Mining Dmd Profile'!$G$47:$G$50,0))</f>
        <v>14</v>
      </c>
      <c r="Q546" s="31">
        <f t="shared" si="45"/>
        <v>1.6930447390555087E-4</v>
      </c>
    </row>
    <row r="547" spans="11:17" x14ac:dyDescent="0.2">
      <c r="K547">
        <f t="shared" si="46"/>
        <v>23</v>
      </c>
      <c r="L547">
        <f t="shared" si="47"/>
        <v>13</v>
      </c>
      <c r="M547" t="s">
        <v>11</v>
      </c>
      <c r="N547" s="20">
        <f t="shared" si="44"/>
        <v>7.5</v>
      </c>
      <c r="O547" s="21">
        <f t="shared" si="43"/>
        <v>1.2475983731317363E-4</v>
      </c>
      <c r="P547" s="29">
        <f>N547*INDEX($H$47:$H$50,MATCH(M547,'Mining Dmd Profile'!$G$47:$G$50,0))</f>
        <v>15</v>
      </c>
      <c r="Q547" s="31">
        <f t="shared" si="45"/>
        <v>1.8139765061309023E-4</v>
      </c>
    </row>
    <row r="548" spans="11:17" x14ac:dyDescent="0.2">
      <c r="K548">
        <f t="shared" si="46"/>
        <v>23</v>
      </c>
      <c r="L548">
        <f t="shared" si="47"/>
        <v>14</v>
      </c>
      <c r="M548" t="s">
        <v>11</v>
      </c>
      <c r="N548" s="20">
        <f t="shared" si="44"/>
        <v>8</v>
      </c>
      <c r="O548" s="21">
        <f t="shared" si="43"/>
        <v>1.3307715980071856E-4</v>
      </c>
      <c r="P548" s="29">
        <f>N548*INDEX($H$47:$H$50,MATCH(M548,'Mining Dmd Profile'!$G$47:$G$50,0))</f>
        <v>16</v>
      </c>
      <c r="Q548" s="31">
        <f t="shared" si="45"/>
        <v>1.9349082732062956E-4</v>
      </c>
    </row>
    <row r="549" spans="11:17" x14ac:dyDescent="0.2">
      <c r="K549">
        <f t="shared" si="46"/>
        <v>23</v>
      </c>
      <c r="L549">
        <f t="shared" si="47"/>
        <v>15</v>
      </c>
      <c r="M549" t="s">
        <v>11</v>
      </c>
      <c r="N549" s="20">
        <f t="shared" si="44"/>
        <v>8.1</v>
      </c>
      <c r="O549" s="21">
        <f t="shared" si="43"/>
        <v>1.3474062429822754E-4</v>
      </c>
      <c r="P549" s="29">
        <f>N549*INDEX($H$47:$H$50,MATCH(M549,'Mining Dmd Profile'!$G$47:$G$50,0))</f>
        <v>16.2</v>
      </c>
      <c r="Q549" s="31">
        <f t="shared" si="45"/>
        <v>1.9590946266213744E-4</v>
      </c>
    </row>
    <row r="550" spans="11:17" x14ac:dyDescent="0.2">
      <c r="K550">
        <f t="shared" si="46"/>
        <v>23</v>
      </c>
      <c r="L550">
        <f t="shared" si="47"/>
        <v>16</v>
      </c>
      <c r="M550" t="s">
        <v>11</v>
      </c>
      <c r="N550" s="20">
        <f t="shared" si="44"/>
        <v>7.7</v>
      </c>
      <c r="O550" s="21">
        <f t="shared" si="43"/>
        <v>1.2808676630819162E-4</v>
      </c>
      <c r="P550" s="29">
        <f>N550*INDEX($H$47:$H$50,MATCH(M550,'Mining Dmd Profile'!$G$47:$G$50,0))</f>
        <v>15.4</v>
      </c>
      <c r="Q550" s="31">
        <f t="shared" si="45"/>
        <v>1.8623492129610597E-4</v>
      </c>
    </row>
    <row r="551" spans="11:17" x14ac:dyDescent="0.2">
      <c r="K551">
        <f t="shared" si="46"/>
        <v>23</v>
      </c>
      <c r="L551">
        <f t="shared" si="47"/>
        <v>17</v>
      </c>
      <c r="M551" t="s">
        <v>11</v>
      </c>
      <c r="N551" s="20">
        <f t="shared" si="44"/>
        <v>7.3</v>
      </c>
      <c r="O551" s="21">
        <f t="shared" si="43"/>
        <v>1.2143290831815567E-4</v>
      </c>
      <c r="P551" s="29">
        <f>N551*INDEX($H$47:$H$50,MATCH(M551,'Mining Dmd Profile'!$G$47:$G$50,0))</f>
        <v>14.6</v>
      </c>
      <c r="Q551" s="31">
        <f t="shared" si="45"/>
        <v>1.7656037993007447E-4</v>
      </c>
    </row>
    <row r="552" spans="11:17" x14ac:dyDescent="0.2">
      <c r="K552">
        <f t="shared" si="46"/>
        <v>23</v>
      </c>
      <c r="L552">
        <f t="shared" si="47"/>
        <v>18</v>
      </c>
      <c r="M552" t="s">
        <v>11</v>
      </c>
      <c r="N552" s="20">
        <f t="shared" si="44"/>
        <v>7</v>
      </c>
      <c r="O552" s="21">
        <f t="shared" si="43"/>
        <v>1.1644251482562872E-4</v>
      </c>
      <c r="P552" s="29">
        <f>N552*INDEX($H$47:$H$50,MATCH(M552,'Mining Dmd Profile'!$G$47:$G$50,0))</f>
        <v>14</v>
      </c>
      <c r="Q552" s="31">
        <f t="shared" si="45"/>
        <v>1.6930447390555087E-4</v>
      </c>
    </row>
    <row r="553" spans="11:17" x14ac:dyDescent="0.2">
      <c r="K553">
        <f t="shared" si="46"/>
        <v>23</v>
      </c>
      <c r="L553">
        <f t="shared" si="47"/>
        <v>19</v>
      </c>
      <c r="M553" t="s">
        <v>11</v>
      </c>
      <c r="N553" s="20">
        <f t="shared" si="44"/>
        <v>7.3</v>
      </c>
      <c r="O553" s="21">
        <f t="shared" si="43"/>
        <v>1.2143290831815567E-4</v>
      </c>
      <c r="P553" s="29">
        <f>N553*INDEX($H$47:$H$50,MATCH(M553,'Mining Dmd Profile'!$G$47:$G$50,0))</f>
        <v>14.6</v>
      </c>
      <c r="Q553" s="31">
        <f t="shared" si="45"/>
        <v>1.7656037993007447E-4</v>
      </c>
    </row>
    <row r="554" spans="11:17" x14ac:dyDescent="0.2">
      <c r="K554">
        <f t="shared" si="46"/>
        <v>23</v>
      </c>
      <c r="L554">
        <f t="shared" si="47"/>
        <v>20</v>
      </c>
      <c r="M554" t="s">
        <v>11</v>
      </c>
      <c r="N554" s="20">
        <f t="shared" si="44"/>
        <v>7.7</v>
      </c>
      <c r="O554" s="21">
        <f t="shared" si="43"/>
        <v>1.2808676630819162E-4</v>
      </c>
      <c r="P554" s="29">
        <f>N554*INDEX($H$47:$H$50,MATCH(M554,'Mining Dmd Profile'!$G$47:$G$50,0))</f>
        <v>15.4</v>
      </c>
      <c r="Q554" s="31">
        <f t="shared" si="45"/>
        <v>1.8623492129610597E-4</v>
      </c>
    </row>
    <row r="555" spans="11:17" x14ac:dyDescent="0.2">
      <c r="K555">
        <f t="shared" si="46"/>
        <v>23</v>
      </c>
      <c r="L555">
        <f t="shared" si="47"/>
        <v>21</v>
      </c>
      <c r="M555" t="s">
        <v>11</v>
      </c>
      <c r="N555" s="20">
        <f t="shared" si="44"/>
        <v>8</v>
      </c>
      <c r="O555" s="21">
        <f t="shared" si="43"/>
        <v>1.3307715980071856E-4</v>
      </c>
      <c r="P555" s="29">
        <f>N555*INDEX($H$47:$H$50,MATCH(M555,'Mining Dmd Profile'!$G$47:$G$50,0))</f>
        <v>16</v>
      </c>
      <c r="Q555" s="31">
        <f t="shared" si="45"/>
        <v>1.9349082732062956E-4</v>
      </c>
    </row>
    <row r="556" spans="11:17" x14ac:dyDescent="0.2">
      <c r="K556">
        <f t="shared" si="46"/>
        <v>23</v>
      </c>
      <c r="L556">
        <f t="shared" si="47"/>
        <v>22</v>
      </c>
      <c r="M556" t="s">
        <v>11</v>
      </c>
      <c r="N556" s="20">
        <f t="shared" si="44"/>
        <v>8</v>
      </c>
      <c r="O556" s="21">
        <f t="shared" si="43"/>
        <v>1.3307715980071856E-4</v>
      </c>
      <c r="P556" s="29">
        <f>N556*INDEX($H$47:$H$50,MATCH(M556,'Mining Dmd Profile'!$G$47:$G$50,0))</f>
        <v>16</v>
      </c>
      <c r="Q556" s="31">
        <f t="shared" si="45"/>
        <v>1.9349082732062956E-4</v>
      </c>
    </row>
    <row r="557" spans="11:17" x14ac:dyDescent="0.2">
      <c r="K557">
        <f t="shared" si="46"/>
        <v>23</v>
      </c>
      <c r="L557">
        <f t="shared" si="47"/>
        <v>23</v>
      </c>
      <c r="M557" t="s">
        <v>11</v>
      </c>
      <c r="N557" s="20">
        <f t="shared" si="44"/>
        <v>8</v>
      </c>
      <c r="O557" s="21">
        <f t="shared" si="43"/>
        <v>1.3307715980071856E-4</v>
      </c>
      <c r="P557" s="29">
        <f>N557*INDEX($H$47:$H$50,MATCH(M557,'Mining Dmd Profile'!$G$47:$G$50,0))</f>
        <v>16</v>
      </c>
      <c r="Q557" s="31">
        <f t="shared" si="45"/>
        <v>1.9349082732062956E-4</v>
      </c>
    </row>
    <row r="558" spans="11:17" x14ac:dyDescent="0.2">
      <c r="K558">
        <f t="shared" si="46"/>
        <v>23</v>
      </c>
      <c r="L558">
        <f t="shared" si="47"/>
        <v>24</v>
      </c>
      <c r="M558" t="s">
        <v>11</v>
      </c>
      <c r="N558" s="20">
        <f t="shared" si="44"/>
        <v>8</v>
      </c>
      <c r="O558" s="21">
        <f t="shared" si="43"/>
        <v>1.3307715980071856E-4</v>
      </c>
      <c r="P558" s="29">
        <f>N558*INDEX($H$47:$H$50,MATCH(M558,'Mining Dmd Profile'!$G$47:$G$50,0))</f>
        <v>16</v>
      </c>
      <c r="Q558" s="31">
        <f t="shared" si="45"/>
        <v>1.9349082732062956E-4</v>
      </c>
    </row>
    <row r="559" spans="11:17" x14ac:dyDescent="0.2">
      <c r="K559">
        <f t="shared" si="46"/>
        <v>24</v>
      </c>
      <c r="L559">
        <f t="shared" si="47"/>
        <v>1</v>
      </c>
      <c r="M559" t="s">
        <v>11</v>
      </c>
      <c r="N559" s="20">
        <f t="shared" si="44"/>
        <v>7</v>
      </c>
      <c r="O559" s="21">
        <f t="shared" si="43"/>
        <v>1.1644251482562872E-4</v>
      </c>
      <c r="P559" s="29">
        <f>N559*INDEX($H$47:$H$50,MATCH(M559,'Mining Dmd Profile'!$G$47:$G$50,0))</f>
        <v>14</v>
      </c>
      <c r="Q559" s="31">
        <f t="shared" si="45"/>
        <v>1.6930447390555087E-4</v>
      </c>
    </row>
    <row r="560" spans="11:17" x14ac:dyDescent="0.2">
      <c r="K560">
        <f t="shared" si="46"/>
        <v>24</v>
      </c>
      <c r="L560">
        <f t="shared" si="47"/>
        <v>2</v>
      </c>
      <c r="M560" t="s">
        <v>11</v>
      </c>
      <c r="N560" s="20">
        <f t="shared" si="44"/>
        <v>6.5</v>
      </c>
      <c r="O560" s="21">
        <f t="shared" si="43"/>
        <v>1.0812519233808381E-4</v>
      </c>
      <c r="P560" s="29">
        <f>N560*INDEX($H$47:$H$50,MATCH(M560,'Mining Dmd Profile'!$G$47:$G$50,0))</f>
        <v>13</v>
      </c>
      <c r="Q560" s="31">
        <f t="shared" si="45"/>
        <v>1.5721129719801152E-4</v>
      </c>
    </row>
    <row r="561" spans="11:17" x14ac:dyDescent="0.2">
      <c r="K561">
        <f t="shared" si="46"/>
        <v>24</v>
      </c>
      <c r="L561">
        <f t="shared" si="47"/>
        <v>3</v>
      </c>
      <c r="M561" t="s">
        <v>11</v>
      </c>
      <c r="N561" s="20">
        <f t="shared" si="44"/>
        <v>6</v>
      </c>
      <c r="O561" s="21">
        <f t="shared" si="43"/>
        <v>9.9807869850538917E-5</v>
      </c>
      <c r="P561" s="29">
        <f>N561*INDEX($H$47:$H$50,MATCH(M561,'Mining Dmd Profile'!$G$47:$G$50,0))</f>
        <v>12</v>
      </c>
      <c r="Q561" s="31">
        <f t="shared" si="45"/>
        <v>1.4511812049047219E-4</v>
      </c>
    </row>
    <row r="562" spans="11:17" x14ac:dyDescent="0.2">
      <c r="K562">
        <f t="shared" si="46"/>
        <v>24</v>
      </c>
      <c r="L562">
        <f t="shared" si="47"/>
        <v>4</v>
      </c>
      <c r="M562" t="s">
        <v>11</v>
      </c>
      <c r="N562" s="20">
        <f t="shared" si="44"/>
        <v>5.5</v>
      </c>
      <c r="O562" s="21">
        <f t="shared" si="43"/>
        <v>9.1490547362994007E-5</v>
      </c>
      <c r="P562" s="29">
        <f>N562*INDEX($H$47:$H$50,MATCH(M562,'Mining Dmd Profile'!$G$47:$G$50,0))</f>
        <v>11</v>
      </c>
      <c r="Q562" s="31">
        <f t="shared" si="45"/>
        <v>1.3302494378293283E-4</v>
      </c>
    </row>
    <row r="563" spans="11:17" x14ac:dyDescent="0.2">
      <c r="K563">
        <f t="shared" si="46"/>
        <v>24</v>
      </c>
      <c r="L563">
        <f t="shared" si="47"/>
        <v>5</v>
      </c>
      <c r="M563" t="s">
        <v>11</v>
      </c>
      <c r="N563" s="20">
        <f t="shared" si="44"/>
        <v>5.5</v>
      </c>
      <c r="O563" s="21">
        <f t="shared" si="43"/>
        <v>9.1490547362994007E-5</v>
      </c>
      <c r="P563" s="29">
        <f>N563*INDEX($H$47:$H$50,MATCH(M563,'Mining Dmd Profile'!$G$47:$G$50,0))</f>
        <v>11</v>
      </c>
      <c r="Q563" s="31">
        <f t="shared" si="45"/>
        <v>1.3302494378293283E-4</v>
      </c>
    </row>
    <row r="564" spans="11:17" x14ac:dyDescent="0.2">
      <c r="K564">
        <f t="shared" si="46"/>
        <v>24</v>
      </c>
      <c r="L564">
        <f t="shared" si="47"/>
        <v>6</v>
      </c>
      <c r="M564" t="s">
        <v>11</v>
      </c>
      <c r="N564" s="20">
        <f t="shared" si="44"/>
        <v>5.5</v>
      </c>
      <c r="O564" s="21">
        <f t="shared" si="43"/>
        <v>9.1490547362994007E-5</v>
      </c>
      <c r="P564" s="29">
        <f>N564*INDEX($H$47:$H$50,MATCH(M564,'Mining Dmd Profile'!$G$47:$G$50,0))</f>
        <v>11</v>
      </c>
      <c r="Q564" s="31">
        <f t="shared" si="45"/>
        <v>1.3302494378293283E-4</v>
      </c>
    </row>
    <row r="565" spans="11:17" x14ac:dyDescent="0.2">
      <c r="K565">
        <f t="shared" si="46"/>
        <v>24</v>
      </c>
      <c r="L565">
        <f t="shared" si="47"/>
        <v>7</v>
      </c>
      <c r="M565" t="s">
        <v>11</v>
      </c>
      <c r="N565" s="20">
        <f t="shared" si="44"/>
        <v>5.5</v>
      </c>
      <c r="O565" s="21">
        <f t="shared" si="43"/>
        <v>9.1490547362994007E-5</v>
      </c>
      <c r="P565" s="29">
        <f>N565*INDEX($H$47:$H$50,MATCH(M565,'Mining Dmd Profile'!$G$47:$G$50,0))</f>
        <v>11</v>
      </c>
      <c r="Q565" s="31">
        <f t="shared" si="45"/>
        <v>1.3302494378293283E-4</v>
      </c>
    </row>
    <row r="566" spans="11:17" x14ac:dyDescent="0.2">
      <c r="K566">
        <f t="shared" si="46"/>
        <v>24</v>
      </c>
      <c r="L566">
        <f t="shared" si="47"/>
        <v>8</v>
      </c>
      <c r="M566" t="s">
        <v>11</v>
      </c>
      <c r="N566" s="20">
        <f t="shared" si="44"/>
        <v>5.5</v>
      </c>
      <c r="O566" s="21">
        <f t="shared" si="43"/>
        <v>9.1490547362994007E-5</v>
      </c>
      <c r="P566" s="29">
        <f>N566*INDEX($H$47:$H$50,MATCH(M566,'Mining Dmd Profile'!$G$47:$G$50,0))</f>
        <v>11</v>
      </c>
      <c r="Q566" s="31">
        <f t="shared" si="45"/>
        <v>1.3302494378293283E-4</v>
      </c>
    </row>
    <row r="567" spans="11:17" x14ac:dyDescent="0.2">
      <c r="K567">
        <f t="shared" si="46"/>
        <v>24</v>
      </c>
      <c r="L567">
        <f t="shared" si="47"/>
        <v>9</v>
      </c>
      <c r="M567" t="s">
        <v>11</v>
      </c>
      <c r="N567" s="20">
        <f t="shared" si="44"/>
        <v>5.5</v>
      </c>
      <c r="O567" s="21">
        <f t="shared" si="43"/>
        <v>9.1490547362994007E-5</v>
      </c>
      <c r="P567" s="29">
        <f>N567*INDEX($H$47:$H$50,MATCH(M567,'Mining Dmd Profile'!$G$47:$G$50,0))</f>
        <v>11</v>
      </c>
      <c r="Q567" s="31">
        <f t="shared" si="45"/>
        <v>1.3302494378293283E-4</v>
      </c>
    </row>
    <row r="568" spans="11:17" x14ac:dyDescent="0.2">
      <c r="K568">
        <f t="shared" si="46"/>
        <v>24</v>
      </c>
      <c r="L568">
        <f t="shared" si="47"/>
        <v>10</v>
      </c>
      <c r="M568" t="s">
        <v>11</v>
      </c>
      <c r="N568" s="20">
        <f t="shared" si="44"/>
        <v>6</v>
      </c>
      <c r="O568" s="21">
        <f t="shared" si="43"/>
        <v>9.9807869850538917E-5</v>
      </c>
      <c r="P568" s="29">
        <f>N568*INDEX($H$47:$H$50,MATCH(M568,'Mining Dmd Profile'!$G$47:$G$50,0))</f>
        <v>12</v>
      </c>
      <c r="Q568" s="31">
        <f t="shared" si="45"/>
        <v>1.4511812049047219E-4</v>
      </c>
    </row>
    <row r="569" spans="11:17" x14ac:dyDescent="0.2">
      <c r="K569">
        <f t="shared" si="46"/>
        <v>24</v>
      </c>
      <c r="L569">
        <f t="shared" si="47"/>
        <v>11</v>
      </c>
      <c r="M569" t="s">
        <v>11</v>
      </c>
      <c r="N569" s="20">
        <f t="shared" si="44"/>
        <v>6.6</v>
      </c>
      <c r="O569" s="21">
        <f t="shared" si="43"/>
        <v>1.0978865683559279E-4</v>
      </c>
      <c r="P569" s="29">
        <f>N569*INDEX($H$47:$H$50,MATCH(M569,'Mining Dmd Profile'!$G$47:$G$50,0))</f>
        <v>13.2</v>
      </c>
      <c r="Q569" s="31">
        <f t="shared" si="45"/>
        <v>1.596299325395194E-4</v>
      </c>
    </row>
    <row r="570" spans="11:17" x14ac:dyDescent="0.2">
      <c r="K570">
        <f t="shared" si="46"/>
        <v>24</v>
      </c>
      <c r="L570">
        <f t="shared" si="47"/>
        <v>12</v>
      </c>
      <c r="M570" t="s">
        <v>11</v>
      </c>
      <c r="N570" s="20">
        <f t="shared" si="44"/>
        <v>7</v>
      </c>
      <c r="O570" s="21">
        <f t="shared" si="43"/>
        <v>1.1644251482562872E-4</v>
      </c>
      <c r="P570" s="29">
        <f>N570*INDEX($H$47:$H$50,MATCH(M570,'Mining Dmd Profile'!$G$47:$G$50,0))</f>
        <v>14</v>
      </c>
      <c r="Q570" s="31">
        <f t="shared" si="45"/>
        <v>1.6930447390555087E-4</v>
      </c>
    </row>
    <row r="571" spans="11:17" x14ac:dyDescent="0.2">
      <c r="K571">
        <f t="shared" si="46"/>
        <v>24</v>
      </c>
      <c r="L571">
        <f t="shared" si="47"/>
        <v>13</v>
      </c>
      <c r="M571" t="s">
        <v>11</v>
      </c>
      <c r="N571" s="20">
        <f t="shared" si="44"/>
        <v>7.5</v>
      </c>
      <c r="O571" s="21">
        <f t="shared" si="43"/>
        <v>1.2475983731317363E-4</v>
      </c>
      <c r="P571" s="29">
        <f>N571*INDEX($H$47:$H$50,MATCH(M571,'Mining Dmd Profile'!$G$47:$G$50,0))</f>
        <v>15</v>
      </c>
      <c r="Q571" s="31">
        <f t="shared" si="45"/>
        <v>1.8139765061309023E-4</v>
      </c>
    </row>
    <row r="572" spans="11:17" x14ac:dyDescent="0.2">
      <c r="K572">
        <f t="shared" si="46"/>
        <v>24</v>
      </c>
      <c r="L572">
        <f t="shared" si="47"/>
        <v>14</v>
      </c>
      <c r="M572" t="s">
        <v>11</v>
      </c>
      <c r="N572" s="20">
        <f t="shared" si="44"/>
        <v>8</v>
      </c>
      <c r="O572" s="21">
        <f t="shared" si="43"/>
        <v>1.3307715980071856E-4</v>
      </c>
      <c r="P572" s="29">
        <f>N572*INDEX($H$47:$H$50,MATCH(M572,'Mining Dmd Profile'!$G$47:$G$50,0))</f>
        <v>16</v>
      </c>
      <c r="Q572" s="31">
        <f t="shared" si="45"/>
        <v>1.9349082732062956E-4</v>
      </c>
    </row>
    <row r="573" spans="11:17" x14ac:dyDescent="0.2">
      <c r="K573">
        <f t="shared" si="46"/>
        <v>24</v>
      </c>
      <c r="L573">
        <f t="shared" si="47"/>
        <v>15</v>
      </c>
      <c r="M573" t="s">
        <v>11</v>
      </c>
      <c r="N573" s="20">
        <f t="shared" si="44"/>
        <v>8.1</v>
      </c>
      <c r="O573" s="21">
        <f t="shared" si="43"/>
        <v>1.3474062429822754E-4</v>
      </c>
      <c r="P573" s="29">
        <f>N573*INDEX($H$47:$H$50,MATCH(M573,'Mining Dmd Profile'!$G$47:$G$50,0))</f>
        <v>16.2</v>
      </c>
      <c r="Q573" s="31">
        <f t="shared" si="45"/>
        <v>1.9590946266213744E-4</v>
      </c>
    </row>
    <row r="574" spans="11:17" x14ac:dyDescent="0.2">
      <c r="K574">
        <f t="shared" si="46"/>
        <v>24</v>
      </c>
      <c r="L574">
        <f t="shared" si="47"/>
        <v>16</v>
      </c>
      <c r="M574" t="s">
        <v>11</v>
      </c>
      <c r="N574" s="20">
        <f t="shared" si="44"/>
        <v>7.7</v>
      </c>
      <c r="O574" s="21">
        <f t="shared" si="43"/>
        <v>1.2808676630819162E-4</v>
      </c>
      <c r="P574" s="29">
        <f>N574*INDEX($H$47:$H$50,MATCH(M574,'Mining Dmd Profile'!$G$47:$G$50,0))</f>
        <v>15.4</v>
      </c>
      <c r="Q574" s="31">
        <f t="shared" si="45"/>
        <v>1.8623492129610597E-4</v>
      </c>
    </row>
    <row r="575" spans="11:17" x14ac:dyDescent="0.2">
      <c r="K575">
        <f t="shared" si="46"/>
        <v>24</v>
      </c>
      <c r="L575">
        <f t="shared" si="47"/>
        <v>17</v>
      </c>
      <c r="M575" t="s">
        <v>11</v>
      </c>
      <c r="N575" s="20">
        <f t="shared" si="44"/>
        <v>7.3</v>
      </c>
      <c r="O575" s="21">
        <f t="shared" si="43"/>
        <v>1.2143290831815567E-4</v>
      </c>
      <c r="P575" s="29">
        <f>N575*INDEX($H$47:$H$50,MATCH(M575,'Mining Dmd Profile'!$G$47:$G$50,0))</f>
        <v>14.6</v>
      </c>
      <c r="Q575" s="31">
        <f t="shared" si="45"/>
        <v>1.7656037993007447E-4</v>
      </c>
    </row>
    <row r="576" spans="11:17" x14ac:dyDescent="0.2">
      <c r="K576">
        <f t="shared" si="46"/>
        <v>24</v>
      </c>
      <c r="L576">
        <f t="shared" si="47"/>
        <v>18</v>
      </c>
      <c r="M576" t="s">
        <v>11</v>
      </c>
      <c r="N576" s="20">
        <f t="shared" si="44"/>
        <v>7</v>
      </c>
      <c r="O576" s="21">
        <f t="shared" si="43"/>
        <v>1.1644251482562872E-4</v>
      </c>
      <c r="P576" s="29">
        <f>N576*INDEX($H$47:$H$50,MATCH(M576,'Mining Dmd Profile'!$G$47:$G$50,0))</f>
        <v>14</v>
      </c>
      <c r="Q576" s="31">
        <f t="shared" si="45"/>
        <v>1.6930447390555087E-4</v>
      </c>
    </row>
    <row r="577" spans="11:17" x14ac:dyDescent="0.2">
      <c r="K577">
        <f t="shared" si="46"/>
        <v>24</v>
      </c>
      <c r="L577">
        <f t="shared" si="47"/>
        <v>19</v>
      </c>
      <c r="M577" t="s">
        <v>11</v>
      </c>
      <c r="N577" s="20">
        <f t="shared" si="44"/>
        <v>7.3</v>
      </c>
      <c r="O577" s="21">
        <f t="shared" si="43"/>
        <v>1.2143290831815567E-4</v>
      </c>
      <c r="P577" s="29">
        <f>N577*INDEX($H$47:$H$50,MATCH(M577,'Mining Dmd Profile'!$G$47:$G$50,0))</f>
        <v>14.6</v>
      </c>
      <c r="Q577" s="31">
        <f t="shared" si="45"/>
        <v>1.7656037993007447E-4</v>
      </c>
    </row>
    <row r="578" spans="11:17" x14ac:dyDescent="0.2">
      <c r="K578">
        <f t="shared" si="46"/>
        <v>24</v>
      </c>
      <c r="L578">
        <f t="shared" si="47"/>
        <v>20</v>
      </c>
      <c r="M578" t="s">
        <v>11</v>
      </c>
      <c r="N578" s="20">
        <f t="shared" si="44"/>
        <v>7.7</v>
      </c>
      <c r="O578" s="21">
        <f t="shared" si="43"/>
        <v>1.2808676630819162E-4</v>
      </c>
      <c r="P578" s="29">
        <f>N578*INDEX($H$47:$H$50,MATCH(M578,'Mining Dmd Profile'!$G$47:$G$50,0))</f>
        <v>15.4</v>
      </c>
      <c r="Q578" s="31">
        <f t="shared" si="45"/>
        <v>1.8623492129610597E-4</v>
      </c>
    </row>
    <row r="579" spans="11:17" x14ac:dyDescent="0.2">
      <c r="K579">
        <f t="shared" si="46"/>
        <v>24</v>
      </c>
      <c r="L579">
        <f t="shared" si="47"/>
        <v>21</v>
      </c>
      <c r="M579" t="s">
        <v>11</v>
      </c>
      <c r="N579" s="20">
        <f t="shared" si="44"/>
        <v>8</v>
      </c>
      <c r="O579" s="21">
        <f t="shared" si="43"/>
        <v>1.3307715980071856E-4</v>
      </c>
      <c r="P579" s="29">
        <f>N579*INDEX($H$47:$H$50,MATCH(M579,'Mining Dmd Profile'!$G$47:$G$50,0))</f>
        <v>16</v>
      </c>
      <c r="Q579" s="31">
        <f t="shared" si="45"/>
        <v>1.9349082732062956E-4</v>
      </c>
    </row>
    <row r="580" spans="11:17" x14ac:dyDescent="0.2">
      <c r="K580">
        <f t="shared" si="46"/>
        <v>24</v>
      </c>
      <c r="L580">
        <f t="shared" si="47"/>
        <v>22</v>
      </c>
      <c r="M580" t="s">
        <v>11</v>
      </c>
      <c r="N580" s="20">
        <f t="shared" si="44"/>
        <v>8</v>
      </c>
      <c r="O580" s="21">
        <f t="shared" si="43"/>
        <v>1.3307715980071856E-4</v>
      </c>
      <c r="P580" s="29">
        <f>N580*INDEX($H$47:$H$50,MATCH(M580,'Mining Dmd Profile'!$G$47:$G$50,0))</f>
        <v>16</v>
      </c>
      <c r="Q580" s="31">
        <f t="shared" si="45"/>
        <v>1.9349082732062956E-4</v>
      </c>
    </row>
    <row r="581" spans="11:17" x14ac:dyDescent="0.2">
      <c r="K581">
        <f t="shared" si="46"/>
        <v>24</v>
      </c>
      <c r="L581">
        <f t="shared" si="47"/>
        <v>23</v>
      </c>
      <c r="M581" t="s">
        <v>11</v>
      </c>
      <c r="N581" s="20">
        <f t="shared" si="44"/>
        <v>8</v>
      </c>
      <c r="O581" s="21">
        <f t="shared" si="43"/>
        <v>1.3307715980071856E-4</v>
      </c>
      <c r="P581" s="29">
        <f>N581*INDEX($H$47:$H$50,MATCH(M581,'Mining Dmd Profile'!$G$47:$G$50,0))</f>
        <v>16</v>
      </c>
      <c r="Q581" s="31">
        <f t="shared" si="45"/>
        <v>1.9349082732062956E-4</v>
      </c>
    </row>
    <row r="582" spans="11:17" x14ac:dyDescent="0.2">
      <c r="K582">
        <f t="shared" si="46"/>
        <v>24</v>
      </c>
      <c r="L582">
        <f t="shared" si="47"/>
        <v>24</v>
      </c>
      <c r="M582" t="s">
        <v>11</v>
      </c>
      <c r="N582" s="20">
        <f t="shared" si="44"/>
        <v>8</v>
      </c>
      <c r="O582" s="21">
        <f t="shared" si="43"/>
        <v>1.3307715980071856E-4</v>
      </c>
      <c r="P582" s="29">
        <f>N582*INDEX($H$47:$H$50,MATCH(M582,'Mining Dmd Profile'!$G$47:$G$50,0))</f>
        <v>16</v>
      </c>
      <c r="Q582" s="31">
        <f t="shared" si="45"/>
        <v>1.9349082732062956E-4</v>
      </c>
    </row>
    <row r="583" spans="11:17" x14ac:dyDescent="0.2">
      <c r="K583">
        <f t="shared" si="46"/>
        <v>25</v>
      </c>
      <c r="L583">
        <f t="shared" si="47"/>
        <v>1</v>
      </c>
      <c r="M583" t="s">
        <v>11</v>
      </c>
      <c r="N583" s="20">
        <f t="shared" si="44"/>
        <v>7</v>
      </c>
      <c r="O583" s="21">
        <f t="shared" ref="O583:O646" si="48">N583/$N$5</f>
        <v>1.1644251482562872E-4</v>
      </c>
      <c r="P583" s="29">
        <f>N583*INDEX($H$47:$H$50,MATCH(M583,'Mining Dmd Profile'!$G$47:$G$50,0))</f>
        <v>14</v>
      </c>
      <c r="Q583" s="31">
        <f t="shared" si="45"/>
        <v>1.6930447390555087E-4</v>
      </c>
    </row>
    <row r="584" spans="11:17" x14ac:dyDescent="0.2">
      <c r="K584">
        <f t="shared" si="46"/>
        <v>25</v>
      </c>
      <c r="L584">
        <f t="shared" si="47"/>
        <v>2</v>
      </c>
      <c r="M584" t="s">
        <v>11</v>
      </c>
      <c r="N584" s="20">
        <f t="shared" ref="N584:N647" si="49">INDEX($H$7:$H$30,MATCH($L584,$C$7:$C$30,0))</f>
        <v>6.5</v>
      </c>
      <c r="O584" s="21">
        <f t="shared" si="48"/>
        <v>1.0812519233808381E-4</v>
      </c>
      <c r="P584" s="29">
        <f>N584*INDEX($H$47:$H$50,MATCH(M584,'Mining Dmd Profile'!$G$47:$G$50,0))</f>
        <v>13</v>
      </c>
      <c r="Q584" s="31">
        <f t="shared" ref="Q584:Q647" si="50">P584/$P$5</f>
        <v>1.5721129719801152E-4</v>
      </c>
    </row>
    <row r="585" spans="11:17" x14ac:dyDescent="0.2">
      <c r="K585">
        <f t="shared" ref="K585:K648" si="51">IF(L584=24,K584+1,K584)</f>
        <v>25</v>
      </c>
      <c r="L585">
        <f t="shared" ref="L585:L648" si="52">IF(L584=24,1,L584+1)</f>
        <v>3</v>
      </c>
      <c r="M585" t="s">
        <v>11</v>
      </c>
      <c r="N585" s="20">
        <f t="shared" si="49"/>
        <v>6</v>
      </c>
      <c r="O585" s="21">
        <f t="shared" si="48"/>
        <v>9.9807869850538917E-5</v>
      </c>
      <c r="P585" s="29">
        <f>N585*INDEX($H$47:$H$50,MATCH(M585,'Mining Dmd Profile'!$G$47:$G$50,0))</f>
        <v>12</v>
      </c>
      <c r="Q585" s="31">
        <f t="shared" si="50"/>
        <v>1.4511812049047219E-4</v>
      </c>
    </row>
    <row r="586" spans="11:17" x14ac:dyDescent="0.2">
      <c r="K586">
        <f t="shared" si="51"/>
        <v>25</v>
      </c>
      <c r="L586">
        <f t="shared" si="52"/>
        <v>4</v>
      </c>
      <c r="M586" t="s">
        <v>11</v>
      </c>
      <c r="N586" s="20">
        <f t="shared" si="49"/>
        <v>5.5</v>
      </c>
      <c r="O586" s="21">
        <f t="shared" si="48"/>
        <v>9.1490547362994007E-5</v>
      </c>
      <c r="P586" s="29">
        <f>N586*INDEX($H$47:$H$50,MATCH(M586,'Mining Dmd Profile'!$G$47:$G$50,0))</f>
        <v>11</v>
      </c>
      <c r="Q586" s="31">
        <f t="shared" si="50"/>
        <v>1.3302494378293283E-4</v>
      </c>
    </row>
    <row r="587" spans="11:17" x14ac:dyDescent="0.2">
      <c r="K587">
        <f t="shared" si="51"/>
        <v>25</v>
      </c>
      <c r="L587">
        <f t="shared" si="52"/>
        <v>5</v>
      </c>
      <c r="M587" t="s">
        <v>11</v>
      </c>
      <c r="N587" s="20">
        <f t="shared" si="49"/>
        <v>5.5</v>
      </c>
      <c r="O587" s="21">
        <f t="shared" si="48"/>
        <v>9.1490547362994007E-5</v>
      </c>
      <c r="P587" s="29">
        <f>N587*INDEX($H$47:$H$50,MATCH(M587,'Mining Dmd Profile'!$G$47:$G$50,0))</f>
        <v>11</v>
      </c>
      <c r="Q587" s="31">
        <f t="shared" si="50"/>
        <v>1.3302494378293283E-4</v>
      </c>
    </row>
    <row r="588" spans="11:17" x14ac:dyDescent="0.2">
      <c r="K588">
        <f t="shared" si="51"/>
        <v>25</v>
      </c>
      <c r="L588">
        <f t="shared" si="52"/>
        <v>6</v>
      </c>
      <c r="M588" t="s">
        <v>11</v>
      </c>
      <c r="N588" s="20">
        <f t="shared" si="49"/>
        <v>5.5</v>
      </c>
      <c r="O588" s="21">
        <f t="shared" si="48"/>
        <v>9.1490547362994007E-5</v>
      </c>
      <c r="P588" s="29">
        <f>N588*INDEX($H$47:$H$50,MATCH(M588,'Mining Dmd Profile'!$G$47:$G$50,0))</f>
        <v>11</v>
      </c>
      <c r="Q588" s="31">
        <f t="shared" si="50"/>
        <v>1.3302494378293283E-4</v>
      </c>
    </row>
    <row r="589" spans="11:17" x14ac:dyDescent="0.2">
      <c r="K589">
        <f t="shared" si="51"/>
        <v>25</v>
      </c>
      <c r="L589">
        <f t="shared" si="52"/>
        <v>7</v>
      </c>
      <c r="M589" t="s">
        <v>11</v>
      </c>
      <c r="N589" s="20">
        <f t="shared" si="49"/>
        <v>5.5</v>
      </c>
      <c r="O589" s="21">
        <f t="shared" si="48"/>
        <v>9.1490547362994007E-5</v>
      </c>
      <c r="P589" s="29">
        <f>N589*INDEX($H$47:$H$50,MATCH(M589,'Mining Dmd Profile'!$G$47:$G$50,0))</f>
        <v>11</v>
      </c>
      <c r="Q589" s="31">
        <f t="shared" si="50"/>
        <v>1.3302494378293283E-4</v>
      </c>
    </row>
    <row r="590" spans="11:17" x14ac:dyDescent="0.2">
      <c r="K590">
        <f t="shared" si="51"/>
        <v>25</v>
      </c>
      <c r="L590">
        <f t="shared" si="52"/>
        <v>8</v>
      </c>
      <c r="M590" t="s">
        <v>11</v>
      </c>
      <c r="N590" s="20">
        <f t="shared" si="49"/>
        <v>5.5</v>
      </c>
      <c r="O590" s="21">
        <f t="shared" si="48"/>
        <v>9.1490547362994007E-5</v>
      </c>
      <c r="P590" s="29">
        <f>N590*INDEX($H$47:$H$50,MATCH(M590,'Mining Dmd Profile'!$G$47:$G$50,0))</f>
        <v>11</v>
      </c>
      <c r="Q590" s="31">
        <f t="shared" si="50"/>
        <v>1.3302494378293283E-4</v>
      </c>
    </row>
    <row r="591" spans="11:17" x14ac:dyDescent="0.2">
      <c r="K591">
        <f t="shared" si="51"/>
        <v>25</v>
      </c>
      <c r="L591">
        <f t="shared" si="52"/>
        <v>9</v>
      </c>
      <c r="M591" t="s">
        <v>11</v>
      </c>
      <c r="N591" s="20">
        <f t="shared" si="49"/>
        <v>5.5</v>
      </c>
      <c r="O591" s="21">
        <f t="shared" si="48"/>
        <v>9.1490547362994007E-5</v>
      </c>
      <c r="P591" s="29">
        <f>N591*INDEX($H$47:$H$50,MATCH(M591,'Mining Dmd Profile'!$G$47:$G$50,0))</f>
        <v>11</v>
      </c>
      <c r="Q591" s="31">
        <f t="shared" si="50"/>
        <v>1.3302494378293283E-4</v>
      </c>
    </row>
    <row r="592" spans="11:17" x14ac:dyDescent="0.2">
      <c r="K592">
        <f t="shared" si="51"/>
        <v>25</v>
      </c>
      <c r="L592">
        <f t="shared" si="52"/>
        <v>10</v>
      </c>
      <c r="M592" t="s">
        <v>11</v>
      </c>
      <c r="N592" s="20">
        <f t="shared" si="49"/>
        <v>6</v>
      </c>
      <c r="O592" s="21">
        <f t="shared" si="48"/>
        <v>9.9807869850538917E-5</v>
      </c>
      <c r="P592" s="29">
        <f>N592*INDEX($H$47:$H$50,MATCH(M592,'Mining Dmd Profile'!$G$47:$G$50,0))</f>
        <v>12</v>
      </c>
      <c r="Q592" s="31">
        <f t="shared" si="50"/>
        <v>1.4511812049047219E-4</v>
      </c>
    </row>
    <row r="593" spans="11:17" x14ac:dyDescent="0.2">
      <c r="K593">
        <f t="shared" si="51"/>
        <v>25</v>
      </c>
      <c r="L593">
        <f t="shared" si="52"/>
        <v>11</v>
      </c>
      <c r="M593" t="s">
        <v>11</v>
      </c>
      <c r="N593" s="20">
        <f t="shared" si="49"/>
        <v>6.6</v>
      </c>
      <c r="O593" s="21">
        <f t="shared" si="48"/>
        <v>1.0978865683559279E-4</v>
      </c>
      <c r="P593" s="29">
        <f>N593*INDEX($H$47:$H$50,MATCH(M593,'Mining Dmd Profile'!$G$47:$G$50,0))</f>
        <v>13.2</v>
      </c>
      <c r="Q593" s="31">
        <f t="shared" si="50"/>
        <v>1.596299325395194E-4</v>
      </c>
    </row>
    <row r="594" spans="11:17" x14ac:dyDescent="0.2">
      <c r="K594">
        <f t="shared" si="51"/>
        <v>25</v>
      </c>
      <c r="L594">
        <f t="shared" si="52"/>
        <v>12</v>
      </c>
      <c r="M594" t="s">
        <v>11</v>
      </c>
      <c r="N594" s="20">
        <f t="shared" si="49"/>
        <v>7</v>
      </c>
      <c r="O594" s="21">
        <f t="shared" si="48"/>
        <v>1.1644251482562872E-4</v>
      </c>
      <c r="P594" s="29">
        <f>N594*INDEX($H$47:$H$50,MATCH(M594,'Mining Dmd Profile'!$G$47:$G$50,0))</f>
        <v>14</v>
      </c>
      <c r="Q594" s="31">
        <f t="shared" si="50"/>
        <v>1.6930447390555087E-4</v>
      </c>
    </row>
    <row r="595" spans="11:17" x14ac:dyDescent="0.2">
      <c r="K595">
        <f t="shared" si="51"/>
        <v>25</v>
      </c>
      <c r="L595">
        <f t="shared" si="52"/>
        <v>13</v>
      </c>
      <c r="M595" t="s">
        <v>11</v>
      </c>
      <c r="N595" s="20">
        <f t="shared" si="49"/>
        <v>7.5</v>
      </c>
      <c r="O595" s="21">
        <f t="shared" si="48"/>
        <v>1.2475983731317363E-4</v>
      </c>
      <c r="P595" s="29">
        <f>N595*INDEX($H$47:$H$50,MATCH(M595,'Mining Dmd Profile'!$G$47:$G$50,0))</f>
        <v>15</v>
      </c>
      <c r="Q595" s="31">
        <f t="shared" si="50"/>
        <v>1.8139765061309023E-4</v>
      </c>
    </row>
    <row r="596" spans="11:17" x14ac:dyDescent="0.2">
      <c r="K596">
        <f t="shared" si="51"/>
        <v>25</v>
      </c>
      <c r="L596">
        <f t="shared" si="52"/>
        <v>14</v>
      </c>
      <c r="M596" t="s">
        <v>11</v>
      </c>
      <c r="N596" s="20">
        <f t="shared" si="49"/>
        <v>8</v>
      </c>
      <c r="O596" s="21">
        <f t="shared" si="48"/>
        <v>1.3307715980071856E-4</v>
      </c>
      <c r="P596" s="29">
        <f>N596*INDEX($H$47:$H$50,MATCH(M596,'Mining Dmd Profile'!$G$47:$G$50,0))</f>
        <v>16</v>
      </c>
      <c r="Q596" s="31">
        <f t="shared" si="50"/>
        <v>1.9349082732062956E-4</v>
      </c>
    </row>
    <row r="597" spans="11:17" x14ac:dyDescent="0.2">
      <c r="K597">
        <f t="shared" si="51"/>
        <v>25</v>
      </c>
      <c r="L597">
        <f t="shared" si="52"/>
        <v>15</v>
      </c>
      <c r="M597" t="s">
        <v>11</v>
      </c>
      <c r="N597" s="20">
        <f t="shared" si="49"/>
        <v>8.1</v>
      </c>
      <c r="O597" s="21">
        <f t="shared" si="48"/>
        <v>1.3474062429822754E-4</v>
      </c>
      <c r="P597" s="29">
        <f>N597*INDEX($H$47:$H$50,MATCH(M597,'Mining Dmd Profile'!$G$47:$G$50,0))</f>
        <v>16.2</v>
      </c>
      <c r="Q597" s="31">
        <f t="shared" si="50"/>
        <v>1.9590946266213744E-4</v>
      </c>
    </row>
    <row r="598" spans="11:17" x14ac:dyDescent="0.2">
      <c r="K598">
        <f t="shared" si="51"/>
        <v>25</v>
      </c>
      <c r="L598">
        <f t="shared" si="52"/>
        <v>16</v>
      </c>
      <c r="M598" t="s">
        <v>11</v>
      </c>
      <c r="N598" s="20">
        <f t="shared" si="49"/>
        <v>7.7</v>
      </c>
      <c r="O598" s="21">
        <f t="shared" si="48"/>
        <v>1.2808676630819162E-4</v>
      </c>
      <c r="P598" s="29">
        <f>N598*INDEX($H$47:$H$50,MATCH(M598,'Mining Dmd Profile'!$G$47:$G$50,0))</f>
        <v>15.4</v>
      </c>
      <c r="Q598" s="31">
        <f t="shared" si="50"/>
        <v>1.8623492129610597E-4</v>
      </c>
    </row>
    <row r="599" spans="11:17" x14ac:dyDescent="0.2">
      <c r="K599">
        <f t="shared" si="51"/>
        <v>25</v>
      </c>
      <c r="L599">
        <f t="shared" si="52"/>
        <v>17</v>
      </c>
      <c r="M599" t="s">
        <v>11</v>
      </c>
      <c r="N599" s="20">
        <f t="shared" si="49"/>
        <v>7.3</v>
      </c>
      <c r="O599" s="21">
        <f t="shared" si="48"/>
        <v>1.2143290831815567E-4</v>
      </c>
      <c r="P599" s="29">
        <f>N599*INDEX($H$47:$H$50,MATCH(M599,'Mining Dmd Profile'!$G$47:$G$50,0))</f>
        <v>14.6</v>
      </c>
      <c r="Q599" s="31">
        <f t="shared" si="50"/>
        <v>1.7656037993007447E-4</v>
      </c>
    </row>
    <row r="600" spans="11:17" x14ac:dyDescent="0.2">
      <c r="K600">
        <f t="shared" si="51"/>
        <v>25</v>
      </c>
      <c r="L600">
        <f t="shared" si="52"/>
        <v>18</v>
      </c>
      <c r="M600" t="s">
        <v>11</v>
      </c>
      <c r="N600" s="20">
        <f t="shared" si="49"/>
        <v>7</v>
      </c>
      <c r="O600" s="21">
        <f t="shared" si="48"/>
        <v>1.1644251482562872E-4</v>
      </c>
      <c r="P600" s="29">
        <f>N600*INDEX($H$47:$H$50,MATCH(M600,'Mining Dmd Profile'!$G$47:$G$50,0))</f>
        <v>14</v>
      </c>
      <c r="Q600" s="31">
        <f t="shared" si="50"/>
        <v>1.6930447390555087E-4</v>
      </c>
    </row>
    <row r="601" spans="11:17" x14ac:dyDescent="0.2">
      <c r="K601">
        <f t="shared" si="51"/>
        <v>25</v>
      </c>
      <c r="L601">
        <f t="shared" si="52"/>
        <v>19</v>
      </c>
      <c r="M601" t="s">
        <v>11</v>
      </c>
      <c r="N601" s="20">
        <f t="shared" si="49"/>
        <v>7.3</v>
      </c>
      <c r="O601" s="21">
        <f t="shared" si="48"/>
        <v>1.2143290831815567E-4</v>
      </c>
      <c r="P601" s="29">
        <f>N601*INDEX($H$47:$H$50,MATCH(M601,'Mining Dmd Profile'!$G$47:$G$50,0))</f>
        <v>14.6</v>
      </c>
      <c r="Q601" s="31">
        <f t="shared" si="50"/>
        <v>1.7656037993007447E-4</v>
      </c>
    </row>
    <row r="602" spans="11:17" x14ac:dyDescent="0.2">
      <c r="K602">
        <f t="shared" si="51"/>
        <v>25</v>
      </c>
      <c r="L602">
        <f t="shared" si="52"/>
        <v>20</v>
      </c>
      <c r="M602" t="s">
        <v>11</v>
      </c>
      <c r="N602" s="20">
        <f t="shared" si="49"/>
        <v>7.7</v>
      </c>
      <c r="O602" s="21">
        <f t="shared" si="48"/>
        <v>1.2808676630819162E-4</v>
      </c>
      <c r="P602" s="29">
        <f>N602*INDEX($H$47:$H$50,MATCH(M602,'Mining Dmd Profile'!$G$47:$G$50,0))</f>
        <v>15.4</v>
      </c>
      <c r="Q602" s="31">
        <f t="shared" si="50"/>
        <v>1.8623492129610597E-4</v>
      </c>
    </row>
    <row r="603" spans="11:17" x14ac:dyDescent="0.2">
      <c r="K603">
        <f t="shared" si="51"/>
        <v>25</v>
      </c>
      <c r="L603">
        <f t="shared" si="52"/>
        <v>21</v>
      </c>
      <c r="M603" t="s">
        <v>11</v>
      </c>
      <c r="N603" s="20">
        <f t="shared" si="49"/>
        <v>8</v>
      </c>
      <c r="O603" s="21">
        <f t="shared" si="48"/>
        <v>1.3307715980071856E-4</v>
      </c>
      <c r="P603" s="29">
        <f>N603*INDEX($H$47:$H$50,MATCH(M603,'Mining Dmd Profile'!$G$47:$G$50,0))</f>
        <v>16</v>
      </c>
      <c r="Q603" s="31">
        <f t="shared" si="50"/>
        <v>1.9349082732062956E-4</v>
      </c>
    </row>
    <row r="604" spans="11:17" x14ac:dyDescent="0.2">
      <c r="K604">
        <f t="shared" si="51"/>
        <v>25</v>
      </c>
      <c r="L604">
        <f t="shared" si="52"/>
        <v>22</v>
      </c>
      <c r="M604" t="s">
        <v>11</v>
      </c>
      <c r="N604" s="20">
        <f t="shared" si="49"/>
        <v>8</v>
      </c>
      <c r="O604" s="21">
        <f t="shared" si="48"/>
        <v>1.3307715980071856E-4</v>
      </c>
      <c r="P604" s="29">
        <f>N604*INDEX($H$47:$H$50,MATCH(M604,'Mining Dmd Profile'!$G$47:$G$50,0))</f>
        <v>16</v>
      </c>
      <c r="Q604" s="31">
        <f t="shared" si="50"/>
        <v>1.9349082732062956E-4</v>
      </c>
    </row>
    <row r="605" spans="11:17" x14ac:dyDescent="0.2">
      <c r="K605">
        <f t="shared" si="51"/>
        <v>25</v>
      </c>
      <c r="L605">
        <f t="shared" si="52"/>
        <v>23</v>
      </c>
      <c r="M605" t="s">
        <v>11</v>
      </c>
      <c r="N605" s="20">
        <f t="shared" si="49"/>
        <v>8</v>
      </c>
      <c r="O605" s="21">
        <f t="shared" si="48"/>
        <v>1.3307715980071856E-4</v>
      </c>
      <c r="P605" s="29">
        <f>N605*INDEX($H$47:$H$50,MATCH(M605,'Mining Dmd Profile'!$G$47:$G$50,0))</f>
        <v>16</v>
      </c>
      <c r="Q605" s="31">
        <f t="shared" si="50"/>
        <v>1.9349082732062956E-4</v>
      </c>
    </row>
    <row r="606" spans="11:17" x14ac:dyDescent="0.2">
      <c r="K606">
        <f t="shared" si="51"/>
        <v>25</v>
      </c>
      <c r="L606">
        <f t="shared" si="52"/>
        <v>24</v>
      </c>
      <c r="M606" t="s">
        <v>11</v>
      </c>
      <c r="N606" s="20">
        <f t="shared" si="49"/>
        <v>8</v>
      </c>
      <c r="O606" s="21">
        <f t="shared" si="48"/>
        <v>1.3307715980071856E-4</v>
      </c>
      <c r="P606" s="29">
        <f>N606*INDEX($H$47:$H$50,MATCH(M606,'Mining Dmd Profile'!$G$47:$G$50,0))</f>
        <v>16</v>
      </c>
      <c r="Q606" s="31">
        <f t="shared" si="50"/>
        <v>1.9349082732062956E-4</v>
      </c>
    </row>
    <row r="607" spans="11:17" x14ac:dyDescent="0.2">
      <c r="K607">
        <f t="shared" si="51"/>
        <v>26</v>
      </c>
      <c r="L607">
        <f t="shared" si="52"/>
        <v>1</v>
      </c>
      <c r="M607" t="s">
        <v>11</v>
      </c>
      <c r="N607" s="20">
        <f t="shared" si="49"/>
        <v>7</v>
      </c>
      <c r="O607" s="21">
        <f t="shared" si="48"/>
        <v>1.1644251482562872E-4</v>
      </c>
      <c r="P607" s="29">
        <f>N607*INDEX($H$47:$H$50,MATCH(M607,'Mining Dmd Profile'!$G$47:$G$50,0))</f>
        <v>14</v>
      </c>
      <c r="Q607" s="31">
        <f t="shared" si="50"/>
        <v>1.6930447390555087E-4</v>
      </c>
    </row>
    <row r="608" spans="11:17" x14ac:dyDescent="0.2">
      <c r="K608">
        <f t="shared" si="51"/>
        <v>26</v>
      </c>
      <c r="L608">
        <f t="shared" si="52"/>
        <v>2</v>
      </c>
      <c r="M608" t="s">
        <v>11</v>
      </c>
      <c r="N608" s="20">
        <f t="shared" si="49"/>
        <v>6.5</v>
      </c>
      <c r="O608" s="21">
        <f t="shared" si="48"/>
        <v>1.0812519233808381E-4</v>
      </c>
      <c r="P608" s="29">
        <f>N608*INDEX($H$47:$H$50,MATCH(M608,'Mining Dmd Profile'!$G$47:$G$50,0))</f>
        <v>13</v>
      </c>
      <c r="Q608" s="31">
        <f t="shared" si="50"/>
        <v>1.5721129719801152E-4</v>
      </c>
    </row>
    <row r="609" spans="11:17" x14ac:dyDescent="0.2">
      <c r="K609">
        <f t="shared" si="51"/>
        <v>26</v>
      </c>
      <c r="L609">
        <f t="shared" si="52"/>
        <v>3</v>
      </c>
      <c r="M609" t="s">
        <v>11</v>
      </c>
      <c r="N609" s="20">
        <f t="shared" si="49"/>
        <v>6</v>
      </c>
      <c r="O609" s="21">
        <f t="shared" si="48"/>
        <v>9.9807869850538917E-5</v>
      </c>
      <c r="P609" s="29">
        <f>N609*INDEX($H$47:$H$50,MATCH(M609,'Mining Dmd Profile'!$G$47:$G$50,0))</f>
        <v>12</v>
      </c>
      <c r="Q609" s="31">
        <f t="shared" si="50"/>
        <v>1.4511812049047219E-4</v>
      </c>
    </row>
    <row r="610" spans="11:17" x14ac:dyDescent="0.2">
      <c r="K610">
        <f t="shared" si="51"/>
        <v>26</v>
      </c>
      <c r="L610">
        <f t="shared" si="52"/>
        <v>4</v>
      </c>
      <c r="M610" t="s">
        <v>11</v>
      </c>
      <c r="N610" s="20">
        <f t="shared" si="49"/>
        <v>5.5</v>
      </c>
      <c r="O610" s="21">
        <f t="shared" si="48"/>
        <v>9.1490547362994007E-5</v>
      </c>
      <c r="P610" s="29">
        <f>N610*INDEX($H$47:$H$50,MATCH(M610,'Mining Dmd Profile'!$G$47:$G$50,0))</f>
        <v>11</v>
      </c>
      <c r="Q610" s="31">
        <f t="shared" si="50"/>
        <v>1.3302494378293283E-4</v>
      </c>
    </row>
    <row r="611" spans="11:17" x14ac:dyDescent="0.2">
      <c r="K611">
        <f t="shared" si="51"/>
        <v>26</v>
      </c>
      <c r="L611">
        <f t="shared" si="52"/>
        <v>5</v>
      </c>
      <c r="M611" t="s">
        <v>11</v>
      </c>
      <c r="N611" s="20">
        <f t="shared" si="49"/>
        <v>5.5</v>
      </c>
      <c r="O611" s="21">
        <f t="shared" si="48"/>
        <v>9.1490547362994007E-5</v>
      </c>
      <c r="P611" s="29">
        <f>N611*INDEX($H$47:$H$50,MATCH(M611,'Mining Dmd Profile'!$G$47:$G$50,0))</f>
        <v>11</v>
      </c>
      <c r="Q611" s="31">
        <f t="shared" si="50"/>
        <v>1.3302494378293283E-4</v>
      </c>
    </row>
    <row r="612" spans="11:17" x14ac:dyDescent="0.2">
      <c r="K612">
        <f t="shared" si="51"/>
        <v>26</v>
      </c>
      <c r="L612">
        <f t="shared" si="52"/>
        <v>6</v>
      </c>
      <c r="M612" t="s">
        <v>11</v>
      </c>
      <c r="N612" s="20">
        <f t="shared" si="49"/>
        <v>5.5</v>
      </c>
      <c r="O612" s="21">
        <f t="shared" si="48"/>
        <v>9.1490547362994007E-5</v>
      </c>
      <c r="P612" s="29">
        <f>N612*INDEX($H$47:$H$50,MATCH(M612,'Mining Dmd Profile'!$G$47:$G$50,0))</f>
        <v>11</v>
      </c>
      <c r="Q612" s="31">
        <f t="shared" si="50"/>
        <v>1.3302494378293283E-4</v>
      </c>
    </row>
    <row r="613" spans="11:17" x14ac:dyDescent="0.2">
      <c r="K613">
        <f t="shared" si="51"/>
        <v>26</v>
      </c>
      <c r="L613">
        <f t="shared" si="52"/>
        <v>7</v>
      </c>
      <c r="M613" t="s">
        <v>11</v>
      </c>
      <c r="N613" s="20">
        <f t="shared" si="49"/>
        <v>5.5</v>
      </c>
      <c r="O613" s="21">
        <f t="shared" si="48"/>
        <v>9.1490547362994007E-5</v>
      </c>
      <c r="P613" s="29">
        <f>N613*INDEX($H$47:$H$50,MATCH(M613,'Mining Dmd Profile'!$G$47:$G$50,0))</f>
        <v>11</v>
      </c>
      <c r="Q613" s="31">
        <f t="shared" si="50"/>
        <v>1.3302494378293283E-4</v>
      </c>
    </row>
    <row r="614" spans="11:17" x14ac:dyDescent="0.2">
      <c r="K614">
        <f t="shared" si="51"/>
        <v>26</v>
      </c>
      <c r="L614">
        <f t="shared" si="52"/>
        <v>8</v>
      </c>
      <c r="M614" t="s">
        <v>11</v>
      </c>
      <c r="N614" s="20">
        <f t="shared" si="49"/>
        <v>5.5</v>
      </c>
      <c r="O614" s="21">
        <f t="shared" si="48"/>
        <v>9.1490547362994007E-5</v>
      </c>
      <c r="P614" s="29">
        <f>N614*INDEX($H$47:$H$50,MATCH(M614,'Mining Dmd Profile'!$G$47:$G$50,0))</f>
        <v>11</v>
      </c>
      <c r="Q614" s="31">
        <f t="shared" si="50"/>
        <v>1.3302494378293283E-4</v>
      </c>
    </row>
    <row r="615" spans="11:17" x14ac:dyDescent="0.2">
      <c r="K615">
        <f t="shared" si="51"/>
        <v>26</v>
      </c>
      <c r="L615">
        <f t="shared" si="52"/>
        <v>9</v>
      </c>
      <c r="M615" t="s">
        <v>11</v>
      </c>
      <c r="N615" s="20">
        <f t="shared" si="49"/>
        <v>5.5</v>
      </c>
      <c r="O615" s="21">
        <f t="shared" si="48"/>
        <v>9.1490547362994007E-5</v>
      </c>
      <c r="P615" s="29">
        <f>N615*INDEX($H$47:$H$50,MATCH(M615,'Mining Dmd Profile'!$G$47:$G$50,0))</f>
        <v>11</v>
      </c>
      <c r="Q615" s="31">
        <f t="shared" si="50"/>
        <v>1.3302494378293283E-4</v>
      </c>
    </row>
    <row r="616" spans="11:17" x14ac:dyDescent="0.2">
      <c r="K616">
        <f t="shared" si="51"/>
        <v>26</v>
      </c>
      <c r="L616">
        <f t="shared" si="52"/>
        <v>10</v>
      </c>
      <c r="M616" t="s">
        <v>11</v>
      </c>
      <c r="N616" s="20">
        <f t="shared" si="49"/>
        <v>6</v>
      </c>
      <c r="O616" s="21">
        <f t="shared" si="48"/>
        <v>9.9807869850538917E-5</v>
      </c>
      <c r="P616" s="29">
        <f>N616*INDEX($H$47:$H$50,MATCH(M616,'Mining Dmd Profile'!$G$47:$G$50,0))</f>
        <v>12</v>
      </c>
      <c r="Q616" s="31">
        <f t="shared" si="50"/>
        <v>1.4511812049047219E-4</v>
      </c>
    </row>
    <row r="617" spans="11:17" x14ac:dyDescent="0.2">
      <c r="K617">
        <f t="shared" si="51"/>
        <v>26</v>
      </c>
      <c r="L617">
        <f t="shared" si="52"/>
        <v>11</v>
      </c>
      <c r="M617" t="s">
        <v>11</v>
      </c>
      <c r="N617" s="20">
        <f t="shared" si="49"/>
        <v>6.6</v>
      </c>
      <c r="O617" s="21">
        <f t="shared" si="48"/>
        <v>1.0978865683559279E-4</v>
      </c>
      <c r="P617" s="29">
        <f>N617*INDEX($H$47:$H$50,MATCH(M617,'Mining Dmd Profile'!$G$47:$G$50,0))</f>
        <v>13.2</v>
      </c>
      <c r="Q617" s="31">
        <f t="shared" si="50"/>
        <v>1.596299325395194E-4</v>
      </c>
    </row>
    <row r="618" spans="11:17" x14ac:dyDescent="0.2">
      <c r="K618">
        <f t="shared" si="51"/>
        <v>26</v>
      </c>
      <c r="L618">
        <f t="shared" si="52"/>
        <v>12</v>
      </c>
      <c r="M618" t="s">
        <v>11</v>
      </c>
      <c r="N618" s="20">
        <f t="shared" si="49"/>
        <v>7</v>
      </c>
      <c r="O618" s="21">
        <f t="shared" si="48"/>
        <v>1.1644251482562872E-4</v>
      </c>
      <c r="P618" s="29">
        <f>N618*INDEX($H$47:$H$50,MATCH(M618,'Mining Dmd Profile'!$G$47:$G$50,0))</f>
        <v>14</v>
      </c>
      <c r="Q618" s="31">
        <f t="shared" si="50"/>
        <v>1.6930447390555087E-4</v>
      </c>
    </row>
    <row r="619" spans="11:17" x14ac:dyDescent="0.2">
      <c r="K619">
        <f t="shared" si="51"/>
        <v>26</v>
      </c>
      <c r="L619">
        <f t="shared" si="52"/>
        <v>13</v>
      </c>
      <c r="M619" t="s">
        <v>11</v>
      </c>
      <c r="N619" s="20">
        <f t="shared" si="49"/>
        <v>7.5</v>
      </c>
      <c r="O619" s="21">
        <f t="shared" si="48"/>
        <v>1.2475983731317363E-4</v>
      </c>
      <c r="P619" s="29">
        <f>N619*INDEX($H$47:$H$50,MATCH(M619,'Mining Dmd Profile'!$G$47:$G$50,0))</f>
        <v>15</v>
      </c>
      <c r="Q619" s="31">
        <f t="shared" si="50"/>
        <v>1.8139765061309023E-4</v>
      </c>
    </row>
    <row r="620" spans="11:17" x14ac:dyDescent="0.2">
      <c r="K620">
        <f t="shared" si="51"/>
        <v>26</v>
      </c>
      <c r="L620">
        <f t="shared" si="52"/>
        <v>14</v>
      </c>
      <c r="M620" t="s">
        <v>11</v>
      </c>
      <c r="N620" s="20">
        <f t="shared" si="49"/>
        <v>8</v>
      </c>
      <c r="O620" s="21">
        <f t="shared" si="48"/>
        <v>1.3307715980071856E-4</v>
      </c>
      <c r="P620" s="29">
        <f>N620*INDEX($H$47:$H$50,MATCH(M620,'Mining Dmd Profile'!$G$47:$G$50,0))</f>
        <v>16</v>
      </c>
      <c r="Q620" s="31">
        <f t="shared" si="50"/>
        <v>1.9349082732062956E-4</v>
      </c>
    </row>
    <row r="621" spans="11:17" x14ac:dyDescent="0.2">
      <c r="K621">
        <f t="shared" si="51"/>
        <v>26</v>
      </c>
      <c r="L621">
        <f t="shared" si="52"/>
        <v>15</v>
      </c>
      <c r="M621" t="s">
        <v>11</v>
      </c>
      <c r="N621" s="20">
        <f t="shared" si="49"/>
        <v>8.1</v>
      </c>
      <c r="O621" s="21">
        <f t="shared" si="48"/>
        <v>1.3474062429822754E-4</v>
      </c>
      <c r="P621" s="29">
        <f>N621*INDEX($H$47:$H$50,MATCH(M621,'Mining Dmd Profile'!$G$47:$G$50,0))</f>
        <v>16.2</v>
      </c>
      <c r="Q621" s="31">
        <f t="shared" si="50"/>
        <v>1.9590946266213744E-4</v>
      </c>
    </row>
    <row r="622" spans="11:17" x14ac:dyDescent="0.2">
      <c r="K622">
        <f t="shared" si="51"/>
        <v>26</v>
      </c>
      <c r="L622">
        <f t="shared" si="52"/>
        <v>16</v>
      </c>
      <c r="M622" t="s">
        <v>11</v>
      </c>
      <c r="N622" s="20">
        <f t="shared" si="49"/>
        <v>7.7</v>
      </c>
      <c r="O622" s="21">
        <f t="shared" si="48"/>
        <v>1.2808676630819162E-4</v>
      </c>
      <c r="P622" s="29">
        <f>N622*INDEX($H$47:$H$50,MATCH(M622,'Mining Dmd Profile'!$G$47:$G$50,0))</f>
        <v>15.4</v>
      </c>
      <c r="Q622" s="31">
        <f t="shared" si="50"/>
        <v>1.8623492129610597E-4</v>
      </c>
    </row>
    <row r="623" spans="11:17" x14ac:dyDescent="0.2">
      <c r="K623">
        <f t="shared" si="51"/>
        <v>26</v>
      </c>
      <c r="L623">
        <f t="shared" si="52"/>
        <v>17</v>
      </c>
      <c r="M623" t="s">
        <v>11</v>
      </c>
      <c r="N623" s="20">
        <f t="shared" si="49"/>
        <v>7.3</v>
      </c>
      <c r="O623" s="21">
        <f t="shared" si="48"/>
        <v>1.2143290831815567E-4</v>
      </c>
      <c r="P623" s="29">
        <f>N623*INDEX($H$47:$H$50,MATCH(M623,'Mining Dmd Profile'!$G$47:$G$50,0))</f>
        <v>14.6</v>
      </c>
      <c r="Q623" s="31">
        <f t="shared" si="50"/>
        <v>1.7656037993007447E-4</v>
      </c>
    </row>
    <row r="624" spans="11:17" x14ac:dyDescent="0.2">
      <c r="K624">
        <f t="shared" si="51"/>
        <v>26</v>
      </c>
      <c r="L624">
        <f t="shared" si="52"/>
        <v>18</v>
      </c>
      <c r="M624" t="s">
        <v>11</v>
      </c>
      <c r="N624" s="20">
        <f t="shared" si="49"/>
        <v>7</v>
      </c>
      <c r="O624" s="21">
        <f t="shared" si="48"/>
        <v>1.1644251482562872E-4</v>
      </c>
      <c r="P624" s="29">
        <f>N624*INDEX($H$47:$H$50,MATCH(M624,'Mining Dmd Profile'!$G$47:$G$50,0))</f>
        <v>14</v>
      </c>
      <c r="Q624" s="31">
        <f t="shared" si="50"/>
        <v>1.6930447390555087E-4</v>
      </c>
    </row>
    <row r="625" spans="11:17" x14ac:dyDescent="0.2">
      <c r="K625">
        <f t="shared" si="51"/>
        <v>26</v>
      </c>
      <c r="L625">
        <f t="shared" si="52"/>
        <v>19</v>
      </c>
      <c r="M625" t="s">
        <v>11</v>
      </c>
      <c r="N625" s="20">
        <f t="shared" si="49"/>
        <v>7.3</v>
      </c>
      <c r="O625" s="21">
        <f t="shared" si="48"/>
        <v>1.2143290831815567E-4</v>
      </c>
      <c r="P625" s="29">
        <f>N625*INDEX($H$47:$H$50,MATCH(M625,'Mining Dmd Profile'!$G$47:$G$50,0))</f>
        <v>14.6</v>
      </c>
      <c r="Q625" s="31">
        <f t="shared" si="50"/>
        <v>1.7656037993007447E-4</v>
      </c>
    </row>
    <row r="626" spans="11:17" x14ac:dyDescent="0.2">
      <c r="K626">
        <f t="shared" si="51"/>
        <v>26</v>
      </c>
      <c r="L626">
        <f t="shared" si="52"/>
        <v>20</v>
      </c>
      <c r="M626" t="s">
        <v>11</v>
      </c>
      <c r="N626" s="20">
        <f t="shared" si="49"/>
        <v>7.7</v>
      </c>
      <c r="O626" s="21">
        <f t="shared" si="48"/>
        <v>1.2808676630819162E-4</v>
      </c>
      <c r="P626" s="29">
        <f>N626*INDEX($H$47:$H$50,MATCH(M626,'Mining Dmd Profile'!$G$47:$G$50,0))</f>
        <v>15.4</v>
      </c>
      <c r="Q626" s="31">
        <f t="shared" si="50"/>
        <v>1.8623492129610597E-4</v>
      </c>
    </row>
    <row r="627" spans="11:17" x14ac:dyDescent="0.2">
      <c r="K627">
        <f t="shared" si="51"/>
        <v>26</v>
      </c>
      <c r="L627">
        <f t="shared" si="52"/>
        <v>21</v>
      </c>
      <c r="M627" t="s">
        <v>11</v>
      </c>
      <c r="N627" s="20">
        <f t="shared" si="49"/>
        <v>8</v>
      </c>
      <c r="O627" s="21">
        <f t="shared" si="48"/>
        <v>1.3307715980071856E-4</v>
      </c>
      <c r="P627" s="29">
        <f>N627*INDEX($H$47:$H$50,MATCH(M627,'Mining Dmd Profile'!$G$47:$G$50,0))</f>
        <v>16</v>
      </c>
      <c r="Q627" s="31">
        <f t="shared" si="50"/>
        <v>1.9349082732062956E-4</v>
      </c>
    </row>
    <row r="628" spans="11:17" x14ac:dyDescent="0.2">
      <c r="K628">
        <f t="shared" si="51"/>
        <v>26</v>
      </c>
      <c r="L628">
        <f t="shared" si="52"/>
        <v>22</v>
      </c>
      <c r="M628" t="s">
        <v>11</v>
      </c>
      <c r="N628" s="20">
        <f t="shared" si="49"/>
        <v>8</v>
      </c>
      <c r="O628" s="21">
        <f t="shared" si="48"/>
        <v>1.3307715980071856E-4</v>
      </c>
      <c r="P628" s="29">
        <f>N628*INDEX($H$47:$H$50,MATCH(M628,'Mining Dmd Profile'!$G$47:$G$50,0))</f>
        <v>16</v>
      </c>
      <c r="Q628" s="31">
        <f t="shared" si="50"/>
        <v>1.9349082732062956E-4</v>
      </c>
    </row>
    <row r="629" spans="11:17" x14ac:dyDescent="0.2">
      <c r="K629">
        <f t="shared" si="51"/>
        <v>26</v>
      </c>
      <c r="L629">
        <f t="shared" si="52"/>
        <v>23</v>
      </c>
      <c r="M629" t="s">
        <v>11</v>
      </c>
      <c r="N629" s="20">
        <f t="shared" si="49"/>
        <v>8</v>
      </c>
      <c r="O629" s="21">
        <f t="shared" si="48"/>
        <v>1.3307715980071856E-4</v>
      </c>
      <c r="P629" s="29">
        <f>N629*INDEX($H$47:$H$50,MATCH(M629,'Mining Dmd Profile'!$G$47:$G$50,0))</f>
        <v>16</v>
      </c>
      <c r="Q629" s="31">
        <f t="shared" si="50"/>
        <v>1.9349082732062956E-4</v>
      </c>
    </row>
    <row r="630" spans="11:17" x14ac:dyDescent="0.2">
      <c r="K630">
        <f t="shared" si="51"/>
        <v>26</v>
      </c>
      <c r="L630">
        <f t="shared" si="52"/>
        <v>24</v>
      </c>
      <c r="M630" t="s">
        <v>11</v>
      </c>
      <c r="N630" s="20">
        <f t="shared" si="49"/>
        <v>8</v>
      </c>
      <c r="O630" s="21">
        <f t="shared" si="48"/>
        <v>1.3307715980071856E-4</v>
      </c>
      <c r="P630" s="29">
        <f>N630*INDEX($H$47:$H$50,MATCH(M630,'Mining Dmd Profile'!$G$47:$G$50,0))</f>
        <v>16</v>
      </c>
      <c r="Q630" s="31">
        <f t="shared" si="50"/>
        <v>1.9349082732062956E-4</v>
      </c>
    </row>
    <row r="631" spans="11:17" x14ac:dyDescent="0.2">
      <c r="K631">
        <f t="shared" si="51"/>
        <v>27</v>
      </c>
      <c r="L631">
        <f t="shared" si="52"/>
        <v>1</v>
      </c>
      <c r="M631" t="s">
        <v>11</v>
      </c>
      <c r="N631" s="20">
        <f t="shared" si="49"/>
        <v>7</v>
      </c>
      <c r="O631" s="21">
        <f t="shared" si="48"/>
        <v>1.1644251482562872E-4</v>
      </c>
      <c r="P631" s="29">
        <f>N631*INDEX($H$47:$H$50,MATCH(M631,'Mining Dmd Profile'!$G$47:$G$50,0))</f>
        <v>14</v>
      </c>
      <c r="Q631" s="31">
        <f t="shared" si="50"/>
        <v>1.6930447390555087E-4</v>
      </c>
    </row>
    <row r="632" spans="11:17" x14ac:dyDescent="0.2">
      <c r="K632">
        <f t="shared" si="51"/>
        <v>27</v>
      </c>
      <c r="L632">
        <f t="shared" si="52"/>
        <v>2</v>
      </c>
      <c r="M632" t="s">
        <v>11</v>
      </c>
      <c r="N632" s="20">
        <f t="shared" si="49"/>
        <v>6.5</v>
      </c>
      <c r="O632" s="21">
        <f t="shared" si="48"/>
        <v>1.0812519233808381E-4</v>
      </c>
      <c r="P632" s="29">
        <f>N632*INDEX($H$47:$H$50,MATCH(M632,'Mining Dmd Profile'!$G$47:$G$50,0))</f>
        <v>13</v>
      </c>
      <c r="Q632" s="31">
        <f t="shared" si="50"/>
        <v>1.5721129719801152E-4</v>
      </c>
    </row>
    <row r="633" spans="11:17" x14ac:dyDescent="0.2">
      <c r="K633">
        <f t="shared" si="51"/>
        <v>27</v>
      </c>
      <c r="L633">
        <f t="shared" si="52"/>
        <v>3</v>
      </c>
      <c r="M633" t="s">
        <v>11</v>
      </c>
      <c r="N633" s="20">
        <f t="shared" si="49"/>
        <v>6</v>
      </c>
      <c r="O633" s="21">
        <f t="shared" si="48"/>
        <v>9.9807869850538917E-5</v>
      </c>
      <c r="P633" s="29">
        <f>N633*INDEX($H$47:$H$50,MATCH(M633,'Mining Dmd Profile'!$G$47:$G$50,0))</f>
        <v>12</v>
      </c>
      <c r="Q633" s="31">
        <f t="shared" si="50"/>
        <v>1.4511812049047219E-4</v>
      </c>
    </row>
    <row r="634" spans="11:17" x14ac:dyDescent="0.2">
      <c r="K634">
        <f t="shared" si="51"/>
        <v>27</v>
      </c>
      <c r="L634">
        <f t="shared" si="52"/>
        <v>4</v>
      </c>
      <c r="M634" t="s">
        <v>11</v>
      </c>
      <c r="N634" s="20">
        <f t="shared" si="49"/>
        <v>5.5</v>
      </c>
      <c r="O634" s="21">
        <f t="shared" si="48"/>
        <v>9.1490547362994007E-5</v>
      </c>
      <c r="P634" s="29">
        <f>N634*INDEX($H$47:$H$50,MATCH(M634,'Mining Dmd Profile'!$G$47:$G$50,0))</f>
        <v>11</v>
      </c>
      <c r="Q634" s="31">
        <f t="shared" si="50"/>
        <v>1.3302494378293283E-4</v>
      </c>
    </row>
    <row r="635" spans="11:17" x14ac:dyDescent="0.2">
      <c r="K635">
        <f t="shared" si="51"/>
        <v>27</v>
      </c>
      <c r="L635">
        <f t="shared" si="52"/>
        <v>5</v>
      </c>
      <c r="M635" t="s">
        <v>11</v>
      </c>
      <c r="N635" s="20">
        <f t="shared" si="49"/>
        <v>5.5</v>
      </c>
      <c r="O635" s="21">
        <f t="shared" si="48"/>
        <v>9.1490547362994007E-5</v>
      </c>
      <c r="P635" s="29">
        <f>N635*INDEX($H$47:$H$50,MATCH(M635,'Mining Dmd Profile'!$G$47:$G$50,0))</f>
        <v>11</v>
      </c>
      <c r="Q635" s="31">
        <f t="shared" si="50"/>
        <v>1.3302494378293283E-4</v>
      </c>
    </row>
    <row r="636" spans="11:17" x14ac:dyDescent="0.2">
      <c r="K636">
        <f t="shared" si="51"/>
        <v>27</v>
      </c>
      <c r="L636">
        <f t="shared" si="52"/>
        <v>6</v>
      </c>
      <c r="M636" t="s">
        <v>11</v>
      </c>
      <c r="N636" s="20">
        <f t="shared" si="49"/>
        <v>5.5</v>
      </c>
      <c r="O636" s="21">
        <f t="shared" si="48"/>
        <v>9.1490547362994007E-5</v>
      </c>
      <c r="P636" s="29">
        <f>N636*INDEX($H$47:$H$50,MATCH(M636,'Mining Dmd Profile'!$G$47:$G$50,0))</f>
        <v>11</v>
      </c>
      <c r="Q636" s="31">
        <f t="shared" si="50"/>
        <v>1.3302494378293283E-4</v>
      </c>
    </row>
    <row r="637" spans="11:17" x14ac:dyDescent="0.2">
      <c r="K637">
        <f t="shared" si="51"/>
        <v>27</v>
      </c>
      <c r="L637">
        <f t="shared" si="52"/>
        <v>7</v>
      </c>
      <c r="M637" t="s">
        <v>11</v>
      </c>
      <c r="N637" s="20">
        <f t="shared" si="49"/>
        <v>5.5</v>
      </c>
      <c r="O637" s="21">
        <f t="shared" si="48"/>
        <v>9.1490547362994007E-5</v>
      </c>
      <c r="P637" s="29">
        <f>N637*INDEX($H$47:$H$50,MATCH(M637,'Mining Dmd Profile'!$G$47:$G$50,0))</f>
        <v>11</v>
      </c>
      <c r="Q637" s="31">
        <f t="shared" si="50"/>
        <v>1.3302494378293283E-4</v>
      </c>
    </row>
    <row r="638" spans="11:17" x14ac:dyDescent="0.2">
      <c r="K638">
        <f t="shared" si="51"/>
        <v>27</v>
      </c>
      <c r="L638">
        <f t="shared" si="52"/>
        <v>8</v>
      </c>
      <c r="M638" t="s">
        <v>11</v>
      </c>
      <c r="N638" s="20">
        <f t="shared" si="49"/>
        <v>5.5</v>
      </c>
      <c r="O638" s="21">
        <f t="shared" si="48"/>
        <v>9.1490547362994007E-5</v>
      </c>
      <c r="P638" s="29">
        <f>N638*INDEX($H$47:$H$50,MATCH(M638,'Mining Dmd Profile'!$G$47:$G$50,0))</f>
        <v>11</v>
      </c>
      <c r="Q638" s="31">
        <f t="shared" si="50"/>
        <v>1.3302494378293283E-4</v>
      </c>
    </row>
    <row r="639" spans="11:17" x14ac:dyDescent="0.2">
      <c r="K639">
        <f t="shared" si="51"/>
        <v>27</v>
      </c>
      <c r="L639">
        <f t="shared" si="52"/>
        <v>9</v>
      </c>
      <c r="M639" t="s">
        <v>11</v>
      </c>
      <c r="N639" s="20">
        <f t="shared" si="49"/>
        <v>5.5</v>
      </c>
      <c r="O639" s="21">
        <f t="shared" si="48"/>
        <v>9.1490547362994007E-5</v>
      </c>
      <c r="P639" s="29">
        <f>N639*INDEX($H$47:$H$50,MATCH(M639,'Mining Dmd Profile'!$G$47:$G$50,0))</f>
        <v>11</v>
      </c>
      <c r="Q639" s="31">
        <f t="shared" si="50"/>
        <v>1.3302494378293283E-4</v>
      </c>
    </row>
    <row r="640" spans="11:17" x14ac:dyDescent="0.2">
      <c r="K640">
        <f t="shared" si="51"/>
        <v>27</v>
      </c>
      <c r="L640">
        <f t="shared" si="52"/>
        <v>10</v>
      </c>
      <c r="M640" t="s">
        <v>11</v>
      </c>
      <c r="N640" s="20">
        <f t="shared" si="49"/>
        <v>6</v>
      </c>
      <c r="O640" s="21">
        <f t="shared" si="48"/>
        <v>9.9807869850538917E-5</v>
      </c>
      <c r="P640" s="29">
        <f>N640*INDEX($H$47:$H$50,MATCH(M640,'Mining Dmd Profile'!$G$47:$G$50,0))</f>
        <v>12</v>
      </c>
      <c r="Q640" s="31">
        <f t="shared" si="50"/>
        <v>1.4511812049047219E-4</v>
      </c>
    </row>
    <row r="641" spans="11:17" x14ac:dyDescent="0.2">
      <c r="K641">
        <f t="shared" si="51"/>
        <v>27</v>
      </c>
      <c r="L641">
        <f t="shared" si="52"/>
        <v>11</v>
      </c>
      <c r="M641" t="s">
        <v>11</v>
      </c>
      <c r="N641" s="20">
        <f t="shared" si="49"/>
        <v>6.6</v>
      </c>
      <c r="O641" s="21">
        <f t="shared" si="48"/>
        <v>1.0978865683559279E-4</v>
      </c>
      <c r="P641" s="29">
        <f>N641*INDEX($H$47:$H$50,MATCH(M641,'Mining Dmd Profile'!$G$47:$G$50,0))</f>
        <v>13.2</v>
      </c>
      <c r="Q641" s="31">
        <f t="shared" si="50"/>
        <v>1.596299325395194E-4</v>
      </c>
    </row>
    <row r="642" spans="11:17" x14ac:dyDescent="0.2">
      <c r="K642">
        <f t="shared" si="51"/>
        <v>27</v>
      </c>
      <c r="L642">
        <f t="shared" si="52"/>
        <v>12</v>
      </c>
      <c r="M642" t="s">
        <v>11</v>
      </c>
      <c r="N642" s="20">
        <f t="shared" si="49"/>
        <v>7</v>
      </c>
      <c r="O642" s="21">
        <f t="shared" si="48"/>
        <v>1.1644251482562872E-4</v>
      </c>
      <c r="P642" s="29">
        <f>N642*INDEX($H$47:$H$50,MATCH(M642,'Mining Dmd Profile'!$G$47:$G$50,0))</f>
        <v>14</v>
      </c>
      <c r="Q642" s="31">
        <f t="shared" si="50"/>
        <v>1.6930447390555087E-4</v>
      </c>
    </row>
    <row r="643" spans="11:17" x14ac:dyDescent="0.2">
      <c r="K643">
        <f t="shared" si="51"/>
        <v>27</v>
      </c>
      <c r="L643">
        <f t="shared" si="52"/>
        <v>13</v>
      </c>
      <c r="M643" t="s">
        <v>11</v>
      </c>
      <c r="N643" s="20">
        <f t="shared" si="49"/>
        <v>7.5</v>
      </c>
      <c r="O643" s="21">
        <f t="shared" si="48"/>
        <v>1.2475983731317363E-4</v>
      </c>
      <c r="P643" s="29">
        <f>N643*INDEX($H$47:$H$50,MATCH(M643,'Mining Dmd Profile'!$G$47:$G$50,0))</f>
        <v>15</v>
      </c>
      <c r="Q643" s="31">
        <f t="shared" si="50"/>
        <v>1.8139765061309023E-4</v>
      </c>
    </row>
    <row r="644" spans="11:17" x14ac:dyDescent="0.2">
      <c r="K644">
        <f t="shared" si="51"/>
        <v>27</v>
      </c>
      <c r="L644">
        <f t="shared" si="52"/>
        <v>14</v>
      </c>
      <c r="M644" t="s">
        <v>11</v>
      </c>
      <c r="N644" s="20">
        <f t="shared" si="49"/>
        <v>8</v>
      </c>
      <c r="O644" s="21">
        <f t="shared" si="48"/>
        <v>1.3307715980071856E-4</v>
      </c>
      <c r="P644" s="29">
        <f>N644*INDEX($H$47:$H$50,MATCH(M644,'Mining Dmd Profile'!$G$47:$G$50,0))</f>
        <v>16</v>
      </c>
      <c r="Q644" s="31">
        <f t="shared" si="50"/>
        <v>1.9349082732062956E-4</v>
      </c>
    </row>
    <row r="645" spans="11:17" x14ac:dyDescent="0.2">
      <c r="K645">
        <f t="shared" si="51"/>
        <v>27</v>
      </c>
      <c r="L645">
        <f t="shared" si="52"/>
        <v>15</v>
      </c>
      <c r="M645" t="s">
        <v>11</v>
      </c>
      <c r="N645" s="20">
        <f t="shared" si="49"/>
        <v>8.1</v>
      </c>
      <c r="O645" s="21">
        <f t="shared" si="48"/>
        <v>1.3474062429822754E-4</v>
      </c>
      <c r="P645" s="29">
        <f>N645*INDEX($H$47:$H$50,MATCH(M645,'Mining Dmd Profile'!$G$47:$G$50,0))</f>
        <v>16.2</v>
      </c>
      <c r="Q645" s="31">
        <f t="shared" si="50"/>
        <v>1.9590946266213744E-4</v>
      </c>
    </row>
    <row r="646" spans="11:17" x14ac:dyDescent="0.2">
      <c r="K646">
        <f t="shared" si="51"/>
        <v>27</v>
      </c>
      <c r="L646">
        <f t="shared" si="52"/>
        <v>16</v>
      </c>
      <c r="M646" t="s">
        <v>11</v>
      </c>
      <c r="N646" s="20">
        <f t="shared" si="49"/>
        <v>7.7</v>
      </c>
      <c r="O646" s="21">
        <f t="shared" si="48"/>
        <v>1.2808676630819162E-4</v>
      </c>
      <c r="P646" s="29">
        <f>N646*INDEX($H$47:$H$50,MATCH(M646,'Mining Dmd Profile'!$G$47:$G$50,0))</f>
        <v>15.4</v>
      </c>
      <c r="Q646" s="31">
        <f t="shared" si="50"/>
        <v>1.8623492129610597E-4</v>
      </c>
    </row>
    <row r="647" spans="11:17" x14ac:dyDescent="0.2">
      <c r="K647">
        <f t="shared" si="51"/>
        <v>27</v>
      </c>
      <c r="L647">
        <f t="shared" si="52"/>
        <v>17</v>
      </c>
      <c r="M647" t="s">
        <v>11</v>
      </c>
      <c r="N647" s="20">
        <f t="shared" si="49"/>
        <v>7.3</v>
      </c>
      <c r="O647" s="21">
        <f t="shared" ref="O647:O710" si="53">N647/$N$5</f>
        <v>1.2143290831815567E-4</v>
      </c>
      <c r="P647" s="29">
        <f>N647*INDEX($H$47:$H$50,MATCH(M647,'Mining Dmd Profile'!$G$47:$G$50,0))</f>
        <v>14.6</v>
      </c>
      <c r="Q647" s="31">
        <f t="shared" si="50"/>
        <v>1.7656037993007447E-4</v>
      </c>
    </row>
    <row r="648" spans="11:17" x14ac:dyDescent="0.2">
      <c r="K648">
        <f t="shared" si="51"/>
        <v>27</v>
      </c>
      <c r="L648">
        <f t="shared" si="52"/>
        <v>18</v>
      </c>
      <c r="M648" t="s">
        <v>11</v>
      </c>
      <c r="N648" s="20">
        <f t="shared" ref="N648:N711" si="54">INDEX($H$7:$H$30,MATCH($L648,$C$7:$C$30,0))</f>
        <v>7</v>
      </c>
      <c r="O648" s="21">
        <f t="shared" si="53"/>
        <v>1.1644251482562872E-4</v>
      </c>
      <c r="P648" s="29">
        <f>N648*INDEX($H$47:$H$50,MATCH(M648,'Mining Dmd Profile'!$G$47:$G$50,0))</f>
        <v>14</v>
      </c>
      <c r="Q648" s="31">
        <f t="shared" ref="Q648:Q711" si="55">P648/$P$5</f>
        <v>1.6930447390555087E-4</v>
      </c>
    </row>
    <row r="649" spans="11:17" x14ac:dyDescent="0.2">
      <c r="K649">
        <f t="shared" ref="K649:K712" si="56">IF(L648=24,K648+1,K648)</f>
        <v>27</v>
      </c>
      <c r="L649">
        <f t="shared" ref="L649:L712" si="57">IF(L648=24,1,L648+1)</f>
        <v>19</v>
      </c>
      <c r="M649" t="s">
        <v>11</v>
      </c>
      <c r="N649" s="20">
        <f t="shared" si="54"/>
        <v>7.3</v>
      </c>
      <c r="O649" s="21">
        <f t="shared" si="53"/>
        <v>1.2143290831815567E-4</v>
      </c>
      <c r="P649" s="29">
        <f>N649*INDEX($H$47:$H$50,MATCH(M649,'Mining Dmd Profile'!$G$47:$G$50,0))</f>
        <v>14.6</v>
      </c>
      <c r="Q649" s="31">
        <f t="shared" si="55"/>
        <v>1.7656037993007447E-4</v>
      </c>
    </row>
    <row r="650" spans="11:17" x14ac:dyDescent="0.2">
      <c r="K650">
        <f t="shared" si="56"/>
        <v>27</v>
      </c>
      <c r="L650">
        <f t="shared" si="57"/>
        <v>20</v>
      </c>
      <c r="M650" t="s">
        <v>11</v>
      </c>
      <c r="N650" s="20">
        <f t="shared" si="54"/>
        <v>7.7</v>
      </c>
      <c r="O650" s="21">
        <f t="shared" si="53"/>
        <v>1.2808676630819162E-4</v>
      </c>
      <c r="P650" s="29">
        <f>N650*INDEX($H$47:$H$50,MATCH(M650,'Mining Dmd Profile'!$G$47:$G$50,0))</f>
        <v>15.4</v>
      </c>
      <c r="Q650" s="31">
        <f t="shared" si="55"/>
        <v>1.8623492129610597E-4</v>
      </c>
    </row>
    <row r="651" spans="11:17" x14ac:dyDescent="0.2">
      <c r="K651">
        <f t="shared" si="56"/>
        <v>27</v>
      </c>
      <c r="L651">
        <f t="shared" si="57"/>
        <v>21</v>
      </c>
      <c r="M651" t="s">
        <v>11</v>
      </c>
      <c r="N651" s="20">
        <f t="shared" si="54"/>
        <v>8</v>
      </c>
      <c r="O651" s="21">
        <f t="shared" si="53"/>
        <v>1.3307715980071856E-4</v>
      </c>
      <c r="P651" s="29">
        <f>N651*INDEX($H$47:$H$50,MATCH(M651,'Mining Dmd Profile'!$G$47:$G$50,0))</f>
        <v>16</v>
      </c>
      <c r="Q651" s="31">
        <f t="shared" si="55"/>
        <v>1.9349082732062956E-4</v>
      </c>
    </row>
    <row r="652" spans="11:17" x14ac:dyDescent="0.2">
      <c r="K652">
        <f t="shared" si="56"/>
        <v>27</v>
      </c>
      <c r="L652">
        <f t="shared" si="57"/>
        <v>22</v>
      </c>
      <c r="M652" t="s">
        <v>11</v>
      </c>
      <c r="N652" s="20">
        <f t="shared" si="54"/>
        <v>8</v>
      </c>
      <c r="O652" s="21">
        <f t="shared" si="53"/>
        <v>1.3307715980071856E-4</v>
      </c>
      <c r="P652" s="29">
        <f>N652*INDEX($H$47:$H$50,MATCH(M652,'Mining Dmd Profile'!$G$47:$G$50,0))</f>
        <v>16</v>
      </c>
      <c r="Q652" s="31">
        <f t="shared" si="55"/>
        <v>1.9349082732062956E-4</v>
      </c>
    </row>
    <row r="653" spans="11:17" x14ac:dyDescent="0.2">
      <c r="K653">
        <f t="shared" si="56"/>
        <v>27</v>
      </c>
      <c r="L653">
        <f t="shared" si="57"/>
        <v>23</v>
      </c>
      <c r="M653" t="s">
        <v>11</v>
      </c>
      <c r="N653" s="20">
        <f t="shared" si="54"/>
        <v>8</v>
      </c>
      <c r="O653" s="21">
        <f t="shared" si="53"/>
        <v>1.3307715980071856E-4</v>
      </c>
      <c r="P653" s="29">
        <f>N653*INDEX($H$47:$H$50,MATCH(M653,'Mining Dmd Profile'!$G$47:$G$50,0))</f>
        <v>16</v>
      </c>
      <c r="Q653" s="31">
        <f t="shared" si="55"/>
        <v>1.9349082732062956E-4</v>
      </c>
    </row>
    <row r="654" spans="11:17" x14ac:dyDescent="0.2">
      <c r="K654">
        <f t="shared" si="56"/>
        <v>27</v>
      </c>
      <c r="L654">
        <f t="shared" si="57"/>
        <v>24</v>
      </c>
      <c r="M654" t="s">
        <v>11</v>
      </c>
      <c r="N654" s="20">
        <f t="shared" si="54"/>
        <v>8</v>
      </c>
      <c r="O654" s="21">
        <f t="shared" si="53"/>
        <v>1.3307715980071856E-4</v>
      </c>
      <c r="P654" s="29">
        <f>N654*INDEX($H$47:$H$50,MATCH(M654,'Mining Dmd Profile'!$G$47:$G$50,0))</f>
        <v>16</v>
      </c>
      <c r="Q654" s="31">
        <f t="shared" si="55"/>
        <v>1.9349082732062956E-4</v>
      </c>
    </row>
    <row r="655" spans="11:17" x14ac:dyDescent="0.2">
      <c r="K655">
        <f t="shared" si="56"/>
        <v>28</v>
      </c>
      <c r="L655">
        <f t="shared" si="57"/>
        <v>1</v>
      </c>
      <c r="M655" t="s">
        <v>11</v>
      </c>
      <c r="N655" s="20">
        <f t="shared" si="54"/>
        <v>7</v>
      </c>
      <c r="O655" s="21">
        <f t="shared" si="53"/>
        <v>1.1644251482562872E-4</v>
      </c>
      <c r="P655" s="29">
        <f>N655*INDEX($H$47:$H$50,MATCH(M655,'Mining Dmd Profile'!$G$47:$G$50,0))</f>
        <v>14</v>
      </c>
      <c r="Q655" s="31">
        <f t="shared" si="55"/>
        <v>1.6930447390555087E-4</v>
      </c>
    </row>
    <row r="656" spans="11:17" x14ac:dyDescent="0.2">
      <c r="K656">
        <f t="shared" si="56"/>
        <v>28</v>
      </c>
      <c r="L656">
        <f t="shared" si="57"/>
        <v>2</v>
      </c>
      <c r="M656" t="s">
        <v>11</v>
      </c>
      <c r="N656" s="20">
        <f t="shared" si="54"/>
        <v>6.5</v>
      </c>
      <c r="O656" s="21">
        <f t="shared" si="53"/>
        <v>1.0812519233808381E-4</v>
      </c>
      <c r="P656" s="29">
        <f>N656*INDEX($H$47:$H$50,MATCH(M656,'Mining Dmd Profile'!$G$47:$G$50,0))</f>
        <v>13</v>
      </c>
      <c r="Q656" s="31">
        <f t="shared" si="55"/>
        <v>1.5721129719801152E-4</v>
      </c>
    </row>
    <row r="657" spans="11:17" x14ac:dyDescent="0.2">
      <c r="K657">
        <f t="shared" si="56"/>
        <v>28</v>
      </c>
      <c r="L657">
        <f t="shared" si="57"/>
        <v>3</v>
      </c>
      <c r="M657" t="s">
        <v>11</v>
      </c>
      <c r="N657" s="20">
        <f t="shared" si="54"/>
        <v>6</v>
      </c>
      <c r="O657" s="21">
        <f t="shared" si="53"/>
        <v>9.9807869850538917E-5</v>
      </c>
      <c r="P657" s="29">
        <f>N657*INDEX($H$47:$H$50,MATCH(M657,'Mining Dmd Profile'!$G$47:$G$50,0))</f>
        <v>12</v>
      </c>
      <c r="Q657" s="31">
        <f t="shared" si="55"/>
        <v>1.4511812049047219E-4</v>
      </c>
    </row>
    <row r="658" spans="11:17" x14ac:dyDescent="0.2">
      <c r="K658">
        <f t="shared" si="56"/>
        <v>28</v>
      </c>
      <c r="L658">
        <f t="shared" si="57"/>
        <v>4</v>
      </c>
      <c r="M658" t="s">
        <v>11</v>
      </c>
      <c r="N658" s="20">
        <f t="shared" si="54"/>
        <v>5.5</v>
      </c>
      <c r="O658" s="21">
        <f t="shared" si="53"/>
        <v>9.1490547362994007E-5</v>
      </c>
      <c r="P658" s="29">
        <f>N658*INDEX($H$47:$H$50,MATCH(M658,'Mining Dmd Profile'!$G$47:$G$50,0))</f>
        <v>11</v>
      </c>
      <c r="Q658" s="31">
        <f t="shared" si="55"/>
        <v>1.3302494378293283E-4</v>
      </c>
    </row>
    <row r="659" spans="11:17" x14ac:dyDescent="0.2">
      <c r="K659">
        <f t="shared" si="56"/>
        <v>28</v>
      </c>
      <c r="L659">
        <f t="shared" si="57"/>
        <v>5</v>
      </c>
      <c r="M659" t="s">
        <v>11</v>
      </c>
      <c r="N659" s="20">
        <f t="shared" si="54"/>
        <v>5.5</v>
      </c>
      <c r="O659" s="21">
        <f t="shared" si="53"/>
        <v>9.1490547362994007E-5</v>
      </c>
      <c r="P659" s="29">
        <f>N659*INDEX($H$47:$H$50,MATCH(M659,'Mining Dmd Profile'!$G$47:$G$50,0))</f>
        <v>11</v>
      </c>
      <c r="Q659" s="31">
        <f t="shared" si="55"/>
        <v>1.3302494378293283E-4</v>
      </c>
    </row>
    <row r="660" spans="11:17" x14ac:dyDescent="0.2">
      <c r="K660">
        <f t="shared" si="56"/>
        <v>28</v>
      </c>
      <c r="L660">
        <f t="shared" si="57"/>
        <v>6</v>
      </c>
      <c r="M660" t="s">
        <v>11</v>
      </c>
      <c r="N660" s="20">
        <f t="shared" si="54"/>
        <v>5.5</v>
      </c>
      <c r="O660" s="21">
        <f t="shared" si="53"/>
        <v>9.1490547362994007E-5</v>
      </c>
      <c r="P660" s="29">
        <f>N660*INDEX($H$47:$H$50,MATCH(M660,'Mining Dmd Profile'!$G$47:$G$50,0))</f>
        <v>11</v>
      </c>
      <c r="Q660" s="31">
        <f t="shared" si="55"/>
        <v>1.3302494378293283E-4</v>
      </c>
    </row>
    <row r="661" spans="11:17" x14ac:dyDescent="0.2">
      <c r="K661">
        <f t="shared" si="56"/>
        <v>28</v>
      </c>
      <c r="L661">
        <f t="shared" si="57"/>
        <v>7</v>
      </c>
      <c r="M661" t="s">
        <v>11</v>
      </c>
      <c r="N661" s="20">
        <f t="shared" si="54"/>
        <v>5.5</v>
      </c>
      <c r="O661" s="21">
        <f t="shared" si="53"/>
        <v>9.1490547362994007E-5</v>
      </c>
      <c r="P661" s="29">
        <f>N661*INDEX($H$47:$H$50,MATCH(M661,'Mining Dmd Profile'!$G$47:$G$50,0))</f>
        <v>11</v>
      </c>
      <c r="Q661" s="31">
        <f t="shared" si="55"/>
        <v>1.3302494378293283E-4</v>
      </c>
    </row>
    <row r="662" spans="11:17" x14ac:dyDescent="0.2">
      <c r="K662">
        <f t="shared" si="56"/>
        <v>28</v>
      </c>
      <c r="L662">
        <f t="shared" si="57"/>
        <v>8</v>
      </c>
      <c r="M662" t="s">
        <v>11</v>
      </c>
      <c r="N662" s="20">
        <f t="shared" si="54"/>
        <v>5.5</v>
      </c>
      <c r="O662" s="21">
        <f t="shared" si="53"/>
        <v>9.1490547362994007E-5</v>
      </c>
      <c r="P662" s="29">
        <f>N662*INDEX($H$47:$H$50,MATCH(M662,'Mining Dmd Profile'!$G$47:$G$50,0))</f>
        <v>11</v>
      </c>
      <c r="Q662" s="31">
        <f t="shared" si="55"/>
        <v>1.3302494378293283E-4</v>
      </c>
    </row>
    <row r="663" spans="11:17" x14ac:dyDescent="0.2">
      <c r="K663">
        <f t="shared" si="56"/>
        <v>28</v>
      </c>
      <c r="L663">
        <f t="shared" si="57"/>
        <v>9</v>
      </c>
      <c r="M663" t="s">
        <v>11</v>
      </c>
      <c r="N663" s="20">
        <f t="shared" si="54"/>
        <v>5.5</v>
      </c>
      <c r="O663" s="21">
        <f t="shared" si="53"/>
        <v>9.1490547362994007E-5</v>
      </c>
      <c r="P663" s="29">
        <f>N663*INDEX($H$47:$H$50,MATCH(M663,'Mining Dmd Profile'!$G$47:$G$50,0))</f>
        <v>11</v>
      </c>
      <c r="Q663" s="31">
        <f t="shared" si="55"/>
        <v>1.3302494378293283E-4</v>
      </c>
    </row>
    <row r="664" spans="11:17" x14ac:dyDescent="0.2">
      <c r="K664">
        <f t="shared" si="56"/>
        <v>28</v>
      </c>
      <c r="L664">
        <f t="shared" si="57"/>
        <v>10</v>
      </c>
      <c r="M664" t="s">
        <v>11</v>
      </c>
      <c r="N664" s="20">
        <f t="shared" si="54"/>
        <v>6</v>
      </c>
      <c r="O664" s="21">
        <f t="shared" si="53"/>
        <v>9.9807869850538917E-5</v>
      </c>
      <c r="P664" s="29">
        <f>N664*INDEX($H$47:$H$50,MATCH(M664,'Mining Dmd Profile'!$G$47:$G$50,0))</f>
        <v>12</v>
      </c>
      <c r="Q664" s="31">
        <f t="shared" si="55"/>
        <v>1.4511812049047219E-4</v>
      </c>
    </row>
    <row r="665" spans="11:17" x14ac:dyDescent="0.2">
      <c r="K665">
        <f t="shared" si="56"/>
        <v>28</v>
      </c>
      <c r="L665">
        <f t="shared" si="57"/>
        <v>11</v>
      </c>
      <c r="M665" t="s">
        <v>11</v>
      </c>
      <c r="N665" s="20">
        <f t="shared" si="54"/>
        <v>6.6</v>
      </c>
      <c r="O665" s="21">
        <f t="shared" si="53"/>
        <v>1.0978865683559279E-4</v>
      </c>
      <c r="P665" s="29">
        <f>N665*INDEX($H$47:$H$50,MATCH(M665,'Mining Dmd Profile'!$G$47:$G$50,0))</f>
        <v>13.2</v>
      </c>
      <c r="Q665" s="31">
        <f t="shared" si="55"/>
        <v>1.596299325395194E-4</v>
      </c>
    </row>
    <row r="666" spans="11:17" x14ac:dyDescent="0.2">
      <c r="K666">
        <f t="shared" si="56"/>
        <v>28</v>
      </c>
      <c r="L666">
        <f t="shared" si="57"/>
        <v>12</v>
      </c>
      <c r="M666" t="s">
        <v>11</v>
      </c>
      <c r="N666" s="20">
        <f t="shared" si="54"/>
        <v>7</v>
      </c>
      <c r="O666" s="21">
        <f t="shared" si="53"/>
        <v>1.1644251482562872E-4</v>
      </c>
      <c r="P666" s="29">
        <f>N666*INDEX($H$47:$H$50,MATCH(M666,'Mining Dmd Profile'!$G$47:$G$50,0))</f>
        <v>14</v>
      </c>
      <c r="Q666" s="31">
        <f t="shared" si="55"/>
        <v>1.6930447390555087E-4</v>
      </c>
    </row>
    <row r="667" spans="11:17" x14ac:dyDescent="0.2">
      <c r="K667">
        <f t="shared" si="56"/>
        <v>28</v>
      </c>
      <c r="L667">
        <f t="shared" si="57"/>
        <v>13</v>
      </c>
      <c r="M667" t="s">
        <v>11</v>
      </c>
      <c r="N667" s="20">
        <f t="shared" si="54"/>
        <v>7.5</v>
      </c>
      <c r="O667" s="21">
        <f t="shared" si="53"/>
        <v>1.2475983731317363E-4</v>
      </c>
      <c r="P667" s="29">
        <f>N667*INDEX($H$47:$H$50,MATCH(M667,'Mining Dmd Profile'!$G$47:$G$50,0))</f>
        <v>15</v>
      </c>
      <c r="Q667" s="31">
        <f t="shared" si="55"/>
        <v>1.8139765061309023E-4</v>
      </c>
    </row>
    <row r="668" spans="11:17" x14ac:dyDescent="0.2">
      <c r="K668">
        <f t="shared" si="56"/>
        <v>28</v>
      </c>
      <c r="L668">
        <f t="shared" si="57"/>
        <v>14</v>
      </c>
      <c r="M668" t="s">
        <v>11</v>
      </c>
      <c r="N668" s="20">
        <f t="shared" si="54"/>
        <v>8</v>
      </c>
      <c r="O668" s="21">
        <f t="shared" si="53"/>
        <v>1.3307715980071856E-4</v>
      </c>
      <c r="P668" s="29">
        <f>N668*INDEX($H$47:$H$50,MATCH(M668,'Mining Dmd Profile'!$G$47:$G$50,0))</f>
        <v>16</v>
      </c>
      <c r="Q668" s="31">
        <f t="shared" si="55"/>
        <v>1.9349082732062956E-4</v>
      </c>
    </row>
    <row r="669" spans="11:17" x14ac:dyDescent="0.2">
      <c r="K669">
        <f t="shared" si="56"/>
        <v>28</v>
      </c>
      <c r="L669">
        <f t="shared" si="57"/>
        <v>15</v>
      </c>
      <c r="M669" t="s">
        <v>11</v>
      </c>
      <c r="N669" s="20">
        <f t="shared" si="54"/>
        <v>8.1</v>
      </c>
      <c r="O669" s="21">
        <f t="shared" si="53"/>
        <v>1.3474062429822754E-4</v>
      </c>
      <c r="P669" s="29">
        <f>N669*INDEX($H$47:$H$50,MATCH(M669,'Mining Dmd Profile'!$G$47:$G$50,0))</f>
        <v>16.2</v>
      </c>
      <c r="Q669" s="31">
        <f t="shared" si="55"/>
        <v>1.9590946266213744E-4</v>
      </c>
    </row>
    <row r="670" spans="11:17" x14ac:dyDescent="0.2">
      <c r="K670">
        <f t="shared" si="56"/>
        <v>28</v>
      </c>
      <c r="L670">
        <f t="shared" si="57"/>
        <v>16</v>
      </c>
      <c r="M670" t="s">
        <v>11</v>
      </c>
      <c r="N670" s="20">
        <f t="shared" si="54"/>
        <v>7.7</v>
      </c>
      <c r="O670" s="21">
        <f t="shared" si="53"/>
        <v>1.2808676630819162E-4</v>
      </c>
      <c r="P670" s="29">
        <f>N670*INDEX($H$47:$H$50,MATCH(M670,'Mining Dmd Profile'!$G$47:$G$50,0))</f>
        <v>15.4</v>
      </c>
      <c r="Q670" s="31">
        <f t="shared" si="55"/>
        <v>1.8623492129610597E-4</v>
      </c>
    </row>
    <row r="671" spans="11:17" x14ac:dyDescent="0.2">
      <c r="K671">
        <f t="shared" si="56"/>
        <v>28</v>
      </c>
      <c r="L671">
        <f t="shared" si="57"/>
        <v>17</v>
      </c>
      <c r="M671" t="s">
        <v>11</v>
      </c>
      <c r="N671" s="20">
        <f t="shared" si="54"/>
        <v>7.3</v>
      </c>
      <c r="O671" s="21">
        <f t="shared" si="53"/>
        <v>1.2143290831815567E-4</v>
      </c>
      <c r="P671" s="29">
        <f>N671*INDEX($H$47:$H$50,MATCH(M671,'Mining Dmd Profile'!$G$47:$G$50,0))</f>
        <v>14.6</v>
      </c>
      <c r="Q671" s="31">
        <f t="shared" si="55"/>
        <v>1.7656037993007447E-4</v>
      </c>
    </row>
    <row r="672" spans="11:17" x14ac:dyDescent="0.2">
      <c r="K672">
        <f t="shared" si="56"/>
        <v>28</v>
      </c>
      <c r="L672">
        <f t="shared" si="57"/>
        <v>18</v>
      </c>
      <c r="M672" t="s">
        <v>11</v>
      </c>
      <c r="N672" s="20">
        <f t="shared" si="54"/>
        <v>7</v>
      </c>
      <c r="O672" s="21">
        <f t="shared" si="53"/>
        <v>1.1644251482562872E-4</v>
      </c>
      <c r="P672" s="29">
        <f>N672*INDEX($H$47:$H$50,MATCH(M672,'Mining Dmd Profile'!$G$47:$G$50,0))</f>
        <v>14</v>
      </c>
      <c r="Q672" s="31">
        <f t="shared" si="55"/>
        <v>1.6930447390555087E-4</v>
      </c>
    </row>
    <row r="673" spans="11:17" x14ac:dyDescent="0.2">
      <c r="K673">
        <f t="shared" si="56"/>
        <v>28</v>
      </c>
      <c r="L673">
        <f t="shared" si="57"/>
        <v>19</v>
      </c>
      <c r="M673" t="s">
        <v>11</v>
      </c>
      <c r="N673" s="20">
        <f t="shared" si="54"/>
        <v>7.3</v>
      </c>
      <c r="O673" s="21">
        <f t="shared" si="53"/>
        <v>1.2143290831815567E-4</v>
      </c>
      <c r="P673" s="29">
        <f>N673*INDEX($H$47:$H$50,MATCH(M673,'Mining Dmd Profile'!$G$47:$G$50,0))</f>
        <v>14.6</v>
      </c>
      <c r="Q673" s="31">
        <f t="shared" si="55"/>
        <v>1.7656037993007447E-4</v>
      </c>
    </row>
    <row r="674" spans="11:17" x14ac:dyDescent="0.2">
      <c r="K674">
        <f t="shared" si="56"/>
        <v>28</v>
      </c>
      <c r="L674">
        <f t="shared" si="57"/>
        <v>20</v>
      </c>
      <c r="M674" t="s">
        <v>11</v>
      </c>
      <c r="N674" s="20">
        <f t="shared" si="54"/>
        <v>7.7</v>
      </c>
      <c r="O674" s="21">
        <f t="shared" si="53"/>
        <v>1.2808676630819162E-4</v>
      </c>
      <c r="P674" s="29">
        <f>N674*INDEX($H$47:$H$50,MATCH(M674,'Mining Dmd Profile'!$G$47:$G$50,0))</f>
        <v>15.4</v>
      </c>
      <c r="Q674" s="31">
        <f t="shared" si="55"/>
        <v>1.8623492129610597E-4</v>
      </c>
    </row>
    <row r="675" spans="11:17" x14ac:dyDescent="0.2">
      <c r="K675">
        <f t="shared" si="56"/>
        <v>28</v>
      </c>
      <c r="L675">
        <f t="shared" si="57"/>
        <v>21</v>
      </c>
      <c r="M675" t="s">
        <v>11</v>
      </c>
      <c r="N675" s="20">
        <f t="shared" si="54"/>
        <v>8</v>
      </c>
      <c r="O675" s="21">
        <f t="shared" si="53"/>
        <v>1.3307715980071856E-4</v>
      </c>
      <c r="P675" s="29">
        <f>N675*INDEX($H$47:$H$50,MATCH(M675,'Mining Dmd Profile'!$G$47:$G$50,0))</f>
        <v>16</v>
      </c>
      <c r="Q675" s="31">
        <f t="shared" si="55"/>
        <v>1.9349082732062956E-4</v>
      </c>
    </row>
    <row r="676" spans="11:17" x14ac:dyDescent="0.2">
      <c r="K676">
        <f t="shared" si="56"/>
        <v>28</v>
      </c>
      <c r="L676">
        <f t="shared" si="57"/>
        <v>22</v>
      </c>
      <c r="M676" t="s">
        <v>11</v>
      </c>
      <c r="N676" s="20">
        <f t="shared" si="54"/>
        <v>8</v>
      </c>
      <c r="O676" s="21">
        <f t="shared" si="53"/>
        <v>1.3307715980071856E-4</v>
      </c>
      <c r="P676" s="29">
        <f>N676*INDEX($H$47:$H$50,MATCH(M676,'Mining Dmd Profile'!$G$47:$G$50,0))</f>
        <v>16</v>
      </c>
      <c r="Q676" s="31">
        <f t="shared" si="55"/>
        <v>1.9349082732062956E-4</v>
      </c>
    </row>
    <row r="677" spans="11:17" x14ac:dyDescent="0.2">
      <c r="K677">
        <f t="shared" si="56"/>
        <v>28</v>
      </c>
      <c r="L677">
        <f t="shared" si="57"/>
        <v>23</v>
      </c>
      <c r="M677" t="s">
        <v>11</v>
      </c>
      <c r="N677" s="20">
        <f t="shared" si="54"/>
        <v>8</v>
      </c>
      <c r="O677" s="21">
        <f t="shared" si="53"/>
        <v>1.3307715980071856E-4</v>
      </c>
      <c r="P677" s="29">
        <f>N677*INDEX($H$47:$H$50,MATCH(M677,'Mining Dmd Profile'!$G$47:$G$50,0))</f>
        <v>16</v>
      </c>
      <c r="Q677" s="31">
        <f t="shared" si="55"/>
        <v>1.9349082732062956E-4</v>
      </c>
    </row>
    <row r="678" spans="11:17" x14ac:dyDescent="0.2">
      <c r="K678">
        <f t="shared" si="56"/>
        <v>28</v>
      </c>
      <c r="L678">
        <f t="shared" si="57"/>
        <v>24</v>
      </c>
      <c r="M678" t="s">
        <v>11</v>
      </c>
      <c r="N678" s="20">
        <f t="shared" si="54"/>
        <v>8</v>
      </c>
      <c r="O678" s="21">
        <f t="shared" si="53"/>
        <v>1.3307715980071856E-4</v>
      </c>
      <c r="P678" s="29">
        <f>N678*INDEX($H$47:$H$50,MATCH(M678,'Mining Dmd Profile'!$G$47:$G$50,0))</f>
        <v>16</v>
      </c>
      <c r="Q678" s="31">
        <f t="shared" si="55"/>
        <v>1.9349082732062956E-4</v>
      </c>
    </row>
    <row r="679" spans="11:17" x14ac:dyDescent="0.2">
      <c r="K679">
        <f t="shared" si="56"/>
        <v>29</v>
      </c>
      <c r="L679">
        <f t="shared" si="57"/>
        <v>1</v>
      </c>
      <c r="M679" t="s">
        <v>11</v>
      </c>
      <c r="N679" s="20">
        <f t="shared" si="54"/>
        <v>7</v>
      </c>
      <c r="O679" s="21">
        <f t="shared" si="53"/>
        <v>1.1644251482562872E-4</v>
      </c>
      <c r="P679" s="29">
        <f>N679*INDEX($H$47:$H$50,MATCH(M679,'Mining Dmd Profile'!$G$47:$G$50,0))</f>
        <v>14</v>
      </c>
      <c r="Q679" s="31">
        <f t="shared" si="55"/>
        <v>1.6930447390555087E-4</v>
      </c>
    </row>
    <row r="680" spans="11:17" x14ac:dyDescent="0.2">
      <c r="K680">
        <f t="shared" si="56"/>
        <v>29</v>
      </c>
      <c r="L680">
        <f t="shared" si="57"/>
        <v>2</v>
      </c>
      <c r="M680" t="s">
        <v>11</v>
      </c>
      <c r="N680" s="20">
        <f t="shared" si="54"/>
        <v>6.5</v>
      </c>
      <c r="O680" s="21">
        <f t="shared" si="53"/>
        <v>1.0812519233808381E-4</v>
      </c>
      <c r="P680" s="29">
        <f>N680*INDEX($H$47:$H$50,MATCH(M680,'Mining Dmd Profile'!$G$47:$G$50,0))</f>
        <v>13</v>
      </c>
      <c r="Q680" s="31">
        <f t="shared" si="55"/>
        <v>1.5721129719801152E-4</v>
      </c>
    </row>
    <row r="681" spans="11:17" x14ac:dyDescent="0.2">
      <c r="K681">
        <f t="shared" si="56"/>
        <v>29</v>
      </c>
      <c r="L681">
        <f t="shared" si="57"/>
        <v>3</v>
      </c>
      <c r="M681" t="s">
        <v>11</v>
      </c>
      <c r="N681" s="20">
        <f t="shared" si="54"/>
        <v>6</v>
      </c>
      <c r="O681" s="21">
        <f t="shared" si="53"/>
        <v>9.9807869850538917E-5</v>
      </c>
      <c r="P681" s="29">
        <f>N681*INDEX($H$47:$H$50,MATCH(M681,'Mining Dmd Profile'!$G$47:$G$50,0))</f>
        <v>12</v>
      </c>
      <c r="Q681" s="31">
        <f t="shared" si="55"/>
        <v>1.4511812049047219E-4</v>
      </c>
    </row>
    <row r="682" spans="11:17" x14ac:dyDescent="0.2">
      <c r="K682">
        <f t="shared" si="56"/>
        <v>29</v>
      </c>
      <c r="L682">
        <f t="shared" si="57"/>
        <v>4</v>
      </c>
      <c r="M682" t="s">
        <v>11</v>
      </c>
      <c r="N682" s="20">
        <f t="shared" si="54"/>
        <v>5.5</v>
      </c>
      <c r="O682" s="21">
        <f t="shared" si="53"/>
        <v>9.1490547362994007E-5</v>
      </c>
      <c r="P682" s="29">
        <f>N682*INDEX($H$47:$H$50,MATCH(M682,'Mining Dmd Profile'!$G$47:$G$50,0))</f>
        <v>11</v>
      </c>
      <c r="Q682" s="31">
        <f t="shared" si="55"/>
        <v>1.3302494378293283E-4</v>
      </c>
    </row>
    <row r="683" spans="11:17" x14ac:dyDescent="0.2">
      <c r="K683">
        <f t="shared" si="56"/>
        <v>29</v>
      </c>
      <c r="L683">
        <f t="shared" si="57"/>
        <v>5</v>
      </c>
      <c r="M683" t="s">
        <v>11</v>
      </c>
      <c r="N683" s="20">
        <f t="shared" si="54"/>
        <v>5.5</v>
      </c>
      <c r="O683" s="21">
        <f t="shared" si="53"/>
        <v>9.1490547362994007E-5</v>
      </c>
      <c r="P683" s="29">
        <f>N683*INDEX($H$47:$H$50,MATCH(M683,'Mining Dmd Profile'!$G$47:$G$50,0))</f>
        <v>11</v>
      </c>
      <c r="Q683" s="31">
        <f t="shared" si="55"/>
        <v>1.3302494378293283E-4</v>
      </c>
    </row>
    <row r="684" spans="11:17" x14ac:dyDescent="0.2">
      <c r="K684">
        <f t="shared" si="56"/>
        <v>29</v>
      </c>
      <c r="L684">
        <f t="shared" si="57"/>
        <v>6</v>
      </c>
      <c r="M684" t="s">
        <v>11</v>
      </c>
      <c r="N684" s="20">
        <f t="shared" si="54"/>
        <v>5.5</v>
      </c>
      <c r="O684" s="21">
        <f t="shared" si="53"/>
        <v>9.1490547362994007E-5</v>
      </c>
      <c r="P684" s="29">
        <f>N684*INDEX($H$47:$H$50,MATCH(M684,'Mining Dmd Profile'!$G$47:$G$50,0))</f>
        <v>11</v>
      </c>
      <c r="Q684" s="31">
        <f t="shared" si="55"/>
        <v>1.3302494378293283E-4</v>
      </c>
    </row>
    <row r="685" spans="11:17" x14ac:dyDescent="0.2">
      <c r="K685">
        <f t="shared" si="56"/>
        <v>29</v>
      </c>
      <c r="L685">
        <f t="shared" si="57"/>
        <v>7</v>
      </c>
      <c r="M685" t="s">
        <v>11</v>
      </c>
      <c r="N685" s="20">
        <f t="shared" si="54"/>
        <v>5.5</v>
      </c>
      <c r="O685" s="21">
        <f t="shared" si="53"/>
        <v>9.1490547362994007E-5</v>
      </c>
      <c r="P685" s="29">
        <f>N685*INDEX($H$47:$H$50,MATCH(M685,'Mining Dmd Profile'!$G$47:$G$50,0))</f>
        <v>11</v>
      </c>
      <c r="Q685" s="31">
        <f t="shared" si="55"/>
        <v>1.3302494378293283E-4</v>
      </c>
    </row>
    <row r="686" spans="11:17" x14ac:dyDescent="0.2">
      <c r="K686">
        <f t="shared" si="56"/>
        <v>29</v>
      </c>
      <c r="L686">
        <f t="shared" si="57"/>
        <v>8</v>
      </c>
      <c r="M686" t="s">
        <v>11</v>
      </c>
      <c r="N686" s="20">
        <f t="shared" si="54"/>
        <v>5.5</v>
      </c>
      <c r="O686" s="21">
        <f t="shared" si="53"/>
        <v>9.1490547362994007E-5</v>
      </c>
      <c r="P686" s="29">
        <f>N686*INDEX($H$47:$H$50,MATCH(M686,'Mining Dmd Profile'!$G$47:$G$50,0))</f>
        <v>11</v>
      </c>
      <c r="Q686" s="31">
        <f t="shared" si="55"/>
        <v>1.3302494378293283E-4</v>
      </c>
    </row>
    <row r="687" spans="11:17" x14ac:dyDescent="0.2">
      <c r="K687">
        <f t="shared" si="56"/>
        <v>29</v>
      </c>
      <c r="L687">
        <f t="shared" si="57"/>
        <v>9</v>
      </c>
      <c r="M687" t="s">
        <v>11</v>
      </c>
      <c r="N687" s="20">
        <f t="shared" si="54"/>
        <v>5.5</v>
      </c>
      <c r="O687" s="21">
        <f t="shared" si="53"/>
        <v>9.1490547362994007E-5</v>
      </c>
      <c r="P687" s="29">
        <f>N687*INDEX($H$47:$H$50,MATCH(M687,'Mining Dmd Profile'!$G$47:$G$50,0))</f>
        <v>11</v>
      </c>
      <c r="Q687" s="31">
        <f t="shared" si="55"/>
        <v>1.3302494378293283E-4</v>
      </c>
    </row>
    <row r="688" spans="11:17" x14ac:dyDescent="0.2">
      <c r="K688">
        <f t="shared" si="56"/>
        <v>29</v>
      </c>
      <c r="L688">
        <f t="shared" si="57"/>
        <v>10</v>
      </c>
      <c r="M688" t="s">
        <v>11</v>
      </c>
      <c r="N688" s="20">
        <f t="shared" si="54"/>
        <v>6</v>
      </c>
      <c r="O688" s="21">
        <f t="shared" si="53"/>
        <v>9.9807869850538917E-5</v>
      </c>
      <c r="P688" s="29">
        <f>N688*INDEX($H$47:$H$50,MATCH(M688,'Mining Dmd Profile'!$G$47:$G$50,0))</f>
        <v>12</v>
      </c>
      <c r="Q688" s="31">
        <f t="shared" si="55"/>
        <v>1.4511812049047219E-4</v>
      </c>
    </row>
    <row r="689" spans="11:17" x14ac:dyDescent="0.2">
      <c r="K689">
        <f t="shared" si="56"/>
        <v>29</v>
      </c>
      <c r="L689">
        <f t="shared" si="57"/>
        <v>11</v>
      </c>
      <c r="M689" t="s">
        <v>11</v>
      </c>
      <c r="N689" s="20">
        <f t="shared" si="54"/>
        <v>6.6</v>
      </c>
      <c r="O689" s="21">
        <f t="shared" si="53"/>
        <v>1.0978865683559279E-4</v>
      </c>
      <c r="P689" s="29">
        <f>N689*INDEX($H$47:$H$50,MATCH(M689,'Mining Dmd Profile'!$G$47:$G$50,0))</f>
        <v>13.2</v>
      </c>
      <c r="Q689" s="31">
        <f t="shared" si="55"/>
        <v>1.596299325395194E-4</v>
      </c>
    </row>
    <row r="690" spans="11:17" x14ac:dyDescent="0.2">
      <c r="K690">
        <f t="shared" si="56"/>
        <v>29</v>
      </c>
      <c r="L690">
        <f t="shared" si="57"/>
        <v>12</v>
      </c>
      <c r="M690" t="s">
        <v>11</v>
      </c>
      <c r="N690" s="20">
        <f t="shared" si="54"/>
        <v>7</v>
      </c>
      <c r="O690" s="21">
        <f t="shared" si="53"/>
        <v>1.1644251482562872E-4</v>
      </c>
      <c r="P690" s="29">
        <f>N690*INDEX($H$47:$H$50,MATCH(M690,'Mining Dmd Profile'!$G$47:$G$50,0))</f>
        <v>14</v>
      </c>
      <c r="Q690" s="31">
        <f t="shared" si="55"/>
        <v>1.6930447390555087E-4</v>
      </c>
    </row>
    <row r="691" spans="11:17" x14ac:dyDescent="0.2">
      <c r="K691">
        <f t="shared" si="56"/>
        <v>29</v>
      </c>
      <c r="L691">
        <f t="shared" si="57"/>
        <v>13</v>
      </c>
      <c r="M691" t="s">
        <v>11</v>
      </c>
      <c r="N691" s="20">
        <f t="shared" si="54"/>
        <v>7.5</v>
      </c>
      <c r="O691" s="21">
        <f t="shared" si="53"/>
        <v>1.2475983731317363E-4</v>
      </c>
      <c r="P691" s="29">
        <f>N691*INDEX($H$47:$H$50,MATCH(M691,'Mining Dmd Profile'!$G$47:$G$50,0))</f>
        <v>15</v>
      </c>
      <c r="Q691" s="31">
        <f t="shared" si="55"/>
        <v>1.8139765061309023E-4</v>
      </c>
    </row>
    <row r="692" spans="11:17" x14ac:dyDescent="0.2">
      <c r="K692">
        <f t="shared" si="56"/>
        <v>29</v>
      </c>
      <c r="L692">
        <f t="shared" si="57"/>
        <v>14</v>
      </c>
      <c r="M692" t="s">
        <v>11</v>
      </c>
      <c r="N692" s="20">
        <f t="shared" si="54"/>
        <v>8</v>
      </c>
      <c r="O692" s="21">
        <f t="shared" si="53"/>
        <v>1.3307715980071856E-4</v>
      </c>
      <c r="P692" s="29">
        <f>N692*INDEX($H$47:$H$50,MATCH(M692,'Mining Dmd Profile'!$G$47:$G$50,0))</f>
        <v>16</v>
      </c>
      <c r="Q692" s="31">
        <f t="shared" si="55"/>
        <v>1.9349082732062956E-4</v>
      </c>
    </row>
    <row r="693" spans="11:17" x14ac:dyDescent="0.2">
      <c r="K693">
        <f t="shared" si="56"/>
        <v>29</v>
      </c>
      <c r="L693">
        <f t="shared" si="57"/>
        <v>15</v>
      </c>
      <c r="M693" t="s">
        <v>11</v>
      </c>
      <c r="N693" s="20">
        <f t="shared" si="54"/>
        <v>8.1</v>
      </c>
      <c r="O693" s="21">
        <f t="shared" si="53"/>
        <v>1.3474062429822754E-4</v>
      </c>
      <c r="P693" s="29">
        <f>N693*INDEX($H$47:$H$50,MATCH(M693,'Mining Dmd Profile'!$G$47:$G$50,0))</f>
        <v>16.2</v>
      </c>
      <c r="Q693" s="31">
        <f t="shared" si="55"/>
        <v>1.9590946266213744E-4</v>
      </c>
    </row>
    <row r="694" spans="11:17" x14ac:dyDescent="0.2">
      <c r="K694">
        <f t="shared" si="56"/>
        <v>29</v>
      </c>
      <c r="L694">
        <f t="shared" si="57"/>
        <v>16</v>
      </c>
      <c r="M694" t="s">
        <v>11</v>
      </c>
      <c r="N694" s="20">
        <f t="shared" si="54"/>
        <v>7.7</v>
      </c>
      <c r="O694" s="21">
        <f t="shared" si="53"/>
        <v>1.2808676630819162E-4</v>
      </c>
      <c r="P694" s="29">
        <f>N694*INDEX($H$47:$H$50,MATCH(M694,'Mining Dmd Profile'!$G$47:$G$50,0))</f>
        <v>15.4</v>
      </c>
      <c r="Q694" s="31">
        <f t="shared" si="55"/>
        <v>1.8623492129610597E-4</v>
      </c>
    </row>
    <row r="695" spans="11:17" x14ac:dyDescent="0.2">
      <c r="K695">
        <f t="shared" si="56"/>
        <v>29</v>
      </c>
      <c r="L695">
        <f t="shared" si="57"/>
        <v>17</v>
      </c>
      <c r="M695" t="s">
        <v>11</v>
      </c>
      <c r="N695" s="20">
        <f t="shared" si="54"/>
        <v>7.3</v>
      </c>
      <c r="O695" s="21">
        <f t="shared" si="53"/>
        <v>1.2143290831815567E-4</v>
      </c>
      <c r="P695" s="29">
        <f>N695*INDEX($H$47:$H$50,MATCH(M695,'Mining Dmd Profile'!$G$47:$G$50,0))</f>
        <v>14.6</v>
      </c>
      <c r="Q695" s="31">
        <f t="shared" si="55"/>
        <v>1.7656037993007447E-4</v>
      </c>
    </row>
    <row r="696" spans="11:17" x14ac:dyDescent="0.2">
      <c r="K696">
        <f t="shared" si="56"/>
        <v>29</v>
      </c>
      <c r="L696">
        <f t="shared" si="57"/>
        <v>18</v>
      </c>
      <c r="M696" t="s">
        <v>11</v>
      </c>
      <c r="N696" s="20">
        <f t="shared" si="54"/>
        <v>7</v>
      </c>
      <c r="O696" s="21">
        <f t="shared" si="53"/>
        <v>1.1644251482562872E-4</v>
      </c>
      <c r="P696" s="29">
        <f>N696*INDEX($H$47:$H$50,MATCH(M696,'Mining Dmd Profile'!$G$47:$G$50,0))</f>
        <v>14</v>
      </c>
      <c r="Q696" s="31">
        <f t="shared" si="55"/>
        <v>1.6930447390555087E-4</v>
      </c>
    </row>
    <row r="697" spans="11:17" x14ac:dyDescent="0.2">
      <c r="K697">
        <f t="shared" si="56"/>
        <v>29</v>
      </c>
      <c r="L697">
        <f t="shared" si="57"/>
        <v>19</v>
      </c>
      <c r="M697" t="s">
        <v>11</v>
      </c>
      <c r="N697" s="20">
        <f t="shared" si="54"/>
        <v>7.3</v>
      </c>
      <c r="O697" s="21">
        <f t="shared" si="53"/>
        <v>1.2143290831815567E-4</v>
      </c>
      <c r="P697" s="29">
        <f>N697*INDEX($H$47:$H$50,MATCH(M697,'Mining Dmd Profile'!$G$47:$G$50,0))</f>
        <v>14.6</v>
      </c>
      <c r="Q697" s="31">
        <f t="shared" si="55"/>
        <v>1.7656037993007447E-4</v>
      </c>
    </row>
    <row r="698" spans="11:17" x14ac:dyDescent="0.2">
      <c r="K698">
        <f t="shared" si="56"/>
        <v>29</v>
      </c>
      <c r="L698">
        <f t="shared" si="57"/>
        <v>20</v>
      </c>
      <c r="M698" t="s">
        <v>11</v>
      </c>
      <c r="N698" s="20">
        <f t="shared" si="54"/>
        <v>7.7</v>
      </c>
      <c r="O698" s="21">
        <f t="shared" si="53"/>
        <v>1.2808676630819162E-4</v>
      </c>
      <c r="P698" s="29">
        <f>N698*INDEX($H$47:$H$50,MATCH(M698,'Mining Dmd Profile'!$G$47:$G$50,0))</f>
        <v>15.4</v>
      </c>
      <c r="Q698" s="31">
        <f t="shared" si="55"/>
        <v>1.8623492129610597E-4</v>
      </c>
    </row>
    <row r="699" spans="11:17" x14ac:dyDescent="0.2">
      <c r="K699">
        <f t="shared" si="56"/>
        <v>29</v>
      </c>
      <c r="L699">
        <f t="shared" si="57"/>
        <v>21</v>
      </c>
      <c r="M699" t="s">
        <v>11</v>
      </c>
      <c r="N699" s="20">
        <f t="shared" si="54"/>
        <v>8</v>
      </c>
      <c r="O699" s="21">
        <f t="shared" si="53"/>
        <v>1.3307715980071856E-4</v>
      </c>
      <c r="P699" s="29">
        <f>N699*INDEX($H$47:$H$50,MATCH(M699,'Mining Dmd Profile'!$G$47:$G$50,0))</f>
        <v>16</v>
      </c>
      <c r="Q699" s="31">
        <f t="shared" si="55"/>
        <v>1.9349082732062956E-4</v>
      </c>
    </row>
    <row r="700" spans="11:17" x14ac:dyDescent="0.2">
      <c r="K700">
        <f t="shared" si="56"/>
        <v>29</v>
      </c>
      <c r="L700">
        <f t="shared" si="57"/>
        <v>22</v>
      </c>
      <c r="M700" t="s">
        <v>11</v>
      </c>
      <c r="N700" s="20">
        <f t="shared" si="54"/>
        <v>8</v>
      </c>
      <c r="O700" s="21">
        <f t="shared" si="53"/>
        <v>1.3307715980071856E-4</v>
      </c>
      <c r="P700" s="29">
        <f>N700*INDEX($H$47:$H$50,MATCH(M700,'Mining Dmd Profile'!$G$47:$G$50,0))</f>
        <v>16</v>
      </c>
      <c r="Q700" s="31">
        <f t="shared" si="55"/>
        <v>1.9349082732062956E-4</v>
      </c>
    </row>
    <row r="701" spans="11:17" x14ac:dyDescent="0.2">
      <c r="K701">
        <f t="shared" si="56"/>
        <v>29</v>
      </c>
      <c r="L701">
        <f t="shared" si="57"/>
        <v>23</v>
      </c>
      <c r="M701" t="s">
        <v>11</v>
      </c>
      <c r="N701" s="20">
        <f t="shared" si="54"/>
        <v>8</v>
      </c>
      <c r="O701" s="21">
        <f t="shared" si="53"/>
        <v>1.3307715980071856E-4</v>
      </c>
      <c r="P701" s="29">
        <f>N701*INDEX($H$47:$H$50,MATCH(M701,'Mining Dmd Profile'!$G$47:$G$50,0))</f>
        <v>16</v>
      </c>
      <c r="Q701" s="31">
        <f t="shared" si="55"/>
        <v>1.9349082732062956E-4</v>
      </c>
    </row>
    <row r="702" spans="11:17" x14ac:dyDescent="0.2">
      <c r="K702">
        <f t="shared" si="56"/>
        <v>29</v>
      </c>
      <c r="L702">
        <f t="shared" si="57"/>
        <v>24</v>
      </c>
      <c r="M702" t="s">
        <v>11</v>
      </c>
      <c r="N702" s="20">
        <f t="shared" si="54"/>
        <v>8</v>
      </c>
      <c r="O702" s="21">
        <f t="shared" si="53"/>
        <v>1.3307715980071856E-4</v>
      </c>
      <c r="P702" s="29">
        <f>N702*INDEX($H$47:$H$50,MATCH(M702,'Mining Dmd Profile'!$G$47:$G$50,0))</f>
        <v>16</v>
      </c>
      <c r="Q702" s="31">
        <f t="shared" si="55"/>
        <v>1.9349082732062956E-4</v>
      </c>
    </row>
    <row r="703" spans="11:17" x14ac:dyDescent="0.2">
      <c r="K703">
        <f t="shared" si="56"/>
        <v>30</v>
      </c>
      <c r="L703">
        <f t="shared" si="57"/>
        <v>1</v>
      </c>
      <c r="M703" t="s">
        <v>11</v>
      </c>
      <c r="N703" s="20">
        <f t="shared" si="54"/>
        <v>7</v>
      </c>
      <c r="O703" s="21">
        <f t="shared" si="53"/>
        <v>1.1644251482562872E-4</v>
      </c>
      <c r="P703" s="29">
        <f>N703*INDEX($H$47:$H$50,MATCH(M703,'Mining Dmd Profile'!$G$47:$G$50,0))</f>
        <v>14</v>
      </c>
      <c r="Q703" s="31">
        <f t="shared" si="55"/>
        <v>1.6930447390555087E-4</v>
      </c>
    </row>
    <row r="704" spans="11:17" x14ac:dyDescent="0.2">
      <c r="K704">
        <f t="shared" si="56"/>
        <v>30</v>
      </c>
      <c r="L704">
        <f t="shared" si="57"/>
        <v>2</v>
      </c>
      <c r="M704" t="s">
        <v>11</v>
      </c>
      <c r="N704" s="20">
        <f t="shared" si="54"/>
        <v>6.5</v>
      </c>
      <c r="O704" s="21">
        <f t="shared" si="53"/>
        <v>1.0812519233808381E-4</v>
      </c>
      <c r="P704" s="29">
        <f>N704*INDEX($H$47:$H$50,MATCH(M704,'Mining Dmd Profile'!$G$47:$G$50,0))</f>
        <v>13</v>
      </c>
      <c r="Q704" s="31">
        <f t="shared" si="55"/>
        <v>1.5721129719801152E-4</v>
      </c>
    </row>
    <row r="705" spans="11:17" x14ac:dyDescent="0.2">
      <c r="K705">
        <f t="shared" si="56"/>
        <v>30</v>
      </c>
      <c r="L705">
        <f t="shared" si="57"/>
        <v>3</v>
      </c>
      <c r="M705" t="s">
        <v>11</v>
      </c>
      <c r="N705" s="20">
        <f t="shared" si="54"/>
        <v>6</v>
      </c>
      <c r="O705" s="21">
        <f t="shared" si="53"/>
        <v>9.9807869850538917E-5</v>
      </c>
      <c r="P705" s="29">
        <f>N705*INDEX($H$47:$H$50,MATCH(M705,'Mining Dmd Profile'!$G$47:$G$50,0))</f>
        <v>12</v>
      </c>
      <c r="Q705" s="31">
        <f t="shared" si="55"/>
        <v>1.4511812049047219E-4</v>
      </c>
    </row>
    <row r="706" spans="11:17" x14ac:dyDescent="0.2">
      <c r="K706">
        <f t="shared" si="56"/>
        <v>30</v>
      </c>
      <c r="L706">
        <f t="shared" si="57"/>
        <v>4</v>
      </c>
      <c r="M706" t="s">
        <v>11</v>
      </c>
      <c r="N706" s="20">
        <f t="shared" si="54"/>
        <v>5.5</v>
      </c>
      <c r="O706" s="21">
        <f t="shared" si="53"/>
        <v>9.1490547362994007E-5</v>
      </c>
      <c r="P706" s="29">
        <f>N706*INDEX($H$47:$H$50,MATCH(M706,'Mining Dmd Profile'!$G$47:$G$50,0))</f>
        <v>11</v>
      </c>
      <c r="Q706" s="31">
        <f t="shared" si="55"/>
        <v>1.3302494378293283E-4</v>
      </c>
    </row>
    <row r="707" spans="11:17" x14ac:dyDescent="0.2">
      <c r="K707">
        <f t="shared" si="56"/>
        <v>30</v>
      </c>
      <c r="L707">
        <f t="shared" si="57"/>
        <v>5</v>
      </c>
      <c r="M707" t="s">
        <v>11</v>
      </c>
      <c r="N707" s="20">
        <f t="shared" si="54"/>
        <v>5.5</v>
      </c>
      <c r="O707" s="21">
        <f t="shared" si="53"/>
        <v>9.1490547362994007E-5</v>
      </c>
      <c r="P707" s="29">
        <f>N707*INDEX($H$47:$H$50,MATCH(M707,'Mining Dmd Profile'!$G$47:$G$50,0))</f>
        <v>11</v>
      </c>
      <c r="Q707" s="31">
        <f t="shared" si="55"/>
        <v>1.3302494378293283E-4</v>
      </c>
    </row>
    <row r="708" spans="11:17" x14ac:dyDescent="0.2">
      <c r="K708">
        <f t="shared" si="56"/>
        <v>30</v>
      </c>
      <c r="L708">
        <f t="shared" si="57"/>
        <v>6</v>
      </c>
      <c r="M708" t="s">
        <v>11</v>
      </c>
      <c r="N708" s="20">
        <f t="shared" si="54"/>
        <v>5.5</v>
      </c>
      <c r="O708" s="21">
        <f t="shared" si="53"/>
        <v>9.1490547362994007E-5</v>
      </c>
      <c r="P708" s="29">
        <f>N708*INDEX($H$47:$H$50,MATCH(M708,'Mining Dmd Profile'!$G$47:$G$50,0))</f>
        <v>11</v>
      </c>
      <c r="Q708" s="31">
        <f t="shared" si="55"/>
        <v>1.3302494378293283E-4</v>
      </c>
    </row>
    <row r="709" spans="11:17" x14ac:dyDescent="0.2">
      <c r="K709">
        <f t="shared" si="56"/>
        <v>30</v>
      </c>
      <c r="L709">
        <f t="shared" si="57"/>
        <v>7</v>
      </c>
      <c r="M709" t="s">
        <v>11</v>
      </c>
      <c r="N709" s="20">
        <f t="shared" si="54"/>
        <v>5.5</v>
      </c>
      <c r="O709" s="21">
        <f t="shared" si="53"/>
        <v>9.1490547362994007E-5</v>
      </c>
      <c r="P709" s="29">
        <f>N709*INDEX($H$47:$H$50,MATCH(M709,'Mining Dmd Profile'!$G$47:$G$50,0))</f>
        <v>11</v>
      </c>
      <c r="Q709" s="31">
        <f t="shared" si="55"/>
        <v>1.3302494378293283E-4</v>
      </c>
    </row>
    <row r="710" spans="11:17" x14ac:dyDescent="0.2">
      <c r="K710">
        <f t="shared" si="56"/>
        <v>30</v>
      </c>
      <c r="L710">
        <f t="shared" si="57"/>
        <v>8</v>
      </c>
      <c r="M710" t="s">
        <v>11</v>
      </c>
      <c r="N710" s="20">
        <f t="shared" si="54"/>
        <v>5.5</v>
      </c>
      <c r="O710" s="21">
        <f t="shared" si="53"/>
        <v>9.1490547362994007E-5</v>
      </c>
      <c r="P710" s="29">
        <f>N710*INDEX($H$47:$H$50,MATCH(M710,'Mining Dmd Profile'!$G$47:$G$50,0))</f>
        <v>11</v>
      </c>
      <c r="Q710" s="31">
        <f t="shared" si="55"/>
        <v>1.3302494378293283E-4</v>
      </c>
    </row>
    <row r="711" spans="11:17" x14ac:dyDescent="0.2">
      <c r="K711">
        <f t="shared" si="56"/>
        <v>30</v>
      </c>
      <c r="L711">
        <f t="shared" si="57"/>
        <v>9</v>
      </c>
      <c r="M711" t="s">
        <v>11</v>
      </c>
      <c r="N711" s="20">
        <f t="shared" si="54"/>
        <v>5.5</v>
      </c>
      <c r="O711" s="21">
        <f t="shared" ref="O711:O774" si="58">N711/$N$5</f>
        <v>9.1490547362994007E-5</v>
      </c>
      <c r="P711" s="29">
        <f>N711*INDEX($H$47:$H$50,MATCH(M711,'Mining Dmd Profile'!$G$47:$G$50,0))</f>
        <v>11</v>
      </c>
      <c r="Q711" s="31">
        <f t="shared" si="55"/>
        <v>1.3302494378293283E-4</v>
      </c>
    </row>
    <row r="712" spans="11:17" x14ac:dyDescent="0.2">
      <c r="K712">
        <f t="shared" si="56"/>
        <v>30</v>
      </c>
      <c r="L712">
        <f t="shared" si="57"/>
        <v>10</v>
      </c>
      <c r="M712" t="s">
        <v>11</v>
      </c>
      <c r="N712" s="20">
        <f t="shared" ref="N712:N775" si="59">INDEX($H$7:$H$30,MATCH($L712,$C$7:$C$30,0))</f>
        <v>6</v>
      </c>
      <c r="O712" s="21">
        <f t="shared" si="58"/>
        <v>9.9807869850538917E-5</v>
      </c>
      <c r="P712" s="29">
        <f>N712*INDEX($H$47:$H$50,MATCH(M712,'Mining Dmd Profile'!$G$47:$G$50,0))</f>
        <v>12</v>
      </c>
      <c r="Q712" s="31">
        <f t="shared" ref="Q712:Q775" si="60">P712/$P$5</f>
        <v>1.4511812049047219E-4</v>
      </c>
    </row>
    <row r="713" spans="11:17" x14ac:dyDescent="0.2">
      <c r="K713">
        <f t="shared" ref="K713:K776" si="61">IF(L712=24,K712+1,K712)</f>
        <v>30</v>
      </c>
      <c r="L713">
        <f t="shared" ref="L713:L776" si="62">IF(L712=24,1,L712+1)</f>
        <v>11</v>
      </c>
      <c r="M713" t="s">
        <v>11</v>
      </c>
      <c r="N713" s="20">
        <f t="shared" si="59"/>
        <v>6.6</v>
      </c>
      <c r="O713" s="21">
        <f t="shared" si="58"/>
        <v>1.0978865683559279E-4</v>
      </c>
      <c r="P713" s="29">
        <f>N713*INDEX($H$47:$H$50,MATCH(M713,'Mining Dmd Profile'!$G$47:$G$50,0))</f>
        <v>13.2</v>
      </c>
      <c r="Q713" s="31">
        <f t="shared" si="60"/>
        <v>1.596299325395194E-4</v>
      </c>
    </row>
    <row r="714" spans="11:17" x14ac:dyDescent="0.2">
      <c r="K714">
        <f t="shared" si="61"/>
        <v>30</v>
      </c>
      <c r="L714">
        <f t="shared" si="62"/>
        <v>12</v>
      </c>
      <c r="M714" t="s">
        <v>11</v>
      </c>
      <c r="N714" s="20">
        <f t="shared" si="59"/>
        <v>7</v>
      </c>
      <c r="O714" s="21">
        <f t="shared" si="58"/>
        <v>1.1644251482562872E-4</v>
      </c>
      <c r="P714" s="29">
        <f>N714*INDEX($H$47:$H$50,MATCH(M714,'Mining Dmd Profile'!$G$47:$G$50,0))</f>
        <v>14</v>
      </c>
      <c r="Q714" s="31">
        <f t="shared" si="60"/>
        <v>1.6930447390555087E-4</v>
      </c>
    </row>
    <row r="715" spans="11:17" x14ac:dyDescent="0.2">
      <c r="K715">
        <f t="shared" si="61"/>
        <v>30</v>
      </c>
      <c r="L715">
        <f t="shared" si="62"/>
        <v>13</v>
      </c>
      <c r="M715" t="s">
        <v>11</v>
      </c>
      <c r="N715" s="20">
        <f t="shared" si="59"/>
        <v>7.5</v>
      </c>
      <c r="O715" s="21">
        <f t="shared" si="58"/>
        <v>1.2475983731317363E-4</v>
      </c>
      <c r="P715" s="29">
        <f>N715*INDEX($H$47:$H$50,MATCH(M715,'Mining Dmd Profile'!$G$47:$G$50,0))</f>
        <v>15</v>
      </c>
      <c r="Q715" s="31">
        <f t="shared" si="60"/>
        <v>1.8139765061309023E-4</v>
      </c>
    </row>
    <row r="716" spans="11:17" x14ac:dyDescent="0.2">
      <c r="K716">
        <f t="shared" si="61"/>
        <v>30</v>
      </c>
      <c r="L716">
        <f t="shared" si="62"/>
        <v>14</v>
      </c>
      <c r="M716" t="s">
        <v>11</v>
      </c>
      <c r="N716" s="20">
        <f t="shared" si="59"/>
        <v>8</v>
      </c>
      <c r="O716" s="21">
        <f t="shared" si="58"/>
        <v>1.3307715980071856E-4</v>
      </c>
      <c r="P716" s="29">
        <f>N716*INDEX($H$47:$H$50,MATCH(M716,'Mining Dmd Profile'!$G$47:$G$50,0))</f>
        <v>16</v>
      </c>
      <c r="Q716" s="31">
        <f t="shared" si="60"/>
        <v>1.9349082732062956E-4</v>
      </c>
    </row>
    <row r="717" spans="11:17" x14ac:dyDescent="0.2">
      <c r="K717">
        <f t="shared" si="61"/>
        <v>30</v>
      </c>
      <c r="L717">
        <f t="shared" si="62"/>
        <v>15</v>
      </c>
      <c r="M717" t="s">
        <v>11</v>
      </c>
      <c r="N717" s="20">
        <f t="shared" si="59"/>
        <v>8.1</v>
      </c>
      <c r="O717" s="21">
        <f t="shared" si="58"/>
        <v>1.3474062429822754E-4</v>
      </c>
      <c r="P717" s="29">
        <f>N717*INDEX($H$47:$H$50,MATCH(M717,'Mining Dmd Profile'!$G$47:$G$50,0))</f>
        <v>16.2</v>
      </c>
      <c r="Q717" s="31">
        <f t="shared" si="60"/>
        <v>1.9590946266213744E-4</v>
      </c>
    </row>
    <row r="718" spans="11:17" x14ac:dyDescent="0.2">
      <c r="K718">
        <f t="shared" si="61"/>
        <v>30</v>
      </c>
      <c r="L718">
        <f t="shared" si="62"/>
        <v>16</v>
      </c>
      <c r="M718" t="s">
        <v>11</v>
      </c>
      <c r="N718" s="20">
        <f t="shared" si="59"/>
        <v>7.7</v>
      </c>
      <c r="O718" s="21">
        <f t="shared" si="58"/>
        <v>1.2808676630819162E-4</v>
      </c>
      <c r="P718" s="29">
        <f>N718*INDEX($H$47:$H$50,MATCH(M718,'Mining Dmd Profile'!$G$47:$G$50,0))</f>
        <v>15.4</v>
      </c>
      <c r="Q718" s="31">
        <f t="shared" si="60"/>
        <v>1.8623492129610597E-4</v>
      </c>
    </row>
    <row r="719" spans="11:17" x14ac:dyDescent="0.2">
      <c r="K719">
        <f t="shared" si="61"/>
        <v>30</v>
      </c>
      <c r="L719">
        <f t="shared" si="62"/>
        <v>17</v>
      </c>
      <c r="M719" t="s">
        <v>11</v>
      </c>
      <c r="N719" s="20">
        <f t="shared" si="59"/>
        <v>7.3</v>
      </c>
      <c r="O719" s="21">
        <f t="shared" si="58"/>
        <v>1.2143290831815567E-4</v>
      </c>
      <c r="P719" s="29">
        <f>N719*INDEX($H$47:$H$50,MATCH(M719,'Mining Dmd Profile'!$G$47:$G$50,0))</f>
        <v>14.6</v>
      </c>
      <c r="Q719" s="31">
        <f t="shared" si="60"/>
        <v>1.7656037993007447E-4</v>
      </c>
    </row>
    <row r="720" spans="11:17" x14ac:dyDescent="0.2">
      <c r="K720">
        <f t="shared" si="61"/>
        <v>30</v>
      </c>
      <c r="L720">
        <f t="shared" si="62"/>
        <v>18</v>
      </c>
      <c r="M720" t="s">
        <v>11</v>
      </c>
      <c r="N720" s="20">
        <f t="shared" si="59"/>
        <v>7</v>
      </c>
      <c r="O720" s="21">
        <f t="shared" si="58"/>
        <v>1.1644251482562872E-4</v>
      </c>
      <c r="P720" s="29">
        <f>N720*INDEX($H$47:$H$50,MATCH(M720,'Mining Dmd Profile'!$G$47:$G$50,0))</f>
        <v>14</v>
      </c>
      <c r="Q720" s="31">
        <f t="shared" si="60"/>
        <v>1.6930447390555087E-4</v>
      </c>
    </row>
    <row r="721" spans="11:17" x14ac:dyDescent="0.2">
      <c r="K721">
        <f t="shared" si="61"/>
        <v>30</v>
      </c>
      <c r="L721">
        <f t="shared" si="62"/>
        <v>19</v>
      </c>
      <c r="M721" t="s">
        <v>11</v>
      </c>
      <c r="N721" s="20">
        <f t="shared" si="59"/>
        <v>7.3</v>
      </c>
      <c r="O721" s="21">
        <f t="shared" si="58"/>
        <v>1.2143290831815567E-4</v>
      </c>
      <c r="P721" s="29">
        <f>N721*INDEX($H$47:$H$50,MATCH(M721,'Mining Dmd Profile'!$G$47:$G$50,0))</f>
        <v>14.6</v>
      </c>
      <c r="Q721" s="31">
        <f t="shared" si="60"/>
        <v>1.7656037993007447E-4</v>
      </c>
    </row>
    <row r="722" spans="11:17" x14ac:dyDescent="0.2">
      <c r="K722">
        <f t="shared" si="61"/>
        <v>30</v>
      </c>
      <c r="L722">
        <f t="shared" si="62"/>
        <v>20</v>
      </c>
      <c r="M722" t="s">
        <v>11</v>
      </c>
      <c r="N722" s="20">
        <f t="shared" si="59"/>
        <v>7.7</v>
      </c>
      <c r="O722" s="21">
        <f t="shared" si="58"/>
        <v>1.2808676630819162E-4</v>
      </c>
      <c r="P722" s="29">
        <f>N722*INDEX($H$47:$H$50,MATCH(M722,'Mining Dmd Profile'!$G$47:$G$50,0))</f>
        <v>15.4</v>
      </c>
      <c r="Q722" s="31">
        <f t="shared" si="60"/>
        <v>1.8623492129610597E-4</v>
      </c>
    </row>
    <row r="723" spans="11:17" x14ac:dyDescent="0.2">
      <c r="K723">
        <f t="shared" si="61"/>
        <v>30</v>
      </c>
      <c r="L723">
        <f t="shared" si="62"/>
        <v>21</v>
      </c>
      <c r="M723" t="s">
        <v>11</v>
      </c>
      <c r="N723" s="20">
        <f t="shared" si="59"/>
        <v>8</v>
      </c>
      <c r="O723" s="21">
        <f t="shared" si="58"/>
        <v>1.3307715980071856E-4</v>
      </c>
      <c r="P723" s="29">
        <f>N723*INDEX($H$47:$H$50,MATCH(M723,'Mining Dmd Profile'!$G$47:$G$50,0))</f>
        <v>16</v>
      </c>
      <c r="Q723" s="31">
        <f t="shared" si="60"/>
        <v>1.9349082732062956E-4</v>
      </c>
    </row>
    <row r="724" spans="11:17" x14ac:dyDescent="0.2">
      <c r="K724">
        <f t="shared" si="61"/>
        <v>30</v>
      </c>
      <c r="L724">
        <f t="shared" si="62"/>
        <v>22</v>
      </c>
      <c r="M724" t="s">
        <v>11</v>
      </c>
      <c r="N724" s="20">
        <f t="shared" si="59"/>
        <v>8</v>
      </c>
      <c r="O724" s="21">
        <f t="shared" si="58"/>
        <v>1.3307715980071856E-4</v>
      </c>
      <c r="P724" s="29">
        <f>N724*INDEX($H$47:$H$50,MATCH(M724,'Mining Dmd Profile'!$G$47:$G$50,0))</f>
        <v>16</v>
      </c>
      <c r="Q724" s="31">
        <f t="shared" si="60"/>
        <v>1.9349082732062956E-4</v>
      </c>
    </row>
    <row r="725" spans="11:17" x14ac:dyDescent="0.2">
      <c r="K725">
        <f t="shared" si="61"/>
        <v>30</v>
      </c>
      <c r="L725">
        <f t="shared" si="62"/>
        <v>23</v>
      </c>
      <c r="M725" t="s">
        <v>11</v>
      </c>
      <c r="N725" s="20">
        <f t="shared" si="59"/>
        <v>8</v>
      </c>
      <c r="O725" s="21">
        <f t="shared" si="58"/>
        <v>1.3307715980071856E-4</v>
      </c>
      <c r="P725" s="29">
        <f>N725*INDEX($H$47:$H$50,MATCH(M725,'Mining Dmd Profile'!$G$47:$G$50,0))</f>
        <v>16</v>
      </c>
      <c r="Q725" s="31">
        <f t="shared" si="60"/>
        <v>1.9349082732062956E-4</v>
      </c>
    </row>
    <row r="726" spans="11:17" x14ac:dyDescent="0.2">
      <c r="K726">
        <f t="shared" si="61"/>
        <v>30</v>
      </c>
      <c r="L726">
        <f t="shared" si="62"/>
        <v>24</v>
      </c>
      <c r="M726" t="s">
        <v>11</v>
      </c>
      <c r="N726" s="20">
        <f t="shared" si="59"/>
        <v>8</v>
      </c>
      <c r="O726" s="21">
        <f t="shared" si="58"/>
        <v>1.3307715980071856E-4</v>
      </c>
      <c r="P726" s="29">
        <f>N726*INDEX($H$47:$H$50,MATCH(M726,'Mining Dmd Profile'!$G$47:$G$50,0))</f>
        <v>16</v>
      </c>
      <c r="Q726" s="31">
        <f t="shared" si="60"/>
        <v>1.9349082732062956E-4</v>
      </c>
    </row>
    <row r="727" spans="11:17" x14ac:dyDescent="0.2">
      <c r="K727">
        <f t="shared" si="61"/>
        <v>31</v>
      </c>
      <c r="L727">
        <f t="shared" si="62"/>
        <v>1</v>
      </c>
      <c r="M727" t="s">
        <v>11</v>
      </c>
      <c r="N727" s="20">
        <f t="shared" si="59"/>
        <v>7</v>
      </c>
      <c r="O727" s="21">
        <f t="shared" si="58"/>
        <v>1.1644251482562872E-4</v>
      </c>
      <c r="P727" s="29">
        <f>N727*INDEX($H$47:$H$50,MATCH(M727,'Mining Dmd Profile'!$G$47:$G$50,0))</f>
        <v>14</v>
      </c>
      <c r="Q727" s="31">
        <f t="shared" si="60"/>
        <v>1.6930447390555087E-4</v>
      </c>
    </row>
    <row r="728" spans="11:17" x14ac:dyDescent="0.2">
      <c r="K728">
        <f t="shared" si="61"/>
        <v>31</v>
      </c>
      <c r="L728">
        <f t="shared" si="62"/>
        <v>2</v>
      </c>
      <c r="M728" t="s">
        <v>11</v>
      </c>
      <c r="N728" s="20">
        <f t="shared" si="59"/>
        <v>6.5</v>
      </c>
      <c r="O728" s="21">
        <f t="shared" si="58"/>
        <v>1.0812519233808381E-4</v>
      </c>
      <c r="P728" s="29">
        <f>N728*INDEX($H$47:$H$50,MATCH(M728,'Mining Dmd Profile'!$G$47:$G$50,0))</f>
        <v>13</v>
      </c>
      <c r="Q728" s="31">
        <f t="shared" si="60"/>
        <v>1.5721129719801152E-4</v>
      </c>
    </row>
    <row r="729" spans="11:17" x14ac:dyDescent="0.2">
      <c r="K729">
        <f t="shared" si="61"/>
        <v>31</v>
      </c>
      <c r="L729">
        <f t="shared" si="62"/>
        <v>3</v>
      </c>
      <c r="M729" t="s">
        <v>11</v>
      </c>
      <c r="N729" s="20">
        <f t="shared" si="59"/>
        <v>6</v>
      </c>
      <c r="O729" s="21">
        <f t="shared" si="58"/>
        <v>9.9807869850538917E-5</v>
      </c>
      <c r="P729" s="29">
        <f>N729*INDEX($H$47:$H$50,MATCH(M729,'Mining Dmd Profile'!$G$47:$G$50,0))</f>
        <v>12</v>
      </c>
      <c r="Q729" s="31">
        <f t="shared" si="60"/>
        <v>1.4511812049047219E-4</v>
      </c>
    </row>
    <row r="730" spans="11:17" x14ac:dyDescent="0.2">
      <c r="K730">
        <f t="shared" si="61"/>
        <v>31</v>
      </c>
      <c r="L730">
        <f t="shared" si="62"/>
        <v>4</v>
      </c>
      <c r="M730" t="s">
        <v>11</v>
      </c>
      <c r="N730" s="20">
        <f t="shared" si="59"/>
        <v>5.5</v>
      </c>
      <c r="O730" s="21">
        <f t="shared" si="58"/>
        <v>9.1490547362994007E-5</v>
      </c>
      <c r="P730" s="29">
        <f>N730*INDEX($H$47:$H$50,MATCH(M730,'Mining Dmd Profile'!$G$47:$G$50,0))</f>
        <v>11</v>
      </c>
      <c r="Q730" s="31">
        <f t="shared" si="60"/>
        <v>1.3302494378293283E-4</v>
      </c>
    </row>
    <row r="731" spans="11:17" x14ac:dyDescent="0.2">
      <c r="K731">
        <f t="shared" si="61"/>
        <v>31</v>
      </c>
      <c r="L731">
        <f t="shared" si="62"/>
        <v>5</v>
      </c>
      <c r="M731" t="s">
        <v>11</v>
      </c>
      <c r="N731" s="20">
        <f t="shared" si="59"/>
        <v>5.5</v>
      </c>
      <c r="O731" s="21">
        <f t="shared" si="58"/>
        <v>9.1490547362994007E-5</v>
      </c>
      <c r="P731" s="29">
        <f>N731*INDEX($H$47:$H$50,MATCH(M731,'Mining Dmd Profile'!$G$47:$G$50,0))</f>
        <v>11</v>
      </c>
      <c r="Q731" s="31">
        <f t="shared" si="60"/>
        <v>1.3302494378293283E-4</v>
      </c>
    </row>
    <row r="732" spans="11:17" x14ac:dyDescent="0.2">
      <c r="K732">
        <f t="shared" si="61"/>
        <v>31</v>
      </c>
      <c r="L732">
        <f t="shared" si="62"/>
        <v>6</v>
      </c>
      <c r="M732" t="s">
        <v>11</v>
      </c>
      <c r="N732" s="20">
        <f t="shared" si="59"/>
        <v>5.5</v>
      </c>
      <c r="O732" s="21">
        <f t="shared" si="58"/>
        <v>9.1490547362994007E-5</v>
      </c>
      <c r="P732" s="29">
        <f>N732*INDEX($H$47:$H$50,MATCH(M732,'Mining Dmd Profile'!$G$47:$G$50,0))</f>
        <v>11</v>
      </c>
      <c r="Q732" s="31">
        <f t="shared" si="60"/>
        <v>1.3302494378293283E-4</v>
      </c>
    </row>
    <row r="733" spans="11:17" x14ac:dyDescent="0.2">
      <c r="K733">
        <f t="shared" si="61"/>
        <v>31</v>
      </c>
      <c r="L733">
        <f t="shared" si="62"/>
        <v>7</v>
      </c>
      <c r="M733" t="s">
        <v>11</v>
      </c>
      <c r="N733" s="20">
        <f t="shared" si="59"/>
        <v>5.5</v>
      </c>
      <c r="O733" s="21">
        <f t="shared" si="58"/>
        <v>9.1490547362994007E-5</v>
      </c>
      <c r="P733" s="29">
        <f>N733*INDEX($H$47:$H$50,MATCH(M733,'Mining Dmd Profile'!$G$47:$G$50,0))</f>
        <v>11</v>
      </c>
      <c r="Q733" s="31">
        <f t="shared" si="60"/>
        <v>1.3302494378293283E-4</v>
      </c>
    </row>
    <row r="734" spans="11:17" x14ac:dyDescent="0.2">
      <c r="K734">
        <f t="shared" si="61"/>
        <v>31</v>
      </c>
      <c r="L734">
        <f t="shared" si="62"/>
        <v>8</v>
      </c>
      <c r="M734" t="s">
        <v>11</v>
      </c>
      <c r="N734" s="20">
        <f t="shared" si="59"/>
        <v>5.5</v>
      </c>
      <c r="O734" s="21">
        <f t="shared" si="58"/>
        <v>9.1490547362994007E-5</v>
      </c>
      <c r="P734" s="29">
        <f>N734*INDEX($H$47:$H$50,MATCH(M734,'Mining Dmd Profile'!$G$47:$G$50,0))</f>
        <v>11</v>
      </c>
      <c r="Q734" s="31">
        <f t="shared" si="60"/>
        <v>1.3302494378293283E-4</v>
      </c>
    </row>
    <row r="735" spans="11:17" x14ac:dyDescent="0.2">
      <c r="K735">
        <f t="shared" si="61"/>
        <v>31</v>
      </c>
      <c r="L735">
        <f t="shared" si="62"/>
        <v>9</v>
      </c>
      <c r="M735" t="s">
        <v>11</v>
      </c>
      <c r="N735" s="20">
        <f t="shared" si="59"/>
        <v>5.5</v>
      </c>
      <c r="O735" s="21">
        <f t="shared" si="58"/>
        <v>9.1490547362994007E-5</v>
      </c>
      <c r="P735" s="29">
        <f>N735*INDEX($H$47:$H$50,MATCH(M735,'Mining Dmd Profile'!$G$47:$G$50,0))</f>
        <v>11</v>
      </c>
      <c r="Q735" s="31">
        <f t="shared" si="60"/>
        <v>1.3302494378293283E-4</v>
      </c>
    </row>
    <row r="736" spans="11:17" x14ac:dyDescent="0.2">
      <c r="K736">
        <f t="shared" si="61"/>
        <v>31</v>
      </c>
      <c r="L736">
        <f t="shared" si="62"/>
        <v>10</v>
      </c>
      <c r="M736" t="s">
        <v>11</v>
      </c>
      <c r="N736" s="20">
        <f t="shared" si="59"/>
        <v>6</v>
      </c>
      <c r="O736" s="21">
        <f t="shared" si="58"/>
        <v>9.9807869850538917E-5</v>
      </c>
      <c r="P736" s="29">
        <f>N736*INDEX($H$47:$H$50,MATCH(M736,'Mining Dmd Profile'!$G$47:$G$50,0))</f>
        <v>12</v>
      </c>
      <c r="Q736" s="31">
        <f t="shared" si="60"/>
        <v>1.4511812049047219E-4</v>
      </c>
    </row>
    <row r="737" spans="11:17" x14ac:dyDescent="0.2">
      <c r="K737">
        <f t="shared" si="61"/>
        <v>31</v>
      </c>
      <c r="L737">
        <f t="shared" si="62"/>
        <v>11</v>
      </c>
      <c r="M737" t="s">
        <v>11</v>
      </c>
      <c r="N737" s="20">
        <f t="shared" si="59"/>
        <v>6.6</v>
      </c>
      <c r="O737" s="21">
        <f t="shared" si="58"/>
        <v>1.0978865683559279E-4</v>
      </c>
      <c r="P737" s="29">
        <f>N737*INDEX($H$47:$H$50,MATCH(M737,'Mining Dmd Profile'!$G$47:$G$50,0))</f>
        <v>13.2</v>
      </c>
      <c r="Q737" s="31">
        <f t="shared" si="60"/>
        <v>1.596299325395194E-4</v>
      </c>
    </row>
    <row r="738" spans="11:17" x14ac:dyDescent="0.2">
      <c r="K738">
        <f t="shared" si="61"/>
        <v>31</v>
      </c>
      <c r="L738">
        <f t="shared" si="62"/>
        <v>12</v>
      </c>
      <c r="M738" t="s">
        <v>11</v>
      </c>
      <c r="N738" s="20">
        <f t="shared" si="59"/>
        <v>7</v>
      </c>
      <c r="O738" s="21">
        <f t="shared" si="58"/>
        <v>1.1644251482562872E-4</v>
      </c>
      <c r="P738" s="29">
        <f>N738*INDEX($H$47:$H$50,MATCH(M738,'Mining Dmd Profile'!$G$47:$G$50,0))</f>
        <v>14</v>
      </c>
      <c r="Q738" s="31">
        <f t="shared" si="60"/>
        <v>1.6930447390555087E-4</v>
      </c>
    </row>
    <row r="739" spans="11:17" x14ac:dyDescent="0.2">
      <c r="K739">
        <f t="shared" si="61"/>
        <v>31</v>
      </c>
      <c r="L739">
        <f t="shared" si="62"/>
        <v>13</v>
      </c>
      <c r="M739" t="s">
        <v>11</v>
      </c>
      <c r="N739" s="20">
        <f t="shared" si="59"/>
        <v>7.5</v>
      </c>
      <c r="O739" s="21">
        <f t="shared" si="58"/>
        <v>1.2475983731317363E-4</v>
      </c>
      <c r="P739" s="29">
        <f>N739*INDEX($H$47:$H$50,MATCH(M739,'Mining Dmd Profile'!$G$47:$G$50,0))</f>
        <v>15</v>
      </c>
      <c r="Q739" s="31">
        <f t="shared" si="60"/>
        <v>1.8139765061309023E-4</v>
      </c>
    </row>
    <row r="740" spans="11:17" x14ac:dyDescent="0.2">
      <c r="K740">
        <f t="shared" si="61"/>
        <v>31</v>
      </c>
      <c r="L740">
        <f t="shared" si="62"/>
        <v>14</v>
      </c>
      <c r="M740" t="s">
        <v>11</v>
      </c>
      <c r="N740" s="20">
        <f t="shared" si="59"/>
        <v>8</v>
      </c>
      <c r="O740" s="21">
        <f t="shared" si="58"/>
        <v>1.3307715980071856E-4</v>
      </c>
      <c r="P740" s="29">
        <f>N740*INDEX($H$47:$H$50,MATCH(M740,'Mining Dmd Profile'!$G$47:$G$50,0))</f>
        <v>16</v>
      </c>
      <c r="Q740" s="31">
        <f t="shared" si="60"/>
        <v>1.9349082732062956E-4</v>
      </c>
    </row>
    <row r="741" spans="11:17" x14ac:dyDescent="0.2">
      <c r="K741">
        <f t="shared" si="61"/>
        <v>31</v>
      </c>
      <c r="L741">
        <f t="shared" si="62"/>
        <v>15</v>
      </c>
      <c r="M741" t="s">
        <v>11</v>
      </c>
      <c r="N741" s="20">
        <f t="shared" si="59"/>
        <v>8.1</v>
      </c>
      <c r="O741" s="21">
        <f t="shared" si="58"/>
        <v>1.3474062429822754E-4</v>
      </c>
      <c r="P741" s="29">
        <f>N741*INDEX($H$47:$H$50,MATCH(M741,'Mining Dmd Profile'!$G$47:$G$50,0))</f>
        <v>16.2</v>
      </c>
      <c r="Q741" s="31">
        <f t="shared" si="60"/>
        <v>1.9590946266213744E-4</v>
      </c>
    </row>
    <row r="742" spans="11:17" x14ac:dyDescent="0.2">
      <c r="K742">
        <f t="shared" si="61"/>
        <v>31</v>
      </c>
      <c r="L742">
        <f t="shared" si="62"/>
        <v>16</v>
      </c>
      <c r="M742" t="s">
        <v>11</v>
      </c>
      <c r="N742" s="20">
        <f t="shared" si="59"/>
        <v>7.7</v>
      </c>
      <c r="O742" s="21">
        <f t="shared" si="58"/>
        <v>1.2808676630819162E-4</v>
      </c>
      <c r="P742" s="29">
        <f>N742*INDEX($H$47:$H$50,MATCH(M742,'Mining Dmd Profile'!$G$47:$G$50,0))</f>
        <v>15.4</v>
      </c>
      <c r="Q742" s="31">
        <f t="shared" si="60"/>
        <v>1.8623492129610597E-4</v>
      </c>
    </row>
    <row r="743" spans="11:17" x14ac:dyDescent="0.2">
      <c r="K743">
        <f t="shared" si="61"/>
        <v>31</v>
      </c>
      <c r="L743">
        <f t="shared" si="62"/>
        <v>17</v>
      </c>
      <c r="M743" t="s">
        <v>11</v>
      </c>
      <c r="N743" s="20">
        <f t="shared" si="59"/>
        <v>7.3</v>
      </c>
      <c r="O743" s="21">
        <f t="shared" si="58"/>
        <v>1.2143290831815567E-4</v>
      </c>
      <c r="P743" s="29">
        <f>N743*INDEX($H$47:$H$50,MATCH(M743,'Mining Dmd Profile'!$G$47:$G$50,0))</f>
        <v>14.6</v>
      </c>
      <c r="Q743" s="31">
        <f t="shared" si="60"/>
        <v>1.7656037993007447E-4</v>
      </c>
    </row>
    <row r="744" spans="11:17" x14ac:dyDescent="0.2">
      <c r="K744">
        <f t="shared" si="61"/>
        <v>31</v>
      </c>
      <c r="L744">
        <f t="shared" si="62"/>
        <v>18</v>
      </c>
      <c r="M744" t="s">
        <v>11</v>
      </c>
      <c r="N744" s="20">
        <f t="shared" si="59"/>
        <v>7</v>
      </c>
      <c r="O744" s="21">
        <f t="shared" si="58"/>
        <v>1.1644251482562872E-4</v>
      </c>
      <c r="P744" s="29">
        <f>N744*INDEX($H$47:$H$50,MATCH(M744,'Mining Dmd Profile'!$G$47:$G$50,0))</f>
        <v>14</v>
      </c>
      <c r="Q744" s="31">
        <f t="shared" si="60"/>
        <v>1.6930447390555087E-4</v>
      </c>
    </row>
    <row r="745" spans="11:17" x14ac:dyDescent="0.2">
      <c r="K745">
        <f t="shared" si="61"/>
        <v>31</v>
      </c>
      <c r="L745">
        <f t="shared" si="62"/>
        <v>19</v>
      </c>
      <c r="M745" t="s">
        <v>11</v>
      </c>
      <c r="N745" s="20">
        <f t="shared" si="59"/>
        <v>7.3</v>
      </c>
      <c r="O745" s="21">
        <f t="shared" si="58"/>
        <v>1.2143290831815567E-4</v>
      </c>
      <c r="P745" s="29">
        <f>N745*INDEX($H$47:$H$50,MATCH(M745,'Mining Dmd Profile'!$G$47:$G$50,0))</f>
        <v>14.6</v>
      </c>
      <c r="Q745" s="31">
        <f t="shared" si="60"/>
        <v>1.7656037993007447E-4</v>
      </c>
    </row>
    <row r="746" spans="11:17" x14ac:dyDescent="0.2">
      <c r="K746">
        <f t="shared" si="61"/>
        <v>31</v>
      </c>
      <c r="L746">
        <f t="shared" si="62"/>
        <v>20</v>
      </c>
      <c r="M746" t="s">
        <v>11</v>
      </c>
      <c r="N746" s="20">
        <f t="shared" si="59"/>
        <v>7.7</v>
      </c>
      <c r="O746" s="21">
        <f t="shared" si="58"/>
        <v>1.2808676630819162E-4</v>
      </c>
      <c r="P746" s="29">
        <f>N746*INDEX($H$47:$H$50,MATCH(M746,'Mining Dmd Profile'!$G$47:$G$50,0))</f>
        <v>15.4</v>
      </c>
      <c r="Q746" s="31">
        <f t="shared" si="60"/>
        <v>1.8623492129610597E-4</v>
      </c>
    </row>
    <row r="747" spans="11:17" x14ac:dyDescent="0.2">
      <c r="K747">
        <f t="shared" si="61"/>
        <v>31</v>
      </c>
      <c r="L747">
        <f t="shared" si="62"/>
        <v>21</v>
      </c>
      <c r="M747" t="s">
        <v>11</v>
      </c>
      <c r="N747" s="20">
        <f t="shared" si="59"/>
        <v>8</v>
      </c>
      <c r="O747" s="21">
        <f t="shared" si="58"/>
        <v>1.3307715980071856E-4</v>
      </c>
      <c r="P747" s="29">
        <f>N747*INDEX($H$47:$H$50,MATCH(M747,'Mining Dmd Profile'!$G$47:$G$50,0))</f>
        <v>16</v>
      </c>
      <c r="Q747" s="31">
        <f t="shared" si="60"/>
        <v>1.9349082732062956E-4</v>
      </c>
    </row>
    <row r="748" spans="11:17" x14ac:dyDescent="0.2">
      <c r="K748">
        <f t="shared" si="61"/>
        <v>31</v>
      </c>
      <c r="L748">
        <f t="shared" si="62"/>
        <v>22</v>
      </c>
      <c r="M748" t="s">
        <v>11</v>
      </c>
      <c r="N748" s="20">
        <f t="shared" si="59"/>
        <v>8</v>
      </c>
      <c r="O748" s="21">
        <f t="shared" si="58"/>
        <v>1.3307715980071856E-4</v>
      </c>
      <c r="P748" s="29">
        <f>N748*INDEX($H$47:$H$50,MATCH(M748,'Mining Dmd Profile'!$G$47:$G$50,0))</f>
        <v>16</v>
      </c>
      <c r="Q748" s="31">
        <f t="shared" si="60"/>
        <v>1.9349082732062956E-4</v>
      </c>
    </row>
    <row r="749" spans="11:17" x14ac:dyDescent="0.2">
      <c r="K749">
        <f t="shared" si="61"/>
        <v>31</v>
      </c>
      <c r="L749">
        <f t="shared" si="62"/>
        <v>23</v>
      </c>
      <c r="M749" t="s">
        <v>11</v>
      </c>
      <c r="N749" s="20">
        <f t="shared" si="59"/>
        <v>8</v>
      </c>
      <c r="O749" s="21">
        <f t="shared" si="58"/>
        <v>1.3307715980071856E-4</v>
      </c>
      <c r="P749" s="29">
        <f>N749*INDEX($H$47:$H$50,MATCH(M749,'Mining Dmd Profile'!$G$47:$G$50,0))</f>
        <v>16</v>
      </c>
      <c r="Q749" s="31">
        <f t="shared" si="60"/>
        <v>1.9349082732062956E-4</v>
      </c>
    </row>
    <row r="750" spans="11:17" x14ac:dyDescent="0.2">
      <c r="K750">
        <f t="shared" si="61"/>
        <v>31</v>
      </c>
      <c r="L750">
        <f t="shared" si="62"/>
        <v>24</v>
      </c>
      <c r="M750" t="s">
        <v>11</v>
      </c>
      <c r="N750" s="20">
        <f t="shared" si="59"/>
        <v>8</v>
      </c>
      <c r="O750" s="21">
        <f t="shared" si="58"/>
        <v>1.3307715980071856E-4</v>
      </c>
      <c r="P750" s="29">
        <f>N750*INDEX($H$47:$H$50,MATCH(M750,'Mining Dmd Profile'!$G$47:$G$50,0))</f>
        <v>16</v>
      </c>
      <c r="Q750" s="31">
        <f t="shared" si="60"/>
        <v>1.9349082732062956E-4</v>
      </c>
    </row>
    <row r="751" spans="11:17" x14ac:dyDescent="0.2">
      <c r="K751">
        <f t="shared" si="61"/>
        <v>32</v>
      </c>
      <c r="L751">
        <f t="shared" si="62"/>
        <v>1</v>
      </c>
      <c r="M751" t="s">
        <v>11</v>
      </c>
      <c r="N751" s="20">
        <f t="shared" si="59"/>
        <v>7</v>
      </c>
      <c r="O751" s="21">
        <f t="shared" si="58"/>
        <v>1.1644251482562872E-4</v>
      </c>
      <c r="P751" s="29">
        <f>N751*INDEX($H$47:$H$50,MATCH(M751,'Mining Dmd Profile'!$G$47:$G$50,0))</f>
        <v>14</v>
      </c>
      <c r="Q751" s="31">
        <f t="shared" si="60"/>
        <v>1.6930447390555087E-4</v>
      </c>
    </row>
    <row r="752" spans="11:17" x14ac:dyDescent="0.2">
      <c r="K752">
        <f t="shared" si="61"/>
        <v>32</v>
      </c>
      <c r="L752">
        <f t="shared" si="62"/>
        <v>2</v>
      </c>
      <c r="M752" t="s">
        <v>11</v>
      </c>
      <c r="N752" s="20">
        <f t="shared" si="59"/>
        <v>6.5</v>
      </c>
      <c r="O752" s="21">
        <f t="shared" si="58"/>
        <v>1.0812519233808381E-4</v>
      </c>
      <c r="P752" s="29">
        <f>N752*INDEX($H$47:$H$50,MATCH(M752,'Mining Dmd Profile'!$G$47:$G$50,0))</f>
        <v>13</v>
      </c>
      <c r="Q752" s="31">
        <f t="shared" si="60"/>
        <v>1.5721129719801152E-4</v>
      </c>
    </row>
    <row r="753" spans="11:17" x14ac:dyDescent="0.2">
      <c r="K753">
        <f t="shared" si="61"/>
        <v>32</v>
      </c>
      <c r="L753">
        <f t="shared" si="62"/>
        <v>3</v>
      </c>
      <c r="M753" t="s">
        <v>11</v>
      </c>
      <c r="N753" s="20">
        <f t="shared" si="59"/>
        <v>6</v>
      </c>
      <c r="O753" s="21">
        <f t="shared" si="58"/>
        <v>9.9807869850538917E-5</v>
      </c>
      <c r="P753" s="29">
        <f>N753*INDEX($H$47:$H$50,MATCH(M753,'Mining Dmd Profile'!$G$47:$G$50,0))</f>
        <v>12</v>
      </c>
      <c r="Q753" s="31">
        <f t="shared" si="60"/>
        <v>1.4511812049047219E-4</v>
      </c>
    </row>
    <row r="754" spans="11:17" x14ac:dyDescent="0.2">
      <c r="K754">
        <f t="shared" si="61"/>
        <v>32</v>
      </c>
      <c r="L754">
        <f t="shared" si="62"/>
        <v>4</v>
      </c>
      <c r="M754" t="s">
        <v>11</v>
      </c>
      <c r="N754" s="20">
        <f t="shared" si="59"/>
        <v>5.5</v>
      </c>
      <c r="O754" s="21">
        <f t="shared" si="58"/>
        <v>9.1490547362994007E-5</v>
      </c>
      <c r="P754" s="29">
        <f>N754*INDEX($H$47:$H$50,MATCH(M754,'Mining Dmd Profile'!$G$47:$G$50,0))</f>
        <v>11</v>
      </c>
      <c r="Q754" s="31">
        <f t="shared" si="60"/>
        <v>1.3302494378293283E-4</v>
      </c>
    </row>
    <row r="755" spans="11:17" x14ac:dyDescent="0.2">
      <c r="K755">
        <f t="shared" si="61"/>
        <v>32</v>
      </c>
      <c r="L755">
        <f t="shared" si="62"/>
        <v>5</v>
      </c>
      <c r="M755" t="s">
        <v>11</v>
      </c>
      <c r="N755" s="20">
        <f t="shared" si="59"/>
        <v>5.5</v>
      </c>
      <c r="O755" s="21">
        <f t="shared" si="58"/>
        <v>9.1490547362994007E-5</v>
      </c>
      <c r="P755" s="29">
        <f>N755*INDEX($H$47:$H$50,MATCH(M755,'Mining Dmd Profile'!$G$47:$G$50,0))</f>
        <v>11</v>
      </c>
      <c r="Q755" s="31">
        <f t="shared" si="60"/>
        <v>1.3302494378293283E-4</v>
      </c>
    </row>
    <row r="756" spans="11:17" x14ac:dyDescent="0.2">
      <c r="K756">
        <f t="shared" si="61"/>
        <v>32</v>
      </c>
      <c r="L756">
        <f t="shared" si="62"/>
        <v>6</v>
      </c>
      <c r="M756" t="s">
        <v>11</v>
      </c>
      <c r="N756" s="20">
        <f t="shared" si="59"/>
        <v>5.5</v>
      </c>
      <c r="O756" s="21">
        <f t="shared" si="58"/>
        <v>9.1490547362994007E-5</v>
      </c>
      <c r="P756" s="29">
        <f>N756*INDEX($H$47:$H$50,MATCH(M756,'Mining Dmd Profile'!$G$47:$G$50,0))</f>
        <v>11</v>
      </c>
      <c r="Q756" s="31">
        <f t="shared" si="60"/>
        <v>1.3302494378293283E-4</v>
      </c>
    </row>
    <row r="757" spans="11:17" x14ac:dyDescent="0.2">
      <c r="K757">
        <f t="shared" si="61"/>
        <v>32</v>
      </c>
      <c r="L757">
        <f t="shared" si="62"/>
        <v>7</v>
      </c>
      <c r="M757" t="s">
        <v>11</v>
      </c>
      <c r="N757" s="20">
        <f t="shared" si="59"/>
        <v>5.5</v>
      </c>
      <c r="O757" s="21">
        <f t="shared" si="58"/>
        <v>9.1490547362994007E-5</v>
      </c>
      <c r="P757" s="29">
        <f>N757*INDEX($H$47:$H$50,MATCH(M757,'Mining Dmd Profile'!$G$47:$G$50,0))</f>
        <v>11</v>
      </c>
      <c r="Q757" s="31">
        <f t="shared" si="60"/>
        <v>1.3302494378293283E-4</v>
      </c>
    </row>
    <row r="758" spans="11:17" x14ac:dyDescent="0.2">
      <c r="K758">
        <f t="shared" si="61"/>
        <v>32</v>
      </c>
      <c r="L758">
        <f t="shared" si="62"/>
        <v>8</v>
      </c>
      <c r="M758" t="s">
        <v>11</v>
      </c>
      <c r="N758" s="20">
        <f t="shared" si="59"/>
        <v>5.5</v>
      </c>
      <c r="O758" s="21">
        <f t="shared" si="58"/>
        <v>9.1490547362994007E-5</v>
      </c>
      <c r="P758" s="29">
        <f>N758*INDEX($H$47:$H$50,MATCH(M758,'Mining Dmd Profile'!$G$47:$G$50,0))</f>
        <v>11</v>
      </c>
      <c r="Q758" s="31">
        <f t="shared" si="60"/>
        <v>1.3302494378293283E-4</v>
      </c>
    </row>
    <row r="759" spans="11:17" x14ac:dyDescent="0.2">
      <c r="K759">
        <f t="shared" si="61"/>
        <v>32</v>
      </c>
      <c r="L759">
        <f t="shared" si="62"/>
        <v>9</v>
      </c>
      <c r="M759" t="s">
        <v>11</v>
      </c>
      <c r="N759" s="20">
        <f t="shared" si="59"/>
        <v>5.5</v>
      </c>
      <c r="O759" s="21">
        <f t="shared" si="58"/>
        <v>9.1490547362994007E-5</v>
      </c>
      <c r="P759" s="29">
        <f>N759*INDEX($H$47:$H$50,MATCH(M759,'Mining Dmd Profile'!$G$47:$G$50,0))</f>
        <v>11</v>
      </c>
      <c r="Q759" s="31">
        <f t="shared" si="60"/>
        <v>1.3302494378293283E-4</v>
      </c>
    </row>
    <row r="760" spans="11:17" x14ac:dyDescent="0.2">
      <c r="K760">
        <f t="shared" si="61"/>
        <v>32</v>
      </c>
      <c r="L760">
        <f t="shared" si="62"/>
        <v>10</v>
      </c>
      <c r="M760" t="s">
        <v>11</v>
      </c>
      <c r="N760" s="20">
        <f t="shared" si="59"/>
        <v>6</v>
      </c>
      <c r="O760" s="21">
        <f t="shared" si="58"/>
        <v>9.9807869850538917E-5</v>
      </c>
      <c r="P760" s="29">
        <f>N760*INDEX($H$47:$H$50,MATCH(M760,'Mining Dmd Profile'!$G$47:$G$50,0))</f>
        <v>12</v>
      </c>
      <c r="Q760" s="31">
        <f t="shared" si="60"/>
        <v>1.4511812049047219E-4</v>
      </c>
    </row>
    <row r="761" spans="11:17" x14ac:dyDescent="0.2">
      <c r="K761">
        <f t="shared" si="61"/>
        <v>32</v>
      </c>
      <c r="L761">
        <f t="shared" si="62"/>
        <v>11</v>
      </c>
      <c r="M761" t="s">
        <v>11</v>
      </c>
      <c r="N761" s="20">
        <f t="shared" si="59"/>
        <v>6.6</v>
      </c>
      <c r="O761" s="21">
        <f t="shared" si="58"/>
        <v>1.0978865683559279E-4</v>
      </c>
      <c r="P761" s="29">
        <f>N761*INDEX($H$47:$H$50,MATCH(M761,'Mining Dmd Profile'!$G$47:$G$50,0))</f>
        <v>13.2</v>
      </c>
      <c r="Q761" s="31">
        <f t="shared" si="60"/>
        <v>1.596299325395194E-4</v>
      </c>
    </row>
    <row r="762" spans="11:17" x14ac:dyDescent="0.2">
      <c r="K762">
        <f t="shared" si="61"/>
        <v>32</v>
      </c>
      <c r="L762">
        <f t="shared" si="62"/>
        <v>12</v>
      </c>
      <c r="M762" t="s">
        <v>11</v>
      </c>
      <c r="N762" s="20">
        <f t="shared" si="59"/>
        <v>7</v>
      </c>
      <c r="O762" s="21">
        <f t="shared" si="58"/>
        <v>1.1644251482562872E-4</v>
      </c>
      <c r="P762" s="29">
        <f>N762*INDEX($H$47:$H$50,MATCH(M762,'Mining Dmd Profile'!$G$47:$G$50,0))</f>
        <v>14</v>
      </c>
      <c r="Q762" s="31">
        <f t="shared" si="60"/>
        <v>1.6930447390555087E-4</v>
      </c>
    </row>
    <row r="763" spans="11:17" x14ac:dyDescent="0.2">
      <c r="K763">
        <f t="shared" si="61"/>
        <v>32</v>
      </c>
      <c r="L763">
        <f t="shared" si="62"/>
        <v>13</v>
      </c>
      <c r="M763" t="s">
        <v>11</v>
      </c>
      <c r="N763" s="20">
        <f t="shared" si="59"/>
        <v>7.5</v>
      </c>
      <c r="O763" s="21">
        <f t="shared" si="58"/>
        <v>1.2475983731317363E-4</v>
      </c>
      <c r="P763" s="29">
        <f>N763*INDEX($H$47:$H$50,MATCH(M763,'Mining Dmd Profile'!$G$47:$G$50,0))</f>
        <v>15</v>
      </c>
      <c r="Q763" s="31">
        <f t="shared" si="60"/>
        <v>1.8139765061309023E-4</v>
      </c>
    </row>
    <row r="764" spans="11:17" x14ac:dyDescent="0.2">
      <c r="K764">
        <f t="shared" si="61"/>
        <v>32</v>
      </c>
      <c r="L764">
        <f t="shared" si="62"/>
        <v>14</v>
      </c>
      <c r="M764" t="s">
        <v>11</v>
      </c>
      <c r="N764" s="20">
        <f t="shared" si="59"/>
        <v>8</v>
      </c>
      <c r="O764" s="21">
        <f t="shared" si="58"/>
        <v>1.3307715980071856E-4</v>
      </c>
      <c r="P764" s="29">
        <f>N764*INDEX($H$47:$H$50,MATCH(M764,'Mining Dmd Profile'!$G$47:$G$50,0))</f>
        <v>16</v>
      </c>
      <c r="Q764" s="31">
        <f t="shared" si="60"/>
        <v>1.9349082732062956E-4</v>
      </c>
    </row>
    <row r="765" spans="11:17" x14ac:dyDescent="0.2">
      <c r="K765">
        <f t="shared" si="61"/>
        <v>32</v>
      </c>
      <c r="L765">
        <f t="shared" si="62"/>
        <v>15</v>
      </c>
      <c r="M765" t="s">
        <v>11</v>
      </c>
      <c r="N765" s="20">
        <f t="shared" si="59"/>
        <v>8.1</v>
      </c>
      <c r="O765" s="21">
        <f t="shared" si="58"/>
        <v>1.3474062429822754E-4</v>
      </c>
      <c r="P765" s="29">
        <f>N765*INDEX($H$47:$H$50,MATCH(M765,'Mining Dmd Profile'!$G$47:$G$50,0))</f>
        <v>16.2</v>
      </c>
      <c r="Q765" s="31">
        <f t="shared" si="60"/>
        <v>1.9590946266213744E-4</v>
      </c>
    </row>
    <row r="766" spans="11:17" x14ac:dyDescent="0.2">
      <c r="K766">
        <f t="shared" si="61"/>
        <v>32</v>
      </c>
      <c r="L766">
        <f t="shared" si="62"/>
        <v>16</v>
      </c>
      <c r="M766" t="s">
        <v>11</v>
      </c>
      <c r="N766" s="20">
        <f t="shared" si="59"/>
        <v>7.7</v>
      </c>
      <c r="O766" s="21">
        <f t="shared" si="58"/>
        <v>1.2808676630819162E-4</v>
      </c>
      <c r="P766" s="29">
        <f>N766*INDEX($H$47:$H$50,MATCH(M766,'Mining Dmd Profile'!$G$47:$G$50,0))</f>
        <v>15.4</v>
      </c>
      <c r="Q766" s="31">
        <f t="shared" si="60"/>
        <v>1.8623492129610597E-4</v>
      </c>
    </row>
    <row r="767" spans="11:17" x14ac:dyDescent="0.2">
      <c r="K767">
        <f t="shared" si="61"/>
        <v>32</v>
      </c>
      <c r="L767">
        <f t="shared" si="62"/>
        <v>17</v>
      </c>
      <c r="M767" t="s">
        <v>11</v>
      </c>
      <c r="N767" s="20">
        <f t="shared" si="59"/>
        <v>7.3</v>
      </c>
      <c r="O767" s="21">
        <f t="shared" si="58"/>
        <v>1.2143290831815567E-4</v>
      </c>
      <c r="P767" s="29">
        <f>N767*INDEX($H$47:$H$50,MATCH(M767,'Mining Dmd Profile'!$G$47:$G$50,0))</f>
        <v>14.6</v>
      </c>
      <c r="Q767" s="31">
        <f t="shared" si="60"/>
        <v>1.7656037993007447E-4</v>
      </c>
    </row>
    <row r="768" spans="11:17" x14ac:dyDescent="0.2">
      <c r="K768">
        <f t="shared" si="61"/>
        <v>32</v>
      </c>
      <c r="L768">
        <f t="shared" si="62"/>
        <v>18</v>
      </c>
      <c r="M768" t="s">
        <v>11</v>
      </c>
      <c r="N768" s="20">
        <f t="shared" si="59"/>
        <v>7</v>
      </c>
      <c r="O768" s="21">
        <f t="shared" si="58"/>
        <v>1.1644251482562872E-4</v>
      </c>
      <c r="P768" s="29">
        <f>N768*INDEX($H$47:$H$50,MATCH(M768,'Mining Dmd Profile'!$G$47:$G$50,0))</f>
        <v>14</v>
      </c>
      <c r="Q768" s="31">
        <f t="shared" si="60"/>
        <v>1.6930447390555087E-4</v>
      </c>
    </row>
    <row r="769" spans="11:17" x14ac:dyDescent="0.2">
      <c r="K769">
        <f t="shared" si="61"/>
        <v>32</v>
      </c>
      <c r="L769">
        <f t="shared" si="62"/>
        <v>19</v>
      </c>
      <c r="M769" t="s">
        <v>11</v>
      </c>
      <c r="N769" s="20">
        <f t="shared" si="59"/>
        <v>7.3</v>
      </c>
      <c r="O769" s="21">
        <f t="shared" si="58"/>
        <v>1.2143290831815567E-4</v>
      </c>
      <c r="P769" s="29">
        <f>N769*INDEX($H$47:$H$50,MATCH(M769,'Mining Dmd Profile'!$G$47:$G$50,0))</f>
        <v>14.6</v>
      </c>
      <c r="Q769" s="31">
        <f t="shared" si="60"/>
        <v>1.7656037993007447E-4</v>
      </c>
    </row>
    <row r="770" spans="11:17" x14ac:dyDescent="0.2">
      <c r="K770">
        <f t="shared" si="61"/>
        <v>32</v>
      </c>
      <c r="L770">
        <f t="shared" si="62"/>
        <v>20</v>
      </c>
      <c r="M770" t="s">
        <v>11</v>
      </c>
      <c r="N770" s="20">
        <f t="shared" si="59"/>
        <v>7.7</v>
      </c>
      <c r="O770" s="21">
        <f t="shared" si="58"/>
        <v>1.2808676630819162E-4</v>
      </c>
      <c r="P770" s="29">
        <f>N770*INDEX($H$47:$H$50,MATCH(M770,'Mining Dmd Profile'!$G$47:$G$50,0))</f>
        <v>15.4</v>
      </c>
      <c r="Q770" s="31">
        <f t="shared" si="60"/>
        <v>1.8623492129610597E-4</v>
      </c>
    </row>
    <row r="771" spans="11:17" x14ac:dyDescent="0.2">
      <c r="K771">
        <f t="shared" si="61"/>
        <v>32</v>
      </c>
      <c r="L771">
        <f t="shared" si="62"/>
        <v>21</v>
      </c>
      <c r="M771" t="s">
        <v>11</v>
      </c>
      <c r="N771" s="20">
        <f t="shared" si="59"/>
        <v>8</v>
      </c>
      <c r="O771" s="21">
        <f t="shared" si="58"/>
        <v>1.3307715980071856E-4</v>
      </c>
      <c r="P771" s="29">
        <f>N771*INDEX($H$47:$H$50,MATCH(M771,'Mining Dmd Profile'!$G$47:$G$50,0))</f>
        <v>16</v>
      </c>
      <c r="Q771" s="31">
        <f t="shared" si="60"/>
        <v>1.9349082732062956E-4</v>
      </c>
    </row>
    <row r="772" spans="11:17" x14ac:dyDescent="0.2">
      <c r="K772">
        <f t="shared" si="61"/>
        <v>32</v>
      </c>
      <c r="L772">
        <f t="shared" si="62"/>
        <v>22</v>
      </c>
      <c r="M772" t="s">
        <v>11</v>
      </c>
      <c r="N772" s="20">
        <f t="shared" si="59"/>
        <v>8</v>
      </c>
      <c r="O772" s="21">
        <f t="shared" si="58"/>
        <v>1.3307715980071856E-4</v>
      </c>
      <c r="P772" s="29">
        <f>N772*INDEX($H$47:$H$50,MATCH(M772,'Mining Dmd Profile'!$G$47:$G$50,0))</f>
        <v>16</v>
      </c>
      <c r="Q772" s="31">
        <f t="shared" si="60"/>
        <v>1.9349082732062956E-4</v>
      </c>
    </row>
    <row r="773" spans="11:17" x14ac:dyDescent="0.2">
      <c r="K773">
        <f t="shared" si="61"/>
        <v>32</v>
      </c>
      <c r="L773">
        <f t="shared" si="62"/>
        <v>23</v>
      </c>
      <c r="M773" t="s">
        <v>11</v>
      </c>
      <c r="N773" s="20">
        <f t="shared" si="59"/>
        <v>8</v>
      </c>
      <c r="O773" s="21">
        <f t="shared" si="58"/>
        <v>1.3307715980071856E-4</v>
      </c>
      <c r="P773" s="29">
        <f>N773*INDEX($H$47:$H$50,MATCH(M773,'Mining Dmd Profile'!$G$47:$G$50,0))</f>
        <v>16</v>
      </c>
      <c r="Q773" s="31">
        <f t="shared" si="60"/>
        <v>1.9349082732062956E-4</v>
      </c>
    </row>
    <row r="774" spans="11:17" x14ac:dyDescent="0.2">
      <c r="K774">
        <f t="shared" si="61"/>
        <v>32</v>
      </c>
      <c r="L774">
        <f t="shared" si="62"/>
        <v>24</v>
      </c>
      <c r="M774" t="s">
        <v>11</v>
      </c>
      <c r="N774" s="20">
        <f t="shared" si="59"/>
        <v>8</v>
      </c>
      <c r="O774" s="21">
        <f t="shared" si="58"/>
        <v>1.3307715980071856E-4</v>
      </c>
      <c r="P774" s="29">
        <f>N774*INDEX($H$47:$H$50,MATCH(M774,'Mining Dmd Profile'!$G$47:$G$50,0))</f>
        <v>16</v>
      </c>
      <c r="Q774" s="31">
        <f t="shared" si="60"/>
        <v>1.9349082732062956E-4</v>
      </c>
    </row>
    <row r="775" spans="11:17" x14ac:dyDescent="0.2">
      <c r="K775">
        <f t="shared" si="61"/>
        <v>33</v>
      </c>
      <c r="L775">
        <f t="shared" si="62"/>
        <v>1</v>
      </c>
      <c r="M775" t="s">
        <v>11</v>
      </c>
      <c r="N775" s="20">
        <f t="shared" si="59"/>
        <v>7</v>
      </c>
      <c r="O775" s="21">
        <f t="shared" ref="O775:O838" si="63">N775/$N$5</f>
        <v>1.1644251482562872E-4</v>
      </c>
      <c r="P775" s="29">
        <f>N775*INDEX($H$47:$H$50,MATCH(M775,'Mining Dmd Profile'!$G$47:$G$50,0))</f>
        <v>14</v>
      </c>
      <c r="Q775" s="31">
        <f t="shared" si="60"/>
        <v>1.6930447390555087E-4</v>
      </c>
    </row>
    <row r="776" spans="11:17" x14ac:dyDescent="0.2">
      <c r="K776">
        <f t="shared" si="61"/>
        <v>33</v>
      </c>
      <c r="L776">
        <f t="shared" si="62"/>
        <v>2</v>
      </c>
      <c r="M776" t="s">
        <v>11</v>
      </c>
      <c r="N776" s="20">
        <f t="shared" ref="N776:N839" si="64">INDEX($H$7:$H$30,MATCH($L776,$C$7:$C$30,0))</f>
        <v>6.5</v>
      </c>
      <c r="O776" s="21">
        <f t="shared" si="63"/>
        <v>1.0812519233808381E-4</v>
      </c>
      <c r="P776" s="29">
        <f>N776*INDEX($H$47:$H$50,MATCH(M776,'Mining Dmd Profile'!$G$47:$G$50,0))</f>
        <v>13</v>
      </c>
      <c r="Q776" s="31">
        <f t="shared" ref="Q776:Q839" si="65">P776/$P$5</f>
        <v>1.5721129719801152E-4</v>
      </c>
    </row>
    <row r="777" spans="11:17" x14ac:dyDescent="0.2">
      <c r="K777">
        <f t="shared" ref="K777:K840" si="66">IF(L776=24,K776+1,K776)</f>
        <v>33</v>
      </c>
      <c r="L777">
        <f t="shared" ref="L777:L840" si="67">IF(L776=24,1,L776+1)</f>
        <v>3</v>
      </c>
      <c r="M777" t="s">
        <v>11</v>
      </c>
      <c r="N777" s="20">
        <f t="shared" si="64"/>
        <v>6</v>
      </c>
      <c r="O777" s="21">
        <f t="shared" si="63"/>
        <v>9.9807869850538917E-5</v>
      </c>
      <c r="P777" s="29">
        <f>N777*INDEX($H$47:$H$50,MATCH(M777,'Mining Dmd Profile'!$G$47:$G$50,0))</f>
        <v>12</v>
      </c>
      <c r="Q777" s="31">
        <f t="shared" si="65"/>
        <v>1.4511812049047219E-4</v>
      </c>
    </row>
    <row r="778" spans="11:17" x14ac:dyDescent="0.2">
      <c r="K778">
        <f t="shared" si="66"/>
        <v>33</v>
      </c>
      <c r="L778">
        <f t="shared" si="67"/>
        <v>4</v>
      </c>
      <c r="M778" t="s">
        <v>11</v>
      </c>
      <c r="N778" s="20">
        <f t="shared" si="64"/>
        <v>5.5</v>
      </c>
      <c r="O778" s="21">
        <f t="shared" si="63"/>
        <v>9.1490547362994007E-5</v>
      </c>
      <c r="P778" s="29">
        <f>N778*INDEX($H$47:$H$50,MATCH(M778,'Mining Dmd Profile'!$G$47:$G$50,0))</f>
        <v>11</v>
      </c>
      <c r="Q778" s="31">
        <f t="shared" si="65"/>
        <v>1.3302494378293283E-4</v>
      </c>
    </row>
    <row r="779" spans="11:17" x14ac:dyDescent="0.2">
      <c r="K779">
        <f t="shared" si="66"/>
        <v>33</v>
      </c>
      <c r="L779">
        <f t="shared" si="67"/>
        <v>5</v>
      </c>
      <c r="M779" t="s">
        <v>11</v>
      </c>
      <c r="N779" s="20">
        <f t="shared" si="64"/>
        <v>5.5</v>
      </c>
      <c r="O779" s="21">
        <f t="shared" si="63"/>
        <v>9.1490547362994007E-5</v>
      </c>
      <c r="P779" s="29">
        <f>N779*INDEX($H$47:$H$50,MATCH(M779,'Mining Dmd Profile'!$G$47:$G$50,0))</f>
        <v>11</v>
      </c>
      <c r="Q779" s="31">
        <f t="shared" si="65"/>
        <v>1.3302494378293283E-4</v>
      </c>
    </row>
    <row r="780" spans="11:17" x14ac:dyDescent="0.2">
      <c r="K780">
        <f t="shared" si="66"/>
        <v>33</v>
      </c>
      <c r="L780">
        <f t="shared" si="67"/>
        <v>6</v>
      </c>
      <c r="M780" t="s">
        <v>11</v>
      </c>
      <c r="N780" s="20">
        <f t="shared" si="64"/>
        <v>5.5</v>
      </c>
      <c r="O780" s="21">
        <f t="shared" si="63"/>
        <v>9.1490547362994007E-5</v>
      </c>
      <c r="P780" s="29">
        <f>N780*INDEX($H$47:$H$50,MATCH(M780,'Mining Dmd Profile'!$G$47:$G$50,0))</f>
        <v>11</v>
      </c>
      <c r="Q780" s="31">
        <f t="shared" si="65"/>
        <v>1.3302494378293283E-4</v>
      </c>
    </row>
    <row r="781" spans="11:17" x14ac:dyDescent="0.2">
      <c r="K781">
        <f t="shared" si="66"/>
        <v>33</v>
      </c>
      <c r="L781">
        <f t="shared" si="67"/>
        <v>7</v>
      </c>
      <c r="M781" t="s">
        <v>11</v>
      </c>
      <c r="N781" s="20">
        <f t="shared" si="64"/>
        <v>5.5</v>
      </c>
      <c r="O781" s="21">
        <f t="shared" si="63"/>
        <v>9.1490547362994007E-5</v>
      </c>
      <c r="P781" s="29">
        <f>N781*INDEX($H$47:$H$50,MATCH(M781,'Mining Dmd Profile'!$G$47:$G$50,0))</f>
        <v>11</v>
      </c>
      <c r="Q781" s="31">
        <f t="shared" si="65"/>
        <v>1.3302494378293283E-4</v>
      </c>
    </row>
    <row r="782" spans="11:17" x14ac:dyDescent="0.2">
      <c r="K782">
        <f t="shared" si="66"/>
        <v>33</v>
      </c>
      <c r="L782">
        <f t="shared" si="67"/>
        <v>8</v>
      </c>
      <c r="M782" t="s">
        <v>11</v>
      </c>
      <c r="N782" s="20">
        <f t="shared" si="64"/>
        <v>5.5</v>
      </c>
      <c r="O782" s="21">
        <f t="shared" si="63"/>
        <v>9.1490547362994007E-5</v>
      </c>
      <c r="P782" s="29">
        <f>N782*INDEX($H$47:$H$50,MATCH(M782,'Mining Dmd Profile'!$G$47:$G$50,0))</f>
        <v>11</v>
      </c>
      <c r="Q782" s="31">
        <f t="shared" si="65"/>
        <v>1.3302494378293283E-4</v>
      </c>
    </row>
    <row r="783" spans="11:17" x14ac:dyDescent="0.2">
      <c r="K783">
        <f t="shared" si="66"/>
        <v>33</v>
      </c>
      <c r="L783">
        <f t="shared" si="67"/>
        <v>9</v>
      </c>
      <c r="M783" t="s">
        <v>11</v>
      </c>
      <c r="N783" s="20">
        <f t="shared" si="64"/>
        <v>5.5</v>
      </c>
      <c r="O783" s="21">
        <f t="shared" si="63"/>
        <v>9.1490547362994007E-5</v>
      </c>
      <c r="P783" s="29">
        <f>N783*INDEX($H$47:$H$50,MATCH(M783,'Mining Dmd Profile'!$G$47:$G$50,0))</f>
        <v>11</v>
      </c>
      <c r="Q783" s="31">
        <f t="shared" si="65"/>
        <v>1.3302494378293283E-4</v>
      </c>
    </row>
    <row r="784" spans="11:17" x14ac:dyDescent="0.2">
      <c r="K784">
        <f t="shared" si="66"/>
        <v>33</v>
      </c>
      <c r="L784">
        <f t="shared" si="67"/>
        <v>10</v>
      </c>
      <c r="M784" t="s">
        <v>11</v>
      </c>
      <c r="N784" s="20">
        <f t="shared" si="64"/>
        <v>6</v>
      </c>
      <c r="O784" s="21">
        <f t="shared" si="63"/>
        <v>9.9807869850538917E-5</v>
      </c>
      <c r="P784" s="29">
        <f>N784*INDEX($H$47:$H$50,MATCH(M784,'Mining Dmd Profile'!$G$47:$G$50,0))</f>
        <v>12</v>
      </c>
      <c r="Q784" s="31">
        <f t="shared" si="65"/>
        <v>1.4511812049047219E-4</v>
      </c>
    </row>
    <row r="785" spans="11:17" x14ac:dyDescent="0.2">
      <c r="K785">
        <f t="shared" si="66"/>
        <v>33</v>
      </c>
      <c r="L785">
        <f t="shared" si="67"/>
        <v>11</v>
      </c>
      <c r="M785" t="s">
        <v>11</v>
      </c>
      <c r="N785" s="20">
        <f t="shared" si="64"/>
        <v>6.6</v>
      </c>
      <c r="O785" s="21">
        <f t="shared" si="63"/>
        <v>1.0978865683559279E-4</v>
      </c>
      <c r="P785" s="29">
        <f>N785*INDEX($H$47:$H$50,MATCH(M785,'Mining Dmd Profile'!$G$47:$G$50,0))</f>
        <v>13.2</v>
      </c>
      <c r="Q785" s="31">
        <f t="shared" si="65"/>
        <v>1.596299325395194E-4</v>
      </c>
    </row>
    <row r="786" spans="11:17" x14ac:dyDescent="0.2">
      <c r="K786">
        <f t="shared" si="66"/>
        <v>33</v>
      </c>
      <c r="L786">
        <f t="shared" si="67"/>
        <v>12</v>
      </c>
      <c r="M786" t="s">
        <v>11</v>
      </c>
      <c r="N786" s="20">
        <f t="shared" si="64"/>
        <v>7</v>
      </c>
      <c r="O786" s="21">
        <f t="shared" si="63"/>
        <v>1.1644251482562872E-4</v>
      </c>
      <c r="P786" s="29">
        <f>N786*INDEX($H$47:$H$50,MATCH(M786,'Mining Dmd Profile'!$G$47:$G$50,0))</f>
        <v>14</v>
      </c>
      <c r="Q786" s="31">
        <f t="shared" si="65"/>
        <v>1.6930447390555087E-4</v>
      </c>
    </row>
    <row r="787" spans="11:17" x14ac:dyDescent="0.2">
      <c r="K787">
        <f t="shared" si="66"/>
        <v>33</v>
      </c>
      <c r="L787">
        <f t="shared" si="67"/>
        <v>13</v>
      </c>
      <c r="M787" t="s">
        <v>11</v>
      </c>
      <c r="N787" s="20">
        <f t="shared" si="64"/>
        <v>7.5</v>
      </c>
      <c r="O787" s="21">
        <f t="shared" si="63"/>
        <v>1.2475983731317363E-4</v>
      </c>
      <c r="P787" s="29">
        <f>N787*INDEX($H$47:$H$50,MATCH(M787,'Mining Dmd Profile'!$G$47:$G$50,0))</f>
        <v>15</v>
      </c>
      <c r="Q787" s="31">
        <f t="shared" si="65"/>
        <v>1.8139765061309023E-4</v>
      </c>
    </row>
    <row r="788" spans="11:17" x14ac:dyDescent="0.2">
      <c r="K788">
        <f t="shared" si="66"/>
        <v>33</v>
      </c>
      <c r="L788">
        <f t="shared" si="67"/>
        <v>14</v>
      </c>
      <c r="M788" t="s">
        <v>11</v>
      </c>
      <c r="N788" s="20">
        <f t="shared" si="64"/>
        <v>8</v>
      </c>
      <c r="O788" s="21">
        <f t="shared" si="63"/>
        <v>1.3307715980071856E-4</v>
      </c>
      <c r="P788" s="29">
        <f>N788*INDEX($H$47:$H$50,MATCH(M788,'Mining Dmd Profile'!$G$47:$G$50,0))</f>
        <v>16</v>
      </c>
      <c r="Q788" s="31">
        <f t="shared" si="65"/>
        <v>1.9349082732062956E-4</v>
      </c>
    </row>
    <row r="789" spans="11:17" x14ac:dyDescent="0.2">
      <c r="K789">
        <f t="shared" si="66"/>
        <v>33</v>
      </c>
      <c r="L789">
        <f t="shared" si="67"/>
        <v>15</v>
      </c>
      <c r="M789" t="s">
        <v>11</v>
      </c>
      <c r="N789" s="20">
        <f t="shared" si="64"/>
        <v>8.1</v>
      </c>
      <c r="O789" s="21">
        <f t="shared" si="63"/>
        <v>1.3474062429822754E-4</v>
      </c>
      <c r="P789" s="29">
        <f>N789*INDEX($H$47:$H$50,MATCH(M789,'Mining Dmd Profile'!$G$47:$G$50,0))</f>
        <v>16.2</v>
      </c>
      <c r="Q789" s="31">
        <f t="shared" si="65"/>
        <v>1.9590946266213744E-4</v>
      </c>
    </row>
    <row r="790" spans="11:17" x14ac:dyDescent="0.2">
      <c r="K790">
        <f t="shared" si="66"/>
        <v>33</v>
      </c>
      <c r="L790">
        <f t="shared" si="67"/>
        <v>16</v>
      </c>
      <c r="M790" t="s">
        <v>11</v>
      </c>
      <c r="N790" s="20">
        <f t="shared" si="64"/>
        <v>7.7</v>
      </c>
      <c r="O790" s="21">
        <f t="shared" si="63"/>
        <v>1.2808676630819162E-4</v>
      </c>
      <c r="P790" s="29">
        <f>N790*INDEX($H$47:$H$50,MATCH(M790,'Mining Dmd Profile'!$G$47:$G$50,0))</f>
        <v>15.4</v>
      </c>
      <c r="Q790" s="31">
        <f t="shared" si="65"/>
        <v>1.8623492129610597E-4</v>
      </c>
    </row>
    <row r="791" spans="11:17" x14ac:dyDescent="0.2">
      <c r="K791">
        <f t="shared" si="66"/>
        <v>33</v>
      </c>
      <c r="L791">
        <f t="shared" si="67"/>
        <v>17</v>
      </c>
      <c r="M791" t="s">
        <v>11</v>
      </c>
      <c r="N791" s="20">
        <f t="shared" si="64"/>
        <v>7.3</v>
      </c>
      <c r="O791" s="21">
        <f t="shared" si="63"/>
        <v>1.2143290831815567E-4</v>
      </c>
      <c r="P791" s="29">
        <f>N791*INDEX($H$47:$H$50,MATCH(M791,'Mining Dmd Profile'!$G$47:$G$50,0))</f>
        <v>14.6</v>
      </c>
      <c r="Q791" s="31">
        <f t="shared" si="65"/>
        <v>1.7656037993007447E-4</v>
      </c>
    </row>
    <row r="792" spans="11:17" x14ac:dyDescent="0.2">
      <c r="K792">
        <f t="shared" si="66"/>
        <v>33</v>
      </c>
      <c r="L792">
        <f t="shared" si="67"/>
        <v>18</v>
      </c>
      <c r="M792" t="s">
        <v>11</v>
      </c>
      <c r="N792" s="20">
        <f t="shared" si="64"/>
        <v>7</v>
      </c>
      <c r="O792" s="21">
        <f t="shared" si="63"/>
        <v>1.1644251482562872E-4</v>
      </c>
      <c r="P792" s="29">
        <f>N792*INDEX($H$47:$H$50,MATCH(M792,'Mining Dmd Profile'!$G$47:$G$50,0))</f>
        <v>14</v>
      </c>
      <c r="Q792" s="31">
        <f t="shared" si="65"/>
        <v>1.6930447390555087E-4</v>
      </c>
    </row>
    <row r="793" spans="11:17" x14ac:dyDescent="0.2">
      <c r="K793">
        <f t="shared" si="66"/>
        <v>33</v>
      </c>
      <c r="L793">
        <f t="shared" si="67"/>
        <v>19</v>
      </c>
      <c r="M793" t="s">
        <v>11</v>
      </c>
      <c r="N793" s="20">
        <f t="shared" si="64"/>
        <v>7.3</v>
      </c>
      <c r="O793" s="21">
        <f t="shared" si="63"/>
        <v>1.2143290831815567E-4</v>
      </c>
      <c r="P793" s="29">
        <f>N793*INDEX($H$47:$H$50,MATCH(M793,'Mining Dmd Profile'!$G$47:$G$50,0))</f>
        <v>14.6</v>
      </c>
      <c r="Q793" s="31">
        <f t="shared" si="65"/>
        <v>1.7656037993007447E-4</v>
      </c>
    </row>
    <row r="794" spans="11:17" x14ac:dyDescent="0.2">
      <c r="K794">
        <f t="shared" si="66"/>
        <v>33</v>
      </c>
      <c r="L794">
        <f t="shared" si="67"/>
        <v>20</v>
      </c>
      <c r="M794" t="s">
        <v>11</v>
      </c>
      <c r="N794" s="20">
        <f t="shared" si="64"/>
        <v>7.7</v>
      </c>
      <c r="O794" s="21">
        <f t="shared" si="63"/>
        <v>1.2808676630819162E-4</v>
      </c>
      <c r="P794" s="29">
        <f>N794*INDEX($H$47:$H$50,MATCH(M794,'Mining Dmd Profile'!$G$47:$G$50,0))</f>
        <v>15.4</v>
      </c>
      <c r="Q794" s="31">
        <f t="shared" si="65"/>
        <v>1.8623492129610597E-4</v>
      </c>
    </row>
    <row r="795" spans="11:17" x14ac:dyDescent="0.2">
      <c r="K795">
        <f t="shared" si="66"/>
        <v>33</v>
      </c>
      <c r="L795">
        <f t="shared" si="67"/>
        <v>21</v>
      </c>
      <c r="M795" t="s">
        <v>11</v>
      </c>
      <c r="N795" s="20">
        <f t="shared" si="64"/>
        <v>8</v>
      </c>
      <c r="O795" s="21">
        <f t="shared" si="63"/>
        <v>1.3307715980071856E-4</v>
      </c>
      <c r="P795" s="29">
        <f>N795*INDEX($H$47:$H$50,MATCH(M795,'Mining Dmd Profile'!$G$47:$G$50,0))</f>
        <v>16</v>
      </c>
      <c r="Q795" s="31">
        <f t="shared" si="65"/>
        <v>1.9349082732062956E-4</v>
      </c>
    </row>
    <row r="796" spans="11:17" x14ac:dyDescent="0.2">
      <c r="K796">
        <f t="shared" si="66"/>
        <v>33</v>
      </c>
      <c r="L796">
        <f t="shared" si="67"/>
        <v>22</v>
      </c>
      <c r="M796" t="s">
        <v>11</v>
      </c>
      <c r="N796" s="20">
        <f t="shared" si="64"/>
        <v>8</v>
      </c>
      <c r="O796" s="21">
        <f t="shared" si="63"/>
        <v>1.3307715980071856E-4</v>
      </c>
      <c r="P796" s="29">
        <f>N796*INDEX($H$47:$H$50,MATCH(M796,'Mining Dmd Profile'!$G$47:$G$50,0))</f>
        <v>16</v>
      </c>
      <c r="Q796" s="31">
        <f t="shared" si="65"/>
        <v>1.9349082732062956E-4</v>
      </c>
    </row>
    <row r="797" spans="11:17" x14ac:dyDescent="0.2">
      <c r="K797">
        <f t="shared" si="66"/>
        <v>33</v>
      </c>
      <c r="L797">
        <f t="shared" si="67"/>
        <v>23</v>
      </c>
      <c r="M797" t="s">
        <v>11</v>
      </c>
      <c r="N797" s="20">
        <f t="shared" si="64"/>
        <v>8</v>
      </c>
      <c r="O797" s="21">
        <f t="shared" si="63"/>
        <v>1.3307715980071856E-4</v>
      </c>
      <c r="P797" s="29">
        <f>N797*INDEX($H$47:$H$50,MATCH(M797,'Mining Dmd Profile'!$G$47:$G$50,0))</f>
        <v>16</v>
      </c>
      <c r="Q797" s="31">
        <f t="shared" si="65"/>
        <v>1.9349082732062956E-4</v>
      </c>
    </row>
    <row r="798" spans="11:17" x14ac:dyDescent="0.2">
      <c r="K798">
        <f t="shared" si="66"/>
        <v>33</v>
      </c>
      <c r="L798">
        <f t="shared" si="67"/>
        <v>24</v>
      </c>
      <c r="M798" t="s">
        <v>11</v>
      </c>
      <c r="N798" s="20">
        <f t="shared" si="64"/>
        <v>8</v>
      </c>
      <c r="O798" s="21">
        <f t="shared" si="63"/>
        <v>1.3307715980071856E-4</v>
      </c>
      <c r="P798" s="29">
        <f>N798*INDEX($H$47:$H$50,MATCH(M798,'Mining Dmd Profile'!$G$47:$G$50,0))</f>
        <v>16</v>
      </c>
      <c r="Q798" s="31">
        <f t="shared" si="65"/>
        <v>1.9349082732062956E-4</v>
      </c>
    </row>
    <row r="799" spans="11:17" x14ac:dyDescent="0.2">
      <c r="K799">
        <f t="shared" si="66"/>
        <v>34</v>
      </c>
      <c r="L799">
        <f t="shared" si="67"/>
        <v>1</v>
      </c>
      <c r="M799" t="s">
        <v>11</v>
      </c>
      <c r="N799" s="20">
        <f t="shared" si="64"/>
        <v>7</v>
      </c>
      <c r="O799" s="21">
        <f t="shared" si="63"/>
        <v>1.1644251482562872E-4</v>
      </c>
      <c r="P799" s="29">
        <f>N799*INDEX($H$47:$H$50,MATCH(M799,'Mining Dmd Profile'!$G$47:$G$50,0))</f>
        <v>14</v>
      </c>
      <c r="Q799" s="31">
        <f t="shared" si="65"/>
        <v>1.6930447390555087E-4</v>
      </c>
    </row>
    <row r="800" spans="11:17" x14ac:dyDescent="0.2">
      <c r="K800">
        <f t="shared" si="66"/>
        <v>34</v>
      </c>
      <c r="L800">
        <f t="shared" si="67"/>
        <v>2</v>
      </c>
      <c r="M800" t="s">
        <v>11</v>
      </c>
      <c r="N800" s="20">
        <f t="shared" si="64"/>
        <v>6.5</v>
      </c>
      <c r="O800" s="21">
        <f t="shared" si="63"/>
        <v>1.0812519233808381E-4</v>
      </c>
      <c r="P800" s="29">
        <f>N800*INDEX($H$47:$H$50,MATCH(M800,'Mining Dmd Profile'!$G$47:$G$50,0))</f>
        <v>13</v>
      </c>
      <c r="Q800" s="31">
        <f t="shared" si="65"/>
        <v>1.5721129719801152E-4</v>
      </c>
    </row>
    <row r="801" spans="11:17" x14ac:dyDescent="0.2">
      <c r="K801">
        <f t="shared" si="66"/>
        <v>34</v>
      </c>
      <c r="L801">
        <f t="shared" si="67"/>
        <v>3</v>
      </c>
      <c r="M801" t="s">
        <v>11</v>
      </c>
      <c r="N801" s="20">
        <f t="shared" si="64"/>
        <v>6</v>
      </c>
      <c r="O801" s="21">
        <f t="shared" si="63"/>
        <v>9.9807869850538917E-5</v>
      </c>
      <c r="P801" s="29">
        <f>N801*INDEX($H$47:$H$50,MATCH(M801,'Mining Dmd Profile'!$G$47:$G$50,0))</f>
        <v>12</v>
      </c>
      <c r="Q801" s="31">
        <f t="shared" si="65"/>
        <v>1.4511812049047219E-4</v>
      </c>
    </row>
    <row r="802" spans="11:17" x14ac:dyDescent="0.2">
      <c r="K802">
        <f t="shared" si="66"/>
        <v>34</v>
      </c>
      <c r="L802">
        <f t="shared" si="67"/>
        <v>4</v>
      </c>
      <c r="M802" t="s">
        <v>11</v>
      </c>
      <c r="N802" s="20">
        <f t="shared" si="64"/>
        <v>5.5</v>
      </c>
      <c r="O802" s="21">
        <f t="shared" si="63"/>
        <v>9.1490547362994007E-5</v>
      </c>
      <c r="P802" s="29">
        <f>N802*INDEX($H$47:$H$50,MATCH(M802,'Mining Dmd Profile'!$G$47:$G$50,0))</f>
        <v>11</v>
      </c>
      <c r="Q802" s="31">
        <f t="shared" si="65"/>
        <v>1.3302494378293283E-4</v>
      </c>
    </row>
    <row r="803" spans="11:17" x14ac:dyDescent="0.2">
      <c r="K803">
        <f t="shared" si="66"/>
        <v>34</v>
      </c>
      <c r="L803">
        <f t="shared" si="67"/>
        <v>5</v>
      </c>
      <c r="M803" t="s">
        <v>11</v>
      </c>
      <c r="N803" s="20">
        <f t="shared" si="64"/>
        <v>5.5</v>
      </c>
      <c r="O803" s="21">
        <f t="shared" si="63"/>
        <v>9.1490547362994007E-5</v>
      </c>
      <c r="P803" s="29">
        <f>N803*INDEX($H$47:$H$50,MATCH(M803,'Mining Dmd Profile'!$G$47:$G$50,0))</f>
        <v>11</v>
      </c>
      <c r="Q803" s="31">
        <f t="shared" si="65"/>
        <v>1.3302494378293283E-4</v>
      </c>
    </row>
    <row r="804" spans="11:17" x14ac:dyDescent="0.2">
      <c r="K804">
        <f t="shared" si="66"/>
        <v>34</v>
      </c>
      <c r="L804">
        <f t="shared" si="67"/>
        <v>6</v>
      </c>
      <c r="M804" t="s">
        <v>11</v>
      </c>
      <c r="N804" s="20">
        <f t="shared" si="64"/>
        <v>5.5</v>
      </c>
      <c r="O804" s="21">
        <f t="shared" si="63"/>
        <v>9.1490547362994007E-5</v>
      </c>
      <c r="P804" s="29">
        <f>N804*INDEX($H$47:$H$50,MATCH(M804,'Mining Dmd Profile'!$G$47:$G$50,0))</f>
        <v>11</v>
      </c>
      <c r="Q804" s="31">
        <f t="shared" si="65"/>
        <v>1.3302494378293283E-4</v>
      </c>
    </row>
    <row r="805" spans="11:17" x14ac:dyDescent="0.2">
      <c r="K805">
        <f t="shared" si="66"/>
        <v>34</v>
      </c>
      <c r="L805">
        <f t="shared" si="67"/>
        <v>7</v>
      </c>
      <c r="M805" t="s">
        <v>11</v>
      </c>
      <c r="N805" s="20">
        <f t="shared" si="64"/>
        <v>5.5</v>
      </c>
      <c r="O805" s="21">
        <f t="shared" si="63"/>
        <v>9.1490547362994007E-5</v>
      </c>
      <c r="P805" s="29">
        <f>N805*INDEX($H$47:$H$50,MATCH(M805,'Mining Dmd Profile'!$G$47:$G$50,0))</f>
        <v>11</v>
      </c>
      <c r="Q805" s="31">
        <f t="shared" si="65"/>
        <v>1.3302494378293283E-4</v>
      </c>
    </row>
    <row r="806" spans="11:17" x14ac:dyDescent="0.2">
      <c r="K806">
        <f t="shared" si="66"/>
        <v>34</v>
      </c>
      <c r="L806">
        <f t="shared" si="67"/>
        <v>8</v>
      </c>
      <c r="M806" t="s">
        <v>11</v>
      </c>
      <c r="N806" s="20">
        <f t="shared" si="64"/>
        <v>5.5</v>
      </c>
      <c r="O806" s="21">
        <f t="shared" si="63"/>
        <v>9.1490547362994007E-5</v>
      </c>
      <c r="P806" s="29">
        <f>N806*INDEX($H$47:$H$50,MATCH(M806,'Mining Dmd Profile'!$G$47:$G$50,0))</f>
        <v>11</v>
      </c>
      <c r="Q806" s="31">
        <f t="shared" si="65"/>
        <v>1.3302494378293283E-4</v>
      </c>
    </row>
    <row r="807" spans="11:17" x14ac:dyDescent="0.2">
      <c r="K807">
        <f t="shared" si="66"/>
        <v>34</v>
      </c>
      <c r="L807">
        <f t="shared" si="67"/>
        <v>9</v>
      </c>
      <c r="M807" t="s">
        <v>11</v>
      </c>
      <c r="N807" s="20">
        <f t="shared" si="64"/>
        <v>5.5</v>
      </c>
      <c r="O807" s="21">
        <f t="shared" si="63"/>
        <v>9.1490547362994007E-5</v>
      </c>
      <c r="P807" s="29">
        <f>N807*INDEX($H$47:$H$50,MATCH(M807,'Mining Dmd Profile'!$G$47:$G$50,0))</f>
        <v>11</v>
      </c>
      <c r="Q807" s="31">
        <f t="shared" si="65"/>
        <v>1.3302494378293283E-4</v>
      </c>
    </row>
    <row r="808" spans="11:17" x14ac:dyDescent="0.2">
      <c r="K808">
        <f t="shared" si="66"/>
        <v>34</v>
      </c>
      <c r="L808">
        <f t="shared" si="67"/>
        <v>10</v>
      </c>
      <c r="M808" t="s">
        <v>11</v>
      </c>
      <c r="N808" s="20">
        <f t="shared" si="64"/>
        <v>6</v>
      </c>
      <c r="O808" s="21">
        <f t="shared" si="63"/>
        <v>9.9807869850538917E-5</v>
      </c>
      <c r="P808" s="29">
        <f>N808*INDEX($H$47:$H$50,MATCH(M808,'Mining Dmd Profile'!$G$47:$G$50,0))</f>
        <v>12</v>
      </c>
      <c r="Q808" s="31">
        <f t="shared" si="65"/>
        <v>1.4511812049047219E-4</v>
      </c>
    </row>
    <row r="809" spans="11:17" x14ac:dyDescent="0.2">
      <c r="K809">
        <f t="shared" si="66"/>
        <v>34</v>
      </c>
      <c r="L809">
        <f t="shared" si="67"/>
        <v>11</v>
      </c>
      <c r="M809" t="s">
        <v>11</v>
      </c>
      <c r="N809" s="20">
        <f t="shared" si="64"/>
        <v>6.6</v>
      </c>
      <c r="O809" s="21">
        <f t="shared" si="63"/>
        <v>1.0978865683559279E-4</v>
      </c>
      <c r="P809" s="29">
        <f>N809*INDEX($H$47:$H$50,MATCH(M809,'Mining Dmd Profile'!$G$47:$G$50,0))</f>
        <v>13.2</v>
      </c>
      <c r="Q809" s="31">
        <f t="shared" si="65"/>
        <v>1.596299325395194E-4</v>
      </c>
    </row>
    <row r="810" spans="11:17" x14ac:dyDescent="0.2">
      <c r="K810">
        <f t="shared" si="66"/>
        <v>34</v>
      </c>
      <c r="L810">
        <f t="shared" si="67"/>
        <v>12</v>
      </c>
      <c r="M810" t="s">
        <v>11</v>
      </c>
      <c r="N810" s="20">
        <f t="shared" si="64"/>
        <v>7</v>
      </c>
      <c r="O810" s="21">
        <f t="shared" si="63"/>
        <v>1.1644251482562872E-4</v>
      </c>
      <c r="P810" s="29">
        <f>N810*INDEX($H$47:$H$50,MATCH(M810,'Mining Dmd Profile'!$G$47:$G$50,0))</f>
        <v>14</v>
      </c>
      <c r="Q810" s="31">
        <f t="shared" si="65"/>
        <v>1.6930447390555087E-4</v>
      </c>
    </row>
    <row r="811" spans="11:17" x14ac:dyDescent="0.2">
      <c r="K811">
        <f t="shared" si="66"/>
        <v>34</v>
      </c>
      <c r="L811">
        <f t="shared" si="67"/>
        <v>13</v>
      </c>
      <c r="M811" t="s">
        <v>11</v>
      </c>
      <c r="N811" s="20">
        <f t="shared" si="64"/>
        <v>7.5</v>
      </c>
      <c r="O811" s="21">
        <f t="shared" si="63"/>
        <v>1.2475983731317363E-4</v>
      </c>
      <c r="P811" s="29">
        <f>N811*INDEX($H$47:$H$50,MATCH(M811,'Mining Dmd Profile'!$G$47:$G$50,0))</f>
        <v>15</v>
      </c>
      <c r="Q811" s="31">
        <f t="shared" si="65"/>
        <v>1.8139765061309023E-4</v>
      </c>
    </row>
    <row r="812" spans="11:17" x14ac:dyDescent="0.2">
      <c r="K812">
        <f t="shared" si="66"/>
        <v>34</v>
      </c>
      <c r="L812">
        <f t="shared" si="67"/>
        <v>14</v>
      </c>
      <c r="M812" t="s">
        <v>11</v>
      </c>
      <c r="N812" s="20">
        <f t="shared" si="64"/>
        <v>8</v>
      </c>
      <c r="O812" s="21">
        <f t="shared" si="63"/>
        <v>1.3307715980071856E-4</v>
      </c>
      <c r="P812" s="29">
        <f>N812*INDEX($H$47:$H$50,MATCH(M812,'Mining Dmd Profile'!$G$47:$G$50,0))</f>
        <v>16</v>
      </c>
      <c r="Q812" s="31">
        <f t="shared" si="65"/>
        <v>1.9349082732062956E-4</v>
      </c>
    </row>
    <row r="813" spans="11:17" x14ac:dyDescent="0.2">
      <c r="K813">
        <f t="shared" si="66"/>
        <v>34</v>
      </c>
      <c r="L813">
        <f t="shared" si="67"/>
        <v>15</v>
      </c>
      <c r="M813" t="s">
        <v>11</v>
      </c>
      <c r="N813" s="20">
        <f t="shared" si="64"/>
        <v>8.1</v>
      </c>
      <c r="O813" s="21">
        <f t="shared" si="63"/>
        <v>1.3474062429822754E-4</v>
      </c>
      <c r="P813" s="29">
        <f>N813*INDEX($H$47:$H$50,MATCH(M813,'Mining Dmd Profile'!$G$47:$G$50,0))</f>
        <v>16.2</v>
      </c>
      <c r="Q813" s="31">
        <f t="shared" si="65"/>
        <v>1.9590946266213744E-4</v>
      </c>
    </row>
    <row r="814" spans="11:17" x14ac:dyDescent="0.2">
      <c r="K814">
        <f t="shared" si="66"/>
        <v>34</v>
      </c>
      <c r="L814">
        <f t="shared" si="67"/>
        <v>16</v>
      </c>
      <c r="M814" t="s">
        <v>11</v>
      </c>
      <c r="N814" s="20">
        <f t="shared" si="64"/>
        <v>7.7</v>
      </c>
      <c r="O814" s="21">
        <f t="shared" si="63"/>
        <v>1.2808676630819162E-4</v>
      </c>
      <c r="P814" s="29">
        <f>N814*INDEX($H$47:$H$50,MATCH(M814,'Mining Dmd Profile'!$G$47:$G$50,0))</f>
        <v>15.4</v>
      </c>
      <c r="Q814" s="31">
        <f t="shared" si="65"/>
        <v>1.8623492129610597E-4</v>
      </c>
    </row>
    <row r="815" spans="11:17" x14ac:dyDescent="0.2">
      <c r="K815">
        <f t="shared" si="66"/>
        <v>34</v>
      </c>
      <c r="L815">
        <f t="shared" si="67"/>
        <v>17</v>
      </c>
      <c r="M815" t="s">
        <v>11</v>
      </c>
      <c r="N815" s="20">
        <f t="shared" si="64"/>
        <v>7.3</v>
      </c>
      <c r="O815" s="21">
        <f t="shared" si="63"/>
        <v>1.2143290831815567E-4</v>
      </c>
      <c r="P815" s="29">
        <f>N815*INDEX($H$47:$H$50,MATCH(M815,'Mining Dmd Profile'!$G$47:$G$50,0))</f>
        <v>14.6</v>
      </c>
      <c r="Q815" s="31">
        <f t="shared" si="65"/>
        <v>1.7656037993007447E-4</v>
      </c>
    </row>
    <row r="816" spans="11:17" x14ac:dyDescent="0.2">
      <c r="K816">
        <f t="shared" si="66"/>
        <v>34</v>
      </c>
      <c r="L816">
        <f t="shared" si="67"/>
        <v>18</v>
      </c>
      <c r="M816" t="s">
        <v>11</v>
      </c>
      <c r="N816" s="20">
        <f t="shared" si="64"/>
        <v>7</v>
      </c>
      <c r="O816" s="21">
        <f t="shared" si="63"/>
        <v>1.1644251482562872E-4</v>
      </c>
      <c r="P816" s="29">
        <f>N816*INDEX($H$47:$H$50,MATCH(M816,'Mining Dmd Profile'!$G$47:$G$50,0))</f>
        <v>14</v>
      </c>
      <c r="Q816" s="31">
        <f t="shared" si="65"/>
        <v>1.6930447390555087E-4</v>
      </c>
    </row>
    <row r="817" spans="11:17" x14ac:dyDescent="0.2">
      <c r="K817">
        <f t="shared" si="66"/>
        <v>34</v>
      </c>
      <c r="L817">
        <f t="shared" si="67"/>
        <v>19</v>
      </c>
      <c r="M817" t="s">
        <v>11</v>
      </c>
      <c r="N817" s="20">
        <f t="shared" si="64"/>
        <v>7.3</v>
      </c>
      <c r="O817" s="21">
        <f t="shared" si="63"/>
        <v>1.2143290831815567E-4</v>
      </c>
      <c r="P817" s="29">
        <f>N817*INDEX($H$47:$H$50,MATCH(M817,'Mining Dmd Profile'!$G$47:$G$50,0))</f>
        <v>14.6</v>
      </c>
      <c r="Q817" s="31">
        <f t="shared" si="65"/>
        <v>1.7656037993007447E-4</v>
      </c>
    </row>
    <row r="818" spans="11:17" x14ac:dyDescent="0.2">
      <c r="K818">
        <f t="shared" si="66"/>
        <v>34</v>
      </c>
      <c r="L818">
        <f t="shared" si="67"/>
        <v>20</v>
      </c>
      <c r="M818" t="s">
        <v>11</v>
      </c>
      <c r="N818" s="20">
        <f t="shared" si="64"/>
        <v>7.7</v>
      </c>
      <c r="O818" s="21">
        <f t="shared" si="63"/>
        <v>1.2808676630819162E-4</v>
      </c>
      <c r="P818" s="29">
        <f>N818*INDEX($H$47:$H$50,MATCH(M818,'Mining Dmd Profile'!$G$47:$G$50,0))</f>
        <v>15.4</v>
      </c>
      <c r="Q818" s="31">
        <f t="shared" si="65"/>
        <v>1.8623492129610597E-4</v>
      </c>
    </row>
    <row r="819" spans="11:17" x14ac:dyDescent="0.2">
      <c r="K819">
        <f t="shared" si="66"/>
        <v>34</v>
      </c>
      <c r="L819">
        <f t="shared" si="67"/>
        <v>21</v>
      </c>
      <c r="M819" t="s">
        <v>11</v>
      </c>
      <c r="N819" s="20">
        <f t="shared" si="64"/>
        <v>8</v>
      </c>
      <c r="O819" s="21">
        <f t="shared" si="63"/>
        <v>1.3307715980071856E-4</v>
      </c>
      <c r="P819" s="29">
        <f>N819*INDEX($H$47:$H$50,MATCH(M819,'Mining Dmd Profile'!$G$47:$G$50,0))</f>
        <v>16</v>
      </c>
      <c r="Q819" s="31">
        <f t="shared" si="65"/>
        <v>1.9349082732062956E-4</v>
      </c>
    </row>
    <row r="820" spans="11:17" x14ac:dyDescent="0.2">
      <c r="K820">
        <f t="shared" si="66"/>
        <v>34</v>
      </c>
      <c r="L820">
        <f t="shared" si="67"/>
        <v>22</v>
      </c>
      <c r="M820" t="s">
        <v>11</v>
      </c>
      <c r="N820" s="20">
        <f t="shared" si="64"/>
        <v>8</v>
      </c>
      <c r="O820" s="21">
        <f t="shared" si="63"/>
        <v>1.3307715980071856E-4</v>
      </c>
      <c r="P820" s="29">
        <f>N820*INDEX($H$47:$H$50,MATCH(M820,'Mining Dmd Profile'!$G$47:$G$50,0))</f>
        <v>16</v>
      </c>
      <c r="Q820" s="31">
        <f t="shared" si="65"/>
        <v>1.9349082732062956E-4</v>
      </c>
    </row>
    <row r="821" spans="11:17" x14ac:dyDescent="0.2">
      <c r="K821">
        <f t="shared" si="66"/>
        <v>34</v>
      </c>
      <c r="L821">
        <f t="shared" si="67"/>
        <v>23</v>
      </c>
      <c r="M821" t="s">
        <v>11</v>
      </c>
      <c r="N821" s="20">
        <f t="shared" si="64"/>
        <v>8</v>
      </c>
      <c r="O821" s="21">
        <f t="shared" si="63"/>
        <v>1.3307715980071856E-4</v>
      </c>
      <c r="P821" s="29">
        <f>N821*INDEX($H$47:$H$50,MATCH(M821,'Mining Dmd Profile'!$G$47:$G$50,0))</f>
        <v>16</v>
      </c>
      <c r="Q821" s="31">
        <f t="shared" si="65"/>
        <v>1.9349082732062956E-4</v>
      </c>
    </row>
    <row r="822" spans="11:17" x14ac:dyDescent="0.2">
      <c r="K822">
        <f t="shared" si="66"/>
        <v>34</v>
      </c>
      <c r="L822">
        <f t="shared" si="67"/>
        <v>24</v>
      </c>
      <c r="M822" t="s">
        <v>11</v>
      </c>
      <c r="N822" s="20">
        <f t="shared" si="64"/>
        <v>8</v>
      </c>
      <c r="O822" s="21">
        <f t="shared" si="63"/>
        <v>1.3307715980071856E-4</v>
      </c>
      <c r="P822" s="29">
        <f>N822*INDEX($H$47:$H$50,MATCH(M822,'Mining Dmd Profile'!$G$47:$G$50,0))</f>
        <v>16</v>
      </c>
      <c r="Q822" s="31">
        <f t="shared" si="65"/>
        <v>1.9349082732062956E-4</v>
      </c>
    </row>
    <row r="823" spans="11:17" x14ac:dyDescent="0.2">
      <c r="K823">
        <f t="shared" si="66"/>
        <v>35</v>
      </c>
      <c r="L823">
        <f t="shared" si="67"/>
        <v>1</v>
      </c>
      <c r="M823" t="s">
        <v>11</v>
      </c>
      <c r="N823" s="20">
        <f t="shared" si="64"/>
        <v>7</v>
      </c>
      <c r="O823" s="21">
        <f t="shared" si="63"/>
        <v>1.1644251482562872E-4</v>
      </c>
      <c r="P823" s="29">
        <f>N823*INDEX($H$47:$H$50,MATCH(M823,'Mining Dmd Profile'!$G$47:$G$50,0))</f>
        <v>14</v>
      </c>
      <c r="Q823" s="31">
        <f t="shared" si="65"/>
        <v>1.6930447390555087E-4</v>
      </c>
    </row>
    <row r="824" spans="11:17" x14ac:dyDescent="0.2">
      <c r="K824">
        <f t="shared" si="66"/>
        <v>35</v>
      </c>
      <c r="L824">
        <f t="shared" si="67"/>
        <v>2</v>
      </c>
      <c r="M824" t="s">
        <v>11</v>
      </c>
      <c r="N824" s="20">
        <f t="shared" si="64"/>
        <v>6.5</v>
      </c>
      <c r="O824" s="21">
        <f t="shared" si="63"/>
        <v>1.0812519233808381E-4</v>
      </c>
      <c r="P824" s="29">
        <f>N824*INDEX($H$47:$H$50,MATCH(M824,'Mining Dmd Profile'!$G$47:$G$50,0))</f>
        <v>13</v>
      </c>
      <c r="Q824" s="31">
        <f t="shared" si="65"/>
        <v>1.5721129719801152E-4</v>
      </c>
    </row>
    <row r="825" spans="11:17" x14ac:dyDescent="0.2">
      <c r="K825">
        <f t="shared" si="66"/>
        <v>35</v>
      </c>
      <c r="L825">
        <f t="shared" si="67"/>
        <v>3</v>
      </c>
      <c r="M825" t="s">
        <v>11</v>
      </c>
      <c r="N825" s="20">
        <f t="shared" si="64"/>
        <v>6</v>
      </c>
      <c r="O825" s="21">
        <f t="shared" si="63"/>
        <v>9.9807869850538917E-5</v>
      </c>
      <c r="P825" s="29">
        <f>N825*INDEX($H$47:$H$50,MATCH(M825,'Mining Dmd Profile'!$G$47:$G$50,0))</f>
        <v>12</v>
      </c>
      <c r="Q825" s="31">
        <f t="shared" si="65"/>
        <v>1.4511812049047219E-4</v>
      </c>
    </row>
    <row r="826" spans="11:17" x14ac:dyDescent="0.2">
      <c r="K826">
        <f t="shared" si="66"/>
        <v>35</v>
      </c>
      <c r="L826">
        <f t="shared" si="67"/>
        <v>4</v>
      </c>
      <c r="M826" t="s">
        <v>11</v>
      </c>
      <c r="N826" s="20">
        <f t="shared" si="64"/>
        <v>5.5</v>
      </c>
      <c r="O826" s="21">
        <f t="shared" si="63"/>
        <v>9.1490547362994007E-5</v>
      </c>
      <c r="P826" s="29">
        <f>N826*INDEX($H$47:$H$50,MATCH(M826,'Mining Dmd Profile'!$G$47:$G$50,0))</f>
        <v>11</v>
      </c>
      <c r="Q826" s="31">
        <f t="shared" si="65"/>
        <v>1.3302494378293283E-4</v>
      </c>
    </row>
    <row r="827" spans="11:17" x14ac:dyDescent="0.2">
      <c r="K827">
        <f t="shared" si="66"/>
        <v>35</v>
      </c>
      <c r="L827">
        <f t="shared" si="67"/>
        <v>5</v>
      </c>
      <c r="M827" t="s">
        <v>11</v>
      </c>
      <c r="N827" s="20">
        <f t="shared" si="64"/>
        <v>5.5</v>
      </c>
      <c r="O827" s="21">
        <f t="shared" si="63"/>
        <v>9.1490547362994007E-5</v>
      </c>
      <c r="P827" s="29">
        <f>N827*INDEX($H$47:$H$50,MATCH(M827,'Mining Dmd Profile'!$G$47:$G$50,0))</f>
        <v>11</v>
      </c>
      <c r="Q827" s="31">
        <f t="shared" si="65"/>
        <v>1.3302494378293283E-4</v>
      </c>
    </row>
    <row r="828" spans="11:17" x14ac:dyDescent="0.2">
      <c r="K828">
        <f t="shared" si="66"/>
        <v>35</v>
      </c>
      <c r="L828">
        <f t="shared" si="67"/>
        <v>6</v>
      </c>
      <c r="M828" t="s">
        <v>11</v>
      </c>
      <c r="N828" s="20">
        <f t="shared" si="64"/>
        <v>5.5</v>
      </c>
      <c r="O828" s="21">
        <f t="shared" si="63"/>
        <v>9.1490547362994007E-5</v>
      </c>
      <c r="P828" s="29">
        <f>N828*INDEX($H$47:$H$50,MATCH(M828,'Mining Dmd Profile'!$G$47:$G$50,0))</f>
        <v>11</v>
      </c>
      <c r="Q828" s="31">
        <f t="shared" si="65"/>
        <v>1.3302494378293283E-4</v>
      </c>
    </row>
    <row r="829" spans="11:17" x14ac:dyDescent="0.2">
      <c r="K829">
        <f t="shared" si="66"/>
        <v>35</v>
      </c>
      <c r="L829">
        <f t="shared" si="67"/>
        <v>7</v>
      </c>
      <c r="M829" t="s">
        <v>11</v>
      </c>
      <c r="N829" s="20">
        <f t="shared" si="64"/>
        <v>5.5</v>
      </c>
      <c r="O829" s="21">
        <f t="shared" si="63"/>
        <v>9.1490547362994007E-5</v>
      </c>
      <c r="P829" s="29">
        <f>N829*INDEX($H$47:$H$50,MATCH(M829,'Mining Dmd Profile'!$G$47:$G$50,0))</f>
        <v>11</v>
      </c>
      <c r="Q829" s="31">
        <f t="shared" si="65"/>
        <v>1.3302494378293283E-4</v>
      </c>
    </row>
    <row r="830" spans="11:17" x14ac:dyDescent="0.2">
      <c r="K830">
        <f t="shared" si="66"/>
        <v>35</v>
      </c>
      <c r="L830">
        <f t="shared" si="67"/>
        <v>8</v>
      </c>
      <c r="M830" t="s">
        <v>11</v>
      </c>
      <c r="N830" s="20">
        <f t="shared" si="64"/>
        <v>5.5</v>
      </c>
      <c r="O830" s="21">
        <f t="shared" si="63"/>
        <v>9.1490547362994007E-5</v>
      </c>
      <c r="P830" s="29">
        <f>N830*INDEX($H$47:$H$50,MATCH(M830,'Mining Dmd Profile'!$G$47:$G$50,0))</f>
        <v>11</v>
      </c>
      <c r="Q830" s="31">
        <f t="shared" si="65"/>
        <v>1.3302494378293283E-4</v>
      </c>
    </row>
    <row r="831" spans="11:17" x14ac:dyDescent="0.2">
      <c r="K831">
        <f t="shared" si="66"/>
        <v>35</v>
      </c>
      <c r="L831">
        <f t="shared" si="67"/>
        <v>9</v>
      </c>
      <c r="M831" t="s">
        <v>11</v>
      </c>
      <c r="N831" s="20">
        <f t="shared" si="64"/>
        <v>5.5</v>
      </c>
      <c r="O831" s="21">
        <f t="shared" si="63"/>
        <v>9.1490547362994007E-5</v>
      </c>
      <c r="P831" s="29">
        <f>N831*INDEX($H$47:$H$50,MATCH(M831,'Mining Dmd Profile'!$G$47:$G$50,0))</f>
        <v>11</v>
      </c>
      <c r="Q831" s="31">
        <f t="shared" si="65"/>
        <v>1.3302494378293283E-4</v>
      </c>
    </row>
    <row r="832" spans="11:17" x14ac:dyDescent="0.2">
      <c r="K832">
        <f t="shared" si="66"/>
        <v>35</v>
      </c>
      <c r="L832">
        <f t="shared" si="67"/>
        <v>10</v>
      </c>
      <c r="M832" t="s">
        <v>11</v>
      </c>
      <c r="N832" s="20">
        <f t="shared" si="64"/>
        <v>6</v>
      </c>
      <c r="O832" s="21">
        <f t="shared" si="63"/>
        <v>9.9807869850538917E-5</v>
      </c>
      <c r="P832" s="29">
        <f>N832*INDEX($H$47:$H$50,MATCH(M832,'Mining Dmd Profile'!$G$47:$G$50,0))</f>
        <v>12</v>
      </c>
      <c r="Q832" s="31">
        <f t="shared" si="65"/>
        <v>1.4511812049047219E-4</v>
      </c>
    </row>
    <row r="833" spans="11:17" x14ac:dyDescent="0.2">
      <c r="K833">
        <f t="shared" si="66"/>
        <v>35</v>
      </c>
      <c r="L833">
        <f t="shared" si="67"/>
        <v>11</v>
      </c>
      <c r="M833" t="s">
        <v>11</v>
      </c>
      <c r="N833" s="20">
        <f t="shared" si="64"/>
        <v>6.6</v>
      </c>
      <c r="O833" s="21">
        <f t="shared" si="63"/>
        <v>1.0978865683559279E-4</v>
      </c>
      <c r="P833" s="29">
        <f>N833*INDEX($H$47:$H$50,MATCH(M833,'Mining Dmd Profile'!$G$47:$G$50,0))</f>
        <v>13.2</v>
      </c>
      <c r="Q833" s="31">
        <f t="shared" si="65"/>
        <v>1.596299325395194E-4</v>
      </c>
    </row>
    <row r="834" spans="11:17" x14ac:dyDescent="0.2">
      <c r="K834">
        <f t="shared" si="66"/>
        <v>35</v>
      </c>
      <c r="L834">
        <f t="shared" si="67"/>
        <v>12</v>
      </c>
      <c r="M834" t="s">
        <v>11</v>
      </c>
      <c r="N834" s="20">
        <f t="shared" si="64"/>
        <v>7</v>
      </c>
      <c r="O834" s="21">
        <f t="shared" si="63"/>
        <v>1.1644251482562872E-4</v>
      </c>
      <c r="P834" s="29">
        <f>N834*INDEX($H$47:$H$50,MATCH(M834,'Mining Dmd Profile'!$G$47:$G$50,0))</f>
        <v>14</v>
      </c>
      <c r="Q834" s="31">
        <f t="shared" si="65"/>
        <v>1.6930447390555087E-4</v>
      </c>
    </row>
    <row r="835" spans="11:17" x14ac:dyDescent="0.2">
      <c r="K835">
        <f t="shared" si="66"/>
        <v>35</v>
      </c>
      <c r="L835">
        <f t="shared" si="67"/>
        <v>13</v>
      </c>
      <c r="M835" t="s">
        <v>11</v>
      </c>
      <c r="N835" s="20">
        <f t="shared" si="64"/>
        <v>7.5</v>
      </c>
      <c r="O835" s="21">
        <f t="shared" si="63"/>
        <v>1.2475983731317363E-4</v>
      </c>
      <c r="P835" s="29">
        <f>N835*INDEX($H$47:$H$50,MATCH(M835,'Mining Dmd Profile'!$G$47:$G$50,0))</f>
        <v>15</v>
      </c>
      <c r="Q835" s="31">
        <f t="shared" si="65"/>
        <v>1.8139765061309023E-4</v>
      </c>
    </row>
    <row r="836" spans="11:17" x14ac:dyDescent="0.2">
      <c r="K836">
        <f t="shared" si="66"/>
        <v>35</v>
      </c>
      <c r="L836">
        <f t="shared" si="67"/>
        <v>14</v>
      </c>
      <c r="M836" t="s">
        <v>11</v>
      </c>
      <c r="N836" s="20">
        <f t="shared" si="64"/>
        <v>8</v>
      </c>
      <c r="O836" s="21">
        <f t="shared" si="63"/>
        <v>1.3307715980071856E-4</v>
      </c>
      <c r="P836" s="29">
        <f>N836*INDEX($H$47:$H$50,MATCH(M836,'Mining Dmd Profile'!$G$47:$G$50,0))</f>
        <v>16</v>
      </c>
      <c r="Q836" s="31">
        <f t="shared" si="65"/>
        <v>1.9349082732062956E-4</v>
      </c>
    </row>
    <row r="837" spans="11:17" x14ac:dyDescent="0.2">
      <c r="K837">
        <f t="shared" si="66"/>
        <v>35</v>
      </c>
      <c r="L837">
        <f t="shared" si="67"/>
        <v>15</v>
      </c>
      <c r="M837" t="s">
        <v>11</v>
      </c>
      <c r="N837" s="20">
        <f t="shared" si="64"/>
        <v>8.1</v>
      </c>
      <c r="O837" s="21">
        <f t="shared" si="63"/>
        <v>1.3474062429822754E-4</v>
      </c>
      <c r="P837" s="29">
        <f>N837*INDEX($H$47:$H$50,MATCH(M837,'Mining Dmd Profile'!$G$47:$G$50,0))</f>
        <v>16.2</v>
      </c>
      <c r="Q837" s="31">
        <f t="shared" si="65"/>
        <v>1.9590946266213744E-4</v>
      </c>
    </row>
    <row r="838" spans="11:17" x14ac:dyDescent="0.2">
      <c r="K838">
        <f t="shared" si="66"/>
        <v>35</v>
      </c>
      <c r="L838">
        <f t="shared" si="67"/>
        <v>16</v>
      </c>
      <c r="M838" t="s">
        <v>11</v>
      </c>
      <c r="N838" s="20">
        <f t="shared" si="64"/>
        <v>7.7</v>
      </c>
      <c r="O838" s="21">
        <f t="shared" si="63"/>
        <v>1.2808676630819162E-4</v>
      </c>
      <c r="P838" s="29">
        <f>N838*INDEX($H$47:$H$50,MATCH(M838,'Mining Dmd Profile'!$G$47:$G$50,0))</f>
        <v>15.4</v>
      </c>
      <c r="Q838" s="31">
        <f t="shared" si="65"/>
        <v>1.8623492129610597E-4</v>
      </c>
    </row>
    <row r="839" spans="11:17" x14ac:dyDescent="0.2">
      <c r="K839">
        <f t="shared" si="66"/>
        <v>35</v>
      </c>
      <c r="L839">
        <f t="shared" si="67"/>
        <v>17</v>
      </c>
      <c r="M839" t="s">
        <v>11</v>
      </c>
      <c r="N839" s="20">
        <f t="shared" si="64"/>
        <v>7.3</v>
      </c>
      <c r="O839" s="21">
        <f t="shared" ref="O839:O902" si="68">N839/$N$5</f>
        <v>1.2143290831815567E-4</v>
      </c>
      <c r="P839" s="29">
        <f>N839*INDEX($H$47:$H$50,MATCH(M839,'Mining Dmd Profile'!$G$47:$G$50,0))</f>
        <v>14.6</v>
      </c>
      <c r="Q839" s="31">
        <f t="shared" si="65"/>
        <v>1.7656037993007447E-4</v>
      </c>
    </row>
    <row r="840" spans="11:17" x14ac:dyDescent="0.2">
      <c r="K840">
        <f t="shared" si="66"/>
        <v>35</v>
      </c>
      <c r="L840">
        <f t="shared" si="67"/>
        <v>18</v>
      </c>
      <c r="M840" t="s">
        <v>11</v>
      </c>
      <c r="N840" s="20">
        <f t="shared" ref="N840:N903" si="69">INDEX($H$7:$H$30,MATCH($L840,$C$7:$C$30,0))</f>
        <v>7</v>
      </c>
      <c r="O840" s="21">
        <f t="shared" si="68"/>
        <v>1.1644251482562872E-4</v>
      </c>
      <c r="P840" s="29">
        <f>N840*INDEX($H$47:$H$50,MATCH(M840,'Mining Dmd Profile'!$G$47:$G$50,0))</f>
        <v>14</v>
      </c>
      <c r="Q840" s="31">
        <f t="shared" ref="Q840:Q903" si="70">P840/$P$5</f>
        <v>1.6930447390555087E-4</v>
      </c>
    </row>
    <row r="841" spans="11:17" x14ac:dyDescent="0.2">
      <c r="K841">
        <f t="shared" ref="K841:K904" si="71">IF(L840=24,K840+1,K840)</f>
        <v>35</v>
      </c>
      <c r="L841">
        <f t="shared" ref="L841:L904" si="72">IF(L840=24,1,L840+1)</f>
        <v>19</v>
      </c>
      <c r="M841" t="s">
        <v>11</v>
      </c>
      <c r="N841" s="20">
        <f t="shared" si="69"/>
        <v>7.3</v>
      </c>
      <c r="O841" s="21">
        <f t="shared" si="68"/>
        <v>1.2143290831815567E-4</v>
      </c>
      <c r="P841" s="29">
        <f>N841*INDEX($H$47:$H$50,MATCH(M841,'Mining Dmd Profile'!$G$47:$G$50,0))</f>
        <v>14.6</v>
      </c>
      <c r="Q841" s="31">
        <f t="shared" si="70"/>
        <v>1.7656037993007447E-4</v>
      </c>
    </row>
    <row r="842" spans="11:17" x14ac:dyDescent="0.2">
      <c r="K842">
        <f t="shared" si="71"/>
        <v>35</v>
      </c>
      <c r="L842">
        <f t="shared" si="72"/>
        <v>20</v>
      </c>
      <c r="M842" t="s">
        <v>11</v>
      </c>
      <c r="N842" s="20">
        <f t="shared" si="69"/>
        <v>7.7</v>
      </c>
      <c r="O842" s="21">
        <f t="shared" si="68"/>
        <v>1.2808676630819162E-4</v>
      </c>
      <c r="P842" s="29">
        <f>N842*INDEX($H$47:$H$50,MATCH(M842,'Mining Dmd Profile'!$G$47:$G$50,0))</f>
        <v>15.4</v>
      </c>
      <c r="Q842" s="31">
        <f t="shared" si="70"/>
        <v>1.8623492129610597E-4</v>
      </c>
    </row>
    <row r="843" spans="11:17" x14ac:dyDescent="0.2">
      <c r="K843">
        <f t="shared" si="71"/>
        <v>35</v>
      </c>
      <c r="L843">
        <f t="shared" si="72"/>
        <v>21</v>
      </c>
      <c r="M843" t="s">
        <v>11</v>
      </c>
      <c r="N843" s="20">
        <f t="shared" si="69"/>
        <v>8</v>
      </c>
      <c r="O843" s="21">
        <f t="shared" si="68"/>
        <v>1.3307715980071856E-4</v>
      </c>
      <c r="P843" s="29">
        <f>N843*INDEX($H$47:$H$50,MATCH(M843,'Mining Dmd Profile'!$G$47:$G$50,0))</f>
        <v>16</v>
      </c>
      <c r="Q843" s="31">
        <f t="shared" si="70"/>
        <v>1.9349082732062956E-4</v>
      </c>
    </row>
    <row r="844" spans="11:17" x14ac:dyDescent="0.2">
      <c r="K844">
        <f t="shared" si="71"/>
        <v>35</v>
      </c>
      <c r="L844">
        <f t="shared" si="72"/>
        <v>22</v>
      </c>
      <c r="M844" t="s">
        <v>11</v>
      </c>
      <c r="N844" s="20">
        <f t="shared" si="69"/>
        <v>8</v>
      </c>
      <c r="O844" s="21">
        <f t="shared" si="68"/>
        <v>1.3307715980071856E-4</v>
      </c>
      <c r="P844" s="29">
        <f>N844*INDEX($H$47:$H$50,MATCH(M844,'Mining Dmd Profile'!$G$47:$G$50,0))</f>
        <v>16</v>
      </c>
      <c r="Q844" s="31">
        <f t="shared" si="70"/>
        <v>1.9349082732062956E-4</v>
      </c>
    </row>
    <row r="845" spans="11:17" x14ac:dyDescent="0.2">
      <c r="K845">
        <f t="shared" si="71"/>
        <v>35</v>
      </c>
      <c r="L845">
        <f t="shared" si="72"/>
        <v>23</v>
      </c>
      <c r="M845" t="s">
        <v>11</v>
      </c>
      <c r="N845" s="20">
        <f t="shared" si="69"/>
        <v>8</v>
      </c>
      <c r="O845" s="21">
        <f t="shared" si="68"/>
        <v>1.3307715980071856E-4</v>
      </c>
      <c r="P845" s="29">
        <f>N845*INDEX($H$47:$H$50,MATCH(M845,'Mining Dmd Profile'!$G$47:$G$50,0))</f>
        <v>16</v>
      </c>
      <c r="Q845" s="31">
        <f t="shared" si="70"/>
        <v>1.9349082732062956E-4</v>
      </c>
    </row>
    <row r="846" spans="11:17" x14ac:dyDescent="0.2">
      <c r="K846">
        <f t="shared" si="71"/>
        <v>35</v>
      </c>
      <c r="L846">
        <f t="shared" si="72"/>
        <v>24</v>
      </c>
      <c r="M846" t="s">
        <v>11</v>
      </c>
      <c r="N846" s="20">
        <f t="shared" si="69"/>
        <v>8</v>
      </c>
      <c r="O846" s="21">
        <f t="shared" si="68"/>
        <v>1.3307715980071856E-4</v>
      </c>
      <c r="P846" s="29">
        <f>N846*INDEX($H$47:$H$50,MATCH(M846,'Mining Dmd Profile'!$G$47:$G$50,0))</f>
        <v>16</v>
      </c>
      <c r="Q846" s="31">
        <f t="shared" si="70"/>
        <v>1.9349082732062956E-4</v>
      </c>
    </row>
    <row r="847" spans="11:17" x14ac:dyDescent="0.2">
      <c r="K847">
        <f t="shared" si="71"/>
        <v>36</v>
      </c>
      <c r="L847">
        <f t="shared" si="72"/>
        <v>1</v>
      </c>
      <c r="M847" t="s">
        <v>11</v>
      </c>
      <c r="N847" s="20">
        <f t="shared" si="69"/>
        <v>7</v>
      </c>
      <c r="O847" s="21">
        <f t="shared" si="68"/>
        <v>1.1644251482562872E-4</v>
      </c>
      <c r="P847" s="29">
        <f>N847*INDEX($H$47:$H$50,MATCH(M847,'Mining Dmd Profile'!$G$47:$G$50,0))</f>
        <v>14</v>
      </c>
      <c r="Q847" s="31">
        <f t="shared" si="70"/>
        <v>1.6930447390555087E-4</v>
      </c>
    </row>
    <row r="848" spans="11:17" x14ac:dyDescent="0.2">
      <c r="K848">
        <f t="shared" si="71"/>
        <v>36</v>
      </c>
      <c r="L848">
        <f t="shared" si="72"/>
        <v>2</v>
      </c>
      <c r="M848" t="s">
        <v>11</v>
      </c>
      <c r="N848" s="20">
        <f t="shared" si="69"/>
        <v>6.5</v>
      </c>
      <c r="O848" s="21">
        <f t="shared" si="68"/>
        <v>1.0812519233808381E-4</v>
      </c>
      <c r="P848" s="29">
        <f>N848*INDEX($H$47:$H$50,MATCH(M848,'Mining Dmd Profile'!$G$47:$G$50,0))</f>
        <v>13</v>
      </c>
      <c r="Q848" s="31">
        <f t="shared" si="70"/>
        <v>1.5721129719801152E-4</v>
      </c>
    </row>
    <row r="849" spans="11:17" x14ac:dyDescent="0.2">
      <c r="K849">
        <f t="shared" si="71"/>
        <v>36</v>
      </c>
      <c r="L849">
        <f t="shared" si="72"/>
        <v>3</v>
      </c>
      <c r="M849" t="s">
        <v>11</v>
      </c>
      <c r="N849" s="20">
        <f t="shared" si="69"/>
        <v>6</v>
      </c>
      <c r="O849" s="21">
        <f t="shared" si="68"/>
        <v>9.9807869850538917E-5</v>
      </c>
      <c r="P849" s="29">
        <f>N849*INDEX($H$47:$H$50,MATCH(M849,'Mining Dmd Profile'!$G$47:$G$50,0))</f>
        <v>12</v>
      </c>
      <c r="Q849" s="31">
        <f t="shared" si="70"/>
        <v>1.4511812049047219E-4</v>
      </c>
    </row>
    <row r="850" spans="11:17" x14ac:dyDescent="0.2">
      <c r="K850">
        <f t="shared" si="71"/>
        <v>36</v>
      </c>
      <c r="L850">
        <f t="shared" si="72"/>
        <v>4</v>
      </c>
      <c r="M850" t="s">
        <v>11</v>
      </c>
      <c r="N850" s="20">
        <f t="shared" si="69"/>
        <v>5.5</v>
      </c>
      <c r="O850" s="21">
        <f t="shared" si="68"/>
        <v>9.1490547362994007E-5</v>
      </c>
      <c r="P850" s="29">
        <f>N850*INDEX($H$47:$H$50,MATCH(M850,'Mining Dmd Profile'!$G$47:$G$50,0))</f>
        <v>11</v>
      </c>
      <c r="Q850" s="31">
        <f t="shared" si="70"/>
        <v>1.3302494378293283E-4</v>
      </c>
    </row>
    <row r="851" spans="11:17" x14ac:dyDescent="0.2">
      <c r="K851">
        <f t="shared" si="71"/>
        <v>36</v>
      </c>
      <c r="L851">
        <f t="shared" si="72"/>
        <v>5</v>
      </c>
      <c r="M851" t="s">
        <v>11</v>
      </c>
      <c r="N851" s="20">
        <f t="shared" si="69"/>
        <v>5.5</v>
      </c>
      <c r="O851" s="21">
        <f t="shared" si="68"/>
        <v>9.1490547362994007E-5</v>
      </c>
      <c r="P851" s="29">
        <f>N851*INDEX($H$47:$H$50,MATCH(M851,'Mining Dmd Profile'!$G$47:$G$50,0))</f>
        <v>11</v>
      </c>
      <c r="Q851" s="31">
        <f t="shared" si="70"/>
        <v>1.3302494378293283E-4</v>
      </c>
    </row>
    <row r="852" spans="11:17" x14ac:dyDescent="0.2">
      <c r="K852">
        <f t="shared" si="71"/>
        <v>36</v>
      </c>
      <c r="L852">
        <f t="shared" si="72"/>
        <v>6</v>
      </c>
      <c r="M852" t="s">
        <v>11</v>
      </c>
      <c r="N852" s="20">
        <f t="shared" si="69"/>
        <v>5.5</v>
      </c>
      <c r="O852" s="21">
        <f t="shared" si="68"/>
        <v>9.1490547362994007E-5</v>
      </c>
      <c r="P852" s="29">
        <f>N852*INDEX($H$47:$H$50,MATCH(M852,'Mining Dmd Profile'!$G$47:$G$50,0))</f>
        <v>11</v>
      </c>
      <c r="Q852" s="31">
        <f t="shared" si="70"/>
        <v>1.3302494378293283E-4</v>
      </c>
    </row>
    <row r="853" spans="11:17" x14ac:dyDescent="0.2">
      <c r="K853">
        <f t="shared" si="71"/>
        <v>36</v>
      </c>
      <c r="L853">
        <f t="shared" si="72"/>
        <v>7</v>
      </c>
      <c r="M853" t="s">
        <v>11</v>
      </c>
      <c r="N853" s="20">
        <f t="shared" si="69"/>
        <v>5.5</v>
      </c>
      <c r="O853" s="21">
        <f t="shared" si="68"/>
        <v>9.1490547362994007E-5</v>
      </c>
      <c r="P853" s="29">
        <f>N853*INDEX($H$47:$H$50,MATCH(M853,'Mining Dmd Profile'!$G$47:$G$50,0))</f>
        <v>11</v>
      </c>
      <c r="Q853" s="31">
        <f t="shared" si="70"/>
        <v>1.3302494378293283E-4</v>
      </c>
    </row>
    <row r="854" spans="11:17" x14ac:dyDescent="0.2">
      <c r="K854">
        <f t="shared" si="71"/>
        <v>36</v>
      </c>
      <c r="L854">
        <f t="shared" si="72"/>
        <v>8</v>
      </c>
      <c r="M854" t="s">
        <v>11</v>
      </c>
      <c r="N854" s="20">
        <f t="shared" si="69"/>
        <v>5.5</v>
      </c>
      <c r="O854" s="21">
        <f t="shared" si="68"/>
        <v>9.1490547362994007E-5</v>
      </c>
      <c r="P854" s="29">
        <f>N854*INDEX($H$47:$H$50,MATCH(M854,'Mining Dmd Profile'!$G$47:$G$50,0))</f>
        <v>11</v>
      </c>
      <c r="Q854" s="31">
        <f t="shared" si="70"/>
        <v>1.3302494378293283E-4</v>
      </c>
    </row>
    <row r="855" spans="11:17" x14ac:dyDescent="0.2">
      <c r="K855">
        <f t="shared" si="71"/>
        <v>36</v>
      </c>
      <c r="L855">
        <f t="shared" si="72"/>
        <v>9</v>
      </c>
      <c r="M855" t="s">
        <v>11</v>
      </c>
      <c r="N855" s="20">
        <f t="shared" si="69"/>
        <v>5.5</v>
      </c>
      <c r="O855" s="21">
        <f t="shared" si="68"/>
        <v>9.1490547362994007E-5</v>
      </c>
      <c r="P855" s="29">
        <f>N855*INDEX($H$47:$H$50,MATCH(M855,'Mining Dmd Profile'!$G$47:$G$50,0))</f>
        <v>11</v>
      </c>
      <c r="Q855" s="31">
        <f t="shared" si="70"/>
        <v>1.3302494378293283E-4</v>
      </c>
    </row>
    <row r="856" spans="11:17" x14ac:dyDescent="0.2">
      <c r="K856">
        <f t="shared" si="71"/>
        <v>36</v>
      </c>
      <c r="L856">
        <f t="shared" si="72"/>
        <v>10</v>
      </c>
      <c r="M856" t="s">
        <v>11</v>
      </c>
      <c r="N856" s="20">
        <f t="shared" si="69"/>
        <v>6</v>
      </c>
      <c r="O856" s="21">
        <f t="shared" si="68"/>
        <v>9.9807869850538917E-5</v>
      </c>
      <c r="P856" s="29">
        <f>N856*INDEX($H$47:$H$50,MATCH(M856,'Mining Dmd Profile'!$G$47:$G$50,0))</f>
        <v>12</v>
      </c>
      <c r="Q856" s="31">
        <f t="shared" si="70"/>
        <v>1.4511812049047219E-4</v>
      </c>
    </row>
    <row r="857" spans="11:17" x14ac:dyDescent="0.2">
      <c r="K857">
        <f t="shared" si="71"/>
        <v>36</v>
      </c>
      <c r="L857">
        <f t="shared" si="72"/>
        <v>11</v>
      </c>
      <c r="M857" t="s">
        <v>11</v>
      </c>
      <c r="N857" s="20">
        <f t="shared" si="69"/>
        <v>6.6</v>
      </c>
      <c r="O857" s="21">
        <f t="shared" si="68"/>
        <v>1.0978865683559279E-4</v>
      </c>
      <c r="P857" s="29">
        <f>N857*INDEX($H$47:$H$50,MATCH(M857,'Mining Dmd Profile'!$G$47:$G$50,0))</f>
        <v>13.2</v>
      </c>
      <c r="Q857" s="31">
        <f t="shared" si="70"/>
        <v>1.596299325395194E-4</v>
      </c>
    </row>
    <row r="858" spans="11:17" x14ac:dyDescent="0.2">
      <c r="K858">
        <f t="shared" si="71"/>
        <v>36</v>
      </c>
      <c r="L858">
        <f t="shared" si="72"/>
        <v>12</v>
      </c>
      <c r="M858" t="s">
        <v>11</v>
      </c>
      <c r="N858" s="20">
        <f t="shared" si="69"/>
        <v>7</v>
      </c>
      <c r="O858" s="21">
        <f t="shared" si="68"/>
        <v>1.1644251482562872E-4</v>
      </c>
      <c r="P858" s="29">
        <f>N858*INDEX($H$47:$H$50,MATCH(M858,'Mining Dmd Profile'!$G$47:$G$50,0))</f>
        <v>14</v>
      </c>
      <c r="Q858" s="31">
        <f t="shared" si="70"/>
        <v>1.6930447390555087E-4</v>
      </c>
    </row>
    <row r="859" spans="11:17" x14ac:dyDescent="0.2">
      <c r="K859">
        <f t="shared" si="71"/>
        <v>36</v>
      </c>
      <c r="L859">
        <f t="shared" si="72"/>
        <v>13</v>
      </c>
      <c r="M859" t="s">
        <v>11</v>
      </c>
      <c r="N859" s="20">
        <f t="shared" si="69"/>
        <v>7.5</v>
      </c>
      <c r="O859" s="21">
        <f t="shared" si="68"/>
        <v>1.2475983731317363E-4</v>
      </c>
      <c r="P859" s="29">
        <f>N859*INDEX($H$47:$H$50,MATCH(M859,'Mining Dmd Profile'!$G$47:$G$50,0))</f>
        <v>15</v>
      </c>
      <c r="Q859" s="31">
        <f t="shared" si="70"/>
        <v>1.8139765061309023E-4</v>
      </c>
    </row>
    <row r="860" spans="11:17" x14ac:dyDescent="0.2">
      <c r="K860">
        <f t="shared" si="71"/>
        <v>36</v>
      </c>
      <c r="L860">
        <f t="shared" si="72"/>
        <v>14</v>
      </c>
      <c r="M860" t="s">
        <v>11</v>
      </c>
      <c r="N860" s="20">
        <f t="shared" si="69"/>
        <v>8</v>
      </c>
      <c r="O860" s="21">
        <f t="shared" si="68"/>
        <v>1.3307715980071856E-4</v>
      </c>
      <c r="P860" s="29">
        <f>N860*INDEX($H$47:$H$50,MATCH(M860,'Mining Dmd Profile'!$G$47:$G$50,0))</f>
        <v>16</v>
      </c>
      <c r="Q860" s="31">
        <f t="shared" si="70"/>
        <v>1.9349082732062956E-4</v>
      </c>
    </row>
    <row r="861" spans="11:17" x14ac:dyDescent="0.2">
      <c r="K861">
        <f t="shared" si="71"/>
        <v>36</v>
      </c>
      <c r="L861">
        <f t="shared" si="72"/>
        <v>15</v>
      </c>
      <c r="M861" t="s">
        <v>11</v>
      </c>
      <c r="N861" s="20">
        <f t="shared" si="69"/>
        <v>8.1</v>
      </c>
      <c r="O861" s="21">
        <f t="shared" si="68"/>
        <v>1.3474062429822754E-4</v>
      </c>
      <c r="P861" s="29">
        <f>N861*INDEX($H$47:$H$50,MATCH(M861,'Mining Dmd Profile'!$G$47:$G$50,0))</f>
        <v>16.2</v>
      </c>
      <c r="Q861" s="31">
        <f t="shared" si="70"/>
        <v>1.9590946266213744E-4</v>
      </c>
    </row>
    <row r="862" spans="11:17" x14ac:dyDescent="0.2">
      <c r="K862">
        <f t="shared" si="71"/>
        <v>36</v>
      </c>
      <c r="L862">
        <f t="shared" si="72"/>
        <v>16</v>
      </c>
      <c r="M862" t="s">
        <v>11</v>
      </c>
      <c r="N862" s="20">
        <f t="shared" si="69"/>
        <v>7.7</v>
      </c>
      <c r="O862" s="21">
        <f t="shared" si="68"/>
        <v>1.2808676630819162E-4</v>
      </c>
      <c r="P862" s="29">
        <f>N862*INDEX($H$47:$H$50,MATCH(M862,'Mining Dmd Profile'!$G$47:$G$50,0))</f>
        <v>15.4</v>
      </c>
      <c r="Q862" s="31">
        <f t="shared" si="70"/>
        <v>1.8623492129610597E-4</v>
      </c>
    </row>
    <row r="863" spans="11:17" x14ac:dyDescent="0.2">
      <c r="K863">
        <f t="shared" si="71"/>
        <v>36</v>
      </c>
      <c r="L863">
        <f t="shared" si="72"/>
        <v>17</v>
      </c>
      <c r="M863" t="s">
        <v>11</v>
      </c>
      <c r="N863" s="20">
        <f t="shared" si="69"/>
        <v>7.3</v>
      </c>
      <c r="O863" s="21">
        <f t="shared" si="68"/>
        <v>1.2143290831815567E-4</v>
      </c>
      <c r="P863" s="29">
        <f>N863*INDEX($H$47:$H$50,MATCH(M863,'Mining Dmd Profile'!$G$47:$G$50,0))</f>
        <v>14.6</v>
      </c>
      <c r="Q863" s="31">
        <f t="shared" si="70"/>
        <v>1.7656037993007447E-4</v>
      </c>
    </row>
    <row r="864" spans="11:17" x14ac:dyDescent="0.2">
      <c r="K864">
        <f t="shared" si="71"/>
        <v>36</v>
      </c>
      <c r="L864">
        <f t="shared" si="72"/>
        <v>18</v>
      </c>
      <c r="M864" t="s">
        <v>11</v>
      </c>
      <c r="N864" s="20">
        <f t="shared" si="69"/>
        <v>7</v>
      </c>
      <c r="O864" s="21">
        <f t="shared" si="68"/>
        <v>1.1644251482562872E-4</v>
      </c>
      <c r="P864" s="29">
        <f>N864*INDEX($H$47:$H$50,MATCH(M864,'Mining Dmd Profile'!$G$47:$G$50,0))</f>
        <v>14</v>
      </c>
      <c r="Q864" s="31">
        <f t="shared" si="70"/>
        <v>1.6930447390555087E-4</v>
      </c>
    </row>
    <row r="865" spans="11:17" x14ac:dyDescent="0.2">
      <c r="K865">
        <f t="shared" si="71"/>
        <v>36</v>
      </c>
      <c r="L865">
        <f t="shared" si="72"/>
        <v>19</v>
      </c>
      <c r="M865" t="s">
        <v>11</v>
      </c>
      <c r="N865" s="20">
        <f t="shared" si="69"/>
        <v>7.3</v>
      </c>
      <c r="O865" s="21">
        <f t="shared" si="68"/>
        <v>1.2143290831815567E-4</v>
      </c>
      <c r="P865" s="29">
        <f>N865*INDEX($H$47:$H$50,MATCH(M865,'Mining Dmd Profile'!$G$47:$G$50,0))</f>
        <v>14.6</v>
      </c>
      <c r="Q865" s="31">
        <f t="shared" si="70"/>
        <v>1.7656037993007447E-4</v>
      </c>
    </row>
    <row r="866" spans="11:17" x14ac:dyDescent="0.2">
      <c r="K866">
        <f t="shared" si="71"/>
        <v>36</v>
      </c>
      <c r="L866">
        <f t="shared" si="72"/>
        <v>20</v>
      </c>
      <c r="M866" t="s">
        <v>11</v>
      </c>
      <c r="N866" s="20">
        <f t="shared" si="69"/>
        <v>7.7</v>
      </c>
      <c r="O866" s="21">
        <f t="shared" si="68"/>
        <v>1.2808676630819162E-4</v>
      </c>
      <c r="P866" s="29">
        <f>N866*INDEX($H$47:$H$50,MATCH(M866,'Mining Dmd Profile'!$G$47:$G$50,0))</f>
        <v>15.4</v>
      </c>
      <c r="Q866" s="31">
        <f t="shared" si="70"/>
        <v>1.8623492129610597E-4</v>
      </c>
    </row>
    <row r="867" spans="11:17" x14ac:dyDescent="0.2">
      <c r="K867">
        <f t="shared" si="71"/>
        <v>36</v>
      </c>
      <c r="L867">
        <f t="shared" si="72"/>
        <v>21</v>
      </c>
      <c r="M867" t="s">
        <v>11</v>
      </c>
      <c r="N867" s="20">
        <f t="shared" si="69"/>
        <v>8</v>
      </c>
      <c r="O867" s="21">
        <f t="shared" si="68"/>
        <v>1.3307715980071856E-4</v>
      </c>
      <c r="P867" s="29">
        <f>N867*INDEX($H$47:$H$50,MATCH(M867,'Mining Dmd Profile'!$G$47:$G$50,0))</f>
        <v>16</v>
      </c>
      <c r="Q867" s="31">
        <f t="shared" si="70"/>
        <v>1.9349082732062956E-4</v>
      </c>
    </row>
    <row r="868" spans="11:17" x14ac:dyDescent="0.2">
      <c r="K868">
        <f t="shared" si="71"/>
        <v>36</v>
      </c>
      <c r="L868">
        <f t="shared" si="72"/>
        <v>22</v>
      </c>
      <c r="M868" t="s">
        <v>11</v>
      </c>
      <c r="N868" s="20">
        <f t="shared" si="69"/>
        <v>8</v>
      </c>
      <c r="O868" s="21">
        <f t="shared" si="68"/>
        <v>1.3307715980071856E-4</v>
      </c>
      <c r="P868" s="29">
        <f>N868*INDEX($H$47:$H$50,MATCH(M868,'Mining Dmd Profile'!$G$47:$G$50,0))</f>
        <v>16</v>
      </c>
      <c r="Q868" s="31">
        <f t="shared" si="70"/>
        <v>1.9349082732062956E-4</v>
      </c>
    </row>
    <row r="869" spans="11:17" x14ac:dyDescent="0.2">
      <c r="K869">
        <f t="shared" si="71"/>
        <v>36</v>
      </c>
      <c r="L869">
        <f t="shared" si="72"/>
        <v>23</v>
      </c>
      <c r="M869" t="s">
        <v>11</v>
      </c>
      <c r="N869" s="20">
        <f t="shared" si="69"/>
        <v>8</v>
      </c>
      <c r="O869" s="21">
        <f t="shared" si="68"/>
        <v>1.3307715980071856E-4</v>
      </c>
      <c r="P869" s="29">
        <f>N869*INDEX($H$47:$H$50,MATCH(M869,'Mining Dmd Profile'!$G$47:$G$50,0))</f>
        <v>16</v>
      </c>
      <c r="Q869" s="31">
        <f t="shared" si="70"/>
        <v>1.9349082732062956E-4</v>
      </c>
    </row>
    <row r="870" spans="11:17" x14ac:dyDescent="0.2">
      <c r="K870">
        <f t="shared" si="71"/>
        <v>36</v>
      </c>
      <c r="L870">
        <f t="shared" si="72"/>
        <v>24</v>
      </c>
      <c r="M870" t="s">
        <v>11</v>
      </c>
      <c r="N870" s="20">
        <f t="shared" si="69"/>
        <v>8</v>
      </c>
      <c r="O870" s="21">
        <f t="shared" si="68"/>
        <v>1.3307715980071856E-4</v>
      </c>
      <c r="P870" s="29">
        <f>N870*INDEX($H$47:$H$50,MATCH(M870,'Mining Dmd Profile'!$G$47:$G$50,0))</f>
        <v>16</v>
      </c>
      <c r="Q870" s="31">
        <f t="shared" si="70"/>
        <v>1.9349082732062956E-4</v>
      </c>
    </row>
    <row r="871" spans="11:17" x14ac:dyDescent="0.2">
      <c r="K871">
        <f t="shared" si="71"/>
        <v>37</v>
      </c>
      <c r="L871">
        <f t="shared" si="72"/>
        <v>1</v>
      </c>
      <c r="M871" t="s">
        <v>11</v>
      </c>
      <c r="N871" s="20">
        <f t="shared" si="69"/>
        <v>7</v>
      </c>
      <c r="O871" s="21">
        <f t="shared" si="68"/>
        <v>1.1644251482562872E-4</v>
      </c>
      <c r="P871" s="29">
        <f>N871*INDEX($H$47:$H$50,MATCH(M871,'Mining Dmd Profile'!$G$47:$G$50,0))</f>
        <v>14</v>
      </c>
      <c r="Q871" s="31">
        <f t="shared" si="70"/>
        <v>1.6930447390555087E-4</v>
      </c>
    </row>
    <row r="872" spans="11:17" x14ac:dyDescent="0.2">
      <c r="K872">
        <f t="shared" si="71"/>
        <v>37</v>
      </c>
      <c r="L872">
        <f t="shared" si="72"/>
        <v>2</v>
      </c>
      <c r="M872" t="s">
        <v>11</v>
      </c>
      <c r="N872" s="20">
        <f t="shared" si="69"/>
        <v>6.5</v>
      </c>
      <c r="O872" s="21">
        <f t="shared" si="68"/>
        <v>1.0812519233808381E-4</v>
      </c>
      <c r="P872" s="29">
        <f>N872*INDEX($H$47:$H$50,MATCH(M872,'Mining Dmd Profile'!$G$47:$G$50,0))</f>
        <v>13</v>
      </c>
      <c r="Q872" s="31">
        <f t="shared" si="70"/>
        <v>1.5721129719801152E-4</v>
      </c>
    </row>
    <row r="873" spans="11:17" x14ac:dyDescent="0.2">
      <c r="K873">
        <f t="shared" si="71"/>
        <v>37</v>
      </c>
      <c r="L873">
        <f t="shared" si="72"/>
        <v>3</v>
      </c>
      <c r="M873" t="s">
        <v>11</v>
      </c>
      <c r="N873" s="20">
        <f t="shared" si="69"/>
        <v>6</v>
      </c>
      <c r="O873" s="21">
        <f t="shared" si="68"/>
        <v>9.9807869850538917E-5</v>
      </c>
      <c r="P873" s="29">
        <f>N873*INDEX($H$47:$H$50,MATCH(M873,'Mining Dmd Profile'!$G$47:$G$50,0))</f>
        <v>12</v>
      </c>
      <c r="Q873" s="31">
        <f t="shared" si="70"/>
        <v>1.4511812049047219E-4</v>
      </c>
    </row>
    <row r="874" spans="11:17" x14ac:dyDescent="0.2">
      <c r="K874">
        <f t="shared" si="71"/>
        <v>37</v>
      </c>
      <c r="L874">
        <f t="shared" si="72"/>
        <v>4</v>
      </c>
      <c r="M874" t="s">
        <v>11</v>
      </c>
      <c r="N874" s="20">
        <f t="shared" si="69"/>
        <v>5.5</v>
      </c>
      <c r="O874" s="21">
        <f t="shared" si="68"/>
        <v>9.1490547362994007E-5</v>
      </c>
      <c r="P874" s="29">
        <f>N874*INDEX($H$47:$H$50,MATCH(M874,'Mining Dmd Profile'!$G$47:$G$50,0))</f>
        <v>11</v>
      </c>
      <c r="Q874" s="31">
        <f t="shared" si="70"/>
        <v>1.3302494378293283E-4</v>
      </c>
    </row>
    <row r="875" spans="11:17" x14ac:dyDescent="0.2">
      <c r="K875">
        <f t="shared" si="71"/>
        <v>37</v>
      </c>
      <c r="L875">
        <f t="shared" si="72"/>
        <v>5</v>
      </c>
      <c r="M875" t="s">
        <v>11</v>
      </c>
      <c r="N875" s="20">
        <f t="shared" si="69"/>
        <v>5.5</v>
      </c>
      <c r="O875" s="21">
        <f t="shared" si="68"/>
        <v>9.1490547362994007E-5</v>
      </c>
      <c r="P875" s="29">
        <f>N875*INDEX($H$47:$H$50,MATCH(M875,'Mining Dmd Profile'!$G$47:$G$50,0))</f>
        <v>11</v>
      </c>
      <c r="Q875" s="31">
        <f t="shared" si="70"/>
        <v>1.3302494378293283E-4</v>
      </c>
    </row>
    <row r="876" spans="11:17" x14ac:dyDescent="0.2">
      <c r="K876">
        <f t="shared" si="71"/>
        <v>37</v>
      </c>
      <c r="L876">
        <f t="shared" si="72"/>
        <v>6</v>
      </c>
      <c r="M876" t="s">
        <v>11</v>
      </c>
      <c r="N876" s="20">
        <f t="shared" si="69"/>
        <v>5.5</v>
      </c>
      <c r="O876" s="21">
        <f t="shared" si="68"/>
        <v>9.1490547362994007E-5</v>
      </c>
      <c r="P876" s="29">
        <f>N876*INDEX($H$47:$H$50,MATCH(M876,'Mining Dmd Profile'!$G$47:$G$50,0))</f>
        <v>11</v>
      </c>
      <c r="Q876" s="31">
        <f t="shared" si="70"/>
        <v>1.3302494378293283E-4</v>
      </c>
    </row>
    <row r="877" spans="11:17" x14ac:dyDescent="0.2">
      <c r="K877">
        <f t="shared" si="71"/>
        <v>37</v>
      </c>
      <c r="L877">
        <f t="shared" si="72"/>
        <v>7</v>
      </c>
      <c r="M877" t="s">
        <v>11</v>
      </c>
      <c r="N877" s="20">
        <f t="shared" si="69"/>
        <v>5.5</v>
      </c>
      <c r="O877" s="21">
        <f t="shared" si="68"/>
        <v>9.1490547362994007E-5</v>
      </c>
      <c r="P877" s="29">
        <f>N877*INDEX($H$47:$H$50,MATCH(M877,'Mining Dmd Profile'!$G$47:$G$50,0))</f>
        <v>11</v>
      </c>
      <c r="Q877" s="31">
        <f t="shared" si="70"/>
        <v>1.3302494378293283E-4</v>
      </c>
    </row>
    <row r="878" spans="11:17" x14ac:dyDescent="0.2">
      <c r="K878">
        <f t="shared" si="71"/>
        <v>37</v>
      </c>
      <c r="L878">
        <f t="shared" si="72"/>
        <v>8</v>
      </c>
      <c r="M878" t="s">
        <v>11</v>
      </c>
      <c r="N878" s="20">
        <f t="shared" si="69"/>
        <v>5.5</v>
      </c>
      <c r="O878" s="21">
        <f t="shared" si="68"/>
        <v>9.1490547362994007E-5</v>
      </c>
      <c r="P878" s="29">
        <f>N878*INDEX($H$47:$H$50,MATCH(M878,'Mining Dmd Profile'!$G$47:$G$50,0))</f>
        <v>11</v>
      </c>
      <c r="Q878" s="31">
        <f t="shared" si="70"/>
        <v>1.3302494378293283E-4</v>
      </c>
    </row>
    <row r="879" spans="11:17" x14ac:dyDescent="0.2">
      <c r="K879">
        <f t="shared" si="71"/>
        <v>37</v>
      </c>
      <c r="L879">
        <f t="shared" si="72"/>
        <v>9</v>
      </c>
      <c r="M879" t="s">
        <v>11</v>
      </c>
      <c r="N879" s="20">
        <f t="shared" si="69"/>
        <v>5.5</v>
      </c>
      <c r="O879" s="21">
        <f t="shared" si="68"/>
        <v>9.1490547362994007E-5</v>
      </c>
      <c r="P879" s="29">
        <f>N879*INDEX($H$47:$H$50,MATCH(M879,'Mining Dmd Profile'!$G$47:$G$50,0))</f>
        <v>11</v>
      </c>
      <c r="Q879" s="31">
        <f t="shared" si="70"/>
        <v>1.3302494378293283E-4</v>
      </c>
    </row>
    <row r="880" spans="11:17" x14ac:dyDescent="0.2">
      <c r="K880">
        <f t="shared" si="71"/>
        <v>37</v>
      </c>
      <c r="L880">
        <f t="shared" si="72"/>
        <v>10</v>
      </c>
      <c r="M880" t="s">
        <v>11</v>
      </c>
      <c r="N880" s="20">
        <f t="shared" si="69"/>
        <v>6</v>
      </c>
      <c r="O880" s="21">
        <f t="shared" si="68"/>
        <v>9.9807869850538917E-5</v>
      </c>
      <c r="P880" s="29">
        <f>N880*INDEX($H$47:$H$50,MATCH(M880,'Mining Dmd Profile'!$G$47:$G$50,0))</f>
        <v>12</v>
      </c>
      <c r="Q880" s="31">
        <f t="shared" si="70"/>
        <v>1.4511812049047219E-4</v>
      </c>
    </row>
    <row r="881" spans="11:17" x14ac:dyDescent="0.2">
      <c r="K881">
        <f t="shared" si="71"/>
        <v>37</v>
      </c>
      <c r="L881">
        <f t="shared" si="72"/>
        <v>11</v>
      </c>
      <c r="M881" t="s">
        <v>11</v>
      </c>
      <c r="N881" s="20">
        <f t="shared" si="69"/>
        <v>6.6</v>
      </c>
      <c r="O881" s="21">
        <f t="shared" si="68"/>
        <v>1.0978865683559279E-4</v>
      </c>
      <c r="P881" s="29">
        <f>N881*INDEX($H$47:$H$50,MATCH(M881,'Mining Dmd Profile'!$G$47:$G$50,0))</f>
        <v>13.2</v>
      </c>
      <c r="Q881" s="31">
        <f t="shared" si="70"/>
        <v>1.596299325395194E-4</v>
      </c>
    </row>
    <row r="882" spans="11:17" x14ac:dyDescent="0.2">
      <c r="K882">
        <f t="shared" si="71"/>
        <v>37</v>
      </c>
      <c r="L882">
        <f t="shared" si="72"/>
        <v>12</v>
      </c>
      <c r="M882" t="s">
        <v>11</v>
      </c>
      <c r="N882" s="20">
        <f t="shared" si="69"/>
        <v>7</v>
      </c>
      <c r="O882" s="21">
        <f t="shared" si="68"/>
        <v>1.1644251482562872E-4</v>
      </c>
      <c r="P882" s="29">
        <f>N882*INDEX($H$47:$H$50,MATCH(M882,'Mining Dmd Profile'!$G$47:$G$50,0))</f>
        <v>14</v>
      </c>
      <c r="Q882" s="31">
        <f t="shared" si="70"/>
        <v>1.6930447390555087E-4</v>
      </c>
    </row>
    <row r="883" spans="11:17" x14ac:dyDescent="0.2">
      <c r="K883">
        <f t="shared" si="71"/>
        <v>37</v>
      </c>
      <c r="L883">
        <f t="shared" si="72"/>
        <v>13</v>
      </c>
      <c r="M883" t="s">
        <v>11</v>
      </c>
      <c r="N883" s="20">
        <f t="shared" si="69"/>
        <v>7.5</v>
      </c>
      <c r="O883" s="21">
        <f t="shared" si="68"/>
        <v>1.2475983731317363E-4</v>
      </c>
      <c r="P883" s="29">
        <f>N883*INDEX($H$47:$H$50,MATCH(M883,'Mining Dmd Profile'!$G$47:$G$50,0))</f>
        <v>15</v>
      </c>
      <c r="Q883" s="31">
        <f t="shared" si="70"/>
        <v>1.8139765061309023E-4</v>
      </c>
    </row>
    <row r="884" spans="11:17" x14ac:dyDescent="0.2">
      <c r="K884">
        <f t="shared" si="71"/>
        <v>37</v>
      </c>
      <c r="L884">
        <f t="shared" si="72"/>
        <v>14</v>
      </c>
      <c r="M884" t="s">
        <v>11</v>
      </c>
      <c r="N884" s="20">
        <f t="shared" si="69"/>
        <v>8</v>
      </c>
      <c r="O884" s="21">
        <f t="shared" si="68"/>
        <v>1.3307715980071856E-4</v>
      </c>
      <c r="P884" s="29">
        <f>N884*INDEX($H$47:$H$50,MATCH(M884,'Mining Dmd Profile'!$G$47:$G$50,0))</f>
        <v>16</v>
      </c>
      <c r="Q884" s="31">
        <f t="shared" si="70"/>
        <v>1.9349082732062956E-4</v>
      </c>
    </row>
    <row r="885" spans="11:17" x14ac:dyDescent="0.2">
      <c r="K885">
        <f t="shared" si="71"/>
        <v>37</v>
      </c>
      <c r="L885">
        <f t="shared" si="72"/>
        <v>15</v>
      </c>
      <c r="M885" t="s">
        <v>11</v>
      </c>
      <c r="N885" s="20">
        <f t="shared" si="69"/>
        <v>8.1</v>
      </c>
      <c r="O885" s="21">
        <f t="shared" si="68"/>
        <v>1.3474062429822754E-4</v>
      </c>
      <c r="P885" s="29">
        <f>N885*INDEX($H$47:$H$50,MATCH(M885,'Mining Dmd Profile'!$G$47:$G$50,0))</f>
        <v>16.2</v>
      </c>
      <c r="Q885" s="31">
        <f t="shared" si="70"/>
        <v>1.9590946266213744E-4</v>
      </c>
    </row>
    <row r="886" spans="11:17" x14ac:dyDescent="0.2">
      <c r="K886">
        <f t="shared" si="71"/>
        <v>37</v>
      </c>
      <c r="L886">
        <f t="shared" si="72"/>
        <v>16</v>
      </c>
      <c r="M886" t="s">
        <v>11</v>
      </c>
      <c r="N886" s="20">
        <f t="shared" si="69"/>
        <v>7.7</v>
      </c>
      <c r="O886" s="21">
        <f t="shared" si="68"/>
        <v>1.2808676630819162E-4</v>
      </c>
      <c r="P886" s="29">
        <f>N886*INDEX($H$47:$H$50,MATCH(M886,'Mining Dmd Profile'!$G$47:$G$50,0))</f>
        <v>15.4</v>
      </c>
      <c r="Q886" s="31">
        <f t="shared" si="70"/>
        <v>1.8623492129610597E-4</v>
      </c>
    </row>
    <row r="887" spans="11:17" x14ac:dyDescent="0.2">
      <c r="K887">
        <f t="shared" si="71"/>
        <v>37</v>
      </c>
      <c r="L887">
        <f t="shared" si="72"/>
        <v>17</v>
      </c>
      <c r="M887" t="s">
        <v>11</v>
      </c>
      <c r="N887" s="20">
        <f t="shared" si="69"/>
        <v>7.3</v>
      </c>
      <c r="O887" s="21">
        <f t="shared" si="68"/>
        <v>1.2143290831815567E-4</v>
      </c>
      <c r="P887" s="29">
        <f>N887*INDEX($H$47:$H$50,MATCH(M887,'Mining Dmd Profile'!$G$47:$G$50,0))</f>
        <v>14.6</v>
      </c>
      <c r="Q887" s="31">
        <f t="shared" si="70"/>
        <v>1.7656037993007447E-4</v>
      </c>
    </row>
    <row r="888" spans="11:17" x14ac:dyDescent="0.2">
      <c r="K888">
        <f t="shared" si="71"/>
        <v>37</v>
      </c>
      <c r="L888">
        <f t="shared" si="72"/>
        <v>18</v>
      </c>
      <c r="M888" t="s">
        <v>11</v>
      </c>
      <c r="N888" s="20">
        <f t="shared" si="69"/>
        <v>7</v>
      </c>
      <c r="O888" s="21">
        <f t="shared" si="68"/>
        <v>1.1644251482562872E-4</v>
      </c>
      <c r="P888" s="29">
        <f>N888*INDEX($H$47:$H$50,MATCH(M888,'Mining Dmd Profile'!$G$47:$G$50,0))</f>
        <v>14</v>
      </c>
      <c r="Q888" s="31">
        <f t="shared" si="70"/>
        <v>1.6930447390555087E-4</v>
      </c>
    </row>
    <row r="889" spans="11:17" x14ac:dyDescent="0.2">
      <c r="K889">
        <f t="shared" si="71"/>
        <v>37</v>
      </c>
      <c r="L889">
        <f t="shared" si="72"/>
        <v>19</v>
      </c>
      <c r="M889" t="s">
        <v>11</v>
      </c>
      <c r="N889" s="20">
        <f t="shared" si="69"/>
        <v>7.3</v>
      </c>
      <c r="O889" s="21">
        <f t="shared" si="68"/>
        <v>1.2143290831815567E-4</v>
      </c>
      <c r="P889" s="29">
        <f>N889*INDEX($H$47:$H$50,MATCH(M889,'Mining Dmd Profile'!$G$47:$G$50,0))</f>
        <v>14.6</v>
      </c>
      <c r="Q889" s="31">
        <f t="shared" si="70"/>
        <v>1.7656037993007447E-4</v>
      </c>
    </row>
    <row r="890" spans="11:17" x14ac:dyDescent="0.2">
      <c r="K890">
        <f t="shared" si="71"/>
        <v>37</v>
      </c>
      <c r="L890">
        <f t="shared" si="72"/>
        <v>20</v>
      </c>
      <c r="M890" t="s">
        <v>11</v>
      </c>
      <c r="N890" s="20">
        <f t="shared" si="69"/>
        <v>7.7</v>
      </c>
      <c r="O890" s="21">
        <f t="shared" si="68"/>
        <v>1.2808676630819162E-4</v>
      </c>
      <c r="P890" s="29">
        <f>N890*INDEX($H$47:$H$50,MATCH(M890,'Mining Dmd Profile'!$G$47:$G$50,0))</f>
        <v>15.4</v>
      </c>
      <c r="Q890" s="31">
        <f t="shared" si="70"/>
        <v>1.8623492129610597E-4</v>
      </c>
    </row>
    <row r="891" spans="11:17" x14ac:dyDescent="0.2">
      <c r="K891">
        <f t="shared" si="71"/>
        <v>37</v>
      </c>
      <c r="L891">
        <f t="shared" si="72"/>
        <v>21</v>
      </c>
      <c r="M891" t="s">
        <v>11</v>
      </c>
      <c r="N891" s="20">
        <f t="shared" si="69"/>
        <v>8</v>
      </c>
      <c r="O891" s="21">
        <f t="shared" si="68"/>
        <v>1.3307715980071856E-4</v>
      </c>
      <c r="P891" s="29">
        <f>N891*INDEX($H$47:$H$50,MATCH(M891,'Mining Dmd Profile'!$G$47:$G$50,0))</f>
        <v>16</v>
      </c>
      <c r="Q891" s="31">
        <f t="shared" si="70"/>
        <v>1.9349082732062956E-4</v>
      </c>
    </row>
    <row r="892" spans="11:17" x14ac:dyDescent="0.2">
      <c r="K892">
        <f t="shared" si="71"/>
        <v>37</v>
      </c>
      <c r="L892">
        <f t="shared" si="72"/>
        <v>22</v>
      </c>
      <c r="M892" t="s">
        <v>11</v>
      </c>
      <c r="N892" s="20">
        <f t="shared" si="69"/>
        <v>8</v>
      </c>
      <c r="O892" s="21">
        <f t="shared" si="68"/>
        <v>1.3307715980071856E-4</v>
      </c>
      <c r="P892" s="29">
        <f>N892*INDEX($H$47:$H$50,MATCH(M892,'Mining Dmd Profile'!$G$47:$G$50,0))</f>
        <v>16</v>
      </c>
      <c r="Q892" s="31">
        <f t="shared" si="70"/>
        <v>1.9349082732062956E-4</v>
      </c>
    </row>
    <row r="893" spans="11:17" x14ac:dyDescent="0.2">
      <c r="K893">
        <f t="shared" si="71"/>
        <v>37</v>
      </c>
      <c r="L893">
        <f t="shared" si="72"/>
        <v>23</v>
      </c>
      <c r="M893" t="s">
        <v>11</v>
      </c>
      <c r="N893" s="20">
        <f t="shared" si="69"/>
        <v>8</v>
      </c>
      <c r="O893" s="21">
        <f t="shared" si="68"/>
        <v>1.3307715980071856E-4</v>
      </c>
      <c r="P893" s="29">
        <f>N893*INDEX($H$47:$H$50,MATCH(M893,'Mining Dmd Profile'!$G$47:$G$50,0))</f>
        <v>16</v>
      </c>
      <c r="Q893" s="31">
        <f t="shared" si="70"/>
        <v>1.9349082732062956E-4</v>
      </c>
    </row>
    <row r="894" spans="11:17" x14ac:dyDescent="0.2">
      <c r="K894">
        <f t="shared" si="71"/>
        <v>37</v>
      </c>
      <c r="L894">
        <f t="shared" si="72"/>
        <v>24</v>
      </c>
      <c r="M894" t="s">
        <v>11</v>
      </c>
      <c r="N894" s="20">
        <f t="shared" si="69"/>
        <v>8</v>
      </c>
      <c r="O894" s="21">
        <f t="shared" si="68"/>
        <v>1.3307715980071856E-4</v>
      </c>
      <c r="P894" s="29">
        <f>N894*INDEX($H$47:$H$50,MATCH(M894,'Mining Dmd Profile'!$G$47:$G$50,0))</f>
        <v>16</v>
      </c>
      <c r="Q894" s="31">
        <f t="shared" si="70"/>
        <v>1.9349082732062956E-4</v>
      </c>
    </row>
    <row r="895" spans="11:17" x14ac:dyDescent="0.2">
      <c r="K895">
        <f t="shared" si="71"/>
        <v>38</v>
      </c>
      <c r="L895">
        <f t="shared" si="72"/>
        <v>1</v>
      </c>
      <c r="M895" t="s">
        <v>11</v>
      </c>
      <c r="N895" s="20">
        <f t="shared" si="69"/>
        <v>7</v>
      </c>
      <c r="O895" s="21">
        <f t="shared" si="68"/>
        <v>1.1644251482562872E-4</v>
      </c>
      <c r="P895" s="29">
        <f>N895*INDEX($H$47:$H$50,MATCH(M895,'Mining Dmd Profile'!$G$47:$G$50,0))</f>
        <v>14</v>
      </c>
      <c r="Q895" s="31">
        <f t="shared" si="70"/>
        <v>1.6930447390555087E-4</v>
      </c>
    </row>
    <row r="896" spans="11:17" x14ac:dyDescent="0.2">
      <c r="K896">
        <f t="shared" si="71"/>
        <v>38</v>
      </c>
      <c r="L896">
        <f t="shared" si="72"/>
        <v>2</v>
      </c>
      <c r="M896" t="s">
        <v>11</v>
      </c>
      <c r="N896" s="20">
        <f t="shared" si="69"/>
        <v>6.5</v>
      </c>
      <c r="O896" s="21">
        <f t="shared" si="68"/>
        <v>1.0812519233808381E-4</v>
      </c>
      <c r="P896" s="29">
        <f>N896*INDEX($H$47:$H$50,MATCH(M896,'Mining Dmd Profile'!$G$47:$G$50,0))</f>
        <v>13</v>
      </c>
      <c r="Q896" s="31">
        <f t="shared" si="70"/>
        <v>1.5721129719801152E-4</v>
      </c>
    </row>
    <row r="897" spans="11:17" x14ac:dyDescent="0.2">
      <c r="K897">
        <f t="shared" si="71"/>
        <v>38</v>
      </c>
      <c r="L897">
        <f t="shared" si="72"/>
        <v>3</v>
      </c>
      <c r="M897" t="s">
        <v>11</v>
      </c>
      <c r="N897" s="20">
        <f t="shared" si="69"/>
        <v>6</v>
      </c>
      <c r="O897" s="21">
        <f t="shared" si="68"/>
        <v>9.9807869850538917E-5</v>
      </c>
      <c r="P897" s="29">
        <f>N897*INDEX($H$47:$H$50,MATCH(M897,'Mining Dmd Profile'!$G$47:$G$50,0))</f>
        <v>12</v>
      </c>
      <c r="Q897" s="31">
        <f t="shared" si="70"/>
        <v>1.4511812049047219E-4</v>
      </c>
    </row>
    <row r="898" spans="11:17" x14ac:dyDescent="0.2">
      <c r="K898">
        <f t="shared" si="71"/>
        <v>38</v>
      </c>
      <c r="L898">
        <f t="shared" si="72"/>
        <v>4</v>
      </c>
      <c r="M898" t="s">
        <v>11</v>
      </c>
      <c r="N898" s="20">
        <f t="shared" si="69"/>
        <v>5.5</v>
      </c>
      <c r="O898" s="21">
        <f t="shared" si="68"/>
        <v>9.1490547362994007E-5</v>
      </c>
      <c r="P898" s="29">
        <f>N898*INDEX($H$47:$H$50,MATCH(M898,'Mining Dmd Profile'!$G$47:$G$50,0))</f>
        <v>11</v>
      </c>
      <c r="Q898" s="31">
        <f t="shared" si="70"/>
        <v>1.3302494378293283E-4</v>
      </c>
    </row>
    <row r="899" spans="11:17" x14ac:dyDescent="0.2">
      <c r="K899">
        <f t="shared" si="71"/>
        <v>38</v>
      </c>
      <c r="L899">
        <f t="shared" si="72"/>
        <v>5</v>
      </c>
      <c r="M899" t="s">
        <v>11</v>
      </c>
      <c r="N899" s="20">
        <f t="shared" si="69"/>
        <v>5.5</v>
      </c>
      <c r="O899" s="21">
        <f t="shared" si="68"/>
        <v>9.1490547362994007E-5</v>
      </c>
      <c r="P899" s="29">
        <f>N899*INDEX($H$47:$H$50,MATCH(M899,'Mining Dmd Profile'!$G$47:$G$50,0))</f>
        <v>11</v>
      </c>
      <c r="Q899" s="31">
        <f t="shared" si="70"/>
        <v>1.3302494378293283E-4</v>
      </c>
    </row>
    <row r="900" spans="11:17" x14ac:dyDescent="0.2">
      <c r="K900">
        <f t="shared" si="71"/>
        <v>38</v>
      </c>
      <c r="L900">
        <f t="shared" si="72"/>
        <v>6</v>
      </c>
      <c r="M900" t="s">
        <v>11</v>
      </c>
      <c r="N900" s="20">
        <f t="shared" si="69"/>
        <v>5.5</v>
      </c>
      <c r="O900" s="21">
        <f t="shared" si="68"/>
        <v>9.1490547362994007E-5</v>
      </c>
      <c r="P900" s="29">
        <f>N900*INDEX($H$47:$H$50,MATCH(M900,'Mining Dmd Profile'!$G$47:$G$50,0))</f>
        <v>11</v>
      </c>
      <c r="Q900" s="31">
        <f t="shared" si="70"/>
        <v>1.3302494378293283E-4</v>
      </c>
    </row>
    <row r="901" spans="11:17" x14ac:dyDescent="0.2">
      <c r="K901">
        <f t="shared" si="71"/>
        <v>38</v>
      </c>
      <c r="L901">
        <f t="shared" si="72"/>
        <v>7</v>
      </c>
      <c r="M901" t="s">
        <v>11</v>
      </c>
      <c r="N901" s="20">
        <f t="shared" si="69"/>
        <v>5.5</v>
      </c>
      <c r="O901" s="21">
        <f t="shared" si="68"/>
        <v>9.1490547362994007E-5</v>
      </c>
      <c r="P901" s="29">
        <f>N901*INDEX($H$47:$H$50,MATCH(M901,'Mining Dmd Profile'!$G$47:$G$50,0))</f>
        <v>11</v>
      </c>
      <c r="Q901" s="31">
        <f t="shared" si="70"/>
        <v>1.3302494378293283E-4</v>
      </c>
    </row>
    <row r="902" spans="11:17" x14ac:dyDescent="0.2">
      <c r="K902">
        <f t="shared" si="71"/>
        <v>38</v>
      </c>
      <c r="L902">
        <f t="shared" si="72"/>
        <v>8</v>
      </c>
      <c r="M902" t="s">
        <v>11</v>
      </c>
      <c r="N902" s="20">
        <f t="shared" si="69"/>
        <v>5.5</v>
      </c>
      <c r="O902" s="21">
        <f t="shared" si="68"/>
        <v>9.1490547362994007E-5</v>
      </c>
      <c r="P902" s="29">
        <f>N902*INDEX($H$47:$H$50,MATCH(M902,'Mining Dmd Profile'!$G$47:$G$50,0))</f>
        <v>11</v>
      </c>
      <c r="Q902" s="31">
        <f t="shared" si="70"/>
        <v>1.3302494378293283E-4</v>
      </c>
    </row>
    <row r="903" spans="11:17" x14ac:dyDescent="0.2">
      <c r="K903">
        <f t="shared" si="71"/>
        <v>38</v>
      </c>
      <c r="L903">
        <f t="shared" si="72"/>
        <v>9</v>
      </c>
      <c r="M903" t="s">
        <v>11</v>
      </c>
      <c r="N903" s="20">
        <f t="shared" si="69"/>
        <v>5.5</v>
      </c>
      <c r="O903" s="21">
        <f t="shared" ref="O903:O966" si="73">N903/$N$5</f>
        <v>9.1490547362994007E-5</v>
      </c>
      <c r="P903" s="29">
        <f>N903*INDEX($H$47:$H$50,MATCH(M903,'Mining Dmd Profile'!$G$47:$G$50,0))</f>
        <v>11</v>
      </c>
      <c r="Q903" s="31">
        <f t="shared" si="70"/>
        <v>1.3302494378293283E-4</v>
      </c>
    </row>
    <row r="904" spans="11:17" x14ac:dyDescent="0.2">
      <c r="K904">
        <f t="shared" si="71"/>
        <v>38</v>
      </c>
      <c r="L904">
        <f t="shared" si="72"/>
        <v>10</v>
      </c>
      <c r="M904" t="s">
        <v>11</v>
      </c>
      <c r="N904" s="20">
        <f t="shared" ref="N904:N967" si="74">INDEX($H$7:$H$30,MATCH($L904,$C$7:$C$30,0))</f>
        <v>6</v>
      </c>
      <c r="O904" s="21">
        <f t="shared" si="73"/>
        <v>9.9807869850538917E-5</v>
      </c>
      <c r="P904" s="29">
        <f>N904*INDEX($H$47:$H$50,MATCH(M904,'Mining Dmd Profile'!$G$47:$G$50,0))</f>
        <v>12</v>
      </c>
      <c r="Q904" s="31">
        <f t="shared" ref="Q904:Q967" si="75">P904/$P$5</f>
        <v>1.4511812049047219E-4</v>
      </c>
    </row>
    <row r="905" spans="11:17" x14ac:dyDescent="0.2">
      <c r="K905">
        <f t="shared" ref="K905:K968" si="76">IF(L904=24,K904+1,K904)</f>
        <v>38</v>
      </c>
      <c r="L905">
        <f t="shared" ref="L905:L968" si="77">IF(L904=24,1,L904+1)</f>
        <v>11</v>
      </c>
      <c r="M905" t="s">
        <v>11</v>
      </c>
      <c r="N905" s="20">
        <f t="shared" si="74"/>
        <v>6.6</v>
      </c>
      <c r="O905" s="21">
        <f t="shared" si="73"/>
        <v>1.0978865683559279E-4</v>
      </c>
      <c r="P905" s="29">
        <f>N905*INDEX($H$47:$H$50,MATCH(M905,'Mining Dmd Profile'!$G$47:$G$50,0))</f>
        <v>13.2</v>
      </c>
      <c r="Q905" s="31">
        <f t="shared" si="75"/>
        <v>1.596299325395194E-4</v>
      </c>
    </row>
    <row r="906" spans="11:17" x14ac:dyDescent="0.2">
      <c r="K906">
        <f t="shared" si="76"/>
        <v>38</v>
      </c>
      <c r="L906">
        <f t="shared" si="77"/>
        <v>12</v>
      </c>
      <c r="M906" t="s">
        <v>11</v>
      </c>
      <c r="N906" s="20">
        <f t="shared" si="74"/>
        <v>7</v>
      </c>
      <c r="O906" s="21">
        <f t="shared" si="73"/>
        <v>1.1644251482562872E-4</v>
      </c>
      <c r="P906" s="29">
        <f>N906*INDEX($H$47:$H$50,MATCH(M906,'Mining Dmd Profile'!$G$47:$G$50,0))</f>
        <v>14</v>
      </c>
      <c r="Q906" s="31">
        <f t="shared" si="75"/>
        <v>1.6930447390555087E-4</v>
      </c>
    </row>
    <row r="907" spans="11:17" x14ac:dyDescent="0.2">
      <c r="K907">
        <f t="shared" si="76"/>
        <v>38</v>
      </c>
      <c r="L907">
        <f t="shared" si="77"/>
        <v>13</v>
      </c>
      <c r="M907" t="s">
        <v>11</v>
      </c>
      <c r="N907" s="20">
        <f t="shared" si="74"/>
        <v>7.5</v>
      </c>
      <c r="O907" s="21">
        <f t="shared" si="73"/>
        <v>1.2475983731317363E-4</v>
      </c>
      <c r="P907" s="29">
        <f>N907*INDEX($H$47:$H$50,MATCH(M907,'Mining Dmd Profile'!$G$47:$G$50,0))</f>
        <v>15</v>
      </c>
      <c r="Q907" s="31">
        <f t="shared" si="75"/>
        <v>1.8139765061309023E-4</v>
      </c>
    </row>
    <row r="908" spans="11:17" x14ac:dyDescent="0.2">
      <c r="K908">
        <f t="shared" si="76"/>
        <v>38</v>
      </c>
      <c r="L908">
        <f t="shared" si="77"/>
        <v>14</v>
      </c>
      <c r="M908" t="s">
        <v>11</v>
      </c>
      <c r="N908" s="20">
        <f t="shared" si="74"/>
        <v>8</v>
      </c>
      <c r="O908" s="21">
        <f t="shared" si="73"/>
        <v>1.3307715980071856E-4</v>
      </c>
      <c r="P908" s="29">
        <f>N908*INDEX($H$47:$H$50,MATCH(M908,'Mining Dmd Profile'!$G$47:$G$50,0))</f>
        <v>16</v>
      </c>
      <c r="Q908" s="31">
        <f t="shared" si="75"/>
        <v>1.9349082732062956E-4</v>
      </c>
    </row>
    <row r="909" spans="11:17" x14ac:dyDescent="0.2">
      <c r="K909">
        <f t="shared" si="76"/>
        <v>38</v>
      </c>
      <c r="L909">
        <f t="shared" si="77"/>
        <v>15</v>
      </c>
      <c r="M909" t="s">
        <v>11</v>
      </c>
      <c r="N909" s="20">
        <f t="shared" si="74"/>
        <v>8.1</v>
      </c>
      <c r="O909" s="21">
        <f t="shared" si="73"/>
        <v>1.3474062429822754E-4</v>
      </c>
      <c r="P909" s="29">
        <f>N909*INDEX($H$47:$H$50,MATCH(M909,'Mining Dmd Profile'!$G$47:$G$50,0))</f>
        <v>16.2</v>
      </c>
      <c r="Q909" s="31">
        <f t="shared" si="75"/>
        <v>1.9590946266213744E-4</v>
      </c>
    </row>
    <row r="910" spans="11:17" x14ac:dyDescent="0.2">
      <c r="K910">
        <f t="shared" si="76"/>
        <v>38</v>
      </c>
      <c r="L910">
        <f t="shared" si="77"/>
        <v>16</v>
      </c>
      <c r="M910" t="s">
        <v>11</v>
      </c>
      <c r="N910" s="20">
        <f t="shared" si="74"/>
        <v>7.7</v>
      </c>
      <c r="O910" s="21">
        <f t="shared" si="73"/>
        <v>1.2808676630819162E-4</v>
      </c>
      <c r="P910" s="29">
        <f>N910*INDEX($H$47:$H$50,MATCH(M910,'Mining Dmd Profile'!$G$47:$G$50,0))</f>
        <v>15.4</v>
      </c>
      <c r="Q910" s="31">
        <f t="shared" si="75"/>
        <v>1.8623492129610597E-4</v>
      </c>
    </row>
    <row r="911" spans="11:17" x14ac:dyDescent="0.2">
      <c r="K911">
        <f t="shared" si="76"/>
        <v>38</v>
      </c>
      <c r="L911">
        <f t="shared" si="77"/>
        <v>17</v>
      </c>
      <c r="M911" t="s">
        <v>11</v>
      </c>
      <c r="N911" s="20">
        <f t="shared" si="74"/>
        <v>7.3</v>
      </c>
      <c r="O911" s="21">
        <f t="shared" si="73"/>
        <v>1.2143290831815567E-4</v>
      </c>
      <c r="P911" s="29">
        <f>N911*INDEX($H$47:$H$50,MATCH(M911,'Mining Dmd Profile'!$G$47:$G$50,0))</f>
        <v>14.6</v>
      </c>
      <c r="Q911" s="31">
        <f t="shared" si="75"/>
        <v>1.7656037993007447E-4</v>
      </c>
    </row>
    <row r="912" spans="11:17" x14ac:dyDescent="0.2">
      <c r="K912">
        <f t="shared" si="76"/>
        <v>38</v>
      </c>
      <c r="L912">
        <f t="shared" si="77"/>
        <v>18</v>
      </c>
      <c r="M912" t="s">
        <v>11</v>
      </c>
      <c r="N912" s="20">
        <f t="shared" si="74"/>
        <v>7</v>
      </c>
      <c r="O912" s="21">
        <f t="shared" si="73"/>
        <v>1.1644251482562872E-4</v>
      </c>
      <c r="P912" s="29">
        <f>N912*INDEX($H$47:$H$50,MATCH(M912,'Mining Dmd Profile'!$G$47:$G$50,0))</f>
        <v>14</v>
      </c>
      <c r="Q912" s="31">
        <f t="shared" si="75"/>
        <v>1.6930447390555087E-4</v>
      </c>
    </row>
    <row r="913" spans="11:17" x14ac:dyDescent="0.2">
      <c r="K913">
        <f t="shared" si="76"/>
        <v>38</v>
      </c>
      <c r="L913">
        <f t="shared" si="77"/>
        <v>19</v>
      </c>
      <c r="M913" t="s">
        <v>11</v>
      </c>
      <c r="N913" s="20">
        <f t="shared" si="74"/>
        <v>7.3</v>
      </c>
      <c r="O913" s="21">
        <f t="shared" si="73"/>
        <v>1.2143290831815567E-4</v>
      </c>
      <c r="P913" s="29">
        <f>N913*INDEX($H$47:$H$50,MATCH(M913,'Mining Dmd Profile'!$G$47:$G$50,0))</f>
        <v>14.6</v>
      </c>
      <c r="Q913" s="31">
        <f t="shared" si="75"/>
        <v>1.7656037993007447E-4</v>
      </c>
    </row>
    <row r="914" spans="11:17" x14ac:dyDescent="0.2">
      <c r="K914">
        <f t="shared" si="76"/>
        <v>38</v>
      </c>
      <c r="L914">
        <f t="shared" si="77"/>
        <v>20</v>
      </c>
      <c r="M914" t="s">
        <v>11</v>
      </c>
      <c r="N914" s="20">
        <f t="shared" si="74"/>
        <v>7.7</v>
      </c>
      <c r="O914" s="21">
        <f t="shared" si="73"/>
        <v>1.2808676630819162E-4</v>
      </c>
      <c r="P914" s="29">
        <f>N914*INDEX($H$47:$H$50,MATCH(M914,'Mining Dmd Profile'!$G$47:$G$50,0))</f>
        <v>15.4</v>
      </c>
      <c r="Q914" s="31">
        <f t="shared" si="75"/>
        <v>1.8623492129610597E-4</v>
      </c>
    </row>
    <row r="915" spans="11:17" x14ac:dyDescent="0.2">
      <c r="K915">
        <f t="shared" si="76"/>
        <v>38</v>
      </c>
      <c r="L915">
        <f t="shared" si="77"/>
        <v>21</v>
      </c>
      <c r="M915" t="s">
        <v>11</v>
      </c>
      <c r="N915" s="20">
        <f t="shared" si="74"/>
        <v>8</v>
      </c>
      <c r="O915" s="21">
        <f t="shared" si="73"/>
        <v>1.3307715980071856E-4</v>
      </c>
      <c r="P915" s="29">
        <f>N915*INDEX($H$47:$H$50,MATCH(M915,'Mining Dmd Profile'!$G$47:$G$50,0))</f>
        <v>16</v>
      </c>
      <c r="Q915" s="31">
        <f t="shared" si="75"/>
        <v>1.9349082732062956E-4</v>
      </c>
    </row>
    <row r="916" spans="11:17" x14ac:dyDescent="0.2">
      <c r="K916">
        <f t="shared" si="76"/>
        <v>38</v>
      </c>
      <c r="L916">
        <f t="shared" si="77"/>
        <v>22</v>
      </c>
      <c r="M916" t="s">
        <v>11</v>
      </c>
      <c r="N916" s="20">
        <f t="shared" si="74"/>
        <v>8</v>
      </c>
      <c r="O916" s="21">
        <f t="shared" si="73"/>
        <v>1.3307715980071856E-4</v>
      </c>
      <c r="P916" s="29">
        <f>N916*INDEX($H$47:$H$50,MATCH(M916,'Mining Dmd Profile'!$G$47:$G$50,0))</f>
        <v>16</v>
      </c>
      <c r="Q916" s="31">
        <f t="shared" si="75"/>
        <v>1.9349082732062956E-4</v>
      </c>
    </row>
    <row r="917" spans="11:17" x14ac:dyDescent="0.2">
      <c r="K917">
        <f t="shared" si="76"/>
        <v>38</v>
      </c>
      <c r="L917">
        <f t="shared" si="77"/>
        <v>23</v>
      </c>
      <c r="M917" t="s">
        <v>11</v>
      </c>
      <c r="N917" s="20">
        <f t="shared" si="74"/>
        <v>8</v>
      </c>
      <c r="O917" s="21">
        <f t="shared" si="73"/>
        <v>1.3307715980071856E-4</v>
      </c>
      <c r="P917" s="29">
        <f>N917*INDEX($H$47:$H$50,MATCH(M917,'Mining Dmd Profile'!$G$47:$G$50,0))</f>
        <v>16</v>
      </c>
      <c r="Q917" s="31">
        <f t="shared" si="75"/>
        <v>1.9349082732062956E-4</v>
      </c>
    </row>
    <row r="918" spans="11:17" x14ac:dyDescent="0.2">
      <c r="K918">
        <f t="shared" si="76"/>
        <v>38</v>
      </c>
      <c r="L918">
        <f t="shared" si="77"/>
        <v>24</v>
      </c>
      <c r="M918" t="s">
        <v>11</v>
      </c>
      <c r="N918" s="20">
        <f t="shared" si="74"/>
        <v>8</v>
      </c>
      <c r="O918" s="21">
        <f t="shared" si="73"/>
        <v>1.3307715980071856E-4</v>
      </c>
      <c r="P918" s="29">
        <f>N918*INDEX($H$47:$H$50,MATCH(M918,'Mining Dmd Profile'!$G$47:$G$50,0))</f>
        <v>16</v>
      </c>
      <c r="Q918" s="31">
        <f t="shared" si="75"/>
        <v>1.9349082732062956E-4</v>
      </c>
    </row>
    <row r="919" spans="11:17" x14ac:dyDescent="0.2">
      <c r="K919">
        <f t="shared" si="76"/>
        <v>39</v>
      </c>
      <c r="L919">
        <f t="shared" si="77"/>
        <v>1</v>
      </c>
      <c r="M919" t="s">
        <v>11</v>
      </c>
      <c r="N919" s="20">
        <f t="shared" si="74"/>
        <v>7</v>
      </c>
      <c r="O919" s="21">
        <f t="shared" si="73"/>
        <v>1.1644251482562872E-4</v>
      </c>
      <c r="P919" s="29">
        <f>N919*INDEX($H$47:$H$50,MATCH(M919,'Mining Dmd Profile'!$G$47:$G$50,0))</f>
        <v>14</v>
      </c>
      <c r="Q919" s="31">
        <f t="shared" si="75"/>
        <v>1.6930447390555087E-4</v>
      </c>
    </row>
    <row r="920" spans="11:17" x14ac:dyDescent="0.2">
      <c r="K920">
        <f t="shared" si="76"/>
        <v>39</v>
      </c>
      <c r="L920">
        <f t="shared" si="77"/>
        <v>2</v>
      </c>
      <c r="M920" t="s">
        <v>11</v>
      </c>
      <c r="N920" s="20">
        <f t="shared" si="74"/>
        <v>6.5</v>
      </c>
      <c r="O920" s="21">
        <f t="shared" si="73"/>
        <v>1.0812519233808381E-4</v>
      </c>
      <c r="P920" s="29">
        <f>N920*INDEX($H$47:$H$50,MATCH(M920,'Mining Dmd Profile'!$G$47:$G$50,0))</f>
        <v>13</v>
      </c>
      <c r="Q920" s="31">
        <f t="shared" si="75"/>
        <v>1.5721129719801152E-4</v>
      </c>
    </row>
    <row r="921" spans="11:17" x14ac:dyDescent="0.2">
      <c r="K921">
        <f t="shared" si="76"/>
        <v>39</v>
      </c>
      <c r="L921">
        <f t="shared" si="77"/>
        <v>3</v>
      </c>
      <c r="M921" t="s">
        <v>11</v>
      </c>
      <c r="N921" s="20">
        <f t="shared" si="74"/>
        <v>6</v>
      </c>
      <c r="O921" s="21">
        <f t="shared" si="73"/>
        <v>9.9807869850538917E-5</v>
      </c>
      <c r="P921" s="29">
        <f>N921*INDEX($H$47:$H$50,MATCH(M921,'Mining Dmd Profile'!$G$47:$G$50,0))</f>
        <v>12</v>
      </c>
      <c r="Q921" s="31">
        <f t="shared" si="75"/>
        <v>1.4511812049047219E-4</v>
      </c>
    </row>
    <row r="922" spans="11:17" x14ac:dyDescent="0.2">
      <c r="K922">
        <f t="shared" si="76"/>
        <v>39</v>
      </c>
      <c r="L922">
        <f t="shared" si="77"/>
        <v>4</v>
      </c>
      <c r="M922" t="s">
        <v>11</v>
      </c>
      <c r="N922" s="20">
        <f t="shared" si="74"/>
        <v>5.5</v>
      </c>
      <c r="O922" s="21">
        <f t="shared" si="73"/>
        <v>9.1490547362994007E-5</v>
      </c>
      <c r="P922" s="29">
        <f>N922*INDEX($H$47:$H$50,MATCH(M922,'Mining Dmd Profile'!$G$47:$G$50,0))</f>
        <v>11</v>
      </c>
      <c r="Q922" s="31">
        <f t="shared" si="75"/>
        <v>1.3302494378293283E-4</v>
      </c>
    </row>
    <row r="923" spans="11:17" x14ac:dyDescent="0.2">
      <c r="K923">
        <f t="shared" si="76"/>
        <v>39</v>
      </c>
      <c r="L923">
        <f t="shared" si="77"/>
        <v>5</v>
      </c>
      <c r="M923" t="s">
        <v>11</v>
      </c>
      <c r="N923" s="20">
        <f t="shared" si="74"/>
        <v>5.5</v>
      </c>
      <c r="O923" s="21">
        <f t="shared" si="73"/>
        <v>9.1490547362994007E-5</v>
      </c>
      <c r="P923" s="29">
        <f>N923*INDEX($H$47:$H$50,MATCH(M923,'Mining Dmd Profile'!$G$47:$G$50,0))</f>
        <v>11</v>
      </c>
      <c r="Q923" s="31">
        <f t="shared" si="75"/>
        <v>1.3302494378293283E-4</v>
      </c>
    </row>
    <row r="924" spans="11:17" x14ac:dyDescent="0.2">
      <c r="K924">
        <f t="shared" si="76"/>
        <v>39</v>
      </c>
      <c r="L924">
        <f t="shared" si="77"/>
        <v>6</v>
      </c>
      <c r="M924" t="s">
        <v>11</v>
      </c>
      <c r="N924" s="20">
        <f t="shared" si="74"/>
        <v>5.5</v>
      </c>
      <c r="O924" s="21">
        <f t="shared" si="73"/>
        <v>9.1490547362994007E-5</v>
      </c>
      <c r="P924" s="29">
        <f>N924*INDEX($H$47:$H$50,MATCH(M924,'Mining Dmd Profile'!$G$47:$G$50,0))</f>
        <v>11</v>
      </c>
      <c r="Q924" s="31">
        <f t="shared" si="75"/>
        <v>1.3302494378293283E-4</v>
      </c>
    </row>
    <row r="925" spans="11:17" x14ac:dyDescent="0.2">
      <c r="K925">
        <f t="shared" si="76"/>
        <v>39</v>
      </c>
      <c r="L925">
        <f t="shared" si="77"/>
        <v>7</v>
      </c>
      <c r="M925" t="s">
        <v>11</v>
      </c>
      <c r="N925" s="20">
        <f t="shared" si="74"/>
        <v>5.5</v>
      </c>
      <c r="O925" s="21">
        <f t="shared" si="73"/>
        <v>9.1490547362994007E-5</v>
      </c>
      <c r="P925" s="29">
        <f>N925*INDEX($H$47:$H$50,MATCH(M925,'Mining Dmd Profile'!$G$47:$G$50,0))</f>
        <v>11</v>
      </c>
      <c r="Q925" s="31">
        <f t="shared" si="75"/>
        <v>1.3302494378293283E-4</v>
      </c>
    </row>
    <row r="926" spans="11:17" x14ac:dyDescent="0.2">
      <c r="K926">
        <f t="shared" si="76"/>
        <v>39</v>
      </c>
      <c r="L926">
        <f t="shared" si="77"/>
        <v>8</v>
      </c>
      <c r="M926" t="s">
        <v>11</v>
      </c>
      <c r="N926" s="20">
        <f t="shared" si="74"/>
        <v>5.5</v>
      </c>
      <c r="O926" s="21">
        <f t="shared" si="73"/>
        <v>9.1490547362994007E-5</v>
      </c>
      <c r="P926" s="29">
        <f>N926*INDEX($H$47:$H$50,MATCH(M926,'Mining Dmd Profile'!$G$47:$G$50,0))</f>
        <v>11</v>
      </c>
      <c r="Q926" s="31">
        <f t="shared" si="75"/>
        <v>1.3302494378293283E-4</v>
      </c>
    </row>
    <row r="927" spans="11:17" x14ac:dyDescent="0.2">
      <c r="K927">
        <f t="shared" si="76"/>
        <v>39</v>
      </c>
      <c r="L927">
        <f t="shared" si="77"/>
        <v>9</v>
      </c>
      <c r="M927" t="s">
        <v>11</v>
      </c>
      <c r="N927" s="20">
        <f t="shared" si="74"/>
        <v>5.5</v>
      </c>
      <c r="O927" s="21">
        <f t="shared" si="73"/>
        <v>9.1490547362994007E-5</v>
      </c>
      <c r="P927" s="29">
        <f>N927*INDEX($H$47:$H$50,MATCH(M927,'Mining Dmd Profile'!$G$47:$G$50,0))</f>
        <v>11</v>
      </c>
      <c r="Q927" s="31">
        <f t="shared" si="75"/>
        <v>1.3302494378293283E-4</v>
      </c>
    </row>
    <row r="928" spans="11:17" x14ac:dyDescent="0.2">
      <c r="K928">
        <f t="shared" si="76"/>
        <v>39</v>
      </c>
      <c r="L928">
        <f t="shared" si="77"/>
        <v>10</v>
      </c>
      <c r="M928" t="s">
        <v>11</v>
      </c>
      <c r="N928" s="20">
        <f t="shared" si="74"/>
        <v>6</v>
      </c>
      <c r="O928" s="21">
        <f t="shared" si="73"/>
        <v>9.9807869850538917E-5</v>
      </c>
      <c r="P928" s="29">
        <f>N928*INDEX($H$47:$H$50,MATCH(M928,'Mining Dmd Profile'!$G$47:$G$50,0))</f>
        <v>12</v>
      </c>
      <c r="Q928" s="31">
        <f t="shared" si="75"/>
        <v>1.4511812049047219E-4</v>
      </c>
    </row>
    <row r="929" spans="11:17" x14ac:dyDescent="0.2">
      <c r="K929">
        <f t="shared" si="76"/>
        <v>39</v>
      </c>
      <c r="L929">
        <f t="shared" si="77"/>
        <v>11</v>
      </c>
      <c r="M929" t="s">
        <v>11</v>
      </c>
      <c r="N929" s="20">
        <f t="shared" si="74"/>
        <v>6.6</v>
      </c>
      <c r="O929" s="21">
        <f t="shared" si="73"/>
        <v>1.0978865683559279E-4</v>
      </c>
      <c r="P929" s="29">
        <f>N929*INDEX($H$47:$H$50,MATCH(M929,'Mining Dmd Profile'!$G$47:$G$50,0))</f>
        <v>13.2</v>
      </c>
      <c r="Q929" s="31">
        <f t="shared" si="75"/>
        <v>1.596299325395194E-4</v>
      </c>
    </row>
    <row r="930" spans="11:17" x14ac:dyDescent="0.2">
      <c r="K930">
        <f t="shared" si="76"/>
        <v>39</v>
      </c>
      <c r="L930">
        <f t="shared" si="77"/>
        <v>12</v>
      </c>
      <c r="M930" t="s">
        <v>11</v>
      </c>
      <c r="N930" s="20">
        <f t="shared" si="74"/>
        <v>7</v>
      </c>
      <c r="O930" s="21">
        <f t="shared" si="73"/>
        <v>1.1644251482562872E-4</v>
      </c>
      <c r="P930" s="29">
        <f>N930*INDEX($H$47:$H$50,MATCH(M930,'Mining Dmd Profile'!$G$47:$G$50,0))</f>
        <v>14</v>
      </c>
      <c r="Q930" s="31">
        <f t="shared" si="75"/>
        <v>1.6930447390555087E-4</v>
      </c>
    </row>
    <row r="931" spans="11:17" x14ac:dyDescent="0.2">
      <c r="K931">
        <f t="shared" si="76"/>
        <v>39</v>
      </c>
      <c r="L931">
        <f t="shared" si="77"/>
        <v>13</v>
      </c>
      <c r="M931" t="s">
        <v>11</v>
      </c>
      <c r="N931" s="20">
        <f t="shared" si="74"/>
        <v>7.5</v>
      </c>
      <c r="O931" s="21">
        <f t="shared" si="73"/>
        <v>1.2475983731317363E-4</v>
      </c>
      <c r="P931" s="29">
        <f>N931*INDEX($H$47:$H$50,MATCH(M931,'Mining Dmd Profile'!$G$47:$G$50,0))</f>
        <v>15</v>
      </c>
      <c r="Q931" s="31">
        <f t="shared" si="75"/>
        <v>1.8139765061309023E-4</v>
      </c>
    </row>
    <row r="932" spans="11:17" x14ac:dyDescent="0.2">
      <c r="K932">
        <f t="shared" si="76"/>
        <v>39</v>
      </c>
      <c r="L932">
        <f t="shared" si="77"/>
        <v>14</v>
      </c>
      <c r="M932" t="s">
        <v>11</v>
      </c>
      <c r="N932" s="20">
        <f t="shared" si="74"/>
        <v>8</v>
      </c>
      <c r="O932" s="21">
        <f t="shared" si="73"/>
        <v>1.3307715980071856E-4</v>
      </c>
      <c r="P932" s="29">
        <f>N932*INDEX($H$47:$H$50,MATCH(M932,'Mining Dmd Profile'!$G$47:$G$50,0))</f>
        <v>16</v>
      </c>
      <c r="Q932" s="31">
        <f t="shared" si="75"/>
        <v>1.9349082732062956E-4</v>
      </c>
    </row>
    <row r="933" spans="11:17" x14ac:dyDescent="0.2">
      <c r="K933">
        <f t="shared" si="76"/>
        <v>39</v>
      </c>
      <c r="L933">
        <f t="shared" si="77"/>
        <v>15</v>
      </c>
      <c r="M933" t="s">
        <v>11</v>
      </c>
      <c r="N933" s="20">
        <f t="shared" si="74"/>
        <v>8.1</v>
      </c>
      <c r="O933" s="21">
        <f t="shared" si="73"/>
        <v>1.3474062429822754E-4</v>
      </c>
      <c r="P933" s="29">
        <f>N933*INDEX($H$47:$H$50,MATCH(M933,'Mining Dmd Profile'!$G$47:$G$50,0))</f>
        <v>16.2</v>
      </c>
      <c r="Q933" s="31">
        <f t="shared" si="75"/>
        <v>1.9590946266213744E-4</v>
      </c>
    </row>
    <row r="934" spans="11:17" x14ac:dyDescent="0.2">
      <c r="K934">
        <f t="shared" si="76"/>
        <v>39</v>
      </c>
      <c r="L934">
        <f t="shared" si="77"/>
        <v>16</v>
      </c>
      <c r="M934" t="s">
        <v>11</v>
      </c>
      <c r="N934" s="20">
        <f t="shared" si="74"/>
        <v>7.7</v>
      </c>
      <c r="O934" s="21">
        <f t="shared" si="73"/>
        <v>1.2808676630819162E-4</v>
      </c>
      <c r="P934" s="29">
        <f>N934*INDEX($H$47:$H$50,MATCH(M934,'Mining Dmd Profile'!$G$47:$G$50,0))</f>
        <v>15.4</v>
      </c>
      <c r="Q934" s="31">
        <f t="shared" si="75"/>
        <v>1.8623492129610597E-4</v>
      </c>
    </row>
    <row r="935" spans="11:17" x14ac:dyDescent="0.2">
      <c r="K935">
        <f t="shared" si="76"/>
        <v>39</v>
      </c>
      <c r="L935">
        <f t="shared" si="77"/>
        <v>17</v>
      </c>
      <c r="M935" t="s">
        <v>11</v>
      </c>
      <c r="N935" s="20">
        <f t="shared" si="74"/>
        <v>7.3</v>
      </c>
      <c r="O935" s="21">
        <f t="shared" si="73"/>
        <v>1.2143290831815567E-4</v>
      </c>
      <c r="P935" s="29">
        <f>N935*INDEX($H$47:$H$50,MATCH(M935,'Mining Dmd Profile'!$G$47:$G$50,0))</f>
        <v>14.6</v>
      </c>
      <c r="Q935" s="31">
        <f t="shared" si="75"/>
        <v>1.7656037993007447E-4</v>
      </c>
    </row>
    <row r="936" spans="11:17" x14ac:dyDescent="0.2">
      <c r="K936">
        <f t="shared" si="76"/>
        <v>39</v>
      </c>
      <c r="L936">
        <f t="shared" si="77"/>
        <v>18</v>
      </c>
      <c r="M936" t="s">
        <v>11</v>
      </c>
      <c r="N936" s="20">
        <f t="shared" si="74"/>
        <v>7</v>
      </c>
      <c r="O936" s="21">
        <f t="shared" si="73"/>
        <v>1.1644251482562872E-4</v>
      </c>
      <c r="P936" s="29">
        <f>N936*INDEX($H$47:$H$50,MATCH(M936,'Mining Dmd Profile'!$G$47:$G$50,0))</f>
        <v>14</v>
      </c>
      <c r="Q936" s="31">
        <f t="shared" si="75"/>
        <v>1.6930447390555087E-4</v>
      </c>
    </row>
    <row r="937" spans="11:17" x14ac:dyDescent="0.2">
      <c r="K937">
        <f t="shared" si="76"/>
        <v>39</v>
      </c>
      <c r="L937">
        <f t="shared" si="77"/>
        <v>19</v>
      </c>
      <c r="M937" t="s">
        <v>11</v>
      </c>
      <c r="N937" s="20">
        <f t="shared" si="74"/>
        <v>7.3</v>
      </c>
      <c r="O937" s="21">
        <f t="shared" si="73"/>
        <v>1.2143290831815567E-4</v>
      </c>
      <c r="P937" s="29">
        <f>N937*INDEX($H$47:$H$50,MATCH(M937,'Mining Dmd Profile'!$G$47:$G$50,0))</f>
        <v>14.6</v>
      </c>
      <c r="Q937" s="31">
        <f t="shared" si="75"/>
        <v>1.7656037993007447E-4</v>
      </c>
    </row>
    <row r="938" spans="11:17" x14ac:dyDescent="0.2">
      <c r="K938">
        <f t="shared" si="76"/>
        <v>39</v>
      </c>
      <c r="L938">
        <f t="shared" si="77"/>
        <v>20</v>
      </c>
      <c r="M938" t="s">
        <v>11</v>
      </c>
      <c r="N938" s="20">
        <f t="shared" si="74"/>
        <v>7.7</v>
      </c>
      <c r="O938" s="21">
        <f t="shared" si="73"/>
        <v>1.2808676630819162E-4</v>
      </c>
      <c r="P938" s="29">
        <f>N938*INDEX($H$47:$H$50,MATCH(M938,'Mining Dmd Profile'!$G$47:$G$50,0))</f>
        <v>15.4</v>
      </c>
      <c r="Q938" s="31">
        <f t="shared" si="75"/>
        <v>1.8623492129610597E-4</v>
      </c>
    </row>
    <row r="939" spans="11:17" x14ac:dyDescent="0.2">
      <c r="K939">
        <f t="shared" si="76"/>
        <v>39</v>
      </c>
      <c r="L939">
        <f t="shared" si="77"/>
        <v>21</v>
      </c>
      <c r="M939" t="s">
        <v>11</v>
      </c>
      <c r="N939" s="20">
        <f t="shared" si="74"/>
        <v>8</v>
      </c>
      <c r="O939" s="21">
        <f t="shared" si="73"/>
        <v>1.3307715980071856E-4</v>
      </c>
      <c r="P939" s="29">
        <f>N939*INDEX($H$47:$H$50,MATCH(M939,'Mining Dmd Profile'!$G$47:$G$50,0))</f>
        <v>16</v>
      </c>
      <c r="Q939" s="31">
        <f t="shared" si="75"/>
        <v>1.9349082732062956E-4</v>
      </c>
    </row>
    <row r="940" spans="11:17" x14ac:dyDescent="0.2">
      <c r="K940">
        <f t="shared" si="76"/>
        <v>39</v>
      </c>
      <c r="L940">
        <f t="shared" si="77"/>
        <v>22</v>
      </c>
      <c r="M940" t="s">
        <v>11</v>
      </c>
      <c r="N940" s="20">
        <f t="shared" si="74"/>
        <v>8</v>
      </c>
      <c r="O940" s="21">
        <f t="shared" si="73"/>
        <v>1.3307715980071856E-4</v>
      </c>
      <c r="P940" s="29">
        <f>N940*INDEX($H$47:$H$50,MATCH(M940,'Mining Dmd Profile'!$G$47:$G$50,0))</f>
        <v>16</v>
      </c>
      <c r="Q940" s="31">
        <f t="shared" si="75"/>
        <v>1.9349082732062956E-4</v>
      </c>
    </row>
    <row r="941" spans="11:17" x14ac:dyDescent="0.2">
      <c r="K941">
        <f t="shared" si="76"/>
        <v>39</v>
      </c>
      <c r="L941">
        <f t="shared" si="77"/>
        <v>23</v>
      </c>
      <c r="M941" t="s">
        <v>11</v>
      </c>
      <c r="N941" s="20">
        <f t="shared" si="74"/>
        <v>8</v>
      </c>
      <c r="O941" s="21">
        <f t="shared" si="73"/>
        <v>1.3307715980071856E-4</v>
      </c>
      <c r="P941" s="29">
        <f>N941*INDEX($H$47:$H$50,MATCH(M941,'Mining Dmd Profile'!$G$47:$G$50,0))</f>
        <v>16</v>
      </c>
      <c r="Q941" s="31">
        <f t="shared" si="75"/>
        <v>1.9349082732062956E-4</v>
      </c>
    </row>
    <row r="942" spans="11:17" x14ac:dyDescent="0.2">
      <c r="K942">
        <f t="shared" si="76"/>
        <v>39</v>
      </c>
      <c r="L942">
        <f t="shared" si="77"/>
        <v>24</v>
      </c>
      <c r="M942" t="s">
        <v>11</v>
      </c>
      <c r="N942" s="20">
        <f t="shared" si="74"/>
        <v>8</v>
      </c>
      <c r="O942" s="21">
        <f t="shared" si="73"/>
        <v>1.3307715980071856E-4</v>
      </c>
      <c r="P942" s="29">
        <f>N942*INDEX($H$47:$H$50,MATCH(M942,'Mining Dmd Profile'!$G$47:$G$50,0))</f>
        <v>16</v>
      </c>
      <c r="Q942" s="31">
        <f t="shared" si="75"/>
        <v>1.9349082732062956E-4</v>
      </c>
    </row>
    <row r="943" spans="11:17" x14ac:dyDescent="0.2">
      <c r="K943">
        <f t="shared" si="76"/>
        <v>40</v>
      </c>
      <c r="L943">
        <f t="shared" si="77"/>
        <v>1</v>
      </c>
      <c r="M943" t="s">
        <v>11</v>
      </c>
      <c r="N943" s="20">
        <f t="shared" si="74"/>
        <v>7</v>
      </c>
      <c r="O943" s="21">
        <f t="shared" si="73"/>
        <v>1.1644251482562872E-4</v>
      </c>
      <c r="P943" s="29">
        <f>N943*INDEX($H$47:$H$50,MATCH(M943,'Mining Dmd Profile'!$G$47:$G$50,0))</f>
        <v>14</v>
      </c>
      <c r="Q943" s="31">
        <f t="shared" si="75"/>
        <v>1.6930447390555087E-4</v>
      </c>
    </row>
    <row r="944" spans="11:17" x14ac:dyDescent="0.2">
      <c r="K944">
        <f t="shared" si="76"/>
        <v>40</v>
      </c>
      <c r="L944">
        <f t="shared" si="77"/>
        <v>2</v>
      </c>
      <c r="M944" t="s">
        <v>11</v>
      </c>
      <c r="N944" s="20">
        <f t="shared" si="74"/>
        <v>6.5</v>
      </c>
      <c r="O944" s="21">
        <f t="shared" si="73"/>
        <v>1.0812519233808381E-4</v>
      </c>
      <c r="P944" s="29">
        <f>N944*INDEX($H$47:$H$50,MATCH(M944,'Mining Dmd Profile'!$G$47:$G$50,0))</f>
        <v>13</v>
      </c>
      <c r="Q944" s="31">
        <f t="shared" si="75"/>
        <v>1.5721129719801152E-4</v>
      </c>
    </row>
    <row r="945" spans="11:17" x14ac:dyDescent="0.2">
      <c r="K945">
        <f t="shared" si="76"/>
        <v>40</v>
      </c>
      <c r="L945">
        <f t="shared" si="77"/>
        <v>3</v>
      </c>
      <c r="M945" t="s">
        <v>11</v>
      </c>
      <c r="N945" s="20">
        <f t="shared" si="74"/>
        <v>6</v>
      </c>
      <c r="O945" s="21">
        <f t="shared" si="73"/>
        <v>9.9807869850538917E-5</v>
      </c>
      <c r="P945" s="29">
        <f>N945*INDEX($H$47:$H$50,MATCH(M945,'Mining Dmd Profile'!$G$47:$G$50,0))</f>
        <v>12</v>
      </c>
      <c r="Q945" s="31">
        <f t="shared" si="75"/>
        <v>1.4511812049047219E-4</v>
      </c>
    </row>
    <row r="946" spans="11:17" x14ac:dyDescent="0.2">
      <c r="K946">
        <f t="shared" si="76"/>
        <v>40</v>
      </c>
      <c r="L946">
        <f t="shared" si="77"/>
        <v>4</v>
      </c>
      <c r="M946" t="s">
        <v>11</v>
      </c>
      <c r="N946" s="20">
        <f t="shared" si="74"/>
        <v>5.5</v>
      </c>
      <c r="O946" s="21">
        <f t="shared" si="73"/>
        <v>9.1490547362994007E-5</v>
      </c>
      <c r="P946" s="29">
        <f>N946*INDEX($H$47:$H$50,MATCH(M946,'Mining Dmd Profile'!$G$47:$G$50,0))</f>
        <v>11</v>
      </c>
      <c r="Q946" s="31">
        <f t="shared" si="75"/>
        <v>1.3302494378293283E-4</v>
      </c>
    </row>
    <row r="947" spans="11:17" x14ac:dyDescent="0.2">
      <c r="K947">
        <f t="shared" si="76"/>
        <v>40</v>
      </c>
      <c r="L947">
        <f t="shared" si="77"/>
        <v>5</v>
      </c>
      <c r="M947" t="s">
        <v>11</v>
      </c>
      <c r="N947" s="20">
        <f t="shared" si="74"/>
        <v>5.5</v>
      </c>
      <c r="O947" s="21">
        <f t="shared" si="73"/>
        <v>9.1490547362994007E-5</v>
      </c>
      <c r="P947" s="29">
        <f>N947*INDEX($H$47:$H$50,MATCH(M947,'Mining Dmd Profile'!$G$47:$G$50,0))</f>
        <v>11</v>
      </c>
      <c r="Q947" s="31">
        <f t="shared" si="75"/>
        <v>1.3302494378293283E-4</v>
      </c>
    </row>
    <row r="948" spans="11:17" x14ac:dyDescent="0.2">
      <c r="K948">
        <f t="shared" si="76"/>
        <v>40</v>
      </c>
      <c r="L948">
        <f t="shared" si="77"/>
        <v>6</v>
      </c>
      <c r="M948" t="s">
        <v>11</v>
      </c>
      <c r="N948" s="20">
        <f t="shared" si="74"/>
        <v>5.5</v>
      </c>
      <c r="O948" s="21">
        <f t="shared" si="73"/>
        <v>9.1490547362994007E-5</v>
      </c>
      <c r="P948" s="29">
        <f>N948*INDEX($H$47:$H$50,MATCH(M948,'Mining Dmd Profile'!$G$47:$G$50,0))</f>
        <v>11</v>
      </c>
      <c r="Q948" s="31">
        <f t="shared" si="75"/>
        <v>1.3302494378293283E-4</v>
      </c>
    </row>
    <row r="949" spans="11:17" x14ac:dyDescent="0.2">
      <c r="K949">
        <f t="shared" si="76"/>
        <v>40</v>
      </c>
      <c r="L949">
        <f t="shared" si="77"/>
        <v>7</v>
      </c>
      <c r="M949" t="s">
        <v>11</v>
      </c>
      <c r="N949" s="20">
        <f t="shared" si="74"/>
        <v>5.5</v>
      </c>
      <c r="O949" s="21">
        <f t="shared" si="73"/>
        <v>9.1490547362994007E-5</v>
      </c>
      <c r="P949" s="29">
        <f>N949*INDEX($H$47:$H$50,MATCH(M949,'Mining Dmd Profile'!$G$47:$G$50,0))</f>
        <v>11</v>
      </c>
      <c r="Q949" s="31">
        <f t="shared" si="75"/>
        <v>1.3302494378293283E-4</v>
      </c>
    </row>
    <row r="950" spans="11:17" x14ac:dyDescent="0.2">
      <c r="K950">
        <f t="shared" si="76"/>
        <v>40</v>
      </c>
      <c r="L950">
        <f t="shared" si="77"/>
        <v>8</v>
      </c>
      <c r="M950" t="s">
        <v>11</v>
      </c>
      <c r="N950" s="20">
        <f t="shared" si="74"/>
        <v>5.5</v>
      </c>
      <c r="O950" s="21">
        <f t="shared" si="73"/>
        <v>9.1490547362994007E-5</v>
      </c>
      <c r="P950" s="29">
        <f>N950*INDEX($H$47:$H$50,MATCH(M950,'Mining Dmd Profile'!$G$47:$G$50,0))</f>
        <v>11</v>
      </c>
      <c r="Q950" s="31">
        <f t="shared" si="75"/>
        <v>1.3302494378293283E-4</v>
      </c>
    </row>
    <row r="951" spans="11:17" x14ac:dyDescent="0.2">
      <c r="K951">
        <f t="shared" si="76"/>
        <v>40</v>
      </c>
      <c r="L951">
        <f t="shared" si="77"/>
        <v>9</v>
      </c>
      <c r="M951" t="s">
        <v>11</v>
      </c>
      <c r="N951" s="20">
        <f t="shared" si="74"/>
        <v>5.5</v>
      </c>
      <c r="O951" s="21">
        <f t="shared" si="73"/>
        <v>9.1490547362994007E-5</v>
      </c>
      <c r="P951" s="29">
        <f>N951*INDEX($H$47:$H$50,MATCH(M951,'Mining Dmd Profile'!$G$47:$G$50,0))</f>
        <v>11</v>
      </c>
      <c r="Q951" s="31">
        <f t="shared" si="75"/>
        <v>1.3302494378293283E-4</v>
      </c>
    </row>
    <row r="952" spans="11:17" x14ac:dyDescent="0.2">
      <c r="K952">
        <f t="shared" si="76"/>
        <v>40</v>
      </c>
      <c r="L952">
        <f t="shared" si="77"/>
        <v>10</v>
      </c>
      <c r="M952" t="s">
        <v>11</v>
      </c>
      <c r="N952" s="20">
        <f t="shared" si="74"/>
        <v>6</v>
      </c>
      <c r="O952" s="21">
        <f t="shared" si="73"/>
        <v>9.9807869850538917E-5</v>
      </c>
      <c r="P952" s="29">
        <f>N952*INDEX($H$47:$H$50,MATCH(M952,'Mining Dmd Profile'!$G$47:$G$50,0))</f>
        <v>12</v>
      </c>
      <c r="Q952" s="31">
        <f t="shared" si="75"/>
        <v>1.4511812049047219E-4</v>
      </c>
    </row>
    <row r="953" spans="11:17" x14ac:dyDescent="0.2">
      <c r="K953">
        <f t="shared" si="76"/>
        <v>40</v>
      </c>
      <c r="L953">
        <f t="shared" si="77"/>
        <v>11</v>
      </c>
      <c r="M953" t="s">
        <v>11</v>
      </c>
      <c r="N953" s="20">
        <f t="shared" si="74"/>
        <v>6.6</v>
      </c>
      <c r="O953" s="21">
        <f t="shared" si="73"/>
        <v>1.0978865683559279E-4</v>
      </c>
      <c r="P953" s="29">
        <f>N953*INDEX($H$47:$H$50,MATCH(M953,'Mining Dmd Profile'!$G$47:$G$50,0))</f>
        <v>13.2</v>
      </c>
      <c r="Q953" s="31">
        <f t="shared" si="75"/>
        <v>1.596299325395194E-4</v>
      </c>
    </row>
    <row r="954" spans="11:17" x14ac:dyDescent="0.2">
      <c r="K954">
        <f t="shared" si="76"/>
        <v>40</v>
      </c>
      <c r="L954">
        <f t="shared" si="77"/>
        <v>12</v>
      </c>
      <c r="M954" t="s">
        <v>11</v>
      </c>
      <c r="N954" s="20">
        <f t="shared" si="74"/>
        <v>7</v>
      </c>
      <c r="O954" s="21">
        <f t="shared" si="73"/>
        <v>1.1644251482562872E-4</v>
      </c>
      <c r="P954" s="29">
        <f>N954*INDEX($H$47:$H$50,MATCH(M954,'Mining Dmd Profile'!$G$47:$G$50,0))</f>
        <v>14</v>
      </c>
      <c r="Q954" s="31">
        <f t="shared" si="75"/>
        <v>1.6930447390555087E-4</v>
      </c>
    </row>
    <row r="955" spans="11:17" x14ac:dyDescent="0.2">
      <c r="K955">
        <f t="shared" si="76"/>
        <v>40</v>
      </c>
      <c r="L955">
        <f t="shared" si="77"/>
        <v>13</v>
      </c>
      <c r="M955" t="s">
        <v>11</v>
      </c>
      <c r="N955" s="20">
        <f t="shared" si="74"/>
        <v>7.5</v>
      </c>
      <c r="O955" s="21">
        <f t="shared" si="73"/>
        <v>1.2475983731317363E-4</v>
      </c>
      <c r="P955" s="29">
        <f>N955*INDEX($H$47:$H$50,MATCH(M955,'Mining Dmd Profile'!$G$47:$G$50,0))</f>
        <v>15</v>
      </c>
      <c r="Q955" s="31">
        <f t="shared" si="75"/>
        <v>1.8139765061309023E-4</v>
      </c>
    </row>
    <row r="956" spans="11:17" x14ac:dyDescent="0.2">
      <c r="K956">
        <f t="shared" si="76"/>
        <v>40</v>
      </c>
      <c r="L956">
        <f t="shared" si="77"/>
        <v>14</v>
      </c>
      <c r="M956" t="s">
        <v>11</v>
      </c>
      <c r="N956" s="20">
        <f t="shared" si="74"/>
        <v>8</v>
      </c>
      <c r="O956" s="21">
        <f t="shared" si="73"/>
        <v>1.3307715980071856E-4</v>
      </c>
      <c r="P956" s="29">
        <f>N956*INDEX($H$47:$H$50,MATCH(M956,'Mining Dmd Profile'!$G$47:$G$50,0))</f>
        <v>16</v>
      </c>
      <c r="Q956" s="31">
        <f t="shared" si="75"/>
        <v>1.9349082732062956E-4</v>
      </c>
    </row>
    <row r="957" spans="11:17" x14ac:dyDescent="0.2">
      <c r="K957">
        <f t="shared" si="76"/>
        <v>40</v>
      </c>
      <c r="L957">
        <f t="shared" si="77"/>
        <v>15</v>
      </c>
      <c r="M957" t="s">
        <v>11</v>
      </c>
      <c r="N957" s="20">
        <f t="shared" si="74"/>
        <v>8.1</v>
      </c>
      <c r="O957" s="21">
        <f t="shared" si="73"/>
        <v>1.3474062429822754E-4</v>
      </c>
      <c r="P957" s="29">
        <f>N957*INDEX($H$47:$H$50,MATCH(M957,'Mining Dmd Profile'!$G$47:$G$50,0))</f>
        <v>16.2</v>
      </c>
      <c r="Q957" s="31">
        <f t="shared" si="75"/>
        <v>1.9590946266213744E-4</v>
      </c>
    </row>
    <row r="958" spans="11:17" x14ac:dyDescent="0.2">
      <c r="K958">
        <f t="shared" si="76"/>
        <v>40</v>
      </c>
      <c r="L958">
        <f t="shared" si="77"/>
        <v>16</v>
      </c>
      <c r="M958" t="s">
        <v>11</v>
      </c>
      <c r="N958" s="20">
        <f t="shared" si="74"/>
        <v>7.7</v>
      </c>
      <c r="O958" s="21">
        <f t="shared" si="73"/>
        <v>1.2808676630819162E-4</v>
      </c>
      <c r="P958" s="29">
        <f>N958*INDEX($H$47:$H$50,MATCH(M958,'Mining Dmd Profile'!$G$47:$G$50,0))</f>
        <v>15.4</v>
      </c>
      <c r="Q958" s="31">
        <f t="shared" si="75"/>
        <v>1.8623492129610597E-4</v>
      </c>
    </row>
    <row r="959" spans="11:17" x14ac:dyDescent="0.2">
      <c r="K959">
        <f t="shared" si="76"/>
        <v>40</v>
      </c>
      <c r="L959">
        <f t="shared" si="77"/>
        <v>17</v>
      </c>
      <c r="M959" t="s">
        <v>11</v>
      </c>
      <c r="N959" s="20">
        <f t="shared" si="74"/>
        <v>7.3</v>
      </c>
      <c r="O959" s="21">
        <f t="shared" si="73"/>
        <v>1.2143290831815567E-4</v>
      </c>
      <c r="P959" s="29">
        <f>N959*INDEX($H$47:$H$50,MATCH(M959,'Mining Dmd Profile'!$G$47:$G$50,0))</f>
        <v>14.6</v>
      </c>
      <c r="Q959" s="31">
        <f t="shared" si="75"/>
        <v>1.7656037993007447E-4</v>
      </c>
    </row>
    <row r="960" spans="11:17" x14ac:dyDescent="0.2">
      <c r="K960">
        <f t="shared" si="76"/>
        <v>40</v>
      </c>
      <c r="L960">
        <f t="shared" si="77"/>
        <v>18</v>
      </c>
      <c r="M960" t="s">
        <v>11</v>
      </c>
      <c r="N960" s="20">
        <f t="shared" si="74"/>
        <v>7</v>
      </c>
      <c r="O960" s="21">
        <f t="shared" si="73"/>
        <v>1.1644251482562872E-4</v>
      </c>
      <c r="P960" s="29">
        <f>N960*INDEX($H$47:$H$50,MATCH(M960,'Mining Dmd Profile'!$G$47:$G$50,0))</f>
        <v>14</v>
      </c>
      <c r="Q960" s="31">
        <f t="shared" si="75"/>
        <v>1.6930447390555087E-4</v>
      </c>
    </row>
    <row r="961" spans="11:17" x14ac:dyDescent="0.2">
      <c r="K961">
        <f t="shared" si="76"/>
        <v>40</v>
      </c>
      <c r="L961">
        <f t="shared" si="77"/>
        <v>19</v>
      </c>
      <c r="M961" t="s">
        <v>11</v>
      </c>
      <c r="N961" s="20">
        <f t="shared" si="74"/>
        <v>7.3</v>
      </c>
      <c r="O961" s="21">
        <f t="shared" si="73"/>
        <v>1.2143290831815567E-4</v>
      </c>
      <c r="P961" s="29">
        <f>N961*INDEX($H$47:$H$50,MATCH(M961,'Mining Dmd Profile'!$G$47:$G$50,0))</f>
        <v>14.6</v>
      </c>
      <c r="Q961" s="31">
        <f t="shared" si="75"/>
        <v>1.7656037993007447E-4</v>
      </c>
    </row>
    <row r="962" spans="11:17" x14ac:dyDescent="0.2">
      <c r="K962">
        <f t="shared" si="76"/>
        <v>40</v>
      </c>
      <c r="L962">
        <f t="shared" si="77"/>
        <v>20</v>
      </c>
      <c r="M962" t="s">
        <v>11</v>
      </c>
      <c r="N962" s="20">
        <f t="shared" si="74"/>
        <v>7.7</v>
      </c>
      <c r="O962" s="21">
        <f t="shared" si="73"/>
        <v>1.2808676630819162E-4</v>
      </c>
      <c r="P962" s="29">
        <f>N962*INDEX($H$47:$H$50,MATCH(M962,'Mining Dmd Profile'!$G$47:$G$50,0))</f>
        <v>15.4</v>
      </c>
      <c r="Q962" s="31">
        <f t="shared" si="75"/>
        <v>1.8623492129610597E-4</v>
      </c>
    </row>
    <row r="963" spans="11:17" x14ac:dyDescent="0.2">
      <c r="K963">
        <f t="shared" si="76"/>
        <v>40</v>
      </c>
      <c r="L963">
        <f t="shared" si="77"/>
        <v>21</v>
      </c>
      <c r="M963" t="s">
        <v>11</v>
      </c>
      <c r="N963" s="20">
        <f t="shared" si="74"/>
        <v>8</v>
      </c>
      <c r="O963" s="21">
        <f t="shared" si="73"/>
        <v>1.3307715980071856E-4</v>
      </c>
      <c r="P963" s="29">
        <f>N963*INDEX($H$47:$H$50,MATCH(M963,'Mining Dmd Profile'!$G$47:$G$50,0))</f>
        <v>16</v>
      </c>
      <c r="Q963" s="31">
        <f t="shared" si="75"/>
        <v>1.9349082732062956E-4</v>
      </c>
    </row>
    <row r="964" spans="11:17" x14ac:dyDescent="0.2">
      <c r="K964">
        <f t="shared" si="76"/>
        <v>40</v>
      </c>
      <c r="L964">
        <f t="shared" si="77"/>
        <v>22</v>
      </c>
      <c r="M964" t="s">
        <v>11</v>
      </c>
      <c r="N964" s="20">
        <f t="shared" si="74"/>
        <v>8</v>
      </c>
      <c r="O964" s="21">
        <f t="shared" si="73"/>
        <v>1.3307715980071856E-4</v>
      </c>
      <c r="P964" s="29">
        <f>N964*INDEX($H$47:$H$50,MATCH(M964,'Mining Dmd Profile'!$G$47:$G$50,0))</f>
        <v>16</v>
      </c>
      <c r="Q964" s="31">
        <f t="shared" si="75"/>
        <v>1.9349082732062956E-4</v>
      </c>
    </row>
    <row r="965" spans="11:17" x14ac:dyDescent="0.2">
      <c r="K965">
        <f t="shared" si="76"/>
        <v>40</v>
      </c>
      <c r="L965">
        <f t="shared" si="77"/>
        <v>23</v>
      </c>
      <c r="M965" t="s">
        <v>11</v>
      </c>
      <c r="N965" s="20">
        <f t="shared" si="74"/>
        <v>8</v>
      </c>
      <c r="O965" s="21">
        <f t="shared" si="73"/>
        <v>1.3307715980071856E-4</v>
      </c>
      <c r="P965" s="29">
        <f>N965*INDEX($H$47:$H$50,MATCH(M965,'Mining Dmd Profile'!$G$47:$G$50,0))</f>
        <v>16</v>
      </c>
      <c r="Q965" s="31">
        <f t="shared" si="75"/>
        <v>1.9349082732062956E-4</v>
      </c>
    </row>
    <row r="966" spans="11:17" x14ac:dyDescent="0.2">
      <c r="K966">
        <f t="shared" si="76"/>
        <v>40</v>
      </c>
      <c r="L966">
        <f t="shared" si="77"/>
        <v>24</v>
      </c>
      <c r="M966" t="s">
        <v>11</v>
      </c>
      <c r="N966" s="20">
        <f t="shared" si="74"/>
        <v>8</v>
      </c>
      <c r="O966" s="21">
        <f t="shared" si="73"/>
        <v>1.3307715980071856E-4</v>
      </c>
      <c r="P966" s="29">
        <f>N966*INDEX($H$47:$H$50,MATCH(M966,'Mining Dmd Profile'!$G$47:$G$50,0))</f>
        <v>16</v>
      </c>
      <c r="Q966" s="31">
        <f t="shared" si="75"/>
        <v>1.9349082732062956E-4</v>
      </c>
    </row>
    <row r="967" spans="11:17" x14ac:dyDescent="0.2">
      <c r="K967">
        <f t="shared" si="76"/>
        <v>41</v>
      </c>
      <c r="L967">
        <f t="shared" si="77"/>
        <v>1</v>
      </c>
      <c r="M967" t="s">
        <v>11</v>
      </c>
      <c r="N967" s="20">
        <f t="shared" si="74"/>
        <v>7</v>
      </c>
      <c r="O967" s="21">
        <f t="shared" ref="O967:O1030" si="78">N967/$N$5</f>
        <v>1.1644251482562872E-4</v>
      </c>
      <c r="P967" s="29">
        <f>N967*INDEX($H$47:$H$50,MATCH(M967,'Mining Dmd Profile'!$G$47:$G$50,0))</f>
        <v>14</v>
      </c>
      <c r="Q967" s="31">
        <f t="shared" si="75"/>
        <v>1.6930447390555087E-4</v>
      </c>
    </row>
    <row r="968" spans="11:17" x14ac:dyDescent="0.2">
      <c r="K968">
        <f t="shared" si="76"/>
        <v>41</v>
      </c>
      <c r="L968">
        <f t="shared" si="77"/>
        <v>2</v>
      </c>
      <c r="M968" t="s">
        <v>11</v>
      </c>
      <c r="N968" s="20">
        <f t="shared" ref="N968:N1031" si="79">INDEX($H$7:$H$30,MATCH($L968,$C$7:$C$30,0))</f>
        <v>6.5</v>
      </c>
      <c r="O968" s="21">
        <f t="shared" si="78"/>
        <v>1.0812519233808381E-4</v>
      </c>
      <c r="P968" s="29">
        <f>N968*INDEX($H$47:$H$50,MATCH(M968,'Mining Dmd Profile'!$G$47:$G$50,0))</f>
        <v>13</v>
      </c>
      <c r="Q968" s="31">
        <f t="shared" ref="Q968:Q1031" si="80">P968/$P$5</f>
        <v>1.5721129719801152E-4</v>
      </c>
    </row>
    <row r="969" spans="11:17" x14ac:dyDescent="0.2">
      <c r="K969">
        <f t="shared" ref="K969:K1032" si="81">IF(L968=24,K968+1,K968)</f>
        <v>41</v>
      </c>
      <c r="L969">
        <f t="shared" ref="L969:L1032" si="82">IF(L968=24,1,L968+1)</f>
        <v>3</v>
      </c>
      <c r="M969" t="s">
        <v>11</v>
      </c>
      <c r="N969" s="20">
        <f t="shared" si="79"/>
        <v>6</v>
      </c>
      <c r="O969" s="21">
        <f t="shared" si="78"/>
        <v>9.9807869850538917E-5</v>
      </c>
      <c r="P969" s="29">
        <f>N969*INDEX($H$47:$H$50,MATCH(M969,'Mining Dmd Profile'!$G$47:$G$50,0))</f>
        <v>12</v>
      </c>
      <c r="Q969" s="31">
        <f t="shared" si="80"/>
        <v>1.4511812049047219E-4</v>
      </c>
    </row>
    <row r="970" spans="11:17" x14ac:dyDescent="0.2">
      <c r="K970">
        <f t="shared" si="81"/>
        <v>41</v>
      </c>
      <c r="L970">
        <f t="shared" si="82"/>
        <v>4</v>
      </c>
      <c r="M970" t="s">
        <v>11</v>
      </c>
      <c r="N970" s="20">
        <f t="shared" si="79"/>
        <v>5.5</v>
      </c>
      <c r="O970" s="21">
        <f t="shared" si="78"/>
        <v>9.1490547362994007E-5</v>
      </c>
      <c r="P970" s="29">
        <f>N970*INDEX($H$47:$H$50,MATCH(M970,'Mining Dmd Profile'!$G$47:$G$50,0))</f>
        <v>11</v>
      </c>
      <c r="Q970" s="31">
        <f t="shared" si="80"/>
        <v>1.3302494378293283E-4</v>
      </c>
    </row>
    <row r="971" spans="11:17" x14ac:dyDescent="0.2">
      <c r="K971">
        <f t="shared" si="81"/>
        <v>41</v>
      </c>
      <c r="L971">
        <f t="shared" si="82"/>
        <v>5</v>
      </c>
      <c r="M971" t="s">
        <v>11</v>
      </c>
      <c r="N971" s="20">
        <f t="shared" si="79"/>
        <v>5.5</v>
      </c>
      <c r="O971" s="21">
        <f t="shared" si="78"/>
        <v>9.1490547362994007E-5</v>
      </c>
      <c r="P971" s="29">
        <f>N971*INDEX($H$47:$H$50,MATCH(M971,'Mining Dmd Profile'!$G$47:$G$50,0))</f>
        <v>11</v>
      </c>
      <c r="Q971" s="31">
        <f t="shared" si="80"/>
        <v>1.3302494378293283E-4</v>
      </c>
    </row>
    <row r="972" spans="11:17" x14ac:dyDescent="0.2">
      <c r="K972">
        <f t="shared" si="81"/>
        <v>41</v>
      </c>
      <c r="L972">
        <f t="shared" si="82"/>
        <v>6</v>
      </c>
      <c r="M972" t="s">
        <v>11</v>
      </c>
      <c r="N972" s="20">
        <f t="shared" si="79"/>
        <v>5.5</v>
      </c>
      <c r="O972" s="21">
        <f t="shared" si="78"/>
        <v>9.1490547362994007E-5</v>
      </c>
      <c r="P972" s="29">
        <f>N972*INDEX($H$47:$H$50,MATCH(M972,'Mining Dmd Profile'!$G$47:$G$50,0))</f>
        <v>11</v>
      </c>
      <c r="Q972" s="31">
        <f t="shared" si="80"/>
        <v>1.3302494378293283E-4</v>
      </c>
    </row>
    <row r="973" spans="11:17" x14ac:dyDescent="0.2">
      <c r="K973">
        <f t="shared" si="81"/>
        <v>41</v>
      </c>
      <c r="L973">
        <f t="shared" si="82"/>
        <v>7</v>
      </c>
      <c r="M973" t="s">
        <v>11</v>
      </c>
      <c r="N973" s="20">
        <f t="shared" si="79"/>
        <v>5.5</v>
      </c>
      <c r="O973" s="21">
        <f t="shared" si="78"/>
        <v>9.1490547362994007E-5</v>
      </c>
      <c r="P973" s="29">
        <f>N973*INDEX($H$47:$H$50,MATCH(M973,'Mining Dmd Profile'!$G$47:$G$50,0))</f>
        <v>11</v>
      </c>
      <c r="Q973" s="31">
        <f t="shared" si="80"/>
        <v>1.3302494378293283E-4</v>
      </c>
    </row>
    <row r="974" spans="11:17" x14ac:dyDescent="0.2">
      <c r="K974">
        <f t="shared" si="81"/>
        <v>41</v>
      </c>
      <c r="L974">
        <f t="shared" si="82"/>
        <v>8</v>
      </c>
      <c r="M974" t="s">
        <v>11</v>
      </c>
      <c r="N974" s="20">
        <f t="shared" si="79"/>
        <v>5.5</v>
      </c>
      <c r="O974" s="21">
        <f t="shared" si="78"/>
        <v>9.1490547362994007E-5</v>
      </c>
      <c r="P974" s="29">
        <f>N974*INDEX($H$47:$H$50,MATCH(M974,'Mining Dmd Profile'!$G$47:$G$50,0))</f>
        <v>11</v>
      </c>
      <c r="Q974" s="31">
        <f t="shared" si="80"/>
        <v>1.3302494378293283E-4</v>
      </c>
    </row>
    <row r="975" spans="11:17" x14ac:dyDescent="0.2">
      <c r="K975">
        <f t="shared" si="81"/>
        <v>41</v>
      </c>
      <c r="L975">
        <f t="shared" si="82"/>
        <v>9</v>
      </c>
      <c r="M975" t="s">
        <v>11</v>
      </c>
      <c r="N975" s="20">
        <f t="shared" si="79"/>
        <v>5.5</v>
      </c>
      <c r="O975" s="21">
        <f t="shared" si="78"/>
        <v>9.1490547362994007E-5</v>
      </c>
      <c r="P975" s="29">
        <f>N975*INDEX($H$47:$H$50,MATCH(M975,'Mining Dmd Profile'!$G$47:$G$50,0))</f>
        <v>11</v>
      </c>
      <c r="Q975" s="31">
        <f t="shared" si="80"/>
        <v>1.3302494378293283E-4</v>
      </c>
    </row>
    <row r="976" spans="11:17" x14ac:dyDescent="0.2">
      <c r="K976">
        <f t="shared" si="81"/>
        <v>41</v>
      </c>
      <c r="L976">
        <f t="shared" si="82"/>
        <v>10</v>
      </c>
      <c r="M976" t="s">
        <v>11</v>
      </c>
      <c r="N976" s="20">
        <f t="shared" si="79"/>
        <v>6</v>
      </c>
      <c r="O976" s="21">
        <f t="shared" si="78"/>
        <v>9.9807869850538917E-5</v>
      </c>
      <c r="P976" s="29">
        <f>N976*INDEX($H$47:$H$50,MATCH(M976,'Mining Dmd Profile'!$G$47:$G$50,0))</f>
        <v>12</v>
      </c>
      <c r="Q976" s="31">
        <f t="shared" si="80"/>
        <v>1.4511812049047219E-4</v>
      </c>
    </row>
    <row r="977" spans="11:17" x14ac:dyDescent="0.2">
      <c r="K977">
        <f t="shared" si="81"/>
        <v>41</v>
      </c>
      <c r="L977">
        <f t="shared" si="82"/>
        <v>11</v>
      </c>
      <c r="M977" t="s">
        <v>11</v>
      </c>
      <c r="N977" s="20">
        <f t="shared" si="79"/>
        <v>6.6</v>
      </c>
      <c r="O977" s="21">
        <f t="shared" si="78"/>
        <v>1.0978865683559279E-4</v>
      </c>
      <c r="P977" s="29">
        <f>N977*INDEX($H$47:$H$50,MATCH(M977,'Mining Dmd Profile'!$G$47:$G$50,0))</f>
        <v>13.2</v>
      </c>
      <c r="Q977" s="31">
        <f t="shared" si="80"/>
        <v>1.596299325395194E-4</v>
      </c>
    </row>
    <row r="978" spans="11:17" x14ac:dyDescent="0.2">
      <c r="K978">
        <f t="shared" si="81"/>
        <v>41</v>
      </c>
      <c r="L978">
        <f t="shared" si="82"/>
        <v>12</v>
      </c>
      <c r="M978" t="s">
        <v>11</v>
      </c>
      <c r="N978" s="20">
        <f t="shared" si="79"/>
        <v>7</v>
      </c>
      <c r="O978" s="21">
        <f t="shared" si="78"/>
        <v>1.1644251482562872E-4</v>
      </c>
      <c r="P978" s="29">
        <f>N978*INDEX($H$47:$H$50,MATCH(M978,'Mining Dmd Profile'!$G$47:$G$50,0))</f>
        <v>14</v>
      </c>
      <c r="Q978" s="31">
        <f t="shared" si="80"/>
        <v>1.6930447390555087E-4</v>
      </c>
    </row>
    <row r="979" spans="11:17" x14ac:dyDescent="0.2">
      <c r="K979">
        <f t="shared" si="81"/>
        <v>41</v>
      </c>
      <c r="L979">
        <f t="shared" si="82"/>
        <v>13</v>
      </c>
      <c r="M979" t="s">
        <v>11</v>
      </c>
      <c r="N979" s="20">
        <f t="shared" si="79"/>
        <v>7.5</v>
      </c>
      <c r="O979" s="21">
        <f t="shared" si="78"/>
        <v>1.2475983731317363E-4</v>
      </c>
      <c r="P979" s="29">
        <f>N979*INDEX($H$47:$H$50,MATCH(M979,'Mining Dmd Profile'!$G$47:$G$50,0))</f>
        <v>15</v>
      </c>
      <c r="Q979" s="31">
        <f t="shared" si="80"/>
        <v>1.8139765061309023E-4</v>
      </c>
    </row>
    <row r="980" spans="11:17" x14ac:dyDescent="0.2">
      <c r="K980">
        <f t="shared" si="81"/>
        <v>41</v>
      </c>
      <c r="L980">
        <f t="shared" si="82"/>
        <v>14</v>
      </c>
      <c r="M980" t="s">
        <v>11</v>
      </c>
      <c r="N980" s="20">
        <f t="shared" si="79"/>
        <v>8</v>
      </c>
      <c r="O980" s="21">
        <f t="shared" si="78"/>
        <v>1.3307715980071856E-4</v>
      </c>
      <c r="P980" s="29">
        <f>N980*INDEX($H$47:$H$50,MATCH(M980,'Mining Dmd Profile'!$G$47:$G$50,0))</f>
        <v>16</v>
      </c>
      <c r="Q980" s="31">
        <f t="shared" si="80"/>
        <v>1.9349082732062956E-4</v>
      </c>
    </row>
    <row r="981" spans="11:17" x14ac:dyDescent="0.2">
      <c r="K981">
        <f t="shared" si="81"/>
        <v>41</v>
      </c>
      <c r="L981">
        <f t="shared" si="82"/>
        <v>15</v>
      </c>
      <c r="M981" t="s">
        <v>11</v>
      </c>
      <c r="N981" s="20">
        <f t="shared" si="79"/>
        <v>8.1</v>
      </c>
      <c r="O981" s="21">
        <f t="shared" si="78"/>
        <v>1.3474062429822754E-4</v>
      </c>
      <c r="P981" s="29">
        <f>N981*INDEX($H$47:$H$50,MATCH(M981,'Mining Dmd Profile'!$G$47:$G$50,0))</f>
        <v>16.2</v>
      </c>
      <c r="Q981" s="31">
        <f t="shared" si="80"/>
        <v>1.9590946266213744E-4</v>
      </c>
    </row>
    <row r="982" spans="11:17" x14ac:dyDescent="0.2">
      <c r="K982">
        <f t="shared" si="81"/>
        <v>41</v>
      </c>
      <c r="L982">
        <f t="shared" si="82"/>
        <v>16</v>
      </c>
      <c r="M982" t="s">
        <v>11</v>
      </c>
      <c r="N982" s="20">
        <f t="shared" si="79"/>
        <v>7.7</v>
      </c>
      <c r="O982" s="21">
        <f t="shared" si="78"/>
        <v>1.2808676630819162E-4</v>
      </c>
      <c r="P982" s="29">
        <f>N982*INDEX($H$47:$H$50,MATCH(M982,'Mining Dmd Profile'!$G$47:$G$50,0))</f>
        <v>15.4</v>
      </c>
      <c r="Q982" s="31">
        <f t="shared" si="80"/>
        <v>1.8623492129610597E-4</v>
      </c>
    </row>
    <row r="983" spans="11:17" x14ac:dyDescent="0.2">
      <c r="K983">
        <f t="shared" si="81"/>
        <v>41</v>
      </c>
      <c r="L983">
        <f t="shared" si="82"/>
        <v>17</v>
      </c>
      <c r="M983" t="s">
        <v>11</v>
      </c>
      <c r="N983" s="20">
        <f t="shared" si="79"/>
        <v>7.3</v>
      </c>
      <c r="O983" s="21">
        <f t="shared" si="78"/>
        <v>1.2143290831815567E-4</v>
      </c>
      <c r="P983" s="29">
        <f>N983*INDEX($H$47:$H$50,MATCH(M983,'Mining Dmd Profile'!$G$47:$G$50,0))</f>
        <v>14.6</v>
      </c>
      <c r="Q983" s="31">
        <f t="shared" si="80"/>
        <v>1.7656037993007447E-4</v>
      </c>
    </row>
    <row r="984" spans="11:17" x14ac:dyDescent="0.2">
      <c r="K984">
        <f t="shared" si="81"/>
        <v>41</v>
      </c>
      <c r="L984">
        <f t="shared" si="82"/>
        <v>18</v>
      </c>
      <c r="M984" t="s">
        <v>11</v>
      </c>
      <c r="N984" s="20">
        <f t="shared" si="79"/>
        <v>7</v>
      </c>
      <c r="O984" s="21">
        <f t="shared" si="78"/>
        <v>1.1644251482562872E-4</v>
      </c>
      <c r="P984" s="29">
        <f>N984*INDEX($H$47:$H$50,MATCH(M984,'Mining Dmd Profile'!$G$47:$G$50,0))</f>
        <v>14</v>
      </c>
      <c r="Q984" s="31">
        <f t="shared" si="80"/>
        <v>1.6930447390555087E-4</v>
      </c>
    </row>
    <row r="985" spans="11:17" x14ac:dyDescent="0.2">
      <c r="K985">
        <f t="shared" si="81"/>
        <v>41</v>
      </c>
      <c r="L985">
        <f t="shared" si="82"/>
        <v>19</v>
      </c>
      <c r="M985" t="s">
        <v>11</v>
      </c>
      <c r="N985" s="20">
        <f t="shared" si="79"/>
        <v>7.3</v>
      </c>
      <c r="O985" s="21">
        <f t="shared" si="78"/>
        <v>1.2143290831815567E-4</v>
      </c>
      <c r="P985" s="29">
        <f>N985*INDEX($H$47:$H$50,MATCH(M985,'Mining Dmd Profile'!$G$47:$G$50,0))</f>
        <v>14.6</v>
      </c>
      <c r="Q985" s="31">
        <f t="shared" si="80"/>
        <v>1.7656037993007447E-4</v>
      </c>
    </row>
    <row r="986" spans="11:17" x14ac:dyDescent="0.2">
      <c r="K986">
        <f t="shared" si="81"/>
        <v>41</v>
      </c>
      <c r="L986">
        <f t="shared" si="82"/>
        <v>20</v>
      </c>
      <c r="M986" t="s">
        <v>11</v>
      </c>
      <c r="N986" s="20">
        <f t="shared" si="79"/>
        <v>7.7</v>
      </c>
      <c r="O986" s="21">
        <f t="shared" si="78"/>
        <v>1.2808676630819162E-4</v>
      </c>
      <c r="P986" s="29">
        <f>N986*INDEX($H$47:$H$50,MATCH(M986,'Mining Dmd Profile'!$G$47:$G$50,0))</f>
        <v>15.4</v>
      </c>
      <c r="Q986" s="31">
        <f t="shared" si="80"/>
        <v>1.8623492129610597E-4</v>
      </c>
    </row>
    <row r="987" spans="11:17" x14ac:dyDescent="0.2">
      <c r="K987">
        <f t="shared" si="81"/>
        <v>41</v>
      </c>
      <c r="L987">
        <f t="shared" si="82"/>
        <v>21</v>
      </c>
      <c r="M987" t="s">
        <v>11</v>
      </c>
      <c r="N987" s="20">
        <f t="shared" si="79"/>
        <v>8</v>
      </c>
      <c r="O987" s="21">
        <f t="shared" si="78"/>
        <v>1.3307715980071856E-4</v>
      </c>
      <c r="P987" s="29">
        <f>N987*INDEX($H$47:$H$50,MATCH(M987,'Mining Dmd Profile'!$G$47:$G$50,0))</f>
        <v>16</v>
      </c>
      <c r="Q987" s="31">
        <f t="shared" si="80"/>
        <v>1.9349082732062956E-4</v>
      </c>
    </row>
    <row r="988" spans="11:17" x14ac:dyDescent="0.2">
      <c r="K988">
        <f t="shared" si="81"/>
        <v>41</v>
      </c>
      <c r="L988">
        <f t="shared" si="82"/>
        <v>22</v>
      </c>
      <c r="M988" t="s">
        <v>11</v>
      </c>
      <c r="N988" s="20">
        <f t="shared" si="79"/>
        <v>8</v>
      </c>
      <c r="O988" s="21">
        <f t="shared" si="78"/>
        <v>1.3307715980071856E-4</v>
      </c>
      <c r="P988" s="29">
        <f>N988*INDEX($H$47:$H$50,MATCH(M988,'Mining Dmd Profile'!$G$47:$G$50,0))</f>
        <v>16</v>
      </c>
      <c r="Q988" s="31">
        <f t="shared" si="80"/>
        <v>1.9349082732062956E-4</v>
      </c>
    </row>
    <row r="989" spans="11:17" x14ac:dyDescent="0.2">
      <c r="K989">
        <f t="shared" si="81"/>
        <v>41</v>
      </c>
      <c r="L989">
        <f t="shared" si="82"/>
        <v>23</v>
      </c>
      <c r="M989" t="s">
        <v>11</v>
      </c>
      <c r="N989" s="20">
        <f t="shared" si="79"/>
        <v>8</v>
      </c>
      <c r="O989" s="21">
        <f t="shared" si="78"/>
        <v>1.3307715980071856E-4</v>
      </c>
      <c r="P989" s="29">
        <f>N989*INDEX($H$47:$H$50,MATCH(M989,'Mining Dmd Profile'!$G$47:$G$50,0))</f>
        <v>16</v>
      </c>
      <c r="Q989" s="31">
        <f t="shared" si="80"/>
        <v>1.9349082732062956E-4</v>
      </c>
    </row>
    <row r="990" spans="11:17" x14ac:dyDescent="0.2">
      <c r="K990">
        <f t="shared" si="81"/>
        <v>41</v>
      </c>
      <c r="L990">
        <f t="shared" si="82"/>
        <v>24</v>
      </c>
      <c r="M990" t="s">
        <v>11</v>
      </c>
      <c r="N990" s="20">
        <f t="shared" si="79"/>
        <v>8</v>
      </c>
      <c r="O990" s="21">
        <f t="shared" si="78"/>
        <v>1.3307715980071856E-4</v>
      </c>
      <c r="P990" s="29">
        <f>N990*INDEX($H$47:$H$50,MATCH(M990,'Mining Dmd Profile'!$G$47:$G$50,0))</f>
        <v>16</v>
      </c>
      <c r="Q990" s="31">
        <f t="shared" si="80"/>
        <v>1.9349082732062956E-4</v>
      </c>
    </row>
    <row r="991" spans="11:17" x14ac:dyDescent="0.2">
      <c r="K991">
        <f t="shared" si="81"/>
        <v>42</v>
      </c>
      <c r="L991">
        <f t="shared" si="82"/>
        <v>1</v>
      </c>
      <c r="M991" t="s">
        <v>11</v>
      </c>
      <c r="N991" s="20">
        <f t="shared" si="79"/>
        <v>7</v>
      </c>
      <c r="O991" s="21">
        <f t="shared" si="78"/>
        <v>1.1644251482562872E-4</v>
      </c>
      <c r="P991" s="29">
        <f>N991*INDEX($H$47:$H$50,MATCH(M991,'Mining Dmd Profile'!$G$47:$G$50,0))</f>
        <v>14</v>
      </c>
      <c r="Q991" s="31">
        <f t="shared" si="80"/>
        <v>1.6930447390555087E-4</v>
      </c>
    </row>
    <row r="992" spans="11:17" x14ac:dyDescent="0.2">
      <c r="K992">
        <f t="shared" si="81"/>
        <v>42</v>
      </c>
      <c r="L992">
        <f t="shared" si="82"/>
        <v>2</v>
      </c>
      <c r="M992" t="s">
        <v>11</v>
      </c>
      <c r="N992" s="20">
        <f t="shared" si="79"/>
        <v>6.5</v>
      </c>
      <c r="O992" s="21">
        <f t="shared" si="78"/>
        <v>1.0812519233808381E-4</v>
      </c>
      <c r="P992" s="29">
        <f>N992*INDEX($H$47:$H$50,MATCH(M992,'Mining Dmd Profile'!$G$47:$G$50,0))</f>
        <v>13</v>
      </c>
      <c r="Q992" s="31">
        <f t="shared" si="80"/>
        <v>1.5721129719801152E-4</v>
      </c>
    </row>
    <row r="993" spans="11:17" x14ac:dyDescent="0.2">
      <c r="K993">
        <f t="shared" si="81"/>
        <v>42</v>
      </c>
      <c r="L993">
        <f t="shared" si="82"/>
        <v>3</v>
      </c>
      <c r="M993" t="s">
        <v>11</v>
      </c>
      <c r="N993" s="20">
        <f t="shared" si="79"/>
        <v>6</v>
      </c>
      <c r="O993" s="21">
        <f t="shared" si="78"/>
        <v>9.9807869850538917E-5</v>
      </c>
      <c r="P993" s="29">
        <f>N993*INDEX($H$47:$H$50,MATCH(M993,'Mining Dmd Profile'!$G$47:$G$50,0))</f>
        <v>12</v>
      </c>
      <c r="Q993" s="31">
        <f t="shared" si="80"/>
        <v>1.4511812049047219E-4</v>
      </c>
    </row>
    <row r="994" spans="11:17" x14ac:dyDescent="0.2">
      <c r="K994">
        <f t="shared" si="81"/>
        <v>42</v>
      </c>
      <c r="L994">
        <f t="shared" si="82"/>
        <v>4</v>
      </c>
      <c r="M994" t="s">
        <v>11</v>
      </c>
      <c r="N994" s="20">
        <f t="shared" si="79"/>
        <v>5.5</v>
      </c>
      <c r="O994" s="21">
        <f t="shared" si="78"/>
        <v>9.1490547362994007E-5</v>
      </c>
      <c r="P994" s="29">
        <f>N994*INDEX($H$47:$H$50,MATCH(M994,'Mining Dmd Profile'!$G$47:$G$50,0))</f>
        <v>11</v>
      </c>
      <c r="Q994" s="31">
        <f t="shared" si="80"/>
        <v>1.3302494378293283E-4</v>
      </c>
    </row>
    <row r="995" spans="11:17" x14ac:dyDescent="0.2">
      <c r="K995">
        <f t="shared" si="81"/>
        <v>42</v>
      </c>
      <c r="L995">
        <f t="shared" si="82"/>
        <v>5</v>
      </c>
      <c r="M995" t="s">
        <v>11</v>
      </c>
      <c r="N995" s="20">
        <f t="shared" si="79"/>
        <v>5.5</v>
      </c>
      <c r="O995" s="21">
        <f t="shared" si="78"/>
        <v>9.1490547362994007E-5</v>
      </c>
      <c r="P995" s="29">
        <f>N995*INDEX($H$47:$H$50,MATCH(M995,'Mining Dmd Profile'!$G$47:$G$50,0))</f>
        <v>11</v>
      </c>
      <c r="Q995" s="31">
        <f t="shared" si="80"/>
        <v>1.3302494378293283E-4</v>
      </c>
    </row>
    <row r="996" spans="11:17" x14ac:dyDescent="0.2">
      <c r="K996">
        <f t="shared" si="81"/>
        <v>42</v>
      </c>
      <c r="L996">
        <f t="shared" si="82"/>
        <v>6</v>
      </c>
      <c r="M996" t="s">
        <v>11</v>
      </c>
      <c r="N996" s="20">
        <f t="shared" si="79"/>
        <v>5.5</v>
      </c>
      <c r="O996" s="21">
        <f t="shared" si="78"/>
        <v>9.1490547362994007E-5</v>
      </c>
      <c r="P996" s="29">
        <f>N996*INDEX($H$47:$H$50,MATCH(M996,'Mining Dmd Profile'!$G$47:$G$50,0))</f>
        <v>11</v>
      </c>
      <c r="Q996" s="31">
        <f t="shared" si="80"/>
        <v>1.3302494378293283E-4</v>
      </c>
    </row>
    <row r="997" spans="11:17" x14ac:dyDescent="0.2">
      <c r="K997">
        <f t="shared" si="81"/>
        <v>42</v>
      </c>
      <c r="L997">
        <f t="shared" si="82"/>
        <v>7</v>
      </c>
      <c r="M997" t="s">
        <v>11</v>
      </c>
      <c r="N997" s="20">
        <f t="shared" si="79"/>
        <v>5.5</v>
      </c>
      <c r="O997" s="21">
        <f t="shared" si="78"/>
        <v>9.1490547362994007E-5</v>
      </c>
      <c r="P997" s="29">
        <f>N997*INDEX($H$47:$H$50,MATCH(M997,'Mining Dmd Profile'!$G$47:$G$50,0))</f>
        <v>11</v>
      </c>
      <c r="Q997" s="31">
        <f t="shared" si="80"/>
        <v>1.3302494378293283E-4</v>
      </c>
    </row>
    <row r="998" spans="11:17" x14ac:dyDescent="0.2">
      <c r="K998">
        <f t="shared" si="81"/>
        <v>42</v>
      </c>
      <c r="L998">
        <f t="shared" si="82"/>
        <v>8</v>
      </c>
      <c r="M998" t="s">
        <v>11</v>
      </c>
      <c r="N998" s="20">
        <f t="shared" si="79"/>
        <v>5.5</v>
      </c>
      <c r="O998" s="21">
        <f t="shared" si="78"/>
        <v>9.1490547362994007E-5</v>
      </c>
      <c r="P998" s="29">
        <f>N998*INDEX($H$47:$H$50,MATCH(M998,'Mining Dmd Profile'!$G$47:$G$50,0))</f>
        <v>11</v>
      </c>
      <c r="Q998" s="31">
        <f t="shared" si="80"/>
        <v>1.3302494378293283E-4</v>
      </c>
    </row>
    <row r="999" spans="11:17" x14ac:dyDescent="0.2">
      <c r="K999">
        <f t="shared" si="81"/>
        <v>42</v>
      </c>
      <c r="L999">
        <f t="shared" si="82"/>
        <v>9</v>
      </c>
      <c r="M999" t="s">
        <v>11</v>
      </c>
      <c r="N999" s="20">
        <f t="shared" si="79"/>
        <v>5.5</v>
      </c>
      <c r="O999" s="21">
        <f t="shared" si="78"/>
        <v>9.1490547362994007E-5</v>
      </c>
      <c r="P999" s="29">
        <f>N999*INDEX($H$47:$H$50,MATCH(M999,'Mining Dmd Profile'!$G$47:$G$50,0))</f>
        <v>11</v>
      </c>
      <c r="Q999" s="31">
        <f t="shared" si="80"/>
        <v>1.3302494378293283E-4</v>
      </c>
    </row>
    <row r="1000" spans="11:17" x14ac:dyDescent="0.2">
      <c r="K1000">
        <f t="shared" si="81"/>
        <v>42</v>
      </c>
      <c r="L1000">
        <f t="shared" si="82"/>
        <v>10</v>
      </c>
      <c r="M1000" t="s">
        <v>11</v>
      </c>
      <c r="N1000" s="20">
        <f t="shared" si="79"/>
        <v>6</v>
      </c>
      <c r="O1000" s="21">
        <f t="shared" si="78"/>
        <v>9.9807869850538917E-5</v>
      </c>
      <c r="P1000" s="29">
        <f>N1000*INDEX($H$47:$H$50,MATCH(M1000,'Mining Dmd Profile'!$G$47:$G$50,0))</f>
        <v>12</v>
      </c>
      <c r="Q1000" s="31">
        <f t="shared" si="80"/>
        <v>1.4511812049047219E-4</v>
      </c>
    </row>
    <row r="1001" spans="11:17" x14ac:dyDescent="0.2">
      <c r="K1001">
        <f t="shared" si="81"/>
        <v>42</v>
      </c>
      <c r="L1001">
        <f t="shared" si="82"/>
        <v>11</v>
      </c>
      <c r="M1001" t="s">
        <v>11</v>
      </c>
      <c r="N1001" s="20">
        <f t="shared" si="79"/>
        <v>6.6</v>
      </c>
      <c r="O1001" s="21">
        <f t="shared" si="78"/>
        <v>1.0978865683559279E-4</v>
      </c>
      <c r="P1001" s="29">
        <f>N1001*INDEX($H$47:$H$50,MATCH(M1001,'Mining Dmd Profile'!$G$47:$G$50,0))</f>
        <v>13.2</v>
      </c>
      <c r="Q1001" s="31">
        <f t="shared" si="80"/>
        <v>1.596299325395194E-4</v>
      </c>
    </row>
    <row r="1002" spans="11:17" x14ac:dyDescent="0.2">
      <c r="K1002">
        <f t="shared" si="81"/>
        <v>42</v>
      </c>
      <c r="L1002">
        <f t="shared" si="82"/>
        <v>12</v>
      </c>
      <c r="M1002" t="s">
        <v>11</v>
      </c>
      <c r="N1002" s="20">
        <f t="shared" si="79"/>
        <v>7</v>
      </c>
      <c r="O1002" s="21">
        <f t="shared" si="78"/>
        <v>1.1644251482562872E-4</v>
      </c>
      <c r="P1002" s="29">
        <f>N1002*INDEX($H$47:$H$50,MATCH(M1002,'Mining Dmd Profile'!$G$47:$G$50,0))</f>
        <v>14</v>
      </c>
      <c r="Q1002" s="31">
        <f t="shared" si="80"/>
        <v>1.6930447390555087E-4</v>
      </c>
    </row>
    <row r="1003" spans="11:17" x14ac:dyDescent="0.2">
      <c r="K1003">
        <f t="shared" si="81"/>
        <v>42</v>
      </c>
      <c r="L1003">
        <f t="shared" si="82"/>
        <v>13</v>
      </c>
      <c r="M1003" t="s">
        <v>11</v>
      </c>
      <c r="N1003" s="20">
        <f t="shared" si="79"/>
        <v>7.5</v>
      </c>
      <c r="O1003" s="21">
        <f t="shared" si="78"/>
        <v>1.2475983731317363E-4</v>
      </c>
      <c r="P1003" s="29">
        <f>N1003*INDEX($H$47:$H$50,MATCH(M1003,'Mining Dmd Profile'!$G$47:$G$50,0))</f>
        <v>15</v>
      </c>
      <c r="Q1003" s="31">
        <f t="shared" si="80"/>
        <v>1.8139765061309023E-4</v>
      </c>
    </row>
    <row r="1004" spans="11:17" x14ac:dyDescent="0.2">
      <c r="K1004">
        <f t="shared" si="81"/>
        <v>42</v>
      </c>
      <c r="L1004">
        <f t="shared" si="82"/>
        <v>14</v>
      </c>
      <c r="M1004" t="s">
        <v>11</v>
      </c>
      <c r="N1004" s="20">
        <f t="shared" si="79"/>
        <v>8</v>
      </c>
      <c r="O1004" s="21">
        <f t="shared" si="78"/>
        <v>1.3307715980071856E-4</v>
      </c>
      <c r="P1004" s="29">
        <f>N1004*INDEX($H$47:$H$50,MATCH(M1004,'Mining Dmd Profile'!$G$47:$G$50,0))</f>
        <v>16</v>
      </c>
      <c r="Q1004" s="31">
        <f t="shared" si="80"/>
        <v>1.9349082732062956E-4</v>
      </c>
    </row>
    <row r="1005" spans="11:17" x14ac:dyDescent="0.2">
      <c r="K1005">
        <f t="shared" si="81"/>
        <v>42</v>
      </c>
      <c r="L1005">
        <f t="shared" si="82"/>
        <v>15</v>
      </c>
      <c r="M1005" t="s">
        <v>11</v>
      </c>
      <c r="N1005" s="20">
        <f t="shared" si="79"/>
        <v>8.1</v>
      </c>
      <c r="O1005" s="21">
        <f t="shared" si="78"/>
        <v>1.3474062429822754E-4</v>
      </c>
      <c r="P1005" s="29">
        <f>N1005*INDEX($H$47:$H$50,MATCH(M1005,'Mining Dmd Profile'!$G$47:$G$50,0))</f>
        <v>16.2</v>
      </c>
      <c r="Q1005" s="31">
        <f t="shared" si="80"/>
        <v>1.9590946266213744E-4</v>
      </c>
    </row>
    <row r="1006" spans="11:17" x14ac:dyDescent="0.2">
      <c r="K1006">
        <f t="shared" si="81"/>
        <v>42</v>
      </c>
      <c r="L1006">
        <f t="shared" si="82"/>
        <v>16</v>
      </c>
      <c r="M1006" t="s">
        <v>11</v>
      </c>
      <c r="N1006" s="20">
        <f t="shared" si="79"/>
        <v>7.7</v>
      </c>
      <c r="O1006" s="21">
        <f t="shared" si="78"/>
        <v>1.2808676630819162E-4</v>
      </c>
      <c r="P1006" s="29">
        <f>N1006*INDEX($H$47:$H$50,MATCH(M1006,'Mining Dmd Profile'!$G$47:$G$50,0))</f>
        <v>15.4</v>
      </c>
      <c r="Q1006" s="31">
        <f t="shared" si="80"/>
        <v>1.8623492129610597E-4</v>
      </c>
    </row>
    <row r="1007" spans="11:17" x14ac:dyDescent="0.2">
      <c r="K1007">
        <f t="shared" si="81"/>
        <v>42</v>
      </c>
      <c r="L1007">
        <f t="shared" si="82"/>
        <v>17</v>
      </c>
      <c r="M1007" t="s">
        <v>11</v>
      </c>
      <c r="N1007" s="20">
        <f t="shared" si="79"/>
        <v>7.3</v>
      </c>
      <c r="O1007" s="21">
        <f t="shared" si="78"/>
        <v>1.2143290831815567E-4</v>
      </c>
      <c r="P1007" s="29">
        <f>N1007*INDEX($H$47:$H$50,MATCH(M1007,'Mining Dmd Profile'!$G$47:$G$50,0))</f>
        <v>14.6</v>
      </c>
      <c r="Q1007" s="31">
        <f t="shared" si="80"/>
        <v>1.7656037993007447E-4</v>
      </c>
    </row>
    <row r="1008" spans="11:17" x14ac:dyDescent="0.2">
      <c r="K1008">
        <f t="shared" si="81"/>
        <v>42</v>
      </c>
      <c r="L1008">
        <f t="shared" si="82"/>
        <v>18</v>
      </c>
      <c r="M1008" t="s">
        <v>11</v>
      </c>
      <c r="N1008" s="20">
        <f t="shared" si="79"/>
        <v>7</v>
      </c>
      <c r="O1008" s="21">
        <f t="shared" si="78"/>
        <v>1.1644251482562872E-4</v>
      </c>
      <c r="P1008" s="29">
        <f>N1008*INDEX($H$47:$H$50,MATCH(M1008,'Mining Dmd Profile'!$G$47:$G$50,0))</f>
        <v>14</v>
      </c>
      <c r="Q1008" s="31">
        <f t="shared" si="80"/>
        <v>1.6930447390555087E-4</v>
      </c>
    </row>
    <row r="1009" spans="11:17" x14ac:dyDescent="0.2">
      <c r="K1009">
        <f t="shared" si="81"/>
        <v>42</v>
      </c>
      <c r="L1009">
        <f t="shared" si="82"/>
        <v>19</v>
      </c>
      <c r="M1009" t="s">
        <v>11</v>
      </c>
      <c r="N1009" s="20">
        <f t="shared" si="79"/>
        <v>7.3</v>
      </c>
      <c r="O1009" s="21">
        <f t="shared" si="78"/>
        <v>1.2143290831815567E-4</v>
      </c>
      <c r="P1009" s="29">
        <f>N1009*INDEX($H$47:$H$50,MATCH(M1009,'Mining Dmd Profile'!$G$47:$G$50,0))</f>
        <v>14.6</v>
      </c>
      <c r="Q1009" s="31">
        <f t="shared" si="80"/>
        <v>1.7656037993007447E-4</v>
      </c>
    </row>
    <row r="1010" spans="11:17" x14ac:dyDescent="0.2">
      <c r="K1010">
        <f t="shared" si="81"/>
        <v>42</v>
      </c>
      <c r="L1010">
        <f t="shared" si="82"/>
        <v>20</v>
      </c>
      <c r="M1010" t="s">
        <v>11</v>
      </c>
      <c r="N1010" s="20">
        <f t="shared" si="79"/>
        <v>7.7</v>
      </c>
      <c r="O1010" s="21">
        <f t="shared" si="78"/>
        <v>1.2808676630819162E-4</v>
      </c>
      <c r="P1010" s="29">
        <f>N1010*INDEX($H$47:$H$50,MATCH(M1010,'Mining Dmd Profile'!$G$47:$G$50,0))</f>
        <v>15.4</v>
      </c>
      <c r="Q1010" s="31">
        <f t="shared" si="80"/>
        <v>1.8623492129610597E-4</v>
      </c>
    </row>
    <row r="1011" spans="11:17" x14ac:dyDescent="0.2">
      <c r="K1011">
        <f t="shared" si="81"/>
        <v>42</v>
      </c>
      <c r="L1011">
        <f t="shared" si="82"/>
        <v>21</v>
      </c>
      <c r="M1011" t="s">
        <v>11</v>
      </c>
      <c r="N1011" s="20">
        <f t="shared" si="79"/>
        <v>8</v>
      </c>
      <c r="O1011" s="21">
        <f t="shared" si="78"/>
        <v>1.3307715980071856E-4</v>
      </c>
      <c r="P1011" s="29">
        <f>N1011*INDEX($H$47:$H$50,MATCH(M1011,'Mining Dmd Profile'!$G$47:$G$50,0))</f>
        <v>16</v>
      </c>
      <c r="Q1011" s="31">
        <f t="shared" si="80"/>
        <v>1.9349082732062956E-4</v>
      </c>
    </row>
    <row r="1012" spans="11:17" x14ac:dyDescent="0.2">
      <c r="K1012">
        <f t="shared" si="81"/>
        <v>42</v>
      </c>
      <c r="L1012">
        <f t="shared" si="82"/>
        <v>22</v>
      </c>
      <c r="M1012" t="s">
        <v>11</v>
      </c>
      <c r="N1012" s="20">
        <f t="shared" si="79"/>
        <v>8</v>
      </c>
      <c r="O1012" s="21">
        <f t="shared" si="78"/>
        <v>1.3307715980071856E-4</v>
      </c>
      <c r="P1012" s="29">
        <f>N1012*INDEX($H$47:$H$50,MATCH(M1012,'Mining Dmd Profile'!$G$47:$G$50,0))</f>
        <v>16</v>
      </c>
      <c r="Q1012" s="31">
        <f t="shared" si="80"/>
        <v>1.9349082732062956E-4</v>
      </c>
    </row>
    <row r="1013" spans="11:17" x14ac:dyDescent="0.2">
      <c r="K1013">
        <f t="shared" si="81"/>
        <v>42</v>
      </c>
      <c r="L1013">
        <f t="shared" si="82"/>
        <v>23</v>
      </c>
      <c r="M1013" t="s">
        <v>11</v>
      </c>
      <c r="N1013" s="20">
        <f t="shared" si="79"/>
        <v>8</v>
      </c>
      <c r="O1013" s="21">
        <f t="shared" si="78"/>
        <v>1.3307715980071856E-4</v>
      </c>
      <c r="P1013" s="29">
        <f>N1013*INDEX($H$47:$H$50,MATCH(M1013,'Mining Dmd Profile'!$G$47:$G$50,0))</f>
        <v>16</v>
      </c>
      <c r="Q1013" s="31">
        <f t="shared" si="80"/>
        <v>1.9349082732062956E-4</v>
      </c>
    </row>
    <row r="1014" spans="11:17" x14ac:dyDescent="0.2">
      <c r="K1014">
        <f t="shared" si="81"/>
        <v>42</v>
      </c>
      <c r="L1014">
        <f t="shared" si="82"/>
        <v>24</v>
      </c>
      <c r="M1014" t="s">
        <v>11</v>
      </c>
      <c r="N1014" s="20">
        <f t="shared" si="79"/>
        <v>8</v>
      </c>
      <c r="O1014" s="21">
        <f t="shared" si="78"/>
        <v>1.3307715980071856E-4</v>
      </c>
      <c r="P1014" s="29">
        <f>N1014*INDEX($H$47:$H$50,MATCH(M1014,'Mining Dmd Profile'!$G$47:$G$50,0))</f>
        <v>16</v>
      </c>
      <c r="Q1014" s="31">
        <f t="shared" si="80"/>
        <v>1.9349082732062956E-4</v>
      </c>
    </row>
    <row r="1015" spans="11:17" x14ac:dyDescent="0.2">
      <c r="K1015">
        <f t="shared" si="81"/>
        <v>43</v>
      </c>
      <c r="L1015">
        <f t="shared" si="82"/>
        <v>1</v>
      </c>
      <c r="M1015" t="s">
        <v>11</v>
      </c>
      <c r="N1015" s="20">
        <f t="shared" si="79"/>
        <v>7</v>
      </c>
      <c r="O1015" s="21">
        <f t="shared" si="78"/>
        <v>1.1644251482562872E-4</v>
      </c>
      <c r="P1015" s="29">
        <f>N1015*INDEX($H$47:$H$50,MATCH(M1015,'Mining Dmd Profile'!$G$47:$G$50,0))</f>
        <v>14</v>
      </c>
      <c r="Q1015" s="31">
        <f t="shared" si="80"/>
        <v>1.6930447390555087E-4</v>
      </c>
    </row>
    <row r="1016" spans="11:17" x14ac:dyDescent="0.2">
      <c r="K1016">
        <f t="shared" si="81"/>
        <v>43</v>
      </c>
      <c r="L1016">
        <f t="shared" si="82"/>
        <v>2</v>
      </c>
      <c r="M1016" t="s">
        <v>11</v>
      </c>
      <c r="N1016" s="20">
        <f t="shared" si="79"/>
        <v>6.5</v>
      </c>
      <c r="O1016" s="21">
        <f t="shared" si="78"/>
        <v>1.0812519233808381E-4</v>
      </c>
      <c r="P1016" s="29">
        <f>N1016*INDEX($H$47:$H$50,MATCH(M1016,'Mining Dmd Profile'!$G$47:$G$50,0))</f>
        <v>13</v>
      </c>
      <c r="Q1016" s="31">
        <f t="shared" si="80"/>
        <v>1.5721129719801152E-4</v>
      </c>
    </row>
    <row r="1017" spans="11:17" x14ac:dyDescent="0.2">
      <c r="K1017">
        <f t="shared" si="81"/>
        <v>43</v>
      </c>
      <c r="L1017">
        <f t="shared" si="82"/>
        <v>3</v>
      </c>
      <c r="M1017" t="s">
        <v>11</v>
      </c>
      <c r="N1017" s="20">
        <f t="shared" si="79"/>
        <v>6</v>
      </c>
      <c r="O1017" s="21">
        <f t="shared" si="78"/>
        <v>9.9807869850538917E-5</v>
      </c>
      <c r="P1017" s="29">
        <f>N1017*INDEX($H$47:$H$50,MATCH(M1017,'Mining Dmd Profile'!$G$47:$G$50,0))</f>
        <v>12</v>
      </c>
      <c r="Q1017" s="31">
        <f t="shared" si="80"/>
        <v>1.4511812049047219E-4</v>
      </c>
    </row>
    <row r="1018" spans="11:17" x14ac:dyDescent="0.2">
      <c r="K1018">
        <f t="shared" si="81"/>
        <v>43</v>
      </c>
      <c r="L1018">
        <f t="shared" si="82"/>
        <v>4</v>
      </c>
      <c r="M1018" t="s">
        <v>11</v>
      </c>
      <c r="N1018" s="20">
        <f t="shared" si="79"/>
        <v>5.5</v>
      </c>
      <c r="O1018" s="21">
        <f t="shared" si="78"/>
        <v>9.1490547362994007E-5</v>
      </c>
      <c r="P1018" s="29">
        <f>N1018*INDEX($H$47:$H$50,MATCH(M1018,'Mining Dmd Profile'!$G$47:$G$50,0))</f>
        <v>11</v>
      </c>
      <c r="Q1018" s="31">
        <f t="shared" si="80"/>
        <v>1.3302494378293283E-4</v>
      </c>
    </row>
    <row r="1019" spans="11:17" x14ac:dyDescent="0.2">
      <c r="K1019">
        <f t="shared" si="81"/>
        <v>43</v>
      </c>
      <c r="L1019">
        <f t="shared" si="82"/>
        <v>5</v>
      </c>
      <c r="M1019" t="s">
        <v>11</v>
      </c>
      <c r="N1019" s="20">
        <f t="shared" si="79"/>
        <v>5.5</v>
      </c>
      <c r="O1019" s="21">
        <f t="shared" si="78"/>
        <v>9.1490547362994007E-5</v>
      </c>
      <c r="P1019" s="29">
        <f>N1019*INDEX($H$47:$H$50,MATCH(M1019,'Mining Dmd Profile'!$G$47:$G$50,0))</f>
        <v>11</v>
      </c>
      <c r="Q1019" s="31">
        <f t="shared" si="80"/>
        <v>1.3302494378293283E-4</v>
      </c>
    </row>
    <row r="1020" spans="11:17" x14ac:dyDescent="0.2">
      <c r="K1020">
        <f t="shared" si="81"/>
        <v>43</v>
      </c>
      <c r="L1020">
        <f t="shared" si="82"/>
        <v>6</v>
      </c>
      <c r="M1020" t="s">
        <v>11</v>
      </c>
      <c r="N1020" s="20">
        <f t="shared" si="79"/>
        <v>5.5</v>
      </c>
      <c r="O1020" s="21">
        <f t="shared" si="78"/>
        <v>9.1490547362994007E-5</v>
      </c>
      <c r="P1020" s="29">
        <f>N1020*INDEX($H$47:$H$50,MATCH(M1020,'Mining Dmd Profile'!$G$47:$G$50,0))</f>
        <v>11</v>
      </c>
      <c r="Q1020" s="31">
        <f t="shared" si="80"/>
        <v>1.3302494378293283E-4</v>
      </c>
    </row>
    <row r="1021" spans="11:17" x14ac:dyDescent="0.2">
      <c r="K1021">
        <f t="shared" si="81"/>
        <v>43</v>
      </c>
      <c r="L1021">
        <f t="shared" si="82"/>
        <v>7</v>
      </c>
      <c r="M1021" t="s">
        <v>11</v>
      </c>
      <c r="N1021" s="20">
        <f t="shared" si="79"/>
        <v>5.5</v>
      </c>
      <c r="O1021" s="21">
        <f t="shared" si="78"/>
        <v>9.1490547362994007E-5</v>
      </c>
      <c r="P1021" s="29">
        <f>N1021*INDEX($H$47:$H$50,MATCH(M1021,'Mining Dmd Profile'!$G$47:$G$50,0))</f>
        <v>11</v>
      </c>
      <c r="Q1021" s="31">
        <f t="shared" si="80"/>
        <v>1.3302494378293283E-4</v>
      </c>
    </row>
    <row r="1022" spans="11:17" x14ac:dyDescent="0.2">
      <c r="K1022">
        <f t="shared" si="81"/>
        <v>43</v>
      </c>
      <c r="L1022">
        <f t="shared" si="82"/>
        <v>8</v>
      </c>
      <c r="M1022" t="s">
        <v>11</v>
      </c>
      <c r="N1022" s="20">
        <f t="shared" si="79"/>
        <v>5.5</v>
      </c>
      <c r="O1022" s="21">
        <f t="shared" si="78"/>
        <v>9.1490547362994007E-5</v>
      </c>
      <c r="P1022" s="29">
        <f>N1022*INDEX($H$47:$H$50,MATCH(M1022,'Mining Dmd Profile'!$G$47:$G$50,0))</f>
        <v>11</v>
      </c>
      <c r="Q1022" s="31">
        <f t="shared" si="80"/>
        <v>1.3302494378293283E-4</v>
      </c>
    </row>
    <row r="1023" spans="11:17" x14ac:dyDescent="0.2">
      <c r="K1023">
        <f t="shared" si="81"/>
        <v>43</v>
      </c>
      <c r="L1023">
        <f t="shared" si="82"/>
        <v>9</v>
      </c>
      <c r="M1023" t="s">
        <v>11</v>
      </c>
      <c r="N1023" s="20">
        <f t="shared" si="79"/>
        <v>5.5</v>
      </c>
      <c r="O1023" s="21">
        <f t="shared" si="78"/>
        <v>9.1490547362994007E-5</v>
      </c>
      <c r="P1023" s="29">
        <f>N1023*INDEX($H$47:$H$50,MATCH(M1023,'Mining Dmd Profile'!$G$47:$G$50,0))</f>
        <v>11</v>
      </c>
      <c r="Q1023" s="31">
        <f t="shared" si="80"/>
        <v>1.3302494378293283E-4</v>
      </c>
    </row>
    <row r="1024" spans="11:17" x14ac:dyDescent="0.2">
      <c r="K1024">
        <f t="shared" si="81"/>
        <v>43</v>
      </c>
      <c r="L1024">
        <f t="shared" si="82"/>
        <v>10</v>
      </c>
      <c r="M1024" t="s">
        <v>11</v>
      </c>
      <c r="N1024" s="20">
        <f t="shared" si="79"/>
        <v>6</v>
      </c>
      <c r="O1024" s="21">
        <f t="shared" si="78"/>
        <v>9.9807869850538917E-5</v>
      </c>
      <c r="P1024" s="29">
        <f>N1024*INDEX($H$47:$H$50,MATCH(M1024,'Mining Dmd Profile'!$G$47:$G$50,0))</f>
        <v>12</v>
      </c>
      <c r="Q1024" s="31">
        <f t="shared" si="80"/>
        <v>1.4511812049047219E-4</v>
      </c>
    </row>
    <row r="1025" spans="11:17" x14ac:dyDescent="0.2">
      <c r="K1025">
        <f t="shared" si="81"/>
        <v>43</v>
      </c>
      <c r="L1025">
        <f t="shared" si="82"/>
        <v>11</v>
      </c>
      <c r="M1025" t="s">
        <v>11</v>
      </c>
      <c r="N1025" s="20">
        <f t="shared" si="79"/>
        <v>6.6</v>
      </c>
      <c r="O1025" s="21">
        <f t="shared" si="78"/>
        <v>1.0978865683559279E-4</v>
      </c>
      <c r="P1025" s="29">
        <f>N1025*INDEX($H$47:$H$50,MATCH(M1025,'Mining Dmd Profile'!$G$47:$G$50,0))</f>
        <v>13.2</v>
      </c>
      <c r="Q1025" s="31">
        <f t="shared" si="80"/>
        <v>1.596299325395194E-4</v>
      </c>
    </row>
    <row r="1026" spans="11:17" x14ac:dyDescent="0.2">
      <c r="K1026">
        <f t="shared" si="81"/>
        <v>43</v>
      </c>
      <c r="L1026">
        <f t="shared" si="82"/>
        <v>12</v>
      </c>
      <c r="M1026" t="s">
        <v>11</v>
      </c>
      <c r="N1026" s="20">
        <f t="shared" si="79"/>
        <v>7</v>
      </c>
      <c r="O1026" s="21">
        <f t="shared" si="78"/>
        <v>1.1644251482562872E-4</v>
      </c>
      <c r="P1026" s="29">
        <f>N1026*INDEX($H$47:$H$50,MATCH(M1026,'Mining Dmd Profile'!$G$47:$G$50,0))</f>
        <v>14</v>
      </c>
      <c r="Q1026" s="31">
        <f t="shared" si="80"/>
        <v>1.6930447390555087E-4</v>
      </c>
    </row>
    <row r="1027" spans="11:17" x14ac:dyDescent="0.2">
      <c r="K1027">
        <f t="shared" si="81"/>
        <v>43</v>
      </c>
      <c r="L1027">
        <f t="shared" si="82"/>
        <v>13</v>
      </c>
      <c r="M1027" t="s">
        <v>11</v>
      </c>
      <c r="N1027" s="20">
        <f t="shared" si="79"/>
        <v>7.5</v>
      </c>
      <c r="O1027" s="21">
        <f t="shared" si="78"/>
        <v>1.2475983731317363E-4</v>
      </c>
      <c r="P1027" s="29">
        <f>N1027*INDEX($H$47:$H$50,MATCH(M1027,'Mining Dmd Profile'!$G$47:$G$50,0))</f>
        <v>15</v>
      </c>
      <c r="Q1027" s="31">
        <f t="shared" si="80"/>
        <v>1.8139765061309023E-4</v>
      </c>
    </row>
    <row r="1028" spans="11:17" x14ac:dyDescent="0.2">
      <c r="K1028">
        <f t="shared" si="81"/>
        <v>43</v>
      </c>
      <c r="L1028">
        <f t="shared" si="82"/>
        <v>14</v>
      </c>
      <c r="M1028" t="s">
        <v>11</v>
      </c>
      <c r="N1028" s="20">
        <f t="shared" si="79"/>
        <v>8</v>
      </c>
      <c r="O1028" s="21">
        <f t="shared" si="78"/>
        <v>1.3307715980071856E-4</v>
      </c>
      <c r="P1028" s="29">
        <f>N1028*INDEX($H$47:$H$50,MATCH(M1028,'Mining Dmd Profile'!$G$47:$G$50,0))</f>
        <v>16</v>
      </c>
      <c r="Q1028" s="31">
        <f t="shared" si="80"/>
        <v>1.9349082732062956E-4</v>
      </c>
    </row>
    <row r="1029" spans="11:17" x14ac:dyDescent="0.2">
      <c r="K1029">
        <f t="shared" si="81"/>
        <v>43</v>
      </c>
      <c r="L1029">
        <f t="shared" si="82"/>
        <v>15</v>
      </c>
      <c r="M1029" t="s">
        <v>11</v>
      </c>
      <c r="N1029" s="20">
        <f t="shared" si="79"/>
        <v>8.1</v>
      </c>
      <c r="O1029" s="21">
        <f t="shared" si="78"/>
        <v>1.3474062429822754E-4</v>
      </c>
      <c r="P1029" s="29">
        <f>N1029*INDEX($H$47:$H$50,MATCH(M1029,'Mining Dmd Profile'!$G$47:$G$50,0))</f>
        <v>16.2</v>
      </c>
      <c r="Q1029" s="31">
        <f t="shared" si="80"/>
        <v>1.9590946266213744E-4</v>
      </c>
    </row>
    <row r="1030" spans="11:17" x14ac:dyDescent="0.2">
      <c r="K1030">
        <f t="shared" si="81"/>
        <v>43</v>
      </c>
      <c r="L1030">
        <f t="shared" si="82"/>
        <v>16</v>
      </c>
      <c r="M1030" t="s">
        <v>11</v>
      </c>
      <c r="N1030" s="20">
        <f t="shared" si="79"/>
        <v>7.7</v>
      </c>
      <c r="O1030" s="21">
        <f t="shared" si="78"/>
        <v>1.2808676630819162E-4</v>
      </c>
      <c r="P1030" s="29">
        <f>N1030*INDEX($H$47:$H$50,MATCH(M1030,'Mining Dmd Profile'!$G$47:$G$50,0))</f>
        <v>15.4</v>
      </c>
      <c r="Q1030" s="31">
        <f t="shared" si="80"/>
        <v>1.8623492129610597E-4</v>
      </c>
    </row>
    <row r="1031" spans="11:17" x14ac:dyDescent="0.2">
      <c r="K1031">
        <f t="shared" si="81"/>
        <v>43</v>
      </c>
      <c r="L1031">
        <f t="shared" si="82"/>
        <v>17</v>
      </c>
      <c r="M1031" t="s">
        <v>11</v>
      </c>
      <c r="N1031" s="20">
        <f t="shared" si="79"/>
        <v>7.3</v>
      </c>
      <c r="O1031" s="21">
        <f t="shared" ref="O1031:O1094" si="83">N1031/$N$5</f>
        <v>1.2143290831815567E-4</v>
      </c>
      <c r="P1031" s="29">
        <f>N1031*INDEX($H$47:$H$50,MATCH(M1031,'Mining Dmd Profile'!$G$47:$G$50,0))</f>
        <v>14.6</v>
      </c>
      <c r="Q1031" s="31">
        <f t="shared" si="80"/>
        <v>1.7656037993007447E-4</v>
      </c>
    </row>
    <row r="1032" spans="11:17" x14ac:dyDescent="0.2">
      <c r="K1032">
        <f t="shared" si="81"/>
        <v>43</v>
      </c>
      <c r="L1032">
        <f t="shared" si="82"/>
        <v>18</v>
      </c>
      <c r="M1032" t="s">
        <v>11</v>
      </c>
      <c r="N1032" s="20">
        <f t="shared" ref="N1032:N1095" si="84">INDEX($H$7:$H$30,MATCH($L1032,$C$7:$C$30,0))</f>
        <v>7</v>
      </c>
      <c r="O1032" s="21">
        <f t="shared" si="83"/>
        <v>1.1644251482562872E-4</v>
      </c>
      <c r="P1032" s="29">
        <f>N1032*INDEX($H$47:$H$50,MATCH(M1032,'Mining Dmd Profile'!$G$47:$G$50,0))</f>
        <v>14</v>
      </c>
      <c r="Q1032" s="31">
        <f t="shared" ref="Q1032:Q1095" si="85">P1032/$P$5</f>
        <v>1.6930447390555087E-4</v>
      </c>
    </row>
    <row r="1033" spans="11:17" x14ac:dyDescent="0.2">
      <c r="K1033">
        <f t="shared" ref="K1033:K1096" si="86">IF(L1032=24,K1032+1,K1032)</f>
        <v>43</v>
      </c>
      <c r="L1033">
        <f t="shared" ref="L1033:L1096" si="87">IF(L1032=24,1,L1032+1)</f>
        <v>19</v>
      </c>
      <c r="M1033" t="s">
        <v>11</v>
      </c>
      <c r="N1033" s="20">
        <f t="shared" si="84"/>
        <v>7.3</v>
      </c>
      <c r="O1033" s="21">
        <f t="shared" si="83"/>
        <v>1.2143290831815567E-4</v>
      </c>
      <c r="P1033" s="29">
        <f>N1033*INDEX($H$47:$H$50,MATCH(M1033,'Mining Dmd Profile'!$G$47:$G$50,0))</f>
        <v>14.6</v>
      </c>
      <c r="Q1033" s="31">
        <f t="shared" si="85"/>
        <v>1.7656037993007447E-4</v>
      </c>
    </row>
    <row r="1034" spans="11:17" x14ac:dyDescent="0.2">
      <c r="K1034">
        <f t="shared" si="86"/>
        <v>43</v>
      </c>
      <c r="L1034">
        <f t="shared" si="87"/>
        <v>20</v>
      </c>
      <c r="M1034" t="s">
        <v>11</v>
      </c>
      <c r="N1034" s="20">
        <f t="shared" si="84"/>
        <v>7.7</v>
      </c>
      <c r="O1034" s="21">
        <f t="shared" si="83"/>
        <v>1.2808676630819162E-4</v>
      </c>
      <c r="P1034" s="29">
        <f>N1034*INDEX($H$47:$H$50,MATCH(M1034,'Mining Dmd Profile'!$G$47:$G$50,0))</f>
        <v>15.4</v>
      </c>
      <c r="Q1034" s="31">
        <f t="shared" si="85"/>
        <v>1.8623492129610597E-4</v>
      </c>
    </row>
    <row r="1035" spans="11:17" x14ac:dyDescent="0.2">
      <c r="K1035">
        <f t="shared" si="86"/>
        <v>43</v>
      </c>
      <c r="L1035">
        <f t="shared" si="87"/>
        <v>21</v>
      </c>
      <c r="M1035" t="s">
        <v>11</v>
      </c>
      <c r="N1035" s="20">
        <f t="shared" si="84"/>
        <v>8</v>
      </c>
      <c r="O1035" s="21">
        <f t="shared" si="83"/>
        <v>1.3307715980071856E-4</v>
      </c>
      <c r="P1035" s="29">
        <f>N1035*INDEX($H$47:$H$50,MATCH(M1035,'Mining Dmd Profile'!$G$47:$G$50,0))</f>
        <v>16</v>
      </c>
      <c r="Q1035" s="31">
        <f t="shared" si="85"/>
        <v>1.9349082732062956E-4</v>
      </c>
    </row>
    <row r="1036" spans="11:17" x14ac:dyDescent="0.2">
      <c r="K1036">
        <f t="shared" si="86"/>
        <v>43</v>
      </c>
      <c r="L1036">
        <f t="shared" si="87"/>
        <v>22</v>
      </c>
      <c r="M1036" t="s">
        <v>11</v>
      </c>
      <c r="N1036" s="20">
        <f t="shared" si="84"/>
        <v>8</v>
      </c>
      <c r="O1036" s="21">
        <f t="shared" si="83"/>
        <v>1.3307715980071856E-4</v>
      </c>
      <c r="P1036" s="29">
        <f>N1036*INDEX($H$47:$H$50,MATCH(M1036,'Mining Dmd Profile'!$G$47:$G$50,0))</f>
        <v>16</v>
      </c>
      <c r="Q1036" s="31">
        <f t="shared" si="85"/>
        <v>1.9349082732062956E-4</v>
      </c>
    </row>
    <row r="1037" spans="11:17" x14ac:dyDescent="0.2">
      <c r="K1037">
        <f t="shared" si="86"/>
        <v>43</v>
      </c>
      <c r="L1037">
        <f t="shared" si="87"/>
        <v>23</v>
      </c>
      <c r="M1037" t="s">
        <v>11</v>
      </c>
      <c r="N1037" s="20">
        <f t="shared" si="84"/>
        <v>8</v>
      </c>
      <c r="O1037" s="21">
        <f t="shared" si="83"/>
        <v>1.3307715980071856E-4</v>
      </c>
      <c r="P1037" s="29">
        <f>N1037*INDEX($H$47:$H$50,MATCH(M1037,'Mining Dmd Profile'!$G$47:$G$50,0))</f>
        <v>16</v>
      </c>
      <c r="Q1037" s="31">
        <f t="shared" si="85"/>
        <v>1.9349082732062956E-4</v>
      </c>
    </row>
    <row r="1038" spans="11:17" x14ac:dyDescent="0.2">
      <c r="K1038">
        <f t="shared" si="86"/>
        <v>43</v>
      </c>
      <c r="L1038">
        <f t="shared" si="87"/>
        <v>24</v>
      </c>
      <c r="M1038" t="s">
        <v>11</v>
      </c>
      <c r="N1038" s="20">
        <f t="shared" si="84"/>
        <v>8</v>
      </c>
      <c r="O1038" s="21">
        <f t="shared" si="83"/>
        <v>1.3307715980071856E-4</v>
      </c>
      <c r="P1038" s="29">
        <f>N1038*INDEX($H$47:$H$50,MATCH(M1038,'Mining Dmd Profile'!$G$47:$G$50,0))</f>
        <v>16</v>
      </c>
      <c r="Q1038" s="31">
        <f t="shared" si="85"/>
        <v>1.9349082732062956E-4</v>
      </c>
    </row>
    <row r="1039" spans="11:17" x14ac:dyDescent="0.2">
      <c r="K1039">
        <f t="shared" si="86"/>
        <v>44</v>
      </c>
      <c r="L1039">
        <f t="shared" si="87"/>
        <v>1</v>
      </c>
      <c r="M1039" t="s">
        <v>11</v>
      </c>
      <c r="N1039" s="20">
        <f t="shared" si="84"/>
        <v>7</v>
      </c>
      <c r="O1039" s="21">
        <f t="shared" si="83"/>
        <v>1.1644251482562872E-4</v>
      </c>
      <c r="P1039" s="29">
        <f>N1039*INDEX($H$47:$H$50,MATCH(M1039,'Mining Dmd Profile'!$G$47:$G$50,0))</f>
        <v>14</v>
      </c>
      <c r="Q1039" s="31">
        <f t="shared" si="85"/>
        <v>1.6930447390555087E-4</v>
      </c>
    </row>
    <row r="1040" spans="11:17" x14ac:dyDescent="0.2">
      <c r="K1040">
        <f t="shared" si="86"/>
        <v>44</v>
      </c>
      <c r="L1040">
        <f t="shared" si="87"/>
        <v>2</v>
      </c>
      <c r="M1040" t="s">
        <v>11</v>
      </c>
      <c r="N1040" s="20">
        <f t="shared" si="84"/>
        <v>6.5</v>
      </c>
      <c r="O1040" s="21">
        <f t="shared" si="83"/>
        <v>1.0812519233808381E-4</v>
      </c>
      <c r="P1040" s="29">
        <f>N1040*INDEX($H$47:$H$50,MATCH(M1040,'Mining Dmd Profile'!$G$47:$G$50,0))</f>
        <v>13</v>
      </c>
      <c r="Q1040" s="31">
        <f t="shared" si="85"/>
        <v>1.5721129719801152E-4</v>
      </c>
    </row>
    <row r="1041" spans="11:17" x14ac:dyDescent="0.2">
      <c r="K1041">
        <f t="shared" si="86"/>
        <v>44</v>
      </c>
      <c r="L1041">
        <f t="shared" si="87"/>
        <v>3</v>
      </c>
      <c r="M1041" t="s">
        <v>11</v>
      </c>
      <c r="N1041" s="20">
        <f t="shared" si="84"/>
        <v>6</v>
      </c>
      <c r="O1041" s="21">
        <f t="shared" si="83"/>
        <v>9.9807869850538917E-5</v>
      </c>
      <c r="P1041" s="29">
        <f>N1041*INDEX($H$47:$H$50,MATCH(M1041,'Mining Dmd Profile'!$G$47:$G$50,0))</f>
        <v>12</v>
      </c>
      <c r="Q1041" s="31">
        <f t="shared" si="85"/>
        <v>1.4511812049047219E-4</v>
      </c>
    </row>
    <row r="1042" spans="11:17" x14ac:dyDescent="0.2">
      <c r="K1042">
        <f t="shared" si="86"/>
        <v>44</v>
      </c>
      <c r="L1042">
        <f t="shared" si="87"/>
        <v>4</v>
      </c>
      <c r="M1042" t="s">
        <v>11</v>
      </c>
      <c r="N1042" s="20">
        <f t="shared" si="84"/>
        <v>5.5</v>
      </c>
      <c r="O1042" s="21">
        <f t="shared" si="83"/>
        <v>9.1490547362994007E-5</v>
      </c>
      <c r="P1042" s="29">
        <f>N1042*INDEX($H$47:$H$50,MATCH(M1042,'Mining Dmd Profile'!$G$47:$G$50,0))</f>
        <v>11</v>
      </c>
      <c r="Q1042" s="31">
        <f t="shared" si="85"/>
        <v>1.3302494378293283E-4</v>
      </c>
    </row>
    <row r="1043" spans="11:17" x14ac:dyDescent="0.2">
      <c r="K1043">
        <f t="shared" si="86"/>
        <v>44</v>
      </c>
      <c r="L1043">
        <f t="shared" si="87"/>
        <v>5</v>
      </c>
      <c r="M1043" t="s">
        <v>11</v>
      </c>
      <c r="N1043" s="20">
        <f t="shared" si="84"/>
        <v>5.5</v>
      </c>
      <c r="O1043" s="21">
        <f t="shared" si="83"/>
        <v>9.1490547362994007E-5</v>
      </c>
      <c r="P1043" s="29">
        <f>N1043*INDEX($H$47:$H$50,MATCH(M1043,'Mining Dmd Profile'!$G$47:$G$50,0))</f>
        <v>11</v>
      </c>
      <c r="Q1043" s="31">
        <f t="shared" si="85"/>
        <v>1.3302494378293283E-4</v>
      </c>
    </row>
    <row r="1044" spans="11:17" x14ac:dyDescent="0.2">
      <c r="K1044">
        <f t="shared" si="86"/>
        <v>44</v>
      </c>
      <c r="L1044">
        <f t="shared" si="87"/>
        <v>6</v>
      </c>
      <c r="M1044" t="s">
        <v>11</v>
      </c>
      <c r="N1044" s="20">
        <f t="shared" si="84"/>
        <v>5.5</v>
      </c>
      <c r="O1044" s="21">
        <f t="shared" si="83"/>
        <v>9.1490547362994007E-5</v>
      </c>
      <c r="P1044" s="29">
        <f>N1044*INDEX($H$47:$H$50,MATCH(M1044,'Mining Dmd Profile'!$G$47:$G$50,0))</f>
        <v>11</v>
      </c>
      <c r="Q1044" s="31">
        <f t="shared" si="85"/>
        <v>1.3302494378293283E-4</v>
      </c>
    </row>
    <row r="1045" spans="11:17" x14ac:dyDescent="0.2">
      <c r="K1045">
        <f t="shared" si="86"/>
        <v>44</v>
      </c>
      <c r="L1045">
        <f t="shared" si="87"/>
        <v>7</v>
      </c>
      <c r="M1045" t="s">
        <v>11</v>
      </c>
      <c r="N1045" s="20">
        <f t="shared" si="84"/>
        <v>5.5</v>
      </c>
      <c r="O1045" s="21">
        <f t="shared" si="83"/>
        <v>9.1490547362994007E-5</v>
      </c>
      <c r="P1045" s="29">
        <f>N1045*INDEX($H$47:$H$50,MATCH(M1045,'Mining Dmd Profile'!$G$47:$G$50,0))</f>
        <v>11</v>
      </c>
      <c r="Q1045" s="31">
        <f t="shared" si="85"/>
        <v>1.3302494378293283E-4</v>
      </c>
    </row>
    <row r="1046" spans="11:17" x14ac:dyDescent="0.2">
      <c r="K1046">
        <f t="shared" si="86"/>
        <v>44</v>
      </c>
      <c r="L1046">
        <f t="shared" si="87"/>
        <v>8</v>
      </c>
      <c r="M1046" t="s">
        <v>11</v>
      </c>
      <c r="N1046" s="20">
        <f t="shared" si="84"/>
        <v>5.5</v>
      </c>
      <c r="O1046" s="21">
        <f t="shared" si="83"/>
        <v>9.1490547362994007E-5</v>
      </c>
      <c r="P1046" s="29">
        <f>N1046*INDEX($H$47:$H$50,MATCH(M1046,'Mining Dmd Profile'!$G$47:$G$50,0))</f>
        <v>11</v>
      </c>
      <c r="Q1046" s="31">
        <f t="shared" si="85"/>
        <v>1.3302494378293283E-4</v>
      </c>
    </row>
    <row r="1047" spans="11:17" x14ac:dyDescent="0.2">
      <c r="K1047">
        <f t="shared" si="86"/>
        <v>44</v>
      </c>
      <c r="L1047">
        <f t="shared" si="87"/>
        <v>9</v>
      </c>
      <c r="M1047" t="s">
        <v>11</v>
      </c>
      <c r="N1047" s="20">
        <f t="shared" si="84"/>
        <v>5.5</v>
      </c>
      <c r="O1047" s="21">
        <f t="shared" si="83"/>
        <v>9.1490547362994007E-5</v>
      </c>
      <c r="P1047" s="29">
        <f>N1047*INDEX($H$47:$H$50,MATCH(M1047,'Mining Dmd Profile'!$G$47:$G$50,0))</f>
        <v>11</v>
      </c>
      <c r="Q1047" s="31">
        <f t="shared" si="85"/>
        <v>1.3302494378293283E-4</v>
      </c>
    </row>
    <row r="1048" spans="11:17" x14ac:dyDescent="0.2">
      <c r="K1048">
        <f t="shared" si="86"/>
        <v>44</v>
      </c>
      <c r="L1048">
        <f t="shared" si="87"/>
        <v>10</v>
      </c>
      <c r="M1048" t="s">
        <v>11</v>
      </c>
      <c r="N1048" s="20">
        <f t="shared" si="84"/>
        <v>6</v>
      </c>
      <c r="O1048" s="21">
        <f t="shared" si="83"/>
        <v>9.9807869850538917E-5</v>
      </c>
      <c r="P1048" s="29">
        <f>N1048*INDEX($H$47:$H$50,MATCH(M1048,'Mining Dmd Profile'!$G$47:$G$50,0))</f>
        <v>12</v>
      </c>
      <c r="Q1048" s="31">
        <f t="shared" si="85"/>
        <v>1.4511812049047219E-4</v>
      </c>
    </row>
    <row r="1049" spans="11:17" x14ac:dyDescent="0.2">
      <c r="K1049">
        <f t="shared" si="86"/>
        <v>44</v>
      </c>
      <c r="L1049">
        <f t="shared" si="87"/>
        <v>11</v>
      </c>
      <c r="M1049" t="s">
        <v>11</v>
      </c>
      <c r="N1049" s="20">
        <f t="shared" si="84"/>
        <v>6.6</v>
      </c>
      <c r="O1049" s="21">
        <f t="shared" si="83"/>
        <v>1.0978865683559279E-4</v>
      </c>
      <c r="P1049" s="29">
        <f>N1049*INDEX($H$47:$H$50,MATCH(M1049,'Mining Dmd Profile'!$G$47:$G$50,0))</f>
        <v>13.2</v>
      </c>
      <c r="Q1049" s="31">
        <f t="shared" si="85"/>
        <v>1.596299325395194E-4</v>
      </c>
    </row>
    <row r="1050" spans="11:17" x14ac:dyDescent="0.2">
      <c r="K1050">
        <f t="shared" si="86"/>
        <v>44</v>
      </c>
      <c r="L1050">
        <f t="shared" si="87"/>
        <v>12</v>
      </c>
      <c r="M1050" t="s">
        <v>11</v>
      </c>
      <c r="N1050" s="20">
        <f t="shared" si="84"/>
        <v>7</v>
      </c>
      <c r="O1050" s="21">
        <f t="shared" si="83"/>
        <v>1.1644251482562872E-4</v>
      </c>
      <c r="P1050" s="29">
        <f>N1050*INDEX($H$47:$H$50,MATCH(M1050,'Mining Dmd Profile'!$G$47:$G$50,0))</f>
        <v>14</v>
      </c>
      <c r="Q1050" s="31">
        <f t="shared" si="85"/>
        <v>1.6930447390555087E-4</v>
      </c>
    </row>
    <row r="1051" spans="11:17" x14ac:dyDescent="0.2">
      <c r="K1051">
        <f t="shared" si="86"/>
        <v>44</v>
      </c>
      <c r="L1051">
        <f t="shared" si="87"/>
        <v>13</v>
      </c>
      <c r="M1051" t="s">
        <v>11</v>
      </c>
      <c r="N1051" s="20">
        <f t="shared" si="84"/>
        <v>7.5</v>
      </c>
      <c r="O1051" s="21">
        <f t="shared" si="83"/>
        <v>1.2475983731317363E-4</v>
      </c>
      <c r="P1051" s="29">
        <f>N1051*INDEX($H$47:$H$50,MATCH(M1051,'Mining Dmd Profile'!$G$47:$G$50,0))</f>
        <v>15</v>
      </c>
      <c r="Q1051" s="31">
        <f t="shared" si="85"/>
        <v>1.8139765061309023E-4</v>
      </c>
    </row>
    <row r="1052" spans="11:17" x14ac:dyDescent="0.2">
      <c r="K1052">
        <f t="shared" si="86"/>
        <v>44</v>
      </c>
      <c r="L1052">
        <f t="shared" si="87"/>
        <v>14</v>
      </c>
      <c r="M1052" t="s">
        <v>11</v>
      </c>
      <c r="N1052" s="20">
        <f t="shared" si="84"/>
        <v>8</v>
      </c>
      <c r="O1052" s="21">
        <f t="shared" si="83"/>
        <v>1.3307715980071856E-4</v>
      </c>
      <c r="P1052" s="29">
        <f>N1052*INDEX($H$47:$H$50,MATCH(M1052,'Mining Dmd Profile'!$G$47:$G$50,0))</f>
        <v>16</v>
      </c>
      <c r="Q1052" s="31">
        <f t="shared" si="85"/>
        <v>1.9349082732062956E-4</v>
      </c>
    </row>
    <row r="1053" spans="11:17" x14ac:dyDescent="0.2">
      <c r="K1053">
        <f t="shared" si="86"/>
        <v>44</v>
      </c>
      <c r="L1053">
        <f t="shared" si="87"/>
        <v>15</v>
      </c>
      <c r="M1053" t="s">
        <v>11</v>
      </c>
      <c r="N1053" s="20">
        <f t="shared" si="84"/>
        <v>8.1</v>
      </c>
      <c r="O1053" s="21">
        <f t="shared" si="83"/>
        <v>1.3474062429822754E-4</v>
      </c>
      <c r="P1053" s="29">
        <f>N1053*INDEX($H$47:$H$50,MATCH(M1053,'Mining Dmd Profile'!$G$47:$G$50,0))</f>
        <v>16.2</v>
      </c>
      <c r="Q1053" s="31">
        <f t="shared" si="85"/>
        <v>1.9590946266213744E-4</v>
      </c>
    </row>
    <row r="1054" spans="11:17" x14ac:dyDescent="0.2">
      <c r="K1054">
        <f t="shared" si="86"/>
        <v>44</v>
      </c>
      <c r="L1054">
        <f t="shared" si="87"/>
        <v>16</v>
      </c>
      <c r="M1054" t="s">
        <v>11</v>
      </c>
      <c r="N1054" s="20">
        <f t="shared" si="84"/>
        <v>7.7</v>
      </c>
      <c r="O1054" s="21">
        <f t="shared" si="83"/>
        <v>1.2808676630819162E-4</v>
      </c>
      <c r="P1054" s="29">
        <f>N1054*INDEX($H$47:$H$50,MATCH(M1054,'Mining Dmd Profile'!$G$47:$G$50,0))</f>
        <v>15.4</v>
      </c>
      <c r="Q1054" s="31">
        <f t="shared" si="85"/>
        <v>1.8623492129610597E-4</v>
      </c>
    </row>
    <row r="1055" spans="11:17" x14ac:dyDescent="0.2">
      <c r="K1055">
        <f t="shared" si="86"/>
        <v>44</v>
      </c>
      <c r="L1055">
        <f t="shared" si="87"/>
        <v>17</v>
      </c>
      <c r="M1055" t="s">
        <v>11</v>
      </c>
      <c r="N1055" s="20">
        <f t="shared" si="84"/>
        <v>7.3</v>
      </c>
      <c r="O1055" s="21">
        <f t="shared" si="83"/>
        <v>1.2143290831815567E-4</v>
      </c>
      <c r="P1055" s="29">
        <f>N1055*INDEX($H$47:$H$50,MATCH(M1055,'Mining Dmd Profile'!$G$47:$G$50,0))</f>
        <v>14.6</v>
      </c>
      <c r="Q1055" s="31">
        <f t="shared" si="85"/>
        <v>1.7656037993007447E-4</v>
      </c>
    </row>
    <row r="1056" spans="11:17" x14ac:dyDescent="0.2">
      <c r="K1056">
        <f t="shared" si="86"/>
        <v>44</v>
      </c>
      <c r="L1056">
        <f t="shared" si="87"/>
        <v>18</v>
      </c>
      <c r="M1056" t="s">
        <v>11</v>
      </c>
      <c r="N1056" s="20">
        <f t="shared" si="84"/>
        <v>7</v>
      </c>
      <c r="O1056" s="21">
        <f t="shared" si="83"/>
        <v>1.1644251482562872E-4</v>
      </c>
      <c r="P1056" s="29">
        <f>N1056*INDEX($H$47:$H$50,MATCH(M1056,'Mining Dmd Profile'!$G$47:$G$50,0))</f>
        <v>14</v>
      </c>
      <c r="Q1056" s="31">
        <f t="shared" si="85"/>
        <v>1.6930447390555087E-4</v>
      </c>
    </row>
    <row r="1057" spans="11:17" x14ac:dyDescent="0.2">
      <c r="K1057">
        <f t="shared" si="86"/>
        <v>44</v>
      </c>
      <c r="L1057">
        <f t="shared" si="87"/>
        <v>19</v>
      </c>
      <c r="M1057" t="s">
        <v>11</v>
      </c>
      <c r="N1057" s="20">
        <f t="shared" si="84"/>
        <v>7.3</v>
      </c>
      <c r="O1057" s="21">
        <f t="shared" si="83"/>
        <v>1.2143290831815567E-4</v>
      </c>
      <c r="P1057" s="29">
        <f>N1057*INDEX($H$47:$H$50,MATCH(M1057,'Mining Dmd Profile'!$G$47:$G$50,0))</f>
        <v>14.6</v>
      </c>
      <c r="Q1057" s="31">
        <f t="shared" si="85"/>
        <v>1.7656037993007447E-4</v>
      </c>
    </row>
    <row r="1058" spans="11:17" x14ac:dyDescent="0.2">
      <c r="K1058">
        <f t="shared" si="86"/>
        <v>44</v>
      </c>
      <c r="L1058">
        <f t="shared" si="87"/>
        <v>20</v>
      </c>
      <c r="M1058" t="s">
        <v>11</v>
      </c>
      <c r="N1058" s="20">
        <f t="shared" si="84"/>
        <v>7.7</v>
      </c>
      <c r="O1058" s="21">
        <f t="shared" si="83"/>
        <v>1.2808676630819162E-4</v>
      </c>
      <c r="P1058" s="29">
        <f>N1058*INDEX($H$47:$H$50,MATCH(M1058,'Mining Dmd Profile'!$G$47:$G$50,0))</f>
        <v>15.4</v>
      </c>
      <c r="Q1058" s="31">
        <f t="shared" si="85"/>
        <v>1.8623492129610597E-4</v>
      </c>
    </row>
    <row r="1059" spans="11:17" x14ac:dyDescent="0.2">
      <c r="K1059">
        <f t="shared" si="86"/>
        <v>44</v>
      </c>
      <c r="L1059">
        <f t="shared" si="87"/>
        <v>21</v>
      </c>
      <c r="M1059" t="s">
        <v>11</v>
      </c>
      <c r="N1059" s="20">
        <f t="shared" si="84"/>
        <v>8</v>
      </c>
      <c r="O1059" s="21">
        <f t="shared" si="83"/>
        <v>1.3307715980071856E-4</v>
      </c>
      <c r="P1059" s="29">
        <f>N1059*INDEX($H$47:$H$50,MATCH(M1059,'Mining Dmd Profile'!$G$47:$G$50,0))</f>
        <v>16</v>
      </c>
      <c r="Q1059" s="31">
        <f t="shared" si="85"/>
        <v>1.9349082732062956E-4</v>
      </c>
    </row>
    <row r="1060" spans="11:17" x14ac:dyDescent="0.2">
      <c r="K1060">
        <f t="shared" si="86"/>
        <v>44</v>
      </c>
      <c r="L1060">
        <f t="shared" si="87"/>
        <v>22</v>
      </c>
      <c r="M1060" t="s">
        <v>11</v>
      </c>
      <c r="N1060" s="20">
        <f t="shared" si="84"/>
        <v>8</v>
      </c>
      <c r="O1060" s="21">
        <f t="shared" si="83"/>
        <v>1.3307715980071856E-4</v>
      </c>
      <c r="P1060" s="29">
        <f>N1060*INDEX($H$47:$H$50,MATCH(M1060,'Mining Dmd Profile'!$G$47:$G$50,0))</f>
        <v>16</v>
      </c>
      <c r="Q1060" s="31">
        <f t="shared" si="85"/>
        <v>1.9349082732062956E-4</v>
      </c>
    </row>
    <row r="1061" spans="11:17" x14ac:dyDescent="0.2">
      <c r="K1061">
        <f t="shared" si="86"/>
        <v>44</v>
      </c>
      <c r="L1061">
        <f t="shared" si="87"/>
        <v>23</v>
      </c>
      <c r="M1061" t="s">
        <v>11</v>
      </c>
      <c r="N1061" s="20">
        <f t="shared" si="84"/>
        <v>8</v>
      </c>
      <c r="O1061" s="21">
        <f t="shared" si="83"/>
        <v>1.3307715980071856E-4</v>
      </c>
      <c r="P1061" s="29">
        <f>N1061*INDEX($H$47:$H$50,MATCH(M1061,'Mining Dmd Profile'!$G$47:$G$50,0))</f>
        <v>16</v>
      </c>
      <c r="Q1061" s="31">
        <f t="shared" si="85"/>
        <v>1.9349082732062956E-4</v>
      </c>
    </row>
    <row r="1062" spans="11:17" x14ac:dyDescent="0.2">
      <c r="K1062">
        <f t="shared" si="86"/>
        <v>44</v>
      </c>
      <c r="L1062">
        <f t="shared" si="87"/>
        <v>24</v>
      </c>
      <c r="M1062" t="s">
        <v>11</v>
      </c>
      <c r="N1062" s="20">
        <f t="shared" si="84"/>
        <v>8</v>
      </c>
      <c r="O1062" s="21">
        <f t="shared" si="83"/>
        <v>1.3307715980071856E-4</v>
      </c>
      <c r="P1062" s="29">
        <f>N1062*INDEX($H$47:$H$50,MATCH(M1062,'Mining Dmd Profile'!$G$47:$G$50,0))</f>
        <v>16</v>
      </c>
      <c r="Q1062" s="31">
        <f t="shared" si="85"/>
        <v>1.9349082732062956E-4</v>
      </c>
    </row>
    <row r="1063" spans="11:17" x14ac:dyDescent="0.2">
      <c r="K1063">
        <f t="shared" si="86"/>
        <v>45</v>
      </c>
      <c r="L1063">
        <f t="shared" si="87"/>
        <v>1</v>
      </c>
      <c r="M1063" t="s">
        <v>11</v>
      </c>
      <c r="N1063" s="20">
        <f t="shared" si="84"/>
        <v>7</v>
      </c>
      <c r="O1063" s="21">
        <f t="shared" si="83"/>
        <v>1.1644251482562872E-4</v>
      </c>
      <c r="P1063" s="29">
        <f>N1063*INDEX($H$47:$H$50,MATCH(M1063,'Mining Dmd Profile'!$G$47:$G$50,0))</f>
        <v>14</v>
      </c>
      <c r="Q1063" s="31">
        <f t="shared" si="85"/>
        <v>1.6930447390555087E-4</v>
      </c>
    </row>
    <row r="1064" spans="11:17" x14ac:dyDescent="0.2">
      <c r="K1064">
        <f t="shared" si="86"/>
        <v>45</v>
      </c>
      <c r="L1064">
        <f t="shared" si="87"/>
        <v>2</v>
      </c>
      <c r="M1064" t="s">
        <v>11</v>
      </c>
      <c r="N1064" s="20">
        <f t="shared" si="84"/>
        <v>6.5</v>
      </c>
      <c r="O1064" s="21">
        <f t="shared" si="83"/>
        <v>1.0812519233808381E-4</v>
      </c>
      <c r="P1064" s="29">
        <f>N1064*INDEX($H$47:$H$50,MATCH(M1064,'Mining Dmd Profile'!$G$47:$G$50,0))</f>
        <v>13</v>
      </c>
      <c r="Q1064" s="31">
        <f t="shared" si="85"/>
        <v>1.5721129719801152E-4</v>
      </c>
    </row>
    <row r="1065" spans="11:17" x14ac:dyDescent="0.2">
      <c r="K1065">
        <f t="shared" si="86"/>
        <v>45</v>
      </c>
      <c r="L1065">
        <f t="shared" si="87"/>
        <v>3</v>
      </c>
      <c r="M1065" t="s">
        <v>11</v>
      </c>
      <c r="N1065" s="20">
        <f t="shared" si="84"/>
        <v>6</v>
      </c>
      <c r="O1065" s="21">
        <f t="shared" si="83"/>
        <v>9.9807869850538917E-5</v>
      </c>
      <c r="P1065" s="29">
        <f>N1065*INDEX($H$47:$H$50,MATCH(M1065,'Mining Dmd Profile'!$G$47:$G$50,0))</f>
        <v>12</v>
      </c>
      <c r="Q1065" s="31">
        <f t="shared" si="85"/>
        <v>1.4511812049047219E-4</v>
      </c>
    </row>
    <row r="1066" spans="11:17" x14ac:dyDescent="0.2">
      <c r="K1066">
        <f t="shared" si="86"/>
        <v>45</v>
      </c>
      <c r="L1066">
        <f t="shared" si="87"/>
        <v>4</v>
      </c>
      <c r="M1066" t="s">
        <v>11</v>
      </c>
      <c r="N1066" s="20">
        <f t="shared" si="84"/>
        <v>5.5</v>
      </c>
      <c r="O1066" s="21">
        <f t="shared" si="83"/>
        <v>9.1490547362994007E-5</v>
      </c>
      <c r="P1066" s="29">
        <f>N1066*INDEX($H$47:$H$50,MATCH(M1066,'Mining Dmd Profile'!$G$47:$G$50,0))</f>
        <v>11</v>
      </c>
      <c r="Q1066" s="31">
        <f t="shared" si="85"/>
        <v>1.3302494378293283E-4</v>
      </c>
    </row>
    <row r="1067" spans="11:17" x14ac:dyDescent="0.2">
      <c r="K1067">
        <f t="shared" si="86"/>
        <v>45</v>
      </c>
      <c r="L1067">
        <f t="shared" si="87"/>
        <v>5</v>
      </c>
      <c r="M1067" t="s">
        <v>11</v>
      </c>
      <c r="N1067" s="20">
        <f t="shared" si="84"/>
        <v>5.5</v>
      </c>
      <c r="O1067" s="21">
        <f t="shared" si="83"/>
        <v>9.1490547362994007E-5</v>
      </c>
      <c r="P1067" s="29">
        <f>N1067*INDEX($H$47:$H$50,MATCH(M1067,'Mining Dmd Profile'!$G$47:$G$50,0))</f>
        <v>11</v>
      </c>
      <c r="Q1067" s="31">
        <f t="shared" si="85"/>
        <v>1.3302494378293283E-4</v>
      </c>
    </row>
    <row r="1068" spans="11:17" x14ac:dyDescent="0.2">
      <c r="K1068">
        <f t="shared" si="86"/>
        <v>45</v>
      </c>
      <c r="L1068">
        <f t="shared" si="87"/>
        <v>6</v>
      </c>
      <c r="M1068" t="s">
        <v>11</v>
      </c>
      <c r="N1068" s="20">
        <f t="shared" si="84"/>
        <v>5.5</v>
      </c>
      <c r="O1068" s="21">
        <f t="shared" si="83"/>
        <v>9.1490547362994007E-5</v>
      </c>
      <c r="P1068" s="29">
        <f>N1068*INDEX($H$47:$H$50,MATCH(M1068,'Mining Dmd Profile'!$G$47:$G$50,0))</f>
        <v>11</v>
      </c>
      <c r="Q1068" s="31">
        <f t="shared" si="85"/>
        <v>1.3302494378293283E-4</v>
      </c>
    </row>
    <row r="1069" spans="11:17" x14ac:dyDescent="0.2">
      <c r="K1069">
        <f t="shared" si="86"/>
        <v>45</v>
      </c>
      <c r="L1069">
        <f t="shared" si="87"/>
        <v>7</v>
      </c>
      <c r="M1069" t="s">
        <v>11</v>
      </c>
      <c r="N1069" s="20">
        <f t="shared" si="84"/>
        <v>5.5</v>
      </c>
      <c r="O1069" s="21">
        <f t="shared" si="83"/>
        <v>9.1490547362994007E-5</v>
      </c>
      <c r="P1069" s="29">
        <f>N1069*INDEX($H$47:$H$50,MATCH(M1069,'Mining Dmd Profile'!$G$47:$G$50,0))</f>
        <v>11</v>
      </c>
      <c r="Q1069" s="31">
        <f t="shared" si="85"/>
        <v>1.3302494378293283E-4</v>
      </c>
    </row>
    <row r="1070" spans="11:17" x14ac:dyDescent="0.2">
      <c r="K1070">
        <f t="shared" si="86"/>
        <v>45</v>
      </c>
      <c r="L1070">
        <f t="shared" si="87"/>
        <v>8</v>
      </c>
      <c r="M1070" t="s">
        <v>11</v>
      </c>
      <c r="N1070" s="20">
        <f t="shared" si="84"/>
        <v>5.5</v>
      </c>
      <c r="O1070" s="21">
        <f t="shared" si="83"/>
        <v>9.1490547362994007E-5</v>
      </c>
      <c r="P1070" s="29">
        <f>N1070*INDEX($H$47:$H$50,MATCH(M1070,'Mining Dmd Profile'!$G$47:$G$50,0))</f>
        <v>11</v>
      </c>
      <c r="Q1070" s="31">
        <f t="shared" si="85"/>
        <v>1.3302494378293283E-4</v>
      </c>
    </row>
    <row r="1071" spans="11:17" x14ac:dyDescent="0.2">
      <c r="K1071">
        <f t="shared" si="86"/>
        <v>45</v>
      </c>
      <c r="L1071">
        <f t="shared" si="87"/>
        <v>9</v>
      </c>
      <c r="M1071" t="s">
        <v>11</v>
      </c>
      <c r="N1071" s="20">
        <f t="shared" si="84"/>
        <v>5.5</v>
      </c>
      <c r="O1071" s="21">
        <f t="shared" si="83"/>
        <v>9.1490547362994007E-5</v>
      </c>
      <c r="P1071" s="29">
        <f>N1071*INDEX($H$47:$H$50,MATCH(M1071,'Mining Dmd Profile'!$G$47:$G$50,0))</f>
        <v>11</v>
      </c>
      <c r="Q1071" s="31">
        <f t="shared" si="85"/>
        <v>1.3302494378293283E-4</v>
      </c>
    </row>
    <row r="1072" spans="11:17" x14ac:dyDescent="0.2">
      <c r="K1072">
        <f t="shared" si="86"/>
        <v>45</v>
      </c>
      <c r="L1072">
        <f t="shared" si="87"/>
        <v>10</v>
      </c>
      <c r="M1072" t="s">
        <v>11</v>
      </c>
      <c r="N1072" s="20">
        <f t="shared" si="84"/>
        <v>6</v>
      </c>
      <c r="O1072" s="21">
        <f t="shared" si="83"/>
        <v>9.9807869850538917E-5</v>
      </c>
      <c r="P1072" s="29">
        <f>N1072*INDEX($H$47:$H$50,MATCH(M1072,'Mining Dmd Profile'!$G$47:$G$50,0))</f>
        <v>12</v>
      </c>
      <c r="Q1072" s="31">
        <f t="shared" si="85"/>
        <v>1.4511812049047219E-4</v>
      </c>
    </row>
    <row r="1073" spans="11:17" x14ac:dyDescent="0.2">
      <c r="K1073">
        <f t="shared" si="86"/>
        <v>45</v>
      </c>
      <c r="L1073">
        <f t="shared" si="87"/>
        <v>11</v>
      </c>
      <c r="M1073" t="s">
        <v>11</v>
      </c>
      <c r="N1073" s="20">
        <f t="shared" si="84"/>
        <v>6.6</v>
      </c>
      <c r="O1073" s="21">
        <f t="shared" si="83"/>
        <v>1.0978865683559279E-4</v>
      </c>
      <c r="P1073" s="29">
        <f>N1073*INDEX($H$47:$H$50,MATCH(M1073,'Mining Dmd Profile'!$G$47:$G$50,0))</f>
        <v>13.2</v>
      </c>
      <c r="Q1073" s="31">
        <f t="shared" si="85"/>
        <v>1.596299325395194E-4</v>
      </c>
    </row>
    <row r="1074" spans="11:17" x14ac:dyDescent="0.2">
      <c r="K1074">
        <f t="shared" si="86"/>
        <v>45</v>
      </c>
      <c r="L1074">
        <f t="shared" si="87"/>
        <v>12</v>
      </c>
      <c r="M1074" t="s">
        <v>11</v>
      </c>
      <c r="N1074" s="20">
        <f t="shared" si="84"/>
        <v>7</v>
      </c>
      <c r="O1074" s="21">
        <f t="shared" si="83"/>
        <v>1.1644251482562872E-4</v>
      </c>
      <c r="P1074" s="29">
        <f>N1074*INDEX($H$47:$H$50,MATCH(M1074,'Mining Dmd Profile'!$G$47:$G$50,0))</f>
        <v>14</v>
      </c>
      <c r="Q1074" s="31">
        <f t="shared" si="85"/>
        <v>1.6930447390555087E-4</v>
      </c>
    </row>
    <row r="1075" spans="11:17" x14ac:dyDescent="0.2">
      <c r="K1075">
        <f t="shared" si="86"/>
        <v>45</v>
      </c>
      <c r="L1075">
        <f t="shared" si="87"/>
        <v>13</v>
      </c>
      <c r="M1075" t="s">
        <v>11</v>
      </c>
      <c r="N1075" s="20">
        <f t="shared" si="84"/>
        <v>7.5</v>
      </c>
      <c r="O1075" s="21">
        <f t="shared" si="83"/>
        <v>1.2475983731317363E-4</v>
      </c>
      <c r="P1075" s="29">
        <f>N1075*INDEX($H$47:$H$50,MATCH(M1075,'Mining Dmd Profile'!$G$47:$G$50,0))</f>
        <v>15</v>
      </c>
      <c r="Q1075" s="31">
        <f t="shared" si="85"/>
        <v>1.8139765061309023E-4</v>
      </c>
    </row>
    <row r="1076" spans="11:17" x14ac:dyDescent="0.2">
      <c r="K1076">
        <f t="shared" si="86"/>
        <v>45</v>
      </c>
      <c r="L1076">
        <f t="shared" si="87"/>
        <v>14</v>
      </c>
      <c r="M1076" t="s">
        <v>11</v>
      </c>
      <c r="N1076" s="20">
        <f t="shared" si="84"/>
        <v>8</v>
      </c>
      <c r="O1076" s="21">
        <f t="shared" si="83"/>
        <v>1.3307715980071856E-4</v>
      </c>
      <c r="P1076" s="29">
        <f>N1076*INDEX($H$47:$H$50,MATCH(M1076,'Mining Dmd Profile'!$G$47:$G$50,0))</f>
        <v>16</v>
      </c>
      <c r="Q1076" s="31">
        <f t="shared" si="85"/>
        <v>1.9349082732062956E-4</v>
      </c>
    </row>
    <row r="1077" spans="11:17" x14ac:dyDescent="0.2">
      <c r="K1077">
        <f t="shared" si="86"/>
        <v>45</v>
      </c>
      <c r="L1077">
        <f t="shared" si="87"/>
        <v>15</v>
      </c>
      <c r="M1077" t="s">
        <v>11</v>
      </c>
      <c r="N1077" s="20">
        <f t="shared" si="84"/>
        <v>8.1</v>
      </c>
      <c r="O1077" s="21">
        <f t="shared" si="83"/>
        <v>1.3474062429822754E-4</v>
      </c>
      <c r="P1077" s="29">
        <f>N1077*INDEX($H$47:$H$50,MATCH(M1077,'Mining Dmd Profile'!$G$47:$G$50,0))</f>
        <v>16.2</v>
      </c>
      <c r="Q1077" s="31">
        <f t="shared" si="85"/>
        <v>1.9590946266213744E-4</v>
      </c>
    </row>
    <row r="1078" spans="11:17" x14ac:dyDescent="0.2">
      <c r="K1078">
        <f t="shared" si="86"/>
        <v>45</v>
      </c>
      <c r="L1078">
        <f t="shared" si="87"/>
        <v>16</v>
      </c>
      <c r="M1078" t="s">
        <v>11</v>
      </c>
      <c r="N1078" s="20">
        <f t="shared" si="84"/>
        <v>7.7</v>
      </c>
      <c r="O1078" s="21">
        <f t="shared" si="83"/>
        <v>1.2808676630819162E-4</v>
      </c>
      <c r="P1078" s="29">
        <f>N1078*INDEX($H$47:$H$50,MATCH(M1078,'Mining Dmd Profile'!$G$47:$G$50,0))</f>
        <v>15.4</v>
      </c>
      <c r="Q1078" s="31">
        <f t="shared" si="85"/>
        <v>1.8623492129610597E-4</v>
      </c>
    </row>
    <row r="1079" spans="11:17" x14ac:dyDescent="0.2">
      <c r="K1079">
        <f t="shared" si="86"/>
        <v>45</v>
      </c>
      <c r="L1079">
        <f t="shared" si="87"/>
        <v>17</v>
      </c>
      <c r="M1079" t="s">
        <v>11</v>
      </c>
      <c r="N1079" s="20">
        <f t="shared" si="84"/>
        <v>7.3</v>
      </c>
      <c r="O1079" s="21">
        <f t="shared" si="83"/>
        <v>1.2143290831815567E-4</v>
      </c>
      <c r="P1079" s="29">
        <f>N1079*INDEX($H$47:$H$50,MATCH(M1079,'Mining Dmd Profile'!$G$47:$G$50,0))</f>
        <v>14.6</v>
      </c>
      <c r="Q1079" s="31">
        <f t="shared" si="85"/>
        <v>1.7656037993007447E-4</v>
      </c>
    </row>
    <row r="1080" spans="11:17" x14ac:dyDescent="0.2">
      <c r="K1080">
        <f t="shared" si="86"/>
        <v>45</v>
      </c>
      <c r="L1080">
        <f t="shared" si="87"/>
        <v>18</v>
      </c>
      <c r="M1080" t="s">
        <v>11</v>
      </c>
      <c r="N1080" s="20">
        <f t="shared" si="84"/>
        <v>7</v>
      </c>
      <c r="O1080" s="21">
        <f t="shared" si="83"/>
        <v>1.1644251482562872E-4</v>
      </c>
      <c r="P1080" s="29">
        <f>N1080*INDEX($H$47:$H$50,MATCH(M1080,'Mining Dmd Profile'!$G$47:$G$50,0))</f>
        <v>14</v>
      </c>
      <c r="Q1080" s="31">
        <f t="shared" si="85"/>
        <v>1.6930447390555087E-4</v>
      </c>
    </row>
    <row r="1081" spans="11:17" x14ac:dyDescent="0.2">
      <c r="K1081">
        <f t="shared" si="86"/>
        <v>45</v>
      </c>
      <c r="L1081">
        <f t="shared" si="87"/>
        <v>19</v>
      </c>
      <c r="M1081" t="s">
        <v>11</v>
      </c>
      <c r="N1081" s="20">
        <f t="shared" si="84"/>
        <v>7.3</v>
      </c>
      <c r="O1081" s="21">
        <f t="shared" si="83"/>
        <v>1.2143290831815567E-4</v>
      </c>
      <c r="P1081" s="29">
        <f>N1081*INDEX($H$47:$H$50,MATCH(M1081,'Mining Dmd Profile'!$G$47:$G$50,0))</f>
        <v>14.6</v>
      </c>
      <c r="Q1081" s="31">
        <f t="shared" si="85"/>
        <v>1.7656037993007447E-4</v>
      </c>
    </row>
    <row r="1082" spans="11:17" x14ac:dyDescent="0.2">
      <c r="K1082">
        <f t="shared" si="86"/>
        <v>45</v>
      </c>
      <c r="L1082">
        <f t="shared" si="87"/>
        <v>20</v>
      </c>
      <c r="M1082" t="s">
        <v>11</v>
      </c>
      <c r="N1082" s="20">
        <f t="shared" si="84"/>
        <v>7.7</v>
      </c>
      <c r="O1082" s="21">
        <f t="shared" si="83"/>
        <v>1.2808676630819162E-4</v>
      </c>
      <c r="P1082" s="29">
        <f>N1082*INDEX($H$47:$H$50,MATCH(M1082,'Mining Dmd Profile'!$G$47:$G$50,0))</f>
        <v>15.4</v>
      </c>
      <c r="Q1082" s="31">
        <f t="shared" si="85"/>
        <v>1.8623492129610597E-4</v>
      </c>
    </row>
    <row r="1083" spans="11:17" x14ac:dyDescent="0.2">
      <c r="K1083">
        <f t="shared" si="86"/>
        <v>45</v>
      </c>
      <c r="L1083">
        <f t="shared" si="87"/>
        <v>21</v>
      </c>
      <c r="M1083" t="s">
        <v>11</v>
      </c>
      <c r="N1083" s="20">
        <f t="shared" si="84"/>
        <v>8</v>
      </c>
      <c r="O1083" s="21">
        <f t="shared" si="83"/>
        <v>1.3307715980071856E-4</v>
      </c>
      <c r="P1083" s="29">
        <f>N1083*INDEX($H$47:$H$50,MATCH(M1083,'Mining Dmd Profile'!$G$47:$G$50,0))</f>
        <v>16</v>
      </c>
      <c r="Q1083" s="31">
        <f t="shared" si="85"/>
        <v>1.9349082732062956E-4</v>
      </c>
    </row>
    <row r="1084" spans="11:17" x14ac:dyDescent="0.2">
      <c r="K1084">
        <f t="shared" si="86"/>
        <v>45</v>
      </c>
      <c r="L1084">
        <f t="shared" si="87"/>
        <v>22</v>
      </c>
      <c r="M1084" t="s">
        <v>11</v>
      </c>
      <c r="N1084" s="20">
        <f t="shared" si="84"/>
        <v>8</v>
      </c>
      <c r="O1084" s="21">
        <f t="shared" si="83"/>
        <v>1.3307715980071856E-4</v>
      </c>
      <c r="P1084" s="29">
        <f>N1084*INDEX($H$47:$H$50,MATCH(M1084,'Mining Dmd Profile'!$G$47:$G$50,0))</f>
        <v>16</v>
      </c>
      <c r="Q1084" s="31">
        <f t="shared" si="85"/>
        <v>1.9349082732062956E-4</v>
      </c>
    </row>
    <row r="1085" spans="11:17" x14ac:dyDescent="0.2">
      <c r="K1085">
        <f t="shared" si="86"/>
        <v>45</v>
      </c>
      <c r="L1085">
        <f t="shared" si="87"/>
        <v>23</v>
      </c>
      <c r="M1085" t="s">
        <v>11</v>
      </c>
      <c r="N1085" s="20">
        <f t="shared" si="84"/>
        <v>8</v>
      </c>
      <c r="O1085" s="21">
        <f t="shared" si="83"/>
        <v>1.3307715980071856E-4</v>
      </c>
      <c r="P1085" s="29">
        <f>N1085*INDEX($H$47:$H$50,MATCH(M1085,'Mining Dmd Profile'!$G$47:$G$50,0))</f>
        <v>16</v>
      </c>
      <c r="Q1085" s="31">
        <f t="shared" si="85"/>
        <v>1.9349082732062956E-4</v>
      </c>
    </row>
    <row r="1086" spans="11:17" x14ac:dyDescent="0.2">
      <c r="K1086">
        <f t="shared" si="86"/>
        <v>45</v>
      </c>
      <c r="L1086">
        <f t="shared" si="87"/>
        <v>24</v>
      </c>
      <c r="M1086" t="s">
        <v>11</v>
      </c>
      <c r="N1086" s="20">
        <f t="shared" si="84"/>
        <v>8</v>
      </c>
      <c r="O1086" s="21">
        <f t="shared" si="83"/>
        <v>1.3307715980071856E-4</v>
      </c>
      <c r="P1086" s="29">
        <f>N1086*INDEX($H$47:$H$50,MATCH(M1086,'Mining Dmd Profile'!$G$47:$G$50,0))</f>
        <v>16</v>
      </c>
      <c r="Q1086" s="31">
        <f t="shared" si="85"/>
        <v>1.9349082732062956E-4</v>
      </c>
    </row>
    <row r="1087" spans="11:17" x14ac:dyDescent="0.2">
      <c r="K1087">
        <f t="shared" si="86"/>
        <v>46</v>
      </c>
      <c r="L1087">
        <f t="shared" si="87"/>
        <v>1</v>
      </c>
      <c r="M1087" t="s">
        <v>11</v>
      </c>
      <c r="N1087" s="20">
        <f t="shared" si="84"/>
        <v>7</v>
      </c>
      <c r="O1087" s="21">
        <f t="shared" si="83"/>
        <v>1.1644251482562872E-4</v>
      </c>
      <c r="P1087" s="29">
        <f>N1087*INDEX($H$47:$H$50,MATCH(M1087,'Mining Dmd Profile'!$G$47:$G$50,0))</f>
        <v>14</v>
      </c>
      <c r="Q1087" s="31">
        <f t="shared" si="85"/>
        <v>1.6930447390555087E-4</v>
      </c>
    </row>
    <row r="1088" spans="11:17" x14ac:dyDescent="0.2">
      <c r="K1088">
        <f t="shared" si="86"/>
        <v>46</v>
      </c>
      <c r="L1088">
        <f t="shared" si="87"/>
        <v>2</v>
      </c>
      <c r="M1088" t="s">
        <v>11</v>
      </c>
      <c r="N1088" s="20">
        <f t="shared" si="84"/>
        <v>6.5</v>
      </c>
      <c r="O1088" s="21">
        <f t="shared" si="83"/>
        <v>1.0812519233808381E-4</v>
      </c>
      <c r="P1088" s="29">
        <f>N1088*INDEX($H$47:$H$50,MATCH(M1088,'Mining Dmd Profile'!$G$47:$G$50,0))</f>
        <v>13</v>
      </c>
      <c r="Q1088" s="31">
        <f t="shared" si="85"/>
        <v>1.5721129719801152E-4</v>
      </c>
    </row>
    <row r="1089" spans="11:17" x14ac:dyDescent="0.2">
      <c r="K1089">
        <f t="shared" si="86"/>
        <v>46</v>
      </c>
      <c r="L1089">
        <f t="shared" si="87"/>
        <v>3</v>
      </c>
      <c r="M1089" t="s">
        <v>11</v>
      </c>
      <c r="N1089" s="20">
        <f t="shared" si="84"/>
        <v>6</v>
      </c>
      <c r="O1089" s="21">
        <f t="shared" si="83"/>
        <v>9.9807869850538917E-5</v>
      </c>
      <c r="P1089" s="29">
        <f>N1089*INDEX($H$47:$H$50,MATCH(M1089,'Mining Dmd Profile'!$G$47:$G$50,0))</f>
        <v>12</v>
      </c>
      <c r="Q1089" s="31">
        <f t="shared" si="85"/>
        <v>1.4511812049047219E-4</v>
      </c>
    </row>
    <row r="1090" spans="11:17" x14ac:dyDescent="0.2">
      <c r="K1090">
        <f t="shared" si="86"/>
        <v>46</v>
      </c>
      <c r="L1090">
        <f t="shared" si="87"/>
        <v>4</v>
      </c>
      <c r="M1090" t="s">
        <v>11</v>
      </c>
      <c r="N1090" s="20">
        <f t="shared" si="84"/>
        <v>5.5</v>
      </c>
      <c r="O1090" s="21">
        <f t="shared" si="83"/>
        <v>9.1490547362994007E-5</v>
      </c>
      <c r="P1090" s="29">
        <f>N1090*INDEX($H$47:$H$50,MATCH(M1090,'Mining Dmd Profile'!$G$47:$G$50,0))</f>
        <v>11</v>
      </c>
      <c r="Q1090" s="31">
        <f t="shared" si="85"/>
        <v>1.3302494378293283E-4</v>
      </c>
    </row>
    <row r="1091" spans="11:17" x14ac:dyDescent="0.2">
      <c r="K1091">
        <f t="shared" si="86"/>
        <v>46</v>
      </c>
      <c r="L1091">
        <f t="shared" si="87"/>
        <v>5</v>
      </c>
      <c r="M1091" t="s">
        <v>11</v>
      </c>
      <c r="N1091" s="20">
        <f t="shared" si="84"/>
        <v>5.5</v>
      </c>
      <c r="O1091" s="21">
        <f t="shared" si="83"/>
        <v>9.1490547362994007E-5</v>
      </c>
      <c r="P1091" s="29">
        <f>N1091*INDEX($H$47:$H$50,MATCH(M1091,'Mining Dmd Profile'!$G$47:$G$50,0))</f>
        <v>11</v>
      </c>
      <c r="Q1091" s="31">
        <f t="shared" si="85"/>
        <v>1.3302494378293283E-4</v>
      </c>
    </row>
    <row r="1092" spans="11:17" x14ac:dyDescent="0.2">
      <c r="K1092">
        <f t="shared" si="86"/>
        <v>46</v>
      </c>
      <c r="L1092">
        <f t="shared" si="87"/>
        <v>6</v>
      </c>
      <c r="M1092" t="s">
        <v>11</v>
      </c>
      <c r="N1092" s="20">
        <f t="shared" si="84"/>
        <v>5.5</v>
      </c>
      <c r="O1092" s="21">
        <f t="shared" si="83"/>
        <v>9.1490547362994007E-5</v>
      </c>
      <c r="P1092" s="29">
        <f>N1092*INDEX($H$47:$H$50,MATCH(M1092,'Mining Dmd Profile'!$G$47:$G$50,0))</f>
        <v>11</v>
      </c>
      <c r="Q1092" s="31">
        <f t="shared" si="85"/>
        <v>1.3302494378293283E-4</v>
      </c>
    </row>
    <row r="1093" spans="11:17" x14ac:dyDescent="0.2">
      <c r="K1093">
        <f t="shared" si="86"/>
        <v>46</v>
      </c>
      <c r="L1093">
        <f t="shared" si="87"/>
        <v>7</v>
      </c>
      <c r="M1093" t="s">
        <v>11</v>
      </c>
      <c r="N1093" s="20">
        <f t="shared" si="84"/>
        <v>5.5</v>
      </c>
      <c r="O1093" s="21">
        <f t="shared" si="83"/>
        <v>9.1490547362994007E-5</v>
      </c>
      <c r="P1093" s="29">
        <f>N1093*INDEX($H$47:$H$50,MATCH(M1093,'Mining Dmd Profile'!$G$47:$G$50,0))</f>
        <v>11</v>
      </c>
      <c r="Q1093" s="31">
        <f t="shared" si="85"/>
        <v>1.3302494378293283E-4</v>
      </c>
    </row>
    <row r="1094" spans="11:17" x14ac:dyDescent="0.2">
      <c r="K1094">
        <f t="shared" si="86"/>
        <v>46</v>
      </c>
      <c r="L1094">
        <f t="shared" si="87"/>
        <v>8</v>
      </c>
      <c r="M1094" t="s">
        <v>11</v>
      </c>
      <c r="N1094" s="20">
        <f t="shared" si="84"/>
        <v>5.5</v>
      </c>
      <c r="O1094" s="21">
        <f t="shared" si="83"/>
        <v>9.1490547362994007E-5</v>
      </c>
      <c r="P1094" s="29">
        <f>N1094*INDEX($H$47:$H$50,MATCH(M1094,'Mining Dmd Profile'!$G$47:$G$50,0))</f>
        <v>11</v>
      </c>
      <c r="Q1094" s="31">
        <f t="shared" si="85"/>
        <v>1.3302494378293283E-4</v>
      </c>
    </row>
    <row r="1095" spans="11:17" x14ac:dyDescent="0.2">
      <c r="K1095">
        <f t="shared" si="86"/>
        <v>46</v>
      </c>
      <c r="L1095">
        <f t="shared" si="87"/>
        <v>9</v>
      </c>
      <c r="M1095" t="s">
        <v>11</v>
      </c>
      <c r="N1095" s="20">
        <f t="shared" si="84"/>
        <v>5.5</v>
      </c>
      <c r="O1095" s="21">
        <f t="shared" ref="O1095:O1158" si="88">N1095/$N$5</f>
        <v>9.1490547362994007E-5</v>
      </c>
      <c r="P1095" s="29">
        <f>N1095*INDEX($H$47:$H$50,MATCH(M1095,'Mining Dmd Profile'!$G$47:$G$50,0))</f>
        <v>11</v>
      </c>
      <c r="Q1095" s="31">
        <f t="shared" si="85"/>
        <v>1.3302494378293283E-4</v>
      </c>
    </row>
    <row r="1096" spans="11:17" x14ac:dyDescent="0.2">
      <c r="K1096">
        <f t="shared" si="86"/>
        <v>46</v>
      </c>
      <c r="L1096">
        <f t="shared" si="87"/>
        <v>10</v>
      </c>
      <c r="M1096" t="s">
        <v>11</v>
      </c>
      <c r="N1096" s="20">
        <f t="shared" ref="N1096:N1159" si="89">INDEX($H$7:$H$30,MATCH($L1096,$C$7:$C$30,0))</f>
        <v>6</v>
      </c>
      <c r="O1096" s="21">
        <f t="shared" si="88"/>
        <v>9.9807869850538917E-5</v>
      </c>
      <c r="P1096" s="29">
        <f>N1096*INDEX($H$47:$H$50,MATCH(M1096,'Mining Dmd Profile'!$G$47:$G$50,0))</f>
        <v>12</v>
      </c>
      <c r="Q1096" s="31">
        <f t="shared" ref="Q1096:Q1159" si="90">P1096/$P$5</f>
        <v>1.4511812049047219E-4</v>
      </c>
    </row>
    <row r="1097" spans="11:17" x14ac:dyDescent="0.2">
      <c r="K1097">
        <f t="shared" ref="K1097:K1160" si="91">IF(L1096=24,K1096+1,K1096)</f>
        <v>46</v>
      </c>
      <c r="L1097">
        <f t="shared" ref="L1097:L1160" si="92">IF(L1096=24,1,L1096+1)</f>
        <v>11</v>
      </c>
      <c r="M1097" t="s">
        <v>11</v>
      </c>
      <c r="N1097" s="20">
        <f t="shared" si="89"/>
        <v>6.6</v>
      </c>
      <c r="O1097" s="21">
        <f t="shared" si="88"/>
        <v>1.0978865683559279E-4</v>
      </c>
      <c r="P1097" s="29">
        <f>N1097*INDEX($H$47:$H$50,MATCH(M1097,'Mining Dmd Profile'!$G$47:$G$50,0))</f>
        <v>13.2</v>
      </c>
      <c r="Q1097" s="31">
        <f t="shared" si="90"/>
        <v>1.596299325395194E-4</v>
      </c>
    </row>
    <row r="1098" spans="11:17" x14ac:dyDescent="0.2">
      <c r="K1098">
        <f t="shared" si="91"/>
        <v>46</v>
      </c>
      <c r="L1098">
        <f t="shared" si="92"/>
        <v>12</v>
      </c>
      <c r="M1098" t="s">
        <v>11</v>
      </c>
      <c r="N1098" s="20">
        <f t="shared" si="89"/>
        <v>7</v>
      </c>
      <c r="O1098" s="21">
        <f t="shared" si="88"/>
        <v>1.1644251482562872E-4</v>
      </c>
      <c r="P1098" s="29">
        <f>N1098*INDEX($H$47:$H$50,MATCH(M1098,'Mining Dmd Profile'!$G$47:$G$50,0))</f>
        <v>14</v>
      </c>
      <c r="Q1098" s="31">
        <f t="shared" si="90"/>
        <v>1.6930447390555087E-4</v>
      </c>
    </row>
    <row r="1099" spans="11:17" x14ac:dyDescent="0.2">
      <c r="K1099">
        <f t="shared" si="91"/>
        <v>46</v>
      </c>
      <c r="L1099">
        <f t="shared" si="92"/>
        <v>13</v>
      </c>
      <c r="M1099" t="s">
        <v>11</v>
      </c>
      <c r="N1099" s="20">
        <f t="shared" si="89"/>
        <v>7.5</v>
      </c>
      <c r="O1099" s="21">
        <f t="shared" si="88"/>
        <v>1.2475983731317363E-4</v>
      </c>
      <c r="P1099" s="29">
        <f>N1099*INDEX($H$47:$H$50,MATCH(M1099,'Mining Dmd Profile'!$G$47:$G$50,0))</f>
        <v>15</v>
      </c>
      <c r="Q1099" s="31">
        <f t="shared" si="90"/>
        <v>1.8139765061309023E-4</v>
      </c>
    </row>
    <row r="1100" spans="11:17" x14ac:dyDescent="0.2">
      <c r="K1100">
        <f t="shared" si="91"/>
        <v>46</v>
      </c>
      <c r="L1100">
        <f t="shared" si="92"/>
        <v>14</v>
      </c>
      <c r="M1100" t="s">
        <v>11</v>
      </c>
      <c r="N1100" s="20">
        <f t="shared" si="89"/>
        <v>8</v>
      </c>
      <c r="O1100" s="21">
        <f t="shared" si="88"/>
        <v>1.3307715980071856E-4</v>
      </c>
      <c r="P1100" s="29">
        <f>N1100*INDEX($H$47:$H$50,MATCH(M1100,'Mining Dmd Profile'!$G$47:$G$50,0))</f>
        <v>16</v>
      </c>
      <c r="Q1100" s="31">
        <f t="shared" si="90"/>
        <v>1.9349082732062956E-4</v>
      </c>
    </row>
    <row r="1101" spans="11:17" x14ac:dyDescent="0.2">
      <c r="K1101">
        <f t="shared" si="91"/>
        <v>46</v>
      </c>
      <c r="L1101">
        <f t="shared" si="92"/>
        <v>15</v>
      </c>
      <c r="M1101" t="s">
        <v>11</v>
      </c>
      <c r="N1101" s="20">
        <f t="shared" si="89"/>
        <v>8.1</v>
      </c>
      <c r="O1101" s="21">
        <f t="shared" si="88"/>
        <v>1.3474062429822754E-4</v>
      </c>
      <c r="P1101" s="29">
        <f>N1101*INDEX($H$47:$H$50,MATCH(M1101,'Mining Dmd Profile'!$G$47:$G$50,0))</f>
        <v>16.2</v>
      </c>
      <c r="Q1101" s="31">
        <f t="shared" si="90"/>
        <v>1.9590946266213744E-4</v>
      </c>
    </row>
    <row r="1102" spans="11:17" x14ac:dyDescent="0.2">
      <c r="K1102">
        <f t="shared" si="91"/>
        <v>46</v>
      </c>
      <c r="L1102">
        <f t="shared" si="92"/>
        <v>16</v>
      </c>
      <c r="M1102" t="s">
        <v>11</v>
      </c>
      <c r="N1102" s="20">
        <f t="shared" si="89"/>
        <v>7.7</v>
      </c>
      <c r="O1102" s="21">
        <f t="shared" si="88"/>
        <v>1.2808676630819162E-4</v>
      </c>
      <c r="P1102" s="29">
        <f>N1102*INDEX($H$47:$H$50,MATCH(M1102,'Mining Dmd Profile'!$G$47:$G$50,0))</f>
        <v>15.4</v>
      </c>
      <c r="Q1102" s="31">
        <f t="shared" si="90"/>
        <v>1.8623492129610597E-4</v>
      </c>
    </row>
    <row r="1103" spans="11:17" x14ac:dyDescent="0.2">
      <c r="K1103">
        <f t="shared" si="91"/>
        <v>46</v>
      </c>
      <c r="L1103">
        <f t="shared" si="92"/>
        <v>17</v>
      </c>
      <c r="M1103" t="s">
        <v>11</v>
      </c>
      <c r="N1103" s="20">
        <f t="shared" si="89"/>
        <v>7.3</v>
      </c>
      <c r="O1103" s="21">
        <f t="shared" si="88"/>
        <v>1.2143290831815567E-4</v>
      </c>
      <c r="P1103" s="29">
        <f>N1103*INDEX($H$47:$H$50,MATCH(M1103,'Mining Dmd Profile'!$G$47:$G$50,0))</f>
        <v>14.6</v>
      </c>
      <c r="Q1103" s="31">
        <f t="shared" si="90"/>
        <v>1.7656037993007447E-4</v>
      </c>
    </row>
    <row r="1104" spans="11:17" x14ac:dyDescent="0.2">
      <c r="K1104">
        <f t="shared" si="91"/>
        <v>46</v>
      </c>
      <c r="L1104">
        <f t="shared" si="92"/>
        <v>18</v>
      </c>
      <c r="M1104" t="s">
        <v>11</v>
      </c>
      <c r="N1104" s="20">
        <f t="shared" si="89"/>
        <v>7</v>
      </c>
      <c r="O1104" s="21">
        <f t="shared" si="88"/>
        <v>1.1644251482562872E-4</v>
      </c>
      <c r="P1104" s="29">
        <f>N1104*INDEX($H$47:$H$50,MATCH(M1104,'Mining Dmd Profile'!$G$47:$G$50,0))</f>
        <v>14</v>
      </c>
      <c r="Q1104" s="31">
        <f t="shared" si="90"/>
        <v>1.6930447390555087E-4</v>
      </c>
    </row>
    <row r="1105" spans="11:17" x14ac:dyDescent="0.2">
      <c r="K1105">
        <f t="shared" si="91"/>
        <v>46</v>
      </c>
      <c r="L1105">
        <f t="shared" si="92"/>
        <v>19</v>
      </c>
      <c r="M1105" t="s">
        <v>11</v>
      </c>
      <c r="N1105" s="20">
        <f t="shared" si="89"/>
        <v>7.3</v>
      </c>
      <c r="O1105" s="21">
        <f t="shared" si="88"/>
        <v>1.2143290831815567E-4</v>
      </c>
      <c r="P1105" s="29">
        <f>N1105*INDEX($H$47:$H$50,MATCH(M1105,'Mining Dmd Profile'!$G$47:$G$50,0))</f>
        <v>14.6</v>
      </c>
      <c r="Q1105" s="31">
        <f t="shared" si="90"/>
        <v>1.7656037993007447E-4</v>
      </c>
    </row>
    <row r="1106" spans="11:17" x14ac:dyDescent="0.2">
      <c r="K1106">
        <f t="shared" si="91"/>
        <v>46</v>
      </c>
      <c r="L1106">
        <f t="shared" si="92"/>
        <v>20</v>
      </c>
      <c r="M1106" t="s">
        <v>11</v>
      </c>
      <c r="N1106" s="20">
        <f t="shared" si="89"/>
        <v>7.7</v>
      </c>
      <c r="O1106" s="21">
        <f t="shared" si="88"/>
        <v>1.2808676630819162E-4</v>
      </c>
      <c r="P1106" s="29">
        <f>N1106*INDEX($H$47:$H$50,MATCH(M1106,'Mining Dmd Profile'!$G$47:$G$50,0))</f>
        <v>15.4</v>
      </c>
      <c r="Q1106" s="31">
        <f t="shared" si="90"/>
        <v>1.8623492129610597E-4</v>
      </c>
    </row>
    <row r="1107" spans="11:17" x14ac:dyDescent="0.2">
      <c r="K1107">
        <f t="shared" si="91"/>
        <v>46</v>
      </c>
      <c r="L1107">
        <f t="shared" si="92"/>
        <v>21</v>
      </c>
      <c r="M1107" t="s">
        <v>11</v>
      </c>
      <c r="N1107" s="20">
        <f t="shared" si="89"/>
        <v>8</v>
      </c>
      <c r="O1107" s="21">
        <f t="shared" si="88"/>
        <v>1.3307715980071856E-4</v>
      </c>
      <c r="P1107" s="29">
        <f>N1107*INDEX($H$47:$H$50,MATCH(M1107,'Mining Dmd Profile'!$G$47:$G$50,0))</f>
        <v>16</v>
      </c>
      <c r="Q1107" s="31">
        <f t="shared" si="90"/>
        <v>1.9349082732062956E-4</v>
      </c>
    </row>
    <row r="1108" spans="11:17" x14ac:dyDescent="0.2">
      <c r="K1108">
        <f t="shared" si="91"/>
        <v>46</v>
      </c>
      <c r="L1108">
        <f t="shared" si="92"/>
        <v>22</v>
      </c>
      <c r="M1108" t="s">
        <v>11</v>
      </c>
      <c r="N1108" s="20">
        <f t="shared" si="89"/>
        <v>8</v>
      </c>
      <c r="O1108" s="21">
        <f t="shared" si="88"/>
        <v>1.3307715980071856E-4</v>
      </c>
      <c r="P1108" s="29">
        <f>N1108*INDEX($H$47:$H$50,MATCH(M1108,'Mining Dmd Profile'!$G$47:$G$50,0))</f>
        <v>16</v>
      </c>
      <c r="Q1108" s="31">
        <f t="shared" si="90"/>
        <v>1.9349082732062956E-4</v>
      </c>
    </row>
    <row r="1109" spans="11:17" x14ac:dyDescent="0.2">
      <c r="K1109">
        <f t="shared" si="91"/>
        <v>46</v>
      </c>
      <c r="L1109">
        <f t="shared" si="92"/>
        <v>23</v>
      </c>
      <c r="M1109" t="s">
        <v>11</v>
      </c>
      <c r="N1109" s="20">
        <f t="shared" si="89"/>
        <v>8</v>
      </c>
      <c r="O1109" s="21">
        <f t="shared" si="88"/>
        <v>1.3307715980071856E-4</v>
      </c>
      <c r="P1109" s="29">
        <f>N1109*INDEX($H$47:$H$50,MATCH(M1109,'Mining Dmd Profile'!$G$47:$G$50,0))</f>
        <v>16</v>
      </c>
      <c r="Q1109" s="31">
        <f t="shared" si="90"/>
        <v>1.9349082732062956E-4</v>
      </c>
    </row>
    <row r="1110" spans="11:17" x14ac:dyDescent="0.2">
      <c r="K1110">
        <f t="shared" si="91"/>
        <v>46</v>
      </c>
      <c r="L1110">
        <f t="shared" si="92"/>
        <v>24</v>
      </c>
      <c r="M1110" t="s">
        <v>11</v>
      </c>
      <c r="N1110" s="20">
        <f t="shared" si="89"/>
        <v>8</v>
      </c>
      <c r="O1110" s="21">
        <f t="shared" si="88"/>
        <v>1.3307715980071856E-4</v>
      </c>
      <c r="P1110" s="29">
        <f>N1110*INDEX($H$47:$H$50,MATCH(M1110,'Mining Dmd Profile'!$G$47:$G$50,0))</f>
        <v>16</v>
      </c>
      <c r="Q1110" s="31">
        <f t="shared" si="90"/>
        <v>1.9349082732062956E-4</v>
      </c>
    </row>
    <row r="1111" spans="11:17" x14ac:dyDescent="0.2">
      <c r="K1111">
        <f t="shared" si="91"/>
        <v>47</v>
      </c>
      <c r="L1111">
        <f t="shared" si="92"/>
        <v>1</v>
      </c>
      <c r="M1111" t="s">
        <v>11</v>
      </c>
      <c r="N1111" s="20">
        <f t="shared" si="89"/>
        <v>7</v>
      </c>
      <c r="O1111" s="21">
        <f t="shared" si="88"/>
        <v>1.1644251482562872E-4</v>
      </c>
      <c r="P1111" s="29">
        <f>N1111*INDEX($H$47:$H$50,MATCH(M1111,'Mining Dmd Profile'!$G$47:$G$50,0))</f>
        <v>14</v>
      </c>
      <c r="Q1111" s="31">
        <f t="shared" si="90"/>
        <v>1.6930447390555087E-4</v>
      </c>
    </row>
    <row r="1112" spans="11:17" x14ac:dyDescent="0.2">
      <c r="K1112">
        <f t="shared" si="91"/>
        <v>47</v>
      </c>
      <c r="L1112">
        <f t="shared" si="92"/>
        <v>2</v>
      </c>
      <c r="M1112" t="s">
        <v>11</v>
      </c>
      <c r="N1112" s="20">
        <f t="shared" si="89"/>
        <v>6.5</v>
      </c>
      <c r="O1112" s="21">
        <f t="shared" si="88"/>
        <v>1.0812519233808381E-4</v>
      </c>
      <c r="P1112" s="29">
        <f>N1112*INDEX($H$47:$H$50,MATCH(M1112,'Mining Dmd Profile'!$G$47:$G$50,0))</f>
        <v>13</v>
      </c>
      <c r="Q1112" s="31">
        <f t="shared" si="90"/>
        <v>1.5721129719801152E-4</v>
      </c>
    </row>
    <row r="1113" spans="11:17" x14ac:dyDescent="0.2">
      <c r="K1113">
        <f t="shared" si="91"/>
        <v>47</v>
      </c>
      <c r="L1113">
        <f t="shared" si="92"/>
        <v>3</v>
      </c>
      <c r="M1113" t="s">
        <v>11</v>
      </c>
      <c r="N1113" s="20">
        <f t="shared" si="89"/>
        <v>6</v>
      </c>
      <c r="O1113" s="21">
        <f t="shared" si="88"/>
        <v>9.9807869850538917E-5</v>
      </c>
      <c r="P1113" s="29">
        <f>N1113*INDEX($H$47:$H$50,MATCH(M1113,'Mining Dmd Profile'!$G$47:$G$50,0))</f>
        <v>12</v>
      </c>
      <c r="Q1113" s="31">
        <f t="shared" si="90"/>
        <v>1.4511812049047219E-4</v>
      </c>
    </row>
    <row r="1114" spans="11:17" x14ac:dyDescent="0.2">
      <c r="K1114">
        <f t="shared" si="91"/>
        <v>47</v>
      </c>
      <c r="L1114">
        <f t="shared" si="92"/>
        <v>4</v>
      </c>
      <c r="M1114" t="s">
        <v>11</v>
      </c>
      <c r="N1114" s="20">
        <f t="shared" si="89"/>
        <v>5.5</v>
      </c>
      <c r="O1114" s="21">
        <f t="shared" si="88"/>
        <v>9.1490547362994007E-5</v>
      </c>
      <c r="P1114" s="29">
        <f>N1114*INDEX($H$47:$H$50,MATCH(M1114,'Mining Dmd Profile'!$G$47:$G$50,0))</f>
        <v>11</v>
      </c>
      <c r="Q1114" s="31">
        <f t="shared" si="90"/>
        <v>1.3302494378293283E-4</v>
      </c>
    </row>
    <row r="1115" spans="11:17" x14ac:dyDescent="0.2">
      <c r="K1115">
        <f t="shared" si="91"/>
        <v>47</v>
      </c>
      <c r="L1115">
        <f t="shared" si="92"/>
        <v>5</v>
      </c>
      <c r="M1115" t="s">
        <v>11</v>
      </c>
      <c r="N1115" s="20">
        <f t="shared" si="89"/>
        <v>5.5</v>
      </c>
      <c r="O1115" s="21">
        <f t="shared" si="88"/>
        <v>9.1490547362994007E-5</v>
      </c>
      <c r="P1115" s="29">
        <f>N1115*INDEX($H$47:$H$50,MATCH(M1115,'Mining Dmd Profile'!$G$47:$G$50,0))</f>
        <v>11</v>
      </c>
      <c r="Q1115" s="31">
        <f t="shared" si="90"/>
        <v>1.3302494378293283E-4</v>
      </c>
    </row>
    <row r="1116" spans="11:17" x14ac:dyDescent="0.2">
      <c r="K1116">
        <f t="shared" si="91"/>
        <v>47</v>
      </c>
      <c r="L1116">
        <f t="shared" si="92"/>
        <v>6</v>
      </c>
      <c r="M1116" t="s">
        <v>11</v>
      </c>
      <c r="N1116" s="20">
        <f t="shared" si="89"/>
        <v>5.5</v>
      </c>
      <c r="O1116" s="21">
        <f t="shared" si="88"/>
        <v>9.1490547362994007E-5</v>
      </c>
      <c r="P1116" s="29">
        <f>N1116*INDEX($H$47:$H$50,MATCH(M1116,'Mining Dmd Profile'!$G$47:$G$50,0))</f>
        <v>11</v>
      </c>
      <c r="Q1116" s="31">
        <f t="shared" si="90"/>
        <v>1.3302494378293283E-4</v>
      </c>
    </row>
    <row r="1117" spans="11:17" x14ac:dyDescent="0.2">
      <c r="K1117">
        <f t="shared" si="91"/>
        <v>47</v>
      </c>
      <c r="L1117">
        <f t="shared" si="92"/>
        <v>7</v>
      </c>
      <c r="M1117" t="s">
        <v>11</v>
      </c>
      <c r="N1117" s="20">
        <f t="shared" si="89"/>
        <v>5.5</v>
      </c>
      <c r="O1117" s="21">
        <f t="shared" si="88"/>
        <v>9.1490547362994007E-5</v>
      </c>
      <c r="P1117" s="29">
        <f>N1117*INDEX($H$47:$H$50,MATCH(M1117,'Mining Dmd Profile'!$G$47:$G$50,0))</f>
        <v>11</v>
      </c>
      <c r="Q1117" s="31">
        <f t="shared" si="90"/>
        <v>1.3302494378293283E-4</v>
      </c>
    </row>
    <row r="1118" spans="11:17" x14ac:dyDescent="0.2">
      <c r="K1118">
        <f t="shared" si="91"/>
        <v>47</v>
      </c>
      <c r="L1118">
        <f t="shared" si="92"/>
        <v>8</v>
      </c>
      <c r="M1118" t="s">
        <v>11</v>
      </c>
      <c r="N1118" s="20">
        <f t="shared" si="89"/>
        <v>5.5</v>
      </c>
      <c r="O1118" s="21">
        <f t="shared" si="88"/>
        <v>9.1490547362994007E-5</v>
      </c>
      <c r="P1118" s="29">
        <f>N1118*INDEX($H$47:$H$50,MATCH(M1118,'Mining Dmd Profile'!$G$47:$G$50,0))</f>
        <v>11</v>
      </c>
      <c r="Q1118" s="31">
        <f t="shared" si="90"/>
        <v>1.3302494378293283E-4</v>
      </c>
    </row>
    <row r="1119" spans="11:17" x14ac:dyDescent="0.2">
      <c r="K1119">
        <f t="shared" si="91"/>
        <v>47</v>
      </c>
      <c r="L1119">
        <f t="shared" si="92"/>
        <v>9</v>
      </c>
      <c r="M1119" t="s">
        <v>11</v>
      </c>
      <c r="N1119" s="20">
        <f t="shared" si="89"/>
        <v>5.5</v>
      </c>
      <c r="O1119" s="21">
        <f t="shared" si="88"/>
        <v>9.1490547362994007E-5</v>
      </c>
      <c r="P1119" s="29">
        <f>N1119*INDEX($H$47:$H$50,MATCH(M1119,'Mining Dmd Profile'!$G$47:$G$50,0))</f>
        <v>11</v>
      </c>
      <c r="Q1119" s="31">
        <f t="shared" si="90"/>
        <v>1.3302494378293283E-4</v>
      </c>
    </row>
    <row r="1120" spans="11:17" x14ac:dyDescent="0.2">
      <c r="K1120">
        <f t="shared" si="91"/>
        <v>47</v>
      </c>
      <c r="L1120">
        <f t="shared" si="92"/>
        <v>10</v>
      </c>
      <c r="M1120" t="s">
        <v>11</v>
      </c>
      <c r="N1120" s="20">
        <f t="shared" si="89"/>
        <v>6</v>
      </c>
      <c r="O1120" s="21">
        <f t="shared" si="88"/>
        <v>9.9807869850538917E-5</v>
      </c>
      <c r="P1120" s="29">
        <f>N1120*INDEX($H$47:$H$50,MATCH(M1120,'Mining Dmd Profile'!$G$47:$G$50,0))</f>
        <v>12</v>
      </c>
      <c r="Q1120" s="31">
        <f t="shared" si="90"/>
        <v>1.4511812049047219E-4</v>
      </c>
    </row>
    <row r="1121" spans="11:17" x14ac:dyDescent="0.2">
      <c r="K1121">
        <f t="shared" si="91"/>
        <v>47</v>
      </c>
      <c r="L1121">
        <f t="shared" si="92"/>
        <v>11</v>
      </c>
      <c r="M1121" t="s">
        <v>11</v>
      </c>
      <c r="N1121" s="20">
        <f t="shared" si="89"/>
        <v>6.6</v>
      </c>
      <c r="O1121" s="21">
        <f t="shared" si="88"/>
        <v>1.0978865683559279E-4</v>
      </c>
      <c r="P1121" s="29">
        <f>N1121*INDEX($H$47:$H$50,MATCH(M1121,'Mining Dmd Profile'!$G$47:$G$50,0))</f>
        <v>13.2</v>
      </c>
      <c r="Q1121" s="31">
        <f t="shared" si="90"/>
        <v>1.596299325395194E-4</v>
      </c>
    </row>
    <row r="1122" spans="11:17" x14ac:dyDescent="0.2">
      <c r="K1122">
        <f t="shared" si="91"/>
        <v>47</v>
      </c>
      <c r="L1122">
        <f t="shared" si="92"/>
        <v>12</v>
      </c>
      <c r="M1122" t="s">
        <v>11</v>
      </c>
      <c r="N1122" s="20">
        <f t="shared" si="89"/>
        <v>7</v>
      </c>
      <c r="O1122" s="21">
        <f t="shared" si="88"/>
        <v>1.1644251482562872E-4</v>
      </c>
      <c r="P1122" s="29">
        <f>N1122*INDEX($H$47:$H$50,MATCH(M1122,'Mining Dmd Profile'!$G$47:$G$50,0))</f>
        <v>14</v>
      </c>
      <c r="Q1122" s="31">
        <f t="shared" si="90"/>
        <v>1.6930447390555087E-4</v>
      </c>
    </row>
    <row r="1123" spans="11:17" x14ac:dyDescent="0.2">
      <c r="K1123">
        <f t="shared" si="91"/>
        <v>47</v>
      </c>
      <c r="L1123">
        <f t="shared" si="92"/>
        <v>13</v>
      </c>
      <c r="M1123" t="s">
        <v>11</v>
      </c>
      <c r="N1123" s="20">
        <f t="shared" si="89"/>
        <v>7.5</v>
      </c>
      <c r="O1123" s="21">
        <f t="shared" si="88"/>
        <v>1.2475983731317363E-4</v>
      </c>
      <c r="P1123" s="29">
        <f>N1123*INDEX($H$47:$H$50,MATCH(M1123,'Mining Dmd Profile'!$G$47:$G$50,0))</f>
        <v>15</v>
      </c>
      <c r="Q1123" s="31">
        <f t="shared" si="90"/>
        <v>1.8139765061309023E-4</v>
      </c>
    </row>
    <row r="1124" spans="11:17" x14ac:dyDescent="0.2">
      <c r="K1124">
        <f t="shared" si="91"/>
        <v>47</v>
      </c>
      <c r="L1124">
        <f t="shared" si="92"/>
        <v>14</v>
      </c>
      <c r="M1124" t="s">
        <v>11</v>
      </c>
      <c r="N1124" s="20">
        <f t="shared" si="89"/>
        <v>8</v>
      </c>
      <c r="O1124" s="21">
        <f t="shared" si="88"/>
        <v>1.3307715980071856E-4</v>
      </c>
      <c r="P1124" s="29">
        <f>N1124*INDEX($H$47:$H$50,MATCH(M1124,'Mining Dmd Profile'!$G$47:$G$50,0))</f>
        <v>16</v>
      </c>
      <c r="Q1124" s="31">
        <f t="shared" si="90"/>
        <v>1.9349082732062956E-4</v>
      </c>
    </row>
    <row r="1125" spans="11:17" x14ac:dyDescent="0.2">
      <c r="K1125">
        <f t="shared" si="91"/>
        <v>47</v>
      </c>
      <c r="L1125">
        <f t="shared" si="92"/>
        <v>15</v>
      </c>
      <c r="M1125" t="s">
        <v>11</v>
      </c>
      <c r="N1125" s="20">
        <f t="shared" si="89"/>
        <v>8.1</v>
      </c>
      <c r="O1125" s="21">
        <f t="shared" si="88"/>
        <v>1.3474062429822754E-4</v>
      </c>
      <c r="P1125" s="29">
        <f>N1125*INDEX($H$47:$H$50,MATCH(M1125,'Mining Dmd Profile'!$G$47:$G$50,0))</f>
        <v>16.2</v>
      </c>
      <c r="Q1125" s="31">
        <f t="shared" si="90"/>
        <v>1.9590946266213744E-4</v>
      </c>
    </row>
    <row r="1126" spans="11:17" x14ac:dyDescent="0.2">
      <c r="K1126">
        <f t="shared" si="91"/>
        <v>47</v>
      </c>
      <c r="L1126">
        <f t="shared" si="92"/>
        <v>16</v>
      </c>
      <c r="M1126" t="s">
        <v>11</v>
      </c>
      <c r="N1126" s="20">
        <f t="shared" si="89"/>
        <v>7.7</v>
      </c>
      <c r="O1126" s="21">
        <f t="shared" si="88"/>
        <v>1.2808676630819162E-4</v>
      </c>
      <c r="P1126" s="29">
        <f>N1126*INDEX($H$47:$H$50,MATCH(M1126,'Mining Dmd Profile'!$G$47:$G$50,0))</f>
        <v>15.4</v>
      </c>
      <c r="Q1126" s="31">
        <f t="shared" si="90"/>
        <v>1.8623492129610597E-4</v>
      </c>
    </row>
    <row r="1127" spans="11:17" x14ac:dyDescent="0.2">
      <c r="K1127">
        <f t="shared" si="91"/>
        <v>47</v>
      </c>
      <c r="L1127">
        <f t="shared" si="92"/>
        <v>17</v>
      </c>
      <c r="M1127" t="s">
        <v>11</v>
      </c>
      <c r="N1127" s="20">
        <f t="shared" si="89"/>
        <v>7.3</v>
      </c>
      <c r="O1127" s="21">
        <f t="shared" si="88"/>
        <v>1.2143290831815567E-4</v>
      </c>
      <c r="P1127" s="29">
        <f>N1127*INDEX($H$47:$H$50,MATCH(M1127,'Mining Dmd Profile'!$G$47:$G$50,0))</f>
        <v>14.6</v>
      </c>
      <c r="Q1127" s="31">
        <f t="shared" si="90"/>
        <v>1.7656037993007447E-4</v>
      </c>
    </row>
    <row r="1128" spans="11:17" x14ac:dyDescent="0.2">
      <c r="K1128">
        <f t="shared" si="91"/>
        <v>47</v>
      </c>
      <c r="L1128">
        <f t="shared" si="92"/>
        <v>18</v>
      </c>
      <c r="M1128" t="s">
        <v>11</v>
      </c>
      <c r="N1128" s="20">
        <f t="shared" si="89"/>
        <v>7</v>
      </c>
      <c r="O1128" s="21">
        <f t="shared" si="88"/>
        <v>1.1644251482562872E-4</v>
      </c>
      <c r="P1128" s="29">
        <f>N1128*INDEX($H$47:$H$50,MATCH(M1128,'Mining Dmd Profile'!$G$47:$G$50,0))</f>
        <v>14</v>
      </c>
      <c r="Q1128" s="31">
        <f t="shared" si="90"/>
        <v>1.6930447390555087E-4</v>
      </c>
    </row>
    <row r="1129" spans="11:17" x14ac:dyDescent="0.2">
      <c r="K1129">
        <f t="shared" si="91"/>
        <v>47</v>
      </c>
      <c r="L1129">
        <f t="shared" si="92"/>
        <v>19</v>
      </c>
      <c r="M1129" t="s">
        <v>11</v>
      </c>
      <c r="N1129" s="20">
        <f t="shared" si="89"/>
        <v>7.3</v>
      </c>
      <c r="O1129" s="21">
        <f t="shared" si="88"/>
        <v>1.2143290831815567E-4</v>
      </c>
      <c r="P1129" s="29">
        <f>N1129*INDEX($H$47:$H$50,MATCH(M1129,'Mining Dmd Profile'!$G$47:$G$50,0))</f>
        <v>14.6</v>
      </c>
      <c r="Q1129" s="31">
        <f t="shared" si="90"/>
        <v>1.7656037993007447E-4</v>
      </c>
    </row>
    <row r="1130" spans="11:17" x14ac:dyDescent="0.2">
      <c r="K1130">
        <f t="shared" si="91"/>
        <v>47</v>
      </c>
      <c r="L1130">
        <f t="shared" si="92"/>
        <v>20</v>
      </c>
      <c r="M1130" t="s">
        <v>11</v>
      </c>
      <c r="N1130" s="20">
        <f t="shared" si="89"/>
        <v>7.7</v>
      </c>
      <c r="O1130" s="21">
        <f t="shared" si="88"/>
        <v>1.2808676630819162E-4</v>
      </c>
      <c r="P1130" s="29">
        <f>N1130*INDEX($H$47:$H$50,MATCH(M1130,'Mining Dmd Profile'!$G$47:$G$50,0))</f>
        <v>15.4</v>
      </c>
      <c r="Q1130" s="31">
        <f t="shared" si="90"/>
        <v>1.8623492129610597E-4</v>
      </c>
    </row>
    <row r="1131" spans="11:17" x14ac:dyDescent="0.2">
      <c r="K1131">
        <f t="shared" si="91"/>
        <v>47</v>
      </c>
      <c r="L1131">
        <f t="shared" si="92"/>
        <v>21</v>
      </c>
      <c r="M1131" t="s">
        <v>11</v>
      </c>
      <c r="N1131" s="20">
        <f t="shared" si="89"/>
        <v>8</v>
      </c>
      <c r="O1131" s="21">
        <f t="shared" si="88"/>
        <v>1.3307715980071856E-4</v>
      </c>
      <c r="P1131" s="29">
        <f>N1131*INDEX($H$47:$H$50,MATCH(M1131,'Mining Dmd Profile'!$G$47:$G$50,0))</f>
        <v>16</v>
      </c>
      <c r="Q1131" s="31">
        <f t="shared" si="90"/>
        <v>1.9349082732062956E-4</v>
      </c>
    </row>
    <row r="1132" spans="11:17" x14ac:dyDescent="0.2">
      <c r="K1132">
        <f t="shared" si="91"/>
        <v>47</v>
      </c>
      <c r="L1132">
        <f t="shared" si="92"/>
        <v>22</v>
      </c>
      <c r="M1132" t="s">
        <v>11</v>
      </c>
      <c r="N1132" s="20">
        <f t="shared" si="89"/>
        <v>8</v>
      </c>
      <c r="O1132" s="21">
        <f t="shared" si="88"/>
        <v>1.3307715980071856E-4</v>
      </c>
      <c r="P1132" s="29">
        <f>N1132*INDEX($H$47:$H$50,MATCH(M1132,'Mining Dmd Profile'!$G$47:$G$50,0))</f>
        <v>16</v>
      </c>
      <c r="Q1132" s="31">
        <f t="shared" si="90"/>
        <v>1.9349082732062956E-4</v>
      </c>
    </row>
    <row r="1133" spans="11:17" x14ac:dyDescent="0.2">
      <c r="K1133">
        <f t="shared" si="91"/>
        <v>47</v>
      </c>
      <c r="L1133">
        <f t="shared" si="92"/>
        <v>23</v>
      </c>
      <c r="M1133" t="s">
        <v>11</v>
      </c>
      <c r="N1133" s="20">
        <f t="shared" si="89"/>
        <v>8</v>
      </c>
      <c r="O1133" s="21">
        <f t="shared" si="88"/>
        <v>1.3307715980071856E-4</v>
      </c>
      <c r="P1133" s="29">
        <f>N1133*INDEX($H$47:$H$50,MATCH(M1133,'Mining Dmd Profile'!$G$47:$G$50,0))</f>
        <v>16</v>
      </c>
      <c r="Q1133" s="31">
        <f t="shared" si="90"/>
        <v>1.9349082732062956E-4</v>
      </c>
    </row>
    <row r="1134" spans="11:17" x14ac:dyDescent="0.2">
      <c r="K1134">
        <f t="shared" si="91"/>
        <v>47</v>
      </c>
      <c r="L1134">
        <f t="shared" si="92"/>
        <v>24</v>
      </c>
      <c r="M1134" t="s">
        <v>11</v>
      </c>
      <c r="N1134" s="20">
        <f t="shared" si="89"/>
        <v>8</v>
      </c>
      <c r="O1134" s="21">
        <f t="shared" si="88"/>
        <v>1.3307715980071856E-4</v>
      </c>
      <c r="P1134" s="29">
        <f>N1134*INDEX($H$47:$H$50,MATCH(M1134,'Mining Dmd Profile'!$G$47:$G$50,0))</f>
        <v>16</v>
      </c>
      <c r="Q1134" s="31">
        <f t="shared" si="90"/>
        <v>1.9349082732062956E-4</v>
      </c>
    </row>
    <row r="1135" spans="11:17" x14ac:dyDescent="0.2">
      <c r="K1135">
        <f t="shared" si="91"/>
        <v>48</v>
      </c>
      <c r="L1135">
        <f t="shared" si="92"/>
        <v>1</v>
      </c>
      <c r="M1135" t="s">
        <v>11</v>
      </c>
      <c r="N1135" s="20">
        <f t="shared" si="89"/>
        <v>7</v>
      </c>
      <c r="O1135" s="21">
        <f t="shared" si="88"/>
        <v>1.1644251482562872E-4</v>
      </c>
      <c r="P1135" s="29">
        <f>N1135*INDEX($H$47:$H$50,MATCH(M1135,'Mining Dmd Profile'!$G$47:$G$50,0))</f>
        <v>14</v>
      </c>
      <c r="Q1135" s="31">
        <f t="shared" si="90"/>
        <v>1.6930447390555087E-4</v>
      </c>
    </row>
    <row r="1136" spans="11:17" x14ac:dyDescent="0.2">
      <c r="K1136">
        <f t="shared" si="91"/>
        <v>48</v>
      </c>
      <c r="L1136">
        <f t="shared" si="92"/>
        <v>2</v>
      </c>
      <c r="M1136" t="s">
        <v>11</v>
      </c>
      <c r="N1136" s="20">
        <f t="shared" si="89"/>
        <v>6.5</v>
      </c>
      <c r="O1136" s="21">
        <f t="shared" si="88"/>
        <v>1.0812519233808381E-4</v>
      </c>
      <c r="P1136" s="29">
        <f>N1136*INDEX($H$47:$H$50,MATCH(M1136,'Mining Dmd Profile'!$G$47:$G$50,0))</f>
        <v>13</v>
      </c>
      <c r="Q1136" s="31">
        <f t="shared" si="90"/>
        <v>1.5721129719801152E-4</v>
      </c>
    </row>
    <row r="1137" spans="11:17" x14ac:dyDescent="0.2">
      <c r="K1137">
        <f t="shared" si="91"/>
        <v>48</v>
      </c>
      <c r="L1137">
        <f t="shared" si="92"/>
        <v>3</v>
      </c>
      <c r="M1137" t="s">
        <v>11</v>
      </c>
      <c r="N1137" s="20">
        <f t="shared" si="89"/>
        <v>6</v>
      </c>
      <c r="O1137" s="21">
        <f t="shared" si="88"/>
        <v>9.9807869850538917E-5</v>
      </c>
      <c r="P1137" s="29">
        <f>N1137*INDEX($H$47:$H$50,MATCH(M1137,'Mining Dmd Profile'!$G$47:$G$50,0))</f>
        <v>12</v>
      </c>
      <c r="Q1137" s="31">
        <f t="shared" si="90"/>
        <v>1.4511812049047219E-4</v>
      </c>
    </row>
    <row r="1138" spans="11:17" x14ac:dyDescent="0.2">
      <c r="K1138">
        <f t="shared" si="91"/>
        <v>48</v>
      </c>
      <c r="L1138">
        <f t="shared" si="92"/>
        <v>4</v>
      </c>
      <c r="M1138" t="s">
        <v>11</v>
      </c>
      <c r="N1138" s="20">
        <f t="shared" si="89"/>
        <v>5.5</v>
      </c>
      <c r="O1138" s="21">
        <f t="shared" si="88"/>
        <v>9.1490547362994007E-5</v>
      </c>
      <c r="P1138" s="29">
        <f>N1138*INDEX($H$47:$H$50,MATCH(M1138,'Mining Dmd Profile'!$G$47:$G$50,0))</f>
        <v>11</v>
      </c>
      <c r="Q1138" s="31">
        <f t="shared" si="90"/>
        <v>1.3302494378293283E-4</v>
      </c>
    </row>
    <row r="1139" spans="11:17" x14ac:dyDescent="0.2">
      <c r="K1139">
        <f t="shared" si="91"/>
        <v>48</v>
      </c>
      <c r="L1139">
        <f t="shared" si="92"/>
        <v>5</v>
      </c>
      <c r="M1139" t="s">
        <v>11</v>
      </c>
      <c r="N1139" s="20">
        <f t="shared" si="89"/>
        <v>5.5</v>
      </c>
      <c r="O1139" s="21">
        <f t="shared" si="88"/>
        <v>9.1490547362994007E-5</v>
      </c>
      <c r="P1139" s="29">
        <f>N1139*INDEX($H$47:$H$50,MATCH(M1139,'Mining Dmd Profile'!$G$47:$G$50,0))</f>
        <v>11</v>
      </c>
      <c r="Q1139" s="31">
        <f t="shared" si="90"/>
        <v>1.3302494378293283E-4</v>
      </c>
    </row>
    <row r="1140" spans="11:17" x14ac:dyDescent="0.2">
      <c r="K1140">
        <f t="shared" si="91"/>
        <v>48</v>
      </c>
      <c r="L1140">
        <f t="shared" si="92"/>
        <v>6</v>
      </c>
      <c r="M1140" t="s">
        <v>11</v>
      </c>
      <c r="N1140" s="20">
        <f t="shared" si="89"/>
        <v>5.5</v>
      </c>
      <c r="O1140" s="21">
        <f t="shared" si="88"/>
        <v>9.1490547362994007E-5</v>
      </c>
      <c r="P1140" s="29">
        <f>N1140*INDEX($H$47:$H$50,MATCH(M1140,'Mining Dmd Profile'!$G$47:$G$50,0))</f>
        <v>11</v>
      </c>
      <c r="Q1140" s="31">
        <f t="shared" si="90"/>
        <v>1.3302494378293283E-4</v>
      </c>
    </row>
    <row r="1141" spans="11:17" x14ac:dyDescent="0.2">
      <c r="K1141">
        <f t="shared" si="91"/>
        <v>48</v>
      </c>
      <c r="L1141">
        <f t="shared" si="92"/>
        <v>7</v>
      </c>
      <c r="M1141" t="s">
        <v>11</v>
      </c>
      <c r="N1141" s="20">
        <f t="shared" si="89"/>
        <v>5.5</v>
      </c>
      <c r="O1141" s="21">
        <f t="shared" si="88"/>
        <v>9.1490547362994007E-5</v>
      </c>
      <c r="P1141" s="29">
        <f>N1141*INDEX($H$47:$H$50,MATCH(M1141,'Mining Dmd Profile'!$G$47:$G$50,0))</f>
        <v>11</v>
      </c>
      <c r="Q1141" s="31">
        <f t="shared" si="90"/>
        <v>1.3302494378293283E-4</v>
      </c>
    </row>
    <row r="1142" spans="11:17" x14ac:dyDescent="0.2">
      <c r="K1142">
        <f t="shared" si="91"/>
        <v>48</v>
      </c>
      <c r="L1142">
        <f t="shared" si="92"/>
        <v>8</v>
      </c>
      <c r="M1142" t="s">
        <v>11</v>
      </c>
      <c r="N1142" s="20">
        <f t="shared" si="89"/>
        <v>5.5</v>
      </c>
      <c r="O1142" s="21">
        <f t="shared" si="88"/>
        <v>9.1490547362994007E-5</v>
      </c>
      <c r="P1142" s="29">
        <f>N1142*INDEX($H$47:$H$50,MATCH(M1142,'Mining Dmd Profile'!$G$47:$G$50,0))</f>
        <v>11</v>
      </c>
      <c r="Q1142" s="31">
        <f t="shared" si="90"/>
        <v>1.3302494378293283E-4</v>
      </c>
    </row>
    <row r="1143" spans="11:17" x14ac:dyDescent="0.2">
      <c r="K1143">
        <f t="shared" si="91"/>
        <v>48</v>
      </c>
      <c r="L1143">
        <f t="shared" si="92"/>
        <v>9</v>
      </c>
      <c r="M1143" t="s">
        <v>11</v>
      </c>
      <c r="N1143" s="20">
        <f t="shared" si="89"/>
        <v>5.5</v>
      </c>
      <c r="O1143" s="21">
        <f t="shared" si="88"/>
        <v>9.1490547362994007E-5</v>
      </c>
      <c r="P1143" s="29">
        <f>N1143*INDEX($H$47:$H$50,MATCH(M1143,'Mining Dmd Profile'!$G$47:$G$50,0))</f>
        <v>11</v>
      </c>
      <c r="Q1143" s="31">
        <f t="shared" si="90"/>
        <v>1.3302494378293283E-4</v>
      </c>
    </row>
    <row r="1144" spans="11:17" x14ac:dyDescent="0.2">
      <c r="K1144">
        <f t="shared" si="91"/>
        <v>48</v>
      </c>
      <c r="L1144">
        <f t="shared" si="92"/>
        <v>10</v>
      </c>
      <c r="M1144" t="s">
        <v>11</v>
      </c>
      <c r="N1144" s="20">
        <f t="shared" si="89"/>
        <v>6</v>
      </c>
      <c r="O1144" s="21">
        <f t="shared" si="88"/>
        <v>9.9807869850538917E-5</v>
      </c>
      <c r="P1144" s="29">
        <f>N1144*INDEX($H$47:$H$50,MATCH(M1144,'Mining Dmd Profile'!$G$47:$G$50,0))</f>
        <v>12</v>
      </c>
      <c r="Q1144" s="31">
        <f t="shared" si="90"/>
        <v>1.4511812049047219E-4</v>
      </c>
    </row>
    <row r="1145" spans="11:17" x14ac:dyDescent="0.2">
      <c r="K1145">
        <f t="shared" si="91"/>
        <v>48</v>
      </c>
      <c r="L1145">
        <f t="shared" si="92"/>
        <v>11</v>
      </c>
      <c r="M1145" t="s">
        <v>11</v>
      </c>
      <c r="N1145" s="20">
        <f t="shared" si="89"/>
        <v>6.6</v>
      </c>
      <c r="O1145" s="21">
        <f t="shared" si="88"/>
        <v>1.0978865683559279E-4</v>
      </c>
      <c r="P1145" s="29">
        <f>N1145*INDEX($H$47:$H$50,MATCH(M1145,'Mining Dmd Profile'!$G$47:$G$50,0))</f>
        <v>13.2</v>
      </c>
      <c r="Q1145" s="31">
        <f t="shared" si="90"/>
        <v>1.596299325395194E-4</v>
      </c>
    </row>
    <row r="1146" spans="11:17" x14ac:dyDescent="0.2">
      <c r="K1146">
        <f t="shared" si="91"/>
        <v>48</v>
      </c>
      <c r="L1146">
        <f t="shared" si="92"/>
        <v>12</v>
      </c>
      <c r="M1146" t="s">
        <v>11</v>
      </c>
      <c r="N1146" s="20">
        <f t="shared" si="89"/>
        <v>7</v>
      </c>
      <c r="O1146" s="21">
        <f t="shared" si="88"/>
        <v>1.1644251482562872E-4</v>
      </c>
      <c r="P1146" s="29">
        <f>N1146*INDEX($H$47:$H$50,MATCH(M1146,'Mining Dmd Profile'!$G$47:$G$50,0))</f>
        <v>14</v>
      </c>
      <c r="Q1146" s="31">
        <f t="shared" si="90"/>
        <v>1.6930447390555087E-4</v>
      </c>
    </row>
    <row r="1147" spans="11:17" x14ac:dyDescent="0.2">
      <c r="K1147">
        <f t="shared" si="91"/>
        <v>48</v>
      </c>
      <c r="L1147">
        <f t="shared" si="92"/>
        <v>13</v>
      </c>
      <c r="M1147" t="s">
        <v>11</v>
      </c>
      <c r="N1147" s="20">
        <f t="shared" si="89"/>
        <v>7.5</v>
      </c>
      <c r="O1147" s="21">
        <f t="shared" si="88"/>
        <v>1.2475983731317363E-4</v>
      </c>
      <c r="P1147" s="29">
        <f>N1147*INDEX($H$47:$H$50,MATCH(M1147,'Mining Dmd Profile'!$G$47:$G$50,0))</f>
        <v>15</v>
      </c>
      <c r="Q1147" s="31">
        <f t="shared" si="90"/>
        <v>1.8139765061309023E-4</v>
      </c>
    </row>
    <row r="1148" spans="11:17" x14ac:dyDescent="0.2">
      <c r="K1148">
        <f t="shared" si="91"/>
        <v>48</v>
      </c>
      <c r="L1148">
        <f t="shared" si="92"/>
        <v>14</v>
      </c>
      <c r="M1148" t="s">
        <v>11</v>
      </c>
      <c r="N1148" s="20">
        <f t="shared" si="89"/>
        <v>8</v>
      </c>
      <c r="O1148" s="21">
        <f t="shared" si="88"/>
        <v>1.3307715980071856E-4</v>
      </c>
      <c r="P1148" s="29">
        <f>N1148*INDEX($H$47:$H$50,MATCH(M1148,'Mining Dmd Profile'!$G$47:$G$50,0))</f>
        <v>16</v>
      </c>
      <c r="Q1148" s="31">
        <f t="shared" si="90"/>
        <v>1.9349082732062956E-4</v>
      </c>
    </row>
    <row r="1149" spans="11:17" x14ac:dyDescent="0.2">
      <c r="K1149">
        <f t="shared" si="91"/>
        <v>48</v>
      </c>
      <c r="L1149">
        <f t="shared" si="92"/>
        <v>15</v>
      </c>
      <c r="M1149" t="s">
        <v>11</v>
      </c>
      <c r="N1149" s="20">
        <f t="shared" si="89"/>
        <v>8.1</v>
      </c>
      <c r="O1149" s="21">
        <f t="shared" si="88"/>
        <v>1.3474062429822754E-4</v>
      </c>
      <c r="P1149" s="29">
        <f>N1149*INDEX($H$47:$H$50,MATCH(M1149,'Mining Dmd Profile'!$G$47:$G$50,0))</f>
        <v>16.2</v>
      </c>
      <c r="Q1149" s="31">
        <f t="shared" si="90"/>
        <v>1.9590946266213744E-4</v>
      </c>
    </row>
    <row r="1150" spans="11:17" x14ac:dyDescent="0.2">
      <c r="K1150">
        <f t="shared" si="91"/>
        <v>48</v>
      </c>
      <c r="L1150">
        <f t="shared" si="92"/>
        <v>16</v>
      </c>
      <c r="M1150" t="s">
        <v>11</v>
      </c>
      <c r="N1150" s="20">
        <f t="shared" si="89"/>
        <v>7.7</v>
      </c>
      <c r="O1150" s="21">
        <f t="shared" si="88"/>
        <v>1.2808676630819162E-4</v>
      </c>
      <c r="P1150" s="29">
        <f>N1150*INDEX($H$47:$H$50,MATCH(M1150,'Mining Dmd Profile'!$G$47:$G$50,0))</f>
        <v>15.4</v>
      </c>
      <c r="Q1150" s="31">
        <f t="shared" si="90"/>
        <v>1.8623492129610597E-4</v>
      </c>
    </row>
    <row r="1151" spans="11:17" x14ac:dyDescent="0.2">
      <c r="K1151">
        <f t="shared" si="91"/>
        <v>48</v>
      </c>
      <c r="L1151">
        <f t="shared" si="92"/>
        <v>17</v>
      </c>
      <c r="M1151" t="s">
        <v>11</v>
      </c>
      <c r="N1151" s="20">
        <f t="shared" si="89"/>
        <v>7.3</v>
      </c>
      <c r="O1151" s="21">
        <f t="shared" si="88"/>
        <v>1.2143290831815567E-4</v>
      </c>
      <c r="P1151" s="29">
        <f>N1151*INDEX($H$47:$H$50,MATCH(M1151,'Mining Dmd Profile'!$G$47:$G$50,0))</f>
        <v>14.6</v>
      </c>
      <c r="Q1151" s="31">
        <f t="shared" si="90"/>
        <v>1.7656037993007447E-4</v>
      </c>
    </row>
    <row r="1152" spans="11:17" x14ac:dyDescent="0.2">
      <c r="K1152">
        <f t="shared" si="91"/>
        <v>48</v>
      </c>
      <c r="L1152">
        <f t="shared" si="92"/>
        <v>18</v>
      </c>
      <c r="M1152" t="s">
        <v>11</v>
      </c>
      <c r="N1152" s="20">
        <f t="shared" si="89"/>
        <v>7</v>
      </c>
      <c r="O1152" s="21">
        <f t="shared" si="88"/>
        <v>1.1644251482562872E-4</v>
      </c>
      <c r="P1152" s="29">
        <f>N1152*INDEX($H$47:$H$50,MATCH(M1152,'Mining Dmd Profile'!$G$47:$G$50,0))</f>
        <v>14</v>
      </c>
      <c r="Q1152" s="31">
        <f t="shared" si="90"/>
        <v>1.6930447390555087E-4</v>
      </c>
    </row>
    <row r="1153" spans="11:17" x14ac:dyDescent="0.2">
      <c r="K1153">
        <f t="shared" si="91"/>
        <v>48</v>
      </c>
      <c r="L1153">
        <f t="shared" si="92"/>
        <v>19</v>
      </c>
      <c r="M1153" t="s">
        <v>11</v>
      </c>
      <c r="N1153" s="20">
        <f t="shared" si="89"/>
        <v>7.3</v>
      </c>
      <c r="O1153" s="21">
        <f t="shared" si="88"/>
        <v>1.2143290831815567E-4</v>
      </c>
      <c r="P1153" s="29">
        <f>N1153*INDEX($H$47:$H$50,MATCH(M1153,'Mining Dmd Profile'!$G$47:$G$50,0))</f>
        <v>14.6</v>
      </c>
      <c r="Q1153" s="31">
        <f t="shared" si="90"/>
        <v>1.7656037993007447E-4</v>
      </c>
    </row>
    <row r="1154" spans="11:17" x14ac:dyDescent="0.2">
      <c r="K1154">
        <f t="shared" si="91"/>
        <v>48</v>
      </c>
      <c r="L1154">
        <f t="shared" si="92"/>
        <v>20</v>
      </c>
      <c r="M1154" t="s">
        <v>11</v>
      </c>
      <c r="N1154" s="20">
        <f t="shared" si="89"/>
        <v>7.7</v>
      </c>
      <c r="O1154" s="21">
        <f t="shared" si="88"/>
        <v>1.2808676630819162E-4</v>
      </c>
      <c r="P1154" s="29">
        <f>N1154*INDEX($H$47:$H$50,MATCH(M1154,'Mining Dmd Profile'!$G$47:$G$50,0))</f>
        <v>15.4</v>
      </c>
      <c r="Q1154" s="31">
        <f t="shared" si="90"/>
        <v>1.8623492129610597E-4</v>
      </c>
    </row>
    <row r="1155" spans="11:17" x14ac:dyDescent="0.2">
      <c r="K1155">
        <f t="shared" si="91"/>
        <v>48</v>
      </c>
      <c r="L1155">
        <f t="shared" si="92"/>
        <v>21</v>
      </c>
      <c r="M1155" t="s">
        <v>11</v>
      </c>
      <c r="N1155" s="20">
        <f t="shared" si="89"/>
        <v>8</v>
      </c>
      <c r="O1155" s="21">
        <f t="shared" si="88"/>
        <v>1.3307715980071856E-4</v>
      </c>
      <c r="P1155" s="29">
        <f>N1155*INDEX($H$47:$H$50,MATCH(M1155,'Mining Dmd Profile'!$G$47:$G$50,0))</f>
        <v>16</v>
      </c>
      <c r="Q1155" s="31">
        <f t="shared" si="90"/>
        <v>1.9349082732062956E-4</v>
      </c>
    </row>
    <row r="1156" spans="11:17" x14ac:dyDescent="0.2">
      <c r="K1156">
        <f t="shared" si="91"/>
        <v>48</v>
      </c>
      <c r="L1156">
        <f t="shared" si="92"/>
        <v>22</v>
      </c>
      <c r="M1156" t="s">
        <v>11</v>
      </c>
      <c r="N1156" s="20">
        <f t="shared" si="89"/>
        <v>8</v>
      </c>
      <c r="O1156" s="21">
        <f t="shared" si="88"/>
        <v>1.3307715980071856E-4</v>
      </c>
      <c r="P1156" s="29">
        <f>N1156*INDEX($H$47:$H$50,MATCH(M1156,'Mining Dmd Profile'!$G$47:$G$50,0))</f>
        <v>16</v>
      </c>
      <c r="Q1156" s="31">
        <f t="shared" si="90"/>
        <v>1.9349082732062956E-4</v>
      </c>
    </row>
    <row r="1157" spans="11:17" x14ac:dyDescent="0.2">
      <c r="K1157">
        <f t="shared" si="91"/>
        <v>48</v>
      </c>
      <c r="L1157">
        <f t="shared" si="92"/>
        <v>23</v>
      </c>
      <c r="M1157" t="s">
        <v>11</v>
      </c>
      <c r="N1157" s="20">
        <f t="shared" si="89"/>
        <v>8</v>
      </c>
      <c r="O1157" s="21">
        <f t="shared" si="88"/>
        <v>1.3307715980071856E-4</v>
      </c>
      <c r="P1157" s="29">
        <f>N1157*INDEX($H$47:$H$50,MATCH(M1157,'Mining Dmd Profile'!$G$47:$G$50,0))</f>
        <v>16</v>
      </c>
      <c r="Q1157" s="31">
        <f t="shared" si="90"/>
        <v>1.9349082732062956E-4</v>
      </c>
    </row>
    <row r="1158" spans="11:17" x14ac:dyDescent="0.2">
      <c r="K1158">
        <f t="shared" si="91"/>
        <v>48</v>
      </c>
      <c r="L1158">
        <f t="shared" si="92"/>
        <v>24</v>
      </c>
      <c r="M1158" t="s">
        <v>11</v>
      </c>
      <c r="N1158" s="20">
        <f t="shared" si="89"/>
        <v>8</v>
      </c>
      <c r="O1158" s="21">
        <f t="shared" si="88"/>
        <v>1.3307715980071856E-4</v>
      </c>
      <c r="P1158" s="29">
        <f>N1158*INDEX($H$47:$H$50,MATCH(M1158,'Mining Dmd Profile'!$G$47:$G$50,0))</f>
        <v>16</v>
      </c>
      <c r="Q1158" s="31">
        <f t="shared" si="90"/>
        <v>1.9349082732062956E-4</v>
      </c>
    </row>
    <row r="1159" spans="11:17" x14ac:dyDescent="0.2">
      <c r="K1159">
        <f t="shared" si="91"/>
        <v>49</v>
      </c>
      <c r="L1159">
        <f t="shared" si="92"/>
        <v>1</v>
      </c>
      <c r="M1159" t="s">
        <v>11</v>
      </c>
      <c r="N1159" s="20">
        <f t="shared" si="89"/>
        <v>7</v>
      </c>
      <c r="O1159" s="21">
        <f t="shared" ref="O1159:O1222" si="93">N1159/$N$5</f>
        <v>1.1644251482562872E-4</v>
      </c>
      <c r="P1159" s="29">
        <f>N1159*INDEX($H$47:$H$50,MATCH(M1159,'Mining Dmd Profile'!$G$47:$G$50,0))</f>
        <v>14</v>
      </c>
      <c r="Q1159" s="31">
        <f t="shared" si="90"/>
        <v>1.6930447390555087E-4</v>
      </c>
    </row>
    <row r="1160" spans="11:17" x14ac:dyDescent="0.2">
      <c r="K1160">
        <f t="shared" si="91"/>
        <v>49</v>
      </c>
      <c r="L1160">
        <f t="shared" si="92"/>
        <v>2</v>
      </c>
      <c r="M1160" t="s">
        <v>11</v>
      </c>
      <c r="N1160" s="20">
        <f t="shared" ref="N1160:N1223" si="94">INDEX($H$7:$H$30,MATCH($L1160,$C$7:$C$30,0))</f>
        <v>6.5</v>
      </c>
      <c r="O1160" s="21">
        <f t="shared" si="93"/>
        <v>1.0812519233808381E-4</v>
      </c>
      <c r="P1160" s="29">
        <f>N1160*INDEX($H$47:$H$50,MATCH(M1160,'Mining Dmd Profile'!$G$47:$G$50,0))</f>
        <v>13</v>
      </c>
      <c r="Q1160" s="31">
        <f t="shared" ref="Q1160:Q1223" si="95">P1160/$P$5</f>
        <v>1.5721129719801152E-4</v>
      </c>
    </row>
    <row r="1161" spans="11:17" x14ac:dyDescent="0.2">
      <c r="K1161">
        <f t="shared" ref="K1161:K1224" si="96">IF(L1160=24,K1160+1,K1160)</f>
        <v>49</v>
      </c>
      <c r="L1161">
        <f t="shared" ref="L1161:L1224" si="97">IF(L1160=24,1,L1160+1)</f>
        <v>3</v>
      </c>
      <c r="M1161" t="s">
        <v>11</v>
      </c>
      <c r="N1161" s="20">
        <f t="shared" si="94"/>
        <v>6</v>
      </c>
      <c r="O1161" s="21">
        <f t="shared" si="93"/>
        <v>9.9807869850538917E-5</v>
      </c>
      <c r="P1161" s="29">
        <f>N1161*INDEX($H$47:$H$50,MATCH(M1161,'Mining Dmd Profile'!$G$47:$G$50,0))</f>
        <v>12</v>
      </c>
      <c r="Q1161" s="31">
        <f t="shared" si="95"/>
        <v>1.4511812049047219E-4</v>
      </c>
    </row>
    <row r="1162" spans="11:17" x14ac:dyDescent="0.2">
      <c r="K1162">
        <f t="shared" si="96"/>
        <v>49</v>
      </c>
      <c r="L1162">
        <f t="shared" si="97"/>
        <v>4</v>
      </c>
      <c r="M1162" t="s">
        <v>11</v>
      </c>
      <c r="N1162" s="20">
        <f t="shared" si="94"/>
        <v>5.5</v>
      </c>
      <c r="O1162" s="21">
        <f t="shared" si="93"/>
        <v>9.1490547362994007E-5</v>
      </c>
      <c r="P1162" s="29">
        <f>N1162*INDEX($H$47:$H$50,MATCH(M1162,'Mining Dmd Profile'!$G$47:$G$50,0))</f>
        <v>11</v>
      </c>
      <c r="Q1162" s="31">
        <f t="shared" si="95"/>
        <v>1.3302494378293283E-4</v>
      </c>
    </row>
    <row r="1163" spans="11:17" x14ac:dyDescent="0.2">
      <c r="K1163">
        <f t="shared" si="96"/>
        <v>49</v>
      </c>
      <c r="L1163">
        <f t="shared" si="97"/>
        <v>5</v>
      </c>
      <c r="M1163" t="s">
        <v>11</v>
      </c>
      <c r="N1163" s="20">
        <f t="shared" si="94"/>
        <v>5.5</v>
      </c>
      <c r="O1163" s="21">
        <f t="shared" si="93"/>
        <v>9.1490547362994007E-5</v>
      </c>
      <c r="P1163" s="29">
        <f>N1163*INDEX($H$47:$H$50,MATCH(M1163,'Mining Dmd Profile'!$G$47:$G$50,0))</f>
        <v>11</v>
      </c>
      <c r="Q1163" s="31">
        <f t="shared" si="95"/>
        <v>1.3302494378293283E-4</v>
      </c>
    </row>
    <row r="1164" spans="11:17" x14ac:dyDescent="0.2">
      <c r="K1164">
        <f t="shared" si="96"/>
        <v>49</v>
      </c>
      <c r="L1164">
        <f t="shared" si="97"/>
        <v>6</v>
      </c>
      <c r="M1164" t="s">
        <v>11</v>
      </c>
      <c r="N1164" s="20">
        <f t="shared" si="94"/>
        <v>5.5</v>
      </c>
      <c r="O1164" s="21">
        <f t="shared" si="93"/>
        <v>9.1490547362994007E-5</v>
      </c>
      <c r="P1164" s="29">
        <f>N1164*INDEX($H$47:$H$50,MATCH(M1164,'Mining Dmd Profile'!$G$47:$G$50,0))</f>
        <v>11</v>
      </c>
      <c r="Q1164" s="31">
        <f t="shared" si="95"/>
        <v>1.3302494378293283E-4</v>
      </c>
    </row>
    <row r="1165" spans="11:17" x14ac:dyDescent="0.2">
      <c r="K1165">
        <f t="shared" si="96"/>
        <v>49</v>
      </c>
      <c r="L1165">
        <f t="shared" si="97"/>
        <v>7</v>
      </c>
      <c r="M1165" t="s">
        <v>11</v>
      </c>
      <c r="N1165" s="20">
        <f t="shared" si="94"/>
        <v>5.5</v>
      </c>
      <c r="O1165" s="21">
        <f t="shared" si="93"/>
        <v>9.1490547362994007E-5</v>
      </c>
      <c r="P1165" s="29">
        <f>N1165*INDEX($H$47:$H$50,MATCH(M1165,'Mining Dmd Profile'!$G$47:$G$50,0))</f>
        <v>11</v>
      </c>
      <c r="Q1165" s="31">
        <f t="shared" si="95"/>
        <v>1.3302494378293283E-4</v>
      </c>
    </row>
    <row r="1166" spans="11:17" x14ac:dyDescent="0.2">
      <c r="K1166">
        <f t="shared" si="96"/>
        <v>49</v>
      </c>
      <c r="L1166">
        <f t="shared" si="97"/>
        <v>8</v>
      </c>
      <c r="M1166" t="s">
        <v>11</v>
      </c>
      <c r="N1166" s="20">
        <f t="shared" si="94"/>
        <v>5.5</v>
      </c>
      <c r="O1166" s="21">
        <f t="shared" si="93"/>
        <v>9.1490547362994007E-5</v>
      </c>
      <c r="P1166" s="29">
        <f>N1166*INDEX($H$47:$H$50,MATCH(M1166,'Mining Dmd Profile'!$G$47:$G$50,0))</f>
        <v>11</v>
      </c>
      <c r="Q1166" s="31">
        <f t="shared" si="95"/>
        <v>1.3302494378293283E-4</v>
      </c>
    </row>
    <row r="1167" spans="11:17" x14ac:dyDescent="0.2">
      <c r="K1167">
        <f t="shared" si="96"/>
        <v>49</v>
      </c>
      <c r="L1167">
        <f t="shared" si="97"/>
        <v>9</v>
      </c>
      <c r="M1167" t="s">
        <v>11</v>
      </c>
      <c r="N1167" s="20">
        <f t="shared" si="94"/>
        <v>5.5</v>
      </c>
      <c r="O1167" s="21">
        <f t="shared" si="93"/>
        <v>9.1490547362994007E-5</v>
      </c>
      <c r="P1167" s="29">
        <f>N1167*INDEX($H$47:$H$50,MATCH(M1167,'Mining Dmd Profile'!$G$47:$G$50,0))</f>
        <v>11</v>
      </c>
      <c r="Q1167" s="31">
        <f t="shared" si="95"/>
        <v>1.3302494378293283E-4</v>
      </c>
    </row>
    <row r="1168" spans="11:17" x14ac:dyDescent="0.2">
      <c r="K1168">
        <f t="shared" si="96"/>
        <v>49</v>
      </c>
      <c r="L1168">
        <f t="shared" si="97"/>
        <v>10</v>
      </c>
      <c r="M1168" t="s">
        <v>11</v>
      </c>
      <c r="N1168" s="20">
        <f t="shared" si="94"/>
        <v>6</v>
      </c>
      <c r="O1168" s="21">
        <f t="shared" si="93"/>
        <v>9.9807869850538917E-5</v>
      </c>
      <c r="P1168" s="29">
        <f>N1168*INDEX($H$47:$H$50,MATCH(M1168,'Mining Dmd Profile'!$G$47:$G$50,0))</f>
        <v>12</v>
      </c>
      <c r="Q1168" s="31">
        <f t="shared" si="95"/>
        <v>1.4511812049047219E-4</v>
      </c>
    </row>
    <row r="1169" spans="11:17" x14ac:dyDescent="0.2">
      <c r="K1169">
        <f t="shared" si="96"/>
        <v>49</v>
      </c>
      <c r="L1169">
        <f t="shared" si="97"/>
        <v>11</v>
      </c>
      <c r="M1169" t="s">
        <v>11</v>
      </c>
      <c r="N1169" s="20">
        <f t="shared" si="94"/>
        <v>6.6</v>
      </c>
      <c r="O1169" s="21">
        <f t="shared" si="93"/>
        <v>1.0978865683559279E-4</v>
      </c>
      <c r="P1169" s="29">
        <f>N1169*INDEX($H$47:$H$50,MATCH(M1169,'Mining Dmd Profile'!$G$47:$G$50,0))</f>
        <v>13.2</v>
      </c>
      <c r="Q1169" s="31">
        <f t="shared" si="95"/>
        <v>1.596299325395194E-4</v>
      </c>
    </row>
    <row r="1170" spans="11:17" x14ac:dyDescent="0.2">
      <c r="K1170">
        <f t="shared" si="96"/>
        <v>49</v>
      </c>
      <c r="L1170">
        <f t="shared" si="97"/>
        <v>12</v>
      </c>
      <c r="M1170" t="s">
        <v>11</v>
      </c>
      <c r="N1170" s="20">
        <f t="shared" si="94"/>
        <v>7</v>
      </c>
      <c r="O1170" s="21">
        <f t="shared" si="93"/>
        <v>1.1644251482562872E-4</v>
      </c>
      <c r="P1170" s="29">
        <f>N1170*INDEX($H$47:$H$50,MATCH(M1170,'Mining Dmd Profile'!$G$47:$G$50,0))</f>
        <v>14</v>
      </c>
      <c r="Q1170" s="31">
        <f t="shared" si="95"/>
        <v>1.6930447390555087E-4</v>
      </c>
    </row>
    <row r="1171" spans="11:17" x14ac:dyDescent="0.2">
      <c r="K1171">
        <f t="shared" si="96"/>
        <v>49</v>
      </c>
      <c r="L1171">
        <f t="shared" si="97"/>
        <v>13</v>
      </c>
      <c r="M1171" t="s">
        <v>11</v>
      </c>
      <c r="N1171" s="20">
        <f t="shared" si="94"/>
        <v>7.5</v>
      </c>
      <c r="O1171" s="21">
        <f t="shared" si="93"/>
        <v>1.2475983731317363E-4</v>
      </c>
      <c r="P1171" s="29">
        <f>N1171*INDEX($H$47:$H$50,MATCH(M1171,'Mining Dmd Profile'!$G$47:$G$50,0))</f>
        <v>15</v>
      </c>
      <c r="Q1171" s="31">
        <f t="shared" si="95"/>
        <v>1.8139765061309023E-4</v>
      </c>
    </row>
    <row r="1172" spans="11:17" x14ac:dyDescent="0.2">
      <c r="K1172">
        <f t="shared" si="96"/>
        <v>49</v>
      </c>
      <c r="L1172">
        <f t="shared" si="97"/>
        <v>14</v>
      </c>
      <c r="M1172" t="s">
        <v>11</v>
      </c>
      <c r="N1172" s="20">
        <f t="shared" si="94"/>
        <v>8</v>
      </c>
      <c r="O1172" s="21">
        <f t="shared" si="93"/>
        <v>1.3307715980071856E-4</v>
      </c>
      <c r="P1172" s="29">
        <f>N1172*INDEX($H$47:$H$50,MATCH(M1172,'Mining Dmd Profile'!$G$47:$G$50,0))</f>
        <v>16</v>
      </c>
      <c r="Q1172" s="31">
        <f t="shared" si="95"/>
        <v>1.9349082732062956E-4</v>
      </c>
    </row>
    <row r="1173" spans="11:17" x14ac:dyDescent="0.2">
      <c r="K1173">
        <f t="shared" si="96"/>
        <v>49</v>
      </c>
      <c r="L1173">
        <f t="shared" si="97"/>
        <v>15</v>
      </c>
      <c r="M1173" t="s">
        <v>11</v>
      </c>
      <c r="N1173" s="20">
        <f t="shared" si="94"/>
        <v>8.1</v>
      </c>
      <c r="O1173" s="21">
        <f t="shared" si="93"/>
        <v>1.3474062429822754E-4</v>
      </c>
      <c r="P1173" s="29">
        <f>N1173*INDEX($H$47:$H$50,MATCH(M1173,'Mining Dmd Profile'!$G$47:$G$50,0))</f>
        <v>16.2</v>
      </c>
      <c r="Q1173" s="31">
        <f t="shared" si="95"/>
        <v>1.9590946266213744E-4</v>
      </c>
    </row>
    <row r="1174" spans="11:17" x14ac:dyDescent="0.2">
      <c r="K1174">
        <f t="shared" si="96"/>
        <v>49</v>
      </c>
      <c r="L1174">
        <f t="shared" si="97"/>
        <v>16</v>
      </c>
      <c r="M1174" t="s">
        <v>11</v>
      </c>
      <c r="N1174" s="20">
        <f t="shared" si="94"/>
        <v>7.7</v>
      </c>
      <c r="O1174" s="21">
        <f t="shared" si="93"/>
        <v>1.2808676630819162E-4</v>
      </c>
      <c r="P1174" s="29">
        <f>N1174*INDEX($H$47:$H$50,MATCH(M1174,'Mining Dmd Profile'!$G$47:$G$50,0))</f>
        <v>15.4</v>
      </c>
      <c r="Q1174" s="31">
        <f t="shared" si="95"/>
        <v>1.8623492129610597E-4</v>
      </c>
    </row>
    <row r="1175" spans="11:17" x14ac:dyDescent="0.2">
      <c r="K1175">
        <f t="shared" si="96"/>
        <v>49</v>
      </c>
      <c r="L1175">
        <f t="shared" si="97"/>
        <v>17</v>
      </c>
      <c r="M1175" t="s">
        <v>11</v>
      </c>
      <c r="N1175" s="20">
        <f t="shared" si="94"/>
        <v>7.3</v>
      </c>
      <c r="O1175" s="21">
        <f t="shared" si="93"/>
        <v>1.2143290831815567E-4</v>
      </c>
      <c r="P1175" s="29">
        <f>N1175*INDEX($H$47:$H$50,MATCH(M1175,'Mining Dmd Profile'!$G$47:$G$50,0))</f>
        <v>14.6</v>
      </c>
      <c r="Q1175" s="31">
        <f t="shared" si="95"/>
        <v>1.7656037993007447E-4</v>
      </c>
    </row>
    <row r="1176" spans="11:17" x14ac:dyDescent="0.2">
      <c r="K1176">
        <f t="shared" si="96"/>
        <v>49</v>
      </c>
      <c r="L1176">
        <f t="shared" si="97"/>
        <v>18</v>
      </c>
      <c r="M1176" t="s">
        <v>11</v>
      </c>
      <c r="N1176" s="20">
        <f t="shared" si="94"/>
        <v>7</v>
      </c>
      <c r="O1176" s="21">
        <f t="shared" si="93"/>
        <v>1.1644251482562872E-4</v>
      </c>
      <c r="P1176" s="29">
        <f>N1176*INDEX($H$47:$H$50,MATCH(M1176,'Mining Dmd Profile'!$G$47:$G$50,0))</f>
        <v>14</v>
      </c>
      <c r="Q1176" s="31">
        <f t="shared" si="95"/>
        <v>1.6930447390555087E-4</v>
      </c>
    </row>
    <row r="1177" spans="11:17" x14ac:dyDescent="0.2">
      <c r="K1177">
        <f t="shared" si="96"/>
        <v>49</v>
      </c>
      <c r="L1177">
        <f t="shared" si="97"/>
        <v>19</v>
      </c>
      <c r="M1177" t="s">
        <v>11</v>
      </c>
      <c r="N1177" s="20">
        <f t="shared" si="94"/>
        <v>7.3</v>
      </c>
      <c r="O1177" s="21">
        <f t="shared" si="93"/>
        <v>1.2143290831815567E-4</v>
      </c>
      <c r="P1177" s="29">
        <f>N1177*INDEX($H$47:$H$50,MATCH(M1177,'Mining Dmd Profile'!$G$47:$G$50,0))</f>
        <v>14.6</v>
      </c>
      <c r="Q1177" s="31">
        <f t="shared" si="95"/>
        <v>1.7656037993007447E-4</v>
      </c>
    </row>
    <row r="1178" spans="11:17" x14ac:dyDescent="0.2">
      <c r="K1178">
        <f t="shared" si="96"/>
        <v>49</v>
      </c>
      <c r="L1178">
        <f t="shared" si="97"/>
        <v>20</v>
      </c>
      <c r="M1178" t="s">
        <v>11</v>
      </c>
      <c r="N1178" s="20">
        <f t="shared" si="94"/>
        <v>7.7</v>
      </c>
      <c r="O1178" s="21">
        <f t="shared" si="93"/>
        <v>1.2808676630819162E-4</v>
      </c>
      <c r="P1178" s="29">
        <f>N1178*INDEX($H$47:$H$50,MATCH(M1178,'Mining Dmd Profile'!$G$47:$G$50,0))</f>
        <v>15.4</v>
      </c>
      <c r="Q1178" s="31">
        <f t="shared" si="95"/>
        <v>1.8623492129610597E-4</v>
      </c>
    </row>
    <row r="1179" spans="11:17" x14ac:dyDescent="0.2">
      <c r="K1179">
        <f t="shared" si="96"/>
        <v>49</v>
      </c>
      <c r="L1179">
        <f t="shared" si="97"/>
        <v>21</v>
      </c>
      <c r="M1179" t="s">
        <v>11</v>
      </c>
      <c r="N1179" s="20">
        <f t="shared" si="94"/>
        <v>8</v>
      </c>
      <c r="O1179" s="21">
        <f t="shared" si="93"/>
        <v>1.3307715980071856E-4</v>
      </c>
      <c r="P1179" s="29">
        <f>N1179*INDEX($H$47:$H$50,MATCH(M1179,'Mining Dmd Profile'!$G$47:$G$50,0))</f>
        <v>16</v>
      </c>
      <c r="Q1179" s="31">
        <f t="shared" si="95"/>
        <v>1.9349082732062956E-4</v>
      </c>
    </row>
    <row r="1180" spans="11:17" x14ac:dyDescent="0.2">
      <c r="K1180">
        <f t="shared" si="96"/>
        <v>49</v>
      </c>
      <c r="L1180">
        <f t="shared" si="97"/>
        <v>22</v>
      </c>
      <c r="M1180" t="s">
        <v>11</v>
      </c>
      <c r="N1180" s="20">
        <f t="shared" si="94"/>
        <v>8</v>
      </c>
      <c r="O1180" s="21">
        <f t="shared" si="93"/>
        <v>1.3307715980071856E-4</v>
      </c>
      <c r="P1180" s="29">
        <f>N1180*INDEX($H$47:$H$50,MATCH(M1180,'Mining Dmd Profile'!$G$47:$G$50,0))</f>
        <v>16</v>
      </c>
      <c r="Q1180" s="31">
        <f t="shared" si="95"/>
        <v>1.9349082732062956E-4</v>
      </c>
    </row>
    <row r="1181" spans="11:17" x14ac:dyDescent="0.2">
      <c r="K1181">
        <f t="shared" si="96"/>
        <v>49</v>
      </c>
      <c r="L1181">
        <f t="shared" si="97"/>
        <v>23</v>
      </c>
      <c r="M1181" t="s">
        <v>11</v>
      </c>
      <c r="N1181" s="20">
        <f t="shared" si="94"/>
        <v>8</v>
      </c>
      <c r="O1181" s="21">
        <f t="shared" si="93"/>
        <v>1.3307715980071856E-4</v>
      </c>
      <c r="P1181" s="29">
        <f>N1181*INDEX($H$47:$H$50,MATCH(M1181,'Mining Dmd Profile'!$G$47:$G$50,0))</f>
        <v>16</v>
      </c>
      <c r="Q1181" s="31">
        <f t="shared" si="95"/>
        <v>1.9349082732062956E-4</v>
      </c>
    </row>
    <row r="1182" spans="11:17" x14ac:dyDescent="0.2">
      <c r="K1182">
        <f t="shared" si="96"/>
        <v>49</v>
      </c>
      <c r="L1182">
        <f t="shared" si="97"/>
        <v>24</v>
      </c>
      <c r="M1182" t="s">
        <v>11</v>
      </c>
      <c r="N1182" s="20">
        <f t="shared" si="94"/>
        <v>8</v>
      </c>
      <c r="O1182" s="21">
        <f t="shared" si="93"/>
        <v>1.3307715980071856E-4</v>
      </c>
      <c r="P1182" s="29">
        <f>N1182*INDEX($H$47:$H$50,MATCH(M1182,'Mining Dmd Profile'!$G$47:$G$50,0))</f>
        <v>16</v>
      </c>
      <c r="Q1182" s="31">
        <f t="shared" si="95"/>
        <v>1.9349082732062956E-4</v>
      </c>
    </row>
    <row r="1183" spans="11:17" x14ac:dyDescent="0.2">
      <c r="K1183">
        <f t="shared" si="96"/>
        <v>50</v>
      </c>
      <c r="L1183">
        <f t="shared" si="97"/>
        <v>1</v>
      </c>
      <c r="M1183" t="s">
        <v>11</v>
      </c>
      <c r="N1183" s="20">
        <f t="shared" si="94"/>
        <v>7</v>
      </c>
      <c r="O1183" s="21">
        <f t="shared" si="93"/>
        <v>1.1644251482562872E-4</v>
      </c>
      <c r="P1183" s="29">
        <f>N1183*INDEX($H$47:$H$50,MATCH(M1183,'Mining Dmd Profile'!$G$47:$G$50,0))</f>
        <v>14</v>
      </c>
      <c r="Q1183" s="31">
        <f t="shared" si="95"/>
        <v>1.6930447390555087E-4</v>
      </c>
    </row>
    <row r="1184" spans="11:17" x14ac:dyDescent="0.2">
      <c r="K1184">
        <f t="shared" si="96"/>
        <v>50</v>
      </c>
      <c r="L1184">
        <f t="shared" si="97"/>
        <v>2</v>
      </c>
      <c r="M1184" t="s">
        <v>11</v>
      </c>
      <c r="N1184" s="20">
        <f t="shared" si="94"/>
        <v>6.5</v>
      </c>
      <c r="O1184" s="21">
        <f t="shared" si="93"/>
        <v>1.0812519233808381E-4</v>
      </c>
      <c r="P1184" s="29">
        <f>N1184*INDEX($H$47:$H$50,MATCH(M1184,'Mining Dmd Profile'!$G$47:$G$50,0))</f>
        <v>13</v>
      </c>
      <c r="Q1184" s="31">
        <f t="shared" si="95"/>
        <v>1.5721129719801152E-4</v>
      </c>
    </row>
    <row r="1185" spans="11:17" x14ac:dyDescent="0.2">
      <c r="K1185">
        <f t="shared" si="96"/>
        <v>50</v>
      </c>
      <c r="L1185">
        <f t="shared" si="97"/>
        <v>3</v>
      </c>
      <c r="M1185" t="s">
        <v>11</v>
      </c>
      <c r="N1185" s="20">
        <f t="shared" si="94"/>
        <v>6</v>
      </c>
      <c r="O1185" s="21">
        <f t="shared" si="93"/>
        <v>9.9807869850538917E-5</v>
      </c>
      <c r="P1185" s="29">
        <f>N1185*INDEX($H$47:$H$50,MATCH(M1185,'Mining Dmd Profile'!$G$47:$G$50,0))</f>
        <v>12</v>
      </c>
      <c r="Q1185" s="31">
        <f t="shared" si="95"/>
        <v>1.4511812049047219E-4</v>
      </c>
    </row>
    <row r="1186" spans="11:17" x14ac:dyDescent="0.2">
      <c r="K1186">
        <f t="shared" si="96"/>
        <v>50</v>
      </c>
      <c r="L1186">
        <f t="shared" si="97"/>
        <v>4</v>
      </c>
      <c r="M1186" t="s">
        <v>11</v>
      </c>
      <c r="N1186" s="20">
        <f t="shared" si="94"/>
        <v>5.5</v>
      </c>
      <c r="O1186" s="21">
        <f t="shared" si="93"/>
        <v>9.1490547362994007E-5</v>
      </c>
      <c r="P1186" s="29">
        <f>N1186*INDEX($H$47:$H$50,MATCH(M1186,'Mining Dmd Profile'!$G$47:$G$50,0))</f>
        <v>11</v>
      </c>
      <c r="Q1186" s="31">
        <f t="shared" si="95"/>
        <v>1.3302494378293283E-4</v>
      </c>
    </row>
    <row r="1187" spans="11:17" x14ac:dyDescent="0.2">
      <c r="K1187">
        <f t="shared" si="96"/>
        <v>50</v>
      </c>
      <c r="L1187">
        <f t="shared" si="97"/>
        <v>5</v>
      </c>
      <c r="M1187" t="s">
        <v>11</v>
      </c>
      <c r="N1187" s="20">
        <f t="shared" si="94"/>
        <v>5.5</v>
      </c>
      <c r="O1187" s="21">
        <f t="shared" si="93"/>
        <v>9.1490547362994007E-5</v>
      </c>
      <c r="P1187" s="29">
        <f>N1187*INDEX($H$47:$H$50,MATCH(M1187,'Mining Dmd Profile'!$G$47:$G$50,0))</f>
        <v>11</v>
      </c>
      <c r="Q1187" s="31">
        <f t="shared" si="95"/>
        <v>1.3302494378293283E-4</v>
      </c>
    </row>
    <row r="1188" spans="11:17" x14ac:dyDescent="0.2">
      <c r="K1188">
        <f t="shared" si="96"/>
        <v>50</v>
      </c>
      <c r="L1188">
        <f t="shared" si="97"/>
        <v>6</v>
      </c>
      <c r="M1188" t="s">
        <v>11</v>
      </c>
      <c r="N1188" s="20">
        <f t="shared" si="94"/>
        <v>5.5</v>
      </c>
      <c r="O1188" s="21">
        <f t="shared" si="93"/>
        <v>9.1490547362994007E-5</v>
      </c>
      <c r="P1188" s="29">
        <f>N1188*INDEX($H$47:$H$50,MATCH(M1188,'Mining Dmd Profile'!$G$47:$G$50,0))</f>
        <v>11</v>
      </c>
      <c r="Q1188" s="31">
        <f t="shared" si="95"/>
        <v>1.3302494378293283E-4</v>
      </c>
    </row>
    <row r="1189" spans="11:17" x14ac:dyDescent="0.2">
      <c r="K1189">
        <f t="shared" si="96"/>
        <v>50</v>
      </c>
      <c r="L1189">
        <f t="shared" si="97"/>
        <v>7</v>
      </c>
      <c r="M1189" t="s">
        <v>11</v>
      </c>
      <c r="N1189" s="20">
        <f t="shared" si="94"/>
        <v>5.5</v>
      </c>
      <c r="O1189" s="21">
        <f t="shared" si="93"/>
        <v>9.1490547362994007E-5</v>
      </c>
      <c r="P1189" s="29">
        <f>N1189*INDEX($H$47:$H$50,MATCH(M1189,'Mining Dmd Profile'!$G$47:$G$50,0))</f>
        <v>11</v>
      </c>
      <c r="Q1189" s="31">
        <f t="shared" si="95"/>
        <v>1.3302494378293283E-4</v>
      </c>
    </row>
    <row r="1190" spans="11:17" x14ac:dyDescent="0.2">
      <c r="K1190">
        <f t="shared" si="96"/>
        <v>50</v>
      </c>
      <c r="L1190">
        <f t="shared" si="97"/>
        <v>8</v>
      </c>
      <c r="M1190" t="s">
        <v>11</v>
      </c>
      <c r="N1190" s="20">
        <f t="shared" si="94"/>
        <v>5.5</v>
      </c>
      <c r="O1190" s="21">
        <f t="shared" si="93"/>
        <v>9.1490547362994007E-5</v>
      </c>
      <c r="P1190" s="29">
        <f>N1190*INDEX($H$47:$H$50,MATCH(M1190,'Mining Dmd Profile'!$G$47:$G$50,0))</f>
        <v>11</v>
      </c>
      <c r="Q1190" s="31">
        <f t="shared" si="95"/>
        <v>1.3302494378293283E-4</v>
      </c>
    </row>
    <row r="1191" spans="11:17" x14ac:dyDescent="0.2">
      <c r="K1191">
        <f t="shared" si="96"/>
        <v>50</v>
      </c>
      <c r="L1191">
        <f t="shared" si="97"/>
        <v>9</v>
      </c>
      <c r="M1191" t="s">
        <v>11</v>
      </c>
      <c r="N1191" s="20">
        <f t="shared" si="94"/>
        <v>5.5</v>
      </c>
      <c r="O1191" s="21">
        <f t="shared" si="93"/>
        <v>9.1490547362994007E-5</v>
      </c>
      <c r="P1191" s="29">
        <f>N1191*INDEX($H$47:$H$50,MATCH(M1191,'Mining Dmd Profile'!$G$47:$G$50,0))</f>
        <v>11</v>
      </c>
      <c r="Q1191" s="31">
        <f t="shared" si="95"/>
        <v>1.3302494378293283E-4</v>
      </c>
    </row>
    <row r="1192" spans="11:17" x14ac:dyDescent="0.2">
      <c r="K1192">
        <f t="shared" si="96"/>
        <v>50</v>
      </c>
      <c r="L1192">
        <f t="shared" si="97"/>
        <v>10</v>
      </c>
      <c r="M1192" t="s">
        <v>11</v>
      </c>
      <c r="N1192" s="20">
        <f t="shared" si="94"/>
        <v>6</v>
      </c>
      <c r="O1192" s="21">
        <f t="shared" si="93"/>
        <v>9.9807869850538917E-5</v>
      </c>
      <c r="P1192" s="29">
        <f>N1192*INDEX($H$47:$H$50,MATCH(M1192,'Mining Dmd Profile'!$G$47:$G$50,0))</f>
        <v>12</v>
      </c>
      <c r="Q1192" s="31">
        <f t="shared" si="95"/>
        <v>1.4511812049047219E-4</v>
      </c>
    </row>
    <row r="1193" spans="11:17" x14ac:dyDescent="0.2">
      <c r="K1193">
        <f t="shared" si="96"/>
        <v>50</v>
      </c>
      <c r="L1193">
        <f t="shared" si="97"/>
        <v>11</v>
      </c>
      <c r="M1193" t="s">
        <v>11</v>
      </c>
      <c r="N1193" s="20">
        <f t="shared" si="94"/>
        <v>6.6</v>
      </c>
      <c r="O1193" s="21">
        <f t="shared" si="93"/>
        <v>1.0978865683559279E-4</v>
      </c>
      <c r="P1193" s="29">
        <f>N1193*INDEX($H$47:$H$50,MATCH(M1193,'Mining Dmd Profile'!$G$47:$G$50,0))</f>
        <v>13.2</v>
      </c>
      <c r="Q1193" s="31">
        <f t="shared" si="95"/>
        <v>1.596299325395194E-4</v>
      </c>
    </row>
    <row r="1194" spans="11:17" x14ac:dyDescent="0.2">
      <c r="K1194">
        <f t="shared" si="96"/>
        <v>50</v>
      </c>
      <c r="L1194">
        <f t="shared" si="97"/>
        <v>12</v>
      </c>
      <c r="M1194" t="s">
        <v>11</v>
      </c>
      <c r="N1194" s="20">
        <f t="shared" si="94"/>
        <v>7</v>
      </c>
      <c r="O1194" s="21">
        <f t="shared" si="93"/>
        <v>1.1644251482562872E-4</v>
      </c>
      <c r="P1194" s="29">
        <f>N1194*INDEX($H$47:$H$50,MATCH(M1194,'Mining Dmd Profile'!$G$47:$G$50,0))</f>
        <v>14</v>
      </c>
      <c r="Q1194" s="31">
        <f t="shared" si="95"/>
        <v>1.6930447390555087E-4</v>
      </c>
    </row>
    <row r="1195" spans="11:17" x14ac:dyDescent="0.2">
      <c r="K1195">
        <f t="shared" si="96"/>
        <v>50</v>
      </c>
      <c r="L1195">
        <f t="shared" si="97"/>
        <v>13</v>
      </c>
      <c r="M1195" t="s">
        <v>11</v>
      </c>
      <c r="N1195" s="20">
        <f t="shared" si="94"/>
        <v>7.5</v>
      </c>
      <c r="O1195" s="21">
        <f t="shared" si="93"/>
        <v>1.2475983731317363E-4</v>
      </c>
      <c r="P1195" s="29">
        <f>N1195*INDEX($H$47:$H$50,MATCH(M1195,'Mining Dmd Profile'!$G$47:$G$50,0))</f>
        <v>15</v>
      </c>
      <c r="Q1195" s="31">
        <f t="shared" si="95"/>
        <v>1.8139765061309023E-4</v>
      </c>
    </row>
    <row r="1196" spans="11:17" x14ac:dyDescent="0.2">
      <c r="K1196">
        <f t="shared" si="96"/>
        <v>50</v>
      </c>
      <c r="L1196">
        <f t="shared" si="97"/>
        <v>14</v>
      </c>
      <c r="M1196" t="s">
        <v>11</v>
      </c>
      <c r="N1196" s="20">
        <f t="shared" si="94"/>
        <v>8</v>
      </c>
      <c r="O1196" s="21">
        <f t="shared" si="93"/>
        <v>1.3307715980071856E-4</v>
      </c>
      <c r="P1196" s="29">
        <f>N1196*INDEX($H$47:$H$50,MATCH(M1196,'Mining Dmd Profile'!$G$47:$G$50,0))</f>
        <v>16</v>
      </c>
      <c r="Q1196" s="31">
        <f t="shared" si="95"/>
        <v>1.9349082732062956E-4</v>
      </c>
    </row>
    <row r="1197" spans="11:17" x14ac:dyDescent="0.2">
      <c r="K1197">
        <f t="shared" si="96"/>
        <v>50</v>
      </c>
      <c r="L1197">
        <f t="shared" si="97"/>
        <v>15</v>
      </c>
      <c r="M1197" t="s">
        <v>11</v>
      </c>
      <c r="N1197" s="20">
        <f t="shared" si="94"/>
        <v>8.1</v>
      </c>
      <c r="O1197" s="21">
        <f t="shared" si="93"/>
        <v>1.3474062429822754E-4</v>
      </c>
      <c r="P1197" s="29">
        <f>N1197*INDEX($H$47:$H$50,MATCH(M1197,'Mining Dmd Profile'!$G$47:$G$50,0))</f>
        <v>16.2</v>
      </c>
      <c r="Q1197" s="31">
        <f t="shared" si="95"/>
        <v>1.9590946266213744E-4</v>
      </c>
    </row>
    <row r="1198" spans="11:17" x14ac:dyDescent="0.2">
      <c r="K1198">
        <f t="shared" si="96"/>
        <v>50</v>
      </c>
      <c r="L1198">
        <f t="shared" si="97"/>
        <v>16</v>
      </c>
      <c r="M1198" t="s">
        <v>11</v>
      </c>
      <c r="N1198" s="20">
        <f t="shared" si="94"/>
        <v>7.7</v>
      </c>
      <c r="O1198" s="21">
        <f t="shared" si="93"/>
        <v>1.2808676630819162E-4</v>
      </c>
      <c r="P1198" s="29">
        <f>N1198*INDEX($H$47:$H$50,MATCH(M1198,'Mining Dmd Profile'!$G$47:$G$50,0))</f>
        <v>15.4</v>
      </c>
      <c r="Q1198" s="31">
        <f t="shared" si="95"/>
        <v>1.8623492129610597E-4</v>
      </c>
    </row>
    <row r="1199" spans="11:17" x14ac:dyDescent="0.2">
      <c r="K1199">
        <f t="shared" si="96"/>
        <v>50</v>
      </c>
      <c r="L1199">
        <f t="shared" si="97"/>
        <v>17</v>
      </c>
      <c r="M1199" t="s">
        <v>11</v>
      </c>
      <c r="N1199" s="20">
        <f t="shared" si="94"/>
        <v>7.3</v>
      </c>
      <c r="O1199" s="21">
        <f t="shared" si="93"/>
        <v>1.2143290831815567E-4</v>
      </c>
      <c r="P1199" s="29">
        <f>N1199*INDEX($H$47:$H$50,MATCH(M1199,'Mining Dmd Profile'!$G$47:$G$50,0))</f>
        <v>14.6</v>
      </c>
      <c r="Q1199" s="31">
        <f t="shared" si="95"/>
        <v>1.7656037993007447E-4</v>
      </c>
    </row>
    <row r="1200" spans="11:17" x14ac:dyDescent="0.2">
      <c r="K1200">
        <f t="shared" si="96"/>
        <v>50</v>
      </c>
      <c r="L1200">
        <f t="shared" si="97"/>
        <v>18</v>
      </c>
      <c r="M1200" t="s">
        <v>11</v>
      </c>
      <c r="N1200" s="20">
        <f t="shared" si="94"/>
        <v>7</v>
      </c>
      <c r="O1200" s="21">
        <f t="shared" si="93"/>
        <v>1.1644251482562872E-4</v>
      </c>
      <c r="P1200" s="29">
        <f>N1200*INDEX($H$47:$H$50,MATCH(M1200,'Mining Dmd Profile'!$G$47:$G$50,0))</f>
        <v>14</v>
      </c>
      <c r="Q1200" s="31">
        <f t="shared" si="95"/>
        <v>1.6930447390555087E-4</v>
      </c>
    </row>
    <row r="1201" spans="11:17" x14ac:dyDescent="0.2">
      <c r="K1201">
        <f t="shared" si="96"/>
        <v>50</v>
      </c>
      <c r="L1201">
        <f t="shared" si="97"/>
        <v>19</v>
      </c>
      <c r="M1201" t="s">
        <v>11</v>
      </c>
      <c r="N1201" s="20">
        <f t="shared" si="94"/>
        <v>7.3</v>
      </c>
      <c r="O1201" s="21">
        <f t="shared" si="93"/>
        <v>1.2143290831815567E-4</v>
      </c>
      <c r="P1201" s="29">
        <f>N1201*INDEX($H$47:$H$50,MATCH(M1201,'Mining Dmd Profile'!$G$47:$G$50,0))</f>
        <v>14.6</v>
      </c>
      <c r="Q1201" s="31">
        <f t="shared" si="95"/>
        <v>1.7656037993007447E-4</v>
      </c>
    </row>
    <row r="1202" spans="11:17" x14ac:dyDescent="0.2">
      <c r="K1202">
        <f t="shared" si="96"/>
        <v>50</v>
      </c>
      <c r="L1202">
        <f t="shared" si="97"/>
        <v>20</v>
      </c>
      <c r="M1202" t="s">
        <v>11</v>
      </c>
      <c r="N1202" s="20">
        <f t="shared" si="94"/>
        <v>7.7</v>
      </c>
      <c r="O1202" s="21">
        <f t="shared" si="93"/>
        <v>1.2808676630819162E-4</v>
      </c>
      <c r="P1202" s="29">
        <f>N1202*INDEX($H$47:$H$50,MATCH(M1202,'Mining Dmd Profile'!$G$47:$G$50,0))</f>
        <v>15.4</v>
      </c>
      <c r="Q1202" s="31">
        <f t="shared" si="95"/>
        <v>1.8623492129610597E-4</v>
      </c>
    </row>
    <row r="1203" spans="11:17" x14ac:dyDescent="0.2">
      <c r="K1203">
        <f t="shared" si="96"/>
        <v>50</v>
      </c>
      <c r="L1203">
        <f t="shared" si="97"/>
        <v>21</v>
      </c>
      <c r="M1203" t="s">
        <v>11</v>
      </c>
      <c r="N1203" s="20">
        <f t="shared" si="94"/>
        <v>8</v>
      </c>
      <c r="O1203" s="21">
        <f t="shared" si="93"/>
        <v>1.3307715980071856E-4</v>
      </c>
      <c r="P1203" s="29">
        <f>N1203*INDEX($H$47:$H$50,MATCH(M1203,'Mining Dmd Profile'!$G$47:$G$50,0))</f>
        <v>16</v>
      </c>
      <c r="Q1203" s="31">
        <f t="shared" si="95"/>
        <v>1.9349082732062956E-4</v>
      </c>
    </row>
    <row r="1204" spans="11:17" x14ac:dyDescent="0.2">
      <c r="K1204">
        <f t="shared" si="96"/>
        <v>50</v>
      </c>
      <c r="L1204">
        <f t="shared" si="97"/>
        <v>22</v>
      </c>
      <c r="M1204" t="s">
        <v>11</v>
      </c>
      <c r="N1204" s="20">
        <f t="shared" si="94"/>
        <v>8</v>
      </c>
      <c r="O1204" s="21">
        <f t="shared" si="93"/>
        <v>1.3307715980071856E-4</v>
      </c>
      <c r="P1204" s="29">
        <f>N1204*INDEX($H$47:$H$50,MATCH(M1204,'Mining Dmd Profile'!$G$47:$G$50,0))</f>
        <v>16</v>
      </c>
      <c r="Q1204" s="31">
        <f t="shared" si="95"/>
        <v>1.9349082732062956E-4</v>
      </c>
    </row>
    <row r="1205" spans="11:17" x14ac:dyDescent="0.2">
      <c r="K1205">
        <f t="shared" si="96"/>
        <v>50</v>
      </c>
      <c r="L1205">
        <f t="shared" si="97"/>
        <v>23</v>
      </c>
      <c r="M1205" t="s">
        <v>11</v>
      </c>
      <c r="N1205" s="20">
        <f t="shared" si="94"/>
        <v>8</v>
      </c>
      <c r="O1205" s="21">
        <f t="shared" si="93"/>
        <v>1.3307715980071856E-4</v>
      </c>
      <c r="P1205" s="29">
        <f>N1205*INDEX($H$47:$H$50,MATCH(M1205,'Mining Dmd Profile'!$G$47:$G$50,0))</f>
        <v>16</v>
      </c>
      <c r="Q1205" s="31">
        <f t="shared" si="95"/>
        <v>1.9349082732062956E-4</v>
      </c>
    </row>
    <row r="1206" spans="11:17" x14ac:dyDescent="0.2">
      <c r="K1206">
        <f t="shared" si="96"/>
        <v>50</v>
      </c>
      <c r="L1206">
        <f t="shared" si="97"/>
        <v>24</v>
      </c>
      <c r="M1206" t="s">
        <v>11</v>
      </c>
      <c r="N1206" s="20">
        <f t="shared" si="94"/>
        <v>8</v>
      </c>
      <c r="O1206" s="21">
        <f t="shared" si="93"/>
        <v>1.3307715980071856E-4</v>
      </c>
      <c r="P1206" s="29">
        <f>N1206*INDEX($H$47:$H$50,MATCH(M1206,'Mining Dmd Profile'!$G$47:$G$50,0))</f>
        <v>16</v>
      </c>
      <c r="Q1206" s="31">
        <f t="shared" si="95"/>
        <v>1.9349082732062956E-4</v>
      </c>
    </row>
    <row r="1207" spans="11:17" x14ac:dyDescent="0.2">
      <c r="K1207">
        <f t="shared" si="96"/>
        <v>51</v>
      </c>
      <c r="L1207">
        <f t="shared" si="97"/>
        <v>1</v>
      </c>
      <c r="M1207" t="s">
        <v>11</v>
      </c>
      <c r="N1207" s="20">
        <f t="shared" si="94"/>
        <v>7</v>
      </c>
      <c r="O1207" s="21">
        <f t="shared" si="93"/>
        <v>1.1644251482562872E-4</v>
      </c>
      <c r="P1207" s="29">
        <f>N1207*INDEX($H$47:$H$50,MATCH(M1207,'Mining Dmd Profile'!$G$47:$G$50,0))</f>
        <v>14</v>
      </c>
      <c r="Q1207" s="31">
        <f t="shared" si="95"/>
        <v>1.6930447390555087E-4</v>
      </c>
    </row>
    <row r="1208" spans="11:17" x14ac:dyDescent="0.2">
      <c r="K1208">
        <f t="shared" si="96"/>
        <v>51</v>
      </c>
      <c r="L1208">
        <f t="shared" si="97"/>
        <v>2</v>
      </c>
      <c r="M1208" t="s">
        <v>11</v>
      </c>
      <c r="N1208" s="20">
        <f t="shared" si="94"/>
        <v>6.5</v>
      </c>
      <c r="O1208" s="21">
        <f t="shared" si="93"/>
        <v>1.0812519233808381E-4</v>
      </c>
      <c r="P1208" s="29">
        <f>N1208*INDEX($H$47:$H$50,MATCH(M1208,'Mining Dmd Profile'!$G$47:$G$50,0))</f>
        <v>13</v>
      </c>
      <c r="Q1208" s="31">
        <f t="shared" si="95"/>
        <v>1.5721129719801152E-4</v>
      </c>
    </row>
    <row r="1209" spans="11:17" x14ac:dyDescent="0.2">
      <c r="K1209">
        <f t="shared" si="96"/>
        <v>51</v>
      </c>
      <c r="L1209">
        <f t="shared" si="97"/>
        <v>3</v>
      </c>
      <c r="M1209" t="s">
        <v>11</v>
      </c>
      <c r="N1209" s="20">
        <f t="shared" si="94"/>
        <v>6</v>
      </c>
      <c r="O1209" s="21">
        <f t="shared" si="93"/>
        <v>9.9807869850538917E-5</v>
      </c>
      <c r="P1209" s="29">
        <f>N1209*INDEX($H$47:$H$50,MATCH(M1209,'Mining Dmd Profile'!$G$47:$G$50,0))</f>
        <v>12</v>
      </c>
      <c r="Q1209" s="31">
        <f t="shared" si="95"/>
        <v>1.4511812049047219E-4</v>
      </c>
    </row>
    <row r="1210" spans="11:17" x14ac:dyDescent="0.2">
      <c r="K1210">
        <f t="shared" si="96"/>
        <v>51</v>
      </c>
      <c r="L1210">
        <f t="shared" si="97"/>
        <v>4</v>
      </c>
      <c r="M1210" t="s">
        <v>11</v>
      </c>
      <c r="N1210" s="20">
        <f t="shared" si="94"/>
        <v>5.5</v>
      </c>
      <c r="O1210" s="21">
        <f t="shared" si="93"/>
        <v>9.1490547362994007E-5</v>
      </c>
      <c r="P1210" s="29">
        <f>N1210*INDEX($H$47:$H$50,MATCH(M1210,'Mining Dmd Profile'!$G$47:$G$50,0))</f>
        <v>11</v>
      </c>
      <c r="Q1210" s="31">
        <f t="shared" si="95"/>
        <v>1.3302494378293283E-4</v>
      </c>
    </row>
    <row r="1211" spans="11:17" x14ac:dyDescent="0.2">
      <c r="K1211">
        <f t="shared" si="96"/>
        <v>51</v>
      </c>
      <c r="L1211">
        <f t="shared" si="97"/>
        <v>5</v>
      </c>
      <c r="M1211" t="s">
        <v>11</v>
      </c>
      <c r="N1211" s="20">
        <f t="shared" si="94"/>
        <v>5.5</v>
      </c>
      <c r="O1211" s="21">
        <f t="shared" si="93"/>
        <v>9.1490547362994007E-5</v>
      </c>
      <c r="P1211" s="29">
        <f>N1211*INDEX($H$47:$H$50,MATCH(M1211,'Mining Dmd Profile'!$G$47:$G$50,0))</f>
        <v>11</v>
      </c>
      <c r="Q1211" s="31">
        <f t="shared" si="95"/>
        <v>1.3302494378293283E-4</v>
      </c>
    </row>
    <row r="1212" spans="11:17" x14ac:dyDescent="0.2">
      <c r="K1212">
        <f t="shared" si="96"/>
        <v>51</v>
      </c>
      <c r="L1212">
        <f t="shared" si="97"/>
        <v>6</v>
      </c>
      <c r="M1212" t="s">
        <v>11</v>
      </c>
      <c r="N1212" s="20">
        <f t="shared" si="94"/>
        <v>5.5</v>
      </c>
      <c r="O1212" s="21">
        <f t="shared" si="93"/>
        <v>9.1490547362994007E-5</v>
      </c>
      <c r="P1212" s="29">
        <f>N1212*INDEX($H$47:$H$50,MATCH(M1212,'Mining Dmd Profile'!$G$47:$G$50,0))</f>
        <v>11</v>
      </c>
      <c r="Q1212" s="31">
        <f t="shared" si="95"/>
        <v>1.3302494378293283E-4</v>
      </c>
    </row>
    <row r="1213" spans="11:17" x14ac:dyDescent="0.2">
      <c r="K1213">
        <f t="shared" si="96"/>
        <v>51</v>
      </c>
      <c r="L1213">
        <f t="shared" si="97"/>
        <v>7</v>
      </c>
      <c r="M1213" t="s">
        <v>11</v>
      </c>
      <c r="N1213" s="20">
        <f t="shared" si="94"/>
        <v>5.5</v>
      </c>
      <c r="O1213" s="21">
        <f t="shared" si="93"/>
        <v>9.1490547362994007E-5</v>
      </c>
      <c r="P1213" s="29">
        <f>N1213*INDEX($H$47:$H$50,MATCH(M1213,'Mining Dmd Profile'!$G$47:$G$50,0))</f>
        <v>11</v>
      </c>
      <c r="Q1213" s="31">
        <f t="shared" si="95"/>
        <v>1.3302494378293283E-4</v>
      </c>
    </row>
    <row r="1214" spans="11:17" x14ac:dyDescent="0.2">
      <c r="K1214">
        <f t="shared" si="96"/>
        <v>51</v>
      </c>
      <c r="L1214">
        <f t="shared" si="97"/>
        <v>8</v>
      </c>
      <c r="M1214" t="s">
        <v>11</v>
      </c>
      <c r="N1214" s="20">
        <f t="shared" si="94"/>
        <v>5.5</v>
      </c>
      <c r="O1214" s="21">
        <f t="shared" si="93"/>
        <v>9.1490547362994007E-5</v>
      </c>
      <c r="P1214" s="29">
        <f>N1214*INDEX($H$47:$H$50,MATCH(M1214,'Mining Dmd Profile'!$G$47:$G$50,0))</f>
        <v>11</v>
      </c>
      <c r="Q1214" s="31">
        <f t="shared" si="95"/>
        <v>1.3302494378293283E-4</v>
      </c>
    </row>
    <row r="1215" spans="11:17" x14ac:dyDescent="0.2">
      <c r="K1215">
        <f t="shared" si="96"/>
        <v>51</v>
      </c>
      <c r="L1215">
        <f t="shared" si="97"/>
        <v>9</v>
      </c>
      <c r="M1215" t="s">
        <v>11</v>
      </c>
      <c r="N1215" s="20">
        <f t="shared" si="94"/>
        <v>5.5</v>
      </c>
      <c r="O1215" s="21">
        <f t="shared" si="93"/>
        <v>9.1490547362994007E-5</v>
      </c>
      <c r="P1215" s="29">
        <f>N1215*INDEX($H$47:$H$50,MATCH(M1215,'Mining Dmd Profile'!$G$47:$G$50,0))</f>
        <v>11</v>
      </c>
      <c r="Q1215" s="31">
        <f t="shared" si="95"/>
        <v>1.3302494378293283E-4</v>
      </c>
    </row>
    <row r="1216" spans="11:17" x14ac:dyDescent="0.2">
      <c r="K1216">
        <f t="shared" si="96"/>
        <v>51</v>
      </c>
      <c r="L1216">
        <f t="shared" si="97"/>
        <v>10</v>
      </c>
      <c r="M1216" t="s">
        <v>11</v>
      </c>
      <c r="N1216" s="20">
        <f t="shared" si="94"/>
        <v>6</v>
      </c>
      <c r="O1216" s="21">
        <f t="shared" si="93"/>
        <v>9.9807869850538917E-5</v>
      </c>
      <c r="P1216" s="29">
        <f>N1216*INDEX($H$47:$H$50,MATCH(M1216,'Mining Dmd Profile'!$G$47:$G$50,0))</f>
        <v>12</v>
      </c>
      <c r="Q1216" s="31">
        <f t="shared" si="95"/>
        <v>1.4511812049047219E-4</v>
      </c>
    </row>
    <row r="1217" spans="11:17" x14ac:dyDescent="0.2">
      <c r="K1217">
        <f t="shared" si="96"/>
        <v>51</v>
      </c>
      <c r="L1217">
        <f t="shared" si="97"/>
        <v>11</v>
      </c>
      <c r="M1217" t="s">
        <v>11</v>
      </c>
      <c r="N1217" s="20">
        <f t="shared" si="94"/>
        <v>6.6</v>
      </c>
      <c r="O1217" s="21">
        <f t="shared" si="93"/>
        <v>1.0978865683559279E-4</v>
      </c>
      <c r="P1217" s="29">
        <f>N1217*INDEX($H$47:$H$50,MATCH(M1217,'Mining Dmd Profile'!$G$47:$G$50,0))</f>
        <v>13.2</v>
      </c>
      <c r="Q1217" s="31">
        <f t="shared" si="95"/>
        <v>1.596299325395194E-4</v>
      </c>
    </row>
    <row r="1218" spans="11:17" x14ac:dyDescent="0.2">
      <c r="K1218">
        <f t="shared" si="96"/>
        <v>51</v>
      </c>
      <c r="L1218">
        <f t="shared" si="97"/>
        <v>12</v>
      </c>
      <c r="M1218" t="s">
        <v>11</v>
      </c>
      <c r="N1218" s="20">
        <f t="shared" si="94"/>
        <v>7</v>
      </c>
      <c r="O1218" s="21">
        <f t="shared" si="93"/>
        <v>1.1644251482562872E-4</v>
      </c>
      <c r="P1218" s="29">
        <f>N1218*INDEX($H$47:$H$50,MATCH(M1218,'Mining Dmd Profile'!$G$47:$G$50,0))</f>
        <v>14</v>
      </c>
      <c r="Q1218" s="31">
        <f t="shared" si="95"/>
        <v>1.6930447390555087E-4</v>
      </c>
    </row>
    <row r="1219" spans="11:17" x14ac:dyDescent="0.2">
      <c r="K1219">
        <f t="shared" si="96"/>
        <v>51</v>
      </c>
      <c r="L1219">
        <f t="shared" si="97"/>
        <v>13</v>
      </c>
      <c r="M1219" t="s">
        <v>11</v>
      </c>
      <c r="N1219" s="20">
        <f t="shared" si="94"/>
        <v>7.5</v>
      </c>
      <c r="O1219" s="21">
        <f t="shared" si="93"/>
        <v>1.2475983731317363E-4</v>
      </c>
      <c r="P1219" s="29">
        <f>N1219*INDEX($H$47:$H$50,MATCH(M1219,'Mining Dmd Profile'!$G$47:$G$50,0))</f>
        <v>15</v>
      </c>
      <c r="Q1219" s="31">
        <f t="shared" si="95"/>
        <v>1.8139765061309023E-4</v>
      </c>
    </row>
    <row r="1220" spans="11:17" x14ac:dyDescent="0.2">
      <c r="K1220">
        <f t="shared" si="96"/>
        <v>51</v>
      </c>
      <c r="L1220">
        <f t="shared" si="97"/>
        <v>14</v>
      </c>
      <c r="M1220" t="s">
        <v>11</v>
      </c>
      <c r="N1220" s="20">
        <f t="shared" si="94"/>
        <v>8</v>
      </c>
      <c r="O1220" s="21">
        <f t="shared" si="93"/>
        <v>1.3307715980071856E-4</v>
      </c>
      <c r="P1220" s="29">
        <f>N1220*INDEX($H$47:$H$50,MATCH(M1220,'Mining Dmd Profile'!$G$47:$G$50,0))</f>
        <v>16</v>
      </c>
      <c r="Q1220" s="31">
        <f t="shared" si="95"/>
        <v>1.9349082732062956E-4</v>
      </c>
    </row>
    <row r="1221" spans="11:17" x14ac:dyDescent="0.2">
      <c r="K1221">
        <f t="shared" si="96"/>
        <v>51</v>
      </c>
      <c r="L1221">
        <f t="shared" si="97"/>
        <v>15</v>
      </c>
      <c r="M1221" t="s">
        <v>11</v>
      </c>
      <c r="N1221" s="20">
        <f t="shared" si="94"/>
        <v>8.1</v>
      </c>
      <c r="O1221" s="21">
        <f t="shared" si="93"/>
        <v>1.3474062429822754E-4</v>
      </c>
      <c r="P1221" s="29">
        <f>N1221*INDEX($H$47:$H$50,MATCH(M1221,'Mining Dmd Profile'!$G$47:$G$50,0))</f>
        <v>16.2</v>
      </c>
      <c r="Q1221" s="31">
        <f t="shared" si="95"/>
        <v>1.9590946266213744E-4</v>
      </c>
    </row>
    <row r="1222" spans="11:17" x14ac:dyDescent="0.2">
      <c r="K1222">
        <f t="shared" si="96"/>
        <v>51</v>
      </c>
      <c r="L1222">
        <f t="shared" si="97"/>
        <v>16</v>
      </c>
      <c r="M1222" t="s">
        <v>11</v>
      </c>
      <c r="N1222" s="20">
        <f t="shared" si="94"/>
        <v>7.7</v>
      </c>
      <c r="O1222" s="21">
        <f t="shared" si="93"/>
        <v>1.2808676630819162E-4</v>
      </c>
      <c r="P1222" s="29">
        <f>N1222*INDEX($H$47:$H$50,MATCH(M1222,'Mining Dmd Profile'!$G$47:$G$50,0))</f>
        <v>15.4</v>
      </c>
      <c r="Q1222" s="31">
        <f t="shared" si="95"/>
        <v>1.8623492129610597E-4</v>
      </c>
    </row>
    <row r="1223" spans="11:17" x14ac:dyDescent="0.2">
      <c r="K1223">
        <f t="shared" si="96"/>
        <v>51</v>
      </c>
      <c r="L1223">
        <f t="shared" si="97"/>
        <v>17</v>
      </c>
      <c r="M1223" t="s">
        <v>11</v>
      </c>
      <c r="N1223" s="20">
        <f t="shared" si="94"/>
        <v>7.3</v>
      </c>
      <c r="O1223" s="21">
        <f t="shared" ref="O1223:O1286" si="98">N1223/$N$5</f>
        <v>1.2143290831815567E-4</v>
      </c>
      <c r="P1223" s="29">
        <f>N1223*INDEX($H$47:$H$50,MATCH(M1223,'Mining Dmd Profile'!$G$47:$G$50,0))</f>
        <v>14.6</v>
      </c>
      <c r="Q1223" s="31">
        <f t="shared" si="95"/>
        <v>1.7656037993007447E-4</v>
      </c>
    </row>
    <row r="1224" spans="11:17" x14ac:dyDescent="0.2">
      <c r="K1224">
        <f t="shared" si="96"/>
        <v>51</v>
      </c>
      <c r="L1224">
        <f t="shared" si="97"/>
        <v>18</v>
      </c>
      <c r="M1224" t="s">
        <v>11</v>
      </c>
      <c r="N1224" s="20">
        <f t="shared" ref="N1224:N1287" si="99">INDEX($H$7:$H$30,MATCH($L1224,$C$7:$C$30,0))</f>
        <v>7</v>
      </c>
      <c r="O1224" s="21">
        <f t="shared" si="98"/>
        <v>1.1644251482562872E-4</v>
      </c>
      <c r="P1224" s="29">
        <f>N1224*INDEX($H$47:$H$50,MATCH(M1224,'Mining Dmd Profile'!$G$47:$G$50,0))</f>
        <v>14</v>
      </c>
      <c r="Q1224" s="31">
        <f t="shared" ref="Q1224:Q1287" si="100">P1224/$P$5</f>
        <v>1.6930447390555087E-4</v>
      </c>
    </row>
    <row r="1225" spans="11:17" x14ac:dyDescent="0.2">
      <c r="K1225">
        <f t="shared" ref="K1225:K1288" si="101">IF(L1224=24,K1224+1,K1224)</f>
        <v>51</v>
      </c>
      <c r="L1225">
        <f t="shared" ref="L1225:L1288" si="102">IF(L1224=24,1,L1224+1)</f>
        <v>19</v>
      </c>
      <c r="M1225" t="s">
        <v>11</v>
      </c>
      <c r="N1225" s="20">
        <f t="shared" si="99"/>
        <v>7.3</v>
      </c>
      <c r="O1225" s="21">
        <f t="shared" si="98"/>
        <v>1.2143290831815567E-4</v>
      </c>
      <c r="P1225" s="29">
        <f>N1225*INDEX($H$47:$H$50,MATCH(M1225,'Mining Dmd Profile'!$G$47:$G$50,0))</f>
        <v>14.6</v>
      </c>
      <c r="Q1225" s="31">
        <f t="shared" si="100"/>
        <v>1.7656037993007447E-4</v>
      </c>
    </row>
    <row r="1226" spans="11:17" x14ac:dyDescent="0.2">
      <c r="K1226">
        <f t="shared" si="101"/>
        <v>51</v>
      </c>
      <c r="L1226">
        <f t="shared" si="102"/>
        <v>20</v>
      </c>
      <c r="M1226" t="s">
        <v>11</v>
      </c>
      <c r="N1226" s="20">
        <f t="shared" si="99"/>
        <v>7.7</v>
      </c>
      <c r="O1226" s="21">
        <f t="shared" si="98"/>
        <v>1.2808676630819162E-4</v>
      </c>
      <c r="P1226" s="29">
        <f>N1226*INDEX($H$47:$H$50,MATCH(M1226,'Mining Dmd Profile'!$G$47:$G$50,0))</f>
        <v>15.4</v>
      </c>
      <c r="Q1226" s="31">
        <f t="shared" si="100"/>
        <v>1.8623492129610597E-4</v>
      </c>
    </row>
    <row r="1227" spans="11:17" x14ac:dyDescent="0.2">
      <c r="K1227">
        <f t="shared" si="101"/>
        <v>51</v>
      </c>
      <c r="L1227">
        <f t="shared" si="102"/>
        <v>21</v>
      </c>
      <c r="M1227" t="s">
        <v>11</v>
      </c>
      <c r="N1227" s="20">
        <f t="shared" si="99"/>
        <v>8</v>
      </c>
      <c r="O1227" s="21">
        <f t="shared" si="98"/>
        <v>1.3307715980071856E-4</v>
      </c>
      <c r="P1227" s="29">
        <f>N1227*INDEX($H$47:$H$50,MATCH(M1227,'Mining Dmd Profile'!$G$47:$G$50,0))</f>
        <v>16</v>
      </c>
      <c r="Q1227" s="31">
        <f t="shared" si="100"/>
        <v>1.9349082732062956E-4</v>
      </c>
    </row>
    <row r="1228" spans="11:17" x14ac:dyDescent="0.2">
      <c r="K1228">
        <f t="shared" si="101"/>
        <v>51</v>
      </c>
      <c r="L1228">
        <f t="shared" si="102"/>
        <v>22</v>
      </c>
      <c r="M1228" t="s">
        <v>11</v>
      </c>
      <c r="N1228" s="20">
        <f t="shared" si="99"/>
        <v>8</v>
      </c>
      <c r="O1228" s="21">
        <f t="shared" si="98"/>
        <v>1.3307715980071856E-4</v>
      </c>
      <c r="P1228" s="29">
        <f>N1228*INDEX($H$47:$H$50,MATCH(M1228,'Mining Dmd Profile'!$G$47:$G$50,0))</f>
        <v>16</v>
      </c>
      <c r="Q1228" s="31">
        <f t="shared" si="100"/>
        <v>1.9349082732062956E-4</v>
      </c>
    </row>
    <row r="1229" spans="11:17" x14ac:dyDescent="0.2">
      <c r="K1229">
        <f t="shared" si="101"/>
        <v>51</v>
      </c>
      <c r="L1229">
        <f t="shared" si="102"/>
        <v>23</v>
      </c>
      <c r="M1229" t="s">
        <v>11</v>
      </c>
      <c r="N1229" s="20">
        <f t="shared" si="99"/>
        <v>8</v>
      </c>
      <c r="O1229" s="21">
        <f t="shared" si="98"/>
        <v>1.3307715980071856E-4</v>
      </c>
      <c r="P1229" s="29">
        <f>N1229*INDEX($H$47:$H$50,MATCH(M1229,'Mining Dmd Profile'!$G$47:$G$50,0))</f>
        <v>16</v>
      </c>
      <c r="Q1229" s="31">
        <f t="shared" si="100"/>
        <v>1.9349082732062956E-4</v>
      </c>
    </row>
    <row r="1230" spans="11:17" x14ac:dyDescent="0.2">
      <c r="K1230">
        <f t="shared" si="101"/>
        <v>51</v>
      </c>
      <c r="L1230">
        <f t="shared" si="102"/>
        <v>24</v>
      </c>
      <c r="M1230" t="s">
        <v>11</v>
      </c>
      <c r="N1230" s="20">
        <f t="shared" si="99"/>
        <v>8</v>
      </c>
      <c r="O1230" s="21">
        <f t="shared" si="98"/>
        <v>1.3307715980071856E-4</v>
      </c>
      <c r="P1230" s="29">
        <f>N1230*INDEX($H$47:$H$50,MATCH(M1230,'Mining Dmd Profile'!$G$47:$G$50,0))</f>
        <v>16</v>
      </c>
      <c r="Q1230" s="31">
        <f t="shared" si="100"/>
        <v>1.9349082732062956E-4</v>
      </c>
    </row>
    <row r="1231" spans="11:17" x14ac:dyDescent="0.2">
      <c r="K1231">
        <f t="shared" si="101"/>
        <v>52</v>
      </c>
      <c r="L1231">
        <f t="shared" si="102"/>
        <v>1</v>
      </c>
      <c r="M1231" t="s">
        <v>11</v>
      </c>
      <c r="N1231" s="20">
        <f t="shared" si="99"/>
        <v>7</v>
      </c>
      <c r="O1231" s="21">
        <f t="shared" si="98"/>
        <v>1.1644251482562872E-4</v>
      </c>
      <c r="P1231" s="29">
        <f>N1231*INDEX($H$47:$H$50,MATCH(M1231,'Mining Dmd Profile'!$G$47:$G$50,0))</f>
        <v>14</v>
      </c>
      <c r="Q1231" s="31">
        <f t="shared" si="100"/>
        <v>1.6930447390555087E-4</v>
      </c>
    </row>
    <row r="1232" spans="11:17" x14ac:dyDescent="0.2">
      <c r="K1232">
        <f t="shared" si="101"/>
        <v>52</v>
      </c>
      <c r="L1232">
        <f t="shared" si="102"/>
        <v>2</v>
      </c>
      <c r="M1232" t="s">
        <v>11</v>
      </c>
      <c r="N1232" s="20">
        <f t="shared" si="99"/>
        <v>6.5</v>
      </c>
      <c r="O1232" s="21">
        <f t="shared" si="98"/>
        <v>1.0812519233808381E-4</v>
      </c>
      <c r="P1232" s="29">
        <f>N1232*INDEX($H$47:$H$50,MATCH(M1232,'Mining Dmd Profile'!$G$47:$G$50,0))</f>
        <v>13</v>
      </c>
      <c r="Q1232" s="31">
        <f t="shared" si="100"/>
        <v>1.5721129719801152E-4</v>
      </c>
    </row>
    <row r="1233" spans="11:17" x14ac:dyDescent="0.2">
      <c r="K1233">
        <f t="shared" si="101"/>
        <v>52</v>
      </c>
      <c r="L1233">
        <f t="shared" si="102"/>
        <v>3</v>
      </c>
      <c r="M1233" t="s">
        <v>11</v>
      </c>
      <c r="N1233" s="20">
        <f t="shared" si="99"/>
        <v>6</v>
      </c>
      <c r="O1233" s="21">
        <f t="shared" si="98"/>
        <v>9.9807869850538917E-5</v>
      </c>
      <c r="P1233" s="29">
        <f>N1233*INDEX($H$47:$H$50,MATCH(M1233,'Mining Dmd Profile'!$G$47:$G$50,0))</f>
        <v>12</v>
      </c>
      <c r="Q1233" s="31">
        <f t="shared" si="100"/>
        <v>1.4511812049047219E-4</v>
      </c>
    </row>
    <row r="1234" spans="11:17" x14ac:dyDescent="0.2">
      <c r="K1234">
        <f t="shared" si="101"/>
        <v>52</v>
      </c>
      <c r="L1234">
        <f t="shared" si="102"/>
        <v>4</v>
      </c>
      <c r="M1234" t="s">
        <v>11</v>
      </c>
      <c r="N1234" s="20">
        <f t="shared" si="99"/>
        <v>5.5</v>
      </c>
      <c r="O1234" s="21">
        <f t="shared" si="98"/>
        <v>9.1490547362994007E-5</v>
      </c>
      <c r="P1234" s="29">
        <f>N1234*INDEX($H$47:$H$50,MATCH(M1234,'Mining Dmd Profile'!$G$47:$G$50,0))</f>
        <v>11</v>
      </c>
      <c r="Q1234" s="31">
        <f t="shared" si="100"/>
        <v>1.3302494378293283E-4</v>
      </c>
    </row>
    <row r="1235" spans="11:17" x14ac:dyDescent="0.2">
      <c r="K1235">
        <f t="shared" si="101"/>
        <v>52</v>
      </c>
      <c r="L1235">
        <f t="shared" si="102"/>
        <v>5</v>
      </c>
      <c r="M1235" t="s">
        <v>11</v>
      </c>
      <c r="N1235" s="20">
        <f t="shared" si="99"/>
        <v>5.5</v>
      </c>
      <c r="O1235" s="21">
        <f t="shared" si="98"/>
        <v>9.1490547362994007E-5</v>
      </c>
      <c r="P1235" s="29">
        <f>N1235*INDEX($H$47:$H$50,MATCH(M1235,'Mining Dmd Profile'!$G$47:$G$50,0))</f>
        <v>11</v>
      </c>
      <c r="Q1235" s="31">
        <f t="shared" si="100"/>
        <v>1.3302494378293283E-4</v>
      </c>
    </row>
    <row r="1236" spans="11:17" x14ac:dyDescent="0.2">
      <c r="K1236">
        <f t="shared" si="101"/>
        <v>52</v>
      </c>
      <c r="L1236">
        <f t="shared" si="102"/>
        <v>6</v>
      </c>
      <c r="M1236" t="s">
        <v>11</v>
      </c>
      <c r="N1236" s="20">
        <f t="shared" si="99"/>
        <v>5.5</v>
      </c>
      <c r="O1236" s="21">
        <f t="shared" si="98"/>
        <v>9.1490547362994007E-5</v>
      </c>
      <c r="P1236" s="29">
        <f>N1236*INDEX($H$47:$H$50,MATCH(M1236,'Mining Dmd Profile'!$G$47:$G$50,0))</f>
        <v>11</v>
      </c>
      <c r="Q1236" s="31">
        <f t="shared" si="100"/>
        <v>1.3302494378293283E-4</v>
      </c>
    </row>
    <row r="1237" spans="11:17" x14ac:dyDescent="0.2">
      <c r="K1237">
        <f t="shared" si="101"/>
        <v>52</v>
      </c>
      <c r="L1237">
        <f t="shared" si="102"/>
        <v>7</v>
      </c>
      <c r="M1237" t="s">
        <v>11</v>
      </c>
      <c r="N1237" s="20">
        <f t="shared" si="99"/>
        <v>5.5</v>
      </c>
      <c r="O1237" s="21">
        <f t="shared" si="98"/>
        <v>9.1490547362994007E-5</v>
      </c>
      <c r="P1237" s="29">
        <f>N1237*INDEX($H$47:$H$50,MATCH(M1237,'Mining Dmd Profile'!$G$47:$G$50,0))</f>
        <v>11</v>
      </c>
      <c r="Q1237" s="31">
        <f t="shared" si="100"/>
        <v>1.3302494378293283E-4</v>
      </c>
    </row>
    <row r="1238" spans="11:17" x14ac:dyDescent="0.2">
      <c r="K1238">
        <f t="shared" si="101"/>
        <v>52</v>
      </c>
      <c r="L1238">
        <f t="shared" si="102"/>
        <v>8</v>
      </c>
      <c r="M1238" t="s">
        <v>11</v>
      </c>
      <c r="N1238" s="20">
        <f t="shared" si="99"/>
        <v>5.5</v>
      </c>
      <c r="O1238" s="21">
        <f t="shared" si="98"/>
        <v>9.1490547362994007E-5</v>
      </c>
      <c r="P1238" s="29">
        <f>N1238*INDEX($H$47:$H$50,MATCH(M1238,'Mining Dmd Profile'!$G$47:$G$50,0))</f>
        <v>11</v>
      </c>
      <c r="Q1238" s="31">
        <f t="shared" si="100"/>
        <v>1.3302494378293283E-4</v>
      </c>
    </row>
    <row r="1239" spans="11:17" x14ac:dyDescent="0.2">
      <c r="K1239">
        <f t="shared" si="101"/>
        <v>52</v>
      </c>
      <c r="L1239">
        <f t="shared" si="102"/>
        <v>9</v>
      </c>
      <c r="M1239" t="s">
        <v>11</v>
      </c>
      <c r="N1239" s="20">
        <f t="shared" si="99"/>
        <v>5.5</v>
      </c>
      <c r="O1239" s="21">
        <f t="shared" si="98"/>
        <v>9.1490547362994007E-5</v>
      </c>
      <c r="P1239" s="29">
        <f>N1239*INDEX($H$47:$H$50,MATCH(M1239,'Mining Dmd Profile'!$G$47:$G$50,0))</f>
        <v>11</v>
      </c>
      <c r="Q1239" s="31">
        <f t="shared" si="100"/>
        <v>1.3302494378293283E-4</v>
      </c>
    </row>
    <row r="1240" spans="11:17" x14ac:dyDescent="0.2">
      <c r="K1240">
        <f t="shared" si="101"/>
        <v>52</v>
      </c>
      <c r="L1240">
        <f t="shared" si="102"/>
        <v>10</v>
      </c>
      <c r="M1240" t="s">
        <v>11</v>
      </c>
      <c r="N1240" s="20">
        <f t="shared" si="99"/>
        <v>6</v>
      </c>
      <c r="O1240" s="21">
        <f t="shared" si="98"/>
        <v>9.9807869850538917E-5</v>
      </c>
      <c r="P1240" s="29">
        <f>N1240*INDEX($H$47:$H$50,MATCH(M1240,'Mining Dmd Profile'!$G$47:$G$50,0))</f>
        <v>12</v>
      </c>
      <c r="Q1240" s="31">
        <f t="shared" si="100"/>
        <v>1.4511812049047219E-4</v>
      </c>
    </row>
    <row r="1241" spans="11:17" x14ac:dyDescent="0.2">
      <c r="K1241">
        <f t="shared" si="101"/>
        <v>52</v>
      </c>
      <c r="L1241">
        <f t="shared" si="102"/>
        <v>11</v>
      </c>
      <c r="M1241" t="s">
        <v>11</v>
      </c>
      <c r="N1241" s="20">
        <f t="shared" si="99"/>
        <v>6.6</v>
      </c>
      <c r="O1241" s="21">
        <f t="shared" si="98"/>
        <v>1.0978865683559279E-4</v>
      </c>
      <c r="P1241" s="29">
        <f>N1241*INDEX($H$47:$H$50,MATCH(M1241,'Mining Dmd Profile'!$G$47:$G$50,0))</f>
        <v>13.2</v>
      </c>
      <c r="Q1241" s="31">
        <f t="shared" si="100"/>
        <v>1.596299325395194E-4</v>
      </c>
    </row>
    <row r="1242" spans="11:17" x14ac:dyDescent="0.2">
      <c r="K1242">
        <f t="shared" si="101"/>
        <v>52</v>
      </c>
      <c r="L1242">
        <f t="shared" si="102"/>
        <v>12</v>
      </c>
      <c r="M1242" t="s">
        <v>11</v>
      </c>
      <c r="N1242" s="20">
        <f t="shared" si="99"/>
        <v>7</v>
      </c>
      <c r="O1242" s="21">
        <f t="shared" si="98"/>
        <v>1.1644251482562872E-4</v>
      </c>
      <c r="P1242" s="29">
        <f>N1242*INDEX($H$47:$H$50,MATCH(M1242,'Mining Dmd Profile'!$G$47:$G$50,0))</f>
        <v>14</v>
      </c>
      <c r="Q1242" s="31">
        <f t="shared" si="100"/>
        <v>1.6930447390555087E-4</v>
      </c>
    </row>
    <row r="1243" spans="11:17" x14ac:dyDescent="0.2">
      <c r="K1243">
        <f t="shared" si="101"/>
        <v>52</v>
      </c>
      <c r="L1243">
        <f t="shared" si="102"/>
        <v>13</v>
      </c>
      <c r="M1243" t="s">
        <v>11</v>
      </c>
      <c r="N1243" s="20">
        <f t="shared" si="99"/>
        <v>7.5</v>
      </c>
      <c r="O1243" s="21">
        <f t="shared" si="98"/>
        <v>1.2475983731317363E-4</v>
      </c>
      <c r="P1243" s="29">
        <f>N1243*INDEX($H$47:$H$50,MATCH(M1243,'Mining Dmd Profile'!$G$47:$G$50,0))</f>
        <v>15</v>
      </c>
      <c r="Q1243" s="31">
        <f t="shared" si="100"/>
        <v>1.8139765061309023E-4</v>
      </c>
    </row>
    <row r="1244" spans="11:17" x14ac:dyDescent="0.2">
      <c r="K1244">
        <f t="shared" si="101"/>
        <v>52</v>
      </c>
      <c r="L1244">
        <f t="shared" si="102"/>
        <v>14</v>
      </c>
      <c r="M1244" t="s">
        <v>11</v>
      </c>
      <c r="N1244" s="20">
        <f t="shared" si="99"/>
        <v>8</v>
      </c>
      <c r="O1244" s="21">
        <f t="shared" si="98"/>
        <v>1.3307715980071856E-4</v>
      </c>
      <c r="P1244" s="29">
        <f>N1244*INDEX($H$47:$H$50,MATCH(M1244,'Mining Dmd Profile'!$G$47:$G$50,0))</f>
        <v>16</v>
      </c>
      <c r="Q1244" s="31">
        <f t="shared" si="100"/>
        <v>1.9349082732062956E-4</v>
      </c>
    </row>
    <row r="1245" spans="11:17" x14ac:dyDescent="0.2">
      <c r="K1245">
        <f t="shared" si="101"/>
        <v>52</v>
      </c>
      <c r="L1245">
        <f t="shared" si="102"/>
        <v>15</v>
      </c>
      <c r="M1245" t="s">
        <v>11</v>
      </c>
      <c r="N1245" s="20">
        <f t="shared" si="99"/>
        <v>8.1</v>
      </c>
      <c r="O1245" s="21">
        <f t="shared" si="98"/>
        <v>1.3474062429822754E-4</v>
      </c>
      <c r="P1245" s="29">
        <f>N1245*INDEX($H$47:$H$50,MATCH(M1245,'Mining Dmd Profile'!$G$47:$G$50,0))</f>
        <v>16.2</v>
      </c>
      <c r="Q1245" s="31">
        <f t="shared" si="100"/>
        <v>1.9590946266213744E-4</v>
      </c>
    </row>
    <row r="1246" spans="11:17" x14ac:dyDescent="0.2">
      <c r="K1246">
        <f t="shared" si="101"/>
        <v>52</v>
      </c>
      <c r="L1246">
        <f t="shared" si="102"/>
        <v>16</v>
      </c>
      <c r="M1246" t="s">
        <v>11</v>
      </c>
      <c r="N1246" s="20">
        <f t="shared" si="99"/>
        <v>7.7</v>
      </c>
      <c r="O1246" s="21">
        <f t="shared" si="98"/>
        <v>1.2808676630819162E-4</v>
      </c>
      <c r="P1246" s="29">
        <f>N1246*INDEX($H$47:$H$50,MATCH(M1246,'Mining Dmd Profile'!$G$47:$G$50,0))</f>
        <v>15.4</v>
      </c>
      <c r="Q1246" s="31">
        <f t="shared" si="100"/>
        <v>1.8623492129610597E-4</v>
      </c>
    </row>
    <row r="1247" spans="11:17" x14ac:dyDescent="0.2">
      <c r="K1247">
        <f t="shared" si="101"/>
        <v>52</v>
      </c>
      <c r="L1247">
        <f t="shared" si="102"/>
        <v>17</v>
      </c>
      <c r="M1247" t="s">
        <v>11</v>
      </c>
      <c r="N1247" s="20">
        <f t="shared" si="99"/>
        <v>7.3</v>
      </c>
      <c r="O1247" s="21">
        <f t="shared" si="98"/>
        <v>1.2143290831815567E-4</v>
      </c>
      <c r="P1247" s="29">
        <f>N1247*INDEX($H$47:$H$50,MATCH(M1247,'Mining Dmd Profile'!$G$47:$G$50,0))</f>
        <v>14.6</v>
      </c>
      <c r="Q1247" s="31">
        <f t="shared" si="100"/>
        <v>1.7656037993007447E-4</v>
      </c>
    </row>
    <row r="1248" spans="11:17" x14ac:dyDescent="0.2">
      <c r="K1248">
        <f t="shared" si="101"/>
        <v>52</v>
      </c>
      <c r="L1248">
        <f t="shared" si="102"/>
        <v>18</v>
      </c>
      <c r="M1248" t="s">
        <v>11</v>
      </c>
      <c r="N1248" s="20">
        <f t="shared" si="99"/>
        <v>7</v>
      </c>
      <c r="O1248" s="21">
        <f t="shared" si="98"/>
        <v>1.1644251482562872E-4</v>
      </c>
      <c r="P1248" s="29">
        <f>N1248*INDEX($H$47:$H$50,MATCH(M1248,'Mining Dmd Profile'!$G$47:$G$50,0))</f>
        <v>14</v>
      </c>
      <c r="Q1248" s="31">
        <f t="shared" si="100"/>
        <v>1.6930447390555087E-4</v>
      </c>
    </row>
    <row r="1249" spans="11:17" x14ac:dyDescent="0.2">
      <c r="K1249">
        <f t="shared" si="101"/>
        <v>52</v>
      </c>
      <c r="L1249">
        <f t="shared" si="102"/>
        <v>19</v>
      </c>
      <c r="M1249" t="s">
        <v>11</v>
      </c>
      <c r="N1249" s="20">
        <f t="shared" si="99"/>
        <v>7.3</v>
      </c>
      <c r="O1249" s="21">
        <f t="shared" si="98"/>
        <v>1.2143290831815567E-4</v>
      </c>
      <c r="P1249" s="29">
        <f>N1249*INDEX($H$47:$H$50,MATCH(M1249,'Mining Dmd Profile'!$G$47:$G$50,0))</f>
        <v>14.6</v>
      </c>
      <c r="Q1249" s="31">
        <f t="shared" si="100"/>
        <v>1.7656037993007447E-4</v>
      </c>
    </row>
    <row r="1250" spans="11:17" x14ac:dyDescent="0.2">
      <c r="K1250">
        <f t="shared" si="101"/>
        <v>52</v>
      </c>
      <c r="L1250">
        <f t="shared" si="102"/>
        <v>20</v>
      </c>
      <c r="M1250" t="s">
        <v>11</v>
      </c>
      <c r="N1250" s="20">
        <f t="shared" si="99"/>
        <v>7.7</v>
      </c>
      <c r="O1250" s="21">
        <f t="shared" si="98"/>
        <v>1.2808676630819162E-4</v>
      </c>
      <c r="P1250" s="29">
        <f>N1250*INDEX($H$47:$H$50,MATCH(M1250,'Mining Dmd Profile'!$G$47:$G$50,0))</f>
        <v>15.4</v>
      </c>
      <c r="Q1250" s="31">
        <f t="shared" si="100"/>
        <v>1.8623492129610597E-4</v>
      </c>
    </row>
    <row r="1251" spans="11:17" x14ac:dyDescent="0.2">
      <c r="K1251">
        <f t="shared" si="101"/>
        <v>52</v>
      </c>
      <c r="L1251">
        <f t="shared" si="102"/>
        <v>21</v>
      </c>
      <c r="M1251" t="s">
        <v>11</v>
      </c>
      <c r="N1251" s="20">
        <f t="shared" si="99"/>
        <v>8</v>
      </c>
      <c r="O1251" s="21">
        <f t="shared" si="98"/>
        <v>1.3307715980071856E-4</v>
      </c>
      <c r="P1251" s="29">
        <f>N1251*INDEX($H$47:$H$50,MATCH(M1251,'Mining Dmd Profile'!$G$47:$G$50,0))</f>
        <v>16</v>
      </c>
      <c r="Q1251" s="31">
        <f t="shared" si="100"/>
        <v>1.9349082732062956E-4</v>
      </c>
    </row>
    <row r="1252" spans="11:17" x14ac:dyDescent="0.2">
      <c r="K1252">
        <f t="shared" si="101"/>
        <v>52</v>
      </c>
      <c r="L1252">
        <f t="shared" si="102"/>
        <v>22</v>
      </c>
      <c r="M1252" t="s">
        <v>11</v>
      </c>
      <c r="N1252" s="20">
        <f t="shared" si="99"/>
        <v>8</v>
      </c>
      <c r="O1252" s="21">
        <f t="shared" si="98"/>
        <v>1.3307715980071856E-4</v>
      </c>
      <c r="P1252" s="29">
        <f>N1252*INDEX($H$47:$H$50,MATCH(M1252,'Mining Dmd Profile'!$G$47:$G$50,0))</f>
        <v>16</v>
      </c>
      <c r="Q1252" s="31">
        <f t="shared" si="100"/>
        <v>1.9349082732062956E-4</v>
      </c>
    </row>
    <row r="1253" spans="11:17" x14ac:dyDescent="0.2">
      <c r="K1253">
        <f t="shared" si="101"/>
        <v>52</v>
      </c>
      <c r="L1253">
        <f t="shared" si="102"/>
        <v>23</v>
      </c>
      <c r="M1253" t="s">
        <v>11</v>
      </c>
      <c r="N1253" s="20">
        <f t="shared" si="99"/>
        <v>8</v>
      </c>
      <c r="O1253" s="21">
        <f t="shared" si="98"/>
        <v>1.3307715980071856E-4</v>
      </c>
      <c r="P1253" s="29">
        <f>N1253*INDEX($H$47:$H$50,MATCH(M1253,'Mining Dmd Profile'!$G$47:$G$50,0))</f>
        <v>16</v>
      </c>
      <c r="Q1253" s="31">
        <f t="shared" si="100"/>
        <v>1.9349082732062956E-4</v>
      </c>
    </row>
    <row r="1254" spans="11:17" x14ac:dyDescent="0.2">
      <c r="K1254">
        <f t="shared" si="101"/>
        <v>52</v>
      </c>
      <c r="L1254">
        <f t="shared" si="102"/>
        <v>24</v>
      </c>
      <c r="M1254" t="s">
        <v>11</v>
      </c>
      <c r="N1254" s="20">
        <f t="shared" si="99"/>
        <v>8</v>
      </c>
      <c r="O1254" s="21">
        <f t="shared" si="98"/>
        <v>1.3307715980071856E-4</v>
      </c>
      <c r="P1254" s="29">
        <f>N1254*INDEX($H$47:$H$50,MATCH(M1254,'Mining Dmd Profile'!$G$47:$G$50,0))</f>
        <v>16</v>
      </c>
      <c r="Q1254" s="31">
        <f t="shared" si="100"/>
        <v>1.9349082732062956E-4</v>
      </c>
    </row>
    <row r="1255" spans="11:17" x14ac:dyDescent="0.2">
      <c r="K1255">
        <f t="shared" si="101"/>
        <v>53</v>
      </c>
      <c r="L1255">
        <f t="shared" si="102"/>
        <v>1</v>
      </c>
      <c r="M1255" t="s">
        <v>11</v>
      </c>
      <c r="N1255" s="20">
        <f t="shared" si="99"/>
        <v>7</v>
      </c>
      <c r="O1255" s="21">
        <f t="shared" si="98"/>
        <v>1.1644251482562872E-4</v>
      </c>
      <c r="P1255" s="29">
        <f>N1255*INDEX($H$47:$H$50,MATCH(M1255,'Mining Dmd Profile'!$G$47:$G$50,0))</f>
        <v>14</v>
      </c>
      <c r="Q1255" s="31">
        <f t="shared" si="100"/>
        <v>1.6930447390555087E-4</v>
      </c>
    </row>
    <row r="1256" spans="11:17" x14ac:dyDescent="0.2">
      <c r="K1256">
        <f t="shared" si="101"/>
        <v>53</v>
      </c>
      <c r="L1256">
        <f t="shared" si="102"/>
        <v>2</v>
      </c>
      <c r="M1256" t="s">
        <v>11</v>
      </c>
      <c r="N1256" s="20">
        <f t="shared" si="99"/>
        <v>6.5</v>
      </c>
      <c r="O1256" s="21">
        <f t="shared" si="98"/>
        <v>1.0812519233808381E-4</v>
      </c>
      <c r="P1256" s="29">
        <f>N1256*INDEX($H$47:$H$50,MATCH(M1256,'Mining Dmd Profile'!$G$47:$G$50,0))</f>
        <v>13</v>
      </c>
      <c r="Q1256" s="31">
        <f t="shared" si="100"/>
        <v>1.5721129719801152E-4</v>
      </c>
    </row>
    <row r="1257" spans="11:17" x14ac:dyDescent="0.2">
      <c r="K1257">
        <f t="shared" si="101"/>
        <v>53</v>
      </c>
      <c r="L1257">
        <f t="shared" si="102"/>
        <v>3</v>
      </c>
      <c r="M1257" t="s">
        <v>11</v>
      </c>
      <c r="N1257" s="20">
        <f t="shared" si="99"/>
        <v>6</v>
      </c>
      <c r="O1257" s="21">
        <f t="shared" si="98"/>
        <v>9.9807869850538917E-5</v>
      </c>
      <c r="P1257" s="29">
        <f>N1257*INDEX($H$47:$H$50,MATCH(M1257,'Mining Dmd Profile'!$G$47:$G$50,0))</f>
        <v>12</v>
      </c>
      <c r="Q1257" s="31">
        <f t="shared" si="100"/>
        <v>1.4511812049047219E-4</v>
      </c>
    </row>
    <row r="1258" spans="11:17" x14ac:dyDescent="0.2">
      <c r="K1258">
        <f t="shared" si="101"/>
        <v>53</v>
      </c>
      <c r="L1258">
        <f t="shared" si="102"/>
        <v>4</v>
      </c>
      <c r="M1258" t="s">
        <v>11</v>
      </c>
      <c r="N1258" s="20">
        <f t="shared" si="99"/>
        <v>5.5</v>
      </c>
      <c r="O1258" s="21">
        <f t="shared" si="98"/>
        <v>9.1490547362994007E-5</v>
      </c>
      <c r="P1258" s="29">
        <f>N1258*INDEX($H$47:$H$50,MATCH(M1258,'Mining Dmd Profile'!$G$47:$G$50,0))</f>
        <v>11</v>
      </c>
      <c r="Q1258" s="31">
        <f t="shared" si="100"/>
        <v>1.3302494378293283E-4</v>
      </c>
    </row>
    <row r="1259" spans="11:17" x14ac:dyDescent="0.2">
      <c r="K1259">
        <f t="shared" si="101"/>
        <v>53</v>
      </c>
      <c r="L1259">
        <f t="shared" si="102"/>
        <v>5</v>
      </c>
      <c r="M1259" t="s">
        <v>11</v>
      </c>
      <c r="N1259" s="20">
        <f t="shared" si="99"/>
        <v>5.5</v>
      </c>
      <c r="O1259" s="21">
        <f t="shared" si="98"/>
        <v>9.1490547362994007E-5</v>
      </c>
      <c r="P1259" s="29">
        <f>N1259*INDEX($H$47:$H$50,MATCH(M1259,'Mining Dmd Profile'!$G$47:$G$50,0))</f>
        <v>11</v>
      </c>
      <c r="Q1259" s="31">
        <f t="shared" si="100"/>
        <v>1.3302494378293283E-4</v>
      </c>
    </row>
    <row r="1260" spans="11:17" x14ac:dyDescent="0.2">
      <c r="K1260">
        <f t="shared" si="101"/>
        <v>53</v>
      </c>
      <c r="L1260">
        <f t="shared" si="102"/>
        <v>6</v>
      </c>
      <c r="M1260" t="s">
        <v>11</v>
      </c>
      <c r="N1260" s="20">
        <f t="shared" si="99"/>
        <v>5.5</v>
      </c>
      <c r="O1260" s="21">
        <f t="shared" si="98"/>
        <v>9.1490547362994007E-5</v>
      </c>
      <c r="P1260" s="29">
        <f>N1260*INDEX($H$47:$H$50,MATCH(M1260,'Mining Dmd Profile'!$G$47:$G$50,0))</f>
        <v>11</v>
      </c>
      <c r="Q1260" s="31">
        <f t="shared" si="100"/>
        <v>1.3302494378293283E-4</v>
      </c>
    </row>
    <row r="1261" spans="11:17" x14ac:dyDescent="0.2">
      <c r="K1261">
        <f t="shared" si="101"/>
        <v>53</v>
      </c>
      <c r="L1261">
        <f t="shared" si="102"/>
        <v>7</v>
      </c>
      <c r="M1261" t="s">
        <v>11</v>
      </c>
      <c r="N1261" s="20">
        <f t="shared" si="99"/>
        <v>5.5</v>
      </c>
      <c r="O1261" s="21">
        <f t="shared" si="98"/>
        <v>9.1490547362994007E-5</v>
      </c>
      <c r="P1261" s="29">
        <f>N1261*INDEX($H$47:$H$50,MATCH(M1261,'Mining Dmd Profile'!$G$47:$G$50,0))</f>
        <v>11</v>
      </c>
      <c r="Q1261" s="31">
        <f t="shared" si="100"/>
        <v>1.3302494378293283E-4</v>
      </c>
    </row>
    <row r="1262" spans="11:17" x14ac:dyDescent="0.2">
      <c r="K1262">
        <f t="shared" si="101"/>
        <v>53</v>
      </c>
      <c r="L1262">
        <f t="shared" si="102"/>
        <v>8</v>
      </c>
      <c r="M1262" t="s">
        <v>11</v>
      </c>
      <c r="N1262" s="20">
        <f t="shared" si="99"/>
        <v>5.5</v>
      </c>
      <c r="O1262" s="21">
        <f t="shared" si="98"/>
        <v>9.1490547362994007E-5</v>
      </c>
      <c r="P1262" s="29">
        <f>N1262*INDEX($H$47:$H$50,MATCH(M1262,'Mining Dmd Profile'!$G$47:$G$50,0))</f>
        <v>11</v>
      </c>
      <c r="Q1262" s="31">
        <f t="shared" si="100"/>
        <v>1.3302494378293283E-4</v>
      </c>
    </row>
    <row r="1263" spans="11:17" x14ac:dyDescent="0.2">
      <c r="K1263">
        <f t="shared" si="101"/>
        <v>53</v>
      </c>
      <c r="L1263">
        <f t="shared" si="102"/>
        <v>9</v>
      </c>
      <c r="M1263" t="s">
        <v>11</v>
      </c>
      <c r="N1263" s="20">
        <f t="shared" si="99"/>
        <v>5.5</v>
      </c>
      <c r="O1263" s="21">
        <f t="shared" si="98"/>
        <v>9.1490547362994007E-5</v>
      </c>
      <c r="P1263" s="29">
        <f>N1263*INDEX($H$47:$H$50,MATCH(M1263,'Mining Dmd Profile'!$G$47:$G$50,0))</f>
        <v>11</v>
      </c>
      <c r="Q1263" s="31">
        <f t="shared" si="100"/>
        <v>1.3302494378293283E-4</v>
      </c>
    </row>
    <row r="1264" spans="11:17" x14ac:dyDescent="0.2">
      <c r="K1264">
        <f t="shared" si="101"/>
        <v>53</v>
      </c>
      <c r="L1264">
        <f t="shared" si="102"/>
        <v>10</v>
      </c>
      <c r="M1264" t="s">
        <v>11</v>
      </c>
      <c r="N1264" s="20">
        <f t="shared" si="99"/>
        <v>6</v>
      </c>
      <c r="O1264" s="21">
        <f t="shared" si="98"/>
        <v>9.9807869850538917E-5</v>
      </c>
      <c r="P1264" s="29">
        <f>N1264*INDEX($H$47:$H$50,MATCH(M1264,'Mining Dmd Profile'!$G$47:$G$50,0))</f>
        <v>12</v>
      </c>
      <c r="Q1264" s="31">
        <f t="shared" si="100"/>
        <v>1.4511812049047219E-4</v>
      </c>
    </row>
    <row r="1265" spans="11:17" x14ac:dyDescent="0.2">
      <c r="K1265">
        <f t="shared" si="101"/>
        <v>53</v>
      </c>
      <c r="L1265">
        <f t="shared" si="102"/>
        <v>11</v>
      </c>
      <c r="M1265" t="s">
        <v>11</v>
      </c>
      <c r="N1265" s="20">
        <f t="shared" si="99"/>
        <v>6.6</v>
      </c>
      <c r="O1265" s="21">
        <f t="shared" si="98"/>
        <v>1.0978865683559279E-4</v>
      </c>
      <c r="P1265" s="29">
        <f>N1265*INDEX($H$47:$H$50,MATCH(M1265,'Mining Dmd Profile'!$G$47:$G$50,0))</f>
        <v>13.2</v>
      </c>
      <c r="Q1265" s="31">
        <f t="shared" si="100"/>
        <v>1.596299325395194E-4</v>
      </c>
    </row>
    <row r="1266" spans="11:17" x14ac:dyDescent="0.2">
      <c r="K1266">
        <f t="shared" si="101"/>
        <v>53</v>
      </c>
      <c r="L1266">
        <f t="shared" si="102"/>
        <v>12</v>
      </c>
      <c r="M1266" t="s">
        <v>11</v>
      </c>
      <c r="N1266" s="20">
        <f t="shared" si="99"/>
        <v>7</v>
      </c>
      <c r="O1266" s="21">
        <f t="shared" si="98"/>
        <v>1.1644251482562872E-4</v>
      </c>
      <c r="P1266" s="29">
        <f>N1266*INDEX($H$47:$H$50,MATCH(M1266,'Mining Dmd Profile'!$G$47:$G$50,0))</f>
        <v>14</v>
      </c>
      <c r="Q1266" s="31">
        <f t="shared" si="100"/>
        <v>1.6930447390555087E-4</v>
      </c>
    </row>
    <row r="1267" spans="11:17" x14ac:dyDescent="0.2">
      <c r="K1267">
        <f t="shared" si="101"/>
        <v>53</v>
      </c>
      <c r="L1267">
        <f t="shared" si="102"/>
        <v>13</v>
      </c>
      <c r="M1267" t="s">
        <v>11</v>
      </c>
      <c r="N1267" s="20">
        <f t="shared" si="99"/>
        <v>7.5</v>
      </c>
      <c r="O1267" s="21">
        <f t="shared" si="98"/>
        <v>1.2475983731317363E-4</v>
      </c>
      <c r="P1267" s="29">
        <f>N1267*INDEX($H$47:$H$50,MATCH(M1267,'Mining Dmd Profile'!$G$47:$G$50,0))</f>
        <v>15</v>
      </c>
      <c r="Q1267" s="31">
        <f t="shared" si="100"/>
        <v>1.8139765061309023E-4</v>
      </c>
    </row>
    <row r="1268" spans="11:17" x14ac:dyDescent="0.2">
      <c r="K1268">
        <f t="shared" si="101"/>
        <v>53</v>
      </c>
      <c r="L1268">
        <f t="shared" si="102"/>
        <v>14</v>
      </c>
      <c r="M1268" t="s">
        <v>11</v>
      </c>
      <c r="N1268" s="20">
        <f t="shared" si="99"/>
        <v>8</v>
      </c>
      <c r="O1268" s="21">
        <f t="shared" si="98"/>
        <v>1.3307715980071856E-4</v>
      </c>
      <c r="P1268" s="29">
        <f>N1268*INDEX($H$47:$H$50,MATCH(M1268,'Mining Dmd Profile'!$G$47:$G$50,0))</f>
        <v>16</v>
      </c>
      <c r="Q1268" s="31">
        <f t="shared" si="100"/>
        <v>1.9349082732062956E-4</v>
      </c>
    </row>
    <row r="1269" spans="11:17" x14ac:dyDescent="0.2">
      <c r="K1269">
        <f t="shared" si="101"/>
        <v>53</v>
      </c>
      <c r="L1269">
        <f t="shared" si="102"/>
        <v>15</v>
      </c>
      <c r="M1269" t="s">
        <v>11</v>
      </c>
      <c r="N1269" s="20">
        <f t="shared" si="99"/>
        <v>8.1</v>
      </c>
      <c r="O1269" s="21">
        <f t="shared" si="98"/>
        <v>1.3474062429822754E-4</v>
      </c>
      <c r="P1269" s="29">
        <f>N1269*INDEX($H$47:$H$50,MATCH(M1269,'Mining Dmd Profile'!$G$47:$G$50,0))</f>
        <v>16.2</v>
      </c>
      <c r="Q1269" s="31">
        <f t="shared" si="100"/>
        <v>1.9590946266213744E-4</v>
      </c>
    </row>
    <row r="1270" spans="11:17" x14ac:dyDescent="0.2">
      <c r="K1270">
        <f t="shared" si="101"/>
        <v>53</v>
      </c>
      <c r="L1270">
        <f t="shared" si="102"/>
        <v>16</v>
      </c>
      <c r="M1270" t="s">
        <v>11</v>
      </c>
      <c r="N1270" s="20">
        <f t="shared" si="99"/>
        <v>7.7</v>
      </c>
      <c r="O1270" s="21">
        <f t="shared" si="98"/>
        <v>1.2808676630819162E-4</v>
      </c>
      <c r="P1270" s="29">
        <f>N1270*INDEX($H$47:$H$50,MATCH(M1270,'Mining Dmd Profile'!$G$47:$G$50,0))</f>
        <v>15.4</v>
      </c>
      <c r="Q1270" s="31">
        <f t="shared" si="100"/>
        <v>1.8623492129610597E-4</v>
      </c>
    </row>
    <row r="1271" spans="11:17" x14ac:dyDescent="0.2">
      <c r="K1271">
        <f t="shared" si="101"/>
        <v>53</v>
      </c>
      <c r="L1271">
        <f t="shared" si="102"/>
        <v>17</v>
      </c>
      <c r="M1271" t="s">
        <v>11</v>
      </c>
      <c r="N1271" s="20">
        <f t="shared" si="99"/>
        <v>7.3</v>
      </c>
      <c r="O1271" s="21">
        <f t="shared" si="98"/>
        <v>1.2143290831815567E-4</v>
      </c>
      <c r="P1271" s="29">
        <f>N1271*INDEX($H$47:$H$50,MATCH(M1271,'Mining Dmd Profile'!$G$47:$G$50,0))</f>
        <v>14.6</v>
      </c>
      <c r="Q1271" s="31">
        <f t="shared" si="100"/>
        <v>1.7656037993007447E-4</v>
      </c>
    </row>
    <row r="1272" spans="11:17" x14ac:dyDescent="0.2">
      <c r="K1272">
        <f t="shared" si="101"/>
        <v>53</v>
      </c>
      <c r="L1272">
        <f t="shared" si="102"/>
        <v>18</v>
      </c>
      <c r="M1272" t="s">
        <v>11</v>
      </c>
      <c r="N1272" s="20">
        <f t="shared" si="99"/>
        <v>7</v>
      </c>
      <c r="O1272" s="21">
        <f t="shared" si="98"/>
        <v>1.1644251482562872E-4</v>
      </c>
      <c r="P1272" s="29">
        <f>N1272*INDEX($H$47:$H$50,MATCH(M1272,'Mining Dmd Profile'!$G$47:$G$50,0))</f>
        <v>14</v>
      </c>
      <c r="Q1272" s="31">
        <f t="shared" si="100"/>
        <v>1.6930447390555087E-4</v>
      </c>
    </row>
    <row r="1273" spans="11:17" x14ac:dyDescent="0.2">
      <c r="K1273">
        <f t="shared" si="101"/>
        <v>53</v>
      </c>
      <c r="L1273">
        <f t="shared" si="102"/>
        <v>19</v>
      </c>
      <c r="M1273" t="s">
        <v>11</v>
      </c>
      <c r="N1273" s="20">
        <f t="shared" si="99"/>
        <v>7.3</v>
      </c>
      <c r="O1273" s="21">
        <f t="shared" si="98"/>
        <v>1.2143290831815567E-4</v>
      </c>
      <c r="P1273" s="29">
        <f>N1273*INDEX($H$47:$H$50,MATCH(M1273,'Mining Dmd Profile'!$G$47:$G$50,0))</f>
        <v>14.6</v>
      </c>
      <c r="Q1273" s="31">
        <f t="shared" si="100"/>
        <v>1.7656037993007447E-4</v>
      </c>
    </row>
    <row r="1274" spans="11:17" x14ac:dyDescent="0.2">
      <c r="K1274">
        <f t="shared" si="101"/>
        <v>53</v>
      </c>
      <c r="L1274">
        <f t="shared" si="102"/>
        <v>20</v>
      </c>
      <c r="M1274" t="s">
        <v>11</v>
      </c>
      <c r="N1274" s="20">
        <f t="shared" si="99"/>
        <v>7.7</v>
      </c>
      <c r="O1274" s="21">
        <f t="shared" si="98"/>
        <v>1.2808676630819162E-4</v>
      </c>
      <c r="P1274" s="29">
        <f>N1274*INDEX($H$47:$H$50,MATCH(M1274,'Mining Dmd Profile'!$G$47:$G$50,0))</f>
        <v>15.4</v>
      </c>
      <c r="Q1274" s="31">
        <f t="shared" si="100"/>
        <v>1.8623492129610597E-4</v>
      </c>
    </row>
    <row r="1275" spans="11:17" x14ac:dyDescent="0.2">
      <c r="K1275">
        <f t="shared" si="101"/>
        <v>53</v>
      </c>
      <c r="L1275">
        <f t="shared" si="102"/>
        <v>21</v>
      </c>
      <c r="M1275" t="s">
        <v>11</v>
      </c>
      <c r="N1275" s="20">
        <f t="shared" si="99"/>
        <v>8</v>
      </c>
      <c r="O1275" s="21">
        <f t="shared" si="98"/>
        <v>1.3307715980071856E-4</v>
      </c>
      <c r="P1275" s="29">
        <f>N1275*INDEX($H$47:$H$50,MATCH(M1275,'Mining Dmd Profile'!$G$47:$G$50,0))</f>
        <v>16</v>
      </c>
      <c r="Q1275" s="31">
        <f t="shared" si="100"/>
        <v>1.9349082732062956E-4</v>
      </c>
    </row>
    <row r="1276" spans="11:17" x14ac:dyDescent="0.2">
      <c r="K1276">
        <f t="shared" si="101"/>
        <v>53</v>
      </c>
      <c r="L1276">
        <f t="shared" si="102"/>
        <v>22</v>
      </c>
      <c r="M1276" t="s">
        <v>11</v>
      </c>
      <c r="N1276" s="20">
        <f t="shared" si="99"/>
        <v>8</v>
      </c>
      <c r="O1276" s="21">
        <f t="shared" si="98"/>
        <v>1.3307715980071856E-4</v>
      </c>
      <c r="P1276" s="29">
        <f>N1276*INDEX($H$47:$H$50,MATCH(M1276,'Mining Dmd Profile'!$G$47:$G$50,0))</f>
        <v>16</v>
      </c>
      <c r="Q1276" s="31">
        <f t="shared" si="100"/>
        <v>1.9349082732062956E-4</v>
      </c>
    </row>
    <row r="1277" spans="11:17" x14ac:dyDescent="0.2">
      <c r="K1277">
        <f t="shared" si="101"/>
        <v>53</v>
      </c>
      <c r="L1277">
        <f t="shared" si="102"/>
        <v>23</v>
      </c>
      <c r="M1277" t="s">
        <v>11</v>
      </c>
      <c r="N1277" s="20">
        <f t="shared" si="99"/>
        <v>8</v>
      </c>
      <c r="O1277" s="21">
        <f t="shared" si="98"/>
        <v>1.3307715980071856E-4</v>
      </c>
      <c r="P1277" s="29">
        <f>N1277*INDEX($H$47:$H$50,MATCH(M1277,'Mining Dmd Profile'!$G$47:$G$50,0))</f>
        <v>16</v>
      </c>
      <c r="Q1277" s="31">
        <f t="shared" si="100"/>
        <v>1.9349082732062956E-4</v>
      </c>
    </row>
    <row r="1278" spans="11:17" x14ac:dyDescent="0.2">
      <c r="K1278">
        <f t="shared" si="101"/>
        <v>53</v>
      </c>
      <c r="L1278">
        <f t="shared" si="102"/>
        <v>24</v>
      </c>
      <c r="M1278" t="s">
        <v>11</v>
      </c>
      <c r="N1278" s="20">
        <f t="shared" si="99"/>
        <v>8</v>
      </c>
      <c r="O1278" s="21">
        <f t="shared" si="98"/>
        <v>1.3307715980071856E-4</v>
      </c>
      <c r="P1278" s="29">
        <f>N1278*INDEX($H$47:$H$50,MATCH(M1278,'Mining Dmd Profile'!$G$47:$G$50,0))</f>
        <v>16</v>
      </c>
      <c r="Q1278" s="31">
        <f t="shared" si="100"/>
        <v>1.9349082732062956E-4</v>
      </c>
    </row>
    <row r="1279" spans="11:17" x14ac:dyDescent="0.2">
      <c r="K1279">
        <f t="shared" si="101"/>
        <v>54</v>
      </c>
      <c r="L1279">
        <f t="shared" si="102"/>
        <v>1</v>
      </c>
      <c r="M1279" t="s">
        <v>11</v>
      </c>
      <c r="N1279" s="20">
        <f t="shared" si="99"/>
        <v>7</v>
      </c>
      <c r="O1279" s="21">
        <f t="shared" si="98"/>
        <v>1.1644251482562872E-4</v>
      </c>
      <c r="P1279" s="29">
        <f>N1279*INDEX($H$47:$H$50,MATCH(M1279,'Mining Dmd Profile'!$G$47:$G$50,0))</f>
        <v>14</v>
      </c>
      <c r="Q1279" s="31">
        <f t="shared" si="100"/>
        <v>1.6930447390555087E-4</v>
      </c>
    </row>
    <row r="1280" spans="11:17" x14ac:dyDescent="0.2">
      <c r="K1280">
        <f t="shared" si="101"/>
        <v>54</v>
      </c>
      <c r="L1280">
        <f t="shared" si="102"/>
        <v>2</v>
      </c>
      <c r="M1280" t="s">
        <v>11</v>
      </c>
      <c r="N1280" s="20">
        <f t="shared" si="99"/>
        <v>6.5</v>
      </c>
      <c r="O1280" s="21">
        <f t="shared" si="98"/>
        <v>1.0812519233808381E-4</v>
      </c>
      <c r="P1280" s="29">
        <f>N1280*INDEX($H$47:$H$50,MATCH(M1280,'Mining Dmd Profile'!$G$47:$G$50,0))</f>
        <v>13</v>
      </c>
      <c r="Q1280" s="31">
        <f t="shared" si="100"/>
        <v>1.5721129719801152E-4</v>
      </c>
    </row>
    <row r="1281" spans="11:17" x14ac:dyDescent="0.2">
      <c r="K1281">
        <f t="shared" si="101"/>
        <v>54</v>
      </c>
      <c r="L1281">
        <f t="shared" si="102"/>
        <v>3</v>
      </c>
      <c r="M1281" t="s">
        <v>11</v>
      </c>
      <c r="N1281" s="20">
        <f t="shared" si="99"/>
        <v>6</v>
      </c>
      <c r="O1281" s="21">
        <f t="shared" si="98"/>
        <v>9.9807869850538917E-5</v>
      </c>
      <c r="P1281" s="29">
        <f>N1281*INDEX($H$47:$H$50,MATCH(M1281,'Mining Dmd Profile'!$G$47:$G$50,0))</f>
        <v>12</v>
      </c>
      <c r="Q1281" s="31">
        <f t="shared" si="100"/>
        <v>1.4511812049047219E-4</v>
      </c>
    </row>
    <row r="1282" spans="11:17" x14ac:dyDescent="0.2">
      <c r="K1282">
        <f t="shared" si="101"/>
        <v>54</v>
      </c>
      <c r="L1282">
        <f t="shared" si="102"/>
        <v>4</v>
      </c>
      <c r="M1282" t="s">
        <v>11</v>
      </c>
      <c r="N1282" s="20">
        <f t="shared" si="99"/>
        <v>5.5</v>
      </c>
      <c r="O1282" s="21">
        <f t="shared" si="98"/>
        <v>9.1490547362994007E-5</v>
      </c>
      <c r="P1282" s="29">
        <f>N1282*INDEX($H$47:$H$50,MATCH(M1282,'Mining Dmd Profile'!$G$47:$G$50,0))</f>
        <v>11</v>
      </c>
      <c r="Q1282" s="31">
        <f t="shared" si="100"/>
        <v>1.3302494378293283E-4</v>
      </c>
    </row>
    <row r="1283" spans="11:17" x14ac:dyDescent="0.2">
      <c r="K1283">
        <f t="shared" si="101"/>
        <v>54</v>
      </c>
      <c r="L1283">
        <f t="shared" si="102"/>
        <v>5</v>
      </c>
      <c r="M1283" t="s">
        <v>11</v>
      </c>
      <c r="N1283" s="20">
        <f t="shared" si="99"/>
        <v>5.5</v>
      </c>
      <c r="O1283" s="21">
        <f t="shared" si="98"/>
        <v>9.1490547362994007E-5</v>
      </c>
      <c r="P1283" s="29">
        <f>N1283*INDEX($H$47:$H$50,MATCH(M1283,'Mining Dmd Profile'!$G$47:$G$50,0))</f>
        <v>11</v>
      </c>
      <c r="Q1283" s="31">
        <f t="shared" si="100"/>
        <v>1.3302494378293283E-4</v>
      </c>
    </row>
    <row r="1284" spans="11:17" x14ac:dyDescent="0.2">
      <c r="K1284">
        <f t="shared" si="101"/>
        <v>54</v>
      </c>
      <c r="L1284">
        <f t="shared" si="102"/>
        <v>6</v>
      </c>
      <c r="M1284" t="s">
        <v>11</v>
      </c>
      <c r="N1284" s="20">
        <f t="shared" si="99"/>
        <v>5.5</v>
      </c>
      <c r="O1284" s="21">
        <f t="shared" si="98"/>
        <v>9.1490547362994007E-5</v>
      </c>
      <c r="P1284" s="29">
        <f>N1284*INDEX($H$47:$H$50,MATCH(M1284,'Mining Dmd Profile'!$G$47:$G$50,0))</f>
        <v>11</v>
      </c>
      <c r="Q1284" s="31">
        <f t="shared" si="100"/>
        <v>1.3302494378293283E-4</v>
      </c>
    </row>
    <row r="1285" spans="11:17" x14ac:dyDescent="0.2">
      <c r="K1285">
        <f t="shared" si="101"/>
        <v>54</v>
      </c>
      <c r="L1285">
        <f t="shared" si="102"/>
        <v>7</v>
      </c>
      <c r="M1285" t="s">
        <v>11</v>
      </c>
      <c r="N1285" s="20">
        <f t="shared" si="99"/>
        <v>5.5</v>
      </c>
      <c r="O1285" s="21">
        <f t="shared" si="98"/>
        <v>9.1490547362994007E-5</v>
      </c>
      <c r="P1285" s="29">
        <f>N1285*INDEX($H$47:$H$50,MATCH(M1285,'Mining Dmd Profile'!$G$47:$G$50,0))</f>
        <v>11</v>
      </c>
      <c r="Q1285" s="31">
        <f t="shared" si="100"/>
        <v>1.3302494378293283E-4</v>
      </c>
    </row>
    <row r="1286" spans="11:17" x14ac:dyDescent="0.2">
      <c r="K1286">
        <f t="shared" si="101"/>
        <v>54</v>
      </c>
      <c r="L1286">
        <f t="shared" si="102"/>
        <v>8</v>
      </c>
      <c r="M1286" t="s">
        <v>11</v>
      </c>
      <c r="N1286" s="20">
        <f t="shared" si="99"/>
        <v>5.5</v>
      </c>
      <c r="O1286" s="21">
        <f t="shared" si="98"/>
        <v>9.1490547362994007E-5</v>
      </c>
      <c r="P1286" s="29">
        <f>N1286*INDEX($H$47:$H$50,MATCH(M1286,'Mining Dmd Profile'!$G$47:$G$50,0))</f>
        <v>11</v>
      </c>
      <c r="Q1286" s="31">
        <f t="shared" si="100"/>
        <v>1.3302494378293283E-4</v>
      </c>
    </row>
    <row r="1287" spans="11:17" x14ac:dyDescent="0.2">
      <c r="K1287">
        <f t="shared" si="101"/>
        <v>54</v>
      </c>
      <c r="L1287">
        <f t="shared" si="102"/>
        <v>9</v>
      </c>
      <c r="M1287" t="s">
        <v>11</v>
      </c>
      <c r="N1287" s="20">
        <f t="shared" si="99"/>
        <v>5.5</v>
      </c>
      <c r="O1287" s="21">
        <f t="shared" ref="O1287:O1350" si="103">N1287/$N$5</f>
        <v>9.1490547362994007E-5</v>
      </c>
      <c r="P1287" s="29">
        <f>N1287*INDEX($H$47:$H$50,MATCH(M1287,'Mining Dmd Profile'!$G$47:$G$50,0))</f>
        <v>11</v>
      </c>
      <c r="Q1287" s="31">
        <f t="shared" si="100"/>
        <v>1.3302494378293283E-4</v>
      </c>
    </row>
    <row r="1288" spans="11:17" x14ac:dyDescent="0.2">
      <c r="K1288">
        <f t="shared" si="101"/>
        <v>54</v>
      </c>
      <c r="L1288">
        <f t="shared" si="102"/>
        <v>10</v>
      </c>
      <c r="M1288" t="s">
        <v>11</v>
      </c>
      <c r="N1288" s="20">
        <f t="shared" ref="N1288:N1351" si="104">INDEX($H$7:$H$30,MATCH($L1288,$C$7:$C$30,0))</f>
        <v>6</v>
      </c>
      <c r="O1288" s="21">
        <f t="shared" si="103"/>
        <v>9.9807869850538917E-5</v>
      </c>
      <c r="P1288" s="29">
        <f>N1288*INDEX($H$47:$H$50,MATCH(M1288,'Mining Dmd Profile'!$G$47:$G$50,0))</f>
        <v>12</v>
      </c>
      <c r="Q1288" s="31">
        <f t="shared" ref="Q1288:Q1351" si="105">P1288/$P$5</f>
        <v>1.4511812049047219E-4</v>
      </c>
    </row>
    <row r="1289" spans="11:17" x14ac:dyDescent="0.2">
      <c r="K1289">
        <f t="shared" ref="K1289:K1352" si="106">IF(L1288=24,K1288+1,K1288)</f>
        <v>54</v>
      </c>
      <c r="L1289">
        <f t="shared" ref="L1289:L1352" si="107">IF(L1288=24,1,L1288+1)</f>
        <v>11</v>
      </c>
      <c r="M1289" t="s">
        <v>11</v>
      </c>
      <c r="N1289" s="20">
        <f t="shared" si="104"/>
        <v>6.6</v>
      </c>
      <c r="O1289" s="21">
        <f t="shared" si="103"/>
        <v>1.0978865683559279E-4</v>
      </c>
      <c r="P1289" s="29">
        <f>N1289*INDEX($H$47:$H$50,MATCH(M1289,'Mining Dmd Profile'!$G$47:$G$50,0))</f>
        <v>13.2</v>
      </c>
      <c r="Q1289" s="31">
        <f t="shared" si="105"/>
        <v>1.596299325395194E-4</v>
      </c>
    </row>
    <row r="1290" spans="11:17" x14ac:dyDescent="0.2">
      <c r="K1290">
        <f t="shared" si="106"/>
        <v>54</v>
      </c>
      <c r="L1290">
        <f t="shared" si="107"/>
        <v>12</v>
      </c>
      <c r="M1290" t="s">
        <v>11</v>
      </c>
      <c r="N1290" s="20">
        <f t="shared" si="104"/>
        <v>7</v>
      </c>
      <c r="O1290" s="21">
        <f t="shared" si="103"/>
        <v>1.1644251482562872E-4</v>
      </c>
      <c r="P1290" s="29">
        <f>N1290*INDEX($H$47:$H$50,MATCH(M1290,'Mining Dmd Profile'!$G$47:$G$50,0))</f>
        <v>14</v>
      </c>
      <c r="Q1290" s="31">
        <f t="shared" si="105"/>
        <v>1.6930447390555087E-4</v>
      </c>
    </row>
    <row r="1291" spans="11:17" x14ac:dyDescent="0.2">
      <c r="K1291">
        <f t="shared" si="106"/>
        <v>54</v>
      </c>
      <c r="L1291">
        <f t="shared" si="107"/>
        <v>13</v>
      </c>
      <c r="M1291" t="s">
        <v>11</v>
      </c>
      <c r="N1291" s="20">
        <f t="shared" si="104"/>
        <v>7.5</v>
      </c>
      <c r="O1291" s="21">
        <f t="shared" si="103"/>
        <v>1.2475983731317363E-4</v>
      </c>
      <c r="P1291" s="29">
        <f>N1291*INDEX($H$47:$H$50,MATCH(M1291,'Mining Dmd Profile'!$G$47:$G$50,0))</f>
        <v>15</v>
      </c>
      <c r="Q1291" s="31">
        <f t="shared" si="105"/>
        <v>1.8139765061309023E-4</v>
      </c>
    </row>
    <row r="1292" spans="11:17" x14ac:dyDescent="0.2">
      <c r="K1292">
        <f t="shared" si="106"/>
        <v>54</v>
      </c>
      <c r="L1292">
        <f t="shared" si="107"/>
        <v>14</v>
      </c>
      <c r="M1292" t="s">
        <v>11</v>
      </c>
      <c r="N1292" s="20">
        <f t="shared" si="104"/>
        <v>8</v>
      </c>
      <c r="O1292" s="21">
        <f t="shared" si="103"/>
        <v>1.3307715980071856E-4</v>
      </c>
      <c r="P1292" s="29">
        <f>N1292*INDEX($H$47:$H$50,MATCH(M1292,'Mining Dmd Profile'!$G$47:$G$50,0))</f>
        <v>16</v>
      </c>
      <c r="Q1292" s="31">
        <f t="shared" si="105"/>
        <v>1.9349082732062956E-4</v>
      </c>
    </row>
    <row r="1293" spans="11:17" x14ac:dyDescent="0.2">
      <c r="K1293">
        <f t="shared" si="106"/>
        <v>54</v>
      </c>
      <c r="L1293">
        <f t="shared" si="107"/>
        <v>15</v>
      </c>
      <c r="M1293" t="s">
        <v>11</v>
      </c>
      <c r="N1293" s="20">
        <f t="shared" si="104"/>
        <v>8.1</v>
      </c>
      <c r="O1293" s="21">
        <f t="shared" si="103"/>
        <v>1.3474062429822754E-4</v>
      </c>
      <c r="P1293" s="29">
        <f>N1293*INDEX($H$47:$H$50,MATCH(M1293,'Mining Dmd Profile'!$G$47:$G$50,0))</f>
        <v>16.2</v>
      </c>
      <c r="Q1293" s="31">
        <f t="shared" si="105"/>
        <v>1.9590946266213744E-4</v>
      </c>
    </row>
    <row r="1294" spans="11:17" x14ac:dyDescent="0.2">
      <c r="K1294">
        <f t="shared" si="106"/>
        <v>54</v>
      </c>
      <c r="L1294">
        <f t="shared" si="107"/>
        <v>16</v>
      </c>
      <c r="M1294" t="s">
        <v>11</v>
      </c>
      <c r="N1294" s="20">
        <f t="shared" si="104"/>
        <v>7.7</v>
      </c>
      <c r="O1294" s="21">
        <f t="shared" si="103"/>
        <v>1.2808676630819162E-4</v>
      </c>
      <c r="P1294" s="29">
        <f>N1294*INDEX($H$47:$H$50,MATCH(M1294,'Mining Dmd Profile'!$G$47:$G$50,0))</f>
        <v>15.4</v>
      </c>
      <c r="Q1294" s="31">
        <f t="shared" si="105"/>
        <v>1.8623492129610597E-4</v>
      </c>
    </row>
    <row r="1295" spans="11:17" x14ac:dyDescent="0.2">
      <c r="K1295">
        <f t="shared" si="106"/>
        <v>54</v>
      </c>
      <c r="L1295">
        <f t="shared" si="107"/>
        <v>17</v>
      </c>
      <c r="M1295" t="s">
        <v>11</v>
      </c>
      <c r="N1295" s="20">
        <f t="shared" si="104"/>
        <v>7.3</v>
      </c>
      <c r="O1295" s="21">
        <f t="shared" si="103"/>
        <v>1.2143290831815567E-4</v>
      </c>
      <c r="P1295" s="29">
        <f>N1295*INDEX($H$47:$H$50,MATCH(M1295,'Mining Dmd Profile'!$G$47:$G$50,0))</f>
        <v>14.6</v>
      </c>
      <c r="Q1295" s="31">
        <f t="shared" si="105"/>
        <v>1.7656037993007447E-4</v>
      </c>
    </row>
    <row r="1296" spans="11:17" x14ac:dyDescent="0.2">
      <c r="K1296">
        <f t="shared" si="106"/>
        <v>54</v>
      </c>
      <c r="L1296">
        <f t="shared" si="107"/>
        <v>18</v>
      </c>
      <c r="M1296" t="s">
        <v>11</v>
      </c>
      <c r="N1296" s="20">
        <f t="shared" si="104"/>
        <v>7</v>
      </c>
      <c r="O1296" s="21">
        <f t="shared" si="103"/>
        <v>1.1644251482562872E-4</v>
      </c>
      <c r="P1296" s="29">
        <f>N1296*INDEX($H$47:$H$50,MATCH(M1296,'Mining Dmd Profile'!$G$47:$G$50,0))</f>
        <v>14</v>
      </c>
      <c r="Q1296" s="31">
        <f t="shared" si="105"/>
        <v>1.6930447390555087E-4</v>
      </c>
    </row>
    <row r="1297" spans="11:17" x14ac:dyDescent="0.2">
      <c r="K1297">
        <f t="shared" si="106"/>
        <v>54</v>
      </c>
      <c r="L1297">
        <f t="shared" si="107"/>
        <v>19</v>
      </c>
      <c r="M1297" t="s">
        <v>11</v>
      </c>
      <c r="N1297" s="20">
        <f t="shared" si="104"/>
        <v>7.3</v>
      </c>
      <c r="O1297" s="21">
        <f t="shared" si="103"/>
        <v>1.2143290831815567E-4</v>
      </c>
      <c r="P1297" s="29">
        <f>N1297*INDEX($H$47:$H$50,MATCH(M1297,'Mining Dmd Profile'!$G$47:$G$50,0))</f>
        <v>14.6</v>
      </c>
      <c r="Q1297" s="31">
        <f t="shared" si="105"/>
        <v>1.7656037993007447E-4</v>
      </c>
    </row>
    <row r="1298" spans="11:17" x14ac:dyDescent="0.2">
      <c r="K1298">
        <f t="shared" si="106"/>
        <v>54</v>
      </c>
      <c r="L1298">
        <f t="shared" si="107"/>
        <v>20</v>
      </c>
      <c r="M1298" t="s">
        <v>11</v>
      </c>
      <c r="N1298" s="20">
        <f t="shared" si="104"/>
        <v>7.7</v>
      </c>
      <c r="O1298" s="21">
        <f t="shared" si="103"/>
        <v>1.2808676630819162E-4</v>
      </c>
      <c r="P1298" s="29">
        <f>N1298*INDEX($H$47:$H$50,MATCH(M1298,'Mining Dmd Profile'!$G$47:$G$50,0))</f>
        <v>15.4</v>
      </c>
      <c r="Q1298" s="31">
        <f t="shared" si="105"/>
        <v>1.8623492129610597E-4</v>
      </c>
    </row>
    <row r="1299" spans="11:17" x14ac:dyDescent="0.2">
      <c r="K1299">
        <f t="shared" si="106"/>
        <v>54</v>
      </c>
      <c r="L1299">
        <f t="shared" si="107"/>
        <v>21</v>
      </c>
      <c r="M1299" t="s">
        <v>11</v>
      </c>
      <c r="N1299" s="20">
        <f t="shared" si="104"/>
        <v>8</v>
      </c>
      <c r="O1299" s="21">
        <f t="shared" si="103"/>
        <v>1.3307715980071856E-4</v>
      </c>
      <c r="P1299" s="29">
        <f>N1299*INDEX($H$47:$H$50,MATCH(M1299,'Mining Dmd Profile'!$G$47:$G$50,0))</f>
        <v>16</v>
      </c>
      <c r="Q1299" s="31">
        <f t="shared" si="105"/>
        <v>1.9349082732062956E-4</v>
      </c>
    </row>
    <row r="1300" spans="11:17" x14ac:dyDescent="0.2">
      <c r="K1300">
        <f t="shared" si="106"/>
        <v>54</v>
      </c>
      <c r="L1300">
        <f t="shared" si="107"/>
        <v>22</v>
      </c>
      <c r="M1300" t="s">
        <v>11</v>
      </c>
      <c r="N1300" s="20">
        <f t="shared" si="104"/>
        <v>8</v>
      </c>
      <c r="O1300" s="21">
        <f t="shared" si="103"/>
        <v>1.3307715980071856E-4</v>
      </c>
      <c r="P1300" s="29">
        <f>N1300*INDEX($H$47:$H$50,MATCH(M1300,'Mining Dmd Profile'!$G$47:$G$50,0))</f>
        <v>16</v>
      </c>
      <c r="Q1300" s="31">
        <f t="shared" si="105"/>
        <v>1.9349082732062956E-4</v>
      </c>
    </row>
    <row r="1301" spans="11:17" x14ac:dyDescent="0.2">
      <c r="K1301">
        <f t="shared" si="106"/>
        <v>54</v>
      </c>
      <c r="L1301">
        <f t="shared" si="107"/>
        <v>23</v>
      </c>
      <c r="M1301" t="s">
        <v>11</v>
      </c>
      <c r="N1301" s="20">
        <f t="shared" si="104"/>
        <v>8</v>
      </c>
      <c r="O1301" s="21">
        <f t="shared" si="103"/>
        <v>1.3307715980071856E-4</v>
      </c>
      <c r="P1301" s="29">
        <f>N1301*INDEX($H$47:$H$50,MATCH(M1301,'Mining Dmd Profile'!$G$47:$G$50,0))</f>
        <v>16</v>
      </c>
      <c r="Q1301" s="31">
        <f t="shared" si="105"/>
        <v>1.9349082732062956E-4</v>
      </c>
    </row>
    <row r="1302" spans="11:17" x14ac:dyDescent="0.2">
      <c r="K1302">
        <f t="shared" si="106"/>
        <v>54</v>
      </c>
      <c r="L1302">
        <f t="shared" si="107"/>
        <v>24</v>
      </c>
      <c r="M1302" t="s">
        <v>11</v>
      </c>
      <c r="N1302" s="20">
        <f t="shared" si="104"/>
        <v>8</v>
      </c>
      <c r="O1302" s="21">
        <f t="shared" si="103"/>
        <v>1.3307715980071856E-4</v>
      </c>
      <c r="P1302" s="29">
        <f>N1302*INDEX($H$47:$H$50,MATCH(M1302,'Mining Dmd Profile'!$G$47:$G$50,0))</f>
        <v>16</v>
      </c>
      <c r="Q1302" s="31">
        <f t="shared" si="105"/>
        <v>1.9349082732062956E-4</v>
      </c>
    </row>
    <row r="1303" spans="11:17" x14ac:dyDescent="0.2">
      <c r="K1303">
        <f t="shared" si="106"/>
        <v>55</v>
      </c>
      <c r="L1303">
        <f t="shared" si="107"/>
        <v>1</v>
      </c>
      <c r="M1303" t="s">
        <v>11</v>
      </c>
      <c r="N1303" s="20">
        <f t="shared" si="104"/>
        <v>7</v>
      </c>
      <c r="O1303" s="21">
        <f t="shared" si="103"/>
        <v>1.1644251482562872E-4</v>
      </c>
      <c r="P1303" s="29">
        <f>N1303*INDEX($H$47:$H$50,MATCH(M1303,'Mining Dmd Profile'!$G$47:$G$50,0))</f>
        <v>14</v>
      </c>
      <c r="Q1303" s="31">
        <f t="shared" si="105"/>
        <v>1.6930447390555087E-4</v>
      </c>
    </row>
    <row r="1304" spans="11:17" x14ac:dyDescent="0.2">
      <c r="K1304">
        <f t="shared" si="106"/>
        <v>55</v>
      </c>
      <c r="L1304">
        <f t="shared" si="107"/>
        <v>2</v>
      </c>
      <c r="M1304" t="s">
        <v>11</v>
      </c>
      <c r="N1304" s="20">
        <f t="shared" si="104"/>
        <v>6.5</v>
      </c>
      <c r="O1304" s="21">
        <f t="shared" si="103"/>
        <v>1.0812519233808381E-4</v>
      </c>
      <c r="P1304" s="29">
        <f>N1304*INDEX($H$47:$H$50,MATCH(M1304,'Mining Dmd Profile'!$G$47:$G$50,0))</f>
        <v>13</v>
      </c>
      <c r="Q1304" s="31">
        <f t="shared" si="105"/>
        <v>1.5721129719801152E-4</v>
      </c>
    </row>
    <row r="1305" spans="11:17" x14ac:dyDescent="0.2">
      <c r="K1305">
        <f t="shared" si="106"/>
        <v>55</v>
      </c>
      <c r="L1305">
        <f t="shared" si="107"/>
        <v>3</v>
      </c>
      <c r="M1305" t="s">
        <v>11</v>
      </c>
      <c r="N1305" s="20">
        <f t="shared" si="104"/>
        <v>6</v>
      </c>
      <c r="O1305" s="21">
        <f t="shared" si="103"/>
        <v>9.9807869850538917E-5</v>
      </c>
      <c r="P1305" s="29">
        <f>N1305*INDEX($H$47:$H$50,MATCH(M1305,'Mining Dmd Profile'!$G$47:$G$50,0))</f>
        <v>12</v>
      </c>
      <c r="Q1305" s="31">
        <f t="shared" si="105"/>
        <v>1.4511812049047219E-4</v>
      </c>
    </row>
    <row r="1306" spans="11:17" x14ac:dyDescent="0.2">
      <c r="K1306">
        <f t="shared" si="106"/>
        <v>55</v>
      </c>
      <c r="L1306">
        <f t="shared" si="107"/>
        <v>4</v>
      </c>
      <c r="M1306" t="s">
        <v>11</v>
      </c>
      <c r="N1306" s="20">
        <f t="shared" si="104"/>
        <v>5.5</v>
      </c>
      <c r="O1306" s="21">
        <f t="shared" si="103"/>
        <v>9.1490547362994007E-5</v>
      </c>
      <c r="P1306" s="29">
        <f>N1306*INDEX($H$47:$H$50,MATCH(M1306,'Mining Dmd Profile'!$G$47:$G$50,0))</f>
        <v>11</v>
      </c>
      <c r="Q1306" s="31">
        <f t="shared" si="105"/>
        <v>1.3302494378293283E-4</v>
      </c>
    </row>
    <row r="1307" spans="11:17" x14ac:dyDescent="0.2">
      <c r="K1307">
        <f t="shared" si="106"/>
        <v>55</v>
      </c>
      <c r="L1307">
        <f t="shared" si="107"/>
        <v>5</v>
      </c>
      <c r="M1307" t="s">
        <v>11</v>
      </c>
      <c r="N1307" s="20">
        <f t="shared" si="104"/>
        <v>5.5</v>
      </c>
      <c r="O1307" s="21">
        <f t="shared" si="103"/>
        <v>9.1490547362994007E-5</v>
      </c>
      <c r="P1307" s="29">
        <f>N1307*INDEX($H$47:$H$50,MATCH(M1307,'Mining Dmd Profile'!$G$47:$G$50,0))</f>
        <v>11</v>
      </c>
      <c r="Q1307" s="31">
        <f t="shared" si="105"/>
        <v>1.3302494378293283E-4</v>
      </c>
    </row>
    <row r="1308" spans="11:17" x14ac:dyDescent="0.2">
      <c r="K1308">
        <f t="shared" si="106"/>
        <v>55</v>
      </c>
      <c r="L1308">
        <f t="shared" si="107"/>
        <v>6</v>
      </c>
      <c r="M1308" t="s">
        <v>11</v>
      </c>
      <c r="N1308" s="20">
        <f t="shared" si="104"/>
        <v>5.5</v>
      </c>
      <c r="O1308" s="21">
        <f t="shared" si="103"/>
        <v>9.1490547362994007E-5</v>
      </c>
      <c r="P1308" s="29">
        <f>N1308*INDEX($H$47:$H$50,MATCH(M1308,'Mining Dmd Profile'!$G$47:$G$50,0))</f>
        <v>11</v>
      </c>
      <c r="Q1308" s="31">
        <f t="shared" si="105"/>
        <v>1.3302494378293283E-4</v>
      </c>
    </row>
    <row r="1309" spans="11:17" x14ac:dyDescent="0.2">
      <c r="K1309">
        <f t="shared" si="106"/>
        <v>55</v>
      </c>
      <c r="L1309">
        <f t="shared" si="107"/>
        <v>7</v>
      </c>
      <c r="M1309" t="s">
        <v>11</v>
      </c>
      <c r="N1309" s="20">
        <f t="shared" si="104"/>
        <v>5.5</v>
      </c>
      <c r="O1309" s="21">
        <f t="shared" si="103"/>
        <v>9.1490547362994007E-5</v>
      </c>
      <c r="P1309" s="29">
        <f>N1309*INDEX($H$47:$H$50,MATCH(M1309,'Mining Dmd Profile'!$G$47:$G$50,0))</f>
        <v>11</v>
      </c>
      <c r="Q1309" s="31">
        <f t="shared" si="105"/>
        <v>1.3302494378293283E-4</v>
      </c>
    </row>
    <row r="1310" spans="11:17" x14ac:dyDescent="0.2">
      <c r="K1310">
        <f t="shared" si="106"/>
        <v>55</v>
      </c>
      <c r="L1310">
        <f t="shared" si="107"/>
        <v>8</v>
      </c>
      <c r="M1310" t="s">
        <v>11</v>
      </c>
      <c r="N1310" s="20">
        <f t="shared" si="104"/>
        <v>5.5</v>
      </c>
      <c r="O1310" s="21">
        <f t="shared" si="103"/>
        <v>9.1490547362994007E-5</v>
      </c>
      <c r="P1310" s="29">
        <f>N1310*INDEX($H$47:$H$50,MATCH(M1310,'Mining Dmd Profile'!$G$47:$G$50,0))</f>
        <v>11</v>
      </c>
      <c r="Q1310" s="31">
        <f t="shared" si="105"/>
        <v>1.3302494378293283E-4</v>
      </c>
    </row>
    <row r="1311" spans="11:17" x14ac:dyDescent="0.2">
      <c r="K1311">
        <f t="shared" si="106"/>
        <v>55</v>
      </c>
      <c r="L1311">
        <f t="shared" si="107"/>
        <v>9</v>
      </c>
      <c r="M1311" t="s">
        <v>11</v>
      </c>
      <c r="N1311" s="20">
        <f t="shared" si="104"/>
        <v>5.5</v>
      </c>
      <c r="O1311" s="21">
        <f t="shared" si="103"/>
        <v>9.1490547362994007E-5</v>
      </c>
      <c r="P1311" s="29">
        <f>N1311*INDEX($H$47:$H$50,MATCH(M1311,'Mining Dmd Profile'!$G$47:$G$50,0))</f>
        <v>11</v>
      </c>
      <c r="Q1311" s="31">
        <f t="shared" si="105"/>
        <v>1.3302494378293283E-4</v>
      </c>
    </row>
    <row r="1312" spans="11:17" x14ac:dyDescent="0.2">
      <c r="K1312">
        <f t="shared" si="106"/>
        <v>55</v>
      </c>
      <c r="L1312">
        <f t="shared" si="107"/>
        <v>10</v>
      </c>
      <c r="M1312" t="s">
        <v>11</v>
      </c>
      <c r="N1312" s="20">
        <f t="shared" si="104"/>
        <v>6</v>
      </c>
      <c r="O1312" s="21">
        <f t="shared" si="103"/>
        <v>9.9807869850538917E-5</v>
      </c>
      <c r="P1312" s="29">
        <f>N1312*INDEX($H$47:$H$50,MATCH(M1312,'Mining Dmd Profile'!$G$47:$G$50,0))</f>
        <v>12</v>
      </c>
      <c r="Q1312" s="31">
        <f t="shared" si="105"/>
        <v>1.4511812049047219E-4</v>
      </c>
    </row>
    <row r="1313" spans="11:17" x14ac:dyDescent="0.2">
      <c r="K1313">
        <f t="shared" si="106"/>
        <v>55</v>
      </c>
      <c r="L1313">
        <f t="shared" si="107"/>
        <v>11</v>
      </c>
      <c r="M1313" t="s">
        <v>11</v>
      </c>
      <c r="N1313" s="20">
        <f t="shared" si="104"/>
        <v>6.6</v>
      </c>
      <c r="O1313" s="21">
        <f t="shared" si="103"/>
        <v>1.0978865683559279E-4</v>
      </c>
      <c r="P1313" s="29">
        <f>N1313*INDEX($H$47:$H$50,MATCH(M1313,'Mining Dmd Profile'!$G$47:$G$50,0))</f>
        <v>13.2</v>
      </c>
      <c r="Q1313" s="31">
        <f t="shared" si="105"/>
        <v>1.596299325395194E-4</v>
      </c>
    </row>
    <row r="1314" spans="11:17" x14ac:dyDescent="0.2">
      <c r="K1314">
        <f t="shared" si="106"/>
        <v>55</v>
      </c>
      <c r="L1314">
        <f t="shared" si="107"/>
        <v>12</v>
      </c>
      <c r="M1314" t="s">
        <v>11</v>
      </c>
      <c r="N1314" s="20">
        <f t="shared" si="104"/>
        <v>7</v>
      </c>
      <c r="O1314" s="21">
        <f t="shared" si="103"/>
        <v>1.1644251482562872E-4</v>
      </c>
      <c r="P1314" s="29">
        <f>N1314*INDEX($H$47:$H$50,MATCH(M1314,'Mining Dmd Profile'!$G$47:$G$50,0))</f>
        <v>14</v>
      </c>
      <c r="Q1314" s="31">
        <f t="shared" si="105"/>
        <v>1.6930447390555087E-4</v>
      </c>
    </row>
    <row r="1315" spans="11:17" x14ac:dyDescent="0.2">
      <c r="K1315">
        <f t="shared" si="106"/>
        <v>55</v>
      </c>
      <c r="L1315">
        <f t="shared" si="107"/>
        <v>13</v>
      </c>
      <c r="M1315" t="s">
        <v>11</v>
      </c>
      <c r="N1315" s="20">
        <f t="shared" si="104"/>
        <v>7.5</v>
      </c>
      <c r="O1315" s="21">
        <f t="shared" si="103"/>
        <v>1.2475983731317363E-4</v>
      </c>
      <c r="P1315" s="29">
        <f>N1315*INDEX($H$47:$H$50,MATCH(M1315,'Mining Dmd Profile'!$G$47:$G$50,0))</f>
        <v>15</v>
      </c>
      <c r="Q1315" s="31">
        <f t="shared" si="105"/>
        <v>1.8139765061309023E-4</v>
      </c>
    </row>
    <row r="1316" spans="11:17" x14ac:dyDescent="0.2">
      <c r="K1316">
        <f t="shared" si="106"/>
        <v>55</v>
      </c>
      <c r="L1316">
        <f t="shared" si="107"/>
        <v>14</v>
      </c>
      <c r="M1316" t="s">
        <v>11</v>
      </c>
      <c r="N1316" s="20">
        <f t="shared" si="104"/>
        <v>8</v>
      </c>
      <c r="O1316" s="21">
        <f t="shared" si="103"/>
        <v>1.3307715980071856E-4</v>
      </c>
      <c r="P1316" s="29">
        <f>N1316*INDEX($H$47:$H$50,MATCH(M1316,'Mining Dmd Profile'!$G$47:$G$50,0))</f>
        <v>16</v>
      </c>
      <c r="Q1316" s="31">
        <f t="shared" si="105"/>
        <v>1.9349082732062956E-4</v>
      </c>
    </row>
    <row r="1317" spans="11:17" x14ac:dyDescent="0.2">
      <c r="K1317">
        <f t="shared" si="106"/>
        <v>55</v>
      </c>
      <c r="L1317">
        <f t="shared" si="107"/>
        <v>15</v>
      </c>
      <c r="M1317" t="s">
        <v>11</v>
      </c>
      <c r="N1317" s="20">
        <f t="shared" si="104"/>
        <v>8.1</v>
      </c>
      <c r="O1317" s="21">
        <f t="shared" si="103"/>
        <v>1.3474062429822754E-4</v>
      </c>
      <c r="P1317" s="29">
        <f>N1317*INDEX($H$47:$H$50,MATCH(M1317,'Mining Dmd Profile'!$G$47:$G$50,0))</f>
        <v>16.2</v>
      </c>
      <c r="Q1317" s="31">
        <f t="shared" si="105"/>
        <v>1.9590946266213744E-4</v>
      </c>
    </row>
    <row r="1318" spans="11:17" x14ac:dyDescent="0.2">
      <c r="K1318">
        <f t="shared" si="106"/>
        <v>55</v>
      </c>
      <c r="L1318">
        <f t="shared" si="107"/>
        <v>16</v>
      </c>
      <c r="M1318" t="s">
        <v>11</v>
      </c>
      <c r="N1318" s="20">
        <f t="shared" si="104"/>
        <v>7.7</v>
      </c>
      <c r="O1318" s="21">
        <f t="shared" si="103"/>
        <v>1.2808676630819162E-4</v>
      </c>
      <c r="P1318" s="29">
        <f>N1318*INDEX($H$47:$H$50,MATCH(M1318,'Mining Dmd Profile'!$G$47:$G$50,0))</f>
        <v>15.4</v>
      </c>
      <c r="Q1318" s="31">
        <f t="shared" si="105"/>
        <v>1.8623492129610597E-4</v>
      </c>
    </row>
    <row r="1319" spans="11:17" x14ac:dyDescent="0.2">
      <c r="K1319">
        <f t="shared" si="106"/>
        <v>55</v>
      </c>
      <c r="L1319">
        <f t="shared" si="107"/>
        <v>17</v>
      </c>
      <c r="M1319" t="s">
        <v>11</v>
      </c>
      <c r="N1319" s="20">
        <f t="shared" si="104"/>
        <v>7.3</v>
      </c>
      <c r="O1319" s="21">
        <f t="shared" si="103"/>
        <v>1.2143290831815567E-4</v>
      </c>
      <c r="P1319" s="29">
        <f>N1319*INDEX($H$47:$H$50,MATCH(M1319,'Mining Dmd Profile'!$G$47:$G$50,0))</f>
        <v>14.6</v>
      </c>
      <c r="Q1319" s="31">
        <f t="shared" si="105"/>
        <v>1.7656037993007447E-4</v>
      </c>
    </row>
    <row r="1320" spans="11:17" x14ac:dyDescent="0.2">
      <c r="K1320">
        <f t="shared" si="106"/>
        <v>55</v>
      </c>
      <c r="L1320">
        <f t="shared" si="107"/>
        <v>18</v>
      </c>
      <c r="M1320" t="s">
        <v>11</v>
      </c>
      <c r="N1320" s="20">
        <f t="shared" si="104"/>
        <v>7</v>
      </c>
      <c r="O1320" s="21">
        <f t="shared" si="103"/>
        <v>1.1644251482562872E-4</v>
      </c>
      <c r="P1320" s="29">
        <f>N1320*INDEX($H$47:$H$50,MATCH(M1320,'Mining Dmd Profile'!$G$47:$G$50,0))</f>
        <v>14</v>
      </c>
      <c r="Q1320" s="31">
        <f t="shared" si="105"/>
        <v>1.6930447390555087E-4</v>
      </c>
    </row>
    <row r="1321" spans="11:17" x14ac:dyDescent="0.2">
      <c r="K1321">
        <f t="shared" si="106"/>
        <v>55</v>
      </c>
      <c r="L1321">
        <f t="shared" si="107"/>
        <v>19</v>
      </c>
      <c r="M1321" t="s">
        <v>11</v>
      </c>
      <c r="N1321" s="20">
        <f t="shared" si="104"/>
        <v>7.3</v>
      </c>
      <c r="O1321" s="21">
        <f t="shared" si="103"/>
        <v>1.2143290831815567E-4</v>
      </c>
      <c r="P1321" s="29">
        <f>N1321*INDEX($H$47:$H$50,MATCH(M1321,'Mining Dmd Profile'!$G$47:$G$50,0))</f>
        <v>14.6</v>
      </c>
      <c r="Q1321" s="31">
        <f t="shared" si="105"/>
        <v>1.7656037993007447E-4</v>
      </c>
    </row>
    <row r="1322" spans="11:17" x14ac:dyDescent="0.2">
      <c r="K1322">
        <f t="shared" si="106"/>
        <v>55</v>
      </c>
      <c r="L1322">
        <f t="shared" si="107"/>
        <v>20</v>
      </c>
      <c r="M1322" t="s">
        <v>11</v>
      </c>
      <c r="N1322" s="20">
        <f t="shared" si="104"/>
        <v>7.7</v>
      </c>
      <c r="O1322" s="21">
        <f t="shared" si="103"/>
        <v>1.2808676630819162E-4</v>
      </c>
      <c r="P1322" s="29">
        <f>N1322*INDEX($H$47:$H$50,MATCH(M1322,'Mining Dmd Profile'!$G$47:$G$50,0))</f>
        <v>15.4</v>
      </c>
      <c r="Q1322" s="31">
        <f t="shared" si="105"/>
        <v>1.8623492129610597E-4</v>
      </c>
    </row>
    <row r="1323" spans="11:17" x14ac:dyDescent="0.2">
      <c r="K1323">
        <f t="shared" si="106"/>
        <v>55</v>
      </c>
      <c r="L1323">
        <f t="shared" si="107"/>
        <v>21</v>
      </c>
      <c r="M1323" t="s">
        <v>11</v>
      </c>
      <c r="N1323" s="20">
        <f t="shared" si="104"/>
        <v>8</v>
      </c>
      <c r="O1323" s="21">
        <f t="shared" si="103"/>
        <v>1.3307715980071856E-4</v>
      </c>
      <c r="P1323" s="29">
        <f>N1323*INDEX($H$47:$H$50,MATCH(M1323,'Mining Dmd Profile'!$G$47:$G$50,0))</f>
        <v>16</v>
      </c>
      <c r="Q1323" s="31">
        <f t="shared" si="105"/>
        <v>1.9349082732062956E-4</v>
      </c>
    </row>
    <row r="1324" spans="11:17" x14ac:dyDescent="0.2">
      <c r="K1324">
        <f t="shared" si="106"/>
        <v>55</v>
      </c>
      <c r="L1324">
        <f t="shared" si="107"/>
        <v>22</v>
      </c>
      <c r="M1324" t="s">
        <v>11</v>
      </c>
      <c r="N1324" s="20">
        <f t="shared" si="104"/>
        <v>8</v>
      </c>
      <c r="O1324" s="21">
        <f t="shared" si="103"/>
        <v>1.3307715980071856E-4</v>
      </c>
      <c r="P1324" s="29">
        <f>N1324*INDEX($H$47:$H$50,MATCH(M1324,'Mining Dmd Profile'!$G$47:$G$50,0))</f>
        <v>16</v>
      </c>
      <c r="Q1324" s="31">
        <f t="shared" si="105"/>
        <v>1.9349082732062956E-4</v>
      </c>
    </row>
    <row r="1325" spans="11:17" x14ac:dyDescent="0.2">
      <c r="K1325">
        <f t="shared" si="106"/>
        <v>55</v>
      </c>
      <c r="L1325">
        <f t="shared" si="107"/>
        <v>23</v>
      </c>
      <c r="M1325" t="s">
        <v>11</v>
      </c>
      <c r="N1325" s="20">
        <f t="shared" si="104"/>
        <v>8</v>
      </c>
      <c r="O1325" s="21">
        <f t="shared" si="103"/>
        <v>1.3307715980071856E-4</v>
      </c>
      <c r="P1325" s="29">
        <f>N1325*INDEX($H$47:$H$50,MATCH(M1325,'Mining Dmd Profile'!$G$47:$G$50,0))</f>
        <v>16</v>
      </c>
      <c r="Q1325" s="31">
        <f t="shared" si="105"/>
        <v>1.9349082732062956E-4</v>
      </c>
    </row>
    <row r="1326" spans="11:17" x14ac:dyDescent="0.2">
      <c r="K1326">
        <f t="shared" si="106"/>
        <v>55</v>
      </c>
      <c r="L1326">
        <f t="shared" si="107"/>
        <v>24</v>
      </c>
      <c r="M1326" t="s">
        <v>11</v>
      </c>
      <c r="N1326" s="20">
        <f t="shared" si="104"/>
        <v>8</v>
      </c>
      <c r="O1326" s="21">
        <f t="shared" si="103"/>
        <v>1.3307715980071856E-4</v>
      </c>
      <c r="P1326" s="29">
        <f>N1326*INDEX($H$47:$H$50,MATCH(M1326,'Mining Dmd Profile'!$G$47:$G$50,0))</f>
        <v>16</v>
      </c>
      <c r="Q1326" s="31">
        <f t="shared" si="105"/>
        <v>1.9349082732062956E-4</v>
      </c>
    </row>
    <row r="1327" spans="11:17" x14ac:dyDescent="0.2">
      <c r="K1327">
        <f t="shared" si="106"/>
        <v>56</v>
      </c>
      <c r="L1327">
        <f t="shared" si="107"/>
        <v>1</v>
      </c>
      <c r="M1327" t="s">
        <v>11</v>
      </c>
      <c r="N1327" s="20">
        <f t="shared" si="104"/>
        <v>7</v>
      </c>
      <c r="O1327" s="21">
        <f t="shared" si="103"/>
        <v>1.1644251482562872E-4</v>
      </c>
      <c r="P1327" s="29">
        <f>N1327*INDEX($H$47:$H$50,MATCH(M1327,'Mining Dmd Profile'!$G$47:$G$50,0))</f>
        <v>14</v>
      </c>
      <c r="Q1327" s="31">
        <f t="shared" si="105"/>
        <v>1.6930447390555087E-4</v>
      </c>
    </row>
    <row r="1328" spans="11:17" x14ac:dyDescent="0.2">
      <c r="K1328">
        <f t="shared" si="106"/>
        <v>56</v>
      </c>
      <c r="L1328">
        <f t="shared" si="107"/>
        <v>2</v>
      </c>
      <c r="M1328" t="s">
        <v>11</v>
      </c>
      <c r="N1328" s="20">
        <f t="shared" si="104"/>
        <v>6.5</v>
      </c>
      <c r="O1328" s="21">
        <f t="shared" si="103"/>
        <v>1.0812519233808381E-4</v>
      </c>
      <c r="P1328" s="29">
        <f>N1328*INDEX($H$47:$H$50,MATCH(M1328,'Mining Dmd Profile'!$G$47:$G$50,0))</f>
        <v>13</v>
      </c>
      <c r="Q1328" s="31">
        <f t="shared" si="105"/>
        <v>1.5721129719801152E-4</v>
      </c>
    </row>
    <row r="1329" spans="11:17" x14ac:dyDescent="0.2">
      <c r="K1329">
        <f t="shared" si="106"/>
        <v>56</v>
      </c>
      <c r="L1329">
        <f t="shared" si="107"/>
        <v>3</v>
      </c>
      <c r="M1329" t="s">
        <v>11</v>
      </c>
      <c r="N1329" s="20">
        <f t="shared" si="104"/>
        <v>6</v>
      </c>
      <c r="O1329" s="21">
        <f t="shared" si="103"/>
        <v>9.9807869850538917E-5</v>
      </c>
      <c r="P1329" s="29">
        <f>N1329*INDEX($H$47:$H$50,MATCH(M1329,'Mining Dmd Profile'!$G$47:$G$50,0))</f>
        <v>12</v>
      </c>
      <c r="Q1329" s="31">
        <f t="shared" si="105"/>
        <v>1.4511812049047219E-4</v>
      </c>
    </row>
    <row r="1330" spans="11:17" x14ac:dyDescent="0.2">
      <c r="K1330">
        <f t="shared" si="106"/>
        <v>56</v>
      </c>
      <c r="L1330">
        <f t="shared" si="107"/>
        <v>4</v>
      </c>
      <c r="M1330" t="s">
        <v>11</v>
      </c>
      <c r="N1330" s="20">
        <f t="shared" si="104"/>
        <v>5.5</v>
      </c>
      <c r="O1330" s="21">
        <f t="shared" si="103"/>
        <v>9.1490547362994007E-5</v>
      </c>
      <c r="P1330" s="29">
        <f>N1330*INDEX($H$47:$H$50,MATCH(M1330,'Mining Dmd Profile'!$G$47:$G$50,0))</f>
        <v>11</v>
      </c>
      <c r="Q1330" s="31">
        <f t="shared" si="105"/>
        <v>1.3302494378293283E-4</v>
      </c>
    </row>
    <row r="1331" spans="11:17" x14ac:dyDescent="0.2">
      <c r="K1331">
        <f t="shared" si="106"/>
        <v>56</v>
      </c>
      <c r="L1331">
        <f t="shared" si="107"/>
        <v>5</v>
      </c>
      <c r="M1331" t="s">
        <v>11</v>
      </c>
      <c r="N1331" s="20">
        <f t="shared" si="104"/>
        <v>5.5</v>
      </c>
      <c r="O1331" s="21">
        <f t="shared" si="103"/>
        <v>9.1490547362994007E-5</v>
      </c>
      <c r="P1331" s="29">
        <f>N1331*INDEX($H$47:$H$50,MATCH(M1331,'Mining Dmd Profile'!$G$47:$G$50,0))</f>
        <v>11</v>
      </c>
      <c r="Q1331" s="31">
        <f t="shared" si="105"/>
        <v>1.3302494378293283E-4</v>
      </c>
    </row>
    <row r="1332" spans="11:17" x14ac:dyDescent="0.2">
      <c r="K1332">
        <f t="shared" si="106"/>
        <v>56</v>
      </c>
      <c r="L1332">
        <f t="shared" si="107"/>
        <v>6</v>
      </c>
      <c r="M1332" t="s">
        <v>11</v>
      </c>
      <c r="N1332" s="20">
        <f t="shared" si="104"/>
        <v>5.5</v>
      </c>
      <c r="O1332" s="21">
        <f t="shared" si="103"/>
        <v>9.1490547362994007E-5</v>
      </c>
      <c r="P1332" s="29">
        <f>N1332*INDEX($H$47:$H$50,MATCH(M1332,'Mining Dmd Profile'!$G$47:$G$50,0))</f>
        <v>11</v>
      </c>
      <c r="Q1332" s="31">
        <f t="shared" si="105"/>
        <v>1.3302494378293283E-4</v>
      </c>
    </row>
    <row r="1333" spans="11:17" x14ac:dyDescent="0.2">
      <c r="K1333">
        <f t="shared" si="106"/>
        <v>56</v>
      </c>
      <c r="L1333">
        <f t="shared" si="107"/>
        <v>7</v>
      </c>
      <c r="M1333" t="s">
        <v>11</v>
      </c>
      <c r="N1333" s="20">
        <f t="shared" si="104"/>
        <v>5.5</v>
      </c>
      <c r="O1333" s="21">
        <f t="shared" si="103"/>
        <v>9.1490547362994007E-5</v>
      </c>
      <c r="P1333" s="29">
        <f>N1333*INDEX($H$47:$H$50,MATCH(M1333,'Mining Dmd Profile'!$G$47:$G$50,0))</f>
        <v>11</v>
      </c>
      <c r="Q1333" s="31">
        <f t="shared" si="105"/>
        <v>1.3302494378293283E-4</v>
      </c>
    </row>
    <row r="1334" spans="11:17" x14ac:dyDescent="0.2">
      <c r="K1334">
        <f t="shared" si="106"/>
        <v>56</v>
      </c>
      <c r="L1334">
        <f t="shared" si="107"/>
        <v>8</v>
      </c>
      <c r="M1334" t="s">
        <v>11</v>
      </c>
      <c r="N1334" s="20">
        <f t="shared" si="104"/>
        <v>5.5</v>
      </c>
      <c r="O1334" s="21">
        <f t="shared" si="103"/>
        <v>9.1490547362994007E-5</v>
      </c>
      <c r="P1334" s="29">
        <f>N1334*INDEX($H$47:$H$50,MATCH(M1334,'Mining Dmd Profile'!$G$47:$G$50,0))</f>
        <v>11</v>
      </c>
      <c r="Q1334" s="31">
        <f t="shared" si="105"/>
        <v>1.3302494378293283E-4</v>
      </c>
    </row>
    <row r="1335" spans="11:17" x14ac:dyDescent="0.2">
      <c r="K1335">
        <f t="shared" si="106"/>
        <v>56</v>
      </c>
      <c r="L1335">
        <f t="shared" si="107"/>
        <v>9</v>
      </c>
      <c r="M1335" t="s">
        <v>11</v>
      </c>
      <c r="N1335" s="20">
        <f t="shared" si="104"/>
        <v>5.5</v>
      </c>
      <c r="O1335" s="21">
        <f t="shared" si="103"/>
        <v>9.1490547362994007E-5</v>
      </c>
      <c r="P1335" s="29">
        <f>N1335*INDEX($H$47:$H$50,MATCH(M1335,'Mining Dmd Profile'!$G$47:$G$50,0))</f>
        <v>11</v>
      </c>
      <c r="Q1335" s="31">
        <f t="shared" si="105"/>
        <v>1.3302494378293283E-4</v>
      </c>
    </row>
    <row r="1336" spans="11:17" x14ac:dyDescent="0.2">
      <c r="K1336">
        <f t="shared" si="106"/>
        <v>56</v>
      </c>
      <c r="L1336">
        <f t="shared" si="107"/>
        <v>10</v>
      </c>
      <c r="M1336" t="s">
        <v>11</v>
      </c>
      <c r="N1336" s="20">
        <f t="shared" si="104"/>
        <v>6</v>
      </c>
      <c r="O1336" s="21">
        <f t="shared" si="103"/>
        <v>9.9807869850538917E-5</v>
      </c>
      <c r="P1336" s="29">
        <f>N1336*INDEX($H$47:$H$50,MATCH(M1336,'Mining Dmd Profile'!$G$47:$G$50,0))</f>
        <v>12</v>
      </c>
      <c r="Q1336" s="31">
        <f t="shared" si="105"/>
        <v>1.4511812049047219E-4</v>
      </c>
    </row>
    <row r="1337" spans="11:17" x14ac:dyDescent="0.2">
      <c r="K1337">
        <f t="shared" si="106"/>
        <v>56</v>
      </c>
      <c r="L1337">
        <f t="shared" si="107"/>
        <v>11</v>
      </c>
      <c r="M1337" t="s">
        <v>11</v>
      </c>
      <c r="N1337" s="20">
        <f t="shared" si="104"/>
        <v>6.6</v>
      </c>
      <c r="O1337" s="21">
        <f t="shared" si="103"/>
        <v>1.0978865683559279E-4</v>
      </c>
      <c r="P1337" s="29">
        <f>N1337*INDEX($H$47:$H$50,MATCH(M1337,'Mining Dmd Profile'!$G$47:$G$50,0))</f>
        <v>13.2</v>
      </c>
      <c r="Q1337" s="31">
        <f t="shared" si="105"/>
        <v>1.596299325395194E-4</v>
      </c>
    </row>
    <row r="1338" spans="11:17" x14ac:dyDescent="0.2">
      <c r="K1338">
        <f t="shared" si="106"/>
        <v>56</v>
      </c>
      <c r="L1338">
        <f t="shared" si="107"/>
        <v>12</v>
      </c>
      <c r="M1338" t="s">
        <v>11</v>
      </c>
      <c r="N1338" s="20">
        <f t="shared" si="104"/>
        <v>7</v>
      </c>
      <c r="O1338" s="21">
        <f t="shared" si="103"/>
        <v>1.1644251482562872E-4</v>
      </c>
      <c r="P1338" s="29">
        <f>N1338*INDEX($H$47:$H$50,MATCH(M1338,'Mining Dmd Profile'!$G$47:$G$50,0))</f>
        <v>14</v>
      </c>
      <c r="Q1338" s="31">
        <f t="shared" si="105"/>
        <v>1.6930447390555087E-4</v>
      </c>
    </row>
    <row r="1339" spans="11:17" x14ac:dyDescent="0.2">
      <c r="K1339">
        <f t="shared" si="106"/>
        <v>56</v>
      </c>
      <c r="L1339">
        <f t="shared" si="107"/>
        <v>13</v>
      </c>
      <c r="M1339" t="s">
        <v>11</v>
      </c>
      <c r="N1339" s="20">
        <f t="shared" si="104"/>
        <v>7.5</v>
      </c>
      <c r="O1339" s="21">
        <f t="shared" si="103"/>
        <v>1.2475983731317363E-4</v>
      </c>
      <c r="P1339" s="29">
        <f>N1339*INDEX($H$47:$H$50,MATCH(M1339,'Mining Dmd Profile'!$G$47:$G$50,0))</f>
        <v>15</v>
      </c>
      <c r="Q1339" s="31">
        <f t="shared" si="105"/>
        <v>1.8139765061309023E-4</v>
      </c>
    </row>
    <row r="1340" spans="11:17" x14ac:dyDescent="0.2">
      <c r="K1340">
        <f t="shared" si="106"/>
        <v>56</v>
      </c>
      <c r="L1340">
        <f t="shared" si="107"/>
        <v>14</v>
      </c>
      <c r="M1340" t="s">
        <v>11</v>
      </c>
      <c r="N1340" s="20">
        <f t="shared" si="104"/>
        <v>8</v>
      </c>
      <c r="O1340" s="21">
        <f t="shared" si="103"/>
        <v>1.3307715980071856E-4</v>
      </c>
      <c r="P1340" s="29">
        <f>N1340*INDEX($H$47:$H$50,MATCH(M1340,'Mining Dmd Profile'!$G$47:$G$50,0))</f>
        <v>16</v>
      </c>
      <c r="Q1340" s="31">
        <f t="shared" si="105"/>
        <v>1.9349082732062956E-4</v>
      </c>
    </row>
    <row r="1341" spans="11:17" x14ac:dyDescent="0.2">
      <c r="K1341">
        <f t="shared" si="106"/>
        <v>56</v>
      </c>
      <c r="L1341">
        <f t="shared" si="107"/>
        <v>15</v>
      </c>
      <c r="M1341" t="s">
        <v>11</v>
      </c>
      <c r="N1341" s="20">
        <f t="shared" si="104"/>
        <v>8.1</v>
      </c>
      <c r="O1341" s="21">
        <f t="shared" si="103"/>
        <v>1.3474062429822754E-4</v>
      </c>
      <c r="P1341" s="29">
        <f>N1341*INDEX($H$47:$H$50,MATCH(M1341,'Mining Dmd Profile'!$G$47:$G$50,0))</f>
        <v>16.2</v>
      </c>
      <c r="Q1341" s="31">
        <f t="shared" si="105"/>
        <v>1.9590946266213744E-4</v>
      </c>
    </row>
    <row r="1342" spans="11:17" x14ac:dyDescent="0.2">
      <c r="K1342">
        <f t="shared" si="106"/>
        <v>56</v>
      </c>
      <c r="L1342">
        <f t="shared" si="107"/>
        <v>16</v>
      </c>
      <c r="M1342" t="s">
        <v>11</v>
      </c>
      <c r="N1342" s="20">
        <f t="shared" si="104"/>
        <v>7.7</v>
      </c>
      <c r="O1342" s="21">
        <f t="shared" si="103"/>
        <v>1.2808676630819162E-4</v>
      </c>
      <c r="P1342" s="29">
        <f>N1342*INDEX($H$47:$H$50,MATCH(M1342,'Mining Dmd Profile'!$G$47:$G$50,0))</f>
        <v>15.4</v>
      </c>
      <c r="Q1342" s="31">
        <f t="shared" si="105"/>
        <v>1.8623492129610597E-4</v>
      </c>
    </row>
    <row r="1343" spans="11:17" x14ac:dyDescent="0.2">
      <c r="K1343">
        <f t="shared" si="106"/>
        <v>56</v>
      </c>
      <c r="L1343">
        <f t="shared" si="107"/>
        <v>17</v>
      </c>
      <c r="M1343" t="s">
        <v>11</v>
      </c>
      <c r="N1343" s="20">
        <f t="shared" si="104"/>
        <v>7.3</v>
      </c>
      <c r="O1343" s="21">
        <f t="shared" si="103"/>
        <v>1.2143290831815567E-4</v>
      </c>
      <c r="P1343" s="29">
        <f>N1343*INDEX($H$47:$H$50,MATCH(M1343,'Mining Dmd Profile'!$G$47:$G$50,0))</f>
        <v>14.6</v>
      </c>
      <c r="Q1343" s="31">
        <f t="shared" si="105"/>
        <v>1.7656037993007447E-4</v>
      </c>
    </row>
    <row r="1344" spans="11:17" x14ac:dyDescent="0.2">
      <c r="K1344">
        <f t="shared" si="106"/>
        <v>56</v>
      </c>
      <c r="L1344">
        <f t="shared" si="107"/>
        <v>18</v>
      </c>
      <c r="M1344" t="s">
        <v>11</v>
      </c>
      <c r="N1344" s="20">
        <f t="shared" si="104"/>
        <v>7</v>
      </c>
      <c r="O1344" s="21">
        <f t="shared" si="103"/>
        <v>1.1644251482562872E-4</v>
      </c>
      <c r="P1344" s="29">
        <f>N1344*INDEX($H$47:$H$50,MATCH(M1344,'Mining Dmd Profile'!$G$47:$G$50,0))</f>
        <v>14</v>
      </c>
      <c r="Q1344" s="31">
        <f t="shared" si="105"/>
        <v>1.6930447390555087E-4</v>
      </c>
    </row>
    <row r="1345" spans="11:17" x14ac:dyDescent="0.2">
      <c r="K1345">
        <f t="shared" si="106"/>
        <v>56</v>
      </c>
      <c r="L1345">
        <f t="shared" si="107"/>
        <v>19</v>
      </c>
      <c r="M1345" t="s">
        <v>11</v>
      </c>
      <c r="N1345" s="20">
        <f t="shared" si="104"/>
        <v>7.3</v>
      </c>
      <c r="O1345" s="21">
        <f t="shared" si="103"/>
        <v>1.2143290831815567E-4</v>
      </c>
      <c r="P1345" s="29">
        <f>N1345*INDEX($H$47:$H$50,MATCH(M1345,'Mining Dmd Profile'!$G$47:$G$50,0))</f>
        <v>14.6</v>
      </c>
      <c r="Q1345" s="31">
        <f t="shared" si="105"/>
        <v>1.7656037993007447E-4</v>
      </c>
    </row>
    <row r="1346" spans="11:17" x14ac:dyDescent="0.2">
      <c r="K1346">
        <f t="shared" si="106"/>
        <v>56</v>
      </c>
      <c r="L1346">
        <f t="shared" si="107"/>
        <v>20</v>
      </c>
      <c r="M1346" t="s">
        <v>11</v>
      </c>
      <c r="N1346" s="20">
        <f t="shared" si="104"/>
        <v>7.7</v>
      </c>
      <c r="O1346" s="21">
        <f t="shared" si="103"/>
        <v>1.2808676630819162E-4</v>
      </c>
      <c r="P1346" s="29">
        <f>N1346*INDEX($H$47:$H$50,MATCH(M1346,'Mining Dmd Profile'!$G$47:$G$50,0))</f>
        <v>15.4</v>
      </c>
      <c r="Q1346" s="31">
        <f t="shared" si="105"/>
        <v>1.8623492129610597E-4</v>
      </c>
    </row>
    <row r="1347" spans="11:17" x14ac:dyDescent="0.2">
      <c r="K1347">
        <f t="shared" si="106"/>
        <v>56</v>
      </c>
      <c r="L1347">
        <f t="shared" si="107"/>
        <v>21</v>
      </c>
      <c r="M1347" t="s">
        <v>11</v>
      </c>
      <c r="N1347" s="20">
        <f t="shared" si="104"/>
        <v>8</v>
      </c>
      <c r="O1347" s="21">
        <f t="shared" si="103"/>
        <v>1.3307715980071856E-4</v>
      </c>
      <c r="P1347" s="29">
        <f>N1347*INDEX($H$47:$H$50,MATCH(M1347,'Mining Dmd Profile'!$G$47:$G$50,0))</f>
        <v>16</v>
      </c>
      <c r="Q1347" s="31">
        <f t="shared" si="105"/>
        <v>1.9349082732062956E-4</v>
      </c>
    </row>
    <row r="1348" spans="11:17" x14ac:dyDescent="0.2">
      <c r="K1348">
        <f t="shared" si="106"/>
        <v>56</v>
      </c>
      <c r="L1348">
        <f t="shared" si="107"/>
        <v>22</v>
      </c>
      <c r="M1348" t="s">
        <v>11</v>
      </c>
      <c r="N1348" s="20">
        <f t="shared" si="104"/>
        <v>8</v>
      </c>
      <c r="O1348" s="21">
        <f t="shared" si="103"/>
        <v>1.3307715980071856E-4</v>
      </c>
      <c r="P1348" s="29">
        <f>N1348*INDEX($H$47:$H$50,MATCH(M1348,'Mining Dmd Profile'!$G$47:$G$50,0))</f>
        <v>16</v>
      </c>
      <c r="Q1348" s="31">
        <f t="shared" si="105"/>
        <v>1.9349082732062956E-4</v>
      </c>
    </row>
    <row r="1349" spans="11:17" x14ac:dyDescent="0.2">
      <c r="K1349">
        <f t="shared" si="106"/>
        <v>56</v>
      </c>
      <c r="L1349">
        <f t="shared" si="107"/>
        <v>23</v>
      </c>
      <c r="M1349" t="s">
        <v>11</v>
      </c>
      <c r="N1349" s="20">
        <f t="shared" si="104"/>
        <v>8</v>
      </c>
      <c r="O1349" s="21">
        <f t="shared" si="103"/>
        <v>1.3307715980071856E-4</v>
      </c>
      <c r="P1349" s="29">
        <f>N1349*INDEX($H$47:$H$50,MATCH(M1349,'Mining Dmd Profile'!$G$47:$G$50,0))</f>
        <v>16</v>
      </c>
      <c r="Q1349" s="31">
        <f t="shared" si="105"/>
        <v>1.9349082732062956E-4</v>
      </c>
    </row>
    <row r="1350" spans="11:17" x14ac:dyDescent="0.2">
      <c r="K1350">
        <f t="shared" si="106"/>
        <v>56</v>
      </c>
      <c r="L1350">
        <f t="shared" si="107"/>
        <v>24</v>
      </c>
      <c r="M1350" t="s">
        <v>11</v>
      </c>
      <c r="N1350" s="20">
        <f t="shared" si="104"/>
        <v>8</v>
      </c>
      <c r="O1350" s="21">
        <f t="shared" si="103"/>
        <v>1.3307715980071856E-4</v>
      </c>
      <c r="P1350" s="29">
        <f>N1350*INDEX($H$47:$H$50,MATCH(M1350,'Mining Dmd Profile'!$G$47:$G$50,0))</f>
        <v>16</v>
      </c>
      <c r="Q1350" s="31">
        <f t="shared" si="105"/>
        <v>1.9349082732062956E-4</v>
      </c>
    </row>
    <row r="1351" spans="11:17" x14ac:dyDescent="0.2">
      <c r="K1351">
        <f t="shared" si="106"/>
        <v>57</v>
      </c>
      <c r="L1351">
        <f t="shared" si="107"/>
        <v>1</v>
      </c>
      <c r="M1351" t="s">
        <v>11</v>
      </c>
      <c r="N1351" s="20">
        <f t="shared" si="104"/>
        <v>7</v>
      </c>
      <c r="O1351" s="21">
        <f t="shared" ref="O1351:O1414" si="108">N1351/$N$5</f>
        <v>1.1644251482562872E-4</v>
      </c>
      <c r="P1351" s="29">
        <f>N1351*INDEX($H$47:$H$50,MATCH(M1351,'Mining Dmd Profile'!$G$47:$G$50,0))</f>
        <v>14</v>
      </c>
      <c r="Q1351" s="31">
        <f t="shared" si="105"/>
        <v>1.6930447390555087E-4</v>
      </c>
    </row>
    <row r="1352" spans="11:17" x14ac:dyDescent="0.2">
      <c r="K1352">
        <f t="shared" si="106"/>
        <v>57</v>
      </c>
      <c r="L1352">
        <f t="shared" si="107"/>
        <v>2</v>
      </c>
      <c r="M1352" t="s">
        <v>11</v>
      </c>
      <c r="N1352" s="20">
        <f t="shared" ref="N1352:N1415" si="109">INDEX($H$7:$H$30,MATCH($L1352,$C$7:$C$30,0))</f>
        <v>6.5</v>
      </c>
      <c r="O1352" s="21">
        <f t="shared" si="108"/>
        <v>1.0812519233808381E-4</v>
      </c>
      <c r="P1352" s="29">
        <f>N1352*INDEX($H$47:$H$50,MATCH(M1352,'Mining Dmd Profile'!$G$47:$G$50,0))</f>
        <v>13</v>
      </c>
      <c r="Q1352" s="31">
        <f t="shared" ref="Q1352:Q1415" si="110">P1352/$P$5</f>
        <v>1.5721129719801152E-4</v>
      </c>
    </row>
    <row r="1353" spans="11:17" x14ac:dyDescent="0.2">
      <c r="K1353">
        <f t="shared" ref="K1353:K1416" si="111">IF(L1352=24,K1352+1,K1352)</f>
        <v>57</v>
      </c>
      <c r="L1353">
        <f t="shared" ref="L1353:L1416" si="112">IF(L1352=24,1,L1352+1)</f>
        <v>3</v>
      </c>
      <c r="M1353" t="s">
        <v>11</v>
      </c>
      <c r="N1353" s="20">
        <f t="shared" si="109"/>
        <v>6</v>
      </c>
      <c r="O1353" s="21">
        <f t="shared" si="108"/>
        <v>9.9807869850538917E-5</v>
      </c>
      <c r="P1353" s="29">
        <f>N1353*INDEX($H$47:$H$50,MATCH(M1353,'Mining Dmd Profile'!$G$47:$G$50,0))</f>
        <v>12</v>
      </c>
      <c r="Q1353" s="31">
        <f t="shared" si="110"/>
        <v>1.4511812049047219E-4</v>
      </c>
    </row>
    <row r="1354" spans="11:17" x14ac:dyDescent="0.2">
      <c r="K1354">
        <f t="shared" si="111"/>
        <v>57</v>
      </c>
      <c r="L1354">
        <f t="shared" si="112"/>
        <v>4</v>
      </c>
      <c r="M1354" t="s">
        <v>11</v>
      </c>
      <c r="N1354" s="20">
        <f t="shared" si="109"/>
        <v>5.5</v>
      </c>
      <c r="O1354" s="21">
        <f t="shared" si="108"/>
        <v>9.1490547362994007E-5</v>
      </c>
      <c r="P1354" s="29">
        <f>N1354*INDEX($H$47:$H$50,MATCH(M1354,'Mining Dmd Profile'!$G$47:$G$50,0))</f>
        <v>11</v>
      </c>
      <c r="Q1354" s="31">
        <f t="shared" si="110"/>
        <v>1.3302494378293283E-4</v>
      </c>
    </row>
    <row r="1355" spans="11:17" x14ac:dyDescent="0.2">
      <c r="K1355">
        <f t="shared" si="111"/>
        <v>57</v>
      </c>
      <c r="L1355">
        <f t="shared" si="112"/>
        <v>5</v>
      </c>
      <c r="M1355" t="s">
        <v>11</v>
      </c>
      <c r="N1355" s="20">
        <f t="shared" si="109"/>
        <v>5.5</v>
      </c>
      <c r="O1355" s="21">
        <f t="shared" si="108"/>
        <v>9.1490547362994007E-5</v>
      </c>
      <c r="P1355" s="29">
        <f>N1355*INDEX($H$47:$H$50,MATCH(M1355,'Mining Dmd Profile'!$G$47:$G$50,0))</f>
        <v>11</v>
      </c>
      <c r="Q1355" s="31">
        <f t="shared" si="110"/>
        <v>1.3302494378293283E-4</v>
      </c>
    </row>
    <row r="1356" spans="11:17" x14ac:dyDescent="0.2">
      <c r="K1356">
        <f t="shared" si="111"/>
        <v>57</v>
      </c>
      <c r="L1356">
        <f t="shared" si="112"/>
        <v>6</v>
      </c>
      <c r="M1356" t="s">
        <v>11</v>
      </c>
      <c r="N1356" s="20">
        <f t="shared" si="109"/>
        <v>5.5</v>
      </c>
      <c r="O1356" s="21">
        <f t="shared" si="108"/>
        <v>9.1490547362994007E-5</v>
      </c>
      <c r="P1356" s="29">
        <f>N1356*INDEX($H$47:$H$50,MATCH(M1356,'Mining Dmd Profile'!$G$47:$G$50,0))</f>
        <v>11</v>
      </c>
      <c r="Q1356" s="31">
        <f t="shared" si="110"/>
        <v>1.3302494378293283E-4</v>
      </c>
    </row>
    <row r="1357" spans="11:17" x14ac:dyDescent="0.2">
      <c r="K1357">
        <f t="shared" si="111"/>
        <v>57</v>
      </c>
      <c r="L1357">
        <f t="shared" si="112"/>
        <v>7</v>
      </c>
      <c r="M1357" t="s">
        <v>11</v>
      </c>
      <c r="N1357" s="20">
        <f t="shared" si="109"/>
        <v>5.5</v>
      </c>
      <c r="O1357" s="21">
        <f t="shared" si="108"/>
        <v>9.1490547362994007E-5</v>
      </c>
      <c r="P1357" s="29">
        <f>N1357*INDEX($H$47:$H$50,MATCH(M1357,'Mining Dmd Profile'!$G$47:$G$50,0))</f>
        <v>11</v>
      </c>
      <c r="Q1357" s="31">
        <f t="shared" si="110"/>
        <v>1.3302494378293283E-4</v>
      </c>
    </row>
    <row r="1358" spans="11:17" x14ac:dyDescent="0.2">
      <c r="K1358">
        <f t="shared" si="111"/>
        <v>57</v>
      </c>
      <c r="L1358">
        <f t="shared" si="112"/>
        <v>8</v>
      </c>
      <c r="M1358" t="s">
        <v>11</v>
      </c>
      <c r="N1358" s="20">
        <f t="shared" si="109"/>
        <v>5.5</v>
      </c>
      <c r="O1358" s="21">
        <f t="shared" si="108"/>
        <v>9.1490547362994007E-5</v>
      </c>
      <c r="P1358" s="29">
        <f>N1358*INDEX($H$47:$H$50,MATCH(M1358,'Mining Dmd Profile'!$G$47:$G$50,0))</f>
        <v>11</v>
      </c>
      <c r="Q1358" s="31">
        <f t="shared" si="110"/>
        <v>1.3302494378293283E-4</v>
      </c>
    </row>
    <row r="1359" spans="11:17" x14ac:dyDescent="0.2">
      <c r="K1359">
        <f t="shared" si="111"/>
        <v>57</v>
      </c>
      <c r="L1359">
        <f t="shared" si="112"/>
        <v>9</v>
      </c>
      <c r="M1359" t="s">
        <v>11</v>
      </c>
      <c r="N1359" s="20">
        <f t="shared" si="109"/>
        <v>5.5</v>
      </c>
      <c r="O1359" s="21">
        <f t="shared" si="108"/>
        <v>9.1490547362994007E-5</v>
      </c>
      <c r="P1359" s="29">
        <f>N1359*INDEX($H$47:$H$50,MATCH(M1359,'Mining Dmd Profile'!$G$47:$G$50,0))</f>
        <v>11</v>
      </c>
      <c r="Q1359" s="31">
        <f t="shared" si="110"/>
        <v>1.3302494378293283E-4</v>
      </c>
    </row>
    <row r="1360" spans="11:17" x14ac:dyDescent="0.2">
      <c r="K1360">
        <f t="shared" si="111"/>
        <v>57</v>
      </c>
      <c r="L1360">
        <f t="shared" si="112"/>
        <v>10</v>
      </c>
      <c r="M1360" t="s">
        <v>11</v>
      </c>
      <c r="N1360" s="20">
        <f t="shared" si="109"/>
        <v>6</v>
      </c>
      <c r="O1360" s="21">
        <f t="shared" si="108"/>
        <v>9.9807869850538917E-5</v>
      </c>
      <c r="P1360" s="29">
        <f>N1360*INDEX($H$47:$H$50,MATCH(M1360,'Mining Dmd Profile'!$G$47:$G$50,0))</f>
        <v>12</v>
      </c>
      <c r="Q1360" s="31">
        <f t="shared" si="110"/>
        <v>1.4511812049047219E-4</v>
      </c>
    </row>
    <row r="1361" spans="11:17" x14ac:dyDescent="0.2">
      <c r="K1361">
        <f t="shared" si="111"/>
        <v>57</v>
      </c>
      <c r="L1361">
        <f t="shared" si="112"/>
        <v>11</v>
      </c>
      <c r="M1361" t="s">
        <v>11</v>
      </c>
      <c r="N1361" s="20">
        <f t="shared" si="109"/>
        <v>6.6</v>
      </c>
      <c r="O1361" s="21">
        <f t="shared" si="108"/>
        <v>1.0978865683559279E-4</v>
      </c>
      <c r="P1361" s="29">
        <f>N1361*INDEX($H$47:$H$50,MATCH(M1361,'Mining Dmd Profile'!$G$47:$G$50,0))</f>
        <v>13.2</v>
      </c>
      <c r="Q1361" s="31">
        <f t="shared" si="110"/>
        <v>1.596299325395194E-4</v>
      </c>
    </row>
    <row r="1362" spans="11:17" x14ac:dyDescent="0.2">
      <c r="K1362">
        <f t="shared" si="111"/>
        <v>57</v>
      </c>
      <c r="L1362">
        <f t="shared" si="112"/>
        <v>12</v>
      </c>
      <c r="M1362" t="s">
        <v>11</v>
      </c>
      <c r="N1362" s="20">
        <f t="shared" si="109"/>
        <v>7</v>
      </c>
      <c r="O1362" s="21">
        <f t="shared" si="108"/>
        <v>1.1644251482562872E-4</v>
      </c>
      <c r="P1362" s="29">
        <f>N1362*INDEX($H$47:$H$50,MATCH(M1362,'Mining Dmd Profile'!$G$47:$G$50,0))</f>
        <v>14</v>
      </c>
      <c r="Q1362" s="31">
        <f t="shared" si="110"/>
        <v>1.6930447390555087E-4</v>
      </c>
    </row>
    <row r="1363" spans="11:17" x14ac:dyDescent="0.2">
      <c r="K1363">
        <f t="shared" si="111"/>
        <v>57</v>
      </c>
      <c r="L1363">
        <f t="shared" si="112"/>
        <v>13</v>
      </c>
      <c r="M1363" t="s">
        <v>11</v>
      </c>
      <c r="N1363" s="20">
        <f t="shared" si="109"/>
        <v>7.5</v>
      </c>
      <c r="O1363" s="21">
        <f t="shared" si="108"/>
        <v>1.2475983731317363E-4</v>
      </c>
      <c r="P1363" s="29">
        <f>N1363*INDEX($H$47:$H$50,MATCH(M1363,'Mining Dmd Profile'!$G$47:$G$50,0))</f>
        <v>15</v>
      </c>
      <c r="Q1363" s="31">
        <f t="shared" si="110"/>
        <v>1.8139765061309023E-4</v>
      </c>
    </row>
    <row r="1364" spans="11:17" x14ac:dyDescent="0.2">
      <c r="K1364">
        <f t="shared" si="111"/>
        <v>57</v>
      </c>
      <c r="L1364">
        <f t="shared" si="112"/>
        <v>14</v>
      </c>
      <c r="M1364" t="s">
        <v>11</v>
      </c>
      <c r="N1364" s="20">
        <f t="shared" si="109"/>
        <v>8</v>
      </c>
      <c r="O1364" s="21">
        <f t="shared" si="108"/>
        <v>1.3307715980071856E-4</v>
      </c>
      <c r="P1364" s="29">
        <f>N1364*INDEX($H$47:$H$50,MATCH(M1364,'Mining Dmd Profile'!$G$47:$G$50,0))</f>
        <v>16</v>
      </c>
      <c r="Q1364" s="31">
        <f t="shared" si="110"/>
        <v>1.9349082732062956E-4</v>
      </c>
    </row>
    <row r="1365" spans="11:17" x14ac:dyDescent="0.2">
      <c r="K1365">
        <f t="shared" si="111"/>
        <v>57</v>
      </c>
      <c r="L1365">
        <f t="shared" si="112"/>
        <v>15</v>
      </c>
      <c r="M1365" t="s">
        <v>11</v>
      </c>
      <c r="N1365" s="20">
        <f t="shared" si="109"/>
        <v>8.1</v>
      </c>
      <c r="O1365" s="21">
        <f t="shared" si="108"/>
        <v>1.3474062429822754E-4</v>
      </c>
      <c r="P1365" s="29">
        <f>N1365*INDEX($H$47:$H$50,MATCH(M1365,'Mining Dmd Profile'!$G$47:$G$50,0))</f>
        <v>16.2</v>
      </c>
      <c r="Q1365" s="31">
        <f t="shared" si="110"/>
        <v>1.9590946266213744E-4</v>
      </c>
    </row>
    <row r="1366" spans="11:17" x14ac:dyDescent="0.2">
      <c r="K1366">
        <f t="shared" si="111"/>
        <v>57</v>
      </c>
      <c r="L1366">
        <f t="shared" si="112"/>
        <v>16</v>
      </c>
      <c r="M1366" t="s">
        <v>11</v>
      </c>
      <c r="N1366" s="20">
        <f t="shared" si="109"/>
        <v>7.7</v>
      </c>
      <c r="O1366" s="21">
        <f t="shared" si="108"/>
        <v>1.2808676630819162E-4</v>
      </c>
      <c r="P1366" s="29">
        <f>N1366*INDEX($H$47:$H$50,MATCH(M1366,'Mining Dmd Profile'!$G$47:$G$50,0))</f>
        <v>15.4</v>
      </c>
      <c r="Q1366" s="31">
        <f t="shared" si="110"/>
        <v>1.8623492129610597E-4</v>
      </c>
    </row>
    <row r="1367" spans="11:17" x14ac:dyDescent="0.2">
      <c r="K1367">
        <f t="shared" si="111"/>
        <v>57</v>
      </c>
      <c r="L1367">
        <f t="shared" si="112"/>
        <v>17</v>
      </c>
      <c r="M1367" t="s">
        <v>11</v>
      </c>
      <c r="N1367" s="20">
        <f t="shared" si="109"/>
        <v>7.3</v>
      </c>
      <c r="O1367" s="21">
        <f t="shared" si="108"/>
        <v>1.2143290831815567E-4</v>
      </c>
      <c r="P1367" s="29">
        <f>N1367*INDEX($H$47:$H$50,MATCH(M1367,'Mining Dmd Profile'!$G$47:$G$50,0))</f>
        <v>14.6</v>
      </c>
      <c r="Q1367" s="31">
        <f t="shared" si="110"/>
        <v>1.7656037993007447E-4</v>
      </c>
    </row>
    <row r="1368" spans="11:17" x14ac:dyDescent="0.2">
      <c r="K1368">
        <f t="shared" si="111"/>
        <v>57</v>
      </c>
      <c r="L1368">
        <f t="shared" si="112"/>
        <v>18</v>
      </c>
      <c r="M1368" t="s">
        <v>11</v>
      </c>
      <c r="N1368" s="20">
        <f t="shared" si="109"/>
        <v>7</v>
      </c>
      <c r="O1368" s="21">
        <f t="shared" si="108"/>
        <v>1.1644251482562872E-4</v>
      </c>
      <c r="P1368" s="29">
        <f>N1368*INDEX($H$47:$H$50,MATCH(M1368,'Mining Dmd Profile'!$G$47:$G$50,0))</f>
        <v>14</v>
      </c>
      <c r="Q1368" s="31">
        <f t="shared" si="110"/>
        <v>1.6930447390555087E-4</v>
      </c>
    </row>
    <row r="1369" spans="11:17" x14ac:dyDescent="0.2">
      <c r="K1369">
        <f t="shared" si="111"/>
        <v>57</v>
      </c>
      <c r="L1369">
        <f t="shared" si="112"/>
        <v>19</v>
      </c>
      <c r="M1369" t="s">
        <v>11</v>
      </c>
      <c r="N1369" s="20">
        <f t="shared" si="109"/>
        <v>7.3</v>
      </c>
      <c r="O1369" s="21">
        <f t="shared" si="108"/>
        <v>1.2143290831815567E-4</v>
      </c>
      <c r="P1369" s="29">
        <f>N1369*INDEX($H$47:$H$50,MATCH(M1369,'Mining Dmd Profile'!$G$47:$G$50,0))</f>
        <v>14.6</v>
      </c>
      <c r="Q1369" s="31">
        <f t="shared" si="110"/>
        <v>1.7656037993007447E-4</v>
      </c>
    </row>
    <row r="1370" spans="11:17" x14ac:dyDescent="0.2">
      <c r="K1370">
        <f t="shared" si="111"/>
        <v>57</v>
      </c>
      <c r="L1370">
        <f t="shared" si="112"/>
        <v>20</v>
      </c>
      <c r="M1370" t="s">
        <v>11</v>
      </c>
      <c r="N1370" s="20">
        <f t="shared" si="109"/>
        <v>7.7</v>
      </c>
      <c r="O1370" s="21">
        <f t="shared" si="108"/>
        <v>1.2808676630819162E-4</v>
      </c>
      <c r="P1370" s="29">
        <f>N1370*INDEX($H$47:$H$50,MATCH(M1370,'Mining Dmd Profile'!$G$47:$G$50,0))</f>
        <v>15.4</v>
      </c>
      <c r="Q1370" s="31">
        <f t="shared" si="110"/>
        <v>1.8623492129610597E-4</v>
      </c>
    </row>
    <row r="1371" spans="11:17" x14ac:dyDescent="0.2">
      <c r="K1371">
        <f t="shared" si="111"/>
        <v>57</v>
      </c>
      <c r="L1371">
        <f t="shared" si="112"/>
        <v>21</v>
      </c>
      <c r="M1371" t="s">
        <v>11</v>
      </c>
      <c r="N1371" s="20">
        <f t="shared" si="109"/>
        <v>8</v>
      </c>
      <c r="O1371" s="21">
        <f t="shared" si="108"/>
        <v>1.3307715980071856E-4</v>
      </c>
      <c r="P1371" s="29">
        <f>N1371*INDEX($H$47:$H$50,MATCH(M1371,'Mining Dmd Profile'!$G$47:$G$50,0))</f>
        <v>16</v>
      </c>
      <c r="Q1371" s="31">
        <f t="shared" si="110"/>
        <v>1.9349082732062956E-4</v>
      </c>
    </row>
    <row r="1372" spans="11:17" x14ac:dyDescent="0.2">
      <c r="K1372">
        <f t="shared" si="111"/>
        <v>57</v>
      </c>
      <c r="L1372">
        <f t="shared" si="112"/>
        <v>22</v>
      </c>
      <c r="M1372" t="s">
        <v>11</v>
      </c>
      <c r="N1372" s="20">
        <f t="shared" si="109"/>
        <v>8</v>
      </c>
      <c r="O1372" s="21">
        <f t="shared" si="108"/>
        <v>1.3307715980071856E-4</v>
      </c>
      <c r="P1372" s="29">
        <f>N1372*INDEX($H$47:$H$50,MATCH(M1372,'Mining Dmd Profile'!$G$47:$G$50,0))</f>
        <v>16</v>
      </c>
      <c r="Q1372" s="31">
        <f t="shared" si="110"/>
        <v>1.9349082732062956E-4</v>
      </c>
    </row>
    <row r="1373" spans="11:17" x14ac:dyDescent="0.2">
      <c r="K1373">
        <f t="shared" si="111"/>
        <v>57</v>
      </c>
      <c r="L1373">
        <f t="shared" si="112"/>
        <v>23</v>
      </c>
      <c r="M1373" t="s">
        <v>11</v>
      </c>
      <c r="N1373" s="20">
        <f t="shared" si="109"/>
        <v>8</v>
      </c>
      <c r="O1373" s="21">
        <f t="shared" si="108"/>
        <v>1.3307715980071856E-4</v>
      </c>
      <c r="P1373" s="29">
        <f>N1373*INDEX($H$47:$H$50,MATCH(M1373,'Mining Dmd Profile'!$G$47:$G$50,0))</f>
        <v>16</v>
      </c>
      <c r="Q1373" s="31">
        <f t="shared" si="110"/>
        <v>1.9349082732062956E-4</v>
      </c>
    </row>
    <row r="1374" spans="11:17" x14ac:dyDescent="0.2">
      <c r="K1374">
        <f t="shared" si="111"/>
        <v>57</v>
      </c>
      <c r="L1374">
        <f t="shared" si="112"/>
        <v>24</v>
      </c>
      <c r="M1374" t="s">
        <v>11</v>
      </c>
      <c r="N1374" s="20">
        <f t="shared" si="109"/>
        <v>8</v>
      </c>
      <c r="O1374" s="21">
        <f t="shared" si="108"/>
        <v>1.3307715980071856E-4</v>
      </c>
      <c r="P1374" s="29">
        <f>N1374*INDEX($H$47:$H$50,MATCH(M1374,'Mining Dmd Profile'!$G$47:$G$50,0))</f>
        <v>16</v>
      </c>
      <c r="Q1374" s="31">
        <f t="shared" si="110"/>
        <v>1.9349082732062956E-4</v>
      </c>
    </row>
    <row r="1375" spans="11:17" x14ac:dyDescent="0.2">
      <c r="K1375">
        <f t="shared" si="111"/>
        <v>58</v>
      </c>
      <c r="L1375">
        <f t="shared" si="112"/>
        <v>1</v>
      </c>
      <c r="M1375" t="s">
        <v>11</v>
      </c>
      <c r="N1375" s="20">
        <f t="shared" si="109"/>
        <v>7</v>
      </c>
      <c r="O1375" s="21">
        <f t="shared" si="108"/>
        <v>1.1644251482562872E-4</v>
      </c>
      <c r="P1375" s="29">
        <f>N1375*INDEX($H$47:$H$50,MATCH(M1375,'Mining Dmd Profile'!$G$47:$G$50,0))</f>
        <v>14</v>
      </c>
      <c r="Q1375" s="31">
        <f t="shared" si="110"/>
        <v>1.6930447390555087E-4</v>
      </c>
    </row>
    <row r="1376" spans="11:17" x14ac:dyDescent="0.2">
      <c r="K1376">
        <f t="shared" si="111"/>
        <v>58</v>
      </c>
      <c r="L1376">
        <f t="shared" si="112"/>
        <v>2</v>
      </c>
      <c r="M1376" t="s">
        <v>11</v>
      </c>
      <c r="N1376" s="20">
        <f t="shared" si="109"/>
        <v>6.5</v>
      </c>
      <c r="O1376" s="21">
        <f t="shared" si="108"/>
        <v>1.0812519233808381E-4</v>
      </c>
      <c r="P1376" s="29">
        <f>N1376*INDEX($H$47:$H$50,MATCH(M1376,'Mining Dmd Profile'!$G$47:$G$50,0))</f>
        <v>13</v>
      </c>
      <c r="Q1376" s="31">
        <f t="shared" si="110"/>
        <v>1.5721129719801152E-4</v>
      </c>
    </row>
    <row r="1377" spans="11:17" x14ac:dyDescent="0.2">
      <c r="K1377">
        <f t="shared" si="111"/>
        <v>58</v>
      </c>
      <c r="L1377">
        <f t="shared" si="112"/>
        <v>3</v>
      </c>
      <c r="M1377" t="s">
        <v>11</v>
      </c>
      <c r="N1377" s="20">
        <f t="shared" si="109"/>
        <v>6</v>
      </c>
      <c r="O1377" s="21">
        <f t="shared" si="108"/>
        <v>9.9807869850538917E-5</v>
      </c>
      <c r="P1377" s="29">
        <f>N1377*INDEX($H$47:$H$50,MATCH(M1377,'Mining Dmd Profile'!$G$47:$G$50,0))</f>
        <v>12</v>
      </c>
      <c r="Q1377" s="31">
        <f t="shared" si="110"/>
        <v>1.4511812049047219E-4</v>
      </c>
    </row>
    <row r="1378" spans="11:17" x14ac:dyDescent="0.2">
      <c r="K1378">
        <f t="shared" si="111"/>
        <v>58</v>
      </c>
      <c r="L1378">
        <f t="shared" si="112"/>
        <v>4</v>
      </c>
      <c r="M1378" t="s">
        <v>11</v>
      </c>
      <c r="N1378" s="20">
        <f t="shared" si="109"/>
        <v>5.5</v>
      </c>
      <c r="O1378" s="21">
        <f t="shared" si="108"/>
        <v>9.1490547362994007E-5</v>
      </c>
      <c r="P1378" s="29">
        <f>N1378*INDEX($H$47:$H$50,MATCH(M1378,'Mining Dmd Profile'!$G$47:$G$50,0))</f>
        <v>11</v>
      </c>
      <c r="Q1378" s="31">
        <f t="shared" si="110"/>
        <v>1.3302494378293283E-4</v>
      </c>
    </row>
    <row r="1379" spans="11:17" x14ac:dyDescent="0.2">
      <c r="K1379">
        <f t="shared" si="111"/>
        <v>58</v>
      </c>
      <c r="L1379">
        <f t="shared" si="112"/>
        <v>5</v>
      </c>
      <c r="M1379" t="s">
        <v>11</v>
      </c>
      <c r="N1379" s="20">
        <f t="shared" si="109"/>
        <v>5.5</v>
      </c>
      <c r="O1379" s="21">
        <f t="shared" si="108"/>
        <v>9.1490547362994007E-5</v>
      </c>
      <c r="P1379" s="29">
        <f>N1379*INDEX($H$47:$H$50,MATCH(M1379,'Mining Dmd Profile'!$G$47:$G$50,0))</f>
        <v>11</v>
      </c>
      <c r="Q1379" s="31">
        <f t="shared" si="110"/>
        <v>1.3302494378293283E-4</v>
      </c>
    </row>
    <row r="1380" spans="11:17" x14ac:dyDescent="0.2">
      <c r="K1380">
        <f t="shared" si="111"/>
        <v>58</v>
      </c>
      <c r="L1380">
        <f t="shared" si="112"/>
        <v>6</v>
      </c>
      <c r="M1380" t="s">
        <v>11</v>
      </c>
      <c r="N1380" s="20">
        <f t="shared" si="109"/>
        <v>5.5</v>
      </c>
      <c r="O1380" s="21">
        <f t="shared" si="108"/>
        <v>9.1490547362994007E-5</v>
      </c>
      <c r="P1380" s="29">
        <f>N1380*INDEX($H$47:$H$50,MATCH(M1380,'Mining Dmd Profile'!$G$47:$G$50,0))</f>
        <v>11</v>
      </c>
      <c r="Q1380" s="31">
        <f t="shared" si="110"/>
        <v>1.3302494378293283E-4</v>
      </c>
    </row>
    <row r="1381" spans="11:17" x14ac:dyDescent="0.2">
      <c r="K1381">
        <f t="shared" si="111"/>
        <v>58</v>
      </c>
      <c r="L1381">
        <f t="shared" si="112"/>
        <v>7</v>
      </c>
      <c r="M1381" t="s">
        <v>11</v>
      </c>
      <c r="N1381" s="20">
        <f t="shared" si="109"/>
        <v>5.5</v>
      </c>
      <c r="O1381" s="21">
        <f t="shared" si="108"/>
        <v>9.1490547362994007E-5</v>
      </c>
      <c r="P1381" s="29">
        <f>N1381*INDEX($H$47:$H$50,MATCH(M1381,'Mining Dmd Profile'!$G$47:$G$50,0))</f>
        <v>11</v>
      </c>
      <c r="Q1381" s="31">
        <f t="shared" si="110"/>
        <v>1.3302494378293283E-4</v>
      </c>
    </row>
    <row r="1382" spans="11:17" x14ac:dyDescent="0.2">
      <c r="K1382">
        <f t="shared" si="111"/>
        <v>58</v>
      </c>
      <c r="L1382">
        <f t="shared" si="112"/>
        <v>8</v>
      </c>
      <c r="M1382" t="s">
        <v>11</v>
      </c>
      <c r="N1382" s="20">
        <f t="shared" si="109"/>
        <v>5.5</v>
      </c>
      <c r="O1382" s="21">
        <f t="shared" si="108"/>
        <v>9.1490547362994007E-5</v>
      </c>
      <c r="P1382" s="29">
        <f>N1382*INDEX($H$47:$H$50,MATCH(M1382,'Mining Dmd Profile'!$G$47:$G$50,0))</f>
        <v>11</v>
      </c>
      <c r="Q1382" s="31">
        <f t="shared" si="110"/>
        <v>1.3302494378293283E-4</v>
      </c>
    </row>
    <row r="1383" spans="11:17" x14ac:dyDescent="0.2">
      <c r="K1383">
        <f t="shared" si="111"/>
        <v>58</v>
      </c>
      <c r="L1383">
        <f t="shared" si="112"/>
        <v>9</v>
      </c>
      <c r="M1383" t="s">
        <v>11</v>
      </c>
      <c r="N1383" s="20">
        <f t="shared" si="109"/>
        <v>5.5</v>
      </c>
      <c r="O1383" s="21">
        <f t="shared" si="108"/>
        <v>9.1490547362994007E-5</v>
      </c>
      <c r="P1383" s="29">
        <f>N1383*INDEX($H$47:$H$50,MATCH(M1383,'Mining Dmd Profile'!$G$47:$G$50,0))</f>
        <v>11</v>
      </c>
      <c r="Q1383" s="31">
        <f t="shared" si="110"/>
        <v>1.3302494378293283E-4</v>
      </c>
    </row>
    <row r="1384" spans="11:17" x14ac:dyDescent="0.2">
      <c r="K1384">
        <f t="shared" si="111"/>
        <v>58</v>
      </c>
      <c r="L1384">
        <f t="shared" si="112"/>
        <v>10</v>
      </c>
      <c r="M1384" t="s">
        <v>11</v>
      </c>
      <c r="N1384" s="20">
        <f t="shared" si="109"/>
        <v>6</v>
      </c>
      <c r="O1384" s="21">
        <f t="shared" si="108"/>
        <v>9.9807869850538917E-5</v>
      </c>
      <c r="P1384" s="29">
        <f>N1384*INDEX($H$47:$H$50,MATCH(M1384,'Mining Dmd Profile'!$G$47:$G$50,0))</f>
        <v>12</v>
      </c>
      <c r="Q1384" s="31">
        <f t="shared" si="110"/>
        <v>1.4511812049047219E-4</v>
      </c>
    </row>
    <row r="1385" spans="11:17" x14ac:dyDescent="0.2">
      <c r="K1385">
        <f t="shared" si="111"/>
        <v>58</v>
      </c>
      <c r="L1385">
        <f t="shared" si="112"/>
        <v>11</v>
      </c>
      <c r="M1385" t="s">
        <v>11</v>
      </c>
      <c r="N1385" s="20">
        <f t="shared" si="109"/>
        <v>6.6</v>
      </c>
      <c r="O1385" s="21">
        <f t="shared" si="108"/>
        <v>1.0978865683559279E-4</v>
      </c>
      <c r="P1385" s="29">
        <f>N1385*INDEX($H$47:$H$50,MATCH(M1385,'Mining Dmd Profile'!$G$47:$G$50,0))</f>
        <v>13.2</v>
      </c>
      <c r="Q1385" s="31">
        <f t="shared" si="110"/>
        <v>1.596299325395194E-4</v>
      </c>
    </row>
    <row r="1386" spans="11:17" x14ac:dyDescent="0.2">
      <c r="K1386">
        <f t="shared" si="111"/>
        <v>58</v>
      </c>
      <c r="L1386">
        <f t="shared" si="112"/>
        <v>12</v>
      </c>
      <c r="M1386" t="s">
        <v>11</v>
      </c>
      <c r="N1386" s="20">
        <f t="shared" si="109"/>
        <v>7</v>
      </c>
      <c r="O1386" s="21">
        <f t="shared" si="108"/>
        <v>1.1644251482562872E-4</v>
      </c>
      <c r="P1386" s="29">
        <f>N1386*INDEX($H$47:$H$50,MATCH(M1386,'Mining Dmd Profile'!$G$47:$G$50,0))</f>
        <v>14</v>
      </c>
      <c r="Q1386" s="31">
        <f t="shared" si="110"/>
        <v>1.6930447390555087E-4</v>
      </c>
    </row>
    <row r="1387" spans="11:17" x14ac:dyDescent="0.2">
      <c r="K1387">
        <f t="shared" si="111"/>
        <v>58</v>
      </c>
      <c r="L1387">
        <f t="shared" si="112"/>
        <v>13</v>
      </c>
      <c r="M1387" t="s">
        <v>11</v>
      </c>
      <c r="N1387" s="20">
        <f t="shared" si="109"/>
        <v>7.5</v>
      </c>
      <c r="O1387" s="21">
        <f t="shared" si="108"/>
        <v>1.2475983731317363E-4</v>
      </c>
      <c r="P1387" s="29">
        <f>N1387*INDEX($H$47:$H$50,MATCH(M1387,'Mining Dmd Profile'!$G$47:$G$50,0))</f>
        <v>15</v>
      </c>
      <c r="Q1387" s="31">
        <f t="shared" si="110"/>
        <v>1.8139765061309023E-4</v>
      </c>
    </row>
    <row r="1388" spans="11:17" x14ac:dyDescent="0.2">
      <c r="K1388">
        <f t="shared" si="111"/>
        <v>58</v>
      </c>
      <c r="L1388">
        <f t="shared" si="112"/>
        <v>14</v>
      </c>
      <c r="M1388" t="s">
        <v>11</v>
      </c>
      <c r="N1388" s="20">
        <f t="shared" si="109"/>
        <v>8</v>
      </c>
      <c r="O1388" s="21">
        <f t="shared" si="108"/>
        <v>1.3307715980071856E-4</v>
      </c>
      <c r="P1388" s="29">
        <f>N1388*INDEX($H$47:$H$50,MATCH(M1388,'Mining Dmd Profile'!$G$47:$G$50,0))</f>
        <v>16</v>
      </c>
      <c r="Q1388" s="31">
        <f t="shared" si="110"/>
        <v>1.9349082732062956E-4</v>
      </c>
    </row>
    <row r="1389" spans="11:17" x14ac:dyDescent="0.2">
      <c r="K1389">
        <f t="shared" si="111"/>
        <v>58</v>
      </c>
      <c r="L1389">
        <f t="shared" si="112"/>
        <v>15</v>
      </c>
      <c r="M1389" t="s">
        <v>11</v>
      </c>
      <c r="N1389" s="20">
        <f t="shared" si="109"/>
        <v>8.1</v>
      </c>
      <c r="O1389" s="21">
        <f t="shared" si="108"/>
        <v>1.3474062429822754E-4</v>
      </c>
      <c r="P1389" s="29">
        <f>N1389*INDEX($H$47:$H$50,MATCH(M1389,'Mining Dmd Profile'!$G$47:$G$50,0))</f>
        <v>16.2</v>
      </c>
      <c r="Q1389" s="31">
        <f t="shared" si="110"/>
        <v>1.9590946266213744E-4</v>
      </c>
    </row>
    <row r="1390" spans="11:17" x14ac:dyDescent="0.2">
      <c r="K1390">
        <f t="shared" si="111"/>
        <v>58</v>
      </c>
      <c r="L1390">
        <f t="shared" si="112"/>
        <v>16</v>
      </c>
      <c r="M1390" t="s">
        <v>11</v>
      </c>
      <c r="N1390" s="20">
        <f t="shared" si="109"/>
        <v>7.7</v>
      </c>
      <c r="O1390" s="21">
        <f t="shared" si="108"/>
        <v>1.2808676630819162E-4</v>
      </c>
      <c r="P1390" s="29">
        <f>N1390*INDEX($H$47:$H$50,MATCH(M1390,'Mining Dmd Profile'!$G$47:$G$50,0))</f>
        <v>15.4</v>
      </c>
      <c r="Q1390" s="31">
        <f t="shared" si="110"/>
        <v>1.8623492129610597E-4</v>
      </c>
    </row>
    <row r="1391" spans="11:17" x14ac:dyDescent="0.2">
      <c r="K1391">
        <f t="shared" si="111"/>
        <v>58</v>
      </c>
      <c r="L1391">
        <f t="shared" si="112"/>
        <v>17</v>
      </c>
      <c r="M1391" t="s">
        <v>11</v>
      </c>
      <c r="N1391" s="20">
        <f t="shared" si="109"/>
        <v>7.3</v>
      </c>
      <c r="O1391" s="21">
        <f t="shared" si="108"/>
        <v>1.2143290831815567E-4</v>
      </c>
      <c r="P1391" s="29">
        <f>N1391*INDEX($H$47:$H$50,MATCH(M1391,'Mining Dmd Profile'!$G$47:$G$50,0))</f>
        <v>14.6</v>
      </c>
      <c r="Q1391" s="31">
        <f t="shared" si="110"/>
        <v>1.7656037993007447E-4</v>
      </c>
    </row>
    <row r="1392" spans="11:17" x14ac:dyDescent="0.2">
      <c r="K1392">
        <f t="shared" si="111"/>
        <v>58</v>
      </c>
      <c r="L1392">
        <f t="shared" si="112"/>
        <v>18</v>
      </c>
      <c r="M1392" t="s">
        <v>11</v>
      </c>
      <c r="N1392" s="20">
        <f t="shared" si="109"/>
        <v>7</v>
      </c>
      <c r="O1392" s="21">
        <f t="shared" si="108"/>
        <v>1.1644251482562872E-4</v>
      </c>
      <c r="P1392" s="29">
        <f>N1392*INDEX($H$47:$H$50,MATCH(M1392,'Mining Dmd Profile'!$G$47:$G$50,0))</f>
        <v>14</v>
      </c>
      <c r="Q1392" s="31">
        <f t="shared" si="110"/>
        <v>1.6930447390555087E-4</v>
      </c>
    </row>
    <row r="1393" spans="11:17" x14ac:dyDescent="0.2">
      <c r="K1393">
        <f t="shared" si="111"/>
        <v>58</v>
      </c>
      <c r="L1393">
        <f t="shared" si="112"/>
        <v>19</v>
      </c>
      <c r="M1393" t="s">
        <v>11</v>
      </c>
      <c r="N1393" s="20">
        <f t="shared" si="109"/>
        <v>7.3</v>
      </c>
      <c r="O1393" s="21">
        <f t="shared" si="108"/>
        <v>1.2143290831815567E-4</v>
      </c>
      <c r="P1393" s="29">
        <f>N1393*INDEX($H$47:$H$50,MATCH(M1393,'Mining Dmd Profile'!$G$47:$G$50,0))</f>
        <v>14.6</v>
      </c>
      <c r="Q1393" s="31">
        <f t="shared" si="110"/>
        <v>1.7656037993007447E-4</v>
      </c>
    </row>
    <row r="1394" spans="11:17" x14ac:dyDescent="0.2">
      <c r="K1394">
        <f t="shared" si="111"/>
        <v>58</v>
      </c>
      <c r="L1394">
        <f t="shared" si="112"/>
        <v>20</v>
      </c>
      <c r="M1394" t="s">
        <v>11</v>
      </c>
      <c r="N1394" s="20">
        <f t="shared" si="109"/>
        <v>7.7</v>
      </c>
      <c r="O1394" s="21">
        <f t="shared" si="108"/>
        <v>1.2808676630819162E-4</v>
      </c>
      <c r="P1394" s="29">
        <f>N1394*INDEX($H$47:$H$50,MATCH(M1394,'Mining Dmd Profile'!$G$47:$G$50,0))</f>
        <v>15.4</v>
      </c>
      <c r="Q1394" s="31">
        <f t="shared" si="110"/>
        <v>1.8623492129610597E-4</v>
      </c>
    </row>
    <row r="1395" spans="11:17" x14ac:dyDescent="0.2">
      <c r="K1395">
        <f t="shared" si="111"/>
        <v>58</v>
      </c>
      <c r="L1395">
        <f t="shared" si="112"/>
        <v>21</v>
      </c>
      <c r="M1395" t="s">
        <v>11</v>
      </c>
      <c r="N1395" s="20">
        <f t="shared" si="109"/>
        <v>8</v>
      </c>
      <c r="O1395" s="21">
        <f t="shared" si="108"/>
        <v>1.3307715980071856E-4</v>
      </c>
      <c r="P1395" s="29">
        <f>N1395*INDEX($H$47:$H$50,MATCH(M1395,'Mining Dmd Profile'!$G$47:$G$50,0))</f>
        <v>16</v>
      </c>
      <c r="Q1395" s="31">
        <f t="shared" si="110"/>
        <v>1.9349082732062956E-4</v>
      </c>
    </row>
    <row r="1396" spans="11:17" x14ac:dyDescent="0.2">
      <c r="K1396">
        <f t="shared" si="111"/>
        <v>58</v>
      </c>
      <c r="L1396">
        <f t="shared" si="112"/>
        <v>22</v>
      </c>
      <c r="M1396" t="s">
        <v>11</v>
      </c>
      <c r="N1396" s="20">
        <f t="shared" si="109"/>
        <v>8</v>
      </c>
      <c r="O1396" s="21">
        <f t="shared" si="108"/>
        <v>1.3307715980071856E-4</v>
      </c>
      <c r="P1396" s="29">
        <f>N1396*INDEX($H$47:$H$50,MATCH(M1396,'Mining Dmd Profile'!$G$47:$G$50,0))</f>
        <v>16</v>
      </c>
      <c r="Q1396" s="31">
        <f t="shared" si="110"/>
        <v>1.9349082732062956E-4</v>
      </c>
    </row>
    <row r="1397" spans="11:17" x14ac:dyDescent="0.2">
      <c r="K1397">
        <f t="shared" si="111"/>
        <v>58</v>
      </c>
      <c r="L1397">
        <f t="shared" si="112"/>
        <v>23</v>
      </c>
      <c r="M1397" t="s">
        <v>11</v>
      </c>
      <c r="N1397" s="20">
        <f t="shared" si="109"/>
        <v>8</v>
      </c>
      <c r="O1397" s="21">
        <f t="shared" si="108"/>
        <v>1.3307715980071856E-4</v>
      </c>
      <c r="P1397" s="29">
        <f>N1397*INDEX($H$47:$H$50,MATCH(M1397,'Mining Dmd Profile'!$G$47:$G$50,0))</f>
        <v>16</v>
      </c>
      <c r="Q1397" s="31">
        <f t="shared" si="110"/>
        <v>1.9349082732062956E-4</v>
      </c>
    </row>
    <row r="1398" spans="11:17" x14ac:dyDescent="0.2">
      <c r="K1398">
        <f t="shared" si="111"/>
        <v>58</v>
      </c>
      <c r="L1398">
        <f t="shared" si="112"/>
        <v>24</v>
      </c>
      <c r="M1398" t="s">
        <v>11</v>
      </c>
      <c r="N1398" s="20">
        <f t="shared" si="109"/>
        <v>8</v>
      </c>
      <c r="O1398" s="21">
        <f t="shared" si="108"/>
        <v>1.3307715980071856E-4</v>
      </c>
      <c r="P1398" s="29">
        <f>N1398*INDEX($H$47:$H$50,MATCH(M1398,'Mining Dmd Profile'!$G$47:$G$50,0))</f>
        <v>16</v>
      </c>
      <c r="Q1398" s="31">
        <f t="shared" si="110"/>
        <v>1.9349082732062956E-4</v>
      </c>
    </row>
    <row r="1399" spans="11:17" x14ac:dyDescent="0.2">
      <c r="K1399">
        <f t="shared" si="111"/>
        <v>59</v>
      </c>
      <c r="L1399">
        <f t="shared" si="112"/>
        <v>1</v>
      </c>
      <c r="M1399" t="s">
        <v>11</v>
      </c>
      <c r="N1399" s="20">
        <f t="shared" si="109"/>
        <v>7</v>
      </c>
      <c r="O1399" s="21">
        <f t="shared" si="108"/>
        <v>1.1644251482562872E-4</v>
      </c>
      <c r="P1399" s="29">
        <f>N1399*INDEX($H$47:$H$50,MATCH(M1399,'Mining Dmd Profile'!$G$47:$G$50,0))</f>
        <v>14</v>
      </c>
      <c r="Q1399" s="31">
        <f t="shared" si="110"/>
        <v>1.6930447390555087E-4</v>
      </c>
    </row>
    <row r="1400" spans="11:17" x14ac:dyDescent="0.2">
      <c r="K1400">
        <f t="shared" si="111"/>
        <v>59</v>
      </c>
      <c r="L1400">
        <f t="shared" si="112"/>
        <v>2</v>
      </c>
      <c r="M1400" t="s">
        <v>11</v>
      </c>
      <c r="N1400" s="20">
        <f t="shared" si="109"/>
        <v>6.5</v>
      </c>
      <c r="O1400" s="21">
        <f t="shared" si="108"/>
        <v>1.0812519233808381E-4</v>
      </c>
      <c r="P1400" s="29">
        <f>N1400*INDEX($H$47:$H$50,MATCH(M1400,'Mining Dmd Profile'!$G$47:$G$50,0))</f>
        <v>13</v>
      </c>
      <c r="Q1400" s="31">
        <f t="shared" si="110"/>
        <v>1.5721129719801152E-4</v>
      </c>
    </row>
    <row r="1401" spans="11:17" x14ac:dyDescent="0.2">
      <c r="K1401">
        <f t="shared" si="111"/>
        <v>59</v>
      </c>
      <c r="L1401">
        <f t="shared" si="112"/>
        <v>3</v>
      </c>
      <c r="M1401" t="s">
        <v>11</v>
      </c>
      <c r="N1401" s="20">
        <f t="shared" si="109"/>
        <v>6</v>
      </c>
      <c r="O1401" s="21">
        <f t="shared" si="108"/>
        <v>9.9807869850538917E-5</v>
      </c>
      <c r="P1401" s="29">
        <f>N1401*INDEX($H$47:$H$50,MATCH(M1401,'Mining Dmd Profile'!$G$47:$G$50,0))</f>
        <v>12</v>
      </c>
      <c r="Q1401" s="31">
        <f t="shared" si="110"/>
        <v>1.4511812049047219E-4</v>
      </c>
    </row>
    <row r="1402" spans="11:17" x14ac:dyDescent="0.2">
      <c r="K1402">
        <f t="shared" si="111"/>
        <v>59</v>
      </c>
      <c r="L1402">
        <f t="shared" si="112"/>
        <v>4</v>
      </c>
      <c r="M1402" t="s">
        <v>11</v>
      </c>
      <c r="N1402" s="20">
        <f t="shared" si="109"/>
        <v>5.5</v>
      </c>
      <c r="O1402" s="21">
        <f t="shared" si="108"/>
        <v>9.1490547362994007E-5</v>
      </c>
      <c r="P1402" s="29">
        <f>N1402*INDEX($H$47:$H$50,MATCH(M1402,'Mining Dmd Profile'!$G$47:$G$50,0))</f>
        <v>11</v>
      </c>
      <c r="Q1402" s="31">
        <f t="shared" si="110"/>
        <v>1.3302494378293283E-4</v>
      </c>
    </row>
    <row r="1403" spans="11:17" x14ac:dyDescent="0.2">
      <c r="K1403">
        <f t="shared" si="111"/>
        <v>59</v>
      </c>
      <c r="L1403">
        <f t="shared" si="112"/>
        <v>5</v>
      </c>
      <c r="M1403" t="s">
        <v>11</v>
      </c>
      <c r="N1403" s="20">
        <f t="shared" si="109"/>
        <v>5.5</v>
      </c>
      <c r="O1403" s="21">
        <f t="shared" si="108"/>
        <v>9.1490547362994007E-5</v>
      </c>
      <c r="P1403" s="29">
        <f>N1403*INDEX($H$47:$H$50,MATCH(M1403,'Mining Dmd Profile'!$G$47:$G$50,0))</f>
        <v>11</v>
      </c>
      <c r="Q1403" s="31">
        <f t="shared" si="110"/>
        <v>1.3302494378293283E-4</v>
      </c>
    </row>
    <row r="1404" spans="11:17" x14ac:dyDescent="0.2">
      <c r="K1404">
        <f t="shared" si="111"/>
        <v>59</v>
      </c>
      <c r="L1404">
        <f t="shared" si="112"/>
        <v>6</v>
      </c>
      <c r="M1404" t="s">
        <v>11</v>
      </c>
      <c r="N1404" s="20">
        <f t="shared" si="109"/>
        <v>5.5</v>
      </c>
      <c r="O1404" s="21">
        <f t="shared" si="108"/>
        <v>9.1490547362994007E-5</v>
      </c>
      <c r="P1404" s="29">
        <f>N1404*INDEX($H$47:$H$50,MATCH(M1404,'Mining Dmd Profile'!$G$47:$G$50,0))</f>
        <v>11</v>
      </c>
      <c r="Q1404" s="31">
        <f t="shared" si="110"/>
        <v>1.3302494378293283E-4</v>
      </c>
    </row>
    <row r="1405" spans="11:17" x14ac:dyDescent="0.2">
      <c r="K1405">
        <f t="shared" si="111"/>
        <v>59</v>
      </c>
      <c r="L1405">
        <f t="shared" si="112"/>
        <v>7</v>
      </c>
      <c r="M1405" t="s">
        <v>11</v>
      </c>
      <c r="N1405" s="20">
        <f t="shared" si="109"/>
        <v>5.5</v>
      </c>
      <c r="O1405" s="21">
        <f t="shared" si="108"/>
        <v>9.1490547362994007E-5</v>
      </c>
      <c r="P1405" s="29">
        <f>N1405*INDEX($H$47:$H$50,MATCH(M1405,'Mining Dmd Profile'!$G$47:$G$50,0))</f>
        <v>11</v>
      </c>
      <c r="Q1405" s="31">
        <f t="shared" si="110"/>
        <v>1.3302494378293283E-4</v>
      </c>
    </row>
    <row r="1406" spans="11:17" x14ac:dyDescent="0.2">
      <c r="K1406">
        <f t="shared" si="111"/>
        <v>59</v>
      </c>
      <c r="L1406">
        <f t="shared" si="112"/>
        <v>8</v>
      </c>
      <c r="M1406" t="s">
        <v>11</v>
      </c>
      <c r="N1406" s="20">
        <f t="shared" si="109"/>
        <v>5.5</v>
      </c>
      <c r="O1406" s="21">
        <f t="shared" si="108"/>
        <v>9.1490547362994007E-5</v>
      </c>
      <c r="P1406" s="29">
        <f>N1406*INDEX($H$47:$H$50,MATCH(M1406,'Mining Dmd Profile'!$G$47:$G$50,0))</f>
        <v>11</v>
      </c>
      <c r="Q1406" s="31">
        <f t="shared" si="110"/>
        <v>1.3302494378293283E-4</v>
      </c>
    </row>
    <row r="1407" spans="11:17" x14ac:dyDescent="0.2">
      <c r="K1407">
        <f t="shared" si="111"/>
        <v>59</v>
      </c>
      <c r="L1407">
        <f t="shared" si="112"/>
        <v>9</v>
      </c>
      <c r="M1407" t="s">
        <v>11</v>
      </c>
      <c r="N1407" s="20">
        <f t="shared" si="109"/>
        <v>5.5</v>
      </c>
      <c r="O1407" s="21">
        <f t="shared" si="108"/>
        <v>9.1490547362994007E-5</v>
      </c>
      <c r="P1407" s="29">
        <f>N1407*INDEX($H$47:$H$50,MATCH(M1407,'Mining Dmd Profile'!$G$47:$G$50,0))</f>
        <v>11</v>
      </c>
      <c r="Q1407" s="31">
        <f t="shared" si="110"/>
        <v>1.3302494378293283E-4</v>
      </c>
    </row>
    <row r="1408" spans="11:17" x14ac:dyDescent="0.2">
      <c r="K1408">
        <f t="shared" si="111"/>
        <v>59</v>
      </c>
      <c r="L1408">
        <f t="shared" si="112"/>
        <v>10</v>
      </c>
      <c r="M1408" t="s">
        <v>11</v>
      </c>
      <c r="N1408" s="20">
        <f t="shared" si="109"/>
        <v>6</v>
      </c>
      <c r="O1408" s="21">
        <f t="shared" si="108"/>
        <v>9.9807869850538917E-5</v>
      </c>
      <c r="P1408" s="29">
        <f>N1408*INDEX($H$47:$H$50,MATCH(M1408,'Mining Dmd Profile'!$G$47:$G$50,0))</f>
        <v>12</v>
      </c>
      <c r="Q1408" s="31">
        <f t="shared" si="110"/>
        <v>1.4511812049047219E-4</v>
      </c>
    </row>
    <row r="1409" spans="11:17" x14ac:dyDescent="0.2">
      <c r="K1409">
        <f t="shared" si="111"/>
        <v>59</v>
      </c>
      <c r="L1409">
        <f t="shared" si="112"/>
        <v>11</v>
      </c>
      <c r="M1409" t="s">
        <v>11</v>
      </c>
      <c r="N1409" s="20">
        <f t="shared" si="109"/>
        <v>6.6</v>
      </c>
      <c r="O1409" s="21">
        <f t="shared" si="108"/>
        <v>1.0978865683559279E-4</v>
      </c>
      <c r="P1409" s="29">
        <f>N1409*INDEX($H$47:$H$50,MATCH(M1409,'Mining Dmd Profile'!$G$47:$G$50,0))</f>
        <v>13.2</v>
      </c>
      <c r="Q1409" s="31">
        <f t="shared" si="110"/>
        <v>1.596299325395194E-4</v>
      </c>
    </row>
    <row r="1410" spans="11:17" x14ac:dyDescent="0.2">
      <c r="K1410">
        <f t="shared" si="111"/>
        <v>59</v>
      </c>
      <c r="L1410">
        <f t="shared" si="112"/>
        <v>12</v>
      </c>
      <c r="M1410" t="s">
        <v>11</v>
      </c>
      <c r="N1410" s="20">
        <f t="shared" si="109"/>
        <v>7</v>
      </c>
      <c r="O1410" s="21">
        <f t="shared" si="108"/>
        <v>1.1644251482562872E-4</v>
      </c>
      <c r="P1410" s="29">
        <f>N1410*INDEX($H$47:$H$50,MATCH(M1410,'Mining Dmd Profile'!$G$47:$G$50,0))</f>
        <v>14</v>
      </c>
      <c r="Q1410" s="31">
        <f t="shared" si="110"/>
        <v>1.6930447390555087E-4</v>
      </c>
    </row>
    <row r="1411" spans="11:17" x14ac:dyDescent="0.2">
      <c r="K1411">
        <f t="shared" si="111"/>
        <v>59</v>
      </c>
      <c r="L1411">
        <f t="shared" si="112"/>
        <v>13</v>
      </c>
      <c r="M1411" t="s">
        <v>11</v>
      </c>
      <c r="N1411" s="20">
        <f t="shared" si="109"/>
        <v>7.5</v>
      </c>
      <c r="O1411" s="21">
        <f t="shared" si="108"/>
        <v>1.2475983731317363E-4</v>
      </c>
      <c r="P1411" s="29">
        <f>N1411*INDEX($H$47:$H$50,MATCH(M1411,'Mining Dmd Profile'!$G$47:$G$50,0))</f>
        <v>15</v>
      </c>
      <c r="Q1411" s="31">
        <f t="shared" si="110"/>
        <v>1.8139765061309023E-4</v>
      </c>
    </row>
    <row r="1412" spans="11:17" x14ac:dyDescent="0.2">
      <c r="K1412">
        <f t="shared" si="111"/>
        <v>59</v>
      </c>
      <c r="L1412">
        <f t="shared" si="112"/>
        <v>14</v>
      </c>
      <c r="M1412" t="s">
        <v>11</v>
      </c>
      <c r="N1412" s="20">
        <f t="shared" si="109"/>
        <v>8</v>
      </c>
      <c r="O1412" s="21">
        <f t="shared" si="108"/>
        <v>1.3307715980071856E-4</v>
      </c>
      <c r="P1412" s="29">
        <f>N1412*INDEX($H$47:$H$50,MATCH(M1412,'Mining Dmd Profile'!$G$47:$G$50,0))</f>
        <v>16</v>
      </c>
      <c r="Q1412" s="31">
        <f t="shared" si="110"/>
        <v>1.9349082732062956E-4</v>
      </c>
    </row>
    <row r="1413" spans="11:17" x14ac:dyDescent="0.2">
      <c r="K1413">
        <f t="shared" si="111"/>
        <v>59</v>
      </c>
      <c r="L1413">
        <f t="shared" si="112"/>
        <v>15</v>
      </c>
      <c r="M1413" t="s">
        <v>11</v>
      </c>
      <c r="N1413" s="20">
        <f t="shared" si="109"/>
        <v>8.1</v>
      </c>
      <c r="O1413" s="21">
        <f t="shared" si="108"/>
        <v>1.3474062429822754E-4</v>
      </c>
      <c r="P1413" s="29">
        <f>N1413*INDEX($H$47:$H$50,MATCH(M1413,'Mining Dmd Profile'!$G$47:$G$50,0))</f>
        <v>16.2</v>
      </c>
      <c r="Q1413" s="31">
        <f t="shared" si="110"/>
        <v>1.9590946266213744E-4</v>
      </c>
    </row>
    <row r="1414" spans="11:17" x14ac:dyDescent="0.2">
      <c r="K1414">
        <f t="shared" si="111"/>
        <v>59</v>
      </c>
      <c r="L1414">
        <f t="shared" si="112"/>
        <v>16</v>
      </c>
      <c r="M1414" t="s">
        <v>11</v>
      </c>
      <c r="N1414" s="20">
        <f t="shared" si="109"/>
        <v>7.7</v>
      </c>
      <c r="O1414" s="21">
        <f t="shared" si="108"/>
        <v>1.2808676630819162E-4</v>
      </c>
      <c r="P1414" s="29">
        <f>N1414*INDEX($H$47:$H$50,MATCH(M1414,'Mining Dmd Profile'!$G$47:$G$50,0))</f>
        <v>15.4</v>
      </c>
      <c r="Q1414" s="31">
        <f t="shared" si="110"/>
        <v>1.8623492129610597E-4</v>
      </c>
    </row>
    <row r="1415" spans="11:17" x14ac:dyDescent="0.2">
      <c r="K1415">
        <f t="shared" si="111"/>
        <v>59</v>
      </c>
      <c r="L1415">
        <f t="shared" si="112"/>
        <v>17</v>
      </c>
      <c r="M1415" t="s">
        <v>11</v>
      </c>
      <c r="N1415" s="20">
        <f t="shared" si="109"/>
        <v>7.3</v>
      </c>
      <c r="O1415" s="21">
        <f t="shared" ref="O1415:O1478" si="113">N1415/$N$5</f>
        <v>1.2143290831815567E-4</v>
      </c>
      <c r="P1415" s="29">
        <f>N1415*INDEX($H$47:$H$50,MATCH(M1415,'Mining Dmd Profile'!$G$47:$G$50,0))</f>
        <v>14.6</v>
      </c>
      <c r="Q1415" s="31">
        <f t="shared" si="110"/>
        <v>1.7656037993007447E-4</v>
      </c>
    </row>
    <row r="1416" spans="11:17" x14ac:dyDescent="0.2">
      <c r="K1416">
        <f t="shared" si="111"/>
        <v>59</v>
      </c>
      <c r="L1416">
        <f t="shared" si="112"/>
        <v>18</v>
      </c>
      <c r="M1416" t="s">
        <v>11</v>
      </c>
      <c r="N1416" s="20">
        <f t="shared" ref="N1416:N1479" si="114">INDEX($H$7:$H$30,MATCH($L1416,$C$7:$C$30,0))</f>
        <v>7</v>
      </c>
      <c r="O1416" s="21">
        <f t="shared" si="113"/>
        <v>1.1644251482562872E-4</v>
      </c>
      <c r="P1416" s="29">
        <f>N1416*INDEX($H$47:$H$50,MATCH(M1416,'Mining Dmd Profile'!$G$47:$G$50,0))</f>
        <v>14</v>
      </c>
      <c r="Q1416" s="31">
        <f t="shared" ref="Q1416:Q1479" si="115">P1416/$P$5</f>
        <v>1.6930447390555087E-4</v>
      </c>
    </row>
    <row r="1417" spans="11:17" x14ac:dyDescent="0.2">
      <c r="K1417">
        <f t="shared" ref="K1417:K1480" si="116">IF(L1416=24,K1416+1,K1416)</f>
        <v>59</v>
      </c>
      <c r="L1417">
        <f t="shared" ref="L1417:L1480" si="117">IF(L1416=24,1,L1416+1)</f>
        <v>19</v>
      </c>
      <c r="M1417" t="s">
        <v>11</v>
      </c>
      <c r="N1417" s="20">
        <f t="shared" si="114"/>
        <v>7.3</v>
      </c>
      <c r="O1417" s="21">
        <f t="shared" si="113"/>
        <v>1.2143290831815567E-4</v>
      </c>
      <c r="P1417" s="29">
        <f>N1417*INDEX($H$47:$H$50,MATCH(M1417,'Mining Dmd Profile'!$G$47:$G$50,0))</f>
        <v>14.6</v>
      </c>
      <c r="Q1417" s="31">
        <f t="shared" si="115"/>
        <v>1.7656037993007447E-4</v>
      </c>
    </row>
    <row r="1418" spans="11:17" x14ac:dyDescent="0.2">
      <c r="K1418">
        <f t="shared" si="116"/>
        <v>59</v>
      </c>
      <c r="L1418">
        <f t="shared" si="117"/>
        <v>20</v>
      </c>
      <c r="M1418" t="s">
        <v>11</v>
      </c>
      <c r="N1418" s="20">
        <f t="shared" si="114"/>
        <v>7.7</v>
      </c>
      <c r="O1418" s="21">
        <f t="shared" si="113"/>
        <v>1.2808676630819162E-4</v>
      </c>
      <c r="P1418" s="29">
        <f>N1418*INDEX($H$47:$H$50,MATCH(M1418,'Mining Dmd Profile'!$G$47:$G$50,0))</f>
        <v>15.4</v>
      </c>
      <c r="Q1418" s="31">
        <f t="shared" si="115"/>
        <v>1.8623492129610597E-4</v>
      </c>
    </row>
    <row r="1419" spans="11:17" x14ac:dyDescent="0.2">
      <c r="K1419">
        <f t="shared" si="116"/>
        <v>59</v>
      </c>
      <c r="L1419">
        <f t="shared" si="117"/>
        <v>21</v>
      </c>
      <c r="M1419" t="s">
        <v>11</v>
      </c>
      <c r="N1419" s="20">
        <f t="shared" si="114"/>
        <v>8</v>
      </c>
      <c r="O1419" s="21">
        <f t="shared" si="113"/>
        <v>1.3307715980071856E-4</v>
      </c>
      <c r="P1419" s="29">
        <f>N1419*INDEX($H$47:$H$50,MATCH(M1419,'Mining Dmd Profile'!$G$47:$G$50,0))</f>
        <v>16</v>
      </c>
      <c r="Q1419" s="31">
        <f t="shared" si="115"/>
        <v>1.9349082732062956E-4</v>
      </c>
    </row>
    <row r="1420" spans="11:17" x14ac:dyDescent="0.2">
      <c r="K1420">
        <f t="shared" si="116"/>
        <v>59</v>
      </c>
      <c r="L1420">
        <f t="shared" si="117"/>
        <v>22</v>
      </c>
      <c r="M1420" t="s">
        <v>11</v>
      </c>
      <c r="N1420" s="20">
        <f t="shared" si="114"/>
        <v>8</v>
      </c>
      <c r="O1420" s="21">
        <f t="shared" si="113"/>
        <v>1.3307715980071856E-4</v>
      </c>
      <c r="P1420" s="29">
        <f>N1420*INDEX($H$47:$H$50,MATCH(M1420,'Mining Dmd Profile'!$G$47:$G$50,0))</f>
        <v>16</v>
      </c>
      <c r="Q1420" s="31">
        <f t="shared" si="115"/>
        <v>1.9349082732062956E-4</v>
      </c>
    </row>
    <row r="1421" spans="11:17" x14ac:dyDescent="0.2">
      <c r="K1421">
        <f t="shared" si="116"/>
        <v>59</v>
      </c>
      <c r="L1421">
        <f t="shared" si="117"/>
        <v>23</v>
      </c>
      <c r="M1421" t="s">
        <v>11</v>
      </c>
      <c r="N1421" s="20">
        <f t="shared" si="114"/>
        <v>8</v>
      </c>
      <c r="O1421" s="21">
        <f t="shared" si="113"/>
        <v>1.3307715980071856E-4</v>
      </c>
      <c r="P1421" s="29">
        <f>N1421*INDEX($H$47:$H$50,MATCH(M1421,'Mining Dmd Profile'!$G$47:$G$50,0))</f>
        <v>16</v>
      </c>
      <c r="Q1421" s="31">
        <f t="shared" si="115"/>
        <v>1.9349082732062956E-4</v>
      </c>
    </row>
    <row r="1422" spans="11:17" x14ac:dyDescent="0.2">
      <c r="K1422">
        <f t="shared" si="116"/>
        <v>59</v>
      </c>
      <c r="L1422">
        <f t="shared" si="117"/>
        <v>24</v>
      </c>
      <c r="M1422" t="s">
        <v>11</v>
      </c>
      <c r="N1422" s="20">
        <f t="shared" si="114"/>
        <v>8</v>
      </c>
      <c r="O1422" s="21">
        <f t="shared" si="113"/>
        <v>1.3307715980071856E-4</v>
      </c>
      <c r="P1422" s="29">
        <f>N1422*INDEX($H$47:$H$50,MATCH(M1422,'Mining Dmd Profile'!$G$47:$G$50,0))</f>
        <v>16</v>
      </c>
      <c r="Q1422" s="31">
        <f t="shared" si="115"/>
        <v>1.9349082732062956E-4</v>
      </c>
    </row>
    <row r="1423" spans="11:17" x14ac:dyDescent="0.2">
      <c r="K1423">
        <f t="shared" si="116"/>
        <v>60</v>
      </c>
      <c r="L1423">
        <f t="shared" si="117"/>
        <v>1</v>
      </c>
      <c r="M1423" t="s">
        <v>13</v>
      </c>
      <c r="N1423" s="20">
        <f t="shared" si="114"/>
        <v>7</v>
      </c>
      <c r="O1423" s="21">
        <f t="shared" si="113"/>
        <v>1.1644251482562872E-4</v>
      </c>
      <c r="P1423" s="29">
        <f>N1423*INDEX($H$47:$H$50,MATCH(M1423,'Mining Dmd Profile'!$G$47:$G$50,0))</f>
        <v>10.5</v>
      </c>
      <c r="Q1423" s="31">
        <f t="shared" si="115"/>
        <v>1.2697835542916316E-4</v>
      </c>
    </row>
    <row r="1424" spans="11:17" x14ac:dyDescent="0.2">
      <c r="K1424">
        <f t="shared" si="116"/>
        <v>60</v>
      </c>
      <c r="L1424">
        <f t="shared" si="117"/>
        <v>2</v>
      </c>
      <c r="M1424" t="s">
        <v>13</v>
      </c>
      <c r="N1424" s="20">
        <f t="shared" si="114"/>
        <v>6.5</v>
      </c>
      <c r="O1424" s="21">
        <f t="shared" si="113"/>
        <v>1.0812519233808381E-4</v>
      </c>
      <c r="P1424" s="29">
        <f>N1424*INDEX($H$47:$H$50,MATCH(M1424,'Mining Dmd Profile'!$G$47:$G$50,0))</f>
        <v>9.75</v>
      </c>
      <c r="Q1424" s="31">
        <f t="shared" si="115"/>
        <v>1.1790847289850864E-4</v>
      </c>
    </row>
    <row r="1425" spans="11:17" x14ac:dyDescent="0.2">
      <c r="K1425">
        <f t="shared" si="116"/>
        <v>60</v>
      </c>
      <c r="L1425">
        <f t="shared" si="117"/>
        <v>3</v>
      </c>
      <c r="M1425" t="s">
        <v>13</v>
      </c>
      <c r="N1425" s="20">
        <f t="shared" si="114"/>
        <v>6</v>
      </c>
      <c r="O1425" s="21">
        <f t="shared" si="113"/>
        <v>9.9807869850538917E-5</v>
      </c>
      <c r="P1425" s="29">
        <f>N1425*INDEX($H$47:$H$50,MATCH(M1425,'Mining Dmd Profile'!$G$47:$G$50,0))</f>
        <v>9</v>
      </c>
      <c r="Q1425" s="31">
        <f t="shared" si="115"/>
        <v>1.0883859036785413E-4</v>
      </c>
    </row>
    <row r="1426" spans="11:17" x14ac:dyDescent="0.2">
      <c r="K1426">
        <f t="shared" si="116"/>
        <v>60</v>
      </c>
      <c r="L1426">
        <f t="shared" si="117"/>
        <v>4</v>
      </c>
      <c r="M1426" t="s">
        <v>13</v>
      </c>
      <c r="N1426" s="20">
        <f t="shared" si="114"/>
        <v>5.5</v>
      </c>
      <c r="O1426" s="21">
        <f t="shared" si="113"/>
        <v>9.1490547362994007E-5</v>
      </c>
      <c r="P1426" s="29">
        <f>N1426*INDEX($H$47:$H$50,MATCH(M1426,'Mining Dmd Profile'!$G$47:$G$50,0))</f>
        <v>8.25</v>
      </c>
      <c r="Q1426" s="31">
        <f t="shared" si="115"/>
        <v>9.9768707837199618E-5</v>
      </c>
    </row>
    <row r="1427" spans="11:17" x14ac:dyDescent="0.2">
      <c r="K1427">
        <f t="shared" si="116"/>
        <v>60</v>
      </c>
      <c r="L1427">
        <f t="shared" si="117"/>
        <v>5</v>
      </c>
      <c r="M1427" t="s">
        <v>13</v>
      </c>
      <c r="N1427" s="20">
        <f t="shared" si="114"/>
        <v>5.5</v>
      </c>
      <c r="O1427" s="21">
        <f t="shared" si="113"/>
        <v>9.1490547362994007E-5</v>
      </c>
      <c r="P1427" s="29">
        <f>N1427*INDEX($H$47:$H$50,MATCH(M1427,'Mining Dmd Profile'!$G$47:$G$50,0))</f>
        <v>8.25</v>
      </c>
      <c r="Q1427" s="31">
        <f t="shared" si="115"/>
        <v>9.9768707837199618E-5</v>
      </c>
    </row>
    <row r="1428" spans="11:17" x14ac:dyDescent="0.2">
      <c r="K1428">
        <f t="shared" si="116"/>
        <v>60</v>
      </c>
      <c r="L1428">
        <f t="shared" si="117"/>
        <v>6</v>
      </c>
      <c r="M1428" t="s">
        <v>13</v>
      </c>
      <c r="N1428" s="20">
        <f t="shared" si="114"/>
        <v>5.5</v>
      </c>
      <c r="O1428" s="21">
        <f t="shared" si="113"/>
        <v>9.1490547362994007E-5</v>
      </c>
      <c r="P1428" s="29">
        <f>N1428*INDEX($H$47:$H$50,MATCH(M1428,'Mining Dmd Profile'!$G$47:$G$50,0))</f>
        <v>8.25</v>
      </c>
      <c r="Q1428" s="31">
        <f t="shared" si="115"/>
        <v>9.9768707837199618E-5</v>
      </c>
    </row>
    <row r="1429" spans="11:17" x14ac:dyDescent="0.2">
      <c r="K1429">
        <f t="shared" si="116"/>
        <v>60</v>
      </c>
      <c r="L1429">
        <f t="shared" si="117"/>
        <v>7</v>
      </c>
      <c r="M1429" t="s">
        <v>13</v>
      </c>
      <c r="N1429" s="20">
        <f t="shared" si="114"/>
        <v>5.5</v>
      </c>
      <c r="O1429" s="21">
        <f t="shared" si="113"/>
        <v>9.1490547362994007E-5</v>
      </c>
      <c r="P1429" s="29">
        <f>N1429*INDEX($H$47:$H$50,MATCH(M1429,'Mining Dmd Profile'!$G$47:$G$50,0))</f>
        <v>8.25</v>
      </c>
      <c r="Q1429" s="31">
        <f t="shared" si="115"/>
        <v>9.9768707837199618E-5</v>
      </c>
    </row>
    <row r="1430" spans="11:17" x14ac:dyDescent="0.2">
      <c r="K1430">
        <f t="shared" si="116"/>
        <v>60</v>
      </c>
      <c r="L1430">
        <f t="shared" si="117"/>
        <v>8</v>
      </c>
      <c r="M1430" t="s">
        <v>13</v>
      </c>
      <c r="N1430" s="20">
        <f t="shared" si="114"/>
        <v>5.5</v>
      </c>
      <c r="O1430" s="21">
        <f t="shared" si="113"/>
        <v>9.1490547362994007E-5</v>
      </c>
      <c r="P1430" s="29">
        <f>N1430*INDEX($H$47:$H$50,MATCH(M1430,'Mining Dmd Profile'!$G$47:$G$50,0))</f>
        <v>8.25</v>
      </c>
      <c r="Q1430" s="31">
        <f t="shared" si="115"/>
        <v>9.9768707837199618E-5</v>
      </c>
    </row>
    <row r="1431" spans="11:17" x14ac:dyDescent="0.2">
      <c r="K1431">
        <f t="shared" si="116"/>
        <v>60</v>
      </c>
      <c r="L1431">
        <f t="shared" si="117"/>
        <v>9</v>
      </c>
      <c r="M1431" t="s">
        <v>13</v>
      </c>
      <c r="N1431" s="20">
        <f t="shared" si="114"/>
        <v>5.5</v>
      </c>
      <c r="O1431" s="21">
        <f t="shared" si="113"/>
        <v>9.1490547362994007E-5</v>
      </c>
      <c r="P1431" s="29">
        <f>N1431*INDEX($H$47:$H$50,MATCH(M1431,'Mining Dmd Profile'!$G$47:$G$50,0))</f>
        <v>8.25</v>
      </c>
      <c r="Q1431" s="31">
        <f t="shared" si="115"/>
        <v>9.9768707837199618E-5</v>
      </c>
    </row>
    <row r="1432" spans="11:17" x14ac:dyDescent="0.2">
      <c r="K1432">
        <f t="shared" si="116"/>
        <v>60</v>
      </c>
      <c r="L1432">
        <f t="shared" si="117"/>
        <v>10</v>
      </c>
      <c r="M1432" t="s">
        <v>13</v>
      </c>
      <c r="N1432" s="20">
        <f t="shared" si="114"/>
        <v>6</v>
      </c>
      <c r="O1432" s="21">
        <f t="shared" si="113"/>
        <v>9.9807869850538917E-5</v>
      </c>
      <c r="P1432" s="29">
        <f>N1432*INDEX($H$47:$H$50,MATCH(M1432,'Mining Dmd Profile'!$G$47:$G$50,0))</f>
        <v>9</v>
      </c>
      <c r="Q1432" s="31">
        <f t="shared" si="115"/>
        <v>1.0883859036785413E-4</v>
      </c>
    </row>
    <row r="1433" spans="11:17" x14ac:dyDescent="0.2">
      <c r="K1433">
        <f t="shared" si="116"/>
        <v>60</v>
      </c>
      <c r="L1433">
        <f t="shared" si="117"/>
        <v>11</v>
      </c>
      <c r="M1433" t="s">
        <v>13</v>
      </c>
      <c r="N1433" s="20">
        <f t="shared" si="114"/>
        <v>6.6</v>
      </c>
      <c r="O1433" s="21">
        <f t="shared" si="113"/>
        <v>1.0978865683559279E-4</v>
      </c>
      <c r="P1433" s="29">
        <f>N1433*INDEX($H$47:$H$50,MATCH(M1433,'Mining Dmd Profile'!$G$47:$G$50,0))</f>
        <v>9.8999999999999986</v>
      </c>
      <c r="Q1433" s="31">
        <f t="shared" si="115"/>
        <v>1.1972244940463952E-4</v>
      </c>
    </row>
    <row r="1434" spans="11:17" x14ac:dyDescent="0.2">
      <c r="K1434">
        <f t="shared" si="116"/>
        <v>60</v>
      </c>
      <c r="L1434">
        <f t="shared" si="117"/>
        <v>12</v>
      </c>
      <c r="M1434" t="s">
        <v>13</v>
      </c>
      <c r="N1434" s="20">
        <f t="shared" si="114"/>
        <v>7</v>
      </c>
      <c r="O1434" s="21">
        <f t="shared" si="113"/>
        <v>1.1644251482562872E-4</v>
      </c>
      <c r="P1434" s="29">
        <f>N1434*INDEX($H$47:$H$50,MATCH(M1434,'Mining Dmd Profile'!$G$47:$G$50,0))</f>
        <v>10.5</v>
      </c>
      <c r="Q1434" s="31">
        <f t="shared" si="115"/>
        <v>1.2697835542916316E-4</v>
      </c>
    </row>
    <row r="1435" spans="11:17" x14ac:dyDescent="0.2">
      <c r="K1435">
        <f t="shared" si="116"/>
        <v>60</v>
      </c>
      <c r="L1435">
        <f t="shared" si="117"/>
        <v>13</v>
      </c>
      <c r="M1435" t="s">
        <v>13</v>
      </c>
      <c r="N1435" s="20">
        <f t="shared" si="114"/>
        <v>7.5</v>
      </c>
      <c r="O1435" s="21">
        <f t="shared" si="113"/>
        <v>1.2475983731317363E-4</v>
      </c>
      <c r="P1435" s="29">
        <f>N1435*INDEX($H$47:$H$50,MATCH(M1435,'Mining Dmd Profile'!$G$47:$G$50,0))</f>
        <v>11.25</v>
      </c>
      <c r="Q1435" s="31">
        <f t="shared" si="115"/>
        <v>1.3604823795981767E-4</v>
      </c>
    </row>
    <row r="1436" spans="11:17" x14ac:dyDescent="0.2">
      <c r="K1436">
        <f t="shared" si="116"/>
        <v>60</v>
      </c>
      <c r="L1436">
        <f t="shared" si="117"/>
        <v>14</v>
      </c>
      <c r="M1436" t="s">
        <v>13</v>
      </c>
      <c r="N1436" s="20">
        <f t="shared" si="114"/>
        <v>8</v>
      </c>
      <c r="O1436" s="21">
        <f t="shared" si="113"/>
        <v>1.3307715980071856E-4</v>
      </c>
      <c r="P1436" s="29">
        <f>N1436*INDEX($H$47:$H$50,MATCH(M1436,'Mining Dmd Profile'!$G$47:$G$50,0))</f>
        <v>12</v>
      </c>
      <c r="Q1436" s="31">
        <f t="shared" si="115"/>
        <v>1.4511812049047219E-4</v>
      </c>
    </row>
    <row r="1437" spans="11:17" x14ac:dyDescent="0.2">
      <c r="K1437">
        <f t="shared" si="116"/>
        <v>60</v>
      </c>
      <c r="L1437">
        <f t="shared" si="117"/>
        <v>15</v>
      </c>
      <c r="M1437" t="s">
        <v>13</v>
      </c>
      <c r="N1437" s="20">
        <f t="shared" si="114"/>
        <v>8.1</v>
      </c>
      <c r="O1437" s="21">
        <f t="shared" si="113"/>
        <v>1.3474062429822754E-4</v>
      </c>
      <c r="P1437" s="29">
        <f>N1437*INDEX($H$47:$H$50,MATCH(M1437,'Mining Dmd Profile'!$G$47:$G$50,0))</f>
        <v>12.149999999999999</v>
      </c>
      <c r="Q1437" s="31">
        <f t="shared" si="115"/>
        <v>1.4693209699660306E-4</v>
      </c>
    </row>
    <row r="1438" spans="11:17" x14ac:dyDescent="0.2">
      <c r="K1438">
        <f t="shared" si="116"/>
        <v>60</v>
      </c>
      <c r="L1438">
        <f t="shared" si="117"/>
        <v>16</v>
      </c>
      <c r="M1438" t="s">
        <v>13</v>
      </c>
      <c r="N1438" s="20">
        <f t="shared" si="114"/>
        <v>7.7</v>
      </c>
      <c r="O1438" s="21">
        <f t="shared" si="113"/>
        <v>1.2808676630819162E-4</v>
      </c>
      <c r="P1438" s="29">
        <f>N1438*INDEX($H$47:$H$50,MATCH(M1438,'Mining Dmd Profile'!$G$47:$G$50,0))</f>
        <v>11.55</v>
      </c>
      <c r="Q1438" s="31">
        <f t="shared" si="115"/>
        <v>1.3967619097207947E-4</v>
      </c>
    </row>
    <row r="1439" spans="11:17" x14ac:dyDescent="0.2">
      <c r="K1439">
        <f t="shared" si="116"/>
        <v>60</v>
      </c>
      <c r="L1439">
        <f t="shared" si="117"/>
        <v>17</v>
      </c>
      <c r="M1439" t="s">
        <v>13</v>
      </c>
      <c r="N1439" s="20">
        <f t="shared" si="114"/>
        <v>7.3</v>
      </c>
      <c r="O1439" s="21">
        <f t="shared" si="113"/>
        <v>1.2143290831815567E-4</v>
      </c>
      <c r="P1439" s="29">
        <f>N1439*INDEX($H$47:$H$50,MATCH(M1439,'Mining Dmd Profile'!$G$47:$G$50,0))</f>
        <v>10.95</v>
      </c>
      <c r="Q1439" s="31">
        <f t="shared" si="115"/>
        <v>1.3242028494755585E-4</v>
      </c>
    </row>
    <row r="1440" spans="11:17" x14ac:dyDescent="0.2">
      <c r="K1440">
        <f t="shared" si="116"/>
        <v>60</v>
      </c>
      <c r="L1440">
        <f t="shared" si="117"/>
        <v>18</v>
      </c>
      <c r="M1440" t="s">
        <v>13</v>
      </c>
      <c r="N1440" s="20">
        <f t="shared" si="114"/>
        <v>7</v>
      </c>
      <c r="O1440" s="21">
        <f t="shared" si="113"/>
        <v>1.1644251482562872E-4</v>
      </c>
      <c r="P1440" s="29">
        <f>N1440*INDEX($H$47:$H$50,MATCH(M1440,'Mining Dmd Profile'!$G$47:$G$50,0))</f>
        <v>10.5</v>
      </c>
      <c r="Q1440" s="31">
        <f t="shared" si="115"/>
        <v>1.2697835542916316E-4</v>
      </c>
    </row>
    <row r="1441" spans="11:17" x14ac:dyDescent="0.2">
      <c r="K1441">
        <f t="shared" si="116"/>
        <v>60</v>
      </c>
      <c r="L1441">
        <f t="shared" si="117"/>
        <v>19</v>
      </c>
      <c r="M1441" t="s">
        <v>13</v>
      </c>
      <c r="N1441" s="20">
        <f t="shared" si="114"/>
        <v>7.3</v>
      </c>
      <c r="O1441" s="21">
        <f t="shared" si="113"/>
        <v>1.2143290831815567E-4</v>
      </c>
      <c r="P1441" s="29">
        <f>N1441*INDEX($H$47:$H$50,MATCH(M1441,'Mining Dmd Profile'!$G$47:$G$50,0))</f>
        <v>10.95</v>
      </c>
      <c r="Q1441" s="31">
        <f t="shared" si="115"/>
        <v>1.3242028494755585E-4</v>
      </c>
    </row>
    <row r="1442" spans="11:17" x14ac:dyDescent="0.2">
      <c r="K1442">
        <f t="shared" si="116"/>
        <v>60</v>
      </c>
      <c r="L1442">
        <f t="shared" si="117"/>
        <v>20</v>
      </c>
      <c r="M1442" t="s">
        <v>13</v>
      </c>
      <c r="N1442" s="20">
        <f t="shared" si="114"/>
        <v>7.7</v>
      </c>
      <c r="O1442" s="21">
        <f t="shared" si="113"/>
        <v>1.2808676630819162E-4</v>
      </c>
      <c r="P1442" s="29">
        <f>N1442*INDEX($H$47:$H$50,MATCH(M1442,'Mining Dmd Profile'!$G$47:$G$50,0))</f>
        <v>11.55</v>
      </c>
      <c r="Q1442" s="31">
        <f t="shared" si="115"/>
        <v>1.3967619097207947E-4</v>
      </c>
    </row>
    <row r="1443" spans="11:17" x14ac:dyDescent="0.2">
      <c r="K1443">
        <f t="shared" si="116"/>
        <v>60</v>
      </c>
      <c r="L1443">
        <f t="shared" si="117"/>
        <v>21</v>
      </c>
      <c r="M1443" t="s">
        <v>13</v>
      </c>
      <c r="N1443" s="20">
        <f t="shared" si="114"/>
        <v>8</v>
      </c>
      <c r="O1443" s="21">
        <f t="shared" si="113"/>
        <v>1.3307715980071856E-4</v>
      </c>
      <c r="P1443" s="29">
        <f>N1443*INDEX($H$47:$H$50,MATCH(M1443,'Mining Dmd Profile'!$G$47:$G$50,0))</f>
        <v>12</v>
      </c>
      <c r="Q1443" s="31">
        <f t="shared" si="115"/>
        <v>1.4511812049047219E-4</v>
      </c>
    </row>
    <row r="1444" spans="11:17" x14ac:dyDescent="0.2">
      <c r="K1444">
        <f t="shared" si="116"/>
        <v>60</v>
      </c>
      <c r="L1444">
        <f t="shared" si="117"/>
        <v>22</v>
      </c>
      <c r="M1444" t="s">
        <v>13</v>
      </c>
      <c r="N1444" s="20">
        <f t="shared" si="114"/>
        <v>8</v>
      </c>
      <c r="O1444" s="21">
        <f t="shared" si="113"/>
        <v>1.3307715980071856E-4</v>
      </c>
      <c r="P1444" s="29">
        <f>N1444*INDEX($H$47:$H$50,MATCH(M1444,'Mining Dmd Profile'!$G$47:$G$50,0))</f>
        <v>12</v>
      </c>
      <c r="Q1444" s="31">
        <f t="shared" si="115"/>
        <v>1.4511812049047219E-4</v>
      </c>
    </row>
    <row r="1445" spans="11:17" x14ac:dyDescent="0.2">
      <c r="K1445">
        <f t="shared" si="116"/>
        <v>60</v>
      </c>
      <c r="L1445">
        <f t="shared" si="117"/>
        <v>23</v>
      </c>
      <c r="M1445" t="s">
        <v>13</v>
      </c>
      <c r="N1445" s="20">
        <f t="shared" si="114"/>
        <v>8</v>
      </c>
      <c r="O1445" s="21">
        <f t="shared" si="113"/>
        <v>1.3307715980071856E-4</v>
      </c>
      <c r="P1445" s="29">
        <f>N1445*INDEX($H$47:$H$50,MATCH(M1445,'Mining Dmd Profile'!$G$47:$G$50,0))</f>
        <v>12</v>
      </c>
      <c r="Q1445" s="31">
        <f t="shared" si="115"/>
        <v>1.4511812049047219E-4</v>
      </c>
    </row>
    <row r="1446" spans="11:17" x14ac:dyDescent="0.2">
      <c r="K1446">
        <f t="shared" si="116"/>
        <v>60</v>
      </c>
      <c r="L1446">
        <f t="shared" si="117"/>
        <v>24</v>
      </c>
      <c r="M1446" t="s">
        <v>13</v>
      </c>
      <c r="N1446" s="20">
        <f t="shared" si="114"/>
        <v>8</v>
      </c>
      <c r="O1446" s="21">
        <f t="shared" si="113"/>
        <v>1.3307715980071856E-4</v>
      </c>
      <c r="P1446" s="29">
        <f>N1446*INDEX($H$47:$H$50,MATCH(M1446,'Mining Dmd Profile'!$G$47:$G$50,0))</f>
        <v>12</v>
      </c>
      <c r="Q1446" s="31">
        <f t="shared" si="115"/>
        <v>1.4511812049047219E-4</v>
      </c>
    </row>
    <row r="1447" spans="11:17" x14ac:dyDescent="0.2">
      <c r="K1447">
        <f t="shared" si="116"/>
        <v>61</v>
      </c>
      <c r="L1447">
        <f t="shared" si="117"/>
        <v>1</v>
      </c>
      <c r="M1447" t="s">
        <v>13</v>
      </c>
      <c r="N1447" s="20">
        <f t="shared" si="114"/>
        <v>7</v>
      </c>
      <c r="O1447" s="21">
        <f t="shared" si="113"/>
        <v>1.1644251482562872E-4</v>
      </c>
      <c r="P1447" s="29">
        <f>N1447*INDEX($H$47:$H$50,MATCH(M1447,'Mining Dmd Profile'!$G$47:$G$50,0))</f>
        <v>10.5</v>
      </c>
      <c r="Q1447" s="31">
        <f t="shared" si="115"/>
        <v>1.2697835542916316E-4</v>
      </c>
    </row>
    <row r="1448" spans="11:17" x14ac:dyDescent="0.2">
      <c r="K1448">
        <f t="shared" si="116"/>
        <v>61</v>
      </c>
      <c r="L1448">
        <f t="shared" si="117"/>
        <v>2</v>
      </c>
      <c r="M1448" t="s">
        <v>13</v>
      </c>
      <c r="N1448" s="20">
        <f t="shared" si="114"/>
        <v>6.5</v>
      </c>
      <c r="O1448" s="21">
        <f t="shared" si="113"/>
        <v>1.0812519233808381E-4</v>
      </c>
      <c r="P1448" s="29">
        <f>N1448*INDEX($H$47:$H$50,MATCH(M1448,'Mining Dmd Profile'!$G$47:$G$50,0))</f>
        <v>9.75</v>
      </c>
      <c r="Q1448" s="31">
        <f t="shared" si="115"/>
        <v>1.1790847289850864E-4</v>
      </c>
    </row>
    <row r="1449" spans="11:17" x14ac:dyDescent="0.2">
      <c r="K1449">
        <f t="shared" si="116"/>
        <v>61</v>
      </c>
      <c r="L1449">
        <f t="shared" si="117"/>
        <v>3</v>
      </c>
      <c r="M1449" t="s">
        <v>13</v>
      </c>
      <c r="N1449" s="20">
        <f t="shared" si="114"/>
        <v>6</v>
      </c>
      <c r="O1449" s="21">
        <f t="shared" si="113"/>
        <v>9.9807869850538917E-5</v>
      </c>
      <c r="P1449" s="29">
        <f>N1449*INDEX($H$47:$H$50,MATCH(M1449,'Mining Dmd Profile'!$G$47:$G$50,0))</f>
        <v>9</v>
      </c>
      <c r="Q1449" s="31">
        <f t="shared" si="115"/>
        <v>1.0883859036785413E-4</v>
      </c>
    </row>
    <row r="1450" spans="11:17" x14ac:dyDescent="0.2">
      <c r="K1450">
        <f t="shared" si="116"/>
        <v>61</v>
      </c>
      <c r="L1450">
        <f t="shared" si="117"/>
        <v>4</v>
      </c>
      <c r="M1450" t="s">
        <v>13</v>
      </c>
      <c r="N1450" s="20">
        <f t="shared" si="114"/>
        <v>5.5</v>
      </c>
      <c r="O1450" s="21">
        <f t="shared" si="113"/>
        <v>9.1490547362994007E-5</v>
      </c>
      <c r="P1450" s="29">
        <f>N1450*INDEX($H$47:$H$50,MATCH(M1450,'Mining Dmd Profile'!$G$47:$G$50,0))</f>
        <v>8.25</v>
      </c>
      <c r="Q1450" s="31">
        <f t="shared" si="115"/>
        <v>9.9768707837199618E-5</v>
      </c>
    </row>
    <row r="1451" spans="11:17" x14ac:dyDescent="0.2">
      <c r="K1451">
        <f t="shared" si="116"/>
        <v>61</v>
      </c>
      <c r="L1451">
        <f t="shared" si="117"/>
        <v>5</v>
      </c>
      <c r="M1451" t="s">
        <v>13</v>
      </c>
      <c r="N1451" s="20">
        <f t="shared" si="114"/>
        <v>5.5</v>
      </c>
      <c r="O1451" s="21">
        <f t="shared" si="113"/>
        <v>9.1490547362994007E-5</v>
      </c>
      <c r="P1451" s="29">
        <f>N1451*INDEX($H$47:$H$50,MATCH(M1451,'Mining Dmd Profile'!$G$47:$G$50,0))</f>
        <v>8.25</v>
      </c>
      <c r="Q1451" s="31">
        <f t="shared" si="115"/>
        <v>9.9768707837199618E-5</v>
      </c>
    </row>
    <row r="1452" spans="11:17" x14ac:dyDescent="0.2">
      <c r="K1452">
        <f t="shared" si="116"/>
        <v>61</v>
      </c>
      <c r="L1452">
        <f t="shared" si="117"/>
        <v>6</v>
      </c>
      <c r="M1452" t="s">
        <v>13</v>
      </c>
      <c r="N1452" s="20">
        <f t="shared" si="114"/>
        <v>5.5</v>
      </c>
      <c r="O1452" s="21">
        <f t="shared" si="113"/>
        <v>9.1490547362994007E-5</v>
      </c>
      <c r="P1452" s="29">
        <f>N1452*INDEX($H$47:$H$50,MATCH(M1452,'Mining Dmd Profile'!$G$47:$G$50,0))</f>
        <v>8.25</v>
      </c>
      <c r="Q1452" s="31">
        <f t="shared" si="115"/>
        <v>9.9768707837199618E-5</v>
      </c>
    </row>
    <row r="1453" spans="11:17" x14ac:dyDescent="0.2">
      <c r="K1453">
        <f t="shared" si="116"/>
        <v>61</v>
      </c>
      <c r="L1453">
        <f t="shared" si="117"/>
        <v>7</v>
      </c>
      <c r="M1453" t="s">
        <v>13</v>
      </c>
      <c r="N1453" s="20">
        <f t="shared" si="114"/>
        <v>5.5</v>
      </c>
      <c r="O1453" s="21">
        <f t="shared" si="113"/>
        <v>9.1490547362994007E-5</v>
      </c>
      <c r="P1453" s="29">
        <f>N1453*INDEX($H$47:$H$50,MATCH(M1453,'Mining Dmd Profile'!$G$47:$G$50,0))</f>
        <v>8.25</v>
      </c>
      <c r="Q1453" s="31">
        <f t="shared" si="115"/>
        <v>9.9768707837199618E-5</v>
      </c>
    </row>
    <row r="1454" spans="11:17" x14ac:dyDescent="0.2">
      <c r="K1454">
        <f t="shared" si="116"/>
        <v>61</v>
      </c>
      <c r="L1454">
        <f t="shared" si="117"/>
        <v>8</v>
      </c>
      <c r="M1454" t="s">
        <v>13</v>
      </c>
      <c r="N1454" s="20">
        <f t="shared" si="114"/>
        <v>5.5</v>
      </c>
      <c r="O1454" s="21">
        <f t="shared" si="113"/>
        <v>9.1490547362994007E-5</v>
      </c>
      <c r="P1454" s="29">
        <f>N1454*INDEX($H$47:$H$50,MATCH(M1454,'Mining Dmd Profile'!$G$47:$G$50,0))</f>
        <v>8.25</v>
      </c>
      <c r="Q1454" s="31">
        <f t="shared" si="115"/>
        <v>9.9768707837199618E-5</v>
      </c>
    </row>
    <row r="1455" spans="11:17" x14ac:dyDescent="0.2">
      <c r="K1455">
        <f t="shared" si="116"/>
        <v>61</v>
      </c>
      <c r="L1455">
        <f t="shared" si="117"/>
        <v>9</v>
      </c>
      <c r="M1455" t="s">
        <v>13</v>
      </c>
      <c r="N1455" s="20">
        <f t="shared" si="114"/>
        <v>5.5</v>
      </c>
      <c r="O1455" s="21">
        <f t="shared" si="113"/>
        <v>9.1490547362994007E-5</v>
      </c>
      <c r="P1455" s="29">
        <f>N1455*INDEX($H$47:$H$50,MATCH(M1455,'Mining Dmd Profile'!$G$47:$G$50,0))</f>
        <v>8.25</v>
      </c>
      <c r="Q1455" s="31">
        <f t="shared" si="115"/>
        <v>9.9768707837199618E-5</v>
      </c>
    </row>
    <row r="1456" spans="11:17" x14ac:dyDescent="0.2">
      <c r="K1456">
        <f t="shared" si="116"/>
        <v>61</v>
      </c>
      <c r="L1456">
        <f t="shared" si="117"/>
        <v>10</v>
      </c>
      <c r="M1456" t="s">
        <v>13</v>
      </c>
      <c r="N1456" s="20">
        <f t="shared" si="114"/>
        <v>6</v>
      </c>
      <c r="O1456" s="21">
        <f t="shared" si="113"/>
        <v>9.9807869850538917E-5</v>
      </c>
      <c r="P1456" s="29">
        <f>N1456*INDEX($H$47:$H$50,MATCH(M1456,'Mining Dmd Profile'!$G$47:$G$50,0))</f>
        <v>9</v>
      </c>
      <c r="Q1456" s="31">
        <f t="shared" si="115"/>
        <v>1.0883859036785413E-4</v>
      </c>
    </row>
    <row r="1457" spans="11:17" x14ac:dyDescent="0.2">
      <c r="K1457">
        <f t="shared" si="116"/>
        <v>61</v>
      </c>
      <c r="L1457">
        <f t="shared" si="117"/>
        <v>11</v>
      </c>
      <c r="M1457" t="s">
        <v>13</v>
      </c>
      <c r="N1457" s="20">
        <f t="shared" si="114"/>
        <v>6.6</v>
      </c>
      <c r="O1457" s="21">
        <f t="shared" si="113"/>
        <v>1.0978865683559279E-4</v>
      </c>
      <c r="P1457" s="29">
        <f>N1457*INDEX($H$47:$H$50,MATCH(M1457,'Mining Dmd Profile'!$G$47:$G$50,0))</f>
        <v>9.8999999999999986</v>
      </c>
      <c r="Q1457" s="31">
        <f t="shared" si="115"/>
        <v>1.1972244940463952E-4</v>
      </c>
    </row>
    <row r="1458" spans="11:17" x14ac:dyDescent="0.2">
      <c r="K1458">
        <f t="shared" si="116"/>
        <v>61</v>
      </c>
      <c r="L1458">
        <f t="shared" si="117"/>
        <v>12</v>
      </c>
      <c r="M1458" t="s">
        <v>13</v>
      </c>
      <c r="N1458" s="20">
        <f t="shared" si="114"/>
        <v>7</v>
      </c>
      <c r="O1458" s="21">
        <f t="shared" si="113"/>
        <v>1.1644251482562872E-4</v>
      </c>
      <c r="P1458" s="29">
        <f>N1458*INDEX($H$47:$H$50,MATCH(M1458,'Mining Dmd Profile'!$G$47:$G$50,0))</f>
        <v>10.5</v>
      </c>
      <c r="Q1458" s="31">
        <f t="shared" si="115"/>
        <v>1.2697835542916316E-4</v>
      </c>
    </row>
    <row r="1459" spans="11:17" x14ac:dyDescent="0.2">
      <c r="K1459">
        <f t="shared" si="116"/>
        <v>61</v>
      </c>
      <c r="L1459">
        <f t="shared" si="117"/>
        <v>13</v>
      </c>
      <c r="M1459" t="s">
        <v>13</v>
      </c>
      <c r="N1459" s="20">
        <f t="shared" si="114"/>
        <v>7.5</v>
      </c>
      <c r="O1459" s="21">
        <f t="shared" si="113"/>
        <v>1.2475983731317363E-4</v>
      </c>
      <c r="P1459" s="29">
        <f>N1459*INDEX($H$47:$H$50,MATCH(M1459,'Mining Dmd Profile'!$G$47:$G$50,0))</f>
        <v>11.25</v>
      </c>
      <c r="Q1459" s="31">
        <f t="shared" si="115"/>
        <v>1.3604823795981767E-4</v>
      </c>
    </row>
    <row r="1460" spans="11:17" x14ac:dyDescent="0.2">
      <c r="K1460">
        <f t="shared" si="116"/>
        <v>61</v>
      </c>
      <c r="L1460">
        <f t="shared" si="117"/>
        <v>14</v>
      </c>
      <c r="M1460" t="s">
        <v>13</v>
      </c>
      <c r="N1460" s="20">
        <f t="shared" si="114"/>
        <v>8</v>
      </c>
      <c r="O1460" s="21">
        <f t="shared" si="113"/>
        <v>1.3307715980071856E-4</v>
      </c>
      <c r="P1460" s="29">
        <f>N1460*INDEX($H$47:$H$50,MATCH(M1460,'Mining Dmd Profile'!$G$47:$G$50,0))</f>
        <v>12</v>
      </c>
      <c r="Q1460" s="31">
        <f t="shared" si="115"/>
        <v>1.4511812049047219E-4</v>
      </c>
    </row>
    <row r="1461" spans="11:17" x14ac:dyDescent="0.2">
      <c r="K1461">
        <f t="shared" si="116"/>
        <v>61</v>
      </c>
      <c r="L1461">
        <f t="shared" si="117"/>
        <v>15</v>
      </c>
      <c r="M1461" t="s">
        <v>13</v>
      </c>
      <c r="N1461" s="20">
        <f t="shared" si="114"/>
        <v>8.1</v>
      </c>
      <c r="O1461" s="21">
        <f t="shared" si="113"/>
        <v>1.3474062429822754E-4</v>
      </c>
      <c r="P1461" s="29">
        <f>N1461*INDEX($H$47:$H$50,MATCH(M1461,'Mining Dmd Profile'!$G$47:$G$50,0))</f>
        <v>12.149999999999999</v>
      </c>
      <c r="Q1461" s="31">
        <f t="shared" si="115"/>
        <v>1.4693209699660306E-4</v>
      </c>
    </row>
    <row r="1462" spans="11:17" x14ac:dyDescent="0.2">
      <c r="K1462">
        <f t="shared" si="116"/>
        <v>61</v>
      </c>
      <c r="L1462">
        <f t="shared" si="117"/>
        <v>16</v>
      </c>
      <c r="M1462" t="s">
        <v>13</v>
      </c>
      <c r="N1462" s="20">
        <f t="shared" si="114"/>
        <v>7.7</v>
      </c>
      <c r="O1462" s="21">
        <f t="shared" si="113"/>
        <v>1.2808676630819162E-4</v>
      </c>
      <c r="P1462" s="29">
        <f>N1462*INDEX($H$47:$H$50,MATCH(M1462,'Mining Dmd Profile'!$G$47:$G$50,0))</f>
        <v>11.55</v>
      </c>
      <c r="Q1462" s="31">
        <f t="shared" si="115"/>
        <v>1.3967619097207947E-4</v>
      </c>
    </row>
    <row r="1463" spans="11:17" x14ac:dyDescent="0.2">
      <c r="K1463">
        <f t="shared" si="116"/>
        <v>61</v>
      </c>
      <c r="L1463">
        <f t="shared" si="117"/>
        <v>17</v>
      </c>
      <c r="M1463" t="s">
        <v>13</v>
      </c>
      <c r="N1463" s="20">
        <f t="shared" si="114"/>
        <v>7.3</v>
      </c>
      <c r="O1463" s="21">
        <f t="shared" si="113"/>
        <v>1.2143290831815567E-4</v>
      </c>
      <c r="P1463" s="29">
        <f>N1463*INDEX($H$47:$H$50,MATCH(M1463,'Mining Dmd Profile'!$G$47:$G$50,0))</f>
        <v>10.95</v>
      </c>
      <c r="Q1463" s="31">
        <f t="shared" si="115"/>
        <v>1.3242028494755585E-4</v>
      </c>
    </row>
    <row r="1464" spans="11:17" x14ac:dyDescent="0.2">
      <c r="K1464">
        <f t="shared" si="116"/>
        <v>61</v>
      </c>
      <c r="L1464">
        <f t="shared" si="117"/>
        <v>18</v>
      </c>
      <c r="M1464" t="s">
        <v>13</v>
      </c>
      <c r="N1464" s="20">
        <f t="shared" si="114"/>
        <v>7</v>
      </c>
      <c r="O1464" s="21">
        <f t="shared" si="113"/>
        <v>1.1644251482562872E-4</v>
      </c>
      <c r="P1464" s="29">
        <f>N1464*INDEX($H$47:$H$50,MATCH(M1464,'Mining Dmd Profile'!$G$47:$G$50,0))</f>
        <v>10.5</v>
      </c>
      <c r="Q1464" s="31">
        <f t="shared" si="115"/>
        <v>1.2697835542916316E-4</v>
      </c>
    </row>
    <row r="1465" spans="11:17" x14ac:dyDescent="0.2">
      <c r="K1465">
        <f t="shared" si="116"/>
        <v>61</v>
      </c>
      <c r="L1465">
        <f t="shared" si="117"/>
        <v>19</v>
      </c>
      <c r="M1465" t="s">
        <v>13</v>
      </c>
      <c r="N1465" s="20">
        <f t="shared" si="114"/>
        <v>7.3</v>
      </c>
      <c r="O1465" s="21">
        <f t="shared" si="113"/>
        <v>1.2143290831815567E-4</v>
      </c>
      <c r="P1465" s="29">
        <f>N1465*INDEX($H$47:$H$50,MATCH(M1465,'Mining Dmd Profile'!$G$47:$G$50,0))</f>
        <v>10.95</v>
      </c>
      <c r="Q1465" s="31">
        <f t="shared" si="115"/>
        <v>1.3242028494755585E-4</v>
      </c>
    </row>
    <row r="1466" spans="11:17" x14ac:dyDescent="0.2">
      <c r="K1466">
        <f t="shared" si="116"/>
        <v>61</v>
      </c>
      <c r="L1466">
        <f t="shared" si="117"/>
        <v>20</v>
      </c>
      <c r="M1466" t="s">
        <v>13</v>
      </c>
      <c r="N1466" s="20">
        <f t="shared" si="114"/>
        <v>7.7</v>
      </c>
      <c r="O1466" s="21">
        <f t="shared" si="113"/>
        <v>1.2808676630819162E-4</v>
      </c>
      <c r="P1466" s="29">
        <f>N1466*INDEX($H$47:$H$50,MATCH(M1466,'Mining Dmd Profile'!$G$47:$G$50,0))</f>
        <v>11.55</v>
      </c>
      <c r="Q1466" s="31">
        <f t="shared" si="115"/>
        <v>1.3967619097207947E-4</v>
      </c>
    </row>
    <row r="1467" spans="11:17" x14ac:dyDescent="0.2">
      <c r="K1467">
        <f t="shared" si="116"/>
        <v>61</v>
      </c>
      <c r="L1467">
        <f t="shared" si="117"/>
        <v>21</v>
      </c>
      <c r="M1467" t="s">
        <v>13</v>
      </c>
      <c r="N1467" s="20">
        <f t="shared" si="114"/>
        <v>8</v>
      </c>
      <c r="O1467" s="21">
        <f t="shared" si="113"/>
        <v>1.3307715980071856E-4</v>
      </c>
      <c r="P1467" s="29">
        <f>N1467*INDEX($H$47:$H$50,MATCH(M1467,'Mining Dmd Profile'!$G$47:$G$50,0))</f>
        <v>12</v>
      </c>
      <c r="Q1467" s="31">
        <f t="shared" si="115"/>
        <v>1.4511812049047219E-4</v>
      </c>
    </row>
    <row r="1468" spans="11:17" x14ac:dyDescent="0.2">
      <c r="K1468">
        <f t="shared" si="116"/>
        <v>61</v>
      </c>
      <c r="L1468">
        <f t="shared" si="117"/>
        <v>22</v>
      </c>
      <c r="M1468" t="s">
        <v>13</v>
      </c>
      <c r="N1468" s="20">
        <f t="shared" si="114"/>
        <v>8</v>
      </c>
      <c r="O1468" s="21">
        <f t="shared" si="113"/>
        <v>1.3307715980071856E-4</v>
      </c>
      <c r="P1468" s="29">
        <f>N1468*INDEX($H$47:$H$50,MATCH(M1468,'Mining Dmd Profile'!$G$47:$G$50,0))</f>
        <v>12</v>
      </c>
      <c r="Q1468" s="31">
        <f t="shared" si="115"/>
        <v>1.4511812049047219E-4</v>
      </c>
    </row>
    <row r="1469" spans="11:17" x14ac:dyDescent="0.2">
      <c r="K1469">
        <f t="shared" si="116"/>
        <v>61</v>
      </c>
      <c r="L1469">
        <f t="shared" si="117"/>
        <v>23</v>
      </c>
      <c r="M1469" t="s">
        <v>13</v>
      </c>
      <c r="N1469" s="20">
        <f t="shared" si="114"/>
        <v>8</v>
      </c>
      <c r="O1469" s="21">
        <f t="shared" si="113"/>
        <v>1.3307715980071856E-4</v>
      </c>
      <c r="P1469" s="29">
        <f>N1469*INDEX($H$47:$H$50,MATCH(M1469,'Mining Dmd Profile'!$G$47:$G$50,0))</f>
        <v>12</v>
      </c>
      <c r="Q1469" s="31">
        <f t="shared" si="115"/>
        <v>1.4511812049047219E-4</v>
      </c>
    </row>
    <row r="1470" spans="11:17" x14ac:dyDescent="0.2">
      <c r="K1470">
        <f t="shared" si="116"/>
        <v>61</v>
      </c>
      <c r="L1470">
        <f t="shared" si="117"/>
        <v>24</v>
      </c>
      <c r="M1470" t="s">
        <v>13</v>
      </c>
      <c r="N1470" s="20">
        <f t="shared" si="114"/>
        <v>8</v>
      </c>
      <c r="O1470" s="21">
        <f t="shared" si="113"/>
        <v>1.3307715980071856E-4</v>
      </c>
      <c r="P1470" s="29">
        <f>N1470*INDEX($H$47:$H$50,MATCH(M1470,'Mining Dmd Profile'!$G$47:$G$50,0))</f>
        <v>12</v>
      </c>
      <c r="Q1470" s="31">
        <f t="shared" si="115"/>
        <v>1.4511812049047219E-4</v>
      </c>
    </row>
    <row r="1471" spans="11:17" x14ac:dyDescent="0.2">
      <c r="K1471">
        <f t="shared" si="116"/>
        <v>62</v>
      </c>
      <c r="L1471">
        <f t="shared" si="117"/>
        <v>1</v>
      </c>
      <c r="M1471" t="s">
        <v>13</v>
      </c>
      <c r="N1471" s="20">
        <f t="shared" si="114"/>
        <v>7</v>
      </c>
      <c r="O1471" s="21">
        <f t="shared" si="113"/>
        <v>1.1644251482562872E-4</v>
      </c>
      <c r="P1471" s="29">
        <f>N1471*INDEX($H$47:$H$50,MATCH(M1471,'Mining Dmd Profile'!$G$47:$G$50,0))</f>
        <v>10.5</v>
      </c>
      <c r="Q1471" s="31">
        <f t="shared" si="115"/>
        <v>1.2697835542916316E-4</v>
      </c>
    </row>
    <row r="1472" spans="11:17" x14ac:dyDescent="0.2">
      <c r="K1472">
        <f t="shared" si="116"/>
        <v>62</v>
      </c>
      <c r="L1472">
        <f t="shared" si="117"/>
        <v>2</v>
      </c>
      <c r="M1472" t="s">
        <v>13</v>
      </c>
      <c r="N1472" s="20">
        <f t="shared" si="114"/>
        <v>6.5</v>
      </c>
      <c r="O1472" s="21">
        <f t="shared" si="113"/>
        <v>1.0812519233808381E-4</v>
      </c>
      <c r="P1472" s="29">
        <f>N1472*INDEX($H$47:$H$50,MATCH(M1472,'Mining Dmd Profile'!$G$47:$G$50,0))</f>
        <v>9.75</v>
      </c>
      <c r="Q1472" s="31">
        <f t="shared" si="115"/>
        <v>1.1790847289850864E-4</v>
      </c>
    </row>
    <row r="1473" spans="11:17" x14ac:dyDescent="0.2">
      <c r="K1473">
        <f t="shared" si="116"/>
        <v>62</v>
      </c>
      <c r="L1473">
        <f t="shared" si="117"/>
        <v>3</v>
      </c>
      <c r="M1473" t="s">
        <v>13</v>
      </c>
      <c r="N1473" s="20">
        <f t="shared" si="114"/>
        <v>6</v>
      </c>
      <c r="O1473" s="21">
        <f t="shared" si="113"/>
        <v>9.9807869850538917E-5</v>
      </c>
      <c r="P1473" s="29">
        <f>N1473*INDEX($H$47:$H$50,MATCH(M1473,'Mining Dmd Profile'!$G$47:$G$50,0))</f>
        <v>9</v>
      </c>
      <c r="Q1473" s="31">
        <f t="shared" si="115"/>
        <v>1.0883859036785413E-4</v>
      </c>
    </row>
    <row r="1474" spans="11:17" x14ac:dyDescent="0.2">
      <c r="K1474">
        <f t="shared" si="116"/>
        <v>62</v>
      </c>
      <c r="L1474">
        <f t="shared" si="117"/>
        <v>4</v>
      </c>
      <c r="M1474" t="s">
        <v>13</v>
      </c>
      <c r="N1474" s="20">
        <f t="shared" si="114"/>
        <v>5.5</v>
      </c>
      <c r="O1474" s="21">
        <f t="shared" si="113"/>
        <v>9.1490547362994007E-5</v>
      </c>
      <c r="P1474" s="29">
        <f>N1474*INDEX($H$47:$H$50,MATCH(M1474,'Mining Dmd Profile'!$G$47:$G$50,0))</f>
        <v>8.25</v>
      </c>
      <c r="Q1474" s="31">
        <f t="shared" si="115"/>
        <v>9.9768707837199618E-5</v>
      </c>
    </row>
    <row r="1475" spans="11:17" x14ac:dyDescent="0.2">
      <c r="K1475">
        <f t="shared" si="116"/>
        <v>62</v>
      </c>
      <c r="L1475">
        <f t="shared" si="117"/>
        <v>5</v>
      </c>
      <c r="M1475" t="s">
        <v>13</v>
      </c>
      <c r="N1475" s="20">
        <f t="shared" si="114"/>
        <v>5.5</v>
      </c>
      <c r="O1475" s="21">
        <f t="shared" si="113"/>
        <v>9.1490547362994007E-5</v>
      </c>
      <c r="P1475" s="29">
        <f>N1475*INDEX($H$47:$H$50,MATCH(M1475,'Mining Dmd Profile'!$G$47:$G$50,0))</f>
        <v>8.25</v>
      </c>
      <c r="Q1475" s="31">
        <f t="shared" si="115"/>
        <v>9.9768707837199618E-5</v>
      </c>
    </row>
    <row r="1476" spans="11:17" x14ac:dyDescent="0.2">
      <c r="K1476">
        <f t="shared" si="116"/>
        <v>62</v>
      </c>
      <c r="L1476">
        <f t="shared" si="117"/>
        <v>6</v>
      </c>
      <c r="M1476" t="s">
        <v>13</v>
      </c>
      <c r="N1476" s="20">
        <f t="shared" si="114"/>
        <v>5.5</v>
      </c>
      <c r="O1476" s="21">
        <f t="shared" si="113"/>
        <v>9.1490547362994007E-5</v>
      </c>
      <c r="P1476" s="29">
        <f>N1476*INDEX($H$47:$H$50,MATCH(M1476,'Mining Dmd Profile'!$G$47:$G$50,0))</f>
        <v>8.25</v>
      </c>
      <c r="Q1476" s="31">
        <f t="shared" si="115"/>
        <v>9.9768707837199618E-5</v>
      </c>
    </row>
    <row r="1477" spans="11:17" x14ac:dyDescent="0.2">
      <c r="K1477">
        <f t="shared" si="116"/>
        <v>62</v>
      </c>
      <c r="L1477">
        <f t="shared" si="117"/>
        <v>7</v>
      </c>
      <c r="M1477" t="s">
        <v>13</v>
      </c>
      <c r="N1477" s="20">
        <f t="shared" si="114"/>
        <v>5.5</v>
      </c>
      <c r="O1477" s="21">
        <f t="shared" si="113"/>
        <v>9.1490547362994007E-5</v>
      </c>
      <c r="P1477" s="29">
        <f>N1477*INDEX($H$47:$H$50,MATCH(M1477,'Mining Dmd Profile'!$G$47:$G$50,0))</f>
        <v>8.25</v>
      </c>
      <c r="Q1477" s="31">
        <f t="shared" si="115"/>
        <v>9.9768707837199618E-5</v>
      </c>
    </row>
    <row r="1478" spans="11:17" x14ac:dyDescent="0.2">
      <c r="K1478">
        <f t="shared" si="116"/>
        <v>62</v>
      </c>
      <c r="L1478">
        <f t="shared" si="117"/>
        <v>8</v>
      </c>
      <c r="M1478" t="s">
        <v>13</v>
      </c>
      <c r="N1478" s="20">
        <f t="shared" si="114"/>
        <v>5.5</v>
      </c>
      <c r="O1478" s="21">
        <f t="shared" si="113"/>
        <v>9.1490547362994007E-5</v>
      </c>
      <c r="P1478" s="29">
        <f>N1478*INDEX($H$47:$H$50,MATCH(M1478,'Mining Dmd Profile'!$G$47:$G$50,0))</f>
        <v>8.25</v>
      </c>
      <c r="Q1478" s="31">
        <f t="shared" si="115"/>
        <v>9.9768707837199618E-5</v>
      </c>
    </row>
    <row r="1479" spans="11:17" x14ac:dyDescent="0.2">
      <c r="K1479">
        <f t="shared" si="116"/>
        <v>62</v>
      </c>
      <c r="L1479">
        <f t="shared" si="117"/>
        <v>9</v>
      </c>
      <c r="M1479" t="s">
        <v>13</v>
      </c>
      <c r="N1479" s="20">
        <f t="shared" si="114"/>
        <v>5.5</v>
      </c>
      <c r="O1479" s="21">
        <f t="shared" ref="O1479:O1542" si="118">N1479/$N$5</f>
        <v>9.1490547362994007E-5</v>
      </c>
      <c r="P1479" s="29">
        <f>N1479*INDEX($H$47:$H$50,MATCH(M1479,'Mining Dmd Profile'!$G$47:$G$50,0))</f>
        <v>8.25</v>
      </c>
      <c r="Q1479" s="31">
        <f t="shared" si="115"/>
        <v>9.9768707837199618E-5</v>
      </c>
    </row>
    <row r="1480" spans="11:17" x14ac:dyDescent="0.2">
      <c r="K1480">
        <f t="shared" si="116"/>
        <v>62</v>
      </c>
      <c r="L1480">
        <f t="shared" si="117"/>
        <v>10</v>
      </c>
      <c r="M1480" t="s">
        <v>13</v>
      </c>
      <c r="N1480" s="20">
        <f t="shared" ref="N1480:N1543" si="119">INDEX($H$7:$H$30,MATCH($L1480,$C$7:$C$30,0))</f>
        <v>6</v>
      </c>
      <c r="O1480" s="21">
        <f t="shared" si="118"/>
        <v>9.9807869850538917E-5</v>
      </c>
      <c r="P1480" s="29">
        <f>N1480*INDEX($H$47:$H$50,MATCH(M1480,'Mining Dmd Profile'!$G$47:$G$50,0))</f>
        <v>9</v>
      </c>
      <c r="Q1480" s="31">
        <f t="shared" ref="Q1480:Q1543" si="120">P1480/$P$5</f>
        <v>1.0883859036785413E-4</v>
      </c>
    </row>
    <row r="1481" spans="11:17" x14ac:dyDescent="0.2">
      <c r="K1481">
        <f t="shared" ref="K1481:K1544" si="121">IF(L1480=24,K1480+1,K1480)</f>
        <v>62</v>
      </c>
      <c r="L1481">
        <f t="shared" ref="L1481:L1544" si="122">IF(L1480=24,1,L1480+1)</f>
        <v>11</v>
      </c>
      <c r="M1481" t="s">
        <v>13</v>
      </c>
      <c r="N1481" s="20">
        <f t="shared" si="119"/>
        <v>6.6</v>
      </c>
      <c r="O1481" s="21">
        <f t="shared" si="118"/>
        <v>1.0978865683559279E-4</v>
      </c>
      <c r="P1481" s="29">
        <f>N1481*INDEX($H$47:$H$50,MATCH(M1481,'Mining Dmd Profile'!$G$47:$G$50,0))</f>
        <v>9.8999999999999986</v>
      </c>
      <c r="Q1481" s="31">
        <f t="shared" si="120"/>
        <v>1.1972244940463952E-4</v>
      </c>
    </row>
    <row r="1482" spans="11:17" x14ac:dyDescent="0.2">
      <c r="K1482">
        <f t="shared" si="121"/>
        <v>62</v>
      </c>
      <c r="L1482">
        <f t="shared" si="122"/>
        <v>12</v>
      </c>
      <c r="M1482" t="s">
        <v>13</v>
      </c>
      <c r="N1482" s="20">
        <f t="shared" si="119"/>
        <v>7</v>
      </c>
      <c r="O1482" s="21">
        <f t="shared" si="118"/>
        <v>1.1644251482562872E-4</v>
      </c>
      <c r="P1482" s="29">
        <f>N1482*INDEX($H$47:$H$50,MATCH(M1482,'Mining Dmd Profile'!$G$47:$G$50,0))</f>
        <v>10.5</v>
      </c>
      <c r="Q1482" s="31">
        <f t="shared" si="120"/>
        <v>1.2697835542916316E-4</v>
      </c>
    </row>
    <row r="1483" spans="11:17" x14ac:dyDescent="0.2">
      <c r="K1483">
        <f t="shared" si="121"/>
        <v>62</v>
      </c>
      <c r="L1483">
        <f t="shared" si="122"/>
        <v>13</v>
      </c>
      <c r="M1483" t="s">
        <v>13</v>
      </c>
      <c r="N1483" s="20">
        <f t="shared" si="119"/>
        <v>7.5</v>
      </c>
      <c r="O1483" s="21">
        <f t="shared" si="118"/>
        <v>1.2475983731317363E-4</v>
      </c>
      <c r="P1483" s="29">
        <f>N1483*INDEX($H$47:$H$50,MATCH(M1483,'Mining Dmd Profile'!$G$47:$G$50,0))</f>
        <v>11.25</v>
      </c>
      <c r="Q1483" s="31">
        <f t="shared" si="120"/>
        <v>1.3604823795981767E-4</v>
      </c>
    </row>
    <row r="1484" spans="11:17" x14ac:dyDescent="0.2">
      <c r="K1484">
        <f t="shared" si="121"/>
        <v>62</v>
      </c>
      <c r="L1484">
        <f t="shared" si="122"/>
        <v>14</v>
      </c>
      <c r="M1484" t="s">
        <v>13</v>
      </c>
      <c r="N1484" s="20">
        <f t="shared" si="119"/>
        <v>8</v>
      </c>
      <c r="O1484" s="21">
        <f t="shared" si="118"/>
        <v>1.3307715980071856E-4</v>
      </c>
      <c r="P1484" s="29">
        <f>N1484*INDEX($H$47:$H$50,MATCH(M1484,'Mining Dmd Profile'!$G$47:$G$50,0))</f>
        <v>12</v>
      </c>
      <c r="Q1484" s="31">
        <f t="shared" si="120"/>
        <v>1.4511812049047219E-4</v>
      </c>
    </row>
    <row r="1485" spans="11:17" x14ac:dyDescent="0.2">
      <c r="K1485">
        <f t="shared" si="121"/>
        <v>62</v>
      </c>
      <c r="L1485">
        <f t="shared" si="122"/>
        <v>15</v>
      </c>
      <c r="M1485" t="s">
        <v>13</v>
      </c>
      <c r="N1485" s="20">
        <f t="shared" si="119"/>
        <v>8.1</v>
      </c>
      <c r="O1485" s="21">
        <f t="shared" si="118"/>
        <v>1.3474062429822754E-4</v>
      </c>
      <c r="P1485" s="29">
        <f>N1485*INDEX($H$47:$H$50,MATCH(M1485,'Mining Dmd Profile'!$G$47:$G$50,0))</f>
        <v>12.149999999999999</v>
      </c>
      <c r="Q1485" s="31">
        <f t="shared" si="120"/>
        <v>1.4693209699660306E-4</v>
      </c>
    </row>
    <row r="1486" spans="11:17" x14ac:dyDescent="0.2">
      <c r="K1486">
        <f t="shared" si="121"/>
        <v>62</v>
      </c>
      <c r="L1486">
        <f t="shared" si="122"/>
        <v>16</v>
      </c>
      <c r="M1486" t="s">
        <v>13</v>
      </c>
      <c r="N1486" s="20">
        <f t="shared" si="119"/>
        <v>7.7</v>
      </c>
      <c r="O1486" s="21">
        <f t="shared" si="118"/>
        <v>1.2808676630819162E-4</v>
      </c>
      <c r="P1486" s="29">
        <f>N1486*INDEX($H$47:$H$50,MATCH(M1486,'Mining Dmd Profile'!$G$47:$G$50,0))</f>
        <v>11.55</v>
      </c>
      <c r="Q1486" s="31">
        <f t="shared" si="120"/>
        <v>1.3967619097207947E-4</v>
      </c>
    </row>
    <row r="1487" spans="11:17" x14ac:dyDescent="0.2">
      <c r="K1487">
        <f t="shared" si="121"/>
        <v>62</v>
      </c>
      <c r="L1487">
        <f t="shared" si="122"/>
        <v>17</v>
      </c>
      <c r="M1487" t="s">
        <v>13</v>
      </c>
      <c r="N1487" s="20">
        <f t="shared" si="119"/>
        <v>7.3</v>
      </c>
      <c r="O1487" s="21">
        <f t="shared" si="118"/>
        <v>1.2143290831815567E-4</v>
      </c>
      <c r="P1487" s="29">
        <f>N1487*INDEX($H$47:$H$50,MATCH(M1487,'Mining Dmd Profile'!$G$47:$G$50,0))</f>
        <v>10.95</v>
      </c>
      <c r="Q1487" s="31">
        <f t="shared" si="120"/>
        <v>1.3242028494755585E-4</v>
      </c>
    </row>
    <row r="1488" spans="11:17" x14ac:dyDescent="0.2">
      <c r="K1488">
        <f t="shared" si="121"/>
        <v>62</v>
      </c>
      <c r="L1488">
        <f t="shared" si="122"/>
        <v>18</v>
      </c>
      <c r="M1488" t="s">
        <v>13</v>
      </c>
      <c r="N1488" s="20">
        <f t="shared" si="119"/>
        <v>7</v>
      </c>
      <c r="O1488" s="21">
        <f t="shared" si="118"/>
        <v>1.1644251482562872E-4</v>
      </c>
      <c r="P1488" s="29">
        <f>N1488*INDEX($H$47:$H$50,MATCH(M1488,'Mining Dmd Profile'!$G$47:$G$50,0))</f>
        <v>10.5</v>
      </c>
      <c r="Q1488" s="31">
        <f t="shared" si="120"/>
        <v>1.2697835542916316E-4</v>
      </c>
    </row>
    <row r="1489" spans="11:17" x14ac:dyDescent="0.2">
      <c r="K1489">
        <f t="shared" si="121"/>
        <v>62</v>
      </c>
      <c r="L1489">
        <f t="shared" si="122"/>
        <v>19</v>
      </c>
      <c r="M1489" t="s">
        <v>13</v>
      </c>
      <c r="N1489" s="20">
        <f t="shared" si="119"/>
        <v>7.3</v>
      </c>
      <c r="O1489" s="21">
        <f t="shared" si="118"/>
        <v>1.2143290831815567E-4</v>
      </c>
      <c r="P1489" s="29">
        <f>N1489*INDEX($H$47:$H$50,MATCH(M1489,'Mining Dmd Profile'!$G$47:$G$50,0))</f>
        <v>10.95</v>
      </c>
      <c r="Q1489" s="31">
        <f t="shared" si="120"/>
        <v>1.3242028494755585E-4</v>
      </c>
    </row>
    <row r="1490" spans="11:17" x14ac:dyDescent="0.2">
      <c r="K1490">
        <f t="shared" si="121"/>
        <v>62</v>
      </c>
      <c r="L1490">
        <f t="shared" si="122"/>
        <v>20</v>
      </c>
      <c r="M1490" t="s">
        <v>13</v>
      </c>
      <c r="N1490" s="20">
        <f t="shared" si="119"/>
        <v>7.7</v>
      </c>
      <c r="O1490" s="21">
        <f t="shared" si="118"/>
        <v>1.2808676630819162E-4</v>
      </c>
      <c r="P1490" s="29">
        <f>N1490*INDEX($H$47:$H$50,MATCH(M1490,'Mining Dmd Profile'!$G$47:$G$50,0))</f>
        <v>11.55</v>
      </c>
      <c r="Q1490" s="31">
        <f t="shared" si="120"/>
        <v>1.3967619097207947E-4</v>
      </c>
    </row>
    <row r="1491" spans="11:17" x14ac:dyDescent="0.2">
      <c r="K1491">
        <f t="shared" si="121"/>
        <v>62</v>
      </c>
      <c r="L1491">
        <f t="shared" si="122"/>
        <v>21</v>
      </c>
      <c r="M1491" t="s">
        <v>13</v>
      </c>
      <c r="N1491" s="20">
        <f t="shared" si="119"/>
        <v>8</v>
      </c>
      <c r="O1491" s="21">
        <f t="shared" si="118"/>
        <v>1.3307715980071856E-4</v>
      </c>
      <c r="P1491" s="29">
        <f>N1491*INDEX($H$47:$H$50,MATCH(M1491,'Mining Dmd Profile'!$G$47:$G$50,0))</f>
        <v>12</v>
      </c>
      <c r="Q1491" s="31">
        <f t="shared" si="120"/>
        <v>1.4511812049047219E-4</v>
      </c>
    </row>
    <row r="1492" spans="11:17" x14ac:dyDescent="0.2">
      <c r="K1492">
        <f t="shared" si="121"/>
        <v>62</v>
      </c>
      <c r="L1492">
        <f t="shared" si="122"/>
        <v>22</v>
      </c>
      <c r="M1492" t="s">
        <v>13</v>
      </c>
      <c r="N1492" s="20">
        <f t="shared" si="119"/>
        <v>8</v>
      </c>
      <c r="O1492" s="21">
        <f t="shared" si="118"/>
        <v>1.3307715980071856E-4</v>
      </c>
      <c r="P1492" s="29">
        <f>N1492*INDEX($H$47:$H$50,MATCH(M1492,'Mining Dmd Profile'!$G$47:$G$50,0))</f>
        <v>12</v>
      </c>
      <c r="Q1492" s="31">
        <f t="shared" si="120"/>
        <v>1.4511812049047219E-4</v>
      </c>
    </row>
    <row r="1493" spans="11:17" x14ac:dyDescent="0.2">
      <c r="K1493">
        <f t="shared" si="121"/>
        <v>62</v>
      </c>
      <c r="L1493">
        <f t="shared" si="122"/>
        <v>23</v>
      </c>
      <c r="M1493" t="s">
        <v>13</v>
      </c>
      <c r="N1493" s="20">
        <f t="shared" si="119"/>
        <v>8</v>
      </c>
      <c r="O1493" s="21">
        <f t="shared" si="118"/>
        <v>1.3307715980071856E-4</v>
      </c>
      <c r="P1493" s="29">
        <f>N1493*INDEX($H$47:$H$50,MATCH(M1493,'Mining Dmd Profile'!$G$47:$G$50,0))</f>
        <v>12</v>
      </c>
      <c r="Q1493" s="31">
        <f t="shared" si="120"/>
        <v>1.4511812049047219E-4</v>
      </c>
    </row>
    <row r="1494" spans="11:17" x14ac:dyDescent="0.2">
      <c r="K1494">
        <f t="shared" si="121"/>
        <v>62</v>
      </c>
      <c r="L1494">
        <f t="shared" si="122"/>
        <v>24</v>
      </c>
      <c r="M1494" t="s">
        <v>13</v>
      </c>
      <c r="N1494" s="20">
        <f t="shared" si="119"/>
        <v>8</v>
      </c>
      <c r="O1494" s="21">
        <f t="shared" si="118"/>
        <v>1.3307715980071856E-4</v>
      </c>
      <c r="P1494" s="29">
        <f>N1494*INDEX($H$47:$H$50,MATCH(M1494,'Mining Dmd Profile'!$G$47:$G$50,0))</f>
        <v>12</v>
      </c>
      <c r="Q1494" s="31">
        <f t="shared" si="120"/>
        <v>1.4511812049047219E-4</v>
      </c>
    </row>
    <row r="1495" spans="11:17" x14ac:dyDescent="0.2">
      <c r="K1495">
        <f t="shared" si="121"/>
        <v>63</v>
      </c>
      <c r="L1495">
        <f t="shared" si="122"/>
        <v>1</v>
      </c>
      <c r="M1495" t="s">
        <v>13</v>
      </c>
      <c r="N1495" s="20">
        <f t="shared" si="119"/>
        <v>7</v>
      </c>
      <c r="O1495" s="21">
        <f t="shared" si="118"/>
        <v>1.1644251482562872E-4</v>
      </c>
      <c r="P1495" s="29">
        <f>N1495*INDEX($H$47:$H$50,MATCH(M1495,'Mining Dmd Profile'!$G$47:$G$50,0))</f>
        <v>10.5</v>
      </c>
      <c r="Q1495" s="31">
        <f t="shared" si="120"/>
        <v>1.2697835542916316E-4</v>
      </c>
    </row>
    <row r="1496" spans="11:17" x14ac:dyDescent="0.2">
      <c r="K1496">
        <f t="shared" si="121"/>
        <v>63</v>
      </c>
      <c r="L1496">
        <f t="shared" si="122"/>
        <v>2</v>
      </c>
      <c r="M1496" t="s">
        <v>13</v>
      </c>
      <c r="N1496" s="20">
        <f t="shared" si="119"/>
        <v>6.5</v>
      </c>
      <c r="O1496" s="21">
        <f t="shared" si="118"/>
        <v>1.0812519233808381E-4</v>
      </c>
      <c r="P1496" s="29">
        <f>N1496*INDEX($H$47:$H$50,MATCH(M1496,'Mining Dmd Profile'!$G$47:$G$50,0))</f>
        <v>9.75</v>
      </c>
      <c r="Q1496" s="31">
        <f t="shared" si="120"/>
        <v>1.1790847289850864E-4</v>
      </c>
    </row>
    <row r="1497" spans="11:17" x14ac:dyDescent="0.2">
      <c r="K1497">
        <f t="shared" si="121"/>
        <v>63</v>
      </c>
      <c r="L1497">
        <f t="shared" si="122"/>
        <v>3</v>
      </c>
      <c r="M1497" t="s">
        <v>13</v>
      </c>
      <c r="N1497" s="20">
        <f t="shared" si="119"/>
        <v>6</v>
      </c>
      <c r="O1497" s="21">
        <f t="shared" si="118"/>
        <v>9.9807869850538917E-5</v>
      </c>
      <c r="P1497" s="29">
        <f>N1497*INDEX($H$47:$H$50,MATCH(M1497,'Mining Dmd Profile'!$G$47:$G$50,0))</f>
        <v>9</v>
      </c>
      <c r="Q1497" s="31">
        <f t="shared" si="120"/>
        <v>1.0883859036785413E-4</v>
      </c>
    </row>
    <row r="1498" spans="11:17" x14ac:dyDescent="0.2">
      <c r="K1498">
        <f t="shared" si="121"/>
        <v>63</v>
      </c>
      <c r="L1498">
        <f t="shared" si="122"/>
        <v>4</v>
      </c>
      <c r="M1498" t="s">
        <v>13</v>
      </c>
      <c r="N1498" s="20">
        <f t="shared" si="119"/>
        <v>5.5</v>
      </c>
      <c r="O1498" s="21">
        <f t="shared" si="118"/>
        <v>9.1490547362994007E-5</v>
      </c>
      <c r="P1498" s="29">
        <f>N1498*INDEX($H$47:$H$50,MATCH(M1498,'Mining Dmd Profile'!$G$47:$G$50,0))</f>
        <v>8.25</v>
      </c>
      <c r="Q1498" s="31">
        <f t="shared" si="120"/>
        <v>9.9768707837199618E-5</v>
      </c>
    </row>
    <row r="1499" spans="11:17" x14ac:dyDescent="0.2">
      <c r="K1499">
        <f t="shared" si="121"/>
        <v>63</v>
      </c>
      <c r="L1499">
        <f t="shared" si="122"/>
        <v>5</v>
      </c>
      <c r="M1499" t="s">
        <v>13</v>
      </c>
      <c r="N1499" s="20">
        <f t="shared" si="119"/>
        <v>5.5</v>
      </c>
      <c r="O1499" s="21">
        <f t="shared" si="118"/>
        <v>9.1490547362994007E-5</v>
      </c>
      <c r="P1499" s="29">
        <f>N1499*INDEX($H$47:$H$50,MATCH(M1499,'Mining Dmd Profile'!$G$47:$G$50,0))</f>
        <v>8.25</v>
      </c>
      <c r="Q1499" s="31">
        <f t="shared" si="120"/>
        <v>9.9768707837199618E-5</v>
      </c>
    </row>
    <row r="1500" spans="11:17" x14ac:dyDescent="0.2">
      <c r="K1500">
        <f t="shared" si="121"/>
        <v>63</v>
      </c>
      <c r="L1500">
        <f t="shared" si="122"/>
        <v>6</v>
      </c>
      <c r="M1500" t="s">
        <v>13</v>
      </c>
      <c r="N1500" s="20">
        <f t="shared" si="119"/>
        <v>5.5</v>
      </c>
      <c r="O1500" s="21">
        <f t="shared" si="118"/>
        <v>9.1490547362994007E-5</v>
      </c>
      <c r="P1500" s="29">
        <f>N1500*INDEX($H$47:$H$50,MATCH(M1500,'Mining Dmd Profile'!$G$47:$G$50,0))</f>
        <v>8.25</v>
      </c>
      <c r="Q1500" s="31">
        <f t="shared" si="120"/>
        <v>9.9768707837199618E-5</v>
      </c>
    </row>
    <row r="1501" spans="11:17" x14ac:dyDescent="0.2">
      <c r="K1501">
        <f t="shared" si="121"/>
        <v>63</v>
      </c>
      <c r="L1501">
        <f t="shared" si="122"/>
        <v>7</v>
      </c>
      <c r="M1501" t="s">
        <v>13</v>
      </c>
      <c r="N1501" s="20">
        <f t="shared" si="119"/>
        <v>5.5</v>
      </c>
      <c r="O1501" s="21">
        <f t="shared" si="118"/>
        <v>9.1490547362994007E-5</v>
      </c>
      <c r="P1501" s="29">
        <f>N1501*INDEX($H$47:$H$50,MATCH(M1501,'Mining Dmd Profile'!$G$47:$G$50,0))</f>
        <v>8.25</v>
      </c>
      <c r="Q1501" s="31">
        <f t="shared" si="120"/>
        <v>9.9768707837199618E-5</v>
      </c>
    </row>
    <row r="1502" spans="11:17" x14ac:dyDescent="0.2">
      <c r="K1502">
        <f t="shared" si="121"/>
        <v>63</v>
      </c>
      <c r="L1502">
        <f t="shared" si="122"/>
        <v>8</v>
      </c>
      <c r="M1502" t="s">
        <v>13</v>
      </c>
      <c r="N1502" s="20">
        <f t="shared" si="119"/>
        <v>5.5</v>
      </c>
      <c r="O1502" s="21">
        <f t="shared" si="118"/>
        <v>9.1490547362994007E-5</v>
      </c>
      <c r="P1502" s="29">
        <f>N1502*INDEX($H$47:$H$50,MATCH(M1502,'Mining Dmd Profile'!$G$47:$G$50,0))</f>
        <v>8.25</v>
      </c>
      <c r="Q1502" s="31">
        <f t="shared" si="120"/>
        <v>9.9768707837199618E-5</v>
      </c>
    </row>
    <row r="1503" spans="11:17" x14ac:dyDescent="0.2">
      <c r="K1503">
        <f t="shared" si="121"/>
        <v>63</v>
      </c>
      <c r="L1503">
        <f t="shared" si="122"/>
        <v>9</v>
      </c>
      <c r="M1503" t="s">
        <v>13</v>
      </c>
      <c r="N1503" s="20">
        <f t="shared" si="119"/>
        <v>5.5</v>
      </c>
      <c r="O1503" s="21">
        <f t="shared" si="118"/>
        <v>9.1490547362994007E-5</v>
      </c>
      <c r="P1503" s="29">
        <f>N1503*INDEX($H$47:$H$50,MATCH(M1503,'Mining Dmd Profile'!$G$47:$G$50,0))</f>
        <v>8.25</v>
      </c>
      <c r="Q1503" s="31">
        <f t="shared" si="120"/>
        <v>9.9768707837199618E-5</v>
      </c>
    </row>
    <row r="1504" spans="11:17" x14ac:dyDescent="0.2">
      <c r="K1504">
        <f t="shared" si="121"/>
        <v>63</v>
      </c>
      <c r="L1504">
        <f t="shared" si="122"/>
        <v>10</v>
      </c>
      <c r="M1504" t="s">
        <v>13</v>
      </c>
      <c r="N1504" s="20">
        <f t="shared" si="119"/>
        <v>6</v>
      </c>
      <c r="O1504" s="21">
        <f t="shared" si="118"/>
        <v>9.9807869850538917E-5</v>
      </c>
      <c r="P1504" s="29">
        <f>N1504*INDEX($H$47:$H$50,MATCH(M1504,'Mining Dmd Profile'!$G$47:$G$50,0))</f>
        <v>9</v>
      </c>
      <c r="Q1504" s="31">
        <f t="shared" si="120"/>
        <v>1.0883859036785413E-4</v>
      </c>
    </row>
    <row r="1505" spans="11:17" x14ac:dyDescent="0.2">
      <c r="K1505">
        <f t="shared" si="121"/>
        <v>63</v>
      </c>
      <c r="L1505">
        <f t="shared" si="122"/>
        <v>11</v>
      </c>
      <c r="M1505" t="s">
        <v>13</v>
      </c>
      <c r="N1505" s="20">
        <f t="shared" si="119"/>
        <v>6.6</v>
      </c>
      <c r="O1505" s="21">
        <f t="shared" si="118"/>
        <v>1.0978865683559279E-4</v>
      </c>
      <c r="P1505" s="29">
        <f>N1505*INDEX($H$47:$H$50,MATCH(M1505,'Mining Dmd Profile'!$G$47:$G$50,0))</f>
        <v>9.8999999999999986</v>
      </c>
      <c r="Q1505" s="31">
        <f t="shared" si="120"/>
        <v>1.1972244940463952E-4</v>
      </c>
    </row>
    <row r="1506" spans="11:17" x14ac:dyDescent="0.2">
      <c r="K1506">
        <f t="shared" si="121"/>
        <v>63</v>
      </c>
      <c r="L1506">
        <f t="shared" si="122"/>
        <v>12</v>
      </c>
      <c r="M1506" t="s">
        <v>13</v>
      </c>
      <c r="N1506" s="20">
        <f t="shared" si="119"/>
        <v>7</v>
      </c>
      <c r="O1506" s="21">
        <f t="shared" si="118"/>
        <v>1.1644251482562872E-4</v>
      </c>
      <c r="P1506" s="29">
        <f>N1506*INDEX($H$47:$H$50,MATCH(M1506,'Mining Dmd Profile'!$G$47:$G$50,0))</f>
        <v>10.5</v>
      </c>
      <c r="Q1506" s="31">
        <f t="shared" si="120"/>
        <v>1.2697835542916316E-4</v>
      </c>
    </row>
    <row r="1507" spans="11:17" x14ac:dyDescent="0.2">
      <c r="K1507">
        <f t="shared" si="121"/>
        <v>63</v>
      </c>
      <c r="L1507">
        <f t="shared" si="122"/>
        <v>13</v>
      </c>
      <c r="M1507" t="s">
        <v>13</v>
      </c>
      <c r="N1507" s="20">
        <f t="shared" si="119"/>
        <v>7.5</v>
      </c>
      <c r="O1507" s="21">
        <f t="shared" si="118"/>
        <v>1.2475983731317363E-4</v>
      </c>
      <c r="P1507" s="29">
        <f>N1507*INDEX($H$47:$H$50,MATCH(M1507,'Mining Dmd Profile'!$G$47:$G$50,0))</f>
        <v>11.25</v>
      </c>
      <c r="Q1507" s="31">
        <f t="shared" si="120"/>
        <v>1.3604823795981767E-4</v>
      </c>
    </row>
    <row r="1508" spans="11:17" x14ac:dyDescent="0.2">
      <c r="K1508">
        <f t="shared" si="121"/>
        <v>63</v>
      </c>
      <c r="L1508">
        <f t="shared" si="122"/>
        <v>14</v>
      </c>
      <c r="M1508" t="s">
        <v>13</v>
      </c>
      <c r="N1508" s="20">
        <f t="shared" si="119"/>
        <v>8</v>
      </c>
      <c r="O1508" s="21">
        <f t="shared" si="118"/>
        <v>1.3307715980071856E-4</v>
      </c>
      <c r="P1508" s="29">
        <f>N1508*INDEX($H$47:$H$50,MATCH(M1508,'Mining Dmd Profile'!$G$47:$G$50,0))</f>
        <v>12</v>
      </c>
      <c r="Q1508" s="31">
        <f t="shared" si="120"/>
        <v>1.4511812049047219E-4</v>
      </c>
    </row>
    <row r="1509" spans="11:17" x14ac:dyDescent="0.2">
      <c r="K1509">
        <f t="shared" si="121"/>
        <v>63</v>
      </c>
      <c r="L1509">
        <f t="shared" si="122"/>
        <v>15</v>
      </c>
      <c r="M1509" t="s">
        <v>13</v>
      </c>
      <c r="N1509" s="20">
        <f t="shared" si="119"/>
        <v>8.1</v>
      </c>
      <c r="O1509" s="21">
        <f t="shared" si="118"/>
        <v>1.3474062429822754E-4</v>
      </c>
      <c r="P1509" s="29">
        <f>N1509*INDEX($H$47:$H$50,MATCH(M1509,'Mining Dmd Profile'!$G$47:$G$50,0))</f>
        <v>12.149999999999999</v>
      </c>
      <c r="Q1509" s="31">
        <f t="shared" si="120"/>
        <v>1.4693209699660306E-4</v>
      </c>
    </row>
    <row r="1510" spans="11:17" x14ac:dyDescent="0.2">
      <c r="K1510">
        <f t="shared" si="121"/>
        <v>63</v>
      </c>
      <c r="L1510">
        <f t="shared" si="122"/>
        <v>16</v>
      </c>
      <c r="M1510" t="s">
        <v>13</v>
      </c>
      <c r="N1510" s="20">
        <f t="shared" si="119"/>
        <v>7.7</v>
      </c>
      <c r="O1510" s="21">
        <f t="shared" si="118"/>
        <v>1.2808676630819162E-4</v>
      </c>
      <c r="P1510" s="29">
        <f>N1510*INDEX($H$47:$H$50,MATCH(M1510,'Mining Dmd Profile'!$G$47:$G$50,0))</f>
        <v>11.55</v>
      </c>
      <c r="Q1510" s="31">
        <f t="shared" si="120"/>
        <v>1.3967619097207947E-4</v>
      </c>
    </row>
    <row r="1511" spans="11:17" x14ac:dyDescent="0.2">
      <c r="K1511">
        <f t="shared" si="121"/>
        <v>63</v>
      </c>
      <c r="L1511">
        <f t="shared" si="122"/>
        <v>17</v>
      </c>
      <c r="M1511" t="s">
        <v>13</v>
      </c>
      <c r="N1511" s="20">
        <f t="shared" si="119"/>
        <v>7.3</v>
      </c>
      <c r="O1511" s="21">
        <f t="shared" si="118"/>
        <v>1.2143290831815567E-4</v>
      </c>
      <c r="P1511" s="29">
        <f>N1511*INDEX($H$47:$H$50,MATCH(M1511,'Mining Dmd Profile'!$G$47:$G$50,0))</f>
        <v>10.95</v>
      </c>
      <c r="Q1511" s="31">
        <f t="shared" si="120"/>
        <v>1.3242028494755585E-4</v>
      </c>
    </row>
    <row r="1512" spans="11:17" x14ac:dyDescent="0.2">
      <c r="K1512">
        <f t="shared" si="121"/>
        <v>63</v>
      </c>
      <c r="L1512">
        <f t="shared" si="122"/>
        <v>18</v>
      </c>
      <c r="M1512" t="s">
        <v>13</v>
      </c>
      <c r="N1512" s="20">
        <f t="shared" si="119"/>
        <v>7</v>
      </c>
      <c r="O1512" s="21">
        <f t="shared" si="118"/>
        <v>1.1644251482562872E-4</v>
      </c>
      <c r="P1512" s="29">
        <f>N1512*INDEX($H$47:$H$50,MATCH(M1512,'Mining Dmd Profile'!$G$47:$G$50,0))</f>
        <v>10.5</v>
      </c>
      <c r="Q1512" s="31">
        <f t="shared" si="120"/>
        <v>1.2697835542916316E-4</v>
      </c>
    </row>
    <row r="1513" spans="11:17" x14ac:dyDescent="0.2">
      <c r="K1513">
        <f t="shared" si="121"/>
        <v>63</v>
      </c>
      <c r="L1513">
        <f t="shared" si="122"/>
        <v>19</v>
      </c>
      <c r="M1513" t="s">
        <v>13</v>
      </c>
      <c r="N1513" s="20">
        <f t="shared" si="119"/>
        <v>7.3</v>
      </c>
      <c r="O1513" s="21">
        <f t="shared" si="118"/>
        <v>1.2143290831815567E-4</v>
      </c>
      <c r="P1513" s="29">
        <f>N1513*INDEX($H$47:$H$50,MATCH(M1513,'Mining Dmd Profile'!$G$47:$G$50,0))</f>
        <v>10.95</v>
      </c>
      <c r="Q1513" s="31">
        <f t="shared" si="120"/>
        <v>1.3242028494755585E-4</v>
      </c>
    </row>
    <row r="1514" spans="11:17" x14ac:dyDescent="0.2">
      <c r="K1514">
        <f t="shared" si="121"/>
        <v>63</v>
      </c>
      <c r="L1514">
        <f t="shared" si="122"/>
        <v>20</v>
      </c>
      <c r="M1514" t="s">
        <v>13</v>
      </c>
      <c r="N1514" s="20">
        <f t="shared" si="119"/>
        <v>7.7</v>
      </c>
      <c r="O1514" s="21">
        <f t="shared" si="118"/>
        <v>1.2808676630819162E-4</v>
      </c>
      <c r="P1514" s="29">
        <f>N1514*INDEX($H$47:$H$50,MATCH(M1514,'Mining Dmd Profile'!$G$47:$G$50,0))</f>
        <v>11.55</v>
      </c>
      <c r="Q1514" s="31">
        <f t="shared" si="120"/>
        <v>1.3967619097207947E-4</v>
      </c>
    </row>
    <row r="1515" spans="11:17" x14ac:dyDescent="0.2">
      <c r="K1515">
        <f t="shared" si="121"/>
        <v>63</v>
      </c>
      <c r="L1515">
        <f t="shared" si="122"/>
        <v>21</v>
      </c>
      <c r="M1515" t="s">
        <v>13</v>
      </c>
      <c r="N1515" s="20">
        <f t="shared" si="119"/>
        <v>8</v>
      </c>
      <c r="O1515" s="21">
        <f t="shared" si="118"/>
        <v>1.3307715980071856E-4</v>
      </c>
      <c r="P1515" s="29">
        <f>N1515*INDEX($H$47:$H$50,MATCH(M1515,'Mining Dmd Profile'!$G$47:$G$50,0))</f>
        <v>12</v>
      </c>
      <c r="Q1515" s="31">
        <f t="shared" si="120"/>
        <v>1.4511812049047219E-4</v>
      </c>
    </row>
    <row r="1516" spans="11:17" x14ac:dyDescent="0.2">
      <c r="K1516">
        <f t="shared" si="121"/>
        <v>63</v>
      </c>
      <c r="L1516">
        <f t="shared" si="122"/>
        <v>22</v>
      </c>
      <c r="M1516" t="s">
        <v>13</v>
      </c>
      <c r="N1516" s="20">
        <f t="shared" si="119"/>
        <v>8</v>
      </c>
      <c r="O1516" s="21">
        <f t="shared" si="118"/>
        <v>1.3307715980071856E-4</v>
      </c>
      <c r="P1516" s="29">
        <f>N1516*INDEX($H$47:$H$50,MATCH(M1516,'Mining Dmd Profile'!$G$47:$G$50,0))</f>
        <v>12</v>
      </c>
      <c r="Q1516" s="31">
        <f t="shared" si="120"/>
        <v>1.4511812049047219E-4</v>
      </c>
    </row>
    <row r="1517" spans="11:17" x14ac:dyDescent="0.2">
      <c r="K1517">
        <f t="shared" si="121"/>
        <v>63</v>
      </c>
      <c r="L1517">
        <f t="shared" si="122"/>
        <v>23</v>
      </c>
      <c r="M1517" t="s">
        <v>13</v>
      </c>
      <c r="N1517" s="20">
        <f t="shared" si="119"/>
        <v>8</v>
      </c>
      <c r="O1517" s="21">
        <f t="shared" si="118"/>
        <v>1.3307715980071856E-4</v>
      </c>
      <c r="P1517" s="29">
        <f>N1517*INDEX($H$47:$H$50,MATCH(M1517,'Mining Dmd Profile'!$G$47:$G$50,0))</f>
        <v>12</v>
      </c>
      <c r="Q1517" s="31">
        <f t="shared" si="120"/>
        <v>1.4511812049047219E-4</v>
      </c>
    </row>
    <row r="1518" spans="11:17" x14ac:dyDescent="0.2">
      <c r="K1518">
        <f t="shared" si="121"/>
        <v>63</v>
      </c>
      <c r="L1518">
        <f t="shared" si="122"/>
        <v>24</v>
      </c>
      <c r="M1518" t="s">
        <v>13</v>
      </c>
      <c r="N1518" s="20">
        <f t="shared" si="119"/>
        <v>8</v>
      </c>
      <c r="O1518" s="21">
        <f t="shared" si="118"/>
        <v>1.3307715980071856E-4</v>
      </c>
      <c r="P1518" s="29">
        <f>N1518*INDEX($H$47:$H$50,MATCH(M1518,'Mining Dmd Profile'!$G$47:$G$50,0))</f>
        <v>12</v>
      </c>
      <c r="Q1518" s="31">
        <f t="shared" si="120"/>
        <v>1.4511812049047219E-4</v>
      </c>
    </row>
    <row r="1519" spans="11:17" x14ac:dyDescent="0.2">
      <c r="K1519">
        <f t="shared" si="121"/>
        <v>64</v>
      </c>
      <c r="L1519">
        <f t="shared" si="122"/>
        <v>1</v>
      </c>
      <c r="M1519" t="s">
        <v>13</v>
      </c>
      <c r="N1519" s="20">
        <f t="shared" si="119"/>
        <v>7</v>
      </c>
      <c r="O1519" s="21">
        <f t="shared" si="118"/>
        <v>1.1644251482562872E-4</v>
      </c>
      <c r="P1519" s="29">
        <f>N1519*INDEX($H$47:$H$50,MATCH(M1519,'Mining Dmd Profile'!$G$47:$G$50,0))</f>
        <v>10.5</v>
      </c>
      <c r="Q1519" s="31">
        <f t="shared" si="120"/>
        <v>1.2697835542916316E-4</v>
      </c>
    </row>
    <row r="1520" spans="11:17" x14ac:dyDescent="0.2">
      <c r="K1520">
        <f t="shared" si="121"/>
        <v>64</v>
      </c>
      <c r="L1520">
        <f t="shared" si="122"/>
        <v>2</v>
      </c>
      <c r="M1520" t="s">
        <v>13</v>
      </c>
      <c r="N1520" s="20">
        <f t="shared" si="119"/>
        <v>6.5</v>
      </c>
      <c r="O1520" s="21">
        <f t="shared" si="118"/>
        <v>1.0812519233808381E-4</v>
      </c>
      <c r="P1520" s="29">
        <f>N1520*INDEX($H$47:$H$50,MATCH(M1520,'Mining Dmd Profile'!$G$47:$G$50,0))</f>
        <v>9.75</v>
      </c>
      <c r="Q1520" s="31">
        <f t="shared" si="120"/>
        <v>1.1790847289850864E-4</v>
      </c>
    </row>
    <row r="1521" spans="11:17" x14ac:dyDescent="0.2">
      <c r="K1521">
        <f t="shared" si="121"/>
        <v>64</v>
      </c>
      <c r="L1521">
        <f t="shared" si="122"/>
        <v>3</v>
      </c>
      <c r="M1521" t="s">
        <v>13</v>
      </c>
      <c r="N1521" s="20">
        <f t="shared" si="119"/>
        <v>6</v>
      </c>
      <c r="O1521" s="21">
        <f t="shared" si="118"/>
        <v>9.9807869850538917E-5</v>
      </c>
      <c r="P1521" s="29">
        <f>N1521*INDEX($H$47:$H$50,MATCH(M1521,'Mining Dmd Profile'!$G$47:$G$50,0))</f>
        <v>9</v>
      </c>
      <c r="Q1521" s="31">
        <f t="shared" si="120"/>
        <v>1.0883859036785413E-4</v>
      </c>
    </row>
    <row r="1522" spans="11:17" x14ac:dyDescent="0.2">
      <c r="K1522">
        <f t="shared" si="121"/>
        <v>64</v>
      </c>
      <c r="L1522">
        <f t="shared" si="122"/>
        <v>4</v>
      </c>
      <c r="M1522" t="s">
        <v>13</v>
      </c>
      <c r="N1522" s="20">
        <f t="shared" si="119"/>
        <v>5.5</v>
      </c>
      <c r="O1522" s="21">
        <f t="shared" si="118"/>
        <v>9.1490547362994007E-5</v>
      </c>
      <c r="P1522" s="29">
        <f>N1522*INDEX($H$47:$H$50,MATCH(M1522,'Mining Dmd Profile'!$G$47:$G$50,0))</f>
        <v>8.25</v>
      </c>
      <c r="Q1522" s="31">
        <f t="shared" si="120"/>
        <v>9.9768707837199618E-5</v>
      </c>
    </row>
    <row r="1523" spans="11:17" x14ac:dyDescent="0.2">
      <c r="K1523">
        <f t="shared" si="121"/>
        <v>64</v>
      </c>
      <c r="L1523">
        <f t="shared" si="122"/>
        <v>5</v>
      </c>
      <c r="M1523" t="s">
        <v>13</v>
      </c>
      <c r="N1523" s="20">
        <f t="shared" si="119"/>
        <v>5.5</v>
      </c>
      <c r="O1523" s="21">
        <f t="shared" si="118"/>
        <v>9.1490547362994007E-5</v>
      </c>
      <c r="P1523" s="29">
        <f>N1523*INDEX($H$47:$H$50,MATCH(M1523,'Mining Dmd Profile'!$G$47:$G$50,0))</f>
        <v>8.25</v>
      </c>
      <c r="Q1523" s="31">
        <f t="shared" si="120"/>
        <v>9.9768707837199618E-5</v>
      </c>
    </row>
    <row r="1524" spans="11:17" x14ac:dyDescent="0.2">
      <c r="K1524">
        <f t="shared" si="121"/>
        <v>64</v>
      </c>
      <c r="L1524">
        <f t="shared" si="122"/>
        <v>6</v>
      </c>
      <c r="M1524" t="s">
        <v>13</v>
      </c>
      <c r="N1524" s="20">
        <f t="shared" si="119"/>
        <v>5.5</v>
      </c>
      <c r="O1524" s="21">
        <f t="shared" si="118"/>
        <v>9.1490547362994007E-5</v>
      </c>
      <c r="P1524" s="29">
        <f>N1524*INDEX($H$47:$H$50,MATCH(M1524,'Mining Dmd Profile'!$G$47:$G$50,0))</f>
        <v>8.25</v>
      </c>
      <c r="Q1524" s="31">
        <f t="shared" si="120"/>
        <v>9.9768707837199618E-5</v>
      </c>
    </row>
    <row r="1525" spans="11:17" x14ac:dyDescent="0.2">
      <c r="K1525">
        <f t="shared" si="121"/>
        <v>64</v>
      </c>
      <c r="L1525">
        <f t="shared" si="122"/>
        <v>7</v>
      </c>
      <c r="M1525" t="s">
        <v>13</v>
      </c>
      <c r="N1525" s="20">
        <f t="shared" si="119"/>
        <v>5.5</v>
      </c>
      <c r="O1525" s="21">
        <f t="shared" si="118"/>
        <v>9.1490547362994007E-5</v>
      </c>
      <c r="P1525" s="29">
        <f>N1525*INDEX($H$47:$H$50,MATCH(M1525,'Mining Dmd Profile'!$G$47:$G$50,0))</f>
        <v>8.25</v>
      </c>
      <c r="Q1525" s="31">
        <f t="shared" si="120"/>
        <v>9.9768707837199618E-5</v>
      </c>
    </row>
    <row r="1526" spans="11:17" x14ac:dyDescent="0.2">
      <c r="K1526">
        <f t="shared" si="121"/>
        <v>64</v>
      </c>
      <c r="L1526">
        <f t="shared" si="122"/>
        <v>8</v>
      </c>
      <c r="M1526" t="s">
        <v>13</v>
      </c>
      <c r="N1526" s="20">
        <f t="shared" si="119"/>
        <v>5.5</v>
      </c>
      <c r="O1526" s="21">
        <f t="shared" si="118"/>
        <v>9.1490547362994007E-5</v>
      </c>
      <c r="P1526" s="29">
        <f>N1526*INDEX($H$47:$H$50,MATCH(M1526,'Mining Dmd Profile'!$G$47:$G$50,0))</f>
        <v>8.25</v>
      </c>
      <c r="Q1526" s="31">
        <f t="shared" si="120"/>
        <v>9.9768707837199618E-5</v>
      </c>
    </row>
    <row r="1527" spans="11:17" x14ac:dyDescent="0.2">
      <c r="K1527">
        <f t="shared" si="121"/>
        <v>64</v>
      </c>
      <c r="L1527">
        <f t="shared" si="122"/>
        <v>9</v>
      </c>
      <c r="M1527" t="s">
        <v>13</v>
      </c>
      <c r="N1527" s="20">
        <f t="shared" si="119"/>
        <v>5.5</v>
      </c>
      <c r="O1527" s="21">
        <f t="shared" si="118"/>
        <v>9.1490547362994007E-5</v>
      </c>
      <c r="P1527" s="29">
        <f>N1527*INDEX($H$47:$H$50,MATCH(M1527,'Mining Dmd Profile'!$G$47:$G$50,0))</f>
        <v>8.25</v>
      </c>
      <c r="Q1527" s="31">
        <f t="shared" si="120"/>
        <v>9.9768707837199618E-5</v>
      </c>
    </row>
    <row r="1528" spans="11:17" x14ac:dyDescent="0.2">
      <c r="K1528">
        <f t="shared" si="121"/>
        <v>64</v>
      </c>
      <c r="L1528">
        <f t="shared" si="122"/>
        <v>10</v>
      </c>
      <c r="M1528" t="s">
        <v>13</v>
      </c>
      <c r="N1528" s="20">
        <f t="shared" si="119"/>
        <v>6</v>
      </c>
      <c r="O1528" s="21">
        <f t="shared" si="118"/>
        <v>9.9807869850538917E-5</v>
      </c>
      <c r="P1528" s="29">
        <f>N1528*INDEX($H$47:$H$50,MATCH(M1528,'Mining Dmd Profile'!$G$47:$G$50,0))</f>
        <v>9</v>
      </c>
      <c r="Q1528" s="31">
        <f t="shared" si="120"/>
        <v>1.0883859036785413E-4</v>
      </c>
    </row>
    <row r="1529" spans="11:17" x14ac:dyDescent="0.2">
      <c r="K1529">
        <f t="shared" si="121"/>
        <v>64</v>
      </c>
      <c r="L1529">
        <f t="shared" si="122"/>
        <v>11</v>
      </c>
      <c r="M1529" t="s">
        <v>13</v>
      </c>
      <c r="N1529" s="20">
        <f t="shared" si="119"/>
        <v>6.6</v>
      </c>
      <c r="O1529" s="21">
        <f t="shared" si="118"/>
        <v>1.0978865683559279E-4</v>
      </c>
      <c r="P1529" s="29">
        <f>N1529*INDEX($H$47:$H$50,MATCH(M1529,'Mining Dmd Profile'!$G$47:$G$50,0))</f>
        <v>9.8999999999999986</v>
      </c>
      <c r="Q1529" s="31">
        <f t="shared" si="120"/>
        <v>1.1972244940463952E-4</v>
      </c>
    </row>
    <row r="1530" spans="11:17" x14ac:dyDescent="0.2">
      <c r="K1530">
        <f t="shared" si="121"/>
        <v>64</v>
      </c>
      <c r="L1530">
        <f t="shared" si="122"/>
        <v>12</v>
      </c>
      <c r="M1530" t="s">
        <v>13</v>
      </c>
      <c r="N1530" s="20">
        <f t="shared" si="119"/>
        <v>7</v>
      </c>
      <c r="O1530" s="21">
        <f t="shared" si="118"/>
        <v>1.1644251482562872E-4</v>
      </c>
      <c r="P1530" s="29">
        <f>N1530*INDEX($H$47:$H$50,MATCH(M1530,'Mining Dmd Profile'!$G$47:$G$50,0))</f>
        <v>10.5</v>
      </c>
      <c r="Q1530" s="31">
        <f t="shared" si="120"/>
        <v>1.2697835542916316E-4</v>
      </c>
    </row>
    <row r="1531" spans="11:17" x14ac:dyDescent="0.2">
      <c r="K1531">
        <f t="shared" si="121"/>
        <v>64</v>
      </c>
      <c r="L1531">
        <f t="shared" si="122"/>
        <v>13</v>
      </c>
      <c r="M1531" t="s">
        <v>13</v>
      </c>
      <c r="N1531" s="20">
        <f t="shared" si="119"/>
        <v>7.5</v>
      </c>
      <c r="O1531" s="21">
        <f t="shared" si="118"/>
        <v>1.2475983731317363E-4</v>
      </c>
      <c r="P1531" s="29">
        <f>N1531*INDEX($H$47:$H$50,MATCH(M1531,'Mining Dmd Profile'!$G$47:$G$50,0))</f>
        <v>11.25</v>
      </c>
      <c r="Q1531" s="31">
        <f t="shared" si="120"/>
        <v>1.3604823795981767E-4</v>
      </c>
    </row>
    <row r="1532" spans="11:17" x14ac:dyDescent="0.2">
      <c r="K1532">
        <f t="shared" si="121"/>
        <v>64</v>
      </c>
      <c r="L1532">
        <f t="shared" si="122"/>
        <v>14</v>
      </c>
      <c r="M1532" t="s">
        <v>13</v>
      </c>
      <c r="N1532" s="20">
        <f t="shared" si="119"/>
        <v>8</v>
      </c>
      <c r="O1532" s="21">
        <f t="shared" si="118"/>
        <v>1.3307715980071856E-4</v>
      </c>
      <c r="P1532" s="29">
        <f>N1532*INDEX($H$47:$H$50,MATCH(M1532,'Mining Dmd Profile'!$G$47:$G$50,0))</f>
        <v>12</v>
      </c>
      <c r="Q1532" s="31">
        <f t="shared" si="120"/>
        <v>1.4511812049047219E-4</v>
      </c>
    </row>
    <row r="1533" spans="11:17" x14ac:dyDescent="0.2">
      <c r="K1533">
        <f t="shared" si="121"/>
        <v>64</v>
      </c>
      <c r="L1533">
        <f t="shared" si="122"/>
        <v>15</v>
      </c>
      <c r="M1533" t="s">
        <v>13</v>
      </c>
      <c r="N1533" s="20">
        <f t="shared" si="119"/>
        <v>8.1</v>
      </c>
      <c r="O1533" s="21">
        <f t="shared" si="118"/>
        <v>1.3474062429822754E-4</v>
      </c>
      <c r="P1533" s="29">
        <f>N1533*INDEX($H$47:$H$50,MATCH(M1533,'Mining Dmd Profile'!$G$47:$G$50,0))</f>
        <v>12.149999999999999</v>
      </c>
      <c r="Q1533" s="31">
        <f t="shared" si="120"/>
        <v>1.4693209699660306E-4</v>
      </c>
    </row>
    <row r="1534" spans="11:17" x14ac:dyDescent="0.2">
      <c r="K1534">
        <f t="shared" si="121"/>
        <v>64</v>
      </c>
      <c r="L1534">
        <f t="shared" si="122"/>
        <v>16</v>
      </c>
      <c r="M1534" t="s">
        <v>13</v>
      </c>
      <c r="N1534" s="20">
        <f t="shared" si="119"/>
        <v>7.7</v>
      </c>
      <c r="O1534" s="21">
        <f t="shared" si="118"/>
        <v>1.2808676630819162E-4</v>
      </c>
      <c r="P1534" s="29">
        <f>N1534*INDEX($H$47:$H$50,MATCH(M1534,'Mining Dmd Profile'!$G$47:$G$50,0))</f>
        <v>11.55</v>
      </c>
      <c r="Q1534" s="31">
        <f t="shared" si="120"/>
        <v>1.3967619097207947E-4</v>
      </c>
    </row>
    <row r="1535" spans="11:17" x14ac:dyDescent="0.2">
      <c r="K1535">
        <f t="shared" si="121"/>
        <v>64</v>
      </c>
      <c r="L1535">
        <f t="shared" si="122"/>
        <v>17</v>
      </c>
      <c r="M1535" t="s">
        <v>13</v>
      </c>
      <c r="N1535" s="20">
        <f t="shared" si="119"/>
        <v>7.3</v>
      </c>
      <c r="O1535" s="21">
        <f t="shared" si="118"/>
        <v>1.2143290831815567E-4</v>
      </c>
      <c r="P1535" s="29">
        <f>N1535*INDEX($H$47:$H$50,MATCH(M1535,'Mining Dmd Profile'!$G$47:$G$50,0))</f>
        <v>10.95</v>
      </c>
      <c r="Q1535" s="31">
        <f t="shared" si="120"/>
        <v>1.3242028494755585E-4</v>
      </c>
    </row>
    <row r="1536" spans="11:17" x14ac:dyDescent="0.2">
      <c r="K1536">
        <f t="shared" si="121"/>
        <v>64</v>
      </c>
      <c r="L1536">
        <f t="shared" si="122"/>
        <v>18</v>
      </c>
      <c r="M1536" t="s">
        <v>13</v>
      </c>
      <c r="N1536" s="20">
        <f t="shared" si="119"/>
        <v>7</v>
      </c>
      <c r="O1536" s="21">
        <f t="shared" si="118"/>
        <v>1.1644251482562872E-4</v>
      </c>
      <c r="P1536" s="29">
        <f>N1536*INDEX($H$47:$H$50,MATCH(M1536,'Mining Dmd Profile'!$G$47:$G$50,0))</f>
        <v>10.5</v>
      </c>
      <c r="Q1536" s="31">
        <f t="shared" si="120"/>
        <v>1.2697835542916316E-4</v>
      </c>
    </row>
    <row r="1537" spans="11:17" x14ac:dyDescent="0.2">
      <c r="K1537">
        <f t="shared" si="121"/>
        <v>64</v>
      </c>
      <c r="L1537">
        <f t="shared" si="122"/>
        <v>19</v>
      </c>
      <c r="M1537" t="s">
        <v>13</v>
      </c>
      <c r="N1537" s="20">
        <f t="shared" si="119"/>
        <v>7.3</v>
      </c>
      <c r="O1537" s="21">
        <f t="shared" si="118"/>
        <v>1.2143290831815567E-4</v>
      </c>
      <c r="P1537" s="29">
        <f>N1537*INDEX($H$47:$H$50,MATCH(M1537,'Mining Dmd Profile'!$G$47:$G$50,0))</f>
        <v>10.95</v>
      </c>
      <c r="Q1537" s="31">
        <f t="shared" si="120"/>
        <v>1.3242028494755585E-4</v>
      </c>
    </row>
    <row r="1538" spans="11:17" x14ac:dyDescent="0.2">
      <c r="K1538">
        <f t="shared" si="121"/>
        <v>64</v>
      </c>
      <c r="L1538">
        <f t="shared" si="122"/>
        <v>20</v>
      </c>
      <c r="M1538" t="s">
        <v>13</v>
      </c>
      <c r="N1538" s="20">
        <f t="shared" si="119"/>
        <v>7.7</v>
      </c>
      <c r="O1538" s="21">
        <f t="shared" si="118"/>
        <v>1.2808676630819162E-4</v>
      </c>
      <c r="P1538" s="29">
        <f>N1538*INDEX($H$47:$H$50,MATCH(M1538,'Mining Dmd Profile'!$G$47:$G$50,0))</f>
        <v>11.55</v>
      </c>
      <c r="Q1538" s="31">
        <f t="shared" si="120"/>
        <v>1.3967619097207947E-4</v>
      </c>
    </row>
    <row r="1539" spans="11:17" x14ac:dyDescent="0.2">
      <c r="K1539">
        <f t="shared" si="121"/>
        <v>64</v>
      </c>
      <c r="L1539">
        <f t="shared" si="122"/>
        <v>21</v>
      </c>
      <c r="M1539" t="s">
        <v>13</v>
      </c>
      <c r="N1539" s="20">
        <f t="shared" si="119"/>
        <v>8</v>
      </c>
      <c r="O1539" s="21">
        <f t="shared" si="118"/>
        <v>1.3307715980071856E-4</v>
      </c>
      <c r="P1539" s="29">
        <f>N1539*INDEX($H$47:$H$50,MATCH(M1539,'Mining Dmd Profile'!$G$47:$G$50,0))</f>
        <v>12</v>
      </c>
      <c r="Q1539" s="31">
        <f t="shared" si="120"/>
        <v>1.4511812049047219E-4</v>
      </c>
    </row>
    <row r="1540" spans="11:17" x14ac:dyDescent="0.2">
      <c r="K1540">
        <f t="shared" si="121"/>
        <v>64</v>
      </c>
      <c r="L1540">
        <f t="shared" si="122"/>
        <v>22</v>
      </c>
      <c r="M1540" t="s">
        <v>13</v>
      </c>
      <c r="N1540" s="20">
        <f t="shared" si="119"/>
        <v>8</v>
      </c>
      <c r="O1540" s="21">
        <f t="shared" si="118"/>
        <v>1.3307715980071856E-4</v>
      </c>
      <c r="P1540" s="29">
        <f>N1540*INDEX($H$47:$H$50,MATCH(M1540,'Mining Dmd Profile'!$G$47:$G$50,0))</f>
        <v>12</v>
      </c>
      <c r="Q1540" s="31">
        <f t="shared" si="120"/>
        <v>1.4511812049047219E-4</v>
      </c>
    </row>
    <row r="1541" spans="11:17" x14ac:dyDescent="0.2">
      <c r="K1541">
        <f t="shared" si="121"/>
        <v>64</v>
      </c>
      <c r="L1541">
        <f t="shared" si="122"/>
        <v>23</v>
      </c>
      <c r="M1541" t="s">
        <v>13</v>
      </c>
      <c r="N1541" s="20">
        <f t="shared" si="119"/>
        <v>8</v>
      </c>
      <c r="O1541" s="21">
        <f t="shared" si="118"/>
        <v>1.3307715980071856E-4</v>
      </c>
      <c r="P1541" s="29">
        <f>N1541*INDEX($H$47:$H$50,MATCH(M1541,'Mining Dmd Profile'!$G$47:$G$50,0))</f>
        <v>12</v>
      </c>
      <c r="Q1541" s="31">
        <f t="shared" si="120"/>
        <v>1.4511812049047219E-4</v>
      </c>
    </row>
    <row r="1542" spans="11:17" x14ac:dyDescent="0.2">
      <c r="K1542">
        <f t="shared" si="121"/>
        <v>64</v>
      </c>
      <c r="L1542">
        <f t="shared" si="122"/>
        <v>24</v>
      </c>
      <c r="M1542" t="s">
        <v>13</v>
      </c>
      <c r="N1542" s="20">
        <f t="shared" si="119"/>
        <v>8</v>
      </c>
      <c r="O1542" s="21">
        <f t="shared" si="118"/>
        <v>1.3307715980071856E-4</v>
      </c>
      <c r="P1542" s="29">
        <f>N1542*INDEX($H$47:$H$50,MATCH(M1542,'Mining Dmd Profile'!$G$47:$G$50,0))</f>
        <v>12</v>
      </c>
      <c r="Q1542" s="31">
        <f t="shared" si="120"/>
        <v>1.4511812049047219E-4</v>
      </c>
    </row>
    <row r="1543" spans="11:17" x14ac:dyDescent="0.2">
      <c r="K1543">
        <f t="shared" si="121"/>
        <v>65</v>
      </c>
      <c r="L1543">
        <f t="shared" si="122"/>
        <v>1</v>
      </c>
      <c r="M1543" t="s">
        <v>13</v>
      </c>
      <c r="N1543" s="20">
        <f t="shared" si="119"/>
        <v>7</v>
      </c>
      <c r="O1543" s="21">
        <f t="shared" ref="O1543:O1606" si="123">N1543/$N$5</f>
        <v>1.1644251482562872E-4</v>
      </c>
      <c r="P1543" s="29">
        <f>N1543*INDEX($H$47:$H$50,MATCH(M1543,'Mining Dmd Profile'!$G$47:$G$50,0))</f>
        <v>10.5</v>
      </c>
      <c r="Q1543" s="31">
        <f t="shared" si="120"/>
        <v>1.2697835542916316E-4</v>
      </c>
    </row>
    <row r="1544" spans="11:17" x14ac:dyDescent="0.2">
      <c r="K1544">
        <f t="shared" si="121"/>
        <v>65</v>
      </c>
      <c r="L1544">
        <f t="shared" si="122"/>
        <v>2</v>
      </c>
      <c r="M1544" t="s">
        <v>13</v>
      </c>
      <c r="N1544" s="20">
        <f t="shared" ref="N1544:N1607" si="124">INDEX($H$7:$H$30,MATCH($L1544,$C$7:$C$30,0))</f>
        <v>6.5</v>
      </c>
      <c r="O1544" s="21">
        <f t="shared" si="123"/>
        <v>1.0812519233808381E-4</v>
      </c>
      <c r="P1544" s="29">
        <f>N1544*INDEX($H$47:$H$50,MATCH(M1544,'Mining Dmd Profile'!$G$47:$G$50,0))</f>
        <v>9.75</v>
      </c>
      <c r="Q1544" s="31">
        <f t="shared" ref="Q1544:Q1607" si="125">P1544/$P$5</f>
        <v>1.1790847289850864E-4</v>
      </c>
    </row>
    <row r="1545" spans="11:17" x14ac:dyDescent="0.2">
      <c r="K1545">
        <f t="shared" ref="K1545:K1608" si="126">IF(L1544=24,K1544+1,K1544)</f>
        <v>65</v>
      </c>
      <c r="L1545">
        <f t="shared" ref="L1545:L1608" si="127">IF(L1544=24,1,L1544+1)</f>
        <v>3</v>
      </c>
      <c r="M1545" t="s">
        <v>13</v>
      </c>
      <c r="N1545" s="20">
        <f t="shared" si="124"/>
        <v>6</v>
      </c>
      <c r="O1545" s="21">
        <f t="shared" si="123"/>
        <v>9.9807869850538917E-5</v>
      </c>
      <c r="P1545" s="29">
        <f>N1545*INDEX($H$47:$H$50,MATCH(M1545,'Mining Dmd Profile'!$G$47:$G$50,0))</f>
        <v>9</v>
      </c>
      <c r="Q1545" s="31">
        <f t="shared" si="125"/>
        <v>1.0883859036785413E-4</v>
      </c>
    </row>
    <row r="1546" spans="11:17" x14ac:dyDescent="0.2">
      <c r="K1546">
        <f t="shared" si="126"/>
        <v>65</v>
      </c>
      <c r="L1546">
        <f t="shared" si="127"/>
        <v>4</v>
      </c>
      <c r="M1546" t="s">
        <v>13</v>
      </c>
      <c r="N1546" s="20">
        <f t="shared" si="124"/>
        <v>5.5</v>
      </c>
      <c r="O1546" s="21">
        <f t="shared" si="123"/>
        <v>9.1490547362994007E-5</v>
      </c>
      <c r="P1546" s="29">
        <f>N1546*INDEX($H$47:$H$50,MATCH(M1546,'Mining Dmd Profile'!$G$47:$G$50,0))</f>
        <v>8.25</v>
      </c>
      <c r="Q1546" s="31">
        <f t="shared" si="125"/>
        <v>9.9768707837199618E-5</v>
      </c>
    </row>
    <row r="1547" spans="11:17" x14ac:dyDescent="0.2">
      <c r="K1547">
        <f t="shared" si="126"/>
        <v>65</v>
      </c>
      <c r="L1547">
        <f t="shared" si="127"/>
        <v>5</v>
      </c>
      <c r="M1547" t="s">
        <v>13</v>
      </c>
      <c r="N1547" s="20">
        <f t="shared" si="124"/>
        <v>5.5</v>
      </c>
      <c r="O1547" s="21">
        <f t="shared" si="123"/>
        <v>9.1490547362994007E-5</v>
      </c>
      <c r="P1547" s="29">
        <f>N1547*INDEX($H$47:$H$50,MATCH(M1547,'Mining Dmd Profile'!$G$47:$G$50,0))</f>
        <v>8.25</v>
      </c>
      <c r="Q1547" s="31">
        <f t="shared" si="125"/>
        <v>9.9768707837199618E-5</v>
      </c>
    </row>
    <row r="1548" spans="11:17" x14ac:dyDescent="0.2">
      <c r="K1548">
        <f t="shared" si="126"/>
        <v>65</v>
      </c>
      <c r="L1548">
        <f t="shared" si="127"/>
        <v>6</v>
      </c>
      <c r="M1548" t="s">
        <v>13</v>
      </c>
      <c r="N1548" s="20">
        <f t="shared" si="124"/>
        <v>5.5</v>
      </c>
      <c r="O1548" s="21">
        <f t="shared" si="123"/>
        <v>9.1490547362994007E-5</v>
      </c>
      <c r="P1548" s="29">
        <f>N1548*INDEX($H$47:$H$50,MATCH(M1548,'Mining Dmd Profile'!$G$47:$G$50,0))</f>
        <v>8.25</v>
      </c>
      <c r="Q1548" s="31">
        <f t="shared" si="125"/>
        <v>9.9768707837199618E-5</v>
      </c>
    </row>
    <row r="1549" spans="11:17" x14ac:dyDescent="0.2">
      <c r="K1549">
        <f t="shared" si="126"/>
        <v>65</v>
      </c>
      <c r="L1549">
        <f t="shared" si="127"/>
        <v>7</v>
      </c>
      <c r="M1549" t="s">
        <v>13</v>
      </c>
      <c r="N1549" s="20">
        <f t="shared" si="124"/>
        <v>5.5</v>
      </c>
      <c r="O1549" s="21">
        <f t="shared" si="123"/>
        <v>9.1490547362994007E-5</v>
      </c>
      <c r="P1549" s="29">
        <f>N1549*INDEX($H$47:$H$50,MATCH(M1549,'Mining Dmd Profile'!$G$47:$G$50,0))</f>
        <v>8.25</v>
      </c>
      <c r="Q1549" s="31">
        <f t="shared" si="125"/>
        <v>9.9768707837199618E-5</v>
      </c>
    </row>
    <row r="1550" spans="11:17" x14ac:dyDescent="0.2">
      <c r="K1550">
        <f t="shared" si="126"/>
        <v>65</v>
      </c>
      <c r="L1550">
        <f t="shared" si="127"/>
        <v>8</v>
      </c>
      <c r="M1550" t="s">
        <v>13</v>
      </c>
      <c r="N1550" s="20">
        <f t="shared" si="124"/>
        <v>5.5</v>
      </c>
      <c r="O1550" s="21">
        <f t="shared" si="123"/>
        <v>9.1490547362994007E-5</v>
      </c>
      <c r="P1550" s="29">
        <f>N1550*INDEX($H$47:$H$50,MATCH(M1550,'Mining Dmd Profile'!$G$47:$G$50,0))</f>
        <v>8.25</v>
      </c>
      <c r="Q1550" s="31">
        <f t="shared" si="125"/>
        <v>9.9768707837199618E-5</v>
      </c>
    </row>
    <row r="1551" spans="11:17" x14ac:dyDescent="0.2">
      <c r="K1551">
        <f t="shared" si="126"/>
        <v>65</v>
      </c>
      <c r="L1551">
        <f t="shared" si="127"/>
        <v>9</v>
      </c>
      <c r="M1551" t="s">
        <v>13</v>
      </c>
      <c r="N1551" s="20">
        <f t="shared" si="124"/>
        <v>5.5</v>
      </c>
      <c r="O1551" s="21">
        <f t="shared" si="123"/>
        <v>9.1490547362994007E-5</v>
      </c>
      <c r="P1551" s="29">
        <f>N1551*INDEX($H$47:$H$50,MATCH(M1551,'Mining Dmd Profile'!$G$47:$G$50,0))</f>
        <v>8.25</v>
      </c>
      <c r="Q1551" s="31">
        <f t="shared" si="125"/>
        <v>9.9768707837199618E-5</v>
      </c>
    </row>
    <row r="1552" spans="11:17" x14ac:dyDescent="0.2">
      <c r="K1552">
        <f t="shared" si="126"/>
        <v>65</v>
      </c>
      <c r="L1552">
        <f t="shared" si="127"/>
        <v>10</v>
      </c>
      <c r="M1552" t="s">
        <v>13</v>
      </c>
      <c r="N1552" s="20">
        <f t="shared" si="124"/>
        <v>6</v>
      </c>
      <c r="O1552" s="21">
        <f t="shared" si="123"/>
        <v>9.9807869850538917E-5</v>
      </c>
      <c r="P1552" s="29">
        <f>N1552*INDEX($H$47:$H$50,MATCH(M1552,'Mining Dmd Profile'!$G$47:$G$50,0))</f>
        <v>9</v>
      </c>
      <c r="Q1552" s="31">
        <f t="shared" si="125"/>
        <v>1.0883859036785413E-4</v>
      </c>
    </row>
    <row r="1553" spans="11:17" x14ac:dyDescent="0.2">
      <c r="K1553">
        <f t="shared" si="126"/>
        <v>65</v>
      </c>
      <c r="L1553">
        <f t="shared" si="127"/>
        <v>11</v>
      </c>
      <c r="M1553" t="s">
        <v>13</v>
      </c>
      <c r="N1553" s="20">
        <f t="shared" si="124"/>
        <v>6.6</v>
      </c>
      <c r="O1553" s="21">
        <f t="shared" si="123"/>
        <v>1.0978865683559279E-4</v>
      </c>
      <c r="P1553" s="29">
        <f>N1553*INDEX($H$47:$H$50,MATCH(M1553,'Mining Dmd Profile'!$G$47:$G$50,0))</f>
        <v>9.8999999999999986</v>
      </c>
      <c r="Q1553" s="31">
        <f t="shared" si="125"/>
        <v>1.1972244940463952E-4</v>
      </c>
    </row>
    <row r="1554" spans="11:17" x14ac:dyDescent="0.2">
      <c r="K1554">
        <f t="shared" si="126"/>
        <v>65</v>
      </c>
      <c r="L1554">
        <f t="shared" si="127"/>
        <v>12</v>
      </c>
      <c r="M1554" t="s">
        <v>13</v>
      </c>
      <c r="N1554" s="20">
        <f t="shared" si="124"/>
        <v>7</v>
      </c>
      <c r="O1554" s="21">
        <f t="shared" si="123"/>
        <v>1.1644251482562872E-4</v>
      </c>
      <c r="P1554" s="29">
        <f>N1554*INDEX($H$47:$H$50,MATCH(M1554,'Mining Dmd Profile'!$G$47:$G$50,0))</f>
        <v>10.5</v>
      </c>
      <c r="Q1554" s="31">
        <f t="shared" si="125"/>
        <v>1.2697835542916316E-4</v>
      </c>
    </row>
    <row r="1555" spans="11:17" x14ac:dyDescent="0.2">
      <c r="K1555">
        <f t="shared" si="126"/>
        <v>65</v>
      </c>
      <c r="L1555">
        <f t="shared" si="127"/>
        <v>13</v>
      </c>
      <c r="M1555" t="s">
        <v>13</v>
      </c>
      <c r="N1555" s="20">
        <f t="shared" si="124"/>
        <v>7.5</v>
      </c>
      <c r="O1555" s="21">
        <f t="shared" si="123"/>
        <v>1.2475983731317363E-4</v>
      </c>
      <c r="P1555" s="29">
        <f>N1555*INDEX($H$47:$H$50,MATCH(M1555,'Mining Dmd Profile'!$G$47:$G$50,0))</f>
        <v>11.25</v>
      </c>
      <c r="Q1555" s="31">
        <f t="shared" si="125"/>
        <v>1.3604823795981767E-4</v>
      </c>
    </row>
    <row r="1556" spans="11:17" x14ac:dyDescent="0.2">
      <c r="K1556">
        <f t="shared" si="126"/>
        <v>65</v>
      </c>
      <c r="L1556">
        <f t="shared" si="127"/>
        <v>14</v>
      </c>
      <c r="M1556" t="s">
        <v>13</v>
      </c>
      <c r="N1556" s="20">
        <f t="shared" si="124"/>
        <v>8</v>
      </c>
      <c r="O1556" s="21">
        <f t="shared" si="123"/>
        <v>1.3307715980071856E-4</v>
      </c>
      <c r="P1556" s="29">
        <f>N1556*INDEX($H$47:$H$50,MATCH(M1556,'Mining Dmd Profile'!$G$47:$G$50,0))</f>
        <v>12</v>
      </c>
      <c r="Q1556" s="31">
        <f t="shared" si="125"/>
        <v>1.4511812049047219E-4</v>
      </c>
    </row>
    <row r="1557" spans="11:17" x14ac:dyDescent="0.2">
      <c r="K1557">
        <f t="shared" si="126"/>
        <v>65</v>
      </c>
      <c r="L1557">
        <f t="shared" si="127"/>
        <v>15</v>
      </c>
      <c r="M1557" t="s">
        <v>13</v>
      </c>
      <c r="N1557" s="20">
        <f t="shared" si="124"/>
        <v>8.1</v>
      </c>
      <c r="O1557" s="21">
        <f t="shared" si="123"/>
        <v>1.3474062429822754E-4</v>
      </c>
      <c r="P1557" s="29">
        <f>N1557*INDEX($H$47:$H$50,MATCH(M1557,'Mining Dmd Profile'!$G$47:$G$50,0))</f>
        <v>12.149999999999999</v>
      </c>
      <c r="Q1557" s="31">
        <f t="shared" si="125"/>
        <v>1.4693209699660306E-4</v>
      </c>
    </row>
    <row r="1558" spans="11:17" x14ac:dyDescent="0.2">
      <c r="K1558">
        <f t="shared" si="126"/>
        <v>65</v>
      </c>
      <c r="L1558">
        <f t="shared" si="127"/>
        <v>16</v>
      </c>
      <c r="M1558" t="s">
        <v>13</v>
      </c>
      <c r="N1558" s="20">
        <f t="shared" si="124"/>
        <v>7.7</v>
      </c>
      <c r="O1558" s="21">
        <f t="shared" si="123"/>
        <v>1.2808676630819162E-4</v>
      </c>
      <c r="P1558" s="29">
        <f>N1558*INDEX($H$47:$H$50,MATCH(M1558,'Mining Dmd Profile'!$G$47:$G$50,0))</f>
        <v>11.55</v>
      </c>
      <c r="Q1558" s="31">
        <f t="shared" si="125"/>
        <v>1.3967619097207947E-4</v>
      </c>
    </row>
    <row r="1559" spans="11:17" x14ac:dyDescent="0.2">
      <c r="K1559">
        <f t="shared" si="126"/>
        <v>65</v>
      </c>
      <c r="L1559">
        <f t="shared" si="127"/>
        <v>17</v>
      </c>
      <c r="M1559" t="s">
        <v>13</v>
      </c>
      <c r="N1559" s="20">
        <f t="shared" si="124"/>
        <v>7.3</v>
      </c>
      <c r="O1559" s="21">
        <f t="shared" si="123"/>
        <v>1.2143290831815567E-4</v>
      </c>
      <c r="P1559" s="29">
        <f>N1559*INDEX($H$47:$H$50,MATCH(M1559,'Mining Dmd Profile'!$G$47:$G$50,0))</f>
        <v>10.95</v>
      </c>
      <c r="Q1559" s="31">
        <f t="shared" si="125"/>
        <v>1.3242028494755585E-4</v>
      </c>
    </row>
    <row r="1560" spans="11:17" x14ac:dyDescent="0.2">
      <c r="K1560">
        <f t="shared" si="126"/>
        <v>65</v>
      </c>
      <c r="L1560">
        <f t="shared" si="127"/>
        <v>18</v>
      </c>
      <c r="M1560" t="s">
        <v>13</v>
      </c>
      <c r="N1560" s="20">
        <f t="shared" si="124"/>
        <v>7</v>
      </c>
      <c r="O1560" s="21">
        <f t="shared" si="123"/>
        <v>1.1644251482562872E-4</v>
      </c>
      <c r="P1560" s="29">
        <f>N1560*INDEX($H$47:$H$50,MATCH(M1560,'Mining Dmd Profile'!$G$47:$G$50,0))</f>
        <v>10.5</v>
      </c>
      <c r="Q1560" s="31">
        <f t="shared" si="125"/>
        <v>1.2697835542916316E-4</v>
      </c>
    </row>
    <row r="1561" spans="11:17" x14ac:dyDescent="0.2">
      <c r="K1561">
        <f t="shared" si="126"/>
        <v>65</v>
      </c>
      <c r="L1561">
        <f t="shared" si="127"/>
        <v>19</v>
      </c>
      <c r="M1561" t="s">
        <v>13</v>
      </c>
      <c r="N1561" s="20">
        <f t="shared" si="124"/>
        <v>7.3</v>
      </c>
      <c r="O1561" s="21">
        <f t="shared" si="123"/>
        <v>1.2143290831815567E-4</v>
      </c>
      <c r="P1561" s="29">
        <f>N1561*INDEX($H$47:$H$50,MATCH(M1561,'Mining Dmd Profile'!$G$47:$G$50,0))</f>
        <v>10.95</v>
      </c>
      <c r="Q1561" s="31">
        <f t="shared" si="125"/>
        <v>1.3242028494755585E-4</v>
      </c>
    </row>
    <row r="1562" spans="11:17" x14ac:dyDescent="0.2">
      <c r="K1562">
        <f t="shared" si="126"/>
        <v>65</v>
      </c>
      <c r="L1562">
        <f t="shared" si="127"/>
        <v>20</v>
      </c>
      <c r="M1562" t="s">
        <v>13</v>
      </c>
      <c r="N1562" s="20">
        <f t="shared" si="124"/>
        <v>7.7</v>
      </c>
      <c r="O1562" s="21">
        <f t="shared" si="123"/>
        <v>1.2808676630819162E-4</v>
      </c>
      <c r="P1562" s="29">
        <f>N1562*INDEX($H$47:$H$50,MATCH(M1562,'Mining Dmd Profile'!$G$47:$G$50,0))</f>
        <v>11.55</v>
      </c>
      <c r="Q1562" s="31">
        <f t="shared" si="125"/>
        <v>1.3967619097207947E-4</v>
      </c>
    </row>
    <row r="1563" spans="11:17" x14ac:dyDescent="0.2">
      <c r="K1563">
        <f t="shared" si="126"/>
        <v>65</v>
      </c>
      <c r="L1563">
        <f t="shared" si="127"/>
        <v>21</v>
      </c>
      <c r="M1563" t="s">
        <v>13</v>
      </c>
      <c r="N1563" s="20">
        <f t="shared" si="124"/>
        <v>8</v>
      </c>
      <c r="O1563" s="21">
        <f t="shared" si="123"/>
        <v>1.3307715980071856E-4</v>
      </c>
      <c r="P1563" s="29">
        <f>N1563*INDEX($H$47:$H$50,MATCH(M1563,'Mining Dmd Profile'!$G$47:$G$50,0))</f>
        <v>12</v>
      </c>
      <c r="Q1563" s="31">
        <f t="shared" si="125"/>
        <v>1.4511812049047219E-4</v>
      </c>
    </row>
    <row r="1564" spans="11:17" x14ac:dyDescent="0.2">
      <c r="K1564">
        <f t="shared" si="126"/>
        <v>65</v>
      </c>
      <c r="L1564">
        <f t="shared" si="127"/>
        <v>22</v>
      </c>
      <c r="M1564" t="s">
        <v>13</v>
      </c>
      <c r="N1564" s="20">
        <f t="shared" si="124"/>
        <v>8</v>
      </c>
      <c r="O1564" s="21">
        <f t="shared" si="123"/>
        <v>1.3307715980071856E-4</v>
      </c>
      <c r="P1564" s="29">
        <f>N1564*INDEX($H$47:$H$50,MATCH(M1564,'Mining Dmd Profile'!$G$47:$G$50,0))</f>
        <v>12</v>
      </c>
      <c r="Q1564" s="31">
        <f t="shared" si="125"/>
        <v>1.4511812049047219E-4</v>
      </c>
    </row>
    <row r="1565" spans="11:17" x14ac:dyDescent="0.2">
      <c r="K1565">
        <f t="shared" si="126"/>
        <v>65</v>
      </c>
      <c r="L1565">
        <f t="shared" si="127"/>
        <v>23</v>
      </c>
      <c r="M1565" t="s">
        <v>13</v>
      </c>
      <c r="N1565" s="20">
        <f t="shared" si="124"/>
        <v>8</v>
      </c>
      <c r="O1565" s="21">
        <f t="shared" si="123"/>
        <v>1.3307715980071856E-4</v>
      </c>
      <c r="P1565" s="29">
        <f>N1565*INDEX($H$47:$H$50,MATCH(M1565,'Mining Dmd Profile'!$G$47:$G$50,0))</f>
        <v>12</v>
      </c>
      <c r="Q1565" s="31">
        <f t="shared" si="125"/>
        <v>1.4511812049047219E-4</v>
      </c>
    </row>
    <row r="1566" spans="11:17" x14ac:dyDescent="0.2">
      <c r="K1566">
        <f t="shared" si="126"/>
        <v>65</v>
      </c>
      <c r="L1566">
        <f t="shared" si="127"/>
        <v>24</v>
      </c>
      <c r="M1566" t="s">
        <v>13</v>
      </c>
      <c r="N1566" s="20">
        <f t="shared" si="124"/>
        <v>8</v>
      </c>
      <c r="O1566" s="21">
        <f t="shared" si="123"/>
        <v>1.3307715980071856E-4</v>
      </c>
      <c r="P1566" s="29">
        <f>N1566*INDEX($H$47:$H$50,MATCH(M1566,'Mining Dmd Profile'!$G$47:$G$50,0))</f>
        <v>12</v>
      </c>
      <c r="Q1566" s="31">
        <f t="shared" si="125"/>
        <v>1.4511812049047219E-4</v>
      </c>
    </row>
    <row r="1567" spans="11:17" x14ac:dyDescent="0.2">
      <c r="K1567">
        <f t="shared" si="126"/>
        <v>66</v>
      </c>
      <c r="L1567">
        <f t="shared" si="127"/>
        <v>1</v>
      </c>
      <c r="M1567" t="s">
        <v>13</v>
      </c>
      <c r="N1567" s="20">
        <f t="shared" si="124"/>
        <v>7</v>
      </c>
      <c r="O1567" s="21">
        <f t="shared" si="123"/>
        <v>1.1644251482562872E-4</v>
      </c>
      <c r="P1567" s="29">
        <f>N1567*INDEX($H$47:$H$50,MATCH(M1567,'Mining Dmd Profile'!$G$47:$G$50,0))</f>
        <v>10.5</v>
      </c>
      <c r="Q1567" s="31">
        <f t="shared" si="125"/>
        <v>1.2697835542916316E-4</v>
      </c>
    </row>
    <row r="1568" spans="11:17" x14ac:dyDescent="0.2">
      <c r="K1568">
        <f t="shared" si="126"/>
        <v>66</v>
      </c>
      <c r="L1568">
        <f t="shared" si="127"/>
        <v>2</v>
      </c>
      <c r="M1568" t="s">
        <v>13</v>
      </c>
      <c r="N1568" s="20">
        <f t="shared" si="124"/>
        <v>6.5</v>
      </c>
      <c r="O1568" s="21">
        <f t="shared" si="123"/>
        <v>1.0812519233808381E-4</v>
      </c>
      <c r="P1568" s="29">
        <f>N1568*INDEX($H$47:$H$50,MATCH(M1568,'Mining Dmd Profile'!$G$47:$G$50,0))</f>
        <v>9.75</v>
      </c>
      <c r="Q1568" s="31">
        <f t="shared" si="125"/>
        <v>1.1790847289850864E-4</v>
      </c>
    </row>
    <row r="1569" spans="11:17" x14ac:dyDescent="0.2">
      <c r="K1569">
        <f t="shared" si="126"/>
        <v>66</v>
      </c>
      <c r="L1569">
        <f t="shared" si="127"/>
        <v>3</v>
      </c>
      <c r="M1569" t="s">
        <v>13</v>
      </c>
      <c r="N1569" s="20">
        <f t="shared" si="124"/>
        <v>6</v>
      </c>
      <c r="O1569" s="21">
        <f t="shared" si="123"/>
        <v>9.9807869850538917E-5</v>
      </c>
      <c r="P1569" s="29">
        <f>N1569*INDEX($H$47:$H$50,MATCH(M1569,'Mining Dmd Profile'!$G$47:$G$50,0))</f>
        <v>9</v>
      </c>
      <c r="Q1569" s="31">
        <f t="shared" si="125"/>
        <v>1.0883859036785413E-4</v>
      </c>
    </row>
    <row r="1570" spans="11:17" x14ac:dyDescent="0.2">
      <c r="K1570">
        <f t="shared" si="126"/>
        <v>66</v>
      </c>
      <c r="L1570">
        <f t="shared" si="127"/>
        <v>4</v>
      </c>
      <c r="M1570" t="s">
        <v>13</v>
      </c>
      <c r="N1570" s="20">
        <f t="shared" si="124"/>
        <v>5.5</v>
      </c>
      <c r="O1570" s="21">
        <f t="shared" si="123"/>
        <v>9.1490547362994007E-5</v>
      </c>
      <c r="P1570" s="29">
        <f>N1570*INDEX($H$47:$H$50,MATCH(M1570,'Mining Dmd Profile'!$G$47:$G$50,0))</f>
        <v>8.25</v>
      </c>
      <c r="Q1570" s="31">
        <f t="shared" si="125"/>
        <v>9.9768707837199618E-5</v>
      </c>
    </row>
    <row r="1571" spans="11:17" x14ac:dyDescent="0.2">
      <c r="K1571">
        <f t="shared" si="126"/>
        <v>66</v>
      </c>
      <c r="L1571">
        <f t="shared" si="127"/>
        <v>5</v>
      </c>
      <c r="M1571" t="s">
        <v>13</v>
      </c>
      <c r="N1571" s="20">
        <f t="shared" si="124"/>
        <v>5.5</v>
      </c>
      <c r="O1571" s="21">
        <f t="shared" si="123"/>
        <v>9.1490547362994007E-5</v>
      </c>
      <c r="P1571" s="29">
        <f>N1571*INDEX($H$47:$H$50,MATCH(M1571,'Mining Dmd Profile'!$G$47:$G$50,0))</f>
        <v>8.25</v>
      </c>
      <c r="Q1571" s="31">
        <f t="shared" si="125"/>
        <v>9.9768707837199618E-5</v>
      </c>
    </row>
    <row r="1572" spans="11:17" x14ac:dyDescent="0.2">
      <c r="K1572">
        <f t="shared" si="126"/>
        <v>66</v>
      </c>
      <c r="L1572">
        <f t="shared" si="127"/>
        <v>6</v>
      </c>
      <c r="M1572" t="s">
        <v>13</v>
      </c>
      <c r="N1572" s="20">
        <f t="shared" si="124"/>
        <v>5.5</v>
      </c>
      <c r="O1572" s="21">
        <f t="shared" si="123"/>
        <v>9.1490547362994007E-5</v>
      </c>
      <c r="P1572" s="29">
        <f>N1572*INDEX($H$47:$H$50,MATCH(M1572,'Mining Dmd Profile'!$G$47:$G$50,0))</f>
        <v>8.25</v>
      </c>
      <c r="Q1572" s="31">
        <f t="shared" si="125"/>
        <v>9.9768707837199618E-5</v>
      </c>
    </row>
    <row r="1573" spans="11:17" x14ac:dyDescent="0.2">
      <c r="K1573">
        <f t="shared" si="126"/>
        <v>66</v>
      </c>
      <c r="L1573">
        <f t="shared" si="127"/>
        <v>7</v>
      </c>
      <c r="M1573" t="s">
        <v>13</v>
      </c>
      <c r="N1573" s="20">
        <f t="shared" si="124"/>
        <v>5.5</v>
      </c>
      <c r="O1573" s="21">
        <f t="shared" si="123"/>
        <v>9.1490547362994007E-5</v>
      </c>
      <c r="P1573" s="29">
        <f>N1573*INDEX($H$47:$H$50,MATCH(M1573,'Mining Dmd Profile'!$G$47:$G$50,0))</f>
        <v>8.25</v>
      </c>
      <c r="Q1573" s="31">
        <f t="shared" si="125"/>
        <v>9.9768707837199618E-5</v>
      </c>
    </row>
    <row r="1574" spans="11:17" x14ac:dyDescent="0.2">
      <c r="K1574">
        <f t="shared" si="126"/>
        <v>66</v>
      </c>
      <c r="L1574">
        <f t="shared" si="127"/>
        <v>8</v>
      </c>
      <c r="M1574" t="s">
        <v>13</v>
      </c>
      <c r="N1574" s="20">
        <f t="shared" si="124"/>
        <v>5.5</v>
      </c>
      <c r="O1574" s="21">
        <f t="shared" si="123"/>
        <v>9.1490547362994007E-5</v>
      </c>
      <c r="P1574" s="29">
        <f>N1574*INDEX($H$47:$H$50,MATCH(M1574,'Mining Dmd Profile'!$G$47:$G$50,0))</f>
        <v>8.25</v>
      </c>
      <c r="Q1574" s="31">
        <f t="shared" si="125"/>
        <v>9.9768707837199618E-5</v>
      </c>
    </row>
    <row r="1575" spans="11:17" x14ac:dyDescent="0.2">
      <c r="K1575">
        <f t="shared" si="126"/>
        <v>66</v>
      </c>
      <c r="L1575">
        <f t="shared" si="127"/>
        <v>9</v>
      </c>
      <c r="M1575" t="s">
        <v>13</v>
      </c>
      <c r="N1575" s="20">
        <f t="shared" si="124"/>
        <v>5.5</v>
      </c>
      <c r="O1575" s="21">
        <f t="shared" si="123"/>
        <v>9.1490547362994007E-5</v>
      </c>
      <c r="P1575" s="29">
        <f>N1575*INDEX($H$47:$H$50,MATCH(M1575,'Mining Dmd Profile'!$G$47:$G$50,0))</f>
        <v>8.25</v>
      </c>
      <c r="Q1575" s="31">
        <f t="shared" si="125"/>
        <v>9.9768707837199618E-5</v>
      </c>
    </row>
    <row r="1576" spans="11:17" x14ac:dyDescent="0.2">
      <c r="K1576">
        <f t="shared" si="126"/>
        <v>66</v>
      </c>
      <c r="L1576">
        <f t="shared" si="127"/>
        <v>10</v>
      </c>
      <c r="M1576" t="s">
        <v>13</v>
      </c>
      <c r="N1576" s="20">
        <f t="shared" si="124"/>
        <v>6</v>
      </c>
      <c r="O1576" s="21">
        <f t="shared" si="123"/>
        <v>9.9807869850538917E-5</v>
      </c>
      <c r="P1576" s="29">
        <f>N1576*INDEX($H$47:$H$50,MATCH(M1576,'Mining Dmd Profile'!$G$47:$G$50,0))</f>
        <v>9</v>
      </c>
      <c r="Q1576" s="31">
        <f t="shared" si="125"/>
        <v>1.0883859036785413E-4</v>
      </c>
    </row>
    <row r="1577" spans="11:17" x14ac:dyDescent="0.2">
      <c r="K1577">
        <f t="shared" si="126"/>
        <v>66</v>
      </c>
      <c r="L1577">
        <f t="shared" si="127"/>
        <v>11</v>
      </c>
      <c r="M1577" t="s">
        <v>13</v>
      </c>
      <c r="N1577" s="20">
        <f t="shared" si="124"/>
        <v>6.6</v>
      </c>
      <c r="O1577" s="21">
        <f t="shared" si="123"/>
        <v>1.0978865683559279E-4</v>
      </c>
      <c r="P1577" s="29">
        <f>N1577*INDEX($H$47:$H$50,MATCH(M1577,'Mining Dmd Profile'!$G$47:$G$50,0))</f>
        <v>9.8999999999999986</v>
      </c>
      <c r="Q1577" s="31">
        <f t="shared" si="125"/>
        <v>1.1972244940463952E-4</v>
      </c>
    </row>
    <row r="1578" spans="11:17" x14ac:dyDescent="0.2">
      <c r="K1578">
        <f t="shared" si="126"/>
        <v>66</v>
      </c>
      <c r="L1578">
        <f t="shared" si="127"/>
        <v>12</v>
      </c>
      <c r="M1578" t="s">
        <v>13</v>
      </c>
      <c r="N1578" s="20">
        <f t="shared" si="124"/>
        <v>7</v>
      </c>
      <c r="O1578" s="21">
        <f t="shared" si="123"/>
        <v>1.1644251482562872E-4</v>
      </c>
      <c r="P1578" s="29">
        <f>N1578*INDEX($H$47:$H$50,MATCH(M1578,'Mining Dmd Profile'!$G$47:$G$50,0))</f>
        <v>10.5</v>
      </c>
      <c r="Q1578" s="31">
        <f t="shared" si="125"/>
        <v>1.2697835542916316E-4</v>
      </c>
    </row>
    <row r="1579" spans="11:17" x14ac:dyDescent="0.2">
      <c r="K1579">
        <f t="shared" si="126"/>
        <v>66</v>
      </c>
      <c r="L1579">
        <f t="shared" si="127"/>
        <v>13</v>
      </c>
      <c r="M1579" t="s">
        <v>13</v>
      </c>
      <c r="N1579" s="20">
        <f t="shared" si="124"/>
        <v>7.5</v>
      </c>
      <c r="O1579" s="21">
        <f t="shared" si="123"/>
        <v>1.2475983731317363E-4</v>
      </c>
      <c r="P1579" s="29">
        <f>N1579*INDEX($H$47:$H$50,MATCH(M1579,'Mining Dmd Profile'!$G$47:$G$50,0))</f>
        <v>11.25</v>
      </c>
      <c r="Q1579" s="31">
        <f t="shared" si="125"/>
        <v>1.3604823795981767E-4</v>
      </c>
    </row>
    <row r="1580" spans="11:17" x14ac:dyDescent="0.2">
      <c r="K1580">
        <f t="shared" si="126"/>
        <v>66</v>
      </c>
      <c r="L1580">
        <f t="shared" si="127"/>
        <v>14</v>
      </c>
      <c r="M1580" t="s">
        <v>13</v>
      </c>
      <c r="N1580" s="20">
        <f t="shared" si="124"/>
        <v>8</v>
      </c>
      <c r="O1580" s="21">
        <f t="shared" si="123"/>
        <v>1.3307715980071856E-4</v>
      </c>
      <c r="P1580" s="29">
        <f>N1580*INDEX($H$47:$H$50,MATCH(M1580,'Mining Dmd Profile'!$G$47:$G$50,0))</f>
        <v>12</v>
      </c>
      <c r="Q1580" s="31">
        <f t="shared" si="125"/>
        <v>1.4511812049047219E-4</v>
      </c>
    </row>
    <row r="1581" spans="11:17" x14ac:dyDescent="0.2">
      <c r="K1581">
        <f t="shared" si="126"/>
        <v>66</v>
      </c>
      <c r="L1581">
        <f t="shared" si="127"/>
        <v>15</v>
      </c>
      <c r="M1581" t="s">
        <v>13</v>
      </c>
      <c r="N1581" s="20">
        <f t="shared" si="124"/>
        <v>8.1</v>
      </c>
      <c r="O1581" s="21">
        <f t="shared" si="123"/>
        <v>1.3474062429822754E-4</v>
      </c>
      <c r="P1581" s="29">
        <f>N1581*INDEX($H$47:$H$50,MATCH(M1581,'Mining Dmd Profile'!$G$47:$G$50,0))</f>
        <v>12.149999999999999</v>
      </c>
      <c r="Q1581" s="31">
        <f t="shared" si="125"/>
        <v>1.4693209699660306E-4</v>
      </c>
    </row>
    <row r="1582" spans="11:17" x14ac:dyDescent="0.2">
      <c r="K1582">
        <f t="shared" si="126"/>
        <v>66</v>
      </c>
      <c r="L1582">
        <f t="shared" si="127"/>
        <v>16</v>
      </c>
      <c r="M1582" t="s">
        <v>13</v>
      </c>
      <c r="N1582" s="20">
        <f t="shared" si="124"/>
        <v>7.7</v>
      </c>
      <c r="O1582" s="21">
        <f t="shared" si="123"/>
        <v>1.2808676630819162E-4</v>
      </c>
      <c r="P1582" s="29">
        <f>N1582*INDEX($H$47:$H$50,MATCH(M1582,'Mining Dmd Profile'!$G$47:$G$50,0))</f>
        <v>11.55</v>
      </c>
      <c r="Q1582" s="31">
        <f t="shared" si="125"/>
        <v>1.3967619097207947E-4</v>
      </c>
    </row>
    <row r="1583" spans="11:17" x14ac:dyDescent="0.2">
      <c r="K1583">
        <f t="shared" si="126"/>
        <v>66</v>
      </c>
      <c r="L1583">
        <f t="shared" si="127"/>
        <v>17</v>
      </c>
      <c r="M1583" t="s">
        <v>13</v>
      </c>
      <c r="N1583" s="20">
        <f t="shared" si="124"/>
        <v>7.3</v>
      </c>
      <c r="O1583" s="21">
        <f t="shared" si="123"/>
        <v>1.2143290831815567E-4</v>
      </c>
      <c r="P1583" s="29">
        <f>N1583*INDEX($H$47:$H$50,MATCH(M1583,'Mining Dmd Profile'!$G$47:$G$50,0))</f>
        <v>10.95</v>
      </c>
      <c r="Q1583" s="31">
        <f t="shared" si="125"/>
        <v>1.3242028494755585E-4</v>
      </c>
    </row>
    <row r="1584" spans="11:17" x14ac:dyDescent="0.2">
      <c r="K1584">
        <f t="shared" si="126"/>
        <v>66</v>
      </c>
      <c r="L1584">
        <f t="shared" si="127"/>
        <v>18</v>
      </c>
      <c r="M1584" t="s">
        <v>13</v>
      </c>
      <c r="N1584" s="20">
        <f t="shared" si="124"/>
        <v>7</v>
      </c>
      <c r="O1584" s="21">
        <f t="shared" si="123"/>
        <v>1.1644251482562872E-4</v>
      </c>
      <c r="P1584" s="29">
        <f>N1584*INDEX($H$47:$H$50,MATCH(M1584,'Mining Dmd Profile'!$G$47:$G$50,0))</f>
        <v>10.5</v>
      </c>
      <c r="Q1584" s="31">
        <f t="shared" si="125"/>
        <v>1.2697835542916316E-4</v>
      </c>
    </row>
    <row r="1585" spans="11:17" x14ac:dyDescent="0.2">
      <c r="K1585">
        <f t="shared" si="126"/>
        <v>66</v>
      </c>
      <c r="L1585">
        <f t="shared" si="127"/>
        <v>19</v>
      </c>
      <c r="M1585" t="s">
        <v>13</v>
      </c>
      <c r="N1585" s="20">
        <f t="shared" si="124"/>
        <v>7.3</v>
      </c>
      <c r="O1585" s="21">
        <f t="shared" si="123"/>
        <v>1.2143290831815567E-4</v>
      </c>
      <c r="P1585" s="29">
        <f>N1585*INDEX($H$47:$H$50,MATCH(M1585,'Mining Dmd Profile'!$G$47:$G$50,0))</f>
        <v>10.95</v>
      </c>
      <c r="Q1585" s="31">
        <f t="shared" si="125"/>
        <v>1.3242028494755585E-4</v>
      </c>
    </row>
    <row r="1586" spans="11:17" x14ac:dyDescent="0.2">
      <c r="K1586">
        <f t="shared" si="126"/>
        <v>66</v>
      </c>
      <c r="L1586">
        <f t="shared" si="127"/>
        <v>20</v>
      </c>
      <c r="M1586" t="s">
        <v>13</v>
      </c>
      <c r="N1586" s="20">
        <f t="shared" si="124"/>
        <v>7.7</v>
      </c>
      <c r="O1586" s="21">
        <f t="shared" si="123"/>
        <v>1.2808676630819162E-4</v>
      </c>
      <c r="P1586" s="29">
        <f>N1586*INDEX($H$47:$H$50,MATCH(M1586,'Mining Dmd Profile'!$G$47:$G$50,0))</f>
        <v>11.55</v>
      </c>
      <c r="Q1586" s="31">
        <f t="shared" si="125"/>
        <v>1.3967619097207947E-4</v>
      </c>
    </row>
    <row r="1587" spans="11:17" x14ac:dyDescent="0.2">
      <c r="K1587">
        <f t="shared" si="126"/>
        <v>66</v>
      </c>
      <c r="L1587">
        <f t="shared" si="127"/>
        <v>21</v>
      </c>
      <c r="M1587" t="s">
        <v>13</v>
      </c>
      <c r="N1587" s="20">
        <f t="shared" si="124"/>
        <v>8</v>
      </c>
      <c r="O1587" s="21">
        <f t="shared" si="123"/>
        <v>1.3307715980071856E-4</v>
      </c>
      <c r="P1587" s="29">
        <f>N1587*INDEX($H$47:$H$50,MATCH(M1587,'Mining Dmd Profile'!$G$47:$G$50,0))</f>
        <v>12</v>
      </c>
      <c r="Q1587" s="31">
        <f t="shared" si="125"/>
        <v>1.4511812049047219E-4</v>
      </c>
    </row>
    <row r="1588" spans="11:17" x14ac:dyDescent="0.2">
      <c r="K1588">
        <f t="shared" si="126"/>
        <v>66</v>
      </c>
      <c r="L1588">
        <f t="shared" si="127"/>
        <v>22</v>
      </c>
      <c r="M1588" t="s">
        <v>13</v>
      </c>
      <c r="N1588" s="20">
        <f t="shared" si="124"/>
        <v>8</v>
      </c>
      <c r="O1588" s="21">
        <f t="shared" si="123"/>
        <v>1.3307715980071856E-4</v>
      </c>
      <c r="P1588" s="29">
        <f>N1588*INDEX($H$47:$H$50,MATCH(M1588,'Mining Dmd Profile'!$G$47:$G$50,0))</f>
        <v>12</v>
      </c>
      <c r="Q1588" s="31">
        <f t="shared" si="125"/>
        <v>1.4511812049047219E-4</v>
      </c>
    </row>
    <row r="1589" spans="11:17" x14ac:dyDescent="0.2">
      <c r="K1589">
        <f t="shared" si="126"/>
        <v>66</v>
      </c>
      <c r="L1589">
        <f t="shared" si="127"/>
        <v>23</v>
      </c>
      <c r="M1589" t="s">
        <v>13</v>
      </c>
      <c r="N1589" s="20">
        <f t="shared" si="124"/>
        <v>8</v>
      </c>
      <c r="O1589" s="21">
        <f t="shared" si="123"/>
        <v>1.3307715980071856E-4</v>
      </c>
      <c r="P1589" s="29">
        <f>N1589*INDEX($H$47:$H$50,MATCH(M1589,'Mining Dmd Profile'!$G$47:$G$50,0))</f>
        <v>12</v>
      </c>
      <c r="Q1589" s="31">
        <f t="shared" si="125"/>
        <v>1.4511812049047219E-4</v>
      </c>
    </row>
    <row r="1590" spans="11:17" x14ac:dyDescent="0.2">
      <c r="K1590">
        <f t="shared" si="126"/>
        <v>66</v>
      </c>
      <c r="L1590">
        <f t="shared" si="127"/>
        <v>24</v>
      </c>
      <c r="M1590" t="s">
        <v>13</v>
      </c>
      <c r="N1590" s="20">
        <f t="shared" si="124"/>
        <v>8</v>
      </c>
      <c r="O1590" s="21">
        <f t="shared" si="123"/>
        <v>1.3307715980071856E-4</v>
      </c>
      <c r="P1590" s="29">
        <f>N1590*INDEX($H$47:$H$50,MATCH(M1590,'Mining Dmd Profile'!$G$47:$G$50,0))</f>
        <v>12</v>
      </c>
      <c r="Q1590" s="31">
        <f t="shared" si="125"/>
        <v>1.4511812049047219E-4</v>
      </c>
    </row>
    <row r="1591" spans="11:17" x14ac:dyDescent="0.2">
      <c r="K1591">
        <f t="shared" si="126"/>
        <v>67</v>
      </c>
      <c r="L1591">
        <f t="shared" si="127"/>
        <v>1</v>
      </c>
      <c r="M1591" t="s">
        <v>13</v>
      </c>
      <c r="N1591" s="20">
        <f t="shared" si="124"/>
        <v>7</v>
      </c>
      <c r="O1591" s="21">
        <f t="shared" si="123"/>
        <v>1.1644251482562872E-4</v>
      </c>
      <c r="P1591" s="29">
        <f>N1591*INDEX($H$47:$H$50,MATCH(M1591,'Mining Dmd Profile'!$G$47:$G$50,0))</f>
        <v>10.5</v>
      </c>
      <c r="Q1591" s="31">
        <f t="shared" si="125"/>
        <v>1.2697835542916316E-4</v>
      </c>
    </row>
    <row r="1592" spans="11:17" x14ac:dyDescent="0.2">
      <c r="K1592">
        <f t="shared" si="126"/>
        <v>67</v>
      </c>
      <c r="L1592">
        <f t="shared" si="127"/>
        <v>2</v>
      </c>
      <c r="M1592" t="s">
        <v>13</v>
      </c>
      <c r="N1592" s="20">
        <f t="shared" si="124"/>
        <v>6.5</v>
      </c>
      <c r="O1592" s="21">
        <f t="shared" si="123"/>
        <v>1.0812519233808381E-4</v>
      </c>
      <c r="P1592" s="29">
        <f>N1592*INDEX($H$47:$H$50,MATCH(M1592,'Mining Dmd Profile'!$G$47:$G$50,0))</f>
        <v>9.75</v>
      </c>
      <c r="Q1592" s="31">
        <f t="shared" si="125"/>
        <v>1.1790847289850864E-4</v>
      </c>
    </row>
    <row r="1593" spans="11:17" x14ac:dyDescent="0.2">
      <c r="K1593">
        <f t="shared" si="126"/>
        <v>67</v>
      </c>
      <c r="L1593">
        <f t="shared" si="127"/>
        <v>3</v>
      </c>
      <c r="M1593" t="s">
        <v>13</v>
      </c>
      <c r="N1593" s="20">
        <f t="shared" si="124"/>
        <v>6</v>
      </c>
      <c r="O1593" s="21">
        <f t="shared" si="123"/>
        <v>9.9807869850538917E-5</v>
      </c>
      <c r="P1593" s="29">
        <f>N1593*INDEX($H$47:$H$50,MATCH(M1593,'Mining Dmd Profile'!$G$47:$G$50,0))</f>
        <v>9</v>
      </c>
      <c r="Q1593" s="31">
        <f t="shared" si="125"/>
        <v>1.0883859036785413E-4</v>
      </c>
    </row>
    <row r="1594" spans="11:17" x14ac:dyDescent="0.2">
      <c r="K1594">
        <f t="shared" si="126"/>
        <v>67</v>
      </c>
      <c r="L1594">
        <f t="shared" si="127"/>
        <v>4</v>
      </c>
      <c r="M1594" t="s">
        <v>13</v>
      </c>
      <c r="N1594" s="20">
        <f t="shared" si="124"/>
        <v>5.5</v>
      </c>
      <c r="O1594" s="21">
        <f t="shared" si="123"/>
        <v>9.1490547362994007E-5</v>
      </c>
      <c r="P1594" s="29">
        <f>N1594*INDEX($H$47:$H$50,MATCH(M1594,'Mining Dmd Profile'!$G$47:$G$50,0))</f>
        <v>8.25</v>
      </c>
      <c r="Q1594" s="31">
        <f t="shared" si="125"/>
        <v>9.9768707837199618E-5</v>
      </c>
    </row>
    <row r="1595" spans="11:17" x14ac:dyDescent="0.2">
      <c r="K1595">
        <f t="shared" si="126"/>
        <v>67</v>
      </c>
      <c r="L1595">
        <f t="shared" si="127"/>
        <v>5</v>
      </c>
      <c r="M1595" t="s">
        <v>13</v>
      </c>
      <c r="N1595" s="20">
        <f t="shared" si="124"/>
        <v>5.5</v>
      </c>
      <c r="O1595" s="21">
        <f t="shared" si="123"/>
        <v>9.1490547362994007E-5</v>
      </c>
      <c r="P1595" s="29">
        <f>N1595*INDEX($H$47:$H$50,MATCH(M1595,'Mining Dmd Profile'!$G$47:$G$50,0))</f>
        <v>8.25</v>
      </c>
      <c r="Q1595" s="31">
        <f t="shared" si="125"/>
        <v>9.9768707837199618E-5</v>
      </c>
    </row>
    <row r="1596" spans="11:17" x14ac:dyDescent="0.2">
      <c r="K1596">
        <f t="shared" si="126"/>
        <v>67</v>
      </c>
      <c r="L1596">
        <f t="shared" si="127"/>
        <v>6</v>
      </c>
      <c r="M1596" t="s">
        <v>13</v>
      </c>
      <c r="N1596" s="20">
        <f t="shared" si="124"/>
        <v>5.5</v>
      </c>
      <c r="O1596" s="21">
        <f t="shared" si="123"/>
        <v>9.1490547362994007E-5</v>
      </c>
      <c r="P1596" s="29">
        <f>N1596*INDEX($H$47:$H$50,MATCH(M1596,'Mining Dmd Profile'!$G$47:$G$50,0))</f>
        <v>8.25</v>
      </c>
      <c r="Q1596" s="31">
        <f t="shared" si="125"/>
        <v>9.9768707837199618E-5</v>
      </c>
    </row>
    <row r="1597" spans="11:17" x14ac:dyDescent="0.2">
      <c r="K1597">
        <f t="shared" si="126"/>
        <v>67</v>
      </c>
      <c r="L1597">
        <f t="shared" si="127"/>
        <v>7</v>
      </c>
      <c r="M1597" t="s">
        <v>13</v>
      </c>
      <c r="N1597" s="20">
        <f t="shared" si="124"/>
        <v>5.5</v>
      </c>
      <c r="O1597" s="21">
        <f t="shared" si="123"/>
        <v>9.1490547362994007E-5</v>
      </c>
      <c r="P1597" s="29">
        <f>N1597*INDEX($H$47:$H$50,MATCH(M1597,'Mining Dmd Profile'!$G$47:$G$50,0))</f>
        <v>8.25</v>
      </c>
      <c r="Q1597" s="31">
        <f t="shared" si="125"/>
        <v>9.9768707837199618E-5</v>
      </c>
    </row>
    <row r="1598" spans="11:17" x14ac:dyDescent="0.2">
      <c r="K1598">
        <f t="shared" si="126"/>
        <v>67</v>
      </c>
      <c r="L1598">
        <f t="shared" si="127"/>
        <v>8</v>
      </c>
      <c r="M1598" t="s">
        <v>13</v>
      </c>
      <c r="N1598" s="20">
        <f t="shared" si="124"/>
        <v>5.5</v>
      </c>
      <c r="O1598" s="21">
        <f t="shared" si="123"/>
        <v>9.1490547362994007E-5</v>
      </c>
      <c r="P1598" s="29">
        <f>N1598*INDEX($H$47:$H$50,MATCH(M1598,'Mining Dmd Profile'!$G$47:$G$50,0))</f>
        <v>8.25</v>
      </c>
      <c r="Q1598" s="31">
        <f t="shared" si="125"/>
        <v>9.9768707837199618E-5</v>
      </c>
    </row>
    <row r="1599" spans="11:17" x14ac:dyDescent="0.2">
      <c r="K1599">
        <f t="shared" si="126"/>
        <v>67</v>
      </c>
      <c r="L1599">
        <f t="shared" si="127"/>
        <v>9</v>
      </c>
      <c r="M1599" t="s">
        <v>13</v>
      </c>
      <c r="N1599" s="20">
        <f t="shared" si="124"/>
        <v>5.5</v>
      </c>
      <c r="O1599" s="21">
        <f t="shared" si="123"/>
        <v>9.1490547362994007E-5</v>
      </c>
      <c r="P1599" s="29">
        <f>N1599*INDEX($H$47:$H$50,MATCH(M1599,'Mining Dmd Profile'!$G$47:$G$50,0))</f>
        <v>8.25</v>
      </c>
      <c r="Q1599" s="31">
        <f t="shared" si="125"/>
        <v>9.9768707837199618E-5</v>
      </c>
    </row>
    <row r="1600" spans="11:17" x14ac:dyDescent="0.2">
      <c r="K1600">
        <f t="shared" si="126"/>
        <v>67</v>
      </c>
      <c r="L1600">
        <f t="shared" si="127"/>
        <v>10</v>
      </c>
      <c r="M1600" t="s">
        <v>13</v>
      </c>
      <c r="N1600" s="20">
        <f t="shared" si="124"/>
        <v>6</v>
      </c>
      <c r="O1600" s="21">
        <f t="shared" si="123"/>
        <v>9.9807869850538917E-5</v>
      </c>
      <c r="P1600" s="29">
        <f>N1600*INDEX($H$47:$H$50,MATCH(M1600,'Mining Dmd Profile'!$G$47:$G$50,0))</f>
        <v>9</v>
      </c>
      <c r="Q1600" s="31">
        <f t="shared" si="125"/>
        <v>1.0883859036785413E-4</v>
      </c>
    </row>
    <row r="1601" spans="11:17" x14ac:dyDescent="0.2">
      <c r="K1601">
        <f t="shared" si="126"/>
        <v>67</v>
      </c>
      <c r="L1601">
        <f t="shared" si="127"/>
        <v>11</v>
      </c>
      <c r="M1601" t="s">
        <v>13</v>
      </c>
      <c r="N1601" s="20">
        <f t="shared" si="124"/>
        <v>6.6</v>
      </c>
      <c r="O1601" s="21">
        <f t="shared" si="123"/>
        <v>1.0978865683559279E-4</v>
      </c>
      <c r="P1601" s="29">
        <f>N1601*INDEX($H$47:$H$50,MATCH(M1601,'Mining Dmd Profile'!$G$47:$G$50,0))</f>
        <v>9.8999999999999986</v>
      </c>
      <c r="Q1601" s="31">
        <f t="shared" si="125"/>
        <v>1.1972244940463952E-4</v>
      </c>
    </row>
    <row r="1602" spans="11:17" x14ac:dyDescent="0.2">
      <c r="K1602">
        <f t="shared" si="126"/>
        <v>67</v>
      </c>
      <c r="L1602">
        <f t="shared" si="127"/>
        <v>12</v>
      </c>
      <c r="M1602" t="s">
        <v>13</v>
      </c>
      <c r="N1602" s="20">
        <f t="shared" si="124"/>
        <v>7</v>
      </c>
      <c r="O1602" s="21">
        <f t="shared" si="123"/>
        <v>1.1644251482562872E-4</v>
      </c>
      <c r="P1602" s="29">
        <f>N1602*INDEX($H$47:$H$50,MATCH(M1602,'Mining Dmd Profile'!$G$47:$G$50,0))</f>
        <v>10.5</v>
      </c>
      <c r="Q1602" s="31">
        <f t="shared" si="125"/>
        <v>1.2697835542916316E-4</v>
      </c>
    </row>
    <row r="1603" spans="11:17" x14ac:dyDescent="0.2">
      <c r="K1603">
        <f t="shared" si="126"/>
        <v>67</v>
      </c>
      <c r="L1603">
        <f t="shared" si="127"/>
        <v>13</v>
      </c>
      <c r="M1603" t="s">
        <v>13</v>
      </c>
      <c r="N1603" s="20">
        <f t="shared" si="124"/>
        <v>7.5</v>
      </c>
      <c r="O1603" s="21">
        <f t="shared" si="123"/>
        <v>1.2475983731317363E-4</v>
      </c>
      <c r="P1603" s="29">
        <f>N1603*INDEX($H$47:$H$50,MATCH(M1603,'Mining Dmd Profile'!$G$47:$G$50,0))</f>
        <v>11.25</v>
      </c>
      <c r="Q1603" s="31">
        <f t="shared" si="125"/>
        <v>1.3604823795981767E-4</v>
      </c>
    </row>
    <row r="1604" spans="11:17" x14ac:dyDescent="0.2">
      <c r="K1604">
        <f t="shared" si="126"/>
        <v>67</v>
      </c>
      <c r="L1604">
        <f t="shared" si="127"/>
        <v>14</v>
      </c>
      <c r="M1604" t="s">
        <v>13</v>
      </c>
      <c r="N1604" s="20">
        <f t="shared" si="124"/>
        <v>8</v>
      </c>
      <c r="O1604" s="21">
        <f t="shared" si="123"/>
        <v>1.3307715980071856E-4</v>
      </c>
      <c r="P1604" s="29">
        <f>N1604*INDEX($H$47:$H$50,MATCH(M1604,'Mining Dmd Profile'!$G$47:$G$50,0))</f>
        <v>12</v>
      </c>
      <c r="Q1604" s="31">
        <f t="shared" si="125"/>
        <v>1.4511812049047219E-4</v>
      </c>
    </row>
    <row r="1605" spans="11:17" x14ac:dyDescent="0.2">
      <c r="K1605">
        <f t="shared" si="126"/>
        <v>67</v>
      </c>
      <c r="L1605">
        <f t="shared" si="127"/>
        <v>15</v>
      </c>
      <c r="M1605" t="s">
        <v>13</v>
      </c>
      <c r="N1605" s="20">
        <f t="shared" si="124"/>
        <v>8.1</v>
      </c>
      <c r="O1605" s="21">
        <f t="shared" si="123"/>
        <v>1.3474062429822754E-4</v>
      </c>
      <c r="P1605" s="29">
        <f>N1605*INDEX($H$47:$H$50,MATCH(M1605,'Mining Dmd Profile'!$G$47:$G$50,0))</f>
        <v>12.149999999999999</v>
      </c>
      <c r="Q1605" s="31">
        <f t="shared" si="125"/>
        <v>1.4693209699660306E-4</v>
      </c>
    </row>
    <row r="1606" spans="11:17" x14ac:dyDescent="0.2">
      <c r="K1606">
        <f t="shared" si="126"/>
        <v>67</v>
      </c>
      <c r="L1606">
        <f t="shared" si="127"/>
        <v>16</v>
      </c>
      <c r="M1606" t="s">
        <v>13</v>
      </c>
      <c r="N1606" s="20">
        <f t="shared" si="124"/>
        <v>7.7</v>
      </c>
      <c r="O1606" s="21">
        <f t="shared" si="123"/>
        <v>1.2808676630819162E-4</v>
      </c>
      <c r="P1606" s="29">
        <f>N1606*INDEX($H$47:$H$50,MATCH(M1606,'Mining Dmd Profile'!$G$47:$G$50,0))</f>
        <v>11.55</v>
      </c>
      <c r="Q1606" s="31">
        <f t="shared" si="125"/>
        <v>1.3967619097207947E-4</v>
      </c>
    </row>
    <row r="1607" spans="11:17" x14ac:dyDescent="0.2">
      <c r="K1607">
        <f t="shared" si="126"/>
        <v>67</v>
      </c>
      <c r="L1607">
        <f t="shared" si="127"/>
        <v>17</v>
      </c>
      <c r="M1607" t="s">
        <v>13</v>
      </c>
      <c r="N1607" s="20">
        <f t="shared" si="124"/>
        <v>7.3</v>
      </c>
      <c r="O1607" s="21">
        <f t="shared" ref="O1607:O1670" si="128">N1607/$N$5</f>
        <v>1.2143290831815567E-4</v>
      </c>
      <c r="P1607" s="29">
        <f>N1607*INDEX($H$47:$H$50,MATCH(M1607,'Mining Dmd Profile'!$G$47:$G$50,0))</f>
        <v>10.95</v>
      </c>
      <c r="Q1607" s="31">
        <f t="shared" si="125"/>
        <v>1.3242028494755585E-4</v>
      </c>
    </row>
    <row r="1608" spans="11:17" x14ac:dyDescent="0.2">
      <c r="K1608">
        <f t="shared" si="126"/>
        <v>67</v>
      </c>
      <c r="L1608">
        <f t="shared" si="127"/>
        <v>18</v>
      </c>
      <c r="M1608" t="s">
        <v>13</v>
      </c>
      <c r="N1608" s="20">
        <f t="shared" ref="N1608:N1671" si="129">INDEX($H$7:$H$30,MATCH($L1608,$C$7:$C$30,0))</f>
        <v>7</v>
      </c>
      <c r="O1608" s="21">
        <f t="shared" si="128"/>
        <v>1.1644251482562872E-4</v>
      </c>
      <c r="P1608" s="29">
        <f>N1608*INDEX($H$47:$H$50,MATCH(M1608,'Mining Dmd Profile'!$G$47:$G$50,0))</f>
        <v>10.5</v>
      </c>
      <c r="Q1608" s="31">
        <f t="shared" ref="Q1608:Q1671" si="130">P1608/$P$5</f>
        <v>1.2697835542916316E-4</v>
      </c>
    </row>
    <row r="1609" spans="11:17" x14ac:dyDescent="0.2">
      <c r="K1609">
        <f t="shared" ref="K1609:K1672" si="131">IF(L1608=24,K1608+1,K1608)</f>
        <v>67</v>
      </c>
      <c r="L1609">
        <f t="shared" ref="L1609:L1672" si="132">IF(L1608=24,1,L1608+1)</f>
        <v>19</v>
      </c>
      <c r="M1609" t="s">
        <v>13</v>
      </c>
      <c r="N1609" s="20">
        <f t="shared" si="129"/>
        <v>7.3</v>
      </c>
      <c r="O1609" s="21">
        <f t="shared" si="128"/>
        <v>1.2143290831815567E-4</v>
      </c>
      <c r="P1609" s="29">
        <f>N1609*INDEX($H$47:$H$50,MATCH(M1609,'Mining Dmd Profile'!$G$47:$G$50,0))</f>
        <v>10.95</v>
      </c>
      <c r="Q1609" s="31">
        <f t="shared" si="130"/>
        <v>1.3242028494755585E-4</v>
      </c>
    </row>
    <row r="1610" spans="11:17" x14ac:dyDescent="0.2">
      <c r="K1610">
        <f t="shared" si="131"/>
        <v>67</v>
      </c>
      <c r="L1610">
        <f t="shared" si="132"/>
        <v>20</v>
      </c>
      <c r="M1610" t="s">
        <v>13</v>
      </c>
      <c r="N1610" s="20">
        <f t="shared" si="129"/>
        <v>7.7</v>
      </c>
      <c r="O1610" s="21">
        <f t="shared" si="128"/>
        <v>1.2808676630819162E-4</v>
      </c>
      <c r="P1610" s="29">
        <f>N1610*INDEX($H$47:$H$50,MATCH(M1610,'Mining Dmd Profile'!$G$47:$G$50,0))</f>
        <v>11.55</v>
      </c>
      <c r="Q1610" s="31">
        <f t="shared" si="130"/>
        <v>1.3967619097207947E-4</v>
      </c>
    </row>
    <row r="1611" spans="11:17" x14ac:dyDescent="0.2">
      <c r="K1611">
        <f t="shared" si="131"/>
        <v>67</v>
      </c>
      <c r="L1611">
        <f t="shared" si="132"/>
        <v>21</v>
      </c>
      <c r="M1611" t="s">
        <v>13</v>
      </c>
      <c r="N1611" s="20">
        <f t="shared" si="129"/>
        <v>8</v>
      </c>
      <c r="O1611" s="21">
        <f t="shared" si="128"/>
        <v>1.3307715980071856E-4</v>
      </c>
      <c r="P1611" s="29">
        <f>N1611*INDEX($H$47:$H$50,MATCH(M1611,'Mining Dmd Profile'!$G$47:$G$50,0))</f>
        <v>12</v>
      </c>
      <c r="Q1611" s="31">
        <f t="shared" si="130"/>
        <v>1.4511812049047219E-4</v>
      </c>
    </row>
    <row r="1612" spans="11:17" x14ac:dyDescent="0.2">
      <c r="K1612">
        <f t="shared" si="131"/>
        <v>67</v>
      </c>
      <c r="L1612">
        <f t="shared" si="132"/>
        <v>22</v>
      </c>
      <c r="M1612" t="s">
        <v>13</v>
      </c>
      <c r="N1612" s="20">
        <f t="shared" si="129"/>
        <v>8</v>
      </c>
      <c r="O1612" s="21">
        <f t="shared" si="128"/>
        <v>1.3307715980071856E-4</v>
      </c>
      <c r="P1612" s="29">
        <f>N1612*INDEX($H$47:$H$50,MATCH(M1612,'Mining Dmd Profile'!$G$47:$G$50,0))</f>
        <v>12</v>
      </c>
      <c r="Q1612" s="31">
        <f t="shared" si="130"/>
        <v>1.4511812049047219E-4</v>
      </c>
    </row>
    <row r="1613" spans="11:17" x14ac:dyDescent="0.2">
      <c r="K1613">
        <f t="shared" si="131"/>
        <v>67</v>
      </c>
      <c r="L1613">
        <f t="shared" si="132"/>
        <v>23</v>
      </c>
      <c r="M1613" t="s">
        <v>13</v>
      </c>
      <c r="N1613" s="20">
        <f t="shared" si="129"/>
        <v>8</v>
      </c>
      <c r="O1613" s="21">
        <f t="shared" si="128"/>
        <v>1.3307715980071856E-4</v>
      </c>
      <c r="P1613" s="29">
        <f>N1613*INDEX($H$47:$H$50,MATCH(M1613,'Mining Dmd Profile'!$G$47:$G$50,0))</f>
        <v>12</v>
      </c>
      <c r="Q1613" s="31">
        <f t="shared" si="130"/>
        <v>1.4511812049047219E-4</v>
      </c>
    </row>
    <row r="1614" spans="11:17" x14ac:dyDescent="0.2">
      <c r="K1614">
        <f t="shared" si="131"/>
        <v>67</v>
      </c>
      <c r="L1614">
        <f t="shared" si="132"/>
        <v>24</v>
      </c>
      <c r="M1614" t="s">
        <v>13</v>
      </c>
      <c r="N1614" s="20">
        <f t="shared" si="129"/>
        <v>8</v>
      </c>
      <c r="O1614" s="21">
        <f t="shared" si="128"/>
        <v>1.3307715980071856E-4</v>
      </c>
      <c r="P1614" s="29">
        <f>N1614*INDEX($H$47:$H$50,MATCH(M1614,'Mining Dmd Profile'!$G$47:$G$50,0))</f>
        <v>12</v>
      </c>
      <c r="Q1614" s="31">
        <f t="shared" si="130"/>
        <v>1.4511812049047219E-4</v>
      </c>
    </row>
    <row r="1615" spans="11:17" x14ac:dyDescent="0.2">
      <c r="K1615">
        <f t="shared" si="131"/>
        <v>68</v>
      </c>
      <c r="L1615">
        <f t="shared" si="132"/>
        <v>1</v>
      </c>
      <c r="M1615" t="s">
        <v>13</v>
      </c>
      <c r="N1615" s="20">
        <f t="shared" si="129"/>
        <v>7</v>
      </c>
      <c r="O1615" s="21">
        <f t="shared" si="128"/>
        <v>1.1644251482562872E-4</v>
      </c>
      <c r="P1615" s="29">
        <f>N1615*INDEX($H$47:$H$50,MATCH(M1615,'Mining Dmd Profile'!$G$47:$G$50,0))</f>
        <v>10.5</v>
      </c>
      <c r="Q1615" s="31">
        <f t="shared" si="130"/>
        <v>1.2697835542916316E-4</v>
      </c>
    </row>
    <row r="1616" spans="11:17" x14ac:dyDescent="0.2">
      <c r="K1616">
        <f t="shared" si="131"/>
        <v>68</v>
      </c>
      <c r="L1616">
        <f t="shared" si="132"/>
        <v>2</v>
      </c>
      <c r="M1616" t="s">
        <v>13</v>
      </c>
      <c r="N1616" s="20">
        <f t="shared" si="129"/>
        <v>6.5</v>
      </c>
      <c r="O1616" s="21">
        <f t="shared" si="128"/>
        <v>1.0812519233808381E-4</v>
      </c>
      <c r="P1616" s="29">
        <f>N1616*INDEX($H$47:$H$50,MATCH(M1616,'Mining Dmd Profile'!$G$47:$G$50,0))</f>
        <v>9.75</v>
      </c>
      <c r="Q1616" s="31">
        <f t="shared" si="130"/>
        <v>1.1790847289850864E-4</v>
      </c>
    </row>
    <row r="1617" spans="11:17" x14ac:dyDescent="0.2">
      <c r="K1617">
        <f t="shared" si="131"/>
        <v>68</v>
      </c>
      <c r="L1617">
        <f t="shared" si="132"/>
        <v>3</v>
      </c>
      <c r="M1617" t="s">
        <v>13</v>
      </c>
      <c r="N1617" s="20">
        <f t="shared" si="129"/>
        <v>6</v>
      </c>
      <c r="O1617" s="21">
        <f t="shared" si="128"/>
        <v>9.9807869850538917E-5</v>
      </c>
      <c r="P1617" s="29">
        <f>N1617*INDEX($H$47:$H$50,MATCH(M1617,'Mining Dmd Profile'!$G$47:$G$50,0))</f>
        <v>9</v>
      </c>
      <c r="Q1617" s="31">
        <f t="shared" si="130"/>
        <v>1.0883859036785413E-4</v>
      </c>
    </row>
    <row r="1618" spans="11:17" x14ac:dyDescent="0.2">
      <c r="K1618">
        <f t="shared" si="131"/>
        <v>68</v>
      </c>
      <c r="L1618">
        <f t="shared" si="132"/>
        <v>4</v>
      </c>
      <c r="M1618" t="s">
        <v>13</v>
      </c>
      <c r="N1618" s="20">
        <f t="shared" si="129"/>
        <v>5.5</v>
      </c>
      <c r="O1618" s="21">
        <f t="shared" si="128"/>
        <v>9.1490547362994007E-5</v>
      </c>
      <c r="P1618" s="29">
        <f>N1618*INDEX($H$47:$H$50,MATCH(M1618,'Mining Dmd Profile'!$G$47:$G$50,0))</f>
        <v>8.25</v>
      </c>
      <c r="Q1618" s="31">
        <f t="shared" si="130"/>
        <v>9.9768707837199618E-5</v>
      </c>
    </row>
    <row r="1619" spans="11:17" x14ac:dyDescent="0.2">
      <c r="K1619">
        <f t="shared" si="131"/>
        <v>68</v>
      </c>
      <c r="L1619">
        <f t="shared" si="132"/>
        <v>5</v>
      </c>
      <c r="M1619" t="s">
        <v>13</v>
      </c>
      <c r="N1619" s="20">
        <f t="shared" si="129"/>
        <v>5.5</v>
      </c>
      <c r="O1619" s="21">
        <f t="shared" si="128"/>
        <v>9.1490547362994007E-5</v>
      </c>
      <c r="P1619" s="29">
        <f>N1619*INDEX($H$47:$H$50,MATCH(M1619,'Mining Dmd Profile'!$G$47:$G$50,0))</f>
        <v>8.25</v>
      </c>
      <c r="Q1619" s="31">
        <f t="shared" si="130"/>
        <v>9.9768707837199618E-5</v>
      </c>
    </row>
    <row r="1620" spans="11:17" x14ac:dyDescent="0.2">
      <c r="K1620">
        <f t="shared" si="131"/>
        <v>68</v>
      </c>
      <c r="L1620">
        <f t="shared" si="132"/>
        <v>6</v>
      </c>
      <c r="M1620" t="s">
        <v>13</v>
      </c>
      <c r="N1620" s="20">
        <f t="shared" si="129"/>
        <v>5.5</v>
      </c>
      <c r="O1620" s="21">
        <f t="shared" si="128"/>
        <v>9.1490547362994007E-5</v>
      </c>
      <c r="P1620" s="29">
        <f>N1620*INDEX($H$47:$H$50,MATCH(M1620,'Mining Dmd Profile'!$G$47:$G$50,0))</f>
        <v>8.25</v>
      </c>
      <c r="Q1620" s="31">
        <f t="shared" si="130"/>
        <v>9.9768707837199618E-5</v>
      </c>
    </row>
    <row r="1621" spans="11:17" x14ac:dyDescent="0.2">
      <c r="K1621">
        <f t="shared" si="131"/>
        <v>68</v>
      </c>
      <c r="L1621">
        <f t="shared" si="132"/>
        <v>7</v>
      </c>
      <c r="M1621" t="s">
        <v>13</v>
      </c>
      <c r="N1621" s="20">
        <f t="shared" si="129"/>
        <v>5.5</v>
      </c>
      <c r="O1621" s="21">
        <f t="shared" si="128"/>
        <v>9.1490547362994007E-5</v>
      </c>
      <c r="P1621" s="29">
        <f>N1621*INDEX($H$47:$H$50,MATCH(M1621,'Mining Dmd Profile'!$G$47:$G$50,0))</f>
        <v>8.25</v>
      </c>
      <c r="Q1621" s="31">
        <f t="shared" si="130"/>
        <v>9.9768707837199618E-5</v>
      </c>
    </row>
    <row r="1622" spans="11:17" x14ac:dyDescent="0.2">
      <c r="K1622">
        <f t="shared" si="131"/>
        <v>68</v>
      </c>
      <c r="L1622">
        <f t="shared" si="132"/>
        <v>8</v>
      </c>
      <c r="M1622" t="s">
        <v>13</v>
      </c>
      <c r="N1622" s="20">
        <f t="shared" si="129"/>
        <v>5.5</v>
      </c>
      <c r="O1622" s="21">
        <f t="shared" si="128"/>
        <v>9.1490547362994007E-5</v>
      </c>
      <c r="P1622" s="29">
        <f>N1622*INDEX($H$47:$H$50,MATCH(M1622,'Mining Dmd Profile'!$G$47:$G$50,0))</f>
        <v>8.25</v>
      </c>
      <c r="Q1622" s="31">
        <f t="shared" si="130"/>
        <v>9.9768707837199618E-5</v>
      </c>
    </row>
    <row r="1623" spans="11:17" x14ac:dyDescent="0.2">
      <c r="K1623">
        <f t="shared" si="131"/>
        <v>68</v>
      </c>
      <c r="L1623">
        <f t="shared" si="132"/>
        <v>9</v>
      </c>
      <c r="M1623" t="s">
        <v>13</v>
      </c>
      <c r="N1623" s="20">
        <f t="shared" si="129"/>
        <v>5.5</v>
      </c>
      <c r="O1623" s="21">
        <f t="shared" si="128"/>
        <v>9.1490547362994007E-5</v>
      </c>
      <c r="P1623" s="29">
        <f>N1623*INDEX($H$47:$H$50,MATCH(M1623,'Mining Dmd Profile'!$G$47:$G$50,0))</f>
        <v>8.25</v>
      </c>
      <c r="Q1623" s="31">
        <f t="shared" si="130"/>
        <v>9.9768707837199618E-5</v>
      </c>
    </row>
    <row r="1624" spans="11:17" x14ac:dyDescent="0.2">
      <c r="K1624">
        <f t="shared" si="131"/>
        <v>68</v>
      </c>
      <c r="L1624">
        <f t="shared" si="132"/>
        <v>10</v>
      </c>
      <c r="M1624" t="s">
        <v>13</v>
      </c>
      <c r="N1624" s="20">
        <f t="shared" si="129"/>
        <v>6</v>
      </c>
      <c r="O1624" s="21">
        <f t="shared" si="128"/>
        <v>9.9807869850538917E-5</v>
      </c>
      <c r="P1624" s="29">
        <f>N1624*INDEX($H$47:$H$50,MATCH(M1624,'Mining Dmd Profile'!$G$47:$G$50,0))</f>
        <v>9</v>
      </c>
      <c r="Q1624" s="31">
        <f t="shared" si="130"/>
        <v>1.0883859036785413E-4</v>
      </c>
    </row>
    <row r="1625" spans="11:17" x14ac:dyDescent="0.2">
      <c r="K1625">
        <f t="shared" si="131"/>
        <v>68</v>
      </c>
      <c r="L1625">
        <f t="shared" si="132"/>
        <v>11</v>
      </c>
      <c r="M1625" t="s">
        <v>13</v>
      </c>
      <c r="N1625" s="20">
        <f t="shared" si="129"/>
        <v>6.6</v>
      </c>
      <c r="O1625" s="21">
        <f t="shared" si="128"/>
        <v>1.0978865683559279E-4</v>
      </c>
      <c r="P1625" s="29">
        <f>N1625*INDEX($H$47:$H$50,MATCH(M1625,'Mining Dmd Profile'!$G$47:$G$50,0))</f>
        <v>9.8999999999999986</v>
      </c>
      <c r="Q1625" s="31">
        <f t="shared" si="130"/>
        <v>1.1972244940463952E-4</v>
      </c>
    </row>
    <row r="1626" spans="11:17" x14ac:dyDescent="0.2">
      <c r="K1626">
        <f t="shared" si="131"/>
        <v>68</v>
      </c>
      <c r="L1626">
        <f t="shared" si="132"/>
        <v>12</v>
      </c>
      <c r="M1626" t="s">
        <v>13</v>
      </c>
      <c r="N1626" s="20">
        <f t="shared" si="129"/>
        <v>7</v>
      </c>
      <c r="O1626" s="21">
        <f t="shared" si="128"/>
        <v>1.1644251482562872E-4</v>
      </c>
      <c r="P1626" s="29">
        <f>N1626*INDEX($H$47:$H$50,MATCH(M1626,'Mining Dmd Profile'!$G$47:$G$50,0))</f>
        <v>10.5</v>
      </c>
      <c r="Q1626" s="31">
        <f t="shared" si="130"/>
        <v>1.2697835542916316E-4</v>
      </c>
    </row>
    <row r="1627" spans="11:17" x14ac:dyDescent="0.2">
      <c r="K1627">
        <f t="shared" si="131"/>
        <v>68</v>
      </c>
      <c r="L1627">
        <f t="shared" si="132"/>
        <v>13</v>
      </c>
      <c r="M1627" t="s">
        <v>13</v>
      </c>
      <c r="N1627" s="20">
        <f t="shared" si="129"/>
        <v>7.5</v>
      </c>
      <c r="O1627" s="21">
        <f t="shared" si="128"/>
        <v>1.2475983731317363E-4</v>
      </c>
      <c r="P1627" s="29">
        <f>N1627*INDEX($H$47:$H$50,MATCH(M1627,'Mining Dmd Profile'!$G$47:$G$50,0))</f>
        <v>11.25</v>
      </c>
      <c r="Q1627" s="31">
        <f t="shared" si="130"/>
        <v>1.3604823795981767E-4</v>
      </c>
    </row>
    <row r="1628" spans="11:17" x14ac:dyDescent="0.2">
      <c r="K1628">
        <f t="shared" si="131"/>
        <v>68</v>
      </c>
      <c r="L1628">
        <f t="shared" si="132"/>
        <v>14</v>
      </c>
      <c r="M1628" t="s">
        <v>13</v>
      </c>
      <c r="N1628" s="20">
        <f t="shared" si="129"/>
        <v>8</v>
      </c>
      <c r="O1628" s="21">
        <f t="shared" si="128"/>
        <v>1.3307715980071856E-4</v>
      </c>
      <c r="P1628" s="29">
        <f>N1628*INDEX($H$47:$H$50,MATCH(M1628,'Mining Dmd Profile'!$G$47:$G$50,0))</f>
        <v>12</v>
      </c>
      <c r="Q1628" s="31">
        <f t="shared" si="130"/>
        <v>1.4511812049047219E-4</v>
      </c>
    </row>
    <row r="1629" spans="11:17" x14ac:dyDescent="0.2">
      <c r="K1629">
        <f t="shared" si="131"/>
        <v>68</v>
      </c>
      <c r="L1629">
        <f t="shared" si="132"/>
        <v>15</v>
      </c>
      <c r="M1629" t="s">
        <v>13</v>
      </c>
      <c r="N1629" s="20">
        <f t="shared" si="129"/>
        <v>8.1</v>
      </c>
      <c r="O1629" s="21">
        <f t="shared" si="128"/>
        <v>1.3474062429822754E-4</v>
      </c>
      <c r="P1629" s="29">
        <f>N1629*INDEX($H$47:$H$50,MATCH(M1629,'Mining Dmd Profile'!$G$47:$G$50,0))</f>
        <v>12.149999999999999</v>
      </c>
      <c r="Q1629" s="31">
        <f t="shared" si="130"/>
        <v>1.4693209699660306E-4</v>
      </c>
    </row>
    <row r="1630" spans="11:17" x14ac:dyDescent="0.2">
      <c r="K1630">
        <f t="shared" si="131"/>
        <v>68</v>
      </c>
      <c r="L1630">
        <f t="shared" si="132"/>
        <v>16</v>
      </c>
      <c r="M1630" t="s">
        <v>13</v>
      </c>
      <c r="N1630" s="20">
        <f t="shared" si="129"/>
        <v>7.7</v>
      </c>
      <c r="O1630" s="21">
        <f t="shared" si="128"/>
        <v>1.2808676630819162E-4</v>
      </c>
      <c r="P1630" s="29">
        <f>N1630*INDEX($H$47:$H$50,MATCH(M1630,'Mining Dmd Profile'!$G$47:$G$50,0))</f>
        <v>11.55</v>
      </c>
      <c r="Q1630" s="31">
        <f t="shared" si="130"/>
        <v>1.3967619097207947E-4</v>
      </c>
    </row>
    <row r="1631" spans="11:17" x14ac:dyDescent="0.2">
      <c r="K1631">
        <f t="shared" si="131"/>
        <v>68</v>
      </c>
      <c r="L1631">
        <f t="shared" si="132"/>
        <v>17</v>
      </c>
      <c r="M1631" t="s">
        <v>13</v>
      </c>
      <c r="N1631" s="20">
        <f t="shared" si="129"/>
        <v>7.3</v>
      </c>
      <c r="O1631" s="21">
        <f t="shared" si="128"/>
        <v>1.2143290831815567E-4</v>
      </c>
      <c r="P1631" s="29">
        <f>N1631*INDEX($H$47:$H$50,MATCH(M1631,'Mining Dmd Profile'!$G$47:$G$50,0))</f>
        <v>10.95</v>
      </c>
      <c r="Q1631" s="31">
        <f t="shared" si="130"/>
        <v>1.3242028494755585E-4</v>
      </c>
    </row>
    <row r="1632" spans="11:17" x14ac:dyDescent="0.2">
      <c r="K1632">
        <f t="shared" si="131"/>
        <v>68</v>
      </c>
      <c r="L1632">
        <f t="shared" si="132"/>
        <v>18</v>
      </c>
      <c r="M1632" t="s">
        <v>13</v>
      </c>
      <c r="N1632" s="20">
        <f t="shared" si="129"/>
        <v>7</v>
      </c>
      <c r="O1632" s="21">
        <f t="shared" si="128"/>
        <v>1.1644251482562872E-4</v>
      </c>
      <c r="P1632" s="29">
        <f>N1632*INDEX($H$47:$H$50,MATCH(M1632,'Mining Dmd Profile'!$G$47:$G$50,0))</f>
        <v>10.5</v>
      </c>
      <c r="Q1632" s="31">
        <f t="shared" si="130"/>
        <v>1.2697835542916316E-4</v>
      </c>
    </row>
    <row r="1633" spans="11:17" x14ac:dyDescent="0.2">
      <c r="K1633">
        <f t="shared" si="131"/>
        <v>68</v>
      </c>
      <c r="L1633">
        <f t="shared" si="132"/>
        <v>19</v>
      </c>
      <c r="M1633" t="s">
        <v>13</v>
      </c>
      <c r="N1633" s="20">
        <f t="shared" si="129"/>
        <v>7.3</v>
      </c>
      <c r="O1633" s="21">
        <f t="shared" si="128"/>
        <v>1.2143290831815567E-4</v>
      </c>
      <c r="P1633" s="29">
        <f>N1633*INDEX($H$47:$H$50,MATCH(M1633,'Mining Dmd Profile'!$G$47:$G$50,0))</f>
        <v>10.95</v>
      </c>
      <c r="Q1633" s="31">
        <f t="shared" si="130"/>
        <v>1.3242028494755585E-4</v>
      </c>
    </row>
    <row r="1634" spans="11:17" x14ac:dyDescent="0.2">
      <c r="K1634">
        <f t="shared" si="131"/>
        <v>68</v>
      </c>
      <c r="L1634">
        <f t="shared" si="132"/>
        <v>20</v>
      </c>
      <c r="M1634" t="s">
        <v>13</v>
      </c>
      <c r="N1634" s="20">
        <f t="shared" si="129"/>
        <v>7.7</v>
      </c>
      <c r="O1634" s="21">
        <f t="shared" si="128"/>
        <v>1.2808676630819162E-4</v>
      </c>
      <c r="P1634" s="29">
        <f>N1634*INDEX($H$47:$H$50,MATCH(M1634,'Mining Dmd Profile'!$G$47:$G$50,0))</f>
        <v>11.55</v>
      </c>
      <c r="Q1634" s="31">
        <f t="shared" si="130"/>
        <v>1.3967619097207947E-4</v>
      </c>
    </row>
    <row r="1635" spans="11:17" x14ac:dyDescent="0.2">
      <c r="K1635">
        <f t="shared" si="131"/>
        <v>68</v>
      </c>
      <c r="L1635">
        <f t="shared" si="132"/>
        <v>21</v>
      </c>
      <c r="M1635" t="s">
        <v>13</v>
      </c>
      <c r="N1635" s="20">
        <f t="shared" si="129"/>
        <v>8</v>
      </c>
      <c r="O1635" s="21">
        <f t="shared" si="128"/>
        <v>1.3307715980071856E-4</v>
      </c>
      <c r="P1635" s="29">
        <f>N1635*INDEX($H$47:$H$50,MATCH(M1635,'Mining Dmd Profile'!$G$47:$G$50,0))</f>
        <v>12</v>
      </c>
      <c r="Q1635" s="31">
        <f t="shared" si="130"/>
        <v>1.4511812049047219E-4</v>
      </c>
    </row>
    <row r="1636" spans="11:17" x14ac:dyDescent="0.2">
      <c r="K1636">
        <f t="shared" si="131"/>
        <v>68</v>
      </c>
      <c r="L1636">
        <f t="shared" si="132"/>
        <v>22</v>
      </c>
      <c r="M1636" t="s">
        <v>13</v>
      </c>
      <c r="N1636" s="20">
        <f t="shared" si="129"/>
        <v>8</v>
      </c>
      <c r="O1636" s="21">
        <f t="shared" si="128"/>
        <v>1.3307715980071856E-4</v>
      </c>
      <c r="P1636" s="29">
        <f>N1636*INDEX($H$47:$H$50,MATCH(M1636,'Mining Dmd Profile'!$G$47:$G$50,0))</f>
        <v>12</v>
      </c>
      <c r="Q1636" s="31">
        <f t="shared" si="130"/>
        <v>1.4511812049047219E-4</v>
      </c>
    </row>
    <row r="1637" spans="11:17" x14ac:dyDescent="0.2">
      <c r="K1637">
        <f t="shared" si="131"/>
        <v>68</v>
      </c>
      <c r="L1637">
        <f t="shared" si="132"/>
        <v>23</v>
      </c>
      <c r="M1637" t="s">
        <v>13</v>
      </c>
      <c r="N1637" s="20">
        <f t="shared" si="129"/>
        <v>8</v>
      </c>
      <c r="O1637" s="21">
        <f t="shared" si="128"/>
        <v>1.3307715980071856E-4</v>
      </c>
      <c r="P1637" s="29">
        <f>N1637*INDEX($H$47:$H$50,MATCH(M1637,'Mining Dmd Profile'!$G$47:$G$50,0))</f>
        <v>12</v>
      </c>
      <c r="Q1637" s="31">
        <f t="shared" si="130"/>
        <v>1.4511812049047219E-4</v>
      </c>
    </row>
    <row r="1638" spans="11:17" x14ac:dyDescent="0.2">
      <c r="K1638">
        <f t="shared" si="131"/>
        <v>68</v>
      </c>
      <c r="L1638">
        <f t="shared" si="132"/>
        <v>24</v>
      </c>
      <c r="M1638" t="s">
        <v>13</v>
      </c>
      <c r="N1638" s="20">
        <f t="shared" si="129"/>
        <v>8</v>
      </c>
      <c r="O1638" s="21">
        <f t="shared" si="128"/>
        <v>1.3307715980071856E-4</v>
      </c>
      <c r="P1638" s="29">
        <f>N1638*INDEX($H$47:$H$50,MATCH(M1638,'Mining Dmd Profile'!$G$47:$G$50,0))</f>
        <v>12</v>
      </c>
      <c r="Q1638" s="31">
        <f t="shared" si="130"/>
        <v>1.4511812049047219E-4</v>
      </c>
    </row>
    <row r="1639" spans="11:17" x14ac:dyDescent="0.2">
      <c r="K1639">
        <f t="shared" si="131"/>
        <v>69</v>
      </c>
      <c r="L1639">
        <f t="shared" si="132"/>
        <v>1</v>
      </c>
      <c r="M1639" t="s">
        <v>13</v>
      </c>
      <c r="N1639" s="20">
        <f t="shared" si="129"/>
        <v>7</v>
      </c>
      <c r="O1639" s="21">
        <f t="shared" si="128"/>
        <v>1.1644251482562872E-4</v>
      </c>
      <c r="P1639" s="29">
        <f>N1639*INDEX($H$47:$H$50,MATCH(M1639,'Mining Dmd Profile'!$G$47:$G$50,0))</f>
        <v>10.5</v>
      </c>
      <c r="Q1639" s="31">
        <f t="shared" si="130"/>
        <v>1.2697835542916316E-4</v>
      </c>
    </row>
    <row r="1640" spans="11:17" x14ac:dyDescent="0.2">
      <c r="K1640">
        <f t="shared" si="131"/>
        <v>69</v>
      </c>
      <c r="L1640">
        <f t="shared" si="132"/>
        <v>2</v>
      </c>
      <c r="M1640" t="s">
        <v>13</v>
      </c>
      <c r="N1640" s="20">
        <f t="shared" si="129"/>
        <v>6.5</v>
      </c>
      <c r="O1640" s="21">
        <f t="shared" si="128"/>
        <v>1.0812519233808381E-4</v>
      </c>
      <c r="P1640" s="29">
        <f>N1640*INDEX($H$47:$H$50,MATCH(M1640,'Mining Dmd Profile'!$G$47:$G$50,0))</f>
        <v>9.75</v>
      </c>
      <c r="Q1640" s="31">
        <f t="shared" si="130"/>
        <v>1.1790847289850864E-4</v>
      </c>
    </row>
    <row r="1641" spans="11:17" x14ac:dyDescent="0.2">
      <c r="K1641">
        <f t="shared" si="131"/>
        <v>69</v>
      </c>
      <c r="L1641">
        <f t="shared" si="132"/>
        <v>3</v>
      </c>
      <c r="M1641" t="s">
        <v>13</v>
      </c>
      <c r="N1641" s="20">
        <f t="shared" si="129"/>
        <v>6</v>
      </c>
      <c r="O1641" s="21">
        <f t="shared" si="128"/>
        <v>9.9807869850538917E-5</v>
      </c>
      <c r="P1641" s="29">
        <f>N1641*INDEX($H$47:$H$50,MATCH(M1641,'Mining Dmd Profile'!$G$47:$G$50,0))</f>
        <v>9</v>
      </c>
      <c r="Q1641" s="31">
        <f t="shared" si="130"/>
        <v>1.0883859036785413E-4</v>
      </c>
    </row>
    <row r="1642" spans="11:17" x14ac:dyDescent="0.2">
      <c r="K1642">
        <f t="shared" si="131"/>
        <v>69</v>
      </c>
      <c r="L1642">
        <f t="shared" si="132"/>
        <v>4</v>
      </c>
      <c r="M1642" t="s">
        <v>13</v>
      </c>
      <c r="N1642" s="20">
        <f t="shared" si="129"/>
        <v>5.5</v>
      </c>
      <c r="O1642" s="21">
        <f t="shared" si="128"/>
        <v>9.1490547362994007E-5</v>
      </c>
      <c r="P1642" s="29">
        <f>N1642*INDEX($H$47:$H$50,MATCH(M1642,'Mining Dmd Profile'!$G$47:$G$50,0))</f>
        <v>8.25</v>
      </c>
      <c r="Q1642" s="31">
        <f t="shared" si="130"/>
        <v>9.9768707837199618E-5</v>
      </c>
    </row>
    <row r="1643" spans="11:17" x14ac:dyDescent="0.2">
      <c r="K1643">
        <f t="shared" si="131"/>
        <v>69</v>
      </c>
      <c r="L1643">
        <f t="shared" si="132"/>
        <v>5</v>
      </c>
      <c r="M1643" t="s">
        <v>13</v>
      </c>
      <c r="N1643" s="20">
        <f t="shared" si="129"/>
        <v>5.5</v>
      </c>
      <c r="O1643" s="21">
        <f t="shared" si="128"/>
        <v>9.1490547362994007E-5</v>
      </c>
      <c r="P1643" s="29">
        <f>N1643*INDEX($H$47:$H$50,MATCH(M1643,'Mining Dmd Profile'!$G$47:$G$50,0))</f>
        <v>8.25</v>
      </c>
      <c r="Q1643" s="31">
        <f t="shared" si="130"/>
        <v>9.9768707837199618E-5</v>
      </c>
    </row>
    <row r="1644" spans="11:17" x14ac:dyDescent="0.2">
      <c r="K1644">
        <f t="shared" si="131"/>
        <v>69</v>
      </c>
      <c r="L1644">
        <f t="shared" si="132"/>
        <v>6</v>
      </c>
      <c r="M1644" t="s">
        <v>13</v>
      </c>
      <c r="N1644" s="20">
        <f t="shared" si="129"/>
        <v>5.5</v>
      </c>
      <c r="O1644" s="21">
        <f t="shared" si="128"/>
        <v>9.1490547362994007E-5</v>
      </c>
      <c r="P1644" s="29">
        <f>N1644*INDEX($H$47:$H$50,MATCH(M1644,'Mining Dmd Profile'!$G$47:$G$50,0))</f>
        <v>8.25</v>
      </c>
      <c r="Q1644" s="31">
        <f t="shared" si="130"/>
        <v>9.9768707837199618E-5</v>
      </c>
    </row>
    <row r="1645" spans="11:17" x14ac:dyDescent="0.2">
      <c r="K1645">
        <f t="shared" si="131"/>
        <v>69</v>
      </c>
      <c r="L1645">
        <f t="shared" si="132"/>
        <v>7</v>
      </c>
      <c r="M1645" t="s">
        <v>13</v>
      </c>
      <c r="N1645" s="20">
        <f t="shared" si="129"/>
        <v>5.5</v>
      </c>
      <c r="O1645" s="21">
        <f t="shared" si="128"/>
        <v>9.1490547362994007E-5</v>
      </c>
      <c r="P1645" s="29">
        <f>N1645*INDEX($H$47:$H$50,MATCH(M1645,'Mining Dmd Profile'!$G$47:$G$50,0))</f>
        <v>8.25</v>
      </c>
      <c r="Q1645" s="31">
        <f t="shared" si="130"/>
        <v>9.9768707837199618E-5</v>
      </c>
    </row>
    <row r="1646" spans="11:17" x14ac:dyDescent="0.2">
      <c r="K1646">
        <f t="shared" si="131"/>
        <v>69</v>
      </c>
      <c r="L1646">
        <f t="shared" si="132"/>
        <v>8</v>
      </c>
      <c r="M1646" t="s">
        <v>13</v>
      </c>
      <c r="N1646" s="20">
        <f t="shared" si="129"/>
        <v>5.5</v>
      </c>
      <c r="O1646" s="21">
        <f t="shared" si="128"/>
        <v>9.1490547362994007E-5</v>
      </c>
      <c r="P1646" s="29">
        <f>N1646*INDEX($H$47:$H$50,MATCH(M1646,'Mining Dmd Profile'!$G$47:$G$50,0))</f>
        <v>8.25</v>
      </c>
      <c r="Q1646" s="31">
        <f t="shared" si="130"/>
        <v>9.9768707837199618E-5</v>
      </c>
    </row>
    <row r="1647" spans="11:17" x14ac:dyDescent="0.2">
      <c r="K1647">
        <f t="shared" si="131"/>
        <v>69</v>
      </c>
      <c r="L1647">
        <f t="shared" si="132"/>
        <v>9</v>
      </c>
      <c r="M1647" t="s">
        <v>13</v>
      </c>
      <c r="N1647" s="20">
        <f t="shared" si="129"/>
        <v>5.5</v>
      </c>
      <c r="O1647" s="21">
        <f t="shared" si="128"/>
        <v>9.1490547362994007E-5</v>
      </c>
      <c r="P1647" s="29">
        <f>N1647*INDEX($H$47:$H$50,MATCH(M1647,'Mining Dmd Profile'!$G$47:$G$50,0))</f>
        <v>8.25</v>
      </c>
      <c r="Q1647" s="31">
        <f t="shared" si="130"/>
        <v>9.9768707837199618E-5</v>
      </c>
    </row>
    <row r="1648" spans="11:17" x14ac:dyDescent="0.2">
      <c r="K1648">
        <f t="shared" si="131"/>
        <v>69</v>
      </c>
      <c r="L1648">
        <f t="shared" si="132"/>
        <v>10</v>
      </c>
      <c r="M1648" t="s">
        <v>13</v>
      </c>
      <c r="N1648" s="20">
        <f t="shared" si="129"/>
        <v>6</v>
      </c>
      <c r="O1648" s="21">
        <f t="shared" si="128"/>
        <v>9.9807869850538917E-5</v>
      </c>
      <c r="P1648" s="29">
        <f>N1648*INDEX($H$47:$H$50,MATCH(M1648,'Mining Dmd Profile'!$G$47:$G$50,0))</f>
        <v>9</v>
      </c>
      <c r="Q1648" s="31">
        <f t="shared" si="130"/>
        <v>1.0883859036785413E-4</v>
      </c>
    </row>
    <row r="1649" spans="11:17" x14ac:dyDescent="0.2">
      <c r="K1649">
        <f t="shared" si="131"/>
        <v>69</v>
      </c>
      <c r="L1649">
        <f t="shared" si="132"/>
        <v>11</v>
      </c>
      <c r="M1649" t="s">
        <v>13</v>
      </c>
      <c r="N1649" s="20">
        <f t="shared" si="129"/>
        <v>6.6</v>
      </c>
      <c r="O1649" s="21">
        <f t="shared" si="128"/>
        <v>1.0978865683559279E-4</v>
      </c>
      <c r="P1649" s="29">
        <f>N1649*INDEX($H$47:$H$50,MATCH(M1649,'Mining Dmd Profile'!$G$47:$G$50,0))</f>
        <v>9.8999999999999986</v>
      </c>
      <c r="Q1649" s="31">
        <f t="shared" si="130"/>
        <v>1.1972244940463952E-4</v>
      </c>
    </row>
    <row r="1650" spans="11:17" x14ac:dyDescent="0.2">
      <c r="K1650">
        <f t="shared" si="131"/>
        <v>69</v>
      </c>
      <c r="L1650">
        <f t="shared" si="132"/>
        <v>12</v>
      </c>
      <c r="M1650" t="s">
        <v>13</v>
      </c>
      <c r="N1650" s="20">
        <f t="shared" si="129"/>
        <v>7</v>
      </c>
      <c r="O1650" s="21">
        <f t="shared" si="128"/>
        <v>1.1644251482562872E-4</v>
      </c>
      <c r="P1650" s="29">
        <f>N1650*INDEX($H$47:$H$50,MATCH(M1650,'Mining Dmd Profile'!$G$47:$G$50,0))</f>
        <v>10.5</v>
      </c>
      <c r="Q1650" s="31">
        <f t="shared" si="130"/>
        <v>1.2697835542916316E-4</v>
      </c>
    </row>
    <row r="1651" spans="11:17" x14ac:dyDescent="0.2">
      <c r="K1651">
        <f t="shared" si="131"/>
        <v>69</v>
      </c>
      <c r="L1651">
        <f t="shared" si="132"/>
        <v>13</v>
      </c>
      <c r="M1651" t="s">
        <v>13</v>
      </c>
      <c r="N1651" s="20">
        <f t="shared" si="129"/>
        <v>7.5</v>
      </c>
      <c r="O1651" s="21">
        <f t="shared" si="128"/>
        <v>1.2475983731317363E-4</v>
      </c>
      <c r="P1651" s="29">
        <f>N1651*INDEX($H$47:$H$50,MATCH(M1651,'Mining Dmd Profile'!$G$47:$G$50,0))</f>
        <v>11.25</v>
      </c>
      <c r="Q1651" s="31">
        <f t="shared" si="130"/>
        <v>1.3604823795981767E-4</v>
      </c>
    </row>
    <row r="1652" spans="11:17" x14ac:dyDescent="0.2">
      <c r="K1652">
        <f t="shared" si="131"/>
        <v>69</v>
      </c>
      <c r="L1652">
        <f t="shared" si="132"/>
        <v>14</v>
      </c>
      <c r="M1652" t="s">
        <v>13</v>
      </c>
      <c r="N1652" s="20">
        <f t="shared" si="129"/>
        <v>8</v>
      </c>
      <c r="O1652" s="21">
        <f t="shared" si="128"/>
        <v>1.3307715980071856E-4</v>
      </c>
      <c r="P1652" s="29">
        <f>N1652*INDEX($H$47:$H$50,MATCH(M1652,'Mining Dmd Profile'!$G$47:$G$50,0))</f>
        <v>12</v>
      </c>
      <c r="Q1652" s="31">
        <f t="shared" si="130"/>
        <v>1.4511812049047219E-4</v>
      </c>
    </row>
    <row r="1653" spans="11:17" x14ac:dyDescent="0.2">
      <c r="K1653">
        <f t="shared" si="131"/>
        <v>69</v>
      </c>
      <c r="L1653">
        <f t="shared" si="132"/>
        <v>15</v>
      </c>
      <c r="M1653" t="s">
        <v>13</v>
      </c>
      <c r="N1653" s="20">
        <f t="shared" si="129"/>
        <v>8.1</v>
      </c>
      <c r="O1653" s="21">
        <f t="shared" si="128"/>
        <v>1.3474062429822754E-4</v>
      </c>
      <c r="P1653" s="29">
        <f>N1653*INDEX($H$47:$H$50,MATCH(M1653,'Mining Dmd Profile'!$G$47:$G$50,0))</f>
        <v>12.149999999999999</v>
      </c>
      <c r="Q1653" s="31">
        <f t="shared" si="130"/>
        <v>1.4693209699660306E-4</v>
      </c>
    </row>
    <row r="1654" spans="11:17" x14ac:dyDescent="0.2">
      <c r="K1654">
        <f t="shared" si="131"/>
        <v>69</v>
      </c>
      <c r="L1654">
        <f t="shared" si="132"/>
        <v>16</v>
      </c>
      <c r="M1654" t="s">
        <v>13</v>
      </c>
      <c r="N1654" s="20">
        <f t="shared" si="129"/>
        <v>7.7</v>
      </c>
      <c r="O1654" s="21">
        <f t="shared" si="128"/>
        <v>1.2808676630819162E-4</v>
      </c>
      <c r="P1654" s="29">
        <f>N1654*INDEX($H$47:$H$50,MATCH(M1654,'Mining Dmd Profile'!$G$47:$G$50,0))</f>
        <v>11.55</v>
      </c>
      <c r="Q1654" s="31">
        <f t="shared" si="130"/>
        <v>1.3967619097207947E-4</v>
      </c>
    </row>
    <row r="1655" spans="11:17" x14ac:dyDescent="0.2">
      <c r="K1655">
        <f t="shared" si="131"/>
        <v>69</v>
      </c>
      <c r="L1655">
        <f t="shared" si="132"/>
        <v>17</v>
      </c>
      <c r="M1655" t="s">
        <v>13</v>
      </c>
      <c r="N1655" s="20">
        <f t="shared" si="129"/>
        <v>7.3</v>
      </c>
      <c r="O1655" s="21">
        <f t="shared" si="128"/>
        <v>1.2143290831815567E-4</v>
      </c>
      <c r="P1655" s="29">
        <f>N1655*INDEX($H$47:$H$50,MATCH(M1655,'Mining Dmd Profile'!$G$47:$G$50,0))</f>
        <v>10.95</v>
      </c>
      <c r="Q1655" s="31">
        <f t="shared" si="130"/>
        <v>1.3242028494755585E-4</v>
      </c>
    </row>
    <row r="1656" spans="11:17" x14ac:dyDescent="0.2">
      <c r="K1656">
        <f t="shared" si="131"/>
        <v>69</v>
      </c>
      <c r="L1656">
        <f t="shared" si="132"/>
        <v>18</v>
      </c>
      <c r="M1656" t="s">
        <v>13</v>
      </c>
      <c r="N1656" s="20">
        <f t="shared" si="129"/>
        <v>7</v>
      </c>
      <c r="O1656" s="21">
        <f t="shared" si="128"/>
        <v>1.1644251482562872E-4</v>
      </c>
      <c r="P1656" s="29">
        <f>N1656*INDEX($H$47:$H$50,MATCH(M1656,'Mining Dmd Profile'!$G$47:$G$50,0))</f>
        <v>10.5</v>
      </c>
      <c r="Q1656" s="31">
        <f t="shared" si="130"/>
        <v>1.2697835542916316E-4</v>
      </c>
    </row>
    <row r="1657" spans="11:17" x14ac:dyDescent="0.2">
      <c r="K1657">
        <f t="shared" si="131"/>
        <v>69</v>
      </c>
      <c r="L1657">
        <f t="shared" si="132"/>
        <v>19</v>
      </c>
      <c r="M1657" t="s">
        <v>13</v>
      </c>
      <c r="N1657" s="20">
        <f t="shared" si="129"/>
        <v>7.3</v>
      </c>
      <c r="O1657" s="21">
        <f t="shared" si="128"/>
        <v>1.2143290831815567E-4</v>
      </c>
      <c r="P1657" s="29">
        <f>N1657*INDEX($H$47:$H$50,MATCH(M1657,'Mining Dmd Profile'!$G$47:$G$50,0))</f>
        <v>10.95</v>
      </c>
      <c r="Q1657" s="31">
        <f t="shared" si="130"/>
        <v>1.3242028494755585E-4</v>
      </c>
    </row>
    <row r="1658" spans="11:17" x14ac:dyDescent="0.2">
      <c r="K1658">
        <f t="shared" si="131"/>
        <v>69</v>
      </c>
      <c r="L1658">
        <f t="shared" si="132"/>
        <v>20</v>
      </c>
      <c r="M1658" t="s">
        <v>13</v>
      </c>
      <c r="N1658" s="20">
        <f t="shared" si="129"/>
        <v>7.7</v>
      </c>
      <c r="O1658" s="21">
        <f t="shared" si="128"/>
        <v>1.2808676630819162E-4</v>
      </c>
      <c r="P1658" s="29">
        <f>N1658*INDEX($H$47:$H$50,MATCH(M1658,'Mining Dmd Profile'!$G$47:$G$50,0))</f>
        <v>11.55</v>
      </c>
      <c r="Q1658" s="31">
        <f t="shared" si="130"/>
        <v>1.3967619097207947E-4</v>
      </c>
    </row>
    <row r="1659" spans="11:17" x14ac:dyDescent="0.2">
      <c r="K1659">
        <f t="shared" si="131"/>
        <v>69</v>
      </c>
      <c r="L1659">
        <f t="shared" si="132"/>
        <v>21</v>
      </c>
      <c r="M1659" t="s">
        <v>13</v>
      </c>
      <c r="N1659" s="20">
        <f t="shared" si="129"/>
        <v>8</v>
      </c>
      <c r="O1659" s="21">
        <f t="shared" si="128"/>
        <v>1.3307715980071856E-4</v>
      </c>
      <c r="P1659" s="29">
        <f>N1659*INDEX($H$47:$H$50,MATCH(M1659,'Mining Dmd Profile'!$G$47:$G$50,0))</f>
        <v>12</v>
      </c>
      <c r="Q1659" s="31">
        <f t="shared" si="130"/>
        <v>1.4511812049047219E-4</v>
      </c>
    </row>
    <row r="1660" spans="11:17" x14ac:dyDescent="0.2">
      <c r="K1660">
        <f t="shared" si="131"/>
        <v>69</v>
      </c>
      <c r="L1660">
        <f t="shared" si="132"/>
        <v>22</v>
      </c>
      <c r="M1660" t="s">
        <v>13</v>
      </c>
      <c r="N1660" s="20">
        <f t="shared" si="129"/>
        <v>8</v>
      </c>
      <c r="O1660" s="21">
        <f t="shared" si="128"/>
        <v>1.3307715980071856E-4</v>
      </c>
      <c r="P1660" s="29">
        <f>N1660*INDEX($H$47:$H$50,MATCH(M1660,'Mining Dmd Profile'!$G$47:$G$50,0))</f>
        <v>12</v>
      </c>
      <c r="Q1660" s="31">
        <f t="shared" si="130"/>
        <v>1.4511812049047219E-4</v>
      </c>
    </row>
    <row r="1661" spans="11:17" x14ac:dyDescent="0.2">
      <c r="K1661">
        <f t="shared" si="131"/>
        <v>69</v>
      </c>
      <c r="L1661">
        <f t="shared" si="132"/>
        <v>23</v>
      </c>
      <c r="M1661" t="s">
        <v>13</v>
      </c>
      <c r="N1661" s="20">
        <f t="shared" si="129"/>
        <v>8</v>
      </c>
      <c r="O1661" s="21">
        <f t="shared" si="128"/>
        <v>1.3307715980071856E-4</v>
      </c>
      <c r="P1661" s="29">
        <f>N1661*INDEX($H$47:$H$50,MATCH(M1661,'Mining Dmd Profile'!$G$47:$G$50,0))</f>
        <v>12</v>
      </c>
      <c r="Q1661" s="31">
        <f t="shared" si="130"/>
        <v>1.4511812049047219E-4</v>
      </c>
    </row>
    <row r="1662" spans="11:17" x14ac:dyDescent="0.2">
      <c r="K1662">
        <f t="shared" si="131"/>
        <v>69</v>
      </c>
      <c r="L1662">
        <f t="shared" si="132"/>
        <v>24</v>
      </c>
      <c r="M1662" t="s">
        <v>13</v>
      </c>
      <c r="N1662" s="20">
        <f t="shared" si="129"/>
        <v>8</v>
      </c>
      <c r="O1662" s="21">
        <f t="shared" si="128"/>
        <v>1.3307715980071856E-4</v>
      </c>
      <c r="P1662" s="29">
        <f>N1662*INDEX($H$47:$H$50,MATCH(M1662,'Mining Dmd Profile'!$G$47:$G$50,0))</f>
        <v>12</v>
      </c>
      <c r="Q1662" s="31">
        <f t="shared" si="130"/>
        <v>1.4511812049047219E-4</v>
      </c>
    </row>
    <row r="1663" spans="11:17" x14ac:dyDescent="0.2">
      <c r="K1663">
        <f t="shared" si="131"/>
        <v>70</v>
      </c>
      <c r="L1663">
        <f t="shared" si="132"/>
        <v>1</v>
      </c>
      <c r="M1663" t="s">
        <v>13</v>
      </c>
      <c r="N1663" s="20">
        <f t="shared" si="129"/>
        <v>7</v>
      </c>
      <c r="O1663" s="21">
        <f t="shared" si="128"/>
        <v>1.1644251482562872E-4</v>
      </c>
      <c r="P1663" s="29">
        <f>N1663*INDEX($H$47:$H$50,MATCH(M1663,'Mining Dmd Profile'!$G$47:$G$50,0))</f>
        <v>10.5</v>
      </c>
      <c r="Q1663" s="31">
        <f t="shared" si="130"/>
        <v>1.2697835542916316E-4</v>
      </c>
    </row>
    <row r="1664" spans="11:17" x14ac:dyDescent="0.2">
      <c r="K1664">
        <f t="shared" si="131"/>
        <v>70</v>
      </c>
      <c r="L1664">
        <f t="shared" si="132"/>
        <v>2</v>
      </c>
      <c r="M1664" t="s">
        <v>13</v>
      </c>
      <c r="N1664" s="20">
        <f t="shared" si="129"/>
        <v>6.5</v>
      </c>
      <c r="O1664" s="21">
        <f t="shared" si="128"/>
        <v>1.0812519233808381E-4</v>
      </c>
      <c r="P1664" s="29">
        <f>N1664*INDEX($H$47:$H$50,MATCH(M1664,'Mining Dmd Profile'!$G$47:$G$50,0))</f>
        <v>9.75</v>
      </c>
      <c r="Q1664" s="31">
        <f t="shared" si="130"/>
        <v>1.1790847289850864E-4</v>
      </c>
    </row>
    <row r="1665" spans="11:17" x14ac:dyDescent="0.2">
      <c r="K1665">
        <f t="shared" si="131"/>
        <v>70</v>
      </c>
      <c r="L1665">
        <f t="shared" si="132"/>
        <v>3</v>
      </c>
      <c r="M1665" t="s">
        <v>13</v>
      </c>
      <c r="N1665" s="20">
        <f t="shared" si="129"/>
        <v>6</v>
      </c>
      <c r="O1665" s="21">
        <f t="shared" si="128"/>
        <v>9.9807869850538917E-5</v>
      </c>
      <c r="P1665" s="29">
        <f>N1665*INDEX($H$47:$H$50,MATCH(M1665,'Mining Dmd Profile'!$G$47:$G$50,0))</f>
        <v>9</v>
      </c>
      <c r="Q1665" s="31">
        <f t="shared" si="130"/>
        <v>1.0883859036785413E-4</v>
      </c>
    </row>
    <row r="1666" spans="11:17" x14ac:dyDescent="0.2">
      <c r="K1666">
        <f t="shared" si="131"/>
        <v>70</v>
      </c>
      <c r="L1666">
        <f t="shared" si="132"/>
        <v>4</v>
      </c>
      <c r="M1666" t="s">
        <v>13</v>
      </c>
      <c r="N1666" s="20">
        <f t="shared" si="129"/>
        <v>5.5</v>
      </c>
      <c r="O1666" s="21">
        <f t="shared" si="128"/>
        <v>9.1490547362994007E-5</v>
      </c>
      <c r="P1666" s="29">
        <f>N1666*INDEX($H$47:$H$50,MATCH(M1666,'Mining Dmd Profile'!$G$47:$G$50,0))</f>
        <v>8.25</v>
      </c>
      <c r="Q1666" s="31">
        <f t="shared" si="130"/>
        <v>9.9768707837199618E-5</v>
      </c>
    </row>
    <row r="1667" spans="11:17" x14ac:dyDescent="0.2">
      <c r="K1667">
        <f t="shared" si="131"/>
        <v>70</v>
      </c>
      <c r="L1667">
        <f t="shared" si="132"/>
        <v>5</v>
      </c>
      <c r="M1667" t="s">
        <v>13</v>
      </c>
      <c r="N1667" s="20">
        <f t="shared" si="129"/>
        <v>5.5</v>
      </c>
      <c r="O1667" s="21">
        <f t="shared" si="128"/>
        <v>9.1490547362994007E-5</v>
      </c>
      <c r="P1667" s="29">
        <f>N1667*INDEX($H$47:$H$50,MATCH(M1667,'Mining Dmd Profile'!$G$47:$G$50,0))</f>
        <v>8.25</v>
      </c>
      <c r="Q1667" s="31">
        <f t="shared" si="130"/>
        <v>9.9768707837199618E-5</v>
      </c>
    </row>
    <row r="1668" spans="11:17" x14ac:dyDescent="0.2">
      <c r="K1668">
        <f t="shared" si="131"/>
        <v>70</v>
      </c>
      <c r="L1668">
        <f t="shared" si="132"/>
        <v>6</v>
      </c>
      <c r="M1668" t="s">
        <v>13</v>
      </c>
      <c r="N1668" s="20">
        <f t="shared" si="129"/>
        <v>5.5</v>
      </c>
      <c r="O1668" s="21">
        <f t="shared" si="128"/>
        <v>9.1490547362994007E-5</v>
      </c>
      <c r="P1668" s="29">
        <f>N1668*INDEX($H$47:$H$50,MATCH(M1668,'Mining Dmd Profile'!$G$47:$G$50,0))</f>
        <v>8.25</v>
      </c>
      <c r="Q1668" s="31">
        <f t="shared" si="130"/>
        <v>9.9768707837199618E-5</v>
      </c>
    </row>
    <row r="1669" spans="11:17" x14ac:dyDescent="0.2">
      <c r="K1669">
        <f t="shared" si="131"/>
        <v>70</v>
      </c>
      <c r="L1669">
        <f t="shared" si="132"/>
        <v>7</v>
      </c>
      <c r="M1669" t="s">
        <v>13</v>
      </c>
      <c r="N1669" s="20">
        <f t="shared" si="129"/>
        <v>5.5</v>
      </c>
      <c r="O1669" s="21">
        <f t="shared" si="128"/>
        <v>9.1490547362994007E-5</v>
      </c>
      <c r="P1669" s="29">
        <f>N1669*INDEX($H$47:$H$50,MATCH(M1669,'Mining Dmd Profile'!$G$47:$G$50,0))</f>
        <v>8.25</v>
      </c>
      <c r="Q1669" s="31">
        <f t="shared" si="130"/>
        <v>9.9768707837199618E-5</v>
      </c>
    </row>
    <row r="1670" spans="11:17" x14ac:dyDescent="0.2">
      <c r="K1670">
        <f t="shared" si="131"/>
        <v>70</v>
      </c>
      <c r="L1670">
        <f t="shared" si="132"/>
        <v>8</v>
      </c>
      <c r="M1670" t="s">
        <v>13</v>
      </c>
      <c r="N1670" s="20">
        <f t="shared" si="129"/>
        <v>5.5</v>
      </c>
      <c r="O1670" s="21">
        <f t="shared" si="128"/>
        <v>9.1490547362994007E-5</v>
      </c>
      <c r="P1670" s="29">
        <f>N1670*INDEX($H$47:$H$50,MATCH(M1670,'Mining Dmd Profile'!$G$47:$G$50,0))</f>
        <v>8.25</v>
      </c>
      <c r="Q1670" s="31">
        <f t="shared" si="130"/>
        <v>9.9768707837199618E-5</v>
      </c>
    </row>
    <row r="1671" spans="11:17" x14ac:dyDescent="0.2">
      <c r="K1671">
        <f t="shared" si="131"/>
        <v>70</v>
      </c>
      <c r="L1671">
        <f t="shared" si="132"/>
        <v>9</v>
      </c>
      <c r="M1671" t="s">
        <v>13</v>
      </c>
      <c r="N1671" s="20">
        <f t="shared" si="129"/>
        <v>5.5</v>
      </c>
      <c r="O1671" s="21">
        <f t="shared" ref="O1671:O1734" si="133">N1671/$N$5</f>
        <v>9.1490547362994007E-5</v>
      </c>
      <c r="P1671" s="29">
        <f>N1671*INDEX($H$47:$H$50,MATCH(M1671,'Mining Dmd Profile'!$G$47:$G$50,0))</f>
        <v>8.25</v>
      </c>
      <c r="Q1671" s="31">
        <f t="shared" si="130"/>
        <v>9.9768707837199618E-5</v>
      </c>
    </row>
    <row r="1672" spans="11:17" x14ac:dyDescent="0.2">
      <c r="K1672">
        <f t="shared" si="131"/>
        <v>70</v>
      </c>
      <c r="L1672">
        <f t="shared" si="132"/>
        <v>10</v>
      </c>
      <c r="M1672" t="s">
        <v>13</v>
      </c>
      <c r="N1672" s="20">
        <f t="shared" ref="N1672:N1735" si="134">INDEX($H$7:$H$30,MATCH($L1672,$C$7:$C$30,0))</f>
        <v>6</v>
      </c>
      <c r="O1672" s="21">
        <f t="shared" si="133"/>
        <v>9.9807869850538917E-5</v>
      </c>
      <c r="P1672" s="29">
        <f>N1672*INDEX($H$47:$H$50,MATCH(M1672,'Mining Dmd Profile'!$G$47:$G$50,0))</f>
        <v>9</v>
      </c>
      <c r="Q1672" s="31">
        <f t="shared" ref="Q1672:Q1735" si="135">P1672/$P$5</f>
        <v>1.0883859036785413E-4</v>
      </c>
    </row>
    <row r="1673" spans="11:17" x14ac:dyDescent="0.2">
      <c r="K1673">
        <f t="shared" ref="K1673:K1736" si="136">IF(L1672=24,K1672+1,K1672)</f>
        <v>70</v>
      </c>
      <c r="L1673">
        <f t="shared" ref="L1673:L1736" si="137">IF(L1672=24,1,L1672+1)</f>
        <v>11</v>
      </c>
      <c r="M1673" t="s">
        <v>13</v>
      </c>
      <c r="N1673" s="20">
        <f t="shared" si="134"/>
        <v>6.6</v>
      </c>
      <c r="O1673" s="21">
        <f t="shared" si="133"/>
        <v>1.0978865683559279E-4</v>
      </c>
      <c r="P1673" s="29">
        <f>N1673*INDEX($H$47:$H$50,MATCH(M1673,'Mining Dmd Profile'!$G$47:$G$50,0))</f>
        <v>9.8999999999999986</v>
      </c>
      <c r="Q1673" s="31">
        <f t="shared" si="135"/>
        <v>1.1972244940463952E-4</v>
      </c>
    </row>
    <row r="1674" spans="11:17" x14ac:dyDescent="0.2">
      <c r="K1674">
        <f t="shared" si="136"/>
        <v>70</v>
      </c>
      <c r="L1674">
        <f t="shared" si="137"/>
        <v>12</v>
      </c>
      <c r="M1674" t="s">
        <v>13</v>
      </c>
      <c r="N1674" s="20">
        <f t="shared" si="134"/>
        <v>7</v>
      </c>
      <c r="O1674" s="21">
        <f t="shared" si="133"/>
        <v>1.1644251482562872E-4</v>
      </c>
      <c r="P1674" s="29">
        <f>N1674*INDEX($H$47:$H$50,MATCH(M1674,'Mining Dmd Profile'!$G$47:$G$50,0))</f>
        <v>10.5</v>
      </c>
      <c r="Q1674" s="31">
        <f t="shared" si="135"/>
        <v>1.2697835542916316E-4</v>
      </c>
    </row>
    <row r="1675" spans="11:17" x14ac:dyDescent="0.2">
      <c r="K1675">
        <f t="shared" si="136"/>
        <v>70</v>
      </c>
      <c r="L1675">
        <f t="shared" si="137"/>
        <v>13</v>
      </c>
      <c r="M1675" t="s">
        <v>13</v>
      </c>
      <c r="N1675" s="20">
        <f t="shared" si="134"/>
        <v>7.5</v>
      </c>
      <c r="O1675" s="21">
        <f t="shared" si="133"/>
        <v>1.2475983731317363E-4</v>
      </c>
      <c r="P1675" s="29">
        <f>N1675*INDEX($H$47:$H$50,MATCH(M1675,'Mining Dmd Profile'!$G$47:$G$50,0))</f>
        <v>11.25</v>
      </c>
      <c r="Q1675" s="31">
        <f t="shared" si="135"/>
        <v>1.3604823795981767E-4</v>
      </c>
    </row>
    <row r="1676" spans="11:17" x14ac:dyDescent="0.2">
      <c r="K1676">
        <f t="shared" si="136"/>
        <v>70</v>
      </c>
      <c r="L1676">
        <f t="shared" si="137"/>
        <v>14</v>
      </c>
      <c r="M1676" t="s">
        <v>13</v>
      </c>
      <c r="N1676" s="20">
        <f t="shared" si="134"/>
        <v>8</v>
      </c>
      <c r="O1676" s="21">
        <f t="shared" si="133"/>
        <v>1.3307715980071856E-4</v>
      </c>
      <c r="P1676" s="29">
        <f>N1676*INDEX($H$47:$H$50,MATCH(M1676,'Mining Dmd Profile'!$G$47:$G$50,0))</f>
        <v>12</v>
      </c>
      <c r="Q1676" s="31">
        <f t="shared" si="135"/>
        <v>1.4511812049047219E-4</v>
      </c>
    </row>
    <row r="1677" spans="11:17" x14ac:dyDescent="0.2">
      <c r="K1677">
        <f t="shared" si="136"/>
        <v>70</v>
      </c>
      <c r="L1677">
        <f t="shared" si="137"/>
        <v>15</v>
      </c>
      <c r="M1677" t="s">
        <v>13</v>
      </c>
      <c r="N1677" s="20">
        <f t="shared" si="134"/>
        <v>8.1</v>
      </c>
      <c r="O1677" s="21">
        <f t="shared" si="133"/>
        <v>1.3474062429822754E-4</v>
      </c>
      <c r="P1677" s="29">
        <f>N1677*INDEX($H$47:$H$50,MATCH(M1677,'Mining Dmd Profile'!$G$47:$G$50,0))</f>
        <v>12.149999999999999</v>
      </c>
      <c r="Q1677" s="31">
        <f t="shared" si="135"/>
        <v>1.4693209699660306E-4</v>
      </c>
    </row>
    <row r="1678" spans="11:17" x14ac:dyDescent="0.2">
      <c r="K1678">
        <f t="shared" si="136"/>
        <v>70</v>
      </c>
      <c r="L1678">
        <f t="shared" si="137"/>
        <v>16</v>
      </c>
      <c r="M1678" t="s">
        <v>13</v>
      </c>
      <c r="N1678" s="20">
        <f t="shared" si="134"/>
        <v>7.7</v>
      </c>
      <c r="O1678" s="21">
        <f t="shared" si="133"/>
        <v>1.2808676630819162E-4</v>
      </c>
      <c r="P1678" s="29">
        <f>N1678*INDEX($H$47:$H$50,MATCH(M1678,'Mining Dmd Profile'!$G$47:$G$50,0))</f>
        <v>11.55</v>
      </c>
      <c r="Q1678" s="31">
        <f t="shared" si="135"/>
        <v>1.3967619097207947E-4</v>
      </c>
    </row>
    <row r="1679" spans="11:17" x14ac:dyDescent="0.2">
      <c r="K1679">
        <f t="shared" si="136"/>
        <v>70</v>
      </c>
      <c r="L1679">
        <f t="shared" si="137"/>
        <v>17</v>
      </c>
      <c r="M1679" t="s">
        <v>13</v>
      </c>
      <c r="N1679" s="20">
        <f t="shared" si="134"/>
        <v>7.3</v>
      </c>
      <c r="O1679" s="21">
        <f t="shared" si="133"/>
        <v>1.2143290831815567E-4</v>
      </c>
      <c r="P1679" s="29">
        <f>N1679*INDEX($H$47:$H$50,MATCH(M1679,'Mining Dmd Profile'!$G$47:$G$50,0))</f>
        <v>10.95</v>
      </c>
      <c r="Q1679" s="31">
        <f t="shared" si="135"/>
        <v>1.3242028494755585E-4</v>
      </c>
    </row>
    <row r="1680" spans="11:17" x14ac:dyDescent="0.2">
      <c r="K1680">
        <f t="shared" si="136"/>
        <v>70</v>
      </c>
      <c r="L1680">
        <f t="shared" si="137"/>
        <v>18</v>
      </c>
      <c r="M1680" t="s">
        <v>13</v>
      </c>
      <c r="N1680" s="20">
        <f t="shared" si="134"/>
        <v>7</v>
      </c>
      <c r="O1680" s="21">
        <f t="shared" si="133"/>
        <v>1.1644251482562872E-4</v>
      </c>
      <c r="P1680" s="29">
        <f>N1680*INDEX($H$47:$H$50,MATCH(M1680,'Mining Dmd Profile'!$G$47:$G$50,0))</f>
        <v>10.5</v>
      </c>
      <c r="Q1680" s="31">
        <f t="shared" si="135"/>
        <v>1.2697835542916316E-4</v>
      </c>
    </row>
    <row r="1681" spans="11:17" x14ac:dyDescent="0.2">
      <c r="K1681">
        <f t="shared" si="136"/>
        <v>70</v>
      </c>
      <c r="L1681">
        <f t="shared" si="137"/>
        <v>19</v>
      </c>
      <c r="M1681" t="s">
        <v>13</v>
      </c>
      <c r="N1681" s="20">
        <f t="shared" si="134"/>
        <v>7.3</v>
      </c>
      <c r="O1681" s="21">
        <f t="shared" si="133"/>
        <v>1.2143290831815567E-4</v>
      </c>
      <c r="P1681" s="29">
        <f>N1681*INDEX($H$47:$H$50,MATCH(M1681,'Mining Dmd Profile'!$G$47:$G$50,0))</f>
        <v>10.95</v>
      </c>
      <c r="Q1681" s="31">
        <f t="shared" si="135"/>
        <v>1.3242028494755585E-4</v>
      </c>
    </row>
    <row r="1682" spans="11:17" x14ac:dyDescent="0.2">
      <c r="K1682">
        <f t="shared" si="136"/>
        <v>70</v>
      </c>
      <c r="L1682">
        <f t="shared" si="137"/>
        <v>20</v>
      </c>
      <c r="M1682" t="s">
        <v>13</v>
      </c>
      <c r="N1682" s="20">
        <f t="shared" si="134"/>
        <v>7.7</v>
      </c>
      <c r="O1682" s="21">
        <f t="shared" si="133"/>
        <v>1.2808676630819162E-4</v>
      </c>
      <c r="P1682" s="29">
        <f>N1682*INDEX($H$47:$H$50,MATCH(M1682,'Mining Dmd Profile'!$G$47:$G$50,0))</f>
        <v>11.55</v>
      </c>
      <c r="Q1682" s="31">
        <f t="shared" si="135"/>
        <v>1.3967619097207947E-4</v>
      </c>
    </row>
    <row r="1683" spans="11:17" x14ac:dyDescent="0.2">
      <c r="K1683">
        <f t="shared" si="136"/>
        <v>70</v>
      </c>
      <c r="L1683">
        <f t="shared" si="137"/>
        <v>21</v>
      </c>
      <c r="M1683" t="s">
        <v>13</v>
      </c>
      <c r="N1683" s="20">
        <f t="shared" si="134"/>
        <v>8</v>
      </c>
      <c r="O1683" s="21">
        <f t="shared" si="133"/>
        <v>1.3307715980071856E-4</v>
      </c>
      <c r="P1683" s="29">
        <f>N1683*INDEX($H$47:$H$50,MATCH(M1683,'Mining Dmd Profile'!$G$47:$G$50,0))</f>
        <v>12</v>
      </c>
      <c r="Q1683" s="31">
        <f t="shared" si="135"/>
        <v>1.4511812049047219E-4</v>
      </c>
    </row>
    <row r="1684" spans="11:17" x14ac:dyDescent="0.2">
      <c r="K1684">
        <f t="shared" si="136"/>
        <v>70</v>
      </c>
      <c r="L1684">
        <f t="shared" si="137"/>
        <v>22</v>
      </c>
      <c r="M1684" t="s">
        <v>13</v>
      </c>
      <c r="N1684" s="20">
        <f t="shared" si="134"/>
        <v>8</v>
      </c>
      <c r="O1684" s="21">
        <f t="shared" si="133"/>
        <v>1.3307715980071856E-4</v>
      </c>
      <c r="P1684" s="29">
        <f>N1684*INDEX($H$47:$H$50,MATCH(M1684,'Mining Dmd Profile'!$G$47:$G$50,0))</f>
        <v>12</v>
      </c>
      <c r="Q1684" s="31">
        <f t="shared" si="135"/>
        <v>1.4511812049047219E-4</v>
      </c>
    </row>
    <row r="1685" spans="11:17" x14ac:dyDescent="0.2">
      <c r="K1685">
        <f t="shared" si="136"/>
        <v>70</v>
      </c>
      <c r="L1685">
        <f t="shared" si="137"/>
        <v>23</v>
      </c>
      <c r="M1685" t="s">
        <v>13</v>
      </c>
      <c r="N1685" s="20">
        <f t="shared" si="134"/>
        <v>8</v>
      </c>
      <c r="O1685" s="21">
        <f t="shared" si="133"/>
        <v>1.3307715980071856E-4</v>
      </c>
      <c r="P1685" s="29">
        <f>N1685*INDEX($H$47:$H$50,MATCH(M1685,'Mining Dmd Profile'!$G$47:$G$50,0))</f>
        <v>12</v>
      </c>
      <c r="Q1685" s="31">
        <f t="shared" si="135"/>
        <v>1.4511812049047219E-4</v>
      </c>
    </row>
    <row r="1686" spans="11:17" x14ac:dyDescent="0.2">
      <c r="K1686">
        <f t="shared" si="136"/>
        <v>70</v>
      </c>
      <c r="L1686">
        <f t="shared" si="137"/>
        <v>24</v>
      </c>
      <c r="M1686" t="s">
        <v>13</v>
      </c>
      <c r="N1686" s="20">
        <f t="shared" si="134"/>
        <v>8</v>
      </c>
      <c r="O1686" s="21">
        <f t="shared" si="133"/>
        <v>1.3307715980071856E-4</v>
      </c>
      <c r="P1686" s="29">
        <f>N1686*INDEX($H$47:$H$50,MATCH(M1686,'Mining Dmd Profile'!$G$47:$G$50,0))</f>
        <v>12</v>
      </c>
      <c r="Q1686" s="31">
        <f t="shared" si="135"/>
        <v>1.4511812049047219E-4</v>
      </c>
    </row>
    <row r="1687" spans="11:17" x14ac:dyDescent="0.2">
      <c r="K1687">
        <f t="shared" si="136"/>
        <v>71</v>
      </c>
      <c r="L1687">
        <f t="shared" si="137"/>
        <v>1</v>
      </c>
      <c r="M1687" t="s">
        <v>13</v>
      </c>
      <c r="N1687" s="20">
        <f t="shared" si="134"/>
        <v>7</v>
      </c>
      <c r="O1687" s="21">
        <f t="shared" si="133"/>
        <v>1.1644251482562872E-4</v>
      </c>
      <c r="P1687" s="29">
        <f>N1687*INDEX($H$47:$H$50,MATCH(M1687,'Mining Dmd Profile'!$G$47:$G$50,0))</f>
        <v>10.5</v>
      </c>
      <c r="Q1687" s="31">
        <f t="shared" si="135"/>
        <v>1.2697835542916316E-4</v>
      </c>
    </row>
    <row r="1688" spans="11:17" x14ac:dyDescent="0.2">
      <c r="K1688">
        <f t="shared" si="136"/>
        <v>71</v>
      </c>
      <c r="L1688">
        <f t="shared" si="137"/>
        <v>2</v>
      </c>
      <c r="M1688" t="s">
        <v>13</v>
      </c>
      <c r="N1688" s="20">
        <f t="shared" si="134"/>
        <v>6.5</v>
      </c>
      <c r="O1688" s="21">
        <f t="shared" si="133"/>
        <v>1.0812519233808381E-4</v>
      </c>
      <c r="P1688" s="29">
        <f>N1688*INDEX($H$47:$H$50,MATCH(M1688,'Mining Dmd Profile'!$G$47:$G$50,0))</f>
        <v>9.75</v>
      </c>
      <c r="Q1688" s="31">
        <f t="shared" si="135"/>
        <v>1.1790847289850864E-4</v>
      </c>
    </row>
    <row r="1689" spans="11:17" x14ac:dyDescent="0.2">
      <c r="K1689">
        <f t="shared" si="136"/>
        <v>71</v>
      </c>
      <c r="L1689">
        <f t="shared" si="137"/>
        <v>3</v>
      </c>
      <c r="M1689" t="s">
        <v>13</v>
      </c>
      <c r="N1689" s="20">
        <f t="shared" si="134"/>
        <v>6</v>
      </c>
      <c r="O1689" s="21">
        <f t="shared" si="133"/>
        <v>9.9807869850538917E-5</v>
      </c>
      <c r="P1689" s="29">
        <f>N1689*INDEX($H$47:$H$50,MATCH(M1689,'Mining Dmd Profile'!$G$47:$G$50,0))</f>
        <v>9</v>
      </c>
      <c r="Q1689" s="31">
        <f t="shared" si="135"/>
        <v>1.0883859036785413E-4</v>
      </c>
    </row>
    <row r="1690" spans="11:17" x14ac:dyDescent="0.2">
      <c r="K1690">
        <f t="shared" si="136"/>
        <v>71</v>
      </c>
      <c r="L1690">
        <f t="shared" si="137"/>
        <v>4</v>
      </c>
      <c r="M1690" t="s">
        <v>13</v>
      </c>
      <c r="N1690" s="20">
        <f t="shared" si="134"/>
        <v>5.5</v>
      </c>
      <c r="O1690" s="21">
        <f t="shared" si="133"/>
        <v>9.1490547362994007E-5</v>
      </c>
      <c r="P1690" s="29">
        <f>N1690*INDEX($H$47:$H$50,MATCH(M1690,'Mining Dmd Profile'!$G$47:$G$50,0))</f>
        <v>8.25</v>
      </c>
      <c r="Q1690" s="31">
        <f t="shared" si="135"/>
        <v>9.9768707837199618E-5</v>
      </c>
    </row>
    <row r="1691" spans="11:17" x14ac:dyDescent="0.2">
      <c r="K1691">
        <f t="shared" si="136"/>
        <v>71</v>
      </c>
      <c r="L1691">
        <f t="shared" si="137"/>
        <v>5</v>
      </c>
      <c r="M1691" t="s">
        <v>13</v>
      </c>
      <c r="N1691" s="20">
        <f t="shared" si="134"/>
        <v>5.5</v>
      </c>
      <c r="O1691" s="21">
        <f t="shared" si="133"/>
        <v>9.1490547362994007E-5</v>
      </c>
      <c r="P1691" s="29">
        <f>N1691*INDEX($H$47:$H$50,MATCH(M1691,'Mining Dmd Profile'!$G$47:$G$50,0))</f>
        <v>8.25</v>
      </c>
      <c r="Q1691" s="31">
        <f t="shared" si="135"/>
        <v>9.9768707837199618E-5</v>
      </c>
    </row>
    <row r="1692" spans="11:17" x14ac:dyDescent="0.2">
      <c r="K1692">
        <f t="shared" si="136"/>
        <v>71</v>
      </c>
      <c r="L1692">
        <f t="shared" si="137"/>
        <v>6</v>
      </c>
      <c r="M1692" t="s">
        <v>13</v>
      </c>
      <c r="N1692" s="20">
        <f t="shared" si="134"/>
        <v>5.5</v>
      </c>
      <c r="O1692" s="21">
        <f t="shared" si="133"/>
        <v>9.1490547362994007E-5</v>
      </c>
      <c r="P1692" s="29">
        <f>N1692*INDEX($H$47:$H$50,MATCH(M1692,'Mining Dmd Profile'!$G$47:$G$50,0))</f>
        <v>8.25</v>
      </c>
      <c r="Q1692" s="31">
        <f t="shared" si="135"/>
        <v>9.9768707837199618E-5</v>
      </c>
    </row>
    <row r="1693" spans="11:17" x14ac:dyDescent="0.2">
      <c r="K1693">
        <f t="shared" si="136"/>
        <v>71</v>
      </c>
      <c r="L1693">
        <f t="shared" si="137"/>
        <v>7</v>
      </c>
      <c r="M1693" t="s">
        <v>13</v>
      </c>
      <c r="N1693" s="20">
        <f t="shared" si="134"/>
        <v>5.5</v>
      </c>
      <c r="O1693" s="21">
        <f t="shared" si="133"/>
        <v>9.1490547362994007E-5</v>
      </c>
      <c r="P1693" s="29">
        <f>N1693*INDEX($H$47:$H$50,MATCH(M1693,'Mining Dmd Profile'!$G$47:$G$50,0))</f>
        <v>8.25</v>
      </c>
      <c r="Q1693" s="31">
        <f t="shared" si="135"/>
        <v>9.9768707837199618E-5</v>
      </c>
    </row>
    <row r="1694" spans="11:17" x14ac:dyDescent="0.2">
      <c r="K1694">
        <f t="shared" si="136"/>
        <v>71</v>
      </c>
      <c r="L1694">
        <f t="shared" si="137"/>
        <v>8</v>
      </c>
      <c r="M1694" t="s">
        <v>13</v>
      </c>
      <c r="N1694" s="20">
        <f t="shared" si="134"/>
        <v>5.5</v>
      </c>
      <c r="O1694" s="21">
        <f t="shared" si="133"/>
        <v>9.1490547362994007E-5</v>
      </c>
      <c r="P1694" s="29">
        <f>N1694*INDEX($H$47:$H$50,MATCH(M1694,'Mining Dmd Profile'!$G$47:$G$50,0))</f>
        <v>8.25</v>
      </c>
      <c r="Q1694" s="31">
        <f t="shared" si="135"/>
        <v>9.9768707837199618E-5</v>
      </c>
    </row>
    <row r="1695" spans="11:17" x14ac:dyDescent="0.2">
      <c r="K1695">
        <f t="shared" si="136"/>
        <v>71</v>
      </c>
      <c r="L1695">
        <f t="shared" si="137"/>
        <v>9</v>
      </c>
      <c r="M1695" t="s">
        <v>13</v>
      </c>
      <c r="N1695" s="20">
        <f t="shared" si="134"/>
        <v>5.5</v>
      </c>
      <c r="O1695" s="21">
        <f t="shared" si="133"/>
        <v>9.1490547362994007E-5</v>
      </c>
      <c r="P1695" s="29">
        <f>N1695*INDEX($H$47:$H$50,MATCH(M1695,'Mining Dmd Profile'!$G$47:$G$50,0))</f>
        <v>8.25</v>
      </c>
      <c r="Q1695" s="31">
        <f t="shared" si="135"/>
        <v>9.9768707837199618E-5</v>
      </c>
    </row>
    <row r="1696" spans="11:17" x14ac:dyDescent="0.2">
      <c r="K1696">
        <f t="shared" si="136"/>
        <v>71</v>
      </c>
      <c r="L1696">
        <f t="shared" si="137"/>
        <v>10</v>
      </c>
      <c r="M1696" t="s">
        <v>13</v>
      </c>
      <c r="N1696" s="20">
        <f t="shared" si="134"/>
        <v>6</v>
      </c>
      <c r="O1696" s="21">
        <f t="shared" si="133"/>
        <v>9.9807869850538917E-5</v>
      </c>
      <c r="P1696" s="29">
        <f>N1696*INDEX($H$47:$H$50,MATCH(M1696,'Mining Dmd Profile'!$G$47:$G$50,0))</f>
        <v>9</v>
      </c>
      <c r="Q1696" s="31">
        <f t="shared" si="135"/>
        <v>1.0883859036785413E-4</v>
      </c>
    </row>
    <row r="1697" spans="11:17" x14ac:dyDescent="0.2">
      <c r="K1697">
        <f t="shared" si="136"/>
        <v>71</v>
      </c>
      <c r="L1697">
        <f t="shared" si="137"/>
        <v>11</v>
      </c>
      <c r="M1697" t="s">
        <v>13</v>
      </c>
      <c r="N1697" s="20">
        <f t="shared" si="134"/>
        <v>6.6</v>
      </c>
      <c r="O1697" s="21">
        <f t="shared" si="133"/>
        <v>1.0978865683559279E-4</v>
      </c>
      <c r="P1697" s="29">
        <f>N1697*INDEX($H$47:$H$50,MATCH(M1697,'Mining Dmd Profile'!$G$47:$G$50,0))</f>
        <v>9.8999999999999986</v>
      </c>
      <c r="Q1697" s="31">
        <f t="shared" si="135"/>
        <v>1.1972244940463952E-4</v>
      </c>
    </row>
    <row r="1698" spans="11:17" x14ac:dyDescent="0.2">
      <c r="K1698">
        <f t="shared" si="136"/>
        <v>71</v>
      </c>
      <c r="L1698">
        <f t="shared" si="137"/>
        <v>12</v>
      </c>
      <c r="M1698" t="s">
        <v>13</v>
      </c>
      <c r="N1698" s="20">
        <f t="shared" si="134"/>
        <v>7</v>
      </c>
      <c r="O1698" s="21">
        <f t="shared" si="133"/>
        <v>1.1644251482562872E-4</v>
      </c>
      <c r="P1698" s="29">
        <f>N1698*INDEX($H$47:$H$50,MATCH(M1698,'Mining Dmd Profile'!$G$47:$G$50,0))</f>
        <v>10.5</v>
      </c>
      <c r="Q1698" s="31">
        <f t="shared" si="135"/>
        <v>1.2697835542916316E-4</v>
      </c>
    </row>
    <row r="1699" spans="11:17" x14ac:dyDescent="0.2">
      <c r="K1699">
        <f t="shared" si="136"/>
        <v>71</v>
      </c>
      <c r="L1699">
        <f t="shared" si="137"/>
        <v>13</v>
      </c>
      <c r="M1699" t="s">
        <v>13</v>
      </c>
      <c r="N1699" s="20">
        <f t="shared" si="134"/>
        <v>7.5</v>
      </c>
      <c r="O1699" s="21">
        <f t="shared" si="133"/>
        <v>1.2475983731317363E-4</v>
      </c>
      <c r="P1699" s="29">
        <f>N1699*INDEX($H$47:$H$50,MATCH(M1699,'Mining Dmd Profile'!$G$47:$G$50,0))</f>
        <v>11.25</v>
      </c>
      <c r="Q1699" s="31">
        <f t="shared" si="135"/>
        <v>1.3604823795981767E-4</v>
      </c>
    </row>
    <row r="1700" spans="11:17" x14ac:dyDescent="0.2">
      <c r="K1700">
        <f t="shared" si="136"/>
        <v>71</v>
      </c>
      <c r="L1700">
        <f t="shared" si="137"/>
        <v>14</v>
      </c>
      <c r="M1700" t="s">
        <v>13</v>
      </c>
      <c r="N1700" s="20">
        <f t="shared" si="134"/>
        <v>8</v>
      </c>
      <c r="O1700" s="21">
        <f t="shared" si="133"/>
        <v>1.3307715980071856E-4</v>
      </c>
      <c r="P1700" s="29">
        <f>N1700*INDEX($H$47:$H$50,MATCH(M1700,'Mining Dmd Profile'!$G$47:$G$50,0))</f>
        <v>12</v>
      </c>
      <c r="Q1700" s="31">
        <f t="shared" si="135"/>
        <v>1.4511812049047219E-4</v>
      </c>
    </row>
    <row r="1701" spans="11:17" x14ac:dyDescent="0.2">
      <c r="K1701">
        <f t="shared" si="136"/>
        <v>71</v>
      </c>
      <c r="L1701">
        <f t="shared" si="137"/>
        <v>15</v>
      </c>
      <c r="M1701" t="s">
        <v>13</v>
      </c>
      <c r="N1701" s="20">
        <f t="shared" si="134"/>
        <v>8.1</v>
      </c>
      <c r="O1701" s="21">
        <f t="shared" si="133"/>
        <v>1.3474062429822754E-4</v>
      </c>
      <c r="P1701" s="29">
        <f>N1701*INDEX($H$47:$H$50,MATCH(M1701,'Mining Dmd Profile'!$G$47:$G$50,0))</f>
        <v>12.149999999999999</v>
      </c>
      <c r="Q1701" s="31">
        <f t="shared" si="135"/>
        <v>1.4693209699660306E-4</v>
      </c>
    </row>
    <row r="1702" spans="11:17" x14ac:dyDescent="0.2">
      <c r="K1702">
        <f t="shared" si="136"/>
        <v>71</v>
      </c>
      <c r="L1702">
        <f t="shared" si="137"/>
        <v>16</v>
      </c>
      <c r="M1702" t="s">
        <v>13</v>
      </c>
      <c r="N1702" s="20">
        <f t="shared" si="134"/>
        <v>7.7</v>
      </c>
      <c r="O1702" s="21">
        <f t="shared" si="133"/>
        <v>1.2808676630819162E-4</v>
      </c>
      <c r="P1702" s="29">
        <f>N1702*INDEX($H$47:$H$50,MATCH(M1702,'Mining Dmd Profile'!$G$47:$G$50,0))</f>
        <v>11.55</v>
      </c>
      <c r="Q1702" s="31">
        <f t="shared" si="135"/>
        <v>1.3967619097207947E-4</v>
      </c>
    </row>
    <row r="1703" spans="11:17" x14ac:dyDescent="0.2">
      <c r="K1703">
        <f t="shared" si="136"/>
        <v>71</v>
      </c>
      <c r="L1703">
        <f t="shared" si="137"/>
        <v>17</v>
      </c>
      <c r="M1703" t="s">
        <v>13</v>
      </c>
      <c r="N1703" s="20">
        <f t="shared" si="134"/>
        <v>7.3</v>
      </c>
      <c r="O1703" s="21">
        <f t="shared" si="133"/>
        <v>1.2143290831815567E-4</v>
      </c>
      <c r="P1703" s="29">
        <f>N1703*INDEX($H$47:$H$50,MATCH(M1703,'Mining Dmd Profile'!$G$47:$G$50,0))</f>
        <v>10.95</v>
      </c>
      <c r="Q1703" s="31">
        <f t="shared" si="135"/>
        <v>1.3242028494755585E-4</v>
      </c>
    </row>
    <row r="1704" spans="11:17" x14ac:dyDescent="0.2">
      <c r="K1704">
        <f t="shared" si="136"/>
        <v>71</v>
      </c>
      <c r="L1704">
        <f t="shared" si="137"/>
        <v>18</v>
      </c>
      <c r="M1704" t="s">
        <v>13</v>
      </c>
      <c r="N1704" s="20">
        <f t="shared" si="134"/>
        <v>7</v>
      </c>
      <c r="O1704" s="21">
        <f t="shared" si="133"/>
        <v>1.1644251482562872E-4</v>
      </c>
      <c r="P1704" s="29">
        <f>N1704*INDEX($H$47:$H$50,MATCH(M1704,'Mining Dmd Profile'!$G$47:$G$50,0))</f>
        <v>10.5</v>
      </c>
      <c r="Q1704" s="31">
        <f t="shared" si="135"/>
        <v>1.2697835542916316E-4</v>
      </c>
    </row>
    <row r="1705" spans="11:17" x14ac:dyDescent="0.2">
      <c r="K1705">
        <f t="shared" si="136"/>
        <v>71</v>
      </c>
      <c r="L1705">
        <f t="shared" si="137"/>
        <v>19</v>
      </c>
      <c r="M1705" t="s">
        <v>13</v>
      </c>
      <c r="N1705" s="20">
        <f t="shared" si="134"/>
        <v>7.3</v>
      </c>
      <c r="O1705" s="21">
        <f t="shared" si="133"/>
        <v>1.2143290831815567E-4</v>
      </c>
      <c r="P1705" s="29">
        <f>N1705*INDEX($H$47:$H$50,MATCH(M1705,'Mining Dmd Profile'!$G$47:$G$50,0))</f>
        <v>10.95</v>
      </c>
      <c r="Q1705" s="31">
        <f t="shared" si="135"/>
        <v>1.3242028494755585E-4</v>
      </c>
    </row>
    <row r="1706" spans="11:17" x14ac:dyDescent="0.2">
      <c r="K1706">
        <f t="shared" si="136"/>
        <v>71</v>
      </c>
      <c r="L1706">
        <f t="shared" si="137"/>
        <v>20</v>
      </c>
      <c r="M1706" t="s">
        <v>13</v>
      </c>
      <c r="N1706" s="20">
        <f t="shared" si="134"/>
        <v>7.7</v>
      </c>
      <c r="O1706" s="21">
        <f t="shared" si="133"/>
        <v>1.2808676630819162E-4</v>
      </c>
      <c r="P1706" s="29">
        <f>N1706*INDEX($H$47:$H$50,MATCH(M1706,'Mining Dmd Profile'!$G$47:$G$50,0))</f>
        <v>11.55</v>
      </c>
      <c r="Q1706" s="31">
        <f t="shared" si="135"/>
        <v>1.3967619097207947E-4</v>
      </c>
    </row>
    <row r="1707" spans="11:17" x14ac:dyDescent="0.2">
      <c r="K1707">
        <f t="shared" si="136"/>
        <v>71</v>
      </c>
      <c r="L1707">
        <f t="shared" si="137"/>
        <v>21</v>
      </c>
      <c r="M1707" t="s">
        <v>13</v>
      </c>
      <c r="N1707" s="20">
        <f t="shared" si="134"/>
        <v>8</v>
      </c>
      <c r="O1707" s="21">
        <f t="shared" si="133"/>
        <v>1.3307715980071856E-4</v>
      </c>
      <c r="P1707" s="29">
        <f>N1707*INDEX($H$47:$H$50,MATCH(M1707,'Mining Dmd Profile'!$G$47:$G$50,0))</f>
        <v>12</v>
      </c>
      <c r="Q1707" s="31">
        <f t="shared" si="135"/>
        <v>1.4511812049047219E-4</v>
      </c>
    </row>
    <row r="1708" spans="11:17" x14ac:dyDescent="0.2">
      <c r="K1708">
        <f t="shared" si="136"/>
        <v>71</v>
      </c>
      <c r="L1708">
        <f t="shared" si="137"/>
        <v>22</v>
      </c>
      <c r="M1708" t="s">
        <v>13</v>
      </c>
      <c r="N1708" s="20">
        <f t="shared" si="134"/>
        <v>8</v>
      </c>
      <c r="O1708" s="21">
        <f t="shared" si="133"/>
        <v>1.3307715980071856E-4</v>
      </c>
      <c r="P1708" s="29">
        <f>N1708*INDEX($H$47:$H$50,MATCH(M1708,'Mining Dmd Profile'!$G$47:$G$50,0))</f>
        <v>12</v>
      </c>
      <c r="Q1708" s="31">
        <f t="shared" si="135"/>
        <v>1.4511812049047219E-4</v>
      </c>
    </row>
    <row r="1709" spans="11:17" x14ac:dyDescent="0.2">
      <c r="K1709">
        <f t="shared" si="136"/>
        <v>71</v>
      </c>
      <c r="L1709">
        <f t="shared" si="137"/>
        <v>23</v>
      </c>
      <c r="M1709" t="s">
        <v>13</v>
      </c>
      <c r="N1709" s="20">
        <f t="shared" si="134"/>
        <v>8</v>
      </c>
      <c r="O1709" s="21">
        <f t="shared" si="133"/>
        <v>1.3307715980071856E-4</v>
      </c>
      <c r="P1709" s="29">
        <f>N1709*INDEX($H$47:$H$50,MATCH(M1709,'Mining Dmd Profile'!$G$47:$G$50,0))</f>
        <v>12</v>
      </c>
      <c r="Q1709" s="31">
        <f t="shared" si="135"/>
        <v>1.4511812049047219E-4</v>
      </c>
    </row>
    <row r="1710" spans="11:17" x14ac:dyDescent="0.2">
      <c r="K1710">
        <f t="shared" si="136"/>
        <v>71</v>
      </c>
      <c r="L1710">
        <f t="shared" si="137"/>
        <v>24</v>
      </c>
      <c r="M1710" t="s">
        <v>13</v>
      </c>
      <c r="N1710" s="20">
        <f t="shared" si="134"/>
        <v>8</v>
      </c>
      <c r="O1710" s="21">
        <f t="shared" si="133"/>
        <v>1.3307715980071856E-4</v>
      </c>
      <c r="P1710" s="29">
        <f>N1710*INDEX($H$47:$H$50,MATCH(M1710,'Mining Dmd Profile'!$G$47:$G$50,0))</f>
        <v>12</v>
      </c>
      <c r="Q1710" s="31">
        <f t="shared" si="135"/>
        <v>1.4511812049047219E-4</v>
      </c>
    </row>
    <row r="1711" spans="11:17" x14ac:dyDescent="0.2">
      <c r="K1711">
        <f t="shared" si="136"/>
        <v>72</v>
      </c>
      <c r="L1711">
        <f t="shared" si="137"/>
        <v>1</v>
      </c>
      <c r="M1711" t="s">
        <v>13</v>
      </c>
      <c r="N1711" s="20">
        <f t="shared" si="134"/>
        <v>7</v>
      </c>
      <c r="O1711" s="21">
        <f t="shared" si="133"/>
        <v>1.1644251482562872E-4</v>
      </c>
      <c r="P1711" s="29">
        <f>N1711*INDEX($H$47:$H$50,MATCH(M1711,'Mining Dmd Profile'!$G$47:$G$50,0))</f>
        <v>10.5</v>
      </c>
      <c r="Q1711" s="31">
        <f t="shared" si="135"/>
        <v>1.2697835542916316E-4</v>
      </c>
    </row>
    <row r="1712" spans="11:17" x14ac:dyDescent="0.2">
      <c r="K1712">
        <f t="shared" si="136"/>
        <v>72</v>
      </c>
      <c r="L1712">
        <f t="shared" si="137"/>
        <v>2</v>
      </c>
      <c r="M1712" t="s">
        <v>13</v>
      </c>
      <c r="N1712" s="20">
        <f t="shared" si="134"/>
        <v>6.5</v>
      </c>
      <c r="O1712" s="21">
        <f t="shared" si="133"/>
        <v>1.0812519233808381E-4</v>
      </c>
      <c r="P1712" s="29">
        <f>N1712*INDEX($H$47:$H$50,MATCH(M1712,'Mining Dmd Profile'!$G$47:$G$50,0))</f>
        <v>9.75</v>
      </c>
      <c r="Q1712" s="31">
        <f t="shared" si="135"/>
        <v>1.1790847289850864E-4</v>
      </c>
    </row>
    <row r="1713" spans="11:17" x14ac:dyDescent="0.2">
      <c r="K1713">
        <f t="shared" si="136"/>
        <v>72</v>
      </c>
      <c r="L1713">
        <f t="shared" si="137"/>
        <v>3</v>
      </c>
      <c r="M1713" t="s">
        <v>13</v>
      </c>
      <c r="N1713" s="20">
        <f t="shared" si="134"/>
        <v>6</v>
      </c>
      <c r="O1713" s="21">
        <f t="shared" si="133"/>
        <v>9.9807869850538917E-5</v>
      </c>
      <c r="P1713" s="29">
        <f>N1713*INDEX($H$47:$H$50,MATCH(M1713,'Mining Dmd Profile'!$G$47:$G$50,0))</f>
        <v>9</v>
      </c>
      <c r="Q1713" s="31">
        <f t="shared" si="135"/>
        <v>1.0883859036785413E-4</v>
      </c>
    </row>
    <row r="1714" spans="11:17" x14ac:dyDescent="0.2">
      <c r="K1714">
        <f t="shared" si="136"/>
        <v>72</v>
      </c>
      <c r="L1714">
        <f t="shared" si="137"/>
        <v>4</v>
      </c>
      <c r="M1714" t="s">
        <v>13</v>
      </c>
      <c r="N1714" s="20">
        <f t="shared" si="134"/>
        <v>5.5</v>
      </c>
      <c r="O1714" s="21">
        <f t="shared" si="133"/>
        <v>9.1490547362994007E-5</v>
      </c>
      <c r="P1714" s="29">
        <f>N1714*INDEX($H$47:$H$50,MATCH(M1714,'Mining Dmd Profile'!$G$47:$G$50,0))</f>
        <v>8.25</v>
      </c>
      <c r="Q1714" s="31">
        <f t="shared" si="135"/>
        <v>9.9768707837199618E-5</v>
      </c>
    </row>
    <row r="1715" spans="11:17" x14ac:dyDescent="0.2">
      <c r="K1715">
        <f t="shared" si="136"/>
        <v>72</v>
      </c>
      <c r="L1715">
        <f t="shared" si="137"/>
        <v>5</v>
      </c>
      <c r="M1715" t="s">
        <v>13</v>
      </c>
      <c r="N1715" s="20">
        <f t="shared" si="134"/>
        <v>5.5</v>
      </c>
      <c r="O1715" s="21">
        <f t="shared" si="133"/>
        <v>9.1490547362994007E-5</v>
      </c>
      <c r="P1715" s="29">
        <f>N1715*INDEX($H$47:$H$50,MATCH(M1715,'Mining Dmd Profile'!$G$47:$G$50,0))</f>
        <v>8.25</v>
      </c>
      <c r="Q1715" s="31">
        <f t="shared" si="135"/>
        <v>9.9768707837199618E-5</v>
      </c>
    </row>
    <row r="1716" spans="11:17" x14ac:dyDescent="0.2">
      <c r="K1716">
        <f t="shared" si="136"/>
        <v>72</v>
      </c>
      <c r="L1716">
        <f t="shared" si="137"/>
        <v>6</v>
      </c>
      <c r="M1716" t="s">
        <v>13</v>
      </c>
      <c r="N1716" s="20">
        <f t="shared" si="134"/>
        <v>5.5</v>
      </c>
      <c r="O1716" s="21">
        <f t="shared" si="133"/>
        <v>9.1490547362994007E-5</v>
      </c>
      <c r="P1716" s="29">
        <f>N1716*INDEX($H$47:$H$50,MATCH(M1716,'Mining Dmd Profile'!$G$47:$G$50,0))</f>
        <v>8.25</v>
      </c>
      <c r="Q1716" s="31">
        <f t="shared" si="135"/>
        <v>9.9768707837199618E-5</v>
      </c>
    </row>
    <row r="1717" spans="11:17" x14ac:dyDescent="0.2">
      <c r="K1717">
        <f t="shared" si="136"/>
        <v>72</v>
      </c>
      <c r="L1717">
        <f t="shared" si="137"/>
        <v>7</v>
      </c>
      <c r="M1717" t="s">
        <v>13</v>
      </c>
      <c r="N1717" s="20">
        <f t="shared" si="134"/>
        <v>5.5</v>
      </c>
      <c r="O1717" s="21">
        <f t="shared" si="133"/>
        <v>9.1490547362994007E-5</v>
      </c>
      <c r="P1717" s="29">
        <f>N1717*INDEX($H$47:$H$50,MATCH(M1717,'Mining Dmd Profile'!$G$47:$G$50,0))</f>
        <v>8.25</v>
      </c>
      <c r="Q1717" s="31">
        <f t="shared" si="135"/>
        <v>9.9768707837199618E-5</v>
      </c>
    </row>
    <row r="1718" spans="11:17" x14ac:dyDescent="0.2">
      <c r="K1718">
        <f t="shared" si="136"/>
        <v>72</v>
      </c>
      <c r="L1718">
        <f t="shared" si="137"/>
        <v>8</v>
      </c>
      <c r="M1718" t="s">
        <v>13</v>
      </c>
      <c r="N1718" s="20">
        <f t="shared" si="134"/>
        <v>5.5</v>
      </c>
      <c r="O1718" s="21">
        <f t="shared" si="133"/>
        <v>9.1490547362994007E-5</v>
      </c>
      <c r="P1718" s="29">
        <f>N1718*INDEX($H$47:$H$50,MATCH(M1718,'Mining Dmd Profile'!$G$47:$G$50,0))</f>
        <v>8.25</v>
      </c>
      <c r="Q1718" s="31">
        <f t="shared" si="135"/>
        <v>9.9768707837199618E-5</v>
      </c>
    </row>
    <row r="1719" spans="11:17" x14ac:dyDescent="0.2">
      <c r="K1719">
        <f t="shared" si="136"/>
        <v>72</v>
      </c>
      <c r="L1719">
        <f t="shared" si="137"/>
        <v>9</v>
      </c>
      <c r="M1719" t="s">
        <v>13</v>
      </c>
      <c r="N1719" s="20">
        <f t="shared" si="134"/>
        <v>5.5</v>
      </c>
      <c r="O1719" s="21">
        <f t="shared" si="133"/>
        <v>9.1490547362994007E-5</v>
      </c>
      <c r="P1719" s="29">
        <f>N1719*INDEX($H$47:$H$50,MATCH(M1719,'Mining Dmd Profile'!$G$47:$G$50,0))</f>
        <v>8.25</v>
      </c>
      <c r="Q1719" s="31">
        <f t="shared" si="135"/>
        <v>9.9768707837199618E-5</v>
      </c>
    </row>
    <row r="1720" spans="11:17" x14ac:dyDescent="0.2">
      <c r="K1720">
        <f t="shared" si="136"/>
        <v>72</v>
      </c>
      <c r="L1720">
        <f t="shared" si="137"/>
        <v>10</v>
      </c>
      <c r="M1720" t="s">
        <v>13</v>
      </c>
      <c r="N1720" s="20">
        <f t="shared" si="134"/>
        <v>6</v>
      </c>
      <c r="O1720" s="21">
        <f t="shared" si="133"/>
        <v>9.9807869850538917E-5</v>
      </c>
      <c r="P1720" s="29">
        <f>N1720*INDEX($H$47:$H$50,MATCH(M1720,'Mining Dmd Profile'!$G$47:$G$50,0))</f>
        <v>9</v>
      </c>
      <c r="Q1720" s="31">
        <f t="shared" si="135"/>
        <v>1.0883859036785413E-4</v>
      </c>
    </row>
    <row r="1721" spans="11:17" x14ac:dyDescent="0.2">
      <c r="K1721">
        <f t="shared" si="136"/>
        <v>72</v>
      </c>
      <c r="L1721">
        <f t="shared" si="137"/>
        <v>11</v>
      </c>
      <c r="M1721" t="s">
        <v>13</v>
      </c>
      <c r="N1721" s="20">
        <f t="shared" si="134"/>
        <v>6.6</v>
      </c>
      <c r="O1721" s="21">
        <f t="shared" si="133"/>
        <v>1.0978865683559279E-4</v>
      </c>
      <c r="P1721" s="29">
        <f>N1721*INDEX($H$47:$H$50,MATCH(M1721,'Mining Dmd Profile'!$G$47:$G$50,0))</f>
        <v>9.8999999999999986</v>
      </c>
      <c r="Q1721" s="31">
        <f t="shared" si="135"/>
        <v>1.1972244940463952E-4</v>
      </c>
    </row>
    <row r="1722" spans="11:17" x14ac:dyDescent="0.2">
      <c r="K1722">
        <f t="shared" si="136"/>
        <v>72</v>
      </c>
      <c r="L1722">
        <f t="shared" si="137"/>
        <v>12</v>
      </c>
      <c r="M1722" t="s">
        <v>13</v>
      </c>
      <c r="N1722" s="20">
        <f t="shared" si="134"/>
        <v>7</v>
      </c>
      <c r="O1722" s="21">
        <f t="shared" si="133"/>
        <v>1.1644251482562872E-4</v>
      </c>
      <c r="P1722" s="29">
        <f>N1722*INDEX($H$47:$H$50,MATCH(M1722,'Mining Dmd Profile'!$G$47:$G$50,0))</f>
        <v>10.5</v>
      </c>
      <c r="Q1722" s="31">
        <f t="shared" si="135"/>
        <v>1.2697835542916316E-4</v>
      </c>
    </row>
    <row r="1723" spans="11:17" x14ac:dyDescent="0.2">
      <c r="K1723">
        <f t="shared" si="136"/>
        <v>72</v>
      </c>
      <c r="L1723">
        <f t="shared" si="137"/>
        <v>13</v>
      </c>
      <c r="M1723" t="s">
        <v>13</v>
      </c>
      <c r="N1723" s="20">
        <f t="shared" si="134"/>
        <v>7.5</v>
      </c>
      <c r="O1723" s="21">
        <f t="shared" si="133"/>
        <v>1.2475983731317363E-4</v>
      </c>
      <c r="P1723" s="29">
        <f>N1723*INDEX($H$47:$H$50,MATCH(M1723,'Mining Dmd Profile'!$G$47:$G$50,0))</f>
        <v>11.25</v>
      </c>
      <c r="Q1723" s="31">
        <f t="shared" si="135"/>
        <v>1.3604823795981767E-4</v>
      </c>
    </row>
    <row r="1724" spans="11:17" x14ac:dyDescent="0.2">
      <c r="K1724">
        <f t="shared" si="136"/>
        <v>72</v>
      </c>
      <c r="L1724">
        <f t="shared" si="137"/>
        <v>14</v>
      </c>
      <c r="M1724" t="s">
        <v>13</v>
      </c>
      <c r="N1724" s="20">
        <f t="shared" si="134"/>
        <v>8</v>
      </c>
      <c r="O1724" s="21">
        <f t="shared" si="133"/>
        <v>1.3307715980071856E-4</v>
      </c>
      <c r="P1724" s="29">
        <f>N1724*INDEX($H$47:$H$50,MATCH(M1724,'Mining Dmd Profile'!$G$47:$G$50,0))</f>
        <v>12</v>
      </c>
      <c r="Q1724" s="31">
        <f t="shared" si="135"/>
        <v>1.4511812049047219E-4</v>
      </c>
    </row>
    <row r="1725" spans="11:17" x14ac:dyDescent="0.2">
      <c r="K1725">
        <f t="shared" si="136"/>
        <v>72</v>
      </c>
      <c r="L1725">
        <f t="shared" si="137"/>
        <v>15</v>
      </c>
      <c r="M1725" t="s">
        <v>13</v>
      </c>
      <c r="N1725" s="20">
        <f t="shared" si="134"/>
        <v>8.1</v>
      </c>
      <c r="O1725" s="21">
        <f t="shared" si="133"/>
        <v>1.3474062429822754E-4</v>
      </c>
      <c r="P1725" s="29">
        <f>N1725*INDEX($H$47:$H$50,MATCH(M1725,'Mining Dmd Profile'!$G$47:$G$50,0))</f>
        <v>12.149999999999999</v>
      </c>
      <c r="Q1725" s="31">
        <f t="shared" si="135"/>
        <v>1.4693209699660306E-4</v>
      </c>
    </row>
    <row r="1726" spans="11:17" x14ac:dyDescent="0.2">
      <c r="K1726">
        <f t="shared" si="136"/>
        <v>72</v>
      </c>
      <c r="L1726">
        <f t="shared" si="137"/>
        <v>16</v>
      </c>
      <c r="M1726" t="s">
        <v>13</v>
      </c>
      <c r="N1726" s="20">
        <f t="shared" si="134"/>
        <v>7.7</v>
      </c>
      <c r="O1726" s="21">
        <f t="shared" si="133"/>
        <v>1.2808676630819162E-4</v>
      </c>
      <c r="P1726" s="29">
        <f>N1726*INDEX($H$47:$H$50,MATCH(M1726,'Mining Dmd Profile'!$G$47:$G$50,0))</f>
        <v>11.55</v>
      </c>
      <c r="Q1726" s="31">
        <f t="shared" si="135"/>
        <v>1.3967619097207947E-4</v>
      </c>
    </row>
    <row r="1727" spans="11:17" x14ac:dyDescent="0.2">
      <c r="K1727">
        <f t="shared" si="136"/>
        <v>72</v>
      </c>
      <c r="L1727">
        <f t="shared" si="137"/>
        <v>17</v>
      </c>
      <c r="M1727" t="s">
        <v>13</v>
      </c>
      <c r="N1727" s="20">
        <f t="shared" si="134"/>
        <v>7.3</v>
      </c>
      <c r="O1727" s="21">
        <f t="shared" si="133"/>
        <v>1.2143290831815567E-4</v>
      </c>
      <c r="P1727" s="29">
        <f>N1727*INDEX($H$47:$H$50,MATCH(M1727,'Mining Dmd Profile'!$G$47:$G$50,0))</f>
        <v>10.95</v>
      </c>
      <c r="Q1727" s="31">
        <f t="shared" si="135"/>
        <v>1.3242028494755585E-4</v>
      </c>
    </row>
    <row r="1728" spans="11:17" x14ac:dyDescent="0.2">
      <c r="K1728">
        <f t="shared" si="136"/>
        <v>72</v>
      </c>
      <c r="L1728">
        <f t="shared" si="137"/>
        <v>18</v>
      </c>
      <c r="M1728" t="s">
        <v>13</v>
      </c>
      <c r="N1728" s="20">
        <f t="shared" si="134"/>
        <v>7</v>
      </c>
      <c r="O1728" s="21">
        <f t="shared" si="133"/>
        <v>1.1644251482562872E-4</v>
      </c>
      <c r="P1728" s="29">
        <f>N1728*INDEX($H$47:$H$50,MATCH(M1728,'Mining Dmd Profile'!$G$47:$G$50,0))</f>
        <v>10.5</v>
      </c>
      <c r="Q1728" s="31">
        <f t="shared" si="135"/>
        <v>1.2697835542916316E-4</v>
      </c>
    </row>
    <row r="1729" spans="11:17" x14ac:dyDescent="0.2">
      <c r="K1729">
        <f t="shared" si="136"/>
        <v>72</v>
      </c>
      <c r="L1729">
        <f t="shared" si="137"/>
        <v>19</v>
      </c>
      <c r="M1729" t="s">
        <v>13</v>
      </c>
      <c r="N1729" s="20">
        <f t="shared" si="134"/>
        <v>7.3</v>
      </c>
      <c r="O1729" s="21">
        <f t="shared" si="133"/>
        <v>1.2143290831815567E-4</v>
      </c>
      <c r="P1729" s="29">
        <f>N1729*INDEX($H$47:$H$50,MATCH(M1729,'Mining Dmd Profile'!$G$47:$G$50,0))</f>
        <v>10.95</v>
      </c>
      <c r="Q1729" s="31">
        <f t="shared" si="135"/>
        <v>1.3242028494755585E-4</v>
      </c>
    </row>
    <row r="1730" spans="11:17" x14ac:dyDescent="0.2">
      <c r="K1730">
        <f t="shared" si="136"/>
        <v>72</v>
      </c>
      <c r="L1730">
        <f t="shared" si="137"/>
        <v>20</v>
      </c>
      <c r="M1730" t="s">
        <v>13</v>
      </c>
      <c r="N1730" s="20">
        <f t="shared" si="134"/>
        <v>7.7</v>
      </c>
      <c r="O1730" s="21">
        <f t="shared" si="133"/>
        <v>1.2808676630819162E-4</v>
      </c>
      <c r="P1730" s="29">
        <f>N1730*INDEX($H$47:$H$50,MATCH(M1730,'Mining Dmd Profile'!$G$47:$G$50,0))</f>
        <v>11.55</v>
      </c>
      <c r="Q1730" s="31">
        <f t="shared" si="135"/>
        <v>1.3967619097207947E-4</v>
      </c>
    </row>
    <row r="1731" spans="11:17" x14ac:dyDescent="0.2">
      <c r="K1731">
        <f t="shared" si="136"/>
        <v>72</v>
      </c>
      <c r="L1731">
        <f t="shared" si="137"/>
        <v>21</v>
      </c>
      <c r="M1731" t="s">
        <v>13</v>
      </c>
      <c r="N1731" s="20">
        <f t="shared" si="134"/>
        <v>8</v>
      </c>
      <c r="O1731" s="21">
        <f t="shared" si="133"/>
        <v>1.3307715980071856E-4</v>
      </c>
      <c r="P1731" s="29">
        <f>N1731*INDEX($H$47:$H$50,MATCH(M1731,'Mining Dmd Profile'!$G$47:$G$50,0))</f>
        <v>12</v>
      </c>
      <c r="Q1731" s="31">
        <f t="shared" si="135"/>
        <v>1.4511812049047219E-4</v>
      </c>
    </row>
    <row r="1732" spans="11:17" x14ac:dyDescent="0.2">
      <c r="K1732">
        <f t="shared" si="136"/>
        <v>72</v>
      </c>
      <c r="L1732">
        <f t="shared" si="137"/>
        <v>22</v>
      </c>
      <c r="M1732" t="s">
        <v>13</v>
      </c>
      <c r="N1732" s="20">
        <f t="shared" si="134"/>
        <v>8</v>
      </c>
      <c r="O1732" s="21">
        <f t="shared" si="133"/>
        <v>1.3307715980071856E-4</v>
      </c>
      <c r="P1732" s="29">
        <f>N1732*INDEX($H$47:$H$50,MATCH(M1732,'Mining Dmd Profile'!$G$47:$G$50,0))</f>
        <v>12</v>
      </c>
      <c r="Q1732" s="31">
        <f t="shared" si="135"/>
        <v>1.4511812049047219E-4</v>
      </c>
    </row>
    <row r="1733" spans="11:17" x14ac:dyDescent="0.2">
      <c r="K1733">
        <f t="shared" si="136"/>
        <v>72</v>
      </c>
      <c r="L1733">
        <f t="shared" si="137"/>
        <v>23</v>
      </c>
      <c r="M1733" t="s">
        <v>13</v>
      </c>
      <c r="N1733" s="20">
        <f t="shared" si="134"/>
        <v>8</v>
      </c>
      <c r="O1733" s="21">
        <f t="shared" si="133"/>
        <v>1.3307715980071856E-4</v>
      </c>
      <c r="P1733" s="29">
        <f>N1733*INDEX($H$47:$H$50,MATCH(M1733,'Mining Dmd Profile'!$G$47:$G$50,0))</f>
        <v>12</v>
      </c>
      <c r="Q1733" s="31">
        <f t="shared" si="135"/>
        <v>1.4511812049047219E-4</v>
      </c>
    </row>
    <row r="1734" spans="11:17" x14ac:dyDescent="0.2">
      <c r="K1734">
        <f t="shared" si="136"/>
        <v>72</v>
      </c>
      <c r="L1734">
        <f t="shared" si="137"/>
        <v>24</v>
      </c>
      <c r="M1734" t="s">
        <v>13</v>
      </c>
      <c r="N1734" s="20">
        <f t="shared" si="134"/>
        <v>8</v>
      </c>
      <c r="O1734" s="21">
        <f t="shared" si="133"/>
        <v>1.3307715980071856E-4</v>
      </c>
      <c r="P1734" s="29">
        <f>N1734*INDEX($H$47:$H$50,MATCH(M1734,'Mining Dmd Profile'!$G$47:$G$50,0))</f>
        <v>12</v>
      </c>
      <c r="Q1734" s="31">
        <f t="shared" si="135"/>
        <v>1.4511812049047219E-4</v>
      </c>
    </row>
    <row r="1735" spans="11:17" x14ac:dyDescent="0.2">
      <c r="K1735">
        <f t="shared" si="136"/>
        <v>73</v>
      </c>
      <c r="L1735">
        <f t="shared" si="137"/>
        <v>1</v>
      </c>
      <c r="M1735" t="s">
        <v>13</v>
      </c>
      <c r="N1735" s="20">
        <f t="shared" si="134"/>
        <v>7</v>
      </c>
      <c r="O1735" s="21">
        <f t="shared" ref="O1735:O1798" si="138">N1735/$N$5</f>
        <v>1.1644251482562872E-4</v>
      </c>
      <c r="P1735" s="29">
        <f>N1735*INDEX($H$47:$H$50,MATCH(M1735,'Mining Dmd Profile'!$G$47:$G$50,0))</f>
        <v>10.5</v>
      </c>
      <c r="Q1735" s="31">
        <f t="shared" si="135"/>
        <v>1.2697835542916316E-4</v>
      </c>
    </row>
    <row r="1736" spans="11:17" x14ac:dyDescent="0.2">
      <c r="K1736">
        <f t="shared" si="136"/>
        <v>73</v>
      </c>
      <c r="L1736">
        <f t="shared" si="137"/>
        <v>2</v>
      </c>
      <c r="M1736" t="s">
        <v>13</v>
      </c>
      <c r="N1736" s="20">
        <f t="shared" ref="N1736:N1799" si="139">INDEX($H$7:$H$30,MATCH($L1736,$C$7:$C$30,0))</f>
        <v>6.5</v>
      </c>
      <c r="O1736" s="21">
        <f t="shared" si="138"/>
        <v>1.0812519233808381E-4</v>
      </c>
      <c r="P1736" s="29">
        <f>N1736*INDEX($H$47:$H$50,MATCH(M1736,'Mining Dmd Profile'!$G$47:$G$50,0))</f>
        <v>9.75</v>
      </c>
      <c r="Q1736" s="31">
        <f t="shared" ref="Q1736:Q1799" si="140">P1736/$P$5</f>
        <v>1.1790847289850864E-4</v>
      </c>
    </row>
    <row r="1737" spans="11:17" x14ac:dyDescent="0.2">
      <c r="K1737">
        <f t="shared" ref="K1737:K1800" si="141">IF(L1736=24,K1736+1,K1736)</f>
        <v>73</v>
      </c>
      <c r="L1737">
        <f t="shared" ref="L1737:L1800" si="142">IF(L1736=24,1,L1736+1)</f>
        <v>3</v>
      </c>
      <c r="M1737" t="s">
        <v>13</v>
      </c>
      <c r="N1737" s="20">
        <f t="shared" si="139"/>
        <v>6</v>
      </c>
      <c r="O1737" s="21">
        <f t="shared" si="138"/>
        <v>9.9807869850538917E-5</v>
      </c>
      <c r="P1737" s="29">
        <f>N1737*INDEX($H$47:$H$50,MATCH(M1737,'Mining Dmd Profile'!$G$47:$G$50,0))</f>
        <v>9</v>
      </c>
      <c r="Q1737" s="31">
        <f t="shared" si="140"/>
        <v>1.0883859036785413E-4</v>
      </c>
    </row>
    <row r="1738" spans="11:17" x14ac:dyDescent="0.2">
      <c r="K1738">
        <f t="shared" si="141"/>
        <v>73</v>
      </c>
      <c r="L1738">
        <f t="shared" si="142"/>
        <v>4</v>
      </c>
      <c r="M1738" t="s">
        <v>13</v>
      </c>
      <c r="N1738" s="20">
        <f t="shared" si="139"/>
        <v>5.5</v>
      </c>
      <c r="O1738" s="21">
        <f t="shared" si="138"/>
        <v>9.1490547362994007E-5</v>
      </c>
      <c r="P1738" s="29">
        <f>N1738*INDEX($H$47:$H$50,MATCH(M1738,'Mining Dmd Profile'!$G$47:$G$50,0))</f>
        <v>8.25</v>
      </c>
      <c r="Q1738" s="31">
        <f t="shared" si="140"/>
        <v>9.9768707837199618E-5</v>
      </c>
    </row>
    <row r="1739" spans="11:17" x14ac:dyDescent="0.2">
      <c r="K1739">
        <f t="shared" si="141"/>
        <v>73</v>
      </c>
      <c r="L1739">
        <f t="shared" si="142"/>
        <v>5</v>
      </c>
      <c r="M1739" t="s">
        <v>13</v>
      </c>
      <c r="N1739" s="20">
        <f t="shared" si="139"/>
        <v>5.5</v>
      </c>
      <c r="O1739" s="21">
        <f t="shared" si="138"/>
        <v>9.1490547362994007E-5</v>
      </c>
      <c r="P1739" s="29">
        <f>N1739*INDEX($H$47:$H$50,MATCH(M1739,'Mining Dmd Profile'!$G$47:$G$50,0))</f>
        <v>8.25</v>
      </c>
      <c r="Q1739" s="31">
        <f t="shared" si="140"/>
        <v>9.9768707837199618E-5</v>
      </c>
    </row>
    <row r="1740" spans="11:17" x14ac:dyDescent="0.2">
      <c r="K1740">
        <f t="shared" si="141"/>
        <v>73</v>
      </c>
      <c r="L1740">
        <f t="shared" si="142"/>
        <v>6</v>
      </c>
      <c r="M1740" t="s">
        <v>13</v>
      </c>
      <c r="N1740" s="20">
        <f t="shared" si="139"/>
        <v>5.5</v>
      </c>
      <c r="O1740" s="21">
        <f t="shared" si="138"/>
        <v>9.1490547362994007E-5</v>
      </c>
      <c r="P1740" s="29">
        <f>N1740*INDEX($H$47:$H$50,MATCH(M1740,'Mining Dmd Profile'!$G$47:$G$50,0))</f>
        <v>8.25</v>
      </c>
      <c r="Q1740" s="31">
        <f t="shared" si="140"/>
        <v>9.9768707837199618E-5</v>
      </c>
    </row>
    <row r="1741" spans="11:17" x14ac:dyDescent="0.2">
      <c r="K1741">
        <f t="shared" si="141"/>
        <v>73</v>
      </c>
      <c r="L1741">
        <f t="shared" si="142"/>
        <v>7</v>
      </c>
      <c r="M1741" t="s">
        <v>13</v>
      </c>
      <c r="N1741" s="20">
        <f t="shared" si="139"/>
        <v>5.5</v>
      </c>
      <c r="O1741" s="21">
        <f t="shared" si="138"/>
        <v>9.1490547362994007E-5</v>
      </c>
      <c r="P1741" s="29">
        <f>N1741*INDEX($H$47:$H$50,MATCH(M1741,'Mining Dmd Profile'!$G$47:$G$50,0))</f>
        <v>8.25</v>
      </c>
      <c r="Q1741" s="31">
        <f t="shared" si="140"/>
        <v>9.9768707837199618E-5</v>
      </c>
    </row>
    <row r="1742" spans="11:17" x14ac:dyDescent="0.2">
      <c r="K1742">
        <f t="shared" si="141"/>
        <v>73</v>
      </c>
      <c r="L1742">
        <f t="shared" si="142"/>
        <v>8</v>
      </c>
      <c r="M1742" t="s">
        <v>13</v>
      </c>
      <c r="N1742" s="20">
        <f t="shared" si="139"/>
        <v>5.5</v>
      </c>
      <c r="O1742" s="21">
        <f t="shared" si="138"/>
        <v>9.1490547362994007E-5</v>
      </c>
      <c r="P1742" s="29">
        <f>N1742*INDEX($H$47:$H$50,MATCH(M1742,'Mining Dmd Profile'!$G$47:$G$50,0))</f>
        <v>8.25</v>
      </c>
      <c r="Q1742" s="31">
        <f t="shared" si="140"/>
        <v>9.9768707837199618E-5</v>
      </c>
    </row>
    <row r="1743" spans="11:17" x14ac:dyDescent="0.2">
      <c r="K1743">
        <f t="shared" si="141"/>
        <v>73</v>
      </c>
      <c r="L1743">
        <f t="shared" si="142"/>
        <v>9</v>
      </c>
      <c r="M1743" t="s">
        <v>13</v>
      </c>
      <c r="N1743" s="20">
        <f t="shared" si="139"/>
        <v>5.5</v>
      </c>
      <c r="O1743" s="21">
        <f t="shared" si="138"/>
        <v>9.1490547362994007E-5</v>
      </c>
      <c r="P1743" s="29">
        <f>N1743*INDEX($H$47:$H$50,MATCH(M1743,'Mining Dmd Profile'!$G$47:$G$50,0))</f>
        <v>8.25</v>
      </c>
      <c r="Q1743" s="31">
        <f t="shared" si="140"/>
        <v>9.9768707837199618E-5</v>
      </c>
    </row>
    <row r="1744" spans="11:17" x14ac:dyDescent="0.2">
      <c r="K1744">
        <f t="shared" si="141"/>
        <v>73</v>
      </c>
      <c r="L1744">
        <f t="shared" si="142"/>
        <v>10</v>
      </c>
      <c r="M1744" t="s">
        <v>13</v>
      </c>
      <c r="N1744" s="20">
        <f t="shared" si="139"/>
        <v>6</v>
      </c>
      <c r="O1744" s="21">
        <f t="shared" si="138"/>
        <v>9.9807869850538917E-5</v>
      </c>
      <c r="P1744" s="29">
        <f>N1744*INDEX($H$47:$H$50,MATCH(M1744,'Mining Dmd Profile'!$G$47:$G$50,0))</f>
        <v>9</v>
      </c>
      <c r="Q1744" s="31">
        <f t="shared" si="140"/>
        <v>1.0883859036785413E-4</v>
      </c>
    </row>
    <row r="1745" spans="11:17" x14ac:dyDescent="0.2">
      <c r="K1745">
        <f t="shared" si="141"/>
        <v>73</v>
      </c>
      <c r="L1745">
        <f t="shared" si="142"/>
        <v>11</v>
      </c>
      <c r="M1745" t="s">
        <v>13</v>
      </c>
      <c r="N1745" s="20">
        <f t="shared" si="139"/>
        <v>6.6</v>
      </c>
      <c r="O1745" s="21">
        <f t="shared" si="138"/>
        <v>1.0978865683559279E-4</v>
      </c>
      <c r="P1745" s="29">
        <f>N1745*INDEX($H$47:$H$50,MATCH(M1745,'Mining Dmd Profile'!$G$47:$G$50,0))</f>
        <v>9.8999999999999986</v>
      </c>
      <c r="Q1745" s="31">
        <f t="shared" si="140"/>
        <v>1.1972244940463952E-4</v>
      </c>
    </row>
    <row r="1746" spans="11:17" x14ac:dyDescent="0.2">
      <c r="K1746">
        <f t="shared" si="141"/>
        <v>73</v>
      </c>
      <c r="L1746">
        <f t="shared" si="142"/>
        <v>12</v>
      </c>
      <c r="M1746" t="s">
        <v>13</v>
      </c>
      <c r="N1746" s="20">
        <f t="shared" si="139"/>
        <v>7</v>
      </c>
      <c r="O1746" s="21">
        <f t="shared" si="138"/>
        <v>1.1644251482562872E-4</v>
      </c>
      <c r="P1746" s="29">
        <f>N1746*INDEX($H$47:$H$50,MATCH(M1746,'Mining Dmd Profile'!$G$47:$G$50,0))</f>
        <v>10.5</v>
      </c>
      <c r="Q1746" s="31">
        <f t="shared" si="140"/>
        <v>1.2697835542916316E-4</v>
      </c>
    </row>
    <row r="1747" spans="11:17" x14ac:dyDescent="0.2">
      <c r="K1747">
        <f t="shared" si="141"/>
        <v>73</v>
      </c>
      <c r="L1747">
        <f t="shared" si="142"/>
        <v>13</v>
      </c>
      <c r="M1747" t="s">
        <v>13</v>
      </c>
      <c r="N1747" s="20">
        <f t="shared" si="139"/>
        <v>7.5</v>
      </c>
      <c r="O1747" s="21">
        <f t="shared" si="138"/>
        <v>1.2475983731317363E-4</v>
      </c>
      <c r="P1747" s="29">
        <f>N1747*INDEX($H$47:$H$50,MATCH(M1747,'Mining Dmd Profile'!$G$47:$G$50,0))</f>
        <v>11.25</v>
      </c>
      <c r="Q1747" s="31">
        <f t="shared" si="140"/>
        <v>1.3604823795981767E-4</v>
      </c>
    </row>
    <row r="1748" spans="11:17" x14ac:dyDescent="0.2">
      <c r="K1748">
        <f t="shared" si="141"/>
        <v>73</v>
      </c>
      <c r="L1748">
        <f t="shared" si="142"/>
        <v>14</v>
      </c>
      <c r="M1748" t="s">
        <v>13</v>
      </c>
      <c r="N1748" s="20">
        <f t="shared" si="139"/>
        <v>8</v>
      </c>
      <c r="O1748" s="21">
        <f t="shared" si="138"/>
        <v>1.3307715980071856E-4</v>
      </c>
      <c r="P1748" s="29">
        <f>N1748*INDEX($H$47:$H$50,MATCH(M1748,'Mining Dmd Profile'!$G$47:$G$50,0))</f>
        <v>12</v>
      </c>
      <c r="Q1748" s="31">
        <f t="shared" si="140"/>
        <v>1.4511812049047219E-4</v>
      </c>
    </row>
    <row r="1749" spans="11:17" x14ac:dyDescent="0.2">
      <c r="K1749">
        <f t="shared" si="141"/>
        <v>73</v>
      </c>
      <c r="L1749">
        <f t="shared" si="142"/>
        <v>15</v>
      </c>
      <c r="M1749" t="s">
        <v>13</v>
      </c>
      <c r="N1749" s="20">
        <f t="shared" si="139"/>
        <v>8.1</v>
      </c>
      <c r="O1749" s="21">
        <f t="shared" si="138"/>
        <v>1.3474062429822754E-4</v>
      </c>
      <c r="P1749" s="29">
        <f>N1749*INDEX($H$47:$H$50,MATCH(M1749,'Mining Dmd Profile'!$G$47:$G$50,0))</f>
        <v>12.149999999999999</v>
      </c>
      <c r="Q1749" s="31">
        <f t="shared" si="140"/>
        <v>1.4693209699660306E-4</v>
      </c>
    </row>
    <row r="1750" spans="11:17" x14ac:dyDescent="0.2">
      <c r="K1750">
        <f t="shared" si="141"/>
        <v>73</v>
      </c>
      <c r="L1750">
        <f t="shared" si="142"/>
        <v>16</v>
      </c>
      <c r="M1750" t="s">
        <v>13</v>
      </c>
      <c r="N1750" s="20">
        <f t="shared" si="139"/>
        <v>7.7</v>
      </c>
      <c r="O1750" s="21">
        <f t="shared" si="138"/>
        <v>1.2808676630819162E-4</v>
      </c>
      <c r="P1750" s="29">
        <f>N1750*INDEX($H$47:$H$50,MATCH(M1750,'Mining Dmd Profile'!$G$47:$G$50,0))</f>
        <v>11.55</v>
      </c>
      <c r="Q1750" s="31">
        <f t="shared" si="140"/>
        <v>1.3967619097207947E-4</v>
      </c>
    </row>
    <row r="1751" spans="11:17" x14ac:dyDescent="0.2">
      <c r="K1751">
        <f t="shared" si="141"/>
        <v>73</v>
      </c>
      <c r="L1751">
        <f t="shared" si="142"/>
        <v>17</v>
      </c>
      <c r="M1751" t="s">
        <v>13</v>
      </c>
      <c r="N1751" s="20">
        <f t="shared" si="139"/>
        <v>7.3</v>
      </c>
      <c r="O1751" s="21">
        <f t="shared" si="138"/>
        <v>1.2143290831815567E-4</v>
      </c>
      <c r="P1751" s="29">
        <f>N1751*INDEX($H$47:$H$50,MATCH(M1751,'Mining Dmd Profile'!$G$47:$G$50,0))</f>
        <v>10.95</v>
      </c>
      <c r="Q1751" s="31">
        <f t="shared" si="140"/>
        <v>1.3242028494755585E-4</v>
      </c>
    </row>
    <row r="1752" spans="11:17" x14ac:dyDescent="0.2">
      <c r="K1752">
        <f t="shared" si="141"/>
        <v>73</v>
      </c>
      <c r="L1752">
        <f t="shared" si="142"/>
        <v>18</v>
      </c>
      <c r="M1752" t="s">
        <v>13</v>
      </c>
      <c r="N1752" s="20">
        <f t="shared" si="139"/>
        <v>7</v>
      </c>
      <c r="O1752" s="21">
        <f t="shared" si="138"/>
        <v>1.1644251482562872E-4</v>
      </c>
      <c r="P1752" s="29">
        <f>N1752*INDEX($H$47:$H$50,MATCH(M1752,'Mining Dmd Profile'!$G$47:$G$50,0))</f>
        <v>10.5</v>
      </c>
      <c r="Q1752" s="31">
        <f t="shared" si="140"/>
        <v>1.2697835542916316E-4</v>
      </c>
    </row>
    <row r="1753" spans="11:17" x14ac:dyDescent="0.2">
      <c r="K1753">
        <f t="shared" si="141"/>
        <v>73</v>
      </c>
      <c r="L1753">
        <f t="shared" si="142"/>
        <v>19</v>
      </c>
      <c r="M1753" t="s">
        <v>13</v>
      </c>
      <c r="N1753" s="20">
        <f t="shared" si="139"/>
        <v>7.3</v>
      </c>
      <c r="O1753" s="21">
        <f t="shared" si="138"/>
        <v>1.2143290831815567E-4</v>
      </c>
      <c r="P1753" s="29">
        <f>N1753*INDEX($H$47:$H$50,MATCH(M1753,'Mining Dmd Profile'!$G$47:$G$50,0))</f>
        <v>10.95</v>
      </c>
      <c r="Q1753" s="31">
        <f t="shared" si="140"/>
        <v>1.3242028494755585E-4</v>
      </c>
    </row>
    <row r="1754" spans="11:17" x14ac:dyDescent="0.2">
      <c r="K1754">
        <f t="shared" si="141"/>
        <v>73</v>
      </c>
      <c r="L1754">
        <f t="shared" si="142"/>
        <v>20</v>
      </c>
      <c r="M1754" t="s">
        <v>13</v>
      </c>
      <c r="N1754" s="20">
        <f t="shared" si="139"/>
        <v>7.7</v>
      </c>
      <c r="O1754" s="21">
        <f t="shared" si="138"/>
        <v>1.2808676630819162E-4</v>
      </c>
      <c r="P1754" s="29">
        <f>N1754*INDEX($H$47:$H$50,MATCH(M1754,'Mining Dmd Profile'!$G$47:$G$50,0))</f>
        <v>11.55</v>
      </c>
      <c r="Q1754" s="31">
        <f t="shared" si="140"/>
        <v>1.3967619097207947E-4</v>
      </c>
    </row>
    <row r="1755" spans="11:17" x14ac:dyDescent="0.2">
      <c r="K1755">
        <f t="shared" si="141"/>
        <v>73</v>
      </c>
      <c r="L1755">
        <f t="shared" si="142"/>
        <v>21</v>
      </c>
      <c r="M1755" t="s">
        <v>13</v>
      </c>
      <c r="N1755" s="20">
        <f t="shared" si="139"/>
        <v>8</v>
      </c>
      <c r="O1755" s="21">
        <f t="shared" si="138"/>
        <v>1.3307715980071856E-4</v>
      </c>
      <c r="P1755" s="29">
        <f>N1755*INDEX($H$47:$H$50,MATCH(M1755,'Mining Dmd Profile'!$G$47:$G$50,0))</f>
        <v>12</v>
      </c>
      <c r="Q1755" s="31">
        <f t="shared" si="140"/>
        <v>1.4511812049047219E-4</v>
      </c>
    </row>
    <row r="1756" spans="11:17" x14ac:dyDescent="0.2">
      <c r="K1756">
        <f t="shared" si="141"/>
        <v>73</v>
      </c>
      <c r="L1756">
        <f t="shared" si="142"/>
        <v>22</v>
      </c>
      <c r="M1756" t="s">
        <v>13</v>
      </c>
      <c r="N1756" s="20">
        <f t="shared" si="139"/>
        <v>8</v>
      </c>
      <c r="O1756" s="21">
        <f t="shared" si="138"/>
        <v>1.3307715980071856E-4</v>
      </c>
      <c r="P1756" s="29">
        <f>N1756*INDEX($H$47:$H$50,MATCH(M1756,'Mining Dmd Profile'!$G$47:$G$50,0))</f>
        <v>12</v>
      </c>
      <c r="Q1756" s="31">
        <f t="shared" si="140"/>
        <v>1.4511812049047219E-4</v>
      </c>
    </row>
    <row r="1757" spans="11:17" x14ac:dyDescent="0.2">
      <c r="K1757">
        <f t="shared" si="141"/>
        <v>73</v>
      </c>
      <c r="L1757">
        <f t="shared" si="142"/>
        <v>23</v>
      </c>
      <c r="M1757" t="s">
        <v>13</v>
      </c>
      <c r="N1757" s="20">
        <f t="shared" si="139"/>
        <v>8</v>
      </c>
      <c r="O1757" s="21">
        <f t="shared" si="138"/>
        <v>1.3307715980071856E-4</v>
      </c>
      <c r="P1757" s="29">
        <f>N1757*INDEX($H$47:$H$50,MATCH(M1757,'Mining Dmd Profile'!$G$47:$G$50,0))</f>
        <v>12</v>
      </c>
      <c r="Q1757" s="31">
        <f t="shared" si="140"/>
        <v>1.4511812049047219E-4</v>
      </c>
    </row>
    <row r="1758" spans="11:17" x14ac:dyDescent="0.2">
      <c r="K1758">
        <f t="shared" si="141"/>
        <v>73</v>
      </c>
      <c r="L1758">
        <f t="shared" si="142"/>
        <v>24</v>
      </c>
      <c r="M1758" t="s">
        <v>13</v>
      </c>
      <c r="N1758" s="20">
        <f t="shared" si="139"/>
        <v>8</v>
      </c>
      <c r="O1758" s="21">
        <f t="shared" si="138"/>
        <v>1.3307715980071856E-4</v>
      </c>
      <c r="P1758" s="29">
        <f>N1758*INDEX($H$47:$H$50,MATCH(M1758,'Mining Dmd Profile'!$G$47:$G$50,0))</f>
        <v>12</v>
      </c>
      <c r="Q1758" s="31">
        <f t="shared" si="140"/>
        <v>1.4511812049047219E-4</v>
      </c>
    </row>
    <row r="1759" spans="11:17" x14ac:dyDescent="0.2">
      <c r="K1759">
        <f t="shared" si="141"/>
        <v>74</v>
      </c>
      <c r="L1759">
        <f t="shared" si="142"/>
        <v>1</v>
      </c>
      <c r="M1759" t="s">
        <v>13</v>
      </c>
      <c r="N1759" s="20">
        <f t="shared" si="139"/>
        <v>7</v>
      </c>
      <c r="O1759" s="21">
        <f t="shared" si="138"/>
        <v>1.1644251482562872E-4</v>
      </c>
      <c r="P1759" s="29">
        <f>N1759*INDEX($H$47:$H$50,MATCH(M1759,'Mining Dmd Profile'!$G$47:$G$50,0))</f>
        <v>10.5</v>
      </c>
      <c r="Q1759" s="31">
        <f t="shared" si="140"/>
        <v>1.2697835542916316E-4</v>
      </c>
    </row>
    <row r="1760" spans="11:17" x14ac:dyDescent="0.2">
      <c r="K1760">
        <f t="shared" si="141"/>
        <v>74</v>
      </c>
      <c r="L1760">
        <f t="shared" si="142"/>
        <v>2</v>
      </c>
      <c r="M1760" t="s">
        <v>13</v>
      </c>
      <c r="N1760" s="20">
        <f t="shared" si="139"/>
        <v>6.5</v>
      </c>
      <c r="O1760" s="21">
        <f t="shared" si="138"/>
        <v>1.0812519233808381E-4</v>
      </c>
      <c r="P1760" s="29">
        <f>N1760*INDEX($H$47:$H$50,MATCH(M1760,'Mining Dmd Profile'!$G$47:$G$50,0))</f>
        <v>9.75</v>
      </c>
      <c r="Q1760" s="31">
        <f t="shared" si="140"/>
        <v>1.1790847289850864E-4</v>
      </c>
    </row>
    <row r="1761" spans="11:17" x14ac:dyDescent="0.2">
      <c r="K1761">
        <f t="shared" si="141"/>
        <v>74</v>
      </c>
      <c r="L1761">
        <f t="shared" si="142"/>
        <v>3</v>
      </c>
      <c r="M1761" t="s">
        <v>13</v>
      </c>
      <c r="N1761" s="20">
        <f t="shared" si="139"/>
        <v>6</v>
      </c>
      <c r="O1761" s="21">
        <f t="shared" si="138"/>
        <v>9.9807869850538917E-5</v>
      </c>
      <c r="P1761" s="29">
        <f>N1761*INDEX($H$47:$H$50,MATCH(M1761,'Mining Dmd Profile'!$G$47:$G$50,0))</f>
        <v>9</v>
      </c>
      <c r="Q1761" s="31">
        <f t="shared" si="140"/>
        <v>1.0883859036785413E-4</v>
      </c>
    </row>
    <row r="1762" spans="11:17" x14ac:dyDescent="0.2">
      <c r="K1762">
        <f t="shared" si="141"/>
        <v>74</v>
      </c>
      <c r="L1762">
        <f t="shared" si="142"/>
        <v>4</v>
      </c>
      <c r="M1762" t="s">
        <v>13</v>
      </c>
      <c r="N1762" s="20">
        <f t="shared" si="139"/>
        <v>5.5</v>
      </c>
      <c r="O1762" s="21">
        <f t="shared" si="138"/>
        <v>9.1490547362994007E-5</v>
      </c>
      <c r="P1762" s="29">
        <f>N1762*INDEX($H$47:$H$50,MATCH(M1762,'Mining Dmd Profile'!$G$47:$G$50,0))</f>
        <v>8.25</v>
      </c>
      <c r="Q1762" s="31">
        <f t="shared" si="140"/>
        <v>9.9768707837199618E-5</v>
      </c>
    </row>
    <row r="1763" spans="11:17" x14ac:dyDescent="0.2">
      <c r="K1763">
        <f t="shared" si="141"/>
        <v>74</v>
      </c>
      <c r="L1763">
        <f t="shared" si="142"/>
        <v>5</v>
      </c>
      <c r="M1763" t="s">
        <v>13</v>
      </c>
      <c r="N1763" s="20">
        <f t="shared" si="139"/>
        <v>5.5</v>
      </c>
      <c r="O1763" s="21">
        <f t="shared" si="138"/>
        <v>9.1490547362994007E-5</v>
      </c>
      <c r="P1763" s="29">
        <f>N1763*INDEX($H$47:$H$50,MATCH(M1763,'Mining Dmd Profile'!$G$47:$G$50,0))</f>
        <v>8.25</v>
      </c>
      <c r="Q1763" s="31">
        <f t="shared" si="140"/>
        <v>9.9768707837199618E-5</v>
      </c>
    </row>
    <row r="1764" spans="11:17" x14ac:dyDescent="0.2">
      <c r="K1764">
        <f t="shared" si="141"/>
        <v>74</v>
      </c>
      <c r="L1764">
        <f t="shared" si="142"/>
        <v>6</v>
      </c>
      <c r="M1764" t="s">
        <v>13</v>
      </c>
      <c r="N1764" s="20">
        <f t="shared" si="139"/>
        <v>5.5</v>
      </c>
      <c r="O1764" s="21">
        <f t="shared" si="138"/>
        <v>9.1490547362994007E-5</v>
      </c>
      <c r="P1764" s="29">
        <f>N1764*INDEX($H$47:$H$50,MATCH(M1764,'Mining Dmd Profile'!$G$47:$G$50,0))</f>
        <v>8.25</v>
      </c>
      <c r="Q1764" s="31">
        <f t="shared" si="140"/>
        <v>9.9768707837199618E-5</v>
      </c>
    </row>
    <row r="1765" spans="11:17" x14ac:dyDescent="0.2">
      <c r="K1765">
        <f t="shared" si="141"/>
        <v>74</v>
      </c>
      <c r="L1765">
        <f t="shared" si="142"/>
        <v>7</v>
      </c>
      <c r="M1765" t="s">
        <v>13</v>
      </c>
      <c r="N1765" s="20">
        <f t="shared" si="139"/>
        <v>5.5</v>
      </c>
      <c r="O1765" s="21">
        <f t="shared" si="138"/>
        <v>9.1490547362994007E-5</v>
      </c>
      <c r="P1765" s="29">
        <f>N1765*INDEX($H$47:$H$50,MATCH(M1765,'Mining Dmd Profile'!$G$47:$G$50,0))</f>
        <v>8.25</v>
      </c>
      <c r="Q1765" s="31">
        <f t="shared" si="140"/>
        <v>9.9768707837199618E-5</v>
      </c>
    </row>
    <row r="1766" spans="11:17" x14ac:dyDescent="0.2">
      <c r="K1766">
        <f t="shared" si="141"/>
        <v>74</v>
      </c>
      <c r="L1766">
        <f t="shared" si="142"/>
        <v>8</v>
      </c>
      <c r="M1766" t="s">
        <v>13</v>
      </c>
      <c r="N1766" s="20">
        <f t="shared" si="139"/>
        <v>5.5</v>
      </c>
      <c r="O1766" s="21">
        <f t="shared" si="138"/>
        <v>9.1490547362994007E-5</v>
      </c>
      <c r="P1766" s="29">
        <f>N1766*INDEX($H$47:$H$50,MATCH(M1766,'Mining Dmd Profile'!$G$47:$G$50,0))</f>
        <v>8.25</v>
      </c>
      <c r="Q1766" s="31">
        <f t="shared" si="140"/>
        <v>9.9768707837199618E-5</v>
      </c>
    </row>
    <row r="1767" spans="11:17" x14ac:dyDescent="0.2">
      <c r="K1767">
        <f t="shared" si="141"/>
        <v>74</v>
      </c>
      <c r="L1767">
        <f t="shared" si="142"/>
        <v>9</v>
      </c>
      <c r="M1767" t="s">
        <v>13</v>
      </c>
      <c r="N1767" s="20">
        <f t="shared" si="139"/>
        <v>5.5</v>
      </c>
      <c r="O1767" s="21">
        <f t="shared" si="138"/>
        <v>9.1490547362994007E-5</v>
      </c>
      <c r="P1767" s="29">
        <f>N1767*INDEX($H$47:$H$50,MATCH(M1767,'Mining Dmd Profile'!$G$47:$G$50,0))</f>
        <v>8.25</v>
      </c>
      <c r="Q1767" s="31">
        <f t="shared" si="140"/>
        <v>9.9768707837199618E-5</v>
      </c>
    </row>
    <row r="1768" spans="11:17" x14ac:dyDescent="0.2">
      <c r="K1768">
        <f t="shared" si="141"/>
        <v>74</v>
      </c>
      <c r="L1768">
        <f t="shared" si="142"/>
        <v>10</v>
      </c>
      <c r="M1768" t="s">
        <v>13</v>
      </c>
      <c r="N1768" s="20">
        <f t="shared" si="139"/>
        <v>6</v>
      </c>
      <c r="O1768" s="21">
        <f t="shared" si="138"/>
        <v>9.9807869850538917E-5</v>
      </c>
      <c r="P1768" s="29">
        <f>N1768*INDEX($H$47:$H$50,MATCH(M1768,'Mining Dmd Profile'!$G$47:$G$50,0))</f>
        <v>9</v>
      </c>
      <c r="Q1768" s="31">
        <f t="shared" si="140"/>
        <v>1.0883859036785413E-4</v>
      </c>
    </row>
    <row r="1769" spans="11:17" x14ac:dyDescent="0.2">
      <c r="K1769">
        <f t="shared" si="141"/>
        <v>74</v>
      </c>
      <c r="L1769">
        <f t="shared" si="142"/>
        <v>11</v>
      </c>
      <c r="M1769" t="s">
        <v>13</v>
      </c>
      <c r="N1769" s="20">
        <f t="shared" si="139"/>
        <v>6.6</v>
      </c>
      <c r="O1769" s="21">
        <f t="shared" si="138"/>
        <v>1.0978865683559279E-4</v>
      </c>
      <c r="P1769" s="29">
        <f>N1769*INDEX($H$47:$H$50,MATCH(M1769,'Mining Dmd Profile'!$G$47:$G$50,0))</f>
        <v>9.8999999999999986</v>
      </c>
      <c r="Q1769" s="31">
        <f t="shared" si="140"/>
        <v>1.1972244940463952E-4</v>
      </c>
    </row>
    <row r="1770" spans="11:17" x14ac:dyDescent="0.2">
      <c r="K1770">
        <f t="shared" si="141"/>
        <v>74</v>
      </c>
      <c r="L1770">
        <f t="shared" si="142"/>
        <v>12</v>
      </c>
      <c r="M1770" t="s">
        <v>13</v>
      </c>
      <c r="N1770" s="20">
        <f t="shared" si="139"/>
        <v>7</v>
      </c>
      <c r="O1770" s="21">
        <f t="shared" si="138"/>
        <v>1.1644251482562872E-4</v>
      </c>
      <c r="P1770" s="29">
        <f>N1770*INDEX($H$47:$H$50,MATCH(M1770,'Mining Dmd Profile'!$G$47:$G$50,0))</f>
        <v>10.5</v>
      </c>
      <c r="Q1770" s="31">
        <f t="shared" si="140"/>
        <v>1.2697835542916316E-4</v>
      </c>
    </row>
    <row r="1771" spans="11:17" x14ac:dyDescent="0.2">
      <c r="K1771">
        <f t="shared" si="141"/>
        <v>74</v>
      </c>
      <c r="L1771">
        <f t="shared" si="142"/>
        <v>13</v>
      </c>
      <c r="M1771" t="s">
        <v>13</v>
      </c>
      <c r="N1771" s="20">
        <f t="shared" si="139"/>
        <v>7.5</v>
      </c>
      <c r="O1771" s="21">
        <f t="shared" si="138"/>
        <v>1.2475983731317363E-4</v>
      </c>
      <c r="P1771" s="29">
        <f>N1771*INDEX($H$47:$H$50,MATCH(M1771,'Mining Dmd Profile'!$G$47:$G$50,0))</f>
        <v>11.25</v>
      </c>
      <c r="Q1771" s="31">
        <f t="shared" si="140"/>
        <v>1.3604823795981767E-4</v>
      </c>
    </row>
    <row r="1772" spans="11:17" x14ac:dyDescent="0.2">
      <c r="K1772">
        <f t="shared" si="141"/>
        <v>74</v>
      </c>
      <c r="L1772">
        <f t="shared" si="142"/>
        <v>14</v>
      </c>
      <c r="M1772" t="s">
        <v>13</v>
      </c>
      <c r="N1772" s="20">
        <f t="shared" si="139"/>
        <v>8</v>
      </c>
      <c r="O1772" s="21">
        <f t="shared" si="138"/>
        <v>1.3307715980071856E-4</v>
      </c>
      <c r="P1772" s="29">
        <f>N1772*INDEX($H$47:$H$50,MATCH(M1772,'Mining Dmd Profile'!$G$47:$G$50,0))</f>
        <v>12</v>
      </c>
      <c r="Q1772" s="31">
        <f t="shared" si="140"/>
        <v>1.4511812049047219E-4</v>
      </c>
    </row>
    <row r="1773" spans="11:17" x14ac:dyDescent="0.2">
      <c r="K1773">
        <f t="shared" si="141"/>
        <v>74</v>
      </c>
      <c r="L1773">
        <f t="shared" si="142"/>
        <v>15</v>
      </c>
      <c r="M1773" t="s">
        <v>13</v>
      </c>
      <c r="N1773" s="20">
        <f t="shared" si="139"/>
        <v>8.1</v>
      </c>
      <c r="O1773" s="21">
        <f t="shared" si="138"/>
        <v>1.3474062429822754E-4</v>
      </c>
      <c r="P1773" s="29">
        <f>N1773*INDEX($H$47:$H$50,MATCH(M1773,'Mining Dmd Profile'!$G$47:$G$50,0))</f>
        <v>12.149999999999999</v>
      </c>
      <c r="Q1773" s="31">
        <f t="shared" si="140"/>
        <v>1.4693209699660306E-4</v>
      </c>
    </row>
    <row r="1774" spans="11:17" x14ac:dyDescent="0.2">
      <c r="K1774">
        <f t="shared" si="141"/>
        <v>74</v>
      </c>
      <c r="L1774">
        <f t="shared" si="142"/>
        <v>16</v>
      </c>
      <c r="M1774" t="s">
        <v>13</v>
      </c>
      <c r="N1774" s="20">
        <f t="shared" si="139"/>
        <v>7.7</v>
      </c>
      <c r="O1774" s="21">
        <f t="shared" si="138"/>
        <v>1.2808676630819162E-4</v>
      </c>
      <c r="P1774" s="29">
        <f>N1774*INDEX($H$47:$H$50,MATCH(M1774,'Mining Dmd Profile'!$G$47:$G$50,0))</f>
        <v>11.55</v>
      </c>
      <c r="Q1774" s="31">
        <f t="shared" si="140"/>
        <v>1.3967619097207947E-4</v>
      </c>
    </row>
    <row r="1775" spans="11:17" x14ac:dyDescent="0.2">
      <c r="K1775">
        <f t="shared" si="141"/>
        <v>74</v>
      </c>
      <c r="L1775">
        <f t="shared" si="142"/>
        <v>17</v>
      </c>
      <c r="M1775" t="s">
        <v>13</v>
      </c>
      <c r="N1775" s="20">
        <f t="shared" si="139"/>
        <v>7.3</v>
      </c>
      <c r="O1775" s="21">
        <f t="shared" si="138"/>
        <v>1.2143290831815567E-4</v>
      </c>
      <c r="P1775" s="29">
        <f>N1775*INDEX($H$47:$H$50,MATCH(M1775,'Mining Dmd Profile'!$G$47:$G$50,0))</f>
        <v>10.95</v>
      </c>
      <c r="Q1775" s="31">
        <f t="shared" si="140"/>
        <v>1.3242028494755585E-4</v>
      </c>
    </row>
    <row r="1776" spans="11:17" x14ac:dyDescent="0.2">
      <c r="K1776">
        <f t="shared" si="141"/>
        <v>74</v>
      </c>
      <c r="L1776">
        <f t="shared" si="142"/>
        <v>18</v>
      </c>
      <c r="M1776" t="s">
        <v>13</v>
      </c>
      <c r="N1776" s="20">
        <f t="shared" si="139"/>
        <v>7</v>
      </c>
      <c r="O1776" s="21">
        <f t="shared" si="138"/>
        <v>1.1644251482562872E-4</v>
      </c>
      <c r="P1776" s="29">
        <f>N1776*INDEX($H$47:$H$50,MATCH(M1776,'Mining Dmd Profile'!$G$47:$G$50,0))</f>
        <v>10.5</v>
      </c>
      <c r="Q1776" s="31">
        <f t="shared" si="140"/>
        <v>1.2697835542916316E-4</v>
      </c>
    </row>
    <row r="1777" spans="11:17" x14ac:dyDescent="0.2">
      <c r="K1777">
        <f t="shared" si="141"/>
        <v>74</v>
      </c>
      <c r="L1777">
        <f t="shared" si="142"/>
        <v>19</v>
      </c>
      <c r="M1777" t="s">
        <v>13</v>
      </c>
      <c r="N1777" s="20">
        <f t="shared" si="139"/>
        <v>7.3</v>
      </c>
      <c r="O1777" s="21">
        <f t="shared" si="138"/>
        <v>1.2143290831815567E-4</v>
      </c>
      <c r="P1777" s="29">
        <f>N1777*INDEX($H$47:$H$50,MATCH(M1777,'Mining Dmd Profile'!$G$47:$G$50,0))</f>
        <v>10.95</v>
      </c>
      <c r="Q1777" s="31">
        <f t="shared" si="140"/>
        <v>1.3242028494755585E-4</v>
      </c>
    </row>
    <row r="1778" spans="11:17" x14ac:dyDescent="0.2">
      <c r="K1778">
        <f t="shared" si="141"/>
        <v>74</v>
      </c>
      <c r="L1778">
        <f t="shared" si="142"/>
        <v>20</v>
      </c>
      <c r="M1778" t="s">
        <v>13</v>
      </c>
      <c r="N1778" s="20">
        <f t="shared" si="139"/>
        <v>7.7</v>
      </c>
      <c r="O1778" s="21">
        <f t="shared" si="138"/>
        <v>1.2808676630819162E-4</v>
      </c>
      <c r="P1778" s="29">
        <f>N1778*INDEX($H$47:$H$50,MATCH(M1778,'Mining Dmd Profile'!$G$47:$G$50,0))</f>
        <v>11.55</v>
      </c>
      <c r="Q1778" s="31">
        <f t="shared" si="140"/>
        <v>1.3967619097207947E-4</v>
      </c>
    </row>
    <row r="1779" spans="11:17" x14ac:dyDescent="0.2">
      <c r="K1779">
        <f t="shared" si="141"/>
        <v>74</v>
      </c>
      <c r="L1779">
        <f t="shared" si="142"/>
        <v>21</v>
      </c>
      <c r="M1779" t="s">
        <v>13</v>
      </c>
      <c r="N1779" s="20">
        <f t="shared" si="139"/>
        <v>8</v>
      </c>
      <c r="O1779" s="21">
        <f t="shared" si="138"/>
        <v>1.3307715980071856E-4</v>
      </c>
      <c r="P1779" s="29">
        <f>N1779*INDEX($H$47:$H$50,MATCH(M1779,'Mining Dmd Profile'!$G$47:$G$50,0))</f>
        <v>12</v>
      </c>
      <c r="Q1779" s="31">
        <f t="shared" si="140"/>
        <v>1.4511812049047219E-4</v>
      </c>
    </row>
    <row r="1780" spans="11:17" x14ac:dyDescent="0.2">
      <c r="K1780">
        <f t="shared" si="141"/>
        <v>74</v>
      </c>
      <c r="L1780">
        <f t="shared" si="142"/>
        <v>22</v>
      </c>
      <c r="M1780" t="s">
        <v>13</v>
      </c>
      <c r="N1780" s="20">
        <f t="shared" si="139"/>
        <v>8</v>
      </c>
      <c r="O1780" s="21">
        <f t="shared" si="138"/>
        <v>1.3307715980071856E-4</v>
      </c>
      <c r="P1780" s="29">
        <f>N1780*INDEX($H$47:$H$50,MATCH(M1780,'Mining Dmd Profile'!$G$47:$G$50,0))</f>
        <v>12</v>
      </c>
      <c r="Q1780" s="31">
        <f t="shared" si="140"/>
        <v>1.4511812049047219E-4</v>
      </c>
    </row>
    <row r="1781" spans="11:17" x14ac:dyDescent="0.2">
      <c r="K1781">
        <f t="shared" si="141"/>
        <v>74</v>
      </c>
      <c r="L1781">
        <f t="shared" si="142"/>
        <v>23</v>
      </c>
      <c r="M1781" t="s">
        <v>13</v>
      </c>
      <c r="N1781" s="20">
        <f t="shared" si="139"/>
        <v>8</v>
      </c>
      <c r="O1781" s="21">
        <f t="shared" si="138"/>
        <v>1.3307715980071856E-4</v>
      </c>
      <c r="P1781" s="29">
        <f>N1781*INDEX($H$47:$H$50,MATCH(M1781,'Mining Dmd Profile'!$G$47:$G$50,0))</f>
        <v>12</v>
      </c>
      <c r="Q1781" s="31">
        <f t="shared" si="140"/>
        <v>1.4511812049047219E-4</v>
      </c>
    </row>
    <row r="1782" spans="11:17" x14ac:dyDescent="0.2">
      <c r="K1782">
        <f t="shared" si="141"/>
        <v>74</v>
      </c>
      <c r="L1782">
        <f t="shared" si="142"/>
        <v>24</v>
      </c>
      <c r="M1782" t="s">
        <v>13</v>
      </c>
      <c r="N1782" s="20">
        <f t="shared" si="139"/>
        <v>8</v>
      </c>
      <c r="O1782" s="21">
        <f t="shared" si="138"/>
        <v>1.3307715980071856E-4</v>
      </c>
      <c r="P1782" s="29">
        <f>N1782*INDEX($H$47:$H$50,MATCH(M1782,'Mining Dmd Profile'!$G$47:$G$50,0))</f>
        <v>12</v>
      </c>
      <c r="Q1782" s="31">
        <f t="shared" si="140"/>
        <v>1.4511812049047219E-4</v>
      </c>
    </row>
    <row r="1783" spans="11:17" x14ac:dyDescent="0.2">
      <c r="K1783">
        <f t="shared" si="141"/>
        <v>75</v>
      </c>
      <c r="L1783">
        <f t="shared" si="142"/>
        <v>1</v>
      </c>
      <c r="M1783" t="s">
        <v>13</v>
      </c>
      <c r="N1783" s="20">
        <f t="shared" si="139"/>
        <v>7</v>
      </c>
      <c r="O1783" s="21">
        <f t="shared" si="138"/>
        <v>1.1644251482562872E-4</v>
      </c>
      <c r="P1783" s="29">
        <f>N1783*INDEX($H$47:$H$50,MATCH(M1783,'Mining Dmd Profile'!$G$47:$G$50,0))</f>
        <v>10.5</v>
      </c>
      <c r="Q1783" s="31">
        <f t="shared" si="140"/>
        <v>1.2697835542916316E-4</v>
      </c>
    </row>
    <row r="1784" spans="11:17" x14ac:dyDescent="0.2">
      <c r="K1784">
        <f t="shared" si="141"/>
        <v>75</v>
      </c>
      <c r="L1784">
        <f t="shared" si="142"/>
        <v>2</v>
      </c>
      <c r="M1784" t="s">
        <v>13</v>
      </c>
      <c r="N1784" s="20">
        <f t="shared" si="139"/>
        <v>6.5</v>
      </c>
      <c r="O1784" s="21">
        <f t="shared" si="138"/>
        <v>1.0812519233808381E-4</v>
      </c>
      <c r="P1784" s="29">
        <f>N1784*INDEX($H$47:$H$50,MATCH(M1784,'Mining Dmd Profile'!$G$47:$G$50,0))</f>
        <v>9.75</v>
      </c>
      <c r="Q1784" s="31">
        <f t="shared" si="140"/>
        <v>1.1790847289850864E-4</v>
      </c>
    </row>
    <row r="1785" spans="11:17" x14ac:dyDescent="0.2">
      <c r="K1785">
        <f t="shared" si="141"/>
        <v>75</v>
      </c>
      <c r="L1785">
        <f t="shared" si="142"/>
        <v>3</v>
      </c>
      <c r="M1785" t="s">
        <v>13</v>
      </c>
      <c r="N1785" s="20">
        <f t="shared" si="139"/>
        <v>6</v>
      </c>
      <c r="O1785" s="21">
        <f t="shared" si="138"/>
        <v>9.9807869850538917E-5</v>
      </c>
      <c r="P1785" s="29">
        <f>N1785*INDEX($H$47:$H$50,MATCH(M1785,'Mining Dmd Profile'!$G$47:$G$50,0))</f>
        <v>9</v>
      </c>
      <c r="Q1785" s="31">
        <f t="shared" si="140"/>
        <v>1.0883859036785413E-4</v>
      </c>
    </row>
    <row r="1786" spans="11:17" x14ac:dyDescent="0.2">
      <c r="K1786">
        <f t="shared" si="141"/>
        <v>75</v>
      </c>
      <c r="L1786">
        <f t="shared" si="142"/>
        <v>4</v>
      </c>
      <c r="M1786" t="s">
        <v>13</v>
      </c>
      <c r="N1786" s="20">
        <f t="shared" si="139"/>
        <v>5.5</v>
      </c>
      <c r="O1786" s="21">
        <f t="shared" si="138"/>
        <v>9.1490547362994007E-5</v>
      </c>
      <c r="P1786" s="29">
        <f>N1786*INDEX($H$47:$H$50,MATCH(M1786,'Mining Dmd Profile'!$G$47:$G$50,0))</f>
        <v>8.25</v>
      </c>
      <c r="Q1786" s="31">
        <f t="shared" si="140"/>
        <v>9.9768707837199618E-5</v>
      </c>
    </row>
    <row r="1787" spans="11:17" x14ac:dyDescent="0.2">
      <c r="K1787">
        <f t="shared" si="141"/>
        <v>75</v>
      </c>
      <c r="L1787">
        <f t="shared" si="142"/>
        <v>5</v>
      </c>
      <c r="M1787" t="s">
        <v>13</v>
      </c>
      <c r="N1787" s="20">
        <f t="shared" si="139"/>
        <v>5.5</v>
      </c>
      <c r="O1787" s="21">
        <f t="shared" si="138"/>
        <v>9.1490547362994007E-5</v>
      </c>
      <c r="P1787" s="29">
        <f>N1787*INDEX($H$47:$H$50,MATCH(M1787,'Mining Dmd Profile'!$G$47:$G$50,0))</f>
        <v>8.25</v>
      </c>
      <c r="Q1787" s="31">
        <f t="shared" si="140"/>
        <v>9.9768707837199618E-5</v>
      </c>
    </row>
    <row r="1788" spans="11:17" x14ac:dyDescent="0.2">
      <c r="K1788">
        <f t="shared" si="141"/>
        <v>75</v>
      </c>
      <c r="L1788">
        <f t="shared" si="142"/>
        <v>6</v>
      </c>
      <c r="M1788" t="s">
        <v>13</v>
      </c>
      <c r="N1788" s="20">
        <f t="shared" si="139"/>
        <v>5.5</v>
      </c>
      <c r="O1788" s="21">
        <f t="shared" si="138"/>
        <v>9.1490547362994007E-5</v>
      </c>
      <c r="P1788" s="29">
        <f>N1788*INDEX($H$47:$H$50,MATCH(M1788,'Mining Dmd Profile'!$G$47:$G$50,0))</f>
        <v>8.25</v>
      </c>
      <c r="Q1788" s="31">
        <f t="shared" si="140"/>
        <v>9.9768707837199618E-5</v>
      </c>
    </row>
    <row r="1789" spans="11:17" x14ac:dyDescent="0.2">
      <c r="K1789">
        <f t="shared" si="141"/>
        <v>75</v>
      </c>
      <c r="L1789">
        <f t="shared" si="142"/>
        <v>7</v>
      </c>
      <c r="M1789" t="s">
        <v>13</v>
      </c>
      <c r="N1789" s="20">
        <f t="shared" si="139"/>
        <v>5.5</v>
      </c>
      <c r="O1789" s="21">
        <f t="shared" si="138"/>
        <v>9.1490547362994007E-5</v>
      </c>
      <c r="P1789" s="29">
        <f>N1789*INDEX($H$47:$H$50,MATCH(M1789,'Mining Dmd Profile'!$G$47:$G$50,0))</f>
        <v>8.25</v>
      </c>
      <c r="Q1789" s="31">
        <f t="shared" si="140"/>
        <v>9.9768707837199618E-5</v>
      </c>
    </row>
    <row r="1790" spans="11:17" x14ac:dyDescent="0.2">
      <c r="K1790">
        <f t="shared" si="141"/>
        <v>75</v>
      </c>
      <c r="L1790">
        <f t="shared" si="142"/>
        <v>8</v>
      </c>
      <c r="M1790" t="s">
        <v>13</v>
      </c>
      <c r="N1790" s="20">
        <f t="shared" si="139"/>
        <v>5.5</v>
      </c>
      <c r="O1790" s="21">
        <f t="shared" si="138"/>
        <v>9.1490547362994007E-5</v>
      </c>
      <c r="P1790" s="29">
        <f>N1790*INDEX($H$47:$H$50,MATCH(M1790,'Mining Dmd Profile'!$G$47:$G$50,0))</f>
        <v>8.25</v>
      </c>
      <c r="Q1790" s="31">
        <f t="shared" si="140"/>
        <v>9.9768707837199618E-5</v>
      </c>
    </row>
    <row r="1791" spans="11:17" x14ac:dyDescent="0.2">
      <c r="K1791">
        <f t="shared" si="141"/>
        <v>75</v>
      </c>
      <c r="L1791">
        <f t="shared" si="142"/>
        <v>9</v>
      </c>
      <c r="M1791" t="s">
        <v>13</v>
      </c>
      <c r="N1791" s="20">
        <f t="shared" si="139"/>
        <v>5.5</v>
      </c>
      <c r="O1791" s="21">
        <f t="shared" si="138"/>
        <v>9.1490547362994007E-5</v>
      </c>
      <c r="P1791" s="29">
        <f>N1791*INDEX($H$47:$H$50,MATCH(M1791,'Mining Dmd Profile'!$G$47:$G$50,0))</f>
        <v>8.25</v>
      </c>
      <c r="Q1791" s="31">
        <f t="shared" si="140"/>
        <v>9.9768707837199618E-5</v>
      </c>
    </row>
    <row r="1792" spans="11:17" x14ac:dyDescent="0.2">
      <c r="K1792">
        <f t="shared" si="141"/>
        <v>75</v>
      </c>
      <c r="L1792">
        <f t="shared" si="142"/>
        <v>10</v>
      </c>
      <c r="M1792" t="s">
        <v>13</v>
      </c>
      <c r="N1792" s="20">
        <f t="shared" si="139"/>
        <v>6</v>
      </c>
      <c r="O1792" s="21">
        <f t="shared" si="138"/>
        <v>9.9807869850538917E-5</v>
      </c>
      <c r="P1792" s="29">
        <f>N1792*INDEX($H$47:$H$50,MATCH(M1792,'Mining Dmd Profile'!$G$47:$G$50,0))</f>
        <v>9</v>
      </c>
      <c r="Q1792" s="31">
        <f t="shared" si="140"/>
        <v>1.0883859036785413E-4</v>
      </c>
    </row>
    <row r="1793" spans="11:17" x14ac:dyDescent="0.2">
      <c r="K1793">
        <f t="shared" si="141"/>
        <v>75</v>
      </c>
      <c r="L1793">
        <f t="shared" si="142"/>
        <v>11</v>
      </c>
      <c r="M1793" t="s">
        <v>13</v>
      </c>
      <c r="N1793" s="20">
        <f t="shared" si="139"/>
        <v>6.6</v>
      </c>
      <c r="O1793" s="21">
        <f t="shared" si="138"/>
        <v>1.0978865683559279E-4</v>
      </c>
      <c r="P1793" s="29">
        <f>N1793*INDEX($H$47:$H$50,MATCH(M1793,'Mining Dmd Profile'!$G$47:$G$50,0))</f>
        <v>9.8999999999999986</v>
      </c>
      <c r="Q1793" s="31">
        <f t="shared" si="140"/>
        <v>1.1972244940463952E-4</v>
      </c>
    </row>
    <row r="1794" spans="11:17" x14ac:dyDescent="0.2">
      <c r="K1794">
        <f t="shared" si="141"/>
        <v>75</v>
      </c>
      <c r="L1794">
        <f t="shared" si="142"/>
        <v>12</v>
      </c>
      <c r="M1794" t="s">
        <v>13</v>
      </c>
      <c r="N1794" s="20">
        <f t="shared" si="139"/>
        <v>7</v>
      </c>
      <c r="O1794" s="21">
        <f t="shared" si="138"/>
        <v>1.1644251482562872E-4</v>
      </c>
      <c r="P1794" s="29">
        <f>N1794*INDEX($H$47:$H$50,MATCH(M1794,'Mining Dmd Profile'!$G$47:$G$50,0))</f>
        <v>10.5</v>
      </c>
      <c r="Q1794" s="31">
        <f t="shared" si="140"/>
        <v>1.2697835542916316E-4</v>
      </c>
    </row>
    <row r="1795" spans="11:17" x14ac:dyDescent="0.2">
      <c r="K1795">
        <f t="shared" si="141"/>
        <v>75</v>
      </c>
      <c r="L1795">
        <f t="shared" si="142"/>
        <v>13</v>
      </c>
      <c r="M1795" t="s">
        <v>13</v>
      </c>
      <c r="N1795" s="20">
        <f t="shared" si="139"/>
        <v>7.5</v>
      </c>
      <c r="O1795" s="21">
        <f t="shared" si="138"/>
        <v>1.2475983731317363E-4</v>
      </c>
      <c r="P1795" s="29">
        <f>N1795*INDEX($H$47:$H$50,MATCH(M1795,'Mining Dmd Profile'!$G$47:$G$50,0))</f>
        <v>11.25</v>
      </c>
      <c r="Q1795" s="31">
        <f t="shared" si="140"/>
        <v>1.3604823795981767E-4</v>
      </c>
    </row>
    <row r="1796" spans="11:17" x14ac:dyDescent="0.2">
      <c r="K1796">
        <f t="shared" si="141"/>
        <v>75</v>
      </c>
      <c r="L1796">
        <f t="shared" si="142"/>
        <v>14</v>
      </c>
      <c r="M1796" t="s">
        <v>13</v>
      </c>
      <c r="N1796" s="20">
        <f t="shared" si="139"/>
        <v>8</v>
      </c>
      <c r="O1796" s="21">
        <f t="shared" si="138"/>
        <v>1.3307715980071856E-4</v>
      </c>
      <c r="P1796" s="29">
        <f>N1796*INDEX($H$47:$H$50,MATCH(M1796,'Mining Dmd Profile'!$G$47:$G$50,0))</f>
        <v>12</v>
      </c>
      <c r="Q1796" s="31">
        <f t="shared" si="140"/>
        <v>1.4511812049047219E-4</v>
      </c>
    </row>
    <row r="1797" spans="11:17" x14ac:dyDescent="0.2">
      <c r="K1797">
        <f t="shared" si="141"/>
        <v>75</v>
      </c>
      <c r="L1797">
        <f t="shared" si="142"/>
        <v>15</v>
      </c>
      <c r="M1797" t="s">
        <v>13</v>
      </c>
      <c r="N1797" s="20">
        <f t="shared" si="139"/>
        <v>8.1</v>
      </c>
      <c r="O1797" s="21">
        <f t="shared" si="138"/>
        <v>1.3474062429822754E-4</v>
      </c>
      <c r="P1797" s="29">
        <f>N1797*INDEX($H$47:$H$50,MATCH(M1797,'Mining Dmd Profile'!$G$47:$G$50,0))</f>
        <v>12.149999999999999</v>
      </c>
      <c r="Q1797" s="31">
        <f t="shared" si="140"/>
        <v>1.4693209699660306E-4</v>
      </c>
    </row>
    <row r="1798" spans="11:17" x14ac:dyDescent="0.2">
      <c r="K1798">
        <f t="shared" si="141"/>
        <v>75</v>
      </c>
      <c r="L1798">
        <f t="shared" si="142"/>
        <v>16</v>
      </c>
      <c r="M1798" t="s">
        <v>13</v>
      </c>
      <c r="N1798" s="20">
        <f t="shared" si="139"/>
        <v>7.7</v>
      </c>
      <c r="O1798" s="21">
        <f t="shared" si="138"/>
        <v>1.2808676630819162E-4</v>
      </c>
      <c r="P1798" s="29">
        <f>N1798*INDEX($H$47:$H$50,MATCH(M1798,'Mining Dmd Profile'!$G$47:$G$50,0))</f>
        <v>11.55</v>
      </c>
      <c r="Q1798" s="31">
        <f t="shared" si="140"/>
        <v>1.3967619097207947E-4</v>
      </c>
    </row>
    <row r="1799" spans="11:17" x14ac:dyDescent="0.2">
      <c r="K1799">
        <f t="shared" si="141"/>
        <v>75</v>
      </c>
      <c r="L1799">
        <f t="shared" si="142"/>
        <v>17</v>
      </c>
      <c r="M1799" t="s">
        <v>13</v>
      </c>
      <c r="N1799" s="20">
        <f t="shared" si="139"/>
        <v>7.3</v>
      </c>
      <c r="O1799" s="21">
        <f t="shared" ref="O1799:O1862" si="143">N1799/$N$5</f>
        <v>1.2143290831815567E-4</v>
      </c>
      <c r="P1799" s="29">
        <f>N1799*INDEX($H$47:$H$50,MATCH(M1799,'Mining Dmd Profile'!$G$47:$G$50,0))</f>
        <v>10.95</v>
      </c>
      <c r="Q1799" s="31">
        <f t="shared" si="140"/>
        <v>1.3242028494755585E-4</v>
      </c>
    </row>
    <row r="1800" spans="11:17" x14ac:dyDescent="0.2">
      <c r="K1800">
        <f t="shared" si="141"/>
        <v>75</v>
      </c>
      <c r="L1800">
        <f t="shared" si="142"/>
        <v>18</v>
      </c>
      <c r="M1800" t="s">
        <v>13</v>
      </c>
      <c r="N1800" s="20">
        <f t="shared" ref="N1800:N1863" si="144">INDEX($H$7:$H$30,MATCH($L1800,$C$7:$C$30,0))</f>
        <v>7</v>
      </c>
      <c r="O1800" s="21">
        <f t="shared" si="143"/>
        <v>1.1644251482562872E-4</v>
      </c>
      <c r="P1800" s="29">
        <f>N1800*INDEX($H$47:$H$50,MATCH(M1800,'Mining Dmd Profile'!$G$47:$G$50,0))</f>
        <v>10.5</v>
      </c>
      <c r="Q1800" s="31">
        <f t="shared" ref="Q1800:Q1863" si="145">P1800/$P$5</f>
        <v>1.2697835542916316E-4</v>
      </c>
    </row>
    <row r="1801" spans="11:17" x14ac:dyDescent="0.2">
      <c r="K1801">
        <f t="shared" ref="K1801:K1864" si="146">IF(L1800=24,K1800+1,K1800)</f>
        <v>75</v>
      </c>
      <c r="L1801">
        <f t="shared" ref="L1801:L1864" si="147">IF(L1800=24,1,L1800+1)</f>
        <v>19</v>
      </c>
      <c r="M1801" t="s">
        <v>13</v>
      </c>
      <c r="N1801" s="20">
        <f t="shared" si="144"/>
        <v>7.3</v>
      </c>
      <c r="O1801" s="21">
        <f t="shared" si="143"/>
        <v>1.2143290831815567E-4</v>
      </c>
      <c r="P1801" s="29">
        <f>N1801*INDEX($H$47:$H$50,MATCH(M1801,'Mining Dmd Profile'!$G$47:$G$50,0))</f>
        <v>10.95</v>
      </c>
      <c r="Q1801" s="31">
        <f t="shared" si="145"/>
        <v>1.3242028494755585E-4</v>
      </c>
    </row>
    <row r="1802" spans="11:17" x14ac:dyDescent="0.2">
      <c r="K1802">
        <f t="shared" si="146"/>
        <v>75</v>
      </c>
      <c r="L1802">
        <f t="shared" si="147"/>
        <v>20</v>
      </c>
      <c r="M1802" t="s">
        <v>13</v>
      </c>
      <c r="N1802" s="20">
        <f t="shared" si="144"/>
        <v>7.7</v>
      </c>
      <c r="O1802" s="21">
        <f t="shared" si="143"/>
        <v>1.2808676630819162E-4</v>
      </c>
      <c r="P1802" s="29">
        <f>N1802*INDEX($H$47:$H$50,MATCH(M1802,'Mining Dmd Profile'!$G$47:$G$50,0))</f>
        <v>11.55</v>
      </c>
      <c r="Q1802" s="31">
        <f t="shared" si="145"/>
        <v>1.3967619097207947E-4</v>
      </c>
    </row>
    <row r="1803" spans="11:17" x14ac:dyDescent="0.2">
      <c r="K1803">
        <f t="shared" si="146"/>
        <v>75</v>
      </c>
      <c r="L1803">
        <f t="shared" si="147"/>
        <v>21</v>
      </c>
      <c r="M1803" t="s">
        <v>13</v>
      </c>
      <c r="N1803" s="20">
        <f t="shared" si="144"/>
        <v>8</v>
      </c>
      <c r="O1803" s="21">
        <f t="shared" si="143"/>
        <v>1.3307715980071856E-4</v>
      </c>
      <c r="P1803" s="29">
        <f>N1803*INDEX($H$47:$H$50,MATCH(M1803,'Mining Dmd Profile'!$G$47:$G$50,0))</f>
        <v>12</v>
      </c>
      <c r="Q1803" s="31">
        <f t="shared" si="145"/>
        <v>1.4511812049047219E-4</v>
      </c>
    </row>
    <row r="1804" spans="11:17" x14ac:dyDescent="0.2">
      <c r="K1804">
        <f t="shared" si="146"/>
        <v>75</v>
      </c>
      <c r="L1804">
        <f t="shared" si="147"/>
        <v>22</v>
      </c>
      <c r="M1804" t="s">
        <v>13</v>
      </c>
      <c r="N1804" s="20">
        <f t="shared" si="144"/>
        <v>8</v>
      </c>
      <c r="O1804" s="21">
        <f t="shared" si="143"/>
        <v>1.3307715980071856E-4</v>
      </c>
      <c r="P1804" s="29">
        <f>N1804*INDEX($H$47:$H$50,MATCH(M1804,'Mining Dmd Profile'!$G$47:$G$50,0))</f>
        <v>12</v>
      </c>
      <c r="Q1804" s="31">
        <f t="shared" si="145"/>
        <v>1.4511812049047219E-4</v>
      </c>
    </row>
    <row r="1805" spans="11:17" x14ac:dyDescent="0.2">
      <c r="K1805">
        <f t="shared" si="146"/>
        <v>75</v>
      </c>
      <c r="L1805">
        <f t="shared" si="147"/>
        <v>23</v>
      </c>
      <c r="M1805" t="s">
        <v>13</v>
      </c>
      <c r="N1805" s="20">
        <f t="shared" si="144"/>
        <v>8</v>
      </c>
      <c r="O1805" s="21">
        <f t="shared" si="143"/>
        <v>1.3307715980071856E-4</v>
      </c>
      <c r="P1805" s="29">
        <f>N1805*INDEX($H$47:$H$50,MATCH(M1805,'Mining Dmd Profile'!$G$47:$G$50,0))</f>
        <v>12</v>
      </c>
      <c r="Q1805" s="31">
        <f t="shared" si="145"/>
        <v>1.4511812049047219E-4</v>
      </c>
    </row>
    <row r="1806" spans="11:17" x14ac:dyDescent="0.2">
      <c r="K1806">
        <f t="shared" si="146"/>
        <v>75</v>
      </c>
      <c r="L1806">
        <f t="shared" si="147"/>
        <v>24</v>
      </c>
      <c r="M1806" t="s">
        <v>13</v>
      </c>
      <c r="N1806" s="20">
        <f t="shared" si="144"/>
        <v>8</v>
      </c>
      <c r="O1806" s="21">
        <f t="shared" si="143"/>
        <v>1.3307715980071856E-4</v>
      </c>
      <c r="P1806" s="29">
        <f>N1806*INDEX($H$47:$H$50,MATCH(M1806,'Mining Dmd Profile'!$G$47:$G$50,0))</f>
        <v>12</v>
      </c>
      <c r="Q1806" s="31">
        <f t="shared" si="145"/>
        <v>1.4511812049047219E-4</v>
      </c>
    </row>
    <row r="1807" spans="11:17" x14ac:dyDescent="0.2">
      <c r="K1807">
        <f t="shared" si="146"/>
        <v>76</v>
      </c>
      <c r="L1807">
        <f t="shared" si="147"/>
        <v>1</v>
      </c>
      <c r="M1807" t="s">
        <v>13</v>
      </c>
      <c r="N1807" s="20">
        <f t="shared" si="144"/>
        <v>7</v>
      </c>
      <c r="O1807" s="21">
        <f t="shared" si="143"/>
        <v>1.1644251482562872E-4</v>
      </c>
      <c r="P1807" s="29">
        <f>N1807*INDEX($H$47:$H$50,MATCH(M1807,'Mining Dmd Profile'!$G$47:$G$50,0))</f>
        <v>10.5</v>
      </c>
      <c r="Q1807" s="31">
        <f t="shared" si="145"/>
        <v>1.2697835542916316E-4</v>
      </c>
    </row>
    <row r="1808" spans="11:17" x14ac:dyDescent="0.2">
      <c r="K1808">
        <f t="shared" si="146"/>
        <v>76</v>
      </c>
      <c r="L1808">
        <f t="shared" si="147"/>
        <v>2</v>
      </c>
      <c r="M1808" t="s">
        <v>13</v>
      </c>
      <c r="N1808" s="20">
        <f t="shared" si="144"/>
        <v>6.5</v>
      </c>
      <c r="O1808" s="21">
        <f t="shared" si="143"/>
        <v>1.0812519233808381E-4</v>
      </c>
      <c r="P1808" s="29">
        <f>N1808*INDEX($H$47:$H$50,MATCH(M1808,'Mining Dmd Profile'!$G$47:$G$50,0))</f>
        <v>9.75</v>
      </c>
      <c r="Q1808" s="31">
        <f t="shared" si="145"/>
        <v>1.1790847289850864E-4</v>
      </c>
    </row>
    <row r="1809" spans="11:17" x14ac:dyDescent="0.2">
      <c r="K1809">
        <f t="shared" si="146"/>
        <v>76</v>
      </c>
      <c r="L1809">
        <f t="shared" si="147"/>
        <v>3</v>
      </c>
      <c r="M1809" t="s">
        <v>13</v>
      </c>
      <c r="N1809" s="20">
        <f t="shared" si="144"/>
        <v>6</v>
      </c>
      <c r="O1809" s="21">
        <f t="shared" si="143"/>
        <v>9.9807869850538917E-5</v>
      </c>
      <c r="P1809" s="29">
        <f>N1809*INDEX($H$47:$H$50,MATCH(M1809,'Mining Dmd Profile'!$G$47:$G$50,0))</f>
        <v>9</v>
      </c>
      <c r="Q1809" s="31">
        <f t="shared" si="145"/>
        <v>1.0883859036785413E-4</v>
      </c>
    </row>
    <row r="1810" spans="11:17" x14ac:dyDescent="0.2">
      <c r="K1810">
        <f t="shared" si="146"/>
        <v>76</v>
      </c>
      <c r="L1810">
        <f t="shared" si="147"/>
        <v>4</v>
      </c>
      <c r="M1810" t="s">
        <v>13</v>
      </c>
      <c r="N1810" s="20">
        <f t="shared" si="144"/>
        <v>5.5</v>
      </c>
      <c r="O1810" s="21">
        <f t="shared" si="143"/>
        <v>9.1490547362994007E-5</v>
      </c>
      <c r="P1810" s="29">
        <f>N1810*INDEX($H$47:$H$50,MATCH(M1810,'Mining Dmd Profile'!$G$47:$G$50,0))</f>
        <v>8.25</v>
      </c>
      <c r="Q1810" s="31">
        <f t="shared" si="145"/>
        <v>9.9768707837199618E-5</v>
      </c>
    </row>
    <row r="1811" spans="11:17" x14ac:dyDescent="0.2">
      <c r="K1811">
        <f t="shared" si="146"/>
        <v>76</v>
      </c>
      <c r="L1811">
        <f t="shared" si="147"/>
        <v>5</v>
      </c>
      <c r="M1811" t="s">
        <v>13</v>
      </c>
      <c r="N1811" s="20">
        <f t="shared" si="144"/>
        <v>5.5</v>
      </c>
      <c r="O1811" s="21">
        <f t="shared" si="143"/>
        <v>9.1490547362994007E-5</v>
      </c>
      <c r="P1811" s="29">
        <f>N1811*INDEX($H$47:$H$50,MATCH(M1811,'Mining Dmd Profile'!$G$47:$G$50,0))</f>
        <v>8.25</v>
      </c>
      <c r="Q1811" s="31">
        <f t="shared" si="145"/>
        <v>9.9768707837199618E-5</v>
      </c>
    </row>
    <row r="1812" spans="11:17" x14ac:dyDescent="0.2">
      <c r="K1812">
        <f t="shared" si="146"/>
        <v>76</v>
      </c>
      <c r="L1812">
        <f t="shared" si="147"/>
        <v>6</v>
      </c>
      <c r="M1812" t="s">
        <v>13</v>
      </c>
      <c r="N1812" s="20">
        <f t="shared" si="144"/>
        <v>5.5</v>
      </c>
      <c r="O1812" s="21">
        <f t="shared" si="143"/>
        <v>9.1490547362994007E-5</v>
      </c>
      <c r="P1812" s="29">
        <f>N1812*INDEX($H$47:$H$50,MATCH(M1812,'Mining Dmd Profile'!$G$47:$G$50,0))</f>
        <v>8.25</v>
      </c>
      <c r="Q1812" s="31">
        <f t="shared" si="145"/>
        <v>9.9768707837199618E-5</v>
      </c>
    </row>
    <row r="1813" spans="11:17" x14ac:dyDescent="0.2">
      <c r="K1813">
        <f t="shared" si="146"/>
        <v>76</v>
      </c>
      <c r="L1813">
        <f t="shared" si="147"/>
        <v>7</v>
      </c>
      <c r="M1813" t="s">
        <v>13</v>
      </c>
      <c r="N1813" s="20">
        <f t="shared" si="144"/>
        <v>5.5</v>
      </c>
      <c r="O1813" s="21">
        <f t="shared" si="143"/>
        <v>9.1490547362994007E-5</v>
      </c>
      <c r="P1813" s="29">
        <f>N1813*INDEX($H$47:$H$50,MATCH(M1813,'Mining Dmd Profile'!$G$47:$G$50,0))</f>
        <v>8.25</v>
      </c>
      <c r="Q1813" s="31">
        <f t="shared" si="145"/>
        <v>9.9768707837199618E-5</v>
      </c>
    </row>
    <row r="1814" spans="11:17" x14ac:dyDescent="0.2">
      <c r="K1814">
        <f t="shared" si="146"/>
        <v>76</v>
      </c>
      <c r="L1814">
        <f t="shared" si="147"/>
        <v>8</v>
      </c>
      <c r="M1814" t="s">
        <v>13</v>
      </c>
      <c r="N1814" s="20">
        <f t="shared" si="144"/>
        <v>5.5</v>
      </c>
      <c r="O1814" s="21">
        <f t="shared" si="143"/>
        <v>9.1490547362994007E-5</v>
      </c>
      <c r="P1814" s="29">
        <f>N1814*INDEX($H$47:$H$50,MATCH(M1814,'Mining Dmd Profile'!$G$47:$G$50,0))</f>
        <v>8.25</v>
      </c>
      <c r="Q1814" s="31">
        <f t="shared" si="145"/>
        <v>9.9768707837199618E-5</v>
      </c>
    </row>
    <row r="1815" spans="11:17" x14ac:dyDescent="0.2">
      <c r="K1815">
        <f t="shared" si="146"/>
        <v>76</v>
      </c>
      <c r="L1815">
        <f t="shared" si="147"/>
        <v>9</v>
      </c>
      <c r="M1815" t="s">
        <v>13</v>
      </c>
      <c r="N1815" s="20">
        <f t="shared" si="144"/>
        <v>5.5</v>
      </c>
      <c r="O1815" s="21">
        <f t="shared" si="143"/>
        <v>9.1490547362994007E-5</v>
      </c>
      <c r="P1815" s="29">
        <f>N1815*INDEX($H$47:$H$50,MATCH(M1815,'Mining Dmd Profile'!$G$47:$G$50,0))</f>
        <v>8.25</v>
      </c>
      <c r="Q1815" s="31">
        <f t="shared" si="145"/>
        <v>9.9768707837199618E-5</v>
      </c>
    </row>
    <row r="1816" spans="11:17" x14ac:dyDescent="0.2">
      <c r="K1816">
        <f t="shared" si="146"/>
        <v>76</v>
      </c>
      <c r="L1816">
        <f t="shared" si="147"/>
        <v>10</v>
      </c>
      <c r="M1816" t="s">
        <v>13</v>
      </c>
      <c r="N1816" s="20">
        <f t="shared" si="144"/>
        <v>6</v>
      </c>
      <c r="O1816" s="21">
        <f t="shared" si="143"/>
        <v>9.9807869850538917E-5</v>
      </c>
      <c r="P1816" s="29">
        <f>N1816*INDEX($H$47:$H$50,MATCH(M1816,'Mining Dmd Profile'!$G$47:$G$50,0))</f>
        <v>9</v>
      </c>
      <c r="Q1816" s="31">
        <f t="shared" si="145"/>
        <v>1.0883859036785413E-4</v>
      </c>
    </row>
    <row r="1817" spans="11:17" x14ac:dyDescent="0.2">
      <c r="K1817">
        <f t="shared" si="146"/>
        <v>76</v>
      </c>
      <c r="L1817">
        <f t="shared" si="147"/>
        <v>11</v>
      </c>
      <c r="M1817" t="s">
        <v>13</v>
      </c>
      <c r="N1817" s="20">
        <f t="shared" si="144"/>
        <v>6.6</v>
      </c>
      <c r="O1817" s="21">
        <f t="shared" si="143"/>
        <v>1.0978865683559279E-4</v>
      </c>
      <c r="P1817" s="29">
        <f>N1817*INDEX($H$47:$H$50,MATCH(M1817,'Mining Dmd Profile'!$G$47:$G$50,0))</f>
        <v>9.8999999999999986</v>
      </c>
      <c r="Q1817" s="31">
        <f t="shared" si="145"/>
        <v>1.1972244940463952E-4</v>
      </c>
    </row>
    <row r="1818" spans="11:17" x14ac:dyDescent="0.2">
      <c r="K1818">
        <f t="shared" si="146"/>
        <v>76</v>
      </c>
      <c r="L1818">
        <f t="shared" si="147"/>
        <v>12</v>
      </c>
      <c r="M1818" t="s">
        <v>13</v>
      </c>
      <c r="N1818" s="20">
        <f t="shared" si="144"/>
        <v>7</v>
      </c>
      <c r="O1818" s="21">
        <f t="shared" si="143"/>
        <v>1.1644251482562872E-4</v>
      </c>
      <c r="P1818" s="29">
        <f>N1818*INDEX($H$47:$H$50,MATCH(M1818,'Mining Dmd Profile'!$G$47:$G$50,0))</f>
        <v>10.5</v>
      </c>
      <c r="Q1818" s="31">
        <f t="shared" si="145"/>
        <v>1.2697835542916316E-4</v>
      </c>
    </row>
    <row r="1819" spans="11:17" x14ac:dyDescent="0.2">
      <c r="K1819">
        <f t="shared" si="146"/>
        <v>76</v>
      </c>
      <c r="L1819">
        <f t="shared" si="147"/>
        <v>13</v>
      </c>
      <c r="M1819" t="s">
        <v>13</v>
      </c>
      <c r="N1819" s="20">
        <f t="shared" si="144"/>
        <v>7.5</v>
      </c>
      <c r="O1819" s="21">
        <f t="shared" si="143"/>
        <v>1.2475983731317363E-4</v>
      </c>
      <c r="P1819" s="29">
        <f>N1819*INDEX($H$47:$H$50,MATCH(M1819,'Mining Dmd Profile'!$G$47:$G$50,0))</f>
        <v>11.25</v>
      </c>
      <c r="Q1819" s="31">
        <f t="shared" si="145"/>
        <v>1.3604823795981767E-4</v>
      </c>
    </row>
    <row r="1820" spans="11:17" x14ac:dyDescent="0.2">
      <c r="K1820">
        <f t="shared" si="146"/>
        <v>76</v>
      </c>
      <c r="L1820">
        <f t="shared" si="147"/>
        <v>14</v>
      </c>
      <c r="M1820" t="s">
        <v>13</v>
      </c>
      <c r="N1820" s="20">
        <f t="shared" si="144"/>
        <v>8</v>
      </c>
      <c r="O1820" s="21">
        <f t="shared" si="143"/>
        <v>1.3307715980071856E-4</v>
      </c>
      <c r="P1820" s="29">
        <f>N1820*INDEX($H$47:$H$50,MATCH(M1820,'Mining Dmd Profile'!$G$47:$G$50,0))</f>
        <v>12</v>
      </c>
      <c r="Q1820" s="31">
        <f t="shared" si="145"/>
        <v>1.4511812049047219E-4</v>
      </c>
    </row>
    <row r="1821" spans="11:17" x14ac:dyDescent="0.2">
      <c r="K1821">
        <f t="shared" si="146"/>
        <v>76</v>
      </c>
      <c r="L1821">
        <f t="shared" si="147"/>
        <v>15</v>
      </c>
      <c r="M1821" t="s">
        <v>13</v>
      </c>
      <c r="N1821" s="20">
        <f t="shared" si="144"/>
        <v>8.1</v>
      </c>
      <c r="O1821" s="21">
        <f t="shared" si="143"/>
        <v>1.3474062429822754E-4</v>
      </c>
      <c r="P1821" s="29">
        <f>N1821*INDEX($H$47:$H$50,MATCH(M1821,'Mining Dmd Profile'!$G$47:$G$50,0))</f>
        <v>12.149999999999999</v>
      </c>
      <c r="Q1821" s="31">
        <f t="shared" si="145"/>
        <v>1.4693209699660306E-4</v>
      </c>
    </row>
    <row r="1822" spans="11:17" x14ac:dyDescent="0.2">
      <c r="K1822">
        <f t="shared" si="146"/>
        <v>76</v>
      </c>
      <c r="L1822">
        <f t="shared" si="147"/>
        <v>16</v>
      </c>
      <c r="M1822" t="s">
        <v>13</v>
      </c>
      <c r="N1822" s="20">
        <f t="shared" si="144"/>
        <v>7.7</v>
      </c>
      <c r="O1822" s="21">
        <f t="shared" si="143"/>
        <v>1.2808676630819162E-4</v>
      </c>
      <c r="P1822" s="29">
        <f>N1822*INDEX($H$47:$H$50,MATCH(M1822,'Mining Dmd Profile'!$G$47:$G$50,0))</f>
        <v>11.55</v>
      </c>
      <c r="Q1822" s="31">
        <f t="shared" si="145"/>
        <v>1.3967619097207947E-4</v>
      </c>
    </row>
    <row r="1823" spans="11:17" x14ac:dyDescent="0.2">
      <c r="K1823">
        <f t="shared" si="146"/>
        <v>76</v>
      </c>
      <c r="L1823">
        <f t="shared" si="147"/>
        <v>17</v>
      </c>
      <c r="M1823" t="s">
        <v>13</v>
      </c>
      <c r="N1823" s="20">
        <f t="shared" si="144"/>
        <v>7.3</v>
      </c>
      <c r="O1823" s="21">
        <f t="shared" si="143"/>
        <v>1.2143290831815567E-4</v>
      </c>
      <c r="P1823" s="29">
        <f>N1823*INDEX($H$47:$H$50,MATCH(M1823,'Mining Dmd Profile'!$G$47:$G$50,0))</f>
        <v>10.95</v>
      </c>
      <c r="Q1823" s="31">
        <f t="shared" si="145"/>
        <v>1.3242028494755585E-4</v>
      </c>
    </row>
    <row r="1824" spans="11:17" x14ac:dyDescent="0.2">
      <c r="K1824">
        <f t="shared" si="146"/>
        <v>76</v>
      </c>
      <c r="L1824">
        <f t="shared" si="147"/>
        <v>18</v>
      </c>
      <c r="M1824" t="s">
        <v>13</v>
      </c>
      <c r="N1824" s="20">
        <f t="shared" si="144"/>
        <v>7</v>
      </c>
      <c r="O1824" s="21">
        <f t="shared" si="143"/>
        <v>1.1644251482562872E-4</v>
      </c>
      <c r="P1824" s="29">
        <f>N1824*INDEX($H$47:$H$50,MATCH(M1824,'Mining Dmd Profile'!$G$47:$G$50,0))</f>
        <v>10.5</v>
      </c>
      <c r="Q1824" s="31">
        <f t="shared" si="145"/>
        <v>1.2697835542916316E-4</v>
      </c>
    </row>
    <row r="1825" spans="11:17" x14ac:dyDescent="0.2">
      <c r="K1825">
        <f t="shared" si="146"/>
        <v>76</v>
      </c>
      <c r="L1825">
        <f t="shared" si="147"/>
        <v>19</v>
      </c>
      <c r="M1825" t="s">
        <v>13</v>
      </c>
      <c r="N1825" s="20">
        <f t="shared" si="144"/>
        <v>7.3</v>
      </c>
      <c r="O1825" s="21">
        <f t="shared" si="143"/>
        <v>1.2143290831815567E-4</v>
      </c>
      <c r="P1825" s="29">
        <f>N1825*INDEX($H$47:$H$50,MATCH(M1825,'Mining Dmd Profile'!$G$47:$G$50,0))</f>
        <v>10.95</v>
      </c>
      <c r="Q1825" s="31">
        <f t="shared" si="145"/>
        <v>1.3242028494755585E-4</v>
      </c>
    </row>
    <row r="1826" spans="11:17" x14ac:dyDescent="0.2">
      <c r="K1826">
        <f t="shared" si="146"/>
        <v>76</v>
      </c>
      <c r="L1826">
        <f t="shared" si="147"/>
        <v>20</v>
      </c>
      <c r="M1826" t="s">
        <v>13</v>
      </c>
      <c r="N1826" s="20">
        <f t="shared" si="144"/>
        <v>7.7</v>
      </c>
      <c r="O1826" s="21">
        <f t="shared" si="143"/>
        <v>1.2808676630819162E-4</v>
      </c>
      <c r="P1826" s="29">
        <f>N1826*INDEX($H$47:$H$50,MATCH(M1826,'Mining Dmd Profile'!$G$47:$G$50,0))</f>
        <v>11.55</v>
      </c>
      <c r="Q1826" s="31">
        <f t="shared" si="145"/>
        <v>1.3967619097207947E-4</v>
      </c>
    </row>
    <row r="1827" spans="11:17" x14ac:dyDescent="0.2">
      <c r="K1827">
        <f t="shared" si="146"/>
        <v>76</v>
      </c>
      <c r="L1827">
        <f t="shared" si="147"/>
        <v>21</v>
      </c>
      <c r="M1827" t="s">
        <v>13</v>
      </c>
      <c r="N1827" s="20">
        <f t="shared" si="144"/>
        <v>8</v>
      </c>
      <c r="O1827" s="21">
        <f t="shared" si="143"/>
        <v>1.3307715980071856E-4</v>
      </c>
      <c r="P1827" s="29">
        <f>N1827*INDEX($H$47:$H$50,MATCH(M1827,'Mining Dmd Profile'!$G$47:$G$50,0))</f>
        <v>12</v>
      </c>
      <c r="Q1827" s="31">
        <f t="shared" si="145"/>
        <v>1.4511812049047219E-4</v>
      </c>
    </row>
    <row r="1828" spans="11:17" x14ac:dyDescent="0.2">
      <c r="K1828">
        <f t="shared" si="146"/>
        <v>76</v>
      </c>
      <c r="L1828">
        <f t="shared" si="147"/>
        <v>22</v>
      </c>
      <c r="M1828" t="s">
        <v>13</v>
      </c>
      <c r="N1828" s="20">
        <f t="shared" si="144"/>
        <v>8</v>
      </c>
      <c r="O1828" s="21">
        <f t="shared" si="143"/>
        <v>1.3307715980071856E-4</v>
      </c>
      <c r="P1828" s="29">
        <f>N1828*INDEX($H$47:$H$50,MATCH(M1828,'Mining Dmd Profile'!$G$47:$G$50,0))</f>
        <v>12</v>
      </c>
      <c r="Q1828" s="31">
        <f t="shared" si="145"/>
        <v>1.4511812049047219E-4</v>
      </c>
    </row>
    <row r="1829" spans="11:17" x14ac:dyDescent="0.2">
      <c r="K1829">
        <f t="shared" si="146"/>
        <v>76</v>
      </c>
      <c r="L1829">
        <f t="shared" si="147"/>
        <v>23</v>
      </c>
      <c r="M1829" t="s">
        <v>13</v>
      </c>
      <c r="N1829" s="20">
        <f t="shared" si="144"/>
        <v>8</v>
      </c>
      <c r="O1829" s="21">
        <f t="shared" si="143"/>
        <v>1.3307715980071856E-4</v>
      </c>
      <c r="P1829" s="29">
        <f>N1829*INDEX($H$47:$H$50,MATCH(M1829,'Mining Dmd Profile'!$G$47:$G$50,0))</f>
        <v>12</v>
      </c>
      <c r="Q1829" s="31">
        <f t="shared" si="145"/>
        <v>1.4511812049047219E-4</v>
      </c>
    </row>
    <row r="1830" spans="11:17" x14ac:dyDescent="0.2">
      <c r="K1830">
        <f t="shared" si="146"/>
        <v>76</v>
      </c>
      <c r="L1830">
        <f t="shared" si="147"/>
        <v>24</v>
      </c>
      <c r="M1830" t="s">
        <v>13</v>
      </c>
      <c r="N1830" s="20">
        <f t="shared" si="144"/>
        <v>8</v>
      </c>
      <c r="O1830" s="21">
        <f t="shared" si="143"/>
        <v>1.3307715980071856E-4</v>
      </c>
      <c r="P1830" s="29">
        <f>N1830*INDEX($H$47:$H$50,MATCH(M1830,'Mining Dmd Profile'!$G$47:$G$50,0))</f>
        <v>12</v>
      </c>
      <c r="Q1830" s="31">
        <f t="shared" si="145"/>
        <v>1.4511812049047219E-4</v>
      </c>
    </row>
    <row r="1831" spans="11:17" x14ac:dyDescent="0.2">
      <c r="K1831">
        <f t="shared" si="146"/>
        <v>77</v>
      </c>
      <c r="L1831">
        <f t="shared" si="147"/>
        <v>1</v>
      </c>
      <c r="M1831" t="s">
        <v>13</v>
      </c>
      <c r="N1831" s="20">
        <f t="shared" si="144"/>
        <v>7</v>
      </c>
      <c r="O1831" s="21">
        <f t="shared" si="143"/>
        <v>1.1644251482562872E-4</v>
      </c>
      <c r="P1831" s="29">
        <f>N1831*INDEX($H$47:$H$50,MATCH(M1831,'Mining Dmd Profile'!$G$47:$G$50,0))</f>
        <v>10.5</v>
      </c>
      <c r="Q1831" s="31">
        <f t="shared" si="145"/>
        <v>1.2697835542916316E-4</v>
      </c>
    </row>
    <row r="1832" spans="11:17" x14ac:dyDescent="0.2">
      <c r="K1832">
        <f t="shared" si="146"/>
        <v>77</v>
      </c>
      <c r="L1832">
        <f t="shared" si="147"/>
        <v>2</v>
      </c>
      <c r="M1832" t="s">
        <v>13</v>
      </c>
      <c r="N1832" s="20">
        <f t="shared" si="144"/>
        <v>6.5</v>
      </c>
      <c r="O1832" s="21">
        <f t="shared" si="143"/>
        <v>1.0812519233808381E-4</v>
      </c>
      <c r="P1832" s="29">
        <f>N1832*INDEX($H$47:$H$50,MATCH(M1832,'Mining Dmd Profile'!$G$47:$G$50,0))</f>
        <v>9.75</v>
      </c>
      <c r="Q1832" s="31">
        <f t="shared" si="145"/>
        <v>1.1790847289850864E-4</v>
      </c>
    </row>
    <row r="1833" spans="11:17" x14ac:dyDescent="0.2">
      <c r="K1833">
        <f t="shared" si="146"/>
        <v>77</v>
      </c>
      <c r="L1833">
        <f t="shared" si="147"/>
        <v>3</v>
      </c>
      <c r="M1833" t="s">
        <v>13</v>
      </c>
      <c r="N1833" s="20">
        <f t="shared" si="144"/>
        <v>6</v>
      </c>
      <c r="O1833" s="21">
        <f t="shared" si="143"/>
        <v>9.9807869850538917E-5</v>
      </c>
      <c r="P1833" s="29">
        <f>N1833*INDEX($H$47:$H$50,MATCH(M1833,'Mining Dmd Profile'!$G$47:$G$50,0))</f>
        <v>9</v>
      </c>
      <c r="Q1833" s="31">
        <f t="shared" si="145"/>
        <v>1.0883859036785413E-4</v>
      </c>
    </row>
    <row r="1834" spans="11:17" x14ac:dyDescent="0.2">
      <c r="K1834">
        <f t="shared" si="146"/>
        <v>77</v>
      </c>
      <c r="L1834">
        <f t="shared" si="147"/>
        <v>4</v>
      </c>
      <c r="M1834" t="s">
        <v>13</v>
      </c>
      <c r="N1834" s="20">
        <f t="shared" si="144"/>
        <v>5.5</v>
      </c>
      <c r="O1834" s="21">
        <f t="shared" si="143"/>
        <v>9.1490547362994007E-5</v>
      </c>
      <c r="P1834" s="29">
        <f>N1834*INDEX($H$47:$H$50,MATCH(M1834,'Mining Dmd Profile'!$G$47:$G$50,0))</f>
        <v>8.25</v>
      </c>
      <c r="Q1834" s="31">
        <f t="shared" si="145"/>
        <v>9.9768707837199618E-5</v>
      </c>
    </row>
    <row r="1835" spans="11:17" x14ac:dyDescent="0.2">
      <c r="K1835">
        <f t="shared" si="146"/>
        <v>77</v>
      </c>
      <c r="L1835">
        <f t="shared" si="147"/>
        <v>5</v>
      </c>
      <c r="M1835" t="s">
        <v>13</v>
      </c>
      <c r="N1835" s="20">
        <f t="shared" si="144"/>
        <v>5.5</v>
      </c>
      <c r="O1835" s="21">
        <f t="shared" si="143"/>
        <v>9.1490547362994007E-5</v>
      </c>
      <c r="P1835" s="29">
        <f>N1835*INDEX($H$47:$H$50,MATCH(M1835,'Mining Dmd Profile'!$G$47:$G$50,0))</f>
        <v>8.25</v>
      </c>
      <c r="Q1835" s="31">
        <f t="shared" si="145"/>
        <v>9.9768707837199618E-5</v>
      </c>
    </row>
    <row r="1836" spans="11:17" x14ac:dyDescent="0.2">
      <c r="K1836">
        <f t="shared" si="146"/>
        <v>77</v>
      </c>
      <c r="L1836">
        <f t="shared" si="147"/>
        <v>6</v>
      </c>
      <c r="M1836" t="s">
        <v>13</v>
      </c>
      <c r="N1836" s="20">
        <f t="shared" si="144"/>
        <v>5.5</v>
      </c>
      <c r="O1836" s="21">
        <f t="shared" si="143"/>
        <v>9.1490547362994007E-5</v>
      </c>
      <c r="P1836" s="29">
        <f>N1836*INDEX($H$47:$H$50,MATCH(M1836,'Mining Dmd Profile'!$G$47:$G$50,0))</f>
        <v>8.25</v>
      </c>
      <c r="Q1836" s="31">
        <f t="shared" si="145"/>
        <v>9.9768707837199618E-5</v>
      </c>
    </row>
    <row r="1837" spans="11:17" x14ac:dyDescent="0.2">
      <c r="K1837">
        <f t="shared" si="146"/>
        <v>77</v>
      </c>
      <c r="L1837">
        <f t="shared" si="147"/>
        <v>7</v>
      </c>
      <c r="M1837" t="s">
        <v>13</v>
      </c>
      <c r="N1837" s="20">
        <f t="shared" si="144"/>
        <v>5.5</v>
      </c>
      <c r="O1837" s="21">
        <f t="shared" si="143"/>
        <v>9.1490547362994007E-5</v>
      </c>
      <c r="P1837" s="29">
        <f>N1837*INDEX($H$47:$H$50,MATCH(M1837,'Mining Dmd Profile'!$G$47:$G$50,0))</f>
        <v>8.25</v>
      </c>
      <c r="Q1837" s="31">
        <f t="shared" si="145"/>
        <v>9.9768707837199618E-5</v>
      </c>
    </row>
    <row r="1838" spans="11:17" x14ac:dyDescent="0.2">
      <c r="K1838">
        <f t="shared" si="146"/>
        <v>77</v>
      </c>
      <c r="L1838">
        <f t="shared" si="147"/>
        <v>8</v>
      </c>
      <c r="M1838" t="s">
        <v>13</v>
      </c>
      <c r="N1838" s="20">
        <f t="shared" si="144"/>
        <v>5.5</v>
      </c>
      <c r="O1838" s="21">
        <f t="shared" si="143"/>
        <v>9.1490547362994007E-5</v>
      </c>
      <c r="P1838" s="29">
        <f>N1838*INDEX($H$47:$H$50,MATCH(M1838,'Mining Dmd Profile'!$G$47:$G$50,0))</f>
        <v>8.25</v>
      </c>
      <c r="Q1838" s="31">
        <f t="shared" si="145"/>
        <v>9.9768707837199618E-5</v>
      </c>
    </row>
    <row r="1839" spans="11:17" x14ac:dyDescent="0.2">
      <c r="K1839">
        <f t="shared" si="146"/>
        <v>77</v>
      </c>
      <c r="L1839">
        <f t="shared" si="147"/>
        <v>9</v>
      </c>
      <c r="M1839" t="s">
        <v>13</v>
      </c>
      <c r="N1839" s="20">
        <f t="shared" si="144"/>
        <v>5.5</v>
      </c>
      <c r="O1839" s="21">
        <f t="shared" si="143"/>
        <v>9.1490547362994007E-5</v>
      </c>
      <c r="P1839" s="29">
        <f>N1839*INDEX($H$47:$H$50,MATCH(M1839,'Mining Dmd Profile'!$G$47:$G$50,0))</f>
        <v>8.25</v>
      </c>
      <c r="Q1839" s="31">
        <f t="shared" si="145"/>
        <v>9.9768707837199618E-5</v>
      </c>
    </row>
    <row r="1840" spans="11:17" x14ac:dyDescent="0.2">
      <c r="K1840">
        <f t="shared" si="146"/>
        <v>77</v>
      </c>
      <c r="L1840">
        <f t="shared" si="147"/>
        <v>10</v>
      </c>
      <c r="M1840" t="s">
        <v>13</v>
      </c>
      <c r="N1840" s="20">
        <f t="shared" si="144"/>
        <v>6</v>
      </c>
      <c r="O1840" s="21">
        <f t="shared" si="143"/>
        <v>9.9807869850538917E-5</v>
      </c>
      <c r="P1840" s="29">
        <f>N1840*INDEX($H$47:$H$50,MATCH(M1840,'Mining Dmd Profile'!$G$47:$G$50,0))</f>
        <v>9</v>
      </c>
      <c r="Q1840" s="31">
        <f t="shared" si="145"/>
        <v>1.0883859036785413E-4</v>
      </c>
    </row>
    <row r="1841" spans="11:17" x14ac:dyDescent="0.2">
      <c r="K1841">
        <f t="shared" si="146"/>
        <v>77</v>
      </c>
      <c r="L1841">
        <f t="shared" si="147"/>
        <v>11</v>
      </c>
      <c r="M1841" t="s">
        <v>13</v>
      </c>
      <c r="N1841" s="20">
        <f t="shared" si="144"/>
        <v>6.6</v>
      </c>
      <c r="O1841" s="21">
        <f t="shared" si="143"/>
        <v>1.0978865683559279E-4</v>
      </c>
      <c r="P1841" s="29">
        <f>N1841*INDEX($H$47:$H$50,MATCH(M1841,'Mining Dmd Profile'!$G$47:$G$50,0))</f>
        <v>9.8999999999999986</v>
      </c>
      <c r="Q1841" s="31">
        <f t="shared" si="145"/>
        <v>1.1972244940463952E-4</v>
      </c>
    </row>
    <row r="1842" spans="11:17" x14ac:dyDescent="0.2">
      <c r="K1842">
        <f t="shared" si="146"/>
        <v>77</v>
      </c>
      <c r="L1842">
        <f t="shared" si="147"/>
        <v>12</v>
      </c>
      <c r="M1842" t="s">
        <v>13</v>
      </c>
      <c r="N1842" s="20">
        <f t="shared" si="144"/>
        <v>7</v>
      </c>
      <c r="O1842" s="21">
        <f t="shared" si="143"/>
        <v>1.1644251482562872E-4</v>
      </c>
      <c r="P1842" s="29">
        <f>N1842*INDEX($H$47:$H$50,MATCH(M1842,'Mining Dmd Profile'!$G$47:$G$50,0))</f>
        <v>10.5</v>
      </c>
      <c r="Q1842" s="31">
        <f t="shared" si="145"/>
        <v>1.2697835542916316E-4</v>
      </c>
    </row>
    <row r="1843" spans="11:17" x14ac:dyDescent="0.2">
      <c r="K1843">
        <f t="shared" si="146"/>
        <v>77</v>
      </c>
      <c r="L1843">
        <f t="shared" si="147"/>
        <v>13</v>
      </c>
      <c r="M1843" t="s">
        <v>13</v>
      </c>
      <c r="N1843" s="20">
        <f t="shared" si="144"/>
        <v>7.5</v>
      </c>
      <c r="O1843" s="21">
        <f t="shared" si="143"/>
        <v>1.2475983731317363E-4</v>
      </c>
      <c r="P1843" s="29">
        <f>N1843*INDEX($H$47:$H$50,MATCH(M1843,'Mining Dmd Profile'!$G$47:$G$50,0))</f>
        <v>11.25</v>
      </c>
      <c r="Q1843" s="31">
        <f t="shared" si="145"/>
        <v>1.3604823795981767E-4</v>
      </c>
    </row>
    <row r="1844" spans="11:17" x14ac:dyDescent="0.2">
      <c r="K1844">
        <f t="shared" si="146"/>
        <v>77</v>
      </c>
      <c r="L1844">
        <f t="shared" si="147"/>
        <v>14</v>
      </c>
      <c r="M1844" t="s">
        <v>13</v>
      </c>
      <c r="N1844" s="20">
        <f t="shared" si="144"/>
        <v>8</v>
      </c>
      <c r="O1844" s="21">
        <f t="shared" si="143"/>
        <v>1.3307715980071856E-4</v>
      </c>
      <c r="P1844" s="29">
        <f>N1844*INDEX($H$47:$H$50,MATCH(M1844,'Mining Dmd Profile'!$G$47:$G$50,0))</f>
        <v>12</v>
      </c>
      <c r="Q1844" s="31">
        <f t="shared" si="145"/>
        <v>1.4511812049047219E-4</v>
      </c>
    </row>
    <row r="1845" spans="11:17" x14ac:dyDescent="0.2">
      <c r="K1845">
        <f t="shared" si="146"/>
        <v>77</v>
      </c>
      <c r="L1845">
        <f t="shared" si="147"/>
        <v>15</v>
      </c>
      <c r="M1845" t="s">
        <v>13</v>
      </c>
      <c r="N1845" s="20">
        <f t="shared" si="144"/>
        <v>8.1</v>
      </c>
      <c r="O1845" s="21">
        <f t="shared" si="143"/>
        <v>1.3474062429822754E-4</v>
      </c>
      <c r="P1845" s="29">
        <f>N1845*INDEX($H$47:$H$50,MATCH(M1845,'Mining Dmd Profile'!$G$47:$G$50,0))</f>
        <v>12.149999999999999</v>
      </c>
      <c r="Q1845" s="31">
        <f t="shared" si="145"/>
        <v>1.4693209699660306E-4</v>
      </c>
    </row>
    <row r="1846" spans="11:17" x14ac:dyDescent="0.2">
      <c r="K1846">
        <f t="shared" si="146"/>
        <v>77</v>
      </c>
      <c r="L1846">
        <f t="shared" si="147"/>
        <v>16</v>
      </c>
      <c r="M1846" t="s">
        <v>13</v>
      </c>
      <c r="N1846" s="20">
        <f t="shared" si="144"/>
        <v>7.7</v>
      </c>
      <c r="O1846" s="21">
        <f t="shared" si="143"/>
        <v>1.2808676630819162E-4</v>
      </c>
      <c r="P1846" s="29">
        <f>N1846*INDEX($H$47:$H$50,MATCH(M1846,'Mining Dmd Profile'!$G$47:$G$50,0))</f>
        <v>11.55</v>
      </c>
      <c r="Q1846" s="31">
        <f t="shared" si="145"/>
        <v>1.3967619097207947E-4</v>
      </c>
    </row>
    <row r="1847" spans="11:17" x14ac:dyDescent="0.2">
      <c r="K1847">
        <f t="shared" si="146"/>
        <v>77</v>
      </c>
      <c r="L1847">
        <f t="shared" si="147"/>
        <v>17</v>
      </c>
      <c r="M1847" t="s">
        <v>13</v>
      </c>
      <c r="N1847" s="20">
        <f t="shared" si="144"/>
        <v>7.3</v>
      </c>
      <c r="O1847" s="21">
        <f t="shared" si="143"/>
        <v>1.2143290831815567E-4</v>
      </c>
      <c r="P1847" s="29">
        <f>N1847*INDEX($H$47:$H$50,MATCH(M1847,'Mining Dmd Profile'!$G$47:$G$50,0))</f>
        <v>10.95</v>
      </c>
      <c r="Q1847" s="31">
        <f t="shared" si="145"/>
        <v>1.3242028494755585E-4</v>
      </c>
    </row>
    <row r="1848" spans="11:17" x14ac:dyDescent="0.2">
      <c r="K1848">
        <f t="shared" si="146"/>
        <v>77</v>
      </c>
      <c r="L1848">
        <f t="shared" si="147"/>
        <v>18</v>
      </c>
      <c r="M1848" t="s">
        <v>13</v>
      </c>
      <c r="N1848" s="20">
        <f t="shared" si="144"/>
        <v>7</v>
      </c>
      <c r="O1848" s="21">
        <f t="shared" si="143"/>
        <v>1.1644251482562872E-4</v>
      </c>
      <c r="P1848" s="29">
        <f>N1848*INDEX($H$47:$H$50,MATCH(M1848,'Mining Dmd Profile'!$G$47:$G$50,0))</f>
        <v>10.5</v>
      </c>
      <c r="Q1848" s="31">
        <f t="shared" si="145"/>
        <v>1.2697835542916316E-4</v>
      </c>
    </row>
    <row r="1849" spans="11:17" x14ac:dyDescent="0.2">
      <c r="K1849">
        <f t="shared" si="146"/>
        <v>77</v>
      </c>
      <c r="L1849">
        <f t="shared" si="147"/>
        <v>19</v>
      </c>
      <c r="M1849" t="s">
        <v>13</v>
      </c>
      <c r="N1849" s="20">
        <f t="shared" si="144"/>
        <v>7.3</v>
      </c>
      <c r="O1849" s="21">
        <f t="shared" si="143"/>
        <v>1.2143290831815567E-4</v>
      </c>
      <c r="P1849" s="29">
        <f>N1849*INDEX($H$47:$H$50,MATCH(M1849,'Mining Dmd Profile'!$G$47:$G$50,0))</f>
        <v>10.95</v>
      </c>
      <c r="Q1849" s="31">
        <f t="shared" si="145"/>
        <v>1.3242028494755585E-4</v>
      </c>
    </row>
    <row r="1850" spans="11:17" x14ac:dyDescent="0.2">
      <c r="K1850">
        <f t="shared" si="146"/>
        <v>77</v>
      </c>
      <c r="L1850">
        <f t="shared" si="147"/>
        <v>20</v>
      </c>
      <c r="M1850" t="s">
        <v>13</v>
      </c>
      <c r="N1850" s="20">
        <f t="shared" si="144"/>
        <v>7.7</v>
      </c>
      <c r="O1850" s="21">
        <f t="shared" si="143"/>
        <v>1.2808676630819162E-4</v>
      </c>
      <c r="P1850" s="29">
        <f>N1850*INDEX($H$47:$H$50,MATCH(M1850,'Mining Dmd Profile'!$G$47:$G$50,0))</f>
        <v>11.55</v>
      </c>
      <c r="Q1850" s="31">
        <f t="shared" si="145"/>
        <v>1.3967619097207947E-4</v>
      </c>
    </row>
    <row r="1851" spans="11:17" x14ac:dyDescent="0.2">
      <c r="K1851">
        <f t="shared" si="146"/>
        <v>77</v>
      </c>
      <c r="L1851">
        <f t="shared" si="147"/>
        <v>21</v>
      </c>
      <c r="M1851" t="s">
        <v>13</v>
      </c>
      <c r="N1851" s="20">
        <f t="shared" si="144"/>
        <v>8</v>
      </c>
      <c r="O1851" s="21">
        <f t="shared" si="143"/>
        <v>1.3307715980071856E-4</v>
      </c>
      <c r="P1851" s="29">
        <f>N1851*INDEX($H$47:$H$50,MATCH(M1851,'Mining Dmd Profile'!$G$47:$G$50,0))</f>
        <v>12</v>
      </c>
      <c r="Q1851" s="31">
        <f t="shared" si="145"/>
        <v>1.4511812049047219E-4</v>
      </c>
    </row>
    <row r="1852" spans="11:17" x14ac:dyDescent="0.2">
      <c r="K1852">
        <f t="shared" si="146"/>
        <v>77</v>
      </c>
      <c r="L1852">
        <f t="shared" si="147"/>
        <v>22</v>
      </c>
      <c r="M1852" t="s">
        <v>13</v>
      </c>
      <c r="N1852" s="20">
        <f t="shared" si="144"/>
        <v>8</v>
      </c>
      <c r="O1852" s="21">
        <f t="shared" si="143"/>
        <v>1.3307715980071856E-4</v>
      </c>
      <c r="P1852" s="29">
        <f>N1852*INDEX($H$47:$H$50,MATCH(M1852,'Mining Dmd Profile'!$G$47:$G$50,0))</f>
        <v>12</v>
      </c>
      <c r="Q1852" s="31">
        <f t="shared" si="145"/>
        <v>1.4511812049047219E-4</v>
      </c>
    </row>
    <row r="1853" spans="11:17" x14ac:dyDescent="0.2">
      <c r="K1853">
        <f t="shared" si="146"/>
        <v>77</v>
      </c>
      <c r="L1853">
        <f t="shared" si="147"/>
        <v>23</v>
      </c>
      <c r="M1853" t="s">
        <v>13</v>
      </c>
      <c r="N1853" s="20">
        <f t="shared" si="144"/>
        <v>8</v>
      </c>
      <c r="O1853" s="21">
        <f t="shared" si="143"/>
        <v>1.3307715980071856E-4</v>
      </c>
      <c r="P1853" s="29">
        <f>N1853*INDEX($H$47:$H$50,MATCH(M1853,'Mining Dmd Profile'!$G$47:$G$50,0))</f>
        <v>12</v>
      </c>
      <c r="Q1853" s="31">
        <f t="shared" si="145"/>
        <v>1.4511812049047219E-4</v>
      </c>
    </row>
    <row r="1854" spans="11:17" x14ac:dyDescent="0.2">
      <c r="K1854">
        <f t="shared" si="146"/>
        <v>77</v>
      </c>
      <c r="L1854">
        <f t="shared" si="147"/>
        <v>24</v>
      </c>
      <c r="M1854" t="s">
        <v>13</v>
      </c>
      <c r="N1854" s="20">
        <f t="shared" si="144"/>
        <v>8</v>
      </c>
      <c r="O1854" s="21">
        <f t="shared" si="143"/>
        <v>1.3307715980071856E-4</v>
      </c>
      <c r="P1854" s="29">
        <f>N1854*INDEX($H$47:$H$50,MATCH(M1854,'Mining Dmd Profile'!$G$47:$G$50,0))</f>
        <v>12</v>
      </c>
      <c r="Q1854" s="31">
        <f t="shared" si="145"/>
        <v>1.4511812049047219E-4</v>
      </c>
    </row>
    <row r="1855" spans="11:17" x14ac:dyDescent="0.2">
      <c r="K1855">
        <f t="shared" si="146"/>
        <v>78</v>
      </c>
      <c r="L1855">
        <f t="shared" si="147"/>
        <v>1</v>
      </c>
      <c r="M1855" t="s">
        <v>13</v>
      </c>
      <c r="N1855" s="20">
        <f t="shared" si="144"/>
        <v>7</v>
      </c>
      <c r="O1855" s="21">
        <f t="shared" si="143"/>
        <v>1.1644251482562872E-4</v>
      </c>
      <c r="P1855" s="29">
        <f>N1855*INDEX($H$47:$H$50,MATCH(M1855,'Mining Dmd Profile'!$G$47:$G$50,0))</f>
        <v>10.5</v>
      </c>
      <c r="Q1855" s="31">
        <f t="shared" si="145"/>
        <v>1.2697835542916316E-4</v>
      </c>
    </row>
    <row r="1856" spans="11:17" x14ac:dyDescent="0.2">
      <c r="K1856">
        <f t="shared" si="146"/>
        <v>78</v>
      </c>
      <c r="L1856">
        <f t="shared" si="147"/>
        <v>2</v>
      </c>
      <c r="M1856" t="s">
        <v>13</v>
      </c>
      <c r="N1856" s="20">
        <f t="shared" si="144"/>
        <v>6.5</v>
      </c>
      <c r="O1856" s="21">
        <f t="shared" si="143"/>
        <v>1.0812519233808381E-4</v>
      </c>
      <c r="P1856" s="29">
        <f>N1856*INDEX($H$47:$H$50,MATCH(M1856,'Mining Dmd Profile'!$G$47:$G$50,0))</f>
        <v>9.75</v>
      </c>
      <c r="Q1856" s="31">
        <f t="shared" si="145"/>
        <v>1.1790847289850864E-4</v>
      </c>
    </row>
    <row r="1857" spans="11:17" x14ac:dyDescent="0.2">
      <c r="K1857">
        <f t="shared" si="146"/>
        <v>78</v>
      </c>
      <c r="L1857">
        <f t="shared" si="147"/>
        <v>3</v>
      </c>
      <c r="M1857" t="s">
        <v>13</v>
      </c>
      <c r="N1857" s="20">
        <f t="shared" si="144"/>
        <v>6</v>
      </c>
      <c r="O1857" s="21">
        <f t="shared" si="143"/>
        <v>9.9807869850538917E-5</v>
      </c>
      <c r="P1857" s="29">
        <f>N1857*INDEX($H$47:$H$50,MATCH(M1857,'Mining Dmd Profile'!$G$47:$G$50,0))</f>
        <v>9</v>
      </c>
      <c r="Q1857" s="31">
        <f t="shared" si="145"/>
        <v>1.0883859036785413E-4</v>
      </c>
    </row>
    <row r="1858" spans="11:17" x14ac:dyDescent="0.2">
      <c r="K1858">
        <f t="shared" si="146"/>
        <v>78</v>
      </c>
      <c r="L1858">
        <f t="shared" si="147"/>
        <v>4</v>
      </c>
      <c r="M1858" t="s">
        <v>13</v>
      </c>
      <c r="N1858" s="20">
        <f t="shared" si="144"/>
        <v>5.5</v>
      </c>
      <c r="O1858" s="21">
        <f t="shared" si="143"/>
        <v>9.1490547362994007E-5</v>
      </c>
      <c r="P1858" s="29">
        <f>N1858*INDEX($H$47:$H$50,MATCH(M1858,'Mining Dmd Profile'!$G$47:$G$50,0))</f>
        <v>8.25</v>
      </c>
      <c r="Q1858" s="31">
        <f t="shared" si="145"/>
        <v>9.9768707837199618E-5</v>
      </c>
    </row>
    <row r="1859" spans="11:17" x14ac:dyDescent="0.2">
      <c r="K1859">
        <f t="shared" si="146"/>
        <v>78</v>
      </c>
      <c r="L1859">
        <f t="shared" si="147"/>
        <v>5</v>
      </c>
      <c r="M1859" t="s">
        <v>13</v>
      </c>
      <c r="N1859" s="20">
        <f t="shared" si="144"/>
        <v>5.5</v>
      </c>
      <c r="O1859" s="21">
        <f t="shared" si="143"/>
        <v>9.1490547362994007E-5</v>
      </c>
      <c r="P1859" s="29">
        <f>N1859*INDEX($H$47:$H$50,MATCH(M1859,'Mining Dmd Profile'!$G$47:$G$50,0))</f>
        <v>8.25</v>
      </c>
      <c r="Q1859" s="31">
        <f t="shared" si="145"/>
        <v>9.9768707837199618E-5</v>
      </c>
    </row>
    <row r="1860" spans="11:17" x14ac:dyDescent="0.2">
      <c r="K1860">
        <f t="shared" si="146"/>
        <v>78</v>
      </c>
      <c r="L1860">
        <f t="shared" si="147"/>
        <v>6</v>
      </c>
      <c r="M1860" t="s">
        <v>13</v>
      </c>
      <c r="N1860" s="20">
        <f t="shared" si="144"/>
        <v>5.5</v>
      </c>
      <c r="O1860" s="21">
        <f t="shared" si="143"/>
        <v>9.1490547362994007E-5</v>
      </c>
      <c r="P1860" s="29">
        <f>N1860*INDEX($H$47:$H$50,MATCH(M1860,'Mining Dmd Profile'!$G$47:$G$50,0))</f>
        <v>8.25</v>
      </c>
      <c r="Q1860" s="31">
        <f t="shared" si="145"/>
        <v>9.9768707837199618E-5</v>
      </c>
    </row>
    <row r="1861" spans="11:17" x14ac:dyDescent="0.2">
      <c r="K1861">
        <f t="shared" si="146"/>
        <v>78</v>
      </c>
      <c r="L1861">
        <f t="shared" si="147"/>
        <v>7</v>
      </c>
      <c r="M1861" t="s">
        <v>13</v>
      </c>
      <c r="N1861" s="20">
        <f t="shared" si="144"/>
        <v>5.5</v>
      </c>
      <c r="O1861" s="21">
        <f t="shared" si="143"/>
        <v>9.1490547362994007E-5</v>
      </c>
      <c r="P1861" s="29">
        <f>N1861*INDEX($H$47:$H$50,MATCH(M1861,'Mining Dmd Profile'!$G$47:$G$50,0))</f>
        <v>8.25</v>
      </c>
      <c r="Q1861" s="31">
        <f t="shared" si="145"/>
        <v>9.9768707837199618E-5</v>
      </c>
    </row>
    <row r="1862" spans="11:17" x14ac:dyDescent="0.2">
      <c r="K1862">
        <f t="shared" si="146"/>
        <v>78</v>
      </c>
      <c r="L1862">
        <f t="shared" si="147"/>
        <v>8</v>
      </c>
      <c r="M1862" t="s">
        <v>13</v>
      </c>
      <c r="N1862" s="20">
        <f t="shared" si="144"/>
        <v>5.5</v>
      </c>
      <c r="O1862" s="21">
        <f t="shared" si="143"/>
        <v>9.1490547362994007E-5</v>
      </c>
      <c r="P1862" s="29">
        <f>N1862*INDEX($H$47:$H$50,MATCH(M1862,'Mining Dmd Profile'!$G$47:$G$50,0))</f>
        <v>8.25</v>
      </c>
      <c r="Q1862" s="31">
        <f t="shared" si="145"/>
        <v>9.9768707837199618E-5</v>
      </c>
    </row>
    <row r="1863" spans="11:17" x14ac:dyDescent="0.2">
      <c r="K1863">
        <f t="shared" si="146"/>
        <v>78</v>
      </c>
      <c r="L1863">
        <f t="shared" si="147"/>
        <v>9</v>
      </c>
      <c r="M1863" t="s">
        <v>13</v>
      </c>
      <c r="N1863" s="20">
        <f t="shared" si="144"/>
        <v>5.5</v>
      </c>
      <c r="O1863" s="21">
        <f t="shared" ref="O1863:O1926" si="148">N1863/$N$5</f>
        <v>9.1490547362994007E-5</v>
      </c>
      <c r="P1863" s="29">
        <f>N1863*INDEX($H$47:$H$50,MATCH(M1863,'Mining Dmd Profile'!$G$47:$G$50,0))</f>
        <v>8.25</v>
      </c>
      <c r="Q1863" s="31">
        <f t="shared" si="145"/>
        <v>9.9768707837199618E-5</v>
      </c>
    </row>
    <row r="1864" spans="11:17" x14ac:dyDescent="0.2">
      <c r="K1864">
        <f t="shared" si="146"/>
        <v>78</v>
      </c>
      <c r="L1864">
        <f t="shared" si="147"/>
        <v>10</v>
      </c>
      <c r="M1864" t="s">
        <v>13</v>
      </c>
      <c r="N1864" s="20">
        <f t="shared" ref="N1864:N1927" si="149">INDEX($H$7:$H$30,MATCH($L1864,$C$7:$C$30,0))</f>
        <v>6</v>
      </c>
      <c r="O1864" s="21">
        <f t="shared" si="148"/>
        <v>9.9807869850538917E-5</v>
      </c>
      <c r="P1864" s="29">
        <f>N1864*INDEX($H$47:$H$50,MATCH(M1864,'Mining Dmd Profile'!$G$47:$G$50,0))</f>
        <v>9</v>
      </c>
      <c r="Q1864" s="31">
        <f t="shared" ref="Q1864:Q1927" si="150">P1864/$P$5</f>
        <v>1.0883859036785413E-4</v>
      </c>
    </row>
    <row r="1865" spans="11:17" x14ac:dyDescent="0.2">
      <c r="K1865">
        <f t="shared" ref="K1865:K1928" si="151">IF(L1864=24,K1864+1,K1864)</f>
        <v>78</v>
      </c>
      <c r="L1865">
        <f t="shared" ref="L1865:L1928" si="152">IF(L1864=24,1,L1864+1)</f>
        <v>11</v>
      </c>
      <c r="M1865" t="s">
        <v>13</v>
      </c>
      <c r="N1865" s="20">
        <f t="shared" si="149"/>
        <v>6.6</v>
      </c>
      <c r="O1865" s="21">
        <f t="shared" si="148"/>
        <v>1.0978865683559279E-4</v>
      </c>
      <c r="P1865" s="29">
        <f>N1865*INDEX($H$47:$H$50,MATCH(M1865,'Mining Dmd Profile'!$G$47:$G$50,0))</f>
        <v>9.8999999999999986</v>
      </c>
      <c r="Q1865" s="31">
        <f t="shared" si="150"/>
        <v>1.1972244940463952E-4</v>
      </c>
    </row>
    <row r="1866" spans="11:17" x14ac:dyDescent="0.2">
      <c r="K1866">
        <f t="shared" si="151"/>
        <v>78</v>
      </c>
      <c r="L1866">
        <f t="shared" si="152"/>
        <v>12</v>
      </c>
      <c r="M1866" t="s">
        <v>13</v>
      </c>
      <c r="N1866" s="20">
        <f t="shared" si="149"/>
        <v>7</v>
      </c>
      <c r="O1866" s="21">
        <f t="shared" si="148"/>
        <v>1.1644251482562872E-4</v>
      </c>
      <c r="P1866" s="29">
        <f>N1866*INDEX($H$47:$H$50,MATCH(M1866,'Mining Dmd Profile'!$G$47:$G$50,0))</f>
        <v>10.5</v>
      </c>
      <c r="Q1866" s="31">
        <f t="shared" si="150"/>
        <v>1.2697835542916316E-4</v>
      </c>
    </row>
    <row r="1867" spans="11:17" x14ac:dyDescent="0.2">
      <c r="K1867">
        <f t="shared" si="151"/>
        <v>78</v>
      </c>
      <c r="L1867">
        <f t="shared" si="152"/>
        <v>13</v>
      </c>
      <c r="M1867" t="s">
        <v>13</v>
      </c>
      <c r="N1867" s="20">
        <f t="shared" si="149"/>
        <v>7.5</v>
      </c>
      <c r="O1867" s="21">
        <f t="shared" si="148"/>
        <v>1.2475983731317363E-4</v>
      </c>
      <c r="P1867" s="29">
        <f>N1867*INDEX($H$47:$H$50,MATCH(M1867,'Mining Dmd Profile'!$G$47:$G$50,0))</f>
        <v>11.25</v>
      </c>
      <c r="Q1867" s="31">
        <f t="shared" si="150"/>
        <v>1.3604823795981767E-4</v>
      </c>
    </row>
    <row r="1868" spans="11:17" x14ac:dyDescent="0.2">
      <c r="K1868">
        <f t="shared" si="151"/>
        <v>78</v>
      </c>
      <c r="L1868">
        <f t="shared" si="152"/>
        <v>14</v>
      </c>
      <c r="M1868" t="s">
        <v>13</v>
      </c>
      <c r="N1868" s="20">
        <f t="shared" si="149"/>
        <v>8</v>
      </c>
      <c r="O1868" s="21">
        <f t="shared" si="148"/>
        <v>1.3307715980071856E-4</v>
      </c>
      <c r="P1868" s="29">
        <f>N1868*INDEX($H$47:$H$50,MATCH(M1868,'Mining Dmd Profile'!$G$47:$G$50,0))</f>
        <v>12</v>
      </c>
      <c r="Q1868" s="31">
        <f t="shared" si="150"/>
        <v>1.4511812049047219E-4</v>
      </c>
    </row>
    <row r="1869" spans="11:17" x14ac:dyDescent="0.2">
      <c r="K1869">
        <f t="shared" si="151"/>
        <v>78</v>
      </c>
      <c r="L1869">
        <f t="shared" si="152"/>
        <v>15</v>
      </c>
      <c r="M1869" t="s">
        <v>13</v>
      </c>
      <c r="N1869" s="20">
        <f t="shared" si="149"/>
        <v>8.1</v>
      </c>
      <c r="O1869" s="21">
        <f t="shared" si="148"/>
        <v>1.3474062429822754E-4</v>
      </c>
      <c r="P1869" s="29">
        <f>N1869*INDEX($H$47:$H$50,MATCH(M1869,'Mining Dmd Profile'!$G$47:$G$50,0))</f>
        <v>12.149999999999999</v>
      </c>
      <c r="Q1869" s="31">
        <f t="shared" si="150"/>
        <v>1.4693209699660306E-4</v>
      </c>
    </row>
    <row r="1870" spans="11:17" x14ac:dyDescent="0.2">
      <c r="K1870">
        <f t="shared" si="151"/>
        <v>78</v>
      </c>
      <c r="L1870">
        <f t="shared" si="152"/>
        <v>16</v>
      </c>
      <c r="M1870" t="s">
        <v>13</v>
      </c>
      <c r="N1870" s="20">
        <f t="shared" si="149"/>
        <v>7.7</v>
      </c>
      <c r="O1870" s="21">
        <f t="shared" si="148"/>
        <v>1.2808676630819162E-4</v>
      </c>
      <c r="P1870" s="29">
        <f>N1870*INDEX($H$47:$H$50,MATCH(M1870,'Mining Dmd Profile'!$G$47:$G$50,0))</f>
        <v>11.55</v>
      </c>
      <c r="Q1870" s="31">
        <f t="shared" si="150"/>
        <v>1.3967619097207947E-4</v>
      </c>
    </row>
    <row r="1871" spans="11:17" x14ac:dyDescent="0.2">
      <c r="K1871">
        <f t="shared" si="151"/>
        <v>78</v>
      </c>
      <c r="L1871">
        <f t="shared" si="152"/>
        <v>17</v>
      </c>
      <c r="M1871" t="s">
        <v>13</v>
      </c>
      <c r="N1871" s="20">
        <f t="shared" si="149"/>
        <v>7.3</v>
      </c>
      <c r="O1871" s="21">
        <f t="shared" si="148"/>
        <v>1.2143290831815567E-4</v>
      </c>
      <c r="P1871" s="29">
        <f>N1871*INDEX($H$47:$H$50,MATCH(M1871,'Mining Dmd Profile'!$G$47:$G$50,0))</f>
        <v>10.95</v>
      </c>
      <c r="Q1871" s="31">
        <f t="shared" si="150"/>
        <v>1.3242028494755585E-4</v>
      </c>
    </row>
    <row r="1872" spans="11:17" x14ac:dyDescent="0.2">
      <c r="K1872">
        <f t="shared" si="151"/>
        <v>78</v>
      </c>
      <c r="L1872">
        <f t="shared" si="152"/>
        <v>18</v>
      </c>
      <c r="M1872" t="s">
        <v>13</v>
      </c>
      <c r="N1872" s="20">
        <f t="shared" si="149"/>
        <v>7</v>
      </c>
      <c r="O1872" s="21">
        <f t="shared" si="148"/>
        <v>1.1644251482562872E-4</v>
      </c>
      <c r="P1872" s="29">
        <f>N1872*INDEX($H$47:$H$50,MATCH(M1872,'Mining Dmd Profile'!$G$47:$G$50,0))</f>
        <v>10.5</v>
      </c>
      <c r="Q1872" s="31">
        <f t="shared" si="150"/>
        <v>1.2697835542916316E-4</v>
      </c>
    </row>
    <row r="1873" spans="11:17" x14ac:dyDescent="0.2">
      <c r="K1873">
        <f t="shared" si="151"/>
        <v>78</v>
      </c>
      <c r="L1873">
        <f t="shared" si="152"/>
        <v>19</v>
      </c>
      <c r="M1873" t="s">
        <v>13</v>
      </c>
      <c r="N1873" s="20">
        <f t="shared" si="149"/>
        <v>7.3</v>
      </c>
      <c r="O1873" s="21">
        <f t="shared" si="148"/>
        <v>1.2143290831815567E-4</v>
      </c>
      <c r="P1873" s="29">
        <f>N1873*INDEX($H$47:$H$50,MATCH(M1873,'Mining Dmd Profile'!$G$47:$G$50,0))</f>
        <v>10.95</v>
      </c>
      <c r="Q1873" s="31">
        <f t="shared" si="150"/>
        <v>1.3242028494755585E-4</v>
      </c>
    </row>
    <row r="1874" spans="11:17" x14ac:dyDescent="0.2">
      <c r="K1874">
        <f t="shared" si="151"/>
        <v>78</v>
      </c>
      <c r="L1874">
        <f t="shared" si="152"/>
        <v>20</v>
      </c>
      <c r="M1874" t="s">
        <v>13</v>
      </c>
      <c r="N1874" s="20">
        <f t="shared" si="149"/>
        <v>7.7</v>
      </c>
      <c r="O1874" s="21">
        <f t="shared" si="148"/>
        <v>1.2808676630819162E-4</v>
      </c>
      <c r="P1874" s="29">
        <f>N1874*INDEX($H$47:$H$50,MATCH(M1874,'Mining Dmd Profile'!$G$47:$G$50,0))</f>
        <v>11.55</v>
      </c>
      <c r="Q1874" s="31">
        <f t="shared" si="150"/>
        <v>1.3967619097207947E-4</v>
      </c>
    </row>
    <row r="1875" spans="11:17" x14ac:dyDescent="0.2">
      <c r="K1875">
        <f t="shared" si="151"/>
        <v>78</v>
      </c>
      <c r="L1875">
        <f t="shared" si="152"/>
        <v>21</v>
      </c>
      <c r="M1875" t="s">
        <v>13</v>
      </c>
      <c r="N1875" s="20">
        <f t="shared" si="149"/>
        <v>8</v>
      </c>
      <c r="O1875" s="21">
        <f t="shared" si="148"/>
        <v>1.3307715980071856E-4</v>
      </c>
      <c r="P1875" s="29">
        <f>N1875*INDEX($H$47:$H$50,MATCH(M1875,'Mining Dmd Profile'!$G$47:$G$50,0))</f>
        <v>12</v>
      </c>
      <c r="Q1875" s="31">
        <f t="shared" si="150"/>
        <v>1.4511812049047219E-4</v>
      </c>
    </row>
    <row r="1876" spans="11:17" x14ac:dyDescent="0.2">
      <c r="K1876">
        <f t="shared" si="151"/>
        <v>78</v>
      </c>
      <c r="L1876">
        <f t="shared" si="152"/>
        <v>22</v>
      </c>
      <c r="M1876" t="s">
        <v>13</v>
      </c>
      <c r="N1876" s="20">
        <f t="shared" si="149"/>
        <v>8</v>
      </c>
      <c r="O1876" s="21">
        <f t="shared" si="148"/>
        <v>1.3307715980071856E-4</v>
      </c>
      <c r="P1876" s="29">
        <f>N1876*INDEX($H$47:$H$50,MATCH(M1876,'Mining Dmd Profile'!$G$47:$G$50,0))</f>
        <v>12</v>
      </c>
      <c r="Q1876" s="31">
        <f t="shared" si="150"/>
        <v>1.4511812049047219E-4</v>
      </c>
    </row>
    <row r="1877" spans="11:17" x14ac:dyDescent="0.2">
      <c r="K1877">
        <f t="shared" si="151"/>
        <v>78</v>
      </c>
      <c r="L1877">
        <f t="shared" si="152"/>
        <v>23</v>
      </c>
      <c r="M1877" t="s">
        <v>13</v>
      </c>
      <c r="N1877" s="20">
        <f t="shared" si="149"/>
        <v>8</v>
      </c>
      <c r="O1877" s="21">
        <f t="shared" si="148"/>
        <v>1.3307715980071856E-4</v>
      </c>
      <c r="P1877" s="29">
        <f>N1877*INDEX($H$47:$H$50,MATCH(M1877,'Mining Dmd Profile'!$G$47:$G$50,0))</f>
        <v>12</v>
      </c>
      <c r="Q1877" s="31">
        <f t="shared" si="150"/>
        <v>1.4511812049047219E-4</v>
      </c>
    </row>
    <row r="1878" spans="11:17" x14ac:dyDescent="0.2">
      <c r="K1878">
        <f t="shared" si="151"/>
        <v>78</v>
      </c>
      <c r="L1878">
        <f t="shared" si="152"/>
        <v>24</v>
      </c>
      <c r="M1878" t="s">
        <v>13</v>
      </c>
      <c r="N1878" s="20">
        <f t="shared" si="149"/>
        <v>8</v>
      </c>
      <c r="O1878" s="21">
        <f t="shared" si="148"/>
        <v>1.3307715980071856E-4</v>
      </c>
      <c r="P1878" s="29">
        <f>N1878*INDEX($H$47:$H$50,MATCH(M1878,'Mining Dmd Profile'!$G$47:$G$50,0))</f>
        <v>12</v>
      </c>
      <c r="Q1878" s="31">
        <f t="shared" si="150"/>
        <v>1.4511812049047219E-4</v>
      </c>
    </row>
    <row r="1879" spans="11:17" x14ac:dyDescent="0.2">
      <c r="K1879">
        <f t="shared" si="151"/>
        <v>79</v>
      </c>
      <c r="L1879">
        <f t="shared" si="152"/>
        <v>1</v>
      </c>
      <c r="M1879" t="s">
        <v>13</v>
      </c>
      <c r="N1879" s="20">
        <f t="shared" si="149"/>
        <v>7</v>
      </c>
      <c r="O1879" s="21">
        <f t="shared" si="148"/>
        <v>1.1644251482562872E-4</v>
      </c>
      <c r="P1879" s="29">
        <f>N1879*INDEX($H$47:$H$50,MATCH(M1879,'Mining Dmd Profile'!$G$47:$G$50,0))</f>
        <v>10.5</v>
      </c>
      <c r="Q1879" s="31">
        <f t="shared" si="150"/>
        <v>1.2697835542916316E-4</v>
      </c>
    </row>
    <row r="1880" spans="11:17" x14ac:dyDescent="0.2">
      <c r="K1880">
        <f t="shared" si="151"/>
        <v>79</v>
      </c>
      <c r="L1880">
        <f t="shared" si="152"/>
        <v>2</v>
      </c>
      <c r="M1880" t="s">
        <v>13</v>
      </c>
      <c r="N1880" s="20">
        <f t="shared" si="149"/>
        <v>6.5</v>
      </c>
      <c r="O1880" s="21">
        <f t="shared" si="148"/>
        <v>1.0812519233808381E-4</v>
      </c>
      <c r="P1880" s="29">
        <f>N1880*INDEX($H$47:$H$50,MATCH(M1880,'Mining Dmd Profile'!$G$47:$G$50,0))</f>
        <v>9.75</v>
      </c>
      <c r="Q1880" s="31">
        <f t="shared" si="150"/>
        <v>1.1790847289850864E-4</v>
      </c>
    </row>
    <row r="1881" spans="11:17" x14ac:dyDescent="0.2">
      <c r="K1881">
        <f t="shared" si="151"/>
        <v>79</v>
      </c>
      <c r="L1881">
        <f t="shared" si="152"/>
        <v>3</v>
      </c>
      <c r="M1881" t="s">
        <v>13</v>
      </c>
      <c r="N1881" s="20">
        <f t="shared" si="149"/>
        <v>6</v>
      </c>
      <c r="O1881" s="21">
        <f t="shared" si="148"/>
        <v>9.9807869850538917E-5</v>
      </c>
      <c r="P1881" s="29">
        <f>N1881*INDEX($H$47:$H$50,MATCH(M1881,'Mining Dmd Profile'!$G$47:$G$50,0))</f>
        <v>9</v>
      </c>
      <c r="Q1881" s="31">
        <f t="shared" si="150"/>
        <v>1.0883859036785413E-4</v>
      </c>
    </row>
    <row r="1882" spans="11:17" x14ac:dyDescent="0.2">
      <c r="K1882">
        <f t="shared" si="151"/>
        <v>79</v>
      </c>
      <c r="L1882">
        <f t="shared" si="152"/>
        <v>4</v>
      </c>
      <c r="M1882" t="s">
        <v>13</v>
      </c>
      <c r="N1882" s="20">
        <f t="shared" si="149"/>
        <v>5.5</v>
      </c>
      <c r="O1882" s="21">
        <f t="shared" si="148"/>
        <v>9.1490547362994007E-5</v>
      </c>
      <c r="P1882" s="29">
        <f>N1882*INDEX($H$47:$H$50,MATCH(M1882,'Mining Dmd Profile'!$G$47:$G$50,0))</f>
        <v>8.25</v>
      </c>
      <c r="Q1882" s="31">
        <f t="shared" si="150"/>
        <v>9.9768707837199618E-5</v>
      </c>
    </row>
    <row r="1883" spans="11:17" x14ac:dyDescent="0.2">
      <c r="K1883">
        <f t="shared" si="151"/>
        <v>79</v>
      </c>
      <c r="L1883">
        <f t="shared" si="152"/>
        <v>5</v>
      </c>
      <c r="M1883" t="s">
        <v>13</v>
      </c>
      <c r="N1883" s="20">
        <f t="shared" si="149"/>
        <v>5.5</v>
      </c>
      <c r="O1883" s="21">
        <f t="shared" si="148"/>
        <v>9.1490547362994007E-5</v>
      </c>
      <c r="P1883" s="29">
        <f>N1883*INDEX($H$47:$H$50,MATCH(M1883,'Mining Dmd Profile'!$G$47:$G$50,0))</f>
        <v>8.25</v>
      </c>
      <c r="Q1883" s="31">
        <f t="shared" si="150"/>
        <v>9.9768707837199618E-5</v>
      </c>
    </row>
    <row r="1884" spans="11:17" x14ac:dyDescent="0.2">
      <c r="K1884">
        <f t="shared" si="151"/>
        <v>79</v>
      </c>
      <c r="L1884">
        <f t="shared" si="152"/>
        <v>6</v>
      </c>
      <c r="M1884" t="s">
        <v>13</v>
      </c>
      <c r="N1884" s="20">
        <f t="shared" si="149"/>
        <v>5.5</v>
      </c>
      <c r="O1884" s="21">
        <f t="shared" si="148"/>
        <v>9.1490547362994007E-5</v>
      </c>
      <c r="P1884" s="29">
        <f>N1884*INDEX($H$47:$H$50,MATCH(M1884,'Mining Dmd Profile'!$G$47:$G$50,0))</f>
        <v>8.25</v>
      </c>
      <c r="Q1884" s="31">
        <f t="shared" si="150"/>
        <v>9.9768707837199618E-5</v>
      </c>
    </row>
    <row r="1885" spans="11:17" x14ac:dyDescent="0.2">
      <c r="K1885">
        <f t="shared" si="151"/>
        <v>79</v>
      </c>
      <c r="L1885">
        <f t="shared" si="152"/>
        <v>7</v>
      </c>
      <c r="M1885" t="s">
        <v>13</v>
      </c>
      <c r="N1885" s="20">
        <f t="shared" si="149"/>
        <v>5.5</v>
      </c>
      <c r="O1885" s="21">
        <f t="shared" si="148"/>
        <v>9.1490547362994007E-5</v>
      </c>
      <c r="P1885" s="29">
        <f>N1885*INDEX($H$47:$H$50,MATCH(M1885,'Mining Dmd Profile'!$G$47:$G$50,0))</f>
        <v>8.25</v>
      </c>
      <c r="Q1885" s="31">
        <f t="shared" si="150"/>
        <v>9.9768707837199618E-5</v>
      </c>
    </row>
    <row r="1886" spans="11:17" x14ac:dyDescent="0.2">
      <c r="K1886">
        <f t="shared" si="151"/>
        <v>79</v>
      </c>
      <c r="L1886">
        <f t="shared" si="152"/>
        <v>8</v>
      </c>
      <c r="M1886" t="s">
        <v>13</v>
      </c>
      <c r="N1886" s="20">
        <f t="shared" si="149"/>
        <v>5.5</v>
      </c>
      <c r="O1886" s="21">
        <f t="shared" si="148"/>
        <v>9.1490547362994007E-5</v>
      </c>
      <c r="P1886" s="29">
        <f>N1886*INDEX($H$47:$H$50,MATCH(M1886,'Mining Dmd Profile'!$G$47:$G$50,0))</f>
        <v>8.25</v>
      </c>
      <c r="Q1886" s="31">
        <f t="shared" si="150"/>
        <v>9.9768707837199618E-5</v>
      </c>
    </row>
    <row r="1887" spans="11:17" x14ac:dyDescent="0.2">
      <c r="K1887">
        <f t="shared" si="151"/>
        <v>79</v>
      </c>
      <c r="L1887">
        <f t="shared" si="152"/>
        <v>9</v>
      </c>
      <c r="M1887" t="s">
        <v>13</v>
      </c>
      <c r="N1887" s="20">
        <f t="shared" si="149"/>
        <v>5.5</v>
      </c>
      <c r="O1887" s="21">
        <f t="shared" si="148"/>
        <v>9.1490547362994007E-5</v>
      </c>
      <c r="P1887" s="29">
        <f>N1887*INDEX($H$47:$H$50,MATCH(M1887,'Mining Dmd Profile'!$G$47:$G$50,0))</f>
        <v>8.25</v>
      </c>
      <c r="Q1887" s="31">
        <f t="shared" si="150"/>
        <v>9.9768707837199618E-5</v>
      </c>
    </row>
    <row r="1888" spans="11:17" x14ac:dyDescent="0.2">
      <c r="K1888">
        <f t="shared" si="151"/>
        <v>79</v>
      </c>
      <c r="L1888">
        <f t="shared" si="152"/>
        <v>10</v>
      </c>
      <c r="M1888" t="s">
        <v>13</v>
      </c>
      <c r="N1888" s="20">
        <f t="shared" si="149"/>
        <v>6</v>
      </c>
      <c r="O1888" s="21">
        <f t="shared" si="148"/>
        <v>9.9807869850538917E-5</v>
      </c>
      <c r="P1888" s="29">
        <f>N1888*INDEX($H$47:$H$50,MATCH(M1888,'Mining Dmd Profile'!$G$47:$G$50,0))</f>
        <v>9</v>
      </c>
      <c r="Q1888" s="31">
        <f t="shared" si="150"/>
        <v>1.0883859036785413E-4</v>
      </c>
    </row>
    <row r="1889" spans="11:17" x14ac:dyDescent="0.2">
      <c r="K1889">
        <f t="shared" si="151"/>
        <v>79</v>
      </c>
      <c r="L1889">
        <f t="shared" si="152"/>
        <v>11</v>
      </c>
      <c r="M1889" t="s">
        <v>13</v>
      </c>
      <c r="N1889" s="20">
        <f t="shared" si="149"/>
        <v>6.6</v>
      </c>
      <c r="O1889" s="21">
        <f t="shared" si="148"/>
        <v>1.0978865683559279E-4</v>
      </c>
      <c r="P1889" s="29">
        <f>N1889*INDEX($H$47:$H$50,MATCH(M1889,'Mining Dmd Profile'!$G$47:$G$50,0))</f>
        <v>9.8999999999999986</v>
      </c>
      <c r="Q1889" s="31">
        <f t="shared" si="150"/>
        <v>1.1972244940463952E-4</v>
      </c>
    </row>
    <row r="1890" spans="11:17" x14ac:dyDescent="0.2">
      <c r="K1890">
        <f t="shared" si="151"/>
        <v>79</v>
      </c>
      <c r="L1890">
        <f t="shared" si="152"/>
        <v>12</v>
      </c>
      <c r="M1890" t="s">
        <v>13</v>
      </c>
      <c r="N1890" s="20">
        <f t="shared" si="149"/>
        <v>7</v>
      </c>
      <c r="O1890" s="21">
        <f t="shared" si="148"/>
        <v>1.1644251482562872E-4</v>
      </c>
      <c r="P1890" s="29">
        <f>N1890*INDEX($H$47:$H$50,MATCH(M1890,'Mining Dmd Profile'!$G$47:$G$50,0))</f>
        <v>10.5</v>
      </c>
      <c r="Q1890" s="31">
        <f t="shared" si="150"/>
        <v>1.2697835542916316E-4</v>
      </c>
    </row>
    <row r="1891" spans="11:17" x14ac:dyDescent="0.2">
      <c r="K1891">
        <f t="shared" si="151"/>
        <v>79</v>
      </c>
      <c r="L1891">
        <f t="shared" si="152"/>
        <v>13</v>
      </c>
      <c r="M1891" t="s">
        <v>13</v>
      </c>
      <c r="N1891" s="20">
        <f t="shared" si="149"/>
        <v>7.5</v>
      </c>
      <c r="O1891" s="21">
        <f t="shared" si="148"/>
        <v>1.2475983731317363E-4</v>
      </c>
      <c r="P1891" s="29">
        <f>N1891*INDEX($H$47:$H$50,MATCH(M1891,'Mining Dmd Profile'!$G$47:$G$50,0))</f>
        <v>11.25</v>
      </c>
      <c r="Q1891" s="31">
        <f t="shared" si="150"/>
        <v>1.3604823795981767E-4</v>
      </c>
    </row>
    <row r="1892" spans="11:17" x14ac:dyDescent="0.2">
      <c r="K1892">
        <f t="shared" si="151"/>
        <v>79</v>
      </c>
      <c r="L1892">
        <f t="shared" si="152"/>
        <v>14</v>
      </c>
      <c r="M1892" t="s">
        <v>13</v>
      </c>
      <c r="N1892" s="20">
        <f t="shared" si="149"/>
        <v>8</v>
      </c>
      <c r="O1892" s="21">
        <f t="shared" si="148"/>
        <v>1.3307715980071856E-4</v>
      </c>
      <c r="P1892" s="29">
        <f>N1892*INDEX($H$47:$H$50,MATCH(M1892,'Mining Dmd Profile'!$G$47:$G$50,0))</f>
        <v>12</v>
      </c>
      <c r="Q1892" s="31">
        <f t="shared" si="150"/>
        <v>1.4511812049047219E-4</v>
      </c>
    </row>
    <row r="1893" spans="11:17" x14ac:dyDescent="0.2">
      <c r="K1893">
        <f t="shared" si="151"/>
        <v>79</v>
      </c>
      <c r="L1893">
        <f t="shared" si="152"/>
        <v>15</v>
      </c>
      <c r="M1893" t="s">
        <v>13</v>
      </c>
      <c r="N1893" s="20">
        <f t="shared" si="149"/>
        <v>8.1</v>
      </c>
      <c r="O1893" s="21">
        <f t="shared" si="148"/>
        <v>1.3474062429822754E-4</v>
      </c>
      <c r="P1893" s="29">
        <f>N1893*INDEX($H$47:$H$50,MATCH(M1893,'Mining Dmd Profile'!$G$47:$G$50,0))</f>
        <v>12.149999999999999</v>
      </c>
      <c r="Q1893" s="31">
        <f t="shared" si="150"/>
        <v>1.4693209699660306E-4</v>
      </c>
    </row>
    <row r="1894" spans="11:17" x14ac:dyDescent="0.2">
      <c r="K1894">
        <f t="shared" si="151"/>
        <v>79</v>
      </c>
      <c r="L1894">
        <f t="shared" si="152"/>
        <v>16</v>
      </c>
      <c r="M1894" t="s">
        <v>13</v>
      </c>
      <c r="N1894" s="20">
        <f t="shared" si="149"/>
        <v>7.7</v>
      </c>
      <c r="O1894" s="21">
        <f t="shared" si="148"/>
        <v>1.2808676630819162E-4</v>
      </c>
      <c r="P1894" s="29">
        <f>N1894*INDEX($H$47:$H$50,MATCH(M1894,'Mining Dmd Profile'!$G$47:$G$50,0))</f>
        <v>11.55</v>
      </c>
      <c r="Q1894" s="31">
        <f t="shared" si="150"/>
        <v>1.3967619097207947E-4</v>
      </c>
    </row>
    <row r="1895" spans="11:17" x14ac:dyDescent="0.2">
      <c r="K1895">
        <f t="shared" si="151"/>
        <v>79</v>
      </c>
      <c r="L1895">
        <f t="shared" si="152"/>
        <v>17</v>
      </c>
      <c r="M1895" t="s">
        <v>13</v>
      </c>
      <c r="N1895" s="20">
        <f t="shared" si="149"/>
        <v>7.3</v>
      </c>
      <c r="O1895" s="21">
        <f t="shared" si="148"/>
        <v>1.2143290831815567E-4</v>
      </c>
      <c r="P1895" s="29">
        <f>N1895*INDEX($H$47:$H$50,MATCH(M1895,'Mining Dmd Profile'!$G$47:$G$50,0))</f>
        <v>10.95</v>
      </c>
      <c r="Q1895" s="31">
        <f t="shared" si="150"/>
        <v>1.3242028494755585E-4</v>
      </c>
    </row>
    <row r="1896" spans="11:17" x14ac:dyDescent="0.2">
      <c r="K1896">
        <f t="shared" si="151"/>
        <v>79</v>
      </c>
      <c r="L1896">
        <f t="shared" si="152"/>
        <v>18</v>
      </c>
      <c r="M1896" t="s">
        <v>13</v>
      </c>
      <c r="N1896" s="20">
        <f t="shared" si="149"/>
        <v>7</v>
      </c>
      <c r="O1896" s="21">
        <f t="shared" si="148"/>
        <v>1.1644251482562872E-4</v>
      </c>
      <c r="P1896" s="29">
        <f>N1896*INDEX($H$47:$H$50,MATCH(M1896,'Mining Dmd Profile'!$G$47:$G$50,0))</f>
        <v>10.5</v>
      </c>
      <c r="Q1896" s="31">
        <f t="shared" si="150"/>
        <v>1.2697835542916316E-4</v>
      </c>
    </row>
    <row r="1897" spans="11:17" x14ac:dyDescent="0.2">
      <c r="K1897">
        <f t="shared" si="151"/>
        <v>79</v>
      </c>
      <c r="L1897">
        <f t="shared" si="152"/>
        <v>19</v>
      </c>
      <c r="M1897" t="s">
        <v>13</v>
      </c>
      <c r="N1897" s="20">
        <f t="shared" si="149"/>
        <v>7.3</v>
      </c>
      <c r="O1897" s="21">
        <f t="shared" si="148"/>
        <v>1.2143290831815567E-4</v>
      </c>
      <c r="P1897" s="29">
        <f>N1897*INDEX($H$47:$H$50,MATCH(M1897,'Mining Dmd Profile'!$G$47:$G$50,0))</f>
        <v>10.95</v>
      </c>
      <c r="Q1897" s="31">
        <f t="shared" si="150"/>
        <v>1.3242028494755585E-4</v>
      </c>
    </row>
    <row r="1898" spans="11:17" x14ac:dyDescent="0.2">
      <c r="K1898">
        <f t="shared" si="151"/>
        <v>79</v>
      </c>
      <c r="L1898">
        <f t="shared" si="152"/>
        <v>20</v>
      </c>
      <c r="M1898" t="s">
        <v>13</v>
      </c>
      <c r="N1898" s="20">
        <f t="shared" si="149"/>
        <v>7.7</v>
      </c>
      <c r="O1898" s="21">
        <f t="shared" si="148"/>
        <v>1.2808676630819162E-4</v>
      </c>
      <c r="P1898" s="29">
        <f>N1898*INDEX($H$47:$H$50,MATCH(M1898,'Mining Dmd Profile'!$G$47:$G$50,0))</f>
        <v>11.55</v>
      </c>
      <c r="Q1898" s="31">
        <f t="shared" si="150"/>
        <v>1.3967619097207947E-4</v>
      </c>
    </row>
    <row r="1899" spans="11:17" x14ac:dyDescent="0.2">
      <c r="K1899">
        <f t="shared" si="151"/>
        <v>79</v>
      </c>
      <c r="L1899">
        <f t="shared" si="152"/>
        <v>21</v>
      </c>
      <c r="M1899" t="s">
        <v>13</v>
      </c>
      <c r="N1899" s="20">
        <f t="shared" si="149"/>
        <v>8</v>
      </c>
      <c r="O1899" s="21">
        <f t="shared" si="148"/>
        <v>1.3307715980071856E-4</v>
      </c>
      <c r="P1899" s="29">
        <f>N1899*INDEX($H$47:$H$50,MATCH(M1899,'Mining Dmd Profile'!$G$47:$G$50,0))</f>
        <v>12</v>
      </c>
      <c r="Q1899" s="31">
        <f t="shared" si="150"/>
        <v>1.4511812049047219E-4</v>
      </c>
    </row>
    <row r="1900" spans="11:17" x14ac:dyDescent="0.2">
      <c r="K1900">
        <f t="shared" si="151"/>
        <v>79</v>
      </c>
      <c r="L1900">
        <f t="shared" si="152"/>
        <v>22</v>
      </c>
      <c r="M1900" t="s">
        <v>13</v>
      </c>
      <c r="N1900" s="20">
        <f t="shared" si="149"/>
        <v>8</v>
      </c>
      <c r="O1900" s="21">
        <f t="shared" si="148"/>
        <v>1.3307715980071856E-4</v>
      </c>
      <c r="P1900" s="29">
        <f>N1900*INDEX($H$47:$H$50,MATCH(M1900,'Mining Dmd Profile'!$G$47:$G$50,0))</f>
        <v>12</v>
      </c>
      <c r="Q1900" s="31">
        <f t="shared" si="150"/>
        <v>1.4511812049047219E-4</v>
      </c>
    </row>
    <row r="1901" spans="11:17" x14ac:dyDescent="0.2">
      <c r="K1901">
        <f t="shared" si="151"/>
        <v>79</v>
      </c>
      <c r="L1901">
        <f t="shared" si="152"/>
        <v>23</v>
      </c>
      <c r="M1901" t="s">
        <v>13</v>
      </c>
      <c r="N1901" s="20">
        <f t="shared" si="149"/>
        <v>8</v>
      </c>
      <c r="O1901" s="21">
        <f t="shared" si="148"/>
        <v>1.3307715980071856E-4</v>
      </c>
      <c r="P1901" s="29">
        <f>N1901*INDEX($H$47:$H$50,MATCH(M1901,'Mining Dmd Profile'!$G$47:$G$50,0))</f>
        <v>12</v>
      </c>
      <c r="Q1901" s="31">
        <f t="shared" si="150"/>
        <v>1.4511812049047219E-4</v>
      </c>
    </row>
    <row r="1902" spans="11:17" x14ac:dyDescent="0.2">
      <c r="K1902">
        <f t="shared" si="151"/>
        <v>79</v>
      </c>
      <c r="L1902">
        <f t="shared" si="152"/>
        <v>24</v>
      </c>
      <c r="M1902" t="s">
        <v>13</v>
      </c>
      <c r="N1902" s="20">
        <f t="shared" si="149"/>
        <v>8</v>
      </c>
      <c r="O1902" s="21">
        <f t="shared" si="148"/>
        <v>1.3307715980071856E-4</v>
      </c>
      <c r="P1902" s="29">
        <f>N1902*INDEX($H$47:$H$50,MATCH(M1902,'Mining Dmd Profile'!$G$47:$G$50,0))</f>
        <v>12</v>
      </c>
      <c r="Q1902" s="31">
        <f t="shared" si="150"/>
        <v>1.4511812049047219E-4</v>
      </c>
    </row>
    <row r="1903" spans="11:17" x14ac:dyDescent="0.2">
      <c r="K1903">
        <f t="shared" si="151"/>
        <v>80</v>
      </c>
      <c r="L1903">
        <f t="shared" si="152"/>
        <v>1</v>
      </c>
      <c r="M1903" t="s">
        <v>13</v>
      </c>
      <c r="N1903" s="20">
        <f t="shared" si="149"/>
        <v>7</v>
      </c>
      <c r="O1903" s="21">
        <f t="shared" si="148"/>
        <v>1.1644251482562872E-4</v>
      </c>
      <c r="P1903" s="29">
        <f>N1903*INDEX($H$47:$H$50,MATCH(M1903,'Mining Dmd Profile'!$G$47:$G$50,0))</f>
        <v>10.5</v>
      </c>
      <c r="Q1903" s="31">
        <f t="shared" si="150"/>
        <v>1.2697835542916316E-4</v>
      </c>
    </row>
    <row r="1904" spans="11:17" x14ac:dyDescent="0.2">
      <c r="K1904">
        <f t="shared" si="151"/>
        <v>80</v>
      </c>
      <c r="L1904">
        <f t="shared" si="152"/>
        <v>2</v>
      </c>
      <c r="M1904" t="s">
        <v>13</v>
      </c>
      <c r="N1904" s="20">
        <f t="shared" si="149"/>
        <v>6.5</v>
      </c>
      <c r="O1904" s="21">
        <f t="shared" si="148"/>
        <v>1.0812519233808381E-4</v>
      </c>
      <c r="P1904" s="29">
        <f>N1904*INDEX($H$47:$H$50,MATCH(M1904,'Mining Dmd Profile'!$G$47:$G$50,0))</f>
        <v>9.75</v>
      </c>
      <c r="Q1904" s="31">
        <f t="shared" si="150"/>
        <v>1.1790847289850864E-4</v>
      </c>
    </row>
    <row r="1905" spans="11:17" x14ac:dyDescent="0.2">
      <c r="K1905">
        <f t="shared" si="151"/>
        <v>80</v>
      </c>
      <c r="L1905">
        <f t="shared" si="152"/>
        <v>3</v>
      </c>
      <c r="M1905" t="s">
        <v>13</v>
      </c>
      <c r="N1905" s="20">
        <f t="shared" si="149"/>
        <v>6</v>
      </c>
      <c r="O1905" s="21">
        <f t="shared" si="148"/>
        <v>9.9807869850538917E-5</v>
      </c>
      <c r="P1905" s="29">
        <f>N1905*INDEX($H$47:$H$50,MATCH(M1905,'Mining Dmd Profile'!$G$47:$G$50,0))</f>
        <v>9</v>
      </c>
      <c r="Q1905" s="31">
        <f t="shared" si="150"/>
        <v>1.0883859036785413E-4</v>
      </c>
    </row>
    <row r="1906" spans="11:17" x14ac:dyDescent="0.2">
      <c r="K1906">
        <f t="shared" si="151"/>
        <v>80</v>
      </c>
      <c r="L1906">
        <f t="shared" si="152"/>
        <v>4</v>
      </c>
      <c r="M1906" t="s">
        <v>13</v>
      </c>
      <c r="N1906" s="20">
        <f t="shared" si="149"/>
        <v>5.5</v>
      </c>
      <c r="O1906" s="21">
        <f t="shared" si="148"/>
        <v>9.1490547362994007E-5</v>
      </c>
      <c r="P1906" s="29">
        <f>N1906*INDEX($H$47:$H$50,MATCH(M1906,'Mining Dmd Profile'!$G$47:$G$50,0))</f>
        <v>8.25</v>
      </c>
      <c r="Q1906" s="31">
        <f t="shared" si="150"/>
        <v>9.9768707837199618E-5</v>
      </c>
    </row>
    <row r="1907" spans="11:17" x14ac:dyDescent="0.2">
      <c r="K1907">
        <f t="shared" si="151"/>
        <v>80</v>
      </c>
      <c r="L1907">
        <f t="shared" si="152"/>
        <v>5</v>
      </c>
      <c r="M1907" t="s">
        <v>13</v>
      </c>
      <c r="N1907" s="20">
        <f t="shared" si="149"/>
        <v>5.5</v>
      </c>
      <c r="O1907" s="21">
        <f t="shared" si="148"/>
        <v>9.1490547362994007E-5</v>
      </c>
      <c r="P1907" s="29">
        <f>N1907*INDEX($H$47:$H$50,MATCH(M1907,'Mining Dmd Profile'!$G$47:$G$50,0))</f>
        <v>8.25</v>
      </c>
      <c r="Q1907" s="31">
        <f t="shared" si="150"/>
        <v>9.9768707837199618E-5</v>
      </c>
    </row>
    <row r="1908" spans="11:17" x14ac:dyDescent="0.2">
      <c r="K1908">
        <f t="shared" si="151"/>
        <v>80</v>
      </c>
      <c r="L1908">
        <f t="shared" si="152"/>
        <v>6</v>
      </c>
      <c r="M1908" t="s">
        <v>13</v>
      </c>
      <c r="N1908" s="20">
        <f t="shared" si="149"/>
        <v>5.5</v>
      </c>
      <c r="O1908" s="21">
        <f t="shared" si="148"/>
        <v>9.1490547362994007E-5</v>
      </c>
      <c r="P1908" s="29">
        <f>N1908*INDEX($H$47:$H$50,MATCH(M1908,'Mining Dmd Profile'!$G$47:$G$50,0))</f>
        <v>8.25</v>
      </c>
      <c r="Q1908" s="31">
        <f t="shared" si="150"/>
        <v>9.9768707837199618E-5</v>
      </c>
    </row>
    <row r="1909" spans="11:17" x14ac:dyDescent="0.2">
      <c r="K1909">
        <f t="shared" si="151"/>
        <v>80</v>
      </c>
      <c r="L1909">
        <f t="shared" si="152"/>
        <v>7</v>
      </c>
      <c r="M1909" t="s">
        <v>13</v>
      </c>
      <c r="N1909" s="20">
        <f t="shared" si="149"/>
        <v>5.5</v>
      </c>
      <c r="O1909" s="21">
        <f t="shared" si="148"/>
        <v>9.1490547362994007E-5</v>
      </c>
      <c r="P1909" s="29">
        <f>N1909*INDEX($H$47:$H$50,MATCH(M1909,'Mining Dmd Profile'!$G$47:$G$50,0))</f>
        <v>8.25</v>
      </c>
      <c r="Q1909" s="31">
        <f t="shared" si="150"/>
        <v>9.9768707837199618E-5</v>
      </c>
    </row>
    <row r="1910" spans="11:17" x14ac:dyDescent="0.2">
      <c r="K1910">
        <f t="shared" si="151"/>
        <v>80</v>
      </c>
      <c r="L1910">
        <f t="shared" si="152"/>
        <v>8</v>
      </c>
      <c r="M1910" t="s">
        <v>13</v>
      </c>
      <c r="N1910" s="20">
        <f t="shared" si="149"/>
        <v>5.5</v>
      </c>
      <c r="O1910" s="21">
        <f t="shared" si="148"/>
        <v>9.1490547362994007E-5</v>
      </c>
      <c r="P1910" s="29">
        <f>N1910*INDEX($H$47:$H$50,MATCH(M1910,'Mining Dmd Profile'!$G$47:$G$50,0))</f>
        <v>8.25</v>
      </c>
      <c r="Q1910" s="31">
        <f t="shared" si="150"/>
        <v>9.9768707837199618E-5</v>
      </c>
    </row>
    <row r="1911" spans="11:17" x14ac:dyDescent="0.2">
      <c r="K1911">
        <f t="shared" si="151"/>
        <v>80</v>
      </c>
      <c r="L1911">
        <f t="shared" si="152"/>
        <v>9</v>
      </c>
      <c r="M1911" t="s">
        <v>13</v>
      </c>
      <c r="N1911" s="20">
        <f t="shared" si="149"/>
        <v>5.5</v>
      </c>
      <c r="O1911" s="21">
        <f t="shared" si="148"/>
        <v>9.1490547362994007E-5</v>
      </c>
      <c r="P1911" s="29">
        <f>N1911*INDEX($H$47:$H$50,MATCH(M1911,'Mining Dmd Profile'!$G$47:$G$50,0))</f>
        <v>8.25</v>
      </c>
      <c r="Q1911" s="31">
        <f t="shared" si="150"/>
        <v>9.9768707837199618E-5</v>
      </c>
    </row>
    <row r="1912" spans="11:17" x14ac:dyDescent="0.2">
      <c r="K1912">
        <f t="shared" si="151"/>
        <v>80</v>
      </c>
      <c r="L1912">
        <f t="shared" si="152"/>
        <v>10</v>
      </c>
      <c r="M1912" t="s">
        <v>13</v>
      </c>
      <c r="N1912" s="20">
        <f t="shared" si="149"/>
        <v>6</v>
      </c>
      <c r="O1912" s="21">
        <f t="shared" si="148"/>
        <v>9.9807869850538917E-5</v>
      </c>
      <c r="P1912" s="29">
        <f>N1912*INDEX($H$47:$H$50,MATCH(M1912,'Mining Dmd Profile'!$G$47:$G$50,0))</f>
        <v>9</v>
      </c>
      <c r="Q1912" s="31">
        <f t="shared" si="150"/>
        <v>1.0883859036785413E-4</v>
      </c>
    </row>
    <row r="1913" spans="11:17" x14ac:dyDescent="0.2">
      <c r="K1913">
        <f t="shared" si="151"/>
        <v>80</v>
      </c>
      <c r="L1913">
        <f t="shared" si="152"/>
        <v>11</v>
      </c>
      <c r="M1913" t="s">
        <v>13</v>
      </c>
      <c r="N1913" s="20">
        <f t="shared" si="149"/>
        <v>6.6</v>
      </c>
      <c r="O1913" s="21">
        <f t="shared" si="148"/>
        <v>1.0978865683559279E-4</v>
      </c>
      <c r="P1913" s="29">
        <f>N1913*INDEX($H$47:$H$50,MATCH(M1913,'Mining Dmd Profile'!$G$47:$G$50,0))</f>
        <v>9.8999999999999986</v>
      </c>
      <c r="Q1913" s="31">
        <f t="shared" si="150"/>
        <v>1.1972244940463952E-4</v>
      </c>
    </row>
    <row r="1914" spans="11:17" x14ac:dyDescent="0.2">
      <c r="K1914">
        <f t="shared" si="151"/>
        <v>80</v>
      </c>
      <c r="L1914">
        <f t="shared" si="152"/>
        <v>12</v>
      </c>
      <c r="M1914" t="s">
        <v>13</v>
      </c>
      <c r="N1914" s="20">
        <f t="shared" si="149"/>
        <v>7</v>
      </c>
      <c r="O1914" s="21">
        <f t="shared" si="148"/>
        <v>1.1644251482562872E-4</v>
      </c>
      <c r="P1914" s="29">
        <f>N1914*INDEX($H$47:$H$50,MATCH(M1914,'Mining Dmd Profile'!$G$47:$G$50,0))</f>
        <v>10.5</v>
      </c>
      <c r="Q1914" s="31">
        <f t="shared" si="150"/>
        <v>1.2697835542916316E-4</v>
      </c>
    </row>
    <row r="1915" spans="11:17" x14ac:dyDescent="0.2">
      <c r="K1915">
        <f t="shared" si="151"/>
        <v>80</v>
      </c>
      <c r="L1915">
        <f t="shared" si="152"/>
        <v>13</v>
      </c>
      <c r="M1915" t="s">
        <v>13</v>
      </c>
      <c r="N1915" s="20">
        <f t="shared" si="149"/>
        <v>7.5</v>
      </c>
      <c r="O1915" s="21">
        <f t="shared" si="148"/>
        <v>1.2475983731317363E-4</v>
      </c>
      <c r="P1915" s="29">
        <f>N1915*INDEX($H$47:$H$50,MATCH(M1915,'Mining Dmd Profile'!$G$47:$G$50,0))</f>
        <v>11.25</v>
      </c>
      <c r="Q1915" s="31">
        <f t="shared" si="150"/>
        <v>1.3604823795981767E-4</v>
      </c>
    </row>
    <row r="1916" spans="11:17" x14ac:dyDescent="0.2">
      <c r="K1916">
        <f t="shared" si="151"/>
        <v>80</v>
      </c>
      <c r="L1916">
        <f t="shared" si="152"/>
        <v>14</v>
      </c>
      <c r="M1916" t="s">
        <v>13</v>
      </c>
      <c r="N1916" s="20">
        <f t="shared" si="149"/>
        <v>8</v>
      </c>
      <c r="O1916" s="21">
        <f t="shared" si="148"/>
        <v>1.3307715980071856E-4</v>
      </c>
      <c r="P1916" s="29">
        <f>N1916*INDEX($H$47:$H$50,MATCH(M1916,'Mining Dmd Profile'!$G$47:$G$50,0))</f>
        <v>12</v>
      </c>
      <c r="Q1916" s="31">
        <f t="shared" si="150"/>
        <v>1.4511812049047219E-4</v>
      </c>
    </row>
    <row r="1917" spans="11:17" x14ac:dyDescent="0.2">
      <c r="K1917">
        <f t="shared" si="151"/>
        <v>80</v>
      </c>
      <c r="L1917">
        <f t="shared" si="152"/>
        <v>15</v>
      </c>
      <c r="M1917" t="s">
        <v>13</v>
      </c>
      <c r="N1917" s="20">
        <f t="shared" si="149"/>
        <v>8.1</v>
      </c>
      <c r="O1917" s="21">
        <f t="shared" si="148"/>
        <v>1.3474062429822754E-4</v>
      </c>
      <c r="P1917" s="29">
        <f>N1917*INDEX($H$47:$H$50,MATCH(M1917,'Mining Dmd Profile'!$G$47:$G$50,0))</f>
        <v>12.149999999999999</v>
      </c>
      <c r="Q1917" s="31">
        <f t="shared" si="150"/>
        <v>1.4693209699660306E-4</v>
      </c>
    </row>
    <row r="1918" spans="11:17" x14ac:dyDescent="0.2">
      <c r="K1918">
        <f t="shared" si="151"/>
        <v>80</v>
      </c>
      <c r="L1918">
        <f t="shared" si="152"/>
        <v>16</v>
      </c>
      <c r="M1918" t="s">
        <v>13</v>
      </c>
      <c r="N1918" s="20">
        <f t="shared" si="149"/>
        <v>7.7</v>
      </c>
      <c r="O1918" s="21">
        <f t="shared" si="148"/>
        <v>1.2808676630819162E-4</v>
      </c>
      <c r="P1918" s="29">
        <f>N1918*INDEX($H$47:$H$50,MATCH(M1918,'Mining Dmd Profile'!$G$47:$G$50,0))</f>
        <v>11.55</v>
      </c>
      <c r="Q1918" s="31">
        <f t="shared" si="150"/>
        <v>1.3967619097207947E-4</v>
      </c>
    </row>
    <row r="1919" spans="11:17" x14ac:dyDescent="0.2">
      <c r="K1919">
        <f t="shared" si="151"/>
        <v>80</v>
      </c>
      <c r="L1919">
        <f t="shared" si="152"/>
        <v>17</v>
      </c>
      <c r="M1919" t="s">
        <v>13</v>
      </c>
      <c r="N1919" s="20">
        <f t="shared" si="149"/>
        <v>7.3</v>
      </c>
      <c r="O1919" s="21">
        <f t="shared" si="148"/>
        <v>1.2143290831815567E-4</v>
      </c>
      <c r="P1919" s="29">
        <f>N1919*INDEX($H$47:$H$50,MATCH(M1919,'Mining Dmd Profile'!$G$47:$G$50,0))</f>
        <v>10.95</v>
      </c>
      <c r="Q1919" s="31">
        <f t="shared" si="150"/>
        <v>1.3242028494755585E-4</v>
      </c>
    </row>
    <row r="1920" spans="11:17" x14ac:dyDescent="0.2">
      <c r="K1920">
        <f t="shared" si="151"/>
        <v>80</v>
      </c>
      <c r="L1920">
        <f t="shared" si="152"/>
        <v>18</v>
      </c>
      <c r="M1920" t="s">
        <v>13</v>
      </c>
      <c r="N1920" s="20">
        <f t="shared" si="149"/>
        <v>7</v>
      </c>
      <c r="O1920" s="21">
        <f t="shared" si="148"/>
        <v>1.1644251482562872E-4</v>
      </c>
      <c r="P1920" s="29">
        <f>N1920*INDEX($H$47:$H$50,MATCH(M1920,'Mining Dmd Profile'!$G$47:$G$50,0))</f>
        <v>10.5</v>
      </c>
      <c r="Q1920" s="31">
        <f t="shared" si="150"/>
        <v>1.2697835542916316E-4</v>
      </c>
    </row>
    <row r="1921" spans="11:17" x14ac:dyDescent="0.2">
      <c r="K1921">
        <f t="shared" si="151"/>
        <v>80</v>
      </c>
      <c r="L1921">
        <f t="shared" si="152"/>
        <v>19</v>
      </c>
      <c r="M1921" t="s">
        <v>13</v>
      </c>
      <c r="N1921" s="20">
        <f t="shared" si="149"/>
        <v>7.3</v>
      </c>
      <c r="O1921" s="21">
        <f t="shared" si="148"/>
        <v>1.2143290831815567E-4</v>
      </c>
      <c r="P1921" s="29">
        <f>N1921*INDEX($H$47:$H$50,MATCH(M1921,'Mining Dmd Profile'!$G$47:$G$50,0))</f>
        <v>10.95</v>
      </c>
      <c r="Q1921" s="31">
        <f t="shared" si="150"/>
        <v>1.3242028494755585E-4</v>
      </c>
    </row>
    <row r="1922" spans="11:17" x14ac:dyDescent="0.2">
      <c r="K1922">
        <f t="shared" si="151"/>
        <v>80</v>
      </c>
      <c r="L1922">
        <f t="shared" si="152"/>
        <v>20</v>
      </c>
      <c r="M1922" t="s">
        <v>13</v>
      </c>
      <c r="N1922" s="20">
        <f t="shared" si="149"/>
        <v>7.7</v>
      </c>
      <c r="O1922" s="21">
        <f t="shared" si="148"/>
        <v>1.2808676630819162E-4</v>
      </c>
      <c r="P1922" s="29">
        <f>N1922*INDEX($H$47:$H$50,MATCH(M1922,'Mining Dmd Profile'!$G$47:$G$50,0))</f>
        <v>11.55</v>
      </c>
      <c r="Q1922" s="31">
        <f t="shared" si="150"/>
        <v>1.3967619097207947E-4</v>
      </c>
    </row>
    <row r="1923" spans="11:17" x14ac:dyDescent="0.2">
      <c r="K1923">
        <f t="shared" si="151"/>
        <v>80</v>
      </c>
      <c r="L1923">
        <f t="shared" si="152"/>
        <v>21</v>
      </c>
      <c r="M1923" t="s">
        <v>13</v>
      </c>
      <c r="N1923" s="20">
        <f t="shared" si="149"/>
        <v>8</v>
      </c>
      <c r="O1923" s="21">
        <f t="shared" si="148"/>
        <v>1.3307715980071856E-4</v>
      </c>
      <c r="P1923" s="29">
        <f>N1923*INDEX($H$47:$H$50,MATCH(M1923,'Mining Dmd Profile'!$G$47:$G$50,0))</f>
        <v>12</v>
      </c>
      <c r="Q1923" s="31">
        <f t="shared" si="150"/>
        <v>1.4511812049047219E-4</v>
      </c>
    </row>
    <row r="1924" spans="11:17" x14ac:dyDescent="0.2">
      <c r="K1924">
        <f t="shared" si="151"/>
        <v>80</v>
      </c>
      <c r="L1924">
        <f t="shared" si="152"/>
        <v>22</v>
      </c>
      <c r="M1924" t="s">
        <v>13</v>
      </c>
      <c r="N1924" s="20">
        <f t="shared" si="149"/>
        <v>8</v>
      </c>
      <c r="O1924" s="21">
        <f t="shared" si="148"/>
        <v>1.3307715980071856E-4</v>
      </c>
      <c r="P1924" s="29">
        <f>N1924*INDEX($H$47:$H$50,MATCH(M1924,'Mining Dmd Profile'!$G$47:$G$50,0))</f>
        <v>12</v>
      </c>
      <c r="Q1924" s="31">
        <f t="shared" si="150"/>
        <v>1.4511812049047219E-4</v>
      </c>
    </row>
    <row r="1925" spans="11:17" x14ac:dyDescent="0.2">
      <c r="K1925">
        <f t="shared" si="151"/>
        <v>80</v>
      </c>
      <c r="L1925">
        <f t="shared" si="152"/>
        <v>23</v>
      </c>
      <c r="M1925" t="s">
        <v>13</v>
      </c>
      <c r="N1925" s="20">
        <f t="shared" si="149"/>
        <v>8</v>
      </c>
      <c r="O1925" s="21">
        <f t="shared" si="148"/>
        <v>1.3307715980071856E-4</v>
      </c>
      <c r="P1925" s="29">
        <f>N1925*INDEX($H$47:$H$50,MATCH(M1925,'Mining Dmd Profile'!$G$47:$G$50,0))</f>
        <v>12</v>
      </c>
      <c r="Q1925" s="31">
        <f t="shared" si="150"/>
        <v>1.4511812049047219E-4</v>
      </c>
    </row>
    <row r="1926" spans="11:17" x14ac:dyDescent="0.2">
      <c r="K1926">
        <f t="shared" si="151"/>
        <v>80</v>
      </c>
      <c r="L1926">
        <f t="shared" si="152"/>
        <v>24</v>
      </c>
      <c r="M1926" t="s">
        <v>13</v>
      </c>
      <c r="N1926" s="20">
        <f t="shared" si="149"/>
        <v>8</v>
      </c>
      <c r="O1926" s="21">
        <f t="shared" si="148"/>
        <v>1.3307715980071856E-4</v>
      </c>
      <c r="P1926" s="29">
        <f>N1926*INDEX($H$47:$H$50,MATCH(M1926,'Mining Dmd Profile'!$G$47:$G$50,0))</f>
        <v>12</v>
      </c>
      <c r="Q1926" s="31">
        <f t="shared" si="150"/>
        <v>1.4511812049047219E-4</v>
      </c>
    </row>
    <row r="1927" spans="11:17" x14ac:dyDescent="0.2">
      <c r="K1927">
        <f t="shared" si="151"/>
        <v>81</v>
      </c>
      <c r="L1927">
        <f t="shared" si="152"/>
        <v>1</v>
      </c>
      <c r="M1927" t="s">
        <v>13</v>
      </c>
      <c r="N1927" s="20">
        <f t="shared" si="149"/>
        <v>7</v>
      </c>
      <c r="O1927" s="21">
        <f t="shared" ref="O1927:O1990" si="153">N1927/$N$5</f>
        <v>1.1644251482562872E-4</v>
      </c>
      <c r="P1927" s="29">
        <f>N1927*INDEX($H$47:$H$50,MATCH(M1927,'Mining Dmd Profile'!$G$47:$G$50,0))</f>
        <v>10.5</v>
      </c>
      <c r="Q1927" s="31">
        <f t="shared" si="150"/>
        <v>1.2697835542916316E-4</v>
      </c>
    </row>
    <row r="1928" spans="11:17" x14ac:dyDescent="0.2">
      <c r="K1928">
        <f t="shared" si="151"/>
        <v>81</v>
      </c>
      <c r="L1928">
        <f t="shared" si="152"/>
        <v>2</v>
      </c>
      <c r="M1928" t="s">
        <v>13</v>
      </c>
      <c r="N1928" s="20">
        <f t="shared" ref="N1928:N1991" si="154">INDEX($H$7:$H$30,MATCH($L1928,$C$7:$C$30,0))</f>
        <v>6.5</v>
      </c>
      <c r="O1928" s="21">
        <f t="shared" si="153"/>
        <v>1.0812519233808381E-4</v>
      </c>
      <c r="P1928" s="29">
        <f>N1928*INDEX($H$47:$H$50,MATCH(M1928,'Mining Dmd Profile'!$G$47:$G$50,0))</f>
        <v>9.75</v>
      </c>
      <c r="Q1928" s="31">
        <f t="shared" ref="Q1928:Q1991" si="155">P1928/$P$5</f>
        <v>1.1790847289850864E-4</v>
      </c>
    </row>
    <row r="1929" spans="11:17" x14ac:dyDescent="0.2">
      <c r="K1929">
        <f t="shared" ref="K1929:K1992" si="156">IF(L1928=24,K1928+1,K1928)</f>
        <v>81</v>
      </c>
      <c r="L1929">
        <f t="shared" ref="L1929:L1992" si="157">IF(L1928=24,1,L1928+1)</f>
        <v>3</v>
      </c>
      <c r="M1929" t="s">
        <v>13</v>
      </c>
      <c r="N1929" s="20">
        <f t="shared" si="154"/>
        <v>6</v>
      </c>
      <c r="O1929" s="21">
        <f t="shared" si="153"/>
        <v>9.9807869850538917E-5</v>
      </c>
      <c r="P1929" s="29">
        <f>N1929*INDEX($H$47:$H$50,MATCH(M1929,'Mining Dmd Profile'!$G$47:$G$50,0))</f>
        <v>9</v>
      </c>
      <c r="Q1929" s="31">
        <f t="shared" si="155"/>
        <v>1.0883859036785413E-4</v>
      </c>
    </row>
    <row r="1930" spans="11:17" x14ac:dyDescent="0.2">
      <c r="K1930">
        <f t="shared" si="156"/>
        <v>81</v>
      </c>
      <c r="L1930">
        <f t="shared" si="157"/>
        <v>4</v>
      </c>
      <c r="M1930" t="s">
        <v>13</v>
      </c>
      <c r="N1930" s="20">
        <f t="shared" si="154"/>
        <v>5.5</v>
      </c>
      <c r="O1930" s="21">
        <f t="shared" si="153"/>
        <v>9.1490547362994007E-5</v>
      </c>
      <c r="P1930" s="29">
        <f>N1930*INDEX($H$47:$H$50,MATCH(M1930,'Mining Dmd Profile'!$G$47:$G$50,0))</f>
        <v>8.25</v>
      </c>
      <c r="Q1930" s="31">
        <f t="shared" si="155"/>
        <v>9.9768707837199618E-5</v>
      </c>
    </row>
    <row r="1931" spans="11:17" x14ac:dyDescent="0.2">
      <c r="K1931">
        <f t="shared" si="156"/>
        <v>81</v>
      </c>
      <c r="L1931">
        <f t="shared" si="157"/>
        <v>5</v>
      </c>
      <c r="M1931" t="s">
        <v>13</v>
      </c>
      <c r="N1931" s="20">
        <f t="shared" si="154"/>
        <v>5.5</v>
      </c>
      <c r="O1931" s="21">
        <f t="shared" si="153"/>
        <v>9.1490547362994007E-5</v>
      </c>
      <c r="P1931" s="29">
        <f>N1931*INDEX($H$47:$H$50,MATCH(M1931,'Mining Dmd Profile'!$G$47:$G$50,0))</f>
        <v>8.25</v>
      </c>
      <c r="Q1931" s="31">
        <f t="shared" si="155"/>
        <v>9.9768707837199618E-5</v>
      </c>
    </row>
    <row r="1932" spans="11:17" x14ac:dyDescent="0.2">
      <c r="K1932">
        <f t="shared" si="156"/>
        <v>81</v>
      </c>
      <c r="L1932">
        <f t="shared" si="157"/>
        <v>6</v>
      </c>
      <c r="M1932" t="s">
        <v>13</v>
      </c>
      <c r="N1932" s="20">
        <f t="shared" si="154"/>
        <v>5.5</v>
      </c>
      <c r="O1932" s="21">
        <f t="shared" si="153"/>
        <v>9.1490547362994007E-5</v>
      </c>
      <c r="P1932" s="29">
        <f>N1932*INDEX($H$47:$H$50,MATCH(M1932,'Mining Dmd Profile'!$G$47:$G$50,0))</f>
        <v>8.25</v>
      </c>
      <c r="Q1932" s="31">
        <f t="shared" si="155"/>
        <v>9.9768707837199618E-5</v>
      </c>
    </row>
    <row r="1933" spans="11:17" x14ac:dyDescent="0.2">
      <c r="K1933">
        <f t="shared" si="156"/>
        <v>81</v>
      </c>
      <c r="L1933">
        <f t="shared" si="157"/>
        <v>7</v>
      </c>
      <c r="M1933" t="s">
        <v>13</v>
      </c>
      <c r="N1933" s="20">
        <f t="shared" si="154"/>
        <v>5.5</v>
      </c>
      <c r="O1933" s="21">
        <f t="shared" si="153"/>
        <v>9.1490547362994007E-5</v>
      </c>
      <c r="P1933" s="29">
        <f>N1933*INDEX($H$47:$H$50,MATCH(M1933,'Mining Dmd Profile'!$G$47:$G$50,0))</f>
        <v>8.25</v>
      </c>
      <c r="Q1933" s="31">
        <f t="shared" si="155"/>
        <v>9.9768707837199618E-5</v>
      </c>
    </row>
    <row r="1934" spans="11:17" x14ac:dyDescent="0.2">
      <c r="K1934">
        <f t="shared" si="156"/>
        <v>81</v>
      </c>
      <c r="L1934">
        <f t="shared" si="157"/>
        <v>8</v>
      </c>
      <c r="M1934" t="s">
        <v>13</v>
      </c>
      <c r="N1934" s="20">
        <f t="shared" si="154"/>
        <v>5.5</v>
      </c>
      <c r="O1934" s="21">
        <f t="shared" si="153"/>
        <v>9.1490547362994007E-5</v>
      </c>
      <c r="P1934" s="29">
        <f>N1934*INDEX($H$47:$H$50,MATCH(M1934,'Mining Dmd Profile'!$G$47:$G$50,0))</f>
        <v>8.25</v>
      </c>
      <c r="Q1934" s="31">
        <f t="shared" si="155"/>
        <v>9.9768707837199618E-5</v>
      </c>
    </row>
    <row r="1935" spans="11:17" x14ac:dyDescent="0.2">
      <c r="K1935">
        <f t="shared" si="156"/>
        <v>81</v>
      </c>
      <c r="L1935">
        <f t="shared" si="157"/>
        <v>9</v>
      </c>
      <c r="M1935" t="s">
        <v>13</v>
      </c>
      <c r="N1935" s="20">
        <f t="shared" si="154"/>
        <v>5.5</v>
      </c>
      <c r="O1935" s="21">
        <f t="shared" si="153"/>
        <v>9.1490547362994007E-5</v>
      </c>
      <c r="P1935" s="29">
        <f>N1935*INDEX($H$47:$H$50,MATCH(M1935,'Mining Dmd Profile'!$G$47:$G$50,0))</f>
        <v>8.25</v>
      </c>
      <c r="Q1935" s="31">
        <f t="shared" si="155"/>
        <v>9.9768707837199618E-5</v>
      </c>
    </row>
    <row r="1936" spans="11:17" x14ac:dyDescent="0.2">
      <c r="K1936">
        <f t="shared" si="156"/>
        <v>81</v>
      </c>
      <c r="L1936">
        <f t="shared" si="157"/>
        <v>10</v>
      </c>
      <c r="M1936" t="s">
        <v>13</v>
      </c>
      <c r="N1936" s="20">
        <f t="shared" si="154"/>
        <v>6</v>
      </c>
      <c r="O1936" s="21">
        <f t="shared" si="153"/>
        <v>9.9807869850538917E-5</v>
      </c>
      <c r="P1936" s="29">
        <f>N1936*INDEX($H$47:$H$50,MATCH(M1936,'Mining Dmd Profile'!$G$47:$G$50,0))</f>
        <v>9</v>
      </c>
      <c r="Q1936" s="31">
        <f t="shared" si="155"/>
        <v>1.0883859036785413E-4</v>
      </c>
    </row>
    <row r="1937" spans="11:17" x14ac:dyDescent="0.2">
      <c r="K1937">
        <f t="shared" si="156"/>
        <v>81</v>
      </c>
      <c r="L1937">
        <f t="shared" si="157"/>
        <v>11</v>
      </c>
      <c r="M1937" t="s">
        <v>13</v>
      </c>
      <c r="N1937" s="20">
        <f t="shared" si="154"/>
        <v>6.6</v>
      </c>
      <c r="O1937" s="21">
        <f t="shared" si="153"/>
        <v>1.0978865683559279E-4</v>
      </c>
      <c r="P1937" s="29">
        <f>N1937*INDEX($H$47:$H$50,MATCH(M1937,'Mining Dmd Profile'!$G$47:$G$50,0))</f>
        <v>9.8999999999999986</v>
      </c>
      <c r="Q1937" s="31">
        <f t="shared" si="155"/>
        <v>1.1972244940463952E-4</v>
      </c>
    </row>
    <row r="1938" spans="11:17" x14ac:dyDescent="0.2">
      <c r="K1938">
        <f t="shared" si="156"/>
        <v>81</v>
      </c>
      <c r="L1938">
        <f t="shared" si="157"/>
        <v>12</v>
      </c>
      <c r="M1938" t="s">
        <v>13</v>
      </c>
      <c r="N1938" s="20">
        <f t="shared" si="154"/>
        <v>7</v>
      </c>
      <c r="O1938" s="21">
        <f t="shared" si="153"/>
        <v>1.1644251482562872E-4</v>
      </c>
      <c r="P1938" s="29">
        <f>N1938*INDEX($H$47:$H$50,MATCH(M1938,'Mining Dmd Profile'!$G$47:$G$50,0))</f>
        <v>10.5</v>
      </c>
      <c r="Q1938" s="31">
        <f t="shared" si="155"/>
        <v>1.2697835542916316E-4</v>
      </c>
    </row>
    <row r="1939" spans="11:17" x14ac:dyDescent="0.2">
      <c r="K1939">
        <f t="shared" si="156"/>
        <v>81</v>
      </c>
      <c r="L1939">
        <f t="shared" si="157"/>
        <v>13</v>
      </c>
      <c r="M1939" t="s">
        <v>13</v>
      </c>
      <c r="N1939" s="20">
        <f t="shared" si="154"/>
        <v>7.5</v>
      </c>
      <c r="O1939" s="21">
        <f t="shared" si="153"/>
        <v>1.2475983731317363E-4</v>
      </c>
      <c r="P1939" s="29">
        <f>N1939*INDEX($H$47:$H$50,MATCH(M1939,'Mining Dmd Profile'!$G$47:$G$50,0))</f>
        <v>11.25</v>
      </c>
      <c r="Q1939" s="31">
        <f t="shared" si="155"/>
        <v>1.3604823795981767E-4</v>
      </c>
    </row>
    <row r="1940" spans="11:17" x14ac:dyDescent="0.2">
      <c r="K1940">
        <f t="shared" si="156"/>
        <v>81</v>
      </c>
      <c r="L1940">
        <f t="shared" si="157"/>
        <v>14</v>
      </c>
      <c r="M1940" t="s">
        <v>13</v>
      </c>
      <c r="N1940" s="20">
        <f t="shared" si="154"/>
        <v>8</v>
      </c>
      <c r="O1940" s="21">
        <f t="shared" si="153"/>
        <v>1.3307715980071856E-4</v>
      </c>
      <c r="P1940" s="29">
        <f>N1940*INDEX($H$47:$H$50,MATCH(M1940,'Mining Dmd Profile'!$G$47:$G$50,0))</f>
        <v>12</v>
      </c>
      <c r="Q1940" s="31">
        <f t="shared" si="155"/>
        <v>1.4511812049047219E-4</v>
      </c>
    </row>
    <row r="1941" spans="11:17" x14ac:dyDescent="0.2">
      <c r="K1941">
        <f t="shared" si="156"/>
        <v>81</v>
      </c>
      <c r="L1941">
        <f t="shared" si="157"/>
        <v>15</v>
      </c>
      <c r="M1941" t="s">
        <v>13</v>
      </c>
      <c r="N1941" s="20">
        <f t="shared" si="154"/>
        <v>8.1</v>
      </c>
      <c r="O1941" s="21">
        <f t="shared" si="153"/>
        <v>1.3474062429822754E-4</v>
      </c>
      <c r="P1941" s="29">
        <f>N1941*INDEX($H$47:$H$50,MATCH(M1941,'Mining Dmd Profile'!$G$47:$G$50,0))</f>
        <v>12.149999999999999</v>
      </c>
      <c r="Q1941" s="31">
        <f t="shared" si="155"/>
        <v>1.4693209699660306E-4</v>
      </c>
    </row>
    <row r="1942" spans="11:17" x14ac:dyDescent="0.2">
      <c r="K1942">
        <f t="shared" si="156"/>
        <v>81</v>
      </c>
      <c r="L1942">
        <f t="shared" si="157"/>
        <v>16</v>
      </c>
      <c r="M1942" t="s">
        <v>13</v>
      </c>
      <c r="N1942" s="20">
        <f t="shared" si="154"/>
        <v>7.7</v>
      </c>
      <c r="O1942" s="21">
        <f t="shared" si="153"/>
        <v>1.2808676630819162E-4</v>
      </c>
      <c r="P1942" s="29">
        <f>N1942*INDEX($H$47:$H$50,MATCH(M1942,'Mining Dmd Profile'!$G$47:$G$50,0))</f>
        <v>11.55</v>
      </c>
      <c r="Q1942" s="31">
        <f t="shared" si="155"/>
        <v>1.3967619097207947E-4</v>
      </c>
    </row>
    <row r="1943" spans="11:17" x14ac:dyDescent="0.2">
      <c r="K1943">
        <f t="shared" si="156"/>
        <v>81</v>
      </c>
      <c r="L1943">
        <f t="shared" si="157"/>
        <v>17</v>
      </c>
      <c r="M1943" t="s">
        <v>13</v>
      </c>
      <c r="N1943" s="20">
        <f t="shared" si="154"/>
        <v>7.3</v>
      </c>
      <c r="O1943" s="21">
        <f t="shared" si="153"/>
        <v>1.2143290831815567E-4</v>
      </c>
      <c r="P1943" s="29">
        <f>N1943*INDEX($H$47:$H$50,MATCH(M1943,'Mining Dmd Profile'!$G$47:$G$50,0))</f>
        <v>10.95</v>
      </c>
      <c r="Q1943" s="31">
        <f t="shared" si="155"/>
        <v>1.3242028494755585E-4</v>
      </c>
    </row>
    <row r="1944" spans="11:17" x14ac:dyDescent="0.2">
      <c r="K1944">
        <f t="shared" si="156"/>
        <v>81</v>
      </c>
      <c r="L1944">
        <f t="shared" si="157"/>
        <v>18</v>
      </c>
      <c r="M1944" t="s">
        <v>13</v>
      </c>
      <c r="N1944" s="20">
        <f t="shared" si="154"/>
        <v>7</v>
      </c>
      <c r="O1944" s="21">
        <f t="shared" si="153"/>
        <v>1.1644251482562872E-4</v>
      </c>
      <c r="P1944" s="29">
        <f>N1944*INDEX($H$47:$H$50,MATCH(M1944,'Mining Dmd Profile'!$G$47:$G$50,0))</f>
        <v>10.5</v>
      </c>
      <c r="Q1944" s="31">
        <f t="shared" si="155"/>
        <v>1.2697835542916316E-4</v>
      </c>
    </row>
    <row r="1945" spans="11:17" x14ac:dyDescent="0.2">
      <c r="K1945">
        <f t="shared" si="156"/>
        <v>81</v>
      </c>
      <c r="L1945">
        <f t="shared" si="157"/>
        <v>19</v>
      </c>
      <c r="M1945" t="s">
        <v>13</v>
      </c>
      <c r="N1945" s="20">
        <f t="shared" si="154"/>
        <v>7.3</v>
      </c>
      <c r="O1945" s="21">
        <f t="shared" si="153"/>
        <v>1.2143290831815567E-4</v>
      </c>
      <c r="P1945" s="29">
        <f>N1945*INDEX($H$47:$H$50,MATCH(M1945,'Mining Dmd Profile'!$G$47:$G$50,0))</f>
        <v>10.95</v>
      </c>
      <c r="Q1945" s="31">
        <f t="shared" si="155"/>
        <v>1.3242028494755585E-4</v>
      </c>
    </row>
    <row r="1946" spans="11:17" x14ac:dyDescent="0.2">
      <c r="K1946">
        <f t="shared" si="156"/>
        <v>81</v>
      </c>
      <c r="L1946">
        <f t="shared" si="157"/>
        <v>20</v>
      </c>
      <c r="M1946" t="s">
        <v>13</v>
      </c>
      <c r="N1946" s="20">
        <f t="shared" si="154"/>
        <v>7.7</v>
      </c>
      <c r="O1946" s="21">
        <f t="shared" si="153"/>
        <v>1.2808676630819162E-4</v>
      </c>
      <c r="P1946" s="29">
        <f>N1946*INDEX($H$47:$H$50,MATCH(M1946,'Mining Dmd Profile'!$G$47:$G$50,0))</f>
        <v>11.55</v>
      </c>
      <c r="Q1946" s="31">
        <f t="shared" si="155"/>
        <v>1.3967619097207947E-4</v>
      </c>
    </row>
    <row r="1947" spans="11:17" x14ac:dyDescent="0.2">
      <c r="K1947">
        <f t="shared" si="156"/>
        <v>81</v>
      </c>
      <c r="L1947">
        <f t="shared" si="157"/>
        <v>21</v>
      </c>
      <c r="M1947" t="s">
        <v>13</v>
      </c>
      <c r="N1947" s="20">
        <f t="shared" si="154"/>
        <v>8</v>
      </c>
      <c r="O1947" s="21">
        <f t="shared" si="153"/>
        <v>1.3307715980071856E-4</v>
      </c>
      <c r="P1947" s="29">
        <f>N1947*INDEX($H$47:$H$50,MATCH(M1947,'Mining Dmd Profile'!$G$47:$G$50,0))</f>
        <v>12</v>
      </c>
      <c r="Q1947" s="31">
        <f t="shared" si="155"/>
        <v>1.4511812049047219E-4</v>
      </c>
    </row>
    <row r="1948" spans="11:17" x14ac:dyDescent="0.2">
      <c r="K1948">
        <f t="shared" si="156"/>
        <v>81</v>
      </c>
      <c r="L1948">
        <f t="shared" si="157"/>
        <v>22</v>
      </c>
      <c r="M1948" t="s">
        <v>13</v>
      </c>
      <c r="N1948" s="20">
        <f t="shared" si="154"/>
        <v>8</v>
      </c>
      <c r="O1948" s="21">
        <f t="shared" si="153"/>
        <v>1.3307715980071856E-4</v>
      </c>
      <c r="P1948" s="29">
        <f>N1948*INDEX($H$47:$H$50,MATCH(M1948,'Mining Dmd Profile'!$G$47:$G$50,0))</f>
        <v>12</v>
      </c>
      <c r="Q1948" s="31">
        <f t="shared" si="155"/>
        <v>1.4511812049047219E-4</v>
      </c>
    </row>
    <row r="1949" spans="11:17" x14ac:dyDescent="0.2">
      <c r="K1949">
        <f t="shared" si="156"/>
        <v>81</v>
      </c>
      <c r="L1949">
        <f t="shared" si="157"/>
        <v>23</v>
      </c>
      <c r="M1949" t="s">
        <v>13</v>
      </c>
      <c r="N1949" s="20">
        <f t="shared" si="154"/>
        <v>8</v>
      </c>
      <c r="O1949" s="21">
        <f t="shared" si="153"/>
        <v>1.3307715980071856E-4</v>
      </c>
      <c r="P1949" s="29">
        <f>N1949*INDEX($H$47:$H$50,MATCH(M1949,'Mining Dmd Profile'!$G$47:$G$50,0))</f>
        <v>12</v>
      </c>
      <c r="Q1949" s="31">
        <f t="shared" si="155"/>
        <v>1.4511812049047219E-4</v>
      </c>
    </row>
    <row r="1950" spans="11:17" x14ac:dyDescent="0.2">
      <c r="K1950">
        <f t="shared" si="156"/>
        <v>81</v>
      </c>
      <c r="L1950">
        <f t="shared" si="157"/>
        <v>24</v>
      </c>
      <c r="M1950" t="s">
        <v>13</v>
      </c>
      <c r="N1950" s="20">
        <f t="shared" si="154"/>
        <v>8</v>
      </c>
      <c r="O1950" s="21">
        <f t="shared" si="153"/>
        <v>1.3307715980071856E-4</v>
      </c>
      <c r="P1950" s="29">
        <f>N1950*INDEX($H$47:$H$50,MATCH(M1950,'Mining Dmd Profile'!$G$47:$G$50,0))</f>
        <v>12</v>
      </c>
      <c r="Q1950" s="31">
        <f t="shared" si="155"/>
        <v>1.4511812049047219E-4</v>
      </c>
    </row>
    <row r="1951" spans="11:17" x14ac:dyDescent="0.2">
      <c r="K1951">
        <f t="shared" si="156"/>
        <v>82</v>
      </c>
      <c r="L1951">
        <f t="shared" si="157"/>
        <v>1</v>
      </c>
      <c r="M1951" t="s">
        <v>13</v>
      </c>
      <c r="N1951" s="20">
        <f t="shared" si="154"/>
        <v>7</v>
      </c>
      <c r="O1951" s="21">
        <f t="shared" si="153"/>
        <v>1.1644251482562872E-4</v>
      </c>
      <c r="P1951" s="29">
        <f>N1951*INDEX($H$47:$H$50,MATCH(M1951,'Mining Dmd Profile'!$G$47:$G$50,0))</f>
        <v>10.5</v>
      </c>
      <c r="Q1951" s="31">
        <f t="shared" si="155"/>
        <v>1.2697835542916316E-4</v>
      </c>
    </row>
    <row r="1952" spans="11:17" x14ac:dyDescent="0.2">
      <c r="K1952">
        <f t="shared" si="156"/>
        <v>82</v>
      </c>
      <c r="L1952">
        <f t="shared" si="157"/>
        <v>2</v>
      </c>
      <c r="M1952" t="s">
        <v>13</v>
      </c>
      <c r="N1952" s="20">
        <f t="shared" si="154"/>
        <v>6.5</v>
      </c>
      <c r="O1952" s="21">
        <f t="shared" si="153"/>
        <v>1.0812519233808381E-4</v>
      </c>
      <c r="P1952" s="29">
        <f>N1952*INDEX($H$47:$H$50,MATCH(M1952,'Mining Dmd Profile'!$G$47:$G$50,0))</f>
        <v>9.75</v>
      </c>
      <c r="Q1952" s="31">
        <f t="shared" si="155"/>
        <v>1.1790847289850864E-4</v>
      </c>
    </row>
    <row r="1953" spans="11:17" x14ac:dyDescent="0.2">
      <c r="K1953">
        <f t="shared" si="156"/>
        <v>82</v>
      </c>
      <c r="L1953">
        <f t="shared" si="157"/>
        <v>3</v>
      </c>
      <c r="M1953" t="s">
        <v>13</v>
      </c>
      <c r="N1953" s="20">
        <f t="shared" si="154"/>
        <v>6</v>
      </c>
      <c r="O1953" s="21">
        <f t="shared" si="153"/>
        <v>9.9807869850538917E-5</v>
      </c>
      <c r="P1953" s="29">
        <f>N1953*INDEX($H$47:$H$50,MATCH(M1953,'Mining Dmd Profile'!$G$47:$G$50,0))</f>
        <v>9</v>
      </c>
      <c r="Q1953" s="31">
        <f t="shared" si="155"/>
        <v>1.0883859036785413E-4</v>
      </c>
    </row>
    <row r="1954" spans="11:17" x14ac:dyDescent="0.2">
      <c r="K1954">
        <f t="shared" si="156"/>
        <v>82</v>
      </c>
      <c r="L1954">
        <f t="shared" si="157"/>
        <v>4</v>
      </c>
      <c r="M1954" t="s">
        <v>13</v>
      </c>
      <c r="N1954" s="20">
        <f t="shared" si="154"/>
        <v>5.5</v>
      </c>
      <c r="O1954" s="21">
        <f t="shared" si="153"/>
        <v>9.1490547362994007E-5</v>
      </c>
      <c r="P1954" s="29">
        <f>N1954*INDEX($H$47:$H$50,MATCH(M1954,'Mining Dmd Profile'!$G$47:$G$50,0))</f>
        <v>8.25</v>
      </c>
      <c r="Q1954" s="31">
        <f t="shared" si="155"/>
        <v>9.9768707837199618E-5</v>
      </c>
    </row>
    <row r="1955" spans="11:17" x14ac:dyDescent="0.2">
      <c r="K1955">
        <f t="shared" si="156"/>
        <v>82</v>
      </c>
      <c r="L1955">
        <f t="shared" si="157"/>
        <v>5</v>
      </c>
      <c r="M1955" t="s">
        <v>13</v>
      </c>
      <c r="N1955" s="20">
        <f t="shared" si="154"/>
        <v>5.5</v>
      </c>
      <c r="O1955" s="21">
        <f t="shared" si="153"/>
        <v>9.1490547362994007E-5</v>
      </c>
      <c r="P1955" s="29">
        <f>N1955*INDEX($H$47:$H$50,MATCH(M1955,'Mining Dmd Profile'!$G$47:$G$50,0))</f>
        <v>8.25</v>
      </c>
      <c r="Q1955" s="31">
        <f t="shared" si="155"/>
        <v>9.9768707837199618E-5</v>
      </c>
    </row>
    <row r="1956" spans="11:17" x14ac:dyDescent="0.2">
      <c r="K1956">
        <f t="shared" si="156"/>
        <v>82</v>
      </c>
      <c r="L1956">
        <f t="shared" si="157"/>
        <v>6</v>
      </c>
      <c r="M1956" t="s">
        <v>13</v>
      </c>
      <c r="N1956" s="20">
        <f t="shared" si="154"/>
        <v>5.5</v>
      </c>
      <c r="O1956" s="21">
        <f t="shared" si="153"/>
        <v>9.1490547362994007E-5</v>
      </c>
      <c r="P1956" s="29">
        <f>N1956*INDEX($H$47:$H$50,MATCH(M1956,'Mining Dmd Profile'!$G$47:$G$50,0))</f>
        <v>8.25</v>
      </c>
      <c r="Q1956" s="31">
        <f t="shared" si="155"/>
        <v>9.9768707837199618E-5</v>
      </c>
    </row>
    <row r="1957" spans="11:17" x14ac:dyDescent="0.2">
      <c r="K1957">
        <f t="shared" si="156"/>
        <v>82</v>
      </c>
      <c r="L1957">
        <f t="shared" si="157"/>
        <v>7</v>
      </c>
      <c r="M1957" t="s">
        <v>13</v>
      </c>
      <c r="N1957" s="20">
        <f t="shared" si="154"/>
        <v>5.5</v>
      </c>
      <c r="O1957" s="21">
        <f t="shared" si="153"/>
        <v>9.1490547362994007E-5</v>
      </c>
      <c r="P1957" s="29">
        <f>N1957*INDEX($H$47:$H$50,MATCH(M1957,'Mining Dmd Profile'!$G$47:$G$50,0))</f>
        <v>8.25</v>
      </c>
      <c r="Q1957" s="31">
        <f t="shared" si="155"/>
        <v>9.9768707837199618E-5</v>
      </c>
    </row>
    <row r="1958" spans="11:17" x14ac:dyDescent="0.2">
      <c r="K1958">
        <f t="shared" si="156"/>
        <v>82</v>
      </c>
      <c r="L1958">
        <f t="shared" si="157"/>
        <v>8</v>
      </c>
      <c r="M1958" t="s">
        <v>13</v>
      </c>
      <c r="N1958" s="20">
        <f t="shared" si="154"/>
        <v>5.5</v>
      </c>
      <c r="O1958" s="21">
        <f t="shared" si="153"/>
        <v>9.1490547362994007E-5</v>
      </c>
      <c r="P1958" s="29">
        <f>N1958*INDEX($H$47:$H$50,MATCH(M1958,'Mining Dmd Profile'!$G$47:$G$50,0))</f>
        <v>8.25</v>
      </c>
      <c r="Q1958" s="31">
        <f t="shared" si="155"/>
        <v>9.9768707837199618E-5</v>
      </c>
    </row>
    <row r="1959" spans="11:17" x14ac:dyDescent="0.2">
      <c r="K1959">
        <f t="shared" si="156"/>
        <v>82</v>
      </c>
      <c r="L1959">
        <f t="shared" si="157"/>
        <v>9</v>
      </c>
      <c r="M1959" t="s">
        <v>13</v>
      </c>
      <c r="N1959" s="20">
        <f t="shared" si="154"/>
        <v>5.5</v>
      </c>
      <c r="O1959" s="21">
        <f t="shared" si="153"/>
        <v>9.1490547362994007E-5</v>
      </c>
      <c r="P1959" s="29">
        <f>N1959*INDEX($H$47:$H$50,MATCH(M1959,'Mining Dmd Profile'!$G$47:$G$50,0))</f>
        <v>8.25</v>
      </c>
      <c r="Q1959" s="31">
        <f t="shared" si="155"/>
        <v>9.9768707837199618E-5</v>
      </c>
    </row>
    <row r="1960" spans="11:17" x14ac:dyDescent="0.2">
      <c r="K1960">
        <f t="shared" si="156"/>
        <v>82</v>
      </c>
      <c r="L1960">
        <f t="shared" si="157"/>
        <v>10</v>
      </c>
      <c r="M1960" t="s">
        <v>13</v>
      </c>
      <c r="N1960" s="20">
        <f t="shared" si="154"/>
        <v>6</v>
      </c>
      <c r="O1960" s="21">
        <f t="shared" si="153"/>
        <v>9.9807869850538917E-5</v>
      </c>
      <c r="P1960" s="29">
        <f>N1960*INDEX($H$47:$H$50,MATCH(M1960,'Mining Dmd Profile'!$G$47:$G$50,0))</f>
        <v>9</v>
      </c>
      <c r="Q1960" s="31">
        <f t="shared" si="155"/>
        <v>1.0883859036785413E-4</v>
      </c>
    </row>
    <row r="1961" spans="11:17" x14ac:dyDescent="0.2">
      <c r="K1961">
        <f t="shared" si="156"/>
        <v>82</v>
      </c>
      <c r="L1961">
        <f t="shared" si="157"/>
        <v>11</v>
      </c>
      <c r="M1961" t="s">
        <v>13</v>
      </c>
      <c r="N1961" s="20">
        <f t="shared" si="154"/>
        <v>6.6</v>
      </c>
      <c r="O1961" s="21">
        <f t="shared" si="153"/>
        <v>1.0978865683559279E-4</v>
      </c>
      <c r="P1961" s="29">
        <f>N1961*INDEX($H$47:$H$50,MATCH(M1961,'Mining Dmd Profile'!$G$47:$G$50,0))</f>
        <v>9.8999999999999986</v>
      </c>
      <c r="Q1961" s="31">
        <f t="shared" si="155"/>
        <v>1.1972244940463952E-4</v>
      </c>
    </row>
    <row r="1962" spans="11:17" x14ac:dyDescent="0.2">
      <c r="K1962">
        <f t="shared" si="156"/>
        <v>82</v>
      </c>
      <c r="L1962">
        <f t="shared" si="157"/>
        <v>12</v>
      </c>
      <c r="M1962" t="s">
        <v>13</v>
      </c>
      <c r="N1962" s="20">
        <f t="shared" si="154"/>
        <v>7</v>
      </c>
      <c r="O1962" s="21">
        <f t="shared" si="153"/>
        <v>1.1644251482562872E-4</v>
      </c>
      <c r="P1962" s="29">
        <f>N1962*INDEX($H$47:$H$50,MATCH(M1962,'Mining Dmd Profile'!$G$47:$G$50,0))</f>
        <v>10.5</v>
      </c>
      <c r="Q1962" s="31">
        <f t="shared" si="155"/>
        <v>1.2697835542916316E-4</v>
      </c>
    </row>
    <row r="1963" spans="11:17" x14ac:dyDescent="0.2">
      <c r="K1963">
        <f t="shared" si="156"/>
        <v>82</v>
      </c>
      <c r="L1963">
        <f t="shared" si="157"/>
        <v>13</v>
      </c>
      <c r="M1963" t="s">
        <v>13</v>
      </c>
      <c r="N1963" s="20">
        <f t="shared" si="154"/>
        <v>7.5</v>
      </c>
      <c r="O1963" s="21">
        <f t="shared" si="153"/>
        <v>1.2475983731317363E-4</v>
      </c>
      <c r="P1963" s="29">
        <f>N1963*INDEX($H$47:$H$50,MATCH(M1963,'Mining Dmd Profile'!$G$47:$G$50,0))</f>
        <v>11.25</v>
      </c>
      <c r="Q1963" s="31">
        <f t="shared" si="155"/>
        <v>1.3604823795981767E-4</v>
      </c>
    </row>
    <row r="1964" spans="11:17" x14ac:dyDescent="0.2">
      <c r="K1964">
        <f t="shared" si="156"/>
        <v>82</v>
      </c>
      <c r="L1964">
        <f t="shared" si="157"/>
        <v>14</v>
      </c>
      <c r="M1964" t="s">
        <v>13</v>
      </c>
      <c r="N1964" s="20">
        <f t="shared" si="154"/>
        <v>8</v>
      </c>
      <c r="O1964" s="21">
        <f t="shared" si="153"/>
        <v>1.3307715980071856E-4</v>
      </c>
      <c r="P1964" s="29">
        <f>N1964*INDEX($H$47:$H$50,MATCH(M1964,'Mining Dmd Profile'!$G$47:$G$50,0))</f>
        <v>12</v>
      </c>
      <c r="Q1964" s="31">
        <f t="shared" si="155"/>
        <v>1.4511812049047219E-4</v>
      </c>
    </row>
    <row r="1965" spans="11:17" x14ac:dyDescent="0.2">
      <c r="K1965">
        <f t="shared" si="156"/>
        <v>82</v>
      </c>
      <c r="L1965">
        <f t="shared" si="157"/>
        <v>15</v>
      </c>
      <c r="M1965" t="s">
        <v>13</v>
      </c>
      <c r="N1965" s="20">
        <f t="shared" si="154"/>
        <v>8.1</v>
      </c>
      <c r="O1965" s="21">
        <f t="shared" si="153"/>
        <v>1.3474062429822754E-4</v>
      </c>
      <c r="P1965" s="29">
        <f>N1965*INDEX($H$47:$H$50,MATCH(M1965,'Mining Dmd Profile'!$G$47:$G$50,0))</f>
        <v>12.149999999999999</v>
      </c>
      <c r="Q1965" s="31">
        <f t="shared" si="155"/>
        <v>1.4693209699660306E-4</v>
      </c>
    </row>
    <row r="1966" spans="11:17" x14ac:dyDescent="0.2">
      <c r="K1966">
        <f t="shared" si="156"/>
        <v>82</v>
      </c>
      <c r="L1966">
        <f t="shared" si="157"/>
        <v>16</v>
      </c>
      <c r="M1966" t="s">
        <v>13</v>
      </c>
      <c r="N1966" s="20">
        <f t="shared" si="154"/>
        <v>7.7</v>
      </c>
      <c r="O1966" s="21">
        <f t="shared" si="153"/>
        <v>1.2808676630819162E-4</v>
      </c>
      <c r="P1966" s="29">
        <f>N1966*INDEX($H$47:$H$50,MATCH(M1966,'Mining Dmd Profile'!$G$47:$G$50,0))</f>
        <v>11.55</v>
      </c>
      <c r="Q1966" s="31">
        <f t="shared" si="155"/>
        <v>1.3967619097207947E-4</v>
      </c>
    </row>
    <row r="1967" spans="11:17" x14ac:dyDescent="0.2">
      <c r="K1967">
        <f t="shared" si="156"/>
        <v>82</v>
      </c>
      <c r="L1967">
        <f t="shared" si="157"/>
        <v>17</v>
      </c>
      <c r="M1967" t="s">
        <v>13</v>
      </c>
      <c r="N1967" s="20">
        <f t="shared" si="154"/>
        <v>7.3</v>
      </c>
      <c r="O1967" s="21">
        <f t="shared" si="153"/>
        <v>1.2143290831815567E-4</v>
      </c>
      <c r="P1967" s="29">
        <f>N1967*INDEX($H$47:$H$50,MATCH(M1967,'Mining Dmd Profile'!$G$47:$G$50,0))</f>
        <v>10.95</v>
      </c>
      <c r="Q1967" s="31">
        <f t="shared" si="155"/>
        <v>1.3242028494755585E-4</v>
      </c>
    </row>
    <row r="1968" spans="11:17" x14ac:dyDescent="0.2">
      <c r="K1968">
        <f t="shared" si="156"/>
        <v>82</v>
      </c>
      <c r="L1968">
        <f t="shared" si="157"/>
        <v>18</v>
      </c>
      <c r="M1968" t="s">
        <v>13</v>
      </c>
      <c r="N1968" s="20">
        <f t="shared" si="154"/>
        <v>7</v>
      </c>
      <c r="O1968" s="21">
        <f t="shared" si="153"/>
        <v>1.1644251482562872E-4</v>
      </c>
      <c r="P1968" s="29">
        <f>N1968*INDEX($H$47:$H$50,MATCH(M1968,'Mining Dmd Profile'!$G$47:$G$50,0))</f>
        <v>10.5</v>
      </c>
      <c r="Q1968" s="31">
        <f t="shared" si="155"/>
        <v>1.2697835542916316E-4</v>
      </c>
    </row>
    <row r="1969" spans="11:17" x14ac:dyDescent="0.2">
      <c r="K1969">
        <f t="shared" si="156"/>
        <v>82</v>
      </c>
      <c r="L1969">
        <f t="shared" si="157"/>
        <v>19</v>
      </c>
      <c r="M1969" t="s">
        <v>13</v>
      </c>
      <c r="N1969" s="20">
        <f t="shared" si="154"/>
        <v>7.3</v>
      </c>
      <c r="O1969" s="21">
        <f t="shared" si="153"/>
        <v>1.2143290831815567E-4</v>
      </c>
      <c r="P1969" s="29">
        <f>N1969*INDEX($H$47:$H$50,MATCH(M1969,'Mining Dmd Profile'!$G$47:$G$50,0))</f>
        <v>10.95</v>
      </c>
      <c r="Q1969" s="31">
        <f t="shared" si="155"/>
        <v>1.3242028494755585E-4</v>
      </c>
    </row>
    <row r="1970" spans="11:17" x14ac:dyDescent="0.2">
      <c r="K1970">
        <f t="shared" si="156"/>
        <v>82</v>
      </c>
      <c r="L1970">
        <f t="shared" si="157"/>
        <v>20</v>
      </c>
      <c r="M1970" t="s">
        <v>13</v>
      </c>
      <c r="N1970" s="20">
        <f t="shared" si="154"/>
        <v>7.7</v>
      </c>
      <c r="O1970" s="21">
        <f t="shared" si="153"/>
        <v>1.2808676630819162E-4</v>
      </c>
      <c r="P1970" s="29">
        <f>N1970*INDEX($H$47:$H$50,MATCH(M1970,'Mining Dmd Profile'!$G$47:$G$50,0))</f>
        <v>11.55</v>
      </c>
      <c r="Q1970" s="31">
        <f t="shared" si="155"/>
        <v>1.3967619097207947E-4</v>
      </c>
    </row>
    <row r="1971" spans="11:17" x14ac:dyDescent="0.2">
      <c r="K1971">
        <f t="shared" si="156"/>
        <v>82</v>
      </c>
      <c r="L1971">
        <f t="shared" si="157"/>
        <v>21</v>
      </c>
      <c r="M1971" t="s">
        <v>13</v>
      </c>
      <c r="N1971" s="20">
        <f t="shared" si="154"/>
        <v>8</v>
      </c>
      <c r="O1971" s="21">
        <f t="shared" si="153"/>
        <v>1.3307715980071856E-4</v>
      </c>
      <c r="P1971" s="29">
        <f>N1971*INDEX($H$47:$H$50,MATCH(M1971,'Mining Dmd Profile'!$G$47:$G$50,0))</f>
        <v>12</v>
      </c>
      <c r="Q1971" s="31">
        <f t="shared" si="155"/>
        <v>1.4511812049047219E-4</v>
      </c>
    </row>
    <row r="1972" spans="11:17" x14ac:dyDescent="0.2">
      <c r="K1972">
        <f t="shared" si="156"/>
        <v>82</v>
      </c>
      <c r="L1972">
        <f t="shared" si="157"/>
        <v>22</v>
      </c>
      <c r="M1972" t="s">
        <v>13</v>
      </c>
      <c r="N1972" s="20">
        <f t="shared" si="154"/>
        <v>8</v>
      </c>
      <c r="O1972" s="21">
        <f t="shared" si="153"/>
        <v>1.3307715980071856E-4</v>
      </c>
      <c r="P1972" s="29">
        <f>N1972*INDEX($H$47:$H$50,MATCH(M1972,'Mining Dmd Profile'!$G$47:$G$50,0))</f>
        <v>12</v>
      </c>
      <c r="Q1972" s="31">
        <f t="shared" si="155"/>
        <v>1.4511812049047219E-4</v>
      </c>
    </row>
    <row r="1973" spans="11:17" x14ac:dyDescent="0.2">
      <c r="K1973">
        <f t="shared" si="156"/>
        <v>82</v>
      </c>
      <c r="L1973">
        <f t="shared" si="157"/>
        <v>23</v>
      </c>
      <c r="M1973" t="s">
        <v>13</v>
      </c>
      <c r="N1973" s="20">
        <f t="shared" si="154"/>
        <v>8</v>
      </c>
      <c r="O1973" s="21">
        <f t="shared" si="153"/>
        <v>1.3307715980071856E-4</v>
      </c>
      <c r="P1973" s="29">
        <f>N1973*INDEX($H$47:$H$50,MATCH(M1973,'Mining Dmd Profile'!$G$47:$G$50,0))</f>
        <v>12</v>
      </c>
      <c r="Q1973" s="31">
        <f t="shared" si="155"/>
        <v>1.4511812049047219E-4</v>
      </c>
    </row>
    <row r="1974" spans="11:17" x14ac:dyDescent="0.2">
      <c r="K1974">
        <f t="shared" si="156"/>
        <v>82</v>
      </c>
      <c r="L1974">
        <f t="shared" si="157"/>
        <v>24</v>
      </c>
      <c r="M1974" t="s">
        <v>13</v>
      </c>
      <c r="N1974" s="20">
        <f t="shared" si="154"/>
        <v>8</v>
      </c>
      <c r="O1974" s="21">
        <f t="shared" si="153"/>
        <v>1.3307715980071856E-4</v>
      </c>
      <c r="P1974" s="29">
        <f>N1974*INDEX($H$47:$H$50,MATCH(M1974,'Mining Dmd Profile'!$G$47:$G$50,0))</f>
        <v>12</v>
      </c>
      <c r="Q1974" s="31">
        <f t="shared" si="155"/>
        <v>1.4511812049047219E-4</v>
      </c>
    </row>
    <row r="1975" spans="11:17" x14ac:dyDescent="0.2">
      <c r="K1975">
        <f t="shared" si="156"/>
        <v>83</v>
      </c>
      <c r="L1975">
        <f t="shared" si="157"/>
        <v>1</v>
      </c>
      <c r="M1975" t="s">
        <v>13</v>
      </c>
      <c r="N1975" s="20">
        <f t="shared" si="154"/>
        <v>7</v>
      </c>
      <c r="O1975" s="21">
        <f t="shared" si="153"/>
        <v>1.1644251482562872E-4</v>
      </c>
      <c r="P1975" s="29">
        <f>N1975*INDEX($H$47:$H$50,MATCH(M1975,'Mining Dmd Profile'!$G$47:$G$50,0))</f>
        <v>10.5</v>
      </c>
      <c r="Q1975" s="31">
        <f t="shared" si="155"/>
        <v>1.2697835542916316E-4</v>
      </c>
    </row>
    <row r="1976" spans="11:17" x14ac:dyDescent="0.2">
      <c r="K1976">
        <f t="shared" si="156"/>
        <v>83</v>
      </c>
      <c r="L1976">
        <f t="shared" si="157"/>
        <v>2</v>
      </c>
      <c r="M1976" t="s">
        <v>13</v>
      </c>
      <c r="N1976" s="20">
        <f t="shared" si="154"/>
        <v>6.5</v>
      </c>
      <c r="O1976" s="21">
        <f t="shared" si="153"/>
        <v>1.0812519233808381E-4</v>
      </c>
      <c r="P1976" s="29">
        <f>N1976*INDEX($H$47:$H$50,MATCH(M1976,'Mining Dmd Profile'!$G$47:$G$50,0))</f>
        <v>9.75</v>
      </c>
      <c r="Q1976" s="31">
        <f t="shared" si="155"/>
        <v>1.1790847289850864E-4</v>
      </c>
    </row>
    <row r="1977" spans="11:17" x14ac:dyDescent="0.2">
      <c r="K1977">
        <f t="shared" si="156"/>
        <v>83</v>
      </c>
      <c r="L1977">
        <f t="shared" si="157"/>
        <v>3</v>
      </c>
      <c r="M1977" t="s">
        <v>13</v>
      </c>
      <c r="N1977" s="20">
        <f t="shared" si="154"/>
        <v>6</v>
      </c>
      <c r="O1977" s="21">
        <f t="shared" si="153"/>
        <v>9.9807869850538917E-5</v>
      </c>
      <c r="P1977" s="29">
        <f>N1977*INDEX($H$47:$H$50,MATCH(M1977,'Mining Dmd Profile'!$G$47:$G$50,0))</f>
        <v>9</v>
      </c>
      <c r="Q1977" s="31">
        <f t="shared" si="155"/>
        <v>1.0883859036785413E-4</v>
      </c>
    </row>
    <row r="1978" spans="11:17" x14ac:dyDescent="0.2">
      <c r="K1978">
        <f t="shared" si="156"/>
        <v>83</v>
      </c>
      <c r="L1978">
        <f t="shared" si="157"/>
        <v>4</v>
      </c>
      <c r="M1978" t="s">
        <v>13</v>
      </c>
      <c r="N1978" s="20">
        <f t="shared" si="154"/>
        <v>5.5</v>
      </c>
      <c r="O1978" s="21">
        <f t="shared" si="153"/>
        <v>9.1490547362994007E-5</v>
      </c>
      <c r="P1978" s="29">
        <f>N1978*INDEX($H$47:$H$50,MATCH(M1978,'Mining Dmd Profile'!$G$47:$G$50,0))</f>
        <v>8.25</v>
      </c>
      <c r="Q1978" s="31">
        <f t="shared" si="155"/>
        <v>9.9768707837199618E-5</v>
      </c>
    </row>
    <row r="1979" spans="11:17" x14ac:dyDescent="0.2">
      <c r="K1979">
        <f t="shared" si="156"/>
        <v>83</v>
      </c>
      <c r="L1979">
        <f t="shared" si="157"/>
        <v>5</v>
      </c>
      <c r="M1979" t="s">
        <v>13</v>
      </c>
      <c r="N1979" s="20">
        <f t="shared" si="154"/>
        <v>5.5</v>
      </c>
      <c r="O1979" s="21">
        <f t="shared" si="153"/>
        <v>9.1490547362994007E-5</v>
      </c>
      <c r="P1979" s="29">
        <f>N1979*INDEX($H$47:$H$50,MATCH(M1979,'Mining Dmd Profile'!$G$47:$G$50,0))</f>
        <v>8.25</v>
      </c>
      <c r="Q1979" s="31">
        <f t="shared" si="155"/>
        <v>9.9768707837199618E-5</v>
      </c>
    </row>
    <row r="1980" spans="11:17" x14ac:dyDescent="0.2">
      <c r="K1980">
        <f t="shared" si="156"/>
        <v>83</v>
      </c>
      <c r="L1980">
        <f t="shared" si="157"/>
        <v>6</v>
      </c>
      <c r="M1980" t="s">
        <v>13</v>
      </c>
      <c r="N1980" s="20">
        <f t="shared" si="154"/>
        <v>5.5</v>
      </c>
      <c r="O1980" s="21">
        <f t="shared" si="153"/>
        <v>9.1490547362994007E-5</v>
      </c>
      <c r="P1980" s="29">
        <f>N1980*INDEX($H$47:$H$50,MATCH(M1980,'Mining Dmd Profile'!$G$47:$G$50,0))</f>
        <v>8.25</v>
      </c>
      <c r="Q1980" s="31">
        <f t="shared" si="155"/>
        <v>9.9768707837199618E-5</v>
      </c>
    </row>
    <row r="1981" spans="11:17" x14ac:dyDescent="0.2">
      <c r="K1981">
        <f t="shared" si="156"/>
        <v>83</v>
      </c>
      <c r="L1981">
        <f t="shared" si="157"/>
        <v>7</v>
      </c>
      <c r="M1981" t="s">
        <v>13</v>
      </c>
      <c r="N1981" s="20">
        <f t="shared" si="154"/>
        <v>5.5</v>
      </c>
      <c r="O1981" s="21">
        <f t="shared" si="153"/>
        <v>9.1490547362994007E-5</v>
      </c>
      <c r="P1981" s="29">
        <f>N1981*INDEX($H$47:$H$50,MATCH(M1981,'Mining Dmd Profile'!$G$47:$G$50,0))</f>
        <v>8.25</v>
      </c>
      <c r="Q1981" s="31">
        <f t="shared" si="155"/>
        <v>9.9768707837199618E-5</v>
      </c>
    </row>
    <row r="1982" spans="11:17" x14ac:dyDescent="0.2">
      <c r="K1982">
        <f t="shared" si="156"/>
        <v>83</v>
      </c>
      <c r="L1982">
        <f t="shared" si="157"/>
        <v>8</v>
      </c>
      <c r="M1982" t="s">
        <v>13</v>
      </c>
      <c r="N1982" s="20">
        <f t="shared" si="154"/>
        <v>5.5</v>
      </c>
      <c r="O1982" s="21">
        <f t="shared" si="153"/>
        <v>9.1490547362994007E-5</v>
      </c>
      <c r="P1982" s="29">
        <f>N1982*INDEX($H$47:$H$50,MATCH(M1982,'Mining Dmd Profile'!$G$47:$G$50,0))</f>
        <v>8.25</v>
      </c>
      <c r="Q1982" s="31">
        <f t="shared" si="155"/>
        <v>9.9768707837199618E-5</v>
      </c>
    </row>
    <row r="1983" spans="11:17" x14ac:dyDescent="0.2">
      <c r="K1983">
        <f t="shared" si="156"/>
        <v>83</v>
      </c>
      <c r="L1983">
        <f t="shared" si="157"/>
        <v>9</v>
      </c>
      <c r="M1983" t="s">
        <v>13</v>
      </c>
      <c r="N1983" s="20">
        <f t="shared" si="154"/>
        <v>5.5</v>
      </c>
      <c r="O1983" s="21">
        <f t="shared" si="153"/>
        <v>9.1490547362994007E-5</v>
      </c>
      <c r="P1983" s="29">
        <f>N1983*INDEX($H$47:$H$50,MATCH(M1983,'Mining Dmd Profile'!$G$47:$G$50,0))</f>
        <v>8.25</v>
      </c>
      <c r="Q1983" s="31">
        <f t="shared" si="155"/>
        <v>9.9768707837199618E-5</v>
      </c>
    </row>
    <row r="1984" spans="11:17" x14ac:dyDescent="0.2">
      <c r="K1984">
        <f t="shared" si="156"/>
        <v>83</v>
      </c>
      <c r="L1984">
        <f t="shared" si="157"/>
        <v>10</v>
      </c>
      <c r="M1984" t="s">
        <v>13</v>
      </c>
      <c r="N1984" s="20">
        <f t="shared" si="154"/>
        <v>6</v>
      </c>
      <c r="O1984" s="21">
        <f t="shared" si="153"/>
        <v>9.9807869850538917E-5</v>
      </c>
      <c r="P1984" s="29">
        <f>N1984*INDEX($H$47:$H$50,MATCH(M1984,'Mining Dmd Profile'!$G$47:$G$50,0))</f>
        <v>9</v>
      </c>
      <c r="Q1984" s="31">
        <f t="shared" si="155"/>
        <v>1.0883859036785413E-4</v>
      </c>
    </row>
    <row r="1985" spans="11:17" x14ac:dyDescent="0.2">
      <c r="K1985">
        <f t="shared" si="156"/>
        <v>83</v>
      </c>
      <c r="L1985">
        <f t="shared" si="157"/>
        <v>11</v>
      </c>
      <c r="M1985" t="s">
        <v>13</v>
      </c>
      <c r="N1985" s="20">
        <f t="shared" si="154"/>
        <v>6.6</v>
      </c>
      <c r="O1985" s="21">
        <f t="shared" si="153"/>
        <v>1.0978865683559279E-4</v>
      </c>
      <c r="P1985" s="29">
        <f>N1985*INDEX($H$47:$H$50,MATCH(M1985,'Mining Dmd Profile'!$G$47:$G$50,0))</f>
        <v>9.8999999999999986</v>
      </c>
      <c r="Q1985" s="31">
        <f t="shared" si="155"/>
        <v>1.1972244940463952E-4</v>
      </c>
    </row>
    <row r="1986" spans="11:17" x14ac:dyDescent="0.2">
      <c r="K1986">
        <f t="shared" si="156"/>
        <v>83</v>
      </c>
      <c r="L1986">
        <f t="shared" si="157"/>
        <v>12</v>
      </c>
      <c r="M1986" t="s">
        <v>13</v>
      </c>
      <c r="N1986" s="20">
        <f t="shared" si="154"/>
        <v>7</v>
      </c>
      <c r="O1986" s="21">
        <f t="shared" si="153"/>
        <v>1.1644251482562872E-4</v>
      </c>
      <c r="P1986" s="29">
        <f>N1986*INDEX($H$47:$H$50,MATCH(M1986,'Mining Dmd Profile'!$G$47:$G$50,0))</f>
        <v>10.5</v>
      </c>
      <c r="Q1986" s="31">
        <f t="shared" si="155"/>
        <v>1.2697835542916316E-4</v>
      </c>
    </row>
    <row r="1987" spans="11:17" x14ac:dyDescent="0.2">
      <c r="K1987">
        <f t="shared" si="156"/>
        <v>83</v>
      </c>
      <c r="L1987">
        <f t="shared" si="157"/>
        <v>13</v>
      </c>
      <c r="M1987" t="s">
        <v>13</v>
      </c>
      <c r="N1987" s="20">
        <f t="shared" si="154"/>
        <v>7.5</v>
      </c>
      <c r="O1987" s="21">
        <f t="shared" si="153"/>
        <v>1.2475983731317363E-4</v>
      </c>
      <c r="P1987" s="29">
        <f>N1987*INDEX($H$47:$H$50,MATCH(M1987,'Mining Dmd Profile'!$G$47:$G$50,0))</f>
        <v>11.25</v>
      </c>
      <c r="Q1987" s="31">
        <f t="shared" si="155"/>
        <v>1.3604823795981767E-4</v>
      </c>
    </row>
    <row r="1988" spans="11:17" x14ac:dyDescent="0.2">
      <c r="K1988">
        <f t="shared" si="156"/>
        <v>83</v>
      </c>
      <c r="L1988">
        <f t="shared" si="157"/>
        <v>14</v>
      </c>
      <c r="M1988" t="s">
        <v>13</v>
      </c>
      <c r="N1988" s="20">
        <f t="shared" si="154"/>
        <v>8</v>
      </c>
      <c r="O1988" s="21">
        <f t="shared" si="153"/>
        <v>1.3307715980071856E-4</v>
      </c>
      <c r="P1988" s="29">
        <f>N1988*INDEX($H$47:$H$50,MATCH(M1988,'Mining Dmd Profile'!$G$47:$G$50,0))</f>
        <v>12</v>
      </c>
      <c r="Q1988" s="31">
        <f t="shared" si="155"/>
        <v>1.4511812049047219E-4</v>
      </c>
    </row>
    <row r="1989" spans="11:17" x14ac:dyDescent="0.2">
      <c r="K1989">
        <f t="shared" si="156"/>
        <v>83</v>
      </c>
      <c r="L1989">
        <f t="shared" si="157"/>
        <v>15</v>
      </c>
      <c r="M1989" t="s">
        <v>13</v>
      </c>
      <c r="N1989" s="20">
        <f t="shared" si="154"/>
        <v>8.1</v>
      </c>
      <c r="O1989" s="21">
        <f t="shared" si="153"/>
        <v>1.3474062429822754E-4</v>
      </c>
      <c r="P1989" s="29">
        <f>N1989*INDEX($H$47:$H$50,MATCH(M1989,'Mining Dmd Profile'!$G$47:$G$50,0))</f>
        <v>12.149999999999999</v>
      </c>
      <c r="Q1989" s="31">
        <f t="shared" si="155"/>
        <v>1.4693209699660306E-4</v>
      </c>
    </row>
    <row r="1990" spans="11:17" x14ac:dyDescent="0.2">
      <c r="K1990">
        <f t="shared" si="156"/>
        <v>83</v>
      </c>
      <c r="L1990">
        <f t="shared" si="157"/>
        <v>16</v>
      </c>
      <c r="M1990" t="s">
        <v>13</v>
      </c>
      <c r="N1990" s="20">
        <f t="shared" si="154"/>
        <v>7.7</v>
      </c>
      <c r="O1990" s="21">
        <f t="shared" si="153"/>
        <v>1.2808676630819162E-4</v>
      </c>
      <c r="P1990" s="29">
        <f>N1990*INDEX($H$47:$H$50,MATCH(M1990,'Mining Dmd Profile'!$G$47:$G$50,0))</f>
        <v>11.55</v>
      </c>
      <c r="Q1990" s="31">
        <f t="shared" si="155"/>
        <v>1.3967619097207947E-4</v>
      </c>
    </row>
    <row r="1991" spans="11:17" x14ac:dyDescent="0.2">
      <c r="K1991">
        <f t="shared" si="156"/>
        <v>83</v>
      </c>
      <c r="L1991">
        <f t="shared" si="157"/>
        <v>17</v>
      </c>
      <c r="M1991" t="s">
        <v>13</v>
      </c>
      <c r="N1991" s="20">
        <f t="shared" si="154"/>
        <v>7.3</v>
      </c>
      <c r="O1991" s="21">
        <f t="shared" ref="O1991:O2054" si="158">N1991/$N$5</f>
        <v>1.2143290831815567E-4</v>
      </c>
      <c r="P1991" s="29">
        <f>N1991*INDEX($H$47:$H$50,MATCH(M1991,'Mining Dmd Profile'!$G$47:$G$50,0))</f>
        <v>10.95</v>
      </c>
      <c r="Q1991" s="31">
        <f t="shared" si="155"/>
        <v>1.3242028494755585E-4</v>
      </c>
    </row>
    <row r="1992" spans="11:17" x14ac:dyDescent="0.2">
      <c r="K1992">
        <f t="shared" si="156"/>
        <v>83</v>
      </c>
      <c r="L1992">
        <f t="shared" si="157"/>
        <v>18</v>
      </c>
      <c r="M1992" t="s">
        <v>13</v>
      </c>
      <c r="N1992" s="20">
        <f t="shared" ref="N1992:N2055" si="159">INDEX($H$7:$H$30,MATCH($L1992,$C$7:$C$30,0))</f>
        <v>7</v>
      </c>
      <c r="O1992" s="21">
        <f t="shared" si="158"/>
        <v>1.1644251482562872E-4</v>
      </c>
      <c r="P1992" s="29">
        <f>N1992*INDEX($H$47:$H$50,MATCH(M1992,'Mining Dmd Profile'!$G$47:$G$50,0))</f>
        <v>10.5</v>
      </c>
      <c r="Q1992" s="31">
        <f t="shared" ref="Q1992:Q2055" si="160">P1992/$P$5</f>
        <v>1.2697835542916316E-4</v>
      </c>
    </row>
    <row r="1993" spans="11:17" x14ac:dyDescent="0.2">
      <c r="K1993">
        <f t="shared" ref="K1993:K2056" si="161">IF(L1992=24,K1992+1,K1992)</f>
        <v>83</v>
      </c>
      <c r="L1993">
        <f t="shared" ref="L1993:L2056" si="162">IF(L1992=24,1,L1992+1)</f>
        <v>19</v>
      </c>
      <c r="M1993" t="s">
        <v>13</v>
      </c>
      <c r="N1993" s="20">
        <f t="shared" si="159"/>
        <v>7.3</v>
      </c>
      <c r="O1993" s="21">
        <f t="shared" si="158"/>
        <v>1.2143290831815567E-4</v>
      </c>
      <c r="P1993" s="29">
        <f>N1993*INDEX($H$47:$H$50,MATCH(M1993,'Mining Dmd Profile'!$G$47:$G$50,0))</f>
        <v>10.95</v>
      </c>
      <c r="Q1993" s="31">
        <f t="shared" si="160"/>
        <v>1.3242028494755585E-4</v>
      </c>
    </row>
    <row r="1994" spans="11:17" x14ac:dyDescent="0.2">
      <c r="K1994">
        <f t="shared" si="161"/>
        <v>83</v>
      </c>
      <c r="L1994">
        <f t="shared" si="162"/>
        <v>20</v>
      </c>
      <c r="M1994" t="s">
        <v>13</v>
      </c>
      <c r="N1994" s="20">
        <f t="shared" si="159"/>
        <v>7.7</v>
      </c>
      <c r="O1994" s="21">
        <f t="shared" si="158"/>
        <v>1.2808676630819162E-4</v>
      </c>
      <c r="P1994" s="29">
        <f>N1994*INDEX($H$47:$H$50,MATCH(M1994,'Mining Dmd Profile'!$G$47:$G$50,0))</f>
        <v>11.55</v>
      </c>
      <c r="Q1994" s="31">
        <f t="shared" si="160"/>
        <v>1.3967619097207947E-4</v>
      </c>
    </row>
    <row r="1995" spans="11:17" x14ac:dyDescent="0.2">
      <c r="K1995">
        <f t="shared" si="161"/>
        <v>83</v>
      </c>
      <c r="L1995">
        <f t="shared" si="162"/>
        <v>21</v>
      </c>
      <c r="M1995" t="s">
        <v>13</v>
      </c>
      <c r="N1995" s="20">
        <f t="shared" si="159"/>
        <v>8</v>
      </c>
      <c r="O1995" s="21">
        <f t="shared" si="158"/>
        <v>1.3307715980071856E-4</v>
      </c>
      <c r="P1995" s="29">
        <f>N1995*INDEX($H$47:$H$50,MATCH(M1995,'Mining Dmd Profile'!$G$47:$G$50,0))</f>
        <v>12</v>
      </c>
      <c r="Q1995" s="31">
        <f t="shared" si="160"/>
        <v>1.4511812049047219E-4</v>
      </c>
    </row>
    <row r="1996" spans="11:17" x14ac:dyDescent="0.2">
      <c r="K1996">
        <f t="shared" si="161"/>
        <v>83</v>
      </c>
      <c r="L1996">
        <f t="shared" si="162"/>
        <v>22</v>
      </c>
      <c r="M1996" t="s">
        <v>13</v>
      </c>
      <c r="N1996" s="20">
        <f t="shared" si="159"/>
        <v>8</v>
      </c>
      <c r="O1996" s="21">
        <f t="shared" si="158"/>
        <v>1.3307715980071856E-4</v>
      </c>
      <c r="P1996" s="29">
        <f>N1996*INDEX($H$47:$H$50,MATCH(M1996,'Mining Dmd Profile'!$G$47:$G$50,0))</f>
        <v>12</v>
      </c>
      <c r="Q1996" s="31">
        <f t="shared" si="160"/>
        <v>1.4511812049047219E-4</v>
      </c>
    </row>
    <row r="1997" spans="11:17" x14ac:dyDescent="0.2">
      <c r="K1997">
        <f t="shared" si="161"/>
        <v>83</v>
      </c>
      <c r="L1997">
        <f t="shared" si="162"/>
        <v>23</v>
      </c>
      <c r="M1997" t="s">
        <v>13</v>
      </c>
      <c r="N1997" s="20">
        <f t="shared" si="159"/>
        <v>8</v>
      </c>
      <c r="O1997" s="21">
        <f t="shared" si="158"/>
        <v>1.3307715980071856E-4</v>
      </c>
      <c r="P1997" s="29">
        <f>N1997*INDEX($H$47:$H$50,MATCH(M1997,'Mining Dmd Profile'!$G$47:$G$50,0))</f>
        <v>12</v>
      </c>
      <c r="Q1997" s="31">
        <f t="shared" si="160"/>
        <v>1.4511812049047219E-4</v>
      </c>
    </row>
    <row r="1998" spans="11:17" x14ac:dyDescent="0.2">
      <c r="K1998">
        <f t="shared" si="161"/>
        <v>83</v>
      </c>
      <c r="L1998">
        <f t="shared" si="162"/>
        <v>24</v>
      </c>
      <c r="M1998" t="s">
        <v>13</v>
      </c>
      <c r="N1998" s="20">
        <f t="shared" si="159"/>
        <v>8</v>
      </c>
      <c r="O1998" s="21">
        <f t="shared" si="158"/>
        <v>1.3307715980071856E-4</v>
      </c>
      <c r="P1998" s="29">
        <f>N1998*INDEX($H$47:$H$50,MATCH(M1998,'Mining Dmd Profile'!$G$47:$G$50,0))</f>
        <v>12</v>
      </c>
      <c r="Q1998" s="31">
        <f t="shared" si="160"/>
        <v>1.4511812049047219E-4</v>
      </c>
    </row>
    <row r="1999" spans="11:17" x14ac:dyDescent="0.2">
      <c r="K1999">
        <f t="shared" si="161"/>
        <v>84</v>
      </c>
      <c r="L1999">
        <f t="shared" si="162"/>
        <v>1</v>
      </c>
      <c r="M1999" t="s">
        <v>13</v>
      </c>
      <c r="N1999" s="20">
        <f t="shared" si="159"/>
        <v>7</v>
      </c>
      <c r="O1999" s="21">
        <f t="shared" si="158"/>
        <v>1.1644251482562872E-4</v>
      </c>
      <c r="P1999" s="29">
        <f>N1999*INDEX($H$47:$H$50,MATCH(M1999,'Mining Dmd Profile'!$G$47:$G$50,0))</f>
        <v>10.5</v>
      </c>
      <c r="Q1999" s="31">
        <f t="shared" si="160"/>
        <v>1.2697835542916316E-4</v>
      </c>
    </row>
    <row r="2000" spans="11:17" x14ac:dyDescent="0.2">
      <c r="K2000">
        <f t="shared" si="161"/>
        <v>84</v>
      </c>
      <c r="L2000">
        <f t="shared" si="162"/>
        <v>2</v>
      </c>
      <c r="M2000" t="s">
        <v>13</v>
      </c>
      <c r="N2000" s="20">
        <f t="shared" si="159"/>
        <v>6.5</v>
      </c>
      <c r="O2000" s="21">
        <f t="shared" si="158"/>
        <v>1.0812519233808381E-4</v>
      </c>
      <c r="P2000" s="29">
        <f>N2000*INDEX($H$47:$H$50,MATCH(M2000,'Mining Dmd Profile'!$G$47:$G$50,0))</f>
        <v>9.75</v>
      </c>
      <c r="Q2000" s="31">
        <f t="shared" si="160"/>
        <v>1.1790847289850864E-4</v>
      </c>
    </row>
    <row r="2001" spans="11:17" x14ac:dyDescent="0.2">
      <c r="K2001">
        <f t="shared" si="161"/>
        <v>84</v>
      </c>
      <c r="L2001">
        <f t="shared" si="162"/>
        <v>3</v>
      </c>
      <c r="M2001" t="s">
        <v>13</v>
      </c>
      <c r="N2001" s="20">
        <f t="shared" si="159"/>
        <v>6</v>
      </c>
      <c r="O2001" s="21">
        <f t="shared" si="158"/>
        <v>9.9807869850538917E-5</v>
      </c>
      <c r="P2001" s="29">
        <f>N2001*INDEX($H$47:$H$50,MATCH(M2001,'Mining Dmd Profile'!$G$47:$G$50,0))</f>
        <v>9</v>
      </c>
      <c r="Q2001" s="31">
        <f t="shared" si="160"/>
        <v>1.0883859036785413E-4</v>
      </c>
    </row>
    <row r="2002" spans="11:17" x14ac:dyDescent="0.2">
      <c r="K2002">
        <f t="shared" si="161"/>
        <v>84</v>
      </c>
      <c r="L2002">
        <f t="shared" si="162"/>
        <v>4</v>
      </c>
      <c r="M2002" t="s">
        <v>13</v>
      </c>
      <c r="N2002" s="20">
        <f t="shared" si="159"/>
        <v>5.5</v>
      </c>
      <c r="O2002" s="21">
        <f t="shared" si="158"/>
        <v>9.1490547362994007E-5</v>
      </c>
      <c r="P2002" s="29">
        <f>N2002*INDEX($H$47:$H$50,MATCH(M2002,'Mining Dmd Profile'!$G$47:$G$50,0))</f>
        <v>8.25</v>
      </c>
      <c r="Q2002" s="31">
        <f t="shared" si="160"/>
        <v>9.9768707837199618E-5</v>
      </c>
    </row>
    <row r="2003" spans="11:17" x14ac:dyDescent="0.2">
      <c r="K2003">
        <f t="shared" si="161"/>
        <v>84</v>
      </c>
      <c r="L2003">
        <f t="shared" si="162"/>
        <v>5</v>
      </c>
      <c r="M2003" t="s">
        <v>13</v>
      </c>
      <c r="N2003" s="20">
        <f t="shared" si="159"/>
        <v>5.5</v>
      </c>
      <c r="O2003" s="21">
        <f t="shared" si="158"/>
        <v>9.1490547362994007E-5</v>
      </c>
      <c r="P2003" s="29">
        <f>N2003*INDEX($H$47:$H$50,MATCH(M2003,'Mining Dmd Profile'!$G$47:$G$50,0))</f>
        <v>8.25</v>
      </c>
      <c r="Q2003" s="31">
        <f t="shared" si="160"/>
        <v>9.9768707837199618E-5</v>
      </c>
    </row>
    <row r="2004" spans="11:17" x14ac:dyDescent="0.2">
      <c r="K2004">
        <f t="shared" si="161"/>
        <v>84</v>
      </c>
      <c r="L2004">
        <f t="shared" si="162"/>
        <v>6</v>
      </c>
      <c r="M2004" t="s">
        <v>13</v>
      </c>
      <c r="N2004" s="20">
        <f t="shared" si="159"/>
        <v>5.5</v>
      </c>
      <c r="O2004" s="21">
        <f t="shared" si="158"/>
        <v>9.1490547362994007E-5</v>
      </c>
      <c r="P2004" s="29">
        <f>N2004*INDEX($H$47:$H$50,MATCH(M2004,'Mining Dmd Profile'!$G$47:$G$50,0))</f>
        <v>8.25</v>
      </c>
      <c r="Q2004" s="31">
        <f t="shared" si="160"/>
        <v>9.9768707837199618E-5</v>
      </c>
    </row>
    <row r="2005" spans="11:17" x14ac:dyDescent="0.2">
      <c r="K2005">
        <f t="shared" si="161"/>
        <v>84</v>
      </c>
      <c r="L2005">
        <f t="shared" si="162"/>
        <v>7</v>
      </c>
      <c r="M2005" t="s">
        <v>13</v>
      </c>
      <c r="N2005" s="20">
        <f t="shared" si="159"/>
        <v>5.5</v>
      </c>
      <c r="O2005" s="21">
        <f t="shared" si="158"/>
        <v>9.1490547362994007E-5</v>
      </c>
      <c r="P2005" s="29">
        <f>N2005*INDEX($H$47:$H$50,MATCH(M2005,'Mining Dmd Profile'!$G$47:$G$50,0))</f>
        <v>8.25</v>
      </c>
      <c r="Q2005" s="31">
        <f t="shared" si="160"/>
        <v>9.9768707837199618E-5</v>
      </c>
    </row>
    <row r="2006" spans="11:17" x14ac:dyDescent="0.2">
      <c r="K2006">
        <f t="shared" si="161"/>
        <v>84</v>
      </c>
      <c r="L2006">
        <f t="shared" si="162"/>
        <v>8</v>
      </c>
      <c r="M2006" t="s">
        <v>13</v>
      </c>
      <c r="N2006" s="20">
        <f t="shared" si="159"/>
        <v>5.5</v>
      </c>
      <c r="O2006" s="21">
        <f t="shared" si="158"/>
        <v>9.1490547362994007E-5</v>
      </c>
      <c r="P2006" s="29">
        <f>N2006*INDEX($H$47:$H$50,MATCH(M2006,'Mining Dmd Profile'!$G$47:$G$50,0))</f>
        <v>8.25</v>
      </c>
      <c r="Q2006" s="31">
        <f t="shared" si="160"/>
        <v>9.9768707837199618E-5</v>
      </c>
    </row>
    <row r="2007" spans="11:17" x14ac:dyDescent="0.2">
      <c r="K2007">
        <f t="shared" si="161"/>
        <v>84</v>
      </c>
      <c r="L2007">
        <f t="shared" si="162"/>
        <v>9</v>
      </c>
      <c r="M2007" t="s">
        <v>13</v>
      </c>
      <c r="N2007" s="20">
        <f t="shared" si="159"/>
        <v>5.5</v>
      </c>
      <c r="O2007" s="21">
        <f t="shared" si="158"/>
        <v>9.1490547362994007E-5</v>
      </c>
      <c r="P2007" s="29">
        <f>N2007*INDEX($H$47:$H$50,MATCH(M2007,'Mining Dmd Profile'!$G$47:$G$50,0))</f>
        <v>8.25</v>
      </c>
      <c r="Q2007" s="31">
        <f t="shared" si="160"/>
        <v>9.9768707837199618E-5</v>
      </c>
    </row>
    <row r="2008" spans="11:17" x14ac:dyDescent="0.2">
      <c r="K2008">
        <f t="shared" si="161"/>
        <v>84</v>
      </c>
      <c r="L2008">
        <f t="shared" si="162"/>
        <v>10</v>
      </c>
      <c r="M2008" t="s">
        <v>13</v>
      </c>
      <c r="N2008" s="20">
        <f t="shared" si="159"/>
        <v>6</v>
      </c>
      <c r="O2008" s="21">
        <f t="shared" si="158"/>
        <v>9.9807869850538917E-5</v>
      </c>
      <c r="P2008" s="29">
        <f>N2008*INDEX($H$47:$H$50,MATCH(M2008,'Mining Dmd Profile'!$G$47:$G$50,0))</f>
        <v>9</v>
      </c>
      <c r="Q2008" s="31">
        <f t="shared" si="160"/>
        <v>1.0883859036785413E-4</v>
      </c>
    </row>
    <row r="2009" spans="11:17" x14ac:dyDescent="0.2">
      <c r="K2009">
        <f t="shared" si="161"/>
        <v>84</v>
      </c>
      <c r="L2009">
        <f t="shared" si="162"/>
        <v>11</v>
      </c>
      <c r="M2009" t="s">
        <v>13</v>
      </c>
      <c r="N2009" s="20">
        <f t="shared" si="159"/>
        <v>6.6</v>
      </c>
      <c r="O2009" s="21">
        <f t="shared" si="158"/>
        <v>1.0978865683559279E-4</v>
      </c>
      <c r="P2009" s="29">
        <f>N2009*INDEX($H$47:$H$50,MATCH(M2009,'Mining Dmd Profile'!$G$47:$G$50,0))</f>
        <v>9.8999999999999986</v>
      </c>
      <c r="Q2009" s="31">
        <f t="shared" si="160"/>
        <v>1.1972244940463952E-4</v>
      </c>
    </row>
    <row r="2010" spans="11:17" x14ac:dyDescent="0.2">
      <c r="K2010">
        <f t="shared" si="161"/>
        <v>84</v>
      </c>
      <c r="L2010">
        <f t="shared" si="162"/>
        <v>12</v>
      </c>
      <c r="M2010" t="s">
        <v>13</v>
      </c>
      <c r="N2010" s="20">
        <f t="shared" si="159"/>
        <v>7</v>
      </c>
      <c r="O2010" s="21">
        <f t="shared" si="158"/>
        <v>1.1644251482562872E-4</v>
      </c>
      <c r="P2010" s="29">
        <f>N2010*INDEX($H$47:$H$50,MATCH(M2010,'Mining Dmd Profile'!$G$47:$G$50,0))</f>
        <v>10.5</v>
      </c>
      <c r="Q2010" s="31">
        <f t="shared" si="160"/>
        <v>1.2697835542916316E-4</v>
      </c>
    </row>
    <row r="2011" spans="11:17" x14ac:dyDescent="0.2">
      <c r="K2011">
        <f t="shared" si="161"/>
        <v>84</v>
      </c>
      <c r="L2011">
        <f t="shared" si="162"/>
        <v>13</v>
      </c>
      <c r="M2011" t="s">
        <v>13</v>
      </c>
      <c r="N2011" s="20">
        <f t="shared" si="159"/>
        <v>7.5</v>
      </c>
      <c r="O2011" s="21">
        <f t="shared" si="158"/>
        <v>1.2475983731317363E-4</v>
      </c>
      <c r="P2011" s="29">
        <f>N2011*INDEX($H$47:$H$50,MATCH(M2011,'Mining Dmd Profile'!$G$47:$G$50,0))</f>
        <v>11.25</v>
      </c>
      <c r="Q2011" s="31">
        <f t="shared" si="160"/>
        <v>1.3604823795981767E-4</v>
      </c>
    </row>
    <row r="2012" spans="11:17" x14ac:dyDescent="0.2">
      <c r="K2012">
        <f t="shared" si="161"/>
        <v>84</v>
      </c>
      <c r="L2012">
        <f t="shared" si="162"/>
        <v>14</v>
      </c>
      <c r="M2012" t="s">
        <v>13</v>
      </c>
      <c r="N2012" s="20">
        <f t="shared" si="159"/>
        <v>8</v>
      </c>
      <c r="O2012" s="21">
        <f t="shared" si="158"/>
        <v>1.3307715980071856E-4</v>
      </c>
      <c r="P2012" s="29">
        <f>N2012*INDEX($H$47:$H$50,MATCH(M2012,'Mining Dmd Profile'!$G$47:$G$50,0))</f>
        <v>12</v>
      </c>
      <c r="Q2012" s="31">
        <f t="shared" si="160"/>
        <v>1.4511812049047219E-4</v>
      </c>
    </row>
    <row r="2013" spans="11:17" x14ac:dyDescent="0.2">
      <c r="K2013">
        <f t="shared" si="161"/>
        <v>84</v>
      </c>
      <c r="L2013">
        <f t="shared" si="162"/>
        <v>15</v>
      </c>
      <c r="M2013" t="s">
        <v>13</v>
      </c>
      <c r="N2013" s="20">
        <f t="shared" si="159"/>
        <v>8.1</v>
      </c>
      <c r="O2013" s="21">
        <f t="shared" si="158"/>
        <v>1.3474062429822754E-4</v>
      </c>
      <c r="P2013" s="29">
        <f>N2013*INDEX($H$47:$H$50,MATCH(M2013,'Mining Dmd Profile'!$G$47:$G$50,0))</f>
        <v>12.149999999999999</v>
      </c>
      <c r="Q2013" s="31">
        <f t="shared" si="160"/>
        <v>1.4693209699660306E-4</v>
      </c>
    </row>
    <row r="2014" spans="11:17" x14ac:dyDescent="0.2">
      <c r="K2014">
        <f t="shared" si="161"/>
        <v>84</v>
      </c>
      <c r="L2014">
        <f t="shared" si="162"/>
        <v>16</v>
      </c>
      <c r="M2014" t="s">
        <v>13</v>
      </c>
      <c r="N2014" s="20">
        <f t="shared" si="159"/>
        <v>7.7</v>
      </c>
      <c r="O2014" s="21">
        <f t="shared" si="158"/>
        <v>1.2808676630819162E-4</v>
      </c>
      <c r="P2014" s="29">
        <f>N2014*INDEX($H$47:$H$50,MATCH(M2014,'Mining Dmd Profile'!$G$47:$G$50,0))</f>
        <v>11.55</v>
      </c>
      <c r="Q2014" s="31">
        <f t="shared" si="160"/>
        <v>1.3967619097207947E-4</v>
      </c>
    </row>
    <row r="2015" spans="11:17" x14ac:dyDescent="0.2">
      <c r="K2015">
        <f t="shared" si="161"/>
        <v>84</v>
      </c>
      <c r="L2015">
        <f t="shared" si="162"/>
        <v>17</v>
      </c>
      <c r="M2015" t="s">
        <v>13</v>
      </c>
      <c r="N2015" s="20">
        <f t="shared" si="159"/>
        <v>7.3</v>
      </c>
      <c r="O2015" s="21">
        <f t="shared" si="158"/>
        <v>1.2143290831815567E-4</v>
      </c>
      <c r="P2015" s="29">
        <f>N2015*INDEX($H$47:$H$50,MATCH(M2015,'Mining Dmd Profile'!$G$47:$G$50,0))</f>
        <v>10.95</v>
      </c>
      <c r="Q2015" s="31">
        <f t="shared" si="160"/>
        <v>1.3242028494755585E-4</v>
      </c>
    </row>
    <row r="2016" spans="11:17" x14ac:dyDescent="0.2">
      <c r="K2016">
        <f t="shared" si="161"/>
        <v>84</v>
      </c>
      <c r="L2016">
        <f t="shared" si="162"/>
        <v>18</v>
      </c>
      <c r="M2016" t="s">
        <v>13</v>
      </c>
      <c r="N2016" s="20">
        <f t="shared" si="159"/>
        <v>7</v>
      </c>
      <c r="O2016" s="21">
        <f t="shared" si="158"/>
        <v>1.1644251482562872E-4</v>
      </c>
      <c r="P2016" s="29">
        <f>N2016*INDEX($H$47:$H$50,MATCH(M2016,'Mining Dmd Profile'!$G$47:$G$50,0))</f>
        <v>10.5</v>
      </c>
      <c r="Q2016" s="31">
        <f t="shared" si="160"/>
        <v>1.2697835542916316E-4</v>
      </c>
    </row>
    <row r="2017" spans="11:17" x14ac:dyDescent="0.2">
      <c r="K2017">
        <f t="shared" si="161"/>
        <v>84</v>
      </c>
      <c r="L2017">
        <f t="shared" si="162"/>
        <v>19</v>
      </c>
      <c r="M2017" t="s">
        <v>13</v>
      </c>
      <c r="N2017" s="20">
        <f t="shared" si="159"/>
        <v>7.3</v>
      </c>
      <c r="O2017" s="21">
        <f t="shared" si="158"/>
        <v>1.2143290831815567E-4</v>
      </c>
      <c r="P2017" s="29">
        <f>N2017*INDEX($H$47:$H$50,MATCH(M2017,'Mining Dmd Profile'!$G$47:$G$50,0))</f>
        <v>10.95</v>
      </c>
      <c r="Q2017" s="31">
        <f t="shared" si="160"/>
        <v>1.3242028494755585E-4</v>
      </c>
    </row>
    <row r="2018" spans="11:17" x14ac:dyDescent="0.2">
      <c r="K2018">
        <f t="shared" si="161"/>
        <v>84</v>
      </c>
      <c r="L2018">
        <f t="shared" si="162"/>
        <v>20</v>
      </c>
      <c r="M2018" t="s">
        <v>13</v>
      </c>
      <c r="N2018" s="20">
        <f t="shared" si="159"/>
        <v>7.7</v>
      </c>
      <c r="O2018" s="21">
        <f t="shared" si="158"/>
        <v>1.2808676630819162E-4</v>
      </c>
      <c r="P2018" s="29">
        <f>N2018*INDEX($H$47:$H$50,MATCH(M2018,'Mining Dmd Profile'!$G$47:$G$50,0))</f>
        <v>11.55</v>
      </c>
      <c r="Q2018" s="31">
        <f t="shared" si="160"/>
        <v>1.3967619097207947E-4</v>
      </c>
    </row>
    <row r="2019" spans="11:17" x14ac:dyDescent="0.2">
      <c r="K2019">
        <f t="shared" si="161"/>
        <v>84</v>
      </c>
      <c r="L2019">
        <f t="shared" si="162"/>
        <v>21</v>
      </c>
      <c r="M2019" t="s">
        <v>13</v>
      </c>
      <c r="N2019" s="20">
        <f t="shared" si="159"/>
        <v>8</v>
      </c>
      <c r="O2019" s="21">
        <f t="shared" si="158"/>
        <v>1.3307715980071856E-4</v>
      </c>
      <c r="P2019" s="29">
        <f>N2019*INDEX($H$47:$H$50,MATCH(M2019,'Mining Dmd Profile'!$G$47:$G$50,0))</f>
        <v>12</v>
      </c>
      <c r="Q2019" s="31">
        <f t="shared" si="160"/>
        <v>1.4511812049047219E-4</v>
      </c>
    </row>
    <row r="2020" spans="11:17" x14ac:dyDescent="0.2">
      <c r="K2020">
        <f t="shared" si="161"/>
        <v>84</v>
      </c>
      <c r="L2020">
        <f t="shared" si="162"/>
        <v>22</v>
      </c>
      <c r="M2020" t="s">
        <v>13</v>
      </c>
      <c r="N2020" s="20">
        <f t="shared" si="159"/>
        <v>8</v>
      </c>
      <c r="O2020" s="21">
        <f t="shared" si="158"/>
        <v>1.3307715980071856E-4</v>
      </c>
      <c r="P2020" s="29">
        <f>N2020*INDEX($H$47:$H$50,MATCH(M2020,'Mining Dmd Profile'!$G$47:$G$50,0))</f>
        <v>12</v>
      </c>
      <c r="Q2020" s="31">
        <f t="shared" si="160"/>
        <v>1.4511812049047219E-4</v>
      </c>
    </row>
    <row r="2021" spans="11:17" x14ac:dyDescent="0.2">
      <c r="K2021">
        <f t="shared" si="161"/>
        <v>84</v>
      </c>
      <c r="L2021">
        <f t="shared" si="162"/>
        <v>23</v>
      </c>
      <c r="M2021" t="s">
        <v>13</v>
      </c>
      <c r="N2021" s="20">
        <f t="shared" si="159"/>
        <v>8</v>
      </c>
      <c r="O2021" s="21">
        <f t="shared" si="158"/>
        <v>1.3307715980071856E-4</v>
      </c>
      <c r="P2021" s="29">
        <f>N2021*INDEX($H$47:$H$50,MATCH(M2021,'Mining Dmd Profile'!$G$47:$G$50,0))</f>
        <v>12</v>
      </c>
      <c r="Q2021" s="31">
        <f t="shared" si="160"/>
        <v>1.4511812049047219E-4</v>
      </c>
    </row>
    <row r="2022" spans="11:17" x14ac:dyDescent="0.2">
      <c r="K2022">
        <f t="shared" si="161"/>
        <v>84</v>
      </c>
      <c r="L2022">
        <f t="shared" si="162"/>
        <v>24</v>
      </c>
      <c r="M2022" t="s">
        <v>13</v>
      </c>
      <c r="N2022" s="20">
        <f t="shared" si="159"/>
        <v>8</v>
      </c>
      <c r="O2022" s="21">
        <f t="shared" si="158"/>
        <v>1.3307715980071856E-4</v>
      </c>
      <c r="P2022" s="29">
        <f>N2022*INDEX($H$47:$H$50,MATCH(M2022,'Mining Dmd Profile'!$G$47:$G$50,0))</f>
        <v>12</v>
      </c>
      <c r="Q2022" s="31">
        <f t="shared" si="160"/>
        <v>1.4511812049047219E-4</v>
      </c>
    </row>
    <row r="2023" spans="11:17" x14ac:dyDescent="0.2">
      <c r="K2023">
        <f t="shared" si="161"/>
        <v>85</v>
      </c>
      <c r="L2023">
        <f t="shared" si="162"/>
        <v>1</v>
      </c>
      <c r="M2023" t="s">
        <v>13</v>
      </c>
      <c r="N2023" s="20">
        <f t="shared" si="159"/>
        <v>7</v>
      </c>
      <c r="O2023" s="21">
        <f t="shared" si="158"/>
        <v>1.1644251482562872E-4</v>
      </c>
      <c r="P2023" s="29">
        <f>N2023*INDEX($H$47:$H$50,MATCH(M2023,'Mining Dmd Profile'!$G$47:$G$50,0))</f>
        <v>10.5</v>
      </c>
      <c r="Q2023" s="31">
        <f t="shared" si="160"/>
        <v>1.2697835542916316E-4</v>
      </c>
    </row>
    <row r="2024" spans="11:17" x14ac:dyDescent="0.2">
      <c r="K2024">
        <f t="shared" si="161"/>
        <v>85</v>
      </c>
      <c r="L2024">
        <f t="shared" si="162"/>
        <v>2</v>
      </c>
      <c r="M2024" t="s">
        <v>13</v>
      </c>
      <c r="N2024" s="20">
        <f t="shared" si="159"/>
        <v>6.5</v>
      </c>
      <c r="O2024" s="21">
        <f t="shared" si="158"/>
        <v>1.0812519233808381E-4</v>
      </c>
      <c r="P2024" s="29">
        <f>N2024*INDEX($H$47:$H$50,MATCH(M2024,'Mining Dmd Profile'!$G$47:$G$50,0))</f>
        <v>9.75</v>
      </c>
      <c r="Q2024" s="31">
        <f t="shared" si="160"/>
        <v>1.1790847289850864E-4</v>
      </c>
    </row>
    <row r="2025" spans="11:17" x14ac:dyDescent="0.2">
      <c r="K2025">
        <f t="shared" si="161"/>
        <v>85</v>
      </c>
      <c r="L2025">
        <f t="shared" si="162"/>
        <v>3</v>
      </c>
      <c r="M2025" t="s">
        <v>13</v>
      </c>
      <c r="N2025" s="20">
        <f t="shared" si="159"/>
        <v>6</v>
      </c>
      <c r="O2025" s="21">
        <f t="shared" si="158"/>
        <v>9.9807869850538917E-5</v>
      </c>
      <c r="P2025" s="29">
        <f>N2025*INDEX($H$47:$H$50,MATCH(M2025,'Mining Dmd Profile'!$G$47:$G$50,0))</f>
        <v>9</v>
      </c>
      <c r="Q2025" s="31">
        <f t="shared" si="160"/>
        <v>1.0883859036785413E-4</v>
      </c>
    </row>
    <row r="2026" spans="11:17" x14ac:dyDescent="0.2">
      <c r="K2026">
        <f t="shared" si="161"/>
        <v>85</v>
      </c>
      <c r="L2026">
        <f t="shared" si="162"/>
        <v>4</v>
      </c>
      <c r="M2026" t="s">
        <v>13</v>
      </c>
      <c r="N2026" s="20">
        <f t="shared" si="159"/>
        <v>5.5</v>
      </c>
      <c r="O2026" s="21">
        <f t="shared" si="158"/>
        <v>9.1490547362994007E-5</v>
      </c>
      <c r="P2026" s="29">
        <f>N2026*INDEX($H$47:$H$50,MATCH(M2026,'Mining Dmd Profile'!$G$47:$G$50,0))</f>
        <v>8.25</v>
      </c>
      <c r="Q2026" s="31">
        <f t="shared" si="160"/>
        <v>9.9768707837199618E-5</v>
      </c>
    </row>
    <row r="2027" spans="11:17" x14ac:dyDescent="0.2">
      <c r="K2027">
        <f t="shared" si="161"/>
        <v>85</v>
      </c>
      <c r="L2027">
        <f t="shared" si="162"/>
        <v>5</v>
      </c>
      <c r="M2027" t="s">
        <v>13</v>
      </c>
      <c r="N2027" s="20">
        <f t="shared" si="159"/>
        <v>5.5</v>
      </c>
      <c r="O2027" s="21">
        <f t="shared" si="158"/>
        <v>9.1490547362994007E-5</v>
      </c>
      <c r="P2027" s="29">
        <f>N2027*INDEX($H$47:$H$50,MATCH(M2027,'Mining Dmd Profile'!$G$47:$G$50,0))</f>
        <v>8.25</v>
      </c>
      <c r="Q2027" s="31">
        <f t="shared" si="160"/>
        <v>9.9768707837199618E-5</v>
      </c>
    </row>
    <row r="2028" spans="11:17" x14ac:dyDescent="0.2">
      <c r="K2028">
        <f t="shared" si="161"/>
        <v>85</v>
      </c>
      <c r="L2028">
        <f t="shared" si="162"/>
        <v>6</v>
      </c>
      <c r="M2028" t="s">
        <v>13</v>
      </c>
      <c r="N2028" s="20">
        <f t="shared" si="159"/>
        <v>5.5</v>
      </c>
      <c r="O2028" s="21">
        <f t="shared" si="158"/>
        <v>9.1490547362994007E-5</v>
      </c>
      <c r="P2028" s="29">
        <f>N2028*INDEX($H$47:$H$50,MATCH(M2028,'Mining Dmd Profile'!$G$47:$G$50,0))</f>
        <v>8.25</v>
      </c>
      <c r="Q2028" s="31">
        <f t="shared" si="160"/>
        <v>9.9768707837199618E-5</v>
      </c>
    </row>
    <row r="2029" spans="11:17" x14ac:dyDescent="0.2">
      <c r="K2029">
        <f t="shared" si="161"/>
        <v>85</v>
      </c>
      <c r="L2029">
        <f t="shared" si="162"/>
        <v>7</v>
      </c>
      <c r="M2029" t="s">
        <v>13</v>
      </c>
      <c r="N2029" s="20">
        <f t="shared" si="159"/>
        <v>5.5</v>
      </c>
      <c r="O2029" s="21">
        <f t="shared" si="158"/>
        <v>9.1490547362994007E-5</v>
      </c>
      <c r="P2029" s="29">
        <f>N2029*INDEX($H$47:$H$50,MATCH(M2029,'Mining Dmd Profile'!$G$47:$G$50,0))</f>
        <v>8.25</v>
      </c>
      <c r="Q2029" s="31">
        <f t="shared" si="160"/>
        <v>9.9768707837199618E-5</v>
      </c>
    </row>
    <row r="2030" spans="11:17" x14ac:dyDescent="0.2">
      <c r="K2030">
        <f t="shared" si="161"/>
        <v>85</v>
      </c>
      <c r="L2030">
        <f t="shared" si="162"/>
        <v>8</v>
      </c>
      <c r="M2030" t="s">
        <v>13</v>
      </c>
      <c r="N2030" s="20">
        <f t="shared" si="159"/>
        <v>5.5</v>
      </c>
      <c r="O2030" s="21">
        <f t="shared" si="158"/>
        <v>9.1490547362994007E-5</v>
      </c>
      <c r="P2030" s="29">
        <f>N2030*INDEX($H$47:$H$50,MATCH(M2030,'Mining Dmd Profile'!$G$47:$G$50,0))</f>
        <v>8.25</v>
      </c>
      <c r="Q2030" s="31">
        <f t="shared" si="160"/>
        <v>9.9768707837199618E-5</v>
      </c>
    </row>
    <row r="2031" spans="11:17" x14ac:dyDescent="0.2">
      <c r="K2031">
        <f t="shared" si="161"/>
        <v>85</v>
      </c>
      <c r="L2031">
        <f t="shared" si="162"/>
        <v>9</v>
      </c>
      <c r="M2031" t="s">
        <v>13</v>
      </c>
      <c r="N2031" s="20">
        <f t="shared" si="159"/>
        <v>5.5</v>
      </c>
      <c r="O2031" s="21">
        <f t="shared" si="158"/>
        <v>9.1490547362994007E-5</v>
      </c>
      <c r="P2031" s="29">
        <f>N2031*INDEX($H$47:$H$50,MATCH(M2031,'Mining Dmd Profile'!$G$47:$G$50,0))</f>
        <v>8.25</v>
      </c>
      <c r="Q2031" s="31">
        <f t="shared" si="160"/>
        <v>9.9768707837199618E-5</v>
      </c>
    </row>
    <row r="2032" spans="11:17" x14ac:dyDescent="0.2">
      <c r="K2032">
        <f t="shared" si="161"/>
        <v>85</v>
      </c>
      <c r="L2032">
        <f t="shared" si="162"/>
        <v>10</v>
      </c>
      <c r="M2032" t="s">
        <v>13</v>
      </c>
      <c r="N2032" s="20">
        <f t="shared" si="159"/>
        <v>6</v>
      </c>
      <c r="O2032" s="21">
        <f t="shared" si="158"/>
        <v>9.9807869850538917E-5</v>
      </c>
      <c r="P2032" s="29">
        <f>N2032*INDEX($H$47:$H$50,MATCH(M2032,'Mining Dmd Profile'!$G$47:$G$50,0))</f>
        <v>9</v>
      </c>
      <c r="Q2032" s="31">
        <f t="shared" si="160"/>
        <v>1.0883859036785413E-4</v>
      </c>
    </row>
    <row r="2033" spans="11:17" x14ac:dyDescent="0.2">
      <c r="K2033">
        <f t="shared" si="161"/>
        <v>85</v>
      </c>
      <c r="L2033">
        <f t="shared" si="162"/>
        <v>11</v>
      </c>
      <c r="M2033" t="s">
        <v>13</v>
      </c>
      <c r="N2033" s="20">
        <f t="shared" si="159"/>
        <v>6.6</v>
      </c>
      <c r="O2033" s="21">
        <f t="shared" si="158"/>
        <v>1.0978865683559279E-4</v>
      </c>
      <c r="P2033" s="29">
        <f>N2033*INDEX($H$47:$H$50,MATCH(M2033,'Mining Dmd Profile'!$G$47:$G$50,0))</f>
        <v>9.8999999999999986</v>
      </c>
      <c r="Q2033" s="31">
        <f t="shared" si="160"/>
        <v>1.1972244940463952E-4</v>
      </c>
    </row>
    <row r="2034" spans="11:17" x14ac:dyDescent="0.2">
      <c r="K2034">
        <f t="shared" si="161"/>
        <v>85</v>
      </c>
      <c r="L2034">
        <f t="shared" si="162"/>
        <v>12</v>
      </c>
      <c r="M2034" t="s">
        <v>13</v>
      </c>
      <c r="N2034" s="20">
        <f t="shared" si="159"/>
        <v>7</v>
      </c>
      <c r="O2034" s="21">
        <f t="shared" si="158"/>
        <v>1.1644251482562872E-4</v>
      </c>
      <c r="P2034" s="29">
        <f>N2034*INDEX($H$47:$H$50,MATCH(M2034,'Mining Dmd Profile'!$G$47:$G$50,0))</f>
        <v>10.5</v>
      </c>
      <c r="Q2034" s="31">
        <f t="shared" si="160"/>
        <v>1.2697835542916316E-4</v>
      </c>
    </row>
    <row r="2035" spans="11:17" x14ac:dyDescent="0.2">
      <c r="K2035">
        <f t="shared" si="161"/>
        <v>85</v>
      </c>
      <c r="L2035">
        <f t="shared" si="162"/>
        <v>13</v>
      </c>
      <c r="M2035" t="s">
        <v>13</v>
      </c>
      <c r="N2035" s="20">
        <f t="shared" si="159"/>
        <v>7.5</v>
      </c>
      <c r="O2035" s="21">
        <f t="shared" si="158"/>
        <v>1.2475983731317363E-4</v>
      </c>
      <c r="P2035" s="29">
        <f>N2035*INDEX($H$47:$H$50,MATCH(M2035,'Mining Dmd Profile'!$G$47:$G$50,0))</f>
        <v>11.25</v>
      </c>
      <c r="Q2035" s="31">
        <f t="shared" si="160"/>
        <v>1.3604823795981767E-4</v>
      </c>
    </row>
    <row r="2036" spans="11:17" x14ac:dyDescent="0.2">
      <c r="K2036">
        <f t="shared" si="161"/>
        <v>85</v>
      </c>
      <c r="L2036">
        <f t="shared" si="162"/>
        <v>14</v>
      </c>
      <c r="M2036" t="s">
        <v>13</v>
      </c>
      <c r="N2036" s="20">
        <f t="shared" si="159"/>
        <v>8</v>
      </c>
      <c r="O2036" s="21">
        <f t="shared" si="158"/>
        <v>1.3307715980071856E-4</v>
      </c>
      <c r="P2036" s="29">
        <f>N2036*INDEX($H$47:$H$50,MATCH(M2036,'Mining Dmd Profile'!$G$47:$G$50,0))</f>
        <v>12</v>
      </c>
      <c r="Q2036" s="31">
        <f t="shared" si="160"/>
        <v>1.4511812049047219E-4</v>
      </c>
    </row>
    <row r="2037" spans="11:17" x14ac:dyDescent="0.2">
      <c r="K2037">
        <f t="shared" si="161"/>
        <v>85</v>
      </c>
      <c r="L2037">
        <f t="shared" si="162"/>
        <v>15</v>
      </c>
      <c r="M2037" t="s">
        <v>13</v>
      </c>
      <c r="N2037" s="20">
        <f t="shared" si="159"/>
        <v>8.1</v>
      </c>
      <c r="O2037" s="21">
        <f t="shared" si="158"/>
        <v>1.3474062429822754E-4</v>
      </c>
      <c r="P2037" s="29">
        <f>N2037*INDEX($H$47:$H$50,MATCH(M2037,'Mining Dmd Profile'!$G$47:$G$50,0))</f>
        <v>12.149999999999999</v>
      </c>
      <c r="Q2037" s="31">
        <f t="shared" si="160"/>
        <v>1.4693209699660306E-4</v>
      </c>
    </row>
    <row r="2038" spans="11:17" x14ac:dyDescent="0.2">
      <c r="K2038">
        <f t="shared" si="161"/>
        <v>85</v>
      </c>
      <c r="L2038">
        <f t="shared" si="162"/>
        <v>16</v>
      </c>
      <c r="M2038" t="s">
        <v>13</v>
      </c>
      <c r="N2038" s="20">
        <f t="shared" si="159"/>
        <v>7.7</v>
      </c>
      <c r="O2038" s="21">
        <f t="shared" si="158"/>
        <v>1.2808676630819162E-4</v>
      </c>
      <c r="P2038" s="29">
        <f>N2038*INDEX($H$47:$H$50,MATCH(M2038,'Mining Dmd Profile'!$G$47:$G$50,0))</f>
        <v>11.55</v>
      </c>
      <c r="Q2038" s="31">
        <f t="shared" si="160"/>
        <v>1.3967619097207947E-4</v>
      </c>
    </row>
    <row r="2039" spans="11:17" x14ac:dyDescent="0.2">
      <c r="K2039">
        <f t="shared" si="161"/>
        <v>85</v>
      </c>
      <c r="L2039">
        <f t="shared" si="162"/>
        <v>17</v>
      </c>
      <c r="M2039" t="s">
        <v>13</v>
      </c>
      <c r="N2039" s="20">
        <f t="shared" si="159"/>
        <v>7.3</v>
      </c>
      <c r="O2039" s="21">
        <f t="shared" si="158"/>
        <v>1.2143290831815567E-4</v>
      </c>
      <c r="P2039" s="29">
        <f>N2039*INDEX($H$47:$H$50,MATCH(M2039,'Mining Dmd Profile'!$G$47:$G$50,0))</f>
        <v>10.95</v>
      </c>
      <c r="Q2039" s="31">
        <f t="shared" si="160"/>
        <v>1.3242028494755585E-4</v>
      </c>
    </row>
    <row r="2040" spans="11:17" x14ac:dyDescent="0.2">
      <c r="K2040">
        <f t="shared" si="161"/>
        <v>85</v>
      </c>
      <c r="L2040">
        <f t="shared" si="162"/>
        <v>18</v>
      </c>
      <c r="M2040" t="s">
        <v>13</v>
      </c>
      <c r="N2040" s="20">
        <f t="shared" si="159"/>
        <v>7</v>
      </c>
      <c r="O2040" s="21">
        <f t="shared" si="158"/>
        <v>1.1644251482562872E-4</v>
      </c>
      <c r="P2040" s="29">
        <f>N2040*INDEX($H$47:$H$50,MATCH(M2040,'Mining Dmd Profile'!$G$47:$G$50,0))</f>
        <v>10.5</v>
      </c>
      <c r="Q2040" s="31">
        <f t="shared" si="160"/>
        <v>1.2697835542916316E-4</v>
      </c>
    </row>
    <row r="2041" spans="11:17" x14ac:dyDescent="0.2">
      <c r="K2041">
        <f t="shared" si="161"/>
        <v>85</v>
      </c>
      <c r="L2041">
        <f t="shared" si="162"/>
        <v>19</v>
      </c>
      <c r="M2041" t="s">
        <v>13</v>
      </c>
      <c r="N2041" s="20">
        <f t="shared" si="159"/>
        <v>7.3</v>
      </c>
      <c r="O2041" s="21">
        <f t="shared" si="158"/>
        <v>1.2143290831815567E-4</v>
      </c>
      <c r="P2041" s="29">
        <f>N2041*INDEX($H$47:$H$50,MATCH(M2041,'Mining Dmd Profile'!$G$47:$G$50,0))</f>
        <v>10.95</v>
      </c>
      <c r="Q2041" s="31">
        <f t="shared" si="160"/>
        <v>1.3242028494755585E-4</v>
      </c>
    </row>
    <row r="2042" spans="11:17" x14ac:dyDescent="0.2">
      <c r="K2042">
        <f t="shared" si="161"/>
        <v>85</v>
      </c>
      <c r="L2042">
        <f t="shared" si="162"/>
        <v>20</v>
      </c>
      <c r="M2042" t="s">
        <v>13</v>
      </c>
      <c r="N2042" s="20">
        <f t="shared" si="159"/>
        <v>7.7</v>
      </c>
      <c r="O2042" s="21">
        <f t="shared" si="158"/>
        <v>1.2808676630819162E-4</v>
      </c>
      <c r="P2042" s="29">
        <f>N2042*INDEX($H$47:$H$50,MATCH(M2042,'Mining Dmd Profile'!$G$47:$G$50,0))</f>
        <v>11.55</v>
      </c>
      <c r="Q2042" s="31">
        <f t="shared" si="160"/>
        <v>1.3967619097207947E-4</v>
      </c>
    </row>
    <row r="2043" spans="11:17" x14ac:dyDescent="0.2">
      <c r="K2043">
        <f t="shared" si="161"/>
        <v>85</v>
      </c>
      <c r="L2043">
        <f t="shared" si="162"/>
        <v>21</v>
      </c>
      <c r="M2043" t="s">
        <v>13</v>
      </c>
      <c r="N2043" s="20">
        <f t="shared" si="159"/>
        <v>8</v>
      </c>
      <c r="O2043" s="21">
        <f t="shared" si="158"/>
        <v>1.3307715980071856E-4</v>
      </c>
      <c r="P2043" s="29">
        <f>N2043*INDEX($H$47:$H$50,MATCH(M2043,'Mining Dmd Profile'!$G$47:$G$50,0))</f>
        <v>12</v>
      </c>
      <c r="Q2043" s="31">
        <f t="shared" si="160"/>
        <v>1.4511812049047219E-4</v>
      </c>
    </row>
    <row r="2044" spans="11:17" x14ac:dyDescent="0.2">
      <c r="K2044">
        <f t="shared" si="161"/>
        <v>85</v>
      </c>
      <c r="L2044">
        <f t="shared" si="162"/>
        <v>22</v>
      </c>
      <c r="M2044" t="s">
        <v>13</v>
      </c>
      <c r="N2044" s="20">
        <f t="shared" si="159"/>
        <v>8</v>
      </c>
      <c r="O2044" s="21">
        <f t="shared" si="158"/>
        <v>1.3307715980071856E-4</v>
      </c>
      <c r="P2044" s="29">
        <f>N2044*INDEX($H$47:$H$50,MATCH(M2044,'Mining Dmd Profile'!$G$47:$G$50,0))</f>
        <v>12</v>
      </c>
      <c r="Q2044" s="31">
        <f t="shared" si="160"/>
        <v>1.4511812049047219E-4</v>
      </c>
    </row>
    <row r="2045" spans="11:17" x14ac:dyDescent="0.2">
      <c r="K2045">
        <f t="shared" si="161"/>
        <v>85</v>
      </c>
      <c r="L2045">
        <f t="shared" si="162"/>
        <v>23</v>
      </c>
      <c r="M2045" t="s">
        <v>13</v>
      </c>
      <c r="N2045" s="20">
        <f t="shared" si="159"/>
        <v>8</v>
      </c>
      <c r="O2045" s="21">
        <f t="shared" si="158"/>
        <v>1.3307715980071856E-4</v>
      </c>
      <c r="P2045" s="29">
        <f>N2045*INDEX($H$47:$H$50,MATCH(M2045,'Mining Dmd Profile'!$G$47:$G$50,0))</f>
        <v>12</v>
      </c>
      <c r="Q2045" s="31">
        <f t="shared" si="160"/>
        <v>1.4511812049047219E-4</v>
      </c>
    </row>
    <row r="2046" spans="11:17" x14ac:dyDescent="0.2">
      <c r="K2046">
        <f t="shared" si="161"/>
        <v>85</v>
      </c>
      <c r="L2046">
        <f t="shared" si="162"/>
        <v>24</v>
      </c>
      <c r="M2046" t="s">
        <v>13</v>
      </c>
      <c r="N2046" s="20">
        <f t="shared" si="159"/>
        <v>8</v>
      </c>
      <c r="O2046" s="21">
        <f t="shared" si="158"/>
        <v>1.3307715980071856E-4</v>
      </c>
      <c r="P2046" s="29">
        <f>N2046*INDEX($H$47:$H$50,MATCH(M2046,'Mining Dmd Profile'!$G$47:$G$50,0))</f>
        <v>12</v>
      </c>
      <c r="Q2046" s="31">
        <f t="shared" si="160"/>
        <v>1.4511812049047219E-4</v>
      </c>
    </row>
    <row r="2047" spans="11:17" x14ac:dyDescent="0.2">
      <c r="K2047">
        <f t="shared" si="161"/>
        <v>86</v>
      </c>
      <c r="L2047">
        <f t="shared" si="162"/>
        <v>1</v>
      </c>
      <c r="M2047" t="s">
        <v>13</v>
      </c>
      <c r="N2047" s="20">
        <f t="shared" si="159"/>
        <v>7</v>
      </c>
      <c r="O2047" s="21">
        <f t="shared" si="158"/>
        <v>1.1644251482562872E-4</v>
      </c>
      <c r="P2047" s="29">
        <f>N2047*INDEX($H$47:$H$50,MATCH(M2047,'Mining Dmd Profile'!$G$47:$G$50,0))</f>
        <v>10.5</v>
      </c>
      <c r="Q2047" s="31">
        <f t="shared" si="160"/>
        <v>1.2697835542916316E-4</v>
      </c>
    </row>
    <row r="2048" spans="11:17" x14ac:dyDescent="0.2">
      <c r="K2048">
        <f t="shared" si="161"/>
        <v>86</v>
      </c>
      <c r="L2048">
        <f t="shared" si="162"/>
        <v>2</v>
      </c>
      <c r="M2048" t="s">
        <v>13</v>
      </c>
      <c r="N2048" s="20">
        <f t="shared" si="159"/>
        <v>6.5</v>
      </c>
      <c r="O2048" s="21">
        <f t="shared" si="158"/>
        <v>1.0812519233808381E-4</v>
      </c>
      <c r="P2048" s="29">
        <f>N2048*INDEX($H$47:$H$50,MATCH(M2048,'Mining Dmd Profile'!$G$47:$G$50,0))</f>
        <v>9.75</v>
      </c>
      <c r="Q2048" s="31">
        <f t="shared" si="160"/>
        <v>1.1790847289850864E-4</v>
      </c>
    </row>
    <row r="2049" spans="11:17" x14ac:dyDescent="0.2">
      <c r="K2049">
        <f t="shared" si="161"/>
        <v>86</v>
      </c>
      <c r="L2049">
        <f t="shared" si="162"/>
        <v>3</v>
      </c>
      <c r="M2049" t="s">
        <v>13</v>
      </c>
      <c r="N2049" s="20">
        <f t="shared" si="159"/>
        <v>6</v>
      </c>
      <c r="O2049" s="21">
        <f t="shared" si="158"/>
        <v>9.9807869850538917E-5</v>
      </c>
      <c r="P2049" s="29">
        <f>N2049*INDEX($H$47:$H$50,MATCH(M2049,'Mining Dmd Profile'!$G$47:$G$50,0))</f>
        <v>9</v>
      </c>
      <c r="Q2049" s="31">
        <f t="shared" si="160"/>
        <v>1.0883859036785413E-4</v>
      </c>
    </row>
    <row r="2050" spans="11:17" x14ac:dyDescent="0.2">
      <c r="K2050">
        <f t="shared" si="161"/>
        <v>86</v>
      </c>
      <c r="L2050">
        <f t="shared" si="162"/>
        <v>4</v>
      </c>
      <c r="M2050" t="s">
        <v>13</v>
      </c>
      <c r="N2050" s="20">
        <f t="shared" si="159"/>
        <v>5.5</v>
      </c>
      <c r="O2050" s="21">
        <f t="shared" si="158"/>
        <v>9.1490547362994007E-5</v>
      </c>
      <c r="P2050" s="29">
        <f>N2050*INDEX($H$47:$H$50,MATCH(M2050,'Mining Dmd Profile'!$G$47:$G$50,0))</f>
        <v>8.25</v>
      </c>
      <c r="Q2050" s="31">
        <f t="shared" si="160"/>
        <v>9.9768707837199618E-5</v>
      </c>
    </row>
    <row r="2051" spans="11:17" x14ac:dyDescent="0.2">
      <c r="K2051">
        <f t="shared" si="161"/>
        <v>86</v>
      </c>
      <c r="L2051">
        <f t="shared" si="162"/>
        <v>5</v>
      </c>
      <c r="M2051" t="s">
        <v>13</v>
      </c>
      <c r="N2051" s="20">
        <f t="shared" si="159"/>
        <v>5.5</v>
      </c>
      <c r="O2051" s="21">
        <f t="shared" si="158"/>
        <v>9.1490547362994007E-5</v>
      </c>
      <c r="P2051" s="29">
        <f>N2051*INDEX($H$47:$H$50,MATCH(M2051,'Mining Dmd Profile'!$G$47:$G$50,0))</f>
        <v>8.25</v>
      </c>
      <c r="Q2051" s="31">
        <f t="shared" si="160"/>
        <v>9.9768707837199618E-5</v>
      </c>
    </row>
    <row r="2052" spans="11:17" x14ac:dyDescent="0.2">
      <c r="K2052">
        <f t="shared" si="161"/>
        <v>86</v>
      </c>
      <c r="L2052">
        <f t="shared" si="162"/>
        <v>6</v>
      </c>
      <c r="M2052" t="s">
        <v>13</v>
      </c>
      <c r="N2052" s="20">
        <f t="shared" si="159"/>
        <v>5.5</v>
      </c>
      <c r="O2052" s="21">
        <f t="shared" si="158"/>
        <v>9.1490547362994007E-5</v>
      </c>
      <c r="P2052" s="29">
        <f>N2052*INDEX($H$47:$H$50,MATCH(M2052,'Mining Dmd Profile'!$G$47:$G$50,0))</f>
        <v>8.25</v>
      </c>
      <c r="Q2052" s="31">
        <f t="shared" si="160"/>
        <v>9.9768707837199618E-5</v>
      </c>
    </row>
    <row r="2053" spans="11:17" x14ac:dyDescent="0.2">
      <c r="K2053">
        <f t="shared" si="161"/>
        <v>86</v>
      </c>
      <c r="L2053">
        <f t="shared" si="162"/>
        <v>7</v>
      </c>
      <c r="M2053" t="s">
        <v>13</v>
      </c>
      <c r="N2053" s="20">
        <f t="shared" si="159"/>
        <v>5.5</v>
      </c>
      <c r="O2053" s="21">
        <f t="shared" si="158"/>
        <v>9.1490547362994007E-5</v>
      </c>
      <c r="P2053" s="29">
        <f>N2053*INDEX($H$47:$H$50,MATCH(M2053,'Mining Dmd Profile'!$G$47:$G$50,0))</f>
        <v>8.25</v>
      </c>
      <c r="Q2053" s="31">
        <f t="shared" si="160"/>
        <v>9.9768707837199618E-5</v>
      </c>
    </row>
    <row r="2054" spans="11:17" x14ac:dyDescent="0.2">
      <c r="K2054">
        <f t="shared" si="161"/>
        <v>86</v>
      </c>
      <c r="L2054">
        <f t="shared" si="162"/>
        <v>8</v>
      </c>
      <c r="M2054" t="s">
        <v>13</v>
      </c>
      <c r="N2054" s="20">
        <f t="shared" si="159"/>
        <v>5.5</v>
      </c>
      <c r="O2054" s="21">
        <f t="shared" si="158"/>
        <v>9.1490547362994007E-5</v>
      </c>
      <c r="P2054" s="29">
        <f>N2054*INDEX($H$47:$H$50,MATCH(M2054,'Mining Dmd Profile'!$G$47:$G$50,0))</f>
        <v>8.25</v>
      </c>
      <c r="Q2054" s="31">
        <f t="shared" si="160"/>
        <v>9.9768707837199618E-5</v>
      </c>
    </row>
    <row r="2055" spans="11:17" x14ac:dyDescent="0.2">
      <c r="K2055">
        <f t="shared" si="161"/>
        <v>86</v>
      </c>
      <c r="L2055">
        <f t="shared" si="162"/>
        <v>9</v>
      </c>
      <c r="M2055" t="s">
        <v>13</v>
      </c>
      <c r="N2055" s="20">
        <f t="shared" si="159"/>
        <v>5.5</v>
      </c>
      <c r="O2055" s="21">
        <f t="shared" ref="O2055:O2118" si="163">N2055/$N$5</f>
        <v>9.1490547362994007E-5</v>
      </c>
      <c r="P2055" s="29">
        <f>N2055*INDEX($H$47:$H$50,MATCH(M2055,'Mining Dmd Profile'!$G$47:$G$50,0))</f>
        <v>8.25</v>
      </c>
      <c r="Q2055" s="31">
        <f t="shared" si="160"/>
        <v>9.9768707837199618E-5</v>
      </c>
    </row>
    <row r="2056" spans="11:17" x14ac:dyDescent="0.2">
      <c r="K2056">
        <f t="shared" si="161"/>
        <v>86</v>
      </c>
      <c r="L2056">
        <f t="shared" si="162"/>
        <v>10</v>
      </c>
      <c r="M2056" t="s">
        <v>13</v>
      </c>
      <c r="N2056" s="20">
        <f t="shared" ref="N2056:N2119" si="164">INDEX($H$7:$H$30,MATCH($L2056,$C$7:$C$30,0))</f>
        <v>6</v>
      </c>
      <c r="O2056" s="21">
        <f t="shared" si="163"/>
        <v>9.9807869850538917E-5</v>
      </c>
      <c r="P2056" s="29">
        <f>N2056*INDEX($H$47:$H$50,MATCH(M2056,'Mining Dmd Profile'!$G$47:$G$50,0))</f>
        <v>9</v>
      </c>
      <c r="Q2056" s="31">
        <f t="shared" ref="Q2056:Q2119" si="165">P2056/$P$5</f>
        <v>1.0883859036785413E-4</v>
      </c>
    </row>
    <row r="2057" spans="11:17" x14ac:dyDescent="0.2">
      <c r="K2057">
        <f t="shared" ref="K2057:K2120" si="166">IF(L2056=24,K2056+1,K2056)</f>
        <v>86</v>
      </c>
      <c r="L2057">
        <f t="shared" ref="L2057:L2120" si="167">IF(L2056=24,1,L2056+1)</f>
        <v>11</v>
      </c>
      <c r="M2057" t="s">
        <v>13</v>
      </c>
      <c r="N2057" s="20">
        <f t="shared" si="164"/>
        <v>6.6</v>
      </c>
      <c r="O2057" s="21">
        <f t="shared" si="163"/>
        <v>1.0978865683559279E-4</v>
      </c>
      <c r="P2057" s="29">
        <f>N2057*INDEX($H$47:$H$50,MATCH(M2057,'Mining Dmd Profile'!$G$47:$G$50,0))</f>
        <v>9.8999999999999986</v>
      </c>
      <c r="Q2057" s="31">
        <f t="shared" si="165"/>
        <v>1.1972244940463952E-4</v>
      </c>
    </row>
    <row r="2058" spans="11:17" x14ac:dyDescent="0.2">
      <c r="K2058">
        <f t="shared" si="166"/>
        <v>86</v>
      </c>
      <c r="L2058">
        <f t="shared" si="167"/>
        <v>12</v>
      </c>
      <c r="M2058" t="s">
        <v>13</v>
      </c>
      <c r="N2058" s="20">
        <f t="shared" si="164"/>
        <v>7</v>
      </c>
      <c r="O2058" s="21">
        <f t="shared" si="163"/>
        <v>1.1644251482562872E-4</v>
      </c>
      <c r="P2058" s="29">
        <f>N2058*INDEX($H$47:$H$50,MATCH(M2058,'Mining Dmd Profile'!$G$47:$G$50,0))</f>
        <v>10.5</v>
      </c>
      <c r="Q2058" s="31">
        <f t="shared" si="165"/>
        <v>1.2697835542916316E-4</v>
      </c>
    </row>
    <row r="2059" spans="11:17" x14ac:dyDescent="0.2">
      <c r="K2059">
        <f t="shared" si="166"/>
        <v>86</v>
      </c>
      <c r="L2059">
        <f t="shared" si="167"/>
        <v>13</v>
      </c>
      <c r="M2059" t="s">
        <v>13</v>
      </c>
      <c r="N2059" s="20">
        <f t="shared" si="164"/>
        <v>7.5</v>
      </c>
      <c r="O2059" s="21">
        <f t="shared" si="163"/>
        <v>1.2475983731317363E-4</v>
      </c>
      <c r="P2059" s="29">
        <f>N2059*INDEX($H$47:$H$50,MATCH(M2059,'Mining Dmd Profile'!$G$47:$G$50,0))</f>
        <v>11.25</v>
      </c>
      <c r="Q2059" s="31">
        <f t="shared" si="165"/>
        <v>1.3604823795981767E-4</v>
      </c>
    </row>
    <row r="2060" spans="11:17" x14ac:dyDescent="0.2">
      <c r="K2060">
        <f t="shared" si="166"/>
        <v>86</v>
      </c>
      <c r="L2060">
        <f t="shared" si="167"/>
        <v>14</v>
      </c>
      <c r="M2060" t="s">
        <v>13</v>
      </c>
      <c r="N2060" s="20">
        <f t="shared" si="164"/>
        <v>8</v>
      </c>
      <c r="O2060" s="21">
        <f t="shared" si="163"/>
        <v>1.3307715980071856E-4</v>
      </c>
      <c r="P2060" s="29">
        <f>N2060*INDEX($H$47:$H$50,MATCH(M2060,'Mining Dmd Profile'!$G$47:$G$50,0))</f>
        <v>12</v>
      </c>
      <c r="Q2060" s="31">
        <f t="shared" si="165"/>
        <v>1.4511812049047219E-4</v>
      </c>
    </row>
    <row r="2061" spans="11:17" x14ac:dyDescent="0.2">
      <c r="K2061">
        <f t="shared" si="166"/>
        <v>86</v>
      </c>
      <c r="L2061">
        <f t="shared" si="167"/>
        <v>15</v>
      </c>
      <c r="M2061" t="s">
        <v>13</v>
      </c>
      <c r="N2061" s="20">
        <f t="shared" si="164"/>
        <v>8.1</v>
      </c>
      <c r="O2061" s="21">
        <f t="shared" si="163"/>
        <v>1.3474062429822754E-4</v>
      </c>
      <c r="P2061" s="29">
        <f>N2061*INDEX($H$47:$H$50,MATCH(M2061,'Mining Dmd Profile'!$G$47:$G$50,0))</f>
        <v>12.149999999999999</v>
      </c>
      <c r="Q2061" s="31">
        <f t="shared" si="165"/>
        <v>1.4693209699660306E-4</v>
      </c>
    </row>
    <row r="2062" spans="11:17" x14ac:dyDescent="0.2">
      <c r="K2062">
        <f t="shared" si="166"/>
        <v>86</v>
      </c>
      <c r="L2062">
        <f t="shared" si="167"/>
        <v>16</v>
      </c>
      <c r="M2062" t="s">
        <v>13</v>
      </c>
      <c r="N2062" s="20">
        <f t="shared" si="164"/>
        <v>7.7</v>
      </c>
      <c r="O2062" s="21">
        <f t="shared" si="163"/>
        <v>1.2808676630819162E-4</v>
      </c>
      <c r="P2062" s="29">
        <f>N2062*INDEX($H$47:$H$50,MATCH(M2062,'Mining Dmd Profile'!$G$47:$G$50,0))</f>
        <v>11.55</v>
      </c>
      <c r="Q2062" s="31">
        <f t="shared" si="165"/>
        <v>1.3967619097207947E-4</v>
      </c>
    </row>
    <row r="2063" spans="11:17" x14ac:dyDescent="0.2">
      <c r="K2063">
        <f t="shared" si="166"/>
        <v>86</v>
      </c>
      <c r="L2063">
        <f t="shared" si="167"/>
        <v>17</v>
      </c>
      <c r="M2063" t="s">
        <v>13</v>
      </c>
      <c r="N2063" s="20">
        <f t="shared" si="164"/>
        <v>7.3</v>
      </c>
      <c r="O2063" s="21">
        <f t="shared" si="163"/>
        <v>1.2143290831815567E-4</v>
      </c>
      <c r="P2063" s="29">
        <f>N2063*INDEX($H$47:$H$50,MATCH(M2063,'Mining Dmd Profile'!$G$47:$G$50,0))</f>
        <v>10.95</v>
      </c>
      <c r="Q2063" s="31">
        <f t="shared" si="165"/>
        <v>1.3242028494755585E-4</v>
      </c>
    </row>
    <row r="2064" spans="11:17" x14ac:dyDescent="0.2">
      <c r="K2064">
        <f t="shared" si="166"/>
        <v>86</v>
      </c>
      <c r="L2064">
        <f t="shared" si="167"/>
        <v>18</v>
      </c>
      <c r="M2064" t="s">
        <v>13</v>
      </c>
      <c r="N2064" s="20">
        <f t="shared" si="164"/>
        <v>7</v>
      </c>
      <c r="O2064" s="21">
        <f t="shared" si="163"/>
        <v>1.1644251482562872E-4</v>
      </c>
      <c r="P2064" s="29">
        <f>N2064*INDEX($H$47:$H$50,MATCH(M2064,'Mining Dmd Profile'!$G$47:$G$50,0))</f>
        <v>10.5</v>
      </c>
      <c r="Q2064" s="31">
        <f t="shared" si="165"/>
        <v>1.2697835542916316E-4</v>
      </c>
    </row>
    <row r="2065" spans="11:17" x14ac:dyDescent="0.2">
      <c r="K2065">
        <f t="shared" si="166"/>
        <v>86</v>
      </c>
      <c r="L2065">
        <f t="shared" si="167"/>
        <v>19</v>
      </c>
      <c r="M2065" t="s">
        <v>13</v>
      </c>
      <c r="N2065" s="20">
        <f t="shared" si="164"/>
        <v>7.3</v>
      </c>
      <c r="O2065" s="21">
        <f t="shared" si="163"/>
        <v>1.2143290831815567E-4</v>
      </c>
      <c r="P2065" s="29">
        <f>N2065*INDEX($H$47:$H$50,MATCH(M2065,'Mining Dmd Profile'!$G$47:$G$50,0))</f>
        <v>10.95</v>
      </c>
      <c r="Q2065" s="31">
        <f t="shared" si="165"/>
        <v>1.3242028494755585E-4</v>
      </c>
    </row>
    <row r="2066" spans="11:17" x14ac:dyDescent="0.2">
      <c r="K2066">
        <f t="shared" si="166"/>
        <v>86</v>
      </c>
      <c r="L2066">
        <f t="shared" si="167"/>
        <v>20</v>
      </c>
      <c r="M2066" t="s">
        <v>13</v>
      </c>
      <c r="N2066" s="20">
        <f t="shared" si="164"/>
        <v>7.7</v>
      </c>
      <c r="O2066" s="21">
        <f t="shared" si="163"/>
        <v>1.2808676630819162E-4</v>
      </c>
      <c r="P2066" s="29">
        <f>N2066*INDEX($H$47:$H$50,MATCH(M2066,'Mining Dmd Profile'!$G$47:$G$50,0))</f>
        <v>11.55</v>
      </c>
      <c r="Q2066" s="31">
        <f t="shared" si="165"/>
        <v>1.3967619097207947E-4</v>
      </c>
    </row>
    <row r="2067" spans="11:17" x14ac:dyDescent="0.2">
      <c r="K2067">
        <f t="shared" si="166"/>
        <v>86</v>
      </c>
      <c r="L2067">
        <f t="shared" si="167"/>
        <v>21</v>
      </c>
      <c r="M2067" t="s">
        <v>13</v>
      </c>
      <c r="N2067" s="20">
        <f t="shared" si="164"/>
        <v>8</v>
      </c>
      <c r="O2067" s="21">
        <f t="shared" si="163"/>
        <v>1.3307715980071856E-4</v>
      </c>
      <c r="P2067" s="29">
        <f>N2067*INDEX($H$47:$H$50,MATCH(M2067,'Mining Dmd Profile'!$G$47:$G$50,0))</f>
        <v>12</v>
      </c>
      <c r="Q2067" s="31">
        <f t="shared" si="165"/>
        <v>1.4511812049047219E-4</v>
      </c>
    </row>
    <row r="2068" spans="11:17" x14ac:dyDescent="0.2">
      <c r="K2068">
        <f t="shared" si="166"/>
        <v>86</v>
      </c>
      <c r="L2068">
        <f t="shared" si="167"/>
        <v>22</v>
      </c>
      <c r="M2068" t="s">
        <v>13</v>
      </c>
      <c r="N2068" s="20">
        <f t="shared" si="164"/>
        <v>8</v>
      </c>
      <c r="O2068" s="21">
        <f t="shared" si="163"/>
        <v>1.3307715980071856E-4</v>
      </c>
      <c r="P2068" s="29">
        <f>N2068*INDEX($H$47:$H$50,MATCH(M2068,'Mining Dmd Profile'!$G$47:$G$50,0))</f>
        <v>12</v>
      </c>
      <c r="Q2068" s="31">
        <f t="shared" si="165"/>
        <v>1.4511812049047219E-4</v>
      </c>
    </row>
    <row r="2069" spans="11:17" x14ac:dyDescent="0.2">
      <c r="K2069">
        <f t="shared" si="166"/>
        <v>86</v>
      </c>
      <c r="L2069">
        <f t="shared" si="167"/>
        <v>23</v>
      </c>
      <c r="M2069" t="s">
        <v>13</v>
      </c>
      <c r="N2069" s="20">
        <f t="shared" si="164"/>
        <v>8</v>
      </c>
      <c r="O2069" s="21">
        <f t="shared" si="163"/>
        <v>1.3307715980071856E-4</v>
      </c>
      <c r="P2069" s="29">
        <f>N2069*INDEX($H$47:$H$50,MATCH(M2069,'Mining Dmd Profile'!$G$47:$G$50,0))</f>
        <v>12</v>
      </c>
      <c r="Q2069" s="31">
        <f t="shared" si="165"/>
        <v>1.4511812049047219E-4</v>
      </c>
    </row>
    <row r="2070" spans="11:17" x14ac:dyDescent="0.2">
      <c r="K2070">
        <f t="shared" si="166"/>
        <v>86</v>
      </c>
      <c r="L2070">
        <f t="shared" si="167"/>
        <v>24</v>
      </c>
      <c r="M2070" t="s">
        <v>13</v>
      </c>
      <c r="N2070" s="20">
        <f t="shared" si="164"/>
        <v>8</v>
      </c>
      <c r="O2070" s="21">
        <f t="shared" si="163"/>
        <v>1.3307715980071856E-4</v>
      </c>
      <c r="P2070" s="29">
        <f>N2070*INDEX($H$47:$H$50,MATCH(M2070,'Mining Dmd Profile'!$G$47:$G$50,0))</f>
        <v>12</v>
      </c>
      <c r="Q2070" s="31">
        <f t="shared" si="165"/>
        <v>1.4511812049047219E-4</v>
      </c>
    </row>
    <row r="2071" spans="11:17" x14ac:dyDescent="0.2">
      <c r="K2071">
        <f t="shared" si="166"/>
        <v>87</v>
      </c>
      <c r="L2071">
        <f t="shared" si="167"/>
        <v>1</v>
      </c>
      <c r="M2071" t="s">
        <v>13</v>
      </c>
      <c r="N2071" s="20">
        <f t="shared" si="164"/>
        <v>7</v>
      </c>
      <c r="O2071" s="21">
        <f t="shared" si="163"/>
        <v>1.1644251482562872E-4</v>
      </c>
      <c r="P2071" s="29">
        <f>N2071*INDEX($H$47:$H$50,MATCH(M2071,'Mining Dmd Profile'!$G$47:$G$50,0))</f>
        <v>10.5</v>
      </c>
      <c r="Q2071" s="31">
        <f t="shared" si="165"/>
        <v>1.2697835542916316E-4</v>
      </c>
    </row>
    <row r="2072" spans="11:17" x14ac:dyDescent="0.2">
      <c r="K2072">
        <f t="shared" si="166"/>
        <v>87</v>
      </c>
      <c r="L2072">
        <f t="shared" si="167"/>
        <v>2</v>
      </c>
      <c r="M2072" t="s">
        <v>13</v>
      </c>
      <c r="N2072" s="20">
        <f t="shared" si="164"/>
        <v>6.5</v>
      </c>
      <c r="O2072" s="21">
        <f t="shared" si="163"/>
        <v>1.0812519233808381E-4</v>
      </c>
      <c r="P2072" s="29">
        <f>N2072*INDEX($H$47:$H$50,MATCH(M2072,'Mining Dmd Profile'!$G$47:$G$50,0))</f>
        <v>9.75</v>
      </c>
      <c r="Q2072" s="31">
        <f t="shared" si="165"/>
        <v>1.1790847289850864E-4</v>
      </c>
    </row>
    <row r="2073" spans="11:17" x14ac:dyDescent="0.2">
      <c r="K2073">
        <f t="shared" si="166"/>
        <v>87</v>
      </c>
      <c r="L2073">
        <f t="shared" si="167"/>
        <v>3</v>
      </c>
      <c r="M2073" t="s">
        <v>13</v>
      </c>
      <c r="N2073" s="20">
        <f t="shared" si="164"/>
        <v>6</v>
      </c>
      <c r="O2073" s="21">
        <f t="shared" si="163"/>
        <v>9.9807869850538917E-5</v>
      </c>
      <c r="P2073" s="29">
        <f>N2073*INDEX($H$47:$H$50,MATCH(M2073,'Mining Dmd Profile'!$G$47:$G$50,0))</f>
        <v>9</v>
      </c>
      <c r="Q2073" s="31">
        <f t="shared" si="165"/>
        <v>1.0883859036785413E-4</v>
      </c>
    </row>
    <row r="2074" spans="11:17" x14ac:dyDescent="0.2">
      <c r="K2074">
        <f t="shared" si="166"/>
        <v>87</v>
      </c>
      <c r="L2074">
        <f t="shared" si="167"/>
        <v>4</v>
      </c>
      <c r="M2074" t="s">
        <v>13</v>
      </c>
      <c r="N2074" s="20">
        <f t="shared" si="164"/>
        <v>5.5</v>
      </c>
      <c r="O2074" s="21">
        <f t="shared" si="163"/>
        <v>9.1490547362994007E-5</v>
      </c>
      <c r="P2074" s="29">
        <f>N2074*INDEX($H$47:$H$50,MATCH(M2074,'Mining Dmd Profile'!$G$47:$G$50,0))</f>
        <v>8.25</v>
      </c>
      <c r="Q2074" s="31">
        <f t="shared" si="165"/>
        <v>9.9768707837199618E-5</v>
      </c>
    </row>
    <row r="2075" spans="11:17" x14ac:dyDescent="0.2">
      <c r="K2075">
        <f t="shared" si="166"/>
        <v>87</v>
      </c>
      <c r="L2075">
        <f t="shared" si="167"/>
        <v>5</v>
      </c>
      <c r="M2075" t="s">
        <v>13</v>
      </c>
      <c r="N2075" s="20">
        <f t="shared" si="164"/>
        <v>5.5</v>
      </c>
      <c r="O2075" s="21">
        <f t="shared" si="163"/>
        <v>9.1490547362994007E-5</v>
      </c>
      <c r="P2075" s="29">
        <f>N2075*INDEX($H$47:$H$50,MATCH(M2075,'Mining Dmd Profile'!$G$47:$G$50,0))</f>
        <v>8.25</v>
      </c>
      <c r="Q2075" s="31">
        <f t="shared" si="165"/>
        <v>9.9768707837199618E-5</v>
      </c>
    </row>
    <row r="2076" spans="11:17" x14ac:dyDescent="0.2">
      <c r="K2076">
        <f t="shared" si="166"/>
        <v>87</v>
      </c>
      <c r="L2076">
        <f t="shared" si="167"/>
        <v>6</v>
      </c>
      <c r="M2076" t="s">
        <v>13</v>
      </c>
      <c r="N2076" s="20">
        <f t="shared" si="164"/>
        <v>5.5</v>
      </c>
      <c r="O2076" s="21">
        <f t="shared" si="163"/>
        <v>9.1490547362994007E-5</v>
      </c>
      <c r="P2076" s="29">
        <f>N2076*INDEX($H$47:$H$50,MATCH(M2076,'Mining Dmd Profile'!$G$47:$G$50,0))</f>
        <v>8.25</v>
      </c>
      <c r="Q2076" s="31">
        <f t="shared" si="165"/>
        <v>9.9768707837199618E-5</v>
      </c>
    </row>
    <row r="2077" spans="11:17" x14ac:dyDescent="0.2">
      <c r="K2077">
        <f t="shared" si="166"/>
        <v>87</v>
      </c>
      <c r="L2077">
        <f t="shared" si="167"/>
        <v>7</v>
      </c>
      <c r="M2077" t="s">
        <v>13</v>
      </c>
      <c r="N2077" s="20">
        <f t="shared" si="164"/>
        <v>5.5</v>
      </c>
      <c r="O2077" s="21">
        <f t="shared" si="163"/>
        <v>9.1490547362994007E-5</v>
      </c>
      <c r="P2077" s="29">
        <f>N2077*INDEX($H$47:$H$50,MATCH(M2077,'Mining Dmd Profile'!$G$47:$G$50,0))</f>
        <v>8.25</v>
      </c>
      <c r="Q2077" s="31">
        <f t="shared" si="165"/>
        <v>9.9768707837199618E-5</v>
      </c>
    </row>
    <row r="2078" spans="11:17" x14ac:dyDescent="0.2">
      <c r="K2078">
        <f t="shared" si="166"/>
        <v>87</v>
      </c>
      <c r="L2078">
        <f t="shared" si="167"/>
        <v>8</v>
      </c>
      <c r="M2078" t="s">
        <v>13</v>
      </c>
      <c r="N2078" s="20">
        <f t="shared" si="164"/>
        <v>5.5</v>
      </c>
      <c r="O2078" s="21">
        <f t="shared" si="163"/>
        <v>9.1490547362994007E-5</v>
      </c>
      <c r="P2078" s="29">
        <f>N2078*INDEX($H$47:$H$50,MATCH(M2078,'Mining Dmd Profile'!$G$47:$G$50,0))</f>
        <v>8.25</v>
      </c>
      <c r="Q2078" s="31">
        <f t="shared" si="165"/>
        <v>9.9768707837199618E-5</v>
      </c>
    </row>
    <row r="2079" spans="11:17" x14ac:dyDescent="0.2">
      <c r="K2079">
        <f t="shared" si="166"/>
        <v>87</v>
      </c>
      <c r="L2079">
        <f t="shared" si="167"/>
        <v>9</v>
      </c>
      <c r="M2079" t="s">
        <v>13</v>
      </c>
      <c r="N2079" s="20">
        <f t="shared" si="164"/>
        <v>5.5</v>
      </c>
      <c r="O2079" s="21">
        <f t="shared" si="163"/>
        <v>9.1490547362994007E-5</v>
      </c>
      <c r="P2079" s="29">
        <f>N2079*INDEX($H$47:$H$50,MATCH(M2079,'Mining Dmd Profile'!$G$47:$G$50,0))</f>
        <v>8.25</v>
      </c>
      <c r="Q2079" s="31">
        <f t="shared" si="165"/>
        <v>9.9768707837199618E-5</v>
      </c>
    </row>
    <row r="2080" spans="11:17" x14ac:dyDescent="0.2">
      <c r="K2080">
        <f t="shared" si="166"/>
        <v>87</v>
      </c>
      <c r="L2080">
        <f t="shared" si="167"/>
        <v>10</v>
      </c>
      <c r="M2080" t="s">
        <v>13</v>
      </c>
      <c r="N2080" s="20">
        <f t="shared" si="164"/>
        <v>6</v>
      </c>
      <c r="O2080" s="21">
        <f t="shared" si="163"/>
        <v>9.9807869850538917E-5</v>
      </c>
      <c r="P2080" s="29">
        <f>N2080*INDEX($H$47:$H$50,MATCH(M2080,'Mining Dmd Profile'!$G$47:$G$50,0))</f>
        <v>9</v>
      </c>
      <c r="Q2080" s="31">
        <f t="shared" si="165"/>
        <v>1.0883859036785413E-4</v>
      </c>
    </row>
    <row r="2081" spans="11:17" x14ac:dyDescent="0.2">
      <c r="K2081">
        <f t="shared" si="166"/>
        <v>87</v>
      </c>
      <c r="L2081">
        <f t="shared" si="167"/>
        <v>11</v>
      </c>
      <c r="M2081" t="s">
        <v>13</v>
      </c>
      <c r="N2081" s="20">
        <f t="shared" si="164"/>
        <v>6.6</v>
      </c>
      <c r="O2081" s="21">
        <f t="shared" si="163"/>
        <v>1.0978865683559279E-4</v>
      </c>
      <c r="P2081" s="29">
        <f>N2081*INDEX($H$47:$H$50,MATCH(M2081,'Mining Dmd Profile'!$G$47:$G$50,0))</f>
        <v>9.8999999999999986</v>
      </c>
      <c r="Q2081" s="31">
        <f t="shared" si="165"/>
        <v>1.1972244940463952E-4</v>
      </c>
    </row>
    <row r="2082" spans="11:17" x14ac:dyDescent="0.2">
      <c r="K2082">
        <f t="shared" si="166"/>
        <v>87</v>
      </c>
      <c r="L2082">
        <f t="shared" si="167"/>
        <v>12</v>
      </c>
      <c r="M2082" t="s">
        <v>13</v>
      </c>
      <c r="N2082" s="20">
        <f t="shared" si="164"/>
        <v>7</v>
      </c>
      <c r="O2082" s="21">
        <f t="shared" si="163"/>
        <v>1.1644251482562872E-4</v>
      </c>
      <c r="P2082" s="29">
        <f>N2082*INDEX($H$47:$H$50,MATCH(M2082,'Mining Dmd Profile'!$G$47:$G$50,0))</f>
        <v>10.5</v>
      </c>
      <c r="Q2082" s="31">
        <f t="shared" si="165"/>
        <v>1.2697835542916316E-4</v>
      </c>
    </row>
    <row r="2083" spans="11:17" x14ac:dyDescent="0.2">
      <c r="K2083">
        <f t="shared" si="166"/>
        <v>87</v>
      </c>
      <c r="L2083">
        <f t="shared" si="167"/>
        <v>13</v>
      </c>
      <c r="M2083" t="s">
        <v>13</v>
      </c>
      <c r="N2083" s="20">
        <f t="shared" si="164"/>
        <v>7.5</v>
      </c>
      <c r="O2083" s="21">
        <f t="shared" si="163"/>
        <v>1.2475983731317363E-4</v>
      </c>
      <c r="P2083" s="29">
        <f>N2083*INDEX($H$47:$H$50,MATCH(M2083,'Mining Dmd Profile'!$G$47:$G$50,0))</f>
        <v>11.25</v>
      </c>
      <c r="Q2083" s="31">
        <f t="shared" si="165"/>
        <v>1.3604823795981767E-4</v>
      </c>
    </row>
    <row r="2084" spans="11:17" x14ac:dyDescent="0.2">
      <c r="K2084">
        <f t="shared" si="166"/>
        <v>87</v>
      </c>
      <c r="L2084">
        <f t="shared" si="167"/>
        <v>14</v>
      </c>
      <c r="M2084" t="s">
        <v>13</v>
      </c>
      <c r="N2084" s="20">
        <f t="shared" si="164"/>
        <v>8</v>
      </c>
      <c r="O2084" s="21">
        <f t="shared" si="163"/>
        <v>1.3307715980071856E-4</v>
      </c>
      <c r="P2084" s="29">
        <f>N2084*INDEX($H$47:$H$50,MATCH(M2084,'Mining Dmd Profile'!$G$47:$G$50,0))</f>
        <v>12</v>
      </c>
      <c r="Q2084" s="31">
        <f t="shared" si="165"/>
        <v>1.4511812049047219E-4</v>
      </c>
    </row>
    <row r="2085" spans="11:17" x14ac:dyDescent="0.2">
      <c r="K2085">
        <f t="shared" si="166"/>
        <v>87</v>
      </c>
      <c r="L2085">
        <f t="shared" si="167"/>
        <v>15</v>
      </c>
      <c r="M2085" t="s">
        <v>13</v>
      </c>
      <c r="N2085" s="20">
        <f t="shared" si="164"/>
        <v>8.1</v>
      </c>
      <c r="O2085" s="21">
        <f t="shared" si="163"/>
        <v>1.3474062429822754E-4</v>
      </c>
      <c r="P2085" s="29">
        <f>N2085*INDEX($H$47:$H$50,MATCH(M2085,'Mining Dmd Profile'!$G$47:$G$50,0))</f>
        <v>12.149999999999999</v>
      </c>
      <c r="Q2085" s="31">
        <f t="shared" si="165"/>
        <v>1.4693209699660306E-4</v>
      </c>
    </row>
    <row r="2086" spans="11:17" x14ac:dyDescent="0.2">
      <c r="K2086">
        <f t="shared" si="166"/>
        <v>87</v>
      </c>
      <c r="L2086">
        <f t="shared" si="167"/>
        <v>16</v>
      </c>
      <c r="M2086" t="s">
        <v>13</v>
      </c>
      <c r="N2086" s="20">
        <f t="shared" si="164"/>
        <v>7.7</v>
      </c>
      <c r="O2086" s="21">
        <f t="shared" si="163"/>
        <v>1.2808676630819162E-4</v>
      </c>
      <c r="P2086" s="29">
        <f>N2086*INDEX($H$47:$H$50,MATCH(M2086,'Mining Dmd Profile'!$G$47:$G$50,0))</f>
        <v>11.55</v>
      </c>
      <c r="Q2086" s="31">
        <f t="shared" si="165"/>
        <v>1.3967619097207947E-4</v>
      </c>
    </row>
    <row r="2087" spans="11:17" x14ac:dyDescent="0.2">
      <c r="K2087">
        <f t="shared" si="166"/>
        <v>87</v>
      </c>
      <c r="L2087">
        <f t="shared" si="167"/>
        <v>17</v>
      </c>
      <c r="M2087" t="s">
        <v>13</v>
      </c>
      <c r="N2087" s="20">
        <f t="shared" si="164"/>
        <v>7.3</v>
      </c>
      <c r="O2087" s="21">
        <f t="shared" si="163"/>
        <v>1.2143290831815567E-4</v>
      </c>
      <c r="P2087" s="29">
        <f>N2087*INDEX($H$47:$H$50,MATCH(M2087,'Mining Dmd Profile'!$G$47:$G$50,0))</f>
        <v>10.95</v>
      </c>
      <c r="Q2087" s="31">
        <f t="shared" si="165"/>
        <v>1.3242028494755585E-4</v>
      </c>
    </row>
    <row r="2088" spans="11:17" x14ac:dyDescent="0.2">
      <c r="K2088">
        <f t="shared" si="166"/>
        <v>87</v>
      </c>
      <c r="L2088">
        <f t="shared" si="167"/>
        <v>18</v>
      </c>
      <c r="M2088" t="s">
        <v>13</v>
      </c>
      <c r="N2088" s="20">
        <f t="shared" si="164"/>
        <v>7</v>
      </c>
      <c r="O2088" s="21">
        <f t="shared" si="163"/>
        <v>1.1644251482562872E-4</v>
      </c>
      <c r="P2088" s="29">
        <f>N2088*INDEX($H$47:$H$50,MATCH(M2088,'Mining Dmd Profile'!$G$47:$G$50,0))</f>
        <v>10.5</v>
      </c>
      <c r="Q2088" s="31">
        <f t="shared" si="165"/>
        <v>1.2697835542916316E-4</v>
      </c>
    </row>
    <row r="2089" spans="11:17" x14ac:dyDescent="0.2">
      <c r="K2089">
        <f t="shared" si="166"/>
        <v>87</v>
      </c>
      <c r="L2089">
        <f t="shared" si="167"/>
        <v>19</v>
      </c>
      <c r="M2089" t="s">
        <v>13</v>
      </c>
      <c r="N2089" s="20">
        <f t="shared" si="164"/>
        <v>7.3</v>
      </c>
      <c r="O2089" s="21">
        <f t="shared" si="163"/>
        <v>1.2143290831815567E-4</v>
      </c>
      <c r="P2089" s="29">
        <f>N2089*INDEX($H$47:$H$50,MATCH(M2089,'Mining Dmd Profile'!$G$47:$G$50,0))</f>
        <v>10.95</v>
      </c>
      <c r="Q2089" s="31">
        <f t="shared" si="165"/>
        <v>1.3242028494755585E-4</v>
      </c>
    </row>
    <row r="2090" spans="11:17" x14ac:dyDescent="0.2">
      <c r="K2090">
        <f t="shared" si="166"/>
        <v>87</v>
      </c>
      <c r="L2090">
        <f t="shared" si="167"/>
        <v>20</v>
      </c>
      <c r="M2090" t="s">
        <v>13</v>
      </c>
      <c r="N2090" s="20">
        <f t="shared" si="164"/>
        <v>7.7</v>
      </c>
      <c r="O2090" s="21">
        <f t="shared" si="163"/>
        <v>1.2808676630819162E-4</v>
      </c>
      <c r="P2090" s="29">
        <f>N2090*INDEX($H$47:$H$50,MATCH(M2090,'Mining Dmd Profile'!$G$47:$G$50,0))</f>
        <v>11.55</v>
      </c>
      <c r="Q2090" s="31">
        <f t="shared" si="165"/>
        <v>1.3967619097207947E-4</v>
      </c>
    </row>
    <row r="2091" spans="11:17" x14ac:dyDescent="0.2">
      <c r="K2091">
        <f t="shared" si="166"/>
        <v>87</v>
      </c>
      <c r="L2091">
        <f t="shared" si="167"/>
        <v>21</v>
      </c>
      <c r="M2091" t="s">
        <v>13</v>
      </c>
      <c r="N2091" s="20">
        <f t="shared" si="164"/>
        <v>8</v>
      </c>
      <c r="O2091" s="21">
        <f t="shared" si="163"/>
        <v>1.3307715980071856E-4</v>
      </c>
      <c r="P2091" s="29">
        <f>N2091*INDEX($H$47:$H$50,MATCH(M2091,'Mining Dmd Profile'!$G$47:$G$50,0))</f>
        <v>12</v>
      </c>
      <c r="Q2091" s="31">
        <f t="shared" si="165"/>
        <v>1.4511812049047219E-4</v>
      </c>
    </row>
    <row r="2092" spans="11:17" x14ac:dyDescent="0.2">
      <c r="K2092">
        <f t="shared" si="166"/>
        <v>87</v>
      </c>
      <c r="L2092">
        <f t="shared" si="167"/>
        <v>22</v>
      </c>
      <c r="M2092" t="s">
        <v>13</v>
      </c>
      <c r="N2092" s="20">
        <f t="shared" si="164"/>
        <v>8</v>
      </c>
      <c r="O2092" s="21">
        <f t="shared" si="163"/>
        <v>1.3307715980071856E-4</v>
      </c>
      <c r="P2092" s="29">
        <f>N2092*INDEX($H$47:$H$50,MATCH(M2092,'Mining Dmd Profile'!$G$47:$G$50,0))</f>
        <v>12</v>
      </c>
      <c r="Q2092" s="31">
        <f t="shared" si="165"/>
        <v>1.4511812049047219E-4</v>
      </c>
    </row>
    <row r="2093" spans="11:17" x14ac:dyDescent="0.2">
      <c r="K2093">
        <f t="shared" si="166"/>
        <v>87</v>
      </c>
      <c r="L2093">
        <f t="shared" si="167"/>
        <v>23</v>
      </c>
      <c r="M2093" t="s">
        <v>13</v>
      </c>
      <c r="N2093" s="20">
        <f t="shared" si="164"/>
        <v>8</v>
      </c>
      <c r="O2093" s="21">
        <f t="shared" si="163"/>
        <v>1.3307715980071856E-4</v>
      </c>
      <c r="P2093" s="29">
        <f>N2093*INDEX($H$47:$H$50,MATCH(M2093,'Mining Dmd Profile'!$G$47:$G$50,0))</f>
        <v>12</v>
      </c>
      <c r="Q2093" s="31">
        <f t="shared" si="165"/>
        <v>1.4511812049047219E-4</v>
      </c>
    </row>
    <row r="2094" spans="11:17" x14ac:dyDescent="0.2">
      <c r="K2094">
        <f t="shared" si="166"/>
        <v>87</v>
      </c>
      <c r="L2094">
        <f t="shared" si="167"/>
        <v>24</v>
      </c>
      <c r="M2094" t="s">
        <v>13</v>
      </c>
      <c r="N2094" s="20">
        <f t="shared" si="164"/>
        <v>8</v>
      </c>
      <c r="O2094" s="21">
        <f t="shared" si="163"/>
        <v>1.3307715980071856E-4</v>
      </c>
      <c r="P2094" s="29">
        <f>N2094*INDEX($H$47:$H$50,MATCH(M2094,'Mining Dmd Profile'!$G$47:$G$50,0))</f>
        <v>12</v>
      </c>
      <c r="Q2094" s="31">
        <f t="shared" si="165"/>
        <v>1.4511812049047219E-4</v>
      </c>
    </row>
    <row r="2095" spans="11:17" x14ac:dyDescent="0.2">
      <c r="K2095">
        <f t="shared" si="166"/>
        <v>88</v>
      </c>
      <c r="L2095">
        <f t="shared" si="167"/>
        <v>1</v>
      </c>
      <c r="M2095" t="s">
        <v>13</v>
      </c>
      <c r="N2095" s="20">
        <f t="shared" si="164"/>
        <v>7</v>
      </c>
      <c r="O2095" s="21">
        <f t="shared" si="163"/>
        <v>1.1644251482562872E-4</v>
      </c>
      <c r="P2095" s="29">
        <f>N2095*INDEX($H$47:$H$50,MATCH(M2095,'Mining Dmd Profile'!$G$47:$G$50,0))</f>
        <v>10.5</v>
      </c>
      <c r="Q2095" s="31">
        <f t="shared" si="165"/>
        <v>1.2697835542916316E-4</v>
      </c>
    </row>
    <row r="2096" spans="11:17" x14ac:dyDescent="0.2">
      <c r="K2096">
        <f t="shared" si="166"/>
        <v>88</v>
      </c>
      <c r="L2096">
        <f t="shared" si="167"/>
        <v>2</v>
      </c>
      <c r="M2096" t="s">
        <v>13</v>
      </c>
      <c r="N2096" s="20">
        <f t="shared" si="164"/>
        <v>6.5</v>
      </c>
      <c r="O2096" s="21">
        <f t="shared" si="163"/>
        <v>1.0812519233808381E-4</v>
      </c>
      <c r="P2096" s="29">
        <f>N2096*INDEX($H$47:$H$50,MATCH(M2096,'Mining Dmd Profile'!$G$47:$G$50,0))</f>
        <v>9.75</v>
      </c>
      <c r="Q2096" s="31">
        <f t="shared" si="165"/>
        <v>1.1790847289850864E-4</v>
      </c>
    </row>
    <row r="2097" spans="11:17" x14ac:dyDescent="0.2">
      <c r="K2097">
        <f t="shared" si="166"/>
        <v>88</v>
      </c>
      <c r="L2097">
        <f t="shared" si="167"/>
        <v>3</v>
      </c>
      <c r="M2097" t="s">
        <v>13</v>
      </c>
      <c r="N2097" s="20">
        <f t="shared" si="164"/>
        <v>6</v>
      </c>
      <c r="O2097" s="21">
        <f t="shared" si="163"/>
        <v>9.9807869850538917E-5</v>
      </c>
      <c r="P2097" s="29">
        <f>N2097*INDEX($H$47:$H$50,MATCH(M2097,'Mining Dmd Profile'!$G$47:$G$50,0))</f>
        <v>9</v>
      </c>
      <c r="Q2097" s="31">
        <f t="shared" si="165"/>
        <v>1.0883859036785413E-4</v>
      </c>
    </row>
    <row r="2098" spans="11:17" x14ac:dyDescent="0.2">
      <c r="K2098">
        <f t="shared" si="166"/>
        <v>88</v>
      </c>
      <c r="L2098">
        <f t="shared" si="167"/>
        <v>4</v>
      </c>
      <c r="M2098" t="s">
        <v>13</v>
      </c>
      <c r="N2098" s="20">
        <f t="shared" si="164"/>
        <v>5.5</v>
      </c>
      <c r="O2098" s="21">
        <f t="shared" si="163"/>
        <v>9.1490547362994007E-5</v>
      </c>
      <c r="P2098" s="29">
        <f>N2098*INDEX($H$47:$H$50,MATCH(M2098,'Mining Dmd Profile'!$G$47:$G$50,0))</f>
        <v>8.25</v>
      </c>
      <c r="Q2098" s="31">
        <f t="shared" si="165"/>
        <v>9.9768707837199618E-5</v>
      </c>
    </row>
    <row r="2099" spans="11:17" x14ac:dyDescent="0.2">
      <c r="K2099">
        <f t="shared" si="166"/>
        <v>88</v>
      </c>
      <c r="L2099">
        <f t="shared" si="167"/>
        <v>5</v>
      </c>
      <c r="M2099" t="s">
        <v>13</v>
      </c>
      <c r="N2099" s="20">
        <f t="shared" si="164"/>
        <v>5.5</v>
      </c>
      <c r="O2099" s="21">
        <f t="shared" si="163"/>
        <v>9.1490547362994007E-5</v>
      </c>
      <c r="P2099" s="29">
        <f>N2099*INDEX($H$47:$H$50,MATCH(M2099,'Mining Dmd Profile'!$G$47:$G$50,0))</f>
        <v>8.25</v>
      </c>
      <c r="Q2099" s="31">
        <f t="shared" si="165"/>
        <v>9.9768707837199618E-5</v>
      </c>
    </row>
    <row r="2100" spans="11:17" x14ac:dyDescent="0.2">
      <c r="K2100">
        <f t="shared" si="166"/>
        <v>88</v>
      </c>
      <c r="L2100">
        <f t="shared" si="167"/>
        <v>6</v>
      </c>
      <c r="M2100" t="s">
        <v>13</v>
      </c>
      <c r="N2100" s="20">
        <f t="shared" si="164"/>
        <v>5.5</v>
      </c>
      <c r="O2100" s="21">
        <f t="shared" si="163"/>
        <v>9.1490547362994007E-5</v>
      </c>
      <c r="P2100" s="29">
        <f>N2100*INDEX($H$47:$H$50,MATCH(M2100,'Mining Dmd Profile'!$G$47:$G$50,0))</f>
        <v>8.25</v>
      </c>
      <c r="Q2100" s="31">
        <f t="shared" si="165"/>
        <v>9.9768707837199618E-5</v>
      </c>
    </row>
    <row r="2101" spans="11:17" x14ac:dyDescent="0.2">
      <c r="K2101">
        <f t="shared" si="166"/>
        <v>88</v>
      </c>
      <c r="L2101">
        <f t="shared" si="167"/>
        <v>7</v>
      </c>
      <c r="M2101" t="s">
        <v>13</v>
      </c>
      <c r="N2101" s="20">
        <f t="shared" si="164"/>
        <v>5.5</v>
      </c>
      <c r="O2101" s="21">
        <f t="shared" si="163"/>
        <v>9.1490547362994007E-5</v>
      </c>
      <c r="P2101" s="29">
        <f>N2101*INDEX($H$47:$H$50,MATCH(M2101,'Mining Dmd Profile'!$G$47:$G$50,0))</f>
        <v>8.25</v>
      </c>
      <c r="Q2101" s="31">
        <f t="shared" si="165"/>
        <v>9.9768707837199618E-5</v>
      </c>
    </row>
    <row r="2102" spans="11:17" x14ac:dyDescent="0.2">
      <c r="K2102">
        <f t="shared" si="166"/>
        <v>88</v>
      </c>
      <c r="L2102">
        <f t="shared" si="167"/>
        <v>8</v>
      </c>
      <c r="M2102" t="s">
        <v>13</v>
      </c>
      <c r="N2102" s="20">
        <f t="shared" si="164"/>
        <v>5.5</v>
      </c>
      <c r="O2102" s="21">
        <f t="shared" si="163"/>
        <v>9.1490547362994007E-5</v>
      </c>
      <c r="P2102" s="29">
        <f>N2102*INDEX($H$47:$H$50,MATCH(M2102,'Mining Dmd Profile'!$G$47:$G$50,0))</f>
        <v>8.25</v>
      </c>
      <c r="Q2102" s="31">
        <f t="shared" si="165"/>
        <v>9.9768707837199618E-5</v>
      </c>
    </row>
    <row r="2103" spans="11:17" x14ac:dyDescent="0.2">
      <c r="K2103">
        <f t="shared" si="166"/>
        <v>88</v>
      </c>
      <c r="L2103">
        <f t="shared" si="167"/>
        <v>9</v>
      </c>
      <c r="M2103" t="s">
        <v>13</v>
      </c>
      <c r="N2103" s="20">
        <f t="shared" si="164"/>
        <v>5.5</v>
      </c>
      <c r="O2103" s="21">
        <f t="shared" si="163"/>
        <v>9.1490547362994007E-5</v>
      </c>
      <c r="P2103" s="29">
        <f>N2103*INDEX($H$47:$H$50,MATCH(M2103,'Mining Dmd Profile'!$G$47:$G$50,0))</f>
        <v>8.25</v>
      </c>
      <c r="Q2103" s="31">
        <f t="shared" si="165"/>
        <v>9.9768707837199618E-5</v>
      </c>
    </row>
    <row r="2104" spans="11:17" x14ac:dyDescent="0.2">
      <c r="K2104">
        <f t="shared" si="166"/>
        <v>88</v>
      </c>
      <c r="L2104">
        <f t="shared" si="167"/>
        <v>10</v>
      </c>
      <c r="M2104" t="s">
        <v>13</v>
      </c>
      <c r="N2104" s="20">
        <f t="shared" si="164"/>
        <v>6</v>
      </c>
      <c r="O2104" s="21">
        <f t="shared" si="163"/>
        <v>9.9807869850538917E-5</v>
      </c>
      <c r="P2104" s="29">
        <f>N2104*INDEX($H$47:$H$50,MATCH(M2104,'Mining Dmd Profile'!$G$47:$G$50,0))</f>
        <v>9</v>
      </c>
      <c r="Q2104" s="31">
        <f t="shared" si="165"/>
        <v>1.0883859036785413E-4</v>
      </c>
    </row>
    <row r="2105" spans="11:17" x14ac:dyDescent="0.2">
      <c r="K2105">
        <f t="shared" si="166"/>
        <v>88</v>
      </c>
      <c r="L2105">
        <f t="shared" si="167"/>
        <v>11</v>
      </c>
      <c r="M2105" t="s">
        <v>13</v>
      </c>
      <c r="N2105" s="20">
        <f t="shared" si="164"/>
        <v>6.6</v>
      </c>
      <c r="O2105" s="21">
        <f t="shared" si="163"/>
        <v>1.0978865683559279E-4</v>
      </c>
      <c r="P2105" s="29">
        <f>N2105*INDEX($H$47:$H$50,MATCH(M2105,'Mining Dmd Profile'!$G$47:$G$50,0))</f>
        <v>9.8999999999999986</v>
      </c>
      <c r="Q2105" s="31">
        <f t="shared" si="165"/>
        <v>1.1972244940463952E-4</v>
      </c>
    </row>
    <row r="2106" spans="11:17" x14ac:dyDescent="0.2">
      <c r="K2106">
        <f t="shared" si="166"/>
        <v>88</v>
      </c>
      <c r="L2106">
        <f t="shared" si="167"/>
        <v>12</v>
      </c>
      <c r="M2106" t="s">
        <v>13</v>
      </c>
      <c r="N2106" s="20">
        <f t="shared" si="164"/>
        <v>7</v>
      </c>
      <c r="O2106" s="21">
        <f t="shared" si="163"/>
        <v>1.1644251482562872E-4</v>
      </c>
      <c r="P2106" s="29">
        <f>N2106*INDEX($H$47:$H$50,MATCH(M2106,'Mining Dmd Profile'!$G$47:$G$50,0))</f>
        <v>10.5</v>
      </c>
      <c r="Q2106" s="31">
        <f t="shared" si="165"/>
        <v>1.2697835542916316E-4</v>
      </c>
    </row>
    <row r="2107" spans="11:17" x14ac:dyDescent="0.2">
      <c r="K2107">
        <f t="shared" si="166"/>
        <v>88</v>
      </c>
      <c r="L2107">
        <f t="shared" si="167"/>
        <v>13</v>
      </c>
      <c r="M2107" t="s">
        <v>13</v>
      </c>
      <c r="N2107" s="20">
        <f t="shared" si="164"/>
        <v>7.5</v>
      </c>
      <c r="O2107" s="21">
        <f t="shared" si="163"/>
        <v>1.2475983731317363E-4</v>
      </c>
      <c r="P2107" s="29">
        <f>N2107*INDEX($H$47:$H$50,MATCH(M2107,'Mining Dmd Profile'!$G$47:$G$50,0))</f>
        <v>11.25</v>
      </c>
      <c r="Q2107" s="31">
        <f t="shared" si="165"/>
        <v>1.3604823795981767E-4</v>
      </c>
    </row>
    <row r="2108" spans="11:17" x14ac:dyDescent="0.2">
      <c r="K2108">
        <f t="shared" si="166"/>
        <v>88</v>
      </c>
      <c r="L2108">
        <f t="shared" si="167"/>
        <v>14</v>
      </c>
      <c r="M2108" t="s">
        <v>13</v>
      </c>
      <c r="N2108" s="20">
        <f t="shared" si="164"/>
        <v>8</v>
      </c>
      <c r="O2108" s="21">
        <f t="shared" si="163"/>
        <v>1.3307715980071856E-4</v>
      </c>
      <c r="P2108" s="29">
        <f>N2108*INDEX($H$47:$H$50,MATCH(M2108,'Mining Dmd Profile'!$G$47:$G$50,0))</f>
        <v>12</v>
      </c>
      <c r="Q2108" s="31">
        <f t="shared" si="165"/>
        <v>1.4511812049047219E-4</v>
      </c>
    </row>
    <row r="2109" spans="11:17" x14ac:dyDescent="0.2">
      <c r="K2109">
        <f t="shared" si="166"/>
        <v>88</v>
      </c>
      <c r="L2109">
        <f t="shared" si="167"/>
        <v>15</v>
      </c>
      <c r="M2109" t="s">
        <v>13</v>
      </c>
      <c r="N2109" s="20">
        <f t="shared" si="164"/>
        <v>8.1</v>
      </c>
      <c r="O2109" s="21">
        <f t="shared" si="163"/>
        <v>1.3474062429822754E-4</v>
      </c>
      <c r="P2109" s="29">
        <f>N2109*INDEX($H$47:$H$50,MATCH(M2109,'Mining Dmd Profile'!$G$47:$G$50,0))</f>
        <v>12.149999999999999</v>
      </c>
      <c r="Q2109" s="31">
        <f t="shared" si="165"/>
        <v>1.4693209699660306E-4</v>
      </c>
    </row>
    <row r="2110" spans="11:17" x14ac:dyDescent="0.2">
      <c r="K2110">
        <f t="shared" si="166"/>
        <v>88</v>
      </c>
      <c r="L2110">
        <f t="shared" si="167"/>
        <v>16</v>
      </c>
      <c r="M2110" t="s">
        <v>13</v>
      </c>
      <c r="N2110" s="20">
        <f t="shared" si="164"/>
        <v>7.7</v>
      </c>
      <c r="O2110" s="21">
        <f t="shared" si="163"/>
        <v>1.2808676630819162E-4</v>
      </c>
      <c r="P2110" s="29">
        <f>N2110*INDEX($H$47:$H$50,MATCH(M2110,'Mining Dmd Profile'!$G$47:$G$50,0))</f>
        <v>11.55</v>
      </c>
      <c r="Q2110" s="31">
        <f t="shared" si="165"/>
        <v>1.3967619097207947E-4</v>
      </c>
    </row>
    <row r="2111" spans="11:17" x14ac:dyDescent="0.2">
      <c r="K2111">
        <f t="shared" si="166"/>
        <v>88</v>
      </c>
      <c r="L2111">
        <f t="shared" si="167"/>
        <v>17</v>
      </c>
      <c r="M2111" t="s">
        <v>13</v>
      </c>
      <c r="N2111" s="20">
        <f t="shared" si="164"/>
        <v>7.3</v>
      </c>
      <c r="O2111" s="21">
        <f t="shared" si="163"/>
        <v>1.2143290831815567E-4</v>
      </c>
      <c r="P2111" s="29">
        <f>N2111*INDEX($H$47:$H$50,MATCH(M2111,'Mining Dmd Profile'!$G$47:$G$50,0))</f>
        <v>10.95</v>
      </c>
      <c r="Q2111" s="31">
        <f t="shared" si="165"/>
        <v>1.3242028494755585E-4</v>
      </c>
    </row>
    <row r="2112" spans="11:17" x14ac:dyDescent="0.2">
      <c r="K2112">
        <f t="shared" si="166"/>
        <v>88</v>
      </c>
      <c r="L2112">
        <f t="shared" si="167"/>
        <v>18</v>
      </c>
      <c r="M2112" t="s">
        <v>13</v>
      </c>
      <c r="N2112" s="20">
        <f t="shared" si="164"/>
        <v>7</v>
      </c>
      <c r="O2112" s="21">
        <f t="shared" si="163"/>
        <v>1.1644251482562872E-4</v>
      </c>
      <c r="P2112" s="29">
        <f>N2112*INDEX($H$47:$H$50,MATCH(M2112,'Mining Dmd Profile'!$G$47:$G$50,0))</f>
        <v>10.5</v>
      </c>
      <c r="Q2112" s="31">
        <f t="shared" si="165"/>
        <v>1.2697835542916316E-4</v>
      </c>
    </row>
    <row r="2113" spans="11:17" x14ac:dyDescent="0.2">
      <c r="K2113">
        <f t="shared" si="166"/>
        <v>88</v>
      </c>
      <c r="L2113">
        <f t="shared" si="167"/>
        <v>19</v>
      </c>
      <c r="M2113" t="s">
        <v>13</v>
      </c>
      <c r="N2113" s="20">
        <f t="shared" si="164"/>
        <v>7.3</v>
      </c>
      <c r="O2113" s="21">
        <f t="shared" si="163"/>
        <v>1.2143290831815567E-4</v>
      </c>
      <c r="P2113" s="29">
        <f>N2113*INDEX($H$47:$H$50,MATCH(M2113,'Mining Dmd Profile'!$G$47:$G$50,0))</f>
        <v>10.95</v>
      </c>
      <c r="Q2113" s="31">
        <f t="shared" si="165"/>
        <v>1.3242028494755585E-4</v>
      </c>
    </row>
    <row r="2114" spans="11:17" x14ac:dyDescent="0.2">
      <c r="K2114">
        <f t="shared" si="166"/>
        <v>88</v>
      </c>
      <c r="L2114">
        <f t="shared" si="167"/>
        <v>20</v>
      </c>
      <c r="M2114" t="s">
        <v>13</v>
      </c>
      <c r="N2114" s="20">
        <f t="shared" si="164"/>
        <v>7.7</v>
      </c>
      <c r="O2114" s="21">
        <f t="shared" si="163"/>
        <v>1.2808676630819162E-4</v>
      </c>
      <c r="P2114" s="29">
        <f>N2114*INDEX($H$47:$H$50,MATCH(M2114,'Mining Dmd Profile'!$G$47:$G$50,0))</f>
        <v>11.55</v>
      </c>
      <c r="Q2114" s="31">
        <f t="shared" si="165"/>
        <v>1.3967619097207947E-4</v>
      </c>
    </row>
    <row r="2115" spans="11:17" x14ac:dyDescent="0.2">
      <c r="K2115">
        <f t="shared" si="166"/>
        <v>88</v>
      </c>
      <c r="L2115">
        <f t="shared" si="167"/>
        <v>21</v>
      </c>
      <c r="M2115" t="s">
        <v>13</v>
      </c>
      <c r="N2115" s="20">
        <f t="shared" si="164"/>
        <v>8</v>
      </c>
      <c r="O2115" s="21">
        <f t="shared" si="163"/>
        <v>1.3307715980071856E-4</v>
      </c>
      <c r="P2115" s="29">
        <f>N2115*INDEX($H$47:$H$50,MATCH(M2115,'Mining Dmd Profile'!$G$47:$G$50,0))</f>
        <v>12</v>
      </c>
      <c r="Q2115" s="31">
        <f t="shared" si="165"/>
        <v>1.4511812049047219E-4</v>
      </c>
    </row>
    <row r="2116" spans="11:17" x14ac:dyDescent="0.2">
      <c r="K2116">
        <f t="shared" si="166"/>
        <v>88</v>
      </c>
      <c r="L2116">
        <f t="shared" si="167"/>
        <v>22</v>
      </c>
      <c r="M2116" t="s">
        <v>13</v>
      </c>
      <c r="N2116" s="20">
        <f t="shared" si="164"/>
        <v>8</v>
      </c>
      <c r="O2116" s="21">
        <f t="shared" si="163"/>
        <v>1.3307715980071856E-4</v>
      </c>
      <c r="P2116" s="29">
        <f>N2116*INDEX($H$47:$H$50,MATCH(M2116,'Mining Dmd Profile'!$G$47:$G$50,0))</f>
        <v>12</v>
      </c>
      <c r="Q2116" s="31">
        <f t="shared" si="165"/>
        <v>1.4511812049047219E-4</v>
      </c>
    </row>
    <row r="2117" spans="11:17" x14ac:dyDescent="0.2">
      <c r="K2117">
        <f t="shared" si="166"/>
        <v>88</v>
      </c>
      <c r="L2117">
        <f t="shared" si="167"/>
        <v>23</v>
      </c>
      <c r="M2117" t="s">
        <v>13</v>
      </c>
      <c r="N2117" s="20">
        <f t="shared" si="164"/>
        <v>8</v>
      </c>
      <c r="O2117" s="21">
        <f t="shared" si="163"/>
        <v>1.3307715980071856E-4</v>
      </c>
      <c r="P2117" s="29">
        <f>N2117*INDEX($H$47:$H$50,MATCH(M2117,'Mining Dmd Profile'!$G$47:$G$50,0))</f>
        <v>12</v>
      </c>
      <c r="Q2117" s="31">
        <f t="shared" si="165"/>
        <v>1.4511812049047219E-4</v>
      </c>
    </row>
    <row r="2118" spans="11:17" x14ac:dyDescent="0.2">
      <c r="K2118">
        <f t="shared" si="166"/>
        <v>88</v>
      </c>
      <c r="L2118">
        <f t="shared" si="167"/>
        <v>24</v>
      </c>
      <c r="M2118" t="s">
        <v>13</v>
      </c>
      <c r="N2118" s="20">
        <f t="shared" si="164"/>
        <v>8</v>
      </c>
      <c r="O2118" s="21">
        <f t="shared" si="163"/>
        <v>1.3307715980071856E-4</v>
      </c>
      <c r="P2118" s="29">
        <f>N2118*INDEX($H$47:$H$50,MATCH(M2118,'Mining Dmd Profile'!$G$47:$G$50,0))</f>
        <v>12</v>
      </c>
      <c r="Q2118" s="31">
        <f t="shared" si="165"/>
        <v>1.4511812049047219E-4</v>
      </c>
    </row>
    <row r="2119" spans="11:17" x14ac:dyDescent="0.2">
      <c r="K2119">
        <f t="shared" si="166"/>
        <v>89</v>
      </c>
      <c r="L2119">
        <f t="shared" si="167"/>
        <v>1</v>
      </c>
      <c r="M2119" t="s">
        <v>13</v>
      </c>
      <c r="N2119" s="20">
        <f t="shared" si="164"/>
        <v>7</v>
      </c>
      <c r="O2119" s="21">
        <f t="shared" ref="O2119:O2182" si="168">N2119/$N$5</f>
        <v>1.1644251482562872E-4</v>
      </c>
      <c r="P2119" s="29">
        <f>N2119*INDEX($H$47:$H$50,MATCH(M2119,'Mining Dmd Profile'!$G$47:$G$50,0))</f>
        <v>10.5</v>
      </c>
      <c r="Q2119" s="31">
        <f t="shared" si="165"/>
        <v>1.2697835542916316E-4</v>
      </c>
    </row>
    <row r="2120" spans="11:17" x14ac:dyDescent="0.2">
      <c r="K2120">
        <f t="shared" si="166"/>
        <v>89</v>
      </c>
      <c r="L2120">
        <f t="shared" si="167"/>
        <v>2</v>
      </c>
      <c r="M2120" t="s">
        <v>13</v>
      </c>
      <c r="N2120" s="20">
        <f t="shared" ref="N2120:N2183" si="169">INDEX($H$7:$H$30,MATCH($L2120,$C$7:$C$30,0))</f>
        <v>6.5</v>
      </c>
      <c r="O2120" s="21">
        <f t="shared" si="168"/>
        <v>1.0812519233808381E-4</v>
      </c>
      <c r="P2120" s="29">
        <f>N2120*INDEX($H$47:$H$50,MATCH(M2120,'Mining Dmd Profile'!$G$47:$G$50,0))</f>
        <v>9.75</v>
      </c>
      <c r="Q2120" s="31">
        <f t="shared" ref="Q2120:Q2183" si="170">P2120/$P$5</f>
        <v>1.1790847289850864E-4</v>
      </c>
    </row>
    <row r="2121" spans="11:17" x14ac:dyDescent="0.2">
      <c r="K2121">
        <f t="shared" ref="K2121:K2184" si="171">IF(L2120=24,K2120+1,K2120)</f>
        <v>89</v>
      </c>
      <c r="L2121">
        <f t="shared" ref="L2121:L2184" si="172">IF(L2120=24,1,L2120+1)</f>
        <v>3</v>
      </c>
      <c r="M2121" t="s">
        <v>13</v>
      </c>
      <c r="N2121" s="20">
        <f t="shared" si="169"/>
        <v>6</v>
      </c>
      <c r="O2121" s="21">
        <f t="shared" si="168"/>
        <v>9.9807869850538917E-5</v>
      </c>
      <c r="P2121" s="29">
        <f>N2121*INDEX($H$47:$H$50,MATCH(M2121,'Mining Dmd Profile'!$G$47:$G$50,0))</f>
        <v>9</v>
      </c>
      <c r="Q2121" s="31">
        <f t="shared" si="170"/>
        <v>1.0883859036785413E-4</v>
      </c>
    </row>
    <row r="2122" spans="11:17" x14ac:dyDescent="0.2">
      <c r="K2122">
        <f t="shared" si="171"/>
        <v>89</v>
      </c>
      <c r="L2122">
        <f t="shared" si="172"/>
        <v>4</v>
      </c>
      <c r="M2122" t="s">
        <v>13</v>
      </c>
      <c r="N2122" s="20">
        <f t="shared" si="169"/>
        <v>5.5</v>
      </c>
      <c r="O2122" s="21">
        <f t="shared" si="168"/>
        <v>9.1490547362994007E-5</v>
      </c>
      <c r="P2122" s="29">
        <f>N2122*INDEX($H$47:$H$50,MATCH(M2122,'Mining Dmd Profile'!$G$47:$G$50,0))</f>
        <v>8.25</v>
      </c>
      <c r="Q2122" s="31">
        <f t="shared" si="170"/>
        <v>9.9768707837199618E-5</v>
      </c>
    </row>
    <row r="2123" spans="11:17" x14ac:dyDescent="0.2">
      <c r="K2123">
        <f t="shared" si="171"/>
        <v>89</v>
      </c>
      <c r="L2123">
        <f t="shared" si="172"/>
        <v>5</v>
      </c>
      <c r="M2123" t="s">
        <v>13</v>
      </c>
      <c r="N2123" s="20">
        <f t="shared" si="169"/>
        <v>5.5</v>
      </c>
      <c r="O2123" s="21">
        <f t="shared" si="168"/>
        <v>9.1490547362994007E-5</v>
      </c>
      <c r="P2123" s="29">
        <f>N2123*INDEX($H$47:$H$50,MATCH(M2123,'Mining Dmd Profile'!$G$47:$G$50,0))</f>
        <v>8.25</v>
      </c>
      <c r="Q2123" s="31">
        <f t="shared" si="170"/>
        <v>9.9768707837199618E-5</v>
      </c>
    </row>
    <row r="2124" spans="11:17" x14ac:dyDescent="0.2">
      <c r="K2124">
        <f t="shared" si="171"/>
        <v>89</v>
      </c>
      <c r="L2124">
        <f t="shared" si="172"/>
        <v>6</v>
      </c>
      <c r="M2124" t="s">
        <v>13</v>
      </c>
      <c r="N2124" s="20">
        <f t="shared" si="169"/>
        <v>5.5</v>
      </c>
      <c r="O2124" s="21">
        <f t="shared" si="168"/>
        <v>9.1490547362994007E-5</v>
      </c>
      <c r="P2124" s="29">
        <f>N2124*INDEX($H$47:$H$50,MATCH(M2124,'Mining Dmd Profile'!$G$47:$G$50,0))</f>
        <v>8.25</v>
      </c>
      <c r="Q2124" s="31">
        <f t="shared" si="170"/>
        <v>9.9768707837199618E-5</v>
      </c>
    </row>
    <row r="2125" spans="11:17" x14ac:dyDescent="0.2">
      <c r="K2125">
        <f t="shared" si="171"/>
        <v>89</v>
      </c>
      <c r="L2125">
        <f t="shared" si="172"/>
        <v>7</v>
      </c>
      <c r="M2125" t="s">
        <v>13</v>
      </c>
      <c r="N2125" s="20">
        <f t="shared" si="169"/>
        <v>5.5</v>
      </c>
      <c r="O2125" s="21">
        <f t="shared" si="168"/>
        <v>9.1490547362994007E-5</v>
      </c>
      <c r="P2125" s="29">
        <f>N2125*INDEX($H$47:$H$50,MATCH(M2125,'Mining Dmd Profile'!$G$47:$G$50,0))</f>
        <v>8.25</v>
      </c>
      <c r="Q2125" s="31">
        <f t="shared" si="170"/>
        <v>9.9768707837199618E-5</v>
      </c>
    </row>
    <row r="2126" spans="11:17" x14ac:dyDescent="0.2">
      <c r="K2126">
        <f t="shared" si="171"/>
        <v>89</v>
      </c>
      <c r="L2126">
        <f t="shared" si="172"/>
        <v>8</v>
      </c>
      <c r="M2126" t="s">
        <v>13</v>
      </c>
      <c r="N2126" s="20">
        <f t="shared" si="169"/>
        <v>5.5</v>
      </c>
      <c r="O2126" s="21">
        <f t="shared" si="168"/>
        <v>9.1490547362994007E-5</v>
      </c>
      <c r="P2126" s="29">
        <f>N2126*INDEX($H$47:$H$50,MATCH(M2126,'Mining Dmd Profile'!$G$47:$G$50,0))</f>
        <v>8.25</v>
      </c>
      <c r="Q2126" s="31">
        <f t="shared" si="170"/>
        <v>9.9768707837199618E-5</v>
      </c>
    </row>
    <row r="2127" spans="11:17" x14ac:dyDescent="0.2">
      <c r="K2127">
        <f t="shared" si="171"/>
        <v>89</v>
      </c>
      <c r="L2127">
        <f t="shared" si="172"/>
        <v>9</v>
      </c>
      <c r="M2127" t="s">
        <v>13</v>
      </c>
      <c r="N2127" s="20">
        <f t="shared" si="169"/>
        <v>5.5</v>
      </c>
      <c r="O2127" s="21">
        <f t="shared" si="168"/>
        <v>9.1490547362994007E-5</v>
      </c>
      <c r="P2127" s="29">
        <f>N2127*INDEX($H$47:$H$50,MATCH(M2127,'Mining Dmd Profile'!$G$47:$G$50,0))</f>
        <v>8.25</v>
      </c>
      <c r="Q2127" s="31">
        <f t="shared" si="170"/>
        <v>9.9768707837199618E-5</v>
      </c>
    </row>
    <row r="2128" spans="11:17" x14ac:dyDescent="0.2">
      <c r="K2128">
        <f t="shared" si="171"/>
        <v>89</v>
      </c>
      <c r="L2128">
        <f t="shared" si="172"/>
        <v>10</v>
      </c>
      <c r="M2128" t="s">
        <v>13</v>
      </c>
      <c r="N2128" s="20">
        <f t="shared" si="169"/>
        <v>6</v>
      </c>
      <c r="O2128" s="21">
        <f t="shared" si="168"/>
        <v>9.9807869850538917E-5</v>
      </c>
      <c r="P2128" s="29">
        <f>N2128*INDEX($H$47:$H$50,MATCH(M2128,'Mining Dmd Profile'!$G$47:$G$50,0))</f>
        <v>9</v>
      </c>
      <c r="Q2128" s="31">
        <f t="shared" si="170"/>
        <v>1.0883859036785413E-4</v>
      </c>
    </row>
    <row r="2129" spans="11:17" x14ac:dyDescent="0.2">
      <c r="K2129">
        <f t="shared" si="171"/>
        <v>89</v>
      </c>
      <c r="L2129">
        <f t="shared" si="172"/>
        <v>11</v>
      </c>
      <c r="M2129" t="s">
        <v>13</v>
      </c>
      <c r="N2129" s="20">
        <f t="shared" si="169"/>
        <v>6.6</v>
      </c>
      <c r="O2129" s="21">
        <f t="shared" si="168"/>
        <v>1.0978865683559279E-4</v>
      </c>
      <c r="P2129" s="29">
        <f>N2129*INDEX($H$47:$H$50,MATCH(M2129,'Mining Dmd Profile'!$G$47:$G$50,0))</f>
        <v>9.8999999999999986</v>
      </c>
      <c r="Q2129" s="31">
        <f t="shared" si="170"/>
        <v>1.1972244940463952E-4</v>
      </c>
    </row>
    <row r="2130" spans="11:17" x14ac:dyDescent="0.2">
      <c r="K2130">
        <f t="shared" si="171"/>
        <v>89</v>
      </c>
      <c r="L2130">
        <f t="shared" si="172"/>
        <v>12</v>
      </c>
      <c r="M2130" t="s">
        <v>13</v>
      </c>
      <c r="N2130" s="20">
        <f t="shared" si="169"/>
        <v>7</v>
      </c>
      <c r="O2130" s="21">
        <f t="shared" si="168"/>
        <v>1.1644251482562872E-4</v>
      </c>
      <c r="P2130" s="29">
        <f>N2130*INDEX($H$47:$H$50,MATCH(M2130,'Mining Dmd Profile'!$G$47:$G$50,0))</f>
        <v>10.5</v>
      </c>
      <c r="Q2130" s="31">
        <f t="shared" si="170"/>
        <v>1.2697835542916316E-4</v>
      </c>
    </row>
    <row r="2131" spans="11:17" x14ac:dyDescent="0.2">
      <c r="K2131">
        <f t="shared" si="171"/>
        <v>89</v>
      </c>
      <c r="L2131">
        <f t="shared" si="172"/>
        <v>13</v>
      </c>
      <c r="M2131" t="s">
        <v>13</v>
      </c>
      <c r="N2131" s="20">
        <f t="shared" si="169"/>
        <v>7.5</v>
      </c>
      <c r="O2131" s="21">
        <f t="shared" si="168"/>
        <v>1.2475983731317363E-4</v>
      </c>
      <c r="P2131" s="29">
        <f>N2131*INDEX($H$47:$H$50,MATCH(M2131,'Mining Dmd Profile'!$G$47:$G$50,0))</f>
        <v>11.25</v>
      </c>
      <c r="Q2131" s="31">
        <f t="shared" si="170"/>
        <v>1.3604823795981767E-4</v>
      </c>
    </row>
    <row r="2132" spans="11:17" x14ac:dyDescent="0.2">
      <c r="K2132">
        <f t="shared" si="171"/>
        <v>89</v>
      </c>
      <c r="L2132">
        <f t="shared" si="172"/>
        <v>14</v>
      </c>
      <c r="M2132" t="s">
        <v>13</v>
      </c>
      <c r="N2132" s="20">
        <f t="shared" si="169"/>
        <v>8</v>
      </c>
      <c r="O2132" s="21">
        <f t="shared" si="168"/>
        <v>1.3307715980071856E-4</v>
      </c>
      <c r="P2132" s="29">
        <f>N2132*INDEX($H$47:$H$50,MATCH(M2132,'Mining Dmd Profile'!$G$47:$G$50,0))</f>
        <v>12</v>
      </c>
      <c r="Q2132" s="31">
        <f t="shared" si="170"/>
        <v>1.4511812049047219E-4</v>
      </c>
    </row>
    <row r="2133" spans="11:17" x14ac:dyDescent="0.2">
      <c r="K2133">
        <f t="shared" si="171"/>
        <v>89</v>
      </c>
      <c r="L2133">
        <f t="shared" si="172"/>
        <v>15</v>
      </c>
      <c r="M2133" t="s">
        <v>13</v>
      </c>
      <c r="N2133" s="20">
        <f t="shared" si="169"/>
        <v>8.1</v>
      </c>
      <c r="O2133" s="21">
        <f t="shared" si="168"/>
        <v>1.3474062429822754E-4</v>
      </c>
      <c r="P2133" s="29">
        <f>N2133*INDEX($H$47:$H$50,MATCH(M2133,'Mining Dmd Profile'!$G$47:$G$50,0))</f>
        <v>12.149999999999999</v>
      </c>
      <c r="Q2133" s="31">
        <f t="shared" si="170"/>
        <v>1.4693209699660306E-4</v>
      </c>
    </row>
    <row r="2134" spans="11:17" x14ac:dyDescent="0.2">
      <c r="K2134">
        <f t="shared" si="171"/>
        <v>89</v>
      </c>
      <c r="L2134">
        <f t="shared" si="172"/>
        <v>16</v>
      </c>
      <c r="M2134" t="s">
        <v>13</v>
      </c>
      <c r="N2134" s="20">
        <f t="shared" si="169"/>
        <v>7.7</v>
      </c>
      <c r="O2134" s="21">
        <f t="shared" si="168"/>
        <v>1.2808676630819162E-4</v>
      </c>
      <c r="P2134" s="29">
        <f>N2134*INDEX($H$47:$H$50,MATCH(M2134,'Mining Dmd Profile'!$G$47:$G$50,0))</f>
        <v>11.55</v>
      </c>
      <c r="Q2134" s="31">
        <f t="shared" si="170"/>
        <v>1.3967619097207947E-4</v>
      </c>
    </row>
    <row r="2135" spans="11:17" x14ac:dyDescent="0.2">
      <c r="K2135">
        <f t="shared" si="171"/>
        <v>89</v>
      </c>
      <c r="L2135">
        <f t="shared" si="172"/>
        <v>17</v>
      </c>
      <c r="M2135" t="s">
        <v>13</v>
      </c>
      <c r="N2135" s="20">
        <f t="shared" si="169"/>
        <v>7.3</v>
      </c>
      <c r="O2135" s="21">
        <f t="shared" si="168"/>
        <v>1.2143290831815567E-4</v>
      </c>
      <c r="P2135" s="29">
        <f>N2135*INDEX($H$47:$H$50,MATCH(M2135,'Mining Dmd Profile'!$G$47:$G$50,0))</f>
        <v>10.95</v>
      </c>
      <c r="Q2135" s="31">
        <f t="shared" si="170"/>
        <v>1.3242028494755585E-4</v>
      </c>
    </row>
    <row r="2136" spans="11:17" x14ac:dyDescent="0.2">
      <c r="K2136">
        <f t="shared" si="171"/>
        <v>89</v>
      </c>
      <c r="L2136">
        <f t="shared" si="172"/>
        <v>18</v>
      </c>
      <c r="M2136" t="s">
        <v>13</v>
      </c>
      <c r="N2136" s="20">
        <f t="shared" si="169"/>
        <v>7</v>
      </c>
      <c r="O2136" s="21">
        <f t="shared" si="168"/>
        <v>1.1644251482562872E-4</v>
      </c>
      <c r="P2136" s="29">
        <f>N2136*INDEX($H$47:$H$50,MATCH(M2136,'Mining Dmd Profile'!$G$47:$G$50,0))</f>
        <v>10.5</v>
      </c>
      <c r="Q2136" s="31">
        <f t="shared" si="170"/>
        <v>1.2697835542916316E-4</v>
      </c>
    </row>
    <row r="2137" spans="11:17" x14ac:dyDescent="0.2">
      <c r="K2137">
        <f t="shared" si="171"/>
        <v>89</v>
      </c>
      <c r="L2137">
        <f t="shared" si="172"/>
        <v>19</v>
      </c>
      <c r="M2137" t="s">
        <v>13</v>
      </c>
      <c r="N2137" s="20">
        <f t="shared" si="169"/>
        <v>7.3</v>
      </c>
      <c r="O2137" s="21">
        <f t="shared" si="168"/>
        <v>1.2143290831815567E-4</v>
      </c>
      <c r="P2137" s="29">
        <f>N2137*INDEX($H$47:$H$50,MATCH(M2137,'Mining Dmd Profile'!$G$47:$G$50,0))</f>
        <v>10.95</v>
      </c>
      <c r="Q2137" s="31">
        <f t="shared" si="170"/>
        <v>1.3242028494755585E-4</v>
      </c>
    </row>
    <row r="2138" spans="11:17" x14ac:dyDescent="0.2">
      <c r="K2138">
        <f t="shared" si="171"/>
        <v>89</v>
      </c>
      <c r="L2138">
        <f t="shared" si="172"/>
        <v>20</v>
      </c>
      <c r="M2138" t="s">
        <v>13</v>
      </c>
      <c r="N2138" s="20">
        <f t="shared" si="169"/>
        <v>7.7</v>
      </c>
      <c r="O2138" s="21">
        <f t="shared" si="168"/>
        <v>1.2808676630819162E-4</v>
      </c>
      <c r="P2138" s="29">
        <f>N2138*INDEX($H$47:$H$50,MATCH(M2138,'Mining Dmd Profile'!$G$47:$G$50,0))</f>
        <v>11.55</v>
      </c>
      <c r="Q2138" s="31">
        <f t="shared" si="170"/>
        <v>1.3967619097207947E-4</v>
      </c>
    </row>
    <row r="2139" spans="11:17" x14ac:dyDescent="0.2">
      <c r="K2139">
        <f t="shared" si="171"/>
        <v>89</v>
      </c>
      <c r="L2139">
        <f t="shared" si="172"/>
        <v>21</v>
      </c>
      <c r="M2139" t="s">
        <v>13</v>
      </c>
      <c r="N2139" s="20">
        <f t="shared" si="169"/>
        <v>8</v>
      </c>
      <c r="O2139" s="21">
        <f t="shared" si="168"/>
        <v>1.3307715980071856E-4</v>
      </c>
      <c r="P2139" s="29">
        <f>N2139*INDEX($H$47:$H$50,MATCH(M2139,'Mining Dmd Profile'!$G$47:$G$50,0))</f>
        <v>12</v>
      </c>
      <c r="Q2139" s="31">
        <f t="shared" si="170"/>
        <v>1.4511812049047219E-4</v>
      </c>
    </row>
    <row r="2140" spans="11:17" x14ac:dyDescent="0.2">
      <c r="K2140">
        <f t="shared" si="171"/>
        <v>89</v>
      </c>
      <c r="L2140">
        <f t="shared" si="172"/>
        <v>22</v>
      </c>
      <c r="M2140" t="s">
        <v>13</v>
      </c>
      <c r="N2140" s="20">
        <f t="shared" si="169"/>
        <v>8</v>
      </c>
      <c r="O2140" s="21">
        <f t="shared" si="168"/>
        <v>1.3307715980071856E-4</v>
      </c>
      <c r="P2140" s="29">
        <f>N2140*INDEX($H$47:$H$50,MATCH(M2140,'Mining Dmd Profile'!$G$47:$G$50,0))</f>
        <v>12</v>
      </c>
      <c r="Q2140" s="31">
        <f t="shared" si="170"/>
        <v>1.4511812049047219E-4</v>
      </c>
    </row>
    <row r="2141" spans="11:17" x14ac:dyDescent="0.2">
      <c r="K2141">
        <f t="shared" si="171"/>
        <v>89</v>
      </c>
      <c r="L2141">
        <f t="shared" si="172"/>
        <v>23</v>
      </c>
      <c r="M2141" t="s">
        <v>13</v>
      </c>
      <c r="N2141" s="20">
        <f t="shared" si="169"/>
        <v>8</v>
      </c>
      <c r="O2141" s="21">
        <f t="shared" si="168"/>
        <v>1.3307715980071856E-4</v>
      </c>
      <c r="P2141" s="29">
        <f>N2141*INDEX($H$47:$H$50,MATCH(M2141,'Mining Dmd Profile'!$G$47:$G$50,0))</f>
        <v>12</v>
      </c>
      <c r="Q2141" s="31">
        <f t="shared" si="170"/>
        <v>1.4511812049047219E-4</v>
      </c>
    </row>
    <row r="2142" spans="11:17" x14ac:dyDescent="0.2">
      <c r="K2142">
        <f t="shared" si="171"/>
        <v>89</v>
      </c>
      <c r="L2142">
        <f t="shared" si="172"/>
        <v>24</v>
      </c>
      <c r="M2142" t="s">
        <v>13</v>
      </c>
      <c r="N2142" s="20">
        <f t="shared" si="169"/>
        <v>8</v>
      </c>
      <c r="O2142" s="21">
        <f t="shared" si="168"/>
        <v>1.3307715980071856E-4</v>
      </c>
      <c r="P2142" s="29">
        <f>N2142*INDEX($H$47:$H$50,MATCH(M2142,'Mining Dmd Profile'!$G$47:$G$50,0))</f>
        <v>12</v>
      </c>
      <c r="Q2142" s="31">
        <f t="shared" si="170"/>
        <v>1.4511812049047219E-4</v>
      </c>
    </row>
    <row r="2143" spans="11:17" x14ac:dyDescent="0.2">
      <c r="K2143">
        <f t="shared" si="171"/>
        <v>90</v>
      </c>
      <c r="L2143">
        <f t="shared" si="172"/>
        <v>1</v>
      </c>
      <c r="M2143" t="s">
        <v>13</v>
      </c>
      <c r="N2143" s="20">
        <f t="shared" si="169"/>
        <v>7</v>
      </c>
      <c r="O2143" s="21">
        <f t="shared" si="168"/>
        <v>1.1644251482562872E-4</v>
      </c>
      <c r="P2143" s="29">
        <f>N2143*INDEX($H$47:$H$50,MATCH(M2143,'Mining Dmd Profile'!$G$47:$G$50,0))</f>
        <v>10.5</v>
      </c>
      <c r="Q2143" s="31">
        <f t="shared" si="170"/>
        <v>1.2697835542916316E-4</v>
      </c>
    </row>
    <row r="2144" spans="11:17" x14ac:dyDescent="0.2">
      <c r="K2144">
        <f t="shared" si="171"/>
        <v>90</v>
      </c>
      <c r="L2144">
        <f t="shared" si="172"/>
        <v>2</v>
      </c>
      <c r="M2144" t="s">
        <v>13</v>
      </c>
      <c r="N2144" s="20">
        <f t="shared" si="169"/>
        <v>6.5</v>
      </c>
      <c r="O2144" s="21">
        <f t="shared" si="168"/>
        <v>1.0812519233808381E-4</v>
      </c>
      <c r="P2144" s="29">
        <f>N2144*INDEX($H$47:$H$50,MATCH(M2144,'Mining Dmd Profile'!$G$47:$G$50,0))</f>
        <v>9.75</v>
      </c>
      <c r="Q2144" s="31">
        <f t="shared" si="170"/>
        <v>1.1790847289850864E-4</v>
      </c>
    </row>
    <row r="2145" spans="11:17" x14ac:dyDescent="0.2">
      <c r="K2145">
        <f t="shared" si="171"/>
        <v>90</v>
      </c>
      <c r="L2145">
        <f t="shared" si="172"/>
        <v>3</v>
      </c>
      <c r="M2145" t="s">
        <v>13</v>
      </c>
      <c r="N2145" s="20">
        <f t="shared" si="169"/>
        <v>6</v>
      </c>
      <c r="O2145" s="21">
        <f t="shared" si="168"/>
        <v>9.9807869850538917E-5</v>
      </c>
      <c r="P2145" s="29">
        <f>N2145*INDEX($H$47:$H$50,MATCH(M2145,'Mining Dmd Profile'!$G$47:$G$50,0))</f>
        <v>9</v>
      </c>
      <c r="Q2145" s="31">
        <f t="shared" si="170"/>
        <v>1.0883859036785413E-4</v>
      </c>
    </row>
    <row r="2146" spans="11:17" x14ac:dyDescent="0.2">
      <c r="K2146">
        <f t="shared" si="171"/>
        <v>90</v>
      </c>
      <c r="L2146">
        <f t="shared" si="172"/>
        <v>4</v>
      </c>
      <c r="M2146" t="s">
        <v>13</v>
      </c>
      <c r="N2146" s="20">
        <f t="shared" si="169"/>
        <v>5.5</v>
      </c>
      <c r="O2146" s="21">
        <f t="shared" si="168"/>
        <v>9.1490547362994007E-5</v>
      </c>
      <c r="P2146" s="29">
        <f>N2146*INDEX($H$47:$H$50,MATCH(M2146,'Mining Dmd Profile'!$G$47:$G$50,0))</f>
        <v>8.25</v>
      </c>
      <c r="Q2146" s="31">
        <f t="shared" si="170"/>
        <v>9.9768707837199618E-5</v>
      </c>
    </row>
    <row r="2147" spans="11:17" x14ac:dyDescent="0.2">
      <c r="K2147">
        <f t="shared" si="171"/>
        <v>90</v>
      </c>
      <c r="L2147">
        <f t="shared" si="172"/>
        <v>5</v>
      </c>
      <c r="M2147" t="s">
        <v>13</v>
      </c>
      <c r="N2147" s="20">
        <f t="shared" si="169"/>
        <v>5.5</v>
      </c>
      <c r="O2147" s="21">
        <f t="shared" si="168"/>
        <v>9.1490547362994007E-5</v>
      </c>
      <c r="P2147" s="29">
        <f>N2147*INDEX($H$47:$H$50,MATCH(M2147,'Mining Dmd Profile'!$G$47:$G$50,0))</f>
        <v>8.25</v>
      </c>
      <c r="Q2147" s="31">
        <f t="shared" si="170"/>
        <v>9.9768707837199618E-5</v>
      </c>
    </row>
    <row r="2148" spans="11:17" x14ac:dyDescent="0.2">
      <c r="K2148">
        <f t="shared" si="171"/>
        <v>90</v>
      </c>
      <c r="L2148">
        <f t="shared" si="172"/>
        <v>6</v>
      </c>
      <c r="M2148" t="s">
        <v>13</v>
      </c>
      <c r="N2148" s="20">
        <f t="shared" si="169"/>
        <v>5.5</v>
      </c>
      <c r="O2148" s="21">
        <f t="shared" si="168"/>
        <v>9.1490547362994007E-5</v>
      </c>
      <c r="P2148" s="29">
        <f>N2148*INDEX($H$47:$H$50,MATCH(M2148,'Mining Dmd Profile'!$G$47:$G$50,0))</f>
        <v>8.25</v>
      </c>
      <c r="Q2148" s="31">
        <f t="shared" si="170"/>
        <v>9.9768707837199618E-5</v>
      </c>
    </row>
    <row r="2149" spans="11:17" x14ac:dyDescent="0.2">
      <c r="K2149">
        <f t="shared" si="171"/>
        <v>90</v>
      </c>
      <c r="L2149">
        <f t="shared" si="172"/>
        <v>7</v>
      </c>
      <c r="M2149" t="s">
        <v>13</v>
      </c>
      <c r="N2149" s="20">
        <f t="shared" si="169"/>
        <v>5.5</v>
      </c>
      <c r="O2149" s="21">
        <f t="shared" si="168"/>
        <v>9.1490547362994007E-5</v>
      </c>
      <c r="P2149" s="29">
        <f>N2149*INDEX($H$47:$H$50,MATCH(M2149,'Mining Dmd Profile'!$G$47:$G$50,0))</f>
        <v>8.25</v>
      </c>
      <c r="Q2149" s="31">
        <f t="shared" si="170"/>
        <v>9.9768707837199618E-5</v>
      </c>
    </row>
    <row r="2150" spans="11:17" x14ac:dyDescent="0.2">
      <c r="K2150">
        <f t="shared" si="171"/>
        <v>90</v>
      </c>
      <c r="L2150">
        <f t="shared" si="172"/>
        <v>8</v>
      </c>
      <c r="M2150" t="s">
        <v>13</v>
      </c>
      <c r="N2150" s="20">
        <f t="shared" si="169"/>
        <v>5.5</v>
      </c>
      <c r="O2150" s="21">
        <f t="shared" si="168"/>
        <v>9.1490547362994007E-5</v>
      </c>
      <c r="P2150" s="29">
        <f>N2150*INDEX($H$47:$H$50,MATCH(M2150,'Mining Dmd Profile'!$G$47:$G$50,0))</f>
        <v>8.25</v>
      </c>
      <c r="Q2150" s="31">
        <f t="shared" si="170"/>
        <v>9.9768707837199618E-5</v>
      </c>
    </row>
    <row r="2151" spans="11:17" x14ac:dyDescent="0.2">
      <c r="K2151">
        <f t="shared" si="171"/>
        <v>90</v>
      </c>
      <c r="L2151">
        <f t="shared" si="172"/>
        <v>9</v>
      </c>
      <c r="M2151" t="s">
        <v>13</v>
      </c>
      <c r="N2151" s="20">
        <f t="shared" si="169"/>
        <v>5.5</v>
      </c>
      <c r="O2151" s="21">
        <f t="shared" si="168"/>
        <v>9.1490547362994007E-5</v>
      </c>
      <c r="P2151" s="29">
        <f>N2151*INDEX($H$47:$H$50,MATCH(M2151,'Mining Dmd Profile'!$G$47:$G$50,0))</f>
        <v>8.25</v>
      </c>
      <c r="Q2151" s="31">
        <f t="shared" si="170"/>
        <v>9.9768707837199618E-5</v>
      </c>
    </row>
    <row r="2152" spans="11:17" x14ac:dyDescent="0.2">
      <c r="K2152">
        <f t="shared" si="171"/>
        <v>90</v>
      </c>
      <c r="L2152">
        <f t="shared" si="172"/>
        <v>10</v>
      </c>
      <c r="M2152" t="s">
        <v>13</v>
      </c>
      <c r="N2152" s="20">
        <f t="shared" si="169"/>
        <v>6</v>
      </c>
      <c r="O2152" s="21">
        <f t="shared" si="168"/>
        <v>9.9807869850538917E-5</v>
      </c>
      <c r="P2152" s="29">
        <f>N2152*INDEX($H$47:$H$50,MATCH(M2152,'Mining Dmd Profile'!$G$47:$G$50,0))</f>
        <v>9</v>
      </c>
      <c r="Q2152" s="31">
        <f t="shared" si="170"/>
        <v>1.0883859036785413E-4</v>
      </c>
    </row>
    <row r="2153" spans="11:17" x14ac:dyDescent="0.2">
      <c r="K2153">
        <f t="shared" si="171"/>
        <v>90</v>
      </c>
      <c r="L2153">
        <f t="shared" si="172"/>
        <v>11</v>
      </c>
      <c r="M2153" t="s">
        <v>13</v>
      </c>
      <c r="N2153" s="20">
        <f t="shared" si="169"/>
        <v>6.6</v>
      </c>
      <c r="O2153" s="21">
        <f t="shared" si="168"/>
        <v>1.0978865683559279E-4</v>
      </c>
      <c r="P2153" s="29">
        <f>N2153*INDEX($H$47:$H$50,MATCH(M2153,'Mining Dmd Profile'!$G$47:$G$50,0))</f>
        <v>9.8999999999999986</v>
      </c>
      <c r="Q2153" s="31">
        <f t="shared" si="170"/>
        <v>1.1972244940463952E-4</v>
      </c>
    </row>
    <row r="2154" spans="11:17" x14ac:dyDescent="0.2">
      <c r="K2154">
        <f t="shared" si="171"/>
        <v>90</v>
      </c>
      <c r="L2154">
        <f t="shared" si="172"/>
        <v>12</v>
      </c>
      <c r="M2154" t="s">
        <v>13</v>
      </c>
      <c r="N2154" s="20">
        <f t="shared" si="169"/>
        <v>7</v>
      </c>
      <c r="O2154" s="21">
        <f t="shared" si="168"/>
        <v>1.1644251482562872E-4</v>
      </c>
      <c r="P2154" s="29">
        <f>N2154*INDEX($H$47:$H$50,MATCH(M2154,'Mining Dmd Profile'!$G$47:$G$50,0))</f>
        <v>10.5</v>
      </c>
      <c r="Q2154" s="31">
        <f t="shared" si="170"/>
        <v>1.2697835542916316E-4</v>
      </c>
    </row>
    <row r="2155" spans="11:17" x14ac:dyDescent="0.2">
      <c r="K2155">
        <f t="shared" si="171"/>
        <v>90</v>
      </c>
      <c r="L2155">
        <f t="shared" si="172"/>
        <v>13</v>
      </c>
      <c r="M2155" t="s">
        <v>13</v>
      </c>
      <c r="N2155" s="20">
        <f t="shared" si="169"/>
        <v>7.5</v>
      </c>
      <c r="O2155" s="21">
        <f t="shared" si="168"/>
        <v>1.2475983731317363E-4</v>
      </c>
      <c r="P2155" s="29">
        <f>N2155*INDEX($H$47:$H$50,MATCH(M2155,'Mining Dmd Profile'!$G$47:$G$50,0))</f>
        <v>11.25</v>
      </c>
      <c r="Q2155" s="31">
        <f t="shared" si="170"/>
        <v>1.3604823795981767E-4</v>
      </c>
    </row>
    <row r="2156" spans="11:17" x14ac:dyDescent="0.2">
      <c r="K2156">
        <f t="shared" si="171"/>
        <v>90</v>
      </c>
      <c r="L2156">
        <f t="shared" si="172"/>
        <v>14</v>
      </c>
      <c r="M2156" t="s">
        <v>13</v>
      </c>
      <c r="N2156" s="20">
        <f t="shared" si="169"/>
        <v>8</v>
      </c>
      <c r="O2156" s="21">
        <f t="shared" si="168"/>
        <v>1.3307715980071856E-4</v>
      </c>
      <c r="P2156" s="29">
        <f>N2156*INDEX($H$47:$H$50,MATCH(M2156,'Mining Dmd Profile'!$G$47:$G$50,0))</f>
        <v>12</v>
      </c>
      <c r="Q2156" s="31">
        <f t="shared" si="170"/>
        <v>1.4511812049047219E-4</v>
      </c>
    </row>
    <row r="2157" spans="11:17" x14ac:dyDescent="0.2">
      <c r="K2157">
        <f t="shared" si="171"/>
        <v>90</v>
      </c>
      <c r="L2157">
        <f t="shared" si="172"/>
        <v>15</v>
      </c>
      <c r="M2157" t="s">
        <v>13</v>
      </c>
      <c r="N2157" s="20">
        <f t="shared" si="169"/>
        <v>8.1</v>
      </c>
      <c r="O2157" s="21">
        <f t="shared" si="168"/>
        <v>1.3474062429822754E-4</v>
      </c>
      <c r="P2157" s="29">
        <f>N2157*INDEX($H$47:$H$50,MATCH(M2157,'Mining Dmd Profile'!$G$47:$G$50,0))</f>
        <v>12.149999999999999</v>
      </c>
      <c r="Q2157" s="31">
        <f t="shared" si="170"/>
        <v>1.4693209699660306E-4</v>
      </c>
    </row>
    <row r="2158" spans="11:17" x14ac:dyDescent="0.2">
      <c r="K2158">
        <f t="shared" si="171"/>
        <v>90</v>
      </c>
      <c r="L2158">
        <f t="shared" si="172"/>
        <v>16</v>
      </c>
      <c r="M2158" t="s">
        <v>13</v>
      </c>
      <c r="N2158" s="20">
        <f t="shared" si="169"/>
        <v>7.7</v>
      </c>
      <c r="O2158" s="21">
        <f t="shared" si="168"/>
        <v>1.2808676630819162E-4</v>
      </c>
      <c r="P2158" s="29">
        <f>N2158*INDEX($H$47:$H$50,MATCH(M2158,'Mining Dmd Profile'!$G$47:$G$50,0))</f>
        <v>11.55</v>
      </c>
      <c r="Q2158" s="31">
        <f t="shared" si="170"/>
        <v>1.3967619097207947E-4</v>
      </c>
    </row>
    <row r="2159" spans="11:17" x14ac:dyDescent="0.2">
      <c r="K2159">
        <f t="shared" si="171"/>
        <v>90</v>
      </c>
      <c r="L2159">
        <f t="shared" si="172"/>
        <v>17</v>
      </c>
      <c r="M2159" t="s">
        <v>13</v>
      </c>
      <c r="N2159" s="20">
        <f t="shared" si="169"/>
        <v>7.3</v>
      </c>
      <c r="O2159" s="21">
        <f t="shared" si="168"/>
        <v>1.2143290831815567E-4</v>
      </c>
      <c r="P2159" s="29">
        <f>N2159*INDEX($H$47:$H$50,MATCH(M2159,'Mining Dmd Profile'!$G$47:$G$50,0))</f>
        <v>10.95</v>
      </c>
      <c r="Q2159" s="31">
        <f t="shared" si="170"/>
        <v>1.3242028494755585E-4</v>
      </c>
    </row>
    <row r="2160" spans="11:17" x14ac:dyDescent="0.2">
      <c r="K2160">
        <f t="shared" si="171"/>
        <v>90</v>
      </c>
      <c r="L2160">
        <f t="shared" si="172"/>
        <v>18</v>
      </c>
      <c r="M2160" t="s">
        <v>13</v>
      </c>
      <c r="N2160" s="20">
        <f t="shared" si="169"/>
        <v>7</v>
      </c>
      <c r="O2160" s="21">
        <f t="shared" si="168"/>
        <v>1.1644251482562872E-4</v>
      </c>
      <c r="P2160" s="29">
        <f>N2160*INDEX($H$47:$H$50,MATCH(M2160,'Mining Dmd Profile'!$G$47:$G$50,0))</f>
        <v>10.5</v>
      </c>
      <c r="Q2160" s="31">
        <f t="shared" si="170"/>
        <v>1.2697835542916316E-4</v>
      </c>
    </row>
    <row r="2161" spans="11:17" x14ac:dyDescent="0.2">
      <c r="K2161">
        <f t="shared" si="171"/>
        <v>90</v>
      </c>
      <c r="L2161">
        <f t="shared" si="172"/>
        <v>19</v>
      </c>
      <c r="M2161" t="s">
        <v>13</v>
      </c>
      <c r="N2161" s="20">
        <f t="shared" si="169"/>
        <v>7.3</v>
      </c>
      <c r="O2161" s="21">
        <f t="shared" si="168"/>
        <v>1.2143290831815567E-4</v>
      </c>
      <c r="P2161" s="29">
        <f>N2161*INDEX($H$47:$H$50,MATCH(M2161,'Mining Dmd Profile'!$G$47:$G$50,0))</f>
        <v>10.95</v>
      </c>
      <c r="Q2161" s="31">
        <f t="shared" si="170"/>
        <v>1.3242028494755585E-4</v>
      </c>
    </row>
    <row r="2162" spans="11:17" x14ac:dyDescent="0.2">
      <c r="K2162">
        <f t="shared" si="171"/>
        <v>90</v>
      </c>
      <c r="L2162">
        <f t="shared" si="172"/>
        <v>20</v>
      </c>
      <c r="M2162" t="s">
        <v>13</v>
      </c>
      <c r="N2162" s="20">
        <f t="shared" si="169"/>
        <v>7.7</v>
      </c>
      <c r="O2162" s="21">
        <f t="shared" si="168"/>
        <v>1.2808676630819162E-4</v>
      </c>
      <c r="P2162" s="29">
        <f>N2162*INDEX($H$47:$H$50,MATCH(M2162,'Mining Dmd Profile'!$G$47:$G$50,0))</f>
        <v>11.55</v>
      </c>
      <c r="Q2162" s="31">
        <f t="shared" si="170"/>
        <v>1.3967619097207947E-4</v>
      </c>
    </row>
    <row r="2163" spans="11:17" x14ac:dyDescent="0.2">
      <c r="K2163">
        <f t="shared" si="171"/>
        <v>90</v>
      </c>
      <c r="L2163">
        <f t="shared" si="172"/>
        <v>21</v>
      </c>
      <c r="M2163" t="s">
        <v>13</v>
      </c>
      <c r="N2163" s="20">
        <f t="shared" si="169"/>
        <v>8</v>
      </c>
      <c r="O2163" s="21">
        <f t="shared" si="168"/>
        <v>1.3307715980071856E-4</v>
      </c>
      <c r="P2163" s="29">
        <f>N2163*INDEX($H$47:$H$50,MATCH(M2163,'Mining Dmd Profile'!$G$47:$G$50,0))</f>
        <v>12</v>
      </c>
      <c r="Q2163" s="31">
        <f t="shared" si="170"/>
        <v>1.4511812049047219E-4</v>
      </c>
    </row>
    <row r="2164" spans="11:17" x14ac:dyDescent="0.2">
      <c r="K2164">
        <f t="shared" si="171"/>
        <v>90</v>
      </c>
      <c r="L2164">
        <f t="shared" si="172"/>
        <v>22</v>
      </c>
      <c r="M2164" t="s">
        <v>13</v>
      </c>
      <c r="N2164" s="20">
        <f t="shared" si="169"/>
        <v>8</v>
      </c>
      <c r="O2164" s="21">
        <f t="shared" si="168"/>
        <v>1.3307715980071856E-4</v>
      </c>
      <c r="P2164" s="29">
        <f>N2164*INDEX($H$47:$H$50,MATCH(M2164,'Mining Dmd Profile'!$G$47:$G$50,0))</f>
        <v>12</v>
      </c>
      <c r="Q2164" s="31">
        <f t="shared" si="170"/>
        <v>1.4511812049047219E-4</v>
      </c>
    </row>
    <row r="2165" spans="11:17" x14ac:dyDescent="0.2">
      <c r="K2165">
        <f t="shared" si="171"/>
        <v>90</v>
      </c>
      <c r="L2165">
        <f t="shared" si="172"/>
        <v>23</v>
      </c>
      <c r="M2165" t="s">
        <v>13</v>
      </c>
      <c r="N2165" s="20">
        <f t="shared" si="169"/>
        <v>8</v>
      </c>
      <c r="O2165" s="21">
        <f t="shared" si="168"/>
        <v>1.3307715980071856E-4</v>
      </c>
      <c r="P2165" s="29">
        <f>N2165*INDEX($H$47:$H$50,MATCH(M2165,'Mining Dmd Profile'!$G$47:$G$50,0))</f>
        <v>12</v>
      </c>
      <c r="Q2165" s="31">
        <f t="shared" si="170"/>
        <v>1.4511812049047219E-4</v>
      </c>
    </row>
    <row r="2166" spans="11:17" x14ac:dyDescent="0.2">
      <c r="K2166">
        <f t="shared" si="171"/>
        <v>90</v>
      </c>
      <c r="L2166">
        <f t="shared" si="172"/>
        <v>24</v>
      </c>
      <c r="M2166" t="s">
        <v>13</v>
      </c>
      <c r="N2166" s="20">
        <f t="shared" si="169"/>
        <v>8</v>
      </c>
      <c r="O2166" s="21">
        <f t="shared" si="168"/>
        <v>1.3307715980071856E-4</v>
      </c>
      <c r="P2166" s="29">
        <f>N2166*INDEX($H$47:$H$50,MATCH(M2166,'Mining Dmd Profile'!$G$47:$G$50,0))</f>
        <v>12</v>
      </c>
      <c r="Q2166" s="31">
        <f t="shared" si="170"/>
        <v>1.4511812049047219E-4</v>
      </c>
    </row>
    <row r="2167" spans="11:17" x14ac:dyDescent="0.2">
      <c r="K2167">
        <f t="shared" si="171"/>
        <v>91</v>
      </c>
      <c r="L2167">
        <f t="shared" si="172"/>
        <v>1</v>
      </c>
      <c r="M2167" t="s">
        <v>13</v>
      </c>
      <c r="N2167" s="20">
        <f t="shared" si="169"/>
        <v>7</v>
      </c>
      <c r="O2167" s="21">
        <f t="shared" si="168"/>
        <v>1.1644251482562872E-4</v>
      </c>
      <c r="P2167" s="29">
        <f>N2167*INDEX($H$47:$H$50,MATCH(M2167,'Mining Dmd Profile'!$G$47:$G$50,0))</f>
        <v>10.5</v>
      </c>
      <c r="Q2167" s="31">
        <f t="shared" si="170"/>
        <v>1.2697835542916316E-4</v>
      </c>
    </row>
    <row r="2168" spans="11:17" x14ac:dyDescent="0.2">
      <c r="K2168">
        <f t="shared" si="171"/>
        <v>91</v>
      </c>
      <c r="L2168">
        <f t="shared" si="172"/>
        <v>2</v>
      </c>
      <c r="M2168" t="s">
        <v>13</v>
      </c>
      <c r="N2168" s="20">
        <f t="shared" si="169"/>
        <v>6.5</v>
      </c>
      <c r="O2168" s="21">
        <f t="shared" si="168"/>
        <v>1.0812519233808381E-4</v>
      </c>
      <c r="P2168" s="29">
        <f>N2168*INDEX($H$47:$H$50,MATCH(M2168,'Mining Dmd Profile'!$G$47:$G$50,0))</f>
        <v>9.75</v>
      </c>
      <c r="Q2168" s="31">
        <f t="shared" si="170"/>
        <v>1.1790847289850864E-4</v>
      </c>
    </row>
    <row r="2169" spans="11:17" x14ac:dyDescent="0.2">
      <c r="K2169">
        <f t="shared" si="171"/>
        <v>91</v>
      </c>
      <c r="L2169">
        <f t="shared" si="172"/>
        <v>3</v>
      </c>
      <c r="M2169" t="s">
        <v>13</v>
      </c>
      <c r="N2169" s="20">
        <f t="shared" si="169"/>
        <v>6</v>
      </c>
      <c r="O2169" s="21">
        <f t="shared" si="168"/>
        <v>9.9807869850538917E-5</v>
      </c>
      <c r="P2169" s="29">
        <f>N2169*INDEX($H$47:$H$50,MATCH(M2169,'Mining Dmd Profile'!$G$47:$G$50,0))</f>
        <v>9</v>
      </c>
      <c r="Q2169" s="31">
        <f t="shared" si="170"/>
        <v>1.0883859036785413E-4</v>
      </c>
    </row>
    <row r="2170" spans="11:17" x14ac:dyDescent="0.2">
      <c r="K2170">
        <f t="shared" si="171"/>
        <v>91</v>
      </c>
      <c r="L2170">
        <f t="shared" si="172"/>
        <v>4</v>
      </c>
      <c r="M2170" t="s">
        <v>13</v>
      </c>
      <c r="N2170" s="20">
        <f t="shared" si="169"/>
        <v>5.5</v>
      </c>
      <c r="O2170" s="21">
        <f t="shared" si="168"/>
        <v>9.1490547362994007E-5</v>
      </c>
      <c r="P2170" s="29">
        <f>N2170*INDEX($H$47:$H$50,MATCH(M2170,'Mining Dmd Profile'!$G$47:$G$50,0))</f>
        <v>8.25</v>
      </c>
      <c r="Q2170" s="31">
        <f t="shared" si="170"/>
        <v>9.9768707837199618E-5</v>
      </c>
    </row>
    <row r="2171" spans="11:17" x14ac:dyDescent="0.2">
      <c r="K2171">
        <f t="shared" si="171"/>
        <v>91</v>
      </c>
      <c r="L2171">
        <f t="shared" si="172"/>
        <v>5</v>
      </c>
      <c r="M2171" t="s">
        <v>13</v>
      </c>
      <c r="N2171" s="20">
        <f t="shared" si="169"/>
        <v>5.5</v>
      </c>
      <c r="O2171" s="21">
        <f t="shared" si="168"/>
        <v>9.1490547362994007E-5</v>
      </c>
      <c r="P2171" s="29">
        <f>N2171*INDEX($H$47:$H$50,MATCH(M2171,'Mining Dmd Profile'!$G$47:$G$50,0))</f>
        <v>8.25</v>
      </c>
      <c r="Q2171" s="31">
        <f t="shared" si="170"/>
        <v>9.9768707837199618E-5</v>
      </c>
    </row>
    <row r="2172" spans="11:17" x14ac:dyDescent="0.2">
      <c r="K2172">
        <f t="shared" si="171"/>
        <v>91</v>
      </c>
      <c r="L2172">
        <f t="shared" si="172"/>
        <v>6</v>
      </c>
      <c r="M2172" t="s">
        <v>13</v>
      </c>
      <c r="N2172" s="20">
        <f t="shared" si="169"/>
        <v>5.5</v>
      </c>
      <c r="O2172" s="21">
        <f t="shared" si="168"/>
        <v>9.1490547362994007E-5</v>
      </c>
      <c r="P2172" s="29">
        <f>N2172*INDEX($H$47:$H$50,MATCH(M2172,'Mining Dmd Profile'!$G$47:$G$50,0))</f>
        <v>8.25</v>
      </c>
      <c r="Q2172" s="31">
        <f t="shared" si="170"/>
        <v>9.9768707837199618E-5</v>
      </c>
    </row>
    <row r="2173" spans="11:17" x14ac:dyDescent="0.2">
      <c r="K2173">
        <f t="shared" si="171"/>
        <v>91</v>
      </c>
      <c r="L2173">
        <f t="shared" si="172"/>
        <v>7</v>
      </c>
      <c r="M2173" t="s">
        <v>13</v>
      </c>
      <c r="N2173" s="20">
        <f t="shared" si="169"/>
        <v>5.5</v>
      </c>
      <c r="O2173" s="21">
        <f t="shared" si="168"/>
        <v>9.1490547362994007E-5</v>
      </c>
      <c r="P2173" s="29">
        <f>N2173*INDEX($H$47:$H$50,MATCH(M2173,'Mining Dmd Profile'!$G$47:$G$50,0))</f>
        <v>8.25</v>
      </c>
      <c r="Q2173" s="31">
        <f t="shared" si="170"/>
        <v>9.9768707837199618E-5</v>
      </c>
    </row>
    <row r="2174" spans="11:17" x14ac:dyDescent="0.2">
      <c r="K2174">
        <f t="shared" si="171"/>
        <v>91</v>
      </c>
      <c r="L2174">
        <f t="shared" si="172"/>
        <v>8</v>
      </c>
      <c r="M2174" t="s">
        <v>13</v>
      </c>
      <c r="N2174" s="20">
        <f t="shared" si="169"/>
        <v>5.5</v>
      </c>
      <c r="O2174" s="21">
        <f t="shared" si="168"/>
        <v>9.1490547362994007E-5</v>
      </c>
      <c r="P2174" s="29">
        <f>N2174*INDEX($H$47:$H$50,MATCH(M2174,'Mining Dmd Profile'!$G$47:$G$50,0))</f>
        <v>8.25</v>
      </c>
      <c r="Q2174" s="31">
        <f t="shared" si="170"/>
        <v>9.9768707837199618E-5</v>
      </c>
    </row>
    <row r="2175" spans="11:17" x14ac:dyDescent="0.2">
      <c r="K2175">
        <f t="shared" si="171"/>
        <v>91</v>
      </c>
      <c r="L2175">
        <f t="shared" si="172"/>
        <v>9</v>
      </c>
      <c r="M2175" t="s">
        <v>13</v>
      </c>
      <c r="N2175" s="20">
        <f t="shared" si="169"/>
        <v>5.5</v>
      </c>
      <c r="O2175" s="21">
        <f t="shared" si="168"/>
        <v>9.1490547362994007E-5</v>
      </c>
      <c r="P2175" s="29">
        <f>N2175*INDEX($H$47:$H$50,MATCH(M2175,'Mining Dmd Profile'!$G$47:$G$50,0))</f>
        <v>8.25</v>
      </c>
      <c r="Q2175" s="31">
        <f t="shared" si="170"/>
        <v>9.9768707837199618E-5</v>
      </c>
    </row>
    <row r="2176" spans="11:17" x14ac:dyDescent="0.2">
      <c r="K2176">
        <f t="shared" si="171"/>
        <v>91</v>
      </c>
      <c r="L2176">
        <f t="shared" si="172"/>
        <v>10</v>
      </c>
      <c r="M2176" t="s">
        <v>13</v>
      </c>
      <c r="N2176" s="20">
        <f t="shared" si="169"/>
        <v>6</v>
      </c>
      <c r="O2176" s="21">
        <f t="shared" si="168"/>
        <v>9.9807869850538917E-5</v>
      </c>
      <c r="P2176" s="29">
        <f>N2176*INDEX($H$47:$H$50,MATCH(M2176,'Mining Dmd Profile'!$G$47:$G$50,0))</f>
        <v>9</v>
      </c>
      <c r="Q2176" s="31">
        <f t="shared" si="170"/>
        <v>1.0883859036785413E-4</v>
      </c>
    </row>
    <row r="2177" spans="11:17" x14ac:dyDescent="0.2">
      <c r="K2177">
        <f t="shared" si="171"/>
        <v>91</v>
      </c>
      <c r="L2177">
        <f t="shared" si="172"/>
        <v>11</v>
      </c>
      <c r="M2177" t="s">
        <v>13</v>
      </c>
      <c r="N2177" s="20">
        <f t="shared" si="169"/>
        <v>6.6</v>
      </c>
      <c r="O2177" s="21">
        <f t="shared" si="168"/>
        <v>1.0978865683559279E-4</v>
      </c>
      <c r="P2177" s="29">
        <f>N2177*INDEX($H$47:$H$50,MATCH(M2177,'Mining Dmd Profile'!$G$47:$G$50,0))</f>
        <v>9.8999999999999986</v>
      </c>
      <c r="Q2177" s="31">
        <f t="shared" si="170"/>
        <v>1.1972244940463952E-4</v>
      </c>
    </row>
    <row r="2178" spans="11:17" x14ac:dyDescent="0.2">
      <c r="K2178">
        <f t="shared" si="171"/>
        <v>91</v>
      </c>
      <c r="L2178">
        <f t="shared" si="172"/>
        <v>12</v>
      </c>
      <c r="M2178" t="s">
        <v>13</v>
      </c>
      <c r="N2178" s="20">
        <f t="shared" si="169"/>
        <v>7</v>
      </c>
      <c r="O2178" s="21">
        <f t="shared" si="168"/>
        <v>1.1644251482562872E-4</v>
      </c>
      <c r="P2178" s="29">
        <f>N2178*INDEX($H$47:$H$50,MATCH(M2178,'Mining Dmd Profile'!$G$47:$G$50,0))</f>
        <v>10.5</v>
      </c>
      <c r="Q2178" s="31">
        <f t="shared" si="170"/>
        <v>1.2697835542916316E-4</v>
      </c>
    </row>
    <row r="2179" spans="11:17" x14ac:dyDescent="0.2">
      <c r="K2179">
        <f t="shared" si="171"/>
        <v>91</v>
      </c>
      <c r="L2179">
        <f t="shared" si="172"/>
        <v>13</v>
      </c>
      <c r="M2179" t="s">
        <v>13</v>
      </c>
      <c r="N2179" s="20">
        <f t="shared" si="169"/>
        <v>7.5</v>
      </c>
      <c r="O2179" s="21">
        <f t="shared" si="168"/>
        <v>1.2475983731317363E-4</v>
      </c>
      <c r="P2179" s="29">
        <f>N2179*INDEX($H$47:$H$50,MATCH(M2179,'Mining Dmd Profile'!$G$47:$G$50,0))</f>
        <v>11.25</v>
      </c>
      <c r="Q2179" s="31">
        <f t="shared" si="170"/>
        <v>1.3604823795981767E-4</v>
      </c>
    </row>
    <row r="2180" spans="11:17" x14ac:dyDescent="0.2">
      <c r="K2180">
        <f t="shared" si="171"/>
        <v>91</v>
      </c>
      <c r="L2180">
        <f t="shared" si="172"/>
        <v>14</v>
      </c>
      <c r="M2180" t="s">
        <v>13</v>
      </c>
      <c r="N2180" s="20">
        <f t="shared" si="169"/>
        <v>8</v>
      </c>
      <c r="O2180" s="21">
        <f t="shared" si="168"/>
        <v>1.3307715980071856E-4</v>
      </c>
      <c r="P2180" s="29">
        <f>N2180*INDEX($H$47:$H$50,MATCH(M2180,'Mining Dmd Profile'!$G$47:$G$50,0))</f>
        <v>12</v>
      </c>
      <c r="Q2180" s="31">
        <f t="shared" si="170"/>
        <v>1.4511812049047219E-4</v>
      </c>
    </row>
    <row r="2181" spans="11:17" x14ac:dyDescent="0.2">
      <c r="K2181">
        <f t="shared" si="171"/>
        <v>91</v>
      </c>
      <c r="L2181">
        <f t="shared" si="172"/>
        <v>15</v>
      </c>
      <c r="M2181" t="s">
        <v>13</v>
      </c>
      <c r="N2181" s="20">
        <f t="shared" si="169"/>
        <v>8.1</v>
      </c>
      <c r="O2181" s="21">
        <f t="shared" si="168"/>
        <v>1.3474062429822754E-4</v>
      </c>
      <c r="P2181" s="29">
        <f>N2181*INDEX($H$47:$H$50,MATCH(M2181,'Mining Dmd Profile'!$G$47:$G$50,0))</f>
        <v>12.149999999999999</v>
      </c>
      <c r="Q2181" s="31">
        <f t="shared" si="170"/>
        <v>1.4693209699660306E-4</v>
      </c>
    </row>
    <row r="2182" spans="11:17" x14ac:dyDescent="0.2">
      <c r="K2182">
        <f t="shared" si="171"/>
        <v>91</v>
      </c>
      <c r="L2182">
        <f t="shared" si="172"/>
        <v>16</v>
      </c>
      <c r="M2182" t="s">
        <v>13</v>
      </c>
      <c r="N2182" s="20">
        <f t="shared" si="169"/>
        <v>7.7</v>
      </c>
      <c r="O2182" s="21">
        <f t="shared" si="168"/>
        <v>1.2808676630819162E-4</v>
      </c>
      <c r="P2182" s="29">
        <f>N2182*INDEX($H$47:$H$50,MATCH(M2182,'Mining Dmd Profile'!$G$47:$G$50,0))</f>
        <v>11.55</v>
      </c>
      <c r="Q2182" s="31">
        <f t="shared" si="170"/>
        <v>1.3967619097207947E-4</v>
      </c>
    </row>
    <row r="2183" spans="11:17" x14ac:dyDescent="0.2">
      <c r="K2183">
        <f t="shared" si="171"/>
        <v>91</v>
      </c>
      <c r="L2183">
        <f t="shared" si="172"/>
        <v>17</v>
      </c>
      <c r="M2183" t="s">
        <v>13</v>
      </c>
      <c r="N2183" s="20">
        <f t="shared" si="169"/>
        <v>7.3</v>
      </c>
      <c r="O2183" s="21">
        <f t="shared" ref="O2183:O2246" si="173">N2183/$N$5</f>
        <v>1.2143290831815567E-4</v>
      </c>
      <c r="P2183" s="29">
        <f>N2183*INDEX($H$47:$H$50,MATCH(M2183,'Mining Dmd Profile'!$G$47:$G$50,0))</f>
        <v>10.95</v>
      </c>
      <c r="Q2183" s="31">
        <f t="shared" si="170"/>
        <v>1.3242028494755585E-4</v>
      </c>
    </row>
    <row r="2184" spans="11:17" x14ac:dyDescent="0.2">
      <c r="K2184">
        <f t="shared" si="171"/>
        <v>91</v>
      </c>
      <c r="L2184">
        <f t="shared" si="172"/>
        <v>18</v>
      </c>
      <c r="M2184" t="s">
        <v>13</v>
      </c>
      <c r="N2184" s="20">
        <f t="shared" ref="N2184:N2247" si="174">INDEX($H$7:$H$30,MATCH($L2184,$C$7:$C$30,0))</f>
        <v>7</v>
      </c>
      <c r="O2184" s="21">
        <f t="shared" si="173"/>
        <v>1.1644251482562872E-4</v>
      </c>
      <c r="P2184" s="29">
        <f>N2184*INDEX($H$47:$H$50,MATCH(M2184,'Mining Dmd Profile'!$G$47:$G$50,0))</f>
        <v>10.5</v>
      </c>
      <c r="Q2184" s="31">
        <f t="shared" ref="Q2184:Q2247" si="175">P2184/$P$5</f>
        <v>1.2697835542916316E-4</v>
      </c>
    </row>
    <row r="2185" spans="11:17" x14ac:dyDescent="0.2">
      <c r="K2185">
        <f t="shared" ref="K2185:K2248" si="176">IF(L2184=24,K2184+1,K2184)</f>
        <v>91</v>
      </c>
      <c r="L2185">
        <f t="shared" ref="L2185:L2248" si="177">IF(L2184=24,1,L2184+1)</f>
        <v>19</v>
      </c>
      <c r="M2185" t="s">
        <v>13</v>
      </c>
      <c r="N2185" s="20">
        <f t="shared" si="174"/>
        <v>7.3</v>
      </c>
      <c r="O2185" s="21">
        <f t="shared" si="173"/>
        <v>1.2143290831815567E-4</v>
      </c>
      <c r="P2185" s="29">
        <f>N2185*INDEX($H$47:$H$50,MATCH(M2185,'Mining Dmd Profile'!$G$47:$G$50,0))</f>
        <v>10.95</v>
      </c>
      <c r="Q2185" s="31">
        <f t="shared" si="175"/>
        <v>1.3242028494755585E-4</v>
      </c>
    </row>
    <row r="2186" spans="11:17" x14ac:dyDescent="0.2">
      <c r="K2186">
        <f t="shared" si="176"/>
        <v>91</v>
      </c>
      <c r="L2186">
        <f t="shared" si="177"/>
        <v>20</v>
      </c>
      <c r="M2186" t="s">
        <v>13</v>
      </c>
      <c r="N2186" s="20">
        <f t="shared" si="174"/>
        <v>7.7</v>
      </c>
      <c r="O2186" s="21">
        <f t="shared" si="173"/>
        <v>1.2808676630819162E-4</v>
      </c>
      <c r="P2186" s="29">
        <f>N2186*INDEX($H$47:$H$50,MATCH(M2186,'Mining Dmd Profile'!$G$47:$G$50,0))</f>
        <v>11.55</v>
      </c>
      <c r="Q2186" s="31">
        <f t="shared" si="175"/>
        <v>1.3967619097207947E-4</v>
      </c>
    </row>
    <row r="2187" spans="11:17" x14ac:dyDescent="0.2">
      <c r="K2187">
        <f t="shared" si="176"/>
        <v>91</v>
      </c>
      <c r="L2187">
        <f t="shared" si="177"/>
        <v>21</v>
      </c>
      <c r="M2187" t="s">
        <v>13</v>
      </c>
      <c r="N2187" s="20">
        <f t="shared" si="174"/>
        <v>8</v>
      </c>
      <c r="O2187" s="21">
        <f t="shared" si="173"/>
        <v>1.3307715980071856E-4</v>
      </c>
      <c r="P2187" s="29">
        <f>N2187*INDEX($H$47:$H$50,MATCH(M2187,'Mining Dmd Profile'!$G$47:$G$50,0))</f>
        <v>12</v>
      </c>
      <c r="Q2187" s="31">
        <f t="shared" si="175"/>
        <v>1.4511812049047219E-4</v>
      </c>
    </row>
    <row r="2188" spans="11:17" x14ac:dyDescent="0.2">
      <c r="K2188">
        <f t="shared" si="176"/>
        <v>91</v>
      </c>
      <c r="L2188">
        <f t="shared" si="177"/>
        <v>22</v>
      </c>
      <c r="M2188" t="s">
        <v>13</v>
      </c>
      <c r="N2188" s="20">
        <f t="shared" si="174"/>
        <v>8</v>
      </c>
      <c r="O2188" s="21">
        <f t="shared" si="173"/>
        <v>1.3307715980071856E-4</v>
      </c>
      <c r="P2188" s="29">
        <f>N2188*INDEX($H$47:$H$50,MATCH(M2188,'Mining Dmd Profile'!$G$47:$G$50,0))</f>
        <v>12</v>
      </c>
      <c r="Q2188" s="31">
        <f t="shared" si="175"/>
        <v>1.4511812049047219E-4</v>
      </c>
    </row>
    <row r="2189" spans="11:17" x14ac:dyDescent="0.2">
      <c r="K2189">
        <f t="shared" si="176"/>
        <v>91</v>
      </c>
      <c r="L2189">
        <f t="shared" si="177"/>
        <v>23</v>
      </c>
      <c r="M2189" t="s">
        <v>13</v>
      </c>
      <c r="N2189" s="20">
        <f t="shared" si="174"/>
        <v>8</v>
      </c>
      <c r="O2189" s="21">
        <f t="shared" si="173"/>
        <v>1.3307715980071856E-4</v>
      </c>
      <c r="P2189" s="29">
        <f>N2189*INDEX($H$47:$H$50,MATCH(M2189,'Mining Dmd Profile'!$G$47:$G$50,0))</f>
        <v>12</v>
      </c>
      <c r="Q2189" s="31">
        <f t="shared" si="175"/>
        <v>1.4511812049047219E-4</v>
      </c>
    </row>
    <row r="2190" spans="11:17" x14ac:dyDescent="0.2">
      <c r="K2190">
        <f t="shared" si="176"/>
        <v>91</v>
      </c>
      <c r="L2190">
        <f t="shared" si="177"/>
        <v>24</v>
      </c>
      <c r="M2190" t="s">
        <v>13</v>
      </c>
      <c r="N2190" s="20">
        <f t="shared" si="174"/>
        <v>8</v>
      </c>
      <c r="O2190" s="21">
        <f t="shared" si="173"/>
        <v>1.3307715980071856E-4</v>
      </c>
      <c r="P2190" s="29">
        <f>N2190*INDEX($H$47:$H$50,MATCH(M2190,'Mining Dmd Profile'!$G$47:$G$50,0))</f>
        <v>12</v>
      </c>
      <c r="Q2190" s="31">
        <f t="shared" si="175"/>
        <v>1.4511812049047219E-4</v>
      </c>
    </row>
    <row r="2191" spans="11:17" x14ac:dyDescent="0.2">
      <c r="K2191">
        <f t="shared" si="176"/>
        <v>92</v>
      </c>
      <c r="L2191">
        <f t="shared" si="177"/>
        <v>1</v>
      </c>
      <c r="M2191" t="s">
        <v>13</v>
      </c>
      <c r="N2191" s="20">
        <f t="shared" si="174"/>
        <v>7</v>
      </c>
      <c r="O2191" s="21">
        <f t="shared" si="173"/>
        <v>1.1644251482562872E-4</v>
      </c>
      <c r="P2191" s="29">
        <f>N2191*INDEX($H$47:$H$50,MATCH(M2191,'Mining Dmd Profile'!$G$47:$G$50,0))</f>
        <v>10.5</v>
      </c>
      <c r="Q2191" s="31">
        <f t="shared" si="175"/>
        <v>1.2697835542916316E-4</v>
      </c>
    </row>
    <row r="2192" spans="11:17" x14ac:dyDescent="0.2">
      <c r="K2192">
        <f t="shared" si="176"/>
        <v>92</v>
      </c>
      <c r="L2192">
        <f t="shared" si="177"/>
        <v>2</v>
      </c>
      <c r="M2192" t="s">
        <v>13</v>
      </c>
      <c r="N2192" s="20">
        <f t="shared" si="174"/>
        <v>6.5</v>
      </c>
      <c r="O2192" s="21">
        <f t="shared" si="173"/>
        <v>1.0812519233808381E-4</v>
      </c>
      <c r="P2192" s="29">
        <f>N2192*INDEX($H$47:$H$50,MATCH(M2192,'Mining Dmd Profile'!$G$47:$G$50,0))</f>
        <v>9.75</v>
      </c>
      <c r="Q2192" s="31">
        <f t="shared" si="175"/>
        <v>1.1790847289850864E-4</v>
      </c>
    </row>
    <row r="2193" spans="11:17" x14ac:dyDescent="0.2">
      <c r="K2193">
        <f t="shared" si="176"/>
        <v>92</v>
      </c>
      <c r="L2193">
        <f t="shared" si="177"/>
        <v>3</v>
      </c>
      <c r="M2193" t="s">
        <v>13</v>
      </c>
      <c r="N2193" s="20">
        <f t="shared" si="174"/>
        <v>6</v>
      </c>
      <c r="O2193" s="21">
        <f t="shared" si="173"/>
        <v>9.9807869850538917E-5</v>
      </c>
      <c r="P2193" s="29">
        <f>N2193*INDEX($H$47:$H$50,MATCH(M2193,'Mining Dmd Profile'!$G$47:$G$50,0))</f>
        <v>9</v>
      </c>
      <c r="Q2193" s="31">
        <f t="shared" si="175"/>
        <v>1.0883859036785413E-4</v>
      </c>
    </row>
    <row r="2194" spans="11:17" x14ac:dyDescent="0.2">
      <c r="K2194">
        <f t="shared" si="176"/>
        <v>92</v>
      </c>
      <c r="L2194">
        <f t="shared" si="177"/>
        <v>4</v>
      </c>
      <c r="M2194" t="s">
        <v>13</v>
      </c>
      <c r="N2194" s="20">
        <f t="shared" si="174"/>
        <v>5.5</v>
      </c>
      <c r="O2194" s="21">
        <f t="shared" si="173"/>
        <v>9.1490547362994007E-5</v>
      </c>
      <c r="P2194" s="29">
        <f>N2194*INDEX($H$47:$H$50,MATCH(M2194,'Mining Dmd Profile'!$G$47:$G$50,0))</f>
        <v>8.25</v>
      </c>
      <c r="Q2194" s="31">
        <f t="shared" si="175"/>
        <v>9.9768707837199618E-5</v>
      </c>
    </row>
    <row r="2195" spans="11:17" x14ac:dyDescent="0.2">
      <c r="K2195">
        <f t="shared" si="176"/>
        <v>92</v>
      </c>
      <c r="L2195">
        <f t="shared" si="177"/>
        <v>5</v>
      </c>
      <c r="M2195" t="s">
        <v>13</v>
      </c>
      <c r="N2195" s="20">
        <f t="shared" si="174"/>
        <v>5.5</v>
      </c>
      <c r="O2195" s="21">
        <f t="shared" si="173"/>
        <v>9.1490547362994007E-5</v>
      </c>
      <c r="P2195" s="29">
        <f>N2195*INDEX($H$47:$H$50,MATCH(M2195,'Mining Dmd Profile'!$G$47:$G$50,0))</f>
        <v>8.25</v>
      </c>
      <c r="Q2195" s="31">
        <f t="shared" si="175"/>
        <v>9.9768707837199618E-5</v>
      </c>
    </row>
    <row r="2196" spans="11:17" x14ac:dyDescent="0.2">
      <c r="K2196">
        <f t="shared" si="176"/>
        <v>92</v>
      </c>
      <c r="L2196">
        <f t="shared" si="177"/>
        <v>6</v>
      </c>
      <c r="M2196" t="s">
        <v>13</v>
      </c>
      <c r="N2196" s="20">
        <f t="shared" si="174"/>
        <v>5.5</v>
      </c>
      <c r="O2196" s="21">
        <f t="shared" si="173"/>
        <v>9.1490547362994007E-5</v>
      </c>
      <c r="P2196" s="29">
        <f>N2196*INDEX($H$47:$H$50,MATCH(M2196,'Mining Dmd Profile'!$G$47:$G$50,0))</f>
        <v>8.25</v>
      </c>
      <c r="Q2196" s="31">
        <f t="shared" si="175"/>
        <v>9.9768707837199618E-5</v>
      </c>
    </row>
    <row r="2197" spans="11:17" x14ac:dyDescent="0.2">
      <c r="K2197">
        <f t="shared" si="176"/>
        <v>92</v>
      </c>
      <c r="L2197">
        <f t="shared" si="177"/>
        <v>7</v>
      </c>
      <c r="M2197" t="s">
        <v>13</v>
      </c>
      <c r="N2197" s="20">
        <f t="shared" si="174"/>
        <v>5.5</v>
      </c>
      <c r="O2197" s="21">
        <f t="shared" si="173"/>
        <v>9.1490547362994007E-5</v>
      </c>
      <c r="P2197" s="29">
        <f>N2197*INDEX($H$47:$H$50,MATCH(M2197,'Mining Dmd Profile'!$G$47:$G$50,0))</f>
        <v>8.25</v>
      </c>
      <c r="Q2197" s="31">
        <f t="shared" si="175"/>
        <v>9.9768707837199618E-5</v>
      </c>
    </row>
    <row r="2198" spans="11:17" x14ac:dyDescent="0.2">
      <c r="K2198">
        <f t="shared" si="176"/>
        <v>92</v>
      </c>
      <c r="L2198">
        <f t="shared" si="177"/>
        <v>8</v>
      </c>
      <c r="M2198" t="s">
        <v>13</v>
      </c>
      <c r="N2198" s="20">
        <f t="shared" si="174"/>
        <v>5.5</v>
      </c>
      <c r="O2198" s="21">
        <f t="shared" si="173"/>
        <v>9.1490547362994007E-5</v>
      </c>
      <c r="P2198" s="29">
        <f>N2198*INDEX($H$47:$H$50,MATCH(M2198,'Mining Dmd Profile'!$G$47:$G$50,0))</f>
        <v>8.25</v>
      </c>
      <c r="Q2198" s="31">
        <f t="shared" si="175"/>
        <v>9.9768707837199618E-5</v>
      </c>
    </row>
    <row r="2199" spans="11:17" x14ac:dyDescent="0.2">
      <c r="K2199">
        <f t="shared" si="176"/>
        <v>92</v>
      </c>
      <c r="L2199">
        <f t="shared" si="177"/>
        <v>9</v>
      </c>
      <c r="M2199" t="s">
        <v>13</v>
      </c>
      <c r="N2199" s="20">
        <f t="shared" si="174"/>
        <v>5.5</v>
      </c>
      <c r="O2199" s="21">
        <f t="shared" si="173"/>
        <v>9.1490547362994007E-5</v>
      </c>
      <c r="P2199" s="29">
        <f>N2199*INDEX($H$47:$H$50,MATCH(M2199,'Mining Dmd Profile'!$G$47:$G$50,0))</f>
        <v>8.25</v>
      </c>
      <c r="Q2199" s="31">
        <f t="shared" si="175"/>
        <v>9.9768707837199618E-5</v>
      </c>
    </row>
    <row r="2200" spans="11:17" x14ac:dyDescent="0.2">
      <c r="K2200">
        <f t="shared" si="176"/>
        <v>92</v>
      </c>
      <c r="L2200">
        <f t="shared" si="177"/>
        <v>10</v>
      </c>
      <c r="M2200" t="s">
        <v>13</v>
      </c>
      <c r="N2200" s="20">
        <f t="shared" si="174"/>
        <v>6</v>
      </c>
      <c r="O2200" s="21">
        <f t="shared" si="173"/>
        <v>9.9807869850538917E-5</v>
      </c>
      <c r="P2200" s="29">
        <f>N2200*INDEX($H$47:$H$50,MATCH(M2200,'Mining Dmd Profile'!$G$47:$G$50,0))</f>
        <v>9</v>
      </c>
      <c r="Q2200" s="31">
        <f t="shared" si="175"/>
        <v>1.0883859036785413E-4</v>
      </c>
    </row>
    <row r="2201" spans="11:17" x14ac:dyDescent="0.2">
      <c r="K2201">
        <f t="shared" si="176"/>
        <v>92</v>
      </c>
      <c r="L2201">
        <f t="shared" si="177"/>
        <v>11</v>
      </c>
      <c r="M2201" t="s">
        <v>13</v>
      </c>
      <c r="N2201" s="20">
        <f t="shared" si="174"/>
        <v>6.6</v>
      </c>
      <c r="O2201" s="21">
        <f t="shared" si="173"/>
        <v>1.0978865683559279E-4</v>
      </c>
      <c r="P2201" s="29">
        <f>N2201*INDEX($H$47:$H$50,MATCH(M2201,'Mining Dmd Profile'!$G$47:$G$50,0))</f>
        <v>9.8999999999999986</v>
      </c>
      <c r="Q2201" s="31">
        <f t="shared" si="175"/>
        <v>1.1972244940463952E-4</v>
      </c>
    </row>
    <row r="2202" spans="11:17" x14ac:dyDescent="0.2">
      <c r="K2202">
        <f t="shared" si="176"/>
        <v>92</v>
      </c>
      <c r="L2202">
        <f t="shared" si="177"/>
        <v>12</v>
      </c>
      <c r="M2202" t="s">
        <v>13</v>
      </c>
      <c r="N2202" s="20">
        <f t="shared" si="174"/>
        <v>7</v>
      </c>
      <c r="O2202" s="21">
        <f t="shared" si="173"/>
        <v>1.1644251482562872E-4</v>
      </c>
      <c r="P2202" s="29">
        <f>N2202*INDEX($H$47:$H$50,MATCH(M2202,'Mining Dmd Profile'!$G$47:$G$50,0))</f>
        <v>10.5</v>
      </c>
      <c r="Q2202" s="31">
        <f t="shared" si="175"/>
        <v>1.2697835542916316E-4</v>
      </c>
    </row>
    <row r="2203" spans="11:17" x14ac:dyDescent="0.2">
      <c r="K2203">
        <f t="shared" si="176"/>
        <v>92</v>
      </c>
      <c r="L2203">
        <f t="shared" si="177"/>
        <v>13</v>
      </c>
      <c r="M2203" t="s">
        <v>13</v>
      </c>
      <c r="N2203" s="20">
        <f t="shared" si="174"/>
        <v>7.5</v>
      </c>
      <c r="O2203" s="21">
        <f t="shared" si="173"/>
        <v>1.2475983731317363E-4</v>
      </c>
      <c r="P2203" s="29">
        <f>N2203*INDEX($H$47:$H$50,MATCH(M2203,'Mining Dmd Profile'!$G$47:$G$50,0))</f>
        <v>11.25</v>
      </c>
      <c r="Q2203" s="31">
        <f t="shared" si="175"/>
        <v>1.3604823795981767E-4</v>
      </c>
    </row>
    <row r="2204" spans="11:17" x14ac:dyDescent="0.2">
      <c r="K2204">
        <f t="shared" si="176"/>
        <v>92</v>
      </c>
      <c r="L2204">
        <f t="shared" si="177"/>
        <v>14</v>
      </c>
      <c r="M2204" t="s">
        <v>13</v>
      </c>
      <c r="N2204" s="20">
        <f t="shared" si="174"/>
        <v>8</v>
      </c>
      <c r="O2204" s="21">
        <f t="shared" si="173"/>
        <v>1.3307715980071856E-4</v>
      </c>
      <c r="P2204" s="29">
        <f>N2204*INDEX($H$47:$H$50,MATCH(M2204,'Mining Dmd Profile'!$G$47:$G$50,0))</f>
        <v>12</v>
      </c>
      <c r="Q2204" s="31">
        <f t="shared" si="175"/>
        <v>1.4511812049047219E-4</v>
      </c>
    </row>
    <row r="2205" spans="11:17" x14ac:dyDescent="0.2">
      <c r="K2205">
        <f t="shared" si="176"/>
        <v>92</v>
      </c>
      <c r="L2205">
        <f t="shared" si="177"/>
        <v>15</v>
      </c>
      <c r="M2205" t="s">
        <v>13</v>
      </c>
      <c r="N2205" s="20">
        <f t="shared" si="174"/>
        <v>8.1</v>
      </c>
      <c r="O2205" s="21">
        <f t="shared" si="173"/>
        <v>1.3474062429822754E-4</v>
      </c>
      <c r="P2205" s="29">
        <f>N2205*INDEX($H$47:$H$50,MATCH(M2205,'Mining Dmd Profile'!$G$47:$G$50,0))</f>
        <v>12.149999999999999</v>
      </c>
      <c r="Q2205" s="31">
        <f t="shared" si="175"/>
        <v>1.4693209699660306E-4</v>
      </c>
    </row>
    <row r="2206" spans="11:17" x14ac:dyDescent="0.2">
      <c r="K2206">
        <f t="shared" si="176"/>
        <v>92</v>
      </c>
      <c r="L2206">
        <f t="shared" si="177"/>
        <v>16</v>
      </c>
      <c r="M2206" t="s">
        <v>13</v>
      </c>
      <c r="N2206" s="20">
        <f t="shared" si="174"/>
        <v>7.7</v>
      </c>
      <c r="O2206" s="21">
        <f t="shared" si="173"/>
        <v>1.2808676630819162E-4</v>
      </c>
      <c r="P2206" s="29">
        <f>N2206*INDEX($H$47:$H$50,MATCH(M2206,'Mining Dmd Profile'!$G$47:$G$50,0))</f>
        <v>11.55</v>
      </c>
      <c r="Q2206" s="31">
        <f t="shared" si="175"/>
        <v>1.3967619097207947E-4</v>
      </c>
    </row>
    <row r="2207" spans="11:17" x14ac:dyDescent="0.2">
      <c r="K2207">
        <f t="shared" si="176"/>
        <v>92</v>
      </c>
      <c r="L2207">
        <f t="shared" si="177"/>
        <v>17</v>
      </c>
      <c r="M2207" t="s">
        <v>13</v>
      </c>
      <c r="N2207" s="20">
        <f t="shared" si="174"/>
        <v>7.3</v>
      </c>
      <c r="O2207" s="21">
        <f t="shared" si="173"/>
        <v>1.2143290831815567E-4</v>
      </c>
      <c r="P2207" s="29">
        <f>N2207*INDEX($H$47:$H$50,MATCH(M2207,'Mining Dmd Profile'!$G$47:$G$50,0))</f>
        <v>10.95</v>
      </c>
      <c r="Q2207" s="31">
        <f t="shared" si="175"/>
        <v>1.3242028494755585E-4</v>
      </c>
    </row>
    <row r="2208" spans="11:17" x14ac:dyDescent="0.2">
      <c r="K2208">
        <f t="shared" si="176"/>
        <v>92</v>
      </c>
      <c r="L2208">
        <f t="shared" si="177"/>
        <v>18</v>
      </c>
      <c r="M2208" t="s">
        <v>13</v>
      </c>
      <c r="N2208" s="20">
        <f t="shared" si="174"/>
        <v>7</v>
      </c>
      <c r="O2208" s="21">
        <f t="shared" si="173"/>
        <v>1.1644251482562872E-4</v>
      </c>
      <c r="P2208" s="29">
        <f>N2208*INDEX($H$47:$H$50,MATCH(M2208,'Mining Dmd Profile'!$G$47:$G$50,0))</f>
        <v>10.5</v>
      </c>
      <c r="Q2208" s="31">
        <f t="shared" si="175"/>
        <v>1.2697835542916316E-4</v>
      </c>
    </row>
    <row r="2209" spans="11:17" x14ac:dyDescent="0.2">
      <c r="K2209">
        <f t="shared" si="176"/>
        <v>92</v>
      </c>
      <c r="L2209">
        <f t="shared" si="177"/>
        <v>19</v>
      </c>
      <c r="M2209" t="s">
        <v>13</v>
      </c>
      <c r="N2209" s="20">
        <f t="shared" si="174"/>
        <v>7.3</v>
      </c>
      <c r="O2209" s="21">
        <f t="shared" si="173"/>
        <v>1.2143290831815567E-4</v>
      </c>
      <c r="P2209" s="29">
        <f>N2209*INDEX($H$47:$H$50,MATCH(M2209,'Mining Dmd Profile'!$G$47:$G$50,0))</f>
        <v>10.95</v>
      </c>
      <c r="Q2209" s="31">
        <f t="shared" si="175"/>
        <v>1.3242028494755585E-4</v>
      </c>
    </row>
    <row r="2210" spans="11:17" x14ac:dyDescent="0.2">
      <c r="K2210">
        <f t="shared" si="176"/>
        <v>92</v>
      </c>
      <c r="L2210">
        <f t="shared" si="177"/>
        <v>20</v>
      </c>
      <c r="M2210" t="s">
        <v>13</v>
      </c>
      <c r="N2210" s="20">
        <f t="shared" si="174"/>
        <v>7.7</v>
      </c>
      <c r="O2210" s="21">
        <f t="shared" si="173"/>
        <v>1.2808676630819162E-4</v>
      </c>
      <c r="P2210" s="29">
        <f>N2210*INDEX($H$47:$H$50,MATCH(M2210,'Mining Dmd Profile'!$G$47:$G$50,0))</f>
        <v>11.55</v>
      </c>
      <c r="Q2210" s="31">
        <f t="shared" si="175"/>
        <v>1.3967619097207947E-4</v>
      </c>
    </row>
    <row r="2211" spans="11:17" x14ac:dyDescent="0.2">
      <c r="K2211">
        <f t="shared" si="176"/>
        <v>92</v>
      </c>
      <c r="L2211">
        <f t="shared" si="177"/>
        <v>21</v>
      </c>
      <c r="M2211" t="s">
        <v>13</v>
      </c>
      <c r="N2211" s="20">
        <f t="shared" si="174"/>
        <v>8</v>
      </c>
      <c r="O2211" s="21">
        <f t="shared" si="173"/>
        <v>1.3307715980071856E-4</v>
      </c>
      <c r="P2211" s="29">
        <f>N2211*INDEX($H$47:$H$50,MATCH(M2211,'Mining Dmd Profile'!$G$47:$G$50,0))</f>
        <v>12</v>
      </c>
      <c r="Q2211" s="31">
        <f t="shared" si="175"/>
        <v>1.4511812049047219E-4</v>
      </c>
    </row>
    <row r="2212" spans="11:17" x14ac:dyDescent="0.2">
      <c r="K2212">
        <f t="shared" si="176"/>
        <v>92</v>
      </c>
      <c r="L2212">
        <f t="shared" si="177"/>
        <v>22</v>
      </c>
      <c r="M2212" t="s">
        <v>13</v>
      </c>
      <c r="N2212" s="20">
        <f t="shared" si="174"/>
        <v>8</v>
      </c>
      <c r="O2212" s="21">
        <f t="shared" si="173"/>
        <v>1.3307715980071856E-4</v>
      </c>
      <c r="P2212" s="29">
        <f>N2212*INDEX($H$47:$H$50,MATCH(M2212,'Mining Dmd Profile'!$G$47:$G$50,0))</f>
        <v>12</v>
      </c>
      <c r="Q2212" s="31">
        <f t="shared" si="175"/>
        <v>1.4511812049047219E-4</v>
      </c>
    </row>
    <row r="2213" spans="11:17" x14ac:dyDescent="0.2">
      <c r="K2213">
        <f t="shared" si="176"/>
        <v>92</v>
      </c>
      <c r="L2213">
        <f t="shared" si="177"/>
        <v>23</v>
      </c>
      <c r="M2213" t="s">
        <v>13</v>
      </c>
      <c r="N2213" s="20">
        <f t="shared" si="174"/>
        <v>8</v>
      </c>
      <c r="O2213" s="21">
        <f t="shared" si="173"/>
        <v>1.3307715980071856E-4</v>
      </c>
      <c r="P2213" s="29">
        <f>N2213*INDEX($H$47:$H$50,MATCH(M2213,'Mining Dmd Profile'!$G$47:$G$50,0))</f>
        <v>12</v>
      </c>
      <c r="Q2213" s="31">
        <f t="shared" si="175"/>
        <v>1.4511812049047219E-4</v>
      </c>
    </row>
    <row r="2214" spans="11:17" x14ac:dyDescent="0.2">
      <c r="K2214">
        <f t="shared" si="176"/>
        <v>92</v>
      </c>
      <c r="L2214">
        <f t="shared" si="177"/>
        <v>24</v>
      </c>
      <c r="M2214" t="s">
        <v>13</v>
      </c>
      <c r="N2214" s="20">
        <f t="shared" si="174"/>
        <v>8</v>
      </c>
      <c r="O2214" s="21">
        <f t="shared" si="173"/>
        <v>1.3307715980071856E-4</v>
      </c>
      <c r="P2214" s="29">
        <f>N2214*INDEX($H$47:$H$50,MATCH(M2214,'Mining Dmd Profile'!$G$47:$G$50,0))</f>
        <v>12</v>
      </c>
      <c r="Q2214" s="31">
        <f t="shared" si="175"/>
        <v>1.4511812049047219E-4</v>
      </c>
    </row>
    <row r="2215" spans="11:17" x14ac:dyDescent="0.2">
      <c r="K2215">
        <f t="shared" si="176"/>
        <v>93</v>
      </c>
      <c r="L2215">
        <f t="shared" si="177"/>
        <v>1</v>
      </c>
      <c r="M2215" t="s">
        <v>13</v>
      </c>
      <c r="N2215" s="20">
        <f t="shared" si="174"/>
        <v>7</v>
      </c>
      <c r="O2215" s="21">
        <f t="shared" si="173"/>
        <v>1.1644251482562872E-4</v>
      </c>
      <c r="P2215" s="29">
        <f>N2215*INDEX($H$47:$H$50,MATCH(M2215,'Mining Dmd Profile'!$G$47:$G$50,0))</f>
        <v>10.5</v>
      </c>
      <c r="Q2215" s="31">
        <f t="shared" si="175"/>
        <v>1.2697835542916316E-4</v>
      </c>
    </row>
    <row r="2216" spans="11:17" x14ac:dyDescent="0.2">
      <c r="K2216">
        <f t="shared" si="176"/>
        <v>93</v>
      </c>
      <c r="L2216">
        <f t="shared" si="177"/>
        <v>2</v>
      </c>
      <c r="M2216" t="s">
        <v>13</v>
      </c>
      <c r="N2216" s="20">
        <f t="shared" si="174"/>
        <v>6.5</v>
      </c>
      <c r="O2216" s="21">
        <f t="shared" si="173"/>
        <v>1.0812519233808381E-4</v>
      </c>
      <c r="P2216" s="29">
        <f>N2216*INDEX($H$47:$H$50,MATCH(M2216,'Mining Dmd Profile'!$G$47:$G$50,0))</f>
        <v>9.75</v>
      </c>
      <c r="Q2216" s="31">
        <f t="shared" si="175"/>
        <v>1.1790847289850864E-4</v>
      </c>
    </row>
    <row r="2217" spans="11:17" x14ac:dyDescent="0.2">
      <c r="K2217">
        <f t="shared" si="176"/>
        <v>93</v>
      </c>
      <c r="L2217">
        <f t="shared" si="177"/>
        <v>3</v>
      </c>
      <c r="M2217" t="s">
        <v>13</v>
      </c>
      <c r="N2217" s="20">
        <f t="shared" si="174"/>
        <v>6</v>
      </c>
      <c r="O2217" s="21">
        <f t="shared" si="173"/>
        <v>9.9807869850538917E-5</v>
      </c>
      <c r="P2217" s="29">
        <f>N2217*INDEX($H$47:$H$50,MATCH(M2217,'Mining Dmd Profile'!$G$47:$G$50,0))</f>
        <v>9</v>
      </c>
      <c r="Q2217" s="31">
        <f t="shared" si="175"/>
        <v>1.0883859036785413E-4</v>
      </c>
    </row>
    <row r="2218" spans="11:17" x14ac:dyDescent="0.2">
      <c r="K2218">
        <f t="shared" si="176"/>
        <v>93</v>
      </c>
      <c r="L2218">
        <f t="shared" si="177"/>
        <v>4</v>
      </c>
      <c r="M2218" t="s">
        <v>13</v>
      </c>
      <c r="N2218" s="20">
        <f t="shared" si="174"/>
        <v>5.5</v>
      </c>
      <c r="O2218" s="21">
        <f t="shared" si="173"/>
        <v>9.1490547362994007E-5</v>
      </c>
      <c r="P2218" s="29">
        <f>N2218*INDEX($H$47:$H$50,MATCH(M2218,'Mining Dmd Profile'!$G$47:$G$50,0))</f>
        <v>8.25</v>
      </c>
      <c r="Q2218" s="31">
        <f t="shared" si="175"/>
        <v>9.9768707837199618E-5</v>
      </c>
    </row>
    <row r="2219" spans="11:17" x14ac:dyDescent="0.2">
      <c r="K2219">
        <f t="shared" si="176"/>
        <v>93</v>
      </c>
      <c r="L2219">
        <f t="shared" si="177"/>
        <v>5</v>
      </c>
      <c r="M2219" t="s">
        <v>13</v>
      </c>
      <c r="N2219" s="20">
        <f t="shared" si="174"/>
        <v>5.5</v>
      </c>
      <c r="O2219" s="21">
        <f t="shared" si="173"/>
        <v>9.1490547362994007E-5</v>
      </c>
      <c r="P2219" s="29">
        <f>N2219*INDEX($H$47:$H$50,MATCH(M2219,'Mining Dmd Profile'!$G$47:$G$50,0))</f>
        <v>8.25</v>
      </c>
      <c r="Q2219" s="31">
        <f t="shared" si="175"/>
        <v>9.9768707837199618E-5</v>
      </c>
    </row>
    <row r="2220" spans="11:17" x14ac:dyDescent="0.2">
      <c r="K2220">
        <f t="shared" si="176"/>
        <v>93</v>
      </c>
      <c r="L2220">
        <f t="shared" si="177"/>
        <v>6</v>
      </c>
      <c r="M2220" t="s">
        <v>13</v>
      </c>
      <c r="N2220" s="20">
        <f t="shared" si="174"/>
        <v>5.5</v>
      </c>
      <c r="O2220" s="21">
        <f t="shared" si="173"/>
        <v>9.1490547362994007E-5</v>
      </c>
      <c r="P2220" s="29">
        <f>N2220*INDEX($H$47:$H$50,MATCH(M2220,'Mining Dmd Profile'!$G$47:$G$50,0))</f>
        <v>8.25</v>
      </c>
      <c r="Q2220" s="31">
        <f t="shared" si="175"/>
        <v>9.9768707837199618E-5</v>
      </c>
    </row>
    <row r="2221" spans="11:17" x14ac:dyDescent="0.2">
      <c r="K2221">
        <f t="shared" si="176"/>
        <v>93</v>
      </c>
      <c r="L2221">
        <f t="shared" si="177"/>
        <v>7</v>
      </c>
      <c r="M2221" t="s">
        <v>13</v>
      </c>
      <c r="N2221" s="20">
        <f t="shared" si="174"/>
        <v>5.5</v>
      </c>
      <c r="O2221" s="21">
        <f t="shared" si="173"/>
        <v>9.1490547362994007E-5</v>
      </c>
      <c r="P2221" s="29">
        <f>N2221*INDEX($H$47:$H$50,MATCH(M2221,'Mining Dmd Profile'!$G$47:$G$50,0))</f>
        <v>8.25</v>
      </c>
      <c r="Q2221" s="31">
        <f t="shared" si="175"/>
        <v>9.9768707837199618E-5</v>
      </c>
    </row>
    <row r="2222" spans="11:17" x14ac:dyDescent="0.2">
      <c r="K2222">
        <f t="shared" si="176"/>
        <v>93</v>
      </c>
      <c r="L2222">
        <f t="shared" si="177"/>
        <v>8</v>
      </c>
      <c r="M2222" t="s">
        <v>13</v>
      </c>
      <c r="N2222" s="20">
        <f t="shared" si="174"/>
        <v>5.5</v>
      </c>
      <c r="O2222" s="21">
        <f t="shared" si="173"/>
        <v>9.1490547362994007E-5</v>
      </c>
      <c r="P2222" s="29">
        <f>N2222*INDEX($H$47:$H$50,MATCH(M2222,'Mining Dmd Profile'!$G$47:$G$50,0))</f>
        <v>8.25</v>
      </c>
      <c r="Q2222" s="31">
        <f t="shared" si="175"/>
        <v>9.9768707837199618E-5</v>
      </c>
    </row>
    <row r="2223" spans="11:17" x14ac:dyDescent="0.2">
      <c r="K2223">
        <f t="shared" si="176"/>
        <v>93</v>
      </c>
      <c r="L2223">
        <f t="shared" si="177"/>
        <v>9</v>
      </c>
      <c r="M2223" t="s">
        <v>13</v>
      </c>
      <c r="N2223" s="20">
        <f t="shared" si="174"/>
        <v>5.5</v>
      </c>
      <c r="O2223" s="21">
        <f t="shared" si="173"/>
        <v>9.1490547362994007E-5</v>
      </c>
      <c r="P2223" s="29">
        <f>N2223*INDEX($H$47:$H$50,MATCH(M2223,'Mining Dmd Profile'!$G$47:$G$50,0))</f>
        <v>8.25</v>
      </c>
      <c r="Q2223" s="31">
        <f t="shared" si="175"/>
        <v>9.9768707837199618E-5</v>
      </c>
    </row>
    <row r="2224" spans="11:17" x14ac:dyDescent="0.2">
      <c r="K2224">
        <f t="shared" si="176"/>
        <v>93</v>
      </c>
      <c r="L2224">
        <f t="shared" si="177"/>
        <v>10</v>
      </c>
      <c r="M2224" t="s">
        <v>13</v>
      </c>
      <c r="N2224" s="20">
        <f t="shared" si="174"/>
        <v>6</v>
      </c>
      <c r="O2224" s="21">
        <f t="shared" si="173"/>
        <v>9.9807869850538917E-5</v>
      </c>
      <c r="P2224" s="29">
        <f>N2224*INDEX($H$47:$H$50,MATCH(M2224,'Mining Dmd Profile'!$G$47:$G$50,0))</f>
        <v>9</v>
      </c>
      <c r="Q2224" s="31">
        <f t="shared" si="175"/>
        <v>1.0883859036785413E-4</v>
      </c>
    </row>
    <row r="2225" spans="11:17" x14ac:dyDescent="0.2">
      <c r="K2225">
        <f t="shared" si="176"/>
        <v>93</v>
      </c>
      <c r="L2225">
        <f t="shared" si="177"/>
        <v>11</v>
      </c>
      <c r="M2225" t="s">
        <v>13</v>
      </c>
      <c r="N2225" s="20">
        <f t="shared" si="174"/>
        <v>6.6</v>
      </c>
      <c r="O2225" s="21">
        <f t="shared" si="173"/>
        <v>1.0978865683559279E-4</v>
      </c>
      <c r="P2225" s="29">
        <f>N2225*INDEX($H$47:$H$50,MATCH(M2225,'Mining Dmd Profile'!$G$47:$G$50,0))</f>
        <v>9.8999999999999986</v>
      </c>
      <c r="Q2225" s="31">
        <f t="shared" si="175"/>
        <v>1.1972244940463952E-4</v>
      </c>
    </row>
    <row r="2226" spans="11:17" x14ac:dyDescent="0.2">
      <c r="K2226">
        <f t="shared" si="176"/>
        <v>93</v>
      </c>
      <c r="L2226">
        <f t="shared" si="177"/>
        <v>12</v>
      </c>
      <c r="M2226" t="s">
        <v>13</v>
      </c>
      <c r="N2226" s="20">
        <f t="shared" si="174"/>
        <v>7</v>
      </c>
      <c r="O2226" s="21">
        <f t="shared" si="173"/>
        <v>1.1644251482562872E-4</v>
      </c>
      <c r="P2226" s="29">
        <f>N2226*INDEX($H$47:$H$50,MATCH(M2226,'Mining Dmd Profile'!$G$47:$G$50,0))</f>
        <v>10.5</v>
      </c>
      <c r="Q2226" s="31">
        <f t="shared" si="175"/>
        <v>1.2697835542916316E-4</v>
      </c>
    </row>
    <row r="2227" spans="11:17" x14ac:dyDescent="0.2">
      <c r="K2227">
        <f t="shared" si="176"/>
        <v>93</v>
      </c>
      <c r="L2227">
        <f t="shared" si="177"/>
        <v>13</v>
      </c>
      <c r="M2227" t="s">
        <v>13</v>
      </c>
      <c r="N2227" s="20">
        <f t="shared" si="174"/>
        <v>7.5</v>
      </c>
      <c r="O2227" s="21">
        <f t="shared" si="173"/>
        <v>1.2475983731317363E-4</v>
      </c>
      <c r="P2227" s="29">
        <f>N2227*INDEX($H$47:$H$50,MATCH(M2227,'Mining Dmd Profile'!$G$47:$G$50,0))</f>
        <v>11.25</v>
      </c>
      <c r="Q2227" s="31">
        <f t="shared" si="175"/>
        <v>1.3604823795981767E-4</v>
      </c>
    </row>
    <row r="2228" spans="11:17" x14ac:dyDescent="0.2">
      <c r="K2228">
        <f t="shared" si="176"/>
        <v>93</v>
      </c>
      <c r="L2228">
        <f t="shared" si="177"/>
        <v>14</v>
      </c>
      <c r="M2228" t="s">
        <v>13</v>
      </c>
      <c r="N2228" s="20">
        <f t="shared" si="174"/>
        <v>8</v>
      </c>
      <c r="O2228" s="21">
        <f t="shared" si="173"/>
        <v>1.3307715980071856E-4</v>
      </c>
      <c r="P2228" s="29">
        <f>N2228*INDEX($H$47:$H$50,MATCH(M2228,'Mining Dmd Profile'!$G$47:$G$50,0))</f>
        <v>12</v>
      </c>
      <c r="Q2228" s="31">
        <f t="shared" si="175"/>
        <v>1.4511812049047219E-4</v>
      </c>
    </row>
    <row r="2229" spans="11:17" x14ac:dyDescent="0.2">
      <c r="K2229">
        <f t="shared" si="176"/>
        <v>93</v>
      </c>
      <c r="L2229">
        <f t="shared" si="177"/>
        <v>15</v>
      </c>
      <c r="M2229" t="s">
        <v>13</v>
      </c>
      <c r="N2229" s="20">
        <f t="shared" si="174"/>
        <v>8.1</v>
      </c>
      <c r="O2229" s="21">
        <f t="shared" si="173"/>
        <v>1.3474062429822754E-4</v>
      </c>
      <c r="P2229" s="29">
        <f>N2229*INDEX($H$47:$H$50,MATCH(M2229,'Mining Dmd Profile'!$G$47:$G$50,0))</f>
        <v>12.149999999999999</v>
      </c>
      <c r="Q2229" s="31">
        <f t="shared" si="175"/>
        <v>1.4693209699660306E-4</v>
      </c>
    </row>
    <row r="2230" spans="11:17" x14ac:dyDescent="0.2">
      <c r="K2230">
        <f t="shared" si="176"/>
        <v>93</v>
      </c>
      <c r="L2230">
        <f t="shared" si="177"/>
        <v>16</v>
      </c>
      <c r="M2230" t="s">
        <v>13</v>
      </c>
      <c r="N2230" s="20">
        <f t="shared" si="174"/>
        <v>7.7</v>
      </c>
      <c r="O2230" s="21">
        <f t="shared" si="173"/>
        <v>1.2808676630819162E-4</v>
      </c>
      <c r="P2230" s="29">
        <f>N2230*INDEX($H$47:$H$50,MATCH(M2230,'Mining Dmd Profile'!$G$47:$G$50,0))</f>
        <v>11.55</v>
      </c>
      <c r="Q2230" s="31">
        <f t="shared" si="175"/>
        <v>1.3967619097207947E-4</v>
      </c>
    </row>
    <row r="2231" spans="11:17" x14ac:dyDescent="0.2">
      <c r="K2231">
        <f t="shared" si="176"/>
        <v>93</v>
      </c>
      <c r="L2231">
        <f t="shared" si="177"/>
        <v>17</v>
      </c>
      <c r="M2231" t="s">
        <v>13</v>
      </c>
      <c r="N2231" s="20">
        <f t="shared" si="174"/>
        <v>7.3</v>
      </c>
      <c r="O2231" s="21">
        <f t="shared" si="173"/>
        <v>1.2143290831815567E-4</v>
      </c>
      <c r="P2231" s="29">
        <f>N2231*INDEX($H$47:$H$50,MATCH(M2231,'Mining Dmd Profile'!$G$47:$G$50,0))</f>
        <v>10.95</v>
      </c>
      <c r="Q2231" s="31">
        <f t="shared" si="175"/>
        <v>1.3242028494755585E-4</v>
      </c>
    </row>
    <row r="2232" spans="11:17" x14ac:dyDescent="0.2">
      <c r="K2232">
        <f t="shared" si="176"/>
        <v>93</v>
      </c>
      <c r="L2232">
        <f t="shared" si="177"/>
        <v>18</v>
      </c>
      <c r="M2232" t="s">
        <v>13</v>
      </c>
      <c r="N2232" s="20">
        <f t="shared" si="174"/>
        <v>7</v>
      </c>
      <c r="O2232" s="21">
        <f t="shared" si="173"/>
        <v>1.1644251482562872E-4</v>
      </c>
      <c r="P2232" s="29">
        <f>N2232*INDEX($H$47:$H$50,MATCH(M2232,'Mining Dmd Profile'!$G$47:$G$50,0))</f>
        <v>10.5</v>
      </c>
      <c r="Q2232" s="31">
        <f t="shared" si="175"/>
        <v>1.2697835542916316E-4</v>
      </c>
    </row>
    <row r="2233" spans="11:17" x14ac:dyDescent="0.2">
      <c r="K2233">
        <f t="shared" si="176"/>
        <v>93</v>
      </c>
      <c r="L2233">
        <f t="shared" si="177"/>
        <v>19</v>
      </c>
      <c r="M2233" t="s">
        <v>13</v>
      </c>
      <c r="N2233" s="20">
        <f t="shared" si="174"/>
        <v>7.3</v>
      </c>
      <c r="O2233" s="21">
        <f t="shared" si="173"/>
        <v>1.2143290831815567E-4</v>
      </c>
      <c r="P2233" s="29">
        <f>N2233*INDEX($H$47:$H$50,MATCH(M2233,'Mining Dmd Profile'!$G$47:$G$50,0))</f>
        <v>10.95</v>
      </c>
      <c r="Q2233" s="31">
        <f t="shared" si="175"/>
        <v>1.3242028494755585E-4</v>
      </c>
    </row>
    <row r="2234" spans="11:17" x14ac:dyDescent="0.2">
      <c r="K2234">
        <f t="shared" si="176"/>
        <v>93</v>
      </c>
      <c r="L2234">
        <f t="shared" si="177"/>
        <v>20</v>
      </c>
      <c r="M2234" t="s">
        <v>13</v>
      </c>
      <c r="N2234" s="20">
        <f t="shared" si="174"/>
        <v>7.7</v>
      </c>
      <c r="O2234" s="21">
        <f t="shared" si="173"/>
        <v>1.2808676630819162E-4</v>
      </c>
      <c r="P2234" s="29">
        <f>N2234*INDEX($H$47:$H$50,MATCH(M2234,'Mining Dmd Profile'!$G$47:$G$50,0))</f>
        <v>11.55</v>
      </c>
      <c r="Q2234" s="31">
        <f t="shared" si="175"/>
        <v>1.3967619097207947E-4</v>
      </c>
    </row>
    <row r="2235" spans="11:17" x14ac:dyDescent="0.2">
      <c r="K2235">
        <f t="shared" si="176"/>
        <v>93</v>
      </c>
      <c r="L2235">
        <f t="shared" si="177"/>
        <v>21</v>
      </c>
      <c r="M2235" t="s">
        <v>13</v>
      </c>
      <c r="N2235" s="20">
        <f t="shared" si="174"/>
        <v>8</v>
      </c>
      <c r="O2235" s="21">
        <f t="shared" si="173"/>
        <v>1.3307715980071856E-4</v>
      </c>
      <c r="P2235" s="29">
        <f>N2235*INDEX($H$47:$H$50,MATCH(M2235,'Mining Dmd Profile'!$G$47:$G$50,0))</f>
        <v>12</v>
      </c>
      <c r="Q2235" s="31">
        <f t="shared" si="175"/>
        <v>1.4511812049047219E-4</v>
      </c>
    </row>
    <row r="2236" spans="11:17" x14ac:dyDescent="0.2">
      <c r="K2236">
        <f t="shared" si="176"/>
        <v>93</v>
      </c>
      <c r="L2236">
        <f t="shared" si="177"/>
        <v>22</v>
      </c>
      <c r="M2236" t="s">
        <v>13</v>
      </c>
      <c r="N2236" s="20">
        <f t="shared" si="174"/>
        <v>8</v>
      </c>
      <c r="O2236" s="21">
        <f t="shared" si="173"/>
        <v>1.3307715980071856E-4</v>
      </c>
      <c r="P2236" s="29">
        <f>N2236*INDEX($H$47:$H$50,MATCH(M2236,'Mining Dmd Profile'!$G$47:$G$50,0))</f>
        <v>12</v>
      </c>
      <c r="Q2236" s="31">
        <f t="shared" si="175"/>
        <v>1.4511812049047219E-4</v>
      </c>
    </row>
    <row r="2237" spans="11:17" x14ac:dyDescent="0.2">
      <c r="K2237">
        <f t="shared" si="176"/>
        <v>93</v>
      </c>
      <c r="L2237">
        <f t="shared" si="177"/>
        <v>23</v>
      </c>
      <c r="M2237" t="s">
        <v>13</v>
      </c>
      <c r="N2237" s="20">
        <f t="shared" si="174"/>
        <v>8</v>
      </c>
      <c r="O2237" s="21">
        <f t="shared" si="173"/>
        <v>1.3307715980071856E-4</v>
      </c>
      <c r="P2237" s="29">
        <f>N2237*INDEX($H$47:$H$50,MATCH(M2237,'Mining Dmd Profile'!$G$47:$G$50,0))</f>
        <v>12</v>
      </c>
      <c r="Q2237" s="31">
        <f t="shared" si="175"/>
        <v>1.4511812049047219E-4</v>
      </c>
    </row>
    <row r="2238" spans="11:17" x14ac:dyDescent="0.2">
      <c r="K2238">
        <f t="shared" si="176"/>
        <v>93</v>
      </c>
      <c r="L2238">
        <f t="shared" si="177"/>
        <v>24</v>
      </c>
      <c r="M2238" t="s">
        <v>13</v>
      </c>
      <c r="N2238" s="20">
        <f t="shared" si="174"/>
        <v>8</v>
      </c>
      <c r="O2238" s="21">
        <f t="shared" si="173"/>
        <v>1.3307715980071856E-4</v>
      </c>
      <c r="P2238" s="29">
        <f>N2238*INDEX($H$47:$H$50,MATCH(M2238,'Mining Dmd Profile'!$G$47:$G$50,0))</f>
        <v>12</v>
      </c>
      <c r="Q2238" s="31">
        <f t="shared" si="175"/>
        <v>1.4511812049047219E-4</v>
      </c>
    </row>
    <row r="2239" spans="11:17" x14ac:dyDescent="0.2">
      <c r="K2239">
        <f t="shared" si="176"/>
        <v>94</v>
      </c>
      <c r="L2239">
        <f t="shared" si="177"/>
        <v>1</v>
      </c>
      <c r="M2239" t="s">
        <v>13</v>
      </c>
      <c r="N2239" s="20">
        <f t="shared" si="174"/>
        <v>7</v>
      </c>
      <c r="O2239" s="21">
        <f t="shared" si="173"/>
        <v>1.1644251482562872E-4</v>
      </c>
      <c r="P2239" s="29">
        <f>N2239*INDEX($H$47:$H$50,MATCH(M2239,'Mining Dmd Profile'!$G$47:$G$50,0))</f>
        <v>10.5</v>
      </c>
      <c r="Q2239" s="31">
        <f t="shared" si="175"/>
        <v>1.2697835542916316E-4</v>
      </c>
    </row>
    <row r="2240" spans="11:17" x14ac:dyDescent="0.2">
      <c r="K2240">
        <f t="shared" si="176"/>
        <v>94</v>
      </c>
      <c r="L2240">
        <f t="shared" si="177"/>
        <v>2</v>
      </c>
      <c r="M2240" t="s">
        <v>13</v>
      </c>
      <c r="N2240" s="20">
        <f t="shared" si="174"/>
        <v>6.5</v>
      </c>
      <c r="O2240" s="21">
        <f t="shared" si="173"/>
        <v>1.0812519233808381E-4</v>
      </c>
      <c r="P2240" s="29">
        <f>N2240*INDEX($H$47:$H$50,MATCH(M2240,'Mining Dmd Profile'!$G$47:$G$50,0))</f>
        <v>9.75</v>
      </c>
      <c r="Q2240" s="31">
        <f t="shared" si="175"/>
        <v>1.1790847289850864E-4</v>
      </c>
    </row>
    <row r="2241" spans="11:17" x14ac:dyDescent="0.2">
      <c r="K2241">
        <f t="shared" si="176"/>
        <v>94</v>
      </c>
      <c r="L2241">
        <f t="shared" si="177"/>
        <v>3</v>
      </c>
      <c r="M2241" t="s">
        <v>13</v>
      </c>
      <c r="N2241" s="20">
        <f t="shared" si="174"/>
        <v>6</v>
      </c>
      <c r="O2241" s="21">
        <f t="shared" si="173"/>
        <v>9.9807869850538917E-5</v>
      </c>
      <c r="P2241" s="29">
        <f>N2241*INDEX($H$47:$H$50,MATCH(M2241,'Mining Dmd Profile'!$G$47:$G$50,0))</f>
        <v>9</v>
      </c>
      <c r="Q2241" s="31">
        <f t="shared" si="175"/>
        <v>1.0883859036785413E-4</v>
      </c>
    </row>
    <row r="2242" spans="11:17" x14ac:dyDescent="0.2">
      <c r="K2242">
        <f t="shared" si="176"/>
        <v>94</v>
      </c>
      <c r="L2242">
        <f t="shared" si="177"/>
        <v>4</v>
      </c>
      <c r="M2242" t="s">
        <v>13</v>
      </c>
      <c r="N2242" s="20">
        <f t="shared" si="174"/>
        <v>5.5</v>
      </c>
      <c r="O2242" s="21">
        <f t="shared" si="173"/>
        <v>9.1490547362994007E-5</v>
      </c>
      <c r="P2242" s="29">
        <f>N2242*INDEX($H$47:$H$50,MATCH(M2242,'Mining Dmd Profile'!$G$47:$G$50,0))</f>
        <v>8.25</v>
      </c>
      <c r="Q2242" s="31">
        <f t="shared" si="175"/>
        <v>9.9768707837199618E-5</v>
      </c>
    </row>
    <row r="2243" spans="11:17" x14ac:dyDescent="0.2">
      <c r="K2243">
        <f t="shared" si="176"/>
        <v>94</v>
      </c>
      <c r="L2243">
        <f t="shared" si="177"/>
        <v>5</v>
      </c>
      <c r="M2243" t="s">
        <v>13</v>
      </c>
      <c r="N2243" s="20">
        <f t="shared" si="174"/>
        <v>5.5</v>
      </c>
      <c r="O2243" s="21">
        <f t="shared" si="173"/>
        <v>9.1490547362994007E-5</v>
      </c>
      <c r="P2243" s="29">
        <f>N2243*INDEX($H$47:$H$50,MATCH(M2243,'Mining Dmd Profile'!$G$47:$G$50,0))</f>
        <v>8.25</v>
      </c>
      <c r="Q2243" s="31">
        <f t="shared" si="175"/>
        <v>9.9768707837199618E-5</v>
      </c>
    </row>
    <row r="2244" spans="11:17" x14ac:dyDescent="0.2">
      <c r="K2244">
        <f t="shared" si="176"/>
        <v>94</v>
      </c>
      <c r="L2244">
        <f t="shared" si="177"/>
        <v>6</v>
      </c>
      <c r="M2244" t="s">
        <v>13</v>
      </c>
      <c r="N2244" s="20">
        <f t="shared" si="174"/>
        <v>5.5</v>
      </c>
      <c r="O2244" s="21">
        <f t="shared" si="173"/>
        <v>9.1490547362994007E-5</v>
      </c>
      <c r="P2244" s="29">
        <f>N2244*INDEX($H$47:$H$50,MATCH(M2244,'Mining Dmd Profile'!$G$47:$G$50,0))</f>
        <v>8.25</v>
      </c>
      <c r="Q2244" s="31">
        <f t="shared" si="175"/>
        <v>9.9768707837199618E-5</v>
      </c>
    </row>
    <row r="2245" spans="11:17" x14ac:dyDescent="0.2">
      <c r="K2245">
        <f t="shared" si="176"/>
        <v>94</v>
      </c>
      <c r="L2245">
        <f t="shared" si="177"/>
        <v>7</v>
      </c>
      <c r="M2245" t="s">
        <v>13</v>
      </c>
      <c r="N2245" s="20">
        <f t="shared" si="174"/>
        <v>5.5</v>
      </c>
      <c r="O2245" s="21">
        <f t="shared" si="173"/>
        <v>9.1490547362994007E-5</v>
      </c>
      <c r="P2245" s="29">
        <f>N2245*INDEX($H$47:$H$50,MATCH(M2245,'Mining Dmd Profile'!$G$47:$G$50,0))</f>
        <v>8.25</v>
      </c>
      <c r="Q2245" s="31">
        <f t="shared" si="175"/>
        <v>9.9768707837199618E-5</v>
      </c>
    </row>
    <row r="2246" spans="11:17" x14ac:dyDescent="0.2">
      <c r="K2246">
        <f t="shared" si="176"/>
        <v>94</v>
      </c>
      <c r="L2246">
        <f t="shared" si="177"/>
        <v>8</v>
      </c>
      <c r="M2246" t="s">
        <v>13</v>
      </c>
      <c r="N2246" s="20">
        <f t="shared" si="174"/>
        <v>5.5</v>
      </c>
      <c r="O2246" s="21">
        <f t="shared" si="173"/>
        <v>9.1490547362994007E-5</v>
      </c>
      <c r="P2246" s="29">
        <f>N2246*INDEX($H$47:$H$50,MATCH(M2246,'Mining Dmd Profile'!$G$47:$G$50,0))</f>
        <v>8.25</v>
      </c>
      <c r="Q2246" s="31">
        <f t="shared" si="175"/>
        <v>9.9768707837199618E-5</v>
      </c>
    </row>
    <row r="2247" spans="11:17" x14ac:dyDescent="0.2">
      <c r="K2247">
        <f t="shared" si="176"/>
        <v>94</v>
      </c>
      <c r="L2247">
        <f t="shared" si="177"/>
        <v>9</v>
      </c>
      <c r="M2247" t="s">
        <v>13</v>
      </c>
      <c r="N2247" s="20">
        <f t="shared" si="174"/>
        <v>5.5</v>
      </c>
      <c r="O2247" s="21">
        <f t="shared" ref="O2247:O2310" si="178">N2247/$N$5</f>
        <v>9.1490547362994007E-5</v>
      </c>
      <c r="P2247" s="29">
        <f>N2247*INDEX($H$47:$H$50,MATCH(M2247,'Mining Dmd Profile'!$G$47:$G$50,0))</f>
        <v>8.25</v>
      </c>
      <c r="Q2247" s="31">
        <f t="shared" si="175"/>
        <v>9.9768707837199618E-5</v>
      </c>
    </row>
    <row r="2248" spans="11:17" x14ac:dyDescent="0.2">
      <c r="K2248">
        <f t="shared" si="176"/>
        <v>94</v>
      </c>
      <c r="L2248">
        <f t="shared" si="177"/>
        <v>10</v>
      </c>
      <c r="M2248" t="s">
        <v>13</v>
      </c>
      <c r="N2248" s="20">
        <f t="shared" ref="N2248:N2311" si="179">INDEX($H$7:$H$30,MATCH($L2248,$C$7:$C$30,0))</f>
        <v>6</v>
      </c>
      <c r="O2248" s="21">
        <f t="shared" si="178"/>
        <v>9.9807869850538917E-5</v>
      </c>
      <c r="P2248" s="29">
        <f>N2248*INDEX($H$47:$H$50,MATCH(M2248,'Mining Dmd Profile'!$G$47:$G$50,0))</f>
        <v>9</v>
      </c>
      <c r="Q2248" s="31">
        <f t="shared" ref="Q2248:Q2311" si="180">P2248/$P$5</f>
        <v>1.0883859036785413E-4</v>
      </c>
    </row>
    <row r="2249" spans="11:17" x14ac:dyDescent="0.2">
      <c r="K2249">
        <f t="shared" ref="K2249:K2312" si="181">IF(L2248=24,K2248+1,K2248)</f>
        <v>94</v>
      </c>
      <c r="L2249">
        <f t="shared" ref="L2249:L2312" si="182">IF(L2248=24,1,L2248+1)</f>
        <v>11</v>
      </c>
      <c r="M2249" t="s">
        <v>13</v>
      </c>
      <c r="N2249" s="20">
        <f t="shared" si="179"/>
        <v>6.6</v>
      </c>
      <c r="O2249" s="21">
        <f t="shared" si="178"/>
        <v>1.0978865683559279E-4</v>
      </c>
      <c r="P2249" s="29">
        <f>N2249*INDEX($H$47:$H$50,MATCH(M2249,'Mining Dmd Profile'!$G$47:$G$50,0))</f>
        <v>9.8999999999999986</v>
      </c>
      <c r="Q2249" s="31">
        <f t="shared" si="180"/>
        <v>1.1972244940463952E-4</v>
      </c>
    </row>
    <row r="2250" spans="11:17" x14ac:dyDescent="0.2">
      <c r="K2250">
        <f t="shared" si="181"/>
        <v>94</v>
      </c>
      <c r="L2250">
        <f t="shared" si="182"/>
        <v>12</v>
      </c>
      <c r="M2250" t="s">
        <v>13</v>
      </c>
      <c r="N2250" s="20">
        <f t="shared" si="179"/>
        <v>7</v>
      </c>
      <c r="O2250" s="21">
        <f t="shared" si="178"/>
        <v>1.1644251482562872E-4</v>
      </c>
      <c r="P2250" s="29">
        <f>N2250*INDEX($H$47:$H$50,MATCH(M2250,'Mining Dmd Profile'!$G$47:$G$50,0))</f>
        <v>10.5</v>
      </c>
      <c r="Q2250" s="31">
        <f t="shared" si="180"/>
        <v>1.2697835542916316E-4</v>
      </c>
    </row>
    <row r="2251" spans="11:17" x14ac:dyDescent="0.2">
      <c r="K2251">
        <f t="shared" si="181"/>
        <v>94</v>
      </c>
      <c r="L2251">
        <f t="shared" si="182"/>
        <v>13</v>
      </c>
      <c r="M2251" t="s">
        <v>13</v>
      </c>
      <c r="N2251" s="20">
        <f t="shared" si="179"/>
        <v>7.5</v>
      </c>
      <c r="O2251" s="21">
        <f t="shared" si="178"/>
        <v>1.2475983731317363E-4</v>
      </c>
      <c r="P2251" s="29">
        <f>N2251*INDEX($H$47:$H$50,MATCH(M2251,'Mining Dmd Profile'!$G$47:$G$50,0))</f>
        <v>11.25</v>
      </c>
      <c r="Q2251" s="31">
        <f t="shared" si="180"/>
        <v>1.3604823795981767E-4</v>
      </c>
    </row>
    <row r="2252" spans="11:17" x14ac:dyDescent="0.2">
      <c r="K2252">
        <f t="shared" si="181"/>
        <v>94</v>
      </c>
      <c r="L2252">
        <f t="shared" si="182"/>
        <v>14</v>
      </c>
      <c r="M2252" t="s">
        <v>13</v>
      </c>
      <c r="N2252" s="20">
        <f t="shared" si="179"/>
        <v>8</v>
      </c>
      <c r="O2252" s="21">
        <f t="shared" si="178"/>
        <v>1.3307715980071856E-4</v>
      </c>
      <c r="P2252" s="29">
        <f>N2252*INDEX($H$47:$H$50,MATCH(M2252,'Mining Dmd Profile'!$G$47:$G$50,0))</f>
        <v>12</v>
      </c>
      <c r="Q2252" s="31">
        <f t="shared" si="180"/>
        <v>1.4511812049047219E-4</v>
      </c>
    </row>
    <row r="2253" spans="11:17" x14ac:dyDescent="0.2">
      <c r="K2253">
        <f t="shared" si="181"/>
        <v>94</v>
      </c>
      <c r="L2253">
        <f t="shared" si="182"/>
        <v>15</v>
      </c>
      <c r="M2253" t="s">
        <v>13</v>
      </c>
      <c r="N2253" s="20">
        <f t="shared" si="179"/>
        <v>8.1</v>
      </c>
      <c r="O2253" s="21">
        <f t="shared" si="178"/>
        <v>1.3474062429822754E-4</v>
      </c>
      <c r="P2253" s="29">
        <f>N2253*INDEX($H$47:$H$50,MATCH(M2253,'Mining Dmd Profile'!$G$47:$G$50,0))</f>
        <v>12.149999999999999</v>
      </c>
      <c r="Q2253" s="31">
        <f t="shared" si="180"/>
        <v>1.4693209699660306E-4</v>
      </c>
    </row>
    <row r="2254" spans="11:17" x14ac:dyDescent="0.2">
      <c r="K2254">
        <f t="shared" si="181"/>
        <v>94</v>
      </c>
      <c r="L2254">
        <f t="shared" si="182"/>
        <v>16</v>
      </c>
      <c r="M2254" t="s">
        <v>13</v>
      </c>
      <c r="N2254" s="20">
        <f t="shared" si="179"/>
        <v>7.7</v>
      </c>
      <c r="O2254" s="21">
        <f t="shared" si="178"/>
        <v>1.2808676630819162E-4</v>
      </c>
      <c r="P2254" s="29">
        <f>N2254*INDEX($H$47:$H$50,MATCH(M2254,'Mining Dmd Profile'!$G$47:$G$50,0))</f>
        <v>11.55</v>
      </c>
      <c r="Q2254" s="31">
        <f t="shared" si="180"/>
        <v>1.3967619097207947E-4</v>
      </c>
    </row>
    <row r="2255" spans="11:17" x14ac:dyDescent="0.2">
      <c r="K2255">
        <f t="shared" si="181"/>
        <v>94</v>
      </c>
      <c r="L2255">
        <f t="shared" si="182"/>
        <v>17</v>
      </c>
      <c r="M2255" t="s">
        <v>13</v>
      </c>
      <c r="N2255" s="20">
        <f t="shared" si="179"/>
        <v>7.3</v>
      </c>
      <c r="O2255" s="21">
        <f t="shared" si="178"/>
        <v>1.2143290831815567E-4</v>
      </c>
      <c r="P2255" s="29">
        <f>N2255*INDEX($H$47:$H$50,MATCH(M2255,'Mining Dmd Profile'!$G$47:$G$50,0))</f>
        <v>10.95</v>
      </c>
      <c r="Q2255" s="31">
        <f t="shared" si="180"/>
        <v>1.3242028494755585E-4</v>
      </c>
    </row>
    <row r="2256" spans="11:17" x14ac:dyDescent="0.2">
      <c r="K2256">
        <f t="shared" si="181"/>
        <v>94</v>
      </c>
      <c r="L2256">
        <f t="shared" si="182"/>
        <v>18</v>
      </c>
      <c r="M2256" t="s">
        <v>13</v>
      </c>
      <c r="N2256" s="20">
        <f t="shared" si="179"/>
        <v>7</v>
      </c>
      <c r="O2256" s="21">
        <f t="shared" si="178"/>
        <v>1.1644251482562872E-4</v>
      </c>
      <c r="P2256" s="29">
        <f>N2256*INDEX($H$47:$H$50,MATCH(M2256,'Mining Dmd Profile'!$G$47:$G$50,0))</f>
        <v>10.5</v>
      </c>
      <c r="Q2256" s="31">
        <f t="shared" si="180"/>
        <v>1.2697835542916316E-4</v>
      </c>
    </row>
    <row r="2257" spans="11:17" x14ac:dyDescent="0.2">
      <c r="K2257">
        <f t="shared" si="181"/>
        <v>94</v>
      </c>
      <c r="L2257">
        <f t="shared" si="182"/>
        <v>19</v>
      </c>
      <c r="M2257" t="s">
        <v>13</v>
      </c>
      <c r="N2257" s="20">
        <f t="shared" si="179"/>
        <v>7.3</v>
      </c>
      <c r="O2257" s="21">
        <f t="shared" si="178"/>
        <v>1.2143290831815567E-4</v>
      </c>
      <c r="P2257" s="29">
        <f>N2257*INDEX($H$47:$H$50,MATCH(M2257,'Mining Dmd Profile'!$G$47:$G$50,0))</f>
        <v>10.95</v>
      </c>
      <c r="Q2257" s="31">
        <f t="shared" si="180"/>
        <v>1.3242028494755585E-4</v>
      </c>
    </row>
    <row r="2258" spans="11:17" x14ac:dyDescent="0.2">
      <c r="K2258">
        <f t="shared" si="181"/>
        <v>94</v>
      </c>
      <c r="L2258">
        <f t="shared" si="182"/>
        <v>20</v>
      </c>
      <c r="M2258" t="s">
        <v>13</v>
      </c>
      <c r="N2258" s="20">
        <f t="shared" si="179"/>
        <v>7.7</v>
      </c>
      <c r="O2258" s="21">
        <f t="shared" si="178"/>
        <v>1.2808676630819162E-4</v>
      </c>
      <c r="P2258" s="29">
        <f>N2258*INDEX($H$47:$H$50,MATCH(M2258,'Mining Dmd Profile'!$G$47:$G$50,0))</f>
        <v>11.55</v>
      </c>
      <c r="Q2258" s="31">
        <f t="shared" si="180"/>
        <v>1.3967619097207947E-4</v>
      </c>
    </row>
    <row r="2259" spans="11:17" x14ac:dyDescent="0.2">
      <c r="K2259">
        <f t="shared" si="181"/>
        <v>94</v>
      </c>
      <c r="L2259">
        <f t="shared" si="182"/>
        <v>21</v>
      </c>
      <c r="M2259" t="s">
        <v>13</v>
      </c>
      <c r="N2259" s="20">
        <f t="shared" si="179"/>
        <v>8</v>
      </c>
      <c r="O2259" s="21">
        <f t="shared" si="178"/>
        <v>1.3307715980071856E-4</v>
      </c>
      <c r="P2259" s="29">
        <f>N2259*INDEX($H$47:$H$50,MATCH(M2259,'Mining Dmd Profile'!$G$47:$G$50,0))</f>
        <v>12</v>
      </c>
      <c r="Q2259" s="31">
        <f t="shared" si="180"/>
        <v>1.4511812049047219E-4</v>
      </c>
    </row>
    <row r="2260" spans="11:17" x14ac:dyDescent="0.2">
      <c r="K2260">
        <f t="shared" si="181"/>
        <v>94</v>
      </c>
      <c r="L2260">
        <f t="shared" si="182"/>
        <v>22</v>
      </c>
      <c r="M2260" t="s">
        <v>13</v>
      </c>
      <c r="N2260" s="20">
        <f t="shared" si="179"/>
        <v>8</v>
      </c>
      <c r="O2260" s="21">
        <f t="shared" si="178"/>
        <v>1.3307715980071856E-4</v>
      </c>
      <c r="P2260" s="29">
        <f>N2260*INDEX($H$47:$H$50,MATCH(M2260,'Mining Dmd Profile'!$G$47:$G$50,0))</f>
        <v>12</v>
      </c>
      <c r="Q2260" s="31">
        <f t="shared" si="180"/>
        <v>1.4511812049047219E-4</v>
      </c>
    </row>
    <row r="2261" spans="11:17" x14ac:dyDescent="0.2">
      <c r="K2261">
        <f t="shared" si="181"/>
        <v>94</v>
      </c>
      <c r="L2261">
        <f t="shared" si="182"/>
        <v>23</v>
      </c>
      <c r="M2261" t="s">
        <v>13</v>
      </c>
      <c r="N2261" s="20">
        <f t="shared" si="179"/>
        <v>8</v>
      </c>
      <c r="O2261" s="21">
        <f t="shared" si="178"/>
        <v>1.3307715980071856E-4</v>
      </c>
      <c r="P2261" s="29">
        <f>N2261*INDEX($H$47:$H$50,MATCH(M2261,'Mining Dmd Profile'!$G$47:$G$50,0))</f>
        <v>12</v>
      </c>
      <c r="Q2261" s="31">
        <f t="shared" si="180"/>
        <v>1.4511812049047219E-4</v>
      </c>
    </row>
    <row r="2262" spans="11:17" x14ac:dyDescent="0.2">
      <c r="K2262">
        <f t="shared" si="181"/>
        <v>94</v>
      </c>
      <c r="L2262">
        <f t="shared" si="182"/>
        <v>24</v>
      </c>
      <c r="M2262" t="s">
        <v>13</v>
      </c>
      <c r="N2262" s="20">
        <f t="shared" si="179"/>
        <v>8</v>
      </c>
      <c r="O2262" s="21">
        <f t="shared" si="178"/>
        <v>1.3307715980071856E-4</v>
      </c>
      <c r="P2262" s="29">
        <f>N2262*INDEX($H$47:$H$50,MATCH(M2262,'Mining Dmd Profile'!$G$47:$G$50,0))</f>
        <v>12</v>
      </c>
      <c r="Q2262" s="31">
        <f t="shared" si="180"/>
        <v>1.4511812049047219E-4</v>
      </c>
    </row>
    <row r="2263" spans="11:17" x14ac:dyDescent="0.2">
      <c r="K2263">
        <f t="shared" si="181"/>
        <v>95</v>
      </c>
      <c r="L2263">
        <f t="shared" si="182"/>
        <v>1</v>
      </c>
      <c r="M2263" t="s">
        <v>13</v>
      </c>
      <c r="N2263" s="20">
        <f t="shared" si="179"/>
        <v>7</v>
      </c>
      <c r="O2263" s="21">
        <f t="shared" si="178"/>
        <v>1.1644251482562872E-4</v>
      </c>
      <c r="P2263" s="29">
        <f>N2263*INDEX($H$47:$H$50,MATCH(M2263,'Mining Dmd Profile'!$G$47:$G$50,0))</f>
        <v>10.5</v>
      </c>
      <c r="Q2263" s="31">
        <f t="shared" si="180"/>
        <v>1.2697835542916316E-4</v>
      </c>
    </row>
    <row r="2264" spans="11:17" x14ac:dyDescent="0.2">
      <c r="K2264">
        <f t="shared" si="181"/>
        <v>95</v>
      </c>
      <c r="L2264">
        <f t="shared" si="182"/>
        <v>2</v>
      </c>
      <c r="M2264" t="s">
        <v>13</v>
      </c>
      <c r="N2264" s="20">
        <f t="shared" si="179"/>
        <v>6.5</v>
      </c>
      <c r="O2264" s="21">
        <f t="shared" si="178"/>
        <v>1.0812519233808381E-4</v>
      </c>
      <c r="P2264" s="29">
        <f>N2264*INDEX($H$47:$H$50,MATCH(M2264,'Mining Dmd Profile'!$G$47:$G$50,0))</f>
        <v>9.75</v>
      </c>
      <c r="Q2264" s="31">
        <f t="shared" si="180"/>
        <v>1.1790847289850864E-4</v>
      </c>
    </row>
    <row r="2265" spans="11:17" x14ac:dyDescent="0.2">
      <c r="K2265">
        <f t="shared" si="181"/>
        <v>95</v>
      </c>
      <c r="L2265">
        <f t="shared" si="182"/>
        <v>3</v>
      </c>
      <c r="M2265" t="s">
        <v>13</v>
      </c>
      <c r="N2265" s="20">
        <f t="shared" si="179"/>
        <v>6</v>
      </c>
      <c r="O2265" s="21">
        <f t="shared" si="178"/>
        <v>9.9807869850538917E-5</v>
      </c>
      <c r="P2265" s="29">
        <f>N2265*INDEX($H$47:$H$50,MATCH(M2265,'Mining Dmd Profile'!$G$47:$G$50,0))</f>
        <v>9</v>
      </c>
      <c r="Q2265" s="31">
        <f t="shared" si="180"/>
        <v>1.0883859036785413E-4</v>
      </c>
    </row>
    <row r="2266" spans="11:17" x14ac:dyDescent="0.2">
      <c r="K2266">
        <f t="shared" si="181"/>
        <v>95</v>
      </c>
      <c r="L2266">
        <f t="shared" si="182"/>
        <v>4</v>
      </c>
      <c r="M2266" t="s">
        <v>13</v>
      </c>
      <c r="N2266" s="20">
        <f t="shared" si="179"/>
        <v>5.5</v>
      </c>
      <c r="O2266" s="21">
        <f t="shared" si="178"/>
        <v>9.1490547362994007E-5</v>
      </c>
      <c r="P2266" s="29">
        <f>N2266*INDEX($H$47:$H$50,MATCH(M2266,'Mining Dmd Profile'!$G$47:$G$50,0))</f>
        <v>8.25</v>
      </c>
      <c r="Q2266" s="31">
        <f t="shared" si="180"/>
        <v>9.9768707837199618E-5</v>
      </c>
    </row>
    <row r="2267" spans="11:17" x14ac:dyDescent="0.2">
      <c r="K2267">
        <f t="shared" si="181"/>
        <v>95</v>
      </c>
      <c r="L2267">
        <f t="shared" si="182"/>
        <v>5</v>
      </c>
      <c r="M2267" t="s">
        <v>13</v>
      </c>
      <c r="N2267" s="20">
        <f t="shared" si="179"/>
        <v>5.5</v>
      </c>
      <c r="O2267" s="21">
        <f t="shared" si="178"/>
        <v>9.1490547362994007E-5</v>
      </c>
      <c r="P2267" s="29">
        <f>N2267*INDEX($H$47:$H$50,MATCH(M2267,'Mining Dmd Profile'!$G$47:$G$50,0))</f>
        <v>8.25</v>
      </c>
      <c r="Q2267" s="31">
        <f t="shared" si="180"/>
        <v>9.9768707837199618E-5</v>
      </c>
    </row>
    <row r="2268" spans="11:17" x14ac:dyDescent="0.2">
      <c r="K2268">
        <f t="shared" si="181"/>
        <v>95</v>
      </c>
      <c r="L2268">
        <f t="shared" si="182"/>
        <v>6</v>
      </c>
      <c r="M2268" t="s">
        <v>13</v>
      </c>
      <c r="N2268" s="20">
        <f t="shared" si="179"/>
        <v>5.5</v>
      </c>
      <c r="O2268" s="21">
        <f t="shared" si="178"/>
        <v>9.1490547362994007E-5</v>
      </c>
      <c r="P2268" s="29">
        <f>N2268*INDEX($H$47:$H$50,MATCH(M2268,'Mining Dmd Profile'!$G$47:$G$50,0))</f>
        <v>8.25</v>
      </c>
      <c r="Q2268" s="31">
        <f t="shared" si="180"/>
        <v>9.9768707837199618E-5</v>
      </c>
    </row>
    <row r="2269" spans="11:17" x14ac:dyDescent="0.2">
      <c r="K2269">
        <f t="shared" si="181"/>
        <v>95</v>
      </c>
      <c r="L2269">
        <f t="shared" si="182"/>
        <v>7</v>
      </c>
      <c r="M2269" t="s">
        <v>13</v>
      </c>
      <c r="N2269" s="20">
        <f t="shared" si="179"/>
        <v>5.5</v>
      </c>
      <c r="O2269" s="21">
        <f t="shared" si="178"/>
        <v>9.1490547362994007E-5</v>
      </c>
      <c r="P2269" s="29">
        <f>N2269*INDEX($H$47:$H$50,MATCH(M2269,'Mining Dmd Profile'!$G$47:$G$50,0))</f>
        <v>8.25</v>
      </c>
      <c r="Q2269" s="31">
        <f t="shared" si="180"/>
        <v>9.9768707837199618E-5</v>
      </c>
    </row>
    <row r="2270" spans="11:17" x14ac:dyDescent="0.2">
      <c r="K2270">
        <f t="shared" si="181"/>
        <v>95</v>
      </c>
      <c r="L2270">
        <f t="shared" si="182"/>
        <v>8</v>
      </c>
      <c r="M2270" t="s">
        <v>13</v>
      </c>
      <c r="N2270" s="20">
        <f t="shared" si="179"/>
        <v>5.5</v>
      </c>
      <c r="O2270" s="21">
        <f t="shared" si="178"/>
        <v>9.1490547362994007E-5</v>
      </c>
      <c r="P2270" s="29">
        <f>N2270*INDEX($H$47:$H$50,MATCH(M2270,'Mining Dmd Profile'!$G$47:$G$50,0))</f>
        <v>8.25</v>
      </c>
      <c r="Q2270" s="31">
        <f t="shared" si="180"/>
        <v>9.9768707837199618E-5</v>
      </c>
    </row>
    <row r="2271" spans="11:17" x14ac:dyDescent="0.2">
      <c r="K2271">
        <f t="shared" si="181"/>
        <v>95</v>
      </c>
      <c r="L2271">
        <f t="shared" si="182"/>
        <v>9</v>
      </c>
      <c r="M2271" t="s">
        <v>13</v>
      </c>
      <c r="N2271" s="20">
        <f t="shared" si="179"/>
        <v>5.5</v>
      </c>
      <c r="O2271" s="21">
        <f t="shared" si="178"/>
        <v>9.1490547362994007E-5</v>
      </c>
      <c r="P2271" s="29">
        <f>N2271*INDEX($H$47:$H$50,MATCH(M2271,'Mining Dmd Profile'!$G$47:$G$50,0))</f>
        <v>8.25</v>
      </c>
      <c r="Q2271" s="31">
        <f t="shared" si="180"/>
        <v>9.9768707837199618E-5</v>
      </c>
    </row>
    <row r="2272" spans="11:17" x14ac:dyDescent="0.2">
      <c r="K2272">
        <f t="shared" si="181"/>
        <v>95</v>
      </c>
      <c r="L2272">
        <f t="shared" si="182"/>
        <v>10</v>
      </c>
      <c r="M2272" t="s">
        <v>13</v>
      </c>
      <c r="N2272" s="20">
        <f t="shared" si="179"/>
        <v>6</v>
      </c>
      <c r="O2272" s="21">
        <f t="shared" si="178"/>
        <v>9.9807869850538917E-5</v>
      </c>
      <c r="P2272" s="29">
        <f>N2272*INDEX($H$47:$H$50,MATCH(M2272,'Mining Dmd Profile'!$G$47:$G$50,0))</f>
        <v>9</v>
      </c>
      <c r="Q2272" s="31">
        <f t="shared" si="180"/>
        <v>1.0883859036785413E-4</v>
      </c>
    </row>
    <row r="2273" spans="11:17" x14ac:dyDescent="0.2">
      <c r="K2273">
        <f t="shared" si="181"/>
        <v>95</v>
      </c>
      <c r="L2273">
        <f t="shared" si="182"/>
        <v>11</v>
      </c>
      <c r="M2273" t="s">
        <v>13</v>
      </c>
      <c r="N2273" s="20">
        <f t="shared" si="179"/>
        <v>6.6</v>
      </c>
      <c r="O2273" s="21">
        <f t="shared" si="178"/>
        <v>1.0978865683559279E-4</v>
      </c>
      <c r="P2273" s="29">
        <f>N2273*INDEX($H$47:$H$50,MATCH(M2273,'Mining Dmd Profile'!$G$47:$G$50,0))</f>
        <v>9.8999999999999986</v>
      </c>
      <c r="Q2273" s="31">
        <f t="shared" si="180"/>
        <v>1.1972244940463952E-4</v>
      </c>
    </row>
    <row r="2274" spans="11:17" x14ac:dyDescent="0.2">
      <c r="K2274">
        <f t="shared" si="181"/>
        <v>95</v>
      </c>
      <c r="L2274">
        <f t="shared" si="182"/>
        <v>12</v>
      </c>
      <c r="M2274" t="s">
        <v>13</v>
      </c>
      <c r="N2274" s="20">
        <f t="shared" si="179"/>
        <v>7</v>
      </c>
      <c r="O2274" s="21">
        <f t="shared" si="178"/>
        <v>1.1644251482562872E-4</v>
      </c>
      <c r="P2274" s="29">
        <f>N2274*INDEX($H$47:$H$50,MATCH(M2274,'Mining Dmd Profile'!$G$47:$G$50,0))</f>
        <v>10.5</v>
      </c>
      <c r="Q2274" s="31">
        <f t="shared" si="180"/>
        <v>1.2697835542916316E-4</v>
      </c>
    </row>
    <row r="2275" spans="11:17" x14ac:dyDescent="0.2">
      <c r="K2275">
        <f t="shared" si="181"/>
        <v>95</v>
      </c>
      <c r="L2275">
        <f t="shared" si="182"/>
        <v>13</v>
      </c>
      <c r="M2275" t="s">
        <v>13</v>
      </c>
      <c r="N2275" s="20">
        <f t="shared" si="179"/>
        <v>7.5</v>
      </c>
      <c r="O2275" s="21">
        <f t="shared" si="178"/>
        <v>1.2475983731317363E-4</v>
      </c>
      <c r="P2275" s="29">
        <f>N2275*INDEX($H$47:$H$50,MATCH(M2275,'Mining Dmd Profile'!$G$47:$G$50,0))</f>
        <v>11.25</v>
      </c>
      <c r="Q2275" s="31">
        <f t="shared" si="180"/>
        <v>1.3604823795981767E-4</v>
      </c>
    </row>
    <row r="2276" spans="11:17" x14ac:dyDescent="0.2">
      <c r="K2276">
        <f t="shared" si="181"/>
        <v>95</v>
      </c>
      <c r="L2276">
        <f t="shared" si="182"/>
        <v>14</v>
      </c>
      <c r="M2276" t="s">
        <v>13</v>
      </c>
      <c r="N2276" s="20">
        <f t="shared" si="179"/>
        <v>8</v>
      </c>
      <c r="O2276" s="21">
        <f t="shared" si="178"/>
        <v>1.3307715980071856E-4</v>
      </c>
      <c r="P2276" s="29">
        <f>N2276*INDEX($H$47:$H$50,MATCH(M2276,'Mining Dmd Profile'!$G$47:$G$50,0))</f>
        <v>12</v>
      </c>
      <c r="Q2276" s="31">
        <f t="shared" si="180"/>
        <v>1.4511812049047219E-4</v>
      </c>
    </row>
    <row r="2277" spans="11:17" x14ac:dyDescent="0.2">
      <c r="K2277">
        <f t="shared" si="181"/>
        <v>95</v>
      </c>
      <c r="L2277">
        <f t="shared" si="182"/>
        <v>15</v>
      </c>
      <c r="M2277" t="s">
        <v>13</v>
      </c>
      <c r="N2277" s="20">
        <f t="shared" si="179"/>
        <v>8.1</v>
      </c>
      <c r="O2277" s="21">
        <f t="shared" si="178"/>
        <v>1.3474062429822754E-4</v>
      </c>
      <c r="P2277" s="29">
        <f>N2277*INDEX($H$47:$H$50,MATCH(M2277,'Mining Dmd Profile'!$G$47:$G$50,0))</f>
        <v>12.149999999999999</v>
      </c>
      <c r="Q2277" s="31">
        <f t="shared" si="180"/>
        <v>1.4693209699660306E-4</v>
      </c>
    </row>
    <row r="2278" spans="11:17" x14ac:dyDescent="0.2">
      <c r="K2278">
        <f t="shared" si="181"/>
        <v>95</v>
      </c>
      <c r="L2278">
        <f t="shared" si="182"/>
        <v>16</v>
      </c>
      <c r="M2278" t="s">
        <v>13</v>
      </c>
      <c r="N2278" s="20">
        <f t="shared" si="179"/>
        <v>7.7</v>
      </c>
      <c r="O2278" s="21">
        <f t="shared" si="178"/>
        <v>1.2808676630819162E-4</v>
      </c>
      <c r="P2278" s="29">
        <f>N2278*INDEX($H$47:$H$50,MATCH(M2278,'Mining Dmd Profile'!$G$47:$G$50,0))</f>
        <v>11.55</v>
      </c>
      <c r="Q2278" s="31">
        <f t="shared" si="180"/>
        <v>1.3967619097207947E-4</v>
      </c>
    </row>
    <row r="2279" spans="11:17" x14ac:dyDescent="0.2">
      <c r="K2279">
        <f t="shared" si="181"/>
        <v>95</v>
      </c>
      <c r="L2279">
        <f t="shared" si="182"/>
        <v>17</v>
      </c>
      <c r="M2279" t="s">
        <v>13</v>
      </c>
      <c r="N2279" s="20">
        <f t="shared" si="179"/>
        <v>7.3</v>
      </c>
      <c r="O2279" s="21">
        <f t="shared" si="178"/>
        <v>1.2143290831815567E-4</v>
      </c>
      <c r="P2279" s="29">
        <f>N2279*INDEX($H$47:$H$50,MATCH(M2279,'Mining Dmd Profile'!$G$47:$G$50,0))</f>
        <v>10.95</v>
      </c>
      <c r="Q2279" s="31">
        <f t="shared" si="180"/>
        <v>1.3242028494755585E-4</v>
      </c>
    </row>
    <row r="2280" spans="11:17" x14ac:dyDescent="0.2">
      <c r="K2280">
        <f t="shared" si="181"/>
        <v>95</v>
      </c>
      <c r="L2280">
        <f t="shared" si="182"/>
        <v>18</v>
      </c>
      <c r="M2280" t="s">
        <v>13</v>
      </c>
      <c r="N2280" s="20">
        <f t="shared" si="179"/>
        <v>7</v>
      </c>
      <c r="O2280" s="21">
        <f t="shared" si="178"/>
        <v>1.1644251482562872E-4</v>
      </c>
      <c r="P2280" s="29">
        <f>N2280*INDEX($H$47:$H$50,MATCH(M2280,'Mining Dmd Profile'!$G$47:$G$50,0))</f>
        <v>10.5</v>
      </c>
      <c r="Q2280" s="31">
        <f t="shared" si="180"/>
        <v>1.2697835542916316E-4</v>
      </c>
    </row>
    <row r="2281" spans="11:17" x14ac:dyDescent="0.2">
      <c r="K2281">
        <f t="shared" si="181"/>
        <v>95</v>
      </c>
      <c r="L2281">
        <f t="shared" si="182"/>
        <v>19</v>
      </c>
      <c r="M2281" t="s">
        <v>13</v>
      </c>
      <c r="N2281" s="20">
        <f t="shared" si="179"/>
        <v>7.3</v>
      </c>
      <c r="O2281" s="21">
        <f t="shared" si="178"/>
        <v>1.2143290831815567E-4</v>
      </c>
      <c r="P2281" s="29">
        <f>N2281*INDEX($H$47:$H$50,MATCH(M2281,'Mining Dmd Profile'!$G$47:$G$50,0))</f>
        <v>10.95</v>
      </c>
      <c r="Q2281" s="31">
        <f t="shared" si="180"/>
        <v>1.3242028494755585E-4</v>
      </c>
    </row>
    <row r="2282" spans="11:17" x14ac:dyDescent="0.2">
      <c r="K2282">
        <f t="shared" si="181"/>
        <v>95</v>
      </c>
      <c r="L2282">
        <f t="shared" si="182"/>
        <v>20</v>
      </c>
      <c r="M2282" t="s">
        <v>13</v>
      </c>
      <c r="N2282" s="20">
        <f t="shared" si="179"/>
        <v>7.7</v>
      </c>
      <c r="O2282" s="21">
        <f t="shared" si="178"/>
        <v>1.2808676630819162E-4</v>
      </c>
      <c r="P2282" s="29">
        <f>N2282*INDEX($H$47:$H$50,MATCH(M2282,'Mining Dmd Profile'!$G$47:$G$50,0))</f>
        <v>11.55</v>
      </c>
      <c r="Q2282" s="31">
        <f t="shared" si="180"/>
        <v>1.3967619097207947E-4</v>
      </c>
    </row>
    <row r="2283" spans="11:17" x14ac:dyDescent="0.2">
      <c r="K2283">
        <f t="shared" si="181"/>
        <v>95</v>
      </c>
      <c r="L2283">
        <f t="shared" si="182"/>
        <v>21</v>
      </c>
      <c r="M2283" t="s">
        <v>13</v>
      </c>
      <c r="N2283" s="20">
        <f t="shared" si="179"/>
        <v>8</v>
      </c>
      <c r="O2283" s="21">
        <f t="shared" si="178"/>
        <v>1.3307715980071856E-4</v>
      </c>
      <c r="P2283" s="29">
        <f>N2283*INDEX($H$47:$H$50,MATCH(M2283,'Mining Dmd Profile'!$G$47:$G$50,0))</f>
        <v>12</v>
      </c>
      <c r="Q2283" s="31">
        <f t="shared" si="180"/>
        <v>1.4511812049047219E-4</v>
      </c>
    </row>
    <row r="2284" spans="11:17" x14ac:dyDescent="0.2">
      <c r="K2284">
        <f t="shared" si="181"/>
        <v>95</v>
      </c>
      <c r="L2284">
        <f t="shared" si="182"/>
        <v>22</v>
      </c>
      <c r="M2284" t="s">
        <v>13</v>
      </c>
      <c r="N2284" s="20">
        <f t="shared" si="179"/>
        <v>8</v>
      </c>
      <c r="O2284" s="21">
        <f t="shared" si="178"/>
        <v>1.3307715980071856E-4</v>
      </c>
      <c r="P2284" s="29">
        <f>N2284*INDEX($H$47:$H$50,MATCH(M2284,'Mining Dmd Profile'!$G$47:$G$50,0))</f>
        <v>12</v>
      </c>
      <c r="Q2284" s="31">
        <f t="shared" si="180"/>
        <v>1.4511812049047219E-4</v>
      </c>
    </row>
    <row r="2285" spans="11:17" x14ac:dyDescent="0.2">
      <c r="K2285">
        <f t="shared" si="181"/>
        <v>95</v>
      </c>
      <c r="L2285">
        <f t="shared" si="182"/>
        <v>23</v>
      </c>
      <c r="M2285" t="s">
        <v>13</v>
      </c>
      <c r="N2285" s="20">
        <f t="shared" si="179"/>
        <v>8</v>
      </c>
      <c r="O2285" s="21">
        <f t="shared" si="178"/>
        <v>1.3307715980071856E-4</v>
      </c>
      <c r="P2285" s="29">
        <f>N2285*INDEX($H$47:$H$50,MATCH(M2285,'Mining Dmd Profile'!$G$47:$G$50,0))</f>
        <v>12</v>
      </c>
      <c r="Q2285" s="31">
        <f t="shared" si="180"/>
        <v>1.4511812049047219E-4</v>
      </c>
    </row>
    <row r="2286" spans="11:17" x14ac:dyDescent="0.2">
      <c r="K2286">
        <f t="shared" si="181"/>
        <v>95</v>
      </c>
      <c r="L2286">
        <f t="shared" si="182"/>
        <v>24</v>
      </c>
      <c r="M2286" t="s">
        <v>13</v>
      </c>
      <c r="N2286" s="20">
        <f t="shared" si="179"/>
        <v>8</v>
      </c>
      <c r="O2286" s="21">
        <f t="shared" si="178"/>
        <v>1.3307715980071856E-4</v>
      </c>
      <c r="P2286" s="29">
        <f>N2286*INDEX($H$47:$H$50,MATCH(M2286,'Mining Dmd Profile'!$G$47:$G$50,0))</f>
        <v>12</v>
      </c>
      <c r="Q2286" s="31">
        <f t="shared" si="180"/>
        <v>1.4511812049047219E-4</v>
      </c>
    </row>
    <row r="2287" spans="11:17" x14ac:dyDescent="0.2">
      <c r="K2287">
        <f t="shared" si="181"/>
        <v>96</v>
      </c>
      <c r="L2287">
        <f t="shared" si="182"/>
        <v>1</v>
      </c>
      <c r="M2287" t="s">
        <v>13</v>
      </c>
      <c r="N2287" s="20">
        <f t="shared" si="179"/>
        <v>7</v>
      </c>
      <c r="O2287" s="21">
        <f t="shared" si="178"/>
        <v>1.1644251482562872E-4</v>
      </c>
      <c r="P2287" s="29">
        <f>N2287*INDEX($H$47:$H$50,MATCH(M2287,'Mining Dmd Profile'!$G$47:$G$50,0))</f>
        <v>10.5</v>
      </c>
      <c r="Q2287" s="31">
        <f t="shared" si="180"/>
        <v>1.2697835542916316E-4</v>
      </c>
    </row>
    <row r="2288" spans="11:17" x14ac:dyDescent="0.2">
      <c r="K2288">
        <f t="shared" si="181"/>
        <v>96</v>
      </c>
      <c r="L2288">
        <f t="shared" si="182"/>
        <v>2</v>
      </c>
      <c r="M2288" t="s">
        <v>13</v>
      </c>
      <c r="N2288" s="20">
        <f t="shared" si="179"/>
        <v>6.5</v>
      </c>
      <c r="O2288" s="21">
        <f t="shared" si="178"/>
        <v>1.0812519233808381E-4</v>
      </c>
      <c r="P2288" s="29">
        <f>N2288*INDEX($H$47:$H$50,MATCH(M2288,'Mining Dmd Profile'!$G$47:$G$50,0))</f>
        <v>9.75</v>
      </c>
      <c r="Q2288" s="31">
        <f t="shared" si="180"/>
        <v>1.1790847289850864E-4</v>
      </c>
    </row>
    <row r="2289" spans="11:17" x14ac:dyDescent="0.2">
      <c r="K2289">
        <f t="shared" si="181"/>
        <v>96</v>
      </c>
      <c r="L2289">
        <f t="shared" si="182"/>
        <v>3</v>
      </c>
      <c r="M2289" t="s">
        <v>13</v>
      </c>
      <c r="N2289" s="20">
        <f t="shared" si="179"/>
        <v>6</v>
      </c>
      <c r="O2289" s="21">
        <f t="shared" si="178"/>
        <v>9.9807869850538917E-5</v>
      </c>
      <c r="P2289" s="29">
        <f>N2289*INDEX($H$47:$H$50,MATCH(M2289,'Mining Dmd Profile'!$G$47:$G$50,0))</f>
        <v>9</v>
      </c>
      <c r="Q2289" s="31">
        <f t="shared" si="180"/>
        <v>1.0883859036785413E-4</v>
      </c>
    </row>
    <row r="2290" spans="11:17" x14ac:dyDescent="0.2">
      <c r="K2290">
        <f t="shared" si="181"/>
        <v>96</v>
      </c>
      <c r="L2290">
        <f t="shared" si="182"/>
        <v>4</v>
      </c>
      <c r="M2290" t="s">
        <v>13</v>
      </c>
      <c r="N2290" s="20">
        <f t="shared" si="179"/>
        <v>5.5</v>
      </c>
      <c r="O2290" s="21">
        <f t="shared" si="178"/>
        <v>9.1490547362994007E-5</v>
      </c>
      <c r="P2290" s="29">
        <f>N2290*INDEX($H$47:$H$50,MATCH(M2290,'Mining Dmd Profile'!$G$47:$G$50,0))</f>
        <v>8.25</v>
      </c>
      <c r="Q2290" s="31">
        <f t="shared" si="180"/>
        <v>9.9768707837199618E-5</v>
      </c>
    </row>
    <row r="2291" spans="11:17" x14ac:dyDescent="0.2">
      <c r="K2291">
        <f t="shared" si="181"/>
        <v>96</v>
      </c>
      <c r="L2291">
        <f t="shared" si="182"/>
        <v>5</v>
      </c>
      <c r="M2291" t="s">
        <v>13</v>
      </c>
      <c r="N2291" s="20">
        <f t="shared" si="179"/>
        <v>5.5</v>
      </c>
      <c r="O2291" s="21">
        <f t="shared" si="178"/>
        <v>9.1490547362994007E-5</v>
      </c>
      <c r="P2291" s="29">
        <f>N2291*INDEX($H$47:$H$50,MATCH(M2291,'Mining Dmd Profile'!$G$47:$G$50,0))</f>
        <v>8.25</v>
      </c>
      <c r="Q2291" s="31">
        <f t="shared" si="180"/>
        <v>9.9768707837199618E-5</v>
      </c>
    </row>
    <row r="2292" spans="11:17" x14ac:dyDescent="0.2">
      <c r="K2292">
        <f t="shared" si="181"/>
        <v>96</v>
      </c>
      <c r="L2292">
        <f t="shared" si="182"/>
        <v>6</v>
      </c>
      <c r="M2292" t="s">
        <v>13</v>
      </c>
      <c r="N2292" s="20">
        <f t="shared" si="179"/>
        <v>5.5</v>
      </c>
      <c r="O2292" s="21">
        <f t="shared" si="178"/>
        <v>9.1490547362994007E-5</v>
      </c>
      <c r="P2292" s="29">
        <f>N2292*INDEX($H$47:$H$50,MATCH(M2292,'Mining Dmd Profile'!$G$47:$G$50,0))</f>
        <v>8.25</v>
      </c>
      <c r="Q2292" s="31">
        <f t="shared" si="180"/>
        <v>9.9768707837199618E-5</v>
      </c>
    </row>
    <row r="2293" spans="11:17" x14ac:dyDescent="0.2">
      <c r="K2293">
        <f t="shared" si="181"/>
        <v>96</v>
      </c>
      <c r="L2293">
        <f t="shared" si="182"/>
        <v>7</v>
      </c>
      <c r="M2293" t="s">
        <v>13</v>
      </c>
      <c r="N2293" s="20">
        <f t="shared" si="179"/>
        <v>5.5</v>
      </c>
      <c r="O2293" s="21">
        <f t="shared" si="178"/>
        <v>9.1490547362994007E-5</v>
      </c>
      <c r="P2293" s="29">
        <f>N2293*INDEX($H$47:$H$50,MATCH(M2293,'Mining Dmd Profile'!$G$47:$G$50,0))</f>
        <v>8.25</v>
      </c>
      <c r="Q2293" s="31">
        <f t="shared" si="180"/>
        <v>9.9768707837199618E-5</v>
      </c>
    </row>
    <row r="2294" spans="11:17" x14ac:dyDescent="0.2">
      <c r="K2294">
        <f t="shared" si="181"/>
        <v>96</v>
      </c>
      <c r="L2294">
        <f t="shared" si="182"/>
        <v>8</v>
      </c>
      <c r="M2294" t="s">
        <v>13</v>
      </c>
      <c r="N2294" s="20">
        <f t="shared" si="179"/>
        <v>5.5</v>
      </c>
      <c r="O2294" s="21">
        <f t="shared" si="178"/>
        <v>9.1490547362994007E-5</v>
      </c>
      <c r="P2294" s="29">
        <f>N2294*INDEX($H$47:$H$50,MATCH(M2294,'Mining Dmd Profile'!$G$47:$G$50,0))</f>
        <v>8.25</v>
      </c>
      <c r="Q2294" s="31">
        <f t="shared" si="180"/>
        <v>9.9768707837199618E-5</v>
      </c>
    </row>
    <row r="2295" spans="11:17" x14ac:dyDescent="0.2">
      <c r="K2295">
        <f t="shared" si="181"/>
        <v>96</v>
      </c>
      <c r="L2295">
        <f t="shared" si="182"/>
        <v>9</v>
      </c>
      <c r="M2295" t="s">
        <v>13</v>
      </c>
      <c r="N2295" s="20">
        <f t="shared" si="179"/>
        <v>5.5</v>
      </c>
      <c r="O2295" s="21">
        <f t="shared" si="178"/>
        <v>9.1490547362994007E-5</v>
      </c>
      <c r="P2295" s="29">
        <f>N2295*INDEX($H$47:$H$50,MATCH(M2295,'Mining Dmd Profile'!$G$47:$G$50,0))</f>
        <v>8.25</v>
      </c>
      <c r="Q2295" s="31">
        <f t="shared" si="180"/>
        <v>9.9768707837199618E-5</v>
      </c>
    </row>
    <row r="2296" spans="11:17" x14ac:dyDescent="0.2">
      <c r="K2296">
        <f t="shared" si="181"/>
        <v>96</v>
      </c>
      <c r="L2296">
        <f t="shared" si="182"/>
        <v>10</v>
      </c>
      <c r="M2296" t="s">
        <v>13</v>
      </c>
      <c r="N2296" s="20">
        <f t="shared" si="179"/>
        <v>6</v>
      </c>
      <c r="O2296" s="21">
        <f t="shared" si="178"/>
        <v>9.9807869850538917E-5</v>
      </c>
      <c r="P2296" s="29">
        <f>N2296*INDEX($H$47:$H$50,MATCH(M2296,'Mining Dmd Profile'!$G$47:$G$50,0))</f>
        <v>9</v>
      </c>
      <c r="Q2296" s="31">
        <f t="shared" si="180"/>
        <v>1.0883859036785413E-4</v>
      </c>
    </row>
    <row r="2297" spans="11:17" x14ac:dyDescent="0.2">
      <c r="K2297">
        <f t="shared" si="181"/>
        <v>96</v>
      </c>
      <c r="L2297">
        <f t="shared" si="182"/>
        <v>11</v>
      </c>
      <c r="M2297" t="s">
        <v>13</v>
      </c>
      <c r="N2297" s="20">
        <f t="shared" si="179"/>
        <v>6.6</v>
      </c>
      <c r="O2297" s="21">
        <f t="shared" si="178"/>
        <v>1.0978865683559279E-4</v>
      </c>
      <c r="P2297" s="29">
        <f>N2297*INDEX($H$47:$H$50,MATCH(M2297,'Mining Dmd Profile'!$G$47:$G$50,0))</f>
        <v>9.8999999999999986</v>
      </c>
      <c r="Q2297" s="31">
        <f t="shared" si="180"/>
        <v>1.1972244940463952E-4</v>
      </c>
    </row>
    <row r="2298" spans="11:17" x14ac:dyDescent="0.2">
      <c r="K2298">
        <f t="shared" si="181"/>
        <v>96</v>
      </c>
      <c r="L2298">
        <f t="shared" si="182"/>
        <v>12</v>
      </c>
      <c r="M2298" t="s">
        <v>13</v>
      </c>
      <c r="N2298" s="20">
        <f t="shared" si="179"/>
        <v>7</v>
      </c>
      <c r="O2298" s="21">
        <f t="shared" si="178"/>
        <v>1.1644251482562872E-4</v>
      </c>
      <c r="P2298" s="29">
        <f>N2298*INDEX($H$47:$H$50,MATCH(M2298,'Mining Dmd Profile'!$G$47:$G$50,0))</f>
        <v>10.5</v>
      </c>
      <c r="Q2298" s="31">
        <f t="shared" si="180"/>
        <v>1.2697835542916316E-4</v>
      </c>
    </row>
    <row r="2299" spans="11:17" x14ac:dyDescent="0.2">
      <c r="K2299">
        <f t="shared" si="181"/>
        <v>96</v>
      </c>
      <c r="L2299">
        <f t="shared" si="182"/>
        <v>13</v>
      </c>
      <c r="M2299" t="s">
        <v>13</v>
      </c>
      <c r="N2299" s="20">
        <f t="shared" si="179"/>
        <v>7.5</v>
      </c>
      <c r="O2299" s="21">
        <f t="shared" si="178"/>
        <v>1.2475983731317363E-4</v>
      </c>
      <c r="P2299" s="29">
        <f>N2299*INDEX($H$47:$H$50,MATCH(M2299,'Mining Dmd Profile'!$G$47:$G$50,0))</f>
        <v>11.25</v>
      </c>
      <c r="Q2299" s="31">
        <f t="shared" si="180"/>
        <v>1.3604823795981767E-4</v>
      </c>
    </row>
    <row r="2300" spans="11:17" x14ac:dyDescent="0.2">
      <c r="K2300">
        <f t="shared" si="181"/>
        <v>96</v>
      </c>
      <c r="L2300">
        <f t="shared" si="182"/>
        <v>14</v>
      </c>
      <c r="M2300" t="s">
        <v>13</v>
      </c>
      <c r="N2300" s="20">
        <f t="shared" si="179"/>
        <v>8</v>
      </c>
      <c r="O2300" s="21">
        <f t="shared" si="178"/>
        <v>1.3307715980071856E-4</v>
      </c>
      <c r="P2300" s="29">
        <f>N2300*INDEX($H$47:$H$50,MATCH(M2300,'Mining Dmd Profile'!$G$47:$G$50,0))</f>
        <v>12</v>
      </c>
      <c r="Q2300" s="31">
        <f t="shared" si="180"/>
        <v>1.4511812049047219E-4</v>
      </c>
    </row>
    <row r="2301" spans="11:17" x14ac:dyDescent="0.2">
      <c r="K2301">
        <f t="shared" si="181"/>
        <v>96</v>
      </c>
      <c r="L2301">
        <f t="shared" si="182"/>
        <v>15</v>
      </c>
      <c r="M2301" t="s">
        <v>13</v>
      </c>
      <c r="N2301" s="20">
        <f t="shared" si="179"/>
        <v>8.1</v>
      </c>
      <c r="O2301" s="21">
        <f t="shared" si="178"/>
        <v>1.3474062429822754E-4</v>
      </c>
      <c r="P2301" s="29">
        <f>N2301*INDEX($H$47:$H$50,MATCH(M2301,'Mining Dmd Profile'!$G$47:$G$50,0))</f>
        <v>12.149999999999999</v>
      </c>
      <c r="Q2301" s="31">
        <f t="shared" si="180"/>
        <v>1.4693209699660306E-4</v>
      </c>
    </row>
    <row r="2302" spans="11:17" x14ac:dyDescent="0.2">
      <c r="K2302">
        <f t="shared" si="181"/>
        <v>96</v>
      </c>
      <c r="L2302">
        <f t="shared" si="182"/>
        <v>16</v>
      </c>
      <c r="M2302" t="s">
        <v>13</v>
      </c>
      <c r="N2302" s="20">
        <f t="shared" si="179"/>
        <v>7.7</v>
      </c>
      <c r="O2302" s="21">
        <f t="shared" si="178"/>
        <v>1.2808676630819162E-4</v>
      </c>
      <c r="P2302" s="29">
        <f>N2302*INDEX($H$47:$H$50,MATCH(M2302,'Mining Dmd Profile'!$G$47:$G$50,0))</f>
        <v>11.55</v>
      </c>
      <c r="Q2302" s="31">
        <f t="shared" si="180"/>
        <v>1.3967619097207947E-4</v>
      </c>
    </row>
    <row r="2303" spans="11:17" x14ac:dyDescent="0.2">
      <c r="K2303">
        <f t="shared" si="181"/>
        <v>96</v>
      </c>
      <c r="L2303">
        <f t="shared" si="182"/>
        <v>17</v>
      </c>
      <c r="M2303" t="s">
        <v>13</v>
      </c>
      <c r="N2303" s="20">
        <f t="shared" si="179"/>
        <v>7.3</v>
      </c>
      <c r="O2303" s="21">
        <f t="shared" si="178"/>
        <v>1.2143290831815567E-4</v>
      </c>
      <c r="P2303" s="29">
        <f>N2303*INDEX($H$47:$H$50,MATCH(M2303,'Mining Dmd Profile'!$G$47:$G$50,0))</f>
        <v>10.95</v>
      </c>
      <c r="Q2303" s="31">
        <f t="shared" si="180"/>
        <v>1.3242028494755585E-4</v>
      </c>
    </row>
    <row r="2304" spans="11:17" x14ac:dyDescent="0.2">
      <c r="K2304">
        <f t="shared" si="181"/>
        <v>96</v>
      </c>
      <c r="L2304">
        <f t="shared" si="182"/>
        <v>18</v>
      </c>
      <c r="M2304" t="s">
        <v>13</v>
      </c>
      <c r="N2304" s="20">
        <f t="shared" si="179"/>
        <v>7</v>
      </c>
      <c r="O2304" s="21">
        <f t="shared" si="178"/>
        <v>1.1644251482562872E-4</v>
      </c>
      <c r="P2304" s="29">
        <f>N2304*INDEX($H$47:$H$50,MATCH(M2304,'Mining Dmd Profile'!$G$47:$G$50,0))</f>
        <v>10.5</v>
      </c>
      <c r="Q2304" s="31">
        <f t="shared" si="180"/>
        <v>1.2697835542916316E-4</v>
      </c>
    </row>
    <row r="2305" spans="11:17" x14ac:dyDescent="0.2">
      <c r="K2305">
        <f t="shared" si="181"/>
        <v>96</v>
      </c>
      <c r="L2305">
        <f t="shared" si="182"/>
        <v>19</v>
      </c>
      <c r="M2305" t="s">
        <v>13</v>
      </c>
      <c r="N2305" s="20">
        <f t="shared" si="179"/>
        <v>7.3</v>
      </c>
      <c r="O2305" s="21">
        <f t="shared" si="178"/>
        <v>1.2143290831815567E-4</v>
      </c>
      <c r="P2305" s="29">
        <f>N2305*INDEX($H$47:$H$50,MATCH(M2305,'Mining Dmd Profile'!$G$47:$G$50,0))</f>
        <v>10.95</v>
      </c>
      <c r="Q2305" s="31">
        <f t="shared" si="180"/>
        <v>1.3242028494755585E-4</v>
      </c>
    </row>
    <row r="2306" spans="11:17" x14ac:dyDescent="0.2">
      <c r="K2306">
        <f t="shared" si="181"/>
        <v>96</v>
      </c>
      <c r="L2306">
        <f t="shared" si="182"/>
        <v>20</v>
      </c>
      <c r="M2306" t="s">
        <v>13</v>
      </c>
      <c r="N2306" s="20">
        <f t="shared" si="179"/>
        <v>7.7</v>
      </c>
      <c r="O2306" s="21">
        <f t="shared" si="178"/>
        <v>1.2808676630819162E-4</v>
      </c>
      <c r="P2306" s="29">
        <f>N2306*INDEX($H$47:$H$50,MATCH(M2306,'Mining Dmd Profile'!$G$47:$G$50,0))</f>
        <v>11.55</v>
      </c>
      <c r="Q2306" s="31">
        <f t="shared" si="180"/>
        <v>1.3967619097207947E-4</v>
      </c>
    </row>
    <row r="2307" spans="11:17" x14ac:dyDescent="0.2">
      <c r="K2307">
        <f t="shared" si="181"/>
        <v>96</v>
      </c>
      <c r="L2307">
        <f t="shared" si="182"/>
        <v>21</v>
      </c>
      <c r="M2307" t="s">
        <v>13</v>
      </c>
      <c r="N2307" s="20">
        <f t="shared" si="179"/>
        <v>8</v>
      </c>
      <c r="O2307" s="21">
        <f t="shared" si="178"/>
        <v>1.3307715980071856E-4</v>
      </c>
      <c r="P2307" s="29">
        <f>N2307*INDEX($H$47:$H$50,MATCH(M2307,'Mining Dmd Profile'!$G$47:$G$50,0))</f>
        <v>12</v>
      </c>
      <c r="Q2307" s="31">
        <f t="shared" si="180"/>
        <v>1.4511812049047219E-4</v>
      </c>
    </row>
    <row r="2308" spans="11:17" x14ac:dyDescent="0.2">
      <c r="K2308">
        <f t="shared" si="181"/>
        <v>96</v>
      </c>
      <c r="L2308">
        <f t="shared" si="182"/>
        <v>22</v>
      </c>
      <c r="M2308" t="s">
        <v>13</v>
      </c>
      <c r="N2308" s="20">
        <f t="shared" si="179"/>
        <v>8</v>
      </c>
      <c r="O2308" s="21">
        <f t="shared" si="178"/>
        <v>1.3307715980071856E-4</v>
      </c>
      <c r="P2308" s="29">
        <f>N2308*INDEX($H$47:$H$50,MATCH(M2308,'Mining Dmd Profile'!$G$47:$G$50,0))</f>
        <v>12</v>
      </c>
      <c r="Q2308" s="31">
        <f t="shared" si="180"/>
        <v>1.4511812049047219E-4</v>
      </c>
    </row>
    <row r="2309" spans="11:17" x14ac:dyDescent="0.2">
      <c r="K2309">
        <f t="shared" si="181"/>
        <v>96</v>
      </c>
      <c r="L2309">
        <f t="shared" si="182"/>
        <v>23</v>
      </c>
      <c r="M2309" t="s">
        <v>13</v>
      </c>
      <c r="N2309" s="20">
        <f t="shared" si="179"/>
        <v>8</v>
      </c>
      <c r="O2309" s="21">
        <f t="shared" si="178"/>
        <v>1.3307715980071856E-4</v>
      </c>
      <c r="P2309" s="29">
        <f>N2309*INDEX($H$47:$H$50,MATCH(M2309,'Mining Dmd Profile'!$G$47:$G$50,0))</f>
        <v>12</v>
      </c>
      <c r="Q2309" s="31">
        <f t="shared" si="180"/>
        <v>1.4511812049047219E-4</v>
      </c>
    </row>
    <row r="2310" spans="11:17" x14ac:dyDescent="0.2">
      <c r="K2310">
        <f t="shared" si="181"/>
        <v>96</v>
      </c>
      <c r="L2310">
        <f t="shared" si="182"/>
        <v>24</v>
      </c>
      <c r="M2310" t="s">
        <v>13</v>
      </c>
      <c r="N2310" s="20">
        <f t="shared" si="179"/>
        <v>8</v>
      </c>
      <c r="O2310" s="21">
        <f t="shared" si="178"/>
        <v>1.3307715980071856E-4</v>
      </c>
      <c r="P2310" s="29">
        <f>N2310*INDEX($H$47:$H$50,MATCH(M2310,'Mining Dmd Profile'!$G$47:$G$50,0))</f>
        <v>12</v>
      </c>
      <c r="Q2310" s="31">
        <f t="shared" si="180"/>
        <v>1.4511812049047219E-4</v>
      </c>
    </row>
    <row r="2311" spans="11:17" x14ac:dyDescent="0.2">
      <c r="K2311">
        <f t="shared" si="181"/>
        <v>97</v>
      </c>
      <c r="L2311">
        <f t="shared" si="182"/>
        <v>1</v>
      </c>
      <c r="M2311" t="s">
        <v>13</v>
      </c>
      <c r="N2311" s="20">
        <f t="shared" si="179"/>
        <v>7</v>
      </c>
      <c r="O2311" s="21">
        <f t="shared" ref="O2311:O2374" si="183">N2311/$N$5</f>
        <v>1.1644251482562872E-4</v>
      </c>
      <c r="P2311" s="29">
        <f>N2311*INDEX($H$47:$H$50,MATCH(M2311,'Mining Dmd Profile'!$G$47:$G$50,0))</f>
        <v>10.5</v>
      </c>
      <c r="Q2311" s="31">
        <f t="shared" si="180"/>
        <v>1.2697835542916316E-4</v>
      </c>
    </row>
    <row r="2312" spans="11:17" x14ac:dyDescent="0.2">
      <c r="K2312">
        <f t="shared" si="181"/>
        <v>97</v>
      </c>
      <c r="L2312">
        <f t="shared" si="182"/>
        <v>2</v>
      </c>
      <c r="M2312" t="s">
        <v>13</v>
      </c>
      <c r="N2312" s="20">
        <f t="shared" ref="N2312:N2375" si="184">INDEX($H$7:$H$30,MATCH($L2312,$C$7:$C$30,0))</f>
        <v>6.5</v>
      </c>
      <c r="O2312" s="21">
        <f t="shared" si="183"/>
        <v>1.0812519233808381E-4</v>
      </c>
      <c r="P2312" s="29">
        <f>N2312*INDEX($H$47:$H$50,MATCH(M2312,'Mining Dmd Profile'!$G$47:$G$50,0))</f>
        <v>9.75</v>
      </c>
      <c r="Q2312" s="31">
        <f t="shared" ref="Q2312:Q2375" si="185">P2312/$P$5</f>
        <v>1.1790847289850864E-4</v>
      </c>
    </row>
    <row r="2313" spans="11:17" x14ac:dyDescent="0.2">
      <c r="K2313">
        <f t="shared" ref="K2313:K2376" si="186">IF(L2312=24,K2312+1,K2312)</f>
        <v>97</v>
      </c>
      <c r="L2313">
        <f t="shared" ref="L2313:L2376" si="187">IF(L2312=24,1,L2312+1)</f>
        <v>3</v>
      </c>
      <c r="M2313" t="s">
        <v>13</v>
      </c>
      <c r="N2313" s="20">
        <f t="shared" si="184"/>
        <v>6</v>
      </c>
      <c r="O2313" s="21">
        <f t="shared" si="183"/>
        <v>9.9807869850538917E-5</v>
      </c>
      <c r="P2313" s="29">
        <f>N2313*INDEX($H$47:$H$50,MATCH(M2313,'Mining Dmd Profile'!$G$47:$G$50,0))</f>
        <v>9</v>
      </c>
      <c r="Q2313" s="31">
        <f t="shared" si="185"/>
        <v>1.0883859036785413E-4</v>
      </c>
    </row>
    <row r="2314" spans="11:17" x14ac:dyDescent="0.2">
      <c r="K2314">
        <f t="shared" si="186"/>
        <v>97</v>
      </c>
      <c r="L2314">
        <f t="shared" si="187"/>
        <v>4</v>
      </c>
      <c r="M2314" t="s">
        <v>13</v>
      </c>
      <c r="N2314" s="20">
        <f t="shared" si="184"/>
        <v>5.5</v>
      </c>
      <c r="O2314" s="21">
        <f t="shared" si="183"/>
        <v>9.1490547362994007E-5</v>
      </c>
      <c r="P2314" s="29">
        <f>N2314*INDEX($H$47:$H$50,MATCH(M2314,'Mining Dmd Profile'!$G$47:$G$50,0))</f>
        <v>8.25</v>
      </c>
      <c r="Q2314" s="31">
        <f t="shared" si="185"/>
        <v>9.9768707837199618E-5</v>
      </c>
    </row>
    <row r="2315" spans="11:17" x14ac:dyDescent="0.2">
      <c r="K2315">
        <f t="shared" si="186"/>
        <v>97</v>
      </c>
      <c r="L2315">
        <f t="shared" si="187"/>
        <v>5</v>
      </c>
      <c r="M2315" t="s">
        <v>13</v>
      </c>
      <c r="N2315" s="20">
        <f t="shared" si="184"/>
        <v>5.5</v>
      </c>
      <c r="O2315" s="21">
        <f t="shared" si="183"/>
        <v>9.1490547362994007E-5</v>
      </c>
      <c r="P2315" s="29">
        <f>N2315*INDEX($H$47:$H$50,MATCH(M2315,'Mining Dmd Profile'!$G$47:$G$50,0))</f>
        <v>8.25</v>
      </c>
      <c r="Q2315" s="31">
        <f t="shared" si="185"/>
        <v>9.9768707837199618E-5</v>
      </c>
    </row>
    <row r="2316" spans="11:17" x14ac:dyDescent="0.2">
      <c r="K2316">
        <f t="shared" si="186"/>
        <v>97</v>
      </c>
      <c r="L2316">
        <f t="shared" si="187"/>
        <v>6</v>
      </c>
      <c r="M2316" t="s">
        <v>13</v>
      </c>
      <c r="N2316" s="20">
        <f t="shared" si="184"/>
        <v>5.5</v>
      </c>
      <c r="O2316" s="21">
        <f t="shared" si="183"/>
        <v>9.1490547362994007E-5</v>
      </c>
      <c r="P2316" s="29">
        <f>N2316*INDEX($H$47:$H$50,MATCH(M2316,'Mining Dmd Profile'!$G$47:$G$50,0))</f>
        <v>8.25</v>
      </c>
      <c r="Q2316" s="31">
        <f t="shared" si="185"/>
        <v>9.9768707837199618E-5</v>
      </c>
    </row>
    <row r="2317" spans="11:17" x14ac:dyDescent="0.2">
      <c r="K2317">
        <f t="shared" si="186"/>
        <v>97</v>
      </c>
      <c r="L2317">
        <f t="shared" si="187"/>
        <v>7</v>
      </c>
      <c r="M2317" t="s">
        <v>13</v>
      </c>
      <c r="N2317" s="20">
        <f t="shared" si="184"/>
        <v>5.5</v>
      </c>
      <c r="O2317" s="21">
        <f t="shared" si="183"/>
        <v>9.1490547362994007E-5</v>
      </c>
      <c r="P2317" s="29">
        <f>N2317*INDEX($H$47:$H$50,MATCH(M2317,'Mining Dmd Profile'!$G$47:$G$50,0))</f>
        <v>8.25</v>
      </c>
      <c r="Q2317" s="31">
        <f t="shared" si="185"/>
        <v>9.9768707837199618E-5</v>
      </c>
    </row>
    <row r="2318" spans="11:17" x14ac:dyDescent="0.2">
      <c r="K2318">
        <f t="shared" si="186"/>
        <v>97</v>
      </c>
      <c r="L2318">
        <f t="shared" si="187"/>
        <v>8</v>
      </c>
      <c r="M2318" t="s">
        <v>13</v>
      </c>
      <c r="N2318" s="20">
        <f t="shared" si="184"/>
        <v>5.5</v>
      </c>
      <c r="O2318" s="21">
        <f t="shared" si="183"/>
        <v>9.1490547362994007E-5</v>
      </c>
      <c r="P2318" s="29">
        <f>N2318*INDEX($H$47:$H$50,MATCH(M2318,'Mining Dmd Profile'!$G$47:$G$50,0))</f>
        <v>8.25</v>
      </c>
      <c r="Q2318" s="31">
        <f t="shared" si="185"/>
        <v>9.9768707837199618E-5</v>
      </c>
    </row>
    <row r="2319" spans="11:17" x14ac:dyDescent="0.2">
      <c r="K2319">
        <f t="shared" si="186"/>
        <v>97</v>
      </c>
      <c r="L2319">
        <f t="shared" si="187"/>
        <v>9</v>
      </c>
      <c r="M2319" t="s">
        <v>13</v>
      </c>
      <c r="N2319" s="20">
        <f t="shared" si="184"/>
        <v>5.5</v>
      </c>
      <c r="O2319" s="21">
        <f t="shared" si="183"/>
        <v>9.1490547362994007E-5</v>
      </c>
      <c r="P2319" s="29">
        <f>N2319*INDEX($H$47:$H$50,MATCH(M2319,'Mining Dmd Profile'!$G$47:$G$50,0))</f>
        <v>8.25</v>
      </c>
      <c r="Q2319" s="31">
        <f t="shared" si="185"/>
        <v>9.9768707837199618E-5</v>
      </c>
    </row>
    <row r="2320" spans="11:17" x14ac:dyDescent="0.2">
      <c r="K2320">
        <f t="shared" si="186"/>
        <v>97</v>
      </c>
      <c r="L2320">
        <f t="shared" si="187"/>
        <v>10</v>
      </c>
      <c r="M2320" t="s">
        <v>13</v>
      </c>
      <c r="N2320" s="20">
        <f t="shared" si="184"/>
        <v>6</v>
      </c>
      <c r="O2320" s="21">
        <f t="shared" si="183"/>
        <v>9.9807869850538917E-5</v>
      </c>
      <c r="P2320" s="29">
        <f>N2320*INDEX($H$47:$H$50,MATCH(M2320,'Mining Dmd Profile'!$G$47:$G$50,0))</f>
        <v>9</v>
      </c>
      <c r="Q2320" s="31">
        <f t="shared" si="185"/>
        <v>1.0883859036785413E-4</v>
      </c>
    </row>
    <row r="2321" spans="11:17" x14ac:dyDescent="0.2">
      <c r="K2321">
        <f t="shared" si="186"/>
        <v>97</v>
      </c>
      <c r="L2321">
        <f t="shared" si="187"/>
        <v>11</v>
      </c>
      <c r="M2321" t="s">
        <v>13</v>
      </c>
      <c r="N2321" s="20">
        <f t="shared" si="184"/>
        <v>6.6</v>
      </c>
      <c r="O2321" s="21">
        <f t="shared" si="183"/>
        <v>1.0978865683559279E-4</v>
      </c>
      <c r="P2321" s="29">
        <f>N2321*INDEX($H$47:$H$50,MATCH(M2321,'Mining Dmd Profile'!$G$47:$G$50,0))</f>
        <v>9.8999999999999986</v>
      </c>
      <c r="Q2321" s="31">
        <f t="shared" si="185"/>
        <v>1.1972244940463952E-4</v>
      </c>
    </row>
    <row r="2322" spans="11:17" x14ac:dyDescent="0.2">
      <c r="K2322">
        <f t="shared" si="186"/>
        <v>97</v>
      </c>
      <c r="L2322">
        <f t="shared" si="187"/>
        <v>12</v>
      </c>
      <c r="M2322" t="s">
        <v>13</v>
      </c>
      <c r="N2322" s="20">
        <f t="shared" si="184"/>
        <v>7</v>
      </c>
      <c r="O2322" s="21">
        <f t="shared" si="183"/>
        <v>1.1644251482562872E-4</v>
      </c>
      <c r="P2322" s="29">
        <f>N2322*INDEX($H$47:$H$50,MATCH(M2322,'Mining Dmd Profile'!$G$47:$G$50,0))</f>
        <v>10.5</v>
      </c>
      <c r="Q2322" s="31">
        <f t="shared" si="185"/>
        <v>1.2697835542916316E-4</v>
      </c>
    </row>
    <row r="2323" spans="11:17" x14ac:dyDescent="0.2">
      <c r="K2323">
        <f t="shared" si="186"/>
        <v>97</v>
      </c>
      <c r="L2323">
        <f t="shared" si="187"/>
        <v>13</v>
      </c>
      <c r="M2323" t="s">
        <v>13</v>
      </c>
      <c r="N2323" s="20">
        <f t="shared" si="184"/>
        <v>7.5</v>
      </c>
      <c r="O2323" s="21">
        <f t="shared" si="183"/>
        <v>1.2475983731317363E-4</v>
      </c>
      <c r="P2323" s="29">
        <f>N2323*INDEX($H$47:$H$50,MATCH(M2323,'Mining Dmd Profile'!$G$47:$G$50,0))</f>
        <v>11.25</v>
      </c>
      <c r="Q2323" s="31">
        <f t="shared" si="185"/>
        <v>1.3604823795981767E-4</v>
      </c>
    </row>
    <row r="2324" spans="11:17" x14ac:dyDescent="0.2">
      <c r="K2324">
        <f t="shared" si="186"/>
        <v>97</v>
      </c>
      <c r="L2324">
        <f t="shared" si="187"/>
        <v>14</v>
      </c>
      <c r="M2324" t="s">
        <v>13</v>
      </c>
      <c r="N2324" s="20">
        <f t="shared" si="184"/>
        <v>8</v>
      </c>
      <c r="O2324" s="21">
        <f t="shared" si="183"/>
        <v>1.3307715980071856E-4</v>
      </c>
      <c r="P2324" s="29">
        <f>N2324*INDEX($H$47:$H$50,MATCH(M2324,'Mining Dmd Profile'!$G$47:$G$50,0))</f>
        <v>12</v>
      </c>
      <c r="Q2324" s="31">
        <f t="shared" si="185"/>
        <v>1.4511812049047219E-4</v>
      </c>
    </row>
    <row r="2325" spans="11:17" x14ac:dyDescent="0.2">
      <c r="K2325">
        <f t="shared" si="186"/>
        <v>97</v>
      </c>
      <c r="L2325">
        <f t="shared" si="187"/>
        <v>15</v>
      </c>
      <c r="M2325" t="s">
        <v>13</v>
      </c>
      <c r="N2325" s="20">
        <f t="shared" si="184"/>
        <v>8.1</v>
      </c>
      <c r="O2325" s="21">
        <f t="shared" si="183"/>
        <v>1.3474062429822754E-4</v>
      </c>
      <c r="P2325" s="29">
        <f>N2325*INDEX($H$47:$H$50,MATCH(M2325,'Mining Dmd Profile'!$G$47:$G$50,0))</f>
        <v>12.149999999999999</v>
      </c>
      <c r="Q2325" s="31">
        <f t="shared" si="185"/>
        <v>1.4693209699660306E-4</v>
      </c>
    </row>
    <row r="2326" spans="11:17" x14ac:dyDescent="0.2">
      <c r="K2326">
        <f t="shared" si="186"/>
        <v>97</v>
      </c>
      <c r="L2326">
        <f t="shared" si="187"/>
        <v>16</v>
      </c>
      <c r="M2326" t="s">
        <v>13</v>
      </c>
      <c r="N2326" s="20">
        <f t="shared" si="184"/>
        <v>7.7</v>
      </c>
      <c r="O2326" s="21">
        <f t="shared" si="183"/>
        <v>1.2808676630819162E-4</v>
      </c>
      <c r="P2326" s="29">
        <f>N2326*INDEX($H$47:$H$50,MATCH(M2326,'Mining Dmd Profile'!$G$47:$G$50,0))</f>
        <v>11.55</v>
      </c>
      <c r="Q2326" s="31">
        <f t="shared" si="185"/>
        <v>1.3967619097207947E-4</v>
      </c>
    </row>
    <row r="2327" spans="11:17" x14ac:dyDescent="0.2">
      <c r="K2327">
        <f t="shared" si="186"/>
        <v>97</v>
      </c>
      <c r="L2327">
        <f t="shared" si="187"/>
        <v>17</v>
      </c>
      <c r="M2327" t="s">
        <v>13</v>
      </c>
      <c r="N2327" s="20">
        <f t="shared" si="184"/>
        <v>7.3</v>
      </c>
      <c r="O2327" s="21">
        <f t="shared" si="183"/>
        <v>1.2143290831815567E-4</v>
      </c>
      <c r="P2327" s="29">
        <f>N2327*INDEX($H$47:$H$50,MATCH(M2327,'Mining Dmd Profile'!$G$47:$G$50,0))</f>
        <v>10.95</v>
      </c>
      <c r="Q2327" s="31">
        <f t="shared" si="185"/>
        <v>1.3242028494755585E-4</v>
      </c>
    </row>
    <row r="2328" spans="11:17" x14ac:dyDescent="0.2">
      <c r="K2328">
        <f t="shared" si="186"/>
        <v>97</v>
      </c>
      <c r="L2328">
        <f t="shared" si="187"/>
        <v>18</v>
      </c>
      <c r="M2328" t="s">
        <v>13</v>
      </c>
      <c r="N2328" s="20">
        <f t="shared" si="184"/>
        <v>7</v>
      </c>
      <c r="O2328" s="21">
        <f t="shared" si="183"/>
        <v>1.1644251482562872E-4</v>
      </c>
      <c r="P2328" s="29">
        <f>N2328*INDEX($H$47:$H$50,MATCH(M2328,'Mining Dmd Profile'!$G$47:$G$50,0))</f>
        <v>10.5</v>
      </c>
      <c r="Q2328" s="31">
        <f t="shared" si="185"/>
        <v>1.2697835542916316E-4</v>
      </c>
    </row>
    <row r="2329" spans="11:17" x14ac:dyDescent="0.2">
      <c r="K2329">
        <f t="shared" si="186"/>
        <v>97</v>
      </c>
      <c r="L2329">
        <f t="shared" si="187"/>
        <v>19</v>
      </c>
      <c r="M2329" t="s">
        <v>13</v>
      </c>
      <c r="N2329" s="20">
        <f t="shared" si="184"/>
        <v>7.3</v>
      </c>
      <c r="O2329" s="21">
        <f t="shared" si="183"/>
        <v>1.2143290831815567E-4</v>
      </c>
      <c r="P2329" s="29">
        <f>N2329*INDEX($H$47:$H$50,MATCH(M2329,'Mining Dmd Profile'!$G$47:$G$50,0))</f>
        <v>10.95</v>
      </c>
      <c r="Q2329" s="31">
        <f t="shared" si="185"/>
        <v>1.3242028494755585E-4</v>
      </c>
    </row>
    <row r="2330" spans="11:17" x14ac:dyDescent="0.2">
      <c r="K2330">
        <f t="shared" si="186"/>
        <v>97</v>
      </c>
      <c r="L2330">
        <f t="shared" si="187"/>
        <v>20</v>
      </c>
      <c r="M2330" t="s">
        <v>13</v>
      </c>
      <c r="N2330" s="20">
        <f t="shared" si="184"/>
        <v>7.7</v>
      </c>
      <c r="O2330" s="21">
        <f t="shared" si="183"/>
        <v>1.2808676630819162E-4</v>
      </c>
      <c r="P2330" s="29">
        <f>N2330*INDEX($H$47:$H$50,MATCH(M2330,'Mining Dmd Profile'!$G$47:$G$50,0))</f>
        <v>11.55</v>
      </c>
      <c r="Q2330" s="31">
        <f t="shared" si="185"/>
        <v>1.3967619097207947E-4</v>
      </c>
    </row>
    <row r="2331" spans="11:17" x14ac:dyDescent="0.2">
      <c r="K2331">
        <f t="shared" si="186"/>
        <v>97</v>
      </c>
      <c r="L2331">
        <f t="shared" si="187"/>
        <v>21</v>
      </c>
      <c r="M2331" t="s">
        <v>13</v>
      </c>
      <c r="N2331" s="20">
        <f t="shared" si="184"/>
        <v>8</v>
      </c>
      <c r="O2331" s="21">
        <f t="shared" si="183"/>
        <v>1.3307715980071856E-4</v>
      </c>
      <c r="P2331" s="29">
        <f>N2331*INDEX($H$47:$H$50,MATCH(M2331,'Mining Dmd Profile'!$G$47:$G$50,0))</f>
        <v>12</v>
      </c>
      <c r="Q2331" s="31">
        <f t="shared" si="185"/>
        <v>1.4511812049047219E-4</v>
      </c>
    </row>
    <row r="2332" spans="11:17" x14ac:dyDescent="0.2">
      <c r="K2332">
        <f t="shared" si="186"/>
        <v>97</v>
      </c>
      <c r="L2332">
        <f t="shared" si="187"/>
        <v>22</v>
      </c>
      <c r="M2332" t="s">
        <v>13</v>
      </c>
      <c r="N2332" s="20">
        <f t="shared" si="184"/>
        <v>8</v>
      </c>
      <c r="O2332" s="21">
        <f t="shared" si="183"/>
        <v>1.3307715980071856E-4</v>
      </c>
      <c r="P2332" s="29">
        <f>N2332*INDEX($H$47:$H$50,MATCH(M2332,'Mining Dmd Profile'!$G$47:$G$50,0))</f>
        <v>12</v>
      </c>
      <c r="Q2332" s="31">
        <f t="shared" si="185"/>
        <v>1.4511812049047219E-4</v>
      </c>
    </row>
    <row r="2333" spans="11:17" x14ac:dyDescent="0.2">
      <c r="K2333">
        <f t="shared" si="186"/>
        <v>97</v>
      </c>
      <c r="L2333">
        <f t="shared" si="187"/>
        <v>23</v>
      </c>
      <c r="M2333" t="s">
        <v>13</v>
      </c>
      <c r="N2333" s="20">
        <f t="shared" si="184"/>
        <v>8</v>
      </c>
      <c r="O2333" s="21">
        <f t="shared" si="183"/>
        <v>1.3307715980071856E-4</v>
      </c>
      <c r="P2333" s="29">
        <f>N2333*INDEX($H$47:$H$50,MATCH(M2333,'Mining Dmd Profile'!$G$47:$G$50,0))</f>
        <v>12</v>
      </c>
      <c r="Q2333" s="31">
        <f t="shared" si="185"/>
        <v>1.4511812049047219E-4</v>
      </c>
    </row>
    <row r="2334" spans="11:17" x14ac:dyDescent="0.2">
      <c r="K2334">
        <f t="shared" si="186"/>
        <v>97</v>
      </c>
      <c r="L2334">
        <f t="shared" si="187"/>
        <v>24</v>
      </c>
      <c r="M2334" t="s">
        <v>13</v>
      </c>
      <c r="N2334" s="20">
        <f t="shared" si="184"/>
        <v>8</v>
      </c>
      <c r="O2334" s="21">
        <f t="shared" si="183"/>
        <v>1.3307715980071856E-4</v>
      </c>
      <c r="P2334" s="29">
        <f>N2334*INDEX($H$47:$H$50,MATCH(M2334,'Mining Dmd Profile'!$G$47:$G$50,0))</f>
        <v>12</v>
      </c>
      <c r="Q2334" s="31">
        <f t="shared" si="185"/>
        <v>1.4511812049047219E-4</v>
      </c>
    </row>
    <row r="2335" spans="11:17" x14ac:dyDescent="0.2">
      <c r="K2335">
        <f t="shared" si="186"/>
        <v>98</v>
      </c>
      <c r="L2335">
        <f t="shared" si="187"/>
        <v>1</v>
      </c>
      <c r="M2335" t="s">
        <v>13</v>
      </c>
      <c r="N2335" s="20">
        <f t="shared" si="184"/>
        <v>7</v>
      </c>
      <c r="O2335" s="21">
        <f t="shared" si="183"/>
        <v>1.1644251482562872E-4</v>
      </c>
      <c r="P2335" s="29">
        <f>N2335*INDEX($H$47:$H$50,MATCH(M2335,'Mining Dmd Profile'!$G$47:$G$50,0))</f>
        <v>10.5</v>
      </c>
      <c r="Q2335" s="31">
        <f t="shared" si="185"/>
        <v>1.2697835542916316E-4</v>
      </c>
    </row>
    <row r="2336" spans="11:17" x14ac:dyDescent="0.2">
      <c r="K2336">
        <f t="shared" si="186"/>
        <v>98</v>
      </c>
      <c r="L2336">
        <f t="shared" si="187"/>
        <v>2</v>
      </c>
      <c r="M2336" t="s">
        <v>13</v>
      </c>
      <c r="N2336" s="20">
        <f t="shared" si="184"/>
        <v>6.5</v>
      </c>
      <c r="O2336" s="21">
        <f t="shared" si="183"/>
        <v>1.0812519233808381E-4</v>
      </c>
      <c r="P2336" s="29">
        <f>N2336*INDEX($H$47:$H$50,MATCH(M2336,'Mining Dmd Profile'!$G$47:$G$50,0))</f>
        <v>9.75</v>
      </c>
      <c r="Q2336" s="31">
        <f t="shared" si="185"/>
        <v>1.1790847289850864E-4</v>
      </c>
    </row>
    <row r="2337" spans="11:17" x14ac:dyDescent="0.2">
      <c r="K2337">
        <f t="shared" si="186"/>
        <v>98</v>
      </c>
      <c r="L2337">
        <f t="shared" si="187"/>
        <v>3</v>
      </c>
      <c r="M2337" t="s">
        <v>13</v>
      </c>
      <c r="N2337" s="20">
        <f t="shared" si="184"/>
        <v>6</v>
      </c>
      <c r="O2337" s="21">
        <f t="shared" si="183"/>
        <v>9.9807869850538917E-5</v>
      </c>
      <c r="P2337" s="29">
        <f>N2337*INDEX($H$47:$H$50,MATCH(M2337,'Mining Dmd Profile'!$G$47:$G$50,0))</f>
        <v>9</v>
      </c>
      <c r="Q2337" s="31">
        <f t="shared" si="185"/>
        <v>1.0883859036785413E-4</v>
      </c>
    </row>
    <row r="2338" spans="11:17" x14ac:dyDescent="0.2">
      <c r="K2338">
        <f t="shared" si="186"/>
        <v>98</v>
      </c>
      <c r="L2338">
        <f t="shared" si="187"/>
        <v>4</v>
      </c>
      <c r="M2338" t="s">
        <v>13</v>
      </c>
      <c r="N2338" s="20">
        <f t="shared" si="184"/>
        <v>5.5</v>
      </c>
      <c r="O2338" s="21">
        <f t="shared" si="183"/>
        <v>9.1490547362994007E-5</v>
      </c>
      <c r="P2338" s="29">
        <f>N2338*INDEX($H$47:$H$50,MATCH(M2338,'Mining Dmd Profile'!$G$47:$G$50,0))</f>
        <v>8.25</v>
      </c>
      <c r="Q2338" s="31">
        <f t="shared" si="185"/>
        <v>9.9768707837199618E-5</v>
      </c>
    </row>
    <row r="2339" spans="11:17" x14ac:dyDescent="0.2">
      <c r="K2339">
        <f t="shared" si="186"/>
        <v>98</v>
      </c>
      <c r="L2339">
        <f t="shared" si="187"/>
        <v>5</v>
      </c>
      <c r="M2339" t="s">
        <v>13</v>
      </c>
      <c r="N2339" s="20">
        <f t="shared" si="184"/>
        <v>5.5</v>
      </c>
      <c r="O2339" s="21">
        <f t="shared" si="183"/>
        <v>9.1490547362994007E-5</v>
      </c>
      <c r="P2339" s="29">
        <f>N2339*INDEX($H$47:$H$50,MATCH(M2339,'Mining Dmd Profile'!$G$47:$G$50,0))</f>
        <v>8.25</v>
      </c>
      <c r="Q2339" s="31">
        <f t="shared" si="185"/>
        <v>9.9768707837199618E-5</v>
      </c>
    </row>
    <row r="2340" spans="11:17" x14ac:dyDescent="0.2">
      <c r="K2340">
        <f t="shared" si="186"/>
        <v>98</v>
      </c>
      <c r="L2340">
        <f t="shared" si="187"/>
        <v>6</v>
      </c>
      <c r="M2340" t="s">
        <v>13</v>
      </c>
      <c r="N2340" s="20">
        <f t="shared" si="184"/>
        <v>5.5</v>
      </c>
      <c r="O2340" s="21">
        <f t="shared" si="183"/>
        <v>9.1490547362994007E-5</v>
      </c>
      <c r="P2340" s="29">
        <f>N2340*INDEX($H$47:$H$50,MATCH(M2340,'Mining Dmd Profile'!$G$47:$G$50,0))</f>
        <v>8.25</v>
      </c>
      <c r="Q2340" s="31">
        <f t="shared" si="185"/>
        <v>9.9768707837199618E-5</v>
      </c>
    </row>
    <row r="2341" spans="11:17" x14ac:dyDescent="0.2">
      <c r="K2341">
        <f t="shared" si="186"/>
        <v>98</v>
      </c>
      <c r="L2341">
        <f t="shared" si="187"/>
        <v>7</v>
      </c>
      <c r="M2341" t="s">
        <v>13</v>
      </c>
      <c r="N2341" s="20">
        <f t="shared" si="184"/>
        <v>5.5</v>
      </c>
      <c r="O2341" s="21">
        <f t="shared" si="183"/>
        <v>9.1490547362994007E-5</v>
      </c>
      <c r="P2341" s="29">
        <f>N2341*INDEX($H$47:$H$50,MATCH(M2341,'Mining Dmd Profile'!$G$47:$G$50,0))</f>
        <v>8.25</v>
      </c>
      <c r="Q2341" s="31">
        <f t="shared" si="185"/>
        <v>9.9768707837199618E-5</v>
      </c>
    </row>
    <row r="2342" spans="11:17" x14ac:dyDescent="0.2">
      <c r="K2342">
        <f t="shared" si="186"/>
        <v>98</v>
      </c>
      <c r="L2342">
        <f t="shared" si="187"/>
        <v>8</v>
      </c>
      <c r="M2342" t="s">
        <v>13</v>
      </c>
      <c r="N2342" s="20">
        <f t="shared" si="184"/>
        <v>5.5</v>
      </c>
      <c r="O2342" s="21">
        <f t="shared" si="183"/>
        <v>9.1490547362994007E-5</v>
      </c>
      <c r="P2342" s="29">
        <f>N2342*INDEX($H$47:$H$50,MATCH(M2342,'Mining Dmd Profile'!$G$47:$G$50,0))</f>
        <v>8.25</v>
      </c>
      <c r="Q2342" s="31">
        <f t="shared" si="185"/>
        <v>9.9768707837199618E-5</v>
      </c>
    </row>
    <row r="2343" spans="11:17" x14ac:dyDescent="0.2">
      <c r="K2343">
        <f t="shared" si="186"/>
        <v>98</v>
      </c>
      <c r="L2343">
        <f t="shared" si="187"/>
        <v>9</v>
      </c>
      <c r="M2343" t="s">
        <v>13</v>
      </c>
      <c r="N2343" s="20">
        <f t="shared" si="184"/>
        <v>5.5</v>
      </c>
      <c r="O2343" s="21">
        <f t="shared" si="183"/>
        <v>9.1490547362994007E-5</v>
      </c>
      <c r="P2343" s="29">
        <f>N2343*INDEX($H$47:$H$50,MATCH(M2343,'Mining Dmd Profile'!$G$47:$G$50,0))</f>
        <v>8.25</v>
      </c>
      <c r="Q2343" s="31">
        <f t="shared" si="185"/>
        <v>9.9768707837199618E-5</v>
      </c>
    </row>
    <row r="2344" spans="11:17" x14ac:dyDescent="0.2">
      <c r="K2344">
        <f t="shared" si="186"/>
        <v>98</v>
      </c>
      <c r="L2344">
        <f t="shared" si="187"/>
        <v>10</v>
      </c>
      <c r="M2344" t="s">
        <v>13</v>
      </c>
      <c r="N2344" s="20">
        <f t="shared" si="184"/>
        <v>6</v>
      </c>
      <c r="O2344" s="21">
        <f t="shared" si="183"/>
        <v>9.9807869850538917E-5</v>
      </c>
      <c r="P2344" s="29">
        <f>N2344*INDEX($H$47:$H$50,MATCH(M2344,'Mining Dmd Profile'!$G$47:$G$50,0))</f>
        <v>9</v>
      </c>
      <c r="Q2344" s="31">
        <f t="shared" si="185"/>
        <v>1.0883859036785413E-4</v>
      </c>
    </row>
    <row r="2345" spans="11:17" x14ac:dyDescent="0.2">
      <c r="K2345">
        <f t="shared" si="186"/>
        <v>98</v>
      </c>
      <c r="L2345">
        <f t="shared" si="187"/>
        <v>11</v>
      </c>
      <c r="M2345" t="s">
        <v>13</v>
      </c>
      <c r="N2345" s="20">
        <f t="shared" si="184"/>
        <v>6.6</v>
      </c>
      <c r="O2345" s="21">
        <f t="shared" si="183"/>
        <v>1.0978865683559279E-4</v>
      </c>
      <c r="P2345" s="29">
        <f>N2345*INDEX($H$47:$H$50,MATCH(M2345,'Mining Dmd Profile'!$G$47:$G$50,0))</f>
        <v>9.8999999999999986</v>
      </c>
      <c r="Q2345" s="31">
        <f t="shared" si="185"/>
        <v>1.1972244940463952E-4</v>
      </c>
    </row>
    <row r="2346" spans="11:17" x14ac:dyDescent="0.2">
      <c r="K2346">
        <f t="shared" si="186"/>
        <v>98</v>
      </c>
      <c r="L2346">
        <f t="shared" si="187"/>
        <v>12</v>
      </c>
      <c r="M2346" t="s">
        <v>13</v>
      </c>
      <c r="N2346" s="20">
        <f t="shared" si="184"/>
        <v>7</v>
      </c>
      <c r="O2346" s="21">
        <f t="shared" si="183"/>
        <v>1.1644251482562872E-4</v>
      </c>
      <c r="P2346" s="29">
        <f>N2346*INDEX($H$47:$H$50,MATCH(M2346,'Mining Dmd Profile'!$G$47:$G$50,0))</f>
        <v>10.5</v>
      </c>
      <c r="Q2346" s="31">
        <f t="shared" si="185"/>
        <v>1.2697835542916316E-4</v>
      </c>
    </row>
    <row r="2347" spans="11:17" x14ac:dyDescent="0.2">
      <c r="K2347">
        <f t="shared" si="186"/>
        <v>98</v>
      </c>
      <c r="L2347">
        <f t="shared" si="187"/>
        <v>13</v>
      </c>
      <c r="M2347" t="s">
        <v>13</v>
      </c>
      <c r="N2347" s="20">
        <f t="shared" si="184"/>
        <v>7.5</v>
      </c>
      <c r="O2347" s="21">
        <f t="shared" si="183"/>
        <v>1.2475983731317363E-4</v>
      </c>
      <c r="P2347" s="29">
        <f>N2347*INDEX($H$47:$H$50,MATCH(M2347,'Mining Dmd Profile'!$G$47:$G$50,0))</f>
        <v>11.25</v>
      </c>
      <c r="Q2347" s="31">
        <f t="shared" si="185"/>
        <v>1.3604823795981767E-4</v>
      </c>
    </row>
    <row r="2348" spans="11:17" x14ac:dyDescent="0.2">
      <c r="K2348">
        <f t="shared" si="186"/>
        <v>98</v>
      </c>
      <c r="L2348">
        <f t="shared" si="187"/>
        <v>14</v>
      </c>
      <c r="M2348" t="s">
        <v>13</v>
      </c>
      <c r="N2348" s="20">
        <f t="shared" si="184"/>
        <v>8</v>
      </c>
      <c r="O2348" s="21">
        <f t="shared" si="183"/>
        <v>1.3307715980071856E-4</v>
      </c>
      <c r="P2348" s="29">
        <f>N2348*INDEX($H$47:$H$50,MATCH(M2348,'Mining Dmd Profile'!$G$47:$G$50,0))</f>
        <v>12</v>
      </c>
      <c r="Q2348" s="31">
        <f t="shared" si="185"/>
        <v>1.4511812049047219E-4</v>
      </c>
    </row>
    <row r="2349" spans="11:17" x14ac:dyDescent="0.2">
      <c r="K2349">
        <f t="shared" si="186"/>
        <v>98</v>
      </c>
      <c r="L2349">
        <f t="shared" si="187"/>
        <v>15</v>
      </c>
      <c r="M2349" t="s">
        <v>13</v>
      </c>
      <c r="N2349" s="20">
        <f t="shared" si="184"/>
        <v>8.1</v>
      </c>
      <c r="O2349" s="21">
        <f t="shared" si="183"/>
        <v>1.3474062429822754E-4</v>
      </c>
      <c r="P2349" s="29">
        <f>N2349*INDEX($H$47:$H$50,MATCH(M2349,'Mining Dmd Profile'!$G$47:$G$50,0))</f>
        <v>12.149999999999999</v>
      </c>
      <c r="Q2349" s="31">
        <f t="shared" si="185"/>
        <v>1.4693209699660306E-4</v>
      </c>
    </row>
    <row r="2350" spans="11:17" x14ac:dyDescent="0.2">
      <c r="K2350">
        <f t="shared" si="186"/>
        <v>98</v>
      </c>
      <c r="L2350">
        <f t="shared" si="187"/>
        <v>16</v>
      </c>
      <c r="M2350" t="s">
        <v>13</v>
      </c>
      <c r="N2350" s="20">
        <f t="shared" si="184"/>
        <v>7.7</v>
      </c>
      <c r="O2350" s="21">
        <f t="shared" si="183"/>
        <v>1.2808676630819162E-4</v>
      </c>
      <c r="P2350" s="29">
        <f>N2350*INDEX($H$47:$H$50,MATCH(M2350,'Mining Dmd Profile'!$G$47:$G$50,0))</f>
        <v>11.55</v>
      </c>
      <c r="Q2350" s="31">
        <f t="shared" si="185"/>
        <v>1.3967619097207947E-4</v>
      </c>
    </row>
    <row r="2351" spans="11:17" x14ac:dyDescent="0.2">
      <c r="K2351">
        <f t="shared" si="186"/>
        <v>98</v>
      </c>
      <c r="L2351">
        <f t="shared" si="187"/>
        <v>17</v>
      </c>
      <c r="M2351" t="s">
        <v>13</v>
      </c>
      <c r="N2351" s="20">
        <f t="shared" si="184"/>
        <v>7.3</v>
      </c>
      <c r="O2351" s="21">
        <f t="shared" si="183"/>
        <v>1.2143290831815567E-4</v>
      </c>
      <c r="P2351" s="29">
        <f>N2351*INDEX($H$47:$H$50,MATCH(M2351,'Mining Dmd Profile'!$G$47:$G$50,0))</f>
        <v>10.95</v>
      </c>
      <c r="Q2351" s="31">
        <f t="shared" si="185"/>
        <v>1.3242028494755585E-4</v>
      </c>
    </row>
    <row r="2352" spans="11:17" x14ac:dyDescent="0.2">
      <c r="K2352">
        <f t="shared" si="186"/>
        <v>98</v>
      </c>
      <c r="L2352">
        <f t="shared" si="187"/>
        <v>18</v>
      </c>
      <c r="M2352" t="s">
        <v>13</v>
      </c>
      <c r="N2352" s="20">
        <f t="shared" si="184"/>
        <v>7</v>
      </c>
      <c r="O2352" s="21">
        <f t="shared" si="183"/>
        <v>1.1644251482562872E-4</v>
      </c>
      <c r="P2352" s="29">
        <f>N2352*INDEX($H$47:$H$50,MATCH(M2352,'Mining Dmd Profile'!$G$47:$G$50,0))</f>
        <v>10.5</v>
      </c>
      <c r="Q2352" s="31">
        <f t="shared" si="185"/>
        <v>1.2697835542916316E-4</v>
      </c>
    </row>
    <row r="2353" spans="11:17" x14ac:dyDescent="0.2">
      <c r="K2353">
        <f t="shared" si="186"/>
        <v>98</v>
      </c>
      <c r="L2353">
        <f t="shared" si="187"/>
        <v>19</v>
      </c>
      <c r="M2353" t="s">
        <v>13</v>
      </c>
      <c r="N2353" s="20">
        <f t="shared" si="184"/>
        <v>7.3</v>
      </c>
      <c r="O2353" s="21">
        <f t="shared" si="183"/>
        <v>1.2143290831815567E-4</v>
      </c>
      <c r="P2353" s="29">
        <f>N2353*INDEX($H$47:$H$50,MATCH(M2353,'Mining Dmd Profile'!$G$47:$G$50,0))</f>
        <v>10.95</v>
      </c>
      <c r="Q2353" s="31">
        <f t="shared" si="185"/>
        <v>1.3242028494755585E-4</v>
      </c>
    </row>
    <row r="2354" spans="11:17" x14ac:dyDescent="0.2">
      <c r="K2354">
        <f t="shared" si="186"/>
        <v>98</v>
      </c>
      <c r="L2354">
        <f t="shared" si="187"/>
        <v>20</v>
      </c>
      <c r="M2354" t="s">
        <v>13</v>
      </c>
      <c r="N2354" s="20">
        <f t="shared" si="184"/>
        <v>7.7</v>
      </c>
      <c r="O2354" s="21">
        <f t="shared" si="183"/>
        <v>1.2808676630819162E-4</v>
      </c>
      <c r="P2354" s="29">
        <f>N2354*INDEX($H$47:$H$50,MATCH(M2354,'Mining Dmd Profile'!$G$47:$G$50,0))</f>
        <v>11.55</v>
      </c>
      <c r="Q2354" s="31">
        <f t="shared" si="185"/>
        <v>1.3967619097207947E-4</v>
      </c>
    </row>
    <row r="2355" spans="11:17" x14ac:dyDescent="0.2">
      <c r="K2355">
        <f t="shared" si="186"/>
        <v>98</v>
      </c>
      <c r="L2355">
        <f t="shared" si="187"/>
        <v>21</v>
      </c>
      <c r="M2355" t="s">
        <v>13</v>
      </c>
      <c r="N2355" s="20">
        <f t="shared" si="184"/>
        <v>8</v>
      </c>
      <c r="O2355" s="21">
        <f t="shared" si="183"/>
        <v>1.3307715980071856E-4</v>
      </c>
      <c r="P2355" s="29">
        <f>N2355*INDEX($H$47:$H$50,MATCH(M2355,'Mining Dmd Profile'!$G$47:$G$50,0))</f>
        <v>12</v>
      </c>
      <c r="Q2355" s="31">
        <f t="shared" si="185"/>
        <v>1.4511812049047219E-4</v>
      </c>
    </row>
    <row r="2356" spans="11:17" x14ac:dyDescent="0.2">
      <c r="K2356">
        <f t="shared" si="186"/>
        <v>98</v>
      </c>
      <c r="L2356">
        <f t="shared" si="187"/>
        <v>22</v>
      </c>
      <c r="M2356" t="s">
        <v>13</v>
      </c>
      <c r="N2356" s="20">
        <f t="shared" si="184"/>
        <v>8</v>
      </c>
      <c r="O2356" s="21">
        <f t="shared" si="183"/>
        <v>1.3307715980071856E-4</v>
      </c>
      <c r="P2356" s="29">
        <f>N2356*INDEX($H$47:$H$50,MATCH(M2356,'Mining Dmd Profile'!$G$47:$G$50,0))</f>
        <v>12</v>
      </c>
      <c r="Q2356" s="31">
        <f t="shared" si="185"/>
        <v>1.4511812049047219E-4</v>
      </c>
    </row>
    <row r="2357" spans="11:17" x14ac:dyDescent="0.2">
      <c r="K2357">
        <f t="shared" si="186"/>
        <v>98</v>
      </c>
      <c r="L2357">
        <f t="shared" si="187"/>
        <v>23</v>
      </c>
      <c r="M2357" t="s">
        <v>13</v>
      </c>
      <c r="N2357" s="20">
        <f t="shared" si="184"/>
        <v>8</v>
      </c>
      <c r="O2357" s="21">
        <f t="shared" si="183"/>
        <v>1.3307715980071856E-4</v>
      </c>
      <c r="P2357" s="29">
        <f>N2357*INDEX($H$47:$H$50,MATCH(M2357,'Mining Dmd Profile'!$G$47:$G$50,0))</f>
        <v>12</v>
      </c>
      <c r="Q2357" s="31">
        <f t="shared" si="185"/>
        <v>1.4511812049047219E-4</v>
      </c>
    </row>
    <row r="2358" spans="11:17" x14ac:dyDescent="0.2">
      <c r="K2358">
        <f t="shared" si="186"/>
        <v>98</v>
      </c>
      <c r="L2358">
        <f t="shared" si="187"/>
        <v>24</v>
      </c>
      <c r="M2358" t="s">
        <v>13</v>
      </c>
      <c r="N2358" s="20">
        <f t="shared" si="184"/>
        <v>8</v>
      </c>
      <c r="O2358" s="21">
        <f t="shared" si="183"/>
        <v>1.3307715980071856E-4</v>
      </c>
      <c r="P2358" s="29">
        <f>N2358*INDEX($H$47:$H$50,MATCH(M2358,'Mining Dmd Profile'!$G$47:$G$50,0))</f>
        <v>12</v>
      </c>
      <c r="Q2358" s="31">
        <f t="shared" si="185"/>
        <v>1.4511812049047219E-4</v>
      </c>
    </row>
    <row r="2359" spans="11:17" x14ac:dyDescent="0.2">
      <c r="K2359">
        <f t="shared" si="186"/>
        <v>99</v>
      </c>
      <c r="L2359">
        <f t="shared" si="187"/>
        <v>1</v>
      </c>
      <c r="M2359" t="s">
        <v>13</v>
      </c>
      <c r="N2359" s="20">
        <f t="shared" si="184"/>
        <v>7</v>
      </c>
      <c r="O2359" s="21">
        <f t="shared" si="183"/>
        <v>1.1644251482562872E-4</v>
      </c>
      <c r="P2359" s="29">
        <f>N2359*INDEX($H$47:$H$50,MATCH(M2359,'Mining Dmd Profile'!$G$47:$G$50,0))</f>
        <v>10.5</v>
      </c>
      <c r="Q2359" s="31">
        <f t="shared" si="185"/>
        <v>1.2697835542916316E-4</v>
      </c>
    </row>
    <row r="2360" spans="11:17" x14ac:dyDescent="0.2">
      <c r="K2360">
        <f t="shared" si="186"/>
        <v>99</v>
      </c>
      <c r="L2360">
        <f t="shared" si="187"/>
        <v>2</v>
      </c>
      <c r="M2360" t="s">
        <v>13</v>
      </c>
      <c r="N2360" s="20">
        <f t="shared" si="184"/>
        <v>6.5</v>
      </c>
      <c r="O2360" s="21">
        <f t="shared" si="183"/>
        <v>1.0812519233808381E-4</v>
      </c>
      <c r="P2360" s="29">
        <f>N2360*INDEX($H$47:$H$50,MATCH(M2360,'Mining Dmd Profile'!$G$47:$G$50,0))</f>
        <v>9.75</v>
      </c>
      <c r="Q2360" s="31">
        <f t="shared" si="185"/>
        <v>1.1790847289850864E-4</v>
      </c>
    </row>
    <row r="2361" spans="11:17" x14ac:dyDescent="0.2">
      <c r="K2361">
        <f t="shared" si="186"/>
        <v>99</v>
      </c>
      <c r="L2361">
        <f t="shared" si="187"/>
        <v>3</v>
      </c>
      <c r="M2361" t="s">
        <v>13</v>
      </c>
      <c r="N2361" s="20">
        <f t="shared" si="184"/>
        <v>6</v>
      </c>
      <c r="O2361" s="21">
        <f t="shared" si="183"/>
        <v>9.9807869850538917E-5</v>
      </c>
      <c r="P2361" s="29">
        <f>N2361*INDEX($H$47:$H$50,MATCH(M2361,'Mining Dmd Profile'!$G$47:$G$50,0))</f>
        <v>9</v>
      </c>
      <c r="Q2361" s="31">
        <f t="shared" si="185"/>
        <v>1.0883859036785413E-4</v>
      </c>
    </row>
    <row r="2362" spans="11:17" x14ac:dyDescent="0.2">
      <c r="K2362">
        <f t="shared" si="186"/>
        <v>99</v>
      </c>
      <c r="L2362">
        <f t="shared" si="187"/>
        <v>4</v>
      </c>
      <c r="M2362" t="s">
        <v>13</v>
      </c>
      <c r="N2362" s="20">
        <f t="shared" si="184"/>
        <v>5.5</v>
      </c>
      <c r="O2362" s="21">
        <f t="shared" si="183"/>
        <v>9.1490547362994007E-5</v>
      </c>
      <c r="P2362" s="29">
        <f>N2362*INDEX($H$47:$H$50,MATCH(M2362,'Mining Dmd Profile'!$G$47:$G$50,0))</f>
        <v>8.25</v>
      </c>
      <c r="Q2362" s="31">
        <f t="shared" si="185"/>
        <v>9.9768707837199618E-5</v>
      </c>
    </row>
    <row r="2363" spans="11:17" x14ac:dyDescent="0.2">
      <c r="K2363">
        <f t="shared" si="186"/>
        <v>99</v>
      </c>
      <c r="L2363">
        <f t="shared" si="187"/>
        <v>5</v>
      </c>
      <c r="M2363" t="s">
        <v>13</v>
      </c>
      <c r="N2363" s="20">
        <f t="shared" si="184"/>
        <v>5.5</v>
      </c>
      <c r="O2363" s="21">
        <f t="shared" si="183"/>
        <v>9.1490547362994007E-5</v>
      </c>
      <c r="P2363" s="29">
        <f>N2363*INDEX($H$47:$H$50,MATCH(M2363,'Mining Dmd Profile'!$G$47:$G$50,0))</f>
        <v>8.25</v>
      </c>
      <c r="Q2363" s="31">
        <f t="shared" si="185"/>
        <v>9.9768707837199618E-5</v>
      </c>
    </row>
    <row r="2364" spans="11:17" x14ac:dyDescent="0.2">
      <c r="K2364">
        <f t="shared" si="186"/>
        <v>99</v>
      </c>
      <c r="L2364">
        <f t="shared" si="187"/>
        <v>6</v>
      </c>
      <c r="M2364" t="s">
        <v>13</v>
      </c>
      <c r="N2364" s="20">
        <f t="shared" si="184"/>
        <v>5.5</v>
      </c>
      <c r="O2364" s="21">
        <f t="shared" si="183"/>
        <v>9.1490547362994007E-5</v>
      </c>
      <c r="P2364" s="29">
        <f>N2364*INDEX($H$47:$H$50,MATCH(M2364,'Mining Dmd Profile'!$G$47:$G$50,0))</f>
        <v>8.25</v>
      </c>
      <c r="Q2364" s="31">
        <f t="shared" si="185"/>
        <v>9.9768707837199618E-5</v>
      </c>
    </row>
    <row r="2365" spans="11:17" x14ac:dyDescent="0.2">
      <c r="K2365">
        <f t="shared" si="186"/>
        <v>99</v>
      </c>
      <c r="L2365">
        <f t="shared" si="187"/>
        <v>7</v>
      </c>
      <c r="M2365" t="s">
        <v>13</v>
      </c>
      <c r="N2365" s="20">
        <f t="shared" si="184"/>
        <v>5.5</v>
      </c>
      <c r="O2365" s="21">
        <f t="shared" si="183"/>
        <v>9.1490547362994007E-5</v>
      </c>
      <c r="P2365" s="29">
        <f>N2365*INDEX($H$47:$H$50,MATCH(M2365,'Mining Dmd Profile'!$G$47:$G$50,0))</f>
        <v>8.25</v>
      </c>
      <c r="Q2365" s="31">
        <f t="shared" si="185"/>
        <v>9.9768707837199618E-5</v>
      </c>
    </row>
    <row r="2366" spans="11:17" x14ac:dyDescent="0.2">
      <c r="K2366">
        <f t="shared" si="186"/>
        <v>99</v>
      </c>
      <c r="L2366">
        <f t="shared" si="187"/>
        <v>8</v>
      </c>
      <c r="M2366" t="s">
        <v>13</v>
      </c>
      <c r="N2366" s="20">
        <f t="shared" si="184"/>
        <v>5.5</v>
      </c>
      <c r="O2366" s="21">
        <f t="shared" si="183"/>
        <v>9.1490547362994007E-5</v>
      </c>
      <c r="P2366" s="29">
        <f>N2366*INDEX($H$47:$H$50,MATCH(M2366,'Mining Dmd Profile'!$G$47:$G$50,0))</f>
        <v>8.25</v>
      </c>
      <c r="Q2366" s="31">
        <f t="shared" si="185"/>
        <v>9.9768707837199618E-5</v>
      </c>
    </row>
    <row r="2367" spans="11:17" x14ac:dyDescent="0.2">
      <c r="K2367">
        <f t="shared" si="186"/>
        <v>99</v>
      </c>
      <c r="L2367">
        <f t="shared" si="187"/>
        <v>9</v>
      </c>
      <c r="M2367" t="s">
        <v>13</v>
      </c>
      <c r="N2367" s="20">
        <f t="shared" si="184"/>
        <v>5.5</v>
      </c>
      <c r="O2367" s="21">
        <f t="shared" si="183"/>
        <v>9.1490547362994007E-5</v>
      </c>
      <c r="P2367" s="29">
        <f>N2367*INDEX($H$47:$H$50,MATCH(M2367,'Mining Dmd Profile'!$G$47:$G$50,0))</f>
        <v>8.25</v>
      </c>
      <c r="Q2367" s="31">
        <f t="shared" si="185"/>
        <v>9.9768707837199618E-5</v>
      </c>
    </row>
    <row r="2368" spans="11:17" x14ac:dyDescent="0.2">
      <c r="K2368">
        <f t="shared" si="186"/>
        <v>99</v>
      </c>
      <c r="L2368">
        <f t="shared" si="187"/>
        <v>10</v>
      </c>
      <c r="M2368" t="s">
        <v>13</v>
      </c>
      <c r="N2368" s="20">
        <f t="shared" si="184"/>
        <v>6</v>
      </c>
      <c r="O2368" s="21">
        <f t="shared" si="183"/>
        <v>9.9807869850538917E-5</v>
      </c>
      <c r="P2368" s="29">
        <f>N2368*INDEX($H$47:$H$50,MATCH(M2368,'Mining Dmd Profile'!$G$47:$G$50,0))</f>
        <v>9</v>
      </c>
      <c r="Q2368" s="31">
        <f t="shared" si="185"/>
        <v>1.0883859036785413E-4</v>
      </c>
    </row>
    <row r="2369" spans="11:17" x14ac:dyDescent="0.2">
      <c r="K2369">
        <f t="shared" si="186"/>
        <v>99</v>
      </c>
      <c r="L2369">
        <f t="shared" si="187"/>
        <v>11</v>
      </c>
      <c r="M2369" t="s">
        <v>13</v>
      </c>
      <c r="N2369" s="20">
        <f t="shared" si="184"/>
        <v>6.6</v>
      </c>
      <c r="O2369" s="21">
        <f t="shared" si="183"/>
        <v>1.0978865683559279E-4</v>
      </c>
      <c r="P2369" s="29">
        <f>N2369*INDEX($H$47:$H$50,MATCH(M2369,'Mining Dmd Profile'!$G$47:$G$50,0))</f>
        <v>9.8999999999999986</v>
      </c>
      <c r="Q2369" s="31">
        <f t="shared" si="185"/>
        <v>1.1972244940463952E-4</v>
      </c>
    </row>
    <row r="2370" spans="11:17" x14ac:dyDescent="0.2">
      <c r="K2370">
        <f t="shared" si="186"/>
        <v>99</v>
      </c>
      <c r="L2370">
        <f t="shared" si="187"/>
        <v>12</v>
      </c>
      <c r="M2370" t="s">
        <v>13</v>
      </c>
      <c r="N2370" s="20">
        <f t="shared" si="184"/>
        <v>7</v>
      </c>
      <c r="O2370" s="21">
        <f t="shared" si="183"/>
        <v>1.1644251482562872E-4</v>
      </c>
      <c r="P2370" s="29">
        <f>N2370*INDEX($H$47:$H$50,MATCH(M2370,'Mining Dmd Profile'!$G$47:$G$50,0))</f>
        <v>10.5</v>
      </c>
      <c r="Q2370" s="31">
        <f t="shared" si="185"/>
        <v>1.2697835542916316E-4</v>
      </c>
    </row>
    <row r="2371" spans="11:17" x14ac:dyDescent="0.2">
      <c r="K2371">
        <f t="shared" si="186"/>
        <v>99</v>
      </c>
      <c r="L2371">
        <f t="shared" si="187"/>
        <v>13</v>
      </c>
      <c r="M2371" t="s">
        <v>13</v>
      </c>
      <c r="N2371" s="20">
        <f t="shared" si="184"/>
        <v>7.5</v>
      </c>
      <c r="O2371" s="21">
        <f t="shared" si="183"/>
        <v>1.2475983731317363E-4</v>
      </c>
      <c r="P2371" s="29">
        <f>N2371*INDEX($H$47:$H$50,MATCH(M2371,'Mining Dmd Profile'!$G$47:$G$50,0))</f>
        <v>11.25</v>
      </c>
      <c r="Q2371" s="31">
        <f t="shared" si="185"/>
        <v>1.3604823795981767E-4</v>
      </c>
    </row>
    <row r="2372" spans="11:17" x14ac:dyDescent="0.2">
      <c r="K2372">
        <f t="shared" si="186"/>
        <v>99</v>
      </c>
      <c r="L2372">
        <f t="shared" si="187"/>
        <v>14</v>
      </c>
      <c r="M2372" t="s">
        <v>13</v>
      </c>
      <c r="N2372" s="20">
        <f t="shared" si="184"/>
        <v>8</v>
      </c>
      <c r="O2372" s="21">
        <f t="shared" si="183"/>
        <v>1.3307715980071856E-4</v>
      </c>
      <c r="P2372" s="29">
        <f>N2372*INDEX($H$47:$H$50,MATCH(M2372,'Mining Dmd Profile'!$G$47:$G$50,0))</f>
        <v>12</v>
      </c>
      <c r="Q2372" s="31">
        <f t="shared" si="185"/>
        <v>1.4511812049047219E-4</v>
      </c>
    </row>
    <row r="2373" spans="11:17" x14ac:dyDescent="0.2">
      <c r="K2373">
        <f t="shared" si="186"/>
        <v>99</v>
      </c>
      <c r="L2373">
        <f t="shared" si="187"/>
        <v>15</v>
      </c>
      <c r="M2373" t="s">
        <v>13</v>
      </c>
      <c r="N2373" s="20">
        <f t="shared" si="184"/>
        <v>8.1</v>
      </c>
      <c r="O2373" s="21">
        <f t="shared" si="183"/>
        <v>1.3474062429822754E-4</v>
      </c>
      <c r="P2373" s="29">
        <f>N2373*INDEX($H$47:$H$50,MATCH(M2373,'Mining Dmd Profile'!$G$47:$G$50,0))</f>
        <v>12.149999999999999</v>
      </c>
      <c r="Q2373" s="31">
        <f t="shared" si="185"/>
        <v>1.4693209699660306E-4</v>
      </c>
    </row>
    <row r="2374" spans="11:17" x14ac:dyDescent="0.2">
      <c r="K2374">
        <f t="shared" si="186"/>
        <v>99</v>
      </c>
      <c r="L2374">
        <f t="shared" si="187"/>
        <v>16</v>
      </c>
      <c r="M2374" t="s">
        <v>13</v>
      </c>
      <c r="N2374" s="20">
        <f t="shared" si="184"/>
        <v>7.7</v>
      </c>
      <c r="O2374" s="21">
        <f t="shared" si="183"/>
        <v>1.2808676630819162E-4</v>
      </c>
      <c r="P2374" s="29">
        <f>N2374*INDEX($H$47:$H$50,MATCH(M2374,'Mining Dmd Profile'!$G$47:$G$50,0))</f>
        <v>11.55</v>
      </c>
      <c r="Q2374" s="31">
        <f t="shared" si="185"/>
        <v>1.3967619097207947E-4</v>
      </c>
    </row>
    <row r="2375" spans="11:17" x14ac:dyDescent="0.2">
      <c r="K2375">
        <f t="shared" si="186"/>
        <v>99</v>
      </c>
      <c r="L2375">
        <f t="shared" si="187"/>
        <v>17</v>
      </c>
      <c r="M2375" t="s">
        <v>13</v>
      </c>
      <c r="N2375" s="20">
        <f t="shared" si="184"/>
        <v>7.3</v>
      </c>
      <c r="O2375" s="21">
        <f t="shared" ref="O2375:O2438" si="188">N2375/$N$5</f>
        <v>1.2143290831815567E-4</v>
      </c>
      <c r="P2375" s="29">
        <f>N2375*INDEX($H$47:$H$50,MATCH(M2375,'Mining Dmd Profile'!$G$47:$G$50,0))</f>
        <v>10.95</v>
      </c>
      <c r="Q2375" s="31">
        <f t="shared" si="185"/>
        <v>1.3242028494755585E-4</v>
      </c>
    </row>
    <row r="2376" spans="11:17" x14ac:dyDescent="0.2">
      <c r="K2376">
        <f t="shared" si="186"/>
        <v>99</v>
      </c>
      <c r="L2376">
        <f t="shared" si="187"/>
        <v>18</v>
      </c>
      <c r="M2376" t="s">
        <v>13</v>
      </c>
      <c r="N2376" s="20">
        <f t="shared" ref="N2376:N2439" si="189">INDEX($H$7:$H$30,MATCH($L2376,$C$7:$C$30,0))</f>
        <v>7</v>
      </c>
      <c r="O2376" s="21">
        <f t="shared" si="188"/>
        <v>1.1644251482562872E-4</v>
      </c>
      <c r="P2376" s="29">
        <f>N2376*INDEX($H$47:$H$50,MATCH(M2376,'Mining Dmd Profile'!$G$47:$G$50,0))</f>
        <v>10.5</v>
      </c>
      <c r="Q2376" s="31">
        <f t="shared" ref="Q2376:Q2439" si="190">P2376/$P$5</f>
        <v>1.2697835542916316E-4</v>
      </c>
    </row>
    <row r="2377" spans="11:17" x14ac:dyDescent="0.2">
      <c r="K2377">
        <f t="shared" ref="K2377:K2440" si="191">IF(L2376=24,K2376+1,K2376)</f>
        <v>99</v>
      </c>
      <c r="L2377">
        <f t="shared" ref="L2377:L2440" si="192">IF(L2376=24,1,L2376+1)</f>
        <v>19</v>
      </c>
      <c r="M2377" t="s">
        <v>13</v>
      </c>
      <c r="N2377" s="20">
        <f t="shared" si="189"/>
        <v>7.3</v>
      </c>
      <c r="O2377" s="21">
        <f t="shared" si="188"/>
        <v>1.2143290831815567E-4</v>
      </c>
      <c r="P2377" s="29">
        <f>N2377*INDEX($H$47:$H$50,MATCH(M2377,'Mining Dmd Profile'!$G$47:$G$50,0))</f>
        <v>10.95</v>
      </c>
      <c r="Q2377" s="31">
        <f t="shared" si="190"/>
        <v>1.3242028494755585E-4</v>
      </c>
    </row>
    <row r="2378" spans="11:17" x14ac:dyDescent="0.2">
      <c r="K2378">
        <f t="shared" si="191"/>
        <v>99</v>
      </c>
      <c r="L2378">
        <f t="shared" si="192"/>
        <v>20</v>
      </c>
      <c r="M2378" t="s">
        <v>13</v>
      </c>
      <c r="N2378" s="20">
        <f t="shared" si="189"/>
        <v>7.7</v>
      </c>
      <c r="O2378" s="21">
        <f t="shared" si="188"/>
        <v>1.2808676630819162E-4</v>
      </c>
      <c r="P2378" s="29">
        <f>N2378*INDEX($H$47:$H$50,MATCH(M2378,'Mining Dmd Profile'!$G$47:$G$50,0))</f>
        <v>11.55</v>
      </c>
      <c r="Q2378" s="31">
        <f t="shared" si="190"/>
        <v>1.3967619097207947E-4</v>
      </c>
    </row>
    <row r="2379" spans="11:17" x14ac:dyDescent="0.2">
      <c r="K2379">
        <f t="shared" si="191"/>
        <v>99</v>
      </c>
      <c r="L2379">
        <f t="shared" si="192"/>
        <v>21</v>
      </c>
      <c r="M2379" t="s">
        <v>13</v>
      </c>
      <c r="N2379" s="20">
        <f t="shared" si="189"/>
        <v>8</v>
      </c>
      <c r="O2379" s="21">
        <f t="shared" si="188"/>
        <v>1.3307715980071856E-4</v>
      </c>
      <c r="P2379" s="29">
        <f>N2379*INDEX($H$47:$H$50,MATCH(M2379,'Mining Dmd Profile'!$G$47:$G$50,0))</f>
        <v>12</v>
      </c>
      <c r="Q2379" s="31">
        <f t="shared" si="190"/>
        <v>1.4511812049047219E-4</v>
      </c>
    </row>
    <row r="2380" spans="11:17" x14ac:dyDescent="0.2">
      <c r="K2380">
        <f t="shared" si="191"/>
        <v>99</v>
      </c>
      <c r="L2380">
        <f t="shared" si="192"/>
        <v>22</v>
      </c>
      <c r="M2380" t="s">
        <v>13</v>
      </c>
      <c r="N2380" s="20">
        <f t="shared" si="189"/>
        <v>8</v>
      </c>
      <c r="O2380" s="21">
        <f t="shared" si="188"/>
        <v>1.3307715980071856E-4</v>
      </c>
      <c r="P2380" s="29">
        <f>N2380*INDEX($H$47:$H$50,MATCH(M2380,'Mining Dmd Profile'!$G$47:$G$50,0))</f>
        <v>12</v>
      </c>
      <c r="Q2380" s="31">
        <f t="shared" si="190"/>
        <v>1.4511812049047219E-4</v>
      </c>
    </row>
    <row r="2381" spans="11:17" x14ac:dyDescent="0.2">
      <c r="K2381">
        <f t="shared" si="191"/>
        <v>99</v>
      </c>
      <c r="L2381">
        <f t="shared" si="192"/>
        <v>23</v>
      </c>
      <c r="M2381" t="s">
        <v>13</v>
      </c>
      <c r="N2381" s="20">
        <f t="shared" si="189"/>
        <v>8</v>
      </c>
      <c r="O2381" s="21">
        <f t="shared" si="188"/>
        <v>1.3307715980071856E-4</v>
      </c>
      <c r="P2381" s="29">
        <f>N2381*INDEX($H$47:$H$50,MATCH(M2381,'Mining Dmd Profile'!$G$47:$G$50,0))</f>
        <v>12</v>
      </c>
      <c r="Q2381" s="31">
        <f t="shared" si="190"/>
        <v>1.4511812049047219E-4</v>
      </c>
    </row>
    <row r="2382" spans="11:17" x14ac:dyDescent="0.2">
      <c r="K2382">
        <f t="shared" si="191"/>
        <v>99</v>
      </c>
      <c r="L2382">
        <f t="shared" si="192"/>
        <v>24</v>
      </c>
      <c r="M2382" t="s">
        <v>13</v>
      </c>
      <c r="N2382" s="20">
        <f t="shared" si="189"/>
        <v>8</v>
      </c>
      <c r="O2382" s="21">
        <f t="shared" si="188"/>
        <v>1.3307715980071856E-4</v>
      </c>
      <c r="P2382" s="29">
        <f>N2382*INDEX($H$47:$H$50,MATCH(M2382,'Mining Dmd Profile'!$G$47:$G$50,0))</f>
        <v>12</v>
      </c>
      <c r="Q2382" s="31">
        <f t="shared" si="190"/>
        <v>1.4511812049047219E-4</v>
      </c>
    </row>
    <row r="2383" spans="11:17" x14ac:dyDescent="0.2">
      <c r="K2383">
        <f t="shared" si="191"/>
        <v>100</v>
      </c>
      <c r="L2383">
        <f t="shared" si="192"/>
        <v>1</v>
      </c>
      <c r="M2383" t="s">
        <v>13</v>
      </c>
      <c r="N2383" s="20">
        <f t="shared" si="189"/>
        <v>7</v>
      </c>
      <c r="O2383" s="21">
        <f t="shared" si="188"/>
        <v>1.1644251482562872E-4</v>
      </c>
      <c r="P2383" s="29">
        <f>N2383*INDEX($H$47:$H$50,MATCH(M2383,'Mining Dmd Profile'!$G$47:$G$50,0))</f>
        <v>10.5</v>
      </c>
      <c r="Q2383" s="31">
        <f t="shared" si="190"/>
        <v>1.2697835542916316E-4</v>
      </c>
    </row>
    <row r="2384" spans="11:17" x14ac:dyDescent="0.2">
      <c r="K2384">
        <f t="shared" si="191"/>
        <v>100</v>
      </c>
      <c r="L2384">
        <f t="shared" si="192"/>
        <v>2</v>
      </c>
      <c r="M2384" t="s">
        <v>13</v>
      </c>
      <c r="N2384" s="20">
        <f t="shared" si="189"/>
        <v>6.5</v>
      </c>
      <c r="O2384" s="21">
        <f t="shared" si="188"/>
        <v>1.0812519233808381E-4</v>
      </c>
      <c r="P2384" s="29">
        <f>N2384*INDEX($H$47:$H$50,MATCH(M2384,'Mining Dmd Profile'!$G$47:$G$50,0))</f>
        <v>9.75</v>
      </c>
      <c r="Q2384" s="31">
        <f t="shared" si="190"/>
        <v>1.1790847289850864E-4</v>
      </c>
    </row>
    <row r="2385" spans="11:17" x14ac:dyDescent="0.2">
      <c r="K2385">
        <f t="shared" si="191"/>
        <v>100</v>
      </c>
      <c r="L2385">
        <f t="shared" si="192"/>
        <v>3</v>
      </c>
      <c r="M2385" t="s">
        <v>13</v>
      </c>
      <c r="N2385" s="20">
        <f t="shared" si="189"/>
        <v>6</v>
      </c>
      <c r="O2385" s="21">
        <f t="shared" si="188"/>
        <v>9.9807869850538917E-5</v>
      </c>
      <c r="P2385" s="29">
        <f>N2385*INDEX($H$47:$H$50,MATCH(M2385,'Mining Dmd Profile'!$G$47:$G$50,0))</f>
        <v>9</v>
      </c>
      <c r="Q2385" s="31">
        <f t="shared" si="190"/>
        <v>1.0883859036785413E-4</v>
      </c>
    </row>
    <row r="2386" spans="11:17" x14ac:dyDescent="0.2">
      <c r="K2386">
        <f t="shared" si="191"/>
        <v>100</v>
      </c>
      <c r="L2386">
        <f t="shared" si="192"/>
        <v>4</v>
      </c>
      <c r="M2386" t="s">
        <v>13</v>
      </c>
      <c r="N2386" s="20">
        <f t="shared" si="189"/>
        <v>5.5</v>
      </c>
      <c r="O2386" s="21">
        <f t="shared" si="188"/>
        <v>9.1490547362994007E-5</v>
      </c>
      <c r="P2386" s="29">
        <f>N2386*INDEX($H$47:$H$50,MATCH(M2386,'Mining Dmd Profile'!$G$47:$G$50,0))</f>
        <v>8.25</v>
      </c>
      <c r="Q2386" s="31">
        <f t="shared" si="190"/>
        <v>9.9768707837199618E-5</v>
      </c>
    </row>
    <row r="2387" spans="11:17" x14ac:dyDescent="0.2">
      <c r="K2387">
        <f t="shared" si="191"/>
        <v>100</v>
      </c>
      <c r="L2387">
        <f t="shared" si="192"/>
        <v>5</v>
      </c>
      <c r="M2387" t="s">
        <v>13</v>
      </c>
      <c r="N2387" s="20">
        <f t="shared" si="189"/>
        <v>5.5</v>
      </c>
      <c r="O2387" s="21">
        <f t="shared" si="188"/>
        <v>9.1490547362994007E-5</v>
      </c>
      <c r="P2387" s="29">
        <f>N2387*INDEX($H$47:$H$50,MATCH(M2387,'Mining Dmd Profile'!$G$47:$G$50,0))</f>
        <v>8.25</v>
      </c>
      <c r="Q2387" s="31">
        <f t="shared" si="190"/>
        <v>9.9768707837199618E-5</v>
      </c>
    </row>
    <row r="2388" spans="11:17" x14ac:dyDescent="0.2">
      <c r="K2388">
        <f t="shared" si="191"/>
        <v>100</v>
      </c>
      <c r="L2388">
        <f t="shared" si="192"/>
        <v>6</v>
      </c>
      <c r="M2388" t="s">
        <v>13</v>
      </c>
      <c r="N2388" s="20">
        <f t="shared" si="189"/>
        <v>5.5</v>
      </c>
      <c r="O2388" s="21">
        <f t="shared" si="188"/>
        <v>9.1490547362994007E-5</v>
      </c>
      <c r="P2388" s="29">
        <f>N2388*INDEX($H$47:$H$50,MATCH(M2388,'Mining Dmd Profile'!$G$47:$G$50,0))</f>
        <v>8.25</v>
      </c>
      <c r="Q2388" s="31">
        <f t="shared" si="190"/>
        <v>9.9768707837199618E-5</v>
      </c>
    </row>
    <row r="2389" spans="11:17" x14ac:dyDescent="0.2">
      <c r="K2389">
        <f t="shared" si="191"/>
        <v>100</v>
      </c>
      <c r="L2389">
        <f t="shared" si="192"/>
        <v>7</v>
      </c>
      <c r="M2389" t="s">
        <v>13</v>
      </c>
      <c r="N2389" s="20">
        <f t="shared" si="189"/>
        <v>5.5</v>
      </c>
      <c r="O2389" s="21">
        <f t="shared" si="188"/>
        <v>9.1490547362994007E-5</v>
      </c>
      <c r="P2389" s="29">
        <f>N2389*INDEX($H$47:$H$50,MATCH(M2389,'Mining Dmd Profile'!$G$47:$G$50,0))</f>
        <v>8.25</v>
      </c>
      <c r="Q2389" s="31">
        <f t="shared" si="190"/>
        <v>9.9768707837199618E-5</v>
      </c>
    </row>
    <row r="2390" spans="11:17" x14ac:dyDescent="0.2">
      <c r="K2390">
        <f t="shared" si="191"/>
        <v>100</v>
      </c>
      <c r="L2390">
        <f t="shared" si="192"/>
        <v>8</v>
      </c>
      <c r="M2390" t="s">
        <v>13</v>
      </c>
      <c r="N2390" s="20">
        <f t="shared" si="189"/>
        <v>5.5</v>
      </c>
      <c r="O2390" s="21">
        <f t="shared" si="188"/>
        <v>9.1490547362994007E-5</v>
      </c>
      <c r="P2390" s="29">
        <f>N2390*INDEX($H$47:$H$50,MATCH(M2390,'Mining Dmd Profile'!$G$47:$G$50,0))</f>
        <v>8.25</v>
      </c>
      <c r="Q2390" s="31">
        <f t="shared" si="190"/>
        <v>9.9768707837199618E-5</v>
      </c>
    </row>
    <row r="2391" spans="11:17" x14ac:dyDescent="0.2">
      <c r="K2391">
        <f t="shared" si="191"/>
        <v>100</v>
      </c>
      <c r="L2391">
        <f t="shared" si="192"/>
        <v>9</v>
      </c>
      <c r="M2391" t="s">
        <v>13</v>
      </c>
      <c r="N2391" s="20">
        <f t="shared" si="189"/>
        <v>5.5</v>
      </c>
      <c r="O2391" s="21">
        <f t="shared" si="188"/>
        <v>9.1490547362994007E-5</v>
      </c>
      <c r="P2391" s="29">
        <f>N2391*INDEX($H$47:$H$50,MATCH(M2391,'Mining Dmd Profile'!$G$47:$G$50,0))</f>
        <v>8.25</v>
      </c>
      <c r="Q2391" s="31">
        <f t="shared" si="190"/>
        <v>9.9768707837199618E-5</v>
      </c>
    </row>
    <row r="2392" spans="11:17" x14ac:dyDescent="0.2">
      <c r="K2392">
        <f t="shared" si="191"/>
        <v>100</v>
      </c>
      <c r="L2392">
        <f t="shared" si="192"/>
        <v>10</v>
      </c>
      <c r="M2392" t="s">
        <v>13</v>
      </c>
      <c r="N2392" s="20">
        <f t="shared" si="189"/>
        <v>6</v>
      </c>
      <c r="O2392" s="21">
        <f t="shared" si="188"/>
        <v>9.9807869850538917E-5</v>
      </c>
      <c r="P2392" s="29">
        <f>N2392*INDEX($H$47:$H$50,MATCH(M2392,'Mining Dmd Profile'!$G$47:$G$50,0))</f>
        <v>9</v>
      </c>
      <c r="Q2392" s="31">
        <f t="shared" si="190"/>
        <v>1.0883859036785413E-4</v>
      </c>
    </row>
    <row r="2393" spans="11:17" x14ac:dyDescent="0.2">
      <c r="K2393">
        <f t="shared" si="191"/>
        <v>100</v>
      </c>
      <c r="L2393">
        <f t="shared" si="192"/>
        <v>11</v>
      </c>
      <c r="M2393" t="s">
        <v>13</v>
      </c>
      <c r="N2393" s="20">
        <f t="shared" si="189"/>
        <v>6.6</v>
      </c>
      <c r="O2393" s="21">
        <f t="shared" si="188"/>
        <v>1.0978865683559279E-4</v>
      </c>
      <c r="P2393" s="29">
        <f>N2393*INDEX($H$47:$H$50,MATCH(M2393,'Mining Dmd Profile'!$G$47:$G$50,0))</f>
        <v>9.8999999999999986</v>
      </c>
      <c r="Q2393" s="31">
        <f t="shared" si="190"/>
        <v>1.1972244940463952E-4</v>
      </c>
    </row>
    <row r="2394" spans="11:17" x14ac:dyDescent="0.2">
      <c r="K2394">
        <f t="shared" si="191"/>
        <v>100</v>
      </c>
      <c r="L2394">
        <f t="shared" si="192"/>
        <v>12</v>
      </c>
      <c r="M2394" t="s">
        <v>13</v>
      </c>
      <c r="N2394" s="20">
        <f t="shared" si="189"/>
        <v>7</v>
      </c>
      <c r="O2394" s="21">
        <f t="shared" si="188"/>
        <v>1.1644251482562872E-4</v>
      </c>
      <c r="P2394" s="29">
        <f>N2394*INDEX($H$47:$H$50,MATCH(M2394,'Mining Dmd Profile'!$G$47:$G$50,0))</f>
        <v>10.5</v>
      </c>
      <c r="Q2394" s="31">
        <f t="shared" si="190"/>
        <v>1.2697835542916316E-4</v>
      </c>
    </row>
    <row r="2395" spans="11:17" x14ac:dyDescent="0.2">
      <c r="K2395">
        <f t="shared" si="191"/>
        <v>100</v>
      </c>
      <c r="L2395">
        <f t="shared" si="192"/>
        <v>13</v>
      </c>
      <c r="M2395" t="s">
        <v>13</v>
      </c>
      <c r="N2395" s="20">
        <f t="shared" si="189"/>
        <v>7.5</v>
      </c>
      <c r="O2395" s="21">
        <f t="shared" si="188"/>
        <v>1.2475983731317363E-4</v>
      </c>
      <c r="P2395" s="29">
        <f>N2395*INDEX($H$47:$H$50,MATCH(M2395,'Mining Dmd Profile'!$G$47:$G$50,0))</f>
        <v>11.25</v>
      </c>
      <c r="Q2395" s="31">
        <f t="shared" si="190"/>
        <v>1.3604823795981767E-4</v>
      </c>
    </row>
    <row r="2396" spans="11:17" x14ac:dyDescent="0.2">
      <c r="K2396">
        <f t="shared" si="191"/>
        <v>100</v>
      </c>
      <c r="L2396">
        <f t="shared" si="192"/>
        <v>14</v>
      </c>
      <c r="M2396" t="s">
        <v>13</v>
      </c>
      <c r="N2396" s="20">
        <f t="shared" si="189"/>
        <v>8</v>
      </c>
      <c r="O2396" s="21">
        <f t="shared" si="188"/>
        <v>1.3307715980071856E-4</v>
      </c>
      <c r="P2396" s="29">
        <f>N2396*INDEX($H$47:$H$50,MATCH(M2396,'Mining Dmd Profile'!$G$47:$G$50,0))</f>
        <v>12</v>
      </c>
      <c r="Q2396" s="31">
        <f t="shared" si="190"/>
        <v>1.4511812049047219E-4</v>
      </c>
    </row>
    <row r="2397" spans="11:17" x14ac:dyDescent="0.2">
      <c r="K2397">
        <f t="shared" si="191"/>
        <v>100</v>
      </c>
      <c r="L2397">
        <f t="shared" si="192"/>
        <v>15</v>
      </c>
      <c r="M2397" t="s">
        <v>13</v>
      </c>
      <c r="N2397" s="20">
        <f t="shared" si="189"/>
        <v>8.1</v>
      </c>
      <c r="O2397" s="21">
        <f t="shared" si="188"/>
        <v>1.3474062429822754E-4</v>
      </c>
      <c r="P2397" s="29">
        <f>N2397*INDEX($H$47:$H$50,MATCH(M2397,'Mining Dmd Profile'!$G$47:$G$50,0))</f>
        <v>12.149999999999999</v>
      </c>
      <c r="Q2397" s="31">
        <f t="shared" si="190"/>
        <v>1.4693209699660306E-4</v>
      </c>
    </row>
    <row r="2398" spans="11:17" x14ac:dyDescent="0.2">
      <c r="K2398">
        <f t="shared" si="191"/>
        <v>100</v>
      </c>
      <c r="L2398">
        <f t="shared" si="192"/>
        <v>16</v>
      </c>
      <c r="M2398" t="s">
        <v>13</v>
      </c>
      <c r="N2398" s="20">
        <f t="shared" si="189"/>
        <v>7.7</v>
      </c>
      <c r="O2398" s="21">
        <f t="shared" si="188"/>
        <v>1.2808676630819162E-4</v>
      </c>
      <c r="P2398" s="29">
        <f>N2398*INDEX($H$47:$H$50,MATCH(M2398,'Mining Dmd Profile'!$G$47:$G$50,0))</f>
        <v>11.55</v>
      </c>
      <c r="Q2398" s="31">
        <f t="shared" si="190"/>
        <v>1.3967619097207947E-4</v>
      </c>
    </row>
    <row r="2399" spans="11:17" x14ac:dyDescent="0.2">
      <c r="K2399">
        <f t="shared" si="191"/>
        <v>100</v>
      </c>
      <c r="L2399">
        <f t="shared" si="192"/>
        <v>17</v>
      </c>
      <c r="M2399" t="s">
        <v>13</v>
      </c>
      <c r="N2399" s="20">
        <f t="shared" si="189"/>
        <v>7.3</v>
      </c>
      <c r="O2399" s="21">
        <f t="shared" si="188"/>
        <v>1.2143290831815567E-4</v>
      </c>
      <c r="P2399" s="29">
        <f>N2399*INDEX($H$47:$H$50,MATCH(M2399,'Mining Dmd Profile'!$G$47:$G$50,0))</f>
        <v>10.95</v>
      </c>
      <c r="Q2399" s="31">
        <f t="shared" si="190"/>
        <v>1.3242028494755585E-4</v>
      </c>
    </row>
    <row r="2400" spans="11:17" x14ac:dyDescent="0.2">
      <c r="K2400">
        <f t="shared" si="191"/>
        <v>100</v>
      </c>
      <c r="L2400">
        <f t="shared" si="192"/>
        <v>18</v>
      </c>
      <c r="M2400" t="s">
        <v>13</v>
      </c>
      <c r="N2400" s="20">
        <f t="shared" si="189"/>
        <v>7</v>
      </c>
      <c r="O2400" s="21">
        <f t="shared" si="188"/>
        <v>1.1644251482562872E-4</v>
      </c>
      <c r="P2400" s="29">
        <f>N2400*INDEX($H$47:$H$50,MATCH(M2400,'Mining Dmd Profile'!$G$47:$G$50,0))</f>
        <v>10.5</v>
      </c>
      <c r="Q2400" s="31">
        <f t="shared" si="190"/>
        <v>1.2697835542916316E-4</v>
      </c>
    </row>
    <row r="2401" spans="11:17" x14ac:dyDescent="0.2">
      <c r="K2401">
        <f t="shared" si="191"/>
        <v>100</v>
      </c>
      <c r="L2401">
        <f t="shared" si="192"/>
        <v>19</v>
      </c>
      <c r="M2401" t="s">
        <v>13</v>
      </c>
      <c r="N2401" s="20">
        <f t="shared" si="189"/>
        <v>7.3</v>
      </c>
      <c r="O2401" s="21">
        <f t="shared" si="188"/>
        <v>1.2143290831815567E-4</v>
      </c>
      <c r="P2401" s="29">
        <f>N2401*INDEX($H$47:$H$50,MATCH(M2401,'Mining Dmd Profile'!$G$47:$G$50,0))</f>
        <v>10.95</v>
      </c>
      <c r="Q2401" s="31">
        <f t="shared" si="190"/>
        <v>1.3242028494755585E-4</v>
      </c>
    </row>
    <row r="2402" spans="11:17" x14ac:dyDescent="0.2">
      <c r="K2402">
        <f t="shared" si="191"/>
        <v>100</v>
      </c>
      <c r="L2402">
        <f t="shared" si="192"/>
        <v>20</v>
      </c>
      <c r="M2402" t="s">
        <v>13</v>
      </c>
      <c r="N2402" s="20">
        <f t="shared" si="189"/>
        <v>7.7</v>
      </c>
      <c r="O2402" s="21">
        <f t="shared" si="188"/>
        <v>1.2808676630819162E-4</v>
      </c>
      <c r="P2402" s="29">
        <f>N2402*INDEX($H$47:$H$50,MATCH(M2402,'Mining Dmd Profile'!$G$47:$G$50,0))</f>
        <v>11.55</v>
      </c>
      <c r="Q2402" s="31">
        <f t="shared" si="190"/>
        <v>1.3967619097207947E-4</v>
      </c>
    </row>
    <row r="2403" spans="11:17" x14ac:dyDescent="0.2">
      <c r="K2403">
        <f t="shared" si="191"/>
        <v>100</v>
      </c>
      <c r="L2403">
        <f t="shared" si="192"/>
        <v>21</v>
      </c>
      <c r="M2403" t="s">
        <v>13</v>
      </c>
      <c r="N2403" s="20">
        <f t="shared" si="189"/>
        <v>8</v>
      </c>
      <c r="O2403" s="21">
        <f t="shared" si="188"/>
        <v>1.3307715980071856E-4</v>
      </c>
      <c r="P2403" s="29">
        <f>N2403*INDEX($H$47:$H$50,MATCH(M2403,'Mining Dmd Profile'!$G$47:$G$50,0))</f>
        <v>12</v>
      </c>
      <c r="Q2403" s="31">
        <f t="shared" si="190"/>
        <v>1.4511812049047219E-4</v>
      </c>
    </row>
    <row r="2404" spans="11:17" x14ac:dyDescent="0.2">
      <c r="K2404">
        <f t="shared" si="191"/>
        <v>100</v>
      </c>
      <c r="L2404">
        <f t="shared" si="192"/>
        <v>22</v>
      </c>
      <c r="M2404" t="s">
        <v>13</v>
      </c>
      <c r="N2404" s="20">
        <f t="shared" si="189"/>
        <v>8</v>
      </c>
      <c r="O2404" s="21">
        <f t="shared" si="188"/>
        <v>1.3307715980071856E-4</v>
      </c>
      <c r="P2404" s="29">
        <f>N2404*INDEX($H$47:$H$50,MATCH(M2404,'Mining Dmd Profile'!$G$47:$G$50,0))</f>
        <v>12</v>
      </c>
      <c r="Q2404" s="31">
        <f t="shared" si="190"/>
        <v>1.4511812049047219E-4</v>
      </c>
    </row>
    <row r="2405" spans="11:17" x14ac:dyDescent="0.2">
      <c r="K2405">
        <f t="shared" si="191"/>
        <v>100</v>
      </c>
      <c r="L2405">
        <f t="shared" si="192"/>
        <v>23</v>
      </c>
      <c r="M2405" t="s">
        <v>13</v>
      </c>
      <c r="N2405" s="20">
        <f t="shared" si="189"/>
        <v>8</v>
      </c>
      <c r="O2405" s="21">
        <f t="shared" si="188"/>
        <v>1.3307715980071856E-4</v>
      </c>
      <c r="P2405" s="29">
        <f>N2405*INDEX($H$47:$H$50,MATCH(M2405,'Mining Dmd Profile'!$G$47:$G$50,0))</f>
        <v>12</v>
      </c>
      <c r="Q2405" s="31">
        <f t="shared" si="190"/>
        <v>1.4511812049047219E-4</v>
      </c>
    </row>
    <row r="2406" spans="11:17" x14ac:dyDescent="0.2">
      <c r="K2406">
        <f t="shared" si="191"/>
        <v>100</v>
      </c>
      <c r="L2406">
        <f t="shared" si="192"/>
        <v>24</v>
      </c>
      <c r="M2406" t="s">
        <v>13</v>
      </c>
      <c r="N2406" s="20">
        <f t="shared" si="189"/>
        <v>8</v>
      </c>
      <c r="O2406" s="21">
        <f t="shared" si="188"/>
        <v>1.3307715980071856E-4</v>
      </c>
      <c r="P2406" s="29">
        <f>N2406*INDEX($H$47:$H$50,MATCH(M2406,'Mining Dmd Profile'!$G$47:$G$50,0))</f>
        <v>12</v>
      </c>
      <c r="Q2406" s="31">
        <f t="shared" si="190"/>
        <v>1.4511812049047219E-4</v>
      </c>
    </row>
    <row r="2407" spans="11:17" x14ac:dyDescent="0.2">
      <c r="K2407">
        <f t="shared" si="191"/>
        <v>101</v>
      </c>
      <c r="L2407">
        <f t="shared" si="192"/>
        <v>1</v>
      </c>
      <c r="M2407" t="s">
        <v>13</v>
      </c>
      <c r="N2407" s="20">
        <f t="shared" si="189"/>
        <v>7</v>
      </c>
      <c r="O2407" s="21">
        <f t="shared" si="188"/>
        <v>1.1644251482562872E-4</v>
      </c>
      <c r="P2407" s="29">
        <f>N2407*INDEX($H$47:$H$50,MATCH(M2407,'Mining Dmd Profile'!$G$47:$G$50,0))</f>
        <v>10.5</v>
      </c>
      <c r="Q2407" s="31">
        <f t="shared" si="190"/>
        <v>1.2697835542916316E-4</v>
      </c>
    </row>
    <row r="2408" spans="11:17" x14ac:dyDescent="0.2">
      <c r="K2408">
        <f t="shared" si="191"/>
        <v>101</v>
      </c>
      <c r="L2408">
        <f t="shared" si="192"/>
        <v>2</v>
      </c>
      <c r="M2408" t="s">
        <v>13</v>
      </c>
      <c r="N2408" s="20">
        <f t="shared" si="189"/>
        <v>6.5</v>
      </c>
      <c r="O2408" s="21">
        <f t="shared" si="188"/>
        <v>1.0812519233808381E-4</v>
      </c>
      <c r="P2408" s="29">
        <f>N2408*INDEX($H$47:$H$50,MATCH(M2408,'Mining Dmd Profile'!$G$47:$G$50,0))</f>
        <v>9.75</v>
      </c>
      <c r="Q2408" s="31">
        <f t="shared" si="190"/>
        <v>1.1790847289850864E-4</v>
      </c>
    </row>
    <row r="2409" spans="11:17" x14ac:dyDescent="0.2">
      <c r="K2409">
        <f t="shared" si="191"/>
        <v>101</v>
      </c>
      <c r="L2409">
        <f t="shared" si="192"/>
        <v>3</v>
      </c>
      <c r="M2409" t="s">
        <v>13</v>
      </c>
      <c r="N2409" s="20">
        <f t="shared" si="189"/>
        <v>6</v>
      </c>
      <c r="O2409" s="21">
        <f t="shared" si="188"/>
        <v>9.9807869850538917E-5</v>
      </c>
      <c r="P2409" s="29">
        <f>N2409*INDEX($H$47:$H$50,MATCH(M2409,'Mining Dmd Profile'!$G$47:$G$50,0))</f>
        <v>9</v>
      </c>
      <c r="Q2409" s="31">
        <f t="shared" si="190"/>
        <v>1.0883859036785413E-4</v>
      </c>
    </row>
    <row r="2410" spans="11:17" x14ac:dyDescent="0.2">
      <c r="K2410">
        <f t="shared" si="191"/>
        <v>101</v>
      </c>
      <c r="L2410">
        <f t="shared" si="192"/>
        <v>4</v>
      </c>
      <c r="M2410" t="s">
        <v>13</v>
      </c>
      <c r="N2410" s="20">
        <f t="shared" si="189"/>
        <v>5.5</v>
      </c>
      <c r="O2410" s="21">
        <f t="shared" si="188"/>
        <v>9.1490547362994007E-5</v>
      </c>
      <c r="P2410" s="29">
        <f>N2410*INDEX($H$47:$H$50,MATCH(M2410,'Mining Dmd Profile'!$G$47:$G$50,0))</f>
        <v>8.25</v>
      </c>
      <c r="Q2410" s="31">
        <f t="shared" si="190"/>
        <v>9.9768707837199618E-5</v>
      </c>
    </row>
    <row r="2411" spans="11:17" x14ac:dyDescent="0.2">
      <c r="K2411">
        <f t="shared" si="191"/>
        <v>101</v>
      </c>
      <c r="L2411">
        <f t="shared" si="192"/>
        <v>5</v>
      </c>
      <c r="M2411" t="s">
        <v>13</v>
      </c>
      <c r="N2411" s="20">
        <f t="shared" si="189"/>
        <v>5.5</v>
      </c>
      <c r="O2411" s="21">
        <f t="shared" si="188"/>
        <v>9.1490547362994007E-5</v>
      </c>
      <c r="P2411" s="29">
        <f>N2411*INDEX($H$47:$H$50,MATCH(M2411,'Mining Dmd Profile'!$G$47:$G$50,0))</f>
        <v>8.25</v>
      </c>
      <c r="Q2411" s="31">
        <f t="shared" si="190"/>
        <v>9.9768707837199618E-5</v>
      </c>
    </row>
    <row r="2412" spans="11:17" x14ac:dyDescent="0.2">
      <c r="K2412">
        <f t="shared" si="191"/>
        <v>101</v>
      </c>
      <c r="L2412">
        <f t="shared" si="192"/>
        <v>6</v>
      </c>
      <c r="M2412" t="s">
        <v>13</v>
      </c>
      <c r="N2412" s="20">
        <f t="shared" si="189"/>
        <v>5.5</v>
      </c>
      <c r="O2412" s="21">
        <f t="shared" si="188"/>
        <v>9.1490547362994007E-5</v>
      </c>
      <c r="P2412" s="29">
        <f>N2412*INDEX($H$47:$H$50,MATCH(M2412,'Mining Dmd Profile'!$G$47:$G$50,0))</f>
        <v>8.25</v>
      </c>
      <c r="Q2412" s="31">
        <f t="shared" si="190"/>
        <v>9.9768707837199618E-5</v>
      </c>
    </row>
    <row r="2413" spans="11:17" x14ac:dyDescent="0.2">
      <c r="K2413">
        <f t="shared" si="191"/>
        <v>101</v>
      </c>
      <c r="L2413">
        <f t="shared" si="192"/>
        <v>7</v>
      </c>
      <c r="M2413" t="s">
        <v>13</v>
      </c>
      <c r="N2413" s="20">
        <f t="shared" si="189"/>
        <v>5.5</v>
      </c>
      <c r="O2413" s="21">
        <f t="shared" si="188"/>
        <v>9.1490547362994007E-5</v>
      </c>
      <c r="P2413" s="29">
        <f>N2413*INDEX($H$47:$H$50,MATCH(M2413,'Mining Dmd Profile'!$G$47:$G$50,0))</f>
        <v>8.25</v>
      </c>
      <c r="Q2413" s="31">
        <f t="shared" si="190"/>
        <v>9.9768707837199618E-5</v>
      </c>
    </row>
    <row r="2414" spans="11:17" x14ac:dyDescent="0.2">
      <c r="K2414">
        <f t="shared" si="191"/>
        <v>101</v>
      </c>
      <c r="L2414">
        <f t="shared" si="192"/>
        <v>8</v>
      </c>
      <c r="M2414" t="s">
        <v>13</v>
      </c>
      <c r="N2414" s="20">
        <f t="shared" si="189"/>
        <v>5.5</v>
      </c>
      <c r="O2414" s="21">
        <f t="shared" si="188"/>
        <v>9.1490547362994007E-5</v>
      </c>
      <c r="P2414" s="29">
        <f>N2414*INDEX($H$47:$H$50,MATCH(M2414,'Mining Dmd Profile'!$G$47:$G$50,0))</f>
        <v>8.25</v>
      </c>
      <c r="Q2414" s="31">
        <f t="shared" si="190"/>
        <v>9.9768707837199618E-5</v>
      </c>
    </row>
    <row r="2415" spans="11:17" x14ac:dyDescent="0.2">
      <c r="K2415">
        <f t="shared" si="191"/>
        <v>101</v>
      </c>
      <c r="L2415">
        <f t="shared" si="192"/>
        <v>9</v>
      </c>
      <c r="M2415" t="s">
        <v>13</v>
      </c>
      <c r="N2415" s="20">
        <f t="shared" si="189"/>
        <v>5.5</v>
      </c>
      <c r="O2415" s="21">
        <f t="shared" si="188"/>
        <v>9.1490547362994007E-5</v>
      </c>
      <c r="P2415" s="29">
        <f>N2415*INDEX($H$47:$H$50,MATCH(M2415,'Mining Dmd Profile'!$G$47:$G$50,0))</f>
        <v>8.25</v>
      </c>
      <c r="Q2415" s="31">
        <f t="shared" si="190"/>
        <v>9.9768707837199618E-5</v>
      </c>
    </row>
    <row r="2416" spans="11:17" x14ac:dyDescent="0.2">
      <c r="K2416">
        <f t="shared" si="191"/>
        <v>101</v>
      </c>
      <c r="L2416">
        <f t="shared" si="192"/>
        <v>10</v>
      </c>
      <c r="M2416" t="s">
        <v>13</v>
      </c>
      <c r="N2416" s="20">
        <f t="shared" si="189"/>
        <v>6</v>
      </c>
      <c r="O2416" s="21">
        <f t="shared" si="188"/>
        <v>9.9807869850538917E-5</v>
      </c>
      <c r="P2416" s="29">
        <f>N2416*INDEX($H$47:$H$50,MATCH(M2416,'Mining Dmd Profile'!$G$47:$G$50,0))</f>
        <v>9</v>
      </c>
      <c r="Q2416" s="31">
        <f t="shared" si="190"/>
        <v>1.0883859036785413E-4</v>
      </c>
    </row>
    <row r="2417" spans="11:17" x14ac:dyDescent="0.2">
      <c r="K2417">
        <f t="shared" si="191"/>
        <v>101</v>
      </c>
      <c r="L2417">
        <f t="shared" si="192"/>
        <v>11</v>
      </c>
      <c r="M2417" t="s">
        <v>13</v>
      </c>
      <c r="N2417" s="20">
        <f t="shared" si="189"/>
        <v>6.6</v>
      </c>
      <c r="O2417" s="21">
        <f t="shared" si="188"/>
        <v>1.0978865683559279E-4</v>
      </c>
      <c r="P2417" s="29">
        <f>N2417*INDEX($H$47:$H$50,MATCH(M2417,'Mining Dmd Profile'!$G$47:$G$50,0))</f>
        <v>9.8999999999999986</v>
      </c>
      <c r="Q2417" s="31">
        <f t="shared" si="190"/>
        <v>1.1972244940463952E-4</v>
      </c>
    </row>
    <row r="2418" spans="11:17" x14ac:dyDescent="0.2">
      <c r="K2418">
        <f t="shared" si="191"/>
        <v>101</v>
      </c>
      <c r="L2418">
        <f t="shared" si="192"/>
        <v>12</v>
      </c>
      <c r="M2418" t="s">
        <v>13</v>
      </c>
      <c r="N2418" s="20">
        <f t="shared" si="189"/>
        <v>7</v>
      </c>
      <c r="O2418" s="21">
        <f t="shared" si="188"/>
        <v>1.1644251482562872E-4</v>
      </c>
      <c r="P2418" s="29">
        <f>N2418*INDEX($H$47:$H$50,MATCH(M2418,'Mining Dmd Profile'!$G$47:$G$50,0))</f>
        <v>10.5</v>
      </c>
      <c r="Q2418" s="31">
        <f t="shared" si="190"/>
        <v>1.2697835542916316E-4</v>
      </c>
    </row>
    <row r="2419" spans="11:17" x14ac:dyDescent="0.2">
      <c r="K2419">
        <f t="shared" si="191"/>
        <v>101</v>
      </c>
      <c r="L2419">
        <f t="shared" si="192"/>
        <v>13</v>
      </c>
      <c r="M2419" t="s">
        <v>13</v>
      </c>
      <c r="N2419" s="20">
        <f t="shared" si="189"/>
        <v>7.5</v>
      </c>
      <c r="O2419" s="21">
        <f t="shared" si="188"/>
        <v>1.2475983731317363E-4</v>
      </c>
      <c r="P2419" s="29">
        <f>N2419*INDEX($H$47:$H$50,MATCH(M2419,'Mining Dmd Profile'!$G$47:$G$50,0))</f>
        <v>11.25</v>
      </c>
      <c r="Q2419" s="31">
        <f t="shared" si="190"/>
        <v>1.3604823795981767E-4</v>
      </c>
    </row>
    <row r="2420" spans="11:17" x14ac:dyDescent="0.2">
      <c r="K2420">
        <f t="shared" si="191"/>
        <v>101</v>
      </c>
      <c r="L2420">
        <f t="shared" si="192"/>
        <v>14</v>
      </c>
      <c r="M2420" t="s">
        <v>13</v>
      </c>
      <c r="N2420" s="20">
        <f t="shared" si="189"/>
        <v>8</v>
      </c>
      <c r="O2420" s="21">
        <f t="shared" si="188"/>
        <v>1.3307715980071856E-4</v>
      </c>
      <c r="P2420" s="29">
        <f>N2420*INDEX($H$47:$H$50,MATCH(M2420,'Mining Dmd Profile'!$G$47:$G$50,0))</f>
        <v>12</v>
      </c>
      <c r="Q2420" s="31">
        <f t="shared" si="190"/>
        <v>1.4511812049047219E-4</v>
      </c>
    </row>
    <row r="2421" spans="11:17" x14ac:dyDescent="0.2">
      <c r="K2421">
        <f t="shared" si="191"/>
        <v>101</v>
      </c>
      <c r="L2421">
        <f t="shared" si="192"/>
        <v>15</v>
      </c>
      <c r="M2421" t="s">
        <v>13</v>
      </c>
      <c r="N2421" s="20">
        <f t="shared" si="189"/>
        <v>8.1</v>
      </c>
      <c r="O2421" s="21">
        <f t="shared" si="188"/>
        <v>1.3474062429822754E-4</v>
      </c>
      <c r="P2421" s="29">
        <f>N2421*INDEX($H$47:$H$50,MATCH(M2421,'Mining Dmd Profile'!$G$47:$G$50,0))</f>
        <v>12.149999999999999</v>
      </c>
      <c r="Q2421" s="31">
        <f t="shared" si="190"/>
        <v>1.4693209699660306E-4</v>
      </c>
    </row>
    <row r="2422" spans="11:17" x14ac:dyDescent="0.2">
      <c r="K2422">
        <f t="shared" si="191"/>
        <v>101</v>
      </c>
      <c r="L2422">
        <f t="shared" si="192"/>
        <v>16</v>
      </c>
      <c r="M2422" t="s">
        <v>13</v>
      </c>
      <c r="N2422" s="20">
        <f t="shared" si="189"/>
        <v>7.7</v>
      </c>
      <c r="O2422" s="21">
        <f t="shared" si="188"/>
        <v>1.2808676630819162E-4</v>
      </c>
      <c r="P2422" s="29">
        <f>N2422*INDEX($H$47:$H$50,MATCH(M2422,'Mining Dmd Profile'!$G$47:$G$50,0))</f>
        <v>11.55</v>
      </c>
      <c r="Q2422" s="31">
        <f t="shared" si="190"/>
        <v>1.3967619097207947E-4</v>
      </c>
    </row>
    <row r="2423" spans="11:17" x14ac:dyDescent="0.2">
      <c r="K2423">
        <f t="shared" si="191"/>
        <v>101</v>
      </c>
      <c r="L2423">
        <f t="shared" si="192"/>
        <v>17</v>
      </c>
      <c r="M2423" t="s">
        <v>13</v>
      </c>
      <c r="N2423" s="20">
        <f t="shared" si="189"/>
        <v>7.3</v>
      </c>
      <c r="O2423" s="21">
        <f t="shared" si="188"/>
        <v>1.2143290831815567E-4</v>
      </c>
      <c r="P2423" s="29">
        <f>N2423*INDEX($H$47:$H$50,MATCH(M2423,'Mining Dmd Profile'!$G$47:$G$50,0))</f>
        <v>10.95</v>
      </c>
      <c r="Q2423" s="31">
        <f t="shared" si="190"/>
        <v>1.3242028494755585E-4</v>
      </c>
    </row>
    <row r="2424" spans="11:17" x14ac:dyDescent="0.2">
      <c r="K2424">
        <f t="shared" si="191"/>
        <v>101</v>
      </c>
      <c r="L2424">
        <f t="shared" si="192"/>
        <v>18</v>
      </c>
      <c r="M2424" t="s">
        <v>13</v>
      </c>
      <c r="N2424" s="20">
        <f t="shared" si="189"/>
        <v>7</v>
      </c>
      <c r="O2424" s="21">
        <f t="shared" si="188"/>
        <v>1.1644251482562872E-4</v>
      </c>
      <c r="P2424" s="29">
        <f>N2424*INDEX($H$47:$H$50,MATCH(M2424,'Mining Dmd Profile'!$G$47:$G$50,0))</f>
        <v>10.5</v>
      </c>
      <c r="Q2424" s="31">
        <f t="shared" si="190"/>
        <v>1.2697835542916316E-4</v>
      </c>
    </row>
    <row r="2425" spans="11:17" x14ac:dyDescent="0.2">
      <c r="K2425">
        <f t="shared" si="191"/>
        <v>101</v>
      </c>
      <c r="L2425">
        <f t="shared" si="192"/>
        <v>19</v>
      </c>
      <c r="M2425" t="s">
        <v>13</v>
      </c>
      <c r="N2425" s="20">
        <f t="shared" si="189"/>
        <v>7.3</v>
      </c>
      <c r="O2425" s="21">
        <f t="shared" si="188"/>
        <v>1.2143290831815567E-4</v>
      </c>
      <c r="P2425" s="29">
        <f>N2425*INDEX($H$47:$H$50,MATCH(M2425,'Mining Dmd Profile'!$G$47:$G$50,0))</f>
        <v>10.95</v>
      </c>
      <c r="Q2425" s="31">
        <f t="shared" si="190"/>
        <v>1.3242028494755585E-4</v>
      </c>
    </row>
    <row r="2426" spans="11:17" x14ac:dyDescent="0.2">
      <c r="K2426">
        <f t="shared" si="191"/>
        <v>101</v>
      </c>
      <c r="L2426">
        <f t="shared" si="192"/>
        <v>20</v>
      </c>
      <c r="M2426" t="s">
        <v>13</v>
      </c>
      <c r="N2426" s="20">
        <f t="shared" si="189"/>
        <v>7.7</v>
      </c>
      <c r="O2426" s="21">
        <f t="shared" si="188"/>
        <v>1.2808676630819162E-4</v>
      </c>
      <c r="P2426" s="29">
        <f>N2426*INDEX($H$47:$H$50,MATCH(M2426,'Mining Dmd Profile'!$G$47:$G$50,0))</f>
        <v>11.55</v>
      </c>
      <c r="Q2426" s="31">
        <f t="shared" si="190"/>
        <v>1.3967619097207947E-4</v>
      </c>
    </row>
    <row r="2427" spans="11:17" x14ac:dyDescent="0.2">
      <c r="K2427">
        <f t="shared" si="191"/>
        <v>101</v>
      </c>
      <c r="L2427">
        <f t="shared" si="192"/>
        <v>21</v>
      </c>
      <c r="M2427" t="s">
        <v>13</v>
      </c>
      <c r="N2427" s="20">
        <f t="shared" si="189"/>
        <v>8</v>
      </c>
      <c r="O2427" s="21">
        <f t="shared" si="188"/>
        <v>1.3307715980071856E-4</v>
      </c>
      <c r="P2427" s="29">
        <f>N2427*INDEX($H$47:$H$50,MATCH(M2427,'Mining Dmd Profile'!$G$47:$G$50,0))</f>
        <v>12</v>
      </c>
      <c r="Q2427" s="31">
        <f t="shared" si="190"/>
        <v>1.4511812049047219E-4</v>
      </c>
    </row>
    <row r="2428" spans="11:17" x14ac:dyDescent="0.2">
      <c r="K2428">
        <f t="shared" si="191"/>
        <v>101</v>
      </c>
      <c r="L2428">
        <f t="shared" si="192"/>
        <v>22</v>
      </c>
      <c r="M2428" t="s">
        <v>13</v>
      </c>
      <c r="N2428" s="20">
        <f t="shared" si="189"/>
        <v>8</v>
      </c>
      <c r="O2428" s="21">
        <f t="shared" si="188"/>
        <v>1.3307715980071856E-4</v>
      </c>
      <c r="P2428" s="29">
        <f>N2428*INDEX($H$47:$H$50,MATCH(M2428,'Mining Dmd Profile'!$G$47:$G$50,0))</f>
        <v>12</v>
      </c>
      <c r="Q2428" s="31">
        <f t="shared" si="190"/>
        <v>1.4511812049047219E-4</v>
      </c>
    </row>
    <row r="2429" spans="11:17" x14ac:dyDescent="0.2">
      <c r="K2429">
        <f t="shared" si="191"/>
        <v>101</v>
      </c>
      <c r="L2429">
        <f t="shared" si="192"/>
        <v>23</v>
      </c>
      <c r="M2429" t="s">
        <v>13</v>
      </c>
      <c r="N2429" s="20">
        <f t="shared" si="189"/>
        <v>8</v>
      </c>
      <c r="O2429" s="21">
        <f t="shared" si="188"/>
        <v>1.3307715980071856E-4</v>
      </c>
      <c r="P2429" s="29">
        <f>N2429*INDEX($H$47:$H$50,MATCH(M2429,'Mining Dmd Profile'!$G$47:$G$50,0))</f>
        <v>12</v>
      </c>
      <c r="Q2429" s="31">
        <f t="shared" si="190"/>
        <v>1.4511812049047219E-4</v>
      </c>
    </row>
    <row r="2430" spans="11:17" x14ac:dyDescent="0.2">
      <c r="K2430">
        <f t="shared" si="191"/>
        <v>101</v>
      </c>
      <c r="L2430">
        <f t="shared" si="192"/>
        <v>24</v>
      </c>
      <c r="M2430" t="s">
        <v>13</v>
      </c>
      <c r="N2430" s="20">
        <f t="shared" si="189"/>
        <v>8</v>
      </c>
      <c r="O2430" s="21">
        <f t="shared" si="188"/>
        <v>1.3307715980071856E-4</v>
      </c>
      <c r="P2430" s="29">
        <f>N2430*INDEX($H$47:$H$50,MATCH(M2430,'Mining Dmd Profile'!$G$47:$G$50,0))</f>
        <v>12</v>
      </c>
      <c r="Q2430" s="31">
        <f t="shared" si="190"/>
        <v>1.4511812049047219E-4</v>
      </c>
    </row>
    <row r="2431" spans="11:17" x14ac:dyDescent="0.2">
      <c r="K2431">
        <f t="shared" si="191"/>
        <v>102</v>
      </c>
      <c r="L2431">
        <f t="shared" si="192"/>
        <v>1</v>
      </c>
      <c r="M2431" t="s">
        <v>13</v>
      </c>
      <c r="N2431" s="20">
        <f t="shared" si="189"/>
        <v>7</v>
      </c>
      <c r="O2431" s="21">
        <f t="shared" si="188"/>
        <v>1.1644251482562872E-4</v>
      </c>
      <c r="P2431" s="29">
        <f>N2431*INDEX($H$47:$H$50,MATCH(M2431,'Mining Dmd Profile'!$G$47:$G$50,0))</f>
        <v>10.5</v>
      </c>
      <c r="Q2431" s="31">
        <f t="shared" si="190"/>
        <v>1.2697835542916316E-4</v>
      </c>
    </row>
    <row r="2432" spans="11:17" x14ac:dyDescent="0.2">
      <c r="K2432">
        <f t="shared" si="191"/>
        <v>102</v>
      </c>
      <c r="L2432">
        <f t="shared" si="192"/>
        <v>2</v>
      </c>
      <c r="M2432" t="s">
        <v>13</v>
      </c>
      <c r="N2432" s="20">
        <f t="shared" si="189"/>
        <v>6.5</v>
      </c>
      <c r="O2432" s="21">
        <f t="shared" si="188"/>
        <v>1.0812519233808381E-4</v>
      </c>
      <c r="P2432" s="29">
        <f>N2432*INDEX($H$47:$H$50,MATCH(M2432,'Mining Dmd Profile'!$G$47:$G$50,0))</f>
        <v>9.75</v>
      </c>
      <c r="Q2432" s="31">
        <f t="shared" si="190"/>
        <v>1.1790847289850864E-4</v>
      </c>
    </row>
    <row r="2433" spans="11:17" x14ac:dyDescent="0.2">
      <c r="K2433">
        <f t="shared" si="191"/>
        <v>102</v>
      </c>
      <c r="L2433">
        <f t="shared" si="192"/>
        <v>3</v>
      </c>
      <c r="M2433" t="s">
        <v>13</v>
      </c>
      <c r="N2433" s="20">
        <f t="shared" si="189"/>
        <v>6</v>
      </c>
      <c r="O2433" s="21">
        <f t="shared" si="188"/>
        <v>9.9807869850538917E-5</v>
      </c>
      <c r="P2433" s="29">
        <f>N2433*INDEX($H$47:$H$50,MATCH(M2433,'Mining Dmd Profile'!$G$47:$G$50,0))</f>
        <v>9</v>
      </c>
      <c r="Q2433" s="31">
        <f t="shared" si="190"/>
        <v>1.0883859036785413E-4</v>
      </c>
    </row>
    <row r="2434" spans="11:17" x14ac:dyDescent="0.2">
      <c r="K2434">
        <f t="shared" si="191"/>
        <v>102</v>
      </c>
      <c r="L2434">
        <f t="shared" si="192"/>
        <v>4</v>
      </c>
      <c r="M2434" t="s">
        <v>13</v>
      </c>
      <c r="N2434" s="20">
        <f t="shared" si="189"/>
        <v>5.5</v>
      </c>
      <c r="O2434" s="21">
        <f t="shared" si="188"/>
        <v>9.1490547362994007E-5</v>
      </c>
      <c r="P2434" s="29">
        <f>N2434*INDEX($H$47:$H$50,MATCH(M2434,'Mining Dmd Profile'!$G$47:$G$50,0))</f>
        <v>8.25</v>
      </c>
      <c r="Q2434" s="31">
        <f t="shared" si="190"/>
        <v>9.9768707837199618E-5</v>
      </c>
    </row>
    <row r="2435" spans="11:17" x14ac:dyDescent="0.2">
      <c r="K2435">
        <f t="shared" si="191"/>
        <v>102</v>
      </c>
      <c r="L2435">
        <f t="shared" si="192"/>
        <v>5</v>
      </c>
      <c r="M2435" t="s">
        <v>13</v>
      </c>
      <c r="N2435" s="20">
        <f t="shared" si="189"/>
        <v>5.5</v>
      </c>
      <c r="O2435" s="21">
        <f t="shared" si="188"/>
        <v>9.1490547362994007E-5</v>
      </c>
      <c r="P2435" s="29">
        <f>N2435*INDEX($H$47:$H$50,MATCH(M2435,'Mining Dmd Profile'!$G$47:$G$50,0))</f>
        <v>8.25</v>
      </c>
      <c r="Q2435" s="31">
        <f t="shared" si="190"/>
        <v>9.9768707837199618E-5</v>
      </c>
    </row>
    <row r="2436" spans="11:17" x14ac:dyDescent="0.2">
      <c r="K2436">
        <f t="shared" si="191"/>
        <v>102</v>
      </c>
      <c r="L2436">
        <f t="shared" si="192"/>
        <v>6</v>
      </c>
      <c r="M2436" t="s">
        <v>13</v>
      </c>
      <c r="N2436" s="20">
        <f t="shared" si="189"/>
        <v>5.5</v>
      </c>
      <c r="O2436" s="21">
        <f t="shared" si="188"/>
        <v>9.1490547362994007E-5</v>
      </c>
      <c r="P2436" s="29">
        <f>N2436*INDEX($H$47:$H$50,MATCH(M2436,'Mining Dmd Profile'!$G$47:$G$50,0))</f>
        <v>8.25</v>
      </c>
      <c r="Q2436" s="31">
        <f t="shared" si="190"/>
        <v>9.9768707837199618E-5</v>
      </c>
    </row>
    <row r="2437" spans="11:17" x14ac:dyDescent="0.2">
      <c r="K2437">
        <f t="shared" si="191"/>
        <v>102</v>
      </c>
      <c r="L2437">
        <f t="shared" si="192"/>
        <v>7</v>
      </c>
      <c r="M2437" t="s">
        <v>13</v>
      </c>
      <c r="N2437" s="20">
        <f t="shared" si="189"/>
        <v>5.5</v>
      </c>
      <c r="O2437" s="21">
        <f t="shared" si="188"/>
        <v>9.1490547362994007E-5</v>
      </c>
      <c r="P2437" s="29">
        <f>N2437*INDEX($H$47:$H$50,MATCH(M2437,'Mining Dmd Profile'!$G$47:$G$50,0))</f>
        <v>8.25</v>
      </c>
      <c r="Q2437" s="31">
        <f t="shared" si="190"/>
        <v>9.9768707837199618E-5</v>
      </c>
    </row>
    <row r="2438" spans="11:17" x14ac:dyDescent="0.2">
      <c r="K2438">
        <f t="shared" si="191"/>
        <v>102</v>
      </c>
      <c r="L2438">
        <f t="shared" si="192"/>
        <v>8</v>
      </c>
      <c r="M2438" t="s">
        <v>13</v>
      </c>
      <c r="N2438" s="20">
        <f t="shared" si="189"/>
        <v>5.5</v>
      </c>
      <c r="O2438" s="21">
        <f t="shared" si="188"/>
        <v>9.1490547362994007E-5</v>
      </c>
      <c r="P2438" s="29">
        <f>N2438*INDEX($H$47:$H$50,MATCH(M2438,'Mining Dmd Profile'!$G$47:$G$50,0))</f>
        <v>8.25</v>
      </c>
      <c r="Q2438" s="31">
        <f t="shared" si="190"/>
        <v>9.9768707837199618E-5</v>
      </c>
    </row>
    <row r="2439" spans="11:17" x14ac:dyDescent="0.2">
      <c r="K2439">
        <f t="shared" si="191"/>
        <v>102</v>
      </c>
      <c r="L2439">
        <f t="shared" si="192"/>
        <v>9</v>
      </c>
      <c r="M2439" t="s">
        <v>13</v>
      </c>
      <c r="N2439" s="20">
        <f t="shared" si="189"/>
        <v>5.5</v>
      </c>
      <c r="O2439" s="21">
        <f t="shared" ref="O2439:O2502" si="193">N2439/$N$5</f>
        <v>9.1490547362994007E-5</v>
      </c>
      <c r="P2439" s="29">
        <f>N2439*INDEX($H$47:$H$50,MATCH(M2439,'Mining Dmd Profile'!$G$47:$G$50,0))</f>
        <v>8.25</v>
      </c>
      <c r="Q2439" s="31">
        <f t="shared" si="190"/>
        <v>9.9768707837199618E-5</v>
      </c>
    </row>
    <row r="2440" spans="11:17" x14ac:dyDescent="0.2">
      <c r="K2440">
        <f t="shared" si="191"/>
        <v>102</v>
      </c>
      <c r="L2440">
        <f t="shared" si="192"/>
        <v>10</v>
      </c>
      <c r="M2440" t="s">
        <v>13</v>
      </c>
      <c r="N2440" s="20">
        <f t="shared" ref="N2440:N2503" si="194">INDEX($H$7:$H$30,MATCH($L2440,$C$7:$C$30,0))</f>
        <v>6</v>
      </c>
      <c r="O2440" s="21">
        <f t="shared" si="193"/>
        <v>9.9807869850538917E-5</v>
      </c>
      <c r="P2440" s="29">
        <f>N2440*INDEX($H$47:$H$50,MATCH(M2440,'Mining Dmd Profile'!$G$47:$G$50,0))</f>
        <v>9</v>
      </c>
      <c r="Q2440" s="31">
        <f t="shared" ref="Q2440:Q2503" si="195">P2440/$P$5</f>
        <v>1.0883859036785413E-4</v>
      </c>
    </row>
    <row r="2441" spans="11:17" x14ac:dyDescent="0.2">
      <c r="K2441">
        <f t="shared" ref="K2441:K2504" si="196">IF(L2440=24,K2440+1,K2440)</f>
        <v>102</v>
      </c>
      <c r="L2441">
        <f t="shared" ref="L2441:L2504" si="197">IF(L2440=24,1,L2440+1)</f>
        <v>11</v>
      </c>
      <c r="M2441" t="s">
        <v>13</v>
      </c>
      <c r="N2441" s="20">
        <f t="shared" si="194"/>
        <v>6.6</v>
      </c>
      <c r="O2441" s="21">
        <f t="shared" si="193"/>
        <v>1.0978865683559279E-4</v>
      </c>
      <c r="P2441" s="29">
        <f>N2441*INDEX($H$47:$H$50,MATCH(M2441,'Mining Dmd Profile'!$G$47:$G$50,0))</f>
        <v>9.8999999999999986</v>
      </c>
      <c r="Q2441" s="31">
        <f t="shared" si="195"/>
        <v>1.1972244940463952E-4</v>
      </c>
    </row>
    <row r="2442" spans="11:17" x14ac:dyDescent="0.2">
      <c r="K2442">
        <f t="shared" si="196"/>
        <v>102</v>
      </c>
      <c r="L2442">
        <f t="shared" si="197"/>
        <v>12</v>
      </c>
      <c r="M2442" t="s">
        <v>13</v>
      </c>
      <c r="N2442" s="20">
        <f t="shared" si="194"/>
        <v>7</v>
      </c>
      <c r="O2442" s="21">
        <f t="shared" si="193"/>
        <v>1.1644251482562872E-4</v>
      </c>
      <c r="P2442" s="29">
        <f>N2442*INDEX($H$47:$H$50,MATCH(M2442,'Mining Dmd Profile'!$G$47:$G$50,0))</f>
        <v>10.5</v>
      </c>
      <c r="Q2442" s="31">
        <f t="shared" si="195"/>
        <v>1.2697835542916316E-4</v>
      </c>
    </row>
    <row r="2443" spans="11:17" x14ac:dyDescent="0.2">
      <c r="K2443">
        <f t="shared" si="196"/>
        <v>102</v>
      </c>
      <c r="L2443">
        <f t="shared" si="197"/>
        <v>13</v>
      </c>
      <c r="M2443" t="s">
        <v>13</v>
      </c>
      <c r="N2443" s="20">
        <f t="shared" si="194"/>
        <v>7.5</v>
      </c>
      <c r="O2443" s="21">
        <f t="shared" si="193"/>
        <v>1.2475983731317363E-4</v>
      </c>
      <c r="P2443" s="29">
        <f>N2443*INDEX($H$47:$H$50,MATCH(M2443,'Mining Dmd Profile'!$G$47:$G$50,0))</f>
        <v>11.25</v>
      </c>
      <c r="Q2443" s="31">
        <f t="shared" si="195"/>
        <v>1.3604823795981767E-4</v>
      </c>
    </row>
    <row r="2444" spans="11:17" x14ac:dyDescent="0.2">
      <c r="K2444">
        <f t="shared" si="196"/>
        <v>102</v>
      </c>
      <c r="L2444">
        <f t="shared" si="197"/>
        <v>14</v>
      </c>
      <c r="M2444" t="s">
        <v>13</v>
      </c>
      <c r="N2444" s="20">
        <f t="shared" si="194"/>
        <v>8</v>
      </c>
      <c r="O2444" s="21">
        <f t="shared" si="193"/>
        <v>1.3307715980071856E-4</v>
      </c>
      <c r="P2444" s="29">
        <f>N2444*INDEX($H$47:$H$50,MATCH(M2444,'Mining Dmd Profile'!$G$47:$G$50,0))</f>
        <v>12</v>
      </c>
      <c r="Q2444" s="31">
        <f t="shared" si="195"/>
        <v>1.4511812049047219E-4</v>
      </c>
    </row>
    <row r="2445" spans="11:17" x14ac:dyDescent="0.2">
      <c r="K2445">
        <f t="shared" si="196"/>
        <v>102</v>
      </c>
      <c r="L2445">
        <f t="shared" si="197"/>
        <v>15</v>
      </c>
      <c r="M2445" t="s">
        <v>13</v>
      </c>
      <c r="N2445" s="20">
        <f t="shared" si="194"/>
        <v>8.1</v>
      </c>
      <c r="O2445" s="21">
        <f t="shared" si="193"/>
        <v>1.3474062429822754E-4</v>
      </c>
      <c r="P2445" s="29">
        <f>N2445*INDEX($H$47:$H$50,MATCH(M2445,'Mining Dmd Profile'!$G$47:$G$50,0))</f>
        <v>12.149999999999999</v>
      </c>
      <c r="Q2445" s="31">
        <f t="shared" si="195"/>
        <v>1.4693209699660306E-4</v>
      </c>
    </row>
    <row r="2446" spans="11:17" x14ac:dyDescent="0.2">
      <c r="K2446">
        <f t="shared" si="196"/>
        <v>102</v>
      </c>
      <c r="L2446">
        <f t="shared" si="197"/>
        <v>16</v>
      </c>
      <c r="M2446" t="s">
        <v>13</v>
      </c>
      <c r="N2446" s="20">
        <f t="shared" si="194"/>
        <v>7.7</v>
      </c>
      <c r="O2446" s="21">
        <f t="shared" si="193"/>
        <v>1.2808676630819162E-4</v>
      </c>
      <c r="P2446" s="29">
        <f>N2446*INDEX($H$47:$H$50,MATCH(M2446,'Mining Dmd Profile'!$G$47:$G$50,0))</f>
        <v>11.55</v>
      </c>
      <c r="Q2446" s="31">
        <f t="shared" si="195"/>
        <v>1.3967619097207947E-4</v>
      </c>
    </row>
    <row r="2447" spans="11:17" x14ac:dyDescent="0.2">
      <c r="K2447">
        <f t="shared" si="196"/>
        <v>102</v>
      </c>
      <c r="L2447">
        <f t="shared" si="197"/>
        <v>17</v>
      </c>
      <c r="M2447" t="s">
        <v>13</v>
      </c>
      <c r="N2447" s="20">
        <f t="shared" si="194"/>
        <v>7.3</v>
      </c>
      <c r="O2447" s="21">
        <f t="shared" si="193"/>
        <v>1.2143290831815567E-4</v>
      </c>
      <c r="P2447" s="29">
        <f>N2447*INDEX($H$47:$H$50,MATCH(M2447,'Mining Dmd Profile'!$G$47:$G$50,0))</f>
        <v>10.95</v>
      </c>
      <c r="Q2447" s="31">
        <f t="shared" si="195"/>
        <v>1.3242028494755585E-4</v>
      </c>
    </row>
    <row r="2448" spans="11:17" x14ac:dyDescent="0.2">
      <c r="K2448">
        <f t="shared" si="196"/>
        <v>102</v>
      </c>
      <c r="L2448">
        <f t="shared" si="197"/>
        <v>18</v>
      </c>
      <c r="M2448" t="s">
        <v>13</v>
      </c>
      <c r="N2448" s="20">
        <f t="shared" si="194"/>
        <v>7</v>
      </c>
      <c r="O2448" s="21">
        <f t="shared" si="193"/>
        <v>1.1644251482562872E-4</v>
      </c>
      <c r="P2448" s="29">
        <f>N2448*INDEX($H$47:$H$50,MATCH(M2448,'Mining Dmd Profile'!$G$47:$G$50,0))</f>
        <v>10.5</v>
      </c>
      <c r="Q2448" s="31">
        <f t="shared" si="195"/>
        <v>1.2697835542916316E-4</v>
      </c>
    </row>
    <row r="2449" spans="11:17" x14ac:dyDescent="0.2">
      <c r="K2449">
        <f t="shared" si="196"/>
        <v>102</v>
      </c>
      <c r="L2449">
        <f t="shared" si="197"/>
        <v>19</v>
      </c>
      <c r="M2449" t="s">
        <v>13</v>
      </c>
      <c r="N2449" s="20">
        <f t="shared" si="194"/>
        <v>7.3</v>
      </c>
      <c r="O2449" s="21">
        <f t="shared" si="193"/>
        <v>1.2143290831815567E-4</v>
      </c>
      <c r="P2449" s="29">
        <f>N2449*INDEX($H$47:$H$50,MATCH(M2449,'Mining Dmd Profile'!$G$47:$G$50,0))</f>
        <v>10.95</v>
      </c>
      <c r="Q2449" s="31">
        <f t="shared" si="195"/>
        <v>1.3242028494755585E-4</v>
      </c>
    </row>
    <row r="2450" spans="11:17" x14ac:dyDescent="0.2">
      <c r="K2450">
        <f t="shared" si="196"/>
        <v>102</v>
      </c>
      <c r="L2450">
        <f t="shared" si="197"/>
        <v>20</v>
      </c>
      <c r="M2450" t="s">
        <v>13</v>
      </c>
      <c r="N2450" s="20">
        <f t="shared" si="194"/>
        <v>7.7</v>
      </c>
      <c r="O2450" s="21">
        <f t="shared" si="193"/>
        <v>1.2808676630819162E-4</v>
      </c>
      <c r="P2450" s="29">
        <f>N2450*INDEX($H$47:$H$50,MATCH(M2450,'Mining Dmd Profile'!$G$47:$G$50,0))</f>
        <v>11.55</v>
      </c>
      <c r="Q2450" s="31">
        <f t="shared" si="195"/>
        <v>1.3967619097207947E-4</v>
      </c>
    </row>
    <row r="2451" spans="11:17" x14ac:dyDescent="0.2">
      <c r="K2451">
        <f t="shared" si="196"/>
        <v>102</v>
      </c>
      <c r="L2451">
        <f t="shared" si="197"/>
        <v>21</v>
      </c>
      <c r="M2451" t="s">
        <v>13</v>
      </c>
      <c r="N2451" s="20">
        <f t="shared" si="194"/>
        <v>8</v>
      </c>
      <c r="O2451" s="21">
        <f t="shared" si="193"/>
        <v>1.3307715980071856E-4</v>
      </c>
      <c r="P2451" s="29">
        <f>N2451*INDEX($H$47:$H$50,MATCH(M2451,'Mining Dmd Profile'!$G$47:$G$50,0))</f>
        <v>12</v>
      </c>
      <c r="Q2451" s="31">
        <f t="shared" si="195"/>
        <v>1.4511812049047219E-4</v>
      </c>
    </row>
    <row r="2452" spans="11:17" x14ac:dyDescent="0.2">
      <c r="K2452">
        <f t="shared" si="196"/>
        <v>102</v>
      </c>
      <c r="L2452">
        <f t="shared" si="197"/>
        <v>22</v>
      </c>
      <c r="M2452" t="s">
        <v>13</v>
      </c>
      <c r="N2452" s="20">
        <f t="shared" si="194"/>
        <v>8</v>
      </c>
      <c r="O2452" s="21">
        <f t="shared" si="193"/>
        <v>1.3307715980071856E-4</v>
      </c>
      <c r="P2452" s="29">
        <f>N2452*INDEX($H$47:$H$50,MATCH(M2452,'Mining Dmd Profile'!$G$47:$G$50,0))</f>
        <v>12</v>
      </c>
      <c r="Q2452" s="31">
        <f t="shared" si="195"/>
        <v>1.4511812049047219E-4</v>
      </c>
    </row>
    <row r="2453" spans="11:17" x14ac:dyDescent="0.2">
      <c r="K2453">
        <f t="shared" si="196"/>
        <v>102</v>
      </c>
      <c r="L2453">
        <f t="shared" si="197"/>
        <v>23</v>
      </c>
      <c r="M2453" t="s">
        <v>13</v>
      </c>
      <c r="N2453" s="20">
        <f t="shared" si="194"/>
        <v>8</v>
      </c>
      <c r="O2453" s="21">
        <f t="shared" si="193"/>
        <v>1.3307715980071856E-4</v>
      </c>
      <c r="P2453" s="29">
        <f>N2453*INDEX($H$47:$H$50,MATCH(M2453,'Mining Dmd Profile'!$G$47:$G$50,0))</f>
        <v>12</v>
      </c>
      <c r="Q2453" s="31">
        <f t="shared" si="195"/>
        <v>1.4511812049047219E-4</v>
      </c>
    </row>
    <row r="2454" spans="11:17" x14ac:dyDescent="0.2">
      <c r="K2454">
        <f t="shared" si="196"/>
        <v>102</v>
      </c>
      <c r="L2454">
        <f t="shared" si="197"/>
        <v>24</v>
      </c>
      <c r="M2454" t="s">
        <v>13</v>
      </c>
      <c r="N2454" s="20">
        <f t="shared" si="194"/>
        <v>8</v>
      </c>
      <c r="O2454" s="21">
        <f t="shared" si="193"/>
        <v>1.3307715980071856E-4</v>
      </c>
      <c r="P2454" s="29">
        <f>N2454*INDEX($H$47:$H$50,MATCH(M2454,'Mining Dmd Profile'!$G$47:$G$50,0))</f>
        <v>12</v>
      </c>
      <c r="Q2454" s="31">
        <f t="shared" si="195"/>
        <v>1.4511812049047219E-4</v>
      </c>
    </row>
    <row r="2455" spans="11:17" x14ac:dyDescent="0.2">
      <c r="K2455">
        <f t="shared" si="196"/>
        <v>103</v>
      </c>
      <c r="L2455">
        <f t="shared" si="197"/>
        <v>1</v>
      </c>
      <c r="M2455" t="s">
        <v>13</v>
      </c>
      <c r="N2455" s="20">
        <f t="shared" si="194"/>
        <v>7</v>
      </c>
      <c r="O2455" s="21">
        <f t="shared" si="193"/>
        <v>1.1644251482562872E-4</v>
      </c>
      <c r="P2455" s="29">
        <f>N2455*INDEX($H$47:$H$50,MATCH(M2455,'Mining Dmd Profile'!$G$47:$G$50,0))</f>
        <v>10.5</v>
      </c>
      <c r="Q2455" s="31">
        <f t="shared" si="195"/>
        <v>1.2697835542916316E-4</v>
      </c>
    </row>
    <row r="2456" spans="11:17" x14ac:dyDescent="0.2">
      <c r="K2456">
        <f t="shared" si="196"/>
        <v>103</v>
      </c>
      <c r="L2456">
        <f t="shared" si="197"/>
        <v>2</v>
      </c>
      <c r="M2456" t="s">
        <v>13</v>
      </c>
      <c r="N2456" s="20">
        <f t="shared" si="194"/>
        <v>6.5</v>
      </c>
      <c r="O2456" s="21">
        <f t="shared" si="193"/>
        <v>1.0812519233808381E-4</v>
      </c>
      <c r="P2456" s="29">
        <f>N2456*INDEX($H$47:$H$50,MATCH(M2456,'Mining Dmd Profile'!$G$47:$G$50,0))</f>
        <v>9.75</v>
      </c>
      <c r="Q2456" s="31">
        <f t="shared" si="195"/>
        <v>1.1790847289850864E-4</v>
      </c>
    </row>
    <row r="2457" spans="11:17" x14ac:dyDescent="0.2">
      <c r="K2457">
        <f t="shared" si="196"/>
        <v>103</v>
      </c>
      <c r="L2457">
        <f t="shared" si="197"/>
        <v>3</v>
      </c>
      <c r="M2457" t="s">
        <v>13</v>
      </c>
      <c r="N2457" s="20">
        <f t="shared" si="194"/>
        <v>6</v>
      </c>
      <c r="O2457" s="21">
        <f t="shared" si="193"/>
        <v>9.9807869850538917E-5</v>
      </c>
      <c r="P2457" s="29">
        <f>N2457*INDEX($H$47:$H$50,MATCH(M2457,'Mining Dmd Profile'!$G$47:$G$50,0))</f>
        <v>9</v>
      </c>
      <c r="Q2457" s="31">
        <f t="shared" si="195"/>
        <v>1.0883859036785413E-4</v>
      </c>
    </row>
    <row r="2458" spans="11:17" x14ac:dyDescent="0.2">
      <c r="K2458">
        <f t="shared" si="196"/>
        <v>103</v>
      </c>
      <c r="L2458">
        <f t="shared" si="197"/>
        <v>4</v>
      </c>
      <c r="M2458" t="s">
        <v>13</v>
      </c>
      <c r="N2458" s="20">
        <f t="shared" si="194"/>
        <v>5.5</v>
      </c>
      <c r="O2458" s="21">
        <f t="shared" si="193"/>
        <v>9.1490547362994007E-5</v>
      </c>
      <c r="P2458" s="29">
        <f>N2458*INDEX($H$47:$H$50,MATCH(M2458,'Mining Dmd Profile'!$G$47:$G$50,0))</f>
        <v>8.25</v>
      </c>
      <c r="Q2458" s="31">
        <f t="shared" si="195"/>
        <v>9.9768707837199618E-5</v>
      </c>
    </row>
    <row r="2459" spans="11:17" x14ac:dyDescent="0.2">
      <c r="K2459">
        <f t="shared" si="196"/>
        <v>103</v>
      </c>
      <c r="L2459">
        <f t="shared" si="197"/>
        <v>5</v>
      </c>
      <c r="M2459" t="s">
        <v>13</v>
      </c>
      <c r="N2459" s="20">
        <f t="shared" si="194"/>
        <v>5.5</v>
      </c>
      <c r="O2459" s="21">
        <f t="shared" si="193"/>
        <v>9.1490547362994007E-5</v>
      </c>
      <c r="P2459" s="29">
        <f>N2459*INDEX($H$47:$H$50,MATCH(M2459,'Mining Dmd Profile'!$G$47:$G$50,0))</f>
        <v>8.25</v>
      </c>
      <c r="Q2459" s="31">
        <f t="shared" si="195"/>
        <v>9.9768707837199618E-5</v>
      </c>
    </row>
    <row r="2460" spans="11:17" x14ac:dyDescent="0.2">
      <c r="K2460">
        <f t="shared" si="196"/>
        <v>103</v>
      </c>
      <c r="L2460">
        <f t="shared" si="197"/>
        <v>6</v>
      </c>
      <c r="M2460" t="s">
        <v>13</v>
      </c>
      <c r="N2460" s="20">
        <f t="shared" si="194"/>
        <v>5.5</v>
      </c>
      <c r="O2460" s="21">
        <f t="shared" si="193"/>
        <v>9.1490547362994007E-5</v>
      </c>
      <c r="P2460" s="29">
        <f>N2460*INDEX($H$47:$H$50,MATCH(M2460,'Mining Dmd Profile'!$G$47:$G$50,0))</f>
        <v>8.25</v>
      </c>
      <c r="Q2460" s="31">
        <f t="shared" si="195"/>
        <v>9.9768707837199618E-5</v>
      </c>
    </row>
    <row r="2461" spans="11:17" x14ac:dyDescent="0.2">
      <c r="K2461">
        <f t="shared" si="196"/>
        <v>103</v>
      </c>
      <c r="L2461">
        <f t="shared" si="197"/>
        <v>7</v>
      </c>
      <c r="M2461" t="s">
        <v>13</v>
      </c>
      <c r="N2461" s="20">
        <f t="shared" si="194"/>
        <v>5.5</v>
      </c>
      <c r="O2461" s="21">
        <f t="shared" si="193"/>
        <v>9.1490547362994007E-5</v>
      </c>
      <c r="P2461" s="29">
        <f>N2461*INDEX($H$47:$H$50,MATCH(M2461,'Mining Dmd Profile'!$G$47:$G$50,0))</f>
        <v>8.25</v>
      </c>
      <c r="Q2461" s="31">
        <f t="shared" si="195"/>
        <v>9.9768707837199618E-5</v>
      </c>
    </row>
    <row r="2462" spans="11:17" x14ac:dyDescent="0.2">
      <c r="K2462">
        <f t="shared" si="196"/>
        <v>103</v>
      </c>
      <c r="L2462">
        <f t="shared" si="197"/>
        <v>8</v>
      </c>
      <c r="M2462" t="s">
        <v>13</v>
      </c>
      <c r="N2462" s="20">
        <f t="shared" si="194"/>
        <v>5.5</v>
      </c>
      <c r="O2462" s="21">
        <f t="shared" si="193"/>
        <v>9.1490547362994007E-5</v>
      </c>
      <c r="P2462" s="29">
        <f>N2462*INDEX($H$47:$H$50,MATCH(M2462,'Mining Dmd Profile'!$G$47:$G$50,0))</f>
        <v>8.25</v>
      </c>
      <c r="Q2462" s="31">
        <f t="shared" si="195"/>
        <v>9.9768707837199618E-5</v>
      </c>
    </row>
    <row r="2463" spans="11:17" x14ac:dyDescent="0.2">
      <c r="K2463">
        <f t="shared" si="196"/>
        <v>103</v>
      </c>
      <c r="L2463">
        <f t="shared" si="197"/>
        <v>9</v>
      </c>
      <c r="M2463" t="s">
        <v>13</v>
      </c>
      <c r="N2463" s="20">
        <f t="shared" si="194"/>
        <v>5.5</v>
      </c>
      <c r="O2463" s="21">
        <f t="shared" si="193"/>
        <v>9.1490547362994007E-5</v>
      </c>
      <c r="P2463" s="29">
        <f>N2463*INDEX($H$47:$H$50,MATCH(M2463,'Mining Dmd Profile'!$G$47:$G$50,0))</f>
        <v>8.25</v>
      </c>
      <c r="Q2463" s="31">
        <f t="shared" si="195"/>
        <v>9.9768707837199618E-5</v>
      </c>
    </row>
    <row r="2464" spans="11:17" x14ac:dyDescent="0.2">
      <c r="K2464">
        <f t="shared" si="196"/>
        <v>103</v>
      </c>
      <c r="L2464">
        <f t="shared" si="197"/>
        <v>10</v>
      </c>
      <c r="M2464" t="s">
        <v>13</v>
      </c>
      <c r="N2464" s="20">
        <f t="shared" si="194"/>
        <v>6</v>
      </c>
      <c r="O2464" s="21">
        <f t="shared" si="193"/>
        <v>9.9807869850538917E-5</v>
      </c>
      <c r="P2464" s="29">
        <f>N2464*INDEX($H$47:$H$50,MATCH(M2464,'Mining Dmd Profile'!$G$47:$G$50,0))</f>
        <v>9</v>
      </c>
      <c r="Q2464" s="31">
        <f t="shared" si="195"/>
        <v>1.0883859036785413E-4</v>
      </c>
    </row>
    <row r="2465" spans="11:17" x14ac:dyDescent="0.2">
      <c r="K2465">
        <f t="shared" si="196"/>
        <v>103</v>
      </c>
      <c r="L2465">
        <f t="shared" si="197"/>
        <v>11</v>
      </c>
      <c r="M2465" t="s">
        <v>13</v>
      </c>
      <c r="N2465" s="20">
        <f t="shared" si="194"/>
        <v>6.6</v>
      </c>
      <c r="O2465" s="21">
        <f t="shared" si="193"/>
        <v>1.0978865683559279E-4</v>
      </c>
      <c r="P2465" s="29">
        <f>N2465*INDEX($H$47:$H$50,MATCH(M2465,'Mining Dmd Profile'!$G$47:$G$50,0))</f>
        <v>9.8999999999999986</v>
      </c>
      <c r="Q2465" s="31">
        <f t="shared" si="195"/>
        <v>1.1972244940463952E-4</v>
      </c>
    </row>
    <row r="2466" spans="11:17" x14ac:dyDescent="0.2">
      <c r="K2466">
        <f t="shared" si="196"/>
        <v>103</v>
      </c>
      <c r="L2466">
        <f t="shared" si="197"/>
        <v>12</v>
      </c>
      <c r="M2466" t="s">
        <v>13</v>
      </c>
      <c r="N2466" s="20">
        <f t="shared" si="194"/>
        <v>7</v>
      </c>
      <c r="O2466" s="21">
        <f t="shared" si="193"/>
        <v>1.1644251482562872E-4</v>
      </c>
      <c r="P2466" s="29">
        <f>N2466*INDEX($H$47:$H$50,MATCH(M2466,'Mining Dmd Profile'!$G$47:$G$50,0))</f>
        <v>10.5</v>
      </c>
      <c r="Q2466" s="31">
        <f t="shared" si="195"/>
        <v>1.2697835542916316E-4</v>
      </c>
    </row>
    <row r="2467" spans="11:17" x14ac:dyDescent="0.2">
      <c r="K2467">
        <f t="shared" si="196"/>
        <v>103</v>
      </c>
      <c r="L2467">
        <f t="shared" si="197"/>
        <v>13</v>
      </c>
      <c r="M2467" t="s">
        <v>13</v>
      </c>
      <c r="N2467" s="20">
        <f t="shared" si="194"/>
        <v>7.5</v>
      </c>
      <c r="O2467" s="21">
        <f t="shared" si="193"/>
        <v>1.2475983731317363E-4</v>
      </c>
      <c r="P2467" s="29">
        <f>N2467*INDEX($H$47:$H$50,MATCH(M2467,'Mining Dmd Profile'!$G$47:$G$50,0))</f>
        <v>11.25</v>
      </c>
      <c r="Q2467" s="31">
        <f t="shared" si="195"/>
        <v>1.3604823795981767E-4</v>
      </c>
    </row>
    <row r="2468" spans="11:17" x14ac:dyDescent="0.2">
      <c r="K2468">
        <f t="shared" si="196"/>
        <v>103</v>
      </c>
      <c r="L2468">
        <f t="shared" si="197"/>
        <v>14</v>
      </c>
      <c r="M2468" t="s">
        <v>13</v>
      </c>
      <c r="N2468" s="20">
        <f t="shared" si="194"/>
        <v>8</v>
      </c>
      <c r="O2468" s="21">
        <f t="shared" si="193"/>
        <v>1.3307715980071856E-4</v>
      </c>
      <c r="P2468" s="29">
        <f>N2468*INDEX($H$47:$H$50,MATCH(M2468,'Mining Dmd Profile'!$G$47:$G$50,0))</f>
        <v>12</v>
      </c>
      <c r="Q2468" s="31">
        <f t="shared" si="195"/>
        <v>1.4511812049047219E-4</v>
      </c>
    </row>
    <row r="2469" spans="11:17" x14ac:dyDescent="0.2">
      <c r="K2469">
        <f t="shared" si="196"/>
        <v>103</v>
      </c>
      <c r="L2469">
        <f t="shared" si="197"/>
        <v>15</v>
      </c>
      <c r="M2469" t="s">
        <v>13</v>
      </c>
      <c r="N2469" s="20">
        <f t="shared" si="194"/>
        <v>8.1</v>
      </c>
      <c r="O2469" s="21">
        <f t="shared" si="193"/>
        <v>1.3474062429822754E-4</v>
      </c>
      <c r="P2469" s="29">
        <f>N2469*INDEX($H$47:$H$50,MATCH(M2469,'Mining Dmd Profile'!$G$47:$G$50,0))</f>
        <v>12.149999999999999</v>
      </c>
      <c r="Q2469" s="31">
        <f t="shared" si="195"/>
        <v>1.4693209699660306E-4</v>
      </c>
    </row>
    <row r="2470" spans="11:17" x14ac:dyDescent="0.2">
      <c r="K2470">
        <f t="shared" si="196"/>
        <v>103</v>
      </c>
      <c r="L2470">
        <f t="shared" si="197"/>
        <v>16</v>
      </c>
      <c r="M2470" t="s">
        <v>13</v>
      </c>
      <c r="N2470" s="20">
        <f t="shared" si="194"/>
        <v>7.7</v>
      </c>
      <c r="O2470" s="21">
        <f t="shared" si="193"/>
        <v>1.2808676630819162E-4</v>
      </c>
      <c r="P2470" s="29">
        <f>N2470*INDEX($H$47:$H$50,MATCH(M2470,'Mining Dmd Profile'!$G$47:$G$50,0))</f>
        <v>11.55</v>
      </c>
      <c r="Q2470" s="31">
        <f t="shared" si="195"/>
        <v>1.3967619097207947E-4</v>
      </c>
    </row>
    <row r="2471" spans="11:17" x14ac:dyDescent="0.2">
      <c r="K2471">
        <f t="shared" si="196"/>
        <v>103</v>
      </c>
      <c r="L2471">
        <f t="shared" si="197"/>
        <v>17</v>
      </c>
      <c r="M2471" t="s">
        <v>13</v>
      </c>
      <c r="N2471" s="20">
        <f t="shared" si="194"/>
        <v>7.3</v>
      </c>
      <c r="O2471" s="21">
        <f t="shared" si="193"/>
        <v>1.2143290831815567E-4</v>
      </c>
      <c r="P2471" s="29">
        <f>N2471*INDEX($H$47:$H$50,MATCH(M2471,'Mining Dmd Profile'!$G$47:$G$50,0))</f>
        <v>10.95</v>
      </c>
      <c r="Q2471" s="31">
        <f t="shared" si="195"/>
        <v>1.3242028494755585E-4</v>
      </c>
    </row>
    <row r="2472" spans="11:17" x14ac:dyDescent="0.2">
      <c r="K2472">
        <f t="shared" si="196"/>
        <v>103</v>
      </c>
      <c r="L2472">
        <f t="shared" si="197"/>
        <v>18</v>
      </c>
      <c r="M2472" t="s">
        <v>13</v>
      </c>
      <c r="N2472" s="20">
        <f t="shared" si="194"/>
        <v>7</v>
      </c>
      <c r="O2472" s="21">
        <f t="shared" si="193"/>
        <v>1.1644251482562872E-4</v>
      </c>
      <c r="P2472" s="29">
        <f>N2472*INDEX($H$47:$H$50,MATCH(M2472,'Mining Dmd Profile'!$G$47:$G$50,0))</f>
        <v>10.5</v>
      </c>
      <c r="Q2472" s="31">
        <f t="shared" si="195"/>
        <v>1.2697835542916316E-4</v>
      </c>
    </row>
    <row r="2473" spans="11:17" x14ac:dyDescent="0.2">
      <c r="K2473">
        <f t="shared" si="196"/>
        <v>103</v>
      </c>
      <c r="L2473">
        <f t="shared" si="197"/>
        <v>19</v>
      </c>
      <c r="M2473" t="s">
        <v>13</v>
      </c>
      <c r="N2473" s="20">
        <f t="shared" si="194"/>
        <v>7.3</v>
      </c>
      <c r="O2473" s="21">
        <f t="shared" si="193"/>
        <v>1.2143290831815567E-4</v>
      </c>
      <c r="P2473" s="29">
        <f>N2473*INDEX($H$47:$H$50,MATCH(M2473,'Mining Dmd Profile'!$G$47:$G$50,0))</f>
        <v>10.95</v>
      </c>
      <c r="Q2473" s="31">
        <f t="shared" si="195"/>
        <v>1.3242028494755585E-4</v>
      </c>
    </row>
    <row r="2474" spans="11:17" x14ac:dyDescent="0.2">
      <c r="K2474">
        <f t="shared" si="196"/>
        <v>103</v>
      </c>
      <c r="L2474">
        <f t="shared" si="197"/>
        <v>20</v>
      </c>
      <c r="M2474" t="s">
        <v>13</v>
      </c>
      <c r="N2474" s="20">
        <f t="shared" si="194"/>
        <v>7.7</v>
      </c>
      <c r="O2474" s="21">
        <f t="shared" si="193"/>
        <v>1.2808676630819162E-4</v>
      </c>
      <c r="P2474" s="29">
        <f>N2474*INDEX($H$47:$H$50,MATCH(M2474,'Mining Dmd Profile'!$G$47:$G$50,0))</f>
        <v>11.55</v>
      </c>
      <c r="Q2474" s="31">
        <f t="shared" si="195"/>
        <v>1.3967619097207947E-4</v>
      </c>
    </row>
    <row r="2475" spans="11:17" x14ac:dyDescent="0.2">
      <c r="K2475">
        <f t="shared" si="196"/>
        <v>103</v>
      </c>
      <c r="L2475">
        <f t="shared" si="197"/>
        <v>21</v>
      </c>
      <c r="M2475" t="s">
        <v>13</v>
      </c>
      <c r="N2475" s="20">
        <f t="shared" si="194"/>
        <v>8</v>
      </c>
      <c r="O2475" s="21">
        <f t="shared" si="193"/>
        <v>1.3307715980071856E-4</v>
      </c>
      <c r="P2475" s="29">
        <f>N2475*INDEX($H$47:$H$50,MATCH(M2475,'Mining Dmd Profile'!$G$47:$G$50,0))</f>
        <v>12</v>
      </c>
      <c r="Q2475" s="31">
        <f t="shared" si="195"/>
        <v>1.4511812049047219E-4</v>
      </c>
    </row>
    <row r="2476" spans="11:17" x14ac:dyDescent="0.2">
      <c r="K2476">
        <f t="shared" si="196"/>
        <v>103</v>
      </c>
      <c r="L2476">
        <f t="shared" si="197"/>
        <v>22</v>
      </c>
      <c r="M2476" t="s">
        <v>13</v>
      </c>
      <c r="N2476" s="20">
        <f t="shared" si="194"/>
        <v>8</v>
      </c>
      <c r="O2476" s="21">
        <f t="shared" si="193"/>
        <v>1.3307715980071856E-4</v>
      </c>
      <c r="P2476" s="29">
        <f>N2476*INDEX($H$47:$H$50,MATCH(M2476,'Mining Dmd Profile'!$G$47:$G$50,0))</f>
        <v>12</v>
      </c>
      <c r="Q2476" s="31">
        <f t="shared" si="195"/>
        <v>1.4511812049047219E-4</v>
      </c>
    </row>
    <row r="2477" spans="11:17" x14ac:dyDescent="0.2">
      <c r="K2477">
        <f t="shared" si="196"/>
        <v>103</v>
      </c>
      <c r="L2477">
        <f t="shared" si="197"/>
        <v>23</v>
      </c>
      <c r="M2477" t="s">
        <v>13</v>
      </c>
      <c r="N2477" s="20">
        <f t="shared" si="194"/>
        <v>8</v>
      </c>
      <c r="O2477" s="21">
        <f t="shared" si="193"/>
        <v>1.3307715980071856E-4</v>
      </c>
      <c r="P2477" s="29">
        <f>N2477*INDEX($H$47:$H$50,MATCH(M2477,'Mining Dmd Profile'!$G$47:$G$50,0))</f>
        <v>12</v>
      </c>
      <c r="Q2477" s="31">
        <f t="shared" si="195"/>
        <v>1.4511812049047219E-4</v>
      </c>
    </row>
    <row r="2478" spans="11:17" x14ac:dyDescent="0.2">
      <c r="K2478">
        <f t="shared" si="196"/>
        <v>103</v>
      </c>
      <c r="L2478">
        <f t="shared" si="197"/>
        <v>24</v>
      </c>
      <c r="M2478" t="s">
        <v>13</v>
      </c>
      <c r="N2478" s="20">
        <f t="shared" si="194"/>
        <v>8</v>
      </c>
      <c r="O2478" s="21">
        <f t="shared" si="193"/>
        <v>1.3307715980071856E-4</v>
      </c>
      <c r="P2478" s="29">
        <f>N2478*INDEX($H$47:$H$50,MATCH(M2478,'Mining Dmd Profile'!$G$47:$G$50,0))</f>
        <v>12</v>
      </c>
      <c r="Q2478" s="31">
        <f t="shared" si="195"/>
        <v>1.4511812049047219E-4</v>
      </c>
    </row>
    <row r="2479" spans="11:17" x14ac:dyDescent="0.2">
      <c r="K2479">
        <f t="shared" si="196"/>
        <v>104</v>
      </c>
      <c r="L2479">
        <f t="shared" si="197"/>
        <v>1</v>
      </c>
      <c r="M2479" t="s">
        <v>13</v>
      </c>
      <c r="N2479" s="20">
        <f t="shared" si="194"/>
        <v>7</v>
      </c>
      <c r="O2479" s="21">
        <f t="shared" si="193"/>
        <v>1.1644251482562872E-4</v>
      </c>
      <c r="P2479" s="29">
        <f>N2479*INDEX($H$47:$H$50,MATCH(M2479,'Mining Dmd Profile'!$G$47:$G$50,0))</f>
        <v>10.5</v>
      </c>
      <c r="Q2479" s="31">
        <f t="shared" si="195"/>
        <v>1.2697835542916316E-4</v>
      </c>
    </row>
    <row r="2480" spans="11:17" x14ac:dyDescent="0.2">
      <c r="K2480">
        <f t="shared" si="196"/>
        <v>104</v>
      </c>
      <c r="L2480">
        <f t="shared" si="197"/>
        <v>2</v>
      </c>
      <c r="M2480" t="s">
        <v>13</v>
      </c>
      <c r="N2480" s="20">
        <f t="shared" si="194"/>
        <v>6.5</v>
      </c>
      <c r="O2480" s="21">
        <f t="shared" si="193"/>
        <v>1.0812519233808381E-4</v>
      </c>
      <c r="P2480" s="29">
        <f>N2480*INDEX($H$47:$H$50,MATCH(M2480,'Mining Dmd Profile'!$G$47:$G$50,0))</f>
        <v>9.75</v>
      </c>
      <c r="Q2480" s="31">
        <f t="shared" si="195"/>
        <v>1.1790847289850864E-4</v>
      </c>
    </row>
    <row r="2481" spans="11:17" x14ac:dyDescent="0.2">
      <c r="K2481">
        <f t="shared" si="196"/>
        <v>104</v>
      </c>
      <c r="L2481">
        <f t="shared" si="197"/>
        <v>3</v>
      </c>
      <c r="M2481" t="s">
        <v>13</v>
      </c>
      <c r="N2481" s="20">
        <f t="shared" si="194"/>
        <v>6</v>
      </c>
      <c r="O2481" s="21">
        <f t="shared" si="193"/>
        <v>9.9807869850538917E-5</v>
      </c>
      <c r="P2481" s="29">
        <f>N2481*INDEX($H$47:$H$50,MATCH(M2481,'Mining Dmd Profile'!$G$47:$G$50,0))</f>
        <v>9</v>
      </c>
      <c r="Q2481" s="31">
        <f t="shared" si="195"/>
        <v>1.0883859036785413E-4</v>
      </c>
    </row>
    <row r="2482" spans="11:17" x14ac:dyDescent="0.2">
      <c r="K2482">
        <f t="shared" si="196"/>
        <v>104</v>
      </c>
      <c r="L2482">
        <f t="shared" si="197"/>
        <v>4</v>
      </c>
      <c r="M2482" t="s">
        <v>13</v>
      </c>
      <c r="N2482" s="20">
        <f t="shared" si="194"/>
        <v>5.5</v>
      </c>
      <c r="O2482" s="21">
        <f t="shared" si="193"/>
        <v>9.1490547362994007E-5</v>
      </c>
      <c r="P2482" s="29">
        <f>N2482*INDEX($H$47:$H$50,MATCH(M2482,'Mining Dmd Profile'!$G$47:$G$50,0))</f>
        <v>8.25</v>
      </c>
      <c r="Q2482" s="31">
        <f t="shared" si="195"/>
        <v>9.9768707837199618E-5</v>
      </c>
    </row>
    <row r="2483" spans="11:17" x14ac:dyDescent="0.2">
      <c r="K2483">
        <f t="shared" si="196"/>
        <v>104</v>
      </c>
      <c r="L2483">
        <f t="shared" si="197"/>
        <v>5</v>
      </c>
      <c r="M2483" t="s">
        <v>13</v>
      </c>
      <c r="N2483" s="20">
        <f t="shared" si="194"/>
        <v>5.5</v>
      </c>
      <c r="O2483" s="21">
        <f t="shared" si="193"/>
        <v>9.1490547362994007E-5</v>
      </c>
      <c r="P2483" s="29">
        <f>N2483*INDEX($H$47:$H$50,MATCH(M2483,'Mining Dmd Profile'!$G$47:$G$50,0))</f>
        <v>8.25</v>
      </c>
      <c r="Q2483" s="31">
        <f t="shared" si="195"/>
        <v>9.9768707837199618E-5</v>
      </c>
    </row>
    <row r="2484" spans="11:17" x14ac:dyDescent="0.2">
      <c r="K2484">
        <f t="shared" si="196"/>
        <v>104</v>
      </c>
      <c r="L2484">
        <f t="shared" si="197"/>
        <v>6</v>
      </c>
      <c r="M2484" t="s">
        <v>13</v>
      </c>
      <c r="N2484" s="20">
        <f t="shared" si="194"/>
        <v>5.5</v>
      </c>
      <c r="O2484" s="21">
        <f t="shared" si="193"/>
        <v>9.1490547362994007E-5</v>
      </c>
      <c r="P2484" s="29">
        <f>N2484*INDEX($H$47:$H$50,MATCH(M2484,'Mining Dmd Profile'!$G$47:$G$50,0))</f>
        <v>8.25</v>
      </c>
      <c r="Q2484" s="31">
        <f t="shared" si="195"/>
        <v>9.9768707837199618E-5</v>
      </c>
    </row>
    <row r="2485" spans="11:17" x14ac:dyDescent="0.2">
      <c r="K2485">
        <f t="shared" si="196"/>
        <v>104</v>
      </c>
      <c r="L2485">
        <f t="shared" si="197"/>
        <v>7</v>
      </c>
      <c r="M2485" t="s">
        <v>13</v>
      </c>
      <c r="N2485" s="20">
        <f t="shared" si="194"/>
        <v>5.5</v>
      </c>
      <c r="O2485" s="21">
        <f t="shared" si="193"/>
        <v>9.1490547362994007E-5</v>
      </c>
      <c r="P2485" s="29">
        <f>N2485*INDEX($H$47:$H$50,MATCH(M2485,'Mining Dmd Profile'!$G$47:$G$50,0))</f>
        <v>8.25</v>
      </c>
      <c r="Q2485" s="31">
        <f t="shared" si="195"/>
        <v>9.9768707837199618E-5</v>
      </c>
    </row>
    <row r="2486" spans="11:17" x14ac:dyDescent="0.2">
      <c r="K2486">
        <f t="shared" si="196"/>
        <v>104</v>
      </c>
      <c r="L2486">
        <f t="shared" si="197"/>
        <v>8</v>
      </c>
      <c r="M2486" t="s">
        <v>13</v>
      </c>
      <c r="N2486" s="20">
        <f t="shared" si="194"/>
        <v>5.5</v>
      </c>
      <c r="O2486" s="21">
        <f t="shared" si="193"/>
        <v>9.1490547362994007E-5</v>
      </c>
      <c r="P2486" s="29">
        <f>N2486*INDEX($H$47:$H$50,MATCH(M2486,'Mining Dmd Profile'!$G$47:$G$50,0))</f>
        <v>8.25</v>
      </c>
      <c r="Q2486" s="31">
        <f t="shared" si="195"/>
        <v>9.9768707837199618E-5</v>
      </c>
    </row>
    <row r="2487" spans="11:17" x14ac:dyDescent="0.2">
      <c r="K2487">
        <f t="shared" si="196"/>
        <v>104</v>
      </c>
      <c r="L2487">
        <f t="shared" si="197"/>
        <v>9</v>
      </c>
      <c r="M2487" t="s">
        <v>13</v>
      </c>
      <c r="N2487" s="20">
        <f t="shared" si="194"/>
        <v>5.5</v>
      </c>
      <c r="O2487" s="21">
        <f t="shared" si="193"/>
        <v>9.1490547362994007E-5</v>
      </c>
      <c r="P2487" s="29">
        <f>N2487*INDEX($H$47:$H$50,MATCH(M2487,'Mining Dmd Profile'!$G$47:$G$50,0))</f>
        <v>8.25</v>
      </c>
      <c r="Q2487" s="31">
        <f t="shared" si="195"/>
        <v>9.9768707837199618E-5</v>
      </c>
    </row>
    <row r="2488" spans="11:17" x14ac:dyDescent="0.2">
      <c r="K2488">
        <f t="shared" si="196"/>
        <v>104</v>
      </c>
      <c r="L2488">
        <f t="shared" si="197"/>
        <v>10</v>
      </c>
      <c r="M2488" t="s">
        <v>13</v>
      </c>
      <c r="N2488" s="20">
        <f t="shared" si="194"/>
        <v>6</v>
      </c>
      <c r="O2488" s="21">
        <f t="shared" si="193"/>
        <v>9.9807869850538917E-5</v>
      </c>
      <c r="P2488" s="29">
        <f>N2488*INDEX($H$47:$H$50,MATCH(M2488,'Mining Dmd Profile'!$G$47:$G$50,0))</f>
        <v>9</v>
      </c>
      <c r="Q2488" s="31">
        <f t="shared" si="195"/>
        <v>1.0883859036785413E-4</v>
      </c>
    </row>
    <row r="2489" spans="11:17" x14ac:dyDescent="0.2">
      <c r="K2489">
        <f t="shared" si="196"/>
        <v>104</v>
      </c>
      <c r="L2489">
        <f t="shared" si="197"/>
        <v>11</v>
      </c>
      <c r="M2489" t="s">
        <v>13</v>
      </c>
      <c r="N2489" s="20">
        <f t="shared" si="194"/>
        <v>6.6</v>
      </c>
      <c r="O2489" s="21">
        <f t="shared" si="193"/>
        <v>1.0978865683559279E-4</v>
      </c>
      <c r="P2489" s="29">
        <f>N2489*INDEX($H$47:$H$50,MATCH(M2489,'Mining Dmd Profile'!$G$47:$G$50,0))</f>
        <v>9.8999999999999986</v>
      </c>
      <c r="Q2489" s="31">
        <f t="shared" si="195"/>
        <v>1.1972244940463952E-4</v>
      </c>
    </row>
    <row r="2490" spans="11:17" x14ac:dyDescent="0.2">
      <c r="K2490">
        <f t="shared" si="196"/>
        <v>104</v>
      </c>
      <c r="L2490">
        <f t="shared" si="197"/>
        <v>12</v>
      </c>
      <c r="M2490" t="s">
        <v>13</v>
      </c>
      <c r="N2490" s="20">
        <f t="shared" si="194"/>
        <v>7</v>
      </c>
      <c r="O2490" s="21">
        <f t="shared" si="193"/>
        <v>1.1644251482562872E-4</v>
      </c>
      <c r="P2490" s="29">
        <f>N2490*INDEX($H$47:$H$50,MATCH(M2490,'Mining Dmd Profile'!$G$47:$G$50,0))</f>
        <v>10.5</v>
      </c>
      <c r="Q2490" s="31">
        <f t="shared" si="195"/>
        <v>1.2697835542916316E-4</v>
      </c>
    </row>
    <row r="2491" spans="11:17" x14ac:dyDescent="0.2">
      <c r="K2491">
        <f t="shared" si="196"/>
        <v>104</v>
      </c>
      <c r="L2491">
        <f t="shared" si="197"/>
        <v>13</v>
      </c>
      <c r="M2491" t="s">
        <v>13</v>
      </c>
      <c r="N2491" s="20">
        <f t="shared" si="194"/>
        <v>7.5</v>
      </c>
      <c r="O2491" s="21">
        <f t="shared" si="193"/>
        <v>1.2475983731317363E-4</v>
      </c>
      <c r="P2491" s="29">
        <f>N2491*INDEX($H$47:$H$50,MATCH(M2491,'Mining Dmd Profile'!$G$47:$G$50,0))</f>
        <v>11.25</v>
      </c>
      <c r="Q2491" s="31">
        <f t="shared" si="195"/>
        <v>1.3604823795981767E-4</v>
      </c>
    </row>
    <row r="2492" spans="11:17" x14ac:dyDescent="0.2">
      <c r="K2492">
        <f t="shared" si="196"/>
        <v>104</v>
      </c>
      <c r="L2492">
        <f t="shared" si="197"/>
        <v>14</v>
      </c>
      <c r="M2492" t="s">
        <v>13</v>
      </c>
      <c r="N2492" s="20">
        <f t="shared" si="194"/>
        <v>8</v>
      </c>
      <c r="O2492" s="21">
        <f t="shared" si="193"/>
        <v>1.3307715980071856E-4</v>
      </c>
      <c r="P2492" s="29">
        <f>N2492*INDEX($H$47:$H$50,MATCH(M2492,'Mining Dmd Profile'!$G$47:$G$50,0))</f>
        <v>12</v>
      </c>
      <c r="Q2492" s="31">
        <f t="shared" si="195"/>
        <v>1.4511812049047219E-4</v>
      </c>
    </row>
    <row r="2493" spans="11:17" x14ac:dyDescent="0.2">
      <c r="K2493">
        <f t="shared" si="196"/>
        <v>104</v>
      </c>
      <c r="L2493">
        <f t="shared" si="197"/>
        <v>15</v>
      </c>
      <c r="M2493" t="s">
        <v>13</v>
      </c>
      <c r="N2493" s="20">
        <f t="shared" si="194"/>
        <v>8.1</v>
      </c>
      <c r="O2493" s="21">
        <f t="shared" si="193"/>
        <v>1.3474062429822754E-4</v>
      </c>
      <c r="P2493" s="29">
        <f>N2493*INDEX($H$47:$H$50,MATCH(M2493,'Mining Dmd Profile'!$G$47:$G$50,0))</f>
        <v>12.149999999999999</v>
      </c>
      <c r="Q2493" s="31">
        <f t="shared" si="195"/>
        <v>1.4693209699660306E-4</v>
      </c>
    </row>
    <row r="2494" spans="11:17" x14ac:dyDescent="0.2">
      <c r="K2494">
        <f t="shared" si="196"/>
        <v>104</v>
      </c>
      <c r="L2494">
        <f t="shared" si="197"/>
        <v>16</v>
      </c>
      <c r="M2494" t="s">
        <v>13</v>
      </c>
      <c r="N2494" s="20">
        <f t="shared" si="194"/>
        <v>7.7</v>
      </c>
      <c r="O2494" s="21">
        <f t="shared" si="193"/>
        <v>1.2808676630819162E-4</v>
      </c>
      <c r="P2494" s="29">
        <f>N2494*INDEX($H$47:$H$50,MATCH(M2494,'Mining Dmd Profile'!$G$47:$G$50,0))</f>
        <v>11.55</v>
      </c>
      <c r="Q2494" s="31">
        <f t="shared" si="195"/>
        <v>1.3967619097207947E-4</v>
      </c>
    </row>
    <row r="2495" spans="11:17" x14ac:dyDescent="0.2">
      <c r="K2495">
        <f t="shared" si="196"/>
        <v>104</v>
      </c>
      <c r="L2495">
        <f t="shared" si="197"/>
        <v>17</v>
      </c>
      <c r="M2495" t="s">
        <v>13</v>
      </c>
      <c r="N2495" s="20">
        <f t="shared" si="194"/>
        <v>7.3</v>
      </c>
      <c r="O2495" s="21">
        <f t="shared" si="193"/>
        <v>1.2143290831815567E-4</v>
      </c>
      <c r="P2495" s="29">
        <f>N2495*INDEX($H$47:$H$50,MATCH(M2495,'Mining Dmd Profile'!$G$47:$G$50,0))</f>
        <v>10.95</v>
      </c>
      <c r="Q2495" s="31">
        <f t="shared" si="195"/>
        <v>1.3242028494755585E-4</v>
      </c>
    </row>
    <row r="2496" spans="11:17" x14ac:dyDescent="0.2">
      <c r="K2496">
        <f t="shared" si="196"/>
        <v>104</v>
      </c>
      <c r="L2496">
        <f t="shared" si="197"/>
        <v>18</v>
      </c>
      <c r="M2496" t="s">
        <v>13</v>
      </c>
      <c r="N2496" s="20">
        <f t="shared" si="194"/>
        <v>7</v>
      </c>
      <c r="O2496" s="21">
        <f t="shared" si="193"/>
        <v>1.1644251482562872E-4</v>
      </c>
      <c r="P2496" s="29">
        <f>N2496*INDEX($H$47:$H$50,MATCH(M2496,'Mining Dmd Profile'!$G$47:$G$50,0))</f>
        <v>10.5</v>
      </c>
      <c r="Q2496" s="31">
        <f t="shared" si="195"/>
        <v>1.2697835542916316E-4</v>
      </c>
    </row>
    <row r="2497" spans="11:17" x14ac:dyDescent="0.2">
      <c r="K2497">
        <f t="shared" si="196"/>
        <v>104</v>
      </c>
      <c r="L2497">
        <f t="shared" si="197"/>
        <v>19</v>
      </c>
      <c r="M2497" t="s">
        <v>13</v>
      </c>
      <c r="N2497" s="20">
        <f t="shared" si="194"/>
        <v>7.3</v>
      </c>
      <c r="O2497" s="21">
        <f t="shared" si="193"/>
        <v>1.2143290831815567E-4</v>
      </c>
      <c r="P2497" s="29">
        <f>N2497*INDEX($H$47:$H$50,MATCH(M2497,'Mining Dmd Profile'!$G$47:$G$50,0))</f>
        <v>10.95</v>
      </c>
      <c r="Q2497" s="31">
        <f t="shared" si="195"/>
        <v>1.3242028494755585E-4</v>
      </c>
    </row>
    <row r="2498" spans="11:17" x14ac:dyDescent="0.2">
      <c r="K2498">
        <f t="shared" si="196"/>
        <v>104</v>
      </c>
      <c r="L2498">
        <f t="shared" si="197"/>
        <v>20</v>
      </c>
      <c r="M2498" t="s">
        <v>13</v>
      </c>
      <c r="N2498" s="20">
        <f t="shared" si="194"/>
        <v>7.7</v>
      </c>
      <c r="O2498" s="21">
        <f t="shared" si="193"/>
        <v>1.2808676630819162E-4</v>
      </c>
      <c r="P2498" s="29">
        <f>N2498*INDEX($H$47:$H$50,MATCH(M2498,'Mining Dmd Profile'!$G$47:$G$50,0))</f>
        <v>11.55</v>
      </c>
      <c r="Q2498" s="31">
        <f t="shared" si="195"/>
        <v>1.3967619097207947E-4</v>
      </c>
    </row>
    <row r="2499" spans="11:17" x14ac:dyDescent="0.2">
      <c r="K2499">
        <f t="shared" si="196"/>
        <v>104</v>
      </c>
      <c r="L2499">
        <f t="shared" si="197"/>
        <v>21</v>
      </c>
      <c r="M2499" t="s">
        <v>13</v>
      </c>
      <c r="N2499" s="20">
        <f t="shared" si="194"/>
        <v>8</v>
      </c>
      <c r="O2499" s="21">
        <f t="shared" si="193"/>
        <v>1.3307715980071856E-4</v>
      </c>
      <c r="P2499" s="29">
        <f>N2499*INDEX($H$47:$H$50,MATCH(M2499,'Mining Dmd Profile'!$G$47:$G$50,0))</f>
        <v>12</v>
      </c>
      <c r="Q2499" s="31">
        <f t="shared" si="195"/>
        <v>1.4511812049047219E-4</v>
      </c>
    </row>
    <row r="2500" spans="11:17" x14ac:dyDescent="0.2">
      <c r="K2500">
        <f t="shared" si="196"/>
        <v>104</v>
      </c>
      <c r="L2500">
        <f t="shared" si="197"/>
        <v>22</v>
      </c>
      <c r="M2500" t="s">
        <v>13</v>
      </c>
      <c r="N2500" s="20">
        <f t="shared" si="194"/>
        <v>8</v>
      </c>
      <c r="O2500" s="21">
        <f t="shared" si="193"/>
        <v>1.3307715980071856E-4</v>
      </c>
      <c r="P2500" s="29">
        <f>N2500*INDEX($H$47:$H$50,MATCH(M2500,'Mining Dmd Profile'!$G$47:$G$50,0))</f>
        <v>12</v>
      </c>
      <c r="Q2500" s="31">
        <f t="shared" si="195"/>
        <v>1.4511812049047219E-4</v>
      </c>
    </row>
    <row r="2501" spans="11:17" x14ac:dyDescent="0.2">
      <c r="K2501">
        <f t="shared" si="196"/>
        <v>104</v>
      </c>
      <c r="L2501">
        <f t="shared" si="197"/>
        <v>23</v>
      </c>
      <c r="M2501" t="s">
        <v>13</v>
      </c>
      <c r="N2501" s="20">
        <f t="shared" si="194"/>
        <v>8</v>
      </c>
      <c r="O2501" s="21">
        <f t="shared" si="193"/>
        <v>1.3307715980071856E-4</v>
      </c>
      <c r="P2501" s="29">
        <f>N2501*INDEX($H$47:$H$50,MATCH(M2501,'Mining Dmd Profile'!$G$47:$G$50,0))</f>
        <v>12</v>
      </c>
      <c r="Q2501" s="31">
        <f t="shared" si="195"/>
        <v>1.4511812049047219E-4</v>
      </c>
    </row>
    <row r="2502" spans="11:17" x14ac:dyDescent="0.2">
      <c r="K2502">
        <f t="shared" si="196"/>
        <v>104</v>
      </c>
      <c r="L2502">
        <f t="shared" si="197"/>
        <v>24</v>
      </c>
      <c r="M2502" t="s">
        <v>13</v>
      </c>
      <c r="N2502" s="20">
        <f t="shared" si="194"/>
        <v>8</v>
      </c>
      <c r="O2502" s="21">
        <f t="shared" si="193"/>
        <v>1.3307715980071856E-4</v>
      </c>
      <c r="P2502" s="29">
        <f>N2502*INDEX($H$47:$H$50,MATCH(M2502,'Mining Dmd Profile'!$G$47:$G$50,0))</f>
        <v>12</v>
      </c>
      <c r="Q2502" s="31">
        <f t="shared" si="195"/>
        <v>1.4511812049047219E-4</v>
      </c>
    </row>
    <row r="2503" spans="11:17" x14ac:dyDescent="0.2">
      <c r="K2503">
        <f t="shared" si="196"/>
        <v>105</v>
      </c>
      <c r="L2503">
        <f t="shared" si="197"/>
        <v>1</v>
      </c>
      <c r="M2503" t="s">
        <v>13</v>
      </c>
      <c r="N2503" s="20">
        <f t="shared" si="194"/>
        <v>7</v>
      </c>
      <c r="O2503" s="21">
        <f t="shared" ref="O2503:O2566" si="198">N2503/$N$5</f>
        <v>1.1644251482562872E-4</v>
      </c>
      <c r="P2503" s="29">
        <f>N2503*INDEX($H$47:$H$50,MATCH(M2503,'Mining Dmd Profile'!$G$47:$G$50,0))</f>
        <v>10.5</v>
      </c>
      <c r="Q2503" s="31">
        <f t="shared" si="195"/>
        <v>1.2697835542916316E-4</v>
      </c>
    </row>
    <row r="2504" spans="11:17" x14ac:dyDescent="0.2">
      <c r="K2504">
        <f t="shared" si="196"/>
        <v>105</v>
      </c>
      <c r="L2504">
        <f t="shared" si="197"/>
        <v>2</v>
      </c>
      <c r="M2504" t="s">
        <v>13</v>
      </c>
      <c r="N2504" s="20">
        <f t="shared" ref="N2504:N2567" si="199">INDEX($H$7:$H$30,MATCH($L2504,$C$7:$C$30,0))</f>
        <v>6.5</v>
      </c>
      <c r="O2504" s="21">
        <f t="shared" si="198"/>
        <v>1.0812519233808381E-4</v>
      </c>
      <c r="P2504" s="29">
        <f>N2504*INDEX($H$47:$H$50,MATCH(M2504,'Mining Dmd Profile'!$G$47:$G$50,0))</f>
        <v>9.75</v>
      </c>
      <c r="Q2504" s="31">
        <f t="shared" ref="Q2504:Q2567" si="200">P2504/$P$5</f>
        <v>1.1790847289850864E-4</v>
      </c>
    </row>
    <row r="2505" spans="11:17" x14ac:dyDescent="0.2">
      <c r="K2505">
        <f t="shared" ref="K2505:K2568" si="201">IF(L2504=24,K2504+1,K2504)</f>
        <v>105</v>
      </c>
      <c r="L2505">
        <f t="shared" ref="L2505:L2568" si="202">IF(L2504=24,1,L2504+1)</f>
        <v>3</v>
      </c>
      <c r="M2505" t="s">
        <v>13</v>
      </c>
      <c r="N2505" s="20">
        <f t="shared" si="199"/>
        <v>6</v>
      </c>
      <c r="O2505" s="21">
        <f t="shared" si="198"/>
        <v>9.9807869850538917E-5</v>
      </c>
      <c r="P2505" s="29">
        <f>N2505*INDEX($H$47:$H$50,MATCH(M2505,'Mining Dmd Profile'!$G$47:$G$50,0))</f>
        <v>9</v>
      </c>
      <c r="Q2505" s="31">
        <f t="shared" si="200"/>
        <v>1.0883859036785413E-4</v>
      </c>
    </row>
    <row r="2506" spans="11:17" x14ac:dyDescent="0.2">
      <c r="K2506">
        <f t="shared" si="201"/>
        <v>105</v>
      </c>
      <c r="L2506">
        <f t="shared" si="202"/>
        <v>4</v>
      </c>
      <c r="M2506" t="s">
        <v>13</v>
      </c>
      <c r="N2506" s="20">
        <f t="shared" si="199"/>
        <v>5.5</v>
      </c>
      <c r="O2506" s="21">
        <f t="shared" si="198"/>
        <v>9.1490547362994007E-5</v>
      </c>
      <c r="P2506" s="29">
        <f>N2506*INDEX($H$47:$H$50,MATCH(M2506,'Mining Dmd Profile'!$G$47:$G$50,0))</f>
        <v>8.25</v>
      </c>
      <c r="Q2506" s="31">
        <f t="shared" si="200"/>
        <v>9.9768707837199618E-5</v>
      </c>
    </row>
    <row r="2507" spans="11:17" x14ac:dyDescent="0.2">
      <c r="K2507">
        <f t="shared" si="201"/>
        <v>105</v>
      </c>
      <c r="L2507">
        <f t="shared" si="202"/>
        <v>5</v>
      </c>
      <c r="M2507" t="s">
        <v>13</v>
      </c>
      <c r="N2507" s="20">
        <f t="shared" si="199"/>
        <v>5.5</v>
      </c>
      <c r="O2507" s="21">
        <f t="shared" si="198"/>
        <v>9.1490547362994007E-5</v>
      </c>
      <c r="P2507" s="29">
        <f>N2507*INDEX($H$47:$H$50,MATCH(M2507,'Mining Dmd Profile'!$G$47:$G$50,0))</f>
        <v>8.25</v>
      </c>
      <c r="Q2507" s="31">
        <f t="shared" si="200"/>
        <v>9.9768707837199618E-5</v>
      </c>
    </row>
    <row r="2508" spans="11:17" x14ac:dyDescent="0.2">
      <c r="K2508">
        <f t="shared" si="201"/>
        <v>105</v>
      </c>
      <c r="L2508">
        <f t="shared" si="202"/>
        <v>6</v>
      </c>
      <c r="M2508" t="s">
        <v>13</v>
      </c>
      <c r="N2508" s="20">
        <f t="shared" si="199"/>
        <v>5.5</v>
      </c>
      <c r="O2508" s="21">
        <f t="shared" si="198"/>
        <v>9.1490547362994007E-5</v>
      </c>
      <c r="P2508" s="29">
        <f>N2508*INDEX($H$47:$H$50,MATCH(M2508,'Mining Dmd Profile'!$G$47:$G$50,0))</f>
        <v>8.25</v>
      </c>
      <c r="Q2508" s="31">
        <f t="shared" si="200"/>
        <v>9.9768707837199618E-5</v>
      </c>
    </row>
    <row r="2509" spans="11:17" x14ac:dyDescent="0.2">
      <c r="K2509">
        <f t="shared" si="201"/>
        <v>105</v>
      </c>
      <c r="L2509">
        <f t="shared" si="202"/>
        <v>7</v>
      </c>
      <c r="M2509" t="s">
        <v>13</v>
      </c>
      <c r="N2509" s="20">
        <f t="shared" si="199"/>
        <v>5.5</v>
      </c>
      <c r="O2509" s="21">
        <f t="shared" si="198"/>
        <v>9.1490547362994007E-5</v>
      </c>
      <c r="P2509" s="29">
        <f>N2509*INDEX($H$47:$H$50,MATCH(M2509,'Mining Dmd Profile'!$G$47:$G$50,0))</f>
        <v>8.25</v>
      </c>
      <c r="Q2509" s="31">
        <f t="shared" si="200"/>
        <v>9.9768707837199618E-5</v>
      </c>
    </row>
    <row r="2510" spans="11:17" x14ac:dyDescent="0.2">
      <c r="K2510">
        <f t="shared" si="201"/>
        <v>105</v>
      </c>
      <c r="L2510">
        <f t="shared" si="202"/>
        <v>8</v>
      </c>
      <c r="M2510" t="s">
        <v>13</v>
      </c>
      <c r="N2510" s="20">
        <f t="shared" si="199"/>
        <v>5.5</v>
      </c>
      <c r="O2510" s="21">
        <f t="shared" si="198"/>
        <v>9.1490547362994007E-5</v>
      </c>
      <c r="P2510" s="29">
        <f>N2510*INDEX($H$47:$H$50,MATCH(M2510,'Mining Dmd Profile'!$G$47:$G$50,0))</f>
        <v>8.25</v>
      </c>
      <c r="Q2510" s="31">
        <f t="shared" si="200"/>
        <v>9.9768707837199618E-5</v>
      </c>
    </row>
    <row r="2511" spans="11:17" x14ac:dyDescent="0.2">
      <c r="K2511">
        <f t="shared" si="201"/>
        <v>105</v>
      </c>
      <c r="L2511">
        <f t="shared" si="202"/>
        <v>9</v>
      </c>
      <c r="M2511" t="s">
        <v>13</v>
      </c>
      <c r="N2511" s="20">
        <f t="shared" si="199"/>
        <v>5.5</v>
      </c>
      <c r="O2511" s="21">
        <f t="shared" si="198"/>
        <v>9.1490547362994007E-5</v>
      </c>
      <c r="P2511" s="29">
        <f>N2511*INDEX($H$47:$H$50,MATCH(M2511,'Mining Dmd Profile'!$G$47:$G$50,0))</f>
        <v>8.25</v>
      </c>
      <c r="Q2511" s="31">
        <f t="shared" si="200"/>
        <v>9.9768707837199618E-5</v>
      </c>
    </row>
    <row r="2512" spans="11:17" x14ac:dyDescent="0.2">
      <c r="K2512">
        <f t="shared" si="201"/>
        <v>105</v>
      </c>
      <c r="L2512">
        <f t="shared" si="202"/>
        <v>10</v>
      </c>
      <c r="M2512" t="s">
        <v>13</v>
      </c>
      <c r="N2512" s="20">
        <f t="shared" si="199"/>
        <v>6</v>
      </c>
      <c r="O2512" s="21">
        <f t="shared" si="198"/>
        <v>9.9807869850538917E-5</v>
      </c>
      <c r="P2512" s="29">
        <f>N2512*INDEX($H$47:$H$50,MATCH(M2512,'Mining Dmd Profile'!$G$47:$G$50,0))</f>
        <v>9</v>
      </c>
      <c r="Q2512" s="31">
        <f t="shared" si="200"/>
        <v>1.0883859036785413E-4</v>
      </c>
    </row>
    <row r="2513" spans="11:17" x14ac:dyDescent="0.2">
      <c r="K2513">
        <f t="shared" si="201"/>
        <v>105</v>
      </c>
      <c r="L2513">
        <f t="shared" si="202"/>
        <v>11</v>
      </c>
      <c r="M2513" t="s">
        <v>13</v>
      </c>
      <c r="N2513" s="20">
        <f t="shared" si="199"/>
        <v>6.6</v>
      </c>
      <c r="O2513" s="21">
        <f t="shared" si="198"/>
        <v>1.0978865683559279E-4</v>
      </c>
      <c r="P2513" s="29">
        <f>N2513*INDEX($H$47:$H$50,MATCH(M2513,'Mining Dmd Profile'!$G$47:$G$50,0))</f>
        <v>9.8999999999999986</v>
      </c>
      <c r="Q2513" s="31">
        <f t="shared" si="200"/>
        <v>1.1972244940463952E-4</v>
      </c>
    </row>
    <row r="2514" spans="11:17" x14ac:dyDescent="0.2">
      <c r="K2514">
        <f t="shared" si="201"/>
        <v>105</v>
      </c>
      <c r="L2514">
        <f t="shared" si="202"/>
        <v>12</v>
      </c>
      <c r="M2514" t="s">
        <v>13</v>
      </c>
      <c r="N2514" s="20">
        <f t="shared" si="199"/>
        <v>7</v>
      </c>
      <c r="O2514" s="21">
        <f t="shared" si="198"/>
        <v>1.1644251482562872E-4</v>
      </c>
      <c r="P2514" s="29">
        <f>N2514*INDEX($H$47:$H$50,MATCH(M2514,'Mining Dmd Profile'!$G$47:$G$50,0))</f>
        <v>10.5</v>
      </c>
      <c r="Q2514" s="31">
        <f t="shared" si="200"/>
        <v>1.2697835542916316E-4</v>
      </c>
    </row>
    <row r="2515" spans="11:17" x14ac:dyDescent="0.2">
      <c r="K2515">
        <f t="shared" si="201"/>
        <v>105</v>
      </c>
      <c r="L2515">
        <f t="shared" si="202"/>
        <v>13</v>
      </c>
      <c r="M2515" t="s">
        <v>13</v>
      </c>
      <c r="N2515" s="20">
        <f t="shared" si="199"/>
        <v>7.5</v>
      </c>
      <c r="O2515" s="21">
        <f t="shared" si="198"/>
        <v>1.2475983731317363E-4</v>
      </c>
      <c r="P2515" s="29">
        <f>N2515*INDEX($H$47:$H$50,MATCH(M2515,'Mining Dmd Profile'!$G$47:$G$50,0))</f>
        <v>11.25</v>
      </c>
      <c r="Q2515" s="31">
        <f t="shared" si="200"/>
        <v>1.3604823795981767E-4</v>
      </c>
    </row>
    <row r="2516" spans="11:17" x14ac:dyDescent="0.2">
      <c r="K2516">
        <f t="shared" si="201"/>
        <v>105</v>
      </c>
      <c r="L2516">
        <f t="shared" si="202"/>
        <v>14</v>
      </c>
      <c r="M2516" t="s">
        <v>13</v>
      </c>
      <c r="N2516" s="20">
        <f t="shared" si="199"/>
        <v>8</v>
      </c>
      <c r="O2516" s="21">
        <f t="shared" si="198"/>
        <v>1.3307715980071856E-4</v>
      </c>
      <c r="P2516" s="29">
        <f>N2516*INDEX($H$47:$H$50,MATCH(M2516,'Mining Dmd Profile'!$G$47:$G$50,0))</f>
        <v>12</v>
      </c>
      <c r="Q2516" s="31">
        <f t="shared" si="200"/>
        <v>1.4511812049047219E-4</v>
      </c>
    </row>
    <row r="2517" spans="11:17" x14ac:dyDescent="0.2">
      <c r="K2517">
        <f t="shared" si="201"/>
        <v>105</v>
      </c>
      <c r="L2517">
        <f t="shared" si="202"/>
        <v>15</v>
      </c>
      <c r="M2517" t="s">
        <v>13</v>
      </c>
      <c r="N2517" s="20">
        <f t="shared" si="199"/>
        <v>8.1</v>
      </c>
      <c r="O2517" s="21">
        <f t="shared" si="198"/>
        <v>1.3474062429822754E-4</v>
      </c>
      <c r="P2517" s="29">
        <f>N2517*INDEX($H$47:$H$50,MATCH(M2517,'Mining Dmd Profile'!$G$47:$G$50,0))</f>
        <v>12.149999999999999</v>
      </c>
      <c r="Q2517" s="31">
        <f t="shared" si="200"/>
        <v>1.4693209699660306E-4</v>
      </c>
    </row>
    <row r="2518" spans="11:17" x14ac:dyDescent="0.2">
      <c r="K2518">
        <f t="shared" si="201"/>
        <v>105</v>
      </c>
      <c r="L2518">
        <f t="shared" si="202"/>
        <v>16</v>
      </c>
      <c r="M2518" t="s">
        <v>13</v>
      </c>
      <c r="N2518" s="20">
        <f t="shared" si="199"/>
        <v>7.7</v>
      </c>
      <c r="O2518" s="21">
        <f t="shared" si="198"/>
        <v>1.2808676630819162E-4</v>
      </c>
      <c r="P2518" s="29">
        <f>N2518*INDEX($H$47:$H$50,MATCH(M2518,'Mining Dmd Profile'!$G$47:$G$50,0))</f>
        <v>11.55</v>
      </c>
      <c r="Q2518" s="31">
        <f t="shared" si="200"/>
        <v>1.3967619097207947E-4</v>
      </c>
    </row>
    <row r="2519" spans="11:17" x14ac:dyDescent="0.2">
      <c r="K2519">
        <f t="shared" si="201"/>
        <v>105</v>
      </c>
      <c r="L2519">
        <f t="shared" si="202"/>
        <v>17</v>
      </c>
      <c r="M2519" t="s">
        <v>13</v>
      </c>
      <c r="N2519" s="20">
        <f t="shared" si="199"/>
        <v>7.3</v>
      </c>
      <c r="O2519" s="21">
        <f t="shared" si="198"/>
        <v>1.2143290831815567E-4</v>
      </c>
      <c r="P2519" s="29">
        <f>N2519*INDEX($H$47:$H$50,MATCH(M2519,'Mining Dmd Profile'!$G$47:$G$50,0))</f>
        <v>10.95</v>
      </c>
      <c r="Q2519" s="31">
        <f t="shared" si="200"/>
        <v>1.3242028494755585E-4</v>
      </c>
    </row>
    <row r="2520" spans="11:17" x14ac:dyDescent="0.2">
      <c r="K2520">
        <f t="shared" si="201"/>
        <v>105</v>
      </c>
      <c r="L2520">
        <f t="shared" si="202"/>
        <v>18</v>
      </c>
      <c r="M2520" t="s">
        <v>13</v>
      </c>
      <c r="N2520" s="20">
        <f t="shared" si="199"/>
        <v>7</v>
      </c>
      <c r="O2520" s="21">
        <f t="shared" si="198"/>
        <v>1.1644251482562872E-4</v>
      </c>
      <c r="P2520" s="29">
        <f>N2520*INDEX($H$47:$H$50,MATCH(M2520,'Mining Dmd Profile'!$G$47:$G$50,0))</f>
        <v>10.5</v>
      </c>
      <c r="Q2520" s="31">
        <f t="shared" si="200"/>
        <v>1.2697835542916316E-4</v>
      </c>
    </row>
    <row r="2521" spans="11:17" x14ac:dyDescent="0.2">
      <c r="K2521">
        <f t="shared" si="201"/>
        <v>105</v>
      </c>
      <c r="L2521">
        <f t="shared" si="202"/>
        <v>19</v>
      </c>
      <c r="M2521" t="s">
        <v>13</v>
      </c>
      <c r="N2521" s="20">
        <f t="shared" si="199"/>
        <v>7.3</v>
      </c>
      <c r="O2521" s="21">
        <f t="shared" si="198"/>
        <v>1.2143290831815567E-4</v>
      </c>
      <c r="P2521" s="29">
        <f>N2521*INDEX($H$47:$H$50,MATCH(M2521,'Mining Dmd Profile'!$G$47:$G$50,0))</f>
        <v>10.95</v>
      </c>
      <c r="Q2521" s="31">
        <f t="shared" si="200"/>
        <v>1.3242028494755585E-4</v>
      </c>
    </row>
    <row r="2522" spans="11:17" x14ac:dyDescent="0.2">
      <c r="K2522">
        <f t="shared" si="201"/>
        <v>105</v>
      </c>
      <c r="L2522">
        <f t="shared" si="202"/>
        <v>20</v>
      </c>
      <c r="M2522" t="s">
        <v>13</v>
      </c>
      <c r="N2522" s="20">
        <f t="shared" si="199"/>
        <v>7.7</v>
      </c>
      <c r="O2522" s="21">
        <f t="shared" si="198"/>
        <v>1.2808676630819162E-4</v>
      </c>
      <c r="P2522" s="29">
        <f>N2522*INDEX($H$47:$H$50,MATCH(M2522,'Mining Dmd Profile'!$G$47:$G$50,0))</f>
        <v>11.55</v>
      </c>
      <c r="Q2522" s="31">
        <f t="shared" si="200"/>
        <v>1.3967619097207947E-4</v>
      </c>
    </row>
    <row r="2523" spans="11:17" x14ac:dyDescent="0.2">
      <c r="K2523">
        <f t="shared" si="201"/>
        <v>105</v>
      </c>
      <c r="L2523">
        <f t="shared" si="202"/>
        <v>21</v>
      </c>
      <c r="M2523" t="s">
        <v>13</v>
      </c>
      <c r="N2523" s="20">
        <f t="shared" si="199"/>
        <v>8</v>
      </c>
      <c r="O2523" s="21">
        <f t="shared" si="198"/>
        <v>1.3307715980071856E-4</v>
      </c>
      <c r="P2523" s="29">
        <f>N2523*INDEX($H$47:$H$50,MATCH(M2523,'Mining Dmd Profile'!$G$47:$G$50,0))</f>
        <v>12</v>
      </c>
      <c r="Q2523" s="31">
        <f t="shared" si="200"/>
        <v>1.4511812049047219E-4</v>
      </c>
    </row>
    <row r="2524" spans="11:17" x14ac:dyDescent="0.2">
      <c r="K2524">
        <f t="shared" si="201"/>
        <v>105</v>
      </c>
      <c r="L2524">
        <f t="shared" si="202"/>
        <v>22</v>
      </c>
      <c r="M2524" t="s">
        <v>13</v>
      </c>
      <c r="N2524" s="20">
        <f t="shared" si="199"/>
        <v>8</v>
      </c>
      <c r="O2524" s="21">
        <f t="shared" si="198"/>
        <v>1.3307715980071856E-4</v>
      </c>
      <c r="P2524" s="29">
        <f>N2524*INDEX($H$47:$H$50,MATCH(M2524,'Mining Dmd Profile'!$G$47:$G$50,0))</f>
        <v>12</v>
      </c>
      <c r="Q2524" s="31">
        <f t="shared" si="200"/>
        <v>1.4511812049047219E-4</v>
      </c>
    </row>
    <row r="2525" spans="11:17" x14ac:dyDescent="0.2">
      <c r="K2525">
        <f t="shared" si="201"/>
        <v>105</v>
      </c>
      <c r="L2525">
        <f t="shared" si="202"/>
        <v>23</v>
      </c>
      <c r="M2525" t="s">
        <v>13</v>
      </c>
      <c r="N2525" s="20">
        <f t="shared" si="199"/>
        <v>8</v>
      </c>
      <c r="O2525" s="21">
        <f t="shared" si="198"/>
        <v>1.3307715980071856E-4</v>
      </c>
      <c r="P2525" s="29">
        <f>N2525*INDEX($H$47:$H$50,MATCH(M2525,'Mining Dmd Profile'!$G$47:$G$50,0))</f>
        <v>12</v>
      </c>
      <c r="Q2525" s="31">
        <f t="shared" si="200"/>
        <v>1.4511812049047219E-4</v>
      </c>
    </row>
    <row r="2526" spans="11:17" x14ac:dyDescent="0.2">
      <c r="K2526">
        <f t="shared" si="201"/>
        <v>105</v>
      </c>
      <c r="L2526">
        <f t="shared" si="202"/>
        <v>24</v>
      </c>
      <c r="M2526" t="s">
        <v>13</v>
      </c>
      <c r="N2526" s="20">
        <f t="shared" si="199"/>
        <v>8</v>
      </c>
      <c r="O2526" s="21">
        <f t="shared" si="198"/>
        <v>1.3307715980071856E-4</v>
      </c>
      <c r="P2526" s="29">
        <f>N2526*INDEX($H$47:$H$50,MATCH(M2526,'Mining Dmd Profile'!$G$47:$G$50,0))</f>
        <v>12</v>
      </c>
      <c r="Q2526" s="31">
        <f t="shared" si="200"/>
        <v>1.4511812049047219E-4</v>
      </c>
    </row>
    <row r="2527" spans="11:17" x14ac:dyDescent="0.2">
      <c r="K2527">
        <f t="shared" si="201"/>
        <v>106</v>
      </c>
      <c r="L2527">
        <f t="shared" si="202"/>
        <v>1</v>
      </c>
      <c r="M2527" t="s">
        <v>13</v>
      </c>
      <c r="N2527" s="20">
        <f t="shared" si="199"/>
        <v>7</v>
      </c>
      <c r="O2527" s="21">
        <f t="shared" si="198"/>
        <v>1.1644251482562872E-4</v>
      </c>
      <c r="P2527" s="29">
        <f>N2527*INDEX($H$47:$H$50,MATCH(M2527,'Mining Dmd Profile'!$G$47:$G$50,0))</f>
        <v>10.5</v>
      </c>
      <c r="Q2527" s="31">
        <f t="shared" si="200"/>
        <v>1.2697835542916316E-4</v>
      </c>
    </row>
    <row r="2528" spans="11:17" x14ac:dyDescent="0.2">
      <c r="K2528">
        <f t="shared" si="201"/>
        <v>106</v>
      </c>
      <c r="L2528">
        <f t="shared" si="202"/>
        <v>2</v>
      </c>
      <c r="M2528" t="s">
        <v>13</v>
      </c>
      <c r="N2528" s="20">
        <f t="shared" si="199"/>
        <v>6.5</v>
      </c>
      <c r="O2528" s="21">
        <f t="shared" si="198"/>
        <v>1.0812519233808381E-4</v>
      </c>
      <c r="P2528" s="29">
        <f>N2528*INDEX($H$47:$H$50,MATCH(M2528,'Mining Dmd Profile'!$G$47:$G$50,0))</f>
        <v>9.75</v>
      </c>
      <c r="Q2528" s="31">
        <f t="shared" si="200"/>
        <v>1.1790847289850864E-4</v>
      </c>
    </row>
    <row r="2529" spans="11:17" x14ac:dyDescent="0.2">
      <c r="K2529">
        <f t="shared" si="201"/>
        <v>106</v>
      </c>
      <c r="L2529">
        <f t="shared" si="202"/>
        <v>3</v>
      </c>
      <c r="M2529" t="s">
        <v>13</v>
      </c>
      <c r="N2529" s="20">
        <f t="shared" si="199"/>
        <v>6</v>
      </c>
      <c r="O2529" s="21">
        <f t="shared" si="198"/>
        <v>9.9807869850538917E-5</v>
      </c>
      <c r="P2529" s="29">
        <f>N2529*INDEX($H$47:$H$50,MATCH(M2529,'Mining Dmd Profile'!$G$47:$G$50,0))</f>
        <v>9</v>
      </c>
      <c r="Q2529" s="31">
        <f t="shared" si="200"/>
        <v>1.0883859036785413E-4</v>
      </c>
    </row>
    <row r="2530" spans="11:17" x14ac:dyDescent="0.2">
      <c r="K2530">
        <f t="shared" si="201"/>
        <v>106</v>
      </c>
      <c r="L2530">
        <f t="shared" si="202"/>
        <v>4</v>
      </c>
      <c r="M2530" t="s">
        <v>13</v>
      </c>
      <c r="N2530" s="20">
        <f t="shared" si="199"/>
        <v>5.5</v>
      </c>
      <c r="O2530" s="21">
        <f t="shared" si="198"/>
        <v>9.1490547362994007E-5</v>
      </c>
      <c r="P2530" s="29">
        <f>N2530*INDEX($H$47:$H$50,MATCH(M2530,'Mining Dmd Profile'!$G$47:$G$50,0))</f>
        <v>8.25</v>
      </c>
      <c r="Q2530" s="31">
        <f t="shared" si="200"/>
        <v>9.9768707837199618E-5</v>
      </c>
    </row>
    <row r="2531" spans="11:17" x14ac:dyDescent="0.2">
      <c r="K2531">
        <f t="shared" si="201"/>
        <v>106</v>
      </c>
      <c r="L2531">
        <f t="shared" si="202"/>
        <v>5</v>
      </c>
      <c r="M2531" t="s">
        <v>13</v>
      </c>
      <c r="N2531" s="20">
        <f t="shared" si="199"/>
        <v>5.5</v>
      </c>
      <c r="O2531" s="21">
        <f t="shared" si="198"/>
        <v>9.1490547362994007E-5</v>
      </c>
      <c r="P2531" s="29">
        <f>N2531*INDEX($H$47:$H$50,MATCH(M2531,'Mining Dmd Profile'!$G$47:$G$50,0))</f>
        <v>8.25</v>
      </c>
      <c r="Q2531" s="31">
        <f t="shared" si="200"/>
        <v>9.9768707837199618E-5</v>
      </c>
    </row>
    <row r="2532" spans="11:17" x14ac:dyDescent="0.2">
      <c r="K2532">
        <f t="shared" si="201"/>
        <v>106</v>
      </c>
      <c r="L2532">
        <f t="shared" si="202"/>
        <v>6</v>
      </c>
      <c r="M2532" t="s">
        <v>13</v>
      </c>
      <c r="N2532" s="20">
        <f t="shared" si="199"/>
        <v>5.5</v>
      </c>
      <c r="O2532" s="21">
        <f t="shared" si="198"/>
        <v>9.1490547362994007E-5</v>
      </c>
      <c r="P2532" s="29">
        <f>N2532*INDEX($H$47:$H$50,MATCH(M2532,'Mining Dmd Profile'!$G$47:$G$50,0))</f>
        <v>8.25</v>
      </c>
      <c r="Q2532" s="31">
        <f t="shared" si="200"/>
        <v>9.9768707837199618E-5</v>
      </c>
    </row>
    <row r="2533" spans="11:17" x14ac:dyDescent="0.2">
      <c r="K2533">
        <f t="shared" si="201"/>
        <v>106</v>
      </c>
      <c r="L2533">
        <f t="shared" si="202"/>
        <v>7</v>
      </c>
      <c r="M2533" t="s">
        <v>13</v>
      </c>
      <c r="N2533" s="20">
        <f t="shared" si="199"/>
        <v>5.5</v>
      </c>
      <c r="O2533" s="21">
        <f t="shared" si="198"/>
        <v>9.1490547362994007E-5</v>
      </c>
      <c r="P2533" s="29">
        <f>N2533*INDEX($H$47:$H$50,MATCH(M2533,'Mining Dmd Profile'!$G$47:$G$50,0))</f>
        <v>8.25</v>
      </c>
      <c r="Q2533" s="31">
        <f t="shared" si="200"/>
        <v>9.9768707837199618E-5</v>
      </c>
    </row>
    <row r="2534" spans="11:17" x14ac:dyDescent="0.2">
      <c r="K2534">
        <f t="shared" si="201"/>
        <v>106</v>
      </c>
      <c r="L2534">
        <f t="shared" si="202"/>
        <v>8</v>
      </c>
      <c r="M2534" t="s">
        <v>13</v>
      </c>
      <c r="N2534" s="20">
        <f t="shared" si="199"/>
        <v>5.5</v>
      </c>
      <c r="O2534" s="21">
        <f t="shared" si="198"/>
        <v>9.1490547362994007E-5</v>
      </c>
      <c r="P2534" s="29">
        <f>N2534*INDEX($H$47:$H$50,MATCH(M2534,'Mining Dmd Profile'!$G$47:$G$50,0))</f>
        <v>8.25</v>
      </c>
      <c r="Q2534" s="31">
        <f t="shared" si="200"/>
        <v>9.9768707837199618E-5</v>
      </c>
    </row>
    <row r="2535" spans="11:17" x14ac:dyDescent="0.2">
      <c r="K2535">
        <f t="shared" si="201"/>
        <v>106</v>
      </c>
      <c r="L2535">
        <f t="shared" si="202"/>
        <v>9</v>
      </c>
      <c r="M2535" t="s">
        <v>13</v>
      </c>
      <c r="N2535" s="20">
        <f t="shared" si="199"/>
        <v>5.5</v>
      </c>
      <c r="O2535" s="21">
        <f t="shared" si="198"/>
        <v>9.1490547362994007E-5</v>
      </c>
      <c r="P2535" s="29">
        <f>N2535*INDEX($H$47:$H$50,MATCH(M2535,'Mining Dmd Profile'!$G$47:$G$50,0))</f>
        <v>8.25</v>
      </c>
      <c r="Q2535" s="31">
        <f t="shared" si="200"/>
        <v>9.9768707837199618E-5</v>
      </c>
    </row>
    <row r="2536" spans="11:17" x14ac:dyDescent="0.2">
      <c r="K2536">
        <f t="shared" si="201"/>
        <v>106</v>
      </c>
      <c r="L2536">
        <f t="shared" si="202"/>
        <v>10</v>
      </c>
      <c r="M2536" t="s">
        <v>13</v>
      </c>
      <c r="N2536" s="20">
        <f t="shared" si="199"/>
        <v>6</v>
      </c>
      <c r="O2536" s="21">
        <f t="shared" si="198"/>
        <v>9.9807869850538917E-5</v>
      </c>
      <c r="P2536" s="29">
        <f>N2536*INDEX($H$47:$H$50,MATCH(M2536,'Mining Dmd Profile'!$G$47:$G$50,0))</f>
        <v>9</v>
      </c>
      <c r="Q2536" s="31">
        <f t="shared" si="200"/>
        <v>1.0883859036785413E-4</v>
      </c>
    </row>
    <row r="2537" spans="11:17" x14ac:dyDescent="0.2">
      <c r="K2537">
        <f t="shared" si="201"/>
        <v>106</v>
      </c>
      <c r="L2537">
        <f t="shared" si="202"/>
        <v>11</v>
      </c>
      <c r="M2537" t="s">
        <v>13</v>
      </c>
      <c r="N2537" s="20">
        <f t="shared" si="199"/>
        <v>6.6</v>
      </c>
      <c r="O2537" s="21">
        <f t="shared" si="198"/>
        <v>1.0978865683559279E-4</v>
      </c>
      <c r="P2537" s="29">
        <f>N2537*INDEX($H$47:$H$50,MATCH(M2537,'Mining Dmd Profile'!$G$47:$G$50,0))</f>
        <v>9.8999999999999986</v>
      </c>
      <c r="Q2537" s="31">
        <f t="shared" si="200"/>
        <v>1.1972244940463952E-4</v>
      </c>
    </row>
    <row r="2538" spans="11:17" x14ac:dyDescent="0.2">
      <c r="K2538">
        <f t="shared" si="201"/>
        <v>106</v>
      </c>
      <c r="L2538">
        <f t="shared" si="202"/>
        <v>12</v>
      </c>
      <c r="M2538" t="s">
        <v>13</v>
      </c>
      <c r="N2538" s="20">
        <f t="shared" si="199"/>
        <v>7</v>
      </c>
      <c r="O2538" s="21">
        <f t="shared" si="198"/>
        <v>1.1644251482562872E-4</v>
      </c>
      <c r="P2538" s="29">
        <f>N2538*INDEX($H$47:$H$50,MATCH(M2538,'Mining Dmd Profile'!$G$47:$G$50,0))</f>
        <v>10.5</v>
      </c>
      <c r="Q2538" s="31">
        <f t="shared" si="200"/>
        <v>1.2697835542916316E-4</v>
      </c>
    </row>
    <row r="2539" spans="11:17" x14ac:dyDescent="0.2">
      <c r="K2539">
        <f t="shared" si="201"/>
        <v>106</v>
      </c>
      <c r="L2539">
        <f t="shared" si="202"/>
        <v>13</v>
      </c>
      <c r="M2539" t="s">
        <v>13</v>
      </c>
      <c r="N2539" s="20">
        <f t="shared" si="199"/>
        <v>7.5</v>
      </c>
      <c r="O2539" s="21">
        <f t="shared" si="198"/>
        <v>1.2475983731317363E-4</v>
      </c>
      <c r="P2539" s="29">
        <f>N2539*INDEX($H$47:$H$50,MATCH(M2539,'Mining Dmd Profile'!$G$47:$G$50,0))</f>
        <v>11.25</v>
      </c>
      <c r="Q2539" s="31">
        <f t="shared" si="200"/>
        <v>1.3604823795981767E-4</v>
      </c>
    </row>
    <row r="2540" spans="11:17" x14ac:dyDescent="0.2">
      <c r="K2540">
        <f t="shared" si="201"/>
        <v>106</v>
      </c>
      <c r="L2540">
        <f t="shared" si="202"/>
        <v>14</v>
      </c>
      <c r="M2540" t="s">
        <v>13</v>
      </c>
      <c r="N2540" s="20">
        <f t="shared" si="199"/>
        <v>8</v>
      </c>
      <c r="O2540" s="21">
        <f t="shared" si="198"/>
        <v>1.3307715980071856E-4</v>
      </c>
      <c r="P2540" s="29">
        <f>N2540*INDEX($H$47:$H$50,MATCH(M2540,'Mining Dmd Profile'!$G$47:$G$50,0))</f>
        <v>12</v>
      </c>
      <c r="Q2540" s="31">
        <f t="shared" si="200"/>
        <v>1.4511812049047219E-4</v>
      </c>
    </row>
    <row r="2541" spans="11:17" x14ac:dyDescent="0.2">
      <c r="K2541">
        <f t="shared" si="201"/>
        <v>106</v>
      </c>
      <c r="L2541">
        <f t="shared" si="202"/>
        <v>15</v>
      </c>
      <c r="M2541" t="s">
        <v>13</v>
      </c>
      <c r="N2541" s="20">
        <f t="shared" si="199"/>
        <v>8.1</v>
      </c>
      <c r="O2541" s="21">
        <f t="shared" si="198"/>
        <v>1.3474062429822754E-4</v>
      </c>
      <c r="P2541" s="29">
        <f>N2541*INDEX($H$47:$H$50,MATCH(M2541,'Mining Dmd Profile'!$G$47:$G$50,0))</f>
        <v>12.149999999999999</v>
      </c>
      <c r="Q2541" s="31">
        <f t="shared" si="200"/>
        <v>1.4693209699660306E-4</v>
      </c>
    </row>
    <row r="2542" spans="11:17" x14ac:dyDescent="0.2">
      <c r="K2542">
        <f t="shared" si="201"/>
        <v>106</v>
      </c>
      <c r="L2542">
        <f t="shared" si="202"/>
        <v>16</v>
      </c>
      <c r="M2542" t="s">
        <v>13</v>
      </c>
      <c r="N2542" s="20">
        <f t="shared" si="199"/>
        <v>7.7</v>
      </c>
      <c r="O2542" s="21">
        <f t="shared" si="198"/>
        <v>1.2808676630819162E-4</v>
      </c>
      <c r="P2542" s="29">
        <f>N2542*INDEX($H$47:$H$50,MATCH(M2542,'Mining Dmd Profile'!$G$47:$G$50,0))</f>
        <v>11.55</v>
      </c>
      <c r="Q2542" s="31">
        <f t="shared" si="200"/>
        <v>1.3967619097207947E-4</v>
      </c>
    </row>
    <row r="2543" spans="11:17" x14ac:dyDescent="0.2">
      <c r="K2543">
        <f t="shared" si="201"/>
        <v>106</v>
      </c>
      <c r="L2543">
        <f t="shared" si="202"/>
        <v>17</v>
      </c>
      <c r="M2543" t="s">
        <v>13</v>
      </c>
      <c r="N2543" s="20">
        <f t="shared" si="199"/>
        <v>7.3</v>
      </c>
      <c r="O2543" s="21">
        <f t="shared" si="198"/>
        <v>1.2143290831815567E-4</v>
      </c>
      <c r="P2543" s="29">
        <f>N2543*INDEX($H$47:$H$50,MATCH(M2543,'Mining Dmd Profile'!$G$47:$G$50,0))</f>
        <v>10.95</v>
      </c>
      <c r="Q2543" s="31">
        <f t="shared" si="200"/>
        <v>1.3242028494755585E-4</v>
      </c>
    </row>
    <row r="2544" spans="11:17" x14ac:dyDescent="0.2">
      <c r="K2544">
        <f t="shared" si="201"/>
        <v>106</v>
      </c>
      <c r="L2544">
        <f t="shared" si="202"/>
        <v>18</v>
      </c>
      <c r="M2544" t="s">
        <v>13</v>
      </c>
      <c r="N2544" s="20">
        <f t="shared" si="199"/>
        <v>7</v>
      </c>
      <c r="O2544" s="21">
        <f t="shared" si="198"/>
        <v>1.1644251482562872E-4</v>
      </c>
      <c r="P2544" s="29">
        <f>N2544*INDEX($H$47:$H$50,MATCH(M2544,'Mining Dmd Profile'!$G$47:$G$50,0))</f>
        <v>10.5</v>
      </c>
      <c r="Q2544" s="31">
        <f t="shared" si="200"/>
        <v>1.2697835542916316E-4</v>
      </c>
    </row>
    <row r="2545" spans="11:17" x14ac:dyDescent="0.2">
      <c r="K2545">
        <f t="shared" si="201"/>
        <v>106</v>
      </c>
      <c r="L2545">
        <f t="shared" si="202"/>
        <v>19</v>
      </c>
      <c r="M2545" t="s">
        <v>13</v>
      </c>
      <c r="N2545" s="20">
        <f t="shared" si="199"/>
        <v>7.3</v>
      </c>
      <c r="O2545" s="21">
        <f t="shared" si="198"/>
        <v>1.2143290831815567E-4</v>
      </c>
      <c r="P2545" s="29">
        <f>N2545*INDEX($H$47:$H$50,MATCH(M2545,'Mining Dmd Profile'!$G$47:$G$50,0))</f>
        <v>10.95</v>
      </c>
      <c r="Q2545" s="31">
        <f t="shared" si="200"/>
        <v>1.3242028494755585E-4</v>
      </c>
    </row>
    <row r="2546" spans="11:17" x14ac:dyDescent="0.2">
      <c r="K2546">
        <f t="shared" si="201"/>
        <v>106</v>
      </c>
      <c r="L2546">
        <f t="shared" si="202"/>
        <v>20</v>
      </c>
      <c r="M2546" t="s">
        <v>13</v>
      </c>
      <c r="N2546" s="20">
        <f t="shared" si="199"/>
        <v>7.7</v>
      </c>
      <c r="O2546" s="21">
        <f t="shared" si="198"/>
        <v>1.2808676630819162E-4</v>
      </c>
      <c r="P2546" s="29">
        <f>N2546*INDEX($H$47:$H$50,MATCH(M2546,'Mining Dmd Profile'!$G$47:$G$50,0))</f>
        <v>11.55</v>
      </c>
      <c r="Q2546" s="31">
        <f t="shared" si="200"/>
        <v>1.3967619097207947E-4</v>
      </c>
    </row>
    <row r="2547" spans="11:17" x14ac:dyDescent="0.2">
      <c r="K2547">
        <f t="shared" si="201"/>
        <v>106</v>
      </c>
      <c r="L2547">
        <f t="shared" si="202"/>
        <v>21</v>
      </c>
      <c r="M2547" t="s">
        <v>13</v>
      </c>
      <c r="N2547" s="20">
        <f t="shared" si="199"/>
        <v>8</v>
      </c>
      <c r="O2547" s="21">
        <f t="shared" si="198"/>
        <v>1.3307715980071856E-4</v>
      </c>
      <c r="P2547" s="29">
        <f>N2547*INDEX($H$47:$H$50,MATCH(M2547,'Mining Dmd Profile'!$G$47:$G$50,0))</f>
        <v>12</v>
      </c>
      <c r="Q2547" s="31">
        <f t="shared" si="200"/>
        <v>1.4511812049047219E-4</v>
      </c>
    </row>
    <row r="2548" spans="11:17" x14ac:dyDescent="0.2">
      <c r="K2548">
        <f t="shared" si="201"/>
        <v>106</v>
      </c>
      <c r="L2548">
        <f t="shared" si="202"/>
        <v>22</v>
      </c>
      <c r="M2548" t="s">
        <v>13</v>
      </c>
      <c r="N2548" s="20">
        <f t="shared" si="199"/>
        <v>8</v>
      </c>
      <c r="O2548" s="21">
        <f t="shared" si="198"/>
        <v>1.3307715980071856E-4</v>
      </c>
      <c r="P2548" s="29">
        <f>N2548*INDEX($H$47:$H$50,MATCH(M2548,'Mining Dmd Profile'!$G$47:$G$50,0))</f>
        <v>12</v>
      </c>
      <c r="Q2548" s="31">
        <f t="shared" si="200"/>
        <v>1.4511812049047219E-4</v>
      </c>
    </row>
    <row r="2549" spans="11:17" x14ac:dyDescent="0.2">
      <c r="K2549">
        <f t="shared" si="201"/>
        <v>106</v>
      </c>
      <c r="L2549">
        <f t="shared" si="202"/>
        <v>23</v>
      </c>
      <c r="M2549" t="s">
        <v>13</v>
      </c>
      <c r="N2549" s="20">
        <f t="shared" si="199"/>
        <v>8</v>
      </c>
      <c r="O2549" s="21">
        <f t="shared" si="198"/>
        <v>1.3307715980071856E-4</v>
      </c>
      <c r="P2549" s="29">
        <f>N2549*INDEX($H$47:$H$50,MATCH(M2549,'Mining Dmd Profile'!$G$47:$G$50,0))</f>
        <v>12</v>
      </c>
      <c r="Q2549" s="31">
        <f t="shared" si="200"/>
        <v>1.4511812049047219E-4</v>
      </c>
    </row>
    <row r="2550" spans="11:17" x14ac:dyDescent="0.2">
      <c r="K2550">
        <f t="shared" si="201"/>
        <v>106</v>
      </c>
      <c r="L2550">
        <f t="shared" si="202"/>
        <v>24</v>
      </c>
      <c r="M2550" t="s">
        <v>13</v>
      </c>
      <c r="N2550" s="20">
        <f t="shared" si="199"/>
        <v>8</v>
      </c>
      <c r="O2550" s="21">
        <f t="shared" si="198"/>
        <v>1.3307715980071856E-4</v>
      </c>
      <c r="P2550" s="29">
        <f>N2550*INDEX($H$47:$H$50,MATCH(M2550,'Mining Dmd Profile'!$G$47:$G$50,0))</f>
        <v>12</v>
      </c>
      <c r="Q2550" s="31">
        <f t="shared" si="200"/>
        <v>1.4511812049047219E-4</v>
      </c>
    </row>
    <row r="2551" spans="11:17" x14ac:dyDescent="0.2">
      <c r="K2551">
        <f t="shared" si="201"/>
        <v>107</v>
      </c>
      <c r="L2551">
        <f t="shared" si="202"/>
        <v>1</v>
      </c>
      <c r="M2551" t="s">
        <v>13</v>
      </c>
      <c r="N2551" s="20">
        <f t="shared" si="199"/>
        <v>7</v>
      </c>
      <c r="O2551" s="21">
        <f t="shared" si="198"/>
        <v>1.1644251482562872E-4</v>
      </c>
      <c r="P2551" s="29">
        <f>N2551*INDEX($H$47:$H$50,MATCH(M2551,'Mining Dmd Profile'!$G$47:$G$50,0))</f>
        <v>10.5</v>
      </c>
      <c r="Q2551" s="31">
        <f t="shared" si="200"/>
        <v>1.2697835542916316E-4</v>
      </c>
    </row>
    <row r="2552" spans="11:17" x14ac:dyDescent="0.2">
      <c r="K2552">
        <f t="shared" si="201"/>
        <v>107</v>
      </c>
      <c r="L2552">
        <f t="shared" si="202"/>
        <v>2</v>
      </c>
      <c r="M2552" t="s">
        <v>13</v>
      </c>
      <c r="N2552" s="20">
        <f t="shared" si="199"/>
        <v>6.5</v>
      </c>
      <c r="O2552" s="21">
        <f t="shared" si="198"/>
        <v>1.0812519233808381E-4</v>
      </c>
      <c r="P2552" s="29">
        <f>N2552*INDEX($H$47:$H$50,MATCH(M2552,'Mining Dmd Profile'!$G$47:$G$50,0))</f>
        <v>9.75</v>
      </c>
      <c r="Q2552" s="31">
        <f t="shared" si="200"/>
        <v>1.1790847289850864E-4</v>
      </c>
    </row>
    <row r="2553" spans="11:17" x14ac:dyDescent="0.2">
      <c r="K2553">
        <f t="shared" si="201"/>
        <v>107</v>
      </c>
      <c r="L2553">
        <f t="shared" si="202"/>
        <v>3</v>
      </c>
      <c r="M2553" t="s">
        <v>13</v>
      </c>
      <c r="N2553" s="20">
        <f t="shared" si="199"/>
        <v>6</v>
      </c>
      <c r="O2553" s="21">
        <f t="shared" si="198"/>
        <v>9.9807869850538917E-5</v>
      </c>
      <c r="P2553" s="29">
        <f>N2553*INDEX($H$47:$H$50,MATCH(M2553,'Mining Dmd Profile'!$G$47:$G$50,0))</f>
        <v>9</v>
      </c>
      <c r="Q2553" s="31">
        <f t="shared" si="200"/>
        <v>1.0883859036785413E-4</v>
      </c>
    </row>
    <row r="2554" spans="11:17" x14ac:dyDescent="0.2">
      <c r="K2554">
        <f t="shared" si="201"/>
        <v>107</v>
      </c>
      <c r="L2554">
        <f t="shared" si="202"/>
        <v>4</v>
      </c>
      <c r="M2554" t="s">
        <v>13</v>
      </c>
      <c r="N2554" s="20">
        <f t="shared" si="199"/>
        <v>5.5</v>
      </c>
      <c r="O2554" s="21">
        <f t="shared" si="198"/>
        <v>9.1490547362994007E-5</v>
      </c>
      <c r="P2554" s="29">
        <f>N2554*INDEX($H$47:$H$50,MATCH(M2554,'Mining Dmd Profile'!$G$47:$G$50,0))</f>
        <v>8.25</v>
      </c>
      <c r="Q2554" s="31">
        <f t="shared" si="200"/>
        <v>9.9768707837199618E-5</v>
      </c>
    </row>
    <row r="2555" spans="11:17" x14ac:dyDescent="0.2">
      <c r="K2555">
        <f t="shared" si="201"/>
        <v>107</v>
      </c>
      <c r="L2555">
        <f t="shared" si="202"/>
        <v>5</v>
      </c>
      <c r="M2555" t="s">
        <v>13</v>
      </c>
      <c r="N2555" s="20">
        <f t="shared" si="199"/>
        <v>5.5</v>
      </c>
      <c r="O2555" s="21">
        <f t="shared" si="198"/>
        <v>9.1490547362994007E-5</v>
      </c>
      <c r="P2555" s="29">
        <f>N2555*INDEX($H$47:$H$50,MATCH(M2555,'Mining Dmd Profile'!$G$47:$G$50,0))</f>
        <v>8.25</v>
      </c>
      <c r="Q2555" s="31">
        <f t="shared" si="200"/>
        <v>9.9768707837199618E-5</v>
      </c>
    </row>
    <row r="2556" spans="11:17" x14ac:dyDescent="0.2">
      <c r="K2556">
        <f t="shared" si="201"/>
        <v>107</v>
      </c>
      <c r="L2556">
        <f t="shared" si="202"/>
        <v>6</v>
      </c>
      <c r="M2556" t="s">
        <v>13</v>
      </c>
      <c r="N2556" s="20">
        <f t="shared" si="199"/>
        <v>5.5</v>
      </c>
      <c r="O2556" s="21">
        <f t="shared" si="198"/>
        <v>9.1490547362994007E-5</v>
      </c>
      <c r="P2556" s="29">
        <f>N2556*INDEX($H$47:$H$50,MATCH(M2556,'Mining Dmd Profile'!$G$47:$G$50,0))</f>
        <v>8.25</v>
      </c>
      <c r="Q2556" s="31">
        <f t="shared" si="200"/>
        <v>9.9768707837199618E-5</v>
      </c>
    </row>
    <row r="2557" spans="11:17" x14ac:dyDescent="0.2">
      <c r="K2557">
        <f t="shared" si="201"/>
        <v>107</v>
      </c>
      <c r="L2557">
        <f t="shared" si="202"/>
        <v>7</v>
      </c>
      <c r="M2557" t="s">
        <v>13</v>
      </c>
      <c r="N2557" s="20">
        <f t="shared" si="199"/>
        <v>5.5</v>
      </c>
      <c r="O2557" s="21">
        <f t="shared" si="198"/>
        <v>9.1490547362994007E-5</v>
      </c>
      <c r="P2557" s="29">
        <f>N2557*INDEX($H$47:$H$50,MATCH(M2557,'Mining Dmd Profile'!$G$47:$G$50,0))</f>
        <v>8.25</v>
      </c>
      <c r="Q2557" s="31">
        <f t="shared" si="200"/>
        <v>9.9768707837199618E-5</v>
      </c>
    </row>
    <row r="2558" spans="11:17" x14ac:dyDescent="0.2">
      <c r="K2558">
        <f t="shared" si="201"/>
        <v>107</v>
      </c>
      <c r="L2558">
        <f t="shared" si="202"/>
        <v>8</v>
      </c>
      <c r="M2558" t="s">
        <v>13</v>
      </c>
      <c r="N2558" s="20">
        <f t="shared" si="199"/>
        <v>5.5</v>
      </c>
      <c r="O2558" s="21">
        <f t="shared" si="198"/>
        <v>9.1490547362994007E-5</v>
      </c>
      <c r="P2558" s="29">
        <f>N2558*INDEX($H$47:$H$50,MATCH(M2558,'Mining Dmd Profile'!$G$47:$G$50,0))</f>
        <v>8.25</v>
      </c>
      <c r="Q2558" s="31">
        <f t="shared" si="200"/>
        <v>9.9768707837199618E-5</v>
      </c>
    </row>
    <row r="2559" spans="11:17" x14ac:dyDescent="0.2">
      <c r="K2559">
        <f t="shared" si="201"/>
        <v>107</v>
      </c>
      <c r="L2559">
        <f t="shared" si="202"/>
        <v>9</v>
      </c>
      <c r="M2559" t="s">
        <v>13</v>
      </c>
      <c r="N2559" s="20">
        <f t="shared" si="199"/>
        <v>5.5</v>
      </c>
      <c r="O2559" s="21">
        <f t="shared" si="198"/>
        <v>9.1490547362994007E-5</v>
      </c>
      <c r="P2559" s="29">
        <f>N2559*INDEX($H$47:$H$50,MATCH(M2559,'Mining Dmd Profile'!$G$47:$G$50,0))</f>
        <v>8.25</v>
      </c>
      <c r="Q2559" s="31">
        <f t="shared" si="200"/>
        <v>9.9768707837199618E-5</v>
      </c>
    </row>
    <row r="2560" spans="11:17" x14ac:dyDescent="0.2">
      <c r="K2560">
        <f t="shared" si="201"/>
        <v>107</v>
      </c>
      <c r="L2560">
        <f t="shared" si="202"/>
        <v>10</v>
      </c>
      <c r="M2560" t="s">
        <v>13</v>
      </c>
      <c r="N2560" s="20">
        <f t="shared" si="199"/>
        <v>6</v>
      </c>
      <c r="O2560" s="21">
        <f t="shared" si="198"/>
        <v>9.9807869850538917E-5</v>
      </c>
      <c r="P2560" s="29">
        <f>N2560*INDEX($H$47:$H$50,MATCH(M2560,'Mining Dmd Profile'!$G$47:$G$50,0))</f>
        <v>9</v>
      </c>
      <c r="Q2560" s="31">
        <f t="shared" si="200"/>
        <v>1.0883859036785413E-4</v>
      </c>
    </row>
    <row r="2561" spans="11:17" x14ac:dyDescent="0.2">
      <c r="K2561">
        <f t="shared" si="201"/>
        <v>107</v>
      </c>
      <c r="L2561">
        <f t="shared" si="202"/>
        <v>11</v>
      </c>
      <c r="M2561" t="s">
        <v>13</v>
      </c>
      <c r="N2561" s="20">
        <f t="shared" si="199"/>
        <v>6.6</v>
      </c>
      <c r="O2561" s="21">
        <f t="shared" si="198"/>
        <v>1.0978865683559279E-4</v>
      </c>
      <c r="P2561" s="29">
        <f>N2561*INDEX($H$47:$H$50,MATCH(M2561,'Mining Dmd Profile'!$G$47:$G$50,0))</f>
        <v>9.8999999999999986</v>
      </c>
      <c r="Q2561" s="31">
        <f t="shared" si="200"/>
        <v>1.1972244940463952E-4</v>
      </c>
    </row>
    <row r="2562" spans="11:17" x14ac:dyDescent="0.2">
      <c r="K2562">
        <f t="shared" si="201"/>
        <v>107</v>
      </c>
      <c r="L2562">
        <f t="shared" si="202"/>
        <v>12</v>
      </c>
      <c r="M2562" t="s">
        <v>13</v>
      </c>
      <c r="N2562" s="20">
        <f t="shared" si="199"/>
        <v>7</v>
      </c>
      <c r="O2562" s="21">
        <f t="shared" si="198"/>
        <v>1.1644251482562872E-4</v>
      </c>
      <c r="P2562" s="29">
        <f>N2562*INDEX($H$47:$H$50,MATCH(M2562,'Mining Dmd Profile'!$G$47:$G$50,0))</f>
        <v>10.5</v>
      </c>
      <c r="Q2562" s="31">
        <f t="shared" si="200"/>
        <v>1.2697835542916316E-4</v>
      </c>
    </row>
    <row r="2563" spans="11:17" x14ac:dyDescent="0.2">
      <c r="K2563">
        <f t="shared" si="201"/>
        <v>107</v>
      </c>
      <c r="L2563">
        <f t="shared" si="202"/>
        <v>13</v>
      </c>
      <c r="M2563" t="s">
        <v>13</v>
      </c>
      <c r="N2563" s="20">
        <f t="shared" si="199"/>
        <v>7.5</v>
      </c>
      <c r="O2563" s="21">
        <f t="shared" si="198"/>
        <v>1.2475983731317363E-4</v>
      </c>
      <c r="P2563" s="29">
        <f>N2563*INDEX($H$47:$H$50,MATCH(M2563,'Mining Dmd Profile'!$G$47:$G$50,0))</f>
        <v>11.25</v>
      </c>
      <c r="Q2563" s="31">
        <f t="shared" si="200"/>
        <v>1.3604823795981767E-4</v>
      </c>
    </row>
    <row r="2564" spans="11:17" x14ac:dyDescent="0.2">
      <c r="K2564">
        <f t="shared" si="201"/>
        <v>107</v>
      </c>
      <c r="L2564">
        <f t="shared" si="202"/>
        <v>14</v>
      </c>
      <c r="M2564" t="s">
        <v>13</v>
      </c>
      <c r="N2564" s="20">
        <f t="shared" si="199"/>
        <v>8</v>
      </c>
      <c r="O2564" s="21">
        <f t="shared" si="198"/>
        <v>1.3307715980071856E-4</v>
      </c>
      <c r="P2564" s="29">
        <f>N2564*INDEX($H$47:$H$50,MATCH(M2564,'Mining Dmd Profile'!$G$47:$G$50,0))</f>
        <v>12</v>
      </c>
      <c r="Q2564" s="31">
        <f t="shared" si="200"/>
        <v>1.4511812049047219E-4</v>
      </c>
    </row>
    <row r="2565" spans="11:17" x14ac:dyDescent="0.2">
      <c r="K2565">
        <f t="shared" si="201"/>
        <v>107</v>
      </c>
      <c r="L2565">
        <f t="shared" si="202"/>
        <v>15</v>
      </c>
      <c r="M2565" t="s">
        <v>13</v>
      </c>
      <c r="N2565" s="20">
        <f t="shared" si="199"/>
        <v>8.1</v>
      </c>
      <c r="O2565" s="21">
        <f t="shared" si="198"/>
        <v>1.3474062429822754E-4</v>
      </c>
      <c r="P2565" s="29">
        <f>N2565*INDEX($H$47:$H$50,MATCH(M2565,'Mining Dmd Profile'!$G$47:$G$50,0))</f>
        <v>12.149999999999999</v>
      </c>
      <c r="Q2565" s="31">
        <f t="shared" si="200"/>
        <v>1.4693209699660306E-4</v>
      </c>
    </row>
    <row r="2566" spans="11:17" x14ac:dyDescent="0.2">
      <c r="K2566">
        <f t="shared" si="201"/>
        <v>107</v>
      </c>
      <c r="L2566">
        <f t="shared" si="202"/>
        <v>16</v>
      </c>
      <c r="M2566" t="s">
        <v>13</v>
      </c>
      <c r="N2566" s="20">
        <f t="shared" si="199"/>
        <v>7.7</v>
      </c>
      <c r="O2566" s="21">
        <f t="shared" si="198"/>
        <v>1.2808676630819162E-4</v>
      </c>
      <c r="P2566" s="29">
        <f>N2566*INDEX($H$47:$H$50,MATCH(M2566,'Mining Dmd Profile'!$G$47:$G$50,0))</f>
        <v>11.55</v>
      </c>
      <c r="Q2566" s="31">
        <f t="shared" si="200"/>
        <v>1.3967619097207947E-4</v>
      </c>
    </row>
    <row r="2567" spans="11:17" x14ac:dyDescent="0.2">
      <c r="K2567">
        <f t="shared" si="201"/>
        <v>107</v>
      </c>
      <c r="L2567">
        <f t="shared" si="202"/>
        <v>17</v>
      </c>
      <c r="M2567" t="s">
        <v>13</v>
      </c>
      <c r="N2567" s="20">
        <f t="shared" si="199"/>
        <v>7.3</v>
      </c>
      <c r="O2567" s="21">
        <f t="shared" ref="O2567:O2630" si="203">N2567/$N$5</f>
        <v>1.2143290831815567E-4</v>
      </c>
      <c r="P2567" s="29">
        <f>N2567*INDEX($H$47:$H$50,MATCH(M2567,'Mining Dmd Profile'!$G$47:$G$50,0))</f>
        <v>10.95</v>
      </c>
      <c r="Q2567" s="31">
        <f t="shared" si="200"/>
        <v>1.3242028494755585E-4</v>
      </c>
    </row>
    <row r="2568" spans="11:17" x14ac:dyDescent="0.2">
      <c r="K2568">
        <f t="shared" si="201"/>
        <v>107</v>
      </c>
      <c r="L2568">
        <f t="shared" si="202"/>
        <v>18</v>
      </c>
      <c r="M2568" t="s">
        <v>13</v>
      </c>
      <c r="N2568" s="20">
        <f t="shared" ref="N2568:N2631" si="204">INDEX($H$7:$H$30,MATCH($L2568,$C$7:$C$30,0))</f>
        <v>7</v>
      </c>
      <c r="O2568" s="21">
        <f t="shared" si="203"/>
        <v>1.1644251482562872E-4</v>
      </c>
      <c r="P2568" s="29">
        <f>N2568*INDEX($H$47:$H$50,MATCH(M2568,'Mining Dmd Profile'!$G$47:$G$50,0))</f>
        <v>10.5</v>
      </c>
      <c r="Q2568" s="31">
        <f t="shared" ref="Q2568:Q2631" si="205">P2568/$P$5</f>
        <v>1.2697835542916316E-4</v>
      </c>
    </row>
    <row r="2569" spans="11:17" x14ac:dyDescent="0.2">
      <c r="K2569">
        <f t="shared" ref="K2569:K2632" si="206">IF(L2568=24,K2568+1,K2568)</f>
        <v>107</v>
      </c>
      <c r="L2569">
        <f t="shared" ref="L2569:L2632" si="207">IF(L2568=24,1,L2568+1)</f>
        <v>19</v>
      </c>
      <c r="M2569" t="s">
        <v>13</v>
      </c>
      <c r="N2569" s="20">
        <f t="shared" si="204"/>
        <v>7.3</v>
      </c>
      <c r="O2569" s="21">
        <f t="shared" si="203"/>
        <v>1.2143290831815567E-4</v>
      </c>
      <c r="P2569" s="29">
        <f>N2569*INDEX($H$47:$H$50,MATCH(M2569,'Mining Dmd Profile'!$G$47:$G$50,0))</f>
        <v>10.95</v>
      </c>
      <c r="Q2569" s="31">
        <f t="shared" si="205"/>
        <v>1.3242028494755585E-4</v>
      </c>
    </row>
    <row r="2570" spans="11:17" x14ac:dyDescent="0.2">
      <c r="K2570">
        <f t="shared" si="206"/>
        <v>107</v>
      </c>
      <c r="L2570">
        <f t="shared" si="207"/>
        <v>20</v>
      </c>
      <c r="M2570" t="s">
        <v>13</v>
      </c>
      <c r="N2570" s="20">
        <f t="shared" si="204"/>
        <v>7.7</v>
      </c>
      <c r="O2570" s="21">
        <f t="shared" si="203"/>
        <v>1.2808676630819162E-4</v>
      </c>
      <c r="P2570" s="29">
        <f>N2570*INDEX($H$47:$H$50,MATCH(M2570,'Mining Dmd Profile'!$G$47:$G$50,0))</f>
        <v>11.55</v>
      </c>
      <c r="Q2570" s="31">
        <f t="shared" si="205"/>
        <v>1.3967619097207947E-4</v>
      </c>
    </row>
    <row r="2571" spans="11:17" x14ac:dyDescent="0.2">
      <c r="K2571">
        <f t="shared" si="206"/>
        <v>107</v>
      </c>
      <c r="L2571">
        <f t="shared" si="207"/>
        <v>21</v>
      </c>
      <c r="M2571" t="s">
        <v>13</v>
      </c>
      <c r="N2571" s="20">
        <f t="shared" si="204"/>
        <v>8</v>
      </c>
      <c r="O2571" s="21">
        <f t="shared" si="203"/>
        <v>1.3307715980071856E-4</v>
      </c>
      <c r="P2571" s="29">
        <f>N2571*INDEX($H$47:$H$50,MATCH(M2571,'Mining Dmd Profile'!$G$47:$G$50,0))</f>
        <v>12</v>
      </c>
      <c r="Q2571" s="31">
        <f t="shared" si="205"/>
        <v>1.4511812049047219E-4</v>
      </c>
    </row>
    <row r="2572" spans="11:17" x14ac:dyDescent="0.2">
      <c r="K2572">
        <f t="shared" si="206"/>
        <v>107</v>
      </c>
      <c r="L2572">
        <f t="shared" si="207"/>
        <v>22</v>
      </c>
      <c r="M2572" t="s">
        <v>13</v>
      </c>
      <c r="N2572" s="20">
        <f t="shared" si="204"/>
        <v>8</v>
      </c>
      <c r="O2572" s="21">
        <f t="shared" si="203"/>
        <v>1.3307715980071856E-4</v>
      </c>
      <c r="P2572" s="29">
        <f>N2572*INDEX($H$47:$H$50,MATCH(M2572,'Mining Dmd Profile'!$G$47:$G$50,0))</f>
        <v>12</v>
      </c>
      <c r="Q2572" s="31">
        <f t="shared" si="205"/>
        <v>1.4511812049047219E-4</v>
      </c>
    </row>
    <row r="2573" spans="11:17" x14ac:dyDescent="0.2">
      <c r="K2573">
        <f t="shared" si="206"/>
        <v>107</v>
      </c>
      <c r="L2573">
        <f t="shared" si="207"/>
        <v>23</v>
      </c>
      <c r="M2573" t="s">
        <v>13</v>
      </c>
      <c r="N2573" s="20">
        <f t="shared" si="204"/>
        <v>8</v>
      </c>
      <c r="O2573" s="21">
        <f t="shared" si="203"/>
        <v>1.3307715980071856E-4</v>
      </c>
      <c r="P2573" s="29">
        <f>N2573*INDEX($H$47:$H$50,MATCH(M2573,'Mining Dmd Profile'!$G$47:$G$50,0))</f>
        <v>12</v>
      </c>
      <c r="Q2573" s="31">
        <f t="shared" si="205"/>
        <v>1.4511812049047219E-4</v>
      </c>
    </row>
    <row r="2574" spans="11:17" x14ac:dyDescent="0.2">
      <c r="K2574">
        <f t="shared" si="206"/>
        <v>107</v>
      </c>
      <c r="L2574">
        <f t="shared" si="207"/>
        <v>24</v>
      </c>
      <c r="M2574" t="s">
        <v>13</v>
      </c>
      <c r="N2574" s="20">
        <f t="shared" si="204"/>
        <v>8</v>
      </c>
      <c r="O2574" s="21">
        <f t="shared" si="203"/>
        <v>1.3307715980071856E-4</v>
      </c>
      <c r="P2574" s="29">
        <f>N2574*INDEX($H$47:$H$50,MATCH(M2574,'Mining Dmd Profile'!$G$47:$G$50,0))</f>
        <v>12</v>
      </c>
      <c r="Q2574" s="31">
        <f t="shared" si="205"/>
        <v>1.4511812049047219E-4</v>
      </c>
    </row>
    <row r="2575" spans="11:17" x14ac:dyDescent="0.2">
      <c r="K2575">
        <f t="shared" si="206"/>
        <v>108</v>
      </c>
      <c r="L2575">
        <f t="shared" si="207"/>
        <v>1</v>
      </c>
      <c r="M2575" t="s">
        <v>13</v>
      </c>
      <c r="N2575" s="20">
        <f t="shared" si="204"/>
        <v>7</v>
      </c>
      <c r="O2575" s="21">
        <f t="shared" si="203"/>
        <v>1.1644251482562872E-4</v>
      </c>
      <c r="P2575" s="29">
        <f>N2575*INDEX($H$47:$H$50,MATCH(M2575,'Mining Dmd Profile'!$G$47:$G$50,0))</f>
        <v>10.5</v>
      </c>
      <c r="Q2575" s="31">
        <f t="shared" si="205"/>
        <v>1.2697835542916316E-4</v>
      </c>
    </row>
    <row r="2576" spans="11:17" x14ac:dyDescent="0.2">
      <c r="K2576">
        <f t="shared" si="206"/>
        <v>108</v>
      </c>
      <c r="L2576">
        <f t="shared" si="207"/>
        <v>2</v>
      </c>
      <c r="M2576" t="s">
        <v>13</v>
      </c>
      <c r="N2576" s="20">
        <f t="shared" si="204"/>
        <v>6.5</v>
      </c>
      <c r="O2576" s="21">
        <f t="shared" si="203"/>
        <v>1.0812519233808381E-4</v>
      </c>
      <c r="P2576" s="29">
        <f>N2576*INDEX($H$47:$H$50,MATCH(M2576,'Mining Dmd Profile'!$G$47:$G$50,0))</f>
        <v>9.75</v>
      </c>
      <c r="Q2576" s="31">
        <f t="shared" si="205"/>
        <v>1.1790847289850864E-4</v>
      </c>
    </row>
    <row r="2577" spans="11:17" x14ac:dyDescent="0.2">
      <c r="K2577">
        <f t="shared" si="206"/>
        <v>108</v>
      </c>
      <c r="L2577">
        <f t="shared" si="207"/>
        <v>3</v>
      </c>
      <c r="M2577" t="s">
        <v>13</v>
      </c>
      <c r="N2577" s="20">
        <f t="shared" si="204"/>
        <v>6</v>
      </c>
      <c r="O2577" s="21">
        <f t="shared" si="203"/>
        <v>9.9807869850538917E-5</v>
      </c>
      <c r="P2577" s="29">
        <f>N2577*INDEX($H$47:$H$50,MATCH(M2577,'Mining Dmd Profile'!$G$47:$G$50,0))</f>
        <v>9</v>
      </c>
      <c r="Q2577" s="31">
        <f t="shared" si="205"/>
        <v>1.0883859036785413E-4</v>
      </c>
    </row>
    <row r="2578" spans="11:17" x14ac:dyDescent="0.2">
      <c r="K2578">
        <f t="shared" si="206"/>
        <v>108</v>
      </c>
      <c r="L2578">
        <f t="shared" si="207"/>
        <v>4</v>
      </c>
      <c r="M2578" t="s">
        <v>13</v>
      </c>
      <c r="N2578" s="20">
        <f t="shared" si="204"/>
        <v>5.5</v>
      </c>
      <c r="O2578" s="21">
        <f t="shared" si="203"/>
        <v>9.1490547362994007E-5</v>
      </c>
      <c r="P2578" s="29">
        <f>N2578*INDEX($H$47:$H$50,MATCH(M2578,'Mining Dmd Profile'!$G$47:$G$50,0))</f>
        <v>8.25</v>
      </c>
      <c r="Q2578" s="31">
        <f t="shared" si="205"/>
        <v>9.9768707837199618E-5</v>
      </c>
    </row>
    <row r="2579" spans="11:17" x14ac:dyDescent="0.2">
      <c r="K2579">
        <f t="shared" si="206"/>
        <v>108</v>
      </c>
      <c r="L2579">
        <f t="shared" si="207"/>
        <v>5</v>
      </c>
      <c r="M2579" t="s">
        <v>13</v>
      </c>
      <c r="N2579" s="20">
        <f t="shared" si="204"/>
        <v>5.5</v>
      </c>
      <c r="O2579" s="21">
        <f t="shared" si="203"/>
        <v>9.1490547362994007E-5</v>
      </c>
      <c r="P2579" s="29">
        <f>N2579*INDEX($H$47:$H$50,MATCH(M2579,'Mining Dmd Profile'!$G$47:$G$50,0))</f>
        <v>8.25</v>
      </c>
      <c r="Q2579" s="31">
        <f t="shared" si="205"/>
        <v>9.9768707837199618E-5</v>
      </c>
    </row>
    <row r="2580" spans="11:17" x14ac:dyDescent="0.2">
      <c r="K2580">
        <f t="shared" si="206"/>
        <v>108</v>
      </c>
      <c r="L2580">
        <f t="shared" si="207"/>
        <v>6</v>
      </c>
      <c r="M2580" t="s">
        <v>13</v>
      </c>
      <c r="N2580" s="20">
        <f t="shared" si="204"/>
        <v>5.5</v>
      </c>
      <c r="O2580" s="21">
        <f t="shared" si="203"/>
        <v>9.1490547362994007E-5</v>
      </c>
      <c r="P2580" s="29">
        <f>N2580*INDEX($H$47:$H$50,MATCH(M2580,'Mining Dmd Profile'!$G$47:$G$50,0))</f>
        <v>8.25</v>
      </c>
      <c r="Q2580" s="31">
        <f t="shared" si="205"/>
        <v>9.9768707837199618E-5</v>
      </c>
    </row>
    <row r="2581" spans="11:17" x14ac:dyDescent="0.2">
      <c r="K2581">
        <f t="shared" si="206"/>
        <v>108</v>
      </c>
      <c r="L2581">
        <f t="shared" si="207"/>
        <v>7</v>
      </c>
      <c r="M2581" t="s">
        <v>13</v>
      </c>
      <c r="N2581" s="20">
        <f t="shared" si="204"/>
        <v>5.5</v>
      </c>
      <c r="O2581" s="21">
        <f t="shared" si="203"/>
        <v>9.1490547362994007E-5</v>
      </c>
      <c r="P2581" s="29">
        <f>N2581*INDEX($H$47:$H$50,MATCH(M2581,'Mining Dmd Profile'!$G$47:$G$50,0))</f>
        <v>8.25</v>
      </c>
      <c r="Q2581" s="31">
        <f t="shared" si="205"/>
        <v>9.9768707837199618E-5</v>
      </c>
    </row>
    <row r="2582" spans="11:17" x14ac:dyDescent="0.2">
      <c r="K2582">
        <f t="shared" si="206"/>
        <v>108</v>
      </c>
      <c r="L2582">
        <f t="shared" si="207"/>
        <v>8</v>
      </c>
      <c r="M2582" t="s">
        <v>13</v>
      </c>
      <c r="N2582" s="20">
        <f t="shared" si="204"/>
        <v>5.5</v>
      </c>
      <c r="O2582" s="21">
        <f t="shared" si="203"/>
        <v>9.1490547362994007E-5</v>
      </c>
      <c r="P2582" s="29">
        <f>N2582*INDEX($H$47:$H$50,MATCH(M2582,'Mining Dmd Profile'!$G$47:$G$50,0))</f>
        <v>8.25</v>
      </c>
      <c r="Q2582" s="31">
        <f t="shared" si="205"/>
        <v>9.9768707837199618E-5</v>
      </c>
    </row>
    <row r="2583" spans="11:17" x14ac:dyDescent="0.2">
      <c r="K2583">
        <f t="shared" si="206"/>
        <v>108</v>
      </c>
      <c r="L2583">
        <f t="shared" si="207"/>
        <v>9</v>
      </c>
      <c r="M2583" t="s">
        <v>13</v>
      </c>
      <c r="N2583" s="20">
        <f t="shared" si="204"/>
        <v>5.5</v>
      </c>
      <c r="O2583" s="21">
        <f t="shared" si="203"/>
        <v>9.1490547362994007E-5</v>
      </c>
      <c r="P2583" s="29">
        <f>N2583*INDEX($H$47:$H$50,MATCH(M2583,'Mining Dmd Profile'!$G$47:$G$50,0))</f>
        <v>8.25</v>
      </c>
      <c r="Q2583" s="31">
        <f t="shared" si="205"/>
        <v>9.9768707837199618E-5</v>
      </c>
    </row>
    <row r="2584" spans="11:17" x14ac:dyDescent="0.2">
      <c r="K2584">
        <f t="shared" si="206"/>
        <v>108</v>
      </c>
      <c r="L2584">
        <f t="shared" si="207"/>
        <v>10</v>
      </c>
      <c r="M2584" t="s">
        <v>13</v>
      </c>
      <c r="N2584" s="20">
        <f t="shared" si="204"/>
        <v>6</v>
      </c>
      <c r="O2584" s="21">
        <f t="shared" si="203"/>
        <v>9.9807869850538917E-5</v>
      </c>
      <c r="P2584" s="29">
        <f>N2584*INDEX($H$47:$H$50,MATCH(M2584,'Mining Dmd Profile'!$G$47:$G$50,0))</f>
        <v>9</v>
      </c>
      <c r="Q2584" s="31">
        <f t="shared" si="205"/>
        <v>1.0883859036785413E-4</v>
      </c>
    </row>
    <row r="2585" spans="11:17" x14ac:dyDescent="0.2">
      <c r="K2585">
        <f t="shared" si="206"/>
        <v>108</v>
      </c>
      <c r="L2585">
        <f t="shared" si="207"/>
        <v>11</v>
      </c>
      <c r="M2585" t="s">
        <v>13</v>
      </c>
      <c r="N2585" s="20">
        <f t="shared" si="204"/>
        <v>6.6</v>
      </c>
      <c r="O2585" s="21">
        <f t="shared" si="203"/>
        <v>1.0978865683559279E-4</v>
      </c>
      <c r="P2585" s="29">
        <f>N2585*INDEX($H$47:$H$50,MATCH(M2585,'Mining Dmd Profile'!$G$47:$G$50,0))</f>
        <v>9.8999999999999986</v>
      </c>
      <c r="Q2585" s="31">
        <f t="shared" si="205"/>
        <v>1.1972244940463952E-4</v>
      </c>
    </row>
    <row r="2586" spans="11:17" x14ac:dyDescent="0.2">
      <c r="K2586">
        <f t="shared" si="206"/>
        <v>108</v>
      </c>
      <c r="L2586">
        <f t="shared" si="207"/>
        <v>12</v>
      </c>
      <c r="M2586" t="s">
        <v>13</v>
      </c>
      <c r="N2586" s="20">
        <f t="shared" si="204"/>
        <v>7</v>
      </c>
      <c r="O2586" s="21">
        <f t="shared" si="203"/>
        <v>1.1644251482562872E-4</v>
      </c>
      <c r="P2586" s="29">
        <f>N2586*INDEX($H$47:$H$50,MATCH(M2586,'Mining Dmd Profile'!$G$47:$G$50,0))</f>
        <v>10.5</v>
      </c>
      <c r="Q2586" s="31">
        <f t="shared" si="205"/>
        <v>1.2697835542916316E-4</v>
      </c>
    </row>
    <row r="2587" spans="11:17" x14ac:dyDescent="0.2">
      <c r="K2587">
        <f t="shared" si="206"/>
        <v>108</v>
      </c>
      <c r="L2587">
        <f t="shared" si="207"/>
        <v>13</v>
      </c>
      <c r="M2587" t="s">
        <v>13</v>
      </c>
      <c r="N2587" s="20">
        <f t="shared" si="204"/>
        <v>7.5</v>
      </c>
      <c r="O2587" s="21">
        <f t="shared" si="203"/>
        <v>1.2475983731317363E-4</v>
      </c>
      <c r="P2587" s="29">
        <f>N2587*INDEX($H$47:$H$50,MATCH(M2587,'Mining Dmd Profile'!$G$47:$G$50,0))</f>
        <v>11.25</v>
      </c>
      <c r="Q2587" s="31">
        <f t="shared" si="205"/>
        <v>1.3604823795981767E-4</v>
      </c>
    </row>
    <row r="2588" spans="11:17" x14ac:dyDescent="0.2">
      <c r="K2588">
        <f t="shared" si="206"/>
        <v>108</v>
      </c>
      <c r="L2588">
        <f t="shared" si="207"/>
        <v>14</v>
      </c>
      <c r="M2588" t="s">
        <v>13</v>
      </c>
      <c r="N2588" s="20">
        <f t="shared" si="204"/>
        <v>8</v>
      </c>
      <c r="O2588" s="21">
        <f t="shared" si="203"/>
        <v>1.3307715980071856E-4</v>
      </c>
      <c r="P2588" s="29">
        <f>N2588*INDEX($H$47:$H$50,MATCH(M2588,'Mining Dmd Profile'!$G$47:$G$50,0))</f>
        <v>12</v>
      </c>
      <c r="Q2588" s="31">
        <f t="shared" si="205"/>
        <v>1.4511812049047219E-4</v>
      </c>
    </row>
    <row r="2589" spans="11:17" x14ac:dyDescent="0.2">
      <c r="K2589">
        <f t="shared" si="206"/>
        <v>108</v>
      </c>
      <c r="L2589">
        <f t="shared" si="207"/>
        <v>15</v>
      </c>
      <c r="M2589" t="s">
        <v>13</v>
      </c>
      <c r="N2589" s="20">
        <f t="shared" si="204"/>
        <v>8.1</v>
      </c>
      <c r="O2589" s="21">
        <f t="shared" si="203"/>
        <v>1.3474062429822754E-4</v>
      </c>
      <c r="P2589" s="29">
        <f>N2589*INDEX($H$47:$H$50,MATCH(M2589,'Mining Dmd Profile'!$G$47:$G$50,0))</f>
        <v>12.149999999999999</v>
      </c>
      <c r="Q2589" s="31">
        <f t="shared" si="205"/>
        <v>1.4693209699660306E-4</v>
      </c>
    </row>
    <row r="2590" spans="11:17" x14ac:dyDescent="0.2">
      <c r="K2590">
        <f t="shared" si="206"/>
        <v>108</v>
      </c>
      <c r="L2590">
        <f t="shared" si="207"/>
        <v>16</v>
      </c>
      <c r="M2590" t="s">
        <v>13</v>
      </c>
      <c r="N2590" s="20">
        <f t="shared" si="204"/>
        <v>7.7</v>
      </c>
      <c r="O2590" s="21">
        <f t="shared" si="203"/>
        <v>1.2808676630819162E-4</v>
      </c>
      <c r="P2590" s="29">
        <f>N2590*INDEX($H$47:$H$50,MATCH(M2590,'Mining Dmd Profile'!$G$47:$G$50,0))</f>
        <v>11.55</v>
      </c>
      <c r="Q2590" s="31">
        <f t="shared" si="205"/>
        <v>1.3967619097207947E-4</v>
      </c>
    </row>
    <row r="2591" spans="11:17" x14ac:dyDescent="0.2">
      <c r="K2591">
        <f t="shared" si="206"/>
        <v>108</v>
      </c>
      <c r="L2591">
        <f t="shared" si="207"/>
        <v>17</v>
      </c>
      <c r="M2591" t="s">
        <v>13</v>
      </c>
      <c r="N2591" s="20">
        <f t="shared" si="204"/>
        <v>7.3</v>
      </c>
      <c r="O2591" s="21">
        <f t="shared" si="203"/>
        <v>1.2143290831815567E-4</v>
      </c>
      <c r="P2591" s="29">
        <f>N2591*INDEX($H$47:$H$50,MATCH(M2591,'Mining Dmd Profile'!$G$47:$G$50,0))</f>
        <v>10.95</v>
      </c>
      <c r="Q2591" s="31">
        <f t="shared" si="205"/>
        <v>1.3242028494755585E-4</v>
      </c>
    </row>
    <row r="2592" spans="11:17" x14ac:dyDescent="0.2">
      <c r="K2592">
        <f t="shared" si="206"/>
        <v>108</v>
      </c>
      <c r="L2592">
        <f t="shared" si="207"/>
        <v>18</v>
      </c>
      <c r="M2592" t="s">
        <v>13</v>
      </c>
      <c r="N2592" s="20">
        <f t="shared" si="204"/>
        <v>7</v>
      </c>
      <c r="O2592" s="21">
        <f t="shared" si="203"/>
        <v>1.1644251482562872E-4</v>
      </c>
      <c r="P2592" s="29">
        <f>N2592*INDEX($H$47:$H$50,MATCH(M2592,'Mining Dmd Profile'!$G$47:$G$50,0))</f>
        <v>10.5</v>
      </c>
      <c r="Q2592" s="31">
        <f t="shared" si="205"/>
        <v>1.2697835542916316E-4</v>
      </c>
    </row>
    <row r="2593" spans="11:17" x14ac:dyDescent="0.2">
      <c r="K2593">
        <f t="shared" si="206"/>
        <v>108</v>
      </c>
      <c r="L2593">
        <f t="shared" si="207"/>
        <v>19</v>
      </c>
      <c r="M2593" t="s">
        <v>13</v>
      </c>
      <c r="N2593" s="20">
        <f t="shared" si="204"/>
        <v>7.3</v>
      </c>
      <c r="O2593" s="21">
        <f t="shared" si="203"/>
        <v>1.2143290831815567E-4</v>
      </c>
      <c r="P2593" s="29">
        <f>N2593*INDEX($H$47:$H$50,MATCH(M2593,'Mining Dmd Profile'!$G$47:$G$50,0))</f>
        <v>10.95</v>
      </c>
      <c r="Q2593" s="31">
        <f t="shared" si="205"/>
        <v>1.3242028494755585E-4</v>
      </c>
    </row>
    <row r="2594" spans="11:17" x14ac:dyDescent="0.2">
      <c r="K2594">
        <f t="shared" si="206"/>
        <v>108</v>
      </c>
      <c r="L2594">
        <f t="shared" si="207"/>
        <v>20</v>
      </c>
      <c r="M2594" t="s">
        <v>13</v>
      </c>
      <c r="N2594" s="20">
        <f t="shared" si="204"/>
        <v>7.7</v>
      </c>
      <c r="O2594" s="21">
        <f t="shared" si="203"/>
        <v>1.2808676630819162E-4</v>
      </c>
      <c r="P2594" s="29">
        <f>N2594*INDEX($H$47:$H$50,MATCH(M2594,'Mining Dmd Profile'!$G$47:$G$50,0))</f>
        <v>11.55</v>
      </c>
      <c r="Q2594" s="31">
        <f t="shared" si="205"/>
        <v>1.3967619097207947E-4</v>
      </c>
    </row>
    <row r="2595" spans="11:17" x14ac:dyDescent="0.2">
      <c r="K2595">
        <f t="shared" si="206"/>
        <v>108</v>
      </c>
      <c r="L2595">
        <f t="shared" si="207"/>
        <v>21</v>
      </c>
      <c r="M2595" t="s">
        <v>13</v>
      </c>
      <c r="N2595" s="20">
        <f t="shared" si="204"/>
        <v>8</v>
      </c>
      <c r="O2595" s="21">
        <f t="shared" si="203"/>
        <v>1.3307715980071856E-4</v>
      </c>
      <c r="P2595" s="29">
        <f>N2595*INDEX($H$47:$H$50,MATCH(M2595,'Mining Dmd Profile'!$G$47:$G$50,0))</f>
        <v>12</v>
      </c>
      <c r="Q2595" s="31">
        <f t="shared" si="205"/>
        <v>1.4511812049047219E-4</v>
      </c>
    </row>
    <row r="2596" spans="11:17" x14ac:dyDescent="0.2">
      <c r="K2596">
        <f t="shared" si="206"/>
        <v>108</v>
      </c>
      <c r="L2596">
        <f t="shared" si="207"/>
        <v>22</v>
      </c>
      <c r="M2596" t="s">
        <v>13</v>
      </c>
      <c r="N2596" s="20">
        <f t="shared" si="204"/>
        <v>8</v>
      </c>
      <c r="O2596" s="21">
        <f t="shared" si="203"/>
        <v>1.3307715980071856E-4</v>
      </c>
      <c r="P2596" s="29">
        <f>N2596*INDEX($H$47:$H$50,MATCH(M2596,'Mining Dmd Profile'!$G$47:$G$50,0))</f>
        <v>12</v>
      </c>
      <c r="Q2596" s="31">
        <f t="shared" si="205"/>
        <v>1.4511812049047219E-4</v>
      </c>
    </row>
    <row r="2597" spans="11:17" x14ac:dyDescent="0.2">
      <c r="K2597">
        <f t="shared" si="206"/>
        <v>108</v>
      </c>
      <c r="L2597">
        <f t="shared" si="207"/>
        <v>23</v>
      </c>
      <c r="M2597" t="s">
        <v>13</v>
      </c>
      <c r="N2597" s="20">
        <f t="shared" si="204"/>
        <v>8</v>
      </c>
      <c r="O2597" s="21">
        <f t="shared" si="203"/>
        <v>1.3307715980071856E-4</v>
      </c>
      <c r="P2597" s="29">
        <f>N2597*INDEX($H$47:$H$50,MATCH(M2597,'Mining Dmd Profile'!$G$47:$G$50,0))</f>
        <v>12</v>
      </c>
      <c r="Q2597" s="31">
        <f t="shared" si="205"/>
        <v>1.4511812049047219E-4</v>
      </c>
    </row>
    <row r="2598" spans="11:17" x14ac:dyDescent="0.2">
      <c r="K2598">
        <f t="shared" si="206"/>
        <v>108</v>
      </c>
      <c r="L2598">
        <f t="shared" si="207"/>
        <v>24</v>
      </c>
      <c r="M2598" t="s">
        <v>13</v>
      </c>
      <c r="N2598" s="20">
        <f t="shared" si="204"/>
        <v>8</v>
      </c>
      <c r="O2598" s="21">
        <f t="shared" si="203"/>
        <v>1.3307715980071856E-4</v>
      </c>
      <c r="P2598" s="29">
        <f>N2598*INDEX($H$47:$H$50,MATCH(M2598,'Mining Dmd Profile'!$G$47:$G$50,0))</f>
        <v>12</v>
      </c>
      <c r="Q2598" s="31">
        <f t="shared" si="205"/>
        <v>1.4511812049047219E-4</v>
      </c>
    </row>
    <row r="2599" spans="11:17" x14ac:dyDescent="0.2">
      <c r="K2599">
        <f t="shared" si="206"/>
        <v>109</v>
      </c>
      <c r="L2599">
        <f t="shared" si="207"/>
        <v>1</v>
      </c>
      <c r="M2599" t="s">
        <v>13</v>
      </c>
      <c r="N2599" s="20">
        <f t="shared" si="204"/>
        <v>7</v>
      </c>
      <c r="O2599" s="21">
        <f t="shared" si="203"/>
        <v>1.1644251482562872E-4</v>
      </c>
      <c r="P2599" s="29">
        <f>N2599*INDEX($H$47:$H$50,MATCH(M2599,'Mining Dmd Profile'!$G$47:$G$50,0))</f>
        <v>10.5</v>
      </c>
      <c r="Q2599" s="31">
        <f t="shared" si="205"/>
        <v>1.2697835542916316E-4</v>
      </c>
    </row>
    <row r="2600" spans="11:17" x14ac:dyDescent="0.2">
      <c r="K2600">
        <f t="shared" si="206"/>
        <v>109</v>
      </c>
      <c r="L2600">
        <f t="shared" si="207"/>
        <v>2</v>
      </c>
      <c r="M2600" t="s">
        <v>13</v>
      </c>
      <c r="N2600" s="20">
        <f t="shared" si="204"/>
        <v>6.5</v>
      </c>
      <c r="O2600" s="21">
        <f t="shared" si="203"/>
        <v>1.0812519233808381E-4</v>
      </c>
      <c r="P2600" s="29">
        <f>N2600*INDEX($H$47:$H$50,MATCH(M2600,'Mining Dmd Profile'!$G$47:$G$50,0))</f>
        <v>9.75</v>
      </c>
      <c r="Q2600" s="31">
        <f t="shared" si="205"/>
        <v>1.1790847289850864E-4</v>
      </c>
    </row>
    <row r="2601" spans="11:17" x14ac:dyDescent="0.2">
      <c r="K2601">
        <f t="shared" si="206"/>
        <v>109</v>
      </c>
      <c r="L2601">
        <f t="shared" si="207"/>
        <v>3</v>
      </c>
      <c r="M2601" t="s">
        <v>13</v>
      </c>
      <c r="N2601" s="20">
        <f t="shared" si="204"/>
        <v>6</v>
      </c>
      <c r="O2601" s="21">
        <f t="shared" si="203"/>
        <v>9.9807869850538917E-5</v>
      </c>
      <c r="P2601" s="29">
        <f>N2601*INDEX($H$47:$H$50,MATCH(M2601,'Mining Dmd Profile'!$G$47:$G$50,0))</f>
        <v>9</v>
      </c>
      <c r="Q2601" s="31">
        <f t="shared" si="205"/>
        <v>1.0883859036785413E-4</v>
      </c>
    </row>
    <row r="2602" spans="11:17" x14ac:dyDescent="0.2">
      <c r="K2602">
        <f t="shared" si="206"/>
        <v>109</v>
      </c>
      <c r="L2602">
        <f t="shared" si="207"/>
        <v>4</v>
      </c>
      <c r="M2602" t="s">
        <v>13</v>
      </c>
      <c r="N2602" s="20">
        <f t="shared" si="204"/>
        <v>5.5</v>
      </c>
      <c r="O2602" s="21">
        <f t="shared" si="203"/>
        <v>9.1490547362994007E-5</v>
      </c>
      <c r="P2602" s="29">
        <f>N2602*INDEX($H$47:$H$50,MATCH(M2602,'Mining Dmd Profile'!$G$47:$G$50,0))</f>
        <v>8.25</v>
      </c>
      <c r="Q2602" s="31">
        <f t="shared" si="205"/>
        <v>9.9768707837199618E-5</v>
      </c>
    </row>
    <row r="2603" spans="11:17" x14ac:dyDescent="0.2">
      <c r="K2603">
        <f t="shared" si="206"/>
        <v>109</v>
      </c>
      <c r="L2603">
        <f t="shared" si="207"/>
        <v>5</v>
      </c>
      <c r="M2603" t="s">
        <v>13</v>
      </c>
      <c r="N2603" s="20">
        <f t="shared" si="204"/>
        <v>5.5</v>
      </c>
      <c r="O2603" s="21">
        <f t="shared" si="203"/>
        <v>9.1490547362994007E-5</v>
      </c>
      <c r="P2603" s="29">
        <f>N2603*INDEX($H$47:$H$50,MATCH(M2603,'Mining Dmd Profile'!$G$47:$G$50,0))</f>
        <v>8.25</v>
      </c>
      <c r="Q2603" s="31">
        <f t="shared" si="205"/>
        <v>9.9768707837199618E-5</v>
      </c>
    </row>
    <row r="2604" spans="11:17" x14ac:dyDescent="0.2">
      <c r="K2604">
        <f t="shared" si="206"/>
        <v>109</v>
      </c>
      <c r="L2604">
        <f t="shared" si="207"/>
        <v>6</v>
      </c>
      <c r="M2604" t="s">
        <v>13</v>
      </c>
      <c r="N2604" s="20">
        <f t="shared" si="204"/>
        <v>5.5</v>
      </c>
      <c r="O2604" s="21">
        <f t="shared" si="203"/>
        <v>9.1490547362994007E-5</v>
      </c>
      <c r="P2604" s="29">
        <f>N2604*INDEX($H$47:$H$50,MATCH(M2604,'Mining Dmd Profile'!$G$47:$G$50,0))</f>
        <v>8.25</v>
      </c>
      <c r="Q2604" s="31">
        <f t="shared" si="205"/>
        <v>9.9768707837199618E-5</v>
      </c>
    </row>
    <row r="2605" spans="11:17" x14ac:dyDescent="0.2">
      <c r="K2605">
        <f t="shared" si="206"/>
        <v>109</v>
      </c>
      <c r="L2605">
        <f t="shared" si="207"/>
        <v>7</v>
      </c>
      <c r="M2605" t="s">
        <v>13</v>
      </c>
      <c r="N2605" s="20">
        <f t="shared" si="204"/>
        <v>5.5</v>
      </c>
      <c r="O2605" s="21">
        <f t="shared" si="203"/>
        <v>9.1490547362994007E-5</v>
      </c>
      <c r="P2605" s="29">
        <f>N2605*INDEX($H$47:$H$50,MATCH(M2605,'Mining Dmd Profile'!$G$47:$G$50,0))</f>
        <v>8.25</v>
      </c>
      <c r="Q2605" s="31">
        <f t="shared" si="205"/>
        <v>9.9768707837199618E-5</v>
      </c>
    </row>
    <row r="2606" spans="11:17" x14ac:dyDescent="0.2">
      <c r="K2606">
        <f t="shared" si="206"/>
        <v>109</v>
      </c>
      <c r="L2606">
        <f t="shared" si="207"/>
        <v>8</v>
      </c>
      <c r="M2606" t="s">
        <v>13</v>
      </c>
      <c r="N2606" s="20">
        <f t="shared" si="204"/>
        <v>5.5</v>
      </c>
      <c r="O2606" s="21">
        <f t="shared" si="203"/>
        <v>9.1490547362994007E-5</v>
      </c>
      <c r="P2606" s="29">
        <f>N2606*INDEX($H$47:$H$50,MATCH(M2606,'Mining Dmd Profile'!$G$47:$G$50,0))</f>
        <v>8.25</v>
      </c>
      <c r="Q2606" s="31">
        <f t="shared" si="205"/>
        <v>9.9768707837199618E-5</v>
      </c>
    </row>
    <row r="2607" spans="11:17" x14ac:dyDescent="0.2">
      <c r="K2607">
        <f t="shared" si="206"/>
        <v>109</v>
      </c>
      <c r="L2607">
        <f t="shared" si="207"/>
        <v>9</v>
      </c>
      <c r="M2607" t="s">
        <v>13</v>
      </c>
      <c r="N2607" s="20">
        <f t="shared" si="204"/>
        <v>5.5</v>
      </c>
      <c r="O2607" s="21">
        <f t="shared" si="203"/>
        <v>9.1490547362994007E-5</v>
      </c>
      <c r="P2607" s="29">
        <f>N2607*INDEX($H$47:$H$50,MATCH(M2607,'Mining Dmd Profile'!$G$47:$G$50,0))</f>
        <v>8.25</v>
      </c>
      <c r="Q2607" s="31">
        <f t="shared" si="205"/>
        <v>9.9768707837199618E-5</v>
      </c>
    </row>
    <row r="2608" spans="11:17" x14ac:dyDescent="0.2">
      <c r="K2608">
        <f t="shared" si="206"/>
        <v>109</v>
      </c>
      <c r="L2608">
        <f t="shared" si="207"/>
        <v>10</v>
      </c>
      <c r="M2608" t="s">
        <v>13</v>
      </c>
      <c r="N2608" s="20">
        <f t="shared" si="204"/>
        <v>6</v>
      </c>
      <c r="O2608" s="21">
        <f t="shared" si="203"/>
        <v>9.9807869850538917E-5</v>
      </c>
      <c r="P2608" s="29">
        <f>N2608*INDEX($H$47:$H$50,MATCH(M2608,'Mining Dmd Profile'!$G$47:$G$50,0))</f>
        <v>9</v>
      </c>
      <c r="Q2608" s="31">
        <f t="shared" si="205"/>
        <v>1.0883859036785413E-4</v>
      </c>
    </row>
    <row r="2609" spans="11:17" x14ac:dyDescent="0.2">
      <c r="K2609">
        <f t="shared" si="206"/>
        <v>109</v>
      </c>
      <c r="L2609">
        <f t="shared" si="207"/>
        <v>11</v>
      </c>
      <c r="M2609" t="s">
        <v>13</v>
      </c>
      <c r="N2609" s="20">
        <f t="shared" si="204"/>
        <v>6.6</v>
      </c>
      <c r="O2609" s="21">
        <f t="shared" si="203"/>
        <v>1.0978865683559279E-4</v>
      </c>
      <c r="P2609" s="29">
        <f>N2609*INDEX($H$47:$H$50,MATCH(M2609,'Mining Dmd Profile'!$G$47:$G$50,0))</f>
        <v>9.8999999999999986</v>
      </c>
      <c r="Q2609" s="31">
        <f t="shared" si="205"/>
        <v>1.1972244940463952E-4</v>
      </c>
    </row>
    <row r="2610" spans="11:17" x14ac:dyDescent="0.2">
      <c r="K2610">
        <f t="shared" si="206"/>
        <v>109</v>
      </c>
      <c r="L2610">
        <f t="shared" si="207"/>
        <v>12</v>
      </c>
      <c r="M2610" t="s">
        <v>13</v>
      </c>
      <c r="N2610" s="20">
        <f t="shared" si="204"/>
        <v>7</v>
      </c>
      <c r="O2610" s="21">
        <f t="shared" si="203"/>
        <v>1.1644251482562872E-4</v>
      </c>
      <c r="P2610" s="29">
        <f>N2610*INDEX($H$47:$H$50,MATCH(M2610,'Mining Dmd Profile'!$G$47:$G$50,0))</f>
        <v>10.5</v>
      </c>
      <c r="Q2610" s="31">
        <f t="shared" si="205"/>
        <v>1.2697835542916316E-4</v>
      </c>
    </row>
    <row r="2611" spans="11:17" x14ac:dyDescent="0.2">
      <c r="K2611">
        <f t="shared" si="206"/>
        <v>109</v>
      </c>
      <c r="L2611">
        <f t="shared" si="207"/>
        <v>13</v>
      </c>
      <c r="M2611" t="s">
        <v>13</v>
      </c>
      <c r="N2611" s="20">
        <f t="shared" si="204"/>
        <v>7.5</v>
      </c>
      <c r="O2611" s="21">
        <f t="shared" si="203"/>
        <v>1.2475983731317363E-4</v>
      </c>
      <c r="P2611" s="29">
        <f>N2611*INDEX($H$47:$H$50,MATCH(M2611,'Mining Dmd Profile'!$G$47:$G$50,0))</f>
        <v>11.25</v>
      </c>
      <c r="Q2611" s="31">
        <f t="shared" si="205"/>
        <v>1.3604823795981767E-4</v>
      </c>
    </row>
    <row r="2612" spans="11:17" x14ac:dyDescent="0.2">
      <c r="K2612">
        <f t="shared" si="206"/>
        <v>109</v>
      </c>
      <c r="L2612">
        <f t="shared" si="207"/>
        <v>14</v>
      </c>
      <c r="M2612" t="s">
        <v>13</v>
      </c>
      <c r="N2612" s="20">
        <f t="shared" si="204"/>
        <v>8</v>
      </c>
      <c r="O2612" s="21">
        <f t="shared" si="203"/>
        <v>1.3307715980071856E-4</v>
      </c>
      <c r="P2612" s="29">
        <f>N2612*INDEX($H$47:$H$50,MATCH(M2612,'Mining Dmd Profile'!$G$47:$G$50,0))</f>
        <v>12</v>
      </c>
      <c r="Q2612" s="31">
        <f t="shared" si="205"/>
        <v>1.4511812049047219E-4</v>
      </c>
    </row>
    <row r="2613" spans="11:17" x14ac:dyDescent="0.2">
      <c r="K2613">
        <f t="shared" si="206"/>
        <v>109</v>
      </c>
      <c r="L2613">
        <f t="shared" si="207"/>
        <v>15</v>
      </c>
      <c r="M2613" t="s">
        <v>13</v>
      </c>
      <c r="N2613" s="20">
        <f t="shared" si="204"/>
        <v>8.1</v>
      </c>
      <c r="O2613" s="21">
        <f t="shared" si="203"/>
        <v>1.3474062429822754E-4</v>
      </c>
      <c r="P2613" s="29">
        <f>N2613*INDEX($H$47:$H$50,MATCH(M2613,'Mining Dmd Profile'!$G$47:$G$50,0))</f>
        <v>12.149999999999999</v>
      </c>
      <c r="Q2613" s="31">
        <f t="shared" si="205"/>
        <v>1.4693209699660306E-4</v>
      </c>
    </row>
    <row r="2614" spans="11:17" x14ac:dyDescent="0.2">
      <c r="K2614">
        <f t="shared" si="206"/>
        <v>109</v>
      </c>
      <c r="L2614">
        <f t="shared" si="207"/>
        <v>16</v>
      </c>
      <c r="M2614" t="s">
        <v>13</v>
      </c>
      <c r="N2614" s="20">
        <f t="shared" si="204"/>
        <v>7.7</v>
      </c>
      <c r="O2614" s="21">
        <f t="shared" si="203"/>
        <v>1.2808676630819162E-4</v>
      </c>
      <c r="P2614" s="29">
        <f>N2614*INDEX($H$47:$H$50,MATCH(M2614,'Mining Dmd Profile'!$G$47:$G$50,0))</f>
        <v>11.55</v>
      </c>
      <c r="Q2614" s="31">
        <f t="shared" si="205"/>
        <v>1.3967619097207947E-4</v>
      </c>
    </row>
    <row r="2615" spans="11:17" x14ac:dyDescent="0.2">
      <c r="K2615">
        <f t="shared" si="206"/>
        <v>109</v>
      </c>
      <c r="L2615">
        <f t="shared" si="207"/>
        <v>17</v>
      </c>
      <c r="M2615" t="s">
        <v>13</v>
      </c>
      <c r="N2615" s="20">
        <f t="shared" si="204"/>
        <v>7.3</v>
      </c>
      <c r="O2615" s="21">
        <f t="shared" si="203"/>
        <v>1.2143290831815567E-4</v>
      </c>
      <c r="P2615" s="29">
        <f>N2615*INDEX($H$47:$H$50,MATCH(M2615,'Mining Dmd Profile'!$G$47:$G$50,0))</f>
        <v>10.95</v>
      </c>
      <c r="Q2615" s="31">
        <f t="shared" si="205"/>
        <v>1.3242028494755585E-4</v>
      </c>
    </row>
    <row r="2616" spans="11:17" x14ac:dyDescent="0.2">
      <c r="K2616">
        <f t="shared" si="206"/>
        <v>109</v>
      </c>
      <c r="L2616">
        <f t="shared" si="207"/>
        <v>18</v>
      </c>
      <c r="M2616" t="s">
        <v>13</v>
      </c>
      <c r="N2616" s="20">
        <f t="shared" si="204"/>
        <v>7</v>
      </c>
      <c r="O2616" s="21">
        <f t="shared" si="203"/>
        <v>1.1644251482562872E-4</v>
      </c>
      <c r="P2616" s="29">
        <f>N2616*INDEX($H$47:$H$50,MATCH(M2616,'Mining Dmd Profile'!$G$47:$G$50,0))</f>
        <v>10.5</v>
      </c>
      <c r="Q2616" s="31">
        <f t="shared" si="205"/>
        <v>1.2697835542916316E-4</v>
      </c>
    </row>
    <row r="2617" spans="11:17" x14ac:dyDescent="0.2">
      <c r="K2617">
        <f t="shared" si="206"/>
        <v>109</v>
      </c>
      <c r="L2617">
        <f t="shared" si="207"/>
        <v>19</v>
      </c>
      <c r="M2617" t="s">
        <v>13</v>
      </c>
      <c r="N2617" s="20">
        <f t="shared" si="204"/>
        <v>7.3</v>
      </c>
      <c r="O2617" s="21">
        <f t="shared" si="203"/>
        <v>1.2143290831815567E-4</v>
      </c>
      <c r="P2617" s="29">
        <f>N2617*INDEX($H$47:$H$50,MATCH(M2617,'Mining Dmd Profile'!$G$47:$G$50,0))</f>
        <v>10.95</v>
      </c>
      <c r="Q2617" s="31">
        <f t="shared" si="205"/>
        <v>1.3242028494755585E-4</v>
      </c>
    </row>
    <row r="2618" spans="11:17" x14ac:dyDescent="0.2">
      <c r="K2618">
        <f t="shared" si="206"/>
        <v>109</v>
      </c>
      <c r="L2618">
        <f t="shared" si="207"/>
        <v>20</v>
      </c>
      <c r="M2618" t="s">
        <v>13</v>
      </c>
      <c r="N2618" s="20">
        <f t="shared" si="204"/>
        <v>7.7</v>
      </c>
      <c r="O2618" s="21">
        <f t="shared" si="203"/>
        <v>1.2808676630819162E-4</v>
      </c>
      <c r="P2618" s="29">
        <f>N2618*INDEX($H$47:$H$50,MATCH(M2618,'Mining Dmd Profile'!$G$47:$G$50,0))</f>
        <v>11.55</v>
      </c>
      <c r="Q2618" s="31">
        <f t="shared" si="205"/>
        <v>1.3967619097207947E-4</v>
      </c>
    </row>
    <row r="2619" spans="11:17" x14ac:dyDescent="0.2">
      <c r="K2619">
        <f t="shared" si="206"/>
        <v>109</v>
      </c>
      <c r="L2619">
        <f t="shared" si="207"/>
        <v>21</v>
      </c>
      <c r="M2619" t="s">
        <v>13</v>
      </c>
      <c r="N2619" s="20">
        <f t="shared" si="204"/>
        <v>8</v>
      </c>
      <c r="O2619" s="21">
        <f t="shared" si="203"/>
        <v>1.3307715980071856E-4</v>
      </c>
      <c r="P2619" s="29">
        <f>N2619*INDEX($H$47:$H$50,MATCH(M2619,'Mining Dmd Profile'!$G$47:$G$50,0))</f>
        <v>12</v>
      </c>
      <c r="Q2619" s="31">
        <f t="shared" si="205"/>
        <v>1.4511812049047219E-4</v>
      </c>
    </row>
    <row r="2620" spans="11:17" x14ac:dyDescent="0.2">
      <c r="K2620">
        <f t="shared" si="206"/>
        <v>109</v>
      </c>
      <c r="L2620">
        <f t="shared" si="207"/>
        <v>22</v>
      </c>
      <c r="M2620" t="s">
        <v>13</v>
      </c>
      <c r="N2620" s="20">
        <f t="shared" si="204"/>
        <v>8</v>
      </c>
      <c r="O2620" s="21">
        <f t="shared" si="203"/>
        <v>1.3307715980071856E-4</v>
      </c>
      <c r="P2620" s="29">
        <f>N2620*INDEX($H$47:$H$50,MATCH(M2620,'Mining Dmd Profile'!$G$47:$G$50,0))</f>
        <v>12</v>
      </c>
      <c r="Q2620" s="31">
        <f t="shared" si="205"/>
        <v>1.4511812049047219E-4</v>
      </c>
    </row>
    <row r="2621" spans="11:17" x14ac:dyDescent="0.2">
      <c r="K2621">
        <f t="shared" si="206"/>
        <v>109</v>
      </c>
      <c r="L2621">
        <f t="shared" si="207"/>
        <v>23</v>
      </c>
      <c r="M2621" t="s">
        <v>13</v>
      </c>
      <c r="N2621" s="20">
        <f t="shared" si="204"/>
        <v>8</v>
      </c>
      <c r="O2621" s="21">
        <f t="shared" si="203"/>
        <v>1.3307715980071856E-4</v>
      </c>
      <c r="P2621" s="29">
        <f>N2621*INDEX($H$47:$H$50,MATCH(M2621,'Mining Dmd Profile'!$G$47:$G$50,0))</f>
        <v>12</v>
      </c>
      <c r="Q2621" s="31">
        <f t="shared" si="205"/>
        <v>1.4511812049047219E-4</v>
      </c>
    </row>
    <row r="2622" spans="11:17" x14ac:dyDescent="0.2">
      <c r="K2622">
        <f t="shared" si="206"/>
        <v>109</v>
      </c>
      <c r="L2622">
        <f t="shared" si="207"/>
        <v>24</v>
      </c>
      <c r="M2622" t="s">
        <v>13</v>
      </c>
      <c r="N2622" s="20">
        <f t="shared" si="204"/>
        <v>8</v>
      </c>
      <c r="O2622" s="21">
        <f t="shared" si="203"/>
        <v>1.3307715980071856E-4</v>
      </c>
      <c r="P2622" s="29">
        <f>N2622*INDEX($H$47:$H$50,MATCH(M2622,'Mining Dmd Profile'!$G$47:$G$50,0))</f>
        <v>12</v>
      </c>
      <c r="Q2622" s="31">
        <f t="shared" si="205"/>
        <v>1.4511812049047219E-4</v>
      </c>
    </row>
    <row r="2623" spans="11:17" x14ac:dyDescent="0.2">
      <c r="K2623">
        <f t="shared" si="206"/>
        <v>110</v>
      </c>
      <c r="L2623">
        <f t="shared" si="207"/>
        <v>1</v>
      </c>
      <c r="M2623" t="s">
        <v>13</v>
      </c>
      <c r="N2623" s="20">
        <f t="shared" si="204"/>
        <v>7</v>
      </c>
      <c r="O2623" s="21">
        <f t="shared" si="203"/>
        <v>1.1644251482562872E-4</v>
      </c>
      <c r="P2623" s="29">
        <f>N2623*INDEX($H$47:$H$50,MATCH(M2623,'Mining Dmd Profile'!$G$47:$G$50,0))</f>
        <v>10.5</v>
      </c>
      <c r="Q2623" s="31">
        <f t="shared" si="205"/>
        <v>1.2697835542916316E-4</v>
      </c>
    </row>
    <row r="2624" spans="11:17" x14ac:dyDescent="0.2">
      <c r="K2624">
        <f t="shared" si="206"/>
        <v>110</v>
      </c>
      <c r="L2624">
        <f t="shared" si="207"/>
        <v>2</v>
      </c>
      <c r="M2624" t="s">
        <v>13</v>
      </c>
      <c r="N2624" s="20">
        <f t="shared" si="204"/>
        <v>6.5</v>
      </c>
      <c r="O2624" s="21">
        <f t="shared" si="203"/>
        <v>1.0812519233808381E-4</v>
      </c>
      <c r="P2624" s="29">
        <f>N2624*INDEX($H$47:$H$50,MATCH(M2624,'Mining Dmd Profile'!$G$47:$G$50,0))</f>
        <v>9.75</v>
      </c>
      <c r="Q2624" s="31">
        <f t="shared" si="205"/>
        <v>1.1790847289850864E-4</v>
      </c>
    </row>
    <row r="2625" spans="11:17" x14ac:dyDescent="0.2">
      <c r="K2625">
        <f t="shared" si="206"/>
        <v>110</v>
      </c>
      <c r="L2625">
        <f t="shared" si="207"/>
        <v>3</v>
      </c>
      <c r="M2625" t="s">
        <v>13</v>
      </c>
      <c r="N2625" s="20">
        <f t="shared" si="204"/>
        <v>6</v>
      </c>
      <c r="O2625" s="21">
        <f t="shared" si="203"/>
        <v>9.9807869850538917E-5</v>
      </c>
      <c r="P2625" s="29">
        <f>N2625*INDEX($H$47:$H$50,MATCH(M2625,'Mining Dmd Profile'!$G$47:$G$50,0))</f>
        <v>9</v>
      </c>
      <c r="Q2625" s="31">
        <f t="shared" si="205"/>
        <v>1.0883859036785413E-4</v>
      </c>
    </row>
    <row r="2626" spans="11:17" x14ac:dyDescent="0.2">
      <c r="K2626">
        <f t="shared" si="206"/>
        <v>110</v>
      </c>
      <c r="L2626">
        <f t="shared" si="207"/>
        <v>4</v>
      </c>
      <c r="M2626" t="s">
        <v>13</v>
      </c>
      <c r="N2626" s="20">
        <f t="shared" si="204"/>
        <v>5.5</v>
      </c>
      <c r="O2626" s="21">
        <f t="shared" si="203"/>
        <v>9.1490547362994007E-5</v>
      </c>
      <c r="P2626" s="29">
        <f>N2626*INDEX($H$47:$H$50,MATCH(M2626,'Mining Dmd Profile'!$G$47:$G$50,0))</f>
        <v>8.25</v>
      </c>
      <c r="Q2626" s="31">
        <f t="shared" si="205"/>
        <v>9.9768707837199618E-5</v>
      </c>
    </row>
    <row r="2627" spans="11:17" x14ac:dyDescent="0.2">
      <c r="K2627">
        <f t="shared" si="206"/>
        <v>110</v>
      </c>
      <c r="L2627">
        <f t="shared" si="207"/>
        <v>5</v>
      </c>
      <c r="M2627" t="s">
        <v>13</v>
      </c>
      <c r="N2627" s="20">
        <f t="shared" si="204"/>
        <v>5.5</v>
      </c>
      <c r="O2627" s="21">
        <f t="shared" si="203"/>
        <v>9.1490547362994007E-5</v>
      </c>
      <c r="P2627" s="29">
        <f>N2627*INDEX($H$47:$H$50,MATCH(M2627,'Mining Dmd Profile'!$G$47:$G$50,0))</f>
        <v>8.25</v>
      </c>
      <c r="Q2627" s="31">
        <f t="shared" si="205"/>
        <v>9.9768707837199618E-5</v>
      </c>
    </row>
    <row r="2628" spans="11:17" x14ac:dyDescent="0.2">
      <c r="K2628">
        <f t="shared" si="206"/>
        <v>110</v>
      </c>
      <c r="L2628">
        <f t="shared" si="207"/>
        <v>6</v>
      </c>
      <c r="M2628" t="s">
        <v>13</v>
      </c>
      <c r="N2628" s="20">
        <f t="shared" si="204"/>
        <v>5.5</v>
      </c>
      <c r="O2628" s="21">
        <f t="shared" si="203"/>
        <v>9.1490547362994007E-5</v>
      </c>
      <c r="P2628" s="29">
        <f>N2628*INDEX($H$47:$H$50,MATCH(M2628,'Mining Dmd Profile'!$G$47:$G$50,0))</f>
        <v>8.25</v>
      </c>
      <c r="Q2628" s="31">
        <f t="shared" si="205"/>
        <v>9.9768707837199618E-5</v>
      </c>
    </row>
    <row r="2629" spans="11:17" x14ac:dyDescent="0.2">
      <c r="K2629">
        <f t="shared" si="206"/>
        <v>110</v>
      </c>
      <c r="L2629">
        <f t="shared" si="207"/>
        <v>7</v>
      </c>
      <c r="M2629" t="s">
        <v>13</v>
      </c>
      <c r="N2629" s="20">
        <f t="shared" si="204"/>
        <v>5.5</v>
      </c>
      <c r="O2629" s="21">
        <f t="shared" si="203"/>
        <v>9.1490547362994007E-5</v>
      </c>
      <c r="P2629" s="29">
        <f>N2629*INDEX($H$47:$H$50,MATCH(M2629,'Mining Dmd Profile'!$G$47:$G$50,0))</f>
        <v>8.25</v>
      </c>
      <c r="Q2629" s="31">
        <f t="shared" si="205"/>
        <v>9.9768707837199618E-5</v>
      </c>
    </row>
    <row r="2630" spans="11:17" x14ac:dyDescent="0.2">
      <c r="K2630">
        <f t="shared" si="206"/>
        <v>110</v>
      </c>
      <c r="L2630">
        <f t="shared" si="207"/>
        <v>8</v>
      </c>
      <c r="M2630" t="s">
        <v>13</v>
      </c>
      <c r="N2630" s="20">
        <f t="shared" si="204"/>
        <v>5.5</v>
      </c>
      <c r="O2630" s="21">
        <f t="shared" si="203"/>
        <v>9.1490547362994007E-5</v>
      </c>
      <c r="P2630" s="29">
        <f>N2630*INDEX($H$47:$H$50,MATCH(M2630,'Mining Dmd Profile'!$G$47:$G$50,0))</f>
        <v>8.25</v>
      </c>
      <c r="Q2630" s="31">
        <f t="shared" si="205"/>
        <v>9.9768707837199618E-5</v>
      </c>
    </row>
    <row r="2631" spans="11:17" x14ac:dyDescent="0.2">
      <c r="K2631">
        <f t="shared" si="206"/>
        <v>110</v>
      </c>
      <c r="L2631">
        <f t="shared" si="207"/>
        <v>9</v>
      </c>
      <c r="M2631" t="s">
        <v>13</v>
      </c>
      <c r="N2631" s="20">
        <f t="shared" si="204"/>
        <v>5.5</v>
      </c>
      <c r="O2631" s="21">
        <f t="shared" ref="O2631:O2694" si="208">N2631/$N$5</f>
        <v>9.1490547362994007E-5</v>
      </c>
      <c r="P2631" s="29">
        <f>N2631*INDEX($H$47:$H$50,MATCH(M2631,'Mining Dmd Profile'!$G$47:$G$50,0))</f>
        <v>8.25</v>
      </c>
      <c r="Q2631" s="31">
        <f t="shared" si="205"/>
        <v>9.9768707837199618E-5</v>
      </c>
    </row>
    <row r="2632" spans="11:17" x14ac:dyDescent="0.2">
      <c r="K2632">
        <f t="shared" si="206"/>
        <v>110</v>
      </c>
      <c r="L2632">
        <f t="shared" si="207"/>
        <v>10</v>
      </c>
      <c r="M2632" t="s">
        <v>13</v>
      </c>
      <c r="N2632" s="20">
        <f t="shared" ref="N2632:N2695" si="209">INDEX($H$7:$H$30,MATCH($L2632,$C$7:$C$30,0))</f>
        <v>6</v>
      </c>
      <c r="O2632" s="21">
        <f t="shared" si="208"/>
        <v>9.9807869850538917E-5</v>
      </c>
      <c r="P2632" s="29">
        <f>N2632*INDEX($H$47:$H$50,MATCH(M2632,'Mining Dmd Profile'!$G$47:$G$50,0))</f>
        <v>9</v>
      </c>
      <c r="Q2632" s="31">
        <f t="shared" ref="Q2632:Q2695" si="210">P2632/$P$5</f>
        <v>1.0883859036785413E-4</v>
      </c>
    </row>
    <row r="2633" spans="11:17" x14ac:dyDescent="0.2">
      <c r="K2633">
        <f t="shared" ref="K2633:K2696" si="211">IF(L2632=24,K2632+1,K2632)</f>
        <v>110</v>
      </c>
      <c r="L2633">
        <f t="shared" ref="L2633:L2696" si="212">IF(L2632=24,1,L2632+1)</f>
        <v>11</v>
      </c>
      <c r="M2633" t="s">
        <v>13</v>
      </c>
      <c r="N2633" s="20">
        <f t="shared" si="209"/>
        <v>6.6</v>
      </c>
      <c r="O2633" s="21">
        <f t="shared" si="208"/>
        <v>1.0978865683559279E-4</v>
      </c>
      <c r="P2633" s="29">
        <f>N2633*INDEX($H$47:$H$50,MATCH(M2633,'Mining Dmd Profile'!$G$47:$G$50,0))</f>
        <v>9.8999999999999986</v>
      </c>
      <c r="Q2633" s="31">
        <f t="shared" si="210"/>
        <v>1.1972244940463952E-4</v>
      </c>
    </row>
    <row r="2634" spans="11:17" x14ac:dyDescent="0.2">
      <c r="K2634">
        <f t="shared" si="211"/>
        <v>110</v>
      </c>
      <c r="L2634">
        <f t="shared" si="212"/>
        <v>12</v>
      </c>
      <c r="M2634" t="s">
        <v>13</v>
      </c>
      <c r="N2634" s="20">
        <f t="shared" si="209"/>
        <v>7</v>
      </c>
      <c r="O2634" s="21">
        <f t="shared" si="208"/>
        <v>1.1644251482562872E-4</v>
      </c>
      <c r="P2634" s="29">
        <f>N2634*INDEX($H$47:$H$50,MATCH(M2634,'Mining Dmd Profile'!$G$47:$G$50,0))</f>
        <v>10.5</v>
      </c>
      <c r="Q2634" s="31">
        <f t="shared" si="210"/>
        <v>1.2697835542916316E-4</v>
      </c>
    </row>
    <row r="2635" spans="11:17" x14ac:dyDescent="0.2">
      <c r="K2635">
        <f t="shared" si="211"/>
        <v>110</v>
      </c>
      <c r="L2635">
        <f t="shared" si="212"/>
        <v>13</v>
      </c>
      <c r="M2635" t="s">
        <v>13</v>
      </c>
      <c r="N2635" s="20">
        <f t="shared" si="209"/>
        <v>7.5</v>
      </c>
      <c r="O2635" s="21">
        <f t="shared" si="208"/>
        <v>1.2475983731317363E-4</v>
      </c>
      <c r="P2635" s="29">
        <f>N2635*INDEX($H$47:$H$50,MATCH(M2635,'Mining Dmd Profile'!$G$47:$G$50,0))</f>
        <v>11.25</v>
      </c>
      <c r="Q2635" s="31">
        <f t="shared" si="210"/>
        <v>1.3604823795981767E-4</v>
      </c>
    </row>
    <row r="2636" spans="11:17" x14ac:dyDescent="0.2">
      <c r="K2636">
        <f t="shared" si="211"/>
        <v>110</v>
      </c>
      <c r="L2636">
        <f t="shared" si="212"/>
        <v>14</v>
      </c>
      <c r="M2636" t="s">
        <v>13</v>
      </c>
      <c r="N2636" s="20">
        <f t="shared" si="209"/>
        <v>8</v>
      </c>
      <c r="O2636" s="21">
        <f t="shared" si="208"/>
        <v>1.3307715980071856E-4</v>
      </c>
      <c r="P2636" s="29">
        <f>N2636*INDEX($H$47:$H$50,MATCH(M2636,'Mining Dmd Profile'!$G$47:$G$50,0))</f>
        <v>12</v>
      </c>
      <c r="Q2636" s="31">
        <f t="shared" si="210"/>
        <v>1.4511812049047219E-4</v>
      </c>
    </row>
    <row r="2637" spans="11:17" x14ac:dyDescent="0.2">
      <c r="K2637">
        <f t="shared" si="211"/>
        <v>110</v>
      </c>
      <c r="L2637">
        <f t="shared" si="212"/>
        <v>15</v>
      </c>
      <c r="M2637" t="s">
        <v>13</v>
      </c>
      <c r="N2637" s="20">
        <f t="shared" si="209"/>
        <v>8.1</v>
      </c>
      <c r="O2637" s="21">
        <f t="shared" si="208"/>
        <v>1.3474062429822754E-4</v>
      </c>
      <c r="P2637" s="29">
        <f>N2637*INDEX($H$47:$H$50,MATCH(M2637,'Mining Dmd Profile'!$G$47:$G$50,0))</f>
        <v>12.149999999999999</v>
      </c>
      <c r="Q2637" s="31">
        <f t="shared" si="210"/>
        <v>1.4693209699660306E-4</v>
      </c>
    </row>
    <row r="2638" spans="11:17" x14ac:dyDescent="0.2">
      <c r="K2638">
        <f t="shared" si="211"/>
        <v>110</v>
      </c>
      <c r="L2638">
        <f t="shared" si="212"/>
        <v>16</v>
      </c>
      <c r="M2638" t="s">
        <v>13</v>
      </c>
      <c r="N2638" s="20">
        <f t="shared" si="209"/>
        <v>7.7</v>
      </c>
      <c r="O2638" s="21">
        <f t="shared" si="208"/>
        <v>1.2808676630819162E-4</v>
      </c>
      <c r="P2638" s="29">
        <f>N2638*INDEX($H$47:$H$50,MATCH(M2638,'Mining Dmd Profile'!$G$47:$G$50,0))</f>
        <v>11.55</v>
      </c>
      <c r="Q2638" s="31">
        <f t="shared" si="210"/>
        <v>1.3967619097207947E-4</v>
      </c>
    </row>
    <row r="2639" spans="11:17" x14ac:dyDescent="0.2">
      <c r="K2639">
        <f t="shared" si="211"/>
        <v>110</v>
      </c>
      <c r="L2639">
        <f t="shared" si="212"/>
        <v>17</v>
      </c>
      <c r="M2639" t="s">
        <v>13</v>
      </c>
      <c r="N2639" s="20">
        <f t="shared" si="209"/>
        <v>7.3</v>
      </c>
      <c r="O2639" s="21">
        <f t="shared" si="208"/>
        <v>1.2143290831815567E-4</v>
      </c>
      <c r="P2639" s="29">
        <f>N2639*INDEX($H$47:$H$50,MATCH(M2639,'Mining Dmd Profile'!$G$47:$G$50,0))</f>
        <v>10.95</v>
      </c>
      <c r="Q2639" s="31">
        <f t="shared" si="210"/>
        <v>1.3242028494755585E-4</v>
      </c>
    </row>
    <row r="2640" spans="11:17" x14ac:dyDescent="0.2">
      <c r="K2640">
        <f t="shared" si="211"/>
        <v>110</v>
      </c>
      <c r="L2640">
        <f t="shared" si="212"/>
        <v>18</v>
      </c>
      <c r="M2640" t="s">
        <v>13</v>
      </c>
      <c r="N2640" s="20">
        <f t="shared" si="209"/>
        <v>7</v>
      </c>
      <c r="O2640" s="21">
        <f t="shared" si="208"/>
        <v>1.1644251482562872E-4</v>
      </c>
      <c r="P2640" s="29">
        <f>N2640*INDEX($H$47:$H$50,MATCH(M2640,'Mining Dmd Profile'!$G$47:$G$50,0))</f>
        <v>10.5</v>
      </c>
      <c r="Q2640" s="31">
        <f t="shared" si="210"/>
        <v>1.2697835542916316E-4</v>
      </c>
    </row>
    <row r="2641" spans="11:17" x14ac:dyDescent="0.2">
      <c r="K2641">
        <f t="shared" si="211"/>
        <v>110</v>
      </c>
      <c r="L2641">
        <f t="shared" si="212"/>
        <v>19</v>
      </c>
      <c r="M2641" t="s">
        <v>13</v>
      </c>
      <c r="N2641" s="20">
        <f t="shared" si="209"/>
        <v>7.3</v>
      </c>
      <c r="O2641" s="21">
        <f t="shared" si="208"/>
        <v>1.2143290831815567E-4</v>
      </c>
      <c r="P2641" s="29">
        <f>N2641*INDEX($H$47:$H$50,MATCH(M2641,'Mining Dmd Profile'!$G$47:$G$50,0))</f>
        <v>10.95</v>
      </c>
      <c r="Q2641" s="31">
        <f t="shared" si="210"/>
        <v>1.3242028494755585E-4</v>
      </c>
    </row>
    <row r="2642" spans="11:17" x14ac:dyDescent="0.2">
      <c r="K2642">
        <f t="shared" si="211"/>
        <v>110</v>
      </c>
      <c r="L2642">
        <f t="shared" si="212"/>
        <v>20</v>
      </c>
      <c r="M2642" t="s">
        <v>13</v>
      </c>
      <c r="N2642" s="20">
        <f t="shared" si="209"/>
        <v>7.7</v>
      </c>
      <c r="O2642" s="21">
        <f t="shared" si="208"/>
        <v>1.2808676630819162E-4</v>
      </c>
      <c r="P2642" s="29">
        <f>N2642*INDEX($H$47:$H$50,MATCH(M2642,'Mining Dmd Profile'!$G$47:$G$50,0))</f>
        <v>11.55</v>
      </c>
      <c r="Q2642" s="31">
        <f t="shared" si="210"/>
        <v>1.3967619097207947E-4</v>
      </c>
    </row>
    <row r="2643" spans="11:17" x14ac:dyDescent="0.2">
      <c r="K2643">
        <f t="shared" si="211"/>
        <v>110</v>
      </c>
      <c r="L2643">
        <f t="shared" si="212"/>
        <v>21</v>
      </c>
      <c r="M2643" t="s">
        <v>13</v>
      </c>
      <c r="N2643" s="20">
        <f t="shared" si="209"/>
        <v>8</v>
      </c>
      <c r="O2643" s="21">
        <f t="shared" si="208"/>
        <v>1.3307715980071856E-4</v>
      </c>
      <c r="P2643" s="29">
        <f>N2643*INDEX($H$47:$H$50,MATCH(M2643,'Mining Dmd Profile'!$G$47:$G$50,0))</f>
        <v>12</v>
      </c>
      <c r="Q2643" s="31">
        <f t="shared" si="210"/>
        <v>1.4511812049047219E-4</v>
      </c>
    </row>
    <row r="2644" spans="11:17" x14ac:dyDescent="0.2">
      <c r="K2644">
        <f t="shared" si="211"/>
        <v>110</v>
      </c>
      <c r="L2644">
        <f t="shared" si="212"/>
        <v>22</v>
      </c>
      <c r="M2644" t="s">
        <v>13</v>
      </c>
      <c r="N2644" s="20">
        <f t="shared" si="209"/>
        <v>8</v>
      </c>
      <c r="O2644" s="21">
        <f t="shared" si="208"/>
        <v>1.3307715980071856E-4</v>
      </c>
      <c r="P2644" s="29">
        <f>N2644*INDEX($H$47:$H$50,MATCH(M2644,'Mining Dmd Profile'!$G$47:$G$50,0))</f>
        <v>12</v>
      </c>
      <c r="Q2644" s="31">
        <f t="shared" si="210"/>
        <v>1.4511812049047219E-4</v>
      </c>
    </row>
    <row r="2645" spans="11:17" x14ac:dyDescent="0.2">
      <c r="K2645">
        <f t="shared" si="211"/>
        <v>110</v>
      </c>
      <c r="L2645">
        <f t="shared" si="212"/>
        <v>23</v>
      </c>
      <c r="M2645" t="s">
        <v>13</v>
      </c>
      <c r="N2645" s="20">
        <f t="shared" si="209"/>
        <v>8</v>
      </c>
      <c r="O2645" s="21">
        <f t="shared" si="208"/>
        <v>1.3307715980071856E-4</v>
      </c>
      <c r="P2645" s="29">
        <f>N2645*INDEX($H$47:$H$50,MATCH(M2645,'Mining Dmd Profile'!$G$47:$G$50,0))</f>
        <v>12</v>
      </c>
      <c r="Q2645" s="31">
        <f t="shared" si="210"/>
        <v>1.4511812049047219E-4</v>
      </c>
    </row>
    <row r="2646" spans="11:17" x14ac:dyDescent="0.2">
      <c r="K2646">
        <f t="shared" si="211"/>
        <v>110</v>
      </c>
      <c r="L2646">
        <f t="shared" si="212"/>
        <v>24</v>
      </c>
      <c r="M2646" t="s">
        <v>13</v>
      </c>
      <c r="N2646" s="20">
        <f t="shared" si="209"/>
        <v>8</v>
      </c>
      <c r="O2646" s="21">
        <f t="shared" si="208"/>
        <v>1.3307715980071856E-4</v>
      </c>
      <c r="P2646" s="29">
        <f>N2646*INDEX($H$47:$H$50,MATCH(M2646,'Mining Dmd Profile'!$G$47:$G$50,0))</f>
        <v>12</v>
      </c>
      <c r="Q2646" s="31">
        <f t="shared" si="210"/>
        <v>1.4511812049047219E-4</v>
      </c>
    </row>
    <row r="2647" spans="11:17" x14ac:dyDescent="0.2">
      <c r="K2647">
        <f t="shared" si="211"/>
        <v>111</v>
      </c>
      <c r="L2647">
        <f t="shared" si="212"/>
        <v>1</v>
      </c>
      <c r="M2647" t="s">
        <v>13</v>
      </c>
      <c r="N2647" s="20">
        <f t="shared" si="209"/>
        <v>7</v>
      </c>
      <c r="O2647" s="21">
        <f t="shared" si="208"/>
        <v>1.1644251482562872E-4</v>
      </c>
      <c r="P2647" s="29">
        <f>N2647*INDEX($H$47:$H$50,MATCH(M2647,'Mining Dmd Profile'!$G$47:$G$50,0))</f>
        <v>10.5</v>
      </c>
      <c r="Q2647" s="31">
        <f t="shared" si="210"/>
        <v>1.2697835542916316E-4</v>
      </c>
    </row>
    <row r="2648" spans="11:17" x14ac:dyDescent="0.2">
      <c r="K2648">
        <f t="shared" si="211"/>
        <v>111</v>
      </c>
      <c r="L2648">
        <f t="shared" si="212"/>
        <v>2</v>
      </c>
      <c r="M2648" t="s">
        <v>13</v>
      </c>
      <c r="N2648" s="20">
        <f t="shared" si="209"/>
        <v>6.5</v>
      </c>
      <c r="O2648" s="21">
        <f t="shared" si="208"/>
        <v>1.0812519233808381E-4</v>
      </c>
      <c r="P2648" s="29">
        <f>N2648*INDEX($H$47:$H$50,MATCH(M2648,'Mining Dmd Profile'!$G$47:$G$50,0))</f>
        <v>9.75</v>
      </c>
      <c r="Q2648" s="31">
        <f t="shared" si="210"/>
        <v>1.1790847289850864E-4</v>
      </c>
    </row>
    <row r="2649" spans="11:17" x14ac:dyDescent="0.2">
      <c r="K2649">
        <f t="shared" si="211"/>
        <v>111</v>
      </c>
      <c r="L2649">
        <f t="shared" si="212"/>
        <v>3</v>
      </c>
      <c r="M2649" t="s">
        <v>13</v>
      </c>
      <c r="N2649" s="20">
        <f t="shared" si="209"/>
        <v>6</v>
      </c>
      <c r="O2649" s="21">
        <f t="shared" si="208"/>
        <v>9.9807869850538917E-5</v>
      </c>
      <c r="P2649" s="29">
        <f>N2649*INDEX($H$47:$H$50,MATCH(M2649,'Mining Dmd Profile'!$G$47:$G$50,0))</f>
        <v>9</v>
      </c>
      <c r="Q2649" s="31">
        <f t="shared" si="210"/>
        <v>1.0883859036785413E-4</v>
      </c>
    </row>
    <row r="2650" spans="11:17" x14ac:dyDescent="0.2">
      <c r="K2650">
        <f t="shared" si="211"/>
        <v>111</v>
      </c>
      <c r="L2650">
        <f t="shared" si="212"/>
        <v>4</v>
      </c>
      <c r="M2650" t="s">
        <v>13</v>
      </c>
      <c r="N2650" s="20">
        <f t="shared" si="209"/>
        <v>5.5</v>
      </c>
      <c r="O2650" s="21">
        <f t="shared" si="208"/>
        <v>9.1490547362994007E-5</v>
      </c>
      <c r="P2650" s="29">
        <f>N2650*INDEX($H$47:$H$50,MATCH(M2650,'Mining Dmd Profile'!$G$47:$G$50,0))</f>
        <v>8.25</v>
      </c>
      <c r="Q2650" s="31">
        <f t="shared" si="210"/>
        <v>9.9768707837199618E-5</v>
      </c>
    </row>
    <row r="2651" spans="11:17" x14ac:dyDescent="0.2">
      <c r="K2651">
        <f t="shared" si="211"/>
        <v>111</v>
      </c>
      <c r="L2651">
        <f t="shared" si="212"/>
        <v>5</v>
      </c>
      <c r="M2651" t="s">
        <v>13</v>
      </c>
      <c r="N2651" s="20">
        <f t="shared" si="209"/>
        <v>5.5</v>
      </c>
      <c r="O2651" s="21">
        <f t="shared" si="208"/>
        <v>9.1490547362994007E-5</v>
      </c>
      <c r="P2651" s="29">
        <f>N2651*INDEX($H$47:$H$50,MATCH(M2651,'Mining Dmd Profile'!$G$47:$G$50,0))</f>
        <v>8.25</v>
      </c>
      <c r="Q2651" s="31">
        <f t="shared" si="210"/>
        <v>9.9768707837199618E-5</v>
      </c>
    </row>
    <row r="2652" spans="11:17" x14ac:dyDescent="0.2">
      <c r="K2652">
        <f t="shared" si="211"/>
        <v>111</v>
      </c>
      <c r="L2652">
        <f t="shared" si="212"/>
        <v>6</v>
      </c>
      <c r="M2652" t="s">
        <v>13</v>
      </c>
      <c r="N2652" s="20">
        <f t="shared" si="209"/>
        <v>5.5</v>
      </c>
      <c r="O2652" s="21">
        <f t="shared" si="208"/>
        <v>9.1490547362994007E-5</v>
      </c>
      <c r="P2652" s="29">
        <f>N2652*INDEX($H$47:$H$50,MATCH(M2652,'Mining Dmd Profile'!$G$47:$G$50,0))</f>
        <v>8.25</v>
      </c>
      <c r="Q2652" s="31">
        <f t="shared" si="210"/>
        <v>9.9768707837199618E-5</v>
      </c>
    </row>
    <row r="2653" spans="11:17" x14ac:dyDescent="0.2">
      <c r="K2653">
        <f t="shared" si="211"/>
        <v>111</v>
      </c>
      <c r="L2653">
        <f t="shared" si="212"/>
        <v>7</v>
      </c>
      <c r="M2653" t="s">
        <v>13</v>
      </c>
      <c r="N2653" s="20">
        <f t="shared" si="209"/>
        <v>5.5</v>
      </c>
      <c r="O2653" s="21">
        <f t="shared" si="208"/>
        <v>9.1490547362994007E-5</v>
      </c>
      <c r="P2653" s="29">
        <f>N2653*INDEX($H$47:$H$50,MATCH(M2653,'Mining Dmd Profile'!$G$47:$G$50,0))</f>
        <v>8.25</v>
      </c>
      <c r="Q2653" s="31">
        <f t="shared" si="210"/>
        <v>9.9768707837199618E-5</v>
      </c>
    </row>
    <row r="2654" spans="11:17" x14ac:dyDescent="0.2">
      <c r="K2654">
        <f t="shared" si="211"/>
        <v>111</v>
      </c>
      <c r="L2654">
        <f t="shared" si="212"/>
        <v>8</v>
      </c>
      <c r="M2654" t="s">
        <v>13</v>
      </c>
      <c r="N2654" s="20">
        <f t="shared" si="209"/>
        <v>5.5</v>
      </c>
      <c r="O2654" s="21">
        <f t="shared" si="208"/>
        <v>9.1490547362994007E-5</v>
      </c>
      <c r="P2654" s="29">
        <f>N2654*INDEX($H$47:$H$50,MATCH(M2654,'Mining Dmd Profile'!$G$47:$G$50,0))</f>
        <v>8.25</v>
      </c>
      <c r="Q2654" s="31">
        <f t="shared" si="210"/>
        <v>9.9768707837199618E-5</v>
      </c>
    </row>
    <row r="2655" spans="11:17" x14ac:dyDescent="0.2">
      <c r="K2655">
        <f t="shared" si="211"/>
        <v>111</v>
      </c>
      <c r="L2655">
        <f t="shared" si="212"/>
        <v>9</v>
      </c>
      <c r="M2655" t="s">
        <v>13</v>
      </c>
      <c r="N2655" s="20">
        <f t="shared" si="209"/>
        <v>5.5</v>
      </c>
      <c r="O2655" s="21">
        <f t="shared" si="208"/>
        <v>9.1490547362994007E-5</v>
      </c>
      <c r="P2655" s="29">
        <f>N2655*INDEX($H$47:$H$50,MATCH(M2655,'Mining Dmd Profile'!$G$47:$G$50,0))</f>
        <v>8.25</v>
      </c>
      <c r="Q2655" s="31">
        <f t="shared" si="210"/>
        <v>9.9768707837199618E-5</v>
      </c>
    </row>
    <row r="2656" spans="11:17" x14ac:dyDescent="0.2">
      <c r="K2656">
        <f t="shared" si="211"/>
        <v>111</v>
      </c>
      <c r="L2656">
        <f t="shared" si="212"/>
        <v>10</v>
      </c>
      <c r="M2656" t="s">
        <v>13</v>
      </c>
      <c r="N2656" s="20">
        <f t="shared" si="209"/>
        <v>6</v>
      </c>
      <c r="O2656" s="21">
        <f t="shared" si="208"/>
        <v>9.9807869850538917E-5</v>
      </c>
      <c r="P2656" s="29">
        <f>N2656*INDEX($H$47:$H$50,MATCH(M2656,'Mining Dmd Profile'!$G$47:$G$50,0))</f>
        <v>9</v>
      </c>
      <c r="Q2656" s="31">
        <f t="shared" si="210"/>
        <v>1.0883859036785413E-4</v>
      </c>
    </row>
    <row r="2657" spans="11:17" x14ac:dyDescent="0.2">
      <c r="K2657">
        <f t="shared" si="211"/>
        <v>111</v>
      </c>
      <c r="L2657">
        <f t="shared" si="212"/>
        <v>11</v>
      </c>
      <c r="M2657" t="s">
        <v>13</v>
      </c>
      <c r="N2657" s="20">
        <f t="shared" si="209"/>
        <v>6.6</v>
      </c>
      <c r="O2657" s="21">
        <f t="shared" si="208"/>
        <v>1.0978865683559279E-4</v>
      </c>
      <c r="P2657" s="29">
        <f>N2657*INDEX($H$47:$H$50,MATCH(M2657,'Mining Dmd Profile'!$G$47:$G$50,0))</f>
        <v>9.8999999999999986</v>
      </c>
      <c r="Q2657" s="31">
        <f t="shared" si="210"/>
        <v>1.1972244940463952E-4</v>
      </c>
    </row>
    <row r="2658" spans="11:17" x14ac:dyDescent="0.2">
      <c r="K2658">
        <f t="shared" si="211"/>
        <v>111</v>
      </c>
      <c r="L2658">
        <f t="shared" si="212"/>
        <v>12</v>
      </c>
      <c r="M2658" t="s">
        <v>13</v>
      </c>
      <c r="N2658" s="20">
        <f t="shared" si="209"/>
        <v>7</v>
      </c>
      <c r="O2658" s="21">
        <f t="shared" si="208"/>
        <v>1.1644251482562872E-4</v>
      </c>
      <c r="P2658" s="29">
        <f>N2658*INDEX($H$47:$H$50,MATCH(M2658,'Mining Dmd Profile'!$G$47:$G$50,0))</f>
        <v>10.5</v>
      </c>
      <c r="Q2658" s="31">
        <f t="shared" si="210"/>
        <v>1.2697835542916316E-4</v>
      </c>
    </row>
    <row r="2659" spans="11:17" x14ac:dyDescent="0.2">
      <c r="K2659">
        <f t="shared" si="211"/>
        <v>111</v>
      </c>
      <c r="L2659">
        <f t="shared" si="212"/>
        <v>13</v>
      </c>
      <c r="M2659" t="s">
        <v>13</v>
      </c>
      <c r="N2659" s="20">
        <f t="shared" si="209"/>
        <v>7.5</v>
      </c>
      <c r="O2659" s="21">
        <f t="shared" si="208"/>
        <v>1.2475983731317363E-4</v>
      </c>
      <c r="P2659" s="29">
        <f>N2659*INDEX($H$47:$H$50,MATCH(M2659,'Mining Dmd Profile'!$G$47:$G$50,0))</f>
        <v>11.25</v>
      </c>
      <c r="Q2659" s="31">
        <f t="shared" si="210"/>
        <v>1.3604823795981767E-4</v>
      </c>
    </row>
    <row r="2660" spans="11:17" x14ac:dyDescent="0.2">
      <c r="K2660">
        <f t="shared" si="211"/>
        <v>111</v>
      </c>
      <c r="L2660">
        <f t="shared" si="212"/>
        <v>14</v>
      </c>
      <c r="M2660" t="s">
        <v>13</v>
      </c>
      <c r="N2660" s="20">
        <f t="shared" si="209"/>
        <v>8</v>
      </c>
      <c r="O2660" s="21">
        <f t="shared" si="208"/>
        <v>1.3307715980071856E-4</v>
      </c>
      <c r="P2660" s="29">
        <f>N2660*INDEX($H$47:$H$50,MATCH(M2660,'Mining Dmd Profile'!$G$47:$G$50,0))</f>
        <v>12</v>
      </c>
      <c r="Q2660" s="31">
        <f t="shared" si="210"/>
        <v>1.4511812049047219E-4</v>
      </c>
    </row>
    <row r="2661" spans="11:17" x14ac:dyDescent="0.2">
      <c r="K2661">
        <f t="shared" si="211"/>
        <v>111</v>
      </c>
      <c r="L2661">
        <f t="shared" si="212"/>
        <v>15</v>
      </c>
      <c r="M2661" t="s">
        <v>13</v>
      </c>
      <c r="N2661" s="20">
        <f t="shared" si="209"/>
        <v>8.1</v>
      </c>
      <c r="O2661" s="21">
        <f t="shared" si="208"/>
        <v>1.3474062429822754E-4</v>
      </c>
      <c r="P2661" s="29">
        <f>N2661*INDEX($H$47:$H$50,MATCH(M2661,'Mining Dmd Profile'!$G$47:$G$50,0))</f>
        <v>12.149999999999999</v>
      </c>
      <c r="Q2661" s="31">
        <f t="shared" si="210"/>
        <v>1.4693209699660306E-4</v>
      </c>
    </row>
    <row r="2662" spans="11:17" x14ac:dyDescent="0.2">
      <c r="K2662">
        <f t="shared" si="211"/>
        <v>111</v>
      </c>
      <c r="L2662">
        <f t="shared" si="212"/>
        <v>16</v>
      </c>
      <c r="M2662" t="s">
        <v>13</v>
      </c>
      <c r="N2662" s="20">
        <f t="shared" si="209"/>
        <v>7.7</v>
      </c>
      <c r="O2662" s="21">
        <f t="shared" si="208"/>
        <v>1.2808676630819162E-4</v>
      </c>
      <c r="P2662" s="29">
        <f>N2662*INDEX($H$47:$H$50,MATCH(M2662,'Mining Dmd Profile'!$G$47:$G$50,0))</f>
        <v>11.55</v>
      </c>
      <c r="Q2662" s="31">
        <f t="shared" si="210"/>
        <v>1.3967619097207947E-4</v>
      </c>
    </row>
    <row r="2663" spans="11:17" x14ac:dyDescent="0.2">
      <c r="K2663">
        <f t="shared" si="211"/>
        <v>111</v>
      </c>
      <c r="L2663">
        <f t="shared" si="212"/>
        <v>17</v>
      </c>
      <c r="M2663" t="s">
        <v>13</v>
      </c>
      <c r="N2663" s="20">
        <f t="shared" si="209"/>
        <v>7.3</v>
      </c>
      <c r="O2663" s="21">
        <f t="shared" si="208"/>
        <v>1.2143290831815567E-4</v>
      </c>
      <c r="P2663" s="29">
        <f>N2663*INDEX($H$47:$H$50,MATCH(M2663,'Mining Dmd Profile'!$G$47:$G$50,0))</f>
        <v>10.95</v>
      </c>
      <c r="Q2663" s="31">
        <f t="shared" si="210"/>
        <v>1.3242028494755585E-4</v>
      </c>
    </row>
    <row r="2664" spans="11:17" x14ac:dyDescent="0.2">
      <c r="K2664">
        <f t="shared" si="211"/>
        <v>111</v>
      </c>
      <c r="L2664">
        <f t="shared" si="212"/>
        <v>18</v>
      </c>
      <c r="M2664" t="s">
        <v>13</v>
      </c>
      <c r="N2664" s="20">
        <f t="shared" si="209"/>
        <v>7</v>
      </c>
      <c r="O2664" s="21">
        <f t="shared" si="208"/>
        <v>1.1644251482562872E-4</v>
      </c>
      <c r="P2664" s="29">
        <f>N2664*INDEX($H$47:$H$50,MATCH(M2664,'Mining Dmd Profile'!$G$47:$G$50,0))</f>
        <v>10.5</v>
      </c>
      <c r="Q2664" s="31">
        <f t="shared" si="210"/>
        <v>1.2697835542916316E-4</v>
      </c>
    </row>
    <row r="2665" spans="11:17" x14ac:dyDescent="0.2">
      <c r="K2665">
        <f t="shared" si="211"/>
        <v>111</v>
      </c>
      <c r="L2665">
        <f t="shared" si="212"/>
        <v>19</v>
      </c>
      <c r="M2665" t="s">
        <v>13</v>
      </c>
      <c r="N2665" s="20">
        <f t="shared" si="209"/>
        <v>7.3</v>
      </c>
      <c r="O2665" s="21">
        <f t="shared" si="208"/>
        <v>1.2143290831815567E-4</v>
      </c>
      <c r="P2665" s="29">
        <f>N2665*INDEX($H$47:$H$50,MATCH(M2665,'Mining Dmd Profile'!$G$47:$G$50,0))</f>
        <v>10.95</v>
      </c>
      <c r="Q2665" s="31">
        <f t="shared" si="210"/>
        <v>1.3242028494755585E-4</v>
      </c>
    </row>
    <row r="2666" spans="11:17" x14ac:dyDescent="0.2">
      <c r="K2666">
        <f t="shared" si="211"/>
        <v>111</v>
      </c>
      <c r="L2666">
        <f t="shared" si="212"/>
        <v>20</v>
      </c>
      <c r="M2666" t="s">
        <v>13</v>
      </c>
      <c r="N2666" s="20">
        <f t="shared" si="209"/>
        <v>7.7</v>
      </c>
      <c r="O2666" s="21">
        <f t="shared" si="208"/>
        <v>1.2808676630819162E-4</v>
      </c>
      <c r="P2666" s="29">
        <f>N2666*INDEX($H$47:$H$50,MATCH(M2666,'Mining Dmd Profile'!$G$47:$G$50,0))</f>
        <v>11.55</v>
      </c>
      <c r="Q2666" s="31">
        <f t="shared" si="210"/>
        <v>1.3967619097207947E-4</v>
      </c>
    </row>
    <row r="2667" spans="11:17" x14ac:dyDescent="0.2">
      <c r="K2667">
        <f t="shared" si="211"/>
        <v>111</v>
      </c>
      <c r="L2667">
        <f t="shared" si="212"/>
        <v>21</v>
      </c>
      <c r="M2667" t="s">
        <v>13</v>
      </c>
      <c r="N2667" s="20">
        <f t="shared" si="209"/>
        <v>8</v>
      </c>
      <c r="O2667" s="21">
        <f t="shared" si="208"/>
        <v>1.3307715980071856E-4</v>
      </c>
      <c r="P2667" s="29">
        <f>N2667*INDEX($H$47:$H$50,MATCH(M2667,'Mining Dmd Profile'!$G$47:$G$50,0))</f>
        <v>12</v>
      </c>
      <c r="Q2667" s="31">
        <f t="shared" si="210"/>
        <v>1.4511812049047219E-4</v>
      </c>
    </row>
    <row r="2668" spans="11:17" x14ac:dyDescent="0.2">
      <c r="K2668">
        <f t="shared" si="211"/>
        <v>111</v>
      </c>
      <c r="L2668">
        <f t="shared" si="212"/>
        <v>22</v>
      </c>
      <c r="M2668" t="s">
        <v>13</v>
      </c>
      <c r="N2668" s="20">
        <f t="shared" si="209"/>
        <v>8</v>
      </c>
      <c r="O2668" s="21">
        <f t="shared" si="208"/>
        <v>1.3307715980071856E-4</v>
      </c>
      <c r="P2668" s="29">
        <f>N2668*INDEX($H$47:$H$50,MATCH(M2668,'Mining Dmd Profile'!$G$47:$G$50,0))</f>
        <v>12</v>
      </c>
      <c r="Q2668" s="31">
        <f t="shared" si="210"/>
        <v>1.4511812049047219E-4</v>
      </c>
    </row>
    <row r="2669" spans="11:17" x14ac:dyDescent="0.2">
      <c r="K2669">
        <f t="shared" si="211"/>
        <v>111</v>
      </c>
      <c r="L2669">
        <f t="shared" si="212"/>
        <v>23</v>
      </c>
      <c r="M2669" t="s">
        <v>13</v>
      </c>
      <c r="N2669" s="20">
        <f t="shared" si="209"/>
        <v>8</v>
      </c>
      <c r="O2669" s="21">
        <f t="shared" si="208"/>
        <v>1.3307715980071856E-4</v>
      </c>
      <c r="P2669" s="29">
        <f>N2669*INDEX($H$47:$H$50,MATCH(M2669,'Mining Dmd Profile'!$G$47:$G$50,0))</f>
        <v>12</v>
      </c>
      <c r="Q2669" s="31">
        <f t="shared" si="210"/>
        <v>1.4511812049047219E-4</v>
      </c>
    </row>
    <row r="2670" spans="11:17" x14ac:dyDescent="0.2">
      <c r="K2670">
        <f t="shared" si="211"/>
        <v>111</v>
      </c>
      <c r="L2670">
        <f t="shared" si="212"/>
        <v>24</v>
      </c>
      <c r="M2670" t="s">
        <v>13</v>
      </c>
      <c r="N2670" s="20">
        <f t="shared" si="209"/>
        <v>8</v>
      </c>
      <c r="O2670" s="21">
        <f t="shared" si="208"/>
        <v>1.3307715980071856E-4</v>
      </c>
      <c r="P2670" s="29">
        <f>N2670*INDEX($H$47:$H$50,MATCH(M2670,'Mining Dmd Profile'!$G$47:$G$50,0))</f>
        <v>12</v>
      </c>
      <c r="Q2670" s="31">
        <f t="shared" si="210"/>
        <v>1.4511812049047219E-4</v>
      </c>
    </row>
    <row r="2671" spans="11:17" x14ac:dyDescent="0.2">
      <c r="K2671">
        <f t="shared" si="211"/>
        <v>112</v>
      </c>
      <c r="L2671">
        <f t="shared" si="212"/>
        <v>1</v>
      </c>
      <c r="M2671" t="s">
        <v>13</v>
      </c>
      <c r="N2671" s="20">
        <f t="shared" si="209"/>
        <v>7</v>
      </c>
      <c r="O2671" s="21">
        <f t="shared" si="208"/>
        <v>1.1644251482562872E-4</v>
      </c>
      <c r="P2671" s="29">
        <f>N2671*INDEX($H$47:$H$50,MATCH(M2671,'Mining Dmd Profile'!$G$47:$G$50,0))</f>
        <v>10.5</v>
      </c>
      <c r="Q2671" s="31">
        <f t="shared" si="210"/>
        <v>1.2697835542916316E-4</v>
      </c>
    </row>
    <row r="2672" spans="11:17" x14ac:dyDescent="0.2">
      <c r="K2672">
        <f t="shared" si="211"/>
        <v>112</v>
      </c>
      <c r="L2672">
        <f t="shared" si="212"/>
        <v>2</v>
      </c>
      <c r="M2672" t="s">
        <v>13</v>
      </c>
      <c r="N2672" s="20">
        <f t="shared" si="209"/>
        <v>6.5</v>
      </c>
      <c r="O2672" s="21">
        <f t="shared" si="208"/>
        <v>1.0812519233808381E-4</v>
      </c>
      <c r="P2672" s="29">
        <f>N2672*INDEX($H$47:$H$50,MATCH(M2672,'Mining Dmd Profile'!$G$47:$G$50,0))</f>
        <v>9.75</v>
      </c>
      <c r="Q2672" s="31">
        <f t="shared" si="210"/>
        <v>1.1790847289850864E-4</v>
      </c>
    </row>
    <row r="2673" spans="11:17" x14ac:dyDescent="0.2">
      <c r="K2673">
        <f t="shared" si="211"/>
        <v>112</v>
      </c>
      <c r="L2673">
        <f t="shared" si="212"/>
        <v>3</v>
      </c>
      <c r="M2673" t="s">
        <v>13</v>
      </c>
      <c r="N2673" s="20">
        <f t="shared" si="209"/>
        <v>6</v>
      </c>
      <c r="O2673" s="21">
        <f t="shared" si="208"/>
        <v>9.9807869850538917E-5</v>
      </c>
      <c r="P2673" s="29">
        <f>N2673*INDEX($H$47:$H$50,MATCH(M2673,'Mining Dmd Profile'!$G$47:$G$50,0))</f>
        <v>9</v>
      </c>
      <c r="Q2673" s="31">
        <f t="shared" si="210"/>
        <v>1.0883859036785413E-4</v>
      </c>
    </row>
    <row r="2674" spans="11:17" x14ac:dyDescent="0.2">
      <c r="K2674">
        <f t="shared" si="211"/>
        <v>112</v>
      </c>
      <c r="L2674">
        <f t="shared" si="212"/>
        <v>4</v>
      </c>
      <c r="M2674" t="s">
        <v>13</v>
      </c>
      <c r="N2674" s="20">
        <f t="shared" si="209"/>
        <v>5.5</v>
      </c>
      <c r="O2674" s="21">
        <f t="shared" si="208"/>
        <v>9.1490547362994007E-5</v>
      </c>
      <c r="P2674" s="29">
        <f>N2674*INDEX($H$47:$H$50,MATCH(M2674,'Mining Dmd Profile'!$G$47:$G$50,0))</f>
        <v>8.25</v>
      </c>
      <c r="Q2674" s="31">
        <f t="shared" si="210"/>
        <v>9.9768707837199618E-5</v>
      </c>
    </row>
    <row r="2675" spans="11:17" x14ac:dyDescent="0.2">
      <c r="K2675">
        <f t="shared" si="211"/>
        <v>112</v>
      </c>
      <c r="L2675">
        <f t="shared" si="212"/>
        <v>5</v>
      </c>
      <c r="M2675" t="s">
        <v>13</v>
      </c>
      <c r="N2675" s="20">
        <f t="shared" si="209"/>
        <v>5.5</v>
      </c>
      <c r="O2675" s="21">
        <f t="shared" si="208"/>
        <v>9.1490547362994007E-5</v>
      </c>
      <c r="P2675" s="29">
        <f>N2675*INDEX($H$47:$H$50,MATCH(M2675,'Mining Dmd Profile'!$G$47:$G$50,0))</f>
        <v>8.25</v>
      </c>
      <c r="Q2675" s="31">
        <f t="shared" si="210"/>
        <v>9.9768707837199618E-5</v>
      </c>
    </row>
    <row r="2676" spans="11:17" x14ac:dyDescent="0.2">
      <c r="K2676">
        <f t="shared" si="211"/>
        <v>112</v>
      </c>
      <c r="L2676">
        <f t="shared" si="212"/>
        <v>6</v>
      </c>
      <c r="M2676" t="s">
        <v>13</v>
      </c>
      <c r="N2676" s="20">
        <f t="shared" si="209"/>
        <v>5.5</v>
      </c>
      <c r="O2676" s="21">
        <f t="shared" si="208"/>
        <v>9.1490547362994007E-5</v>
      </c>
      <c r="P2676" s="29">
        <f>N2676*INDEX($H$47:$H$50,MATCH(M2676,'Mining Dmd Profile'!$G$47:$G$50,0))</f>
        <v>8.25</v>
      </c>
      <c r="Q2676" s="31">
        <f t="shared" si="210"/>
        <v>9.9768707837199618E-5</v>
      </c>
    </row>
    <row r="2677" spans="11:17" x14ac:dyDescent="0.2">
      <c r="K2677">
        <f t="shared" si="211"/>
        <v>112</v>
      </c>
      <c r="L2677">
        <f t="shared" si="212"/>
        <v>7</v>
      </c>
      <c r="M2677" t="s">
        <v>13</v>
      </c>
      <c r="N2677" s="20">
        <f t="shared" si="209"/>
        <v>5.5</v>
      </c>
      <c r="O2677" s="21">
        <f t="shared" si="208"/>
        <v>9.1490547362994007E-5</v>
      </c>
      <c r="P2677" s="29">
        <f>N2677*INDEX($H$47:$H$50,MATCH(M2677,'Mining Dmd Profile'!$G$47:$G$50,0))</f>
        <v>8.25</v>
      </c>
      <c r="Q2677" s="31">
        <f t="shared" si="210"/>
        <v>9.9768707837199618E-5</v>
      </c>
    </row>
    <row r="2678" spans="11:17" x14ac:dyDescent="0.2">
      <c r="K2678">
        <f t="shared" si="211"/>
        <v>112</v>
      </c>
      <c r="L2678">
        <f t="shared" si="212"/>
        <v>8</v>
      </c>
      <c r="M2678" t="s">
        <v>13</v>
      </c>
      <c r="N2678" s="20">
        <f t="shared" si="209"/>
        <v>5.5</v>
      </c>
      <c r="O2678" s="21">
        <f t="shared" si="208"/>
        <v>9.1490547362994007E-5</v>
      </c>
      <c r="P2678" s="29">
        <f>N2678*INDEX($H$47:$H$50,MATCH(M2678,'Mining Dmd Profile'!$G$47:$G$50,0))</f>
        <v>8.25</v>
      </c>
      <c r="Q2678" s="31">
        <f t="shared" si="210"/>
        <v>9.9768707837199618E-5</v>
      </c>
    </row>
    <row r="2679" spans="11:17" x14ac:dyDescent="0.2">
      <c r="K2679">
        <f t="shared" si="211"/>
        <v>112</v>
      </c>
      <c r="L2679">
        <f t="shared" si="212"/>
        <v>9</v>
      </c>
      <c r="M2679" t="s">
        <v>13</v>
      </c>
      <c r="N2679" s="20">
        <f t="shared" si="209"/>
        <v>5.5</v>
      </c>
      <c r="O2679" s="21">
        <f t="shared" si="208"/>
        <v>9.1490547362994007E-5</v>
      </c>
      <c r="P2679" s="29">
        <f>N2679*INDEX($H$47:$H$50,MATCH(M2679,'Mining Dmd Profile'!$G$47:$G$50,0))</f>
        <v>8.25</v>
      </c>
      <c r="Q2679" s="31">
        <f t="shared" si="210"/>
        <v>9.9768707837199618E-5</v>
      </c>
    </row>
    <row r="2680" spans="11:17" x14ac:dyDescent="0.2">
      <c r="K2680">
        <f t="shared" si="211"/>
        <v>112</v>
      </c>
      <c r="L2680">
        <f t="shared" si="212"/>
        <v>10</v>
      </c>
      <c r="M2680" t="s">
        <v>13</v>
      </c>
      <c r="N2680" s="20">
        <f t="shared" si="209"/>
        <v>6</v>
      </c>
      <c r="O2680" s="21">
        <f t="shared" si="208"/>
        <v>9.9807869850538917E-5</v>
      </c>
      <c r="P2680" s="29">
        <f>N2680*INDEX($H$47:$H$50,MATCH(M2680,'Mining Dmd Profile'!$G$47:$G$50,0))</f>
        <v>9</v>
      </c>
      <c r="Q2680" s="31">
        <f t="shared" si="210"/>
        <v>1.0883859036785413E-4</v>
      </c>
    </row>
    <row r="2681" spans="11:17" x14ac:dyDescent="0.2">
      <c r="K2681">
        <f t="shared" si="211"/>
        <v>112</v>
      </c>
      <c r="L2681">
        <f t="shared" si="212"/>
        <v>11</v>
      </c>
      <c r="M2681" t="s">
        <v>13</v>
      </c>
      <c r="N2681" s="20">
        <f t="shared" si="209"/>
        <v>6.6</v>
      </c>
      <c r="O2681" s="21">
        <f t="shared" si="208"/>
        <v>1.0978865683559279E-4</v>
      </c>
      <c r="P2681" s="29">
        <f>N2681*INDEX($H$47:$H$50,MATCH(M2681,'Mining Dmd Profile'!$G$47:$G$50,0))</f>
        <v>9.8999999999999986</v>
      </c>
      <c r="Q2681" s="31">
        <f t="shared" si="210"/>
        <v>1.1972244940463952E-4</v>
      </c>
    </row>
    <row r="2682" spans="11:17" x14ac:dyDescent="0.2">
      <c r="K2682">
        <f t="shared" si="211"/>
        <v>112</v>
      </c>
      <c r="L2682">
        <f t="shared" si="212"/>
        <v>12</v>
      </c>
      <c r="M2682" t="s">
        <v>13</v>
      </c>
      <c r="N2682" s="20">
        <f t="shared" si="209"/>
        <v>7</v>
      </c>
      <c r="O2682" s="21">
        <f t="shared" si="208"/>
        <v>1.1644251482562872E-4</v>
      </c>
      <c r="P2682" s="29">
        <f>N2682*INDEX($H$47:$H$50,MATCH(M2682,'Mining Dmd Profile'!$G$47:$G$50,0))</f>
        <v>10.5</v>
      </c>
      <c r="Q2682" s="31">
        <f t="shared" si="210"/>
        <v>1.2697835542916316E-4</v>
      </c>
    </row>
    <row r="2683" spans="11:17" x14ac:dyDescent="0.2">
      <c r="K2683">
        <f t="shared" si="211"/>
        <v>112</v>
      </c>
      <c r="L2683">
        <f t="shared" si="212"/>
        <v>13</v>
      </c>
      <c r="M2683" t="s">
        <v>13</v>
      </c>
      <c r="N2683" s="20">
        <f t="shared" si="209"/>
        <v>7.5</v>
      </c>
      <c r="O2683" s="21">
        <f t="shared" si="208"/>
        <v>1.2475983731317363E-4</v>
      </c>
      <c r="P2683" s="29">
        <f>N2683*INDEX($H$47:$H$50,MATCH(M2683,'Mining Dmd Profile'!$G$47:$G$50,0))</f>
        <v>11.25</v>
      </c>
      <c r="Q2683" s="31">
        <f t="shared" si="210"/>
        <v>1.3604823795981767E-4</v>
      </c>
    </row>
    <row r="2684" spans="11:17" x14ac:dyDescent="0.2">
      <c r="K2684">
        <f t="shared" si="211"/>
        <v>112</v>
      </c>
      <c r="L2684">
        <f t="shared" si="212"/>
        <v>14</v>
      </c>
      <c r="M2684" t="s">
        <v>13</v>
      </c>
      <c r="N2684" s="20">
        <f t="shared" si="209"/>
        <v>8</v>
      </c>
      <c r="O2684" s="21">
        <f t="shared" si="208"/>
        <v>1.3307715980071856E-4</v>
      </c>
      <c r="P2684" s="29">
        <f>N2684*INDEX($H$47:$H$50,MATCH(M2684,'Mining Dmd Profile'!$G$47:$G$50,0))</f>
        <v>12</v>
      </c>
      <c r="Q2684" s="31">
        <f t="shared" si="210"/>
        <v>1.4511812049047219E-4</v>
      </c>
    </row>
    <row r="2685" spans="11:17" x14ac:dyDescent="0.2">
      <c r="K2685">
        <f t="shared" si="211"/>
        <v>112</v>
      </c>
      <c r="L2685">
        <f t="shared" si="212"/>
        <v>15</v>
      </c>
      <c r="M2685" t="s">
        <v>13</v>
      </c>
      <c r="N2685" s="20">
        <f t="shared" si="209"/>
        <v>8.1</v>
      </c>
      <c r="O2685" s="21">
        <f t="shared" si="208"/>
        <v>1.3474062429822754E-4</v>
      </c>
      <c r="P2685" s="29">
        <f>N2685*INDEX($H$47:$H$50,MATCH(M2685,'Mining Dmd Profile'!$G$47:$G$50,0))</f>
        <v>12.149999999999999</v>
      </c>
      <c r="Q2685" s="31">
        <f t="shared" si="210"/>
        <v>1.4693209699660306E-4</v>
      </c>
    </row>
    <row r="2686" spans="11:17" x14ac:dyDescent="0.2">
      <c r="K2686">
        <f t="shared" si="211"/>
        <v>112</v>
      </c>
      <c r="L2686">
        <f t="shared" si="212"/>
        <v>16</v>
      </c>
      <c r="M2686" t="s">
        <v>13</v>
      </c>
      <c r="N2686" s="20">
        <f t="shared" si="209"/>
        <v>7.7</v>
      </c>
      <c r="O2686" s="21">
        <f t="shared" si="208"/>
        <v>1.2808676630819162E-4</v>
      </c>
      <c r="P2686" s="29">
        <f>N2686*INDEX($H$47:$H$50,MATCH(M2686,'Mining Dmd Profile'!$G$47:$G$50,0))</f>
        <v>11.55</v>
      </c>
      <c r="Q2686" s="31">
        <f t="shared" si="210"/>
        <v>1.3967619097207947E-4</v>
      </c>
    </row>
    <row r="2687" spans="11:17" x14ac:dyDescent="0.2">
      <c r="K2687">
        <f t="shared" si="211"/>
        <v>112</v>
      </c>
      <c r="L2687">
        <f t="shared" si="212"/>
        <v>17</v>
      </c>
      <c r="M2687" t="s">
        <v>13</v>
      </c>
      <c r="N2687" s="20">
        <f t="shared" si="209"/>
        <v>7.3</v>
      </c>
      <c r="O2687" s="21">
        <f t="shared" si="208"/>
        <v>1.2143290831815567E-4</v>
      </c>
      <c r="P2687" s="29">
        <f>N2687*INDEX($H$47:$H$50,MATCH(M2687,'Mining Dmd Profile'!$G$47:$G$50,0))</f>
        <v>10.95</v>
      </c>
      <c r="Q2687" s="31">
        <f t="shared" si="210"/>
        <v>1.3242028494755585E-4</v>
      </c>
    </row>
    <row r="2688" spans="11:17" x14ac:dyDescent="0.2">
      <c r="K2688">
        <f t="shared" si="211"/>
        <v>112</v>
      </c>
      <c r="L2688">
        <f t="shared" si="212"/>
        <v>18</v>
      </c>
      <c r="M2688" t="s">
        <v>13</v>
      </c>
      <c r="N2688" s="20">
        <f t="shared" si="209"/>
        <v>7</v>
      </c>
      <c r="O2688" s="21">
        <f t="shared" si="208"/>
        <v>1.1644251482562872E-4</v>
      </c>
      <c r="P2688" s="29">
        <f>N2688*INDEX($H$47:$H$50,MATCH(M2688,'Mining Dmd Profile'!$G$47:$G$50,0))</f>
        <v>10.5</v>
      </c>
      <c r="Q2688" s="31">
        <f t="shared" si="210"/>
        <v>1.2697835542916316E-4</v>
      </c>
    </row>
    <row r="2689" spans="11:17" x14ac:dyDescent="0.2">
      <c r="K2689">
        <f t="shared" si="211"/>
        <v>112</v>
      </c>
      <c r="L2689">
        <f t="shared" si="212"/>
        <v>19</v>
      </c>
      <c r="M2689" t="s">
        <v>13</v>
      </c>
      <c r="N2689" s="20">
        <f t="shared" si="209"/>
        <v>7.3</v>
      </c>
      <c r="O2689" s="21">
        <f t="shared" si="208"/>
        <v>1.2143290831815567E-4</v>
      </c>
      <c r="P2689" s="29">
        <f>N2689*INDEX($H$47:$H$50,MATCH(M2689,'Mining Dmd Profile'!$G$47:$G$50,0))</f>
        <v>10.95</v>
      </c>
      <c r="Q2689" s="31">
        <f t="shared" si="210"/>
        <v>1.3242028494755585E-4</v>
      </c>
    </row>
    <row r="2690" spans="11:17" x14ac:dyDescent="0.2">
      <c r="K2690">
        <f t="shared" si="211"/>
        <v>112</v>
      </c>
      <c r="L2690">
        <f t="shared" si="212"/>
        <v>20</v>
      </c>
      <c r="M2690" t="s">
        <v>13</v>
      </c>
      <c r="N2690" s="20">
        <f t="shared" si="209"/>
        <v>7.7</v>
      </c>
      <c r="O2690" s="21">
        <f t="shared" si="208"/>
        <v>1.2808676630819162E-4</v>
      </c>
      <c r="P2690" s="29">
        <f>N2690*INDEX($H$47:$H$50,MATCH(M2690,'Mining Dmd Profile'!$G$47:$G$50,0))</f>
        <v>11.55</v>
      </c>
      <c r="Q2690" s="31">
        <f t="shared" si="210"/>
        <v>1.3967619097207947E-4</v>
      </c>
    </row>
    <row r="2691" spans="11:17" x14ac:dyDescent="0.2">
      <c r="K2691">
        <f t="shared" si="211"/>
        <v>112</v>
      </c>
      <c r="L2691">
        <f t="shared" si="212"/>
        <v>21</v>
      </c>
      <c r="M2691" t="s">
        <v>13</v>
      </c>
      <c r="N2691" s="20">
        <f t="shared" si="209"/>
        <v>8</v>
      </c>
      <c r="O2691" s="21">
        <f t="shared" si="208"/>
        <v>1.3307715980071856E-4</v>
      </c>
      <c r="P2691" s="29">
        <f>N2691*INDEX($H$47:$H$50,MATCH(M2691,'Mining Dmd Profile'!$G$47:$G$50,0))</f>
        <v>12</v>
      </c>
      <c r="Q2691" s="31">
        <f t="shared" si="210"/>
        <v>1.4511812049047219E-4</v>
      </c>
    </row>
    <row r="2692" spans="11:17" x14ac:dyDescent="0.2">
      <c r="K2692">
        <f t="shared" si="211"/>
        <v>112</v>
      </c>
      <c r="L2692">
        <f t="shared" si="212"/>
        <v>22</v>
      </c>
      <c r="M2692" t="s">
        <v>13</v>
      </c>
      <c r="N2692" s="20">
        <f t="shared" si="209"/>
        <v>8</v>
      </c>
      <c r="O2692" s="21">
        <f t="shared" si="208"/>
        <v>1.3307715980071856E-4</v>
      </c>
      <c r="P2692" s="29">
        <f>N2692*INDEX($H$47:$H$50,MATCH(M2692,'Mining Dmd Profile'!$G$47:$G$50,0))</f>
        <v>12</v>
      </c>
      <c r="Q2692" s="31">
        <f t="shared" si="210"/>
        <v>1.4511812049047219E-4</v>
      </c>
    </row>
    <row r="2693" spans="11:17" x14ac:dyDescent="0.2">
      <c r="K2693">
        <f t="shared" si="211"/>
        <v>112</v>
      </c>
      <c r="L2693">
        <f t="shared" si="212"/>
        <v>23</v>
      </c>
      <c r="M2693" t="s">
        <v>13</v>
      </c>
      <c r="N2693" s="20">
        <f t="shared" si="209"/>
        <v>8</v>
      </c>
      <c r="O2693" s="21">
        <f t="shared" si="208"/>
        <v>1.3307715980071856E-4</v>
      </c>
      <c r="P2693" s="29">
        <f>N2693*INDEX($H$47:$H$50,MATCH(M2693,'Mining Dmd Profile'!$G$47:$G$50,0))</f>
        <v>12</v>
      </c>
      <c r="Q2693" s="31">
        <f t="shared" si="210"/>
        <v>1.4511812049047219E-4</v>
      </c>
    </row>
    <row r="2694" spans="11:17" x14ac:dyDescent="0.2">
      <c r="K2694">
        <f t="shared" si="211"/>
        <v>112</v>
      </c>
      <c r="L2694">
        <f t="shared" si="212"/>
        <v>24</v>
      </c>
      <c r="M2694" t="s">
        <v>13</v>
      </c>
      <c r="N2694" s="20">
        <f t="shared" si="209"/>
        <v>8</v>
      </c>
      <c r="O2694" s="21">
        <f t="shared" si="208"/>
        <v>1.3307715980071856E-4</v>
      </c>
      <c r="P2694" s="29">
        <f>N2694*INDEX($H$47:$H$50,MATCH(M2694,'Mining Dmd Profile'!$G$47:$G$50,0))</f>
        <v>12</v>
      </c>
      <c r="Q2694" s="31">
        <f t="shared" si="210"/>
        <v>1.4511812049047219E-4</v>
      </c>
    </row>
    <row r="2695" spans="11:17" x14ac:dyDescent="0.2">
      <c r="K2695">
        <f t="shared" si="211"/>
        <v>113</v>
      </c>
      <c r="L2695">
        <f t="shared" si="212"/>
        <v>1</v>
      </c>
      <c r="M2695" t="s">
        <v>13</v>
      </c>
      <c r="N2695" s="20">
        <f t="shared" si="209"/>
        <v>7</v>
      </c>
      <c r="O2695" s="21">
        <f t="shared" ref="O2695:O2758" si="213">N2695/$N$5</f>
        <v>1.1644251482562872E-4</v>
      </c>
      <c r="P2695" s="29">
        <f>N2695*INDEX($H$47:$H$50,MATCH(M2695,'Mining Dmd Profile'!$G$47:$G$50,0))</f>
        <v>10.5</v>
      </c>
      <c r="Q2695" s="31">
        <f t="shared" si="210"/>
        <v>1.2697835542916316E-4</v>
      </c>
    </row>
    <row r="2696" spans="11:17" x14ac:dyDescent="0.2">
      <c r="K2696">
        <f t="shared" si="211"/>
        <v>113</v>
      </c>
      <c r="L2696">
        <f t="shared" si="212"/>
        <v>2</v>
      </c>
      <c r="M2696" t="s">
        <v>13</v>
      </c>
      <c r="N2696" s="20">
        <f t="shared" ref="N2696:N2759" si="214">INDEX($H$7:$H$30,MATCH($L2696,$C$7:$C$30,0))</f>
        <v>6.5</v>
      </c>
      <c r="O2696" s="21">
        <f t="shared" si="213"/>
        <v>1.0812519233808381E-4</v>
      </c>
      <c r="P2696" s="29">
        <f>N2696*INDEX($H$47:$H$50,MATCH(M2696,'Mining Dmd Profile'!$G$47:$G$50,0))</f>
        <v>9.75</v>
      </c>
      <c r="Q2696" s="31">
        <f t="shared" ref="Q2696:Q2759" si="215">P2696/$P$5</f>
        <v>1.1790847289850864E-4</v>
      </c>
    </row>
    <row r="2697" spans="11:17" x14ac:dyDescent="0.2">
      <c r="K2697">
        <f t="shared" ref="K2697:K2760" si="216">IF(L2696=24,K2696+1,K2696)</f>
        <v>113</v>
      </c>
      <c r="L2697">
        <f t="shared" ref="L2697:L2760" si="217">IF(L2696=24,1,L2696+1)</f>
        <v>3</v>
      </c>
      <c r="M2697" t="s">
        <v>13</v>
      </c>
      <c r="N2697" s="20">
        <f t="shared" si="214"/>
        <v>6</v>
      </c>
      <c r="O2697" s="21">
        <f t="shared" si="213"/>
        <v>9.9807869850538917E-5</v>
      </c>
      <c r="P2697" s="29">
        <f>N2697*INDEX($H$47:$H$50,MATCH(M2697,'Mining Dmd Profile'!$G$47:$G$50,0))</f>
        <v>9</v>
      </c>
      <c r="Q2697" s="31">
        <f t="shared" si="215"/>
        <v>1.0883859036785413E-4</v>
      </c>
    </row>
    <row r="2698" spans="11:17" x14ac:dyDescent="0.2">
      <c r="K2698">
        <f t="shared" si="216"/>
        <v>113</v>
      </c>
      <c r="L2698">
        <f t="shared" si="217"/>
        <v>4</v>
      </c>
      <c r="M2698" t="s">
        <v>13</v>
      </c>
      <c r="N2698" s="20">
        <f t="shared" si="214"/>
        <v>5.5</v>
      </c>
      <c r="O2698" s="21">
        <f t="shared" si="213"/>
        <v>9.1490547362994007E-5</v>
      </c>
      <c r="P2698" s="29">
        <f>N2698*INDEX($H$47:$H$50,MATCH(M2698,'Mining Dmd Profile'!$G$47:$G$50,0))</f>
        <v>8.25</v>
      </c>
      <c r="Q2698" s="31">
        <f t="shared" si="215"/>
        <v>9.9768707837199618E-5</v>
      </c>
    </row>
    <row r="2699" spans="11:17" x14ac:dyDescent="0.2">
      <c r="K2699">
        <f t="shared" si="216"/>
        <v>113</v>
      </c>
      <c r="L2699">
        <f t="shared" si="217"/>
        <v>5</v>
      </c>
      <c r="M2699" t="s">
        <v>13</v>
      </c>
      <c r="N2699" s="20">
        <f t="shared" si="214"/>
        <v>5.5</v>
      </c>
      <c r="O2699" s="21">
        <f t="shared" si="213"/>
        <v>9.1490547362994007E-5</v>
      </c>
      <c r="P2699" s="29">
        <f>N2699*INDEX($H$47:$H$50,MATCH(M2699,'Mining Dmd Profile'!$G$47:$G$50,0))</f>
        <v>8.25</v>
      </c>
      <c r="Q2699" s="31">
        <f t="shared" si="215"/>
        <v>9.9768707837199618E-5</v>
      </c>
    </row>
    <row r="2700" spans="11:17" x14ac:dyDescent="0.2">
      <c r="K2700">
        <f t="shared" si="216"/>
        <v>113</v>
      </c>
      <c r="L2700">
        <f t="shared" si="217"/>
        <v>6</v>
      </c>
      <c r="M2700" t="s">
        <v>13</v>
      </c>
      <c r="N2700" s="20">
        <f t="shared" si="214"/>
        <v>5.5</v>
      </c>
      <c r="O2700" s="21">
        <f t="shared" si="213"/>
        <v>9.1490547362994007E-5</v>
      </c>
      <c r="P2700" s="29">
        <f>N2700*INDEX($H$47:$H$50,MATCH(M2700,'Mining Dmd Profile'!$G$47:$G$50,0))</f>
        <v>8.25</v>
      </c>
      <c r="Q2700" s="31">
        <f t="shared" si="215"/>
        <v>9.9768707837199618E-5</v>
      </c>
    </row>
    <row r="2701" spans="11:17" x14ac:dyDescent="0.2">
      <c r="K2701">
        <f t="shared" si="216"/>
        <v>113</v>
      </c>
      <c r="L2701">
        <f t="shared" si="217"/>
        <v>7</v>
      </c>
      <c r="M2701" t="s">
        <v>13</v>
      </c>
      <c r="N2701" s="20">
        <f t="shared" si="214"/>
        <v>5.5</v>
      </c>
      <c r="O2701" s="21">
        <f t="shared" si="213"/>
        <v>9.1490547362994007E-5</v>
      </c>
      <c r="P2701" s="29">
        <f>N2701*INDEX($H$47:$H$50,MATCH(M2701,'Mining Dmd Profile'!$G$47:$G$50,0))</f>
        <v>8.25</v>
      </c>
      <c r="Q2701" s="31">
        <f t="shared" si="215"/>
        <v>9.9768707837199618E-5</v>
      </c>
    </row>
    <row r="2702" spans="11:17" x14ac:dyDescent="0.2">
      <c r="K2702">
        <f t="shared" si="216"/>
        <v>113</v>
      </c>
      <c r="L2702">
        <f t="shared" si="217"/>
        <v>8</v>
      </c>
      <c r="M2702" t="s">
        <v>13</v>
      </c>
      <c r="N2702" s="20">
        <f t="shared" si="214"/>
        <v>5.5</v>
      </c>
      <c r="O2702" s="21">
        <f t="shared" si="213"/>
        <v>9.1490547362994007E-5</v>
      </c>
      <c r="P2702" s="29">
        <f>N2702*INDEX($H$47:$H$50,MATCH(M2702,'Mining Dmd Profile'!$G$47:$G$50,0))</f>
        <v>8.25</v>
      </c>
      <c r="Q2702" s="31">
        <f t="shared" si="215"/>
        <v>9.9768707837199618E-5</v>
      </c>
    </row>
    <row r="2703" spans="11:17" x14ac:dyDescent="0.2">
      <c r="K2703">
        <f t="shared" si="216"/>
        <v>113</v>
      </c>
      <c r="L2703">
        <f t="shared" si="217"/>
        <v>9</v>
      </c>
      <c r="M2703" t="s">
        <v>13</v>
      </c>
      <c r="N2703" s="20">
        <f t="shared" si="214"/>
        <v>5.5</v>
      </c>
      <c r="O2703" s="21">
        <f t="shared" si="213"/>
        <v>9.1490547362994007E-5</v>
      </c>
      <c r="P2703" s="29">
        <f>N2703*INDEX($H$47:$H$50,MATCH(M2703,'Mining Dmd Profile'!$G$47:$G$50,0))</f>
        <v>8.25</v>
      </c>
      <c r="Q2703" s="31">
        <f t="shared" si="215"/>
        <v>9.9768707837199618E-5</v>
      </c>
    </row>
    <row r="2704" spans="11:17" x14ac:dyDescent="0.2">
      <c r="K2704">
        <f t="shared" si="216"/>
        <v>113</v>
      </c>
      <c r="L2704">
        <f t="shared" si="217"/>
        <v>10</v>
      </c>
      <c r="M2704" t="s">
        <v>13</v>
      </c>
      <c r="N2704" s="20">
        <f t="shared" si="214"/>
        <v>6</v>
      </c>
      <c r="O2704" s="21">
        <f t="shared" si="213"/>
        <v>9.9807869850538917E-5</v>
      </c>
      <c r="P2704" s="29">
        <f>N2704*INDEX($H$47:$H$50,MATCH(M2704,'Mining Dmd Profile'!$G$47:$G$50,0))</f>
        <v>9</v>
      </c>
      <c r="Q2704" s="31">
        <f t="shared" si="215"/>
        <v>1.0883859036785413E-4</v>
      </c>
    </row>
    <row r="2705" spans="11:17" x14ac:dyDescent="0.2">
      <c r="K2705">
        <f t="shared" si="216"/>
        <v>113</v>
      </c>
      <c r="L2705">
        <f t="shared" si="217"/>
        <v>11</v>
      </c>
      <c r="M2705" t="s">
        <v>13</v>
      </c>
      <c r="N2705" s="20">
        <f t="shared" si="214"/>
        <v>6.6</v>
      </c>
      <c r="O2705" s="21">
        <f t="shared" si="213"/>
        <v>1.0978865683559279E-4</v>
      </c>
      <c r="P2705" s="29">
        <f>N2705*INDEX($H$47:$H$50,MATCH(M2705,'Mining Dmd Profile'!$G$47:$G$50,0))</f>
        <v>9.8999999999999986</v>
      </c>
      <c r="Q2705" s="31">
        <f t="shared" si="215"/>
        <v>1.1972244940463952E-4</v>
      </c>
    </row>
    <row r="2706" spans="11:17" x14ac:dyDescent="0.2">
      <c r="K2706">
        <f t="shared" si="216"/>
        <v>113</v>
      </c>
      <c r="L2706">
        <f t="shared" si="217"/>
        <v>12</v>
      </c>
      <c r="M2706" t="s">
        <v>13</v>
      </c>
      <c r="N2706" s="20">
        <f t="shared" si="214"/>
        <v>7</v>
      </c>
      <c r="O2706" s="21">
        <f t="shared" si="213"/>
        <v>1.1644251482562872E-4</v>
      </c>
      <c r="P2706" s="29">
        <f>N2706*INDEX($H$47:$H$50,MATCH(M2706,'Mining Dmd Profile'!$G$47:$G$50,0))</f>
        <v>10.5</v>
      </c>
      <c r="Q2706" s="31">
        <f t="shared" si="215"/>
        <v>1.2697835542916316E-4</v>
      </c>
    </row>
    <row r="2707" spans="11:17" x14ac:dyDescent="0.2">
      <c r="K2707">
        <f t="shared" si="216"/>
        <v>113</v>
      </c>
      <c r="L2707">
        <f t="shared" si="217"/>
        <v>13</v>
      </c>
      <c r="M2707" t="s">
        <v>13</v>
      </c>
      <c r="N2707" s="20">
        <f t="shared" si="214"/>
        <v>7.5</v>
      </c>
      <c r="O2707" s="21">
        <f t="shared" si="213"/>
        <v>1.2475983731317363E-4</v>
      </c>
      <c r="P2707" s="29">
        <f>N2707*INDEX($H$47:$H$50,MATCH(M2707,'Mining Dmd Profile'!$G$47:$G$50,0))</f>
        <v>11.25</v>
      </c>
      <c r="Q2707" s="31">
        <f t="shared" si="215"/>
        <v>1.3604823795981767E-4</v>
      </c>
    </row>
    <row r="2708" spans="11:17" x14ac:dyDescent="0.2">
      <c r="K2708">
        <f t="shared" si="216"/>
        <v>113</v>
      </c>
      <c r="L2708">
        <f t="shared" si="217"/>
        <v>14</v>
      </c>
      <c r="M2708" t="s">
        <v>13</v>
      </c>
      <c r="N2708" s="20">
        <f t="shared" si="214"/>
        <v>8</v>
      </c>
      <c r="O2708" s="21">
        <f t="shared" si="213"/>
        <v>1.3307715980071856E-4</v>
      </c>
      <c r="P2708" s="29">
        <f>N2708*INDEX($H$47:$H$50,MATCH(M2708,'Mining Dmd Profile'!$G$47:$G$50,0))</f>
        <v>12</v>
      </c>
      <c r="Q2708" s="31">
        <f t="shared" si="215"/>
        <v>1.4511812049047219E-4</v>
      </c>
    </row>
    <row r="2709" spans="11:17" x14ac:dyDescent="0.2">
      <c r="K2709">
        <f t="shared" si="216"/>
        <v>113</v>
      </c>
      <c r="L2709">
        <f t="shared" si="217"/>
        <v>15</v>
      </c>
      <c r="M2709" t="s">
        <v>13</v>
      </c>
      <c r="N2709" s="20">
        <f t="shared" si="214"/>
        <v>8.1</v>
      </c>
      <c r="O2709" s="21">
        <f t="shared" si="213"/>
        <v>1.3474062429822754E-4</v>
      </c>
      <c r="P2709" s="29">
        <f>N2709*INDEX($H$47:$H$50,MATCH(M2709,'Mining Dmd Profile'!$G$47:$G$50,0))</f>
        <v>12.149999999999999</v>
      </c>
      <c r="Q2709" s="31">
        <f t="shared" si="215"/>
        <v>1.4693209699660306E-4</v>
      </c>
    </row>
    <row r="2710" spans="11:17" x14ac:dyDescent="0.2">
      <c r="K2710">
        <f t="shared" si="216"/>
        <v>113</v>
      </c>
      <c r="L2710">
        <f t="shared" si="217"/>
        <v>16</v>
      </c>
      <c r="M2710" t="s">
        <v>13</v>
      </c>
      <c r="N2710" s="20">
        <f t="shared" si="214"/>
        <v>7.7</v>
      </c>
      <c r="O2710" s="21">
        <f t="shared" si="213"/>
        <v>1.2808676630819162E-4</v>
      </c>
      <c r="P2710" s="29">
        <f>N2710*INDEX($H$47:$H$50,MATCH(M2710,'Mining Dmd Profile'!$G$47:$G$50,0))</f>
        <v>11.55</v>
      </c>
      <c r="Q2710" s="31">
        <f t="shared" si="215"/>
        <v>1.3967619097207947E-4</v>
      </c>
    </row>
    <row r="2711" spans="11:17" x14ac:dyDescent="0.2">
      <c r="K2711">
        <f t="shared" si="216"/>
        <v>113</v>
      </c>
      <c r="L2711">
        <f t="shared" si="217"/>
        <v>17</v>
      </c>
      <c r="M2711" t="s">
        <v>13</v>
      </c>
      <c r="N2711" s="20">
        <f t="shared" si="214"/>
        <v>7.3</v>
      </c>
      <c r="O2711" s="21">
        <f t="shared" si="213"/>
        <v>1.2143290831815567E-4</v>
      </c>
      <c r="P2711" s="29">
        <f>N2711*INDEX($H$47:$H$50,MATCH(M2711,'Mining Dmd Profile'!$G$47:$G$50,0))</f>
        <v>10.95</v>
      </c>
      <c r="Q2711" s="31">
        <f t="shared" si="215"/>
        <v>1.3242028494755585E-4</v>
      </c>
    </row>
    <row r="2712" spans="11:17" x14ac:dyDescent="0.2">
      <c r="K2712">
        <f t="shared" si="216"/>
        <v>113</v>
      </c>
      <c r="L2712">
        <f t="shared" si="217"/>
        <v>18</v>
      </c>
      <c r="M2712" t="s">
        <v>13</v>
      </c>
      <c r="N2712" s="20">
        <f t="shared" si="214"/>
        <v>7</v>
      </c>
      <c r="O2712" s="21">
        <f t="shared" si="213"/>
        <v>1.1644251482562872E-4</v>
      </c>
      <c r="P2712" s="29">
        <f>N2712*INDEX($H$47:$H$50,MATCH(M2712,'Mining Dmd Profile'!$G$47:$G$50,0))</f>
        <v>10.5</v>
      </c>
      <c r="Q2712" s="31">
        <f t="shared" si="215"/>
        <v>1.2697835542916316E-4</v>
      </c>
    </row>
    <row r="2713" spans="11:17" x14ac:dyDescent="0.2">
      <c r="K2713">
        <f t="shared" si="216"/>
        <v>113</v>
      </c>
      <c r="L2713">
        <f t="shared" si="217"/>
        <v>19</v>
      </c>
      <c r="M2713" t="s">
        <v>13</v>
      </c>
      <c r="N2713" s="20">
        <f t="shared" si="214"/>
        <v>7.3</v>
      </c>
      <c r="O2713" s="21">
        <f t="shared" si="213"/>
        <v>1.2143290831815567E-4</v>
      </c>
      <c r="P2713" s="29">
        <f>N2713*INDEX($H$47:$H$50,MATCH(M2713,'Mining Dmd Profile'!$G$47:$G$50,0))</f>
        <v>10.95</v>
      </c>
      <c r="Q2713" s="31">
        <f t="shared" si="215"/>
        <v>1.3242028494755585E-4</v>
      </c>
    </row>
    <row r="2714" spans="11:17" x14ac:dyDescent="0.2">
      <c r="K2714">
        <f t="shared" si="216"/>
        <v>113</v>
      </c>
      <c r="L2714">
        <f t="shared" si="217"/>
        <v>20</v>
      </c>
      <c r="M2714" t="s">
        <v>13</v>
      </c>
      <c r="N2714" s="20">
        <f t="shared" si="214"/>
        <v>7.7</v>
      </c>
      <c r="O2714" s="21">
        <f t="shared" si="213"/>
        <v>1.2808676630819162E-4</v>
      </c>
      <c r="P2714" s="29">
        <f>N2714*INDEX($H$47:$H$50,MATCH(M2714,'Mining Dmd Profile'!$G$47:$G$50,0))</f>
        <v>11.55</v>
      </c>
      <c r="Q2714" s="31">
        <f t="shared" si="215"/>
        <v>1.3967619097207947E-4</v>
      </c>
    </row>
    <row r="2715" spans="11:17" x14ac:dyDescent="0.2">
      <c r="K2715">
        <f t="shared" si="216"/>
        <v>113</v>
      </c>
      <c r="L2715">
        <f t="shared" si="217"/>
        <v>21</v>
      </c>
      <c r="M2715" t="s">
        <v>13</v>
      </c>
      <c r="N2715" s="20">
        <f t="shared" si="214"/>
        <v>8</v>
      </c>
      <c r="O2715" s="21">
        <f t="shared" si="213"/>
        <v>1.3307715980071856E-4</v>
      </c>
      <c r="P2715" s="29">
        <f>N2715*INDEX($H$47:$H$50,MATCH(M2715,'Mining Dmd Profile'!$G$47:$G$50,0))</f>
        <v>12</v>
      </c>
      <c r="Q2715" s="31">
        <f t="shared" si="215"/>
        <v>1.4511812049047219E-4</v>
      </c>
    </row>
    <row r="2716" spans="11:17" x14ac:dyDescent="0.2">
      <c r="K2716">
        <f t="shared" si="216"/>
        <v>113</v>
      </c>
      <c r="L2716">
        <f t="shared" si="217"/>
        <v>22</v>
      </c>
      <c r="M2716" t="s">
        <v>13</v>
      </c>
      <c r="N2716" s="20">
        <f t="shared" si="214"/>
        <v>8</v>
      </c>
      <c r="O2716" s="21">
        <f t="shared" si="213"/>
        <v>1.3307715980071856E-4</v>
      </c>
      <c r="P2716" s="29">
        <f>N2716*INDEX($H$47:$H$50,MATCH(M2716,'Mining Dmd Profile'!$G$47:$G$50,0))</f>
        <v>12</v>
      </c>
      <c r="Q2716" s="31">
        <f t="shared" si="215"/>
        <v>1.4511812049047219E-4</v>
      </c>
    </row>
    <row r="2717" spans="11:17" x14ac:dyDescent="0.2">
      <c r="K2717">
        <f t="shared" si="216"/>
        <v>113</v>
      </c>
      <c r="L2717">
        <f t="shared" si="217"/>
        <v>23</v>
      </c>
      <c r="M2717" t="s">
        <v>13</v>
      </c>
      <c r="N2717" s="20">
        <f t="shared" si="214"/>
        <v>8</v>
      </c>
      <c r="O2717" s="21">
        <f t="shared" si="213"/>
        <v>1.3307715980071856E-4</v>
      </c>
      <c r="P2717" s="29">
        <f>N2717*INDEX($H$47:$H$50,MATCH(M2717,'Mining Dmd Profile'!$G$47:$G$50,0))</f>
        <v>12</v>
      </c>
      <c r="Q2717" s="31">
        <f t="shared" si="215"/>
        <v>1.4511812049047219E-4</v>
      </c>
    </row>
    <row r="2718" spans="11:17" x14ac:dyDescent="0.2">
      <c r="K2718">
        <f t="shared" si="216"/>
        <v>113</v>
      </c>
      <c r="L2718">
        <f t="shared" si="217"/>
        <v>24</v>
      </c>
      <c r="M2718" t="s">
        <v>13</v>
      </c>
      <c r="N2718" s="20">
        <f t="shared" si="214"/>
        <v>8</v>
      </c>
      <c r="O2718" s="21">
        <f t="shared" si="213"/>
        <v>1.3307715980071856E-4</v>
      </c>
      <c r="P2718" s="29">
        <f>N2718*INDEX($H$47:$H$50,MATCH(M2718,'Mining Dmd Profile'!$G$47:$G$50,0))</f>
        <v>12</v>
      </c>
      <c r="Q2718" s="31">
        <f t="shared" si="215"/>
        <v>1.4511812049047219E-4</v>
      </c>
    </row>
    <row r="2719" spans="11:17" x14ac:dyDescent="0.2">
      <c r="K2719">
        <f t="shared" si="216"/>
        <v>114</v>
      </c>
      <c r="L2719">
        <f t="shared" si="217"/>
        <v>1</v>
      </c>
      <c r="M2719" t="s">
        <v>13</v>
      </c>
      <c r="N2719" s="20">
        <f t="shared" si="214"/>
        <v>7</v>
      </c>
      <c r="O2719" s="21">
        <f t="shared" si="213"/>
        <v>1.1644251482562872E-4</v>
      </c>
      <c r="P2719" s="29">
        <f>N2719*INDEX($H$47:$H$50,MATCH(M2719,'Mining Dmd Profile'!$G$47:$G$50,0))</f>
        <v>10.5</v>
      </c>
      <c r="Q2719" s="31">
        <f t="shared" si="215"/>
        <v>1.2697835542916316E-4</v>
      </c>
    </row>
    <row r="2720" spans="11:17" x14ac:dyDescent="0.2">
      <c r="K2720">
        <f t="shared" si="216"/>
        <v>114</v>
      </c>
      <c r="L2720">
        <f t="shared" si="217"/>
        <v>2</v>
      </c>
      <c r="M2720" t="s">
        <v>13</v>
      </c>
      <c r="N2720" s="20">
        <f t="shared" si="214"/>
        <v>6.5</v>
      </c>
      <c r="O2720" s="21">
        <f t="shared" si="213"/>
        <v>1.0812519233808381E-4</v>
      </c>
      <c r="P2720" s="29">
        <f>N2720*INDEX($H$47:$H$50,MATCH(M2720,'Mining Dmd Profile'!$G$47:$G$50,0))</f>
        <v>9.75</v>
      </c>
      <c r="Q2720" s="31">
        <f t="shared" si="215"/>
        <v>1.1790847289850864E-4</v>
      </c>
    </row>
    <row r="2721" spans="11:17" x14ac:dyDescent="0.2">
      <c r="K2721">
        <f t="shared" si="216"/>
        <v>114</v>
      </c>
      <c r="L2721">
        <f t="shared" si="217"/>
        <v>3</v>
      </c>
      <c r="M2721" t="s">
        <v>13</v>
      </c>
      <c r="N2721" s="20">
        <f t="shared" si="214"/>
        <v>6</v>
      </c>
      <c r="O2721" s="21">
        <f t="shared" si="213"/>
        <v>9.9807869850538917E-5</v>
      </c>
      <c r="P2721" s="29">
        <f>N2721*INDEX($H$47:$H$50,MATCH(M2721,'Mining Dmd Profile'!$G$47:$G$50,0))</f>
        <v>9</v>
      </c>
      <c r="Q2721" s="31">
        <f t="shared" si="215"/>
        <v>1.0883859036785413E-4</v>
      </c>
    </row>
    <row r="2722" spans="11:17" x14ac:dyDescent="0.2">
      <c r="K2722">
        <f t="shared" si="216"/>
        <v>114</v>
      </c>
      <c r="L2722">
        <f t="shared" si="217"/>
        <v>4</v>
      </c>
      <c r="M2722" t="s">
        <v>13</v>
      </c>
      <c r="N2722" s="20">
        <f t="shared" si="214"/>
        <v>5.5</v>
      </c>
      <c r="O2722" s="21">
        <f t="shared" si="213"/>
        <v>9.1490547362994007E-5</v>
      </c>
      <c r="P2722" s="29">
        <f>N2722*INDEX($H$47:$H$50,MATCH(M2722,'Mining Dmd Profile'!$G$47:$G$50,0))</f>
        <v>8.25</v>
      </c>
      <c r="Q2722" s="31">
        <f t="shared" si="215"/>
        <v>9.9768707837199618E-5</v>
      </c>
    </row>
    <row r="2723" spans="11:17" x14ac:dyDescent="0.2">
      <c r="K2723">
        <f t="shared" si="216"/>
        <v>114</v>
      </c>
      <c r="L2723">
        <f t="shared" si="217"/>
        <v>5</v>
      </c>
      <c r="M2723" t="s">
        <v>13</v>
      </c>
      <c r="N2723" s="20">
        <f t="shared" si="214"/>
        <v>5.5</v>
      </c>
      <c r="O2723" s="21">
        <f t="shared" si="213"/>
        <v>9.1490547362994007E-5</v>
      </c>
      <c r="P2723" s="29">
        <f>N2723*INDEX($H$47:$H$50,MATCH(M2723,'Mining Dmd Profile'!$G$47:$G$50,0))</f>
        <v>8.25</v>
      </c>
      <c r="Q2723" s="31">
        <f t="shared" si="215"/>
        <v>9.9768707837199618E-5</v>
      </c>
    </row>
    <row r="2724" spans="11:17" x14ac:dyDescent="0.2">
      <c r="K2724">
        <f t="shared" si="216"/>
        <v>114</v>
      </c>
      <c r="L2724">
        <f t="shared" si="217"/>
        <v>6</v>
      </c>
      <c r="M2724" t="s">
        <v>13</v>
      </c>
      <c r="N2724" s="20">
        <f t="shared" si="214"/>
        <v>5.5</v>
      </c>
      <c r="O2724" s="21">
        <f t="shared" si="213"/>
        <v>9.1490547362994007E-5</v>
      </c>
      <c r="P2724" s="29">
        <f>N2724*INDEX($H$47:$H$50,MATCH(M2724,'Mining Dmd Profile'!$G$47:$G$50,0))</f>
        <v>8.25</v>
      </c>
      <c r="Q2724" s="31">
        <f t="shared" si="215"/>
        <v>9.9768707837199618E-5</v>
      </c>
    </row>
    <row r="2725" spans="11:17" x14ac:dyDescent="0.2">
      <c r="K2725">
        <f t="shared" si="216"/>
        <v>114</v>
      </c>
      <c r="L2725">
        <f t="shared" si="217"/>
        <v>7</v>
      </c>
      <c r="M2725" t="s">
        <v>13</v>
      </c>
      <c r="N2725" s="20">
        <f t="shared" si="214"/>
        <v>5.5</v>
      </c>
      <c r="O2725" s="21">
        <f t="shared" si="213"/>
        <v>9.1490547362994007E-5</v>
      </c>
      <c r="P2725" s="29">
        <f>N2725*INDEX($H$47:$H$50,MATCH(M2725,'Mining Dmd Profile'!$G$47:$G$50,0))</f>
        <v>8.25</v>
      </c>
      <c r="Q2725" s="31">
        <f t="shared" si="215"/>
        <v>9.9768707837199618E-5</v>
      </c>
    </row>
    <row r="2726" spans="11:17" x14ac:dyDescent="0.2">
      <c r="K2726">
        <f t="shared" si="216"/>
        <v>114</v>
      </c>
      <c r="L2726">
        <f t="shared" si="217"/>
        <v>8</v>
      </c>
      <c r="M2726" t="s">
        <v>13</v>
      </c>
      <c r="N2726" s="20">
        <f t="shared" si="214"/>
        <v>5.5</v>
      </c>
      <c r="O2726" s="21">
        <f t="shared" si="213"/>
        <v>9.1490547362994007E-5</v>
      </c>
      <c r="P2726" s="29">
        <f>N2726*INDEX($H$47:$H$50,MATCH(M2726,'Mining Dmd Profile'!$G$47:$G$50,0))</f>
        <v>8.25</v>
      </c>
      <c r="Q2726" s="31">
        <f t="shared" si="215"/>
        <v>9.9768707837199618E-5</v>
      </c>
    </row>
    <row r="2727" spans="11:17" x14ac:dyDescent="0.2">
      <c r="K2727">
        <f t="shared" si="216"/>
        <v>114</v>
      </c>
      <c r="L2727">
        <f t="shared" si="217"/>
        <v>9</v>
      </c>
      <c r="M2727" t="s">
        <v>13</v>
      </c>
      <c r="N2727" s="20">
        <f t="shared" si="214"/>
        <v>5.5</v>
      </c>
      <c r="O2727" s="21">
        <f t="shared" si="213"/>
        <v>9.1490547362994007E-5</v>
      </c>
      <c r="P2727" s="29">
        <f>N2727*INDEX($H$47:$H$50,MATCH(M2727,'Mining Dmd Profile'!$G$47:$G$50,0))</f>
        <v>8.25</v>
      </c>
      <c r="Q2727" s="31">
        <f t="shared" si="215"/>
        <v>9.9768707837199618E-5</v>
      </c>
    </row>
    <row r="2728" spans="11:17" x14ac:dyDescent="0.2">
      <c r="K2728">
        <f t="shared" si="216"/>
        <v>114</v>
      </c>
      <c r="L2728">
        <f t="shared" si="217"/>
        <v>10</v>
      </c>
      <c r="M2728" t="s">
        <v>13</v>
      </c>
      <c r="N2728" s="20">
        <f t="shared" si="214"/>
        <v>6</v>
      </c>
      <c r="O2728" s="21">
        <f t="shared" si="213"/>
        <v>9.9807869850538917E-5</v>
      </c>
      <c r="P2728" s="29">
        <f>N2728*INDEX($H$47:$H$50,MATCH(M2728,'Mining Dmd Profile'!$G$47:$G$50,0))</f>
        <v>9</v>
      </c>
      <c r="Q2728" s="31">
        <f t="shared" si="215"/>
        <v>1.0883859036785413E-4</v>
      </c>
    </row>
    <row r="2729" spans="11:17" x14ac:dyDescent="0.2">
      <c r="K2729">
        <f t="shared" si="216"/>
        <v>114</v>
      </c>
      <c r="L2729">
        <f t="shared" si="217"/>
        <v>11</v>
      </c>
      <c r="M2729" t="s">
        <v>13</v>
      </c>
      <c r="N2729" s="20">
        <f t="shared" si="214"/>
        <v>6.6</v>
      </c>
      <c r="O2729" s="21">
        <f t="shared" si="213"/>
        <v>1.0978865683559279E-4</v>
      </c>
      <c r="P2729" s="29">
        <f>N2729*INDEX($H$47:$H$50,MATCH(M2729,'Mining Dmd Profile'!$G$47:$G$50,0))</f>
        <v>9.8999999999999986</v>
      </c>
      <c r="Q2729" s="31">
        <f t="shared" si="215"/>
        <v>1.1972244940463952E-4</v>
      </c>
    </row>
    <row r="2730" spans="11:17" x14ac:dyDescent="0.2">
      <c r="K2730">
        <f t="shared" si="216"/>
        <v>114</v>
      </c>
      <c r="L2730">
        <f t="shared" si="217"/>
        <v>12</v>
      </c>
      <c r="M2730" t="s">
        <v>13</v>
      </c>
      <c r="N2730" s="20">
        <f t="shared" si="214"/>
        <v>7</v>
      </c>
      <c r="O2730" s="21">
        <f t="shared" si="213"/>
        <v>1.1644251482562872E-4</v>
      </c>
      <c r="P2730" s="29">
        <f>N2730*INDEX($H$47:$H$50,MATCH(M2730,'Mining Dmd Profile'!$G$47:$G$50,0))</f>
        <v>10.5</v>
      </c>
      <c r="Q2730" s="31">
        <f t="shared" si="215"/>
        <v>1.2697835542916316E-4</v>
      </c>
    </row>
    <row r="2731" spans="11:17" x14ac:dyDescent="0.2">
      <c r="K2731">
        <f t="shared" si="216"/>
        <v>114</v>
      </c>
      <c r="L2731">
        <f t="shared" si="217"/>
        <v>13</v>
      </c>
      <c r="M2731" t="s">
        <v>13</v>
      </c>
      <c r="N2731" s="20">
        <f t="shared" si="214"/>
        <v>7.5</v>
      </c>
      <c r="O2731" s="21">
        <f t="shared" si="213"/>
        <v>1.2475983731317363E-4</v>
      </c>
      <c r="P2731" s="29">
        <f>N2731*INDEX($H$47:$H$50,MATCH(M2731,'Mining Dmd Profile'!$G$47:$G$50,0))</f>
        <v>11.25</v>
      </c>
      <c r="Q2731" s="31">
        <f t="shared" si="215"/>
        <v>1.3604823795981767E-4</v>
      </c>
    </row>
    <row r="2732" spans="11:17" x14ac:dyDescent="0.2">
      <c r="K2732">
        <f t="shared" si="216"/>
        <v>114</v>
      </c>
      <c r="L2732">
        <f t="shared" si="217"/>
        <v>14</v>
      </c>
      <c r="M2732" t="s">
        <v>13</v>
      </c>
      <c r="N2732" s="20">
        <f t="shared" si="214"/>
        <v>8</v>
      </c>
      <c r="O2732" s="21">
        <f t="shared" si="213"/>
        <v>1.3307715980071856E-4</v>
      </c>
      <c r="P2732" s="29">
        <f>N2732*INDEX($H$47:$H$50,MATCH(M2732,'Mining Dmd Profile'!$G$47:$G$50,0))</f>
        <v>12</v>
      </c>
      <c r="Q2732" s="31">
        <f t="shared" si="215"/>
        <v>1.4511812049047219E-4</v>
      </c>
    </row>
    <row r="2733" spans="11:17" x14ac:dyDescent="0.2">
      <c r="K2733">
        <f t="shared" si="216"/>
        <v>114</v>
      </c>
      <c r="L2733">
        <f t="shared" si="217"/>
        <v>15</v>
      </c>
      <c r="M2733" t="s">
        <v>13</v>
      </c>
      <c r="N2733" s="20">
        <f t="shared" si="214"/>
        <v>8.1</v>
      </c>
      <c r="O2733" s="21">
        <f t="shared" si="213"/>
        <v>1.3474062429822754E-4</v>
      </c>
      <c r="P2733" s="29">
        <f>N2733*INDEX($H$47:$H$50,MATCH(M2733,'Mining Dmd Profile'!$G$47:$G$50,0))</f>
        <v>12.149999999999999</v>
      </c>
      <c r="Q2733" s="31">
        <f t="shared" si="215"/>
        <v>1.4693209699660306E-4</v>
      </c>
    </row>
    <row r="2734" spans="11:17" x14ac:dyDescent="0.2">
      <c r="K2734">
        <f t="shared" si="216"/>
        <v>114</v>
      </c>
      <c r="L2734">
        <f t="shared" si="217"/>
        <v>16</v>
      </c>
      <c r="M2734" t="s">
        <v>13</v>
      </c>
      <c r="N2734" s="20">
        <f t="shared" si="214"/>
        <v>7.7</v>
      </c>
      <c r="O2734" s="21">
        <f t="shared" si="213"/>
        <v>1.2808676630819162E-4</v>
      </c>
      <c r="P2734" s="29">
        <f>N2734*INDEX($H$47:$H$50,MATCH(M2734,'Mining Dmd Profile'!$G$47:$G$50,0))</f>
        <v>11.55</v>
      </c>
      <c r="Q2734" s="31">
        <f t="shared" si="215"/>
        <v>1.3967619097207947E-4</v>
      </c>
    </row>
    <row r="2735" spans="11:17" x14ac:dyDescent="0.2">
      <c r="K2735">
        <f t="shared" si="216"/>
        <v>114</v>
      </c>
      <c r="L2735">
        <f t="shared" si="217"/>
        <v>17</v>
      </c>
      <c r="M2735" t="s">
        <v>13</v>
      </c>
      <c r="N2735" s="20">
        <f t="shared" si="214"/>
        <v>7.3</v>
      </c>
      <c r="O2735" s="21">
        <f t="shared" si="213"/>
        <v>1.2143290831815567E-4</v>
      </c>
      <c r="P2735" s="29">
        <f>N2735*INDEX($H$47:$H$50,MATCH(M2735,'Mining Dmd Profile'!$G$47:$G$50,0))</f>
        <v>10.95</v>
      </c>
      <c r="Q2735" s="31">
        <f t="shared" si="215"/>
        <v>1.3242028494755585E-4</v>
      </c>
    </row>
    <row r="2736" spans="11:17" x14ac:dyDescent="0.2">
      <c r="K2736">
        <f t="shared" si="216"/>
        <v>114</v>
      </c>
      <c r="L2736">
        <f t="shared" si="217"/>
        <v>18</v>
      </c>
      <c r="M2736" t="s">
        <v>13</v>
      </c>
      <c r="N2736" s="20">
        <f t="shared" si="214"/>
        <v>7</v>
      </c>
      <c r="O2736" s="21">
        <f t="shared" si="213"/>
        <v>1.1644251482562872E-4</v>
      </c>
      <c r="P2736" s="29">
        <f>N2736*INDEX($H$47:$H$50,MATCH(M2736,'Mining Dmd Profile'!$G$47:$G$50,0))</f>
        <v>10.5</v>
      </c>
      <c r="Q2736" s="31">
        <f t="shared" si="215"/>
        <v>1.2697835542916316E-4</v>
      </c>
    </row>
    <row r="2737" spans="11:17" x14ac:dyDescent="0.2">
      <c r="K2737">
        <f t="shared" si="216"/>
        <v>114</v>
      </c>
      <c r="L2737">
        <f t="shared" si="217"/>
        <v>19</v>
      </c>
      <c r="M2737" t="s">
        <v>13</v>
      </c>
      <c r="N2737" s="20">
        <f t="shared" si="214"/>
        <v>7.3</v>
      </c>
      <c r="O2737" s="21">
        <f t="shared" si="213"/>
        <v>1.2143290831815567E-4</v>
      </c>
      <c r="P2737" s="29">
        <f>N2737*INDEX($H$47:$H$50,MATCH(M2737,'Mining Dmd Profile'!$G$47:$G$50,0))</f>
        <v>10.95</v>
      </c>
      <c r="Q2737" s="31">
        <f t="shared" si="215"/>
        <v>1.3242028494755585E-4</v>
      </c>
    </row>
    <row r="2738" spans="11:17" x14ac:dyDescent="0.2">
      <c r="K2738">
        <f t="shared" si="216"/>
        <v>114</v>
      </c>
      <c r="L2738">
        <f t="shared" si="217"/>
        <v>20</v>
      </c>
      <c r="M2738" t="s">
        <v>13</v>
      </c>
      <c r="N2738" s="20">
        <f t="shared" si="214"/>
        <v>7.7</v>
      </c>
      <c r="O2738" s="21">
        <f t="shared" si="213"/>
        <v>1.2808676630819162E-4</v>
      </c>
      <c r="P2738" s="29">
        <f>N2738*INDEX($H$47:$H$50,MATCH(M2738,'Mining Dmd Profile'!$G$47:$G$50,0))</f>
        <v>11.55</v>
      </c>
      <c r="Q2738" s="31">
        <f t="shared" si="215"/>
        <v>1.3967619097207947E-4</v>
      </c>
    </row>
    <row r="2739" spans="11:17" x14ac:dyDescent="0.2">
      <c r="K2739">
        <f t="shared" si="216"/>
        <v>114</v>
      </c>
      <c r="L2739">
        <f t="shared" si="217"/>
        <v>21</v>
      </c>
      <c r="M2739" t="s">
        <v>13</v>
      </c>
      <c r="N2739" s="20">
        <f t="shared" si="214"/>
        <v>8</v>
      </c>
      <c r="O2739" s="21">
        <f t="shared" si="213"/>
        <v>1.3307715980071856E-4</v>
      </c>
      <c r="P2739" s="29">
        <f>N2739*INDEX($H$47:$H$50,MATCH(M2739,'Mining Dmd Profile'!$G$47:$G$50,0))</f>
        <v>12</v>
      </c>
      <c r="Q2739" s="31">
        <f t="shared" si="215"/>
        <v>1.4511812049047219E-4</v>
      </c>
    </row>
    <row r="2740" spans="11:17" x14ac:dyDescent="0.2">
      <c r="K2740">
        <f t="shared" si="216"/>
        <v>114</v>
      </c>
      <c r="L2740">
        <f t="shared" si="217"/>
        <v>22</v>
      </c>
      <c r="M2740" t="s">
        <v>13</v>
      </c>
      <c r="N2740" s="20">
        <f t="shared" si="214"/>
        <v>8</v>
      </c>
      <c r="O2740" s="21">
        <f t="shared" si="213"/>
        <v>1.3307715980071856E-4</v>
      </c>
      <c r="P2740" s="29">
        <f>N2740*INDEX($H$47:$H$50,MATCH(M2740,'Mining Dmd Profile'!$G$47:$G$50,0))</f>
        <v>12</v>
      </c>
      <c r="Q2740" s="31">
        <f t="shared" si="215"/>
        <v>1.4511812049047219E-4</v>
      </c>
    </row>
    <row r="2741" spans="11:17" x14ac:dyDescent="0.2">
      <c r="K2741">
        <f t="shared" si="216"/>
        <v>114</v>
      </c>
      <c r="L2741">
        <f t="shared" si="217"/>
        <v>23</v>
      </c>
      <c r="M2741" t="s">
        <v>13</v>
      </c>
      <c r="N2741" s="20">
        <f t="shared" si="214"/>
        <v>8</v>
      </c>
      <c r="O2741" s="21">
        <f t="shared" si="213"/>
        <v>1.3307715980071856E-4</v>
      </c>
      <c r="P2741" s="29">
        <f>N2741*INDEX($H$47:$H$50,MATCH(M2741,'Mining Dmd Profile'!$G$47:$G$50,0))</f>
        <v>12</v>
      </c>
      <c r="Q2741" s="31">
        <f t="shared" si="215"/>
        <v>1.4511812049047219E-4</v>
      </c>
    </row>
    <row r="2742" spans="11:17" x14ac:dyDescent="0.2">
      <c r="K2742">
        <f t="shared" si="216"/>
        <v>114</v>
      </c>
      <c r="L2742">
        <f t="shared" si="217"/>
        <v>24</v>
      </c>
      <c r="M2742" t="s">
        <v>13</v>
      </c>
      <c r="N2742" s="20">
        <f t="shared" si="214"/>
        <v>8</v>
      </c>
      <c r="O2742" s="21">
        <f t="shared" si="213"/>
        <v>1.3307715980071856E-4</v>
      </c>
      <c r="P2742" s="29">
        <f>N2742*INDEX($H$47:$H$50,MATCH(M2742,'Mining Dmd Profile'!$G$47:$G$50,0))</f>
        <v>12</v>
      </c>
      <c r="Q2742" s="31">
        <f t="shared" si="215"/>
        <v>1.4511812049047219E-4</v>
      </c>
    </row>
    <row r="2743" spans="11:17" x14ac:dyDescent="0.2">
      <c r="K2743">
        <f t="shared" si="216"/>
        <v>115</v>
      </c>
      <c r="L2743">
        <f t="shared" si="217"/>
        <v>1</v>
      </c>
      <c r="M2743" t="s">
        <v>13</v>
      </c>
      <c r="N2743" s="20">
        <f t="shared" si="214"/>
        <v>7</v>
      </c>
      <c r="O2743" s="21">
        <f t="shared" si="213"/>
        <v>1.1644251482562872E-4</v>
      </c>
      <c r="P2743" s="29">
        <f>N2743*INDEX($H$47:$H$50,MATCH(M2743,'Mining Dmd Profile'!$G$47:$G$50,0))</f>
        <v>10.5</v>
      </c>
      <c r="Q2743" s="31">
        <f t="shared" si="215"/>
        <v>1.2697835542916316E-4</v>
      </c>
    </row>
    <row r="2744" spans="11:17" x14ac:dyDescent="0.2">
      <c r="K2744">
        <f t="shared" si="216"/>
        <v>115</v>
      </c>
      <c r="L2744">
        <f t="shared" si="217"/>
        <v>2</v>
      </c>
      <c r="M2744" t="s">
        <v>13</v>
      </c>
      <c r="N2744" s="20">
        <f t="shared" si="214"/>
        <v>6.5</v>
      </c>
      <c r="O2744" s="21">
        <f t="shared" si="213"/>
        <v>1.0812519233808381E-4</v>
      </c>
      <c r="P2744" s="29">
        <f>N2744*INDEX($H$47:$H$50,MATCH(M2744,'Mining Dmd Profile'!$G$47:$G$50,0))</f>
        <v>9.75</v>
      </c>
      <c r="Q2744" s="31">
        <f t="shared" si="215"/>
        <v>1.1790847289850864E-4</v>
      </c>
    </row>
    <row r="2745" spans="11:17" x14ac:dyDescent="0.2">
      <c r="K2745">
        <f t="shared" si="216"/>
        <v>115</v>
      </c>
      <c r="L2745">
        <f t="shared" si="217"/>
        <v>3</v>
      </c>
      <c r="M2745" t="s">
        <v>13</v>
      </c>
      <c r="N2745" s="20">
        <f t="shared" si="214"/>
        <v>6</v>
      </c>
      <c r="O2745" s="21">
        <f t="shared" si="213"/>
        <v>9.9807869850538917E-5</v>
      </c>
      <c r="P2745" s="29">
        <f>N2745*INDEX($H$47:$H$50,MATCH(M2745,'Mining Dmd Profile'!$G$47:$G$50,0))</f>
        <v>9</v>
      </c>
      <c r="Q2745" s="31">
        <f t="shared" si="215"/>
        <v>1.0883859036785413E-4</v>
      </c>
    </row>
    <row r="2746" spans="11:17" x14ac:dyDescent="0.2">
      <c r="K2746">
        <f t="shared" si="216"/>
        <v>115</v>
      </c>
      <c r="L2746">
        <f t="shared" si="217"/>
        <v>4</v>
      </c>
      <c r="M2746" t="s">
        <v>13</v>
      </c>
      <c r="N2746" s="20">
        <f t="shared" si="214"/>
        <v>5.5</v>
      </c>
      <c r="O2746" s="21">
        <f t="shared" si="213"/>
        <v>9.1490547362994007E-5</v>
      </c>
      <c r="P2746" s="29">
        <f>N2746*INDEX($H$47:$H$50,MATCH(M2746,'Mining Dmd Profile'!$G$47:$G$50,0))</f>
        <v>8.25</v>
      </c>
      <c r="Q2746" s="31">
        <f t="shared" si="215"/>
        <v>9.9768707837199618E-5</v>
      </c>
    </row>
    <row r="2747" spans="11:17" x14ac:dyDescent="0.2">
      <c r="K2747">
        <f t="shared" si="216"/>
        <v>115</v>
      </c>
      <c r="L2747">
        <f t="shared" si="217"/>
        <v>5</v>
      </c>
      <c r="M2747" t="s">
        <v>13</v>
      </c>
      <c r="N2747" s="20">
        <f t="shared" si="214"/>
        <v>5.5</v>
      </c>
      <c r="O2747" s="21">
        <f t="shared" si="213"/>
        <v>9.1490547362994007E-5</v>
      </c>
      <c r="P2747" s="29">
        <f>N2747*INDEX($H$47:$H$50,MATCH(M2747,'Mining Dmd Profile'!$G$47:$G$50,0))</f>
        <v>8.25</v>
      </c>
      <c r="Q2747" s="31">
        <f t="shared" si="215"/>
        <v>9.9768707837199618E-5</v>
      </c>
    </row>
    <row r="2748" spans="11:17" x14ac:dyDescent="0.2">
      <c r="K2748">
        <f t="shared" si="216"/>
        <v>115</v>
      </c>
      <c r="L2748">
        <f t="shared" si="217"/>
        <v>6</v>
      </c>
      <c r="M2748" t="s">
        <v>13</v>
      </c>
      <c r="N2748" s="20">
        <f t="shared" si="214"/>
        <v>5.5</v>
      </c>
      <c r="O2748" s="21">
        <f t="shared" si="213"/>
        <v>9.1490547362994007E-5</v>
      </c>
      <c r="P2748" s="29">
        <f>N2748*INDEX($H$47:$H$50,MATCH(M2748,'Mining Dmd Profile'!$G$47:$G$50,0))</f>
        <v>8.25</v>
      </c>
      <c r="Q2748" s="31">
        <f t="shared" si="215"/>
        <v>9.9768707837199618E-5</v>
      </c>
    </row>
    <row r="2749" spans="11:17" x14ac:dyDescent="0.2">
      <c r="K2749">
        <f t="shared" si="216"/>
        <v>115</v>
      </c>
      <c r="L2749">
        <f t="shared" si="217"/>
        <v>7</v>
      </c>
      <c r="M2749" t="s">
        <v>13</v>
      </c>
      <c r="N2749" s="20">
        <f t="shared" si="214"/>
        <v>5.5</v>
      </c>
      <c r="O2749" s="21">
        <f t="shared" si="213"/>
        <v>9.1490547362994007E-5</v>
      </c>
      <c r="P2749" s="29">
        <f>N2749*INDEX($H$47:$H$50,MATCH(M2749,'Mining Dmd Profile'!$G$47:$G$50,0))</f>
        <v>8.25</v>
      </c>
      <c r="Q2749" s="31">
        <f t="shared" si="215"/>
        <v>9.9768707837199618E-5</v>
      </c>
    </row>
    <row r="2750" spans="11:17" x14ac:dyDescent="0.2">
      <c r="K2750">
        <f t="shared" si="216"/>
        <v>115</v>
      </c>
      <c r="L2750">
        <f t="shared" si="217"/>
        <v>8</v>
      </c>
      <c r="M2750" t="s">
        <v>13</v>
      </c>
      <c r="N2750" s="20">
        <f t="shared" si="214"/>
        <v>5.5</v>
      </c>
      <c r="O2750" s="21">
        <f t="shared" si="213"/>
        <v>9.1490547362994007E-5</v>
      </c>
      <c r="P2750" s="29">
        <f>N2750*INDEX($H$47:$H$50,MATCH(M2750,'Mining Dmd Profile'!$G$47:$G$50,0))</f>
        <v>8.25</v>
      </c>
      <c r="Q2750" s="31">
        <f t="shared" si="215"/>
        <v>9.9768707837199618E-5</v>
      </c>
    </row>
    <row r="2751" spans="11:17" x14ac:dyDescent="0.2">
      <c r="K2751">
        <f t="shared" si="216"/>
        <v>115</v>
      </c>
      <c r="L2751">
        <f t="shared" si="217"/>
        <v>9</v>
      </c>
      <c r="M2751" t="s">
        <v>13</v>
      </c>
      <c r="N2751" s="20">
        <f t="shared" si="214"/>
        <v>5.5</v>
      </c>
      <c r="O2751" s="21">
        <f t="shared" si="213"/>
        <v>9.1490547362994007E-5</v>
      </c>
      <c r="P2751" s="29">
        <f>N2751*INDEX($H$47:$H$50,MATCH(M2751,'Mining Dmd Profile'!$G$47:$G$50,0))</f>
        <v>8.25</v>
      </c>
      <c r="Q2751" s="31">
        <f t="shared" si="215"/>
        <v>9.9768707837199618E-5</v>
      </c>
    </row>
    <row r="2752" spans="11:17" x14ac:dyDescent="0.2">
      <c r="K2752">
        <f t="shared" si="216"/>
        <v>115</v>
      </c>
      <c r="L2752">
        <f t="shared" si="217"/>
        <v>10</v>
      </c>
      <c r="M2752" t="s">
        <v>13</v>
      </c>
      <c r="N2752" s="20">
        <f t="shared" si="214"/>
        <v>6</v>
      </c>
      <c r="O2752" s="21">
        <f t="shared" si="213"/>
        <v>9.9807869850538917E-5</v>
      </c>
      <c r="P2752" s="29">
        <f>N2752*INDEX($H$47:$H$50,MATCH(M2752,'Mining Dmd Profile'!$G$47:$G$50,0))</f>
        <v>9</v>
      </c>
      <c r="Q2752" s="31">
        <f t="shared" si="215"/>
        <v>1.0883859036785413E-4</v>
      </c>
    </row>
    <row r="2753" spans="11:17" x14ac:dyDescent="0.2">
      <c r="K2753">
        <f t="shared" si="216"/>
        <v>115</v>
      </c>
      <c r="L2753">
        <f t="shared" si="217"/>
        <v>11</v>
      </c>
      <c r="M2753" t="s">
        <v>13</v>
      </c>
      <c r="N2753" s="20">
        <f t="shared" si="214"/>
        <v>6.6</v>
      </c>
      <c r="O2753" s="21">
        <f t="shared" si="213"/>
        <v>1.0978865683559279E-4</v>
      </c>
      <c r="P2753" s="29">
        <f>N2753*INDEX($H$47:$H$50,MATCH(M2753,'Mining Dmd Profile'!$G$47:$G$50,0))</f>
        <v>9.8999999999999986</v>
      </c>
      <c r="Q2753" s="31">
        <f t="shared" si="215"/>
        <v>1.1972244940463952E-4</v>
      </c>
    </row>
    <row r="2754" spans="11:17" x14ac:dyDescent="0.2">
      <c r="K2754">
        <f t="shared" si="216"/>
        <v>115</v>
      </c>
      <c r="L2754">
        <f t="shared" si="217"/>
        <v>12</v>
      </c>
      <c r="M2754" t="s">
        <v>13</v>
      </c>
      <c r="N2754" s="20">
        <f t="shared" si="214"/>
        <v>7</v>
      </c>
      <c r="O2754" s="21">
        <f t="shared" si="213"/>
        <v>1.1644251482562872E-4</v>
      </c>
      <c r="P2754" s="29">
        <f>N2754*INDEX($H$47:$H$50,MATCH(M2754,'Mining Dmd Profile'!$G$47:$G$50,0))</f>
        <v>10.5</v>
      </c>
      <c r="Q2754" s="31">
        <f t="shared" si="215"/>
        <v>1.2697835542916316E-4</v>
      </c>
    </row>
    <row r="2755" spans="11:17" x14ac:dyDescent="0.2">
      <c r="K2755">
        <f t="shared" si="216"/>
        <v>115</v>
      </c>
      <c r="L2755">
        <f t="shared" si="217"/>
        <v>13</v>
      </c>
      <c r="M2755" t="s">
        <v>13</v>
      </c>
      <c r="N2755" s="20">
        <f t="shared" si="214"/>
        <v>7.5</v>
      </c>
      <c r="O2755" s="21">
        <f t="shared" si="213"/>
        <v>1.2475983731317363E-4</v>
      </c>
      <c r="P2755" s="29">
        <f>N2755*INDEX($H$47:$H$50,MATCH(M2755,'Mining Dmd Profile'!$G$47:$G$50,0))</f>
        <v>11.25</v>
      </c>
      <c r="Q2755" s="31">
        <f t="shared" si="215"/>
        <v>1.3604823795981767E-4</v>
      </c>
    </row>
    <row r="2756" spans="11:17" x14ac:dyDescent="0.2">
      <c r="K2756">
        <f t="shared" si="216"/>
        <v>115</v>
      </c>
      <c r="L2756">
        <f t="shared" si="217"/>
        <v>14</v>
      </c>
      <c r="M2756" t="s">
        <v>13</v>
      </c>
      <c r="N2756" s="20">
        <f t="shared" si="214"/>
        <v>8</v>
      </c>
      <c r="O2756" s="21">
        <f t="shared" si="213"/>
        <v>1.3307715980071856E-4</v>
      </c>
      <c r="P2756" s="29">
        <f>N2756*INDEX($H$47:$H$50,MATCH(M2756,'Mining Dmd Profile'!$G$47:$G$50,0))</f>
        <v>12</v>
      </c>
      <c r="Q2756" s="31">
        <f t="shared" si="215"/>
        <v>1.4511812049047219E-4</v>
      </c>
    </row>
    <row r="2757" spans="11:17" x14ac:dyDescent="0.2">
      <c r="K2757">
        <f t="shared" si="216"/>
        <v>115</v>
      </c>
      <c r="L2757">
        <f t="shared" si="217"/>
        <v>15</v>
      </c>
      <c r="M2757" t="s">
        <v>13</v>
      </c>
      <c r="N2757" s="20">
        <f t="shared" si="214"/>
        <v>8.1</v>
      </c>
      <c r="O2757" s="21">
        <f t="shared" si="213"/>
        <v>1.3474062429822754E-4</v>
      </c>
      <c r="P2757" s="29">
        <f>N2757*INDEX($H$47:$H$50,MATCH(M2757,'Mining Dmd Profile'!$G$47:$G$50,0))</f>
        <v>12.149999999999999</v>
      </c>
      <c r="Q2757" s="31">
        <f t="shared" si="215"/>
        <v>1.4693209699660306E-4</v>
      </c>
    </row>
    <row r="2758" spans="11:17" x14ac:dyDescent="0.2">
      <c r="K2758">
        <f t="shared" si="216"/>
        <v>115</v>
      </c>
      <c r="L2758">
        <f t="shared" si="217"/>
        <v>16</v>
      </c>
      <c r="M2758" t="s">
        <v>13</v>
      </c>
      <c r="N2758" s="20">
        <f t="shared" si="214"/>
        <v>7.7</v>
      </c>
      <c r="O2758" s="21">
        <f t="shared" si="213"/>
        <v>1.2808676630819162E-4</v>
      </c>
      <c r="P2758" s="29">
        <f>N2758*INDEX($H$47:$H$50,MATCH(M2758,'Mining Dmd Profile'!$G$47:$G$50,0))</f>
        <v>11.55</v>
      </c>
      <c r="Q2758" s="31">
        <f t="shared" si="215"/>
        <v>1.3967619097207947E-4</v>
      </c>
    </row>
    <row r="2759" spans="11:17" x14ac:dyDescent="0.2">
      <c r="K2759">
        <f t="shared" si="216"/>
        <v>115</v>
      </c>
      <c r="L2759">
        <f t="shared" si="217"/>
        <v>17</v>
      </c>
      <c r="M2759" t="s">
        <v>13</v>
      </c>
      <c r="N2759" s="20">
        <f t="shared" si="214"/>
        <v>7.3</v>
      </c>
      <c r="O2759" s="21">
        <f t="shared" ref="O2759:O2822" si="218">N2759/$N$5</f>
        <v>1.2143290831815567E-4</v>
      </c>
      <c r="P2759" s="29">
        <f>N2759*INDEX($H$47:$H$50,MATCH(M2759,'Mining Dmd Profile'!$G$47:$G$50,0))</f>
        <v>10.95</v>
      </c>
      <c r="Q2759" s="31">
        <f t="shared" si="215"/>
        <v>1.3242028494755585E-4</v>
      </c>
    </row>
    <row r="2760" spans="11:17" x14ac:dyDescent="0.2">
      <c r="K2760">
        <f t="shared" si="216"/>
        <v>115</v>
      </c>
      <c r="L2760">
        <f t="shared" si="217"/>
        <v>18</v>
      </c>
      <c r="M2760" t="s">
        <v>13</v>
      </c>
      <c r="N2760" s="20">
        <f t="shared" ref="N2760:N2823" si="219">INDEX($H$7:$H$30,MATCH($L2760,$C$7:$C$30,0))</f>
        <v>7</v>
      </c>
      <c r="O2760" s="21">
        <f t="shared" si="218"/>
        <v>1.1644251482562872E-4</v>
      </c>
      <c r="P2760" s="29">
        <f>N2760*INDEX($H$47:$H$50,MATCH(M2760,'Mining Dmd Profile'!$G$47:$G$50,0))</f>
        <v>10.5</v>
      </c>
      <c r="Q2760" s="31">
        <f t="shared" ref="Q2760:Q2823" si="220">P2760/$P$5</f>
        <v>1.2697835542916316E-4</v>
      </c>
    </row>
    <row r="2761" spans="11:17" x14ac:dyDescent="0.2">
      <c r="K2761">
        <f t="shared" ref="K2761:K2824" si="221">IF(L2760=24,K2760+1,K2760)</f>
        <v>115</v>
      </c>
      <c r="L2761">
        <f t="shared" ref="L2761:L2824" si="222">IF(L2760=24,1,L2760+1)</f>
        <v>19</v>
      </c>
      <c r="M2761" t="s">
        <v>13</v>
      </c>
      <c r="N2761" s="20">
        <f t="shared" si="219"/>
        <v>7.3</v>
      </c>
      <c r="O2761" s="21">
        <f t="shared" si="218"/>
        <v>1.2143290831815567E-4</v>
      </c>
      <c r="P2761" s="29">
        <f>N2761*INDEX($H$47:$H$50,MATCH(M2761,'Mining Dmd Profile'!$G$47:$G$50,0))</f>
        <v>10.95</v>
      </c>
      <c r="Q2761" s="31">
        <f t="shared" si="220"/>
        <v>1.3242028494755585E-4</v>
      </c>
    </row>
    <row r="2762" spans="11:17" x14ac:dyDescent="0.2">
      <c r="K2762">
        <f t="shared" si="221"/>
        <v>115</v>
      </c>
      <c r="L2762">
        <f t="shared" si="222"/>
        <v>20</v>
      </c>
      <c r="M2762" t="s">
        <v>13</v>
      </c>
      <c r="N2762" s="20">
        <f t="shared" si="219"/>
        <v>7.7</v>
      </c>
      <c r="O2762" s="21">
        <f t="shared" si="218"/>
        <v>1.2808676630819162E-4</v>
      </c>
      <c r="P2762" s="29">
        <f>N2762*INDEX($H$47:$H$50,MATCH(M2762,'Mining Dmd Profile'!$G$47:$G$50,0))</f>
        <v>11.55</v>
      </c>
      <c r="Q2762" s="31">
        <f t="shared" si="220"/>
        <v>1.3967619097207947E-4</v>
      </c>
    </row>
    <row r="2763" spans="11:17" x14ac:dyDescent="0.2">
      <c r="K2763">
        <f t="shared" si="221"/>
        <v>115</v>
      </c>
      <c r="L2763">
        <f t="shared" si="222"/>
        <v>21</v>
      </c>
      <c r="M2763" t="s">
        <v>13</v>
      </c>
      <c r="N2763" s="20">
        <f t="shared" si="219"/>
        <v>8</v>
      </c>
      <c r="O2763" s="21">
        <f t="shared" si="218"/>
        <v>1.3307715980071856E-4</v>
      </c>
      <c r="P2763" s="29">
        <f>N2763*INDEX($H$47:$H$50,MATCH(M2763,'Mining Dmd Profile'!$G$47:$G$50,0))</f>
        <v>12</v>
      </c>
      <c r="Q2763" s="31">
        <f t="shared" si="220"/>
        <v>1.4511812049047219E-4</v>
      </c>
    </row>
    <row r="2764" spans="11:17" x14ac:dyDescent="0.2">
      <c r="K2764">
        <f t="shared" si="221"/>
        <v>115</v>
      </c>
      <c r="L2764">
        <f t="shared" si="222"/>
        <v>22</v>
      </c>
      <c r="M2764" t="s">
        <v>13</v>
      </c>
      <c r="N2764" s="20">
        <f t="shared" si="219"/>
        <v>8</v>
      </c>
      <c r="O2764" s="21">
        <f t="shared" si="218"/>
        <v>1.3307715980071856E-4</v>
      </c>
      <c r="P2764" s="29">
        <f>N2764*INDEX($H$47:$H$50,MATCH(M2764,'Mining Dmd Profile'!$G$47:$G$50,0))</f>
        <v>12</v>
      </c>
      <c r="Q2764" s="31">
        <f t="shared" si="220"/>
        <v>1.4511812049047219E-4</v>
      </c>
    </row>
    <row r="2765" spans="11:17" x14ac:dyDescent="0.2">
      <c r="K2765">
        <f t="shared" si="221"/>
        <v>115</v>
      </c>
      <c r="L2765">
        <f t="shared" si="222"/>
        <v>23</v>
      </c>
      <c r="M2765" t="s">
        <v>13</v>
      </c>
      <c r="N2765" s="20">
        <f t="shared" si="219"/>
        <v>8</v>
      </c>
      <c r="O2765" s="21">
        <f t="shared" si="218"/>
        <v>1.3307715980071856E-4</v>
      </c>
      <c r="P2765" s="29">
        <f>N2765*INDEX($H$47:$H$50,MATCH(M2765,'Mining Dmd Profile'!$G$47:$G$50,0))</f>
        <v>12</v>
      </c>
      <c r="Q2765" s="31">
        <f t="shared" si="220"/>
        <v>1.4511812049047219E-4</v>
      </c>
    </row>
    <row r="2766" spans="11:17" x14ac:dyDescent="0.2">
      <c r="K2766">
        <f t="shared" si="221"/>
        <v>115</v>
      </c>
      <c r="L2766">
        <f t="shared" si="222"/>
        <v>24</v>
      </c>
      <c r="M2766" t="s">
        <v>13</v>
      </c>
      <c r="N2766" s="20">
        <f t="shared" si="219"/>
        <v>8</v>
      </c>
      <c r="O2766" s="21">
        <f t="shared" si="218"/>
        <v>1.3307715980071856E-4</v>
      </c>
      <c r="P2766" s="29">
        <f>N2766*INDEX($H$47:$H$50,MATCH(M2766,'Mining Dmd Profile'!$G$47:$G$50,0))</f>
        <v>12</v>
      </c>
      <c r="Q2766" s="31">
        <f t="shared" si="220"/>
        <v>1.4511812049047219E-4</v>
      </c>
    </row>
    <row r="2767" spans="11:17" x14ac:dyDescent="0.2">
      <c r="K2767">
        <f t="shared" si="221"/>
        <v>116</v>
      </c>
      <c r="L2767">
        <f t="shared" si="222"/>
        <v>1</v>
      </c>
      <c r="M2767" t="s">
        <v>13</v>
      </c>
      <c r="N2767" s="20">
        <f t="shared" si="219"/>
        <v>7</v>
      </c>
      <c r="O2767" s="21">
        <f t="shared" si="218"/>
        <v>1.1644251482562872E-4</v>
      </c>
      <c r="P2767" s="29">
        <f>N2767*INDEX($H$47:$H$50,MATCH(M2767,'Mining Dmd Profile'!$G$47:$G$50,0))</f>
        <v>10.5</v>
      </c>
      <c r="Q2767" s="31">
        <f t="shared" si="220"/>
        <v>1.2697835542916316E-4</v>
      </c>
    </row>
    <row r="2768" spans="11:17" x14ac:dyDescent="0.2">
      <c r="K2768">
        <f t="shared" si="221"/>
        <v>116</v>
      </c>
      <c r="L2768">
        <f t="shared" si="222"/>
        <v>2</v>
      </c>
      <c r="M2768" t="s">
        <v>13</v>
      </c>
      <c r="N2768" s="20">
        <f t="shared" si="219"/>
        <v>6.5</v>
      </c>
      <c r="O2768" s="21">
        <f t="shared" si="218"/>
        <v>1.0812519233808381E-4</v>
      </c>
      <c r="P2768" s="29">
        <f>N2768*INDEX($H$47:$H$50,MATCH(M2768,'Mining Dmd Profile'!$G$47:$G$50,0))</f>
        <v>9.75</v>
      </c>
      <c r="Q2768" s="31">
        <f t="shared" si="220"/>
        <v>1.1790847289850864E-4</v>
      </c>
    </row>
    <row r="2769" spans="11:17" x14ac:dyDescent="0.2">
      <c r="K2769">
        <f t="shared" si="221"/>
        <v>116</v>
      </c>
      <c r="L2769">
        <f t="shared" si="222"/>
        <v>3</v>
      </c>
      <c r="M2769" t="s">
        <v>13</v>
      </c>
      <c r="N2769" s="20">
        <f t="shared" si="219"/>
        <v>6</v>
      </c>
      <c r="O2769" s="21">
        <f t="shared" si="218"/>
        <v>9.9807869850538917E-5</v>
      </c>
      <c r="P2769" s="29">
        <f>N2769*INDEX($H$47:$H$50,MATCH(M2769,'Mining Dmd Profile'!$G$47:$G$50,0))</f>
        <v>9</v>
      </c>
      <c r="Q2769" s="31">
        <f t="shared" si="220"/>
        <v>1.0883859036785413E-4</v>
      </c>
    </row>
    <row r="2770" spans="11:17" x14ac:dyDescent="0.2">
      <c r="K2770">
        <f t="shared" si="221"/>
        <v>116</v>
      </c>
      <c r="L2770">
        <f t="shared" si="222"/>
        <v>4</v>
      </c>
      <c r="M2770" t="s">
        <v>13</v>
      </c>
      <c r="N2770" s="20">
        <f t="shared" si="219"/>
        <v>5.5</v>
      </c>
      <c r="O2770" s="21">
        <f t="shared" si="218"/>
        <v>9.1490547362994007E-5</v>
      </c>
      <c r="P2770" s="29">
        <f>N2770*INDEX($H$47:$H$50,MATCH(M2770,'Mining Dmd Profile'!$G$47:$G$50,0))</f>
        <v>8.25</v>
      </c>
      <c r="Q2770" s="31">
        <f t="shared" si="220"/>
        <v>9.9768707837199618E-5</v>
      </c>
    </row>
    <row r="2771" spans="11:17" x14ac:dyDescent="0.2">
      <c r="K2771">
        <f t="shared" si="221"/>
        <v>116</v>
      </c>
      <c r="L2771">
        <f t="shared" si="222"/>
        <v>5</v>
      </c>
      <c r="M2771" t="s">
        <v>13</v>
      </c>
      <c r="N2771" s="20">
        <f t="shared" si="219"/>
        <v>5.5</v>
      </c>
      <c r="O2771" s="21">
        <f t="shared" si="218"/>
        <v>9.1490547362994007E-5</v>
      </c>
      <c r="P2771" s="29">
        <f>N2771*INDEX($H$47:$H$50,MATCH(M2771,'Mining Dmd Profile'!$G$47:$G$50,0))</f>
        <v>8.25</v>
      </c>
      <c r="Q2771" s="31">
        <f t="shared" si="220"/>
        <v>9.9768707837199618E-5</v>
      </c>
    </row>
    <row r="2772" spans="11:17" x14ac:dyDescent="0.2">
      <c r="K2772">
        <f t="shared" si="221"/>
        <v>116</v>
      </c>
      <c r="L2772">
        <f t="shared" si="222"/>
        <v>6</v>
      </c>
      <c r="M2772" t="s">
        <v>13</v>
      </c>
      <c r="N2772" s="20">
        <f t="shared" si="219"/>
        <v>5.5</v>
      </c>
      <c r="O2772" s="21">
        <f t="shared" si="218"/>
        <v>9.1490547362994007E-5</v>
      </c>
      <c r="P2772" s="29">
        <f>N2772*INDEX($H$47:$H$50,MATCH(M2772,'Mining Dmd Profile'!$G$47:$G$50,0))</f>
        <v>8.25</v>
      </c>
      <c r="Q2772" s="31">
        <f t="shared" si="220"/>
        <v>9.9768707837199618E-5</v>
      </c>
    </row>
    <row r="2773" spans="11:17" x14ac:dyDescent="0.2">
      <c r="K2773">
        <f t="shared" si="221"/>
        <v>116</v>
      </c>
      <c r="L2773">
        <f t="shared" si="222"/>
        <v>7</v>
      </c>
      <c r="M2773" t="s">
        <v>13</v>
      </c>
      <c r="N2773" s="20">
        <f t="shared" si="219"/>
        <v>5.5</v>
      </c>
      <c r="O2773" s="21">
        <f t="shared" si="218"/>
        <v>9.1490547362994007E-5</v>
      </c>
      <c r="P2773" s="29">
        <f>N2773*INDEX($H$47:$H$50,MATCH(M2773,'Mining Dmd Profile'!$G$47:$G$50,0))</f>
        <v>8.25</v>
      </c>
      <c r="Q2773" s="31">
        <f t="shared" si="220"/>
        <v>9.9768707837199618E-5</v>
      </c>
    </row>
    <row r="2774" spans="11:17" x14ac:dyDescent="0.2">
      <c r="K2774">
        <f t="shared" si="221"/>
        <v>116</v>
      </c>
      <c r="L2774">
        <f t="shared" si="222"/>
        <v>8</v>
      </c>
      <c r="M2774" t="s">
        <v>13</v>
      </c>
      <c r="N2774" s="20">
        <f t="shared" si="219"/>
        <v>5.5</v>
      </c>
      <c r="O2774" s="21">
        <f t="shared" si="218"/>
        <v>9.1490547362994007E-5</v>
      </c>
      <c r="P2774" s="29">
        <f>N2774*INDEX($H$47:$H$50,MATCH(M2774,'Mining Dmd Profile'!$G$47:$G$50,0))</f>
        <v>8.25</v>
      </c>
      <c r="Q2774" s="31">
        <f t="shared" si="220"/>
        <v>9.9768707837199618E-5</v>
      </c>
    </row>
    <row r="2775" spans="11:17" x14ac:dyDescent="0.2">
      <c r="K2775">
        <f t="shared" si="221"/>
        <v>116</v>
      </c>
      <c r="L2775">
        <f t="shared" si="222"/>
        <v>9</v>
      </c>
      <c r="M2775" t="s">
        <v>13</v>
      </c>
      <c r="N2775" s="20">
        <f t="shared" si="219"/>
        <v>5.5</v>
      </c>
      <c r="O2775" s="21">
        <f t="shared" si="218"/>
        <v>9.1490547362994007E-5</v>
      </c>
      <c r="P2775" s="29">
        <f>N2775*INDEX($H$47:$H$50,MATCH(M2775,'Mining Dmd Profile'!$G$47:$G$50,0))</f>
        <v>8.25</v>
      </c>
      <c r="Q2775" s="31">
        <f t="shared" si="220"/>
        <v>9.9768707837199618E-5</v>
      </c>
    </row>
    <row r="2776" spans="11:17" x14ac:dyDescent="0.2">
      <c r="K2776">
        <f t="shared" si="221"/>
        <v>116</v>
      </c>
      <c r="L2776">
        <f t="shared" si="222"/>
        <v>10</v>
      </c>
      <c r="M2776" t="s">
        <v>13</v>
      </c>
      <c r="N2776" s="20">
        <f t="shared" si="219"/>
        <v>6</v>
      </c>
      <c r="O2776" s="21">
        <f t="shared" si="218"/>
        <v>9.9807869850538917E-5</v>
      </c>
      <c r="P2776" s="29">
        <f>N2776*INDEX($H$47:$H$50,MATCH(M2776,'Mining Dmd Profile'!$G$47:$G$50,0))</f>
        <v>9</v>
      </c>
      <c r="Q2776" s="31">
        <f t="shared" si="220"/>
        <v>1.0883859036785413E-4</v>
      </c>
    </row>
    <row r="2777" spans="11:17" x14ac:dyDescent="0.2">
      <c r="K2777">
        <f t="shared" si="221"/>
        <v>116</v>
      </c>
      <c r="L2777">
        <f t="shared" si="222"/>
        <v>11</v>
      </c>
      <c r="M2777" t="s">
        <v>13</v>
      </c>
      <c r="N2777" s="20">
        <f t="shared" si="219"/>
        <v>6.6</v>
      </c>
      <c r="O2777" s="21">
        <f t="shared" si="218"/>
        <v>1.0978865683559279E-4</v>
      </c>
      <c r="P2777" s="29">
        <f>N2777*INDEX($H$47:$H$50,MATCH(M2777,'Mining Dmd Profile'!$G$47:$G$50,0))</f>
        <v>9.8999999999999986</v>
      </c>
      <c r="Q2777" s="31">
        <f t="shared" si="220"/>
        <v>1.1972244940463952E-4</v>
      </c>
    </row>
    <row r="2778" spans="11:17" x14ac:dyDescent="0.2">
      <c r="K2778">
        <f t="shared" si="221"/>
        <v>116</v>
      </c>
      <c r="L2778">
        <f t="shared" si="222"/>
        <v>12</v>
      </c>
      <c r="M2778" t="s">
        <v>13</v>
      </c>
      <c r="N2778" s="20">
        <f t="shared" si="219"/>
        <v>7</v>
      </c>
      <c r="O2778" s="21">
        <f t="shared" si="218"/>
        <v>1.1644251482562872E-4</v>
      </c>
      <c r="P2778" s="29">
        <f>N2778*INDEX($H$47:$H$50,MATCH(M2778,'Mining Dmd Profile'!$G$47:$G$50,0))</f>
        <v>10.5</v>
      </c>
      <c r="Q2778" s="31">
        <f t="shared" si="220"/>
        <v>1.2697835542916316E-4</v>
      </c>
    </row>
    <row r="2779" spans="11:17" x14ac:dyDescent="0.2">
      <c r="K2779">
        <f t="shared" si="221"/>
        <v>116</v>
      </c>
      <c r="L2779">
        <f t="shared" si="222"/>
        <v>13</v>
      </c>
      <c r="M2779" t="s">
        <v>13</v>
      </c>
      <c r="N2779" s="20">
        <f t="shared" si="219"/>
        <v>7.5</v>
      </c>
      <c r="O2779" s="21">
        <f t="shared" si="218"/>
        <v>1.2475983731317363E-4</v>
      </c>
      <c r="P2779" s="29">
        <f>N2779*INDEX($H$47:$H$50,MATCH(M2779,'Mining Dmd Profile'!$G$47:$G$50,0))</f>
        <v>11.25</v>
      </c>
      <c r="Q2779" s="31">
        <f t="shared" si="220"/>
        <v>1.3604823795981767E-4</v>
      </c>
    </row>
    <row r="2780" spans="11:17" x14ac:dyDescent="0.2">
      <c r="K2780">
        <f t="shared" si="221"/>
        <v>116</v>
      </c>
      <c r="L2780">
        <f t="shared" si="222"/>
        <v>14</v>
      </c>
      <c r="M2780" t="s">
        <v>13</v>
      </c>
      <c r="N2780" s="20">
        <f t="shared" si="219"/>
        <v>8</v>
      </c>
      <c r="O2780" s="21">
        <f t="shared" si="218"/>
        <v>1.3307715980071856E-4</v>
      </c>
      <c r="P2780" s="29">
        <f>N2780*INDEX($H$47:$H$50,MATCH(M2780,'Mining Dmd Profile'!$G$47:$G$50,0))</f>
        <v>12</v>
      </c>
      <c r="Q2780" s="31">
        <f t="shared" si="220"/>
        <v>1.4511812049047219E-4</v>
      </c>
    </row>
    <row r="2781" spans="11:17" x14ac:dyDescent="0.2">
      <c r="K2781">
        <f t="shared" si="221"/>
        <v>116</v>
      </c>
      <c r="L2781">
        <f t="shared" si="222"/>
        <v>15</v>
      </c>
      <c r="M2781" t="s">
        <v>13</v>
      </c>
      <c r="N2781" s="20">
        <f t="shared" si="219"/>
        <v>8.1</v>
      </c>
      <c r="O2781" s="21">
        <f t="shared" si="218"/>
        <v>1.3474062429822754E-4</v>
      </c>
      <c r="P2781" s="29">
        <f>N2781*INDEX($H$47:$H$50,MATCH(M2781,'Mining Dmd Profile'!$G$47:$G$50,0))</f>
        <v>12.149999999999999</v>
      </c>
      <c r="Q2781" s="31">
        <f t="shared" si="220"/>
        <v>1.4693209699660306E-4</v>
      </c>
    </row>
    <row r="2782" spans="11:17" x14ac:dyDescent="0.2">
      <c r="K2782">
        <f t="shared" si="221"/>
        <v>116</v>
      </c>
      <c r="L2782">
        <f t="shared" si="222"/>
        <v>16</v>
      </c>
      <c r="M2782" t="s">
        <v>13</v>
      </c>
      <c r="N2782" s="20">
        <f t="shared" si="219"/>
        <v>7.7</v>
      </c>
      <c r="O2782" s="21">
        <f t="shared" si="218"/>
        <v>1.2808676630819162E-4</v>
      </c>
      <c r="P2782" s="29">
        <f>N2782*INDEX($H$47:$H$50,MATCH(M2782,'Mining Dmd Profile'!$G$47:$G$50,0))</f>
        <v>11.55</v>
      </c>
      <c r="Q2782" s="31">
        <f t="shared" si="220"/>
        <v>1.3967619097207947E-4</v>
      </c>
    </row>
    <row r="2783" spans="11:17" x14ac:dyDescent="0.2">
      <c r="K2783">
        <f t="shared" si="221"/>
        <v>116</v>
      </c>
      <c r="L2783">
        <f t="shared" si="222"/>
        <v>17</v>
      </c>
      <c r="M2783" t="s">
        <v>13</v>
      </c>
      <c r="N2783" s="20">
        <f t="shared" si="219"/>
        <v>7.3</v>
      </c>
      <c r="O2783" s="21">
        <f t="shared" si="218"/>
        <v>1.2143290831815567E-4</v>
      </c>
      <c r="P2783" s="29">
        <f>N2783*INDEX($H$47:$H$50,MATCH(M2783,'Mining Dmd Profile'!$G$47:$G$50,0))</f>
        <v>10.95</v>
      </c>
      <c r="Q2783" s="31">
        <f t="shared" si="220"/>
        <v>1.3242028494755585E-4</v>
      </c>
    </row>
    <row r="2784" spans="11:17" x14ac:dyDescent="0.2">
      <c r="K2784">
        <f t="shared" si="221"/>
        <v>116</v>
      </c>
      <c r="L2784">
        <f t="shared" si="222"/>
        <v>18</v>
      </c>
      <c r="M2784" t="s">
        <v>13</v>
      </c>
      <c r="N2784" s="20">
        <f t="shared" si="219"/>
        <v>7</v>
      </c>
      <c r="O2784" s="21">
        <f t="shared" si="218"/>
        <v>1.1644251482562872E-4</v>
      </c>
      <c r="P2784" s="29">
        <f>N2784*INDEX($H$47:$H$50,MATCH(M2784,'Mining Dmd Profile'!$G$47:$G$50,0))</f>
        <v>10.5</v>
      </c>
      <c r="Q2784" s="31">
        <f t="shared" si="220"/>
        <v>1.2697835542916316E-4</v>
      </c>
    </row>
    <row r="2785" spans="11:17" x14ac:dyDescent="0.2">
      <c r="K2785">
        <f t="shared" si="221"/>
        <v>116</v>
      </c>
      <c r="L2785">
        <f t="shared" si="222"/>
        <v>19</v>
      </c>
      <c r="M2785" t="s">
        <v>13</v>
      </c>
      <c r="N2785" s="20">
        <f t="shared" si="219"/>
        <v>7.3</v>
      </c>
      <c r="O2785" s="21">
        <f t="shared" si="218"/>
        <v>1.2143290831815567E-4</v>
      </c>
      <c r="P2785" s="29">
        <f>N2785*INDEX($H$47:$H$50,MATCH(M2785,'Mining Dmd Profile'!$G$47:$G$50,0))</f>
        <v>10.95</v>
      </c>
      <c r="Q2785" s="31">
        <f t="shared" si="220"/>
        <v>1.3242028494755585E-4</v>
      </c>
    </row>
    <row r="2786" spans="11:17" x14ac:dyDescent="0.2">
      <c r="K2786">
        <f t="shared" si="221"/>
        <v>116</v>
      </c>
      <c r="L2786">
        <f t="shared" si="222"/>
        <v>20</v>
      </c>
      <c r="M2786" t="s">
        <v>13</v>
      </c>
      <c r="N2786" s="20">
        <f t="shared" si="219"/>
        <v>7.7</v>
      </c>
      <c r="O2786" s="21">
        <f t="shared" si="218"/>
        <v>1.2808676630819162E-4</v>
      </c>
      <c r="P2786" s="29">
        <f>N2786*INDEX($H$47:$H$50,MATCH(M2786,'Mining Dmd Profile'!$G$47:$G$50,0))</f>
        <v>11.55</v>
      </c>
      <c r="Q2786" s="31">
        <f t="shared" si="220"/>
        <v>1.3967619097207947E-4</v>
      </c>
    </row>
    <row r="2787" spans="11:17" x14ac:dyDescent="0.2">
      <c r="K2787">
        <f t="shared" si="221"/>
        <v>116</v>
      </c>
      <c r="L2787">
        <f t="shared" si="222"/>
        <v>21</v>
      </c>
      <c r="M2787" t="s">
        <v>13</v>
      </c>
      <c r="N2787" s="20">
        <f t="shared" si="219"/>
        <v>8</v>
      </c>
      <c r="O2787" s="21">
        <f t="shared" si="218"/>
        <v>1.3307715980071856E-4</v>
      </c>
      <c r="P2787" s="29">
        <f>N2787*INDEX($H$47:$H$50,MATCH(M2787,'Mining Dmd Profile'!$G$47:$G$50,0))</f>
        <v>12</v>
      </c>
      <c r="Q2787" s="31">
        <f t="shared" si="220"/>
        <v>1.4511812049047219E-4</v>
      </c>
    </row>
    <row r="2788" spans="11:17" x14ac:dyDescent="0.2">
      <c r="K2788">
        <f t="shared" si="221"/>
        <v>116</v>
      </c>
      <c r="L2788">
        <f t="shared" si="222"/>
        <v>22</v>
      </c>
      <c r="M2788" t="s">
        <v>13</v>
      </c>
      <c r="N2788" s="20">
        <f t="shared" si="219"/>
        <v>8</v>
      </c>
      <c r="O2788" s="21">
        <f t="shared" si="218"/>
        <v>1.3307715980071856E-4</v>
      </c>
      <c r="P2788" s="29">
        <f>N2788*INDEX($H$47:$H$50,MATCH(M2788,'Mining Dmd Profile'!$G$47:$G$50,0))</f>
        <v>12</v>
      </c>
      <c r="Q2788" s="31">
        <f t="shared" si="220"/>
        <v>1.4511812049047219E-4</v>
      </c>
    </row>
    <row r="2789" spans="11:17" x14ac:dyDescent="0.2">
      <c r="K2789">
        <f t="shared" si="221"/>
        <v>116</v>
      </c>
      <c r="L2789">
        <f t="shared" si="222"/>
        <v>23</v>
      </c>
      <c r="M2789" t="s">
        <v>13</v>
      </c>
      <c r="N2789" s="20">
        <f t="shared" si="219"/>
        <v>8</v>
      </c>
      <c r="O2789" s="21">
        <f t="shared" si="218"/>
        <v>1.3307715980071856E-4</v>
      </c>
      <c r="P2789" s="29">
        <f>N2789*INDEX($H$47:$H$50,MATCH(M2789,'Mining Dmd Profile'!$G$47:$G$50,0))</f>
        <v>12</v>
      </c>
      <c r="Q2789" s="31">
        <f t="shared" si="220"/>
        <v>1.4511812049047219E-4</v>
      </c>
    </row>
    <row r="2790" spans="11:17" x14ac:dyDescent="0.2">
      <c r="K2790">
        <f t="shared" si="221"/>
        <v>116</v>
      </c>
      <c r="L2790">
        <f t="shared" si="222"/>
        <v>24</v>
      </c>
      <c r="M2790" t="s">
        <v>13</v>
      </c>
      <c r="N2790" s="20">
        <f t="shared" si="219"/>
        <v>8</v>
      </c>
      <c r="O2790" s="21">
        <f t="shared" si="218"/>
        <v>1.3307715980071856E-4</v>
      </c>
      <c r="P2790" s="29">
        <f>N2790*INDEX($H$47:$H$50,MATCH(M2790,'Mining Dmd Profile'!$G$47:$G$50,0))</f>
        <v>12</v>
      </c>
      <c r="Q2790" s="31">
        <f t="shared" si="220"/>
        <v>1.4511812049047219E-4</v>
      </c>
    </row>
    <row r="2791" spans="11:17" x14ac:dyDescent="0.2">
      <c r="K2791">
        <f t="shared" si="221"/>
        <v>117</v>
      </c>
      <c r="L2791">
        <f t="shared" si="222"/>
        <v>1</v>
      </c>
      <c r="M2791" t="s">
        <v>13</v>
      </c>
      <c r="N2791" s="20">
        <f t="shared" si="219"/>
        <v>7</v>
      </c>
      <c r="O2791" s="21">
        <f t="shared" si="218"/>
        <v>1.1644251482562872E-4</v>
      </c>
      <c r="P2791" s="29">
        <f>N2791*INDEX($H$47:$H$50,MATCH(M2791,'Mining Dmd Profile'!$G$47:$G$50,0))</f>
        <v>10.5</v>
      </c>
      <c r="Q2791" s="31">
        <f t="shared" si="220"/>
        <v>1.2697835542916316E-4</v>
      </c>
    </row>
    <row r="2792" spans="11:17" x14ac:dyDescent="0.2">
      <c r="K2792">
        <f t="shared" si="221"/>
        <v>117</v>
      </c>
      <c r="L2792">
        <f t="shared" si="222"/>
        <v>2</v>
      </c>
      <c r="M2792" t="s">
        <v>13</v>
      </c>
      <c r="N2792" s="20">
        <f t="shared" si="219"/>
        <v>6.5</v>
      </c>
      <c r="O2792" s="21">
        <f t="shared" si="218"/>
        <v>1.0812519233808381E-4</v>
      </c>
      <c r="P2792" s="29">
        <f>N2792*INDEX($H$47:$H$50,MATCH(M2792,'Mining Dmd Profile'!$G$47:$G$50,0))</f>
        <v>9.75</v>
      </c>
      <c r="Q2792" s="31">
        <f t="shared" si="220"/>
        <v>1.1790847289850864E-4</v>
      </c>
    </row>
    <row r="2793" spans="11:17" x14ac:dyDescent="0.2">
      <c r="K2793">
        <f t="shared" si="221"/>
        <v>117</v>
      </c>
      <c r="L2793">
        <f t="shared" si="222"/>
        <v>3</v>
      </c>
      <c r="M2793" t="s">
        <v>13</v>
      </c>
      <c r="N2793" s="20">
        <f t="shared" si="219"/>
        <v>6</v>
      </c>
      <c r="O2793" s="21">
        <f t="shared" si="218"/>
        <v>9.9807869850538917E-5</v>
      </c>
      <c r="P2793" s="29">
        <f>N2793*INDEX($H$47:$H$50,MATCH(M2793,'Mining Dmd Profile'!$G$47:$G$50,0))</f>
        <v>9</v>
      </c>
      <c r="Q2793" s="31">
        <f t="shared" si="220"/>
        <v>1.0883859036785413E-4</v>
      </c>
    </row>
    <row r="2794" spans="11:17" x14ac:dyDescent="0.2">
      <c r="K2794">
        <f t="shared" si="221"/>
        <v>117</v>
      </c>
      <c r="L2794">
        <f t="shared" si="222"/>
        <v>4</v>
      </c>
      <c r="M2794" t="s">
        <v>13</v>
      </c>
      <c r="N2794" s="20">
        <f t="shared" si="219"/>
        <v>5.5</v>
      </c>
      <c r="O2794" s="21">
        <f t="shared" si="218"/>
        <v>9.1490547362994007E-5</v>
      </c>
      <c r="P2794" s="29">
        <f>N2794*INDEX($H$47:$H$50,MATCH(M2794,'Mining Dmd Profile'!$G$47:$G$50,0))</f>
        <v>8.25</v>
      </c>
      <c r="Q2794" s="31">
        <f t="shared" si="220"/>
        <v>9.9768707837199618E-5</v>
      </c>
    </row>
    <row r="2795" spans="11:17" x14ac:dyDescent="0.2">
      <c r="K2795">
        <f t="shared" si="221"/>
        <v>117</v>
      </c>
      <c r="L2795">
        <f t="shared" si="222"/>
        <v>5</v>
      </c>
      <c r="M2795" t="s">
        <v>13</v>
      </c>
      <c r="N2795" s="20">
        <f t="shared" si="219"/>
        <v>5.5</v>
      </c>
      <c r="O2795" s="21">
        <f t="shared" si="218"/>
        <v>9.1490547362994007E-5</v>
      </c>
      <c r="P2795" s="29">
        <f>N2795*INDEX($H$47:$H$50,MATCH(M2795,'Mining Dmd Profile'!$G$47:$G$50,0))</f>
        <v>8.25</v>
      </c>
      <c r="Q2795" s="31">
        <f t="shared" si="220"/>
        <v>9.9768707837199618E-5</v>
      </c>
    </row>
    <row r="2796" spans="11:17" x14ac:dyDescent="0.2">
      <c r="K2796">
        <f t="shared" si="221"/>
        <v>117</v>
      </c>
      <c r="L2796">
        <f t="shared" si="222"/>
        <v>6</v>
      </c>
      <c r="M2796" t="s">
        <v>13</v>
      </c>
      <c r="N2796" s="20">
        <f t="shared" si="219"/>
        <v>5.5</v>
      </c>
      <c r="O2796" s="21">
        <f t="shared" si="218"/>
        <v>9.1490547362994007E-5</v>
      </c>
      <c r="P2796" s="29">
        <f>N2796*INDEX($H$47:$H$50,MATCH(M2796,'Mining Dmd Profile'!$G$47:$G$50,0))</f>
        <v>8.25</v>
      </c>
      <c r="Q2796" s="31">
        <f t="shared" si="220"/>
        <v>9.9768707837199618E-5</v>
      </c>
    </row>
    <row r="2797" spans="11:17" x14ac:dyDescent="0.2">
      <c r="K2797">
        <f t="shared" si="221"/>
        <v>117</v>
      </c>
      <c r="L2797">
        <f t="shared" si="222"/>
        <v>7</v>
      </c>
      <c r="M2797" t="s">
        <v>13</v>
      </c>
      <c r="N2797" s="20">
        <f t="shared" si="219"/>
        <v>5.5</v>
      </c>
      <c r="O2797" s="21">
        <f t="shared" si="218"/>
        <v>9.1490547362994007E-5</v>
      </c>
      <c r="P2797" s="29">
        <f>N2797*INDEX($H$47:$H$50,MATCH(M2797,'Mining Dmd Profile'!$G$47:$G$50,0))</f>
        <v>8.25</v>
      </c>
      <c r="Q2797" s="31">
        <f t="shared" si="220"/>
        <v>9.9768707837199618E-5</v>
      </c>
    </row>
    <row r="2798" spans="11:17" x14ac:dyDescent="0.2">
      <c r="K2798">
        <f t="shared" si="221"/>
        <v>117</v>
      </c>
      <c r="L2798">
        <f t="shared" si="222"/>
        <v>8</v>
      </c>
      <c r="M2798" t="s">
        <v>13</v>
      </c>
      <c r="N2798" s="20">
        <f t="shared" si="219"/>
        <v>5.5</v>
      </c>
      <c r="O2798" s="21">
        <f t="shared" si="218"/>
        <v>9.1490547362994007E-5</v>
      </c>
      <c r="P2798" s="29">
        <f>N2798*INDEX($H$47:$H$50,MATCH(M2798,'Mining Dmd Profile'!$G$47:$G$50,0))</f>
        <v>8.25</v>
      </c>
      <c r="Q2798" s="31">
        <f t="shared" si="220"/>
        <v>9.9768707837199618E-5</v>
      </c>
    </row>
    <row r="2799" spans="11:17" x14ac:dyDescent="0.2">
      <c r="K2799">
        <f t="shared" si="221"/>
        <v>117</v>
      </c>
      <c r="L2799">
        <f t="shared" si="222"/>
        <v>9</v>
      </c>
      <c r="M2799" t="s">
        <v>13</v>
      </c>
      <c r="N2799" s="20">
        <f t="shared" si="219"/>
        <v>5.5</v>
      </c>
      <c r="O2799" s="21">
        <f t="shared" si="218"/>
        <v>9.1490547362994007E-5</v>
      </c>
      <c r="P2799" s="29">
        <f>N2799*INDEX($H$47:$H$50,MATCH(M2799,'Mining Dmd Profile'!$G$47:$G$50,0))</f>
        <v>8.25</v>
      </c>
      <c r="Q2799" s="31">
        <f t="shared" si="220"/>
        <v>9.9768707837199618E-5</v>
      </c>
    </row>
    <row r="2800" spans="11:17" x14ac:dyDescent="0.2">
      <c r="K2800">
        <f t="shared" si="221"/>
        <v>117</v>
      </c>
      <c r="L2800">
        <f t="shared" si="222"/>
        <v>10</v>
      </c>
      <c r="M2800" t="s">
        <v>13</v>
      </c>
      <c r="N2800" s="20">
        <f t="shared" si="219"/>
        <v>6</v>
      </c>
      <c r="O2800" s="21">
        <f t="shared" si="218"/>
        <v>9.9807869850538917E-5</v>
      </c>
      <c r="P2800" s="29">
        <f>N2800*INDEX($H$47:$H$50,MATCH(M2800,'Mining Dmd Profile'!$G$47:$G$50,0))</f>
        <v>9</v>
      </c>
      <c r="Q2800" s="31">
        <f t="shared" si="220"/>
        <v>1.0883859036785413E-4</v>
      </c>
    </row>
    <row r="2801" spans="11:17" x14ac:dyDescent="0.2">
      <c r="K2801">
        <f t="shared" si="221"/>
        <v>117</v>
      </c>
      <c r="L2801">
        <f t="shared" si="222"/>
        <v>11</v>
      </c>
      <c r="M2801" t="s">
        <v>13</v>
      </c>
      <c r="N2801" s="20">
        <f t="shared" si="219"/>
        <v>6.6</v>
      </c>
      <c r="O2801" s="21">
        <f t="shared" si="218"/>
        <v>1.0978865683559279E-4</v>
      </c>
      <c r="P2801" s="29">
        <f>N2801*INDEX($H$47:$H$50,MATCH(M2801,'Mining Dmd Profile'!$G$47:$G$50,0))</f>
        <v>9.8999999999999986</v>
      </c>
      <c r="Q2801" s="31">
        <f t="shared" si="220"/>
        <v>1.1972244940463952E-4</v>
      </c>
    </row>
    <row r="2802" spans="11:17" x14ac:dyDescent="0.2">
      <c r="K2802">
        <f t="shared" si="221"/>
        <v>117</v>
      </c>
      <c r="L2802">
        <f t="shared" si="222"/>
        <v>12</v>
      </c>
      <c r="M2802" t="s">
        <v>13</v>
      </c>
      <c r="N2802" s="20">
        <f t="shared" si="219"/>
        <v>7</v>
      </c>
      <c r="O2802" s="21">
        <f t="shared" si="218"/>
        <v>1.1644251482562872E-4</v>
      </c>
      <c r="P2802" s="29">
        <f>N2802*INDEX($H$47:$H$50,MATCH(M2802,'Mining Dmd Profile'!$G$47:$G$50,0))</f>
        <v>10.5</v>
      </c>
      <c r="Q2802" s="31">
        <f t="shared" si="220"/>
        <v>1.2697835542916316E-4</v>
      </c>
    </row>
    <row r="2803" spans="11:17" x14ac:dyDescent="0.2">
      <c r="K2803">
        <f t="shared" si="221"/>
        <v>117</v>
      </c>
      <c r="L2803">
        <f t="shared" si="222"/>
        <v>13</v>
      </c>
      <c r="M2803" t="s">
        <v>13</v>
      </c>
      <c r="N2803" s="20">
        <f t="shared" si="219"/>
        <v>7.5</v>
      </c>
      <c r="O2803" s="21">
        <f t="shared" si="218"/>
        <v>1.2475983731317363E-4</v>
      </c>
      <c r="P2803" s="29">
        <f>N2803*INDEX($H$47:$H$50,MATCH(M2803,'Mining Dmd Profile'!$G$47:$G$50,0))</f>
        <v>11.25</v>
      </c>
      <c r="Q2803" s="31">
        <f t="shared" si="220"/>
        <v>1.3604823795981767E-4</v>
      </c>
    </row>
    <row r="2804" spans="11:17" x14ac:dyDescent="0.2">
      <c r="K2804">
        <f t="shared" si="221"/>
        <v>117</v>
      </c>
      <c r="L2804">
        <f t="shared" si="222"/>
        <v>14</v>
      </c>
      <c r="M2804" t="s">
        <v>13</v>
      </c>
      <c r="N2804" s="20">
        <f t="shared" si="219"/>
        <v>8</v>
      </c>
      <c r="O2804" s="21">
        <f t="shared" si="218"/>
        <v>1.3307715980071856E-4</v>
      </c>
      <c r="P2804" s="29">
        <f>N2804*INDEX($H$47:$H$50,MATCH(M2804,'Mining Dmd Profile'!$G$47:$G$50,0))</f>
        <v>12</v>
      </c>
      <c r="Q2804" s="31">
        <f t="shared" si="220"/>
        <v>1.4511812049047219E-4</v>
      </c>
    </row>
    <row r="2805" spans="11:17" x14ac:dyDescent="0.2">
      <c r="K2805">
        <f t="shared" si="221"/>
        <v>117</v>
      </c>
      <c r="L2805">
        <f t="shared" si="222"/>
        <v>15</v>
      </c>
      <c r="M2805" t="s">
        <v>13</v>
      </c>
      <c r="N2805" s="20">
        <f t="shared" si="219"/>
        <v>8.1</v>
      </c>
      <c r="O2805" s="21">
        <f t="shared" si="218"/>
        <v>1.3474062429822754E-4</v>
      </c>
      <c r="P2805" s="29">
        <f>N2805*INDEX($H$47:$H$50,MATCH(M2805,'Mining Dmd Profile'!$G$47:$G$50,0))</f>
        <v>12.149999999999999</v>
      </c>
      <c r="Q2805" s="31">
        <f t="shared" si="220"/>
        <v>1.4693209699660306E-4</v>
      </c>
    </row>
    <row r="2806" spans="11:17" x14ac:dyDescent="0.2">
      <c r="K2806">
        <f t="shared" si="221"/>
        <v>117</v>
      </c>
      <c r="L2806">
        <f t="shared" si="222"/>
        <v>16</v>
      </c>
      <c r="M2806" t="s">
        <v>13</v>
      </c>
      <c r="N2806" s="20">
        <f t="shared" si="219"/>
        <v>7.7</v>
      </c>
      <c r="O2806" s="21">
        <f t="shared" si="218"/>
        <v>1.2808676630819162E-4</v>
      </c>
      <c r="P2806" s="29">
        <f>N2806*INDEX($H$47:$H$50,MATCH(M2806,'Mining Dmd Profile'!$G$47:$G$50,0))</f>
        <v>11.55</v>
      </c>
      <c r="Q2806" s="31">
        <f t="shared" si="220"/>
        <v>1.3967619097207947E-4</v>
      </c>
    </row>
    <row r="2807" spans="11:17" x14ac:dyDescent="0.2">
      <c r="K2807">
        <f t="shared" si="221"/>
        <v>117</v>
      </c>
      <c r="L2807">
        <f t="shared" si="222"/>
        <v>17</v>
      </c>
      <c r="M2807" t="s">
        <v>13</v>
      </c>
      <c r="N2807" s="20">
        <f t="shared" si="219"/>
        <v>7.3</v>
      </c>
      <c r="O2807" s="21">
        <f t="shared" si="218"/>
        <v>1.2143290831815567E-4</v>
      </c>
      <c r="P2807" s="29">
        <f>N2807*INDEX($H$47:$H$50,MATCH(M2807,'Mining Dmd Profile'!$G$47:$G$50,0))</f>
        <v>10.95</v>
      </c>
      <c r="Q2807" s="31">
        <f t="shared" si="220"/>
        <v>1.3242028494755585E-4</v>
      </c>
    </row>
    <row r="2808" spans="11:17" x14ac:dyDescent="0.2">
      <c r="K2808">
        <f t="shared" si="221"/>
        <v>117</v>
      </c>
      <c r="L2808">
        <f t="shared" si="222"/>
        <v>18</v>
      </c>
      <c r="M2808" t="s">
        <v>13</v>
      </c>
      <c r="N2808" s="20">
        <f t="shared" si="219"/>
        <v>7</v>
      </c>
      <c r="O2808" s="21">
        <f t="shared" si="218"/>
        <v>1.1644251482562872E-4</v>
      </c>
      <c r="P2808" s="29">
        <f>N2808*INDEX($H$47:$H$50,MATCH(M2808,'Mining Dmd Profile'!$G$47:$G$50,0))</f>
        <v>10.5</v>
      </c>
      <c r="Q2808" s="31">
        <f t="shared" si="220"/>
        <v>1.2697835542916316E-4</v>
      </c>
    </row>
    <row r="2809" spans="11:17" x14ac:dyDescent="0.2">
      <c r="K2809">
        <f t="shared" si="221"/>
        <v>117</v>
      </c>
      <c r="L2809">
        <f t="shared" si="222"/>
        <v>19</v>
      </c>
      <c r="M2809" t="s">
        <v>13</v>
      </c>
      <c r="N2809" s="20">
        <f t="shared" si="219"/>
        <v>7.3</v>
      </c>
      <c r="O2809" s="21">
        <f t="shared" si="218"/>
        <v>1.2143290831815567E-4</v>
      </c>
      <c r="P2809" s="29">
        <f>N2809*INDEX($H$47:$H$50,MATCH(M2809,'Mining Dmd Profile'!$G$47:$G$50,0))</f>
        <v>10.95</v>
      </c>
      <c r="Q2809" s="31">
        <f t="shared" si="220"/>
        <v>1.3242028494755585E-4</v>
      </c>
    </row>
    <row r="2810" spans="11:17" x14ac:dyDescent="0.2">
      <c r="K2810">
        <f t="shared" si="221"/>
        <v>117</v>
      </c>
      <c r="L2810">
        <f t="shared" si="222"/>
        <v>20</v>
      </c>
      <c r="M2810" t="s">
        <v>13</v>
      </c>
      <c r="N2810" s="20">
        <f t="shared" si="219"/>
        <v>7.7</v>
      </c>
      <c r="O2810" s="21">
        <f t="shared" si="218"/>
        <v>1.2808676630819162E-4</v>
      </c>
      <c r="P2810" s="29">
        <f>N2810*INDEX($H$47:$H$50,MATCH(M2810,'Mining Dmd Profile'!$G$47:$G$50,0))</f>
        <v>11.55</v>
      </c>
      <c r="Q2810" s="31">
        <f t="shared" si="220"/>
        <v>1.3967619097207947E-4</v>
      </c>
    </row>
    <row r="2811" spans="11:17" x14ac:dyDescent="0.2">
      <c r="K2811">
        <f t="shared" si="221"/>
        <v>117</v>
      </c>
      <c r="L2811">
        <f t="shared" si="222"/>
        <v>21</v>
      </c>
      <c r="M2811" t="s">
        <v>13</v>
      </c>
      <c r="N2811" s="20">
        <f t="shared" si="219"/>
        <v>8</v>
      </c>
      <c r="O2811" s="21">
        <f t="shared" si="218"/>
        <v>1.3307715980071856E-4</v>
      </c>
      <c r="P2811" s="29">
        <f>N2811*INDEX($H$47:$H$50,MATCH(M2811,'Mining Dmd Profile'!$G$47:$G$50,0))</f>
        <v>12</v>
      </c>
      <c r="Q2811" s="31">
        <f t="shared" si="220"/>
        <v>1.4511812049047219E-4</v>
      </c>
    </row>
    <row r="2812" spans="11:17" x14ac:dyDescent="0.2">
      <c r="K2812">
        <f t="shared" si="221"/>
        <v>117</v>
      </c>
      <c r="L2812">
        <f t="shared" si="222"/>
        <v>22</v>
      </c>
      <c r="M2812" t="s">
        <v>13</v>
      </c>
      <c r="N2812" s="20">
        <f t="shared" si="219"/>
        <v>8</v>
      </c>
      <c r="O2812" s="21">
        <f t="shared" si="218"/>
        <v>1.3307715980071856E-4</v>
      </c>
      <c r="P2812" s="29">
        <f>N2812*INDEX($H$47:$H$50,MATCH(M2812,'Mining Dmd Profile'!$G$47:$G$50,0))</f>
        <v>12</v>
      </c>
      <c r="Q2812" s="31">
        <f t="shared" si="220"/>
        <v>1.4511812049047219E-4</v>
      </c>
    </row>
    <row r="2813" spans="11:17" x14ac:dyDescent="0.2">
      <c r="K2813">
        <f t="shared" si="221"/>
        <v>117</v>
      </c>
      <c r="L2813">
        <f t="shared" si="222"/>
        <v>23</v>
      </c>
      <c r="M2813" t="s">
        <v>13</v>
      </c>
      <c r="N2813" s="20">
        <f t="shared" si="219"/>
        <v>8</v>
      </c>
      <c r="O2813" s="21">
        <f t="shared" si="218"/>
        <v>1.3307715980071856E-4</v>
      </c>
      <c r="P2813" s="29">
        <f>N2813*INDEX($H$47:$H$50,MATCH(M2813,'Mining Dmd Profile'!$G$47:$G$50,0))</f>
        <v>12</v>
      </c>
      <c r="Q2813" s="31">
        <f t="shared" si="220"/>
        <v>1.4511812049047219E-4</v>
      </c>
    </row>
    <row r="2814" spans="11:17" x14ac:dyDescent="0.2">
      <c r="K2814">
        <f t="shared" si="221"/>
        <v>117</v>
      </c>
      <c r="L2814">
        <f t="shared" si="222"/>
        <v>24</v>
      </c>
      <c r="M2814" t="s">
        <v>13</v>
      </c>
      <c r="N2814" s="20">
        <f t="shared" si="219"/>
        <v>8</v>
      </c>
      <c r="O2814" s="21">
        <f t="shared" si="218"/>
        <v>1.3307715980071856E-4</v>
      </c>
      <c r="P2814" s="29">
        <f>N2814*INDEX($H$47:$H$50,MATCH(M2814,'Mining Dmd Profile'!$G$47:$G$50,0))</f>
        <v>12</v>
      </c>
      <c r="Q2814" s="31">
        <f t="shared" si="220"/>
        <v>1.4511812049047219E-4</v>
      </c>
    </row>
    <row r="2815" spans="11:17" x14ac:dyDescent="0.2">
      <c r="K2815">
        <f t="shared" si="221"/>
        <v>118</v>
      </c>
      <c r="L2815">
        <f t="shared" si="222"/>
        <v>1</v>
      </c>
      <c r="M2815" t="s">
        <v>13</v>
      </c>
      <c r="N2815" s="20">
        <f t="shared" si="219"/>
        <v>7</v>
      </c>
      <c r="O2815" s="21">
        <f t="shared" si="218"/>
        <v>1.1644251482562872E-4</v>
      </c>
      <c r="P2815" s="29">
        <f>N2815*INDEX($H$47:$H$50,MATCH(M2815,'Mining Dmd Profile'!$G$47:$G$50,0))</f>
        <v>10.5</v>
      </c>
      <c r="Q2815" s="31">
        <f t="shared" si="220"/>
        <v>1.2697835542916316E-4</v>
      </c>
    </row>
    <row r="2816" spans="11:17" x14ac:dyDescent="0.2">
      <c r="K2816">
        <f t="shared" si="221"/>
        <v>118</v>
      </c>
      <c r="L2816">
        <f t="shared" si="222"/>
        <v>2</v>
      </c>
      <c r="M2816" t="s">
        <v>13</v>
      </c>
      <c r="N2816" s="20">
        <f t="shared" si="219"/>
        <v>6.5</v>
      </c>
      <c r="O2816" s="21">
        <f t="shared" si="218"/>
        <v>1.0812519233808381E-4</v>
      </c>
      <c r="P2816" s="29">
        <f>N2816*INDEX($H$47:$H$50,MATCH(M2816,'Mining Dmd Profile'!$G$47:$G$50,0))</f>
        <v>9.75</v>
      </c>
      <c r="Q2816" s="31">
        <f t="shared" si="220"/>
        <v>1.1790847289850864E-4</v>
      </c>
    </row>
    <row r="2817" spans="11:17" x14ac:dyDescent="0.2">
      <c r="K2817">
        <f t="shared" si="221"/>
        <v>118</v>
      </c>
      <c r="L2817">
        <f t="shared" si="222"/>
        <v>3</v>
      </c>
      <c r="M2817" t="s">
        <v>13</v>
      </c>
      <c r="N2817" s="20">
        <f t="shared" si="219"/>
        <v>6</v>
      </c>
      <c r="O2817" s="21">
        <f t="shared" si="218"/>
        <v>9.9807869850538917E-5</v>
      </c>
      <c r="P2817" s="29">
        <f>N2817*INDEX($H$47:$H$50,MATCH(M2817,'Mining Dmd Profile'!$G$47:$G$50,0))</f>
        <v>9</v>
      </c>
      <c r="Q2817" s="31">
        <f t="shared" si="220"/>
        <v>1.0883859036785413E-4</v>
      </c>
    </row>
    <row r="2818" spans="11:17" x14ac:dyDescent="0.2">
      <c r="K2818">
        <f t="shared" si="221"/>
        <v>118</v>
      </c>
      <c r="L2818">
        <f t="shared" si="222"/>
        <v>4</v>
      </c>
      <c r="M2818" t="s">
        <v>13</v>
      </c>
      <c r="N2818" s="20">
        <f t="shared" si="219"/>
        <v>5.5</v>
      </c>
      <c r="O2818" s="21">
        <f t="shared" si="218"/>
        <v>9.1490547362994007E-5</v>
      </c>
      <c r="P2818" s="29">
        <f>N2818*INDEX($H$47:$H$50,MATCH(M2818,'Mining Dmd Profile'!$G$47:$G$50,0))</f>
        <v>8.25</v>
      </c>
      <c r="Q2818" s="31">
        <f t="shared" si="220"/>
        <v>9.9768707837199618E-5</v>
      </c>
    </row>
    <row r="2819" spans="11:17" x14ac:dyDescent="0.2">
      <c r="K2819">
        <f t="shared" si="221"/>
        <v>118</v>
      </c>
      <c r="L2819">
        <f t="shared" si="222"/>
        <v>5</v>
      </c>
      <c r="M2819" t="s">
        <v>13</v>
      </c>
      <c r="N2819" s="20">
        <f t="shared" si="219"/>
        <v>5.5</v>
      </c>
      <c r="O2819" s="21">
        <f t="shared" si="218"/>
        <v>9.1490547362994007E-5</v>
      </c>
      <c r="P2819" s="29">
        <f>N2819*INDEX($H$47:$H$50,MATCH(M2819,'Mining Dmd Profile'!$G$47:$G$50,0))</f>
        <v>8.25</v>
      </c>
      <c r="Q2819" s="31">
        <f t="shared" si="220"/>
        <v>9.9768707837199618E-5</v>
      </c>
    </row>
    <row r="2820" spans="11:17" x14ac:dyDescent="0.2">
      <c r="K2820">
        <f t="shared" si="221"/>
        <v>118</v>
      </c>
      <c r="L2820">
        <f t="shared" si="222"/>
        <v>6</v>
      </c>
      <c r="M2820" t="s">
        <v>13</v>
      </c>
      <c r="N2820" s="20">
        <f t="shared" si="219"/>
        <v>5.5</v>
      </c>
      <c r="O2820" s="21">
        <f t="shared" si="218"/>
        <v>9.1490547362994007E-5</v>
      </c>
      <c r="P2820" s="29">
        <f>N2820*INDEX($H$47:$H$50,MATCH(M2820,'Mining Dmd Profile'!$G$47:$G$50,0))</f>
        <v>8.25</v>
      </c>
      <c r="Q2820" s="31">
        <f t="shared" si="220"/>
        <v>9.9768707837199618E-5</v>
      </c>
    </row>
    <row r="2821" spans="11:17" x14ac:dyDescent="0.2">
      <c r="K2821">
        <f t="shared" si="221"/>
        <v>118</v>
      </c>
      <c r="L2821">
        <f t="shared" si="222"/>
        <v>7</v>
      </c>
      <c r="M2821" t="s">
        <v>13</v>
      </c>
      <c r="N2821" s="20">
        <f t="shared" si="219"/>
        <v>5.5</v>
      </c>
      <c r="O2821" s="21">
        <f t="shared" si="218"/>
        <v>9.1490547362994007E-5</v>
      </c>
      <c r="P2821" s="29">
        <f>N2821*INDEX($H$47:$H$50,MATCH(M2821,'Mining Dmd Profile'!$G$47:$G$50,0))</f>
        <v>8.25</v>
      </c>
      <c r="Q2821" s="31">
        <f t="shared" si="220"/>
        <v>9.9768707837199618E-5</v>
      </c>
    </row>
    <row r="2822" spans="11:17" x14ac:dyDescent="0.2">
      <c r="K2822">
        <f t="shared" si="221"/>
        <v>118</v>
      </c>
      <c r="L2822">
        <f t="shared" si="222"/>
        <v>8</v>
      </c>
      <c r="M2822" t="s">
        <v>13</v>
      </c>
      <c r="N2822" s="20">
        <f t="shared" si="219"/>
        <v>5.5</v>
      </c>
      <c r="O2822" s="21">
        <f t="shared" si="218"/>
        <v>9.1490547362994007E-5</v>
      </c>
      <c r="P2822" s="29">
        <f>N2822*INDEX($H$47:$H$50,MATCH(M2822,'Mining Dmd Profile'!$G$47:$G$50,0))</f>
        <v>8.25</v>
      </c>
      <c r="Q2822" s="31">
        <f t="shared" si="220"/>
        <v>9.9768707837199618E-5</v>
      </c>
    </row>
    <row r="2823" spans="11:17" x14ac:dyDescent="0.2">
      <c r="K2823">
        <f t="shared" si="221"/>
        <v>118</v>
      </c>
      <c r="L2823">
        <f t="shared" si="222"/>
        <v>9</v>
      </c>
      <c r="M2823" t="s">
        <v>13</v>
      </c>
      <c r="N2823" s="20">
        <f t="shared" si="219"/>
        <v>5.5</v>
      </c>
      <c r="O2823" s="21">
        <f t="shared" ref="O2823:O2886" si="223">N2823/$N$5</f>
        <v>9.1490547362994007E-5</v>
      </c>
      <c r="P2823" s="29">
        <f>N2823*INDEX($H$47:$H$50,MATCH(M2823,'Mining Dmd Profile'!$G$47:$G$50,0))</f>
        <v>8.25</v>
      </c>
      <c r="Q2823" s="31">
        <f t="shared" si="220"/>
        <v>9.9768707837199618E-5</v>
      </c>
    </row>
    <row r="2824" spans="11:17" x14ac:dyDescent="0.2">
      <c r="K2824">
        <f t="shared" si="221"/>
        <v>118</v>
      </c>
      <c r="L2824">
        <f t="shared" si="222"/>
        <v>10</v>
      </c>
      <c r="M2824" t="s">
        <v>13</v>
      </c>
      <c r="N2824" s="20">
        <f t="shared" ref="N2824:N2887" si="224">INDEX($H$7:$H$30,MATCH($L2824,$C$7:$C$30,0))</f>
        <v>6</v>
      </c>
      <c r="O2824" s="21">
        <f t="shared" si="223"/>
        <v>9.9807869850538917E-5</v>
      </c>
      <c r="P2824" s="29">
        <f>N2824*INDEX($H$47:$H$50,MATCH(M2824,'Mining Dmd Profile'!$G$47:$G$50,0))</f>
        <v>9</v>
      </c>
      <c r="Q2824" s="31">
        <f t="shared" ref="Q2824:Q2887" si="225">P2824/$P$5</f>
        <v>1.0883859036785413E-4</v>
      </c>
    </row>
    <row r="2825" spans="11:17" x14ac:dyDescent="0.2">
      <c r="K2825">
        <f t="shared" ref="K2825:K2888" si="226">IF(L2824=24,K2824+1,K2824)</f>
        <v>118</v>
      </c>
      <c r="L2825">
        <f t="shared" ref="L2825:L2888" si="227">IF(L2824=24,1,L2824+1)</f>
        <v>11</v>
      </c>
      <c r="M2825" t="s">
        <v>13</v>
      </c>
      <c r="N2825" s="20">
        <f t="shared" si="224"/>
        <v>6.6</v>
      </c>
      <c r="O2825" s="21">
        <f t="shared" si="223"/>
        <v>1.0978865683559279E-4</v>
      </c>
      <c r="P2825" s="29">
        <f>N2825*INDEX($H$47:$H$50,MATCH(M2825,'Mining Dmd Profile'!$G$47:$G$50,0))</f>
        <v>9.8999999999999986</v>
      </c>
      <c r="Q2825" s="31">
        <f t="shared" si="225"/>
        <v>1.1972244940463952E-4</v>
      </c>
    </row>
    <row r="2826" spans="11:17" x14ac:dyDescent="0.2">
      <c r="K2826">
        <f t="shared" si="226"/>
        <v>118</v>
      </c>
      <c r="L2826">
        <f t="shared" si="227"/>
        <v>12</v>
      </c>
      <c r="M2826" t="s">
        <v>13</v>
      </c>
      <c r="N2826" s="20">
        <f t="shared" si="224"/>
        <v>7</v>
      </c>
      <c r="O2826" s="21">
        <f t="shared" si="223"/>
        <v>1.1644251482562872E-4</v>
      </c>
      <c r="P2826" s="29">
        <f>N2826*INDEX($H$47:$H$50,MATCH(M2826,'Mining Dmd Profile'!$G$47:$G$50,0))</f>
        <v>10.5</v>
      </c>
      <c r="Q2826" s="31">
        <f t="shared" si="225"/>
        <v>1.2697835542916316E-4</v>
      </c>
    </row>
    <row r="2827" spans="11:17" x14ac:dyDescent="0.2">
      <c r="K2827">
        <f t="shared" si="226"/>
        <v>118</v>
      </c>
      <c r="L2827">
        <f t="shared" si="227"/>
        <v>13</v>
      </c>
      <c r="M2827" t="s">
        <v>13</v>
      </c>
      <c r="N2827" s="20">
        <f t="shared" si="224"/>
        <v>7.5</v>
      </c>
      <c r="O2827" s="21">
        <f t="shared" si="223"/>
        <v>1.2475983731317363E-4</v>
      </c>
      <c r="P2827" s="29">
        <f>N2827*INDEX($H$47:$H$50,MATCH(M2827,'Mining Dmd Profile'!$G$47:$G$50,0))</f>
        <v>11.25</v>
      </c>
      <c r="Q2827" s="31">
        <f t="shared" si="225"/>
        <v>1.3604823795981767E-4</v>
      </c>
    </row>
    <row r="2828" spans="11:17" x14ac:dyDescent="0.2">
      <c r="K2828">
        <f t="shared" si="226"/>
        <v>118</v>
      </c>
      <c r="L2828">
        <f t="shared" si="227"/>
        <v>14</v>
      </c>
      <c r="M2828" t="s">
        <v>13</v>
      </c>
      <c r="N2828" s="20">
        <f t="shared" si="224"/>
        <v>8</v>
      </c>
      <c r="O2828" s="21">
        <f t="shared" si="223"/>
        <v>1.3307715980071856E-4</v>
      </c>
      <c r="P2828" s="29">
        <f>N2828*INDEX($H$47:$H$50,MATCH(M2828,'Mining Dmd Profile'!$G$47:$G$50,0))</f>
        <v>12</v>
      </c>
      <c r="Q2828" s="31">
        <f t="shared" si="225"/>
        <v>1.4511812049047219E-4</v>
      </c>
    </row>
    <row r="2829" spans="11:17" x14ac:dyDescent="0.2">
      <c r="K2829">
        <f t="shared" si="226"/>
        <v>118</v>
      </c>
      <c r="L2829">
        <f t="shared" si="227"/>
        <v>15</v>
      </c>
      <c r="M2829" t="s">
        <v>13</v>
      </c>
      <c r="N2829" s="20">
        <f t="shared" si="224"/>
        <v>8.1</v>
      </c>
      <c r="O2829" s="21">
        <f t="shared" si="223"/>
        <v>1.3474062429822754E-4</v>
      </c>
      <c r="P2829" s="29">
        <f>N2829*INDEX($H$47:$H$50,MATCH(M2829,'Mining Dmd Profile'!$G$47:$G$50,0))</f>
        <v>12.149999999999999</v>
      </c>
      <c r="Q2829" s="31">
        <f t="shared" si="225"/>
        <v>1.4693209699660306E-4</v>
      </c>
    </row>
    <row r="2830" spans="11:17" x14ac:dyDescent="0.2">
      <c r="K2830">
        <f t="shared" si="226"/>
        <v>118</v>
      </c>
      <c r="L2830">
        <f t="shared" si="227"/>
        <v>16</v>
      </c>
      <c r="M2830" t="s">
        <v>13</v>
      </c>
      <c r="N2830" s="20">
        <f t="shared" si="224"/>
        <v>7.7</v>
      </c>
      <c r="O2830" s="21">
        <f t="shared" si="223"/>
        <v>1.2808676630819162E-4</v>
      </c>
      <c r="P2830" s="29">
        <f>N2830*INDEX($H$47:$H$50,MATCH(M2830,'Mining Dmd Profile'!$G$47:$G$50,0))</f>
        <v>11.55</v>
      </c>
      <c r="Q2830" s="31">
        <f t="shared" si="225"/>
        <v>1.3967619097207947E-4</v>
      </c>
    </row>
    <row r="2831" spans="11:17" x14ac:dyDescent="0.2">
      <c r="K2831">
        <f t="shared" si="226"/>
        <v>118</v>
      </c>
      <c r="L2831">
        <f t="shared" si="227"/>
        <v>17</v>
      </c>
      <c r="M2831" t="s">
        <v>13</v>
      </c>
      <c r="N2831" s="20">
        <f t="shared" si="224"/>
        <v>7.3</v>
      </c>
      <c r="O2831" s="21">
        <f t="shared" si="223"/>
        <v>1.2143290831815567E-4</v>
      </c>
      <c r="P2831" s="29">
        <f>N2831*INDEX($H$47:$H$50,MATCH(M2831,'Mining Dmd Profile'!$G$47:$G$50,0))</f>
        <v>10.95</v>
      </c>
      <c r="Q2831" s="31">
        <f t="shared" si="225"/>
        <v>1.3242028494755585E-4</v>
      </c>
    </row>
    <row r="2832" spans="11:17" x14ac:dyDescent="0.2">
      <c r="K2832">
        <f t="shared" si="226"/>
        <v>118</v>
      </c>
      <c r="L2832">
        <f t="shared" si="227"/>
        <v>18</v>
      </c>
      <c r="M2832" t="s">
        <v>13</v>
      </c>
      <c r="N2832" s="20">
        <f t="shared" si="224"/>
        <v>7</v>
      </c>
      <c r="O2832" s="21">
        <f t="shared" si="223"/>
        <v>1.1644251482562872E-4</v>
      </c>
      <c r="P2832" s="29">
        <f>N2832*INDEX($H$47:$H$50,MATCH(M2832,'Mining Dmd Profile'!$G$47:$G$50,0))</f>
        <v>10.5</v>
      </c>
      <c r="Q2832" s="31">
        <f t="shared" si="225"/>
        <v>1.2697835542916316E-4</v>
      </c>
    </row>
    <row r="2833" spans="11:17" x14ac:dyDescent="0.2">
      <c r="K2833">
        <f t="shared" si="226"/>
        <v>118</v>
      </c>
      <c r="L2833">
        <f t="shared" si="227"/>
        <v>19</v>
      </c>
      <c r="M2833" t="s">
        <v>13</v>
      </c>
      <c r="N2833" s="20">
        <f t="shared" si="224"/>
        <v>7.3</v>
      </c>
      <c r="O2833" s="21">
        <f t="shared" si="223"/>
        <v>1.2143290831815567E-4</v>
      </c>
      <c r="P2833" s="29">
        <f>N2833*INDEX($H$47:$H$50,MATCH(M2833,'Mining Dmd Profile'!$G$47:$G$50,0))</f>
        <v>10.95</v>
      </c>
      <c r="Q2833" s="31">
        <f t="shared" si="225"/>
        <v>1.3242028494755585E-4</v>
      </c>
    </row>
    <row r="2834" spans="11:17" x14ac:dyDescent="0.2">
      <c r="K2834">
        <f t="shared" si="226"/>
        <v>118</v>
      </c>
      <c r="L2834">
        <f t="shared" si="227"/>
        <v>20</v>
      </c>
      <c r="M2834" t="s">
        <v>13</v>
      </c>
      <c r="N2834" s="20">
        <f t="shared" si="224"/>
        <v>7.7</v>
      </c>
      <c r="O2834" s="21">
        <f t="shared" si="223"/>
        <v>1.2808676630819162E-4</v>
      </c>
      <c r="P2834" s="29">
        <f>N2834*INDEX($H$47:$H$50,MATCH(M2834,'Mining Dmd Profile'!$G$47:$G$50,0))</f>
        <v>11.55</v>
      </c>
      <c r="Q2834" s="31">
        <f t="shared" si="225"/>
        <v>1.3967619097207947E-4</v>
      </c>
    </row>
    <row r="2835" spans="11:17" x14ac:dyDescent="0.2">
      <c r="K2835">
        <f t="shared" si="226"/>
        <v>118</v>
      </c>
      <c r="L2835">
        <f t="shared" si="227"/>
        <v>21</v>
      </c>
      <c r="M2835" t="s">
        <v>13</v>
      </c>
      <c r="N2835" s="20">
        <f t="shared" si="224"/>
        <v>8</v>
      </c>
      <c r="O2835" s="21">
        <f t="shared" si="223"/>
        <v>1.3307715980071856E-4</v>
      </c>
      <c r="P2835" s="29">
        <f>N2835*INDEX($H$47:$H$50,MATCH(M2835,'Mining Dmd Profile'!$G$47:$G$50,0))</f>
        <v>12</v>
      </c>
      <c r="Q2835" s="31">
        <f t="shared" si="225"/>
        <v>1.4511812049047219E-4</v>
      </c>
    </row>
    <row r="2836" spans="11:17" x14ac:dyDescent="0.2">
      <c r="K2836">
        <f t="shared" si="226"/>
        <v>118</v>
      </c>
      <c r="L2836">
        <f t="shared" si="227"/>
        <v>22</v>
      </c>
      <c r="M2836" t="s">
        <v>13</v>
      </c>
      <c r="N2836" s="20">
        <f t="shared" si="224"/>
        <v>8</v>
      </c>
      <c r="O2836" s="21">
        <f t="shared" si="223"/>
        <v>1.3307715980071856E-4</v>
      </c>
      <c r="P2836" s="29">
        <f>N2836*INDEX($H$47:$H$50,MATCH(M2836,'Mining Dmd Profile'!$G$47:$G$50,0))</f>
        <v>12</v>
      </c>
      <c r="Q2836" s="31">
        <f t="shared" si="225"/>
        <v>1.4511812049047219E-4</v>
      </c>
    </row>
    <row r="2837" spans="11:17" x14ac:dyDescent="0.2">
      <c r="K2837">
        <f t="shared" si="226"/>
        <v>118</v>
      </c>
      <c r="L2837">
        <f t="shared" si="227"/>
        <v>23</v>
      </c>
      <c r="M2837" t="s">
        <v>13</v>
      </c>
      <c r="N2837" s="20">
        <f t="shared" si="224"/>
        <v>8</v>
      </c>
      <c r="O2837" s="21">
        <f t="shared" si="223"/>
        <v>1.3307715980071856E-4</v>
      </c>
      <c r="P2837" s="29">
        <f>N2837*INDEX($H$47:$H$50,MATCH(M2837,'Mining Dmd Profile'!$G$47:$G$50,0))</f>
        <v>12</v>
      </c>
      <c r="Q2837" s="31">
        <f t="shared" si="225"/>
        <v>1.4511812049047219E-4</v>
      </c>
    </row>
    <row r="2838" spans="11:17" x14ac:dyDescent="0.2">
      <c r="K2838">
        <f t="shared" si="226"/>
        <v>118</v>
      </c>
      <c r="L2838">
        <f t="shared" si="227"/>
        <v>24</v>
      </c>
      <c r="M2838" t="s">
        <v>13</v>
      </c>
      <c r="N2838" s="20">
        <f t="shared" si="224"/>
        <v>8</v>
      </c>
      <c r="O2838" s="21">
        <f t="shared" si="223"/>
        <v>1.3307715980071856E-4</v>
      </c>
      <c r="P2838" s="29">
        <f>N2838*INDEX($H$47:$H$50,MATCH(M2838,'Mining Dmd Profile'!$G$47:$G$50,0))</f>
        <v>12</v>
      </c>
      <c r="Q2838" s="31">
        <f t="shared" si="225"/>
        <v>1.4511812049047219E-4</v>
      </c>
    </row>
    <row r="2839" spans="11:17" x14ac:dyDescent="0.2">
      <c r="K2839">
        <f t="shared" si="226"/>
        <v>119</v>
      </c>
      <c r="L2839">
        <f t="shared" si="227"/>
        <v>1</v>
      </c>
      <c r="M2839" t="s">
        <v>13</v>
      </c>
      <c r="N2839" s="20">
        <f t="shared" si="224"/>
        <v>7</v>
      </c>
      <c r="O2839" s="21">
        <f t="shared" si="223"/>
        <v>1.1644251482562872E-4</v>
      </c>
      <c r="P2839" s="29">
        <f>N2839*INDEX($H$47:$H$50,MATCH(M2839,'Mining Dmd Profile'!$G$47:$G$50,0))</f>
        <v>10.5</v>
      </c>
      <c r="Q2839" s="31">
        <f t="shared" si="225"/>
        <v>1.2697835542916316E-4</v>
      </c>
    </row>
    <row r="2840" spans="11:17" x14ac:dyDescent="0.2">
      <c r="K2840">
        <f t="shared" si="226"/>
        <v>119</v>
      </c>
      <c r="L2840">
        <f t="shared" si="227"/>
        <v>2</v>
      </c>
      <c r="M2840" t="s">
        <v>13</v>
      </c>
      <c r="N2840" s="20">
        <f t="shared" si="224"/>
        <v>6.5</v>
      </c>
      <c r="O2840" s="21">
        <f t="shared" si="223"/>
        <v>1.0812519233808381E-4</v>
      </c>
      <c r="P2840" s="29">
        <f>N2840*INDEX($H$47:$H$50,MATCH(M2840,'Mining Dmd Profile'!$G$47:$G$50,0))</f>
        <v>9.75</v>
      </c>
      <c r="Q2840" s="31">
        <f t="shared" si="225"/>
        <v>1.1790847289850864E-4</v>
      </c>
    </row>
    <row r="2841" spans="11:17" x14ac:dyDescent="0.2">
      <c r="K2841">
        <f t="shared" si="226"/>
        <v>119</v>
      </c>
      <c r="L2841">
        <f t="shared" si="227"/>
        <v>3</v>
      </c>
      <c r="M2841" t="s">
        <v>13</v>
      </c>
      <c r="N2841" s="20">
        <f t="shared" si="224"/>
        <v>6</v>
      </c>
      <c r="O2841" s="21">
        <f t="shared" si="223"/>
        <v>9.9807869850538917E-5</v>
      </c>
      <c r="P2841" s="29">
        <f>N2841*INDEX($H$47:$H$50,MATCH(M2841,'Mining Dmd Profile'!$G$47:$G$50,0))</f>
        <v>9</v>
      </c>
      <c r="Q2841" s="31">
        <f t="shared" si="225"/>
        <v>1.0883859036785413E-4</v>
      </c>
    </row>
    <row r="2842" spans="11:17" x14ac:dyDescent="0.2">
      <c r="K2842">
        <f t="shared" si="226"/>
        <v>119</v>
      </c>
      <c r="L2842">
        <f t="shared" si="227"/>
        <v>4</v>
      </c>
      <c r="M2842" t="s">
        <v>13</v>
      </c>
      <c r="N2842" s="20">
        <f t="shared" si="224"/>
        <v>5.5</v>
      </c>
      <c r="O2842" s="21">
        <f t="shared" si="223"/>
        <v>9.1490547362994007E-5</v>
      </c>
      <c r="P2842" s="29">
        <f>N2842*INDEX($H$47:$H$50,MATCH(M2842,'Mining Dmd Profile'!$G$47:$G$50,0))</f>
        <v>8.25</v>
      </c>
      <c r="Q2842" s="31">
        <f t="shared" si="225"/>
        <v>9.9768707837199618E-5</v>
      </c>
    </row>
    <row r="2843" spans="11:17" x14ac:dyDescent="0.2">
      <c r="K2843">
        <f t="shared" si="226"/>
        <v>119</v>
      </c>
      <c r="L2843">
        <f t="shared" si="227"/>
        <v>5</v>
      </c>
      <c r="M2843" t="s">
        <v>13</v>
      </c>
      <c r="N2843" s="20">
        <f t="shared" si="224"/>
        <v>5.5</v>
      </c>
      <c r="O2843" s="21">
        <f t="shared" si="223"/>
        <v>9.1490547362994007E-5</v>
      </c>
      <c r="P2843" s="29">
        <f>N2843*INDEX($H$47:$H$50,MATCH(M2843,'Mining Dmd Profile'!$G$47:$G$50,0))</f>
        <v>8.25</v>
      </c>
      <c r="Q2843" s="31">
        <f t="shared" si="225"/>
        <v>9.9768707837199618E-5</v>
      </c>
    </row>
    <row r="2844" spans="11:17" x14ac:dyDescent="0.2">
      <c r="K2844">
        <f t="shared" si="226"/>
        <v>119</v>
      </c>
      <c r="L2844">
        <f t="shared" si="227"/>
        <v>6</v>
      </c>
      <c r="M2844" t="s">
        <v>13</v>
      </c>
      <c r="N2844" s="20">
        <f t="shared" si="224"/>
        <v>5.5</v>
      </c>
      <c r="O2844" s="21">
        <f t="shared" si="223"/>
        <v>9.1490547362994007E-5</v>
      </c>
      <c r="P2844" s="29">
        <f>N2844*INDEX($H$47:$H$50,MATCH(M2844,'Mining Dmd Profile'!$G$47:$G$50,0))</f>
        <v>8.25</v>
      </c>
      <c r="Q2844" s="31">
        <f t="shared" si="225"/>
        <v>9.9768707837199618E-5</v>
      </c>
    </row>
    <row r="2845" spans="11:17" x14ac:dyDescent="0.2">
      <c r="K2845">
        <f t="shared" si="226"/>
        <v>119</v>
      </c>
      <c r="L2845">
        <f t="shared" si="227"/>
        <v>7</v>
      </c>
      <c r="M2845" t="s">
        <v>13</v>
      </c>
      <c r="N2845" s="20">
        <f t="shared" si="224"/>
        <v>5.5</v>
      </c>
      <c r="O2845" s="21">
        <f t="shared" si="223"/>
        <v>9.1490547362994007E-5</v>
      </c>
      <c r="P2845" s="29">
        <f>N2845*INDEX($H$47:$H$50,MATCH(M2845,'Mining Dmd Profile'!$G$47:$G$50,0))</f>
        <v>8.25</v>
      </c>
      <c r="Q2845" s="31">
        <f t="shared" si="225"/>
        <v>9.9768707837199618E-5</v>
      </c>
    </row>
    <row r="2846" spans="11:17" x14ac:dyDescent="0.2">
      <c r="K2846">
        <f t="shared" si="226"/>
        <v>119</v>
      </c>
      <c r="L2846">
        <f t="shared" si="227"/>
        <v>8</v>
      </c>
      <c r="M2846" t="s">
        <v>13</v>
      </c>
      <c r="N2846" s="20">
        <f t="shared" si="224"/>
        <v>5.5</v>
      </c>
      <c r="O2846" s="21">
        <f t="shared" si="223"/>
        <v>9.1490547362994007E-5</v>
      </c>
      <c r="P2846" s="29">
        <f>N2846*INDEX($H$47:$H$50,MATCH(M2846,'Mining Dmd Profile'!$G$47:$G$50,0))</f>
        <v>8.25</v>
      </c>
      <c r="Q2846" s="31">
        <f t="shared" si="225"/>
        <v>9.9768707837199618E-5</v>
      </c>
    </row>
    <row r="2847" spans="11:17" x14ac:dyDescent="0.2">
      <c r="K2847">
        <f t="shared" si="226"/>
        <v>119</v>
      </c>
      <c r="L2847">
        <f t="shared" si="227"/>
        <v>9</v>
      </c>
      <c r="M2847" t="s">
        <v>13</v>
      </c>
      <c r="N2847" s="20">
        <f t="shared" si="224"/>
        <v>5.5</v>
      </c>
      <c r="O2847" s="21">
        <f t="shared" si="223"/>
        <v>9.1490547362994007E-5</v>
      </c>
      <c r="P2847" s="29">
        <f>N2847*INDEX($H$47:$H$50,MATCH(M2847,'Mining Dmd Profile'!$G$47:$G$50,0))</f>
        <v>8.25</v>
      </c>
      <c r="Q2847" s="31">
        <f t="shared" si="225"/>
        <v>9.9768707837199618E-5</v>
      </c>
    </row>
    <row r="2848" spans="11:17" x14ac:dyDescent="0.2">
      <c r="K2848">
        <f t="shared" si="226"/>
        <v>119</v>
      </c>
      <c r="L2848">
        <f t="shared" si="227"/>
        <v>10</v>
      </c>
      <c r="M2848" t="s">
        <v>13</v>
      </c>
      <c r="N2848" s="20">
        <f t="shared" si="224"/>
        <v>6</v>
      </c>
      <c r="O2848" s="21">
        <f t="shared" si="223"/>
        <v>9.9807869850538917E-5</v>
      </c>
      <c r="P2848" s="29">
        <f>N2848*INDEX($H$47:$H$50,MATCH(M2848,'Mining Dmd Profile'!$G$47:$G$50,0))</f>
        <v>9</v>
      </c>
      <c r="Q2848" s="31">
        <f t="shared" si="225"/>
        <v>1.0883859036785413E-4</v>
      </c>
    </row>
    <row r="2849" spans="11:17" x14ac:dyDescent="0.2">
      <c r="K2849">
        <f t="shared" si="226"/>
        <v>119</v>
      </c>
      <c r="L2849">
        <f t="shared" si="227"/>
        <v>11</v>
      </c>
      <c r="M2849" t="s">
        <v>13</v>
      </c>
      <c r="N2849" s="20">
        <f t="shared" si="224"/>
        <v>6.6</v>
      </c>
      <c r="O2849" s="21">
        <f t="shared" si="223"/>
        <v>1.0978865683559279E-4</v>
      </c>
      <c r="P2849" s="29">
        <f>N2849*INDEX($H$47:$H$50,MATCH(M2849,'Mining Dmd Profile'!$G$47:$G$50,0))</f>
        <v>9.8999999999999986</v>
      </c>
      <c r="Q2849" s="31">
        <f t="shared" si="225"/>
        <v>1.1972244940463952E-4</v>
      </c>
    </row>
    <row r="2850" spans="11:17" x14ac:dyDescent="0.2">
      <c r="K2850">
        <f t="shared" si="226"/>
        <v>119</v>
      </c>
      <c r="L2850">
        <f t="shared" si="227"/>
        <v>12</v>
      </c>
      <c r="M2850" t="s">
        <v>13</v>
      </c>
      <c r="N2850" s="20">
        <f t="shared" si="224"/>
        <v>7</v>
      </c>
      <c r="O2850" s="21">
        <f t="shared" si="223"/>
        <v>1.1644251482562872E-4</v>
      </c>
      <c r="P2850" s="29">
        <f>N2850*INDEX($H$47:$H$50,MATCH(M2850,'Mining Dmd Profile'!$G$47:$G$50,0))</f>
        <v>10.5</v>
      </c>
      <c r="Q2850" s="31">
        <f t="shared" si="225"/>
        <v>1.2697835542916316E-4</v>
      </c>
    </row>
    <row r="2851" spans="11:17" x14ac:dyDescent="0.2">
      <c r="K2851">
        <f t="shared" si="226"/>
        <v>119</v>
      </c>
      <c r="L2851">
        <f t="shared" si="227"/>
        <v>13</v>
      </c>
      <c r="M2851" t="s">
        <v>13</v>
      </c>
      <c r="N2851" s="20">
        <f t="shared" si="224"/>
        <v>7.5</v>
      </c>
      <c r="O2851" s="21">
        <f t="shared" si="223"/>
        <v>1.2475983731317363E-4</v>
      </c>
      <c r="P2851" s="29">
        <f>N2851*INDEX($H$47:$H$50,MATCH(M2851,'Mining Dmd Profile'!$G$47:$G$50,0))</f>
        <v>11.25</v>
      </c>
      <c r="Q2851" s="31">
        <f t="shared" si="225"/>
        <v>1.3604823795981767E-4</v>
      </c>
    </row>
    <row r="2852" spans="11:17" x14ac:dyDescent="0.2">
      <c r="K2852">
        <f t="shared" si="226"/>
        <v>119</v>
      </c>
      <c r="L2852">
        <f t="shared" si="227"/>
        <v>14</v>
      </c>
      <c r="M2852" t="s">
        <v>13</v>
      </c>
      <c r="N2852" s="20">
        <f t="shared" si="224"/>
        <v>8</v>
      </c>
      <c r="O2852" s="21">
        <f t="shared" si="223"/>
        <v>1.3307715980071856E-4</v>
      </c>
      <c r="P2852" s="29">
        <f>N2852*INDEX($H$47:$H$50,MATCH(M2852,'Mining Dmd Profile'!$G$47:$G$50,0))</f>
        <v>12</v>
      </c>
      <c r="Q2852" s="31">
        <f t="shared" si="225"/>
        <v>1.4511812049047219E-4</v>
      </c>
    </row>
    <row r="2853" spans="11:17" x14ac:dyDescent="0.2">
      <c r="K2853">
        <f t="shared" si="226"/>
        <v>119</v>
      </c>
      <c r="L2853">
        <f t="shared" si="227"/>
        <v>15</v>
      </c>
      <c r="M2853" t="s">
        <v>13</v>
      </c>
      <c r="N2853" s="20">
        <f t="shared" si="224"/>
        <v>8.1</v>
      </c>
      <c r="O2853" s="21">
        <f t="shared" si="223"/>
        <v>1.3474062429822754E-4</v>
      </c>
      <c r="P2853" s="29">
        <f>N2853*INDEX($H$47:$H$50,MATCH(M2853,'Mining Dmd Profile'!$G$47:$G$50,0))</f>
        <v>12.149999999999999</v>
      </c>
      <c r="Q2853" s="31">
        <f t="shared" si="225"/>
        <v>1.4693209699660306E-4</v>
      </c>
    </row>
    <row r="2854" spans="11:17" x14ac:dyDescent="0.2">
      <c r="K2854">
        <f t="shared" si="226"/>
        <v>119</v>
      </c>
      <c r="L2854">
        <f t="shared" si="227"/>
        <v>16</v>
      </c>
      <c r="M2854" t="s">
        <v>13</v>
      </c>
      <c r="N2854" s="20">
        <f t="shared" si="224"/>
        <v>7.7</v>
      </c>
      <c r="O2854" s="21">
        <f t="shared" si="223"/>
        <v>1.2808676630819162E-4</v>
      </c>
      <c r="P2854" s="29">
        <f>N2854*INDEX($H$47:$H$50,MATCH(M2854,'Mining Dmd Profile'!$G$47:$G$50,0))</f>
        <v>11.55</v>
      </c>
      <c r="Q2854" s="31">
        <f t="shared" si="225"/>
        <v>1.3967619097207947E-4</v>
      </c>
    </row>
    <row r="2855" spans="11:17" x14ac:dyDescent="0.2">
      <c r="K2855">
        <f t="shared" si="226"/>
        <v>119</v>
      </c>
      <c r="L2855">
        <f t="shared" si="227"/>
        <v>17</v>
      </c>
      <c r="M2855" t="s">
        <v>13</v>
      </c>
      <c r="N2855" s="20">
        <f t="shared" si="224"/>
        <v>7.3</v>
      </c>
      <c r="O2855" s="21">
        <f t="shared" si="223"/>
        <v>1.2143290831815567E-4</v>
      </c>
      <c r="P2855" s="29">
        <f>N2855*INDEX($H$47:$H$50,MATCH(M2855,'Mining Dmd Profile'!$G$47:$G$50,0))</f>
        <v>10.95</v>
      </c>
      <c r="Q2855" s="31">
        <f t="shared" si="225"/>
        <v>1.3242028494755585E-4</v>
      </c>
    </row>
    <row r="2856" spans="11:17" x14ac:dyDescent="0.2">
      <c r="K2856">
        <f t="shared" si="226"/>
        <v>119</v>
      </c>
      <c r="L2856">
        <f t="shared" si="227"/>
        <v>18</v>
      </c>
      <c r="M2856" t="s">
        <v>13</v>
      </c>
      <c r="N2856" s="20">
        <f t="shared" si="224"/>
        <v>7</v>
      </c>
      <c r="O2856" s="21">
        <f t="shared" si="223"/>
        <v>1.1644251482562872E-4</v>
      </c>
      <c r="P2856" s="29">
        <f>N2856*INDEX($H$47:$H$50,MATCH(M2856,'Mining Dmd Profile'!$G$47:$G$50,0))</f>
        <v>10.5</v>
      </c>
      <c r="Q2856" s="31">
        <f t="shared" si="225"/>
        <v>1.2697835542916316E-4</v>
      </c>
    </row>
    <row r="2857" spans="11:17" x14ac:dyDescent="0.2">
      <c r="K2857">
        <f t="shared" si="226"/>
        <v>119</v>
      </c>
      <c r="L2857">
        <f t="shared" si="227"/>
        <v>19</v>
      </c>
      <c r="M2857" t="s">
        <v>13</v>
      </c>
      <c r="N2857" s="20">
        <f t="shared" si="224"/>
        <v>7.3</v>
      </c>
      <c r="O2857" s="21">
        <f t="shared" si="223"/>
        <v>1.2143290831815567E-4</v>
      </c>
      <c r="P2857" s="29">
        <f>N2857*INDEX($H$47:$H$50,MATCH(M2857,'Mining Dmd Profile'!$G$47:$G$50,0))</f>
        <v>10.95</v>
      </c>
      <c r="Q2857" s="31">
        <f t="shared" si="225"/>
        <v>1.3242028494755585E-4</v>
      </c>
    </row>
    <row r="2858" spans="11:17" x14ac:dyDescent="0.2">
      <c r="K2858">
        <f t="shared" si="226"/>
        <v>119</v>
      </c>
      <c r="L2858">
        <f t="shared" si="227"/>
        <v>20</v>
      </c>
      <c r="M2858" t="s">
        <v>13</v>
      </c>
      <c r="N2858" s="20">
        <f t="shared" si="224"/>
        <v>7.7</v>
      </c>
      <c r="O2858" s="21">
        <f t="shared" si="223"/>
        <v>1.2808676630819162E-4</v>
      </c>
      <c r="P2858" s="29">
        <f>N2858*INDEX($H$47:$H$50,MATCH(M2858,'Mining Dmd Profile'!$G$47:$G$50,0))</f>
        <v>11.55</v>
      </c>
      <c r="Q2858" s="31">
        <f t="shared" si="225"/>
        <v>1.3967619097207947E-4</v>
      </c>
    </row>
    <row r="2859" spans="11:17" x14ac:dyDescent="0.2">
      <c r="K2859">
        <f t="shared" si="226"/>
        <v>119</v>
      </c>
      <c r="L2859">
        <f t="shared" si="227"/>
        <v>21</v>
      </c>
      <c r="M2859" t="s">
        <v>13</v>
      </c>
      <c r="N2859" s="20">
        <f t="shared" si="224"/>
        <v>8</v>
      </c>
      <c r="O2859" s="21">
        <f t="shared" si="223"/>
        <v>1.3307715980071856E-4</v>
      </c>
      <c r="P2859" s="29">
        <f>N2859*INDEX($H$47:$H$50,MATCH(M2859,'Mining Dmd Profile'!$G$47:$G$50,0))</f>
        <v>12</v>
      </c>
      <c r="Q2859" s="31">
        <f t="shared" si="225"/>
        <v>1.4511812049047219E-4</v>
      </c>
    </row>
    <row r="2860" spans="11:17" x14ac:dyDescent="0.2">
      <c r="K2860">
        <f t="shared" si="226"/>
        <v>119</v>
      </c>
      <c r="L2860">
        <f t="shared" si="227"/>
        <v>22</v>
      </c>
      <c r="M2860" t="s">
        <v>13</v>
      </c>
      <c r="N2860" s="20">
        <f t="shared" si="224"/>
        <v>8</v>
      </c>
      <c r="O2860" s="21">
        <f t="shared" si="223"/>
        <v>1.3307715980071856E-4</v>
      </c>
      <c r="P2860" s="29">
        <f>N2860*INDEX($H$47:$H$50,MATCH(M2860,'Mining Dmd Profile'!$G$47:$G$50,0))</f>
        <v>12</v>
      </c>
      <c r="Q2860" s="31">
        <f t="shared" si="225"/>
        <v>1.4511812049047219E-4</v>
      </c>
    </row>
    <row r="2861" spans="11:17" x14ac:dyDescent="0.2">
      <c r="K2861">
        <f t="shared" si="226"/>
        <v>119</v>
      </c>
      <c r="L2861">
        <f t="shared" si="227"/>
        <v>23</v>
      </c>
      <c r="M2861" t="s">
        <v>13</v>
      </c>
      <c r="N2861" s="20">
        <f t="shared" si="224"/>
        <v>8</v>
      </c>
      <c r="O2861" s="21">
        <f t="shared" si="223"/>
        <v>1.3307715980071856E-4</v>
      </c>
      <c r="P2861" s="29">
        <f>N2861*INDEX($H$47:$H$50,MATCH(M2861,'Mining Dmd Profile'!$G$47:$G$50,0))</f>
        <v>12</v>
      </c>
      <c r="Q2861" s="31">
        <f t="shared" si="225"/>
        <v>1.4511812049047219E-4</v>
      </c>
    </row>
    <row r="2862" spans="11:17" x14ac:dyDescent="0.2">
      <c r="K2862">
        <f t="shared" si="226"/>
        <v>119</v>
      </c>
      <c r="L2862">
        <f t="shared" si="227"/>
        <v>24</v>
      </c>
      <c r="M2862" t="s">
        <v>13</v>
      </c>
      <c r="N2862" s="20">
        <f t="shared" si="224"/>
        <v>8</v>
      </c>
      <c r="O2862" s="21">
        <f t="shared" si="223"/>
        <v>1.3307715980071856E-4</v>
      </c>
      <c r="P2862" s="29">
        <f>N2862*INDEX($H$47:$H$50,MATCH(M2862,'Mining Dmd Profile'!$G$47:$G$50,0))</f>
        <v>12</v>
      </c>
      <c r="Q2862" s="31">
        <f t="shared" si="225"/>
        <v>1.4511812049047219E-4</v>
      </c>
    </row>
    <row r="2863" spans="11:17" x14ac:dyDescent="0.2">
      <c r="K2863">
        <f t="shared" si="226"/>
        <v>120</v>
      </c>
      <c r="L2863">
        <f t="shared" si="227"/>
        <v>1</v>
      </c>
      <c r="M2863" t="s">
        <v>13</v>
      </c>
      <c r="N2863" s="20">
        <f t="shared" si="224"/>
        <v>7</v>
      </c>
      <c r="O2863" s="21">
        <f t="shared" si="223"/>
        <v>1.1644251482562872E-4</v>
      </c>
      <c r="P2863" s="29">
        <f>N2863*INDEX($H$47:$H$50,MATCH(M2863,'Mining Dmd Profile'!$G$47:$G$50,0))</f>
        <v>10.5</v>
      </c>
      <c r="Q2863" s="31">
        <f t="shared" si="225"/>
        <v>1.2697835542916316E-4</v>
      </c>
    </row>
    <row r="2864" spans="11:17" x14ac:dyDescent="0.2">
      <c r="K2864">
        <f t="shared" si="226"/>
        <v>120</v>
      </c>
      <c r="L2864">
        <f t="shared" si="227"/>
        <v>2</v>
      </c>
      <c r="M2864" t="s">
        <v>13</v>
      </c>
      <c r="N2864" s="20">
        <f t="shared" si="224"/>
        <v>6.5</v>
      </c>
      <c r="O2864" s="21">
        <f t="shared" si="223"/>
        <v>1.0812519233808381E-4</v>
      </c>
      <c r="P2864" s="29">
        <f>N2864*INDEX($H$47:$H$50,MATCH(M2864,'Mining Dmd Profile'!$G$47:$G$50,0))</f>
        <v>9.75</v>
      </c>
      <c r="Q2864" s="31">
        <f t="shared" si="225"/>
        <v>1.1790847289850864E-4</v>
      </c>
    </row>
    <row r="2865" spans="11:17" x14ac:dyDescent="0.2">
      <c r="K2865">
        <f t="shared" si="226"/>
        <v>120</v>
      </c>
      <c r="L2865">
        <f t="shared" si="227"/>
        <v>3</v>
      </c>
      <c r="M2865" t="s">
        <v>13</v>
      </c>
      <c r="N2865" s="20">
        <f t="shared" si="224"/>
        <v>6</v>
      </c>
      <c r="O2865" s="21">
        <f t="shared" si="223"/>
        <v>9.9807869850538917E-5</v>
      </c>
      <c r="P2865" s="29">
        <f>N2865*INDEX($H$47:$H$50,MATCH(M2865,'Mining Dmd Profile'!$G$47:$G$50,0))</f>
        <v>9</v>
      </c>
      <c r="Q2865" s="31">
        <f t="shared" si="225"/>
        <v>1.0883859036785413E-4</v>
      </c>
    </row>
    <row r="2866" spans="11:17" x14ac:dyDescent="0.2">
      <c r="K2866">
        <f t="shared" si="226"/>
        <v>120</v>
      </c>
      <c r="L2866">
        <f t="shared" si="227"/>
        <v>4</v>
      </c>
      <c r="M2866" t="s">
        <v>13</v>
      </c>
      <c r="N2866" s="20">
        <f t="shared" si="224"/>
        <v>5.5</v>
      </c>
      <c r="O2866" s="21">
        <f t="shared" si="223"/>
        <v>9.1490547362994007E-5</v>
      </c>
      <c r="P2866" s="29">
        <f>N2866*INDEX($H$47:$H$50,MATCH(M2866,'Mining Dmd Profile'!$G$47:$G$50,0))</f>
        <v>8.25</v>
      </c>
      <c r="Q2866" s="31">
        <f t="shared" si="225"/>
        <v>9.9768707837199618E-5</v>
      </c>
    </row>
    <row r="2867" spans="11:17" x14ac:dyDescent="0.2">
      <c r="K2867">
        <f t="shared" si="226"/>
        <v>120</v>
      </c>
      <c r="L2867">
        <f t="shared" si="227"/>
        <v>5</v>
      </c>
      <c r="M2867" t="s">
        <v>13</v>
      </c>
      <c r="N2867" s="20">
        <f t="shared" si="224"/>
        <v>5.5</v>
      </c>
      <c r="O2867" s="21">
        <f t="shared" si="223"/>
        <v>9.1490547362994007E-5</v>
      </c>
      <c r="P2867" s="29">
        <f>N2867*INDEX($H$47:$H$50,MATCH(M2867,'Mining Dmd Profile'!$G$47:$G$50,0))</f>
        <v>8.25</v>
      </c>
      <c r="Q2867" s="31">
        <f t="shared" si="225"/>
        <v>9.9768707837199618E-5</v>
      </c>
    </row>
    <row r="2868" spans="11:17" x14ac:dyDescent="0.2">
      <c r="K2868">
        <f t="shared" si="226"/>
        <v>120</v>
      </c>
      <c r="L2868">
        <f t="shared" si="227"/>
        <v>6</v>
      </c>
      <c r="M2868" t="s">
        <v>13</v>
      </c>
      <c r="N2868" s="20">
        <f t="shared" si="224"/>
        <v>5.5</v>
      </c>
      <c r="O2868" s="21">
        <f t="shared" si="223"/>
        <v>9.1490547362994007E-5</v>
      </c>
      <c r="P2868" s="29">
        <f>N2868*INDEX($H$47:$H$50,MATCH(M2868,'Mining Dmd Profile'!$G$47:$G$50,0))</f>
        <v>8.25</v>
      </c>
      <c r="Q2868" s="31">
        <f t="shared" si="225"/>
        <v>9.9768707837199618E-5</v>
      </c>
    </row>
    <row r="2869" spans="11:17" x14ac:dyDescent="0.2">
      <c r="K2869">
        <f t="shared" si="226"/>
        <v>120</v>
      </c>
      <c r="L2869">
        <f t="shared" si="227"/>
        <v>7</v>
      </c>
      <c r="M2869" t="s">
        <v>13</v>
      </c>
      <c r="N2869" s="20">
        <f t="shared" si="224"/>
        <v>5.5</v>
      </c>
      <c r="O2869" s="21">
        <f t="shared" si="223"/>
        <v>9.1490547362994007E-5</v>
      </c>
      <c r="P2869" s="29">
        <f>N2869*INDEX($H$47:$H$50,MATCH(M2869,'Mining Dmd Profile'!$G$47:$G$50,0))</f>
        <v>8.25</v>
      </c>
      <c r="Q2869" s="31">
        <f t="shared" si="225"/>
        <v>9.9768707837199618E-5</v>
      </c>
    </row>
    <row r="2870" spans="11:17" x14ac:dyDescent="0.2">
      <c r="K2870">
        <f t="shared" si="226"/>
        <v>120</v>
      </c>
      <c r="L2870">
        <f t="shared" si="227"/>
        <v>8</v>
      </c>
      <c r="M2870" t="s">
        <v>13</v>
      </c>
      <c r="N2870" s="20">
        <f t="shared" si="224"/>
        <v>5.5</v>
      </c>
      <c r="O2870" s="21">
        <f t="shared" si="223"/>
        <v>9.1490547362994007E-5</v>
      </c>
      <c r="P2870" s="29">
        <f>N2870*INDEX($H$47:$H$50,MATCH(M2870,'Mining Dmd Profile'!$G$47:$G$50,0))</f>
        <v>8.25</v>
      </c>
      <c r="Q2870" s="31">
        <f t="shared" si="225"/>
        <v>9.9768707837199618E-5</v>
      </c>
    </row>
    <row r="2871" spans="11:17" x14ac:dyDescent="0.2">
      <c r="K2871">
        <f t="shared" si="226"/>
        <v>120</v>
      </c>
      <c r="L2871">
        <f t="shared" si="227"/>
        <v>9</v>
      </c>
      <c r="M2871" t="s">
        <v>13</v>
      </c>
      <c r="N2871" s="20">
        <f t="shared" si="224"/>
        <v>5.5</v>
      </c>
      <c r="O2871" s="21">
        <f t="shared" si="223"/>
        <v>9.1490547362994007E-5</v>
      </c>
      <c r="P2871" s="29">
        <f>N2871*INDEX($H$47:$H$50,MATCH(M2871,'Mining Dmd Profile'!$G$47:$G$50,0))</f>
        <v>8.25</v>
      </c>
      <c r="Q2871" s="31">
        <f t="shared" si="225"/>
        <v>9.9768707837199618E-5</v>
      </c>
    </row>
    <row r="2872" spans="11:17" x14ac:dyDescent="0.2">
      <c r="K2872">
        <f t="shared" si="226"/>
        <v>120</v>
      </c>
      <c r="L2872">
        <f t="shared" si="227"/>
        <v>10</v>
      </c>
      <c r="M2872" t="s">
        <v>13</v>
      </c>
      <c r="N2872" s="20">
        <f t="shared" si="224"/>
        <v>6</v>
      </c>
      <c r="O2872" s="21">
        <f t="shared" si="223"/>
        <v>9.9807869850538917E-5</v>
      </c>
      <c r="P2872" s="29">
        <f>N2872*INDEX($H$47:$H$50,MATCH(M2872,'Mining Dmd Profile'!$G$47:$G$50,0))</f>
        <v>9</v>
      </c>
      <c r="Q2872" s="31">
        <f t="shared" si="225"/>
        <v>1.0883859036785413E-4</v>
      </c>
    </row>
    <row r="2873" spans="11:17" x14ac:dyDescent="0.2">
      <c r="K2873">
        <f t="shared" si="226"/>
        <v>120</v>
      </c>
      <c r="L2873">
        <f t="shared" si="227"/>
        <v>11</v>
      </c>
      <c r="M2873" t="s">
        <v>13</v>
      </c>
      <c r="N2873" s="20">
        <f t="shared" si="224"/>
        <v>6.6</v>
      </c>
      <c r="O2873" s="21">
        <f t="shared" si="223"/>
        <v>1.0978865683559279E-4</v>
      </c>
      <c r="P2873" s="29">
        <f>N2873*INDEX($H$47:$H$50,MATCH(M2873,'Mining Dmd Profile'!$G$47:$G$50,0))</f>
        <v>9.8999999999999986</v>
      </c>
      <c r="Q2873" s="31">
        <f t="shared" si="225"/>
        <v>1.1972244940463952E-4</v>
      </c>
    </row>
    <row r="2874" spans="11:17" x14ac:dyDescent="0.2">
      <c r="K2874">
        <f t="shared" si="226"/>
        <v>120</v>
      </c>
      <c r="L2874">
        <f t="shared" si="227"/>
        <v>12</v>
      </c>
      <c r="M2874" t="s">
        <v>13</v>
      </c>
      <c r="N2874" s="20">
        <f t="shared" si="224"/>
        <v>7</v>
      </c>
      <c r="O2874" s="21">
        <f t="shared" si="223"/>
        <v>1.1644251482562872E-4</v>
      </c>
      <c r="P2874" s="29">
        <f>N2874*INDEX($H$47:$H$50,MATCH(M2874,'Mining Dmd Profile'!$G$47:$G$50,0))</f>
        <v>10.5</v>
      </c>
      <c r="Q2874" s="31">
        <f t="shared" si="225"/>
        <v>1.2697835542916316E-4</v>
      </c>
    </row>
    <row r="2875" spans="11:17" x14ac:dyDescent="0.2">
      <c r="K2875">
        <f t="shared" si="226"/>
        <v>120</v>
      </c>
      <c r="L2875">
        <f t="shared" si="227"/>
        <v>13</v>
      </c>
      <c r="M2875" t="s">
        <v>13</v>
      </c>
      <c r="N2875" s="20">
        <f t="shared" si="224"/>
        <v>7.5</v>
      </c>
      <c r="O2875" s="21">
        <f t="shared" si="223"/>
        <v>1.2475983731317363E-4</v>
      </c>
      <c r="P2875" s="29">
        <f>N2875*INDEX($H$47:$H$50,MATCH(M2875,'Mining Dmd Profile'!$G$47:$G$50,0))</f>
        <v>11.25</v>
      </c>
      <c r="Q2875" s="31">
        <f t="shared" si="225"/>
        <v>1.3604823795981767E-4</v>
      </c>
    </row>
    <row r="2876" spans="11:17" x14ac:dyDescent="0.2">
      <c r="K2876">
        <f t="shared" si="226"/>
        <v>120</v>
      </c>
      <c r="L2876">
        <f t="shared" si="227"/>
        <v>14</v>
      </c>
      <c r="M2876" t="s">
        <v>13</v>
      </c>
      <c r="N2876" s="20">
        <f t="shared" si="224"/>
        <v>8</v>
      </c>
      <c r="O2876" s="21">
        <f t="shared" si="223"/>
        <v>1.3307715980071856E-4</v>
      </c>
      <c r="P2876" s="29">
        <f>N2876*INDEX($H$47:$H$50,MATCH(M2876,'Mining Dmd Profile'!$G$47:$G$50,0))</f>
        <v>12</v>
      </c>
      <c r="Q2876" s="31">
        <f t="shared" si="225"/>
        <v>1.4511812049047219E-4</v>
      </c>
    </row>
    <row r="2877" spans="11:17" x14ac:dyDescent="0.2">
      <c r="K2877">
        <f t="shared" si="226"/>
        <v>120</v>
      </c>
      <c r="L2877">
        <f t="shared" si="227"/>
        <v>15</v>
      </c>
      <c r="M2877" t="s">
        <v>13</v>
      </c>
      <c r="N2877" s="20">
        <f t="shared" si="224"/>
        <v>8.1</v>
      </c>
      <c r="O2877" s="21">
        <f t="shared" si="223"/>
        <v>1.3474062429822754E-4</v>
      </c>
      <c r="P2877" s="29">
        <f>N2877*INDEX($H$47:$H$50,MATCH(M2877,'Mining Dmd Profile'!$G$47:$G$50,0))</f>
        <v>12.149999999999999</v>
      </c>
      <c r="Q2877" s="31">
        <f t="shared" si="225"/>
        <v>1.4693209699660306E-4</v>
      </c>
    </row>
    <row r="2878" spans="11:17" x14ac:dyDescent="0.2">
      <c r="K2878">
        <f t="shared" si="226"/>
        <v>120</v>
      </c>
      <c r="L2878">
        <f t="shared" si="227"/>
        <v>16</v>
      </c>
      <c r="M2878" t="s">
        <v>13</v>
      </c>
      <c r="N2878" s="20">
        <f t="shared" si="224"/>
        <v>7.7</v>
      </c>
      <c r="O2878" s="21">
        <f t="shared" si="223"/>
        <v>1.2808676630819162E-4</v>
      </c>
      <c r="P2878" s="29">
        <f>N2878*INDEX($H$47:$H$50,MATCH(M2878,'Mining Dmd Profile'!$G$47:$G$50,0))</f>
        <v>11.55</v>
      </c>
      <c r="Q2878" s="31">
        <f t="shared" si="225"/>
        <v>1.3967619097207947E-4</v>
      </c>
    </row>
    <row r="2879" spans="11:17" x14ac:dyDescent="0.2">
      <c r="K2879">
        <f t="shared" si="226"/>
        <v>120</v>
      </c>
      <c r="L2879">
        <f t="shared" si="227"/>
        <v>17</v>
      </c>
      <c r="M2879" t="s">
        <v>13</v>
      </c>
      <c r="N2879" s="20">
        <f t="shared" si="224"/>
        <v>7.3</v>
      </c>
      <c r="O2879" s="21">
        <f t="shared" si="223"/>
        <v>1.2143290831815567E-4</v>
      </c>
      <c r="P2879" s="29">
        <f>N2879*INDEX($H$47:$H$50,MATCH(M2879,'Mining Dmd Profile'!$G$47:$G$50,0))</f>
        <v>10.95</v>
      </c>
      <c r="Q2879" s="31">
        <f t="shared" si="225"/>
        <v>1.3242028494755585E-4</v>
      </c>
    </row>
    <row r="2880" spans="11:17" x14ac:dyDescent="0.2">
      <c r="K2880">
        <f t="shared" si="226"/>
        <v>120</v>
      </c>
      <c r="L2880">
        <f t="shared" si="227"/>
        <v>18</v>
      </c>
      <c r="M2880" t="s">
        <v>13</v>
      </c>
      <c r="N2880" s="20">
        <f t="shared" si="224"/>
        <v>7</v>
      </c>
      <c r="O2880" s="21">
        <f t="shared" si="223"/>
        <v>1.1644251482562872E-4</v>
      </c>
      <c r="P2880" s="29">
        <f>N2880*INDEX($H$47:$H$50,MATCH(M2880,'Mining Dmd Profile'!$G$47:$G$50,0))</f>
        <v>10.5</v>
      </c>
      <c r="Q2880" s="31">
        <f t="shared" si="225"/>
        <v>1.2697835542916316E-4</v>
      </c>
    </row>
    <row r="2881" spans="11:17" x14ac:dyDescent="0.2">
      <c r="K2881">
        <f t="shared" si="226"/>
        <v>120</v>
      </c>
      <c r="L2881">
        <f t="shared" si="227"/>
        <v>19</v>
      </c>
      <c r="M2881" t="s">
        <v>13</v>
      </c>
      <c r="N2881" s="20">
        <f t="shared" si="224"/>
        <v>7.3</v>
      </c>
      <c r="O2881" s="21">
        <f t="shared" si="223"/>
        <v>1.2143290831815567E-4</v>
      </c>
      <c r="P2881" s="29">
        <f>N2881*INDEX($H$47:$H$50,MATCH(M2881,'Mining Dmd Profile'!$G$47:$G$50,0))</f>
        <v>10.95</v>
      </c>
      <c r="Q2881" s="31">
        <f t="shared" si="225"/>
        <v>1.3242028494755585E-4</v>
      </c>
    </row>
    <row r="2882" spans="11:17" x14ac:dyDescent="0.2">
      <c r="K2882">
        <f t="shared" si="226"/>
        <v>120</v>
      </c>
      <c r="L2882">
        <f t="shared" si="227"/>
        <v>20</v>
      </c>
      <c r="M2882" t="s">
        <v>13</v>
      </c>
      <c r="N2882" s="20">
        <f t="shared" si="224"/>
        <v>7.7</v>
      </c>
      <c r="O2882" s="21">
        <f t="shared" si="223"/>
        <v>1.2808676630819162E-4</v>
      </c>
      <c r="P2882" s="29">
        <f>N2882*INDEX($H$47:$H$50,MATCH(M2882,'Mining Dmd Profile'!$G$47:$G$50,0))</f>
        <v>11.55</v>
      </c>
      <c r="Q2882" s="31">
        <f t="shared" si="225"/>
        <v>1.3967619097207947E-4</v>
      </c>
    </row>
    <row r="2883" spans="11:17" x14ac:dyDescent="0.2">
      <c r="K2883">
        <f t="shared" si="226"/>
        <v>120</v>
      </c>
      <c r="L2883">
        <f t="shared" si="227"/>
        <v>21</v>
      </c>
      <c r="M2883" t="s">
        <v>13</v>
      </c>
      <c r="N2883" s="20">
        <f t="shared" si="224"/>
        <v>8</v>
      </c>
      <c r="O2883" s="21">
        <f t="shared" si="223"/>
        <v>1.3307715980071856E-4</v>
      </c>
      <c r="P2883" s="29">
        <f>N2883*INDEX($H$47:$H$50,MATCH(M2883,'Mining Dmd Profile'!$G$47:$G$50,0))</f>
        <v>12</v>
      </c>
      <c r="Q2883" s="31">
        <f t="shared" si="225"/>
        <v>1.4511812049047219E-4</v>
      </c>
    </row>
    <row r="2884" spans="11:17" x14ac:dyDescent="0.2">
      <c r="K2884">
        <f t="shared" si="226"/>
        <v>120</v>
      </c>
      <c r="L2884">
        <f t="shared" si="227"/>
        <v>22</v>
      </c>
      <c r="M2884" t="s">
        <v>13</v>
      </c>
      <c r="N2884" s="20">
        <f t="shared" si="224"/>
        <v>8</v>
      </c>
      <c r="O2884" s="21">
        <f t="shared" si="223"/>
        <v>1.3307715980071856E-4</v>
      </c>
      <c r="P2884" s="29">
        <f>N2884*INDEX($H$47:$H$50,MATCH(M2884,'Mining Dmd Profile'!$G$47:$G$50,0))</f>
        <v>12</v>
      </c>
      <c r="Q2884" s="31">
        <f t="shared" si="225"/>
        <v>1.4511812049047219E-4</v>
      </c>
    </row>
    <row r="2885" spans="11:17" x14ac:dyDescent="0.2">
      <c r="K2885">
        <f t="shared" si="226"/>
        <v>120</v>
      </c>
      <c r="L2885">
        <f t="shared" si="227"/>
        <v>23</v>
      </c>
      <c r="M2885" t="s">
        <v>13</v>
      </c>
      <c r="N2885" s="20">
        <f t="shared" si="224"/>
        <v>8</v>
      </c>
      <c r="O2885" s="21">
        <f t="shared" si="223"/>
        <v>1.3307715980071856E-4</v>
      </c>
      <c r="P2885" s="29">
        <f>N2885*INDEX($H$47:$H$50,MATCH(M2885,'Mining Dmd Profile'!$G$47:$G$50,0))</f>
        <v>12</v>
      </c>
      <c r="Q2885" s="31">
        <f t="shared" si="225"/>
        <v>1.4511812049047219E-4</v>
      </c>
    </row>
    <row r="2886" spans="11:17" x14ac:dyDescent="0.2">
      <c r="K2886">
        <f t="shared" si="226"/>
        <v>120</v>
      </c>
      <c r="L2886">
        <f t="shared" si="227"/>
        <v>24</v>
      </c>
      <c r="M2886" t="s">
        <v>13</v>
      </c>
      <c r="N2886" s="20">
        <f t="shared" si="224"/>
        <v>8</v>
      </c>
      <c r="O2886" s="21">
        <f t="shared" si="223"/>
        <v>1.3307715980071856E-4</v>
      </c>
      <c r="P2886" s="29">
        <f>N2886*INDEX($H$47:$H$50,MATCH(M2886,'Mining Dmd Profile'!$G$47:$G$50,0))</f>
        <v>12</v>
      </c>
      <c r="Q2886" s="31">
        <f t="shared" si="225"/>
        <v>1.4511812049047219E-4</v>
      </c>
    </row>
    <row r="2887" spans="11:17" x14ac:dyDescent="0.2">
      <c r="K2887">
        <f t="shared" si="226"/>
        <v>121</v>
      </c>
      <c r="L2887">
        <f t="shared" si="227"/>
        <v>1</v>
      </c>
      <c r="M2887" t="s">
        <v>13</v>
      </c>
      <c r="N2887" s="20">
        <f t="shared" si="224"/>
        <v>7</v>
      </c>
      <c r="O2887" s="21">
        <f t="shared" ref="O2887:O2950" si="228">N2887/$N$5</f>
        <v>1.1644251482562872E-4</v>
      </c>
      <c r="P2887" s="29">
        <f>N2887*INDEX($H$47:$H$50,MATCH(M2887,'Mining Dmd Profile'!$G$47:$G$50,0))</f>
        <v>10.5</v>
      </c>
      <c r="Q2887" s="31">
        <f t="shared" si="225"/>
        <v>1.2697835542916316E-4</v>
      </c>
    </row>
    <row r="2888" spans="11:17" x14ac:dyDescent="0.2">
      <c r="K2888">
        <f t="shared" si="226"/>
        <v>121</v>
      </c>
      <c r="L2888">
        <f t="shared" si="227"/>
        <v>2</v>
      </c>
      <c r="M2888" t="s">
        <v>13</v>
      </c>
      <c r="N2888" s="20">
        <f t="shared" ref="N2888:N2951" si="229">INDEX($H$7:$H$30,MATCH($L2888,$C$7:$C$30,0))</f>
        <v>6.5</v>
      </c>
      <c r="O2888" s="21">
        <f t="shared" si="228"/>
        <v>1.0812519233808381E-4</v>
      </c>
      <c r="P2888" s="29">
        <f>N2888*INDEX($H$47:$H$50,MATCH(M2888,'Mining Dmd Profile'!$G$47:$G$50,0))</f>
        <v>9.75</v>
      </c>
      <c r="Q2888" s="31">
        <f t="shared" ref="Q2888:Q2951" si="230">P2888/$P$5</f>
        <v>1.1790847289850864E-4</v>
      </c>
    </row>
    <row r="2889" spans="11:17" x14ac:dyDescent="0.2">
      <c r="K2889">
        <f t="shared" ref="K2889:K2952" si="231">IF(L2888=24,K2888+1,K2888)</f>
        <v>121</v>
      </c>
      <c r="L2889">
        <f t="shared" ref="L2889:L2952" si="232">IF(L2888=24,1,L2888+1)</f>
        <v>3</v>
      </c>
      <c r="M2889" t="s">
        <v>13</v>
      </c>
      <c r="N2889" s="20">
        <f t="shared" si="229"/>
        <v>6</v>
      </c>
      <c r="O2889" s="21">
        <f t="shared" si="228"/>
        <v>9.9807869850538917E-5</v>
      </c>
      <c r="P2889" s="29">
        <f>N2889*INDEX($H$47:$H$50,MATCH(M2889,'Mining Dmd Profile'!$G$47:$G$50,0))</f>
        <v>9</v>
      </c>
      <c r="Q2889" s="31">
        <f t="shared" si="230"/>
        <v>1.0883859036785413E-4</v>
      </c>
    </row>
    <row r="2890" spans="11:17" x14ac:dyDescent="0.2">
      <c r="K2890">
        <f t="shared" si="231"/>
        <v>121</v>
      </c>
      <c r="L2890">
        <f t="shared" si="232"/>
        <v>4</v>
      </c>
      <c r="M2890" t="s">
        <v>13</v>
      </c>
      <c r="N2890" s="20">
        <f t="shared" si="229"/>
        <v>5.5</v>
      </c>
      <c r="O2890" s="21">
        <f t="shared" si="228"/>
        <v>9.1490547362994007E-5</v>
      </c>
      <c r="P2890" s="29">
        <f>N2890*INDEX($H$47:$H$50,MATCH(M2890,'Mining Dmd Profile'!$G$47:$G$50,0))</f>
        <v>8.25</v>
      </c>
      <c r="Q2890" s="31">
        <f t="shared" si="230"/>
        <v>9.9768707837199618E-5</v>
      </c>
    </row>
    <row r="2891" spans="11:17" x14ac:dyDescent="0.2">
      <c r="K2891">
        <f t="shared" si="231"/>
        <v>121</v>
      </c>
      <c r="L2891">
        <f t="shared" si="232"/>
        <v>5</v>
      </c>
      <c r="M2891" t="s">
        <v>13</v>
      </c>
      <c r="N2891" s="20">
        <f t="shared" si="229"/>
        <v>5.5</v>
      </c>
      <c r="O2891" s="21">
        <f t="shared" si="228"/>
        <v>9.1490547362994007E-5</v>
      </c>
      <c r="P2891" s="29">
        <f>N2891*INDEX($H$47:$H$50,MATCH(M2891,'Mining Dmd Profile'!$G$47:$G$50,0))</f>
        <v>8.25</v>
      </c>
      <c r="Q2891" s="31">
        <f t="shared" si="230"/>
        <v>9.9768707837199618E-5</v>
      </c>
    </row>
    <row r="2892" spans="11:17" x14ac:dyDescent="0.2">
      <c r="K2892">
        <f t="shared" si="231"/>
        <v>121</v>
      </c>
      <c r="L2892">
        <f t="shared" si="232"/>
        <v>6</v>
      </c>
      <c r="M2892" t="s">
        <v>13</v>
      </c>
      <c r="N2892" s="20">
        <f t="shared" si="229"/>
        <v>5.5</v>
      </c>
      <c r="O2892" s="21">
        <f t="shared" si="228"/>
        <v>9.1490547362994007E-5</v>
      </c>
      <c r="P2892" s="29">
        <f>N2892*INDEX($H$47:$H$50,MATCH(M2892,'Mining Dmd Profile'!$G$47:$G$50,0))</f>
        <v>8.25</v>
      </c>
      <c r="Q2892" s="31">
        <f t="shared" si="230"/>
        <v>9.9768707837199618E-5</v>
      </c>
    </row>
    <row r="2893" spans="11:17" x14ac:dyDescent="0.2">
      <c r="K2893">
        <f t="shared" si="231"/>
        <v>121</v>
      </c>
      <c r="L2893">
        <f t="shared" si="232"/>
        <v>7</v>
      </c>
      <c r="M2893" t="s">
        <v>13</v>
      </c>
      <c r="N2893" s="20">
        <f t="shared" si="229"/>
        <v>5.5</v>
      </c>
      <c r="O2893" s="21">
        <f t="shared" si="228"/>
        <v>9.1490547362994007E-5</v>
      </c>
      <c r="P2893" s="29">
        <f>N2893*INDEX($H$47:$H$50,MATCH(M2893,'Mining Dmd Profile'!$G$47:$G$50,0))</f>
        <v>8.25</v>
      </c>
      <c r="Q2893" s="31">
        <f t="shared" si="230"/>
        <v>9.9768707837199618E-5</v>
      </c>
    </row>
    <row r="2894" spans="11:17" x14ac:dyDescent="0.2">
      <c r="K2894">
        <f t="shared" si="231"/>
        <v>121</v>
      </c>
      <c r="L2894">
        <f t="shared" si="232"/>
        <v>8</v>
      </c>
      <c r="M2894" t="s">
        <v>13</v>
      </c>
      <c r="N2894" s="20">
        <f t="shared" si="229"/>
        <v>5.5</v>
      </c>
      <c r="O2894" s="21">
        <f t="shared" si="228"/>
        <v>9.1490547362994007E-5</v>
      </c>
      <c r="P2894" s="29">
        <f>N2894*INDEX($H$47:$H$50,MATCH(M2894,'Mining Dmd Profile'!$G$47:$G$50,0))</f>
        <v>8.25</v>
      </c>
      <c r="Q2894" s="31">
        <f t="shared" si="230"/>
        <v>9.9768707837199618E-5</v>
      </c>
    </row>
    <row r="2895" spans="11:17" x14ac:dyDescent="0.2">
      <c r="K2895">
        <f t="shared" si="231"/>
        <v>121</v>
      </c>
      <c r="L2895">
        <f t="shared" si="232"/>
        <v>9</v>
      </c>
      <c r="M2895" t="s">
        <v>13</v>
      </c>
      <c r="N2895" s="20">
        <f t="shared" si="229"/>
        <v>5.5</v>
      </c>
      <c r="O2895" s="21">
        <f t="shared" si="228"/>
        <v>9.1490547362994007E-5</v>
      </c>
      <c r="P2895" s="29">
        <f>N2895*INDEX($H$47:$H$50,MATCH(M2895,'Mining Dmd Profile'!$G$47:$G$50,0))</f>
        <v>8.25</v>
      </c>
      <c r="Q2895" s="31">
        <f t="shared" si="230"/>
        <v>9.9768707837199618E-5</v>
      </c>
    </row>
    <row r="2896" spans="11:17" x14ac:dyDescent="0.2">
      <c r="K2896">
        <f t="shared" si="231"/>
        <v>121</v>
      </c>
      <c r="L2896">
        <f t="shared" si="232"/>
        <v>10</v>
      </c>
      <c r="M2896" t="s">
        <v>13</v>
      </c>
      <c r="N2896" s="20">
        <f t="shared" si="229"/>
        <v>6</v>
      </c>
      <c r="O2896" s="21">
        <f t="shared" si="228"/>
        <v>9.9807869850538917E-5</v>
      </c>
      <c r="P2896" s="29">
        <f>N2896*INDEX($H$47:$H$50,MATCH(M2896,'Mining Dmd Profile'!$G$47:$G$50,0))</f>
        <v>9</v>
      </c>
      <c r="Q2896" s="31">
        <f t="shared" si="230"/>
        <v>1.0883859036785413E-4</v>
      </c>
    </row>
    <row r="2897" spans="11:17" x14ac:dyDescent="0.2">
      <c r="K2897">
        <f t="shared" si="231"/>
        <v>121</v>
      </c>
      <c r="L2897">
        <f t="shared" si="232"/>
        <v>11</v>
      </c>
      <c r="M2897" t="s">
        <v>13</v>
      </c>
      <c r="N2897" s="20">
        <f t="shared" si="229"/>
        <v>6.6</v>
      </c>
      <c r="O2897" s="21">
        <f t="shared" si="228"/>
        <v>1.0978865683559279E-4</v>
      </c>
      <c r="P2897" s="29">
        <f>N2897*INDEX($H$47:$H$50,MATCH(M2897,'Mining Dmd Profile'!$G$47:$G$50,0))</f>
        <v>9.8999999999999986</v>
      </c>
      <c r="Q2897" s="31">
        <f t="shared" si="230"/>
        <v>1.1972244940463952E-4</v>
      </c>
    </row>
    <row r="2898" spans="11:17" x14ac:dyDescent="0.2">
      <c r="K2898">
        <f t="shared" si="231"/>
        <v>121</v>
      </c>
      <c r="L2898">
        <f t="shared" si="232"/>
        <v>12</v>
      </c>
      <c r="M2898" t="s">
        <v>13</v>
      </c>
      <c r="N2898" s="20">
        <f t="shared" si="229"/>
        <v>7</v>
      </c>
      <c r="O2898" s="21">
        <f t="shared" si="228"/>
        <v>1.1644251482562872E-4</v>
      </c>
      <c r="P2898" s="29">
        <f>N2898*INDEX($H$47:$H$50,MATCH(M2898,'Mining Dmd Profile'!$G$47:$G$50,0))</f>
        <v>10.5</v>
      </c>
      <c r="Q2898" s="31">
        <f t="shared" si="230"/>
        <v>1.2697835542916316E-4</v>
      </c>
    </row>
    <row r="2899" spans="11:17" x14ac:dyDescent="0.2">
      <c r="K2899">
        <f t="shared" si="231"/>
        <v>121</v>
      </c>
      <c r="L2899">
        <f t="shared" si="232"/>
        <v>13</v>
      </c>
      <c r="M2899" t="s">
        <v>13</v>
      </c>
      <c r="N2899" s="20">
        <f t="shared" si="229"/>
        <v>7.5</v>
      </c>
      <c r="O2899" s="21">
        <f t="shared" si="228"/>
        <v>1.2475983731317363E-4</v>
      </c>
      <c r="P2899" s="29">
        <f>N2899*INDEX($H$47:$H$50,MATCH(M2899,'Mining Dmd Profile'!$G$47:$G$50,0))</f>
        <v>11.25</v>
      </c>
      <c r="Q2899" s="31">
        <f t="shared" si="230"/>
        <v>1.3604823795981767E-4</v>
      </c>
    </row>
    <row r="2900" spans="11:17" x14ac:dyDescent="0.2">
      <c r="K2900">
        <f t="shared" si="231"/>
        <v>121</v>
      </c>
      <c r="L2900">
        <f t="shared" si="232"/>
        <v>14</v>
      </c>
      <c r="M2900" t="s">
        <v>13</v>
      </c>
      <c r="N2900" s="20">
        <f t="shared" si="229"/>
        <v>8</v>
      </c>
      <c r="O2900" s="21">
        <f t="shared" si="228"/>
        <v>1.3307715980071856E-4</v>
      </c>
      <c r="P2900" s="29">
        <f>N2900*INDEX($H$47:$H$50,MATCH(M2900,'Mining Dmd Profile'!$G$47:$G$50,0))</f>
        <v>12</v>
      </c>
      <c r="Q2900" s="31">
        <f t="shared" si="230"/>
        <v>1.4511812049047219E-4</v>
      </c>
    </row>
    <row r="2901" spans="11:17" x14ac:dyDescent="0.2">
      <c r="K2901">
        <f t="shared" si="231"/>
        <v>121</v>
      </c>
      <c r="L2901">
        <f t="shared" si="232"/>
        <v>15</v>
      </c>
      <c r="M2901" t="s">
        <v>13</v>
      </c>
      <c r="N2901" s="20">
        <f t="shared" si="229"/>
        <v>8.1</v>
      </c>
      <c r="O2901" s="21">
        <f t="shared" si="228"/>
        <v>1.3474062429822754E-4</v>
      </c>
      <c r="P2901" s="29">
        <f>N2901*INDEX($H$47:$H$50,MATCH(M2901,'Mining Dmd Profile'!$G$47:$G$50,0))</f>
        <v>12.149999999999999</v>
      </c>
      <c r="Q2901" s="31">
        <f t="shared" si="230"/>
        <v>1.4693209699660306E-4</v>
      </c>
    </row>
    <row r="2902" spans="11:17" x14ac:dyDescent="0.2">
      <c r="K2902">
        <f t="shared" si="231"/>
        <v>121</v>
      </c>
      <c r="L2902">
        <f t="shared" si="232"/>
        <v>16</v>
      </c>
      <c r="M2902" t="s">
        <v>13</v>
      </c>
      <c r="N2902" s="20">
        <f t="shared" si="229"/>
        <v>7.7</v>
      </c>
      <c r="O2902" s="21">
        <f t="shared" si="228"/>
        <v>1.2808676630819162E-4</v>
      </c>
      <c r="P2902" s="29">
        <f>N2902*INDEX($H$47:$H$50,MATCH(M2902,'Mining Dmd Profile'!$G$47:$G$50,0))</f>
        <v>11.55</v>
      </c>
      <c r="Q2902" s="31">
        <f t="shared" si="230"/>
        <v>1.3967619097207947E-4</v>
      </c>
    </row>
    <row r="2903" spans="11:17" x14ac:dyDescent="0.2">
      <c r="K2903">
        <f t="shared" si="231"/>
        <v>121</v>
      </c>
      <c r="L2903">
        <f t="shared" si="232"/>
        <v>17</v>
      </c>
      <c r="M2903" t="s">
        <v>13</v>
      </c>
      <c r="N2903" s="20">
        <f t="shared" si="229"/>
        <v>7.3</v>
      </c>
      <c r="O2903" s="21">
        <f t="shared" si="228"/>
        <v>1.2143290831815567E-4</v>
      </c>
      <c r="P2903" s="29">
        <f>N2903*INDEX($H$47:$H$50,MATCH(M2903,'Mining Dmd Profile'!$G$47:$G$50,0))</f>
        <v>10.95</v>
      </c>
      <c r="Q2903" s="31">
        <f t="shared" si="230"/>
        <v>1.3242028494755585E-4</v>
      </c>
    </row>
    <row r="2904" spans="11:17" x14ac:dyDescent="0.2">
      <c r="K2904">
        <f t="shared" si="231"/>
        <v>121</v>
      </c>
      <c r="L2904">
        <f t="shared" si="232"/>
        <v>18</v>
      </c>
      <c r="M2904" t="s">
        <v>13</v>
      </c>
      <c r="N2904" s="20">
        <f t="shared" si="229"/>
        <v>7</v>
      </c>
      <c r="O2904" s="21">
        <f t="shared" si="228"/>
        <v>1.1644251482562872E-4</v>
      </c>
      <c r="P2904" s="29">
        <f>N2904*INDEX($H$47:$H$50,MATCH(M2904,'Mining Dmd Profile'!$G$47:$G$50,0))</f>
        <v>10.5</v>
      </c>
      <c r="Q2904" s="31">
        <f t="shared" si="230"/>
        <v>1.2697835542916316E-4</v>
      </c>
    </row>
    <row r="2905" spans="11:17" x14ac:dyDescent="0.2">
      <c r="K2905">
        <f t="shared" si="231"/>
        <v>121</v>
      </c>
      <c r="L2905">
        <f t="shared" si="232"/>
        <v>19</v>
      </c>
      <c r="M2905" t="s">
        <v>13</v>
      </c>
      <c r="N2905" s="20">
        <f t="shared" si="229"/>
        <v>7.3</v>
      </c>
      <c r="O2905" s="21">
        <f t="shared" si="228"/>
        <v>1.2143290831815567E-4</v>
      </c>
      <c r="P2905" s="29">
        <f>N2905*INDEX($H$47:$H$50,MATCH(M2905,'Mining Dmd Profile'!$G$47:$G$50,0))</f>
        <v>10.95</v>
      </c>
      <c r="Q2905" s="31">
        <f t="shared" si="230"/>
        <v>1.3242028494755585E-4</v>
      </c>
    </row>
    <row r="2906" spans="11:17" x14ac:dyDescent="0.2">
      <c r="K2906">
        <f t="shared" si="231"/>
        <v>121</v>
      </c>
      <c r="L2906">
        <f t="shared" si="232"/>
        <v>20</v>
      </c>
      <c r="M2906" t="s">
        <v>13</v>
      </c>
      <c r="N2906" s="20">
        <f t="shared" si="229"/>
        <v>7.7</v>
      </c>
      <c r="O2906" s="21">
        <f t="shared" si="228"/>
        <v>1.2808676630819162E-4</v>
      </c>
      <c r="P2906" s="29">
        <f>N2906*INDEX($H$47:$H$50,MATCH(M2906,'Mining Dmd Profile'!$G$47:$G$50,0))</f>
        <v>11.55</v>
      </c>
      <c r="Q2906" s="31">
        <f t="shared" si="230"/>
        <v>1.3967619097207947E-4</v>
      </c>
    </row>
    <row r="2907" spans="11:17" x14ac:dyDescent="0.2">
      <c r="K2907">
        <f t="shared" si="231"/>
        <v>121</v>
      </c>
      <c r="L2907">
        <f t="shared" si="232"/>
        <v>21</v>
      </c>
      <c r="M2907" t="s">
        <v>13</v>
      </c>
      <c r="N2907" s="20">
        <f t="shared" si="229"/>
        <v>8</v>
      </c>
      <c r="O2907" s="21">
        <f t="shared" si="228"/>
        <v>1.3307715980071856E-4</v>
      </c>
      <c r="P2907" s="29">
        <f>N2907*INDEX($H$47:$H$50,MATCH(M2907,'Mining Dmd Profile'!$G$47:$G$50,0))</f>
        <v>12</v>
      </c>
      <c r="Q2907" s="31">
        <f t="shared" si="230"/>
        <v>1.4511812049047219E-4</v>
      </c>
    </row>
    <row r="2908" spans="11:17" x14ac:dyDescent="0.2">
      <c r="K2908">
        <f t="shared" si="231"/>
        <v>121</v>
      </c>
      <c r="L2908">
        <f t="shared" si="232"/>
        <v>22</v>
      </c>
      <c r="M2908" t="s">
        <v>13</v>
      </c>
      <c r="N2908" s="20">
        <f t="shared" si="229"/>
        <v>8</v>
      </c>
      <c r="O2908" s="21">
        <f t="shared" si="228"/>
        <v>1.3307715980071856E-4</v>
      </c>
      <c r="P2908" s="29">
        <f>N2908*INDEX($H$47:$H$50,MATCH(M2908,'Mining Dmd Profile'!$G$47:$G$50,0))</f>
        <v>12</v>
      </c>
      <c r="Q2908" s="31">
        <f t="shared" si="230"/>
        <v>1.4511812049047219E-4</v>
      </c>
    </row>
    <row r="2909" spans="11:17" x14ac:dyDescent="0.2">
      <c r="K2909">
        <f t="shared" si="231"/>
        <v>121</v>
      </c>
      <c r="L2909">
        <f t="shared" si="232"/>
        <v>23</v>
      </c>
      <c r="M2909" t="s">
        <v>13</v>
      </c>
      <c r="N2909" s="20">
        <f t="shared" si="229"/>
        <v>8</v>
      </c>
      <c r="O2909" s="21">
        <f t="shared" si="228"/>
        <v>1.3307715980071856E-4</v>
      </c>
      <c r="P2909" s="29">
        <f>N2909*INDEX($H$47:$H$50,MATCH(M2909,'Mining Dmd Profile'!$G$47:$G$50,0))</f>
        <v>12</v>
      </c>
      <c r="Q2909" s="31">
        <f t="shared" si="230"/>
        <v>1.4511812049047219E-4</v>
      </c>
    </row>
    <row r="2910" spans="11:17" x14ac:dyDescent="0.2">
      <c r="K2910">
        <f t="shared" si="231"/>
        <v>121</v>
      </c>
      <c r="L2910">
        <f t="shared" si="232"/>
        <v>24</v>
      </c>
      <c r="M2910" t="s">
        <v>13</v>
      </c>
      <c r="N2910" s="20">
        <f t="shared" si="229"/>
        <v>8</v>
      </c>
      <c r="O2910" s="21">
        <f t="shared" si="228"/>
        <v>1.3307715980071856E-4</v>
      </c>
      <c r="P2910" s="29">
        <f>N2910*INDEX($H$47:$H$50,MATCH(M2910,'Mining Dmd Profile'!$G$47:$G$50,0))</f>
        <v>12</v>
      </c>
      <c r="Q2910" s="31">
        <f t="shared" si="230"/>
        <v>1.4511812049047219E-4</v>
      </c>
    </row>
    <row r="2911" spans="11:17" x14ac:dyDescent="0.2">
      <c r="K2911">
        <f t="shared" si="231"/>
        <v>122</v>
      </c>
      <c r="L2911">
        <f t="shared" si="232"/>
        <v>1</v>
      </c>
      <c r="M2911" t="s">
        <v>13</v>
      </c>
      <c r="N2911" s="20">
        <f t="shared" si="229"/>
        <v>7</v>
      </c>
      <c r="O2911" s="21">
        <f t="shared" si="228"/>
        <v>1.1644251482562872E-4</v>
      </c>
      <c r="P2911" s="29">
        <f>N2911*INDEX($H$47:$H$50,MATCH(M2911,'Mining Dmd Profile'!$G$47:$G$50,0))</f>
        <v>10.5</v>
      </c>
      <c r="Q2911" s="31">
        <f t="shared" si="230"/>
        <v>1.2697835542916316E-4</v>
      </c>
    </row>
    <row r="2912" spans="11:17" x14ac:dyDescent="0.2">
      <c r="K2912">
        <f t="shared" si="231"/>
        <v>122</v>
      </c>
      <c r="L2912">
        <f t="shared" si="232"/>
        <v>2</v>
      </c>
      <c r="M2912" t="s">
        <v>13</v>
      </c>
      <c r="N2912" s="20">
        <f t="shared" si="229"/>
        <v>6.5</v>
      </c>
      <c r="O2912" s="21">
        <f t="shared" si="228"/>
        <v>1.0812519233808381E-4</v>
      </c>
      <c r="P2912" s="29">
        <f>N2912*INDEX($H$47:$H$50,MATCH(M2912,'Mining Dmd Profile'!$G$47:$G$50,0))</f>
        <v>9.75</v>
      </c>
      <c r="Q2912" s="31">
        <f t="shared" si="230"/>
        <v>1.1790847289850864E-4</v>
      </c>
    </row>
    <row r="2913" spans="11:17" x14ac:dyDescent="0.2">
      <c r="K2913">
        <f t="shared" si="231"/>
        <v>122</v>
      </c>
      <c r="L2913">
        <f t="shared" si="232"/>
        <v>3</v>
      </c>
      <c r="M2913" t="s">
        <v>13</v>
      </c>
      <c r="N2913" s="20">
        <f t="shared" si="229"/>
        <v>6</v>
      </c>
      <c r="O2913" s="21">
        <f t="shared" si="228"/>
        <v>9.9807869850538917E-5</v>
      </c>
      <c r="P2913" s="29">
        <f>N2913*INDEX($H$47:$H$50,MATCH(M2913,'Mining Dmd Profile'!$G$47:$G$50,0))</f>
        <v>9</v>
      </c>
      <c r="Q2913" s="31">
        <f t="shared" si="230"/>
        <v>1.0883859036785413E-4</v>
      </c>
    </row>
    <row r="2914" spans="11:17" x14ac:dyDescent="0.2">
      <c r="K2914">
        <f t="shared" si="231"/>
        <v>122</v>
      </c>
      <c r="L2914">
        <f t="shared" si="232"/>
        <v>4</v>
      </c>
      <c r="M2914" t="s">
        <v>13</v>
      </c>
      <c r="N2914" s="20">
        <f t="shared" si="229"/>
        <v>5.5</v>
      </c>
      <c r="O2914" s="21">
        <f t="shared" si="228"/>
        <v>9.1490547362994007E-5</v>
      </c>
      <c r="P2914" s="29">
        <f>N2914*INDEX($H$47:$H$50,MATCH(M2914,'Mining Dmd Profile'!$G$47:$G$50,0))</f>
        <v>8.25</v>
      </c>
      <c r="Q2914" s="31">
        <f t="shared" si="230"/>
        <v>9.9768707837199618E-5</v>
      </c>
    </row>
    <row r="2915" spans="11:17" x14ac:dyDescent="0.2">
      <c r="K2915">
        <f t="shared" si="231"/>
        <v>122</v>
      </c>
      <c r="L2915">
        <f t="shared" si="232"/>
        <v>5</v>
      </c>
      <c r="M2915" t="s">
        <v>13</v>
      </c>
      <c r="N2915" s="20">
        <f t="shared" si="229"/>
        <v>5.5</v>
      </c>
      <c r="O2915" s="21">
        <f t="shared" si="228"/>
        <v>9.1490547362994007E-5</v>
      </c>
      <c r="P2915" s="29">
        <f>N2915*INDEX($H$47:$H$50,MATCH(M2915,'Mining Dmd Profile'!$G$47:$G$50,0))</f>
        <v>8.25</v>
      </c>
      <c r="Q2915" s="31">
        <f t="shared" si="230"/>
        <v>9.9768707837199618E-5</v>
      </c>
    </row>
    <row r="2916" spans="11:17" x14ac:dyDescent="0.2">
      <c r="K2916">
        <f t="shared" si="231"/>
        <v>122</v>
      </c>
      <c r="L2916">
        <f t="shared" si="232"/>
        <v>6</v>
      </c>
      <c r="M2916" t="s">
        <v>13</v>
      </c>
      <c r="N2916" s="20">
        <f t="shared" si="229"/>
        <v>5.5</v>
      </c>
      <c r="O2916" s="21">
        <f t="shared" si="228"/>
        <v>9.1490547362994007E-5</v>
      </c>
      <c r="P2916" s="29">
        <f>N2916*INDEX($H$47:$H$50,MATCH(M2916,'Mining Dmd Profile'!$G$47:$G$50,0))</f>
        <v>8.25</v>
      </c>
      <c r="Q2916" s="31">
        <f t="shared" si="230"/>
        <v>9.9768707837199618E-5</v>
      </c>
    </row>
    <row r="2917" spans="11:17" x14ac:dyDescent="0.2">
      <c r="K2917">
        <f t="shared" si="231"/>
        <v>122</v>
      </c>
      <c r="L2917">
        <f t="shared" si="232"/>
        <v>7</v>
      </c>
      <c r="M2917" t="s">
        <v>13</v>
      </c>
      <c r="N2917" s="20">
        <f t="shared" si="229"/>
        <v>5.5</v>
      </c>
      <c r="O2917" s="21">
        <f t="shared" si="228"/>
        <v>9.1490547362994007E-5</v>
      </c>
      <c r="P2917" s="29">
        <f>N2917*INDEX($H$47:$H$50,MATCH(M2917,'Mining Dmd Profile'!$G$47:$G$50,0))</f>
        <v>8.25</v>
      </c>
      <c r="Q2917" s="31">
        <f t="shared" si="230"/>
        <v>9.9768707837199618E-5</v>
      </c>
    </row>
    <row r="2918" spans="11:17" x14ac:dyDescent="0.2">
      <c r="K2918">
        <f t="shared" si="231"/>
        <v>122</v>
      </c>
      <c r="L2918">
        <f t="shared" si="232"/>
        <v>8</v>
      </c>
      <c r="M2918" t="s">
        <v>13</v>
      </c>
      <c r="N2918" s="20">
        <f t="shared" si="229"/>
        <v>5.5</v>
      </c>
      <c r="O2918" s="21">
        <f t="shared" si="228"/>
        <v>9.1490547362994007E-5</v>
      </c>
      <c r="P2918" s="29">
        <f>N2918*INDEX($H$47:$H$50,MATCH(M2918,'Mining Dmd Profile'!$G$47:$G$50,0))</f>
        <v>8.25</v>
      </c>
      <c r="Q2918" s="31">
        <f t="shared" si="230"/>
        <v>9.9768707837199618E-5</v>
      </c>
    </row>
    <row r="2919" spans="11:17" x14ac:dyDescent="0.2">
      <c r="K2919">
        <f t="shared" si="231"/>
        <v>122</v>
      </c>
      <c r="L2919">
        <f t="shared" si="232"/>
        <v>9</v>
      </c>
      <c r="M2919" t="s">
        <v>13</v>
      </c>
      <c r="N2919" s="20">
        <f t="shared" si="229"/>
        <v>5.5</v>
      </c>
      <c r="O2919" s="21">
        <f t="shared" si="228"/>
        <v>9.1490547362994007E-5</v>
      </c>
      <c r="P2919" s="29">
        <f>N2919*INDEX($H$47:$H$50,MATCH(M2919,'Mining Dmd Profile'!$G$47:$G$50,0))</f>
        <v>8.25</v>
      </c>
      <c r="Q2919" s="31">
        <f t="shared" si="230"/>
        <v>9.9768707837199618E-5</v>
      </c>
    </row>
    <row r="2920" spans="11:17" x14ac:dyDescent="0.2">
      <c r="K2920">
        <f t="shared" si="231"/>
        <v>122</v>
      </c>
      <c r="L2920">
        <f t="shared" si="232"/>
        <v>10</v>
      </c>
      <c r="M2920" t="s">
        <v>13</v>
      </c>
      <c r="N2920" s="20">
        <f t="shared" si="229"/>
        <v>6</v>
      </c>
      <c r="O2920" s="21">
        <f t="shared" si="228"/>
        <v>9.9807869850538917E-5</v>
      </c>
      <c r="P2920" s="29">
        <f>N2920*INDEX($H$47:$H$50,MATCH(M2920,'Mining Dmd Profile'!$G$47:$G$50,0))</f>
        <v>9</v>
      </c>
      <c r="Q2920" s="31">
        <f t="shared" si="230"/>
        <v>1.0883859036785413E-4</v>
      </c>
    </row>
    <row r="2921" spans="11:17" x14ac:dyDescent="0.2">
      <c r="K2921">
        <f t="shared" si="231"/>
        <v>122</v>
      </c>
      <c r="L2921">
        <f t="shared" si="232"/>
        <v>11</v>
      </c>
      <c r="M2921" t="s">
        <v>13</v>
      </c>
      <c r="N2921" s="20">
        <f t="shared" si="229"/>
        <v>6.6</v>
      </c>
      <c r="O2921" s="21">
        <f t="shared" si="228"/>
        <v>1.0978865683559279E-4</v>
      </c>
      <c r="P2921" s="29">
        <f>N2921*INDEX($H$47:$H$50,MATCH(M2921,'Mining Dmd Profile'!$G$47:$G$50,0))</f>
        <v>9.8999999999999986</v>
      </c>
      <c r="Q2921" s="31">
        <f t="shared" si="230"/>
        <v>1.1972244940463952E-4</v>
      </c>
    </row>
    <row r="2922" spans="11:17" x14ac:dyDescent="0.2">
      <c r="K2922">
        <f t="shared" si="231"/>
        <v>122</v>
      </c>
      <c r="L2922">
        <f t="shared" si="232"/>
        <v>12</v>
      </c>
      <c r="M2922" t="s">
        <v>13</v>
      </c>
      <c r="N2922" s="20">
        <f t="shared" si="229"/>
        <v>7</v>
      </c>
      <c r="O2922" s="21">
        <f t="shared" si="228"/>
        <v>1.1644251482562872E-4</v>
      </c>
      <c r="P2922" s="29">
        <f>N2922*INDEX($H$47:$H$50,MATCH(M2922,'Mining Dmd Profile'!$G$47:$G$50,0))</f>
        <v>10.5</v>
      </c>
      <c r="Q2922" s="31">
        <f t="shared" si="230"/>
        <v>1.2697835542916316E-4</v>
      </c>
    </row>
    <row r="2923" spans="11:17" x14ac:dyDescent="0.2">
      <c r="K2923">
        <f t="shared" si="231"/>
        <v>122</v>
      </c>
      <c r="L2923">
        <f t="shared" si="232"/>
        <v>13</v>
      </c>
      <c r="M2923" t="s">
        <v>13</v>
      </c>
      <c r="N2923" s="20">
        <f t="shared" si="229"/>
        <v>7.5</v>
      </c>
      <c r="O2923" s="21">
        <f t="shared" si="228"/>
        <v>1.2475983731317363E-4</v>
      </c>
      <c r="P2923" s="29">
        <f>N2923*INDEX($H$47:$H$50,MATCH(M2923,'Mining Dmd Profile'!$G$47:$G$50,0))</f>
        <v>11.25</v>
      </c>
      <c r="Q2923" s="31">
        <f t="shared" si="230"/>
        <v>1.3604823795981767E-4</v>
      </c>
    </row>
    <row r="2924" spans="11:17" x14ac:dyDescent="0.2">
      <c r="K2924">
        <f t="shared" si="231"/>
        <v>122</v>
      </c>
      <c r="L2924">
        <f t="shared" si="232"/>
        <v>14</v>
      </c>
      <c r="M2924" t="s">
        <v>13</v>
      </c>
      <c r="N2924" s="20">
        <f t="shared" si="229"/>
        <v>8</v>
      </c>
      <c r="O2924" s="21">
        <f t="shared" si="228"/>
        <v>1.3307715980071856E-4</v>
      </c>
      <c r="P2924" s="29">
        <f>N2924*INDEX($H$47:$H$50,MATCH(M2924,'Mining Dmd Profile'!$G$47:$G$50,0))</f>
        <v>12</v>
      </c>
      <c r="Q2924" s="31">
        <f t="shared" si="230"/>
        <v>1.4511812049047219E-4</v>
      </c>
    </row>
    <row r="2925" spans="11:17" x14ac:dyDescent="0.2">
      <c r="K2925">
        <f t="shared" si="231"/>
        <v>122</v>
      </c>
      <c r="L2925">
        <f t="shared" si="232"/>
        <v>15</v>
      </c>
      <c r="M2925" t="s">
        <v>13</v>
      </c>
      <c r="N2925" s="20">
        <f t="shared" si="229"/>
        <v>8.1</v>
      </c>
      <c r="O2925" s="21">
        <f t="shared" si="228"/>
        <v>1.3474062429822754E-4</v>
      </c>
      <c r="P2925" s="29">
        <f>N2925*INDEX($H$47:$H$50,MATCH(M2925,'Mining Dmd Profile'!$G$47:$G$50,0))</f>
        <v>12.149999999999999</v>
      </c>
      <c r="Q2925" s="31">
        <f t="shared" si="230"/>
        <v>1.4693209699660306E-4</v>
      </c>
    </row>
    <row r="2926" spans="11:17" x14ac:dyDescent="0.2">
      <c r="K2926">
        <f t="shared" si="231"/>
        <v>122</v>
      </c>
      <c r="L2926">
        <f t="shared" si="232"/>
        <v>16</v>
      </c>
      <c r="M2926" t="s">
        <v>13</v>
      </c>
      <c r="N2926" s="20">
        <f t="shared" si="229"/>
        <v>7.7</v>
      </c>
      <c r="O2926" s="21">
        <f t="shared" si="228"/>
        <v>1.2808676630819162E-4</v>
      </c>
      <c r="P2926" s="29">
        <f>N2926*INDEX($H$47:$H$50,MATCH(M2926,'Mining Dmd Profile'!$G$47:$G$50,0))</f>
        <v>11.55</v>
      </c>
      <c r="Q2926" s="31">
        <f t="shared" si="230"/>
        <v>1.3967619097207947E-4</v>
      </c>
    </row>
    <row r="2927" spans="11:17" x14ac:dyDescent="0.2">
      <c r="K2927">
        <f t="shared" si="231"/>
        <v>122</v>
      </c>
      <c r="L2927">
        <f t="shared" si="232"/>
        <v>17</v>
      </c>
      <c r="M2927" t="s">
        <v>13</v>
      </c>
      <c r="N2927" s="20">
        <f t="shared" si="229"/>
        <v>7.3</v>
      </c>
      <c r="O2927" s="21">
        <f t="shared" si="228"/>
        <v>1.2143290831815567E-4</v>
      </c>
      <c r="P2927" s="29">
        <f>N2927*INDEX($H$47:$H$50,MATCH(M2927,'Mining Dmd Profile'!$G$47:$G$50,0))</f>
        <v>10.95</v>
      </c>
      <c r="Q2927" s="31">
        <f t="shared" si="230"/>
        <v>1.3242028494755585E-4</v>
      </c>
    </row>
    <row r="2928" spans="11:17" x14ac:dyDescent="0.2">
      <c r="K2928">
        <f t="shared" si="231"/>
        <v>122</v>
      </c>
      <c r="L2928">
        <f t="shared" si="232"/>
        <v>18</v>
      </c>
      <c r="M2928" t="s">
        <v>13</v>
      </c>
      <c r="N2928" s="20">
        <f t="shared" si="229"/>
        <v>7</v>
      </c>
      <c r="O2928" s="21">
        <f t="shared" si="228"/>
        <v>1.1644251482562872E-4</v>
      </c>
      <c r="P2928" s="29">
        <f>N2928*INDEX($H$47:$H$50,MATCH(M2928,'Mining Dmd Profile'!$G$47:$G$50,0))</f>
        <v>10.5</v>
      </c>
      <c r="Q2928" s="31">
        <f t="shared" si="230"/>
        <v>1.2697835542916316E-4</v>
      </c>
    </row>
    <row r="2929" spans="11:17" x14ac:dyDescent="0.2">
      <c r="K2929">
        <f t="shared" si="231"/>
        <v>122</v>
      </c>
      <c r="L2929">
        <f t="shared" si="232"/>
        <v>19</v>
      </c>
      <c r="M2929" t="s">
        <v>13</v>
      </c>
      <c r="N2929" s="20">
        <f t="shared" si="229"/>
        <v>7.3</v>
      </c>
      <c r="O2929" s="21">
        <f t="shared" si="228"/>
        <v>1.2143290831815567E-4</v>
      </c>
      <c r="P2929" s="29">
        <f>N2929*INDEX($H$47:$H$50,MATCH(M2929,'Mining Dmd Profile'!$G$47:$G$50,0))</f>
        <v>10.95</v>
      </c>
      <c r="Q2929" s="31">
        <f t="shared" si="230"/>
        <v>1.3242028494755585E-4</v>
      </c>
    </row>
    <row r="2930" spans="11:17" x14ac:dyDescent="0.2">
      <c r="K2930">
        <f t="shared" si="231"/>
        <v>122</v>
      </c>
      <c r="L2930">
        <f t="shared" si="232"/>
        <v>20</v>
      </c>
      <c r="M2930" t="s">
        <v>13</v>
      </c>
      <c r="N2930" s="20">
        <f t="shared" si="229"/>
        <v>7.7</v>
      </c>
      <c r="O2930" s="21">
        <f t="shared" si="228"/>
        <v>1.2808676630819162E-4</v>
      </c>
      <c r="P2930" s="29">
        <f>N2930*INDEX($H$47:$H$50,MATCH(M2930,'Mining Dmd Profile'!$G$47:$G$50,0))</f>
        <v>11.55</v>
      </c>
      <c r="Q2930" s="31">
        <f t="shared" si="230"/>
        <v>1.3967619097207947E-4</v>
      </c>
    </row>
    <row r="2931" spans="11:17" x14ac:dyDescent="0.2">
      <c r="K2931">
        <f t="shared" si="231"/>
        <v>122</v>
      </c>
      <c r="L2931">
        <f t="shared" si="232"/>
        <v>21</v>
      </c>
      <c r="M2931" t="s">
        <v>13</v>
      </c>
      <c r="N2931" s="20">
        <f t="shared" si="229"/>
        <v>8</v>
      </c>
      <c r="O2931" s="21">
        <f t="shared" si="228"/>
        <v>1.3307715980071856E-4</v>
      </c>
      <c r="P2931" s="29">
        <f>N2931*INDEX($H$47:$H$50,MATCH(M2931,'Mining Dmd Profile'!$G$47:$G$50,0))</f>
        <v>12</v>
      </c>
      <c r="Q2931" s="31">
        <f t="shared" si="230"/>
        <v>1.4511812049047219E-4</v>
      </c>
    </row>
    <row r="2932" spans="11:17" x14ac:dyDescent="0.2">
      <c r="K2932">
        <f t="shared" si="231"/>
        <v>122</v>
      </c>
      <c r="L2932">
        <f t="shared" si="232"/>
        <v>22</v>
      </c>
      <c r="M2932" t="s">
        <v>13</v>
      </c>
      <c r="N2932" s="20">
        <f t="shared" si="229"/>
        <v>8</v>
      </c>
      <c r="O2932" s="21">
        <f t="shared" si="228"/>
        <v>1.3307715980071856E-4</v>
      </c>
      <c r="P2932" s="29">
        <f>N2932*INDEX($H$47:$H$50,MATCH(M2932,'Mining Dmd Profile'!$G$47:$G$50,0))</f>
        <v>12</v>
      </c>
      <c r="Q2932" s="31">
        <f t="shared" si="230"/>
        <v>1.4511812049047219E-4</v>
      </c>
    </row>
    <row r="2933" spans="11:17" x14ac:dyDescent="0.2">
      <c r="K2933">
        <f t="shared" si="231"/>
        <v>122</v>
      </c>
      <c r="L2933">
        <f t="shared" si="232"/>
        <v>23</v>
      </c>
      <c r="M2933" t="s">
        <v>13</v>
      </c>
      <c r="N2933" s="20">
        <f t="shared" si="229"/>
        <v>8</v>
      </c>
      <c r="O2933" s="21">
        <f t="shared" si="228"/>
        <v>1.3307715980071856E-4</v>
      </c>
      <c r="P2933" s="29">
        <f>N2933*INDEX($H$47:$H$50,MATCH(M2933,'Mining Dmd Profile'!$G$47:$G$50,0))</f>
        <v>12</v>
      </c>
      <c r="Q2933" s="31">
        <f t="shared" si="230"/>
        <v>1.4511812049047219E-4</v>
      </c>
    </row>
    <row r="2934" spans="11:17" x14ac:dyDescent="0.2">
      <c r="K2934">
        <f t="shared" si="231"/>
        <v>122</v>
      </c>
      <c r="L2934">
        <f t="shared" si="232"/>
        <v>24</v>
      </c>
      <c r="M2934" t="s">
        <v>13</v>
      </c>
      <c r="N2934" s="20">
        <f t="shared" si="229"/>
        <v>8</v>
      </c>
      <c r="O2934" s="21">
        <f t="shared" si="228"/>
        <v>1.3307715980071856E-4</v>
      </c>
      <c r="P2934" s="29">
        <f>N2934*INDEX($H$47:$H$50,MATCH(M2934,'Mining Dmd Profile'!$G$47:$G$50,0))</f>
        <v>12</v>
      </c>
      <c r="Q2934" s="31">
        <f t="shared" si="230"/>
        <v>1.4511812049047219E-4</v>
      </c>
    </row>
    <row r="2935" spans="11:17" x14ac:dyDescent="0.2">
      <c r="K2935">
        <f t="shared" si="231"/>
        <v>123</v>
      </c>
      <c r="L2935">
        <f t="shared" si="232"/>
        <v>1</v>
      </c>
      <c r="M2935" t="s">
        <v>13</v>
      </c>
      <c r="N2935" s="20">
        <f t="shared" si="229"/>
        <v>7</v>
      </c>
      <c r="O2935" s="21">
        <f t="shared" si="228"/>
        <v>1.1644251482562872E-4</v>
      </c>
      <c r="P2935" s="29">
        <f>N2935*INDEX($H$47:$H$50,MATCH(M2935,'Mining Dmd Profile'!$G$47:$G$50,0))</f>
        <v>10.5</v>
      </c>
      <c r="Q2935" s="31">
        <f t="shared" si="230"/>
        <v>1.2697835542916316E-4</v>
      </c>
    </row>
    <row r="2936" spans="11:17" x14ac:dyDescent="0.2">
      <c r="K2936">
        <f t="shared" si="231"/>
        <v>123</v>
      </c>
      <c r="L2936">
        <f t="shared" si="232"/>
        <v>2</v>
      </c>
      <c r="M2936" t="s">
        <v>13</v>
      </c>
      <c r="N2936" s="20">
        <f t="shared" si="229"/>
        <v>6.5</v>
      </c>
      <c r="O2936" s="21">
        <f t="shared" si="228"/>
        <v>1.0812519233808381E-4</v>
      </c>
      <c r="P2936" s="29">
        <f>N2936*INDEX($H$47:$H$50,MATCH(M2936,'Mining Dmd Profile'!$G$47:$G$50,0))</f>
        <v>9.75</v>
      </c>
      <c r="Q2936" s="31">
        <f t="shared" si="230"/>
        <v>1.1790847289850864E-4</v>
      </c>
    </row>
    <row r="2937" spans="11:17" x14ac:dyDescent="0.2">
      <c r="K2937">
        <f t="shared" si="231"/>
        <v>123</v>
      </c>
      <c r="L2937">
        <f t="shared" si="232"/>
        <v>3</v>
      </c>
      <c r="M2937" t="s">
        <v>13</v>
      </c>
      <c r="N2937" s="20">
        <f t="shared" si="229"/>
        <v>6</v>
      </c>
      <c r="O2937" s="21">
        <f t="shared" si="228"/>
        <v>9.9807869850538917E-5</v>
      </c>
      <c r="P2937" s="29">
        <f>N2937*INDEX($H$47:$H$50,MATCH(M2937,'Mining Dmd Profile'!$G$47:$G$50,0))</f>
        <v>9</v>
      </c>
      <c r="Q2937" s="31">
        <f t="shared" si="230"/>
        <v>1.0883859036785413E-4</v>
      </c>
    </row>
    <row r="2938" spans="11:17" x14ac:dyDescent="0.2">
      <c r="K2938">
        <f t="shared" si="231"/>
        <v>123</v>
      </c>
      <c r="L2938">
        <f t="shared" si="232"/>
        <v>4</v>
      </c>
      <c r="M2938" t="s">
        <v>13</v>
      </c>
      <c r="N2938" s="20">
        <f t="shared" si="229"/>
        <v>5.5</v>
      </c>
      <c r="O2938" s="21">
        <f t="shared" si="228"/>
        <v>9.1490547362994007E-5</v>
      </c>
      <c r="P2938" s="29">
        <f>N2938*INDEX($H$47:$H$50,MATCH(M2938,'Mining Dmd Profile'!$G$47:$G$50,0))</f>
        <v>8.25</v>
      </c>
      <c r="Q2938" s="31">
        <f t="shared" si="230"/>
        <v>9.9768707837199618E-5</v>
      </c>
    </row>
    <row r="2939" spans="11:17" x14ac:dyDescent="0.2">
      <c r="K2939">
        <f t="shared" si="231"/>
        <v>123</v>
      </c>
      <c r="L2939">
        <f t="shared" si="232"/>
        <v>5</v>
      </c>
      <c r="M2939" t="s">
        <v>13</v>
      </c>
      <c r="N2939" s="20">
        <f t="shared" si="229"/>
        <v>5.5</v>
      </c>
      <c r="O2939" s="21">
        <f t="shared" si="228"/>
        <v>9.1490547362994007E-5</v>
      </c>
      <c r="P2939" s="29">
        <f>N2939*INDEX($H$47:$H$50,MATCH(M2939,'Mining Dmd Profile'!$G$47:$G$50,0))</f>
        <v>8.25</v>
      </c>
      <c r="Q2939" s="31">
        <f t="shared" si="230"/>
        <v>9.9768707837199618E-5</v>
      </c>
    </row>
    <row r="2940" spans="11:17" x14ac:dyDescent="0.2">
      <c r="K2940">
        <f t="shared" si="231"/>
        <v>123</v>
      </c>
      <c r="L2940">
        <f t="shared" si="232"/>
        <v>6</v>
      </c>
      <c r="M2940" t="s">
        <v>13</v>
      </c>
      <c r="N2940" s="20">
        <f t="shared" si="229"/>
        <v>5.5</v>
      </c>
      <c r="O2940" s="21">
        <f t="shared" si="228"/>
        <v>9.1490547362994007E-5</v>
      </c>
      <c r="P2940" s="29">
        <f>N2940*INDEX($H$47:$H$50,MATCH(M2940,'Mining Dmd Profile'!$G$47:$G$50,0))</f>
        <v>8.25</v>
      </c>
      <c r="Q2940" s="31">
        <f t="shared" si="230"/>
        <v>9.9768707837199618E-5</v>
      </c>
    </row>
    <row r="2941" spans="11:17" x14ac:dyDescent="0.2">
      <c r="K2941">
        <f t="shared" si="231"/>
        <v>123</v>
      </c>
      <c r="L2941">
        <f t="shared" si="232"/>
        <v>7</v>
      </c>
      <c r="M2941" t="s">
        <v>13</v>
      </c>
      <c r="N2941" s="20">
        <f t="shared" si="229"/>
        <v>5.5</v>
      </c>
      <c r="O2941" s="21">
        <f t="shared" si="228"/>
        <v>9.1490547362994007E-5</v>
      </c>
      <c r="P2941" s="29">
        <f>N2941*INDEX($H$47:$H$50,MATCH(M2941,'Mining Dmd Profile'!$G$47:$G$50,0))</f>
        <v>8.25</v>
      </c>
      <c r="Q2941" s="31">
        <f t="shared" si="230"/>
        <v>9.9768707837199618E-5</v>
      </c>
    </row>
    <row r="2942" spans="11:17" x14ac:dyDescent="0.2">
      <c r="K2942">
        <f t="shared" si="231"/>
        <v>123</v>
      </c>
      <c r="L2942">
        <f t="shared" si="232"/>
        <v>8</v>
      </c>
      <c r="M2942" t="s">
        <v>13</v>
      </c>
      <c r="N2942" s="20">
        <f t="shared" si="229"/>
        <v>5.5</v>
      </c>
      <c r="O2942" s="21">
        <f t="shared" si="228"/>
        <v>9.1490547362994007E-5</v>
      </c>
      <c r="P2942" s="29">
        <f>N2942*INDEX($H$47:$H$50,MATCH(M2942,'Mining Dmd Profile'!$G$47:$G$50,0))</f>
        <v>8.25</v>
      </c>
      <c r="Q2942" s="31">
        <f t="shared" si="230"/>
        <v>9.9768707837199618E-5</v>
      </c>
    </row>
    <row r="2943" spans="11:17" x14ac:dyDescent="0.2">
      <c r="K2943">
        <f t="shared" si="231"/>
        <v>123</v>
      </c>
      <c r="L2943">
        <f t="shared" si="232"/>
        <v>9</v>
      </c>
      <c r="M2943" t="s">
        <v>13</v>
      </c>
      <c r="N2943" s="20">
        <f t="shared" si="229"/>
        <v>5.5</v>
      </c>
      <c r="O2943" s="21">
        <f t="shared" si="228"/>
        <v>9.1490547362994007E-5</v>
      </c>
      <c r="P2943" s="29">
        <f>N2943*INDEX($H$47:$H$50,MATCH(M2943,'Mining Dmd Profile'!$G$47:$G$50,0))</f>
        <v>8.25</v>
      </c>
      <c r="Q2943" s="31">
        <f t="shared" si="230"/>
        <v>9.9768707837199618E-5</v>
      </c>
    </row>
    <row r="2944" spans="11:17" x14ac:dyDescent="0.2">
      <c r="K2944">
        <f t="shared" si="231"/>
        <v>123</v>
      </c>
      <c r="L2944">
        <f t="shared" si="232"/>
        <v>10</v>
      </c>
      <c r="M2944" t="s">
        <v>13</v>
      </c>
      <c r="N2944" s="20">
        <f t="shared" si="229"/>
        <v>6</v>
      </c>
      <c r="O2944" s="21">
        <f t="shared" si="228"/>
        <v>9.9807869850538917E-5</v>
      </c>
      <c r="P2944" s="29">
        <f>N2944*INDEX($H$47:$H$50,MATCH(M2944,'Mining Dmd Profile'!$G$47:$G$50,0))</f>
        <v>9</v>
      </c>
      <c r="Q2944" s="31">
        <f t="shared" si="230"/>
        <v>1.0883859036785413E-4</v>
      </c>
    </row>
    <row r="2945" spans="11:17" x14ac:dyDescent="0.2">
      <c r="K2945">
        <f t="shared" si="231"/>
        <v>123</v>
      </c>
      <c r="L2945">
        <f t="shared" si="232"/>
        <v>11</v>
      </c>
      <c r="M2945" t="s">
        <v>13</v>
      </c>
      <c r="N2945" s="20">
        <f t="shared" si="229"/>
        <v>6.6</v>
      </c>
      <c r="O2945" s="21">
        <f t="shared" si="228"/>
        <v>1.0978865683559279E-4</v>
      </c>
      <c r="P2945" s="29">
        <f>N2945*INDEX($H$47:$H$50,MATCH(M2945,'Mining Dmd Profile'!$G$47:$G$50,0))</f>
        <v>9.8999999999999986</v>
      </c>
      <c r="Q2945" s="31">
        <f t="shared" si="230"/>
        <v>1.1972244940463952E-4</v>
      </c>
    </row>
    <row r="2946" spans="11:17" x14ac:dyDescent="0.2">
      <c r="K2946">
        <f t="shared" si="231"/>
        <v>123</v>
      </c>
      <c r="L2946">
        <f t="shared" si="232"/>
        <v>12</v>
      </c>
      <c r="M2946" t="s">
        <v>13</v>
      </c>
      <c r="N2946" s="20">
        <f t="shared" si="229"/>
        <v>7</v>
      </c>
      <c r="O2946" s="21">
        <f t="shared" si="228"/>
        <v>1.1644251482562872E-4</v>
      </c>
      <c r="P2946" s="29">
        <f>N2946*INDEX($H$47:$H$50,MATCH(M2946,'Mining Dmd Profile'!$G$47:$G$50,0))</f>
        <v>10.5</v>
      </c>
      <c r="Q2946" s="31">
        <f t="shared" si="230"/>
        <v>1.2697835542916316E-4</v>
      </c>
    </row>
    <row r="2947" spans="11:17" x14ac:dyDescent="0.2">
      <c r="K2947">
        <f t="shared" si="231"/>
        <v>123</v>
      </c>
      <c r="L2947">
        <f t="shared" si="232"/>
        <v>13</v>
      </c>
      <c r="M2947" t="s">
        <v>13</v>
      </c>
      <c r="N2947" s="20">
        <f t="shared" si="229"/>
        <v>7.5</v>
      </c>
      <c r="O2947" s="21">
        <f t="shared" si="228"/>
        <v>1.2475983731317363E-4</v>
      </c>
      <c r="P2947" s="29">
        <f>N2947*INDEX($H$47:$H$50,MATCH(M2947,'Mining Dmd Profile'!$G$47:$G$50,0))</f>
        <v>11.25</v>
      </c>
      <c r="Q2947" s="31">
        <f t="shared" si="230"/>
        <v>1.3604823795981767E-4</v>
      </c>
    </row>
    <row r="2948" spans="11:17" x14ac:dyDescent="0.2">
      <c r="K2948">
        <f t="shared" si="231"/>
        <v>123</v>
      </c>
      <c r="L2948">
        <f t="shared" si="232"/>
        <v>14</v>
      </c>
      <c r="M2948" t="s">
        <v>13</v>
      </c>
      <c r="N2948" s="20">
        <f t="shared" si="229"/>
        <v>8</v>
      </c>
      <c r="O2948" s="21">
        <f t="shared" si="228"/>
        <v>1.3307715980071856E-4</v>
      </c>
      <c r="P2948" s="29">
        <f>N2948*INDEX($H$47:$H$50,MATCH(M2948,'Mining Dmd Profile'!$G$47:$G$50,0))</f>
        <v>12</v>
      </c>
      <c r="Q2948" s="31">
        <f t="shared" si="230"/>
        <v>1.4511812049047219E-4</v>
      </c>
    </row>
    <row r="2949" spans="11:17" x14ac:dyDescent="0.2">
      <c r="K2949">
        <f t="shared" si="231"/>
        <v>123</v>
      </c>
      <c r="L2949">
        <f t="shared" si="232"/>
        <v>15</v>
      </c>
      <c r="M2949" t="s">
        <v>13</v>
      </c>
      <c r="N2949" s="20">
        <f t="shared" si="229"/>
        <v>8.1</v>
      </c>
      <c r="O2949" s="21">
        <f t="shared" si="228"/>
        <v>1.3474062429822754E-4</v>
      </c>
      <c r="P2949" s="29">
        <f>N2949*INDEX($H$47:$H$50,MATCH(M2949,'Mining Dmd Profile'!$G$47:$G$50,0))</f>
        <v>12.149999999999999</v>
      </c>
      <c r="Q2949" s="31">
        <f t="shared" si="230"/>
        <v>1.4693209699660306E-4</v>
      </c>
    </row>
    <row r="2950" spans="11:17" x14ac:dyDescent="0.2">
      <c r="K2950">
        <f t="shared" si="231"/>
        <v>123</v>
      </c>
      <c r="L2950">
        <f t="shared" si="232"/>
        <v>16</v>
      </c>
      <c r="M2950" t="s">
        <v>13</v>
      </c>
      <c r="N2950" s="20">
        <f t="shared" si="229"/>
        <v>7.7</v>
      </c>
      <c r="O2950" s="21">
        <f t="shared" si="228"/>
        <v>1.2808676630819162E-4</v>
      </c>
      <c r="P2950" s="29">
        <f>N2950*INDEX($H$47:$H$50,MATCH(M2950,'Mining Dmd Profile'!$G$47:$G$50,0))</f>
        <v>11.55</v>
      </c>
      <c r="Q2950" s="31">
        <f t="shared" si="230"/>
        <v>1.3967619097207947E-4</v>
      </c>
    </row>
    <row r="2951" spans="11:17" x14ac:dyDescent="0.2">
      <c r="K2951">
        <f t="shared" si="231"/>
        <v>123</v>
      </c>
      <c r="L2951">
        <f t="shared" si="232"/>
        <v>17</v>
      </c>
      <c r="M2951" t="s">
        <v>13</v>
      </c>
      <c r="N2951" s="20">
        <f t="shared" si="229"/>
        <v>7.3</v>
      </c>
      <c r="O2951" s="21">
        <f t="shared" ref="O2951:O3014" si="233">N2951/$N$5</f>
        <v>1.2143290831815567E-4</v>
      </c>
      <c r="P2951" s="29">
        <f>N2951*INDEX($H$47:$H$50,MATCH(M2951,'Mining Dmd Profile'!$G$47:$G$50,0))</f>
        <v>10.95</v>
      </c>
      <c r="Q2951" s="31">
        <f t="shared" si="230"/>
        <v>1.3242028494755585E-4</v>
      </c>
    </row>
    <row r="2952" spans="11:17" x14ac:dyDescent="0.2">
      <c r="K2952">
        <f t="shared" si="231"/>
        <v>123</v>
      </c>
      <c r="L2952">
        <f t="shared" si="232"/>
        <v>18</v>
      </c>
      <c r="M2952" t="s">
        <v>13</v>
      </c>
      <c r="N2952" s="20">
        <f t="shared" ref="N2952:N3015" si="234">INDEX($H$7:$H$30,MATCH($L2952,$C$7:$C$30,0))</f>
        <v>7</v>
      </c>
      <c r="O2952" s="21">
        <f t="shared" si="233"/>
        <v>1.1644251482562872E-4</v>
      </c>
      <c r="P2952" s="29">
        <f>N2952*INDEX($H$47:$H$50,MATCH(M2952,'Mining Dmd Profile'!$G$47:$G$50,0))</f>
        <v>10.5</v>
      </c>
      <c r="Q2952" s="31">
        <f t="shared" ref="Q2952:Q3015" si="235">P2952/$P$5</f>
        <v>1.2697835542916316E-4</v>
      </c>
    </row>
    <row r="2953" spans="11:17" x14ac:dyDescent="0.2">
      <c r="K2953">
        <f t="shared" ref="K2953:K3016" si="236">IF(L2952=24,K2952+1,K2952)</f>
        <v>123</v>
      </c>
      <c r="L2953">
        <f t="shared" ref="L2953:L3016" si="237">IF(L2952=24,1,L2952+1)</f>
        <v>19</v>
      </c>
      <c r="M2953" t="s">
        <v>13</v>
      </c>
      <c r="N2953" s="20">
        <f t="shared" si="234"/>
        <v>7.3</v>
      </c>
      <c r="O2953" s="21">
        <f t="shared" si="233"/>
        <v>1.2143290831815567E-4</v>
      </c>
      <c r="P2953" s="29">
        <f>N2953*INDEX($H$47:$H$50,MATCH(M2953,'Mining Dmd Profile'!$G$47:$G$50,0))</f>
        <v>10.95</v>
      </c>
      <c r="Q2953" s="31">
        <f t="shared" si="235"/>
        <v>1.3242028494755585E-4</v>
      </c>
    </row>
    <row r="2954" spans="11:17" x14ac:dyDescent="0.2">
      <c r="K2954">
        <f t="shared" si="236"/>
        <v>123</v>
      </c>
      <c r="L2954">
        <f t="shared" si="237"/>
        <v>20</v>
      </c>
      <c r="M2954" t="s">
        <v>13</v>
      </c>
      <c r="N2954" s="20">
        <f t="shared" si="234"/>
        <v>7.7</v>
      </c>
      <c r="O2954" s="21">
        <f t="shared" si="233"/>
        <v>1.2808676630819162E-4</v>
      </c>
      <c r="P2954" s="29">
        <f>N2954*INDEX($H$47:$H$50,MATCH(M2954,'Mining Dmd Profile'!$G$47:$G$50,0))</f>
        <v>11.55</v>
      </c>
      <c r="Q2954" s="31">
        <f t="shared" si="235"/>
        <v>1.3967619097207947E-4</v>
      </c>
    </row>
    <row r="2955" spans="11:17" x14ac:dyDescent="0.2">
      <c r="K2955">
        <f t="shared" si="236"/>
        <v>123</v>
      </c>
      <c r="L2955">
        <f t="shared" si="237"/>
        <v>21</v>
      </c>
      <c r="M2955" t="s">
        <v>13</v>
      </c>
      <c r="N2955" s="20">
        <f t="shared" si="234"/>
        <v>8</v>
      </c>
      <c r="O2955" s="21">
        <f t="shared" si="233"/>
        <v>1.3307715980071856E-4</v>
      </c>
      <c r="P2955" s="29">
        <f>N2955*INDEX($H$47:$H$50,MATCH(M2955,'Mining Dmd Profile'!$G$47:$G$50,0))</f>
        <v>12</v>
      </c>
      <c r="Q2955" s="31">
        <f t="shared" si="235"/>
        <v>1.4511812049047219E-4</v>
      </c>
    </row>
    <row r="2956" spans="11:17" x14ac:dyDescent="0.2">
      <c r="K2956">
        <f t="shared" si="236"/>
        <v>123</v>
      </c>
      <c r="L2956">
        <f t="shared" si="237"/>
        <v>22</v>
      </c>
      <c r="M2956" t="s">
        <v>13</v>
      </c>
      <c r="N2956" s="20">
        <f t="shared" si="234"/>
        <v>8</v>
      </c>
      <c r="O2956" s="21">
        <f t="shared" si="233"/>
        <v>1.3307715980071856E-4</v>
      </c>
      <c r="P2956" s="29">
        <f>N2956*INDEX($H$47:$H$50,MATCH(M2956,'Mining Dmd Profile'!$G$47:$G$50,0))</f>
        <v>12</v>
      </c>
      <c r="Q2956" s="31">
        <f t="shared" si="235"/>
        <v>1.4511812049047219E-4</v>
      </c>
    </row>
    <row r="2957" spans="11:17" x14ac:dyDescent="0.2">
      <c r="K2957">
        <f t="shared" si="236"/>
        <v>123</v>
      </c>
      <c r="L2957">
        <f t="shared" si="237"/>
        <v>23</v>
      </c>
      <c r="M2957" t="s">
        <v>13</v>
      </c>
      <c r="N2957" s="20">
        <f t="shared" si="234"/>
        <v>8</v>
      </c>
      <c r="O2957" s="21">
        <f t="shared" si="233"/>
        <v>1.3307715980071856E-4</v>
      </c>
      <c r="P2957" s="29">
        <f>N2957*INDEX($H$47:$H$50,MATCH(M2957,'Mining Dmd Profile'!$G$47:$G$50,0))</f>
        <v>12</v>
      </c>
      <c r="Q2957" s="31">
        <f t="shared" si="235"/>
        <v>1.4511812049047219E-4</v>
      </c>
    </row>
    <row r="2958" spans="11:17" x14ac:dyDescent="0.2">
      <c r="K2958">
        <f t="shared" si="236"/>
        <v>123</v>
      </c>
      <c r="L2958">
        <f t="shared" si="237"/>
        <v>24</v>
      </c>
      <c r="M2958" t="s">
        <v>13</v>
      </c>
      <c r="N2958" s="20">
        <f t="shared" si="234"/>
        <v>8</v>
      </c>
      <c r="O2958" s="21">
        <f t="shared" si="233"/>
        <v>1.3307715980071856E-4</v>
      </c>
      <c r="P2958" s="29">
        <f>N2958*INDEX($H$47:$H$50,MATCH(M2958,'Mining Dmd Profile'!$G$47:$G$50,0))</f>
        <v>12</v>
      </c>
      <c r="Q2958" s="31">
        <f t="shared" si="235"/>
        <v>1.4511812049047219E-4</v>
      </c>
    </row>
    <row r="2959" spans="11:17" x14ac:dyDescent="0.2">
      <c r="K2959">
        <f t="shared" si="236"/>
        <v>124</v>
      </c>
      <c r="L2959">
        <f t="shared" si="237"/>
        <v>1</v>
      </c>
      <c r="M2959" t="s">
        <v>13</v>
      </c>
      <c r="N2959" s="20">
        <f t="shared" si="234"/>
        <v>7</v>
      </c>
      <c r="O2959" s="21">
        <f t="shared" si="233"/>
        <v>1.1644251482562872E-4</v>
      </c>
      <c r="P2959" s="29">
        <f>N2959*INDEX($H$47:$H$50,MATCH(M2959,'Mining Dmd Profile'!$G$47:$G$50,0))</f>
        <v>10.5</v>
      </c>
      <c r="Q2959" s="31">
        <f t="shared" si="235"/>
        <v>1.2697835542916316E-4</v>
      </c>
    </row>
    <row r="2960" spans="11:17" x14ac:dyDescent="0.2">
      <c r="K2960">
        <f t="shared" si="236"/>
        <v>124</v>
      </c>
      <c r="L2960">
        <f t="shared" si="237"/>
        <v>2</v>
      </c>
      <c r="M2960" t="s">
        <v>13</v>
      </c>
      <c r="N2960" s="20">
        <f t="shared" si="234"/>
        <v>6.5</v>
      </c>
      <c r="O2960" s="21">
        <f t="shared" si="233"/>
        <v>1.0812519233808381E-4</v>
      </c>
      <c r="P2960" s="29">
        <f>N2960*INDEX($H$47:$H$50,MATCH(M2960,'Mining Dmd Profile'!$G$47:$G$50,0))</f>
        <v>9.75</v>
      </c>
      <c r="Q2960" s="31">
        <f t="shared" si="235"/>
        <v>1.1790847289850864E-4</v>
      </c>
    </row>
    <row r="2961" spans="11:17" x14ac:dyDescent="0.2">
      <c r="K2961">
        <f t="shared" si="236"/>
        <v>124</v>
      </c>
      <c r="L2961">
        <f t="shared" si="237"/>
        <v>3</v>
      </c>
      <c r="M2961" t="s">
        <v>13</v>
      </c>
      <c r="N2961" s="20">
        <f t="shared" si="234"/>
        <v>6</v>
      </c>
      <c r="O2961" s="21">
        <f t="shared" si="233"/>
        <v>9.9807869850538917E-5</v>
      </c>
      <c r="P2961" s="29">
        <f>N2961*INDEX($H$47:$H$50,MATCH(M2961,'Mining Dmd Profile'!$G$47:$G$50,0))</f>
        <v>9</v>
      </c>
      <c r="Q2961" s="31">
        <f t="shared" si="235"/>
        <v>1.0883859036785413E-4</v>
      </c>
    </row>
    <row r="2962" spans="11:17" x14ac:dyDescent="0.2">
      <c r="K2962">
        <f t="shared" si="236"/>
        <v>124</v>
      </c>
      <c r="L2962">
        <f t="shared" si="237"/>
        <v>4</v>
      </c>
      <c r="M2962" t="s">
        <v>13</v>
      </c>
      <c r="N2962" s="20">
        <f t="shared" si="234"/>
        <v>5.5</v>
      </c>
      <c r="O2962" s="21">
        <f t="shared" si="233"/>
        <v>9.1490547362994007E-5</v>
      </c>
      <c r="P2962" s="29">
        <f>N2962*INDEX($H$47:$H$50,MATCH(M2962,'Mining Dmd Profile'!$G$47:$G$50,0))</f>
        <v>8.25</v>
      </c>
      <c r="Q2962" s="31">
        <f t="shared" si="235"/>
        <v>9.9768707837199618E-5</v>
      </c>
    </row>
    <row r="2963" spans="11:17" x14ac:dyDescent="0.2">
      <c r="K2963">
        <f t="shared" si="236"/>
        <v>124</v>
      </c>
      <c r="L2963">
        <f t="shared" si="237"/>
        <v>5</v>
      </c>
      <c r="M2963" t="s">
        <v>13</v>
      </c>
      <c r="N2963" s="20">
        <f t="shared" si="234"/>
        <v>5.5</v>
      </c>
      <c r="O2963" s="21">
        <f t="shared" si="233"/>
        <v>9.1490547362994007E-5</v>
      </c>
      <c r="P2963" s="29">
        <f>N2963*INDEX($H$47:$H$50,MATCH(M2963,'Mining Dmd Profile'!$G$47:$G$50,0))</f>
        <v>8.25</v>
      </c>
      <c r="Q2963" s="31">
        <f t="shared" si="235"/>
        <v>9.9768707837199618E-5</v>
      </c>
    </row>
    <row r="2964" spans="11:17" x14ac:dyDescent="0.2">
      <c r="K2964">
        <f t="shared" si="236"/>
        <v>124</v>
      </c>
      <c r="L2964">
        <f t="shared" si="237"/>
        <v>6</v>
      </c>
      <c r="M2964" t="s">
        <v>13</v>
      </c>
      <c r="N2964" s="20">
        <f t="shared" si="234"/>
        <v>5.5</v>
      </c>
      <c r="O2964" s="21">
        <f t="shared" si="233"/>
        <v>9.1490547362994007E-5</v>
      </c>
      <c r="P2964" s="29">
        <f>N2964*INDEX($H$47:$H$50,MATCH(M2964,'Mining Dmd Profile'!$G$47:$G$50,0))</f>
        <v>8.25</v>
      </c>
      <c r="Q2964" s="31">
        <f t="shared" si="235"/>
        <v>9.9768707837199618E-5</v>
      </c>
    </row>
    <row r="2965" spans="11:17" x14ac:dyDescent="0.2">
      <c r="K2965">
        <f t="shared" si="236"/>
        <v>124</v>
      </c>
      <c r="L2965">
        <f t="shared" si="237"/>
        <v>7</v>
      </c>
      <c r="M2965" t="s">
        <v>13</v>
      </c>
      <c r="N2965" s="20">
        <f t="shared" si="234"/>
        <v>5.5</v>
      </c>
      <c r="O2965" s="21">
        <f t="shared" si="233"/>
        <v>9.1490547362994007E-5</v>
      </c>
      <c r="P2965" s="29">
        <f>N2965*INDEX($H$47:$H$50,MATCH(M2965,'Mining Dmd Profile'!$G$47:$G$50,0))</f>
        <v>8.25</v>
      </c>
      <c r="Q2965" s="31">
        <f t="shared" si="235"/>
        <v>9.9768707837199618E-5</v>
      </c>
    </row>
    <row r="2966" spans="11:17" x14ac:dyDescent="0.2">
      <c r="K2966">
        <f t="shared" si="236"/>
        <v>124</v>
      </c>
      <c r="L2966">
        <f t="shared" si="237"/>
        <v>8</v>
      </c>
      <c r="M2966" t="s">
        <v>13</v>
      </c>
      <c r="N2966" s="20">
        <f t="shared" si="234"/>
        <v>5.5</v>
      </c>
      <c r="O2966" s="21">
        <f t="shared" si="233"/>
        <v>9.1490547362994007E-5</v>
      </c>
      <c r="P2966" s="29">
        <f>N2966*INDEX($H$47:$H$50,MATCH(M2966,'Mining Dmd Profile'!$G$47:$G$50,0))</f>
        <v>8.25</v>
      </c>
      <c r="Q2966" s="31">
        <f t="shared" si="235"/>
        <v>9.9768707837199618E-5</v>
      </c>
    </row>
    <row r="2967" spans="11:17" x14ac:dyDescent="0.2">
      <c r="K2967">
        <f t="shared" si="236"/>
        <v>124</v>
      </c>
      <c r="L2967">
        <f t="shared" si="237"/>
        <v>9</v>
      </c>
      <c r="M2967" t="s">
        <v>13</v>
      </c>
      <c r="N2967" s="20">
        <f t="shared" si="234"/>
        <v>5.5</v>
      </c>
      <c r="O2967" s="21">
        <f t="shared" si="233"/>
        <v>9.1490547362994007E-5</v>
      </c>
      <c r="P2967" s="29">
        <f>N2967*INDEX($H$47:$H$50,MATCH(M2967,'Mining Dmd Profile'!$G$47:$G$50,0))</f>
        <v>8.25</v>
      </c>
      <c r="Q2967" s="31">
        <f t="shared" si="235"/>
        <v>9.9768707837199618E-5</v>
      </c>
    </row>
    <row r="2968" spans="11:17" x14ac:dyDescent="0.2">
      <c r="K2968">
        <f t="shared" si="236"/>
        <v>124</v>
      </c>
      <c r="L2968">
        <f t="shared" si="237"/>
        <v>10</v>
      </c>
      <c r="M2968" t="s">
        <v>13</v>
      </c>
      <c r="N2968" s="20">
        <f t="shared" si="234"/>
        <v>6</v>
      </c>
      <c r="O2968" s="21">
        <f t="shared" si="233"/>
        <v>9.9807869850538917E-5</v>
      </c>
      <c r="P2968" s="29">
        <f>N2968*INDEX($H$47:$H$50,MATCH(M2968,'Mining Dmd Profile'!$G$47:$G$50,0))</f>
        <v>9</v>
      </c>
      <c r="Q2968" s="31">
        <f t="shared" si="235"/>
        <v>1.0883859036785413E-4</v>
      </c>
    </row>
    <row r="2969" spans="11:17" x14ac:dyDescent="0.2">
      <c r="K2969">
        <f t="shared" si="236"/>
        <v>124</v>
      </c>
      <c r="L2969">
        <f t="shared" si="237"/>
        <v>11</v>
      </c>
      <c r="M2969" t="s">
        <v>13</v>
      </c>
      <c r="N2969" s="20">
        <f t="shared" si="234"/>
        <v>6.6</v>
      </c>
      <c r="O2969" s="21">
        <f t="shared" si="233"/>
        <v>1.0978865683559279E-4</v>
      </c>
      <c r="P2969" s="29">
        <f>N2969*INDEX($H$47:$H$50,MATCH(M2969,'Mining Dmd Profile'!$G$47:$G$50,0))</f>
        <v>9.8999999999999986</v>
      </c>
      <c r="Q2969" s="31">
        <f t="shared" si="235"/>
        <v>1.1972244940463952E-4</v>
      </c>
    </row>
    <row r="2970" spans="11:17" x14ac:dyDescent="0.2">
      <c r="K2970">
        <f t="shared" si="236"/>
        <v>124</v>
      </c>
      <c r="L2970">
        <f t="shared" si="237"/>
        <v>12</v>
      </c>
      <c r="M2970" t="s">
        <v>13</v>
      </c>
      <c r="N2970" s="20">
        <f t="shared" si="234"/>
        <v>7</v>
      </c>
      <c r="O2970" s="21">
        <f t="shared" si="233"/>
        <v>1.1644251482562872E-4</v>
      </c>
      <c r="P2970" s="29">
        <f>N2970*INDEX($H$47:$H$50,MATCH(M2970,'Mining Dmd Profile'!$G$47:$G$50,0))</f>
        <v>10.5</v>
      </c>
      <c r="Q2970" s="31">
        <f t="shared" si="235"/>
        <v>1.2697835542916316E-4</v>
      </c>
    </row>
    <row r="2971" spans="11:17" x14ac:dyDescent="0.2">
      <c r="K2971">
        <f t="shared" si="236"/>
        <v>124</v>
      </c>
      <c r="L2971">
        <f t="shared" si="237"/>
        <v>13</v>
      </c>
      <c r="M2971" t="s">
        <v>13</v>
      </c>
      <c r="N2971" s="20">
        <f t="shared" si="234"/>
        <v>7.5</v>
      </c>
      <c r="O2971" s="21">
        <f t="shared" si="233"/>
        <v>1.2475983731317363E-4</v>
      </c>
      <c r="P2971" s="29">
        <f>N2971*INDEX($H$47:$H$50,MATCH(M2971,'Mining Dmd Profile'!$G$47:$G$50,0))</f>
        <v>11.25</v>
      </c>
      <c r="Q2971" s="31">
        <f t="shared" si="235"/>
        <v>1.3604823795981767E-4</v>
      </c>
    </row>
    <row r="2972" spans="11:17" x14ac:dyDescent="0.2">
      <c r="K2972">
        <f t="shared" si="236"/>
        <v>124</v>
      </c>
      <c r="L2972">
        <f t="shared" si="237"/>
        <v>14</v>
      </c>
      <c r="M2972" t="s">
        <v>13</v>
      </c>
      <c r="N2972" s="20">
        <f t="shared" si="234"/>
        <v>8</v>
      </c>
      <c r="O2972" s="21">
        <f t="shared" si="233"/>
        <v>1.3307715980071856E-4</v>
      </c>
      <c r="P2972" s="29">
        <f>N2972*INDEX($H$47:$H$50,MATCH(M2972,'Mining Dmd Profile'!$G$47:$G$50,0))</f>
        <v>12</v>
      </c>
      <c r="Q2972" s="31">
        <f t="shared" si="235"/>
        <v>1.4511812049047219E-4</v>
      </c>
    </row>
    <row r="2973" spans="11:17" x14ac:dyDescent="0.2">
      <c r="K2973">
        <f t="shared" si="236"/>
        <v>124</v>
      </c>
      <c r="L2973">
        <f t="shared" si="237"/>
        <v>15</v>
      </c>
      <c r="M2973" t="s">
        <v>13</v>
      </c>
      <c r="N2973" s="20">
        <f t="shared" si="234"/>
        <v>8.1</v>
      </c>
      <c r="O2973" s="21">
        <f t="shared" si="233"/>
        <v>1.3474062429822754E-4</v>
      </c>
      <c r="P2973" s="29">
        <f>N2973*INDEX($H$47:$H$50,MATCH(M2973,'Mining Dmd Profile'!$G$47:$G$50,0))</f>
        <v>12.149999999999999</v>
      </c>
      <c r="Q2973" s="31">
        <f t="shared" si="235"/>
        <v>1.4693209699660306E-4</v>
      </c>
    </row>
    <row r="2974" spans="11:17" x14ac:dyDescent="0.2">
      <c r="K2974">
        <f t="shared" si="236"/>
        <v>124</v>
      </c>
      <c r="L2974">
        <f t="shared" si="237"/>
        <v>16</v>
      </c>
      <c r="M2974" t="s">
        <v>13</v>
      </c>
      <c r="N2974" s="20">
        <f t="shared" si="234"/>
        <v>7.7</v>
      </c>
      <c r="O2974" s="21">
        <f t="shared" si="233"/>
        <v>1.2808676630819162E-4</v>
      </c>
      <c r="P2974" s="29">
        <f>N2974*INDEX($H$47:$H$50,MATCH(M2974,'Mining Dmd Profile'!$G$47:$G$50,0))</f>
        <v>11.55</v>
      </c>
      <c r="Q2974" s="31">
        <f t="shared" si="235"/>
        <v>1.3967619097207947E-4</v>
      </c>
    </row>
    <row r="2975" spans="11:17" x14ac:dyDescent="0.2">
      <c r="K2975">
        <f t="shared" si="236"/>
        <v>124</v>
      </c>
      <c r="L2975">
        <f t="shared" si="237"/>
        <v>17</v>
      </c>
      <c r="M2975" t="s">
        <v>13</v>
      </c>
      <c r="N2975" s="20">
        <f t="shared" si="234"/>
        <v>7.3</v>
      </c>
      <c r="O2975" s="21">
        <f t="shared" si="233"/>
        <v>1.2143290831815567E-4</v>
      </c>
      <c r="P2975" s="29">
        <f>N2975*INDEX($H$47:$H$50,MATCH(M2975,'Mining Dmd Profile'!$G$47:$G$50,0))</f>
        <v>10.95</v>
      </c>
      <c r="Q2975" s="31">
        <f t="shared" si="235"/>
        <v>1.3242028494755585E-4</v>
      </c>
    </row>
    <row r="2976" spans="11:17" x14ac:dyDescent="0.2">
      <c r="K2976">
        <f t="shared" si="236"/>
        <v>124</v>
      </c>
      <c r="L2976">
        <f t="shared" si="237"/>
        <v>18</v>
      </c>
      <c r="M2976" t="s">
        <v>13</v>
      </c>
      <c r="N2976" s="20">
        <f t="shared" si="234"/>
        <v>7</v>
      </c>
      <c r="O2976" s="21">
        <f t="shared" si="233"/>
        <v>1.1644251482562872E-4</v>
      </c>
      <c r="P2976" s="29">
        <f>N2976*INDEX($H$47:$H$50,MATCH(M2976,'Mining Dmd Profile'!$G$47:$G$50,0))</f>
        <v>10.5</v>
      </c>
      <c r="Q2976" s="31">
        <f t="shared" si="235"/>
        <v>1.2697835542916316E-4</v>
      </c>
    </row>
    <row r="2977" spans="11:17" x14ac:dyDescent="0.2">
      <c r="K2977">
        <f t="shared" si="236"/>
        <v>124</v>
      </c>
      <c r="L2977">
        <f t="shared" si="237"/>
        <v>19</v>
      </c>
      <c r="M2977" t="s">
        <v>13</v>
      </c>
      <c r="N2977" s="20">
        <f t="shared" si="234"/>
        <v>7.3</v>
      </c>
      <c r="O2977" s="21">
        <f t="shared" si="233"/>
        <v>1.2143290831815567E-4</v>
      </c>
      <c r="P2977" s="29">
        <f>N2977*INDEX($H$47:$H$50,MATCH(M2977,'Mining Dmd Profile'!$G$47:$G$50,0))</f>
        <v>10.95</v>
      </c>
      <c r="Q2977" s="31">
        <f t="shared" si="235"/>
        <v>1.3242028494755585E-4</v>
      </c>
    </row>
    <row r="2978" spans="11:17" x14ac:dyDescent="0.2">
      <c r="K2978">
        <f t="shared" si="236"/>
        <v>124</v>
      </c>
      <c r="L2978">
        <f t="shared" si="237"/>
        <v>20</v>
      </c>
      <c r="M2978" t="s">
        <v>13</v>
      </c>
      <c r="N2978" s="20">
        <f t="shared" si="234"/>
        <v>7.7</v>
      </c>
      <c r="O2978" s="21">
        <f t="shared" si="233"/>
        <v>1.2808676630819162E-4</v>
      </c>
      <c r="P2978" s="29">
        <f>N2978*INDEX($H$47:$H$50,MATCH(M2978,'Mining Dmd Profile'!$G$47:$G$50,0))</f>
        <v>11.55</v>
      </c>
      <c r="Q2978" s="31">
        <f t="shared" si="235"/>
        <v>1.3967619097207947E-4</v>
      </c>
    </row>
    <row r="2979" spans="11:17" x14ac:dyDescent="0.2">
      <c r="K2979">
        <f t="shared" si="236"/>
        <v>124</v>
      </c>
      <c r="L2979">
        <f t="shared" si="237"/>
        <v>21</v>
      </c>
      <c r="M2979" t="s">
        <v>13</v>
      </c>
      <c r="N2979" s="20">
        <f t="shared" si="234"/>
        <v>8</v>
      </c>
      <c r="O2979" s="21">
        <f t="shared" si="233"/>
        <v>1.3307715980071856E-4</v>
      </c>
      <c r="P2979" s="29">
        <f>N2979*INDEX($H$47:$H$50,MATCH(M2979,'Mining Dmd Profile'!$G$47:$G$50,0))</f>
        <v>12</v>
      </c>
      <c r="Q2979" s="31">
        <f t="shared" si="235"/>
        <v>1.4511812049047219E-4</v>
      </c>
    </row>
    <row r="2980" spans="11:17" x14ac:dyDescent="0.2">
      <c r="K2980">
        <f t="shared" si="236"/>
        <v>124</v>
      </c>
      <c r="L2980">
        <f t="shared" si="237"/>
        <v>22</v>
      </c>
      <c r="M2980" t="s">
        <v>13</v>
      </c>
      <c r="N2980" s="20">
        <f t="shared" si="234"/>
        <v>8</v>
      </c>
      <c r="O2980" s="21">
        <f t="shared" si="233"/>
        <v>1.3307715980071856E-4</v>
      </c>
      <c r="P2980" s="29">
        <f>N2980*INDEX($H$47:$H$50,MATCH(M2980,'Mining Dmd Profile'!$G$47:$G$50,0))</f>
        <v>12</v>
      </c>
      <c r="Q2980" s="31">
        <f t="shared" si="235"/>
        <v>1.4511812049047219E-4</v>
      </c>
    </row>
    <row r="2981" spans="11:17" x14ac:dyDescent="0.2">
      <c r="K2981">
        <f t="shared" si="236"/>
        <v>124</v>
      </c>
      <c r="L2981">
        <f t="shared" si="237"/>
        <v>23</v>
      </c>
      <c r="M2981" t="s">
        <v>13</v>
      </c>
      <c r="N2981" s="20">
        <f t="shared" si="234"/>
        <v>8</v>
      </c>
      <c r="O2981" s="21">
        <f t="shared" si="233"/>
        <v>1.3307715980071856E-4</v>
      </c>
      <c r="P2981" s="29">
        <f>N2981*INDEX($H$47:$H$50,MATCH(M2981,'Mining Dmd Profile'!$G$47:$G$50,0))</f>
        <v>12</v>
      </c>
      <c r="Q2981" s="31">
        <f t="shared" si="235"/>
        <v>1.4511812049047219E-4</v>
      </c>
    </row>
    <row r="2982" spans="11:17" x14ac:dyDescent="0.2">
      <c r="K2982">
        <f t="shared" si="236"/>
        <v>124</v>
      </c>
      <c r="L2982">
        <f t="shared" si="237"/>
        <v>24</v>
      </c>
      <c r="M2982" t="s">
        <v>13</v>
      </c>
      <c r="N2982" s="20">
        <f t="shared" si="234"/>
        <v>8</v>
      </c>
      <c r="O2982" s="21">
        <f t="shared" si="233"/>
        <v>1.3307715980071856E-4</v>
      </c>
      <c r="P2982" s="29">
        <f>N2982*INDEX($H$47:$H$50,MATCH(M2982,'Mining Dmd Profile'!$G$47:$G$50,0))</f>
        <v>12</v>
      </c>
      <c r="Q2982" s="31">
        <f t="shared" si="235"/>
        <v>1.4511812049047219E-4</v>
      </c>
    </row>
    <row r="2983" spans="11:17" x14ac:dyDescent="0.2">
      <c r="K2983">
        <f t="shared" si="236"/>
        <v>125</v>
      </c>
      <c r="L2983">
        <f t="shared" si="237"/>
        <v>1</v>
      </c>
      <c r="M2983" t="s">
        <v>13</v>
      </c>
      <c r="N2983" s="20">
        <f t="shared" si="234"/>
        <v>7</v>
      </c>
      <c r="O2983" s="21">
        <f t="shared" si="233"/>
        <v>1.1644251482562872E-4</v>
      </c>
      <c r="P2983" s="29">
        <f>N2983*INDEX($H$47:$H$50,MATCH(M2983,'Mining Dmd Profile'!$G$47:$G$50,0))</f>
        <v>10.5</v>
      </c>
      <c r="Q2983" s="31">
        <f t="shared" si="235"/>
        <v>1.2697835542916316E-4</v>
      </c>
    </row>
    <row r="2984" spans="11:17" x14ac:dyDescent="0.2">
      <c r="K2984">
        <f t="shared" si="236"/>
        <v>125</v>
      </c>
      <c r="L2984">
        <f t="shared" si="237"/>
        <v>2</v>
      </c>
      <c r="M2984" t="s">
        <v>13</v>
      </c>
      <c r="N2984" s="20">
        <f t="shared" si="234"/>
        <v>6.5</v>
      </c>
      <c r="O2984" s="21">
        <f t="shared" si="233"/>
        <v>1.0812519233808381E-4</v>
      </c>
      <c r="P2984" s="29">
        <f>N2984*INDEX($H$47:$H$50,MATCH(M2984,'Mining Dmd Profile'!$G$47:$G$50,0))</f>
        <v>9.75</v>
      </c>
      <c r="Q2984" s="31">
        <f t="shared" si="235"/>
        <v>1.1790847289850864E-4</v>
      </c>
    </row>
    <row r="2985" spans="11:17" x14ac:dyDescent="0.2">
      <c r="K2985">
        <f t="shared" si="236"/>
        <v>125</v>
      </c>
      <c r="L2985">
        <f t="shared" si="237"/>
        <v>3</v>
      </c>
      <c r="M2985" t="s">
        <v>13</v>
      </c>
      <c r="N2985" s="20">
        <f t="shared" si="234"/>
        <v>6</v>
      </c>
      <c r="O2985" s="21">
        <f t="shared" si="233"/>
        <v>9.9807869850538917E-5</v>
      </c>
      <c r="P2985" s="29">
        <f>N2985*INDEX($H$47:$H$50,MATCH(M2985,'Mining Dmd Profile'!$G$47:$G$50,0))</f>
        <v>9</v>
      </c>
      <c r="Q2985" s="31">
        <f t="shared" si="235"/>
        <v>1.0883859036785413E-4</v>
      </c>
    </row>
    <row r="2986" spans="11:17" x14ac:dyDescent="0.2">
      <c r="K2986">
        <f t="shared" si="236"/>
        <v>125</v>
      </c>
      <c r="L2986">
        <f t="shared" si="237"/>
        <v>4</v>
      </c>
      <c r="M2986" t="s">
        <v>13</v>
      </c>
      <c r="N2986" s="20">
        <f t="shared" si="234"/>
        <v>5.5</v>
      </c>
      <c r="O2986" s="21">
        <f t="shared" si="233"/>
        <v>9.1490547362994007E-5</v>
      </c>
      <c r="P2986" s="29">
        <f>N2986*INDEX($H$47:$H$50,MATCH(M2986,'Mining Dmd Profile'!$G$47:$G$50,0))</f>
        <v>8.25</v>
      </c>
      <c r="Q2986" s="31">
        <f t="shared" si="235"/>
        <v>9.9768707837199618E-5</v>
      </c>
    </row>
    <row r="2987" spans="11:17" x14ac:dyDescent="0.2">
      <c r="K2987">
        <f t="shared" si="236"/>
        <v>125</v>
      </c>
      <c r="L2987">
        <f t="shared" si="237"/>
        <v>5</v>
      </c>
      <c r="M2987" t="s">
        <v>13</v>
      </c>
      <c r="N2987" s="20">
        <f t="shared" si="234"/>
        <v>5.5</v>
      </c>
      <c r="O2987" s="21">
        <f t="shared" si="233"/>
        <v>9.1490547362994007E-5</v>
      </c>
      <c r="P2987" s="29">
        <f>N2987*INDEX($H$47:$H$50,MATCH(M2987,'Mining Dmd Profile'!$G$47:$G$50,0))</f>
        <v>8.25</v>
      </c>
      <c r="Q2987" s="31">
        <f t="shared" si="235"/>
        <v>9.9768707837199618E-5</v>
      </c>
    </row>
    <row r="2988" spans="11:17" x14ac:dyDescent="0.2">
      <c r="K2988">
        <f t="shared" si="236"/>
        <v>125</v>
      </c>
      <c r="L2988">
        <f t="shared" si="237"/>
        <v>6</v>
      </c>
      <c r="M2988" t="s">
        <v>13</v>
      </c>
      <c r="N2988" s="20">
        <f t="shared" si="234"/>
        <v>5.5</v>
      </c>
      <c r="O2988" s="21">
        <f t="shared" si="233"/>
        <v>9.1490547362994007E-5</v>
      </c>
      <c r="P2988" s="29">
        <f>N2988*INDEX($H$47:$H$50,MATCH(M2988,'Mining Dmd Profile'!$G$47:$G$50,0))</f>
        <v>8.25</v>
      </c>
      <c r="Q2988" s="31">
        <f t="shared" si="235"/>
        <v>9.9768707837199618E-5</v>
      </c>
    </row>
    <row r="2989" spans="11:17" x14ac:dyDescent="0.2">
      <c r="K2989">
        <f t="shared" si="236"/>
        <v>125</v>
      </c>
      <c r="L2989">
        <f t="shared" si="237"/>
        <v>7</v>
      </c>
      <c r="M2989" t="s">
        <v>13</v>
      </c>
      <c r="N2989" s="20">
        <f t="shared" si="234"/>
        <v>5.5</v>
      </c>
      <c r="O2989" s="21">
        <f t="shared" si="233"/>
        <v>9.1490547362994007E-5</v>
      </c>
      <c r="P2989" s="29">
        <f>N2989*INDEX($H$47:$H$50,MATCH(M2989,'Mining Dmd Profile'!$G$47:$G$50,0))</f>
        <v>8.25</v>
      </c>
      <c r="Q2989" s="31">
        <f t="shared" si="235"/>
        <v>9.9768707837199618E-5</v>
      </c>
    </row>
    <row r="2990" spans="11:17" x14ac:dyDescent="0.2">
      <c r="K2990">
        <f t="shared" si="236"/>
        <v>125</v>
      </c>
      <c r="L2990">
        <f t="shared" si="237"/>
        <v>8</v>
      </c>
      <c r="M2990" t="s">
        <v>13</v>
      </c>
      <c r="N2990" s="20">
        <f t="shared" si="234"/>
        <v>5.5</v>
      </c>
      <c r="O2990" s="21">
        <f t="shared" si="233"/>
        <v>9.1490547362994007E-5</v>
      </c>
      <c r="P2990" s="29">
        <f>N2990*INDEX($H$47:$H$50,MATCH(M2990,'Mining Dmd Profile'!$G$47:$G$50,0))</f>
        <v>8.25</v>
      </c>
      <c r="Q2990" s="31">
        <f t="shared" si="235"/>
        <v>9.9768707837199618E-5</v>
      </c>
    </row>
    <row r="2991" spans="11:17" x14ac:dyDescent="0.2">
      <c r="K2991">
        <f t="shared" si="236"/>
        <v>125</v>
      </c>
      <c r="L2991">
        <f t="shared" si="237"/>
        <v>9</v>
      </c>
      <c r="M2991" t="s">
        <v>13</v>
      </c>
      <c r="N2991" s="20">
        <f t="shared" si="234"/>
        <v>5.5</v>
      </c>
      <c r="O2991" s="21">
        <f t="shared" si="233"/>
        <v>9.1490547362994007E-5</v>
      </c>
      <c r="P2991" s="29">
        <f>N2991*INDEX($H$47:$H$50,MATCH(M2991,'Mining Dmd Profile'!$G$47:$G$50,0))</f>
        <v>8.25</v>
      </c>
      <c r="Q2991" s="31">
        <f t="shared" si="235"/>
        <v>9.9768707837199618E-5</v>
      </c>
    </row>
    <row r="2992" spans="11:17" x14ac:dyDescent="0.2">
      <c r="K2992">
        <f t="shared" si="236"/>
        <v>125</v>
      </c>
      <c r="L2992">
        <f t="shared" si="237"/>
        <v>10</v>
      </c>
      <c r="M2992" t="s">
        <v>13</v>
      </c>
      <c r="N2992" s="20">
        <f t="shared" si="234"/>
        <v>6</v>
      </c>
      <c r="O2992" s="21">
        <f t="shared" si="233"/>
        <v>9.9807869850538917E-5</v>
      </c>
      <c r="P2992" s="29">
        <f>N2992*INDEX($H$47:$H$50,MATCH(M2992,'Mining Dmd Profile'!$G$47:$G$50,0))</f>
        <v>9</v>
      </c>
      <c r="Q2992" s="31">
        <f t="shared" si="235"/>
        <v>1.0883859036785413E-4</v>
      </c>
    </row>
    <row r="2993" spans="11:17" x14ac:dyDescent="0.2">
      <c r="K2993">
        <f t="shared" si="236"/>
        <v>125</v>
      </c>
      <c r="L2993">
        <f t="shared" si="237"/>
        <v>11</v>
      </c>
      <c r="M2993" t="s">
        <v>13</v>
      </c>
      <c r="N2993" s="20">
        <f t="shared" si="234"/>
        <v>6.6</v>
      </c>
      <c r="O2993" s="21">
        <f t="shared" si="233"/>
        <v>1.0978865683559279E-4</v>
      </c>
      <c r="P2993" s="29">
        <f>N2993*INDEX($H$47:$H$50,MATCH(M2993,'Mining Dmd Profile'!$G$47:$G$50,0))</f>
        <v>9.8999999999999986</v>
      </c>
      <c r="Q2993" s="31">
        <f t="shared" si="235"/>
        <v>1.1972244940463952E-4</v>
      </c>
    </row>
    <row r="2994" spans="11:17" x14ac:dyDescent="0.2">
      <c r="K2994">
        <f t="shared" si="236"/>
        <v>125</v>
      </c>
      <c r="L2994">
        <f t="shared" si="237"/>
        <v>12</v>
      </c>
      <c r="M2994" t="s">
        <v>13</v>
      </c>
      <c r="N2994" s="20">
        <f t="shared" si="234"/>
        <v>7</v>
      </c>
      <c r="O2994" s="21">
        <f t="shared" si="233"/>
        <v>1.1644251482562872E-4</v>
      </c>
      <c r="P2994" s="29">
        <f>N2994*INDEX($H$47:$H$50,MATCH(M2994,'Mining Dmd Profile'!$G$47:$G$50,0))</f>
        <v>10.5</v>
      </c>
      <c r="Q2994" s="31">
        <f t="shared" si="235"/>
        <v>1.2697835542916316E-4</v>
      </c>
    </row>
    <row r="2995" spans="11:17" x14ac:dyDescent="0.2">
      <c r="K2995">
        <f t="shared" si="236"/>
        <v>125</v>
      </c>
      <c r="L2995">
        <f t="shared" si="237"/>
        <v>13</v>
      </c>
      <c r="M2995" t="s">
        <v>13</v>
      </c>
      <c r="N2995" s="20">
        <f t="shared" si="234"/>
        <v>7.5</v>
      </c>
      <c r="O2995" s="21">
        <f t="shared" si="233"/>
        <v>1.2475983731317363E-4</v>
      </c>
      <c r="P2995" s="29">
        <f>N2995*INDEX($H$47:$H$50,MATCH(M2995,'Mining Dmd Profile'!$G$47:$G$50,0))</f>
        <v>11.25</v>
      </c>
      <c r="Q2995" s="31">
        <f t="shared" si="235"/>
        <v>1.3604823795981767E-4</v>
      </c>
    </row>
    <row r="2996" spans="11:17" x14ac:dyDescent="0.2">
      <c r="K2996">
        <f t="shared" si="236"/>
        <v>125</v>
      </c>
      <c r="L2996">
        <f t="shared" si="237"/>
        <v>14</v>
      </c>
      <c r="M2996" t="s">
        <v>13</v>
      </c>
      <c r="N2996" s="20">
        <f t="shared" si="234"/>
        <v>8</v>
      </c>
      <c r="O2996" s="21">
        <f t="shared" si="233"/>
        <v>1.3307715980071856E-4</v>
      </c>
      <c r="P2996" s="29">
        <f>N2996*INDEX($H$47:$H$50,MATCH(M2996,'Mining Dmd Profile'!$G$47:$G$50,0))</f>
        <v>12</v>
      </c>
      <c r="Q2996" s="31">
        <f t="shared" si="235"/>
        <v>1.4511812049047219E-4</v>
      </c>
    </row>
    <row r="2997" spans="11:17" x14ac:dyDescent="0.2">
      <c r="K2997">
        <f t="shared" si="236"/>
        <v>125</v>
      </c>
      <c r="L2997">
        <f t="shared" si="237"/>
        <v>15</v>
      </c>
      <c r="M2997" t="s">
        <v>13</v>
      </c>
      <c r="N2997" s="20">
        <f t="shared" si="234"/>
        <v>8.1</v>
      </c>
      <c r="O2997" s="21">
        <f t="shared" si="233"/>
        <v>1.3474062429822754E-4</v>
      </c>
      <c r="P2997" s="29">
        <f>N2997*INDEX($H$47:$H$50,MATCH(M2997,'Mining Dmd Profile'!$G$47:$G$50,0))</f>
        <v>12.149999999999999</v>
      </c>
      <c r="Q2997" s="31">
        <f t="shared" si="235"/>
        <v>1.4693209699660306E-4</v>
      </c>
    </row>
    <row r="2998" spans="11:17" x14ac:dyDescent="0.2">
      <c r="K2998">
        <f t="shared" si="236"/>
        <v>125</v>
      </c>
      <c r="L2998">
        <f t="shared" si="237"/>
        <v>16</v>
      </c>
      <c r="M2998" t="s">
        <v>13</v>
      </c>
      <c r="N2998" s="20">
        <f t="shared" si="234"/>
        <v>7.7</v>
      </c>
      <c r="O2998" s="21">
        <f t="shared" si="233"/>
        <v>1.2808676630819162E-4</v>
      </c>
      <c r="P2998" s="29">
        <f>N2998*INDEX($H$47:$H$50,MATCH(M2998,'Mining Dmd Profile'!$G$47:$G$50,0))</f>
        <v>11.55</v>
      </c>
      <c r="Q2998" s="31">
        <f t="shared" si="235"/>
        <v>1.3967619097207947E-4</v>
      </c>
    </row>
    <row r="2999" spans="11:17" x14ac:dyDescent="0.2">
      <c r="K2999">
        <f t="shared" si="236"/>
        <v>125</v>
      </c>
      <c r="L2999">
        <f t="shared" si="237"/>
        <v>17</v>
      </c>
      <c r="M2999" t="s">
        <v>13</v>
      </c>
      <c r="N2999" s="20">
        <f t="shared" si="234"/>
        <v>7.3</v>
      </c>
      <c r="O2999" s="21">
        <f t="shared" si="233"/>
        <v>1.2143290831815567E-4</v>
      </c>
      <c r="P2999" s="29">
        <f>N2999*INDEX($H$47:$H$50,MATCH(M2999,'Mining Dmd Profile'!$G$47:$G$50,0))</f>
        <v>10.95</v>
      </c>
      <c r="Q2999" s="31">
        <f t="shared" si="235"/>
        <v>1.3242028494755585E-4</v>
      </c>
    </row>
    <row r="3000" spans="11:17" x14ac:dyDescent="0.2">
      <c r="K3000">
        <f t="shared" si="236"/>
        <v>125</v>
      </c>
      <c r="L3000">
        <f t="shared" si="237"/>
        <v>18</v>
      </c>
      <c r="M3000" t="s">
        <v>13</v>
      </c>
      <c r="N3000" s="20">
        <f t="shared" si="234"/>
        <v>7</v>
      </c>
      <c r="O3000" s="21">
        <f t="shared" si="233"/>
        <v>1.1644251482562872E-4</v>
      </c>
      <c r="P3000" s="29">
        <f>N3000*INDEX($H$47:$H$50,MATCH(M3000,'Mining Dmd Profile'!$G$47:$G$50,0))</f>
        <v>10.5</v>
      </c>
      <c r="Q3000" s="31">
        <f t="shared" si="235"/>
        <v>1.2697835542916316E-4</v>
      </c>
    </row>
    <row r="3001" spans="11:17" x14ac:dyDescent="0.2">
      <c r="K3001">
        <f t="shared" si="236"/>
        <v>125</v>
      </c>
      <c r="L3001">
        <f t="shared" si="237"/>
        <v>19</v>
      </c>
      <c r="M3001" t="s">
        <v>13</v>
      </c>
      <c r="N3001" s="20">
        <f t="shared" si="234"/>
        <v>7.3</v>
      </c>
      <c r="O3001" s="21">
        <f t="shared" si="233"/>
        <v>1.2143290831815567E-4</v>
      </c>
      <c r="P3001" s="29">
        <f>N3001*INDEX($H$47:$H$50,MATCH(M3001,'Mining Dmd Profile'!$G$47:$G$50,0))</f>
        <v>10.95</v>
      </c>
      <c r="Q3001" s="31">
        <f t="shared" si="235"/>
        <v>1.3242028494755585E-4</v>
      </c>
    </row>
    <row r="3002" spans="11:17" x14ac:dyDescent="0.2">
      <c r="K3002">
        <f t="shared" si="236"/>
        <v>125</v>
      </c>
      <c r="L3002">
        <f t="shared" si="237"/>
        <v>20</v>
      </c>
      <c r="M3002" t="s">
        <v>13</v>
      </c>
      <c r="N3002" s="20">
        <f t="shared" si="234"/>
        <v>7.7</v>
      </c>
      <c r="O3002" s="21">
        <f t="shared" si="233"/>
        <v>1.2808676630819162E-4</v>
      </c>
      <c r="P3002" s="29">
        <f>N3002*INDEX($H$47:$H$50,MATCH(M3002,'Mining Dmd Profile'!$G$47:$G$50,0))</f>
        <v>11.55</v>
      </c>
      <c r="Q3002" s="31">
        <f t="shared" si="235"/>
        <v>1.3967619097207947E-4</v>
      </c>
    </row>
    <row r="3003" spans="11:17" x14ac:dyDescent="0.2">
      <c r="K3003">
        <f t="shared" si="236"/>
        <v>125</v>
      </c>
      <c r="L3003">
        <f t="shared" si="237"/>
        <v>21</v>
      </c>
      <c r="M3003" t="s">
        <v>13</v>
      </c>
      <c r="N3003" s="20">
        <f t="shared" si="234"/>
        <v>8</v>
      </c>
      <c r="O3003" s="21">
        <f t="shared" si="233"/>
        <v>1.3307715980071856E-4</v>
      </c>
      <c r="P3003" s="29">
        <f>N3003*INDEX($H$47:$H$50,MATCH(M3003,'Mining Dmd Profile'!$G$47:$G$50,0))</f>
        <v>12</v>
      </c>
      <c r="Q3003" s="31">
        <f t="shared" si="235"/>
        <v>1.4511812049047219E-4</v>
      </c>
    </row>
    <row r="3004" spans="11:17" x14ac:dyDescent="0.2">
      <c r="K3004">
        <f t="shared" si="236"/>
        <v>125</v>
      </c>
      <c r="L3004">
        <f t="shared" si="237"/>
        <v>22</v>
      </c>
      <c r="M3004" t="s">
        <v>13</v>
      </c>
      <c r="N3004" s="20">
        <f t="shared" si="234"/>
        <v>8</v>
      </c>
      <c r="O3004" s="21">
        <f t="shared" si="233"/>
        <v>1.3307715980071856E-4</v>
      </c>
      <c r="P3004" s="29">
        <f>N3004*INDEX($H$47:$H$50,MATCH(M3004,'Mining Dmd Profile'!$G$47:$G$50,0))</f>
        <v>12</v>
      </c>
      <c r="Q3004" s="31">
        <f t="shared" si="235"/>
        <v>1.4511812049047219E-4</v>
      </c>
    </row>
    <row r="3005" spans="11:17" x14ac:dyDescent="0.2">
      <c r="K3005">
        <f t="shared" si="236"/>
        <v>125</v>
      </c>
      <c r="L3005">
        <f t="shared" si="237"/>
        <v>23</v>
      </c>
      <c r="M3005" t="s">
        <v>13</v>
      </c>
      <c r="N3005" s="20">
        <f t="shared" si="234"/>
        <v>8</v>
      </c>
      <c r="O3005" s="21">
        <f t="shared" si="233"/>
        <v>1.3307715980071856E-4</v>
      </c>
      <c r="P3005" s="29">
        <f>N3005*INDEX($H$47:$H$50,MATCH(M3005,'Mining Dmd Profile'!$G$47:$G$50,0))</f>
        <v>12</v>
      </c>
      <c r="Q3005" s="31">
        <f t="shared" si="235"/>
        <v>1.4511812049047219E-4</v>
      </c>
    </row>
    <row r="3006" spans="11:17" x14ac:dyDescent="0.2">
      <c r="K3006">
        <f t="shared" si="236"/>
        <v>125</v>
      </c>
      <c r="L3006">
        <f t="shared" si="237"/>
        <v>24</v>
      </c>
      <c r="M3006" t="s">
        <v>13</v>
      </c>
      <c r="N3006" s="20">
        <f t="shared" si="234"/>
        <v>8</v>
      </c>
      <c r="O3006" s="21">
        <f t="shared" si="233"/>
        <v>1.3307715980071856E-4</v>
      </c>
      <c r="P3006" s="29">
        <f>N3006*INDEX($H$47:$H$50,MATCH(M3006,'Mining Dmd Profile'!$G$47:$G$50,0))</f>
        <v>12</v>
      </c>
      <c r="Q3006" s="31">
        <f t="shared" si="235"/>
        <v>1.4511812049047219E-4</v>
      </c>
    </row>
    <row r="3007" spans="11:17" x14ac:dyDescent="0.2">
      <c r="K3007">
        <f t="shared" si="236"/>
        <v>126</v>
      </c>
      <c r="L3007">
        <f t="shared" si="237"/>
        <v>1</v>
      </c>
      <c r="M3007" t="s">
        <v>13</v>
      </c>
      <c r="N3007" s="20">
        <f t="shared" si="234"/>
        <v>7</v>
      </c>
      <c r="O3007" s="21">
        <f t="shared" si="233"/>
        <v>1.1644251482562872E-4</v>
      </c>
      <c r="P3007" s="29">
        <f>N3007*INDEX($H$47:$H$50,MATCH(M3007,'Mining Dmd Profile'!$G$47:$G$50,0))</f>
        <v>10.5</v>
      </c>
      <c r="Q3007" s="31">
        <f t="shared" si="235"/>
        <v>1.2697835542916316E-4</v>
      </c>
    </row>
    <row r="3008" spans="11:17" x14ac:dyDescent="0.2">
      <c r="K3008">
        <f t="shared" si="236"/>
        <v>126</v>
      </c>
      <c r="L3008">
        <f t="shared" si="237"/>
        <v>2</v>
      </c>
      <c r="M3008" t="s">
        <v>13</v>
      </c>
      <c r="N3008" s="20">
        <f t="shared" si="234"/>
        <v>6.5</v>
      </c>
      <c r="O3008" s="21">
        <f t="shared" si="233"/>
        <v>1.0812519233808381E-4</v>
      </c>
      <c r="P3008" s="29">
        <f>N3008*INDEX($H$47:$H$50,MATCH(M3008,'Mining Dmd Profile'!$G$47:$G$50,0))</f>
        <v>9.75</v>
      </c>
      <c r="Q3008" s="31">
        <f t="shared" si="235"/>
        <v>1.1790847289850864E-4</v>
      </c>
    </row>
    <row r="3009" spans="11:17" x14ac:dyDescent="0.2">
      <c r="K3009">
        <f t="shared" si="236"/>
        <v>126</v>
      </c>
      <c r="L3009">
        <f t="shared" si="237"/>
        <v>3</v>
      </c>
      <c r="M3009" t="s">
        <v>13</v>
      </c>
      <c r="N3009" s="20">
        <f t="shared" si="234"/>
        <v>6</v>
      </c>
      <c r="O3009" s="21">
        <f t="shared" si="233"/>
        <v>9.9807869850538917E-5</v>
      </c>
      <c r="P3009" s="29">
        <f>N3009*INDEX($H$47:$H$50,MATCH(M3009,'Mining Dmd Profile'!$G$47:$G$50,0))</f>
        <v>9</v>
      </c>
      <c r="Q3009" s="31">
        <f t="shared" si="235"/>
        <v>1.0883859036785413E-4</v>
      </c>
    </row>
    <row r="3010" spans="11:17" x14ac:dyDescent="0.2">
      <c r="K3010">
        <f t="shared" si="236"/>
        <v>126</v>
      </c>
      <c r="L3010">
        <f t="shared" si="237"/>
        <v>4</v>
      </c>
      <c r="M3010" t="s">
        <v>13</v>
      </c>
      <c r="N3010" s="20">
        <f t="shared" si="234"/>
        <v>5.5</v>
      </c>
      <c r="O3010" s="21">
        <f t="shared" si="233"/>
        <v>9.1490547362994007E-5</v>
      </c>
      <c r="P3010" s="29">
        <f>N3010*INDEX($H$47:$H$50,MATCH(M3010,'Mining Dmd Profile'!$G$47:$G$50,0))</f>
        <v>8.25</v>
      </c>
      <c r="Q3010" s="31">
        <f t="shared" si="235"/>
        <v>9.9768707837199618E-5</v>
      </c>
    </row>
    <row r="3011" spans="11:17" x14ac:dyDescent="0.2">
      <c r="K3011">
        <f t="shared" si="236"/>
        <v>126</v>
      </c>
      <c r="L3011">
        <f t="shared" si="237"/>
        <v>5</v>
      </c>
      <c r="M3011" t="s">
        <v>13</v>
      </c>
      <c r="N3011" s="20">
        <f t="shared" si="234"/>
        <v>5.5</v>
      </c>
      <c r="O3011" s="21">
        <f t="shared" si="233"/>
        <v>9.1490547362994007E-5</v>
      </c>
      <c r="P3011" s="29">
        <f>N3011*INDEX($H$47:$H$50,MATCH(M3011,'Mining Dmd Profile'!$G$47:$G$50,0))</f>
        <v>8.25</v>
      </c>
      <c r="Q3011" s="31">
        <f t="shared" si="235"/>
        <v>9.9768707837199618E-5</v>
      </c>
    </row>
    <row r="3012" spans="11:17" x14ac:dyDescent="0.2">
      <c r="K3012">
        <f t="shared" si="236"/>
        <v>126</v>
      </c>
      <c r="L3012">
        <f t="shared" si="237"/>
        <v>6</v>
      </c>
      <c r="M3012" t="s">
        <v>13</v>
      </c>
      <c r="N3012" s="20">
        <f t="shared" si="234"/>
        <v>5.5</v>
      </c>
      <c r="O3012" s="21">
        <f t="shared" si="233"/>
        <v>9.1490547362994007E-5</v>
      </c>
      <c r="P3012" s="29">
        <f>N3012*INDEX($H$47:$H$50,MATCH(M3012,'Mining Dmd Profile'!$G$47:$G$50,0))</f>
        <v>8.25</v>
      </c>
      <c r="Q3012" s="31">
        <f t="shared" si="235"/>
        <v>9.9768707837199618E-5</v>
      </c>
    </row>
    <row r="3013" spans="11:17" x14ac:dyDescent="0.2">
      <c r="K3013">
        <f t="shared" si="236"/>
        <v>126</v>
      </c>
      <c r="L3013">
        <f t="shared" si="237"/>
        <v>7</v>
      </c>
      <c r="M3013" t="s">
        <v>13</v>
      </c>
      <c r="N3013" s="20">
        <f t="shared" si="234"/>
        <v>5.5</v>
      </c>
      <c r="O3013" s="21">
        <f t="shared" si="233"/>
        <v>9.1490547362994007E-5</v>
      </c>
      <c r="P3013" s="29">
        <f>N3013*INDEX($H$47:$H$50,MATCH(M3013,'Mining Dmd Profile'!$G$47:$G$50,0))</f>
        <v>8.25</v>
      </c>
      <c r="Q3013" s="31">
        <f t="shared" si="235"/>
        <v>9.9768707837199618E-5</v>
      </c>
    </row>
    <row r="3014" spans="11:17" x14ac:dyDescent="0.2">
      <c r="K3014">
        <f t="shared" si="236"/>
        <v>126</v>
      </c>
      <c r="L3014">
        <f t="shared" si="237"/>
        <v>8</v>
      </c>
      <c r="M3014" t="s">
        <v>13</v>
      </c>
      <c r="N3014" s="20">
        <f t="shared" si="234"/>
        <v>5.5</v>
      </c>
      <c r="O3014" s="21">
        <f t="shared" si="233"/>
        <v>9.1490547362994007E-5</v>
      </c>
      <c r="P3014" s="29">
        <f>N3014*INDEX($H$47:$H$50,MATCH(M3014,'Mining Dmd Profile'!$G$47:$G$50,0))</f>
        <v>8.25</v>
      </c>
      <c r="Q3014" s="31">
        <f t="shared" si="235"/>
        <v>9.9768707837199618E-5</v>
      </c>
    </row>
    <row r="3015" spans="11:17" x14ac:dyDescent="0.2">
      <c r="K3015">
        <f t="shared" si="236"/>
        <v>126</v>
      </c>
      <c r="L3015">
        <f t="shared" si="237"/>
        <v>9</v>
      </c>
      <c r="M3015" t="s">
        <v>13</v>
      </c>
      <c r="N3015" s="20">
        <f t="shared" si="234"/>
        <v>5.5</v>
      </c>
      <c r="O3015" s="21">
        <f t="shared" ref="O3015:O3078" si="238">N3015/$N$5</f>
        <v>9.1490547362994007E-5</v>
      </c>
      <c r="P3015" s="29">
        <f>N3015*INDEX($H$47:$H$50,MATCH(M3015,'Mining Dmd Profile'!$G$47:$G$50,0))</f>
        <v>8.25</v>
      </c>
      <c r="Q3015" s="31">
        <f t="shared" si="235"/>
        <v>9.9768707837199618E-5</v>
      </c>
    </row>
    <row r="3016" spans="11:17" x14ac:dyDescent="0.2">
      <c r="K3016">
        <f t="shared" si="236"/>
        <v>126</v>
      </c>
      <c r="L3016">
        <f t="shared" si="237"/>
        <v>10</v>
      </c>
      <c r="M3016" t="s">
        <v>13</v>
      </c>
      <c r="N3016" s="20">
        <f t="shared" ref="N3016:N3079" si="239">INDEX($H$7:$H$30,MATCH($L3016,$C$7:$C$30,0))</f>
        <v>6</v>
      </c>
      <c r="O3016" s="21">
        <f t="shared" si="238"/>
        <v>9.9807869850538917E-5</v>
      </c>
      <c r="P3016" s="29">
        <f>N3016*INDEX($H$47:$H$50,MATCH(M3016,'Mining Dmd Profile'!$G$47:$G$50,0))</f>
        <v>9</v>
      </c>
      <c r="Q3016" s="31">
        <f t="shared" ref="Q3016:Q3079" si="240">P3016/$P$5</f>
        <v>1.0883859036785413E-4</v>
      </c>
    </row>
    <row r="3017" spans="11:17" x14ac:dyDescent="0.2">
      <c r="K3017">
        <f t="shared" ref="K3017:K3080" si="241">IF(L3016=24,K3016+1,K3016)</f>
        <v>126</v>
      </c>
      <c r="L3017">
        <f t="shared" ref="L3017:L3080" si="242">IF(L3016=24,1,L3016+1)</f>
        <v>11</v>
      </c>
      <c r="M3017" t="s">
        <v>13</v>
      </c>
      <c r="N3017" s="20">
        <f t="shared" si="239"/>
        <v>6.6</v>
      </c>
      <c r="O3017" s="21">
        <f t="shared" si="238"/>
        <v>1.0978865683559279E-4</v>
      </c>
      <c r="P3017" s="29">
        <f>N3017*INDEX($H$47:$H$50,MATCH(M3017,'Mining Dmd Profile'!$G$47:$G$50,0))</f>
        <v>9.8999999999999986</v>
      </c>
      <c r="Q3017" s="31">
        <f t="shared" si="240"/>
        <v>1.1972244940463952E-4</v>
      </c>
    </row>
    <row r="3018" spans="11:17" x14ac:dyDescent="0.2">
      <c r="K3018">
        <f t="shared" si="241"/>
        <v>126</v>
      </c>
      <c r="L3018">
        <f t="shared" si="242"/>
        <v>12</v>
      </c>
      <c r="M3018" t="s">
        <v>13</v>
      </c>
      <c r="N3018" s="20">
        <f t="shared" si="239"/>
        <v>7</v>
      </c>
      <c r="O3018" s="21">
        <f t="shared" si="238"/>
        <v>1.1644251482562872E-4</v>
      </c>
      <c r="P3018" s="29">
        <f>N3018*INDEX($H$47:$H$50,MATCH(M3018,'Mining Dmd Profile'!$G$47:$G$50,0))</f>
        <v>10.5</v>
      </c>
      <c r="Q3018" s="31">
        <f t="shared" si="240"/>
        <v>1.2697835542916316E-4</v>
      </c>
    </row>
    <row r="3019" spans="11:17" x14ac:dyDescent="0.2">
      <c r="K3019">
        <f t="shared" si="241"/>
        <v>126</v>
      </c>
      <c r="L3019">
        <f t="shared" si="242"/>
        <v>13</v>
      </c>
      <c r="M3019" t="s">
        <v>13</v>
      </c>
      <c r="N3019" s="20">
        <f t="shared" si="239"/>
        <v>7.5</v>
      </c>
      <c r="O3019" s="21">
        <f t="shared" si="238"/>
        <v>1.2475983731317363E-4</v>
      </c>
      <c r="P3019" s="29">
        <f>N3019*INDEX($H$47:$H$50,MATCH(M3019,'Mining Dmd Profile'!$G$47:$G$50,0))</f>
        <v>11.25</v>
      </c>
      <c r="Q3019" s="31">
        <f t="shared" si="240"/>
        <v>1.3604823795981767E-4</v>
      </c>
    </row>
    <row r="3020" spans="11:17" x14ac:dyDescent="0.2">
      <c r="K3020">
        <f t="shared" si="241"/>
        <v>126</v>
      </c>
      <c r="L3020">
        <f t="shared" si="242"/>
        <v>14</v>
      </c>
      <c r="M3020" t="s">
        <v>13</v>
      </c>
      <c r="N3020" s="20">
        <f t="shared" si="239"/>
        <v>8</v>
      </c>
      <c r="O3020" s="21">
        <f t="shared" si="238"/>
        <v>1.3307715980071856E-4</v>
      </c>
      <c r="P3020" s="29">
        <f>N3020*INDEX($H$47:$H$50,MATCH(M3020,'Mining Dmd Profile'!$G$47:$G$50,0))</f>
        <v>12</v>
      </c>
      <c r="Q3020" s="31">
        <f t="shared" si="240"/>
        <v>1.4511812049047219E-4</v>
      </c>
    </row>
    <row r="3021" spans="11:17" x14ac:dyDescent="0.2">
      <c r="K3021">
        <f t="shared" si="241"/>
        <v>126</v>
      </c>
      <c r="L3021">
        <f t="shared" si="242"/>
        <v>15</v>
      </c>
      <c r="M3021" t="s">
        <v>13</v>
      </c>
      <c r="N3021" s="20">
        <f t="shared" si="239"/>
        <v>8.1</v>
      </c>
      <c r="O3021" s="21">
        <f t="shared" si="238"/>
        <v>1.3474062429822754E-4</v>
      </c>
      <c r="P3021" s="29">
        <f>N3021*INDEX($H$47:$H$50,MATCH(M3021,'Mining Dmd Profile'!$G$47:$G$50,0))</f>
        <v>12.149999999999999</v>
      </c>
      <c r="Q3021" s="31">
        <f t="shared" si="240"/>
        <v>1.4693209699660306E-4</v>
      </c>
    </row>
    <row r="3022" spans="11:17" x14ac:dyDescent="0.2">
      <c r="K3022">
        <f t="shared" si="241"/>
        <v>126</v>
      </c>
      <c r="L3022">
        <f t="shared" si="242"/>
        <v>16</v>
      </c>
      <c r="M3022" t="s">
        <v>13</v>
      </c>
      <c r="N3022" s="20">
        <f t="shared" si="239"/>
        <v>7.7</v>
      </c>
      <c r="O3022" s="21">
        <f t="shared" si="238"/>
        <v>1.2808676630819162E-4</v>
      </c>
      <c r="P3022" s="29">
        <f>N3022*INDEX($H$47:$H$50,MATCH(M3022,'Mining Dmd Profile'!$G$47:$G$50,0))</f>
        <v>11.55</v>
      </c>
      <c r="Q3022" s="31">
        <f t="shared" si="240"/>
        <v>1.3967619097207947E-4</v>
      </c>
    </row>
    <row r="3023" spans="11:17" x14ac:dyDescent="0.2">
      <c r="K3023">
        <f t="shared" si="241"/>
        <v>126</v>
      </c>
      <c r="L3023">
        <f t="shared" si="242"/>
        <v>17</v>
      </c>
      <c r="M3023" t="s">
        <v>13</v>
      </c>
      <c r="N3023" s="20">
        <f t="shared" si="239"/>
        <v>7.3</v>
      </c>
      <c r="O3023" s="21">
        <f t="shared" si="238"/>
        <v>1.2143290831815567E-4</v>
      </c>
      <c r="P3023" s="29">
        <f>N3023*INDEX($H$47:$H$50,MATCH(M3023,'Mining Dmd Profile'!$G$47:$G$50,0))</f>
        <v>10.95</v>
      </c>
      <c r="Q3023" s="31">
        <f t="shared" si="240"/>
        <v>1.3242028494755585E-4</v>
      </c>
    </row>
    <row r="3024" spans="11:17" x14ac:dyDescent="0.2">
      <c r="K3024">
        <f t="shared" si="241"/>
        <v>126</v>
      </c>
      <c r="L3024">
        <f t="shared" si="242"/>
        <v>18</v>
      </c>
      <c r="M3024" t="s">
        <v>13</v>
      </c>
      <c r="N3024" s="20">
        <f t="shared" si="239"/>
        <v>7</v>
      </c>
      <c r="O3024" s="21">
        <f t="shared" si="238"/>
        <v>1.1644251482562872E-4</v>
      </c>
      <c r="P3024" s="29">
        <f>N3024*INDEX($H$47:$H$50,MATCH(M3024,'Mining Dmd Profile'!$G$47:$G$50,0))</f>
        <v>10.5</v>
      </c>
      <c r="Q3024" s="31">
        <f t="shared" si="240"/>
        <v>1.2697835542916316E-4</v>
      </c>
    </row>
    <row r="3025" spans="11:17" x14ac:dyDescent="0.2">
      <c r="K3025">
        <f t="shared" si="241"/>
        <v>126</v>
      </c>
      <c r="L3025">
        <f t="shared" si="242"/>
        <v>19</v>
      </c>
      <c r="M3025" t="s">
        <v>13</v>
      </c>
      <c r="N3025" s="20">
        <f t="shared" si="239"/>
        <v>7.3</v>
      </c>
      <c r="O3025" s="21">
        <f t="shared" si="238"/>
        <v>1.2143290831815567E-4</v>
      </c>
      <c r="P3025" s="29">
        <f>N3025*INDEX($H$47:$H$50,MATCH(M3025,'Mining Dmd Profile'!$G$47:$G$50,0))</f>
        <v>10.95</v>
      </c>
      <c r="Q3025" s="31">
        <f t="shared" si="240"/>
        <v>1.3242028494755585E-4</v>
      </c>
    </row>
    <row r="3026" spans="11:17" x14ac:dyDescent="0.2">
      <c r="K3026">
        <f t="shared" si="241"/>
        <v>126</v>
      </c>
      <c r="L3026">
        <f t="shared" si="242"/>
        <v>20</v>
      </c>
      <c r="M3026" t="s">
        <v>13</v>
      </c>
      <c r="N3026" s="20">
        <f t="shared" si="239"/>
        <v>7.7</v>
      </c>
      <c r="O3026" s="21">
        <f t="shared" si="238"/>
        <v>1.2808676630819162E-4</v>
      </c>
      <c r="P3026" s="29">
        <f>N3026*INDEX($H$47:$H$50,MATCH(M3026,'Mining Dmd Profile'!$G$47:$G$50,0))</f>
        <v>11.55</v>
      </c>
      <c r="Q3026" s="31">
        <f t="shared" si="240"/>
        <v>1.3967619097207947E-4</v>
      </c>
    </row>
    <row r="3027" spans="11:17" x14ac:dyDescent="0.2">
      <c r="K3027">
        <f t="shared" si="241"/>
        <v>126</v>
      </c>
      <c r="L3027">
        <f t="shared" si="242"/>
        <v>21</v>
      </c>
      <c r="M3027" t="s">
        <v>13</v>
      </c>
      <c r="N3027" s="20">
        <f t="shared" si="239"/>
        <v>8</v>
      </c>
      <c r="O3027" s="21">
        <f t="shared" si="238"/>
        <v>1.3307715980071856E-4</v>
      </c>
      <c r="P3027" s="29">
        <f>N3027*INDEX($H$47:$H$50,MATCH(M3027,'Mining Dmd Profile'!$G$47:$G$50,0))</f>
        <v>12</v>
      </c>
      <c r="Q3027" s="31">
        <f t="shared" si="240"/>
        <v>1.4511812049047219E-4</v>
      </c>
    </row>
    <row r="3028" spans="11:17" x14ac:dyDescent="0.2">
      <c r="K3028">
        <f t="shared" si="241"/>
        <v>126</v>
      </c>
      <c r="L3028">
        <f t="shared" si="242"/>
        <v>22</v>
      </c>
      <c r="M3028" t="s">
        <v>13</v>
      </c>
      <c r="N3028" s="20">
        <f t="shared" si="239"/>
        <v>8</v>
      </c>
      <c r="O3028" s="21">
        <f t="shared" si="238"/>
        <v>1.3307715980071856E-4</v>
      </c>
      <c r="P3028" s="29">
        <f>N3028*INDEX($H$47:$H$50,MATCH(M3028,'Mining Dmd Profile'!$G$47:$G$50,0))</f>
        <v>12</v>
      </c>
      <c r="Q3028" s="31">
        <f t="shared" si="240"/>
        <v>1.4511812049047219E-4</v>
      </c>
    </row>
    <row r="3029" spans="11:17" x14ac:dyDescent="0.2">
      <c r="K3029">
        <f t="shared" si="241"/>
        <v>126</v>
      </c>
      <c r="L3029">
        <f t="shared" si="242"/>
        <v>23</v>
      </c>
      <c r="M3029" t="s">
        <v>13</v>
      </c>
      <c r="N3029" s="20">
        <f t="shared" si="239"/>
        <v>8</v>
      </c>
      <c r="O3029" s="21">
        <f t="shared" si="238"/>
        <v>1.3307715980071856E-4</v>
      </c>
      <c r="P3029" s="29">
        <f>N3029*INDEX($H$47:$H$50,MATCH(M3029,'Mining Dmd Profile'!$G$47:$G$50,0))</f>
        <v>12</v>
      </c>
      <c r="Q3029" s="31">
        <f t="shared" si="240"/>
        <v>1.4511812049047219E-4</v>
      </c>
    </row>
    <row r="3030" spans="11:17" x14ac:dyDescent="0.2">
      <c r="K3030">
        <f t="shared" si="241"/>
        <v>126</v>
      </c>
      <c r="L3030">
        <f t="shared" si="242"/>
        <v>24</v>
      </c>
      <c r="M3030" t="s">
        <v>13</v>
      </c>
      <c r="N3030" s="20">
        <f t="shared" si="239"/>
        <v>8</v>
      </c>
      <c r="O3030" s="21">
        <f t="shared" si="238"/>
        <v>1.3307715980071856E-4</v>
      </c>
      <c r="P3030" s="29">
        <f>N3030*INDEX($H$47:$H$50,MATCH(M3030,'Mining Dmd Profile'!$G$47:$G$50,0))</f>
        <v>12</v>
      </c>
      <c r="Q3030" s="31">
        <f t="shared" si="240"/>
        <v>1.4511812049047219E-4</v>
      </c>
    </row>
    <row r="3031" spans="11:17" x14ac:dyDescent="0.2">
      <c r="K3031">
        <f t="shared" si="241"/>
        <v>127</v>
      </c>
      <c r="L3031">
        <f t="shared" si="242"/>
        <v>1</v>
      </c>
      <c r="M3031" t="s">
        <v>13</v>
      </c>
      <c r="N3031" s="20">
        <f t="shared" si="239"/>
        <v>7</v>
      </c>
      <c r="O3031" s="21">
        <f t="shared" si="238"/>
        <v>1.1644251482562872E-4</v>
      </c>
      <c r="P3031" s="29">
        <f>N3031*INDEX($H$47:$H$50,MATCH(M3031,'Mining Dmd Profile'!$G$47:$G$50,0))</f>
        <v>10.5</v>
      </c>
      <c r="Q3031" s="31">
        <f t="shared" si="240"/>
        <v>1.2697835542916316E-4</v>
      </c>
    </row>
    <row r="3032" spans="11:17" x14ac:dyDescent="0.2">
      <c r="K3032">
        <f t="shared" si="241"/>
        <v>127</v>
      </c>
      <c r="L3032">
        <f t="shared" si="242"/>
        <v>2</v>
      </c>
      <c r="M3032" t="s">
        <v>13</v>
      </c>
      <c r="N3032" s="20">
        <f t="shared" si="239"/>
        <v>6.5</v>
      </c>
      <c r="O3032" s="21">
        <f t="shared" si="238"/>
        <v>1.0812519233808381E-4</v>
      </c>
      <c r="P3032" s="29">
        <f>N3032*INDEX($H$47:$H$50,MATCH(M3032,'Mining Dmd Profile'!$G$47:$G$50,0))</f>
        <v>9.75</v>
      </c>
      <c r="Q3032" s="31">
        <f t="shared" si="240"/>
        <v>1.1790847289850864E-4</v>
      </c>
    </row>
    <row r="3033" spans="11:17" x14ac:dyDescent="0.2">
      <c r="K3033">
        <f t="shared" si="241"/>
        <v>127</v>
      </c>
      <c r="L3033">
        <f t="shared" si="242"/>
        <v>3</v>
      </c>
      <c r="M3033" t="s">
        <v>13</v>
      </c>
      <c r="N3033" s="20">
        <f t="shared" si="239"/>
        <v>6</v>
      </c>
      <c r="O3033" s="21">
        <f t="shared" si="238"/>
        <v>9.9807869850538917E-5</v>
      </c>
      <c r="P3033" s="29">
        <f>N3033*INDEX($H$47:$H$50,MATCH(M3033,'Mining Dmd Profile'!$G$47:$G$50,0))</f>
        <v>9</v>
      </c>
      <c r="Q3033" s="31">
        <f t="shared" si="240"/>
        <v>1.0883859036785413E-4</v>
      </c>
    </row>
    <row r="3034" spans="11:17" x14ac:dyDescent="0.2">
      <c r="K3034">
        <f t="shared" si="241"/>
        <v>127</v>
      </c>
      <c r="L3034">
        <f t="shared" si="242"/>
        <v>4</v>
      </c>
      <c r="M3034" t="s">
        <v>13</v>
      </c>
      <c r="N3034" s="20">
        <f t="shared" si="239"/>
        <v>5.5</v>
      </c>
      <c r="O3034" s="21">
        <f t="shared" si="238"/>
        <v>9.1490547362994007E-5</v>
      </c>
      <c r="P3034" s="29">
        <f>N3034*INDEX($H$47:$H$50,MATCH(M3034,'Mining Dmd Profile'!$G$47:$G$50,0))</f>
        <v>8.25</v>
      </c>
      <c r="Q3034" s="31">
        <f t="shared" si="240"/>
        <v>9.9768707837199618E-5</v>
      </c>
    </row>
    <row r="3035" spans="11:17" x14ac:dyDescent="0.2">
      <c r="K3035">
        <f t="shared" si="241"/>
        <v>127</v>
      </c>
      <c r="L3035">
        <f t="shared" si="242"/>
        <v>5</v>
      </c>
      <c r="M3035" t="s">
        <v>13</v>
      </c>
      <c r="N3035" s="20">
        <f t="shared" si="239"/>
        <v>5.5</v>
      </c>
      <c r="O3035" s="21">
        <f t="shared" si="238"/>
        <v>9.1490547362994007E-5</v>
      </c>
      <c r="P3035" s="29">
        <f>N3035*INDEX($H$47:$H$50,MATCH(M3035,'Mining Dmd Profile'!$G$47:$G$50,0))</f>
        <v>8.25</v>
      </c>
      <c r="Q3035" s="31">
        <f t="shared" si="240"/>
        <v>9.9768707837199618E-5</v>
      </c>
    </row>
    <row r="3036" spans="11:17" x14ac:dyDescent="0.2">
      <c r="K3036">
        <f t="shared" si="241"/>
        <v>127</v>
      </c>
      <c r="L3036">
        <f t="shared" si="242"/>
        <v>6</v>
      </c>
      <c r="M3036" t="s">
        <v>13</v>
      </c>
      <c r="N3036" s="20">
        <f t="shared" si="239"/>
        <v>5.5</v>
      </c>
      <c r="O3036" s="21">
        <f t="shared" si="238"/>
        <v>9.1490547362994007E-5</v>
      </c>
      <c r="P3036" s="29">
        <f>N3036*INDEX($H$47:$H$50,MATCH(M3036,'Mining Dmd Profile'!$G$47:$G$50,0))</f>
        <v>8.25</v>
      </c>
      <c r="Q3036" s="31">
        <f t="shared" si="240"/>
        <v>9.9768707837199618E-5</v>
      </c>
    </row>
    <row r="3037" spans="11:17" x14ac:dyDescent="0.2">
      <c r="K3037">
        <f t="shared" si="241"/>
        <v>127</v>
      </c>
      <c r="L3037">
        <f t="shared" si="242"/>
        <v>7</v>
      </c>
      <c r="M3037" t="s">
        <v>13</v>
      </c>
      <c r="N3037" s="20">
        <f t="shared" si="239"/>
        <v>5.5</v>
      </c>
      <c r="O3037" s="21">
        <f t="shared" si="238"/>
        <v>9.1490547362994007E-5</v>
      </c>
      <c r="P3037" s="29">
        <f>N3037*INDEX($H$47:$H$50,MATCH(M3037,'Mining Dmd Profile'!$G$47:$G$50,0))</f>
        <v>8.25</v>
      </c>
      <c r="Q3037" s="31">
        <f t="shared" si="240"/>
        <v>9.9768707837199618E-5</v>
      </c>
    </row>
    <row r="3038" spans="11:17" x14ac:dyDescent="0.2">
      <c r="K3038">
        <f t="shared" si="241"/>
        <v>127</v>
      </c>
      <c r="L3038">
        <f t="shared" si="242"/>
        <v>8</v>
      </c>
      <c r="M3038" t="s">
        <v>13</v>
      </c>
      <c r="N3038" s="20">
        <f t="shared" si="239"/>
        <v>5.5</v>
      </c>
      <c r="O3038" s="21">
        <f t="shared" si="238"/>
        <v>9.1490547362994007E-5</v>
      </c>
      <c r="P3038" s="29">
        <f>N3038*INDEX($H$47:$H$50,MATCH(M3038,'Mining Dmd Profile'!$G$47:$G$50,0))</f>
        <v>8.25</v>
      </c>
      <c r="Q3038" s="31">
        <f t="shared" si="240"/>
        <v>9.9768707837199618E-5</v>
      </c>
    </row>
    <row r="3039" spans="11:17" x14ac:dyDescent="0.2">
      <c r="K3039">
        <f t="shared" si="241"/>
        <v>127</v>
      </c>
      <c r="L3039">
        <f t="shared" si="242"/>
        <v>9</v>
      </c>
      <c r="M3039" t="s">
        <v>13</v>
      </c>
      <c r="N3039" s="20">
        <f t="shared" si="239"/>
        <v>5.5</v>
      </c>
      <c r="O3039" s="21">
        <f t="shared" si="238"/>
        <v>9.1490547362994007E-5</v>
      </c>
      <c r="P3039" s="29">
        <f>N3039*INDEX($H$47:$H$50,MATCH(M3039,'Mining Dmd Profile'!$G$47:$G$50,0))</f>
        <v>8.25</v>
      </c>
      <c r="Q3039" s="31">
        <f t="shared" si="240"/>
        <v>9.9768707837199618E-5</v>
      </c>
    </row>
    <row r="3040" spans="11:17" x14ac:dyDescent="0.2">
      <c r="K3040">
        <f t="shared" si="241"/>
        <v>127</v>
      </c>
      <c r="L3040">
        <f t="shared" si="242"/>
        <v>10</v>
      </c>
      <c r="M3040" t="s">
        <v>13</v>
      </c>
      <c r="N3040" s="20">
        <f t="shared" si="239"/>
        <v>6</v>
      </c>
      <c r="O3040" s="21">
        <f t="shared" si="238"/>
        <v>9.9807869850538917E-5</v>
      </c>
      <c r="P3040" s="29">
        <f>N3040*INDEX($H$47:$H$50,MATCH(M3040,'Mining Dmd Profile'!$G$47:$G$50,0))</f>
        <v>9</v>
      </c>
      <c r="Q3040" s="31">
        <f t="shared" si="240"/>
        <v>1.0883859036785413E-4</v>
      </c>
    </row>
    <row r="3041" spans="11:17" x14ac:dyDescent="0.2">
      <c r="K3041">
        <f t="shared" si="241"/>
        <v>127</v>
      </c>
      <c r="L3041">
        <f t="shared" si="242"/>
        <v>11</v>
      </c>
      <c r="M3041" t="s">
        <v>13</v>
      </c>
      <c r="N3041" s="20">
        <f t="shared" si="239"/>
        <v>6.6</v>
      </c>
      <c r="O3041" s="21">
        <f t="shared" si="238"/>
        <v>1.0978865683559279E-4</v>
      </c>
      <c r="P3041" s="29">
        <f>N3041*INDEX($H$47:$H$50,MATCH(M3041,'Mining Dmd Profile'!$G$47:$G$50,0))</f>
        <v>9.8999999999999986</v>
      </c>
      <c r="Q3041" s="31">
        <f t="shared" si="240"/>
        <v>1.1972244940463952E-4</v>
      </c>
    </row>
    <row r="3042" spans="11:17" x14ac:dyDescent="0.2">
      <c r="K3042">
        <f t="shared" si="241"/>
        <v>127</v>
      </c>
      <c r="L3042">
        <f t="shared" si="242"/>
        <v>12</v>
      </c>
      <c r="M3042" t="s">
        <v>13</v>
      </c>
      <c r="N3042" s="20">
        <f t="shared" si="239"/>
        <v>7</v>
      </c>
      <c r="O3042" s="21">
        <f t="shared" si="238"/>
        <v>1.1644251482562872E-4</v>
      </c>
      <c r="P3042" s="29">
        <f>N3042*INDEX($H$47:$H$50,MATCH(M3042,'Mining Dmd Profile'!$G$47:$G$50,0))</f>
        <v>10.5</v>
      </c>
      <c r="Q3042" s="31">
        <f t="shared" si="240"/>
        <v>1.2697835542916316E-4</v>
      </c>
    </row>
    <row r="3043" spans="11:17" x14ac:dyDescent="0.2">
      <c r="K3043">
        <f t="shared" si="241"/>
        <v>127</v>
      </c>
      <c r="L3043">
        <f t="shared" si="242"/>
        <v>13</v>
      </c>
      <c r="M3043" t="s">
        <v>13</v>
      </c>
      <c r="N3043" s="20">
        <f t="shared" si="239"/>
        <v>7.5</v>
      </c>
      <c r="O3043" s="21">
        <f t="shared" si="238"/>
        <v>1.2475983731317363E-4</v>
      </c>
      <c r="P3043" s="29">
        <f>N3043*INDEX($H$47:$H$50,MATCH(M3043,'Mining Dmd Profile'!$G$47:$G$50,0))</f>
        <v>11.25</v>
      </c>
      <c r="Q3043" s="31">
        <f t="shared" si="240"/>
        <v>1.3604823795981767E-4</v>
      </c>
    </row>
    <row r="3044" spans="11:17" x14ac:dyDescent="0.2">
      <c r="K3044">
        <f t="shared" si="241"/>
        <v>127</v>
      </c>
      <c r="L3044">
        <f t="shared" si="242"/>
        <v>14</v>
      </c>
      <c r="M3044" t="s">
        <v>13</v>
      </c>
      <c r="N3044" s="20">
        <f t="shared" si="239"/>
        <v>8</v>
      </c>
      <c r="O3044" s="21">
        <f t="shared" si="238"/>
        <v>1.3307715980071856E-4</v>
      </c>
      <c r="P3044" s="29">
        <f>N3044*INDEX($H$47:$H$50,MATCH(M3044,'Mining Dmd Profile'!$G$47:$G$50,0))</f>
        <v>12</v>
      </c>
      <c r="Q3044" s="31">
        <f t="shared" si="240"/>
        <v>1.4511812049047219E-4</v>
      </c>
    </row>
    <row r="3045" spans="11:17" x14ac:dyDescent="0.2">
      <c r="K3045">
        <f t="shared" si="241"/>
        <v>127</v>
      </c>
      <c r="L3045">
        <f t="shared" si="242"/>
        <v>15</v>
      </c>
      <c r="M3045" t="s">
        <v>13</v>
      </c>
      <c r="N3045" s="20">
        <f t="shared" si="239"/>
        <v>8.1</v>
      </c>
      <c r="O3045" s="21">
        <f t="shared" si="238"/>
        <v>1.3474062429822754E-4</v>
      </c>
      <c r="P3045" s="29">
        <f>N3045*INDEX($H$47:$H$50,MATCH(M3045,'Mining Dmd Profile'!$G$47:$G$50,0))</f>
        <v>12.149999999999999</v>
      </c>
      <c r="Q3045" s="31">
        <f t="shared" si="240"/>
        <v>1.4693209699660306E-4</v>
      </c>
    </row>
    <row r="3046" spans="11:17" x14ac:dyDescent="0.2">
      <c r="K3046">
        <f t="shared" si="241"/>
        <v>127</v>
      </c>
      <c r="L3046">
        <f t="shared" si="242"/>
        <v>16</v>
      </c>
      <c r="M3046" t="s">
        <v>13</v>
      </c>
      <c r="N3046" s="20">
        <f t="shared" si="239"/>
        <v>7.7</v>
      </c>
      <c r="O3046" s="21">
        <f t="shared" si="238"/>
        <v>1.2808676630819162E-4</v>
      </c>
      <c r="P3046" s="29">
        <f>N3046*INDEX($H$47:$H$50,MATCH(M3046,'Mining Dmd Profile'!$G$47:$G$50,0))</f>
        <v>11.55</v>
      </c>
      <c r="Q3046" s="31">
        <f t="shared" si="240"/>
        <v>1.3967619097207947E-4</v>
      </c>
    </row>
    <row r="3047" spans="11:17" x14ac:dyDescent="0.2">
      <c r="K3047">
        <f t="shared" si="241"/>
        <v>127</v>
      </c>
      <c r="L3047">
        <f t="shared" si="242"/>
        <v>17</v>
      </c>
      <c r="M3047" t="s">
        <v>13</v>
      </c>
      <c r="N3047" s="20">
        <f t="shared" si="239"/>
        <v>7.3</v>
      </c>
      <c r="O3047" s="21">
        <f t="shared" si="238"/>
        <v>1.2143290831815567E-4</v>
      </c>
      <c r="P3047" s="29">
        <f>N3047*INDEX($H$47:$H$50,MATCH(M3047,'Mining Dmd Profile'!$G$47:$G$50,0))</f>
        <v>10.95</v>
      </c>
      <c r="Q3047" s="31">
        <f t="shared" si="240"/>
        <v>1.3242028494755585E-4</v>
      </c>
    </row>
    <row r="3048" spans="11:17" x14ac:dyDescent="0.2">
      <c r="K3048">
        <f t="shared" si="241"/>
        <v>127</v>
      </c>
      <c r="L3048">
        <f t="shared" si="242"/>
        <v>18</v>
      </c>
      <c r="M3048" t="s">
        <v>13</v>
      </c>
      <c r="N3048" s="20">
        <f t="shared" si="239"/>
        <v>7</v>
      </c>
      <c r="O3048" s="21">
        <f t="shared" si="238"/>
        <v>1.1644251482562872E-4</v>
      </c>
      <c r="P3048" s="29">
        <f>N3048*INDEX($H$47:$H$50,MATCH(M3048,'Mining Dmd Profile'!$G$47:$G$50,0))</f>
        <v>10.5</v>
      </c>
      <c r="Q3048" s="31">
        <f t="shared" si="240"/>
        <v>1.2697835542916316E-4</v>
      </c>
    </row>
    <row r="3049" spans="11:17" x14ac:dyDescent="0.2">
      <c r="K3049">
        <f t="shared" si="241"/>
        <v>127</v>
      </c>
      <c r="L3049">
        <f t="shared" si="242"/>
        <v>19</v>
      </c>
      <c r="M3049" t="s">
        <v>13</v>
      </c>
      <c r="N3049" s="20">
        <f t="shared" si="239"/>
        <v>7.3</v>
      </c>
      <c r="O3049" s="21">
        <f t="shared" si="238"/>
        <v>1.2143290831815567E-4</v>
      </c>
      <c r="P3049" s="29">
        <f>N3049*INDEX($H$47:$H$50,MATCH(M3049,'Mining Dmd Profile'!$G$47:$G$50,0))</f>
        <v>10.95</v>
      </c>
      <c r="Q3049" s="31">
        <f t="shared" si="240"/>
        <v>1.3242028494755585E-4</v>
      </c>
    </row>
    <row r="3050" spans="11:17" x14ac:dyDescent="0.2">
      <c r="K3050">
        <f t="shared" si="241"/>
        <v>127</v>
      </c>
      <c r="L3050">
        <f t="shared" si="242"/>
        <v>20</v>
      </c>
      <c r="M3050" t="s">
        <v>13</v>
      </c>
      <c r="N3050" s="20">
        <f t="shared" si="239"/>
        <v>7.7</v>
      </c>
      <c r="O3050" s="21">
        <f t="shared" si="238"/>
        <v>1.2808676630819162E-4</v>
      </c>
      <c r="P3050" s="29">
        <f>N3050*INDEX($H$47:$H$50,MATCH(M3050,'Mining Dmd Profile'!$G$47:$G$50,0))</f>
        <v>11.55</v>
      </c>
      <c r="Q3050" s="31">
        <f t="shared" si="240"/>
        <v>1.3967619097207947E-4</v>
      </c>
    </row>
    <row r="3051" spans="11:17" x14ac:dyDescent="0.2">
      <c r="K3051">
        <f t="shared" si="241"/>
        <v>127</v>
      </c>
      <c r="L3051">
        <f t="shared" si="242"/>
        <v>21</v>
      </c>
      <c r="M3051" t="s">
        <v>13</v>
      </c>
      <c r="N3051" s="20">
        <f t="shared" si="239"/>
        <v>8</v>
      </c>
      <c r="O3051" s="21">
        <f t="shared" si="238"/>
        <v>1.3307715980071856E-4</v>
      </c>
      <c r="P3051" s="29">
        <f>N3051*INDEX($H$47:$H$50,MATCH(M3051,'Mining Dmd Profile'!$G$47:$G$50,0))</f>
        <v>12</v>
      </c>
      <c r="Q3051" s="31">
        <f t="shared" si="240"/>
        <v>1.4511812049047219E-4</v>
      </c>
    </row>
    <row r="3052" spans="11:17" x14ac:dyDescent="0.2">
      <c r="K3052">
        <f t="shared" si="241"/>
        <v>127</v>
      </c>
      <c r="L3052">
        <f t="shared" si="242"/>
        <v>22</v>
      </c>
      <c r="M3052" t="s">
        <v>13</v>
      </c>
      <c r="N3052" s="20">
        <f t="shared" si="239"/>
        <v>8</v>
      </c>
      <c r="O3052" s="21">
        <f t="shared" si="238"/>
        <v>1.3307715980071856E-4</v>
      </c>
      <c r="P3052" s="29">
        <f>N3052*INDEX($H$47:$H$50,MATCH(M3052,'Mining Dmd Profile'!$G$47:$G$50,0))</f>
        <v>12</v>
      </c>
      <c r="Q3052" s="31">
        <f t="shared" si="240"/>
        <v>1.4511812049047219E-4</v>
      </c>
    </row>
    <row r="3053" spans="11:17" x14ac:dyDescent="0.2">
      <c r="K3053">
        <f t="shared" si="241"/>
        <v>127</v>
      </c>
      <c r="L3053">
        <f t="shared" si="242"/>
        <v>23</v>
      </c>
      <c r="M3053" t="s">
        <v>13</v>
      </c>
      <c r="N3053" s="20">
        <f t="shared" si="239"/>
        <v>8</v>
      </c>
      <c r="O3053" s="21">
        <f t="shared" si="238"/>
        <v>1.3307715980071856E-4</v>
      </c>
      <c r="P3053" s="29">
        <f>N3053*INDEX($H$47:$H$50,MATCH(M3053,'Mining Dmd Profile'!$G$47:$G$50,0))</f>
        <v>12</v>
      </c>
      <c r="Q3053" s="31">
        <f t="shared" si="240"/>
        <v>1.4511812049047219E-4</v>
      </c>
    </row>
    <row r="3054" spans="11:17" x14ac:dyDescent="0.2">
      <c r="K3054">
        <f t="shared" si="241"/>
        <v>127</v>
      </c>
      <c r="L3054">
        <f t="shared" si="242"/>
        <v>24</v>
      </c>
      <c r="M3054" t="s">
        <v>13</v>
      </c>
      <c r="N3054" s="20">
        <f t="shared" si="239"/>
        <v>8</v>
      </c>
      <c r="O3054" s="21">
        <f t="shared" si="238"/>
        <v>1.3307715980071856E-4</v>
      </c>
      <c r="P3054" s="29">
        <f>N3054*INDEX($H$47:$H$50,MATCH(M3054,'Mining Dmd Profile'!$G$47:$G$50,0))</f>
        <v>12</v>
      </c>
      <c r="Q3054" s="31">
        <f t="shared" si="240"/>
        <v>1.4511812049047219E-4</v>
      </c>
    </row>
    <row r="3055" spans="11:17" x14ac:dyDescent="0.2">
      <c r="K3055">
        <f t="shared" si="241"/>
        <v>128</v>
      </c>
      <c r="L3055">
        <f t="shared" si="242"/>
        <v>1</v>
      </c>
      <c r="M3055" t="s">
        <v>13</v>
      </c>
      <c r="N3055" s="20">
        <f t="shared" si="239"/>
        <v>7</v>
      </c>
      <c r="O3055" s="21">
        <f t="shared" si="238"/>
        <v>1.1644251482562872E-4</v>
      </c>
      <c r="P3055" s="29">
        <f>N3055*INDEX($H$47:$H$50,MATCH(M3055,'Mining Dmd Profile'!$G$47:$G$50,0))</f>
        <v>10.5</v>
      </c>
      <c r="Q3055" s="31">
        <f t="shared" si="240"/>
        <v>1.2697835542916316E-4</v>
      </c>
    </row>
    <row r="3056" spans="11:17" x14ac:dyDescent="0.2">
      <c r="K3056">
        <f t="shared" si="241"/>
        <v>128</v>
      </c>
      <c r="L3056">
        <f t="shared" si="242"/>
        <v>2</v>
      </c>
      <c r="M3056" t="s">
        <v>13</v>
      </c>
      <c r="N3056" s="20">
        <f t="shared" si="239"/>
        <v>6.5</v>
      </c>
      <c r="O3056" s="21">
        <f t="shared" si="238"/>
        <v>1.0812519233808381E-4</v>
      </c>
      <c r="P3056" s="29">
        <f>N3056*INDEX($H$47:$H$50,MATCH(M3056,'Mining Dmd Profile'!$G$47:$G$50,0))</f>
        <v>9.75</v>
      </c>
      <c r="Q3056" s="31">
        <f t="shared" si="240"/>
        <v>1.1790847289850864E-4</v>
      </c>
    </row>
    <row r="3057" spans="11:17" x14ac:dyDescent="0.2">
      <c r="K3057">
        <f t="shared" si="241"/>
        <v>128</v>
      </c>
      <c r="L3057">
        <f t="shared" si="242"/>
        <v>3</v>
      </c>
      <c r="M3057" t="s">
        <v>13</v>
      </c>
      <c r="N3057" s="20">
        <f t="shared" si="239"/>
        <v>6</v>
      </c>
      <c r="O3057" s="21">
        <f t="shared" si="238"/>
        <v>9.9807869850538917E-5</v>
      </c>
      <c r="P3057" s="29">
        <f>N3057*INDEX($H$47:$H$50,MATCH(M3057,'Mining Dmd Profile'!$G$47:$G$50,0))</f>
        <v>9</v>
      </c>
      <c r="Q3057" s="31">
        <f t="shared" si="240"/>
        <v>1.0883859036785413E-4</v>
      </c>
    </row>
    <row r="3058" spans="11:17" x14ac:dyDescent="0.2">
      <c r="K3058">
        <f t="shared" si="241"/>
        <v>128</v>
      </c>
      <c r="L3058">
        <f t="shared" si="242"/>
        <v>4</v>
      </c>
      <c r="M3058" t="s">
        <v>13</v>
      </c>
      <c r="N3058" s="20">
        <f t="shared" si="239"/>
        <v>5.5</v>
      </c>
      <c r="O3058" s="21">
        <f t="shared" si="238"/>
        <v>9.1490547362994007E-5</v>
      </c>
      <c r="P3058" s="29">
        <f>N3058*INDEX($H$47:$H$50,MATCH(M3058,'Mining Dmd Profile'!$G$47:$G$50,0))</f>
        <v>8.25</v>
      </c>
      <c r="Q3058" s="31">
        <f t="shared" si="240"/>
        <v>9.9768707837199618E-5</v>
      </c>
    </row>
    <row r="3059" spans="11:17" x14ac:dyDescent="0.2">
      <c r="K3059">
        <f t="shared" si="241"/>
        <v>128</v>
      </c>
      <c r="L3059">
        <f t="shared" si="242"/>
        <v>5</v>
      </c>
      <c r="M3059" t="s">
        <v>13</v>
      </c>
      <c r="N3059" s="20">
        <f t="shared" si="239"/>
        <v>5.5</v>
      </c>
      <c r="O3059" s="21">
        <f t="shared" si="238"/>
        <v>9.1490547362994007E-5</v>
      </c>
      <c r="P3059" s="29">
        <f>N3059*INDEX($H$47:$H$50,MATCH(M3059,'Mining Dmd Profile'!$G$47:$G$50,0))</f>
        <v>8.25</v>
      </c>
      <c r="Q3059" s="31">
        <f t="shared" si="240"/>
        <v>9.9768707837199618E-5</v>
      </c>
    </row>
    <row r="3060" spans="11:17" x14ac:dyDescent="0.2">
      <c r="K3060">
        <f t="shared" si="241"/>
        <v>128</v>
      </c>
      <c r="L3060">
        <f t="shared" si="242"/>
        <v>6</v>
      </c>
      <c r="M3060" t="s">
        <v>13</v>
      </c>
      <c r="N3060" s="20">
        <f t="shared" si="239"/>
        <v>5.5</v>
      </c>
      <c r="O3060" s="21">
        <f t="shared" si="238"/>
        <v>9.1490547362994007E-5</v>
      </c>
      <c r="P3060" s="29">
        <f>N3060*INDEX($H$47:$H$50,MATCH(M3060,'Mining Dmd Profile'!$G$47:$G$50,0))</f>
        <v>8.25</v>
      </c>
      <c r="Q3060" s="31">
        <f t="shared" si="240"/>
        <v>9.9768707837199618E-5</v>
      </c>
    </row>
    <row r="3061" spans="11:17" x14ac:dyDescent="0.2">
      <c r="K3061">
        <f t="shared" si="241"/>
        <v>128</v>
      </c>
      <c r="L3061">
        <f t="shared" si="242"/>
        <v>7</v>
      </c>
      <c r="M3061" t="s">
        <v>13</v>
      </c>
      <c r="N3061" s="20">
        <f t="shared" si="239"/>
        <v>5.5</v>
      </c>
      <c r="O3061" s="21">
        <f t="shared" si="238"/>
        <v>9.1490547362994007E-5</v>
      </c>
      <c r="P3061" s="29">
        <f>N3061*INDEX($H$47:$H$50,MATCH(M3061,'Mining Dmd Profile'!$G$47:$G$50,0))</f>
        <v>8.25</v>
      </c>
      <c r="Q3061" s="31">
        <f t="shared" si="240"/>
        <v>9.9768707837199618E-5</v>
      </c>
    </row>
    <row r="3062" spans="11:17" x14ac:dyDescent="0.2">
      <c r="K3062">
        <f t="shared" si="241"/>
        <v>128</v>
      </c>
      <c r="L3062">
        <f t="shared" si="242"/>
        <v>8</v>
      </c>
      <c r="M3062" t="s">
        <v>13</v>
      </c>
      <c r="N3062" s="20">
        <f t="shared" si="239"/>
        <v>5.5</v>
      </c>
      <c r="O3062" s="21">
        <f t="shared" si="238"/>
        <v>9.1490547362994007E-5</v>
      </c>
      <c r="P3062" s="29">
        <f>N3062*INDEX($H$47:$H$50,MATCH(M3062,'Mining Dmd Profile'!$G$47:$G$50,0))</f>
        <v>8.25</v>
      </c>
      <c r="Q3062" s="31">
        <f t="shared" si="240"/>
        <v>9.9768707837199618E-5</v>
      </c>
    </row>
    <row r="3063" spans="11:17" x14ac:dyDescent="0.2">
      <c r="K3063">
        <f t="shared" si="241"/>
        <v>128</v>
      </c>
      <c r="L3063">
        <f t="shared" si="242"/>
        <v>9</v>
      </c>
      <c r="M3063" t="s">
        <v>13</v>
      </c>
      <c r="N3063" s="20">
        <f t="shared" si="239"/>
        <v>5.5</v>
      </c>
      <c r="O3063" s="21">
        <f t="shared" si="238"/>
        <v>9.1490547362994007E-5</v>
      </c>
      <c r="P3063" s="29">
        <f>N3063*INDEX($H$47:$H$50,MATCH(M3063,'Mining Dmd Profile'!$G$47:$G$50,0))</f>
        <v>8.25</v>
      </c>
      <c r="Q3063" s="31">
        <f t="shared" si="240"/>
        <v>9.9768707837199618E-5</v>
      </c>
    </row>
    <row r="3064" spans="11:17" x14ac:dyDescent="0.2">
      <c r="K3064">
        <f t="shared" si="241"/>
        <v>128</v>
      </c>
      <c r="L3064">
        <f t="shared" si="242"/>
        <v>10</v>
      </c>
      <c r="M3064" t="s">
        <v>13</v>
      </c>
      <c r="N3064" s="20">
        <f t="shared" si="239"/>
        <v>6</v>
      </c>
      <c r="O3064" s="21">
        <f t="shared" si="238"/>
        <v>9.9807869850538917E-5</v>
      </c>
      <c r="P3064" s="29">
        <f>N3064*INDEX($H$47:$H$50,MATCH(M3064,'Mining Dmd Profile'!$G$47:$G$50,0))</f>
        <v>9</v>
      </c>
      <c r="Q3064" s="31">
        <f t="shared" si="240"/>
        <v>1.0883859036785413E-4</v>
      </c>
    </row>
    <row r="3065" spans="11:17" x14ac:dyDescent="0.2">
      <c r="K3065">
        <f t="shared" si="241"/>
        <v>128</v>
      </c>
      <c r="L3065">
        <f t="shared" si="242"/>
        <v>11</v>
      </c>
      <c r="M3065" t="s">
        <v>13</v>
      </c>
      <c r="N3065" s="20">
        <f t="shared" si="239"/>
        <v>6.6</v>
      </c>
      <c r="O3065" s="21">
        <f t="shared" si="238"/>
        <v>1.0978865683559279E-4</v>
      </c>
      <c r="P3065" s="29">
        <f>N3065*INDEX($H$47:$H$50,MATCH(M3065,'Mining Dmd Profile'!$G$47:$G$50,0))</f>
        <v>9.8999999999999986</v>
      </c>
      <c r="Q3065" s="31">
        <f t="shared" si="240"/>
        <v>1.1972244940463952E-4</v>
      </c>
    </row>
    <row r="3066" spans="11:17" x14ac:dyDescent="0.2">
      <c r="K3066">
        <f t="shared" si="241"/>
        <v>128</v>
      </c>
      <c r="L3066">
        <f t="shared" si="242"/>
        <v>12</v>
      </c>
      <c r="M3066" t="s">
        <v>13</v>
      </c>
      <c r="N3066" s="20">
        <f t="shared" si="239"/>
        <v>7</v>
      </c>
      <c r="O3066" s="21">
        <f t="shared" si="238"/>
        <v>1.1644251482562872E-4</v>
      </c>
      <c r="P3066" s="29">
        <f>N3066*INDEX($H$47:$H$50,MATCH(M3066,'Mining Dmd Profile'!$G$47:$G$50,0))</f>
        <v>10.5</v>
      </c>
      <c r="Q3066" s="31">
        <f t="shared" si="240"/>
        <v>1.2697835542916316E-4</v>
      </c>
    </row>
    <row r="3067" spans="11:17" x14ac:dyDescent="0.2">
      <c r="K3067">
        <f t="shared" si="241"/>
        <v>128</v>
      </c>
      <c r="L3067">
        <f t="shared" si="242"/>
        <v>13</v>
      </c>
      <c r="M3067" t="s">
        <v>13</v>
      </c>
      <c r="N3067" s="20">
        <f t="shared" si="239"/>
        <v>7.5</v>
      </c>
      <c r="O3067" s="21">
        <f t="shared" si="238"/>
        <v>1.2475983731317363E-4</v>
      </c>
      <c r="P3067" s="29">
        <f>N3067*INDEX($H$47:$H$50,MATCH(M3067,'Mining Dmd Profile'!$G$47:$G$50,0))</f>
        <v>11.25</v>
      </c>
      <c r="Q3067" s="31">
        <f t="shared" si="240"/>
        <v>1.3604823795981767E-4</v>
      </c>
    </row>
    <row r="3068" spans="11:17" x14ac:dyDescent="0.2">
      <c r="K3068">
        <f t="shared" si="241"/>
        <v>128</v>
      </c>
      <c r="L3068">
        <f t="shared" si="242"/>
        <v>14</v>
      </c>
      <c r="M3068" t="s">
        <v>13</v>
      </c>
      <c r="N3068" s="20">
        <f t="shared" si="239"/>
        <v>8</v>
      </c>
      <c r="O3068" s="21">
        <f t="shared" si="238"/>
        <v>1.3307715980071856E-4</v>
      </c>
      <c r="P3068" s="29">
        <f>N3068*INDEX($H$47:$H$50,MATCH(M3068,'Mining Dmd Profile'!$G$47:$G$50,0))</f>
        <v>12</v>
      </c>
      <c r="Q3068" s="31">
        <f t="shared" si="240"/>
        <v>1.4511812049047219E-4</v>
      </c>
    </row>
    <row r="3069" spans="11:17" x14ac:dyDescent="0.2">
      <c r="K3069">
        <f t="shared" si="241"/>
        <v>128</v>
      </c>
      <c r="L3069">
        <f t="shared" si="242"/>
        <v>15</v>
      </c>
      <c r="M3069" t="s">
        <v>13</v>
      </c>
      <c r="N3069" s="20">
        <f t="shared" si="239"/>
        <v>8.1</v>
      </c>
      <c r="O3069" s="21">
        <f t="shared" si="238"/>
        <v>1.3474062429822754E-4</v>
      </c>
      <c r="P3069" s="29">
        <f>N3069*INDEX($H$47:$H$50,MATCH(M3069,'Mining Dmd Profile'!$G$47:$G$50,0))</f>
        <v>12.149999999999999</v>
      </c>
      <c r="Q3069" s="31">
        <f t="shared" si="240"/>
        <v>1.4693209699660306E-4</v>
      </c>
    </row>
    <row r="3070" spans="11:17" x14ac:dyDescent="0.2">
      <c r="K3070">
        <f t="shared" si="241"/>
        <v>128</v>
      </c>
      <c r="L3070">
        <f t="shared" si="242"/>
        <v>16</v>
      </c>
      <c r="M3070" t="s">
        <v>13</v>
      </c>
      <c r="N3070" s="20">
        <f t="shared" si="239"/>
        <v>7.7</v>
      </c>
      <c r="O3070" s="21">
        <f t="shared" si="238"/>
        <v>1.2808676630819162E-4</v>
      </c>
      <c r="P3070" s="29">
        <f>N3070*INDEX($H$47:$H$50,MATCH(M3070,'Mining Dmd Profile'!$G$47:$G$50,0))</f>
        <v>11.55</v>
      </c>
      <c r="Q3070" s="31">
        <f t="shared" si="240"/>
        <v>1.3967619097207947E-4</v>
      </c>
    </row>
    <row r="3071" spans="11:17" x14ac:dyDescent="0.2">
      <c r="K3071">
        <f t="shared" si="241"/>
        <v>128</v>
      </c>
      <c r="L3071">
        <f t="shared" si="242"/>
        <v>17</v>
      </c>
      <c r="M3071" t="s">
        <v>13</v>
      </c>
      <c r="N3071" s="20">
        <f t="shared" si="239"/>
        <v>7.3</v>
      </c>
      <c r="O3071" s="21">
        <f t="shared" si="238"/>
        <v>1.2143290831815567E-4</v>
      </c>
      <c r="P3071" s="29">
        <f>N3071*INDEX($H$47:$H$50,MATCH(M3071,'Mining Dmd Profile'!$G$47:$G$50,0))</f>
        <v>10.95</v>
      </c>
      <c r="Q3071" s="31">
        <f t="shared" si="240"/>
        <v>1.3242028494755585E-4</v>
      </c>
    </row>
    <row r="3072" spans="11:17" x14ac:dyDescent="0.2">
      <c r="K3072">
        <f t="shared" si="241"/>
        <v>128</v>
      </c>
      <c r="L3072">
        <f t="shared" si="242"/>
        <v>18</v>
      </c>
      <c r="M3072" t="s">
        <v>13</v>
      </c>
      <c r="N3072" s="20">
        <f t="shared" si="239"/>
        <v>7</v>
      </c>
      <c r="O3072" s="21">
        <f t="shared" si="238"/>
        <v>1.1644251482562872E-4</v>
      </c>
      <c r="P3072" s="29">
        <f>N3072*INDEX($H$47:$H$50,MATCH(M3072,'Mining Dmd Profile'!$G$47:$G$50,0))</f>
        <v>10.5</v>
      </c>
      <c r="Q3072" s="31">
        <f t="shared" si="240"/>
        <v>1.2697835542916316E-4</v>
      </c>
    </row>
    <row r="3073" spans="11:17" x14ac:dyDescent="0.2">
      <c r="K3073">
        <f t="shared" si="241"/>
        <v>128</v>
      </c>
      <c r="L3073">
        <f t="shared" si="242"/>
        <v>19</v>
      </c>
      <c r="M3073" t="s">
        <v>13</v>
      </c>
      <c r="N3073" s="20">
        <f t="shared" si="239"/>
        <v>7.3</v>
      </c>
      <c r="O3073" s="21">
        <f t="shared" si="238"/>
        <v>1.2143290831815567E-4</v>
      </c>
      <c r="P3073" s="29">
        <f>N3073*INDEX($H$47:$H$50,MATCH(M3073,'Mining Dmd Profile'!$G$47:$G$50,0))</f>
        <v>10.95</v>
      </c>
      <c r="Q3073" s="31">
        <f t="shared" si="240"/>
        <v>1.3242028494755585E-4</v>
      </c>
    </row>
    <row r="3074" spans="11:17" x14ac:dyDescent="0.2">
      <c r="K3074">
        <f t="shared" si="241"/>
        <v>128</v>
      </c>
      <c r="L3074">
        <f t="shared" si="242"/>
        <v>20</v>
      </c>
      <c r="M3074" t="s">
        <v>13</v>
      </c>
      <c r="N3074" s="20">
        <f t="shared" si="239"/>
        <v>7.7</v>
      </c>
      <c r="O3074" s="21">
        <f t="shared" si="238"/>
        <v>1.2808676630819162E-4</v>
      </c>
      <c r="P3074" s="29">
        <f>N3074*INDEX($H$47:$H$50,MATCH(M3074,'Mining Dmd Profile'!$G$47:$G$50,0))</f>
        <v>11.55</v>
      </c>
      <c r="Q3074" s="31">
        <f t="shared" si="240"/>
        <v>1.3967619097207947E-4</v>
      </c>
    </row>
    <row r="3075" spans="11:17" x14ac:dyDescent="0.2">
      <c r="K3075">
        <f t="shared" si="241"/>
        <v>128</v>
      </c>
      <c r="L3075">
        <f t="shared" si="242"/>
        <v>21</v>
      </c>
      <c r="M3075" t="s">
        <v>13</v>
      </c>
      <c r="N3075" s="20">
        <f t="shared" si="239"/>
        <v>8</v>
      </c>
      <c r="O3075" s="21">
        <f t="shared" si="238"/>
        <v>1.3307715980071856E-4</v>
      </c>
      <c r="P3075" s="29">
        <f>N3075*INDEX($H$47:$H$50,MATCH(M3075,'Mining Dmd Profile'!$G$47:$G$50,0))</f>
        <v>12</v>
      </c>
      <c r="Q3075" s="31">
        <f t="shared" si="240"/>
        <v>1.4511812049047219E-4</v>
      </c>
    </row>
    <row r="3076" spans="11:17" x14ac:dyDescent="0.2">
      <c r="K3076">
        <f t="shared" si="241"/>
        <v>128</v>
      </c>
      <c r="L3076">
        <f t="shared" si="242"/>
        <v>22</v>
      </c>
      <c r="M3076" t="s">
        <v>13</v>
      </c>
      <c r="N3076" s="20">
        <f t="shared" si="239"/>
        <v>8</v>
      </c>
      <c r="O3076" s="21">
        <f t="shared" si="238"/>
        <v>1.3307715980071856E-4</v>
      </c>
      <c r="P3076" s="29">
        <f>N3076*INDEX($H$47:$H$50,MATCH(M3076,'Mining Dmd Profile'!$G$47:$G$50,0))</f>
        <v>12</v>
      </c>
      <c r="Q3076" s="31">
        <f t="shared" si="240"/>
        <v>1.4511812049047219E-4</v>
      </c>
    </row>
    <row r="3077" spans="11:17" x14ac:dyDescent="0.2">
      <c r="K3077">
        <f t="shared" si="241"/>
        <v>128</v>
      </c>
      <c r="L3077">
        <f t="shared" si="242"/>
        <v>23</v>
      </c>
      <c r="M3077" t="s">
        <v>13</v>
      </c>
      <c r="N3077" s="20">
        <f t="shared" si="239"/>
        <v>8</v>
      </c>
      <c r="O3077" s="21">
        <f t="shared" si="238"/>
        <v>1.3307715980071856E-4</v>
      </c>
      <c r="P3077" s="29">
        <f>N3077*INDEX($H$47:$H$50,MATCH(M3077,'Mining Dmd Profile'!$G$47:$G$50,0))</f>
        <v>12</v>
      </c>
      <c r="Q3077" s="31">
        <f t="shared" si="240"/>
        <v>1.4511812049047219E-4</v>
      </c>
    </row>
    <row r="3078" spans="11:17" x14ac:dyDescent="0.2">
      <c r="K3078">
        <f t="shared" si="241"/>
        <v>128</v>
      </c>
      <c r="L3078">
        <f t="shared" si="242"/>
        <v>24</v>
      </c>
      <c r="M3078" t="s">
        <v>13</v>
      </c>
      <c r="N3078" s="20">
        <f t="shared" si="239"/>
        <v>8</v>
      </c>
      <c r="O3078" s="21">
        <f t="shared" si="238"/>
        <v>1.3307715980071856E-4</v>
      </c>
      <c r="P3078" s="29">
        <f>N3078*INDEX($H$47:$H$50,MATCH(M3078,'Mining Dmd Profile'!$G$47:$G$50,0))</f>
        <v>12</v>
      </c>
      <c r="Q3078" s="31">
        <f t="shared" si="240"/>
        <v>1.4511812049047219E-4</v>
      </c>
    </row>
    <row r="3079" spans="11:17" x14ac:dyDescent="0.2">
      <c r="K3079">
        <f t="shared" si="241"/>
        <v>129</v>
      </c>
      <c r="L3079">
        <f t="shared" si="242"/>
        <v>1</v>
      </c>
      <c r="M3079" t="s">
        <v>13</v>
      </c>
      <c r="N3079" s="20">
        <f t="shared" si="239"/>
        <v>7</v>
      </c>
      <c r="O3079" s="21">
        <f t="shared" ref="O3079:O3142" si="243">N3079/$N$5</f>
        <v>1.1644251482562872E-4</v>
      </c>
      <c r="P3079" s="29">
        <f>N3079*INDEX($H$47:$H$50,MATCH(M3079,'Mining Dmd Profile'!$G$47:$G$50,0))</f>
        <v>10.5</v>
      </c>
      <c r="Q3079" s="31">
        <f t="shared" si="240"/>
        <v>1.2697835542916316E-4</v>
      </c>
    </row>
    <row r="3080" spans="11:17" x14ac:dyDescent="0.2">
      <c r="K3080">
        <f t="shared" si="241"/>
        <v>129</v>
      </c>
      <c r="L3080">
        <f t="shared" si="242"/>
        <v>2</v>
      </c>
      <c r="M3080" t="s">
        <v>13</v>
      </c>
      <c r="N3080" s="20">
        <f t="shared" ref="N3080:N3143" si="244">INDEX($H$7:$H$30,MATCH($L3080,$C$7:$C$30,0))</f>
        <v>6.5</v>
      </c>
      <c r="O3080" s="21">
        <f t="shared" si="243"/>
        <v>1.0812519233808381E-4</v>
      </c>
      <c r="P3080" s="29">
        <f>N3080*INDEX($H$47:$H$50,MATCH(M3080,'Mining Dmd Profile'!$G$47:$G$50,0))</f>
        <v>9.75</v>
      </c>
      <c r="Q3080" s="31">
        <f t="shared" ref="Q3080:Q3143" si="245">P3080/$P$5</f>
        <v>1.1790847289850864E-4</v>
      </c>
    </row>
    <row r="3081" spans="11:17" x14ac:dyDescent="0.2">
      <c r="K3081">
        <f t="shared" ref="K3081:K3144" si="246">IF(L3080=24,K3080+1,K3080)</f>
        <v>129</v>
      </c>
      <c r="L3081">
        <f t="shared" ref="L3081:L3144" si="247">IF(L3080=24,1,L3080+1)</f>
        <v>3</v>
      </c>
      <c r="M3081" t="s">
        <v>13</v>
      </c>
      <c r="N3081" s="20">
        <f t="shared" si="244"/>
        <v>6</v>
      </c>
      <c r="O3081" s="21">
        <f t="shared" si="243"/>
        <v>9.9807869850538917E-5</v>
      </c>
      <c r="P3081" s="29">
        <f>N3081*INDEX($H$47:$H$50,MATCH(M3081,'Mining Dmd Profile'!$G$47:$G$50,0))</f>
        <v>9</v>
      </c>
      <c r="Q3081" s="31">
        <f t="shared" si="245"/>
        <v>1.0883859036785413E-4</v>
      </c>
    </row>
    <row r="3082" spans="11:17" x14ac:dyDescent="0.2">
      <c r="K3082">
        <f t="shared" si="246"/>
        <v>129</v>
      </c>
      <c r="L3082">
        <f t="shared" si="247"/>
        <v>4</v>
      </c>
      <c r="M3082" t="s">
        <v>13</v>
      </c>
      <c r="N3082" s="20">
        <f t="shared" si="244"/>
        <v>5.5</v>
      </c>
      <c r="O3082" s="21">
        <f t="shared" si="243"/>
        <v>9.1490547362994007E-5</v>
      </c>
      <c r="P3082" s="29">
        <f>N3082*INDEX($H$47:$H$50,MATCH(M3082,'Mining Dmd Profile'!$G$47:$G$50,0))</f>
        <v>8.25</v>
      </c>
      <c r="Q3082" s="31">
        <f t="shared" si="245"/>
        <v>9.9768707837199618E-5</v>
      </c>
    </row>
    <row r="3083" spans="11:17" x14ac:dyDescent="0.2">
      <c r="K3083">
        <f t="shared" si="246"/>
        <v>129</v>
      </c>
      <c r="L3083">
        <f t="shared" si="247"/>
        <v>5</v>
      </c>
      <c r="M3083" t="s">
        <v>13</v>
      </c>
      <c r="N3083" s="20">
        <f t="shared" si="244"/>
        <v>5.5</v>
      </c>
      <c r="O3083" s="21">
        <f t="shared" si="243"/>
        <v>9.1490547362994007E-5</v>
      </c>
      <c r="P3083" s="29">
        <f>N3083*INDEX($H$47:$H$50,MATCH(M3083,'Mining Dmd Profile'!$G$47:$G$50,0))</f>
        <v>8.25</v>
      </c>
      <c r="Q3083" s="31">
        <f t="shared" si="245"/>
        <v>9.9768707837199618E-5</v>
      </c>
    </row>
    <row r="3084" spans="11:17" x14ac:dyDescent="0.2">
      <c r="K3084">
        <f t="shared" si="246"/>
        <v>129</v>
      </c>
      <c r="L3084">
        <f t="shared" si="247"/>
        <v>6</v>
      </c>
      <c r="M3084" t="s">
        <v>13</v>
      </c>
      <c r="N3084" s="20">
        <f t="shared" si="244"/>
        <v>5.5</v>
      </c>
      <c r="O3084" s="21">
        <f t="shared" si="243"/>
        <v>9.1490547362994007E-5</v>
      </c>
      <c r="P3084" s="29">
        <f>N3084*INDEX($H$47:$H$50,MATCH(M3084,'Mining Dmd Profile'!$G$47:$G$50,0))</f>
        <v>8.25</v>
      </c>
      <c r="Q3084" s="31">
        <f t="shared" si="245"/>
        <v>9.9768707837199618E-5</v>
      </c>
    </row>
    <row r="3085" spans="11:17" x14ac:dyDescent="0.2">
      <c r="K3085">
        <f t="shared" si="246"/>
        <v>129</v>
      </c>
      <c r="L3085">
        <f t="shared" si="247"/>
        <v>7</v>
      </c>
      <c r="M3085" t="s">
        <v>13</v>
      </c>
      <c r="N3085" s="20">
        <f t="shared" si="244"/>
        <v>5.5</v>
      </c>
      <c r="O3085" s="21">
        <f t="shared" si="243"/>
        <v>9.1490547362994007E-5</v>
      </c>
      <c r="P3085" s="29">
        <f>N3085*INDEX($H$47:$H$50,MATCH(M3085,'Mining Dmd Profile'!$G$47:$G$50,0))</f>
        <v>8.25</v>
      </c>
      <c r="Q3085" s="31">
        <f t="shared" si="245"/>
        <v>9.9768707837199618E-5</v>
      </c>
    </row>
    <row r="3086" spans="11:17" x14ac:dyDescent="0.2">
      <c r="K3086">
        <f t="shared" si="246"/>
        <v>129</v>
      </c>
      <c r="L3086">
        <f t="shared" si="247"/>
        <v>8</v>
      </c>
      <c r="M3086" t="s">
        <v>13</v>
      </c>
      <c r="N3086" s="20">
        <f t="shared" si="244"/>
        <v>5.5</v>
      </c>
      <c r="O3086" s="21">
        <f t="shared" si="243"/>
        <v>9.1490547362994007E-5</v>
      </c>
      <c r="P3086" s="29">
        <f>N3086*INDEX($H$47:$H$50,MATCH(M3086,'Mining Dmd Profile'!$G$47:$G$50,0))</f>
        <v>8.25</v>
      </c>
      <c r="Q3086" s="31">
        <f t="shared" si="245"/>
        <v>9.9768707837199618E-5</v>
      </c>
    </row>
    <row r="3087" spans="11:17" x14ac:dyDescent="0.2">
      <c r="K3087">
        <f t="shared" si="246"/>
        <v>129</v>
      </c>
      <c r="L3087">
        <f t="shared" si="247"/>
        <v>9</v>
      </c>
      <c r="M3087" t="s">
        <v>13</v>
      </c>
      <c r="N3087" s="20">
        <f t="shared" si="244"/>
        <v>5.5</v>
      </c>
      <c r="O3087" s="21">
        <f t="shared" si="243"/>
        <v>9.1490547362994007E-5</v>
      </c>
      <c r="P3087" s="29">
        <f>N3087*INDEX($H$47:$H$50,MATCH(M3087,'Mining Dmd Profile'!$G$47:$G$50,0))</f>
        <v>8.25</v>
      </c>
      <c r="Q3087" s="31">
        <f t="shared" si="245"/>
        <v>9.9768707837199618E-5</v>
      </c>
    </row>
    <row r="3088" spans="11:17" x14ac:dyDescent="0.2">
      <c r="K3088">
        <f t="shared" si="246"/>
        <v>129</v>
      </c>
      <c r="L3088">
        <f t="shared" si="247"/>
        <v>10</v>
      </c>
      <c r="M3088" t="s">
        <v>13</v>
      </c>
      <c r="N3088" s="20">
        <f t="shared" si="244"/>
        <v>6</v>
      </c>
      <c r="O3088" s="21">
        <f t="shared" si="243"/>
        <v>9.9807869850538917E-5</v>
      </c>
      <c r="P3088" s="29">
        <f>N3088*INDEX($H$47:$H$50,MATCH(M3088,'Mining Dmd Profile'!$G$47:$G$50,0))</f>
        <v>9</v>
      </c>
      <c r="Q3088" s="31">
        <f t="shared" si="245"/>
        <v>1.0883859036785413E-4</v>
      </c>
    </row>
    <row r="3089" spans="11:17" x14ac:dyDescent="0.2">
      <c r="K3089">
        <f t="shared" si="246"/>
        <v>129</v>
      </c>
      <c r="L3089">
        <f t="shared" si="247"/>
        <v>11</v>
      </c>
      <c r="M3089" t="s">
        <v>13</v>
      </c>
      <c r="N3089" s="20">
        <f t="shared" si="244"/>
        <v>6.6</v>
      </c>
      <c r="O3089" s="21">
        <f t="shared" si="243"/>
        <v>1.0978865683559279E-4</v>
      </c>
      <c r="P3089" s="29">
        <f>N3089*INDEX($H$47:$H$50,MATCH(M3089,'Mining Dmd Profile'!$G$47:$G$50,0))</f>
        <v>9.8999999999999986</v>
      </c>
      <c r="Q3089" s="31">
        <f t="shared" si="245"/>
        <v>1.1972244940463952E-4</v>
      </c>
    </row>
    <row r="3090" spans="11:17" x14ac:dyDescent="0.2">
      <c r="K3090">
        <f t="shared" si="246"/>
        <v>129</v>
      </c>
      <c r="L3090">
        <f t="shared" si="247"/>
        <v>12</v>
      </c>
      <c r="M3090" t="s">
        <v>13</v>
      </c>
      <c r="N3090" s="20">
        <f t="shared" si="244"/>
        <v>7</v>
      </c>
      <c r="O3090" s="21">
        <f t="shared" si="243"/>
        <v>1.1644251482562872E-4</v>
      </c>
      <c r="P3090" s="29">
        <f>N3090*INDEX($H$47:$H$50,MATCH(M3090,'Mining Dmd Profile'!$G$47:$G$50,0))</f>
        <v>10.5</v>
      </c>
      <c r="Q3090" s="31">
        <f t="shared" si="245"/>
        <v>1.2697835542916316E-4</v>
      </c>
    </row>
    <row r="3091" spans="11:17" x14ac:dyDescent="0.2">
      <c r="K3091">
        <f t="shared" si="246"/>
        <v>129</v>
      </c>
      <c r="L3091">
        <f t="shared" si="247"/>
        <v>13</v>
      </c>
      <c r="M3091" t="s">
        <v>13</v>
      </c>
      <c r="N3091" s="20">
        <f t="shared" si="244"/>
        <v>7.5</v>
      </c>
      <c r="O3091" s="21">
        <f t="shared" si="243"/>
        <v>1.2475983731317363E-4</v>
      </c>
      <c r="P3091" s="29">
        <f>N3091*INDEX($H$47:$H$50,MATCH(M3091,'Mining Dmd Profile'!$G$47:$G$50,0))</f>
        <v>11.25</v>
      </c>
      <c r="Q3091" s="31">
        <f t="shared" si="245"/>
        <v>1.3604823795981767E-4</v>
      </c>
    </row>
    <row r="3092" spans="11:17" x14ac:dyDescent="0.2">
      <c r="K3092">
        <f t="shared" si="246"/>
        <v>129</v>
      </c>
      <c r="L3092">
        <f t="shared" si="247"/>
        <v>14</v>
      </c>
      <c r="M3092" t="s">
        <v>13</v>
      </c>
      <c r="N3092" s="20">
        <f t="shared" si="244"/>
        <v>8</v>
      </c>
      <c r="O3092" s="21">
        <f t="shared" si="243"/>
        <v>1.3307715980071856E-4</v>
      </c>
      <c r="P3092" s="29">
        <f>N3092*INDEX($H$47:$H$50,MATCH(M3092,'Mining Dmd Profile'!$G$47:$G$50,0))</f>
        <v>12</v>
      </c>
      <c r="Q3092" s="31">
        <f t="shared" si="245"/>
        <v>1.4511812049047219E-4</v>
      </c>
    </row>
    <row r="3093" spans="11:17" x14ac:dyDescent="0.2">
      <c r="K3093">
        <f t="shared" si="246"/>
        <v>129</v>
      </c>
      <c r="L3093">
        <f t="shared" si="247"/>
        <v>15</v>
      </c>
      <c r="M3093" t="s">
        <v>13</v>
      </c>
      <c r="N3093" s="20">
        <f t="shared" si="244"/>
        <v>8.1</v>
      </c>
      <c r="O3093" s="21">
        <f t="shared" si="243"/>
        <v>1.3474062429822754E-4</v>
      </c>
      <c r="P3093" s="29">
        <f>N3093*INDEX($H$47:$H$50,MATCH(M3093,'Mining Dmd Profile'!$G$47:$G$50,0))</f>
        <v>12.149999999999999</v>
      </c>
      <c r="Q3093" s="31">
        <f t="shared" si="245"/>
        <v>1.4693209699660306E-4</v>
      </c>
    </row>
    <row r="3094" spans="11:17" x14ac:dyDescent="0.2">
      <c r="K3094">
        <f t="shared" si="246"/>
        <v>129</v>
      </c>
      <c r="L3094">
        <f t="shared" si="247"/>
        <v>16</v>
      </c>
      <c r="M3094" t="s">
        <v>13</v>
      </c>
      <c r="N3094" s="20">
        <f t="shared" si="244"/>
        <v>7.7</v>
      </c>
      <c r="O3094" s="21">
        <f t="shared" si="243"/>
        <v>1.2808676630819162E-4</v>
      </c>
      <c r="P3094" s="29">
        <f>N3094*INDEX($H$47:$H$50,MATCH(M3094,'Mining Dmd Profile'!$G$47:$G$50,0))</f>
        <v>11.55</v>
      </c>
      <c r="Q3094" s="31">
        <f t="shared" si="245"/>
        <v>1.3967619097207947E-4</v>
      </c>
    </row>
    <row r="3095" spans="11:17" x14ac:dyDescent="0.2">
      <c r="K3095">
        <f t="shared" si="246"/>
        <v>129</v>
      </c>
      <c r="L3095">
        <f t="shared" si="247"/>
        <v>17</v>
      </c>
      <c r="M3095" t="s">
        <v>13</v>
      </c>
      <c r="N3095" s="20">
        <f t="shared" si="244"/>
        <v>7.3</v>
      </c>
      <c r="O3095" s="21">
        <f t="shared" si="243"/>
        <v>1.2143290831815567E-4</v>
      </c>
      <c r="P3095" s="29">
        <f>N3095*INDEX($H$47:$H$50,MATCH(M3095,'Mining Dmd Profile'!$G$47:$G$50,0))</f>
        <v>10.95</v>
      </c>
      <c r="Q3095" s="31">
        <f t="shared" si="245"/>
        <v>1.3242028494755585E-4</v>
      </c>
    </row>
    <row r="3096" spans="11:17" x14ac:dyDescent="0.2">
      <c r="K3096">
        <f t="shared" si="246"/>
        <v>129</v>
      </c>
      <c r="L3096">
        <f t="shared" si="247"/>
        <v>18</v>
      </c>
      <c r="M3096" t="s">
        <v>13</v>
      </c>
      <c r="N3096" s="20">
        <f t="shared" si="244"/>
        <v>7</v>
      </c>
      <c r="O3096" s="21">
        <f t="shared" si="243"/>
        <v>1.1644251482562872E-4</v>
      </c>
      <c r="P3096" s="29">
        <f>N3096*INDEX($H$47:$H$50,MATCH(M3096,'Mining Dmd Profile'!$G$47:$G$50,0))</f>
        <v>10.5</v>
      </c>
      <c r="Q3096" s="31">
        <f t="shared" si="245"/>
        <v>1.2697835542916316E-4</v>
      </c>
    </row>
    <row r="3097" spans="11:17" x14ac:dyDescent="0.2">
      <c r="K3097">
        <f t="shared" si="246"/>
        <v>129</v>
      </c>
      <c r="L3097">
        <f t="shared" si="247"/>
        <v>19</v>
      </c>
      <c r="M3097" t="s">
        <v>13</v>
      </c>
      <c r="N3097" s="20">
        <f t="shared" si="244"/>
        <v>7.3</v>
      </c>
      <c r="O3097" s="21">
        <f t="shared" si="243"/>
        <v>1.2143290831815567E-4</v>
      </c>
      <c r="P3097" s="29">
        <f>N3097*INDEX($H$47:$H$50,MATCH(M3097,'Mining Dmd Profile'!$G$47:$G$50,0))</f>
        <v>10.95</v>
      </c>
      <c r="Q3097" s="31">
        <f t="shared" si="245"/>
        <v>1.3242028494755585E-4</v>
      </c>
    </row>
    <row r="3098" spans="11:17" x14ac:dyDescent="0.2">
      <c r="K3098">
        <f t="shared" si="246"/>
        <v>129</v>
      </c>
      <c r="L3098">
        <f t="shared" si="247"/>
        <v>20</v>
      </c>
      <c r="M3098" t="s">
        <v>13</v>
      </c>
      <c r="N3098" s="20">
        <f t="shared" si="244"/>
        <v>7.7</v>
      </c>
      <c r="O3098" s="21">
        <f t="shared" si="243"/>
        <v>1.2808676630819162E-4</v>
      </c>
      <c r="P3098" s="29">
        <f>N3098*INDEX($H$47:$H$50,MATCH(M3098,'Mining Dmd Profile'!$G$47:$G$50,0))</f>
        <v>11.55</v>
      </c>
      <c r="Q3098" s="31">
        <f t="shared" si="245"/>
        <v>1.3967619097207947E-4</v>
      </c>
    </row>
    <row r="3099" spans="11:17" x14ac:dyDescent="0.2">
      <c r="K3099">
        <f t="shared" si="246"/>
        <v>129</v>
      </c>
      <c r="L3099">
        <f t="shared" si="247"/>
        <v>21</v>
      </c>
      <c r="M3099" t="s">
        <v>13</v>
      </c>
      <c r="N3099" s="20">
        <f t="shared" si="244"/>
        <v>8</v>
      </c>
      <c r="O3099" s="21">
        <f t="shared" si="243"/>
        <v>1.3307715980071856E-4</v>
      </c>
      <c r="P3099" s="29">
        <f>N3099*INDEX($H$47:$H$50,MATCH(M3099,'Mining Dmd Profile'!$G$47:$G$50,0))</f>
        <v>12</v>
      </c>
      <c r="Q3099" s="31">
        <f t="shared" si="245"/>
        <v>1.4511812049047219E-4</v>
      </c>
    </row>
    <row r="3100" spans="11:17" x14ac:dyDescent="0.2">
      <c r="K3100">
        <f t="shared" si="246"/>
        <v>129</v>
      </c>
      <c r="L3100">
        <f t="shared" si="247"/>
        <v>22</v>
      </c>
      <c r="M3100" t="s">
        <v>13</v>
      </c>
      <c r="N3100" s="20">
        <f t="shared" si="244"/>
        <v>8</v>
      </c>
      <c r="O3100" s="21">
        <f t="shared" si="243"/>
        <v>1.3307715980071856E-4</v>
      </c>
      <c r="P3100" s="29">
        <f>N3100*INDEX($H$47:$H$50,MATCH(M3100,'Mining Dmd Profile'!$G$47:$G$50,0))</f>
        <v>12</v>
      </c>
      <c r="Q3100" s="31">
        <f t="shared" si="245"/>
        <v>1.4511812049047219E-4</v>
      </c>
    </row>
    <row r="3101" spans="11:17" x14ac:dyDescent="0.2">
      <c r="K3101">
        <f t="shared" si="246"/>
        <v>129</v>
      </c>
      <c r="L3101">
        <f t="shared" si="247"/>
        <v>23</v>
      </c>
      <c r="M3101" t="s">
        <v>13</v>
      </c>
      <c r="N3101" s="20">
        <f t="shared" si="244"/>
        <v>8</v>
      </c>
      <c r="O3101" s="21">
        <f t="shared" si="243"/>
        <v>1.3307715980071856E-4</v>
      </c>
      <c r="P3101" s="29">
        <f>N3101*INDEX($H$47:$H$50,MATCH(M3101,'Mining Dmd Profile'!$G$47:$G$50,0))</f>
        <v>12</v>
      </c>
      <c r="Q3101" s="31">
        <f t="shared" si="245"/>
        <v>1.4511812049047219E-4</v>
      </c>
    </row>
    <row r="3102" spans="11:17" x14ac:dyDescent="0.2">
      <c r="K3102">
        <f t="shared" si="246"/>
        <v>129</v>
      </c>
      <c r="L3102">
        <f t="shared" si="247"/>
        <v>24</v>
      </c>
      <c r="M3102" t="s">
        <v>13</v>
      </c>
      <c r="N3102" s="20">
        <f t="shared" si="244"/>
        <v>8</v>
      </c>
      <c r="O3102" s="21">
        <f t="shared" si="243"/>
        <v>1.3307715980071856E-4</v>
      </c>
      <c r="P3102" s="29">
        <f>N3102*INDEX($H$47:$H$50,MATCH(M3102,'Mining Dmd Profile'!$G$47:$G$50,0))</f>
        <v>12</v>
      </c>
      <c r="Q3102" s="31">
        <f t="shared" si="245"/>
        <v>1.4511812049047219E-4</v>
      </c>
    </row>
    <row r="3103" spans="11:17" x14ac:dyDescent="0.2">
      <c r="K3103">
        <f t="shared" si="246"/>
        <v>130</v>
      </c>
      <c r="L3103">
        <f t="shared" si="247"/>
        <v>1</v>
      </c>
      <c r="M3103" t="s">
        <v>13</v>
      </c>
      <c r="N3103" s="20">
        <f t="shared" si="244"/>
        <v>7</v>
      </c>
      <c r="O3103" s="21">
        <f t="shared" si="243"/>
        <v>1.1644251482562872E-4</v>
      </c>
      <c r="P3103" s="29">
        <f>N3103*INDEX($H$47:$H$50,MATCH(M3103,'Mining Dmd Profile'!$G$47:$G$50,0))</f>
        <v>10.5</v>
      </c>
      <c r="Q3103" s="31">
        <f t="shared" si="245"/>
        <v>1.2697835542916316E-4</v>
      </c>
    </row>
    <row r="3104" spans="11:17" x14ac:dyDescent="0.2">
      <c r="K3104">
        <f t="shared" si="246"/>
        <v>130</v>
      </c>
      <c r="L3104">
        <f t="shared" si="247"/>
        <v>2</v>
      </c>
      <c r="M3104" t="s">
        <v>13</v>
      </c>
      <c r="N3104" s="20">
        <f t="shared" si="244"/>
        <v>6.5</v>
      </c>
      <c r="O3104" s="21">
        <f t="shared" si="243"/>
        <v>1.0812519233808381E-4</v>
      </c>
      <c r="P3104" s="29">
        <f>N3104*INDEX($H$47:$H$50,MATCH(M3104,'Mining Dmd Profile'!$G$47:$G$50,0))</f>
        <v>9.75</v>
      </c>
      <c r="Q3104" s="31">
        <f t="shared" si="245"/>
        <v>1.1790847289850864E-4</v>
      </c>
    </row>
    <row r="3105" spans="11:17" x14ac:dyDescent="0.2">
      <c r="K3105">
        <f t="shared" si="246"/>
        <v>130</v>
      </c>
      <c r="L3105">
        <f t="shared" si="247"/>
        <v>3</v>
      </c>
      <c r="M3105" t="s">
        <v>13</v>
      </c>
      <c r="N3105" s="20">
        <f t="shared" si="244"/>
        <v>6</v>
      </c>
      <c r="O3105" s="21">
        <f t="shared" si="243"/>
        <v>9.9807869850538917E-5</v>
      </c>
      <c r="P3105" s="29">
        <f>N3105*INDEX($H$47:$H$50,MATCH(M3105,'Mining Dmd Profile'!$G$47:$G$50,0))</f>
        <v>9</v>
      </c>
      <c r="Q3105" s="31">
        <f t="shared" si="245"/>
        <v>1.0883859036785413E-4</v>
      </c>
    </row>
    <row r="3106" spans="11:17" x14ac:dyDescent="0.2">
      <c r="K3106">
        <f t="shared" si="246"/>
        <v>130</v>
      </c>
      <c r="L3106">
        <f t="shared" si="247"/>
        <v>4</v>
      </c>
      <c r="M3106" t="s">
        <v>13</v>
      </c>
      <c r="N3106" s="20">
        <f t="shared" si="244"/>
        <v>5.5</v>
      </c>
      <c r="O3106" s="21">
        <f t="shared" si="243"/>
        <v>9.1490547362994007E-5</v>
      </c>
      <c r="P3106" s="29">
        <f>N3106*INDEX($H$47:$H$50,MATCH(M3106,'Mining Dmd Profile'!$G$47:$G$50,0))</f>
        <v>8.25</v>
      </c>
      <c r="Q3106" s="31">
        <f t="shared" si="245"/>
        <v>9.9768707837199618E-5</v>
      </c>
    </row>
    <row r="3107" spans="11:17" x14ac:dyDescent="0.2">
      <c r="K3107">
        <f t="shared" si="246"/>
        <v>130</v>
      </c>
      <c r="L3107">
        <f t="shared" si="247"/>
        <v>5</v>
      </c>
      <c r="M3107" t="s">
        <v>13</v>
      </c>
      <c r="N3107" s="20">
        <f t="shared" si="244"/>
        <v>5.5</v>
      </c>
      <c r="O3107" s="21">
        <f t="shared" si="243"/>
        <v>9.1490547362994007E-5</v>
      </c>
      <c r="P3107" s="29">
        <f>N3107*INDEX($H$47:$H$50,MATCH(M3107,'Mining Dmd Profile'!$G$47:$G$50,0))</f>
        <v>8.25</v>
      </c>
      <c r="Q3107" s="31">
        <f t="shared" si="245"/>
        <v>9.9768707837199618E-5</v>
      </c>
    </row>
    <row r="3108" spans="11:17" x14ac:dyDescent="0.2">
      <c r="K3108">
        <f t="shared" si="246"/>
        <v>130</v>
      </c>
      <c r="L3108">
        <f t="shared" si="247"/>
        <v>6</v>
      </c>
      <c r="M3108" t="s">
        <v>13</v>
      </c>
      <c r="N3108" s="20">
        <f t="shared" si="244"/>
        <v>5.5</v>
      </c>
      <c r="O3108" s="21">
        <f t="shared" si="243"/>
        <v>9.1490547362994007E-5</v>
      </c>
      <c r="P3108" s="29">
        <f>N3108*INDEX($H$47:$H$50,MATCH(M3108,'Mining Dmd Profile'!$G$47:$G$50,0))</f>
        <v>8.25</v>
      </c>
      <c r="Q3108" s="31">
        <f t="shared" si="245"/>
        <v>9.9768707837199618E-5</v>
      </c>
    </row>
    <row r="3109" spans="11:17" x14ac:dyDescent="0.2">
      <c r="K3109">
        <f t="shared" si="246"/>
        <v>130</v>
      </c>
      <c r="L3109">
        <f t="shared" si="247"/>
        <v>7</v>
      </c>
      <c r="M3109" t="s">
        <v>13</v>
      </c>
      <c r="N3109" s="20">
        <f t="shared" si="244"/>
        <v>5.5</v>
      </c>
      <c r="O3109" s="21">
        <f t="shared" si="243"/>
        <v>9.1490547362994007E-5</v>
      </c>
      <c r="P3109" s="29">
        <f>N3109*INDEX($H$47:$H$50,MATCH(M3109,'Mining Dmd Profile'!$G$47:$G$50,0))</f>
        <v>8.25</v>
      </c>
      <c r="Q3109" s="31">
        <f t="shared" si="245"/>
        <v>9.9768707837199618E-5</v>
      </c>
    </row>
    <row r="3110" spans="11:17" x14ac:dyDescent="0.2">
      <c r="K3110">
        <f t="shared" si="246"/>
        <v>130</v>
      </c>
      <c r="L3110">
        <f t="shared" si="247"/>
        <v>8</v>
      </c>
      <c r="M3110" t="s">
        <v>13</v>
      </c>
      <c r="N3110" s="20">
        <f t="shared" si="244"/>
        <v>5.5</v>
      </c>
      <c r="O3110" s="21">
        <f t="shared" si="243"/>
        <v>9.1490547362994007E-5</v>
      </c>
      <c r="P3110" s="29">
        <f>N3110*INDEX($H$47:$H$50,MATCH(M3110,'Mining Dmd Profile'!$G$47:$G$50,0))</f>
        <v>8.25</v>
      </c>
      <c r="Q3110" s="31">
        <f t="shared" si="245"/>
        <v>9.9768707837199618E-5</v>
      </c>
    </row>
    <row r="3111" spans="11:17" x14ac:dyDescent="0.2">
      <c r="K3111">
        <f t="shared" si="246"/>
        <v>130</v>
      </c>
      <c r="L3111">
        <f t="shared" si="247"/>
        <v>9</v>
      </c>
      <c r="M3111" t="s">
        <v>13</v>
      </c>
      <c r="N3111" s="20">
        <f t="shared" si="244"/>
        <v>5.5</v>
      </c>
      <c r="O3111" s="21">
        <f t="shared" si="243"/>
        <v>9.1490547362994007E-5</v>
      </c>
      <c r="P3111" s="29">
        <f>N3111*INDEX($H$47:$H$50,MATCH(M3111,'Mining Dmd Profile'!$G$47:$G$50,0))</f>
        <v>8.25</v>
      </c>
      <c r="Q3111" s="31">
        <f t="shared" si="245"/>
        <v>9.9768707837199618E-5</v>
      </c>
    </row>
    <row r="3112" spans="11:17" x14ac:dyDescent="0.2">
      <c r="K3112">
        <f t="shared" si="246"/>
        <v>130</v>
      </c>
      <c r="L3112">
        <f t="shared" si="247"/>
        <v>10</v>
      </c>
      <c r="M3112" t="s">
        <v>13</v>
      </c>
      <c r="N3112" s="20">
        <f t="shared" si="244"/>
        <v>6</v>
      </c>
      <c r="O3112" s="21">
        <f t="shared" si="243"/>
        <v>9.9807869850538917E-5</v>
      </c>
      <c r="P3112" s="29">
        <f>N3112*INDEX($H$47:$H$50,MATCH(M3112,'Mining Dmd Profile'!$G$47:$G$50,0))</f>
        <v>9</v>
      </c>
      <c r="Q3112" s="31">
        <f t="shared" si="245"/>
        <v>1.0883859036785413E-4</v>
      </c>
    </row>
    <row r="3113" spans="11:17" x14ac:dyDescent="0.2">
      <c r="K3113">
        <f t="shared" si="246"/>
        <v>130</v>
      </c>
      <c r="L3113">
        <f t="shared" si="247"/>
        <v>11</v>
      </c>
      <c r="M3113" t="s">
        <v>13</v>
      </c>
      <c r="N3113" s="20">
        <f t="shared" si="244"/>
        <v>6.6</v>
      </c>
      <c r="O3113" s="21">
        <f t="shared" si="243"/>
        <v>1.0978865683559279E-4</v>
      </c>
      <c r="P3113" s="29">
        <f>N3113*INDEX($H$47:$H$50,MATCH(M3113,'Mining Dmd Profile'!$G$47:$G$50,0))</f>
        <v>9.8999999999999986</v>
      </c>
      <c r="Q3113" s="31">
        <f t="shared" si="245"/>
        <v>1.1972244940463952E-4</v>
      </c>
    </row>
    <row r="3114" spans="11:17" x14ac:dyDescent="0.2">
      <c r="K3114">
        <f t="shared" si="246"/>
        <v>130</v>
      </c>
      <c r="L3114">
        <f t="shared" si="247"/>
        <v>12</v>
      </c>
      <c r="M3114" t="s">
        <v>13</v>
      </c>
      <c r="N3114" s="20">
        <f t="shared" si="244"/>
        <v>7</v>
      </c>
      <c r="O3114" s="21">
        <f t="shared" si="243"/>
        <v>1.1644251482562872E-4</v>
      </c>
      <c r="P3114" s="29">
        <f>N3114*INDEX($H$47:$H$50,MATCH(M3114,'Mining Dmd Profile'!$G$47:$G$50,0))</f>
        <v>10.5</v>
      </c>
      <c r="Q3114" s="31">
        <f t="shared" si="245"/>
        <v>1.2697835542916316E-4</v>
      </c>
    </row>
    <row r="3115" spans="11:17" x14ac:dyDescent="0.2">
      <c r="K3115">
        <f t="shared" si="246"/>
        <v>130</v>
      </c>
      <c r="L3115">
        <f t="shared" si="247"/>
        <v>13</v>
      </c>
      <c r="M3115" t="s">
        <v>13</v>
      </c>
      <c r="N3115" s="20">
        <f t="shared" si="244"/>
        <v>7.5</v>
      </c>
      <c r="O3115" s="21">
        <f t="shared" si="243"/>
        <v>1.2475983731317363E-4</v>
      </c>
      <c r="P3115" s="29">
        <f>N3115*INDEX($H$47:$H$50,MATCH(M3115,'Mining Dmd Profile'!$G$47:$G$50,0))</f>
        <v>11.25</v>
      </c>
      <c r="Q3115" s="31">
        <f t="shared" si="245"/>
        <v>1.3604823795981767E-4</v>
      </c>
    </row>
    <row r="3116" spans="11:17" x14ac:dyDescent="0.2">
      <c r="K3116">
        <f t="shared" si="246"/>
        <v>130</v>
      </c>
      <c r="L3116">
        <f t="shared" si="247"/>
        <v>14</v>
      </c>
      <c r="M3116" t="s">
        <v>13</v>
      </c>
      <c r="N3116" s="20">
        <f t="shared" si="244"/>
        <v>8</v>
      </c>
      <c r="O3116" s="21">
        <f t="shared" si="243"/>
        <v>1.3307715980071856E-4</v>
      </c>
      <c r="P3116" s="29">
        <f>N3116*INDEX($H$47:$H$50,MATCH(M3116,'Mining Dmd Profile'!$G$47:$G$50,0))</f>
        <v>12</v>
      </c>
      <c r="Q3116" s="31">
        <f t="shared" si="245"/>
        <v>1.4511812049047219E-4</v>
      </c>
    </row>
    <row r="3117" spans="11:17" x14ac:dyDescent="0.2">
      <c r="K3117">
        <f t="shared" si="246"/>
        <v>130</v>
      </c>
      <c r="L3117">
        <f t="shared" si="247"/>
        <v>15</v>
      </c>
      <c r="M3117" t="s">
        <v>13</v>
      </c>
      <c r="N3117" s="20">
        <f t="shared" si="244"/>
        <v>8.1</v>
      </c>
      <c r="O3117" s="21">
        <f t="shared" si="243"/>
        <v>1.3474062429822754E-4</v>
      </c>
      <c r="P3117" s="29">
        <f>N3117*INDEX($H$47:$H$50,MATCH(M3117,'Mining Dmd Profile'!$G$47:$G$50,0))</f>
        <v>12.149999999999999</v>
      </c>
      <c r="Q3117" s="31">
        <f t="shared" si="245"/>
        <v>1.4693209699660306E-4</v>
      </c>
    </row>
    <row r="3118" spans="11:17" x14ac:dyDescent="0.2">
      <c r="K3118">
        <f t="shared" si="246"/>
        <v>130</v>
      </c>
      <c r="L3118">
        <f t="shared" si="247"/>
        <v>16</v>
      </c>
      <c r="M3118" t="s">
        <v>13</v>
      </c>
      <c r="N3118" s="20">
        <f t="shared" si="244"/>
        <v>7.7</v>
      </c>
      <c r="O3118" s="21">
        <f t="shared" si="243"/>
        <v>1.2808676630819162E-4</v>
      </c>
      <c r="P3118" s="29">
        <f>N3118*INDEX($H$47:$H$50,MATCH(M3118,'Mining Dmd Profile'!$G$47:$G$50,0))</f>
        <v>11.55</v>
      </c>
      <c r="Q3118" s="31">
        <f t="shared" si="245"/>
        <v>1.3967619097207947E-4</v>
      </c>
    </row>
    <row r="3119" spans="11:17" x14ac:dyDescent="0.2">
      <c r="K3119">
        <f t="shared" si="246"/>
        <v>130</v>
      </c>
      <c r="L3119">
        <f t="shared" si="247"/>
        <v>17</v>
      </c>
      <c r="M3119" t="s">
        <v>13</v>
      </c>
      <c r="N3119" s="20">
        <f t="shared" si="244"/>
        <v>7.3</v>
      </c>
      <c r="O3119" s="21">
        <f t="shared" si="243"/>
        <v>1.2143290831815567E-4</v>
      </c>
      <c r="P3119" s="29">
        <f>N3119*INDEX($H$47:$H$50,MATCH(M3119,'Mining Dmd Profile'!$G$47:$G$50,0))</f>
        <v>10.95</v>
      </c>
      <c r="Q3119" s="31">
        <f t="shared" si="245"/>
        <v>1.3242028494755585E-4</v>
      </c>
    </row>
    <row r="3120" spans="11:17" x14ac:dyDescent="0.2">
      <c r="K3120">
        <f t="shared" si="246"/>
        <v>130</v>
      </c>
      <c r="L3120">
        <f t="shared" si="247"/>
        <v>18</v>
      </c>
      <c r="M3120" t="s">
        <v>13</v>
      </c>
      <c r="N3120" s="20">
        <f t="shared" si="244"/>
        <v>7</v>
      </c>
      <c r="O3120" s="21">
        <f t="shared" si="243"/>
        <v>1.1644251482562872E-4</v>
      </c>
      <c r="P3120" s="29">
        <f>N3120*INDEX($H$47:$H$50,MATCH(M3120,'Mining Dmd Profile'!$G$47:$G$50,0))</f>
        <v>10.5</v>
      </c>
      <c r="Q3120" s="31">
        <f t="shared" si="245"/>
        <v>1.2697835542916316E-4</v>
      </c>
    </row>
    <row r="3121" spans="11:17" x14ac:dyDescent="0.2">
      <c r="K3121">
        <f t="shared" si="246"/>
        <v>130</v>
      </c>
      <c r="L3121">
        <f t="shared" si="247"/>
        <v>19</v>
      </c>
      <c r="M3121" t="s">
        <v>13</v>
      </c>
      <c r="N3121" s="20">
        <f t="shared" si="244"/>
        <v>7.3</v>
      </c>
      <c r="O3121" s="21">
        <f t="shared" si="243"/>
        <v>1.2143290831815567E-4</v>
      </c>
      <c r="P3121" s="29">
        <f>N3121*INDEX($H$47:$H$50,MATCH(M3121,'Mining Dmd Profile'!$G$47:$G$50,0))</f>
        <v>10.95</v>
      </c>
      <c r="Q3121" s="31">
        <f t="shared" si="245"/>
        <v>1.3242028494755585E-4</v>
      </c>
    </row>
    <row r="3122" spans="11:17" x14ac:dyDescent="0.2">
      <c r="K3122">
        <f t="shared" si="246"/>
        <v>130</v>
      </c>
      <c r="L3122">
        <f t="shared" si="247"/>
        <v>20</v>
      </c>
      <c r="M3122" t="s">
        <v>13</v>
      </c>
      <c r="N3122" s="20">
        <f t="shared" si="244"/>
        <v>7.7</v>
      </c>
      <c r="O3122" s="21">
        <f t="shared" si="243"/>
        <v>1.2808676630819162E-4</v>
      </c>
      <c r="P3122" s="29">
        <f>N3122*INDEX($H$47:$H$50,MATCH(M3122,'Mining Dmd Profile'!$G$47:$G$50,0))</f>
        <v>11.55</v>
      </c>
      <c r="Q3122" s="31">
        <f t="shared" si="245"/>
        <v>1.3967619097207947E-4</v>
      </c>
    </row>
    <row r="3123" spans="11:17" x14ac:dyDescent="0.2">
      <c r="K3123">
        <f t="shared" si="246"/>
        <v>130</v>
      </c>
      <c r="L3123">
        <f t="shared" si="247"/>
        <v>21</v>
      </c>
      <c r="M3123" t="s">
        <v>13</v>
      </c>
      <c r="N3123" s="20">
        <f t="shared" si="244"/>
        <v>8</v>
      </c>
      <c r="O3123" s="21">
        <f t="shared" si="243"/>
        <v>1.3307715980071856E-4</v>
      </c>
      <c r="P3123" s="29">
        <f>N3123*INDEX($H$47:$H$50,MATCH(M3123,'Mining Dmd Profile'!$G$47:$G$50,0))</f>
        <v>12</v>
      </c>
      <c r="Q3123" s="31">
        <f t="shared" si="245"/>
        <v>1.4511812049047219E-4</v>
      </c>
    </row>
    <row r="3124" spans="11:17" x14ac:dyDescent="0.2">
      <c r="K3124">
        <f t="shared" si="246"/>
        <v>130</v>
      </c>
      <c r="L3124">
        <f t="shared" si="247"/>
        <v>22</v>
      </c>
      <c r="M3124" t="s">
        <v>13</v>
      </c>
      <c r="N3124" s="20">
        <f t="shared" si="244"/>
        <v>8</v>
      </c>
      <c r="O3124" s="21">
        <f t="shared" si="243"/>
        <v>1.3307715980071856E-4</v>
      </c>
      <c r="P3124" s="29">
        <f>N3124*INDEX($H$47:$H$50,MATCH(M3124,'Mining Dmd Profile'!$G$47:$G$50,0))</f>
        <v>12</v>
      </c>
      <c r="Q3124" s="31">
        <f t="shared" si="245"/>
        <v>1.4511812049047219E-4</v>
      </c>
    </row>
    <row r="3125" spans="11:17" x14ac:dyDescent="0.2">
      <c r="K3125">
        <f t="shared" si="246"/>
        <v>130</v>
      </c>
      <c r="L3125">
        <f t="shared" si="247"/>
        <v>23</v>
      </c>
      <c r="M3125" t="s">
        <v>13</v>
      </c>
      <c r="N3125" s="20">
        <f t="shared" si="244"/>
        <v>8</v>
      </c>
      <c r="O3125" s="21">
        <f t="shared" si="243"/>
        <v>1.3307715980071856E-4</v>
      </c>
      <c r="P3125" s="29">
        <f>N3125*INDEX($H$47:$H$50,MATCH(M3125,'Mining Dmd Profile'!$G$47:$G$50,0))</f>
        <v>12</v>
      </c>
      <c r="Q3125" s="31">
        <f t="shared" si="245"/>
        <v>1.4511812049047219E-4</v>
      </c>
    </row>
    <row r="3126" spans="11:17" x14ac:dyDescent="0.2">
      <c r="K3126">
        <f t="shared" si="246"/>
        <v>130</v>
      </c>
      <c r="L3126">
        <f t="shared" si="247"/>
        <v>24</v>
      </c>
      <c r="M3126" t="s">
        <v>13</v>
      </c>
      <c r="N3126" s="20">
        <f t="shared" si="244"/>
        <v>8</v>
      </c>
      <c r="O3126" s="21">
        <f t="shared" si="243"/>
        <v>1.3307715980071856E-4</v>
      </c>
      <c r="P3126" s="29">
        <f>N3126*INDEX($H$47:$H$50,MATCH(M3126,'Mining Dmd Profile'!$G$47:$G$50,0))</f>
        <v>12</v>
      </c>
      <c r="Q3126" s="31">
        <f t="shared" si="245"/>
        <v>1.4511812049047219E-4</v>
      </c>
    </row>
    <row r="3127" spans="11:17" x14ac:dyDescent="0.2">
      <c r="K3127">
        <f t="shared" si="246"/>
        <v>131</v>
      </c>
      <c r="L3127">
        <f t="shared" si="247"/>
        <v>1</v>
      </c>
      <c r="M3127" t="s">
        <v>13</v>
      </c>
      <c r="N3127" s="20">
        <f t="shared" si="244"/>
        <v>7</v>
      </c>
      <c r="O3127" s="21">
        <f t="shared" si="243"/>
        <v>1.1644251482562872E-4</v>
      </c>
      <c r="P3127" s="29">
        <f>N3127*INDEX($H$47:$H$50,MATCH(M3127,'Mining Dmd Profile'!$G$47:$G$50,0))</f>
        <v>10.5</v>
      </c>
      <c r="Q3127" s="31">
        <f t="shared" si="245"/>
        <v>1.2697835542916316E-4</v>
      </c>
    </row>
    <row r="3128" spans="11:17" x14ac:dyDescent="0.2">
      <c r="K3128">
        <f t="shared" si="246"/>
        <v>131</v>
      </c>
      <c r="L3128">
        <f t="shared" si="247"/>
        <v>2</v>
      </c>
      <c r="M3128" t="s">
        <v>13</v>
      </c>
      <c r="N3128" s="20">
        <f t="shared" si="244"/>
        <v>6.5</v>
      </c>
      <c r="O3128" s="21">
        <f t="shared" si="243"/>
        <v>1.0812519233808381E-4</v>
      </c>
      <c r="P3128" s="29">
        <f>N3128*INDEX($H$47:$H$50,MATCH(M3128,'Mining Dmd Profile'!$G$47:$G$50,0))</f>
        <v>9.75</v>
      </c>
      <c r="Q3128" s="31">
        <f t="shared" si="245"/>
        <v>1.1790847289850864E-4</v>
      </c>
    </row>
    <row r="3129" spans="11:17" x14ac:dyDescent="0.2">
      <c r="K3129">
        <f t="shared" si="246"/>
        <v>131</v>
      </c>
      <c r="L3129">
        <f t="shared" si="247"/>
        <v>3</v>
      </c>
      <c r="M3129" t="s">
        <v>13</v>
      </c>
      <c r="N3129" s="20">
        <f t="shared" si="244"/>
        <v>6</v>
      </c>
      <c r="O3129" s="21">
        <f t="shared" si="243"/>
        <v>9.9807869850538917E-5</v>
      </c>
      <c r="P3129" s="29">
        <f>N3129*INDEX($H$47:$H$50,MATCH(M3129,'Mining Dmd Profile'!$G$47:$G$50,0))</f>
        <v>9</v>
      </c>
      <c r="Q3129" s="31">
        <f t="shared" si="245"/>
        <v>1.0883859036785413E-4</v>
      </c>
    </row>
    <row r="3130" spans="11:17" x14ac:dyDescent="0.2">
      <c r="K3130">
        <f t="shared" si="246"/>
        <v>131</v>
      </c>
      <c r="L3130">
        <f t="shared" si="247"/>
        <v>4</v>
      </c>
      <c r="M3130" t="s">
        <v>13</v>
      </c>
      <c r="N3130" s="20">
        <f t="shared" si="244"/>
        <v>5.5</v>
      </c>
      <c r="O3130" s="21">
        <f t="shared" si="243"/>
        <v>9.1490547362994007E-5</v>
      </c>
      <c r="P3130" s="29">
        <f>N3130*INDEX($H$47:$H$50,MATCH(M3130,'Mining Dmd Profile'!$G$47:$G$50,0))</f>
        <v>8.25</v>
      </c>
      <c r="Q3130" s="31">
        <f t="shared" si="245"/>
        <v>9.9768707837199618E-5</v>
      </c>
    </row>
    <row r="3131" spans="11:17" x14ac:dyDescent="0.2">
      <c r="K3131">
        <f t="shared" si="246"/>
        <v>131</v>
      </c>
      <c r="L3131">
        <f t="shared" si="247"/>
        <v>5</v>
      </c>
      <c r="M3131" t="s">
        <v>13</v>
      </c>
      <c r="N3131" s="20">
        <f t="shared" si="244"/>
        <v>5.5</v>
      </c>
      <c r="O3131" s="21">
        <f t="shared" si="243"/>
        <v>9.1490547362994007E-5</v>
      </c>
      <c r="P3131" s="29">
        <f>N3131*INDEX($H$47:$H$50,MATCH(M3131,'Mining Dmd Profile'!$G$47:$G$50,0))</f>
        <v>8.25</v>
      </c>
      <c r="Q3131" s="31">
        <f t="shared" si="245"/>
        <v>9.9768707837199618E-5</v>
      </c>
    </row>
    <row r="3132" spans="11:17" x14ac:dyDescent="0.2">
      <c r="K3132">
        <f t="shared" si="246"/>
        <v>131</v>
      </c>
      <c r="L3132">
        <f t="shared" si="247"/>
        <v>6</v>
      </c>
      <c r="M3132" t="s">
        <v>13</v>
      </c>
      <c r="N3132" s="20">
        <f t="shared" si="244"/>
        <v>5.5</v>
      </c>
      <c r="O3132" s="21">
        <f t="shared" si="243"/>
        <v>9.1490547362994007E-5</v>
      </c>
      <c r="P3132" s="29">
        <f>N3132*INDEX($H$47:$H$50,MATCH(M3132,'Mining Dmd Profile'!$G$47:$G$50,0))</f>
        <v>8.25</v>
      </c>
      <c r="Q3132" s="31">
        <f t="shared" si="245"/>
        <v>9.9768707837199618E-5</v>
      </c>
    </row>
    <row r="3133" spans="11:17" x14ac:dyDescent="0.2">
      <c r="K3133">
        <f t="shared" si="246"/>
        <v>131</v>
      </c>
      <c r="L3133">
        <f t="shared" si="247"/>
        <v>7</v>
      </c>
      <c r="M3133" t="s">
        <v>13</v>
      </c>
      <c r="N3133" s="20">
        <f t="shared" si="244"/>
        <v>5.5</v>
      </c>
      <c r="O3133" s="21">
        <f t="shared" si="243"/>
        <v>9.1490547362994007E-5</v>
      </c>
      <c r="P3133" s="29">
        <f>N3133*INDEX($H$47:$H$50,MATCH(M3133,'Mining Dmd Profile'!$G$47:$G$50,0))</f>
        <v>8.25</v>
      </c>
      <c r="Q3133" s="31">
        <f t="shared" si="245"/>
        <v>9.9768707837199618E-5</v>
      </c>
    </row>
    <row r="3134" spans="11:17" x14ac:dyDescent="0.2">
      <c r="K3134">
        <f t="shared" si="246"/>
        <v>131</v>
      </c>
      <c r="L3134">
        <f t="shared" si="247"/>
        <v>8</v>
      </c>
      <c r="M3134" t="s">
        <v>13</v>
      </c>
      <c r="N3134" s="20">
        <f t="shared" si="244"/>
        <v>5.5</v>
      </c>
      <c r="O3134" s="21">
        <f t="shared" si="243"/>
        <v>9.1490547362994007E-5</v>
      </c>
      <c r="P3134" s="29">
        <f>N3134*INDEX($H$47:$H$50,MATCH(M3134,'Mining Dmd Profile'!$G$47:$G$50,0))</f>
        <v>8.25</v>
      </c>
      <c r="Q3134" s="31">
        <f t="shared" si="245"/>
        <v>9.9768707837199618E-5</v>
      </c>
    </row>
    <row r="3135" spans="11:17" x14ac:dyDescent="0.2">
      <c r="K3135">
        <f t="shared" si="246"/>
        <v>131</v>
      </c>
      <c r="L3135">
        <f t="shared" si="247"/>
        <v>9</v>
      </c>
      <c r="M3135" t="s">
        <v>13</v>
      </c>
      <c r="N3135" s="20">
        <f t="shared" si="244"/>
        <v>5.5</v>
      </c>
      <c r="O3135" s="21">
        <f t="shared" si="243"/>
        <v>9.1490547362994007E-5</v>
      </c>
      <c r="P3135" s="29">
        <f>N3135*INDEX($H$47:$H$50,MATCH(M3135,'Mining Dmd Profile'!$G$47:$G$50,0))</f>
        <v>8.25</v>
      </c>
      <c r="Q3135" s="31">
        <f t="shared" si="245"/>
        <v>9.9768707837199618E-5</v>
      </c>
    </row>
    <row r="3136" spans="11:17" x14ac:dyDescent="0.2">
      <c r="K3136">
        <f t="shared" si="246"/>
        <v>131</v>
      </c>
      <c r="L3136">
        <f t="shared" si="247"/>
        <v>10</v>
      </c>
      <c r="M3136" t="s">
        <v>13</v>
      </c>
      <c r="N3136" s="20">
        <f t="shared" si="244"/>
        <v>6</v>
      </c>
      <c r="O3136" s="21">
        <f t="shared" si="243"/>
        <v>9.9807869850538917E-5</v>
      </c>
      <c r="P3136" s="29">
        <f>N3136*INDEX($H$47:$H$50,MATCH(M3136,'Mining Dmd Profile'!$G$47:$G$50,0))</f>
        <v>9</v>
      </c>
      <c r="Q3136" s="31">
        <f t="shared" si="245"/>
        <v>1.0883859036785413E-4</v>
      </c>
    </row>
    <row r="3137" spans="11:17" x14ac:dyDescent="0.2">
      <c r="K3137">
        <f t="shared" si="246"/>
        <v>131</v>
      </c>
      <c r="L3137">
        <f t="shared" si="247"/>
        <v>11</v>
      </c>
      <c r="M3137" t="s">
        <v>13</v>
      </c>
      <c r="N3137" s="20">
        <f t="shared" si="244"/>
        <v>6.6</v>
      </c>
      <c r="O3137" s="21">
        <f t="shared" si="243"/>
        <v>1.0978865683559279E-4</v>
      </c>
      <c r="P3137" s="29">
        <f>N3137*INDEX($H$47:$H$50,MATCH(M3137,'Mining Dmd Profile'!$G$47:$G$50,0))</f>
        <v>9.8999999999999986</v>
      </c>
      <c r="Q3137" s="31">
        <f t="shared" si="245"/>
        <v>1.1972244940463952E-4</v>
      </c>
    </row>
    <row r="3138" spans="11:17" x14ac:dyDescent="0.2">
      <c r="K3138">
        <f t="shared" si="246"/>
        <v>131</v>
      </c>
      <c r="L3138">
        <f t="shared" si="247"/>
        <v>12</v>
      </c>
      <c r="M3138" t="s">
        <v>13</v>
      </c>
      <c r="N3138" s="20">
        <f t="shared" si="244"/>
        <v>7</v>
      </c>
      <c r="O3138" s="21">
        <f t="shared" si="243"/>
        <v>1.1644251482562872E-4</v>
      </c>
      <c r="P3138" s="29">
        <f>N3138*INDEX($H$47:$H$50,MATCH(M3138,'Mining Dmd Profile'!$G$47:$G$50,0))</f>
        <v>10.5</v>
      </c>
      <c r="Q3138" s="31">
        <f t="shared" si="245"/>
        <v>1.2697835542916316E-4</v>
      </c>
    </row>
    <row r="3139" spans="11:17" x14ac:dyDescent="0.2">
      <c r="K3139">
        <f t="shared" si="246"/>
        <v>131</v>
      </c>
      <c r="L3139">
        <f t="shared" si="247"/>
        <v>13</v>
      </c>
      <c r="M3139" t="s">
        <v>13</v>
      </c>
      <c r="N3139" s="20">
        <f t="shared" si="244"/>
        <v>7.5</v>
      </c>
      <c r="O3139" s="21">
        <f t="shared" si="243"/>
        <v>1.2475983731317363E-4</v>
      </c>
      <c r="P3139" s="29">
        <f>N3139*INDEX($H$47:$H$50,MATCH(M3139,'Mining Dmd Profile'!$G$47:$G$50,0))</f>
        <v>11.25</v>
      </c>
      <c r="Q3139" s="31">
        <f t="shared" si="245"/>
        <v>1.3604823795981767E-4</v>
      </c>
    </row>
    <row r="3140" spans="11:17" x14ac:dyDescent="0.2">
      <c r="K3140">
        <f t="shared" si="246"/>
        <v>131</v>
      </c>
      <c r="L3140">
        <f t="shared" si="247"/>
        <v>14</v>
      </c>
      <c r="M3140" t="s">
        <v>13</v>
      </c>
      <c r="N3140" s="20">
        <f t="shared" si="244"/>
        <v>8</v>
      </c>
      <c r="O3140" s="21">
        <f t="shared" si="243"/>
        <v>1.3307715980071856E-4</v>
      </c>
      <c r="P3140" s="29">
        <f>N3140*INDEX($H$47:$H$50,MATCH(M3140,'Mining Dmd Profile'!$G$47:$G$50,0))</f>
        <v>12</v>
      </c>
      <c r="Q3140" s="31">
        <f t="shared" si="245"/>
        <v>1.4511812049047219E-4</v>
      </c>
    </row>
    <row r="3141" spans="11:17" x14ac:dyDescent="0.2">
      <c r="K3141">
        <f t="shared" si="246"/>
        <v>131</v>
      </c>
      <c r="L3141">
        <f t="shared" si="247"/>
        <v>15</v>
      </c>
      <c r="M3141" t="s">
        <v>13</v>
      </c>
      <c r="N3141" s="20">
        <f t="shared" si="244"/>
        <v>8.1</v>
      </c>
      <c r="O3141" s="21">
        <f t="shared" si="243"/>
        <v>1.3474062429822754E-4</v>
      </c>
      <c r="P3141" s="29">
        <f>N3141*INDEX($H$47:$H$50,MATCH(M3141,'Mining Dmd Profile'!$G$47:$G$50,0))</f>
        <v>12.149999999999999</v>
      </c>
      <c r="Q3141" s="31">
        <f t="shared" si="245"/>
        <v>1.4693209699660306E-4</v>
      </c>
    </row>
    <row r="3142" spans="11:17" x14ac:dyDescent="0.2">
      <c r="K3142">
        <f t="shared" si="246"/>
        <v>131</v>
      </c>
      <c r="L3142">
        <f t="shared" si="247"/>
        <v>16</v>
      </c>
      <c r="M3142" t="s">
        <v>13</v>
      </c>
      <c r="N3142" s="20">
        <f t="shared" si="244"/>
        <v>7.7</v>
      </c>
      <c r="O3142" s="21">
        <f t="shared" si="243"/>
        <v>1.2808676630819162E-4</v>
      </c>
      <c r="P3142" s="29">
        <f>N3142*INDEX($H$47:$H$50,MATCH(M3142,'Mining Dmd Profile'!$G$47:$G$50,0))</f>
        <v>11.55</v>
      </c>
      <c r="Q3142" s="31">
        <f t="shared" si="245"/>
        <v>1.3967619097207947E-4</v>
      </c>
    </row>
    <row r="3143" spans="11:17" x14ac:dyDescent="0.2">
      <c r="K3143">
        <f t="shared" si="246"/>
        <v>131</v>
      </c>
      <c r="L3143">
        <f t="shared" si="247"/>
        <v>17</v>
      </c>
      <c r="M3143" t="s">
        <v>13</v>
      </c>
      <c r="N3143" s="20">
        <f t="shared" si="244"/>
        <v>7.3</v>
      </c>
      <c r="O3143" s="21">
        <f t="shared" ref="O3143:O3206" si="248">N3143/$N$5</f>
        <v>1.2143290831815567E-4</v>
      </c>
      <c r="P3143" s="29">
        <f>N3143*INDEX($H$47:$H$50,MATCH(M3143,'Mining Dmd Profile'!$G$47:$G$50,0))</f>
        <v>10.95</v>
      </c>
      <c r="Q3143" s="31">
        <f t="shared" si="245"/>
        <v>1.3242028494755585E-4</v>
      </c>
    </row>
    <row r="3144" spans="11:17" x14ac:dyDescent="0.2">
      <c r="K3144">
        <f t="shared" si="246"/>
        <v>131</v>
      </c>
      <c r="L3144">
        <f t="shared" si="247"/>
        <v>18</v>
      </c>
      <c r="M3144" t="s">
        <v>13</v>
      </c>
      <c r="N3144" s="20">
        <f t="shared" ref="N3144:N3207" si="249">INDEX($H$7:$H$30,MATCH($L3144,$C$7:$C$30,0))</f>
        <v>7</v>
      </c>
      <c r="O3144" s="21">
        <f t="shared" si="248"/>
        <v>1.1644251482562872E-4</v>
      </c>
      <c r="P3144" s="29">
        <f>N3144*INDEX($H$47:$H$50,MATCH(M3144,'Mining Dmd Profile'!$G$47:$G$50,0))</f>
        <v>10.5</v>
      </c>
      <c r="Q3144" s="31">
        <f t="shared" ref="Q3144:Q3207" si="250">P3144/$P$5</f>
        <v>1.2697835542916316E-4</v>
      </c>
    </row>
    <row r="3145" spans="11:17" x14ac:dyDescent="0.2">
      <c r="K3145">
        <f t="shared" ref="K3145:K3208" si="251">IF(L3144=24,K3144+1,K3144)</f>
        <v>131</v>
      </c>
      <c r="L3145">
        <f t="shared" ref="L3145:L3208" si="252">IF(L3144=24,1,L3144+1)</f>
        <v>19</v>
      </c>
      <c r="M3145" t="s">
        <v>13</v>
      </c>
      <c r="N3145" s="20">
        <f t="shared" si="249"/>
        <v>7.3</v>
      </c>
      <c r="O3145" s="21">
        <f t="shared" si="248"/>
        <v>1.2143290831815567E-4</v>
      </c>
      <c r="P3145" s="29">
        <f>N3145*INDEX($H$47:$H$50,MATCH(M3145,'Mining Dmd Profile'!$G$47:$G$50,0))</f>
        <v>10.95</v>
      </c>
      <c r="Q3145" s="31">
        <f t="shared" si="250"/>
        <v>1.3242028494755585E-4</v>
      </c>
    </row>
    <row r="3146" spans="11:17" x14ac:dyDescent="0.2">
      <c r="K3146">
        <f t="shared" si="251"/>
        <v>131</v>
      </c>
      <c r="L3146">
        <f t="shared" si="252"/>
        <v>20</v>
      </c>
      <c r="M3146" t="s">
        <v>13</v>
      </c>
      <c r="N3146" s="20">
        <f t="shared" si="249"/>
        <v>7.7</v>
      </c>
      <c r="O3146" s="21">
        <f t="shared" si="248"/>
        <v>1.2808676630819162E-4</v>
      </c>
      <c r="P3146" s="29">
        <f>N3146*INDEX($H$47:$H$50,MATCH(M3146,'Mining Dmd Profile'!$G$47:$G$50,0))</f>
        <v>11.55</v>
      </c>
      <c r="Q3146" s="31">
        <f t="shared" si="250"/>
        <v>1.3967619097207947E-4</v>
      </c>
    </row>
    <row r="3147" spans="11:17" x14ac:dyDescent="0.2">
      <c r="K3147">
        <f t="shared" si="251"/>
        <v>131</v>
      </c>
      <c r="L3147">
        <f t="shared" si="252"/>
        <v>21</v>
      </c>
      <c r="M3147" t="s">
        <v>13</v>
      </c>
      <c r="N3147" s="20">
        <f t="shared" si="249"/>
        <v>8</v>
      </c>
      <c r="O3147" s="21">
        <f t="shared" si="248"/>
        <v>1.3307715980071856E-4</v>
      </c>
      <c r="P3147" s="29">
        <f>N3147*INDEX($H$47:$H$50,MATCH(M3147,'Mining Dmd Profile'!$G$47:$G$50,0))</f>
        <v>12</v>
      </c>
      <c r="Q3147" s="31">
        <f t="shared" si="250"/>
        <v>1.4511812049047219E-4</v>
      </c>
    </row>
    <row r="3148" spans="11:17" x14ac:dyDescent="0.2">
      <c r="K3148">
        <f t="shared" si="251"/>
        <v>131</v>
      </c>
      <c r="L3148">
        <f t="shared" si="252"/>
        <v>22</v>
      </c>
      <c r="M3148" t="s">
        <v>13</v>
      </c>
      <c r="N3148" s="20">
        <f t="shared" si="249"/>
        <v>8</v>
      </c>
      <c r="O3148" s="21">
        <f t="shared" si="248"/>
        <v>1.3307715980071856E-4</v>
      </c>
      <c r="P3148" s="29">
        <f>N3148*INDEX($H$47:$H$50,MATCH(M3148,'Mining Dmd Profile'!$G$47:$G$50,0))</f>
        <v>12</v>
      </c>
      <c r="Q3148" s="31">
        <f t="shared" si="250"/>
        <v>1.4511812049047219E-4</v>
      </c>
    </row>
    <row r="3149" spans="11:17" x14ac:dyDescent="0.2">
      <c r="K3149">
        <f t="shared" si="251"/>
        <v>131</v>
      </c>
      <c r="L3149">
        <f t="shared" si="252"/>
        <v>23</v>
      </c>
      <c r="M3149" t="s">
        <v>13</v>
      </c>
      <c r="N3149" s="20">
        <f t="shared" si="249"/>
        <v>8</v>
      </c>
      <c r="O3149" s="21">
        <f t="shared" si="248"/>
        <v>1.3307715980071856E-4</v>
      </c>
      <c r="P3149" s="29">
        <f>N3149*INDEX($H$47:$H$50,MATCH(M3149,'Mining Dmd Profile'!$G$47:$G$50,0))</f>
        <v>12</v>
      </c>
      <c r="Q3149" s="31">
        <f t="shared" si="250"/>
        <v>1.4511812049047219E-4</v>
      </c>
    </row>
    <row r="3150" spans="11:17" x14ac:dyDescent="0.2">
      <c r="K3150">
        <f t="shared" si="251"/>
        <v>131</v>
      </c>
      <c r="L3150">
        <f t="shared" si="252"/>
        <v>24</v>
      </c>
      <c r="M3150" t="s">
        <v>13</v>
      </c>
      <c r="N3150" s="20">
        <f t="shared" si="249"/>
        <v>8</v>
      </c>
      <c r="O3150" s="21">
        <f t="shared" si="248"/>
        <v>1.3307715980071856E-4</v>
      </c>
      <c r="P3150" s="29">
        <f>N3150*INDEX($H$47:$H$50,MATCH(M3150,'Mining Dmd Profile'!$G$47:$G$50,0))</f>
        <v>12</v>
      </c>
      <c r="Q3150" s="31">
        <f t="shared" si="250"/>
        <v>1.4511812049047219E-4</v>
      </c>
    </row>
    <row r="3151" spans="11:17" x14ac:dyDescent="0.2">
      <c r="K3151">
        <f t="shared" si="251"/>
        <v>132</v>
      </c>
      <c r="L3151">
        <f t="shared" si="252"/>
        <v>1</v>
      </c>
      <c r="M3151" t="s">
        <v>13</v>
      </c>
      <c r="N3151" s="20">
        <f t="shared" si="249"/>
        <v>7</v>
      </c>
      <c r="O3151" s="21">
        <f t="shared" si="248"/>
        <v>1.1644251482562872E-4</v>
      </c>
      <c r="P3151" s="29">
        <f>N3151*INDEX($H$47:$H$50,MATCH(M3151,'Mining Dmd Profile'!$G$47:$G$50,0))</f>
        <v>10.5</v>
      </c>
      <c r="Q3151" s="31">
        <f t="shared" si="250"/>
        <v>1.2697835542916316E-4</v>
      </c>
    </row>
    <row r="3152" spans="11:17" x14ac:dyDescent="0.2">
      <c r="K3152">
        <f t="shared" si="251"/>
        <v>132</v>
      </c>
      <c r="L3152">
        <f t="shared" si="252"/>
        <v>2</v>
      </c>
      <c r="M3152" t="s">
        <v>13</v>
      </c>
      <c r="N3152" s="20">
        <f t="shared" si="249"/>
        <v>6.5</v>
      </c>
      <c r="O3152" s="21">
        <f t="shared" si="248"/>
        <v>1.0812519233808381E-4</v>
      </c>
      <c r="P3152" s="29">
        <f>N3152*INDEX($H$47:$H$50,MATCH(M3152,'Mining Dmd Profile'!$G$47:$G$50,0))</f>
        <v>9.75</v>
      </c>
      <c r="Q3152" s="31">
        <f t="shared" si="250"/>
        <v>1.1790847289850864E-4</v>
      </c>
    </row>
    <row r="3153" spans="11:17" x14ac:dyDescent="0.2">
      <c r="K3153">
        <f t="shared" si="251"/>
        <v>132</v>
      </c>
      <c r="L3153">
        <f t="shared" si="252"/>
        <v>3</v>
      </c>
      <c r="M3153" t="s">
        <v>13</v>
      </c>
      <c r="N3153" s="20">
        <f t="shared" si="249"/>
        <v>6</v>
      </c>
      <c r="O3153" s="21">
        <f t="shared" si="248"/>
        <v>9.9807869850538917E-5</v>
      </c>
      <c r="P3153" s="29">
        <f>N3153*INDEX($H$47:$H$50,MATCH(M3153,'Mining Dmd Profile'!$G$47:$G$50,0))</f>
        <v>9</v>
      </c>
      <c r="Q3153" s="31">
        <f t="shared" si="250"/>
        <v>1.0883859036785413E-4</v>
      </c>
    </row>
    <row r="3154" spans="11:17" x14ac:dyDescent="0.2">
      <c r="K3154">
        <f t="shared" si="251"/>
        <v>132</v>
      </c>
      <c r="L3154">
        <f t="shared" si="252"/>
        <v>4</v>
      </c>
      <c r="M3154" t="s">
        <v>13</v>
      </c>
      <c r="N3154" s="20">
        <f t="shared" si="249"/>
        <v>5.5</v>
      </c>
      <c r="O3154" s="21">
        <f t="shared" si="248"/>
        <v>9.1490547362994007E-5</v>
      </c>
      <c r="P3154" s="29">
        <f>N3154*INDEX($H$47:$H$50,MATCH(M3154,'Mining Dmd Profile'!$G$47:$G$50,0))</f>
        <v>8.25</v>
      </c>
      <c r="Q3154" s="31">
        <f t="shared" si="250"/>
        <v>9.9768707837199618E-5</v>
      </c>
    </row>
    <row r="3155" spans="11:17" x14ac:dyDescent="0.2">
      <c r="K3155">
        <f t="shared" si="251"/>
        <v>132</v>
      </c>
      <c r="L3155">
        <f t="shared" si="252"/>
        <v>5</v>
      </c>
      <c r="M3155" t="s">
        <v>13</v>
      </c>
      <c r="N3155" s="20">
        <f t="shared" si="249"/>
        <v>5.5</v>
      </c>
      <c r="O3155" s="21">
        <f t="shared" si="248"/>
        <v>9.1490547362994007E-5</v>
      </c>
      <c r="P3155" s="29">
        <f>N3155*INDEX($H$47:$H$50,MATCH(M3155,'Mining Dmd Profile'!$G$47:$G$50,0))</f>
        <v>8.25</v>
      </c>
      <c r="Q3155" s="31">
        <f t="shared" si="250"/>
        <v>9.9768707837199618E-5</v>
      </c>
    </row>
    <row r="3156" spans="11:17" x14ac:dyDescent="0.2">
      <c r="K3156">
        <f t="shared" si="251"/>
        <v>132</v>
      </c>
      <c r="L3156">
        <f t="shared" si="252"/>
        <v>6</v>
      </c>
      <c r="M3156" t="s">
        <v>13</v>
      </c>
      <c r="N3156" s="20">
        <f t="shared" si="249"/>
        <v>5.5</v>
      </c>
      <c r="O3156" s="21">
        <f t="shared" si="248"/>
        <v>9.1490547362994007E-5</v>
      </c>
      <c r="P3156" s="29">
        <f>N3156*INDEX($H$47:$H$50,MATCH(M3156,'Mining Dmd Profile'!$G$47:$G$50,0))</f>
        <v>8.25</v>
      </c>
      <c r="Q3156" s="31">
        <f t="shared" si="250"/>
        <v>9.9768707837199618E-5</v>
      </c>
    </row>
    <row r="3157" spans="11:17" x14ac:dyDescent="0.2">
      <c r="K3157">
        <f t="shared" si="251"/>
        <v>132</v>
      </c>
      <c r="L3157">
        <f t="shared" si="252"/>
        <v>7</v>
      </c>
      <c r="M3157" t="s">
        <v>13</v>
      </c>
      <c r="N3157" s="20">
        <f t="shared" si="249"/>
        <v>5.5</v>
      </c>
      <c r="O3157" s="21">
        <f t="shared" si="248"/>
        <v>9.1490547362994007E-5</v>
      </c>
      <c r="P3157" s="29">
        <f>N3157*INDEX($H$47:$H$50,MATCH(M3157,'Mining Dmd Profile'!$G$47:$G$50,0))</f>
        <v>8.25</v>
      </c>
      <c r="Q3157" s="31">
        <f t="shared" si="250"/>
        <v>9.9768707837199618E-5</v>
      </c>
    </row>
    <row r="3158" spans="11:17" x14ac:dyDescent="0.2">
      <c r="K3158">
        <f t="shared" si="251"/>
        <v>132</v>
      </c>
      <c r="L3158">
        <f t="shared" si="252"/>
        <v>8</v>
      </c>
      <c r="M3158" t="s">
        <v>13</v>
      </c>
      <c r="N3158" s="20">
        <f t="shared" si="249"/>
        <v>5.5</v>
      </c>
      <c r="O3158" s="21">
        <f t="shared" si="248"/>
        <v>9.1490547362994007E-5</v>
      </c>
      <c r="P3158" s="29">
        <f>N3158*INDEX($H$47:$H$50,MATCH(M3158,'Mining Dmd Profile'!$G$47:$G$50,0))</f>
        <v>8.25</v>
      </c>
      <c r="Q3158" s="31">
        <f t="shared" si="250"/>
        <v>9.9768707837199618E-5</v>
      </c>
    </row>
    <row r="3159" spans="11:17" x14ac:dyDescent="0.2">
      <c r="K3159">
        <f t="shared" si="251"/>
        <v>132</v>
      </c>
      <c r="L3159">
        <f t="shared" si="252"/>
        <v>9</v>
      </c>
      <c r="M3159" t="s">
        <v>13</v>
      </c>
      <c r="N3159" s="20">
        <f t="shared" si="249"/>
        <v>5.5</v>
      </c>
      <c r="O3159" s="21">
        <f t="shared" si="248"/>
        <v>9.1490547362994007E-5</v>
      </c>
      <c r="P3159" s="29">
        <f>N3159*INDEX($H$47:$H$50,MATCH(M3159,'Mining Dmd Profile'!$G$47:$G$50,0))</f>
        <v>8.25</v>
      </c>
      <c r="Q3159" s="31">
        <f t="shared" si="250"/>
        <v>9.9768707837199618E-5</v>
      </c>
    </row>
    <row r="3160" spans="11:17" x14ac:dyDescent="0.2">
      <c r="K3160">
        <f t="shared" si="251"/>
        <v>132</v>
      </c>
      <c r="L3160">
        <f t="shared" si="252"/>
        <v>10</v>
      </c>
      <c r="M3160" t="s">
        <v>13</v>
      </c>
      <c r="N3160" s="20">
        <f t="shared" si="249"/>
        <v>6</v>
      </c>
      <c r="O3160" s="21">
        <f t="shared" si="248"/>
        <v>9.9807869850538917E-5</v>
      </c>
      <c r="P3160" s="29">
        <f>N3160*INDEX($H$47:$H$50,MATCH(M3160,'Mining Dmd Profile'!$G$47:$G$50,0))</f>
        <v>9</v>
      </c>
      <c r="Q3160" s="31">
        <f t="shared" si="250"/>
        <v>1.0883859036785413E-4</v>
      </c>
    </row>
    <row r="3161" spans="11:17" x14ac:dyDescent="0.2">
      <c r="K3161">
        <f t="shared" si="251"/>
        <v>132</v>
      </c>
      <c r="L3161">
        <f t="shared" si="252"/>
        <v>11</v>
      </c>
      <c r="M3161" t="s">
        <v>13</v>
      </c>
      <c r="N3161" s="20">
        <f t="shared" si="249"/>
        <v>6.6</v>
      </c>
      <c r="O3161" s="21">
        <f t="shared" si="248"/>
        <v>1.0978865683559279E-4</v>
      </c>
      <c r="P3161" s="29">
        <f>N3161*INDEX($H$47:$H$50,MATCH(M3161,'Mining Dmd Profile'!$G$47:$G$50,0))</f>
        <v>9.8999999999999986</v>
      </c>
      <c r="Q3161" s="31">
        <f t="shared" si="250"/>
        <v>1.1972244940463952E-4</v>
      </c>
    </row>
    <row r="3162" spans="11:17" x14ac:dyDescent="0.2">
      <c r="K3162">
        <f t="shared" si="251"/>
        <v>132</v>
      </c>
      <c r="L3162">
        <f t="shared" si="252"/>
        <v>12</v>
      </c>
      <c r="M3162" t="s">
        <v>13</v>
      </c>
      <c r="N3162" s="20">
        <f t="shared" si="249"/>
        <v>7</v>
      </c>
      <c r="O3162" s="21">
        <f t="shared" si="248"/>
        <v>1.1644251482562872E-4</v>
      </c>
      <c r="P3162" s="29">
        <f>N3162*INDEX($H$47:$H$50,MATCH(M3162,'Mining Dmd Profile'!$G$47:$G$50,0))</f>
        <v>10.5</v>
      </c>
      <c r="Q3162" s="31">
        <f t="shared" si="250"/>
        <v>1.2697835542916316E-4</v>
      </c>
    </row>
    <row r="3163" spans="11:17" x14ac:dyDescent="0.2">
      <c r="K3163">
        <f t="shared" si="251"/>
        <v>132</v>
      </c>
      <c r="L3163">
        <f t="shared" si="252"/>
        <v>13</v>
      </c>
      <c r="M3163" t="s">
        <v>13</v>
      </c>
      <c r="N3163" s="20">
        <f t="shared" si="249"/>
        <v>7.5</v>
      </c>
      <c r="O3163" s="21">
        <f t="shared" si="248"/>
        <v>1.2475983731317363E-4</v>
      </c>
      <c r="P3163" s="29">
        <f>N3163*INDEX($H$47:$H$50,MATCH(M3163,'Mining Dmd Profile'!$G$47:$G$50,0))</f>
        <v>11.25</v>
      </c>
      <c r="Q3163" s="31">
        <f t="shared" si="250"/>
        <v>1.3604823795981767E-4</v>
      </c>
    </row>
    <row r="3164" spans="11:17" x14ac:dyDescent="0.2">
      <c r="K3164">
        <f t="shared" si="251"/>
        <v>132</v>
      </c>
      <c r="L3164">
        <f t="shared" si="252"/>
        <v>14</v>
      </c>
      <c r="M3164" t="s">
        <v>13</v>
      </c>
      <c r="N3164" s="20">
        <f t="shared" si="249"/>
        <v>8</v>
      </c>
      <c r="O3164" s="21">
        <f t="shared" si="248"/>
        <v>1.3307715980071856E-4</v>
      </c>
      <c r="P3164" s="29">
        <f>N3164*INDEX($H$47:$H$50,MATCH(M3164,'Mining Dmd Profile'!$G$47:$G$50,0))</f>
        <v>12</v>
      </c>
      <c r="Q3164" s="31">
        <f t="shared" si="250"/>
        <v>1.4511812049047219E-4</v>
      </c>
    </row>
    <row r="3165" spans="11:17" x14ac:dyDescent="0.2">
      <c r="K3165">
        <f t="shared" si="251"/>
        <v>132</v>
      </c>
      <c r="L3165">
        <f t="shared" si="252"/>
        <v>15</v>
      </c>
      <c r="M3165" t="s">
        <v>13</v>
      </c>
      <c r="N3165" s="20">
        <f t="shared" si="249"/>
        <v>8.1</v>
      </c>
      <c r="O3165" s="21">
        <f t="shared" si="248"/>
        <v>1.3474062429822754E-4</v>
      </c>
      <c r="P3165" s="29">
        <f>N3165*INDEX($H$47:$H$50,MATCH(M3165,'Mining Dmd Profile'!$G$47:$G$50,0))</f>
        <v>12.149999999999999</v>
      </c>
      <c r="Q3165" s="31">
        <f t="shared" si="250"/>
        <v>1.4693209699660306E-4</v>
      </c>
    </row>
    <row r="3166" spans="11:17" x14ac:dyDescent="0.2">
      <c r="K3166">
        <f t="shared" si="251"/>
        <v>132</v>
      </c>
      <c r="L3166">
        <f t="shared" si="252"/>
        <v>16</v>
      </c>
      <c r="M3166" t="s">
        <v>13</v>
      </c>
      <c r="N3166" s="20">
        <f t="shared" si="249"/>
        <v>7.7</v>
      </c>
      <c r="O3166" s="21">
        <f t="shared" si="248"/>
        <v>1.2808676630819162E-4</v>
      </c>
      <c r="P3166" s="29">
        <f>N3166*INDEX($H$47:$H$50,MATCH(M3166,'Mining Dmd Profile'!$G$47:$G$50,0))</f>
        <v>11.55</v>
      </c>
      <c r="Q3166" s="31">
        <f t="shared" si="250"/>
        <v>1.3967619097207947E-4</v>
      </c>
    </row>
    <row r="3167" spans="11:17" x14ac:dyDescent="0.2">
      <c r="K3167">
        <f t="shared" si="251"/>
        <v>132</v>
      </c>
      <c r="L3167">
        <f t="shared" si="252"/>
        <v>17</v>
      </c>
      <c r="M3167" t="s">
        <v>13</v>
      </c>
      <c r="N3167" s="20">
        <f t="shared" si="249"/>
        <v>7.3</v>
      </c>
      <c r="O3167" s="21">
        <f t="shared" si="248"/>
        <v>1.2143290831815567E-4</v>
      </c>
      <c r="P3167" s="29">
        <f>N3167*INDEX($H$47:$H$50,MATCH(M3167,'Mining Dmd Profile'!$G$47:$G$50,0))</f>
        <v>10.95</v>
      </c>
      <c r="Q3167" s="31">
        <f t="shared" si="250"/>
        <v>1.3242028494755585E-4</v>
      </c>
    </row>
    <row r="3168" spans="11:17" x14ac:dyDescent="0.2">
      <c r="K3168">
        <f t="shared" si="251"/>
        <v>132</v>
      </c>
      <c r="L3168">
        <f t="shared" si="252"/>
        <v>18</v>
      </c>
      <c r="M3168" t="s">
        <v>13</v>
      </c>
      <c r="N3168" s="20">
        <f t="shared" si="249"/>
        <v>7</v>
      </c>
      <c r="O3168" s="21">
        <f t="shared" si="248"/>
        <v>1.1644251482562872E-4</v>
      </c>
      <c r="P3168" s="29">
        <f>N3168*INDEX($H$47:$H$50,MATCH(M3168,'Mining Dmd Profile'!$G$47:$G$50,0))</f>
        <v>10.5</v>
      </c>
      <c r="Q3168" s="31">
        <f t="shared" si="250"/>
        <v>1.2697835542916316E-4</v>
      </c>
    </row>
    <row r="3169" spans="11:17" x14ac:dyDescent="0.2">
      <c r="K3169">
        <f t="shared" si="251"/>
        <v>132</v>
      </c>
      <c r="L3169">
        <f t="shared" si="252"/>
        <v>19</v>
      </c>
      <c r="M3169" t="s">
        <v>13</v>
      </c>
      <c r="N3169" s="20">
        <f t="shared" si="249"/>
        <v>7.3</v>
      </c>
      <c r="O3169" s="21">
        <f t="shared" si="248"/>
        <v>1.2143290831815567E-4</v>
      </c>
      <c r="P3169" s="29">
        <f>N3169*INDEX($H$47:$H$50,MATCH(M3169,'Mining Dmd Profile'!$G$47:$G$50,0))</f>
        <v>10.95</v>
      </c>
      <c r="Q3169" s="31">
        <f t="shared" si="250"/>
        <v>1.3242028494755585E-4</v>
      </c>
    </row>
    <row r="3170" spans="11:17" x14ac:dyDescent="0.2">
      <c r="K3170">
        <f t="shared" si="251"/>
        <v>132</v>
      </c>
      <c r="L3170">
        <f t="shared" si="252"/>
        <v>20</v>
      </c>
      <c r="M3170" t="s">
        <v>13</v>
      </c>
      <c r="N3170" s="20">
        <f t="shared" si="249"/>
        <v>7.7</v>
      </c>
      <c r="O3170" s="21">
        <f t="shared" si="248"/>
        <v>1.2808676630819162E-4</v>
      </c>
      <c r="P3170" s="29">
        <f>N3170*INDEX($H$47:$H$50,MATCH(M3170,'Mining Dmd Profile'!$G$47:$G$50,0))</f>
        <v>11.55</v>
      </c>
      <c r="Q3170" s="31">
        <f t="shared" si="250"/>
        <v>1.3967619097207947E-4</v>
      </c>
    </row>
    <row r="3171" spans="11:17" x14ac:dyDescent="0.2">
      <c r="K3171">
        <f t="shared" si="251"/>
        <v>132</v>
      </c>
      <c r="L3171">
        <f t="shared" si="252"/>
        <v>21</v>
      </c>
      <c r="M3171" t="s">
        <v>13</v>
      </c>
      <c r="N3171" s="20">
        <f t="shared" si="249"/>
        <v>8</v>
      </c>
      <c r="O3171" s="21">
        <f t="shared" si="248"/>
        <v>1.3307715980071856E-4</v>
      </c>
      <c r="P3171" s="29">
        <f>N3171*INDEX($H$47:$H$50,MATCH(M3171,'Mining Dmd Profile'!$G$47:$G$50,0))</f>
        <v>12</v>
      </c>
      <c r="Q3171" s="31">
        <f t="shared" si="250"/>
        <v>1.4511812049047219E-4</v>
      </c>
    </row>
    <row r="3172" spans="11:17" x14ac:dyDescent="0.2">
      <c r="K3172">
        <f t="shared" si="251"/>
        <v>132</v>
      </c>
      <c r="L3172">
        <f t="shared" si="252"/>
        <v>22</v>
      </c>
      <c r="M3172" t="s">
        <v>13</v>
      </c>
      <c r="N3172" s="20">
        <f t="shared" si="249"/>
        <v>8</v>
      </c>
      <c r="O3172" s="21">
        <f t="shared" si="248"/>
        <v>1.3307715980071856E-4</v>
      </c>
      <c r="P3172" s="29">
        <f>N3172*INDEX($H$47:$H$50,MATCH(M3172,'Mining Dmd Profile'!$G$47:$G$50,0))</f>
        <v>12</v>
      </c>
      <c r="Q3172" s="31">
        <f t="shared" si="250"/>
        <v>1.4511812049047219E-4</v>
      </c>
    </row>
    <row r="3173" spans="11:17" x14ac:dyDescent="0.2">
      <c r="K3173">
        <f t="shared" si="251"/>
        <v>132</v>
      </c>
      <c r="L3173">
        <f t="shared" si="252"/>
        <v>23</v>
      </c>
      <c r="M3173" t="s">
        <v>13</v>
      </c>
      <c r="N3173" s="20">
        <f t="shared" si="249"/>
        <v>8</v>
      </c>
      <c r="O3173" s="21">
        <f t="shared" si="248"/>
        <v>1.3307715980071856E-4</v>
      </c>
      <c r="P3173" s="29">
        <f>N3173*INDEX($H$47:$H$50,MATCH(M3173,'Mining Dmd Profile'!$G$47:$G$50,0))</f>
        <v>12</v>
      </c>
      <c r="Q3173" s="31">
        <f t="shared" si="250"/>
        <v>1.4511812049047219E-4</v>
      </c>
    </row>
    <row r="3174" spans="11:17" x14ac:dyDescent="0.2">
      <c r="K3174">
        <f t="shared" si="251"/>
        <v>132</v>
      </c>
      <c r="L3174">
        <f t="shared" si="252"/>
        <v>24</v>
      </c>
      <c r="M3174" t="s">
        <v>13</v>
      </c>
      <c r="N3174" s="20">
        <f t="shared" si="249"/>
        <v>8</v>
      </c>
      <c r="O3174" s="21">
        <f t="shared" si="248"/>
        <v>1.3307715980071856E-4</v>
      </c>
      <c r="P3174" s="29">
        <f>N3174*INDEX($H$47:$H$50,MATCH(M3174,'Mining Dmd Profile'!$G$47:$G$50,0))</f>
        <v>12</v>
      </c>
      <c r="Q3174" s="31">
        <f t="shared" si="250"/>
        <v>1.4511812049047219E-4</v>
      </c>
    </row>
    <row r="3175" spans="11:17" x14ac:dyDescent="0.2">
      <c r="K3175">
        <f t="shared" si="251"/>
        <v>133</v>
      </c>
      <c r="L3175">
        <f t="shared" si="252"/>
        <v>1</v>
      </c>
      <c r="M3175" t="s">
        <v>13</v>
      </c>
      <c r="N3175" s="20">
        <f t="shared" si="249"/>
        <v>7</v>
      </c>
      <c r="O3175" s="21">
        <f t="shared" si="248"/>
        <v>1.1644251482562872E-4</v>
      </c>
      <c r="P3175" s="29">
        <f>N3175*INDEX($H$47:$H$50,MATCH(M3175,'Mining Dmd Profile'!$G$47:$G$50,0))</f>
        <v>10.5</v>
      </c>
      <c r="Q3175" s="31">
        <f t="shared" si="250"/>
        <v>1.2697835542916316E-4</v>
      </c>
    </row>
    <row r="3176" spans="11:17" x14ac:dyDescent="0.2">
      <c r="K3176">
        <f t="shared" si="251"/>
        <v>133</v>
      </c>
      <c r="L3176">
        <f t="shared" si="252"/>
        <v>2</v>
      </c>
      <c r="M3176" t="s">
        <v>13</v>
      </c>
      <c r="N3176" s="20">
        <f t="shared" si="249"/>
        <v>6.5</v>
      </c>
      <c r="O3176" s="21">
        <f t="shared" si="248"/>
        <v>1.0812519233808381E-4</v>
      </c>
      <c r="P3176" s="29">
        <f>N3176*INDEX($H$47:$H$50,MATCH(M3176,'Mining Dmd Profile'!$G$47:$G$50,0))</f>
        <v>9.75</v>
      </c>
      <c r="Q3176" s="31">
        <f t="shared" si="250"/>
        <v>1.1790847289850864E-4</v>
      </c>
    </row>
    <row r="3177" spans="11:17" x14ac:dyDescent="0.2">
      <c r="K3177">
        <f t="shared" si="251"/>
        <v>133</v>
      </c>
      <c r="L3177">
        <f t="shared" si="252"/>
        <v>3</v>
      </c>
      <c r="M3177" t="s">
        <v>13</v>
      </c>
      <c r="N3177" s="20">
        <f t="shared" si="249"/>
        <v>6</v>
      </c>
      <c r="O3177" s="21">
        <f t="shared" si="248"/>
        <v>9.9807869850538917E-5</v>
      </c>
      <c r="P3177" s="29">
        <f>N3177*INDEX($H$47:$H$50,MATCH(M3177,'Mining Dmd Profile'!$G$47:$G$50,0))</f>
        <v>9</v>
      </c>
      <c r="Q3177" s="31">
        <f t="shared" si="250"/>
        <v>1.0883859036785413E-4</v>
      </c>
    </row>
    <row r="3178" spans="11:17" x14ac:dyDescent="0.2">
      <c r="K3178">
        <f t="shared" si="251"/>
        <v>133</v>
      </c>
      <c r="L3178">
        <f t="shared" si="252"/>
        <v>4</v>
      </c>
      <c r="M3178" t="s">
        <v>13</v>
      </c>
      <c r="N3178" s="20">
        <f t="shared" si="249"/>
        <v>5.5</v>
      </c>
      <c r="O3178" s="21">
        <f t="shared" si="248"/>
        <v>9.1490547362994007E-5</v>
      </c>
      <c r="P3178" s="29">
        <f>N3178*INDEX($H$47:$H$50,MATCH(M3178,'Mining Dmd Profile'!$G$47:$G$50,0))</f>
        <v>8.25</v>
      </c>
      <c r="Q3178" s="31">
        <f t="shared" si="250"/>
        <v>9.9768707837199618E-5</v>
      </c>
    </row>
    <row r="3179" spans="11:17" x14ac:dyDescent="0.2">
      <c r="K3179">
        <f t="shared" si="251"/>
        <v>133</v>
      </c>
      <c r="L3179">
        <f t="shared" si="252"/>
        <v>5</v>
      </c>
      <c r="M3179" t="s">
        <v>13</v>
      </c>
      <c r="N3179" s="20">
        <f t="shared" si="249"/>
        <v>5.5</v>
      </c>
      <c r="O3179" s="21">
        <f t="shared" si="248"/>
        <v>9.1490547362994007E-5</v>
      </c>
      <c r="P3179" s="29">
        <f>N3179*INDEX($H$47:$H$50,MATCH(M3179,'Mining Dmd Profile'!$G$47:$G$50,0))</f>
        <v>8.25</v>
      </c>
      <c r="Q3179" s="31">
        <f t="shared" si="250"/>
        <v>9.9768707837199618E-5</v>
      </c>
    </row>
    <row r="3180" spans="11:17" x14ac:dyDescent="0.2">
      <c r="K3180">
        <f t="shared" si="251"/>
        <v>133</v>
      </c>
      <c r="L3180">
        <f t="shared" si="252"/>
        <v>6</v>
      </c>
      <c r="M3180" t="s">
        <v>13</v>
      </c>
      <c r="N3180" s="20">
        <f t="shared" si="249"/>
        <v>5.5</v>
      </c>
      <c r="O3180" s="21">
        <f t="shared" si="248"/>
        <v>9.1490547362994007E-5</v>
      </c>
      <c r="P3180" s="29">
        <f>N3180*INDEX($H$47:$H$50,MATCH(M3180,'Mining Dmd Profile'!$G$47:$G$50,0))</f>
        <v>8.25</v>
      </c>
      <c r="Q3180" s="31">
        <f t="shared" si="250"/>
        <v>9.9768707837199618E-5</v>
      </c>
    </row>
    <row r="3181" spans="11:17" x14ac:dyDescent="0.2">
      <c r="K3181">
        <f t="shared" si="251"/>
        <v>133</v>
      </c>
      <c r="L3181">
        <f t="shared" si="252"/>
        <v>7</v>
      </c>
      <c r="M3181" t="s">
        <v>13</v>
      </c>
      <c r="N3181" s="20">
        <f t="shared" si="249"/>
        <v>5.5</v>
      </c>
      <c r="O3181" s="21">
        <f t="shared" si="248"/>
        <v>9.1490547362994007E-5</v>
      </c>
      <c r="P3181" s="29">
        <f>N3181*INDEX($H$47:$H$50,MATCH(M3181,'Mining Dmd Profile'!$G$47:$G$50,0))</f>
        <v>8.25</v>
      </c>
      <c r="Q3181" s="31">
        <f t="shared" si="250"/>
        <v>9.9768707837199618E-5</v>
      </c>
    </row>
    <row r="3182" spans="11:17" x14ac:dyDescent="0.2">
      <c r="K3182">
        <f t="shared" si="251"/>
        <v>133</v>
      </c>
      <c r="L3182">
        <f t="shared" si="252"/>
        <v>8</v>
      </c>
      <c r="M3182" t="s">
        <v>13</v>
      </c>
      <c r="N3182" s="20">
        <f t="shared" si="249"/>
        <v>5.5</v>
      </c>
      <c r="O3182" s="21">
        <f t="shared" si="248"/>
        <v>9.1490547362994007E-5</v>
      </c>
      <c r="P3182" s="29">
        <f>N3182*INDEX($H$47:$H$50,MATCH(M3182,'Mining Dmd Profile'!$G$47:$G$50,0))</f>
        <v>8.25</v>
      </c>
      <c r="Q3182" s="31">
        <f t="shared" si="250"/>
        <v>9.9768707837199618E-5</v>
      </c>
    </row>
    <row r="3183" spans="11:17" x14ac:dyDescent="0.2">
      <c r="K3183">
        <f t="shared" si="251"/>
        <v>133</v>
      </c>
      <c r="L3183">
        <f t="shared" si="252"/>
        <v>9</v>
      </c>
      <c r="M3183" t="s">
        <v>13</v>
      </c>
      <c r="N3183" s="20">
        <f t="shared" si="249"/>
        <v>5.5</v>
      </c>
      <c r="O3183" s="21">
        <f t="shared" si="248"/>
        <v>9.1490547362994007E-5</v>
      </c>
      <c r="P3183" s="29">
        <f>N3183*INDEX($H$47:$H$50,MATCH(M3183,'Mining Dmd Profile'!$G$47:$G$50,0))</f>
        <v>8.25</v>
      </c>
      <c r="Q3183" s="31">
        <f t="shared" si="250"/>
        <v>9.9768707837199618E-5</v>
      </c>
    </row>
    <row r="3184" spans="11:17" x14ac:dyDescent="0.2">
      <c r="K3184">
        <f t="shared" si="251"/>
        <v>133</v>
      </c>
      <c r="L3184">
        <f t="shared" si="252"/>
        <v>10</v>
      </c>
      <c r="M3184" t="s">
        <v>13</v>
      </c>
      <c r="N3184" s="20">
        <f t="shared" si="249"/>
        <v>6</v>
      </c>
      <c r="O3184" s="21">
        <f t="shared" si="248"/>
        <v>9.9807869850538917E-5</v>
      </c>
      <c r="P3184" s="29">
        <f>N3184*INDEX($H$47:$H$50,MATCH(M3184,'Mining Dmd Profile'!$G$47:$G$50,0))</f>
        <v>9</v>
      </c>
      <c r="Q3184" s="31">
        <f t="shared" si="250"/>
        <v>1.0883859036785413E-4</v>
      </c>
    </row>
    <row r="3185" spans="11:17" x14ac:dyDescent="0.2">
      <c r="K3185">
        <f t="shared" si="251"/>
        <v>133</v>
      </c>
      <c r="L3185">
        <f t="shared" si="252"/>
        <v>11</v>
      </c>
      <c r="M3185" t="s">
        <v>13</v>
      </c>
      <c r="N3185" s="20">
        <f t="shared" si="249"/>
        <v>6.6</v>
      </c>
      <c r="O3185" s="21">
        <f t="shared" si="248"/>
        <v>1.0978865683559279E-4</v>
      </c>
      <c r="P3185" s="29">
        <f>N3185*INDEX($H$47:$H$50,MATCH(M3185,'Mining Dmd Profile'!$G$47:$G$50,0))</f>
        <v>9.8999999999999986</v>
      </c>
      <c r="Q3185" s="31">
        <f t="shared" si="250"/>
        <v>1.1972244940463952E-4</v>
      </c>
    </row>
    <row r="3186" spans="11:17" x14ac:dyDescent="0.2">
      <c r="K3186">
        <f t="shared" si="251"/>
        <v>133</v>
      </c>
      <c r="L3186">
        <f t="shared" si="252"/>
        <v>12</v>
      </c>
      <c r="M3186" t="s">
        <v>13</v>
      </c>
      <c r="N3186" s="20">
        <f t="shared" si="249"/>
        <v>7</v>
      </c>
      <c r="O3186" s="21">
        <f t="shared" si="248"/>
        <v>1.1644251482562872E-4</v>
      </c>
      <c r="P3186" s="29">
        <f>N3186*INDEX($H$47:$H$50,MATCH(M3186,'Mining Dmd Profile'!$G$47:$G$50,0))</f>
        <v>10.5</v>
      </c>
      <c r="Q3186" s="31">
        <f t="shared" si="250"/>
        <v>1.2697835542916316E-4</v>
      </c>
    </row>
    <row r="3187" spans="11:17" x14ac:dyDescent="0.2">
      <c r="K3187">
        <f t="shared" si="251"/>
        <v>133</v>
      </c>
      <c r="L3187">
        <f t="shared" si="252"/>
        <v>13</v>
      </c>
      <c r="M3187" t="s">
        <v>13</v>
      </c>
      <c r="N3187" s="20">
        <f t="shared" si="249"/>
        <v>7.5</v>
      </c>
      <c r="O3187" s="21">
        <f t="shared" si="248"/>
        <v>1.2475983731317363E-4</v>
      </c>
      <c r="P3187" s="29">
        <f>N3187*INDEX($H$47:$H$50,MATCH(M3187,'Mining Dmd Profile'!$G$47:$G$50,0))</f>
        <v>11.25</v>
      </c>
      <c r="Q3187" s="31">
        <f t="shared" si="250"/>
        <v>1.3604823795981767E-4</v>
      </c>
    </row>
    <row r="3188" spans="11:17" x14ac:dyDescent="0.2">
      <c r="K3188">
        <f t="shared" si="251"/>
        <v>133</v>
      </c>
      <c r="L3188">
        <f t="shared" si="252"/>
        <v>14</v>
      </c>
      <c r="M3188" t="s">
        <v>13</v>
      </c>
      <c r="N3188" s="20">
        <f t="shared" si="249"/>
        <v>8</v>
      </c>
      <c r="O3188" s="21">
        <f t="shared" si="248"/>
        <v>1.3307715980071856E-4</v>
      </c>
      <c r="P3188" s="29">
        <f>N3188*INDEX($H$47:$H$50,MATCH(M3188,'Mining Dmd Profile'!$G$47:$G$50,0))</f>
        <v>12</v>
      </c>
      <c r="Q3188" s="31">
        <f t="shared" si="250"/>
        <v>1.4511812049047219E-4</v>
      </c>
    </row>
    <row r="3189" spans="11:17" x14ac:dyDescent="0.2">
      <c r="K3189">
        <f t="shared" si="251"/>
        <v>133</v>
      </c>
      <c r="L3189">
        <f t="shared" si="252"/>
        <v>15</v>
      </c>
      <c r="M3189" t="s">
        <v>13</v>
      </c>
      <c r="N3189" s="20">
        <f t="shared" si="249"/>
        <v>8.1</v>
      </c>
      <c r="O3189" s="21">
        <f t="shared" si="248"/>
        <v>1.3474062429822754E-4</v>
      </c>
      <c r="P3189" s="29">
        <f>N3189*INDEX($H$47:$H$50,MATCH(M3189,'Mining Dmd Profile'!$G$47:$G$50,0))</f>
        <v>12.149999999999999</v>
      </c>
      <c r="Q3189" s="31">
        <f t="shared" si="250"/>
        <v>1.4693209699660306E-4</v>
      </c>
    </row>
    <row r="3190" spans="11:17" x14ac:dyDescent="0.2">
      <c r="K3190">
        <f t="shared" si="251"/>
        <v>133</v>
      </c>
      <c r="L3190">
        <f t="shared" si="252"/>
        <v>16</v>
      </c>
      <c r="M3190" t="s">
        <v>13</v>
      </c>
      <c r="N3190" s="20">
        <f t="shared" si="249"/>
        <v>7.7</v>
      </c>
      <c r="O3190" s="21">
        <f t="shared" si="248"/>
        <v>1.2808676630819162E-4</v>
      </c>
      <c r="P3190" s="29">
        <f>N3190*INDEX($H$47:$H$50,MATCH(M3190,'Mining Dmd Profile'!$G$47:$G$50,0))</f>
        <v>11.55</v>
      </c>
      <c r="Q3190" s="31">
        <f t="shared" si="250"/>
        <v>1.3967619097207947E-4</v>
      </c>
    </row>
    <row r="3191" spans="11:17" x14ac:dyDescent="0.2">
      <c r="K3191">
        <f t="shared" si="251"/>
        <v>133</v>
      </c>
      <c r="L3191">
        <f t="shared" si="252"/>
        <v>17</v>
      </c>
      <c r="M3191" t="s">
        <v>13</v>
      </c>
      <c r="N3191" s="20">
        <f t="shared" si="249"/>
        <v>7.3</v>
      </c>
      <c r="O3191" s="21">
        <f t="shared" si="248"/>
        <v>1.2143290831815567E-4</v>
      </c>
      <c r="P3191" s="29">
        <f>N3191*INDEX($H$47:$H$50,MATCH(M3191,'Mining Dmd Profile'!$G$47:$G$50,0))</f>
        <v>10.95</v>
      </c>
      <c r="Q3191" s="31">
        <f t="shared" si="250"/>
        <v>1.3242028494755585E-4</v>
      </c>
    </row>
    <row r="3192" spans="11:17" x14ac:dyDescent="0.2">
      <c r="K3192">
        <f t="shared" si="251"/>
        <v>133</v>
      </c>
      <c r="L3192">
        <f t="shared" si="252"/>
        <v>18</v>
      </c>
      <c r="M3192" t="s">
        <v>13</v>
      </c>
      <c r="N3192" s="20">
        <f t="shared" si="249"/>
        <v>7</v>
      </c>
      <c r="O3192" s="21">
        <f t="shared" si="248"/>
        <v>1.1644251482562872E-4</v>
      </c>
      <c r="P3192" s="29">
        <f>N3192*INDEX($H$47:$H$50,MATCH(M3192,'Mining Dmd Profile'!$G$47:$G$50,0))</f>
        <v>10.5</v>
      </c>
      <c r="Q3192" s="31">
        <f t="shared" si="250"/>
        <v>1.2697835542916316E-4</v>
      </c>
    </row>
    <row r="3193" spans="11:17" x14ac:dyDescent="0.2">
      <c r="K3193">
        <f t="shared" si="251"/>
        <v>133</v>
      </c>
      <c r="L3193">
        <f t="shared" si="252"/>
        <v>19</v>
      </c>
      <c r="M3193" t="s">
        <v>13</v>
      </c>
      <c r="N3193" s="20">
        <f t="shared" si="249"/>
        <v>7.3</v>
      </c>
      <c r="O3193" s="21">
        <f t="shared" si="248"/>
        <v>1.2143290831815567E-4</v>
      </c>
      <c r="P3193" s="29">
        <f>N3193*INDEX($H$47:$H$50,MATCH(M3193,'Mining Dmd Profile'!$G$47:$G$50,0))</f>
        <v>10.95</v>
      </c>
      <c r="Q3193" s="31">
        <f t="shared" si="250"/>
        <v>1.3242028494755585E-4</v>
      </c>
    </row>
    <row r="3194" spans="11:17" x14ac:dyDescent="0.2">
      <c r="K3194">
        <f t="shared" si="251"/>
        <v>133</v>
      </c>
      <c r="L3194">
        <f t="shared" si="252"/>
        <v>20</v>
      </c>
      <c r="M3194" t="s">
        <v>13</v>
      </c>
      <c r="N3194" s="20">
        <f t="shared" si="249"/>
        <v>7.7</v>
      </c>
      <c r="O3194" s="21">
        <f t="shared" si="248"/>
        <v>1.2808676630819162E-4</v>
      </c>
      <c r="P3194" s="29">
        <f>N3194*INDEX($H$47:$H$50,MATCH(M3194,'Mining Dmd Profile'!$G$47:$G$50,0))</f>
        <v>11.55</v>
      </c>
      <c r="Q3194" s="31">
        <f t="shared" si="250"/>
        <v>1.3967619097207947E-4</v>
      </c>
    </row>
    <row r="3195" spans="11:17" x14ac:dyDescent="0.2">
      <c r="K3195">
        <f t="shared" si="251"/>
        <v>133</v>
      </c>
      <c r="L3195">
        <f t="shared" si="252"/>
        <v>21</v>
      </c>
      <c r="M3195" t="s">
        <v>13</v>
      </c>
      <c r="N3195" s="20">
        <f t="shared" si="249"/>
        <v>8</v>
      </c>
      <c r="O3195" s="21">
        <f t="shared" si="248"/>
        <v>1.3307715980071856E-4</v>
      </c>
      <c r="P3195" s="29">
        <f>N3195*INDEX($H$47:$H$50,MATCH(M3195,'Mining Dmd Profile'!$G$47:$G$50,0))</f>
        <v>12</v>
      </c>
      <c r="Q3195" s="31">
        <f t="shared" si="250"/>
        <v>1.4511812049047219E-4</v>
      </c>
    </row>
    <row r="3196" spans="11:17" x14ac:dyDescent="0.2">
      <c r="K3196">
        <f t="shared" si="251"/>
        <v>133</v>
      </c>
      <c r="L3196">
        <f t="shared" si="252"/>
        <v>22</v>
      </c>
      <c r="M3196" t="s">
        <v>13</v>
      </c>
      <c r="N3196" s="20">
        <f t="shared" si="249"/>
        <v>8</v>
      </c>
      <c r="O3196" s="21">
        <f t="shared" si="248"/>
        <v>1.3307715980071856E-4</v>
      </c>
      <c r="P3196" s="29">
        <f>N3196*INDEX($H$47:$H$50,MATCH(M3196,'Mining Dmd Profile'!$G$47:$G$50,0))</f>
        <v>12</v>
      </c>
      <c r="Q3196" s="31">
        <f t="shared" si="250"/>
        <v>1.4511812049047219E-4</v>
      </c>
    </row>
    <row r="3197" spans="11:17" x14ac:dyDescent="0.2">
      <c r="K3197">
        <f t="shared" si="251"/>
        <v>133</v>
      </c>
      <c r="L3197">
        <f t="shared" si="252"/>
        <v>23</v>
      </c>
      <c r="M3197" t="s">
        <v>13</v>
      </c>
      <c r="N3197" s="20">
        <f t="shared" si="249"/>
        <v>8</v>
      </c>
      <c r="O3197" s="21">
        <f t="shared" si="248"/>
        <v>1.3307715980071856E-4</v>
      </c>
      <c r="P3197" s="29">
        <f>N3197*INDEX($H$47:$H$50,MATCH(M3197,'Mining Dmd Profile'!$G$47:$G$50,0))</f>
        <v>12</v>
      </c>
      <c r="Q3197" s="31">
        <f t="shared" si="250"/>
        <v>1.4511812049047219E-4</v>
      </c>
    </row>
    <row r="3198" spans="11:17" x14ac:dyDescent="0.2">
      <c r="K3198">
        <f t="shared" si="251"/>
        <v>133</v>
      </c>
      <c r="L3198">
        <f t="shared" si="252"/>
        <v>24</v>
      </c>
      <c r="M3198" t="s">
        <v>13</v>
      </c>
      <c r="N3198" s="20">
        <f t="shared" si="249"/>
        <v>8</v>
      </c>
      <c r="O3198" s="21">
        <f t="shared" si="248"/>
        <v>1.3307715980071856E-4</v>
      </c>
      <c r="P3198" s="29">
        <f>N3198*INDEX($H$47:$H$50,MATCH(M3198,'Mining Dmd Profile'!$G$47:$G$50,0))</f>
        <v>12</v>
      </c>
      <c r="Q3198" s="31">
        <f t="shared" si="250"/>
        <v>1.4511812049047219E-4</v>
      </c>
    </row>
    <row r="3199" spans="11:17" x14ac:dyDescent="0.2">
      <c r="K3199">
        <f t="shared" si="251"/>
        <v>134</v>
      </c>
      <c r="L3199">
        <f t="shared" si="252"/>
        <v>1</v>
      </c>
      <c r="M3199" t="s">
        <v>13</v>
      </c>
      <c r="N3199" s="20">
        <f t="shared" si="249"/>
        <v>7</v>
      </c>
      <c r="O3199" s="21">
        <f t="shared" si="248"/>
        <v>1.1644251482562872E-4</v>
      </c>
      <c r="P3199" s="29">
        <f>N3199*INDEX($H$47:$H$50,MATCH(M3199,'Mining Dmd Profile'!$G$47:$G$50,0))</f>
        <v>10.5</v>
      </c>
      <c r="Q3199" s="31">
        <f t="shared" si="250"/>
        <v>1.2697835542916316E-4</v>
      </c>
    </row>
    <row r="3200" spans="11:17" x14ac:dyDescent="0.2">
      <c r="K3200">
        <f t="shared" si="251"/>
        <v>134</v>
      </c>
      <c r="L3200">
        <f t="shared" si="252"/>
        <v>2</v>
      </c>
      <c r="M3200" t="s">
        <v>13</v>
      </c>
      <c r="N3200" s="20">
        <f t="shared" si="249"/>
        <v>6.5</v>
      </c>
      <c r="O3200" s="21">
        <f t="shared" si="248"/>
        <v>1.0812519233808381E-4</v>
      </c>
      <c r="P3200" s="29">
        <f>N3200*INDEX($H$47:$H$50,MATCH(M3200,'Mining Dmd Profile'!$G$47:$G$50,0))</f>
        <v>9.75</v>
      </c>
      <c r="Q3200" s="31">
        <f t="shared" si="250"/>
        <v>1.1790847289850864E-4</v>
      </c>
    </row>
    <row r="3201" spans="11:17" x14ac:dyDescent="0.2">
      <c r="K3201">
        <f t="shared" si="251"/>
        <v>134</v>
      </c>
      <c r="L3201">
        <f t="shared" si="252"/>
        <v>3</v>
      </c>
      <c r="M3201" t="s">
        <v>13</v>
      </c>
      <c r="N3201" s="20">
        <f t="shared" si="249"/>
        <v>6</v>
      </c>
      <c r="O3201" s="21">
        <f t="shared" si="248"/>
        <v>9.9807869850538917E-5</v>
      </c>
      <c r="P3201" s="29">
        <f>N3201*INDEX($H$47:$H$50,MATCH(M3201,'Mining Dmd Profile'!$G$47:$G$50,0))</f>
        <v>9</v>
      </c>
      <c r="Q3201" s="31">
        <f t="shared" si="250"/>
        <v>1.0883859036785413E-4</v>
      </c>
    </row>
    <row r="3202" spans="11:17" x14ac:dyDescent="0.2">
      <c r="K3202">
        <f t="shared" si="251"/>
        <v>134</v>
      </c>
      <c r="L3202">
        <f t="shared" si="252"/>
        <v>4</v>
      </c>
      <c r="M3202" t="s">
        <v>13</v>
      </c>
      <c r="N3202" s="20">
        <f t="shared" si="249"/>
        <v>5.5</v>
      </c>
      <c r="O3202" s="21">
        <f t="shared" si="248"/>
        <v>9.1490547362994007E-5</v>
      </c>
      <c r="P3202" s="29">
        <f>N3202*INDEX($H$47:$H$50,MATCH(M3202,'Mining Dmd Profile'!$G$47:$G$50,0))</f>
        <v>8.25</v>
      </c>
      <c r="Q3202" s="31">
        <f t="shared" si="250"/>
        <v>9.9768707837199618E-5</v>
      </c>
    </row>
    <row r="3203" spans="11:17" x14ac:dyDescent="0.2">
      <c r="K3203">
        <f t="shared" si="251"/>
        <v>134</v>
      </c>
      <c r="L3203">
        <f t="shared" si="252"/>
        <v>5</v>
      </c>
      <c r="M3203" t="s">
        <v>13</v>
      </c>
      <c r="N3203" s="20">
        <f t="shared" si="249"/>
        <v>5.5</v>
      </c>
      <c r="O3203" s="21">
        <f t="shared" si="248"/>
        <v>9.1490547362994007E-5</v>
      </c>
      <c r="P3203" s="29">
        <f>N3203*INDEX($H$47:$H$50,MATCH(M3203,'Mining Dmd Profile'!$G$47:$G$50,0))</f>
        <v>8.25</v>
      </c>
      <c r="Q3203" s="31">
        <f t="shared" si="250"/>
        <v>9.9768707837199618E-5</v>
      </c>
    </row>
    <row r="3204" spans="11:17" x14ac:dyDescent="0.2">
      <c r="K3204">
        <f t="shared" si="251"/>
        <v>134</v>
      </c>
      <c r="L3204">
        <f t="shared" si="252"/>
        <v>6</v>
      </c>
      <c r="M3204" t="s">
        <v>13</v>
      </c>
      <c r="N3204" s="20">
        <f t="shared" si="249"/>
        <v>5.5</v>
      </c>
      <c r="O3204" s="21">
        <f t="shared" si="248"/>
        <v>9.1490547362994007E-5</v>
      </c>
      <c r="P3204" s="29">
        <f>N3204*INDEX($H$47:$H$50,MATCH(M3204,'Mining Dmd Profile'!$G$47:$G$50,0))</f>
        <v>8.25</v>
      </c>
      <c r="Q3204" s="31">
        <f t="shared" si="250"/>
        <v>9.9768707837199618E-5</v>
      </c>
    </row>
    <row r="3205" spans="11:17" x14ac:dyDescent="0.2">
      <c r="K3205">
        <f t="shared" si="251"/>
        <v>134</v>
      </c>
      <c r="L3205">
        <f t="shared" si="252"/>
        <v>7</v>
      </c>
      <c r="M3205" t="s">
        <v>13</v>
      </c>
      <c r="N3205" s="20">
        <f t="shared" si="249"/>
        <v>5.5</v>
      </c>
      <c r="O3205" s="21">
        <f t="shared" si="248"/>
        <v>9.1490547362994007E-5</v>
      </c>
      <c r="P3205" s="29">
        <f>N3205*INDEX($H$47:$H$50,MATCH(M3205,'Mining Dmd Profile'!$G$47:$G$50,0))</f>
        <v>8.25</v>
      </c>
      <c r="Q3205" s="31">
        <f t="shared" si="250"/>
        <v>9.9768707837199618E-5</v>
      </c>
    </row>
    <row r="3206" spans="11:17" x14ac:dyDescent="0.2">
      <c r="K3206">
        <f t="shared" si="251"/>
        <v>134</v>
      </c>
      <c r="L3206">
        <f t="shared" si="252"/>
        <v>8</v>
      </c>
      <c r="M3206" t="s">
        <v>13</v>
      </c>
      <c r="N3206" s="20">
        <f t="shared" si="249"/>
        <v>5.5</v>
      </c>
      <c r="O3206" s="21">
        <f t="shared" si="248"/>
        <v>9.1490547362994007E-5</v>
      </c>
      <c r="P3206" s="29">
        <f>N3206*INDEX($H$47:$H$50,MATCH(M3206,'Mining Dmd Profile'!$G$47:$G$50,0))</f>
        <v>8.25</v>
      </c>
      <c r="Q3206" s="31">
        <f t="shared" si="250"/>
        <v>9.9768707837199618E-5</v>
      </c>
    </row>
    <row r="3207" spans="11:17" x14ac:dyDescent="0.2">
      <c r="K3207">
        <f t="shared" si="251"/>
        <v>134</v>
      </c>
      <c r="L3207">
        <f t="shared" si="252"/>
        <v>9</v>
      </c>
      <c r="M3207" t="s">
        <v>13</v>
      </c>
      <c r="N3207" s="20">
        <f t="shared" si="249"/>
        <v>5.5</v>
      </c>
      <c r="O3207" s="21">
        <f t="shared" ref="O3207:O3270" si="253">N3207/$N$5</f>
        <v>9.1490547362994007E-5</v>
      </c>
      <c r="P3207" s="29">
        <f>N3207*INDEX($H$47:$H$50,MATCH(M3207,'Mining Dmd Profile'!$G$47:$G$50,0))</f>
        <v>8.25</v>
      </c>
      <c r="Q3207" s="31">
        <f t="shared" si="250"/>
        <v>9.9768707837199618E-5</v>
      </c>
    </row>
    <row r="3208" spans="11:17" x14ac:dyDescent="0.2">
      <c r="K3208">
        <f t="shared" si="251"/>
        <v>134</v>
      </c>
      <c r="L3208">
        <f t="shared" si="252"/>
        <v>10</v>
      </c>
      <c r="M3208" t="s">
        <v>13</v>
      </c>
      <c r="N3208" s="20">
        <f t="shared" ref="N3208:N3271" si="254">INDEX($H$7:$H$30,MATCH($L3208,$C$7:$C$30,0))</f>
        <v>6</v>
      </c>
      <c r="O3208" s="21">
        <f t="shared" si="253"/>
        <v>9.9807869850538917E-5</v>
      </c>
      <c r="P3208" s="29">
        <f>N3208*INDEX($H$47:$H$50,MATCH(M3208,'Mining Dmd Profile'!$G$47:$G$50,0))</f>
        <v>9</v>
      </c>
      <c r="Q3208" s="31">
        <f t="shared" ref="Q3208:Q3271" si="255">P3208/$P$5</f>
        <v>1.0883859036785413E-4</v>
      </c>
    </row>
    <row r="3209" spans="11:17" x14ac:dyDescent="0.2">
      <c r="K3209">
        <f t="shared" ref="K3209:K3272" si="256">IF(L3208=24,K3208+1,K3208)</f>
        <v>134</v>
      </c>
      <c r="L3209">
        <f t="shared" ref="L3209:L3272" si="257">IF(L3208=24,1,L3208+1)</f>
        <v>11</v>
      </c>
      <c r="M3209" t="s">
        <v>13</v>
      </c>
      <c r="N3209" s="20">
        <f t="shared" si="254"/>
        <v>6.6</v>
      </c>
      <c r="O3209" s="21">
        <f t="shared" si="253"/>
        <v>1.0978865683559279E-4</v>
      </c>
      <c r="P3209" s="29">
        <f>N3209*INDEX($H$47:$H$50,MATCH(M3209,'Mining Dmd Profile'!$G$47:$G$50,0))</f>
        <v>9.8999999999999986</v>
      </c>
      <c r="Q3209" s="31">
        <f t="shared" si="255"/>
        <v>1.1972244940463952E-4</v>
      </c>
    </row>
    <row r="3210" spans="11:17" x14ac:dyDescent="0.2">
      <c r="K3210">
        <f t="shared" si="256"/>
        <v>134</v>
      </c>
      <c r="L3210">
        <f t="shared" si="257"/>
        <v>12</v>
      </c>
      <c r="M3210" t="s">
        <v>13</v>
      </c>
      <c r="N3210" s="20">
        <f t="shared" si="254"/>
        <v>7</v>
      </c>
      <c r="O3210" s="21">
        <f t="shared" si="253"/>
        <v>1.1644251482562872E-4</v>
      </c>
      <c r="P3210" s="29">
        <f>N3210*INDEX($H$47:$H$50,MATCH(M3210,'Mining Dmd Profile'!$G$47:$G$50,0))</f>
        <v>10.5</v>
      </c>
      <c r="Q3210" s="31">
        <f t="shared" si="255"/>
        <v>1.2697835542916316E-4</v>
      </c>
    </row>
    <row r="3211" spans="11:17" x14ac:dyDescent="0.2">
      <c r="K3211">
        <f t="shared" si="256"/>
        <v>134</v>
      </c>
      <c r="L3211">
        <f t="shared" si="257"/>
        <v>13</v>
      </c>
      <c r="M3211" t="s">
        <v>13</v>
      </c>
      <c r="N3211" s="20">
        <f t="shared" si="254"/>
        <v>7.5</v>
      </c>
      <c r="O3211" s="21">
        <f t="shared" si="253"/>
        <v>1.2475983731317363E-4</v>
      </c>
      <c r="P3211" s="29">
        <f>N3211*INDEX($H$47:$H$50,MATCH(M3211,'Mining Dmd Profile'!$G$47:$G$50,0))</f>
        <v>11.25</v>
      </c>
      <c r="Q3211" s="31">
        <f t="shared" si="255"/>
        <v>1.3604823795981767E-4</v>
      </c>
    </row>
    <row r="3212" spans="11:17" x14ac:dyDescent="0.2">
      <c r="K3212">
        <f t="shared" si="256"/>
        <v>134</v>
      </c>
      <c r="L3212">
        <f t="shared" si="257"/>
        <v>14</v>
      </c>
      <c r="M3212" t="s">
        <v>13</v>
      </c>
      <c r="N3212" s="20">
        <f t="shared" si="254"/>
        <v>8</v>
      </c>
      <c r="O3212" s="21">
        <f t="shared" si="253"/>
        <v>1.3307715980071856E-4</v>
      </c>
      <c r="P3212" s="29">
        <f>N3212*INDEX($H$47:$H$50,MATCH(M3212,'Mining Dmd Profile'!$G$47:$G$50,0))</f>
        <v>12</v>
      </c>
      <c r="Q3212" s="31">
        <f t="shared" si="255"/>
        <v>1.4511812049047219E-4</v>
      </c>
    </row>
    <row r="3213" spans="11:17" x14ac:dyDescent="0.2">
      <c r="K3213">
        <f t="shared" si="256"/>
        <v>134</v>
      </c>
      <c r="L3213">
        <f t="shared" si="257"/>
        <v>15</v>
      </c>
      <c r="M3213" t="s">
        <v>13</v>
      </c>
      <c r="N3213" s="20">
        <f t="shared" si="254"/>
        <v>8.1</v>
      </c>
      <c r="O3213" s="21">
        <f t="shared" si="253"/>
        <v>1.3474062429822754E-4</v>
      </c>
      <c r="P3213" s="29">
        <f>N3213*INDEX($H$47:$H$50,MATCH(M3213,'Mining Dmd Profile'!$G$47:$G$50,0))</f>
        <v>12.149999999999999</v>
      </c>
      <c r="Q3213" s="31">
        <f t="shared" si="255"/>
        <v>1.4693209699660306E-4</v>
      </c>
    </row>
    <row r="3214" spans="11:17" x14ac:dyDescent="0.2">
      <c r="K3214">
        <f t="shared" si="256"/>
        <v>134</v>
      </c>
      <c r="L3214">
        <f t="shared" si="257"/>
        <v>16</v>
      </c>
      <c r="M3214" t="s">
        <v>13</v>
      </c>
      <c r="N3214" s="20">
        <f t="shared" si="254"/>
        <v>7.7</v>
      </c>
      <c r="O3214" s="21">
        <f t="shared" si="253"/>
        <v>1.2808676630819162E-4</v>
      </c>
      <c r="P3214" s="29">
        <f>N3214*INDEX($H$47:$H$50,MATCH(M3214,'Mining Dmd Profile'!$G$47:$G$50,0))</f>
        <v>11.55</v>
      </c>
      <c r="Q3214" s="31">
        <f t="shared" si="255"/>
        <v>1.3967619097207947E-4</v>
      </c>
    </row>
    <row r="3215" spans="11:17" x14ac:dyDescent="0.2">
      <c r="K3215">
        <f t="shared" si="256"/>
        <v>134</v>
      </c>
      <c r="L3215">
        <f t="shared" si="257"/>
        <v>17</v>
      </c>
      <c r="M3215" t="s">
        <v>13</v>
      </c>
      <c r="N3215" s="20">
        <f t="shared" si="254"/>
        <v>7.3</v>
      </c>
      <c r="O3215" s="21">
        <f t="shared" si="253"/>
        <v>1.2143290831815567E-4</v>
      </c>
      <c r="P3215" s="29">
        <f>N3215*INDEX($H$47:$H$50,MATCH(M3215,'Mining Dmd Profile'!$G$47:$G$50,0))</f>
        <v>10.95</v>
      </c>
      <c r="Q3215" s="31">
        <f t="shared" si="255"/>
        <v>1.3242028494755585E-4</v>
      </c>
    </row>
    <row r="3216" spans="11:17" x14ac:dyDescent="0.2">
      <c r="K3216">
        <f t="shared" si="256"/>
        <v>134</v>
      </c>
      <c r="L3216">
        <f t="shared" si="257"/>
        <v>18</v>
      </c>
      <c r="M3216" t="s">
        <v>13</v>
      </c>
      <c r="N3216" s="20">
        <f t="shared" si="254"/>
        <v>7</v>
      </c>
      <c r="O3216" s="21">
        <f t="shared" si="253"/>
        <v>1.1644251482562872E-4</v>
      </c>
      <c r="P3216" s="29">
        <f>N3216*INDEX($H$47:$H$50,MATCH(M3216,'Mining Dmd Profile'!$G$47:$G$50,0))</f>
        <v>10.5</v>
      </c>
      <c r="Q3216" s="31">
        <f t="shared" si="255"/>
        <v>1.2697835542916316E-4</v>
      </c>
    </row>
    <row r="3217" spans="11:17" x14ac:dyDescent="0.2">
      <c r="K3217">
        <f t="shared" si="256"/>
        <v>134</v>
      </c>
      <c r="L3217">
        <f t="shared" si="257"/>
        <v>19</v>
      </c>
      <c r="M3217" t="s">
        <v>13</v>
      </c>
      <c r="N3217" s="20">
        <f t="shared" si="254"/>
        <v>7.3</v>
      </c>
      <c r="O3217" s="21">
        <f t="shared" si="253"/>
        <v>1.2143290831815567E-4</v>
      </c>
      <c r="P3217" s="29">
        <f>N3217*INDEX($H$47:$H$50,MATCH(M3217,'Mining Dmd Profile'!$G$47:$G$50,0))</f>
        <v>10.95</v>
      </c>
      <c r="Q3217" s="31">
        <f t="shared" si="255"/>
        <v>1.3242028494755585E-4</v>
      </c>
    </row>
    <row r="3218" spans="11:17" x14ac:dyDescent="0.2">
      <c r="K3218">
        <f t="shared" si="256"/>
        <v>134</v>
      </c>
      <c r="L3218">
        <f t="shared" si="257"/>
        <v>20</v>
      </c>
      <c r="M3218" t="s">
        <v>13</v>
      </c>
      <c r="N3218" s="20">
        <f t="shared" si="254"/>
        <v>7.7</v>
      </c>
      <c r="O3218" s="21">
        <f t="shared" si="253"/>
        <v>1.2808676630819162E-4</v>
      </c>
      <c r="P3218" s="29">
        <f>N3218*INDEX($H$47:$H$50,MATCH(M3218,'Mining Dmd Profile'!$G$47:$G$50,0))</f>
        <v>11.55</v>
      </c>
      <c r="Q3218" s="31">
        <f t="shared" si="255"/>
        <v>1.3967619097207947E-4</v>
      </c>
    </row>
    <row r="3219" spans="11:17" x14ac:dyDescent="0.2">
      <c r="K3219">
        <f t="shared" si="256"/>
        <v>134</v>
      </c>
      <c r="L3219">
        <f t="shared" si="257"/>
        <v>21</v>
      </c>
      <c r="M3219" t="s">
        <v>13</v>
      </c>
      <c r="N3219" s="20">
        <f t="shared" si="254"/>
        <v>8</v>
      </c>
      <c r="O3219" s="21">
        <f t="shared" si="253"/>
        <v>1.3307715980071856E-4</v>
      </c>
      <c r="P3219" s="29">
        <f>N3219*INDEX($H$47:$H$50,MATCH(M3219,'Mining Dmd Profile'!$G$47:$G$50,0))</f>
        <v>12</v>
      </c>
      <c r="Q3219" s="31">
        <f t="shared" si="255"/>
        <v>1.4511812049047219E-4</v>
      </c>
    </row>
    <row r="3220" spans="11:17" x14ac:dyDescent="0.2">
      <c r="K3220">
        <f t="shared" si="256"/>
        <v>134</v>
      </c>
      <c r="L3220">
        <f t="shared" si="257"/>
        <v>22</v>
      </c>
      <c r="M3220" t="s">
        <v>13</v>
      </c>
      <c r="N3220" s="20">
        <f t="shared" si="254"/>
        <v>8</v>
      </c>
      <c r="O3220" s="21">
        <f t="shared" si="253"/>
        <v>1.3307715980071856E-4</v>
      </c>
      <c r="P3220" s="29">
        <f>N3220*INDEX($H$47:$H$50,MATCH(M3220,'Mining Dmd Profile'!$G$47:$G$50,0))</f>
        <v>12</v>
      </c>
      <c r="Q3220" s="31">
        <f t="shared" si="255"/>
        <v>1.4511812049047219E-4</v>
      </c>
    </row>
    <row r="3221" spans="11:17" x14ac:dyDescent="0.2">
      <c r="K3221">
        <f t="shared" si="256"/>
        <v>134</v>
      </c>
      <c r="L3221">
        <f t="shared" si="257"/>
        <v>23</v>
      </c>
      <c r="M3221" t="s">
        <v>13</v>
      </c>
      <c r="N3221" s="20">
        <f t="shared" si="254"/>
        <v>8</v>
      </c>
      <c r="O3221" s="21">
        <f t="shared" si="253"/>
        <v>1.3307715980071856E-4</v>
      </c>
      <c r="P3221" s="29">
        <f>N3221*INDEX($H$47:$H$50,MATCH(M3221,'Mining Dmd Profile'!$G$47:$G$50,0))</f>
        <v>12</v>
      </c>
      <c r="Q3221" s="31">
        <f t="shared" si="255"/>
        <v>1.4511812049047219E-4</v>
      </c>
    </row>
    <row r="3222" spans="11:17" x14ac:dyDescent="0.2">
      <c r="K3222">
        <f t="shared" si="256"/>
        <v>134</v>
      </c>
      <c r="L3222">
        <f t="shared" si="257"/>
        <v>24</v>
      </c>
      <c r="M3222" t="s">
        <v>13</v>
      </c>
      <c r="N3222" s="20">
        <f t="shared" si="254"/>
        <v>8</v>
      </c>
      <c r="O3222" s="21">
        <f t="shared" si="253"/>
        <v>1.3307715980071856E-4</v>
      </c>
      <c r="P3222" s="29">
        <f>N3222*INDEX($H$47:$H$50,MATCH(M3222,'Mining Dmd Profile'!$G$47:$G$50,0))</f>
        <v>12</v>
      </c>
      <c r="Q3222" s="31">
        <f t="shared" si="255"/>
        <v>1.4511812049047219E-4</v>
      </c>
    </row>
    <row r="3223" spans="11:17" x14ac:dyDescent="0.2">
      <c r="K3223">
        <f t="shared" si="256"/>
        <v>135</v>
      </c>
      <c r="L3223">
        <f t="shared" si="257"/>
        <v>1</v>
      </c>
      <c r="M3223" t="s">
        <v>13</v>
      </c>
      <c r="N3223" s="20">
        <f t="shared" si="254"/>
        <v>7</v>
      </c>
      <c r="O3223" s="21">
        <f t="shared" si="253"/>
        <v>1.1644251482562872E-4</v>
      </c>
      <c r="P3223" s="29">
        <f>N3223*INDEX($H$47:$H$50,MATCH(M3223,'Mining Dmd Profile'!$G$47:$G$50,0))</f>
        <v>10.5</v>
      </c>
      <c r="Q3223" s="31">
        <f t="shared" si="255"/>
        <v>1.2697835542916316E-4</v>
      </c>
    </row>
    <row r="3224" spans="11:17" x14ac:dyDescent="0.2">
      <c r="K3224">
        <f t="shared" si="256"/>
        <v>135</v>
      </c>
      <c r="L3224">
        <f t="shared" si="257"/>
        <v>2</v>
      </c>
      <c r="M3224" t="s">
        <v>13</v>
      </c>
      <c r="N3224" s="20">
        <f t="shared" si="254"/>
        <v>6.5</v>
      </c>
      <c r="O3224" s="21">
        <f t="shared" si="253"/>
        <v>1.0812519233808381E-4</v>
      </c>
      <c r="P3224" s="29">
        <f>N3224*INDEX($H$47:$H$50,MATCH(M3224,'Mining Dmd Profile'!$G$47:$G$50,0))</f>
        <v>9.75</v>
      </c>
      <c r="Q3224" s="31">
        <f t="shared" si="255"/>
        <v>1.1790847289850864E-4</v>
      </c>
    </row>
    <row r="3225" spans="11:17" x14ac:dyDescent="0.2">
      <c r="K3225">
        <f t="shared" si="256"/>
        <v>135</v>
      </c>
      <c r="L3225">
        <f t="shared" si="257"/>
        <v>3</v>
      </c>
      <c r="M3225" t="s">
        <v>13</v>
      </c>
      <c r="N3225" s="20">
        <f t="shared" si="254"/>
        <v>6</v>
      </c>
      <c r="O3225" s="21">
        <f t="shared" si="253"/>
        <v>9.9807869850538917E-5</v>
      </c>
      <c r="P3225" s="29">
        <f>N3225*INDEX($H$47:$H$50,MATCH(M3225,'Mining Dmd Profile'!$G$47:$G$50,0))</f>
        <v>9</v>
      </c>
      <c r="Q3225" s="31">
        <f t="shared" si="255"/>
        <v>1.0883859036785413E-4</v>
      </c>
    </row>
    <row r="3226" spans="11:17" x14ac:dyDescent="0.2">
      <c r="K3226">
        <f t="shared" si="256"/>
        <v>135</v>
      </c>
      <c r="L3226">
        <f t="shared" si="257"/>
        <v>4</v>
      </c>
      <c r="M3226" t="s">
        <v>13</v>
      </c>
      <c r="N3226" s="20">
        <f t="shared" si="254"/>
        <v>5.5</v>
      </c>
      <c r="O3226" s="21">
        <f t="shared" si="253"/>
        <v>9.1490547362994007E-5</v>
      </c>
      <c r="P3226" s="29">
        <f>N3226*INDEX($H$47:$H$50,MATCH(M3226,'Mining Dmd Profile'!$G$47:$G$50,0))</f>
        <v>8.25</v>
      </c>
      <c r="Q3226" s="31">
        <f t="shared" si="255"/>
        <v>9.9768707837199618E-5</v>
      </c>
    </row>
    <row r="3227" spans="11:17" x14ac:dyDescent="0.2">
      <c r="K3227">
        <f t="shared" si="256"/>
        <v>135</v>
      </c>
      <c r="L3227">
        <f t="shared" si="257"/>
        <v>5</v>
      </c>
      <c r="M3227" t="s">
        <v>13</v>
      </c>
      <c r="N3227" s="20">
        <f t="shared" si="254"/>
        <v>5.5</v>
      </c>
      <c r="O3227" s="21">
        <f t="shared" si="253"/>
        <v>9.1490547362994007E-5</v>
      </c>
      <c r="P3227" s="29">
        <f>N3227*INDEX($H$47:$H$50,MATCH(M3227,'Mining Dmd Profile'!$G$47:$G$50,0))</f>
        <v>8.25</v>
      </c>
      <c r="Q3227" s="31">
        <f t="shared" si="255"/>
        <v>9.9768707837199618E-5</v>
      </c>
    </row>
    <row r="3228" spans="11:17" x14ac:dyDescent="0.2">
      <c r="K3228">
        <f t="shared" si="256"/>
        <v>135</v>
      </c>
      <c r="L3228">
        <f t="shared" si="257"/>
        <v>6</v>
      </c>
      <c r="M3228" t="s">
        <v>13</v>
      </c>
      <c r="N3228" s="20">
        <f t="shared" si="254"/>
        <v>5.5</v>
      </c>
      <c r="O3228" s="21">
        <f t="shared" si="253"/>
        <v>9.1490547362994007E-5</v>
      </c>
      <c r="P3228" s="29">
        <f>N3228*INDEX($H$47:$H$50,MATCH(M3228,'Mining Dmd Profile'!$G$47:$G$50,0))</f>
        <v>8.25</v>
      </c>
      <c r="Q3228" s="31">
        <f t="shared" si="255"/>
        <v>9.9768707837199618E-5</v>
      </c>
    </row>
    <row r="3229" spans="11:17" x14ac:dyDescent="0.2">
      <c r="K3229">
        <f t="shared" si="256"/>
        <v>135</v>
      </c>
      <c r="L3229">
        <f t="shared" si="257"/>
        <v>7</v>
      </c>
      <c r="M3229" t="s">
        <v>13</v>
      </c>
      <c r="N3229" s="20">
        <f t="shared" si="254"/>
        <v>5.5</v>
      </c>
      <c r="O3229" s="21">
        <f t="shared" si="253"/>
        <v>9.1490547362994007E-5</v>
      </c>
      <c r="P3229" s="29">
        <f>N3229*INDEX($H$47:$H$50,MATCH(M3229,'Mining Dmd Profile'!$G$47:$G$50,0))</f>
        <v>8.25</v>
      </c>
      <c r="Q3229" s="31">
        <f t="shared" si="255"/>
        <v>9.9768707837199618E-5</v>
      </c>
    </row>
    <row r="3230" spans="11:17" x14ac:dyDescent="0.2">
      <c r="K3230">
        <f t="shared" si="256"/>
        <v>135</v>
      </c>
      <c r="L3230">
        <f t="shared" si="257"/>
        <v>8</v>
      </c>
      <c r="M3230" t="s">
        <v>13</v>
      </c>
      <c r="N3230" s="20">
        <f t="shared" si="254"/>
        <v>5.5</v>
      </c>
      <c r="O3230" s="21">
        <f t="shared" si="253"/>
        <v>9.1490547362994007E-5</v>
      </c>
      <c r="P3230" s="29">
        <f>N3230*INDEX($H$47:$H$50,MATCH(M3230,'Mining Dmd Profile'!$G$47:$G$50,0))</f>
        <v>8.25</v>
      </c>
      <c r="Q3230" s="31">
        <f t="shared" si="255"/>
        <v>9.9768707837199618E-5</v>
      </c>
    </row>
    <row r="3231" spans="11:17" x14ac:dyDescent="0.2">
      <c r="K3231">
        <f t="shared" si="256"/>
        <v>135</v>
      </c>
      <c r="L3231">
        <f t="shared" si="257"/>
        <v>9</v>
      </c>
      <c r="M3231" t="s">
        <v>13</v>
      </c>
      <c r="N3231" s="20">
        <f t="shared" si="254"/>
        <v>5.5</v>
      </c>
      <c r="O3231" s="21">
        <f t="shared" si="253"/>
        <v>9.1490547362994007E-5</v>
      </c>
      <c r="P3231" s="29">
        <f>N3231*INDEX($H$47:$H$50,MATCH(M3231,'Mining Dmd Profile'!$G$47:$G$50,0))</f>
        <v>8.25</v>
      </c>
      <c r="Q3231" s="31">
        <f t="shared" si="255"/>
        <v>9.9768707837199618E-5</v>
      </c>
    </row>
    <row r="3232" spans="11:17" x14ac:dyDescent="0.2">
      <c r="K3232">
        <f t="shared" si="256"/>
        <v>135</v>
      </c>
      <c r="L3232">
        <f t="shared" si="257"/>
        <v>10</v>
      </c>
      <c r="M3232" t="s">
        <v>13</v>
      </c>
      <c r="N3232" s="20">
        <f t="shared" si="254"/>
        <v>6</v>
      </c>
      <c r="O3232" s="21">
        <f t="shared" si="253"/>
        <v>9.9807869850538917E-5</v>
      </c>
      <c r="P3232" s="29">
        <f>N3232*INDEX($H$47:$H$50,MATCH(M3232,'Mining Dmd Profile'!$G$47:$G$50,0))</f>
        <v>9</v>
      </c>
      <c r="Q3232" s="31">
        <f t="shared" si="255"/>
        <v>1.0883859036785413E-4</v>
      </c>
    </row>
    <row r="3233" spans="11:17" x14ac:dyDescent="0.2">
      <c r="K3233">
        <f t="shared" si="256"/>
        <v>135</v>
      </c>
      <c r="L3233">
        <f t="shared" si="257"/>
        <v>11</v>
      </c>
      <c r="M3233" t="s">
        <v>13</v>
      </c>
      <c r="N3233" s="20">
        <f t="shared" si="254"/>
        <v>6.6</v>
      </c>
      <c r="O3233" s="21">
        <f t="shared" si="253"/>
        <v>1.0978865683559279E-4</v>
      </c>
      <c r="P3233" s="29">
        <f>N3233*INDEX($H$47:$H$50,MATCH(M3233,'Mining Dmd Profile'!$G$47:$G$50,0))</f>
        <v>9.8999999999999986</v>
      </c>
      <c r="Q3233" s="31">
        <f t="shared" si="255"/>
        <v>1.1972244940463952E-4</v>
      </c>
    </row>
    <row r="3234" spans="11:17" x14ac:dyDescent="0.2">
      <c r="K3234">
        <f t="shared" si="256"/>
        <v>135</v>
      </c>
      <c r="L3234">
        <f t="shared" si="257"/>
        <v>12</v>
      </c>
      <c r="M3234" t="s">
        <v>13</v>
      </c>
      <c r="N3234" s="20">
        <f t="shared" si="254"/>
        <v>7</v>
      </c>
      <c r="O3234" s="21">
        <f t="shared" si="253"/>
        <v>1.1644251482562872E-4</v>
      </c>
      <c r="P3234" s="29">
        <f>N3234*INDEX($H$47:$H$50,MATCH(M3234,'Mining Dmd Profile'!$G$47:$G$50,0))</f>
        <v>10.5</v>
      </c>
      <c r="Q3234" s="31">
        <f t="shared" si="255"/>
        <v>1.2697835542916316E-4</v>
      </c>
    </row>
    <row r="3235" spans="11:17" x14ac:dyDescent="0.2">
      <c r="K3235">
        <f t="shared" si="256"/>
        <v>135</v>
      </c>
      <c r="L3235">
        <f t="shared" si="257"/>
        <v>13</v>
      </c>
      <c r="M3235" t="s">
        <v>13</v>
      </c>
      <c r="N3235" s="20">
        <f t="shared" si="254"/>
        <v>7.5</v>
      </c>
      <c r="O3235" s="21">
        <f t="shared" si="253"/>
        <v>1.2475983731317363E-4</v>
      </c>
      <c r="P3235" s="29">
        <f>N3235*INDEX($H$47:$H$50,MATCH(M3235,'Mining Dmd Profile'!$G$47:$G$50,0))</f>
        <v>11.25</v>
      </c>
      <c r="Q3235" s="31">
        <f t="shared" si="255"/>
        <v>1.3604823795981767E-4</v>
      </c>
    </row>
    <row r="3236" spans="11:17" x14ac:dyDescent="0.2">
      <c r="K3236">
        <f t="shared" si="256"/>
        <v>135</v>
      </c>
      <c r="L3236">
        <f t="shared" si="257"/>
        <v>14</v>
      </c>
      <c r="M3236" t="s">
        <v>13</v>
      </c>
      <c r="N3236" s="20">
        <f t="shared" si="254"/>
        <v>8</v>
      </c>
      <c r="O3236" s="21">
        <f t="shared" si="253"/>
        <v>1.3307715980071856E-4</v>
      </c>
      <c r="P3236" s="29">
        <f>N3236*INDEX($H$47:$H$50,MATCH(M3236,'Mining Dmd Profile'!$G$47:$G$50,0))</f>
        <v>12</v>
      </c>
      <c r="Q3236" s="31">
        <f t="shared" si="255"/>
        <v>1.4511812049047219E-4</v>
      </c>
    </row>
    <row r="3237" spans="11:17" x14ac:dyDescent="0.2">
      <c r="K3237">
        <f t="shared" si="256"/>
        <v>135</v>
      </c>
      <c r="L3237">
        <f t="shared" si="257"/>
        <v>15</v>
      </c>
      <c r="M3237" t="s">
        <v>13</v>
      </c>
      <c r="N3237" s="20">
        <f t="shared" si="254"/>
        <v>8.1</v>
      </c>
      <c r="O3237" s="21">
        <f t="shared" si="253"/>
        <v>1.3474062429822754E-4</v>
      </c>
      <c r="P3237" s="29">
        <f>N3237*INDEX($H$47:$H$50,MATCH(M3237,'Mining Dmd Profile'!$G$47:$G$50,0))</f>
        <v>12.149999999999999</v>
      </c>
      <c r="Q3237" s="31">
        <f t="shared" si="255"/>
        <v>1.4693209699660306E-4</v>
      </c>
    </row>
    <row r="3238" spans="11:17" x14ac:dyDescent="0.2">
      <c r="K3238">
        <f t="shared" si="256"/>
        <v>135</v>
      </c>
      <c r="L3238">
        <f t="shared" si="257"/>
        <v>16</v>
      </c>
      <c r="M3238" t="s">
        <v>13</v>
      </c>
      <c r="N3238" s="20">
        <f t="shared" si="254"/>
        <v>7.7</v>
      </c>
      <c r="O3238" s="21">
        <f t="shared" si="253"/>
        <v>1.2808676630819162E-4</v>
      </c>
      <c r="P3238" s="29">
        <f>N3238*INDEX($H$47:$H$50,MATCH(M3238,'Mining Dmd Profile'!$G$47:$G$50,0))</f>
        <v>11.55</v>
      </c>
      <c r="Q3238" s="31">
        <f t="shared" si="255"/>
        <v>1.3967619097207947E-4</v>
      </c>
    </row>
    <row r="3239" spans="11:17" x14ac:dyDescent="0.2">
      <c r="K3239">
        <f t="shared" si="256"/>
        <v>135</v>
      </c>
      <c r="L3239">
        <f t="shared" si="257"/>
        <v>17</v>
      </c>
      <c r="M3239" t="s">
        <v>13</v>
      </c>
      <c r="N3239" s="20">
        <f t="shared" si="254"/>
        <v>7.3</v>
      </c>
      <c r="O3239" s="21">
        <f t="shared" si="253"/>
        <v>1.2143290831815567E-4</v>
      </c>
      <c r="P3239" s="29">
        <f>N3239*INDEX($H$47:$H$50,MATCH(M3239,'Mining Dmd Profile'!$G$47:$G$50,0))</f>
        <v>10.95</v>
      </c>
      <c r="Q3239" s="31">
        <f t="shared" si="255"/>
        <v>1.3242028494755585E-4</v>
      </c>
    </row>
    <row r="3240" spans="11:17" x14ac:dyDescent="0.2">
      <c r="K3240">
        <f t="shared" si="256"/>
        <v>135</v>
      </c>
      <c r="L3240">
        <f t="shared" si="257"/>
        <v>18</v>
      </c>
      <c r="M3240" t="s">
        <v>13</v>
      </c>
      <c r="N3240" s="20">
        <f t="shared" si="254"/>
        <v>7</v>
      </c>
      <c r="O3240" s="21">
        <f t="shared" si="253"/>
        <v>1.1644251482562872E-4</v>
      </c>
      <c r="P3240" s="29">
        <f>N3240*INDEX($H$47:$H$50,MATCH(M3240,'Mining Dmd Profile'!$G$47:$G$50,0))</f>
        <v>10.5</v>
      </c>
      <c r="Q3240" s="31">
        <f t="shared" si="255"/>
        <v>1.2697835542916316E-4</v>
      </c>
    </row>
    <row r="3241" spans="11:17" x14ac:dyDescent="0.2">
      <c r="K3241">
        <f t="shared" si="256"/>
        <v>135</v>
      </c>
      <c r="L3241">
        <f t="shared" si="257"/>
        <v>19</v>
      </c>
      <c r="M3241" t="s">
        <v>13</v>
      </c>
      <c r="N3241" s="20">
        <f t="shared" si="254"/>
        <v>7.3</v>
      </c>
      <c r="O3241" s="21">
        <f t="shared" si="253"/>
        <v>1.2143290831815567E-4</v>
      </c>
      <c r="P3241" s="29">
        <f>N3241*INDEX($H$47:$H$50,MATCH(M3241,'Mining Dmd Profile'!$G$47:$G$50,0))</f>
        <v>10.95</v>
      </c>
      <c r="Q3241" s="31">
        <f t="shared" si="255"/>
        <v>1.3242028494755585E-4</v>
      </c>
    </row>
    <row r="3242" spans="11:17" x14ac:dyDescent="0.2">
      <c r="K3242">
        <f t="shared" si="256"/>
        <v>135</v>
      </c>
      <c r="L3242">
        <f t="shared" si="257"/>
        <v>20</v>
      </c>
      <c r="M3242" t="s">
        <v>13</v>
      </c>
      <c r="N3242" s="20">
        <f t="shared" si="254"/>
        <v>7.7</v>
      </c>
      <c r="O3242" s="21">
        <f t="shared" si="253"/>
        <v>1.2808676630819162E-4</v>
      </c>
      <c r="P3242" s="29">
        <f>N3242*INDEX($H$47:$H$50,MATCH(M3242,'Mining Dmd Profile'!$G$47:$G$50,0))</f>
        <v>11.55</v>
      </c>
      <c r="Q3242" s="31">
        <f t="shared" si="255"/>
        <v>1.3967619097207947E-4</v>
      </c>
    </row>
    <row r="3243" spans="11:17" x14ac:dyDescent="0.2">
      <c r="K3243">
        <f t="shared" si="256"/>
        <v>135</v>
      </c>
      <c r="L3243">
        <f t="shared" si="257"/>
        <v>21</v>
      </c>
      <c r="M3243" t="s">
        <v>13</v>
      </c>
      <c r="N3243" s="20">
        <f t="shared" si="254"/>
        <v>8</v>
      </c>
      <c r="O3243" s="21">
        <f t="shared" si="253"/>
        <v>1.3307715980071856E-4</v>
      </c>
      <c r="P3243" s="29">
        <f>N3243*INDEX($H$47:$H$50,MATCH(M3243,'Mining Dmd Profile'!$G$47:$G$50,0))</f>
        <v>12</v>
      </c>
      <c r="Q3243" s="31">
        <f t="shared" si="255"/>
        <v>1.4511812049047219E-4</v>
      </c>
    </row>
    <row r="3244" spans="11:17" x14ac:dyDescent="0.2">
      <c r="K3244">
        <f t="shared" si="256"/>
        <v>135</v>
      </c>
      <c r="L3244">
        <f t="shared" si="257"/>
        <v>22</v>
      </c>
      <c r="M3244" t="s">
        <v>13</v>
      </c>
      <c r="N3244" s="20">
        <f t="shared" si="254"/>
        <v>8</v>
      </c>
      <c r="O3244" s="21">
        <f t="shared" si="253"/>
        <v>1.3307715980071856E-4</v>
      </c>
      <c r="P3244" s="29">
        <f>N3244*INDEX($H$47:$H$50,MATCH(M3244,'Mining Dmd Profile'!$G$47:$G$50,0))</f>
        <v>12</v>
      </c>
      <c r="Q3244" s="31">
        <f t="shared" si="255"/>
        <v>1.4511812049047219E-4</v>
      </c>
    </row>
    <row r="3245" spans="11:17" x14ac:dyDescent="0.2">
      <c r="K3245">
        <f t="shared" si="256"/>
        <v>135</v>
      </c>
      <c r="L3245">
        <f t="shared" si="257"/>
        <v>23</v>
      </c>
      <c r="M3245" t="s">
        <v>13</v>
      </c>
      <c r="N3245" s="20">
        <f t="shared" si="254"/>
        <v>8</v>
      </c>
      <c r="O3245" s="21">
        <f t="shared" si="253"/>
        <v>1.3307715980071856E-4</v>
      </c>
      <c r="P3245" s="29">
        <f>N3245*INDEX($H$47:$H$50,MATCH(M3245,'Mining Dmd Profile'!$G$47:$G$50,0))</f>
        <v>12</v>
      </c>
      <c r="Q3245" s="31">
        <f t="shared" si="255"/>
        <v>1.4511812049047219E-4</v>
      </c>
    </row>
    <row r="3246" spans="11:17" x14ac:dyDescent="0.2">
      <c r="K3246">
        <f t="shared" si="256"/>
        <v>135</v>
      </c>
      <c r="L3246">
        <f t="shared" si="257"/>
        <v>24</v>
      </c>
      <c r="M3246" t="s">
        <v>13</v>
      </c>
      <c r="N3246" s="20">
        <f t="shared" si="254"/>
        <v>8</v>
      </c>
      <c r="O3246" s="21">
        <f t="shared" si="253"/>
        <v>1.3307715980071856E-4</v>
      </c>
      <c r="P3246" s="29">
        <f>N3246*INDEX($H$47:$H$50,MATCH(M3246,'Mining Dmd Profile'!$G$47:$G$50,0))</f>
        <v>12</v>
      </c>
      <c r="Q3246" s="31">
        <f t="shared" si="255"/>
        <v>1.4511812049047219E-4</v>
      </c>
    </row>
    <row r="3247" spans="11:17" x14ac:dyDescent="0.2">
      <c r="K3247">
        <f t="shared" si="256"/>
        <v>136</v>
      </c>
      <c r="L3247">
        <f t="shared" si="257"/>
        <v>1</v>
      </c>
      <c r="M3247" t="s">
        <v>13</v>
      </c>
      <c r="N3247" s="20">
        <f t="shared" si="254"/>
        <v>7</v>
      </c>
      <c r="O3247" s="21">
        <f t="shared" si="253"/>
        <v>1.1644251482562872E-4</v>
      </c>
      <c r="P3247" s="29">
        <f>N3247*INDEX($H$47:$H$50,MATCH(M3247,'Mining Dmd Profile'!$G$47:$G$50,0))</f>
        <v>10.5</v>
      </c>
      <c r="Q3247" s="31">
        <f t="shared" si="255"/>
        <v>1.2697835542916316E-4</v>
      </c>
    </row>
    <row r="3248" spans="11:17" x14ac:dyDescent="0.2">
      <c r="K3248">
        <f t="shared" si="256"/>
        <v>136</v>
      </c>
      <c r="L3248">
        <f t="shared" si="257"/>
        <v>2</v>
      </c>
      <c r="M3248" t="s">
        <v>13</v>
      </c>
      <c r="N3248" s="20">
        <f t="shared" si="254"/>
        <v>6.5</v>
      </c>
      <c r="O3248" s="21">
        <f t="shared" si="253"/>
        <v>1.0812519233808381E-4</v>
      </c>
      <c r="P3248" s="29">
        <f>N3248*INDEX($H$47:$H$50,MATCH(M3248,'Mining Dmd Profile'!$G$47:$G$50,0))</f>
        <v>9.75</v>
      </c>
      <c r="Q3248" s="31">
        <f t="shared" si="255"/>
        <v>1.1790847289850864E-4</v>
      </c>
    </row>
    <row r="3249" spans="11:17" x14ac:dyDescent="0.2">
      <c r="K3249">
        <f t="shared" si="256"/>
        <v>136</v>
      </c>
      <c r="L3249">
        <f t="shared" si="257"/>
        <v>3</v>
      </c>
      <c r="M3249" t="s">
        <v>13</v>
      </c>
      <c r="N3249" s="20">
        <f t="shared" si="254"/>
        <v>6</v>
      </c>
      <c r="O3249" s="21">
        <f t="shared" si="253"/>
        <v>9.9807869850538917E-5</v>
      </c>
      <c r="P3249" s="29">
        <f>N3249*INDEX($H$47:$H$50,MATCH(M3249,'Mining Dmd Profile'!$G$47:$G$50,0))</f>
        <v>9</v>
      </c>
      <c r="Q3249" s="31">
        <f t="shared" si="255"/>
        <v>1.0883859036785413E-4</v>
      </c>
    </row>
    <row r="3250" spans="11:17" x14ac:dyDescent="0.2">
      <c r="K3250">
        <f t="shared" si="256"/>
        <v>136</v>
      </c>
      <c r="L3250">
        <f t="shared" si="257"/>
        <v>4</v>
      </c>
      <c r="M3250" t="s">
        <v>13</v>
      </c>
      <c r="N3250" s="20">
        <f t="shared" si="254"/>
        <v>5.5</v>
      </c>
      <c r="O3250" s="21">
        <f t="shared" si="253"/>
        <v>9.1490547362994007E-5</v>
      </c>
      <c r="P3250" s="29">
        <f>N3250*INDEX($H$47:$H$50,MATCH(M3250,'Mining Dmd Profile'!$G$47:$G$50,0))</f>
        <v>8.25</v>
      </c>
      <c r="Q3250" s="31">
        <f t="shared" si="255"/>
        <v>9.9768707837199618E-5</v>
      </c>
    </row>
    <row r="3251" spans="11:17" x14ac:dyDescent="0.2">
      <c r="K3251">
        <f t="shared" si="256"/>
        <v>136</v>
      </c>
      <c r="L3251">
        <f t="shared" si="257"/>
        <v>5</v>
      </c>
      <c r="M3251" t="s">
        <v>13</v>
      </c>
      <c r="N3251" s="20">
        <f t="shared" si="254"/>
        <v>5.5</v>
      </c>
      <c r="O3251" s="21">
        <f t="shared" si="253"/>
        <v>9.1490547362994007E-5</v>
      </c>
      <c r="P3251" s="29">
        <f>N3251*INDEX($H$47:$H$50,MATCH(M3251,'Mining Dmd Profile'!$G$47:$G$50,0))</f>
        <v>8.25</v>
      </c>
      <c r="Q3251" s="31">
        <f t="shared" si="255"/>
        <v>9.9768707837199618E-5</v>
      </c>
    </row>
    <row r="3252" spans="11:17" x14ac:dyDescent="0.2">
      <c r="K3252">
        <f t="shared" si="256"/>
        <v>136</v>
      </c>
      <c r="L3252">
        <f t="shared" si="257"/>
        <v>6</v>
      </c>
      <c r="M3252" t="s">
        <v>13</v>
      </c>
      <c r="N3252" s="20">
        <f t="shared" si="254"/>
        <v>5.5</v>
      </c>
      <c r="O3252" s="21">
        <f t="shared" si="253"/>
        <v>9.1490547362994007E-5</v>
      </c>
      <c r="P3252" s="29">
        <f>N3252*INDEX($H$47:$H$50,MATCH(M3252,'Mining Dmd Profile'!$G$47:$G$50,0))</f>
        <v>8.25</v>
      </c>
      <c r="Q3252" s="31">
        <f t="shared" si="255"/>
        <v>9.9768707837199618E-5</v>
      </c>
    </row>
    <row r="3253" spans="11:17" x14ac:dyDescent="0.2">
      <c r="K3253">
        <f t="shared" si="256"/>
        <v>136</v>
      </c>
      <c r="L3253">
        <f t="shared" si="257"/>
        <v>7</v>
      </c>
      <c r="M3253" t="s">
        <v>13</v>
      </c>
      <c r="N3253" s="20">
        <f t="shared" si="254"/>
        <v>5.5</v>
      </c>
      <c r="O3253" s="21">
        <f t="shared" si="253"/>
        <v>9.1490547362994007E-5</v>
      </c>
      <c r="P3253" s="29">
        <f>N3253*INDEX($H$47:$H$50,MATCH(M3253,'Mining Dmd Profile'!$G$47:$G$50,0))</f>
        <v>8.25</v>
      </c>
      <c r="Q3253" s="31">
        <f t="shared" si="255"/>
        <v>9.9768707837199618E-5</v>
      </c>
    </row>
    <row r="3254" spans="11:17" x14ac:dyDescent="0.2">
      <c r="K3254">
        <f t="shared" si="256"/>
        <v>136</v>
      </c>
      <c r="L3254">
        <f t="shared" si="257"/>
        <v>8</v>
      </c>
      <c r="M3254" t="s">
        <v>13</v>
      </c>
      <c r="N3254" s="20">
        <f t="shared" si="254"/>
        <v>5.5</v>
      </c>
      <c r="O3254" s="21">
        <f t="shared" si="253"/>
        <v>9.1490547362994007E-5</v>
      </c>
      <c r="P3254" s="29">
        <f>N3254*INDEX($H$47:$H$50,MATCH(M3254,'Mining Dmd Profile'!$G$47:$G$50,0))</f>
        <v>8.25</v>
      </c>
      <c r="Q3254" s="31">
        <f t="shared" si="255"/>
        <v>9.9768707837199618E-5</v>
      </c>
    </row>
    <row r="3255" spans="11:17" x14ac:dyDescent="0.2">
      <c r="K3255">
        <f t="shared" si="256"/>
        <v>136</v>
      </c>
      <c r="L3255">
        <f t="shared" si="257"/>
        <v>9</v>
      </c>
      <c r="M3255" t="s">
        <v>13</v>
      </c>
      <c r="N3255" s="20">
        <f t="shared" si="254"/>
        <v>5.5</v>
      </c>
      <c r="O3255" s="21">
        <f t="shared" si="253"/>
        <v>9.1490547362994007E-5</v>
      </c>
      <c r="P3255" s="29">
        <f>N3255*INDEX($H$47:$H$50,MATCH(M3255,'Mining Dmd Profile'!$G$47:$G$50,0))</f>
        <v>8.25</v>
      </c>
      <c r="Q3255" s="31">
        <f t="shared" si="255"/>
        <v>9.9768707837199618E-5</v>
      </c>
    </row>
    <row r="3256" spans="11:17" x14ac:dyDescent="0.2">
      <c r="K3256">
        <f t="shared" si="256"/>
        <v>136</v>
      </c>
      <c r="L3256">
        <f t="shared" si="257"/>
        <v>10</v>
      </c>
      <c r="M3256" t="s">
        <v>13</v>
      </c>
      <c r="N3256" s="20">
        <f t="shared" si="254"/>
        <v>6</v>
      </c>
      <c r="O3256" s="21">
        <f t="shared" si="253"/>
        <v>9.9807869850538917E-5</v>
      </c>
      <c r="P3256" s="29">
        <f>N3256*INDEX($H$47:$H$50,MATCH(M3256,'Mining Dmd Profile'!$G$47:$G$50,0))</f>
        <v>9</v>
      </c>
      <c r="Q3256" s="31">
        <f t="shared" si="255"/>
        <v>1.0883859036785413E-4</v>
      </c>
    </row>
    <row r="3257" spans="11:17" x14ac:dyDescent="0.2">
      <c r="K3257">
        <f t="shared" si="256"/>
        <v>136</v>
      </c>
      <c r="L3257">
        <f t="shared" si="257"/>
        <v>11</v>
      </c>
      <c r="M3257" t="s">
        <v>13</v>
      </c>
      <c r="N3257" s="20">
        <f t="shared" si="254"/>
        <v>6.6</v>
      </c>
      <c r="O3257" s="21">
        <f t="shared" si="253"/>
        <v>1.0978865683559279E-4</v>
      </c>
      <c r="P3257" s="29">
        <f>N3257*INDEX($H$47:$H$50,MATCH(M3257,'Mining Dmd Profile'!$G$47:$G$50,0))</f>
        <v>9.8999999999999986</v>
      </c>
      <c r="Q3257" s="31">
        <f t="shared" si="255"/>
        <v>1.1972244940463952E-4</v>
      </c>
    </row>
    <row r="3258" spans="11:17" x14ac:dyDescent="0.2">
      <c r="K3258">
        <f t="shared" si="256"/>
        <v>136</v>
      </c>
      <c r="L3258">
        <f t="shared" si="257"/>
        <v>12</v>
      </c>
      <c r="M3258" t="s">
        <v>13</v>
      </c>
      <c r="N3258" s="20">
        <f t="shared" si="254"/>
        <v>7</v>
      </c>
      <c r="O3258" s="21">
        <f t="shared" si="253"/>
        <v>1.1644251482562872E-4</v>
      </c>
      <c r="P3258" s="29">
        <f>N3258*INDEX($H$47:$H$50,MATCH(M3258,'Mining Dmd Profile'!$G$47:$G$50,0))</f>
        <v>10.5</v>
      </c>
      <c r="Q3258" s="31">
        <f t="shared" si="255"/>
        <v>1.2697835542916316E-4</v>
      </c>
    </row>
    <row r="3259" spans="11:17" x14ac:dyDescent="0.2">
      <c r="K3259">
        <f t="shared" si="256"/>
        <v>136</v>
      </c>
      <c r="L3259">
        <f t="shared" si="257"/>
        <v>13</v>
      </c>
      <c r="M3259" t="s">
        <v>13</v>
      </c>
      <c r="N3259" s="20">
        <f t="shared" si="254"/>
        <v>7.5</v>
      </c>
      <c r="O3259" s="21">
        <f t="shared" si="253"/>
        <v>1.2475983731317363E-4</v>
      </c>
      <c r="P3259" s="29">
        <f>N3259*INDEX($H$47:$H$50,MATCH(M3259,'Mining Dmd Profile'!$G$47:$G$50,0))</f>
        <v>11.25</v>
      </c>
      <c r="Q3259" s="31">
        <f t="shared" si="255"/>
        <v>1.3604823795981767E-4</v>
      </c>
    </row>
    <row r="3260" spans="11:17" x14ac:dyDescent="0.2">
      <c r="K3260">
        <f t="shared" si="256"/>
        <v>136</v>
      </c>
      <c r="L3260">
        <f t="shared" si="257"/>
        <v>14</v>
      </c>
      <c r="M3260" t="s">
        <v>13</v>
      </c>
      <c r="N3260" s="20">
        <f t="shared" si="254"/>
        <v>8</v>
      </c>
      <c r="O3260" s="21">
        <f t="shared" si="253"/>
        <v>1.3307715980071856E-4</v>
      </c>
      <c r="P3260" s="29">
        <f>N3260*INDEX($H$47:$H$50,MATCH(M3260,'Mining Dmd Profile'!$G$47:$G$50,0))</f>
        <v>12</v>
      </c>
      <c r="Q3260" s="31">
        <f t="shared" si="255"/>
        <v>1.4511812049047219E-4</v>
      </c>
    </row>
    <row r="3261" spans="11:17" x14ac:dyDescent="0.2">
      <c r="K3261">
        <f t="shared" si="256"/>
        <v>136</v>
      </c>
      <c r="L3261">
        <f t="shared" si="257"/>
        <v>15</v>
      </c>
      <c r="M3261" t="s">
        <v>13</v>
      </c>
      <c r="N3261" s="20">
        <f t="shared" si="254"/>
        <v>8.1</v>
      </c>
      <c r="O3261" s="21">
        <f t="shared" si="253"/>
        <v>1.3474062429822754E-4</v>
      </c>
      <c r="P3261" s="29">
        <f>N3261*INDEX($H$47:$H$50,MATCH(M3261,'Mining Dmd Profile'!$G$47:$G$50,0))</f>
        <v>12.149999999999999</v>
      </c>
      <c r="Q3261" s="31">
        <f t="shared" si="255"/>
        <v>1.4693209699660306E-4</v>
      </c>
    </row>
    <row r="3262" spans="11:17" x14ac:dyDescent="0.2">
      <c r="K3262">
        <f t="shared" si="256"/>
        <v>136</v>
      </c>
      <c r="L3262">
        <f t="shared" si="257"/>
        <v>16</v>
      </c>
      <c r="M3262" t="s">
        <v>13</v>
      </c>
      <c r="N3262" s="20">
        <f t="shared" si="254"/>
        <v>7.7</v>
      </c>
      <c r="O3262" s="21">
        <f t="shared" si="253"/>
        <v>1.2808676630819162E-4</v>
      </c>
      <c r="P3262" s="29">
        <f>N3262*INDEX($H$47:$H$50,MATCH(M3262,'Mining Dmd Profile'!$G$47:$G$50,0))</f>
        <v>11.55</v>
      </c>
      <c r="Q3262" s="31">
        <f t="shared" si="255"/>
        <v>1.3967619097207947E-4</v>
      </c>
    </row>
    <row r="3263" spans="11:17" x14ac:dyDescent="0.2">
      <c r="K3263">
        <f t="shared" si="256"/>
        <v>136</v>
      </c>
      <c r="L3263">
        <f t="shared" si="257"/>
        <v>17</v>
      </c>
      <c r="M3263" t="s">
        <v>13</v>
      </c>
      <c r="N3263" s="20">
        <f t="shared" si="254"/>
        <v>7.3</v>
      </c>
      <c r="O3263" s="21">
        <f t="shared" si="253"/>
        <v>1.2143290831815567E-4</v>
      </c>
      <c r="P3263" s="29">
        <f>N3263*INDEX($H$47:$H$50,MATCH(M3263,'Mining Dmd Profile'!$G$47:$G$50,0))</f>
        <v>10.95</v>
      </c>
      <c r="Q3263" s="31">
        <f t="shared" si="255"/>
        <v>1.3242028494755585E-4</v>
      </c>
    </row>
    <row r="3264" spans="11:17" x14ac:dyDescent="0.2">
      <c r="K3264">
        <f t="shared" si="256"/>
        <v>136</v>
      </c>
      <c r="L3264">
        <f t="shared" si="257"/>
        <v>18</v>
      </c>
      <c r="M3264" t="s">
        <v>13</v>
      </c>
      <c r="N3264" s="20">
        <f t="shared" si="254"/>
        <v>7</v>
      </c>
      <c r="O3264" s="21">
        <f t="shared" si="253"/>
        <v>1.1644251482562872E-4</v>
      </c>
      <c r="P3264" s="29">
        <f>N3264*INDEX($H$47:$H$50,MATCH(M3264,'Mining Dmd Profile'!$G$47:$G$50,0))</f>
        <v>10.5</v>
      </c>
      <c r="Q3264" s="31">
        <f t="shared" si="255"/>
        <v>1.2697835542916316E-4</v>
      </c>
    </row>
    <row r="3265" spans="11:17" x14ac:dyDescent="0.2">
      <c r="K3265">
        <f t="shared" si="256"/>
        <v>136</v>
      </c>
      <c r="L3265">
        <f t="shared" si="257"/>
        <v>19</v>
      </c>
      <c r="M3265" t="s">
        <v>13</v>
      </c>
      <c r="N3265" s="20">
        <f t="shared" si="254"/>
        <v>7.3</v>
      </c>
      <c r="O3265" s="21">
        <f t="shared" si="253"/>
        <v>1.2143290831815567E-4</v>
      </c>
      <c r="P3265" s="29">
        <f>N3265*INDEX($H$47:$H$50,MATCH(M3265,'Mining Dmd Profile'!$G$47:$G$50,0))</f>
        <v>10.95</v>
      </c>
      <c r="Q3265" s="31">
        <f t="shared" si="255"/>
        <v>1.3242028494755585E-4</v>
      </c>
    </row>
    <row r="3266" spans="11:17" x14ac:dyDescent="0.2">
      <c r="K3266">
        <f t="shared" si="256"/>
        <v>136</v>
      </c>
      <c r="L3266">
        <f t="shared" si="257"/>
        <v>20</v>
      </c>
      <c r="M3266" t="s">
        <v>13</v>
      </c>
      <c r="N3266" s="20">
        <f t="shared" si="254"/>
        <v>7.7</v>
      </c>
      <c r="O3266" s="21">
        <f t="shared" si="253"/>
        <v>1.2808676630819162E-4</v>
      </c>
      <c r="P3266" s="29">
        <f>N3266*INDEX($H$47:$H$50,MATCH(M3266,'Mining Dmd Profile'!$G$47:$G$50,0))</f>
        <v>11.55</v>
      </c>
      <c r="Q3266" s="31">
        <f t="shared" si="255"/>
        <v>1.3967619097207947E-4</v>
      </c>
    </row>
    <row r="3267" spans="11:17" x14ac:dyDescent="0.2">
      <c r="K3267">
        <f t="shared" si="256"/>
        <v>136</v>
      </c>
      <c r="L3267">
        <f t="shared" si="257"/>
        <v>21</v>
      </c>
      <c r="M3267" t="s">
        <v>13</v>
      </c>
      <c r="N3267" s="20">
        <f t="shared" si="254"/>
        <v>8</v>
      </c>
      <c r="O3267" s="21">
        <f t="shared" si="253"/>
        <v>1.3307715980071856E-4</v>
      </c>
      <c r="P3267" s="29">
        <f>N3267*INDEX($H$47:$H$50,MATCH(M3267,'Mining Dmd Profile'!$G$47:$G$50,0))</f>
        <v>12</v>
      </c>
      <c r="Q3267" s="31">
        <f t="shared" si="255"/>
        <v>1.4511812049047219E-4</v>
      </c>
    </row>
    <row r="3268" spans="11:17" x14ac:dyDescent="0.2">
      <c r="K3268">
        <f t="shared" si="256"/>
        <v>136</v>
      </c>
      <c r="L3268">
        <f t="shared" si="257"/>
        <v>22</v>
      </c>
      <c r="M3268" t="s">
        <v>13</v>
      </c>
      <c r="N3268" s="20">
        <f t="shared" si="254"/>
        <v>8</v>
      </c>
      <c r="O3268" s="21">
        <f t="shared" si="253"/>
        <v>1.3307715980071856E-4</v>
      </c>
      <c r="P3268" s="29">
        <f>N3268*INDEX($H$47:$H$50,MATCH(M3268,'Mining Dmd Profile'!$G$47:$G$50,0))</f>
        <v>12</v>
      </c>
      <c r="Q3268" s="31">
        <f t="shared" si="255"/>
        <v>1.4511812049047219E-4</v>
      </c>
    </row>
    <row r="3269" spans="11:17" x14ac:dyDescent="0.2">
      <c r="K3269">
        <f t="shared" si="256"/>
        <v>136</v>
      </c>
      <c r="L3269">
        <f t="shared" si="257"/>
        <v>23</v>
      </c>
      <c r="M3269" t="s">
        <v>13</v>
      </c>
      <c r="N3269" s="20">
        <f t="shared" si="254"/>
        <v>8</v>
      </c>
      <c r="O3269" s="21">
        <f t="shared" si="253"/>
        <v>1.3307715980071856E-4</v>
      </c>
      <c r="P3269" s="29">
        <f>N3269*INDEX($H$47:$H$50,MATCH(M3269,'Mining Dmd Profile'!$G$47:$G$50,0))</f>
        <v>12</v>
      </c>
      <c r="Q3269" s="31">
        <f t="shared" si="255"/>
        <v>1.4511812049047219E-4</v>
      </c>
    </row>
    <row r="3270" spans="11:17" x14ac:dyDescent="0.2">
      <c r="K3270">
        <f t="shared" si="256"/>
        <v>136</v>
      </c>
      <c r="L3270">
        <f t="shared" si="257"/>
        <v>24</v>
      </c>
      <c r="M3270" t="s">
        <v>13</v>
      </c>
      <c r="N3270" s="20">
        <f t="shared" si="254"/>
        <v>8</v>
      </c>
      <c r="O3270" s="21">
        <f t="shared" si="253"/>
        <v>1.3307715980071856E-4</v>
      </c>
      <c r="P3270" s="29">
        <f>N3270*INDEX($H$47:$H$50,MATCH(M3270,'Mining Dmd Profile'!$G$47:$G$50,0))</f>
        <v>12</v>
      </c>
      <c r="Q3270" s="31">
        <f t="shared" si="255"/>
        <v>1.4511812049047219E-4</v>
      </c>
    </row>
    <row r="3271" spans="11:17" x14ac:dyDescent="0.2">
      <c r="K3271">
        <f t="shared" si="256"/>
        <v>137</v>
      </c>
      <c r="L3271">
        <f t="shared" si="257"/>
        <v>1</v>
      </c>
      <c r="M3271" t="s">
        <v>13</v>
      </c>
      <c r="N3271" s="20">
        <f t="shared" si="254"/>
        <v>7</v>
      </c>
      <c r="O3271" s="21">
        <f t="shared" ref="O3271:O3334" si="258">N3271/$N$5</f>
        <v>1.1644251482562872E-4</v>
      </c>
      <c r="P3271" s="29">
        <f>N3271*INDEX($H$47:$H$50,MATCH(M3271,'Mining Dmd Profile'!$G$47:$G$50,0))</f>
        <v>10.5</v>
      </c>
      <c r="Q3271" s="31">
        <f t="shared" si="255"/>
        <v>1.2697835542916316E-4</v>
      </c>
    </row>
    <row r="3272" spans="11:17" x14ac:dyDescent="0.2">
      <c r="K3272">
        <f t="shared" si="256"/>
        <v>137</v>
      </c>
      <c r="L3272">
        <f t="shared" si="257"/>
        <v>2</v>
      </c>
      <c r="M3272" t="s">
        <v>13</v>
      </c>
      <c r="N3272" s="20">
        <f t="shared" ref="N3272:N3335" si="259">INDEX($H$7:$H$30,MATCH($L3272,$C$7:$C$30,0))</f>
        <v>6.5</v>
      </c>
      <c r="O3272" s="21">
        <f t="shared" si="258"/>
        <v>1.0812519233808381E-4</v>
      </c>
      <c r="P3272" s="29">
        <f>N3272*INDEX($H$47:$H$50,MATCH(M3272,'Mining Dmd Profile'!$G$47:$G$50,0))</f>
        <v>9.75</v>
      </c>
      <c r="Q3272" s="31">
        <f t="shared" ref="Q3272:Q3335" si="260">P3272/$P$5</f>
        <v>1.1790847289850864E-4</v>
      </c>
    </row>
    <row r="3273" spans="11:17" x14ac:dyDescent="0.2">
      <c r="K3273">
        <f t="shared" ref="K3273:K3336" si="261">IF(L3272=24,K3272+1,K3272)</f>
        <v>137</v>
      </c>
      <c r="L3273">
        <f t="shared" ref="L3273:L3336" si="262">IF(L3272=24,1,L3272+1)</f>
        <v>3</v>
      </c>
      <c r="M3273" t="s">
        <v>13</v>
      </c>
      <c r="N3273" s="20">
        <f t="shared" si="259"/>
        <v>6</v>
      </c>
      <c r="O3273" s="21">
        <f t="shared" si="258"/>
        <v>9.9807869850538917E-5</v>
      </c>
      <c r="P3273" s="29">
        <f>N3273*INDEX($H$47:$H$50,MATCH(M3273,'Mining Dmd Profile'!$G$47:$G$50,0))</f>
        <v>9</v>
      </c>
      <c r="Q3273" s="31">
        <f t="shared" si="260"/>
        <v>1.0883859036785413E-4</v>
      </c>
    </row>
    <row r="3274" spans="11:17" x14ac:dyDescent="0.2">
      <c r="K3274">
        <f t="shared" si="261"/>
        <v>137</v>
      </c>
      <c r="L3274">
        <f t="shared" si="262"/>
        <v>4</v>
      </c>
      <c r="M3274" t="s">
        <v>13</v>
      </c>
      <c r="N3274" s="20">
        <f t="shared" si="259"/>
        <v>5.5</v>
      </c>
      <c r="O3274" s="21">
        <f t="shared" si="258"/>
        <v>9.1490547362994007E-5</v>
      </c>
      <c r="P3274" s="29">
        <f>N3274*INDEX($H$47:$H$50,MATCH(M3274,'Mining Dmd Profile'!$G$47:$G$50,0))</f>
        <v>8.25</v>
      </c>
      <c r="Q3274" s="31">
        <f t="shared" si="260"/>
        <v>9.9768707837199618E-5</v>
      </c>
    </row>
    <row r="3275" spans="11:17" x14ac:dyDescent="0.2">
      <c r="K3275">
        <f t="shared" si="261"/>
        <v>137</v>
      </c>
      <c r="L3275">
        <f t="shared" si="262"/>
        <v>5</v>
      </c>
      <c r="M3275" t="s">
        <v>13</v>
      </c>
      <c r="N3275" s="20">
        <f t="shared" si="259"/>
        <v>5.5</v>
      </c>
      <c r="O3275" s="21">
        <f t="shared" si="258"/>
        <v>9.1490547362994007E-5</v>
      </c>
      <c r="P3275" s="29">
        <f>N3275*INDEX($H$47:$H$50,MATCH(M3275,'Mining Dmd Profile'!$G$47:$G$50,0))</f>
        <v>8.25</v>
      </c>
      <c r="Q3275" s="31">
        <f t="shared" si="260"/>
        <v>9.9768707837199618E-5</v>
      </c>
    </row>
    <row r="3276" spans="11:17" x14ac:dyDescent="0.2">
      <c r="K3276">
        <f t="shared" si="261"/>
        <v>137</v>
      </c>
      <c r="L3276">
        <f t="shared" si="262"/>
        <v>6</v>
      </c>
      <c r="M3276" t="s">
        <v>13</v>
      </c>
      <c r="N3276" s="20">
        <f t="shared" si="259"/>
        <v>5.5</v>
      </c>
      <c r="O3276" s="21">
        <f t="shared" si="258"/>
        <v>9.1490547362994007E-5</v>
      </c>
      <c r="P3276" s="29">
        <f>N3276*INDEX($H$47:$H$50,MATCH(M3276,'Mining Dmd Profile'!$G$47:$G$50,0))</f>
        <v>8.25</v>
      </c>
      <c r="Q3276" s="31">
        <f t="shared" si="260"/>
        <v>9.9768707837199618E-5</v>
      </c>
    </row>
    <row r="3277" spans="11:17" x14ac:dyDescent="0.2">
      <c r="K3277">
        <f t="shared" si="261"/>
        <v>137</v>
      </c>
      <c r="L3277">
        <f t="shared" si="262"/>
        <v>7</v>
      </c>
      <c r="M3277" t="s">
        <v>13</v>
      </c>
      <c r="N3277" s="20">
        <f t="shared" si="259"/>
        <v>5.5</v>
      </c>
      <c r="O3277" s="21">
        <f t="shared" si="258"/>
        <v>9.1490547362994007E-5</v>
      </c>
      <c r="P3277" s="29">
        <f>N3277*INDEX($H$47:$H$50,MATCH(M3277,'Mining Dmd Profile'!$G$47:$G$50,0))</f>
        <v>8.25</v>
      </c>
      <c r="Q3277" s="31">
        <f t="shared" si="260"/>
        <v>9.9768707837199618E-5</v>
      </c>
    </row>
    <row r="3278" spans="11:17" x14ac:dyDescent="0.2">
      <c r="K3278">
        <f t="shared" si="261"/>
        <v>137</v>
      </c>
      <c r="L3278">
        <f t="shared" si="262"/>
        <v>8</v>
      </c>
      <c r="M3278" t="s">
        <v>13</v>
      </c>
      <c r="N3278" s="20">
        <f t="shared" si="259"/>
        <v>5.5</v>
      </c>
      <c r="O3278" s="21">
        <f t="shared" si="258"/>
        <v>9.1490547362994007E-5</v>
      </c>
      <c r="P3278" s="29">
        <f>N3278*INDEX($H$47:$H$50,MATCH(M3278,'Mining Dmd Profile'!$G$47:$G$50,0))</f>
        <v>8.25</v>
      </c>
      <c r="Q3278" s="31">
        <f t="shared" si="260"/>
        <v>9.9768707837199618E-5</v>
      </c>
    </row>
    <row r="3279" spans="11:17" x14ac:dyDescent="0.2">
      <c r="K3279">
        <f t="shared" si="261"/>
        <v>137</v>
      </c>
      <c r="L3279">
        <f t="shared" si="262"/>
        <v>9</v>
      </c>
      <c r="M3279" t="s">
        <v>13</v>
      </c>
      <c r="N3279" s="20">
        <f t="shared" si="259"/>
        <v>5.5</v>
      </c>
      <c r="O3279" s="21">
        <f t="shared" si="258"/>
        <v>9.1490547362994007E-5</v>
      </c>
      <c r="P3279" s="29">
        <f>N3279*INDEX($H$47:$H$50,MATCH(M3279,'Mining Dmd Profile'!$G$47:$G$50,0))</f>
        <v>8.25</v>
      </c>
      <c r="Q3279" s="31">
        <f t="shared" si="260"/>
        <v>9.9768707837199618E-5</v>
      </c>
    </row>
    <row r="3280" spans="11:17" x14ac:dyDescent="0.2">
      <c r="K3280">
        <f t="shared" si="261"/>
        <v>137</v>
      </c>
      <c r="L3280">
        <f t="shared" si="262"/>
        <v>10</v>
      </c>
      <c r="M3280" t="s">
        <v>13</v>
      </c>
      <c r="N3280" s="20">
        <f t="shared" si="259"/>
        <v>6</v>
      </c>
      <c r="O3280" s="21">
        <f t="shared" si="258"/>
        <v>9.9807869850538917E-5</v>
      </c>
      <c r="P3280" s="29">
        <f>N3280*INDEX($H$47:$H$50,MATCH(M3280,'Mining Dmd Profile'!$G$47:$G$50,0))</f>
        <v>9</v>
      </c>
      <c r="Q3280" s="31">
        <f t="shared" si="260"/>
        <v>1.0883859036785413E-4</v>
      </c>
    </row>
    <row r="3281" spans="11:17" x14ac:dyDescent="0.2">
      <c r="K3281">
        <f t="shared" si="261"/>
        <v>137</v>
      </c>
      <c r="L3281">
        <f t="shared" si="262"/>
        <v>11</v>
      </c>
      <c r="M3281" t="s">
        <v>13</v>
      </c>
      <c r="N3281" s="20">
        <f t="shared" si="259"/>
        <v>6.6</v>
      </c>
      <c r="O3281" s="21">
        <f t="shared" si="258"/>
        <v>1.0978865683559279E-4</v>
      </c>
      <c r="P3281" s="29">
        <f>N3281*INDEX($H$47:$H$50,MATCH(M3281,'Mining Dmd Profile'!$G$47:$G$50,0))</f>
        <v>9.8999999999999986</v>
      </c>
      <c r="Q3281" s="31">
        <f t="shared" si="260"/>
        <v>1.1972244940463952E-4</v>
      </c>
    </row>
    <row r="3282" spans="11:17" x14ac:dyDescent="0.2">
      <c r="K3282">
        <f t="shared" si="261"/>
        <v>137</v>
      </c>
      <c r="L3282">
        <f t="shared" si="262"/>
        <v>12</v>
      </c>
      <c r="M3282" t="s">
        <v>13</v>
      </c>
      <c r="N3282" s="20">
        <f t="shared" si="259"/>
        <v>7</v>
      </c>
      <c r="O3282" s="21">
        <f t="shared" si="258"/>
        <v>1.1644251482562872E-4</v>
      </c>
      <c r="P3282" s="29">
        <f>N3282*INDEX($H$47:$H$50,MATCH(M3282,'Mining Dmd Profile'!$G$47:$G$50,0))</f>
        <v>10.5</v>
      </c>
      <c r="Q3282" s="31">
        <f t="shared" si="260"/>
        <v>1.2697835542916316E-4</v>
      </c>
    </row>
    <row r="3283" spans="11:17" x14ac:dyDescent="0.2">
      <c r="K3283">
        <f t="shared" si="261"/>
        <v>137</v>
      </c>
      <c r="L3283">
        <f t="shared" si="262"/>
        <v>13</v>
      </c>
      <c r="M3283" t="s">
        <v>13</v>
      </c>
      <c r="N3283" s="20">
        <f t="shared" si="259"/>
        <v>7.5</v>
      </c>
      <c r="O3283" s="21">
        <f t="shared" si="258"/>
        <v>1.2475983731317363E-4</v>
      </c>
      <c r="P3283" s="29">
        <f>N3283*INDEX($H$47:$H$50,MATCH(M3283,'Mining Dmd Profile'!$G$47:$G$50,0))</f>
        <v>11.25</v>
      </c>
      <c r="Q3283" s="31">
        <f t="shared" si="260"/>
        <v>1.3604823795981767E-4</v>
      </c>
    </row>
    <row r="3284" spans="11:17" x14ac:dyDescent="0.2">
      <c r="K3284">
        <f t="shared" si="261"/>
        <v>137</v>
      </c>
      <c r="L3284">
        <f t="shared" si="262"/>
        <v>14</v>
      </c>
      <c r="M3284" t="s">
        <v>13</v>
      </c>
      <c r="N3284" s="20">
        <f t="shared" si="259"/>
        <v>8</v>
      </c>
      <c r="O3284" s="21">
        <f t="shared" si="258"/>
        <v>1.3307715980071856E-4</v>
      </c>
      <c r="P3284" s="29">
        <f>N3284*INDEX($H$47:$H$50,MATCH(M3284,'Mining Dmd Profile'!$G$47:$G$50,0))</f>
        <v>12</v>
      </c>
      <c r="Q3284" s="31">
        <f t="shared" si="260"/>
        <v>1.4511812049047219E-4</v>
      </c>
    </row>
    <row r="3285" spans="11:17" x14ac:dyDescent="0.2">
      <c r="K3285">
        <f t="shared" si="261"/>
        <v>137</v>
      </c>
      <c r="L3285">
        <f t="shared" si="262"/>
        <v>15</v>
      </c>
      <c r="M3285" t="s">
        <v>13</v>
      </c>
      <c r="N3285" s="20">
        <f t="shared" si="259"/>
        <v>8.1</v>
      </c>
      <c r="O3285" s="21">
        <f t="shared" si="258"/>
        <v>1.3474062429822754E-4</v>
      </c>
      <c r="P3285" s="29">
        <f>N3285*INDEX($H$47:$H$50,MATCH(M3285,'Mining Dmd Profile'!$G$47:$G$50,0))</f>
        <v>12.149999999999999</v>
      </c>
      <c r="Q3285" s="31">
        <f t="shared" si="260"/>
        <v>1.4693209699660306E-4</v>
      </c>
    </row>
    <row r="3286" spans="11:17" x14ac:dyDescent="0.2">
      <c r="K3286">
        <f t="shared" si="261"/>
        <v>137</v>
      </c>
      <c r="L3286">
        <f t="shared" si="262"/>
        <v>16</v>
      </c>
      <c r="M3286" t="s">
        <v>13</v>
      </c>
      <c r="N3286" s="20">
        <f t="shared" si="259"/>
        <v>7.7</v>
      </c>
      <c r="O3286" s="21">
        <f t="shared" si="258"/>
        <v>1.2808676630819162E-4</v>
      </c>
      <c r="P3286" s="29">
        <f>N3286*INDEX($H$47:$H$50,MATCH(M3286,'Mining Dmd Profile'!$G$47:$G$50,0))</f>
        <v>11.55</v>
      </c>
      <c r="Q3286" s="31">
        <f t="shared" si="260"/>
        <v>1.3967619097207947E-4</v>
      </c>
    </row>
    <row r="3287" spans="11:17" x14ac:dyDescent="0.2">
      <c r="K3287">
        <f t="shared" si="261"/>
        <v>137</v>
      </c>
      <c r="L3287">
        <f t="shared" si="262"/>
        <v>17</v>
      </c>
      <c r="M3287" t="s">
        <v>13</v>
      </c>
      <c r="N3287" s="20">
        <f t="shared" si="259"/>
        <v>7.3</v>
      </c>
      <c r="O3287" s="21">
        <f t="shared" si="258"/>
        <v>1.2143290831815567E-4</v>
      </c>
      <c r="P3287" s="29">
        <f>N3287*INDEX($H$47:$H$50,MATCH(M3287,'Mining Dmd Profile'!$G$47:$G$50,0))</f>
        <v>10.95</v>
      </c>
      <c r="Q3287" s="31">
        <f t="shared" si="260"/>
        <v>1.3242028494755585E-4</v>
      </c>
    </row>
    <row r="3288" spans="11:17" x14ac:dyDescent="0.2">
      <c r="K3288">
        <f t="shared" si="261"/>
        <v>137</v>
      </c>
      <c r="L3288">
        <f t="shared" si="262"/>
        <v>18</v>
      </c>
      <c r="M3288" t="s">
        <v>13</v>
      </c>
      <c r="N3288" s="20">
        <f t="shared" si="259"/>
        <v>7</v>
      </c>
      <c r="O3288" s="21">
        <f t="shared" si="258"/>
        <v>1.1644251482562872E-4</v>
      </c>
      <c r="P3288" s="29">
        <f>N3288*INDEX($H$47:$H$50,MATCH(M3288,'Mining Dmd Profile'!$G$47:$G$50,0))</f>
        <v>10.5</v>
      </c>
      <c r="Q3288" s="31">
        <f t="shared" si="260"/>
        <v>1.2697835542916316E-4</v>
      </c>
    </row>
    <row r="3289" spans="11:17" x14ac:dyDescent="0.2">
      <c r="K3289">
        <f t="shared" si="261"/>
        <v>137</v>
      </c>
      <c r="L3289">
        <f t="shared" si="262"/>
        <v>19</v>
      </c>
      <c r="M3289" t="s">
        <v>13</v>
      </c>
      <c r="N3289" s="20">
        <f t="shared" si="259"/>
        <v>7.3</v>
      </c>
      <c r="O3289" s="21">
        <f t="shared" si="258"/>
        <v>1.2143290831815567E-4</v>
      </c>
      <c r="P3289" s="29">
        <f>N3289*INDEX($H$47:$H$50,MATCH(M3289,'Mining Dmd Profile'!$G$47:$G$50,0))</f>
        <v>10.95</v>
      </c>
      <c r="Q3289" s="31">
        <f t="shared" si="260"/>
        <v>1.3242028494755585E-4</v>
      </c>
    </row>
    <row r="3290" spans="11:17" x14ac:dyDescent="0.2">
      <c r="K3290">
        <f t="shared" si="261"/>
        <v>137</v>
      </c>
      <c r="L3290">
        <f t="shared" si="262"/>
        <v>20</v>
      </c>
      <c r="M3290" t="s">
        <v>13</v>
      </c>
      <c r="N3290" s="20">
        <f t="shared" si="259"/>
        <v>7.7</v>
      </c>
      <c r="O3290" s="21">
        <f t="shared" si="258"/>
        <v>1.2808676630819162E-4</v>
      </c>
      <c r="P3290" s="29">
        <f>N3290*INDEX($H$47:$H$50,MATCH(M3290,'Mining Dmd Profile'!$G$47:$G$50,0))</f>
        <v>11.55</v>
      </c>
      <c r="Q3290" s="31">
        <f t="shared" si="260"/>
        <v>1.3967619097207947E-4</v>
      </c>
    </row>
    <row r="3291" spans="11:17" x14ac:dyDescent="0.2">
      <c r="K3291">
        <f t="shared" si="261"/>
        <v>137</v>
      </c>
      <c r="L3291">
        <f t="shared" si="262"/>
        <v>21</v>
      </c>
      <c r="M3291" t="s">
        <v>13</v>
      </c>
      <c r="N3291" s="20">
        <f t="shared" si="259"/>
        <v>8</v>
      </c>
      <c r="O3291" s="21">
        <f t="shared" si="258"/>
        <v>1.3307715980071856E-4</v>
      </c>
      <c r="P3291" s="29">
        <f>N3291*INDEX($H$47:$H$50,MATCH(M3291,'Mining Dmd Profile'!$G$47:$G$50,0))</f>
        <v>12</v>
      </c>
      <c r="Q3291" s="31">
        <f t="shared" si="260"/>
        <v>1.4511812049047219E-4</v>
      </c>
    </row>
    <row r="3292" spans="11:17" x14ac:dyDescent="0.2">
      <c r="K3292">
        <f t="shared" si="261"/>
        <v>137</v>
      </c>
      <c r="L3292">
        <f t="shared" si="262"/>
        <v>22</v>
      </c>
      <c r="M3292" t="s">
        <v>13</v>
      </c>
      <c r="N3292" s="20">
        <f t="shared" si="259"/>
        <v>8</v>
      </c>
      <c r="O3292" s="21">
        <f t="shared" si="258"/>
        <v>1.3307715980071856E-4</v>
      </c>
      <c r="P3292" s="29">
        <f>N3292*INDEX($H$47:$H$50,MATCH(M3292,'Mining Dmd Profile'!$G$47:$G$50,0))</f>
        <v>12</v>
      </c>
      <c r="Q3292" s="31">
        <f t="shared" si="260"/>
        <v>1.4511812049047219E-4</v>
      </c>
    </row>
    <row r="3293" spans="11:17" x14ac:dyDescent="0.2">
      <c r="K3293">
        <f t="shared" si="261"/>
        <v>137</v>
      </c>
      <c r="L3293">
        <f t="shared" si="262"/>
        <v>23</v>
      </c>
      <c r="M3293" t="s">
        <v>13</v>
      </c>
      <c r="N3293" s="20">
        <f t="shared" si="259"/>
        <v>8</v>
      </c>
      <c r="O3293" s="21">
        <f t="shared" si="258"/>
        <v>1.3307715980071856E-4</v>
      </c>
      <c r="P3293" s="29">
        <f>N3293*INDEX($H$47:$H$50,MATCH(M3293,'Mining Dmd Profile'!$G$47:$G$50,0))</f>
        <v>12</v>
      </c>
      <c r="Q3293" s="31">
        <f t="shared" si="260"/>
        <v>1.4511812049047219E-4</v>
      </c>
    </row>
    <row r="3294" spans="11:17" x14ac:dyDescent="0.2">
      <c r="K3294">
        <f t="shared" si="261"/>
        <v>137</v>
      </c>
      <c r="L3294">
        <f t="shared" si="262"/>
        <v>24</v>
      </c>
      <c r="M3294" t="s">
        <v>13</v>
      </c>
      <c r="N3294" s="20">
        <f t="shared" si="259"/>
        <v>8</v>
      </c>
      <c r="O3294" s="21">
        <f t="shared" si="258"/>
        <v>1.3307715980071856E-4</v>
      </c>
      <c r="P3294" s="29">
        <f>N3294*INDEX($H$47:$H$50,MATCH(M3294,'Mining Dmd Profile'!$G$47:$G$50,0))</f>
        <v>12</v>
      </c>
      <c r="Q3294" s="31">
        <f t="shared" si="260"/>
        <v>1.4511812049047219E-4</v>
      </c>
    </row>
    <row r="3295" spans="11:17" x14ac:dyDescent="0.2">
      <c r="K3295">
        <f t="shared" si="261"/>
        <v>138</v>
      </c>
      <c r="L3295">
        <f t="shared" si="262"/>
        <v>1</v>
      </c>
      <c r="M3295" t="s">
        <v>13</v>
      </c>
      <c r="N3295" s="20">
        <f t="shared" si="259"/>
        <v>7</v>
      </c>
      <c r="O3295" s="21">
        <f t="shared" si="258"/>
        <v>1.1644251482562872E-4</v>
      </c>
      <c r="P3295" s="29">
        <f>N3295*INDEX($H$47:$H$50,MATCH(M3295,'Mining Dmd Profile'!$G$47:$G$50,0))</f>
        <v>10.5</v>
      </c>
      <c r="Q3295" s="31">
        <f t="shared" si="260"/>
        <v>1.2697835542916316E-4</v>
      </c>
    </row>
    <row r="3296" spans="11:17" x14ac:dyDescent="0.2">
      <c r="K3296">
        <f t="shared" si="261"/>
        <v>138</v>
      </c>
      <c r="L3296">
        <f t="shared" si="262"/>
        <v>2</v>
      </c>
      <c r="M3296" t="s">
        <v>13</v>
      </c>
      <c r="N3296" s="20">
        <f t="shared" si="259"/>
        <v>6.5</v>
      </c>
      <c r="O3296" s="21">
        <f t="shared" si="258"/>
        <v>1.0812519233808381E-4</v>
      </c>
      <c r="P3296" s="29">
        <f>N3296*INDEX($H$47:$H$50,MATCH(M3296,'Mining Dmd Profile'!$G$47:$G$50,0))</f>
        <v>9.75</v>
      </c>
      <c r="Q3296" s="31">
        <f t="shared" si="260"/>
        <v>1.1790847289850864E-4</v>
      </c>
    </row>
    <row r="3297" spans="11:17" x14ac:dyDescent="0.2">
      <c r="K3297">
        <f t="shared" si="261"/>
        <v>138</v>
      </c>
      <c r="L3297">
        <f t="shared" si="262"/>
        <v>3</v>
      </c>
      <c r="M3297" t="s">
        <v>13</v>
      </c>
      <c r="N3297" s="20">
        <f t="shared" si="259"/>
        <v>6</v>
      </c>
      <c r="O3297" s="21">
        <f t="shared" si="258"/>
        <v>9.9807869850538917E-5</v>
      </c>
      <c r="P3297" s="29">
        <f>N3297*INDEX($H$47:$H$50,MATCH(M3297,'Mining Dmd Profile'!$G$47:$G$50,0))</f>
        <v>9</v>
      </c>
      <c r="Q3297" s="31">
        <f t="shared" si="260"/>
        <v>1.0883859036785413E-4</v>
      </c>
    </row>
    <row r="3298" spans="11:17" x14ac:dyDescent="0.2">
      <c r="K3298">
        <f t="shared" si="261"/>
        <v>138</v>
      </c>
      <c r="L3298">
        <f t="shared" si="262"/>
        <v>4</v>
      </c>
      <c r="M3298" t="s">
        <v>13</v>
      </c>
      <c r="N3298" s="20">
        <f t="shared" si="259"/>
        <v>5.5</v>
      </c>
      <c r="O3298" s="21">
        <f t="shared" si="258"/>
        <v>9.1490547362994007E-5</v>
      </c>
      <c r="P3298" s="29">
        <f>N3298*INDEX($H$47:$H$50,MATCH(M3298,'Mining Dmd Profile'!$G$47:$G$50,0))</f>
        <v>8.25</v>
      </c>
      <c r="Q3298" s="31">
        <f t="shared" si="260"/>
        <v>9.9768707837199618E-5</v>
      </c>
    </row>
    <row r="3299" spans="11:17" x14ac:dyDescent="0.2">
      <c r="K3299">
        <f t="shared" si="261"/>
        <v>138</v>
      </c>
      <c r="L3299">
        <f t="shared" si="262"/>
        <v>5</v>
      </c>
      <c r="M3299" t="s">
        <v>13</v>
      </c>
      <c r="N3299" s="20">
        <f t="shared" si="259"/>
        <v>5.5</v>
      </c>
      <c r="O3299" s="21">
        <f t="shared" si="258"/>
        <v>9.1490547362994007E-5</v>
      </c>
      <c r="P3299" s="29">
        <f>N3299*INDEX($H$47:$H$50,MATCH(M3299,'Mining Dmd Profile'!$G$47:$G$50,0))</f>
        <v>8.25</v>
      </c>
      <c r="Q3299" s="31">
        <f t="shared" si="260"/>
        <v>9.9768707837199618E-5</v>
      </c>
    </row>
    <row r="3300" spans="11:17" x14ac:dyDescent="0.2">
      <c r="K3300">
        <f t="shared" si="261"/>
        <v>138</v>
      </c>
      <c r="L3300">
        <f t="shared" si="262"/>
        <v>6</v>
      </c>
      <c r="M3300" t="s">
        <v>13</v>
      </c>
      <c r="N3300" s="20">
        <f t="shared" si="259"/>
        <v>5.5</v>
      </c>
      <c r="O3300" s="21">
        <f t="shared" si="258"/>
        <v>9.1490547362994007E-5</v>
      </c>
      <c r="P3300" s="29">
        <f>N3300*INDEX($H$47:$H$50,MATCH(M3300,'Mining Dmd Profile'!$G$47:$G$50,0))</f>
        <v>8.25</v>
      </c>
      <c r="Q3300" s="31">
        <f t="shared" si="260"/>
        <v>9.9768707837199618E-5</v>
      </c>
    </row>
    <row r="3301" spans="11:17" x14ac:dyDescent="0.2">
      <c r="K3301">
        <f t="shared" si="261"/>
        <v>138</v>
      </c>
      <c r="L3301">
        <f t="shared" si="262"/>
        <v>7</v>
      </c>
      <c r="M3301" t="s">
        <v>13</v>
      </c>
      <c r="N3301" s="20">
        <f t="shared" si="259"/>
        <v>5.5</v>
      </c>
      <c r="O3301" s="21">
        <f t="shared" si="258"/>
        <v>9.1490547362994007E-5</v>
      </c>
      <c r="P3301" s="29">
        <f>N3301*INDEX($H$47:$H$50,MATCH(M3301,'Mining Dmd Profile'!$G$47:$G$50,0))</f>
        <v>8.25</v>
      </c>
      <c r="Q3301" s="31">
        <f t="shared" si="260"/>
        <v>9.9768707837199618E-5</v>
      </c>
    </row>
    <row r="3302" spans="11:17" x14ac:dyDescent="0.2">
      <c r="K3302">
        <f t="shared" si="261"/>
        <v>138</v>
      </c>
      <c r="L3302">
        <f t="shared" si="262"/>
        <v>8</v>
      </c>
      <c r="M3302" t="s">
        <v>13</v>
      </c>
      <c r="N3302" s="20">
        <f t="shared" si="259"/>
        <v>5.5</v>
      </c>
      <c r="O3302" s="21">
        <f t="shared" si="258"/>
        <v>9.1490547362994007E-5</v>
      </c>
      <c r="P3302" s="29">
        <f>N3302*INDEX($H$47:$H$50,MATCH(M3302,'Mining Dmd Profile'!$G$47:$G$50,0))</f>
        <v>8.25</v>
      </c>
      <c r="Q3302" s="31">
        <f t="shared" si="260"/>
        <v>9.9768707837199618E-5</v>
      </c>
    </row>
    <row r="3303" spans="11:17" x14ac:dyDescent="0.2">
      <c r="K3303">
        <f t="shared" si="261"/>
        <v>138</v>
      </c>
      <c r="L3303">
        <f t="shared" si="262"/>
        <v>9</v>
      </c>
      <c r="M3303" t="s">
        <v>13</v>
      </c>
      <c r="N3303" s="20">
        <f t="shared" si="259"/>
        <v>5.5</v>
      </c>
      <c r="O3303" s="21">
        <f t="shared" si="258"/>
        <v>9.1490547362994007E-5</v>
      </c>
      <c r="P3303" s="29">
        <f>N3303*INDEX($H$47:$H$50,MATCH(M3303,'Mining Dmd Profile'!$G$47:$G$50,0))</f>
        <v>8.25</v>
      </c>
      <c r="Q3303" s="31">
        <f t="shared" si="260"/>
        <v>9.9768707837199618E-5</v>
      </c>
    </row>
    <row r="3304" spans="11:17" x14ac:dyDescent="0.2">
      <c r="K3304">
        <f t="shared" si="261"/>
        <v>138</v>
      </c>
      <c r="L3304">
        <f t="shared" si="262"/>
        <v>10</v>
      </c>
      <c r="M3304" t="s">
        <v>13</v>
      </c>
      <c r="N3304" s="20">
        <f t="shared" si="259"/>
        <v>6</v>
      </c>
      <c r="O3304" s="21">
        <f t="shared" si="258"/>
        <v>9.9807869850538917E-5</v>
      </c>
      <c r="P3304" s="29">
        <f>N3304*INDEX($H$47:$H$50,MATCH(M3304,'Mining Dmd Profile'!$G$47:$G$50,0))</f>
        <v>9</v>
      </c>
      <c r="Q3304" s="31">
        <f t="shared" si="260"/>
        <v>1.0883859036785413E-4</v>
      </c>
    </row>
    <row r="3305" spans="11:17" x14ac:dyDescent="0.2">
      <c r="K3305">
        <f t="shared" si="261"/>
        <v>138</v>
      </c>
      <c r="L3305">
        <f t="shared" si="262"/>
        <v>11</v>
      </c>
      <c r="M3305" t="s">
        <v>13</v>
      </c>
      <c r="N3305" s="20">
        <f t="shared" si="259"/>
        <v>6.6</v>
      </c>
      <c r="O3305" s="21">
        <f t="shared" si="258"/>
        <v>1.0978865683559279E-4</v>
      </c>
      <c r="P3305" s="29">
        <f>N3305*INDEX($H$47:$H$50,MATCH(M3305,'Mining Dmd Profile'!$G$47:$G$50,0))</f>
        <v>9.8999999999999986</v>
      </c>
      <c r="Q3305" s="31">
        <f t="shared" si="260"/>
        <v>1.1972244940463952E-4</v>
      </c>
    </row>
    <row r="3306" spans="11:17" x14ac:dyDescent="0.2">
      <c r="K3306">
        <f t="shared" si="261"/>
        <v>138</v>
      </c>
      <c r="L3306">
        <f t="shared" si="262"/>
        <v>12</v>
      </c>
      <c r="M3306" t="s">
        <v>13</v>
      </c>
      <c r="N3306" s="20">
        <f t="shared" si="259"/>
        <v>7</v>
      </c>
      <c r="O3306" s="21">
        <f t="shared" si="258"/>
        <v>1.1644251482562872E-4</v>
      </c>
      <c r="P3306" s="29">
        <f>N3306*INDEX($H$47:$H$50,MATCH(M3306,'Mining Dmd Profile'!$G$47:$G$50,0))</f>
        <v>10.5</v>
      </c>
      <c r="Q3306" s="31">
        <f t="shared" si="260"/>
        <v>1.2697835542916316E-4</v>
      </c>
    </row>
    <row r="3307" spans="11:17" x14ac:dyDescent="0.2">
      <c r="K3307">
        <f t="shared" si="261"/>
        <v>138</v>
      </c>
      <c r="L3307">
        <f t="shared" si="262"/>
        <v>13</v>
      </c>
      <c r="M3307" t="s">
        <v>13</v>
      </c>
      <c r="N3307" s="20">
        <f t="shared" si="259"/>
        <v>7.5</v>
      </c>
      <c r="O3307" s="21">
        <f t="shared" si="258"/>
        <v>1.2475983731317363E-4</v>
      </c>
      <c r="P3307" s="29">
        <f>N3307*INDEX($H$47:$H$50,MATCH(M3307,'Mining Dmd Profile'!$G$47:$G$50,0))</f>
        <v>11.25</v>
      </c>
      <c r="Q3307" s="31">
        <f t="shared" si="260"/>
        <v>1.3604823795981767E-4</v>
      </c>
    </row>
    <row r="3308" spans="11:17" x14ac:dyDescent="0.2">
      <c r="K3308">
        <f t="shared" si="261"/>
        <v>138</v>
      </c>
      <c r="L3308">
        <f t="shared" si="262"/>
        <v>14</v>
      </c>
      <c r="M3308" t="s">
        <v>13</v>
      </c>
      <c r="N3308" s="20">
        <f t="shared" si="259"/>
        <v>8</v>
      </c>
      <c r="O3308" s="21">
        <f t="shared" si="258"/>
        <v>1.3307715980071856E-4</v>
      </c>
      <c r="P3308" s="29">
        <f>N3308*INDEX($H$47:$H$50,MATCH(M3308,'Mining Dmd Profile'!$G$47:$G$50,0))</f>
        <v>12</v>
      </c>
      <c r="Q3308" s="31">
        <f t="shared" si="260"/>
        <v>1.4511812049047219E-4</v>
      </c>
    </row>
    <row r="3309" spans="11:17" x14ac:dyDescent="0.2">
      <c r="K3309">
        <f t="shared" si="261"/>
        <v>138</v>
      </c>
      <c r="L3309">
        <f t="shared" si="262"/>
        <v>15</v>
      </c>
      <c r="M3309" t="s">
        <v>13</v>
      </c>
      <c r="N3309" s="20">
        <f t="shared" si="259"/>
        <v>8.1</v>
      </c>
      <c r="O3309" s="21">
        <f t="shared" si="258"/>
        <v>1.3474062429822754E-4</v>
      </c>
      <c r="P3309" s="29">
        <f>N3309*INDEX($H$47:$H$50,MATCH(M3309,'Mining Dmd Profile'!$G$47:$G$50,0))</f>
        <v>12.149999999999999</v>
      </c>
      <c r="Q3309" s="31">
        <f t="shared" si="260"/>
        <v>1.4693209699660306E-4</v>
      </c>
    </row>
    <row r="3310" spans="11:17" x14ac:dyDescent="0.2">
      <c r="K3310">
        <f t="shared" si="261"/>
        <v>138</v>
      </c>
      <c r="L3310">
        <f t="shared" si="262"/>
        <v>16</v>
      </c>
      <c r="M3310" t="s">
        <v>13</v>
      </c>
      <c r="N3310" s="20">
        <f t="shared" si="259"/>
        <v>7.7</v>
      </c>
      <c r="O3310" s="21">
        <f t="shared" si="258"/>
        <v>1.2808676630819162E-4</v>
      </c>
      <c r="P3310" s="29">
        <f>N3310*INDEX($H$47:$H$50,MATCH(M3310,'Mining Dmd Profile'!$G$47:$G$50,0))</f>
        <v>11.55</v>
      </c>
      <c r="Q3310" s="31">
        <f t="shared" si="260"/>
        <v>1.3967619097207947E-4</v>
      </c>
    </row>
    <row r="3311" spans="11:17" x14ac:dyDescent="0.2">
      <c r="K3311">
        <f t="shared" si="261"/>
        <v>138</v>
      </c>
      <c r="L3311">
        <f t="shared" si="262"/>
        <v>17</v>
      </c>
      <c r="M3311" t="s">
        <v>13</v>
      </c>
      <c r="N3311" s="20">
        <f t="shared" si="259"/>
        <v>7.3</v>
      </c>
      <c r="O3311" s="21">
        <f t="shared" si="258"/>
        <v>1.2143290831815567E-4</v>
      </c>
      <c r="P3311" s="29">
        <f>N3311*INDEX($H$47:$H$50,MATCH(M3311,'Mining Dmd Profile'!$G$47:$G$50,0))</f>
        <v>10.95</v>
      </c>
      <c r="Q3311" s="31">
        <f t="shared" si="260"/>
        <v>1.3242028494755585E-4</v>
      </c>
    </row>
    <row r="3312" spans="11:17" x14ac:dyDescent="0.2">
      <c r="K3312">
        <f t="shared" si="261"/>
        <v>138</v>
      </c>
      <c r="L3312">
        <f t="shared" si="262"/>
        <v>18</v>
      </c>
      <c r="M3312" t="s">
        <v>13</v>
      </c>
      <c r="N3312" s="20">
        <f t="shared" si="259"/>
        <v>7</v>
      </c>
      <c r="O3312" s="21">
        <f t="shared" si="258"/>
        <v>1.1644251482562872E-4</v>
      </c>
      <c r="P3312" s="29">
        <f>N3312*INDEX($H$47:$H$50,MATCH(M3312,'Mining Dmd Profile'!$G$47:$G$50,0))</f>
        <v>10.5</v>
      </c>
      <c r="Q3312" s="31">
        <f t="shared" si="260"/>
        <v>1.2697835542916316E-4</v>
      </c>
    </row>
    <row r="3313" spans="11:17" x14ac:dyDescent="0.2">
      <c r="K3313">
        <f t="shared" si="261"/>
        <v>138</v>
      </c>
      <c r="L3313">
        <f t="shared" si="262"/>
        <v>19</v>
      </c>
      <c r="M3313" t="s">
        <v>13</v>
      </c>
      <c r="N3313" s="20">
        <f t="shared" si="259"/>
        <v>7.3</v>
      </c>
      <c r="O3313" s="21">
        <f t="shared" si="258"/>
        <v>1.2143290831815567E-4</v>
      </c>
      <c r="P3313" s="29">
        <f>N3313*INDEX($H$47:$H$50,MATCH(M3313,'Mining Dmd Profile'!$G$47:$G$50,0))</f>
        <v>10.95</v>
      </c>
      <c r="Q3313" s="31">
        <f t="shared" si="260"/>
        <v>1.3242028494755585E-4</v>
      </c>
    </row>
    <row r="3314" spans="11:17" x14ac:dyDescent="0.2">
      <c r="K3314">
        <f t="shared" si="261"/>
        <v>138</v>
      </c>
      <c r="L3314">
        <f t="shared" si="262"/>
        <v>20</v>
      </c>
      <c r="M3314" t="s">
        <v>13</v>
      </c>
      <c r="N3314" s="20">
        <f t="shared" si="259"/>
        <v>7.7</v>
      </c>
      <c r="O3314" s="21">
        <f t="shared" si="258"/>
        <v>1.2808676630819162E-4</v>
      </c>
      <c r="P3314" s="29">
        <f>N3314*INDEX($H$47:$H$50,MATCH(M3314,'Mining Dmd Profile'!$G$47:$G$50,0))</f>
        <v>11.55</v>
      </c>
      <c r="Q3314" s="31">
        <f t="shared" si="260"/>
        <v>1.3967619097207947E-4</v>
      </c>
    </row>
    <row r="3315" spans="11:17" x14ac:dyDescent="0.2">
      <c r="K3315">
        <f t="shared" si="261"/>
        <v>138</v>
      </c>
      <c r="L3315">
        <f t="shared" si="262"/>
        <v>21</v>
      </c>
      <c r="M3315" t="s">
        <v>13</v>
      </c>
      <c r="N3315" s="20">
        <f t="shared" si="259"/>
        <v>8</v>
      </c>
      <c r="O3315" s="21">
        <f t="shared" si="258"/>
        <v>1.3307715980071856E-4</v>
      </c>
      <c r="P3315" s="29">
        <f>N3315*INDEX($H$47:$H$50,MATCH(M3315,'Mining Dmd Profile'!$G$47:$G$50,0))</f>
        <v>12</v>
      </c>
      <c r="Q3315" s="31">
        <f t="shared" si="260"/>
        <v>1.4511812049047219E-4</v>
      </c>
    </row>
    <row r="3316" spans="11:17" x14ac:dyDescent="0.2">
      <c r="K3316">
        <f t="shared" si="261"/>
        <v>138</v>
      </c>
      <c r="L3316">
        <f t="shared" si="262"/>
        <v>22</v>
      </c>
      <c r="M3316" t="s">
        <v>13</v>
      </c>
      <c r="N3316" s="20">
        <f t="shared" si="259"/>
        <v>8</v>
      </c>
      <c r="O3316" s="21">
        <f t="shared" si="258"/>
        <v>1.3307715980071856E-4</v>
      </c>
      <c r="P3316" s="29">
        <f>N3316*INDEX($H$47:$H$50,MATCH(M3316,'Mining Dmd Profile'!$G$47:$G$50,0))</f>
        <v>12</v>
      </c>
      <c r="Q3316" s="31">
        <f t="shared" si="260"/>
        <v>1.4511812049047219E-4</v>
      </c>
    </row>
    <row r="3317" spans="11:17" x14ac:dyDescent="0.2">
      <c r="K3317">
        <f t="shared" si="261"/>
        <v>138</v>
      </c>
      <c r="L3317">
        <f t="shared" si="262"/>
        <v>23</v>
      </c>
      <c r="M3317" t="s">
        <v>13</v>
      </c>
      <c r="N3317" s="20">
        <f t="shared" si="259"/>
        <v>8</v>
      </c>
      <c r="O3317" s="21">
        <f t="shared" si="258"/>
        <v>1.3307715980071856E-4</v>
      </c>
      <c r="P3317" s="29">
        <f>N3317*INDEX($H$47:$H$50,MATCH(M3317,'Mining Dmd Profile'!$G$47:$G$50,0))</f>
        <v>12</v>
      </c>
      <c r="Q3317" s="31">
        <f t="shared" si="260"/>
        <v>1.4511812049047219E-4</v>
      </c>
    </row>
    <row r="3318" spans="11:17" x14ac:dyDescent="0.2">
      <c r="K3318">
        <f t="shared" si="261"/>
        <v>138</v>
      </c>
      <c r="L3318">
        <f t="shared" si="262"/>
        <v>24</v>
      </c>
      <c r="M3318" t="s">
        <v>13</v>
      </c>
      <c r="N3318" s="20">
        <f t="shared" si="259"/>
        <v>8</v>
      </c>
      <c r="O3318" s="21">
        <f t="shared" si="258"/>
        <v>1.3307715980071856E-4</v>
      </c>
      <c r="P3318" s="29">
        <f>N3318*INDEX($H$47:$H$50,MATCH(M3318,'Mining Dmd Profile'!$G$47:$G$50,0))</f>
        <v>12</v>
      </c>
      <c r="Q3318" s="31">
        <f t="shared" si="260"/>
        <v>1.4511812049047219E-4</v>
      </c>
    </row>
    <row r="3319" spans="11:17" x14ac:dyDescent="0.2">
      <c r="K3319">
        <f t="shared" si="261"/>
        <v>139</v>
      </c>
      <c r="L3319">
        <f t="shared" si="262"/>
        <v>1</v>
      </c>
      <c r="M3319" t="s">
        <v>13</v>
      </c>
      <c r="N3319" s="20">
        <f t="shared" si="259"/>
        <v>7</v>
      </c>
      <c r="O3319" s="21">
        <f t="shared" si="258"/>
        <v>1.1644251482562872E-4</v>
      </c>
      <c r="P3319" s="29">
        <f>N3319*INDEX($H$47:$H$50,MATCH(M3319,'Mining Dmd Profile'!$G$47:$G$50,0))</f>
        <v>10.5</v>
      </c>
      <c r="Q3319" s="31">
        <f t="shared" si="260"/>
        <v>1.2697835542916316E-4</v>
      </c>
    </row>
    <row r="3320" spans="11:17" x14ac:dyDescent="0.2">
      <c r="K3320">
        <f t="shared" si="261"/>
        <v>139</v>
      </c>
      <c r="L3320">
        <f t="shared" si="262"/>
        <v>2</v>
      </c>
      <c r="M3320" t="s">
        <v>13</v>
      </c>
      <c r="N3320" s="20">
        <f t="shared" si="259"/>
        <v>6.5</v>
      </c>
      <c r="O3320" s="21">
        <f t="shared" si="258"/>
        <v>1.0812519233808381E-4</v>
      </c>
      <c r="P3320" s="29">
        <f>N3320*INDEX($H$47:$H$50,MATCH(M3320,'Mining Dmd Profile'!$G$47:$G$50,0))</f>
        <v>9.75</v>
      </c>
      <c r="Q3320" s="31">
        <f t="shared" si="260"/>
        <v>1.1790847289850864E-4</v>
      </c>
    </row>
    <row r="3321" spans="11:17" x14ac:dyDescent="0.2">
      <c r="K3321">
        <f t="shared" si="261"/>
        <v>139</v>
      </c>
      <c r="L3321">
        <f t="shared" si="262"/>
        <v>3</v>
      </c>
      <c r="M3321" t="s">
        <v>13</v>
      </c>
      <c r="N3321" s="20">
        <f t="shared" si="259"/>
        <v>6</v>
      </c>
      <c r="O3321" s="21">
        <f t="shared" si="258"/>
        <v>9.9807869850538917E-5</v>
      </c>
      <c r="P3321" s="29">
        <f>N3321*INDEX($H$47:$H$50,MATCH(M3321,'Mining Dmd Profile'!$G$47:$G$50,0))</f>
        <v>9</v>
      </c>
      <c r="Q3321" s="31">
        <f t="shared" si="260"/>
        <v>1.0883859036785413E-4</v>
      </c>
    </row>
    <row r="3322" spans="11:17" x14ac:dyDescent="0.2">
      <c r="K3322">
        <f t="shared" si="261"/>
        <v>139</v>
      </c>
      <c r="L3322">
        <f t="shared" si="262"/>
        <v>4</v>
      </c>
      <c r="M3322" t="s">
        <v>13</v>
      </c>
      <c r="N3322" s="20">
        <f t="shared" si="259"/>
        <v>5.5</v>
      </c>
      <c r="O3322" s="21">
        <f t="shared" si="258"/>
        <v>9.1490547362994007E-5</v>
      </c>
      <c r="P3322" s="29">
        <f>N3322*INDEX($H$47:$H$50,MATCH(M3322,'Mining Dmd Profile'!$G$47:$G$50,0))</f>
        <v>8.25</v>
      </c>
      <c r="Q3322" s="31">
        <f t="shared" si="260"/>
        <v>9.9768707837199618E-5</v>
      </c>
    </row>
    <row r="3323" spans="11:17" x14ac:dyDescent="0.2">
      <c r="K3323">
        <f t="shared" si="261"/>
        <v>139</v>
      </c>
      <c r="L3323">
        <f t="shared" si="262"/>
        <v>5</v>
      </c>
      <c r="M3323" t="s">
        <v>13</v>
      </c>
      <c r="N3323" s="20">
        <f t="shared" si="259"/>
        <v>5.5</v>
      </c>
      <c r="O3323" s="21">
        <f t="shared" si="258"/>
        <v>9.1490547362994007E-5</v>
      </c>
      <c r="P3323" s="29">
        <f>N3323*INDEX($H$47:$H$50,MATCH(M3323,'Mining Dmd Profile'!$G$47:$G$50,0))</f>
        <v>8.25</v>
      </c>
      <c r="Q3323" s="31">
        <f t="shared" si="260"/>
        <v>9.9768707837199618E-5</v>
      </c>
    </row>
    <row r="3324" spans="11:17" x14ac:dyDescent="0.2">
      <c r="K3324">
        <f t="shared" si="261"/>
        <v>139</v>
      </c>
      <c r="L3324">
        <f t="shared" si="262"/>
        <v>6</v>
      </c>
      <c r="M3324" t="s">
        <v>13</v>
      </c>
      <c r="N3324" s="20">
        <f t="shared" si="259"/>
        <v>5.5</v>
      </c>
      <c r="O3324" s="21">
        <f t="shared" si="258"/>
        <v>9.1490547362994007E-5</v>
      </c>
      <c r="P3324" s="29">
        <f>N3324*INDEX($H$47:$H$50,MATCH(M3324,'Mining Dmd Profile'!$G$47:$G$50,0))</f>
        <v>8.25</v>
      </c>
      <c r="Q3324" s="31">
        <f t="shared" si="260"/>
        <v>9.9768707837199618E-5</v>
      </c>
    </row>
    <row r="3325" spans="11:17" x14ac:dyDescent="0.2">
      <c r="K3325">
        <f t="shared" si="261"/>
        <v>139</v>
      </c>
      <c r="L3325">
        <f t="shared" si="262"/>
        <v>7</v>
      </c>
      <c r="M3325" t="s">
        <v>13</v>
      </c>
      <c r="N3325" s="20">
        <f t="shared" si="259"/>
        <v>5.5</v>
      </c>
      <c r="O3325" s="21">
        <f t="shared" si="258"/>
        <v>9.1490547362994007E-5</v>
      </c>
      <c r="P3325" s="29">
        <f>N3325*INDEX($H$47:$H$50,MATCH(M3325,'Mining Dmd Profile'!$G$47:$G$50,0))</f>
        <v>8.25</v>
      </c>
      <c r="Q3325" s="31">
        <f t="shared" si="260"/>
        <v>9.9768707837199618E-5</v>
      </c>
    </row>
    <row r="3326" spans="11:17" x14ac:dyDescent="0.2">
      <c r="K3326">
        <f t="shared" si="261"/>
        <v>139</v>
      </c>
      <c r="L3326">
        <f t="shared" si="262"/>
        <v>8</v>
      </c>
      <c r="M3326" t="s">
        <v>13</v>
      </c>
      <c r="N3326" s="20">
        <f t="shared" si="259"/>
        <v>5.5</v>
      </c>
      <c r="O3326" s="21">
        <f t="shared" si="258"/>
        <v>9.1490547362994007E-5</v>
      </c>
      <c r="P3326" s="29">
        <f>N3326*INDEX($H$47:$H$50,MATCH(M3326,'Mining Dmd Profile'!$G$47:$G$50,0))</f>
        <v>8.25</v>
      </c>
      <c r="Q3326" s="31">
        <f t="shared" si="260"/>
        <v>9.9768707837199618E-5</v>
      </c>
    </row>
    <row r="3327" spans="11:17" x14ac:dyDescent="0.2">
      <c r="K3327">
        <f t="shared" si="261"/>
        <v>139</v>
      </c>
      <c r="L3327">
        <f t="shared" si="262"/>
        <v>9</v>
      </c>
      <c r="M3327" t="s">
        <v>13</v>
      </c>
      <c r="N3327" s="20">
        <f t="shared" si="259"/>
        <v>5.5</v>
      </c>
      <c r="O3327" s="21">
        <f t="shared" si="258"/>
        <v>9.1490547362994007E-5</v>
      </c>
      <c r="P3327" s="29">
        <f>N3327*INDEX($H$47:$H$50,MATCH(M3327,'Mining Dmd Profile'!$G$47:$G$50,0))</f>
        <v>8.25</v>
      </c>
      <c r="Q3327" s="31">
        <f t="shared" si="260"/>
        <v>9.9768707837199618E-5</v>
      </c>
    </row>
    <row r="3328" spans="11:17" x14ac:dyDescent="0.2">
      <c r="K3328">
        <f t="shared" si="261"/>
        <v>139</v>
      </c>
      <c r="L3328">
        <f t="shared" si="262"/>
        <v>10</v>
      </c>
      <c r="M3328" t="s">
        <v>13</v>
      </c>
      <c r="N3328" s="20">
        <f t="shared" si="259"/>
        <v>6</v>
      </c>
      <c r="O3328" s="21">
        <f t="shared" si="258"/>
        <v>9.9807869850538917E-5</v>
      </c>
      <c r="P3328" s="29">
        <f>N3328*INDEX($H$47:$H$50,MATCH(M3328,'Mining Dmd Profile'!$G$47:$G$50,0))</f>
        <v>9</v>
      </c>
      <c r="Q3328" s="31">
        <f t="shared" si="260"/>
        <v>1.0883859036785413E-4</v>
      </c>
    </row>
    <row r="3329" spans="11:17" x14ac:dyDescent="0.2">
      <c r="K3329">
        <f t="shared" si="261"/>
        <v>139</v>
      </c>
      <c r="L3329">
        <f t="shared" si="262"/>
        <v>11</v>
      </c>
      <c r="M3329" t="s">
        <v>13</v>
      </c>
      <c r="N3329" s="20">
        <f t="shared" si="259"/>
        <v>6.6</v>
      </c>
      <c r="O3329" s="21">
        <f t="shared" si="258"/>
        <v>1.0978865683559279E-4</v>
      </c>
      <c r="P3329" s="29">
        <f>N3329*INDEX($H$47:$H$50,MATCH(M3329,'Mining Dmd Profile'!$G$47:$G$50,0))</f>
        <v>9.8999999999999986</v>
      </c>
      <c r="Q3329" s="31">
        <f t="shared" si="260"/>
        <v>1.1972244940463952E-4</v>
      </c>
    </row>
    <row r="3330" spans="11:17" x14ac:dyDescent="0.2">
      <c r="K3330">
        <f t="shared" si="261"/>
        <v>139</v>
      </c>
      <c r="L3330">
        <f t="shared" si="262"/>
        <v>12</v>
      </c>
      <c r="M3330" t="s">
        <v>13</v>
      </c>
      <c r="N3330" s="20">
        <f t="shared" si="259"/>
        <v>7</v>
      </c>
      <c r="O3330" s="21">
        <f t="shared" si="258"/>
        <v>1.1644251482562872E-4</v>
      </c>
      <c r="P3330" s="29">
        <f>N3330*INDEX($H$47:$H$50,MATCH(M3330,'Mining Dmd Profile'!$G$47:$G$50,0))</f>
        <v>10.5</v>
      </c>
      <c r="Q3330" s="31">
        <f t="shared" si="260"/>
        <v>1.2697835542916316E-4</v>
      </c>
    </row>
    <row r="3331" spans="11:17" x14ac:dyDescent="0.2">
      <c r="K3331">
        <f t="shared" si="261"/>
        <v>139</v>
      </c>
      <c r="L3331">
        <f t="shared" si="262"/>
        <v>13</v>
      </c>
      <c r="M3331" t="s">
        <v>13</v>
      </c>
      <c r="N3331" s="20">
        <f t="shared" si="259"/>
        <v>7.5</v>
      </c>
      <c r="O3331" s="21">
        <f t="shared" si="258"/>
        <v>1.2475983731317363E-4</v>
      </c>
      <c r="P3331" s="29">
        <f>N3331*INDEX($H$47:$H$50,MATCH(M3331,'Mining Dmd Profile'!$G$47:$G$50,0))</f>
        <v>11.25</v>
      </c>
      <c r="Q3331" s="31">
        <f t="shared" si="260"/>
        <v>1.3604823795981767E-4</v>
      </c>
    </row>
    <row r="3332" spans="11:17" x14ac:dyDescent="0.2">
      <c r="K3332">
        <f t="shared" si="261"/>
        <v>139</v>
      </c>
      <c r="L3332">
        <f t="shared" si="262"/>
        <v>14</v>
      </c>
      <c r="M3332" t="s">
        <v>13</v>
      </c>
      <c r="N3332" s="20">
        <f t="shared" si="259"/>
        <v>8</v>
      </c>
      <c r="O3332" s="21">
        <f t="shared" si="258"/>
        <v>1.3307715980071856E-4</v>
      </c>
      <c r="P3332" s="29">
        <f>N3332*INDEX($H$47:$H$50,MATCH(M3332,'Mining Dmd Profile'!$G$47:$G$50,0))</f>
        <v>12</v>
      </c>
      <c r="Q3332" s="31">
        <f t="shared" si="260"/>
        <v>1.4511812049047219E-4</v>
      </c>
    </row>
    <row r="3333" spans="11:17" x14ac:dyDescent="0.2">
      <c r="K3333">
        <f t="shared" si="261"/>
        <v>139</v>
      </c>
      <c r="L3333">
        <f t="shared" si="262"/>
        <v>15</v>
      </c>
      <c r="M3333" t="s">
        <v>13</v>
      </c>
      <c r="N3333" s="20">
        <f t="shared" si="259"/>
        <v>8.1</v>
      </c>
      <c r="O3333" s="21">
        <f t="shared" si="258"/>
        <v>1.3474062429822754E-4</v>
      </c>
      <c r="P3333" s="29">
        <f>N3333*INDEX($H$47:$H$50,MATCH(M3333,'Mining Dmd Profile'!$G$47:$G$50,0))</f>
        <v>12.149999999999999</v>
      </c>
      <c r="Q3333" s="31">
        <f t="shared" si="260"/>
        <v>1.4693209699660306E-4</v>
      </c>
    </row>
    <row r="3334" spans="11:17" x14ac:dyDescent="0.2">
      <c r="K3334">
        <f t="shared" si="261"/>
        <v>139</v>
      </c>
      <c r="L3334">
        <f t="shared" si="262"/>
        <v>16</v>
      </c>
      <c r="M3334" t="s">
        <v>13</v>
      </c>
      <c r="N3334" s="20">
        <f t="shared" si="259"/>
        <v>7.7</v>
      </c>
      <c r="O3334" s="21">
        <f t="shared" si="258"/>
        <v>1.2808676630819162E-4</v>
      </c>
      <c r="P3334" s="29">
        <f>N3334*INDEX($H$47:$H$50,MATCH(M3334,'Mining Dmd Profile'!$G$47:$G$50,0))</f>
        <v>11.55</v>
      </c>
      <c r="Q3334" s="31">
        <f t="shared" si="260"/>
        <v>1.3967619097207947E-4</v>
      </c>
    </row>
    <row r="3335" spans="11:17" x14ac:dyDescent="0.2">
      <c r="K3335">
        <f t="shared" si="261"/>
        <v>139</v>
      </c>
      <c r="L3335">
        <f t="shared" si="262"/>
        <v>17</v>
      </c>
      <c r="M3335" t="s">
        <v>13</v>
      </c>
      <c r="N3335" s="20">
        <f t="shared" si="259"/>
        <v>7.3</v>
      </c>
      <c r="O3335" s="21">
        <f t="shared" ref="O3335:O3398" si="263">N3335/$N$5</f>
        <v>1.2143290831815567E-4</v>
      </c>
      <c r="P3335" s="29">
        <f>N3335*INDEX($H$47:$H$50,MATCH(M3335,'Mining Dmd Profile'!$G$47:$G$50,0))</f>
        <v>10.95</v>
      </c>
      <c r="Q3335" s="31">
        <f t="shared" si="260"/>
        <v>1.3242028494755585E-4</v>
      </c>
    </row>
    <row r="3336" spans="11:17" x14ac:dyDescent="0.2">
      <c r="K3336">
        <f t="shared" si="261"/>
        <v>139</v>
      </c>
      <c r="L3336">
        <f t="shared" si="262"/>
        <v>18</v>
      </c>
      <c r="M3336" t="s">
        <v>13</v>
      </c>
      <c r="N3336" s="20">
        <f t="shared" ref="N3336:N3399" si="264">INDEX($H$7:$H$30,MATCH($L3336,$C$7:$C$30,0))</f>
        <v>7</v>
      </c>
      <c r="O3336" s="21">
        <f t="shared" si="263"/>
        <v>1.1644251482562872E-4</v>
      </c>
      <c r="P3336" s="29">
        <f>N3336*INDEX($H$47:$H$50,MATCH(M3336,'Mining Dmd Profile'!$G$47:$G$50,0))</f>
        <v>10.5</v>
      </c>
      <c r="Q3336" s="31">
        <f t="shared" ref="Q3336:Q3399" si="265">P3336/$P$5</f>
        <v>1.2697835542916316E-4</v>
      </c>
    </row>
    <row r="3337" spans="11:17" x14ac:dyDescent="0.2">
      <c r="K3337">
        <f t="shared" ref="K3337:K3400" si="266">IF(L3336=24,K3336+1,K3336)</f>
        <v>139</v>
      </c>
      <c r="L3337">
        <f t="shared" ref="L3337:L3400" si="267">IF(L3336=24,1,L3336+1)</f>
        <v>19</v>
      </c>
      <c r="M3337" t="s">
        <v>13</v>
      </c>
      <c r="N3337" s="20">
        <f t="shared" si="264"/>
        <v>7.3</v>
      </c>
      <c r="O3337" s="21">
        <f t="shared" si="263"/>
        <v>1.2143290831815567E-4</v>
      </c>
      <c r="P3337" s="29">
        <f>N3337*INDEX($H$47:$H$50,MATCH(M3337,'Mining Dmd Profile'!$G$47:$G$50,0))</f>
        <v>10.95</v>
      </c>
      <c r="Q3337" s="31">
        <f t="shared" si="265"/>
        <v>1.3242028494755585E-4</v>
      </c>
    </row>
    <row r="3338" spans="11:17" x14ac:dyDescent="0.2">
      <c r="K3338">
        <f t="shared" si="266"/>
        <v>139</v>
      </c>
      <c r="L3338">
        <f t="shared" si="267"/>
        <v>20</v>
      </c>
      <c r="M3338" t="s">
        <v>13</v>
      </c>
      <c r="N3338" s="20">
        <f t="shared" si="264"/>
        <v>7.7</v>
      </c>
      <c r="O3338" s="21">
        <f t="shared" si="263"/>
        <v>1.2808676630819162E-4</v>
      </c>
      <c r="P3338" s="29">
        <f>N3338*INDEX($H$47:$H$50,MATCH(M3338,'Mining Dmd Profile'!$G$47:$G$50,0))</f>
        <v>11.55</v>
      </c>
      <c r="Q3338" s="31">
        <f t="shared" si="265"/>
        <v>1.3967619097207947E-4</v>
      </c>
    </row>
    <row r="3339" spans="11:17" x14ac:dyDescent="0.2">
      <c r="K3339">
        <f t="shared" si="266"/>
        <v>139</v>
      </c>
      <c r="L3339">
        <f t="shared" si="267"/>
        <v>21</v>
      </c>
      <c r="M3339" t="s">
        <v>13</v>
      </c>
      <c r="N3339" s="20">
        <f t="shared" si="264"/>
        <v>8</v>
      </c>
      <c r="O3339" s="21">
        <f t="shared" si="263"/>
        <v>1.3307715980071856E-4</v>
      </c>
      <c r="P3339" s="29">
        <f>N3339*INDEX($H$47:$H$50,MATCH(M3339,'Mining Dmd Profile'!$G$47:$G$50,0))</f>
        <v>12</v>
      </c>
      <c r="Q3339" s="31">
        <f t="shared" si="265"/>
        <v>1.4511812049047219E-4</v>
      </c>
    </row>
    <row r="3340" spans="11:17" x14ac:dyDescent="0.2">
      <c r="K3340">
        <f t="shared" si="266"/>
        <v>139</v>
      </c>
      <c r="L3340">
        <f t="shared" si="267"/>
        <v>22</v>
      </c>
      <c r="M3340" t="s">
        <v>13</v>
      </c>
      <c r="N3340" s="20">
        <f t="shared" si="264"/>
        <v>8</v>
      </c>
      <c r="O3340" s="21">
        <f t="shared" si="263"/>
        <v>1.3307715980071856E-4</v>
      </c>
      <c r="P3340" s="29">
        <f>N3340*INDEX($H$47:$H$50,MATCH(M3340,'Mining Dmd Profile'!$G$47:$G$50,0))</f>
        <v>12</v>
      </c>
      <c r="Q3340" s="31">
        <f t="shared" si="265"/>
        <v>1.4511812049047219E-4</v>
      </c>
    </row>
    <row r="3341" spans="11:17" x14ac:dyDescent="0.2">
      <c r="K3341">
        <f t="shared" si="266"/>
        <v>139</v>
      </c>
      <c r="L3341">
        <f t="shared" si="267"/>
        <v>23</v>
      </c>
      <c r="M3341" t="s">
        <v>13</v>
      </c>
      <c r="N3341" s="20">
        <f t="shared" si="264"/>
        <v>8</v>
      </c>
      <c r="O3341" s="21">
        <f t="shared" si="263"/>
        <v>1.3307715980071856E-4</v>
      </c>
      <c r="P3341" s="29">
        <f>N3341*INDEX($H$47:$H$50,MATCH(M3341,'Mining Dmd Profile'!$G$47:$G$50,0))</f>
        <v>12</v>
      </c>
      <c r="Q3341" s="31">
        <f t="shared" si="265"/>
        <v>1.4511812049047219E-4</v>
      </c>
    </row>
    <row r="3342" spans="11:17" x14ac:dyDescent="0.2">
      <c r="K3342">
        <f t="shared" si="266"/>
        <v>139</v>
      </c>
      <c r="L3342">
        <f t="shared" si="267"/>
        <v>24</v>
      </c>
      <c r="M3342" t="s">
        <v>13</v>
      </c>
      <c r="N3342" s="20">
        <f t="shared" si="264"/>
        <v>8</v>
      </c>
      <c r="O3342" s="21">
        <f t="shared" si="263"/>
        <v>1.3307715980071856E-4</v>
      </c>
      <c r="P3342" s="29">
        <f>N3342*INDEX($H$47:$H$50,MATCH(M3342,'Mining Dmd Profile'!$G$47:$G$50,0))</f>
        <v>12</v>
      </c>
      <c r="Q3342" s="31">
        <f t="shared" si="265"/>
        <v>1.4511812049047219E-4</v>
      </c>
    </row>
    <row r="3343" spans="11:17" x14ac:dyDescent="0.2">
      <c r="K3343">
        <f t="shared" si="266"/>
        <v>140</v>
      </c>
      <c r="L3343">
        <f t="shared" si="267"/>
        <v>1</v>
      </c>
      <c r="M3343" t="s">
        <v>13</v>
      </c>
      <c r="N3343" s="20">
        <f t="shared" si="264"/>
        <v>7</v>
      </c>
      <c r="O3343" s="21">
        <f t="shared" si="263"/>
        <v>1.1644251482562872E-4</v>
      </c>
      <c r="P3343" s="29">
        <f>N3343*INDEX($H$47:$H$50,MATCH(M3343,'Mining Dmd Profile'!$G$47:$G$50,0))</f>
        <v>10.5</v>
      </c>
      <c r="Q3343" s="31">
        <f t="shared" si="265"/>
        <v>1.2697835542916316E-4</v>
      </c>
    </row>
    <row r="3344" spans="11:17" x14ac:dyDescent="0.2">
      <c r="K3344">
        <f t="shared" si="266"/>
        <v>140</v>
      </c>
      <c r="L3344">
        <f t="shared" si="267"/>
        <v>2</v>
      </c>
      <c r="M3344" t="s">
        <v>13</v>
      </c>
      <c r="N3344" s="20">
        <f t="shared" si="264"/>
        <v>6.5</v>
      </c>
      <c r="O3344" s="21">
        <f t="shared" si="263"/>
        <v>1.0812519233808381E-4</v>
      </c>
      <c r="P3344" s="29">
        <f>N3344*INDEX($H$47:$H$50,MATCH(M3344,'Mining Dmd Profile'!$G$47:$G$50,0))</f>
        <v>9.75</v>
      </c>
      <c r="Q3344" s="31">
        <f t="shared" si="265"/>
        <v>1.1790847289850864E-4</v>
      </c>
    </row>
    <row r="3345" spans="11:17" x14ac:dyDescent="0.2">
      <c r="K3345">
        <f t="shared" si="266"/>
        <v>140</v>
      </c>
      <c r="L3345">
        <f t="shared" si="267"/>
        <v>3</v>
      </c>
      <c r="M3345" t="s">
        <v>13</v>
      </c>
      <c r="N3345" s="20">
        <f t="shared" si="264"/>
        <v>6</v>
      </c>
      <c r="O3345" s="21">
        <f t="shared" si="263"/>
        <v>9.9807869850538917E-5</v>
      </c>
      <c r="P3345" s="29">
        <f>N3345*INDEX($H$47:$H$50,MATCH(M3345,'Mining Dmd Profile'!$G$47:$G$50,0))</f>
        <v>9</v>
      </c>
      <c r="Q3345" s="31">
        <f t="shared" si="265"/>
        <v>1.0883859036785413E-4</v>
      </c>
    </row>
    <row r="3346" spans="11:17" x14ac:dyDescent="0.2">
      <c r="K3346">
        <f t="shared" si="266"/>
        <v>140</v>
      </c>
      <c r="L3346">
        <f t="shared" si="267"/>
        <v>4</v>
      </c>
      <c r="M3346" t="s">
        <v>13</v>
      </c>
      <c r="N3346" s="20">
        <f t="shared" si="264"/>
        <v>5.5</v>
      </c>
      <c r="O3346" s="21">
        <f t="shared" si="263"/>
        <v>9.1490547362994007E-5</v>
      </c>
      <c r="P3346" s="29">
        <f>N3346*INDEX($H$47:$H$50,MATCH(M3346,'Mining Dmd Profile'!$G$47:$G$50,0))</f>
        <v>8.25</v>
      </c>
      <c r="Q3346" s="31">
        <f t="shared" si="265"/>
        <v>9.9768707837199618E-5</v>
      </c>
    </row>
    <row r="3347" spans="11:17" x14ac:dyDescent="0.2">
      <c r="K3347">
        <f t="shared" si="266"/>
        <v>140</v>
      </c>
      <c r="L3347">
        <f t="shared" si="267"/>
        <v>5</v>
      </c>
      <c r="M3347" t="s">
        <v>13</v>
      </c>
      <c r="N3347" s="20">
        <f t="shared" si="264"/>
        <v>5.5</v>
      </c>
      <c r="O3347" s="21">
        <f t="shared" si="263"/>
        <v>9.1490547362994007E-5</v>
      </c>
      <c r="P3347" s="29">
        <f>N3347*INDEX($H$47:$H$50,MATCH(M3347,'Mining Dmd Profile'!$G$47:$G$50,0))</f>
        <v>8.25</v>
      </c>
      <c r="Q3347" s="31">
        <f t="shared" si="265"/>
        <v>9.9768707837199618E-5</v>
      </c>
    </row>
    <row r="3348" spans="11:17" x14ac:dyDescent="0.2">
      <c r="K3348">
        <f t="shared" si="266"/>
        <v>140</v>
      </c>
      <c r="L3348">
        <f t="shared" si="267"/>
        <v>6</v>
      </c>
      <c r="M3348" t="s">
        <v>13</v>
      </c>
      <c r="N3348" s="20">
        <f t="shared" si="264"/>
        <v>5.5</v>
      </c>
      <c r="O3348" s="21">
        <f t="shared" si="263"/>
        <v>9.1490547362994007E-5</v>
      </c>
      <c r="P3348" s="29">
        <f>N3348*INDEX($H$47:$H$50,MATCH(M3348,'Mining Dmd Profile'!$G$47:$G$50,0))</f>
        <v>8.25</v>
      </c>
      <c r="Q3348" s="31">
        <f t="shared" si="265"/>
        <v>9.9768707837199618E-5</v>
      </c>
    </row>
    <row r="3349" spans="11:17" x14ac:dyDescent="0.2">
      <c r="K3349">
        <f t="shared" si="266"/>
        <v>140</v>
      </c>
      <c r="L3349">
        <f t="shared" si="267"/>
        <v>7</v>
      </c>
      <c r="M3349" t="s">
        <v>13</v>
      </c>
      <c r="N3349" s="20">
        <f t="shared" si="264"/>
        <v>5.5</v>
      </c>
      <c r="O3349" s="21">
        <f t="shared" si="263"/>
        <v>9.1490547362994007E-5</v>
      </c>
      <c r="P3349" s="29">
        <f>N3349*INDEX($H$47:$H$50,MATCH(M3349,'Mining Dmd Profile'!$G$47:$G$50,0))</f>
        <v>8.25</v>
      </c>
      <c r="Q3349" s="31">
        <f t="shared" si="265"/>
        <v>9.9768707837199618E-5</v>
      </c>
    </row>
    <row r="3350" spans="11:17" x14ac:dyDescent="0.2">
      <c r="K3350">
        <f t="shared" si="266"/>
        <v>140</v>
      </c>
      <c r="L3350">
        <f t="shared" si="267"/>
        <v>8</v>
      </c>
      <c r="M3350" t="s">
        <v>13</v>
      </c>
      <c r="N3350" s="20">
        <f t="shared" si="264"/>
        <v>5.5</v>
      </c>
      <c r="O3350" s="21">
        <f t="shared" si="263"/>
        <v>9.1490547362994007E-5</v>
      </c>
      <c r="P3350" s="29">
        <f>N3350*INDEX($H$47:$H$50,MATCH(M3350,'Mining Dmd Profile'!$G$47:$G$50,0))</f>
        <v>8.25</v>
      </c>
      <c r="Q3350" s="31">
        <f t="shared" si="265"/>
        <v>9.9768707837199618E-5</v>
      </c>
    </row>
    <row r="3351" spans="11:17" x14ac:dyDescent="0.2">
      <c r="K3351">
        <f t="shared" si="266"/>
        <v>140</v>
      </c>
      <c r="L3351">
        <f t="shared" si="267"/>
        <v>9</v>
      </c>
      <c r="M3351" t="s">
        <v>13</v>
      </c>
      <c r="N3351" s="20">
        <f t="shared" si="264"/>
        <v>5.5</v>
      </c>
      <c r="O3351" s="21">
        <f t="shared" si="263"/>
        <v>9.1490547362994007E-5</v>
      </c>
      <c r="P3351" s="29">
        <f>N3351*INDEX($H$47:$H$50,MATCH(M3351,'Mining Dmd Profile'!$G$47:$G$50,0))</f>
        <v>8.25</v>
      </c>
      <c r="Q3351" s="31">
        <f t="shared" si="265"/>
        <v>9.9768707837199618E-5</v>
      </c>
    </row>
    <row r="3352" spans="11:17" x14ac:dyDescent="0.2">
      <c r="K3352">
        <f t="shared" si="266"/>
        <v>140</v>
      </c>
      <c r="L3352">
        <f t="shared" si="267"/>
        <v>10</v>
      </c>
      <c r="M3352" t="s">
        <v>13</v>
      </c>
      <c r="N3352" s="20">
        <f t="shared" si="264"/>
        <v>6</v>
      </c>
      <c r="O3352" s="21">
        <f t="shared" si="263"/>
        <v>9.9807869850538917E-5</v>
      </c>
      <c r="P3352" s="29">
        <f>N3352*INDEX($H$47:$H$50,MATCH(M3352,'Mining Dmd Profile'!$G$47:$G$50,0))</f>
        <v>9</v>
      </c>
      <c r="Q3352" s="31">
        <f t="shared" si="265"/>
        <v>1.0883859036785413E-4</v>
      </c>
    </row>
    <row r="3353" spans="11:17" x14ac:dyDescent="0.2">
      <c r="K3353">
        <f t="shared" si="266"/>
        <v>140</v>
      </c>
      <c r="L3353">
        <f t="shared" si="267"/>
        <v>11</v>
      </c>
      <c r="M3353" t="s">
        <v>13</v>
      </c>
      <c r="N3353" s="20">
        <f t="shared" si="264"/>
        <v>6.6</v>
      </c>
      <c r="O3353" s="21">
        <f t="shared" si="263"/>
        <v>1.0978865683559279E-4</v>
      </c>
      <c r="P3353" s="29">
        <f>N3353*INDEX($H$47:$H$50,MATCH(M3353,'Mining Dmd Profile'!$G$47:$G$50,0))</f>
        <v>9.8999999999999986</v>
      </c>
      <c r="Q3353" s="31">
        <f t="shared" si="265"/>
        <v>1.1972244940463952E-4</v>
      </c>
    </row>
    <row r="3354" spans="11:17" x14ac:dyDescent="0.2">
      <c r="K3354">
        <f t="shared" si="266"/>
        <v>140</v>
      </c>
      <c r="L3354">
        <f t="shared" si="267"/>
        <v>12</v>
      </c>
      <c r="M3354" t="s">
        <v>13</v>
      </c>
      <c r="N3354" s="20">
        <f t="shared" si="264"/>
        <v>7</v>
      </c>
      <c r="O3354" s="21">
        <f t="shared" si="263"/>
        <v>1.1644251482562872E-4</v>
      </c>
      <c r="P3354" s="29">
        <f>N3354*INDEX($H$47:$H$50,MATCH(M3354,'Mining Dmd Profile'!$G$47:$G$50,0))</f>
        <v>10.5</v>
      </c>
      <c r="Q3354" s="31">
        <f t="shared" si="265"/>
        <v>1.2697835542916316E-4</v>
      </c>
    </row>
    <row r="3355" spans="11:17" x14ac:dyDescent="0.2">
      <c r="K3355">
        <f t="shared" si="266"/>
        <v>140</v>
      </c>
      <c r="L3355">
        <f t="shared" si="267"/>
        <v>13</v>
      </c>
      <c r="M3355" t="s">
        <v>13</v>
      </c>
      <c r="N3355" s="20">
        <f t="shared" si="264"/>
        <v>7.5</v>
      </c>
      <c r="O3355" s="21">
        <f t="shared" si="263"/>
        <v>1.2475983731317363E-4</v>
      </c>
      <c r="P3355" s="29">
        <f>N3355*INDEX($H$47:$H$50,MATCH(M3355,'Mining Dmd Profile'!$G$47:$G$50,0))</f>
        <v>11.25</v>
      </c>
      <c r="Q3355" s="31">
        <f t="shared" si="265"/>
        <v>1.3604823795981767E-4</v>
      </c>
    </row>
    <row r="3356" spans="11:17" x14ac:dyDescent="0.2">
      <c r="K3356">
        <f t="shared" si="266"/>
        <v>140</v>
      </c>
      <c r="L3356">
        <f t="shared" si="267"/>
        <v>14</v>
      </c>
      <c r="M3356" t="s">
        <v>13</v>
      </c>
      <c r="N3356" s="20">
        <f t="shared" si="264"/>
        <v>8</v>
      </c>
      <c r="O3356" s="21">
        <f t="shared" si="263"/>
        <v>1.3307715980071856E-4</v>
      </c>
      <c r="P3356" s="29">
        <f>N3356*INDEX($H$47:$H$50,MATCH(M3356,'Mining Dmd Profile'!$G$47:$G$50,0))</f>
        <v>12</v>
      </c>
      <c r="Q3356" s="31">
        <f t="shared" si="265"/>
        <v>1.4511812049047219E-4</v>
      </c>
    </row>
    <row r="3357" spans="11:17" x14ac:dyDescent="0.2">
      <c r="K3357">
        <f t="shared" si="266"/>
        <v>140</v>
      </c>
      <c r="L3357">
        <f t="shared" si="267"/>
        <v>15</v>
      </c>
      <c r="M3357" t="s">
        <v>13</v>
      </c>
      <c r="N3357" s="20">
        <f t="shared" si="264"/>
        <v>8.1</v>
      </c>
      <c r="O3357" s="21">
        <f t="shared" si="263"/>
        <v>1.3474062429822754E-4</v>
      </c>
      <c r="P3357" s="29">
        <f>N3357*INDEX($H$47:$H$50,MATCH(M3357,'Mining Dmd Profile'!$G$47:$G$50,0))</f>
        <v>12.149999999999999</v>
      </c>
      <c r="Q3357" s="31">
        <f t="shared" si="265"/>
        <v>1.4693209699660306E-4</v>
      </c>
    </row>
    <row r="3358" spans="11:17" x14ac:dyDescent="0.2">
      <c r="K3358">
        <f t="shared" si="266"/>
        <v>140</v>
      </c>
      <c r="L3358">
        <f t="shared" si="267"/>
        <v>16</v>
      </c>
      <c r="M3358" t="s">
        <v>13</v>
      </c>
      <c r="N3358" s="20">
        <f t="shared" si="264"/>
        <v>7.7</v>
      </c>
      <c r="O3358" s="21">
        <f t="shared" si="263"/>
        <v>1.2808676630819162E-4</v>
      </c>
      <c r="P3358" s="29">
        <f>N3358*INDEX($H$47:$H$50,MATCH(M3358,'Mining Dmd Profile'!$G$47:$G$50,0))</f>
        <v>11.55</v>
      </c>
      <c r="Q3358" s="31">
        <f t="shared" si="265"/>
        <v>1.3967619097207947E-4</v>
      </c>
    </row>
    <row r="3359" spans="11:17" x14ac:dyDescent="0.2">
      <c r="K3359">
        <f t="shared" si="266"/>
        <v>140</v>
      </c>
      <c r="L3359">
        <f t="shared" si="267"/>
        <v>17</v>
      </c>
      <c r="M3359" t="s">
        <v>13</v>
      </c>
      <c r="N3359" s="20">
        <f t="shared" si="264"/>
        <v>7.3</v>
      </c>
      <c r="O3359" s="21">
        <f t="shared" si="263"/>
        <v>1.2143290831815567E-4</v>
      </c>
      <c r="P3359" s="29">
        <f>N3359*INDEX($H$47:$H$50,MATCH(M3359,'Mining Dmd Profile'!$G$47:$G$50,0))</f>
        <v>10.95</v>
      </c>
      <c r="Q3359" s="31">
        <f t="shared" si="265"/>
        <v>1.3242028494755585E-4</v>
      </c>
    </row>
    <row r="3360" spans="11:17" x14ac:dyDescent="0.2">
      <c r="K3360">
        <f t="shared" si="266"/>
        <v>140</v>
      </c>
      <c r="L3360">
        <f t="shared" si="267"/>
        <v>18</v>
      </c>
      <c r="M3360" t="s">
        <v>13</v>
      </c>
      <c r="N3360" s="20">
        <f t="shared" si="264"/>
        <v>7</v>
      </c>
      <c r="O3360" s="21">
        <f t="shared" si="263"/>
        <v>1.1644251482562872E-4</v>
      </c>
      <c r="P3360" s="29">
        <f>N3360*INDEX($H$47:$H$50,MATCH(M3360,'Mining Dmd Profile'!$G$47:$G$50,0))</f>
        <v>10.5</v>
      </c>
      <c r="Q3360" s="31">
        <f t="shared" si="265"/>
        <v>1.2697835542916316E-4</v>
      </c>
    </row>
    <row r="3361" spans="11:17" x14ac:dyDescent="0.2">
      <c r="K3361">
        <f t="shared" si="266"/>
        <v>140</v>
      </c>
      <c r="L3361">
        <f t="shared" si="267"/>
        <v>19</v>
      </c>
      <c r="M3361" t="s">
        <v>13</v>
      </c>
      <c r="N3361" s="20">
        <f t="shared" si="264"/>
        <v>7.3</v>
      </c>
      <c r="O3361" s="21">
        <f t="shared" si="263"/>
        <v>1.2143290831815567E-4</v>
      </c>
      <c r="P3361" s="29">
        <f>N3361*INDEX($H$47:$H$50,MATCH(M3361,'Mining Dmd Profile'!$G$47:$G$50,0))</f>
        <v>10.95</v>
      </c>
      <c r="Q3361" s="31">
        <f t="shared" si="265"/>
        <v>1.3242028494755585E-4</v>
      </c>
    </row>
    <row r="3362" spans="11:17" x14ac:dyDescent="0.2">
      <c r="K3362">
        <f t="shared" si="266"/>
        <v>140</v>
      </c>
      <c r="L3362">
        <f t="shared" si="267"/>
        <v>20</v>
      </c>
      <c r="M3362" t="s">
        <v>13</v>
      </c>
      <c r="N3362" s="20">
        <f t="shared" si="264"/>
        <v>7.7</v>
      </c>
      <c r="O3362" s="21">
        <f t="shared" si="263"/>
        <v>1.2808676630819162E-4</v>
      </c>
      <c r="P3362" s="29">
        <f>N3362*INDEX($H$47:$H$50,MATCH(M3362,'Mining Dmd Profile'!$G$47:$G$50,0))</f>
        <v>11.55</v>
      </c>
      <c r="Q3362" s="31">
        <f t="shared" si="265"/>
        <v>1.3967619097207947E-4</v>
      </c>
    </row>
    <row r="3363" spans="11:17" x14ac:dyDescent="0.2">
      <c r="K3363">
        <f t="shared" si="266"/>
        <v>140</v>
      </c>
      <c r="L3363">
        <f t="shared" si="267"/>
        <v>21</v>
      </c>
      <c r="M3363" t="s">
        <v>13</v>
      </c>
      <c r="N3363" s="20">
        <f t="shared" si="264"/>
        <v>8</v>
      </c>
      <c r="O3363" s="21">
        <f t="shared" si="263"/>
        <v>1.3307715980071856E-4</v>
      </c>
      <c r="P3363" s="29">
        <f>N3363*INDEX($H$47:$H$50,MATCH(M3363,'Mining Dmd Profile'!$G$47:$G$50,0))</f>
        <v>12</v>
      </c>
      <c r="Q3363" s="31">
        <f t="shared" si="265"/>
        <v>1.4511812049047219E-4</v>
      </c>
    </row>
    <row r="3364" spans="11:17" x14ac:dyDescent="0.2">
      <c r="K3364">
        <f t="shared" si="266"/>
        <v>140</v>
      </c>
      <c r="L3364">
        <f t="shared" si="267"/>
        <v>22</v>
      </c>
      <c r="M3364" t="s">
        <v>13</v>
      </c>
      <c r="N3364" s="20">
        <f t="shared" si="264"/>
        <v>8</v>
      </c>
      <c r="O3364" s="21">
        <f t="shared" si="263"/>
        <v>1.3307715980071856E-4</v>
      </c>
      <c r="P3364" s="29">
        <f>N3364*INDEX($H$47:$H$50,MATCH(M3364,'Mining Dmd Profile'!$G$47:$G$50,0))</f>
        <v>12</v>
      </c>
      <c r="Q3364" s="31">
        <f t="shared" si="265"/>
        <v>1.4511812049047219E-4</v>
      </c>
    </row>
    <row r="3365" spans="11:17" x14ac:dyDescent="0.2">
      <c r="K3365">
        <f t="shared" si="266"/>
        <v>140</v>
      </c>
      <c r="L3365">
        <f t="shared" si="267"/>
        <v>23</v>
      </c>
      <c r="M3365" t="s">
        <v>13</v>
      </c>
      <c r="N3365" s="20">
        <f t="shared" si="264"/>
        <v>8</v>
      </c>
      <c r="O3365" s="21">
        <f t="shared" si="263"/>
        <v>1.3307715980071856E-4</v>
      </c>
      <c r="P3365" s="29">
        <f>N3365*INDEX($H$47:$H$50,MATCH(M3365,'Mining Dmd Profile'!$G$47:$G$50,0))</f>
        <v>12</v>
      </c>
      <c r="Q3365" s="31">
        <f t="shared" si="265"/>
        <v>1.4511812049047219E-4</v>
      </c>
    </row>
    <row r="3366" spans="11:17" x14ac:dyDescent="0.2">
      <c r="K3366">
        <f t="shared" si="266"/>
        <v>140</v>
      </c>
      <c r="L3366">
        <f t="shared" si="267"/>
        <v>24</v>
      </c>
      <c r="M3366" t="s">
        <v>13</v>
      </c>
      <c r="N3366" s="20">
        <f t="shared" si="264"/>
        <v>8</v>
      </c>
      <c r="O3366" s="21">
        <f t="shared" si="263"/>
        <v>1.3307715980071856E-4</v>
      </c>
      <c r="P3366" s="29">
        <f>N3366*INDEX($H$47:$H$50,MATCH(M3366,'Mining Dmd Profile'!$G$47:$G$50,0))</f>
        <v>12</v>
      </c>
      <c r="Q3366" s="31">
        <f t="shared" si="265"/>
        <v>1.4511812049047219E-4</v>
      </c>
    </row>
    <row r="3367" spans="11:17" x14ac:dyDescent="0.2">
      <c r="K3367">
        <f t="shared" si="266"/>
        <v>141</v>
      </c>
      <c r="L3367">
        <f t="shared" si="267"/>
        <v>1</v>
      </c>
      <c r="M3367" t="s">
        <v>13</v>
      </c>
      <c r="N3367" s="20">
        <f t="shared" si="264"/>
        <v>7</v>
      </c>
      <c r="O3367" s="21">
        <f t="shared" si="263"/>
        <v>1.1644251482562872E-4</v>
      </c>
      <c r="P3367" s="29">
        <f>N3367*INDEX($H$47:$H$50,MATCH(M3367,'Mining Dmd Profile'!$G$47:$G$50,0))</f>
        <v>10.5</v>
      </c>
      <c r="Q3367" s="31">
        <f t="shared" si="265"/>
        <v>1.2697835542916316E-4</v>
      </c>
    </row>
    <row r="3368" spans="11:17" x14ac:dyDescent="0.2">
      <c r="K3368">
        <f t="shared" si="266"/>
        <v>141</v>
      </c>
      <c r="L3368">
        <f t="shared" si="267"/>
        <v>2</v>
      </c>
      <c r="M3368" t="s">
        <v>13</v>
      </c>
      <c r="N3368" s="20">
        <f t="shared" si="264"/>
        <v>6.5</v>
      </c>
      <c r="O3368" s="21">
        <f t="shared" si="263"/>
        <v>1.0812519233808381E-4</v>
      </c>
      <c r="P3368" s="29">
        <f>N3368*INDEX($H$47:$H$50,MATCH(M3368,'Mining Dmd Profile'!$G$47:$G$50,0))</f>
        <v>9.75</v>
      </c>
      <c r="Q3368" s="31">
        <f t="shared" si="265"/>
        <v>1.1790847289850864E-4</v>
      </c>
    </row>
    <row r="3369" spans="11:17" x14ac:dyDescent="0.2">
      <c r="K3369">
        <f t="shared" si="266"/>
        <v>141</v>
      </c>
      <c r="L3369">
        <f t="shared" si="267"/>
        <v>3</v>
      </c>
      <c r="M3369" t="s">
        <v>13</v>
      </c>
      <c r="N3369" s="20">
        <f t="shared" si="264"/>
        <v>6</v>
      </c>
      <c r="O3369" s="21">
        <f t="shared" si="263"/>
        <v>9.9807869850538917E-5</v>
      </c>
      <c r="P3369" s="29">
        <f>N3369*INDEX($H$47:$H$50,MATCH(M3369,'Mining Dmd Profile'!$G$47:$G$50,0))</f>
        <v>9</v>
      </c>
      <c r="Q3369" s="31">
        <f t="shared" si="265"/>
        <v>1.0883859036785413E-4</v>
      </c>
    </row>
    <row r="3370" spans="11:17" x14ac:dyDescent="0.2">
      <c r="K3370">
        <f t="shared" si="266"/>
        <v>141</v>
      </c>
      <c r="L3370">
        <f t="shared" si="267"/>
        <v>4</v>
      </c>
      <c r="M3370" t="s">
        <v>13</v>
      </c>
      <c r="N3370" s="20">
        <f t="shared" si="264"/>
        <v>5.5</v>
      </c>
      <c r="O3370" s="21">
        <f t="shared" si="263"/>
        <v>9.1490547362994007E-5</v>
      </c>
      <c r="P3370" s="29">
        <f>N3370*INDEX($H$47:$H$50,MATCH(M3370,'Mining Dmd Profile'!$G$47:$G$50,0))</f>
        <v>8.25</v>
      </c>
      <c r="Q3370" s="31">
        <f t="shared" si="265"/>
        <v>9.9768707837199618E-5</v>
      </c>
    </row>
    <row r="3371" spans="11:17" x14ac:dyDescent="0.2">
      <c r="K3371">
        <f t="shared" si="266"/>
        <v>141</v>
      </c>
      <c r="L3371">
        <f t="shared" si="267"/>
        <v>5</v>
      </c>
      <c r="M3371" t="s">
        <v>13</v>
      </c>
      <c r="N3371" s="20">
        <f t="shared" si="264"/>
        <v>5.5</v>
      </c>
      <c r="O3371" s="21">
        <f t="shared" si="263"/>
        <v>9.1490547362994007E-5</v>
      </c>
      <c r="P3371" s="29">
        <f>N3371*INDEX($H$47:$H$50,MATCH(M3371,'Mining Dmd Profile'!$G$47:$G$50,0))</f>
        <v>8.25</v>
      </c>
      <c r="Q3371" s="31">
        <f t="shared" si="265"/>
        <v>9.9768707837199618E-5</v>
      </c>
    </row>
    <row r="3372" spans="11:17" x14ac:dyDescent="0.2">
      <c r="K3372">
        <f t="shared" si="266"/>
        <v>141</v>
      </c>
      <c r="L3372">
        <f t="shared" si="267"/>
        <v>6</v>
      </c>
      <c r="M3372" t="s">
        <v>13</v>
      </c>
      <c r="N3372" s="20">
        <f t="shared" si="264"/>
        <v>5.5</v>
      </c>
      <c r="O3372" s="21">
        <f t="shared" si="263"/>
        <v>9.1490547362994007E-5</v>
      </c>
      <c r="P3372" s="29">
        <f>N3372*INDEX($H$47:$H$50,MATCH(M3372,'Mining Dmd Profile'!$G$47:$G$50,0))</f>
        <v>8.25</v>
      </c>
      <c r="Q3372" s="31">
        <f t="shared" si="265"/>
        <v>9.9768707837199618E-5</v>
      </c>
    </row>
    <row r="3373" spans="11:17" x14ac:dyDescent="0.2">
      <c r="K3373">
        <f t="shared" si="266"/>
        <v>141</v>
      </c>
      <c r="L3373">
        <f t="shared" si="267"/>
        <v>7</v>
      </c>
      <c r="M3373" t="s">
        <v>13</v>
      </c>
      <c r="N3373" s="20">
        <f t="shared" si="264"/>
        <v>5.5</v>
      </c>
      <c r="O3373" s="21">
        <f t="shared" si="263"/>
        <v>9.1490547362994007E-5</v>
      </c>
      <c r="P3373" s="29">
        <f>N3373*INDEX($H$47:$H$50,MATCH(M3373,'Mining Dmd Profile'!$G$47:$G$50,0))</f>
        <v>8.25</v>
      </c>
      <c r="Q3373" s="31">
        <f t="shared" si="265"/>
        <v>9.9768707837199618E-5</v>
      </c>
    </row>
    <row r="3374" spans="11:17" x14ac:dyDescent="0.2">
      <c r="K3374">
        <f t="shared" si="266"/>
        <v>141</v>
      </c>
      <c r="L3374">
        <f t="shared" si="267"/>
        <v>8</v>
      </c>
      <c r="M3374" t="s">
        <v>13</v>
      </c>
      <c r="N3374" s="20">
        <f t="shared" si="264"/>
        <v>5.5</v>
      </c>
      <c r="O3374" s="21">
        <f t="shared" si="263"/>
        <v>9.1490547362994007E-5</v>
      </c>
      <c r="P3374" s="29">
        <f>N3374*INDEX($H$47:$H$50,MATCH(M3374,'Mining Dmd Profile'!$G$47:$G$50,0))</f>
        <v>8.25</v>
      </c>
      <c r="Q3374" s="31">
        <f t="shared" si="265"/>
        <v>9.9768707837199618E-5</v>
      </c>
    </row>
    <row r="3375" spans="11:17" x14ac:dyDescent="0.2">
      <c r="K3375">
        <f t="shared" si="266"/>
        <v>141</v>
      </c>
      <c r="L3375">
        <f t="shared" si="267"/>
        <v>9</v>
      </c>
      <c r="M3375" t="s">
        <v>13</v>
      </c>
      <c r="N3375" s="20">
        <f t="shared" si="264"/>
        <v>5.5</v>
      </c>
      <c r="O3375" s="21">
        <f t="shared" si="263"/>
        <v>9.1490547362994007E-5</v>
      </c>
      <c r="P3375" s="29">
        <f>N3375*INDEX($H$47:$H$50,MATCH(M3375,'Mining Dmd Profile'!$G$47:$G$50,0))</f>
        <v>8.25</v>
      </c>
      <c r="Q3375" s="31">
        <f t="shared" si="265"/>
        <v>9.9768707837199618E-5</v>
      </c>
    </row>
    <row r="3376" spans="11:17" x14ac:dyDescent="0.2">
      <c r="K3376">
        <f t="shared" si="266"/>
        <v>141</v>
      </c>
      <c r="L3376">
        <f t="shared" si="267"/>
        <v>10</v>
      </c>
      <c r="M3376" t="s">
        <v>13</v>
      </c>
      <c r="N3376" s="20">
        <f t="shared" si="264"/>
        <v>6</v>
      </c>
      <c r="O3376" s="21">
        <f t="shared" si="263"/>
        <v>9.9807869850538917E-5</v>
      </c>
      <c r="P3376" s="29">
        <f>N3376*INDEX($H$47:$H$50,MATCH(M3376,'Mining Dmd Profile'!$G$47:$G$50,0))</f>
        <v>9</v>
      </c>
      <c r="Q3376" s="31">
        <f t="shared" si="265"/>
        <v>1.0883859036785413E-4</v>
      </c>
    </row>
    <row r="3377" spans="11:17" x14ac:dyDescent="0.2">
      <c r="K3377">
        <f t="shared" si="266"/>
        <v>141</v>
      </c>
      <c r="L3377">
        <f t="shared" si="267"/>
        <v>11</v>
      </c>
      <c r="M3377" t="s">
        <v>13</v>
      </c>
      <c r="N3377" s="20">
        <f t="shared" si="264"/>
        <v>6.6</v>
      </c>
      <c r="O3377" s="21">
        <f t="shared" si="263"/>
        <v>1.0978865683559279E-4</v>
      </c>
      <c r="P3377" s="29">
        <f>N3377*INDEX($H$47:$H$50,MATCH(M3377,'Mining Dmd Profile'!$G$47:$G$50,0))</f>
        <v>9.8999999999999986</v>
      </c>
      <c r="Q3377" s="31">
        <f t="shared" si="265"/>
        <v>1.1972244940463952E-4</v>
      </c>
    </row>
    <row r="3378" spans="11:17" x14ac:dyDescent="0.2">
      <c r="K3378">
        <f t="shared" si="266"/>
        <v>141</v>
      </c>
      <c r="L3378">
        <f t="shared" si="267"/>
        <v>12</v>
      </c>
      <c r="M3378" t="s">
        <v>13</v>
      </c>
      <c r="N3378" s="20">
        <f t="shared" si="264"/>
        <v>7</v>
      </c>
      <c r="O3378" s="21">
        <f t="shared" si="263"/>
        <v>1.1644251482562872E-4</v>
      </c>
      <c r="P3378" s="29">
        <f>N3378*INDEX($H$47:$H$50,MATCH(M3378,'Mining Dmd Profile'!$G$47:$G$50,0))</f>
        <v>10.5</v>
      </c>
      <c r="Q3378" s="31">
        <f t="shared" si="265"/>
        <v>1.2697835542916316E-4</v>
      </c>
    </row>
    <row r="3379" spans="11:17" x14ac:dyDescent="0.2">
      <c r="K3379">
        <f t="shared" si="266"/>
        <v>141</v>
      </c>
      <c r="L3379">
        <f t="shared" si="267"/>
        <v>13</v>
      </c>
      <c r="M3379" t="s">
        <v>13</v>
      </c>
      <c r="N3379" s="20">
        <f t="shared" si="264"/>
        <v>7.5</v>
      </c>
      <c r="O3379" s="21">
        <f t="shared" si="263"/>
        <v>1.2475983731317363E-4</v>
      </c>
      <c r="P3379" s="29">
        <f>N3379*INDEX($H$47:$H$50,MATCH(M3379,'Mining Dmd Profile'!$G$47:$G$50,0))</f>
        <v>11.25</v>
      </c>
      <c r="Q3379" s="31">
        <f t="shared" si="265"/>
        <v>1.3604823795981767E-4</v>
      </c>
    </row>
    <row r="3380" spans="11:17" x14ac:dyDescent="0.2">
      <c r="K3380">
        <f t="shared" si="266"/>
        <v>141</v>
      </c>
      <c r="L3380">
        <f t="shared" si="267"/>
        <v>14</v>
      </c>
      <c r="M3380" t="s">
        <v>13</v>
      </c>
      <c r="N3380" s="20">
        <f t="shared" si="264"/>
        <v>8</v>
      </c>
      <c r="O3380" s="21">
        <f t="shared" si="263"/>
        <v>1.3307715980071856E-4</v>
      </c>
      <c r="P3380" s="29">
        <f>N3380*INDEX($H$47:$H$50,MATCH(M3380,'Mining Dmd Profile'!$G$47:$G$50,0))</f>
        <v>12</v>
      </c>
      <c r="Q3380" s="31">
        <f t="shared" si="265"/>
        <v>1.4511812049047219E-4</v>
      </c>
    </row>
    <row r="3381" spans="11:17" x14ac:dyDescent="0.2">
      <c r="K3381">
        <f t="shared" si="266"/>
        <v>141</v>
      </c>
      <c r="L3381">
        <f t="shared" si="267"/>
        <v>15</v>
      </c>
      <c r="M3381" t="s">
        <v>13</v>
      </c>
      <c r="N3381" s="20">
        <f t="shared" si="264"/>
        <v>8.1</v>
      </c>
      <c r="O3381" s="21">
        <f t="shared" si="263"/>
        <v>1.3474062429822754E-4</v>
      </c>
      <c r="P3381" s="29">
        <f>N3381*INDEX($H$47:$H$50,MATCH(M3381,'Mining Dmd Profile'!$G$47:$G$50,0))</f>
        <v>12.149999999999999</v>
      </c>
      <c r="Q3381" s="31">
        <f t="shared" si="265"/>
        <v>1.4693209699660306E-4</v>
      </c>
    </row>
    <row r="3382" spans="11:17" x14ac:dyDescent="0.2">
      <c r="K3382">
        <f t="shared" si="266"/>
        <v>141</v>
      </c>
      <c r="L3382">
        <f t="shared" si="267"/>
        <v>16</v>
      </c>
      <c r="M3382" t="s">
        <v>13</v>
      </c>
      <c r="N3382" s="20">
        <f t="shared" si="264"/>
        <v>7.7</v>
      </c>
      <c r="O3382" s="21">
        <f t="shared" si="263"/>
        <v>1.2808676630819162E-4</v>
      </c>
      <c r="P3382" s="29">
        <f>N3382*INDEX($H$47:$H$50,MATCH(M3382,'Mining Dmd Profile'!$G$47:$G$50,0))</f>
        <v>11.55</v>
      </c>
      <c r="Q3382" s="31">
        <f t="shared" si="265"/>
        <v>1.3967619097207947E-4</v>
      </c>
    </row>
    <row r="3383" spans="11:17" x14ac:dyDescent="0.2">
      <c r="K3383">
        <f t="shared" si="266"/>
        <v>141</v>
      </c>
      <c r="L3383">
        <f t="shared" si="267"/>
        <v>17</v>
      </c>
      <c r="M3383" t="s">
        <v>13</v>
      </c>
      <c r="N3383" s="20">
        <f t="shared" si="264"/>
        <v>7.3</v>
      </c>
      <c r="O3383" s="21">
        <f t="shared" si="263"/>
        <v>1.2143290831815567E-4</v>
      </c>
      <c r="P3383" s="29">
        <f>N3383*INDEX($H$47:$H$50,MATCH(M3383,'Mining Dmd Profile'!$G$47:$G$50,0))</f>
        <v>10.95</v>
      </c>
      <c r="Q3383" s="31">
        <f t="shared" si="265"/>
        <v>1.3242028494755585E-4</v>
      </c>
    </row>
    <row r="3384" spans="11:17" x14ac:dyDescent="0.2">
      <c r="K3384">
        <f t="shared" si="266"/>
        <v>141</v>
      </c>
      <c r="L3384">
        <f t="shared" si="267"/>
        <v>18</v>
      </c>
      <c r="M3384" t="s">
        <v>13</v>
      </c>
      <c r="N3384" s="20">
        <f t="shared" si="264"/>
        <v>7</v>
      </c>
      <c r="O3384" s="21">
        <f t="shared" si="263"/>
        <v>1.1644251482562872E-4</v>
      </c>
      <c r="P3384" s="29">
        <f>N3384*INDEX($H$47:$H$50,MATCH(M3384,'Mining Dmd Profile'!$G$47:$G$50,0))</f>
        <v>10.5</v>
      </c>
      <c r="Q3384" s="31">
        <f t="shared" si="265"/>
        <v>1.2697835542916316E-4</v>
      </c>
    </row>
    <row r="3385" spans="11:17" x14ac:dyDescent="0.2">
      <c r="K3385">
        <f t="shared" si="266"/>
        <v>141</v>
      </c>
      <c r="L3385">
        <f t="shared" si="267"/>
        <v>19</v>
      </c>
      <c r="M3385" t="s">
        <v>13</v>
      </c>
      <c r="N3385" s="20">
        <f t="shared" si="264"/>
        <v>7.3</v>
      </c>
      <c r="O3385" s="21">
        <f t="shared" si="263"/>
        <v>1.2143290831815567E-4</v>
      </c>
      <c r="P3385" s="29">
        <f>N3385*INDEX($H$47:$H$50,MATCH(M3385,'Mining Dmd Profile'!$G$47:$G$50,0))</f>
        <v>10.95</v>
      </c>
      <c r="Q3385" s="31">
        <f t="shared" si="265"/>
        <v>1.3242028494755585E-4</v>
      </c>
    </row>
    <row r="3386" spans="11:17" x14ac:dyDescent="0.2">
      <c r="K3386">
        <f t="shared" si="266"/>
        <v>141</v>
      </c>
      <c r="L3386">
        <f t="shared" si="267"/>
        <v>20</v>
      </c>
      <c r="M3386" t="s">
        <v>13</v>
      </c>
      <c r="N3386" s="20">
        <f t="shared" si="264"/>
        <v>7.7</v>
      </c>
      <c r="O3386" s="21">
        <f t="shared" si="263"/>
        <v>1.2808676630819162E-4</v>
      </c>
      <c r="P3386" s="29">
        <f>N3386*INDEX($H$47:$H$50,MATCH(M3386,'Mining Dmd Profile'!$G$47:$G$50,0))</f>
        <v>11.55</v>
      </c>
      <c r="Q3386" s="31">
        <f t="shared" si="265"/>
        <v>1.3967619097207947E-4</v>
      </c>
    </row>
    <row r="3387" spans="11:17" x14ac:dyDescent="0.2">
      <c r="K3387">
        <f t="shared" si="266"/>
        <v>141</v>
      </c>
      <c r="L3387">
        <f t="shared" si="267"/>
        <v>21</v>
      </c>
      <c r="M3387" t="s">
        <v>13</v>
      </c>
      <c r="N3387" s="20">
        <f t="shared" si="264"/>
        <v>8</v>
      </c>
      <c r="O3387" s="21">
        <f t="shared" si="263"/>
        <v>1.3307715980071856E-4</v>
      </c>
      <c r="P3387" s="29">
        <f>N3387*INDEX($H$47:$H$50,MATCH(M3387,'Mining Dmd Profile'!$G$47:$G$50,0))</f>
        <v>12</v>
      </c>
      <c r="Q3387" s="31">
        <f t="shared" si="265"/>
        <v>1.4511812049047219E-4</v>
      </c>
    </row>
    <row r="3388" spans="11:17" x14ac:dyDescent="0.2">
      <c r="K3388">
        <f t="shared" si="266"/>
        <v>141</v>
      </c>
      <c r="L3388">
        <f t="shared" si="267"/>
        <v>22</v>
      </c>
      <c r="M3388" t="s">
        <v>13</v>
      </c>
      <c r="N3388" s="20">
        <f t="shared" si="264"/>
        <v>8</v>
      </c>
      <c r="O3388" s="21">
        <f t="shared" si="263"/>
        <v>1.3307715980071856E-4</v>
      </c>
      <c r="P3388" s="29">
        <f>N3388*INDEX($H$47:$H$50,MATCH(M3388,'Mining Dmd Profile'!$G$47:$G$50,0))</f>
        <v>12</v>
      </c>
      <c r="Q3388" s="31">
        <f t="shared" si="265"/>
        <v>1.4511812049047219E-4</v>
      </c>
    </row>
    <row r="3389" spans="11:17" x14ac:dyDescent="0.2">
      <c r="K3389">
        <f t="shared" si="266"/>
        <v>141</v>
      </c>
      <c r="L3389">
        <f t="shared" si="267"/>
        <v>23</v>
      </c>
      <c r="M3389" t="s">
        <v>13</v>
      </c>
      <c r="N3389" s="20">
        <f t="shared" si="264"/>
        <v>8</v>
      </c>
      <c r="O3389" s="21">
        <f t="shared" si="263"/>
        <v>1.3307715980071856E-4</v>
      </c>
      <c r="P3389" s="29">
        <f>N3389*INDEX($H$47:$H$50,MATCH(M3389,'Mining Dmd Profile'!$G$47:$G$50,0))</f>
        <v>12</v>
      </c>
      <c r="Q3389" s="31">
        <f t="shared" si="265"/>
        <v>1.4511812049047219E-4</v>
      </c>
    </row>
    <row r="3390" spans="11:17" x14ac:dyDescent="0.2">
      <c r="K3390">
        <f t="shared" si="266"/>
        <v>141</v>
      </c>
      <c r="L3390">
        <f t="shared" si="267"/>
        <v>24</v>
      </c>
      <c r="M3390" t="s">
        <v>13</v>
      </c>
      <c r="N3390" s="20">
        <f t="shared" si="264"/>
        <v>8</v>
      </c>
      <c r="O3390" s="21">
        <f t="shared" si="263"/>
        <v>1.3307715980071856E-4</v>
      </c>
      <c r="P3390" s="29">
        <f>N3390*INDEX($H$47:$H$50,MATCH(M3390,'Mining Dmd Profile'!$G$47:$G$50,0))</f>
        <v>12</v>
      </c>
      <c r="Q3390" s="31">
        <f t="shared" si="265"/>
        <v>1.4511812049047219E-4</v>
      </c>
    </row>
    <row r="3391" spans="11:17" x14ac:dyDescent="0.2">
      <c r="K3391">
        <f t="shared" si="266"/>
        <v>142</v>
      </c>
      <c r="L3391">
        <f t="shared" si="267"/>
        <v>1</v>
      </c>
      <c r="M3391" t="s">
        <v>13</v>
      </c>
      <c r="N3391" s="20">
        <f t="shared" si="264"/>
        <v>7</v>
      </c>
      <c r="O3391" s="21">
        <f t="shared" si="263"/>
        <v>1.1644251482562872E-4</v>
      </c>
      <c r="P3391" s="29">
        <f>N3391*INDEX($H$47:$H$50,MATCH(M3391,'Mining Dmd Profile'!$G$47:$G$50,0))</f>
        <v>10.5</v>
      </c>
      <c r="Q3391" s="31">
        <f t="shared" si="265"/>
        <v>1.2697835542916316E-4</v>
      </c>
    </row>
    <row r="3392" spans="11:17" x14ac:dyDescent="0.2">
      <c r="K3392">
        <f t="shared" si="266"/>
        <v>142</v>
      </c>
      <c r="L3392">
        <f t="shared" si="267"/>
        <v>2</v>
      </c>
      <c r="M3392" t="s">
        <v>13</v>
      </c>
      <c r="N3392" s="20">
        <f t="shared" si="264"/>
        <v>6.5</v>
      </c>
      <c r="O3392" s="21">
        <f t="shared" si="263"/>
        <v>1.0812519233808381E-4</v>
      </c>
      <c r="P3392" s="29">
        <f>N3392*INDEX($H$47:$H$50,MATCH(M3392,'Mining Dmd Profile'!$G$47:$G$50,0))</f>
        <v>9.75</v>
      </c>
      <c r="Q3392" s="31">
        <f t="shared" si="265"/>
        <v>1.1790847289850864E-4</v>
      </c>
    </row>
    <row r="3393" spans="11:17" x14ac:dyDescent="0.2">
      <c r="K3393">
        <f t="shared" si="266"/>
        <v>142</v>
      </c>
      <c r="L3393">
        <f t="shared" si="267"/>
        <v>3</v>
      </c>
      <c r="M3393" t="s">
        <v>13</v>
      </c>
      <c r="N3393" s="20">
        <f t="shared" si="264"/>
        <v>6</v>
      </c>
      <c r="O3393" s="21">
        <f t="shared" si="263"/>
        <v>9.9807869850538917E-5</v>
      </c>
      <c r="P3393" s="29">
        <f>N3393*INDEX($H$47:$H$50,MATCH(M3393,'Mining Dmd Profile'!$G$47:$G$50,0))</f>
        <v>9</v>
      </c>
      <c r="Q3393" s="31">
        <f t="shared" si="265"/>
        <v>1.0883859036785413E-4</v>
      </c>
    </row>
    <row r="3394" spans="11:17" x14ac:dyDescent="0.2">
      <c r="K3394">
        <f t="shared" si="266"/>
        <v>142</v>
      </c>
      <c r="L3394">
        <f t="shared" si="267"/>
        <v>4</v>
      </c>
      <c r="M3394" t="s">
        <v>13</v>
      </c>
      <c r="N3394" s="20">
        <f t="shared" si="264"/>
        <v>5.5</v>
      </c>
      <c r="O3394" s="21">
        <f t="shared" si="263"/>
        <v>9.1490547362994007E-5</v>
      </c>
      <c r="P3394" s="29">
        <f>N3394*INDEX($H$47:$H$50,MATCH(M3394,'Mining Dmd Profile'!$G$47:$G$50,0))</f>
        <v>8.25</v>
      </c>
      <c r="Q3394" s="31">
        <f t="shared" si="265"/>
        <v>9.9768707837199618E-5</v>
      </c>
    </row>
    <row r="3395" spans="11:17" x14ac:dyDescent="0.2">
      <c r="K3395">
        <f t="shared" si="266"/>
        <v>142</v>
      </c>
      <c r="L3395">
        <f t="shared" si="267"/>
        <v>5</v>
      </c>
      <c r="M3395" t="s">
        <v>13</v>
      </c>
      <c r="N3395" s="20">
        <f t="shared" si="264"/>
        <v>5.5</v>
      </c>
      <c r="O3395" s="21">
        <f t="shared" si="263"/>
        <v>9.1490547362994007E-5</v>
      </c>
      <c r="P3395" s="29">
        <f>N3395*INDEX($H$47:$H$50,MATCH(M3395,'Mining Dmd Profile'!$G$47:$G$50,0))</f>
        <v>8.25</v>
      </c>
      <c r="Q3395" s="31">
        <f t="shared" si="265"/>
        <v>9.9768707837199618E-5</v>
      </c>
    </row>
    <row r="3396" spans="11:17" x14ac:dyDescent="0.2">
      <c r="K3396">
        <f t="shared" si="266"/>
        <v>142</v>
      </c>
      <c r="L3396">
        <f t="shared" si="267"/>
        <v>6</v>
      </c>
      <c r="M3396" t="s">
        <v>13</v>
      </c>
      <c r="N3396" s="20">
        <f t="shared" si="264"/>
        <v>5.5</v>
      </c>
      <c r="O3396" s="21">
        <f t="shared" si="263"/>
        <v>9.1490547362994007E-5</v>
      </c>
      <c r="P3396" s="29">
        <f>N3396*INDEX($H$47:$H$50,MATCH(M3396,'Mining Dmd Profile'!$G$47:$G$50,0))</f>
        <v>8.25</v>
      </c>
      <c r="Q3396" s="31">
        <f t="shared" si="265"/>
        <v>9.9768707837199618E-5</v>
      </c>
    </row>
    <row r="3397" spans="11:17" x14ac:dyDescent="0.2">
      <c r="K3397">
        <f t="shared" si="266"/>
        <v>142</v>
      </c>
      <c r="L3397">
        <f t="shared" si="267"/>
        <v>7</v>
      </c>
      <c r="M3397" t="s">
        <v>13</v>
      </c>
      <c r="N3397" s="20">
        <f t="shared" si="264"/>
        <v>5.5</v>
      </c>
      <c r="O3397" s="21">
        <f t="shared" si="263"/>
        <v>9.1490547362994007E-5</v>
      </c>
      <c r="P3397" s="29">
        <f>N3397*INDEX($H$47:$H$50,MATCH(M3397,'Mining Dmd Profile'!$G$47:$G$50,0))</f>
        <v>8.25</v>
      </c>
      <c r="Q3397" s="31">
        <f t="shared" si="265"/>
        <v>9.9768707837199618E-5</v>
      </c>
    </row>
    <row r="3398" spans="11:17" x14ac:dyDescent="0.2">
      <c r="K3398">
        <f t="shared" si="266"/>
        <v>142</v>
      </c>
      <c r="L3398">
        <f t="shared" si="267"/>
        <v>8</v>
      </c>
      <c r="M3398" t="s">
        <v>13</v>
      </c>
      <c r="N3398" s="20">
        <f t="shared" si="264"/>
        <v>5.5</v>
      </c>
      <c r="O3398" s="21">
        <f t="shared" si="263"/>
        <v>9.1490547362994007E-5</v>
      </c>
      <c r="P3398" s="29">
        <f>N3398*INDEX($H$47:$H$50,MATCH(M3398,'Mining Dmd Profile'!$G$47:$G$50,0))</f>
        <v>8.25</v>
      </c>
      <c r="Q3398" s="31">
        <f t="shared" si="265"/>
        <v>9.9768707837199618E-5</v>
      </c>
    </row>
    <row r="3399" spans="11:17" x14ac:dyDescent="0.2">
      <c r="K3399">
        <f t="shared" si="266"/>
        <v>142</v>
      </c>
      <c r="L3399">
        <f t="shared" si="267"/>
        <v>9</v>
      </c>
      <c r="M3399" t="s">
        <v>13</v>
      </c>
      <c r="N3399" s="20">
        <f t="shared" si="264"/>
        <v>5.5</v>
      </c>
      <c r="O3399" s="21">
        <f t="shared" ref="O3399:O3462" si="268">N3399/$N$5</f>
        <v>9.1490547362994007E-5</v>
      </c>
      <c r="P3399" s="29">
        <f>N3399*INDEX($H$47:$H$50,MATCH(M3399,'Mining Dmd Profile'!$G$47:$G$50,0))</f>
        <v>8.25</v>
      </c>
      <c r="Q3399" s="31">
        <f t="shared" si="265"/>
        <v>9.9768707837199618E-5</v>
      </c>
    </row>
    <row r="3400" spans="11:17" x14ac:dyDescent="0.2">
      <c r="K3400">
        <f t="shared" si="266"/>
        <v>142</v>
      </c>
      <c r="L3400">
        <f t="shared" si="267"/>
        <v>10</v>
      </c>
      <c r="M3400" t="s">
        <v>13</v>
      </c>
      <c r="N3400" s="20">
        <f t="shared" ref="N3400:N3463" si="269">INDEX($H$7:$H$30,MATCH($L3400,$C$7:$C$30,0))</f>
        <v>6</v>
      </c>
      <c r="O3400" s="21">
        <f t="shared" si="268"/>
        <v>9.9807869850538917E-5</v>
      </c>
      <c r="P3400" s="29">
        <f>N3400*INDEX($H$47:$H$50,MATCH(M3400,'Mining Dmd Profile'!$G$47:$G$50,0))</f>
        <v>9</v>
      </c>
      <c r="Q3400" s="31">
        <f t="shared" ref="Q3400:Q3463" si="270">P3400/$P$5</f>
        <v>1.0883859036785413E-4</v>
      </c>
    </row>
    <row r="3401" spans="11:17" x14ac:dyDescent="0.2">
      <c r="K3401">
        <f t="shared" ref="K3401:K3464" si="271">IF(L3400=24,K3400+1,K3400)</f>
        <v>142</v>
      </c>
      <c r="L3401">
        <f t="shared" ref="L3401:L3464" si="272">IF(L3400=24,1,L3400+1)</f>
        <v>11</v>
      </c>
      <c r="M3401" t="s">
        <v>13</v>
      </c>
      <c r="N3401" s="20">
        <f t="shared" si="269"/>
        <v>6.6</v>
      </c>
      <c r="O3401" s="21">
        <f t="shared" si="268"/>
        <v>1.0978865683559279E-4</v>
      </c>
      <c r="P3401" s="29">
        <f>N3401*INDEX($H$47:$H$50,MATCH(M3401,'Mining Dmd Profile'!$G$47:$G$50,0))</f>
        <v>9.8999999999999986</v>
      </c>
      <c r="Q3401" s="31">
        <f t="shared" si="270"/>
        <v>1.1972244940463952E-4</v>
      </c>
    </row>
    <row r="3402" spans="11:17" x14ac:dyDescent="0.2">
      <c r="K3402">
        <f t="shared" si="271"/>
        <v>142</v>
      </c>
      <c r="L3402">
        <f t="shared" si="272"/>
        <v>12</v>
      </c>
      <c r="M3402" t="s">
        <v>13</v>
      </c>
      <c r="N3402" s="20">
        <f t="shared" si="269"/>
        <v>7</v>
      </c>
      <c r="O3402" s="21">
        <f t="shared" si="268"/>
        <v>1.1644251482562872E-4</v>
      </c>
      <c r="P3402" s="29">
        <f>N3402*INDEX($H$47:$H$50,MATCH(M3402,'Mining Dmd Profile'!$G$47:$G$50,0))</f>
        <v>10.5</v>
      </c>
      <c r="Q3402" s="31">
        <f t="shared" si="270"/>
        <v>1.2697835542916316E-4</v>
      </c>
    </row>
    <row r="3403" spans="11:17" x14ac:dyDescent="0.2">
      <c r="K3403">
        <f t="shared" si="271"/>
        <v>142</v>
      </c>
      <c r="L3403">
        <f t="shared" si="272"/>
        <v>13</v>
      </c>
      <c r="M3403" t="s">
        <v>13</v>
      </c>
      <c r="N3403" s="20">
        <f t="shared" si="269"/>
        <v>7.5</v>
      </c>
      <c r="O3403" s="21">
        <f t="shared" si="268"/>
        <v>1.2475983731317363E-4</v>
      </c>
      <c r="P3403" s="29">
        <f>N3403*INDEX($H$47:$H$50,MATCH(M3403,'Mining Dmd Profile'!$G$47:$G$50,0))</f>
        <v>11.25</v>
      </c>
      <c r="Q3403" s="31">
        <f t="shared" si="270"/>
        <v>1.3604823795981767E-4</v>
      </c>
    </row>
    <row r="3404" spans="11:17" x14ac:dyDescent="0.2">
      <c r="K3404">
        <f t="shared" si="271"/>
        <v>142</v>
      </c>
      <c r="L3404">
        <f t="shared" si="272"/>
        <v>14</v>
      </c>
      <c r="M3404" t="s">
        <v>13</v>
      </c>
      <c r="N3404" s="20">
        <f t="shared" si="269"/>
        <v>8</v>
      </c>
      <c r="O3404" s="21">
        <f t="shared" si="268"/>
        <v>1.3307715980071856E-4</v>
      </c>
      <c r="P3404" s="29">
        <f>N3404*INDEX($H$47:$H$50,MATCH(M3404,'Mining Dmd Profile'!$G$47:$G$50,0))</f>
        <v>12</v>
      </c>
      <c r="Q3404" s="31">
        <f t="shared" si="270"/>
        <v>1.4511812049047219E-4</v>
      </c>
    </row>
    <row r="3405" spans="11:17" x14ac:dyDescent="0.2">
      <c r="K3405">
        <f t="shared" si="271"/>
        <v>142</v>
      </c>
      <c r="L3405">
        <f t="shared" si="272"/>
        <v>15</v>
      </c>
      <c r="M3405" t="s">
        <v>13</v>
      </c>
      <c r="N3405" s="20">
        <f t="shared" si="269"/>
        <v>8.1</v>
      </c>
      <c r="O3405" s="21">
        <f t="shared" si="268"/>
        <v>1.3474062429822754E-4</v>
      </c>
      <c r="P3405" s="29">
        <f>N3405*INDEX($H$47:$H$50,MATCH(M3405,'Mining Dmd Profile'!$G$47:$G$50,0))</f>
        <v>12.149999999999999</v>
      </c>
      <c r="Q3405" s="31">
        <f t="shared" si="270"/>
        <v>1.4693209699660306E-4</v>
      </c>
    </row>
    <row r="3406" spans="11:17" x14ac:dyDescent="0.2">
      <c r="K3406">
        <f t="shared" si="271"/>
        <v>142</v>
      </c>
      <c r="L3406">
        <f t="shared" si="272"/>
        <v>16</v>
      </c>
      <c r="M3406" t="s">
        <v>13</v>
      </c>
      <c r="N3406" s="20">
        <f t="shared" si="269"/>
        <v>7.7</v>
      </c>
      <c r="O3406" s="21">
        <f t="shared" si="268"/>
        <v>1.2808676630819162E-4</v>
      </c>
      <c r="P3406" s="29">
        <f>N3406*INDEX($H$47:$H$50,MATCH(M3406,'Mining Dmd Profile'!$G$47:$G$50,0))</f>
        <v>11.55</v>
      </c>
      <c r="Q3406" s="31">
        <f t="shared" si="270"/>
        <v>1.3967619097207947E-4</v>
      </c>
    </row>
    <row r="3407" spans="11:17" x14ac:dyDescent="0.2">
      <c r="K3407">
        <f t="shared" si="271"/>
        <v>142</v>
      </c>
      <c r="L3407">
        <f t="shared" si="272"/>
        <v>17</v>
      </c>
      <c r="M3407" t="s">
        <v>13</v>
      </c>
      <c r="N3407" s="20">
        <f t="shared" si="269"/>
        <v>7.3</v>
      </c>
      <c r="O3407" s="21">
        <f t="shared" si="268"/>
        <v>1.2143290831815567E-4</v>
      </c>
      <c r="P3407" s="29">
        <f>N3407*INDEX($H$47:$H$50,MATCH(M3407,'Mining Dmd Profile'!$G$47:$G$50,0))</f>
        <v>10.95</v>
      </c>
      <c r="Q3407" s="31">
        <f t="shared" si="270"/>
        <v>1.3242028494755585E-4</v>
      </c>
    </row>
    <row r="3408" spans="11:17" x14ac:dyDescent="0.2">
      <c r="K3408">
        <f t="shared" si="271"/>
        <v>142</v>
      </c>
      <c r="L3408">
        <f t="shared" si="272"/>
        <v>18</v>
      </c>
      <c r="M3408" t="s">
        <v>13</v>
      </c>
      <c r="N3408" s="20">
        <f t="shared" si="269"/>
        <v>7</v>
      </c>
      <c r="O3408" s="21">
        <f t="shared" si="268"/>
        <v>1.1644251482562872E-4</v>
      </c>
      <c r="P3408" s="29">
        <f>N3408*INDEX($H$47:$H$50,MATCH(M3408,'Mining Dmd Profile'!$G$47:$G$50,0))</f>
        <v>10.5</v>
      </c>
      <c r="Q3408" s="31">
        <f t="shared" si="270"/>
        <v>1.2697835542916316E-4</v>
      </c>
    </row>
    <row r="3409" spans="11:17" x14ac:dyDescent="0.2">
      <c r="K3409">
        <f t="shared" si="271"/>
        <v>142</v>
      </c>
      <c r="L3409">
        <f t="shared" si="272"/>
        <v>19</v>
      </c>
      <c r="M3409" t="s">
        <v>13</v>
      </c>
      <c r="N3409" s="20">
        <f t="shared" si="269"/>
        <v>7.3</v>
      </c>
      <c r="O3409" s="21">
        <f t="shared" si="268"/>
        <v>1.2143290831815567E-4</v>
      </c>
      <c r="P3409" s="29">
        <f>N3409*INDEX($H$47:$H$50,MATCH(M3409,'Mining Dmd Profile'!$G$47:$G$50,0))</f>
        <v>10.95</v>
      </c>
      <c r="Q3409" s="31">
        <f t="shared" si="270"/>
        <v>1.3242028494755585E-4</v>
      </c>
    </row>
    <row r="3410" spans="11:17" x14ac:dyDescent="0.2">
      <c r="K3410">
        <f t="shared" si="271"/>
        <v>142</v>
      </c>
      <c r="L3410">
        <f t="shared" si="272"/>
        <v>20</v>
      </c>
      <c r="M3410" t="s">
        <v>13</v>
      </c>
      <c r="N3410" s="20">
        <f t="shared" si="269"/>
        <v>7.7</v>
      </c>
      <c r="O3410" s="21">
        <f t="shared" si="268"/>
        <v>1.2808676630819162E-4</v>
      </c>
      <c r="P3410" s="29">
        <f>N3410*INDEX($H$47:$H$50,MATCH(M3410,'Mining Dmd Profile'!$G$47:$G$50,0))</f>
        <v>11.55</v>
      </c>
      <c r="Q3410" s="31">
        <f t="shared" si="270"/>
        <v>1.3967619097207947E-4</v>
      </c>
    </row>
    <row r="3411" spans="11:17" x14ac:dyDescent="0.2">
      <c r="K3411">
        <f t="shared" si="271"/>
        <v>142</v>
      </c>
      <c r="L3411">
        <f t="shared" si="272"/>
        <v>21</v>
      </c>
      <c r="M3411" t="s">
        <v>13</v>
      </c>
      <c r="N3411" s="20">
        <f t="shared" si="269"/>
        <v>8</v>
      </c>
      <c r="O3411" s="21">
        <f t="shared" si="268"/>
        <v>1.3307715980071856E-4</v>
      </c>
      <c r="P3411" s="29">
        <f>N3411*INDEX($H$47:$H$50,MATCH(M3411,'Mining Dmd Profile'!$G$47:$G$50,0))</f>
        <v>12</v>
      </c>
      <c r="Q3411" s="31">
        <f t="shared" si="270"/>
        <v>1.4511812049047219E-4</v>
      </c>
    </row>
    <row r="3412" spans="11:17" x14ac:dyDescent="0.2">
      <c r="K3412">
        <f t="shared" si="271"/>
        <v>142</v>
      </c>
      <c r="L3412">
        <f t="shared" si="272"/>
        <v>22</v>
      </c>
      <c r="M3412" t="s">
        <v>13</v>
      </c>
      <c r="N3412" s="20">
        <f t="shared" si="269"/>
        <v>8</v>
      </c>
      <c r="O3412" s="21">
        <f t="shared" si="268"/>
        <v>1.3307715980071856E-4</v>
      </c>
      <c r="P3412" s="29">
        <f>N3412*INDEX($H$47:$H$50,MATCH(M3412,'Mining Dmd Profile'!$G$47:$G$50,0))</f>
        <v>12</v>
      </c>
      <c r="Q3412" s="31">
        <f t="shared" si="270"/>
        <v>1.4511812049047219E-4</v>
      </c>
    </row>
    <row r="3413" spans="11:17" x14ac:dyDescent="0.2">
      <c r="K3413">
        <f t="shared" si="271"/>
        <v>142</v>
      </c>
      <c r="L3413">
        <f t="shared" si="272"/>
        <v>23</v>
      </c>
      <c r="M3413" t="s">
        <v>13</v>
      </c>
      <c r="N3413" s="20">
        <f t="shared" si="269"/>
        <v>8</v>
      </c>
      <c r="O3413" s="21">
        <f t="shared" si="268"/>
        <v>1.3307715980071856E-4</v>
      </c>
      <c r="P3413" s="29">
        <f>N3413*INDEX($H$47:$H$50,MATCH(M3413,'Mining Dmd Profile'!$G$47:$G$50,0))</f>
        <v>12</v>
      </c>
      <c r="Q3413" s="31">
        <f t="shared" si="270"/>
        <v>1.4511812049047219E-4</v>
      </c>
    </row>
    <row r="3414" spans="11:17" x14ac:dyDescent="0.2">
      <c r="K3414">
        <f t="shared" si="271"/>
        <v>142</v>
      </c>
      <c r="L3414">
        <f t="shared" si="272"/>
        <v>24</v>
      </c>
      <c r="M3414" t="s">
        <v>13</v>
      </c>
      <c r="N3414" s="20">
        <f t="shared" si="269"/>
        <v>8</v>
      </c>
      <c r="O3414" s="21">
        <f t="shared" si="268"/>
        <v>1.3307715980071856E-4</v>
      </c>
      <c r="P3414" s="29">
        <f>N3414*INDEX($H$47:$H$50,MATCH(M3414,'Mining Dmd Profile'!$G$47:$G$50,0))</f>
        <v>12</v>
      </c>
      <c r="Q3414" s="31">
        <f t="shared" si="270"/>
        <v>1.4511812049047219E-4</v>
      </c>
    </row>
    <row r="3415" spans="11:17" x14ac:dyDescent="0.2">
      <c r="K3415">
        <f t="shared" si="271"/>
        <v>143</v>
      </c>
      <c r="L3415">
        <f t="shared" si="272"/>
        <v>1</v>
      </c>
      <c r="M3415" t="s">
        <v>13</v>
      </c>
      <c r="N3415" s="20">
        <f t="shared" si="269"/>
        <v>7</v>
      </c>
      <c r="O3415" s="21">
        <f t="shared" si="268"/>
        <v>1.1644251482562872E-4</v>
      </c>
      <c r="P3415" s="29">
        <f>N3415*INDEX($H$47:$H$50,MATCH(M3415,'Mining Dmd Profile'!$G$47:$G$50,0))</f>
        <v>10.5</v>
      </c>
      <c r="Q3415" s="31">
        <f t="shared" si="270"/>
        <v>1.2697835542916316E-4</v>
      </c>
    </row>
    <row r="3416" spans="11:17" x14ac:dyDescent="0.2">
      <c r="K3416">
        <f t="shared" si="271"/>
        <v>143</v>
      </c>
      <c r="L3416">
        <f t="shared" si="272"/>
        <v>2</v>
      </c>
      <c r="M3416" t="s">
        <v>13</v>
      </c>
      <c r="N3416" s="20">
        <f t="shared" si="269"/>
        <v>6.5</v>
      </c>
      <c r="O3416" s="21">
        <f t="shared" si="268"/>
        <v>1.0812519233808381E-4</v>
      </c>
      <c r="P3416" s="29">
        <f>N3416*INDEX($H$47:$H$50,MATCH(M3416,'Mining Dmd Profile'!$G$47:$G$50,0))</f>
        <v>9.75</v>
      </c>
      <c r="Q3416" s="31">
        <f t="shared" si="270"/>
        <v>1.1790847289850864E-4</v>
      </c>
    </row>
    <row r="3417" spans="11:17" x14ac:dyDescent="0.2">
      <c r="K3417">
        <f t="shared" si="271"/>
        <v>143</v>
      </c>
      <c r="L3417">
        <f t="shared" si="272"/>
        <v>3</v>
      </c>
      <c r="M3417" t="s">
        <v>13</v>
      </c>
      <c r="N3417" s="20">
        <f t="shared" si="269"/>
        <v>6</v>
      </c>
      <c r="O3417" s="21">
        <f t="shared" si="268"/>
        <v>9.9807869850538917E-5</v>
      </c>
      <c r="P3417" s="29">
        <f>N3417*INDEX($H$47:$H$50,MATCH(M3417,'Mining Dmd Profile'!$G$47:$G$50,0))</f>
        <v>9</v>
      </c>
      <c r="Q3417" s="31">
        <f t="shared" si="270"/>
        <v>1.0883859036785413E-4</v>
      </c>
    </row>
    <row r="3418" spans="11:17" x14ac:dyDescent="0.2">
      <c r="K3418">
        <f t="shared" si="271"/>
        <v>143</v>
      </c>
      <c r="L3418">
        <f t="shared" si="272"/>
        <v>4</v>
      </c>
      <c r="M3418" t="s">
        <v>13</v>
      </c>
      <c r="N3418" s="20">
        <f t="shared" si="269"/>
        <v>5.5</v>
      </c>
      <c r="O3418" s="21">
        <f t="shared" si="268"/>
        <v>9.1490547362994007E-5</v>
      </c>
      <c r="P3418" s="29">
        <f>N3418*INDEX($H$47:$H$50,MATCH(M3418,'Mining Dmd Profile'!$G$47:$G$50,0))</f>
        <v>8.25</v>
      </c>
      <c r="Q3418" s="31">
        <f t="shared" si="270"/>
        <v>9.9768707837199618E-5</v>
      </c>
    </row>
    <row r="3419" spans="11:17" x14ac:dyDescent="0.2">
      <c r="K3419">
        <f t="shared" si="271"/>
        <v>143</v>
      </c>
      <c r="L3419">
        <f t="shared" si="272"/>
        <v>5</v>
      </c>
      <c r="M3419" t="s">
        <v>13</v>
      </c>
      <c r="N3419" s="20">
        <f t="shared" si="269"/>
        <v>5.5</v>
      </c>
      <c r="O3419" s="21">
        <f t="shared" si="268"/>
        <v>9.1490547362994007E-5</v>
      </c>
      <c r="P3419" s="29">
        <f>N3419*INDEX($H$47:$H$50,MATCH(M3419,'Mining Dmd Profile'!$G$47:$G$50,0))</f>
        <v>8.25</v>
      </c>
      <c r="Q3419" s="31">
        <f t="shared" si="270"/>
        <v>9.9768707837199618E-5</v>
      </c>
    </row>
    <row r="3420" spans="11:17" x14ac:dyDescent="0.2">
      <c r="K3420">
        <f t="shared" si="271"/>
        <v>143</v>
      </c>
      <c r="L3420">
        <f t="shared" si="272"/>
        <v>6</v>
      </c>
      <c r="M3420" t="s">
        <v>13</v>
      </c>
      <c r="N3420" s="20">
        <f t="shared" si="269"/>
        <v>5.5</v>
      </c>
      <c r="O3420" s="21">
        <f t="shared" si="268"/>
        <v>9.1490547362994007E-5</v>
      </c>
      <c r="P3420" s="29">
        <f>N3420*INDEX($H$47:$H$50,MATCH(M3420,'Mining Dmd Profile'!$G$47:$G$50,0))</f>
        <v>8.25</v>
      </c>
      <c r="Q3420" s="31">
        <f t="shared" si="270"/>
        <v>9.9768707837199618E-5</v>
      </c>
    </row>
    <row r="3421" spans="11:17" x14ac:dyDescent="0.2">
      <c r="K3421">
        <f t="shared" si="271"/>
        <v>143</v>
      </c>
      <c r="L3421">
        <f t="shared" si="272"/>
        <v>7</v>
      </c>
      <c r="M3421" t="s">
        <v>13</v>
      </c>
      <c r="N3421" s="20">
        <f t="shared" si="269"/>
        <v>5.5</v>
      </c>
      <c r="O3421" s="21">
        <f t="shared" si="268"/>
        <v>9.1490547362994007E-5</v>
      </c>
      <c r="P3421" s="29">
        <f>N3421*INDEX($H$47:$H$50,MATCH(M3421,'Mining Dmd Profile'!$G$47:$G$50,0))</f>
        <v>8.25</v>
      </c>
      <c r="Q3421" s="31">
        <f t="shared" si="270"/>
        <v>9.9768707837199618E-5</v>
      </c>
    </row>
    <row r="3422" spans="11:17" x14ac:dyDescent="0.2">
      <c r="K3422">
        <f t="shared" si="271"/>
        <v>143</v>
      </c>
      <c r="L3422">
        <f t="shared" si="272"/>
        <v>8</v>
      </c>
      <c r="M3422" t="s">
        <v>13</v>
      </c>
      <c r="N3422" s="20">
        <f t="shared" si="269"/>
        <v>5.5</v>
      </c>
      <c r="O3422" s="21">
        <f t="shared" si="268"/>
        <v>9.1490547362994007E-5</v>
      </c>
      <c r="P3422" s="29">
        <f>N3422*INDEX($H$47:$H$50,MATCH(M3422,'Mining Dmd Profile'!$G$47:$G$50,0))</f>
        <v>8.25</v>
      </c>
      <c r="Q3422" s="31">
        <f t="shared" si="270"/>
        <v>9.9768707837199618E-5</v>
      </c>
    </row>
    <row r="3423" spans="11:17" x14ac:dyDescent="0.2">
      <c r="K3423">
        <f t="shared" si="271"/>
        <v>143</v>
      </c>
      <c r="L3423">
        <f t="shared" si="272"/>
        <v>9</v>
      </c>
      <c r="M3423" t="s">
        <v>13</v>
      </c>
      <c r="N3423" s="20">
        <f t="shared" si="269"/>
        <v>5.5</v>
      </c>
      <c r="O3423" s="21">
        <f t="shared" si="268"/>
        <v>9.1490547362994007E-5</v>
      </c>
      <c r="P3423" s="29">
        <f>N3423*INDEX($H$47:$H$50,MATCH(M3423,'Mining Dmd Profile'!$G$47:$G$50,0))</f>
        <v>8.25</v>
      </c>
      <c r="Q3423" s="31">
        <f t="shared" si="270"/>
        <v>9.9768707837199618E-5</v>
      </c>
    </row>
    <row r="3424" spans="11:17" x14ac:dyDescent="0.2">
      <c r="K3424">
        <f t="shared" si="271"/>
        <v>143</v>
      </c>
      <c r="L3424">
        <f t="shared" si="272"/>
        <v>10</v>
      </c>
      <c r="M3424" t="s">
        <v>13</v>
      </c>
      <c r="N3424" s="20">
        <f t="shared" si="269"/>
        <v>6</v>
      </c>
      <c r="O3424" s="21">
        <f t="shared" si="268"/>
        <v>9.9807869850538917E-5</v>
      </c>
      <c r="P3424" s="29">
        <f>N3424*INDEX($H$47:$H$50,MATCH(M3424,'Mining Dmd Profile'!$G$47:$G$50,0))</f>
        <v>9</v>
      </c>
      <c r="Q3424" s="31">
        <f t="shared" si="270"/>
        <v>1.0883859036785413E-4</v>
      </c>
    </row>
    <row r="3425" spans="11:17" x14ac:dyDescent="0.2">
      <c r="K3425">
        <f t="shared" si="271"/>
        <v>143</v>
      </c>
      <c r="L3425">
        <f t="shared" si="272"/>
        <v>11</v>
      </c>
      <c r="M3425" t="s">
        <v>13</v>
      </c>
      <c r="N3425" s="20">
        <f t="shared" si="269"/>
        <v>6.6</v>
      </c>
      <c r="O3425" s="21">
        <f t="shared" si="268"/>
        <v>1.0978865683559279E-4</v>
      </c>
      <c r="P3425" s="29">
        <f>N3425*INDEX($H$47:$H$50,MATCH(M3425,'Mining Dmd Profile'!$G$47:$G$50,0))</f>
        <v>9.8999999999999986</v>
      </c>
      <c r="Q3425" s="31">
        <f t="shared" si="270"/>
        <v>1.1972244940463952E-4</v>
      </c>
    </row>
    <row r="3426" spans="11:17" x14ac:dyDescent="0.2">
      <c r="K3426">
        <f t="shared" si="271"/>
        <v>143</v>
      </c>
      <c r="L3426">
        <f t="shared" si="272"/>
        <v>12</v>
      </c>
      <c r="M3426" t="s">
        <v>13</v>
      </c>
      <c r="N3426" s="20">
        <f t="shared" si="269"/>
        <v>7</v>
      </c>
      <c r="O3426" s="21">
        <f t="shared" si="268"/>
        <v>1.1644251482562872E-4</v>
      </c>
      <c r="P3426" s="29">
        <f>N3426*INDEX($H$47:$H$50,MATCH(M3426,'Mining Dmd Profile'!$G$47:$G$50,0))</f>
        <v>10.5</v>
      </c>
      <c r="Q3426" s="31">
        <f t="shared" si="270"/>
        <v>1.2697835542916316E-4</v>
      </c>
    </row>
    <row r="3427" spans="11:17" x14ac:dyDescent="0.2">
      <c r="K3427">
        <f t="shared" si="271"/>
        <v>143</v>
      </c>
      <c r="L3427">
        <f t="shared" si="272"/>
        <v>13</v>
      </c>
      <c r="M3427" t="s">
        <v>13</v>
      </c>
      <c r="N3427" s="20">
        <f t="shared" si="269"/>
        <v>7.5</v>
      </c>
      <c r="O3427" s="21">
        <f t="shared" si="268"/>
        <v>1.2475983731317363E-4</v>
      </c>
      <c r="P3427" s="29">
        <f>N3427*INDEX($H$47:$H$50,MATCH(M3427,'Mining Dmd Profile'!$G$47:$G$50,0))</f>
        <v>11.25</v>
      </c>
      <c r="Q3427" s="31">
        <f t="shared" si="270"/>
        <v>1.3604823795981767E-4</v>
      </c>
    </row>
    <row r="3428" spans="11:17" x14ac:dyDescent="0.2">
      <c r="K3428">
        <f t="shared" si="271"/>
        <v>143</v>
      </c>
      <c r="L3428">
        <f t="shared" si="272"/>
        <v>14</v>
      </c>
      <c r="M3428" t="s">
        <v>13</v>
      </c>
      <c r="N3428" s="20">
        <f t="shared" si="269"/>
        <v>8</v>
      </c>
      <c r="O3428" s="21">
        <f t="shared" si="268"/>
        <v>1.3307715980071856E-4</v>
      </c>
      <c r="P3428" s="29">
        <f>N3428*INDEX($H$47:$H$50,MATCH(M3428,'Mining Dmd Profile'!$G$47:$G$50,0))</f>
        <v>12</v>
      </c>
      <c r="Q3428" s="31">
        <f t="shared" si="270"/>
        <v>1.4511812049047219E-4</v>
      </c>
    </row>
    <row r="3429" spans="11:17" x14ac:dyDescent="0.2">
      <c r="K3429">
        <f t="shared" si="271"/>
        <v>143</v>
      </c>
      <c r="L3429">
        <f t="shared" si="272"/>
        <v>15</v>
      </c>
      <c r="M3429" t="s">
        <v>13</v>
      </c>
      <c r="N3429" s="20">
        <f t="shared" si="269"/>
        <v>8.1</v>
      </c>
      <c r="O3429" s="21">
        <f t="shared" si="268"/>
        <v>1.3474062429822754E-4</v>
      </c>
      <c r="P3429" s="29">
        <f>N3429*INDEX($H$47:$H$50,MATCH(M3429,'Mining Dmd Profile'!$G$47:$G$50,0))</f>
        <v>12.149999999999999</v>
      </c>
      <c r="Q3429" s="31">
        <f t="shared" si="270"/>
        <v>1.4693209699660306E-4</v>
      </c>
    </row>
    <row r="3430" spans="11:17" x14ac:dyDescent="0.2">
      <c r="K3430">
        <f t="shared" si="271"/>
        <v>143</v>
      </c>
      <c r="L3430">
        <f t="shared" si="272"/>
        <v>16</v>
      </c>
      <c r="M3430" t="s">
        <v>13</v>
      </c>
      <c r="N3430" s="20">
        <f t="shared" si="269"/>
        <v>7.7</v>
      </c>
      <c r="O3430" s="21">
        <f t="shared" si="268"/>
        <v>1.2808676630819162E-4</v>
      </c>
      <c r="P3430" s="29">
        <f>N3430*INDEX($H$47:$H$50,MATCH(M3430,'Mining Dmd Profile'!$G$47:$G$50,0))</f>
        <v>11.55</v>
      </c>
      <c r="Q3430" s="31">
        <f t="shared" si="270"/>
        <v>1.3967619097207947E-4</v>
      </c>
    </row>
    <row r="3431" spans="11:17" x14ac:dyDescent="0.2">
      <c r="K3431">
        <f t="shared" si="271"/>
        <v>143</v>
      </c>
      <c r="L3431">
        <f t="shared" si="272"/>
        <v>17</v>
      </c>
      <c r="M3431" t="s">
        <v>13</v>
      </c>
      <c r="N3431" s="20">
        <f t="shared" si="269"/>
        <v>7.3</v>
      </c>
      <c r="O3431" s="21">
        <f t="shared" si="268"/>
        <v>1.2143290831815567E-4</v>
      </c>
      <c r="P3431" s="29">
        <f>N3431*INDEX($H$47:$H$50,MATCH(M3431,'Mining Dmd Profile'!$G$47:$G$50,0))</f>
        <v>10.95</v>
      </c>
      <c r="Q3431" s="31">
        <f t="shared" si="270"/>
        <v>1.3242028494755585E-4</v>
      </c>
    </row>
    <row r="3432" spans="11:17" x14ac:dyDescent="0.2">
      <c r="K3432">
        <f t="shared" si="271"/>
        <v>143</v>
      </c>
      <c r="L3432">
        <f t="shared" si="272"/>
        <v>18</v>
      </c>
      <c r="M3432" t="s">
        <v>13</v>
      </c>
      <c r="N3432" s="20">
        <f t="shared" si="269"/>
        <v>7</v>
      </c>
      <c r="O3432" s="21">
        <f t="shared" si="268"/>
        <v>1.1644251482562872E-4</v>
      </c>
      <c r="P3432" s="29">
        <f>N3432*INDEX($H$47:$H$50,MATCH(M3432,'Mining Dmd Profile'!$G$47:$G$50,0))</f>
        <v>10.5</v>
      </c>
      <c r="Q3432" s="31">
        <f t="shared" si="270"/>
        <v>1.2697835542916316E-4</v>
      </c>
    </row>
    <row r="3433" spans="11:17" x14ac:dyDescent="0.2">
      <c r="K3433">
        <f t="shared" si="271"/>
        <v>143</v>
      </c>
      <c r="L3433">
        <f t="shared" si="272"/>
        <v>19</v>
      </c>
      <c r="M3433" t="s">
        <v>13</v>
      </c>
      <c r="N3433" s="20">
        <f t="shared" si="269"/>
        <v>7.3</v>
      </c>
      <c r="O3433" s="21">
        <f t="shared" si="268"/>
        <v>1.2143290831815567E-4</v>
      </c>
      <c r="P3433" s="29">
        <f>N3433*INDEX($H$47:$H$50,MATCH(M3433,'Mining Dmd Profile'!$G$47:$G$50,0))</f>
        <v>10.95</v>
      </c>
      <c r="Q3433" s="31">
        <f t="shared" si="270"/>
        <v>1.3242028494755585E-4</v>
      </c>
    </row>
    <row r="3434" spans="11:17" x14ac:dyDescent="0.2">
      <c r="K3434">
        <f t="shared" si="271"/>
        <v>143</v>
      </c>
      <c r="L3434">
        <f t="shared" si="272"/>
        <v>20</v>
      </c>
      <c r="M3434" t="s">
        <v>13</v>
      </c>
      <c r="N3434" s="20">
        <f t="shared" si="269"/>
        <v>7.7</v>
      </c>
      <c r="O3434" s="21">
        <f t="shared" si="268"/>
        <v>1.2808676630819162E-4</v>
      </c>
      <c r="P3434" s="29">
        <f>N3434*INDEX($H$47:$H$50,MATCH(M3434,'Mining Dmd Profile'!$G$47:$G$50,0))</f>
        <v>11.55</v>
      </c>
      <c r="Q3434" s="31">
        <f t="shared" si="270"/>
        <v>1.3967619097207947E-4</v>
      </c>
    </row>
    <row r="3435" spans="11:17" x14ac:dyDescent="0.2">
      <c r="K3435">
        <f t="shared" si="271"/>
        <v>143</v>
      </c>
      <c r="L3435">
        <f t="shared" si="272"/>
        <v>21</v>
      </c>
      <c r="M3435" t="s">
        <v>13</v>
      </c>
      <c r="N3435" s="20">
        <f t="shared" si="269"/>
        <v>8</v>
      </c>
      <c r="O3435" s="21">
        <f t="shared" si="268"/>
        <v>1.3307715980071856E-4</v>
      </c>
      <c r="P3435" s="29">
        <f>N3435*INDEX($H$47:$H$50,MATCH(M3435,'Mining Dmd Profile'!$G$47:$G$50,0))</f>
        <v>12</v>
      </c>
      <c r="Q3435" s="31">
        <f t="shared" si="270"/>
        <v>1.4511812049047219E-4</v>
      </c>
    </row>
    <row r="3436" spans="11:17" x14ac:dyDescent="0.2">
      <c r="K3436">
        <f t="shared" si="271"/>
        <v>143</v>
      </c>
      <c r="L3436">
        <f t="shared" si="272"/>
        <v>22</v>
      </c>
      <c r="M3436" t="s">
        <v>13</v>
      </c>
      <c r="N3436" s="20">
        <f t="shared" si="269"/>
        <v>8</v>
      </c>
      <c r="O3436" s="21">
        <f t="shared" si="268"/>
        <v>1.3307715980071856E-4</v>
      </c>
      <c r="P3436" s="29">
        <f>N3436*INDEX($H$47:$H$50,MATCH(M3436,'Mining Dmd Profile'!$G$47:$G$50,0))</f>
        <v>12</v>
      </c>
      <c r="Q3436" s="31">
        <f t="shared" si="270"/>
        <v>1.4511812049047219E-4</v>
      </c>
    </row>
    <row r="3437" spans="11:17" x14ac:dyDescent="0.2">
      <c r="K3437">
        <f t="shared" si="271"/>
        <v>143</v>
      </c>
      <c r="L3437">
        <f t="shared" si="272"/>
        <v>23</v>
      </c>
      <c r="M3437" t="s">
        <v>13</v>
      </c>
      <c r="N3437" s="20">
        <f t="shared" si="269"/>
        <v>8</v>
      </c>
      <c r="O3437" s="21">
        <f t="shared" si="268"/>
        <v>1.3307715980071856E-4</v>
      </c>
      <c r="P3437" s="29">
        <f>N3437*INDEX($H$47:$H$50,MATCH(M3437,'Mining Dmd Profile'!$G$47:$G$50,0))</f>
        <v>12</v>
      </c>
      <c r="Q3437" s="31">
        <f t="shared" si="270"/>
        <v>1.4511812049047219E-4</v>
      </c>
    </row>
    <row r="3438" spans="11:17" x14ac:dyDescent="0.2">
      <c r="K3438">
        <f t="shared" si="271"/>
        <v>143</v>
      </c>
      <c r="L3438">
        <f t="shared" si="272"/>
        <v>24</v>
      </c>
      <c r="M3438" t="s">
        <v>13</v>
      </c>
      <c r="N3438" s="20">
        <f t="shared" si="269"/>
        <v>8</v>
      </c>
      <c r="O3438" s="21">
        <f t="shared" si="268"/>
        <v>1.3307715980071856E-4</v>
      </c>
      <c r="P3438" s="29">
        <f>N3438*INDEX($H$47:$H$50,MATCH(M3438,'Mining Dmd Profile'!$G$47:$G$50,0))</f>
        <v>12</v>
      </c>
      <c r="Q3438" s="31">
        <f t="shared" si="270"/>
        <v>1.4511812049047219E-4</v>
      </c>
    </row>
    <row r="3439" spans="11:17" x14ac:dyDescent="0.2">
      <c r="K3439">
        <f t="shared" si="271"/>
        <v>144</v>
      </c>
      <c r="L3439">
        <f t="shared" si="272"/>
        <v>1</v>
      </c>
      <c r="M3439" t="s">
        <v>13</v>
      </c>
      <c r="N3439" s="20">
        <f t="shared" si="269"/>
        <v>7</v>
      </c>
      <c r="O3439" s="21">
        <f t="shared" si="268"/>
        <v>1.1644251482562872E-4</v>
      </c>
      <c r="P3439" s="29">
        <f>N3439*INDEX($H$47:$H$50,MATCH(M3439,'Mining Dmd Profile'!$G$47:$G$50,0))</f>
        <v>10.5</v>
      </c>
      <c r="Q3439" s="31">
        <f t="shared" si="270"/>
        <v>1.2697835542916316E-4</v>
      </c>
    </row>
    <row r="3440" spans="11:17" x14ac:dyDescent="0.2">
      <c r="K3440">
        <f t="shared" si="271"/>
        <v>144</v>
      </c>
      <c r="L3440">
        <f t="shared" si="272"/>
        <v>2</v>
      </c>
      <c r="M3440" t="s">
        <v>13</v>
      </c>
      <c r="N3440" s="20">
        <f t="shared" si="269"/>
        <v>6.5</v>
      </c>
      <c r="O3440" s="21">
        <f t="shared" si="268"/>
        <v>1.0812519233808381E-4</v>
      </c>
      <c r="P3440" s="29">
        <f>N3440*INDEX($H$47:$H$50,MATCH(M3440,'Mining Dmd Profile'!$G$47:$G$50,0))</f>
        <v>9.75</v>
      </c>
      <c r="Q3440" s="31">
        <f t="shared" si="270"/>
        <v>1.1790847289850864E-4</v>
      </c>
    </row>
    <row r="3441" spans="11:17" x14ac:dyDescent="0.2">
      <c r="K3441">
        <f t="shared" si="271"/>
        <v>144</v>
      </c>
      <c r="L3441">
        <f t="shared" si="272"/>
        <v>3</v>
      </c>
      <c r="M3441" t="s">
        <v>13</v>
      </c>
      <c r="N3441" s="20">
        <f t="shared" si="269"/>
        <v>6</v>
      </c>
      <c r="O3441" s="21">
        <f t="shared" si="268"/>
        <v>9.9807869850538917E-5</v>
      </c>
      <c r="P3441" s="29">
        <f>N3441*INDEX($H$47:$H$50,MATCH(M3441,'Mining Dmd Profile'!$G$47:$G$50,0))</f>
        <v>9</v>
      </c>
      <c r="Q3441" s="31">
        <f t="shared" si="270"/>
        <v>1.0883859036785413E-4</v>
      </c>
    </row>
    <row r="3442" spans="11:17" x14ac:dyDescent="0.2">
      <c r="K3442">
        <f t="shared" si="271"/>
        <v>144</v>
      </c>
      <c r="L3442">
        <f t="shared" si="272"/>
        <v>4</v>
      </c>
      <c r="M3442" t="s">
        <v>13</v>
      </c>
      <c r="N3442" s="20">
        <f t="shared" si="269"/>
        <v>5.5</v>
      </c>
      <c r="O3442" s="21">
        <f t="shared" si="268"/>
        <v>9.1490547362994007E-5</v>
      </c>
      <c r="P3442" s="29">
        <f>N3442*INDEX($H$47:$H$50,MATCH(M3442,'Mining Dmd Profile'!$G$47:$G$50,0))</f>
        <v>8.25</v>
      </c>
      <c r="Q3442" s="31">
        <f t="shared" si="270"/>
        <v>9.9768707837199618E-5</v>
      </c>
    </row>
    <row r="3443" spans="11:17" x14ac:dyDescent="0.2">
      <c r="K3443">
        <f t="shared" si="271"/>
        <v>144</v>
      </c>
      <c r="L3443">
        <f t="shared" si="272"/>
        <v>5</v>
      </c>
      <c r="M3443" t="s">
        <v>13</v>
      </c>
      <c r="N3443" s="20">
        <f t="shared" si="269"/>
        <v>5.5</v>
      </c>
      <c r="O3443" s="21">
        <f t="shared" si="268"/>
        <v>9.1490547362994007E-5</v>
      </c>
      <c r="P3443" s="29">
        <f>N3443*INDEX($H$47:$H$50,MATCH(M3443,'Mining Dmd Profile'!$G$47:$G$50,0))</f>
        <v>8.25</v>
      </c>
      <c r="Q3443" s="31">
        <f t="shared" si="270"/>
        <v>9.9768707837199618E-5</v>
      </c>
    </row>
    <row r="3444" spans="11:17" x14ac:dyDescent="0.2">
      <c r="K3444">
        <f t="shared" si="271"/>
        <v>144</v>
      </c>
      <c r="L3444">
        <f t="shared" si="272"/>
        <v>6</v>
      </c>
      <c r="M3444" t="s">
        <v>13</v>
      </c>
      <c r="N3444" s="20">
        <f t="shared" si="269"/>
        <v>5.5</v>
      </c>
      <c r="O3444" s="21">
        <f t="shared" si="268"/>
        <v>9.1490547362994007E-5</v>
      </c>
      <c r="P3444" s="29">
        <f>N3444*INDEX($H$47:$H$50,MATCH(M3444,'Mining Dmd Profile'!$G$47:$G$50,0))</f>
        <v>8.25</v>
      </c>
      <c r="Q3444" s="31">
        <f t="shared" si="270"/>
        <v>9.9768707837199618E-5</v>
      </c>
    </row>
    <row r="3445" spans="11:17" x14ac:dyDescent="0.2">
      <c r="K3445">
        <f t="shared" si="271"/>
        <v>144</v>
      </c>
      <c r="L3445">
        <f t="shared" si="272"/>
        <v>7</v>
      </c>
      <c r="M3445" t="s">
        <v>13</v>
      </c>
      <c r="N3445" s="20">
        <f t="shared" si="269"/>
        <v>5.5</v>
      </c>
      <c r="O3445" s="21">
        <f t="shared" si="268"/>
        <v>9.1490547362994007E-5</v>
      </c>
      <c r="P3445" s="29">
        <f>N3445*INDEX($H$47:$H$50,MATCH(M3445,'Mining Dmd Profile'!$G$47:$G$50,0))</f>
        <v>8.25</v>
      </c>
      <c r="Q3445" s="31">
        <f t="shared" si="270"/>
        <v>9.9768707837199618E-5</v>
      </c>
    </row>
    <row r="3446" spans="11:17" x14ac:dyDescent="0.2">
      <c r="K3446">
        <f t="shared" si="271"/>
        <v>144</v>
      </c>
      <c r="L3446">
        <f t="shared" si="272"/>
        <v>8</v>
      </c>
      <c r="M3446" t="s">
        <v>13</v>
      </c>
      <c r="N3446" s="20">
        <f t="shared" si="269"/>
        <v>5.5</v>
      </c>
      <c r="O3446" s="21">
        <f t="shared" si="268"/>
        <v>9.1490547362994007E-5</v>
      </c>
      <c r="P3446" s="29">
        <f>N3446*INDEX($H$47:$H$50,MATCH(M3446,'Mining Dmd Profile'!$G$47:$G$50,0))</f>
        <v>8.25</v>
      </c>
      <c r="Q3446" s="31">
        <f t="shared" si="270"/>
        <v>9.9768707837199618E-5</v>
      </c>
    </row>
    <row r="3447" spans="11:17" x14ac:dyDescent="0.2">
      <c r="K3447">
        <f t="shared" si="271"/>
        <v>144</v>
      </c>
      <c r="L3447">
        <f t="shared" si="272"/>
        <v>9</v>
      </c>
      <c r="M3447" t="s">
        <v>13</v>
      </c>
      <c r="N3447" s="20">
        <f t="shared" si="269"/>
        <v>5.5</v>
      </c>
      <c r="O3447" s="21">
        <f t="shared" si="268"/>
        <v>9.1490547362994007E-5</v>
      </c>
      <c r="P3447" s="29">
        <f>N3447*INDEX($H$47:$H$50,MATCH(M3447,'Mining Dmd Profile'!$G$47:$G$50,0))</f>
        <v>8.25</v>
      </c>
      <c r="Q3447" s="31">
        <f t="shared" si="270"/>
        <v>9.9768707837199618E-5</v>
      </c>
    </row>
    <row r="3448" spans="11:17" x14ac:dyDescent="0.2">
      <c r="K3448">
        <f t="shared" si="271"/>
        <v>144</v>
      </c>
      <c r="L3448">
        <f t="shared" si="272"/>
        <v>10</v>
      </c>
      <c r="M3448" t="s">
        <v>13</v>
      </c>
      <c r="N3448" s="20">
        <f t="shared" si="269"/>
        <v>6</v>
      </c>
      <c r="O3448" s="21">
        <f t="shared" si="268"/>
        <v>9.9807869850538917E-5</v>
      </c>
      <c r="P3448" s="29">
        <f>N3448*INDEX($H$47:$H$50,MATCH(M3448,'Mining Dmd Profile'!$G$47:$G$50,0))</f>
        <v>9</v>
      </c>
      <c r="Q3448" s="31">
        <f t="shared" si="270"/>
        <v>1.0883859036785413E-4</v>
      </c>
    </row>
    <row r="3449" spans="11:17" x14ac:dyDescent="0.2">
      <c r="K3449">
        <f t="shared" si="271"/>
        <v>144</v>
      </c>
      <c r="L3449">
        <f t="shared" si="272"/>
        <v>11</v>
      </c>
      <c r="M3449" t="s">
        <v>13</v>
      </c>
      <c r="N3449" s="20">
        <f t="shared" si="269"/>
        <v>6.6</v>
      </c>
      <c r="O3449" s="21">
        <f t="shared" si="268"/>
        <v>1.0978865683559279E-4</v>
      </c>
      <c r="P3449" s="29">
        <f>N3449*INDEX($H$47:$H$50,MATCH(M3449,'Mining Dmd Profile'!$G$47:$G$50,0))</f>
        <v>9.8999999999999986</v>
      </c>
      <c r="Q3449" s="31">
        <f t="shared" si="270"/>
        <v>1.1972244940463952E-4</v>
      </c>
    </row>
    <row r="3450" spans="11:17" x14ac:dyDescent="0.2">
      <c r="K3450">
        <f t="shared" si="271"/>
        <v>144</v>
      </c>
      <c r="L3450">
        <f t="shared" si="272"/>
        <v>12</v>
      </c>
      <c r="M3450" t="s">
        <v>13</v>
      </c>
      <c r="N3450" s="20">
        <f t="shared" si="269"/>
        <v>7</v>
      </c>
      <c r="O3450" s="21">
        <f t="shared" si="268"/>
        <v>1.1644251482562872E-4</v>
      </c>
      <c r="P3450" s="29">
        <f>N3450*INDEX($H$47:$H$50,MATCH(M3450,'Mining Dmd Profile'!$G$47:$G$50,0))</f>
        <v>10.5</v>
      </c>
      <c r="Q3450" s="31">
        <f t="shared" si="270"/>
        <v>1.2697835542916316E-4</v>
      </c>
    </row>
    <row r="3451" spans="11:17" x14ac:dyDescent="0.2">
      <c r="K3451">
        <f t="shared" si="271"/>
        <v>144</v>
      </c>
      <c r="L3451">
        <f t="shared" si="272"/>
        <v>13</v>
      </c>
      <c r="M3451" t="s">
        <v>13</v>
      </c>
      <c r="N3451" s="20">
        <f t="shared" si="269"/>
        <v>7.5</v>
      </c>
      <c r="O3451" s="21">
        <f t="shared" si="268"/>
        <v>1.2475983731317363E-4</v>
      </c>
      <c r="P3451" s="29">
        <f>N3451*INDEX($H$47:$H$50,MATCH(M3451,'Mining Dmd Profile'!$G$47:$G$50,0))</f>
        <v>11.25</v>
      </c>
      <c r="Q3451" s="31">
        <f t="shared" si="270"/>
        <v>1.3604823795981767E-4</v>
      </c>
    </row>
    <row r="3452" spans="11:17" x14ac:dyDescent="0.2">
      <c r="K3452">
        <f t="shared" si="271"/>
        <v>144</v>
      </c>
      <c r="L3452">
        <f t="shared" si="272"/>
        <v>14</v>
      </c>
      <c r="M3452" t="s">
        <v>13</v>
      </c>
      <c r="N3452" s="20">
        <f t="shared" si="269"/>
        <v>8</v>
      </c>
      <c r="O3452" s="21">
        <f t="shared" si="268"/>
        <v>1.3307715980071856E-4</v>
      </c>
      <c r="P3452" s="29">
        <f>N3452*INDEX($H$47:$H$50,MATCH(M3452,'Mining Dmd Profile'!$G$47:$G$50,0))</f>
        <v>12</v>
      </c>
      <c r="Q3452" s="31">
        <f t="shared" si="270"/>
        <v>1.4511812049047219E-4</v>
      </c>
    </row>
    <row r="3453" spans="11:17" x14ac:dyDescent="0.2">
      <c r="K3453">
        <f t="shared" si="271"/>
        <v>144</v>
      </c>
      <c r="L3453">
        <f t="shared" si="272"/>
        <v>15</v>
      </c>
      <c r="M3453" t="s">
        <v>13</v>
      </c>
      <c r="N3453" s="20">
        <f t="shared" si="269"/>
        <v>8.1</v>
      </c>
      <c r="O3453" s="21">
        <f t="shared" si="268"/>
        <v>1.3474062429822754E-4</v>
      </c>
      <c r="P3453" s="29">
        <f>N3453*INDEX($H$47:$H$50,MATCH(M3453,'Mining Dmd Profile'!$G$47:$G$50,0))</f>
        <v>12.149999999999999</v>
      </c>
      <c r="Q3453" s="31">
        <f t="shared" si="270"/>
        <v>1.4693209699660306E-4</v>
      </c>
    </row>
    <row r="3454" spans="11:17" x14ac:dyDescent="0.2">
      <c r="K3454">
        <f t="shared" si="271"/>
        <v>144</v>
      </c>
      <c r="L3454">
        <f t="shared" si="272"/>
        <v>16</v>
      </c>
      <c r="M3454" t="s">
        <v>13</v>
      </c>
      <c r="N3454" s="20">
        <f t="shared" si="269"/>
        <v>7.7</v>
      </c>
      <c r="O3454" s="21">
        <f t="shared" si="268"/>
        <v>1.2808676630819162E-4</v>
      </c>
      <c r="P3454" s="29">
        <f>N3454*INDEX($H$47:$H$50,MATCH(M3454,'Mining Dmd Profile'!$G$47:$G$50,0))</f>
        <v>11.55</v>
      </c>
      <c r="Q3454" s="31">
        <f t="shared" si="270"/>
        <v>1.3967619097207947E-4</v>
      </c>
    </row>
    <row r="3455" spans="11:17" x14ac:dyDescent="0.2">
      <c r="K3455">
        <f t="shared" si="271"/>
        <v>144</v>
      </c>
      <c r="L3455">
        <f t="shared" si="272"/>
        <v>17</v>
      </c>
      <c r="M3455" t="s">
        <v>13</v>
      </c>
      <c r="N3455" s="20">
        <f t="shared" si="269"/>
        <v>7.3</v>
      </c>
      <c r="O3455" s="21">
        <f t="shared" si="268"/>
        <v>1.2143290831815567E-4</v>
      </c>
      <c r="P3455" s="29">
        <f>N3455*INDEX($H$47:$H$50,MATCH(M3455,'Mining Dmd Profile'!$G$47:$G$50,0))</f>
        <v>10.95</v>
      </c>
      <c r="Q3455" s="31">
        <f t="shared" si="270"/>
        <v>1.3242028494755585E-4</v>
      </c>
    </row>
    <row r="3456" spans="11:17" x14ac:dyDescent="0.2">
      <c r="K3456">
        <f t="shared" si="271"/>
        <v>144</v>
      </c>
      <c r="L3456">
        <f t="shared" si="272"/>
        <v>18</v>
      </c>
      <c r="M3456" t="s">
        <v>13</v>
      </c>
      <c r="N3456" s="20">
        <f t="shared" si="269"/>
        <v>7</v>
      </c>
      <c r="O3456" s="21">
        <f t="shared" si="268"/>
        <v>1.1644251482562872E-4</v>
      </c>
      <c r="P3456" s="29">
        <f>N3456*INDEX($H$47:$H$50,MATCH(M3456,'Mining Dmd Profile'!$G$47:$G$50,0))</f>
        <v>10.5</v>
      </c>
      <c r="Q3456" s="31">
        <f t="shared" si="270"/>
        <v>1.2697835542916316E-4</v>
      </c>
    </row>
    <row r="3457" spans="11:17" x14ac:dyDescent="0.2">
      <c r="K3457">
        <f t="shared" si="271"/>
        <v>144</v>
      </c>
      <c r="L3457">
        <f t="shared" si="272"/>
        <v>19</v>
      </c>
      <c r="M3457" t="s">
        <v>13</v>
      </c>
      <c r="N3457" s="20">
        <f t="shared" si="269"/>
        <v>7.3</v>
      </c>
      <c r="O3457" s="21">
        <f t="shared" si="268"/>
        <v>1.2143290831815567E-4</v>
      </c>
      <c r="P3457" s="29">
        <f>N3457*INDEX($H$47:$H$50,MATCH(M3457,'Mining Dmd Profile'!$G$47:$G$50,0))</f>
        <v>10.95</v>
      </c>
      <c r="Q3457" s="31">
        <f t="shared" si="270"/>
        <v>1.3242028494755585E-4</v>
      </c>
    </row>
    <row r="3458" spans="11:17" x14ac:dyDescent="0.2">
      <c r="K3458">
        <f t="shared" si="271"/>
        <v>144</v>
      </c>
      <c r="L3458">
        <f t="shared" si="272"/>
        <v>20</v>
      </c>
      <c r="M3458" t="s">
        <v>13</v>
      </c>
      <c r="N3458" s="20">
        <f t="shared" si="269"/>
        <v>7.7</v>
      </c>
      <c r="O3458" s="21">
        <f t="shared" si="268"/>
        <v>1.2808676630819162E-4</v>
      </c>
      <c r="P3458" s="29">
        <f>N3458*INDEX($H$47:$H$50,MATCH(M3458,'Mining Dmd Profile'!$G$47:$G$50,0))</f>
        <v>11.55</v>
      </c>
      <c r="Q3458" s="31">
        <f t="shared" si="270"/>
        <v>1.3967619097207947E-4</v>
      </c>
    </row>
    <row r="3459" spans="11:17" x14ac:dyDescent="0.2">
      <c r="K3459">
        <f t="shared" si="271"/>
        <v>144</v>
      </c>
      <c r="L3459">
        <f t="shared" si="272"/>
        <v>21</v>
      </c>
      <c r="M3459" t="s">
        <v>13</v>
      </c>
      <c r="N3459" s="20">
        <f t="shared" si="269"/>
        <v>8</v>
      </c>
      <c r="O3459" s="21">
        <f t="shared" si="268"/>
        <v>1.3307715980071856E-4</v>
      </c>
      <c r="P3459" s="29">
        <f>N3459*INDEX($H$47:$H$50,MATCH(M3459,'Mining Dmd Profile'!$G$47:$G$50,0))</f>
        <v>12</v>
      </c>
      <c r="Q3459" s="31">
        <f t="shared" si="270"/>
        <v>1.4511812049047219E-4</v>
      </c>
    </row>
    <row r="3460" spans="11:17" x14ac:dyDescent="0.2">
      <c r="K3460">
        <f t="shared" si="271"/>
        <v>144</v>
      </c>
      <c r="L3460">
        <f t="shared" si="272"/>
        <v>22</v>
      </c>
      <c r="M3460" t="s">
        <v>13</v>
      </c>
      <c r="N3460" s="20">
        <f t="shared" si="269"/>
        <v>8</v>
      </c>
      <c r="O3460" s="21">
        <f t="shared" si="268"/>
        <v>1.3307715980071856E-4</v>
      </c>
      <c r="P3460" s="29">
        <f>N3460*INDEX($H$47:$H$50,MATCH(M3460,'Mining Dmd Profile'!$G$47:$G$50,0))</f>
        <v>12</v>
      </c>
      <c r="Q3460" s="31">
        <f t="shared" si="270"/>
        <v>1.4511812049047219E-4</v>
      </c>
    </row>
    <row r="3461" spans="11:17" x14ac:dyDescent="0.2">
      <c r="K3461">
        <f t="shared" si="271"/>
        <v>144</v>
      </c>
      <c r="L3461">
        <f t="shared" si="272"/>
        <v>23</v>
      </c>
      <c r="M3461" t="s">
        <v>13</v>
      </c>
      <c r="N3461" s="20">
        <f t="shared" si="269"/>
        <v>8</v>
      </c>
      <c r="O3461" s="21">
        <f t="shared" si="268"/>
        <v>1.3307715980071856E-4</v>
      </c>
      <c r="P3461" s="29">
        <f>N3461*INDEX($H$47:$H$50,MATCH(M3461,'Mining Dmd Profile'!$G$47:$G$50,0))</f>
        <v>12</v>
      </c>
      <c r="Q3461" s="31">
        <f t="shared" si="270"/>
        <v>1.4511812049047219E-4</v>
      </c>
    </row>
    <row r="3462" spans="11:17" x14ac:dyDescent="0.2">
      <c r="K3462">
        <f t="shared" si="271"/>
        <v>144</v>
      </c>
      <c r="L3462">
        <f t="shared" si="272"/>
        <v>24</v>
      </c>
      <c r="M3462" t="s">
        <v>13</v>
      </c>
      <c r="N3462" s="20">
        <f t="shared" si="269"/>
        <v>8</v>
      </c>
      <c r="O3462" s="21">
        <f t="shared" si="268"/>
        <v>1.3307715980071856E-4</v>
      </c>
      <c r="P3462" s="29">
        <f>N3462*INDEX($H$47:$H$50,MATCH(M3462,'Mining Dmd Profile'!$G$47:$G$50,0))</f>
        <v>12</v>
      </c>
      <c r="Q3462" s="31">
        <f t="shared" si="270"/>
        <v>1.4511812049047219E-4</v>
      </c>
    </row>
    <row r="3463" spans="11:17" x14ac:dyDescent="0.2">
      <c r="K3463">
        <f t="shared" si="271"/>
        <v>145</v>
      </c>
      <c r="L3463">
        <f t="shared" si="272"/>
        <v>1</v>
      </c>
      <c r="M3463" t="s">
        <v>13</v>
      </c>
      <c r="N3463" s="20">
        <f t="shared" si="269"/>
        <v>7</v>
      </c>
      <c r="O3463" s="21">
        <f t="shared" ref="O3463:O3526" si="273">N3463/$N$5</f>
        <v>1.1644251482562872E-4</v>
      </c>
      <c r="P3463" s="29">
        <f>N3463*INDEX($H$47:$H$50,MATCH(M3463,'Mining Dmd Profile'!$G$47:$G$50,0))</f>
        <v>10.5</v>
      </c>
      <c r="Q3463" s="31">
        <f t="shared" si="270"/>
        <v>1.2697835542916316E-4</v>
      </c>
    </row>
    <row r="3464" spans="11:17" x14ac:dyDescent="0.2">
      <c r="K3464">
        <f t="shared" si="271"/>
        <v>145</v>
      </c>
      <c r="L3464">
        <f t="shared" si="272"/>
        <v>2</v>
      </c>
      <c r="M3464" t="s">
        <v>13</v>
      </c>
      <c r="N3464" s="20">
        <f t="shared" ref="N3464:N3527" si="274">INDEX($H$7:$H$30,MATCH($L3464,$C$7:$C$30,0))</f>
        <v>6.5</v>
      </c>
      <c r="O3464" s="21">
        <f t="shared" si="273"/>
        <v>1.0812519233808381E-4</v>
      </c>
      <c r="P3464" s="29">
        <f>N3464*INDEX($H$47:$H$50,MATCH(M3464,'Mining Dmd Profile'!$G$47:$G$50,0))</f>
        <v>9.75</v>
      </c>
      <c r="Q3464" s="31">
        <f t="shared" ref="Q3464:Q3527" si="275">P3464/$P$5</f>
        <v>1.1790847289850864E-4</v>
      </c>
    </row>
    <row r="3465" spans="11:17" x14ac:dyDescent="0.2">
      <c r="K3465">
        <f t="shared" ref="K3465:K3528" si="276">IF(L3464=24,K3464+1,K3464)</f>
        <v>145</v>
      </c>
      <c r="L3465">
        <f t="shared" ref="L3465:L3528" si="277">IF(L3464=24,1,L3464+1)</f>
        <v>3</v>
      </c>
      <c r="M3465" t="s">
        <v>13</v>
      </c>
      <c r="N3465" s="20">
        <f t="shared" si="274"/>
        <v>6</v>
      </c>
      <c r="O3465" s="21">
        <f t="shared" si="273"/>
        <v>9.9807869850538917E-5</v>
      </c>
      <c r="P3465" s="29">
        <f>N3465*INDEX($H$47:$H$50,MATCH(M3465,'Mining Dmd Profile'!$G$47:$G$50,0))</f>
        <v>9</v>
      </c>
      <c r="Q3465" s="31">
        <f t="shared" si="275"/>
        <v>1.0883859036785413E-4</v>
      </c>
    </row>
    <row r="3466" spans="11:17" x14ac:dyDescent="0.2">
      <c r="K3466">
        <f t="shared" si="276"/>
        <v>145</v>
      </c>
      <c r="L3466">
        <f t="shared" si="277"/>
        <v>4</v>
      </c>
      <c r="M3466" t="s">
        <v>13</v>
      </c>
      <c r="N3466" s="20">
        <f t="shared" si="274"/>
        <v>5.5</v>
      </c>
      <c r="O3466" s="21">
        <f t="shared" si="273"/>
        <v>9.1490547362994007E-5</v>
      </c>
      <c r="P3466" s="29">
        <f>N3466*INDEX($H$47:$H$50,MATCH(M3466,'Mining Dmd Profile'!$G$47:$G$50,0))</f>
        <v>8.25</v>
      </c>
      <c r="Q3466" s="31">
        <f t="shared" si="275"/>
        <v>9.9768707837199618E-5</v>
      </c>
    </row>
    <row r="3467" spans="11:17" x14ac:dyDescent="0.2">
      <c r="K3467">
        <f t="shared" si="276"/>
        <v>145</v>
      </c>
      <c r="L3467">
        <f t="shared" si="277"/>
        <v>5</v>
      </c>
      <c r="M3467" t="s">
        <v>13</v>
      </c>
      <c r="N3467" s="20">
        <f t="shared" si="274"/>
        <v>5.5</v>
      </c>
      <c r="O3467" s="21">
        <f t="shared" si="273"/>
        <v>9.1490547362994007E-5</v>
      </c>
      <c r="P3467" s="29">
        <f>N3467*INDEX($H$47:$H$50,MATCH(M3467,'Mining Dmd Profile'!$G$47:$G$50,0))</f>
        <v>8.25</v>
      </c>
      <c r="Q3467" s="31">
        <f t="shared" si="275"/>
        <v>9.9768707837199618E-5</v>
      </c>
    </row>
    <row r="3468" spans="11:17" x14ac:dyDescent="0.2">
      <c r="K3468">
        <f t="shared" si="276"/>
        <v>145</v>
      </c>
      <c r="L3468">
        <f t="shared" si="277"/>
        <v>6</v>
      </c>
      <c r="M3468" t="s">
        <v>13</v>
      </c>
      <c r="N3468" s="20">
        <f t="shared" si="274"/>
        <v>5.5</v>
      </c>
      <c r="O3468" s="21">
        <f t="shared" si="273"/>
        <v>9.1490547362994007E-5</v>
      </c>
      <c r="P3468" s="29">
        <f>N3468*INDEX($H$47:$H$50,MATCH(M3468,'Mining Dmd Profile'!$G$47:$G$50,0))</f>
        <v>8.25</v>
      </c>
      <c r="Q3468" s="31">
        <f t="shared" si="275"/>
        <v>9.9768707837199618E-5</v>
      </c>
    </row>
    <row r="3469" spans="11:17" x14ac:dyDescent="0.2">
      <c r="K3469">
        <f t="shared" si="276"/>
        <v>145</v>
      </c>
      <c r="L3469">
        <f t="shared" si="277"/>
        <v>7</v>
      </c>
      <c r="M3469" t="s">
        <v>13</v>
      </c>
      <c r="N3469" s="20">
        <f t="shared" si="274"/>
        <v>5.5</v>
      </c>
      <c r="O3469" s="21">
        <f t="shared" si="273"/>
        <v>9.1490547362994007E-5</v>
      </c>
      <c r="P3469" s="29">
        <f>N3469*INDEX($H$47:$H$50,MATCH(M3469,'Mining Dmd Profile'!$G$47:$G$50,0))</f>
        <v>8.25</v>
      </c>
      <c r="Q3469" s="31">
        <f t="shared" si="275"/>
        <v>9.9768707837199618E-5</v>
      </c>
    </row>
    <row r="3470" spans="11:17" x14ac:dyDescent="0.2">
      <c r="K3470">
        <f t="shared" si="276"/>
        <v>145</v>
      </c>
      <c r="L3470">
        <f t="shared" si="277"/>
        <v>8</v>
      </c>
      <c r="M3470" t="s">
        <v>13</v>
      </c>
      <c r="N3470" s="20">
        <f t="shared" si="274"/>
        <v>5.5</v>
      </c>
      <c r="O3470" s="21">
        <f t="shared" si="273"/>
        <v>9.1490547362994007E-5</v>
      </c>
      <c r="P3470" s="29">
        <f>N3470*INDEX($H$47:$H$50,MATCH(M3470,'Mining Dmd Profile'!$G$47:$G$50,0))</f>
        <v>8.25</v>
      </c>
      <c r="Q3470" s="31">
        <f t="shared" si="275"/>
        <v>9.9768707837199618E-5</v>
      </c>
    </row>
    <row r="3471" spans="11:17" x14ac:dyDescent="0.2">
      <c r="K3471">
        <f t="shared" si="276"/>
        <v>145</v>
      </c>
      <c r="L3471">
        <f t="shared" si="277"/>
        <v>9</v>
      </c>
      <c r="M3471" t="s">
        <v>13</v>
      </c>
      <c r="N3471" s="20">
        <f t="shared" si="274"/>
        <v>5.5</v>
      </c>
      <c r="O3471" s="21">
        <f t="shared" si="273"/>
        <v>9.1490547362994007E-5</v>
      </c>
      <c r="P3471" s="29">
        <f>N3471*INDEX($H$47:$H$50,MATCH(M3471,'Mining Dmd Profile'!$G$47:$G$50,0))</f>
        <v>8.25</v>
      </c>
      <c r="Q3471" s="31">
        <f t="shared" si="275"/>
        <v>9.9768707837199618E-5</v>
      </c>
    </row>
    <row r="3472" spans="11:17" x14ac:dyDescent="0.2">
      <c r="K3472">
        <f t="shared" si="276"/>
        <v>145</v>
      </c>
      <c r="L3472">
        <f t="shared" si="277"/>
        <v>10</v>
      </c>
      <c r="M3472" t="s">
        <v>13</v>
      </c>
      <c r="N3472" s="20">
        <f t="shared" si="274"/>
        <v>6</v>
      </c>
      <c r="O3472" s="21">
        <f t="shared" si="273"/>
        <v>9.9807869850538917E-5</v>
      </c>
      <c r="P3472" s="29">
        <f>N3472*INDEX($H$47:$H$50,MATCH(M3472,'Mining Dmd Profile'!$G$47:$G$50,0))</f>
        <v>9</v>
      </c>
      <c r="Q3472" s="31">
        <f t="shared" si="275"/>
        <v>1.0883859036785413E-4</v>
      </c>
    </row>
    <row r="3473" spans="11:17" x14ac:dyDescent="0.2">
      <c r="K3473">
        <f t="shared" si="276"/>
        <v>145</v>
      </c>
      <c r="L3473">
        <f t="shared" si="277"/>
        <v>11</v>
      </c>
      <c r="M3473" t="s">
        <v>13</v>
      </c>
      <c r="N3473" s="20">
        <f t="shared" si="274"/>
        <v>6.6</v>
      </c>
      <c r="O3473" s="21">
        <f t="shared" si="273"/>
        <v>1.0978865683559279E-4</v>
      </c>
      <c r="P3473" s="29">
        <f>N3473*INDEX($H$47:$H$50,MATCH(M3473,'Mining Dmd Profile'!$G$47:$G$50,0))</f>
        <v>9.8999999999999986</v>
      </c>
      <c r="Q3473" s="31">
        <f t="shared" si="275"/>
        <v>1.1972244940463952E-4</v>
      </c>
    </row>
    <row r="3474" spans="11:17" x14ac:dyDescent="0.2">
      <c r="K3474">
        <f t="shared" si="276"/>
        <v>145</v>
      </c>
      <c r="L3474">
        <f t="shared" si="277"/>
        <v>12</v>
      </c>
      <c r="M3474" t="s">
        <v>13</v>
      </c>
      <c r="N3474" s="20">
        <f t="shared" si="274"/>
        <v>7</v>
      </c>
      <c r="O3474" s="21">
        <f t="shared" si="273"/>
        <v>1.1644251482562872E-4</v>
      </c>
      <c r="P3474" s="29">
        <f>N3474*INDEX($H$47:$H$50,MATCH(M3474,'Mining Dmd Profile'!$G$47:$G$50,0))</f>
        <v>10.5</v>
      </c>
      <c r="Q3474" s="31">
        <f t="shared" si="275"/>
        <v>1.2697835542916316E-4</v>
      </c>
    </row>
    <row r="3475" spans="11:17" x14ac:dyDescent="0.2">
      <c r="K3475">
        <f t="shared" si="276"/>
        <v>145</v>
      </c>
      <c r="L3475">
        <f t="shared" si="277"/>
        <v>13</v>
      </c>
      <c r="M3475" t="s">
        <v>13</v>
      </c>
      <c r="N3475" s="20">
        <f t="shared" si="274"/>
        <v>7.5</v>
      </c>
      <c r="O3475" s="21">
        <f t="shared" si="273"/>
        <v>1.2475983731317363E-4</v>
      </c>
      <c r="P3475" s="29">
        <f>N3475*INDEX($H$47:$H$50,MATCH(M3475,'Mining Dmd Profile'!$G$47:$G$50,0))</f>
        <v>11.25</v>
      </c>
      <c r="Q3475" s="31">
        <f t="shared" si="275"/>
        <v>1.3604823795981767E-4</v>
      </c>
    </row>
    <row r="3476" spans="11:17" x14ac:dyDescent="0.2">
      <c r="K3476">
        <f t="shared" si="276"/>
        <v>145</v>
      </c>
      <c r="L3476">
        <f t="shared" si="277"/>
        <v>14</v>
      </c>
      <c r="M3476" t="s">
        <v>13</v>
      </c>
      <c r="N3476" s="20">
        <f t="shared" si="274"/>
        <v>8</v>
      </c>
      <c r="O3476" s="21">
        <f t="shared" si="273"/>
        <v>1.3307715980071856E-4</v>
      </c>
      <c r="P3476" s="29">
        <f>N3476*INDEX($H$47:$H$50,MATCH(M3476,'Mining Dmd Profile'!$G$47:$G$50,0))</f>
        <v>12</v>
      </c>
      <c r="Q3476" s="31">
        <f t="shared" si="275"/>
        <v>1.4511812049047219E-4</v>
      </c>
    </row>
    <row r="3477" spans="11:17" x14ac:dyDescent="0.2">
      <c r="K3477">
        <f t="shared" si="276"/>
        <v>145</v>
      </c>
      <c r="L3477">
        <f t="shared" si="277"/>
        <v>15</v>
      </c>
      <c r="M3477" t="s">
        <v>13</v>
      </c>
      <c r="N3477" s="20">
        <f t="shared" si="274"/>
        <v>8.1</v>
      </c>
      <c r="O3477" s="21">
        <f t="shared" si="273"/>
        <v>1.3474062429822754E-4</v>
      </c>
      <c r="P3477" s="29">
        <f>N3477*INDEX($H$47:$H$50,MATCH(M3477,'Mining Dmd Profile'!$G$47:$G$50,0))</f>
        <v>12.149999999999999</v>
      </c>
      <c r="Q3477" s="31">
        <f t="shared" si="275"/>
        <v>1.4693209699660306E-4</v>
      </c>
    </row>
    <row r="3478" spans="11:17" x14ac:dyDescent="0.2">
      <c r="K3478">
        <f t="shared" si="276"/>
        <v>145</v>
      </c>
      <c r="L3478">
        <f t="shared" si="277"/>
        <v>16</v>
      </c>
      <c r="M3478" t="s">
        <v>13</v>
      </c>
      <c r="N3478" s="20">
        <f t="shared" si="274"/>
        <v>7.7</v>
      </c>
      <c r="O3478" s="21">
        <f t="shared" si="273"/>
        <v>1.2808676630819162E-4</v>
      </c>
      <c r="P3478" s="29">
        <f>N3478*INDEX($H$47:$H$50,MATCH(M3478,'Mining Dmd Profile'!$G$47:$G$50,0))</f>
        <v>11.55</v>
      </c>
      <c r="Q3478" s="31">
        <f t="shared" si="275"/>
        <v>1.3967619097207947E-4</v>
      </c>
    </row>
    <row r="3479" spans="11:17" x14ac:dyDescent="0.2">
      <c r="K3479">
        <f t="shared" si="276"/>
        <v>145</v>
      </c>
      <c r="L3479">
        <f t="shared" si="277"/>
        <v>17</v>
      </c>
      <c r="M3479" t="s">
        <v>13</v>
      </c>
      <c r="N3479" s="20">
        <f t="shared" si="274"/>
        <v>7.3</v>
      </c>
      <c r="O3479" s="21">
        <f t="shared" si="273"/>
        <v>1.2143290831815567E-4</v>
      </c>
      <c r="P3479" s="29">
        <f>N3479*INDEX($H$47:$H$50,MATCH(M3479,'Mining Dmd Profile'!$G$47:$G$50,0))</f>
        <v>10.95</v>
      </c>
      <c r="Q3479" s="31">
        <f t="shared" si="275"/>
        <v>1.3242028494755585E-4</v>
      </c>
    </row>
    <row r="3480" spans="11:17" x14ac:dyDescent="0.2">
      <c r="K3480">
        <f t="shared" si="276"/>
        <v>145</v>
      </c>
      <c r="L3480">
        <f t="shared" si="277"/>
        <v>18</v>
      </c>
      <c r="M3480" t="s">
        <v>13</v>
      </c>
      <c r="N3480" s="20">
        <f t="shared" si="274"/>
        <v>7</v>
      </c>
      <c r="O3480" s="21">
        <f t="shared" si="273"/>
        <v>1.1644251482562872E-4</v>
      </c>
      <c r="P3480" s="29">
        <f>N3480*INDEX($H$47:$H$50,MATCH(M3480,'Mining Dmd Profile'!$G$47:$G$50,0))</f>
        <v>10.5</v>
      </c>
      <c r="Q3480" s="31">
        <f t="shared" si="275"/>
        <v>1.2697835542916316E-4</v>
      </c>
    </row>
    <row r="3481" spans="11:17" x14ac:dyDescent="0.2">
      <c r="K3481">
        <f t="shared" si="276"/>
        <v>145</v>
      </c>
      <c r="L3481">
        <f t="shared" si="277"/>
        <v>19</v>
      </c>
      <c r="M3481" t="s">
        <v>13</v>
      </c>
      <c r="N3481" s="20">
        <f t="shared" si="274"/>
        <v>7.3</v>
      </c>
      <c r="O3481" s="21">
        <f t="shared" si="273"/>
        <v>1.2143290831815567E-4</v>
      </c>
      <c r="P3481" s="29">
        <f>N3481*INDEX($H$47:$H$50,MATCH(M3481,'Mining Dmd Profile'!$G$47:$G$50,0))</f>
        <v>10.95</v>
      </c>
      <c r="Q3481" s="31">
        <f t="shared" si="275"/>
        <v>1.3242028494755585E-4</v>
      </c>
    </row>
    <row r="3482" spans="11:17" x14ac:dyDescent="0.2">
      <c r="K3482">
        <f t="shared" si="276"/>
        <v>145</v>
      </c>
      <c r="L3482">
        <f t="shared" si="277"/>
        <v>20</v>
      </c>
      <c r="M3482" t="s">
        <v>13</v>
      </c>
      <c r="N3482" s="20">
        <f t="shared" si="274"/>
        <v>7.7</v>
      </c>
      <c r="O3482" s="21">
        <f t="shared" si="273"/>
        <v>1.2808676630819162E-4</v>
      </c>
      <c r="P3482" s="29">
        <f>N3482*INDEX($H$47:$H$50,MATCH(M3482,'Mining Dmd Profile'!$G$47:$G$50,0))</f>
        <v>11.55</v>
      </c>
      <c r="Q3482" s="31">
        <f t="shared" si="275"/>
        <v>1.3967619097207947E-4</v>
      </c>
    </row>
    <row r="3483" spans="11:17" x14ac:dyDescent="0.2">
      <c r="K3483">
        <f t="shared" si="276"/>
        <v>145</v>
      </c>
      <c r="L3483">
        <f t="shared" si="277"/>
        <v>21</v>
      </c>
      <c r="M3483" t="s">
        <v>13</v>
      </c>
      <c r="N3483" s="20">
        <f t="shared" si="274"/>
        <v>8</v>
      </c>
      <c r="O3483" s="21">
        <f t="shared" si="273"/>
        <v>1.3307715980071856E-4</v>
      </c>
      <c r="P3483" s="29">
        <f>N3483*INDEX($H$47:$H$50,MATCH(M3483,'Mining Dmd Profile'!$G$47:$G$50,0))</f>
        <v>12</v>
      </c>
      <c r="Q3483" s="31">
        <f t="shared" si="275"/>
        <v>1.4511812049047219E-4</v>
      </c>
    </row>
    <row r="3484" spans="11:17" x14ac:dyDescent="0.2">
      <c r="K3484">
        <f t="shared" si="276"/>
        <v>145</v>
      </c>
      <c r="L3484">
        <f t="shared" si="277"/>
        <v>22</v>
      </c>
      <c r="M3484" t="s">
        <v>13</v>
      </c>
      <c r="N3484" s="20">
        <f t="shared" si="274"/>
        <v>8</v>
      </c>
      <c r="O3484" s="21">
        <f t="shared" si="273"/>
        <v>1.3307715980071856E-4</v>
      </c>
      <c r="P3484" s="29">
        <f>N3484*INDEX($H$47:$H$50,MATCH(M3484,'Mining Dmd Profile'!$G$47:$G$50,0))</f>
        <v>12</v>
      </c>
      <c r="Q3484" s="31">
        <f t="shared" si="275"/>
        <v>1.4511812049047219E-4</v>
      </c>
    </row>
    <row r="3485" spans="11:17" x14ac:dyDescent="0.2">
      <c r="K3485">
        <f t="shared" si="276"/>
        <v>145</v>
      </c>
      <c r="L3485">
        <f t="shared" si="277"/>
        <v>23</v>
      </c>
      <c r="M3485" t="s">
        <v>13</v>
      </c>
      <c r="N3485" s="20">
        <f t="shared" si="274"/>
        <v>8</v>
      </c>
      <c r="O3485" s="21">
        <f t="shared" si="273"/>
        <v>1.3307715980071856E-4</v>
      </c>
      <c r="P3485" s="29">
        <f>N3485*INDEX($H$47:$H$50,MATCH(M3485,'Mining Dmd Profile'!$G$47:$G$50,0))</f>
        <v>12</v>
      </c>
      <c r="Q3485" s="31">
        <f t="shared" si="275"/>
        <v>1.4511812049047219E-4</v>
      </c>
    </row>
    <row r="3486" spans="11:17" x14ac:dyDescent="0.2">
      <c r="K3486">
        <f t="shared" si="276"/>
        <v>145</v>
      </c>
      <c r="L3486">
        <f t="shared" si="277"/>
        <v>24</v>
      </c>
      <c r="M3486" t="s">
        <v>13</v>
      </c>
      <c r="N3486" s="20">
        <f t="shared" si="274"/>
        <v>8</v>
      </c>
      <c r="O3486" s="21">
        <f t="shared" si="273"/>
        <v>1.3307715980071856E-4</v>
      </c>
      <c r="P3486" s="29">
        <f>N3486*INDEX($H$47:$H$50,MATCH(M3486,'Mining Dmd Profile'!$G$47:$G$50,0))</f>
        <v>12</v>
      </c>
      <c r="Q3486" s="31">
        <f t="shared" si="275"/>
        <v>1.4511812049047219E-4</v>
      </c>
    </row>
    <row r="3487" spans="11:17" x14ac:dyDescent="0.2">
      <c r="K3487">
        <f t="shared" si="276"/>
        <v>146</v>
      </c>
      <c r="L3487">
        <f t="shared" si="277"/>
        <v>1</v>
      </c>
      <c r="M3487" t="s">
        <v>13</v>
      </c>
      <c r="N3487" s="20">
        <f t="shared" si="274"/>
        <v>7</v>
      </c>
      <c r="O3487" s="21">
        <f t="shared" si="273"/>
        <v>1.1644251482562872E-4</v>
      </c>
      <c r="P3487" s="29">
        <f>N3487*INDEX($H$47:$H$50,MATCH(M3487,'Mining Dmd Profile'!$G$47:$G$50,0))</f>
        <v>10.5</v>
      </c>
      <c r="Q3487" s="31">
        <f t="shared" si="275"/>
        <v>1.2697835542916316E-4</v>
      </c>
    </row>
    <row r="3488" spans="11:17" x14ac:dyDescent="0.2">
      <c r="K3488">
        <f t="shared" si="276"/>
        <v>146</v>
      </c>
      <c r="L3488">
        <f t="shared" si="277"/>
        <v>2</v>
      </c>
      <c r="M3488" t="s">
        <v>13</v>
      </c>
      <c r="N3488" s="20">
        <f t="shared" si="274"/>
        <v>6.5</v>
      </c>
      <c r="O3488" s="21">
        <f t="shared" si="273"/>
        <v>1.0812519233808381E-4</v>
      </c>
      <c r="P3488" s="29">
        <f>N3488*INDEX($H$47:$H$50,MATCH(M3488,'Mining Dmd Profile'!$G$47:$G$50,0))</f>
        <v>9.75</v>
      </c>
      <c r="Q3488" s="31">
        <f t="shared" si="275"/>
        <v>1.1790847289850864E-4</v>
      </c>
    </row>
    <row r="3489" spans="11:17" x14ac:dyDescent="0.2">
      <c r="K3489">
        <f t="shared" si="276"/>
        <v>146</v>
      </c>
      <c r="L3489">
        <f t="shared" si="277"/>
        <v>3</v>
      </c>
      <c r="M3489" t="s">
        <v>13</v>
      </c>
      <c r="N3489" s="20">
        <f t="shared" si="274"/>
        <v>6</v>
      </c>
      <c r="O3489" s="21">
        <f t="shared" si="273"/>
        <v>9.9807869850538917E-5</v>
      </c>
      <c r="P3489" s="29">
        <f>N3489*INDEX($H$47:$H$50,MATCH(M3489,'Mining Dmd Profile'!$G$47:$G$50,0))</f>
        <v>9</v>
      </c>
      <c r="Q3489" s="31">
        <f t="shared" si="275"/>
        <v>1.0883859036785413E-4</v>
      </c>
    </row>
    <row r="3490" spans="11:17" x14ac:dyDescent="0.2">
      <c r="K3490">
        <f t="shared" si="276"/>
        <v>146</v>
      </c>
      <c r="L3490">
        <f t="shared" si="277"/>
        <v>4</v>
      </c>
      <c r="M3490" t="s">
        <v>13</v>
      </c>
      <c r="N3490" s="20">
        <f t="shared" si="274"/>
        <v>5.5</v>
      </c>
      <c r="O3490" s="21">
        <f t="shared" si="273"/>
        <v>9.1490547362994007E-5</v>
      </c>
      <c r="P3490" s="29">
        <f>N3490*INDEX($H$47:$H$50,MATCH(M3490,'Mining Dmd Profile'!$G$47:$G$50,0))</f>
        <v>8.25</v>
      </c>
      <c r="Q3490" s="31">
        <f t="shared" si="275"/>
        <v>9.9768707837199618E-5</v>
      </c>
    </row>
    <row r="3491" spans="11:17" x14ac:dyDescent="0.2">
      <c r="K3491">
        <f t="shared" si="276"/>
        <v>146</v>
      </c>
      <c r="L3491">
        <f t="shared" si="277"/>
        <v>5</v>
      </c>
      <c r="M3491" t="s">
        <v>13</v>
      </c>
      <c r="N3491" s="20">
        <f t="shared" si="274"/>
        <v>5.5</v>
      </c>
      <c r="O3491" s="21">
        <f t="shared" si="273"/>
        <v>9.1490547362994007E-5</v>
      </c>
      <c r="P3491" s="29">
        <f>N3491*INDEX($H$47:$H$50,MATCH(M3491,'Mining Dmd Profile'!$G$47:$G$50,0))</f>
        <v>8.25</v>
      </c>
      <c r="Q3491" s="31">
        <f t="shared" si="275"/>
        <v>9.9768707837199618E-5</v>
      </c>
    </row>
    <row r="3492" spans="11:17" x14ac:dyDescent="0.2">
      <c r="K3492">
        <f t="shared" si="276"/>
        <v>146</v>
      </c>
      <c r="L3492">
        <f t="shared" si="277"/>
        <v>6</v>
      </c>
      <c r="M3492" t="s">
        <v>13</v>
      </c>
      <c r="N3492" s="20">
        <f t="shared" si="274"/>
        <v>5.5</v>
      </c>
      <c r="O3492" s="21">
        <f t="shared" si="273"/>
        <v>9.1490547362994007E-5</v>
      </c>
      <c r="P3492" s="29">
        <f>N3492*INDEX($H$47:$H$50,MATCH(M3492,'Mining Dmd Profile'!$G$47:$G$50,0))</f>
        <v>8.25</v>
      </c>
      <c r="Q3492" s="31">
        <f t="shared" si="275"/>
        <v>9.9768707837199618E-5</v>
      </c>
    </row>
    <row r="3493" spans="11:17" x14ac:dyDescent="0.2">
      <c r="K3493">
        <f t="shared" si="276"/>
        <v>146</v>
      </c>
      <c r="L3493">
        <f t="shared" si="277"/>
        <v>7</v>
      </c>
      <c r="M3493" t="s">
        <v>13</v>
      </c>
      <c r="N3493" s="20">
        <f t="shared" si="274"/>
        <v>5.5</v>
      </c>
      <c r="O3493" s="21">
        <f t="shared" si="273"/>
        <v>9.1490547362994007E-5</v>
      </c>
      <c r="P3493" s="29">
        <f>N3493*INDEX($H$47:$H$50,MATCH(M3493,'Mining Dmd Profile'!$G$47:$G$50,0))</f>
        <v>8.25</v>
      </c>
      <c r="Q3493" s="31">
        <f t="shared" si="275"/>
        <v>9.9768707837199618E-5</v>
      </c>
    </row>
    <row r="3494" spans="11:17" x14ac:dyDescent="0.2">
      <c r="K3494">
        <f t="shared" si="276"/>
        <v>146</v>
      </c>
      <c r="L3494">
        <f t="shared" si="277"/>
        <v>8</v>
      </c>
      <c r="M3494" t="s">
        <v>13</v>
      </c>
      <c r="N3494" s="20">
        <f t="shared" si="274"/>
        <v>5.5</v>
      </c>
      <c r="O3494" s="21">
        <f t="shared" si="273"/>
        <v>9.1490547362994007E-5</v>
      </c>
      <c r="P3494" s="29">
        <f>N3494*INDEX($H$47:$H$50,MATCH(M3494,'Mining Dmd Profile'!$G$47:$G$50,0))</f>
        <v>8.25</v>
      </c>
      <c r="Q3494" s="31">
        <f t="shared" si="275"/>
        <v>9.9768707837199618E-5</v>
      </c>
    </row>
    <row r="3495" spans="11:17" x14ac:dyDescent="0.2">
      <c r="K3495">
        <f t="shared" si="276"/>
        <v>146</v>
      </c>
      <c r="L3495">
        <f t="shared" si="277"/>
        <v>9</v>
      </c>
      <c r="M3495" t="s">
        <v>13</v>
      </c>
      <c r="N3495" s="20">
        <f t="shared" si="274"/>
        <v>5.5</v>
      </c>
      <c r="O3495" s="21">
        <f t="shared" si="273"/>
        <v>9.1490547362994007E-5</v>
      </c>
      <c r="P3495" s="29">
        <f>N3495*INDEX($H$47:$H$50,MATCH(M3495,'Mining Dmd Profile'!$G$47:$G$50,0))</f>
        <v>8.25</v>
      </c>
      <c r="Q3495" s="31">
        <f t="shared" si="275"/>
        <v>9.9768707837199618E-5</v>
      </c>
    </row>
    <row r="3496" spans="11:17" x14ac:dyDescent="0.2">
      <c r="K3496">
        <f t="shared" si="276"/>
        <v>146</v>
      </c>
      <c r="L3496">
        <f t="shared" si="277"/>
        <v>10</v>
      </c>
      <c r="M3496" t="s">
        <v>13</v>
      </c>
      <c r="N3496" s="20">
        <f t="shared" si="274"/>
        <v>6</v>
      </c>
      <c r="O3496" s="21">
        <f t="shared" si="273"/>
        <v>9.9807869850538917E-5</v>
      </c>
      <c r="P3496" s="29">
        <f>N3496*INDEX($H$47:$H$50,MATCH(M3496,'Mining Dmd Profile'!$G$47:$G$50,0))</f>
        <v>9</v>
      </c>
      <c r="Q3496" s="31">
        <f t="shared" si="275"/>
        <v>1.0883859036785413E-4</v>
      </c>
    </row>
    <row r="3497" spans="11:17" x14ac:dyDescent="0.2">
      <c r="K3497">
        <f t="shared" si="276"/>
        <v>146</v>
      </c>
      <c r="L3497">
        <f t="shared" si="277"/>
        <v>11</v>
      </c>
      <c r="M3497" t="s">
        <v>13</v>
      </c>
      <c r="N3497" s="20">
        <f t="shared" si="274"/>
        <v>6.6</v>
      </c>
      <c r="O3497" s="21">
        <f t="shared" si="273"/>
        <v>1.0978865683559279E-4</v>
      </c>
      <c r="P3497" s="29">
        <f>N3497*INDEX($H$47:$H$50,MATCH(M3497,'Mining Dmd Profile'!$G$47:$G$50,0))</f>
        <v>9.8999999999999986</v>
      </c>
      <c r="Q3497" s="31">
        <f t="shared" si="275"/>
        <v>1.1972244940463952E-4</v>
      </c>
    </row>
    <row r="3498" spans="11:17" x14ac:dyDescent="0.2">
      <c r="K3498">
        <f t="shared" si="276"/>
        <v>146</v>
      </c>
      <c r="L3498">
        <f t="shared" si="277"/>
        <v>12</v>
      </c>
      <c r="M3498" t="s">
        <v>13</v>
      </c>
      <c r="N3498" s="20">
        <f t="shared" si="274"/>
        <v>7</v>
      </c>
      <c r="O3498" s="21">
        <f t="shared" si="273"/>
        <v>1.1644251482562872E-4</v>
      </c>
      <c r="P3498" s="29">
        <f>N3498*INDEX($H$47:$H$50,MATCH(M3498,'Mining Dmd Profile'!$G$47:$G$50,0))</f>
        <v>10.5</v>
      </c>
      <c r="Q3498" s="31">
        <f t="shared" si="275"/>
        <v>1.2697835542916316E-4</v>
      </c>
    </row>
    <row r="3499" spans="11:17" x14ac:dyDescent="0.2">
      <c r="K3499">
        <f t="shared" si="276"/>
        <v>146</v>
      </c>
      <c r="L3499">
        <f t="shared" si="277"/>
        <v>13</v>
      </c>
      <c r="M3499" t="s">
        <v>13</v>
      </c>
      <c r="N3499" s="20">
        <f t="shared" si="274"/>
        <v>7.5</v>
      </c>
      <c r="O3499" s="21">
        <f t="shared" si="273"/>
        <v>1.2475983731317363E-4</v>
      </c>
      <c r="P3499" s="29">
        <f>N3499*INDEX($H$47:$H$50,MATCH(M3499,'Mining Dmd Profile'!$G$47:$G$50,0))</f>
        <v>11.25</v>
      </c>
      <c r="Q3499" s="31">
        <f t="shared" si="275"/>
        <v>1.3604823795981767E-4</v>
      </c>
    </row>
    <row r="3500" spans="11:17" x14ac:dyDescent="0.2">
      <c r="K3500">
        <f t="shared" si="276"/>
        <v>146</v>
      </c>
      <c r="L3500">
        <f t="shared" si="277"/>
        <v>14</v>
      </c>
      <c r="M3500" t="s">
        <v>13</v>
      </c>
      <c r="N3500" s="20">
        <f t="shared" si="274"/>
        <v>8</v>
      </c>
      <c r="O3500" s="21">
        <f t="shared" si="273"/>
        <v>1.3307715980071856E-4</v>
      </c>
      <c r="P3500" s="29">
        <f>N3500*INDEX($H$47:$H$50,MATCH(M3500,'Mining Dmd Profile'!$G$47:$G$50,0))</f>
        <v>12</v>
      </c>
      <c r="Q3500" s="31">
        <f t="shared" si="275"/>
        <v>1.4511812049047219E-4</v>
      </c>
    </row>
    <row r="3501" spans="11:17" x14ac:dyDescent="0.2">
      <c r="K3501">
        <f t="shared" si="276"/>
        <v>146</v>
      </c>
      <c r="L3501">
        <f t="shared" si="277"/>
        <v>15</v>
      </c>
      <c r="M3501" t="s">
        <v>13</v>
      </c>
      <c r="N3501" s="20">
        <f t="shared" si="274"/>
        <v>8.1</v>
      </c>
      <c r="O3501" s="21">
        <f t="shared" si="273"/>
        <v>1.3474062429822754E-4</v>
      </c>
      <c r="P3501" s="29">
        <f>N3501*INDEX($H$47:$H$50,MATCH(M3501,'Mining Dmd Profile'!$G$47:$G$50,0))</f>
        <v>12.149999999999999</v>
      </c>
      <c r="Q3501" s="31">
        <f t="shared" si="275"/>
        <v>1.4693209699660306E-4</v>
      </c>
    </row>
    <row r="3502" spans="11:17" x14ac:dyDescent="0.2">
      <c r="K3502">
        <f t="shared" si="276"/>
        <v>146</v>
      </c>
      <c r="L3502">
        <f t="shared" si="277"/>
        <v>16</v>
      </c>
      <c r="M3502" t="s">
        <v>13</v>
      </c>
      <c r="N3502" s="20">
        <f t="shared" si="274"/>
        <v>7.7</v>
      </c>
      <c r="O3502" s="21">
        <f t="shared" si="273"/>
        <v>1.2808676630819162E-4</v>
      </c>
      <c r="P3502" s="29">
        <f>N3502*INDEX($H$47:$H$50,MATCH(M3502,'Mining Dmd Profile'!$G$47:$G$50,0))</f>
        <v>11.55</v>
      </c>
      <c r="Q3502" s="31">
        <f t="shared" si="275"/>
        <v>1.3967619097207947E-4</v>
      </c>
    </row>
    <row r="3503" spans="11:17" x14ac:dyDescent="0.2">
      <c r="K3503">
        <f t="shared" si="276"/>
        <v>146</v>
      </c>
      <c r="L3503">
        <f t="shared" si="277"/>
        <v>17</v>
      </c>
      <c r="M3503" t="s">
        <v>13</v>
      </c>
      <c r="N3503" s="20">
        <f t="shared" si="274"/>
        <v>7.3</v>
      </c>
      <c r="O3503" s="21">
        <f t="shared" si="273"/>
        <v>1.2143290831815567E-4</v>
      </c>
      <c r="P3503" s="29">
        <f>N3503*INDEX($H$47:$H$50,MATCH(M3503,'Mining Dmd Profile'!$G$47:$G$50,0))</f>
        <v>10.95</v>
      </c>
      <c r="Q3503" s="31">
        <f t="shared" si="275"/>
        <v>1.3242028494755585E-4</v>
      </c>
    </row>
    <row r="3504" spans="11:17" x14ac:dyDescent="0.2">
      <c r="K3504">
        <f t="shared" si="276"/>
        <v>146</v>
      </c>
      <c r="L3504">
        <f t="shared" si="277"/>
        <v>18</v>
      </c>
      <c r="M3504" t="s">
        <v>13</v>
      </c>
      <c r="N3504" s="20">
        <f t="shared" si="274"/>
        <v>7</v>
      </c>
      <c r="O3504" s="21">
        <f t="shared" si="273"/>
        <v>1.1644251482562872E-4</v>
      </c>
      <c r="P3504" s="29">
        <f>N3504*INDEX($H$47:$H$50,MATCH(M3504,'Mining Dmd Profile'!$G$47:$G$50,0))</f>
        <v>10.5</v>
      </c>
      <c r="Q3504" s="31">
        <f t="shared" si="275"/>
        <v>1.2697835542916316E-4</v>
      </c>
    </row>
    <row r="3505" spans="11:17" x14ac:dyDescent="0.2">
      <c r="K3505">
        <f t="shared" si="276"/>
        <v>146</v>
      </c>
      <c r="L3505">
        <f t="shared" si="277"/>
        <v>19</v>
      </c>
      <c r="M3505" t="s">
        <v>13</v>
      </c>
      <c r="N3505" s="20">
        <f t="shared" si="274"/>
        <v>7.3</v>
      </c>
      <c r="O3505" s="21">
        <f t="shared" si="273"/>
        <v>1.2143290831815567E-4</v>
      </c>
      <c r="P3505" s="29">
        <f>N3505*INDEX($H$47:$H$50,MATCH(M3505,'Mining Dmd Profile'!$G$47:$G$50,0))</f>
        <v>10.95</v>
      </c>
      <c r="Q3505" s="31">
        <f t="shared" si="275"/>
        <v>1.3242028494755585E-4</v>
      </c>
    </row>
    <row r="3506" spans="11:17" x14ac:dyDescent="0.2">
      <c r="K3506">
        <f t="shared" si="276"/>
        <v>146</v>
      </c>
      <c r="L3506">
        <f t="shared" si="277"/>
        <v>20</v>
      </c>
      <c r="M3506" t="s">
        <v>13</v>
      </c>
      <c r="N3506" s="20">
        <f t="shared" si="274"/>
        <v>7.7</v>
      </c>
      <c r="O3506" s="21">
        <f t="shared" si="273"/>
        <v>1.2808676630819162E-4</v>
      </c>
      <c r="P3506" s="29">
        <f>N3506*INDEX($H$47:$H$50,MATCH(M3506,'Mining Dmd Profile'!$G$47:$G$50,0))</f>
        <v>11.55</v>
      </c>
      <c r="Q3506" s="31">
        <f t="shared" si="275"/>
        <v>1.3967619097207947E-4</v>
      </c>
    </row>
    <row r="3507" spans="11:17" x14ac:dyDescent="0.2">
      <c r="K3507">
        <f t="shared" si="276"/>
        <v>146</v>
      </c>
      <c r="L3507">
        <f t="shared" si="277"/>
        <v>21</v>
      </c>
      <c r="M3507" t="s">
        <v>13</v>
      </c>
      <c r="N3507" s="20">
        <f t="shared" si="274"/>
        <v>8</v>
      </c>
      <c r="O3507" s="21">
        <f t="shared" si="273"/>
        <v>1.3307715980071856E-4</v>
      </c>
      <c r="P3507" s="29">
        <f>N3507*INDEX($H$47:$H$50,MATCH(M3507,'Mining Dmd Profile'!$G$47:$G$50,0))</f>
        <v>12</v>
      </c>
      <c r="Q3507" s="31">
        <f t="shared" si="275"/>
        <v>1.4511812049047219E-4</v>
      </c>
    </row>
    <row r="3508" spans="11:17" x14ac:dyDescent="0.2">
      <c r="K3508">
        <f t="shared" si="276"/>
        <v>146</v>
      </c>
      <c r="L3508">
        <f t="shared" si="277"/>
        <v>22</v>
      </c>
      <c r="M3508" t="s">
        <v>13</v>
      </c>
      <c r="N3508" s="20">
        <f t="shared" si="274"/>
        <v>8</v>
      </c>
      <c r="O3508" s="21">
        <f t="shared" si="273"/>
        <v>1.3307715980071856E-4</v>
      </c>
      <c r="P3508" s="29">
        <f>N3508*INDEX($H$47:$H$50,MATCH(M3508,'Mining Dmd Profile'!$G$47:$G$50,0))</f>
        <v>12</v>
      </c>
      <c r="Q3508" s="31">
        <f t="shared" si="275"/>
        <v>1.4511812049047219E-4</v>
      </c>
    </row>
    <row r="3509" spans="11:17" x14ac:dyDescent="0.2">
      <c r="K3509">
        <f t="shared" si="276"/>
        <v>146</v>
      </c>
      <c r="L3509">
        <f t="shared" si="277"/>
        <v>23</v>
      </c>
      <c r="M3509" t="s">
        <v>13</v>
      </c>
      <c r="N3509" s="20">
        <f t="shared" si="274"/>
        <v>8</v>
      </c>
      <c r="O3509" s="21">
        <f t="shared" si="273"/>
        <v>1.3307715980071856E-4</v>
      </c>
      <c r="P3509" s="29">
        <f>N3509*INDEX($H$47:$H$50,MATCH(M3509,'Mining Dmd Profile'!$G$47:$G$50,0))</f>
        <v>12</v>
      </c>
      <c r="Q3509" s="31">
        <f t="shared" si="275"/>
        <v>1.4511812049047219E-4</v>
      </c>
    </row>
    <row r="3510" spans="11:17" x14ac:dyDescent="0.2">
      <c r="K3510">
        <f t="shared" si="276"/>
        <v>146</v>
      </c>
      <c r="L3510">
        <f t="shared" si="277"/>
        <v>24</v>
      </c>
      <c r="M3510" t="s">
        <v>13</v>
      </c>
      <c r="N3510" s="20">
        <f t="shared" si="274"/>
        <v>8</v>
      </c>
      <c r="O3510" s="21">
        <f t="shared" si="273"/>
        <v>1.3307715980071856E-4</v>
      </c>
      <c r="P3510" s="29">
        <f>N3510*INDEX($H$47:$H$50,MATCH(M3510,'Mining Dmd Profile'!$G$47:$G$50,0))</f>
        <v>12</v>
      </c>
      <c r="Q3510" s="31">
        <f t="shared" si="275"/>
        <v>1.4511812049047219E-4</v>
      </c>
    </row>
    <row r="3511" spans="11:17" x14ac:dyDescent="0.2">
      <c r="K3511">
        <f t="shared" si="276"/>
        <v>147</v>
      </c>
      <c r="L3511">
        <f t="shared" si="277"/>
        <v>1</v>
      </c>
      <c r="M3511" t="s">
        <v>13</v>
      </c>
      <c r="N3511" s="20">
        <f t="shared" si="274"/>
        <v>7</v>
      </c>
      <c r="O3511" s="21">
        <f t="shared" si="273"/>
        <v>1.1644251482562872E-4</v>
      </c>
      <c r="P3511" s="29">
        <f>N3511*INDEX($H$47:$H$50,MATCH(M3511,'Mining Dmd Profile'!$G$47:$G$50,0))</f>
        <v>10.5</v>
      </c>
      <c r="Q3511" s="31">
        <f t="shared" si="275"/>
        <v>1.2697835542916316E-4</v>
      </c>
    </row>
    <row r="3512" spans="11:17" x14ac:dyDescent="0.2">
      <c r="K3512">
        <f t="shared" si="276"/>
        <v>147</v>
      </c>
      <c r="L3512">
        <f t="shared" si="277"/>
        <v>2</v>
      </c>
      <c r="M3512" t="s">
        <v>13</v>
      </c>
      <c r="N3512" s="20">
        <f t="shared" si="274"/>
        <v>6.5</v>
      </c>
      <c r="O3512" s="21">
        <f t="shared" si="273"/>
        <v>1.0812519233808381E-4</v>
      </c>
      <c r="P3512" s="29">
        <f>N3512*INDEX($H$47:$H$50,MATCH(M3512,'Mining Dmd Profile'!$G$47:$G$50,0))</f>
        <v>9.75</v>
      </c>
      <c r="Q3512" s="31">
        <f t="shared" si="275"/>
        <v>1.1790847289850864E-4</v>
      </c>
    </row>
    <row r="3513" spans="11:17" x14ac:dyDescent="0.2">
      <c r="K3513">
        <f t="shared" si="276"/>
        <v>147</v>
      </c>
      <c r="L3513">
        <f t="shared" si="277"/>
        <v>3</v>
      </c>
      <c r="M3513" t="s">
        <v>13</v>
      </c>
      <c r="N3513" s="20">
        <f t="shared" si="274"/>
        <v>6</v>
      </c>
      <c r="O3513" s="21">
        <f t="shared" si="273"/>
        <v>9.9807869850538917E-5</v>
      </c>
      <c r="P3513" s="29">
        <f>N3513*INDEX($H$47:$H$50,MATCH(M3513,'Mining Dmd Profile'!$G$47:$G$50,0))</f>
        <v>9</v>
      </c>
      <c r="Q3513" s="31">
        <f t="shared" si="275"/>
        <v>1.0883859036785413E-4</v>
      </c>
    </row>
    <row r="3514" spans="11:17" x14ac:dyDescent="0.2">
      <c r="K3514">
        <f t="shared" si="276"/>
        <v>147</v>
      </c>
      <c r="L3514">
        <f t="shared" si="277"/>
        <v>4</v>
      </c>
      <c r="M3514" t="s">
        <v>13</v>
      </c>
      <c r="N3514" s="20">
        <f t="shared" si="274"/>
        <v>5.5</v>
      </c>
      <c r="O3514" s="21">
        <f t="shared" si="273"/>
        <v>9.1490547362994007E-5</v>
      </c>
      <c r="P3514" s="29">
        <f>N3514*INDEX($H$47:$H$50,MATCH(M3514,'Mining Dmd Profile'!$G$47:$G$50,0))</f>
        <v>8.25</v>
      </c>
      <c r="Q3514" s="31">
        <f t="shared" si="275"/>
        <v>9.9768707837199618E-5</v>
      </c>
    </row>
    <row r="3515" spans="11:17" x14ac:dyDescent="0.2">
      <c r="K3515">
        <f t="shared" si="276"/>
        <v>147</v>
      </c>
      <c r="L3515">
        <f t="shared" si="277"/>
        <v>5</v>
      </c>
      <c r="M3515" t="s">
        <v>13</v>
      </c>
      <c r="N3515" s="20">
        <f t="shared" si="274"/>
        <v>5.5</v>
      </c>
      <c r="O3515" s="21">
        <f t="shared" si="273"/>
        <v>9.1490547362994007E-5</v>
      </c>
      <c r="P3515" s="29">
        <f>N3515*INDEX($H$47:$H$50,MATCH(M3515,'Mining Dmd Profile'!$G$47:$G$50,0))</f>
        <v>8.25</v>
      </c>
      <c r="Q3515" s="31">
        <f t="shared" si="275"/>
        <v>9.9768707837199618E-5</v>
      </c>
    </row>
    <row r="3516" spans="11:17" x14ac:dyDescent="0.2">
      <c r="K3516">
        <f t="shared" si="276"/>
        <v>147</v>
      </c>
      <c r="L3516">
        <f t="shared" si="277"/>
        <v>6</v>
      </c>
      <c r="M3516" t="s">
        <v>13</v>
      </c>
      <c r="N3516" s="20">
        <f t="shared" si="274"/>
        <v>5.5</v>
      </c>
      <c r="O3516" s="21">
        <f t="shared" si="273"/>
        <v>9.1490547362994007E-5</v>
      </c>
      <c r="P3516" s="29">
        <f>N3516*INDEX($H$47:$H$50,MATCH(M3516,'Mining Dmd Profile'!$G$47:$G$50,0))</f>
        <v>8.25</v>
      </c>
      <c r="Q3516" s="31">
        <f t="shared" si="275"/>
        <v>9.9768707837199618E-5</v>
      </c>
    </row>
    <row r="3517" spans="11:17" x14ac:dyDescent="0.2">
      <c r="K3517">
        <f t="shared" si="276"/>
        <v>147</v>
      </c>
      <c r="L3517">
        <f t="shared" si="277"/>
        <v>7</v>
      </c>
      <c r="M3517" t="s">
        <v>13</v>
      </c>
      <c r="N3517" s="20">
        <f t="shared" si="274"/>
        <v>5.5</v>
      </c>
      <c r="O3517" s="21">
        <f t="shared" si="273"/>
        <v>9.1490547362994007E-5</v>
      </c>
      <c r="P3517" s="29">
        <f>N3517*INDEX($H$47:$H$50,MATCH(M3517,'Mining Dmd Profile'!$G$47:$G$50,0))</f>
        <v>8.25</v>
      </c>
      <c r="Q3517" s="31">
        <f t="shared" si="275"/>
        <v>9.9768707837199618E-5</v>
      </c>
    </row>
    <row r="3518" spans="11:17" x14ac:dyDescent="0.2">
      <c r="K3518">
        <f t="shared" si="276"/>
        <v>147</v>
      </c>
      <c r="L3518">
        <f t="shared" si="277"/>
        <v>8</v>
      </c>
      <c r="M3518" t="s">
        <v>13</v>
      </c>
      <c r="N3518" s="20">
        <f t="shared" si="274"/>
        <v>5.5</v>
      </c>
      <c r="O3518" s="21">
        <f t="shared" si="273"/>
        <v>9.1490547362994007E-5</v>
      </c>
      <c r="P3518" s="29">
        <f>N3518*INDEX($H$47:$H$50,MATCH(M3518,'Mining Dmd Profile'!$G$47:$G$50,0))</f>
        <v>8.25</v>
      </c>
      <c r="Q3518" s="31">
        <f t="shared" si="275"/>
        <v>9.9768707837199618E-5</v>
      </c>
    </row>
    <row r="3519" spans="11:17" x14ac:dyDescent="0.2">
      <c r="K3519">
        <f t="shared" si="276"/>
        <v>147</v>
      </c>
      <c r="L3519">
        <f t="shared" si="277"/>
        <v>9</v>
      </c>
      <c r="M3519" t="s">
        <v>13</v>
      </c>
      <c r="N3519" s="20">
        <f t="shared" si="274"/>
        <v>5.5</v>
      </c>
      <c r="O3519" s="21">
        <f t="shared" si="273"/>
        <v>9.1490547362994007E-5</v>
      </c>
      <c r="P3519" s="29">
        <f>N3519*INDEX($H$47:$H$50,MATCH(M3519,'Mining Dmd Profile'!$G$47:$G$50,0))</f>
        <v>8.25</v>
      </c>
      <c r="Q3519" s="31">
        <f t="shared" si="275"/>
        <v>9.9768707837199618E-5</v>
      </c>
    </row>
    <row r="3520" spans="11:17" x14ac:dyDescent="0.2">
      <c r="K3520">
        <f t="shared" si="276"/>
        <v>147</v>
      </c>
      <c r="L3520">
        <f t="shared" si="277"/>
        <v>10</v>
      </c>
      <c r="M3520" t="s">
        <v>13</v>
      </c>
      <c r="N3520" s="20">
        <f t="shared" si="274"/>
        <v>6</v>
      </c>
      <c r="O3520" s="21">
        <f t="shared" si="273"/>
        <v>9.9807869850538917E-5</v>
      </c>
      <c r="P3520" s="29">
        <f>N3520*INDEX($H$47:$H$50,MATCH(M3520,'Mining Dmd Profile'!$G$47:$G$50,0))</f>
        <v>9</v>
      </c>
      <c r="Q3520" s="31">
        <f t="shared" si="275"/>
        <v>1.0883859036785413E-4</v>
      </c>
    </row>
    <row r="3521" spans="11:17" x14ac:dyDescent="0.2">
      <c r="K3521">
        <f t="shared" si="276"/>
        <v>147</v>
      </c>
      <c r="L3521">
        <f t="shared" si="277"/>
        <v>11</v>
      </c>
      <c r="M3521" t="s">
        <v>13</v>
      </c>
      <c r="N3521" s="20">
        <f t="shared" si="274"/>
        <v>6.6</v>
      </c>
      <c r="O3521" s="21">
        <f t="shared" si="273"/>
        <v>1.0978865683559279E-4</v>
      </c>
      <c r="P3521" s="29">
        <f>N3521*INDEX($H$47:$H$50,MATCH(M3521,'Mining Dmd Profile'!$G$47:$G$50,0))</f>
        <v>9.8999999999999986</v>
      </c>
      <c r="Q3521" s="31">
        <f t="shared" si="275"/>
        <v>1.1972244940463952E-4</v>
      </c>
    </row>
    <row r="3522" spans="11:17" x14ac:dyDescent="0.2">
      <c r="K3522">
        <f t="shared" si="276"/>
        <v>147</v>
      </c>
      <c r="L3522">
        <f t="shared" si="277"/>
        <v>12</v>
      </c>
      <c r="M3522" t="s">
        <v>13</v>
      </c>
      <c r="N3522" s="20">
        <f t="shared" si="274"/>
        <v>7</v>
      </c>
      <c r="O3522" s="21">
        <f t="shared" si="273"/>
        <v>1.1644251482562872E-4</v>
      </c>
      <c r="P3522" s="29">
        <f>N3522*INDEX($H$47:$H$50,MATCH(M3522,'Mining Dmd Profile'!$G$47:$G$50,0))</f>
        <v>10.5</v>
      </c>
      <c r="Q3522" s="31">
        <f t="shared" si="275"/>
        <v>1.2697835542916316E-4</v>
      </c>
    </row>
    <row r="3523" spans="11:17" x14ac:dyDescent="0.2">
      <c r="K3523">
        <f t="shared" si="276"/>
        <v>147</v>
      </c>
      <c r="L3523">
        <f t="shared" si="277"/>
        <v>13</v>
      </c>
      <c r="M3523" t="s">
        <v>13</v>
      </c>
      <c r="N3523" s="20">
        <f t="shared" si="274"/>
        <v>7.5</v>
      </c>
      <c r="O3523" s="21">
        <f t="shared" si="273"/>
        <v>1.2475983731317363E-4</v>
      </c>
      <c r="P3523" s="29">
        <f>N3523*INDEX($H$47:$H$50,MATCH(M3523,'Mining Dmd Profile'!$G$47:$G$50,0))</f>
        <v>11.25</v>
      </c>
      <c r="Q3523" s="31">
        <f t="shared" si="275"/>
        <v>1.3604823795981767E-4</v>
      </c>
    </row>
    <row r="3524" spans="11:17" x14ac:dyDescent="0.2">
      <c r="K3524">
        <f t="shared" si="276"/>
        <v>147</v>
      </c>
      <c r="L3524">
        <f t="shared" si="277"/>
        <v>14</v>
      </c>
      <c r="M3524" t="s">
        <v>13</v>
      </c>
      <c r="N3524" s="20">
        <f t="shared" si="274"/>
        <v>8</v>
      </c>
      <c r="O3524" s="21">
        <f t="shared" si="273"/>
        <v>1.3307715980071856E-4</v>
      </c>
      <c r="P3524" s="29">
        <f>N3524*INDEX($H$47:$H$50,MATCH(M3524,'Mining Dmd Profile'!$G$47:$G$50,0))</f>
        <v>12</v>
      </c>
      <c r="Q3524" s="31">
        <f t="shared" si="275"/>
        <v>1.4511812049047219E-4</v>
      </c>
    </row>
    <row r="3525" spans="11:17" x14ac:dyDescent="0.2">
      <c r="K3525">
        <f t="shared" si="276"/>
        <v>147</v>
      </c>
      <c r="L3525">
        <f t="shared" si="277"/>
        <v>15</v>
      </c>
      <c r="M3525" t="s">
        <v>13</v>
      </c>
      <c r="N3525" s="20">
        <f t="shared" si="274"/>
        <v>8.1</v>
      </c>
      <c r="O3525" s="21">
        <f t="shared" si="273"/>
        <v>1.3474062429822754E-4</v>
      </c>
      <c r="P3525" s="29">
        <f>N3525*INDEX($H$47:$H$50,MATCH(M3525,'Mining Dmd Profile'!$G$47:$G$50,0))</f>
        <v>12.149999999999999</v>
      </c>
      <c r="Q3525" s="31">
        <f t="shared" si="275"/>
        <v>1.4693209699660306E-4</v>
      </c>
    </row>
    <row r="3526" spans="11:17" x14ac:dyDescent="0.2">
      <c r="K3526">
        <f t="shared" si="276"/>
        <v>147</v>
      </c>
      <c r="L3526">
        <f t="shared" si="277"/>
        <v>16</v>
      </c>
      <c r="M3526" t="s">
        <v>13</v>
      </c>
      <c r="N3526" s="20">
        <f t="shared" si="274"/>
        <v>7.7</v>
      </c>
      <c r="O3526" s="21">
        <f t="shared" si="273"/>
        <v>1.2808676630819162E-4</v>
      </c>
      <c r="P3526" s="29">
        <f>N3526*INDEX($H$47:$H$50,MATCH(M3526,'Mining Dmd Profile'!$G$47:$G$50,0))</f>
        <v>11.55</v>
      </c>
      <c r="Q3526" s="31">
        <f t="shared" si="275"/>
        <v>1.3967619097207947E-4</v>
      </c>
    </row>
    <row r="3527" spans="11:17" x14ac:dyDescent="0.2">
      <c r="K3527">
        <f t="shared" si="276"/>
        <v>147</v>
      </c>
      <c r="L3527">
        <f t="shared" si="277"/>
        <v>17</v>
      </c>
      <c r="M3527" t="s">
        <v>13</v>
      </c>
      <c r="N3527" s="20">
        <f t="shared" si="274"/>
        <v>7.3</v>
      </c>
      <c r="O3527" s="21">
        <f t="shared" ref="O3527:O3590" si="278">N3527/$N$5</f>
        <v>1.2143290831815567E-4</v>
      </c>
      <c r="P3527" s="29">
        <f>N3527*INDEX($H$47:$H$50,MATCH(M3527,'Mining Dmd Profile'!$G$47:$G$50,0))</f>
        <v>10.95</v>
      </c>
      <c r="Q3527" s="31">
        <f t="shared" si="275"/>
        <v>1.3242028494755585E-4</v>
      </c>
    </row>
    <row r="3528" spans="11:17" x14ac:dyDescent="0.2">
      <c r="K3528">
        <f t="shared" si="276"/>
        <v>147</v>
      </c>
      <c r="L3528">
        <f t="shared" si="277"/>
        <v>18</v>
      </c>
      <c r="M3528" t="s">
        <v>13</v>
      </c>
      <c r="N3528" s="20">
        <f t="shared" ref="N3528:N3591" si="279">INDEX($H$7:$H$30,MATCH($L3528,$C$7:$C$30,0))</f>
        <v>7</v>
      </c>
      <c r="O3528" s="21">
        <f t="shared" si="278"/>
        <v>1.1644251482562872E-4</v>
      </c>
      <c r="P3528" s="29">
        <f>N3528*INDEX($H$47:$H$50,MATCH(M3528,'Mining Dmd Profile'!$G$47:$G$50,0))</f>
        <v>10.5</v>
      </c>
      <c r="Q3528" s="31">
        <f t="shared" ref="Q3528:Q3591" si="280">P3528/$P$5</f>
        <v>1.2697835542916316E-4</v>
      </c>
    </row>
    <row r="3529" spans="11:17" x14ac:dyDescent="0.2">
      <c r="K3529">
        <f t="shared" ref="K3529:K3592" si="281">IF(L3528=24,K3528+1,K3528)</f>
        <v>147</v>
      </c>
      <c r="L3529">
        <f t="shared" ref="L3529:L3592" si="282">IF(L3528=24,1,L3528+1)</f>
        <v>19</v>
      </c>
      <c r="M3529" t="s">
        <v>13</v>
      </c>
      <c r="N3529" s="20">
        <f t="shared" si="279"/>
        <v>7.3</v>
      </c>
      <c r="O3529" s="21">
        <f t="shared" si="278"/>
        <v>1.2143290831815567E-4</v>
      </c>
      <c r="P3529" s="29">
        <f>N3529*INDEX($H$47:$H$50,MATCH(M3529,'Mining Dmd Profile'!$G$47:$G$50,0))</f>
        <v>10.95</v>
      </c>
      <c r="Q3529" s="31">
        <f t="shared" si="280"/>
        <v>1.3242028494755585E-4</v>
      </c>
    </row>
    <row r="3530" spans="11:17" x14ac:dyDescent="0.2">
      <c r="K3530">
        <f t="shared" si="281"/>
        <v>147</v>
      </c>
      <c r="L3530">
        <f t="shared" si="282"/>
        <v>20</v>
      </c>
      <c r="M3530" t="s">
        <v>13</v>
      </c>
      <c r="N3530" s="20">
        <f t="shared" si="279"/>
        <v>7.7</v>
      </c>
      <c r="O3530" s="21">
        <f t="shared" si="278"/>
        <v>1.2808676630819162E-4</v>
      </c>
      <c r="P3530" s="29">
        <f>N3530*INDEX($H$47:$H$50,MATCH(M3530,'Mining Dmd Profile'!$G$47:$G$50,0))</f>
        <v>11.55</v>
      </c>
      <c r="Q3530" s="31">
        <f t="shared" si="280"/>
        <v>1.3967619097207947E-4</v>
      </c>
    </row>
    <row r="3531" spans="11:17" x14ac:dyDescent="0.2">
      <c r="K3531">
        <f t="shared" si="281"/>
        <v>147</v>
      </c>
      <c r="L3531">
        <f t="shared" si="282"/>
        <v>21</v>
      </c>
      <c r="M3531" t="s">
        <v>13</v>
      </c>
      <c r="N3531" s="20">
        <f t="shared" si="279"/>
        <v>8</v>
      </c>
      <c r="O3531" s="21">
        <f t="shared" si="278"/>
        <v>1.3307715980071856E-4</v>
      </c>
      <c r="P3531" s="29">
        <f>N3531*INDEX($H$47:$H$50,MATCH(M3531,'Mining Dmd Profile'!$G$47:$G$50,0))</f>
        <v>12</v>
      </c>
      <c r="Q3531" s="31">
        <f t="shared" si="280"/>
        <v>1.4511812049047219E-4</v>
      </c>
    </row>
    <row r="3532" spans="11:17" x14ac:dyDescent="0.2">
      <c r="K3532">
        <f t="shared" si="281"/>
        <v>147</v>
      </c>
      <c r="L3532">
        <f t="shared" si="282"/>
        <v>22</v>
      </c>
      <c r="M3532" t="s">
        <v>13</v>
      </c>
      <c r="N3532" s="20">
        <f t="shared" si="279"/>
        <v>8</v>
      </c>
      <c r="O3532" s="21">
        <f t="shared" si="278"/>
        <v>1.3307715980071856E-4</v>
      </c>
      <c r="P3532" s="29">
        <f>N3532*INDEX($H$47:$H$50,MATCH(M3532,'Mining Dmd Profile'!$G$47:$G$50,0))</f>
        <v>12</v>
      </c>
      <c r="Q3532" s="31">
        <f t="shared" si="280"/>
        <v>1.4511812049047219E-4</v>
      </c>
    </row>
    <row r="3533" spans="11:17" x14ac:dyDescent="0.2">
      <c r="K3533">
        <f t="shared" si="281"/>
        <v>147</v>
      </c>
      <c r="L3533">
        <f t="shared" si="282"/>
        <v>23</v>
      </c>
      <c r="M3533" t="s">
        <v>13</v>
      </c>
      <c r="N3533" s="20">
        <f t="shared" si="279"/>
        <v>8</v>
      </c>
      <c r="O3533" s="21">
        <f t="shared" si="278"/>
        <v>1.3307715980071856E-4</v>
      </c>
      <c r="P3533" s="29">
        <f>N3533*INDEX($H$47:$H$50,MATCH(M3533,'Mining Dmd Profile'!$G$47:$G$50,0))</f>
        <v>12</v>
      </c>
      <c r="Q3533" s="31">
        <f t="shared" si="280"/>
        <v>1.4511812049047219E-4</v>
      </c>
    </row>
    <row r="3534" spans="11:17" x14ac:dyDescent="0.2">
      <c r="K3534">
        <f t="shared" si="281"/>
        <v>147</v>
      </c>
      <c r="L3534">
        <f t="shared" si="282"/>
        <v>24</v>
      </c>
      <c r="M3534" t="s">
        <v>13</v>
      </c>
      <c r="N3534" s="20">
        <f t="shared" si="279"/>
        <v>8</v>
      </c>
      <c r="O3534" s="21">
        <f t="shared" si="278"/>
        <v>1.3307715980071856E-4</v>
      </c>
      <c r="P3534" s="29">
        <f>N3534*INDEX($H$47:$H$50,MATCH(M3534,'Mining Dmd Profile'!$G$47:$G$50,0))</f>
        <v>12</v>
      </c>
      <c r="Q3534" s="31">
        <f t="shared" si="280"/>
        <v>1.4511812049047219E-4</v>
      </c>
    </row>
    <row r="3535" spans="11:17" x14ac:dyDescent="0.2">
      <c r="K3535">
        <f t="shared" si="281"/>
        <v>148</v>
      </c>
      <c r="L3535">
        <f t="shared" si="282"/>
        <v>1</v>
      </c>
      <c r="M3535" t="s">
        <v>13</v>
      </c>
      <c r="N3535" s="20">
        <f t="shared" si="279"/>
        <v>7</v>
      </c>
      <c r="O3535" s="21">
        <f t="shared" si="278"/>
        <v>1.1644251482562872E-4</v>
      </c>
      <c r="P3535" s="29">
        <f>N3535*INDEX($H$47:$H$50,MATCH(M3535,'Mining Dmd Profile'!$G$47:$G$50,0))</f>
        <v>10.5</v>
      </c>
      <c r="Q3535" s="31">
        <f t="shared" si="280"/>
        <v>1.2697835542916316E-4</v>
      </c>
    </row>
    <row r="3536" spans="11:17" x14ac:dyDescent="0.2">
      <c r="K3536">
        <f t="shared" si="281"/>
        <v>148</v>
      </c>
      <c r="L3536">
        <f t="shared" si="282"/>
        <v>2</v>
      </c>
      <c r="M3536" t="s">
        <v>13</v>
      </c>
      <c r="N3536" s="20">
        <f t="shared" si="279"/>
        <v>6.5</v>
      </c>
      <c r="O3536" s="21">
        <f t="shared" si="278"/>
        <v>1.0812519233808381E-4</v>
      </c>
      <c r="P3536" s="29">
        <f>N3536*INDEX($H$47:$H$50,MATCH(M3536,'Mining Dmd Profile'!$G$47:$G$50,0))</f>
        <v>9.75</v>
      </c>
      <c r="Q3536" s="31">
        <f t="shared" si="280"/>
        <v>1.1790847289850864E-4</v>
      </c>
    </row>
    <row r="3537" spans="11:17" x14ac:dyDescent="0.2">
      <c r="K3537">
        <f t="shared" si="281"/>
        <v>148</v>
      </c>
      <c r="L3537">
        <f t="shared" si="282"/>
        <v>3</v>
      </c>
      <c r="M3537" t="s">
        <v>13</v>
      </c>
      <c r="N3537" s="20">
        <f t="shared" si="279"/>
        <v>6</v>
      </c>
      <c r="O3537" s="21">
        <f t="shared" si="278"/>
        <v>9.9807869850538917E-5</v>
      </c>
      <c r="P3537" s="29">
        <f>N3537*INDEX($H$47:$H$50,MATCH(M3537,'Mining Dmd Profile'!$G$47:$G$50,0))</f>
        <v>9</v>
      </c>
      <c r="Q3537" s="31">
        <f t="shared" si="280"/>
        <v>1.0883859036785413E-4</v>
      </c>
    </row>
    <row r="3538" spans="11:17" x14ac:dyDescent="0.2">
      <c r="K3538">
        <f t="shared" si="281"/>
        <v>148</v>
      </c>
      <c r="L3538">
        <f t="shared" si="282"/>
        <v>4</v>
      </c>
      <c r="M3538" t="s">
        <v>13</v>
      </c>
      <c r="N3538" s="20">
        <f t="shared" si="279"/>
        <v>5.5</v>
      </c>
      <c r="O3538" s="21">
        <f t="shared" si="278"/>
        <v>9.1490547362994007E-5</v>
      </c>
      <c r="P3538" s="29">
        <f>N3538*INDEX($H$47:$H$50,MATCH(M3538,'Mining Dmd Profile'!$G$47:$G$50,0))</f>
        <v>8.25</v>
      </c>
      <c r="Q3538" s="31">
        <f t="shared" si="280"/>
        <v>9.9768707837199618E-5</v>
      </c>
    </row>
    <row r="3539" spans="11:17" x14ac:dyDescent="0.2">
      <c r="K3539">
        <f t="shared" si="281"/>
        <v>148</v>
      </c>
      <c r="L3539">
        <f t="shared" si="282"/>
        <v>5</v>
      </c>
      <c r="M3539" t="s">
        <v>13</v>
      </c>
      <c r="N3539" s="20">
        <f t="shared" si="279"/>
        <v>5.5</v>
      </c>
      <c r="O3539" s="21">
        <f t="shared" si="278"/>
        <v>9.1490547362994007E-5</v>
      </c>
      <c r="P3539" s="29">
        <f>N3539*INDEX($H$47:$H$50,MATCH(M3539,'Mining Dmd Profile'!$G$47:$G$50,0))</f>
        <v>8.25</v>
      </c>
      <c r="Q3539" s="31">
        <f t="shared" si="280"/>
        <v>9.9768707837199618E-5</v>
      </c>
    </row>
    <row r="3540" spans="11:17" x14ac:dyDescent="0.2">
      <c r="K3540">
        <f t="shared" si="281"/>
        <v>148</v>
      </c>
      <c r="L3540">
        <f t="shared" si="282"/>
        <v>6</v>
      </c>
      <c r="M3540" t="s">
        <v>13</v>
      </c>
      <c r="N3540" s="20">
        <f t="shared" si="279"/>
        <v>5.5</v>
      </c>
      <c r="O3540" s="21">
        <f t="shared" si="278"/>
        <v>9.1490547362994007E-5</v>
      </c>
      <c r="P3540" s="29">
        <f>N3540*INDEX($H$47:$H$50,MATCH(M3540,'Mining Dmd Profile'!$G$47:$G$50,0))</f>
        <v>8.25</v>
      </c>
      <c r="Q3540" s="31">
        <f t="shared" si="280"/>
        <v>9.9768707837199618E-5</v>
      </c>
    </row>
    <row r="3541" spans="11:17" x14ac:dyDescent="0.2">
      <c r="K3541">
        <f t="shared" si="281"/>
        <v>148</v>
      </c>
      <c r="L3541">
        <f t="shared" si="282"/>
        <v>7</v>
      </c>
      <c r="M3541" t="s">
        <v>13</v>
      </c>
      <c r="N3541" s="20">
        <f t="shared" si="279"/>
        <v>5.5</v>
      </c>
      <c r="O3541" s="21">
        <f t="shared" si="278"/>
        <v>9.1490547362994007E-5</v>
      </c>
      <c r="P3541" s="29">
        <f>N3541*INDEX($H$47:$H$50,MATCH(M3541,'Mining Dmd Profile'!$G$47:$G$50,0))</f>
        <v>8.25</v>
      </c>
      <c r="Q3541" s="31">
        <f t="shared" si="280"/>
        <v>9.9768707837199618E-5</v>
      </c>
    </row>
    <row r="3542" spans="11:17" x14ac:dyDescent="0.2">
      <c r="K3542">
        <f t="shared" si="281"/>
        <v>148</v>
      </c>
      <c r="L3542">
        <f t="shared" si="282"/>
        <v>8</v>
      </c>
      <c r="M3542" t="s">
        <v>13</v>
      </c>
      <c r="N3542" s="20">
        <f t="shared" si="279"/>
        <v>5.5</v>
      </c>
      <c r="O3542" s="21">
        <f t="shared" si="278"/>
        <v>9.1490547362994007E-5</v>
      </c>
      <c r="P3542" s="29">
        <f>N3542*INDEX($H$47:$H$50,MATCH(M3542,'Mining Dmd Profile'!$G$47:$G$50,0))</f>
        <v>8.25</v>
      </c>
      <c r="Q3542" s="31">
        <f t="shared" si="280"/>
        <v>9.9768707837199618E-5</v>
      </c>
    </row>
    <row r="3543" spans="11:17" x14ac:dyDescent="0.2">
      <c r="K3543">
        <f t="shared" si="281"/>
        <v>148</v>
      </c>
      <c r="L3543">
        <f t="shared" si="282"/>
        <v>9</v>
      </c>
      <c r="M3543" t="s">
        <v>13</v>
      </c>
      <c r="N3543" s="20">
        <f t="shared" si="279"/>
        <v>5.5</v>
      </c>
      <c r="O3543" s="21">
        <f t="shared" si="278"/>
        <v>9.1490547362994007E-5</v>
      </c>
      <c r="P3543" s="29">
        <f>N3543*INDEX($H$47:$H$50,MATCH(M3543,'Mining Dmd Profile'!$G$47:$G$50,0))</f>
        <v>8.25</v>
      </c>
      <c r="Q3543" s="31">
        <f t="shared" si="280"/>
        <v>9.9768707837199618E-5</v>
      </c>
    </row>
    <row r="3544" spans="11:17" x14ac:dyDescent="0.2">
      <c r="K3544">
        <f t="shared" si="281"/>
        <v>148</v>
      </c>
      <c r="L3544">
        <f t="shared" si="282"/>
        <v>10</v>
      </c>
      <c r="M3544" t="s">
        <v>13</v>
      </c>
      <c r="N3544" s="20">
        <f t="shared" si="279"/>
        <v>6</v>
      </c>
      <c r="O3544" s="21">
        <f t="shared" si="278"/>
        <v>9.9807869850538917E-5</v>
      </c>
      <c r="P3544" s="29">
        <f>N3544*INDEX($H$47:$H$50,MATCH(M3544,'Mining Dmd Profile'!$G$47:$G$50,0))</f>
        <v>9</v>
      </c>
      <c r="Q3544" s="31">
        <f t="shared" si="280"/>
        <v>1.0883859036785413E-4</v>
      </c>
    </row>
    <row r="3545" spans="11:17" x14ac:dyDescent="0.2">
      <c r="K3545">
        <f t="shared" si="281"/>
        <v>148</v>
      </c>
      <c r="L3545">
        <f t="shared" si="282"/>
        <v>11</v>
      </c>
      <c r="M3545" t="s">
        <v>13</v>
      </c>
      <c r="N3545" s="20">
        <f t="shared" si="279"/>
        <v>6.6</v>
      </c>
      <c r="O3545" s="21">
        <f t="shared" si="278"/>
        <v>1.0978865683559279E-4</v>
      </c>
      <c r="P3545" s="29">
        <f>N3545*INDEX($H$47:$H$50,MATCH(M3545,'Mining Dmd Profile'!$G$47:$G$50,0))</f>
        <v>9.8999999999999986</v>
      </c>
      <c r="Q3545" s="31">
        <f t="shared" si="280"/>
        <v>1.1972244940463952E-4</v>
      </c>
    </row>
    <row r="3546" spans="11:17" x14ac:dyDescent="0.2">
      <c r="K3546">
        <f t="shared" si="281"/>
        <v>148</v>
      </c>
      <c r="L3546">
        <f t="shared" si="282"/>
        <v>12</v>
      </c>
      <c r="M3546" t="s">
        <v>13</v>
      </c>
      <c r="N3546" s="20">
        <f t="shared" si="279"/>
        <v>7</v>
      </c>
      <c r="O3546" s="21">
        <f t="shared" si="278"/>
        <v>1.1644251482562872E-4</v>
      </c>
      <c r="P3546" s="29">
        <f>N3546*INDEX($H$47:$H$50,MATCH(M3546,'Mining Dmd Profile'!$G$47:$G$50,0))</f>
        <v>10.5</v>
      </c>
      <c r="Q3546" s="31">
        <f t="shared" si="280"/>
        <v>1.2697835542916316E-4</v>
      </c>
    </row>
    <row r="3547" spans="11:17" x14ac:dyDescent="0.2">
      <c r="K3547">
        <f t="shared" si="281"/>
        <v>148</v>
      </c>
      <c r="L3547">
        <f t="shared" si="282"/>
        <v>13</v>
      </c>
      <c r="M3547" t="s">
        <v>13</v>
      </c>
      <c r="N3547" s="20">
        <f t="shared" si="279"/>
        <v>7.5</v>
      </c>
      <c r="O3547" s="21">
        <f t="shared" si="278"/>
        <v>1.2475983731317363E-4</v>
      </c>
      <c r="P3547" s="29">
        <f>N3547*INDEX($H$47:$H$50,MATCH(M3547,'Mining Dmd Profile'!$G$47:$G$50,0))</f>
        <v>11.25</v>
      </c>
      <c r="Q3547" s="31">
        <f t="shared" si="280"/>
        <v>1.3604823795981767E-4</v>
      </c>
    </row>
    <row r="3548" spans="11:17" x14ac:dyDescent="0.2">
      <c r="K3548">
        <f t="shared" si="281"/>
        <v>148</v>
      </c>
      <c r="L3548">
        <f t="shared" si="282"/>
        <v>14</v>
      </c>
      <c r="M3548" t="s">
        <v>13</v>
      </c>
      <c r="N3548" s="20">
        <f t="shared" si="279"/>
        <v>8</v>
      </c>
      <c r="O3548" s="21">
        <f t="shared" si="278"/>
        <v>1.3307715980071856E-4</v>
      </c>
      <c r="P3548" s="29">
        <f>N3548*INDEX($H$47:$H$50,MATCH(M3548,'Mining Dmd Profile'!$G$47:$G$50,0))</f>
        <v>12</v>
      </c>
      <c r="Q3548" s="31">
        <f t="shared" si="280"/>
        <v>1.4511812049047219E-4</v>
      </c>
    </row>
    <row r="3549" spans="11:17" x14ac:dyDescent="0.2">
      <c r="K3549">
        <f t="shared" si="281"/>
        <v>148</v>
      </c>
      <c r="L3549">
        <f t="shared" si="282"/>
        <v>15</v>
      </c>
      <c r="M3549" t="s">
        <v>13</v>
      </c>
      <c r="N3549" s="20">
        <f t="shared" si="279"/>
        <v>8.1</v>
      </c>
      <c r="O3549" s="21">
        <f t="shared" si="278"/>
        <v>1.3474062429822754E-4</v>
      </c>
      <c r="P3549" s="29">
        <f>N3549*INDEX($H$47:$H$50,MATCH(M3549,'Mining Dmd Profile'!$G$47:$G$50,0))</f>
        <v>12.149999999999999</v>
      </c>
      <c r="Q3549" s="31">
        <f t="shared" si="280"/>
        <v>1.4693209699660306E-4</v>
      </c>
    </row>
    <row r="3550" spans="11:17" x14ac:dyDescent="0.2">
      <c r="K3550">
        <f t="shared" si="281"/>
        <v>148</v>
      </c>
      <c r="L3550">
        <f t="shared" si="282"/>
        <v>16</v>
      </c>
      <c r="M3550" t="s">
        <v>13</v>
      </c>
      <c r="N3550" s="20">
        <f t="shared" si="279"/>
        <v>7.7</v>
      </c>
      <c r="O3550" s="21">
        <f t="shared" si="278"/>
        <v>1.2808676630819162E-4</v>
      </c>
      <c r="P3550" s="29">
        <f>N3550*INDEX($H$47:$H$50,MATCH(M3550,'Mining Dmd Profile'!$G$47:$G$50,0))</f>
        <v>11.55</v>
      </c>
      <c r="Q3550" s="31">
        <f t="shared" si="280"/>
        <v>1.3967619097207947E-4</v>
      </c>
    </row>
    <row r="3551" spans="11:17" x14ac:dyDescent="0.2">
      <c r="K3551">
        <f t="shared" si="281"/>
        <v>148</v>
      </c>
      <c r="L3551">
        <f t="shared" si="282"/>
        <v>17</v>
      </c>
      <c r="M3551" t="s">
        <v>13</v>
      </c>
      <c r="N3551" s="20">
        <f t="shared" si="279"/>
        <v>7.3</v>
      </c>
      <c r="O3551" s="21">
        <f t="shared" si="278"/>
        <v>1.2143290831815567E-4</v>
      </c>
      <c r="P3551" s="29">
        <f>N3551*INDEX($H$47:$H$50,MATCH(M3551,'Mining Dmd Profile'!$G$47:$G$50,0))</f>
        <v>10.95</v>
      </c>
      <c r="Q3551" s="31">
        <f t="shared" si="280"/>
        <v>1.3242028494755585E-4</v>
      </c>
    </row>
    <row r="3552" spans="11:17" x14ac:dyDescent="0.2">
      <c r="K3552">
        <f t="shared" si="281"/>
        <v>148</v>
      </c>
      <c r="L3552">
        <f t="shared" si="282"/>
        <v>18</v>
      </c>
      <c r="M3552" t="s">
        <v>13</v>
      </c>
      <c r="N3552" s="20">
        <f t="shared" si="279"/>
        <v>7</v>
      </c>
      <c r="O3552" s="21">
        <f t="shared" si="278"/>
        <v>1.1644251482562872E-4</v>
      </c>
      <c r="P3552" s="29">
        <f>N3552*INDEX($H$47:$H$50,MATCH(M3552,'Mining Dmd Profile'!$G$47:$G$50,0))</f>
        <v>10.5</v>
      </c>
      <c r="Q3552" s="31">
        <f t="shared" si="280"/>
        <v>1.2697835542916316E-4</v>
      </c>
    </row>
    <row r="3553" spans="11:17" x14ac:dyDescent="0.2">
      <c r="K3553">
        <f t="shared" si="281"/>
        <v>148</v>
      </c>
      <c r="L3553">
        <f t="shared" si="282"/>
        <v>19</v>
      </c>
      <c r="M3553" t="s">
        <v>13</v>
      </c>
      <c r="N3553" s="20">
        <f t="shared" si="279"/>
        <v>7.3</v>
      </c>
      <c r="O3553" s="21">
        <f t="shared" si="278"/>
        <v>1.2143290831815567E-4</v>
      </c>
      <c r="P3553" s="29">
        <f>N3553*INDEX($H$47:$H$50,MATCH(M3553,'Mining Dmd Profile'!$G$47:$G$50,0))</f>
        <v>10.95</v>
      </c>
      <c r="Q3553" s="31">
        <f t="shared" si="280"/>
        <v>1.3242028494755585E-4</v>
      </c>
    </row>
    <row r="3554" spans="11:17" x14ac:dyDescent="0.2">
      <c r="K3554">
        <f t="shared" si="281"/>
        <v>148</v>
      </c>
      <c r="L3554">
        <f t="shared" si="282"/>
        <v>20</v>
      </c>
      <c r="M3554" t="s">
        <v>13</v>
      </c>
      <c r="N3554" s="20">
        <f t="shared" si="279"/>
        <v>7.7</v>
      </c>
      <c r="O3554" s="21">
        <f t="shared" si="278"/>
        <v>1.2808676630819162E-4</v>
      </c>
      <c r="P3554" s="29">
        <f>N3554*INDEX($H$47:$H$50,MATCH(M3554,'Mining Dmd Profile'!$G$47:$G$50,0))</f>
        <v>11.55</v>
      </c>
      <c r="Q3554" s="31">
        <f t="shared" si="280"/>
        <v>1.3967619097207947E-4</v>
      </c>
    </row>
    <row r="3555" spans="11:17" x14ac:dyDescent="0.2">
      <c r="K3555">
        <f t="shared" si="281"/>
        <v>148</v>
      </c>
      <c r="L3555">
        <f t="shared" si="282"/>
        <v>21</v>
      </c>
      <c r="M3555" t="s">
        <v>13</v>
      </c>
      <c r="N3555" s="20">
        <f t="shared" si="279"/>
        <v>8</v>
      </c>
      <c r="O3555" s="21">
        <f t="shared" si="278"/>
        <v>1.3307715980071856E-4</v>
      </c>
      <c r="P3555" s="29">
        <f>N3555*INDEX($H$47:$H$50,MATCH(M3555,'Mining Dmd Profile'!$G$47:$G$50,0))</f>
        <v>12</v>
      </c>
      <c r="Q3555" s="31">
        <f t="shared" si="280"/>
        <v>1.4511812049047219E-4</v>
      </c>
    </row>
    <row r="3556" spans="11:17" x14ac:dyDescent="0.2">
      <c r="K3556">
        <f t="shared" si="281"/>
        <v>148</v>
      </c>
      <c r="L3556">
        <f t="shared" si="282"/>
        <v>22</v>
      </c>
      <c r="M3556" t="s">
        <v>13</v>
      </c>
      <c r="N3556" s="20">
        <f t="shared" si="279"/>
        <v>8</v>
      </c>
      <c r="O3556" s="21">
        <f t="shared" si="278"/>
        <v>1.3307715980071856E-4</v>
      </c>
      <c r="P3556" s="29">
        <f>N3556*INDEX($H$47:$H$50,MATCH(M3556,'Mining Dmd Profile'!$G$47:$G$50,0))</f>
        <v>12</v>
      </c>
      <c r="Q3556" s="31">
        <f t="shared" si="280"/>
        <v>1.4511812049047219E-4</v>
      </c>
    </row>
    <row r="3557" spans="11:17" x14ac:dyDescent="0.2">
      <c r="K3557">
        <f t="shared" si="281"/>
        <v>148</v>
      </c>
      <c r="L3557">
        <f t="shared" si="282"/>
        <v>23</v>
      </c>
      <c r="M3557" t="s">
        <v>13</v>
      </c>
      <c r="N3557" s="20">
        <f t="shared" si="279"/>
        <v>8</v>
      </c>
      <c r="O3557" s="21">
        <f t="shared" si="278"/>
        <v>1.3307715980071856E-4</v>
      </c>
      <c r="P3557" s="29">
        <f>N3557*INDEX($H$47:$H$50,MATCH(M3557,'Mining Dmd Profile'!$G$47:$G$50,0))</f>
        <v>12</v>
      </c>
      <c r="Q3557" s="31">
        <f t="shared" si="280"/>
        <v>1.4511812049047219E-4</v>
      </c>
    </row>
    <row r="3558" spans="11:17" x14ac:dyDescent="0.2">
      <c r="K3558">
        <f t="shared" si="281"/>
        <v>148</v>
      </c>
      <c r="L3558">
        <f t="shared" si="282"/>
        <v>24</v>
      </c>
      <c r="M3558" t="s">
        <v>13</v>
      </c>
      <c r="N3558" s="20">
        <f t="shared" si="279"/>
        <v>8</v>
      </c>
      <c r="O3558" s="21">
        <f t="shared" si="278"/>
        <v>1.3307715980071856E-4</v>
      </c>
      <c r="P3558" s="29">
        <f>N3558*INDEX($H$47:$H$50,MATCH(M3558,'Mining Dmd Profile'!$G$47:$G$50,0))</f>
        <v>12</v>
      </c>
      <c r="Q3558" s="31">
        <f t="shared" si="280"/>
        <v>1.4511812049047219E-4</v>
      </c>
    </row>
    <row r="3559" spans="11:17" x14ac:dyDescent="0.2">
      <c r="K3559">
        <f t="shared" si="281"/>
        <v>149</v>
      </c>
      <c r="L3559">
        <f t="shared" si="282"/>
        <v>1</v>
      </c>
      <c r="M3559" t="s">
        <v>13</v>
      </c>
      <c r="N3559" s="20">
        <f t="shared" si="279"/>
        <v>7</v>
      </c>
      <c r="O3559" s="21">
        <f t="shared" si="278"/>
        <v>1.1644251482562872E-4</v>
      </c>
      <c r="P3559" s="29">
        <f>N3559*INDEX($H$47:$H$50,MATCH(M3559,'Mining Dmd Profile'!$G$47:$G$50,0))</f>
        <v>10.5</v>
      </c>
      <c r="Q3559" s="31">
        <f t="shared" si="280"/>
        <v>1.2697835542916316E-4</v>
      </c>
    </row>
    <row r="3560" spans="11:17" x14ac:dyDescent="0.2">
      <c r="K3560">
        <f t="shared" si="281"/>
        <v>149</v>
      </c>
      <c r="L3560">
        <f t="shared" si="282"/>
        <v>2</v>
      </c>
      <c r="M3560" t="s">
        <v>13</v>
      </c>
      <c r="N3560" s="20">
        <f t="shared" si="279"/>
        <v>6.5</v>
      </c>
      <c r="O3560" s="21">
        <f t="shared" si="278"/>
        <v>1.0812519233808381E-4</v>
      </c>
      <c r="P3560" s="29">
        <f>N3560*INDEX($H$47:$H$50,MATCH(M3560,'Mining Dmd Profile'!$G$47:$G$50,0))</f>
        <v>9.75</v>
      </c>
      <c r="Q3560" s="31">
        <f t="shared" si="280"/>
        <v>1.1790847289850864E-4</v>
      </c>
    </row>
    <row r="3561" spans="11:17" x14ac:dyDescent="0.2">
      <c r="K3561">
        <f t="shared" si="281"/>
        <v>149</v>
      </c>
      <c r="L3561">
        <f t="shared" si="282"/>
        <v>3</v>
      </c>
      <c r="M3561" t="s">
        <v>13</v>
      </c>
      <c r="N3561" s="20">
        <f t="shared" si="279"/>
        <v>6</v>
      </c>
      <c r="O3561" s="21">
        <f t="shared" si="278"/>
        <v>9.9807869850538917E-5</v>
      </c>
      <c r="P3561" s="29">
        <f>N3561*INDEX($H$47:$H$50,MATCH(M3561,'Mining Dmd Profile'!$G$47:$G$50,0))</f>
        <v>9</v>
      </c>
      <c r="Q3561" s="31">
        <f t="shared" si="280"/>
        <v>1.0883859036785413E-4</v>
      </c>
    </row>
    <row r="3562" spans="11:17" x14ac:dyDescent="0.2">
      <c r="K3562">
        <f t="shared" si="281"/>
        <v>149</v>
      </c>
      <c r="L3562">
        <f t="shared" si="282"/>
        <v>4</v>
      </c>
      <c r="M3562" t="s">
        <v>13</v>
      </c>
      <c r="N3562" s="20">
        <f t="shared" si="279"/>
        <v>5.5</v>
      </c>
      <c r="O3562" s="21">
        <f t="shared" si="278"/>
        <v>9.1490547362994007E-5</v>
      </c>
      <c r="P3562" s="29">
        <f>N3562*INDEX($H$47:$H$50,MATCH(M3562,'Mining Dmd Profile'!$G$47:$G$50,0))</f>
        <v>8.25</v>
      </c>
      <c r="Q3562" s="31">
        <f t="shared" si="280"/>
        <v>9.9768707837199618E-5</v>
      </c>
    </row>
    <row r="3563" spans="11:17" x14ac:dyDescent="0.2">
      <c r="K3563">
        <f t="shared" si="281"/>
        <v>149</v>
      </c>
      <c r="L3563">
        <f t="shared" si="282"/>
        <v>5</v>
      </c>
      <c r="M3563" t="s">
        <v>13</v>
      </c>
      <c r="N3563" s="20">
        <f t="shared" si="279"/>
        <v>5.5</v>
      </c>
      <c r="O3563" s="21">
        <f t="shared" si="278"/>
        <v>9.1490547362994007E-5</v>
      </c>
      <c r="P3563" s="29">
        <f>N3563*INDEX($H$47:$H$50,MATCH(M3563,'Mining Dmd Profile'!$G$47:$G$50,0))</f>
        <v>8.25</v>
      </c>
      <c r="Q3563" s="31">
        <f t="shared" si="280"/>
        <v>9.9768707837199618E-5</v>
      </c>
    </row>
    <row r="3564" spans="11:17" x14ac:dyDescent="0.2">
      <c r="K3564">
        <f t="shared" si="281"/>
        <v>149</v>
      </c>
      <c r="L3564">
        <f t="shared" si="282"/>
        <v>6</v>
      </c>
      <c r="M3564" t="s">
        <v>13</v>
      </c>
      <c r="N3564" s="20">
        <f t="shared" si="279"/>
        <v>5.5</v>
      </c>
      <c r="O3564" s="21">
        <f t="shared" si="278"/>
        <v>9.1490547362994007E-5</v>
      </c>
      <c r="P3564" s="29">
        <f>N3564*INDEX($H$47:$H$50,MATCH(M3564,'Mining Dmd Profile'!$G$47:$G$50,0))</f>
        <v>8.25</v>
      </c>
      <c r="Q3564" s="31">
        <f t="shared" si="280"/>
        <v>9.9768707837199618E-5</v>
      </c>
    </row>
    <row r="3565" spans="11:17" x14ac:dyDescent="0.2">
      <c r="K3565">
        <f t="shared" si="281"/>
        <v>149</v>
      </c>
      <c r="L3565">
        <f t="shared" si="282"/>
        <v>7</v>
      </c>
      <c r="M3565" t="s">
        <v>13</v>
      </c>
      <c r="N3565" s="20">
        <f t="shared" si="279"/>
        <v>5.5</v>
      </c>
      <c r="O3565" s="21">
        <f t="shared" si="278"/>
        <v>9.1490547362994007E-5</v>
      </c>
      <c r="P3565" s="29">
        <f>N3565*INDEX($H$47:$H$50,MATCH(M3565,'Mining Dmd Profile'!$G$47:$G$50,0))</f>
        <v>8.25</v>
      </c>
      <c r="Q3565" s="31">
        <f t="shared" si="280"/>
        <v>9.9768707837199618E-5</v>
      </c>
    </row>
    <row r="3566" spans="11:17" x14ac:dyDescent="0.2">
      <c r="K3566">
        <f t="shared" si="281"/>
        <v>149</v>
      </c>
      <c r="L3566">
        <f t="shared" si="282"/>
        <v>8</v>
      </c>
      <c r="M3566" t="s">
        <v>13</v>
      </c>
      <c r="N3566" s="20">
        <f t="shared" si="279"/>
        <v>5.5</v>
      </c>
      <c r="O3566" s="21">
        <f t="shared" si="278"/>
        <v>9.1490547362994007E-5</v>
      </c>
      <c r="P3566" s="29">
        <f>N3566*INDEX($H$47:$H$50,MATCH(M3566,'Mining Dmd Profile'!$G$47:$G$50,0))</f>
        <v>8.25</v>
      </c>
      <c r="Q3566" s="31">
        <f t="shared" si="280"/>
        <v>9.9768707837199618E-5</v>
      </c>
    </row>
    <row r="3567" spans="11:17" x14ac:dyDescent="0.2">
      <c r="K3567">
        <f t="shared" si="281"/>
        <v>149</v>
      </c>
      <c r="L3567">
        <f t="shared" si="282"/>
        <v>9</v>
      </c>
      <c r="M3567" t="s">
        <v>13</v>
      </c>
      <c r="N3567" s="20">
        <f t="shared" si="279"/>
        <v>5.5</v>
      </c>
      <c r="O3567" s="21">
        <f t="shared" si="278"/>
        <v>9.1490547362994007E-5</v>
      </c>
      <c r="P3567" s="29">
        <f>N3567*INDEX($H$47:$H$50,MATCH(M3567,'Mining Dmd Profile'!$G$47:$G$50,0))</f>
        <v>8.25</v>
      </c>
      <c r="Q3567" s="31">
        <f t="shared" si="280"/>
        <v>9.9768707837199618E-5</v>
      </c>
    </row>
    <row r="3568" spans="11:17" x14ac:dyDescent="0.2">
      <c r="K3568">
        <f t="shared" si="281"/>
        <v>149</v>
      </c>
      <c r="L3568">
        <f t="shared" si="282"/>
        <v>10</v>
      </c>
      <c r="M3568" t="s">
        <v>13</v>
      </c>
      <c r="N3568" s="20">
        <f t="shared" si="279"/>
        <v>6</v>
      </c>
      <c r="O3568" s="21">
        <f t="shared" si="278"/>
        <v>9.9807869850538917E-5</v>
      </c>
      <c r="P3568" s="29">
        <f>N3568*INDEX($H$47:$H$50,MATCH(M3568,'Mining Dmd Profile'!$G$47:$G$50,0))</f>
        <v>9</v>
      </c>
      <c r="Q3568" s="31">
        <f t="shared" si="280"/>
        <v>1.0883859036785413E-4</v>
      </c>
    </row>
    <row r="3569" spans="11:17" x14ac:dyDescent="0.2">
      <c r="K3569">
        <f t="shared" si="281"/>
        <v>149</v>
      </c>
      <c r="L3569">
        <f t="shared" si="282"/>
        <v>11</v>
      </c>
      <c r="M3569" t="s">
        <v>13</v>
      </c>
      <c r="N3569" s="20">
        <f t="shared" si="279"/>
        <v>6.6</v>
      </c>
      <c r="O3569" s="21">
        <f t="shared" si="278"/>
        <v>1.0978865683559279E-4</v>
      </c>
      <c r="P3569" s="29">
        <f>N3569*INDEX($H$47:$H$50,MATCH(M3569,'Mining Dmd Profile'!$G$47:$G$50,0))</f>
        <v>9.8999999999999986</v>
      </c>
      <c r="Q3569" s="31">
        <f t="shared" si="280"/>
        <v>1.1972244940463952E-4</v>
      </c>
    </row>
    <row r="3570" spans="11:17" x14ac:dyDescent="0.2">
      <c r="K3570">
        <f t="shared" si="281"/>
        <v>149</v>
      </c>
      <c r="L3570">
        <f t="shared" si="282"/>
        <v>12</v>
      </c>
      <c r="M3570" t="s">
        <v>13</v>
      </c>
      <c r="N3570" s="20">
        <f t="shared" si="279"/>
        <v>7</v>
      </c>
      <c r="O3570" s="21">
        <f t="shared" si="278"/>
        <v>1.1644251482562872E-4</v>
      </c>
      <c r="P3570" s="29">
        <f>N3570*INDEX($H$47:$H$50,MATCH(M3570,'Mining Dmd Profile'!$G$47:$G$50,0))</f>
        <v>10.5</v>
      </c>
      <c r="Q3570" s="31">
        <f t="shared" si="280"/>
        <v>1.2697835542916316E-4</v>
      </c>
    </row>
    <row r="3571" spans="11:17" x14ac:dyDescent="0.2">
      <c r="K3571">
        <f t="shared" si="281"/>
        <v>149</v>
      </c>
      <c r="L3571">
        <f t="shared" si="282"/>
        <v>13</v>
      </c>
      <c r="M3571" t="s">
        <v>13</v>
      </c>
      <c r="N3571" s="20">
        <f t="shared" si="279"/>
        <v>7.5</v>
      </c>
      <c r="O3571" s="21">
        <f t="shared" si="278"/>
        <v>1.2475983731317363E-4</v>
      </c>
      <c r="P3571" s="29">
        <f>N3571*INDEX($H$47:$H$50,MATCH(M3571,'Mining Dmd Profile'!$G$47:$G$50,0))</f>
        <v>11.25</v>
      </c>
      <c r="Q3571" s="31">
        <f t="shared" si="280"/>
        <v>1.3604823795981767E-4</v>
      </c>
    </row>
    <row r="3572" spans="11:17" x14ac:dyDescent="0.2">
      <c r="K3572">
        <f t="shared" si="281"/>
        <v>149</v>
      </c>
      <c r="L3572">
        <f t="shared" si="282"/>
        <v>14</v>
      </c>
      <c r="M3572" t="s">
        <v>13</v>
      </c>
      <c r="N3572" s="20">
        <f t="shared" si="279"/>
        <v>8</v>
      </c>
      <c r="O3572" s="21">
        <f t="shared" si="278"/>
        <v>1.3307715980071856E-4</v>
      </c>
      <c r="P3572" s="29">
        <f>N3572*INDEX($H$47:$H$50,MATCH(M3572,'Mining Dmd Profile'!$G$47:$G$50,0))</f>
        <v>12</v>
      </c>
      <c r="Q3572" s="31">
        <f t="shared" si="280"/>
        <v>1.4511812049047219E-4</v>
      </c>
    </row>
    <row r="3573" spans="11:17" x14ac:dyDescent="0.2">
      <c r="K3573">
        <f t="shared" si="281"/>
        <v>149</v>
      </c>
      <c r="L3573">
        <f t="shared" si="282"/>
        <v>15</v>
      </c>
      <c r="M3573" t="s">
        <v>13</v>
      </c>
      <c r="N3573" s="20">
        <f t="shared" si="279"/>
        <v>8.1</v>
      </c>
      <c r="O3573" s="21">
        <f t="shared" si="278"/>
        <v>1.3474062429822754E-4</v>
      </c>
      <c r="P3573" s="29">
        <f>N3573*INDEX($H$47:$H$50,MATCH(M3573,'Mining Dmd Profile'!$G$47:$G$50,0))</f>
        <v>12.149999999999999</v>
      </c>
      <c r="Q3573" s="31">
        <f t="shared" si="280"/>
        <v>1.4693209699660306E-4</v>
      </c>
    </row>
    <row r="3574" spans="11:17" x14ac:dyDescent="0.2">
      <c r="K3574">
        <f t="shared" si="281"/>
        <v>149</v>
      </c>
      <c r="L3574">
        <f t="shared" si="282"/>
        <v>16</v>
      </c>
      <c r="M3574" t="s">
        <v>13</v>
      </c>
      <c r="N3574" s="20">
        <f t="shared" si="279"/>
        <v>7.7</v>
      </c>
      <c r="O3574" s="21">
        <f t="shared" si="278"/>
        <v>1.2808676630819162E-4</v>
      </c>
      <c r="P3574" s="29">
        <f>N3574*INDEX($H$47:$H$50,MATCH(M3574,'Mining Dmd Profile'!$G$47:$G$50,0))</f>
        <v>11.55</v>
      </c>
      <c r="Q3574" s="31">
        <f t="shared" si="280"/>
        <v>1.3967619097207947E-4</v>
      </c>
    </row>
    <row r="3575" spans="11:17" x14ac:dyDescent="0.2">
      <c r="K3575">
        <f t="shared" si="281"/>
        <v>149</v>
      </c>
      <c r="L3575">
        <f t="shared" si="282"/>
        <v>17</v>
      </c>
      <c r="M3575" t="s">
        <v>13</v>
      </c>
      <c r="N3575" s="20">
        <f t="shared" si="279"/>
        <v>7.3</v>
      </c>
      <c r="O3575" s="21">
        <f t="shared" si="278"/>
        <v>1.2143290831815567E-4</v>
      </c>
      <c r="P3575" s="29">
        <f>N3575*INDEX($H$47:$H$50,MATCH(M3575,'Mining Dmd Profile'!$G$47:$G$50,0))</f>
        <v>10.95</v>
      </c>
      <c r="Q3575" s="31">
        <f t="shared" si="280"/>
        <v>1.3242028494755585E-4</v>
      </c>
    </row>
    <row r="3576" spans="11:17" x14ac:dyDescent="0.2">
      <c r="K3576">
        <f t="shared" si="281"/>
        <v>149</v>
      </c>
      <c r="L3576">
        <f t="shared" si="282"/>
        <v>18</v>
      </c>
      <c r="M3576" t="s">
        <v>13</v>
      </c>
      <c r="N3576" s="20">
        <f t="shared" si="279"/>
        <v>7</v>
      </c>
      <c r="O3576" s="21">
        <f t="shared" si="278"/>
        <v>1.1644251482562872E-4</v>
      </c>
      <c r="P3576" s="29">
        <f>N3576*INDEX($H$47:$H$50,MATCH(M3576,'Mining Dmd Profile'!$G$47:$G$50,0))</f>
        <v>10.5</v>
      </c>
      <c r="Q3576" s="31">
        <f t="shared" si="280"/>
        <v>1.2697835542916316E-4</v>
      </c>
    </row>
    <row r="3577" spans="11:17" x14ac:dyDescent="0.2">
      <c r="K3577">
        <f t="shared" si="281"/>
        <v>149</v>
      </c>
      <c r="L3577">
        <f t="shared" si="282"/>
        <v>19</v>
      </c>
      <c r="M3577" t="s">
        <v>13</v>
      </c>
      <c r="N3577" s="20">
        <f t="shared" si="279"/>
        <v>7.3</v>
      </c>
      <c r="O3577" s="21">
        <f t="shared" si="278"/>
        <v>1.2143290831815567E-4</v>
      </c>
      <c r="P3577" s="29">
        <f>N3577*INDEX($H$47:$H$50,MATCH(M3577,'Mining Dmd Profile'!$G$47:$G$50,0))</f>
        <v>10.95</v>
      </c>
      <c r="Q3577" s="31">
        <f t="shared" si="280"/>
        <v>1.3242028494755585E-4</v>
      </c>
    </row>
    <row r="3578" spans="11:17" x14ac:dyDescent="0.2">
      <c r="K3578">
        <f t="shared" si="281"/>
        <v>149</v>
      </c>
      <c r="L3578">
        <f t="shared" si="282"/>
        <v>20</v>
      </c>
      <c r="M3578" t="s">
        <v>13</v>
      </c>
      <c r="N3578" s="20">
        <f t="shared" si="279"/>
        <v>7.7</v>
      </c>
      <c r="O3578" s="21">
        <f t="shared" si="278"/>
        <v>1.2808676630819162E-4</v>
      </c>
      <c r="P3578" s="29">
        <f>N3578*INDEX($H$47:$H$50,MATCH(M3578,'Mining Dmd Profile'!$G$47:$G$50,0))</f>
        <v>11.55</v>
      </c>
      <c r="Q3578" s="31">
        <f t="shared" si="280"/>
        <v>1.3967619097207947E-4</v>
      </c>
    </row>
    <row r="3579" spans="11:17" x14ac:dyDescent="0.2">
      <c r="K3579">
        <f t="shared" si="281"/>
        <v>149</v>
      </c>
      <c r="L3579">
        <f t="shared" si="282"/>
        <v>21</v>
      </c>
      <c r="M3579" t="s">
        <v>13</v>
      </c>
      <c r="N3579" s="20">
        <f t="shared" si="279"/>
        <v>8</v>
      </c>
      <c r="O3579" s="21">
        <f t="shared" si="278"/>
        <v>1.3307715980071856E-4</v>
      </c>
      <c r="P3579" s="29">
        <f>N3579*INDEX($H$47:$H$50,MATCH(M3579,'Mining Dmd Profile'!$G$47:$G$50,0))</f>
        <v>12</v>
      </c>
      <c r="Q3579" s="31">
        <f t="shared" si="280"/>
        <v>1.4511812049047219E-4</v>
      </c>
    </row>
    <row r="3580" spans="11:17" x14ac:dyDescent="0.2">
      <c r="K3580">
        <f t="shared" si="281"/>
        <v>149</v>
      </c>
      <c r="L3580">
        <f t="shared" si="282"/>
        <v>22</v>
      </c>
      <c r="M3580" t="s">
        <v>13</v>
      </c>
      <c r="N3580" s="20">
        <f t="shared" si="279"/>
        <v>8</v>
      </c>
      <c r="O3580" s="21">
        <f t="shared" si="278"/>
        <v>1.3307715980071856E-4</v>
      </c>
      <c r="P3580" s="29">
        <f>N3580*INDEX($H$47:$H$50,MATCH(M3580,'Mining Dmd Profile'!$G$47:$G$50,0))</f>
        <v>12</v>
      </c>
      <c r="Q3580" s="31">
        <f t="shared" si="280"/>
        <v>1.4511812049047219E-4</v>
      </c>
    </row>
    <row r="3581" spans="11:17" x14ac:dyDescent="0.2">
      <c r="K3581">
        <f t="shared" si="281"/>
        <v>149</v>
      </c>
      <c r="L3581">
        <f t="shared" si="282"/>
        <v>23</v>
      </c>
      <c r="M3581" t="s">
        <v>13</v>
      </c>
      <c r="N3581" s="20">
        <f t="shared" si="279"/>
        <v>8</v>
      </c>
      <c r="O3581" s="21">
        <f t="shared" si="278"/>
        <v>1.3307715980071856E-4</v>
      </c>
      <c r="P3581" s="29">
        <f>N3581*INDEX($H$47:$H$50,MATCH(M3581,'Mining Dmd Profile'!$G$47:$G$50,0))</f>
        <v>12</v>
      </c>
      <c r="Q3581" s="31">
        <f t="shared" si="280"/>
        <v>1.4511812049047219E-4</v>
      </c>
    </row>
    <row r="3582" spans="11:17" x14ac:dyDescent="0.2">
      <c r="K3582">
        <f t="shared" si="281"/>
        <v>149</v>
      </c>
      <c r="L3582">
        <f t="shared" si="282"/>
        <v>24</v>
      </c>
      <c r="M3582" t="s">
        <v>13</v>
      </c>
      <c r="N3582" s="20">
        <f t="shared" si="279"/>
        <v>8</v>
      </c>
      <c r="O3582" s="21">
        <f t="shared" si="278"/>
        <v>1.3307715980071856E-4</v>
      </c>
      <c r="P3582" s="29">
        <f>N3582*INDEX($H$47:$H$50,MATCH(M3582,'Mining Dmd Profile'!$G$47:$G$50,0))</f>
        <v>12</v>
      </c>
      <c r="Q3582" s="31">
        <f t="shared" si="280"/>
        <v>1.4511812049047219E-4</v>
      </c>
    </row>
    <row r="3583" spans="11:17" x14ac:dyDescent="0.2">
      <c r="K3583">
        <f t="shared" si="281"/>
        <v>150</v>
      </c>
      <c r="L3583">
        <f t="shared" si="282"/>
        <v>1</v>
      </c>
      <c r="M3583" t="s">
        <v>13</v>
      </c>
      <c r="N3583" s="20">
        <f t="shared" si="279"/>
        <v>7</v>
      </c>
      <c r="O3583" s="21">
        <f t="shared" si="278"/>
        <v>1.1644251482562872E-4</v>
      </c>
      <c r="P3583" s="29">
        <f>N3583*INDEX($H$47:$H$50,MATCH(M3583,'Mining Dmd Profile'!$G$47:$G$50,0))</f>
        <v>10.5</v>
      </c>
      <c r="Q3583" s="31">
        <f t="shared" si="280"/>
        <v>1.2697835542916316E-4</v>
      </c>
    </row>
    <row r="3584" spans="11:17" x14ac:dyDescent="0.2">
      <c r="K3584">
        <f t="shared" si="281"/>
        <v>150</v>
      </c>
      <c r="L3584">
        <f t="shared" si="282"/>
        <v>2</v>
      </c>
      <c r="M3584" t="s">
        <v>13</v>
      </c>
      <c r="N3584" s="20">
        <f t="shared" si="279"/>
        <v>6.5</v>
      </c>
      <c r="O3584" s="21">
        <f t="shared" si="278"/>
        <v>1.0812519233808381E-4</v>
      </c>
      <c r="P3584" s="29">
        <f>N3584*INDEX($H$47:$H$50,MATCH(M3584,'Mining Dmd Profile'!$G$47:$G$50,0))</f>
        <v>9.75</v>
      </c>
      <c r="Q3584" s="31">
        <f t="shared" si="280"/>
        <v>1.1790847289850864E-4</v>
      </c>
    </row>
    <row r="3585" spans="11:17" x14ac:dyDescent="0.2">
      <c r="K3585">
        <f t="shared" si="281"/>
        <v>150</v>
      </c>
      <c r="L3585">
        <f t="shared" si="282"/>
        <v>3</v>
      </c>
      <c r="M3585" t="s">
        <v>13</v>
      </c>
      <c r="N3585" s="20">
        <f t="shared" si="279"/>
        <v>6</v>
      </c>
      <c r="O3585" s="21">
        <f t="shared" si="278"/>
        <v>9.9807869850538917E-5</v>
      </c>
      <c r="P3585" s="29">
        <f>N3585*INDEX($H$47:$H$50,MATCH(M3585,'Mining Dmd Profile'!$G$47:$G$50,0))</f>
        <v>9</v>
      </c>
      <c r="Q3585" s="31">
        <f t="shared" si="280"/>
        <v>1.0883859036785413E-4</v>
      </c>
    </row>
    <row r="3586" spans="11:17" x14ac:dyDescent="0.2">
      <c r="K3586">
        <f t="shared" si="281"/>
        <v>150</v>
      </c>
      <c r="L3586">
        <f t="shared" si="282"/>
        <v>4</v>
      </c>
      <c r="M3586" t="s">
        <v>13</v>
      </c>
      <c r="N3586" s="20">
        <f t="shared" si="279"/>
        <v>5.5</v>
      </c>
      <c r="O3586" s="21">
        <f t="shared" si="278"/>
        <v>9.1490547362994007E-5</v>
      </c>
      <c r="P3586" s="29">
        <f>N3586*INDEX($H$47:$H$50,MATCH(M3586,'Mining Dmd Profile'!$G$47:$G$50,0))</f>
        <v>8.25</v>
      </c>
      <c r="Q3586" s="31">
        <f t="shared" si="280"/>
        <v>9.9768707837199618E-5</v>
      </c>
    </row>
    <row r="3587" spans="11:17" x14ac:dyDescent="0.2">
      <c r="K3587">
        <f t="shared" si="281"/>
        <v>150</v>
      </c>
      <c r="L3587">
        <f t="shared" si="282"/>
        <v>5</v>
      </c>
      <c r="M3587" t="s">
        <v>13</v>
      </c>
      <c r="N3587" s="20">
        <f t="shared" si="279"/>
        <v>5.5</v>
      </c>
      <c r="O3587" s="21">
        <f t="shared" si="278"/>
        <v>9.1490547362994007E-5</v>
      </c>
      <c r="P3587" s="29">
        <f>N3587*INDEX($H$47:$H$50,MATCH(M3587,'Mining Dmd Profile'!$G$47:$G$50,0))</f>
        <v>8.25</v>
      </c>
      <c r="Q3587" s="31">
        <f t="shared" si="280"/>
        <v>9.9768707837199618E-5</v>
      </c>
    </row>
    <row r="3588" spans="11:17" x14ac:dyDescent="0.2">
      <c r="K3588">
        <f t="shared" si="281"/>
        <v>150</v>
      </c>
      <c r="L3588">
        <f t="shared" si="282"/>
        <v>6</v>
      </c>
      <c r="M3588" t="s">
        <v>13</v>
      </c>
      <c r="N3588" s="20">
        <f t="shared" si="279"/>
        <v>5.5</v>
      </c>
      <c r="O3588" s="21">
        <f t="shared" si="278"/>
        <v>9.1490547362994007E-5</v>
      </c>
      <c r="P3588" s="29">
        <f>N3588*INDEX($H$47:$H$50,MATCH(M3588,'Mining Dmd Profile'!$G$47:$G$50,0))</f>
        <v>8.25</v>
      </c>
      <c r="Q3588" s="31">
        <f t="shared" si="280"/>
        <v>9.9768707837199618E-5</v>
      </c>
    </row>
    <row r="3589" spans="11:17" x14ac:dyDescent="0.2">
      <c r="K3589">
        <f t="shared" si="281"/>
        <v>150</v>
      </c>
      <c r="L3589">
        <f t="shared" si="282"/>
        <v>7</v>
      </c>
      <c r="M3589" t="s">
        <v>13</v>
      </c>
      <c r="N3589" s="20">
        <f t="shared" si="279"/>
        <v>5.5</v>
      </c>
      <c r="O3589" s="21">
        <f t="shared" si="278"/>
        <v>9.1490547362994007E-5</v>
      </c>
      <c r="P3589" s="29">
        <f>N3589*INDEX($H$47:$H$50,MATCH(M3589,'Mining Dmd Profile'!$G$47:$G$50,0))</f>
        <v>8.25</v>
      </c>
      <c r="Q3589" s="31">
        <f t="shared" si="280"/>
        <v>9.9768707837199618E-5</v>
      </c>
    </row>
    <row r="3590" spans="11:17" x14ac:dyDescent="0.2">
      <c r="K3590">
        <f t="shared" si="281"/>
        <v>150</v>
      </c>
      <c r="L3590">
        <f t="shared" si="282"/>
        <v>8</v>
      </c>
      <c r="M3590" t="s">
        <v>13</v>
      </c>
      <c r="N3590" s="20">
        <f t="shared" si="279"/>
        <v>5.5</v>
      </c>
      <c r="O3590" s="21">
        <f t="shared" si="278"/>
        <v>9.1490547362994007E-5</v>
      </c>
      <c r="P3590" s="29">
        <f>N3590*INDEX($H$47:$H$50,MATCH(M3590,'Mining Dmd Profile'!$G$47:$G$50,0))</f>
        <v>8.25</v>
      </c>
      <c r="Q3590" s="31">
        <f t="shared" si="280"/>
        <v>9.9768707837199618E-5</v>
      </c>
    </row>
    <row r="3591" spans="11:17" x14ac:dyDescent="0.2">
      <c r="K3591">
        <f t="shared" si="281"/>
        <v>150</v>
      </c>
      <c r="L3591">
        <f t="shared" si="282"/>
        <v>9</v>
      </c>
      <c r="M3591" t="s">
        <v>13</v>
      </c>
      <c r="N3591" s="20">
        <f t="shared" si="279"/>
        <v>5.5</v>
      </c>
      <c r="O3591" s="21">
        <f t="shared" ref="O3591:O3654" si="283">N3591/$N$5</f>
        <v>9.1490547362994007E-5</v>
      </c>
      <c r="P3591" s="29">
        <f>N3591*INDEX($H$47:$H$50,MATCH(M3591,'Mining Dmd Profile'!$G$47:$G$50,0))</f>
        <v>8.25</v>
      </c>
      <c r="Q3591" s="31">
        <f t="shared" si="280"/>
        <v>9.9768707837199618E-5</v>
      </c>
    </row>
    <row r="3592" spans="11:17" x14ac:dyDescent="0.2">
      <c r="K3592">
        <f t="shared" si="281"/>
        <v>150</v>
      </c>
      <c r="L3592">
        <f t="shared" si="282"/>
        <v>10</v>
      </c>
      <c r="M3592" t="s">
        <v>13</v>
      </c>
      <c r="N3592" s="20">
        <f t="shared" ref="N3592:N3655" si="284">INDEX($H$7:$H$30,MATCH($L3592,$C$7:$C$30,0))</f>
        <v>6</v>
      </c>
      <c r="O3592" s="21">
        <f t="shared" si="283"/>
        <v>9.9807869850538917E-5</v>
      </c>
      <c r="P3592" s="29">
        <f>N3592*INDEX($H$47:$H$50,MATCH(M3592,'Mining Dmd Profile'!$G$47:$G$50,0))</f>
        <v>9</v>
      </c>
      <c r="Q3592" s="31">
        <f t="shared" ref="Q3592:Q3655" si="285">P3592/$P$5</f>
        <v>1.0883859036785413E-4</v>
      </c>
    </row>
    <row r="3593" spans="11:17" x14ac:dyDescent="0.2">
      <c r="K3593">
        <f t="shared" ref="K3593:K3656" si="286">IF(L3592=24,K3592+1,K3592)</f>
        <v>150</v>
      </c>
      <c r="L3593">
        <f t="shared" ref="L3593:L3656" si="287">IF(L3592=24,1,L3592+1)</f>
        <v>11</v>
      </c>
      <c r="M3593" t="s">
        <v>13</v>
      </c>
      <c r="N3593" s="20">
        <f t="shared" si="284"/>
        <v>6.6</v>
      </c>
      <c r="O3593" s="21">
        <f t="shared" si="283"/>
        <v>1.0978865683559279E-4</v>
      </c>
      <c r="P3593" s="29">
        <f>N3593*INDEX($H$47:$H$50,MATCH(M3593,'Mining Dmd Profile'!$G$47:$G$50,0))</f>
        <v>9.8999999999999986</v>
      </c>
      <c r="Q3593" s="31">
        <f t="shared" si="285"/>
        <v>1.1972244940463952E-4</v>
      </c>
    </row>
    <row r="3594" spans="11:17" x14ac:dyDescent="0.2">
      <c r="K3594">
        <f t="shared" si="286"/>
        <v>150</v>
      </c>
      <c r="L3594">
        <f t="shared" si="287"/>
        <v>12</v>
      </c>
      <c r="M3594" t="s">
        <v>13</v>
      </c>
      <c r="N3594" s="20">
        <f t="shared" si="284"/>
        <v>7</v>
      </c>
      <c r="O3594" s="21">
        <f t="shared" si="283"/>
        <v>1.1644251482562872E-4</v>
      </c>
      <c r="P3594" s="29">
        <f>N3594*INDEX($H$47:$H$50,MATCH(M3594,'Mining Dmd Profile'!$G$47:$G$50,0))</f>
        <v>10.5</v>
      </c>
      <c r="Q3594" s="31">
        <f t="shared" si="285"/>
        <v>1.2697835542916316E-4</v>
      </c>
    </row>
    <row r="3595" spans="11:17" x14ac:dyDescent="0.2">
      <c r="K3595">
        <f t="shared" si="286"/>
        <v>150</v>
      </c>
      <c r="L3595">
        <f t="shared" si="287"/>
        <v>13</v>
      </c>
      <c r="M3595" t="s">
        <v>13</v>
      </c>
      <c r="N3595" s="20">
        <f t="shared" si="284"/>
        <v>7.5</v>
      </c>
      <c r="O3595" s="21">
        <f t="shared" si="283"/>
        <v>1.2475983731317363E-4</v>
      </c>
      <c r="P3595" s="29">
        <f>N3595*INDEX($H$47:$H$50,MATCH(M3595,'Mining Dmd Profile'!$G$47:$G$50,0))</f>
        <v>11.25</v>
      </c>
      <c r="Q3595" s="31">
        <f t="shared" si="285"/>
        <v>1.3604823795981767E-4</v>
      </c>
    </row>
    <row r="3596" spans="11:17" x14ac:dyDescent="0.2">
      <c r="K3596">
        <f t="shared" si="286"/>
        <v>150</v>
      </c>
      <c r="L3596">
        <f t="shared" si="287"/>
        <v>14</v>
      </c>
      <c r="M3596" t="s">
        <v>13</v>
      </c>
      <c r="N3596" s="20">
        <f t="shared" si="284"/>
        <v>8</v>
      </c>
      <c r="O3596" s="21">
        <f t="shared" si="283"/>
        <v>1.3307715980071856E-4</v>
      </c>
      <c r="P3596" s="29">
        <f>N3596*INDEX($H$47:$H$50,MATCH(M3596,'Mining Dmd Profile'!$G$47:$G$50,0))</f>
        <v>12</v>
      </c>
      <c r="Q3596" s="31">
        <f t="shared" si="285"/>
        <v>1.4511812049047219E-4</v>
      </c>
    </row>
    <row r="3597" spans="11:17" x14ac:dyDescent="0.2">
      <c r="K3597">
        <f t="shared" si="286"/>
        <v>150</v>
      </c>
      <c r="L3597">
        <f t="shared" si="287"/>
        <v>15</v>
      </c>
      <c r="M3597" t="s">
        <v>13</v>
      </c>
      <c r="N3597" s="20">
        <f t="shared" si="284"/>
        <v>8.1</v>
      </c>
      <c r="O3597" s="21">
        <f t="shared" si="283"/>
        <v>1.3474062429822754E-4</v>
      </c>
      <c r="P3597" s="29">
        <f>N3597*INDEX($H$47:$H$50,MATCH(M3597,'Mining Dmd Profile'!$G$47:$G$50,0))</f>
        <v>12.149999999999999</v>
      </c>
      <c r="Q3597" s="31">
        <f t="shared" si="285"/>
        <v>1.4693209699660306E-4</v>
      </c>
    </row>
    <row r="3598" spans="11:17" x14ac:dyDescent="0.2">
      <c r="K3598">
        <f t="shared" si="286"/>
        <v>150</v>
      </c>
      <c r="L3598">
        <f t="shared" si="287"/>
        <v>16</v>
      </c>
      <c r="M3598" t="s">
        <v>13</v>
      </c>
      <c r="N3598" s="20">
        <f t="shared" si="284"/>
        <v>7.7</v>
      </c>
      <c r="O3598" s="21">
        <f t="shared" si="283"/>
        <v>1.2808676630819162E-4</v>
      </c>
      <c r="P3598" s="29">
        <f>N3598*INDEX($H$47:$H$50,MATCH(M3598,'Mining Dmd Profile'!$G$47:$G$50,0))</f>
        <v>11.55</v>
      </c>
      <c r="Q3598" s="31">
        <f t="shared" si="285"/>
        <v>1.3967619097207947E-4</v>
      </c>
    </row>
    <row r="3599" spans="11:17" x14ac:dyDescent="0.2">
      <c r="K3599">
        <f t="shared" si="286"/>
        <v>150</v>
      </c>
      <c r="L3599">
        <f t="shared" si="287"/>
        <v>17</v>
      </c>
      <c r="M3599" t="s">
        <v>13</v>
      </c>
      <c r="N3599" s="20">
        <f t="shared" si="284"/>
        <v>7.3</v>
      </c>
      <c r="O3599" s="21">
        <f t="shared" si="283"/>
        <v>1.2143290831815567E-4</v>
      </c>
      <c r="P3599" s="29">
        <f>N3599*INDEX($H$47:$H$50,MATCH(M3599,'Mining Dmd Profile'!$G$47:$G$50,0))</f>
        <v>10.95</v>
      </c>
      <c r="Q3599" s="31">
        <f t="shared" si="285"/>
        <v>1.3242028494755585E-4</v>
      </c>
    </row>
    <row r="3600" spans="11:17" x14ac:dyDescent="0.2">
      <c r="K3600">
        <f t="shared" si="286"/>
        <v>150</v>
      </c>
      <c r="L3600">
        <f t="shared" si="287"/>
        <v>18</v>
      </c>
      <c r="M3600" t="s">
        <v>13</v>
      </c>
      <c r="N3600" s="20">
        <f t="shared" si="284"/>
        <v>7</v>
      </c>
      <c r="O3600" s="21">
        <f t="shared" si="283"/>
        <v>1.1644251482562872E-4</v>
      </c>
      <c r="P3600" s="29">
        <f>N3600*INDEX($H$47:$H$50,MATCH(M3600,'Mining Dmd Profile'!$G$47:$G$50,0))</f>
        <v>10.5</v>
      </c>
      <c r="Q3600" s="31">
        <f t="shared" si="285"/>
        <v>1.2697835542916316E-4</v>
      </c>
    </row>
    <row r="3601" spans="11:17" x14ac:dyDescent="0.2">
      <c r="K3601">
        <f t="shared" si="286"/>
        <v>150</v>
      </c>
      <c r="L3601">
        <f t="shared" si="287"/>
        <v>19</v>
      </c>
      <c r="M3601" t="s">
        <v>13</v>
      </c>
      <c r="N3601" s="20">
        <f t="shared" si="284"/>
        <v>7.3</v>
      </c>
      <c r="O3601" s="21">
        <f t="shared" si="283"/>
        <v>1.2143290831815567E-4</v>
      </c>
      <c r="P3601" s="29">
        <f>N3601*INDEX($H$47:$H$50,MATCH(M3601,'Mining Dmd Profile'!$G$47:$G$50,0))</f>
        <v>10.95</v>
      </c>
      <c r="Q3601" s="31">
        <f t="shared" si="285"/>
        <v>1.3242028494755585E-4</v>
      </c>
    </row>
    <row r="3602" spans="11:17" x14ac:dyDescent="0.2">
      <c r="K3602">
        <f t="shared" si="286"/>
        <v>150</v>
      </c>
      <c r="L3602">
        <f t="shared" si="287"/>
        <v>20</v>
      </c>
      <c r="M3602" t="s">
        <v>13</v>
      </c>
      <c r="N3602" s="20">
        <f t="shared" si="284"/>
        <v>7.7</v>
      </c>
      <c r="O3602" s="21">
        <f t="shared" si="283"/>
        <v>1.2808676630819162E-4</v>
      </c>
      <c r="P3602" s="29">
        <f>N3602*INDEX($H$47:$H$50,MATCH(M3602,'Mining Dmd Profile'!$G$47:$G$50,0))</f>
        <v>11.55</v>
      </c>
      <c r="Q3602" s="31">
        <f t="shared" si="285"/>
        <v>1.3967619097207947E-4</v>
      </c>
    </row>
    <row r="3603" spans="11:17" x14ac:dyDescent="0.2">
      <c r="K3603">
        <f t="shared" si="286"/>
        <v>150</v>
      </c>
      <c r="L3603">
        <f t="shared" si="287"/>
        <v>21</v>
      </c>
      <c r="M3603" t="s">
        <v>13</v>
      </c>
      <c r="N3603" s="20">
        <f t="shared" si="284"/>
        <v>8</v>
      </c>
      <c r="O3603" s="21">
        <f t="shared" si="283"/>
        <v>1.3307715980071856E-4</v>
      </c>
      <c r="P3603" s="29">
        <f>N3603*INDEX($H$47:$H$50,MATCH(M3603,'Mining Dmd Profile'!$G$47:$G$50,0))</f>
        <v>12</v>
      </c>
      <c r="Q3603" s="31">
        <f t="shared" si="285"/>
        <v>1.4511812049047219E-4</v>
      </c>
    </row>
    <row r="3604" spans="11:17" x14ac:dyDescent="0.2">
      <c r="K3604">
        <f t="shared" si="286"/>
        <v>150</v>
      </c>
      <c r="L3604">
        <f t="shared" si="287"/>
        <v>22</v>
      </c>
      <c r="M3604" t="s">
        <v>13</v>
      </c>
      <c r="N3604" s="20">
        <f t="shared" si="284"/>
        <v>8</v>
      </c>
      <c r="O3604" s="21">
        <f t="shared" si="283"/>
        <v>1.3307715980071856E-4</v>
      </c>
      <c r="P3604" s="29">
        <f>N3604*INDEX($H$47:$H$50,MATCH(M3604,'Mining Dmd Profile'!$G$47:$G$50,0))</f>
        <v>12</v>
      </c>
      <c r="Q3604" s="31">
        <f t="shared" si="285"/>
        <v>1.4511812049047219E-4</v>
      </c>
    </row>
    <row r="3605" spans="11:17" x14ac:dyDescent="0.2">
      <c r="K3605">
        <f t="shared" si="286"/>
        <v>150</v>
      </c>
      <c r="L3605">
        <f t="shared" si="287"/>
        <v>23</v>
      </c>
      <c r="M3605" t="s">
        <v>13</v>
      </c>
      <c r="N3605" s="20">
        <f t="shared" si="284"/>
        <v>8</v>
      </c>
      <c r="O3605" s="21">
        <f t="shared" si="283"/>
        <v>1.3307715980071856E-4</v>
      </c>
      <c r="P3605" s="29">
        <f>N3605*INDEX($H$47:$H$50,MATCH(M3605,'Mining Dmd Profile'!$G$47:$G$50,0))</f>
        <v>12</v>
      </c>
      <c r="Q3605" s="31">
        <f t="shared" si="285"/>
        <v>1.4511812049047219E-4</v>
      </c>
    </row>
    <row r="3606" spans="11:17" x14ac:dyDescent="0.2">
      <c r="K3606">
        <f t="shared" si="286"/>
        <v>150</v>
      </c>
      <c r="L3606">
        <f t="shared" si="287"/>
        <v>24</v>
      </c>
      <c r="M3606" t="s">
        <v>13</v>
      </c>
      <c r="N3606" s="20">
        <f t="shared" si="284"/>
        <v>8</v>
      </c>
      <c r="O3606" s="21">
        <f t="shared" si="283"/>
        <v>1.3307715980071856E-4</v>
      </c>
      <c r="P3606" s="29">
        <f>N3606*INDEX($H$47:$H$50,MATCH(M3606,'Mining Dmd Profile'!$G$47:$G$50,0))</f>
        <v>12</v>
      </c>
      <c r="Q3606" s="31">
        <f t="shared" si="285"/>
        <v>1.4511812049047219E-4</v>
      </c>
    </row>
    <row r="3607" spans="11:17" x14ac:dyDescent="0.2">
      <c r="K3607">
        <f t="shared" si="286"/>
        <v>151</v>
      </c>
      <c r="L3607">
        <f t="shared" si="287"/>
        <v>1</v>
      </c>
      <c r="M3607" t="s">
        <v>13</v>
      </c>
      <c r="N3607" s="20">
        <f t="shared" si="284"/>
        <v>7</v>
      </c>
      <c r="O3607" s="21">
        <f t="shared" si="283"/>
        <v>1.1644251482562872E-4</v>
      </c>
      <c r="P3607" s="29">
        <f>N3607*INDEX($H$47:$H$50,MATCH(M3607,'Mining Dmd Profile'!$G$47:$G$50,0))</f>
        <v>10.5</v>
      </c>
      <c r="Q3607" s="31">
        <f t="shared" si="285"/>
        <v>1.2697835542916316E-4</v>
      </c>
    </row>
    <row r="3608" spans="11:17" x14ac:dyDescent="0.2">
      <c r="K3608">
        <f t="shared" si="286"/>
        <v>151</v>
      </c>
      <c r="L3608">
        <f t="shared" si="287"/>
        <v>2</v>
      </c>
      <c r="M3608" t="s">
        <v>13</v>
      </c>
      <c r="N3608" s="20">
        <f t="shared" si="284"/>
        <v>6.5</v>
      </c>
      <c r="O3608" s="21">
        <f t="shared" si="283"/>
        <v>1.0812519233808381E-4</v>
      </c>
      <c r="P3608" s="29">
        <f>N3608*INDEX($H$47:$H$50,MATCH(M3608,'Mining Dmd Profile'!$G$47:$G$50,0))</f>
        <v>9.75</v>
      </c>
      <c r="Q3608" s="31">
        <f t="shared" si="285"/>
        <v>1.1790847289850864E-4</v>
      </c>
    </row>
    <row r="3609" spans="11:17" x14ac:dyDescent="0.2">
      <c r="K3609">
        <f t="shared" si="286"/>
        <v>151</v>
      </c>
      <c r="L3609">
        <f t="shared" si="287"/>
        <v>3</v>
      </c>
      <c r="M3609" t="s">
        <v>13</v>
      </c>
      <c r="N3609" s="20">
        <f t="shared" si="284"/>
        <v>6</v>
      </c>
      <c r="O3609" s="21">
        <f t="shared" si="283"/>
        <v>9.9807869850538917E-5</v>
      </c>
      <c r="P3609" s="29">
        <f>N3609*INDEX($H$47:$H$50,MATCH(M3609,'Mining Dmd Profile'!$G$47:$G$50,0))</f>
        <v>9</v>
      </c>
      <c r="Q3609" s="31">
        <f t="shared" si="285"/>
        <v>1.0883859036785413E-4</v>
      </c>
    </row>
    <row r="3610" spans="11:17" x14ac:dyDescent="0.2">
      <c r="K3610">
        <f t="shared" si="286"/>
        <v>151</v>
      </c>
      <c r="L3610">
        <f t="shared" si="287"/>
        <v>4</v>
      </c>
      <c r="M3610" t="s">
        <v>13</v>
      </c>
      <c r="N3610" s="20">
        <f t="shared" si="284"/>
        <v>5.5</v>
      </c>
      <c r="O3610" s="21">
        <f t="shared" si="283"/>
        <v>9.1490547362994007E-5</v>
      </c>
      <c r="P3610" s="29">
        <f>N3610*INDEX($H$47:$H$50,MATCH(M3610,'Mining Dmd Profile'!$G$47:$G$50,0))</f>
        <v>8.25</v>
      </c>
      <c r="Q3610" s="31">
        <f t="shared" si="285"/>
        <v>9.9768707837199618E-5</v>
      </c>
    </row>
    <row r="3611" spans="11:17" x14ac:dyDescent="0.2">
      <c r="K3611">
        <f t="shared" si="286"/>
        <v>151</v>
      </c>
      <c r="L3611">
        <f t="shared" si="287"/>
        <v>5</v>
      </c>
      <c r="M3611" t="s">
        <v>13</v>
      </c>
      <c r="N3611" s="20">
        <f t="shared" si="284"/>
        <v>5.5</v>
      </c>
      <c r="O3611" s="21">
        <f t="shared" si="283"/>
        <v>9.1490547362994007E-5</v>
      </c>
      <c r="P3611" s="29">
        <f>N3611*INDEX($H$47:$H$50,MATCH(M3611,'Mining Dmd Profile'!$G$47:$G$50,0))</f>
        <v>8.25</v>
      </c>
      <c r="Q3611" s="31">
        <f t="shared" si="285"/>
        <v>9.9768707837199618E-5</v>
      </c>
    </row>
    <row r="3612" spans="11:17" x14ac:dyDescent="0.2">
      <c r="K3612">
        <f t="shared" si="286"/>
        <v>151</v>
      </c>
      <c r="L3612">
        <f t="shared" si="287"/>
        <v>6</v>
      </c>
      <c r="M3612" t="s">
        <v>13</v>
      </c>
      <c r="N3612" s="20">
        <f t="shared" si="284"/>
        <v>5.5</v>
      </c>
      <c r="O3612" s="21">
        <f t="shared" si="283"/>
        <v>9.1490547362994007E-5</v>
      </c>
      <c r="P3612" s="29">
        <f>N3612*INDEX($H$47:$H$50,MATCH(M3612,'Mining Dmd Profile'!$G$47:$G$50,0))</f>
        <v>8.25</v>
      </c>
      <c r="Q3612" s="31">
        <f t="shared" si="285"/>
        <v>9.9768707837199618E-5</v>
      </c>
    </row>
    <row r="3613" spans="11:17" x14ac:dyDescent="0.2">
      <c r="K3613">
        <f t="shared" si="286"/>
        <v>151</v>
      </c>
      <c r="L3613">
        <f t="shared" si="287"/>
        <v>7</v>
      </c>
      <c r="M3613" t="s">
        <v>13</v>
      </c>
      <c r="N3613" s="20">
        <f t="shared" si="284"/>
        <v>5.5</v>
      </c>
      <c r="O3613" s="21">
        <f t="shared" si="283"/>
        <v>9.1490547362994007E-5</v>
      </c>
      <c r="P3613" s="29">
        <f>N3613*INDEX($H$47:$H$50,MATCH(M3613,'Mining Dmd Profile'!$G$47:$G$50,0))</f>
        <v>8.25</v>
      </c>
      <c r="Q3613" s="31">
        <f t="shared" si="285"/>
        <v>9.9768707837199618E-5</v>
      </c>
    </row>
    <row r="3614" spans="11:17" x14ac:dyDescent="0.2">
      <c r="K3614">
        <f t="shared" si="286"/>
        <v>151</v>
      </c>
      <c r="L3614">
        <f t="shared" si="287"/>
        <v>8</v>
      </c>
      <c r="M3614" t="s">
        <v>13</v>
      </c>
      <c r="N3614" s="20">
        <f t="shared" si="284"/>
        <v>5.5</v>
      </c>
      <c r="O3614" s="21">
        <f t="shared" si="283"/>
        <v>9.1490547362994007E-5</v>
      </c>
      <c r="P3614" s="29">
        <f>N3614*INDEX($H$47:$H$50,MATCH(M3614,'Mining Dmd Profile'!$G$47:$G$50,0))</f>
        <v>8.25</v>
      </c>
      <c r="Q3614" s="31">
        <f t="shared" si="285"/>
        <v>9.9768707837199618E-5</v>
      </c>
    </row>
    <row r="3615" spans="11:17" x14ac:dyDescent="0.2">
      <c r="K3615">
        <f t="shared" si="286"/>
        <v>151</v>
      </c>
      <c r="L3615">
        <f t="shared" si="287"/>
        <v>9</v>
      </c>
      <c r="M3615" t="s">
        <v>13</v>
      </c>
      <c r="N3615" s="20">
        <f t="shared" si="284"/>
        <v>5.5</v>
      </c>
      <c r="O3615" s="21">
        <f t="shared" si="283"/>
        <v>9.1490547362994007E-5</v>
      </c>
      <c r="P3615" s="29">
        <f>N3615*INDEX($H$47:$H$50,MATCH(M3615,'Mining Dmd Profile'!$G$47:$G$50,0))</f>
        <v>8.25</v>
      </c>
      <c r="Q3615" s="31">
        <f t="shared" si="285"/>
        <v>9.9768707837199618E-5</v>
      </c>
    </row>
    <row r="3616" spans="11:17" x14ac:dyDescent="0.2">
      <c r="K3616">
        <f t="shared" si="286"/>
        <v>151</v>
      </c>
      <c r="L3616">
        <f t="shared" si="287"/>
        <v>10</v>
      </c>
      <c r="M3616" t="s">
        <v>13</v>
      </c>
      <c r="N3616" s="20">
        <f t="shared" si="284"/>
        <v>6</v>
      </c>
      <c r="O3616" s="21">
        <f t="shared" si="283"/>
        <v>9.9807869850538917E-5</v>
      </c>
      <c r="P3616" s="29">
        <f>N3616*INDEX($H$47:$H$50,MATCH(M3616,'Mining Dmd Profile'!$G$47:$G$50,0))</f>
        <v>9</v>
      </c>
      <c r="Q3616" s="31">
        <f t="shared" si="285"/>
        <v>1.0883859036785413E-4</v>
      </c>
    </row>
    <row r="3617" spans="11:17" x14ac:dyDescent="0.2">
      <c r="K3617">
        <f t="shared" si="286"/>
        <v>151</v>
      </c>
      <c r="L3617">
        <f t="shared" si="287"/>
        <v>11</v>
      </c>
      <c r="M3617" t="s">
        <v>13</v>
      </c>
      <c r="N3617" s="20">
        <f t="shared" si="284"/>
        <v>6.6</v>
      </c>
      <c r="O3617" s="21">
        <f t="shared" si="283"/>
        <v>1.0978865683559279E-4</v>
      </c>
      <c r="P3617" s="29">
        <f>N3617*INDEX($H$47:$H$50,MATCH(M3617,'Mining Dmd Profile'!$G$47:$G$50,0))</f>
        <v>9.8999999999999986</v>
      </c>
      <c r="Q3617" s="31">
        <f t="shared" si="285"/>
        <v>1.1972244940463952E-4</v>
      </c>
    </row>
    <row r="3618" spans="11:17" x14ac:dyDescent="0.2">
      <c r="K3618">
        <f t="shared" si="286"/>
        <v>151</v>
      </c>
      <c r="L3618">
        <f t="shared" si="287"/>
        <v>12</v>
      </c>
      <c r="M3618" t="s">
        <v>13</v>
      </c>
      <c r="N3618" s="20">
        <f t="shared" si="284"/>
        <v>7</v>
      </c>
      <c r="O3618" s="21">
        <f t="shared" si="283"/>
        <v>1.1644251482562872E-4</v>
      </c>
      <c r="P3618" s="29">
        <f>N3618*INDEX($H$47:$H$50,MATCH(M3618,'Mining Dmd Profile'!$G$47:$G$50,0))</f>
        <v>10.5</v>
      </c>
      <c r="Q3618" s="31">
        <f t="shared" si="285"/>
        <v>1.2697835542916316E-4</v>
      </c>
    </row>
    <row r="3619" spans="11:17" x14ac:dyDescent="0.2">
      <c r="K3619">
        <f t="shared" si="286"/>
        <v>151</v>
      </c>
      <c r="L3619">
        <f t="shared" si="287"/>
        <v>13</v>
      </c>
      <c r="M3619" t="s">
        <v>13</v>
      </c>
      <c r="N3619" s="20">
        <f t="shared" si="284"/>
        <v>7.5</v>
      </c>
      <c r="O3619" s="21">
        <f t="shared" si="283"/>
        <v>1.2475983731317363E-4</v>
      </c>
      <c r="P3619" s="29">
        <f>N3619*INDEX($H$47:$H$50,MATCH(M3619,'Mining Dmd Profile'!$G$47:$G$50,0))</f>
        <v>11.25</v>
      </c>
      <c r="Q3619" s="31">
        <f t="shared" si="285"/>
        <v>1.3604823795981767E-4</v>
      </c>
    </row>
    <row r="3620" spans="11:17" x14ac:dyDescent="0.2">
      <c r="K3620">
        <f t="shared" si="286"/>
        <v>151</v>
      </c>
      <c r="L3620">
        <f t="shared" si="287"/>
        <v>14</v>
      </c>
      <c r="M3620" t="s">
        <v>13</v>
      </c>
      <c r="N3620" s="20">
        <f t="shared" si="284"/>
        <v>8</v>
      </c>
      <c r="O3620" s="21">
        <f t="shared" si="283"/>
        <v>1.3307715980071856E-4</v>
      </c>
      <c r="P3620" s="29">
        <f>N3620*INDEX($H$47:$H$50,MATCH(M3620,'Mining Dmd Profile'!$G$47:$G$50,0))</f>
        <v>12</v>
      </c>
      <c r="Q3620" s="31">
        <f t="shared" si="285"/>
        <v>1.4511812049047219E-4</v>
      </c>
    </row>
    <row r="3621" spans="11:17" x14ac:dyDescent="0.2">
      <c r="K3621">
        <f t="shared" si="286"/>
        <v>151</v>
      </c>
      <c r="L3621">
        <f t="shared" si="287"/>
        <v>15</v>
      </c>
      <c r="M3621" t="s">
        <v>13</v>
      </c>
      <c r="N3621" s="20">
        <f t="shared" si="284"/>
        <v>8.1</v>
      </c>
      <c r="O3621" s="21">
        <f t="shared" si="283"/>
        <v>1.3474062429822754E-4</v>
      </c>
      <c r="P3621" s="29">
        <f>N3621*INDEX($H$47:$H$50,MATCH(M3621,'Mining Dmd Profile'!$G$47:$G$50,0))</f>
        <v>12.149999999999999</v>
      </c>
      <c r="Q3621" s="31">
        <f t="shared" si="285"/>
        <v>1.4693209699660306E-4</v>
      </c>
    </row>
    <row r="3622" spans="11:17" x14ac:dyDescent="0.2">
      <c r="K3622">
        <f t="shared" si="286"/>
        <v>151</v>
      </c>
      <c r="L3622">
        <f t="shared" si="287"/>
        <v>16</v>
      </c>
      <c r="M3622" t="s">
        <v>13</v>
      </c>
      <c r="N3622" s="20">
        <f t="shared" si="284"/>
        <v>7.7</v>
      </c>
      <c r="O3622" s="21">
        <f t="shared" si="283"/>
        <v>1.2808676630819162E-4</v>
      </c>
      <c r="P3622" s="29">
        <f>N3622*INDEX($H$47:$H$50,MATCH(M3622,'Mining Dmd Profile'!$G$47:$G$50,0))</f>
        <v>11.55</v>
      </c>
      <c r="Q3622" s="31">
        <f t="shared" si="285"/>
        <v>1.3967619097207947E-4</v>
      </c>
    </row>
    <row r="3623" spans="11:17" x14ac:dyDescent="0.2">
      <c r="K3623">
        <f t="shared" si="286"/>
        <v>151</v>
      </c>
      <c r="L3623">
        <f t="shared" si="287"/>
        <v>17</v>
      </c>
      <c r="M3623" t="s">
        <v>13</v>
      </c>
      <c r="N3623" s="20">
        <f t="shared" si="284"/>
        <v>7.3</v>
      </c>
      <c r="O3623" s="21">
        <f t="shared" si="283"/>
        <v>1.2143290831815567E-4</v>
      </c>
      <c r="P3623" s="29">
        <f>N3623*INDEX($H$47:$H$50,MATCH(M3623,'Mining Dmd Profile'!$G$47:$G$50,0))</f>
        <v>10.95</v>
      </c>
      <c r="Q3623" s="31">
        <f t="shared" si="285"/>
        <v>1.3242028494755585E-4</v>
      </c>
    </row>
    <row r="3624" spans="11:17" x14ac:dyDescent="0.2">
      <c r="K3624">
        <f t="shared" si="286"/>
        <v>151</v>
      </c>
      <c r="L3624">
        <f t="shared" si="287"/>
        <v>18</v>
      </c>
      <c r="M3624" t="s">
        <v>13</v>
      </c>
      <c r="N3624" s="20">
        <f t="shared" si="284"/>
        <v>7</v>
      </c>
      <c r="O3624" s="21">
        <f t="shared" si="283"/>
        <v>1.1644251482562872E-4</v>
      </c>
      <c r="P3624" s="29">
        <f>N3624*INDEX($H$47:$H$50,MATCH(M3624,'Mining Dmd Profile'!$G$47:$G$50,0))</f>
        <v>10.5</v>
      </c>
      <c r="Q3624" s="31">
        <f t="shared" si="285"/>
        <v>1.2697835542916316E-4</v>
      </c>
    </row>
    <row r="3625" spans="11:17" x14ac:dyDescent="0.2">
      <c r="K3625">
        <f t="shared" si="286"/>
        <v>151</v>
      </c>
      <c r="L3625">
        <f t="shared" si="287"/>
        <v>19</v>
      </c>
      <c r="M3625" t="s">
        <v>13</v>
      </c>
      <c r="N3625" s="20">
        <f t="shared" si="284"/>
        <v>7.3</v>
      </c>
      <c r="O3625" s="21">
        <f t="shared" si="283"/>
        <v>1.2143290831815567E-4</v>
      </c>
      <c r="P3625" s="29">
        <f>N3625*INDEX($H$47:$H$50,MATCH(M3625,'Mining Dmd Profile'!$G$47:$G$50,0))</f>
        <v>10.95</v>
      </c>
      <c r="Q3625" s="31">
        <f t="shared" si="285"/>
        <v>1.3242028494755585E-4</v>
      </c>
    </row>
    <row r="3626" spans="11:17" x14ac:dyDescent="0.2">
      <c r="K3626">
        <f t="shared" si="286"/>
        <v>151</v>
      </c>
      <c r="L3626">
        <f t="shared" si="287"/>
        <v>20</v>
      </c>
      <c r="M3626" t="s">
        <v>13</v>
      </c>
      <c r="N3626" s="20">
        <f t="shared" si="284"/>
        <v>7.7</v>
      </c>
      <c r="O3626" s="21">
        <f t="shared" si="283"/>
        <v>1.2808676630819162E-4</v>
      </c>
      <c r="P3626" s="29">
        <f>N3626*INDEX($H$47:$H$50,MATCH(M3626,'Mining Dmd Profile'!$G$47:$G$50,0))</f>
        <v>11.55</v>
      </c>
      <c r="Q3626" s="31">
        <f t="shared" si="285"/>
        <v>1.3967619097207947E-4</v>
      </c>
    </row>
    <row r="3627" spans="11:17" x14ac:dyDescent="0.2">
      <c r="K3627">
        <f t="shared" si="286"/>
        <v>151</v>
      </c>
      <c r="L3627">
        <f t="shared" si="287"/>
        <v>21</v>
      </c>
      <c r="M3627" t="s">
        <v>13</v>
      </c>
      <c r="N3627" s="20">
        <f t="shared" si="284"/>
        <v>8</v>
      </c>
      <c r="O3627" s="21">
        <f t="shared" si="283"/>
        <v>1.3307715980071856E-4</v>
      </c>
      <c r="P3627" s="29">
        <f>N3627*INDEX($H$47:$H$50,MATCH(M3627,'Mining Dmd Profile'!$G$47:$G$50,0))</f>
        <v>12</v>
      </c>
      <c r="Q3627" s="31">
        <f t="shared" si="285"/>
        <v>1.4511812049047219E-4</v>
      </c>
    </row>
    <row r="3628" spans="11:17" x14ac:dyDescent="0.2">
      <c r="K3628">
        <f t="shared" si="286"/>
        <v>151</v>
      </c>
      <c r="L3628">
        <f t="shared" si="287"/>
        <v>22</v>
      </c>
      <c r="M3628" t="s">
        <v>13</v>
      </c>
      <c r="N3628" s="20">
        <f t="shared" si="284"/>
        <v>8</v>
      </c>
      <c r="O3628" s="21">
        <f t="shared" si="283"/>
        <v>1.3307715980071856E-4</v>
      </c>
      <c r="P3628" s="29">
        <f>N3628*INDEX($H$47:$H$50,MATCH(M3628,'Mining Dmd Profile'!$G$47:$G$50,0))</f>
        <v>12</v>
      </c>
      <c r="Q3628" s="31">
        <f t="shared" si="285"/>
        <v>1.4511812049047219E-4</v>
      </c>
    </row>
    <row r="3629" spans="11:17" x14ac:dyDescent="0.2">
      <c r="K3629">
        <f t="shared" si="286"/>
        <v>151</v>
      </c>
      <c r="L3629">
        <f t="shared" si="287"/>
        <v>23</v>
      </c>
      <c r="M3629" t="s">
        <v>13</v>
      </c>
      <c r="N3629" s="20">
        <f t="shared" si="284"/>
        <v>8</v>
      </c>
      <c r="O3629" s="21">
        <f t="shared" si="283"/>
        <v>1.3307715980071856E-4</v>
      </c>
      <c r="P3629" s="29">
        <f>N3629*INDEX($H$47:$H$50,MATCH(M3629,'Mining Dmd Profile'!$G$47:$G$50,0))</f>
        <v>12</v>
      </c>
      <c r="Q3629" s="31">
        <f t="shared" si="285"/>
        <v>1.4511812049047219E-4</v>
      </c>
    </row>
    <row r="3630" spans="11:17" x14ac:dyDescent="0.2">
      <c r="K3630">
        <f t="shared" si="286"/>
        <v>151</v>
      </c>
      <c r="L3630">
        <f t="shared" si="287"/>
        <v>24</v>
      </c>
      <c r="M3630" t="s">
        <v>13</v>
      </c>
      <c r="N3630" s="20">
        <f t="shared" si="284"/>
        <v>8</v>
      </c>
      <c r="O3630" s="21">
        <f t="shared" si="283"/>
        <v>1.3307715980071856E-4</v>
      </c>
      <c r="P3630" s="29">
        <f>N3630*INDEX($H$47:$H$50,MATCH(M3630,'Mining Dmd Profile'!$G$47:$G$50,0))</f>
        <v>12</v>
      </c>
      <c r="Q3630" s="31">
        <f t="shared" si="285"/>
        <v>1.4511812049047219E-4</v>
      </c>
    </row>
    <row r="3631" spans="11:17" x14ac:dyDescent="0.2">
      <c r="K3631">
        <f t="shared" si="286"/>
        <v>152</v>
      </c>
      <c r="L3631">
        <f t="shared" si="287"/>
        <v>1</v>
      </c>
      <c r="M3631" t="s">
        <v>14</v>
      </c>
      <c r="N3631" s="20">
        <f t="shared" si="284"/>
        <v>7</v>
      </c>
      <c r="O3631" s="21">
        <f t="shared" si="283"/>
        <v>1.1644251482562872E-4</v>
      </c>
      <c r="P3631" s="29">
        <f>N3631*INDEX($H$47:$H$50,MATCH(M3631,'Mining Dmd Profile'!$G$47:$G$50,0))</f>
        <v>7</v>
      </c>
      <c r="Q3631" s="31">
        <f t="shared" si="285"/>
        <v>8.4652236952775437E-5</v>
      </c>
    </row>
    <row r="3632" spans="11:17" x14ac:dyDescent="0.2">
      <c r="K3632">
        <f t="shared" si="286"/>
        <v>152</v>
      </c>
      <c r="L3632">
        <f t="shared" si="287"/>
        <v>2</v>
      </c>
      <c r="M3632" t="s">
        <v>14</v>
      </c>
      <c r="N3632" s="20">
        <f t="shared" si="284"/>
        <v>6.5</v>
      </c>
      <c r="O3632" s="21">
        <f t="shared" si="283"/>
        <v>1.0812519233808381E-4</v>
      </c>
      <c r="P3632" s="29">
        <f>N3632*INDEX($H$47:$H$50,MATCH(M3632,'Mining Dmd Profile'!$G$47:$G$50,0))</f>
        <v>6.5</v>
      </c>
      <c r="Q3632" s="31">
        <f t="shared" si="285"/>
        <v>7.8605648599005759E-5</v>
      </c>
    </row>
    <row r="3633" spans="11:17" x14ac:dyDescent="0.2">
      <c r="K3633">
        <f t="shared" si="286"/>
        <v>152</v>
      </c>
      <c r="L3633">
        <f t="shared" si="287"/>
        <v>3</v>
      </c>
      <c r="M3633" t="s">
        <v>14</v>
      </c>
      <c r="N3633" s="20">
        <f t="shared" si="284"/>
        <v>6</v>
      </c>
      <c r="O3633" s="21">
        <f t="shared" si="283"/>
        <v>9.9807869850538917E-5</v>
      </c>
      <c r="P3633" s="29">
        <f>N3633*INDEX($H$47:$H$50,MATCH(M3633,'Mining Dmd Profile'!$G$47:$G$50,0))</f>
        <v>6</v>
      </c>
      <c r="Q3633" s="31">
        <f t="shared" si="285"/>
        <v>7.2559060245236094E-5</v>
      </c>
    </row>
    <row r="3634" spans="11:17" x14ac:dyDescent="0.2">
      <c r="K3634">
        <f t="shared" si="286"/>
        <v>152</v>
      </c>
      <c r="L3634">
        <f t="shared" si="287"/>
        <v>4</v>
      </c>
      <c r="M3634" t="s">
        <v>14</v>
      </c>
      <c r="N3634" s="20">
        <f t="shared" si="284"/>
        <v>5.5</v>
      </c>
      <c r="O3634" s="21">
        <f t="shared" si="283"/>
        <v>9.1490547362994007E-5</v>
      </c>
      <c r="P3634" s="29">
        <f>N3634*INDEX($H$47:$H$50,MATCH(M3634,'Mining Dmd Profile'!$G$47:$G$50,0))</f>
        <v>5.5</v>
      </c>
      <c r="Q3634" s="31">
        <f t="shared" si="285"/>
        <v>6.6512471891466417E-5</v>
      </c>
    </row>
    <row r="3635" spans="11:17" x14ac:dyDescent="0.2">
      <c r="K3635">
        <f t="shared" si="286"/>
        <v>152</v>
      </c>
      <c r="L3635">
        <f t="shared" si="287"/>
        <v>5</v>
      </c>
      <c r="M3635" t="s">
        <v>14</v>
      </c>
      <c r="N3635" s="20">
        <f t="shared" si="284"/>
        <v>5.5</v>
      </c>
      <c r="O3635" s="21">
        <f t="shared" si="283"/>
        <v>9.1490547362994007E-5</v>
      </c>
      <c r="P3635" s="29">
        <f>N3635*INDEX($H$47:$H$50,MATCH(M3635,'Mining Dmd Profile'!$G$47:$G$50,0))</f>
        <v>5.5</v>
      </c>
      <c r="Q3635" s="31">
        <f t="shared" si="285"/>
        <v>6.6512471891466417E-5</v>
      </c>
    </row>
    <row r="3636" spans="11:17" x14ac:dyDescent="0.2">
      <c r="K3636">
        <f t="shared" si="286"/>
        <v>152</v>
      </c>
      <c r="L3636">
        <f t="shared" si="287"/>
        <v>6</v>
      </c>
      <c r="M3636" t="s">
        <v>14</v>
      </c>
      <c r="N3636" s="20">
        <f t="shared" si="284"/>
        <v>5.5</v>
      </c>
      <c r="O3636" s="21">
        <f t="shared" si="283"/>
        <v>9.1490547362994007E-5</v>
      </c>
      <c r="P3636" s="29">
        <f>N3636*INDEX($H$47:$H$50,MATCH(M3636,'Mining Dmd Profile'!$G$47:$G$50,0))</f>
        <v>5.5</v>
      </c>
      <c r="Q3636" s="31">
        <f t="shared" si="285"/>
        <v>6.6512471891466417E-5</v>
      </c>
    </row>
    <row r="3637" spans="11:17" x14ac:dyDescent="0.2">
      <c r="K3637">
        <f t="shared" si="286"/>
        <v>152</v>
      </c>
      <c r="L3637">
        <f t="shared" si="287"/>
        <v>7</v>
      </c>
      <c r="M3637" t="s">
        <v>14</v>
      </c>
      <c r="N3637" s="20">
        <f t="shared" si="284"/>
        <v>5.5</v>
      </c>
      <c r="O3637" s="21">
        <f t="shared" si="283"/>
        <v>9.1490547362994007E-5</v>
      </c>
      <c r="P3637" s="29">
        <f>N3637*INDEX($H$47:$H$50,MATCH(M3637,'Mining Dmd Profile'!$G$47:$G$50,0))</f>
        <v>5.5</v>
      </c>
      <c r="Q3637" s="31">
        <f t="shared" si="285"/>
        <v>6.6512471891466417E-5</v>
      </c>
    </row>
    <row r="3638" spans="11:17" x14ac:dyDescent="0.2">
      <c r="K3638">
        <f t="shared" si="286"/>
        <v>152</v>
      </c>
      <c r="L3638">
        <f t="shared" si="287"/>
        <v>8</v>
      </c>
      <c r="M3638" t="s">
        <v>14</v>
      </c>
      <c r="N3638" s="20">
        <f t="shared" si="284"/>
        <v>5.5</v>
      </c>
      <c r="O3638" s="21">
        <f t="shared" si="283"/>
        <v>9.1490547362994007E-5</v>
      </c>
      <c r="P3638" s="29">
        <f>N3638*INDEX($H$47:$H$50,MATCH(M3638,'Mining Dmd Profile'!$G$47:$G$50,0))</f>
        <v>5.5</v>
      </c>
      <c r="Q3638" s="31">
        <f t="shared" si="285"/>
        <v>6.6512471891466417E-5</v>
      </c>
    </row>
    <row r="3639" spans="11:17" x14ac:dyDescent="0.2">
      <c r="K3639">
        <f t="shared" si="286"/>
        <v>152</v>
      </c>
      <c r="L3639">
        <f t="shared" si="287"/>
        <v>9</v>
      </c>
      <c r="M3639" t="s">
        <v>14</v>
      </c>
      <c r="N3639" s="20">
        <f t="shared" si="284"/>
        <v>5.5</v>
      </c>
      <c r="O3639" s="21">
        <f t="shared" si="283"/>
        <v>9.1490547362994007E-5</v>
      </c>
      <c r="P3639" s="29">
        <f>N3639*INDEX($H$47:$H$50,MATCH(M3639,'Mining Dmd Profile'!$G$47:$G$50,0))</f>
        <v>5.5</v>
      </c>
      <c r="Q3639" s="31">
        <f t="shared" si="285"/>
        <v>6.6512471891466417E-5</v>
      </c>
    </row>
    <row r="3640" spans="11:17" x14ac:dyDescent="0.2">
      <c r="K3640">
        <f t="shared" si="286"/>
        <v>152</v>
      </c>
      <c r="L3640">
        <f t="shared" si="287"/>
        <v>10</v>
      </c>
      <c r="M3640" t="s">
        <v>14</v>
      </c>
      <c r="N3640" s="20">
        <f t="shared" si="284"/>
        <v>6</v>
      </c>
      <c r="O3640" s="21">
        <f t="shared" si="283"/>
        <v>9.9807869850538917E-5</v>
      </c>
      <c r="P3640" s="29">
        <f>N3640*INDEX($H$47:$H$50,MATCH(M3640,'Mining Dmd Profile'!$G$47:$G$50,0))</f>
        <v>6</v>
      </c>
      <c r="Q3640" s="31">
        <f t="shared" si="285"/>
        <v>7.2559060245236094E-5</v>
      </c>
    </row>
    <row r="3641" spans="11:17" x14ac:dyDescent="0.2">
      <c r="K3641">
        <f t="shared" si="286"/>
        <v>152</v>
      </c>
      <c r="L3641">
        <f t="shared" si="287"/>
        <v>11</v>
      </c>
      <c r="M3641" t="s">
        <v>14</v>
      </c>
      <c r="N3641" s="20">
        <f t="shared" si="284"/>
        <v>6.6</v>
      </c>
      <c r="O3641" s="21">
        <f t="shared" si="283"/>
        <v>1.0978865683559279E-4</v>
      </c>
      <c r="P3641" s="29">
        <f>N3641*INDEX($H$47:$H$50,MATCH(M3641,'Mining Dmd Profile'!$G$47:$G$50,0))</f>
        <v>6.6</v>
      </c>
      <c r="Q3641" s="31">
        <f t="shared" si="285"/>
        <v>7.98149662697597E-5</v>
      </c>
    </row>
    <row r="3642" spans="11:17" x14ac:dyDescent="0.2">
      <c r="K3642">
        <f t="shared" si="286"/>
        <v>152</v>
      </c>
      <c r="L3642">
        <f t="shared" si="287"/>
        <v>12</v>
      </c>
      <c r="M3642" t="s">
        <v>14</v>
      </c>
      <c r="N3642" s="20">
        <f t="shared" si="284"/>
        <v>7</v>
      </c>
      <c r="O3642" s="21">
        <f t="shared" si="283"/>
        <v>1.1644251482562872E-4</v>
      </c>
      <c r="P3642" s="29">
        <f>N3642*INDEX($H$47:$H$50,MATCH(M3642,'Mining Dmd Profile'!$G$47:$G$50,0))</f>
        <v>7</v>
      </c>
      <c r="Q3642" s="31">
        <f t="shared" si="285"/>
        <v>8.4652236952775437E-5</v>
      </c>
    </row>
    <row r="3643" spans="11:17" x14ac:dyDescent="0.2">
      <c r="K3643">
        <f t="shared" si="286"/>
        <v>152</v>
      </c>
      <c r="L3643">
        <f t="shared" si="287"/>
        <v>13</v>
      </c>
      <c r="M3643" t="s">
        <v>14</v>
      </c>
      <c r="N3643" s="20">
        <f t="shared" si="284"/>
        <v>7.5</v>
      </c>
      <c r="O3643" s="21">
        <f t="shared" si="283"/>
        <v>1.2475983731317363E-4</v>
      </c>
      <c r="P3643" s="29">
        <f>N3643*INDEX($H$47:$H$50,MATCH(M3643,'Mining Dmd Profile'!$G$47:$G$50,0))</f>
        <v>7.5</v>
      </c>
      <c r="Q3643" s="31">
        <f t="shared" si="285"/>
        <v>9.0698825306545115E-5</v>
      </c>
    </row>
    <row r="3644" spans="11:17" x14ac:dyDescent="0.2">
      <c r="K3644">
        <f t="shared" si="286"/>
        <v>152</v>
      </c>
      <c r="L3644">
        <f t="shared" si="287"/>
        <v>14</v>
      </c>
      <c r="M3644" t="s">
        <v>14</v>
      </c>
      <c r="N3644" s="20">
        <f t="shared" si="284"/>
        <v>8</v>
      </c>
      <c r="O3644" s="21">
        <f t="shared" si="283"/>
        <v>1.3307715980071856E-4</v>
      </c>
      <c r="P3644" s="29">
        <f>N3644*INDEX($H$47:$H$50,MATCH(M3644,'Mining Dmd Profile'!$G$47:$G$50,0))</f>
        <v>8</v>
      </c>
      <c r="Q3644" s="31">
        <f t="shared" si="285"/>
        <v>9.6745413660314779E-5</v>
      </c>
    </row>
    <row r="3645" spans="11:17" x14ac:dyDescent="0.2">
      <c r="K3645">
        <f t="shared" si="286"/>
        <v>152</v>
      </c>
      <c r="L3645">
        <f t="shared" si="287"/>
        <v>15</v>
      </c>
      <c r="M3645" t="s">
        <v>14</v>
      </c>
      <c r="N3645" s="20">
        <f t="shared" si="284"/>
        <v>8.1</v>
      </c>
      <c r="O3645" s="21">
        <f t="shared" si="283"/>
        <v>1.3474062429822754E-4</v>
      </c>
      <c r="P3645" s="29">
        <f>N3645*INDEX($H$47:$H$50,MATCH(M3645,'Mining Dmd Profile'!$G$47:$G$50,0))</f>
        <v>8.1</v>
      </c>
      <c r="Q3645" s="31">
        <f t="shared" si="285"/>
        <v>9.795473133106872E-5</v>
      </c>
    </row>
    <row r="3646" spans="11:17" x14ac:dyDescent="0.2">
      <c r="K3646">
        <f t="shared" si="286"/>
        <v>152</v>
      </c>
      <c r="L3646">
        <f t="shared" si="287"/>
        <v>16</v>
      </c>
      <c r="M3646" t="s">
        <v>14</v>
      </c>
      <c r="N3646" s="20">
        <f t="shared" si="284"/>
        <v>7.7</v>
      </c>
      <c r="O3646" s="21">
        <f t="shared" si="283"/>
        <v>1.2808676630819162E-4</v>
      </c>
      <c r="P3646" s="29">
        <f>N3646*INDEX($H$47:$H$50,MATCH(M3646,'Mining Dmd Profile'!$G$47:$G$50,0))</f>
        <v>7.7</v>
      </c>
      <c r="Q3646" s="31">
        <f t="shared" si="285"/>
        <v>9.3117460648052983E-5</v>
      </c>
    </row>
    <row r="3647" spans="11:17" x14ac:dyDescent="0.2">
      <c r="K3647">
        <f t="shared" si="286"/>
        <v>152</v>
      </c>
      <c r="L3647">
        <f t="shared" si="287"/>
        <v>17</v>
      </c>
      <c r="M3647" t="s">
        <v>14</v>
      </c>
      <c r="N3647" s="20">
        <f t="shared" si="284"/>
        <v>7.3</v>
      </c>
      <c r="O3647" s="21">
        <f t="shared" si="283"/>
        <v>1.2143290831815567E-4</v>
      </c>
      <c r="P3647" s="29">
        <f>N3647*INDEX($H$47:$H$50,MATCH(M3647,'Mining Dmd Profile'!$G$47:$G$50,0))</f>
        <v>7.3</v>
      </c>
      <c r="Q3647" s="31">
        <f t="shared" si="285"/>
        <v>8.8280189965037233E-5</v>
      </c>
    </row>
    <row r="3648" spans="11:17" x14ac:dyDescent="0.2">
      <c r="K3648">
        <f t="shared" si="286"/>
        <v>152</v>
      </c>
      <c r="L3648">
        <f t="shared" si="287"/>
        <v>18</v>
      </c>
      <c r="M3648" t="s">
        <v>14</v>
      </c>
      <c r="N3648" s="20">
        <f t="shared" si="284"/>
        <v>7</v>
      </c>
      <c r="O3648" s="21">
        <f t="shared" si="283"/>
        <v>1.1644251482562872E-4</v>
      </c>
      <c r="P3648" s="29">
        <f>N3648*INDEX($H$47:$H$50,MATCH(M3648,'Mining Dmd Profile'!$G$47:$G$50,0))</f>
        <v>7</v>
      </c>
      <c r="Q3648" s="31">
        <f t="shared" si="285"/>
        <v>8.4652236952775437E-5</v>
      </c>
    </row>
    <row r="3649" spans="11:17" x14ac:dyDescent="0.2">
      <c r="K3649">
        <f t="shared" si="286"/>
        <v>152</v>
      </c>
      <c r="L3649">
        <f t="shared" si="287"/>
        <v>19</v>
      </c>
      <c r="M3649" t="s">
        <v>14</v>
      </c>
      <c r="N3649" s="20">
        <f t="shared" si="284"/>
        <v>7.3</v>
      </c>
      <c r="O3649" s="21">
        <f t="shared" si="283"/>
        <v>1.2143290831815567E-4</v>
      </c>
      <c r="P3649" s="29">
        <f>N3649*INDEX($H$47:$H$50,MATCH(M3649,'Mining Dmd Profile'!$G$47:$G$50,0))</f>
        <v>7.3</v>
      </c>
      <c r="Q3649" s="31">
        <f t="shared" si="285"/>
        <v>8.8280189965037233E-5</v>
      </c>
    </row>
    <row r="3650" spans="11:17" x14ac:dyDescent="0.2">
      <c r="K3650">
        <f t="shared" si="286"/>
        <v>152</v>
      </c>
      <c r="L3650">
        <f t="shared" si="287"/>
        <v>20</v>
      </c>
      <c r="M3650" t="s">
        <v>14</v>
      </c>
      <c r="N3650" s="20">
        <f t="shared" si="284"/>
        <v>7.7</v>
      </c>
      <c r="O3650" s="21">
        <f t="shared" si="283"/>
        <v>1.2808676630819162E-4</v>
      </c>
      <c r="P3650" s="29">
        <f>N3650*INDEX($H$47:$H$50,MATCH(M3650,'Mining Dmd Profile'!$G$47:$G$50,0))</f>
        <v>7.7</v>
      </c>
      <c r="Q3650" s="31">
        <f t="shared" si="285"/>
        <v>9.3117460648052983E-5</v>
      </c>
    </row>
    <row r="3651" spans="11:17" x14ac:dyDescent="0.2">
      <c r="K3651">
        <f t="shared" si="286"/>
        <v>152</v>
      </c>
      <c r="L3651">
        <f t="shared" si="287"/>
        <v>21</v>
      </c>
      <c r="M3651" t="s">
        <v>14</v>
      </c>
      <c r="N3651" s="20">
        <f t="shared" si="284"/>
        <v>8</v>
      </c>
      <c r="O3651" s="21">
        <f t="shared" si="283"/>
        <v>1.3307715980071856E-4</v>
      </c>
      <c r="P3651" s="29">
        <f>N3651*INDEX($H$47:$H$50,MATCH(M3651,'Mining Dmd Profile'!$G$47:$G$50,0))</f>
        <v>8</v>
      </c>
      <c r="Q3651" s="31">
        <f t="shared" si="285"/>
        <v>9.6745413660314779E-5</v>
      </c>
    </row>
    <row r="3652" spans="11:17" x14ac:dyDescent="0.2">
      <c r="K3652">
        <f t="shared" si="286"/>
        <v>152</v>
      </c>
      <c r="L3652">
        <f t="shared" si="287"/>
        <v>22</v>
      </c>
      <c r="M3652" t="s">
        <v>14</v>
      </c>
      <c r="N3652" s="20">
        <f t="shared" si="284"/>
        <v>8</v>
      </c>
      <c r="O3652" s="21">
        <f t="shared" si="283"/>
        <v>1.3307715980071856E-4</v>
      </c>
      <c r="P3652" s="29">
        <f>N3652*INDEX($H$47:$H$50,MATCH(M3652,'Mining Dmd Profile'!$G$47:$G$50,0))</f>
        <v>8</v>
      </c>
      <c r="Q3652" s="31">
        <f t="shared" si="285"/>
        <v>9.6745413660314779E-5</v>
      </c>
    </row>
    <row r="3653" spans="11:17" x14ac:dyDescent="0.2">
      <c r="K3653">
        <f t="shared" si="286"/>
        <v>152</v>
      </c>
      <c r="L3653">
        <f t="shared" si="287"/>
        <v>23</v>
      </c>
      <c r="M3653" t="s">
        <v>14</v>
      </c>
      <c r="N3653" s="20">
        <f t="shared" si="284"/>
        <v>8</v>
      </c>
      <c r="O3653" s="21">
        <f t="shared" si="283"/>
        <v>1.3307715980071856E-4</v>
      </c>
      <c r="P3653" s="29">
        <f>N3653*INDEX($H$47:$H$50,MATCH(M3653,'Mining Dmd Profile'!$G$47:$G$50,0))</f>
        <v>8</v>
      </c>
      <c r="Q3653" s="31">
        <f t="shared" si="285"/>
        <v>9.6745413660314779E-5</v>
      </c>
    </row>
    <row r="3654" spans="11:17" x14ac:dyDescent="0.2">
      <c r="K3654">
        <f t="shared" si="286"/>
        <v>152</v>
      </c>
      <c r="L3654">
        <f t="shared" si="287"/>
        <v>24</v>
      </c>
      <c r="M3654" t="s">
        <v>14</v>
      </c>
      <c r="N3654" s="20">
        <f t="shared" si="284"/>
        <v>8</v>
      </c>
      <c r="O3654" s="21">
        <f t="shared" si="283"/>
        <v>1.3307715980071856E-4</v>
      </c>
      <c r="P3654" s="29">
        <f>N3654*INDEX($H$47:$H$50,MATCH(M3654,'Mining Dmd Profile'!$G$47:$G$50,0))</f>
        <v>8</v>
      </c>
      <c r="Q3654" s="31">
        <f t="shared" si="285"/>
        <v>9.6745413660314779E-5</v>
      </c>
    </row>
    <row r="3655" spans="11:17" x14ac:dyDescent="0.2">
      <c r="K3655">
        <f t="shared" si="286"/>
        <v>153</v>
      </c>
      <c r="L3655">
        <f t="shared" si="287"/>
        <v>1</v>
      </c>
      <c r="M3655" t="s">
        <v>14</v>
      </c>
      <c r="N3655" s="20">
        <f t="shared" si="284"/>
        <v>7</v>
      </c>
      <c r="O3655" s="21">
        <f t="shared" ref="O3655:O3718" si="288">N3655/$N$5</f>
        <v>1.1644251482562872E-4</v>
      </c>
      <c r="P3655" s="29">
        <f>N3655*INDEX($H$47:$H$50,MATCH(M3655,'Mining Dmd Profile'!$G$47:$G$50,0))</f>
        <v>7</v>
      </c>
      <c r="Q3655" s="31">
        <f t="shared" si="285"/>
        <v>8.4652236952775437E-5</v>
      </c>
    </row>
    <row r="3656" spans="11:17" x14ac:dyDescent="0.2">
      <c r="K3656">
        <f t="shared" si="286"/>
        <v>153</v>
      </c>
      <c r="L3656">
        <f t="shared" si="287"/>
        <v>2</v>
      </c>
      <c r="M3656" t="s">
        <v>14</v>
      </c>
      <c r="N3656" s="20">
        <f t="shared" ref="N3656:N3719" si="289">INDEX($H$7:$H$30,MATCH($L3656,$C$7:$C$30,0))</f>
        <v>6.5</v>
      </c>
      <c r="O3656" s="21">
        <f t="shared" si="288"/>
        <v>1.0812519233808381E-4</v>
      </c>
      <c r="P3656" s="29">
        <f>N3656*INDEX($H$47:$H$50,MATCH(M3656,'Mining Dmd Profile'!$G$47:$G$50,0))</f>
        <v>6.5</v>
      </c>
      <c r="Q3656" s="31">
        <f t="shared" ref="Q3656:Q3719" si="290">P3656/$P$5</f>
        <v>7.8605648599005759E-5</v>
      </c>
    </row>
    <row r="3657" spans="11:17" x14ac:dyDescent="0.2">
      <c r="K3657">
        <f t="shared" ref="K3657:K3720" si="291">IF(L3656=24,K3656+1,K3656)</f>
        <v>153</v>
      </c>
      <c r="L3657">
        <f t="shared" ref="L3657:L3720" si="292">IF(L3656=24,1,L3656+1)</f>
        <v>3</v>
      </c>
      <c r="M3657" t="s">
        <v>14</v>
      </c>
      <c r="N3657" s="20">
        <f t="shared" si="289"/>
        <v>6</v>
      </c>
      <c r="O3657" s="21">
        <f t="shared" si="288"/>
        <v>9.9807869850538917E-5</v>
      </c>
      <c r="P3657" s="29">
        <f>N3657*INDEX($H$47:$H$50,MATCH(M3657,'Mining Dmd Profile'!$G$47:$G$50,0))</f>
        <v>6</v>
      </c>
      <c r="Q3657" s="31">
        <f t="shared" si="290"/>
        <v>7.2559060245236094E-5</v>
      </c>
    </row>
    <row r="3658" spans="11:17" x14ac:dyDescent="0.2">
      <c r="K3658">
        <f t="shared" si="291"/>
        <v>153</v>
      </c>
      <c r="L3658">
        <f t="shared" si="292"/>
        <v>4</v>
      </c>
      <c r="M3658" t="s">
        <v>14</v>
      </c>
      <c r="N3658" s="20">
        <f t="shared" si="289"/>
        <v>5.5</v>
      </c>
      <c r="O3658" s="21">
        <f t="shared" si="288"/>
        <v>9.1490547362994007E-5</v>
      </c>
      <c r="P3658" s="29">
        <f>N3658*INDEX($H$47:$H$50,MATCH(M3658,'Mining Dmd Profile'!$G$47:$G$50,0))</f>
        <v>5.5</v>
      </c>
      <c r="Q3658" s="31">
        <f t="shared" si="290"/>
        <v>6.6512471891466417E-5</v>
      </c>
    </row>
    <row r="3659" spans="11:17" x14ac:dyDescent="0.2">
      <c r="K3659">
        <f t="shared" si="291"/>
        <v>153</v>
      </c>
      <c r="L3659">
        <f t="shared" si="292"/>
        <v>5</v>
      </c>
      <c r="M3659" t="s">
        <v>14</v>
      </c>
      <c r="N3659" s="20">
        <f t="shared" si="289"/>
        <v>5.5</v>
      </c>
      <c r="O3659" s="21">
        <f t="shared" si="288"/>
        <v>9.1490547362994007E-5</v>
      </c>
      <c r="P3659" s="29">
        <f>N3659*INDEX($H$47:$H$50,MATCH(M3659,'Mining Dmd Profile'!$G$47:$G$50,0))</f>
        <v>5.5</v>
      </c>
      <c r="Q3659" s="31">
        <f t="shared" si="290"/>
        <v>6.6512471891466417E-5</v>
      </c>
    </row>
    <row r="3660" spans="11:17" x14ac:dyDescent="0.2">
      <c r="K3660">
        <f t="shared" si="291"/>
        <v>153</v>
      </c>
      <c r="L3660">
        <f t="shared" si="292"/>
        <v>6</v>
      </c>
      <c r="M3660" t="s">
        <v>14</v>
      </c>
      <c r="N3660" s="20">
        <f t="shared" si="289"/>
        <v>5.5</v>
      </c>
      <c r="O3660" s="21">
        <f t="shared" si="288"/>
        <v>9.1490547362994007E-5</v>
      </c>
      <c r="P3660" s="29">
        <f>N3660*INDEX($H$47:$H$50,MATCH(M3660,'Mining Dmd Profile'!$G$47:$G$50,0))</f>
        <v>5.5</v>
      </c>
      <c r="Q3660" s="31">
        <f t="shared" si="290"/>
        <v>6.6512471891466417E-5</v>
      </c>
    </row>
    <row r="3661" spans="11:17" x14ac:dyDescent="0.2">
      <c r="K3661">
        <f t="shared" si="291"/>
        <v>153</v>
      </c>
      <c r="L3661">
        <f t="shared" si="292"/>
        <v>7</v>
      </c>
      <c r="M3661" t="s">
        <v>14</v>
      </c>
      <c r="N3661" s="20">
        <f t="shared" si="289"/>
        <v>5.5</v>
      </c>
      <c r="O3661" s="21">
        <f t="shared" si="288"/>
        <v>9.1490547362994007E-5</v>
      </c>
      <c r="P3661" s="29">
        <f>N3661*INDEX($H$47:$H$50,MATCH(M3661,'Mining Dmd Profile'!$G$47:$G$50,0))</f>
        <v>5.5</v>
      </c>
      <c r="Q3661" s="31">
        <f t="shared" si="290"/>
        <v>6.6512471891466417E-5</v>
      </c>
    </row>
    <row r="3662" spans="11:17" x14ac:dyDescent="0.2">
      <c r="K3662">
        <f t="shared" si="291"/>
        <v>153</v>
      </c>
      <c r="L3662">
        <f t="shared" si="292"/>
        <v>8</v>
      </c>
      <c r="M3662" t="s">
        <v>14</v>
      </c>
      <c r="N3662" s="20">
        <f t="shared" si="289"/>
        <v>5.5</v>
      </c>
      <c r="O3662" s="21">
        <f t="shared" si="288"/>
        <v>9.1490547362994007E-5</v>
      </c>
      <c r="P3662" s="29">
        <f>N3662*INDEX($H$47:$H$50,MATCH(M3662,'Mining Dmd Profile'!$G$47:$G$50,0))</f>
        <v>5.5</v>
      </c>
      <c r="Q3662" s="31">
        <f t="shared" si="290"/>
        <v>6.6512471891466417E-5</v>
      </c>
    </row>
    <row r="3663" spans="11:17" x14ac:dyDescent="0.2">
      <c r="K3663">
        <f t="shared" si="291"/>
        <v>153</v>
      </c>
      <c r="L3663">
        <f t="shared" si="292"/>
        <v>9</v>
      </c>
      <c r="M3663" t="s">
        <v>14</v>
      </c>
      <c r="N3663" s="20">
        <f t="shared" si="289"/>
        <v>5.5</v>
      </c>
      <c r="O3663" s="21">
        <f t="shared" si="288"/>
        <v>9.1490547362994007E-5</v>
      </c>
      <c r="P3663" s="29">
        <f>N3663*INDEX($H$47:$H$50,MATCH(M3663,'Mining Dmd Profile'!$G$47:$G$50,0))</f>
        <v>5.5</v>
      </c>
      <c r="Q3663" s="31">
        <f t="shared" si="290"/>
        <v>6.6512471891466417E-5</v>
      </c>
    </row>
    <row r="3664" spans="11:17" x14ac:dyDescent="0.2">
      <c r="K3664">
        <f t="shared" si="291"/>
        <v>153</v>
      </c>
      <c r="L3664">
        <f t="shared" si="292"/>
        <v>10</v>
      </c>
      <c r="M3664" t="s">
        <v>14</v>
      </c>
      <c r="N3664" s="20">
        <f t="shared" si="289"/>
        <v>6</v>
      </c>
      <c r="O3664" s="21">
        <f t="shared" si="288"/>
        <v>9.9807869850538917E-5</v>
      </c>
      <c r="P3664" s="29">
        <f>N3664*INDEX($H$47:$H$50,MATCH(M3664,'Mining Dmd Profile'!$G$47:$G$50,0))</f>
        <v>6</v>
      </c>
      <c r="Q3664" s="31">
        <f t="shared" si="290"/>
        <v>7.2559060245236094E-5</v>
      </c>
    </row>
    <row r="3665" spans="11:17" x14ac:dyDescent="0.2">
      <c r="K3665">
        <f t="shared" si="291"/>
        <v>153</v>
      </c>
      <c r="L3665">
        <f t="shared" si="292"/>
        <v>11</v>
      </c>
      <c r="M3665" t="s">
        <v>14</v>
      </c>
      <c r="N3665" s="20">
        <f t="shared" si="289"/>
        <v>6.6</v>
      </c>
      <c r="O3665" s="21">
        <f t="shared" si="288"/>
        <v>1.0978865683559279E-4</v>
      </c>
      <c r="P3665" s="29">
        <f>N3665*INDEX($H$47:$H$50,MATCH(M3665,'Mining Dmd Profile'!$G$47:$G$50,0))</f>
        <v>6.6</v>
      </c>
      <c r="Q3665" s="31">
        <f t="shared" si="290"/>
        <v>7.98149662697597E-5</v>
      </c>
    </row>
    <row r="3666" spans="11:17" x14ac:dyDescent="0.2">
      <c r="K3666">
        <f t="shared" si="291"/>
        <v>153</v>
      </c>
      <c r="L3666">
        <f t="shared" si="292"/>
        <v>12</v>
      </c>
      <c r="M3666" t="s">
        <v>14</v>
      </c>
      <c r="N3666" s="20">
        <f t="shared" si="289"/>
        <v>7</v>
      </c>
      <c r="O3666" s="21">
        <f t="shared" si="288"/>
        <v>1.1644251482562872E-4</v>
      </c>
      <c r="P3666" s="29">
        <f>N3666*INDEX($H$47:$H$50,MATCH(M3666,'Mining Dmd Profile'!$G$47:$G$50,0))</f>
        <v>7</v>
      </c>
      <c r="Q3666" s="31">
        <f t="shared" si="290"/>
        <v>8.4652236952775437E-5</v>
      </c>
    </row>
    <row r="3667" spans="11:17" x14ac:dyDescent="0.2">
      <c r="K3667">
        <f t="shared" si="291"/>
        <v>153</v>
      </c>
      <c r="L3667">
        <f t="shared" si="292"/>
        <v>13</v>
      </c>
      <c r="M3667" t="s">
        <v>14</v>
      </c>
      <c r="N3667" s="20">
        <f t="shared" si="289"/>
        <v>7.5</v>
      </c>
      <c r="O3667" s="21">
        <f t="shared" si="288"/>
        <v>1.2475983731317363E-4</v>
      </c>
      <c r="P3667" s="29">
        <f>N3667*INDEX($H$47:$H$50,MATCH(M3667,'Mining Dmd Profile'!$G$47:$G$50,0))</f>
        <v>7.5</v>
      </c>
      <c r="Q3667" s="31">
        <f t="shared" si="290"/>
        <v>9.0698825306545115E-5</v>
      </c>
    </row>
    <row r="3668" spans="11:17" x14ac:dyDescent="0.2">
      <c r="K3668">
        <f t="shared" si="291"/>
        <v>153</v>
      </c>
      <c r="L3668">
        <f t="shared" si="292"/>
        <v>14</v>
      </c>
      <c r="M3668" t="s">
        <v>14</v>
      </c>
      <c r="N3668" s="20">
        <f t="shared" si="289"/>
        <v>8</v>
      </c>
      <c r="O3668" s="21">
        <f t="shared" si="288"/>
        <v>1.3307715980071856E-4</v>
      </c>
      <c r="P3668" s="29">
        <f>N3668*INDEX($H$47:$H$50,MATCH(M3668,'Mining Dmd Profile'!$G$47:$G$50,0))</f>
        <v>8</v>
      </c>
      <c r="Q3668" s="31">
        <f t="shared" si="290"/>
        <v>9.6745413660314779E-5</v>
      </c>
    </row>
    <row r="3669" spans="11:17" x14ac:dyDescent="0.2">
      <c r="K3669">
        <f t="shared" si="291"/>
        <v>153</v>
      </c>
      <c r="L3669">
        <f t="shared" si="292"/>
        <v>15</v>
      </c>
      <c r="M3669" t="s">
        <v>14</v>
      </c>
      <c r="N3669" s="20">
        <f t="shared" si="289"/>
        <v>8.1</v>
      </c>
      <c r="O3669" s="21">
        <f t="shared" si="288"/>
        <v>1.3474062429822754E-4</v>
      </c>
      <c r="P3669" s="29">
        <f>N3669*INDEX($H$47:$H$50,MATCH(M3669,'Mining Dmd Profile'!$G$47:$G$50,0))</f>
        <v>8.1</v>
      </c>
      <c r="Q3669" s="31">
        <f t="shared" si="290"/>
        <v>9.795473133106872E-5</v>
      </c>
    </row>
    <row r="3670" spans="11:17" x14ac:dyDescent="0.2">
      <c r="K3670">
        <f t="shared" si="291"/>
        <v>153</v>
      </c>
      <c r="L3670">
        <f t="shared" si="292"/>
        <v>16</v>
      </c>
      <c r="M3670" t="s">
        <v>14</v>
      </c>
      <c r="N3670" s="20">
        <f t="shared" si="289"/>
        <v>7.7</v>
      </c>
      <c r="O3670" s="21">
        <f t="shared" si="288"/>
        <v>1.2808676630819162E-4</v>
      </c>
      <c r="P3670" s="29">
        <f>N3670*INDEX($H$47:$H$50,MATCH(M3670,'Mining Dmd Profile'!$G$47:$G$50,0))</f>
        <v>7.7</v>
      </c>
      <c r="Q3670" s="31">
        <f t="shared" si="290"/>
        <v>9.3117460648052983E-5</v>
      </c>
    </row>
    <row r="3671" spans="11:17" x14ac:dyDescent="0.2">
      <c r="K3671">
        <f t="shared" si="291"/>
        <v>153</v>
      </c>
      <c r="L3671">
        <f t="shared" si="292"/>
        <v>17</v>
      </c>
      <c r="M3671" t="s">
        <v>14</v>
      </c>
      <c r="N3671" s="20">
        <f t="shared" si="289"/>
        <v>7.3</v>
      </c>
      <c r="O3671" s="21">
        <f t="shared" si="288"/>
        <v>1.2143290831815567E-4</v>
      </c>
      <c r="P3671" s="29">
        <f>N3671*INDEX($H$47:$H$50,MATCH(M3671,'Mining Dmd Profile'!$G$47:$G$50,0))</f>
        <v>7.3</v>
      </c>
      <c r="Q3671" s="31">
        <f t="shared" si="290"/>
        <v>8.8280189965037233E-5</v>
      </c>
    </row>
    <row r="3672" spans="11:17" x14ac:dyDescent="0.2">
      <c r="K3672">
        <f t="shared" si="291"/>
        <v>153</v>
      </c>
      <c r="L3672">
        <f t="shared" si="292"/>
        <v>18</v>
      </c>
      <c r="M3672" t="s">
        <v>14</v>
      </c>
      <c r="N3672" s="20">
        <f t="shared" si="289"/>
        <v>7</v>
      </c>
      <c r="O3672" s="21">
        <f t="shared" si="288"/>
        <v>1.1644251482562872E-4</v>
      </c>
      <c r="P3672" s="29">
        <f>N3672*INDEX($H$47:$H$50,MATCH(M3672,'Mining Dmd Profile'!$G$47:$G$50,0))</f>
        <v>7</v>
      </c>
      <c r="Q3672" s="31">
        <f t="shared" si="290"/>
        <v>8.4652236952775437E-5</v>
      </c>
    </row>
    <row r="3673" spans="11:17" x14ac:dyDescent="0.2">
      <c r="K3673">
        <f t="shared" si="291"/>
        <v>153</v>
      </c>
      <c r="L3673">
        <f t="shared" si="292"/>
        <v>19</v>
      </c>
      <c r="M3673" t="s">
        <v>14</v>
      </c>
      <c r="N3673" s="20">
        <f t="shared" si="289"/>
        <v>7.3</v>
      </c>
      <c r="O3673" s="21">
        <f t="shared" si="288"/>
        <v>1.2143290831815567E-4</v>
      </c>
      <c r="P3673" s="29">
        <f>N3673*INDEX($H$47:$H$50,MATCH(M3673,'Mining Dmd Profile'!$G$47:$G$50,0))</f>
        <v>7.3</v>
      </c>
      <c r="Q3673" s="31">
        <f t="shared" si="290"/>
        <v>8.8280189965037233E-5</v>
      </c>
    </row>
    <row r="3674" spans="11:17" x14ac:dyDescent="0.2">
      <c r="K3674">
        <f t="shared" si="291"/>
        <v>153</v>
      </c>
      <c r="L3674">
        <f t="shared" si="292"/>
        <v>20</v>
      </c>
      <c r="M3674" t="s">
        <v>14</v>
      </c>
      <c r="N3674" s="20">
        <f t="shared" si="289"/>
        <v>7.7</v>
      </c>
      <c r="O3674" s="21">
        <f t="shared" si="288"/>
        <v>1.2808676630819162E-4</v>
      </c>
      <c r="P3674" s="29">
        <f>N3674*INDEX($H$47:$H$50,MATCH(M3674,'Mining Dmd Profile'!$G$47:$G$50,0))</f>
        <v>7.7</v>
      </c>
      <c r="Q3674" s="31">
        <f t="shared" si="290"/>
        <v>9.3117460648052983E-5</v>
      </c>
    </row>
    <row r="3675" spans="11:17" x14ac:dyDescent="0.2">
      <c r="K3675">
        <f t="shared" si="291"/>
        <v>153</v>
      </c>
      <c r="L3675">
        <f t="shared" si="292"/>
        <v>21</v>
      </c>
      <c r="M3675" t="s">
        <v>14</v>
      </c>
      <c r="N3675" s="20">
        <f t="shared" si="289"/>
        <v>8</v>
      </c>
      <c r="O3675" s="21">
        <f t="shared" si="288"/>
        <v>1.3307715980071856E-4</v>
      </c>
      <c r="P3675" s="29">
        <f>N3675*INDEX($H$47:$H$50,MATCH(M3675,'Mining Dmd Profile'!$G$47:$G$50,0))</f>
        <v>8</v>
      </c>
      <c r="Q3675" s="31">
        <f t="shared" si="290"/>
        <v>9.6745413660314779E-5</v>
      </c>
    </row>
    <row r="3676" spans="11:17" x14ac:dyDescent="0.2">
      <c r="K3676">
        <f t="shared" si="291"/>
        <v>153</v>
      </c>
      <c r="L3676">
        <f t="shared" si="292"/>
        <v>22</v>
      </c>
      <c r="M3676" t="s">
        <v>14</v>
      </c>
      <c r="N3676" s="20">
        <f t="shared" si="289"/>
        <v>8</v>
      </c>
      <c r="O3676" s="21">
        <f t="shared" si="288"/>
        <v>1.3307715980071856E-4</v>
      </c>
      <c r="P3676" s="29">
        <f>N3676*INDEX($H$47:$H$50,MATCH(M3676,'Mining Dmd Profile'!$G$47:$G$50,0))</f>
        <v>8</v>
      </c>
      <c r="Q3676" s="31">
        <f t="shared" si="290"/>
        <v>9.6745413660314779E-5</v>
      </c>
    </row>
    <row r="3677" spans="11:17" x14ac:dyDescent="0.2">
      <c r="K3677">
        <f t="shared" si="291"/>
        <v>153</v>
      </c>
      <c r="L3677">
        <f t="shared" si="292"/>
        <v>23</v>
      </c>
      <c r="M3677" t="s">
        <v>14</v>
      </c>
      <c r="N3677" s="20">
        <f t="shared" si="289"/>
        <v>8</v>
      </c>
      <c r="O3677" s="21">
        <f t="shared" si="288"/>
        <v>1.3307715980071856E-4</v>
      </c>
      <c r="P3677" s="29">
        <f>N3677*INDEX($H$47:$H$50,MATCH(M3677,'Mining Dmd Profile'!$G$47:$G$50,0))</f>
        <v>8</v>
      </c>
      <c r="Q3677" s="31">
        <f t="shared" si="290"/>
        <v>9.6745413660314779E-5</v>
      </c>
    </row>
    <row r="3678" spans="11:17" x14ac:dyDescent="0.2">
      <c r="K3678">
        <f t="shared" si="291"/>
        <v>153</v>
      </c>
      <c r="L3678">
        <f t="shared" si="292"/>
        <v>24</v>
      </c>
      <c r="M3678" t="s">
        <v>14</v>
      </c>
      <c r="N3678" s="20">
        <f t="shared" si="289"/>
        <v>8</v>
      </c>
      <c r="O3678" s="21">
        <f t="shared" si="288"/>
        <v>1.3307715980071856E-4</v>
      </c>
      <c r="P3678" s="29">
        <f>N3678*INDEX($H$47:$H$50,MATCH(M3678,'Mining Dmd Profile'!$G$47:$G$50,0))</f>
        <v>8</v>
      </c>
      <c r="Q3678" s="31">
        <f t="shared" si="290"/>
        <v>9.6745413660314779E-5</v>
      </c>
    </row>
    <row r="3679" spans="11:17" x14ac:dyDescent="0.2">
      <c r="K3679">
        <f t="shared" si="291"/>
        <v>154</v>
      </c>
      <c r="L3679">
        <f t="shared" si="292"/>
        <v>1</v>
      </c>
      <c r="M3679" t="s">
        <v>14</v>
      </c>
      <c r="N3679" s="20">
        <f t="shared" si="289"/>
        <v>7</v>
      </c>
      <c r="O3679" s="21">
        <f t="shared" si="288"/>
        <v>1.1644251482562872E-4</v>
      </c>
      <c r="P3679" s="29">
        <f>N3679*INDEX($H$47:$H$50,MATCH(M3679,'Mining Dmd Profile'!$G$47:$G$50,0))</f>
        <v>7</v>
      </c>
      <c r="Q3679" s="31">
        <f t="shared" si="290"/>
        <v>8.4652236952775437E-5</v>
      </c>
    </row>
    <row r="3680" spans="11:17" x14ac:dyDescent="0.2">
      <c r="K3680">
        <f t="shared" si="291"/>
        <v>154</v>
      </c>
      <c r="L3680">
        <f t="shared" si="292"/>
        <v>2</v>
      </c>
      <c r="M3680" t="s">
        <v>14</v>
      </c>
      <c r="N3680" s="20">
        <f t="shared" si="289"/>
        <v>6.5</v>
      </c>
      <c r="O3680" s="21">
        <f t="shared" si="288"/>
        <v>1.0812519233808381E-4</v>
      </c>
      <c r="P3680" s="29">
        <f>N3680*INDEX($H$47:$H$50,MATCH(M3680,'Mining Dmd Profile'!$G$47:$G$50,0))</f>
        <v>6.5</v>
      </c>
      <c r="Q3680" s="31">
        <f t="shared" si="290"/>
        <v>7.8605648599005759E-5</v>
      </c>
    </row>
    <row r="3681" spans="11:17" x14ac:dyDescent="0.2">
      <c r="K3681">
        <f t="shared" si="291"/>
        <v>154</v>
      </c>
      <c r="L3681">
        <f t="shared" si="292"/>
        <v>3</v>
      </c>
      <c r="M3681" t="s">
        <v>14</v>
      </c>
      <c r="N3681" s="20">
        <f t="shared" si="289"/>
        <v>6</v>
      </c>
      <c r="O3681" s="21">
        <f t="shared" si="288"/>
        <v>9.9807869850538917E-5</v>
      </c>
      <c r="P3681" s="29">
        <f>N3681*INDEX($H$47:$H$50,MATCH(M3681,'Mining Dmd Profile'!$G$47:$G$50,0))</f>
        <v>6</v>
      </c>
      <c r="Q3681" s="31">
        <f t="shared" si="290"/>
        <v>7.2559060245236094E-5</v>
      </c>
    </row>
    <row r="3682" spans="11:17" x14ac:dyDescent="0.2">
      <c r="K3682">
        <f t="shared" si="291"/>
        <v>154</v>
      </c>
      <c r="L3682">
        <f t="shared" si="292"/>
        <v>4</v>
      </c>
      <c r="M3682" t="s">
        <v>14</v>
      </c>
      <c r="N3682" s="20">
        <f t="shared" si="289"/>
        <v>5.5</v>
      </c>
      <c r="O3682" s="21">
        <f t="shared" si="288"/>
        <v>9.1490547362994007E-5</v>
      </c>
      <c r="P3682" s="29">
        <f>N3682*INDEX($H$47:$H$50,MATCH(M3682,'Mining Dmd Profile'!$G$47:$G$50,0))</f>
        <v>5.5</v>
      </c>
      <c r="Q3682" s="31">
        <f t="shared" si="290"/>
        <v>6.6512471891466417E-5</v>
      </c>
    </row>
    <row r="3683" spans="11:17" x14ac:dyDescent="0.2">
      <c r="K3683">
        <f t="shared" si="291"/>
        <v>154</v>
      </c>
      <c r="L3683">
        <f t="shared" si="292"/>
        <v>5</v>
      </c>
      <c r="M3683" t="s">
        <v>14</v>
      </c>
      <c r="N3683" s="20">
        <f t="shared" si="289"/>
        <v>5.5</v>
      </c>
      <c r="O3683" s="21">
        <f t="shared" si="288"/>
        <v>9.1490547362994007E-5</v>
      </c>
      <c r="P3683" s="29">
        <f>N3683*INDEX($H$47:$H$50,MATCH(M3683,'Mining Dmd Profile'!$G$47:$G$50,0))</f>
        <v>5.5</v>
      </c>
      <c r="Q3683" s="31">
        <f t="shared" si="290"/>
        <v>6.6512471891466417E-5</v>
      </c>
    </row>
    <row r="3684" spans="11:17" x14ac:dyDescent="0.2">
      <c r="K3684">
        <f t="shared" si="291"/>
        <v>154</v>
      </c>
      <c r="L3684">
        <f t="shared" si="292"/>
        <v>6</v>
      </c>
      <c r="M3684" t="s">
        <v>14</v>
      </c>
      <c r="N3684" s="20">
        <f t="shared" si="289"/>
        <v>5.5</v>
      </c>
      <c r="O3684" s="21">
        <f t="shared" si="288"/>
        <v>9.1490547362994007E-5</v>
      </c>
      <c r="P3684" s="29">
        <f>N3684*INDEX($H$47:$H$50,MATCH(M3684,'Mining Dmd Profile'!$G$47:$G$50,0))</f>
        <v>5.5</v>
      </c>
      <c r="Q3684" s="31">
        <f t="shared" si="290"/>
        <v>6.6512471891466417E-5</v>
      </c>
    </row>
    <row r="3685" spans="11:17" x14ac:dyDescent="0.2">
      <c r="K3685">
        <f t="shared" si="291"/>
        <v>154</v>
      </c>
      <c r="L3685">
        <f t="shared" si="292"/>
        <v>7</v>
      </c>
      <c r="M3685" t="s">
        <v>14</v>
      </c>
      <c r="N3685" s="20">
        <f t="shared" si="289"/>
        <v>5.5</v>
      </c>
      <c r="O3685" s="21">
        <f t="shared" si="288"/>
        <v>9.1490547362994007E-5</v>
      </c>
      <c r="P3685" s="29">
        <f>N3685*INDEX($H$47:$H$50,MATCH(M3685,'Mining Dmd Profile'!$G$47:$G$50,0))</f>
        <v>5.5</v>
      </c>
      <c r="Q3685" s="31">
        <f t="shared" si="290"/>
        <v>6.6512471891466417E-5</v>
      </c>
    </row>
    <row r="3686" spans="11:17" x14ac:dyDescent="0.2">
      <c r="K3686">
        <f t="shared" si="291"/>
        <v>154</v>
      </c>
      <c r="L3686">
        <f t="shared" si="292"/>
        <v>8</v>
      </c>
      <c r="M3686" t="s">
        <v>14</v>
      </c>
      <c r="N3686" s="20">
        <f t="shared" si="289"/>
        <v>5.5</v>
      </c>
      <c r="O3686" s="21">
        <f t="shared" si="288"/>
        <v>9.1490547362994007E-5</v>
      </c>
      <c r="P3686" s="29">
        <f>N3686*INDEX($H$47:$H$50,MATCH(M3686,'Mining Dmd Profile'!$G$47:$G$50,0))</f>
        <v>5.5</v>
      </c>
      <c r="Q3686" s="31">
        <f t="shared" si="290"/>
        <v>6.6512471891466417E-5</v>
      </c>
    </row>
    <row r="3687" spans="11:17" x14ac:dyDescent="0.2">
      <c r="K3687">
        <f t="shared" si="291"/>
        <v>154</v>
      </c>
      <c r="L3687">
        <f t="shared" si="292"/>
        <v>9</v>
      </c>
      <c r="M3687" t="s">
        <v>14</v>
      </c>
      <c r="N3687" s="20">
        <f t="shared" si="289"/>
        <v>5.5</v>
      </c>
      <c r="O3687" s="21">
        <f t="shared" si="288"/>
        <v>9.1490547362994007E-5</v>
      </c>
      <c r="P3687" s="29">
        <f>N3687*INDEX($H$47:$H$50,MATCH(M3687,'Mining Dmd Profile'!$G$47:$G$50,0))</f>
        <v>5.5</v>
      </c>
      <c r="Q3687" s="31">
        <f t="shared" si="290"/>
        <v>6.6512471891466417E-5</v>
      </c>
    </row>
    <row r="3688" spans="11:17" x14ac:dyDescent="0.2">
      <c r="K3688">
        <f t="shared" si="291"/>
        <v>154</v>
      </c>
      <c r="L3688">
        <f t="shared" si="292"/>
        <v>10</v>
      </c>
      <c r="M3688" t="s">
        <v>14</v>
      </c>
      <c r="N3688" s="20">
        <f t="shared" si="289"/>
        <v>6</v>
      </c>
      <c r="O3688" s="21">
        <f t="shared" si="288"/>
        <v>9.9807869850538917E-5</v>
      </c>
      <c r="P3688" s="29">
        <f>N3688*INDEX($H$47:$H$50,MATCH(M3688,'Mining Dmd Profile'!$G$47:$G$50,0))</f>
        <v>6</v>
      </c>
      <c r="Q3688" s="31">
        <f t="shared" si="290"/>
        <v>7.2559060245236094E-5</v>
      </c>
    </row>
    <row r="3689" spans="11:17" x14ac:dyDescent="0.2">
      <c r="K3689">
        <f t="shared" si="291"/>
        <v>154</v>
      </c>
      <c r="L3689">
        <f t="shared" si="292"/>
        <v>11</v>
      </c>
      <c r="M3689" t="s">
        <v>14</v>
      </c>
      <c r="N3689" s="20">
        <f t="shared" si="289"/>
        <v>6.6</v>
      </c>
      <c r="O3689" s="21">
        <f t="shared" si="288"/>
        <v>1.0978865683559279E-4</v>
      </c>
      <c r="P3689" s="29">
        <f>N3689*INDEX($H$47:$H$50,MATCH(M3689,'Mining Dmd Profile'!$G$47:$G$50,0))</f>
        <v>6.6</v>
      </c>
      <c r="Q3689" s="31">
        <f t="shared" si="290"/>
        <v>7.98149662697597E-5</v>
      </c>
    </row>
    <row r="3690" spans="11:17" x14ac:dyDescent="0.2">
      <c r="K3690">
        <f t="shared" si="291"/>
        <v>154</v>
      </c>
      <c r="L3690">
        <f t="shared" si="292"/>
        <v>12</v>
      </c>
      <c r="M3690" t="s">
        <v>14</v>
      </c>
      <c r="N3690" s="20">
        <f t="shared" si="289"/>
        <v>7</v>
      </c>
      <c r="O3690" s="21">
        <f t="shared" si="288"/>
        <v>1.1644251482562872E-4</v>
      </c>
      <c r="P3690" s="29">
        <f>N3690*INDEX($H$47:$H$50,MATCH(M3690,'Mining Dmd Profile'!$G$47:$G$50,0))</f>
        <v>7</v>
      </c>
      <c r="Q3690" s="31">
        <f t="shared" si="290"/>
        <v>8.4652236952775437E-5</v>
      </c>
    </row>
    <row r="3691" spans="11:17" x14ac:dyDescent="0.2">
      <c r="K3691">
        <f t="shared" si="291"/>
        <v>154</v>
      </c>
      <c r="L3691">
        <f t="shared" si="292"/>
        <v>13</v>
      </c>
      <c r="M3691" t="s">
        <v>14</v>
      </c>
      <c r="N3691" s="20">
        <f t="shared" si="289"/>
        <v>7.5</v>
      </c>
      <c r="O3691" s="21">
        <f t="shared" si="288"/>
        <v>1.2475983731317363E-4</v>
      </c>
      <c r="P3691" s="29">
        <f>N3691*INDEX($H$47:$H$50,MATCH(M3691,'Mining Dmd Profile'!$G$47:$G$50,0))</f>
        <v>7.5</v>
      </c>
      <c r="Q3691" s="31">
        <f t="shared" si="290"/>
        <v>9.0698825306545115E-5</v>
      </c>
    </row>
    <row r="3692" spans="11:17" x14ac:dyDescent="0.2">
      <c r="K3692">
        <f t="shared" si="291"/>
        <v>154</v>
      </c>
      <c r="L3692">
        <f t="shared" si="292"/>
        <v>14</v>
      </c>
      <c r="M3692" t="s">
        <v>14</v>
      </c>
      <c r="N3692" s="20">
        <f t="shared" si="289"/>
        <v>8</v>
      </c>
      <c r="O3692" s="21">
        <f t="shared" si="288"/>
        <v>1.3307715980071856E-4</v>
      </c>
      <c r="P3692" s="29">
        <f>N3692*INDEX($H$47:$H$50,MATCH(M3692,'Mining Dmd Profile'!$G$47:$G$50,0))</f>
        <v>8</v>
      </c>
      <c r="Q3692" s="31">
        <f t="shared" si="290"/>
        <v>9.6745413660314779E-5</v>
      </c>
    </row>
    <row r="3693" spans="11:17" x14ac:dyDescent="0.2">
      <c r="K3693">
        <f t="shared" si="291"/>
        <v>154</v>
      </c>
      <c r="L3693">
        <f t="shared" si="292"/>
        <v>15</v>
      </c>
      <c r="M3693" t="s">
        <v>14</v>
      </c>
      <c r="N3693" s="20">
        <f t="shared" si="289"/>
        <v>8.1</v>
      </c>
      <c r="O3693" s="21">
        <f t="shared" si="288"/>
        <v>1.3474062429822754E-4</v>
      </c>
      <c r="P3693" s="29">
        <f>N3693*INDEX($H$47:$H$50,MATCH(M3693,'Mining Dmd Profile'!$G$47:$G$50,0))</f>
        <v>8.1</v>
      </c>
      <c r="Q3693" s="31">
        <f t="shared" si="290"/>
        <v>9.795473133106872E-5</v>
      </c>
    </row>
    <row r="3694" spans="11:17" x14ac:dyDescent="0.2">
      <c r="K3694">
        <f t="shared" si="291"/>
        <v>154</v>
      </c>
      <c r="L3694">
        <f t="shared" si="292"/>
        <v>16</v>
      </c>
      <c r="M3694" t="s">
        <v>14</v>
      </c>
      <c r="N3694" s="20">
        <f t="shared" si="289"/>
        <v>7.7</v>
      </c>
      <c r="O3694" s="21">
        <f t="shared" si="288"/>
        <v>1.2808676630819162E-4</v>
      </c>
      <c r="P3694" s="29">
        <f>N3694*INDEX($H$47:$H$50,MATCH(M3694,'Mining Dmd Profile'!$G$47:$G$50,0))</f>
        <v>7.7</v>
      </c>
      <c r="Q3694" s="31">
        <f t="shared" si="290"/>
        <v>9.3117460648052983E-5</v>
      </c>
    </row>
    <row r="3695" spans="11:17" x14ac:dyDescent="0.2">
      <c r="K3695">
        <f t="shared" si="291"/>
        <v>154</v>
      </c>
      <c r="L3695">
        <f t="shared" si="292"/>
        <v>17</v>
      </c>
      <c r="M3695" t="s">
        <v>14</v>
      </c>
      <c r="N3695" s="20">
        <f t="shared" si="289"/>
        <v>7.3</v>
      </c>
      <c r="O3695" s="21">
        <f t="shared" si="288"/>
        <v>1.2143290831815567E-4</v>
      </c>
      <c r="P3695" s="29">
        <f>N3695*INDEX($H$47:$H$50,MATCH(M3695,'Mining Dmd Profile'!$G$47:$G$50,0))</f>
        <v>7.3</v>
      </c>
      <c r="Q3695" s="31">
        <f t="shared" si="290"/>
        <v>8.8280189965037233E-5</v>
      </c>
    </row>
    <row r="3696" spans="11:17" x14ac:dyDescent="0.2">
      <c r="K3696">
        <f t="shared" si="291"/>
        <v>154</v>
      </c>
      <c r="L3696">
        <f t="shared" si="292"/>
        <v>18</v>
      </c>
      <c r="M3696" t="s">
        <v>14</v>
      </c>
      <c r="N3696" s="20">
        <f t="shared" si="289"/>
        <v>7</v>
      </c>
      <c r="O3696" s="21">
        <f t="shared" si="288"/>
        <v>1.1644251482562872E-4</v>
      </c>
      <c r="P3696" s="29">
        <f>N3696*INDEX($H$47:$H$50,MATCH(M3696,'Mining Dmd Profile'!$G$47:$G$50,0))</f>
        <v>7</v>
      </c>
      <c r="Q3696" s="31">
        <f t="shared" si="290"/>
        <v>8.4652236952775437E-5</v>
      </c>
    </row>
    <row r="3697" spans="11:17" x14ac:dyDescent="0.2">
      <c r="K3697">
        <f t="shared" si="291"/>
        <v>154</v>
      </c>
      <c r="L3697">
        <f t="shared" si="292"/>
        <v>19</v>
      </c>
      <c r="M3697" t="s">
        <v>14</v>
      </c>
      <c r="N3697" s="20">
        <f t="shared" si="289"/>
        <v>7.3</v>
      </c>
      <c r="O3697" s="21">
        <f t="shared" si="288"/>
        <v>1.2143290831815567E-4</v>
      </c>
      <c r="P3697" s="29">
        <f>N3697*INDEX($H$47:$H$50,MATCH(M3697,'Mining Dmd Profile'!$G$47:$G$50,0))</f>
        <v>7.3</v>
      </c>
      <c r="Q3697" s="31">
        <f t="shared" si="290"/>
        <v>8.8280189965037233E-5</v>
      </c>
    </row>
    <row r="3698" spans="11:17" x14ac:dyDescent="0.2">
      <c r="K3698">
        <f t="shared" si="291"/>
        <v>154</v>
      </c>
      <c r="L3698">
        <f t="shared" si="292"/>
        <v>20</v>
      </c>
      <c r="M3698" t="s">
        <v>14</v>
      </c>
      <c r="N3698" s="20">
        <f t="shared" si="289"/>
        <v>7.7</v>
      </c>
      <c r="O3698" s="21">
        <f t="shared" si="288"/>
        <v>1.2808676630819162E-4</v>
      </c>
      <c r="P3698" s="29">
        <f>N3698*INDEX($H$47:$H$50,MATCH(M3698,'Mining Dmd Profile'!$G$47:$G$50,0))</f>
        <v>7.7</v>
      </c>
      <c r="Q3698" s="31">
        <f t="shared" si="290"/>
        <v>9.3117460648052983E-5</v>
      </c>
    </row>
    <row r="3699" spans="11:17" x14ac:dyDescent="0.2">
      <c r="K3699">
        <f t="shared" si="291"/>
        <v>154</v>
      </c>
      <c r="L3699">
        <f t="shared" si="292"/>
        <v>21</v>
      </c>
      <c r="M3699" t="s">
        <v>14</v>
      </c>
      <c r="N3699" s="20">
        <f t="shared" si="289"/>
        <v>8</v>
      </c>
      <c r="O3699" s="21">
        <f t="shared" si="288"/>
        <v>1.3307715980071856E-4</v>
      </c>
      <c r="P3699" s="29">
        <f>N3699*INDEX($H$47:$H$50,MATCH(M3699,'Mining Dmd Profile'!$G$47:$G$50,0))</f>
        <v>8</v>
      </c>
      <c r="Q3699" s="31">
        <f t="shared" si="290"/>
        <v>9.6745413660314779E-5</v>
      </c>
    </row>
    <row r="3700" spans="11:17" x14ac:dyDescent="0.2">
      <c r="K3700">
        <f t="shared" si="291"/>
        <v>154</v>
      </c>
      <c r="L3700">
        <f t="shared" si="292"/>
        <v>22</v>
      </c>
      <c r="M3700" t="s">
        <v>14</v>
      </c>
      <c r="N3700" s="20">
        <f t="shared" si="289"/>
        <v>8</v>
      </c>
      <c r="O3700" s="21">
        <f t="shared" si="288"/>
        <v>1.3307715980071856E-4</v>
      </c>
      <c r="P3700" s="29">
        <f>N3700*INDEX($H$47:$H$50,MATCH(M3700,'Mining Dmd Profile'!$G$47:$G$50,0))</f>
        <v>8</v>
      </c>
      <c r="Q3700" s="31">
        <f t="shared" si="290"/>
        <v>9.6745413660314779E-5</v>
      </c>
    </row>
    <row r="3701" spans="11:17" x14ac:dyDescent="0.2">
      <c r="K3701">
        <f t="shared" si="291"/>
        <v>154</v>
      </c>
      <c r="L3701">
        <f t="shared" si="292"/>
        <v>23</v>
      </c>
      <c r="M3701" t="s">
        <v>14</v>
      </c>
      <c r="N3701" s="20">
        <f t="shared" si="289"/>
        <v>8</v>
      </c>
      <c r="O3701" s="21">
        <f t="shared" si="288"/>
        <v>1.3307715980071856E-4</v>
      </c>
      <c r="P3701" s="29">
        <f>N3701*INDEX($H$47:$H$50,MATCH(M3701,'Mining Dmd Profile'!$G$47:$G$50,0))</f>
        <v>8</v>
      </c>
      <c r="Q3701" s="31">
        <f t="shared" si="290"/>
        <v>9.6745413660314779E-5</v>
      </c>
    </row>
    <row r="3702" spans="11:17" x14ac:dyDescent="0.2">
      <c r="K3702">
        <f t="shared" si="291"/>
        <v>154</v>
      </c>
      <c r="L3702">
        <f t="shared" si="292"/>
        <v>24</v>
      </c>
      <c r="M3702" t="s">
        <v>14</v>
      </c>
      <c r="N3702" s="20">
        <f t="shared" si="289"/>
        <v>8</v>
      </c>
      <c r="O3702" s="21">
        <f t="shared" si="288"/>
        <v>1.3307715980071856E-4</v>
      </c>
      <c r="P3702" s="29">
        <f>N3702*INDEX($H$47:$H$50,MATCH(M3702,'Mining Dmd Profile'!$G$47:$G$50,0))</f>
        <v>8</v>
      </c>
      <c r="Q3702" s="31">
        <f t="shared" si="290"/>
        <v>9.6745413660314779E-5</v>
      </c>
    </row>
    <row r="3703" spans="11:17" x14ac:dyDescent="0.2">
      <c r="K3703">
        <f t="shared" si="291"/>
        <v>155</v>
      </c>
      <c r="L3703">
        <f t="shared" si="292"/>
        <v>1</v>
      </c>
      <c r="M3703" t="s">
        <v>14</v>
      </c>
      <c r="N3703" s="20">
        <f t="shared" si="289"/>
        <v>7</v>
      </c>
      <c r="O3703" s="21">
        <f t="shared" si="288"/>
        <v>1.1644251482562872E-4</v>
      </c>
      <c r="P3703" s="29">
        <f>N3703*INDEX($H$47:$H$50,MATCH(M3703,'Mining Dmd Profile'!$G$47:$G$50,0))</f>
        <v>7</v>
      </c>
      <c r="Q3703" s="31">
        <f t="shared" si="290"/>
        <v>8.4652236952775437E-5</v>
      </c>
    </row>
    <row r="3704" spans="11:17" x14ac:dyDescent="0.2">
      <c r="K3704">
        <f t="shared" si="291"/>
        <v>155</v>
      </c>
      <c r="L3704">
        <f t="shared" si="292"/>
        <v>2</v>
      </c>
      <c r="M3704" t="s">
        <v>14</v>
      </c>
      <c r="N3704" s="20">
        <f t="shared" si="289"/>
        <v>6.5</v>
      </c>
      <c r="O3704" s="21">
        <f t="shared" si="288"/>
        <v>1.0812519233808381E-4</v>
      </c>
      <c r="P3704" s="29">
        <f>N3704*INDEX($H$47:$H$50,MATCH(M3704,'Mining Dmd Profile'!$G$47:$G$50,0))</f>
        <v>6.5</v>
      </c>
      <c r="Q3704" s="31">
        <f t="shared" si="290"/>
        <v>7.8605648599005759E-5</v>
      </c>
    </row>
    <row r="3705" spans="11:17" x14ac:dyDescent="0.2">
      <c r="K3705">
        <f t="shared" si="291"/>
        <v>155</v>
      </c>
      <c r="L3705">
        <f t="shared" si="292"/>
        <v>3</v>
      </c>
      <c r="M3705" t="s">
        <v>14</v>
      </c>
      <c r="N3705" s="20">
        <f t="shared" si="289"/>
        <v>6</v>
      </c>
      <c r="O3705" s="21">
        <f t="shared" si="288"/>
        <v>9.9807869850538917E-5</v>
      </c>
      <c r="P3705" s="29">
        <f>N3705*INDEX($H$47:$H$50,MATCH(M3705,'Mining Dmd Profile'!$G$47:$G$50,0))</f>
        <v>6</v>
      </c>
      <c r="Q3705" s="31">
        <f t="shared" si="290"/>
        <v>7.2559060245236094E-5</v>
      </c>
    </row>
    <row r="3706" spans="11:17" x14ac:dyDescent="0.2">
      <c r="K3706">
        <f t="shared" si="291"/>
        <v>155</v>
      </c>
      <c r="L3706">
        <f t="shared" si="292"/>
        <v>4</v>
      </c>
      <c r="M3706" t="s">
        <v>14</v>
      </c>
      <c r="N3706" s="20">
        <f t="shared" si="289"/>
        <v>5.5</v>
      </c>
      <c r="O3706" s="21">
        <f t="shared" si="288"/>
        <v>9.1490547362994007E-5</v>
      </c>
      <c r="P3706" s="29">
        <f>N3706*INDEX($H$47:$H$50,MATCH(M3706,'Mining Dmd Profile'!$G$47:$G$50,0))</f>
        <v>5.5</v>
      </c>
      <c r="Q3706" s="31">
        <f t="shared" si="290"/>
        <v>6.6512471891466417E-5</v>
      </c>
    </row>
    <row r="3707" spans="11:17" x14ac:dyDescent="0.2">
      <c r="K3707">
        <f t="shared" si="291"/>
        <v>155</v>
      </c>
      <c r="L3707">
        <f t="shared" si="292"/>
        <v>5</v>
      </c>
      <c r="M3707" t="s">
        <v>14</v>
      </c>
      <c r="N3707" s="20">
        <f t="shared" si="289"/>
        <v>5.5</v>
      </c>
      <c r="O3707" s="21">
        <f t="shared" si="288"/>
        <v>9.1490547362994007E-5</v>
      </c>
      <c r="P3707" s="29">
        <f>N3707*INDEX($H$47:$H$50,MATCH(M3707,'Mining Dmd Profile'!$G$47:$G$50,0))</f>
        <v>5.5</v>
      </c>
      <c r="Q3707" s="31">
        <f t="shared" si="290"/>
        <v>6.6512471891466417E-5</v>
      </c>
    </row>
    <row r="3708" spans="11:17" x14ac:dyDescent="0.2">
      <c r="K3708">
        <f t="shared" si="291"/>
        <v>155</v>
      </c>
      <c r="L3708">
        <f t="shared" si="292"/>
        <v>6</v>
      </c>
      <c r="M3708" t="s">
        <v>14</v>
      </c>
      <c r="N3708" s="20">
        <f t="shared" si="289"/>
        <v>5.5</v>
      </c>
      <c r="O3708" s="21">
        <f t="shared" si="288"/>
        <v>9.1490547362994007E-5</v>
      </c>
      <c r="P3708" s="29">
        <f>N3708*INDEX($H$47:$H$50,MATCH(M3708,'Mining Dmd Profile'!$G$47:$G$50,0))</f>
        <v>5.5</v>
      </c>
      <c r="Q3708" s="31">
        <f t="shared" si="290"/>
        <v>6.6512471891466417E-5</v>
      </c>
    </row>
    <row r="3709" spans="11:17" x14ac:dyDescent="0.2">
      <c r="K3709">
        <f t="shared" si="291"/>
        <v>155</v>
      </c>
      <c r="L3709">
        <f t="shared" si="292"/>
        <v>7</v>
      </c>
      <c r="M3709" t="s">
        <v>14</v>
      </c>
      <c r="N3709" s="20">
        <f t="shared" si="289"/>
        <v>5.5</v>
      </c>
      <c r="O3709" s="21">
        <f t="shared" si="288"/>
        <v>9.1490547362994007E-5</v>
      </c>
      <c r="P3709" s="29">
        <f>N3709*INDEX($H$47:$H$50,MATCH(M3709,'Mining Dmd Profile'!$G$47:$G$50,0))</f>
        <v>5.5</v>
      </c>
      <c r="Q3709" s="31">
        <f t="shared" si="290"/>
        <v>6.6512471891466417E-5</v>
      </c>
    </row>
    <row r="3710" spans="11:17" x14ac:dyDescent="0.2">
      <c r="K3710">
        <f t="shared" si="291"/>
        <v>155</v>
      </c>
      <c r="L3710">
        <f t="shared" si="292"/>
        <v>8</v>
      </c>
      <c r="M3710" t="s">
        <v>14</v>
      </c>
      <c r="N3710" s="20">
        <f t="shared" si="289"/>
        <v>5.5</v>
      </c>
      <c r="O3710" s="21">
        <f t="shared" si="288"/>
        <v>9.1490547362994007E-5</v>
      </c>
      <c r="P3710" s="29">
        <f>N3710*INDEX($H$47:$H$50,MATCH(M3710,'Mining Dmd Profile'!$G$47:$G$50,0))</f>
        <v>5.5</v>
      </c>
      <c r="Q3710" s="31">
        <f t="shared" si="290"/>
        <v>6.6512471891466417E-5</v>
      </c>
    </row>
    <row r="3711" spans="11:17" x14ac:dyDescent="0.2">
      <c r="K3711">
        <f t="shared" si="291"/>
        <v>155</v>
      </c>
      <c r="L3711">
        <f t="shared" si="292"/>
        <v>9</v>
      </c>
      <c r="M3711" t="s">
        <v>14</v>
      </c>
      <c r="N3711" s="20">
        <f t="shared" si="289"/>
        <v>5.5</v>
      </c>
      <c r="O3711" s="21">
        <f t="shared" si="288"/>
        <v>9.1490547362994007E-5</v>
      </c>
      <c r="P3711" s="29">
        <f>N3711*INDEX($H$47:$H$50,MATCH(M3711,'Mining Dmd Profile'!$G$47:$G$50,0))</f>
        <v>5.5</v>
      </c>
      <c r="Q3711" s="31">
        <f t="shared" si="290"/>
        <v>6.6512471891466417E-5</v>
      </c>
    </row>
    <row r="3712" spans="11:17" x14ac:dyDescent="0.2">
      <c r="K3712">
        <f t="shared" si="291"/>
        <v>155</v>
      </c>
      <c r="L3712">
        <f t="shared" si="292"/>
        <v>10</v>
      </c>
      <c r="M3712" t="s">
        <v>14</v>
      </c>
      <c r="N3712" s="20">
        <f t="shared" si="289"/>
        <v>6</v>
      </c>
      <c r="O3712" s="21">
        <f t="shared" si="288"/>
        <v>9.9807869850538917E-5</v>
      </c>
      <c r="P3712" s="29">
        <f>N3712*INDEX($H$47:$H$50,MATCH(M3712,'Mining Dmd Profile'!$G$47:$G$50,0))</f>
        <v>6</v>
      </c>
      <c r="Q3712" s="31">
        <f t="shared" si="290"/>
        <v>7.2559060245236094E-5</v>
      </c>
    </row>
    <row r="3713" spans="11:17" x14ac:dyDescent="0.2">
      <c r="K3713">
        <f t="shared" si="291"/>
        <v>155</v>
      </c>
      <c r="L3713">
        <f t="shared" si="292"/>
        <v>11</v>
      </c>
      <c r="M3713" t="s">
        <v>14</v>
      </c>
      <c r="N3713" s="20">
        <f t="shared" si="289"/>
        <v>6.6</v>
      </c>
      <c r="O3713" s="21">
        <f t="shared" si="288"/>
        <v>1.0978865683559279E-4</v>
      </c>
      <c r="P3713" s="29">
        <f>N3713*INDEX($H$47:$H$50,MATCH(M3713,'Mining Dmd Profile'!$G$47:$G$50,0))</f>
        <v>6.6</v>
      </c>
      <c r="Q3713" s="31">
        <f t="shared" si="290"/>
        <v>7.98149662697597E-5</v>
      </c>
    </row>
    <row r="3714" spans="11:17" x14ac:dyDescent="0.2">
      <c r="K3714">
        <f t="shared" si="291"/>
        <v>155</v>
      </c>
      <c r="L3714">
        <f t="shared" si="292"/>
        <v>12</v>
      </c>
      <c r="M3714" t="s">
        <v>14</v>
      </c>
      <c r="N3714" s="20">
        <f t="shared" si="289"/>
        <v>7</v>
      </c>
      <c r="O3714" s="21">
        <f t="shared" si="288"/>
        <v>1.1644251482562872E-4</v>
      </c>
      <c r="P3714" s="29">
        <f>N3714*INDEX($H$47:$H$50,MATCH(M3714,'Mining Dmd Profile'!$G$47:$G$50,0))</f>
        <v>7</v>
      </c>
      <c r="Q3714" s="31">
        <f t="shared" si="290"/>
        <v>8.4652236952775437E-5</v>
      </c>
    </row>
    <row r="3715" spans="11:17" x14ac:dyDescent="0.2">
      <c r="K3715">
        <f t="shared" si="291"/>
        <v>155</v>
      </c>
      <c r="L3715">
        <f t="shared" si="292"/>
        <v>13</v>
      </c>
      <c r="M3715" t="s">
        <v>14</v>
      </c>
      <c r="N3715" s="20">
        <f t="shared" si="289"/>
        <v>7.5</v>
      </c>
      <c r="O3715" s="21">
        <f t="shared" si="288"/>
        <v>1.2475983731317363E-4</v>
      </c>
      <c r="P3715" s="29">
        <f>N3715*INDEX($H$47:$H$50,MATCH(M3715,'Mining Dmd Profile'!$G$47:$G$50,0))</f>
        <v>7.5</v>
      </c>
      <c r="Q3715" s="31">
        <f t="shared" si="290"/>
        <v>9.0698825306545115E-5</v>
      </c>
    </row>
    <row r="3716" spans="11:17" x14ac:dyDescent="0.2">
      <c r="K3716">
        <f t="shared" si="291"/>
        <v>155</v>
      </c>
      <c r="L3716">
        <f t="shared" si="292"/>
        <v>14</v>
      </c>
      <c r="M3716" t="s">
        <v>14</v>
      </c>
      <c r="N3716" s="20">
        <f t="shared" si="289"/>
        <v>8</v>
      </c>
      <c r="O3716" s="21">
        <f t="shared" si="288"/>
        <v>1.3307715980071856E-4</v>
      </c>
      <c r="P3716" s="29">
        <f>N3716*INDEX($H$47:$H$50,MATCH(M3716,'Mining Dmd Profile'!$G$47:$G$50,0))</f>
        <v>8</v>
      </c>
      <c r="Q3716" s="31">
        <f t="shared" si="290"/>
        <v>9.6745413660314779E-5</v>
      </c>
    </row>
    <row r="3717" spans="11:17" x14ac:dyDescent="0.2">
      <c r="K3717">
        <f t="shared" si="291"/>
        <v>155</v>
      </c>
      <c r="L3717">
        <f t="shared" si="292"/>
        <v>15</v>
      </c>
      <c r="M3717" t="s">
        <v>14</v>
      </c>
      <c r="N3717" s="20">
        <f t="shared" si="289"/>
        <v>8.1</v>
      </c>
      <c r="O3717" s="21">
        <f t="shared" si="288"/>
        <v>1.3474062429822754E-4</v>
      </c>
      <c r="P3717" s="29">
        <f>N3717*INDEX($H$47:$H$50,MATCH(M3717,'Mining Dmd Profile'!$G$47:$G$50,0))</f>
        <v>8.1</v>
      </c>
      <c r="Q3717" s="31">
        <f t="shared" si="290"/>
        <v>9.795473133106872E-5</v>
      </c>
    </row>
    <row r="3718" spans="11:17" x14ac:dyDescent="0.2">
      <c r="K3718">
        <f t="shared" si="291"/>
        <v>155</v>
      </c>
      <c r="L3718">
        <f t="shared" si="292"/>
        <v>16</v>
      </c>
      <c r="M3718" t="s">
        <v>14</v>
      </c>
      <c r="N3718" s="20">
        <f t="shared" si="289"/>
        <v>7.7</v>
      </c>
      <c r="O3718" s="21">
        <f t="shared" si="288"/>
        <v>1.2808676630819162E-4</v>
      </c>
      <c r="P3718" s="29">
        <f>N3718*INDEX($H$47:$H$50,MATCH(M3718,'Mining Dmd Profile'!$G$47:$G$50,0))</f>
        <v>7.7</v>
      </c>
      <c r="Q3718" s="31">
        <f t="shared" si="290"/>
        <v>9.3117460648052983E-5</v>
      </c>
    </row>
    <row r="3719" spans="11:17" x14ac:dyDescent="0.2">
      <c r="K3719">
        <f t="shared" si="291"/>
        <v>155</v>
      </c>
      <c r="L3719">
        <f t="shared" si="292"/>
        <v>17</v>
      </c>
      <c r="M3719" t="s">
        <v>14</v>
      </c>
      <c r="N3719" s="20">
        <f t="shared" si="289"/>
        <v>7.3</v>
      </c>
      <c r="O3719" s="21">
        <f t="shared" ref="O3719:O3782" si="293">N3719/$N$5</f>
        <v>1.2143290831815567E-4</v>
      </c>
      <c r="P3719" s="29">
        <f>N3719*INDEX($H$47:$H$50,MATCH(M3719,'Mining Dmd Profile'!$G$47:$G$50,0))</f>
        <v>7.3</v>
      </c>
      <c r="Q3719" s="31">
        <f t="shared" si="290"/>
        <v>8.8280189965037233E-5</v>
      </c>
    </row>
    <row r="3720" spans="11:17" x14ac:dyDescent="0.2">
      <c r="K3720">
        <f t="shared" si="291"/>
        <v>155</v>
      </c>
      <c r="L3720">
        <f t="shared" si="292"/>
        <v>18</v>
      </c>
      <c r="M3720" t="s">
        <v>14</v>
      </c>
      <c r="N3720" s="20">
        <f t="shared" ref="N3720:N3783" si="294">INDEX($H$7:$H$30,MATCH($L3720,$C$7:$C$30,0))</f>
        <v>7</v>
      </c>
      <c r="O3720" s="21">
        <f t="shared" si="293"/>
        <v>1.1644251482562872E-4</v>
      </c>
      <c r="P3720" s="29">
        <f>N3720*INDEX($H$47:$H$50,MATCH(M3720,'Mining Dmd Profile'!$G$47:$G$50,0))</f>
        <v>7</v>
      </c>
      <c r="Q3720" s="31">
        <f t="shared" ref="Q3720:Q3783" si="295">P3720/$P$5</f>
        <v>8.4652236952775437E-5</v>
      </c>
    </row>
    <row r="3721" spans="11:17" x14ac:dyDescent="0.2">
      <c r="K3721">
        <f t="shared" ref="K3721:K3784" si="296">IF(L3720=24,K3720+1,K3720)</f>
        <v>155</v>
      </c>
      <c r="L3721">
        <f t="shared" ref="L3721:L3784" si="297">IF(L3720=24,1,L3720+1)</f>
        <v>19</v>
      </c>
      <c r="M3721" t="s">
        <v>14</v>
      </c>
      <c r="N3721" s="20">
        <f t="shared" si="294"/>
        <v>7.3</v>
      </c>
      <c r="O3721" s="21">
        <f t="shared" si="293"/>
        <v>1.2143290831815567E-4</v>
      </c>
      <c r="P3721" s="29">
        <f>N3721*INDEX($H$47:$H$50,MATCH(M3721,'Mining Dmd Profile'!$G$47:$G$50,0))</f>
        <v>7.3</v>
      </c>
      <c r="Q3721" s="31">
        <f t="shared" si="295"/>
        <v>8.8280189965037233E-5</v>
      </c>
    </row>
    <row r="3722" spans="11:17" x14ac:dyDescent="0.2">
      <c r="K3722">
        <f t="shared" si="296"/>
        <v>155</v>
      </c>
      <c r="L3722">
        <f t="shared" si="297"/>
        <v>20</v>
      </c>
      <c r="M3722" t="s">
        <v>14</v>
      </c>
      <c r="N3722" s="20">
        <f t="shared" si="294"/>
        <v>7.7</v>
      </c>
      <c r="O3722" s="21">
        <f t="shared" si="293"/>
        <v>1.2808676630819162E-4</v>
      </c>
      <c r="P3722" s="29">
        <f>N3722*INDEX($H$47:$H$50,MATCH(M3722,'Mining Dmd Profile'!$G$47:$G$50,0))</f>
        <v>7.7</v>
      </c>
      <c r="Q3722" s="31">
        <f t="shared" si="295"/>
        <v>9.3117460648052983E-5</v>
      </c>
    </row>
    <row r="3723" spans="11:17" x14ac:dyDescent="0.2">
      <c r="K3723">
        <f t="shared" si="296"/>
        <v>155</v>
      </c>
      <c r="L3723">
        <f t="shared" si="297"/>
        <v>21</v>
      </c>
      <c r="M3723" t="s">
        <v>14</v>
      </c>
      <c r="N3723" s="20">
        <f t="shared" si="294"/>
        <v>8</v>
      </c>
      <c r="O3723" s="21">
        <f t="shared" si="293"/>
        <v>1.3307715980071856E-4</v>
      </c>
      <c r="P3723" s="29">
        <f>N3723*INDEX($H$47:$H$50,MATCH(M3723,'Mining Dmd Profile'!$G$47:$G$50,0))</f>
        <v>8</v>
      </c>
      <c r="Q3723" s="31">
        <f t="shared" si="295"/>
        <v>9.6745413660314779E-5</v>
      </c>
    </row>
    <row r="3724" spans="11:17" x14ac:dyDescent="0.2">
      <c r="K3724">
        <f t="shared" si="296"/>
        <v>155</v>
      </c>
      <c r="L3724">
        <f t="shared" si="297"/>
        <v>22</v>
      </c>
      <c r="M3724" t="s">
        <v>14</v>
      </c>
      <c r="N3724" s="20">
        <f t="shared" si="294"/>
        <v>8</v>
      </c>
      <c r="O3724" s="21">
        <f t="shared" si="293"/>
        <v>1.3307715980071856E-4</v>
      </c>
      <c r="P3724" s="29">
        <f>N3724*INDEX($H$47:$H$50,MATCH(M3724,'Mining Dmd Profile'!$G$47:$G$50,0))</f>
        <v>8</v>
      </c>
      <c r="Q3724" s="31">
        <f t="shared" si="295"/>
        <v>9.6745413660314779E-5</v>
      </c>
    </row>
    <row r="3725" spans="11:17" x14ac:dyDescent="0.2">
      <c r="K3725">
        <f t="shared" si="296"/>
        <v>155</v>
      </c>
      <c r="L3725">
        <f t="shared" si="297"/>
        <v>23</v>
      </c>
      <c r="M3725" t="s">
        <v>14</v>
      </c>
      <c r="N3725" s="20">
        <f t="shared" si="294"/>
        <v>8</v>
      </c>
      <c r="O3725" s="21">
        <f t="shared" si="293"/>
        <v>1.3307715980071856E-4</v>
      </c>
      <c r="P3725" s="29">
        <f>N3725*INDEX($H$47:$H$50,MATCH(M3725,'Mining Dmd Profile'!$G$47:$G$50,0))</f>
        <v>8</v>
      </c>
      <c r="Q3725" s="31">
        <f t="shared" si="295"/>
        <v>9.6745413660314779E-5</v>
      </c>
    </row>
    <row r="3726" spans="11:17" x14ac:dyDescent="0.2">
      <c r="K3726">
        <f t="shared" si="296"/>
        <v>155</v>
      </c>
      <c r="L3726">
        <f t="shared" si="297"/>
        <v>24</v>
      </c>
      <c r="M3726" t="s">
        <v>14</v>
      </c>
      <c r="N3726" s="20">
        <f t="shared" si="294"/>
        <v>8</v>
      </c>
      <c r="O3726" s="21">
        <f t="shared" si="293"/>
        <v>1.3307715980071856E-4</v>
      </c>
      <c r="P3726" s="29">
        <f>N3726*INDEX($H$47:$H$50,MATCH(M3726,'Mining Dmd Profile'!$G$47:$G$50,0))</f>
        <v>8</v>
      </c>
      <c r="Q3726" s="31">
        <f t="shared" si="295"/>
        <v>9.6745413660314779E-5</v>
      </c>
    </row>
    <row r="3727" spans="11:17" x14ac:dyDescent="0.2">
      <c r="K3727">
        <f t="shared" si="296"/>
        <v>156</v>
      </c>
      <c r="L3727">
        <f t="shared" si="297"/>
        <v>1</v>
      </c>
      <c r="M3727" t="s">
        <v>14</v>
      </c>
      <c r="N3727" s="20">
        <f t="shared" si="294"/>
        <v>7</v>
      </c>
      <c r="O3727" s="21">
        <f t="shared" si="293"/>
        <v>1.1644251482562872E-4</v>
      </c>
      <c r="P3727" s="29">
        <f>N3727*INDEX($H$47:$H$50,MATCH(M3727,'Mining Dmd Profile'!$G$47:$G$50,0))</f>
        <v>7</v>
      </c>
      <c r="Q3727" s="31">
        <f t="shared" si="295"/>
        <v>8.4652236952775437E-5</v>
      </c>
    </row>
    <row r="3728" spans="11:17" x14ac:dyDescent="0.2">
      <c r="K3728">
        <f t="shared" si="296"/>
        <v>156</v>
      </c>
      <c r="L3728">
        <f t="shared" si="297"/>
        <v>2</v>
      </c>
      <c r="M3728" t="s">
        <v>14</v>
      </c>
      <c r="N3728" s="20">
        <f t="shared" si="294"/>
        <v>6.5</v>
      </c>
      <c r="O3728" s="21">
        <f t="shared" si="293"/>
        <v>1.0812519233808381E-4</v>
      </c>
      <c r="P3728" s="29">
        <f>N3728*INDEX($H$47:$H$50,MATCH(M3728,'Mining Dmd Profile'!$G$47:$G$50,0))</f>
        <v>6.5</v>
      </c>
      <c r="Q3728" s="31">
        <f t="shared" si="295"/>
        <v>7.8605648599005759E-5</v>
      </c>
    </row>
    <row r="3729" spans="11:17" x14ac:dyDescent="0.2">
      <c r="K3729">
        <f t="shared" si="296"/>
        <v>156</v>
      </c>
      <c r="L3729">
        <f t="shared" si="297"/>
        <v>3</v>
      </c>
      <c r="M3729" t="s">
        <v>14</v>
      </c>
      <c r="N3729" s="20">
        <f t="shared" si="294"/>
        <v>6</v>
      </c>
      <c r="O3729" s="21">
        <f t="shared" si="293"/>
        <v>9.9807869850538917E-5</v>
      </c>
      <c r="P3729" s="29">
        <f>N3729*INDEX($H$47:$H$50,MATCH(M3729,'Mining Dmd Profile'!$G$47:$G$50,0))</f>
        <v>6</v>
      </c>
      <c r="Q3729" s="31">
        <f t="shared" si="295"/>
        <v>7.2559060245236094E-5</v>
      </c>
    </row>
    <row r="3730" spans="11:17" x14ac:dyDescent="0.2">
      <c r="K3730">
        <f t="shared" si="296"/>
        <v>156</v>
      </c>
      <c r="L3730">
        <f t="shared" si="297"/>
        <v>4</v>
      </c>
      <c r="M3730" t="s">
        <v>14</v>
      </c>
      <c r="N3730" s="20">
        <f t="shared" si="294"/>
        <v>5.5</v>
      </c>
      <c r="O3730" s="21">
        <f t="shared" si="293"/>
        <v>9.1490547362994007E-5</v>
      </c>
      <c r="P3730" s="29">
        <f>N3730*INDEX($H$47:$H$50,MATCH(M3730,'Mining Dmd Profile'!$G$47:$G$50,0))</f>
        <v>5.5</v>
      </c>
      <c r="Q3730" s="31">
        <f t="shared" si="295"/>
        <v>6.6512471891466417E-5</v>
      </c>
    </row>
    <row r="3731" spans="11:17" x14ac:dyDescent="0.2">
      <c r="K3731">
        <f t="shared" si="296"/>
        <v>156</v>
      </c>
      <c r="L3731">
        <f t="shared" si="297"/>
        <v>5</v>
      </c>
      <c r="M3731" t="s">
        <v>14</v>
      </c>
      <c r="N3731" s="20">
        <f t="shared" si="294"/>
        <v>5.5</v>
      </c>
      <c r="O3731" s="21">
        <f t="shared" si="293"/>
        <v>9.1490547362994007E-5</v>
      </c>
      <c r="P3731" s="29">
        <f>N3731*INDEX($H$47:$H$50,MATCH(M3731,'Mining Dmd Profile'!$G$47:$G$50,0))</f>
        <v>5.5</v>
      </c>
      <c r="Q3731" s="31">
        <f t="shared" si="295"/>
        <v>6.6512471891466417E-5</v>
      </c>
    </row>
    <row r="3732" spans="11:17" x14ac:dyDescent="0.2">
      <c r="K3732">
        <f t="shared" si="296"/>
        <v>156</v>
      </c>
      <c r="L3732">
        <f t="shared" si="297"/>
        <v>6</v>
      </c>
      <c r="M3732" t="s">
        <v>14</v>
      </c>
      <c r="N3732" s="20">
        <f t="shared" si="294"/>
        <v>5.5</v>
      </c>
      <c r="O3732" s="21">
        <f t="shared" si="293"/>
        <v>9.1490547362994007E-5</v>
      </c>
      <c r="P3732" s="29">
        <f>N3732*INDEX($H$47:$H$50,MATCH(M3732,'Mining Dmd Profile'!$G$47:$G$50,0))</f>
        <v>5.5</v>
      </c>
      <c r="Q3732" s="31">
        <f t="shared" si="295"/>
        <v>6.6512471891466417E-5</v>
      </c>
    </row>
    <row r="3733" spans="11:17" x14ac:dyDescent="0.2">
      <c r="K3733">
        <f t="shared" si="296"/>
        <v>156</v>
      </c>
      <c r="L3733">
        <f t="shared" si="297"/>
        <v>7</v>
      </c>
      <c r="M3733" t="s">
        <v>14</v>
      </c>
      <c r="N3733" s="20">
        <f t="shared" si="294"/>
        <v>5.5</v>
      </c>
      <c r="O3733" s="21">
        <f t="shared" si="293"/>
        <v>9.1490547362994007E-5</v>
      </c>
      <c r="P3733" s="29">
        <f>N3733*INDEX($H$47:$H$50,MATCH(M3733,'Mining Dmd Profile'!$G$47:$G$50,0))</f>
        <v>5.5</v>
      </c>
      <c r="Q3733" s="31">
        <f t="shared" si="295"/>
        <v>6.6512471891466417E-5</v>
      </c>
    </row>
    <row r="3734" spans="11:17" x14ac:dyDescent="0.2">
      <c r="K3734">
        <f t="shared" si="296"/>
        <v>156</v>
      </c>
      <c r="L3734">
        <f t="shared" si="297"/>
        <v>8</v>
      </c>
      <c r="M3734" t="s">
        <v>14</v>
      </c>
      <c r="N3734" s="20">
        <f t="shared" si="294"/>
        <v>5.5</v>
      </c>
      <c r="O3734" s="21">
        <f t="shared" si="293"/>
        <v>9.1490547362994007E-5</v>
      </c>
      <c r="P3734" s="29">
        <f>N3734*INDEX($H$47:$H$50,MATCH(M3734,'Mining Dmd Profile'!$G$47:$G$50,0))</f>
        <v>5.5</v>
      </c>
      <c r="Q3734" s="31">
        <f t="shared" si="295"/>
        <v>6.6512471891466417E-5</v>
      </c>
    </row>
    <row r="3735" spans="11:17" x14ac:dyDescent="0.2">
      <c r="K3735">
        <f t="shared" si="296"/>
        <v>156</v>
      </c>
      <c r="L3735">
        <f t="shared" si="297"/>
        <v>9</v>
      </c>
      <c r="M3735" t="s">
        <v>14</v>
      </c>
      <c r="N3735" s="20">
        <f t="shared" si="294"/>
        <v>5.5</v>
      </c>
      <c r="O3735" s="21">
        <f t="shared" si="293"/>
        <v>9.1490547362994007E-5</v>
      </c>
      <c r="P3735" s="29">
        <f>N3735*INDEX($H$47:$H$50,MATCH(M3735,'Mining Dmd Profile'!$G$47:$G$50,0))</f>
        <v>5.5</v>
      </c>
      <c r="Q3735" s="31">
        <f t="shared" si="295"/>
        <v>6.6512471891466417E-5</v>
      </c>
    </row>
    <row r="3736" spans="11:17" x14ac:dyDescent="0.2">
      <c r="K3736">
        <f t="shared" si="296"/>
        <v>156</v>
      </c>
      <c r="L3736">
        <f t="shared" si="297"/>
        <v>10</v>
      </c>
      <c r="M3736" t="s">
        <v>14</v>
      </c>
      <c r="N3736" s="20">
        <f t="shared" si="294"/>
        <v>6</v>
      </c>
      <c r="O3736" s="21">
        <f t="shared" si="293"/>
        <v>9.9807869850538917E-5</v>
      </c>
      <c r="P3736" s="29">
        <f>N3736*INDEX($H$47:$H$50,MATCH(M3736,'Mining Dmd Profile'!$G$47:$G$50,0))</f>
        <v>6</v>
      </c>
      <c r="Q3736" s="31">
        <f t="shared" si="295"/>
        <v>7.2559060245236094E-5</v>
      </c>
    </row>
    <row r="3737" spans="11:17" x14ac:dyDescent="0.2">
      <c r="K3737">
        <f t="shared" si="296"/>
        <v>156</v>
      </c>
      <c r="L3737">
        <f t="shared" si="297"/>
        <v>11</v>
      </c>
      <c r="M3737" t="s">
        <v>14</v>
      </c>
      <c r="N3737" s="20">
        <f t="shared" si="294"/>
        <v>6.6</v>
      </c>
      <c r="O3737" s="21">
        <f t="shared" si="293"/>
        <v>1.0978865683559279E-4</v>
      </c>
      <c r="P3737" s="29">
        <f>N3737*INDEX($H$47:$H$50,MATCH(M3737,'Mining Dmd Profile'!$G$47:$G$50,0))</f>
        <v>6.6</v>
      </c>
      <c r="Q3737" s="31">
        <f t="shared" si="295"/>
        <v>7.98149662697597E-5</v>
      </c>
    </row>
    <row r="3738" spans="11:17" x14ac:dyDescent="0.2">
      <c r="K3738">
        <f t="shared" si="296"/>
        <v>156</v>
      </c>
      <c r="L3738">
        <f t="shared" si="297"/>
        <v>12</v>
      </c>
      <c r="M3738" t="s">
        <v>14</v>
      </c>
      <c r="N3738" s="20">
        <f t="shared" si="294"/>
        <v>7</v>
      </c>
      <c r="O3738" s="21">
        <f t="shared" si="293"/>
        <v>1.1644251482562872E-4</v>
      </c>
      <c r="P3738" s="29">
        <f>N3738*INDEX($H$47:$H$50,MATCH(M3738,'Mining Dmd Profile'!$G$47:$G$50,0))</f>
        <v>7</v>
      </c>
      <c r="Q3738" s="31">
        <f t="shared" si="295"/>
        <v>8.4652236952775437E-5</v>
      </c>
    </row>
    <row r="3739" spans="11:17" x14ac:dyDescent="0.2">
      <c r="K3739">
        <f t="shared" si="296"/>
        <v>156</v>
      </c>
      <c r="L3739">
        <f t="shared" si="297"/>
        <v>13</v>
      </c>
      <c r="M3739" t="s">
        <v>14</v>
      </c>
      <c r="N3739" s="20">
        <f t="shared" si="294"/>
        <v>7.5</v>
      </c>
      <c r="O3739" s="21">
        <f t="shared" si="293"/>
        <v>1.2475983731317363E-4</v>
      </c>
      <c r="P3739" s="29">
        <f>N3739*INDEX($H$47:$H$50,MATCH(M3739,'Mining Dmd Profile'!$G$47:$G$50,0))</f>
        <v>7.5</v>
      </c>
      <c r="Q3739" s="31">
        <f t="shared" si="295"/>
        <v>9.0698825306545115E-5</v>
      </c>
    </row>
    <row r="3740" spans="11:17" x14ac:dyDescent="0.2">
      <c r="K3740">
        <f t="shared" si="296"/>
        <v>156</v>
      </c>
      <c r="L3740">
        <f t="shared" si="297"/>
        <v>14</v>
      </c>
      <c r="M3740" t="s">
        <v>14</v>
      </c>
      <c r="N3740" s="20">
        <f t="shared" si="294"/>
        <v>8</v>
      </c>
      <c r="O3740" s="21">
        <f t="shared" si="293"/>
        <v>1.3307715980071856E-4</v>
      </c>
      <c r="P3740" s="29">
        <f>N3740*INDEX($H$47:$H$50,MATCH(M3740,'Mining Dmd Profile'!$G$47:$G$50,0))</f>
        <v>8</v>
      </c>
      <c r="Q3740" s="31">
        <f t="shared" si="295"/>
        <v>9.6745413660314779E-5</v>
      </c>
    </row>
    <row r="3741" spans="11:17" x14ac:dyDescent="0.2">
      <c r="K3741">
        <f t="shared" si="296"/>
        <v>156</v>
      </c>
      <c r="L3741">
        <f t="shared" si="297"/>
        <v>15</v>
      </c>
      <c r="M3741" t="s">
        <v>14</v>
      </c>
      <c r="N3741" s="20">
        <f t="shared" si="294"/>
        <v>8.1</v>
      </c>
      <c r="O3741" s="21">
        <f t="shared" si="293"/>
        <v>1.3474062429822754E-4</v>
      </c>
      <c r="P3741" s="29">
        <f>N3741*INDEX($H$47:$H$50,MATCH(M3741,'Mining Dmd Profile'!$G$47:$G$50,0))</f>
        <v>8.1</v>
      </c>
      <c r="Q3741" s="31">
        <f t="shared" si="295"/>
        <v>9.795473133106872E-5</v>
      </c>
    </row>
    <row r="3742" spans="11:17" x14ac:dyDescent="0.2">
      <c r="K3742">
        <f t="shared" si="296"/>
        <v>156</v>
      </c>
      <c r="L3742">
        <f t="shared" si="297"/>
        <v>16</v>
      </c>
      <c r="M3742" t="s">
        <v>14</v>
      </c>
      <c r="N3742" s="20">
        <f t="shared" si="294"/>
        <v>7.7</v>
      </c>
      <c r="O3742" s="21">
        <f t="shared" si="293"/>
        <v>1.2808676630819162E-4</v>
      </c>
      <c r="P3742" s="29">
        <f>N3742*INDEX($H$47:$H$50,MATCH(M3742,'Mining Dmd Profile'!$G$47:$G$50,0))</f>
        <v>7.7</v>
      </c>
      <c r="Q3742" s="31">
        <f t="shared" si="295"/>
        <v>9.3117460648052983E-5</v>
      </c>
    </row>
    <row r="3743" spans="11:17" x14ac:dyDescent="0.2">
      <c r="K3743">
        <f t="shared" si="296"/>
        <v>156</v>
      </c>
      <c r="L3743">
        <f t="shared" si="297"/>
        <v>17</v>
      </c>
      <c r="M3743" t="s">
        <v>14</v>
      </c>
      <c r="N3743" s="20">
        <f t="shared" si="294"/>
        <v>7.3</v>
      </c>
      <c r="O3743" s="21">
        <f t="shared" si="293"/>
        <v>1.2143290831815567E-4</v>
      </c>
      <c r="P3743" s="29">
        <f>N3743*INDEX($H$47:$H$50,MATCH(M3743,'Mining Dmd Profile'!$G$47:$G$50,0))</f>
        <v>7.3</v>
      </c>
      <c r="Q3743" s="31">
        <f t="shared" si="295"/>
        <v>8.8280189965037233E-5</v>
      </c>
    </row>
    <row r="3744" spans="11:17" x14ac:dyDescent="0.2">
      <c r="K3744">
        <f t="shared" si="296"/>
        <v>156</v>
      </c>
      <c r="L3744">
        <f t="shared" si="297"/>
        <v>18</v>
      </c>
      <c r="M3744" t="s">
        <v>14</v>
      </c>
      <c r="N3744" s="20">
        <f t="shared" si="294"/>
        <v>7</v>
      </c>
      <c r="O3744" s="21">
        <f t="shared" si="293"/>
        <v>1.1644251482562872E-4</v>
      </c>
      <c r="P3744" s="29">
        <f>N3744*INDEX($H$47:$H$50,MATCH(M3744,'Mining Dmd Profile'!$G$47:$G$50,0))</f>
        <v>7</v>
      </c>
      <c r="Q3744" s="31">
        <f t="shared" si="295"/>
        <v>8.4652236952775437E-5</v>
      </c>
    </row>
    <row r="3745" spans="11:17" x14ac:dyDescent="0.2">
      <c r="K3745">
        <f t="shared" si="296"/>
        <v>156</v>
      </c>
      <c r="L3745">
        <f t="shared" si="297"/>
        <v>19</v>
      </c>
      <c r="M3745" t="s">
        <v>14</v>
      </c>
      <c r="N3745" s="20">
        <f t="shared" si="294"/>
        <v>7.3</v>
      </c>
      <c r="O3745" s="21">
        <f t="shared" si="293"/>
        <v>1.2143290831815567E-4</v>
      </c>
      <c r="P3745" s="29">
        <f>N3745*INDEX($H$47:$H$50,MATCH(M3745,'Mining Dmd Profile'!$G$47:$G$50,0))</f>
        <v>7.3</v>
      </c>
      <c r="Q3745" s="31">
        <f t="shared" si="295"/>
        <v>8.8280189965037233E-5</v>
      </c>
    </row>
    <row r="3746" spans="11:17" x14ac:dyDescent="0.2">
      <c r="K3746">
        <f t="shared" si="296"/>
        <v>156</v>
      </c>
      <c r="L3746">
        <f t="shared" si="297"/>
        <v>20</v>
      </c>
      <c r="M3746" t="s">
        <v>14</v>
      </c>
      <c r="N3746" s="20">
        <f t="shared" si="294"/>
        <v>7.7</v>
      </c>
      <c r="O3746" s="21">
        <f t="shared" si="293"/>
        <v>1.2808676630819162E-4</v>
      </c>
      <c r="P3746" s="29">
        <f>N3746*INDEX($H$47:$H$50,MATCH(M3746,'Mining Dmd Profile'!$G$47:$G$50,0))</f>
        <v>7.7</v>
      </c>
      <c r="Q3746" s="31">
        <f t="shared" si="295"/>
        <v>9.3117460648052983E-5</v>
      </c>
    </row>
    <row r="3747" spans="11:17" x14ac:dyDescent="0.2">
      <c r="K3747">
        <f t="shared" si="296"/>
        <v>156</v>
      </c>
      <c r="L3747">
        <f t="shared" si="297"/>
        <v>21</v>
      </c>
      <c r="M3747" t="s">
        <v>14</v>
      </c>
      <c r="N3747" s="20">
        <f t="shared" si="294"/>
        <v>8</v>
      </c>
      <c r="O3747" s="21">
        <f t="shared" si="293"/>
        <v>1.3307715980071856E-4</v>
      </c>
      <c r="P3747" s="29">
        <f>N3747*INDEX($H$47:$H$50,MATCH(M3747,'Mining Dmd Profile'!$G$47:$G$50,0))</f>
        <v>8</v>
      </c>
      <c r="Q3747" s="31">
        <f t="shared" si="295"/>
        <v>9.6745413660314779E-5</v>
      </c>
    </row>
    <row r="3748" spans="11:17" x14ac:dyDescent="0.2">
      <c r="K3748">
        <f t="shared" si="296"/>
        <v>156</v>
      </c>
      <c r="L3748">
        <f t="shared" si="297"/>
        <v>22</v>
      </c>
      <c r="M3748" t="s">
        <v>14</v>
      </c>
      <c r="N3748" s="20">
        <f t="shared" si="294"/>
        <v>8</v>
      </c>
      <c r="O3748" s="21">
        <f t="shared" si="293"/>
        <v>1.3307715980071856E-4</v>
      </c>
      <c r="P3748" s="29">
        <f>N3748*INDEX($H$47:$H$50,MATCH(M3748,'Mining Dmd Profile'!$G$47:$G$50,0))</f>
        <v>8</v>
      </c>
      <c r="Q3748" s="31">
        <f t="shared" si="295"/>
        <v>9.6745413660314779E-5</v>
      </c>
    </row>
    <row r="3749" spans="11:17" x14ac:dyDescent="0.2">
      <c r="K3749">
        <f t="shared" si="296"/>
        <v>156</v>
      </c>
      <c r="L3749">
        <f t="shared" si="297"/>
        <v>23</v>
      </c>
      <c r="M3749" t="s">
        <v>14</v>
      </c>
      <c r="N3749" s="20">
        <f t="shared" si="294"/>
        <v>8</v>
      </c>
      <c r="O3749" s="21">
        <f t="shared" si="293"/>
        <v>1.3307715980071856E-4</v>
      </c>
      <c r="P3749" s="29">
        <f>N3749*INDEX($H$47:$H$50,MATCH(M3749,'Mining Dmd Profile'!$G$47:$G$50,0))</f>
        <v>8</v>
      </c>
      <c r="Q3749" s="31">
        <f t="shared" si="295"/>
        <v>9.6745413660314779E-5</v>
      </c>
    </row>
    <row r="3750" spans="11:17" x14ac:dyDescent="0.2">
      <c r="K3750">
        <f t="shared" si="296"/>
        <v>156</v>
      </c>
      <c r="L3750">
        <f t="shared" si="297"/>
        <v>24</v>
      </c>
      <c r="M3750" t="s">
        <v>14</v>
      </c>
      <c r="N3750" s="20">
        <f t="shared" si="294"/>
        <v>8</v>
      </c>
      <c r="O3750" s="21">
        <f t="shared" si="293"/>
        <v>1.3307715980071856E-4</v>
      </c>
      <c r="P3750" s="29">
        <f>N3750*INDEX($H$47:$H$50,MATCH(M3750,'Mining Dmd Profile'!$G$47:$G$50,0))</f>
        <v>8</v>
      </c>
      <c r="Q3750" s="31">
        <f t="shared" si="295"/>
        <v>9.6745413660314779E-5</v>
      </c>
    </row>
    <row r="3751" spans="11:17" x14ac:dyDescent="0.2">
      <c r="K3751">
        <f t="shared" si="296"/>
        <v>157</v>
      </c>
      <c r="L3751">
        <f t="shared" si="297"/>
        <v>1</v>
      </c>
      <c r="M3751" t="s">
        <v>14</v>
      </c>
      <c r="N3751" s="20">
        <f t="shared" si="294"/>
        <v>7</v>
      </c>
      <c r="O3751" s="21">
        <f t="shared" si="293"/>
        <v>1.1644251482562872E-4</v>
      </c>
      <c r="P3751" s="29">
        <f>N3751*INDEX($H$47:$H$50,MATCH(M3751,'Mining Dmd Profile'!$G$47:$G$50,0))</f>
        <v>7</v>
      </c>
      <c r="Q3751" s="31">
        <f t="shared" si="295"/>
        <v>8.4652236952775437E-5</v>
      </c>
    </row>
    <row r="3752" spans="11:17" x14ac:dyDescent="0.2">
      <c r="K3752">
        <f t="shared" si="296"/>
        <v>157</v>
      </c>
      <c r="L3752">
        <f t="shared" si="297"/>
        <v>2</v>
      </c>
      <c r="M3752" t="s">
        <v>14</v>
      </c>
      <c r="N3752" s="20">
        <f t="shared" si="294"/>
        <v>6.5</v>
      </c>
      <c r="O3752" s="21">
        <f t="shared" si="293"/>
        <v>1.0812519233808381E-4</v>
      </c>
      <c r="P3752" s="29">
        <f>N3752*INDEX($H$47:$H$50,MATCH(M3752,'Mining Dmd Profile'!$G$47:$G$50,0))</f>
        <v>6.5</v>
      </c>
      <c r="Q3752" s="31">
        <f t="shared" si="295"/>
        <v>7.8605648599005759E-5</v>
      </c>
    </row>
    <row r="3753" spans="11:17" x14ac:dyDescent="0.2">
      <c r="K3753">
        <f t="shared" si="296"/>
        <v>157</v>
      </c>
      <c r="L3753">
        <f t="shared" si="297"/>
        <v>3</v>
      </c>
      <c r="M3753" t="s">
        <v>14</v>
      </c>
      <c r="N3753" s="20">
        <f t="shared" si="294"/>
        <v>6</v>
      </c>
      <c r="O3753" s="21">
        <f t="shared" si="293"/>
        <v>9.9807869850538917E-5</v>
      </c>
      <c r="P3753" s="29">
        <f>N3753*INDEX($H$47:$H$50,MATCH(M3753,'Mining Dmd Profile'!$G$47:$G$50,0))</f>
        <v>6</v>
      </c>
      <c r="Q3753" s="31">
        <f t="shared" si="295"/>
        <v>7.2559060245236094E-5</v>
      </c>
    </row>
    <row r="3754" spans="11:17" x14ac:dyDescent="0.2">
      <c r="K3754">
        <f t="shared" si="296"/>
        <v>157</v>
      </c>
      <c r="L3754">
        <f t="shared" si="297"/>
        <v>4</v>
      </c>
      <c r="M3754" t="s">
        <v>14</v>
      </c>
      <c r="N3754" s="20">
        <f t="shared" si="294"/>
        <v>5.5</v>
      </c>
      <c r="O3754" s="21">
        <f t="shared" si="293"/>
        <v>9.1490547362994007E-5</v>
      </c>
      <c r="P3754" s="29">
        <f>N3754*INDEX($H$47:$H$50,MATCH(M3754,'Mining Dmd Profile'!$G$47:$G$50,0))</f>
        <v>5.5</v>
      </c>
      <c r="Q3754" s="31">
        <f t="shared" si="295"/>
        <v>6.6512471891466417E-5</v>
      </c>
    </row>
    <row r="3755" spans="11:17" x14ac:dyDescent="0.2">
      <c r="K3755">
        <f t="shared" si="296"/>
        <v>157</v>
      </c>
      <c r="L3755">
        <f t="shared" si="297"/>
        <v>5</v>
      </c>
      <c r="M3755" t="s">
        <v>14</v>
      </c>
      <c r="N3755" s="20">
        <f t="shared" si="294"/>
        <v>5.5</v>
      </c>
      <c r="O3755" s="21">
        <f t="shared" si="293"/>
        <v>9.1490547362994007E-5</v>
      </c>
      <c r="P3755" s="29">
        <f>N3755*INDEX($H$47:$H$50,MATCH(M3755,'Mining Dmd Profile'!$G$47:$G$50,0))</f>
        <v>5.5</v>
      </c>
      <c r="Q3755" s="31">
        <f t="shared" si="295"/>
        <v>6.6512471891466417E-5</v>
      </c>
    </row>
    <row r="3756" spans="11:17" x14ac:dyDescent="0.2">
      <c r="K3756">
        <f t="shared" si="296"/>
        <v>157</v>
      </c>
      <c r="L3756">
        <f t="shared" si="297"/>
        <v>6</v>
      </c>
      <c r="M3756" t="s">
        <v>14</v>
      </c>
      <c r="N3756" s="20">
        <f t="shared" si="294"/>
        <v>5.5</v>
      </c>
      <c r="O3756" s="21">
        <f t="shared" si="293"/>
        <v>9.1490547362994007E-5</v>
      </c>
      <c r="P3756" s="29">
        <f>N3756*INDEX($H$47:$H$50,MATCH(M3756,'Mining Dmd Profile'!$G$47:$G$50,0))</f>
        <v>5.5</v>
      </c>
      <c r="Q3756" s="31">
        <f t="shared" si="295"/>
        <v>6.6512471891466417E-5</v>
      </c>
    </row>
    <row r="3757" spans="11:17" x14ac:dyDescent="0.2">
      <c r="K3757">
        <f t="shared" si="296"/>
        <v>157</v>
      </c>
      <c r="L3757">
        <f t="shared" si="297"/>
        <v>7</v>
      </c>
      <c r="M3757" t="s">
        <v>14</v>
      </c>
      <c r="N3757" s="20">
        <f t="shared" si="294"/>
        <v>5.5</v>
      </c>
      <c r="O3757" s="21">
        <f t="shared" si="293"/>
        <v>9.1490547362994007E-5</v>
      </c>
      <c r="P3757" s="29">
        <f>N3757*INDEX($H$47:$H$50,MATCH(M3757,'Mining Dmd Profile'!$G$47:$G$50,0))</f>
        <v>5.5</v>
      </c>
      <c r="Q3757" s="31">
        <f t="shared" si="295"/>
        <v>6.6512471891466417E-5</v>
      </c>
    </row>
    <row r="3758" spans="11:17" x14ac:dyDescent="0.2">
      <c r="K3758">
        <f t="shared" si="296"/>
        <v>157</v>
      </c>
      <c r="L3758">
        <f t="shared" si="297"/>
        <v>8</v>
      </c>
      <c r="M3758" t="s">
        <v>14</v>
      </c>
      <c r="N3758" s="20">
        <f t="shared" si="294"/>
        <v>5.5</v>
      </c>
      <c r="O3758" s="21">
        <f t="shared" si="293"/>
        <v>9.1490547362994007E-5</v>
      </c>
      <c r="P3758" s="29">
        <f>N3758*INDEX($H$47:$H$50,MATCH(M3758,'Mining Dmd Profile'!$G$47:$G$50,0))</f>
        <v>5.5</v>
      </c>
      <c r="Q3758" s="31">
        <f t="shared" si="295"/>
        <v>6.6512471891466417E-5</v>
      </c>
    </row>
    <row r="3759" spans="11:17" x14ac:dyDescent="0.2">
      <c r="K3759">
        <f t="shared" si="296"/>
        <v>157</v>
      </c>
      <c r="L3759">
        <f t="shared" si="297"/>
        <v>9</v>
      </c>
      <c r="M3759" t="s">
        <v>14</v>
      </c>
      <c r="N3759" s="20">
        <f t="shared" si="294"/>
        <v>5.5</v>
      </c>
      <c r="O3759" s="21">
        <f t="shared" si="293"/>
        <v>9.1490547362994007E-5</v>
      </c>
      <c r="P3759" s="29">
        <f>N3759*INDEX($H$47:$H$50,MATCH(M3759,'Mining Dmd Profile'!$G$47:$G$50,0))</f>
        <v>5.5</v>
      </c>
      <c r="Q3759" s="31">
        <f t="shared" si="295"/>
        <v>6.6512471891466417E-5</v>
      </c>
    </row>
    <row r="3760" spans="11:17" x14ac:dyDescent="0.2">
      <c r="K3760">
        <f t="shared" si="296"/>
        <v>157</v>
      </c>
      <c r="L3760">
        <f t="shared" si="297"/>
        <v>10</v>
      </c>
      <c r="M3760" t="s">
        <v>14</v>
      </c>
      <c r="N3760" s="20">
        <f t="shared" si="294"/>
        <v>6</v>
      </c>
      <c r="O3760" s="21">
        <f t="shared" si="293"/>
        <v>9.9807869850538917E-5</v>
      </c>
      <c r="P3760" s="29">
        <f>N3760*INDEX($H$47:$H$50,MATCH(M3760,'Mining Dmd Profile'!$G$47:$G$50,0))</f>
        <v>6</v>
      </c>
      <c r="Q3760" s="31">
        <f t="shared" si="295"/>
        <v>7.2559060245236094E-5</v>
      </c>
    </row>
    <row r="3761" spans="11:17" x14ac:dyDescent="0.2">
      <c r="K3761">
        <f t="shared" si="296"/>
        <v>157</v>
      </c>
      <c r="L3761">
        <f t="shared" si="297"/>
        <v>11</v>
      </c>
      <c r="M3761" t="s">
        <v>14</v>
      </c>
      <c r="N3761" s="20">
        <f t="shared" si="294"/>
        <v>6.6</v>
      </c>
      <c r="O3761" s="21">
        <f t="shared" si="293"/>
        <v>1.0978865683559279E-4</v>
      </c>
      <c r="P3761" s="29">
        <f>N3761*INDEX($H$47:$H$50,MATCH(M3761,'Mining Dmd Profile'!$G$47:$G$50,0))</f>
        <v>6.6</v>
      </c>
      <c r="Q3761" s="31">
        <f t="shared" si="295"/>
        <v>7.98149662697597E-5</v>
      </c>
    </row>
    <row r="3762" spans="11:17" x14ac:dyDescent="0.2">
      <c r="K3762">
        <f t="shared" si="296"/>
        <v>157</v>
      </c>
      <c r="L3762">
        <f t="shared" si="297"/>
        <v>12</v>
      </c>
      <c r="M3762" t="s">
        <v>14</v>
      </c>
      <c r="N3762" s="20">
        <f t="shared" si="294"/>
        <v>7</v>
      </c>
      <c r="O3762" s="21">
        <f t="shared" si="293"/>
        <v>1.1644251482562872E-4</v>
      </c>
      <c r="P3762" s="29">
        <f>N3762*INDEX($H$47:$H$50,MATCH(M3762,'Mining Dmd Profile'!$G$47:$G$50,0))</f>
        <v>7</v>
      </c>
      <c r="Q3762" s="31">
        <f t="shared" si="295"/>
        <v>8.4652236952775437E-5</v>
      </c>
    </row>
    <row r="3763" spans="11:17" x14ac:dyDescent="0.2">
      <c r="K3763">
        <f t="shared" si="296"/>
        <v>157</v>
      </c>
      <c r="L3763">
        <f t="shared" si="297"/>
        <v>13</v>
      </c>
      <c r="M3763" t="s">
        <v>14</v>
      </c>
      <c r="N3763" s="20">
        <f t="shared" si="294"/>
        <v>7.5</v>
      </c>
      <c r="O3763" s="21">
        <f t="shared" si="293"/>
        <v>1.2475983731317363E-4</v>
      </c>
      <c r="P3763" s="29">
        <f>N3763*INDEX($H$47:$H$50,MATCH(M3763,'Mining Dmd Profile'!$G$47:$G$50,0))</f>
        <v>7.5</v>
      </c>
      <c r="Q3763" s="31">
        <f t="shared" si="295"/>
        <v>9.0698825306545115E-5</v>
      </c>
    </row>
    <row r="3764" spans="11:17" x14ac:dyDescent="0.2">
      <c r="K3764">
        <f t="shared" si="296"/>
        <v>157</v>
      </c>
      <c r="L3764">
        <f t="shared" si="297"/>
        <v>14</v>
      </c>
      <c r="M3764" t="s">
        <v>14</v>
      </c>
      <c r="N3764" s="20">
        <f t="shared" si="294"/>
        <v>8</v>
      </c>
      <c r="O3764" s="21">
        <f t="shared" si="293"/>
        <v>1.3307715980071856E-4</v>
      </c>
      <c r="P3764" s="29">
        <f>N3764*INDEX($H$47:$H$50,MATCH(M3764,'Mining Dmd Profile'!$G$47:$G$50,0))</f>
        <v>8</v>
      </c>
      <c r="Q3764" s="31">
        <f t="shared" si="295"/>
        <v>9.6745413660314779E-5</v>
      </c>
    </row>
    <row r="3765" spans="11:17" x14ac:dyDescent="0.2">
      <c r="K3765">
        <f t="shared" si="296"/>
        <v>157</v>
      </c>
      <c r="L3765">
        <f t="shared" si="297"/>
        <v>15</v>
      </c>
      <c r="M3765" t="s">
        <v>14</v>
      </c>
      <c r="N3765" s="20">
        <f t="shared" si="294"/>
        <v>8.1</v>
      </c>
      <c r="O3765" s="21">
        <f t="shared" si="293"/>
        <v>1.3474062429822754E-4</v>
      </c>
      <c r="P3765" s="29">
        <f>N3765*INDEX($H$47:$H$50,MATCH(M3765,'Mining Dmd Profile'!$G$47:$G$50,0))</f>
        <v>8.1</v>
      </c>
      <c r="Q3765" s="31">
        <f t="shared" si="295"/>
        <v>9.795473133106872E-5</v>
      </c>
    </row>
    <row r="3766" spans="11:17" x14ac:dyDescent="0.2">
      <c r="K3766">
        <f t="shared" si="296"/>
        <v>157</v>
      </c>
      <c r="L3766">
        <f t="shared" si="297"/>
        <v>16</v>
      </c>
      <c r="M3766" t="s">
        <v>14</v>
      </c>
      <c r="N3766" s="20">
        <f t="shared" si="294"/>
        <v>7.7</v>
      </c>
      <c r="O3766" s="21">
        <f t="shared" si="293"/>
        <v>1.2808676630819162E-4</v>
      </c>
      <c r="P3766" s="29">
        <f>N3766*INDEX($H$47:$H$50,MATCH(M3766,'Mining Dmd Profile'!$G$47:$G$50,0))</f>
        <v>7.7</v>
      </c>
      <c r="Q3766" s="31">
        <f t="shared" si="295"/>
        <v>9.3117460648052983E-5</v>
      </c>
    </row>
    <row r="3767" spans="11:17" x14ac:dyDescent="0.2">
      <c r="K3767">
        <f t="shared" si="296"/>
        <v>157</v>
      </c>
      <c r="L3767">
        <f t="shared" si="297"/>
        <v>17</v>
      </c>
      <c r="M3767" t="s">
        <v>14</v>
      </c>
      <c r="N3767" s="20">
        <f t="shared" si="294"/>
        <v>7.3</v>
      </c>
      <c r="O3767" s="21">
        <f t="shared" si="293"/>
        <v>1.2143290831815567E-4</v>
      </c>
      <c r="P3767" s="29">
        <f>N3767*INDEX($H$47:$H$50,MATCH(M3767,'Mining Dmd Profile'!$G$47:$G$50,0))</f>
        <v>7.3</v>
      </c>
      <c r="Q3767" s="31">
        <f t="shared" si="295"/>
        <v>8.8280189965037233E-5</v>
      </c>
    </row>
    <row r="3768" spans="11:17" x14ac:dyDescent="0.2">
      <c r="K3768">
        <f t="shared" si="296"/>
        <v>157</v>
      </c>
      <c r="L3768">
        <f t="shared" si="297"/>
        <v>18</v>
      </c>
      <c r="M3768" t="s">
        <v>14</v>
      </c>
      <c r="N3768" s="20">
        <f t="shared" si="294"/>
        <v>7</v>
      </c>
      <c r="O3768" s="21">
        <f t="shared" si="293"/>
        <v>1.1644251482562872E-4</v>
      </c>
      <c r="P3768" s="29">
        <f>N3768*INDEX($H$47:$H$50,MATCH(M3768,'Mining Dmd Profile'!$G$47:$G$50,0))</f>
        <v>7</v>
      </c>
      <c r="Q3768" s="31">
        <f t="shared" si="295"/>
        <v>8.4652236952775437E-5</v>
      </c>
    </row>
    <row r="3769" spans="11:17" x14ac:dyDescent="0.2">
      <c r="K3769">
        <f t="shared" si="296"/>
        <v>157</v>
      </c>
      <c r="L3769">
        <f t="shared" si="297"/>
        <v>19</v>
      </c>
      <c r="M3769" t="s">
        <v>14</v>
      </c>
      <c r="N3769" s="20">
        <f t="shared" si="294"/>
        <v>7.3</v>
      </c>
      <c r="O3769" s="21">
        <f t="shared" si="293"/>
        <v>1.2143290831815567E-4</v>
      </c>
      <c r="P3769" s="29">
        <f>N3769*INDEX($H$47:$H$50,MATCH(M3769,'Mining Dmd Profile'!$G$47:$G$50,0))</f>
        <v>7.3</v>
      </c>
      <c r="Q3769" s="31">
        <f t="shared" si="295"/>
        <v>8.8280189965037233E-5</v>
      </c>
    </row>
    <row r="3770" spans="11:17" x14ac:dyDescent="0.2">
      <c r="K3770">
        <f t="shared" si="296"/>
        <v>157</v>
      </c>
      <c r="L3770">
        <f t="shared" si="297"/>
        <v>20</v>
      </c>
      <c r="M3770" t="s">
        <v>14</v>
      </c>
      <c r="N3770" s="20">
        <f t="shared" si="294"/>
        <v>7.7</v>
      </c>
      <c r="O3770" s="21">
        <f t="shared" si="293"/>
        <v>1.2808676630819162E-4</v>
      </c>
      <c r="P3770" s="29">
        <f>N3770*INDEX($H$47:$H$50,MATCH(M3770,'Mining Dmd Profile'!$G$47:$G$50,0))</f>
        <v>7.7</v>
      </c>
      <c r="Q3770" s="31">
        <f t="shared" si="295"/>
        <v>9.3117460648052983E-5</v>
      </c>
    </row>
    <row r="3771" spans="11:17" x14ac:dyDescent="0.2">
      <c r="K3771">
        <f t="shared" si="296"/>
        <v>157</v>
      </c>
      <c r="L3771">
        <f t="shared" si="297"/>
        <v>21</v>
      </c>
      <c r="M3771" t="s">
        <v>14</v>
      </c>
      <c r="N3771" s="20">
        <f t="shared" si="294"/>
        <v>8</v>
      </c>
      <c r="O3771" s="21">
        <f t="shared" si="293"/>
        <v>1.3307715980071856E-4</v>
      </c>
      <c r="P3771" s="29">
        <f>N3771*INDEX($H$47:$H$50,MATCH(M3771,'Mining Dmd Profile'!$G$47:$G$50,0))</f>
        <v>8</v>
      </c>
      <c r="Q3771" s="31">
        <f t="shared" si="295"/>
        <v>9.6745413660314779E-5</v>
      </c>
    </row>
    <row r="3772" spans="11:17" x14ac:dyDescent="0.2">
      <c r="K3772">
        <f t="shared" si="296"/>
        <v>157</v>
      </c>
      <c r="L3772">
        <f t="shared" si="297"/>
        <v>22</v>
      </c>
      <c r="M3772" t="s">
        <v>14</v>
      </c>
      <c r="N3772" s="20">
        <f t="shared" si="294"/>
        <v>8</v>
      </c>
      <c r="O3772" s="21">
        <f t="shared" si="293"/>
        <v>1.3307715980071856E-4</v>
      </c>
      <c r="P3772" s="29">
        <f>N3772*INDEX($H$47:$H$50,MATCH(M3772,'Mining Dmd Profile'!$G$47:$G$50,0))</f>
        <v>8</v>
      </c>
      <c r="Q3772" s="31">
        <f t="shared" si="295"/>
        <v>9.6745413660314779E-5</v>
      </c>
    </row>
    <row r="3773" spans="11:17" x14ac:dyDescent="0.2">
      <c r="K3773">
        <f t="shared" si="296"/>
        <v>157</v>
      </c>
      <c r="L3773">
        <f t="shared" si="297"/>
        <v>23</v>
      </c>
      <c r="M3773" t="s">
        <v>14</v>
      </c>
      <c r="N3773" s="20">
        <f t="shared" si="294"/>
        <v>8</v>
      </c>
      <c r="O3773" s="21">
        <f t="shared" si="293"/>
        <v>1.3307715980071856E-4</v>
      </c>
      <c r="P3773" s="29">
        <f>N3773*INDEX($H$47:$H$50,MATCH(M3773,'Mining Dmd Profile'!$G$47:$G$50,0))</f>
        <v>8</v>
      </c>
      <c r="Q3773" s="31">
        <f t="shared" si="295"/>
        <v>9.6745413660314779E-5</v>
      </c>
    </row>
    <row r="3774" spans="11:17" x14ac:dyDescent="0.2">
      <c r="K3774">
        <f t="shared" si="296"/>
        <v>157</v>
      </c>
      <c r="L3774">
        <f t="shared" si="297"/>
        <v>24</v>
      </c>
      <c r="M3774" t="s">
        <v>14</v>
      </c>
      <c r="N3774" s="20">
        <f t="shared" si="294"/>
        <v>8</v>
      </c>
      <c r="O3774" s="21">
        <f t="shared" si="293"/>
        <v>1.3307715980071856E-4</v>
      </c>
      <c r="P3774" s="29">
        <f>N3774*INDEX($H$47:$H$50,MATCH(M3774,'Mining Dmd Profile'!$G$47:$G$50,0))</f>
        <v>8</v>
      </c>
      <c r="Q3774" s="31">
        <f t="shared" si="295"/>
        <v>9.6745413660314779E-5</v>
      </c>
    </row>
    <row r="3775" spans="11:17" x14ac:dyDescent="0.2">
      <c r="K3775">
        <f t="shared" si="296"/>
        <v>158</v>
      </c>
      <c r="L3775">
        <f t="shared" si="297"/>
        <v>1</v>
      </c>
      <c r="M3775" t="s">
        <v>14</v>
      </c>
      <c r="N3775" s="20">
        <f t="shared" si="294"/>
        <v>7</v>
      </c>
      <c r="O3775" s="21">
        <f t="shared" si="293"/>
        <v>1.1644251482562872E-4</v>
      </c>
      <c r="P3775" s="29">
        <f>N3775*INDEX($H$47:$H$50,MATCH(M3775,'Mining Dmd Profile'!$G$47:$G$50,0))</f>
        <v>7</v>
      </c>
      <c r="Q3775" s="31">
        <f t="shared" si="295"/>
        <v>8.4652236952775437E-5</v>
      </c>
    </row>
    <row r="3776" spans="11:17" x14ac:dyDescent="0.2">
      <c r="K3776">
        <f t="shared" si="296"/>
        <v>158</v>
      </c>
      <c r="L3776">
        <f t="shared" si="297"/>
        <v>2</v>
      </c>
      <c r="M3776" t="s">
        <v>14</v>
      </c>
      <c r="N3776" s="20">
        <f t="shared" si="294"/>
        <v>6.5</v>
      </c>
      <c r="O3776" s="21">
        <f t="shared" si="293"/>
        <v>1.0812519233808381E-4</v>
      </c>
      <c r="P3776" s="29">
        <f>N3776*INDEX($H$47:$H$50,MATCH(M3776,'Mining Dmd Profile'!$G$47:$G$50,0))</f>
        <v>6.5</v>
      </c>
      <c r="Q3776" s="31">
        <f t="shared" si="295"/>
        <v>7.8605648599005759E-5</v>
      </c>
    </row>
    <row r="3777" spans="11:17" x14ac:dyDescent="0.2">
      <c r="K3777">
        <f t="shared" si="296"/>
        <v>158</v>
      </c>
      <c r="L3777">
        <f t="shared" si="297"/>
        <v>3</v>
      </c>
      <c r="M3777" t="s">
        <v>14</v>
      </c>
      <c r="N3777" s="20">
        <f t="shared" si="294"/>
        <v>6</v>
      </c>
      <c r="O3777" s="21">
        <f t="shared" si="293"/>
        <v>9.9807869850538917E-5</v>
      </c>
      <c r="P3777" s="29">
        <f>N3777*INDEX($H$47:$H$50,MATCH(M3777,'Mining Dmd Profile'!$G$47:$G$50,0))</f>
        <v>6</v>
      </c>
      <c r="Q3777" s="31">
        <f t="shared" si="295"/>
        <v>7.2559060245236094E-5</v>
      </c>
    </row>
    <row r="3778" spans="11:17" x14ac:dyDescent="0.2">
      <c r="K3778">
        <f t="shared" si="296"/>
        <v>158</v>
      </c>
      <c r="L3778">
        <f t="shared" si="297"/>
        <v>4</v>
      </c>
      <c r="M3778" t="s">
        <v>14</v>
      </c>
      <c r="N3778" s="20">
        <f t="shared" si="294"/>
        <v>5.5</v>
      </c>
      <c r="O3778" s="21">
        <f t="shared" si="293"/>
        <v>9.1490547362994007E-5</v>
      </c>
      <c r="P3778" s="29">
        <f>N3778*INDEX($H$47:$H$50,MATCH(M3778,'Mining Dmd Profile'!$G$47:$G$50,0))</f>
        <v>5.5</v>
      </c>
      <c r="Q3778" s="31">
        <f t="shared" si="295"/>
        <v>6.6512471891466417E-5</v>
      </c>
    </row>
    <row r="3779" spans="11:17" x14ac:dyDescent="0.2">
      <c r="K3779">
        <f t="shared" si="296"/>
        <v>158</v>
      </c>
      <c r="L3779">
        <f t="shared" si="297"/>
        <v>5</v>
      </c>
      <c r="M3779" t="s">
        <v>14</v>
      </c>
      <c r="N3779" s="20">
        <f t="shared" si="294"/>
        <v>5.5</v>
      </c>
      <c r="O3779" s="21">
        <f t="shared" si="293"/>
        <v>9.1490547362994007E-5</v>
      </c>
      <c r="P3779" s="29">
        <f>N3779*INDEX($H$47:$H$50,MATCH(M3779,'Mining Dmd Profile'!$G$47:$G$50,0))</f>
        <v>5.5</v>
      </c>
      <c r="Q3779" s="31">
        <f t="shared" si="295"/>
        <v>6.6512471891466417E-5</v>
      </c>
    </row>
    <row r="3780" spans="11:17" x14ac:dyDescent="0.2">
      <c r="K3780">
        <f t="shared" si="296"/>
        <v>158</v>
      </c>
      <c r="L3780">
        <f t="shared" si="297"/>
        <v>6</v>
      </c>
      <c r="M3780" t="s">
        <v>14</v>
      </c>
      <c r="N3780" s="20">
        <f t="shared" si="294"/>
        <v>5.5</v>
      </c>
      <c r="O3780" s="21">
        <f t="shared" si="293"/>
        <v>9.1490547362994007E-5</v>
      </c>
      <c r="P3780" s="29">
        <f>N3780*INDEX($H$47:$H$50,MATCH(M3780,'Mining Dmd Profile'!$G$47:$G$50,0))</f>
        <v>5.5</v>
      </c>
      <c r="Q3780" s="31">
        <f t="shared" si="295"/>
        <v>6.6512471891466417E-5</v>
      </c>
    </row>
    <row r="3781" spans="11:17" x14ac:dyDescent="0.2">
      <c r="K3781">
        <f t="shared" si="296"/>
        <v>158</v>
      </c>
      <c r="L3781">
        <f t="shared" si="297"/>
        <v>7</v>
      </c>
      <c r="M3781" t="s">
        <v>14</v>
      </c>
      <c r="N3781" s="20">
        <f t="shared" si="294"/>
        <v>5.5</v>
      </c>
      <c r="O3781" s="21">
        <f t="shared" si="293"/>
        <v>9.1490547362994007E-5</v>
      </c>
      <c r="P3781" s="29">
        <f>N3781*INDEX($H$47:$H$50,MATCH(M3781,'Mining Dmd Profile'!$G$47:$G$50,0))</f>
        <v>5.5</v>
      </c>
      <c r="Q3781" s="31">
        <f t="shared" si="295"/>
        <v>6.6512471891466417E-5</v>
      </c>
    </row>
    <row r="3782" spans="11:17" x14ac:dyDescent="0.2">
      <c r="K3782">
        <f t="shared" si="296"/>
        <v>158</v>
      </c>
      <c r="L3782">
        <f t="shared" si="297"/>
        <v>8</v>
      </c>
      <c r="M3782" t="s">
        <v>14</v>
      </c>
      <c r="N3782" s="20">
        <f t="shared" si="294"/>
        <v>5.5</v>
      </c>
      <c r="O3782" s="21">
        <f t="shared" si="293"/>
        <v>9.1490547362994007E-5</v>
      </c>
      <c r="P3782" s="29">
        <f>N3782*INDEX($H$47:$H$50,MATCH(M3782,'Mining Dmd Profile'!$G$47:$G$50,0))</f>
        <v>5.5</v>
      </c>
      <c r="Q3782" s="31">
        <f t="shared" si="295"/>
        <v>6.6512471891466417E-5</v>
      </c>
    </row>
    <row r="3783" spans="11:17" x14ac:dyDescent="0.2">
      <c r="K3783">
        <f t="shared" si="296"/>
        <v>158</v>
      </c>
      <c r="L3783">
        <f t="shared" si="297"/>
        <v>9</v>
      </c>
      <c r="M3783" t="s">
        <v>14</v>
      </c>
      <c r="N3783" s="20">
        <f t="shared" si="294"/>
        <v>5.5</v>
      </c>
      <c r="O3783" s="21">
        <f t="shared" ref="O3783:O3846" si="298">N3783/$N$5</f>
        <v>9.1490547362994007E-5</v>
      </c>
      <c r="P3783" s="29">
        <f>N3783*INDEX($H$47:$H$50,MATCH(M3783,'Mining Dmd Profile'!$G$47:$G$50,0))</f>
        <v>5.5</v>
      </c>
      <c r="Q3783" s="31">
        <f t="shared" si="295"/>
        <v>6.6512471891466417E-5</v>
      </c>
    </row>
    <row r="3784" spans="11:17" x14ac:dyDescent="0.2">
      <c r="K3784">
        <f t="shared" si="296"/>
        <v>158</v>
      </c>
      <c r="L3784">
        <f t="shared" si="297"/>
        <v>10</v>
      </c>
      <c r="M3784" t="s">
        <v>14</v>
      </c>
      <c r="N3784" s="20">
        <f t="shared" ref="N3784:N3847" si="299">INDEX($H$7:$H$30,MATCH($L3784,$C$7:$C$30,0))</f>
        <v>6</v>
      </c>
      <c r="O3784" s="21">
        <f t="shared" si="298"/>
        <v>9.9807869850538917E-5</v>
      </c>
      <c r="P3784" s="29">
        <f>N3784*INDEX($H$47:$H$50,MATCH(M3784,'Mining Dmd Profile'!$G$47:$G$50,0))</f>
        <v>6</v>
      </c>
      <c r="Q3784" s="31">
        <f t="shared" ref="Q3784:Q3847" si="300">P3784/$P$5</f>
        <v>7.2559060245236094E-5</v>
      </c>
    </row>
    <row r="3785" spans="11:17" x14ac:dyDescent="0.2">
      <c r="K3785">
        <f t="shared" ref="K3785:K3848" si="301">IF(L3784=24,K3784+1,K3784)</f>
        <v>158</v>
      </c>
      <c r="L3785">
        <f t="shared" ref="L3785:L3848" si="302">IF(L3784=24,1,L3784+1)</f>
        <v>11</v>
      </c>
      <c r="M3785" t="s">
        <v>14</v>
      </c>
      <c r="N3785" s="20">
        <f t="shared" si="299"/>
        <v>6.6</v>
      </c>
      <c r="O3785" s="21">
        <f t="shared" si="298"/>
        <v>1.0978865683559279E-4</v>
      </c>
      <c r="P3785" s="29">
        <f>N3785*INDEX($H$47:$H$50,MATCH(M3785,'Mining Dmd Profile'!$G$47:$G$50,0))</f>
        <v>6.6</v>
      </c>
      <c r="Q3785" s="31">
        <f t="shared" si="300"/>
        <v>7.98149662697597E-5</v>
      </c>
    </row>
    <row r="3786" spans="11:17" x14ac:dyDescent="0.2">
      <c r="K3786">
        <f t="shared" si="301"/>
        <v>158</v>
      </c>
      <c r="L3786">
        <f t="shared" si="302"/>
        <v>12</v>
      </c>
      <c r="M3786" t="s">
        <v>14</v>
      </c>
      <c r="N3786" s="20">
        <f t="shared" si="299"/>
        <v>7</v>
      </c>
      <c r="O3786" s="21">
        <f t="shared" si="298"/>
        <v>1.1644251482562872E-4</v>
      </c>
      <c r="P3786" s="29">
        <f>N3786*INDEX($H$47:$H$50,MATCH(M3786,'Mining Dmd Profile'!$G$47:$G$50,0))</f>
        <v>7</v>
      </c>
      <c r="Q3786" s="31">
        <f t="shared" si="300"/>
        <v>8.4652236952775437E-5</v>
      </c>
    </row>
    <row r="3787" spans="11:17" x14ac:dyDescent="0.2">
      <c r="K3787">
        <f t="shared" si="301"/>
        <v>158</v>
      </c>
      <c r="L3787">
        <f t="shared" si="302"/>
        <v>13</v>
      </c>
      <c r="M3787" t="s">
        <v>14</v>
      </c>
      <c r="N3787" s="20">
        <f t="shared" si="299"/>
        <v>7.5</v>
      </c>
      <c r="O3787" s="21">
        <f t="shared" si="298"/>
        <v>1.2475983731317363E-4</v>
      </c>
      <c r="P3787" s="29">
        <f>N3787*INDEX($H$47:$H$50,MATCH(M3787,'Mining Dmd Profile'!$G$47:$G$50,0))</f>
        <v>7.5</v>
      </c>
      <c r="Q3787" s="31">
        <f t="shared" si="300"/>
        <v>9.0698825306545115E-5</v>
      </c>
    </row>
    <row r="3788" spans="11:17" x14ac:dyDescent="0.2">
      <c r="K3788">
        <f t="shared" si="301"/>
        <v>158</v>
      </c>
      <c r="L3788">
        <f t="shared" si="302"/>
        <v>14</v>
      </c>
      <c r="M3788" t="s">
        <v>14</v>
      </c>
      <c r="N3788" s="20">
        <f t="shared" si="299"/>
        <v>8</v>
      </c>
      <c r="O3788" s="21">
        <f t="shared" si="298"/>
        <v>1.3307715980071856E-4</v>
      </c>
      <c r="P3788" s="29">
        <f>N3788*INDEX($H$47:$H$50,MATCH(M3788,'Mining Dmd Profile'!$G$47:$G$50,0))</f>
        <v>8</v>
      </c>
      <c r="Q3788" s="31">
        <f t="shared" si="300"/>
        <v>9.6745413660314779E-5</v>
      </c>
    </row>
    <row r="3789" spans="11:17" x14ac:dyDescent="0.2">
      <c r="K3789">
        <f t="shared" si="301"/>
        <v>158</v>
      </c>
      <c r="L3789">
        <f t="shared" si="302"/>
        <v>15</v>
      </c>
      <c r="M3789" t="s">
        <v>14</v>
      </c>
      <c r="N3789" s="20">
        <f t="shared" si="299"/>
        <v>8.1</v>
      </c>
      <c r="O3789" s="21">
        <f t="shared" si="298"/>
        <v>1.3474062429822754E-4</v>
      </c>
      <c r="P3789" s="29">
        <f>N3789*INDEX($H$47:$H$50,MATCH(M3789,'Mining Dmd Profile'!$G$47:$G$50,0))</f>
        <v>8.1</v>
      </c>
      <c r="Q3789" s="31">
        <f t="shared" si="300"/>
        <v>9.795473133106872E-5</v>
      </c>
    </row>
    <row r="3790" spans="11:17" x14ac:dyDescent="0.2">
      <c r="K3790">
        <f t="shared" si="301"/>
        <v>158</v>
      </c>
      <c r="L3790">
        <f t="shared" si="302"/>
        <v>16</v>
      </c>
      <c r="M3790" t="s">
        <v>14</v>
      </c>
      <c r="N3790" s="20">
        <f t="shared" si="299"/>
        <v>7.7</v>
      </c>
      <c r="O3790" s="21">
        <f t="shared" si="298"/>
        <v>1.2808676630819162E-4</v>
      </c>
      <c r="P3790" s="29">
        <f>N3790*INDEX($H$47:$H$50,MATCH(M3790,'Mining Dmd Profile'!$G$47:$G$50,0))</f>
        <v>7.7</v>
      </c>
      <c r="Q3790" s="31">
        <f t="shared" si="300"/>
        <v>9.3117460648052983E-5</v>
      </c>
    </row>
    <row r="3791" spans="11:17" x14ac:dyDescent="0.2">
      <c r="K3791">
        <f t="shared" si="301"/>
        <v>158</v>
      </c>
      <c r="L3791">
        <f t="shared" si="302"/>
        <v>17</v>
      </c>
      <c r="M3791" t="s">
        <v>14</v>
      </c>
      <c r="N3791" s="20">
        <f t="shared" si="299"/>
        <v>7.3</v>
      </c>
      <c r="O3791" s="21">
        <f t="shared" si="298"/>
        <v>1.2143290831815567E-4</v>
      </c>
      <c r="P3791" s="29">
        <f>N3791*INDEX($H$47:$H$50,MATCH(M3791,'Mining Dmd Profile'!$G$47:$G$50,0))</f>
        <v>7.3</v>
      </c>
      <c r="Q3791" s="31">
        <f t="shared" si="300"/>
        <v>8.8280189965037233E-5</v>
      </c>
    </row>
    <row r="3792" spans="11:17" x14ac:dyDescent="0.2">
      <c r="K3792">
        <f t="shared" si="301"/>
        <v>158</v>
      </c>
      <c r="L3792">
        <f t="shared" si="302"/>
        <v>18</v>
      </c>
      <c r="M3792" t="s">
        <v>14</v>
      </c>
      <c r="N3792" s="20">
        <f t="shared" si="299"/>
        <v>7</v>
      </c>
      <c r="O3792" s="21">
        <f t="shared" si="298"/>
        <v>1.1644251482562872E-4</v>
      </c>
      <c r="P3792" s="29">
        <f>N3792*INDEX($H$47:$H$50,MATCH(M3792,'Mining Dmd Profile'!$G$47:$G$50,0))</f>
        <v>7</v>
      </c>
      <c r="Q3792" s="31">
        <f t="shared" si="300"/>
        <v>8.4652236952775437E-5</v>
      </c>
    </row>
    <row r="3793" spans="11:17" x14ac:dyDescent="0.2">
      <c r="K3793">
        <f t="shared" si="301"/>
        <v>158</v>
      </c>
      <c r="L3793">
        <f t="shared" si="302"/>
        <v>19</v>
      </c>
      <c r="M3793" t="s">
        <v>14</v>
      </c>
      <c r="N3793" s="20">
        <f t="shared" si="299"/>
        <v>7.3</v>
      </c>
      <c r="O3793" s="21">
        <f t="shared" si="298"/>
        <v>1.2143290831815567E-4</v>
      </c>
      <c r="P3793" s="29">
        <f>N3793*INDEX($H$47:$H$50,MATCH(M3793,'Mining Dmd Profile'!$G$47:$G$50,0))</f>
        <v>7.3</v>
      </c>
      <c r="Q3793" s="31">
        <f t="shared" si="300"/>
        <v>8.8280189965037233E-5</v>
      </c>
    </row>
    <row r="3794" spans="11:17" x14ac:dyDescent="0.2">
      <c r="K3794">
        <f t="shared" si="301"/>
        <v>158</v>
      </c>
      <c r="L3794">
        <f t="shared" si="302"/>
        <v>20</v>
      </c>
      <c r="M3794" t="s">
        <v>14</v>
      </c>
      <c r="N3794" s="20">
        <f t="shared" si="299"/>
        <v>7.7</v>
      </c>
      <c r="O3794" s="21">
        <f t="shared" si="298"/>
        <v>1.2808676630819162E-4</v>
      </c>
      <c r="P3794" s="29">
        <f>N3794*INDEX($H$47:$H$50,MATCH(M3794,'Mining Dmd Profile'!$G$47:$G$50,0))</f>
        <v>7.7</v>
      </c>
      <c r="Q3794" s="31">
        <f t="shared" si="300"/>
        <v>9.3117460648052983E-5</v>
      </c>
    </row>
    <row r="3795" spans="11:17" x14ac:dyDescent="0.2">
      <c r="K3795">
        <f t="shared" si="301"/>
        <v>158</v>
      </c>
      <c r="L3795">
        <f t="shared" si="302"/>
        <v>21</v>
      </c>
      <c r="M3795" t="s">
        <v>14</v>
      </c>
      <c r="N3795" s="20">
        <f t="shared" si="299"/>
        <v>8</v>
      </c>
      <c r="O3795" s="21">
        <f t="shared" si="298"/>
        <v>1.3307715980071856E-4</v>
      </c>
      <c r="P3795" s="29">
        <f>N3795*INDEX($H$47:$H$50,MATCH(M3795,'Mining Dmd Profile'!$G$47:$G$50,0))</f>
        <v>8</v>
      </c>
      <c r="Q3795" s="31">
        <f t="shared" si="300"/>
        <v>9.6745413660314779E-5</v>
      </c>
    </row>
    <row r="3796" spans="11:17" x14ac:dyDescent="0.2">
      <c r="K3796">
        <f t="shared" si="301"/>
        <v>158</v>
      </c>
      <c r="L3796">
        <f t="shared" si="302"/>
        <v>22</v>
      </c>
      <c r="M3796" t="s">
        <v>14</v>
      </c>
      <c r="N3796" s="20">
        <f t="shared" si="299"/>
        <v>8</v>
      </c>
      <c r="O3796" s="21">
        <f t="shared" si="298"/>
        <v>1.3307715980071856E-4</v>
      </c>
      <c r="P3796" s="29">
        <f>N3796*INDEX($H$47:$H$50,MATCH(M3796,'Mining Dmd Profile'!$G$47:$G$50,0))</f>
        <v>8</v>
      </c>
      <c r="Q3796" s="31">
        <f t="shared" si="300"/>
        <v>9.6745413660314779E-5</v>
      </c>
    </row>
    <row r="3797" spans="11:17" x14ac:dyDescent="0.2">
      <c r="K3797">
        <f t="shared" si="301"/>
        <v>158</v>
      </c>
      <c r="L3797">
        <f t="shared" si="302"/>
        <v>23</v>
      </c>
      <c r="M3797" t="s">
        <v>14</v>
      </c>
      <c r="N3797" s="20">
        <f t="shared" si="299"/>
        <v>8</v>
      </c>
      <c r="O3797" s="21">
        <f t="shared" si="298"/>
        <v>1.3307715980071856E-4</v>
      </c>
      <c r="P3797" s="29">
        <f>N3797*INDEX($H$47:$H$50,MATCH(M3797,'Mining Dmd Profile'!$G$47:$G$50,0))</f>
        <v>8</v>
      </c>
      <c r="Q3797" s="31">
        <f t="shared" si="300"/>
        <v>9.6745413660314779E-5</v>
      </c>
    </row>
    <row r="3798" spans="11:17" x14ac:dyDescent="0.2">
      <c r="K3798">
        <f t="shared" si="301"/>
        <v>158</v>
      </c>
      <c r="L3798">
        <f t="shared" si="302"/>
        <v>24</v>
      </c>
      <c r="M3798" t="s">
        <v>14</v>
      </c>
      <c r="N3798" s="20">
        <f t="shared" si="299"/>
        <v>8</v>
      </c>
      <c r="O3798" s="21">
        <f t="shared" si="298"/>
        <v>1.3307715980071856E-4</v>
      </c>
      <c r="P3798" s="29">
        <f>N3798*INDEX($H$47:$H$50,MATCH(M3798,'Mining Dmd Profile'!$G$47:$G$50,0))</f>
        <v>8</v>
      </c>
      <c r="Q3798" s="31">
        <f t="shared" si="300"/>
        <v>9.6745413660314779E-5</v>
      </c>
    </row>
    <row r="3799" spans="11:17" x14ac:dyDescent="0.2">
      <c r="K3799">
        <f t="shared" si="301"/>
        <v>159</v>
      </c>
      <c r="L3799">
        <f t="shared" si="302"/>
        <v>1</v>
      </c>
      <c r="M3799" t="s">
        <v>14</v>
      </c>
      <c r="N3799" s="20">
        <f t="shared" si="299"/>
        <v>7</v>
      </c>
      <c r="O3799" s="21">
        <f t="shared" si="298"/>
        <v>1.1644251482562872E-4</v>
      </c>
      <c r="P3799" s="29">
        <f>N3799*INDEX($H$47:$H$50,MATCH(M3799,'Mining Dmd Profile'!$G$47:$G$50,0))</f>
        <v>7</v>
      </c>
      <c r="Q3799" s="31">
        <f t="shared" si="300"/>
        <v>8.4652236952775437E-5</v>
      </c>
    </row>
    <row r="3800" spans="11:17" x14ac:dyDescent="0.2">
      <c r="K3800">
        <f t="shared" si="301"/>
        <v>159</v>
      </c>
      <c r="L3800">
        <f t="shared" si="302"/>
        <v>2</v>
      </c>
      <c r="M3800" t="s">
        <v>14</v>
      </c>
      <c r="N3800" s="20">
        <f t="shared" si="299"/>
        <v>6.5</v>
      </c>
      <c r="O3800" s="21">
        <f t="shared" si="298"/>
        <v>1.0812519233808381E-4</v>
      </c>
      <c r="P3800" s="29">
        <f>N3800*INDEX($H$47:$H$50,MATCH(M3800,'Mining Dmd Profile'!$G$47:$G$50,0))</f>
        <v>6.5</v>
      </c>
      <c r="Q3800" s="31">
        <f t="shared" si="300"/>
        <v>7.8605648599005759E-5</v>
      </c>
    </row>
    <row r="3801" spans="11:17" x14ac:dyDescent="0.2">
      <c r="K3801">
        <f t="shared" si="301"/>
        <v>159</v>
      </c>
      <c r="L3801">
        <f t="shared" si="302"/>
        <v>3</v>
      </c>
      <c r="M3801" t="s">
        <v>14</v>
      </c>
      <c r="N3801" s="20">
        <f t="shared" si="299"/>
        <v>6</v>
      </c>
      <c r="O3801" s="21">
        <f t="shared" si="298"/>
        <v>9.9807869850538917E-5</v>
      </c>
      <c r="P3801" s="29">
        <f>N3801*INDEX($H$47:$H$50,MATCH(M3801,'Mining Dmd Profile'!$G$47:$G$50,0))</f>
        <v>6</v>
      </c>
      <c r="Q3801" s="31">
        <f t="shared" si="300"/>
        <v>7.2559060245236094E-5</v>
      </c>
    </row>
    <row r="3802" spans="11:17" x14ac:dyDescent="0.2">
      <c r="K3802">
        <f t="shared" si="301"/>
        <v>159</v>
      </c>
      <c r="L3802">
        <f t="shared" si="302"/>
        <v>4</v>
      </c>
      <c r="M3802" t="s">
        <v>14</v>
      </c>
      <c r="N3802" s="20">
        <f t="shared" si="299"/>
        <v>5.5</v>
      </c>
      <c r="O3802" s="21">
        <f t="shared" si="298"/>
        <v>9.1490547362994007E-5</v>
      </c>
      <c r="P3802" s="29">
        <f>N3802*INDEX($H$47:$H$50,MATCH(M3802,'Mining Dmd Profile'!$G$47:$G$50,0))</f>
        <v>5.5</v>
      </c>
      <c r="Q3802" s="31">
        <f t="shared" si="300"/>
        <v>6.6512471891466417E-5</v>
      </c>
    </row>
    <row r="3803" spans="11:17" x14ac:dyDescent="0.2">
      <c r="K3803">
        <f t="shared" si="301"/>
        <v>159</v>
      </c>
      <c r="L3803">
        <f t="shared" si="302"/>
        <v>5</v>
      </c>
      <c r="M3803" t="s">
        <v>14</v>
      </c>
      <c r="N3803" s="20">
        <f t="shared" si="299"/>
        <v>5.5</v>
      </c>
      <c r="O3803" s="21">
        <f t="shared" si="298"/>
        <v>9.1490547362994007E-5</v>
      </c>
      <c r="P3803" s="29">
        <f>N3803*INDEX($H$47:$H$50,MATCH(M3803,'Mining Dmd Profile'!$G$47:$G$50,0))</f>
        <v>5.5</v>
      </c>
      <c r="Q3803" s="31">
        <f t="shared" si="300"/>
        <v>6.6512471891466417E-5</v>
      </c>
    </row>
    <row r="3804" spans="11:17" x14ac:dyDescent="0.2">
      <c r="K3804">
        <f t="shared" si="301"/>
        <v>159</v>
      </c>
      <c r="L3804">
        <f t="shared" si="302"/>
        <v>6</v>
      </c>
      <c r="M3804" t="s">
        <v>14</v>
      </c>
      <c r="N3804" s="20">
        <f t="shared" si="299"/>
        <v>5.5</v>
      </c>
      <c r="O3804" s="21">
        <f t="shared" si="298"/>
        <v>9.1490547362994007E-5</v>
      </c>
      <c r="P3804" s="29">
        <f>N3804*INDEX($H$47:$H$50,MATCH(M3804,'Mining Dmd Profile'!$G$47:$G$50,0))</f>
        <v>5.5</v>
      </c>
      <c r="Q3804" s="31">
        <f t="shared" si="300"/>
        <v>6.6512471891466417E-5</v>
      </c>
    </row>
    <row r="3805" spans="11:17" x14ac:dyDescent="0.2">
      <c r="K3805">
        <f t="shared" si="301"/>
        <v>159</v>
      </c>
      <c r="L3805">
        <f t="shared" si="302"/>
        <v>7</v>
      </c>
      <c r="M3805" t="s">
        <v>14</v>
      </c>
      <c r="N3805" s="20">
        <f t="shared" si="299"/>
        <v>5.5</v>
      </c>
      <c r="O3805" s="21">
        <f t="shared" si="298"/>
        <v>9.1490547362994007E-5</v>
      </c>
      <c r="P3805" s="29">
        <f>N3805*INDEX($H$47:$H$50,MATCH(M3805,'Mining Dmd Profile'!$G$47:$G$50,0))</f>
        <v>5.5</v>
      </c>
      <c r="Q3805" s="31">
        <f t="shared" si="300"/>
        <v>6.6512471891466417E-5</v>
      </c>
    </row>
    <row r="3806" spans="11:17" x14ac:dyDescent="0.2">
      <c r="K3806">
        <f t="shared" si="301"/>
        <v>159</v>
      </c>
      <c r="L3806">
        <f t="shared" si="302"/>
        <v>8</v>
      </c>
      <c r="M3806" t="s">
        <v>14</v>
      </c>
      <c r="N3806" s="20">
        <f t="shared" si="299"/>
        <v>5.5</v>
      </c>
      <c r="O3806" s="21">
        <f t="shared" si="298"/>
        <v>9.1490547362994007E-5</v>
      </c>
      <c r="P3806" s="29">
        <f>N3806*INDEX($H$47:$H$50,MATCH(M3806,'Mining Dmd Profile'!$G$47:$G$50,0))</f>
        <v>5.5</v>
      </c>
      <c r="Q3806" s="31">
        <f t="shared" si="300"/>
        <v>6.6512471891466417E-5</v>
      </c>
    </row>
    <row r="3807" spans="11:17" x14ac:dyDescent="0.2">
      <c r="K3807">
        <f t="shared" si="301"/>
        <v>159</v>
      </c>
      <c r="L3807">
        <f t="shared" si="302"/>
        <v>9</v>
      </c>
      <c r="M3807" t="s">
        <v>14</v>
      </c>
      <c r="N3807" s="20">
        <f t="shared" si="299"/>
        <v>5.5</v>
      </c>
      <c r="O3807" s="21">
        <f t="shared" si="298"/>
        <v>9.1490547362994007E-5</v>
      </c>
      <c r="P3807" s="29">
        <f>N3807*INDEX($H$47:$H$50,MATCH(M3807,'Mining Dmd Profile'!$G$47:$G$50,0))</f>
        <v>5.5</v>
      </c>
      <c r="Q3807" s="31">
        <f t="shared" si="300"/>
        <v>6.6512471891466417E-5</v>
      </c>
    </row>
    <row r="3808" spans="11:17" x14ac:dyDescent="0.2">
      <c r="K3808">
        <f t="shared" si="301"/>
        <v>159</v>
      </c>
      <c r="L3808">
        <f t="shared" si="302"/>
        <v>10</v>
      </c>
      <c r="M3808" t="s">
        <v>14</v>
      </c>
      <c r="N3808" s="20">
        <f t="shared" si="299"/>
        <v>6</v>
      </c>
      <c r="O3808" s="21">
        <f t="shared" si="298"/>
        <v>9.9807869850538917E-5</v>
      </c>
      <c r="P3808" s="29">
        <f>N3808*INDEX($H$47:$H$50,MATCH(M3808,'Mining Dmd Profile'!$G$47:$G$50,0))</f>
        <v>6</v>
      </c>
      <c r="Q3808" s="31">
        <f t="shared" si="300"/>
        <v>7.2559060245236094E-5</v>
      </c>
    </row>
    <row r="3809" spans="11:17" x14ac:dyDescent="0.2">
      <c r="K3809">
        <f t="shared" si="301"/>
        <v>159</v>
      </c>
      <c r="L3809">
        <f t="shared" si="302"/>
        <v>11</v>
      </c>
      <c r="M3809" t="s">
        <v>14</v>
      </c>
      <c r="N3809" s="20">
        <f t="shared" si="299"/>
        <v>6.6</v>
      </c>
      <c r="O3809" s="21">
        <f t="shared" si="298"/>
        <v>1.0978865683559279E-4</v>
      </c>
      <c r="P3809" s="29">
        <f>N3809*INDEX($H$47:$H$50,MATCH(M3809,'Mining Dmd Profile'!$G$47:$G$50,0))</f>
        <v>6.6</v>
      </c>
      <c r="Q3809" s="31">
        <f t="shared" si="300"/>
        <v>7.98149662697597E-5</v>
      </c>
    </row>
    <row r="3810" spans="11:17" x14ac:dyDescent="0.2">
      <c r="K3810">
        <f t="shared" si="301"/>
        <v>159</v>
      </c>
      <c r="L3810">
        <f t="shared" si="302"/>
        <v>12</v>
      </c>
      <c r="M3810" t="s">
        <v>14</v>
      </c>
      <c r="N3810" s="20">
        <f t="shared" si="299"/>
        <v>7</v>
      </c>
      <c r="O3810" s="21">
        <f t="shared" si="298"/>
        <v>1.1644251482562872E-4</v>
      </c>
      <c r="P3810" s="29">
        <f>N3810*INDEX($H$47:$H$50,MATCH(M3810,'Mining Dmd Profile'!$G$47:$G$50,0))</f>
        <v>7</v>
      </c>
      <c r="Q3810" s="31">
        <f t="shared" si="300"/>
        <v>8.4652236952775437E-5</v>
      </c>
    </row>
    <row r="3811" spans="11:17" x14ac:dyDescent="0.2">
      <c r="K3811">
        <f t="shared" si="301"/>
        <v>159</v>
      </c>
      <c r="L3811">
        <f t="shared" si="302"/>
        <v>13</v>
      </c>
      <c r="M3811" t="s">
        <v>14</v>
      </c>
      <c r="N3811" s="20">
        <f t="shared" si="299"/>
        <v>7.5</v>
      </c>
      <c r="O3811" s="21">
        <f t="shared" si="298"/>
        <v>1.2475983731317363E-4</v>
      </c>
      <c r="P3811" s="29">
        <f>N3811*INDEX($H$47:$H$50,MATCH(M3811,'Mining Dmd Profile'!$G$47:$G$50,0))</f>
        <v>7.5</v>
      </c>
      <c r="Q3811" s="31">
        <f t="shared" si="300"/>
        <v>9.0698825306545115E-5</v>
      </c>
    </row>
    <row r="3812" spans="11:17" x14ac:dyDescent="0.2">
      <c r="K3812">
        <f t="shared" si="301"/>
        <v>159</v>
      </c>
      <c r="L3812">
        <f t="shared" si="302"/>
        <v>14</v>
      </c>
      <c r="M3812" t="s">
        <v>14</v>
      </c>
      <c r="N3812" s="20">
        <f t="shared" si="299"/>
        <v>8</v>
      </c>
      <c r="O3812" s="21">
        <f t="shared" si="298"/>
        <v>1.3307715980071856E-4</v>
      </c>
      <c r="P3812" s="29">
        <f>N3812*INDEX($H$47:$H$50,MATCH(M3812,'Mining Dmd Profile'!$G$47:$G$50,0))</f>
        <v>8</v>
      </c>
      <c r="Q3812" s="31">
        <f t="shared" si="300"/>
        <v>9.6745413660314779E-5</v>
      </c>
    </row>
    <row r="3813" spans="11:17" x14ac:dyDescent="0.2">
      <c r="K3813">
        <f t="shared" si="301"/>
        <v>159</v>
      </c>
      <c r="L3813">
        <f t="shared" si="302"/>
        <v>15</v>
      </c>
      <c r="M3813" t="s">
        <v>14</v>
      </c>
      <c r="N3813" s="20">
        <f t="shared" si="299"/>
        <v>8.1</v>
      </c>
      <c r="O3813" s="21">
        <f t="shared" si="298"/>
        <v>1.3474062429822754E-4</v>
      </c>
      <c r="P3813" s="29">
        <f>N3813*INDEX($H$47:$H$50,MATCH(M3813,'Mining Dmd Profile'!$G$47:$G$50,0))</f>
        <v>8.1</v>
      </c>
      <c r="Q3813" s="31">
        <f t="shared" si="300"/>
        <v>9.795473133106872E-5</v>
      </c>
    </row>
    <row r="3814" spans="11:17" x14ac:dyDescent="0.2">
      <c r="K3814">
        <f t="shared" si="301"/>
        <v>159</v>
      </c>
      <c r="L3814">
        <f t="shared" si="302"/>
        <v>16</v>
      </c>
      <c r="M3814" t="s">
        <v>14</v>
      </c>
      <c r="N3814" s="20">
        <f t="shared" si="299"/>
        <v>7.7</v>
      </c>
      <c r="O3814" s="21">
        <f t="shared" si="298"/>
        <v>1.2808676630819162E-4</v>
      </c>
      <c r="P3814" s="29">
        <f>N3814*INDEX($H$47:$H$50,MATCH(M3814,'Mining Dmd Profile'!$G$47:$G$50,0))</f>
        <v>7.7</v>
      </c>
      <c r="Q3814" s="31">
        <f t="shared" si="300"/>
        <v>9.3117460648052983E-5</v>
      </c>
    </row>
    <row r="3815" spans="11:17" x14ac:dyDescent="0.2">
      <c r="K3815">
        <f t="shared" si="301"/>
        <v>159</v>
      </c>
      <c r="L3815">
        <f t="shared" si="302"/>
        <v>17</v>
      </c>
      <c r="M3815" t="s">
        <v>14</v>
      </c>
      <c r="N3815" s="20">
        <f t="shared" si="299"/>
        <v>7.3</v>
      </c>
      <c r="O3815" s="21">
        <f t="shared" si="298"/>
        <v>1.2143290831815567E-4</v>
      </c>
      <c r="P3815" s="29">
        <f>N3815*INDEX($H$47:$H$50,MATCH(M3815,'Mining Dmd Profile'!$G$47:$G$50,0))</f>
        <v>7.3</v>
      </c>
      <c r="Q3815" s="31">
        <f t="shared" si="300"/>
        <v>8.8280189965037233E-5</v>
      </c>
    </row>
    <row r="3816" spans="11:17" x14ac:dyDescent="0.2">
      <c r="K3816">
        <f t="shared" si="301"/>
        <v>159</v>
      </c>
      <c r="L3816">
        <f t="shared" si="302"/>
        <v>18</v>
      </c>
      <c r="M3816" t="s">
        <v>14</v>
      </c>
      <c r="N3816" s="20">
        <f t="shared" si="299"/>
        <v>7</v>
      </c>
      <c r="O3816" s="21">
        <f t="shared" si="298"/>
        <v>1.1644251482562872E-4</v>
      </c>
      <c r="P3816" s="29">
        <f>N3816*INDEX($H$47:$H$50,MATCH(M3816,'Mining Dmd Profile'!$G$47:$G$50,0))</f>
        <v>7</v>
      </c>
      <c r="Q3816" s="31">
        <f t="shared" si="300"/>
        <v>8.4652236952775437E-5</v>
      </c>
    </row>
    <row r="3817" spans="11:17" x14ac:dyDescent="0.2">
      <c r="K3817">
        <f t="shared" si="301"/>
        <v>159</v>
      </c>
      <c r="L3817">
        <f t="shared" si="302"/>
        <v>19</v>
      </c>
      <c r="M3817" t="s">
        <v>14</v>
      </c>
      <c r="N3817" s="20">
        <f t="shared" si="299"/>
        <v>7.3</v>
      </c>
      <c r="O3817" s="21">
        <f t="shared" si="298"/>
        <v>1.2143290831815567E-4</v>
      </c>
      <c r="P3817" s="29">
        <f>N3817*INDEX($H$47:$H$50,MATCH(M3817,'Mining Dmd Profile'!$G$47:$G$50,0))</f>
        <v>7.3</v>
      </c>
      <c r="Q3817" s="31">
        <f t="shared" si="300"/>
        <v>8.8280189965037233E-5</v>
      </c>
    </row>
    <row r="3818" spans="11:17" x14ac:dyDescent="0.2">
      <c r="K3818">
        <f t="shared" si="301"/>
        <v>159</v>
      </c>
      <c r="L3818">
        <f t="shared" si="302"/>
        <v>20</v>
      </c>
      <c r="M3818" t="s">
        <v>14</v>
      </c>
      <c r="N3818" s="20">
        <f t="shared" si="299"/>
        <v>7.7</v>
      </c>
      <c r="O3818" s="21">
        <f t="shared" si="298"/>
        <v>1.2808676630819162E-4</v>
      </c>
      <c r="P3818" s="29">
        <f>N3818*INDEX($H$47:$H$50,MATCH(M3818,'Mining Dmd Profile'!$G$47:$G$50,0))</f>
        <v>7.7</v>
      </c>
      <c r="Q3818" s="31">
        <f t="shared" si="300"/>
        <v>9.3117460648052983E-5</v>
      </c>
    </row>
    <row r="3819" spans="11:17" x14ac:dyDescent="0.2">
      <c r="K3819">
        <f t="shared" si="301"/>
        <v>159</v>
      </c>
      <c r="L3819">
        <f t="shared" si="302"/>
        <v>21</v>
      </c>
      <c r="M3819" t="s">
        <v>14</v>
      </c>
      <c r="N3819" s="20">
        <f t="shared" si="299"/>
        <v>8</v>
      </c>
      <c r="O3819" s="21">
        <f t="shared" si="298"/>
        <v>1.3307715980071856E-4</v>
      </c>
      <c r="P3819" s="29">
        <f>N3819*INDEX($H$47:$H$50,MATCH(M3819,'Mining Dmd Profile'!$G$47:$G$50,0))</f>
        <v>8</v>
      </c>
      <c r="Q3819" s="31">
        <f t="shared" si="300"/>
        <v>9.6745413660314779E-5</v>
      </c>
    </row>
    <row r="3820" spans="11:17" x14ac:dyDescent="0.2">
      <c r="K3820">
        <f t="shared" si="301"/>
        <v>159</v>
      </c>
      <c r="L3820">
        <f t="shared" si="302"/>
        <v>22</v>
      </c>
      <c r="M3820" t="s">
        <v>14</v>
      </c>
      <c r="N3820" s="20">
        <f t="shared" si="299"/>
        <v>8</v>
      </c>
      <c r="O3820" s="21">
        <f t="shared" si="298"/>
        <v>1.3307715980071856E-4</v>
      </c>
      <c r="P3820" s="29">
        <f>N3820*INDEX($H$47:$H$50,MATCH(M3820,'Mining Dmd Profile'!$G$47:$G$50,0))</f>
        <v>8</v>
      </c>
      <c r="Q3820" s="31">
        <f t="shared" si="300"/>
        <v>9.6745413660314779E-5</v>
      </c>
    </row>
    <row r="3821" spans="11:17" x14ac:dyDescent="0.2">
      <c r="K3821">
        <f t="shared" si="301"/>
        <v>159</v>
      </c>
      <c r="L3821">
        <f t="shared" si="302"/>
        <v>23</v>
      </c>
      <c r="M3821" t="s">
        <v>14</v>
      </c>
      <c r="N3821" s="20">
        <f t="shared" si="299"/>
        <v>8</v>
      </c>
      <c r="O3821" s="21">
        <f t="shared" si="298"/>
        <v>1.3307715980071856E-4</v>
      </c>
      <c r="P3821" s="29">
        <f>N3821*INDEX($H$47:$H$50,MATCH(M3821,'Mining Dmd Profile'!$G$47:$G$50,0))</f>
        <v>8</v>
      </c>
      <c r="Q3821" s="31">
        <f t="shared" si="300"/>
        <v>9.6745413660314779E-5</v>
      </c>
    </row>
    <row r="3822" spans="11:17" x14ac:dyDescent="0.2">
      <c r="K3822">
        <f t="shared" si="301"/>
        <v>159</v>
      </c>
      <c r="L3822">
        <f t="shared" si="302"/>
        <v>24</v>
      </c>
      <c r="M3822" t="s">
        <v>14</v>
      </c>
      <c r="N3822" s="20">
        <f t="shared" si="299"/>
        <v>8</v>
      </c>
      <c r="O3822" s="21">
        <f t="shared" si="298"/>
        <v>1.3307715980071856E-4</v>
      </c>
      <c r="P3822" s="29">
        <f>N3822*INDEX($H$47:$H$50,MATCH(M3822,'Mining Dmd Profile'!$G$47:$G$50,0))</f>
        <v>8</v>
      </c>
      <c r="Q3822" s="31">
        <f t="shared" si="300"/>
        <v>9.6745413660314779E-5</v>
      </c>
    </row>
    <row r="3823" spans="11:17" x14ac:dyDescent="0.2">
      <c r="K3823">
        <f t="shared" si="301"/>
        <v>160</v>
      </c>
      <c r="L3823">
        <f t="shared" si="302"/>
        <v>1</v>
      </c>
      <c r="M3823" t="s">
        <v>14</v>
      </c>
      <c r="N3823" s="20">
        <f t="shared" si="299"/>
        <v>7</v>
      </c>
      <c r="O3823" s="21">
        <f t="shared" si="298"/>
        <v>1.1644251482562872E-4</v>
      </c>
      <c r="P3823" s="29">
        <f>N3823*INDEX($H$47:$H$50,MATCH(M3823,'Mining Dmd Profile'!$G$47:$G$50,0))</f>
        <v>7</v>
      </c>
      <c r="Q3823" s="31">
        <f t="shared" si="300"/>
        <v>8.4652236952775437E-5</v>
      </c>
    </row>
    <row r="3824" spans="11:17" x14ac:dyDescent="0.2">
      <c r="K3824">
        <f t="shared" si="301"/>
        <v>160</v>
      </c>
      <c r="L3824">
        <f t="shared" si="302"/>
        <v>2</v>
      </c>
      <c r="M3824" t="s">
        <v>14</v>
      </c>
      <c r="N3824" s="20">
        <f t="shared" si="299"/>
        <v>6.5</v>
      </c>
      <c r="O3824" s="21">
        <f t="shared" si="298"/>
        <v>1.0812519233808381E-4</v>
      </c>
      <c r="P3824" s="29">
        <f>N3824*INDEX($H$47:$H$50,MATCH(M3824,'Mining Dmd Profile'!$G$47:$G$50,0))</f>
        <v>6.5</v>
      </c>
      <c r="Q3824" s="31">
        <f t="shared" si="300"/>
        <v>7.8605648599005759E-5</v>
      </c>
    </row>
    <row r="3825" spans="11:17" x14ac:dyDescent="0.2">
      <c r="K3825">
        <f t="shared" si="301"/>
        <v>160</v>
      </c>
      <c r="L3825">
        <f t="shared" si="302"/>
        <v>3</v>
      </c>
      <c r="M3825" t="s">
        <v>14</v>
      </c>
      <c r="N3825" s="20">
        <f t="shared" si="299"/>
        <v>6</v>
      </c>
      <c r="O3825" s="21">
        <f t="shared" si="298"/>
        <v>9.9807869850538917E-5</v>
      </c>
      <c r="P3825" s="29">
        <f>N3825*INDEX($H$47:$H$50,MATCH(M3825,'Mining Dmd Profile'!$G$47:$G$50,0))</f>
        <v>6</v>
      </c>
      <c r="Q3825" s="31">
        <f t="shared" si="300"/>
        <v>7.2559060245236094E-5</v>
      </c>
    </row>
    <row r="3826" spans="11:17" x14ac:dyDescent="0.2">
      <c r="K3826">
        <f t="shared" si="301"/>
        <v>160</v>
      </c>
      <c r="L3826">
        <f t="shared" si="302"/>
        <v>4</v>
      </c>
      <c r="M3826" t="s">
        <v>14</v>
      </c>
      <c r="N3826" s="20">
        <f t="shared" si="299"/>
        <v>5.5</v>
      </c>
      <c r="O3826" s="21">
        <f t="shared" si="298"/>
        <v>9.1490547362994007E-5</v>
      </c>
      <c r="P3826" s="29">
        <f>N3826*INDEX($H$47:$H$50,MATCH(M3826,'Mining Dmd Profile'!$G$47:$G$50,0))</f>
        <v>5.5</v>
      </c>
      <c r="Q3826" s="31">
        <f t="shared" si="300"/>
        <v>6.6512471891466417E-5</v>
      </c>
    </row>
    <row r="3827" spans="11:17" x14ac:dyDescent="0.2">
      <c r="K3827">
        <f t="shared" si="301"/>
        <v>160</v>
      </c>
      <c r="L3827">
        <f t="shared" si="302"/>
        <v>5</v>
      </c>
      <c r="M3827" t="s">
        <v>14</v>
      </c>
      <c r="N3827" s="20">
        <f t="shared" si="299"/>
        <v>5.5</v>
      </c>
      <c r="O3827" s="21">
        <f t="shared" si="298"/>
        <v>9.1490547362994007E-5</v>
      </c>
      <c r="P3827" s="29">
        <f>N3827*INDEX($H$47:$H$50,MATCH(M3827,'Mining Dmd Profile'!$G$47:$G$50,0))</f>
        <v>5.5</v>
      </c>
      <c r="Q3827" s="31">
        <f t="shared" si="300"/>
        <v>6.6512471891466417E-5</v>
      </c>
    </row>
    <row r="3828" spans="11:17" x14ac:dyDescent="0.2">
      <c r="K3828">
        <f t="shared" si="301"/>
        <v>160</v>
      </c>
      <c r="L3828">
        <f t="shared" si="302"/>
        <v>6</v>
      </c>
      <c r="M3828" t="s">
        <v>14</v>
      </c>
      <c r="N3828" s="20">
        <f t="shared" si="299"/>
        <v>5.5</v>
      </c>
      <c r="O3828" s="21">
        <f t="shared" si="298"/>
        <v>9.1490547362994007E-5</v>
      </c>
      <c r="P3828" s="29">
        <f>N3828*INDEX($H$47:$H$50,MATCH(M3828,'Mining Dmd Profile'!$G$47:$G$50,0))</f>
        <v>5.5</v>
      </c>
      <c r="Q3828" s="31">
        <f t="shared" si="300"/>
        <v>6.6512471891466417E-5</v>
      </c>
    </row>
    <row r="3829" spans="11:17" x14ac:dyDescent="0.2">
      <c r="K3829">
        <f t="shared" si="301"/>
        <v>160</v>
      </c>
      <c r="L3829">
        <f t="shared" si="302"/>
        <v>7</v>
      </c>
      <c r="M3829" t="s">
        <v>14</v>
      </c>
      <c r="N3829" s="20">
        <f t="shared" si="299"/>
        <v>5.5</v>
      </c>
      <c r="O3829" s="21">
        <f t="shared" si="298"/>
        <v>9.1490547362994007E-5</v>
      </c>
      <c r="P3829" s="29">
        <f>N3829*INDEX($H$47:$H$50,MATCH(M3829,'Mining Dmd Profile'!$G$47:$G$50,0))</f>
        <v>5.5</v>
      </c>
      <c r="Q3829" s="31">
        <f t="shared" si="300"/>
        <v>6.6512471891466417E-5</v>
      </c>
    </row>
    <row r="3830" spans="11:17" x14ac:dyDescent="0.2">
      <c r="K3830">
        <f t="shared" si="301"/>
        <v>160</v>
      </c>
      <c r="L3830">
        <f t="shared" si="302"/>
        <v>8</v>
      </c>
      <c r="M3830" t="s">
        <v>14</v>
      </c>
      <c r="N3830" s="20">
        <f t="shared" si="299"/>
        <v>5.5</v>
      </c>
      <c r="O3830" s="21">
        <f t="shared" si="298"/>
        <v>9.1490547362994007E-5</v>
      </c>
      <c r="P3830" s="29">
        <f>N3830*INDEX($H$47:$H$50,MATCH(M3830,'Mining Dmd Profile'!$G$47:$G$50,0))</f>
        <v>5.5</v>
      </c>
      <c r="Q3830" s="31">
        <f t="shared" si="300"/>
        <v>6.6512471891466417E-5</v>
      </c>
    </row>
    <row r="3831" spans="11:17" x14ac:dyDescent="0.2">
      <c r="K3831">
        <f t="shared" si="301"/>
        <v>160</v>
      </c>
      <c r="L3831">
        <f t="shared" si="302"/>
        <v>9</v>
      </c>
      <c r="M3831" t="s">
        <v>14</v>
      </c>
      <c r="N3831" s="20">
        <f t="shared" si="299"/>
        <v>5.5</v>
      </c>
      <c r="O3831" s="21">
        <f t="shared" si="298"/>
        <v>9.1490547362994007E-5</v>
      </c>
      <c r="P3831" s="29">
        <f>N3831*INDEX($H$47:$H$50,MATCH(M3831,'Mining Dmd Profile'!$G$47:$G$50,0))</f>
        <v>5.5</v>
      </c>
      <c r="Q3831" s="31">
        <f t="shared" si="300"/>
        <v>6.6512471891466417E-5</v>
      </c>
    </row>
    <row r="3832" spans="11:17" x14ac:dyDescent="0.2">
      <c r="K3832">
        <f t="shared" si="301"/>
        <v>160</v>
      </c>
      <c r="L3832">
        <f t="shared" si="302"/>
        <v>10</v>
      </c>
      <c r="M3832" t="s">
        <v>14</v>
      </c>
      <c r="N3832" s="20">
        <f t="shared" si="299"/>
        <v>6</v>
      </c>
      <c r="O3832" s="21">
        <f t="shared" si="298"/>
        <v>9.9807869850538917E-5</v>
      </c>
      <c r="P3832" s="29">
        <f>N3832*INDEX($H$47:$H$50,MATCH(M3832,'Mining Dmd Profile'!$G$47:$G$50,0))</f>
        <v>6</v>
      </c>
      <c r="Q3832" s="31">
        <f t="shared" si="300"/>
        <v>7.2559060245236094E-5</v>
      </c>
    </row>
    <row r="3833" spans="11:17" x14ac:dyDescent="0.2">
      <c r="K3833">
        <f t="shared" si="301"/>
        <v>160</v>
      </c>
      <c r="L3833">
        <f t="shared" si="302"/>
        <v>11</v>
      </c>
      <c r="M3833" t="s">
        <v>14</v>
      </c>
      <c r="N3833" s="20">
        <f t="shared" si="299"/>
        <v>6.6</v>
      </c>
      <c r="O3833" s="21">
        <f t="shared" si="298"/>
        <v>1.0978865683559279E-4</v>
      </c>
      <c r="P3833" s="29">
        <f>N3833*INDEX($H$47:$H$50,MATCH(M3833,'Mining Dmd Profile'!$G$47:$G$50,0))</f>
        <v>6.6</v>
      </c>
      <c r="Q3833" s="31">
        <f t="shared" si="300"/>
        <v>7.98149662697597E-5</v>
      </c>
    </row>
    <row r="3834" spans="11:17" x14ac:dyDescent="0.2">
      <c r="K3834">
        <f t="shared" si="301"/>
        <v>160</v>
      </c>
      <c r="L3834">
        <f t="shared" si="302"/>
        <v>12</v>
      </c>
      <c r="M3834" t="s">
        <v>14</v>
      </c>
      <c r="N3834" s="20">
        <f t="shared" si="299"/>
        <v>7</v>
      </c>
      <c r="O3834" s="21">
        <f t="shared" si="298"/>
        <v>1.1644251482562872E-4</v>
      </c>
      <c r="P3834" s="29">
        <f>N3834*INDEX($H$47:$H$50,MATCH(M3834,'Mining Dmd Profile'!$G$47:$G$50,0))</f>
        <v>7</v>
      </c>
      <c r="Q3834" s="31">
        <f t="shared" si="300"/>
        <v>8.4652236952775437E-5</v>
      </c>
    </row>
    <row r="3835" spans="11:17" x14ac:dyDescent="0.2">
      <c r="K3835">
        <f t="shared" si="301"/>
        <v>160</v>
      </c>
      <c r="L3835">
        <f t="shared" si="302"/>
        <v>13</v>
      </c>
      <c r="M3835" t="s">
        <v>14</v>
      </c>
      <c r="N3835" s="20">
        <f t="shared" si="299"/>
        <v>7.5</v>
      </c>
      <c r="O3835" s="21">
        <f t="shared" si="298"/>
        <v>1.2475983731317363E-4</v>
      </c>
      <c r="P3835" s="29">
        <f>N3835*INDEX($H$47:$H$50,MATCH(M3835,'Mining Dmd Profile'!$G$47:$G$50,0))</f>
        <v>7.5</v>
      </c>
      <c r="Q3835" s="31">
        <f t="shared" si="300"/>
        <v>9.0698825306545115E-5</v>
      </c>
    </row>
    <row r="3836" spans="11:17" x14ac:dyDescent="0.2">
      <c r="K3836">
        <f t="shared" si="301"/>
        <v>160</v>
      </c>
      <c r="L3836">
        <f t="shared" si="302"/>
        <v>14</v>
      </c>
      <c r="M3836" t="s">
        <v>14</v>
      </c>
      <c r="N3836" s="20">
        <f t="shared" si="299"/>
        <v>8</v>
      </c>
      <c r="O3836" s="21">
        <f t="shared" si="298"/>
        <v>1.3307715980071856E-4</v>
      </c>
      <c r="P3836" s="29">
        <f>N3836*INDEX($H$47:$H$50,MATCH(M3836,'Mining Dmd Profile'!$G$47:$G$50,0))</f>
        <v>8</v>
      </c>
      <c r="Q3836" s="31">
        <f t="shared" si="300"/>
        <v>9.6745413660314779E-5</v>
      </c>
    </row>
    <row r="3837" spans="11:17" x14ac:dyDescent="0.2">
      <c r="K3837">
        <f t="shared" si="301"/>
        <v>160</v>
      </c>
      <c r="L3837">
        <f t="shared" si="302"/>
        <v>15</v>
      </c>
      <c r="M3837" t="s">
        <v>14</v>
      </c>
      <c r="N3837" s="20">
        <f t="shared" si="299"/>
        <v>8.1</v>
      </c>
      <c r="O3837" s="21">
        <f t="shared" si="298"/>
        <v>1.3474062429822754E-4</v>
      </c>
      <c r="P3837" s="29">
        <f>N3837*INDEX($H$47:$H$50,MATCH(M3837,'Mining Dmd Profile'!$G$47:$G$50,0))</f>
        <v>8.1</v>
      </c>
      <c r="Q3837" s="31">
        <f t="shared" si="300"/>
        <v>9.795473133106872E-5</v>
      </c>
    </row>
    <row r="3838" spans="11:17" x14ac:dyDescent="0.2">
      <c r="K3838">
        <f t="shared" si="301"/>
        <v>160</v>
      </c>
      <c r="L3838">
        <f t="shared" si="302"/>
        <v>16</v>
      </c>
      <c r="M3838" t="s">
        <v>14</v>
      </c>
      <c r="N3838" s="20">
        <f t="shared" si="299"/>
        <v>7.7</v>
      </c>
      <c r="O3838" s="21">
        <f t="shared" si="298"/>
        <v>1.2808676630819162E-4</v>
      </c>
      <c r="P3838" s="29">
        <f>N3838*INDEX($H$47:$H$50,MATCH(M3838,'Mining Dmd Profile'!$G$47:$G$50,0))</f>
        <v>7.7</v>
      </c>
      <c r="Q3838" s="31">
        <f t="shared" si="300"/>
        <v>9.3117460648052983E-5</v>
      </c>
    </row>
    <row r="3839" spans="11:17" x14ac:dyDescent="0.2">
      <c r="K3839">
        <f t="shared" si="301"/>
        <v>160</v>
      </c>
      <c r="L3839">
        <f t="shared" si="302"/>
        <v>17</v>
      </c>
      <c r="M3839" t="s">
        <v>14</v>
      </c>
      <c r="N3839" s="20">
        <f t="shared" si="299"/>
        <v>7.3</v>
      </c>
      <c r="O3839" s="21">
        <f t="shared" si="298"/>
        <v>1.2143290831815567E-4</v>
      </c>
      <c r="P3839" s="29">
        <f>N3839*INDEX($H$47:$H$50,MATCH(M3839,'Mining Dmd Profile'!$G$47:$G$50,0))</f>
        <v>7.3</v>
      </c>
      <c r="Q3839" s="31">
        <f t="shared" si="300"/>
        <v>8.8280189965037233E-5</v>
      </c>
    </row>
    <row r="3840" spans="11:17" x14ac:dyDescent="0.2">
      <c r="K3840">
        <f t="shared" si="301"/>
        <v>160</v>
      </c>
      <c r="L3840">
        <f t="shared" si="302"/>
        <v>18</v>
      </c>
      <c r="M3840" t="s">
        <v>14</v>
      </c>
      <c r="N3840" s="20">
        <f t="shared" si="299"/>
        <v>7</v>
      </c>
      <c r="O3840" s="21">
        <f t="shared" si="298"/>
        <v>1.1644251482562872E-4</v>
      </c>
      <c r="P3840" s="29">
        <f>N3840*INDEX($H$47:$H$50,MATCH(M3840,'Mining Dmd Profile'!$G$47:$G$50,0))</f>
        <v>7</v>
      </c>
      <c r="Q3840" s="31">
        <f t="shared" si="300"/>
        <v>8.4652236952775437E-5</v>
      </c>
    </row>
    <row r="3841" spans="11:17" x14ac:dyDescent="0.2">
      <c r="K3841">
        <f t="shared" si="301"/>
        <v>160</v>
      </c>
      <c r="L3841">
        <f t="shared" si="302"/>
        <v>19</v>
      </c>
      <c r="M3841" t="s">
        <v>14</v>
      </c>
      <c r="N3841" s="20">
        <f t="shared" si="299"/>
        <v>7.3</v>
      </c>
      <c r="O3841" s="21">
        <f t="shared" si="298"/>
        <v>1.2143290831815567E-4</v>
      </c>
      <c r="P3841" s="29">
        <f>N3841*INDEX($H$47:$H$50,MATCH(M3841,'Mining Dmd Profile'!$G$47:$G$50,0))</f>
        <v>7.3</v>
      </c>
      <c r="Q3841" s="31">
        <f t="shared" si="300"/>
        <v>8.8280189965037233E-5</v>
      </c>
    </row>
    <row r="3842" spans="11:17" x14ac:dyDescent="0.2">
      <c r="K3842">
        <f t="shared" si="301"/>
        <v>160</v>
      </c>
      <c r="L3842">
        <f t="shared" si="302"/>
        <v>20</v>
      </c>
      <c r="M3842" t="s">
        <v>14</v>
      </c>
      <c r="N3842" s="20">
        <f t="shared" si="299"/>
        <v>7.7</v>
      </c>
      <c r="O3842" s="21">
        <f t="shared" si="298"/>
        <v>1.2808676630819162E-4</v>
      </c>
      <c r="P3842" s="29">
        <f>N3842*INDEX($H$47:$H$50,MATCH(M3842,'Mining Dmd Profile'!$G$47:$G$50,0))</f>
        <v>7.7</v>
      </c>
      <c r="Q3842" s="31">
        <f t="shared" si="300"/>
        <v>9.3117460648052983E-5</v>
      </c>
    </row>
    <row r="3843" spans="11:17" x14ac:dyDescent="0.2">
      <c r="K3843">
        <f t="shared" si="301"/>
        <v>160</v>
      </c>
      <c r="L3843">
        <f t="shared" si="302"/>
        <v>21</v>
      </c>
      <c r="M3843" t="s">
        <v>14</v>
      </c>
      <c r="N3843" s="20">
        <f t="shared" si="299"/>
        <v>8</v>
      </c>
      <c r="O3843" s="21">
        <f t="shared" si="298"/>
        <v>1.3307715980071856E-4</v>
      </c>
      <c r="P3843" s="29">
        <f>N3843*INDEX($H$47:$H$50,MATCH(M3843,'Mining Dmd Profile'!$G$47:$G$50,0))</f>
        <v>8</v>
      </c>
      <c r="Q3843" s="31">
        <f t="shared" si="300"/>
        <v>9.6745413660314779E-5</v>
      </c>
    </row>
    <row r="3844" spans="11:17" x14ac:dyDescent="0.2">
      <c r="K3844">
        <f t="shared" si="301"/>
        <v>160</v>
      </c>
      <c r="L3844">
        <f t="shared" si="302"/>
        <v>22</v>
      </c>
      <c r="M3844" t="s">
        <v>14</v>
      </c>
      <c r="N3844" s="20">
        <f t="shared" si="299"/>
        <v>8</v>
      </c>
      <c r="O3844" s="21">
        <f t="shared" si="298"/>
        <v>1.3307715980071856E-4</v>
      </c>
      <c r="P3844" s="29">
        <f>N3844*INDEX($H$47:$H$50,MATCH(M3844,'Mining Dmd Profile'!$G$47:$G$50,0))</f>
        <v>8</v>
      </c>
      <c r="Q3844" s="31">
        <f t="shared" si="300"/>
        <v>9.6745413660314779E-5</v>
      </c>
    </row>
    <row r="3845" spans="11:17" x14ac:dyDescent="0.2">
      <c r="K3845">
        <f t="shared" si="301"/>
        <v>160</v>
      </c>
      <c r="L3845">
        <f t="shared" si="302"/>
        <v>23</v>
      </c>
      <c r="M3845" t="s">
        <v>14</v>
      </c>
      <c r="N3845" s="20">
        <f t="shared" si="299"/>
        <v>8</v>
      </c>
      <c r="O3845" s="21">
        <f t="shared" si="298"/>
        <v>1.3307715980071856E-4</v>
      </c>
      <c r="P3845" s="29">
        <f>N3845*INDEX($H$47:$H$50,MATCH(M3845,'Mining Dmd Profile'!$G$47:$G$50,0))</f>
        <v>8</v>
      </c>
      <c r="Q3845" s="31">
        <f t="shared" si="300"/>
        <v>9.6745413660314779E-5</v>
      </c>
    </row>
    <row r="3846" spans="11:17" x14ac:dyDescent="0.2">
      <c r="K3846">
        <f t="shared" si="301"/>
        <v>160</v>
      </c>
      <c r="L3846">
        <f t="shared" si="302"/>
        <v>24</v>
      </c>
      <c r="M3846" t="s">
        <v>14</v>
      </c>
      <c r="N3846" s="20">
        <f t="shared" si="299"/>
        <v>8</v>
      </c>
      <c r="O3846" s="21">
        <f t="shared" si="298"/>
        <v>1.3307715980071856E-4</v>
      </c>
      <c r="P3846" s="29">
        <f>N3846*INDEX($H$47:$H$50,MATCH(M3846,'Mining Dmd Profile'!$G$47:$G$50,0))</f>
        <v>8</v>
      </c>
      <c r="Q3846" s="31">
        <f t="shared" si="300"/>
        <v>9.6745413660314779E-5</v>
      </c>
    </row>
    <row r="3847" spans="11:17" x14ac:dyDescent="0.2">
      <c r="K3847">
        <f t="shared" si="301"/>
        <v>161</v>
      </c>
      <c r="L3847">
        <f t="shared" si="302"/>
        <v>1</v>
      </c>
      <c r="M3847" t="s">
        <v>14</v>
      </c>
      <c r="N3847" s="20">
        <f t="shared" si="299"/>
        <v>7</v>
      </c>
      <c r="O3847" s="21">
        <f t="shared" ref="O3847:O3910" si="303">N3847/$N$5</f>
        <v>1.1644251482562872E-4</v>
      </c>
      <c r="P3847" s="29">
        <f>N3847*INDEX($H$47:$H$50,MATCH(M3847,'Mining Dmd Profile'!$G$47:$G$50,0))</f>
        <v>7</v>
      </c>
      <c r="Q3847" s="31">
        <f t="shared" si="300"/>
        <v>8.4652236952775437E-5</v>
      </c>
    </row>
    <row r="3848" spans="11:17" x14ac:dyDescent="0.2">
      <c r="K3848">
        <f t="shared" si="301"/>
        <v>161</v>
      </c>
      <c r="L3848">
        <f t="shared" si="302"/>
        <v>2</v>
      </c>
      <c r="M3848" t="s">
        <v>14</v>
      </c>
      <c r="N3848" s="20">
        <f t="shared" ref="N3848:N3911" si="304">INDEX($H$7:$H$30,MATCH($L3848,$C$7:$C$30,0))</f>
        <v>6.5</v>
      </c>
      <c r="O3848" s="21">
        <f t="shared" si="303"/>
        <v>1.0812519233808381E-4</v>
      </c>
      <c r="P3848" s="29">
        <f>N3848*INDEX($H$47:$H$50,MATCH(M3848,'Mining Dmd Profile'!$G$47:$G$50,0))</f>
        <v>6.5</v>
      </c>
      <c r="Q3848" s="31">
        <f t="shared" ref="Q3848:Q3911" si="305">P3848/$P$5</f>
        <v>7.8605648599005759E-5</v>
      </c>
    </row>
    <row r="3849" spans="11:17" x14ac:dyDescent="0.2">
      <c r="K3849">
        <f t="shared" ref="K3849:K3912" si="306">IF(L3848=24,K3848+1,K3848)</f>
        <v>161</v>
      </c>
      <c r="L3849">
        <f t="shared" ref="L3849:L3912" si="307">IF(L3848=24,1,L3848+1)</f>
        <v>3</v>
      </c>
      <c r="M3849" t="s">
        <v>14</v>
      </c>
      <c r="N3849" s="20">
        <f t="shared" si="304"/>
        <v>6</v>
      </c>
      <c r="O3849" s="21">
        <f t="shared" si="303"/>
        <v>9.9807869850538917E-5</v>
      </c>
      <c r="P3849" s="29">
        <f>N3849*INDEX($H$47:$H$50,MATCH(M3849,'Mining Dmd Profile'!$G$47:$G$50,0))</f>
        <v>6</v>
      </c>
      <c r="Q3849" s="31">
        <f t="shared" si="305"/>
        <v>7.2559060245236094E-5</v>
      </c>
    </row>
    <row r="3850" spans="11:17" x14ac:dyDescent="0.2">
      <c r="K3850">
        <f t="shared" si="306"/>
        <v>161</v>
      </c>
      <c r="L3850">
        <f t="shared" si="307"/>
        <v>4</v>
      </c>
      <c r="M3850" t="s">
        <v>14</v>
      </c>
      <c r="N3850" s="20">
        <f t="shared" si="304"/>
        <v>5.5</v>
      </c>
      <c r="O3850" s="21">
        <f t="shared" si="303"/>
        <v>9.1490547362994007E-5</v>
      </c>
      <c r="P3850" s="29">
        <f>N3850*INDEX($H$47:$H$50,MATCH(M3850,'Mining Dmd Profile'!$G$47:$G$50,0))</f>
        <v>5.5</v>
      </c>
      <c r="Q3850" s="31">
        <f t="shared" si="305"/>
        <v>6.6512471891466417E-5</v>
      </c>
    </row>
    <row r="3851" spans="11:17" x14ac:dyDescent="0.2">
      <c r="K3851">
        <f t="shared" si="306"/>
        <v>161</v>
      </c>
      <c r="L3851">
        <f t="shared" si="307"/>
        <v>5</v>
      </c>
      <c r="M3851" t="s">
        <v>14</v>
      </c>
      <c r="N3851" s="20">
        <f t="shared" si="304"/>
        <v>5.5</v>
      </c>
      <c r="O3851" s="21">
        <f t="shared" si="303"/>
        <v>9.1490547362994007E-5</v>
      </c>
      <c r="P3851" s="29">
        <f>N3851*INDEX($H$47:$H$50,MATCH(M3851,'Mining Dmd Profile'!$G$47:$G$50,0))</f>
        <v>5.5</v>
      </c>
      <c r="Q3851" s="31">
        <f t="shared" si="305"/>
        <v>6.6512471891466417E-5</v>
      </c>
    </row>
    <row r="3852" spans="11:17" x14ac:dyDescent="0.2">
      <c r="K3852">
        <f t="shared" si="306"/>
        <v>161</v>
      </c>
      <c r="L3852">
        <f t="shared" si="307"/>
        <v>6</v>
      </c>
      <c r="M3852" t="s">
        <v>14</v>
      </c>
      <c r="N3852" s="20">
        <f t="shared" si="304"/>
        <v>5.5</v>
      </c>
      <c r="O3852" s="21">
        <f t="shared" si="303"/>
        <v>9.1490547362994007E-5</v>
      </c>
      <c r="P3852" s="29">
        <f>N3852*INDEX($H$47:$H$50,MATCH(M3852,'Mining Dmd Profile'!$G$47:$G$50,0))</f>
        <v>5.5</v>
      </c>
      <c r="Q3852" s="31">
        <f t="shared" si="305"/>
        <v>6.6512471891466417E-5</v>
      </c>
    </row>
    <row r="3853" spans="11:17" x14ac:dyDescent="0.2">
      <c r="K3853">
        <f t="shared" si="306"/>
        <v>161</v>
      </c>
      <c r="L3853">
        <f t="shared" si="307"/>
        <v>7</v>
      </c>
      <c r="M3853" t="s">
        <v>14</v>
      </c>
      <c r="N3853" s="20">
        <f t="shared" si="304"/>
        <v>5.5</v>
      </c>
      <c r="O3853" s="21">
        <f t="shared" si="303"/>
        <v>9.1490547362994007E-5</v>
      </c>
      <c r="P3853" s="29">
        <f>N3853*INDEX($H$47:$H$50,MATCH(M3853,'Mining Dmd Profile'!$G$47:$G$50,0))</f>
        <v>5.5</v>
      </c>
      <c r="Q3853" s="31">
        <f t="shared" si="305"/>
        <v>6.6512471891466417E-5</v>
      </c>
    </row>
    <row r="3854" spans="11:17" x14ac:dyDescent="0.2">
      <c r="K3854">
        <f t="shared" si="306"/>
        <v>161</v>
      </c>
      <c r="L3854">
        <f t="shared" si="307"/>
        <v>8</v>
      </c>
      <c r="M3854" t="s">
        <v>14</v>
      </c>
      <c r="N3854" s="20">
        <f t="shared" si="304"/>
        <v>5.5</v>
      </c>
      <c r="O3854" s="21">
        <f t="shared" si="303"/>
        <v>9.1490547362994007E-5</v>
      </c>
      <c r="P3854" s="29">
        <f>N3854*INDEX($H$47:$H$50,MATCH(M3854,'Mining Dmd Profile'!$G$47:$G$50,0))</f>
        <v>5.5</v>
      </c>
      <c r="Q3854" s="31">
        <f t="shared" si="305"/>
        <v>6.6512471891466417E-5</v>
      </c>
    </row>
    <row r="3855" spans="11:17" x14ac:dyDescent="0.2">
      <c r="K3855">
        <f t="shared" si="306"/>
        <v>161</v>
      </c>
      <c r="L3855">
        <f t="shared" si="307"/>
        <v>9</v>
      </c>
      <c r="M3855" t="s">
        <v>14</v>
      </c>
      <c r="N3855" s="20">
        <f t="shared" si="304"/>
        <v>5.5</v>
      </c>
      <c r="O3855" s="21">
        <f t="shared" si="303"/>
        <v>9.1490547362994007E-5</v>
      </c>
      <c r="P3855" s="29">
        <f>N3855*INDEX($H$47:$H$50,MATCH(M3855,'Mining Dmd Profile'!$G$47:$G$50,0))</f>
        <v>5.5</v>
      </c>
      <c r="Q3855" s="31">
        <f t="shared" si="305"/>
        <v>6.6512471891466417E-5</v>
      </c>
    </row>
    <row r="3856" spans="11:17" x14ac:dyDescent="0.2">
      <c r="K3856">
        <f t="shared" si="306"/>
        <v>161</v>
      </c>
      <c r="L3856">
        <f t="shared" si="307"/>
        <v>10</v>
      </c>
      <c r="M3856" t="s">
        <v>14</v>
      </c>
      <c r="N3856" s="20">
        <f t="shared" si="304"/>
        <v>6</v>
      </c>
      <c r="O3856" s="21">
        <f t="shared" si="303"/>
        <v>9.9807869850538917E-5</v>
      </c>
      <c r="P3856" s="29">
        <f>N3856*INDEX($H$47:$H$50,MATCH(M3856,'Mining Dmd Profile'!$G$47:$G$50,0))</f>
        <v>6</v>
      </c>
      <c r="Q3856" s="31">
        <f t="shared" si="305"/>
        <v>7.2559060245236094E-5</v>
      </c>
    </row>
    <row r="3857" spans="11:17" x14ac:dyDescent="0.2">
      <c r="K3857">
        <f t="shared" si="306"/>
        <v>161</v>
      </c>
      <c r="L3857">
        <f t="shared" si="307"/>
        <v>11</v>
      </c>
      <c r="M3857" t="s">
        <v>14</v>
      </c>
      <c r="N3857" s="20">
        <f t="shared" si="304"/>
        <v>6.6</v>
      </c>
      <c r="O3857" s="21">
        <f t="shared" si="303"/>
        <v>1.0978865683559279E-4</v>
      </c>
      <c r="P3857" s="29">
        <f>N3857*INDEX($H$47:$H$50,MATCH(M3857,'Mining Dmd Profile'!$G$47:$G$50,0))</f>
        <v>6.6</v>
      </c>
      <c r="Q3857" s="31">
        <f t="shared" si="305"/>
        <v>7.98149662697597E-5</v>
      </c>
    </row>
    <row r="3858" spans="11:17" x14ac:dyDescent="0.2">
      <c r="K3858">
        <f t="shared" si="306"/>
        <v>161</v>
      </c>
      <c r="L3858">
        <f t="shared" si="307"/>
        <v>12</v>
      </c>
      <c r="M3858" t="s">
        <v>14</v>
      </c>
      <c r="N3858" s="20">
        <f t="shared" si="304"/>
        <v>7</v>
      </c>
      <c r="O3858" s="21">
        <f t="shared" si="303"/>
        <v>1.1644251482562872E-4</v>
      </c>
      <c r="P3858" s="29">
        <f>N3858*INDEX($H$47:$H$50,MATCH(M3858,'Mining Dmd Profile'!$G$47:$G$50,0))</f>
        <v>7</v>
      </c>
      <c r="Q3858" s="31">
        <f t="shared" si="305"/>
        <v>8.4652236952775437E-5</v>
      </c>
    </row>
    <row r="3859" spans="11:17" x14ac:dyDescent="0.2">
      <c r="K3859">
        <f t="shared" si="306"/>
        <v>161</v>
      </c>
      <c r="L3859">
        <f t="shared" si="307"/>
        <v>13</v>
      </c>
      <c r="M3859" t="s">
        <v>14</v>
      </c>
      <c r="N3859" s="20">
        <f t="shared" si="304"/>
        <v>7.5</v>
      </c>
      <c r="O3859" s="21">
        <f t="shared" si="303"/>
        <v>1.2475983731317363E-4</v>
      </c>
      <c r="P3859" s="29">
        <f>N3859*INDEX($H$47:$H$50,MATCH(M3859,'Mining Dmd Profile'!$G$47:$G$50,0))</f>
        <v>7.5</v>
      </c>
      <c r="Q3859" s="31">
        <f t="shared" si="305"/>
        <v>9.0698825306545115E-5</v>
      </c>
    </row>
    <row r="3860" spans="11:17" x14ac:dyDescent="0.2">
      <c r="K3860">
        <f t="shared" si="306"/>
        <v>161</v>
      </c>
      <c r="L3860">
        <f t="shared" si="307"/>
        <v>14</v>
      </c>
      <c r="M3860" t="s">
        <v>14</v>
      </c>
      <c r="N3860" s="20">
        <f t="shared" si="304"/>
        <v>8</v>
      </c>
      <c r="O3860" s="21">
        <f t="shared" si="303"/>
        <v>1.3307715980071856E-4</v>
      </c>
      <c r="P3860" s="29">
        <f>N3860*INDEX($H$47:$H$50,MATCH(M3860,'Mining Dmd Profile'!$G$47:$G$50,0))</f>
        <v>8</v>
      </c>
      <c r="Q3860" s="31">
        <f t="shared" si="305"/>
        <v>9.6745413660314779E-5</v>
      </c>
    </row>
    <row r="3861" spans="11:17" x14ac:dyDescent="0.2">
      <c r="K3861">
        <f t="shared" si="306"/>
        <v>161</v>
      </c>
      <c r="L3861">
        <f t="shared" si="307"/>
        <v>15</v>
      </c>
      <c r="M3861" t="s">
        <v>14</v>
      </c>
      <c r="N3861" s="20">
        <f t="shared" si="304"/>
        <v>8.1</v>
      </c>
      <c r="O3861" s="21">
        <f t="shared" si="303"/>
        <v>1.3474062429822754E-4</v>
      </c>
      <c r="P3861" s="29">
        <f>N3861*INDEX($H$47:$H$50,MATCH(M3861,'Mining Dmd Profile'!$G$47:$G$50,0))</f>
        <v>8.1</v>
      </c>
      <c r="Q3861" s="31">
        <f t="shared" si="305"/>
        <v>9.795473133106872E-5</v>
      </c>
    </row>
    <row r="3862" spans="11:17" x14ac:dyDescent="0.2">
      <c r="K3862">
        <f t="shared" si="306"/>
        <v>161</v>
      </c>
      <c r="L3862">
        <f t="shared" si="307"/>
        <v>16</v>
      </c>
      <c r="M3862" t="s">
        <v>14</v>
      </c>
      <c r="N3862" s="20">
        <f t="shared" si="304"/>
        <v>7.7</v>
      </c>
      <c r="O3862" s="21">
        <f t="shared" si="303"/>
        <v>1.2808676630819162E-4</v>
      </c>
      <c r="P3862" s="29">
        <f>N3862*INDEX($H$47:$H$50,MATCH(M3862,'Mining Dmd Profile'!$G$47:$G$50,0))</f>
        <v>7.7</v>
      </c>
      <c r="Q3862" s="31">
        <f t="shared" si="305"/>
        <v>9.3117460648052983E-5</v>
      </c>
    </row>
    <row r="3863" spans="11:17" x14ac:dyDescent="0.2">
      <c r="K3863">
        <f t="shared" si="306"/>
        <v>161</v>
      </c>
      <c r="L3863">
        <f t="shared" si="307"/>
        <v>17</v>
      </c>
      <c r="M3863" t="s">
        <v>14</v>
      </c>
      <c r="N3863" s="20">
        <f t="shared" si="304"/>
        <v>7.3</v>
      </c>
      <c r="O3863" s="21">
        <f t="shared" si="303"/>
        <v>1.2143290831815567E-4</v>
      </c>
      <c r="P3863" s="29">
        <f>N3863*INDEX($H$47:$H$50,MATCH(M3863,'Mining Dmd Profile'!$G$47:$G$50,0))</f>
        <v>7.3</v>
      </c>
      <c r="Q3863" s="31">
        <f t="shared" si="305"/>
        <v>8.8280189965037233E-5</v>
      </c>
    </row>
    <row r="3864" spans="11:17" x14ac:dyDescent="0.2">
      <c r="K3864">
        <f t="shared" si="306"/>
        <v>161</v>
      </c>
      <c r="L3864">
        <f t="shared" si="307"/>
        <v>18</v>
      </c>
      <c r="M3864" t="s">
        <v>14</v>
      </c>
      <c r="N3864" s="20">
        <f t="shared" si="304"/>
        <v>7</v>
      </c>
      <c r="O3864" s="21">
        <f t="shared" si="303"/>
        <v>1.1644251482562872E-4</v>
      </c>
      <c r="P3864" s="29">
        <f>N3864*INDEX($H$47:$H$50,MATCH(M3864,'Mining Dmd Profile'!$G$47:$G$50,0))</f>
        <v>7</v>
      </c>
      <c r="Q3864" s="31">
        <f t="shared" si="305"/>
        <v>8.4652236952775437E-5</v>
      </c>
    </row>
    <row r="3865" spans="11:17" x14ac:dyDescent="0.2">
      <c r="K3865">
        <f t="shared" si="306"/>
        <v>161</v>
      </c>
      <c r="L3865">
        <f t="shared" si="307"/>
        <v>19</v>
      </c>
      <c r="M3865" t="s">
        <v>14</v>
      </c>
      <c r="N3865" s="20">
        <f t="shared" si="304"/>
        <v>7.3</v>
      </c>
      <c r="O3865" s="21">
        <f t="shared" si="303"/>
        <v>1.2143290831815567E-4</v>
      </c>
      <c r="P3865" s="29">
        <f>N3865*INDEX($H$47:$H$50,MATCH(M3865,'Mining Dmd Profile'!$G$47:$G$50,0))</f>
        <v>7.3</v>
      </c>
      <c r="Q3865" s="31">
        <f t="shared" si="305"/>
        <v>8.8280189965037233E-5</v>
      </c>
    </row>
    <row r="3866" spans="11:17" x14ac:dyDescent="0.2">
      <c r="K3866">
        <f t="shared" si="306"/>
        <v>161</v>
      </c>
      <c r="L3866">
        <f t="shared" si="307"/>
        <v>20</v>
      </c>
      <c r="M3866" t="s">
        <v>14</v>
      </c>
      <c r="N3866" s="20">
        <f t="shared" si="304"/>
        <v>7.7</v>
      </c>
      <c r="O3866" s="21">
        <f t="shared" si="303"/>
        <v>1.2808676630819162E-4</v>
      </c>
      <c r="P3866" s="29">
        <f>N3866*INDEX($H$47:$H$50,MATCH(M3866,'Mining Dmd Profile'!$G$47:$G$50,0))</f>
        <v>7.7</v>
      </c>
      <c r="Q3866" s="31">
        <f t="shared" si="305"/>
        <v>9.3117460648052983E-5</v>
      </c>
    </row>
    <row r="3867" spans="11:17" x14ac:dyDescent="0.2">
      <c r="K3867">
        <f t="shared" si="306"/>
        <v>161</v>
      </c>
      <c r="L3867">
        <f t="shared" si="307"/>
        <v>21</v>
      </c>
      <c r="M3867" t="s">
        <v>14</v>
      </c>
      <c r="N3867" s="20">
        <f t="shared" si="304"/>
        <v>8</v>
      </c>
      <c r="O3867" s="21">
        <f t="shared" si="303"/>
        <v>1.3307715980071856E-4</v>
      </c>
      <c r="P3867" s="29">
        <f>N3867*INDEX($H$47:$H$50,MATCH(M3867,'Mining Dmd Profile'!$G$47:$G$50,0))</f>
        <v>8</v>
      </c>
      <c r="Q3867" s="31">
        <f t="shared" si="305"/>
        <v>9.6745413660314779E-5</v>
      </c>
    </row>
    <row r="3868" spans="11:17" x14ac:dyDescent="0.2">
      <c r="K3868">
        <f t="shared" si="306"/>
        <v>161</v>
      </c>
      <c r="L3868">
        <f t="shared" si="307"/>
        <v>22</v>
      </c>
      <c r="M3868" t="s">
        <v>14</v>
      </c>
      <c r="N3868" s="20">
        <f t="shared" si="304"/>
        <v>8</v>
      </c>
      <c r="O3868" s="21">
        <f t="shared" si="303"/>
        <v>1.3307715980071856E-4</v>
      </c>
      <c r="P3868" s="29">
        <f>N3868*INDEX($H$47:$H$50,MATCH(M3868,'Mining Dmd Profile'!$G$47:$G$50,0))</f>
        <v>8</v>
      </c>
      <c r="Q3868" s="31">
        <f t="shared" si="305"/>
        <v>9.6745413660314779E-5</v>
      </c>
    </row>
    <row r="3869" spans="11:17" x14ac:dyDescent="0.2">
      <c r="K3869">
        <f t="shared" si="306"/>
        <v>161</v>
      </c>
      <c r="L3869">
        <f t="shared" si="307"/>
        <v>23</v>
      </c>
      <c r="M3869" t="s">
        <v>14</v>
      </c>
      <c r="N3869" s="20">
        <f t="shared" si="304"/>
        <v>8</v>
      </c>
      <c r="O3869" s="21">
        <f t="shared" si="303"/>
        <v>1.3307715980071856E-4</v>
      </c>
      <c r="P3869" s="29">
        <f>N3869*INDEX($H$47:$H$50,MATCH(M3869,'Mining Dmd Profile'!$G$47:$G$50,0))</f>
        <v>8</v>
      </c>
      <c r="Q3869" s="31">
        <f t="shared" si="305"/>
        <v>9.6745413660314779E-5</v>
      </c>
    </row>
    <row r="3870" spans="11:17" x14ac:dyDescent="0.2">
      <c r="K3870">
        <f t="shared" si="306"/>
        <v>161</v>
      </c>
      <c r="L3870">
        <f t="shared" si="307"/>
        <v>24</v>
      </c>
      <c r="M3870" t="s">
        <v>14</v>
      </c>
      <c r="N3870" s="20">
        <f t="shared" si="304"/>
        <v>8</v>
      </c>
      <c r="O3870" s="21">
        <f t="shared" si="303"/>
        <v>1.3307715980071856E-4</v>
      </c>
      <c r="P3870" s="29">
        <f>N3870*INDEX($H$47:$H$50,MATCH(M3870,'Mining Dmd Profile'!$G$47:$G$50,0))</f>
        <v>8</v>
      </c>
      <c r="Q3870" s="31">
        <f t="shared" si="305"/>
        <v>9.6745413660314779E-5</v>
      </c>
    </row>
    <row r="3871" spans="11:17" x14ac:dyDescent="0.2">
      <c r="K3871">
        <f t="shared" si="306"/>
        <v>162</v>
      </c>
      <c r="L3871">
        <f t="shared" si="307"/>
        <v>1</v>
      </c>
      <c r="M3871" t="s">
        <v>14</v>
      </c>
      <c r="N3871" s="20">
        <f t="shared" si="304"/>
        <v>7</v>
      </c>
      <c r="O3871" s="21">
        <f t="shared" si="303"/>
        <v>1.1644251482562872E-4</v>
      </c>
      <c r="P3871" s="29">
        <f>N3871*INDEX($H$47:$H$50,MATCH(M3871,'Mining Dmd Profile'!$G$47:$G$50,0))</f>
        <v>7</v>
      </c>
      <c r="Q3871" s="31">
        <f t="shared" si="305"/>
        <v>8.4652236952775437E-5</v>
      </c>
    </row>
    <row r="3872" spans="11:17" x14ac:dyDescent="0.2">
      <c r="K3872">
        <f t="shared" si="306"/>
        <v>162</v>
      </c>
      <c r="L3872">
        <f t="shared" si="307"/>
        <v>2</v>
      </c>
      <c r="M3872" t="s">
        <v>14</v>
      </c>
      <c r="N3872" s="20">
        <f t="shared" si="304"/>
        <v>6.5</v>
      </c>
      <c r="O3872" s="21">
        <f t="shared" si="303"/>
        <v>1.0812519233808381E-4</v>
      </c>
      <c r="P3872" s="29">
        <f>N3872*INDEX($H$47:$H$50,MATCH(M3872,'Mining Dmd Profile'!$G$47:$G$50,0))</f>
        <v>6.5</v>
      </c>
      <c r="Q3872" s="31">
        <f t="shared" si="305"/>
        <v>7.8605648599005759E-5</v>
      </c>
    </row>
    <row r="3873" spans="11:17" x14ac:dyDescent="0.2">
      <c r="K3873">
        <f t="shared" si="306"/>
        <v>162</v>
      </c>
      <c r="L3873">
        <f t="shared" si="307"/>
        <v>3</v>
      </c>
      <c r="M3873" t="s">
        <v>14</v>
      </c>
      <c r="N3873" s="20">
        <f t="shared" si="304"/>
        <v>6</v>
      </c>
      <c r="O3873" s="21">
        <f t="shared" si="303"/>
        <v>9.9807869850538917E-5</v>
      </c>
      <c r="P3873" s="29">
        <f>N3873*INDEX($H$47:$H$50,MATCH(M3873,'Mining Dmd Profile'!$G$47:$G$50,0))</f>
        <v>6</v>
      </c>
      <c r="Q3873" s="31">
        <f t="shared" si="305"/>
        <v>7.2559060245236094E-5</v>
      </c>
    </row>
    <row r="3874" spans="11:17" x14ac:dyDescent="0.2">
      <c r="K3874">
        <f t="shared" si="306"/>
        <v>162</v>
      </c>
      <c r="L3874">
        <f t="shared" si="307"/>
        <v>4</v>
      </c>
      <c r="M3874" t="s">
        <v>14</v>
      </c>
      <c r="N3874" s="20">
        <f t="shared" si="304"/>
        <v>5.5</v>
      </c>
      <c r="O3874" s="21">
        <f t="shared" si="303"/>
        <v>9.1490547362994007E-5</v>
      </c>
      <c r="P3874" s="29">
        <f>N3874*INDEX($H$47:$H$50,MATCH(M3874,'Mining Dmd Profile'!$G$47:$G$50,0))</f>
        <v>5.5</v>
      </c>
      <c r="Q3874" s="31">
        <f t="shared" si="305"/>
        <v>6.6512471891466417E-5</v>
      </c>
    </row>
    <row r="3875" spans="11:17" x14ac:dyDescent="0.2">
      <c r="K3875">
        <f t="shared" si="306"/>
        <v>162</v>
      </c>
      <c r="L3875">
        <f t="shared" si="307"/>
        <v>5</v>
      </c>
      <c r="M3875" t="s">
        <v>14</v>
      </c>
      <c r="N3875" s="20">
        <f t="shared" si="304"/>
        <v>5.5</v>
      </c>
      <c r="O3875" s="21">
        <f t="shared" si="303"/>
        <v>9.1490547362994007E-5</v>
      </c>
      <c r="P3875" s="29">
        <f>N3875*INDEX($H$47:$H$50,MATCH(M3875,'Mining Dmd Profile'!$G$47:$G$50,0))</f>
        <v>5.5</v>
      </c>
      <c r="Q3875" s="31">
        <f t="shared" si="305"/>
        <v>6.6512471891466417E-5</v>
      </c>
    </row>
    <row r="3876" spans="11:17" x14ac:dyDescent="0.2">
      <c r="K3876">
        <f t="shared" si="306"/>
        <v>162</v>
      </c>
      <c r="L3876">
        <f t="shared" si="307"/>
        <v>6</v>
      </c>
      <c r="M3876" t="s">
        <v>14</v>
      </c>
      <c r="N3876" s="20">
        <f t="shared" si="304"/>
        <v>5.5</v>
      </c>
      <c r="O3876" s="21">
        <f t="shared" si="303"/>
        <v>9.1490547362994007E-5</v>
      </c>
      <c r="P3876" s="29">
        <f>N3876*INDEX($H$47:$H$50,MATCH(M3876,'Mining Dmd Profile'!$G$47:$G$50,0))</f>
        <v>5.5</v>
      </c>
      <c r="Q3876" s="31">
        <f t="shared" si="305"/>
        <v>6.6512471891466417E-5</v>
      </c>
    </row>
    <row r="3877" spans="11:17" x14ac:dyDescent="0.2">
      <c r="K3877">
        <f t="shared" si="306"/>
        <v>162</v>
      </c>
      <c r="L3877">
        <f t="shared" si="307"/>
        <v>7</v>
      </c>
      <c r="M3877" t="s">
        <v>14</v>
      </c>
      <c r="N3877" s="20">
        <f t="shared" si="304"/>
        <v>5.5</v>
      </c>
      <c r="O3877" s="21">
        <f t="shared" si="303"/>
        <v>9.1490547362994007E-5</v>
      </c>
      <c r="P3877" s="29">
        <f>N3877*INDEX($H$47:$H$50,MATCH(M3877,'Mining Dmd Profile'!$G$47:$G$50,0))</f>
        <v>5.5</v>
      </c>
      <c r="Q3877" s="31">
        <f t="shared" si="305"/>
        <v>6.6512471891466417E-5</v>
      </c>
    </row>
    <row r="3878" spans="11:17" x14ac:dyDescent="0.2">
      <c r="K3878">
        <f t="shared" si="306"/>
        <v>162</v>
      </c>
      <c r="L3878">
        <f t="shared" si="307"/>
        <v>8</v>
      </c>
      <c r="M3878" t="s">
        <v>14</v>
      </c>
      <c r="N3878" s="20">
        <f t="shared" si="304"/>
        <v>5.5</v>
      </c>
      <c r="O3878" s="21">
        <f t="shared" si="303"/>
        <v>9.1490547362994007E-5</v>
      </c>
      <c r="P3878" s="29">
        <f>N3878*INDEX($H$47:$H$50,MATCH(M3878,'Mining Dmd Profile'!$G$47:$G$50,0))</f>
        <v>5.5</v>
      </c>
      <c r="Q3878" s="31">
        <f t="shared" si="305"/>
        <v>6.6512471891466417E-5</v>
      </c>
    </row>
    <row r="3879" spans="11:17" x14ac:dyDescent="0.2">
      <c r="K3879">
        <f t="shared" si="306"/>
        <v>162</v>
      </c>
      <c r="L3879">
        <f t="shared" si="307"/>
        <v>9</v>
      </c>
      <c r="M3879" t="s">
        <v>14</v>
      </c>
      <c r="N3879" s="20">
        <f t="shared" si="304"/>
        <v>5.5</v>
      </c>
      <c r="O3879" s="21">
        <f t="shared" si="303"/>
        <v>9.1490547362994007E-5</v>
      </c>
      <c r="P3879" s="29">
        <f>N3879*INDEX($H$47:$H$50,MATCH(M3879,'Mining Dmd Profile'!$G$47:$G$50,0))</f>
        <v>5.5</v>
      </c>
      <c r="Q3879" s="31">
        <f t="shared" si="305"/>
        <v>6.6512471891466417E-5</v>
      </c>
    </row>
    <row r="3880" spans="11:17" x14ac:dyDescent="0.2">
      <c r="K3880">
        <f t="shared" si="306"/>
        <v>162</v>
      </c>
      <c r="L3880">
        <f t="shared" si="307"/>
        <v>10</v>
      </c>
      <c r="M3880" t="s">
        <v>14</v>
      </c>
      <c r="N3880" s="20">
        <f t="shared" si="304"/>
        <v>6</v>
      </c>
      <c r="O3880" s="21">
        <f t="shared" si="303"/>
        <v>9.9807869850538917E-5</v>
      </c>
      <c r="P3880" s="29">
        <f>N3880*INDEX($H$47:$H$50,MATCH(M3880,'Mining Dmd Profile'!$G$47:$G$50,0))</f>
        <v>6</v>
      </c>
      <c r="Q3880" s="31">
        <f t="shared" si="305"/>
        <v>7.2559060245236094E-5</v>
      </c>
    </row>
    <row r="3881" spans="11:17" x14ac:dyDescent="0.2">
      <c r="K3881">
        <f t="shared" si="306"/>
        <v>162</v>
      </c>
      <c r="L3881">
        <f t="shared" si="307"/>
        <v>11</v>
      </c>
      <c r="M3881" t="s">
        <v>14</v>
      </c>
      <c r="N3881" s="20">
        <f t="shared" si="304"/>
        <v>6.6</v>
      </c>
      <c r="O3881" s="21">
        <f t="shared" si="303"/>
        <v>1.0978865683559279E-4</v>
      </c>
      <c r="P3881" s="29">
        <f>N3881*INDEX($H$47:$H$50,MATCH(M3881,'Mining Dmd Profile'!$G$47:$G$50,0))</f>
        <v>6.6</v>
      </c>
      <c r="Q3881" s="31">
        <f t="shared" si="305"/>
        <v>7.98149662697597E-5</v>
      </c>
    </row>
    <row r="3882" spans="11:17" x14ac:dyDescent="0.2">
      <c r="K3882">
        <f t="shared" si="306"/>
        <v>162</v>
      </c>
      <c r="L3882">
        <f t="shared" si="307"/>
        <v>12</v>
      </c>
      <c r="M3882" t="s">
        <v>14</v>
      </c>
      <c r="N3882" s="20">
        <f t="shared" si="304"/>
        <v>7</v>
      </c>
      <c r="O3882" s="21">
        <f t="shared" si="303"/>
        <v>1.1644251482562872E-4</v>
      </c>
      <c r="P3882" s="29">
        <f>N3882*INDEX($H$47:$H$50,MATCH(M3882,'Mining Dmd Profile'!$G$47:$G$50,0))</f>
        <v>7</v>
      </c>
      <c r="Q3882" s="31">
        <f t="shared" si="305"/>
        <v>8.4652236952775437E-5</v>
      </c>
    </row>
    <row r="3883" spans="11:17" x14ac:dyDescent="0.2">
      <c r="K3883">
        <f t="shared" si="306"/>
        <v>162</v>
      </c>
      <c r="L3883">
        <f t="shared" si="307"/>
        <v>13</v>
      </c>
      <c r="M3883" t="s">
        <v>14</v>
      </c>
      <c r="N3883" s="20">
        <f t="shared" si="304"/>
        <v>7.5</v>
      </c>
      <c r="O3883" s="21">
        <f t="shared" si="303"/>
        <v>1.2475983731317363E-4</v>
      </c>
      <c r="P3883" s="29">
        <f>N3883*INDEX($H$47:$H$50,MATCH(M3883,'Mining Dmd Profile'!$G$47:$G$50,0))</f>
        <v>7.5</v>
      </c>
      <c r="Q3883" s="31">
        <f t="shared" si="305"/>
        <v>9.0698825306545115E-5</v>
      </c>
    </row>
    <row r="3884" spans="11:17" x14ac:dyDescent="0.2">
      <c r="K3884">
        <f t="shared" si="306"/>
        <v>162</v>
      </c>
      <c r="L3884">
        <f t="shared" si="307"/>
        <v>14</v>
      </c>
      <c r="M3884" t="s">
        <v>14</v>
      </c>
      <c r="N3884" s="20">
        <f t="shared" si="304"/>
        <v>8</v>
      </c>
      <c r="O3884" s="21">
        <f t="shared" si="303"/>
        <v>1.3307715980071856E-4</v>
      </c>
      <c r="P3884" s="29">
        <f>N3884*INDEX($H$47:$H$50,MATCH(M3884,'Mining Dmd Profile'!$G$47:$G$50,0))</f>
        <v>8</v>
      </c>
      <c r="Q3884" s="31">
        <f t="shared" si="305"/>
        <v>9.6745413660314779E-5</v>
      </c>
    </row>
    <row r="3885" spans="11:17" x14ac:dyDescent="0.2">
      <c r="K3885">
        <f t="shared" si="306"/>
        <v>162</v>
      </c>
      <c r="L3885">
        <f t="shared" si="307"/>
        <v>15</v>
      </c>
      <c r="M3885" t="s">
        <v>14</v>
      </c>
      <c r="N3885" s="20">
        <f t="shared" si="304"/>
        <v>8.1</v>
      </c>
      <c r="O3885" s="21">
        <f t="shared" si="303"/>
        <v>1.3474062429822754E-4</v>
      </c>
      <c r="P3885" s="29">
        <f>N3885*INDEX($H$47:$H$50,MATCH(M3885,'Mining Dmd Profile'!$G$47:$G$50,0))</f>
        <v>8.1</v>
      </c>
      <c r="Q3885" s="31">
        <f t="shared" si="305"/>
        <v>9.795473133106872E-5</v>
      </c>
    </row>
    <row r="3886" spans="11:17" x14ac:dyDescent="0.2">
      <c r="K3886">
        <f t="shared" si="306"/>
        <v>162</v>
      </c>
      <c r="L3886">
        <f t="shared" si="307"/>
        <v>16</v>
      </c>
      <c r="M3886" t="s">
        <v>14</v>
      </c>
      <c r="N3886" s="20">
        <f t="shared" si="304"/>
        <v>7.7</v>
      </c>
      <c r="O3886" s="21">
        <f t="shared" si="303"/>
        <v>1.2808676630819162E-4</v>
      </c>
      <c r="P3886" s="29">
        <f>N3886*INDEX($H$47:$H$50,MATCH(M3886,'Mining Dmd Profile'!$G$47:$G$50,0))</f>
        <v>7.7</v>
      </c>
      <c r="Q3886" s="31">
        <f t="shared" si="305"/>
        <v>9.3117460648052983E-5</v>
      </c>
    </row>
    <row r="3887" spans="11:17" x14ac:dyDescent="0.2">
      <c r="K3887">
        <f t="shared" si="306"/>
        <v>162</v>
      </c>
      <c r="L3887">
        <f t="shared" si="307"/>
        <v>17</v>
      </c>
      <c r="M3887" t="s">
        <v>14</v>
      </c>
      <c r="N3887" s="20">
        <f t="shared" si="304"/>
        <v>7.3</v>
      </c>
      <c r="O3887" s="21">
        <f t="shared" si="303"/>
        <v>1.2143290831815567E-4</v>
      </c>
      <c r="P3887" s="29">
        <f>N3887*INDEX($H$47:$H$50,MATCH(M3887,'Mining Dmd Profile'!$G$47:$G$50,0))</f>
        <v>7.3</v>
      </c>
      <c r="Q3887" s="31">
        <f t="shared" si="305"/>
        <v>8.8280189965037233E-5</v>
      </c>
    </row>
    <row r="3888" spans="11:17" x14ac:dyDescent="0.2">
      <c r="K3888">
        <f t="shared" si="306"/>
        <v>162</v>
      </c>
      <c r="L3888">
        <f t="shared" si="307"/>
        <v>18</v>
      </c>
      <c r="M3888" t="s">
        <v>14</v>
      </c>
      <c r="N3888" s="20">
        <f t="shared" si="304"/>
        <v>7</v>
      </c>
      <c r="O3888" s="21">
        <f t="shared" si="303"/>
        <v>1.1644251482562872E-4</v>
      </c>
      <c r="P3888" s="29">
        <f>N3888*INDEX($H$47:$H$50,MATCH(M3888,'Mining Dmd Profile'!$G$47:$G$50,0))</f>
        <v>7</v>
      </c>
      <c r="Q3888" s="31">
        <f t="shared" si="305"/>
        <v>8.4652236952775437E-5</v>
      </c>
    </row>
    <row r="3889" spans="11:17" x14ac:dyDescent="0.2">
      <c r="K3889">
        <f t="shared" si="306"/>
        <v>162</v>
      </c>
      <c r="L3889">
        <f t="shared" si="307"/>
        <v>19</v>
      </c>
      <c r="M3889" t="s">
        <v>14</v>
      </c>
      <c r="N3889" s="20">
        <f t="shared" si="304"/>
        <v>7.3</v>
      </c>
      <c r="O3889" s="21">
        <f t="shared" si="303"/>
        <v>1.2143290831815567E-4</v>
      </c>
      <c r="P3889" s="29">
        <f>N3889*INDEX($H$47:$H$50,MATCH(M3889,'Mining Dmd Profile'!$G$47:$G$50,0))</f>
        <v>7.3</v>
      </c>
      <c r="Q3889" s="31">
        <f t="shared" si="305"/>
        <v>8.8280189965037233E-5</v>
      </c>
    </row>
    <row r="3890" spans="11:17" x14ac:dyDescent="0.2">
      <c r="K3890">
        <f t="shared" si="306"/>
        <v>162</v>
      </c>
      <c r="L3890">
        <f t="shared" si="307"/>
        <v>20</v>
      </c>
      <c r="M3890" t="s">
        <v>14</v>
      </c>
      <c r="N3890" s="20">
        <f t="shared" si="304"/>
        <v>7.7</v>
      </c>
      <c r="O3890" s="21">
        <f t="shared" si="303"/>
        <v>1.2808676630819162E-4</v>
      </c>
      <c r="P3890" s="29">
        <f>N3890*INDEX($H$47:$H$50,MATCH(M3890,'Mining Dmd Profile'!$G$47:$G$50,0))</f>
        <v>7.7</v>
      </c>
      <c r="Q3890" s="31">
        <f t="shared" si="305"/>
        <v>9.3117460648052983E-5</v>
      </c>
    </row>
    <row r="3891" spans="11:17" x14ac:dyDescent="0.2">
      <c r="K3891">
        <f t="shared" si="306"/>
        <v>162</v>
      </c>
      <c r="L3891">
        <f t="shared" si="307"/>
        <v>21</v>
      </c>
      <c r="M3891" t="s">
        <v>14</v>
      </c>
      <c r="N3891" s="20">
        <f t="shared" si="304"/>
        <v>8</v>
      </c>
      <c r="O3891" s="21">
        <f t="shared" si="303"/>
        <v>1.3307715980071856E-4</v>
      </c>
      <c r="P3891" s="29">
        <f>N3891*INDEX($H$47:$H$50,MATCH(M3891,'Mining Dmd Profile'!$G$47:$G$50,0))</f>
        <v>8</v>
      </c>
      <c r="Q3891" s="31">
        <f t="shared" si="305"/>
        <v>9.6745413660314779E-5</v>
      </c>
    </row>
    <row r="3892" spans="11:17" x14ac:dyDescent="0.2">
      <c r="K3892">
        <f t="shared" si="306"/>
        <v>162</v>
      </c>
      <c r="L3892">
        <f t="shared" si="307"/>
        <v>22</v>
      </c>
      <c r="M3892" t="s">
        <v>14</v>
      </c>
      <c r="N3892" s="20">
        <f t="shared" si="304"/>
        <v>8</v>
      </c>
      <c r="O3892" s="21">
        <f t="shared" si="303"/>
        <v>1.3307715980071856E-4</v>
      </c>
      <c r="P3892" s="29">
        <f>N3892*INDEX($H$47:$H$50,MATCH(M3892,'Mining Dmd Profile'!$G$47:$G$50,0))</f>
        <v>8</v>
      </c>
      <c r="Q3892" s="31">
        <f t="shared" si="305"/>
        <v>9.6745413660314779E-5</v>
      </c>
    </row>
    <row r="3893" spans="11:17" x14ac:dyDescent="0.2">
      <c r="K3893">
        <f t="shared" si="306"/>
        <v>162</v>
      </c>
      <c r="L3893">
        <f t="shared" si="307"/>
        <v>23</v>
      </c>
      <c r="M3893" t="s">
        <v>14</v>
      </c>
      <c r="N3893" s="20">
        <f t="shared" si="304"/>
        <v>8</v>
      </c>
      <c r="O3893" s="21">
        <f t="shared" si="303"/>
        <v>1.3307715980071856E-4</v>
      </c>
      <c r="P3893" s="29">
        <f>N3893*INDEX($H$47:$H$50,MATCH(M3893,'Mining Dmd Profile'!$G$47:$G$50,0))</f>
        <v>8</v>
      </c>
      <c r="Q3893" s="31">
        <f t="shared" si="305"/>
        <v>9.6745413660314779E-5</v>
      </c>
    </row>
    <row r="3894" spans="11:17" x14ac:dyDescent="0.2">
      <c r="K3894">
        <f t="shared" si="306"/>
        <v>162</v>
      </c>
      <c r="L3894">
        <f t="shared" si="307"/>
        <v>24</v>
      </c>
      <c r="M3894" t="s">
        <v>14</v>
      </c>
      <c r="N3894" s="20">
        <f t="shared" si="304"/>
        <v>8</v>
      </c>
      <c r="O3894" s="21">
        <f t="shared" si="303"/>
        <v>1.3307715980071856E-4</v>
      </c>
      <c r="P3894" s="29">
        <f>N3894*INDEX($H$47:$H$50,MATCH(M3894,'Mining Dmd Profile'!$G$47:$G$50,0))</f>
        <v>8</v>
      </c>
      <c r="Q3894" s="31">
        <f t="shared" si="305"/>
        <v>9.6745413660314779E-5</v>
      </c>
    </row>
    <row r="3895" spans="11:17" x14ac:dyDescent="0.2">
      <c r="K3895">
        <f t="shared" si="306"/>
        <v>163</v>
      </c>
      <c r="L3895">
        <f t="shared" si="307"/>
        <v>1</v>
      </c>
      <c r="M3895" t="s">
        <v>14</v>
      </c>
      <c r="N3895" s="20">
        <f t="shared" si="304"/>
        <v>7</v>
      </c>
      <c r="O3895" s="21">
        <f t="shared" si="303"/>
        <v>1.1644251482562872E-4</v>
      </c>
      <c r="P3895" s="29">
        <f>N3895*INDEX($H$47:$H$50,MATCH(M3895,'Mining Dmd Profile'!$G$47:$G$50,0))</f>
        <v>7</v>
      </c>
      <c r="Q3895" s="31">
        <f t="shared" si="305"/>
        <v>8.4652236952775437E-5</v>
      </c>
    </row>
    <row r="3896" spans="11:17" x14ac:dyDescent="0.2">
      <c r="K3896">
        <f t="shared" si="306"/>
        <v>163</v>
      </c>
      <c r="L3896">
        <f t="shared" si="307"/>
        <v>2</v>
      </c>
      <c r="M3896" t="s">
        <v>14</v>
      </c>
      <c r="N3896" s="20">
        <f t="shared" si="304"/>
        <v>6.5</v>
      </c>
      <c r="O3896" s="21">
        <f t="shared" si="303"/>
        <v>1.0812519233808381E-4</v>
      </c>
      <c r="P3896" s="29">
        <f>N3896*INDEX($H$47:$H$50,MATCH(M3896,'Mining Dmd Profile'!$G$47:$G$50,0))</f>
        <v>6.5</v>
      </c>
      <c r="Q3896" s="31">
        <f t="shared" si="305"/>
        <v>7.8605648599005759E-5</v>
      </c>
    </row>
    <row r="3897" spans="11:17" x14ac:dyDescent="0.2">
      <c r="K3897">
        <f t="shared" si="306"/>
        <v>163</v>
      </c>
      <c r="L3897">
        <f t="shared" si="307"/>
        <v>3</v>
      </c>
      <c r="M3897" t="s">
        <v>14</v>
      </c>
      <c r="N3897" s="20">
        <f t="shared" si="304"/>
        <v>6</v>
      </c>
      <c r="O3897" s="21">
        <f t="shared" si="303"/>
        <v>9.9807869850538917E-5</v>
      </c>
      <c r="P3897" s="29">
        <f>N3897*INDEX($H$47:$H$50,MATCH(M3897,'Mining Dmd Profile'!$G$47:$G$50,0))</f>
        <v>6</v>
      </c>
      <c r="Q3897" s="31">
        <f t="shared" si="305"/>
        <v>7.2559060245236094E-5</v>
      </c>
    </row>
    <row r="3898" spans="11:17" x14ac:dyDescent="0.2">
      <c r="K3898">
        <f t="shared" si="306"/>
        <v>163</v>
      </c>
      <c r="L3898">
        <f t="shared" si="307"/>
        <v>4</v>
      </c>
      <c r="M3898" t="s">
        <v>14</v>
      </c>
      <c r="N3898" s="20">
        <f t="shared" si="304"/>
        <v>5.5</v>
      </c>
      <c r="O3898" s="21">
        <f t="shared" si="303"/>
        <v>9.1490547362994007E-5</v>
      </c>
      <c r="P3898" s="29">
        <f>N3898*INDEX($H$47:$H$50,MATCH(M3898,'Mining Dmd Profile'!$G$47:$G$50,0))</f>
        <v>5.5</v>
      </c>
      <c r="Q3898" s="31">
        <f t="shared" si="305"/>
        <v>6.6512471891466417E-5</v>
      </c>
    </row>
    <row r="3899" spans="11:17" x14ac:dyDescent="0.2">
      <c r="K3899">
        <f t="shared" si="306"/>
        <v>163</v>
      </c>
      <c r="L3899">
        <f t="shared" si="307"/>
        <v>5</v>
      </c>
      <c r="M3899" t="s">
        <v>14</v>
      </c>
      <c r="N3899" s="20">
        <f t="shared" si="304"/>
        <v>5.5</v>
      </c>
      <c r="O3899" s="21">
        <f t="shared" si="303"/>
        <v>9.1490547362994007E-5</v>
      </c>
      <c r="P3899" s="29">
        <f>N3899*INDEX($H$47:$H$50,MATCH(M3899,'Mining Dmd Profile'!$G$47:$G$50,0))</f>
        <v>5.5</v>
      </c>
      <c r="Q3899" s="31">
        <f t="shared" si="305"/>
        <v>6.6512471891466417E-5</v>
      </c>
    </row>
    <row r="3900" spans="11:17" x14ac:dyDescent="0.2">
      <c r="K3900">
        <f t="shared" si="306"/>
        <v>163</v>
      </c>
      <c r="L3900">
        <f t="shared" si="307"/>
        <v>6</v>
      </c>
      <c r="M3900" t="s">
        <v>14</v>
      </c>
      <c r="N3900" s="20">
        <f t="shared" si="304"/>
        <v>5.5</v>
      </c>
      <c r="O3900" s="21">
        <f t="shared" si="303"/>
        <v>9.1490547362994007E-5</v>
      </c>
      <c r="P3900" s="29">
        <f>N3900*INDEX($H$47:$H$50,MATCH(M3900,'Mining Dmd Profile'!$G$47:$G$50,0))</f>
        <v>5.5</v>
      </c>
      <c r="Q3900" s="31">
        <f t="shared" si="305"/>
        <v>6.6512471891466417E-5</v>
      </c>
    </row>
    <row r="3901" spans="11:17" x14ac:dyDescent="0.2">
      <c r="K3901">
        <f t="shared" si="306"/>
        <v>163</v>
      </c>
      <c r="L3901">
        <f t="shared" si="307"/>
        <v>7</v>
      </c>
      <c r="M3901" t="s">
        <v>14</v>
      </c>
      <c r="N3901" s="20">
        <f t="shared" si="304"/>
        <v>5.5</v>
      </c>
      <c r="O3901" s="21">
        <f t="shared" si="303"/>
        <v>9.1490547362994007E-5</v>
      </c>
      <c r="P3901" s="29">
        <f>N3901*INDEX($H$47:$H$50,MATCH(M3901,'Mining Dmd Profile'!$G$47:$G$50,0))</f>
        <v>5.5</v>
      </c>
      <c r="Q3901" s="31">
        <f t="shared" si="305"/>
        <v>6.6512471891466417E-5</v>
      </c>
    </row>
    <row r="3902" spans="11:17" x14ac:dyDescent="0.2">
      <c r="K3902">
        <f t="shared" si="306"/>
        <v>163</v>
      </c>
      <c r="L3902">
        <f t="shared" si="307"/>
        <v>8</v>
      </c>
      <c r="M3902" t="s">
        <v>14</v>
      </c>
      <c r="N3902" s="20">
        <f t="shared" si="304"/>
        <v>5.5</v>
      </c>
      <c r="O3902" s="21">
        <f t="shared" si="303"/>
        <v>9.1490547362994007E-5</v>
      </c>
      <c r="P3902" s="29">
        <f>N3902*INDEX($H$47:$H$50,MATCH(M3902,'Mining Dmd Profile'!$G$47:$G$50,0))</f>
        <v>5.5</v>
      </c>
      <c r="Q3902" s="31">
        <f t="shared" si="305"/>
        <v>6.6512471891466417E-5</v>
      </c>
    </row>
    <row r="3903" spans="11:17" x14ac:dyDescent="0.2">
      <c r="K3903">
        <f t="shared" si="306"/>
        <v>163</v>
      </c>
      <c r="L3903">
        <f t="shared" si="307"/>
        <v>9</v>
      </c>
      <c r="M3903" t="s">
        <v>14</v>
      </c>
      <c r="N3903" s="20">
        <f t="shared" si="304"/>
        <v>5.5</v>
      </c>
      <c r="O3903" s="21">
        <f t="shared" si="303"/>
        <v>9.1490547362994007E-5</v>
      </c>
      <c r="P3903" s="29">
        <f>N3903*INDEX($H$47:$H$50,MATCH(M3903,'Mining Dmd Profile'!$G$47:$G$50,0))</f>
        <v>5.5</v>
      </c>
      <c r="Q3903" s="31">
        <f t="shared" si="305"/>
        <v>6.6512471891466417E-5</v>
      </c>
    </row>
    <row r="3904" spans="11:17" x14ac:dyDescent="0.2">
      <c r="K3904">
        <f t="shared" si="306"/>
        <v>163</v>
      </c>
      <c r="L3904">
        <f t="shared" si="307"/>
        <v>10</v>
      </c>
      <c r="M3904" t="s">
        <v>14</v>
      </c>
      <c r="N3904" s="20">
        <f t="shared" si="304"/>
        <v>6</v>
      </c>
      <c r="O3904" s="21">
        <f t="shared" si="303"/>
        <v>9.9807869850538917E-5</v>
      </c>
      <c r="P3904" s="29">
        <f>N3904*INDEX($H$47:$H$50,MATCH(M3904,'Mining Dmd Profile'!$G$47:$G$50,0))</f>
        <v>6</v>
      </c>
      <c r="Q3904" s="31">
        <f t="shared" si="305"/>
        <v>7.2559060245236094E-5</v>
      </c>
    </row>
    <row r="3905" spans="11:17" x14ac:dyDescent="0.2">
      <c r="K3905">
        <f t="shared" si="306"/>
        <v>163</v>
      </c>
      <c r="L3905">
        <f t="shared" si="307"/>
        <v>11</v>
      </c>
      <c r="M3905" t="s">
        <v>14</v>
      </c>
      <c r="N3905" s="20">
        <f t="shared" si="304"/>
        <v>6.6</v>
      </c>
      <c r="O3905" s="21">
        <f t="shared" si="303"/>
        <v>1.0978865683559279E-4</v>
      </c>
      <c r="P3905" s="29">
        <f>N3905*INDEX($H$47:$H$50,MATCH(M3905,'Mining Dmd Profile'!$G$47:$G$50,0))</f>
        <v>6.6</v>
      </c>
      <c r="Q3905" s="31">
        <f t="shared" si="305"/>
        <v>7.98149662697597E-5</v>
      </c>
    </row>
    <row r="3906" spans="11:17" x14ac:dyDescent="0.2">
      <c r="K3906">
        <f t="shared" si="306"/>
        <v>163</v>
      </c>
      <c r="L3906">
        <f t="shared" si="307"/>
        <v>12</v>
      </c>
      <c r="M3906" t="s">
        <v>14</v>
      </c>
      <c r="N3906" s="20">
        <f t="shared" si="304"/>
        <v>7</v>
      </c>
      <c r="O3906" s="21">
        <f t="shared" si="303"/>
        <v>1.1644251482562872E-4</v>
      </c>
      <c r="P3906" s="29">
        <f>N3906*INDEX($H$47:$H$50,MATCH(M3906,'Mining Dmd Profile'!$G$47:$G$50,0))</f>
        <v>7</v>
      </c>
      <c r="Q3906" s="31">
        <f t="shared" si="305"/>
        <v>8.4652236952775437E-5</v>
      </c>
    </row>
    <row r="3907" spans="11:17" x14ac:dyDescent="0.2">
      <c r="K3907">
        <f t="shared" si="306"/>
        <v>163</v>
      </c>
      <c r="L3907">
        <f t="shared" si="307"/>
        <v>13</v>
      </c>
      <c r="M3907" t="s">
        <v>14</v>
      </c>
      <c r="N3907" s="20">
        <f t="shared" si="304"/>
        <v>7.5</v>
      </c>
      <c r="O3907" s="21">
        <f t="shared" si="303"/>
        <v>1.2475983731317363E-4</v>
      </c>
      <c r="P3907" s="29">
        <f>N3907*INDEX($H$47:$H$50,MATCH(M3907,'Mining Dmd Profile'!$G$47:$G$50,0))</f>
        <v>7.5</v>
      </c>
      <c r="Q3907" s="31">
        <f t="shared" si="305"/>
        <v>9.0698825306545115E-5</v>
      </c>
    </row>
    <row r="3908" spans="11:17" x14ac:dyDescent="0.2">
      <c r="K3908">
        <f t="shared" si="306"/>
        <v>163</v>
      </c>
      <c r="L3908">
        <f t="shared" si="307"/>
        <v>14</v>
      </c>
      <c r="M3908" t="s">
        <v>14</v>
      </c>
      <c r="N3908" s="20">
        <f t="shared" si="304"/>
        <v>8</v>
      </c>
      <c r="O3908" s="21">
        <f t="shared" si="303"/>
        <v>1.3307715980071856E-4</v>
      </c>
      <c r="P3908" s="29">
        <f>N3908*INDEX($H$47:$H$50,MATCH(M3908,'Mining Dmd Profile'!$G$47:$G$50,0))</f>
        <v>8</v>
      </c>
      <c r="Q3908" s="31">
        <f t="shared" si="305"/>
        <v>9.6745413660314779E-5</v>
      </c>
    </row>
    <row r="3909" spans="11:17" x14ac:dyDescent="0.2">
      <c r="K3909">
        <f t="shared" si="306"/>
        <v>163</v>
      </c>
      <c r="L3909">
        <f t="shared" si="307"/>
        <v>15</v>
      </c>
      <c r="M3909" t="s">
        <v>14</v>
      </c>
      <c r="N3909" s="20">
        <f t="shared" si="304"/>
        <v>8.1</v>
      </c>
      <c r="O3909" s="21">
        <f t="shared" si="303"/>
        <v>1.3474062429822754E-4</v>
      </c>
      <c r="P3909" s="29">
        <f>N3909*INDEX($H$47:$H$50,MATCH(M3909,'Mining Dmd Profile'!$G$47:$G$50,0))</f>
        <v>8.1</v>
      </c>
      <c r="Q3909" s="31">
        <f t="shared" si="305"/>
        <v>9.795473133106872E-5</v>
      </c>
    </row>
    <row r="3910" spans="11:17" x14ac:dyDescent="0.2">
      <c r="K3910">
        <f t="shared" si="306"/>
        <v>163</v>
      </c>
      <c r="L3910">
        <f t="shared" si="307"/>
        <v>16</v>
      </c>
      <c r="M3910" t="s">
        <v>14</v>
      </c>
      <c r="N3910" s="20">
        <f t="shared" si="304"/>
        <v>7.7</v>
      </c>
      <c r="O3910" s="21">
        <f t="shared" si="303"/>
        <v>1.2808676630819162E-4</v>
      </c>
      <c r="P3910" s="29">
        <f>N3910*INDEX($H$47:$H$50,MATCH(M3910,'Mining Dmd Profile'!$G$47:$G$50,0))</f>
        <v>7.7</v>
      </c>
      <c r="Q3910" s="31">
        <f t="shared" si="305"/>
        <v>9.3117460648052983E-5</v>
      </c>
    </row>
    <row r="3911" spans="11:17" x14ac:dyDescent="0.2">
      <c r="K3911">
        <f t="shared" si="306"/>
        <v>163</v>
      </c>
      <c r="L3911">
        <f t="shared" si="307"/>
        <v>17</v>
      </c>
      <c r="M3911" t="s">
        <v>14</v>
      </c>
      <c r="N3911" s="20">
        <f t="shared" si="304"/>
        <v>7.3</v>
      </c>
      <c r="O3911" s="21">
        <f t="shared" ref="O3911:O3974" si="308">N3911/$N$5</f>
        <v>1.2143290831815567E-4</v>
      </c>
      <c r="P3911" s="29">
        <f>N3911*INDEX($H$47:$H$50,MATCH(M3911,'Mining Dmd Profile'!$G$47:$G$50,0))</f>
        <v>7.3</v>
      </c>
      <c r="Q3911" s="31">
        <f t="shared" si="305"/>
        <v>8.8280189965037233E-5</v>
      </c>
    </row>
    <row r="3912" spans="11:17" x14ac:dyDescent="0.2">
      <c r="K3912">
        <f t="shared" si="306"/>
        <v>163</v>
      </c>
      <c r="L3912">
        <f t="shared" si="307"/>
        <v>18</v>
      </c>
      <c r="M3912" t="s">
        <v>14</v>
      </c>
      <c r="N3912" s="20">
        <f t="shared" ref="N3912:N3975" si="309">INDEX($H$7:$H$30,MATCH($L3912,$C$7:$C$30,0))</f>
        <v>7</v>
      </c>
      <c r="O3912" s="21">
        <f t="shared" si="308"/>
        <v>1.1644251482562872E-4</v>
      </c>
      <c r="P3912" s="29">
        <f>N3912*INDEX($H$47:$H$50,MATCH(M3912,'Mining Dmd Profile'!$G$47:$G$50,0))</f>
        <v>7</v>
      </c>
      <c r="Q3912" s="31">
        <f t="shared" ref="Q3912:Q3975" si="310">P3912/$P$5</f>
        <v>8.4652236952775437E-5</v>
      </c>
    </row>
    <row r="3913" spans="11:17" x14ac:dyDescent="0.2">
      <c r="K3913">
        <f t="shared" ref="K3913:K3976" si="311">IF(L3912=24,K3912+1,K3912)</f>
        <v>163</v>
      </c>
      <c r="L3913">
        <f t="shared" ref="L3913:L3976" si="312">IF(L3912=24,1,L3912+1)</f>
        <v>19</v>
      </c>
      <c r="M3913" t="s">
        <v>14</v>
      </c>
      <c r="N3913" s="20">
        <f t="shared" si="309"/>
        <v>7.3</v>
      </c>
      <c r="O3913" s="21">
        <f t="shared" si="308"/>
        <v>1.2143290831815567E-4</v>
      </c>
      <c r="P3913" s="29">
        <f>N3913*INDEX($H$47:$H$50,MATCH(M3913,'Mining Dmd Profile'!$G$47:$G$50,0))</f>
        <v>7.3</v>
      </c>
      <c r="Q3913" s="31">
        <f t="shared" si="310"/>
        <v>8.8280189965037233E-5</v>
      </c>
    </row>
    <row r="3914" spans="11:17" x14ac:dyDescent="0.2">
      <c r="K3914">
        <f t="shared" si="311"/>
        <v>163</v>
      </c>
      <c r="L3914">
        <f t="shared" si="312"/>
        <v>20</v>
      </c>
      <c r="M3914" t="s">
        <v>14</v>
      </c>
      <c r="N3914" s="20">
        <f t="shared" si="309"/>
        <v>7.7</v>
      </c>
      <c r="O3914" s="21">
        <f t="shared" si="308"/>
        <v>1.2808676630819162E-4</v>
      </c>
      <c r="P3914" s="29">
        <f>N3914*INDEX($H$47:$H$50,MATCH(M3914,'Mining Dmd Profile'!$G$47:$G$50,0))</f>
        <v>7.7</v>
      </c>
      <c r="Q3914" s="31">
        <f t="shared" si="310"/>
        <v>9.3117460648052983E-5</v>
      </c>
    </row>
    <row r="3915" spans="11:17" x14ac:dyDescent="0.2">
      <c r="K3915">
        <f t="shared" si="311"/>
        <v>163</v>
      </c>
      <c r="L3915">
        <f t="shared" si="312"/>
        <v>21</v>
      </c>
      <c r="M3915" t="s">
        <v>14</v>
      </c>
      <c r="N3915" s="20">
        <f t="shared" si="309"/>
        <v>8</v>
      </c>
      <c r="O3915" s="21">
        <f t="shared" si="308"/>
        <v>1.3307715980071856E-4</v>
      </c>
      <c r="P3915" s="29">
        <f>N3915*INDEX($H$47:$H$50,MATCH(M3915,'Mining Dmd Profile'!$G$47:$G$50,0))</f>
        <v>8</v>
      </c>
      <c r="Q3915" s="31">
        <f t="shared" si="310"/>
        <v>9.6745413660314779E-5</v>
      </c>
    </row>
    <row r="3916" spans="11:17" x14ac:dyDescent="0.2">
      <c r="K3916">
        <f t="shared" si="311"/>
        <v>163</v>
      </c>
      <c r="L3916">
        <f t="shared" si="312"/>
        <v>22</v>
      </c>
      <c r="M3916" t="s">
        <v>14</v>
      </c>
      <c r="N3916" s="20">
        <f t="shared" si="309"/>
        <v>8</v>
      </c>
      <c r="O3916" s="21">
        <f t="shared" si="308"/>
        <v>1.3307715980071856E-4</v>
      </c>
      <c r="P3916" s="29">
        <f>N3916*INDEX($H$47:$H$50,MATCH(M3916,'Mining Dmd Profile'!$G$47:$G$50,0))</f>
        <v>8</v>
      </c>
      <c r="Q3916" s="31">
        <f t="shared" si="310"/>
        <v>9.6745413660314779E-5</v>
      </c>
    </row>
    <row r="3917" spans="11:17" x14ac:dyDescent="0.2">
      <c r="K3917">
        <f t="shared" si="311"/>
        <v>163</v>
      </c>
      <c r="L3917">
        <f t="shared" si="312"/>
        <v>23</v>
      </c>
      <c r="M3917" t="s">
        <v>14</v>
      </c>
      <c r="N3917" s="20">
        <f t="shared" si="309"/>
        <v>8</v>
      </c>
      <c r="O3917" s="21">
        <f t="shared" si="308"/>
        <v>1.3307715980071856E-4</v>
      </c>
      <c r="P3917" s="29">
        <f>N3917*INDEX($H$47:$H$50,MATCH(M3917,'Mining Dmd Profile'!$G$47:$G$50,0))</f>
        <v>8</v>
      </c>
      <c r="Q3917" s="31">
        <f t="shared" si="310"/>
        <v>9.6745413660314779E-5</v>
      </c>
    </row>
    <row r="3918" spans="11:17" x14ac:dyDescent="0.2">
      <c r="K3918">
        <f t="shared" si="311"/>
        <v>163</v>
      </c>
      <c r="L3918">
        <f t="shared" si="312"/>
        <v>24</v>
      </c>
      <c r="M3918" t="s">
        <v>14</v>
      </c>
      <c r="N3918" s="20">
        <f t="shared" si="309"/>
        <v>8</v>
      </c>
      <c r="O3918" s="21">
        <f t="shared" si="308"/>
        <v>1.3307715980071856E-4</v>
      </c>
      <c r="P3918" s="29">
        <f>N3918*INDEX($H$47:$H$50,MATCH(M3918,'Mining Dmd Profile'!$G$47:$G$50,0))</f>
        <v>8</v>
      </c>
      <c r="Q3918" s="31">
        <f t="shared" si="310"/>
        <v>9.6745413660314779E-5</v>
      </c>
    </row>
    <row r="3919" spans="11:17" x14ac:dyDescent="0.2">
      <c r="K3919">
        <f t="shared" si="311"/>
        <v>164</v>
      </c>
      <c r="L3919">
        <f t="shared" si="312"/>
        <v>1</v>
      </c>
      <c r="M3919" t="s">
        <v>14</v>
      </c>
      <c r="N3919" s="20">
        <f t="shared" si="309"/>
        <v>7</v>
      </c>
      <c r="O3919" s="21">
        <f t="shared" si="308"/>
        <v>1.1644251482562872E-4</v>
      </c>
      <c r="P3919" s="29">
        <f>N3919*INDEX($H$47:$H$50,MATCH(M3919,'Mining Dmd Profile'!$G$47:$G$50,0))</f>
        <v>7</v>
      </c>
      <c r="Q3919" s="31">
        <f t="shared" si="310"/>
        <v>8.4652236952775437E-5</v>
      </c>
    </row>
    <row r="3920" spans="11:17" x14ac:dyDescent="0.2">
      <c r="K3920">
        <f t="shared" si="311"/>
        <v>164</v>
      </c>
      <c r="L3920">
        <f t="shared" si="312"/>
        <v>2</v>
      </c>
      <c r="M3920" t="s">
        <v>14</v>
      </c>
      <c r="N3920" s="20">
        <f t="shared" si="309"/>
        <v>6.5</v>
      </c>
      <c r="O3920" s="21">
        <f t="shared" si="308"/>
        <v>1.0812519233808381E-4</v>
      </c>
      <c r="P3920" s="29">
        <f>N3920*INDEX($H$47:$H$50,MATCH(M3920,'Mining Dmd Profile'!$G$47:$G$50,0))</f>
        <v>6.5</v>
      </c>
      <c r="Q3920" s="31">
        <f t="shared" si="310"/>
        <v>7.8605648599005759E-5</v>
      </c>
    </row>
    <row r="3921" spans="11:17" x14ac:dyDescent="0.2">
      <c r="K3921">
        <f t="shared" si="311"/>
        <v>164</v>
      </c>
      <c r="L3921">
        <f t="shared" si="312"/>
        <v>3</v>
      </c>
      <c r="M3921" t="s">
        <v>14</v>
      </c>
      <c r="N3921" s="20">
        <f t="shared" si="309"/>
        <v>6</v>
      </c>
      <c r="O3921" s="21">
        <f t="shared" si="308"/>
        <v>9.9807869850538917E-5</v>
      </c>
      <c r="P3921" s="29">
        <f>N3921*INDEX($H$47:$H$50,MATCH(M3921,'Mining Dmd Profile'!$G$47:$G$50,0))</f>
        <v>6</v>
      </c>
      <c r="Q3921" s="31">
        <f t="shared" si="310"/>
        <v>7.2559060245236094E-5</v>
      </c>
    </row>
    <row r="3922" spans="11:17" x14ac:dyDescent="0.2">
      <c r="K3922">
        <f t="shared" si="311"/>
        <v>164</v>
      </c>
      <c r="L3922">
        <f t="shared" si="312"/>
        <v>4</v>
      </c>
      <c r="M3922" t="s">
        <v>14</v>
      </c>
      <c r="N3922" s="20">
        <f t="shared" si="309"/>
        <v>5.5</v>
      </c>
      <c r="O3922" s="21">
        <f t="shared" si="308"/>
        <v>9.1490547362994007E-5</v>
      </c>
      <c r="P3922" s="29">
        <f>N3922*INDEX($H$47:$H$50,MATCH(M3922,'Mining Dmd Profile'!$G$47:$G$50,0))</f>
        <v>5.5</v>
      </c>
      <c r="Q3922" s="31">
        <f t="shared" si="310"/>
        <v>6.6512471891466417E-5</v>
      </c>
    </row>
    <row r="3923" spans="11:17" x14ac:dyDescent="0.2">
      <c r="K3923">
        <f t="shared" si="311"/>
        <v>164</v>
      </c>
      <c r="L3923">
        <f t="shared" si="312"/>
        <v>5</v>
      </c>
      <c r="M3923" t="s">
        <v>14</v>
      </c>
      <c r="N3923" s="20">
        <f t="shared" si="309"/>
        <v>5.5</v>
      </c>
      <c r="O3923" s="21">
        <f t="shared" si="308"/>
        <v>9.1490547362994007E-5</v>
      </c>
      <c r="P3923" s="29">
        <f>N3923*INDEX($H$47:$H$50,MATCH(M3923,'Mining Dmd Profile'!$G$47:$G$50,0))</f>
        <v>5.5</v>
      </c>
      <c r="Q3923" s="31">
        <f t="shared" si="310"/>
        <v>6.6512471891466417E-5</v>
      </c>
    </row>
    <row r="3924" spans="11:17" x14ac:dyDescent="0.2">
      <c r="K3924">
        <f t="shared" si="311"/>
        <v>164</v>
      </c>
      <c r="L3924">
        <f t="shared" si="312"/>
        <v>6</v>
      </c>
      <c r="M3924" t="s">
        <v>14</v>
      </c>
      <c r="N3924" s="20">
        <f t="shared" si="309"/>
        <v>5.5</v>
      </c>
      <c r="O3924" s="21">
        <f t="shared" si="308"/>
        <v>9.1490547362994007E-5</v>
      </c>
      <c r="P3924" s="29">
        <f>N3924*INDEX($H$47:$H$50,MATCH(M3924,'Mining Dmd Profile'!$G$47:$G$50,0))</f>
        <v>5.5</v>
      </c>
      <c r="Q3924" s="31">
        <f t="shared" si="310"/>
        <v>6.6512471891466417E-5</v>
      </c>
    </row>
    <row r="3925" spans="11:17" x14ac:dyDescent="0.2">
      <c r="K3925">
        <f t="shared" si="311"/>
        <v>164</v>
      </c>
      <c r="L3925">
        <f t="shared" si="312"/>
        <v>7</v>
      </c>
      <c r="M3925" t="s">
        <v>14</v>
      </c>
      <c r="N3925" s="20">
        <f t="shared" si="309"/>
        <v>5.5</v>
      </c>
      <c r="O3925" s="21">
        <f t="shared" si="308"/>
        <v>9.1490547362994007E-5</v>
      </c>
      <c r="P3925" s="29">
        <f>N3925*INDEX($H$47:$H$50,MATCH(M3925,'Mining Dmd Profile'!$G$47:$G$50,0))</f>
        <v>5.5</v>
      </c>
      <c r="Q3925" s="31">
        <f t="shared" si="310"/>
        <v>6.6512471891466417E-5</v>
      </c>
    </row>
    <row r="3926" spans="11:17" x14ac:dyDescent="0.2">
      <c r="K3926">
        <f t="shared" si="311"/>
        <v>164</v>
      </c>
      <c r="L3926">
        <f t="shared" si="312"/>
        <v>8</v>
      </c>
      <c r="M3926" t="s">
        <v>14</v>
      </c>
      <c r="N3926" s="20">
        <f t="shared" si="309"/>
        <v>5.5</v>
      </c>
      <c r="O3926" s="21">
        <f t="shared" si="308"/>
        <v>9.1490547362994007E-5</v>
      </c>
      <c r="P3926" s="29">
        <f>N3926*INDEX($H$47:$H$50,MATCH(M3926,'Mining Dmd Profile'!$G$47:$G$50,0))</f>
        <v>5.5</v>
      </c>
      <c r="Q3926" s="31">
        <f t="shared" si="310"/>
        <v>6.6512471891466417E-5</v>
      </c>
    </row>
    <row r="3927" spans="11:17" x14ac:dyDescent="0.2">
      <c r="K3927">
        <f t="shared" si="311"/>
        <v>164</v>
      </c>
      <c r="L3927">
        <f t="shared" si="312"/>
        <v>9</v>
      </c>
      <c r="M3927" t="s">
        <v>14</v>
      </c>
      <c r="N3927" s="20">
        <f t="shared" si="309"/>
        <v>5.5</v>
      </c>
      <c r="O3927" s="21">
        <f t="shared" si="308"/>
        <v>9.1490547362994007E-5</v>
      </c>
      <c r="P3927" s="29">
        <f>N3927*INDEX($H$47:$H$50,MATCH(M3927,'Mining Dmd Profile'!$G$47:$G$50,0))</f>
        <v>5.5</v>
      </c>
      <c r="Q3927" s="31">
        <f t="shared" si="310"/>
        <v>6.6512471891466417E-5</v>
      </c>
    </row>
    <row r="3928" spans="11:17" x14ac:dyDescent="0.2">
      <c r="K3928">
        <f t="shared" si="311"/>
        <v>164</v>
      </c>
      <c r="L3928">
        <f t="shared" si="312"/>
        <v>10</v>
      </c>
      <c r="M3928" t="s">
        <v>14</v>
      </c>
      <c r="N3928" s="20">
        <f t="shared" si="309"/>
        <v>6</v>
      </c>
      <c r="O3928" s="21">
        <f t="shared" si="308"/>
        <v>9.9807869850538917E-5</v>
      </c>
      <c r="P3928" s="29">
        <f>N3928*INDEX($H$47:$H$50,MATCH(M3928,'Mining Dmd Profile'!$G$47:$G$50,0))</f>
        <v>6</v>
      </c>
      <c r="Q3928" s="31">
        <f t="shared" si="310"/>
        <v>7.2559060245236094E-5</v>
      </c>
    </row>
    <row r="3929" spans="11:17" x14ac:dyDescent="0.2">
      <c r="K3929">
        <f t="shared" si="311"/>
        <v>164</v>
      </c>
      <c r="L3929">
        <f t="shared" si="312"/>
        <v>11</v>
      </c>
      <c r="M3929" t="s">
        <v>14</v>
      </c>
      <c r="N3929" s="20">
        <f t="shared" si="309"/>
        <v>6.6</v>
      </c>
      <c r="O3929" s="21">
        <f t="shared" si="308"/>
        <v>1.0978865683559279E-4</v>
      </c>
      <c r="P3929" s="29">
        <f>N3929*INDEX($H$47:$H$50,MATCH(M3929,'Mining Dmd Profile'!$G$47:$G$50,0))</f>
        <v>6.6</v>
      </c>
      <c r="Q3929" s="31">
        <f t="shared" si="310"/>
        <v>7.98149662697597E-5</v>
      </c>
    </row>
    <row r="3930" spans="11:17" x14ac:dyDescent="0.2">
      <c r="K3930">
        <f t="shared" si="311"/>
        <v>164</v>
      </c>
      <c r="L3930">
        <f t="shared" si="312"/>
        <v>12</v>
      </c>
      <c r="M3930" t="s">
        <v>14</v>
      </c>
      <c r="N3930" s="20">
        <f t="shared" si="309"/>
        <v>7</v>
      </c>
      <c r="O3930" s="21">
        <f t="shared" si="308"/>
        <v>1.1644251482562872E-4</v>
      </c>
      <c r="P3930" s="29">
        <f>N3930*INDEX($H$47:$H$50,MATCH(M3930,'Mining Dmd Profile'!$G$47:$G$50,0))</f>
        <v>7</v>
      </c>
      <c r="Q3930" s="31">
        <f t="shared" si="310"/>
        <v>8.4652236952775437E-5</v>
      </c>
    </row>
    <row r="3931" spans="11:17" x14ac:dyDescent="0.2">
      <c r="K3931">
        <f t="shared" si="311"/>
        <v>164</v>
      </c>
      <c r="L3931">
        <f t="shared" si="312"/>
        <v>13</v>
      </c>
      <c r="M3931" t="s">
        <v>14</v>
      </c>
      <c r="N3931" s="20">
        <f t="shared" si="309"/>
        <v>7.5</v>
      </c>
      <c r="O3931" s="21">
        <f t="shared" si="308"/>
        <v>1.2475983731317363E-4</v>
      </c>
      <c r="P3931" s="29">
        <f>N3931*INDEX($H$47:$H$50,MATCH(M3931,'Mining Dmd Profile'!$G$47:$G$50,0))</f>
        <v>7.5</v>
      </c>
      <c r="Q3931" s="31">
        <f t="shared" si="310"/>
        <v>9.0698825306545115E-5</v>
      </c>
    </row>
    <row r="3932" spans="11:17" x14ac:dyDescent="0.2">
      <c r="K3932">
        <f t="shared" si="311"/>
        <v>164</v>
      </c>
      <c r="L3932">
        <f t="shared" si="312"/>
        <v>14</v>
      </c>
      <c r="M3932" t="s">
        <v>14</v>
      </c>
      <c r="N3932" s="20">
        <f t="shared" si="309"/>
        <v>8</v>
      </c>
      <c r="O3932" s="21">
        <f t="shared" si="308"/>
        <v>1.3307715980071856E-4</v>
      </c>
      <c r="P3932" s="29">
        <f>N3932*INDEX($H$47:$H$50,MATCH(M3932,'Mining Dmd Profile'!$G$47:$G$50,0))</f>
        <v>8</v>
      </c>
      <c r="Q3932" s="31">
        <f t="shared" si="310"/>
        <v>9.6745413660314779E-5</v>
      </c>
    </row>
    <row r="3933" spans="11:17" x14ac:dyDescent="0.2">
      <c r="K3933">
        <f t="shared" si="311"/>
        <v>164</v>
      </c>
      <c r="L3933">
        <f t="shared" si="312"/>
        <v>15</v>
      </c>
      <c r="M3933" t="s">
        <v>14</v>
      </c>
      <c r="N3933" s="20">
        <f t="shared" si="309"/>
        <v>8.1</v>
      </c>
      <c r="O3933" s="21">
        <f t="shared" si="308"/>
        <v>1.3474062429822754E-4</v>
      </c>
      <c r="P3933" s="29">
        <f>N3933*INDEX($H$47:$H$50,MATCH(M3933,'Mining Dmd Profile'!$G$47:$G$50,0))</f>
        <v>8.1</v>
      </c>
      <c r="Q3933" s="31">
        <f t="shared" si="310"/>
        <v>9.795473133106872E-5</v>
      </c>
    </row>
    <row r="3934" spans="11:17" x14ac:dyDescent="0.2">
      <c r="K3934">
        <f t="shared" si="311"/>
        <v>164</v>
      </c>
      <c r="L3934">
        <f t="shared" si="312"/>
        <v>16</v>
      </c>
      <c r="M3934" t="s">
        <v>14</v>
      </c>
      <c r="N3934" s="20">
        <f t="shared" si="309"/>
        <v>7.7</v>
      </c>
      <c r="O3934" s="21">
        <f t="shared" si="308"/>
        <v>1.2808676630819162E-4</v>
      </c>
      <c r="P3934" s="29">
        <f>N3934*INDEX($H$47:$H$50,MATCH(M3934,'Mining Dmd Profile'!$G$47:$G$50,0))</f>
        <v>7.7</v>
      </c>
      <c r="Q3934" s="31">
        <f t="shared" si="310"/>
        <v>9.3117460648052983E-5</v>
      </c>
    </row>
    <row r="3935" spans="11:17" x14ac:dyDescent="0.2">
      <c r="K3935">
        <f t="shared" si="311"/>
        <v>164</v>
      </c>
      <c r="L3935">
        <f t="shared" si="312"/>
        <v>17</v>
      </c>
      <c r="M3935" t="s">
        <v>14</v>
      </c>
      <c r="N3935" s="20">
        <f t="shared" si="309"/>
        <v>7.3</v>
      </c>
      <c r="O3935" s="21">
        <f t="shared" si="308"/>
        <v>1.2143290831815567E-4</v>
      </c>
      <c r="P3935" s="29">
        <f>N3935*INDEX($H$47:$H$50,MATCH(M3935,'Mining Dmd Profile'!$G$47:$G$50,0))</f>
        <v>7.3</v>
      </c>
      <c r="Q3935" s="31">
        <f t="shared" si="310"/>
        <v>8.8280189965037233E-5</v>
      </c>
    </row>
    <row r="3936" spans="11:17" x14ac:dyDescent="0.2">
      <c r="K3936">
        <f t="shared" si="311"/>
        <v>164</v>
      </c>
      <c r="L3936">
        <f t="shared" si="312"/>
        <v>18</v>
      </c>
      <c r="M3936" t="s">
        <v>14</v>
      </c>
      <c r="N3936" s="20">
        <f t="shared" si="309"/>
        <v>7</v>
      </c>
      <c r="O3936" s="21">
        <f t="shared" si="308"/>
        <v>1.1644251482562872E-4</v>
      </c>
      <c r="P3936" s="29">
        <f>N3936*INDEX($H$47:$H$50,MATCH(M3936,'Mining Dmd Profile'!$G$47:$G$50,0))</f>
        <v>7</v>
      </c>
      <c r="Q3936" s="31">
        <f t="shared" si="310"/>
        <v>8.4652236952775437E-5</v>
      </c>
    </row>
    <row r="3937" spans="11:17" x14ac:dyDescent="0.2">
      <c r="K3937">
        <f t="shared" si="311"/>
        <v>164</v>
      </c>
      <c r="L3937">
        <f t="shared" si="312"/>
        <v>19</v>
      </c>
      <c r="M3937" t="s">
        <v>14</v>
      </c>
      <c r="N3937" s="20">
        <f t="shared" si="309"/>
        <v>7.3</v>
      </c>
      <c r="O3937" s="21">
        <f t="shared" si="308"/>
        <v>1.2143290831815567E-4</v>
      </c>
      <c r="P3937" s="29">
        <f>N3937*INDEX($H$47:$H$50,MATCH(M3937,'Mining Dmd Profile'!$G$47:$G$50,0))</f>
        <v>7.3</v>
      </c>
      <c r="Q3937" s="31">
        <f t="shared" si="310"/>
        <v>8.8280189965037233E-5</v>
      </c>
    </row>
    <row r="3938" spans="11:17" x14ac:dyDescent="0.2">
      <c r="K3938">
        <f t="shared" si="311"/>
        <v>164</v>
      </c>
      <c r="L3938">
        <f t="shared" si="312"/>
        <v>20</v>
      </c>
      <c r="M3938" t="s">
        <v>14</v>
      </c>
      <c r="N3938" s="20">
        <f t="shared" si="309"/>
        <v>7.7</v>
      </c>
      <c r="O3938" s="21">
        <f t="shared" si="308"/>
        <v>1.2808676630819162E-4</v>
      </c>
      <c r="P3938" s="29">
        <f>N3938*INDEX($H$47:$H$50,MATCH(M3938,'Mining Dmd Profile'!$G$47:$G$50,0))</f>
        <v>7.7</v>
      </c>
      <c r="Q3938" s="31">
        <f t="shared" si="310"/>
        <v>9.3117460648052983E-5</v>
      </c>
    </row>
    <row r="3939" spans="11:17" x14ac:dyDescent="0.2">
      <c r="K3939">
        <f t="shared" si="311"/>
        <v>164</v>
      </c>
      <c r="L3939">
        <f t="shared" si="312"/>
        <v>21</v>
      </c>
      <c r="M3939" t="s">
        <v>14</v>
      </c>
      <c r="N3939" s="20">
        <f t="shared" si="309"/>
        <v>8</v>
      </c>
      <c r="O3939" s="21">
        <f t="shared" si="308"/>
        <v>1.3307715980071856E-4</v>
      </c>
      <c r="P3939" s="29">
        <f>N3939*INDEX($H$47:$H$50,MATCH(M3939,'Mining Dmd Profile'!$G$47:$G$50,0))</f>
        <v>8</v>
      </c>
      <c r="Q3939" s="31">
        <f t="shared" si="310"/>
        <v>9.6745413660314779E-5</v>
      </c>
    </row>
    <row r="3940" spans="11:17" x14ac:dyDescent="0.2">
      <c r="K3940">
        <f t="shared" si="311"/>
        <v>164</v>
      </c>
      <c r="L3940">
        <f t="shared" si="312"/>
        <v>22</v>
      </c>
      <c r="M3940" t="s">
        <v>14</v>
      </c>
      <c r="N3940" s="20">
        <f t="shared" si="309"/>
        <v>8</v>
      </c>
      <c r="O3940" s="21">
        <f t="shared" si="308"/>
        <v>1.3307715980071856E-4</v>
      </c>
      <c r="P3940" s="29">
        <f>N3940*INDEX($H$47:$H$50,MATCH(M3940,'Mining Dmd Profile'!$G$47:$G$50,0))</f>
        <v>8</v>
      </c>
      <c r="Q3940" s="31">
        <f t="shared" si="310"/>
        <v>9.6745413660314779E-5</v>
      </c>
    </row>
    <row r="3941" spans="11:17" x14ac:dyDescent="0.2">
      <c r="K3941">
        <f t="shared" si="311"/>
        <v>164</v>
      </c>
      <c r="L3941">
        <f t="shared" si="312"/>
        <v>23</v>
      </c>
      <c r="M3941" t="s">
        <v>14</v>
      </c>
      <c r="N3941" s="20">
        <f t="shared" si="309"/>
        <v>8</v>
      </c>
      <c r="O3941" s="21">
        <f t="shared" si="308"/>
        <v>1.3307715980071856E-4</v>
      </c>
      <c r="P3941" s="29">
        <f>N3941*INDEX($H$47:$H$50,MATCH(M3941,'Mining Dmd Profile'!$G$47:$G$50,0))</f>
        <v>8</v>
      </c>
      <c r="Q3941" s="31">
        <f t="shared" si="310"/>
        <v>9.6745413660314779E-5</v>
      </c>
    </row>
    <row r="3942" spans="11:17" x14ac:dyDescent="0.2">
      <c r="K3942">
        <f t="shared" si="311"/>
        <v>164</v>
      </c>
      <c r="L3942">
        <f t="shared" si="312"/>
        <v>24</v>
      </c>
      <c r="M3942" t="s">
        <v>14</v>
      </c>
      <c r="N3942" s="20">
        <f t="shared" si="309"/>
        <v>8</v>
      </c>
      <c r="O3942" s="21">
        <f t="shared" si="308"/>
        <v>1.3307715980071856E-4</v>
      </c>
      <c r="P3942" s="29">
        <f>N3942*INDEX($H$47:$H$50,MATCH(M3942,'Mining Dmd Profile'!$G$47:$G$50,0))</f>
        <v>8</v>
      </c>
      <c r="Q3942" s="31">
        <f t="shared" si="310"/>
        <v>9.6745413660314779E-5</v>
      </c>
    </row>
    <row r="3943" spans="11:17" x14ac:dyDescent="0.2">
      <c r="K3943">
        <f t="shared" si="311"/>
        <v>165</v>
      </c>
      <c r="L3943">
        <f t="shared" si="312"/>
        <v>1</v>
      </c>
      <c r="M3943" t="s">
        <v>14</v>
      </c>
      <c r="N3943" s="20">
        <f t="shared" si="309"/>
        <v>7</v>
      </c>
      <c r="O3943" s="21">
        <f t="shared" si="308"/>
        <v>1.1644251482562872E-4</v>
      </c>
      <c r="P3943" s="29">
        <f>N3943*INDEX($H$47:$H$50,MATCH(M3943,'Mining Dmd Profile'!$G$47:$G$50,0))</f>
        <v>7</v>
      </c>
      <c r="Q3943" s="31">
        <f t="shared" si="310"/>
        <v>8.4652236952775437E-5</v>
      </c>
    </row>
    <row r="3944" spans="11:17" x14ac:dyDescent="0.2">
      <c r="K3944">
        <f t="shared" si="311"/>
        <v>165</v>
      </c>
      <c r="L3944">
        <f t="shared" si="312"/>
        <v>2</v>
      </c>
      <c r="M3944" t="s">
        <v>14</v>
      </c>
      <c r="N3944" s="20">
        <f t="shared" si="309"/>
        <v>6.5</v>
      </c>
      <c r="O3944" s="21">
        <f t="shared" si="308"/>
        <v>1.0812519233808381E-4</v>
      </c>
      <c r="P3944" s="29">
        <f>N3944*INDEX($H$47:$H$50,MATCH(M3944,'Mining Dmd Profile'!$G$47:$G$50,0))</f>
        <v>6.5</v>
      </c>
      <c r="Q3944" s="31">
        <f t="shared" si="310"/>
        <v>7.8605648599005759E-5</v>
      </c>
    </row>
    <row r="3945" spans="11:17" x14ac:dyDescent="0.2">
      <c r="K3945">
        <f t="shared" si="311"/>
        <v>165</v>
      </c>
      <c r="L3945">
        <f t="shared" si="312"/>
        <v>3</v>
      </c>
      <c r="M3945" t="s">
        <v>14</v>
      </c>
      <c r="N3945" s="20">
        <f t="shared" si="309"/>
        <v>6</v>
      </c>
      <c r="O3945" s="21">
        <f t="shared" si="308"/>
        <v>9.9807869850538917E-5</v>
      </c>
      <c r="P3945" s="29">
        <f>N3945*INDEX($H$47:$H$50,MATCH(M3945,'Mining Dmd Profile'!$G$47:$G$50,0))</f>
        <v>6</v>
      </c>
      <c r="Q3945" s="31">
        <f t="shared" si="310"/>
        <v>7.2559060245236094E-5</v>
      </c>
    </row>
    <row r="3946" spans="11:17" x14ac:dyDescent="0.2">
      <c r="K3946">
        <f t="shared" si="311"/>
        <v>165</v>
      </c>
      <c r="L3946">
        <f t="shared" si="312"/>
        <v>4</v>
      </c>
      <c r="M3946" t="s">
        <v>14</v>
      </c>
      <c r="N3946" s="20">
        <f t="shared" si="309"/>
        <v>5.5</v>
      </c>
      <c r="O3946" s="21">
        <f t="shared" si="308"/>
        <v>9.1490547362994007E-5</v>
      </c>
      <c r="P3946" s="29">
        <f>N3946*INDEX($H$47:$H$50,MATCH(M3946,'Mining Dmd Profile'!$G$47:$G$50,0))</f>
        <v>5.5</v>
      </c>
      <c r="Q3946" s="31">
        <f t="shared" si="310"/>
        <v>6.6512471891466417E-5</v>
      </c>
    </row>
    <row r="3947" spans="11:17" x14ac:dyDescent="0.2">
      <c r="K3947">
        <f t="shared" si="311"/>
        <v>165</v>
      </c>
      <c r="L3947">
        <f t="shared" si="312"/>
        <v>5</v>
      </c>
      <c r="M3947" t="s">
        <v>14</v>
      </c>
      <c r="N3947" s="20">
        <f t="shared" si="309"/>
        <v>5.5</v>
      </c>
      <c r="O3947" s="21">
        <f t="shared" si="308"/>
        <v>9.1490547362994007E-5</v>
      </c>
      <c r="P3947" s="29">
        <f>N3947*INDEX($H$47:$H$50,MATCH(M3947,'Mining Dmd Profile'!$G$47:$G$50,0))</f>
        <v>5.5</v>
      </c>
      <c r="Q3947" s="31">
        <f t="shared" si="310"/>
        <v>6.6512471891466417E-5</v>
      </c>
    </row>
    <row r="3948" spans="11:17" x14ac:dyDescent="0.2">
      <c r="K3948">
        <f t="shared" si="311"/>
        <v>165</v>
      </c>
      <c r="L3948">
        <f t="shared" si="312"/>
        <v>6</v>
      </c>
      <c r="M3948" t="s">
        <v>14</v>
      </c>
      <c r="N3948" s="20">
        <f t="shared" si="309"/>
        <v>5.5</v>
      </c>
      <c r="O3948" s="21">
        <f t="shared" si="308"/>
        <v>9.1490547362994007E-5</v>
      </c>
      <c r="P3948" s="29">
        <f>N3948*INDEX($H$47:$H$50,MATCH(M3948,'Mining Dmd Profile'!$G$47:$G$50,0))</f>
        <v>5.5</v>
      </c>
      <c r="Q3948" s="31">
        <f t="shared" si="310"/>
        <v>6.6512471891466417E-5</v>
      </c>
    </row>
    <row r="3949" spans="11:17" x14ac:dyDescent="0.2">
      <c r="K3949">
        <f t="shared" si="311"/>
        <v>165</v>
      </c>
      <c r="L3949">
        <f t="shared" si="312"/>
        <v>7</v>
      </c>
      <c r="M3949" t="s">
        <v>14</v>
      </c>
      <c r="N3949" s="20">
        <f t="shared" si="309"/>
        <v>5.5</v>
      </c>
      <c r="O3949" s="21">
        <f t="shared" si="308"/>
        <v>9.1490547362994007E-5</v>
      </c>
      <c r="P3949" s="29">
        <f>N3949*INDEX($H$47:$H$50,MATCH(M3949,'Mining Dmd Profile'!$G$47:$G$50,0))</f>
        <v>5.5</v>
      </c>
      <c r="Q3949" s="31">
        <f t="shared" si="310"/>
        <v>6.6512471891466417E-5</v>
      </c>
    </row>
    <row r="3950" spans="11:17" x14ac:dyDescent="0.2">
      <c r="K3950">
        <f t="shared" si="311"/>
        <v>165</v>
      </c>
      <c r="L3950">
        <f t="shared" si="312"/>
        <v>8</v>
      </c>
      <c r="M3950" t="s">
        <v>14</v>
      </c>
      <c r="N3950" s="20">
        <f t="shared" si="309"/>
        <v>5.5</v>
      </c>
      <c r="O3950" s="21">
        <f t="shared" si="308"/>
        <v>9.1490547362994007E-5</v>
      </c>
      <c r="P3950" s="29">
        <f>N3950*INDEX($H$47:$H$50,MATCH(M3950,'Mining Dmd Profile'!$G$47:$G$50,0))</f>
        <v>5.5</v>
      </c>
      <c r="Q3950" s="31">
        <f t="shared" si="310"/>
        <v>6.6512471891466417E-5</v>
      </c>
    </row>
    <row r="3951" spans="11:17" x14ac:dyDescent="0.2">
      <c r="K3951">
        <f t="shared" si="311"/>
        <v>165</v>
      </c>
      <c r="L3951">
        <f t="shared" si="312"/>
        <v>9</v>
      </c>
      <c r="M3951" t="s">
        <v>14</v>
      </c>
      <c r="N3951" s="20">
        <f t="shared" si="309"/>
        <v>5.5</v>
      </c>
      <c r="O3951" s="21">
        <f t="shared" si="308"/>
        <v>9.1490547362994007E-5</v>
      </c>
      <c r="P3951" s="29">
        <f>N3951*INDEX($H$47:$H$50,MATCH(M3951,'Mining Dmd Profile'!$G$47:$G$50,0))</f>
        <v>5.5</v>
      </c>
      <c r="Q3951" s="31">
        <f t="shared" si="310"/>
        <v>6.6512471891466417E-5</v>
      </c>
    </row>
    <row r="3952" spans="11:17" x14ac:dyDescent="0.2">
      <c r="K3952">
        <f t="shared" si="311"/>
        <v>165</v>
      </c>
      <c r="L3952">
        <f t="shared" si="312"/>
        <v>10</v>
      </c>
      <c r="M3952" t="s">
        <v>14</v>
      </c>
      <c r="N3952" s="20">
        <f t="shared" si="309"/>
        <v>6</v>
      </c>
      <c r="O3952" s="21">
        <f t="shared" si="308"/>
        <v>9.9807869850538917E-5</v>
      </c>
      <c r="P3952" s="29">
        <f>N3952*INDEX($H$47:$H$50,MATCH(M3952,'Mining Dmd Profile'!$G$47:$G$50,0))</f>
        <v>6</v>
      </c>
      <c r="Q3952" s="31">
        <f t="shared" si="310"/>
        <v>7.2559060245236094E-5</v>
      </c>
    </row>
    <row r="3953" spans="11:17" x14ac:dyDescent="0.2">
      <c r="K3953">
        <f t="shared" si="311"/>
        <v>165</v>
      </c>
      <c r="L3953">
        <f t="shared" si="312"/>
        <v>11</v>
      </c>
      <c r="M3953" t="s">
        <v>14</v>
      </c>
      <c r="N3953" s="20">
        <f t="shared" si="309"/>
        <v>6.6</v>
      </c>
      <c r="O3953" s="21">
        <f t="shared" si="308"/>
        <v>1.0978865683559279E-4</v>
      </c>
      <c r="P3953" s="29">
        <f>N3953*INDEX($H$47:$H$50,MATCH(M3953,'Mining Dmd Profile'!$G$47:$G$50,0))</f>
        <v>6.6</v>
      </c>
      <c r="Q3953" s="31">
        <f t="shared" si="310"/>
        <v>7.98149662697597E-5</v>
      </c>
    </row>
    <row r="3954" spans="11:17" x14ac:dyDescent="0.2">
      <c r="K3954">
        <f t="shared" si="311"/>
        <v>165</v>
      </c>
      <c r="L3954">
        <f t="shared" si="312"/>
        <v>12</v>
      </c>
      <c r="M3954" t="s">
        <v>14</v>
      </c>
      <c r="N3954" s="20">
        <f t="shared" si="309"/>
        <v>7</v>
      </c>
      <c r="O3954" s="21">
        <f t="shared" si="308"/>
        <v>1.1644251482562872E-4</v>
      </c>
      <c r="P3954" s="29">
        <f>N3954*INDEX($H$47:$H$50,MATCH(M3954,'Mining Dmd Profile'!$G$47:$G$50,0))</f>
        <v>7</v>
      </c>
      <c r="Q3954" s="31">
        <f t="shared" si="310"/>
        <v>8.4652236952775437E-5</v>
      </c>
    </row>
    <row r="3955" spans="11:17" x14ac:dyDescent="0.2">
      <c r="K3955">
        <f t="shared" si="311"/>
        <v>165</v>
      </c>
      <c r="L3955">
        <f t="shared" si="312"/>
        <v>13</v>
      </c>
      <c r="M3955" t="s">
        <v>14</v>
      </c>
      <c r="N3955" s="20">
        <f t="shared" si="309"/>
        <v>7.5</v>
      </c>
      <c r="O3955" s="21">
        <f t="shared" si="308"/>
        <v>1.2475983731317363E-4</v>
      </c>
      <c r="P3955" s="29">
        <f>N3955*INDEX($H$47:$H$50,MATCH(M3955,'Mining Dmd Profile'!$G$47:$G$50,0))</f>
        <v>7.5</v>
      </c>
      <c r="Q3955" s="31">
        <f t="shared" si="310"/>
        <v>9.0698825306545115E-5</v>
      </c>
    </row>
    <row r="3956" spans="11:17" x14ac:dyDescent="0.2">
      <c r="K3956">
        <f t="shared" si="311"/>
        <v>165</v>
      </c>
      <c r="L3956">
        <f t="shared" si="312"/>
        <v>14</v>
      </c>
      <c r="M3956" t="s">
        <v>14</v>
      </c>
      <c r="N3956" s="20">
        <f t="shared" si="309"/>
        <v>8</v>
      </c>
      <c r="O3956" s="21">
        <f t="shared" si="308"/>
        <v>1.3307715980071856E-4</v>
      </c>
      <c r="P3956" s="29">
        <f>N3956*INDEX($H$47:$H$50,MATCH(M3956,'Mining Dmd Profile'!$G$47:$G$50,0))</f>
        <v>8</v>
      </c>
      <c r="Q3956" s="31">
        <f t="shared" si="310"/>
        <v>9.6745413660314779E-5</v>
      </c>
    </row>
    <row r="3957" spans="11:17" x14ac:dyDescent="0.2">
      <c r="K3957">
        <f t="shared" si="311"/>
        <v>165</v>
      </c>
      <c r="L3957">
        <f t="shared" si="312"/>
        <v>15</v>
      </c>
      <c r="M3957" t="s">
        <v>14</v>
      </c>
      <c r="N3957" s="20">
        <f t="shared" si="309"/>
        <v>8.1</v>
      </c>
      <c r="O3957" s="21">
        <f t="shared" si="308"/>
        <v>1.3474062429822754E-4</v>
      </c>
      <c r="P3957" s="29">
        <f>N3957*INDEX($H$47:$H$50,MATCH(M3957,'Mining Dmd Profile'!$G$47:$G$50,0))</f>
        <v>8.1</v>
      </c>
      <c r="Q3957" s="31">
        <f t="shared" si="310"/>
        <v>9.795473133106872E-5</v>
      </c>
    </row>
    <row r="3958" spans="11:17" x14ac:dyDescent="0.2">
      <c r="K3958">
        <f t="shared" si="311"/>
        <v>165</v>
      </c>
      <c r="L3958">
        <f t="shared" si="312"/>
        <v>16</v>
      </c>
      <c r="M3958" t="s">
        <v>14</v>
      </c>
      <c r="N3958" s="20">
        <f t="shared" si="309"/>
        <v>7.7</v>
      </c>
      <c r="O3958" s="21">
        <f t="shared" si="308"/>
        <v>1.2808676630819162E-4</v>
      </c>
      <c r="P3958" s="29">
        <f>N3958*INDEX($H$47:$H$50,MATCH(M3958,'Mining Dmd Profile'!$G$47:$G$50,0))</f>
        <v>7.7</v>
      </c>
      <c r="Q3958" s="31">
        <f t="shared" si="310"/>
        <v>9.3117460648052983E-5</v>
      </c>
    </row>
    <row r="3959" spans="11:17" x14ac:dyDescent="0.2">
      <c r="K3959">
        <f t="shared" si="311"/>
        <v>165</v>
      </c>
      <c r="L3959">
        <f t="shared" si="312"/>
        <v>17</v>
      </c>
      <c r="M3959" t="s">
        <v>14</v>
      </c>
      <c r="N3959" s="20">
        <f t="shared" si="309"/>
        <v>7.3</v>
      </c>
      <c r="O3959" s="21">
        <f t="shared" si="308"/>
        <v>1.2143290831815567E-4</v>
      </c>
      <c r="P3959" s="29">
        <f>N3959*INDEX($H$47:$H$50,MATCH(M3959,'Mining Dmd Profile'!$G$47:$G$50,0))</f>
        <v>7.3</v>
      </c>
      <c r="Q3959" s="31">
        <f t="shared" si="310"/>
        <v>8.8280189965037233E-5</v>
      </c>
    </row>
    <row r="3960" spans="11:17" x14ac:dyDescent="0.2">
      <c r="K3960">
        <f t="shared" si="311"/>
        <v>165</v>
      </c>
      <c r="L3960">
        <f t="shared" si="312"/>
        <v>18</v>
      </c>
      <c r="M3960" t="s">
        <v>14</v>
      </c>
      <c r="N3960" s="20">
        <f t="shared" si="309"/>
        <v>7</v>
      </c>
      <c r="O3960" s="21">
        <f t="shared" si="308"/>
        <v>1.1644251482562872E-4</v>
      </c>
      <c r="P3960" s="29">
        <f>N3960*INDEX($H$47:$H$50,MATCH(M3960,'Mining Dmd Profile'!$G$47:$G$50,0))</f>
        <v>7</v>
      </c>
      <c r="Q3960" s="31">
        <f t="shared" si="310"/>
        <v>8.4652236952775437E-5</v>
      </c>
    </row>
    <row r="3961" spans="11:17" x14ac:dyDescent="0.2">
      <c r="K3961">
        <f t="shared" si="311"/>
        <v>165</v>
      </c>
      <c r="L3961">
        <f t="shared" si="312"/>
        <v>19</v>
      </c>
      <c r="M3961" t="s">
        <v>14</v>
      </c>
      <c r="N3961" s="20">
        <f t="shared" si="309"/>
        <v>7.3</v>
      </c>
      <c r="O3961" s="21">
        <f t="shared" si="308"/>
        <v>1.2143290831815567E-4</v>
      </c>
      <c r="P3961" s="29">
        <f>N3961*INDEX($H$47:$H$50,MATCH(M3961,'Mining Dmd Profile'!$G$47:$G$50,0))</f>
        <v>7.3</v>
      </c>
      <c r="Q3961" s="31">
        <f t="shared" si="310"/>
        <v>8.8280189965037233E-5</v>
      </c>
    </row>
    <row r="3962" spans="11:17" x14ac:dyDescent="0.2">
      <c r="K3962">
        <f t="shared" si="311"/>
        <v>165</v>
      </c>
      <c r="L3962">
        <f t="shared" si="312"/>
        <v>20</v>
      </c>
      <c r="M3962" t="s">
        <v>14</v>
      </c>
      <c r="N3962" s="20">
        <f t="shared" si="309"/>
        <v>7.7</v>
      </c>
      <c r="O3962" s="21">
        <f t="shared" si="308"/>
        <v>1.2808676630819162E-4</v>
      </c>
      <c r="P3962" s="29">
        <f>N3962*INDEX($H$47:$H$50,MATCH(M3962,'Mining Dmd Profile'!$G$47:$G$50,0))</f>
        <v>7.7</v>
      </c>
      <c r="Q3962" s="31">
        <f t="shared" si="310"/>
        <v>9.3117460648052983E-5</v>
      </c>
    </row>
    <row r="3963" spans="11:17" x14ac:dyDescent="0.2">
      <c r="K3963">
        <f t="shared" si="311"/>
        <v>165</v>
      </c>
      <c r="L3963">
        <f t="shared" si="312"/>
        <v>21</v>
      </c>
      <c r="M3963" t="s">
        <v>14</v>
      </c>
      <c r="N3963" s="20">
        <f t="shared" si="309"/>
        <v>8</v>
      </c>
      <c r="O3963" s="21">
        <f t="shared" si="308"/>
        <v>1.3307715980071856E-4</v>
      </c>
      <c r="P3963" s="29">
        <f>N3963*INDEX($H$47:$H$50,MATCH(M3963,'Mining Dmd Profile'!$G$47:$G$50,0))</f>
        <v>8</v>
      </c>
      <c r="Q3963" s="31">
        <f t="shared" si="310"/>
        <v>9.6745413660314779E-5</v>
      </c>
    </row>
    <row r="3964" spans="11:17" x14ac:dyDescent="0.2">
      <c r="K3964">
        <f t="shared" si="311"/>
        <v>165</v>
      </c>
      <c r="L3964">
        <f t="shared" si="312"/>
        <v>22</v>
      </c>
      <c r="M3964" t="s">
        <v>14</v>
      </c>
      <c r="N3964" s="20">
        <f t="shared" si="309"/>
        <v>8</v>
      </c>
      <c r="O3964" s="21">
        <f t="shared" si="308"/>
        <v>1.3307715980071856E-4</v>
      </c>
      <c r="P3964" s="29">
        <f>N3964*INDEX($H$47:$H$50,MATCH(M3964,'Mining Dmd Profile'!$G$47:$G$50,0))</f>
        <v>8</v>
      </c>
      <c r="Q3964" s="31">
        <f t="shared" si="310"/>
        <v>9.6745413660314779E-5</v>
      </c>
    </row>
    <row r="3965" spans="11:17" x14ac:dyDescent="0.2">
      <c r="K3965">
        <f t="shared" si="311"/>
        <v>165</v>
      </c>
      <c r="L3965">
        <f t="shared" si="312"/>
        <v>23</v>
      </c>
      <c r="M3965" t="s">
        <v>14</v>
      </c>
      <c r="N3965" s="20">
        <f t="shared" si="309"/>
        <v>8</v>
      </c>
      <c r="O3965" s="21">
        <f t="shared" si="308"/>
        <v>1.3307715980071856E-4</v>
      </c>
      <c r="P3965" s="29">
        <f>N3965*INDEX($H$47:$H$50,MATCH(M3965,'Mining Dmd Profile'!$G$47:$G$50,0))</f>
        <v>8</v>
      </c>
      <c r="Q3965" s="31">
        <f t="shared" si="310"/>
        <v>9.6745413660314779E-5</v>
      </c>
    </row>
    <row r="3966" spans="11:17" x14ac:dyDescent="0.2">
      <c r="K3966">
        <f t="shared" si="311"/>
        <v>165</v>
      </c>
      <c r="L3966">
        <f t="shared" si="312"/>
        <v>24</v>
      </c>
      <c r="M3966" t="s">
        <v>14</v>
      </c>
      <c r="N3966" s="20">
        <f t="shared" si="309"/>
        <v>8</v>
      </c>
      <c r="O3966" s="21">
        <f t="shared" si="308"/>
        <v>1.3307715980071856E-4</v>
      </c>
      <c r="P3966" s="29">
        <f>N3966*INDEX($H$47:$H$50,MATCH(M3966,'Mining Dmd Profile'!$G$47:$G$50,0))</f>
        <v>8</v>
      </c>
      <c r="Q3966" s="31">
        <f t="shared" si="310"/>
        <v>9.6745413660314779E-5</v>
      </c>
    </row>
    <row r="3967" spans="11:17" x14ac:dyDescent="0.2">
      <c r="K3967">
        <f t="shared" si="311"/>
        <v>166</v>
      </c>
      <c r="L3967">
        <f t="shared" si="312"/>
        <v>1</v>
      </c>
      <c r="M3967" t="s">
        <v>14</v>
      </c>
      <c r="N3967" s="20">
        <f t="shared" si="309"/>
        <v>7</v>
      </c>
      <c r="O3967" s="21">
        <f t="shared" si="308"/>
        <v>1.1644251482562872E-4</v>
      </c>
      <c r="P3967" s="29">
        <f>N3967*INDEX($H$47:$H$50,MATCH(M3967,'Mining Dmd Profile'!$G$47:$G$50,0))</f>
        <v>7</v>
      </c>
      <c r="Q3967" s="31">
        <f t="shared" si="310"/>
        <v>8.4652236952775437E-5</v>
      </c>
    </row>
    <row r="3968" spans="11:17" x14ac:dyDescent="0.2">
      <c r="K3968">
        <f t="shared" si="311"/>
        <v>166</v>
      </c>
      <c r="L3968">
        <f t="shared" si="312"/>
        <v>2</v>
      </c>
      <c r="M3968" t="s">
        <v>14</v>
      </c>
      <c r="N3968" s="20">
        <f t="shared" si="309"/>
        <v>6.5</v>
      </c>
      <c r="O3968" s="21">
        <f t="shared" si="308"/>
        <v>1.0812519233808381E-4</v>
      </c>
      <c r="P3968" s="29">
        <f>N3968*INDEX($H$47:$H$50,MATCH(M3968,'Mining Dmd Profile'!$G$47:$G$50,0))</f>
        <v>6.5</v>
      </c>
      <c r="Q3968" s="31">
        <f t="shared" si="310"/>
        <v>7.8605648599005759E-5</v>
      </c>
    </row>
    <row r="3969" spans="11:17" x14ac:dyDescent="0.2">
      <c r="K3969">
        <f t="shared" si="311"/>
        <v>166</v>
      </c>
      <c r="L3969">
        <f t="shared" si="312"/>
        <v>3</v>
      </c>
      <c r="M3969" t="s">
        <v>14</v>
      </c>
      <c r="N3969" s="20">
        <f t="shared" si="309"/>
        <v>6</v>
      </c>
      <c r="O3969" s="21">
        <f t="shared" si="308"/>
        <v>9.9807869850538917E-5</v>
      </c>
      <c r="P3969" s="29">
        <f>N3969*INDEX($H$47:$H$50,MATCH(M3969,'Mining Dmd Profile'!$G$47:$G$50,0))</f>
        <v>6</v>
      </c>
      <c r="Q3969" s="31">
        <f t="shared" si="310"/>
        <v>7.2559060245236094E-5</v>
      </c>
    </row>
    <row r="3970" spans="11:17" x14ac:dyDescent="0.2">
      <c r="K3970">
        <f t="shared" si="311"/>
        <v>166</v>
      </c>
      <c r="L3970">
        <f t="shared" si="312"/>
        <v>4</v>
      </c>
      <c r="M3970" t="s">
        <v>14</v>
      </c>
      <c r="N3970" s="20">
        <f t="shared" si="309"/>
        <v>5.5</v>
      </c>
      <c r="O3970" s="21">
        <f t="shared" si="308"/>
        <v>9.1490547362994007E-5</v>
      </c>
      <c r="P3970" s="29">
        <f>N3970*INDEX($H$47:$H$50,MATCH(M3970,'Mining Dmd Profile'!$G$47:$G$50,0))</f>
        <v>5.5</v>
      </c>
      <c r="Q3970" s="31">
        <f t="shared" si="310"/>
        <v>6.6512471891466417E-5</v>
      </c>
    </row>
    <row r="3971" spans="11:17" x14ac:dyDescent="0.2">
      <c r="K3971">
        <f t="shared" si="311"/>
        <v>166</v>
      </c>
      <c r="L3971">
        <f t="shared" si="312"/>
        <v>5</v>
      </c>
      <c r="M3971" t="s">
        <v>14</v>
      </c>
      <c r="N3971" s="20">
        <f t="shared" si="309"/>
        <v>5.5</v>
      </c>
      <c r="O3971" s="21">
        <f t="shared" si="308"/>
        <v>9.1490547362994007E-5</v>
      </c>
      <c r="P3971" s="29">
        <f>N3971*INDEX($H$47:$H$50,MATCH(M3971,'Mining Dmd Profile'!$G$47:$G$50,0))</f>
        <v>5.5</v>
      </c>
      <c r="Q3971" s="31">
        <f t="shared" si="310"/>
        <v>6.6512471891466417E-5</v>
      </c>
    </row>
    <row r="3972" spans="11:17" x14ac:dyDescent="0.2">
      <c r="K3972">
        <f t="shared" si="311"/>
        <v>166</v>
      </c>
      <c r="L3972">
        <f t="shared" si="312"/>
        <v>6</v>
      </c>
      <c r="M3972" t="s">
        <v>14</v>
      </c>
      <c r="N3972" s="20">
        <f t="shared" si="309"/>
        <v>5.5</v>
      </c>
      <c r="O3972" s="21">
        <f t="shared" si="308"/>
        <v>9.1490547362994007E-5</v>
      </c>
      <c r="P3972" s="29">
        <f>N3972*INDEX($H$47:$H$50,MATCH(M3972,'Mining Dmd Profile'!$G$47:$G$50,0))</f>
        <v>5.5</v>
      </c>
      <c r="Q3972" s="31">
        <f t="shared" si="310"/>
        <v>6.6512471891466417E-5</v>
      </c>
    </row>
    <row r="3973" spans="11:17" x14ac:dyDescent="0.2">
      <c r="K3973">
        <f t="shared" si="311"/>
        <v>166</v>
      </c>
      <c r="L3973">
        <f t="shared" si="312"/>
        <v>7</v>
      </c>
      <c r="M3973" t="s">
        <v>14</v>
      </c>
      <c r="N3973" s="20">
        <f t="shared" si="309"/>
        <v>5.5</v>
      </c>
      <c r="O3973" s="21">
        <f t="shared" si="308"/>
        <v>9.1490547362994007E-5</v>
      </c>
      <c r="P3973" s="29">
        <f>N3973*INDEX($H$47:$H$50,MATCH(M3973,'Mining Dmd Profile'!$G$47:$G$50,0))</f>
        <v>5.5</v>
      </c>
      <c r="Q3973" s="31">
        <f t="shared" si="310"/>
        <v>6.6512471891466417E-5</v>
      </c>
    </row>
    <row r="3974" spans="11:17" x14ac:dyDescent="0.2">
      <c r="K3974">
        <f t="shared" si="311"/>
        <v>166</v>
      </c>
      <c r="L3974">
        <f t="shared" si="312"/>
        <v>8</v>
      </c>
      <c r="M3974" t="s">
        <v>14</v>
      </c>
      <c r="N3974" s="20">
        <f t="shared" si="309"/>
        <v>5.5</v>
      </c>
      <c r="O3974" s="21">
        <f t="shared" si="308"/>
        <v>9.1490547362994007E-5</v>
      </c>
      <c r="P3974" s="29">
        <f>N3974*INDEX($H$47:$H$50,MATCH(M3974,'Mining Dmd Profile'!$G$47:$G$50,0))</f>
        <v>5.5</v>
      </c>
      <c r="Q3974" s="31">
        <f t="shared" si="310"/>
        <v>6.6512471891466417E-5</v>
      </c>
    </row>
    <row r="3975" spans="11:17" x14ac:dyDescent="0.2">
      <c r="K3975">
        <f t="shared" si="311"/>
        <v>166</v>
      </c>
      <c r="L3975">
        <f t="shared" si="312"/>
        <v>9</v>
      </c>
      <c r="M3975" t="s">
        <v>14</v>
      </c>
      <c r="N3975" s="20">
        <f t="shared" si="309"/>
        <v>5.5</v>
      </c>
      <c r="O3975" s="21">
        <f t="shared" ref="O3975:O4038" si="313">N3975/$N$5</f>
        <v>9.1490547362994007E-5</v>
      </c>
      <c r="P3975" s="29">
        <f>N3975*INDEX($H$47:$H$50,MATCH(M3975,'Mining Dmd Profile'!$G$47:$G$50,0))</f>
        <v>5.5</v>
      </c>
      <c r="Q3975" s="31">
        <f t="shared" si="310"/>
        <v>6.6512471891466417E-5</v>
      </c>
    </row>
    <row r="3976" spans="11:17" x14ac:dyDescent="0.2">
      <c r="K3976">
        <f t="shared" si="311"/>
        <v>166</v>
      </c>
      <c r="L3976">
        <f t="shared" si="312"/>
        <v>10</v>
      </c>
      <c r="M3976" t="s">
        <v>14</v>
      </c>
      <c r="N3976" s="20">
        <f t="shared" ref="N3976:N4039" si="314">INDEX($H$7:$H$30,MATCH($L3976,$C$7:$C$30,0))</f>
        <v>6</v>
      </c>
      <c r="O3976" s="21">
        <f t="shared" si="313"/>
        <v>9.9807869850538917E-5</v>
      </c>
      <c r="P3976" s="29">
        <f>N3976*INDEX($H$47:$H$50,MATCH(M3976,'Mining Dmd Profile'!$G$47:$G$50,0))</f>
        <v>6</v>
      </c>
      <c r="Q3976" s="31">
        <f t="shared" ref="Q3976:Q4039" si="315">P3976/$P$5</f>
        <v>7.2559060245236094E-5</v>
      </c>
    </row>
    <row r="3977" spans="11:17" x14ac:dyDescent="0.2">
      <c r="K3977">
        <f t="shared" ref="K3977:K4040" si="316">IF(L3976=24,K3976+1,K3976)</f>
        <v>166</v>
      </c>
      <c r="L3977">
        <f t="shared" ref="L3977:L4040" si="317">IF(L3976=24,1,L3976+1)</f>
        <v>11</v>
      </c>
      <c r="M3977" t="s">
        <v>14</v>
      </c>
      <c r="N3977" s="20">
        <f t="shared" si="314"/>
        <v>6.6</v>
      </c>
      <c r="O3977" s="21">
        <f t="shared" si="313"/>
        <v>1.0978865683559279E-4</v>
      </c>
      <c r="P3977" s="29">
        <f>N3977*INDEX($H$47:$H$50,MATCH(M3977,'Mining Dmd Profile'!$G$47:$G$50,0))</f>
        <v>6.6</v>
      </c>
      <c r="Q3977" s="31">
        <f t="shared" si="315"/>
        <v>7.98149662697597E-5</v>
      </c>
    </row>
    <row r="3978" spans="11:17" x14ac:dyDescent="0.2">
      <c r="K3978">
        <f t="shared" si="316"/>
        <v>166</v>
      </c>
      <c r="L3978">
        <f t="shared" si="317"/>
        <v>12</v>
      </c>
      <c r="M3978" t="s">
        <v>14</v>
      </c>
      <c r="N3978" s="20">
        <f t="shared" si="314"/>
        <v>7</v>
      </c>
      <c r="O3978" s="21">
        <f t="shared" si="313"/>
        <v>1.1644251482562872E-4</v>
      </c>
      <c r="P3978" s="29">
        <f>N3978*INDEX($H$47:$H$50,MATCH(M3978,'Mining Dmd Profile'!$G$47:$G$50,0))</f>
        <v>7</v>
      </c>
      <c r="Q3978" s="31">
        <f t="shared" si="315"/>
        <v>8.4652236952775437E-5</v>
      </c>
    </row>
    <row r="3979" spans="11:17" x14ac:dyDescent="0.2">
      <c r="K3979">
        <f t="shared" si="316"/>
        <v>166</v>
      </c>
      <c r="L3979">
        <f t="shared" si="317"/>
        <v>13</v>
      </c>
      <c r="M3979" t="s">
        <v>14</v>
      </c>
      <c r="N3979" s="20">
        <f t="shared" si="314"/>
        <v>7.5</v>
      </c>
      <c r="O3979" s="21">
        <f t="shared" si="313"/>
        <v>1.2475983731317363E-4</v>
      </c>
      <c r="P3979" s="29">
        <f>N3979*INDEX($H$47:$H$50,MATCH(M3979,'Mining Dmd Profile'!$G$47:$G$50,0))</f>
        <v>7.5</v>
      </c>
      <c r="Q3979" s="31">
        <f t="shared" si="315"/>
        <v>9.0698825306545115E-5</v>
      </c>
    </row>
    <row r="3980" spans="11:17" x14ac:dyDescent="0.2">
      <c r="K3980">
        <f t="shared" si="316"/>
        <v>166</v>
      </c>
      <c r="L3980">
        <f t="shared" si="317"/>
        <v>14</v>
      </c>
      <c r="M3980" t="s">
        <v>14</v>
      </c>
      <c r="N3980" s="20">
        <f t="shared" si="314"/>
        <v>8</v>
      </c>
      <c r="O3980" s="21">
        <f t="shared" si="313"/>
        <v>1.3307715980071856E-4</v>
      </c>
      <c r="P3980" s="29">
        <f>N3980*INDEX($H$47:$H$50,MATCH(M3980,'Mining Dmd Profile'!$G$47:$G$50,0))</f>
        <v>8</v>
      </c>
      <c r="Q3980" s="31">
        <f t="shared" si="315"/>
        <v>9.6745413660314779E-5</v>
      </c>
    </row>
    <row r="3981" spans="11:17" x14ac:dyDescent="0.2">
      <c r="K3981">
        <f t="shared" si="316"/>
        <v>166</v>
      </c>
      <c r="L3981">
        <f t="shared" si="317"/>
        <v>15</v>
      </c>
      <c r="M3981" t="s">
        <v>14</v>
      </c>
      <c r="N3981" s="20">
        <f t="shared" si="314"/>
        <v>8.1</v>
      </c>
      <c r="O3981" s="21">
        <f t="shared" si="313"/>
        <v>1.3474062429822754E-4</v>
      </c>
      <c r="P3981" s="29">
        <f>N3981*INDEX($H$47:$H$50,MATCH(M3981,'Mining Dmd Profile'!$G$47:$G$50,0))</f>
        <v>8.1</v>
      </c>
      <c r="Q3981" s="31">
        <f t="shared" si="315"/>
        <v>9.795473133106872E-5</v>
      </c>
    </row>
    <row r="3982" spans="11:17" x14ac:dyDescent="0.2">
      <c r="K3982">
        <f t="shared" si="316"/>
        <v>166</v>
      </c>
      <c r="L3982">
        <f t="shared" si="317"/>
        <v>16</v>
      </c>
      <c r="M3982" t="s">
        <v>14</v>
      </c>
      <c r="N3982" s="20">
        <f t="shared" si="314"/>
        <v>7.7</v>
      </c>
      <c r="O3982" s="21">
        <f t="shared" si="313"/>
        <v>1.2808676630819162E-4</v>
      </c>
      <c r="P3982" s="29">
        <f>N3982*INDEX($H$47:$H$50,MATCH(M3982,'Mining Dmd Profile'!$G$47:$G$50,0))</f>
        <v>7.7</v>
      </c>
      <c r="Q3982" s="31">
        <f t="shared" si="315"/>
        <v>9.3117460648052983E-5</v>
      </c>
    </row>
    <row r="3983" spans="11:17" x14ac:dyDescent="0.2">
      <c r="K3983">
        <f t="shared" si="316"/>
        <v>166</v>
      </c>
      <c r="L3983">
        <f t="shared" si="317"/>
        <v>17</v>
      </c>
      <c r="M3983" t="s">
        <v>14</v>
      </c>
      <c r="N3983" s="20">
        <f t="shared" si="314"/>
        <v>7.3</v>
      </c>
      <c r="O3983" s="21">
        <f t="shared" si="313"/>
        <v>1.2143290831815567E-4</v>
      </c>
      <c r="P3983" s="29">
        <f>N3983*INDEX($H$47:$H$50,MATCH(M3983,'Mining Dmd Profile'!$G$47:$G$50,0))</f>
        <v>7.3</v>
      </c>
      <c r="Q3983" s="31">
        <f t="shared" si="315"/>
        <v>8.8280189965037233E-5</v>
      </c>
    </row>
    <row r="3984" spans="11:17" x14ac:dyDescent="0.2">
      <c r="K3984">
        <f t="shared" si="316"/>
        <v>166</v>
      </c>
      <c r="L3984">
        <f t="shared" si="317"/>
        <v>18</v>
      </c>
      <c r="M3984" t="s">
        <v>14</v>
      </c>
      <c r="N3984" s="20">
        <f t="shared" si="314"/>
        <v>7</v>
      </c>
      <c r="O3984" s="21">
        <f t="shared" si="313"/>
        <v>1.1644251482562872E-4</v>
      </c>
      <c r="P3984" s="29">
        <f>N3984*INDEX($H$47:$H$50,MATCH(M3984,'Mining Dmd Profile'!$G$47:$G$50,0))</f>
        <v>7</v>
      </c>
      <c r="Q3984" s="31">
        <f t="shared" si="315"/>
        <v>8.4652236952775437E-5</v>
      </c>
    </row>
    <row r="3985" spans="11:17" x14ac:dyDescent="0.2">
      <c r="K3985">
        <f t="shared" si="316"/>
        <v>166</v>
      </c>
      <c r="L3985">
        <f t="shared" si="317"/>
        <v>19</v>
      </c>
      <c r="M3985" t="s">
        <v>14</v>
      </c>
      <c r="N3985" s="20">
        <f t="shared" si="314"/>
        <v>7.3</v>
      </c>
      <c r="O3985" s="21">
        <f t="shared" si="313"/>
        <v>1.2143290831815567E-4</v>
      </c>
      <c r="P3985" s="29">
        <f>N3985*INDEX($H$47:$H$50,MATCH(M3985,'Mining Dmd Profile'!$G$47:$G$50,0))</f>
        <v>7.3</v>
      </c>
      <c r="Q3985" s="31">
        <f t="shared" si="315"/>
        <v>8.8280189965037233E-5</v>
      </c>
    </row>
    <row r="3986" spans="11:17" x14ac:dyDescent="0.2">
      <c r="K3986">
        <f t="shared" si="316"/>
        <v>166</v>
      </c>
      <c r="L3986">
        <f t="shared" si="317"/>
        <v>20</v>
      </c>
      <c r="M3986" t="s">
        <v>14</v>
      </c>
      <c r="N3986" s="20">
        <f t="shared" si="314"/>
        <v>7.7</v>
      </c>
      <c r="O3986" s="21">
        <f t="shared" si="313"/>
        <v>1.2808676630819162E-4</v>
      </c>
      <c r="P3986" s="29">
        <f>N3986*INDEX($H$47:$H$50,MATCH(M3986,'Mining Dmd Profile'!$G$47:$G$50,0))</f>
        <v>7.7</v>
      </c>
      <c r="Q3986" s="31">
        <f t="shared" si="315"/>
        <v>9.3117460648052983E-5</v>
      </c>
    </row>
    <row r="3987" spans="11:17" x14ac:dyDescent="0.2">
      <c r="K3987">
        <f t="shared" si="316"/>
        <v>166</v>
      </c>
      <c r="L3987">
        <f t="shared" si="317"/>
        <v>21</v>
      </c>
      <c r="M3987" t="s">
        <v>14</v>
      </c>
      <c r="N3987" s="20">
        <f t="shared" si="314"/>
        <v>8</v>
      </c>
      <c r="O3987" s="21">
        <f t="shared" si="313"/>
        <v>1.3307715980071856E-4</v>
      </c>
      <c r="P3987" s="29">
        <f>N3987*INDEX($H$47:$H$50,MATCH(M3987,'Mining Dmd Profile'!$G$47:$G$50,0))</f>
        <v>8</v>
      </c>
      <c r="Q3987" s="31">
        <f t="shared" si="315"/>
        <v>9.6745413660314779E-5</v>
      </c>
    </row>
    <row r="3988" spans="11:17" x14ac:dyDescent="0.2">
      <c r="K3988">
        <f t="shared" si="316"/>
        <v>166</v>
      </c>
      <c r="L3988">
        <f t="shared" si="317"/>
        <v>22</v>
      </c>
      <c r="M3988" t="s">
        <v>14</v>
      </c>
      <c r="N3988" s="20">
        <f t="shared" si="314"/>
        <v>8</v>
      </c>
      <c r="O3988" s="21">
        <f t="shared" si="313"/>
        <v>1.3307715980071856E-4</v>
      </c>
      <c r="P3988" s="29">
        <f>N3988*INDEX($H$47:$H$50,MATCH(M3988,'Mining Dmd Profile'!$G$47:$G$50,0))</f>
        <v>8</v>
      </c>
      <c r="Q3988" s="31">
        <f t="shared" si="315"/>
        <v>9.6745413660314779E-5</v>
      </c>
    </row>
    <row r="3989" spans="11:17" x14ac:dyDescent="0.2">
      <c r="K3989">
        <f t="shared" si="316"/>
        <v>166</v>
      </c>
      <c r="L3989">
        <f t="shared" si="317"/>
        <v>23</v>
      </c>
      <c r="M3989" t="s">
        <v>14</v>
      </c>
      <c r="N3989" s="20">
        <f t="shared" si="314"/>
        <v>8</v>
      </c>
      <c r="O3989" s="21">
        <f t="shared" si="313"/>
        <v>1.3307715980071856E-4</v>
      </c>
      <c r="P3989" s="29">
        <f>N3989*INDEX($H$47:$H$50,MATCH(M3989,'Mining Dmd Profile'!$G$47:$G$50,0))</f>
        <v>8</v>
      </c>
      <c r="Q3989" s="31">
        <f t="shared" si="315"/>
        <v>9.6745413660314779E-5</v>
      </c>
    </row>
    <row r="3990" spans="11:17" x14ac:dyDescent="0.2">
      <c r="K3990">
        <f t="shared" si="316"/>
        <v>166</v>
      </c>
      <c r="L3990">
        <f t="shared" si="317"/>
        <v>24</v>
      </c>
      <c r="M3990" t="s">
        <v>14</v>
      </c>
      <c r="N3990" s="20">
        <f t="shared" si="314"/>
        <v>8</v>
      </c>
      <c r="O3990" s="21">
        <f t="shared" si="313"/>
        <v>1.3307715980071856E-4</v>
      </c>
      <c r="P3990" s="29">
        <f>N3990*INDEX($H$47:$H$50,MATCH(M3990,'Mining Dmd Profile'!$G$47:$G$50,0))</f>
        <v>8</v>
      </c>
      <c r="Q3990" s="31">
        <f t="shared" si="315"/>
        <v>9.6745413660314779E-5</v>
      </c>
    </row>
    <row r="3991" spans="11:17" x14ac:dyDescent="0.2">
      <c r="K3991">
        <f t="shared" si="316"/>
        <v>167</v>
      </c>
      <c r="L3991">
        <f t="shared" si="317"/>
        <v>1</v>
      </c>
      <c r="M3991" t="s">
        <v>14</v>
      </c>
      <c r="N3991" s="20">
        <f t="shared" si="314"/>
        <v>7</v>
      </c>
      <c r="O3991" s="21">
        <f t="shared" si="313"/>
        <v>1.1644251482562872E-4</v>
      </c>
      <c r="P3991" s="29">
        <f>N3991*INDEX($H$47:$H$50,MATCH(M3991,'Mining Dmd Profile'!$G$47:$G$50,0))</f>
        <v>7</v>
      </c>
      <c r="Q3991" s="31">
        <f t="shared" si="315"/>
        <v>8.4652236952775437E-5</v>
      </c>
    </row>
    <row r="3992" spans="11:17" x14ac:dyDescent="0.2">
      <c r="K3992">
        <f t="shared" si="316"/>
        <v>167</v>
      </c>
      <c r="L3992">
        <f t="shared" si="317"/>
        <v>2</v>
      </c>
      <c r="M3992" t="s">
        <v>14</v>
      </c>
      <c r="N3992" s="20">
        <f t="shared" si="314"/>
        <v>6.5</v>
      </c>
      <c r="O3992" s="21">
        <f t="shared" si="313"/>
        <v>1.0812519233808381E-4</v>
      </c>
      <c r="P3992" s="29">
        <f>N3992*INDEX($H$47:$H$50,MATCH(M3992,'Mining Dmd Profile'!$G$47:$G$50,0))</f>
        <v>6.5</v>
      </c>
      <c r="Q3992" s="31">
        <f t="shared" si="315"/>
        <v>7.8605648599005759E-5</v>
      </c>
    </row>
    <row r="3993" spans="11:17" x14ac:dyDescent="0.2">
      <c r="K3993">
        <f t="shared" si="316"/>
        <v>167</v>
      </c>
      <c r="L3993">
        <f t="shared" si="317"/>
        <v>3</v>
      </c>
      <c r="M3993" t="s">
        <v>14</v>
      </c>
      <c r="N3993" s="20">
        <f t="shared" si="314"/>
        <v>6</v>
      </c>
      <c r="O3993" s="21">
        <f t="shared" si="313"/>
        <v>9.9807869850538917E-5</v>
      </c>
      <c r="P3993" s="29">
        <f>N3993*INDEX($H$47:$H$50,MATCH(M3993,'Mining Dmd Profile'!$G$47:$G$50,0))</f>
        <v>6</v>
      </c>
      <c r="Q3993" s="31">
        <f t="shared" si="315"/>
        <v>7.2559060245236094E-5</v>
      </c>
    </row>
    <row r="3994" spans="11:17" x14ac:dyDescent="0.2">
      <c r="K3994">
        <f t="shared" si="316"/>
        <v>167</v>
      </c>
      <c r="L3994">
        <f t="shared" si="317"/>
        <v>4</v>
      </c>
      <c r="M3994" t="s">
        <v>14</v>
      </c>
      <c r="N3994" s="20">
        <f t="shared" si="314"/>
        <v>5.5</v>
      </c>
      <c r="O3994" s="21">
        <f t="shared" si="313"/>
        <v>9.1490547362994007E-5</v>
      </c>
      <c r="P3994" s="29">
        <f>N3994*INDEX($H$47:$H$50,MATCH(M3994,'Mining Dmd Profile'!$G$47:$G$50,0))</f>
        <v>5.5</v>
      </c>
      <c r="Q3994" s="31">
        <f t="shared" si="315"/>
        <v>6.6512471891466417E-5</v>
      </c>
    </row>
    <row r="3995" spans="11:17" x14ac:dyDescent="0.2">
      <c r="K3995">
        <f t="shared" si="316"/>
        <v>167</v>
      </c>
      <c r="L3995">
        <f t="shared" si="317"/>
        <v>5</v>
      </c>
      <c r="M3995" t="s">
        <v>14</v>
      </c>
      <c r="N3995" s="20">
        <f t="shared" si="314"/>
        <v>5.5</v>
      </c>
      <c r="O3995" s="21">
        <f t="shared" si="313"/>
        <v>9.1490547362994007E-5</v>
      </c>
      <c r="P3995" s="29">
        <f>N3995*INDEX($H$47:$H$50,MATCH(M3995,'Mining Dmd Profile'!$G$47:$G$50,0))</f>
        <v>5.5</v>
      </c>
      <c r="Q3995" s="31">
        <f t="shared" si="315"/>
        <v>6.6512471891466417E-5</v>
      </c>
    </row>
    <row r="3996" spans="11:17" x14ac:dyDescent="0.2">
      <c r="K3996">
        <f t="shared" si="316"/>
        <v>167</v>
      </c>
      <c r="L3996">
        <f t="shared" si="317"/>
        <v>6</v>
      </c>
      <c r="M3996" t="s">
        <v>14</v>
      </c>
      <c r="N3996" s="20">
        <f t="shared" si="314"/>
        <v>5.5</v>
      </c>
      <c r="O3996" s="21">
        <f t="shared" si="313"/>
        <v>9.1490547362994007E-5</v>
      </c>
      <c r="P3996" s="29">
        <f>N3996*INDEX($H$47:$H$50,MATCH(M3996,'Mining Dmd Profile'!$G$47:$G$50,0))</f>
        <v>5.5</v>
      </c>
      <c r="Q3996" s="31">
        <f t="shared" si="315"/>
        <v>6.6512471891466417E-5</v>
      </c>
    </row>
    <row r="3997" spans="11:17" x14ac:dyDescent="0.2">
      <c r="K3997">
        <f t="shared" si="316"/>
        <v>167</v>
      </c>
      <c r="L3997">
        <f t="shared" si="317"/>
        <v>7</v>
      </c>
      <c r="M3997" t="s">
        <v>14</v>
      </c>
      <c r="N3997" s="20">
        <f t="shared" si="314"/>
        <v>5.5</v>
      </c>
      <c r="O3997" s="21">
        <f t="shared" si="313"/>
        <v>9.1490547362994007E-5</v>
      </c>
      <c r="P3997" s="29">
        <f>N3997*INDEX($H$47:$H$50,MATCH(M3997,'Mining Dmd Profile'!$G$47:$G$50,0))</f>
        <v>5.5</v>
      </c>
      <c r="Q3997" s="31">
        <f t="shared" si="315"/>
        <v>6.6512471891466417E-5</v>
      </c>
    </row>
    <row r="3998" spans="11:17" x14ac:dyDescent="0.2">
      <c r="K3998">
        <f t="shared" si="316"/>
        <v>167</v>
      </c>
      <c r="L3998">
        <f t="shared" si="317"/>
        <v>8</v>
      </c>
      <c r="M3998" t="s">
        <v>14</v>
      </c>
      <c r="N3998" s="20">
        <f t="shared" si="314"/>
        <v>5.5</v>
      </c>
      <c r="O3998" s="21">
        <f t="shared" si="313"/>
        <v>9.1490547362994007E-5</v>
      </c>
      <c r="P3998" s="29">
        <f>N3998*INDEX($H$47:$H$50,MATCH(M3998,'Mining Dmd Profile'!$G$47:$G$50,0))</f>
        <v>5.5</v>
      </c>
      <c r="Q3998" s="31">
        <f t="shared" si="315"/>
        <v>6.6512471891466417E-5</v>
      </c>
    </row>
    <row r="3999" spans="11:17" x14ac:dyDescent="0.2">
      <c r="K3999">
        <f t="shared" si="316"/>
        <v>167</v>
      </c>
      <c r="L3999">
        <f t="shared" si="317"/>
        <v>9</v>
      </c>
      <c r="M3999" t="s">
        <v>14</v>
      </c>
      <c r="N3999" s="20">
        <f t="shared" si="314"/>
        <v>5.5</v>
      </c>
      <c r="O3999" s="21">
        <f t="shared" si="313"/>
        <v>9.1490547362994007E-5</v>
      </c>
      <c r="P3999" s="29">
        <f>N3999*INDEX($H$47:$H$50,MATCH(M3999,'Mining Dmd Profile'!$G$47:$G$50,0))</f>
        <v>5.5</v>
      </c>
      <c r="Q3999" s="31">
        <f t="shared" si="315"/>
        <v>6.6512471891466417E-5</v>
      </c>
    </row>
    <row r="4000" spans="11:17" x14ac:dyDescent="0.2">
      <c r="K4000">
        <f t="shared" si="316"/>
        <v>167</v>
      </c>
      <c r="L4000">
        <f t="shared" si="317"/>
        <v>10</v>
      </c>
      <c r="M4000" t="s">
        <v>14</v>
      </c>
      <c r="N4000" s="20">
        <f t="shared" si="314"/>
        <v>6</v>
      </c>
      <c r="O4000" s="21">
        <f t="shared" si="313"/>
        <v>9.9807869850538917E-5</v>
      </c>
      <c r="P4000" s="29">
        <f>N4000*INDEX($H$47:$H$50,MATCH(M4000,'Mining Dmd Profile'!$G$47:$G$50,0))</f>
        <v>6</v>
      </c>
      <c r="Q4000" s="31">
        <f t="shared" si="315"/>
        <v>7.2559060245236094E-5</v>
      </c>
    </row>
    <row r="4001" spans="11:17" x14ac:dyDescent="0.2">
      <c r="K4001">
        <f t="shared" si="316"/>
        <v>167</v>
      </c>
      <c r="L4001">
        <f t="shared" si="317"/>
        <v>11</v>
      </c>
      <c r="M4001" t="s">
        <v>14</v>
      </c>
      <c r="N4001" s="20">
        <f t="shared" si="314"/>
        <v>6.6</v>
      </c>
      <c r="O4001" s="21">
        <f t="shared" si="313"/>
        <v>1.0978865683559279E-4</v>
      </c>
      <c r="P4001" s="29">
        <f>N4001*INDEX($H$47:$H$50,MATCH(M4001,'Mining Dmd Profile'!$G$47:$G$50,0))</f>
        <v>6.6</v>
      </c>
      <c r="Q4001" s="31">
        <f t="shared" si="315"/>
        <v>7.98149662697597E-5</v>
      </c>
    </row>
    <row r="4002" spans="11:17" x14ac:dyDescent="0.2">
      <c r="K4002">
        <f t="shared" si="316"/>
        <v>167</v>
      </c>
      <c r="L4002">
        <f t="shared" si="317"/>
        <v>12</v>
      </c>
      <c r="M4002" t="s">
        <v>14</v>
      </c>
      <c r="N4002" s="20">
        <f t="shared" si="314"/>
        <v>7</v>
      </c>
      <c r="O4002" s="21">
        <f t="shared" si="313"/>
        <v>1.1644251482562872E-4</v>
      </c>
      <c r="P4002" s="29">
        <f>N4002*INDEX($H$47:$H$50,MATCH(M4002,'Mining Dmd Profile'!$G$47:$G$50,0))</f>
        <v>7</v>
      </c>
      <c r="Q4002" s="31">
        <f t="shared" si="315"/>
        <v>8.4652236952775437E-5</v>
      </c>
    </row>
    <row r="4003" spans="11:17" x14ac:dyDescent="0.2">
      <c r="K4003">
        <f t="shared" si="316"/>
        <v>167</v>
      </c>
      <c r="L4003">
        <f t="shared" si="317"/>
        <v>13</v>
      </c>
      <c r="M4003" t="s">
        <v>14</v>
      </c>
      <c r="N4003" s="20">
        <f t="shared" si="314"/>
        <v>7.5</v>
      </c>
      <c r="O4003" s="21">
        <f t="shared" si="313"/>
        <v>1.2475983731317363E-4</v>
      </c>
      <c r="P4003" s="29">
        <f>N4003*INDEX($H$47:$H$50,MATCH(M4003,'Mining Dmd Profile'!$G$47:$G$50,0))</f>
        <v>7.5</v>
      </c>
      <c r="Q4003" s="31">
        <f t="shared" si="315"/>
        <v>9.0698825306545115E-5</v>
      </c>
    </row>
    <row r="4004" spans="11:17" x14ac:dyDescent="0.2">
      <c r="K4004">
        <f t="shared" si="316"/>
        <v>167</v>
      </c>
      <c r="L4004">
        <f t="shared" si="317"/>
        <v>14</v>
      </c>
      <c r="M4004" t="s">
        <v>14</v>
      </c>
      <c r="N4004" s="20">
        <f t="shared" si="314"/>
        <v>8</v>
      </c>
      <c r="O4004" s="21">
        <f t="shared" si="313"/>
        <v>1.3307715980071856E-4</v>
      </c>
      <c r="P4004" s="29">
        <f>N4004*INDEX($H$47:$H$50,MATCH(M4004,'Mining Dmd Profile'!$G$47:$G$50,0))</f>
        <v>8</v>
      </c>
      <c r="Q4004" s="31">
        <f t="shared" si="315"/>
        <v>9.6745413660314779E-5</v>
      </c>
    </row>
    <row r="4005" spans="11:17" x14ac:dyDescent="0.2">
      <c r="K4005">
        <f t="shared" si="316"/>
        <v>167</v>
      </c>
      <c r="L4005">
        <f t="shared" si="317"/>
        <v>15</v>
      </c>
      <c r="M4005" t="s">
        <v>14</v>
      </c>
      <c r="N4005" s="20">
        <f t="shared" si="314"/>
        <v>8.1</v>
      </c>
      <c r="O4005" s="21">
        <f t="shared" si="313"/>
        <v>1.3474062429822754E-4</v>
      </c>
      <c r="P4005" s="29">
        <f>N4005*INDEX($H$47:$H$50,MATCH(M4005,'Mining Dmd Profile'!$G$47:$G$50,0))</f>
        <v>8.1</v>
      </c>
      <c r="Q4005" s="31">
        <f t="shared" si="315"/>
        <v>9.795473133106872E-5</v>
      </c>
    </row>
    <row r="4006" spans="11:17" x14ac:dyDescent="0.2">
      <c r="K4006">
        <f t="shared" si="316"/>
        <v>167</v>
      </c>
      <c r="L4006">
        <f t="shared" si="317"/>
        <v>16</v>
      </c>
      <c r="M4006" t="s">
        <v>14</v>
      </c>
      <c r="N4006" s="20">
        <f t="shared" si="314"/>
        <v>7.7</v>
      </c>
      <c r="O4006" s="21">
        <f t="shared" si="313"/>
        <v>1.2808676630819162E-4</v>
      </c>
      <c r="P4006" s="29">
        <f>N4006*INDEX($H$47:$H$50,MATCH(M4006,'Mining Dmd Profile'!$G$47:$G$50,0))</f>
        <v>7.7</v>
      </c>
      <c r="Q4006" s="31">
        <f t="shared" si="315"/>
        <v>9.3117460648052983E-5</v>
      </c>
    </row>
    <row r="4007" spans="11:17" x14ac:dyDescent="0.2">
      <c r="K4007">
        <f t="shared" si="316"/>
        <v>167</v>
      </c>
      <c r="L4007">
        <f t="shared" si="317"/>
        <v>17</v>
      </c>
      <c r="M4007" t="s">
        <v>14</v>
      </c>
      <c r="N4007" s="20">
        <f t="shared" si="314"/>
        <v>7.3</v>
      </c>
      <c r="O4007" s="21">
        <f t="shared" si="313"/>
        <v>1.2143290831815567E-4</v>
      </c>
      <c r="P4007" s="29">
        <f>N4007*INDEX($H$47:$H$50,MATCH(M4007,'Mining Dmd Profile'!$G$47:$G$50,0))</f>
        <v>7.3</v>
      </c>
      <c r="Q4007" s="31">
        <f t="shared" si="315"/>
        <v>8.8280189965037233E-5</v>
      </c>
    </row>
    <row r="4008" spans="11:17" x14ac:dyDescent="0.2">
      <c r="K4008">
        <f t="shared" si="316"/>
        <v>167</v>
      </c>
      <c r="L4008">
        <f t="shared" si="317"/>
        <v>18</v>
      </c>
      <c r="M4008" t="s">
        <v>14</v>
      </c>
      <c r="N4008" s="20">
        <f t="shared" si="314"/>
        <v>7</v>
      </c>
      <c r="O4008" s="21">
        <f t="shared" si="313"/>
        <v>1.1644251482562872E-4</v>
      </c>
      <c r="P4008" s="29">
        <f>N4008*INDEX($H$47:$H$50,MATCH(M4008,'Mining Dmd Profile'!$G$47:$G$50,0))</f>
        <v>7</v>
      </c>
      <c r="Q4008" s="31">
        <f t="shared" si="315"/>
        <v>8.4652236952775437E-5</v>
      </c>
    </row>
    <row r="4009" spans="11:17" x14ac:dyDescent="0.2">
      <c r="K4009">
        <f t="shared" si="316"/>
        <v>167</v>
      </c>
      <c r="L4009">
        <f t="shared" si="317"/>
        <v>19</v>
      </c>
      <c r="M4009" t="s">
        <v>14</v>
      </c>
      <c r="N4009" s="20">
        <f t="shared" si="314"/>
        <v>7.3</v>
      </c>
      <c r="O4009" s="21">
        <f t="shared" si="313"/>
        <v>1.2143290831815567E-4</v>
      </c>
      <c r="P4009" s="29">
        <f>N4009*INDEX($H$47:$H$50,MATCH(M4009,'Mining Dmd Profile'!$G$47:$G$50,0))</f>
        <v>7.3</v>
      </c>
      <c r="Q4009" s="31">
        <f t="shared" si="315"/>
        <v>8.8280189965037233E-5</v>
      </c>
    </row>
    <row r="4010" spans="11:17" x14ac:dyDescent="0.2">
      <c r="K4010">
        <f t="shared" si="316"/>
        <v>167</v>
      </c>
      <c r="L4010">
        <f t="shared" si="317"/>
        <v>20</v>
      </c>
      <c r="M4010" t="s">
        <v>14</v>
      </c>
      <c r="N4010" s="20">
        <f t="shared" si="314"/>
        <v>7.7</v>
      </c>
      <c r="O4010" s="21">
        <f t="shared" si="313"/>
        <v>1.2808676630819162E-4</v>
      </c>
      <c r="P4010" s="29">
        <f>N4010*INDEX($H$47:$H$50,MATCH(M4010,'Mining Dmd Profile'!$G$47:$G$50,0))</f>
        <v>7.7</v>
      </c>
      <c r="Q4010" s="31">
        <f t="shared" si="315"/>
        <v>9.3117460648052983E-5</v>
      </c>
    </row>
    <row r="4011" spans="11:17" x14ac:dyDescent="0.2">
      <c r="K4011">
        <f t="shared" si="316"/>
        <v>167</v>
      </c>
      <c r="L4011">
        <f t="shared" si="317"/>
        <v>21</v>
      </c>
      <c r="M4011" t="s">
        <v>14</v>
      </c>
      <c r="N4011" s="20">
        <f t="shared" si="314"/>
        <v>8</v>
      </c>
      <c r="O4011" s="21">
        <f t="shared" si="313"/>
        <v>1.3307715980071856E-4</v>
      </c>
      <c r="P4011" s="29">
        <f>N4011*INDEX($H$47:$H$50,MATCH(M4011,'Mining Dmd Profile'!$G$47:$G$50,0))</f>
        <v>8</v>
      </c>
      <c r="Q4011" s="31">
        <f t="shared" si="315"/>
        <v>9.6745413660314779E-5</v>
      </c>
    </row>
    <row r="4012" spans="11:17" x14ac:dyDescent="0.2">
      <c r="K4012">
        <f t="shared" si="316"/>
        <v>167</v>
      </c>
      <c r="L4012">
        <f t="shared" si="317"/>
        <v>22</v>
      </c>
      <c r="M4012" t="s">
        <v>14</v>
      </c>
      <c r="N4012" s="20">
        <f t="shared" si="314"/>
        <v>8</v>
      </c>
      <c r="O4012" s="21">
        <f t="shared" si="313"/>
        <v>1.3307715980071856E-4</v>
      </c>
      <c r="P4012" s="29">
        <f>N4012*INDEX($H$47:$H$50,MATCH(M4012,'Mining Dmd Profile'!$G$47:$G$50,0))</f>
        <v>8</v>
      </c>
      <c r="Q4012" s="31">
        <f t="shared" si="315"/>
        <v>9.6745413660314779E-5</v>
      </c>
    </row>
    <row r="4013" spans="11:17" x14ac:dyDescent="0.2">
      <c r="K4013">
        <f t="shared" si="316"/>
        <v>167</v>
      </c>
      <c r="L4013">
        <f t="shared" si="317"/>
        <v>23</v>
      </c>
      <c r="M4013" t="s">
        <v>14</v>
      </c>
      <c r="N4013" s="20">
        <f t="shared" si="314"/>
        <v>8</v>
      </c>
      <c r="O4013" s="21">
        <f t="shared" si="313"/>
        <v>1.3307715980071856E-4</v>
      </c>
      <c r="P4013" s="29">
        <f>N4013*INDEX($H$47:$H$50,MATCH(M4013,'Mining Dmd Profile'!$G$47:$G$50,0))</f>
        <v>8</v>
      </c>
      <c r="Q4013" s="31">
        <f t="shared" si="315"/>
        <v>9.6745413660314779E-5</v>
      </c>
    </row>
    <row r="4014" spans="11:17" x14ac:dyDescent="0.2">
      <c r="K4014">
        <f t="shared" si="316"/>
        <v>167</v>
      </c>
      <c r="L4014">
        <f t="shared" si="317"/>
        <v>24</v>
      </c>
      <c r="M4014" t="s">
        <v>14</v>
      </c>
      <c r="N4014" s="20">
        <f t="shared" si="314"/>
        <v>8</v>
      </c>
      <c r="O4014" s="21">
        <f t="shared" si="313"/>
        <v>1.3307715980071856E-4</v>
      </c>
      <c r="P4014" s="29">
        <f>N4014*INDEX($H$47:$H$50,MATCH(M4014,'Mining Dmd Profile'!$G$47:$G$50,0))</f>
        <v>8</v>
      </c>
      <c r="Q4014" s="31">
        <f t="shared" si="315"/>
        <v>9.6745413660314779E-5</v>
      </c>
    </row>
    <row r="4015" spans="11:17" x14ac:dyDescent="0.2">
      <c r="K4015">
        <f t="shared" si="316"/>
        <v>168</v>
      </c>
      <c r="L4015">
        <f t="shared" si="317"/>
        <v>1</v>
      </c>
      <c r="M4015" t="s">
        <v>14</v>
      </c>
      <c r="N4015" s="20">
        <f t="shared" si="314"/>
        <v>7</v>
      </c>
      <c r="O4015" s="21">
        <f t="shared" si="313"/>
        <v>1.1644251482562872E-4</v>
      </c>
      <c r="P4015" s="29">
        <f>N4015*INDEX($H$47:$H$50,MATCH(M4015,'Mining Dmd Profile'!$G$47:$G$50,0))</f>
        <v>7</v>
      </c>
      <c r="Q4015" s="31">
        <f t="shared" si="315"/>
        <v>8.4652236952775437E-5</v>
      </c>
    </row>
    <row r="4016" spans="11:17" x14ac:dyDescent="0.2">
      <c r="K4016">
        <f t="shared" si="316"/>
        <v>168</v>
      </c>
      <c r="L4016">
        <f t="shared" si="317"/>
        <v>2</v>
      </c>
      <c r="M4016" t="s">
        <v>14</v>
      </c>
      <c r="N4016" s="20">
        <f t="shared" si="314"/>
        <v>6.5</v>
      </c>
      <c r="O4016" s="21">
        <f t="shared" si="313"/>
        <v>1.0812519233808381E-4</v>
      </c>
      <c r="P4016" s="29">
        <f>N4016*INDEX($H$47:$H$50,MATCH(M4016,'Mining Dmd Profile'!$G$47:$G$50,0))</f>
        <v>6.5</v>
      </c>
      <c r="Q4016" s="31">
        <f t="shared" si="315"/>
        <v>7.8605648599005759E-5</v>
      </c>
    </row>
    <row r="4017" spans="11:17" x14ac:dyDescent="0.2">
      <c r="K4017">
        <f t="shared" si="316"/>
        <v>168</v>
      </c>
      <c r="L4017">
        <f t="shared" si="317"/>
        <v>3</v>
      </c>
      <c r="M4017" t="s">
        <v>14</v>
      </c>
      <c r="N4017" s="20">
        <f t="shared" si="314"/>
        <v>6</v>
      </c>
      <c r="O4017" s="21">
        <f t="shared" si="313"/>
        <v>9.9807869850538917E-5</v>
      </c>
      <c r="P4017" s="29">
        <f>N4017*INDEX($H$47:$H$50,MATCH(M4017,'Mining Dmd Profile'!$G$47:$G$50,0))</f>
        <v>6</v>
      </c>
      <c r="Q4017" s="31">
        <f t="shared" si="315"/>
        <v>7.2559060245236094E-5</v>
      </c>
    </row>
    <row r="4018" spans="11:17" x14ac:dyDescent="0.2">
      <c r="K4018">
        <f t="shared" si="316"/>
        <v>168</v>
      </c>
      <c r="L4018">
        <f t="shared" si="317"/>
        <v>4</v>
      </c>
      <c r="M4018" t="s">
        <v>14</v>
      </c>
      <c r="N4018" s="20">
        <f t="shared" si="314"/>
        <v>5.5</v>
      </c>
      <c r="O4018" s="21">
        <f t="shared" si="313"/>
        <v>9.1490547362994007E-5</v>
      </c>
      <c r="P4018" s="29">
        <f>N4018*INDEX($H$47:$H$50,MATCH(M4018,'Mining Dmd Profile'!$G$47:$G$50,0))</f>
        <v>5.5</v>
      </c>
      <c r="Q4018" s="31">
        <f t="shared" si="315"/>
        <v>6.6512471891466417E-5</v>
      </c>
    </row>
    <row r="4019" spans="11:17" x14ac:dyDescent="0.2">
      <c r="K4019">
        <f t="shared" si="316"/>
        <v>168</v>
      </c>
      <c r="L4019">
        <f t="shared" si="317"/>
        <v>5</v>
      </c>
      <c r="M4019" t="s">
        <v>14</v>
      </c>
      <c r="N4019" s="20">
        <f t="shared" si="314"/>
        <v>5.5</v>
      </c>
      <c r="O4019" s="21">
        <f t="shared" si="313"/>
        <v>9.1490547362994007E-5</v>
      </c>
      <c r="P4019" s="29">
        <f>N4019*INDEX($H$47:$H$50,MATCH(M4019,'Mining Dmd Profile'!$G$47:$G$50,0))</f>
        <v>5.5</v>
      </c>
      <c r="Q4019" s="31">
        <f t="shared" si="315"/>
        <v>6.6512471891466417E-5</v>
      </c>
    </row>
    <row r="4020" spans="11:17" x14ac:dyDescent="0.2">
      <c r="K4020">
        <f t="shared" si="316"/>
        <v>168</v>
      </c>
      <c r="L4020">
        <f t="shared" si="317"/>
        <v>6</v>
      </c>
      <c r="M4020" t="s">
        <v>14</v>
      </c>
      <c r="N4020" s="20">
        <f t="shared" si="314"/>
        <v>5.5</v>
      </c>
      <c r="O4020" s="21">
        <f t="shared" si="313"/>
        <v>9.1490547362994007E-5</v>
      </c>
      <c r="P4020" s="29">
        <f>N4020*INDEX($H$47:$H$50,MATCH(M4020,'Mining Dmd Profile'!$G$47:$G$50,0))</f>
        <v>5.5</v>
      </c>
      <c r="Q4020" s="31">
        <f t="shared" si="315"/>
        <v>6.6512471891466417E-5</v>
      </c>
    </row>
    <row r="4021" spans="11:17" x14ac:dyDescent="0.2">
      <c r="K4021">
        <f t="shared" si="316"/>
        <v>168</v>
      </c>
      <c r="L4021">
        <f t="shared" si="317"/>
        <v>7</v>
      </c>
      <c r="M4021" t="s">
        <v>14</v>
      </c>
      <c r="N4021" s="20">
        <f t="shared" si="314"/>
        <v>5.5</v>
      </c>
      <c r="O4021" s="21">
        <f t="shared" si="313"/>
        <v>9.1490547362994007E-5</v>
      </c>
      <c r="P4021" s="29">
        <f>N4021*INDEX($H$47:$H$50,MATCH(M4021,'Mining Dmd Profile'!$G$47:$G$50,0))</f>
        <v>5.5</v>
      </c>
      <c r="Q4021" s="31">
        <f t="shared" si="315"/>
        <v>6.6512471891466417E-5</v>
      </c>
    </row>
    <row r="4022" spans="11:17" x14ac:dyDescent="0.2">
      <c r="K4022">
        <f t="shared" si="316"/>
        <v>168</v>
      </c>
      <c r="L4022">
        <f t="shared" si="317"/>
        <v>8</v>
      </c>
      <c r="M4022" t="s">
        <v>14</v>
      </c>
      <c r="N4022" s="20">
        <f t="shared" si="314"/>
        <v>5.5</v>
      </c>
      <c r="O4022" s="21">
        <f t="shared" si="313"/>
        <v>9.1490547362994007E-5</v>
      </c>
      <c r="P4022" s="29">
        <f>N4022*INDEX($H$47:$H$50,MATCH(M4022,'Mining Dmd Profile'!$G$47:$G$50,0))</f>
        <v>5.5</v>
      </c>
      <c r="Q4022" s="31">
        <f t="shared" si="315"/>
        <v>6.6512471891466417E-5</v>
      </c>
    </row>
    <row r="4023" spans="11:17" x14ac:dyDescent="0.2">
      <c r="K4023">
        <f t="shared" si="316"/>
        <v>168</v>
      </c>
      <c r="L4023">
        <f t="shared" si="317"/>
        <v>9</v>
      </c>
      <c r="M4023" t="s">
        <v>14</v>
      </c>
      <c r="N4023" s="20">
        <f t="shared" si="314"/>
        <v>5.5</v>
      </c>
      <c r="O4023" s="21">
        <f t="shared" si="313"/>
        <v>9.1490547362994007E-5</v>
      </c>
      <c r="P4023" s="29">
        <f>N4023*INDEX($H$47:$H$50,MATCH(M4023,'Mining Dmd Profile'!$G$47:$G$50,0))</f>
        <v>5.5</v>
      </c>
      <c r="Q4023" s="31">
        <f t="shared" si="315"/>
        <v>6.6512471891466417E-5</v>
      </c>
    </row>
    <row r="4024" spans="11:17" x14ac:dyDescent="0.2">
      <c r="K4024">
        <f t="shared" si="316"/>
        <v>168</v>
      </c>
      <c r="L4024">
        <f t="shared" si="317"/>
        <v>10</v>
      </c>
      <c r="M4024" t="s">
        <v>14</v>
      </c>
      <c r="N4024" s="20">
        <f t="shared" si="314"/>
        <v>6</v>
      </c>
      <c r="O4024" s="21">
        <f t="shared" si="313"/>
        <v>9.9807869850538917E-5</v>
      </c>
      <c r="P4024" s="29">
        <f>N4024*INDEX($H$47:$H$50,MATCH(M4024,'Mining Dmd Profile'!$G$47:$G$50,0))</f>
        <v>6</v>
      </c>
      <c r="Q4024" s="31">
        <f t="shared" si="315"/>
        <v>7.2559060245236094E-5</v>
      </c>
    </row>
    <row r="4025" spans="11:17" x14ac:dyDescent="0.2">
      <c r="K4025">
        <f t="shared" si="316"/>
        <v>168</v>
      </c>
      <c r="L4025">
        <f t="shared" si="317"/>
        <v>11</v>
      </c>
      <c r="M4025" t="s">
        <v>14</v>
      </c>
      <c r="N4025" s="20">
        <f t="shared" si="314"/>
        <v>6.6</v>
      </c>
      <c r="O4025" s="21">
        <f t="shared" si="313"/>
        <v>1.0978865683559279E-4</v>
      </c>
      <c r="P4025" s="29">
        <f>N4025*INDEX($H$47:$H$50,MATCH(M4025,'Mining Dmd Profile'!$G$47:$G$50,0))</f>
        <v>6.6</v>
      </c>
      <c r="Q4025" s="31">
        <f t="shared" si="315"/>
        <v>7.98149662697597E-5</v>
      </c>
    </row>
    <row r="4026" spans="11:17" x14ac:dyDescent="0.2">
      <c r="K4026">
        <f t="shared" si="316"/>
        <v>168</v>
      </c>
      <c r="L4026">
        <f t="shared" si="317"/>
        <v>12</v>
      </c>
      <c r="M4026" t="s">
        <v>14</v>
      </c>
      <c r="N4026" s="20">
        <f t="shared" si="314"/>
        <v>7</v>
      </c>
      <c r="O4026" s="21">
        <f t="shared" si="313"/>
        <v>1.1644251482562872E-4</v>
      </c>
      <c r="P4026" s="29">
        <f>N4026*INDEX($H$47:$H$50,MATCH(M4026,'Mining Dmd Profile'!$G$47:$G$50,0))</f>
        <v>7</v>
      </c>
      <c r="Q4026" s="31">
        <f t="shared" si="315"/>
        <v>8.4652236952775437E-5</v>
      </c>
    </row>
    <row r="4027" spans="11:17" x14ac:dyDescent="0.2">
      <c r="K4027">
        <f t="shared" si="316"/>
        <v>168</v>
      </c>
      <c r="L4027">
        <f t="shared" si="317"/>
        <v>13</v>
      </c>
      <c r="M4027" t="s">
        <v>14</v>
      </c>
      <c r="N4027" s="20">
        <f t="shared" si="314"/>
        <v>7.5</v>
      </c>
      <c r="O4027" s="21">
        <f t="shared" si="313"/>
        <v>1.2475983731317363E-4</v>
      </c>
      <c r="P4027" s="29">
        <f>N4027*INDEX($H$47:$H$50,MATCH(M4027,'Mining Dmd Profile'!$G$47:$G$50,0))</f>
        <v>7.5</v>
      </c>
      <c r="Q4027" s="31">
        <f t="shared" si="315"/>
        <v>9.0698825306545115E-5</v>
      </c>
    </row>
    <row r="4028" spans="11:17" x14ac:dyDescent="0.2">
      <c r="K4028">
        <f t="shared" si="316"/>
        <v>168</v>
      </c>
      <c r="L4028">
        <f t="shared" si="317"/>
        <v>14</v>
      </c>
      <c r="M4028" t="s">
        <v>14</v>
      </c>
      <c r="N4028" s="20">
        <f t="shared" si="314"/>
        <v>8</v>
      </c>
      <c r="O4028" s="21">
        <f t="shared" si="313"/>
        <v>1.3307715980071856E-4</v>
      </c>
      <c r="P4028" s="29">
        <f>N4028*INDEX($H$47:$H$50,MATCH(M4028,'Mining Dmd Profile'!$G$47:$G$50,0))</f>
        <v>8</v>
      </c>
      <c r="Q4028" s="31">
        <f t="shared" si="315"/>
        <v>9.6745413660314779E-5</v>
      </c>
    </row>
    <row r="4029" spans="11:17" x14ac:dyDescent="0.2">
      <c r="K4029">
        <f t="shared" si="316"/>
        <v>168</v>
      </c>
      <c r="L4029">
        <f t="shared" si="317"/>
        <v>15</v>
      </c>
      <c r="M4029" t="s">
        <v>14</v>
      </c>
      <c r="N4029" s="20">
        <f t="shared" si="314"/>
        <v>8.1</v>
      </c>
      <c r="O4029" s="21">
        <f t="shared" si="313"/>
        <v>1.3474062429822754E-4</v>
      </c>
      <c r="P4029" s="29">
        <f>N4029*INDEX($H$47:$H$50,MATCH(M4029,'Mining Dmd Profile'!$G$47:$G$50,0))</f>
        <v>8.1</v>
      </c>
      <c r="Q4029" s="31">
        <f t="shared" si="315"/>
        <v>9.795473133106872E-5</v>
      </c>
    </row>
    <row r="4030" spans="11:17" x14ac:dyDescent="0.2">
      <c r="K4030">
        <f t="shared" si="316"/>
        <v>168</v>
      </c>
      <c r="L4030">
        <f t="shared" si="317"/>
        <v>16</v>
      </c>
      <c r="M4030" t="s">
        <v>14</v>
      </c>
      <c r="N4030" s="20">
        <f t="shared" si="314"/>
        <v>7.7</v>
      </c>
      <c r="O4030" s="21">
        <f t="shared" si="313"/>
        <v>1.2808676630819162E-4</v>
      </c>
      <c r="P4030" s="29">
        <f>N4030*INDEX($H$47:$H$50,MATCH(M4030,'Mining Dmd Profile'!$G$47:$G$50,0))</f>
        <v>7.7</v>
      </c>
      <c r="Q4030" s="31">
        <f t="shared" si="315"/>
        <v>9.3117460648052983E-5</v>
      </c>
    </row>
    <row r="4031" spans="11:17" x14ac:dyDescent="0.2">
      <c r="K4031">
        <f t="shared" si="316"/>
        <v>168</v>
      </c>
      <c r="L4031">
        <f t="shared" si="317"/>
        <v>17</v>
      </c>
      <c r="M4031" t="s">
        <v>14</v>
      </c>
      <c r="N4031" s="20">
        <f t="shared" si="314"/>
        <v>7.3</v>
      </c>
      <c r="O4031" s="21">
        <f t="shared" si="313"/>
        <v>1.2143290831815567E-4</v>
      </c>
      <c r="P4031" s="29">
        <f>N4031*INDEX($H$47:$H$50,MATCH(M4031,'Mining Dmd Profile'!$G$47:$G$50,0))</f>
        <v>7.3</v>
      </c>
      <c r="Q4031" s="31">
        <f t="shared" si="315"/>
        <v>8.8280189965037233E-5</v>
      </c>
    </row>
    <row r="4032" spans="11:17" x14ac:dyDescent="0.2">
      <c r="K4032">
        <f t="shared" si="316"/>
        <v>168</v>
      </c>
      <c r="L4032">
        <f t="shared" si="317"/>
        <v>18</v>
      </c>
      <c r="M4032" t="s">
        <v>14</v>
      </c>
      <c r="N4032" s="20">
        <f t="shared" si="314"/>
        <v>7</v>
      </c>
      <c r="O4032" s="21">
        <f t="shared" si="313"/>
        <v>1.1644251482562872E-4</v>
      </c>
      <c r="P4032" s="29">
        <f>N4032*INDEX($H$47:$H$50,MATCH(M4032,'Mining Dmd Profile'!$G$47:$G$50,0))</f>
        <v>7</v>
      </c>
      <c r="Q4032" s="31">
        <f t="shared" si="315"/>
        <v>8.4652236952775437E-5</v>
      </c>
    </row>
    <row r="4033" spans="11:17" x14ac:dyDescent="0.2">
      <c r="K4033">
        <f t="shared" si="316"/>
        <v>168</v>
      </c>
      <c r="L4033">
        <f t="shared" si="317"/>
        <v>19</v>
      </c>
      <c r="M4033" t="s">
        <v>14</v>
      </c>
      <c r="N4033" s="20">
        <f t="shared" si="314"/>
        <v>7.3</v>
      </c>
      <c r="O4033" s="21">
        <f t="shared" si="313"/>
        <v>1.2143290831815567E-4</v>
      </c>
      <c r="P4033" s="29">
        <f>N4033*INDEX($H$47:$H$50,MATCH(M4033,'Mining Dmd Profile'!$G$47:$G$50,0))</f>
        <v>7.3</v>
      </c>
      <c r="Q4033" s="31">
        <f t="shared" si="315"/>
        <v>8.8280189965037233E-5</v>
      </c>
    </row>
    <row r="4034" spans="11:17" x14ac:dyDescent="0.2">
      <c r="K4034">
        <f t="shared" si="316"/>
        <v>168</v>
      </c>
      <c r="L4034">
        <f t="shared" si="317"/>
        <v>20</v>
      </c>
      <c r="M4034" t="s">
        <v>14</v>
      </c>
      <c r="N4034" s="20">
        <f t="shared" si="314"/>
        <v>7.7</v>
      </c>
      <c r="O4034" s="21">
        <f t="shared" si="313"/>
        <v>1.2808676630819162E-4</v>
      </c>
      <c r="P4034" s="29">
        <f>N4034*INDEX($H$47:$H$50,MATCH(M4034,'Mining Dmd Profile'!$G$47:$G$50,0))</f>
        <v>7.7</v>
      </c>
      <c r="Q4034" s="31">
        <f t="shared" si="315"/>
        <v>9.3117460648052983E-5</v>
      </c>
    </row>
    <row r="4035" spans="11:17" x14ac:dyDescent="0.2">
      <c r="K4035">
        <f t="shared" si="316"/>
        <v>168</v>
      </c>
      <c r="L4035">
        <f t="shared" si="317"/>
        <v>21</v>
      </c>
      <c r="M4035" t="s">
        <v>14</v>
      </c>
      <c r="N4035" s="20">
        <f t="shared" si="314"/>
        <v>8</v>
      </c>
      <c r="O4035" s="21">
        <f t="shared" si="313"/>
        <v>1.3307715980071856E-4</v>
      </c>
      <c r="P4035" s="29">
        <f>N4035*INDEX($H$47:$H$50,MATCH(M4035,'Mining Dmd Profile'!$G$47:$G$50,0))</f>
        <v>8</v>
      </c>
      <c r="Q4035" s="31">
        <f t="shared" si="315"/>
        <v>9.6745413660314779E-5</v>
      </c>
    </row>
    <row r="4036" spans="11:17" x14ac:dyDescent="0.2">
      <c r="K4036">
        <f t="shared" si="316"/>
        <v>168</v>
      </c>
      <c r="L4036">
        <f t="shared" si="317"/>
        <v>22</v>
      </c>
      <c r="M4036" t="s">
        <v>14</v>
      </c>
      <c r="N4036" s="20">
        <f t="shared" si="314"/>
        <v>8</v>
      </c>
      <c r="O4036" s="21">
        <f t="shared" si="313"/>
        <v>1.3307715980071856E-4</v>
      </c>
      <c r="P4036" s="29">
        <f>N4036*INDEX($H$47:$H$50,MATCH(M4036,'Mining Dmd Profile'!$G$47:$G$50,0))</f>
        <v>8</v>
      </c>
      <c r="Q4036" s="31">
        <f t="shared" si="315"/>
        <v>9.6745413660314779E-5</v>
      </c>
    </row>
    <row r="4037" spans="11:17" x14ac:dyDescent="0.2">
      <c r="K4037">
        <f t="shared" si="316"/>
        <v>168</v>
      </c>
      <c r="L4037">
        <f t="shared" si="317"/>
        <v>23</v>
      </c>
      <c r="M4037" t="s">
        <v>14</v>
      </c>
      <c r="N4037" s="20">
        <f t="shared" si="314"/>
        <v>8</v>
      </c>
      <c r="O4037" s="21">
        <f t="shared" si="313"/>
        <v>1.3307715980071856E-4</v>
      </c>
      <c r="P4037" s="29">
        <f>N4037*INDEX($H$47:$H$50,MATCH(M4037,'Mining Dmd Profile'!$G$47:$G$50,0))</f>
        <v>8</v>
      </c>
      <c r="Q4037" s="31">
        <f t="shared" si="315"/>
        <v>9.6745413660314779E-5</v>
      </c>
    </row>
    <row r="4038" spans="11:17" x14ac:dyDescent="0.2">
      <c r="K4038">
        <f t="shared" si="316"/>
        <v>168</v>
      </c>
      <c r="L4038">
        <f t="shared" si="317"/>
        <v>24</v>
      </c>
      <c r="M4038" t="s">
        <v>14</v>
      </c>
      <c r="N4038" s="20">
        <f t="shared" si="314"/>
        <v>8</v>
      </c>
      <c r="O4038" s="21">
        <f t="shared" si="313"/>
        <v>1.3307715980071856E-4</v>
      </c>
      <c r="P4038" s="29">
        <f>N4038*INDEX($H$47:$H$50,MATCH(M4038,'Mining Dmd Profile'!$G$47:$G$50,0))</f>
        <v>8</v>
      </c>
      <c r="Q4038" s="31">
        <f t="shared" si="315"/>
        <v>9.6745413660314779E-5</v>
      </c>
    </row>
    <row r="4039" spans="11:17" x14ac:dyDescent="0.2">
      <c r="K4039">
        <f t="shared" si="316"/>
        <v>169</v>
      </c>
      <c r="L4039">
        <f t="shared" si="317"/>
        <v>1</v>
      </c>
      <c r="M4039" t="s">
        <v>14</v>
      </c>
      <c r="N4039" s="20">
        <f t="shared" si="314"/>
        <v>7</v>
      </c>
      <c r="O4039" s="21">
        <f t="shared" ref="O4039:O4102" si="318">N4039/$N$5</f>
        <v>1.1644251482562872E-4</v>
      </c>
      <c r="P4039" s="29">
        <f>N4039*INDEX($H$47:$H$50,MATCH(M4039,'Mining Dmd Profile'!$G$47:$G$50,0))</f>
        <v>7</v>
      </c>
      <c r="Q4039" s="31">
        <f t="shared" si="315"/>
        <v>8.4652236952775437E-5</v>
      </c>
    </row>
    <row r="4040" spans="11:17" x14ac:dyDescent="0.2">
      <c r="K4040">
        <f t="shared" si="316"/>
        <v>169</v>
      </c>
      <c r="L4040">
        <f t="shared" si="317"/>
        <v>2</v>
      </c>
      <c r="M4040" t="s">
        <v>14</v>
      </c>
      <c r="N4040" s="20">
        <f t="shared" ref="N4040:N4103" si="319">INDEX($H$7:$H$30,MATCH($L4040,$C$7:$C$30,0))</f>
        <v>6.5</v>
      </c>
      <c r="O4040" s="21">
        <f t="shared" si="318"/>
        <v>1.0812519233808381E-4</v>
      </c>
      <c r="P4040" s="29">
        <f>N4040*INDEX($H$47:$H$50,MATCH(M4040,'Mining Dmd Profile'!$G$47:$G$50,0))</f>
        <v>6.5</v>
      </c>
      <c r="Q4040" s="31">
        <f t="shared" ref="Q4040:Q4103" si="320">P4040/$P$5</f>
        <v>7.8605648599005759E-5</v>
      </c>
    </row>
    <row r="4041" spans="11:17" x14ac:dyDescent="0.2">
      <c r="K4041">
        <f t="shared" ref="K4041:K4104" si="321">IF(L4040=24,K4040+1,K4040)</f>
        <v>169</v>
      </c>
      <c r="L4041">
        <f t="shared" ref="L4041:L4104" si="322">IF(L4040=24,1,L4040+1)</f>
        <v>3</v>
      </c>
      <c r="M4041" t="s">
        <v>14</v>
      </c>
      <c r="N4041" s="20">
        <f t="shared" si="319"/>
        <v>6</v>
      </c>
      <c r="O4041" s="21">
        <f t="shared" si="318"/>
        <v>9.9807869850538917E-5</v>
      </c>
      <c r="P4041" s="29">
        <f>N4041*INDEX($H$47:$H$50,MATCH(M4041,'Mining Dmd Profile'!$G$47:$G$50,0))</f>
        <v>6</v>
      </c>
      <c r="Q4041" s="31">
        <f t="shared" si="320"/>
        <v>7.2559060245236094E-5</v>
      </c>
    </row>
    <row r="4042" spans="11:17" x14ac:dyDescent="0.2">
      <c r="K4042">
        <f t="shared" si="321"/>
        <v>169</v>
      </c>
      <c r="L4042">
        <f t="shared" si="322"/>
        <v>4</v>
      </c>
      <c r="M4042" t="s">
        <v>14</v>
      </c>
      <c r="N4042" s="20">
        <f t="shared" si="319"/>
        <v>5.5</v>
      </c>
      <c r="O4042" s="21">
        <f t="shared" si="318"/>
        <v>9.1490547362994007E-5</v>
      </c>
      <c r="P4042" s="29">
        <f>N4042*INDEX($H$47:$H$50,MATCH(M4042,'Mining Dmd Profile'!$G$47:$G$50,0))</f>
        <v>5.5</v>
      </c>
      <c r="Q4042" s="31">
        <f t="shared" si="320"/>
        <v>6.6512471891466417E-5</v>
      </c>
    </row>
    <row r="4043" spans="11:17" x14ac:dyDescent="0.2">
      <c r="K4043">
        <f t="shared" si="321"/>
        <v>169</v>
      </c>
      <c r="L4043">
        <f t="shared" si="322"/>
        <v>5</v>
      </c>
      <c r="M4043" t="s">
        <v>14</v>
      </c>
      <c r="N4043" s="20">
        <f t="shared" si="319"/>
        <v>5.5</v>
      </c>
      <c r="O4043" s="21">
        <f t="shared" si="318"/>
        <v>9.1490547362994007E-5</v>
      </c>
      <c r="P4043" s="29">
        <f>N4043*INDEX($H$47:$H$50,MATCH(M4043,'Mining Dmd Profile'!$G$47:$G$50,0))</f>
        <v>5.5</v>
      </c>
      <c r="Q4043" s="31">
        <f t="shared" si="320"/>
        <v>6.6512471891466417E-5</v>
      </c>
    </row>
    <row r="4044" spans="11:17" x14ac:dyDescent="0.2">
      <c r="K4044">
        <f t="shared" si="321"/>
        <v>169</v>
      </c>
      <c r="L4044">
        <f t="shared" si="322"/>
        <v>6</v>
      </c>
      <c r="M4044" t="s">
        <v>14</v>
      </c>
      <c r="N4044" s="20">
        <f t="shared" si="319"/>
        <v>5.5</v>
      </c>
      <c r="O4044" s="21">
        <f t="shared" si="318"/>
        <v>9.1490547362994007E-5</v>
      </c>
      <c r="P4044" s="29">
        <f>N4044*INDEX($H$47:$H$50,MATCH(M4044,'Mining Dmd Profile'!$G$47:$G$50,0))</f>
        <v>5.5</v>
      </c>
      <c r="Q4044" s="31">
        <f t="shared" si="320"/>
        <v>6.6512471891466417E-5</v>
      </c>
    </row>
    <row r="4045" spans="11:17" x14ac:dyDescent="0.2">
      <c r="K4045">
        <f t="shared" si="321"/>
        <v>169</v>
      </c>
      <c r="L4045">
        <f t="shared" si="322"/>
        <v>7</v>
      </c>
      <c r="M4045" t="s">
        <v>14</v>
      </c>
      <c r="N4045" s="20">
        <f t="shared" si="319"/>
        <v>5.5</v>
      </c>
      <c r="O4045" s="21">
        <f t="shared" si="318"/>
        <v>9.1490547362994007E-5</v>
      </c>
      <c r="P4045" s="29">
        <f>N4045*INDEX($H$47:$H$50,MATCH(M4045,'Mining Dmd Profile'!$G$47:$G$50,0))</f>
        <v>5.5</v>
      </c>
      <c r="Q4045" s="31">
        <f t="shared" si="320"/>
        <v>6.6512471891466417E-5</v>
      </c>
    </row>
    <row r="4046" spans="11:17" x14ac:dyDescent="0.2">
      <c r="K4046">
        <f t="shared" si="321"/>
        <v>169</v>
      </c>
      <c r="L4046">
        <f t="shared" si="322"/>
        <v>8</v>
      </c>
      <c r="M4046" t="s">
        <v>14</v>
      </c>
      <c r="N4046" s="20">
        <f t="shared" si="319"/>
        <v>5.5</v>
      </c>
      <c r="O4046" s="21">
        <f t="shared" si="318"/>
        <v>9.1490547362994007E-5</v>
      </c>
      <c r="P4046" s="29">
        <f>N4046*INDEX($H$47:$H$50,MATCH(M4046,'Mining Dmd Profile'!$G$47:$G$50,0))</f>
        <v>5.5</v>
      </c>
      <c r="Q4046" s="31">
        <f t="shared" si="320"/>
        <v>6.6512471891466417E-5</v>
      </c>
    </row>
    <row r="4047" spans="11:17" x14ac:dyDescent="0.2">
      <c r="K4047">
        <f t="shared" si="321"/>
        <v>169</v>
      </c>
      <c r="L4047">
        <f t="shared" si="322"/>
        <v>9</v>
      </c>
      <c r="M4047" t="s">
        <v>14</v>
      </c>
      <c r="N4047" s="20">
        <f t="shared" si="319"/>
        <v>5.5</v>
      </c>
      <c r="O4047" s="21">
        <f t="shared" si="318"/>
        <v>9.1490547362994007E-5</v>
      </c>
      <c r="P4047" s="29">
        <f>N4047*INDEX($H$47:$H$50,MATCH(M4047,'Mining Dmd Profile'!$G$47:$G$50,0))</f>
        <v>5.5</v>
      </c>
      <c r="Q4047" s="31">
        <f t="shared" si="320"/>
        <v>6.6512471891466417E-5</v>
      </c>
    </row>
    <row r="4048" spans="11:17" x14ac:dyDescent="0.2">
      <c r="K4048">
        <f t="shared" si="321"/>
        <v>169</v>
      </c>
      <c r="L4048">
        <f t="shared" si="322"/>
        <v>10</v>
      </c>
      <c r="M4048" t="s">
        <v>14</v>
      </c>
      <c r="N4048" s="20">
        <f t="shared" si="319"/>
        <v>6</v>
      </c>
      <c r="O4048" s="21">
        <f t="shared" si="318"/>
        <v>9.9807869850538917E-5</v>
      </c>
      <c r="P4048" s="29">
        <f>N4048*INDEX($H$47:$H$50,MATCH(M4048,'Mining Dmd Profile'!$G$47:$G$50,0))</f>
        <v>6</v>
      </c>
      <c r="Q4048" s="31">
        <f t="shared" si="320"/>
        <v>7.2559060245236094E-5</v>
      </c>
    </row>
    <row r="4049" spans="11:17" x14ac:dyDescent="0.2">
      <c r="K4049">
        <f t="shared" si="321"/>
        <v>169</v>
      </c>
      <c r="L4049">
        <f t="shared" si="322"/>
        <v>11</v>
      </c>
      <c r="M4049" t="s">
        <v>14</v>
      </c>
      <c r="N4049" s="20">
        <f t="shared" si="319"/>
        <v>6.6</v>
      </c>
      <c r="O4049" s="21">
        <f t="shared" si="318"/>
        <v>1.0978865683559279E-4</v>
      </c>
      <c r="P4049" s="29">
        <f>N4049*INDEX($H$47:$H$50,MATCH(M4049,'Mining Dmd Profile'!$G$47:$G$50,0))</f>
        <v>6.6</v>
      </c>
      <c r="Q4049" s="31">
        <f t="shared" si="320"/>
        <v>7.98149662697597E-5</v>
      </c>
    </row>
    <row r="4050" spans="11:17" x14ac:dyDescent="0.2">
      <c r="K4050">
        <f t="shared" si="321"/>
        <v>169</v>
      </c>
      <c r="L4050">
        <f t="shared" si="322"/>
        <v>12</v>
      </c>
      <c r="M4050" t="s">
        <v>14</v>
      </c>
      <c r="N4050" s="20">
        <f t="shared" si="319"/>
        <v>7</v>
      </c>
      <c r="O4050" s="21">
        <f t="shared" si="318"/>
        <v>1.1644251482562872E-4</v>
      </c>
      <c r="P4050" s="29">
        <f>N4050*INDEX($H$47:$H$50,MATCH(M4050,'Mining Dmd Profile'!$G$47:$G$50,0))</f>
        <v>7</v>
      </c>
      <c r="Q4050" s="31">
        <f t="shared" si="320"/>
        <v>8.4652236952775437E-5</v>
      </c>
    </row>
    <row r="4051" spans="11:17" x14ac:dyDescent="0.2">
      <c r="K4051">
        <f t="shared" si="321"/>
        <v>169</v>
      </c>
      <c r="L4051">
        <f t="shared" si="322"/>
        <v>13</v>
      </c>
      <c r="M4051" t="s">
        <v>14</v>
      </c>
      <c r="N4051" s="20">
        <f t="shared" si="319"/>
        <v>7.5</v>
      </c>
      <c r="O4051" s="21">
        <f t="shared" si="318"/>
        <v>1.2475983731317363E-4</v>
      </c>
      <c r="P4051" s="29">
        <f>N4051*INDEX($H$47:$H$50,MATCH(M4051,'Mining Dmd Profile'!$G$47:$G$50,0))</f>
        <v>7.5</v>
      </c>
      <c r="Q4051" s="31">
        <f t="shared" si="320"/>
        <v>9.0698825306545115E-5</v>
      </c>
    </row>
    <row r="4052" spans="11:17" x14ac:dyDescent="0.2">
      <c r="K4052">
        <f t="shared" si="321"/>
        <v>169</v>
      </c>
      <c r="L4052">
        <f t="shared" si="322"/>
        <v>14</v>
      </c>
      <c r="M4052" t="s">
        <v>14</v>
      </c>
      <c r="N4052" s="20">
        <f t="shared" si="319"/>
        <v>8</v>
      </c>
      <c r="O4052" s="21">
        <f t="shared" si="318"/>
        <v>1.3307715980071856E-4</v>
      </c>
      <c r="P4052" s="29">
        <f>N4052*INDEX($H$47:$H$50,MATCH(M4052,'Mining Dmd Profile'!$G$47:$G$50,0))</f>
        <v>8</v>
      </c>
      <c r="Q4052" s="31">
        <f t="shared" si="320"/>
        <v>9.6745413660314779E-5</v>
      </c>
    </row>
    <row r="4053" spans="11:17" x14ac:dyDescent="0.2">
      <c r="K4053">
        <f t="shared" si="321"/>
        <v>169</v>
      </c>
      <c r="L4053">
        <f t="shared" si="322"/>
        <v>15</v>
      </c>
      <c r="M4053" t="s">
        <v>14</v>
      </c>
      <c r="N4053" s="20">
        <f t="shared" si="319"/>
        <v>8.1</v>
      </c>
      <c r="O4053" s="21">
        <f t="shared" si="318"/>
        <v>1.3474062429822754E-4</v>
      </c>
      <c r="P4053" s="29">
        <f>N4053*INDEX($H$47:$H$50,MATCH(M4053,'Mining Dmd Profile'!$G$47:$G$50,0))</f>
        <v>8.1</v>
      </c>
      <c r="Q4053" s="31">
        <f t="shared" si="320"/>
        <v>9.795473133106872E-5</v>
      </c>
    </row>
    <row r="4054" spans="11:17" x14ac:dyDescent="0.2">
      <c r="K4054">
        <f t="shared" si="321"/>
        <v>169</v>
      </c>
      <c r="L4054">
        <f t="shared" si="322"/>
        <v>16</v>
      </c>
      <c r="M4054" t="s">
        <v>14</v>
      </c>
      <c r="N4054" s="20">
        <f t="shared" si="319"/>
        <v>7.7</v>
      </c>
      <c r="O4054" s="21">
        <f t="shared" si="318"/>
        <v>1.2808676630819162E-4</v>
      </c>
      <c r="P4054" s="29">
        <f>N4054*INDEX($H$47:$H$50,MATCH(M4054,'Mining Dmd Profile'!$G$47:$G$50,0))</f>
        <v>7.7</v>
      </c>
      <c r="Q4054" s="31">
        <f t="shared" si="320"/>
        <v>9.3117460648052983E-5</v>
      </c>
    </row>
    <row r="4055" spans="11:17" x14ac:dyDescent="0.2">
      <c r="K4055">
        <f t="shared" si="321"/>
        <v>169</v>
      </c>
      <c r="L4055">
        <f t="shared" si="322"/>
        <v>17</v>
      </c>
      <c r="M4055" t="s">
        <v>14</v>
      </c>
      <c r="N4055" s="20">
        <f t="shared" si="319"/>
        <v>7.3</v>
      </c>
      <c r="O4055" s="21">
        <f t="shared" si="318"/>
        <v>1.2143290831815567E-4</v>
      </c>
      <c r="P4055" s="29">
        <f>N4055*INDEX($H$47:$H$50,MATCH(M4055,'Mining Dmd Profile'!$G$47:$G$50,0))</f>
        <v>7.3</v>
      </c>
      <c r="Q4055" s="31">
        <f t="shared" si="320"/>
        <v>8.8280189965037233E-5</v>
      </c>
    </row>
    <row r="4056" spans="11:17" x14ac:dyDescent="0.2">
      <c r="K4056">
        <f t="shared" si="321"/>
        <v>169</v>
      </c>
      <c r="L4056">
        <f t="shared" si="322"/>
        <v>18</v>
      </c>
      <c r="M4056" t="s">
        <v>14</v>
      </c>
      <c r="N4056" s="20">
        <f t="shared" si="319"/>
        <v>7</v>
      </c>
      <c r="O4056" s="21">
        <f t="shared" si="318"/>
        <v>1.1644251482562872E-4</v>
      </c>
      <c r="P4056" s="29">
        <f>N4056*INDEX($H$47:$H$50,MATCH(M4056,'Mining Dmd Profile'!$G$47:$G$50,0))</f>
        <v>7</v>
      </c>
      <c r="Q4056" s="31">
        <f t="shared" si="320"/>
        <v>8.4652236952775437E-5</v>
      </c>
    </row>
    <row r="4057" spans="11:17" x14ac:dyDescent="0.2">
      <c r="K4057">
        <f t="shared" si="321"/>
        <v>169</v>
      </c>
      <c r="L4057">
        <f t="shared" si="322"/>
        <v>19</v>
      </c>
      <c r="M4057" t="s">
        <v>14</v>
      </c>
      <c r="N4057" s="20">
        <f t="shared" si="319"/>
        <v>7.3</v>
      </c>
      <c r="O4057" s="21">
        <f t="shared" si="318"/>
        <v>1.2143290831815567E-4</v>
      </c>
      <c r="P4057" s="29">
        <f>N4057*INDEX($H$47:$H$50,MATCH(M4057,'Mining Dmd Profile'!$G$47:$G$50,0))</f>
        <v>7.3</v>
      </c>
      <c r="Q4057" s="31">
        <f t="shared" si="320"/>
        <v>8.8280189965037233E-5</v>
      </c>
    </row>
    <row r="4058" spans="11:17" x14ac:dyDescent="0.2">
      <c r="K4058">
        <f t="shared" si="321"/>
        <v>169</v>
      </c>
      <c r="L4058">
        <f t="shared" si="322"/>
        <v>20</v>
      </c>
      <c r="M4058" t="s">
        <v>14</v>
      </c>
      <c r="N4058" s="20">
        <f t="shared" si="319"/>
        <v>7.7</v>
      </c>
      <c r="O4058" s="21">
        <f t="shared" si="318"/>
        <v>1.2808676630819162E-4</v>
      </c>
      <c r="P4058" s="29">
        <f>N4058*INDEX($H$47:$H$50,MATCH(M4058,'Mining Dmd Profile'!$G$47:$G$50,0))</f>
        <v>7.7</v>
      </c>
      <c r="Q4058" s="31">
        <f t="shared" si="320"/>
        <v>9.3117460648052983E-5</v>
      </c>
    </row>
    <row r="4059" spans="11:17" x14ac:dyDescent="0.2">
      <c r="K4059">
        <f t="shared" si="321"/>
        <v>169</v>
      </c>
      <c r="L4059">
        <f t="shared" si="322"/>
        <v>21</v>
      </c>
      <c r="M4059" t="s">
        <v>14</v>
      </c>
      <c r="N4059" s="20">
        <f t="shared" si="319"/>
        <v>8</v>
      </c>
      <c r="O4059" s="21">
        <f t="shared" si="318"/>
        <v>1.3307715980071856E-4</v>
      </c>
      <c r="P4059" s="29">
        <f>N4059*INDEX($H$47:$H$50,MATCH(M4059,'Mining Dmd Profile'!$G$47:$G$50,0))</f>
        <v>8</v>
      </c>
      <c r="Q4059" s="31">
        <f t="shared" si="320"/>
        <v>9.6745413660314779E-5</v>
      </c>
    </row>
    <row r="4060" spans="11:17" x14ac:dyDescent="0.2">
      <c r="K4060">
        <f t="shared" si="321"/>
        <v>169</v>
      </c>
      <c r="L4060">
        <f t="shared" si="322"/>
        <v>22</v>
      </c>
      <c r="M4060" t="s">
        <v>14</v>
      </c>
      <c r="N4060" s="20">
        <f t="shared" si="319"/>
        <v>8</v>
      </c>
      <c r="O4060" s="21">
        <f t="shared" si="318"/>
        <v>1.3307715980071856E-4</v>
      </c>
      <c r="P4060" s="29">
        <f>N4060*INDEX($H$47:$H$50,MATCH(M4060,'Mining Dmd Profile'!$G$47:$G$50,0))</f>
        <v>8</v>
      </c>
      <c r="Q4060" s="31">
        <f t="shared" si="320"/>
        <v>9.6745413660314779E-5</v>
      </c>
    </row>
    <row r="4061" spans="11:17" x14ac:dyDescent="0.2">
      <c r="K4061">
        <f t="shared" si="321"/>
        <v>169</v>
      </c>
      <c r="L4061">
        <f t="shared" si="322"/>
        <v>23</v>
      </c>
      <c r="M4061" t="s">
        <v>14</v>
      </c>
      <c r="N4061" s="20">
        <f t="shared" si="319"/>
        <v>8</v>
      </c>
      <c r="O4061" s="21">
        <f t="shared" si="318"/>
        <v>1.3307715980071856E-4</v>
      </c>
      <c r="P4061" s="29">
        <f>N4061*INDEX($H$47:$H$50,MATCH(M4061,'Mining Dmd Profile'!$G$47:$G$50,0))</f>
        <v>8</v>
      </c>
      <c r="Q4061" s="31">
        <f t="shared" si="320"/>
        <v>9.6745413660314779E-5</v>
      </c>
    </row>
    <row r="4062" spans="11:17" x14ac:dyDescent="0.2">
      <c r="K4062">
        <f t="shared" si="321"/>
        <v>169</v>
      </c>
      <c r="L4062">
        <f t="shared" si="322"/>
        <v>24</v>
      </c>
      <c r="M4062" t="s">
        <v>14</v>
      </c>
      <c r="N4062" s="20">
        <f t="shared" si="319"/>
        <v>8</v>
      </c>
      <c r="O4062" s="21">
        <f t="shared" si="318"/>
        <v>1.3307715980071856E-4</v>
      </c>
      <c r="P4062" s="29">
        <f>N4062*INDEX($H$47:$H$50,MATCH(M4062,'Mining Dmd Profile'!$G$47:$G$50,0))</f>
        <v>8</v>
      </c>
      <c r="Q4062" s="31">
        <f t="shared" si="320"/>
        <v>9.6745413660314779E-5</v>
      </c>
    </row>
    <row r="4063" spans="11:17" x14ac:dyDescent="0.2">
      <c r="K4063">
        <f t="shared" si="321"/>
        <v>170</v>
      </c>
      <c r="L4063">
        <f t="shared" si="322"/>
        <v>1</v>
      </c>
      <c r="M4063" t="s">
        <v>14</v>
      </c>
      <c r="N4063" s="20">
        <f t="shared" si="319"/>
        <v>7</v>
      </c>
      <c r="O4063" s="21">
        <f t="shared" si="318"/>
        <v>1.1644251482562872E-4</v>
      </c>
      <c r="P4063" s="29">
        <f>N4063*INDEX($H$47:$H$50,MATCH(M4063,'Mining Dmd Profile'!$G$47:$G$50,0))</f>
        <v>7</v>
      </c>
      <c r="Q4063" s="31">
        <f t="shared" si="320"/>
        <v>8.4652236952775437E-5</v>
      </c>
    </row>
    <row r="4064" spans="11:17" x14ac:dyDescent="0.2">
      <c r="K4064">
        <f t="shared" si="321"/>
        <v>170</v>
      </c>
      <c r="L4064">
        <f t="shared" si="322"/>
        <v>2</v>
      </c>
      <c r="M4064" t="s">
        <v>14</v>
      </c>
      <c r="N4064" s="20">
        <f t="shared" si="319"/>
        <v>6.5</v>
      </c>
      <c r="O4064" s="21">
        <f t="shared" si="318"/>
        <v>1.0812519233808381E-4</v>
      </c>
      <c r="P4064" s="29">
        <f>N4064*INDEX($H$47:$H$50,MATCH(M4064,'Mining Dmd Profile'!$G$47:$G$50,0))</f>
        <v>6.5</v>
      </c>
      <c r="Q4064" s="31">
        <f t="shared" si="320"/>
        <v>7.8605648599005759E-5</v>
      </c>
    </row>
    <row r="4065" spans="11:17" x14ac:dyDescent="0.2">
      <c r="K4065">
        <f t="shared" si="321"/>
        <v>170</v>
      </c>
      <c r="L4065">
        <f t="shared" si="322"/>
        <v>3</v>
      </c>
      <c r="M4065" t="s">
        <v>14</v>
      </c>
      <c r="N4065" s="20">
        <f t="shared" si="319"/>
        <v>6</v>
      </c>
      <c r="O4065" s="21">
        <f t="shared" si="318"/>
        <v>9.9807869850538917E-5</v>
      </c>
      <c r="P4065" s="29">
        <f>N4065*INDEX($H$47:$H$50,MATCH(M4065,'Mining Dmd Profile'!$G$47:$G$50,0))</f>
        <v>6</v>
      </c>
      <c r="Q4065" s="31">
        <f t="shared" si="320"/>
        <v>7.2559060245236094E-5</v>
      </c>
    </row>
    <row r="4066" spans="11:17" x14ac:dyDescent="0.2">
      <c r="K4066">
        <f t="shared" si="321"/>
        <v>170</v>
      </c>
      <c r="L4066">
        <f t="shared" si="322"/>
        <v>4</v>
      </c>
      <c r="M4066" t="s">
        <v>14</v>
      </c>
      <c r="N4066" s="20">
        <f t="shared" si="319"/>
        <v>5.5</v>
      </c>
      <c r="O4066" s="21">
        <f t="shared" si="318"/>
        <v>9.1490547362994007E-5</v>
      </c>
      <c r="P4066" s="29">
        <f>N4066*INDEX($H$47:$H$50,MATCH(M4066,'Mining Dmd Profile'!$G$47:$G$50,0))</f>
        <v>5.5</v>
      </c>
      <c r="Q4066" s="31">
        <f t="shared" si="320"/>
        <v>6.6512471891466417E-5</v>
      </c>
    </row>
    <row r="4067" spans="11:17" x14ac:dyDescent="0.2">
      <c r="K4067">
        <f t="shared" si="321"/>
        <v>170</v>
      </c>
      <c r="L4067">
        <f t="shared" si="322"/>
        <v>5</v>
      </c>
      <c r="M4067" t="s">
        <v>14</v>
      </c>
      <c r="N4067" s="20">
        <f t="shared" si="319"/>
        <v>5.5</v>
      </c>
      <c r="O4067" s="21">
        <f t="shared" si="318"/>
        <v>9.1490547362994007E-5</v>
      </c>
      <c r="P4067" s="29">
        <f>N4067*INDEX($H$47:$H$50,MATCH(M4067,'Mining Dmd Profile'!$G$47:$G$50,0))</f>
        <v>5.5</v>
      </c>
      <c r="Q4067" s="31">
        <f t="shared" si="320"/>
        <v>6.6512471891466417E-5</v>
      </c>
    </row>
    <row r="4068" spans="11:17" x14ac:dyDescent="0.2">
      <c r="K4068">
        <f t="shared" si="321"/>
        <v>170</v>
      </c>
      <c r="L4068">
        <f t="shared" si="322"/>
        <v>6</v>
      </c>
      <c r="M4068" t="s">
        <v>14</v>
      </c>
      <c r="N4068" s="20">
        <f t="shared" si="319"/>
        <v>5.5</v>
      </c>
      <c r="O4068" s="21">
        <f t="shared" si="318"/>
        <v>9.1490547362994007E-5</v>
      </c>
      <c r="P4068" s="29">
        <f>N4068*INDEX($H$47:$H$50,MATCH(M4068,'Mining Dmd Profile'!$G$47:$G$50,0))</f>
        <v>5.5</v>
      </c>
      <c r="Q4068" s="31">
        <f t="shared" si="320"/>
        <v>6.6512471891466417E-5</v>
      </c>
    </row>
    <row r="4069" spans="11:17" x14ac:dyDescent="0.2">
      <c r="K4069">
        <f t="shared" si="321"/>
        <v>170</v>
      </c>
      <c r="L4069">
        <f t="shared" si="322"/>
        <v>7</v>
      </c>
      <c r="M4069" t="s">
        <v>14</v>
      </c>
      <c r="N4069" s="20">
        <f t="shared" si="319"/>
        <v>5.5</v>
      </c>
      <c r="O4069" s="21">
        <f t="shared" si="318"/>
        <v>9.1490547362994007E-5</v>
      </c>
      <c r="P4069" s="29">
        <f>N4069*INDEX($H$47:$H$50,MATCH(M4069,'Mining Dmd Profile'!$G$47:$G$50,0))</f>
        <v>5.5</v>
      </c>
      <c r="Q4069" s="31">
        <f t="shared" si="320"/>
        <v>6.6512471891466417E-5</v>
      </c>
    </row>
    <row r="4070" spans="11:17" x14ac:dyDescent="0.2">
      <c r="K4070">
        <f t="shared" si="321"/>
        <v>170</v>
      </c>
      <c r="L4070">
        <f t="shared" si="322"/>
        <v>8</v>
      </c>
      <c r="M4070" t="s">
        <v>14</v>
      </c>
      <c r="N4070" s="20">
        <f t="shared" si="319"/>
        <v>5.5</v>
      </c>
      <c r="O4070" s="21">
        <f t="shared" si="318"/>
        <v>9.1490547362994007E-5</v>
      </c>
      <c r="P4070" s="29">
        <f>N4070*INDEX($H$47:$H$50,MATCH(M4070,'Mining Dmd Profile'!$G$47:$G$50,0))</f>
        <v>5.5</v>
      </c>
      <c r="Q4070" s="31">
        <f t="shared" si="320"/>
        <v>6.6512471891466417E-5</v>
      </c>
    </row>
    <row r="4071" spans="11:17" x14ac:dyDescent="0.2">
      <c r="K4071">
        <f t="shared" si="321"/>
        <v>170</v>
      </c>
      <c r="L4071">
        <f t="shared" si="322"/>
        <v>9</v>
      </c>
      <c r="M4071" t="s">
        <v>14</v>
      </c>
      <c r="N4071" s="20">
        <f t="shared" si="319"/>
        <v>5.5</v>
      </c>
      <c r="O4071" s="21">
        <f t="shared" si="318"/>
        <v>9.1490547362994007E-5</v>
      </c>
      <c r="P4071" s="29">
        <f>N4071*INDEX($H$47:$H$50,MATCH(M4071,'Mining Dmd Profile'!$G$47:$G$50,0))</f>
        <v>5.5</v>
      </c>
      <c r="Q4071" s="31">
        <f t="shared" si="320"/>
        <v>6.6512471891466417E-5</v>
      </c>
    </row>
    <row r="4072" spans="11:17" x14ac:dyDescent="0.2">
      <c r="K4072">
        <f t="shared" si="321"/>
        <v>170</v>
      </c>
      <c r="L4072">
        <f t="shared" si="322"/>
        <v>10</v>
      </c>
      <c r="M4072" t="s">
        <v>14</v>
      </c>
      <c r="N4072" s="20">
        <f t="shared" si="319"/>
        <v>6</v>
      </c>
      <c r="O4072" s="21">
        <f t="shared" si="318"/>
        <v>9.9807869850538917E-5</v>
      </c>
      <c r="P4072" s="29">
        <f>N4072*INDEX($H$47:$H$50,MATCH(M4072,'Mining Dmd Profile'!$G$47:$G$50,0))</f>
        <v>6</v>
      </c>
      <c r="Q4072" s="31">
        <f t="shared" si="320"/>
        <v>7.2559060245236094E-5</v>
      </c>
    </row>
    <row r="4073" spans="11:17" x14ac:dyDescent="0.2">
      <c r="K4073">
        <f t="shared" si="321"/>
        <v>170</v>
      </c>
      <c r="L4073">
        <f t="shared" si="322"/>
        <v>11</v>
      </c>
      <c r="M4073" t="s">
        <v>14</v>
      </c>
      <c r="N4073" s="20">
        <f t="shared" si="319"/>
        <v>6.6</v>
      </c>
      <c r="O4073" s="21">
        <f t="shared" si="318"/>
        <v>1.0978865683559279E-4</v>
      </c>
      <c r="P4073" s="29">
        <f>N4073*INDEX($H$47:$H$50,MATCH(M4073,'Mining Dmd Profile'!$G$47:$G$50,0))</f>
        <v>6.6</v>
      </c>
      <c r="Q4073" s="31">
        <f t="shared" si="320"/>
        <v>7.98149662697597E-5</v>
      </c>
    </row>
    <row r="4074" spans="11:17" x14ac:dyDescent="0.2">
      <c r="K4074">
        <f t="shared" si="321"/>
        <v>170</v>
      </c>
      <c r="L4074">
        <f t="shared" si="322"/>
        <v>12</v>
      </c>
      <c r="M4074" t="s">
        <v>14</v>
      </c>
      <c r="N4074" s="20">
        <f t="shared" si="319"/>
        <v>7</v>
      </c>
      <c r="O4074" s="21">
        <f t="shared" si="318"/>
        <v>1.1644251482562872E-4</v>
      </c>
      <c r="P4074" s="29">
        <f>N4074*INDEX($H$47:$H$50,MATCH(M4074,'Mining Dmd Profile'!$G$47:$G$50,0))</f>
        <v>7</v>
      </c>
      <c r="Q4074" s="31">
        <f t="shared" si="320"/>
        <v>8.4652236952775437E-5</v>
      </c>
    </row>
    <row r="4075" spans="11:17" x14ac:dyDescent="0.2">
      <c r="K4075">
        <f t="shared" si="321"/>
        <v>170</v>
      </c>
      <c r="L4075">
        <f t="shared" si="322"/>
        <v>13</v>
      </c>
      <c r="M4075" t="s">
        <v>14</v>
      </c>
      <c r="N4075" s="20">
        <f t="shared" si="319"/>
        <v>7.5</v>
      </c>
      <c r="O4075" s="21">
        <f t="shared" si="318"/>
        <v>1.2475983731317363E-4</v>
      </c>
      <c r="P4075" s="29">
        <f>N4075*INDEX($H$47:$H$50,MATCH(M4075,'Mining Dmd Profile'!$G$47:$G$50,0))</f>
        <v>7.5</v>
      </c>
      <c r="Q4075" s="31">
        <f t="shared" si="320"/>
        <v>9.0698825306545115E-5</v>
      </c>
    </row>
    <row r="4076" spans="11:17" x14ac:dyDescent="0.2">
      <c r="K4076">
        <f t="shared" si="321"/>
        <v>170</v>
      </c>
      <c r="L4076">
        <f t="shared" si="322"/>
        <v>14</v>
      </c>
      <c r="M4076" t="s">
        <v>14</v>
      </c>
      <c r="N4076" s="20">
        <f t="shared" si="319"/>
        <v>8</v>
      </c>
      <c r="O4076" s="21">
        <f t="shared" si="318"/>
        <v>1.3307715980071856E-4</v>
      </c>
      <c r="P4076" s="29">
        <f>N4076*INDEX($H$47:$H$50,MATCH(M4076,'Mining Dmd Profile'!$G$47:$G$50,0))</f>
        <v>8</v>
      </c>
      <c r="Q4076" s="31">
        <f t="shared" si="320"/>
        <v>9.6745413660314779E-5</v>
      </c>
    </row>
    <row r="4077" spans="11:17" x14ac:dyDescent="0.2">
      <c r="K4077">
        <f t="shared" si="321"/>
        <v>170</v>
      </c>
      <c r="L4077">
        <f t="shared" si="322"/>
        <v>15</v>
      </c>
      <c r="M4077" t="s">
        <v>14</v>
      </c>
      <c r="N4077" s="20">
        <f t="shared" si="319"/>
        <v>8.1</v>
      </c>
      <c r="O4077" s="21">
        <f t="shared" si="318"/>
        <v>1.3474062429822754E-4</v>
      </c>
      <c r="P4077" s="29">
        <f>N4077*INDEX($H$47:$H$50,MATCH(M4077,'Mining Dmd Profile'!$G$47:$G$50,0))</f>
        <v>8.1</v>
      </c>
      <c r="Q4077" s="31">
        <f t="shared" si="320"/>
        <v>9.795473133106872E-5</v>
      </c>
    </row>
    <row r="4078" spans="11:17" x14ac:dyDescent="0.2">
      <c r="K4078">
        <f t="shared" si="321"/>
        <v>170</v>
      </c>
      <c r="L4078">
        <f t="shared" si="322"/>
        <v>16</v>
      </c>
      <c r="M4078" t="s">
        <v>14</v>
      </c>
      <c r="N4078" s="20">
        <f t="shared" si="319"/>
        <v>7.7</v>
      </c>
      <c r="O4078" s="21">
        <f t="shared" si="318"/>
        <v>1.2808676630819162E-4</v>
      </c>
      <c r="P4078" s="29">
        <f>N4078*INDEX($H$47:$H$50,MATCH(M4078,'Mining Dmd Profile'!$G$47:$G$50,0))</f>
        <v>7.7</v>
      </c>
      <c r="Q4078" s="31">
        <f t="shared" si="320"/>
        <v>9.3117460648052983E-5</v>
      </c>
    </row>
    <row r="4079" spans="11:17" x14ac:dyDescent="0.2">
      <c r="K4079">
        <f t="shared" si="321"/>
        <v>170</v>
      </c>
      <c r="L4079">
        <f t="shared" si="322"/>
        <v>17</v>
      </c>
      <c r="M4079" t="s">
        <v>14</v>
      </c>
      <c r="N4079" s="20">
        <f t="shared" si="319"/>
        <v>7.3</v>
      </c>
      <c r="O4079" s="21">
        <f t="shared" si="318"/>
        <v>1.2143290831815567E-4</v>
      </c>
      <c r="P4079" s="29">
        <f>N4079*INDEX($H$47:$H$50,MATCH(M4079,'Mining Dmd Profile'!$G$47:$G$50,0))</f>
        <v>7.3</v>
      </c>
      <c r="Q4079" s="31">
        <f t="shared" si="320"/>
        <v>8.8280189965037233E-5</v>
      </c>
    </row>
    <row r="4080" spans="11:17" x14ac:dyDescent="0.2">
      <c r="K4080">
        <f t="shared" si="321"/>
        <v>170</v>
      </c>
      <c r="L4080">
        <f t="shared" si="322"/>
        <v>18</v>
      </c>
      <c r="M4080" t="s">
        <v>14</v>
      </c>
      <c r="N4080" s="20">
        <f t="shared" si="319"/>
        <v>7</v>
      </c>
      <c r="O4080" s="21">
        <f t="shared" si="318"/>
        <v>1.1644251482562872E-4</v>
      </c>
      <c r="P4080" s="29">
        <f>N4080*INDEX($H$47:$H$50,MATCH(M4080,'Mining Dmd Profile'!$G$47:$G$50,0))</f>
        <v>7</v>
      </c>
      <c r="Q4080" s="31">
        <f t="shared" si="320"/>
        <v>8.4652236952775437E-5</v>
      </c>
    </row>
    <row r="4081" spans="11:17" x14ac:dyDescent="0.2">
      <c r="K4081">
        <f t="shared" si="321"/>
        <v>170</v>
      </c>
      <c r="L4081">
        <f t="shared" si="322"/>
        <v>19</v>
      </c>
      <c r="M4081" t="s">
        <v>14</v>
      </c>
      <c r="N4081" s="20">
        <f t="shared" si="319"/>
        <v>7.3</v>
      </c>
      <c r="O4081" s="21">
        <f t="shared" si="318"/>
        <v>1.2143290831815567E-4</v>
      </c>
      <c r="P4081" s="29">
        <f>N4081*INDEX($H$47:$H$50,MATCH(M4081,'Mining Dmd Profile'!$G$47:$G$50,0))</f>
        <v>7.3</v>
      </c>
      <c r="Q4081" s="31">
        <f t="shared" si="320"/>
        <v>8.8280189965037233E-5</v>
      </c>
    </row>
    <row r="4082" spans="11:17" x14ac:dyDescent="0.2">
      <c r="K4082">
        <f t="shared" si="321"/>
        <v>170</v>
      </c>
      <c r="L4082">
        <f t="shared" si="322"/>
        <v>20</v>
      </c>
      <c r="M4082" t="s">
        <v>14</v>
      </c>
      <c r="N4082" s="20">
        <f t="shared" si="319"/>
        <v>7.7</v>
      </c>
      <c r="O4082" s="21">
        <f t="shared" si="318"/>
        <v>1.2808676630819162E-4</v>
      </c>
      <c r="P4082" s="29">
        <f>N4082*INDEX($H$47:$H$50,MATCH(M4082,'Mining Dmd Profile'!$G$47:$G$50,0))</f>
        <v>7.7</v>
      </c>
      <c r="Q4082" s="31">
        <f t="shared" si="320"/>
        <v>9.3117460648052983E-5</v>
      </c>
    </row>
    <row r="4083" spans="11:17" x14ac:dyDescent="0.2">
      <c r="K4083">
        <f t="shared" si="321"/>
        <v>170</v>
      </c>
      <c r="L4083">
        <f t="shared" si="322"/>
        <v>21</v>
      </c>
      <c r="M4083" t="s">
        <v>14</v>
      </c>
      <c r="N4083" s="20">
        <f t="shared" si="319"/>
        <v>8</v>
      </c>
      <c r="O4083" s="21">
        <f t="shared" si="318"/>
        <v>1.3307715980071856E-4</v>
      </c>
      <c r="P4083" s="29">
        <f>N4083*INDEX($H$47:$H$50,MATCH(M4083,'Mining Dmd Profile'!$G$47:$G$50,0))</f>
        <v>8</v>
      </c>
      <c r="Q4083" s="31">
        <f t="shared" si="320"/>
        <v>9.6745413660314779E-5</v>
      </c>
    </row>
    <row r="4084" spans="11:17" x14ac:dyDescent="0.2">
      <c r="K4084">
        <f t="shared" si="321"/>
        <v>170</v>
      </c>
      <c r="L4084">
        <f t="shared" si="322"/>
        <v>22</v>
      </c>
      <c r="M4084" t="s">
        <v>14</v>
      </c>
      <c r="N4084" s="20">
        <f t="shared" si="319"/>
        <v>8</v>
      </c>
      <c r="O4084" s="21">
        <f t="shared" si="318"/>
        <v>1.3307715980071856E-4</v>
      </c>
      <c r="P4084" s="29">
        <f>N4084*INDEX($H$47:$H$50,MATCH(M4084,'Mining Dmd Profile'!$G$47:$G$50,0))</f>
        <v>8</v>
      </c>
      <c r="Q4084" s="31">
        <f t="shared" si="320"/>
        <v>9.6745413660314779E-5</v>
      </c>
    </row>
    <row r="4085" spans="11:17" x14ac:dyDescent="0.2">
      <c r="K4085">
        <f t="shared" si="321"/>
        <v>170</v>
      </c>
      <c r="L4085">
        <f t="shared" si="322"/>
        <v>23</v>
      </c>
      <c r="M4085" t="s">
        <v>14</v>
      </c>
      <c r="N4085" s="20">
        <f t="shared" si="319"/>
        <v>8</v>
      </c>
      <c r="O4085" s="21">
        <f t="shared" si="318"/>
        <v>1.3307715980071856E-4</v>
      </c>
      <c r="P4085" s="29">
        <f>N4085*INDEX($H$47:$H$50,MATCH(M4085,'Mining Dmd Profile'!$G$47:$G$50,0))</f>
        <v>8</v>
      </c>
      <c r="Q4085" s="31">
        <f t="shared" si="320"/>
        <v>9.6745413660314779E-5</v>
      </c>
    </row>
    <row r="4086" spans="11:17" x14ac:dyDescent="0.2">
      <c r="K4086">
        <f t="shared" si="321"/>
        <v>170</v>
      </c>
      <c r="L4086">
        <f t="shared" si="322"/>
        <v>24</v>
      </c>
      <c r="M4086" t="s">
        <v>14</v>
      </c>
      <c r="N4086" s="20">
        <f t="shared" si="319"/>
        <v>8</v>
      </c>
      <c r="O4086" s="21">
        <f t="shared" si="318"/>
        <v>1.3307715980071856E-4</v>
      </c>
      <c r="P4086" s="29">
        <f>N4086*INDEX($H$47:$H$50,MATCH(M4086,'Mining Dmd Profile'!$G$47:$G$50,0))</f>
        <v>8</v>
      </c>
      <c r="Q4086" s="31">
        <f t="shared" si="320"/>
        <v>9.6745413660314779E-5</v>
      </c>
    </row>
    <row r="4087" spans="11:17" x14ac:dyDescent="0.2">
      <c r="K4087">
        <f t="shared" si="321"/>
        <v>171</v>
      </c>
      <c r="L4087">
        <f t="shared" si="322"/>
        <v>1</v>
      </c>
      <c r="M4087" t="s">
        <v>14</v>
      </c>
      <c r="N4087" s="20">
        <f t="shared" si="319"/>
        <v>7</v>
      </c>
      <c r="O4087" s="21">
        <f t="shared" si="318"/>
        <v>1.1644251482562872E-4</v>
      </c>
      <c r="P4087" s="29">
        <f>N4087*INDEX($H$47:$H$50,MATCH(M4087,'Mining Dmd Profile'!$G$47:$G$50,0))</f>
        <v>7</v>
      </c>
      <c r="Q4087" s="31">
        <f t="shared" si="320"/>
        <v>8.4652236952775437E-5</v>
      </c>
    </row>
    <row r="4088" spans="11:17" x14ac:dyDescent="0.2">
      <c r="K4088">
        <f t="shared" si="321"/>
        <v>171</v>
      </c>
      <c r="L4088">
        <f t="shared" si="322"/>
        <v>2</v>
      </c>
      <c r="M4088" t="s">
        <v>14</v>
      </c>
      <c r="N4088" s="20">
        <f t="shared" si="319"/>
        <v>6.5</v>
      </c>
      <c r="O4088" s="21">
        <f t="shared" si="318"/>
        <v>1.0812519233808381E-4</v>
      </c>
      <c r="P4088" s="29">
        <f>N4088*INDEX($H$47:$H$50,MATCH(M4088,'Mining Dmd Profile'!$G$47:$G$50,0))</f>
        <v>6.5</v>
      </c>
      <c r="Q4088" s="31">
        <f t="shared" si="320"/>
        <v>7.8605648599005759E-5</v>
      </c>
    </row>
    <row r="4089" spans="11:17" x14ac:dyDescent="0.2">
      <c r="K4089">
        <f t="shared" si="321"/>
        <v>171</v>
      </c>
      <c r="L4089">
        <f t="shared" si="322"/>
        <v>3</v>
      </c>
      <c r="M4089" t="s">
        <v>14</v>
      </c>
      <c r="N4089" s="20">
        <f t="shared" si="319"/>
        <v>6</v>
      </c>
      <c r="O4089" s="21">
        <f t="shared" si="318"/>
        <v>9.9807869850538917E-5</v>
      </c>
      <c r="P4089" s="29">
        <f>N4089*INDEX($H$47:$H$50,MATCH(M4089,'Mining Dmd Profile'!$G$47:$G$50,0))</f>
        <v>6</v>
      </c>
      <c r="Q4089" s="31">
        <f t="shared" si="320"/>
        <v>7.2559060245236094E-5</v>
      </c>
    </row>
    <row r="4090" spans="11:17" x14ac:dyDescent="0.2">
      <c r="K4090">
        <f t="shared" si="321"/>
        <v>171</v>
      </c>
      <c r="L4090">
        <f t="shared" si="322"/>
        <v>4</v>
      </c>
      <c r="M4090" t="s">
        <v>14</v>
      </c>
      <c r="N4090" s="20">
        <f t="shared" si="319"/>
        <v>5.5</v>
      </c>
      <c r="O4090" s="21">
        <f t="shared" si="318"/>
        <v>9.1490547362994007E-5</v>
      </c>
      <c r="P4090" s="29">
        <f>N4090*INDEX($H$47:$H$50,MATCH(M4090,'Mining Dmd Profile'!$G$47:$G$50,0))</f>
        <v>5.5</v>
      </c>
      <c r="Q4090" s="31">
        <f t="shared" si="320"/>
        <v>6.6512471891466417E-5</v>
      </c>
    </row>
    <row r="4091" spans="11:17" x14ac:dyDescent="0.2">
      <c r="K4091">
        <f t="shared" si="321"/>
        <v>171</v>
      </c>
      <c r="L4091">
        <f t="shared" si="322"/>
        <v>5</v>
      </c>
      <c r="M4091" t="s">
        <v>14</v>
      </c>
      <c r="N4091" s="20">
        <f t="shared" si="319"/>
        <v>5.5</v>
      </c>
      <c r="O4091" s="21">
        <f t="shared" si="318"/>
        <v>9.1490547362994007E-5</v>
      </c>
      <c r="P4091" s="29">
        <f>N4091*INDEX($H$47:$H$50,MATCH(M4091,'Mining Dmd Profile'!$G$47:$G$50,0))</f>
        <v>5.5</v>
      </c>
      <c r="Q4091" s="31">
        <f t="shared" si="320"/>
        <v>6.6512471891466417E-5</v>
      </c>
    </row>
    <row r="4092" spans="11:17" x14ac:dyDescent="0.2">
      <c r="K4092">
        <f t="shared" si="321"/>
        <v>171</v>
      </c>
      <c r="L4092">
        <f t="shared" si="322"/>
        <v>6</v>
      </c>
      <c r="M4092" t="s">
        <v>14</v>
      </c>
      <c r="N4092" s="20">
        <f t="shared" si="319"/>
        <v>5.5</v>
      </c>
      <c r="O4092" s="21">
        <f t="shared" si="318"/>
        <v>9.1490547362994007E-5</v>
      </c>
      <c r="P4092" s="29">
        <f>N4092*INDEX($H$47:$H$50,MATCH(M4092,'Mining Dmd Profile'!$G$47:$G$50,0))</f>
        <v>5.5</v>
      </c>
      <c r="Q4092" s="31">
        <f t="shared" si="320"/>
        <v>6.6512471891466417E-5</v>
      </c>
    </row>
    <row r="4093" spans="11:17" x14ac:dyDescent="0.2">
      <c r="K4093">
        <f t="shared" si="321"/>
        <v>171</v>
      </c>
      <c r="L4093">
        <f t="shared" si="322"/>
        <v>7</v>
      </c>
      <c r="M4093" t="s">
        <v>14</v>
      </c>
      <c r="N4093" s="20">
        <f t="shared" si="319"/>
        <v>5.5</v>
      </c>
      <c r="O4093" s="21">
        <f t="shared" si="318"/>
        <v>9.1490547362994007E-5</v>
      </c>
      <c r="P4093" s="29">
        <f>N4093*INDEX($H$47:$H$50,MATCH(M4093,'Mining Dmd Profile'!$G$47:$G$50,0))</f>
        <v>5.5</v>
      </c>
      <c r="Q4093" s="31">
        <f t="shared" si="320"/>
        <v>6.6512471891466417E-5</v>
      </c>
    </row>
    <row r="4094" spans="11:17" x14ac:dyDescent="0.2">
      <c r="K4094">
        <f t="shared" si="321"/>
        <v>171</v>
      </c>
      <c r="L4094">
        <f t="shared" si="322"/>
        <v>8</v>
      </c>
      <c r="M4094" t="s">
        <v>14</v>
      </c>
      <c r="N4094" s="20">
        <f t="shared" si="319"/>
        <v>5.5</v>
      </c>
      <c r="O4094" s="21">
        <f t="shared" si="318"/>
        <v>9.1490547362994007E-5</v>
      </c>
      <c r="P4094" s="29">
        <f>N4094*INDEX($H$47:$H$50,MATCH(M4094,'Mining Dmd Profile'!$G$47:$G$50,0))</f>
        <v>5.5</v>
      </c>
      <c r="Q4094" s="31">
        <f t="shared" si="320"/>
        <v>6.6512471891466417E-5</v>
      </c>
    </row>
    <row r="4095" spans="11:17" x14ac:dyDescent="0.2">
      <c r="K4095">
        <f t="shared" si="321"/>
        <v>171</v>
      </c>
      <c r="L4095">
        <f t="shared" si="322"/>
        <v>9</v>
      </c>
      <c r="M4095" t="s">
        <v>14</v>
      </c>
      <c r="N4095" s="20">
        <f t="shared" si="319"/>
        <v>5.5</v>
      </c>
      <c r="O4095" s="21">
        <f t="shared" si="318"/>
        <v>9.1490547362994007E-5</v>
      </c>
      <c r="P4095" s="29">
        <f>N4095*INDEX($H$47:$H$50,MATCH(M4095,'Mining Dmd Profile'!$G$47:$G$50,0))</f>
        <v>5.5</v>
      </c>
      <c r="Q4095" s="31">
        <f t="shared" si="320"/>
        <v>6.6512471891466417E-5</v>
      </c>
    </row>
    <row r="4096" spans="11:17" x14ac:dyDescent="0.2">
      <c r="K4096">
        <f t="shared" si="321"/>
        <v>171</v>
      </c>
      <c r="L4096">
        <f t="shared" si="322"/>
        <v>10</v>
      </c>
      <c r="M4096" t="s">
        <v>14</v>
      </c>
      <c r="N4096" s="20">
        <f t="shared" si="319"/>
        <v>6</v>
      </c>
      <c r="O4096" s="21">
        <f t="shared" si="318"/>
        <v>9.9807869850538917E-5</v>
      </c>
      <c r="P4096" s="29">
        <f>N4096*INDEX($H$47:$H$50,MATCH(M4096,'Mining Dmd Profile'!$G$47:$G$50,0))</f>
        <v>6</v>
      </c>
      <c r="Q4096" s="31">
        <f t="shared" si="320"/>
        <v>7.2559060245236094E-5</v>
      </c>
    </row>
    <row r="4097" spans="11:17" x14ac:dyDescent="0.2">
      <c r="K4097">
        <f t="shared" si="321"/>
        <v>171</v>
      </c>
      <c r="L4097">
        <f t="shared" si="322"/>
        <v>11</v>
      </c>
      <c r="M4097" t="s">
        <v>14</v>
      </c>
      <c r="N4097" s="20">
        <f t="shared" si="319"/>
        <v>6.6</v>
      </c>
      <c r="O4097" s="21">
        <f t="shared" si="318"/>
        <v>1.0978865683559279E-4</v>
      </c>
      <c r="P4097" s="29">
        <f>N4097*INDEX($H$47:$H$50,MATCH(M4097,'Mining Dmd Profile'!$G$47:$G$50,0))</f>
        <v>6.6</v>
      </c>
      <c r="Q4097" s="31">
        <f t="shared" si="320"/>
        <v>7.98149662697597E-5</v>
      </c>
    </row>
    <row r="4098" spans="11:17" x14ac:dyDescent="0.2">
      <c r="K4098">
        <f t="shared" si="321"/>
        <v>171</v>
      </c>
      <c r="L4098">
        <f t="shared" si="322"/>
        <v>12</v>
      </c>
      <c r="M4098" t="s">
        <v>14</v>
      </c>
      <c r="N4098" s="20">
        <f t="shared" si="319"/>
        <v>7</v>
      </c>
      <c r="O4098" s="21">
        <f t="shared" si="318"/>
        <v>1.1644251482562872E-4</v>
      </c>
      <c r="P4098" s="29">
        <f>N4098*INDEX($H$47:$H$50,MATCH(M4098,'Mining Dmd Profile'!$G$47:$G$50,0))</f>
        <v>7</v>
      </c>
      <c r="Q4098" s="31">
        <f t="shared" si="320"/>
        <v>8.4652236952775437E-5</v>
      </c>
    </row>
    <row r="4099" spans="11:17" x14ac:dyDescent="0.2">
      <c r="K4099">
        <f t="shared" si="321"/>
        <v>171</v>
      </c>
      <c r="L4099">
        <f t="shared" si="322"/>
        <v>13</v>
      </c>
      <c r="M4099" t="s">
        <v>14</v>
      </c>
      <c r="N4099" s="20">
        <f t="shared" si="319"/>
        <v>7.5</v>
      </c>
      <c r="O4099" s="21">
        <f t="shared" si="318"/>
        <v>1.2475983731317363E-4</v>
      </c>
      <c r="P4099" s="29">
        <f>N4099*INDEX($H$47:$H$50,MATCH(M4099,'Mining Dmd Profile'!$G$47:$G$50,0))</f>
        <v>7.5</v>
      </c>
      <c r="Q4099" s="31">
        <f t="shared" si="320"/>
        <v>9.0698825306545115E-5</v>
      </c>
    </row>
    <row r="4100" spans="11:17" x14ac:dyDescent="0.2">
      <c r="K4100">
        <f t="shared" si="321"/>
        <v>171</v>
      </c>
      <c r="L4100">
        <f t="shared" si="322"/>
        <v>14</v>
      </c>
      <c r="M4100" t="s">
        <v>14</v>
      </c>
      <c r="N4100" s="20">
        <f t="shared" si="319"/>
        <v>8</v>
      </c>
      <c r="O4100" s="21">
        <f t="shared" si="318"/>
        <v>1.3307715980071856E-4</v>
      </c>
      <c r="P4100" s="29">
        <f>N4100*INDEX($H$47:$H$50,MATCH(M4100,'Mining Dmd Profile'!$G$47:$G$50,0))</f>
        <v>8</v>
      </c>
      <c r="Q4100" s="31">
        <f t="shared" si="320"/>
        <v>9.6745413660314779E-5</v>
      </c>
    </row>
    <row r="4101" spans="11:17" x14ac:dyDescent="0.2">
      <c r="K4101">
        <f t="shared" si="321"/>
        <v>171</v>
      </c>
      <c r="L4101">
        <f t="shared" si="322"/>
        <v>15</v>
      </c>
      <c r="M4101" t="s">
        <v>14</v>
      </c>
      <c r="N4101" s="20">
        <f t="shared" si="319"/>
        <v>8.1</v>
      </c>
      <c r="O4101" s="21">
        <f t="shared" si="318"/>
        <v>1.3474062429822754E-4</v>
      </c>
      <c r="P4101" s="29">
        <f>N4101*INDEX($H$47:$H$50,MATCH(M4101,'Mining Dmd Profile'!$G$47:$G$50,0))</f>
        <v>8.1</v>
      </c>
      <c r="Q4101" s="31">
        <f t="shared" si="320"/>
        <v>9.795473133106872E-5</v>
      </c>
    </row>
    <row r="4102" spans="11:17" x14ac:dyDescent="0.2">
      <c r="K4102">
        <f t="shared" si="321"/>
        <v>171</v>
      </c>
      <c r="L4102">
        <f t="shared" si="322"/>
        <v>16</v>
      </c>
      <c r="M4102" t="s">
        <v>14</v>
      </c>
      <c r="N4102" s="20">
        <f t="shared" si="319"/>
        <v>7.7</v>
      </c>
      <c r="O4102" s="21">
        <f t="shared" si="318"/>
        <v>1.2808676630819162E-4</v>
      </c>
      <c r="P4102" s="29">
        <f>N4102*INDEX($H$47:$H$50,MATCH(M4102,'Mining Dmd Profile'!$G$47:$G$50,0))</f>
        <v>7.7</v>
      </c>
      <c r="Q4102" s="31">
        <f t="shared" si="320"/>
        <v>9.3117460648052983E-5</v>
      </c>
    </row>
    <row r="4103" spans="11:17" x14ac:dyDescent="0.2">
      <c r="K4103">
        <f t="shared" si="321"/>
        <v>171</v>
      </c>
      <c r="L4103">
        <f t="shared" si="322"/>
        <v>17</v>
      </c>
      <c r="M4103" t="s">
        <v>14</v>
      </c>
      <c r="N4103" s="20">
        <f t="shared" si="319"/>
        <v>7.3</v>
      </c>
      <c r="O4103" s="21">
        <f t="shared" ref="O4103:O4166" si="323">N4103/$N$5</f>
        <v>1.2143290831815567E-4</v>
      </c>
      <c r="P4103" s="29">
        <f>N4103*INDEX($H$47:$H$50,MATCH(M4103,'Mining Dmd Profile'!$G$47:$G$50,0))</f>
        <v>7.3</v>
      </c>
      <c r="Q4103" s="31">
        <f t="shared" si="320"/>
        <v>8.8280189965037233E-5</v>
      </c>
    </row>
    <row r="4104" spans="11:17" x14ac:dyDescent="0.2">
      <c r="K4104">
        <f t="shared" si="321"/>
        <v>171</v>
      </c>
      <c r="L4104">
        <f t="shared" si="322"/>
        <v>18</v>
      </c>
      <c r="M4104" t="s">
        <v>14</v>
      </c>
      <c r="N4104" s="20">
        <f t="shared" ref="N4104:N4167" si="324">INDEX($H$7:$H$30,MATCH($L4104,$C$7:$C$30,0))</f>
        <v>7</v>
      </c>
      <c r="O4104" s="21">
        <f t="shared" si="323"/>
        <v>1.1644251482562872E-4</v>
      </c>
      <c r="P4104" s="29">
        <f>N4104*INDEX($H$47:$H$50,MATCH(M4104,'Mining Dmd Profile'!$G$47:$G$50,0))</f>
        <v>7</v>
      </c>
      <c r="Q4104" s="31">
        <f t="shared" ref="Q4104:Q4167" si="325">P4104/$P$5</f>
        <v>8.4652236952775437E-5</v>
      </c>
    </row>
    <row r="4105" spans="11:17" x14ac:dyDescent="0.2">
      <c r="K4105">
        <f t="shared" ref="K4105:K4168" si="326">IF(L4104=24,K4104+1,K4104)</f>
        <v>171</v>
      </c>
      <c r="L4105">
        <f t="shared" ref="L4105:L4168" si="327">IF(L4104=24,1,L4104+1)</f>
        <v>19</v>
      </c>
      <c r="M4105" t="s">
        <v>14</v>
      </c>
      <c r="N4105" s="20">
        <f t="shared" si="324"/>
        <v>7.3</v>
      </c>
      <c r="O4105" s="21">
        <f t="shared" si="323"/>
        <v>1.2143290831815567E-4</v>
      </c>
      <c r="P4105" s="29">
        <f>N4105*INDEX($H$47:$H$50,MATCH(M4105,'Mining Dmd Profile'!$G$47:$G$50,0))</f>
        <v>7.3</v>
      </c>
      <c r="Q4105" s="31">
        <f t="shared" si="325"/>
        <v>8.8280189965037233E-5</v>
      </c>
    </row>
    <row r="4106" spans="11:17" x14ac:dyDescent="0.2">
      <c r="K4106">
        <f t="shared" si="326"/>
        <v>171</v>
      </c>
      <c r="L4106">
        <f t="shared" si="327"/>
        <v>20</v>
      </c>
      <c r="M4106" t="s">
        <v>14</v>
      </c>
      <c r="N4106" s="20">
        <f t="shared" si="324"/>
        <v>7.7</v>
      </c>
      <c r="O4106" s="21">
        <f t="shared" si="323"/>
        <v>1.2808676630819162E-4</v>
      </c>
      <c r="P4106" s="29">
        <f>N4106*INDEX($H$47:$H$50,MATCH(M4106,'Mining Dmd Profile'!$G$47:$G$50,0))</f>
        <v>7.7</v>
      </c>
      <c r="Q4106" s="31">
        <f t="shared" si="325"/>
        <v>9.3117460648052983E-5</v>
      </c>
    </row>
    <row r="4107" spans="11:17" x14ac:dyDescent="0.2">
      <c r="K4107">
        <f t="shared" si="326"/>
        <v>171</v>
      </c>
      <c r="L4107">
        <f t="shared" si="327"/>
        <v>21</v>
      </c>
      <c r="M4107" t="s">
        <v>14</v>
      </c>
      <c r="N4107" s="20">
        <f t="shared" si="324"/>
        <v>8</v>
      </c>
      <c r="O4107" s="21">
        <f t="shared" si="323"/>
        <v>1.3307715980071856E-4</v>
      </c>
      <c r="P4107" s="29">
        <f>N4107*INDEX($H$47:$H$50,MATCH(M4107,'Mining Dmd Profile'!$G$47:$G$50,0))</f>
        <v>8</v>
      </c>
      <c r="Q4107" s="31">
        <f t="shared" si="325"/>
        <v>9.6745413660314779E-5</v>
      </c>
    </row>
    <row r="4108" spans="11:17" x14ac:dyDescent="0.2">
      <c r="K4108">
        <f t="shared" si="326"/>
        <v>171</v>
      </c>
      <c r="L4108">
        <f t="shared" si="327"/>
        <v>22</v>
      </c>
      <c r="M4108" t="s">
        <v>14</v>
      </c>
      <c r="N4108" s="20">
        <f t="shared" si="324"/>
        <v>8</v>
      </c>
      <c r="O4108" s="21">
        <f t="shared" si="323"/>
        <v>1.3307715980071856E-4</v>
      </c>
      <c r="P4108" s="29">
        <f>N4108*INDEX($H$47:$H$50,MATCH(M4108,'Mining Dmd Profile'!$G$47:$G$50,0))</f>
        <v>8</v>
      </c>
      <c r="Q4108" s="31">
        <f t="shared" si="325"/>
        <v>9.6745413660314779E-5</v>
      </c>
    </row>
    <row r="4109" spans="11:17" x14ac:dyDescent="0.2">
      <c r="K4109">
        <f t="shared" si="326"/>
        <v>171</v>
      </c>
      <c r="L4109">
        <f t="shared" si="327"/>
        <v>23</v>
      </c>
      <c r="M4109" t="s">
        <v>14</v>
      </c>
      <c r="N4109" s="20">
        <f t="shared" si="324"/>
        <v>8</v>
      </c>
      <c r="O4109" s="21">
        <f t="shared" si="323"/>
        <v>1.3307715980071856E-4</v>
      </c>
      <c r="P4109" s="29">
        <f>N4109*INDEX($H$47:$H$50,MATCH(M4109,'Mining Dmd Profile'!$G$47:$G$50,0))</f>
        <v>8</v>
      </c>
      <c r="Q4109" s="31">
        <f t="shared" si="325"/>
        <v>9.6745413660314779E-5</v>
      </c>
    </row>
    <row r="4110" spans="11:17" x14ac:dyDescent="0.2">
      <c r="K4110">
        <f t="shared" si="326"/>
        <v>171</v>
      </c>
      <c r="L4110">
        <f t="shared" si="327"/>
        <v>24</v>
      </c>
      <c r="M4110" t="s">
        <v>14</v>
      </c>
      <c r="N4110" s="20">
        <f t="shared" si="324"/>
        <v>8</v>
      </c>
      <c r="O4110" s="21">
        <f t="shared" si="323"/>
        <v>1.3307715980071856E-4</v>
      </c>
      <c r="P4110" s="29">
        <f>N4110*INDEX($H$47:$H$50,MATCH(M4110,'Mining Dmd Profile'!$G$47:$G$50,0))</f>
        <v>8</v>
      </c>
      <c r="Q4110" s="31">
        <f t="shared" si="325"/>
        <v>9.6745413660314779E-5</v>
      </c>
    </row>
    <row r="4111" spans="11:17" x14ac:dyDescent="0.2">
      <c r="K4111">
        <f t="shared" si="326"/>
        <v>172</v>
      </c>
      <c r="L4111">
        <f t="shared" si="327"/>
        <v>1</v>
      </c>
      <c r="M4111" t="s">
        <v>14</v>
      </c>
      <c r="N4111" s="20">
        <f t="shared" si="324"/>
        <v>7</v>
      </c>
      <c r="O4111" s="21">
        <f t="shared" si="323"/>
        <v>1.1644251482562872E-4</v>
      </c>
      <c r="P4111" s="29">
        <f>N4111*INDEX($H$47:$H$50,MATCH(M4111,'Mining Dmd Profile'!$G$47:$G$50,0))</f>
        <v>7</v>
      </c>
      <c r="Q4111" s="31">
        <f t="shared" si="325"/>
        <v>8.4652236952775437E-5</v>
      </c>
    </row>
    <row r="4112" spans="11:17" x14ac:dyDescent="0.2">
      <c r="K4112">
        <f t="shared" si="326"/>
        <v>172</v>
      </c>
      <c r="L4112">
        <f t="shared" si="327"/>
        <v>2</v>
      </c>
      <c r="M4112" t="s">
        <v>14</v>
      </c>
      <c r="N4112" s="20">
        <f t="shared" si="324"/>
        <v>6.5</v>
      </c>
      <c r="O4112" s="21">
        <f t="shared" si="323"/>
        <v>1.0812519233808381E-4</v>
      </c>
      <c r="P4112" s="29">
        <f>N4112*INDEX($H$47:$H$50,MATCH(M4112,'Mining Dmd Profile'!$G$47:$G$50,0))</f>
        <v>6.5</v>
      </c>
      <c r="Q4112" s="31">
        <f t="shared" si="325"/>
        <v>7.8605648599005759E-5</v>
      </c>
    </row>
    <row r="4113" spans="11:17" x14ac:dyDescent="0.2">
      <c r="K4113">
        <f t="shared" si="326"/>
        <v>172</v>
      </c>
      <c r="L4113">
        <f t="shared" si="327"/>
        <v>3</v>
      </c>
      <c r="M4113" t="s">
        <v>14</v>
      </c>
      <c r="N4113" s="20">
        <f t="shared" si="324"/>
        <v>6</v>
      </c>
      <c r="O4113" s="21">
        <f t="shared" si="323"/>
        <v>9.9807869850538917E-5</v>
      </c>
      <c r="P4113" s="29">
        <f>N4113*INDEX($H$47:$H$50,MATCH(M4113,'Mining Dmd Profile'!$G$47:$G$50,0))</f>
        <v>6</v>
      </c>
      <c r="Q4113" s="31">
        <f t="shared" si="325"/>
        <v>7.2559060245236094E-5</v>
      </c>
    </row>
    <row r="4114" spans="11:17" x14ac:dyDescent="0.2">
      <c r="K4114">
        <f t="shared" si="326"/>
        <v>172</v>
      </c>
      <c r="L4114">
        <f t="shared" si="327"/>
        <v>4</v>
      </c>
      <c r="M4114" t="s">
        <v>14</v>
      </c>
      <c r="N4114" s="20">
        <f t="shared" si="324"/>
        <v>5.5</v>
      </c>
      <c r="O4114" s="21">
        <f t="shared" si="323"/>
        <v>9.1490547362994007E-5</v>
      </c>
      <c r="P4114" s="29">
        <f>N4114*INDEX($H$47:$H$50,MATCH(M4114,'Mining Dmd Profile'!$G$47:$G$50,0))</f>
        <v>5.5</v>
      </c>
      <c r="Q4114" s="31">
        <f t="shared" si="325"/>
        <v>6.6512471891466417E-5</v>
      </c>
    </row>
    <row r="4115" spans="11:17" x14ac:dyDescent="0.2">
      <c r="K4115">
        <f t="shared" si="326"/>
        <v>172</v>
      </c>
      <c r="L4115">
        <f t="shared" si="327"/>
        <v>5</v>
      </c>
      <c r="M4115" t="s">
        <v>14</v>
      </c>
      <c r="N4115" s="20">
        <f t="shared" si="324"/>
        <v>5.5</v>
      </c>
      <c r="O4115" s="21">
        <f t="shared" si="323"/>
        <v>9.1490547362994007E-5</v>
      </c>
      <c r="P4115" s="29">
        <f>N4115*INDEX($H$47:$H$50,MATCH(M4115,'Mining Dmd Profile'!$G$47:$G$50,0))</f>
        <v>5.5</v>
      </c>
      <c r="Q4115" s="31">
        <f t="shared" si="325"/>
        <v>6.6512471891466417E-5</v>
      </c>
    </row>
    <row r="4116" spans="11:17" x14ac:dyDescent="0.2">
      <c r="K4116">
        <f t="shared" si="326"/>
        <v>172</v>
      </c>
      <c r="L4116">
        <f t="shared" si="327"/>
        <v>6</v>
      </c>
      <c r="M4116" t="s">
        <v>14</v>
      </c>
      <c r="N4116" s="20">
        <f t="shared" si="324"/>
        <v>5.5</v>
      </c>
      <c r="O4116" s="21">
        <f t="shared" si="323"/>
        <v>9.1490547362994007E-5</v>
      </c>
      <c r="P4116" s="29">
        <f>N4116*INDEX($H$47:$H$50,MATCH(M4116,'Mining Dmd Profile'!$G$47:$G$50,0))</f>
        <v>5.5</v>
      </c>
      <c r="Q4116" s="31">
        <f t="shared" si="325"/>
        <v>6.6512471891466417E-5</v>
      </c>
    </row>
    <row r="4117" spans="11:17" x14ac:dyDescent="0.2">
      <c r="K4117">
        <f t="shared" si="326"/>
        <v>172</v>
      </c>
      <c r="L4117">
        <f t="shared" si="327"/>
        <v>7</v>
      </c>
      <c r="M4117" t="s">
        <v>14</v>
      </c>
      <c r="N4117" s="20">
        <f t="shared" si="324"/>
        <v>5.5</v>
      </c>
      <c r="O4117" s="21">
        <f t="shared" si="323"/>
        <v>9.1490547362994007E-5</v>
      </c>
      <c r="P4117" s="29">
        <f>N4117*INDEX($H$47:$H$50,MATCH(M4117,'Mining Dmd Profile'!$G$47:$G$50,0))</f>
        <v>5.5</v>
      </c>
      <c r="Q4117" s="31">
        <f t="shared" si="325"/>
        <v>6.6512471891466417E-5</v>
      </c>
    </row>
    <row r="4118" spans="11:17" x14ac:dyDescent="0.2">
      <c r="K4118">
        <f t="shared" si="326"/>
        <v>172</v>
      </c>
      <c r="L4118">
        <f t="shared" si="327"/>
        <v>8</v>
      </c>
      <c r="M4118" t="s">
        <v>14</v>
      </c>
      <c r="N4118" s="20">
        <f t="shared" si="324"/>
        <v>5.5</v>
      </c>
      <c r="O4118" s="21">
        <f t="shared" si="323"/>
        <v>9.1490547362994007E-5</v>
      </c>
      <c r="P4118" s="29">
        <f>N4118*INDEX($H$47:$H$50,MATCH(M4118,'Mining Dmd Profile'!$G$47:$G$50,0))</f>
        <v>5.5</v>
      </c>
      <c r="Q4118" s="31">
        <f t="shared" si="325"/>
        <v>6.6512471891466417E-5</v>
      </c>
    </row>
    <row r="4119" spans="11:17" x14ac:dyDescent="0.2">
      <c r="K4119">
        <f t="shared" si="326"/>
        <v>172</v>
      </c>
      <c r="L4119">
        <f t="shared" si="327"/>
        <v>9</v>
      </c>
      <c r="M4119" t="s">
        <v>14</v>
      </c>
      <c r="N4119" s="20">
        <f t="shared" si="324"/>
        <v>5.5</v>
      </c>
      <c r="O4119" s="21">
        <f t="shared" si="323"/>
        <v>9.1490547362994007E-5</v>
      </c>
      <c r="P4119" s="29">
        <f>N4119*INDEX($H$47:$H$50,MATCH(M4119,'Mining Dmd Profile'!$G$47:$G$50,0))</f>
        <v>5.5</v>
      </c>
      <c r="Q4119" s="31">
        <f t="shared" si="325"/>
        <v>6.6512471891466417E-5</v>
      </c>
    </row>
    <row r="4120" spans="11:17" x14ac:dyDescent="0.2">
      <c r="K4120">
        <f t="shared" si="326"/>
        <v>172</v>
      </c>
      <c r="L4120">
        <f t="shared" si="327"/>
        <v>10</v>
      </c>
      <c r="M4120" t="s">
        <v>14</v>
      </c>
      <c r="N4120" s="20">
        <f t="shared" si="324"/>
        <v>6</v>
      </c>
      <c r="O4120" s="21">
        <f t="shared" si="323"/>
        <v>9.9807869850538917E-5</v>
      </c>
      <c r="P4120" s="29">
        <f>N4120*INDEX($H$47:$H$50,MATCH(M4120,'Mining Dmd Profile'!$G$47:$G$50,0))</f>
        <v>6</v>
      </c>
      <c r="Q4120" s="31">
        <f t="shared" si="325"/>
        <v>7.2559060245236094E-5</v>
      </c>
    </row>
    <row r="4121" spans="11:17" x14ac:dyDescent="0.2">
      <c r="K4121">
        <f t="shared" si="326"/>
        <v>172</v>
      </c>
      <c r="L4121">
        <f t="shared" si="327"/>
        <v>11</v>
      </c>
      <c r="M4121" t="s">
        <v>14</v>
      </c>
      <c r="N4121" s="20">
        <f t="shared" si="324"/>
        <v>6.6</v>
      </c>
      <c r="O4121" s="21">
        <f t="shared" si="323"/>
        <v>1.0978865683559279E-4</v>
      </c>
      <c r="P4121" s="29">
        <f>N4121*INDEX($H$47:$H$50,MATCH(M4121,'Mining Dmd Profile'!$G$47:$G$50,0))</f>
        <v>6.6</v>
      </c>
      <c r="Q4121" s="31">
        <f t="shared" si="325"/>
        <v>7.98149662697597E-5</v>
      </c>
    </row>
    <row r="4122" spans="11:17" x14ac:dyDescent="0.2">
      <c r="K4122">
        <f t="shared" si="326"/>
        <v>172</v>
      </c>
      <c r="L4122">
        <f t="shared" si="327"/>
        <v>12</v>
      </c>
      <c r="M4122" t="s">
        <v>14</v>
      </c>
      <c r="N4122" s="20">
        <f t="shared" si="324"/>
        <v>7</v>
      </c>
      <c r="O4122" s="21">
        <f t="shared" si="323"/>
        <v>1.1644251482562872E-4</v>
      </c>
      <c r="P4122" s="29">
        <f>N4122*INDEX($H$47:$H$50,MATCH(M4122,'Mining Dmd Profile'!$G$47:$G$50,0))</f>
        <v>7</v>
      </c>
      <c r="Q4122" s="31">
        <f t="shared" si="325"/>
        <v>8.4652236952775437E-5</v>
      </c>
    </row>
    <row r="4123" spans="11:17" x14ac:dyDescent="0.2">
      <c r="K4123">
        <f t="shared" si="326"/>
        <v>172</v>
      </c>
      <c r="L4123">
        <f t="shared" si="327"/>
        <v>13</v>
      </c>
      <c r="M4123" t="s">
        <v>14</v>
      </c>
      <c r="N4123" s="20">
        <f t="shared" si="324"/>
        <v>7.5</v>
      </c>
      <c r="O4123" s="21">
        <f t="shared" si="323"/>
        <v>1.2475983731317363E-4</v>
      </c>
      <c r="P4123" s="29">
        <f>N4123*INDEX($H$47:$H$50,MATCH(M4123,'Mining Dmd Profile'!$G$47:$G$50,0))</f>
        <v>7.5</v>
      </c>
      <c r="Q4123" s="31">
        <f t="shared" si="325"/>
        <v>9.0698825306545115E-5</v>
      </c>
    </row>
    <row r="4124" spans="11:17" x14ac:dyDescent="0.2">
      <c r="K4124">
        <f t="shared" si="326"/>
        <v>172</v>
      </c>
      <c r="L4124">
        <f t="shared" si="327"/>
        <v>14</v>
      </c>
      <c r="M4124" t="s">
        <v>14</v>
      </c>
      <c r="N4124" s="20">
        <f t="shared" si="324"/>
        <v>8</v>
      </c>
      <c r="O4124" s="21">
        <f t="shared" si="323"/>
        <v>1.3307715980071856E-4</v>
      </c>
      <c r="P4124" s="29">
        <f>N4124*INDEX($H$47:$H$50,MATCH(M4124,'Mining Dmd Profile'!$G$47:$G$50,0))</f>
        <v>8</v>
      </c>
      <c r="Q4124" s="31">
        <f t="shared" si="325"/>
        <v>9.6745413660314779E-5</v>
      </c>
    </row>
    <row r="4125" spans="11:17" x14ac:dyDescent="0.2">
      <c r="K4125">
        <f t="shared" si="326"/>
        <v>172</v>
      </c>
      <c r="L4125">
        <f t="shared" si="327"/>
        <v>15</v>
      </c>
      <c r="M4125" t="s">
        <v>14</v>
      </c>
      <c r="N4125" s="20">
        <f t="shared" si="324"/>
        <v>8.1</v>
      </c>
      <c r="O4125" s="21">
        <f t="shared" si="323"/>
        <v>1.3474062429822754E-4</v>
      </c>
      <c r="P4125" s="29">
        <f>N4125*INDEX($H$47:$H$50,MATCH(M4125,'Mining Dmd Profile'!$G$47:$G$50,0))</f>
        <v>8.1</v>
      </c>
      <c r="Q4125" s="31">
        <f t="shared" si="325"/>
        <v>9.795473133106872E-5</v>
      </c>
    </row>
    <row r="4126" spans="11:17" x14ac:dyDescent="0.2">
      <c r="K4126">
        <f t="shared" si="326"/>
        <v>172</v>
      </c>
      <c r="L4126">
        <f t="shared" si="327"/>
        <v>16</v>
      </c>
      <c r="M4126" t="s">
        <v>14</v>
      </c>
      <c r="N4126" s="20">
        <f t="shared" si="324"/>
        <v>7.7</v>
      </c>
      <c r="O4126" s="21">
        <f t="shared" si="323"/>
        <v>1.2808676630819162E-4</v>
      </c>
      <c r="P4126" s="29">
        <f>N4126*INDEX($H$47:$H$50,MATCH(M4126,'Mining Dmd Profile'!$G$47:$G$50,0))</f>
        <v>7.7</v>
      </c>
      <c r="Q4126" s="31">
        <f t="shared" si="325"/>
        <v>9.3117460648052983E-5</v>
      </c>
    </row>
    <row r="4127" spans="11:17" x14ac:dyDescent="0.2">
      <c r="K4127">
        <f t="shared" si="326"/>
        <v>172</v>
      </c>
      <c r="L4127">
        <f t="shared" si="327"/>
        <v>17</v>
      </c>
      <c r="M4127" t="s">
        <v>14</v>
      </c>
      <c r="N4127" s="20">
        <f t="shared" si="324"/>
        <v>7.3</v>
      </c>
      <c r="O4127" s="21">
        <f t="shared" si="323"/>
        <v>1.2143290831815567E-4</v>
      </c>
      <c r="P4127" s="29">
        <f>N4127*INDEX($H$47:$H$50,MATCH(M4127,'Mining Dmd Profile'!$G$47:$G$50,0))</f>
        <v>7.3</v>
      </c>
      <c r="Q4127" s="31">
        <f t="shared" si="325"/>
        <v>8.8280189965037233E-5</v>
      </c>
    </row>
    <row r="4128" spans="11:17" x14ac:dyDescent="0.2">
      <c r="K4128">
        <f t="shared" si="326"/>
        <v>172</v>
      </c>
      <c r="L4128">
        <f t="shared" si="327"/>
        <v>18</v>
      </c>
      <c r="M4128" t="s">
        <v>14</v>
      </c>
      <c r="N4128" s="20">
        <f t="shared" si="324"/>
        <v>7</v>
      </c>
      <c r="O4128" s="21">
        <f t="shared" si="323"/>
        <v>1.1644251482562872E-4</v>
      </c>
      <c r="P4128" s="29">
        <f>N4128*INDEX($H$47:$H$50,MATCH(M4128,'Mining Dmd Profile'!$G$47:$G$50,0))</f>
        <v>7</v>
      </c>
      <c r="Q4128" s="31">
        <f t="shared" si="325"/>
        <v>8.4652236952775437E-5</v>
      </c>
    </row>
    <row r="4129" spans="11:17" x14ac:dyDescent="0.2">
      <c r="K4129">
        <f t="shared" si="326"/>
        <v>172</v>
      </c>
      <c r="L4129">
        <f t="shared" si="327"/>
        <v>19</v>
      </c>
      <c r="M4129" t="s">
        <v>14</v>
      </c>
      <c r="N4129" s="20">
        <f t="shared" si="324"/>
        <v>7.3</v>
      </c>
      <c r="O4129" s="21">
        <f t="shared" si="323"/>
        <v>1.2143290831815567E-4</v>
      </c>
      <c r="P4129" s="29">
        <f>N4129*INDEX($H$47:$H$50,MATCH(M4129,'Mining Dmd Profile'!$G$47:$G$50,0))</f>
        <v>7.3</v>
      </c>
      <c r="Q4129" s="31">
        <f t="shared" si="325"/>
        <v>8.8280189965037233E-5</v>
      </c>
    </row>
    <row r="4130" spans="11:17" x14ac:dyDescent="0.2">
      <c r="K4130">
        <f t="shared" si="326"/>
        <v>172</v>
      </c>
      <c r="L4130">
        <f t="shared" si="327"/>
        <v>20</v>
      </c>
      <c r="M4130" t="s">
        <v>14</v>
      </c>
      <c r="N4130" s="20">
        <f t="shared" si="324"/>
        <v>7.7</v>
      </c>
      <c r="O4130" s="21">
        <f t="shared" si="323"/>
        <v>1.2808676630819162E-4</v>
      </c>
      <c r="P4130" s="29">
        <f>N4130*INDEX($H$47:$H$50,MATCH(M4130,'Mining Dmd Profile'!$G$47:$G$50,0))</f>
        <v>7.7</v>
      </c>
      <c r="Q4130" s="31">
        <f t="shared" si="325"/>
        <v>9.3117460648052983E-5</v>
      </c>
    </row>
    <row r="4131" spans="11:17" x14ac:dyDescent="0.2">
      <c r="K4131">
        <f t="shared" si="326"/>
        <v>172</v>
      </c>
      <c r="L4131">
        <f t="shared" si="327"/>
        <v>21</v>
      </c>
      <c r="M4131" t="s">
        <v>14</v>
      </c>
      <c r="N4131" s="20">
        <f t="shared" si="324"/>
        <v>8</v>
      </c>
      <c r="O4131" s="21">
        <f t="shared" si="323"/>
        <v>1.3307715980071856E-4</v>
      </c>
      <c r="P4131" s="29">
        <f>N4131*INDEX($H$47:$H$50,MATCH(M4131,'Mining Dmd Profile'!$G$47:$G$50,0))</f>
        <v>8</v>
      </c>
      <c r="Q4131" s="31">
        <f t="shared" si="325"/>
        <v>9.6745413660314779E-5</v>
      </c>
    </row>
    <row r="4132" spans="11:17" x14ac:dyDescent="0.2">
      <c r="K4132">
        <f t="shared" si="326"/>
        <v>172</v>
      </c>
      <c r="L4132">
        <f t="shared" si="327"/>
        <v>22</v>
      </c>
      <c r="M4132" t="s">
        <v>14</v>
      </c>
      <c r="N4132" s="20">
        <f t="shared" si="324"/>
        <v>8</v>
      </c>
      <c r="O4132" s="21">
        <f t="shared" si="323"/>
        <v>1.3307715980071856E-4</v>
      </c>
      <c r="P4132" s="29">
        <f>N4132*INDEX($H$47:$H$50,MATCH(M4132,'Mining Dmd Profile'!$G$47:$G$50,0))</f>
        <v>8</v>
      </c>
      <c r="Q4132" s="31">
        <f t="shared" si="325"/>
        <v>9.6745413660314779E-5</v>
      </c>
    </row>
    <row r="4133" spans="11:17" x14ac:dyDescent="0.2">
      <c r="K4133">
        <f t="shared" si="326"/>
        <v>172</v>
      </c>
      <c r="L4133">
        <f t="shared" si="327"/>
        <v>23</v>
      </c>
      <c r="M4133" t="s">
        <v>14</v>
      </c>
      <c r="N4133" s="20">
        <f t="shared" si="324"/>
        <v>8</v>
      </c>
      <c r="O4133" s="21">
        <f t="shared" si="323"/>
        <v>1.3307715980071856E-4</v>
      </c>
      <c r="P4133" s="29">
        <f>N4133*INDEX($H$47:$H$50,MATCH(M4133,'Mining Dmd Profile'!$G$47:$G$50,0))</f>
        <v>8</v>
      </c>
      <c r="Q4133" s="31">
        <f t="shared" si="325"/>
        <v>9.6745413660314779E-5</v>
      </c>
    </row>
    <row r="4134" spans="11:17" x14ac:dyDescent="0.2">
      <c r="K4134">
        <f t="shared" si="326"/>
        <v>172</v>
      </c>
      <c r="L4134">
        <f t="shared" si="327"/>
        <v>24</v>
      </c>
      <c r="M4134" t="s">
        <v>14</v>
      </c>
      <c r="N4134" s="20">
        <f t="shared" si="324"/>
        <v>8</v>
      </c>
      <c r="O4134" s="21">
        <f t="shared" si="323"/>
        <v>1.3307715980071856E-4</v>
      </c>
      <c r="P4134" s="29">
        <f>N4134*INDEX($H$47:$H$50,MATCH(M4134,'Mining Dmd Profile'!$G$47:$G$50,0))</f>
        <v>8</v>
      </c>
      <c r="Q4134" s="31">
        <f t="shared" si="325"/>
        <v>9.6745413660314779E-5</v>
      </c>
    </row>
    <row r="4135" spans="11:17" x14ac:dyDescent="0.2">
      <c r="K4135">
        <f t="shared" si="326"/>
        <v>173</v>
      </c>
      <c r="L4135">
        <f t="shared" si="327"/>
        <v>1</v>
      </c>
      <c r="M4135" t="s">
        <v>14</v>
      </c>
      <c r="N4135" s="20">
        <f t="shared" si="324"/>
        <v>7</v>
      </c>
      <c r="O4135" s="21">
        <f t="shared" si="323"/>
        <v>1.1644251482562872E-4</v>
      </c>
      <c r="P4135" s="29">
        <f>N4135*INDEX($H$47:$H$50,MATCH(M4135,'Mining Dmd Profile'!$G$47:$G$50,0))</f>
        <v>7</v>
      </c>
      <c r="Q4135" s="31">
        <f t="shared" si="325"/>
        <v>8.4652236952775437E-5</v>
      </c>
    </row>
    <row r="4136" spans="11:17" x14ac:dyDescent="0.2">
      <c r="K4136">
        <f t="shared" si="326"/>
        <v>173</v>
      </c>
      <c r="L4136">
        <f t="shared" si="327"/>
        <v>2</v>
      </c>
      <c r="M4136" t="s">
        <v>14</v>
      </c>
      <c r="N4136" s="20">
        <f t="shared" si="324"/>
        <v>6.5</v>
      </c>
      <c r="O4136" s="21">
        <f t="shared" si="323"/>
        <v>1.0812519233808381E-4</v>
      </c>
      <c r="P4136" s="29">
        <f>N4136*INDEX($H$47:$H$50,MATCH(M4136,'Mining Dmd Profile'!$G$47:$G$50,0))</f>
        <v>6.5</v>
      </c>
      <c r="Q4136" s="31">
        <f t="shared" si="325"/>
        <v>7.8605648599005759E-5</v>
      </c>
    </row>
    <row r="4137" spans="11:17" x14ac:dyDescent="0.2">
      <c r="K4137">
        <f t="shared" si="326"/>
        <v>173</v>
      </c>
      <c r="L4137">
        <f t="shared" si="327"/>
        <v>3</v>
      </c>
      <c r="M4137" t="s">
        <v>14</v>
      </c>
      <c r="N4137" s="20">
        <f t="shared" si="324"/>
        <v>6</v>
      </c>
      <c r="O4137" s="21">
        <f t="shared" si="323"/>
        <v>9.9807869850538917E-5</v>
      </c>
      <c r="P4137" s="29">
        <f>N4137*INDEX($H$47:$H$50,MATCH(M4137,'Mining Dmd Profile'!$G$47:$G$50,0))</f>
        <v>6</v>
      </c>
      <c r="Q4137" s="31">
        <f t="shared" si="325"/>
        <v>7.2559060245236094E-5</v>
      </c>
    </row>
    <row r="4138" spans="11:17" x14ac:dyDescent="0.2">
      <c r="K4138">
        <f t="shared" si="326"/>
        <v>173</v>
      </c>
      <c r="L4138">
        <f t="shared" si="327"/>
        <v>4</v>
      </c>
      <c r="M4138" t="s">
        <v>14</v>
      </c>
      <c r="N4138" s="20">
        <f t="shared" si="324"/>
        <v>5.5</v>
      </c>
      <c r="O4138" s="21">
        <f t="shared" si="323"/>
        <v>9.1490547362994007E-5</v>
      </c>
      <c r="P4138" s="29">
        <f>N4138*INDEX($H$47:$H$50,MATCH(M4138,'Mining Dmd Profile'!$G$47:$G$50,0))</f>
        <v>5.5</v>
      </c>
      <c r="Q4138" s="31">
        <f t="shared" si="325"/>
        <v>6.6512471891466417E-5</v>
      </c>
    </row>
    <row r="4139" spans="11:17" x14ac:dyDescent="0.2">
      <c r="K4139">
        <f t="shared" si="326"/>
        <v>173</v>
      </c>
      <c r="L4139">
        <f t="shared" si="327"/>
        <v>5</v>
      </c>
      <c r="M4139" t="s">
        <v>14</v>
      </c>
      <c r="N4139" s="20">
        <f t="shared" si="324"/>
        <v>5.5</v>
      </c>
      <c r="O4139" s="21">
        <f t="shared" si="323"/>
        <v>9.1490547362994007E-5</v>
      </c>
      <c r="P4139" s="29">
        <f>N4139*INDEX($H$47:$H$50,MATCH(M4139,'Mining Dmd Profile'!$G$47:$G$50,0))</f>
        <v>5.5</v>
      </c>
      <c r="Q4139" s="31">
        <f t="shared" si="325"/>
        <v>6.6512471891466417E-5</v>
      </c>
    </row>
    <row r="4140" spans="11:17" x14ac:dyDescent="0.2">
      <c r="K4140">
        <f t="shared" si="326"/>
        <v>173</v>
      </c>
      <c r="L4140">
        <f t="shared" si="327"/>
        <v>6</v>
      </c>
      <c r="M4140" t="s">
        <v>14</v>
      </c>
      <c r="N4140" s="20">
        <f t="shared" si="324"/>
        <v>5.5</v>
      </c>
      <c r="O4140" s="21">
        <f t="shared" si="323"/>
        <v>9.1490547362994007E-5</v>
      </c>
      <c r="P4140" s="29">
        <f>N4140*INDEX($H$47:$H$50,MATCH(M4140,'Mining Dmd Profile'!$G$47:$G$50,0))</f>
        <v>5.5</v>
      </c>
      <c r="Q4140" s="31">
        <f t="shared" si="325"/>
        <v>6.6512471891466417E-5</v>
      </c>
    </row>
    <row r="4141" spans="11:17" x14ac:dyDescent="0.2">
      <c r="K4141">
        <f t="shared" si="326"/>
        <v>173</v>
      </c>
      <c r="L4141">
        <f t="shared" si="327"/>
        <v>7</v>
      </c>
      <c r="M4141" t="s">
        <v>14</v>
      </c>
      <c r="N4141" s="20">
        <f t="shared" si="324"/>
        <v>5.5</v>
      </c>
      <c r="O4141" s="21">
        <f t="shared" si="323"/>
        <v>9.1490547362994007E-5</v>
      </c>
      <c r="P4141" s="29">
        <f>N4141*INDEX($H$47:$H$50,MATCH(M4141,'Mining Dmd Profile'!$G$47:$G$50,0))</f>
        <v>5.5</v>
      </c>
      <c r="Q4141" s="31">
        <f t="shared" si="325"/>
        <v>6.6512471891466417E-5</v>
      </c>
    </row>
    <row r="4142" spans="11:17" x14ac:dyDescent="0.2">
      <c r="K4142">
        <f t="shared" si="326"/>
        <v>173</v>
      </c>
      <c r="L4142">
        <f t="shared" si="327"/>
        <v>8</v>
      </c>
      <c r="M4142" t="s">
        <v>14</v>
      </c>
      <c r="N4142" s="20">
        <f t="shared" si="324"/>
        <v>5.5</v>
      </c>
      <c r="O4142" s="21">
        <f t="shared" si="323"/>
        <v>9.1490547362994007E-5</v>
      </c>
      <c r="P4142" s="29">
        <f>N4142*INDEX($H$47:$H$50,MATCH(M4142,'Mining Dmd Profile'!$G$47:$G$50,0))</f>
        <v>5.5</v>
      </c>
      <c r="Q4142" s="31">
        <f t="shared" si="325"/>
        <v>6.6512471891466417E-5</v>
      </c>
    </row>
    <row r="4143" spans="11:17" x14ac:dyDescent="0.2">
      <c r="K4143">
        <f t="shared" si="326"/>
        <v>173</v>
      </c>
      <c r="L4143">
        <f t="shared" si="327"/>
        <v>9</v>
      </c>
      <c r="M4143" t="s">
        <v>14</v>
      </c>
      <c r="N4143" s="20">
        <f t="shared" si="324"/>
        <v>5.5</v>
      </c>
      <c r="O4143" s="21">
        <f t="shared" si="323"/>
        <v>9.1490547362994007E-5</v>
      </c>
      <c r="P4143" s="29">
        <f>N4143*INDEX($H$47:$H$50,MATCH(M4143,'Mining Dmd Profile'!$G$47:$G$50,0))</f>
        <v>5.5</v>
      </c>
      <c r="Q4143" s="31">
        <f t="shared" si="325"/>
        <v>6.6512471891466417E-5</v>
      </c>
    </row>
    <row r="4144" spans="11:17" x14ac:dyDescent="0.2">
      <c r="K4144">
        <f t="shared" si="326"/>
        <v>173</v>
      </c>
      <c r="L4144">
        <f t="shared" si="327"/>
        <v>10</v>
      </c>
      <c r="M4144" t="s">
        <v>14</v>
      </c>
      <c r="N4144" s="20">
        <f t="shared" si="324"/>
        <v>6</v>
      </c>
      <c r="O4144" s="21">
        <f t="shared" si="323"/>
        <v>9.9807869850538917E-5</v>
      </c>
      <c r="P4144" s="29">
        <f>N4144*INDEX($H$47:$H$50,MATCH(M4144,'Mining Dmd Profile'!$G$47:$G$50,0))</f>
        <v>6</v>
      </c>
      <c r="Q4144" s="31">
        <f t="shared" si="325"/>
        <v>7.2559060245236094E-5</v>
      </c>
    </row>
    <row r="4145" spans="11:17" x14ac:dyDescent="0.2">
      <c r="K4145">
        <f t="shared" si="326"/>
        <v>173</v>
      </c>
      <c r="L4145">
        <f t="shared" si="327"/>
        <v>11</v>
      </c>
      <c r="M4145" t="s">
        <v>14</v>
      </c>
      <c r="N4145" s="20">
        <f t="shared" si="324"/>
        <v>6.6</v>
      </c>
      <c r="O4145" s="21">
        <f t="shared" si="323"/>
        <v>1.0978865683559279E-4</v>
      </c>
      <c r="P4145" s="29">
        <f>N4145*INDEX($H$47:$H$50,MATCH(M4145,'Mining Dmd Profile'!$G$47:$G$50,0))</f>
        <v>6.6</v>
      </c>
      <c r="Q4145" s="31">
        <f t="shared" si="325"/>
        <v>7.98149662697597E-5</v>
      </c>
    </row>
    <row r="4146" spans="11:17" x14ac:dyDescent="0.2">
      <c r="K4146">
        <f t="shared" si="326"/>
        <v>173</v>
      </c>
      <c r="L4146">
        <f t="shared" si="327"/>
        <v>12</v>
      </c>
      <c r="M4146" t="s">
        <v>14</v>
      </c>
      <c r="N4146" s="20">
        <f t="shared" si="324"/>
        <v>7</v>
      </c>
      <c r="O4146" s="21">
        <f t="shared" si="323"/>
        <v>1.1644251482562872E-4</v>
      </c>
      <c r="P4146" s="29">
        <f>N4146*INDEX($H$47:$H$50,MATCH(M4146,'Mining Dmd Profile'!$G$47:$G$50,0))</f>
        <v>7</v>
      </c>
      <c r="Q4146" s="31">
        <f t="shared" si="325"/>
        <v>8.4652236952775437E-5</v>
      </c>
    </row>
    <row r="4147" spans="11:17" x14ac:dyDescent="0.2">
      <c r="K4147">
        <f t="shared" si="326"/>
        <v>173</v>
      </c>
      <c r="L4147">
        <f t="shared" si="327"/>
        <v>13</v>
      </c>
      <c r="M4147" t="s">
        <v>14</v>
      </c>
      <c r="N4147" s="20">
        <f t="shared" si="324"/>
        <v>7.5</v>
      </c>
      <c r="O4147" s="21">
        <f t="shared" si="323"/>
        <v>1.2475983731317363E-4</v>
      </c>
      <c r="P4147" s="29">
        <f>N4147*INDEX($H$47:$H$50,MATCH(M4147,'Mining Dmd Profile'!$G$47:$G$50,0))</f>
        <v>7.5</v>
      </c>
      <c r="Q4147" s="31">
        <f t="shared" si="325"/>
        <v>9.0698825306545115E-5</v>
      </c>
    </row>
    <row r="4148" spans="11:17" x14ac:dyDescent="0.2">
      <c r="K4148">
        <f t="shared" si="326"/>
        <v>173</v>
      </c>
      <c r="L4148">
        <f t="shared" si="327"/>
        <v>14</v>
      </c>
      <c r="M4148" t="s">
        <v>14</v>
      </c>
      <c r="N4148" s="20">
        <f t="shared" si="324"/>
        <v>8</v>
      </c>
      <c r="O4148" s="21">
        <f t="shared" si="323"/>
        <v>1.3307715980071856E-4</v>
      </c>
      <c r="P4148" s="29">
        <f>N4148*INDEX($H$47:$H$50,MATCH(M4148,'Mining Dmd Profile'!$G$47:$G$50,0))</f>
        <v>8</v>
      </c>
      <c r="Q4148" s="31">
        <f t="shared" si="325"/>
        <v>9.6745413660314779E-5</v>
      </c>
    </row>
    <row r="4149" spans="11:17" x14ac:dyDescent="0.2">
      <c r="K4149">
        <f t="shared" si="326"/>
        <v>173</v>
      </c>
      <c r="L4149">
        <f t="shared" si="327"/>
        <v>15</v>
      </c>
      <c r="M4149" t="s">
        <v>14</v>
      </c>
      <c r="N4149" s="20">
        <f t="shared" si="324"/>
        <v>8.1</v>
      </c>
      <c r="O4149" s="21">
        <f t="shared" si="323"/>
        <v>1.3474062429822754E-4</v>
      </c>
      <c r="P4149" s="29">
        <f>N4149*INDEX($H$47:$H$50,MATCH(M4149,'Mining Dmd Profile'!$G$47:$G$50,0))</f>
        <v>8.1</v>
      </c>
      <c r="Q4149" s="31">
        <f t="shared" si="325"/>
        <v>9.795473133106872E-5</v>
      </c>
    </row>
    <row r="4150" spans="11:17" x14ac:dyDescent="0.2">
      <c r="K4150">
        <f t="shared" si="326"/>
        <v>173</v>
      </c>
      <c r="L4150">
        <f t="shared" si="327"/>
        <v>16</v>
      </c>
      <c r="M4150" t="s">
        <v>14</v>
      </c>
      <c r="N4150" s="20">
        <f t="shared" si="324"/>
        <v>7.7</v>
      </c>
      <c r="O4150" s="21">
        <f t="shared" si="323"/>
        <v>1.2808676630819162E-4</v>
      </c>
      <c r="P4150" s="29">
        <f>N4150*INDEX($H$47:$H$50,MATCH(M4150,'Mining Dmd Profile'!$G$47:$G$50,0))</f>
        <v>7.7</v>
      </c>
      <c r="Q4150" s="31">
        <f t="shared" si="325"/>
        <v>9.3117460648052983E-5</v>
      </c>
    </row>
    <row r="4151" spans="11:17" x14ac:dyDescent="0.2">
      <c r="K4151">
        <f t="shared" si="326"/>
        <v>173</v>
      </c>
      <c r="L4151">
        <f t="shared" si="327"/>
        <v>17</v>
      </c>
      <c r="M4151" t="s">
        <v>14</v>
      </c>
      <c r="N4151" s="20">
        <f t="shared" si="324"/>
        <v>7.3</v>
      </c>
      <c r="O4151" s="21">
        <f t="shared" si="323"/>
        <v>1.2143290831815567E-4</v>
      </c>
      <c r="P4151" s="29">
        <f>N4151*INDEX($H$47:$H$50,MATCH(M4151,'Mining Dmd Profile'!$G$47:$G$50,0))</f>
        <v>7.3</v>
      </c>
      <c r="Q4151" s="31">
        <f t="shared" si="325"/>
        <v>8.8280189965037233E-5</v>
      </c>
    </row>
    <row r="4152" spans="11:17" x14ac:dyDescent="0.2">
      <c r="K4152">
        <f t="shared" si="326"/>
        <v>173</v>
      </c>
      <c r="L4152">
        <f t="shared" si="327"/>
        <v>18</v>
      </c>
      <c r="M4152" t="s">
        <v>14</v>
      </c>
      <c r="N4152" s="20">
        <f t="shared" si="324"/>
        <v>7</v>
      </c>
      <c r="O4152" s="21">
        <f t="shared" si="323"/>
        <v>1.1644251482562872E-4</v>
      </c>
      <c r="P4152" s="29">
        <f>N4152*INDEX($H$47:$H$50,MATCH(M4152,'Mining Dmd Profile'!$G$47:$G$50,0))</f>
        <v>7</v>
      </c>
      <c r="Q4152" s="31">
        <f t="shared" si="325"/>
        <v>8.4652236952775437E-5</v>
      </c>
    </row>
    <row r="4153" spans="11:17" x14ac:dyDescent="0.2">
      <c r="K4153">
        <f t="shared" si="326"/>
        <v>173</v>
      </c>
      <c r="L4153">
        <f t="shared" si="327"/>
        <v>19</v>
      </c>
      <c r="M4153" t="s">
        <v>14</v>
      </c>
      <c r="N4153" s="20">
        <f t="shared" si="324"/>
        <v>7.3</v>
      </c>
      <c r="O4153" s="21">
        <f t="shared" si="323"/>
        <v>1.2143290831815567E-4</v>
      </c>
      <c r="P4153" s="29">
        <f>N4153*INDEX($H$47:$H$50,MATCH(M4153,'Mining Dmd Profile'!$G$47:$G$50,0))</f>
        <v>7.3</v>
      </c>
      <c r="Q4153" s="31">
        <f t="shared" si="325"/>
        <v>8.8280189965037233E-5</v>
      </c>
    </row>
    <row r="4154" spans="11:17" x14ac:dyDescent="0.2">
      <c r="K4154">
        <f t="shared" si="326"/>
        <v>173</v>
      </c>
      <c r="L4154">
        <f t="shared" si="327"/>
        <v>20</v>
      </c>
      <c r="M4154" t="s">
        <v>14</v>
      </c>
      <c r="N4154" s="20">
        <f t="shared" si="324"/>
        <v>7.7</v>
      </c>
      <c r="O4154" s="21">
        <f t="shared" si="323"/>
        <v>1.2808676630819162E-4</v>
      </c>
      <c r="P4154" s="29">
        <f>N4154*INDEX($H$47:$H$50,MATCH(M4154,'Mining Dmd Profile'!$G$47:$G$50,0))</f>
        <v>7.7</v>
      </c>
      <c r="Q4154" s="31">
        <f t="shared" si="325"/>
        <v>9.3117460648052983E-5</v>
      </c>
    </row>
    <row r="4155" spans="11:17" x14ac:dyDescent="0.2">
      <c r="K4155">
        <f t="shared" si="326"/>
        <v>173</v>
      </c>
      <c r="L4155">
        <f t="shared" si="327"/>
        <v>21</v>
      </c>
      <c r="M4155" t="s">
        <v>14</v>
      </c>
      <c r="N4155" s="20">
        <f t="shared" si="324"/>
        <v>8</v>
      </c>
      <c r="O4155" s="21">
        <f t="shared" si="323"/>
        <v>1.3307715980071856E-4</v>
      </c>
      <c r="P4155" s="29">
        <f>N4155*INDEX($H$47:$H$50,MATCH(M4155,'Mining Dmd Profile'!$G$47:$G$50,0))</f>
        <v>8</v>
      </c>
      <c r="Q4155" s="31">
        <f t="shared" si="325"/>
        <v>9.6745413660314779E-5</v>
      </c>
    </row>
    <row r="4156" spans="11:17" x14ac:dyDescent="0.2">
      <c r="K4156">
        <f t="shared" si="326"/>
        <v>173</v>
      </c>
      <c r="L4156">
        <f t="shared" si="327"/>
        <v>22</v>
      </c>
      <c r="M4156" t="s">
        <v>14</v>
      </c>
      <c r="N4156" s="20">
        <f t="shared" si="324"/>
        <v>8</v>
      </c>
      <c r="O4156" s="21">
        <f t="shared" si="323"/>
        <v>1.3307715980071856E-4</v>
      </c>
      <c r="P4156" s="29">
        <f>N4156*INDEX($H$47:$H$50,MATCH(M4156,'Mining Dmd Profile'!$G$47:$G$50,0))</f>
        <v>8</v>
      </c>
      <c r="Q4156" s="31">
        <f t="shared" si="325"/>
        <v>9.6745413660314779E-5</v>
      </c>
    </row>
    <row r="4157" spans="11:17" x14ac:dyDescent="0.2">
      <c r="K4157">
        <f t="shared" si="326"/>
        <v>173</v>
      </c>
      <c r="L4157">
        <f t="shared" si="327"/>
        <v>23</v>
      </c>
      <c r="M4157" t="s">
        <v>14</v>
      </c>
      <c r="N4157" s="20">
        <f t="shared" si="324"/>
        <v>8</v>
      </c>
      <c r="O4157" s="21">
        <f t="shared" si="323"/>
        <v>1.3307715980071856E-4</v>
      </c>
      <c r="P4157" s="29">
        <f>N4157*INDEX($H$47:$H$50,MATCH(M4157,'Mining Dmd Profile'!$G$47:$G$50,0))</f>
        <v>8</v>
      </c>
      <c r="Q4157" s="31">
        <f t="shared" si="325"/>
        <v>9.6745413660314779E-5</v>
      </c>
    </row>
    <row r="4158" spans="11:17" x14ac:dyDescent="0.2">
      <c r="K4158">
        <f t="shared" si="326"/>
        <v>173</v>
      </c>
      <c r="L4158">
        <f t="shared" si="327"/>
        <v>24</v>
      </c>
      <c r="M4158" t="s">
        <v>14</v>
      </c>
      <c r="N4158" s="20">
        <f t="shared" si="324"/>
        <v>8</v>
      </c>
      <c r="O4158" s="21">
        <f t="shared" si="323"/>
        <v>1.3307715980071856E-4</v>
      </c>
      <c r="P4158" s="29">
        <f>N4158*INDEX($H$47:$H$50,MATCH(M4158,'Mining Dmd Profile'!$G$47:$G$50,0))</f>
        <v>8</v>
      </c>
      <c r="Q4158" s="31">
        <f t="shared" si="325"/>
        <v>9.6745413660314779E-5</v>
      </c>
    </row>
    <row r="4159" spans="11:17" x14ac:dyDescent="0.2">
      <c r="K4159">
        <f t="shared" si="326"/>
        <v>174</v>
      </c>
      <c r="L4159">
        <f t="shared" si="327"/>
        <v>1</v>
      </c>
      <c r="M4159" t="s">
        <v>14</v>
      </c>
      <c r="N4159" s="20">
        <f t="shared" si="324"/>
        <v>7</v>
      </c>
      <c r="O4159" s="21">
        <f t="shared" si="323"/>
        <v>1.1644251482562872E-4</v>
      </c>
      <c r="P4159" s="29">
        <f>N4159*INDEX($H$47:$H$50,MATCH(M4159,'Mining Dmd Profile'!$G$47:$G$50,0))</f>
        <v>7</v>
      </c>
      <c r="Q4159" s="31">
        <f t="shared" si="325"/>
        <v>8.4652236952775437E-5</v>
      </c>
    </row>
    <row r="4160" spans="11:17" x14ac:dyDescent="0.2">
      <c r="K4160">
        <f t="shared" si="326"/>
        <v>174</v>
      </c>
      <c r="L4160">
        <f t="shared" si="327"/>
        <v>2</v>
      </c>
      <c r="M4160" t="s">
        <v>14</v>
      </c>
      <c r="N4160" s="20">
        <f t="shared" si="324"/>
        <v>6.5</v>
      </c>
      <c r="O4160" s="21">
        <f t="shared" si="323"/>
        <v>1.0812519233808381E-4</v>
      </c>
      <c r="P4160" s="29">
        <f>N4160*INDEX($H$47:$H$50,MATCH(M4160,'Mining Dmd Profile'!$G$47:$G$50,0))</f>
        <v>6.5</v>
      </c>
      <c r="Q4160" s="31">
        <f t="shared" si="325"/>
        <v>7.8605648599005759E-5</v>
      </c>
    </row>
    <row r="4161" spans="11:17" x14ac:dyDescent="0.2">
      <c r="K4161">
        <f t="shared" si="326"/>
        <v>174</v>
      </c>
      <c r="L4161">
        <f t="shared" si="327"/>
        <v>3</v>
      </c>
      <c r="M4161" t="s">
        <v>14</v>
      </c>
      <c r="N4161" s="20">
        <f t="shared" si="324"/>
        <v>6</v>
      </c>
      <c r="O4161" s="21">
        <f t="shared" si="323"/>
        <v>9.9807869850538917E-5</v>
      </c>
      <c r="P4161" s="29">
        <f>N4161*INDEX($H$47:$H$50,MATCH(M4161,'Mining Dmd Profile'!$G$47:$G$50,0))</f>
        <v>6</v>
      </c>
      <c r="Q4161" s="31">
        <f t="shared" si="325"/>
        <v>7.2559060245236094E-5</v>
      </c>
    </row>
    <row r="4162" spans="11:17" x14ac:dyDescent="0.2">
      <c r="K4162">
        <f t="shared" si="326"/>
        <v>174</v>
      </c>
      <c r="L4162">
        <f t="shared" si="327"/>
        <v>4</v>
      </c>
      <c r="M4162" t="s">
        <v>14</v>
      </c>
      <c r="N4162" s="20">
        <f t="shared" si="324"/>
        <v>5.5</v>
      </c>
      <c r="O4162" s="21">
        <f t="shared" si="323"/>
        <v>9.1490547362994007E-5</v>
      </c>
      <c r="P4162" s="29">
        <f>N4162*INDEX($H$47:$H$50,MATCH(M4162,'Mining Dmd Profile'!$G$47:$G$50,0))</f>
        <v>5.5</v>
      </c>
      <c r="Q4162" s="31">
        <f t="shared" si="325"/>
        <v>6.6512471891466417E-5</v>
      </c>
    </row>
    <row r="4163" spans="11:17" x14ac:dyDescent="0.2">
      <c r="K4163">
        <f t="shared" si="326"/>
        <v>174</v>
      </c>
      <c r="L4163">
        <f t="shared" si="327"/>
        <v>5</v>
      </c>
      <c r="M4163" t="s">
        <v>14</v>
      </c>
      <c r="N4163" s="20">
        <f t="shared" si="324"/>
        <v>5.5</v>
      </c>
      <c r="O4163" s="21">
        <f t="shared" si="323"/>
        <v>9.1490547362994007E-5</v>
      </c>
      <c r="P4163" s="29">
        <f>N4163*INDEX($H$47:$H$50,MATCH(M4163,'Mining Dmd Profile'!$G$47:$G$50,0))</f>
        <v>5.5</v>
      </c>
      <c r="Q4163" s="31">
        <f t="shared" si="325"/>
        <v>6.6512471891466417E-5</v>
      </c>
    </row>
    <row r="4164" spans="11:17" x14ac:dyDescent="0.2">
      <c r="K4164">
        <f t="shared" si="326"/>
        <v>174</v>
      </c>
      <c r="L4164">
        <f t="shared" si="327"/>
        <v>6</v>
      </c>
      <c r="M4164" t="s">
        <v>14</v>
      </c>
      <c r="N4164" s="20">
        <f t="shared" si="324"/>
        <v>5.5</v>
      </c>
      <c r="O4164" s="21">
        <f t="shared" si="323"/>
        <v>9.1490547362994007E-5</v>
      </c>
      <c r="P4164" s="29">
        <f>N4164*INDEX($H$47:$H$50,MATCH(M4164,'Mining Dmd Profile'!$G$47:$G$50,0))</f>
        <v>5.5</v>
      </c>
      <c r="Q4164" s="31">
        <f t="shared" si="325"/>
        <v>6.6512471891466417E-5</v>
      </c>
    </row>
    <row r="4165" spans="11:17" x14ac:dyDescent="0.2">
      <c r="K4165">
        <f t="shared" si="326"/>
        <v>174</v>
      </c>
      <c r="L4165">
        <f t="shared" si="327"/>
        <v>7</v>
      </c>
      <c r="M4165" t="s">
        <v>14</v>
      </c>
      <c r="N4165" s="20">
        <f t="shared" si="324"/>
        <v>5.5</v>
      </c>
      <c r="O4165" s="21">
        <f t="shared" si="323"/>
        <v>9.1490547362994007E-5</v>
      </c>
      <c r="P4165" s="29">
        <f>N4165*INDEX($H$47:$H$50,MATCH(M4165,'Mining Dmd Profile'!$G$47:$G$50,0))</f>
        <v>5.5</v>
      </c>
      <c r="Q4165" s="31">
        <f t="shared" si="325"/>
        <v>6.6512471891466417E-5</v>
      </c>
    </row>
    <row r="4166" spans="11:17" x14ac:dyDescent="0.2">
      <c r="K4166">
        <f t="shared" si="326"/>
        <v>174</v>
      </c>
      <c r="L4166">
        <f t="shared" si="327"/>
        <v>8</v>
      </c>
      <c r="M4166" t="s">
        <v>14</v>
      </c>
      <c r="N4166" s="20">
        <f t="shared" si="324"/>
        <v>5.5</v>
      </c>
      <c r="O4166" s="21">
        <f t="shared" si="323"/>
        <v>9.1490547362994007E-5</v>
      </c>
      <c r="P4166" s="29">
        <f>N4166*INDEX($H$47:$H$50,MATCH(M4166,'Mining Dmd Profile'!$G$47:$G$50,0))</f>
        <v>5.5</v>
      </c>
      <c r="Q4166" s="31">
        <f t="shared" si="325"/>
        <v>6.6512471891466417E-5</v>
      </c>
    </row>
    <row r="4167" spans="11:17" x14ac:dyDescent="0.2">
      <c r="K4167">
        <f t="shared" si="326"/>
        <v>174</v>
      </c>
      <c r="L4167">
        <f t="shared" si="327"/>
        <v>9</v>
      </c>
      <c r="M4167" t="s">
        <v>14</v>
      </c>
      <c r="N4167" s="20">
        <f t="shared" si="324"/>
        <v>5.5</v>
      </c>
      <c r="O4167" s="21">
        <f t="shared" ref="O4167:O4230" si="328">N4167/$N$5</f>
        <v>9.1490547362994007E-5</v>
      </c>
      <c r="P4167" s="29">
        <f>N4167*INDEX($H$47:$H$50,MATCH(M4167,'Mining Dmd Profile'!$G$47:$G$50,0))</f>
        <v>5.5</v>
      </c>
      <c r="Q4167" s="31">
        <f t="shared" si="325"/>
        <v>6.6512471891466417E-5</v>
      </c>
    </row>
    <row r="4168" spans="11:17" x14ac:dyDescent="0.2">
      <c r="K4168">
        <f t="shared" si="326"/>
        <v>174</v>
      </c>
      <c r="L4168">
        <f t="shared" si="327"/>
        <v>10</v>
      </c>
      <c r="M4168" t="s">
        <v>14</v>
      </c>
      <c r="N4168" s="20">
        <f t="shared" ref="N4168:N4231" si="329">INDEX($H$7:$H$30,MATCH($L4168,$C$7:$C$30,0))</f>
        <v>6</v>
      </c>
      <c r="O4168" s="21">
        <f t="shared" si="328"/>
        <v>9.9807869850538917E-5</v>
      </c>
      <c r="P4168" s="29">
        <f>N4168*INDEX($H$47:$H$50,MATCH(M4168,'Mining Dmd Profile'!$G$47:$G$50,0))</f>
        <v>6</v>
      </c>
      <c r="Q4168" s="31">
        <f t="shared" ref="Q4168:Q4231" si="330">P4168/$P$5</f>
        <v>7.2559060245236094E-5</v>
      </c>
    </row>
    <row r="4169" spans="11:17" x14ac:dyDescent="0.2">
      <c r="K4169">
        <f t="shared" ref="K4169:K4232" si="331">IF(L4168=24,K4168+1,K4168)</f>
        <v>174</v>
      </c>
      <c r="L4169">
        <f t="shared" ref="L4169:L4232" si="332">IF(L4168=24,1,L4168+1)</f>
        <v>11</v>
      </c>
      <c r="M4169" t="s">
        <v>14</v>
      </c>
      <c r="N4169" s="20">
        <f t="shared" si="329"/>
        <v>6.6</v>
      </c>
      <c r="O4169" s="21">
        <f t="shared" si="328"/>
        <v>1.0978865683559279E-4</v>
      </c>
      <c r="P4169" s="29">
        <f>N4169*INDEX($H$47:$H$50,MATCH(M4169,'Mining Dmd Profile'!$G$47:$G$50,0))</f>
        <v>6.6</v>
      </c>
      <c r="Q4169" s="31">
        <f t="shared" si="330"/>
        <v>7.98149662697597E-5</v>
      </c>
    </row>
    <row r="4170" spans="11:17" x14ac:dyDescent="0.2">
      <c r="K4170">
        <f t="shared" si="331"/>
        <v>174</v>
      </c>
      <c r="L4170">
        <f t="shared" si="332"/>
        <v>12</v>
      </c>
      <c r="M4170" t="s">
        <v>14</v>
      </c>
      <c r="N4170" s="20">
        <f t="shared" si="329"/>
        <v>7</v>
      </c>
      <c r="O4170" s="21">
        <f t="shared" si="328"/>
        <v>1.1644251482562872E-4</v>
      </c>
      <c r="P4170" s="29">
        <f>N4170*INDEX($H$47:$H$50,MATCH(M4170,'Mining Dmd Profile'!$G$47:$G$50,0))</f>
        <v>7</v>
      </c>
      <c r="Q4170" s="31">
        <f t="shared" si="330"/>
        <v>8.4652236952775437E-5</v>
      </c>
    </row>
    <row r="4171" spans="11:17" x14ac:dyDescent="0.2">
      <c r="K4171">
        <f t="shared" si="331"/>
        <v>174</v>
      </c>
      <c r="L4171">
        <f t="shared" si="332"/>
        <v>13</v>
      </c>
      <c r="M4171" t="s">
        <v>14</v>
      </c>
      <c r="N4171" s="20">
        <f t="shared" si="329"/>
        <v>7.5</v>
      </c>
      <c r="O4171" s="21">
        <f t="shared" si="328"/>
        <v>1.2475983731317363E-4</v>
      </c>
      <c r="P4171" s="29">
        <f>N4171*INDEX($H$47:$H$50,MATCH(M4171,'Mining Dmd Profile'!$G$47:$G$50,0))</f>
        <v>7.5</v>
      </c>
      <c r="Q4171" s="31">
        <f t="shared" si="330"/>
        <v>9.0698825306545115E-5</v>
      </c>
    </row>
    <row r="4172" spans="11:17" x14ac:dyDescent="0.2">
      <c r="K4172">
        <f t="shared" si="331"/>
        <v>174</v>
      </c>
      <c r="L4172">
        <f t="shared" si="332"/>
        <v>14</v>
      </c>
      <c r="M4172" t="s">
        <v>14</v>
      </c>
      <c r="N4172" s="20">
        <f t="shared" si="329"/>
        <v>8</v>
      </c>
      <c r="O4172" s="21">
        <f t="shared" si="328"/>
        <v>1.3307715980071856E-4</v>
      </c>
      <c r="P4172" s="29">
        <f>N4172*INDEX($H$47:$H$50,MATCH(M4172,'Mining Dmd Profile'!$G$47:$G$50,0))</f>
        <v>8</v>
      </c>
      <c r="Q4172" s="31">
        <f t="shared" si="330"/>
        <v>9.6745413660314779E-5</v>
      </c>
    </row>
    <row r="4173" spans="11:17" x14ac:dyDescent="0.2">
      <c r="K4173">
        <f t="shared" si="331"/>
        <v>174</v>
      </c>
      <c r="L4173">
        <f t="shared" si="332"/>
        <v>15</v>
      </c>
      <c r="M4173" t="s">
        <v>14</v>
      </c>
      <c r="N4173" s="20">
        <f t="shared" si="329"/>
        <v>8.1</v>
      </c>
      <c r="O4173" s="21">
        <f t="shared" si="328"/>
        <v>1.3474062429822754E-4</v>
      </c>
      <c r="P4173" s="29">
        <f>N4173*INDEX($H$47:$H$50,MATCH(M4173,'Mining Dmd Profile'!$G$47:$G$50,0))</f>
        <v>8.1</v>
      </c>
      <c r="Q4173" s="31">
        <f t="shared" si="330"/>
        <v>9.795473133106872E-5</v>
      </c>
    </row>
    <row r="4174" spans="11:17" x14ac:dyDescent="0.2">
      <c r="K4174">
        <f t="shared" si="331"/>
        <v>174</v>
      </c>
      <c r="L4174">
        <f t="shared" si="332"/>
        <v>16</v>
      </c>
      <c r="M4174" t="s">
        <v>14</v>
      </c>
      <c r="N4174" s="20">
        <f t="shared" si="329"/>
        <v>7.7</v>
      </c>
      <c r="O4174" s="21">
        <f t="shared" si="328"/>
        <v>1.2808676630819162E-4</v>
      </c>
      <c r="P4174" s="29">
        <f>N4174*INDEX($H$47:$H$50,MATCH(M4174,'Mining Dmd Profile'!$G$47:$G$50,0))</f>
        <v>7.7</v>
      </c>
      <c r="Q4174" s="31">
        <f t="shared" si="330"/>
        <v>9.3117460648052983E-5</v>
      </c>
    </row>
    <row r="4175" spans="11:17" x14ac:dyDescent="0.2">
      <c r="K4175">
        <f t="shared" si="331"/>
        <v>174</v>
      </c>
      <c r="L4175">
        <f t="shared" si="332"/>
        <v>17</v>
      </c>
      <c r="M4175" t="s">
        <v>14</v>
      </c>
      <c r="N4175" s="20">
        <f t="shared" si="329"/>
        <v>7.3</v>
      </c>
      <c r="O4175" s="21">
        <f t="shared" si="328"/>
        <v>1.2143290831815567E-4</v>
      </c>
      <c r="P4175" s="29">
        <f>N4175*INDEX($H$47:$H$50,MATCH(M4175,'Mining Dmd Profile'!$G$47:$G$50,0))</f>
        <v>7.3</v>
      </c>
      <c r="Q4175" s="31">
        <f t="shared" si="330"/>
        <v>8.8280189965037233E-5</v>
      </c>
    </row>
    <row r="4176" spans="11:17" x14ac:dyDescent="0.2">
      <c r="K4176">
        <f t="shared" si="331"/>
        <v>174</v>
      </c>
      <c r="L4176">
        <f t="shared" si="332"/>
        <v>18</v>
      </c>
      <c r="M4176" t="s">
        <v>14</v>
      </c>
      <c r="N4176" s="20">
        <f t="shared" si="329"/>
        <v>7</v>
      </c>
      <c r="O4176" s="21">
        <f t="shared" si="328"/>
        <v>1.1644251482562872E-4</v>
      </c>
      <c r="P4176" s="29">
        <f>N4176*INDEX($H$47:$H$50,MATCH(M4176,'Mining Dmd Profile'!$G$47:$G$50,0))</f>
        <v>7</v>
      </c>
      <c r="Q4176" s="31">
        <f t="shared" si="330"/>
        <v>8.4652236952775437E-5</v>
      </c>
    </row>
    <row r="4177" spans="11:17" x14ac:dyDescent="0.2">
      <c r="K4177">
        <f t="shared" si="331"/>
        <v>174</v>
      </c>
      <c r="L4177">
        <f t="shared" si="332"/>
        <v>19</v>
      </c>
      <c r="M4177" t="s">
        <v>14</v>
      </c>
      <c r="N4177" s="20">
        <f t="shared" si="329"/>
        <v>7.3</v>
      </c>
      <c r="O4177" s="21">
        <f t="shared" si="328"/>
        <v>1.2143290831815567E-4</v>
      </c>
      <c r="P4177" s="29">
        <f>N4177*INDEX($H$47:$H$50,MATCH(M4177,'Mining Dmd Profile'!$G$47:$G$50,0))</f>
        <v>7.3</v>
      </c>
      <c r="Q4177" s="31">
        <f t="shared" si="330"/>
        <v>8.8280189965037233E-5</v>
      </c>
    </row>
    <row r="4178" spans="11:17" x14ac:dyDescent="0.2">
      <c r="K4178">
        <f t="shared" si="331"/>
        <v>174</v>
      </c>
      <c r="L4178">
        <f t="shared" si="332"/>
        <v>20</v>
      </c>
      <c r="M4178" t="s">
        <v>14</v>
      </c>
      <c r="N4178" s="20">
        <f t="shared" si="329"/>
        <v>7.7</v>
      </c>
      <c r="O4178" s="21">
        <f t="shared" si="328"/>
        <v>1.2808676630819162E-4</v>
      </c>
      <c r="P4178" s="29">
        <f>N4178*INDEX($H$47:$H$50,MATCH(M4178,'Mining Dmd Profile'!$G$47:$G$50,0))</f>
        <v>7.7</v>
      </c>
      <c r="Q4178" s="31">
        <f t="shared" si="330"/>
        <v>9.3117460648052983E-5</v>
      </c>
    </row>
    <row r="4179" spans="11:17" x14ac:dyDescent="0.2">
      <c r="K4179">
        <f t="shared" si="331"/>
        <v>174</v>
      </c>
      <c r="L4179">
        <f t="shared" si="332"/>
        <v>21</v>
      </c>
      <c r="M4179" t="s">
        <v>14</v>
      </c>
      <c r="N4179" s="20">
        <f t="shared" si="329"/>
        <v>8</v>
      </c>
      <c r="O4179" s="21">
        <f t="shared" si="328"/>
        <v>1.3307715980071856E-4</v>
      </c>
      <c r="P4179" s="29">
        <f>N4179*INDEX($H$47:$H$50,MATCH(M4179,'Mining Dmd Profile'!$G$47:$G$50,0))</f>
        <v>8</v>
      </c>
      <c r="Q4179" s="31">
        <f t="shared" si="330"/>
        <v>9.6745413660314779E-5</v>
      </c>
    </row>
    <row r="4180" spans="11:17" x14ac:dyDescent="0.2">
      <c r="K4180">
        <f t="shared" si="331"/>
        <v>174</v>
      </c>
      <c r="L4180">
        <f t="shared" si="332"/>
        <v>22</v>
      </c>
      <c r="M4180" t="s">
        <v>14</v>
      </c>
      <c r="N4180" s="20">
        <f t="shared" si="329"/>
        <v>8</v>
      </c>
      <c r="O4180" s="21">
        <f t="shared" si="328"/>
        <v>1.3307715980071856E-4</v>
      </c>
      <c r="P4180" s="29">
        <f>N4180*INDEX($H$47:$H$50,MATCH(M4180,'Mining Dmd Profile'!$G$47:$G$50,0))</f>
        <v>8</v>
      </c>
      <c r="Q4180" s="31">
        <f t="shared" si="330"/>
        <v>9.6745413660314779E-5</v>
      </c>
    </row>
    <row r="4181" spans="11:17" x14ac:dyDescent="0.2">
      <c r="K4181">
        <f t="shared" si="331"/>
        <v>174</v>
      </c>
      <c r="L4181">
        <f t="shared" si="332"/>
        <v>23</v>
      </c>
      <c r="M4181" t="s">
        <v>14</v>
      </c>
      <c r="N4181" s="20">
        <f t="shared" si="329"/>
        <v>8</v>
      </c>
      <c r="O4181" s="21">
        <f t="shared" si="328"/>
        <v>1.3307715980071856E-4</v>
      </c>
      <c r="P4181" s="29">
        <f>N4181*INDEX($H$47:$H$50,MATCH(M4181,'Mining Dmd Profile'!$G$47:$G$50,0))</f>
        <v>8</v>
      </c>
      <c r="Q4181" s="31">
        <f t="shared" si="330"/>
        <v>9.6745413660314779E-5</v>
      </c>
    </row>
    <row r="4182" spans="11:17" x14ac:dyDescent="0.2">
      <c r="K4182">
        <f t="shared" si="331"/>
        <v>174</v>
      </c>
      <c r="L4182">
        <f t="shared" si="332"/>
        <v>24</v>
      </c>
      <c r="M4182" t="s">
        <v>14</v>
      </c>
      <c r="N4182" s="20">
        <f t="shared" si="329"/>
        <v>8</v>
      </c>
      <c r="O4182" s="21">
        <f t="shared" si="328"/>
        <v>1.3307715980071856E-4</v>
      </c>
      <c r="P4182" s="29">
        <f>N4182*INDEX($H$47:$H$50,MATCH(M4182,'Mining Dmd Profile'!$G$47:$G$50,0))</f>
        <v>8</v>
      </c>
      <c r="Q4182" s="31">
        <f t="shared" si="330"/>
        <v>9.6745413660314779E-5</v>
      </c>
    </row>
    <row r="4183" spans="11:17" x14ac:dyDescent="0.2">
      <c r="K4183">
        <f t="shared" si="331"/>
        <v>175</v>
      </c>
      <c r="L4183">
        <f t="shared" si="332"/>
        <v>1</v>
      </c>
      <c r="M4183" t="s">
        <v>14</v>
      </c>
      <c r="N4183" s="20">
        <f t="shared" si="329"/>
        <v>7</v>
      </c>
      <c r="O4183" s="21">
        <f t="shared" si="328"/>
        <v>1.1644251482562872E-4</v>
      </c>
      <c r="P4183" s="29">
        <f>N4183*INDEX($H$47:$H$50,MATCH(M4183,'Mining Dmd Profile'!$G$47:$G$50,0))</f>
        <v>7</v>
      </c>
      <c r="Q4183" s="31">
        <f t="shared" si="330"/>
        <v>8.4652236952775437E-5</v>
      </c>
    </row>
    <row r="4184" spans="11:17" x14ac:dyDescent="0.2">
      <c r="K4184">
        <f t="shared" si="331"/>
        <v>175</v>
      </c>
      <c r="L4184">
        <f t="shared" si="332"/>
        <v>2</v>
      </c>
      <c r="M4184" t="s">
        <v>14</v>
      </c>
      <c r="N4184" s="20">
        <f t="shared" si="329"/>
        <v>6.5</v>
      </c>
      <c r="O4184" s="21">
        <f t="shared" si="328"/>
        <v>1.0812519233808381E-4</v>
      </c>
      <c r="P4184" s="29">
        <f>N4184*INDEX($H$47:$H$50,MATCH(M4184,'Mining Dmd Profile'!$G$47:$G$50,0))</f>
        <v>6.5</v>
      </c>
      <c r="Q4184" s="31">
        <f t="shared" si="330"/>
        <v>7.8605648599005759E-5</v>
      </c>
    </row>
    <row r="4185" spans="11:17" x14ac:dyDescent="0.2">
      <c r="K4185">
        <f t="shared" si="331"/>
        <v>175</v>
      </c>
      <c r="L4185">
        <f t="shared" si="332"/>
        <v>3</v>
      </c>
      <c r="M4185" t="s">
        <v>14</v>
      </c>
      <c r="N4185" s="20">
        <f t="shared" si="329"/>
        <v>6</v>
      </c>
      <c r="O4185" s="21">
        <f t="shared" si="328"/>
        <v>9.9807869850538917E-5</v>
      </c>
      <c r="P4185" s="29">
        <f>N4185*INDEX($H$47:$H$50,MATCH(M4185,'Mining Dmd Profile'!$G$47:$G$50,0))</f>
        <v>6</v>
      </c>
      <c r="Q4185" s="31">
        <f t="shared" si="330"/>
        <v>7.2559060245236094E-5</v>
      </c>
    </row>
    <row r="4186" spans="11:17" x14ac:dyDescent="0.2">
      <c r="K4186">
        <f t="shared" si="331"/>
        <v>175</v>
      </c>
      <c r="L4186">
        <f t="shared" si="332"/>
        <v>4</v>
      </c>
      <c r="M4186" t="s">
        <v>14</v>
      </c>
      <c r="N4186" s="20">
        <f t="shared" si="329"/>
        <v>5.5</v>
      </c>
      <c r="O4186" s="21">
        <f t="shared" si="328"/>
        <v>9.1490547362994007E-5</v>
      </c>
      <c r="P4186" s="29">
        <f>N4186*INDEX($H$47:$H$50,MATCH(M4186,'Mining Dmd Profile'!$G$47:$G$50,0))</f>
        <v>5.5</v>
      </c>
      <c r="Q4186" s="31">
        <f t="shared" si="330"/>
        <v>6.6512471891466417E-5</v>
      </c>
    </row>
    <row r="4187" spans="11:17" x14ac:dyDescent="0.2">
      <c r="K4187">
        <f t="shared" si="331"/>
        <v>175</v>
      </c>
      <c r="L4187">
        <f t="shared" si="332"/>
        <v>5</v>
      </c>
      <c r="M4187" t="s">
        <v>14</v>
      </c>
      <c r="N4187" s="20">
        <f t="shared" si="329"/>
        <v>5.5</v>
      </c>
      <c r="O4187" s="21">
        <f t="shared" si="328"/>
        <v>9.1490547362994007E-5</v>
      </c>
      <c r="P4187" s="29">
        <f>N4187*INDEX($H$47:$H$50,MATCH(M4187,'Mining Dmd Profile'!$G$47:$G$50,0))</f>
        <v>5.5</v>
      </c>
      <c r="Q4187" s="31">
        <f t="shared" si="330"/>
        <v>6.6512471891466417E-5</v>
      </c>
    </row>
    <row r="4188" spans="11:17" x14ac:dyDescent="0.2">
      <c r="K4188">
        <f t="shared" si="331"/>
        <v>175</v>
      </c>
      <c r="L4188">
        <f t="shared" si="332"/>
        <v>6</v>
      </c>
      <c r="M4188" t="s">
        <v>14</v>
      </c>
      <c r="N4188" s="20">
        <f t="shared" si="329"/>
        <v>5.5</v>
      </c>
      <c r="O4188" s="21">
        <f t="shared" si="328"/>
        <v>9.1490547362994007E-5</v>
      </c>
      <c r="P4188" s="29">
        <f>N4188*INDEX($H$47:$H$50,MATCH(M4188,'Mining Dmd Profile'!$G$47:$G$50,0))</f>
        <v>5.5</v>
      </c>
      <c r="Q4188" s="31">
        <f t="shared" si="330"/>
        <v>6.6512471891466417E-5</v>
      </c>
    </row>
    <row r="4189" spans="11:17" x14ac:dyDescent="0.2">
      <c r="K4189">
        <f t="shared" si="331"/>
        <v>175</v>
      </c>
      <c r="L4189">
        <f t="shared" si="332"/>
        <v>7</v>
      </c>
      <c r="M4189" t="s">
        <v>14</v>
      </c>
      <c r="N4189" s="20">
        <f t="shared" si="329"/>
        <v>5.5</v>
      </c>
      <c r="O4189" s="21">
        <f t="shared" si="328"/>
        <v>9.1490547362994007E-5</v>
      </c>
      <c r="P4189" s="29">
        <f>N4189*INDEX($H$47:$H$50,MATCH(M4189,'Mining Dmd Profile'!$G$47:$G$50,0))</f>
        <v>5.5</v>
      </c>
      <c r="Q4189" s="31">
        <f t="shared" si="330"/>
        <v>6.6512471891466417E-5</v>
      </c>
    </row>
    <row r="4190" spans="11:17" x14ac:dyDescent="0.2">
      <c r="K4190">
        <f t="shared" si="331"/>
        <v>175</v>
      </c>
      <c r="L4190">
        <f t="shared" si="332"/>
        <v>8</v>
      </c>
      <c r="M4190" t="s">
        <v>14</v>
      </c>
      <c r="N4190" s="20">
        <f t="shared" si="329"/>
        <v>5.5</v>
      </c>
      <c r="O4190" s="21">
        <f t="shared" si="328"/>
        <v>9.1490547362994007E-5</v>
      </c>
      <c r="P4190" s="29">
        <f>N4190*INDEX($H$47:$H$50,MATCH(M4190,'Mining Dmd Profile'!$G$47:$G$50,0))</f>
        <v>5.5</v>
      </c>
      <c r="Q4190" s="31">
        <f t="shared" si="330"/>
        <v>6.6512471891466417E-5</v>
      </c>
    </row>
    <row r="4191" spans="11:17" x14ac:dyDescent="0.2">
      <c r="K4191">
        <f t="shared" si="331"/>
        <v>175</v>
      </c>
      <c r="L4191">
        <f t="shared" si="332"/>
        <v>9</v>
      </c>
      <c r="M4191" t="s">
        <v>14</v>
      </c>
      <c r="N4191" s="20">
        <f t="shared" si="329"/>
        <v>5.5</v>
      </c>
      <c r="O4191" s="21">
        <f t="shared" si="328"/>
        <v>9.1490547362994007E-5</v>
      </c>
      <c r="P4191" s="29">
        <f>N4191*INDEX($H$47:$H$50,MATCH(M4191,'Mining Dmd Profile'!$G$47:$G$50,0))</f>
        <v>5.5</v>
      </c>
      <c r="Q4191" s="31">
        <f t="shared" si="330"/>
        <v>6.6512471891466417E-5</v>
      </c>
    </row>
    <row r="4192" spans="11:17" x14ac:dyDescent="0.2">
      <c r="K4192">
        <f t="shared" si="331"/>
        <v>175</v>
      </c>
      <c r="L4192">
        <f t="shared" si="332"/>
        <v>10</v>
      </c>
      <c r="M4192" t="s">
        <v>14</v>
      </c>
      <c r="N4192" s="20">
        <f t="shared" si="329"/>
        <v>6</v>
      </c>
      <c r="O4192" s="21">
        <f t="shared" si="328"/>
        <v>9.9807869850538917E-5</v>
      </c>
      <c r="P4192" s="29">
        <f>N4192*INDEX($H$47:$H$50,MATCH(M4192,'Mining Dmd Profile'!$G$47:$G$50,0))</f>
        <v>6</v>
      </c>
      <c r="Q4192" s="31">
        <f t="shared" si="330"/>
        <v>7.2559060245236094E-5</v>
      </c>
    </row>
    <row r="4193" spans="11:17" x14ac:dyDescent="0.2">
      <c r="K4193">
        <f t="shared" si="331"/>
        <v>175</v>
      </c>
      <c r="L4193">
        <f t="shared" si="332"/>
        <v>11</v>
      </c>
      <c r="M4193" t="s">
        <v>14</v>
      </c>
      <c r="N4193" s="20">
        <f t="shared" si="329"/>
        <v>6.6</v>
      </c>
      <c r="O4193" s="21">
        <f t="shared" si="328"/>
        <v>1.0978865683559279E-4</v>
      </c>
      <c r="P4193" s="29">
        <f>N4193*INDEX($H$47:$H$50,MATCH(M4193,'Mining Dmd Profile'!$G$47:$G$50,0))</f>
        <v>6.6</v>
      </c>
      <c r="Q4193" s="31">
        <f t="shared" si="330"/>
        <v>7.98149662697597E-5</v>
      </c>
    </row>
    <row r="4194" spans="11:17" x14ac:dyDescent="0.2">
      <c r="K4194">
        <f t="shared" si="331"/>
        <v>175</v>
      </c>
      <c r="L4194">
        <f t="shared" si="332"/>
        <v>12</v>
      </c>
      <c r="M4194" t="s">
        <v>14</v>
      </c>
      <c r="N4194" s="20">
        <f t="shared" si="329"/>
        <v>7</v>
      </c>
      <c r="O4194" s="21">
        <f t="shared" si="328"/>
        <v>1.1644251482562872E-4</v>
      </c>
      <c r="P4194" s="29">
        <f>N4194*INDEX($H$47:$H$50,MATCH(M4194,'Mining Dmd Profile'!$G$47:$G$50,0))</f>
        <v>7</v>
      </c>
      <c r="Q4194" s="31">
        <f t="shared" si="330"/>
        <v>8.4652236952775437E-5</v>
      </c>
    </row>
    <row r="4195" spans="11:17" x14ac:dyDescent="0.2">
      <c r="K4195">
        <f t="shared" si="331"/>
        <v>175</v>
      </c>
      <c r="L4195">
        <f t="shared" si="332"/>
        <v>13</v>
      </c>
      <c r="M4195" t="s">
        <v>14</v>
      </c>
      <c r="N4195" s="20">
        <f t="shared" si="329"/>
        <v>7.5</v>
      </c>
      <c r="O4195" s="21">
        <f t="shared" si="328"/>
        <v>1.2475983731317363E-4</v>
      </c>
      <c r="P4195" s="29">
        <f>N4195*INDEX($H$47:$H$50,MATCH(M4195,'Mining Dmd Profile'!$G$47:$G$50,0))</f>
        <v>7.5</v>
      </c>
      <c r="Q4195" s="31">
        <f t="shared" si="330"/>
        <v>9.0698825306545115E-5</v>
      </c>
    </row>
    <row r="4196" spans="11:17" x14ac:dyDescent="0.2">
      <c r="K4196">
        <f t="shared" si="331"/>
        <v>175</v>
      </c>
      <c r="L4196">
        <f t="shared" si="332"/>
        <v>14</v>
      </c>
      <c r="M4196" t="s">
        <v>14</v>
      </c>
      <c r="N4196" s="20">
        <f t="shared" si="329"/>
        <v>8</v>
      </c>
      <c r="O4196" s="21">
        <f t="shared" si="328"/>
        <v>1.3307715980071856E-4</v>
      </c>
      <c r="P4196" s="29">
        <f>N4196*INDEX($H$47:$H$50,MATCH(M4196,'Mining Dmd Profile'!$G$47:$G$50,0))</f>
        <v>8</v>
      </c>
      <c r="Q4196" s="31">
        <f t="shared" si="330"/>
        <v>9.6745413660314779E-5</v>
      </c>
    </row>
    <row r="4197" spans="11:17" x14ac:dyDescent="0.2">
      <c r="K4197">
        <f t="shared" si="331"/>
        <v>175</v>
      </c>
      <c r="L4197">
        <f t="shared" si="332"/>
        <v>15</v>
      </c>
      <c r="M4197" t="s">
        <v>14</v>
      </c>
      <c r="N4197" s="20">
        <f t="shared" si="329"/>
        <v>8.1</v>
      </c>
      <c r="O4197" s="21">
        <f t="shared" si="328"/>
        <v>1.3474062429822754E-4</v>
      </c>
      <c r="P4197" s="29">
        <f>N4197*INDEX($H$47:$H$50,MATCH(M4197,'Mining Dmd Profile'!$G$47:$G$50,0))</f>
        <v>8.1</v>
      </c>
      <c r="Q4197" s="31">
        <f t="shared" si="330"/>
        <v>9.795473133106872E-5</v>
      </c>
    </row>
    <row r="4198" spans="11:17" x14ac:dyDescent="0.2">
      <c r="K4198">
        <f t="shared" si="331"/>
        <v>175</v>
      </c>
      <c r="L4198">
        <f t="shared" si="332"/>
        <v>16</v>
      </c>
      <c r="M4198" t="s">
        <v>14</v>
      </c>
      <c r="N4198" s="20">
        <f t="shared" si="329"/>
        <v>7.7</v>
      </c>
      <c r="O4198" s="21">
        <f t="shared" si="328"/>
        <v>1.2808676630819162E-4</v>
      </c>
      <c r="P4198" s="29">
        <f>N4198*INDEX($H$47:$H$50,MATCH(M4198,'Mining Dmd Profile'!$G$47:$G$50,0))</f>
        <v>7.7</v>
      </c>
      <c r="Q4198" s="31">
        <f t="shared" si="330"/>
        <v>9.3117460648052983E-5</v>
      </c>
    </row>
    <row r="4199" spans="11:17" x14ac:dyDescent="0.2">
      <c r="K4199">
        <f t="shared" si="331"/>
        <v>175</v>
      </c>
      <c r="L4199">
        <f t="shared" si="332"/>
        <v>17</v>
      </c>
      <c r="M4199" t="s">
        <v>14</v>
      </c>
      <c r="N4199" s="20">
        <f t="shared" si="329"/>
        <v>7.3</v>
      </c>
      <c r="O4199" s="21">
        <f t="shared" si="328"/>
        <v>1.2143290831815567E-4</v>
      </c>
      <c r="P4199" s="29">
        <f>N4199*INDEX($H$47:$H$50,MATCH(M4199,'Mining Dmd Profile'!$G$47:$G$50,0))</f>
        <v>7.3</v>
      </c>
      <c r="Q4199" s="31">
        <f t="shared" si="330"/>
        <v>8.8280189965037233E-5</v>
      </c>
    </row>
    <row r="4200" spans="11:17" x14ac:dyDescent="0.2">
      <c r="K4200">
        <f t="shared" si="331"/>
        <v>175</v>
      </c>
      <c r="L4200">
        <f t="shared" si="332"/>
        <v>18</v>
      </c>
      <c r="M4200" t="s">
        <v>14</v>
      </c>
      <c r="N4200" s="20">
        <f t="shared" si="329"/>
        <v>7</v>
      </c>
      <c r="O4200" s="21">
        <f t="shared" si="328"/>
        <v>1.1644251482562872E-4</v>
      </c>
      <c r="P4200" s="29">
        <f>N4200*INDEX($H$47:$H$50,MATCH(M4200,'Mining Dmd Profile'!$G$47:$G$50,0))</f>
        <v>7</v>
      </c>
      <c r="Q4200" s="31">
        <f t="shared" si="330"/>
        <v>8.4652236952775437E-5</v>
      </c>
    </row>
    <row r="4201" spans="11:17" x14ac:dyDescent="0.2">
      <c r="K4201">
        <f t="shared" si="331"/>
        <v>175</v>
      </c>
      <c r="L4201">
        <f t="shared" si="332"/>
        <v>19</v>
      </c>
      <c r="M4201" t="s">
        <v>14</v>
      </c>
      <c r="N4201" s="20">
        <f t="shared" si="329"/>
        <v>7.3</v>
      </c>
      <c r="O4201" s="21">
        <f t="shared" si="328"/>
        <v>1.2143290831815567E-4</v>
      </c>
      <c r="P4201" s="29">
        <f>N4201*INDEX($H$47:$H$50,MATCH(M4201,'Mining Dmd Profile'!$G$47:$G$50,0))</f>
        <v>7.3</v>
      </c>
      <c r="Q4201" s="31">
        <f t="shared" si="330"/>
        <v>8.8280189965037233E-5</v>
      </c>
    </row>
    <row r="4202" spans="11:17" x14ac:dyDescent="0.2">
      <c r="K4202">
        <f t="shared" si="331"/>
        <v>175</v>
      </c>
      <c r="L4202">
        <f t="shared" si="332"/>
        <v>20</v>
      </c>
      <c r="M4202" t="s">
        <v>14</v>
      </c>
      <c r="N4202" s="20">
        <f t="shared" si="329"/>
        <v>7.7</v>
      </c>
      <c r="O4202" s="21">
        <f t="shared" si="328"/>
        <v>1.2808676630819162E-4</v>
      </c>
      <c r="P4202" s="29">
        <f>N4202*INDEX($H$47:$H$50,MATCH(M4202,'Mining Dmd Profile'!$G$47:$G$50,0))</f>
        <v>7.7</v>
      </c>
      <c r="Q4202" s="31">
        <f t="shared" si="330"/>
        <v>9.3117460648052983E-5</v>
      </c>
    </row>
    <row r="4203" spans="11:17" x14ac:dyDescent="0.2">
      <c r="K4203">
        <f t="shared" si="331"/>
        <v>175</v>
      </c>
      <c r="L4203">
        <f t="shared" si="332"/>
        <v>21</v>
      </c>
      <c r="M4203" t="s">
        <v>14</v>
      </c>
      <c r="N4203" s="20">
        <f t="shared" si="329"/>
        <v>8</v>
      </c>
      <c r="O4203" s="21">
        <f t="shared" si="328"/>
        <v>1.3307715980071856E-4</v>
      </c>
      <c r="P4203" s="29">
        <f>N4203*INDEX($H$47:$H$50,MATCH(M4203,'Mining Dmd Profile'!$G$47:$G$50,0))</f>
        <v>8</v>
      </c>
      <c r="Q4203" s="31">
        <f t="shared" si="330"/>
        <v>9.6745413660314779E-5</v>
      </c>
    </row>
    <row r="4204" spans="11:17" x14ac:dyDescent="0.2">
      <c r="K4204">
        <f t="shared" si="331"/>
        <v>175</v>
      </c>
      <c r="L4204">
        <f t="shared" si="332"/>
        <v>22</v>
      </c>
      <c r="M4204" t="s">
        <v>14</v>
      </c>
      <c r="N4204" s="20">
        <f t="shared" si="329"/>
        <v>8</v>
      </c>
      <c r="O4204" s="21">
        <f t="shared" si="328"/>
        <v>1.3307715980071856E-4</v>
      </c>
      <c r="P4204" s="29">
        <f>N4204*INDEX($H$47:$H$50,MATCH(M4204,'Mining Dmd Profile'!$G$47:$G$50,0))</f>
        <v>8</v>
      </c>
      <c r="Q4204" s="31">
        <f t="shared" si="330"/>
        <v>9.6745413660314779E-5</v>
      </c>
    </row>
    <row r="4205" spans="11:17" x14ac:dyDescent="0.2">
      <c r="K4205">
        <f t="shared" si="331"/>
        <v>175</v>
      </c>
      <c r="L4205">
        <f t="shared" si="332"/>
        <v>23</v>
      </c>
      <c r="M4205" t="s">
        <v>14</v>
      </c>
      <c r="N4205" s="20">
        <f t="shared" si="329"/>
        <v>8</v>
      </c>
      <c r="O4205" s="21">
        <f t="shared" si="328"/>
        <v>1.3307715980071856E-4</v>
      </c>
      <c r="P4205" s="29">
        <f>N4205*INDEX($H$47:$H$50,MATCH(M4205,'Mining Dmd Profile'!$G$47:$G$50,0))</f>
        <v>8</v>
      </c>
      <c r="Q4205" s="31">
        <f t="shared" si="330"/>
        <v>9.6745413660314779E-5</v>
      </c>
    </row>
    <row r="4206" spans="11:17" x14ac:dyDescent="0.2">
      <c r="K4206">
        <f t="shared" si="331"/>
        <v>175</v>
      </c>
      <c r="L4206">
        <f t="shared" si="332"/>
        <v>24</v>
      </c>
      <c r="M4206" t="s">
        <v>14</v>
      </c>
      <c r="N4206" s="20">
        <f t="shared" si="329"/>
        <v>8</v>
      </c>
      <c r="O4206" s="21">
        <f t="shared" si="328"/>
        <v>1.3307715980071856E-4</v>
      </c>
      <c r="P4206" s="29">
        <f>N4206*INDEX($H$47:$H$50,MATCH(M4206,'Mining Dmd Profile'!$G$47:$G$50,0))</f>
        <v>8</v>
      </c>
      <c r="Q4206" s="31">
        <f t="shared" si="330"/>
        <v>9.6745413660314779E-5</v>
      </c>
    </row>
    <row r="4207" spans="11:17" x14ac:dyDescent="0.2">
      <c r="K4207">
        <f t="shared" si="331"/>
        <v>176</v>
      </c>
      <c r="L4207">
        <f t="shared" si="332"/>
        <v>1</v>
      </c>
      <c r="M4207" t="s">
        <v>14</v>
      </c>
      <c r="N4207" s="20">
        <f t="shared" si="329"/>
        <v>7</v>
      </c>
      <c r="O4207" s="21">
        <f t="shared" si="328"/>
        <v>1.1644251482562872E-4</v>
      </c>
      <c r="P4207" s="29">
        <f>N4207*INDEX($H$47:$H$50,MATCH(M4207,'Mining Dmd Profile'!$G$47:$G$50,0))</f>
        <v>7</v>
      </c>
      <c r="Q4207" s="31">
        <f t="shared" si="330"/>
        <v>8.4652236952775437E-5</v>
      </c>
    </row>
    <row r="4208" spans="11:17" x14ac:dyDescent="0.2">
      <c r="K4208">
        <f t="shared" si="331"/>
        <v>176</v>
      </c>
      <c r="L4208">
        <f t="shared" si="332"/>
        <v>2</v>
      </c>
      <c r="M4208" t="s">
        <v>14</v>
      </c>
      <c r="N4208" s="20">
        <f t="shared" si="329"/>
        <v>6.5</v>
      </c>
      <c r="O4208" s="21">
        <f t="shared" si="328"/>
        <v>1.0812519233808381E-4</v>
      </c>
      <c r="P4208" s="29">
        <f>N4208*INDEX($H$47:$H$50,MATCH(M4208,'Mining Dmd Profile'!$G$47:$G$50,0))</f>
        <v>6.5</v>
      </c>
      <c r="Q4208" s="31">
        <f t="shared" si="330"/>
        <v>7.8605648599005759E-5</v>
      </c>
    </row>
    <row r="4209" spans="11:17" x14ac:dyDescent="0.2">
      <c r="K4209">
        <f t="shared" si="331"/>
        <v>176</v>
      </c>
      <c r="L4209">
        <f t="shared" si="332"/>
        <v>3</v>
      </c>
      <c r="M4209" t="s">
        <v>14</v>
      </c>
      <c r="N4209" s="20">
        <f t="shared" si="329"/>
        <v>6</v>
      </c>
      <c r="O4209" s="21">
        <f t="shared" si="328"/>
        <v>9.9807869850538917E-5</v>
      </c>
      <c r="P4209" s="29">
        <f>N4209*INDEX($H$47:$H$50,MATCH(M4209,'Mining Dmd Profile'!$G$47:$G$50,0))</f>
        <v>6</v>
      </c>
      <c r="Q4209" s="31">
        <f t="shared" si="330"/>
        <v>7.2559060245236094E-5</v>
      </c>
    </row>
    <row r="4210" spans="11:17" x14ac:dyDescent="0.2">
      <c r="K4210">
        <f t="shared" si="331"/>
        <v>176</v>
      </c>
      <c r="L4210">
        <f t="shared" si="332"/>
        <v>4</v>
      </c>
      <c r="M4210" t="s">
        <v>14</v>
      </c>
      <c r="N4210" s="20">
        <f t="shared" si="329"/>
        <v>5.5</v>
      </c>
      <c r="O4210" s="21">
        <f t="shared" si="328"/>
        <v>9.1490547362994007E-5</v>
      </c>
      <c r="P4210" s="29">
        <f>N4210*INDEX($H$47:$H$50,MATCH(M4210,'Mining Dmd Profile'!$G$47:$G$50,0))</f>
        <v>5.5</v>
      </c>
      <c r="Q4210" s="31">
        <f t="shared" si="330"/>
        <v>6.6512471891466417E-5</v>
      </c>
    </row>
    <row r="4211" spans="11:17" x14ac:dyDescent="0.2">
      <c r="K4211">
        <f t="shared" si="331"/>
        <v>176</v>
      </c>
      <c r="L4211">
        <f t="shared" si="332"/>
        <v>5</v>
      </c>
      <c r="M4211" t="s">
        <v>14</v>
      </c>
      <c r="N4211" s="20">
        <f t="shared" si="329"/>
        <v>5.5</v>
      </c>
      <c r="O4211" s="21">
        <f t="shared" si="328"/>
        <v>9.1490547362994007E-5</v>
      </c>
      <c r="P4211" s="29">
        <f>N4211*INDEX($H$47:$H$50,MATCH(M4211,'Mining Dmd Profile'!$G$47:$G$50,0))</f>
        <v>5.5</v>
      </c>
      <c r="Q4211" s="31">
        <f t="shared" si="330"/>
        <v>6.6512471891466417E-5</v>
      </c>
    </row>
    <row r="4212" spans="11:17" x14ac:dyDescent="0.2">
      <c r="K4212">
        <f t="shared" si="331"/>
        <v>176</v>
      </c>
      <c r="L4212">
        <f t="shared" si="332"/>
        <v>6</v>
      </c>
      <c r="M4212" t="s">
        <v>14</v>
      </c>
      <c r="N4212" s="20">
        <f t="shared" si="329"/>
        <v>5.5</v>
      </c>
      <c r="O4212" s="21">
        <f t="shared" si="328"/>
        <v>9.1490547362994007E-5</v>
      </c>
      <c r="P4212" s="29">
        <f>N4212*INDEX($H$47:$H$50,MATCH(M4212,'Mining Dmd Profile'!$G$47:$G$50,0))</f>
        <v>5.5</v>
      </c>
      <c r="Q4212" s="31">
        <f t="shared" si="330"/>
        <v>6.6512471891466417E-5</v>
      </c>
    </row>
    <row r="4213" spans="11:17" x14ac:dyDescent="0.2">
      <c r="K4213">
        <f t="shared" si="331"/>
        <v>176</v>
      </c>
      <c r="L4213">
        <f t="shared" si="332"/>
        <v>7</v>
      </c>
      <c r="M4213" t="s">
        <v>14</v>
      </c>
      <c r="N4213" s="20">
        <f t="shared" si="329"/>
        <v>5.5</v>
      </c>
      <c r="O4213" s="21">
        <f t="shared" si="328"/>
        <v>9.1490547362994007E-5</v>
      </c>
      <c r="P4213" s="29">
        <f>N4213*INDEX($H$47:$H$50,MATCH(M4213,'Mining Dmd Profile'!$G$47:$G$50,0))</f>
        <v>5.5</v>
      </c>
      <c r="Q4213" s="31">
        <f t="shared" si="330"/>
        <v>6.6512471891466417E-5</v>
      </c>
    </row>
    <row r="4214" spans="11:17" x14ac:dyDescent="0.2">
      <c r="K4214">
        <f t="shared" si="331"/>
        <v>176</v>
      </c>
      <c r="L4214">
        <f t="shared" si="332"/>
        <v>8</v>
      </c>
      <c r="M4214" t="s">
        <v>14</v>
      </c>
      <c r="N4214" s="20">
        <f t="shared" si="329"/>
        <v>5.5</v>
      </c>
      <c r="O4214" s="21">
        <f t="shared" si="328"/>
        <v>9.1490547362994007E-5</v>
      </c>
      <c r="P4214" s="29">
        <f>N4214*INDEX($H$47:$H$50,MATCH(M4214,'Mining Dmd Profile'!$G$47:$G$50,0))</f>
        <v>5.5</v>
      </c>
      <c r="Q4214" s="31">
        <f t="shared" si="330"/>
        <v>6.6512471891466417E-5</v>
      </c>
    </row>
    <row r="4215" spans="11:17" x14ac:dyDescent="0.2">
      <c r="K4215">
        <f t="shared" si="331"/>
        <v>176</v>
      </c>
      <c r="L4215">
        <f t="shared" si="332"/>
        <v>9</v>
      </c>
      <c r="M4215" t="s">
        <v>14</v>
      </c>
      <c r="N4215" s="20">
        <f t="shared" si="329"/>
        <v>5.5</v>
      </c>
      <c r="O4215" s="21">
        <f t="shared" si="328"/>
        <v>9.1490547362994007E-5</v>
      </c>
      <c r="P4215" s="29">
        <f>N4215*INDEX($H$47:$H$50,MATCH(M4215,'Mining Dmd Profile'!$G$47:$G$50,0))</f>
        <v>5.5</v>
      </c>
      <c r="Q4215" s="31">
        <f t="shared" si="330"/>
        <v>6.6512471891466417E-5</v>
      </c>
    </row>
    <row r="4216" spans="11:17" x14ac:dyDescent="0.2">
      <c r="K4216">
        <f t="shared" si="331"/>
        <v>176</v>
      </c>
      <c r="L4216">
        <f t="shared" si="332"/>
        <v>10</v>
      </c>
      <c r="M4216" t="s">
        <v>14</v>
      </c>
      <c r="N4216" s="20">
        <f t="shared" si="329"/>
        <v>6</v>
      </c>
      <c r="O4216" s="21">
        <f t="shared" si="328"/>
        <v>9.9807869850538917E-5</v>
      </c>
      <c r="P4216" s="29">
        <f>N4216*INDEX($H$47:$H$50,MATCH(M4216,'Mining Dmd Profile'!$G$47:$G$50,0))</f>
        <v>6</v>
      </c>
      <c r="Q4216" s="31">
        <f t="shared" si="330"/>
        <v>7.2559060245236094E-5</v>
      </c>
    </row>
    <row r="4217" spans="11:17" x14ac:dyDescent="0.2">
      <c r="K4217">
        <f t="shared" si="331"/>
        <v>176</v>
      </c>
      <c r="L4217">
        <f t="shared" si="332"/>
        <v>11</v>
      </c>
      <c r="M4217" t="s">
        <v>14</v>
      </c>
      <c r="N4217" s="20">
        <f t="shared" si="329"/>
        <v>6.6</v>
      </c>
      <c r="O4217" s="21">
        <f t="shared" si="328"/>
        <v>1.0978865683559279E-4</v>
      </c>
      <c r="P4217" s="29">
        <f>N4217*INDEX($H$47:$H$50,MATCH(M4217,'Mining Dmd Profile'!$G$47:$G$50,0))</f>
        <v>6.6</v>
      </c>
      <c r="Q4217" s="31">
        <f t="shared" si="330"/>
        <v>7.98149662697597E-5</v>
      </c>
    </row>
    <row r="4218" spans="11:17" x14ac:dyDescent="0.2">
      <c r="K4218">
        <f t="shared" si="331"/>
        <v>176</v>
      </c>
      <c r="L4218">
        <f t="shared" si="332"/>
        <v>12</v>
      </c>
      <c r="M4218" t="s">
        <v>14</v>
      </c>
      <c r="N4218" s="20">
        <f t="shared" si="329"/>
        <v>7</v>
      </c>
      <c r="O4218" s="21">
        <f t="shared" si="328"/>
        <v>1.1644251482562872E-4</v>
      </c>
      <c r="P4218" s="29">
        <f>N4218*INDEX($H$47:$H$50,MATCH(M4218,'Mining Dmd Profile'!$G$47:$G$50,0))</f>
        <v>7</v>
      </c>
      <c r="Q4218" s="31">
        <f t="shared" si="330"/>
        <v>8.4652236952775437E-5</v>
      </c>
    </row>
    <row r="4219" spans="11:17" x14ac:dyDescent="0.2">
      <c r="K4219">
        <f t="shared" si="331"/>
        <v>176</v>
      </c>
      <c r="L4219">
        <f t="shared" si="332"/>
        <v>13</v>
      </c>
      <c r="M4219" t="s">
        <v>14</v>
      </c>
      <c r="N4219" s="20">
        <f t="shared" si="329"/>
        <v>7.5</v>
      </c>
      <c r="O4219" s="21">
        <f t="shared" si="328"/>
        <v>1.2475983731317363E-4</v>
      </c>
      <c r="P4219" s="29">
        <f>N4219*INDEX($H$47:$H$50,MATCH(M4219,'Mining Dmd Profile'!$G$47:$G$50,0))</f>
        <v>7.5</v>
      </c>
      <c r="Q4219" s="31">
        <f t="shared" si="330"/>
        <v>9.0698825306545115E-5</v>
      </c>
    </row>
    <row r="4220" spans="11:17" x14ac:dyDescent="0.2">
      <c r="K4220">
        <f t="shared" si="331"/>
        <v>176</v>
      </c>
      <c r="L4220">
        <f t="shared" si="332"/>
        <v>14</v>
      </c>
      <c r="M4220" t="s">
        <v>14</v>
      </c>
      <c r="N4220" s="20">
        <f t="shared" si="329"/>
        <v>8</v>
      </c>
      <c r="O4220" s="21">
        <f t="shared" si="328"/>
        <v>1.3307715980071856E-4</v>
      </c>
      <c r="P4220" s="29">
        <f>N4220*INDEX($H$47:$H$50,MATCH(M4220,'Mining Dmd Profile'!$G$47:$G$50,0))</f>
        <v>8</v>
      </c>
      <c r="Q4220" s="31">
        <f t="shared" si="330"/>
        <v>9.6745413660314779E-5</v>
      </c>
    </row>
    <row r="4221" spans="11:17" x14ac:dyDescent="0.2">
      <c r="K4221">
        <f t="shared" si="331"/>
        <v>176</v>
      </c>
      <c r="L4221">
        <f t="shared" si="332"/>
        <v>15</v>
      </c>
      <c r="M4221" t="s">
        <v>14</v>
      </c>
      <c r="N4221" s="20">
        <f t="shared" si="329"/>
        <v>8.1</v>
      </c>
      <c r="O4221" s="21">
        <f t="shared" si="328"/>
        <v>1.3474062429822754E-4</v>
      </c>
      <c r="P4221" s="29">
        <f>N4221*INDEX($H$47:$H$50,MATCH(M4221,'Mining Dmd Profile'!$G$47:$G$50,0))</f>
        <v>8.1</v>
      </c>
      <c r="Q4221" s="31">
        <f t="shared" si="330"/>
        <v>9.795473133106872E-5</v>
      </c>
    </row>
    <row r="4222" spans="11:17" x14ac:dyDescent="0.2">
      <c r="K4222">
        <f t="shared" si="331"/>
        <v>176</v>
      </c>
      <c r="L4222">
        <f t="shared" si="332"/>
        <v>16</v>
      </c>
      <c r="M4222" t="s">
        <v>14</v>
      </c>
      <c r="N4222" s="20">
        <f t="shared" si="329"/>
        <v>7.7</v>
      </c>
      <c r="O4222" s="21">
        <f t="shared" si="328"/>
        <v>1.2808676630819162E-4</v>
      </c>
      <c r="P4222" s="29">
        <f>N4222*INDEX($H$47:$H$50,MATCH(M4222,'Mining Dmd Profile'!$G$47:$G$50,0))</f>
        <v>7.7</v>
      </c>
      <c r="Q4222" s="31">
        <f t="shared" si="330"/>
        <v>9.3117460648052983E-5</v>
      </c>
    </row>
    <row r="4223" spans="11:17" x14ac:dyDescent="0.2">
      <c r="K4223">
        <f t="shared" si="331"/>
        <v>176</v>
      </c>
      <c r="L4223">
        <f t="shared" si="332"/>
        <v>17</v>
      </c>
      <c r="M4223" t="s">
        <v>14</v>
      </c>
      <c r="N4223" s="20">
        <f t="shared" si="329"/>
        <v>7.3</v>
      </c>
      <c r="O4223" s="21">
        <f t="shared" si="328"/>
        <v>1.2143290831815567E-4</v>
      </c>
      <c r="P4223" s="29">
        <f>N4223*INDEX($H$47:$H$50,MATCH(M4223,'Mining Dmd Profile'!$G$47:$G$50,0))</f>
        <v>7.3</v>
      </c>
      <c r="Q4223" s="31">
        <f t="shared" si="330"/>
        <v>8.8280189965037233E-5</v>
      </c>
    </row>
    <row r="4224" spans="11:17" x14ac:dyDescent="0.2">
      <c r="K4224">
        <f t="shared" si="331"/>
        <v>176</v>
      </c>
      <c r="L4224">
        <f t="shared" si="332"/>
        <v>18</v>
      </c>
      <c r="M4224" t="s">
        <v>14</v>
      </c>
      <c r="N4224" s="20">
        <f t="shared" si="329"/>
        <v>7</v>
      </c>
      <c r="O4224" s="21">
        <f t="shared" si="328"/>
        <v>1.1644251482562872E-4</v>
      </c>
      <c r="P4224" s="29">
        <f>N4224*INDEX($H$47:$H$50,MATCH(M4224,'Mining Dmd Profile'!$G$47:$G$50,0))</f>
        <v>7</v>
      </c>
      <c r="Q4224" s="31">
        <f t="shared" si="330"/>
        <v>8.4652236952775437E-5</v>
      </c>
    </row>
    <row r="4225" spans="11:17" x14ac:dyDescent="0.2">
      <c r="K4225">
        <f t="shared" si="331"/>
        <v>176</v>
      </c>
      <c r="L4225">
        <f t="shared" si="332"/>
        <v>19</v>
      </c>
      <c r="M4225" t="s">
        <v>14</v>
      </c>
      <c r="N4225" s="20">
        <f t="shared" si="329"/>
        <v>7.3</v>
      </c>
      <c r="O4225" s="21">
        <f t="shared" si="328"/>
        <v>1.2143290831815567E-4</v>
      </c>
      <c r="P4225" s="29">
        <f>N4225*INDEX($H$47:$H$50,MATCH(M4225,'Mining Dmd Profile'!$G$47:$G$50,0))</f>
        <v>7.3</v>
      </c>
      <c r="Q4225" s="31">
        <f t="shared" si="330"/>
        <v>8.8280189965037233E-5</v>
      </c>
    </row>
    <row r="4226" spans="11:17" x14ac:dyDescent="0.2">
      <c r="K4226">
        <f t="shared" si="331"/>
        <v>176</v>
      </c>
      <c r="L4226">
        <f t="shared" si="332"/>
        <v>20</v>
      </c>
      <c r="M4226" t="s">
        <v>14</v>
      </c>
      <c r="N4226" s="20">
        <f t="shared" si="329"/>
        <v>7.7</v>
      </c>
      <c r="O4226" s="21">
        <f t="shared" si="328"/>
        <v>1.2808676630819162E-4</v>
      </c>
      <c r="P4226" s="29">
        <f>N4226*INDEX($H$47:$H$50,MATCH(M4226,'Mining Dmd Profile'!$G$47:$G$50,0))</f>
        <v>7.7</v>
      </c>
      <c r="Q4226" s="31">
        <f t="shared" si="330"/>
        <v>9.3117460648052983E-5</v>
      </c>
    </row>
    <row r="4227" spans="11:17" x14ac:dyDescent="0.2">
      <c r="K4227">
        <f t="shared" si="331"/>
        <v>176</v>
      </c>
      <c r="L4227">
        <f t="shared" si="332"/>
        <v>21</v>
      </c>
      <c r="M4227" t="s">
        <v>14</v>
      </c>
      <c r="N4227" s="20">
        <f t="shared" si="329"/>
        <v>8</v>
      </c>
      <c r="O4227" s="21">
        <f t="shared" si="328"/>
        <v>1.3307715980071856E-4</v>
      </c>
      <c r="P4227" s="29">
        <f>N4227*INDEX($H$47:$H$50,MATCH(M4227,'Mining Dmd Profile'!$G$47:$G$50,0))</f>
        <v>8</v>
      </c>
      <c r="Q4227" s="31">
        <f t="shared" si="330"/>
        <v>9.6745413660314779E-5</v>
      </c>
    </row>
    <row r="4228" spans="11:17" x14ac:dyDescent="0.2">
      <c r="K4228">
        <f t="shared" si="331"/>
        <v>176</v>
      </c>
      <c r="L4228">
        <f t="shared" si="332"/>
        <v>22</v>
      </c>
      <c r="M4228" t="s">
        <v>14</v>
      </c>
      <c r="N4228" s="20">
        <f t="shared" si="329"/>
        <v>8</v>
      </c>
      <c r="O4228" s="21">
        <f t="shared" si="328"/>
        <v>1.3307715980071856E-4</v>
      </c>
      <c r="P4228" s="29">
        <f>N4228*INDEX($H$47:$H$50,MATCH(M4228,'Mining Dmd Profile'!$G$47:$G$50,0))</f>
        <v>8</v>
      </c>
      <c r="Q4228" s="31">
        <f t="shared" si="330"/>
        <v>9.6745413660314779E-5</v>
      </c>
    </row>
    <row r="4229" spans="11:17" x14ac:dyDescent="0.2">
      <c r="K4229">
        <f t="shared" si="331"/>
        <v>176</v>
      </c>
      <c r="L4229">
        <f t="shared" si="332"/>
        <v>23</v>
      </c>
      <c r="M4229" t="s">
        <v>14</v>
      </c>
      <c r="N4229" s="20">
        <f t="shared" si="329"/>
        <v>8</v>
      </c>
      <c r="O4229" s="21">
        <f t="shared" si="328"/>
        <v>1.3307715980071856E-4</v>
      </c>
      <c r="P4229" s="29">
        <f>N4229*INDEX($H$47:$H$50,MATCH(M4229,'Mining Dmd Profile'!$G$47:$G$50,0))</f>
        <v>8</v>
      </c>
      <c r="Q4229" s="31">
        <f t="shared" si="330"/>
        <v>9.6745413660314779E-5</v>
      </c>
    </row>
    <row r="4230" spans="11:17" x14ac:dyDescent="0.2">
      <c r="K4230">
        <f t="shared" si="331"/>
        <v>176</v>
      </c>
      <c r="L4230">
        <f t="shared" si="332"/>
        <v>24</v>
      </c>
      <c r="M4230" t="s">
        <v>14</v>
      </c>
      <c r="N4230" s="20">
        <f t="shared" si="329"/>
        <v>8</v>
      </c>
      <c r="O4230" s="21">
        <f t="shared" si="328"/>
        <v>1.3307715980071856E-4</v>
      </c>
      <c r="P4230" s="29">
        <f>N4230*INDEX($H$47:$H$50,MATCH(M4230,'Mining Dmd Profile'!$G$47:$G$50,0))</f>
        <v>8</v>
      </c>
      <c r="Q4230" s="31">
        <f t="shared" si="330"/>
        <v>9.6745413660314779E-5</v>
      </c>
    </row>
    <row r="4231" spans="11:17" x14ac:dyDescent="0.2">
      <c r="K4231">
        <f t="shared" si="331"/>
        <v>177</v>
      </c>
      <c r="L4231">
        <f t="shared" si="332"/>
        <v>1</v>
      </c>
      <c r="M4231" t="s">
        <v>14</v>
      </c>
      <c r="N4231" s="20">
        <f t="shared" si="329"/>
        <v>7</v>
      </c>
      <c r="O4231" s="21">
        <f t="shared" ref="O4231:O4294" si="333">N4231/$N$5</f>
        <v>1.1644251482562872E-4</v>
      </c>
      <c r="P4231" s="29">
        <f>N4231*INDEX($H$47:$H$50,MATCH(M4231,'Mining Dmd Profile'!$G$47:$G$50,0))</f>
        <v>7</v>
      </c>
      <c r="Q4231" s="31">
        <f t="shared" si="330"/>
        <v>8.4652236952775437E-5</v>
      </c>
    </row>
    <row r="4232" spans="11:17" x14ac:dyDescent="0.2">
      <c r="K4232">
        <f t="shared" si="331"/>
        <v>177</v>
      </c>
      <c r="L4232">
        <f t="shared" si="332"/>
        <v>2</v>
      </c>
      <c r="M4232" t="s">
        <v>14</v>
      </c>
      <c r="N4232" s="20">
        <f t="shared" ref="N4232:N4295" si="334">INDEX($H$7:$H$30,MATCH($L4232,$C$7:$C$30,0))</f>
        <v>6.5</v>
      </c>
      <c r="O4232" s="21">
        <f t="shared" si="333"/>
        <v>1.0812519233808381E-4</v>
      </c>
      <c r="P4232" s="29">
        <f>N4232*INDEX($H$47:$H$50,MATCH(M4232,'Mining Dmd Profile'!$G$47:$G$50,0))</f>
        <v>6.5</v>
      </c>
      <c r="Q4232" s="31">
        <f t="shared" ref="Q4232:Q4295" si="335">P4232/$P$5</f>
        <v>7.8605648599005759E-5</v>
      </c>
    </row>
    <row r="4233" spans="11:17" x14ac:dyDescent="0.2">
      <c r="K4233">
        <f t="shared" ref="K4233:K4296" si="336">IF(L4232=24,K4232+1,K4232)</f>
        <v>177</v>
      </c>
      <c r="L4233">
        <f t="shared" ref="L4233:L4296" si="337">IF(L4232=24,1,L4232+1)</f>
        <v>3</v>
      </c>
      <c r="M4233" t="s">
        <v>14</v>
      </c>
      <c r="N4233" s="20">
        <f t="shared" si="334"/>
        <v>6</v>
      </c>
      <c r="O4233" s="21">
        <f t="shared" si="333"/>
        <v>9.9807869850538917E-5</v>
      </c>
      <c r="P4233" s="29">
        <f>N4233*INDEX($H$47:$H$50,MATCH(M4233,'Mining Dmd Profile'!$G$47:$G$50,0))</f>
        <v>6</v>
      </c>
      <c r="Q4233" s="31">
        <f t="shared" si="335"/>
        <v>7.2559060245236094E-5</v>
      </c>
    </row>
    <row r="4234" spans="11:17" x14ac:dyDescent="0.2">
      <c r="K4234">
        <f t="shared" si="336"/>
        <v>177</v>
      </c>
      <c r="L4234">
        <f t="shared" si="337"/>
        <v>4</v>
      </c>
      <c r="M4234" t="s">
        <v>14</v>
      </c>
      <c r="N4234" s="20">
        <f t="shared" si="334"/>
        <v>5.5</v>
      </c>
      <c r="O4234" s="21">
        <f t="shared" si="333"/>
        <v>9.1490547362994007E-5</v>
      </c>
      <c r="P4234" s="29">
        <f>N4234*INDEX($H$47:$H$50,MATCH(M4234,'Mining Dmd Profile'!$G$47:$G$50,0))</f>
        <v>5.5</v>
      </c>
      <c r="Q4234" s="31">
        <f t="shared" si="335"/>
        <v>6.6512471891466417E-5</v>
      </c>
    </row>
    <row r="4235" spans="11:17" x14ac:dyDescent="0.2">
      <c r="K4235">
        <f t="shared" si="336"/>
        <v>177</v>
      </c>
      <c r="L4235">
        <f t="shared" si="337"/>
        <v>5</v>
      </c>
      <c r="M4235" t="s">
        <v>14</v>
      </c>
      <c r="N4235" s="20">
        <f t="shared" si="334"/>
        <v>5.5</v>
      </c>
      <c r="O4235" s="21">
        <f t="shared" si="333"/>
        <v>9.1490547362994007E-5</v>
      </c>
      <c r="P4235" s="29">
        <f>N4235*INDEX($H$47:$H$50,MATCH(M4235,'Mining Dmd Profile'!$G$47:$G$50,0))</f>
        <v>5.5</v>
      </c>
      <c r="Q4235" s="31">
        <f t="shared" si="335"/>
        <v>6.6512471891466417E-5</v>
      </c>
    </row>
    <row r="4236" spans="11:17" x14ac:dyDescent="0.2">
      <c r="K4236">
        <f t="shared" si="336"/>
        <v>177</v>
      </c>
      <c r="L4236">
        <f t="shared" si="337"/>
        <v>6</v>
      </c>
      <c r="M4236" t="s">
        <v>14</v>
      </c>
      <c r="N4236" s="20">
        <f t="shared" si="334"/>
        <v>5.5</v>
      </c>
      <c r="O4236" s="21">
        <f t="shared" si="333"/>
        <v>9.1490547362994007E-5</v>
      </c>
      <c r="P4236" s="29">
        <f>N4236*INDEX($H$47:$H$50,MATCH(M4236,'Mining Dmd Profile'!$G$47:$G$50,0))</f>
        <v>5.5</v>
      </c>
      <c r="Q4236" s="31">
        <f t="shared" si="335"/>
        <v>6.6512471891466417E-5</v>
      </c>
    </row>
    <row r="4237" spans="11:17" x14ac:dyDescent="0.2">
      <c r="K4237">
        <f t="shared" si="336"/>
        <v>177</v>
      </c>
      <c r="L4237">
        <f t="shared" si="337"/>
        <v>7</v>
      </c>
      <c r="M4237" t="s">
        <v>14</v>
      </c>
      <c r="N4237" s="20">
        <f t="shared" si="334"/>
        <v>5.5</v>
      </c>
      <c r="O4237" s="21">
        <f t="shared" si="333"/>
        <v>9.1490547362994007E-5</v>
      </c>
      <c r="P4237" s="29">
        <f>N4237*INDEX($H$47:$H$50,MATCH(M4237,'Mining Dmd Profile'!$G$47:$G$50,0))</f>
        <v>5.5</v>
      </c>
      <c r="Q4237" s="31">
        <f t="shared" si="335"/>
        <v>6.6512471891466417E-5</v>
      </c>
    </row>
    <row r="4238" spans="11:17" x14ac:dyDescent="0.2">
      <c r="K4238">
        <f t="shared" si="336"/>
        <v>177</v>
      </c>
      <c r="L4238">
        <f t="shared" si="337"/>
        <v>8</v>
      </c>
      <c r="M4238" t="s">
        <v>14</v>
      </c>
      <c r="N4238" s="20">
        <f t="shared" si="334"/>
        <v>5.5</v>
      </c>
      <c r="O4238" s="21">
        <f t="shared" si="333"/>
        <v>9.1490547362994007E-5</v>
      </c>
      <c r="P4238" s="29">
        <f>N4238*INDEX($H$47:$H$50,MATCH(M4238,'Mining Dmd Profile'!$G$47:$G$50,0))</f>
        <v>5.5</v>
      </c>
      <c r="Q4238" s="31">
        <f t="shared" si="335"/>
        <v>6.6512471891466417E-5</v>
      </c>
    </row>
    <row r="4239" spans="11:17" x14ac:dyDescent="0.2">
      <c r="K4239">
        <f t="shared" si="336"/>
        <v>177</v>
      </c>
      <c r="L4239">
        <f t="shared" si="337"/>
        <v>9</v>
      </c>
      <c r="M4239" t="s">
        <v>14</v>
      </c>
      <c r="N4239" s="20">
        <f t="shared" si="334"/>
        <v>5.5</v>
      </c>
      <c r="O4239" s="21">
        <f t="shared" si="333"/>
        <v>9.1490547362994007E-5</v>
      </c>
      <c r="P4239" s="29">
        <f>N4239*INDEX($H$47:$H$50,MATCH(M4239,'Mining Dmd Profile'!$G$47:$G$50,0))</f>
        <v>5.5</v>
      </c>
      <c r="Q4239" s="31">
        <f t="shared" si="335"/>
        <v>6.6512471891466417E-5</v>
      </c>
    </row>
    <row r="4240" spans="11:17" x14ac:dyDescent="0.2">
      <c r="K4240">
        <f t="shared" si="336"/>
        <v>177</v>
      </c>
      <c r="L4240">
        <f t="shared" si="337"/>
        <v>10</v>
      </c>
      <c r="M4240" t="s">
        <v>14</v>
      </c>
      <c r="N4240" s="20">
        <f t="shared" si="334"/>
        <v>6</v>
      </c>
      <c r="O4240" s="21">
        <f t="shared" si="333"/>
        <v>9.9807869850538917E-5</v>
      </c>
      <c r="P4240" s="29">
        <f>N4240*INDEX($H$47:$H$50,MATCH(M4240,'Mining Dmd Profile'!$G$47:$G$50,0))</f>
        <v>6</v>
      </c>
      <c r="Q4240" s="31">
        <f t="shared" si="335"/>
        <v>7.2559060245236094E-5</v>
      </c>
    </row>
    <row r="4241" spans="11:17" x14ac:dyDescent="0.2">
      <c r="K4241">
        <f t="shared" si="336"/>
        <v>177</v>
      </c>
      <c r="L4241">
        <f t="shared" si="337"/>
        <v>11</v>
      </c>
      <c r="M4241" t="s">
        <v>14</v>
      </c>
      <c r="N4241" s="20">
        <f t="shared" si="334"/>
        <v>6.6</v>
      </c>
      <c r="O4241" s="21">
        <f t="shared" si="333"/>
        <v>1.0978865683559279E-4</v>
      </c>
      <c r="P4241" s="29">
        <f>N4241*INDEX($H$47:$H$50,MATCH(M4241,'Mining Dmd Profile'!$G$47:$G$50,0))</f>
        <v>6.6</v>
      </c>
      <c r="Q4241" s="31">
        <f t="shared" si="335"/>
        <v>7.98149662697597E-5</v>
      </c>
    </row>
    <row r="4242" spans="11:17" x14ac:dyDescent="0.2">
      <c r="K4242">
        <f t="shared" si="336"/>
        <v>177</v>
      </c>
      <c r="L4242">
        <f t="shared" si="337"/>
        <v>12</v>
      </c>
      <c r="M4242" t="s">
        <v>14</v>
      </c>
      <c r="N4242" s="20">
        <f t="shared" si="334"/>
        <v>7</v>
      </c>
      <c r="O4242" s="21">
        <f t="shared" si="333"/>
        <v>1.1644251482562872E-4</v>
      </c>
      <c r="P4242" s="29">
        <f>N4242*INDEX($H$47:$H$50,MATCH(M4242,'Mining Dmd Profile'!$G$47:$G$50,0))</f>
        <v>7</v>
      </c>
      <c r="Q4242" s="31">
        <f t="shared" si="335"/>
        <v>8.4652236952775437E-5</v>
      </c>
    </row>
    <row r="4243" spans="11:17" x14ac:dyDescent="0.2">
      <c r="K4243">
        <f t="shared" si="336"/>
        <v>177</v>
      </c>
      <c r="L4243">
        <f t="shared" si="337"/>
        <v>13</v>
      </c>
      <c r="M4243" t="s">
        <v>14</v>
      </c>
      <c r="N4243" s="20">
        <f t="shared" si="334"/>
        <v>7.5</v>
      </c>
      <c r="O4243" s="21">
        <f t="shared" si="333"/>
        <v>1.2475983731317363E-4</v>
      </c>
      <c r="P4243" s="29">
        <f>N4243*INDEX($H$47:$H$50,MATCH(M4243,'Mining Dmd Profile'!$G$47:$G$50,0))</f>
        <v>7.5</v>
      </c>
      <c r="Q4243" s="31">
        <f t="shared" si="335"/>
        <v>9.0698825306545115E-5</v>
      </c>
    </row>
    <row r="4244" spans="11:17" x14ac:dyDescent="0.2">
      <c r="K4244">
        <f t="shared" si="336"/>
        <v>177</v>
      </c>
      <c r="L4244">
        <f t="shared" si="337"/>
        <v>14</v>
      </c>
      <c r="M4244" t="s">
        <v>14</v>
      </c>
      <c r="N4244" s="20">
        <f t="shared" si="334"/>
        <v>8</v>
      </c>
      <c r="O4244" s="21">
        <f t="shared" si="333"/>
        <v>1.3307715980071856E-4</v>
      </c>
      <c r="P4244" s="29">
        <f>N4244*INDEX($H$47:$H$50,MATCH(M4244,'Mining Dmd Profile'!$G$47:$G$50,0))</f>
        <v>8</v>
      </c>
      <c r="Q4244" s="31">
        <f t="shared" si="335"/>
        <v>9.6745413660314779E-5</v>
      </c>
    </row>
    <row r="4245" spans="11:17" x14ac:dyDescent="0.2">
      <c r="K4245">
        <f t="shared" si="336"/>
        <v>177</v>
      </c>
      <c r="L4245">
        <f t="shared" si="337"/>
        <v>15</v>
      </c>
      <c r="M4245" t="s">
        <v>14</v>
      </c>
      <c r="N4245" s="20">
        <f t="shared" si="334"/>
        <v>8.1</v>
      </c>
      <c r="O4245" s="21">
        <f t="shared" si="333"/>
        <v>1.3474062429822754E-4</v>
      </c>
      <c r="P4245" s="29">
        <f>N4245*INDEX($H$47:$H$50,MATCH(M4245,'Mining Dmd Profile'!$G$47:$G$50,0))</f>
        <v>8.1</v>
      </c>
      <c r="Q4245" s="31">
        <f t="shared" si="335"/>
        <v>9.795473133106872E-5</v>
      </c>
    </row>
    <row r="4246" spans="11:17" x14ac:dyDescent="0.2">
      <c r="K4246">
        <f t="shared" si="336"/>
        <v>177</v>
      </c>
      <c r="L4246">
        <f t="shared" si="337"/>
        <v>16</v>
      </c>
      <c r="M4246" t="s">
        <v>14</v>
      </c>
      <c r="N4246" s="20">
        <f t="shared" si="334"/>
        <v>7.7</v>
      </c>
      <c r="O4246" s="21">
        <f t="shared" si="333"/>
        <v>1.2808676630819162E-4</v>
      </c>
      <c r="P4246" s="29">
        <f>N4246*INDEX($H$47:$H$50,MATCH(M4246,'Mining Dmd Profile'!$G$47:$G$50,0))</f>
        <v>7.7</v>
      </c>
      <c r="Q4246" s="31">
        <f t="shared" si="335"/>
        <v>9.3117460648052983E-5</v>
      </c>
    </row>
    <row r="4247" spans="11:17" x14ac:dyDescent="0.2">
      <c r="K4247">
        <f t="shared" si="336"/>
        <v>177</v>
      </c>
      <c r="L4247">
        <f t="shared" si="337"/>
        <v>17</v>
      </c>
      <c r="M4247" t="s">
        <v>14</v>
      </c>
      <c r="N4247" s="20">
        <f t="shared" si="334"/>
        <v>7.3</v>
      </c>
      <c r="O4247" s="21">
        <f t="shared" si="333"/>
        <v>1.2143290831815567E-4</v>
      </c>
      <c r="P4247" s="29">
        <f>N4247*INDEX($H$47:$H$50,MATCH(M4247,'Mining Dmd Profile'!$G$47:$G$50,0))</f>
        <v>7.3</v>
      </c>
      <c r="Q4247" s="31">
        <f t="shared" si="335"/>
        <v>8.8280189965037233E-5</v>
      </c>
    </row>
    <row r="4248" spans="11:17" x14ac:dyDescent="0.2">
      <c r="K4248">
        <f t="shared" si="336"/>
        <v>177</v>
      </c>
      <c r="L4248">
        <f t="shared" si="337"/>
        <v>18</v>
      </c>
      <c r="M4248" t="s">
        <v>14</v>
      </c>
      <c r="N4248" s="20">
        <f t="shared" si="334"/>
        <v>7</v>
      </c>
      <c r="O4248" s="21">
        <f t="shared" si="333"/>
        <v>1.1644251482562872E-4</v>
      </c>
      <c r="P4248" s="29">
        <f>N4248*INDEX($H$47:$H$50,MATCH(M4248,'Mining Dmd Profile'!$G$47:$G$50,0))</f>
        <v>7</v>
      </c>
      <c r="Q4248" s="31">
        <f t="shared" si="335"/>
        <v>8.4652236952775437E-5</v>
      </c>
    </row>
    <row r="4249" spans="11:17" x14ac:dyDescent="0.2">
      <c r="K4249">
        <f t="shared" si="336"/>
        <v>177</v>
      </c>
      <c r="L4249">
        <f t="shared" si="337"/>
        <v>19</v>
      </c>
      <c r="M4249" t="s">
        <v>14</v>
      </c>
      <c r="N4249" s="20">
        <f t="shared" si="334"/>
        <v>7.3</v>
      </c>
      <c r="O4249" s="21">
        <f t="shared" si="333"/>
        <v>1.2143290831815567E-4</v>
      </c>
      <c r="P4249" s="29">
        <f>N4249*INDEX($H$47:$H$50,MATCH(M4249,'Mining Dmd Profile'!$G$47:$G$50,0))</f>
        <v>7.3</v>
      </c>
      <c r="Q4249" s="31">
        <f t="shared" si="335"/>
        <v>8.8280189965037233E-5</v>
      </c>
    </row>
    <row r="4250" spans="11:17" x14ac:dyDescent="0.2">
      <c r="K4250">
        <f t="shared" si="336"/>
        <v>177</v>
      </c>
      <c r="L4250">
        <f t="shared" si="337"/>
        <v>20</v>
      </c>
      <c r="M4250" t="s">
        <v>14</v>
      </c>
      <c r="N4250" s="20">
        <f t="shared" si="334"/>
        <v>7.7</v>
      </c>
      <c r="O4250" s="21">
        <f t="shared" si="333"/>
        <v>1.2808676630819162E-4</v>
      </c>
      <c r="P4250" s="29">
        <f>N4250*INDEX($H$47:$H$50,MATCH(M4250,'Mining Dmd Profile'!$G$47:$G$50,0))</f>
        <v>7.7</v>
      </c>
      <c r="Q4250" s="31">
        <f t="shared" si="335"/>
        <v>9.3117460648052983E-5</v>
      </c>
    </row>
    <row r="4251" spans="11:17" x14ac:dyDescent="0.2">
      <c r="K4251">
        <f t="shared" si="336"/>
        <v>177</v>
      </c>
      <c r="L4251">
        <f t="shared" si="337"/>
        <v>21</v>
      </c>
      <c r="M4251" t="s">
        <v>14</v>
      </c>
      <c r="N4251" s="20">
        <f t="shared" si="334"/>
        <v>8</v>
      </c>
      <c r="O4251" s="21">
        <f t="shared" si="333"/>
        <v>1.3307715980071856E-4</v>
      </c>
      <c r="P4251" s="29">
        <f>N4251*INDEX($H$47:$H$50,MATCH(M4251,'Mining Dmd Profile'!$G$47:$G$50,0))</f>
        <v>8</v>
      </c>
      <c r="Q4251" s="31">
        <f t="shared" si="335"/>
        <v>9.6745413660314779E-5</v>
      </c>
    </row>
    <row r="4252" spans="11:17" x14ac:dyDescent="0.2">
      <c r="K4252">
        <f t="shared" si="336"/>
        <v>177</v>
      </c>
      <c r="L4252">
        <f t="shared" si="337"/>
        <v>22</v>
      </c>
      <c r="M4252" t="s">
        <v>14</v>
      </c>
      <c r="N4252" s="20">
        <f t="shared" si="334"/>
        <v>8</v>
      </c>
      <c r="O4252" s="21">
        <f t="shared" si="333"/>
        <v>1.3307715980071856E-4</v>
      </c>
      <c r="P4252" s="29">
        <f>N4252*INDEX($H$47:$H$50,MATCH(M4252,'Mining Dmd Profile'!$G$47:$G$50,0))</f>
        <v>8</v>
      </c>
      <c r="Q4252" s="31">
        <f t="shared" si="335"/>
        <v>9.6745413660314779E-5</v>
      </c>
    </row>
    <row r="4253" spans="11:17" x14ac:dyDescent="0.2">
      <c r="K4253">
        <f t="shared" si="336"/>
        <v>177</v>
      </c>
      <c r="L4253">
        <f t="shared" si="337"/>
        <v>23</v>
      </c>
      <c r="M4253" t="s">
        <v>14</v>
      </c>
      <c r="N4253" s="20">
        <f t="shared" si="334"/>
        <v>8</v>
      </c>
      <c r="O4253" s="21">
        <f t="shared" si="333"/>
        <v>1.3307715980071856E-4</v>
      </c>
      <c r="P4253" s="29">
        <f>N4253*INDEX($H$47:$H$50,MATCH(M4253,'Mining Dmd Profile'!$G$47:$G$50,0))</f>
        <v>8</v>
      </c>
      <c r="Q4253" s="31">
        <f t="shared" si="335"/>
        <v>9.6745413660314779E-5</v>
      </c>
    </row>
    <row r="4254" spans="11:17" x14ac:dyDescent="0.2">
      <c r="K4254">
        <f t="shared" si="336"/>
        <v>177</v>
      </c>
      <c r="L4254">
        <f t="shared" si="337"/>
        <v>24</v>
      </c>
      <c r="M4254" t="s">
        <v>14</v>
      </c>
      <c r="N4254" s="20">
        <f t="shared" si="334"/>
        <v>8</v>
      </c>
      <c r="O4254" s="21">
        <f t="shared" si="333"/>
        <v>1.3307715980071856E-4</v>
      </c>
      <c r="P4254" s="29">
        <f>N4254*INDEX($H$47:$H$50,MATCH(M4254,'Mining Dmd Profile'!$G$47:$G$50,0))</f>
        <v>8</v>
      </c>
      <c r="Q4254" s="31">
        <f t="shared" si="335"/>
        <v>9.6745413660314779E-5</v>
      </c>
    </row>
    <row r="4255" spans="11:17" x14ac:dyDescent="0.2">
      <c r="K4255">
        <f t="shared" si="336"/>
        <v>178</v>
      </c>
      <c r="L4255">
        <f t="shared" si="337"/>
        <v>1</v>
      </c>
      <c r="M4255" t="s">
        <v>14</v>
      </c>
      <c r="N4255" s="20">
        <f t="shared" si="334"/>
        <v>7</v>
      </c>
      <c r="O4255" s="21">
        <f t="shared" si="333"/>
        <v>1.1644251482562872E-4</v>
      </c>
      <c r="P4255" s="29">
        <f>N4255*INDEX($H$47:$H$50,MATCH(M4255,'Mining Dmd Profile'!$G$47:$G$50,0))</f>
        <v>7</v>
      </c>
      <c r="Q4255" s="31">
        <f t="shared" si="335"/>
        <v>8.4652236952775437E-5</v>
      </c>
    </row>
    <row r="4256" spans="11:17" x14ac:dyDescent="0.2">
      <c r="K4256">
        <f t="shared" si="336"/>
        <v>178</v>
      </c>
      <c r="L4256">
        <f t="shared" si="337"/>
        <v>2</v>
      </c>
      <c r="M4256" t="s">
        <v>14</v>
      </c>
      <c r="N4256" s="20">
        <f t="shared" si="334"/>
        <v>6.5</v>
      </c>
      <c r="O4256" s="21">
        <f t="shared" si="333"/>
        <v>1.0812519233808381E-4</v>
      </c>
      <c r="P4256" s="29">
        <f>N4256*INDEX($H$47:$H$50,MATCH(M4256,'Mining Dmd Profile'!$G$47:$G$50,0))</f>
        <v>6.5</v>
      </c>
      <c r="Q4256" s="31">
        <f t="shared" si="335"/>
        <v>7.8605648599005759E-5</v>
      </c>
    </row>
    <row r="4257" spans="11:17" x14ac:dyDescent="0.2">
      <c r="K4257">
        <f t="shared" si="336"/>
        <v>178</v>
      </c>
      <c r="L4257">
        <f t="shared" si="337"/>
        <v>3</v>
      </c>
      <c r="M4257" t="s">
        <v>14</v>
      </c>
      <c r="N4257" s="20">
        <f t="shared" si="334"/>
        <v>6</v>
      </c>
      <c r="O4257" s="21">
        <f t="shared" si="333"/>
        <v>9.9807869850538917E-5</v>
      </c>
      <c r="P4257" s="29">
        <f>N4257*INDEX($H$47:$H$50,MATCH(M4257,'Mining Dmd Profile'!$G$47:$G$50,0))</f>
        <v>6</v>
      </c>
      <c r="Q4257" s="31">
        <f t="shared" si="335"/>
        <v>7.2559060245236094E-5</v>
      </c>
    </row>
    <row r="4258" spans="11:17" x14ac:dyDescent="0.2">
      <c r="K4258">
        <f t="shared" si="336"/>
        <v>178</v>
      </c>
      <c r="L4258">
        <f t="shared" si="337"/>
        <v>4</v>
      </c>
      <c r="M4258" t="s">
        <v>14</v>
      </c>
      <c r="N4258" s="20">
        <f t="shared" si="334"/>
        <v>5.5</v>
      </c>
      <c r="O4258" s="21">
        <f t="shared" si="333"/>
        <v>9.1490547362994007E-5</v>
      </c>
      <c r="P4258" s="29">
        <f>N4258*INDEX($H$47:$H$50,MATCH(M4258,'Mining Dmd Profile'!$G$47:$G$50,0))</f>
        <v>5.5</v>
      </c>
      <c r="Q4258" s="31">
        <f t="shared" si="335"/>
        <v>6.6512471891466417E-5</v>
      </c>
    </row>
    <row r="4259" spans="11:17" x14ac:dyDescent="0.2">
      <c r="K4259">
        <f t="shared" si="336"/>
        <v>178</v>
      </c>
      <c r="L4259">
        <f t="shared" si="337"/>
        <v>5</v>
      </c>
      <c r="M4259" t="s">
        <v>14</v>
      </c>
      <c r="N4259" s="20">
        <f t="shared" si="334"/>
        <v>5.5</v>
      </c>
      <c r="O4259" s="21">
        <f t="shared" si="333"/>
        <v>9.1490547362994007E-5</v>
      </c>
      <c r="P4259" s="29">
        <f>N4259*INDEX($H$47:$H$50,MATCH(M4259,'Mining Dmd Profile'!$G$47:$G$50,0))</f>
        <v>5.5</v>
      </c>
      <c r="Q4259" s="31">
        <f t="shared" si="335"/>
        <v>6.6512471891466417E-5</v>
      </c>
    </row>
    <row r="4260" spans="11:17" x14ac:dyDescent="0.2">
      <c r="K4260">
        <f t="shared" si="336"/>
        <v>178</v>
      </c>
      <c r="L4260">
        <f t="shared" si="337"/>
        <v>6</v>
      </c>
      <c r="M4260" t="s">
        <v>14</v>
      </c>
      <c r="N4260" s="20">
        <f t="shared" si="334"/>
        <v>5.5</v>
      </c>
      <c r="O4260" s="21">
        <f t="shared" si="333"/>
        <v>9.1490547362994007E-5</v>
      </c>
      <c r="P4260" s="29">
        <f>N4260*INDEX($H$47:$H$50,MATCH(M4260,'Mining Dmd Profile'!$G$47:$G$50,0))</f>
        <v>5.5</v>
      </c>
      <c r="Q4260" s="31">
        <f t="shared" si="335"/>
        <v>6.6512471891466417E-5</v>
      </c>
    </row>
    <row r="4261" spans="11:17" x14ac:dyDescent="0.2">
      <c r="K4261">
        <f t="shared" si="336"/>
        <v>178</v>
      </c>
      <c r="L4261">
        <f t="shared" si="337"/>
        <v>7</v>
      </c>
      <c r="M4261" t="s">
        <v>14</v>
      </c>
      <c r="N4261" s="20">
        <f t="shared" si="334"/>
        <v>5.5</v>
      </c>
      <c r="O4261" s="21">
        <f t="shared" si="333"/>
        <v>9.1490547362994007E-5</v>
      </c>
      <c r="P4261" s="29">
        <f>N4261*INDEX($H$47:$H$50,MATCH(M4261,'Mining Dmd Profile'!$G$47:$G$50,0))</f>
        <v>5.5</v>
      </c>
      <c r="Q4261" s="31">
        <f t="shared" si="335"/>
        <v>6.6512471891466417E-5</v>
      </c>
    </row>
    <row r="4262" spans="11:17" x14ac:dyDescent="0.2">
      <c r="K4262">
        <f t="shared" si="336"/>
        <v>178</v>
      </c>
      <c r="L4262">
        <f t="shared" si="337"/>
        <v>8</v>
      </c>
      <c r="M4262" t="s">
        <v>14</v>
      </c>
      <c r="N4262" s="20">
        <f t="shared" si="334"/>
        <v>5.5</v>
      </c>
      <c r="O4262" s="21">
        <f t="shared" si="333"/>
        <v>9.1490547362994007E-5</v>
      </c>
      <c r="P4262" s="29">
        <f>N4262*INDEX($H$47:$H$50,MATCH(M4262,'Mining Dmd Profile'!$G$47:$G$50,0))</f>
        <v>5.5</v>
      </c>
      <c r="Q4262" s="31">
        <f t="shared" si="335"/>
        <v>6.6512471891466417E-5</v>
      </c>
    </row>
    <row r="4263" spans="11:17" x14ac:dyDescent="0.2">
      <c r="K4263">
        <f t="shared" si="336"/>
        <v>178</v>
      </c>
      <c r="L4263">
        <f t="shared" si="337"/>
        <v>9</v>
      </c>
      <c r="M4263" t="s">
        <v>14</v>
      </c>
      <c r="N4263" s="20">
        <f t="shared" si="334"/>
        <v>5.5</v>
      </c>
      <c r="O4263" s="21">
        <f t="shared" si="333"/>
        <v>9.1490547362994007E-5</v>
      </c>
      <c r="P4263" s="29">
        <f>N4263*INDEX($H$47:$H$50,MATCH(M4263,'Mining Dmd Profile'!$G$47:$G$50,0))</f>
        <v>5.5</v>
      </c>
      <c r="Q4263" s="31">
        <f t="shared" si="335"/>
        <v>6.6512471891466417E-5</v>
      </c>
    </row>
    <row r="4264" spans="11:17" x14ac:dyDescent="0.2">
      <c r="K4264">
        <f t="shared" si="336"/>
        <v>178</v>
      </c>
      <c r="L4264">
        <f t="shared" si="337"/>
        <v>10</v>
      </c>
      <c r="M4264" t="s">
        <v>14</v>
      </c>
      <c r="N4264" s="20">
        <f t="shared" si="334"/>
        <v>6</v>
      </c>
      <c r="O4264" s="21">
        <f t="shared" si="333"/>
        <v>9.9807869850538917E-5</v>
      </c>
      <c r="P4264" s="29">
        <f>N4264*INDEX($H$47:$H$50,MATCH(M4264,'Mining Dmd Profile'!$G$47:$G$50,0))</f>
        <v>6</v>
      </c>
      <c r="Q4264" s="31">
        <f t="shared" si="335"/>
        <v>7.2559060245236094E-5</v>
      </c>
    </row>
    <row r="4265" spans="11:17" x14ac:dyDescent="0.2">
      <c r="K4265">
        <f t="shared" si="336"/>
        <v>178</v>
      </c>
      <c r="L4265">
        <f t="shared" si="337"/>
        <v>11</v>
      </c>
      <c r="M4265" t="s">
        <v>14</v>
      </c>
      <c r="N4265" s="20">
        <f t="shared" si="334"/>
        <v>6.6</v>
      </c>
      <c r="O4265" s="21">
        <f t="shared" si="333"/>
        <v>1.0978865683559279E-4</v>
      </c>
      <c r="P4265" s="29">
        <f>N4265*INDEX($H$47:$H$50,MATCH(M4265,'Mining Dmd Profile'!$G$47:$G$50,0))</f>
        <v>6.6</v>
      </c>
      <c r="Q4265" s="31">
        <f t="shared" si="335"/>
        <v>7.98149662697597E-5</v>
      </c>
    </row>
    <row r="4266" spans="11:17" x14ac:dyDescent="0.2">
      <c r="K4266">
        <f t="shared" si="336"/>
        <v>178</v>
      </c>
      <c r="L4266">
        <f t="shared" si="337"/>
        <v>12</v>
      </c>
      <c r="M4266" t="s">
        <v>14</v>
      </c>
      <c r="N4266" s="20">
        <f t="shared" si="334"/>
        <v>7</v>
      </c>
      <c r="O4266" s="21">
        <f t="shared" si="333"/>
        <v>1.1644251482562872E-4</v>
      </c>
      <c r="P4266" s="29">
        <f>N4266*INDEX($H$47:$H$50,MATCH(M4266,'Mining Dmd Profile'!$G$47:$G$50,0))</f>
        <v>7</v>
      </c>
      <c r="Q4266" s="31">
        <f t="shared" si="335"/>
        <v>8.4652236952775437E-5</v>
      </c>
    </row>
    <row r="4267" spans="11:17" x14ac:dyDescent="0.2">
      <c r="K4267">
        <f t="shared" si="336"/>
        <v>178</v>
      </c>
      <c r="L4267">
        <f t="shared" si="337"/>
        <v>13</v>
      </c>
      <c r="M4267" t="s">
        <v>14</v>
      </c>
      <c r="N4267" s="20">
        <f t="shared" si="334"/>
        <v>7.5</v>
      </c>
      <c r="O4267" s="21">
        <f t="shared" si="333"/>
        <v>1.2475983731317363E-4</v>
      </c>
      <c r="P4267" s="29">
        <f>N4267*INDEX($H$47:$H$50,MATCH(M4267,'Mining Dmd Profile'!$G$47:$G$50,0))</f>
        <v>7.5</v>
      </c>
      <c r="Q4267" s="31">
        <f t="shared" si="335"/>
        <v>9.0698825306545115E-5</v>
      </c>
    </row>
    <row r="4268" spans="11:17" x14ac:dyDescent="0.2">
      <c r="K4268">
        <f t="shared" si="336"/>
        <v>178</v>
      </c>
      <c r="L4268">
        <f t="shared" si="337"/>
        <v>14</v>
      </c>
      <c r="M4268" t="s">
        <v>14</v>
      </c>
      <c r="N4268" s="20">
        <f t="shared" si="334"/>
        <v>8</v>
      </c>
      <c r="O4268" s="21">
        <f t="shared" si="333"/>
        <v>1.3307715980071856E-4</v>
      </c>
      <c r="P4268" s="29">
        <f>N4268*INDEX($H$47:$H$50,MATCH(M4268,'Mining Dmd Profile'!$G$47:$G$50,0))</f>
        <v>8</v>
      </c>
      <c r="Q4268" s="31">
        <f t="shared" si="335"/>
        <v>9.6745413660314779E-5</v>
      </c>
    </row>
    <row r="4269" spans="11:17" x14ac:dyDescent="0.2">
      <c r="K4269">
        <f t="shared" si="336"/>
        <v>178</v>
      </c>
      <c r="L4269">
        <f t="shared" si="337"/>
        <v>15</v>
      </c>
      <c r="M4269" t="s">
        <v>14</v>
      </c>
      <c r="N4269" s="20">
        <f t="shared" si="334"/>
        <v>8.1</v>
      </c>
      <c r="O4269" s="21">
        <f t="shared" si="333"/>
        <v>1.3474062429822754E-4</v>
      </c>
      <c r="P4269" s="29">
        <f>N4269*INDEX($H$47:$H$50,MATCH(M4269,'Mining Dmd Profile'!$G$47:$G$50,0))</f>
        <v>8.1</v>
      </c>
      <c r="Q4269" s="31">
        <f t="shared" si="335"/>
        <v>9.795473133106872E-5</v>
      </c>
    </row>
    <row r="4270" spans="11:17" x14ac:dyDescent="0.2">
      <c r="K4270">
        <f t="shared" si="336"/>
        <v>178</v>
      </c>
      <c r="L4270">
        <f t="shared" si="337"/>
        <v>16</v>
      </c>
      <c r="M4270" t="s">
        <v>14</v>
      </c>
      <c r="N4270" s="20">
        <f t="shared" si="334"/>
        <v>7.7</v>
      </c>
      <c r="O4270" s="21">
        <f t="shared" si="333"/>
        <v>1.2808676630819162E-4</v>
      </c>
      <c r="P4270" s="29">
        <f>N4270*INDEX($H$47:$H$50,MATCH(M4270,'Mining Dmd Profile'!$G$47:$G$50,0))</f>
        <v>7.7</v>
      </c>
      <c r="Q4270" s="31">
        <f t="shared" si="335"/>
        <v>9.3117460648052983E-5</v>
      </c>
    </row>
    <row r="4271" spans="11:17" x14ac:dyDescent="0.2">
      <c r="K4271">
        <f t="shared" si="336"/>
        <v>178</v>
      </c>
      <c r="L4271">
        <f t="shared" si="337"/>
        <v>17</v>
      </c>
      <c r="M4271" t="s">
        <v>14</v>
      </c>
      <c r="N4271" s="20">
        <f t="shared" si="334"/>
        <v>7.3</v>
      </c>
      <c r="O4271" s="21">
        <f t="shared" si="333"/>
        <v>1.2143290831815567E-4</v>
      </c>
      <c r="P4271" s="29">
        <f>N4271*INDEX($H$47:$H$50,MATCH(M4271,'Mining Dmd Profile'!$G$47:$G$50,0))</f>
        <v>7.3</v>
      </c>
      <c r="Q4271" s="31">
        <f t="shared" si="335"/>
        <v>8.8280189965037233E-5</v>
      </c>
    </row>
    <row r="4272" spans="11:17" x14ac:dyDescent="0.2">
      <c r="K4272">
        <f t="shared" si="336"/>
        <v>178</v>
      </c>
      <c r="L4272">
        <f t="shared" si="337"/>
        <v>18</v>
      </c>
      <c r="M4272" t="s">
        <v>14</v>
      </c>
      <c r="N4272" s="20">
        <f t="shared" si="334"/>
        <v>7</v>
      </c>
      <c r="O4272" s="21">
        <f t="shared" si="333"/>
        <v>1.1644251482562872E-4</v>
      </c>
      <c r="P4272" s="29">
        <f>N4272*INDEX($H$47:$H$50,MATCH(M4272,'Mining Dmd Profile'!$G$47:$G$50,0))</f>
        <v>7</v>
      </c>
      <c r="Q4272" s="31">
        <f t="shared" si="335"/>
        <v>8.4652236952775437E-5</v>
      </c>
    </row>
    <row r="4273" spans="11:17" x14ac:dyDescent="0.2">
      <c r="K4273">
        <f t="shared" si="336"/>
        <v>178</v>
      </c>
      <c r="L4273">
        <f t="shared" si="337"/>
        <v>19</v>
      </c>
      <c r="M4273" t="s">
        <v>14</v>
      </c>
      <c r="N4273" s="20">
        <f t="shared" si="334"/>
        <v>7.3</v>
      </c>
      <c r="O4273" s="21">
        <f t="shared" si="333"/>
        <v>1.2143290831815567E-4</v>
      </c>
      <c r="P4273" s="29">
        <f>N4273*INDEX($H$47:$H$50,MATCH(M4273,'Mining Dmd Profile'!$G$47:$G$50,0))</f>
        <v>7.3</v>
      </c>
      <c r="Q4273" s="31">
        <f t="shared" si="335"/>
        <v>8.8280189965037233E-5</v>
      </c>
    </row>
    <row r="4274" spans="11:17" x14ac:dyDescent="0.2">
      <c r="K4274">
        <f t="shared" si="336"/>
        <v>178</v>
      </c>
      <c r="L4274">
        <f t="shared" si="337"/>
        <v>20</v>
      </c>
      <c r="M4274" t="s">
        <v>14</v>
      </c>
      <c r="N4274" s="20">
        <f t="shared" si="334"/>
        <v>7.7</v>
      </c>
      <c r="O4274" s="21">
        <f t="shared" si="333"/>
        <v>1.2808676630819162E-4</v>
      </c>
      <c r="P4274" s="29">
        <f>N4274*INDEX($H$47:$H$50,MATCH(M4274,'Mining Dmd Profile'!$G$47:$G$50,0))</f>
        <v>7.7</v>
      </c>
      <c r="Q4274" s="31">
        <f t="shared" si="335"/>
        <v>9.3117460648052983E-5</v>
      </c>
    </row>
    <row r="4275" spans="11:17" x14ac:dyDescent="0.2">
      <c r="K4275">
        <f t="shared" si="336"/>
        <v>178</v>
      </c>
      <c r="L4275">
        <f t="shared" si="337"/>
        <v>21</v>
      </c>
      <c r="M4275" t="s">
        <v>14</v>
      </c>
      <c r="N4275" s="20">
        <f t="shared" si="334"/>
        <v>8</v>
      </c>
      <c r="O4275" s="21">
        <f t="shared" si="333"/>
        <v>1.3307715980071856E-4</v>
      </c>
      <c r="P4275" s="29">
        <f>N4275*INDEX($H$47:$H$50,MATCH(M4275,'Mining Dmd Profile'!$G$47:$G$50,0))</f>
        <v>8</v>
      </c>
      <c r="Q4275" s="31">
        <f t="shared" si="335"/>
        <v>9.6745413660314779E-5</v>
      </c>
    </row>
    <row r="4276" spans="11:17" x14ac:dyDescent="0.2">
      <c r="K4276">
        <f t="shared" si="336"/>
        <v>178</v>
      </c>
      <c r="L4276">
        <f t="shared" si="337"/>
        <v>22</v>
      </c>
      <c r="M4276" t="s">
        <v>14</v>
      </c>
      <c r="N4276" s="20">
        <f t="shared" si="334"/>
        <v>8</v>
      </c>
      <c r="O4276" s="21">
        <f t="shared" si="333"/>
        <v>1.3307715980071856E-4</v>
      </c>
      <c r="P4276" s="29">
        <f>N4276*INDEX($H$47:$H$50,MATCH(M4276,'Mining Dmd Profile'!$G$47:$G$50,0))</f>
        <v>8</v>
      </c>
      <c r="Q4276" s="31">
        <f t="shared" si="335"/>
        <v>9.6745413660314779E-5</v>
      </c>
    </row>
    <row r="4277" spans="11:17" x14ac:dyDescent="0.2">
      <c r="K4277">
        <f t="shared" si="336"/>
        <v>178</v>
      </c>
      <c r="L4277">
        <f t="shared" si="337"/>
        <v>23</v>
      </c>
      <c r="M4277" t="s">
        <v>14</v>
      </c>
      <c r="N4277" s="20">
        <f t="shared" si="334"/>
        <v>8</v>
      </c>
      <c r="O4277" s="21">
        <f t="shared" si="333"/>
        <v>1.3307715980071856E-4</v>
      </c>
      <c r="P4277" s="29">
        <f>N4277*INDEX($H$47:$H$50,MATCH(M4277,'Mining Dmd Profile'!$G$47:$G$50,0))</f>
        <v>8</v>
      </c>
      <c r="Q4277" s="31">
        <f t="shared" si="335"/>
        <v>9.6745413660314779E-5</v>
      </c>
    </row>
    <row r="4278" spans="11:17" x14ac:dyDescent="0.2">
      <c r="K4278">
        <f t="shared" si="336"/>
        <v>178</v>
      </c>
      <c r="L4278">
        <f t="shared" si="337"/>
        <v>24</v>
      </c>
      <c r="M4278" t="s">
        <v>14</v>
      </c>
      <c r="N4278" s="20">
        <f t="shared" si="334"/>
        <v>8</v>
      </c>
      <c r="O4278" s="21">
        <f t="shared" si="333"/>
        <v>1.3307715980071856E-4</v>
      </c>
      <c r="P4278" s="29">
        <f>N4278*INDEX($H$47:$H$50,MATCH(M4278,'Mining Dmd Profile'!$G$47:$G$50,0))</f>
        <v>8</v>
      </c>
      <c r="Q4278" s="31">
        <f t="shared" si="335"/>
        <v>9.6745413660314779E-5</v>
      </c>
    </row>
    <row r="4279" spans="11:17" x14ac:dyDescent="0.2">
      <c r="K4279">
        <f t="shared" si="336"/>
        <v>179</v>
      </c>
      <c r="L4279">
        <f t="shared" si="337"/>
        <v>1</v>
      </c>
      <c r="M4279" t="s">
        <v>14</v>
      </c>
      <c r="N4279" s="20">
        <f t="shared" si="334"/>
        <v>7</v>
      </c>
      <c r="O4279" s="21">
        <f t="shared" si="333"/>
        <v>1.1644251482562872E-4</v>
      </c>
      <c r="P4279" s="29">
        <f>N4279*INDEX($H$47:$H$50,MATCH(M4279,'Mining Dmd Profile'!$G$47:$G$50,0))</f>
        <v>7</v>
      </c>
      <c r="Q4279" s="31">
        <f t="shared" si="335"/>
        <v>8.4652236952775437E-5</v>
      </c>
    </row>
    <row r="4280" spans="11:17" x14ac:dyDescent="0.2">
      <c r="K4280">
        <f t="shared" si="336"/>
        <v>179</v>
      </c>
      <c r="L4280">
        <f t="shared" si="337"/>
        <v>2</v>
      </c>
      <c r="M4280" t="s">
        <v>14</v>
      </c>
      <c r="N4280" s="20">
        <f t="shared" si="334"/>
        <v>6.5</v>
      </c>
      <c r="O4280" s="21">
        <f t="shared" si="333"/>
        <v>1.0812519233808381E-4</v>
      </c>
      <c r="P4280" s="29">
        <f>N4280*INDEX($H$47:$H$50,MATCH(M4280,'Mining Dmd Profile'!$G$47:$G$50,0))</f>
        <v>6.5</v>
      </c>
      <c r="Q4280" s="31">
        <f t="shared" si="335"/>
        <v>7.8605648599005759E-5</v>
      </c>
    </row>
    <row r="4281" spans="11:17" x14ac:dyDescent="0.2">
      <c r="K4281">
        <f t="shared" si="336"/>
        <v>179</v>
      </c>
      <c r="L4281">
        <f t="shared" si="337"/>
        <v>3</v>
      </c>
      <c r="M4281" t="s">
        <v>14</v>
      </c>
      <c r="N4281" s="20">
        <f t="shared" si="334"/>
        <v>6</v>
      </c>
      <c r="O4281" s="21">
        <f t="shared" si="333"/>
        <v>9.9807869850538917E-5</v>
      </c>
      <c r="P4281" s="29">
        <f>N4281*INDEX($H$47:$H$50,MATCH(M4281,'Mining Dmd Profile'!$G$47:$G$50,0))</f>
        <v>6</v>
      </c>
      <c r="Q4281" s="31">
        <f t="shared" si="335"/>
        <v>7.2559060245236094E-5</v>
      </c>
    </row>
    <row r="4282" spans="11:17" x14ac:dyDescent="0.2">
      <c r="K4282">
        <f t="shared" si="336"/>
        <v>179</v>
      </c>
      <c r="L4282">
        <f t="shared" si="337"/>
        <v>4</v>
      </c>
      <c r="M4282" t="s">
        <v>14</v>
      </c>
      <c r="N4282" s="20">
        <f t="shared" si="334"/>
        <v>5.5</v>
      </c>
      <c r="O4282" s="21">
        <f t="shared" si="333"/>
        <v>9.1490547362994007E-5</v>
      </c>
      <c r="P4282" s="29">
        <f>N4282*INDEX($H$47:$H$50,MATCH(M4282,'Mining Dmd Profile'!$G$47:$G$50,0))</f>
        <v>5.5</v>
      </c>
      <c r="Q4282" s="31">
        <f t="shared" si="335"/>
        <v>6.6512471891466417E-5</v>
      </c>
    </row>
    <row r="4283" spans="11:17" x14ac:dyDescent="0.2">
      <c r="K4283">
        <f t="shared" si="336"/>
        <v>179</v>
      </c>
      <c r="L4283">
        <f t="shared" si="337"/>
        <v>5</v>
      </c>
      <c r="M4283" t="s">
        <v>14</v>
      </c>
      <c r="N4283" s="20">
        <f t="shared" si="334"/>
        <v>5.5</v>
      </c>
      <c r="O4283" s="21">
        <f t="shared" si="333"/>
        <v>9.1490547362994007E-5</v>
      </c>
      <c r="P4283" s="29">
        <f>N4283*INDEX($H$47:$H$50,MATCH(M4283,'Mining Dmd Profile'!$G$47:$G$50,0))</f>
        <v>5.5</v>
      </c>
      <c r="Q4283" s="31">
        <f t="shared" si="335"/>
        <v>6.6512471891466417E-5</v>
      </c>
    </row>
    <row r="4284" spans="11:17" x14ac:dyDescent="0.2">
      <c r="K4284">
        <f t="shared" si="336"/>
        <v>179</v>
      </c>
      <c r="L4284">
        <f t="shared" si="337"/>
        <v>6</v>
      </c>
      <c r="M4284" t="s">
        <v>14</v>
      </c>
      <c r="N4284" s="20">
        <f t="shared" si="334"/>
        <v>5.5</v>
      </c>
      <c r="O4284" s="21">
        <f t="shared" si="333"/>
        <v>9.1490547362994007E-5</v>
      </c>
      <c r="P4284" s="29">
        <f>N4284*INDEX($H$47:$H$50,MATCH(M4284,'Mining Dmd Profile'!$G$47:$G$50,0))</f>
        <v>5.5</v>
      </c>
      <c r="Q4284" s="31">
        <f t="shared" si="335"/>
        <v>6.6512471891466417E-5</v>
      </c>
    </row>
    <row r="4285" spans="11:17" x14ac:dyDescent="0.2">
      <c r="K4285">
        <f t="shared" si="336"/>
        <v>179</v>
      </c>
      <c r="L4285">
        <f t="shared" si="337"/>
        <v>7</v>
      </c>
      <c r="M4285" t="s">
        <v>14</v>
      </c>
      <c r="N4285" s="20">
        <f t="shared" si="334"/>
        <v>5.5</v>
      </c>
      <c r="O4285" s="21">
        <f t="shared" si="333"/>
        <v>9.1490547362994007E-5</v>
      </c>
      <c r="P4285" s="29">
        <f>N4285*INDEX($H$47:$H$50,MATCH(M4285,'Mining Dmd Profile'!$G$47:$G$50,0))</f>
        <v>5.5</v>
      </c>
      <c r="Q4285" s="31">
        <f t="shared" si="335"/>
        <v>6.6512471891466417E-5</v>
      </c>
    </row>
    <row r="4286" spans="11:17" x14ac:dyDescent="0.2">
      <c r="K4286">
        <f t="shared" si="336"/>
        <v>179</v>
      </c>
      <c r="L4286">
        <f t="shared" si="337"/>
        <v>8</v>
      </c>
      <c r="M4286" t="s">
        <v>14</v>
      </c>
      <c r="N4286" s="20">
        <f t="shared" si="334"/>
        <v>5.5</v>
      </c>
      <c r="O4286" s="21">
        <f t="shared" si="333"/>
        <v>9.1490547362994007E-5</v>
      </c>
      <c r="P4286" s="29">
        <f>N4286*INDEX($H$47:$H$50,MATCH(M4286,'Mining Dmd Profile'!$G$47:$G$50,0))</f>
        <v>5.5</v>
      </c>
      <c r="Q4286" s="31">
        <f t="shared" si="335"/>
        <v>6.6512471891466417E-5</v>
      </c>
    </row>
    <row r="4287" spans="11:17" x14ac:dyDescent="0.2">
      <c r="K4287">
        <f t="shared" si="336"/>
        <v>179</v>
      </c>
      <c r="L4287">
        <f t="shared" si="337"/>
        <v>9</v>
      </c>
      <c r="M4287" t="s">
        <v>14</v>
      </c>
      <c r="N4287" s="20">
        <f t="shared" si="334"/>
        <v>5.5</v>
      </c>
      <c r="O4287" s="21">
        <f t="shared" si="333"/>
        <v>9.1490547362994007E-5</v>
      </c>
      <c r="P4287" s="29">
        <f>N4287*INDEX($H$47:$H$50,MATCH(M4287,'Mining Dmd Profile'!$G$47:$G$50,0))</f>
        <v>5.5</v>
      </c>
      <c r="Q4287" s="31">
        <f t="shared" si="335"/>
        <v>6.6512471891466417E-5</v>
      </c>
    </row>
    <row r="4288" spans="11:17" x14ac:dyDescent="0.2">
      <c r="K4288">
        <f t="shared" si="336"/>
        <v>179</v>
      </c>
      <c r="L4288">
        <f t="shared" si="337"/>
        <v>10</v>
      </c>
      <c r="M4288" t="s">
        <v>14</v>
      </c>
      <c r="N4288" s="20">
        <f t="shared" si="334"/>
        <v>6</v>
      </c>
      <c r="O4288" s="21">
        <f t="shared" si="333"/>
        <v>9.9807869850538917E-5</v>
      </c>
      <c r="P4288" s="29">
        <f>N4288*INDEX($H$47:$H$50,MATCH(M4288,'Mining Dmd Profile'!$G$47:$G$50,0))</f>
        <v>6</v>
      </c>
      <c r="Q4288" s="31">
        <f t="shared" si="335"/>
        <v>7.2559060245236094E-5</v>
      </c>
    </row>
    <row r="4289" spans="11:17" x14ac:dyDescent="0.2">
      <c r="K4289">
        <f t="shared" si="336"/>
        <v>179</v>
      </c>
      <c r="L4289">
        <f t="shared" si="337"/>
        <v>11</v>
      </c>
      <c r="M4289" t="s">
        <v>14</v>
      </c>
      <c r="N4289" s="20">
        <f t="shared" si="334"/>
        <v>6.6</v>
      </c>
      <c r="O4289" s="21">
        <f t="shared" si="333"/>
        <v>1.0978865683559279E-4</v>
      </c>
      <c r="P4289" s="29">
        <f>N4289*INDEX($H$47:$H$50,MATCH(M4289,'Mining Dmd Profile'!$G$47:$G$50,0))</f>
        <v>6.6</v>
      </c>
      <c r="Q4289" s="31">
        <f t="shared" si="335"/>
        <v>7.98149662697597E-5</v>
      </c>
    </row>
    <row r="4290" spans="11:17" x14ac:dyDescent="0.2">
      <c r="K4290">
        <f t="shared" si="336"/>
        <v>179</v>
      </c>
      <c r="L4290">
        <f t="shared" si="337"/>
        <v>12</v>
      </c>
      <c r="M4290" t="s">
        <v>14</v>
      </c>
      <c r="N4290" s="20">
        <f t="shared" si="334"/>
        <v>7</v>
      </c>
      <c r="O4290" s="21">
        <f t="shared" si="333"/>
        <v>1.1644251482562872E-4</v>
      </c>
      <c r="P4290" s="29">
        <f>N4290*INDEX($H$47:$H$50,MATCH(M4290,'Mining Dmd Profile'!$G$47:$G$50,0))</f>
        <v>7</v>
      </c>
      <c r="Q4290" s="31">
        <f t="shared" si="335"/>
        <v>8.4652236952775437E-5</v>
      </c>
    </row>
    <row r="4291" spans="11:17" x14ac:dyDescent="0.2">
      <c r="K4291">
        <f t="shared" si="336"/>
        <v>179</v>
      </c>
      <c r="L4291">
        <f t="shared" si="337"/>
        <v>13</v>
      </c>
      <c r="M4291" t="s">
        <v>14</v>
      </c>
      <c r="N4291" s="20">
        <f t="shared" si="334"/>
        <v>7.5</v>
      </c>
      <c r="O4291" s="21">
        <f t="shared" si="333"/>
        <v>1.2475983731317363E-4</v>
      </c>
      <c r="P4291" s="29">
        <f>N4291*INDEX($H$47:$H$50,MATCH(M4291,'Mining Dmd Profile'!$G$47:$G$50,0))</f>
        <v>7.5</v>
      </c>
      <c r="Q4291" s="31">
        <f t="shared" si="335"/>
        <v>9.0698825306545115E-5</v>
      </c>
    </row>
    <row r="4292" spans="11:17" x14ac:dyDescent="0.2">
      <c r="K4292">
        <f t="shared" si="336"/>
        <v>179</v>
      </c>
      <c r="L4292">
        <f t="shared" si="337"/>
        <v>14</v>
      </c>
      <c r="M4292" t="s">
        <v>14</v>
      </c>
      <c r="N4292" s="20">
        <f t="shared" si="334"/>
        <v>8</v>
      </c>
      <c r="O4292" s="21">
        <f t="shared" si="333"/>
        <v>1.3307715980071856E-4</v>
      </c>
      <c r="P4292" s="29">
        <f>N4292*INDEX($H$47:$H$50,MATCH(M4292,'Mining Dmd Profile'!$G$47:$G$50,0))</f>
        <v>8</v>
      </c>
      <c r="Q4292" s="31">
        <f t="shared" si="335"/>
        <v>9.6745413660314779E-5</v>
      </c>
    </row>
    <row r="4293" spans="11:17" x14ac:dyDescent="0.2">
      <c r="K4293">
        <f t="shared" si="336"/>
        <v>179</v>
      </c>
      <c r="L4293">
        <f t="shared" si="337"/>
        <v>15</v>
      </c>
      <c r="M4293" t="s">
        <v>14</v>
      </c>
      <c r="N4293" s="20">
        <f t="shared" si="334"/>
        <v>8.1</v>
      </c>
      <c r="O4293" s="21">
        <f t="shared" si="333"/>
        <v>1.3474062429822754E-4</v>
      </c>
      <c r="P4293" s="29">
        <f>N4293*INDEX($H$47:$H$50,MATCH(M4293,'Mining Dmd Profile'!$G$47:$G$50,0))</f>
        <v>8.1</v>
      </c>
      <c r="Q4293" s="31">
        <f t="shared" si="335"/>
        <v>9.795473133106872E-5</v>
      </c>
    </row>
    <row r="4294" spans="11:17" x14ac:dyDescent="0.2">
      <c r="K4294">
        <f t="shared" si="336"/>
        <v>179</v>
      </c>
      <c r="L4294">
        <f t="shared" si="337"/>
        <v>16</v>
      </c>
      <c r="M4294" t="s">
        <v>14</v>
      </c>
      <c r="N4294" s="20">
        <f t="shared" si="334"/>
        <v>7.7</v>
      </c>
      <c r="O4294" s="21">
        <f t="shared" si="333"/>
        <v>1.2808676630819162E-4</v>
      </c>
      <c r="P4294" s="29">
        <f>N4294*INDEX($H$47:$H$50,MATCH(M4294,'Mining Dmd Profile'!$G$47:$G$50,0))</f>
        <v>7.7</v>
      </c>
      <c r="Q4294" s="31">
        <f t="shared" si="335"/>
        <v>9.3117460648052983E-5</v>
      </c>
    </row>
    <row r="4295" spans="11:17" x14ac:dyDescent="0.2">
      <c r="K4295">
        <f t="shared" si="336"/>
        <v>179</v>
      </c>
      <c r="L4295">
        <f t="shared" si="337"/>
        <v>17</v>
      </c>
      <c r="M4295" t="s">
        <v>14</v>
      </c>
      <c r="N4295" s="20">
        <f t="shared" si="334"/>
        <v>7.3</v>
      </c>
      <c r="O4295" s="21">
        <f t="shared" ref="O4295:O4358" si="338">N4295/$N$5</f>
        <v>1.2143290831815567E-4</v>
      </c>
      <c r="P4295" s="29">
        <f>N4295*INDEX($H$47:$H$50,MATCH(M4295,'Mining Dmd Profile'!$G$47:$G$50,0))</f>
        <v>7.3</v>
      </c>
      <c r="Q4295" s="31">
        <f t="shared" si="335"/>
        <v>8.8280189965037233E-5</v>
      </c>
    </row>
    <row r="4296" spans="11:17" x14ac:dyDescent="0.2">
      <c r="K4296">
        <f t="shared" si="336"/>
        <v>179</v>
      </c>
      <c r="L4296">
        <f t="shared" si="337"/>
        <v>18</v>
      </c>
      <c r="M4296" t="s">
        <v>14</v>
      </c>
      <c r="N4296" s="20">
        <f t="shared" ref="N4296:N4359" si="339">INDEX($H$7:$H$30,MATCH($L4296,$C$7:$C$30,0))</f>
        <v>7</v>
      </c>
      <c r="O4296" s="21">
        <f t="shared" si="338"/>
        <v>1.1644251482562872E-4</v>
      </c>
      <c r="P4296" s="29">
        <f>N4296*INDEX($H$47:$H$50,MATCH(M4296,'Mining Dmd Profile'!$G$47:$G$50,0))</f>
        <v>7</v>
      </c>
      <c r="Q4296" s="31">
        <f t="shared" ref="Q4296:Q4359" si="340">P4296/$P$5</f>
        <v>8.4652236952775437E-5</v>
      </c>
    </row>
    <row r="4297" spans="11:17" x14ac:dyDescent="0.2">
      <c r="K4297">
        <f t="shared" ref="K4297:K4360" si="341">IF(L4296=24,K4296+1,K4296)</f>
        <v>179</v>
      </c>
      <c r="L4297">
        <f t="shared" ref="L4297:L4360" si="342">IF(L4296=24,1,L4296+1)</f>
        <v>19</v>
      </c>
      <c r="M4297" t="s">
        <v>14</v>
      </c>
      <c r="N4297" s="20">
        <f t="shared" si="339"/>
        <v>7.3</v>
      </c>
      <c r="O4297" s="21">
        <f t="shared" si="338"/>
        <v>1.2143290831815567E-4</v>
      </c>
      <c r="P4297" s="29">
        <f>N4297*INDEX($H$47:$H$50,MATCH(M4297,'Mining Dmd Profile'!$G$47:$G$50,0))</f>
        <v>7.3</v>
      </c>
      <c r="Q4297" s="31">
        <f t="shared" si="340"/>
        <v>8.8280189965037233E-5</v>
      </c>
    </row>
    <row r="4298" spans="11:17" x14ac:dyDescent="0.2">
      <c r="K4298">
        <f t="shared" si="341"/>
        <v>179</v>
      </c>
      <c r="L4298">
        <f t="shared" si="342"/>
        <v>20</v>
      </c>
      <c r="M4298" t="s">
        <v>14</v>
      </c>
      <c r="N4298" s="20">
        <f t="shared" si="339"/>
        <v>7.7</v>
      </c>
      <c r="O4298" s="21">
        <f t="shared" si="338"/>
        <v>1.2808676630819162E-4</v>
      </c>
      <c r="P4298" s="29">
        <f>N4298*INDEX($H$47:$H$50,MATCH(M4298,'Mining Dmd Profile'!$G$47:$G$50,0))</f>
        <v>7.7</v>
      </c>
      <c r="Q4298" s="31">
        <f t="shared" si="340"/>
        <v>9.3117460648052983E-5</v>
      </c>
    </row>
    <row r="4299" spans="11:17" x14ac:dyDescent="0.2">
      <c r="K4299">
        <f t="shared" si="341"/>
        <v>179</v>
      </c>
      <c r="L4299">
        <f t="shared" si="342"/>
        <v>21</v>
      </c>
      <c r="M4299" t="s">
        <v>14</v>
      </c>
      <c r="N4299" s="20">
        <f t="shared" si="339"/>
        <v>8</v>
      </c>
      <c r="O4299" s="21">
        <f t="shared" si="338"/>
        <v>1.3307715980071856E-4</v>
      </c>
      <c r="P4299" s="29">
        <f>N4299*INDEX($H$47:$H$50,MATCH(M4299,'Mining Dmd Profile'!$G$47:$G$50,0))</f>
        <v>8</v>
      </c>
      <c r="Q4299" s="31">
        <f t="shared" si="340"/>
        <v>9.6745413660314779E-5</v>
      </c>
    </row>
    <row r="4300" spans="11:17" x14ac:dyDescent="0.2">
      <c r="K4300">
        <f t="shared" si="341"/>
        <v>179</v>
      </c>
      <c r="L4300">
        <f t="shared" si="342"/>
        <v>22</v>
      </c>
      <c r="M4300" t="s">
        <v>14</v>
      </c>
      <c r="N4300" s="20">
        <f t="shared" si="339"/>
        <v>8</v>
      </c>
      <c r="O4300" s="21">
        <f t="shared" si="338"/>
        <v>1.3307715980071856E-4</v>
      </c>
      <c r="P4300" s="29">
        <f>N4300*INDEX($H$47:$H$50,MATCH(M4300,'Mining Dmd Profile'!$G$47:$G$50,0))</f>
        <v>8</v>
      </c>
      <c r="Q4300" s="31">
        <f t="shared" si="340"/>
        <v>9.6745413660314779E-5</v>
      </c>
    </row>
    <row r="4301" spans="11:17" x14ac:dyDescent="0.2">
      <c r="K4301">
        <f t="shared" si="341"/>
        <v>179</v>
      </c>
      <c r="L4301">
        <f t="shared" si="342"/>
        <v>23</v>
      </c>
      <c r="M4301" t="s">
        <v>14</v>
      </c>
      <c r="N4301" s="20">
        <f t="shared" si="339"/>
        <v>8</v>
      </c>
      <c r="O4301" s="21">
        <f t="shared" si="338"/>
        <v>1.3307715980071856E-4</v>
      </c>
      <c r="P4301" s="29">
        <f>N4301*INDEX($H$47:$H$50,MATCH(M4301,'Mining Dmd Profile'!$G$47:$G$50,0))</f>
        <v>8</v>
      </c>
      <c r="Q4301" s="31">
        <f t="shared" si="340"/>
        <v>9.6745413660314779E-5</v>
      </c>
    </row>
    <row r="4302" spans="11:17" x14ac:dyDescent="0.2">
      <c r="K4302">
        <f t="shared" si="341"/>
        <v>179</v>
      </c>
      <c r="L4302">
        <f t="shared" si="342"/>
        <v>24</v>
      </c>
      <c r="M4302" t="s">
        <v>14</v>
      </c>
      <c r="N4302" s="20">
        <f t="shared" si="339"/>
        <v>8</v>
      </c>
      <c r="O4302" s="21">
        <f t="shared" si="338"/>
        <v>1.3307715980071856E-4</v>
      </c>
      <c r="P4302" s="29">
        <f>N4302*INDEX($H$47:$H$50,MATCH(M4302,'Mining Dmd Profile'!$G$47:$G$50,0))</f>
        <v>8</v>
      </c>
      <c r="Q4302" s="31">
        <f t="shared" si="340"/>
        <v>9.6745413660314779E-5</v>
      </c>
    </row>
    <row r="4303" spans="11:17" x14ac:dyDescent="0.2">
      <c r="K4303">
        <f t="shared" si="341"/>
        <v>180</v>
      </c>
      <c r="L4303">
        <f t="shared" si="342"/>
        <v>1</v>
      </c>
      <c r="M4303" t="s">
        <v>14</v>
      </c>
      <c r="N4303" s="20">
        <f t="shared" si="339"/>
        <v>7</v>
      </c>
      <c r="O4303" s="21">
        <f t="shared" si="338"/>
        <v>1.1644251482562872E-4</v>
      </c>
      <c r="P4303" s="29">
        <f>N4303*INDEX($H$47:$H$50,MATCH(M4303,'Mining Dmd Profile'!$G$47:$G$50,0))</f>
        <v>7</v>
      </c>
      <c r="Q4303" s="31">
        <f t="shared" si="340"/>
        <v>8.4652236952775437E-5</v>
      </c>
    </row>
    <row r="4304" spans="11:17" x14ac:dyDescent="0.2">
      <c r="K4304">
        <f t="shared" si="341"/>
        <v>180</v>
      </c>
      <c r="L4304">
        <f t="shared" si="342"/>
        <v>2</v>
      </c>
      <c r="M4304" t="s">
        <v>14</v>
      </c>
      <c r="N4304" s="20">
        <f t="shared" si="339"/>
        <v>6.5</v>
      </c>
      <c r="O4304" s="21">
        <f t="shared" si="338"/>
        <v>1.0812519233808381E-4</v>
      </c>
      <c r="P4304" s="29">
        <f>N4304*INDEX($H$47:$H$50,MATCH(M4304,'Mining Dmd Profile'!$G$47:$G$50,0))</f>
        <v>6.5</v>
      </c>
      <c r="Q4304" s="31">
        <f t="shared" si="340"/>
        <v>7.8605648599005759E-5</v>
      </c>
    </row>
    <row r="4305" spans="11:17" x14ac:dyDescent="0.2">
      <c r="K4305">
        <f t="shared" si="341"/>
        <v>180</v>
      </c>
      <c r="L4305">
        <f t="shared" si="342"/>
        <v>3</v>
      </c>
      <c r="M4305" t="s">
        <v>14</v>
      </c>
      <c r="N4305" s="20">
        <f t="shared" si="339"/>
        <v>6</v>
      </c>
      <c r="O4305" s="21">
        <f t="shared" si="338"/>
        <v>9.9807869850538917E-5</v>
      </c>
      <c r="P4305" s="29">
        <f>N4305*INDEX($H$47:$H$50,MATCH(M4305,'Mining Dmd Profile'!$G$47:$G$50,0))</f>
        <v>6</v>
      </c>
      <c r="Q4305" s="31">
        <f t="shared" si="340"/>
        <v>7.2559060245236094E-5</v>
      </c>
    </row>
    <row r="4306" spans="11:17" x14ac:dyDescent="0.2">
      <c r="K4306">
        <f t="shared" si="341"/>
        <v>180</v>
      </c>
      <c r="L4306">
        <f t="shared" si="342"/>
        <v>4</v>
      </c>
      <c r="M4306" t="s">
        <v>14</v>
      </c>
      <c r="N4306" s="20">
        <f t="shared" si="339"/>
        <v>5.5</v>
      </c>
      <c r="O4306" s="21">
        <f t="shared" si="338"/>
        <v>9.1490547362994007E-5</v>
      </c>
      <c r="P4306" s="29">
        <f>N4306*INDEX($H$47:$H$50,MATCH(M4306,'Mining Dmd Profile'!$G$47:$G$50,0))</f>
        <v>5.5</v>
      </c>
      <c r="Q4306" s="31">
        <f t="shared" si="340"/>
        <v>6.6512471891466417E-5</v>
      </c>
    </row>
    <row r="4307" spans="11:17" x14ac:dyDescent="0.2">
      <c r="K4307">
        <f t="shared" si="341"/>
        <v>180</v>
      </c>
      <c r="L4307">
        <f t="shared" si="342"/>
        <v>5</v>
      </c>
      <c r="M4307" t="s">
        <v>14</v>
      </c>
      <c r="N4307" s="20">
        <f t="shared" si="339"/>
        <v>5.5</v>
      </c>
      <c r="O4307" s="21">
        <f t="shared" si="338"/>
        <v>9.1490547362994007E-5</v>
      </c>
      <c r="P4307" s="29">
        <f>N4307*INDEX($H$47:$H$50,MATCH(M4307,'Mining Dmd Profile'!$G$47:$G$50,0))</f>
        <v>5.5</v>
      </c>
      <c r="Q4307" s="31">
        <f t="shared" si="340"/>
        <v>6.6512471891466417E-5</v>
      </c>
    </row>
    <row r="4308" spans="11:17" x14ac:dyDescent="0.2">
      <c r="K4308">
        <f t="shared" si="341"/>
        <v>180</v>
      </c>
      <c r="L4308">
        <f t="shared" si="342"/>
        <v>6</v>
      </c>
      <c r="M4308" t="s">
        <v>14</v>
      </c>
      <c r="N4308" s="20">
        <f t="shared" si="339"/>
        <v>5.5</v>
      </c>
      <c r="O4308" s="21">
        <f t="shared" si="338"/>
        <v>9.1490547362994007E-5</v>
      </c>
      <c r="P4308" s="29">
        <f>N4308*INDEX($H$47:$H$50,MATCH(M4308,'Mining Dmd Profile'!$G$47:$G$50,0))</f>
        <v>5.5</v>
      </c>
      <c r="Q4308" s="31">
        <f t="shared" si="340"/>
        <v>6.6512471891466417E-5</v>
      </c>
    </row>
    <row r="4309" spans="11:17" x14ac:dyDescent="0.2">
      <c r="K4309">
        <f t="shared" si="341"/>
        <v>180</v>
      </c>
      <c r="L4309">
        <f t="shared" si="342"/>
        <v>7</v>
      </c>
      <c r="M4309" t="s">
        <v>14</v>
      </c>
      <c r="N4309" s="20">
        <f t="shared" si="339"/>
        <v>5.5</v>
      </c>
      <c r="O4309" s="21">
        <f t="shared" si="338"/>
        <v>9.1490547362994007E-5</v>
      </c>
      <c r="P4309" s="29">
        <f>N4309*INDEX($H$47:$H$50,MATCH(M4309,'Mining Dmd Profile'!$G$47:$G$50,0))</f>
        <v>5.5</v>
      </c>
      <c r="Q4309" s="31">
        <f t="shared" si="340"/>
        <v>6.6512471891466417E-5</v>
      </c>
    </row>
    <row r="4310" spans="11:17" x14ac:dyDescent="0.2">
      <c r="K4310">
        <f t="shared" si="341"/>
        <v>180</v>
      </c>
      <c r="L4310">
        <f t="shared" si="342"/>
        <v>8</v>
      </c>
      <c r="M4310" t="s">
        <v>14</v>
      </c>
      <c r="N4310" s="20">
        <f t="shared" si="339"/>
        <v>5.5</v>
      </c>
      <c r="O4310" s="21">
        <f t="shared" si="338"/>
        <v>9.1490547362994007E-5</v>
      </c>
      <c r="P4310" s="29">
        <f>N4310*INDEX($H$47:$H$50,MATCH(M4310,'Mining Dmd Profile'!$G$47:$G$50,0))</f>
        <v>5.5</v>
      </c>
      <c r="Q4310" s="31">
        <f t="shared" si="340"/>
        <v>6.6512471891466417E-5</v>
      </c>
    </row>
    <row r="4311" spans="11:17" x14ac:dyDescent="0.2">
      <c r="K4311">
        <f t="shared" si="341"/>
        <v>180</v>
      </c>
      <c r="L4311">
        <f t="shared" si="342"/>
        <v>9</v>
      </c>
      <c r="M4311" t="s">
        <v>14</v>
      </c>
      <c r="N4311" s="20">
        <f t="shared" si="339"/>
        <v>5.5</v>
      </c>
      <c r="O4311" s="21">
        <f t="shared" si="338"/>
        <v>9.1490547362994007E-5</v>
      </c>
      <c r="P4311" s="29">
        <f>N4311*INDEX($H$47:$H$50,MATCH(M4311,'Mining Dmd Profile'!$G$47:$G$50,0))</f>
        <v>5.5</v>
      </c>
      <c r="Q4311" s="31">
        <f t="shared" si="340"/>
        <v>6.6512471891466417E-5</v>
      </c>
    </row>
    <row r="4312" spans="11:17" x14ac:dyDescent="0.2">
      <c r="K4312">
        <f t="shared" si="341"/>
        <v>180</v>
      </c>
      <c r="L4312">
        <f t="shared" si="342"/>
        <v>10</v>
      </c>
      <c r="M4312" t="s">
        <v>14</v>
      </c>
      <c r="N4312" s="20">
        <f t="shared" si="339"/>
        <v>6</v>
      </c>
      <c r="O4312" s="21">
        <f t="shared" si="338"/>
        <v>9.9807869850538917E-5</v>
      </c>
      <c r="P4312" s="29">
        <f>N4312*INDEX($H$47:$H$50,MATCH(M4312,'Mining Dmd Profile'!$G$47:$G$50,0))</f>
        <v>6</v>
      </c>
      <c r="Q4312" s="31">
        <f t="shared" si="340"/>
        <v>7.2559060245236094E-5</v>
      </c>
    </row>
    <row r="4313" spans="11:17" x14ac:dyDescent="0.2">
      <c r="K4313">
        <f t="shared" si="341"/>
        <v>180</v>
      </c>
      <c r="L4313">
        <f t="shared" si="342"/>
        <v>11</v>
      </c>
      <c r="M4313" t="s">
        <v>14</v>
      </c>
      <c r="N4313" s="20">
        <f t="shared" si="339"/>
        <v>6.6</v>
      </c>
      <c r="O4313" s="21">
        <f t="shared" si="338"/>
        <v>1.0978865683559279E-4</v>
      </c>
      <c r="P4313" s="29">
        <f>N4313*INDEX($H$47:$H$50,MATCH(M4313,'Mining Dmd Profile'!$G$47:$G$50,0))</f>
        <v>6.6</v>
      </c>
      <c r="Q4313" s="31">
        <f t="shared" si="340"/>
        <v>7.98149662697597E-5</v>
      </c>
    </row>
    <row r="4314" spans="11:17" x14ac:dyDescent="0.2">
      <c r="K4314">
        <f t="shared" si="341"/>
        <v>180</v>
      </c>
      <c r="L4314">
        <f t="shared" si="342"/>
        <v>12</v>
      </c>
      <c r="M4314" t="s">
        <v>14</v>
      </c>
      <c r="N4314" s="20">
        <f t="shared" si="339"/>
        <v>7</v>
      </c>
      <c r="O4314" s="21">
        <f t="shared" si="338"/>
        <v>1.1644251482562872E-4</v>
      </c>
      <c r="P4314" s="29">
        <f>N4314*INDEX($H$47:$H$50,MATCH(M4314,'Mining Dmd Profile'!$G$47:$G$50,0))</f>
        <v>7</v>
      </c>
      <c r="Q4314" s="31">
        <f t="shared" si="340"/>
        <v>8.4652236952775437E-5</v>
      </c>
    </row>
    <row r="4315" spans="11:17" x14ac:dyDescent="0.2">
      <c r="K4315">
        <f t="shared" si="341"/>
        <v>180</v>
      </c>
      <c r="L4315">
        <f t="shared" si="342"/>
        <v>13</v>
      </c>
      <c r="M4315" t="s">
        <v>14</v>
      </c>
      <c r="N4315" s="20">
        <f t="shared" si="339"/>
        <v>7.5</v>
      </c>
      <c r="O4315" s="21">
        <f t="shared" si="338"/>
        <v>1.2475983731317363E-4</v>
      </c>
      <c r="P4315" s="29">
        <f>N4315*INDEX($H$47:$H$50,MATCH(M4315,'Mining Dmd Profile'!$G$47:$G$50,0))</f>
        <v>7.5</v>
      </c>
      <c r="Q4315" s="31">
        <f t="shared" si="340"/>
        <v>9.0698825306545115E-5</v>
      </c>
    </row>
    <row r="4316" spans="11:17" x14ac:dyDescent="0.2">
      <c r="K4316">
        <f t="shared" si="341"/>
        <v>180</v>
      </c>
      <c r="L4316">
        <f t="shared" si="342"/>
        <v>14</v>
      </c>
      <c r="M4316" t="s">
        <v>14</v>
      </c>
      <c r="N4316" s="20">
        <f t="shared" si="339"/>
        <v>8</v>
      </c>
      <c r="O4316" s="21">
        <f t="shared" si="338"/>
        <v>1.3307715980071856E-4</v>
      </c>
      <c r="P4316" s="29">
        <f>N4316*INDEX($H$47:$H$50,MATCH(M4316,'Mining Dmd Profile'!$G$47:$G$50,0))</f>
        <v>8</v>
      </c>
      <c r="Q4316" s="31">
        <f t="shared" si="340"/>
        <v>9.6745413660314779E-5</v>
      </c>
    </row>
    <row r="4317" spans="11:17" x14ac:dyDescent="0.2">
      <c r="K4317">
        <f t="shared" si="341"/>
        <v>180</v>
      </c>
      <c r="L4317">
        <f t="shared" si="342"/>
        <v>15</v>
      </c>
      <c r="M4317" t="s">
        <v>14</v>
      </c>
      <c r="N4317" s="20">
        <f t="shared" si="339"/>
        <v>8.1</v>
      </c>
      <c r="O4317" s="21">
        <f t="shared" si="338"/>
        <v>1.3474062429822754E-4</v>
      </c>
      <c r="P4317" s="29">
        <f>N4317*INDEX($H$47:$H$50,MATCH(M4317,'Mining Dmd Profile'!$G$47:$G$50,0))</f>
        <v>8.1</v>
      </c>
      <c r="Q4317" s="31">
        <f t="shared" si="340"/>
        <v>9.795473133106872E-5</v>
      </c>
    </row>
    <row r="4318" spans="11:17" x14ac:dyDescent="0.2">
      <c r="K4318">
        <f t="shared" si="341"/>
        <v>180</v>
      </c>
      <c r="L4318">
        <f t="shared" si="342"/>
        <v>16</v>
      </c>
      <c r="M4318" t="s">
        <v>14</v>
      </c>
      <c r="N4318" s="20">
        <f t="shared" si="339"/>
        <v>7.7</v>
      </c>
      <c r="O4318" s="21">
        <f t="shared" si="338"/>
        <v>1.2808676630819162E-4</v>
      </c>
      <c r="P4318" s="29">
        <f>N4318*INDEX($H$47:$H$50,MATCH(M4318,'Mining Dmd Profile'!$G$47:$G$50,0))</f>
        <v>7.7</v>
      </c>
      <c r="Q4318" s="31">
        <f t="shared" si="340"/>
        <v>9.3117460648052983E-5</v>
      </c>
    </row>
    <row r="4319" spans="11:17" x14ac:dyDescent="0.2">
      <c r="K4319">
        <f t="shared" si="341"/>
        <v>180</v>
      </c>
      <c r="L4319">
        <f t="shared" si="342"/>
        <v>17</v>
      </c>
      <c r="M4319" t="s">
        <v>14</v>
      </c>
      <c r="N4319" s="20">
        <f t="shared" si="339"/>
        <v>7.3</v>
      </c>
      <c r="O4319" s="21">
        <f t="shared" si="338"/>
        <v>1.2143290831815567E-4</v>
      </c>
      <c r="P4319" s="29">
        <f>N4319*INDEX($H$47:$H$50,MATCH(M4319,'Mining Dmd Profile'!$G$47:$G$50,0))</f>
        <v>7.3</v>
      </c>
      <c r="Q4319" s="31">
        <f t="shared" si="340"/>
        <v>8.8280189965037233E-5</v>
      </c>
    </row>
    <row r="4320" spans="11:17" x14ac:dyDescent="0.2">
      <c r="K4320">
        <f t="shared" si="341"/>
        <v>180</v>
      </c>
      <c r="L4320">
        <f t="shared" si="342"/>
        <v>18</v>
      </c>
      <c r="M4320" t="s">
        <v>14</v>
      </c>
      <c r="N4320" s="20">
        <f t="shared" si="339"/>
        <v>7</v>
      </c>
      <c r="O4320" s="21">
        <f t="shared" si="338"/>
        <v>1.1644251482562872E-4</v>
      </c>
      <c r="P4320" s="29">
        <f>N4320*INDEX($H$47:$H$50,MATCH(M4320,'Mining Dmd Profile'!$G$47:$G$50,0))</f>
        <v>7</v>
      </c>
      <c r="Q4320" s="31">
        <f t="shared" si="340"/>
        <v>8.4652236952775437E-5</v>
      </c>
    </row>
    <row r="4321" spans="11:17" x14ac:dyDescent="0.2">
      <c r="K4321">
        <f t="shared" si="341"/>
        <v>180</v>
      </c>
      <c r="L4321">
        <f t="shared" si="342"/>
        <v>19</v>
      </c>
      <c r="M4321" t="s">
        <v>14</v>
      </c>
      <c r="N4321" s="20">
        <f t="shared" si="339"/>
        <v>7.3</v>
      </c>
      <c r="O4321" s="21">
        <f t="shared" si="338"/>
        <v>1.2143290831815567E-4</v>
      </c>
      <c r="P4321" s="29">
        <f>N4321*INDEX($H$47:$H$50,MATCH(M4321,'Mining Dmd Profile'!$G$47:$G$50,0))</f>
        <v>7.3</v>
      </c>
      <c r="Q4321" s="31">
        <f t="shared" si="340"/>
        <v>8.8280189965037233E-5</v>
      </c>
    </row>
    <row r="4322" spans="11:17" x14ac:dyDescent="0.2">
      <c r="K4322">
        <f t="shared" si="341"/>
        <v>180</v>
      </c>
      <c r="L4322">
        <f t="shared" si="342"/>
        <v>20</v>
      </c>
      <c r="M4322" t="s">
        <v>14</v>
      </c>
      <c r="N4322" s="20">
        <f t="shared" si="339"/>
        <v>7.7</v>
      </c>
      <c r="O4322" s="21">
        <f t="shared" si="338"/>
        <v>1.2808676630819162E-4</v>
      </c>
      <c r="P4322" s="29">
        <f>N4322*INDEX($H$47:$H$50,MATCH(M4322,'Mining Dmd Profile'!$G$47:$G$50,0))</f>
        <v>7.7</v>
      </c>
      <c r="Q4322" s="31">
        <f t="shared" si="340"/>
        <v>9.3117460648052983E-5</v>
      </c>
    </row>
    <row r="4323" spans="11:17" x14ac:dyDescent="0.2">
      <c r="K4323">
        <f t="shared" si="341"/>
        <v>180</v>
      </c>
      <c r="L4323">
        <f t="shared" si="342"/>
        <v>21</v>
      </c>
      <c r="M4323" t="s">
        <v>14</v>
      </c>
      <c r="N4323" s="20">
        <f t="shared" si="339"/>
        <v>8</v>
      </c>
      <c r="O4323" s="21">
        <f t="shared" si="338"/>
        <v>1.3307715980071856E-4</v>
      </c>
      <c r="P4323" s="29">
        <f>N4323*INDEX($H$47:$H$50,MATCH(M4323,'Mining Dmd Profile'!$G$47:$G$50,0))</f>
        <v>8</v>
      </c>
      <c r="Q4323" s="31">
        <f t="shared" si="340"/>
        <v>9.6745413660314779E-5</v>
      </c>
    </row>
    <row r="4324" spans="11:17" x14ac:dyDescent="0.2">
      <c r="K4324">
        <f t="shared" si="341"/>
        <v>180</v>
      </c>
      <c r="L4324">
        <f t="shared" si="342"/>
        <v>22</v>
      </c>
      <c r="M4324" t="s">
        <v>14</v>
      </c>
      <c r="N4324" s="20">
        <f t="shared" si="339"/>
        <v>8</v>
      </c>
      <c r="O4324" s="21">
        <f t="shared" si="338"/>
        <v>1.3307715980071856E-4</v>
      </c>
      <c r="P4324" s="29">
        <f>N4324*INDEX($H$47:$H$50,MATCH(M4324,'Mining Dmd Profile'!$G$47:$G$50,0))</f>
        <v>8</v>
      </c>
      <c r="Q4324" s="31">
        <f t="shared" si="340"/>
        <v>9.6745413660314779E-5</v>
      </c>
    </row>
    <row r="4325" spans="11:17" x14ac:dyDescent="0.2">
      <c r="K4325">
        <f t="shared" si="341"/>
        <v>180</v>
      </c>
      <c r="L4325">
        <f t="shared" si="342"/>
        <v>23</v>
      </c>
      <c r="M4325" t="s">
        <v>14</v>
      </c>
      <c r="N4325" s="20">
        <f t="shared" si="339"/>
        <v>8</v>
      </c>
      <c r="O4325" s="21">
        <f t="shared" si="338"/>
        <v>1.3307715980071856E-4</v>
      </c>
      <c r="P4325" s="29">
        <f>N4325*INDEX($H$47:$H$50,MATCH(M4325,'Mining Dmd Profile'!$G$47:$G$50,0))</f>
        <v>8</v>
      </c>
      <c r="Q4325" s="31">
        <f t="shared" si="340"/>
        <v>9.6745413660314779E-5</v>
      </c>
    </row>
    <row r="4326" spans="11:17" x14ac:dyDescent="0.2">
      <c r="K4326">
        <f t="shared" si="341"/>
        <v>180</v>
      </c>
      <c r="L4326">
        <f t="shared" si="342"/>
        <v>24</v>
      </c>
      <c r="M4326" t="s">
        <v>14</v>
      </c>
      <c r="N4326" s="20">
        <f t="shared" si="339"/>
        <v>8</v>
      </c>
      <c r="O4326" s="21">
        <f t="shared" si="338"/>
        <v>1.3307715980071856E-4</v>
      </c>
      <c r="P4326" s="29">
        <f>N4326*INDEX($H$47:$H$50,MATCH(M4326,'Mining Dmd Profile'!$G$47:$G$50,0))</f>
        <v>8</v>
      </c>
      <c r="Q4326" s="31">
        <f t="shared" si="340"/>
        <v>9.6745413660314779E-5</v>
      </c>
    </row>
    <row r="4327" spans="11:17" x14ac:dyDescent="0.2">
      <c r="K4327">
        <f t="shared" si="341"/>
        <v>181</v>
      </c>
      <c r="L4327">
        <f t="shared" si="342"/>
        <v>1</v>
      </c>
      <c r="M4327" t="s">
        <v>14</v>
      </c>
      <c r="N4327" s="20">
        <f t="shared" si="339"/>
        <v>7</v>
      </c>
      <c r="O4327" s="21">
        <f t="shared" si="338"/>
        <v>1.1644251482562872E-4</v>
      </c>
      <c r="P4327" s="29">
        <f>N4327*INDEX($H$47:$H$50,MATCH(M4327,'Mining Dmd Profile'!$G$47:$G$50,0))</f>
        <v>7</v>
      </c>
      <c r="Q4327" s="31">
        <f t="shared" si="340"/>
        <v>8.4652236952775437E-5</v>
      </c>
    </row>
    <row r="4328" spans="11:17" x14ac:dyDescent="0.2">
      <c r="K4328">
        <f t="shared" si="341"/>
        <v>181</v>
      </c>
      <c r="L4328">
        <f t="shared" si="342"/>
        <v>2</v>
      </c>
      <c r="M4328" t="s">
        <v>14</v>
      </c>
      <c r="N4328" s="20">
        <f t="shared" si="339"/>
        <v>6.5</v>
      </c>
      <c r="O4328" s="21">
        <f t="shared" si="338"/>
        <v>1.0812519233808381E-4</v>
      </c>
      <c r="P4328" s="29">
        <f>N4328*INDEX($H$47:$H$50,MATCH(M4328,'Mining Dmd Profile'!$G$47:$G$50,0))</f>
        <v>6.5</v>
      </c>
      <c r="Q4328" s="31">
        <f t="shared" si="340"/>
        <v>7.8605648599005759E-5</v>
      </c>
    </row>
    <row r="4329" spans="11:17" x14ac:dyDescent="0.2">
      <c r="K4329">
        <f t="shared" si="341"/>
        <v>181</v>
      </c>
      <c r="L4329">
        <f t="shared" si="342"/>
        <v>3</v>
      </c>
      <c r="M4329" t="s">
        <v>14</v>
      </c>
      <c r="N4329" s="20">
        <f t="shared" si="339"/>
        <v>6</v>
      </c>
      <c r="O4329" s="21">
        <f t="shared" si="338"/>
        <v>9.9807869850538917E-5</v>
      </c>
      <c r="P4329" s="29">
        <f>N4329*INDEX($H$47:$H$50,MATCH(M4329,'Mining Dmd Profile'!$G$47:$G$50,0))</f>
        <v>6</v>
      </c>
      <c r="Q4329" s="31">
        <f t="shared" si="340"/>
        <v>7.2559060245236094E-5</v>
      </c>
    </row>
    <row r="4330" spans="11:17" x14ac:dyDescent="0.2">
      <c r="K4330">
        <f t="shared" si="341"/>
        <v>181</v>
      </c>
      <c r="L4330">
        <f t="shared" si="342"/>
        <v>4</v>
      </c>
      <c r="M4330" t="s">
        <v>14</v>
      </c>
      <c r="N4330" s="20">
        <f t="shared" si="339"/>
        <v>5.5</v>
      </c>
      <c r="O4330" s="21">
        <f t="shared" si="338"/>
        <v>9.1490547362994007E-5</v>
      </c>
      <c r="P4330" s="29">
        <f>N4330*INDEX($H$47:$H$50,MATCH(M4330,'Mining Dmd Profile'!$G$47:$G$50,0))</f>
        <v>5.5</v>
      </c>
      <c r="Q4330" s="31">
        <f t="shared" si="340"/>
        <v>6.6512471891466417E-5</v>
      </c>
    </row>
    <row r="4331" spans="11:17" x14ac:dyDescent="0.2">
      <c r="K4331">
        <f t="shared" si="341"/>
        <v>181</v>
      </c>
      <c r="L4331">
        <f t="shared" si="342"/>
        <v>5</v>
      </c>
      <c r="M4331" t="s">
        <v>14</v>
      </c>
      <c r="N4331" s="20">
        <f t="shared" si="339"/>
        <v>5.5</v>
      </c>
      <c r="O4331" s="21">
        <f t="shared" si="338"/>
        <v>9.1490547362994007E-5</v>
      </c>
      <c r="P4331" s="29">
        <f>N4331*INDEX($H$47:$H$50,MATCH(M4331,'Mining Dmd Profile'!$G$47:$G$50,0))</f>
        <v>5.5</v>
      </c>
      <c r="Q4331" s="31">
        <f t="shared" si="340"/>
        <v>6.6512471891466417E-5</v>
      </c>
    </row>
    <row r="4332" spans="11:17" x14ac:dyDescent="0.2">
      <c r="K4332">
        <f t="shared" si="341"/>
        <v>181</v>
      </c>
      <c r="L4332">
        <f t="shared" si="342"/>
        <v>6</v>
      </c>
      <c r="M4332" t="s">
        <v>14</v>
      </c>
      <c r="N4332" s="20">
        <f t="shared" si="339"/>
        <v>5.5</v>
      </c>
      <c r="O4332" s="21">
        <f t="shared" si="338"/>
        <v>9.1490547362994007E-5</v>
      </c>
      <c r="P4332" s="29">
        <f>N4332*INDEX($H$47:$H$50,MATCH(M4332,'Mining Dmd Profile'!$G$47:$G$50,0))</f>
        <v>5.5</v>
      </c>
      <c r="Q4332" s="31">
        <f t="shared" si="340"/>
        <v>6.6512471891466417E-5</v>
      </c>
    </row>
    <row r="4333" spans="11:17" x14ac:dyDescent="0.2">
      <c r="K4333">
        <f t="shared" si="341"/>
        <v>181</v>
      </c>
      <c r="L4333">
        <f t="shared" si="342"/>
        <v>7</v>
      </c>
      <c r="M4333" t="s">
        <v>14</v>
      </c>
      <c r="N4333" s="20">
        <f t="shared" si="339"/>
        <v>5.5</v>
      </c>
      <c r="O4333" s="21">
        <f t="shared" si="338"/>
        <v>9.1490547362994007E-5</v>
      </c>
      <c r="P4333" s="29">
        <f>N4333*INDEX($H$47:$H$50,MATCH(M4333,'Mining Dmd Profile'!$G$47:$G$50,0))</f>
        <v>5.5</v>
      </c>
      <c r="Q4333" s="31">
        <f t="shared" si="340"/>
        <v>6.6512471891466417E-5</v>
      </c>
    </row>
    <row r="4334" spans="11:17" x14ac:dyDescent="0.2">
      <c r="K4334">
        <f t="shared" si="341"/>
        <v>181</v>
      </c>
      <c r="L4334">
        <f t="shared" si="342"/>
        <v>8</v>
      </c>
      <c r="M4334" t="s">
        <v>14</v>
      </c>
      <c r="N4334" s="20">
        <f t="shared" si="339"/>
        <v>5.5</v>
      </c>
      <c r="O4334" s="21">
        <f t="shared" si="338"/>
        <v>9.1490547362994007E-5</v>
      </c>
      <c r="P4334" s="29">
        <f>N4334*INDEX($H$47:$H$50,MATCH(M4334,'Mining Dmd Profile'!$G$47:$G$50,0))</f>
        <v>5.5</v>
      </c>
      <c r="Q4334" s="31">
        <f t="shared" si="340"/>
        <v>6.6512471891466417E-5</v>
      </c>
    </row>
    <row r="4335" spans="11:17" x14ac:dyDescent="0.2">
      <c r="K4335">
        <f t="shared" si="341"/>
        <v>181</v>
      </c>
      <c r="L4335">
        <f t="shared" si="342"/>
        <v>9</v>
      </c>
      <c r="M4335" t="s">
        <v>14</v>
      </c>
      <c r="N4335" s="20">
        <f t="shared" si="339"/>
        <v>5.5</v>
      </c>
      <c r="O4335" s="21">
        <f t="shared" si="338"/>
        <v>9.1490547362994007E-5</v>
      </c>
      <c r="P4335" s="29">
        <f>N4335*INDEX($H$47:$H$50,MATCH(M4335,'Mining Dmd Profile'!$G$47:$G$50,0))</f>
        <v>5.5</v>
      </c>
      <c r="Q4335" s="31">
        <f t="shared" si="340"/>
        <v>6.6512471891466417E-5</v>
      </c>
    </row>
    <row r="4336" spans="11:17" x14ac:dyDescent="0.2">
      <c r="K4336">
        <f t="shared" si="341"/>
        <v>181</v>
      </c>
      <c r="L4336">
        <f t="shared" si="342"/>
        <v>10</v>
      </c>
      <c r="M4336" t="s">
        <v>14</v>
      </c>
      <c r="N4336" s="20">
        <f t="shared" si="339"/>
        <v>6</v>
      </c>
      <c r="O4336" s="21">
        <f t="shared" si="338"/>
        <v>9.9807869850538917E-5</v>
      </c>
      <c r="P4336" s="29">
        <f>N4336*INDEX($H$47:$H$50,MATCH(M4336,'Mining Dmd Profile'!$G$47:$G$50,0))</f>
        <v>6</v>
      </c>
      <c r="Q4336" s="31">
        <f t="shared" si="340"/>
        <v>7.2559060245236094E-5</v>
      </c>
    </row>
    <row r="4337" spans="11:17" x14ac:dyDescent="0.2">
      <c r="K4337">
        <f t="shared" si="341"/>
        <v>181</v>
      </c>
      <c r="L4337">
        <f t="shared" si="342"/>
        <v>11</v>
      </c>
      <c r="M4337" t="s">
        <v>14</v>
      </c>
      <c r="N4337" s="20">
        <f t="shared" si="339"/>
        <v>6.6</v>
      </c>
      <c r="O4337" s="21">
        <f t="shared" si="338"/>
        <v>1.0978865683559279E-4</v>
      </c>
      <c r="P4337" s="29">
        <f>N4337*INDEX($H$47:$H$50,MATCH(M4337,'Mining Dmd Profile'!$G$47:$G$50,0))</f>
        <v>6.6</v>
      </c>
      <c r="Q4337" s="31">
        <f t="shared" si="340"/>
        <v>7.98149662697597E-5</v>
      </c>
    </row>
    <row r="4338" spans="11:17" x14ac:dyDescent="0.2">
      <c r="K4338">
        <f t="shared" si="341"/>
        <v>181</v>
      </c>
      <c r="L4338">
        <f t="shared" si="342"/>
        <v>12</v>
      </c>
      <c r="M4338" t="s">
        <v>14</v>
      </c>
      <c r="N4338" s="20">
        <f t="shared" si="339"/>
        <v>7</v>
      </c>
      <c r="O4338" s="21">
        <f t="shared" si="338"/>
        <v>1.1644251482562872E-4</v>
      </c>
      <c r="P4338" s="29">
        <f>N4338*INDEX($H$47:$H$50,MATCH(M4338,'Mining Dmd Profile'!$G$47:$G$50,0))</f>
        <v>7</v>
      </c>
      <c r="Q4338" s="31">
        <f t="shared" si="340"/>
        <v>8.4652236952775437E-5</v>
      </c>
    </row>
    <row r="4339" spans="11:17" x14ac:dyDescent="0.2">
      <c r="K4339">
        <f t="shared" si="341"/>
        <v>181</v>
      </c>
      <c r="L4339">
        <f t="shared" si="342"/>
        <v>13</v>
      </c>
      <c r="M4339" t="s">
        <v>14</v>
      </c>
      <c r="N4339" s="20">
        <f t="shared" si="339"/>
        <v>7.5</v>
      </c>
      <c r="O4339" s="21">
        <f t="shared" si="338"/>
        <v>1.2475983731317363E-4</v>
      </c>
      <c r="P4339" s="29">
        <f>N4339*INDEX($H$47:$H$50,MATCH(M4339,'Mining Dmd Profile'!$G$47:$G$50,0))</f>
        <v>7.5</v>
      </c>
      <c r="Q4339" s="31">
        <f t="shared" si="340"/>
        <v>9.0698825306545115E-5</v>
      </c>
    </row>
    <row r="4340" spans="11:17" x14ac:dyDescent="0.2">
      <c r="K4340">
        <f t="shared" si="341"/>
        <v>181</v>
      </c>
      <c r="L4340">
        <f t="shared" si="342"/>
        <v>14</v>
      </c>
      <c r="M4340" t="s">
        <v>14</v>
      </c>
      <c r="N4340" s="20">
        <f t="shared" si="339"/>
        <v>8</v>
      </c>
      <c r="O4340" s="21">
        <f t="shared" si="338"/>
        <v>1.3307715980071856E-4</v>
      </c>
      <c r="P4340" s="29">
        <f>N4340*INDEX($H$47:$H$50,MATCH(M4340,'Mining Dmd Profile'!$G$47:$G$50,0))</f>
        <v>8</v>
      </c>
      <c r="Q4340" s="31">
        <f t="shared" si="340"/>
        <v>9.6745413660314779E-5</v>
      </c>
    </row>
    <row r="4341" spans="11:17" x14ac:dyDescent="0.2">
      <c r="K4341">
        <f t="shared" si="341"/>
        <v>181</v>
      </c>
      <c r="L4341">
        <f t="shared" si="342"/>
        <v>15</v>
      </c>
      <c r="M4341" t="s">
        <v>14</v>
      </c>
      <c r="N4341" s="20">
        <f t="shared" si="339"/>
        <v>8.1</v>
      </c>
      <c r="O4341" s="21">
        <f t="shared" si="338"/>
        <v>1.3474062429822754E-4</v>
      </c>
      <c r="P4341" s="29">
        <f>N4341*INDEX($H$47:$H$50,MATCH(M4341,'Mining Dmd Profile'!$G$47:$G$50,0))</f>
        <v>8.1</v>
      </c>
      <c r="Q4341" s="31">
        <f t="shared" si="340"/>
        <v>9.795473133106872E-5</v>
      </c>
    </row>
    <row r="4342" spans="11:17" x14ac:dyDescent="0.2">
      <c r="K4342">
        <f t="shared" si="341"/>
        <v>181</v>
      </c>
      <c r="L4342">
        <f t="shared" si="342"/>
        <v>16</v>
      </c>
      <c r="M4342" t="s">
        <v>14</v>
      </c>
      <c r="N4342" s="20">
        <f t="shared" si="339"/>
        <v>7.7</v>
      </c>
      <c r="O4342" s="21">
        <f t="shared" si="338"/>
        <v>1.2808676630819162E-4</v>
      </c>
      <c r="P4342" s="29">
        <f>N4342*INDEX($H$47:$H$50,MATCH(M4342,'Mining Dmd Profile'!$G$47:$G$50,0))</f>
        <v>7.7</v>
      </c>
      <c r="Q4342" s="31">
        <f t="shared" si="340"/>
        <v>9.3117460648052983E-5</v>
      </c>
    </row>
    <row r="4343" spans="11:17" x14ac:dyDescent="0.2">
      <c r="K4343">
        <f t="shared" si="341"/>
        <v>181</v>
      </c>
      <c r="L4343">
        <f t="shared" si="342"/>
        <v>17</v>
      </c>
      <c r="M4343" t="s">
        <v>14</v>
      </c>
      <c r="N4343" s="20">
        <f t="shared" si="339"/>
        <v>7.3</v>
      </c>
      <c r="O4343" s="21">
        <f t="shared" si="338"/>
        <v>1.2143290831815567E-4</v>
      </c>
      <c r="P4343" s="29">
        <f>N4343*INDEX($H$47:$H$50,MATCH(M4343,'Mining Dmd Profile'!$G$47:$G$50,0))</f>
        <v>7.3</v>
      </c>
      <c r="Q4343" s="31">
        <f t="shared" si="340"/>
        <v>8.8280189965037233E-5</v>
      </c>
    </row>
    <row r="4344" spans="11:17" x14ac:dyDescent="0.2">
      <c r="K4344">
        <f t="shared" si="341"/>
        <v>181</v>
      </c>
      <c r="L4344">
        <f t="shared" si="342"/>
        <v>18</v>
      </c>
      <c r="M4344" t="s">
        <v>14</v>
      </c>
      <c r="N4344" s="20">
        <f t="shared" si="339"/>
        <v>7</v>
      </c>
      <c r="O4344" s="21">
        <f t="shared" si="338"/>
        <v>1.1644251482562872E-4</v>
      </c>
      <c r="P4344" s="29">
        <f>N4344*INDEX($H$47:$H$50,MATCH(M4344,'Mining Dmd Profile'!$G$47:$G$50,0))</f>
        <v>7</v>
      </c>
      <c r="Q4344" s="31">
        <f t="shared" si="340"/>
        <v>8.4652236952775437E-5</v>
      </c>
    </row>
    <row r="4345" spans="11:17" x14ac:dyDescent="0.2">
      <c r="K4345">
        <f t="shared" si="341"/>
        <v>181</v>
      </c>
      <c r="L4345">
        <f t="shared" si="342"/>
        <v>19</v>
      </c>
      <c r="M4345" t="s">
        <v>14</v>
      </c>
      <c r="N4345" s="20">
        <f t="shared" si="339"/>
        <v>7.3</v>
      </c>
      <c r="O4345" s="21">
        <f t="shared" si="338"/>
        <v>1.2143290831815567E-4</v>
      </c>
      <c r="P4345" s="29">
        <f>N4345*INDEX($H$47:$H$50,MATCH(M4345,'Mining Dmd Profile'!$G$47:$G$50,0))</f>
        <v>7.3</v>
      </c>
      <c r="Q4345" s="31">
        <f t="shared" si="340"/>
        <v>8.8280189965037233E-5</v>
      </c>
    </row>
    <row r="4346" spans="11:17" x14ac:dyDescent="0.2">
      <c r="K4346">
        <f t="shared" si="341"/>
        <v>181</v>
      </c>
      <c r="L4346">
        <f t="shared" si="342"/>
        <v>20</v>
      </c>
      <c r="M4346" t="s">
        <v>14</v>
      </c>
      <c r="N4346" s="20">
        <f t="shared" si="339"/>
        <v>7.7</v>
      </c>
      <c r="O4346" s="21">
        <f t="shared" si="338"/>
        <v>1.2808676630819162E-4</v>
      </c>
      <c r="P4346" s="29">
        <f>N4346*INDEX($H$47:$H$50,MATCH(M4346,'Mining Dmd Profile'!$G$47:$G$50,0))</f>
        <v>7.7</v>
      </c>
      <c r="Q4346" s="31">
        <f t="shared" si="340"/>
        <v>9.3117460648052983E-5</v>
      </c>
    </row>
    <row r="4347" spans="11:17" x14ac:dyDescent="0.2">
      <c r="K4347">
        <f t="shared" si="341"/>
        <v>181</v>
      </c>
      <c r="L4347">
        <f t="shared" si="342"/>
        <v>21</v>
      </c>
      <c r="M4347" t="s">
        <v>14</v>
      </c>
      <c r="N4347" s="20">
        <f t="shared" si="339"/>
        <v>8</v>
      </c>
      <c r="O4347" s="21">
        <f t="shared" si="338"/>
        <v>1.3307715980071856E-4</v>
      </c>
      <c r="P4347" s="29">
        <f>N4347*INDEX($H$47:$H$50,MATCH(M4347,'Mining Dmd Profile'!$G$47:$G$50,0))</f>
        <v>8</v>
      </c>
      <c r="Q4347" s="31">
        <f t="shared" si="340"/>
        <v>9.6745413660314779E-5</v>
      </c>
    </row>
    <row r="4348" spans="11:17" x14ac:dyDescent="0.2">
      <c r="K4348">
        <f t="shared" si="341"/>
        <v>181</v>
      </c>
      <c r="L4348">
        <f t="shared" si="342"/>
        <v>22</v>
      </c>
      <c r="M4348" t="s">
        <v>14</v>
      </c>
      <c r="N4348" s="20">
        <f t="shared" si="339"/>
        <v>8</v>
      </c>
      <c r="O4348" s="21">
        <f t="shared" si="338"/>
        <v>1.3307715980071856E-4</v>
      </c>
      <c r="P4348" s="29">
        <f>N4348*INDEX($H$47:$H$50,MATCH(M4348,'Mining Dmd Profile'!$G$47:$G$50,0))</f>
        <v>8</v>
      </c>
      <c r="Q4348" s="31">
        <f t="shared" si="340"/>
        <v>9.6745413660314779E-5</v>
      </c>
    </row>
    <row r="4349" spans="11:17" x14ac:dyDescent="0.2">
      <c r="K4349">
        <f t="shared" si="341"/>
        <v>181</v>
      </c>
      <c r="L4349">
        <f t="shared" si="342"/>
        <v>23</v>
      </c>
      <c r="M4349" t="s">
        <v>14</v>
      </c>
      <c r="N4349" s="20">
        <f t="shared" si="339"/>
        <v>8</v>
      </c>
      <c r="O4349" s="21">
        <f t="shared" si="338"/>
        <v>1.3307715980071856E-4</v>
      </c>
      <c r="P4349" s="29">
        <f>N4349*INDEX($H$47:$H$50,MATCH(M4349,'Mining Dmd Profile'!$G$47:$G$50,0))</f>
        <v>8</v>
      </c>
      <c r="Q4349" s="31">
        <f t="shared" si="340"/>
        <v>9.6745413660314779E-5</v>
      </c>
    </row>
    <row r="4350" spans="11:17" x14ac:dyDescent="0.2">
      <c r="K4350">
        <f t="shared" si="341"/>
        <v>181</v>
      </c>
      <c r="L4350">
        <f t="shared" si="342"/>
        <v>24</v>
      </c>
      <c r="M4350" t="s">
        <v>14</v>
      </c>
      <c r="N4350" s="20">
        <f t="shared" si="339"/>
        <v>8</v>
      </c>
      <c r="O4350" s="21">
        <f t="shared" si="338"/>
        <v>1.3307715980071856E-4</v>
      </c>
      <c r="P4350" s="29">
        <f>N4350*INDEX($H$47:$H$50,MATCH(M4350,'Mining Dmd Profile'!$G$47:$G$50,0))</f>
        <v>8</v>
      </c>
      <c r="Q4350" s="31">
        <f t="shared" si="340"/>
        <v>9.6745413660314779E-5</v>
      </c>
    </row>
    <row r="4351" spans="11:17" x14ac:dyDescent="0.2">
      <c r="K4351">
        <f t="shared" si="341"/>
        <v>182</v>
      </c>
      <c r="L4351">
        <f t="shared" si="342"/>
        <v>1</v>
      </c>
      <c r="M4351" t="s">
        <v>14</v>
      </c>
      <c r="N4351" s="20">
        <f t="shared" si="339"/>
        <v>7</v>
      </c>
      <c r="O4351" s="21">
        <f t="shared" si="338"/>
        <v>1.1644251482562872E-4</v>
      </c>
      <c r="P4351" s="29">
        <f>N4351*INDEX($H$47:$H$50,MATCH(M4351,'Mining Dmd Profile'!$G$47:$G$50,0))</f>
        <v>7</v>
      </c>
      <c r="Q4351" s="31">
        <f t="shared" si="340"/>
        <v>8.4652236952775437E-5</v>
      </c>
    </row>
    <row r="4352" spans="11:17" x14ac:dyDescent="0.2">
      <c r="K4352">
        <f t="shared" si="341"/>
        <v>182</v>
      </c>
      <c r="L4352">
        <f t="shared" si="342"/>
        <v>2</v>
      </c>
      <c r="M4352" t="s">
        <v>14</v>
      </c>
      <c r="N4352" s="20">
        <f t="shared" si="339"/>
        <v>6.5</v>
      </c>
      <c r="O4352" s="21">
        <f t="shared" si="338"/>
        <v>1.0812519233808381E-4</v>
      </c>
      <c r="P4352" s="29">
        <f>N4352*INDEX($H$47:$H$50,MATCH(M4352,'Mining Dmd Profile'!$G$47:$G$50,0))</f>
        <v>6.5</v>
      </c>
      <c r="Q4352" s="31">
        <f t="shared" si="340"/>
        <v>7.8605648599005759E-5</v>
      </c>
    </row>
    <row r="4353" spans="11:17" x14ac:dyDescent="0.2">
      <c r="K4353">
        <f t="shared" si="341"/>
        <v>182</v>
      </c>
      <c r="L4353">
        <f t="shared" si="342"/>
        <v>3</v>
      </c>
      <c r="M4353" t="s">
        <v>14</v>
      </c>
      <c r="N4353" s="20">
        <f t="shared" si="339"/>
        <v>6</v>
      </c>
      <c r="O4353" s="21">
        <f t="shared" si="338"/>
        <v>9.9807869850538917E-5</v>
      </c>
      <c r="P4353" s="29">
        <f>N4353*INDEX($H$47:$H$50,MATCH(M4353,'Mining Dmd Profile'!$G$47:$G$50,0))</f>
        <v>6</v>
      </c>
      <c r="Q4353" s="31">
        <f t="shared" si="340"/>
        <v>7.2559060245236094E-5</v>
      </c>
    </row>
    <row r="4354" spans="11:17" x14ac:dyDescent="0.2">
      <c r="K4354">
        <f t="shared" si="341"/>
        <v>182</v>
      </c>
      <c r="L4354">
        <f t="shared" si="342"/>
        <v>4</v>
      </c>
      <c r="M4354" t="s">
        <v>14</v>
      </c>
      <c r="N4354" s="20">
        <f t="shared" si="339"/>
        <v>5.5</v>
      </c>
      <c r="O4354" s="21">
        <f t="shared" si="338"/>
        <v>9.1490547362994007E-5</v>
      </c>
      <c r="P4354" s="29">
        <f>N4354*INDEX($H$47:$H$50,MATCH(M4354,'Mining Dmd Profile'!$G$47:$G$50,0))</f>
        <v>5.5</v>
      </c>
      <c r="Q4354" s="31">
        <f t="shared" si="340"/>
        <v>6.6512471891466417E-5</v>
      </c>
    </row>
    <row r="4355" spans="11:17" x14ac:dyDescent="0.2">
      <c r="K4355">
        <f t="shared" si="341"/>
        <v>182</v>
      </c>
      <c r="L4355">
        <f t="shared" si="342"/>
        <v>5</v>
      </c>
      <c r="M4355" t="s">
        <v>14</v>
      </c>
      <c r="N4355" s="20">
        <f t="shared" si="339"/>
        <v>5.5</v>
      </c>
      <c r="O4355" s="21">
        <f t="shared" si="338"/>
        <v>9.1490547362994007E-5</v>
      </c>
      <c r="P4355" s="29">
        <f>N4355*INDEX($H$47:$H$50,MATCH(M4355,'Mining Dmd Profile'!$G$47:$G$50,0))</f>
        <v>5.5</v>
      </c>
      <c r="Q4355" s="31">
        <f t="shared" si="340"/>
        <v>6.6512471891466417E-5</v>
      </c>
    </row>
    <row r="4356" spans="11:17" x14ac:dyDescent="0.2">
      <c r="K4356">
        <f t="shared" si="341"/>
        <v>182</v>
      </c>
      <c r="L4356">
        <f t="shared" si="342"/>
        <v>6</v>
      </c>
      <c r="M4356" t="s">
        <v>14</v>
      </c>
      <c r="N4356" s="20">
        <f t="shared" si="339"/>
        <v>5.5</v>
      </c>
      <c r="O4356" s="21">
        <f t="shared" si="338"/>
        <v>9.1490547362994007E-5</v>
      </c>
      <c r="P4356" s="29">
        <f>N4356*INDEX($H$47:$H$50,MATCH(M4356,'Mining Dmd Profile'!$G$47:$G$50,0))</f>
        <v>5.5</v>
      </c>
      <c r="Q4356" s="31">
        <f t="shared" si="340"/>
        <v>6.6512471891466417E-5</v>
      </c>
    </row>
    <row r="4357" spans="11:17" x14ac:dyDescent="0.2">
      <c r="K4357">
        <f t="shared" si="341"/>
        <v>182</v>
      </c>
      <c r="L4357">
        <f t="shared" si="342"/>
        <v>7</v>
      </c>
      <c r="M4357" t="s">
        <v>14</v>
      </c>
      <c r="N4357" s="20">
        <f t="shared" si="339"/>
        <v>5.5</v>
      </c>
      <c r="O4357" s="21">
        <f t="shared" si="338"/>
        <v>9.1490547362994007E-5</v>
      </c>
      <c r="P4357" s="29">
        <f>N4357*INDEX($H$47:$H$50,MATCH(M4357,'Mining Dmd Profile'!$G$47:$G$50,0))</f>
        <v>5.5</v>
      </c>
      <c r="Q4357" s="31">
        <f t="shared" si="340"/>
        <v>6.6512471891466417E-5</v>
      </c>
    </row>
    <row r="4358" spans="11:17" x14ac:dyDescent="0.2">
      <c r="K4358">
        <f t="shared" si="341"/>
        <v>182</v>
      </c>
      <c r="L4358">
        <f t="shared" si="342"/>
        <v>8</v>
      </c>
      <c r="M4358" t="s">
        <v>14</v>
      </c>
      <c r="N4358" s="20">
        <f t="shared" si="339"/>
        <v>5.5</v>
      </c>
      <c r="O4358" s="21">
        <f t="shared" si="338"/>
        <v>9.1490547362994007E-5</v>
      </c>
      <c r="P4358" s="29">
        <f>N4358*INDEX($H$47:$H$50,MATCH(M4358,'Mining Dmd Profile'!$G$47:$G$50,0))</f>
        <v>5.5</v>
      </c>
      <c r="Q4358" s="31">
        <f t="shared" si="340"/>
        <v>6.6512471891466417E-5</v>
      </c>
    </row>
    <row r="4359" spans="11:17" x14ac:dyDescent="0.2">
      <c r="K4359">
        <f t="shared" si="341"/>
        <v>182</v>
      </c>
      <c r="L4359">
        <f t="shared" si="342"/>
        <v>9</v>
      </c>
      <c r="M4359" t="s">
        <v>14</v>
      </c>
      <c r="N4359" s="20">
        <f t="shared" si="339"/>
        <v>5.5</v>
      </c>
      <c r="O4359" s="21">
        <f t="shared" ref="O4359:O4422" si="343">N4359/$N$5</f>
        <v>9.1490547362994007E-5</v>
      </c>
      <c r="P4359" s="29">
        <f>N4359*INDEX($H$47:$H$50,MATCH(M4359,'Mining Dmd Profile'!$G$47:$G$50,0))</f>
        <v>5.5</v>
      </c>
      <c r="Q4359" s="31">
        <f t="shared" si="340"/>
        <v>6.6512471891466417E-5</v>
      </c>
    </row>
    <row r="4360" spans="11:17" x14ac:dyDescent="0.2">
      <c r="K4360">
        <f t="shared" si="341"/>
        <v>182</v>
      </c>
      <c r="L4360">
        <f t="shared" si="342"/>
        <v>10</v>
      </c>
      <c r="M4360" t="s">
        <v>14</v>
      </c>
      <c r="N4360" s="20">
        <f t="shared" ref="N4360:N4423" si="344">INDEX($H$7:$H$30,MATCH($L4360,$C$7:$C$30,0))</f>
        <v>6</v>
      </c>
      <c r="O4360" s="21">
        <f t="shared" si="343"/>
        <v>9.9807869850538917E-5</v>
      </c>
      <c r="P4360" s="29">
        <f>N4360*INDEX($H$47:$H$50,MATCH(M4360,'Mining Dmd Profile'!$G$47:$G$50,0))</f>
        <v>6</v>
      </c>
      <c r="Q4360" s="31">
        <f t="shared" ref="Q4360:Q4423" si="345">P4360/$P$5</f>
        <v>7.2559060245236094E-5</v>
      </c>
    </row>
    <row r="4361" spans="11:17" x14ac:dyDescent="0.2">
      <c r="K4361">
        <f t="shared" ref="K4361:K4424" si="346">IF(L4360=24,K4360+1,K4360)</f>
        <v>182</v>
      </c>
      <c r="L4361">
        <f t="shared" ref="L4361:L4424" si="347">IF(L4360=24,1,L4360+1)</f>
        <v>11</v>
      </c>
      <c r="M4361" t="s">
        <v>14</v>
      </c>
      <c r="N4361" s="20">
        <f t="shared" si="344"/>
        <v>6.6</v>
      </c>
      <c r="O4361" s="21">
        <f t="shared" si="343"/>
        <v>1.0978865683559279E-4</v>
      </c>
      <c r="P4361" s="29">
        <f>N4361*INDEX($H$47:$H$50,MATCH(M4361,'Mining Dmd Profile'!$G$47:$G$50,0))</f>
        <v>6.6</v>
      </c>
      <c r="Q4361" s="31">
        <f t="shared" si="345"/>
        <v>7.98149662697597E-5</v>
      </c>
    </row>
    <row r="4362" spans="11:17" x14ac:dyDescent="0.2">
      <c r="K4362">
        <f t="shared" si="346"/>
        <v>182</v>
      </c>
      <c r="L4362">
        <f t="shared" si="347"/>
        <v>12</v>
      </c>
      <c r="M4362" t="s">
        <v>14</v>
      </c>
      <c r="N4362" s="20">
        <f t="shared" si="344"/>
        <v>7</v>
      </c>
      <c r="O4362" s="21">
        <f t="shared" si="343"/>
        <v>1.1644251482562872E-4</v>
      </c>
      <c r="P4362" s="29">
        <f>N4362*INDEX($H$47:$H$50,MATCH(M4362,'Mining Dmd Profile'!$G$47:$G$50,0))</f>
        <v>7</v>
      </c>
      <c r="Q4362" s="31">
        <f t="shared" si="345"/>
        <v>8.4652236952775437E-5</v>
      </c>
    </row>
    <row r="4363" spans="11:17" x14ac:dyDescent="0.2">
      <c r="K4363">
        <f t="shared" si="346"/>
        <v>182</v>
      </c>
      <c r="L4363">
        <f t="shared" si="347"/>
        <v>13</v>
      </c>
      <c r="M4363" t="s">
        <v>14</v>
      </c>
      <c r="N4363" s="20">
        <f t="shared" si="344"/>
        <v>7.5</v>
      </c>
      <c r="O4363" s="21">
        <f t="shared" si="343"/>
        <v>1.2475983731317363E-4</v>
      </c>
      <c r="P4363" s="29">
        <f>N4363*INDEX($H$47:$H$50,MATCH(M4363,'Mining Dmd Profile'!$G$47:$G$50,0))</f>
        <v>7.5</v>
      </c>
      <c r="Q4363" s="31">
        <f t="shared" si="345"/>
        <v>9.0698825306545115E-5</v>
      </c>
    </row>
    <row r="4364" spans="11:17" x14ac:dyDescent="0.2">
      <c r="K4364">
        <f t="shared" si="346"/>
        <v>182</v>
      </c>
      <c r="L4364">
        <f t="shared" si="347"/>
        <v>14</v>
      </c>
      <c r="M4364" t="s">
        <v>14</v>
      </c>
      <c r="N4364" s="20">
        <f t="shared" si="344"/>
        <v>8</v>
      </c>
      <c r="O4364" s="21">
        <f t="shared" si="343"/>
        <v>1.3307715980071856E-4</v>
      </c>
      <c r="P4364" s="29">
        <f>N4364*INDEX($H$47:$H$50,MATCH(M4364,'Mining Dmd Profile'!$G$47:$G$50,0))</f>
        <v>8</v>
      </c>
      <c r="Q4364" s="31">
        <f t="shared" si="345"/>
        <v>9.6745413660314779E-5</v>
      </c>
    </row>
    <row r="4365" spans="11:17" x14ac:dyDescent="0.2">
      <c r="K4365">
        <f t="shared" si="346"/>
        <v>182</v>
      </c>
      <c r="L4365">
        <f t="shared" si="347"/>
        <v>15</v>
      </c>
      <c r="M4365" t="s">
        <v>14</v>
      </c>
      <c r="N4365" s="20">
        <f t="shared" si="344"/>
        <v>8.1</v>
      </c>
      <c r="O4365" s="21">
        <f t="shared" si="343"/>
        <v>1.3474062429822754E-4</v>
      </c>
      <c r="P4365" s="29">
        <f>N4365*INDEX($H$47:$H$50,MATCH(M4365,'Mining Dmd Profile'!$G$47:$G$50,0))</f>
        <v>8.1</v>
      </c>
      <c r="Q4365" s="31">
        <f t="shared" si="345"/>
        <v>9.795473133106872E-5</v>
      </c>
    </row>
    <row r="4366" spans="11:17" x14ac:dyDescent="0.2">
      <c r="K4366">
        <f t="shared" si="346"/>
        <v>182</v>
      </c>
      <c r="L4366">
        <f t="shared" si="347"/>
        <v>16</v>
      </c>
      <c r="M4366" t="s">
        <v>14</v>
      </c>
      <c r="N4366" s="20">
        <f t="shared" si="344"/>
        <v>7.7</v>
      </c>
      <c r="O4366" s="21">
        <f t="shared" si="343"/>
        <v>1.2808676630819162E-4</v>
      </c>
      <c r="P4366" s="29">
        <f>N4366*INDEX($H$47:$H$50,MATCH(M4366,'Mining Dmd Profile'!$G$47:$G$50,0))</f>
        <v>7.7</v>
      </c>
      <c r="Q4366" s="31">
        <f t="shared" si="345"/>
        <v>9.3117460648052983E-5</v>
      </c>
    </row>
    <row r="4367" spans="11:17" x14ac:dyDescent="0.2">
      <c r="K4367">
        <f t="shared" si="346"/>
        <v>182</v>
      </c>
      <c r="L4367">
        <f t="shared" si="347"/>
        <v>17</v>
      </c>
      <c r="M4367" t="s">
        <v>14</v>
      </c>
      <c r="N4367" s="20">
        <f t="shared" si="344"/>
        <v>7.3</v>
      </c>
      <c r="O4367" s="21">
        <f t="shared" si="343"/>
        <v>1.2143290831815567E-4</v>
      </c>
      <c r="P4367" s="29">
        <f>N4367*INDEX($H$47:$H$50,MATCH(M4367,'Mining Dmd Profile'!$G$47:$G$50,0))</f>
        <v>7.3</v>
      </c>
      <c r="Q4367" s="31">
        <f t="shared" si="345"/>
        <v>8.8280189965037233E-5</v>
      </c>
    </row>
    <row r="4368" spans="11:17" x14ac:dyDescent="0.2">
      <c r="K4368">
        <f t="shared" si="346"/>
        <v>182</v>
      </c>
      <c r="L4368">
        <f t="shared" si="347"/>
        <v>18</v>
      </c>
      <c r="M4368" t="s">
        <v>14</v>
      </c>
      <c r="N4368" s="20">
        <f t="shared" si="344"/>
        <v>7</v>
      </c>
      <c r="O4368" s="21">
        <f t="shared" si="343"/>
        <v>1.1644251482562872E-4</v>
      </c>
      <c r="P4368" s="29">
        <f>N4368*INDEX($H$47:$H$50,MATCH(M4368,'Mining Dmd Profile'!$G$47:$G$50,0))</f>
        <v>7</v>
      </c>
      <c r="Q4368" s="31">
        <f t="shared" si="345"/>
        <v>8.4652236952775437E-5</v>
      </c>
    </row>
    <row r="4369" spans="11:17" x14ac:dyDescent="0.2">
      <c r="K4369">
        <f t="shared" si="346"/>
        <v>182</v>
      </c>
      <c r="L4369">
        <f t="shared" si="347"/>
        <v>19</v>
      </c>
      <c r="M4369" t="s">
        <v>14</v>
      </c>
      <c r="N4369" s="20">
        <f t="shared" si="344"/>
        <v>7.3</v>
      </c>
      <c r="O4369" s="21">
        <f t="shared" si="343"/>
        <v>1.2143290831815567E-4</v>
      </c>
      <c r="P4369" s="29">
        <f>N4369*INDEX($H$47:$H$50,MATCH(M4369,'Mining Dmd Profile'!$G$47:$G$50,0))</f>
        <v>7.3</v>
      </c>
      <c r="Q4369" s="31">
        <f t="shared" si="345"/>
        <v>8.8280189965037233E-5</v>
      </c>
    </row>
    <row r="4370" spans="11:17" x14ac:dyDescent="0.2">
      <c r="K4370">
        <f t="shared" si="346"/>
        <v>182</v>
      </c>
      <c r="L4370">
        <f t="shared" si="347"/>
        <v>20</v>
      </c>
      <c r="M4370" t="s">
        <v>14</v>
      </c>
      <c r="N4370" s="20">
        <f t="shared" si="344"/>
        <v>7.7</v>
      </c>
      <c r="O4370" s="21">
        <f t="shared" si="343"/>
        <v>1.2808676630819162E-4</v>
      </c>
      <c r="P4370" s="29">
        <f>N4370*INDEX($H$47:$H$50,MATCH(M4370,'Mining Dmd Profile'!$G$47:$G$50,0))</f>
        <v>7.7</v>
      </c>
      <c r="Q4370" s="31">
        <f t="shared" si="345"/>
        <v>9.3117460648052983E-5</v>
      </c>
    </row>
    <row r="4371" spans="11:17" x14ac:dyDescent="0.2">
      <c r="K4371">
        <f t="shared" si="346"/>
        <v>182</v>
      </c>
      <c r="L4371">
        <f t="shared" si="347"/>
        <v>21</v>
      </c>
      <c r="M4371" t="s">
        <v>14</v>
      </c>
      <c r="N4371" s="20">
        <f t="shared" si="344"/>
        <v>8</v>
      </c>
      <c r="O4371" s="21">
        <f t="shared" si="343"/>
        <v>1.3307715980071856E-4</v>
      </c>
      <c r="P4371" s="29">
        <f>N4371*INDEX($H$47:$H$50,MATCH(M4371,'Mining Dmd Profile'!$G$47:$G$50,0))</f>
        <v>8</v>
      </c>
      <c r="Q4371" s="31">
        <f t="shared" si="345"/>
        <v>9.6745413660314779E-5</v>
      </c>
    </row>
    <row r="4372" spans="11:17" x14ac:dyDescent="0.2">
      <c r="K4372">
        <f t="shared" si="346"/>
        <v>182</v>
      </c>
      <c r="L4372">
        <f t="shared" si="347"/>
        <v>22</v>
      </c>
      <c r="M4372" t="s">
        <v>14</v>
      </c>
      <c r="N4372" s="20">
        <f t="shared" si="344"/>
        <v>8</v>
      </c>
      <c r="O4372" s="21">
        <f t="shared" si="343"/>
        <v>1.3307715980071856E-4</v>
      </c>
      <c r="P4372" s="29">
        <f>N4372*INDEX($H$47:$H$50,MATCH(M4372,'Mining Dmd Profile'!$G$47:$G$50,0))</f>
        <v>8</v>
      </c>
      <c r="Q4372" s="31">
        <f t="shared" si="345"/>
        <v>9.6745413660314779E-5</v>
      </c>
    </row>
    <row r="4373" spans="11:17" x14ac:dyDescent="0.2">
      <c r="K4373">
        <f t="shared" si="346"/>
        <v>182</v>
      </c>
      <c r="L4373">
        <f t="shared" si="347"/>
        <v>23</v>
      </c>
      <c r="M4373" t="s">
        <v>14</v>
      </c>
      <c r="N4373" s="20">
        <f t="shared" si="344"/>
        <v>8</v>
      </c>
      <c r="O4373" s="21">
        <f t="shared" si="343"/>
        <v>1.3307715980071856E-4</v>
      </c>
      <c r="P4373" s="29">
        <f>N4373*INDEX($H$47:$H$50,MATCH(M4373,'Mining Dmd Profile'!$G$47:$G$50,0))</f>
        <v>8</v>
      </c>
      <c r="Q4373" s="31">
        <f t="shared" si="345"/>
        <v>9.6745413660314779E-5</v>
      </c>
    </row>
    <row r="4374" spans="11:17" x14ac:dyDescent="0.2">
      <c r="K4374">
        <f t="shared" si="346"/>
        <v>182</v>
      </c>
      <c r="L4374">
        <f t="shared" si="347"/>
        <v>24</v>
      </c>
      <c r="M4374" t="s">
        <v>14</v>
      </c>
      <c r="N4374" s="20">
        <f t="shared" si="344"/>
        <v>8</v>
      </c>
      <c r="O4374" s="21">
        <f t="shared" si="343"/>
        <v>1.3307715980071856E-4</v>
      </c>
      <c r="P4374" s="29">
        <f>N4374*INDEX($H$47:$H$50,MATCH(M4374,'Mining Dmd Profile'!$G$47:$G$50,0))</f>
        <v>8</v>
      </c>
      <c r="Q4374" s="31">
        <f t="shared" si="345"/>
        <v>9.6745413660314779E-5</v>
      </c>
    </row>
    <row r="4375" spans="11:17" x14ac:dyDescent="0.2">
      <c r="K4375">
        <f t="shared" si="346"/>
        <v>183</v>
      </c>
      <c r="L4375">
        <f t="shared" si="347"/>
        <v>1</v>
      </c>
      <c r="M4375" t="s">
        <v>14</v>
      </c>
      <c r="N4375" s="20">
        <f t="shared" si="344"/>
        <v>7</v>
      </c>
      <c r="O4375" s="21">
        <f t="shared" si="343"/>
        <v>1.1644251482562872E-4</v>
      </c>
      <c r="P4375" s="29">
        <f>N4375*INDEX($H$47:$H$50,MATCH(M4375,'Mining Dmd Profile'!$G$47:$G$50,0))</f>
        <v>7</v>
      </c>
      <c r="Q4375" s="31">
        <f t="shared" si="345"/>
        <v>8.4652236952775437E-5</v>
      </c>
    </row>
    <row r="4376" spans="11:17" x14ac:dyDescent="0.2">
      <c r="K4376">
        <f t="shared" si="346"/>
        <v>183</v>
      </c>
      <c r="L4376">
        <f t="shared" si="347"/>
        <v>2</v>
      </c>
      <c r="M4376" t="s">
        <v>14</v>
      </c>
      <c r="N4376" s="20">
        <f t="shared" si="344"/>
        <v>6.5</v>
      </c>
      <c r="O4376" s="21">
        <f t="shared" si="343"/>
        <v>1.0812519233808381E-4</v>
      </c>
      <c r="P4376" s="29">
        <f>N4376*INDEX($H$47:$H$50,MATCH(M4376,'Mining Dmd Profile'!$G$47:$G$50,0))</f>
        <v>6.5</v>
      </c>
      <c r="Q4376" s="31">
        <f t="shared" si="345"/>
        <v>7.8605648599005759E-5</v>
      </c>
    </row>
    <row r="4377" spans="11:17" x14ac:dyDescent="0.2">
      <c r="K4377">
        <f t="shared" si="346"/>
        <v>183</v>
      </c>
      <c r="L4377">
        <f t="shared" si="347"/>
        <v>3</v>
      </c>
      <c r="M4377" t="s">
        <v>14</v>
      </c>
      <c r="N4377" s="20">
        <f t="shared" si="344"/>
        <v>6</v>
      </c>
      <c r="O4377" s="21">
        <f t="shared" si="343"/>
        <v>9.9807869850538917E-5</v>
      </c>
      <c r="P4377" s="29">
        <f>N4377*INDEX($H$47:$H$50,MATCH(M4377,'Mining Dmd Profile'!$G$47:$G$50,0))</f>
        <v>6</v>
      </c>
      <c r="Q4377" s="31">
        <f t="shared" si="345"/>
        <v>7.2559060245236094E-5</v>
      </c>
    </row>
    <row r="4378" spans="11:17" x14ac:dyDescent="0.2">
      <c r="K4378">
        <f t="shared" si="346"/>
        <v>183</v>
      </c>
      <c r="L4378">
        <f t="shared" si="347"/>
        <v>4</v>
      </c>
      <c r="M4378" t="s">
        <v>14</v>
      </c>
      <c r="N4378" s="20">
        <f t="shared" si="344"/>
        <v>5.5</v>
      </c>
      <c r="O4378" s="21">
        <f t="shared" si="343"/>
        <v>9.1490547362994007E-5</v>
      </c>
      <c r="P4378" s="29">
        <f>N4378*INDEX($H$47:$H$50,MATCH(M4378,'Mining Dmd Profile'!$G$47:$G$50,0))</f>
        <v>5.5</v>
      </c>
      <c r="Q4378" s="31">
        <f t="shared" si="345"/>
        <v>6.6512471891466417E-5</v>
      </c>
    </row>
    <row r="4379" spans="11:17" x14ac:dyDescent="0.2">
      <c r="K4379">
        <f t="shared" si="346"/>
        <v>183</v>
      </c>
      <c r="L4379">
        <f t="shared" si="347"/>
        <v>5</v>
      </c>
      <c r="M4379" t="s">
        <v>14</v>
      </c>
      <c r="N4379" s="20">
        <f t="shared" si="344"/>
        <v>5.5</v>
      </c>
      <c r="O4379" s="21">
        <f t="shared" si="343"/>
        <v>9.1490547362994007E-5</v>
      </c>
      <c r="P4379" s="29">
        <f>N4379*INDEX($H$47:$H$50,MATCH(M4379,'Mining Dmd Profile'!$G$47:$G$50,0))</f>
        <v>5.5</v>
      </c>
      <c r="Q4379" s="31">
        <f t="shared" si="345"/>
        <v>6.6512471891466417E-5</v>
      </c>
    </row>
    <row r="4380" spans="11:17" x14ac:dyDescent="0.2">
      <c r="K4380">
        <f t="shared" si="346"/>
        <v>183</v>
      </c>
      <c r="L4380">
        <f t="shared" si="347"/>
        <v>6</v>
      </c>
      <c r="M4380" t="s">
        <v>14</v>
      </c>
      <c r="N4380" s="20">
        <f t="shared" si="344"/>
        <v>5.5</v>
      </c>
      <c r="O4380" s="21">
        <f t="shared" si="343"/>
        <v>9.1490547362994007E-5</v>
      </c>
      <c r="P4380" s="29">
        <f>N4380*INDEX($H$47:$H$50,MATCH(M4380,'Mining Dmd Profile'!$G$47:$G$50,0))</f>
        <v>5.5</v>
      </c>
      <c r="Q4380" s="31">
        <f t="shared" si="345"/>
        <v>6.6512471891466417E-5</v>
      </c>
    </row>
    <row r="4381" spans="11:17" x14ac:dyDescent="0.2">
      <c r="K4381">
        <f t="shared" si="346"/>
        <v>183</v>
      </c>
      <c r="L4381">
        <f t="shared" si="347"/>
        <v>7</v>
      </c>
      <c r="M4381" t="s">
        <v>14</v>
      </c>
      <c r="N4381" s="20">
        <f t="shared" si="344"/>
        <v>5.5</v>
      </c>
      <c r="O4381" s="21">
        <f t="shared" si="343"/>
        <v>9.1490547362994007E-5</v>
      </c>
      <c r="P4381" s="29">
        <f>N4381*INDEX($H$47:$H$50,MATCH(M4381,'Mining Dmd Profile'!$G$47:$G$50,0))</f>
        <v>5.5</v>
      </c>
      <c r="Q4381" s="31">
        <f t="shared" si="345"/>
        <v>6.6512471891466417E-5</v>
      </c>
    </row>
    <row r="4382" spans="11:17" x14ac:dyDescent="0.2">
      <c r="K4382">
        <f t="shared" si="346"/>
        <v>183</v>
      </c>
      <c r="L4382">
        <f t="shared" si="347"/>
        <v>8</v>
      </c>
      <c r="M4382" t="s">
        <v>14</v>
      </c>
      <c r="N4382" s="20">
        <f t="shared" si="344"/>
        <v>5.5</v>
      </c>
      <c r="O4382" s="21">
        <f t="shared" si="343"/>
        <v>9.1490547362994007E-5</v>
      </c>
      <c r="P4382" s="29">
        <f>N4382*INDEX($H$47:$H$50,MATCH(M4382,'Mining Dmd Profile'!$G$47:$G$50,0))</f>
        <v>5.5</v>
      </c>
      <c r="Q4382" s="31">
        <f t="shared" si="345"/>
        <v>6.6512471891466417E-5</v>
      </c>
    </row>
    <row r="4383" spans="11:17" x14ac:dyDescent="0.2">
      <c r="K4383">
        <f t="shared" si="346"/>
        <v>183</v>
      </c>
      <c r="L4383">
        <f t="shared" si="347"/>
        <v>9</v>
      </c>
      <c r="M4383" t="s">
        <v>14</v>
      </c>
      <c r="N4383" s="20">
        <f t="shared" si="344"/>
        <v>5.5</v>
      </c>
      <c r="O4383" s="21">
        <f t="shared" si="343"/>
        <v>9.1490547362994007E-5</v>
      </c>
      <c r="P4383" s="29">
        <f>N4383*INDEX($H$47:$H$50,MATCH(M4383,'Mining Dmd Profile'!$G$47:$G$50,0))</f>
        <v>5.5</v>
      </c>
      <c r="Q4383" s="31">
        <f t="shared" si="345"/>
        <v>6.6512471891466417E-5</v>
      </c>
    </row>
    <row r="4384" spans="11:17" x14ac:dyDescent="0.2">
      <c r="K4384">
        <f t="shared" si="346"/>
        <v>183</v>
      </c>
      <c r="L4384">
        <f t="shared" si="347"/>
        <v>10</v>
      </c>
      <c r="M4384" t="s">
        <v>14</v>
      </c>
      <c r="N4384" s="20">
        <f t="shared" si="344"/>
        <v>6</v>
      </c>
      <c r="O4384" s="21">
        <f t="shared" si="343"/>
        <v>9.9807869850538917E-5</v>
      </c>
      <c r="P4384" s="29">
        <f>N4384*INDEX($H$47:$H$50,MATCH(M4384,'Mining Dmd Profile'!$G$47:$G$50,0))</f>
        <v>6</v>
      </c>
      <c r="Q4384" s="31">
        <f t="shared" si="345"/>
        <v>7.2559060245236094E-5</v>
      </c>
    </row>
    <row r="4385" spans="11:17" x14ac:dyDescent="0.2">
      <c r="K4385">
        <f t="shared" si="346"/>
        <v>183</v>
      </c>
      <c r="L4385">
        <f t="shared" si="347"/>
        <v>11</v>
      </c>
      <c r="M4385" t="s">
        <v>14</v>
      </c>
      <c r="N4385" s="20">
        <f t="shared" si="344"/>
        <v>6.6</v>
      </c>
      <c r="O4385" s="21">
        <f t="shared" si="343"/>
        <v>1.0978865683559279E-4</v>
      </c>
      <c r="P4385" s="29">
        <f>N4385*INDEX($H$47:$H$50,MATCH(M4385,'Mining Dmd Profile'!$G$47:$G$50,0))</f>
        <v>6.6</v>
      </c>
      <c r="Q4385" s="31">
        <f t="shared" si="345"/>
        <v>7.98149662697597E-5</v>
      </c>
    </row>
    <row r="4386" spans="11:17" x14ac:dyDescent="0.2">
      <c r="K4386">
        <f t="shared" si="346"/>
        <v>183</v>
      </c>
      <c r="L4386">
        <f t="shared" si="347"/>
        <v>12</v>
      </c>
      <c r="M4386" t="s">
        <v>14</v>
      </c>
      <c r="N4386" s="20">
        <f t="shared" si="344"/>
        <v>7</v>
      </c>
      <c r="O4386" s="21">
        <f t="shared" si="343"/>
        <v>1.1644251482562872E-4</v>
      </c>
      <c r="P4386" s="29">
        <f>N4386*INDEX($H$47:$H$50,MATCH(M4386,'Mining Dmd Profile'!$G$47:$G$50,0))</f>
        <v>7</v>
      </c>
      <c r="Q4386" s="31">
        <f t="shared" si="345"/>
        <v>8.4652236952775437E-5</v>
      </c>
    </row>
    <row r="4387" spans="11:17" x14ac:dyDescent="0.2">
      <c r="K4387">
        <f t="shared" si="346"/>
        <v>183</v>
      </c>
      <c r="L4387">
        <f t="shared" si="347"/>
        <v>13</v>
      </c>
      <c r="M4387" t="s">
        <v>14</v>
      </c>
      <c r="N4387" s="20">
        <f t="shared" si="344"/>
        <v>7.5</v>
      </c>
      <c r="O4387" s="21">
        <f t="shared" si="343"/>
        <v>1.2475983731317363E-4</v>
      </c>
      <c r="P4387" s="29">
        <f>N4387*INDEX($H$47:$H$50,MATCH(M4387,'Mining Dmd Profile'!$G$47:$G$50,0))</f>
        <v>7.5</v>
      </c>
      <c r="Q4387" s="31">
        <f t="shared" si="345"/>
        <v>9.0698825306545115E-5</v>
      </c>
    </row>
    <row r="4388" spans="11:17" x14ac:dyDescent="0.2">
      <c r="K4388">
        <f t="shared" si="346"/>
        <v>183</v>
      </c>
      <c r="L4388">
        <f t="shared" si="347"/>
        <v>14</v>
      </c>
      <c r="M4388" t="s">
        <v>14</v>
      </c>
      <c r="N4388" s="20">
        <f t="shared" si="344"/>
        <v>8</v>
      </c>
      <c r="O4388" s="21">
        <f t="shared" si="343"/>
        <v>1.3307715980071856E-4</v>
      </c>
      <c r="P4388" s="29">
        <f>N4388*INDEX($H$47:$H$50,MATCH(M4388,'Mining Dmd Profile'!$G$47:$G$50,0))</f>
        <v>8</v>
      </c>
      <c r="Q4388" s="31">
        <f t="shared" si="345"/>
        <v>9.6745413660314779E-5</v>
      </c>
    </row>
    <row r="4389" spans="11:17" x14ac:dyDescent="0.2">
      <c r="K4389">
        <f t="shared" si="346"/>
        <v>183</v>
      </c>
      <c r="L4389">
        <f t="shared" si="347"/>
        <v>15</v>
      </c>
      <c r="M4389" t="s">
        <v>14</v>
      </c>
      <c r="N4389" s="20">
        <f t="shared" si="344"/>
        <v>8.1</v>
      </c>
      <c r="O4389" s="21">
        <f t="shared" si="343"/>
        <v>1.3474062429822754E-4</v>
      </c>
      <c r="P4389" s="29">
        <f>N4389*INDEX($H$47:$H$50,MATCH(M4389,'Mining Dmd Profile'!$G$47:$G$50,0))</f>
        <v>8.1</v>
      </c>
      <c r="Q4389" s="31">
        <f t="shared" si="345"/>
        <v>9.795473133106872E-5</v>
      </c>
    </row>
    <row r="4390" spans="11:17" x14ac:dyDescent="0.2">
      <c r="K4390">
        <f t="shared" si="346"/>
        <v>183</v>
      </c>
      <c r="L4390">
        <f t="shared" si="347"/>
        <v>16</v>
      </c>
      <c r="M4390" t="s">
        <v>14</v>
      </c>
      <c r="N4390" s="20">
        <f t="shared" si="344"/>
        <v>7.7</v>
      </c>
      <c r="O4390" s="21">
        <f t="shared" si="343"/>
        <v>1.2808676630819162E-4</v>
      </c>
      <c r="P4390" s="29">
        <f>N4390*INDEX($H$47:$H$50,MATCH(M4390,'Mining Dmd Profile'!$G$47:$G$50,0))</f>
        <v>7.7</v>
      </c>
      <c r="Q4390" s="31">
        <f t="shared" si="345"/>
        <v>9.3117460648052983E-5</v>
      </c>
    </row>
    <row r="4391" spans="11:17" x14ac:dyDescent="0.2">
      <c r="K4391">
        <f t="shared" si="346"/>
        <v>183</v>
      </c>
      <c r="L4391">
        <f t="shared" si="347"/>
        <v>17</v>
      </c>
      <c r="M4391" t="s">
        <v>14</v>
      </c>
      <c r="N4391" s="20">
        <f t="shared" si="344"/>
        <v>7.3</v>
      </c>
      <c r="O4391" s="21">
        <f t="shared" si="343"/>
        <v>1.2143290831815567E-4</v>
      </c>
      <c r="P4391" s="29">
        <f>N4391*INDEX($H$47:$H$50,MATCH(M4391,'Mining Dmd Profile'!$G$47:$G$50,0))</f>
        <v>7.3</v>
      </c>
      <c r="Q4391" s="31">
        <f t="shared" si="345"/>
        <v>8.8280189965037233E-5</v>
      </c>
    </row>
    <row r="4392" spans="11:17" x14ac:dyDescent="0.2">
      <c r="K4392">
        <f t="shared" si="346"/>
        <v>183</v>
      </c>
      <c r="L4392">
        <f t="shared" si="347"/>
        <v>18</v>
      </c>
      <c r="M4392" t="s">
        <v>14</v>
      </c>
      <c r="N4392" s="20">
        <f t="shared" si="344"/>
        <v>7</v>
      </c>
      <c r="O4392" s="21">
        <f t="shared" si="343"/>
        <v>1.1644251482562872E-4</v>
      </c>
      <c r="P4392" s="29">
        <f>N4392*INDEX($H$47:$H$50,MATCH(M4392,'Mining Dmd Profile'!$G$47:$G$50,0))</f>
        <v>7</v>
      </c>
      <c r="Q4392" s="31">
        <f t="shared" si="345"/>
        <v>8.4652236952775437E-5</v>
      </c>
    </row>
    <row r="4393" spans="11:17" x14ac:dyDescent="0.2">
      <c r="K4393">
        <f t="shared" si="346"/>
        <v>183</v>
      </c>
      <c r="L4393">
        <f t="shared" si="347"/>
        <v>19</v>
      </c>
      <c r="M4393" t="s">
        <v>14</v>
      </c>
      <c r="N4393" s="20">
        <f t="shared" si="344"/>
        <v>7.3</v>
      </c>
      <c r="O4393" s="21">
        <f t="shared" si="343"/>
        <v>1.2143290831815567E-4</v>
      </c>
      <c r="P4393" s="29">
        <f>N4393*INDEX($H$47:$H$50,MATCH(M4393,'Mining Dmd Profile'!$G$47:$G$50,0))</f>
        <v>7.3</v>
      </c>
      <c r="Q4393" s="31">
        <f t="shared" si="345"/>
        <v>8.8280189965037233E-5</v>
      </c>
    </row>
    <row r="4394" spans="11:17" x14ac:dyDescent="0.2">
      <c r="K4394">
        <f t="shared" si="346"/>
        <v>183</v>
      </c>
      <c r="L4394">
        <f t="shared" si="347"/>
        <v>20</v>
      </c>
      <c r="M4394" t="s">
        <v>14</v>
      </c>
      <c r="N4394" s="20">
        <f t="shared" si="344"/>
        <v>7.7</v>
      </c>
      <c r="O4394" s="21">
        <f t="shared" si="343"/>
        <v>1.2808676630819162E-4</v>
      </c>
      <c r="P4394" s="29">
        <f>N4394*INDEX($H$47:$H$50,MATCH(M4394,'Mining Dmd Profile'!$G$47:$G$50,0))</f>
        <v>7.7</v>
      </c>
      <c r="Q4394" s="31">
        <f t="shared" si="345"/>
        <v>9.3117460648052983E-5</v>
      </c>
    </row>
    <row r="4395" spans="11:17" x14ac:dyDescent="0.2">
      <c r="K4395">
        <f t="shared" si="346"/>
        <v>183</v>
      </c>
      <c r="L4395">
        <f t="shared" si="347"/>
        <v>21</v>
      </c>
      <c r="M4395" t="s">
        <v>14</v>
      </c>
      <c r="N4395" s="20">
        <f t="shared" si="344"/>
        <v>8</v>
      </c>
      <c r="O4395" s="21">
        <f t="shared" si="343"/>
        <v>1.3307715980071856E-4</v>
      </c>
      <c r="P4395" s="29">
        <f>N4395*INDEX($H$47:$H$50,MATCH(M4395,'Mining Dmd Profile'!$G$47:$G$50,0))</f>
        <v>8</v>
      </c>
      <c r="Q4395" s="31">
        <f t="shared" si="345"/>
        <v>9.6745413660314779E-5</v>
      </c>
    </row>
    <row r="4396" spans="11:17" x14ac:dyDescent="0.2">
      <c r="K4396">
        <f t="shared" si="346"/>
        <v>183</v>
      </c>
      <c r="L4396">
        <f t="shared" si="347"/>
        <v>22</v>
      </c>
      <c r="M4396" t="s">
        <v>14</v>
      </c>
      <c r="N4396" s="20">
        <f t="shared" si="344"/>
        <v>8</v>
      </c>
      <c r="O4396" s="21">
        <f t="shared" si="343"/>
        <v>1.3307715980071856E-4</v>
      </c>
      <c r="P4396" s="29">
        <f>N4396*INDEX($H$47:$H$50,MATCH(M4396,'Mining Dmd Profile'!$G$47:$G$50,0))</f>
        <v>8</v>
      </c>
      <c r="Q4396" s="31">
        <f t="shared" si="345"/>
        <v>9.6745413660314779E-5</v>
      </c>
    </row>
    <row r="4397" spans="11:17" x14ac:dyDescent="0.2">
      <c r="K4397">
        <f t="shared" si="346"/>
        <v>183</v>
      </c>
      <c r="L4397">
        <f t="shared" si="347"/>
        <v>23</v>
      </c>
      <c r="M4397" t="s">
        <v>14</v>
      </c>
      <c r="N4397" s="20">
        <f t="shared" si="344"/>
        <v>8</v>
      </c>
      <c r="O4397" s="21">
        <f t="shared" si="343"/>
        <v>1.3307715980071856E-4</v>
      </c>
      <c r="P4397" s="29">
        <f>N4397*INDEX($H$47:$H$50,MATCH(M4397,'Mining Dmd Profile'!$G$47:$G$50,0))</f>
        <v>8</v>
      </c>
      <c r="Q4397" s="31">
        <f t="shared" si="345"/>
        <v>9.6745413660314779E-5</v>
      </c>
    </row>
    <row r="4398" spans="11:17" x14ac:dyDescent="0.2">
      <c r="K4398">
        <f t="shared" si="346"/>
        <v>183</v>
      </c>
      <c r="L4398">
        <f t="shared" si="347"/>
        <v>24</v>
      </c>
      <c r="M4398" t="s">
        <v>14</v>
      </c>
      <c r="N4398" s="20">
        <f t="shared" si="344"/>
        <v>8</v>
      </c>
      <c r="O4398" s="21">
        <f t="shared" si="343"/>
        <v>1.3307715980071856E-4</v>
      </c>
      <c r="P4398" s="29">
        <f>N4398*INDEX($H$47:$H$50,MATCH(M4398,'Mining Dmd Profile'!$G$47:$G$50,0))</f>
        <v>8</v>
      </c>
      <c r="Q4398" s="31">
        <f t="shared" si="345"/>
        <v>9.6745413660314779E-5</v>
      </c>
    </row>
    <row r="4399" spans="11:17" x14ac:dyDescent="0.2">
      <c r="K4399">
        <f t="shared" si="346"/>
        <v>184</v>
      </c>
      <c r="L4399">
        <f t="shared" si="347"/>
        <v>1</v>
      </c>
      <c r="M4399" t="s">
        <v>14</v>
      </c>
      <c r="N4399" s="20">
        <f t="shared" si="344"/>
        <v>7</v>
      </c>
      <c r="O4399" s="21">
        <f t="shared" si="343"/>
        <v>1.1644251482562872E-4</v>
      </c>
      <c r="P4399" s="29">
        <f>N4399*INDEX($H$47:$H$50,MATCH(M4399,'Mining Dmd Profile'!$G$47:$G$50,0))</f>
        <v>7</v>
      </c>
      <c r="Q4399" s="31">
        <f t="shared" si="345"/>
        <v>8.4652236952775437E-5</v>
      </c>
    </row>
    <row r="4400" spans="11:17" x14ac:dyDescent="0.2">
      <c r="K4400">
        <f t="shared" si="346"/>
        <v>184</v>
      </c>
      <c r="L4400">
        <f t="shared" si="347"/>
        <v>2</v>
      </c>
      <c r="M4400" t="s">
        <v>14</v>
      </c>
      <c r="N4400" s="20">
        <f t="shared" si="344"/>
        <v>6.5</v>
      </c>
      <c r="O4400" s="21">
        <f t="shared" si="343"/>
        <v>1.0812519233808381E-4</v>
      </c>
      <c r="P4400" s="29">
        <f>N4400*INDEX($H$47:$H$50,MATCH(M4400,'Mining Dmd Profile'!$G$47:$G$50,0))</f>
        <v>6.5</v>
      </c>
      <c r="Q4400" s="31">
        <f t="shared" si="345"/>
        <v>7.8605648599005759E-5</v>
      </c>
    </row>
    <row r="4401" spans="11:17" x14ac:dyDescent="0.2">
      <c r="K4401">
        <f t="shared" si="346"/>
        <v>184</v>
      </c>
      <c r="L4401">
        <f t="shared" si="347"/>
        <v>3</v>
      </c>
      <c r="M4401" t="s">
        <v>14</v>
      </c>
      <c r="N4401" s="20">
        <f t="shared" si="344"/>
        <v>6</v>
      </c>
      <c r="O4401" s="21">
        <f t="shared" si="343"/>
        <v>9.9807869850538917E-5</v>
      </c>
      <c r="P4401" s="29">
        <f>N4401*INDEX($H$47:$H$50,MATCH(M4401,'Mining Dmd Profile'!$G$47:$G$50,0))</f>
        <v>6</v>
      </c>
      <c r="Q4401" s="31">
        <f t="shared" si="345"/>
        <v>7.2559060245236094E-5</v>
      </c>
    </row>
    <row r="4402" spans="11:17" x14ac:dyDescent="0.2">
      <c r="K4402">
        <f t="shared" si="346"/>
        <v>184</v>
      </c>
      <c r="L4402">
        <f t="shared" si="347"/>
        <v>4</v>
      </c>
      <c r="M4402" t="s">
        <v>14</v>
      </c>
      <c r="N4402" s="20">
        <f t="shared" si="344"/>
        <v>5.5</v>
      </c>
      <c r="O4402" s="21">
        <f t="shared" si="343"/>
        <v>9.1490547362994007E-5</v>
      </c>
      <c r="P4402" s="29">
        <f>N4402*INDEX($H$47:$H$50,MATCH(M4402,'Mining Dmd Profile'!$G$47:$G$50,0))</f>
        <v>5.5</v>
      </c>
      <c r="Q4402" s="31">
        <f t="shared" si="345"/>
        <v>6.6512471891466417E-5</v>
      </c>
    </row>
    <row r="4403" spans="11:17" x14ac:dyDescent="0.2">
      <c r="K4403">
        <f t="shared" si="346"/>
        <v>184</v>
      </c>
      <c r="L4403">
        <f t="shared" si="347"/>
        <v>5</v>
      </c>
      <c r="M4403" t="s">
        <v>14</v>
      </c>
      <c r="N4403" s="20">
        <f t="shared" si="344"/>
        <v>5.5</v>
      </c>
      <c r="O4403" s="21">
        <f t="shared" si="343"/>
        <v>9.1490547362994007E-5</v>
      </c>
      <c r="P4403" s="29">
        <f>N4403*INDEX($H$47:$H$50,MATCH(M4403,'Mining Dmd Profile'!$G$47:$G$50,0))</f>
        <v>5.5</v>
      </c>
      <c r="Q4403" s="31">
        <f t="shared" si="345"/>
        <v>6.6512471891466417E-5</v>
      </c>
    </row>
    <row r="4404" spans="11:17" x14ac:dyDescent="0.2">
      <c r="K4404">
        <f t="shared" si="346"/>
        <v>184</v>
      </c>
      <c r="L4404">
        <f t="shared" si="347"/>
        <v>6</v>
      </c>
      <c r="M4404" t="s">
        <v>14</v>
      </c>
      <c r="N4404" s="20">
        <f t="shared" si="344"/>
        <v>5.5</v>
      </c>
      <c r="O4404" s="21">
        <f t="shared" si="343"/>
        <v>9.1490547362994007E-5</v>
      </c>
      <c r="P4404" s="29">
        <f>N4404*INDEX($H$47:$H$50,MATCH(M4404,'Mining Dmd Profile'!$G$47:$G$50,0))</f>
        <v>5.5</v>
      </c>
      <c r="Q4404" s="31">
        <f t="shared" si="345"/>
        <v>6.6512471891466417E-5</v>
      </c>
    </row>
    <row r="4405" spans="11:17" x14ac:dyDescent="0.2">
      <c r="K4405">
        <f t="shared" si="346"/>
        <v>184</v>
      </c>
      <c r="L4405">
        <f t="shared" si="347"/>
        <v>7</v>
      </c>
      <c r="M4405" t="s">
        <v>14</v>
      </c>
      <c r="N4405" s="20">
        <f t="shared" si="344"/>
        <v>5.5</v>
      </c>
      <c r="O4405" s="21">
        <f t="shared" si="343"/>
        <v>9.1490547362994007E-5</v>
      </c>
      <c r="P4405" s="29">
        <f>N4405*INDEX($H$47:$H$50,MATCH(M4405,'Mining Dmd Profile'!$G$47:$G$50,0))</f>
        <v>5.5</v>
      </c>
      <c r="Q4405" s="31">
        <f t="shared" si="345"/>
        <v>6.6512471891466417E-5</v>
      </c>
    </row>
    <row r="4406" spans="11:17" x14ac:dyDescent="0.2">
      <c r="K4406">
        <f t="shared" si="346"/>
        <v>184</v>
      </c>
      <c r="L4406">
        <f t="shared" si="347"/>
        <v>8</v>
      </c>
      <c r="M4406" t="s">
        <v>14</v>
      </c>
      <c r="N4406" s="20">
        <f t="shared" si="344"/>
        <v>5.5</v>
      </c>
      <c r="O4406" s="21">
        <f t="shared" si="343"/>
        <v>9.1490547362994007E-5</v>
      </c>
      <c r="P4406" s="29">
        <f>N4406*INDEX($H$47:$H$50,MATCH(M4406,'Mining Dmd Profile'!$G$47:$G$50,0))</f>
        <v>5.5</v>
      </c>
      <c r="Q4406" s="31">
        <f t="shared" si="345"/>
        <v>6.6512471891466417E-5</v>
      </c>
    </row>
    <row r="4407" spans="11:17" x14ac:dyDescent="0.2">
      <c r="K4407">
        <f t="shared" si="346"/>
        <v>184</v>
      </c>
      <c r="L4407">
        <f t="shared" si="347"/>
        <v>9</v>
      </c>
      <c r="M4407" t="s">
        <v>14</v>
      </c>
      <c r="N4407" s="20">
        <f t="shared" si="344"/>
        <v>5.5</v>
      </c>
      <c r="O4407" s="21">
        <f t="shared" si="343"/>
        <v>9.1490547362994007E-5</v>
      </c>
      <c r="P4407" s="29">
        <f>N4407*INDEX($H$47:$H$50,MATCH(M4407,'Mining Dmd Profile'!$G$47:$G$50,0))</f>
        <v>5.5</v>
      </c>
      <c r="Q4407" s="31">
        <f t="shared" si="345"/>
        <v>6.6512471891466417E-5</v>
      </c>
    </row>
    <row r="4408" spans="11:17" x14ac:dyDescent="0.2">
      <c r="K4408">
        <f t="shared" si="346"/>
        <v>184</v>
      </c>
      <c r="L4408">
        <f t="shared" si="347"/>
        <v>10</v>
      </c>
      <c r="M4408" t="s">
        <v>14</v>
      </c>
      <c r="N4408" s="20">
        <f t="shared" si="344"/>
        <v>6</v>
      </c>
      <c r="O4408" s="21">
        <f t="shared" si="343"/>
        <v>9.9807869850538917E-5</v>
      </c>
      <c r="P4408" s="29">
        <f>N4408*INDEX($H$47:$H$50,MATCH(M4408,'Mining Dmd Profile'!$G$47:$G$50,0))</f>
        <v>6</v>
      </c>
      <c r="Q4408" s="31">
        <f t="shared" si="345"/>
        <v>7.2559060245236094E-5</v>
      </c>
    </row>
    <row r="4409" spans="11:17" x14ac:dyDescent="0.2">
      <c r="K4409">
        <f t="shared" si="346"/>
        <v>184</v>
      </c>
      <c r="L4409">
        <f t="shared" si="347"/>
        <v>11</v>
      </c>
      <c r="M4409" t="s">
        <v>14</v>
      </c>
      <c r="N4409" s="20">
        <f t="shared" si="344"/>
        <v>6.6</v>
      </c>
      <c r="O4409" s="21">
        <f t="shared" si="343"/>
        <v>1.0978865683559279E-4</v>
      </c>
      <c r="P4409" s="29">
        <f>N4409*INDEX($H$47:$H$50,MATCH(M4409,'Mining Dmd Profile'!$G$47:$G$50,0))</f>
        <v>6.6</v>
      </c>
      <c r="Q4409" s="31">
        <f t="shared" si="345"/>
        <v>7.98149662697597E-5</v>
      </c>
    </row>
    <row r="4410" spans="11:17" x14ac:dyDescent="0.2">
      <c r="K4410">
        <f t="shared" si="346"/>
        <v>184</v>
      </c>
      <c r="L4410">
        <f t="shared" si="347"/>
        <v>12</v>
      </c>
      <c r="M4410" t="s">
        <v>14</v>
      </c>
      <c r="N4410" s="20">
        <f t="shared" si="344"/>
        <v>7</v>
      </c>
      <c r="O4410" s="21">
        <f t="shared" si="343"/>
        <v>1.1644251482562872E-4</v>
      </c>
      <c r="P4410" s="29">
        <f>N4410*INDEX($H$47:$H$50,MATCH(M4410,'Mining Dmd Profile'!$G$47:$G$50,0))</f>
        <v>7</v>
      </c>
      <c r="Q4410" s="31">
        <f t="shared" si="345"/>
        <v>8.4652236952775437E-5</v>
      </c>
    </row>
    <row r="4411" spans="11:17" x14ac:dyDescent="0.2">
      <c r="K4411">
        <f t="shared" si="346"/>
        <v>184</v>
      </c>
      <c r="L4411">
        <f t="shared" si="347"/>
        <v>13</v>
      </c>
      <c r="M4411" t="s">
        <v>14</v>
      </c>
      <c r="N4411" s="20">
        <f t="shared" si="344"/>
        <v>7.5</v>
      </c>
      <c r="O4411" s="21">
        <f t="shared" si="343"/>
        <v>1.2475983731317363E-4</v>
      </c>
      <c r="P4411" s="29">
        <f>N4411*INDEX($H$47:$H$50,MATCH(M4411,'Mining Dmd Profile'!$G$47:$G$50,0))</f>
        <v>7.5</v>
      </c>
      <c r="Q4411" s="31">
        <f t="shared" si="345"/>
        <v>9.0698825306545115E-5</v>
      </c>
    </row>
    <row r="4412" spans="11:17" x14ac:dyDescent="0.2">
      <c r="K4412">
        <f t="shared" si="346"/>
        <v>184</v>
      </c>
      <c r="L4412">
        <f t="shared" si="347"/>
        <v>14</v>
      </c>
      <c r="M4412" t="s">
        <v>14</v>
      </c>
      <c r="N4412" s="20">
        <f t="shared" si="344"/>
        <v>8</v>
      </c>
      <c r="O4412" s="21">
        <f t="shared" si="343"/>
        <v>1.3307715980071856E-4</v>
      </c>
      <c r="P4412" s="29">
        <f>N4412*INDEX($H$47:$H$50,MATCH(M4412,'Mining Dmd Profile'!$G$47:$G$50,0))</f>
        <v>8</v>
      </c>
      <c r="Q4412" s="31">
        <f t="shared" si="345"/>
        <v>9.6745413660314779E-5</v>
      </c>
    </row>
    <row r="4413" spans="11:17" x14ac:dyDescent="0.2">
      <c r="K4413">
        <f t="shared" si="346"/>
        <v>184</v>
      </c>
      <c r="L4413">
        <f t="shared" si="347"/>
        <v>15</v>
      </c>
      <c r="M4413" t="s">
        <v>14</v>
      </c>
      <c r="N4413" s="20">
        <f t="shared" si="344"/>
        <v>8.1</v>
      </c>
      <c r="O4413" s="21">
        <f t="shared" si="343"/>
        <v>1.3474062429822754E-4</v>
      </c>
      <c r="P4413" s="29">
        <f>N4413*INDEX($H$47:$H$50,MATCH(M4413,'Mining Dmd Profile'!$G$47:$G$50,0))</f>
        <v>8.1</v>
      </c>
      <c r="Q4413" s="31">
        <f t="shared" si="345"/>
        <v>9.795473133106872E-5</v>
      </c>
    </row>
    <row r="4414" spans="11:17" x14ac:dyDescent="0.2">
      <c r="K4414">
        <f t="shared" si="346"/>
        <v>184</v>
      </c>
      <c r="L4414">
        <f t="shared" si="347"/>
        <v>16</v>
      </c>
      <c r="M4414" t="s">
        <v>14</v>
      </c>
      <c r="N4414" s="20">
        <f t="shared" si="344"/>
        <v>7.7</v>
      </c>
      <c r="O4414" s="21">
        <f t="shared" si="343"/>
        <v>1.2808676630819162E-4</v>
      </c>
      <c r="P4414" s="29">
        <f>N4414*INDEX($H$47:$H$50,MATCH(M4414,'Mining Dmd Profile'!$G$47:$G$50,0))</f>
        <v>7.7</v>
      </c>
      <c r="Q4414" s="31">
        <f t="shared" si="345"/>
        <v>9.3117460648052983E-5</v>
      </c>
    </row>
    <row r="4415" spans="11:17" x14ac:dyDescent="0.2">
      <c r="K4415">
        <f t="shared" si="346"/>
        <v>184</v>
      </c>
      <c r="L4415">
        <f t="shared" si="347"/>
        <v>17</v>
      </c>
      <c r="M4415" t="s">
        <v>14</v>
      </c>
      <c r="N4415" s="20">
        <f t="shared" si="344"/>
        <v>7.3</v>
      </c>
      <c r="O4415" s="21">
        <f t="shared" si="343"/>
        <v>1.2143290831815567E-4</v>
      </c>
      <c r="P4415" s="29">
        <f>N4415*INDEX($H$47:$H$50,MATCH(M4415,'Mining Dmd Profile'!$G$47:$G$50,0))</f>
        <v>7.3</v>
      </c>
      <c r="Q4415" s="31">
        <f t="shared" si="345"/>
        <v>8.8280189965037233E-5</v>
      </c>
    </row>
    <row r="4416" spans="11:17" x14ac:dyDescent="0.2">
      <c r="K4416">
        <f t="shared" si="346"/>
        <v>184</v>
      </c>
      <c r="L4416">
        <f t="shared" si="347"/>
        <v>18</v>
      </c>
      <c r="M4416" t="s">
        <v>14</v>
      </c>
      <c r="N4416" s="20">
        <f t="shared" si="344"/>
        <v>7</v>
      </c>
      <c r="O4416" s="21">
        <f t="shared" si="343"/>
        <v>1.1644251482562872E-4</v>
      </c>
      <c r="P4416" s="29">
        <f>N4416*INDEX($H$47:$H$50,MATCH(M4416,'Mining Dmd Profile'!$G$47:$G$50,0))</f>
        <v>7</v>
      </c>
      <c r="Q4416" s="31">
        <f t="shared" si="345"/>
        <v>8.4652236952775437E-5</v>
      </c>
    </row>
    <row r="4417" spans="11:17" x14ac:dyDescent="0.2">
      <c r="K4417">
        <f t="shared" si="346"/>
        <v>184</v>
      </c>
      <c r="L4417">
        <f t="shared" si="347"/>
        <v>19</v>
      </c>
      <c r="M4417" t="s">
        <v>14</v>
      </c>
      <c r="N4417" s="20">
        <f t="shared" si="344"/>
        <v>7.3</v>
      </c>
      <c r="O4417" s="21">
        <f t="shared" si="343"/>
        <v>1.2143290831815567E-4</v>
      </c>
      <c r="P4417" s="29">
        <f>N4417*INDEX($H$47:$H$50,MATCH(M4417,'Mining Dmd Profile'!$G$47:$G$50,0))</f>
        <v>7.3</v>
      </c>
      <c r="Q4417" s="31">
        <f t="shared" si="345"/>
        <v>8.8280189965037233E-5</v>
      </c>
    </row>
    <row r="4418" spans="11:17" x14ac:dyDescent="0.2">
      <c r="K4418">
        <f t="shared" si="346"/>
        <v>184</v>
      </c>
      <c r="L4418">
        <f t="shared" si="347"/>
        <v>20</v>
      </c>
      <c r="M4418" t="s">
        <v>14</v>
      </c>
      <c r="N4418" s="20">
        <f t="shared" si="344"/>
        <v>7.7</v>
      </c>
      <c r="O4418" s="21">
        <f t="shared" si="343"/>
        <v>1.2808676630819162E-4</v>
      </c>
      <c r="P4418" s="29">
        <f>N4418*INDEX($H$47:$H$50,MATCH(M4418,'Mining Dmd Profile'!$G$47:$G$50,0))</f>
        <v>7.7</v>
      </c>
      <c r="Q4418" s="31">
        <f t="shared" si="345"/>
        <v>9.3117460648052983E-5</v>
      </c>
    </row>
    <row r="4419" spans="11:17" x14ac:dyDescent="0.2">
      <c r="K4419">
        <f t="shared" si="346"/>
        <v>184</v>
      </c>
      <c r="L4419">
        <f t="shared" si="347"/>
        <v>21</v>
      </c>
      <c r="M4419" t="s">
        <v>14</v>
      </c>
      <c r="N4419" s="20">
        <f t="shared" si="344"/>
        <v>8</v>
      </c>
      <c r="O4419" s="21">
        <f t="shared" si="343"/>
        <v>1.3307715980071856E-4</v>
      </c>
      <c r="P4419" s="29">
        <f>N4419*INDEX($H$47:$H$50,MATCH(M4419,'Mining Dmd Profile'!$G$47:$G$50,0))</f>
        <v>8</v>
      </c>
      <c r="Q4419" s="31">
        <f t="shared" si="345"/>
        <v>9.6745413660314779E-5</v>
      </c>
    </row>
    <row r="4420" spans="11:17" x14ac:dyDescent="0.2">
      <c r="K4420">
        <f t="shared" si="346"/>
        <v>184</v>
      </c>
      <c r="L4420">
        <f t="shared" si="347"/>
        <v>22</v>
      </c>
      <c r="M4420" t="s">
        <v>14</v>
      </c>
      <c r="N4420" s="20">
        <f t="shared" si="344"/>
        <v>8</v>
      </c>
      <c r="O4420" s="21">
        <f t="shared" si="343"/>
        <v>1.3307715980071856E-4</v>
      </c>
      <c r="P4420" s="29">
        <f>N4420*INDEX($H$47:$H$50,MATCH(M4420,'Mining Dmd Profile'!$G$47:$G$50,0))</f>
        <v>8</v>
      </c>
      <c r="Q4420" s="31">
        <f t="shared" si="345"/>
        <v>9.6745413660314779E-5</v>
      </c>
    </row>
    <row r="4421" spans="11:17" x14ac:dyDescent="0.2">
      <c r="K4421">
        <f t="shared" si="346"/>
        <v>184</v>
      </c>
      <c r="L4421">
        <f t="shared" si="347"/>
        <v>23</v>
      </c>
      <c r="M4421" t="s">
        <v>14</v>
      </c>
      <c r="N4421" s="20">
        <f t="shared" si="344"/>
        <v>8</v>
      </c>
      <c r="O4421" s="21">
        <f t="shared" si="343"/>
        <v>1.3307715980071856E-4</v>
      </c>
      <c r="P4421" s="29">
        <f>N4421*INDEX($H$47:$H$50,MATCH(M4421,'Mining Dmd Profile'!$G$47:$G$50,0))</f>
        <v>8</v>
      </c>
      <c r="Q4421" s="31">
        <f t="shared" si="345"/>
        <v>9.6745413660314779E-5</v>
      </c>
    </row>
    <row r="4422" spans="11:17" x14ac:dyDescent="0.2">
      <c r="K4422">
        <f t="shared" si="346"/>
        <v>184</v>
      </c>
      <c r="L4422">
        <f t="shared" si="347"/>
        <v>24</v>
      </c>
      <c r="M4422" t="s">
        <v>14</v>
      </c>
      <c r="N4422" s="20">
        <f t="shared" si="344"/>
        <v>8</v>
      </c>
      <c r="O4422" s="21">
        <f t="shared" si="343"/>
        <v>1.3307715980071856E-4</v>
      </c>
      <c r="P4422" s="29">
        <f>N4422*INDEX($H$47:$H$50,MATCH(M4422,'Mining Dmd Profile'!$G$47:$G$50,0))</f>
        <v>8</v>
      </c>
      <c r="Q4422" s="31">
        <f t="shared" si="345"/>
        <v>9.6745413660314779E-5</v>
      </c>
    </row>
    <row r="4423" spans="11:17" x14ac:dyDescent="0.2">
      <c r="K4423">
        <f t="shared" si="346"/>
        <v>185</v>
      </c>
      <c r="L4423">
        <f t="shared" si="347"/>
        <v>1</v>
      </c>
      <c r="M4423" t="s">
        <v>14</v>
      </c>
      <c r="N4423" s="20">
        <f t="shared" si="344"/>
        <v>7</v>
      </c>
      <c r="O4423" s="21">
        <f t="shared" ref="O4423:O4486" si="348">N4423/$N$5</f>
        <v>1.1644251482562872E-4</v>
      </c>
      <c r="P4423" s="29">
        <f>N4423*INDEX($H$47:$H$50,MATCH(M4423,'Mining Dmd Profile'!$G$47:$G$50,0))</f>
        <v>7</v>
      </c>
      <c r="Q4423" s="31">
        <f t="shared" si="345"/>
        <v>8.4652236952775437E-5</v>
      </c>
    </row>
    <row r="4424" spans="11:17" x14ac:dyDescent="0.2">
      <c r="K4424">
        <f t="shared" si="346"/>
        <v>185</v>
      </c>
      <c r="L4424">
        <f t="shared" si="347"/>
        <v>2</v>
      </c>
      <c r="M4424" t="s">
        <v>14</v>
      </c>
      <c r="N4424" s="20">
        <f t="shared" ref="N4424:N4487" si="349">INDEX($H$7:$H$30,MATCH($L4424,$C$7:$C$30,0))</f>
        <v>6.5</v>
      </c>
      <c r="O4424" s="21">
        <f t="shared" si="348"/>
        <v>1.0812519233808381E-4</v>
      </c>
      <c r="P4424" s="29">
        <f>N4424*INDEX($H$47:$H$50,MATCH(M4424,'Mining Dmd Profile'!$G$47:$G$50,0))</f>
        <v>6.5</v>
      </c>
      <c r="Q4424" s="31">
        <f t="shared" ref="Q4424:Q4487" si="350">P4424/$P$5</f>
        <v>7.8605648599005759E-5</v>
      </c>
    </row>
    <row r="4425" spans="11:17" x14ac:dyDescent="0.2">
      <c r="K4425">
        <f t="shared" ref="K4425:K4488" si="351">IF(L4424=24,K4424+1,K4424)</f>
        <v>185</v>
      </c>
      <c r="L4425">
        <f t="shared" ref="L4425:L4488" si="352">IF(L4424=24,1,L4424+1)</f>
        <v>3</v>
      </c>
      <c r="M4425" t="s">
        <v>14</v>
      </c>
      <c r="N4425" s="20">
        <f t="shared" si="349"/>
        <v>6</v>
      </c>
      <c r="O4425" s="21">
        <f t="shared" si="348"/>
        <v>9.9807869850538917E-5</v>
      </c>
      <c r="P4425" s="29">
        <f>N4425*INDEX($H$47:$H$50,MATCH(M4425,'Mining Dmd Profile'!$G$47:$G$50,0))</f>
        <v>6</v>
      </c>
      <c r="Q4425" s="31">
        <f t="shared" si="350"/>
        <v>7.2559060245236094E-5</v>
      </c>
    </row>
    <row r="4426" spans="11:17" x14ac:dyDescent="0.2">
      <c r="K4426">
        <f t="shared" si="351"/>
        <v>185</v>
      </c>
      <c r="L4426">
        <f t="shared" si="352"/>
        <v>4</v>
      </c>
      <c r="M4426" t="s">
        <v>14</v>
      </c>
      <c r="N4426" s="20">
        <f t="shared" si="349"/>
        <v>5.5</v>
      </c>
      <c r="O4426" s="21">
        <f t="shared" si="348"/>
        <v>9.1490547362994007E-5</v>
      </c>
      <c r="P4426" s="29">
        <f>N4426*INDEX($H$47:$H$50,MATCH(M4426,'Mining Dmd Profile'!$G$47:$G$50,0))</f>
        <v>5.5</v>
      </c>
      <c r="Q4426" s="31">
        <f t="shared" si="350"/>
        <v>6.6512471891466417E-5</v>
      </c>
    </row>
    <row r="4427" spans="11:17" x14ac:dyDescent="0.2">
      <c r="K4427">
        <f t="shared" si="351"/>
        <v>185</v>
      </c>
      <c r="L4427">
        <f t="shared" si="352"/>
        <v>5</v>
      </c>
      <c r="M4427" t="s">
        <v>14</v>
      </c>
      <c r="N4427" s="20">
        <f t="shared" si="349"/>
        <v>5.5</v>
      </c>
      <c r="O4427" s="21">
        <f t="shared" si="348"/>
        <v>9.1490547362994007E-5</v>
      </c>
      <c r="P4427" s="29">
        <f>N4427*INDEX($H$47:$H$50,MATCH(M4427,'Mining Dmd Profile'!$G$47:$G$50,0))</f>
        <v>5.5</v>
      </c>
      <c r="Q4427" s="31">
        <f t="shared" si="350"/>
        <v>6.6512471891466417E-5</v>
      </c>
    </row>
    <row r="4428" spans="11:17" x14ac:dyDescent="0.2">
      <c r="K4428">
        <f t="shared" si="351"/>
        <v>185</v>
      </c>
      <c r="L4428">
        <f t="shared" si="352"/>
        <v>6</v>
      </c>
      <c r="M4428" t="s">
        <v>14</v>
      </c>
      <c r="N4428" s="20">
        <f t="shared" si="349"/>
        <v>5.5</v>
      </c>
      <c r="O4428" s="21">
        <f t="shared" si="348"/>
        <v>9.1490547362994007E-5</v>
      </c>
      <c r="P4428" s="29">
        <f>N4428*INDEX($H$47:$H$50,MATCH(M4428,'Mining Dmd Profile'!$G$47:$G$50,0))</f>
        <v>5.5</v>
      </c>
      <c r="Q4428" s="31">
        <f t="shared" si="350"/>
        <v>6.6512471891466417E-5</v>
      </c>
    </row>
    <row r="4429" spans="11:17" x14ac:dyDescent="0.2">
      <c r="K4429">
        <f t="shared" si="351"/>
        <v>185</v>
      </c>
      <c r="L4429">
        <f t="shared" si="352"/>
        <v>7</v>
      </c>
      <c r="M4429" t="s">
        <v>14</v>
      </c>
      <c r="N4429" s="20">
        <f t="shared" si="349"/>
        <v>5.5</v>
      </c>
      <c r="O4429" s="21">
        <f t="shared" si="348"/>
        <v>9.1490547362994007E-5</v>
      </c>
      <c r="P4429" s="29">
        <f>N4429*INDEX($H$47:$H$50,MATCH(M4429,'Mining Dmd Profile'!$G$47:$G$50,0))</f>
        <v>5.5</v>
      </c>
      <c r="Q4429" s="31">
        <f t="shared" si="350"/>
        <v>6.6512471891466417E-5</v>
      </c>
    </row>
    <row r="4430" spans="11:17" x14ac:dyDescent="0.2">
      <c r="K4430">
        <f t="shared" si="351"/>
        <v>185</v>
      </c>
      <c r="L4430">
        <f t="shared" si="352"/>
        <v>8</v>
      </c>
      <c r="M4430" t="s">
        <v>14</v>
      </c>
      <c r="N4430" s="20">
        <f t="shared" si="349"/>
        <v>5.5</v>
      </c>
      <c r="O4430" s="21">
        <f t="shared" si="348"/>
        <v>9.1490547362994007E-5</v>
      </c>
      <c r="P4430" s="29">
        <f>N4430*INDEX($H$47:$H$50,MATCH(M4430,'Mining Dmd Profile'!$G$47:$G$50,0))</f>
        <v>5.5</v>
      </c>
      <c r="Q4430" s="31">
        <f t="shared" si="350"/>
        <v>6.6512471891466417E-5</v>
      </c>
    </row>
    <row r="4431" spans="11:17" x14ac:dyDescent="0.2">
      <c r="K4431">
        <f t="shared" si="351"/>
        <v>185</v>
      </c>
      <c r="L4431">
        <f t="shared" si="352"/>
        <v>9</v>
      </c>
      <c r="M4431" t="s">
        <v>14</v>
      </c>
      <c r="N4431" s="20">
        <f t="shared" si="349"/>
        <v>5.5</v>
      </c>
      <c r="O4431" s="21">
        <f t="shared" si="348"/>
        <v>9.1490547362994007E-5</v>
      </c>
      <c r="P4431" s="29">
        <f>N4431*INDEX($H$47:$H$50,MATCH(M4431,'Mining Dmd Profile'!$G$47:$G$50,0))</f>
        <v>5.5</v>
      </c>
      <c r="Q4431" s="31">
        <f t="shared" si="350"/>
        <v>6.6512471891466417E-5</v>
      </c>
    </row>
    <row r="4432" spans="11:17" x14ac:dyDescent="0.2">
      <c r="K4432">
        <f t="shared" si="351"/>
        <v>185</v>
      </c>
      <c r="L4432">
        <f t="shared" si="352"/>
        <v>10</v>
      </c>
      <c r="M4432" t="s">
        <v>14</v>
      </c>
      <c r="N4432" s="20">
        <f t="shared" si="349"/>
        <v>6</v>
      </c>
      <c r="O4432" s="21">
        <f t="shared" si="348"/>
        <v>9.9807869850538917E-5</v>
      </c>
      <c r="P4432" s="29">
        <f>N4432*INDEX($H$47:$H$50,MATCH(M4432,'Mining Dmd Profile'!$G$47:$G$50,0))</f>
        <v>6</v>
      </c>
      <c r="Q4432" s="31">
        <f t="shared" si="350"/>
        <v>7.2559060245236094E-5</v>
      </c>
    </row>
    <row r="4433" spans="11:17" x14ac:dyDescent="0.2">
      <c r="K4433">
        <f t="shared" si="351"/>
        <v>185</v>
      </c>
      <c r="L4433">
        <f t="shared" si="352"/>
        <v>11</v>
      </c>
      <c r="M4433" t="s">
        <v>14</v>
      </c>
      <c r="N4433" s="20">
        <f t="shared" si="349"/>
        <v>6.6</v>
      </c>
      <c r="O4433" s="21">
        <f t="shared" si="348"/>
        <v>1.0978865683559279E-4</v>
      </c>
      <c r="P4433" s="29">
        <f>N4433*INDEX($H$47:$H$50,MATCH(M4433,'Mining Dmd Profile'!$G$47:$G$50,0))</f>
        <v>6.6</v>
      </c>
      <c r="Q4433" s="31">
        <f t="shared" si="350"/>
        <v>7.98149662697597E-5</v>
      </c>
    </row>
    <row r="4434" spans="11:17" x14ac:dyDescent="0.2">
      <c r="K4434">
        <f t="shared" si="351"/>
        <v>185</v>
      </c>
      <c r="L4434">
        <f t="shared" si="352"/>
        <v>12</v>
      </c>
      <c r="M4434" t="s">
        <v>14</v>
      </c>
      <c r="N4434" s="20">
        <f t="shared" si="349"/>
        <v>7</v>
      </c>
      <c r="O4434" s="21">
        <f t="shared" si="348"/>
        <v>1.1644251482562872E-4</v>
      </c>
      <c r="P4434" s="29">
        <f>N4434*INDEX($H$47:$H$50,MATCH(M4434,'Mining Dmd Profile'!$G$47:$G$50,0))</f>
        <v>7</v>
      </c>
      <c r="Q4434" s="31">
        <f t="shared" si="350"/>
        <v>8.4652236952775437E-5</v>
      </c>
    </row>
    <row r="4435" spans="11:17" x14ac:dyDescent="0.2">
      <c r="K4435">
        <f t="shared" si="351"/>
        <v>185</v>
      </c>
      <c r="L4435">
        <f t="shared" si="352"/>
        <v>13</v>
      </c>
      <c r="M4435" t="s">
        <v>14</v>
      </c>
      <c r="N4435" s="20">
        <f t="shared" si="349"/>
        <v>7.5</v>
      </c>
      <c r="O4435" s="21">
        <f t="shared" si="348"/>
        <v>1.2475983731317363E-4</v>
      </c>
      <c r="P4435" s="29">
        <f>N4435*INDEX($H$47:$H$50,MATCH(M4435,'Mining Dmd Profile'!$G$47:$G$50,0))</f>
        <v>7.5</v>
      </c>
      <c r="Q4435" s="31">
        <f t="shared" si="350"/>
        <v>9.0698825306545115E-5</v>
      </c>
    </row>
    <row r="4436" spans="11:17" x14ac:dyDescent="0.2">
      <c r="K4436">
        <f t="shared" si="351"/>
        <v>185</v>
      </c>
      <c r="L4436">
        <f t="shared" si="352"/>
        <v>14</v>
      </c>
      <c r="M4436" t="s">
        <v>14</v>
      </c>
      <c r="N4436" s="20">
        <f t="shared" si="349"/>
        <v>8</v>
      </c>
      <c r="O4436" s="21">
        <f t="shared" si="348"/>
        <v>1.3307715980071856E-4</v>
      </c>
      <c r="P4436" s="29">
        <f>N4436*INDEX($H$47:$H$50,MATCH(M4436,'Mining Dmd Profile'!$G$47:$G$50,0))</f>
        <v>8</v>
      </c>
      <c r="Q4436" s="31">
        <f t="shared" si="350"/>
        <v>9.6745413660314779E-5</v>
      </c>
    </row>
    <row r="4437" spans="11:17" x14ac:dyDescent="0.2">
      <c r="K4437">
        <f t="shared" si="351"/>
        <v>185</v>
      </c>
      <c r="L4437">
        <f t="shared" si="352"/>
        <v>15</v>
      </c>
      <c r="M4437" t="s">
        <v>14</v>
      </c>
      <c r="N4437" s="20">
        <f t="shared" si="349"/>
        <v>8.1</v>
      </c>
      <c r="O4437" s="21">
        <f t="shared" si="348"/>
        <v>1.3474062429822754E-4</v>
      </c>
      <c r="P4437" s="29">
        <f>N4437*INDEX($H$47:$H$50,MATCH(M4437,'Mining Dmd Profile'!$G$47:$G$50,0))</f>
        <v>8.1</v>
      </c>
      <c r="Q4437" s="31">
        <f t="shared" si="350"/>
        <v>9.795473133106872E-5</v>
      </c>
    </row>
    <row r="4438" spans="11:17" x14ac:dyDescent="0.2">
      <c r="K4438">
        <f t="shared" si="351"/>
        <v>185</v>
      </c>
      <c r="L4438">
        <f t="shared" si="352"/>
        <v>16</v>
      </c>
      <c r="M4438" t="s">
        <v>14</v>
      </c>
      <c r="N4438" s="20">
        <f t="shared" si="349"/>
        <v>7.7</v>
      </c>
      <c r="O4438" s="21">
        <f t="shared" si="348"/>
        <v>1.2808676630819162E-4</v>
      </c>
      <c r="P4438" s="29">
        <f>N4438*INDEX($H$47:$H$50,MATCH(M4438,'Mining Dmd Profile'!$G$47:$G$50,0))</f>
        <v>7.7</v>
      </c>
      <c r="Q4438" s="31">
        <f t="shared" si="350"/>
        <v>9.3117460648052983E-5</v>
      </c>
    </row>
    <row r="4439" spans="11:17" x14ac:dyDescent="0.2">
      <c r="K4439">
        <f t="shared" si="351"/>
        <v>185</v>
      </c>
      <c r="L4439">
        <f t="shared" si="352"/>
        <v>17</v>
      </c>
      <c r="M4439" t="s">
        <v>14</v>
      </c>
      <c r="N4439" s="20">
        <f t="shared" si="349"/>
        <v>7.3</v>
      </c>
      <c r="O4439" s="21">
        <f t="shared" si="348"/>
        <v>1.2143290831815567E-4</v>
      </c>
      <c r="P4439" s="29">
        <f>N4439*INDEX($H$47:$H$50,MATCH(M4439,'Mining Dmd Profile'!$G$47:$G$50,0))</f>
        <v>7.3</v>
      </c>
      <c r="Q4439" s="31">
        <f t="shared" si="350"/>
        <v>8.8280189965037233E-5</v>
      </c>
    </row>
    <row r="4440" spans="11:17" x14ac:dyDescent="0.2">
      <c r="K4440">
        <f t="shared" si="351"/>
        <v>185</v>
      </c>
      <c r="L4440">
        <f t="shared" si="352"/>
        <v>18</v>
      </c>
      <c r="M4440" t="s">
        <v>14</v>
      </c>
      <c r="N4440" s="20">
        <f t="shared" si="349"/>
        <v>7</v>
      </c>
      <c r="O4440" s="21">
        <f t="shared" si="348"/>
        <v>1.1644251482562872E-4</v>
      </c>
      <c r="P4440" s="29">
        <f>N4440*INDEX($H$47:$H$50,MATCH(M4440,'Mining Dmd Profile'!$G$47:$G$50,0))</f>
        <v>7</v>
      </c>
      <c r="Q4440" s="31">
        <f t="shared" si="350"/>
        <v>8.4652236952775437E-5</v>
      </c>
    </row>
    <row r="4441" spans="11:17" x14ac:dyDescent="0.2">
      <c r="K4441">
        <f t="shared" si="351"/>
        <v>185</v>
      </c>
      <c r="L4441">
        <f t="shared" si="352"/>
        <v>19</v>
      </c>
      <c r="M4441" t="s">
        <v>14</v>
      </c>
      <c r="N4441" s="20">
        <f t="shared" si="349"/>
        <v>7.3</v>
      </c>
      <c r="O4441" s="21">
        <f t="shared" si="348"/>
        <v>1.2143290831815567E-4</v>
      </c>
      <c r="P4441" s="29">
        <f>N4441*INDEX($H$47:$H$50,MATCH(M4441,'Mining Dmd Profile'!$G$47:$G$50,0))</f>
        <v>7.3</v>
      </c>
      <c r="Q4441" s="31">
        <f t="shared" si="350"/>
        <v>8.8280189965037233E-5</v>
      </c>
    </row>
    <row r="4442" spans="11:17" x14ac:dyDescent="0.2">
      <c r="K4442">
        <f t="shared" si="351"/>
        <v>185</v>
      </c>
      <c r="L4442">
        <f t="shared" si="352"/>
        <v>20</v>
      </c>
      <c r="M4442" t="s">
        <v>14</v>
      </c>
      <c r="N4442" s="20">
        <f t="shared" si="349"/>
        <v>7.7</v>
      </c>
      <c r="O4442" s="21">
        <f t="shared" si="348"/>
        <v>1.2808676630819162E-4</v>
      </c>
      <c r="P4442" s="29">
        <f>N4442*INDEX($H$47:$H$50,MATCH(M4442,'Mining Dmd Profile'!$G$47:$G$50,0))</f>
        <v>7.7</v>
      </c>
      <c r="Q4442" s="31">
        <f t="shared" si="350"/>
        <v>9.3117460648052983E-5</v>
      </c>
    </row>
    <row r="4443" spans="11:17" x14ac:dyDescent="0.2">
      <c r="K4443">
        <f t="shared" si="351"/>
        <v>185</v>
      </c>
      <c r="L4443">
        <f t="shared" si="352"/>
        <v>21</v>
      </c>
      <c r="M4443" t="s">
        <v>14</v>
      </c>
      <c r="N4443" s="20">
        <f t="shared" si="349"/>
        <v>8</v>
      </c>
      <c r="O4443" s="21">
        <f t="shared" si="348"/>
        <v>1.3307715980071856E-4</v>
      </c>
      <c r="P4443" s="29">
        <f>N4443*INDEX($H$47:$H$50,MATCH(M4443,'Mining Dmd Profile'!$G$47:$G$50,0))</f>
        <v>8</v>
      </c>
      <c r="Q4443" s="31">
        <f t="shared" si="350"/>
        <v>9.6745413660314779E-5</v>
      </c>
    </row>
    <row r="4444" spans="11:17" x14ac:dyDescent="0.2">
      <c r="K4444">
        <f t="shared" si="351"/>
        <v>185</v>
      </c>
      <c r="L4444">
        <f t="shared" si="352"/>
        <v>22</v>
      </c>
      <c r="M4444" t="s">
        <v>14</v>
      </c>
      <c r="N4444" s="20">
        <f t="shared" si="349"/>
        <v>8</v>
      </c>
      <c r="O4444" s="21">
        <f t="shared" si="348"/>
        <v>1.3307715980071856E-4</v>
      </c>
      <c r="P4444" s="29">
        <f>N4444*INDEX($H$47:$H$50,MATCH(M4444,'Mining Dmd Profile'!$G$47:$G$50,0))</f>
        <v>8</v>
      </c>
      <c r="Q4444" s="31">
        <f t="shared" si="350"/>
        <v>9.6745413660314779E-5</v>
      </c>
    </row>
    <row r="4445" spans="11:17" x14ac:dyDescent="0.2">
      <c r="K4445">
        <f t="shared" si="351"/>
        <v>185</v>
      </c>
      <c r="L4445">
        <f t="shared" si="352"/>
        <v>23</v>
      </c>
      <c r="M4445" t="s">
        <v>14</v>
      </c>
      <c r="N4445" s="20">
        <f t="shared" si="349"/>
        <v>8</v>
      </c>
      <c r="O4445" s="21">
        <f t="shared" si="348"/>
        <v>1.3307715980071856E-4</v>
      </c>
      <c r="P4445" s="29">
        <f>N4445*INDEX($H$47:$H$50,MATCH(M4445,'Mining Dmd Profile'!$G$47:$G$50,0))</f>
        <v>8</v>
      </c>
      <c r="Q4445" s="31">
        <f t="shared" si="350"/>
        <v>9.6745413660314779E-5</v>
      </c>
    </row>
    <row r="4446" spans="11:17" x14ac:dyDescent="0.2">
      <c r="K4446">
        <f t="shared" si="351"/>
        <v>185</v>
      </c>
      <c r="L4446">
        <f t="shared" si="352"/>
        <v>24</v>
      </c>
      <c r="M4446" t="s">
        <v>14</v>
      </c>
      <c r="N4446" s="20">
        <f t="shared" si="349"/>
        <v>8</v>
      </c>
      <c r="O4446" s="21">
        <f t="shared" si="348"/>
        <v>1.3307715980071856E-4</v>
      </c>
      <c r="P4446" s="29">
        <f>N4446*INDEX($H$47:$H$50,MATCH(M4446,'Mining Dmd Profile'!$G$47:$G$50,0))</f>
        <v>8</v>
      </c>
      <c r="Q4446" s="31">
        <f t="shared" si="350"/>
        <v>9.6745413660314779E-5</v>
      </c>
    </row>
    <row r="4447" spans="11:17" x14ac:dyDescent="0.2">
      <c r="K4447">
        <f t="shared" si="351"/>
        <v>186</v>
      </c>
      <c r="L4447">
        <f t="shared" si="352"/>
        <v>1</v>
      </c>
      <c r="M4447" t="s">
        <v>14</v>
      </c>
      <c r="N4447" s="20">
        <f t="shared" si="349"/>
        <v>7</v>
      </c>
      <c r="O4447" s="21">
        <f t="shared" si="348"/>
        <v>1.1644251482562872E-4</v>
      </c>
      <c r="P4447" s="29">
        <f>N4447*INDEX($H$47:$H$50,MATCH(M4447,'Mining Dmd Profile'!$G$47:$G$50,0))</f>
        <v>7</v>
      </c>
      <c r="Q4447" s="31">
        <f t="shared" si="350"/>
        <v>8.4652236952775437E-5</v>
      </c>
    </row>
    <row r="4448" spans="11:17" x14ac:dyDescent="0.2">
      <c r="K4448">
        <f t="shared" si="351"/>
        <v>186</v>
      </c>
      <c r="L4448">
        <f t="shared" si="352"/>
        <v>2</v>
      </c>
      <c r="M4448" t="s">
        <v>14</v>
      </c>
      <c r="N4448" s="20">
        <f t="shared" si="349"/>
        <v>6.5</v>
      </c>
      <c r="O4448" s="21">
        <f t="shared" si="348"/>
        <v>1.0812519233808381E-4</v>
      </c>
      <c r="P4448" s="29">
        <f>N4448*INDEX($H$47:$H$50,MATCH(M4448,'Mining Dmd Profile'!$G$47:$G$50,0))</f>
        <v>6.5</v>
      </c>
      <c r="Q4448" s="31">
        <f t="shared" si="350"/>
        <v>7.8605648599005759E-5</v>
      </c>
    </row>
    <row r="4449" spans="11:17" x14ac:dyDescent="0.2">
      <c r="K4449">
        <f t="shared" si="351"/>
        <v>186</v>
      </c>
      <c r="L4449">
        <f t="shared" si="352"/>
        <v>3</v>
      </c>
      <c r="M4449" t="s">
        <v>14</v>
      </c>
      <c r="N4449" s="20">
        <f t="shared" si="349"/>
        <v>6</v>
      </c>
      <c r="O4449" s="21">
        <f t="shared" si="348"/>
        <v>9.9807869850538917E-5</v>
      </c>
      <c r="P4449" s="29">
        <f>N4449*INDEX($H$47:$H$50,MATCH(M4449,'Mining Dmd Profile'!$G$47:$G$50,0))</f>
        <v>6</v>
      </c>
      <c r="Q4449" s="31">
        <f t="shared" si="350"/>
        <v>7.2559060245236094E-5</v>
      </c>
    </row>
    <row r="4450" spans="11:17" x14ac:dyDescent="0.2">
      <c r="K4450">
        <f t="shared" si="351"/>
        <v>186</v>
      </c>
      <c r="L4450">
        <f t="shared" si="352"/>
        <v>4</v>
      </c>
      <c r="M4450" t="s">
        <v>14</v>
      </c>
      <c r="N4450" s="20">
        <f t="shared" si="349"/>
        <v>5.5</v>
      </c>
      <c r="O4450" s="21">
        <f t="shared" si="348"/>
        <v>9.1490547362994007E-5</v>
      </c>
      <c r="P4450" s="29">
        <f>N4450*INDEX($H$47:$H$50,MATCH(M4450,'Mining Dmd Profile'!$G$47:$G$50,0))</f>
        <v>5.5</v>
      </c>
      <c r="Q4450" s="31">
        <f t="shared" si="350"/>
        <v>6.6512471891466417E-5</v>
      </c>
    </row>
    <row r="4451" spans="11:17" x14ac:dyDescent="0.2">
      <c r="K4451">
        <f t="shared" si="351"/>
        <v>186</v>
      </c>
      <c r="L4451">
        <f t="shared" si="352"/>
        <v>5</v>
      </c>
      <c r="M4451" t="s">
        <v>14</v>
      </c>
      <c r="N4451" s="20">
        <f t="shared" si="349"/>
        <v>5.5</v>
      </c>
      <c r="O4451" s="21">
        <f t="shared" si="348"/>
        <v>9.1490547362994007E-5</v>
      </c>
      <c r="P4451" s="29">
        <f>N4451*INDEX($H$47:$H$50,MATCH(M4451,'Mining Dmd Profile'!$G$47:$G$50,0))</f>
        <v>5.5</v>
      </c>
      <c r="Q4451" s="31">
        <f t="shared" si="350"/>
        <v>6.6512471891466417E-5</v>
      </c>
    </row>
    <row r="4452" spans="11:17" x14ac:dyDescent="0.2">
      <c r="K4452">
        <f t="shared" si="351"/>
        <v>186</v>
      </c>
      <c r="L4452">
        <f t="shared" si="352"/>
        <v>6</v>
      </c>
      <c r="M4452" t="s">
        <v>14</v>
      </c>
      <c r="N4452" s="20">
        <f t="shared" si="349"/>
        <v>5.5</v>
      </c>
      <c r="O4452" s="21">
        <f t="shared" si="348"/>
        <v>9.1490547362994007E-5</v>
      </c>
      <c r="P4452" s="29">
        <f>N4452*INDEX($H$47:$H$50,MATCH(M4452,'Mining Dmd Profile'!$G$47:$G$50,0))</f>
        <v>5.5</v>
      </c>
      <c r="Q4452" s="31">
        <f t="shared" si="350"/>
        <v>6.6512471891466417E-5</v>
      </c>
    </row>
    <row r="4453" spans="11:17" x14ac:dyDescent="0.2">
      <c r="K4453">
        <f t="shared" si="351"/>
        <v>186</v>
      </c>
      <c r="L4453">
        <f t="shared" si="352"/>
        <v>7</v>
      </c>
      <c r="M4453" t="s">
        <v>14</v>
      </c>
      <c r="N4453" s="20">
        <f t="shared" si="349"/>
        <v>5.5</v>
      </c>
      <c r="O4453" s="21">
        <f t="shared" si="348"/>
        <v>9.1490547362994007E-5</v>
      </c>
      <c r="P4453" s="29">
        <f>N4453*INDEX($H$47:$H$50,MATCH(M4453,'Mining Dmd Profile'!$G$47:$G$50,0))</f>
        <v>5.5</v>
      </c>
      <c r="Q4453" s="31">
        <f t="shared" si="350"/>
        <v>6.6512471891466417E-5</v>
      </c>
    </row>
    <row r="4454" spans="11:17" x14ac:dyDescent="0.2">
      <c r="K4454">
        <f t="shared" si="351"/>
        <v>186</v>
      </c>
      <c r="L4454">
        <f t="shared" si="352"/>
        <v>8</v>
      </c>
      <c r="M4454" t="s">
        <v>14</v>
      </c>
      <c r="N4454" s="20">
        <f t="shared" si="349"/>
        <v>5.5</v>
      </c>
      <c r="O4454" s="21">
        <f t="shared" si="348"/>
        <v>9.1490547362994007E-5</v>
      </c>
      <c r="P4454" s="29">
        <f>N4454*INDEX($H$47:$H$50,MATCH(M4454,'Mining Dmd Profile'!$G$47:$G$50,0))</f>
        <v>5.5</v>
      </c>
      <c r="Q4454" s="31">
        <f t="shared" si="350"/>
        <v>6.6512471891466417E-5</v>
      </c>
    </row>
    <row r="4455" spans="11:17" x14ac:dyDescent="0.2">
      <c r="K4455">
        <f t="shared" si="351"/>
        <v>186</v>
      </c>
      <c r="L4455">
        <f t="shared" si="352"/>
        <v>9</v>
      </c>
      <c r="M4455" t="s">
        <v>14</v>
      </c>
      <c r="N4455" s="20">
        <f t="shared" si="349"/>
        <v>5.5</v>
      </c>
      <c r="O4455" s="21">
        <f t="shared" si="348"/>
        <v>9.1490547362994007E-5</v>
      </c>
      <c r="P4455" s="29">
        <f>N4455*INDEX($H$47:$H$50,MATCH(M4455,'Mining Dmd Profile'!$G$47:$G$50,0))</f>
        <v>5.5</v>
      </c>
      <c r="Q4455" s="31">
        <f t="shared" si="350"/>
        <v>6.6512471891466417E-5</v>
      </c>
    </row>
    <row r="4456" spans="11:17" x14ac:dyDescent="0.2">
      <c r="K4456">
        <f t="shared" si="351"/>
        <v>186</v>
      </c>
      <c r="L4456">
        <f t="shared" si="352"/>
        <v>10</v>
      </c>
      <c r="M4456" t="s">
        <v>14</v>
      </c>
      <c r="N4456" s="20">
        <f t="shared" si="349"/>
        <v>6</v>
      </c>
      <c r="O4456" s="21">
        <f t="shared" si="348"/>
        <v>9.9807869850538917E-5</v>
      </c>
      <c r="P4456" s="29">
        <f>N4456*INDEX($H$47:$H$50,MATCH(M4456,'Mining Dmd Profile'!$G$47:$G$50,0))</f>
        <v>6</v>
      </c>
      <c r="Q4456" s="31">
        <f t="shared" si="350"/>
        <v>7.2559060245236094E-5</v>
      </c>
    </row>
    <row r="4457" spans="11:17" x14ac:dyDescent="0.2">
      <c r="K4457">
        <f t="shared" si="351"/>
        <v>186</v>
      </c>
      <c r="L4457">
        <f t="shared" si="352"/>
        <v>11</v>
      </c>
      <c r="M4457" t="s">
        <v>14</v>
      </c>
      <c r="N4457" s="20">
        <f t="shared" si="349"/>
        <v>6.6</v>
      </c>
      <c r="O4457" s="21">
        <f t="shared" si="348"/>
        <v>1.0978865683559279E-4</v>
      </c>
      <c r="P4457" s="29">
        <f>N4457*INDEX($H$47:$H$50,MATCH(M4457,'Mining Dmd Profile'!$G$47:$G$50,0))</f>
        <v>6.6</v>
      </c>
      <c r="Q4457" s="31">
        <f t="shared" si="350"/>
        <v>7.98149662697597E-5</v>
      </c>
    </row>
    <row r="4458" spans="11:17" x14ac:dyDescent="0.2">
      <c r="K4458">
        <f t="shared" si="351"/>
        <v>186</v>
      </c>
      <c r="L4458">
        <f t="shared" si="352"/>
        <v>12</v>
      </c>
      <c r="M4458" t="s">
        <v>14</v>
      </c>
      <c r="N4458" s="20">
        <f t="shared" si="349"/>
        <v>7</v>
      </c>
      <c r="O4458" s="21">
        <f t="shared" si="348"/>
        <v>1.1644251482562872E-4</v>
      </c>
      <c r="P4458" s="29">
        <f>N4458*INDEX($H$47:$H$50,MATCH(M4458,'Mining Dmd Profile'!$G$47:$G$50,0))</f>
        <v>7</v>
      </c>
      <c r="Q4458" s="31">
        <f t="shared" si="350"/>
        <v>8.4652236952775437E-5</v>
      </c>
    </row>
    <row r="4459" spans="11:17" x14ac:dyDescent="0.2">
      <c r="K4459">
        <f t="shared" si="351"/>
        <v>186</v>
      </c>
      <c r="L4459">
        <f t="shared" si="352"/>
        <v>13</v>
      </c>
      <c r="M4459" t="s">
        <v>14</v>
      </c>
      <c r="N4459" s="20">
        <f t="shared" si="349"/>
        <v>7.5</v>
      </c>
      <c r="O4459" s="21">
        <f t="shared" si="348"/>
        <v>1.2475983731317363E-4</v>
      </c>
      <c r="P4459" s="29">
        <f>N4459*INDEX($H$47:$H$50,MATCH(M4459,'Mining Dmd Profile'!$G$47:$G$50,0))</f>
        <v>7.5</v>
      </c>
      <c r="Q4459" s="31">
        <f t="shared" si="350"/>
        <v>9.0698825306545115E-5</v>
      </c>
    </row>
    <row r="4460" spans="11:17" x14ac:dyDescent="0.2">
      <c r="K4460">
        <f t="shared" si="351"/>
        <v>186</v>
      </c>
      <c r="L4460">
        <f t="shared" si="352"/>
        <v>14</v>
      </c>
      <c r="M4460" t="s">
        <v>14</v>
      </c>
      <c r="N4460" s="20">
        <f t="shared" si="349"/>
        <v>8</v>
      </c>
      <c r="O4460" s="21">
        <f t="shared" si="348"/>
        <v>1.3307715980071856E-4</v>
      </c>
      <c r="P4460" s="29">
        <f>N4460*INDEX($H$47:$H$50,MATCH(M4460,'Mining Dmd Profile'!$G$47:$G$50,0))</f>
        <v>8</v>
      </c>
      <c r="Q4460" s="31">
        <f t="shared" si="350"/>
        <v>9.6745413660314779E-5</v>
      </c>
    </row>
    <row r="4461" spans="11:17" x14ac:dyDescent="0.2">
      <c r="K4461">
        <f t="shared" si="351"/>
        <v>186</v>
      </c>
      <c r="L4461">
        <f t="shared" si="352"/>
        <v>15</v>
      </c>
      <c r="M4461" t="s">
        <v>14</v>
      </c>
      <c r="N4461" s="20">
        <f t="shared" si="349"/>
        <v>8.1</v>
      </c>
      <c r="O4461" s="21">
        <f t="shared" si="348"/>
        <v>1.3474062429822754E-4</v>
      </c>
      <c r="P4461" s="29">
        <f>N4461*INDEX($H$47:$H$50,MATCH(M4461,'Mining Dmd Profile'!$G$47:$G$50,0))</f>
        <v>8.1</v>
      </c>
      <c r="Q4461" s="31">
        <f t="shared" si="350"/>
        <v>9.795473133106872E-5</v>
      </c>
    </row>
    <row r="4462" spans="11:17" x14ac:dyDescent="0.2">
      <c r="K4462">
        <f t="shared" si="351"/>
        <v>186</v>
      </c>
      <c r="L4462">
        <f t="shared" si="352"/>
        <v>16</v>
      </c>
      <c r="M4462" t="s">
        <v>14</v>
      </c>
      <c r="N4462" s="20">
        <f t="shared" si="349"/>
        <v>7.7</v>
      </c>
      <c r="O4462" s="21">
        <f t="shared" si="348"/>
        <v>1.2808676630819162E-4</v>
      </c>
      <c r="P4462" s="29">
        <f>N4462*INDEX($H$47:$H$50,MATCH(M4462,'Mining Dmd Profile'!$G$47:$G$50,0))</f>
        <v>7.7</v>
      </c>
      <c r="Q4462" s="31">
        <f t="shared" si="350"/>
        <v>9.3117460648052983E-5</v>
      </c>
    </row>
    <row r="4463" spans="11:17" x14ac:dyDescent="0.2">
      <c r="K4463">
        <f t="shared" si="351"/>
        <v>186</v>
      </c>
      <c r="L4463">
        <f t="shared" si="352"/>
        <v>17</v>
      </c>
      <c r="M4463" t="s">
        <v>14</v>
      </c>
      <c r="N4463" s="20">
        <f t="shared" si="349"/>
        <v>7.3</v>
      </c>
      <c r="O4463" s="21">
        <f t="shared" si="348"/>
        <v>1.2143290831815567E-4</v>
      </c>
      <c r="P4463" s="29">
        <f>N4463*INDEX($H$47:$H$50,MATCH(M4463,'Mining Dmd Profile'!$G$47:$G$50,0))</f>
        <v>7.3</v>
      </c>
      <c r="Q4463" s="31">
        <f t="shared" si="350"/>
        <v>8.8280189965037233E-5</v>
      </c>
    </row>
    <row r="4464" spans="11:17" x14ac:dyDescent="0.2">
      <c r="K4464">
        <f t="shared" si="351"/>
        <v>186</v>
      </c>
      <c r="L4464">
        <f t="shared" si="352"/>
        <v>18</v>
      </c>
      <c r="M4464" t="s">
        <v>14</v>
      </c>
      <c r="N4464" s="20">
        <f t="shared" si="349"/>
        <v>7</v>
      </c>
      <c r="O4464" s="21">
        <f t="shared" si="348"/>
        <v>1.1644251482562872E-4</v>
      </c>
      <c r="P4464" s="29">
        <f>N4464*INDEX($H$47:$H$50,MATCH(M4464,'Mining Dmd Profile'!$G$47:$G$50,0))</f>
        <v>7</v>
      </c>
      <c r="Q4464" s="31">
        <f t="shared" si="350"/>
        <v>8.4652236952775437E-5</v>
      </c>
    </row>
    <row r="4465" spans="11:17" x14ac:dyDescent="0.2">
      <c r="K4465">
        <f t="shared" si="351"/>
        <v>186</v>
      </c>
      <c r="L4465">
        <f t="shared" si="352"/>
        <v>19</v>
      </c>
      <c r="M4465" t="s">
        <v>14</v>
      </c>
      <c r="N4465" s="20">
        <f t="shared" si="349"/>
        <v>7.3</v>
      </c>
      <c r="O4465" s="21">
        <f t="shared" si="348"/>
        <v>1.2143290831815567E-4</v>
      </c>
      <c r="P4465" s="29">
        <f>N4465*INDEX($H$47:$H$50,MATCH(M4465,'Mining Dmd Profile'!$G$47:$G$50,0))</f>
        <v>7.3</v>
      </c>
      <c r="Q4465" s="31">
        <f t="shared" si="350"/>
        <v>8.8280189965037233E-5</v>
      </c>
    </row>
    <row r="4466" spans="11:17" x14ac:dyDescent="0.2">
      <c r="K4466">
        <f t="shared" si="351"/>
        <v>186</v>
      </c>
      <c r="L4466">
        <f t="shared" si="352"/>
        <v>20</v>
      </c>
      <c r="M4466" t="s">
        <v>14</v>
      </c>
      <c r="N4466" s="20">
        <f t="shared" si="349"/>
        <v>7.7</v>
      </c>
      <c r="O4466" s="21">
        <f t="shared" si="348"/>
        <v>1.2808676630819162E-4</v>
      </c>
      <c r="P4466" s="29">
        <f>N4466*INDEX($H$47:$H$50,MATCH(M4466,'Mining Dmd Profile'!$G$47:$G$50,0))</f>
        <v>7.7</v>
      </c>
      <c r="Q4466" s="31">
        <f t="shared" si="350"/>
        <v>9.3117460648052983E-5</v>
      </c>
    </row>
    <row r="4467" spans="11:17" x14ac:dyDescent="0.2">
      <c r="K4467">
        <f t="shared" si="351"/>
        <v>186</v>
      </c>
      <c r="L4467">
        <f t="shared" si="352"/>
        <v>21</v>
      </c>
      <c r="M4467" t="s">
        <v>14</v>
      </c>
      <c r="N4467" s="20">
        <f t="shared" si="349"/>
        <v>8</v>
      </c>
      <c r="O4467" s="21">
        <f t="shared" si="348"/>
        <v>1.3307715980071856E-4</v>
      </c>
      <c r="P4467" s="29">
        <f>N4467*INDEX($H$47:$H$50,MATCH(M4467,'Mining Dmd Profile'!$G$47:$G$50,0))</f>
        <v>8</v>
      </c>
      <c r="Q4467" s="31">
        <f t="shared" si="350"/>
        <v>9.6745413660314779E-5</v>
      </c>
    </row>
    <row r="4468" spans="11:17" x14ac:dyDescent="0.2">
      <c r="K4468">
        <f t="shared" si="351"/>
        <v>186</v>
      </c>
      <c r="L4468">
        <f t="shared" si="352"/>
        <v>22</v>
      </c>
      <c r="M4468" t="s">
        <v>14</v>
      </c>
      <c r="N4468" s="20">
        <f t="shared" si="349"/>
        <v>8</v>
      </c>
      <c r="O4468" s="21">
        <f t="shared" si="348"/>
        <v>1.3307715980071856E-4</v>
      </c>
      <c r="P4468" s="29">
        <f>N4468*INDEX($H$47:$H$50,MATCH(M4468,'Mining Dmd Profile'!$G$47:$G$50,0))</f>
        <v>8</v>
      </c>
      <c r="Q4468" s="31">
        <f t="shared" si="350"/>
        <v>9.6745413660314779E-5</v>
      </c>
    </row>
    <row r="4469" spans="11:17" x14ac:dyDescent="0.2">
      <c r="K4469">
        <f t="shared" si="351"/>
        <v>186</v>
      </c>
      <c r="L4469">
        <f t="shared" si="352"/>
        <v>23</v>
      </c>
      <c r="M4469" t="s">
        <v>14</v>
      </c>
      <c r="N4469" s="20">
        <f t="shared" si="349"/>
        <v>8</v>
      </c>
      <c r="O4469" s="21">
        <f t="shared" si="348"/>
        <v>1.3307715980071856E-4</v>
      </c>
      <c r="P4469" s="29">
        <f>N4469*INDEX($H$47:$H$50,MATCH(M4469,'Mining Dmd Profile'!$G$47:$G$50,0))</f>
        <v>8</v>
      </c>
      <c r="Q4469" s="31">
        <f t="shared" si="350"/>
        <v>9.6745413660314779E-5</v>
      </c>
    </row>
    <row r="4470" spans="11:17" x14ac:dyDescent="0.2">
      <c r="K4470">
        <f t="shared" si="351"/>
        <v>186</v>
      </c>
      <c r="L4470">
        <f t="shared" si="352"/>
        <v>24</v>
      </c>
      <c r="M4470" t="s">
        <v>14</v>
      </c>
      <c r="N4470" s="20">
        <f t="shared" si="349"/>
        <v>8</v>
      </c>
      <c r="O4470" s="21">
        <f t="shared" si="348"/>
        <v>1.3307715980071856E-4</v>
      </c>
      <c r="P4470" s="29">
        <f>N4470*INDEX($H$47:$H$50,MATCH(M4470,'Mining Dmd Profile'!$G$47:$G$50,0))</f>
        <v>8</v>
      </c>
      <c r="Q4470" s="31">
        <f t="shared" si="350"/>
        <v>9.6745413660314779E-5</v>
      </c>
    </row>
    <row r="4471" spans="11:17" x14ac:dyDescent="0.2">
      <c r="K4471">
        <f t="shared" si="351"/>
        <v>187</v>
      </c>
      <c r="L4471">
        <f t="shared" si="352"/>
        <v>1</v>
      </c>
      <c r="M4471" t="s">
        <v>14</v>
      </c>
      <c r="N4471" s="20">
        <f t="shared" si="349"/>
        <v>7</v>
      </c>
      <c r="O4471" s="21">
        <f t="shared" si="348"/>
        <v>1.1644251482562872E-4</v>
      </c>
      <c r="P4471" s="29">
        <f>N4471*INDEX($H$47:$H$50,MATCH(M4471,'Mining Dmd Profile'!$G$47:$G$50,0))</f>
        <v>7</v>
      </c>
      <c r="Q4471" s="31">
        <f t="shared" si="350"/>
        <v>8.4652236952775437E-5</v>
      </c>
    </row>
    <row r="4472" spans="11:17" x14ac:dyDescent="0.2">
      <c r="K4472">
        <f t="shared" si="351"/>
        <v>187</v>
      </c>
      <c r="L4472">
        <f t="shared" si="352"/>
        <v>2</v>
      </c>
      <c r="M4472" t="s">
        <v>14</v>
      </c>
      <c r="N4472" s="20">
        <f t="shared" si="349"/>
        <v>6.5</v>
      </c>
      <c r="O4472" s="21">
        <f t="shared" si="348"/>
        <v>1.0812519233808381E-4</v>
      </c>
      <c r="P4472" s="29">
        <f>N4472*INDEX($H$47:$H$50,MATCH(M4472,'Mining Dmd Profile'!$G$47:$G$50,0))</f>
        <v>6.5</v>
      </c>
      <c r="Q4472" s="31">
        <f t="shared" si="350"/>
        <v>7.8605648599005759E-5</v>
      </c>
    </row>
    <row r="4473" spans="11:17" x14ac:dyDescent="0.2">
      <c r="K4473">
        <f t="shared" si="351"/>
        <v>187</v>
      </c>
      <c r="L4473">
        <f t="shared" si="352"/>
        <v>3</v>
      </c>
      <c r="M4473" t="s">
        <v>14</v>
      </c>
      <c r="N4473" s="20">
        <f t="shared" si="349"/>
        <v>6</v>
      </c>
      <c r="O4473" s="21">
        <f t="shared" si="348"/>
        <v>9.9807869850538917E-5</v>
      </c>
      <c r="P4473" s="29">
        <f>N4473*INDEX($H$47:$H$50,MATCH(M4473,'Mining Dmd Profile'!$G$47:$G$50,0))</f>
        <v>6</v>
      </c>
      <c r="Q4473" s="31">
        <f t="shared" si="350"/>
        <v>7.2559060245236094E-5</v>
      </c>
    </row>
    <row r="4474" spans="11:17" x14ac:dyDescent="0.2">
      <c r="K4474">
        <f t="shared" si="351"/>
        <v>187</v>
      </c>
      <c r="L4474">
        <f t="shared" si="352"/>
        <v>4</v>
      </c>
      <c r="M4474" t="s">
        <v>14</v>
      </c>
      <c r="N4474" s="20">
        <f t="shared" si="349"/>
        <v>5.5</v>
      </c>
      <c r="O4474" s="21">
        <f t="shared" si="348"/>
        <v>9.1490547362994007E-5</v>
      </c>
      <c r="P4474" s="29">
        <f>N4474*INDEX($H$47:$H$50,MATCH(M4474,'Mining Dmd Profile'!$G$47:$G$50,0))</f>
        <v>5.5</v>
      </c>
      <c r="Q4474" s="31">
        <f t="shared" si="350"/>
        <v>6.6512471891466417E-5</v>
      </c>
    </row>
    <row r="4475" spans="11:17" x14ac:dyDescent="0.2">
      <c r="K4475">
        <f t="shared" si="351"/>
        <v>187</v>
      </c>
      <c r="L4475">
        <f t="shared" si="352"/>
        <v>5</v>
      </c>
      <c r="M4475" t="s">
        <v>14</v>
      </c>
      <c r="N4475" s="20">
        <f t="shared" si="349"/>
        <v>5.5</v>
      </c>
      <c r="O4475" s="21">
        <f t="shared" si="348"/>
        <v>9.1490547362994007E-5</v>
      </c>
      <c r="P4475" s="29">
        <f>N4475*INDEX($H$47:$H$50,MATCH(M4475,'Mining Dmd Profile'!$G$47:$G$50,0))</f>
        <v>5.5</v>
      </c>
      <c r="Q4475" s="31">
        <f t="shared" si="350"/>
        <v>6.6512471891466417E-5</v>
      </c>
    </row>
    <row r="4476" spans="11:17" x14ac:dyDescent="0.2">
      <c r="K4476">
        <f t="shared" si="351"/>
        <v>187</v>
      </c>
      <c r="L4476">
        <f t="shared" si="352"/>
        <v>6</v>
      </c>
      <c r="M4476" t="s">
        <v>14</v>
      </c>
      <c r="N4476" s="20">
        <f t="shared" si="349"/>
        <v>5.5</v>
      </c>
      <c r="O4476" s="21">
        <f t="shared" si="348"/>
        <v>9.1490547362994007E-5</v>
      </c>
      <c r="P4476" s="29">
        <f>N4476*INDEX($H$47:$H$50,MATCH(M4476,'Mining Dmd Profile'!$G$47:$G$50,0))</f>
        <v>5.5</v>
      </c>
      <c r="Q4476" s="31">
        <f t="shared" si="350"/>
        <v>6.6512471891466417E-5</v>
      </c>
    </row>
    <row r="4477" spans="11:17" x14ac:dyDescent="0.2">
      <c r="K4477">
        <f t="shared" si="351"/>
        <v>187</v>
      </c>
      <c r="L4477">
        <f t="shared" si="352"/>
        <v>7</v>
      </c>
      <c r="M4477" t="s">
        <v>14</v>
      </c>
      <c r="N4477" s="20">
        <f t="shared" si="349"/>
        <v>5.5</v>
      </c>
      <c r="O4477" s="21">
        <f t="shared" si="348"/>
        <v>9.1490547362994007E-5</v>
      </c>
      <c r="P4477" s="29">
        <f>N4477*INDEX($H$47:$H$50,MATCH(M4477,'Mining Dmd Profile'!$G$47:$G$50,0))</f>
        <v>5.5</v>
      </c>
      <c r="Q4477" s="31">
        <f t="shared" si="350"/>
        <v>6.6512471891466417E-5</v>
      </c>
    </row>
    <row r="4478" spans="11:17" x14ac:dyDescent="0.2">
      <c r="K4478">
        <f t="shared" si="351"/>
        <v>187</v>
      </c>
      <c r="L4478">
        <f t="shared" si="352"/>
        <v>8</v>
      </c>
      <c r="M4478" t="s">
        <v>14</v>
      </c>
      <c r="N4478" s="20">
        <f t="shared" si="349"/>
        <v>5.5</v>
      </c>
      <c r="O4478" s="21">
        <f t="shared" si="348"/>
        <v>9.1490547362994007E-5</v>
      </c>
      <c r="P4478" s="29">
        <f>N4478*INDEX($H$47:$H$50,MATCH(M4478,'Mining Dmd Profile'!$G$47:$G$50,0))</f>
        <v>5.5</v>
      </c>
      <c r="Q4478" s="31">
        <f t="shared" si="350"/>
        <v>6.6512471891466417E-5</v>
      </c>
    </row>
    <row r="4479" spans="11:17" x14ac:dyDescent="0.2">
      <c r="K4479">
        <f t="shared" si="351"/>
        <v>187</v>
      </c>
      <c r="L4479">
        <f t="shared" si="352"/>
        <v>9</v>
      </c>
      <c r="M4479" t="s">
        <v>14</v>
      </c>
      <c r="N4479" s="20">
        <f t="shared" si="349"/>
        <v>5.5</v>
      </c>
      <c r="O4479" s="21">
        <f t="shared" si="348"/>
        <v>9.1490547362994007E-5</v>
      </c>
      <c r="P4479" s="29">
        <f>N4479*INDEX($H$47:$H$50,MATCH(M4479,'Mining Dmd Profile'!$G$47:$G$50,0))</f>
        <v>5.5</v>
      </c>
      <c r="Q4479" s="31">
        <f t="shared" si="350"/>
        <v>6.6512471891466417E-5</v>
      </c>
    </row>
    <row r="4480" spans="11:17" x14ac:dyDescent="0.2">
      <c r="K4480">
        <f t="shared" si="351"/>
        <v>187</v>
      </c>
      <c r="L4480">
        <f t="shared" si="352"/>
        <v>10</v>
      </c>
      <c r="M4480" t="s">
        <v>14</v>
      </c>
      <c r="N4480" s="20">
        <f t="shared" si="349"/>
        <v>6</v>
      </c>
      <c r="O4480" s="21">
        <f t="shared" si="348"/>
        <v>9.9807869850538917E-5</v>
      </c>
      <c r="P4480" s="29">
        <f>N4480*INDEX($H$47:$H$50,MATCH(M4480,'Mining Dmd Profile'!$G$47:$G$50,0))</f>
        <v>6</v>
      </c>
      <c r="Q4480" s="31">
        <f t="shared" si="350"/>
        <v>7.2559060245236094E-5</v>
      </c>
    </row>
    <row r="4481" spans="11:17" x14ac:dyDescent="0.2">
      <c r="K4481">
        <f t="shared" si="351"/>
        <v>187</v>
      </c>
      <c r="L4481">
        <f t="shared" si="352"/>
        <v>11</v>
      </c>
      <c r="M4481" t="s">
        <v>14</v>
      </c>
      <c r="N4481" s="20">
        <f t="shared" si="349"/>
        <v>6.6</v>
      </c>
      <c r="O4481" s="21">
        <f t="shared" si="348"/>
        <v>1.0978865683559279E-4</v>
      </c>
      <c r="P4481" s="29">
        <f>N4481*INDEX($H$47:$H$50,MATCH(M4481,'Mining Dmd Profile'!$G$47:$G$50,0))</f>
        <v>6.6</v>
      </c>
      <c r="Q4481" s="31">
        <f t="shared" si="350"/>
        <v>7.98149662697597E-5</v>
      </c>
    </row>
    <row r="4482" spans="11:17" x14ac:dyDescent="0.2">
      <c r="K4482">
        <f t="shared" si="351"/>
        <v>187</v>
      </c>
      <c r="L4482">
        <f t="shared" si="352"/>
        <v>12</v>
      </c>
      <c r="M4482" t="s">
        <v>14</v>
      </c>
      <c r="N4482" s="20">
        <f t="shared" si="349"/>
        <v>7</v>
      </c>
      <c r="O4482" s="21">
        <f t="shared" si="348"/>
        <v>1.1644251482562872E-4</v>
      </c>
      <c r="P4482" s="29">
        <f>N4482*INDEX($H$47:$H$50,MATCH(M4482,'Mining Dmd Profile'!$G$47:$G$50,0))</f>
        <v>7</v>
      </c>
      <c r="Q4482" s="31">
        <f t="shared" si="350"/>
        <v>8.4652236952775437E-5</v>
      </c>
    </row>
    <row r="4483" spans="11:17" x14ac:dyDescent="0.2">
      <c r="K4483">
        <f t="shared" si="351"/>
        <v>187</v>
      </c>
      <c r="L4483">
        <f t="shared" si="352"/>
        <v>13</v>
      </c>
      <c r="M4483" t="s">
        <v>14</v>
      </c>
      <c r="N4483" s="20">
        <f t="shared" si="349"/>
        <v>7.5</v>
      </c>
      <c r="O4483" s="21">
        <f t="shared" si="348"/>
        <v>1.2475983731317363E-4</v>
      </c>
      <c r="P4483" s="29">
        <f>N4483*INDEX($H$47:$H$50,MATCH(M4483,'Mining Dmd Profile'!$G$47:$G$50,0))</f>
        <v>7.5</v>
      </c>
      <c r="Q4483" s="31">
        <f t="shared" si="350"/>
        <v>9.0698825306545115E-5</v>
      </c>
    </row>
    <row r="4484" spans="11:17" x14ac:dyDescent="0.2">
      <c r="K4484">
        <f t="shared" si="351"/>
        <v>187</v>
      </c>
      <c r="L4484">
        <f t="shared" si="352"/>
        <v>14</v>
      </c>
      <c r="M4484" t="s">
        <v>14</v>
      </c>
      <c r="N4484" s="20">
        <f t="shared" si="349"/>
        <v>8</v>
      </c>
      <c r="O4484" s="21">
        <f t="shared" si="348"/>
        <v>1.3307715980071856E-4</v>
      </c>
      <c r="P4484" s="29">
        <f>N4484*INDEX($H$47:$H$50,MATCH(M4484,'Mining Dmd Profile'!$G$47:$G$50,0))</f>
        <v>8</v>
      </c>
      <c r="Q4484" s="31">
        <f t="shared" si="350"/>
        <v>9.6745413660314779E-5</v>
      </c>
    </row>
    <row r="4485" spans="11:17" x14ac:dyDescent="0.2">
      <c r="K4485">
        <f t="shared" si="351"/>
        <v>187</v>
      </c>
      <c r="L4485">
        <f t="shared" si="352"/>
        <v>15</v>
      </c>
      <c r="M4485" t="s">
        <v>14</v>
      </c>
      <c r="N4485" s="20">
        <f t="shared" si="349"/>
        <v>8.1</v>
      </c>
      <c r="O4485" s="21">
        <f t="shared" si="348"/>
        <v>1.3474062429822754E-4</v>
      </c>
      <c r="P4485" s="29">
        <f>N4485*INDEX($H$47:$H$50,MATCH(M4485,'Mining Dmd Profile'!$G$47:$G$50,0))</f>
        <v>8.1</v>
      </c>
      <c r="Q4485" s="31">
        <f t="shared" si="350"/>
        <v>9.795473133106872E-5</v>
      </c>
    </row>
    <row r="4486" spans="11:17" x14ac:dyDescent="0.2">
      <c r="K4486">
        <f t="shared" si="351"/>
        <v>187</v>
      </c>
      <c r="L4486">
        <f t="shared" si="352"/>
        <v>16</v>
      </c>
      <c r="M4486" t="s">
        <v>14</v>
      </c>
      <c r="N4486" s="20">
        <f t="shared" si="349"/>
        <v>7.7</v>
      </c>
      <c r="O4486" s="21">
        <f t="shared" si="348"/>
        <v>1.2808676630819162E-4</v>
      </c>
      <c r="P4486" s="29">
        <f>N4486*INDEX($H$47:$H$50,MATCH(M4486,'Mining Dmd Profile'!$G$47:$G$50,0))</f>
        <v>7.7</v>
      </c>
      <c r="Q4486" s="31">
        <f t="shared" si="350"/>
        <v>9.3117460648052983E-5</v>
      </c>
    </row>
    <row r="4487" spans="11:17" x14ac:dyDescent="0.2">
      <c r="K4487">
        <f t="shared" si="351"/>
        <v>187</v>
      </c>
      <c r="L4487">
        <f t="shared" si="352"/>
        <v>17</v>
      </c>
      <c r="M4487" t="s">
        <v>14</v>
      </c>
      <c r="N4487" s="20">
        <f t="shared" si="349"/>
        <v>7.3</v>
      </c>
      <c r="O4487" s="21">
        <f t="shared" ref="O4487:O4550" si="353">N4487/$N$5</f>
        <v>1.2143290831815567E-4</v>
      </c>
      <c r="P4487" s="29">
        <f>N4487*INDEX($H$47:$H$50,MATCH(M4487,'Mining Dmd Profile'!$G$47:$G$50,0))</f>
        <v>7.3</v>
      </c>
      <c r="Q4487" s="31">
        <f t="shared" si="350"/>
        <v>8.8280189965037233E-5</v>
      </c>
    </row>
    <row r="4488" spans="11:17" x14ac:dyDescent="0.2">
      <c r="K4488">
        <f t="shared" si="351"/>
        <v>187</v>
      </c>
      <c r="L4488">
        <f t="shared" si="352"/>
        <v>18</v>
      </c>
      <c r="M4488" t="s">
        <v>14</v>
      </c>
      <c r="N4488" s="20">
        <f t="shared" ref="N4488:N4551" si="354">INDEX($H$7:$H$30,MATCH($L4488,$C$7:$C$30,0))</f>
        <v>7</v>
      </c>
      <c r="O4488" s="21">
        <f t="shared" si="353"/>
        <v>1.1644251482562872E-4</v>
      </c>
      <c r="P4488" s="29">
        <f>N4488*INDEX($H$47:$H$50,MATCH(M4488,'Mining Dmd Profile'!$G$47:$G$50,0))</f>
        <v>7</v>
      </c>
      <c r="Q4488" s="31">
        <f t="shared" ref="Q4488:Q4551" si="355">P4488/$P$5</f>
        <v>8.4652236952775437E-5</v>
      </c>
    </row>
    <row r="4489" spans="11:17" x14ac:dyDescent="0.2">
      <c r="K4489">
        <f t="shared" ref="K4489:K4552" si="356">IF(L4488=24,K4488+1,K4488)</f>
        <v>187</v>
      </c>
      <c r="L4489">
        <f t="shared" ref="L4489:L4552" si="357">IF(L4488=24,1,L4488+1)</f>
        <v>19</v>
      </c>
      <c r="M4489" t="s">
        <v>14</v>
      </c>
      <c r="N4489" s="20">
        <f t="shared" si="354"/>
        <v>7.3</v>
      </c>
      <c r="O4489" s="21">
        <f t="shared" si="353"/>
        <v>1.2143290831815567E-4</v>
      </c>
      <c r="P4489" s="29">
        <f>N4489*INDEX($H$47:$H$50,MATCH(M4489,'Mining Dmd Profile'!$G$47:$G$50,0))</f>
        <v>7.3</v>
      </c>
      <c r="Q4489" s="31">
        <f t="shared" si="355"/>
        <v>8.8280189965037233E-5</v>
      </c>
    </row>
    <row r="4490" spans="11:17" x14ac:dyDescent="0.2">
      <c r="K4490">
        <f t="shared" si="356"/>
        <v>187</v>
      </c>
      <c r="L4490">
        <f t="shared" si="357"/>
        <v>20</v>
      </c>
      <c r="M4490" t="s">
        <v>14</v>
      </c>
      <c r="N4490" s="20">
        <f t="shared" si="354"/>
        <v>7.7</v>
      </c>
      <c r="O4490" s="21">
        <f t="shared" si="353"/>
        <v>1.2808676630819162E-4</v>
      </c>
      <c r="P4490" s="29">
        <f>N4490*INDEX($H$47:$H$50,MATCH(M4490,'Mining Dmd Profile'!$G$47:$G$50,0))</f>
        <v>7.7</v>
      </c>
      <c r="Q4490" s="31">
        <f t="shared" si="355"/>
        <v>9.3117460648052983E-5</v>
      </c>
    </row>
    <row r="4491" spans="11:17" x14ac:dyDescent="0.2">
      <c r="K4491">
        <f t="shared" si="356"/>
        <v>187</v>
      </c>
      <c r="L4491">
        <f t="shared" si="357"/>
        <v>21</v>
      </c>
      <c r="M4491" t="s">
        <v>14</v>
      </c>
      <c r="N4491" s="20">
        <f t="shared" si="354"/>
        <v>8</v>
      </c>
      <c r="O4491" s="21">
        <f t="shared" si="353"/>
        <v>1.3307715980071856E-4</v>
      </c>
      <c r="P4491" s="29">
        <f>N4491*INDEX($H$47:$H$50,MATCH(M4491,'Mining Dmd Profile'!$G$47:$G$50,0))</f>
        <v>8</v>
      </c>
      <c r="Q4491" s="31">
        <f t="shared" si="355"/>
        <v>9.6745413660314779E-5</v>
      </c>
    </row>
    <row r="4492" spans="11:17" x14ac:dyDescent="0.2">
      <c r="K4492">
        <f t="shared" si="356"/>
        <v>187</v>
      </c>
      <c r="L4492">
        <f t="shared" si="357"/>
        <v>22</v>
      </c>
      <c r="M4492" t="s">
        <v>14</v>
      </c>
      <c r="N4492" s="20">
        <f t="shared" si="354"/>
        <v>8</v>
      </c>
      <c r="O4492" s="21">
        <f t="shared" si="353"/>
        <v>1.3307715980071856E-4</v>
      </c>
      <c r="P4492" s="29">
        <f>N4492*INDEX($H$47:$H$50,MATCH(M4492,'Mining Dmd Profile'!$G$47:$G$50,0))</f>
        <v>8</v>
      </c>
      <c r="Q4492" s="31">
        <f t="shared" si="355"/>
        <v>9.6745413660314779E-5</v>
      </c>
    </row>
    <row r="4493" spans="11:17" x14ac:dyDescent="0.2">
      <c r="K4493">
        <f t="shared" si="356"/>
        <v>187</v>
      </c>
      <c r="L4493">
        <f t="shared" si="357"/>
        <v>23</v>
      </c>
      <c r="M4493" t="s">
        <v>14</v>
      </c>
      <c r="N4493" s="20">
        <f t="shared" si="354"/>
        <v>8</v>
      </c>
      <c r="O4493" s="21">
        <f t="shared" si="353"/>
        <v>1.3307715980071856E-4</v>
      </c>
      <c r="P4493" s="29">
        <f>N4493*INDEX($H$47:$H$50,MATCH(M4493,'Mining Dmd Profile'!$G$47:$G$50,0))</f>
        <v>8</v>
      </c>
      <c r="Q4493" s="31">
        <f t="shared" si="355"/>
        <v>9.6745413660314779E-5</v>
      </c>
    </row>
    <row r="4494" spans="11:17" x14ac:dyDescent="0.2">
      <c r="K4494">
        <f t="shared" si="356"/>
        <v>187</v>
      </c>
      <c r="L4494">
        <f t="shared" si="357"/>
        <v>24</v>
      </c>
      <c r="M4494" t="s">
        <v>14</v>
      </c>
      <c r="N4494" s="20">
        <f t="shared" si="354"/>
        <v>8</v>
      </c>
      <c r="O4494" s="21">
        <f t="shared" si="353"/>
        <v>1.3307715980071856E-4</v>
      </c>
      <c r="P4494" s="29">
        <f>N4494*INDEX($H$47:$H$50,MATCH(M4494,'Mining Dmd Profile'!$G$47:$G$50,0))</f>
        <v>8</v>
      </c>
      <c r="Q4494" s="31">
        <f t="shared" si="355"/>
        <v>9.6745413660314779E-5</v>
      </c>
    </row>
    <row r="4495" spans="11:17" x14ac:dyDescent="0.2">
      <c r="K4495">
        <f t="shared" si="356"/>
        <v>188</v>
      </c>
      <c r="L4495">
        <f t="shared" si="357"/>
        <v>1</v>
      </c>
      <c r="M4495" t="s">
        <v>14</v>
      </c>
      <c r="N4495" s="20">
        <f t="shared" si="354"/>
        <v>7</v>
      </c>
      <c r="O4495" s="21">
        <f t="shared" si="353"/>
        <v>1.1644251482562872E-4</v>
      </c>
      <c r="P4495" s="29">
        <f>N4495*INDEX($H$47:$H$50,MATCH(M4495,'Mining Dmd Profile'!$G$47:$G$50,0))</f>
        <v>7</v>
      </c>
      <c r="Q4495" s="31">
        <f t="shared" si="355"/>
        <v>8.4652236952775437E-5</v>
      </c>
    </row>
    <row r="4496" spans="11:17" x14ac:dyDescent="0.2">
      <c r="K4496">
        <f t="shared" si="356"/>
        <v>188</v>
      </c>
      <c r="L4496">
        <f t="shared" si="357"/>
        <v>2</v>
      </c>
      <c r="M4496" t="s">
        <v>14</v>
      </c>
      <c r="N4496" s="20">
        <f t="shared" si="354"/>
        <v>6.5</v>
      </c>
      <c r="O4496" s="21">
        <f t="shared" si="353"/>
        <v>1.0812519233808381E-4</v>
      </c>
      <c r="P4496" s="29">
        <f>N4496*INDEX($H$47:$H$50,MATCH(M4496,'Mining Dmd Profile'!$G$47:$G$50,0))</f>
        <v>6.5</v>
      </c>
      <c r="Q4496" s="31">
        <f t="shared" si="355"/>
        <v>7.8605648599005759E-5</v>
      </c>
    </row>
    <row r="4497" spans="11:17" x14ac:dyDescent="0.2">
      <c r="K4497">
        <f t="shared" si="356"/>
        <v>188</v>
      </c>
      <c r="L4497">
        <f t="shared" si="357"/>
        <v>3</v>
      </c>
      <c r="M4497" t="s">
        <v>14</v>
      </c>
      <c r="N4497" s="20">
        <f t="shared" si="354"/>
        <v>6</v>
      </c>
      <c r="O4497" s="21">
        <f t="shared" si="353"/>
        <v>9.9807869850538917E-5</v>
      </c>
      <c r="P4497" s="29">
        <f>N4497*INDEX($H$47:$H$50,MATCH(M4497,'Mining Dmd Profile'!$G$47:$G$50,0))</f>
        <v>6</v>
      </c>
      <c r="Q4497" s="31">
        <f t="shared" si="355"/>
        <v>7.2559060245236094E-5</v>
      </c>
    </row>
    <row r="4498" spans="11:17" x14ac:dyDescent="0.2">
      <c r="K4498">
        <f t="shared" si="356"/>
        <v>188</v>
      </c>
      <c r="L4498">
        <f t="shared" si="357"/>
        <v>4</v>
      </c>
      <c r="M4498" t="s">
        <v>14</v>
      </c>
      <c r="N4498" s="20">
        <f t="shared" si="354"/>
        <v>5.5</v>
      </c>
      <c r="O4498" s="21">
        <f t="shared" si="353"/>
        <v>9.1490547362994007E-5</v>
      </c>
      <c r="P4498" s="29">
        <f>N4498*INDEX($H$47:$H$50,MATCH(M4498,'Mining Dmd Profile'!$G$47:$G$50,0))</f>
        <v>5.5</v>
      </c>
      <c r="Q4498" s="31">
        <f t="shared" si="355"/>
        <v>6.6512471891466417E-5</v>
      </c>
    </row>
    <row r="4499" spans="11:17" x14ac:dyDescent="0.2">
      <c r="K4499">
        <f t="shared" si="356"/>
        <v>188</v>
      </c>
      <c r="L4499">
        <f t="shared" si="357"/>
        <v>5</v>
      </c>
      <c r="M4499" t="s">
        <v>14</v>
      </c>
      <c r="N4499" s="20">
        <f t="shared" si="354"/>
        <v>5.5</v>
      </c>
      <c r="O4499" s="21">
        <f t="shared" si="353"/>
        <v>9.1490547362994007E-5</v>
      </c>
      <c r="P4499" s="29">
        <f>N4499*INDEX($H$47:$H$50,MATCH(M4499,'Mining Dmd Profile'!$G$47:$G$50,0))</f>
        <v>5.5</v>
      </c>
      <c r="Q4499" s="31">
        <f t="shared" si="355"/>
        <v>6.6512471891466417E-5</v>
      </c>
    </row>
    <row r="4500" spans="11:17" x14ac:dyDescent="0.2">
      <c r="K4500">
        <f t="shared" si="356"/>
        <v>188</v>
      </c>
      <c r="L4500">
        <f t="shared" si="357"/>
        <v>6</v>
      </c>
      <c r="M4500" t="s">
        <v>14</v>
      </c>
      <c r="N4500" s="20">
        <f t="shared" si="354"/>
        <v>5.5</v>
      </c>
      <c r="O4500" s="21">
        <f t="shared" si="353"/>
        <v>9.1490547362994007E-5</v>
      </c>
      <c r="P4500" s="29">
        <f>N4500*INDEX($H$47:$H$50,MATCH(M4500,'Mining Dmd Profile'!$G$47:$G$50,0))</f>
        <v>5.5</v>
      </c>
      <c r="Q4500" s="31">
        <f t="shared" si="355"/>
        <v>6.6512471891466417E-5</v>
      </c>
    </row>
    <row r="4501" spans="11:17" x14ac:dyDescent="0.2">
      <c r="K4501">
        <f t="shared" si="356"/>
        <v>188</v>
      </c>
      <c r="L4501">
        <f t="shared" si="357"/>
        <v>7</v>
      </c>
      <c r="M4501" t="s">
        <v>14</v>
      </c>
      <c r="N4501" s="20">
        <f t="shared" si="354"/>
        <v>5.5</v>
      </c>
      <c r="O4501" s="21">
        <f t="shared" si="353"/>
        <v>9.1490547362994007E-5</v>
      </c>
      <c r="P4501" s="29">
        <f>N4501*INDEX($H$47:$H$50,MATCH(M4501,'Mining Dmd Profile'!$G$47:$G$50,0))</f>
        <v>5.5</v>
      </c>
      <c r="Q4501" s="31">
        <f t="shared" si="355"/>
        <v>6.6512471891466417E-5</v>
      </c>
    </row>
    <row r="4502" spans="11:17" x14ac:dyDescent="0.2">
      <c r="K4502">
        <f t="shared" si="356"/>
        <v>188</v>
      </c>
      <c r="L4502">
        <f t="shared" si="357"/>
        <v>8</v>
      </c>
      <c r="M4502" t="s">
        <v>14</v>
      </c>
      <c r="N4502" s="20">
        <f t="shared" si="354"/>
        <v>5.5</v>
      </c>
      <c r="O4502" s="21">
        <f t="shared" si="353"/>
        <v>9.1490547362994007E-5</v>
      </c>
      <c r="P4502" s="29">
        <f>N4502*INDEX($H$47:$H$50,MATCH(M4502,'Mining Dmd Profile'!$G$47:$G$50,0))</f>
        <v>5.5</v>
      </c>
      <c r="Q4502" s="31">
        <f t="shared" si="355"/>
        <v>6.6512471891466417E-5</v>
      </c>
    </row>
    <row r="4503" spans="11:17" x14ac:dyDescent="0.2">
      <c r="K4503">
        <f t="shared" si="356"/>
        <v>188</v>
      </c>
      <c r="L4503">
        <f t="shared" si="357"/>
        <v>9</v>
      </c>
      <c r="M4503" t="s">
        <v>14</v>
      </c>
      <c r="N4503" s="20">
        <f t="shared" si="354"/>
        <v>5.5</v>
      </c>
      <c r="O4503" s="21">
        <f t="shared" si="353"/>
        <v>9.1490547362994007E-5</v>
      </c>
      <c r="P4503" s="29">
        <f>N4503*INDEX($H$47:$H$50,MATCH(M4503,'Mining Dmd Profile'!$G$47:$G$50,0))</f>
        <v>5.5</v>
      </c>
      <c r="Q4503" s="31">
        <f t="shared" si="355"/>
        <v>6.6512471891466417E-5</v>
      </c>
    </row>
    <row r="4504" spans="11:17" x14ac:dyDescent="0.2">
      <c r="K4504">
        <f t="shared" si="356"/>
        <v>188</v>
      </c>
      <c r="L4504">
        <f t="shared" si="357"/>
        <v>10</v>
      </c>
      <c r="M4504" t="s">
        <v>14</v>
      </c>
      <c r="N4504" s="20">
        <f t="shared" si="354"/>
        <v>6</v>
      </c>
      <c r="O4504" s="21">
        <f t="shared" si="353"/>
        <v>9.9807869850538917E-5</v>
      </c>
      <c r="P4504" s="29">
        <f>N4504*INDEX($H$47:$H$50,MATCH(M4504,'Mining Dmd Profile'!$G$47:$G$50,0))</f>
        <v>6</v>
      </c>
      <c r="Q4504" s="31">
        <f t="shared" si="355"/>
        <v>7.2559060245236094E-5</v>
      </c>
    </row>
    <row r="4505" spans="11:17" x14ac:dyDescent="0.2">
      <c r="K4505">
        <f t="shared" si="356"/>
        <v>188</v>
      </c>
      <c r="L4505">
        <f t="shared" si="357"/>
        <v>11</v>
      </c>
      <c r="M4505" t="s">
        <v>14</v>
      </c>
      <c r="N4505" s="20">
        <f t="shared" si="354"/>
        <v>6.6</v>
      </c>
      <c r="O4505" s="21">
        <f t="shared" si="353"/>
        <v>1.0978865683559279E-4</v>
      </c>
      <c r="P4505" s="29">
        <f>N4505*INDEX($H$47:$H$50,MATCH(M4505,'Mining Dmd Profile'!$G$47:$G$50,0))</f>
        <v>6.6</v>
      </c>
      <c r="Q4505" s="31">
        <f t="shared" si="355"/>
        <v>7.98149662697597E-5</v>
      </c>
    </row>
    <row r="4506" spans="11:17" x14ac:dyDescent="0.2">
      <c r="K4506">
        <f t="shared" si="356"/>
        <v>188</v>
      </c>
      <c r="L4506">
        <f t="shared" si="357"/>
        <v>12</v>
      </c>
      <c r="M4506" t="s">
        <v>14</v>
      </c>
      <c r="N4506" s="20">
        <f t="shared" si="354"/>
        <v>7</v>
      </c>
      <c r="O4506" s="21">
        <f t="shared" si="353"/>
        <v>1.1644251482562872E-4</v>
      </c>
      <c r="P4506" s="29">
        <f>N4506*INDEX($H$47:$H$50,MATCH(M4506,'Mining Dmd Profile'!$G$47:$G$50,0))</f>
        <v>7</v>
      </c>
      <c r="Q4506" s="31">
        <f t="shared" si="355"/>
        <v>8.4652236952775437E-5</v>
      </c>
    </row>
    <row r="4507" spans="11:17" x14ac:dyDescent="0.2">
      <c r="K4507">
        <f t="shared" si="356"/>
        <v>188</v>
      </c>
      <c r="L4507">
        <f t="shared" si="357"/>
        <v>13</v>
      </c>
      <c r="M4507" t="s">
        <v>14</v>
      </c>
      <c r="N4507" s="20">
        <f t="shared" si="354"/>
        <v>7.5</v>
      </c>
      <c r="O4507" s="21">
        <f t="shared" si="353"/>
        <v>1.2475983731317363E-4</v>
      </c>
      <c r="P4507" s="29">
        <f>N4507*INDEX($H$47:$H$50,MATCH(M4507,'Mining Dmd Profile'!$G$47:$G$50,0))</f>
        <v>7.5</v>
      </c>
      <c r="Q4507" s="31">
        <f t="shared" si="355"/>
        <v>9.0698825306545115E-5</v>
      </c>
    </row>
    <row r="4508" spans="11:17" x14ac:dyDescent="0.2">
      <c r="K4508">
        <f t="shared" si="356"/>
        <v>188</v>
      </c>
      <c r="L4508">
        <f t="shared" si="357"/>
        <v>14</v>
      </c>
      <c r="M4508" t="s">
        <v>14</v>
      </c>
      <c r="N4508" s="20">
        <f t="shared" si="354"/>
        <v>8</v>
      </c>
      <c r="O4508" s="21">
        <f t="shared" si="353"/>
        <v>1.3307715980071856E-4</v>
      </c>
      <c r="P4508" s="29">
        <f>N4508*INDEX($H$47:$H$50,MATCH(M4508,'Mining Dmd Profile'!$G$47:$G$50,0))</f>
        <v>8</v>
      </c>
      <c r="Q4508" s="31">
        <f t="shared" si="355"/>
        <v>9.6745413660314779E-5</v>
      </c>
    </row>
    <row r="4509" spans="11:17" x14ac:dyDescent="0.2">
      <c r="K4509">
        <f t="shared" si="356"/>
        <v>188</v>
      </c>
      <c r="L4509">
        <f t="shared" si="357"/>
        <v>15</v>
      </c>
      <c r="M4509" t="s">
        <v>14</v>
      </c>
      <c r="N4509" s="20">
        <f t="shared" si="354"/>
        <v>8.1</v>
      </c>
      <c r="O4509" s="21">
        <f t="shared" si="353"/>
        <v>1.3474062429822754E-4</v>
      </c>
      <c r="P4509" s="29">
        <f>N4509*INDEX($H$47:$H$50,MATCH(M4509,'Mining Dmd Profile'!$G$47:$G$50,0))</f>
        <v>8.1</v>
      </c>
      <c r="Q4509" s="31">
        <f t="shared" si="355"/>
        <v>9.795473133106872E-5</v>
      </c>
    </row>
    <row r="4510" spans="11:17" x14ac:dyDescent="0.2">
      <c r="K4510">
        <f t="shared" si="356"/>
        <v>188</v>
      </c>
      <c r="L4510">
        <f t="shared" si="357"/>
        <v>16</v>
      </c>
      <c r="M4510" t="s">
        <v>14</v>
      </c>
      <c r="N4510" s="20">
        <f t="shared" si="354"/>
        <v>7.7</v>
      </c>
      <c r="O4510" s="21">
        <f t="shared" si="353"/>
        <v>1.2808676630819162E-4</v>
      </c>
      <c r="P4510" s="29">
        <f>N4510*INDEX($H$47:$H$50,MATCH(M4510,'Mining Dmd Profile'!$G$47:$G$50,0))</f>
        <v>7.7</v>
      </c>
      <c r="Q4510" s="31">
        <f t="shared" si="355"/>
        <v>9.3117460648052983E-5</v>
      </c>
    </row>
    <row r="4511" spans="11:17" x14ac:dyDescent="0.2">
      <c r="K4511">
        <f t="shared" si="356"/>
        <v>188</v>
      </c>
      <c r="L4511">
        <f t="shared" si="357"/>
        <v>17</v>
      </c>
      <c r="M4511" t="s">
        <v>14</v>
      </c>
      <c r="N4511" s="20">
        <f t="shared" si="354"/>
        <v>7.3</v>
      </c>
      <c r="O4511" s="21">
        <f t="shared" si="353"/>
        <v>1.2143290831815567E-4</v>
      </c>
      <c r="P4511" s="29">
        <f>N4511*INDEX($H$47:$H$50,MATCH(M4511,'Mining Dmd Profile'!$G$47:$G$50,0))</f>
        <v>7.3</v>
      </c>
      <c r="Q4511" s="31">
        <f t="shared" si="355"/>
        <v>8.8280189965037233E-5</v>
      </c>
    </row>
    <row r="4512" spans="11:17" x14ac:dyDescent="0.2">
      <c r="K4512">
        <f t="shared" si="356"/>
        <v>188</v>
      </c>
      <c r="L4512">
        <f t="shared" si="357"/>
        <v>18</v>
      </c>
      <c r="M4512" t="s">
        <v>14</v>
      </c>
      <c r="N4512" s="20">
        <f t="shared" si="354"/>
        <v>7</v>
      </c>
      <c r="O4512" s="21">
        <f t="shared" si="353"/>
        <v>1.1644251482562872E-4</v>
      </c>
      <c r="P4512" s="29">
        <f>N4512*INDEX($H$47:$H$50,MATCH(M4512,'Mining Dmd Profile'!$G$47:$G$50,0))</f>
        <v>7</v>
      </c>
      <c r="Q4512" s="31">
        <f t="shared" si="355"/>
        <v>8.4652236952775437E-5</v>
      </c>
    </row>
    <row r="4513" spans="11:17" x14ac:dyDescent="0.2">
      <c r="K4513">
        <f t="shared" si="356"/>
        <v>188</v>
      </c>
      <c r="L4513">
        <f t="shared" si="357"/>
        <v>19</v>
      </c>
      <c r="M4513" t="s">
        <v>14</v>
      </c>
      <c r="N4513" s="20">
        <f t="shared" si="354"/>
        <v>7.3</v>
      </c>
      <c r="O4513" s="21">
        <f t="shared" si="353"/>
        <v>1.2143290831815567E-4</v>
      </c>
      <c r="P4513" s="29">
        <f>N4513*INDEX($H$47:$H$50,MATCH(M4513,'Mining Dmd Profile'!$G$47:$G$50,0))</f>
        <v>7.3</v>
      </c>
      <c r="Q4513" s="31">
        <f t="shared" si="355"/>
        <v>8.8280189965037233E-5</v>
      </c>
    </row>
    <row r="4514" spans="11:17" x14ac:dyDescent="0.2">
      <c r="K4514">
        <f t="shared" si="356"/>
        <v>188</v>
      </c>
      <c r="L4514">
        <f t="shared" si="357"/>
        <v>20</v>
      </c>
      <c r="M4514" t="s">
        <v>14</v>
      </c>
      <c r="N4514" s="20">
        <f t="shared" si="354"/>
        <v>7.7</v>
      </c>
      <c r="O4514" s="21">
        <f t="shared" si="353"/>
        <v>1.2808676630819162E-4</v>
      </c>
      <c r="P4514" s="29">
        <f>N4514*INDEX($H$47:$H$50,MATCH(M4514,'Mining Dmd Profile'!$G$47:$G$50,0))</f>
        <v>7.7</v>
      </c>
      <c r="Q4514" s="31">
        <f t="shared" si="355"/>
        <v>9.3117460648052983E-5</v>
      </c>
    </row>
    <row r="4515" spans="11:17" x14ac:dyDescent="0.2">
      <c r="K4515">
        <f t="shared" si="356"/>
        <v>188</v>
      </c>
      <c r="L4515">
        <f t="shared" si="357"/>
        <v>21</v>
      </c>
      <c r="M4515" t="s">
        <v>14</v>
      </c>
      <c r="N4515" s="20">
        <f t="shared" si="354"/>
        <v>8</v>
      </c>
      <c r="O4515" s="21">
        <f t="shared" si="353"/>
        <v>1.3307715980071856E-4</v>
      </c>
      <c r="P4515" s="29">
        <f>N4515*INDEX($H$47:$H$50,MATCH(M4515,'Mining Dmd Profile'!$G$47:$G$50,0))</f>
        <v>8</v>
      </c>
      <c r="Q4515" s="31">
        <f t="shared" si="355"/>
        <v>9.6745413660314779E-5</v>
      </c>
    </row>
    <row r="4516" spans="11:17" x14ac:dyDescent="0.2">
      <c r="K4516">
        <f t="shared" si="356"/>
        <v>188</v>
      </c>
      <c r="L4516">
        <f t="shared" si="357"/>
        <v>22</v>
      </c>
      <c r="M4516" t="s">
        <v>14</v>
      </c>
      <c r="N4516" s="20">
        <f t="shared" si="354"/>
        <v>8</v>
      </c>
      <c r="O4516" s="21">
        <f t="shared" si="353"/>
        <v>1.3307715980071856E-4</v>
      </c>
      <c r="P4516" s="29">
        <f>N4516*INDEX($H$47:$H$50,MATCH(M4516,'Mining Dmd Profile'!$G$47:$G$50,0))</f>
        <v>8</v>
      </c>
      <c r="Q4516" s="31">
        <f t="shared" si="355"/>
        <v>9.6745413660314779E-5</v>
      </c>
    </row>
    <row r="4517" spans="11:17" x14ac:dyDescent="0.2">
      <c r="K4517">
        <f t="shared" si="356"/>
        <v>188</v>
      </c>
      <c r="L4517">
        <f t="shared" si="357"/>
        <v>23</v>
      </c>
      <c r="M4517" t="s">
        <v>14</v>
      </c>
      <c r="N4517" s="20">
        <f t="shared" si="354"/>
        <v>8</v>
      </c>
      <c r="O4517" s="21">
        <f t="shared" si="353"/>
        <v>1.3307715980071856E-4</v>
      </c>
      <c r="P4517" s="29">
        <f>N4517*INDEX($H$47:$H$50,MATCH(M4517,'Mining Dmd Profile'!$G$47:$G$50,0))</f>
        <v>8</v>
      </c>
      <c r="Q4517" s="31">
        <f t="shared" si="355"/>
        <v>9.6745413660314779E-5</v>
      </c>
    </row>
    <row r="4518" spans="11:17" x14ac:dyDescent="0.2">
      <c r="K4518">
        <f t="shared" si="356"/>
        <v>188</v>
      </c>
      <c r="L4518">
        <f t="shared" si="357"/>
        <v>24</v>
      </c>
      <c r="M4518" t="s">
        <v>14</v>
      </c>
      <c r="N4518" s="20">
        <f t="shared" si="354"/>
        <v>8</v>
      </c>
      <c r="O4518" s="21">
        <f t="shared" si="353"/>
        <v>1.3307715980071856E-4</v>
      </c>
      <c r="P4518" s="29">
        <f>N4518*INDEX($H$47:$H$50,MATCH(M4518,'Mining Dmd Profile'!$G$47:$G$50,0))</f>
        <v>8</v>
      </c>
      <c r="Q4518" s="31">
        <f t="shared" si="355"/>
        <v>9.6745413660314779E-5</v>
      </c>
    </row>
    <row r="4519" spans="11:17" x14ac:dyDescent="0.2">
      <c r="K4519">
        <f t="shared" si="356"/>
        <v>189</v>
      </c>
      <c r="L4519">
        <f t="shared" si="357"/>
        <v>1</v>
      </c>
      <c r="M4519" t="s">
        <v>14</v>
      </c>
      <c r="N4519" s="20">
        <f t="shared" si="354"/>
        <v>7</v>
      </c>
      <c r="O4519" s="21">
        <f t="shared" si="353"/>
        <v>1.1644251482562872E-4</v>
      </c>
      <c r="P4519" s="29">
        <f>N4519*INDEX($H$47:$H$50,MATCH(M4519,'Mining Dmd Profile'!$G$47:$G$50,0))</f>
        <v>7</v>
      </c>
      <c r="Q4519" s="31">
        <f t="shared" si="355"/>
        <v>8.4652236952775437E-5</v>
      </c>
    </row>
    <row r="4520" spans="11:17" x14ac:dyDescent="0.2">
      <c r="K4520">
        <f t="shared" si="356"/>
        <v>189</v>
      </c>
      <c r="L4520">
        <f t="shared" si="357"/>
        <v>2</v>
      </c>
      <c r="M4520" t="s">
        <v>14</v>
      </c>
      <c r="N4520" s="20">
        <f t="shared" si="354"/>
        <v>6.5</v>
      </c>
      <c r="O4520" s="21">
        <f t="shared" si="353"/>
        <v>1.0812519233808381E-4</v>
      </c>
      <c r="P4520" s="29">
        <f>N4520*INDEX($H$47:$H$50,MATCH(M4520,'Mining Dmd Profile'!$G$47:$G$50,0))</f>
        <v>6.5</v>
      </c>
      <c r="Q4520" s="31">
        <f t="shared" si="355"/>
        <v>7.8605648599005759E-5</v>
      </c>
    </row>
    <row r="4521" spans="11:17" x14ac:dyDescent="0.2">
      <c r="K4521">
        <f t="shared" si="356"/>
        <v>189</v>
      </c>
      <c r="L4521">
        <f t="shared" si="357"/>
        <v>3</v>
      </c>
      <c r="M4521" t="s">
        <v>14</v>
      </c>
      <c r="N4521" s="20">
        <f t="shared" si="354"/>
        <v>6</v>
      </c>
      <c r="O4521" s="21">
        <f t="shared" si="353"/>
        <v>9.9807869850538917E-5</v>
      </c>
      <c r="P4521" s="29">
        <f>N4521*INDEX($H$47:$H$50,MATCH(M4521,'Mining Dmd Profile'!$G$47:$G$50,0))</f>
        <v>6</v>
      </c>
      <c r="Q4521" s="31">
        <f t="shared" si="355"/>
        <v>7.2559060245236094E-5</v>
      </c>
    </row>
    <row r="4522" spans="11:17" x14ac:dyDescent="0.2">
      <c r="K4522">
        <f t="shared" si="356"/>
        <v>189</v>
      </c>
      <c r="L4522">
        <f t="shared" si="357"/>
        <v>4</v>
      </c>
      <c r="M4522" t="s">
        <v>14</v>
      </c>
      <c r="N4522" s="20">
        <f t="shared" si="354"/>
        <v>5.5</v>
      </c>
      <c r="O4522" s="21">
        <f t="shared" si="353"/>
        <v>9.1490547362994007E-5</v>
      </c>
      <c r="P4522" s="29">
        <f>N4522*INDEX($H$47:$H$50,MATCH(M4522,'Mining Dmd Profile'!$G$47:$G$50,0))</f>
        <v>5.5</v>
      </c>
      <c r="Q4522" s="31">
        <f t="shared" si="355"/>
        <v>6.6512471891466417E-5</v>
      </c>
    </row>
    <row r="4523" spans="11:17" x14ac:dyDescent="0.2">
      <c r="K4523">
        <f t="shared" si="356"/>
        <v>189</v>
      </c>
      <c r="L4523">
        <f t="shared" si="357"/>
        <v>5</v>
      </c>
      <c r="M4523" t="s">
        <v>14</v>
      </c>
      <c r="N4523" s="20">
        <f t="shared" si="354"/>
        <v>5.5</v>
      </c>
      <c r="O4523" s="21">
        <f t="shared" si="353"/>
        <v>9.1490547362994007E-5</v>
      </c>
      <c r="P4523" s="29">
        <f>N4523*INDEX($H$47:$H$50,MATCH(M4523,'Mining Dmd Profile'!$G$47:$G$50,0))</f>
        <v>5.5</v>
      </c>
      <c r="Q4523" s="31">
        <f t="shared" si="355"/>
        <v>6.6512471891466417E-5</v>
      </c>
    </row>
    <row r="4524" spans="11:17" x14ac:dyDescent="0.2">
      <c r="K4524">
        <f t="shared" si="356"/>
        <v>189</v>
      </c>
      <c r="L4524">
        <f t="shared" si="357"/>
        <v>6</v>
      </c>
      <c r="M4524" t="s">
        <v>14</v>
      </c>
      <c r="N4524" s="20">
        <f t="shared" si="354"/>
        <v>5.5</v>
      </c>
      <c r="O4524" s="21">
        <f t="shared" si="353"/>
        <v>9.1490547362994007E-5</v>
      </c>
      <c r="P4524" s="29">
        <f>N4524*INDEX($H$47:$H$50,MATCH(M4524,'Mining Dmd Profile'!$G$47:$G$50,0))</f>
        <v>5.5</v>
      </c>
      <c r="Q4524" s="31">
        <f t="shared" si="355"/>
        <v>6.6512471891466417E-5</v>
      </c>
    </row>
    <row r="4525" spans="11:17" x14ac:dyDescent="0.2">
      <c r="K4525">
        <f t="shared" si="356"/>
        <v>189</v>
      </c>
      <c r="L4525">
        <f t="shared" si="357"/>
        <v>7</v>
      </c>
      <c r="M4525" t="s">
        <v>14</v>
      </c>
      <c r="N4525" s="20">
        <f t="shared" si="354"/>
        <v>5.5</v>
      </c>
      <c r="O4525" s="21">
        <f t="shared" si="353"/>
        <v>9.1490547362994007E-5</v>
      </c>
      <c r="P4525" s="29">
        <f>N4525*INDEX($H$47:$H$50,MATCH(M4525,'Mining Dmd Profile'!$G$47:$G$50,0))</f>
        <v>5.5</v>
      </c>
      <c r="Q4525" s="31">
        <f t="shared" si="355"/>
        <v>6.6512471891466417E-5</v>
      </c>
    </row>
    <row r="4526" spans="11:17" x14ac:dyDescent="0.2">
      <c r="K4526">
        <f t="shared" si="356"/>
        <v>189</v>
      </c>
      <c r="L4526">
        <f t="shared" si="357"/>
        <v>8</v>
      </c>
      <c r="M4526" t="s">
        <v>14</v>
      </c>
      <c r="N4526" s="20">
        <f t="shared" si="354"/>
        <v>5.5</v>
      </c>
      <c r="O4526" s="21">
        <f t="shared" si="353"/>
        <v>9.1490547362994007E-5</v>
      </c>
      <c r="P4526" s="29">
        <f>N4526*INDEX($H$47:$H$50,MATCH(M4526,'Mining Dmd Profile'!$G$47:$G$50,0))</f>
        <v>5.5</v>
      </c>
      <c r="Q4526" s="31">
        <f t="shared" si="355"/>
        <v>6.6512471891466417E-5</v>
      </c>
    </row>
    <row r="4527" spans="11:17" x14ac:dyDescent="0.2">
      <c r="K4527">
        <f t="shared" si="356"/>
        <v>189</v>
      </c>
      <c r="L4527">
        <f t="shared" si="357"/>
        <v>9</v>
      </c>
      <c r="M4527" t="s">
        <v>14</v>
      </c>
      <c r="N4527" s="20">
        <f t="shared" si="354"/>
        <v>5.5</v>
      </c>
      <c r="O4527" s="21">
        <f t="shared" si="353"/>
        <v>9.1490547362994007E-5</v>
      </c>
      <c r="P4527" s="29">
        <f>N4527*INDEX($H$47:$H$50,MATCH(M4527,'Mining Dmd Profile'!$G$47:$G$50,0))</f>
        <v>5.5</v>
      </c>
      <c r="Q4527" s="31">
        <f t="shared" si="355"/>
        <v>6.6512471891466417E-5</v>
      </c>
    </row>
    <row r="4528" spans="11:17" x14ac:dyDescent="0.2">
      <c r="K4528">
        <f t="shared" si="356"/>
        <v>189</v>
      </c>
      <c r="L4528">
        <f t="shared" si="357"/>
        <v>10</v>
      </c>
      <c r="M4528" t="s">
        <v>14</v>
      </c>
      <c r="N4528" s="20">
        <f t="shared" si="354"/>
        <v>6</v>
      </c>
      <c r="O4528" s="21">
        <f t="shared" si="353"/>
        <v>9.9807869850538917E-5</v>
      </c>
      <c r="P4528" s="29">
        <f>N4528*INDEX($H$47:$H$50,MATCH(M4528,'Mining Dmd Profile'!$G$47:$G$50,0))</f>
        <v>6</v>
      </c>
      <c r="Q4528" s="31">
        <f t="shared" si="355"/>
        <v>7.2559060245236094E-5</v>
      </c>
    </row>
    <row r="4529" spans="11:17" x14ac:dyDescent="0.2">
      <c r="K4529">
        <f t="shared" si="356"/>
        <v>189</v>
      </c>
      <c r="L4529">
        <f t="shared" si="357"/>
        <v>11</v>
      </c>
      <c r="M4529" t="s">
        <v>14</v>
      </c>
      <c r="N4529" s="20">
        <f t="shared" si="354"/>
        <v>6.6</v>
      </c>
      <c r="O4529" s="21">
        <f t="shared" si="353"/>
        <v>1.0978865683559279E-4</v>
      </c>
      <c r="P4529" s="29">
        <f>N4529*INDEX($H$47:$H$50,MATCH(M4529,'Mining Dmd Profile'!$G$47:$G$50,0))</f>
        <v>6.6</v>
      </c>
      <c r="Q4529" s="31">
        <f t="shared" si="355"/>
        <v>7.98149662697597E-5</v>
      </c>
    </row>
    <row r="4530" spans="11:17" x14ac:dyDescent="0.2">
      <c r="K4530">
        <f t="shared" si="356"/>
        <v>189</v>
      </c>
      <c r="L4530">
        <f t="shared" si="357"/>
        <v>12</v>
      </c>
      <c r="M4530" t="s">
        <v>14</v>
      </c>
      <c r="N4530" s="20">
        <f t="shared" si="354"/>
        <v>7</v>
      </c>
      <c r="O4530" s="21">
        <f t="shared" si="353"/>
        <v>1.1644251482562872E-4</v>
      </c>
      <c r="P4530" s="29">
        <f>N4530*INDEX($H$47:$H$50,MATCH(M4530,'Mining Dmd Profile'!$G$47:$G$50,0))</f>
        <v>7</v>
      </c>
      <c r="Q4530" s="31">
        <f t="shared" si="355"/>
        <v>8.4652236952775437E-5</v>
      </c>
    </row>
    <row r="4531" spans="11:17" x14ac:dyDescent="0.2">
      <c r="K4531">
        <f t="shared" si="356"/>
        <v>189</v>
      </c>
      <c r="L4531">
        <f t="shared" si="357"/>
        <v>13</v>
      </c>
      <c r="M4531" t="s">
        <v>14</v>
      </c>
      <c r="N4531" s="20">
        <f t="shared" si="354"/>
        <v>7.5</v>
      </c>
      <c r="O4531" s="21">
        <f t="shared" si="353"/>
        <v>1.2475983731317363E-4</v>
      </c>
      <c r="P4531" s="29">
        <f>N4531*INDEX($H$47:$H$50,MATCH(M4531,'Mining Dmd Profile'!$G$47:$G$50,0))</f>
        <v>7.5</v>
      </c>
      <c r="Q4531" s="31">
        <f t="shared" si="355"/>
        <v>9.0698825306545115E-5</v>
      </c>
    </row>
    <row r="4532" spans="11:17" x14ac:dyDescent="0.2">
      <c r="K4532">
        <f t="shared" si="356"/>
        <v>189</v>
      </c>
      <c r="L4532">
        <f t="shared" si="357"/>
        <v>14</v>
      </c>
      <c r="M4532" t="s">
        <v>14</v>
      </c>
      <c r="N4532" s="20">
        <f t="shared" si="354"/>
        <v>8</v>
      </c>
      <c r="O4532" s="21">
        <f t="shared" si="353"/>
        <v>1.3307715980071856E-4</v>
      </c>
      <c r="P4532" s="29">
        <f>N4532*INDEX($H$47:$H$50,MATCH(M4532,'Mining Dmd Profile'!$G$47:$G$50,0))</f>
        <v>8</v>
      </c>
      <c r="Q4532" s="31">
        <f t="shared" si="355"/>
        <v>9.6745413660314779E-5</v>
      </c>
    </row>
    <row r="4533" spans="11:17" x14ac:dyDescent="0.2">
      <c r="K4533">
        <f t="shared" si="356"/>
        <v>189</v>
      </c>
      <c r="L4533">
        <f t="shared" si="357"/>
        <v>15</v>
      </c>
      <c r="M4533" t="s">
        <v>14</v>
      </c>
      <c r="N4533" s="20">
        <f t="shared" si="354"/>
        <v>8.1</v>
      </c>
      <c r="O4533" s="21">
        <f t="shared" si="353"/>
        <v>1.3474062429822754E-4</v>
      </c>
      <c r="P4533" s="29">
        <f>N4533*INDEX($H$47:$H$50,MATCH(M4533,'Mining Dmd Profile'!$G$47:$G$50,0))</f>
        <v>8.1</v>
      </c>
      <c r="Q4533" s="31">
        <f t="shared" si="355"/>
        <v>9.795473133106872E-5</v>
      </c>
    </row>
    <row r="4534" spans="11:17" x14ac:dyDescent="0.2">
      <c r="K4534">
        <f t="shared" si="356"/>
        <v>189</v>
      </c>
      <c r="L4534">
        <f t="shared" si="357"/>
        <v>16</v>
      </c>
      <c r="M4534" t="s">
        <v>14</v>
      </c>
      <c r="N4534" s="20">
        <f t="shared" si="354"/>
        <v>7.7</v>
      </c>
      <c r="O4534" s="21">
        <f t="shared" si="353"/>
        <v>1.2808676630819162E-4</v>
      </c>
      <c r="P4534" s="29">
        <f>N4534*INDEX($H$47:$H$50,MATCH(M4534,'Mining Dmd Profile'!$G$47:$G$50,0))</f>
        <v>7.7</v>
      </c>
      <c r="Q4534" s="31">
        <f t="shared" si="355"/>
        <v>9.3117460648052983E-5</v>
      </c>
    </row>
    <row r="4535" spans="11:17" x14ac:dyDescent="0.2">
      <c r="K4535">
        <f t="shared" si="356"/>
        <v>189</v>
      </c>
      <c r="L4535">
        <f t="shared" si="357"/>
        <v>17</v>
      </c>
      <c r="M4535" t="s">
        <v>14</v>
      </c>
      <c r="N4535" s="20">
        <f t="shared" si="354"/>
        <v>7.3</v>
      </c>
      <c r="O4535" s="21">
        <f t="shared" si="353"/>
        <v>1.2143290831815567E-4</v>
      </c>
      <c r="P4535" s="29">
        <f>N4535*INDEX($H$47:$H$50,MATCH(M4535,'Mining Dmd Profile'!$G$47:$G$50,0))</f>
        <v>7.3</v>
      </c>
      <c r="Q4535" s="31">
        <f t="shared" si="355"/>
        <v>8.8280189965037233E-5</v>
      </c>
    </row>
    <row r="4536" spans="11:17" x14ac:dyDescent="0.2">
      <c r="K4536">
        <f t="shared" si="356"/>
        <v>189</v>
      </c>
      <c r="L4536">
        <f t="shared" si="357"/>
        <v>18</v>
      </c>
      <c r="M4536" t="s">
        <v>14</v>
      </c>
      <c r="N4536" s="20">
        <f t="shared" si="354"/>
        <v>7</v>
      </c>
      <c r="O4536" s="21">
        <f t="shared" si="353"/>
        <v>1.1644251482562872E-4</v>
      </c>
      <c r="P4536" s="29">
        <f>N4536*INDEX($H$47:$H$50,MATCH(M4536,'Mining Dmd Profile'!$G$47:$G$50,0))</f>
        <v>7</v>
      </c>
      <c r="Q4536" s="31">
        <f t="shared" si="355"/>
        <v>8.4652236952775437E-5</v>
      </c>
    </row>
    <row r="4537" spans="11:17" x14ac:dyDescent="0.2">
      <c r="K4537">
        <f t="shared" si="356"/>
        <v>189</v>
      </c>
      <c r="L4537">
        <f t="shared" si="357"/>
        <v>19</v>
      </c>
      <c r="M4537" t="s">
        <v>14</v>
      </c>
      <c r="N4537" s="20">
        <f t="shared" si="354"/>
        <v>7.3</v>
      </c>
      <c r="O4537" s="21">
        <f t="shared" si="353"/>
        <v>1.2143290831815567E-4</v>
      </c>
      <c r="P4537" s="29">
        <f>N4537*INDEX($H$47:$H$50,MATCH(M4537,'Mining Dmd Profile'!$G$47:$G$50,0))</f>
        <v>7.3</v>
      </c>
      <c r="Q4537" s="31">
        <f t="shared" si="355"/>
        <v>8.8280189965037233E-5</v>
      </c>
    </row>
    <row r="4538" spans="11:17" x14ac:dyDescent="0.2">
      <c r="K4538">
        <f t="shared" si="356"/>
        <v>189</v>
      </c>
      <c r="L4538">
        <f t="shared" si="357"/>
        <v>20</v>
      </c>
      <c r="M4538" t="s">
        <v>14</v>
      </c>
      <c r="N4538" s="20">
        <f t="shared" si="354"/>
        <v>7.7</v>
      </c>
      <c r="O4538" s="21">
        <f t="shared" si="353"/>
        <v>1.2808676630819162E-4</v>
      </c>
      <c r="P4538" s="29">
        <f>N4538*INDEX($H$47:$H$50,MATCH(M4538,'Mining Dmd Profile'!$G$47:$G$50,0))</f>
        <v>7.7</v>
      </c>
      <c r="Q4538" s="31">
        <f t="shared" si="355"/>
        <v>9.3117460648052983E-5</v>
      </c>
    </row>
    <row r="4539" spans="11:17" x14ac:dyDescent="0.2">
      <c r="K4539">
        <f t="shared" si="356"/>
        <v>189</v>
      </c>
      <c r="L4539">
        <f t="shared" si="357"/>
        <v>21</v>
      </c>
      <c r="M4539" t="s">
        <v>14</v>
      </c>
      <c r="N4539" s="20">
        <f t="shared" si="354"/>
        <v>8</v>
      </c>
      <c r="O4539" s="21">
        <f t="shared" si="353"/>
        <v>1.3307715980071856E-4</v>
      </c>
      <c r="P4539" s="29">
        <f>N4539*INDEX($H$47:$H$50,MATCH(M4539,'Mining Dmd Profile'!$G$47:$G$50,0))</f>
        <v>8</v>
      </c>
      <c r="Q4539" s="31">
        <f t="shared" si="355"/>
        <v>9.6745413660314779E-5</v>
      </c>
    </row>
    <row r="4540" spans="11:17" x14ac:dyDescent="0.2">
      <c r="K4540">
        <f t="shared" si="356"/>
        <v>189</v>
      </c>
      <c r="L4540">
        <f t="shared" si="357"/>
        <v>22</v>
      </c>
      <c r="M4540" t="s">
        <v>14</v>
      </c>
      <c r="N4540" s="20">
        <f t="shared" si="354"/>
        <v>8</v>
      </c>
      <c r="O4540" s="21">
        <f t="shared" si="353"/>
        <v>1.3307715980071856E-4</v>
      </c>
      <c r="P4540" s="29">
        <f>N4540*INDEX($H$47:$H$50,MATCH(M4540,'Mining Dmd Profile'!$G$47:$G$50,0))</f>
        <v>8</v>
      </c>
      <c r="Q4540" s="31">
        <f t="shared" si="355"/>
        <v>9.6745413660314779E-5</v>
      </c>
    </row>
    <row r="4541" spans="11:17" x14ac:dyDescent="0.2">
      <c r="K4541">
        <f t="shared" si="356"/>
        <v>189</v>
      </c>
      <c r="L4541">
        <f t="shared" si="357"/>
        <v>23</v>
      </c>
      <c r="M4541" t="s">
        <v>14</v>
      </c>
      <c r="N4541" s="20">
        <f t="shared" si="354"/>
        <v>8</v>
      </c>
      <c r="O4541" s="21">
        <f t="shared" si="353"/>
        <v>1.3307715980071856E-4</v>
      </c>
      <c r="P4541" s="29">
        <f>N4541*INDEX($H$47:$H$50,MATCH(M4541,'Mining Dmd Profile'!$G$47:$G$50,0))</f>
        <v>8</v>
      </c>
      <c r="Q4541" s="31">
        <f t="shared" si="355"/>
        <v>9.6745413660314779E-5</v>
      </c>
    </row>
    <row r="4542" spans="11:17" x14ac:dyDescent="0.2">
      <c r="K4542">
        <f t="shared" si="356"/>
        <v>189</v>
      </c>
      <c r="L4542">
        <f t="shared" si="357"/>
        <v>24</v>
      </c>
      <c r="M4542" t="s">
        <v>14</v>
      </c>
      <c r="N4542" s="20">
        <f t="shared" si="354"/>
        <v>8</v>
      </c>
      <c r="O4542" s="21">
        <f t="shared" si="353"/>
        <v>1.3307715980071856E-4</v>
      </c>
      <c r="P4542" s="29">
        <f>N4542*INDEX($H$47:$H$50,MATCH(M4542,'Mining Dmd Profile'!$G$47:$G$50,0))</f>
        <v>8</v>
      </c>
      <c r="Q4542" s="31">
        <f t="shared" si="355"/>
        <v>9.6745413660314779E-5</v>
      </c>
    </row>
    <row r="4543" spans="11:17" x14ac:dyDescent="0.2">
      <c r="K4543">
        <f t="shared" si="356"/>
        <v>190</v>
      </c>
      <c r="L4543">
        <f t="shared" si="357"/>
        <v>1</v>
      </c>
      <c r="M4543" t="s">
        <v>14</v>
      </c>
      <c r="N4543" s="20">
        <f t="shared" si="354"/>
        <v>7</v>
      </c>
      <c r="O4543" s="21">
        <f t="shared" si="353"/>
        <v>1.1644251482562872E-4</v>
      </c>
      <c r="P4543" s="29">
        <f>N4543*INDEX($H$47:$H$50,MATCH(M4543,'Mining Dmd Profile'!$G$47:$G$50,0))</f>
        <v>7</v>
      </c>
      <c r="Q4543" s="31">
        <f t="shared" si="355"/>
        <v>8.4652236952775437E-5</v>
      </c>
    </row>
    <row r="4544" spans="11:17" x14ac:dyDescent="0.2">
      <c r="K4544">
        <f t="shared" si="356"/>
        <v>190</v>
      </c>
      <c r="L4544">
        <f t="shared" si="357"/>
        <v>2</v>
      </c>
      <c r="M4544" t="s">
        <v>14</v>
      </c>
      <c r="N4544" s="20">
        <f t="shared" si="354"/>
        <v>6.5</v>
      </c>
      <c r="O4544" s="21">
        <f t="shared" si="353"/>
        <v>1.0812519233808381E-4</v>
      </c>
      <c r="P4544" s="29">
        <f>N4544*INDEX($H$47:$H$50,MATCH(M4544,'Mining Dmd Profile'!$G$47:$G$50,0))</f>
        <v>6.5</v>
      </c>
      <c r="Q4544" s="31">
        <f t="shared" si="355"/>
        <v>7.8605648599005759E-5</v>
      </c>
    </row>
    <row r="4545" spans="11:17" x14ac:dyDescent="0.2">
      <c r="K4545">
        <f t="shared" si="356"/>
        <v>190</v>
      </c>
      <c r="L4545">
        <f t="shared" si="357"/>
        <v>3</v>
      </c>
      <c r="M4545" t="s">
        <v>14</v>
      </c>
      <c r="N4545" s="20">
        <f t="shared" si="354"/>
        <v>6</v>
      </c>
      <c r="O4545" s="21">
        <f t="shared" si="353"/>
        <v>9.9807869850538917E-5</v>
      </c>
      <c r="P4545" s="29">
        <f>N4545*INDEX($H$47:$H$50,MATCH(M4545,'Mining Dmd Profile'!$G$47:$G$50,0))</f>
        <v>6</v>
      </c>
      <c r="Q4545" s="31">
        <f t="shared" si="355"/>
        <v>7.2559060245236094E-5</v>
      </c>
    </row>
    <row r="4546" spans="11:17" x14ac:dyDescent="0.2">
      <c r="K4546">
        <f t="shared" si="356"/>
        <v>190</v>
      </c>
      <c r="L4546">
        <f t="shared" si="357"/>
        <v>4</v>
      </c>
      <c r="M4546" t="s">
        <v>14</v>
      </c>
      <c r="N4546" s="20">
        <f t="shared" si="354"/>
        <v>5.5</v>
      </c>
      <c r="O4546" s="21">
        <f t="shared" si="353"/>
        <v>9.1490547362994007E-5</v>
      </c>
      <c r="P4546" s="29">
        <f>N4546*INDEX($H$47:$H$50,MATCH(M4546,'Mining Dmd Profile'!$G$47:$G$50,0))</f>
        <v>5.5</v>
      </c>
      <c r="Q4546" s="31">
        <f t="shared" si="355"/>
        <v>6.6512471891466417E-5</v>
      </c>
    </row>
    <row r="4547" spans="11:17" x14ac:dyDescent="0.2">
      <c r="K4547">
        <f t="shared" si="356"/>
        <v>190</v>
      </c>
      <c r="L4547">
        <f t="shared" si="357"/>
        <v>5</v>
      </c>
      <c r="M4547" t="s">
        <v>14</v>
      </c>
      <c r="N4547" s="20">
        <f t="shared" si="354"/>
        <v>5.5</v>
      </c>
      <c r="O4547" s="21">
        <f t="shared" si="353"/>
        <v>9.1490547362994007E-5</v>
      </c>
      <c r="P4547" s="29">
        <f>N4547*INDEX($H$47:$H$50,MATCH(M4547,'Mining Dmd Profile'!$G$47:$G$50,0))</f>
        <v>5.5</v>
      </c>
      <c r="Q4547" s="31">
        <f t="shared" si="355"/>
        <v>6.6512471891466417E-5</v>
      </c>
    </row>
    <row r="4548" spans="11:17" x14ac:dyDescent="0.2">
      <c r="K4548">
        <f t="shared" si="356"/>
        <v>190</v>
      </c>
      <c r="L4548">
        <f t="shared" si="357"/>
        <v>6</v>
      </c>
      <c r="M4548" t="s">
        <v>14</v>
      </c>
      <c r="N4548" s="20">
        <f t="shared" si="354"/>
        <v>5.5</v>
      </c>
      <c r="O4548" s="21">
        <f t="shared" si="353"/>
        <v>9.1490547362994007E-5</v>
      </c>
      <c r="P4548" s="29">
        <f>N4548*INDEX($H$47:$H$50,MATCH(M4548,'Mining Dmd Profile'!$G$47:$G$50,0))</f>
        <v>5.5</v>
      </c>
      <c r="Q4548" s="31">
        <f t="shared" si="355"/>
        <v>6.6512471891466417E-5</v>
      </c>
    </row>
    <row r="4549" spans="11:17" x14ac:dyDescent="0.2">
      <c r="K4549">
        <f t="shared" si="356"/>
        <v>190</v>
      </c>
      <c r="L4549">
        <f t="shared" si="357"/>
        <v>7</v>
      </c>
      <c r="M4549" t="s">
        <v>14</v>
      </c>
      <c r="N4549" s="20">
        <f t="shared" si="354"/>
        <v>5.5</v>
      </c>
      <c r="O4549" s="21">
        <f t="shared" si="353"/>
        <v>9.1490547362994007E-5</v>
      </c>
      <c r="P4549" s="29">
        <f>N4549*INDEX($H$47:$H$50,MATCH(M4549,'Mining Dmd Profile'!$G$47:$G$50,0))</f>
        <v>5.5</v>
      </c>
      <c r="Q4549" s="31">
        <f t="shared" si="355"/>
        <v>6.6512471891466417E-5</v>
      </c>
    </row>
    <row r="4550" spans="11:17" x14ac:dyDescent="0.2">
      <c r="K4550">
        <f t="shared" si="356"/>
        <v>190</v>
      </c>
      <c r="L4550">
        <f t="shared" si="357"/>
        <v>8</v>
      </c>
      <c r="M4550" t="s">
        <v>14</v>
      </c>
      <c r="N4550" s="20">
        <f t="shared" si="354"/>
        <v>5.5</v>
      </c>
      <c r="O4550" s="21">
        <f t="shared" si="353"/>
        <v>9.1490547362994007E-5</v>
      </c>
      <c r="P4550" s="29">
        <f>N4550*INDEX($H$47:$H$50,MATCH(M4550,'Mining Dmd Profile'!$G$47:$G$50,0))</f>
        <v>5.5</v>
      </c>
      <c r="Q4550" s="31">
        <f t="shared" si="355"/>
        <v>6.6512471891466417E-5</v>
      </c>
    </row>
    <row r="4551" spans="11:17" x14ac:dyDescent="0.2">
      <c r="K4551">
        <f t="shared" si="356"/>
        <v>190</v>
      </c>
      <c r="L4551">
        <f t="shared" si="357"/>
        <v>9</v>
      </c>
      <c r="M4551" t="s">
        <v>14</v>
      </c>
      <c r="N4551" s="20">
        <f t="shared" si="354"/>
        <v>5.5</v>
      </c>
      <c r="O4551" s="21">
        <f t="shared" ref="O4551:O4614" si="358">N4551/$N$5</f>
        <v>9.1490547362994007E-5</v>
      </c>
      <c r="P4551" s="29">
        <f>N4551*INDEX($H$47:$H$50,MATCH(M4551,'Mining Dmd Profile'!$G$47:$G$50,0))</f>
        <v>5.5</v>
      </c>
      <c r="Q4551" s="31">
        <f t="shared" si="355"/>
        <v>6.6512471891466417E-5</v>
      </c>
    </row>
    <row r="4552" spans="11:17" x14ac:dyDescent="0.2">
      <c r="K4552">
        <f t="shared" si="356"/>
        <v>190</v>
      </c>
      <c r="L4552">
        <f t="shared" si="357"/>
        <v>10</v>
      </c>
      <c r="M4552" t="s">
        <v>14</v>
      </c>
      <c r="N4552" s="20">
        <f t="shared" ref="N4552:N4615" si="359">INDEX($H$7:$H$30,MATCH($L4552,$C$7:$C$30,0))</f>
        <v>6</v>
      </c>
      <c r="O4552" s="21">
        <f t="shared" si="358"/>
        <v>9.9807869850538917E-5</v>
      </c>
      <c r="P4552" s="29">
        <f>N4552*INDEX($H$47:$H$50,MATCH(M4552,'Mining Dmd Profile'!$G$47:$G$50,0))</f>
        <v>6</v>
      </c>
      <c r="Q4552" s="31">
        <f t="shared" ref="Q4552:Q4615" si="360">P4552/$P$5</f>
        <v>7.2559060245236094E-5</v>
      </c>
    </row>
    <row r="4553" spans="11:17" x14ac:dyDescent="0.2">
      <c r="K4553">
        <f t="shared" ref="K4553:K4616" si="361">IF(L4552=24,K4552+1,K4552)</f>
        <v>190</v>
      </c>
      <c r="L4553">
        <f t="shared" ref="L4553:L4616" si="362">IF(L4552=24,1,L4552+1)</f>
        <v>11</v>
      </c>
      <c r="M4553" t="s">
        <v>14</v>
      </c>
      <c r="N4553" s="20">
        <f t="shared" si="359"/>
        <v>6.6</v>
      </c>
      <c r="O4553" s="21">
        <f t="shared" si="358"/>
        <v>1.0978865683559279E-4</v>
      </c>
      <c r="P4553" s="29">
        <f>N4553*INDEX($H$47:$H$50,MATCH(M4553,'Mining Dmd Profile'!$G$47:$G$50,0))</f>
        <v>6.6</v>
      </c>
      <c r="Q4553" s="31">
        <f t="shared" si="360"/>
        <v>7.98149662697597E-5</v>
      </c>
    </row>
    <row r="4554" spans="11:17" x14ac:dyDescent="0.2">
      <c r="K4554">
        <f t="shared" si="361"/>
        <v>190</v>
      </c>
      <c r="L4554">
        <f t="shared" si="362"/>
        <v>12</v>
      </c>
      <c r="M4554" t="s">
        <v>14</v>
      </c>
      <c r="N4554" s="20">
        <f t="shared" si="359"/>
        <v>7</v>
      </c>
      <c r="O4554" s="21">
        <f t="shared" si="358"/>
        <v>1.1644251482562872E-4</v>
      </c>
      <c r="P4554" s="29">
        <f>N4554*INDEX($H$47:$H$50,MATCH(M4554,'Mining Dmd Profile'!$G$47:$G$50,0))</f>
        <v>7</v>
      </c>
      <c r="Q4554" s="31">
        <f t="shared" si="360"/>
        <v>8.4652236952775437E-5</v>
      </c>
    </row>
    <row r="4555" spans="11:17" x14ac:dyDescent="0.2">
      <c r="K4555">
        <f t="shared" si="361"/>
        <v>190</v>
      </c>
      <c r="L4555">
        <f t="shared" si="362"/>
        <v>13</v>
      </c>
      <c r="M4555" t="s">
        <v>14</v>
      </c>
      <c r="N4555" s="20">
        <f t="shared" si="359"/>
        <v>7.5</v>
      </c>
      <c r="O4555" s="21">
        <f t="shared" si="358"/>
        <v>1.2475983731317363E-4</v>
      </c>
      <c r="P4555" s="29">
        <f>N4555*INDEX($H$47:$H$50,MATCH(M4555,'Mining Dmd Profile'!$G$47:$G$50,0))</f>
        <v>7.5</v>
      </c>
      <c r="Q4555" s="31">
        <f t="shared" si="360"/>
        <v>9.0698825306545115E-5</v>
      </c>
    </row>
    <row r="4556" spans="11:17" x14ac:dyDescent="0.2">
      <c r="K4556">
        <f t="shared" si="361"/>
        <v>190</v>
      </c>
      <c r="L4556">
        <f t="shared" si="362"/>
        <v>14</v>
      </c>
      <c r="M4556" t="s">
        <v>14</v>
      </c>
      <c r="N4556" s="20">
        <f t="shared" si="359"/>
        <v>8</v>
      </c>
      <c r="O4556" s="21">
        <f t="shared" si="358"/>
        <v>1.3307715980071856E-4</v>
      </c>
      <c r="P4556" s="29">
        <f>N4556*INDEX($H$47:$H$50,MATCH(M4556,'Mining Dmd Profile'!$G$47:$G$50,0))</f>
        <v>8</v>
      </c>
      <c r="Q4556" s="31">
        <f t="shared" si="360"/>
        <v>9.6745413660314779E-5</v>
      </c>
    </row>
    <row r="4557" spans="11:17" x14ac:dyDescent="0.2">
      <c r="K4557">
        <f t="shared" si="361"/>
        <v>190</v>
      </c>
      <c r="L4557">
        <f t="shared" si="362"/>
        <v>15</v>
      </c>
      <c r="M4557" t="s">
        <v>14</v>
      </c>
      <c r="N4557" s="20">
        <f t="shared" si="359"/>
        <v>8.1</v>
      </c>
      <c r="O4557" s="21">
        <f t="shared" si="358"/>
        <v>1.3474062429822754E-4</v>
      </c>
      <c r="P4557" s="29">
        <f>N4557*INDEX($H$47:$H$50,MATCH(M4557,'Mining Dmd Profile'!$G$47:$G$50,0))</f>
        <v>8.1</v>
      </c>
      <c r="Q4557" s="31">
        <f t="shared" si="360"/>
        <v>9.795473133106872E-5</v>
      </c>
    </row>
    <row r="4558" spans="11:17" x14ac:dyDescent="0.2">
      <c r="K4558">
        <f t="shared" si="361"/>
        <v>190</v>
      </c>
      <c r="L4558">
        <f t="shared" si="362"/>
        <v>16</v>
      </c>
      <c r="M4558" t="s">
        <v>14</v>
      </c>
      <c r="N4558" s="20">
        <f t="shared" si="359"/>
        <v>7.7</v>
      </c>
      <c r="O4558" s="21">
        <f t="shared" si="358"/>
        <v>1.2808676630819162E-4</v>
      </c>
      <c r="P4558" s="29">
        <f>N4558*INDEX($H$47:$H$50,MATCH(M4558,'Mining Dmd Profile'!$G$47:$G$50,0))</f>
        <v>7.7</v>
      </c>
      <c r="Q4558" s="31">
        <f t="shared" si="360"/>
        <v>9.3117460648052983E-5</v>
      </c>
    </row>
    <row r="4559" spans="11:17" x14ac:dyDescent="0.2">
      <c r="K4559">
        <f t="shared" si="361"/>
        <v>190</v>
      </c>
      <c r="L4559">
        <f t="shared" si="362"/>
        <v>17</v>
      </c>
      <c r="M4559" t="s">
        <v>14</v>
      </c>
      <c r="N4559" s="20">
        <f t="shared" si="359"/>
        <v>7.3</v>
      </c>
      <c r="O4559" s="21">
        <f t="shared" si="358"/>
        <v>1.2143290831815567E-4</v>
      </c>
      <c r="P4559" s="29">
        <f>N4559*INDEX($H$47:$H$50,MATCH(M4559,'Mining Dmd Profile'!$G$47:$G$50,0))</f>
        <v>7.3</v>
      </c>
      <c r="Q4559" s="31">
        <f t="shared" si="360"/>
        <v>8.8280189965037233E-5</v>
      </c>
    </row>
    <row r="4560" spans="11:17" x14ac:dyDescent="0.2">
      <c r="K4560">
        <f t="shared" si="361"/>
        <v>190</v>
      </c>
      <c r="L4560">
        <f t="shared" si="362"/>
        <v>18</v>
      </c>
      <c r="M4560" t="s">
        <v>14</v>
      </c>
      <c r="N4560" s="20">
        <f t="shared" si="359"/>
        <v>7</v>
      </c>
      <c r="O4560" s="21">
        <f t="shared" si="358"/>
        <v>1.1644251482562872E-4</v>
      </c>
      <c r="P4560" s="29">
        <f>N4560*INDEX($H$47:$H$50,MATCH(M4560,'Mining Dmd Profile'!$G$47:$G$50,0))</f>
        <v>7</v>
      </c>
      <c r="Q4560" s="31">
        <f t="shared" si="360"/>
        <v>8.4652236952775437E-5</v>
      </c>
    </row>
    <row r="4561" spans="11:17" x14ac:dyDescent="0.2">
      <c r="K4561">
        <f t="shared" si="361"/>
        <v>190</v>
      </c>
      <c r="L4561">
        <f t="shared" si="362"/>
        <v>19</v>
      </c>
      <c r="M4561" t="s">
        <v>14</v>
      </c>
      <c r="N4561" s="20">
        <f t="shared" si="359"/>
        <v>7.3</v>
      </c>
      <c r="O4561" s="21">
        <f t="shared" si="358"/>
        <v>1.2143290831815567E-4</v>
      </c>
      <c r="P4561" s="29">
        <f>N4561*INDEX($H$47:$H$50,MATCH(M4561,'Mining Dmd Profile'!$G$47:$G$50,0))</f>
        <v>7.3</v>
      </c>
      <c r="Q4561" s="31">
        <f t="shared" si="360"/>
        <v>8.8280189965037233E-5</v>
      </c>
    </row>
    <row r="4562" spans="11:17" x14ac:dyDescent="0.2">
      <c r="K4562">
        <f t="shared" si="361"/>
        <v>190</v>
      </c>
      <c r="L4562">
        <f t="shared" si="362"/>
        <v>20</v>
      </c>
      <c r="M4562" t="s">
        <v>14</v>
      </c>
      <c r="N4562" s="20">
        <f t="shared" si="359"/>
        <v>7.7</v>
      </c>
      <c r="O4562" s="21">
        <f t="shared" si="358"/>
        <v>1.2808676630819162E-4</v>
      </c>
      <c r="P4562" s="29">
        <f>N4562*INDEX($H$47:$H$50,MATCH(M4562,'Mining Dmd Profile'!$G$47:$G$50,0))</f>
        <v>7.7</v>
      </c>
      <c r="Q4562" s="31">
        <f t="shared" si="360"/>
        <v>9.3117460648052983E-5</v>
      </c>
    </row>
    <row r="4563" spans="11:17" x14ac:dyDescent="0.2">
      <c r="K4563">
        <f t="shared" si="361"/>
        <v>190</v>
      </c>
      <c r="L4563">
        <f t="shared" si="362"/>
        <v>21</v>
      </c>
      <c r="M4563" t="s">
        <v>14</v>
      </c>
      <c r="N4563" s="20">
        <f t="shared" si="359"/>
        <v>8</v>
      </c>
      <c r="O4563" s="21">
        <f t="shared" si="358"/>
        <v>1.3307715980071856E-4</v>
      </c>
      <c r="P4563" s="29">
        <f>N4563*INDEX($H$47:$H$50,MATCH(M4563,'Mining Dmd Profile'!$G$47:$G$50,0))</f>
        <v>8</v>
      </c>
      <c r="Q4563" s="31">
        <f t="shared" si="360"/>
        <v>9.6745413660314779E-5</v>
      </c>
    </row>
    <row r="4564" spans="11:17" x14ac:dyDescent="0.2">
      <c r="K4564">
        <f t="shared" si="361"/>
        <v>190</v>
      </c>
      <c r="L4564">
        <f t="shared" si="362"/>
        <v>22</v>
      </c>
      <c r="M4564" t="s">
        <v>14</v>
      </c>
      <c r="N4564" s="20">
        <f t="shared" si="359"/>
        <v>8</v>
      </c>
      <c r="O4564" s="21">
        <f t="shared" si="358"/>
        <v>1.3307715980071856E-4</v>
      </c>
      <c r="P4564" s="29">
        <f>N4564*INDEX($H$47:$H$50,MATCH(M4564,'Mining Dmd Profile'!$G$47:$G$50,0))</f>
        <v>8</v>
      </c>
      <c r="Q4564" s="31">
        <f t="shared" si="360"/>
        <v>9.6745413660314779E-5</v>
      </c>
    </row>
    <row r="4565" spans="11:17" x14ac:dyDescent="0.2">
      <c r="K4565">
        <f t="shared" si="361"/>
        <v>190</v>
      </c>
      <c r="L4565">
        <f t="shared" si="362"/>
        <v>23</v>
      </c>
      <c r="M4565" t="s">
        <v>14</v>
      </c>
      <c r="N4565" s="20">
        <f t="shared" si="359"/>
        <v>8</v>
      </c>
      <c r="O4565" s="21">
        <f t="shared" si="358"/>
        <v>1.3307715980071856E-4</v>
      </c>
      <c r="P4565" s="29">
        <f>N4565*INDEX($H$47:$H$50,MATCH(M4565,'Mining Dmd Profile'!$G$47:$G$50,0))</f>
        <v>8</v>
      </c>
      <c r="Q4565" s="31">
        <f t="shared" si="360"/>
        <v>9.6745413660314779E-5</v>
      </c>
    </row>
    <row r="4566" spans="11:17" x14ac:dyDescent="0.2">
      <c r="K4566">
        <f t="shared" si="361"/>
        <v>190</v>
      </c>
      <c r="L4566">
        <f t="shared" si="362"/>
        <v>24</v>
      </c>
      <c r="M4566" t="s">
        <v>14</v>
      </c>
      <c r="N4566" s="20">
        <f t="shared" si="359"/>
        <v>8</v>
      </c>
      <c r="O4566" s="21">
        <f t="shared" si="358"/>
        <v>1.3307715980071856E-4</v>
      </c>
      <c r="P4566" s="29">
        <f>N4566*INDEX($H$47:$H$50,MATCH(M4566,'Mining Dmd Profile'!$G$47:$G$50,0))</f>
        <v>8</v>
      </c>
      <c r="Q4566" s="31">
        <f t="shared" si="360"/>
        <v>9.6745413660314779E-5</v>
      </c>
    </row>
    <row r="4567" spans="11:17" x14ac:dyDescent="0.2">
      <c r="K4567">
        <f t="shared" si="361"/>
        <v>191</v>
      </c>
      <c r="L4567">
        <f t="shared" si="362"/>
        <v>1</v>
      </c>
      <c r="M4567" t="s">
        <v>14</v>
      </c>
      <c r="N4567" s="20">
        <f t="shared" si="359"/>
        <v>7</v>
      </c>
      <c r="O4567" s="21">
        <f t="shared" si="358"/>
        <v>1.1644251482562872E-4</v>
      </c>
      <c r="P4567" s="29">
        <f>N4567*INDEX($H$47:$H$50,MATCH(M4567,'Mining Dmd Profile'!$G$47:$G$50,0))</f>
        <v>7</v>
      </c>
      <c r="Q4567" s="31">
        <f t="shared" si="360"/>
        <v>8.4652236952775437E-5</v>
      </c>
    </row>
    <row r="4568" spans="11:17" x14ac:dyDescent="0.2">
      <c r="K4568">
        <f t="shared" si="361"/>
        <v>191</v>
      </c>
      <c r="L4568">
        <f t="shared" si="362"/>
        <v>2</v>
      </c>
      <c r="M4568" t="s">
        <v>14</v>
      </c>
      <c r="N4568" s="20">
        <f t="shared" si="359"/>
        <v>6.5</v>
      </c>
      <c r="O4568" s="21">
        <f t="shared" si="358"/>
        <v>1.0812519233808381E-4</v>
      </c>
      <c r="P4568" s="29">
        <f>N4568*INDEX($H$47:$H$50,MATCH(M4568,'Mining Dmd Profile'!$G$47:$G$50,0))</f>
        <v>6.5</v>
      </c>
      <c r="Q4568" s="31">
        <f t="shared" si="360"/>
        <v>7.8605648599005759E-5</v>
      </c>
    </row>
    <row r="4569" spans="11:17" x14ac:dyDescent="0.2">
      <c r="K4569">
        <f t="shared" si="361"/>
        <v>191</v>
      </c>
      <c r="L4569">
        <f t="shared" si="362"/>
        <v>3</v>
      </c>
      <c r="M4569" t="s">
        <v>14</v>
      </c>
      <c r="N4569" s="20">
        <f t="shared" si="359"/>
        <v>6</v>
      </c>
      <c r="O4569" s="21">
        <f t="shared" si="358"/>
        <v>9.9807869850538917E-5</v>
      </c>
      <c r="P4569" s="29">
        <f>N4569*INDEX($H$47:$H$50,MATCH(M4569,'Mining Dmd Profile'!$G$47:$G$50,0))</f>
        <v>6</v>
      </c>
      <c r="Q4569" s="31">
        <f t="shared" si="360"/>
        <v>7.2559060245236094E-5</v>
      </c>
    </row>
    <row r="4570" spans="11:17" x14ac:dyDescent="0.2">
      <c r="K4570">
        <f t="shared" si="361"/>
        <v>191</v>
      </c>
      <c r="L4570">
        <f t="shared" si="362"/>
        <v>4</v>
      </c>
      <c r="M4570" t="s">
        <v>14</v>
      </c>
      <c r="N4570" s="20">
        <f t="shared" si="359"/>
        <v>5.5</v>
      </c>
      <c r="O4570" s="21">
        <f t="shared" si="358"/>
        <v>9.1490547362994007E-5</v>
      </c>
      <c r="P4570" s="29">
        <f>N4570*INDEX($H$47:$H$50,MATCH(M4570,'Mining Dmd Profile'!$G$47:$G$50,0))</f>
        <v>5.5</v>
      </c>
      <c r="Q4570" s="31">
        <f t="shared" si="360"/>
        <v>6.6512471891466417E-5</v>
      </c>
    </row>
    <row r="4571" spans="11:17" x14ac:dyDescent="0.2">
      <c r="K4571">
        <f t="shared" si="361"/>
        <v>191</v>
      </c>
      <c r="L4571">
        <f t="shared" si="362"/>
        <v>5</v>
      </c>
      <c r="M4571" t="s">
        <v>14</v>
      </c>
      <c r="N4571" s="20">
        <f t="shared" si="359"/>
        <v>5.5</v>
      </c>
      <c r="O4571" s="21">
        <f t="shared" si="358"/>
        <v>9.1490547362994007E-5</v>
      </c>
      <c r="P4571" s="29">
        <f>N4571*INDEX($H$47:$H$50,MATCH(M4571,'Mining Dmd Profile'!$G$47:$G$50,0))</f>
        <v>5.5</v>
      </c>
      <c r="Q4571" s="31">
        <f t="shared" si="360"/>
        <v>6.6512471891466417E-5</v>
      </c>
    </row>
    <row r="4572" spans="11:17" x14ac:dyDescent="0.2">
      <c r="K4572">
        <f t="shared" si="361"/>
        <v>191</v>
      </c>
      <c r="L4572">
        <f t="shared" si="362"/>
        <v>6</v>
      </c>
      <c r="M4572" t="s">
        <v>14</v>
      </c>
      <c r="N4572" s="20">
        <f t="shared" si="359"/>
        <v>5.5</v>
      </c>
      <c r="O4572" s="21">
        <f t="shared" si="358"/>
        <v>9.1490547362994007E-5</v>
      </c>
      <c r="P4572" s="29">
        <f>N4572*INDEX($H$47:$H$50,MATCH(M4572,'Mining Dmd Profile'!$G$47:$G$50,0))</f>
        <v>5.5</v>
      </c>
      <c r="Q4572" s="31">
        <f t="shared" si="360"/>
        <v>6.6512471891466417E-5</v>
      </c>
    </row>
    <row r="4573" spans="11:17" x14ac:dyDescent="0.2">
      <c r="K4573">
        <f t="shared" si="361"/>
        <v>191</v>
      </c>
      <c r="L4573">
        <f t="shared" si="362"/>
        <v>7</v>
      </c>
      <c r="M4573" t="s">
        <v>14</v>
      </c>
      <c r="N4573" s="20">
        <f t="shared" si="359"/>
        <v>5.5</v>
      </c>
      <c r="O4573" s="21">
        <f t="shared" si="358"/>
        <v>9.1490547362994007E-5</v>
      </c>
      <c r="P4573" s="29">
        <f>N4573*INDEX($H$47:$H$50,MATCH(M4573,'Mining Dmd Profile'!$G$47:$G$50,0))</f>
        <v>5.5</v>
      </c>
      <c r="Q4573" s="31">
        <f t="shared" si="360"/>
        <v>6.6512471891466417E-5</v>
      </c>
    </row>
    <row r="4574" spans="11:17" x14ac:dyDescent="0.2">
      <c r="K4574">
        <f t="shared" si="361"/>
        <v>191</v>
      </c>
      <c r="L4574">
        <f t="shared" si="362"/>
        <v>8</v>
      </c>
      <c r="M4574" t="s">
        <v>14</v>
      </c>
      <c r="N4574" s="20">
        <f t="shared" si="359"/>
        <v>5.5</v>
      </c>
      <c r="O4574" s="21">
        <f t="shared" si="358"/>
        <v>9.1490547362994007E-5</v>
      </c>
      <c r="P4574" s="29">
        <f>N4574*INDEX($H$47:$H$50,MATCH(M4574,'Mining Dmd Profile'!$G$47:$G$50,0))</f>
        <v>5.5</v>
      </c>
      <c r="Q4574" s="31">
        <f t="shared" si="360"/>
        <v>6.6512471891466417E-5</v>
      </c>
    </row>
    <row r="4575" spans="11:17" x14ac:dyDescent="0.2">
      <c r="K4575">
        <f t="shared" si="361"/>
        <v>191</v>
      </c>
      <c r="L4575">
        <f t="shared" si="362"/>
        <v>9</v>
      </c>
      <c r="M4575" t="s">
        <v>14</v>
      </c>
      <c r="N4575" s="20">
        <f t="shared" si="359"/>
        <v>5.5</v>
      </c>
      <c r="O4575" s="21">
        <f t="shared" si="358"/>
        <v>9.1490547362994007E-5</v>
      </c>
      <c r="P4575" s="29">
        <f>N4575*INDEX($H$47:$H$50,MATCH(M4575,'Mining Dmd Profile'!$G$47:$G$50,0))</f>
        <v>5.5</v>
      </c>
      <c r="Q4575" s="31">
        <f t="shared" si="360"/>
        <v>6.6512471891466417E-5</v>
      </c>
    </row>
    <row r="4576" spans="11:17" x14ac:dyDescent="0.2">
      <c r="K4576">
        <f t="shared" si="361"/>
        <v>191</v>
      </c>
      <c r="L4576">
        <f t="shared" si="362"/>
        <v>10</v>
      </c>
      <c r="M4576" t="s">
        <v>14</v>
      </c>
      <c r="N4576" s="20">
        <f t="shared" si="359"/>
        <v>6</v>
      </c>
      <c r="O4576" s="21">
        <f t="shared" si="358"/>
        <v>9.9807869850538917E-5</v>
      </c>
      <c r="P4576" s="29">
        <f>N4576*INDEX($H$47:$H$50,MATCH(M4576,'Mining Dmd Profile'!$G$47:$G$50,0))</f>
        <v>6</v>
      </c>
      <c r="Q4576" s="31">
        <f t="shared" si="360"/>
        <v>7.2559060245236094E-5</v>
      </c>
    </row>
    <row r="4577" spans="11:17" x14ac:dyDescent="0.2">
      <c r="K4577">
        <f t="shared" si="361"/>
        <v>191</v>
      </c>
      <c r="L4577">
        <f t="shared" si="362"/>
        <v>11</v>
      </c>
      <c r="M4577" t="s">
        <v>14</v>
      </c>
      <c r="N4577" s="20">
        <f t="shared" si="359"/>
        <v>6.6</v>
      </c>
      <c r="O4577" s="21">
        <f t="shared" si="358"/>
        <v>1.0978865683559279E-4</v>
      </c>
      <c r="P4577" s="29">
        <f>N4577*INDEX($H$47:$H$50,MATCH(M4577,'Mining Dmd Profile'!$G$47:$G$50,0))</f>
        <v>6.6</v>
      </c>
      <c r="Q4577" s="31">
        <f t="shared" si="360"/>
        <v>7.98149662697597E-5</v>
      </c>
    </row>
    <row r="4578" spans="11:17" x14ac:dyDescent="0.2">
      <c r="K4578">
        <f t="shared" si="361"/>
        <v>191</v>
      </c>
      <c r="L4578">
        <f t="shared" si="362"/>
        <v>12</v>
      </c>
      <c r="M4578" t="s">
        <v>14</v>
      </c>
      <c r="N4578" s="20">
        <f t="shared" si="359"/>
        <v>7</v>
      </c>
      <c r="O4578" s="21">
        <f t="shared" si="358"/>
        <v>1.1644251482562872E-4</v>
      </c>
      <c r="P4578" s="29">
        <f>N4578*INDEX($H$47:$H$50,MATCH(M4578,'Mining Dmd Profile'!$G$47:$G$50,0))</f>
        <v>7</v>
      </c>
      <c r="Q4578" s="31">
        <f t="shared" si="360"/>
        <v>8.4652236952775437E-5</v>
      </c>
    </row>
    <row r="4579" spans="11:17" x14ac:dyDescent="0.2">
      <c r="K4579">
        <f t="shared" si="361"/>
        <v>191</v>
      </c>
      <c r="L4579">
        <f t="shared" si="362"/>
        <v>13</v>
      </c>
      <c r="M4579" t="s">
        <v>14</v>
      </c>
      <c r="N4579" s="20">
        <f t="shared" si="359"/>
        <v>7.5</v>
      </c>
      <c r="O4579" s="21">
        <f t="shared" si="358"/>
        <v>1.2475983731317363E-4</v>
      </c>
      <c r="P4579" s="29">
        <f>N4579*INDEX($H$47:$H$50,MATCH(M4579,'Mining Dmd Profile'!$G$47:$G$50,0))</f>
        <v>7.5</v>
      </c>
      <c r="Q4579" s="31">
        <f t="shared" si="360"/>
        <v>9.0698825306545115E-5</v>
      </c>
    </row>
    <row r="4580" spans="11:17" x14ac:dyDescent="0.2">
      <c r="K4580">
        <f t="shared" si="361"/>
        <v>191</v>
      </c>
      <c r="L4580">
        <f t="shared" si="362"/>
        <v>14</v>
      </c>
      <c r="M4580" t="s">
        <v>14</v>
      </c>
      <c r="N4580" s="20">
        <f t="shared" si="359"/>
        <v>8</v>
      </c>
      <c r="O4580" s="21">
        <f t="shared" si="358"/>
        <v>1.3307715980071856E-4</v>
      </c>
      <c r="P4580" s="29">
        <f>N4580*INDEX($H$47:$H$50,MATCH(M4580,'Mining Dmd Profile'!$G$47:$G$50,0))</f>
        <v>8</v>
      </c>
      <c r="Q4580" s="31">
        <f t="shared" si="360"/>
        <v>9.6745413660314779E-5</v>
      </c>
    </row>
    <row r="4581" spans="11:17" x14ac:dyDescent="0.2">
      <c r="K4581">
        <f t="shared" si="361"/>
        <v>191</v>
      </c>
      <c r="L4581">
        <f t="shared" si="362"/>
        <v>15</v>
      </c>
      <c r="M4581" t="s">
        <v>14</v>
      </c>
      <c r="N4581" s="20">
        <f t="shared" si="359"/>
        <v>8.1</v>
      </c>
      <c r="O4581" s="21">
        <f t="shared" si="358"/>
        <v>1.3474062429822754E-4</v>
      </c>
      <c r="P4581" s="29">
        <f>N4581*INDEX($H$47:$H$50,MATCH(M4581,'Mining Dmd Profile'!$G$47:$G$50,0))</f>
        <v>8.1</v>
      </c>
      <c r="Q4581" s="31">
        <f t="shared" si="360"/>
        <v>9.795473133106872E-5</v>
      </c>
    </row>
    <row r="4582" spans="11:17" x14ac:dyDescent="0.2">
      <c r="K4582">
        <f t="shared" si="361"/>
        <v>191</v>
      </c>
      <c r="L4582">
        <f t="shared" si="362"/>
        <v>16</v>
      </c>
      <c r="M4582" t="s">
        <v>14</v>
      </c>
      <c r="N4582" s="20">
        <f t="shared" si="359"/>
        <v>7.7</v>
      </c>
      <c r="O4582" s="21">
        <f t="shared" si="358"/>
        <v>1.2808676630819162E-4</v>
      </c>
      <c r="P4582" s="29">
        <f>N4582*INDEX($H$47:$H$50,MATCH(M4582,'Mining Dmd Profile'!$G$47:$G$50,0))</f>
        <v>7.7</v>
      </c>
      <c r="Q4582" s="31">
        <f t="shared" si="360"/>
        <v>9.3117460648052983E-5</v>
      </c>
    </row>
    <row r="4583" spans="11:17" x14ac:dyDescent="0.2">
      <c r="K4583">
        <f t="shared" si="361"/>
        <v>191</v>
      </c>
      <c r="L4583">
        <f t="shared" si="362"/>
        <v>17</v>
      </c>
      <c r="M4583" t="s">
        <v>14</v>
      </c>
      <c r="N4583" s="20">
        <f t="shared" si="359"/>
        <v>7.3</v>
      </c>
      <c r="O4583" s="21">
        <f t="shared" si="358"/>
        <v>1.2143290831815567E-4</v>
      </c>
      <c r="P4583" s="29">
        <f>N4583*INDEX($H$47:$H$50,MATCH(M4583,'Mining Dmd Profile'!$G$47:$G$50,0))</f>
        <v>7.3</v>
      </c>
      <c r="Q4583" s="31">
        <f t="shared" si="360"/>
        <v>8.8280189965037233E-5</v>
      </c>
    </row>
    <row r="4584" spans="11:17" x14ac:dyDescent="0.2">
      <c r="K4584">
        <f t="shared" si="361"/>
        <v>191</v>
      </c>
      <c r="L4584">
        <f t="shared" si="362"/>
        <v>18</v>
      </c>
      <c r="M4584" t="s">
        <v>14</v>
      </c>
      <c r="N4584" s="20">
        <f t="shared" si="359"/>
        <v>7</v>
      </c>
      <c r="O4584" s="21">
        <f t="shared" si="358"/>
        <v>1.1644251482562872E-4</v>
      </c>
      <c r="P4584" s="29">
        <f>N4584*INDEX($H$47:$H$50,MATCH(M4584,'Mining Dmd Profile'!$G$47:$G$50,0))</f>
        <v>7</v>
      </c>
      <c r="Q4584" s="31">
        <f t="shared" si="360"/>
        <v>8.4652236952775437E-5</v>
      </c>
    </row>
    <row r="4585" spans="11:17" x14ac:dyDescent="0.2">
      <c r="K4585">
        <f t="shared" si="361"/>
        <v>191</v>
      </c>
      <c r="L4585">
        <f t="shared" si="362"/>
        <v>19</v>
      </c>
      <c r="M4585" t="s">
        <v>14</v>
      </c>
      <c r="N4585" s="20">
        <f t="shared" si="359"/>
        <v>7.3</v>
      </c>
      <c r="O4585" s="21">
        <f t="shared" si="358"/>
        <v>1.2143290831815567E-4</v>
      </c>
      <c r="P4585" s="29">
        <f>N4585*INDEX($H$47:$H$50,MATCH(M4585,'Mining Dmd Profile'!$G$47:$G$50,0))</f>
        <v>7.3</v>
      </c>
      <c r="Q4585" s="31">
        <f t="shared" si="360"/>
        <v>8.8280189965037233E-5</v>
      </c>
    </row>
    <row r="4586" spans="11:17" x14ac:dyDescent="0.2">
      <c r="K4586">
        <f t="shared" si="361"/>
        <v>191</v>
      </c>
      <c r="L4586">
        <f t="shared" si="362"/>
        <v>20</v>
      </c>
      <c r="M4586" t="s">
        <v>14</v>
      </c>
      <c r="N4586" s="20">
        <f t="shared" si="359"/>
        <v>7.7</v>
      </c>
      <c r="O4586" s="21">
        <f t="shared" si="358"/>
        <v>1.2808676630819162E-4</v>
      </c>
      <c r="P4586" s="29">
        <f>N4586*INDEX($H$47:$H$50,MATCH(M4586,'Mining Dmd Profile'!$G$47:$G$50,0))</f>
        <v>7.7</v>
      </c>
      <c r="Q4586" s="31">
        <f t="shared" si="360"/>
        <v>9.3117460648052983E-5</v>
      </c>
    </row>
    <row r="4587" spans="11:17" x14ac:dyDescent="0.2">
      <c r="K4587">
        <f t="shared" si="361"/>
        <v>191</v>
      </c>
      <c r="L4587">
        <f t="shared" si="362"/>
        <v>21</v>
      </c>
      <c r="M4587" t="s">
        <v>14</v>
      </c>
      <c r="N4587" s="20">
        <f t="shared" si="359"/>
        <v>8</v>
      </c>
      <c r="O4587" s="21">
        <f t="shared" si="358"/>
        <v>1.3307715980071856E-4</v>
      </c>
      <c r="P4587" s="29">
        <f>N4587*INDEX($H$47:$H$50,MATCH(M4587,'Mining Dmd Profile'!$G$47:$G$50,0))</f>
        <v>8</v>
      </c>
      <c r="Q4587" s="31">
        <f t="shared" si="360"/>
        <v>9.6745413660314779E-5</v>
      </c>
    </row>
    <row r="4588" spans="11:17" x14ac:dyDescent="0.2">
      <c r="K4588">
        <f t="shared" si="361"/>
        <v>191</v>
      </c>
      <c r="L4588">
        <f t="shared" si="362"/>
        <v>22</v>
      </c>
      <c r="M4588" t="s">
        <v>14</v>
      </c>
      <c r="N4588" s="20">
        <f t="shared" si="359"/>
        <v>8</v>
      </c>
      <c r="O4588" s="21">
        <f t="shared" si="358"/>
        <v>1.3307715980071856E-4</v>
      </c>
      <c r="P4588" s="29">
        <f>N4588*INDEX($H$47:$H$50,MATCH(M4588,'Mining Dmd Profile'!$G$47:$G$50,0))</f>
        <v>8</v>
      </c>
      <c r="Q4588" s="31">
        <f t="shared" si="360"/>
        <v>9.6745413660314779E-5</v>
      </c>
    </row>
    <row r="4589" spans="11:17" x14ac:dyDescent="0.2">
      <c r="K4589">
        <f t="shared" si="361"/>
        <v>191</v>
      </c>
      <c r="L4589">
        <f t="shared" si="362"/>
        <v>23</v>
      </c>
      <c r="M4589" t="s">
        <v>14</v>
      </c>
      <c r="N4589" s="20">
        <f t="shared" si="359"/>
        <v>8</v>
      </c>
      <c r="O4589" s="21">
        <f t="shared" si="358"/>
        <v>1.3307715980071856E-4</v>
      </c>
      <c r="P4589" s="29">
        <f>N4589*INDEX($H$47:$H$50,MATCH(M4589,'Mining Dmd Profile'!$G$47:$G$50,0))</f>
        <v>8</v>
      </c>
      <c r="Q4589" s="31">
        <f t="shared" si="360"/>
        <v>9.6745413660314779E-5</v>
      </c>
    </row>
    <row r="4590" spans="11:17" x14ac:dyDescent="0.2">
      <c r="K4590">
        <f t="shared" si="361"/>
        <v>191</v>
      </c>
      <c r="L4590">
        <f t="shared" si="362"/>
        <v>24</v>
      </c>
      <c r="M4590" t="s">
        <v>14</v>
      </c>
      <c r="N4590" s="20">
        <f t="shared" si="359"/>
        <v>8</v>
      </c>
      <c r="O4590" s="21">
        <f t="shared" si="358"/>
        <v>1.3307715980071856E-4</v>
      </c>
      <c r="P4590" s="29">
        <f>N4590*INDEX($H$47:$H$50,MATCH(M4590,'Mining Dmd Profile'!$G$47:$G$50,0))</f>
        <v>8</v>
      </c>
      <c r="Q4590" s="31">
        <f t="shared" si="360"/>
        <v>9.6745413660314779E-5</v>
      </c>
    </row>
    <row r="4591" spans="11:17" x14ac:dyDescent="0.2">
      <c r="K4591">
        <f t="shared" si="361"/>
        <v>192</v>
      </c>
      <c r="L4591">
        <f t="shared" si="362"/>
        <v>1</v>
      </c>
      <c r="M4591" t="s">
        <v>14</v>
      </c>
      <c r="N4591" s="20">
        <f t="shared" si="359"/>
        <v>7</v>
      </c>
      <c r="O4591" s="21">
        <f t="shared" si="358"/>
        <v>1.1644251482562872E-4</v>
      </c>
      <c r="P4591" s="29">
        <f>N4591*INDEX($H$47:$H$50,MATCH(M4591,'Mining Dmd Profile'!$G$47:$G$50,0))</f>
        <v>7</v>
      </c>
      <c r="Q4591" s="31">
        <f t="shared" si="360"/>
        <v>8.4652236952775437E-5</v>
      </c>
    </row>
    <row r="4592" spans="11:17" x14ac:dyDescent="0.2">
      <c r="K4592">
        <f t="shared" si="361"/>
        <v>192</v>
      </c>
      <c r="L4592">
        <f t="shared" si="362"/>
        <v>2</v>
      </c>
      <c r="M4592" t="s">
        <v>14</v>
      </c>
      <c r="N4592" s="20">
        <f t="shared" si="359"/>
        <v>6.5</v>
      </c>
      <c r="O4592" s="21">
        <f t="shared" si="358"/>
        <v>1.0812519233808381E-4</v>
      </c>
      <c r="P4592" s="29">
        <f>N4592*INDEX($H$47:$H$50,MATCH(M4592,'Mining Dmd Profile'!$G$47:$G$50,0))</f>
        <v>6.5</v>
      </c>
      <c r="Q4592" s="31">
        <f t="shared" si="360"/>
        <v>7.8605648599005759E-5</v>
      </c>
    </row>
    <row r="4593" spans="11:17" x14ac:dyDescent="0.2">
      <c r="K4593">
        <f t="shared" si="361"/>
        <v>192</v>
      </c>
      <c r="L4593">
        <f t="shared" si="362"/>
        <v>3</v>
      </c>
      <c r="M4593" t="s">
        <v>14</v>
      </c>
      <c r="N4593" s="20">
        <f t="shared" si="359"/>
        <v>6</v>
      </c>
      <c r="O4593" s="21">
        <f t="shared" si="358"/>
        <v>9.9807869850538917E-5</v>
      </c>
      <c r="P4593" s="29">
        <f>N4593*INDEX($H$47:$H$50,MATCH(M4593,'Mining Dmd Profile'!$G$47:$G$50,0))</f>
        <v>6</v>
      </c>
      <c r="Q4593" s="31">
        <f t="shared" si="360"/>
        <v>7.2559060245236094E-5</v>
      </c>
    </row>
    <row r="4594" spans="11:17" x14ac:dyDescent="0.2">
      <c r="K4594">
        <f t="shared" si="361"/>
        <v>192</v>
      </c>
      <c r="L4594">
        <f t="shared" si="362"/>
        <v>4</v>
      </c>
      <c r="M4594" t="s">
        <v>14</v>
      </c>
      <c r="N4594" s="20">
        <f t="shared" si="359"/>
        <v>5.5</v>
      </c>
      <c r="O4594" s="21">
        <f t="shared" si="358"/>
        <v>9.1490547362994007E-5</v>
      </c>
      <c r="P4594" s="29">
        <f>N4594*INDEX($H$47:$H$50,MATCH(M4594,'Mining Dmd Profile'!$G$47:$G$50,0))</f>
        <v>5.5</v>
      </c>
      <c r="Q4594" s="31">
        <f t="shared" si="360"/>
        <v>6.6512471891466417E-5</v>
      </c>
    </row>
    <row r="4595" spans="11:17" x14ac:dyDescent="0.2">
      <c r="K4595">
        <f t="shared" si="361"/>
        <v>192</v>
      </c>
      <c r="L4595">
        <f t="shared" si="362"/>
        <v>5</v>
      </c>
      <c r="M4595" t="s">
        <v>14</v>
      </c>
      <c r="N4595" s="20">
        <f t="shared" si="359"/>
        <v>5.5</v>
      </c>
      <c r="O4595" s="21">
        <f t="shared" si="358"/>
        <v>9.1490547362994007E-5</v>
      </c>
      <c r="P4595" s="29">
        <f>N4595*INDEX($H$47:$H$50,MATCH(M4595,'Mining Dmd Profile'!$G$47:$G$50,0))</f>
        <v>5.5</v>
      </c>
      <c r="Q4595" s="31">
        <f t="shared" si="360"/>
        <v>6.6512471891466417E-5</v>
      </c>
    </row>
    <row r="4596" spans="11:17" x14ac:dyDescent="0.2">
      <c r="K4596">
        <f t="shared" si="361"/>
        <v>192</v>
      </c>
      <c r="L4596">
        <f t="shared" si="362"/>
        <v>6</v>
      </c>
      <c r="M4596" t="s">
        <v>14</v>
      </c>
      <c r="N4596" s="20">
        <f t="shared" si="359"/>
        <v>5.5</v>
      </c>
      <c r="O4596" s="21">
        <f t="shared" si="358"/>
        <v>9.1490547362994007E-5</v>
      </c>
      <c r="P4596" s="29">
        <f>N4596*INDEX($H$47:$H$50,MATCH(M4596,'Mining Dmd Profile'!$G$47:$G$50,0))</f>
        <v>5.5</v>
      </c>
      <c r="Q4596" s="31">
        <f t="shared" si="360"/>
        <v>6.6512471891466417E-5</v>
      </c>
    </row>
    <row r="4597" spans="11:17" x14ac:dyDescent="0.2">
      <c r="K4597">
        <f t="shared" si="361"/>
        <v>192</v>
      </c>
      <c r="L4597">
        <f t="shared" si="362"/>
        <v>7</v>
      </c>
      <c r="M4597" t="s">
        <v>14</v>
      </c>
      <c r="N4597" s="20">
        <f t="shared" si="359"/>
        <v>5.5</v>
      </c>
      <c r="O4597" s="21">
        <f t="shared" si="358"/>
        <v>9.1490547362994007E-5</v>
      </c>
      <c r="P4597" s="29">
        <f>N4597*INDEX($H$47:$H$50,MATCH(M4597,'Mining Dmd Profile'!$G$47:$G$50,0))</f>
        <v>5.5</v>
      </c>
      <c r="Q4597" s="31">
        <f t="shared" si="360"/>
        <v>6.6512471891466417E-5</v>
      </c>
    </row>
    <row r="4598" spans="11:17" x14ac:dyDescent="0.2">
      <c r="K4598">
        <f t="shared" si="361"/>
        <v>192</v>
      </c>
      <c r="L4598">
        <f t="shared" si="362"/>
        <v>8</v>
      </c>
      <c r="M4598" t="s">
        <v>14</v>
      </c>
      <c r="N4598" s="20">
        <f t="shared" si="359"/>
        <v>5.5</v>
      </c>
      <c r="O4598" s="21">
        <f t="shared" si="358"/>
        <v>9.1490547362994007E-5</v>
      </c>
      <c r="P4598" s="29">
        <f>N4598*INDEX($H$47:$H$50,MATCH(M4598,'Mining Dmd Profile'!$G$47:$G$50,0))</f>
        <v>5.5</v>
      </c>
      <c r="Q4598" s="31">
        <f t="shared" si="360"/>
        <v>6.6512471891466417E-5</v>
      </c>
    </row>
    <row r="4599" spans="11:17" x14ac:dyDescent="0.2">
      <c r="K4599">
        <f t="shared" si="361"/>
        <v>192</v>
      </c>
      <c r="L4599">
        <f t="shared" si="362"/>
        <v>9</v>
      </c>
      <c r="M4599" t="s">
        <v>14</v>
      </c>
      <c r="N4599" s="20">
        <f t="shared" si="359"/>
        <v>5.5</v>
      </c>
      <c r="O4599" s="21">
        <f t="shared" si="358"/>
        <v>9.1490547362994007E-5</v>
      </c>
      <c r="P4599" s="29">
        <f>N4599*INDEX($H$47:$H$50,MATCH(M4599,'Mining Dmd Profile'!$G$47:$G$50,0))</f>
        <v>5.5</v>
      </c>
      <c r="Q4599" s="31">
        <f t="shared" si="360"/>
        <v>6.6512471891466417E-5</v>
      </c>
    </row>
    <row r="4600" spans="11:17" x14ac:dyDescent="0.2">
      <c r="K4600">
        <f t="shared" si="361"/>
        <v>192</v>
      </c>
      <c r="L4600">
        <f t="shared" si="362"/>
        <v>10</v>
      </c>
      <c r="M4600" t="s">
        <v>14</v>
      </c>
      <c r="N4600" s="20">
        <f t="shared" si="359"/>
        <v>6</v>
      </c>
      <c r="O4600" s="21">
        <f t="shared" si="358"/>
        <v>9.9807869850538917E-5</v>
      </c>
      <c r="P4600" s="29">
        <f>N4600*INDEX($H$47:$H$50,MATCH(M4600,'Mining Dmd Profile'!$G$47:$G$50,0))</f>
        <v>6</v>
      </c>
      <c r="Q4600" s="31">
        <f t="shared" si="360"/>
        <v>7.2559060245236094E-5</v>
      </c>
    </row>
    <row r="4601" spans="11:17" x14ac:dyDescent="0.2">
      <c r="K4601">
        <f t="shared" si="361"/>
        <v>192</v>
      </c>
      <c r="L4601">
        <f t="shared" si="362"/>
        <v>11</v>
      </c>
      <c r="M4601" t="s">
        <v>14</v>
      </c>
      <c r="N4601" s="20">
        <f t="shared" si="359"/>
        <v>6.6</v>
      </c>
      <c r="O4601" s="21">
        <f t="shared" si="358"/>
        <v>1.0978865683559279E-4</v>
      </c>
      <c r="P4601" s="29">
        <f>N4601*INDEX($H$47:$H$50,MATCH(M4601,'Mining Dmd Profile'!$G$47:$G$50,0))</f>
        <v>6.6</v>
      </c>
      <c r="Q4601" s="31">
        <f t="shared" si="360"/>
        <v>7.98149662697597E-5</v>
      </c>
    </row>
    <row r="4602" spans="11:17" x14ac:dyDescent="0.2">
      <c r="K4602">
        <f t="shared" si="361"/>
        <v>192</v>
      </c>
      <c r="L4602">
        <f t="shared" si="362"/>
        <v>12</v>
      </c>
      <c r="M4602" t="s">
        <v>14</v>
      </c>
      <c r="N4602" s="20">
        <f t="shared" si="359"/>
        <v>7</v>
      </c>
      <c r="O4602" s="21">
        <f t="shared" si="358"/>
        <v>1.1644251482562872E-4</v>
      </c>
      <c r="P4602" s="29">
        <f>N4602*INDEX($H$47:$H$50,MATCH(M4602,'Mining Dmd Profile'!$G$47:$G$50,0))</f>
        <v>7</v>
      </c>
      <c r="Q4602" s="31">
        <f t="shared" si="360"/>
        <v>8.4652236952775437E-5</v>
      </c>
    </row>
    <row r="4603" spans="11:17" x14ac:dyDescent="0.2">
      <c r="K4603">
        <f t="shared" si="361"/>
        <v>192</v>
      </c>
      <c r="L4603">
        <f t="shared" si="362"/>
        <v>13</v>
      </c>
      <c r="M4603" t="s">
        <v>14</v>
      </c>
      <c r="N4603" s="20">
        <f t="shared" si="359"/>
        <v>7.5</v>
      </c>
      <c r="O4603" s="21">
        <f t="shared" si="358"/>
        <v>1.2475983731317363E-4</v>
      </c>
      <c r="P4603" s="29">
        <f>N4603*INDEX($H$47:$H$50,MATCH(M4603,'Mining Dmd Profile'!$G$47:$G$50,0))</f>
        <v>7.5</v>
      </c>
      <c r="Q4603" s="31">
        <f t="shared" si="360"/>
        <v>9.0698825306545115E-5</v>
      </c>
    </row>
    <row r="4604" spans="11:17" x14ac:dyDescent="0.2">
      <c r="K4604">
        <f t="shared" si="361"/>
        <v>192</v>
      </c>
      <c r="L4604">
        <f t="shared" si="362"/>
        <v>14</v>
      </c>
      <c r="M4604" t="s">
        <v>14</v>
      </c>
      <c r="N4604" s="20">
        <f t="shared" si="359"/>
        <v>8</v>
      </c>
      <c r="O4604" s="21">
        <f t="shared" si="358"/>
        <v>1.3307715980071856E-4</v>
      </c>
      <c r="P4604" s="29">
        <f>N4604*INDEX($H$47:$H$50,MATCH(M4604,'Mining Dmd Profile'!$G$47:$G$50,0))</f>
        <v>8</v>
      </c>
      <c r="Q4604" s="31">
        <f t="shared" si="360"/>
        <v>9.6745413660314779E-5</v>
      </c>
    </row>
    <row r="4605" spans="11:17" x14ac:dyDescent="0.2">
      <c r="K4605">
        <f t="shared" si="361"/>
        <v>192</v>
      </c>
      <c r="L4605">
        <f t="shared" si="362"/>
        <v>15</v>
      </c>
      <c r="M4605" t="s">
        <v>14</v>
      </c>
      <c r="N4605" s="20">
        <f t="shared" si="359"/>
        <v>8.1</v>
      </c>
      <c r="O4605" s="21">
        <f t="shared" si="358"/>
        <v>1.3474062429822754E-4</v>
      </c>
      <c r="P4605" s="29">
        <f>N4605*INDEX($H$47:$H$50,MATCH(M4605,'Mining Dmd Profile'!$G$47:$G$50,0))</f>
        <v>8.1</v>
      </c>
      <c r="Q4605" s="31">
        <f t="shared" si="360"/>
        <v>9.795473133106872E-5</v>
      </c>
    </row>
    <row r="4606" spans="11:17" x14ac:dyDescent="0.2">
      <c r="K4606">
        <f t="shared" si="361"/>
        <v>192</v>
      </c>
      <c r="L4606">
        <f t="shared" si="362"/>
        <v>16</v>
      </c>
      <c r="M4606" t="s">
        <v>14</v>
      </c>
      <c r="N4606" s="20">
        <f t="shared" si="359"/>
        <v>7.7</v>
      </c>
      <c r="O4606" s="21">
        <f t="shared" si="358"/>
        <v>1.2808676630819162E-4</v>
      </c>
      <c r="P4606" s="29">
        <f>N4606*INDEX($H$47:$H$50,MATCH(M4606,'Mining Dmd Profile'!$G$47:$G$50,0))</f>
        <v>7.7</v>
      </c>
      <c r="Q4606" s="31">
        <f t="shared" si="360"/>
        <v>9.3117460648052983E-5</v>
      </c>
    </row>
    <row r="4607" spans="11:17" x14ac:dyDescent="0.2">
      <c r="K4607">
        <f t="shared" si="361"/>
        <v>192</v>
      </c>
      <c r="L4607">
        <f t="shared" si="362"/>
        <v>17</v>
      </c>
      <c r="M4607" t="s">
        <v>14</v>
      </c>
      <c r="N4607" s="20">
        <f t="shared" si="359"/>
        <v>7.3</v>
      </c>
      <c r="O4607" s="21">
        <f t="shared" si="358"/>
        <v>1.2143290831815567E-4</v>
      </c>
      <c r="P4607" s="29">
        <f>N4607*INDEX($H$47:$H$50,MATCH(M4607,'Mining Dmd Profile'!$G$47:$G$50,0))</f>
        <v>7.3</v>
      </c>
      <c r="Q4607" s="31">
        <f t="shared" si="360"/>
        <v>8.8280189965037233E-5</v>
      </c>
    </row>
    <row r="4608" spans="11:17" x14ac:dyDescent="0.2">
      <c r="K4608">
        <f t="shared" si="361"/>
        <v>192</v>
      </c>
      <c r="L4608">
        <f t="shared" si="362"/>
        <v>18</v>
      </c>
      <c r="M4608" t="s">
        <v>14</v>
      </c>
      <c r="N4608" s="20">
        <f t="shared" si="359"/>
        <v>7</v>
      </c>
      <c r="O4608" s="21">
        <f t="shared" si="358"/>
        <v>1.1644251482562872E-4</v>
      </c>
      <c r="P4608" s="29">
        <f>N4608*INDEX($H$47:$H$50,MATCH(M4608,'Mining Dmd Profile'!$G$47:$G$50,0))</f>
        <v>7</v>
      </c>
      <c r="Q4608" s="31">
        <f t="shared" si="360"/>
        <v>8.4652236952775437E-5</v>
      </c>
    </row>
    <row r="4609" spans="11:17" x14ac:dyDescent="0.2">
      <c r="K4609">
        <f t="shared" si="361"/>
        <v>192</v>
      </c>
      <c r="L4609">
        <f t="shared" si="362"/>
        <v>19</v>
      </c>
      <c r="M4609" t="s">
        <v>14</v>
      </c>
      <c r="N4609" s="20">
        <f t="shared" si="359"/>
        <v>7.3</v>
      </c>
      <c r="O4609" s="21">
        <f t="shared" si="358"/>
        <v>1.2143290831815567E-4</v>
      </c>
      <c r="P4609" s="29">
        <f>N4609*INDEX($H$47:$H$50,MATCH(M4609,'Mining Dmd Profile'!$G$47:$G$50,0))</f>
        <v>7.3</v>
      </c>
      <c r="Q4609" s="31">
        <f t="shared" si="360"/>
        <v>8.8280189965037233E-5</v>
      </c>
    </row>
    <row r="4610" spans="11:17" x14ac:dyDescent="0.2">
      <c r="K4610">
        <f t="shared" si="361"/>
        <v>192</v>
      </c>
      <c r="L4610">
        <f t="shared" si="362"/>
        <v>20</v>
      </c>
      <c r="M4610" t="s">
        <v>14</v>
      </c>
      <c r="N4610" s="20">
        <f t="shared" si="359"/>
        <v>7.7</v>
      </c>
      <c r="O4610" s="21">
        <f t="shared" si="358"/>
        <v>1.2808676630819162E-4</v>
      </c>
      <c r="P4610" s="29">
        <f>N4610*INDEX($H$47:$H$50,MATCH(M4610,'Mining Dmd Profile'!$G$47:$G$50,0))</f>
        <v>7.7</v>
      </c>
      <c r="Q4610" s="31">
        <f t="shared" si="360"/>
        <v>9.3117460648052983E-5</v>
      </c>
    </row>
    <row r="4611" spans="11:17" x14ac:dyDescent="0.2">
      <c r="K4611">
        <f t="shared" si="361"/>
        <v>192</v>
      </c>
      <c r="L4611">
        <f t="shared" si="362"/>
        <v>21</v>
      </c>
      <c r="M4611" t="s">
        <v>14</v>
      </c>
      <c r="N4611" s="20">
        <f t="shared" si="359"/>
        <v>8</v>
      </c>
      <c r="O4611" s="21">
        <f t="shared" si="358"/>
        <v>1.3307715980071856E-4</v>
      </c>
      <c r="P4611" s="29">
        <f>N4611*INDEX($H$47:$H$50,MATCH(M4611,'Mining Dmd Profile'!$G$47:$G$50,0))</f>
        <v>8</v>
      </c>
      <c r="Q4611" s="31">
        <f t="shared" si="360"/>
        <v>9.6745413660314779E-5</v>
      </c>
    </row>
    <row r="4612" spans="11:17" x14ac:dyDescent="0.2">
      <c r="K4612">
        <f t="shared" si="361"/>
        <v>192</v>
      </c>
      <c r="L4612">
        <f t="shared" si="362"/>
        <v>22</v>
      </c>
      <c r="M4612" t="s">
        <v>14</v>
      </c>
      <c r="N4612" s="20">
        <f t="shared" si="359"/>
        <v>8</v>
      </c>
      <c r="O4612" s="21">
        <f t="shared" si="358"/>
        <v>1.3307715980071856E-4</v>
      </c>
      <c r="P4612" s="29">
        <f>N4612*INDEX($H$47:$H$50,MATCH(M4612,'Mining Dmd Profile'!$G$47:$G$50,0))</f>
        <v>8</v>
      </c>
      <c r="Q4612" s="31">
        <f t="shared" si="360"/>
        <v>9.6745413660314779E-5</v>
      </c>
    </row>
    <row r="4613" spans="11:17" x14ac:dyDescent="0.2">
      <c r="K4613">
        <f t="shared" si="361"/>
        <v>192</v>
      </c>
      <c r="L4613">
        <f t="shared" si="362"/>
        <v>23</v>
      </c>
      <c r="M4613" t="s">
        <v>14</v>
      </c>
      <c r="N4613" s="20">
        <f t="shared" si="359"/>
        <v>8</v>
      </c>
      <c r="O4613" s="21">
        <f t="shared" si="358"/>
        <v>1.3307715980071856E-4</v>
      </c>
      <c r="P4613" s="29">
        <f>N4613*INDEX($H$47:$H$50,MATCH(M4613,'Mining Dmd Profile'!$G$47:$G$50,0))</f>
        <v>8</v>
      </c>
      <c r="Q4613" s="31">
        <f t="shared" si="360"/>
        <v>9.6745413660314779E-5</v>
      </c>
    </row>
    <row r="4614" spans="11:17" x14ac:dyDescent="0.2">
      <c r="K4614">
        <f t="shared" si="361"/>
        <v>192</v>
      </c>
      <c r="L4614">
        <f t="shared" si="362"/>
        <v>24</v>
      </c>
      <c r="M4614" t="s">
        <v>14</v>
      </c>
      <c r="N4614" s="20">
        <f t="shared" si="359"/>
        <v>8</v>
      </c>
      <c r="O4614" s="21">
        <f t="shared" si="358"/>
        <v>1.3307715980071856E-4</v>
      </c>
      <c r="P4614" s="29">
        <f>N4614*INDEX($H$47:$H$50,MATCH(M4614,'Mining Dmd Profile'!$G$47:$G$50,0))</f>
        <v>8</v>
      </c>
      <c r="Q4614" s="31">
        <f t="shared" si="360"/>
        <v>9.6745413660314779E-5</v>
      </c>
    </row>
    <row r="4615" spans="11:17" x14ac:dyDescent="0.2">
      <c r="K4615">
        <f t="shared" si="361"/>
        <v>193</v>
      </c>
      <c r="L4615">
        <f t="shared" si="362"/>
        <v>1</v>
      </c>
      <c r="M4615" t="s">
        <v>14</v>
      </c>
      <c r="N4615" s="20">
        <f t="shared" si="359"/>
        <v>7</v>
      </c>
      <c r="O4615" s="21">
        <f t="shared" ref="O4615:O4678" si="363">N4615/$N$5</f>
        <v>1.1644251482562872E-4</v>
      </c>
      <c r="P4615" s="29">
        <f>N4615*INDEX($H$47:$H$50,MATCH(M4615,'Mining Dmd Profile'!$G$47:$G$50,0))</f>
        <v>7</v>
      </c>
      <c r="Q4615" s="31">
        <f t="shared" si="360"/>
        <v>8.4652236952775437E-5</v>
      </c>
    </row>
    <row r="4616" spans="11:17" x14ac:dyDescent="0.2">
      <c r="K4616">
        <f t="shared" si="361"/>
        <v>193</v>
      </c>
      <c r="L4616">
        <f t="shared" si="362"/>
        <v>2</v>
      </c>
      <c r="M4616" t="s">
        <v>14</v>
      </c>
      <c r="N4616" s="20">
        <f t="shared" ref="N4616:N4679" si="364">INDEX($H$7:$H$30,MATCH($L4616,$C$7:$C$30,0))</f>
        <v>6.5</v>
      </c>
      <c r="O4616" s="21">
        <f t="shared" si="363"/>
        <v>1.0812519233808381E-4</v>
      </c>
      <c r="P4616" s="29">
        <f>N4616*INDEX($H$47:$H$50,MATCH(M4616,'Mining Dmd Profile'!$G$47:$G$50,0))</f>
        <v>6.5</v>
      </c>
      <c r="Q4616" s="31">
        <f t="shared" ref="Q4616:Q4679" si="365">P4616/$P$5</f>
        <v>7.8605648599005759E-5</v>
      </c>
    </row>
    <row r="4617" spans="11:17" x14ac:dyDescent="0.2">
      <c r="K4617">
        <f t="shared" ref="K4617:K4680" si="366">IF(L4616=24,K4616+1,K4616)</f>
        <v>193</v>
      </c>
      <c r="L4617">
        <f t="shared" ref="L4617:L4680" si="367">IF(L4616=24,1,L4616+1)</f>
        <v>3</v>
      </c>
      <c r="M4617" t="s">
        <v>14</v>
      </c>
      <c r="N4617" s="20">
        <f t="shared" si="364"/>
        <v>6</v>
      </c>
      <c r="O4617" s="21">
        <f t="shared" si="363"/>
        <v>9.9807869850538917E-5</v>
      </c>
      <c r="P4617" s="29">
        <f>N4617*INDEX($H$47:$H$50,MATCH(M4617,'Mining Dmd Profile'!$G$47:$G$50,0))</f>
        <v>6</v>
      </c>
      <c r="Q4617" s="31">
        <f t="shared" si="365"/>
        <v>7.2559060245236094E-5</v>
      </c>
    </row>
    <row r="4618" spans="11:17" x14ac:dyDescent="0.2">
      <c r="K4618">
        <f t="shared" si="366"/>
        <v>193</v>
      </c>
      <c r="L4618">
        <f t="shared" si="367"/>
        <v>4</v>
      </c>
      <c r="M4618" t="s">
        <v>14</v>
      </c>
      <c r="N4618" s="20">
        <f t="shared" si="364"/>
        <v>5.5</v>
      </c>
      <c r="O4618" s="21">
        <f t="shared" si="363"/>
        <v>9.1490547362994007E-5</v>
      </c>
      <c r="P4618" s="29">
        <f>N4618*INDEX($H$47:$H$50,MATCH(M4618,'Mining Dmd Profile'!$G$47:$G$50,0))</f>
        <v>5.5</v>
      </c>
      <c r="Q4618" s="31">
        <f t="shared" si="365"/>
        <v>6.6512471891466417E-5</v>
      </c>
    </row>
    <row r="4619" spans="11:17" x14ac:dyDescent="0.2">
      <c r="K4619">
        <f t="shared" si="366"/>
        <v>193</v>
      </c>
      <c r="L4619">
        <f t="shared" si="367"/>
        <v>5</v>
      </c>
      <c r="M4619" t="s">
        <v>14</v>
      </c>
      <c r="N4619" s="20">
        <f t="shared" si="364"/>
        <v>5.5</v>
      </c>
      <c r="O4619" s="21">
        <f t="shared" si="363"/>
        <v>9.1490547362994007E-5</v>
      </c>
      <c r="P4619" s="29">
        <f>N4619*INDEX($H$47:$H$50,MATCH(M4619,'Mining Dmd Profile'!$G$47:$G$50,0))</f>
        <v>5.5</v>
      </c>
      <c r="Q4619" s="31">
        <f t="shared" si="365"/>
        <v>6.6512471891466417E-5</v>
      </c>
    </row>
    <row r="4620" spans="11:17" x14ac:dyDescent="0.2">
      <c r="K4620">
        <f t="shared" si="366"/>
        <v>193</v>
      </c>
      <c r="L4620">
        <f t="shared" si="367"/>
        <v>6</v>
      </c>
      <c r="M4620" t="s">
        <v>14</v>
      </c>
      <c r="N4620" s="20">
        <f t="shared" si="364"/>
        <v>5.5</v>
      </c>
      <c r="O4620" s="21">
        <f t="shared" si="363"/>
        <v>9.1490547362994007E-5</v>
      </c>
      <c r="P4620" s="29">
        <f>N4620*INDEX($H$47:$H$50,MATCH(M4620,'Mining Dmd Profile'!$G$47:$G$50,0))</f>
        <v>5.5</v>
      </c>
      <c r="Q4620" s="31">
        <f t="shared" si="365"/>
        <v>6.6512471891466417E-5</v>
      </c>
    </row>
    <row r="4621" spans="11:17" x14ac:dyDescent="0.2">
      <c r="K4621">
        <f t="shared" si="366"/>
        <v>193</v>
      </c>
      <c r="L4621">
        <f t="shared" si="367"/>
        <v>7</v>
      </c>
      <c r="M4621" t="s">
        <v>14</v>
      </c>
      <c r="N4621" s="20">
        <f t="shared" si="364"/>
        <v>5.5</v>
      </c>
      <c r="O4621" s="21">
        <f t="shared" si="363"/>
        <v>9.1490547362994007E-5</v>
      </c>
      <c r="P4621" s="29">
        <f>N4621*INDEX($H$47:$H$50,MATCH(M4621,'Mining Dmd Profile'!$G$47:$G$50,0))</f>
        <v>5.5</v>
      </c>
      <c r="Q4621" s="31">
        <f t="shared" si="365"/>
        <v>6.6512471891466417E-5</v>
      </c>
    </row>
    <row r="4622" spans="11:17" x14ac:dyDescent="0.2">
      <c r="K4622">
        <f t="shared" si="366"/>
        <v>193</v>
      </c>
      <c r="L4622">
        <f t="shared" si="367"/>
        <v>8</v>
      </c>
      <c r="M4622" t="s">
        <v>14</v>
      </c>
      <c r="N4622" s="20">
        <f t="shared" si="364"/>
        <v>5.5</v>
      </c>
      <c r="O4622" s="21">
        <f t="shared" si="363"/>
        <v>9.1490547362994007E-5</v>
      </c>
      <c r="P4622" s="29">
        <f>N4622*INDEX($H$47:$H$50,MATCH(M4622,'Mining Dmd Profile'!$G$47:$G$50,0))</f>
        <v>5.5</v>
      </c>
      <c r="Q4622" s="31">
        <f t="shared" si="365"/>
        <v>6.6512471891466417E-5</v>
      </c>
    </row>
    <row r="4623" spans="11:17" x14ac:dyDescent="0.2">
      <c r="K4623">
        <f t="shared" si="366"/>
        <v>193</v>
      </c>
      <c r="L4623">
        <f t="shared" si="367"/>
        <v>9</v>
      </c>
      <c r="M4623" t="s">
        <v>14</v>
      </c>
      <c r="N4623" s="20">
        <f t="shared" si="364"/>
        <v>5.5</v>
      </c>
      <c r="O4623" s="21">
        <f t="shared" si="363"/>
        <v>9.1490547362994007E-5</v>
      </c>
      <c r="P4623" s="29">
        <f>N4623*INDEX($H$47:$H$50,MATCH(M4623,'Mining Dmd Profile'!$G$47:$G$50,0))</f>
        <v>5.5</v>
      </c>
      <c r="Q4623" s="31">
        <f t="shared" si="365"/>
        <v>6.6512471891466417E-5</v>
      </c>
    </row>
    <row r="4624" spans="11:17" x14ac:dyDescent="0.2">
      <c r="K4624">
        <f t="shared" si="366"/>
        <v>193</v>
      </c>
      <c r="L4624">
        <f t="shared" si="367"/>
        <v>10</v>
      </c>
      <c r="M4624" t="s">
        <v>14</v>
      </c>
      <c r="N4624" s="20">
        <f t="shared" si="364"/>
        <v>6</v>
      </c>
      <c r="O4624" s="21">
        <f t="shared" si="363"/>
        <v>9.9807869850538917E-5</v>
      </c>
      <c r="P4624" s="29">
        <f>N4624*INDEX($H$47:$H$50,MATCH(M4624,'Mining Dmd Profile'!$G$47:$G$50,0))</f>
        <v>6</v>
      </c>
      <c r="Q4624" s="31">
        <f t="shared" si="365"/>
        <v>7.2559060245236094E-5</v>
      </c>
    </row>
    <row r="4625" spans="11:17" x14ac:dyDescent="0.2">
      <c r="K4625">
        <f t="shared" si="366"/>
        <v>193</v>
      </c>
      <c r="L4625">
        <f t="shared" si="367"/>
        <v>11</v>
      </c>
      <c r="M4625" t="s">
        <v>14</v>
      </c>
      <c r="N4625" s="20">
        <f t="shared" si="364"/>
        <v>6.6</v>
      </c>
      <c r="O4625" s="21">
        <f t="shared" si="363"/>
        <v>1.0978865683559279E-4</v>
      </c>
      <c r="P4625" s="29">
        <f>N4625*INDEX($H$47:$H$50,MATCH(M4625,'Mining Dmd Profile'!$G$47:$G$50,0))</f>
        <v>6.6</v>
      </c>
      <c r="Q4625" s="31">
        <f t="shared" si="365"/>
        <v>7.98149662697597E-5</v>
      </c>
    </row>
    <row r="4626" spans="11:17" x14ac:dyDescent="0.2">
      <c r="K4626">
        <f t="shared" si="366"/>
        <v>193</v>
      </c>
      <c r="L4626">
        <f t="shared" si="367"/>
        <v>12</v>
      </c>
      <c r="M4626" t="s">
        <v>14</v>
      </c>
      <c r="N4626" s="20">
        <f t="shared" si="364"/>
        <v>7</v>
      </c>
      <c r="O4626" s="21">
        <f t="shared" si="363"/>
        <v>1.1644251482562872E-4</v>
      </c>
      <c r="P4626" s="29">
        <f>N4626*INDEX($H$47:$H$50,MATCH(M4626,'Mining Dmd Profile'!$G$47:$G$50,0))</f>
        <v>7</v>
      </c>
      <c r="Q4626" s="31">
        <f t="shared" si="365"/>
        <v>8.4652236952775437E-5</v>
      </c>
    </row>
    <row r="4627" spans="11:17" x14ac:dyDescent="0.2">
      <c r="K4627">
        <f t="shared" si="366"/>
        <v>193</v>
      </c>
      <c r="L4627">
        <f t="shared" si="367"/>
        <v>13</v>
      </c>
      <c r="M4627" t="s">
        <v>14</v>
      </c>
      <c r="N4627" s="20">
        <f t="shared" si="364"/>
        <v>7.5</v>
      </c>
      <c r="O4627" s="21">
        <f t="shared" si="363"/>
        <v>1.2475983731317363E-4</v>
      </c>
      <c r="P4627" s="29">
        <f>N4627*INDEX($H$47:$H$50,MATCH(M4627,'Mining Dmd Profile'!$G$47:$G$50,0))</f>
        <v>7.5</v>
      </c>
      <c r="Q4627" s="31">
        <f t="shared" si="365"/>
        <v>9.0698825306545115E-5</v>
      </c>
    </row>
    <row r="4628" spans="11:17" x14ac:dyDescent="0.2">
      <c r="K4628">
        <f t="shared" si="366"/>
        <v>193</v>
      </c>
      <c r="L4628">
        <f t="shared" si="367"/>
        <v>14</v>
      </c>
      <c r="M4628" t="s">
        <v>14</v>
      </c>
      <c r="N4628" s="20">
        <f t="shared" si="364"/>
        <v>8</v>
      </c>
      <c r="O4628" s="21">
        <f t="shared" si="363"/>
        <v>1.3307715980071856E-4</v>
      </c>
      <c r="P4628" s="29">
        <f>N4628*INDEX($H$47:$H$50,MATCH(M4628,'Mining Dmd Profile'!$G$47:$G$50,0))</f>
        <v>8</v>
      </c>
      <c r="Q4628" s="31">
        <f t="shared" si="365"/>
        <v>9.6745413660314779E-5</v>
      </c>
    </row>
    <row r="4629" spans="11:17" x14ac:dyDescent="0.2">
      <c r="K4629">
        <f t="shared" si="366"/>
        <v>193</v>
      </c>
      <c r="L4629">
        <f t="shared" si="367"/>
        <v>15</v>
      </c>
      <c r="M4629" t="s">
        <v>14</v>
      </c>
      <c r="N4629" s="20">
        <f t="shared" si="364"/>
        <v>8.1</v>
      </c>
      <c r="O4629" s="21">
        <f t="shared" si="363"/>
        <v>1.3474062429822754E-4</v>
      </c>
      <c r="P4629" s="29">
        <f>N4629*INDEX($H$47:$H$50,MATCH(M4629,'Mining Dmd Profile'!$G$47:$G$50,0))</f>
        <v>8.1</v>
      </c>
      <c r="Q4629" s="31">
        <f t="shared" si="365"/>
        <v>9.795473133106872E-5</v>
      </c>
    </row>
    <row r="4630" spans="11:17" x14ac:dyDescent="0.2">
      <c r="K4630">
        <f t="shared" si="366"/>
        <v>193</v>
      </c>
      <c r="L4630">
        <f t="shared" si="367"/>
        <v>16</v>
      </c>
      <c r="M4630" t="s">
        <v>14</v>
      </c>
      <c r="N4630" s="20">
        <f t="shared" si="364"/>
        <v>7.7</v>
      </c>
      <c r="O4630" s="21">
        <f t="shared" si="363"/>
        <v>1.2808676630819162E-4</v>
      </c>
      <c r="P4630" s="29">
        <f>N4630*INDEX($H$47:$H$50,MATCH(M4630,'Mining Dmd Profile'!$G$47:$G$50,0))</f>
        <v>7.7</v>
      </c>
      <c r="Q4630" s="31">
        <f t="shared" si="365"/>
        <v>9.3117460648052983E-5</v>
      </c>
    </row>
    <row r="4631" spans="11:17" x14ac:dyDescent="0.2">
      <c r="K4631">
        <f t="shared" si="366"/>
        <v>193</v>
      </c>
      <c r="L4631">
        <f t="shared" si="367"/>
        <v>17</v>
      </c>
      <c r="M4631" t="s">
        <v>14</v>
      </c>
      <c r="N4631" s="20">
        <f t="shared" si="364"/>
        <v>7.3</v>
      </c>
      <c r="O4631" s="21">
        <f t="shared" si="363"/>
        <v>1.2143290831815567E-4</v>
      </c>
      <c r="P4631" s="29">
        <f>N4631*INDEX($H$47:$H$50,MATCH(M4631,'Mining Dmd Profile'!$G$47:$G$50,0))</f>
        <v>7.3</v>
      </c>
      <c r="Q4631" s="31">
        <f t="shared" si="365"/>
        <v>8.8280189965037233E-5</v>
      </c>
    </row>
    <row r="4632" spans="11:17" x14ac:dyDescent="0.2">
      <c r="K4632">
        <f t="shared" si="366"/>
        <v>193</v>
      </c>
      <c r="L4632">
        <f t="shared" si="367"/>
        <v>18</v>
      </c>
      <c r="M4632" t="s">
        <v>14</v>
      </c>
      <c r="N4632" s="20">
        <f t="shared" si="364"/>
        <v>7</v>
      </c>
      <c r="O4632" s="21">
        <f t="shared" si="363"/>
        <v>1.1644251482562872E-4</v>
      </c>
      <c r="P4632" s="29">
        <f>N4632*INDEX($H$47:$H$50,MATCH(M4632,'Mining Dmd Profile'!$G$47:$G$50,0))</f>
        <v>7</v>
      </c>
      <c r="Q4632" s="31">
        <f t="shared" si="365"/>
        <v>8.4652236952775437E-5</v>
      </c>
    </row>
    <row r="4633" spans="11:17" x14ac:dyDescent="0.2">
      <c r="K4633">
        <f t="shared" si="366"/>
        <v>193</v>
      </c>
      <c r="L4633">
        <f t="shared" si="367"/>
        <v>19</v>
      </c>
      <c r="M4633" t="s">
        <v>14</v>
      </c>
      <c r="N4633" s="20">
        <f t="shared" si="364"/>
        <v>7.3</v>
      </c>
      <c r="O4633" s="21">
        <f t="shared" si="363"/>
        <v>1.2143290831815567E-4</v>
      </c>
      <c r="P4633" s="29">
        <f>N4633*INDEX($H$47:$H$50,MATCH(M4633,'Mining Dmd Profile'!$G$47:$G$50,0))</f>
        <v>7.3</v>
      </c>
      <c r="Q4633" s="31">
        <f t="shared" si="365"/>
        <v>8.8280189965037233E-5</v>
      </c>
    </row>
    <row r="4634" spans="11:17" x14ac:dyDescent="0.2">
      <c r="K4634">
        <f t="shared" si="366"/>
        <v>193</v>
      </c>
      <c r="L4634">
        <f t="shared" si="367"/>
        <v>20</v>
      </c>
      <c r="M4634" t="s">
        <v>14</v>
      </c>
      <c r="N4634" s="20">
        <f t="shared" si="364"/>
        <v>7.7</v>
      </c>
      <c r="O4634" s="21">
        <f t="shared" si="363"/>
        <v>1.2808676630819162E-4</v>
      </c>
      <c r="P4634" s="29">
        <f>N4634*INDEX($H$47:$H$50,MATCH(M4634,'Mining Dmd Profile'!$G$47:$G$50,0))</f>
        <v>7.7</v>
      </c>
      <c r="Q4634" s="31">
        <f t="shared" si="365"/>
        <v>9.3117460648052983E-5</v>
      </c>
    </row>
    <row r="4635" spans="11:17" x14ac:dyDescent="0.2">
      <c r="K4635">
        <f t="shared" si="366"/>
        <v>193</v>
      </c>
      <c r="L4635">
        <f t="shared" si="367"/>
        <v>21</v>
      </c>
      <c r="M4635" t="s">
        <v>14</v>
      </c>
      <c r="N4635" s="20">
        <f t="shared" si="364"/>
        <v>8</v>
      </c>
      <c r="O4635" s="21">
        <f t="shared" si="363"/>
        <v>1.3307715980071856E-4</v>
      </c>
      <c r="P4635" s="29">
        <f>N4635*INDEX($H$47:$H$50,MATCH(M4635,'Mining Dmd Profile'!$G$47:$G$50,0))</f>
        <v>8</v>
      </c>
      <c r="Q4635" s="31">
        <f t="shared" si="365"/>
        <v>9.6745413660314779E-5</v>
      </c>
    </row>
    <row r="4636" spans="11:17" x14ac:dyDescent="0.2">
      <c r="K4636">
        <f t="shared" si="366"/>
        <v>193</v>
      </c>
      <c r="L4636">
        <f t="shared" si="367"/>
        <v>22</v>
      </c>
      <c r="M4636" t="s">
        <v>14</v>
      </c>
      <c r="N4636" s="20">
        <f t="shared" si="364"/>
        <v>8</v>
      </c>
      <c r="O4636" s="21">
        <f t="shared" si="363"/>
        <v>1.3307715980071856E-4</v>
      </c>
      <c r="P4636" s="29">
        <f>N4636*INDEX($H$47:$H$50,MATCH(M4636,'Mining Dmd Profile'!$G$47:$G$50,0))</f>
        <v>8</v>
      </c>
      <c r="Q4636" s="31">
        <f t="shared" si="365"/>
        <v>9.6745413660314779E-5</v>
      </c>
    </row>
    <row r="4637" spans="11:17" x14ac:dyDescent="0.2">
      <c r="K4637">
        <f t="shared" si="366"/>
        <v>193</v>
      </c>
      <c r="L4637">
        <f t="shared" si="367"/>
        <v>23</v>
      </c>
      <c r="M4637" t="s">
        <v>14</v>
      </c>
      <c r="N4637" s="20">
        <f t="shared" si="364"/>
        <v>8</v>
      </c>
      <c r="O4637" s="21">
        <f t="shared" si="363"/>
        <v>1.3307715980071856E-4</v>
      </c>
      <c r="P4637" s="29">
        <f>N4637*INDEX($H$47:$H$50,MATCH(M4637,'Mining Dmd Profile'!$G$47:$G$50,0))</f>
        <v>8</v>
      </c>
      <c r="Q4637" s="31">
        <f t="shared" si="365"/>
        <v>9.6745413660314779E-5</v>
      </c>
    </row>
    <row r="4638" spans="11:17" x14ac:dyDescent="0.2">
      <c r="K4638">
        <f t="shared" si="366"/>
        <v>193</v>
      </c>
      <c r="L4638">
        <f t="shared" si="367"/>
        <v>24</v>
      </c>
      <c r="M4638" t="s">
        <v>14</v>
      </c>
      <c r="N4638" s="20">
        <f t="shared" si="364"/>
        <v>8</v>
      </c>
      <c r="O4638" s="21">
        <f t="shared" si="363"/>
        <v>1.3307715980071856E-4</v>
      </c>
      <c r="P4638" s="29">
        <f>N4638*INDEX($H$47:$H$50,MATCH(M4638,'Mining Dmd Profile'!$G$47:$G$50,0))</f>
        <v>8</v>
      </c>
      <c r="Q4638" s="31">
        <f t="shared" si="365"/>
        <v>9.6745413660314779E-5</v>
      </c>
    </row>
    <row r="4639" spans="11:17" x14ac:dyDescent="0.2">
      <c r="K4639">
        <f t="shared" si="366"/>
        <v>194</v>
      </c>
      <c r="L4639">
        <f t="shared" si="367"/>
        <v>1</v>
      </c>
      <c r="M4639" t="s">
        <v>14</v>
      </c>
      <c r="N4639" s="20">
        <f t="shared" si="364"/>
        <v>7</v>
      </c>
      <c r="O4639" s="21">
        <f t="shared" si="363"/>
        <v>1.1644251482562872E-4</v>
      </c>
      <c r="P4639" s="29">
        <f>N4639*INDEX($H$47:$H$50,MATCH(M4639,'Mining Dmd Profile'!$G$47:$G$50,0))</f>
        <v>7</v>
      </c>
      <c r="Q4639" s="31">
        <f t="shared" si="365"/>
        <v>8.4652236952775437E-5</v>
      </c>
    </row>
    <row r="4640" spans="11:17" x14ac:dyDescent="0.2">
      <c r="K4640">
        <f t="shared" si="366"/>
        <v>194</v>
      </c>
      <c r="L4640">
        <f t="shared" si="367"/>
        <v>2</v>
      </c>
      <c r="M4640" t="s">
        <v>14</v>
      </c>
      <c r="N4640" s="20">
        <f t="shared" si="364"/>
        <v>6.5</v>
      </c>
      <c r="O4640" s="21">
        <f t="shared" si="363"/>
        <v>1.0812519233808381E-4</v>
      </c>
      <c r="P4640" s="29">
        <f>N4640*INDEX($H$47:$H$50,MATCH(M4640,'Mining Dmd Profile'!$G$47:$G$50,0))</f>
        <v>6.5</v>
      </c>
      <c r="Q4640" s="31">
        <f t="shared" si="365"/>
        <v>7.8605648599005759E-5</v>
      </c>
    </row>
    <row r="4641" spans="11:17" x14ac:dyDescent="0.2">
      <c r="K4641">
        <f t="shared" si="366"/>
        <v>194</v>
      </c>
      <c r="L4641">
        <f t="shared" si="367"/>
        <v>3</v>
      </c>
      <c r="M4641" t="s">
        <v>14</v>
      </c>
      <c r="N4641" s="20">
        <f t="shared" si="364"/>
        <v>6</v>
      </c>
      <c r="O4641" s="21">
        <f t="shared" si="363"/>
        <v>9.9807869850538917E-5</v>
      </c>
      <c r="P4641" s="29">
        <f>N4641*INDEX($H$47:$H$50,MATCH(M4641,'Mining Dmd Profile'!$G$47:$G$50,0))</f>
        <v>6</v>
      </c>
      <c r="Q4641" s="31">
        <f t="shared" si="365"/>
        <v>7.2559060245236094E-5</v>
      </c>
    </row>
    <row r="4642" spans="11:17" x14ac:dyDescent="0.2">
      <c r="K4642">
        <f t="shared" si="366"/>
        <v>194</v>
      </c>
      <c r="L4642">
        <f t="shared" si="367"/>
        <v>4</v>
      </c>
      <c r="M4642" t="s">
        <v>14</v>
      </c>
      <c r="N4642" s="20">
        <f t="shared" si="364"/>
        <v>5.5</v>
      </c>
      <c r="O4642" s="21">
        <f t="shared" si="363"/>
        <v>9.1490547362994007E-5</v>
      </c>
      <c r="P4642" s="29">
        <f>N4642*INDEX($H$47:$H$50,MATCH(M4642,'Mining Dmd Profile'!$G$47:$G$50,0))</f>
        <v>5.5</v>
      </c>
      <c r="Q4642" s="31">
        <f t="shared" si="365"/>
        <v>6.6512471891466417E-5</v>
      </c>
    </row>
    <row r="4643" spans="11:17" x14ac:dyDescent="0.2">
      <c r="K4643">
        <f t="shared" si="366"/>
        <v>194</v>
      </c>
      <c r="L4643">
        <f t="shared" si="367"/>
        <v>5</v>
      </c>
      <c r="M4643" t="s">
        <v>14</v>
      </c>
      <c r="N4643" s="20">
        <f t="shared" si="364"/>
        <v>5.5</v>
      </c>
      <c r="O4643" s="21">
        <f t="shared" si="363"/>
        <v>9.1490547362994007E-5</v>
      </c>
      <c r="P4643" s="29">
        <f>N4643*INDEX($H$47:$H$50,MATCH(M4643,'Mining Dmd Profile'!$G$47:$G$50,0))</f>
        <v>5.5</v>
      </c>
      <c r="Q4643" s="31">
        <f t="shared" si="365"/>
        <v>6.6512471891466417E-5</v>
      </c>
    </row>
    <row r="4644" spans="11:17" x14ac:dyDescent="0.2">
      <c r="K4644">
        <f t="shared" si="366"/>
        <v>194</v>
      </c>
      <c r="L4644">
        <f t="shared" si="367"/>
        <v>6</v>
      </c>
      <c r="M4644" t="s">
        <v>14</v>
      </c>
      <c r="N4644" s="20">
        <f t="shared" si="364"/>
        <v>5.5</v>
      </c>
      <c r="O4644" s="21">
        <f t="shared" si="363"/>
        <v>9.1490547362994007E-5</v>
      </c>
      <c r="P4644" s="29">
        <f>N4644*INDEX($H$47:$H$50,MATCH(M4644,'Mining Dmd Profile'!$G$47:$G$50,0))</f>
        <v>5.5</v>
      </c>
      <c r="Q4644" s="31">
        <f t="shared" si="365"/>
        <v>6.6512471891466417E-5</v>
      </c>
    </row>
    <row r="4645" spans="11:17" x14ac:dyDescent="0.2">
      <c r="K4645">
        <f t="shared" si="366"/>
        <v>194</v>
      </c>
      <c r="L4645">
        <f t="shared" si="367"/>
        <v>7</v>
      </c>
      <c r="M4645" t="s">
        <v>14</v>
      </c>
      <c r="N4645" s="20">
        <f t="shared" si="364"/>
        <v>5.5</v>
      </c>
      <c r="O4645" s="21">
        <f t="shared" si="363"/>
        <v>9.1490547362994007E-5</v>
      </c>
      <c r="P4645" s="29">
        <f>N4645*INDEX($H$47:$H$50,MATCH(M4645,'Mining Dmd Profile'!$G$47:$G$50,0))</f>
        <v>5.5</v>
      </c>
      <c r="Q4645" s="31">
        <f t="shared" si="365"/>
        <v>6.6512471891466417E-5</v>
      </c>
    </row>
    <row r="4646" spans="11:17" x14ac:dyDescent="0.2">
      <c r="K4646">
        <f t="shared" si="366"/>
        <v>194</v>
      </c>
      <c r="L4646">
        <f t="shared" si="367"/>
        <v>8</v>
      </c>
      <c r="M4646" t="s">
        <v>14</v>
      </c>
      <c r="N4646" s="20">
        <f t="shared" si="364"/>
        <v>5.5</v>
      </c>
      <c r="O4646" s="21">
        <f t="shared" si="363"/>
        <v>9.1490547362994007E-5</v>
      </c>
      <c r="P4646" s="29">
        <f>N4646*INDEX($H$47:$H$50,MATCH(M4646,'Mining Dmd Profile'!$G$47:$G$50,0))</f>
        <v>5.5</v>
      </c>
      <c r="Q4646" s="31">
        <f t="shared" si="365"/>
        <v>6.6512471891466417E-5</v>
      </c>
    </row>
    <row r="4647" spans="11:17" x14ac:dyDescent="0.2">
      <c r="K4647">
        <f t="shared" si="366"/>
        <v>194</v>
      </c>
      <c r="L4647">
        <f t="shared" si="367"/>
        <v>9</v>
      </c>
      <c r="M4647" t="s">
        <v>14</v>
      </c>
      <c r="N4647" s="20">
        <f t="shared" si="364"/>
        <v>5.5</v>
      </c>
      <c r="O4647" s="21">
        <f t="shared" si="363"/>
        <v>9.1490547362994007E-5</v>
      </c>
      <c r="P4647" s="29">
        <f>N4647*INDEX($H$47:$H$50,MATCH(M4647,'Mining Dmd Profile'!$G$47:$G$50,0))</f>
        <v>5.5</v>
      </c>
      <c r="Q4647" s="31">
        <f t="shared" si="365"/>
        <v>6.6512471891466417E-5</v>
      </c>
    </row>
    <row r="4648" spans="11:17" x14ac:dyDescent="0.2">
      <c r="K4648">
        <f t="shared" si="366"/>
        <v>194</v>
      </c>
      <c r="L4648">
        <f t="shared" si="367"/>
        <v>10</v>
      </c>
      <c r="M4648" t="s">
        <v>14</v>
      </c>
      <c r="N4648" s="20">
        <f t="shared" si="364"/>
        <v>6</v>
      </c>
      <c r="O4648" s="21">
        <f t="shared" si="363"/>
        <v>9.9807869850538917E-5</v>
      </c>
      <c r="P4648" s="29">
        <f>N4648*INDEX($H$47:$H$50,MATCH(M4648,'Mining Dmd Profile'!$G$47:$G$50,0))</f>
        <v>6</v>
      </c>
      <c r="Q4648" s="31">
        <f t="shared" si="365"/>
        <v>7.2559060245236094E-5</v>
      </c>
    </row>
    <row r="4649" spans="11:17" x14ac:dyDescent="0.2">
      <c r="K4649">
        <f t="shared" si="366"/>
        <v>194</v>
      </c>
      <c r="L4649">
        <f t="shared" si="367"/>
        <v>11</v>
      </c>
      <c r="M4649" t="s">
        <v>14</v>
      </c>
      <c r="N4649" s="20">
        <f t="shared" si="364"/>
        <v>6.6</v>
      </c>
      <c r="O4649" s="21">
        <f t="shared" si="363"/>
        <v>1.0978865683559279E-4</v>
      </c>
      <c r="P4649" s="29">
        <f>N4649*INDEX($H$47:$H$50,MATCH(M4649,'Mining Dmd Profile'!$G$47:$G$50,0))</f>
        <v>6.6</v>
      </c>
      <c r="Q4649" s="31">
        <f t="shared" si="365"/>
        <v>7.98149662697597E-5</v>
      </c>
    </row>
    <row r="4650" spans="11:17" x14ac:dyDescent="0.2">
      <c r="K4650">
        <f t="shared" si="366"/>
        <v>194</v>
      </c>
      <c r="L4650">
        <f t="shared" si="367"/>
        <v>12</v>
      </c>
      <c r="M4650" t="s">
        <v>14</v>
      </c>
      <c r="N4650" s="20">
        <f t="shared" si="364"/>
        <v>7</v>
      </c>
      <c r="O4650" s="21">
        <f t="shared" si="363"/>
        <v>1.1644251482562872E-4</v>
      </c>
      <c r="P4650" s="29">
        <f>N4650*INDEX($H$47:$H$50,MATCH(M4650,'Mining Dmd Profile'!$G$47:$G$50,0))</f>
        <v>7</v>
      </c>
      <c r="Q4650" s="31">
        <f t="shared" si="365"/>
        <v>8.4652236952775437E-5</v>
      </c>
    </row>
    <row r="4651" spans="11:17" x14ac:dyDescent="0.2">
      <c r="K4651">
        <f t="shared" si="366"/>
        <v>194</v>
      </c>
      <c r="L4651">
        <f t="shared" si="367"/>
        <v>13</v>
      </c>
      <c r="M4651" t="s">
        <v>14</v>
      </c>
      <c r="N4651" s="20">
        <f t="shared" si="364"/>
        <v>7.5</v>
      </c>
      <c r="O4651" s="21">
        <f t="shared" si="363"/>
        <v>1.2475983731317363E-4</v>
      </c>
      <c r="P4651" s="29">
        <f>N4651*INDEX($H$47:$H$50,MATCH(M4651,'Mining Dmd Profile'!$G$47:$G$50,0))</f>
        <v>7.5</v>
      </c>
      <c r="Q4651" s="31">
        <f t="shared" si="365"/>
        <v>9.0698825306545115E-5</v>
      </c>
    </row>
    <row r="4652" spans="11:17" x14ac:dyDescent="0.2">
      <c r="K4652">
        <f t="shared" si="366"/>
        <v>194</v>
      </c>
      <c r="L4652">
        <f t="shared" si="367"/>
        <v>14</v>
      </c>
      <c r="M4652" t="s">
        <v>14</v>
      </c>
      <c r="N4652" s="20">
        <f t="shared" si="364"/>
        <v>8</v>
      </c>
      <c r="O4652" s="21">
        <f t="shared" si="363"/>
        <v>1.3307715980071856E-4</v>
      </c>
      <c r="P4652" s="29">
        <f>N4652*INDEX($H$47:$H$50,MATCH(M4652,'Mining Dmd Profile'!$G$47:$G$50,0))</f>
        <v>8</v>
      </c>
      <c r="Q4652" s="31">
        <f t="shared" si="365"/>
        <v>9.6745413660314779E-5</v>
      </c>
    </row>
    <row r="4653" spans="11:17" x14ac:dyDescent="0.2">
      <c r="K4653">
        <f t="shared" si="366"/>
        <v>194</v>
      </c>
      <c r="L4653">
        <f t="shared" si="367"/>
        <v>15</v>
      </c>
      <c r="M4653" t="s">
        <v>14</v>
      </c>
      <c r="N4653" s="20">
        <f t="shared" si="364"/>
        <v>8.1</v>
      </c>
      <c r="O4653" s="21">
        <f t="shared" si="363"/>
        <v>1.3474062429822754E-4</v>
      </c>
      <c r="P4653" s="29">
        <f>N4653*INDEX($H$47:$H$50,MATCH(M4653,'Mining Dmd Profile'!$G$47:$G$50,0))</f>
        <v>8.1</v>
      </c>
      <c r="Q4653" s="31">
        <f t="shared" si="365"/>
        <v>9.795473133106872E-5</v>
      </c>
    </row>
    <row r="4654" spans="11:17" x14ac:dyDescent="0.2">
      <c r="K4654">
        <f t="shared" si="366"/>
        <v>194</v>
      </c>
      <c r="L4654">
        <f t="shared" si="367"/>
        <v>16</v>
      </c>
      <c r="M4654" t="s">
        <v>14</v>
      </c>
      <c r="N4654" s="20">
        <f t="shared" si="364"/>
        <v>7.7</v>
      </c>
      <c r="O4654" s="21">
        <f t="shared" si="363"/>
        <v>1.2808676630819162E-4</v>
      </c>
      <c r="P4654" s="29">
        <f>N4654*INDEX($H$47:$H$50,MATCH(M4654,'Mining Dmd Profile'!$G$47:$G$50,0))</f>
        <v>7.7</v>
      </c>
      <c r="Q4654" s="31">
        <f t="shared" si="365"/>
        <v>9.3117460648052983E-5</v>
      </c>
    </row>
    <row r="4655" spans="11:17" x14ac:dyDescent="0.2">
      <c r="K4655">
        <f t="shared" si="366"/>
        <v>194</v>
      </c>
      <c r="L4655">
        <f t="shared" si="367"/>
        <v>17</v>
      </c>
      <c r="M4655" t="s">
        <v>14</v>
      </c>
      <c r="N4655" s="20">
        <f t="shared" si="364"/>
        <v>7.3</v>
      </c>
      <c r="O4655" s="21">
        <f t="shared" si="363"/>
        <v>1.2143290831815567E-4</v>
      </c>
      <c r="P4655" s="29">
        <f>N4655*INDEX($H$47:$H$50,MATCH(M4655,'Mining Dmd Profile'!$G$47:$G$50,0))</f>
        <v>7.3</v>
      </c>
      <c r="Q4655" s="31">
        <f t="shared" si="365"/>
        <v>8.8280189965037233E-5</v>
      </c>
    </row>
    <row r="4656" spans="11:17" x14ac:dyDescent="0.2">
      <c r="K4656">
        <f t="shared" si="366"/>
        <v>194</v>
      </c>
      <c r="L4656">
        <f t="shared" si="367"/>
        <v>18</v>
      </c>
      <c r="M4656" t="s">
        <v>14</v>
      </c>
      <c r="N4656" s="20">
        <f t="shared" si="364"/>
        <v>7</v>
      </c>
      <c r="O4656" s="21">
        <f t="shared" si="363"/>
        <v>1.1644251482562872E-4</v>
      </c>
      <c r="P4656" s="29">
        <f>N4656*INDEX($H$47:$H$50,MATCH(M4656,'Mining Dmd Profile'!$G$47:$G$50,0))</f>
        <v>7</v>
      </c>
      <c r="Q4656" s="31">
        <f t="shared" si="365"/>
        <v>8.4652236952775437E-5</v>
      </c>
    </row>
    <row r="4657" spans="11:17" x14ac:dyDescent="0.2">
      <c r="K4657">
        <f t="shared" si="366"/>
        <v>194</v>
      </c>
      <c r="L4657">
        <f t="shared" si="367"/>
        <v>19</v>
      </c>
      <c r="M4657" t="s">
        <v>14</v>
      </c>
      <c r="N4657" s="20">
        <f t="shared" si="364"/>
        <v>7.3</v>
      </c>
      <c r="O4657" s="21">
        <f t="shared" si="363"/>
        <v>1.2143290831815567E-4</v>
      </c>
      <c r="P4657" s="29">
        <f>N4657*INDEX($H$47:$H$50,MATCH(M4657,'Mining Dmd Profile'!$G$47:$G$50,0))</f>
        <v>7.3</v>
      </c>
      <c r="Q4657" s="31">
        <f t="shared" si="365"/>
        <v>8.8280189965037233E-5</v>
      </c>
    </row>
    <row r="4658" spans="11:17" x14ac:dyDescent="0.2">
      <c r="K4658">
        <f t="shared" si="366"/>
        <v>194</v>
      </c>
      <c r="L4658">
        <f t="shared" si="367"/>
        <v>20</v>
      </c>
      <c r="M4658" t="s">
        <v>14</v>
      </c>
      <c r="N4658" s="20">
        <f t="shared" si="364"/>
        <v>7.7</v>
      </c>
      <c r="O4658" s="21">
        <f t="shared" si="363"/>
        <v>1.2808676630819162E-4</v>
      </c>
      <c r="P4658" s="29">
        <f>N4658*INDEX($H$47:$H$50,MATCH(M4658,'Mining Dmd Profile'!$G$47:$G$50,0))</f>
        <v>7.7</v>
      </c>
      <c r="Q4658" s="31">
        <f t="shared" si="365"/>
        <v>9.3117460648052983E-5</v>
      </c>
    </row>
    <row r="4659" spans="11:17" x14ac:dyDescent="0.2">
      <c r="K4659">
        <f t="shared" si="366"/>
        <v>194</v>
      </c>
      <c r="L4659">
        <f t="shared" si="367"/>
        <v>21</v>
      </c>
      <c r="M4659" t="s">
        <v>14</v>
      </c>
      <c r="N4659" s="20">
        <f t="shared" si="364"/>
        <v>8</v>
      </c>
      <c r="O4659" s="21">
        <f t="shared" si="363"/>
        <v>1.3307715980071856E-4</v>
      </c>
      <c r="P4659" s="29">
        <f>N4659*INDEX($H$47:$H$50,MATCH(M4659,'Mining Dmd Profile'!$G$47:$G$50,0))</f>
        <v>8</v>
      </c>
      <c r="Q4659" s="31">
        <f t="shared" si="365"/>
        <v>9.6745413660314779E-5</v>
      </c>
    </row>
    <row r="4660" spans="11:17" x14ac:dyDescent="0.2">
      <c r="K4660">
        <f t="shared" si="366"/>
        <v>194</v>
      </c>
      <c r="L4660">
        <f t="shared" si="367"/>
        <v>22</v>
      </c>
      <c r="M4660" t="s">
        <v>14</v>
      </c>
      <c r="N4660" s="20">
        <f t="shared" si="364"/>
        <v>8</v>
      </c>
      <c r="O4660" s="21">
        <f t="shared" si="363"/>
        <v>1.3307715980071856E-4</v>
      </c>
      <c r="P4660" s="29">
        <f>N4660*INDEX($H$47:$H$50,MATCH(M4660,'Mining Dmd Profile'!$G$47:$G$50,0))</f>
        <v>8</v>
      </c>
      <c r="Q4660" s="31">
        <f t="shared" si="365"/>
        <v>9.6745413660314779E-5</v>
      </c>
    </row>
    <row r="4661" spans="11:17" x14ac:dyDescent="0.2">
      <c r="K4661">
        <f t="shared" si="366"/>
        <v>194</v>
      </c>
      <c r="L4661">
        <f t="shared" si="367"/>
        <v>23</v>
      </c>
      <c r="M4661" t="s">
        <v>14</v>
      </c>
      <c r="N4661" s="20">
        <f t="shared" si="364"/>
        <v>8</v>
      </c>
      <c r="O4661" s="21">
        <f t="shared" si="363"/>
        <v>1.3307715980071856E-4</v>
      </c>
      <c r="P4661" s="29">
        <f>N4661*INDEX($H$47:$H$50,MATCH(M4661,'Mining Dmd Profile'!$G$47:$G$50,0))</f>
        <v>8</v>
      </c>
      <c r="Q4661" s="31">
        <f t="shared" si="365"/>
        <v>9.6745413660314779E-5</v>
      </c>
    </row>
    <row r="4662" spans="11:17" x14ac:dyDescent="0.2">
      <c r="K4662">
        <f t="shared" si="366"/>
        <v>194</v>
      </c>
      <c r="L4662">
        <f t="shared" si="367"/>
        <v>24</v>
      </c>
      <c r="M4662" t="s">
        <v>14</v>
      </c>
      <c r="N4662" s="20">
        <f t="shared" si="364"/>
        <v>8</v>
      </c>
      <c r="O4662" s="21">
        <f t="shared" si="363"/>
        <v>1.3307715980071856E-4</v>
      </c>
      <c r="P4662" s="29">
        <f>N4662*INDEX($H$47:$H$50,MATCH(M4662,'Mining Dmd Profile'!$G$47:$G$50,0))</f>
        <v>8</v>
      </c>
      <c r="Q4662" s="31">
        <f t="shared" si="365"/>
        <v>9.6745413660314779E-5</v>
      </c>
    </row>
    <row r="4663" spans="11:17" x14ac:dyDescent="0.2">
      <c r="K4663">
        <f t="shared" si="366"/>
        <v>195</v>
      </c>
      <c r="L4663">
        <f t="shared" si="367"/>
        <v>1</v>
      </c>
      <c r="M4663" t="s">
        <v>14</v>
      </c>
      <c r="N4663" s="20">
        <f t="shared" si="364"/>
        <v>7</v>
      </c>
      <c r="O4663" s="21">
        <f t="shared" si="363"/>
        <v>1.1644251482562872E-4</v>
      </c>
      <c r="P4663" s="29">
        <f>N4663*INDEX($H$47:$H$50,MATCH(M4663,'Mining Dmd Profile'!$G$47:$G$50,0))</f>
        <v>7</v>
      </c>
      <c r="Q4663" s="31">
        <f t="shared" si="365"/>
        <v>8.4652236952775437E-5</v>
      </c>
    </row>
    <row r="4664" spans="11:17" x14ac:dyDescent="0.2">
      <c r="K4664">
        <f t="shared" si="366"/>
        <v>195</v>
      </c>
      <c r="L4664">
        <f t="shared" si="367"/>
        <v>2</v>
      </c>
      <c r="M4664" t="s">
        <v>14</v>
      </c>
      <c r="N4664" s="20">
        <f t="shared" si="364"/>
        <v>6.5</v>
      </c>
      <c r="O4664" s="21">
        <f t="shared" si="363"/>
        <v>1.0812519233808381E-4</v>
      </c>
      <c r="P4664" s="29">
        <f>N4664*INDEX($H$47:$H$50,MATCH(M4664,'Mining Dmd Profile'!$G$47:$G$50,0))</f>
        <v>6.5</v>
      </c>
      <c r="Q4664" s="31">
        <f t="shared" si="365"/>
        <v>7.8605648599005759E-5</v>
      </c>
    </row>
    <row r="4665" spans="11:17" x14ac:dyDescent="0.2">
      <c r="K4665">
        <f t="shared" si="366"/>
        <v>195</v>
      </c>
      <c r="L4665">
        <f t="shared" si="367"/>
        <v>3</v>
      </c>
      <c r="M4665" t="s">
        <v>14</v>
      </c>
      <c r="N4665" s="20">
        <f t="shared" si="364"/>
        <v>6</v>
      </c>
      <c r="O4665" s="21">
        <f t="shared" si="363"/>
        <v>9.9807869850538917E-5</v>
      </c>
      <c r="P4665" s="29">
        <f>N4665*INDEX($H$47:$H$50,MATCH(M4665,'Mining Dmd Profile'!$G$47:$G$50,0))</f>
        <v>6</v>
      </c>
      <c r="Q4665" s="31">
        <f t="shared" si="365"/>
        <v>7.2559060245236094E-5</v>
      </c>
    </row>
    <row r="4666" spans="11:17" x14ac:dyDescent="0.2">
      <c r="K4666">
        <f t="shared" si="366"/>
        <v>195</v>
      </c>
      <c r="L4666">
        <f t="shared" si="367"/>
        <v>4</v>
      </c>
      <c r="M4666" t="s">
        <v>14</v>
      </c>
      <c r="N4666" s="20">
        <f t="shared" si="364"/>
        <v>5.5</v>
      </c>
      <c r="O4666" s="21">
        <f t="shared" si="363"/>
        <v>9.1490547362994007E-5</v>
      </c>
      <c r="P4666" s="29">
        <f>N4666*INDEX($H$47:$H$50,MATCH(M4666,'Mining Dmd Profile'!$G$47:$G$50,0))</f>
        <v>5.5</v>
      </c>
      <c r="Q4666" s="31">
        <f t="shared" si="365"/>
        <v>6.6512471891466417E-5</v>
      </c>
    </row>
    <row r="4667" spans="11:17" x14ac:dyDescent="0.2">
      <c r="K4667">
        <f t="shared" si="366"/>
        <v>195</v>
      </c>
      <c r="L4667">
        <f t="shared" si="367"/>
        <v>5</v>
      </c>
      <c r="M4667" t="s">
        <v>14</v>
      </c>
      <c r="N4667" s="20">
        <f t="shared" si="364"/>
        <v>5.5</v>
      </c>
      <c r="O4667" s="21">
        <f t="shared" si="363"/>
        <v>9.1490547362994007E-5</v>
      </c>
      <c r="P4667" s="29">
        <f>N4667*INDEX($H$47:$H$50,MATCH(M4667,'Mining Dmd Profile'!$G$47:$G$50,0))</f>
        <v>5.5</v>
      </c>
      <c r="Q4667" s="31">
        <f t="shared" si="365"/>
        <v>6.6512471891466417E-5</v>
      </c>
    </row>
    <row r="4668" spans="11:17" x14ac:dyDescent="0.2">
      <c r="K4668">
        <f t="shared" si="366"/>
        <v>195</v>
      </c>
      <c r="L4668">
        <f t="shared" si="367"/>
        <v>6</v>
      </c>
      <c r="M4668" t="s">
        <v>14</v>
      </c>
      <c r="N4668" s="20">
        <f t="shared" si="364"/>
        <v>5.5</v>
      </c>
      <c r="O4668" s="21">
        <f t="shared" si="363"/>
        <v>9.1490547362994007E-5</v>
      </c>
      <c r="P4668" s="29">
        <f>N4668*INDEX($H$47:$H$50,MATCH(M4668,'Mining Dmd Profile'!$G$47:$G$50,0))</f>
        <v>5.5</v>
      </c>
      <c r="Q4668" s="31">
        <f t="shared" si="365"/>
        <v>6.6512471891466417E-5</v>
      </c>
    </row>
    <row r="4669" spans="11:17" x14ac:dyDescent="0.2">
      <c r="K4669">
        <f t="shared" si="366"/>
        <v>195</v>
      </c>
      <c r="L4669">
        <f t="shared" si="367"/>
        <v>7</v>
      </c>
      <c r="M4669" t="s">
        <v>14</v>
      </c>
      <c r="N4669" s="20">
        <f t="shared" si="364"/>
        <v>5.5</v>
      </c>
      <c r="O4669" s="21">
        <f t="shared" si="363"/>
        <v>9.1490547362994007E-5</v>
      </c>
      <c r="P4669" s="29">
        <f>N4669*INDEX($H$47:$H$50,MATCH(M4669,'Mining Dmd Profile'!$G$47:$G$50,0))</f>
        <v>5.5</v>
      </c>
      <c r="Q4669" s="31">
        <f t="shared" si="365"/>
        <v>6.6512471891466417E-5</v>
      </c>
    </row>
    <row r="4670" spans="11:17" x14ac:dyDescent="0.2">
      <c r="K4670">
        <f t="shared" si="366"/>
        <v>195</v>
      </c>
      <c r="L4670">
        <f t="shared" si="367"/>
        <v>8</v>
      </c>
      <c r="M4670" t="s">
        <v>14</v>
      </c>
      <c r="N4670" s="20">
        <f t="shared" si="364"/>
        <v>5.5</v>
      </c>
      <c r="O4670" s="21">
        <f t="shared" si="363"/>
        <v>9.1490547362994007E-5</v>
      </c>
      <c r="P4670" s="29">
        <f>N4670*INDEX($H$47:$H$50,MATCH(M4670,'Mining Dmd Profile'!$G$47:$G$50,0))</f>
        <v>5.5</v>
      </c>
      <c r="Q4670" s="31">
        <f t="shared" si="365"/>
        <v>6.6512471891466417E-5</v>
      </c>
    </row>
    <row r="4671" spans="11:17" x14ac:dyDescent="0.2">
      <c r="K4671">
        <f t="shared" si="366"/>
        <v>195</v>
      </c>
      <c r="L4671">
        <f t="shared" si="367"/>
        <v>9</v>
      </c>
      <c r="M4671" t="s">
        <v>14</v>
      </c>
      <c r="N4671" s="20">
        <f t="shared" si="364"/>
        <v>5.5</v>
      </c>
      <c r="O4671" s="21">
        <f t="shared" si="363"/>
        <v>9.1490547362994007E-5</v>
      </c>
      <c r="P4671" s="29">
        <f>N4671*INDEX($H$47:$H$50,MATCH(M4671,'Mining Dmd Profile'!$G$47:$G$50,0))</f>
        <v>5.5</v>
      </c>
      <c r="Q4671" s="31">
        <f t="shared" si="365"/>
        <v>6.6512471891466417E-5</v>
      </c>
    </row>
    <row r="4672" spans="11:17" x14ac:dyDescent="0.2">
      <c r="K4672">
        <f t="shared" si="366"/>
        <v>195</v>
      </c>
      <c r="L4672">
        <f t="shared" si="367"/>
        <v>10</v>
      </c>
      <c r="M4672" t="s">
        <v>14</v>
      </c>
      <c r="N4672" s="20">
        <f t="shared" si="364"/>
        <v>6</v>
      </c>
      <c r="O4672" s="21">
        <f t="shared" si="363"/>
        <v>9.9807869850538917E-5</v>
      </c>
      <c r="P4672" s="29">
        <f>N4672*INDEX($H$47:$H$50,MATCH(M4672,'Mining Dmd Profile'!$G$47:$G$50,0))</f>
        <v>6</v>
      </c>
      <c r="Q4672" s="31">
        <f t="shared" si="365"/>
        <v>7.2559060245236094E-5</v>
      </c>
    </row>
    <row r="4673" spans="11:17" x14ac:dyDescent="0.2">
      <c r="K4673">
        <f t="shared" si="366"/>
        <v>195</v>
      </c>
      <c r="L4673">
        <f t="shared" si="367"/>
        <v>11</v>
      </c>
      <c r="M4673" t="s">
        <v>14</v>
      </c>
      <c r="N4673" s="20">
        <f t="shared" si="364"/>
        <v>6.6</v>
      </c>
      <c r="O4673" s="21">
        <f t="shared" si="363"/>
        <v>1.0978865683559279E-4</v>
      </c>
      <c r="P4673" s="29">
        <f>N4673*INDEX($H$47:$H$50,MATCH(M4673,'Mining Dmd Profile'!$G$47:$G$50,0))</f>
        <v>6.6</v>
      </c>
      <c r="Q4673" s="31">
        <f t="shared" si="365"/>
        <v>7.98149662697597E-5</v>
      </c>
    </row>
    <row r="4674" spans="11:17" x14ac:dyDescent="0.2">
      <c r="K4674">
        <f t="shared" si="366"/>
        <v>195</v>
      </c>
      <c r="L4674">
        <f t="shared" si="367"/>
        <v>12</v>
      </c>
      <c r="M4674" t="s">
        <v>14</v>
      </c>
      <c r="N4674" s="20">
        <f t="shared" si="364"/>
        <v>7</v>
      </c>
      <c r="O4674" s="21">
        <f t="shared" si="363"/>
        <v>1.1644251482562872E-4</v>
      </c>
      <c r="P4674" s="29">
        <f>N4674*INDEX($H$47:$H$50,MATCH(M4674,'Mining Dmd Profile'!$G$47:$G$50,0))</f>
        <v>7</v>
      </c>
      <c r="Q4674" s="31">
        <f t="shared" si="365"/>
        <v>8.4652236952775437E-5</v>
      </c>
    </row>
    <row r="4675" spans="11:17" x14ac:dyDescent="0.2">
      <c r="K4675">
        <f t="shared" si="366"/>
        <v>195</v>
      </c>
      <c r="L4675">
        <f t="shared" si="367"/>
        <v>13</v>
      </c>
      <c r="M4675" t="s">
        <v>14</v>
      </c>
      <c r="N4675" s="20">
        <f t="shared" si="364"/>
        <v>7.5</v>
      </c>
      <c r="O4675" s="21">
        <f t="shared" si="363"/>
        <v>1.2475983731317363E-4</v>
      </c>
      <c r="P4675" s="29">
        <f>N4675*INDEX($H$47:$H$50,MATCH(M4675,'Mining Dmd Profile'!$G$47:$G$50,0))</f>
        <v>7.5</v>
      </c>
      <c r="Q4675" s="31">
        <f t="shared" si="365"/>
        <v>9.0698825306545115E-5</v>
      </c>
    </row>
    <row r="4676" spans="11:17" x14ac:dyDescent="0.2">
      <c r="K4676">
        <f t="shared" si="366"/>
        <v>195</v>
      </c>
      <c r="L4676">
        <f t="shared" si="367"/>
        <v>14</v>
      </c>
      <c r="M4676" t="s">
        <v>14</v>
      </c>
      <c r="N4676" s="20">
        <f t="shared" si="364"/>
        <v>8</v>
      </c>
      <c r="O4676" s="21">
        <f t="shared" si="363"/>
        <v>1.3307715980071856E-4</v>
      </c>
      <c r="P4676" s="29">
        <f>N4676*INDEX($H$47:$H$50,MATCH(M4676,'Mining Dmd Profile'!$G$47:$G$50,0))</f>
        <v>8</v>
      </c>
      <c r="Q4676" s="31">
        <f t="shared" si="365"/>
        <v>9.6745413660314779E-5</v>
      </c>
    </row>
    <row r="4677" spans="11:17" x14ac:dyDescent="0.2">
      <c r="K4677">
        <f t="shared" si="366"/>
        <v>195</v>
      </c>
      <c r="L4677">
        <f t="shared" si="367"/>
        <v>15</v>
      </c>
      <c r="M4677" t="s">
        <v>14</v>
      </c>
      <c r="N4677" s="20">
        <f t="shared" si="364"/>
        <v>8.1</v>
      </c>
      <c r="O4677" s="21">
        <f t="shared" si="363"/>
        <v>1.3474062429822754E-4</v>
      </c>
      <c r="P4677" s="29">
        <f>N4677*INDEX($H$47:$H$50,MATCH(M4677,'Mining Dmd Profile'!$G$47:$G$50,0))</f>
        <v>8.1</v>
      </c>
      <c r="Q4677" s="31">
        <f t="shared" si="365"/>
        <v>9.795473133106872E-5</v>
      </c>
    </row>
    <row r="4678" spans="11:17" x14ac:dyDescent="0.2">
      <c r="K4678">
        <f t="shared" si="366"/>
        <v>195</v>
      </c>
      <c r="L4678">
        <f t="shared" si="367"/>
        <v>16</v>
      </c>
      <c r="M4678" t="s">
        <v>14</v>
      </c>
      <c r="N4678" s="20">
        <f t="shared" si="364"/>
        <v>7.7</v>
      </c>
      <c r="O4678" s="21">
        <f t="shared" si="363"/>
        <v>1.2808676630819162E-4</v>
      </c>
      <c r="P4678" s="29">
        <f>N4678*INDEX($H$47:$H$50,MATCH(M4678,'Mining Dmd Profile'!$G$47:$G$50,0))</f>
        <v>7.7</v>
      </c>
      <c r="Q4678" s="31">
        <f t="shared" si="365"/>
        <v>9.3117460648052983E-5</v>
      </c>
    </row>
    <row r="4679" spans="11:17" x14ac:dyDescent="0.2">
      <c r="K4679">
        <f t="shared" si="366"/>
        <v>195</v>
      </c>
      <c r="L4679">
        <f t="shared" si="367"/>
        <v>17</v>
      </c>
      <c r="M4679" t="s">
        <v>14</v>
      </c>
      <c r="N4679" s="20">
        <f t="shared" si="364"/>
        <v>7.3</v>
      </c>
      <c r="O4679" s="21">
        <f t="shared" ref="O4679:O4742" si="368">N4679/$N$5</f>
        <v>1.2143290831815567E-4</v>
      </c>
      <c r="P4679" s="29">
        <f>N4679*INDEX($H$47:$H$50,MATCH(M4679,'Mining Dmd Profile'!$G$47:$G$50,0))</f>
        <v>7.3</v>
      </c>
      <c r="Q4679" s="31">
        <f t="shared" si="365"/>
        <v>8.8280189965037233E-5</v>
      </c>
    </row>
    <row r="4680" spans="11:17" x14ac:dyDescent="0.2">
      <c r="K4680">
        <f t="shared" si="366"/>
        <v>195</v>
      </c>
      <c r="L4680">
        <f t="shared" si="367"/>
        <v>18</v>
      </c>
      <c r="M4680" t="s">
        <v>14</v>
      </c>
      <c r="N4680" s="20">
        <f t="shared" ref="N4680:N4743" si="369">INDEX($H$7:$H$30,MATCH($L4680,$C$7:$C$30,0))</f>
        <v>7</v>
      </c>
      <c r="O4680" s="21">
        <f t="shared" si="368"/>
        <v>1.1644251482562872E-4</v>
      </c>
      <c r="P4680" s="29">
        <f>N4680*INDEX($H$47:$H$50,MATCH(M4680,'Mining Dmd Profile'!$G$47:$G$50,0))</f>
        <v>7</v>
      </c>
      <c r="Q4680" s="31">
        <f t="shared" ref="Q4680:Q4743" si="370">P4680/$P$5</f>
        <v>8.4652236952775437E-5</v>
      </c>
    </row>
    <row r="4681" spans="11:17" x14ac:dyDescent="0.2">
      <c r="K4681">
        <f t="shared" ref="K4681:K4744" si="371">IF(L4680=24,K4680+1,K4680)</f>
        <v>195</v>
      </c>
      <c r="L4681">
        <f t="shared" ref="L4681:L4744" si="372">IF(L4680=24,1,L4680+1)</f>
        <v>19</v>
      </c>
      <c r="M4681" t="s">
        <v>14</v>
      </c>
      <c r="N4681" s="20">
        <f t="shared" si="369"/>
        <v>7.3</v>
      </c>
      <c r="O4681" s="21">
        <f t="shared" si="368"/>
        <v>1.2143290831815567E-4</v>
      </c>
      <c r="P4681" s="29">
        <f>N4681*INDEX($H$47:$H$50,MATCH(M4681,'Mining Dmd Profile'!$G$47:$G$50,0))</f>
        <v>7.3</v>
      </c>
      <c r="Q4681" s="31">
        <f t="shared" si="370"/>
        <v>8.8280189965037233E-5</v>
      </c>
    </row>
    <row r="4682" spans="11:17" x14ac:dyDescent="0.2">
      <c r="K4682">
        <f t="shared" si="371"/>
        <v>195</v>
      </c>
      <c r="L4682">
        <f t="shared" si="372"/>
        <v>20</v>
      </c>
      <c r="M4682" t="s">
        <v>14</v>
      </c>
      <c r="N4682" s="20">
        <f t="shared" si="369"/>
        <v>7.7</v>
      </c>
      <c r="O4682" s="21">
        <f t="shared" si="368"/>
        <v>1.2808676630819162E-4</v>
      </c>
      <c r="P4682" s="29">
        <f>N4682*INDEX($H$47:$H$50,MATCH(M4682,'Mining Dmd Profile'!$G$47:$G$50,0))</f>
        <v>7.7</v>
      </c>
      <c r="Q4682" s="31">
        <f t="shared" si="370"/>
        <v>9.3117460648052983E-5</v>
      </c>
    </row>
    <row r="4683" spans="11:17" x14ac:dyDescent="0.2">
      <c r="K4683">
        <f t="shared" si="371"/>
        <v>195</v>
      </c>
      <c r="L4683">
        <f t="shared" si="372"/>
        <v>21</v>
      </c>
      <c r="M4683" t="s">
        <v>14</v>
      </c>
      <c r="N4683" s="20">
        <f t="shared" si="369"/>
        <v>8</v>
      </c>
      <c r="O4683" s="21">
        <f t="shared" si="368"/>
        <v>1.3307715980071856E-4</v>
      </c>
      <c r="P4683" s="29">
        <f>N4683*INDEX($H$47:$H$50,MATCH(M4683,'Mining Dmd Profile'!$G$47:$G$50,0))</f>
        <v>8</v>
      </c>
      <c r="Q4683" s="31">
        <f t="shared" si="370"/>
        <v>9.6745413660314779E-5</v>
      </c>
    </row>
    <row r="4684" spans="11:17" x14ac:dyDescent="0.2">
      <c r="K4684">
        <f t="shared" si="371"/>
        <v>195</v>
      </c>
      <c r="L4684">
        <f t="shared" si="372"/>
        <v>22</v>
      </c>
      <c r="M4684" t="s">
        <v>14</v>
      </c>
      <c r="N4684" s="20">
        <f t="shared" si="369"/>
        <v>8</v>
      </c>
      <c r="O4684" s="21">
        <f t="shared" si="368"/>
        <v>1.3307715980071856E-4</v>
      </c>
      <c r="P4684" s="29">
        <f>N4684*INDEX($H$47:$H$50,MATCH(M4684,'Mining Dmd Profile'!$G$47:$G$50,0))</f>
        <v>8</v>
      </c>
      <c r="Q4684" s="31">
        <f t="shared" si="370"/>
        <v>9.6745413660314779E-5</v>
      </c>
    </row>
    <row r="4685" spans="11:17" x14ac:dyDescent="0.2">
      <c r="K4685">
        <f t="shared" si="371"/>
        <v>195</v>
      </c>
      <c r="L4685">
        <f t="shared" si="372"/>
        <v>23</v>
      </c>
      <c r="M4685" t="s">
        <v>14</v>
      </c>
      <c r="N4685" s="20">
        <f t="shared" si="369"/>
        <v>8</v>
      </c>
      <c r="O4685" s="21">
        <f t="shared" si="368"/>
        <v>1.3307715980071856E-4</v>
      </c>
      <c r="P4685" s="29">
        <f>N4685*INDEX($H$47:$H$50,MATCH(M4685,'Mining Dmd Profile'!$G$47:$G$50,0))</f>
        <v>8</v>
      </c>
      <c r="Q4685" s="31">
        <f t="shared" si="370"/>
        <v>9.6745413660314779E-5</v>
      </c>
    </row>
    <row r="4686" spans="11:17" x14ac:dyDescent="0.2">
      <c r="K4686">
        <f t="shared" si="371"/>
        <v>195</v>
      </c>
      <c r="L4686">
        <f t="shared" si="372"/>
        <v>24</v>
      </c>
      <c r="M4686" t="s">
        <v>14</v>
      </c>
      <c r="N4686" s="20">
        <f t="shared" si="369"/>
        <v>8</v>
      </c>
      <c r="O4686" s="21">
        <f t="shared" si="368"/>
        <v>1.3307715980071856E-4</v>
      </c>
      <c r="P4686" s="29">
        <f>N4686*INDEX($H$47:$H$50,MATCH(M4686,'Mining Dmd Profile'!$G$47:$G$50,0))</f>
        <v>8</v>
      </c>
      <c r="Q4686" s="31">
        <f t="shared" si="370"/>
        <v>9.6745413660314779E-5</v>
      </c>
    </row>
    <row r="4687" spans="11:17" x14ac:dyDescent="0.2">
      <c r="K4687">
        <f t="shared" si="371"/>
        <v>196</v>
      </c>
      <c r="L4687">
        <f t="shared" si="372"/>
        <v>1</v>
      </c>
      <c r="M4687" t="s">
        <v>14</v>
      </c>
      <c r="N4687" s="20">
        <f t="shared" si="369"/>
        <v>7</v>
      </c>
      <c r="O4687" s="21">
        <f t="shared" si="368"/>
        <v>1.1644251482562872E-4</v>
      </c>
      <c r="P4687" s="29">
        <f>N4687*INDEX($H$47:$H$50,MATCH(M4687,'Mining Dmd Profile'!$G$47:$G$50,0))</f>
        <v>7</v>
      </c>
      <c r="Q4687" s="31">
        <f t="shared" si="370"/>
        <v>8.4652236952775437E-5</v>
      </c>
    </row>
    <row r="4688" spans="11:17" x14ac:dyDescent="0.2">
      <c r="K4688">
        <f t="shared" si="371"/>
        <v>196</v>
      </c>
      <c r="L4688">
        <f t="shared" si="372"/>
        <v>2</v>
      </c>
      <c r="M4688" t="s">
        <v>14</v>
      </c>
      <c r="N4688" s="20">
        <f t="shared" si="369"/>
        <v>6.5</v>
      </c>
      <c r="O4688" s="21">
        <f t="shared" si="368"/>
        <v>1.0812519233808381E-4</v>
      </c>
      <c r="P4688" s="29">
        <f>N4688*INDEX($H$47:$H$50,MATCH(M4688,'Mining Dmd Profile'!$G$47:$G$50,0))</f>
        <v>6.5</v>
      </c>
      <c r="Q4688" s="31">
        <f t="shared" si="370"/>
        <v>7.8605648599005759E-5</v>
      </c>
    </row>
    <row r="4689" spans="11:17" x14ac:dyDescent="0.2">
      <c r="K4689">
        <f t="shared" si="371"/>
        <v>196</v>
      </c>
      <c r="L4689">
        <f t="shared" si="372"/>
        <v>3</v>
      </c>
      <c r="M4689" t="s">
        <v>14</v>
      </c>
      <c r="N4689" s="20">
        <f t="shared" si="369"/>
        <v>6</v>
      </c>
      <c r="O4689" s="21">
        <f t="shared" si="368"/>
        <v>9.9807869850538917E-5</v>
      </c>
      <c r="P4689" s="29">
        <f>N4689*INDEX($H$47:$H$50,MATCH(M4689,'Mining Dmd Profile'!$G$47:$G$50,0))</f>
        <v>6</v>
      </c>
      <c r="Q4689" s="31">
        <f t="shared" si="370"/>
        <v>7.2559060245236094E-5</v>
      </c>
    </row>
    <row r="4690" spans="11:17" x14ac:dyDescent="0.2">
      <c r="K4690">
        <f t="shared" si="371"/>
        <v>196</v>
      </c>
      <c r="L4690">
        <f t="shared" si="372"/>
        <v>4</v>
      </c>
      <c r="M4690" t="s">
        <v>14</v>
      </c>
      <c r="N4690" s="20">
        <f t="shared" si="369"/>
        <v>5.5</v>
      </c>
      <c r="O4690" s="21">
        <f t="shared" si="368"/>
        <v>9.1490547362994007E-5</v>
      </c>
      <c r="P4690" s="29">
        <f>N4690*INDEX($H$47:$H$50,MATCH(M4690,'Mining Dmd Profile'!$G$47:$G$50,0))</f>
        <v>5.5</v>
      </c>
      <c r="Q4690" s="31">
        <f t="shared" si="370"/>
        <v>6.6512471891466417E-5</v>
      </c>
    </row>
    <row r="4691" spans="11:17" x14ac:dyDescent="0.2">
      <c r="K4691">
        <f t="shared" si="371"/>
        <v>196</v>
      </c>
      <c r="L4691">
        <f t="shared" si="372"/>
        <v>5</v>
      </c>
      <c r="M4691" t="s">
        <v>14</v>
      </c>
      <c r="N4691" s="20">
        <f t="shared" si="369"/>
        <v>5.5</v>
      </c>
      <c r="O4691" s="21">
        <f t="shared" si="368"/>
        <v>9.1490547362994007E-5</v>
      </c>
      <c r="P4691" s="29">
        <f>N4691*INDEX($H$47:$H$50,MATCH(M4691,'Mining Dmd Profile'!$G$47:$G$50,0))</f>
        <v>5.5</v>
      </c>
      <c r="Q4691" s="31">
        <f t="shared" si="370"/>
        <v>6.6512471891466417E-5</v>
      </c>
    </row>
    <row r="4692" spans="11:17" x14ac:dyDescent="0.2">
      <c r="K4692">
        <f t="shared" si="371"/>
        <v>196</v>
      </c>
      <c r="L4692">
        <f t="shared" si="372"/>
        <v>6</v>
      </c>
      <c r="M4692" t="s">
        <v>14</v>
      </c>
      <c r="N4692" s="20">
        <f t="shared" si="369"/>
        <v>5.5</v>
      </c>
      <c r="O4692" s="21">
        <f t="shared" si="368"/>
        <v>9.1490547362994007E-5</v>
      </c>
      <c r="P4692" s="29">
        <f>N4692*INDEX($H$47:$H$50,MATCH(M4692,'Mining Dmd Profile'!$G$47:$G$50,0))</f>
        <v>5.5</v>
      </c>
      <c r="Q4692" s="31">
        <f t="shared" si="370"/>
        <v>6.6512471891466417E-5</v>
      </c>
    </row>
    <row r="4693" spans="11:17" x14ac:dyDescent="0.2">
      <c r="K4693">
        <f t="shared" si="371"/>
        <v>196</v>
      </c>
      <c r="L4693">
        <f t="shared" si="372"/>
        <v>7</v>
      </c>
      <c r="M4693" t="s">
        <v>14</v>
      </c>
      <c r="N4693" s="20">
        <f t="shared" si="369"/>
        <v>5.5</v>
      </c>
      <c r="O4693" s="21">
        <f t="shared" si="368"/>
        <v>9.1490547362994007E-5</v>
      </c>
      <c r="P4693" s="29">
        <f>N4693*INDEX($H$47:$H$50,MATCH(M4693,'Mining Dmd Profile'!$G$47:$G$50,0))</f>
        <v>5.5</v>
      </c>
      <c r="Q4693" s="31">
        <f t="shared" si="370"/>
        <v>6.6512471891466417E-5</v>
      </c>
    </row>
    <row r="4694" spans="11:17" x14ac:dyDescent="0.2">
      <c r="K4694">
        <f t="shared" si="371"/>
        <v>196</v>
      </c>
      <c r="L4694">
        <f t="shared" si="372"/>
        <v>8</v>
      </c>
      <c r="M4694" t="s">
        <v>14</v>
      </c>
      <c r="N4694" s="20">
        <f t="shared" si="369"/>
        <v>5.5</v>
      </c>
      <c r="O4694" s="21">
        <f t="shared" si="368"/>
        <v>9.1490547362994007E-5</v>
      </c>
      <c r="P4694" s="29">
        <f>N4694*INDEX($H$47:$H$50,MATCH(M4694,'Mining Dmd Profile'!$G$47:$G$50,0))</f>
        <v>5.5</v>
      </c>
      <c r="Q4694" s="31">
        <f t="shared" si="370"/>
        <v>6.6512471891466417E-5</v>
      </c>
    </row>
    <row r="4695" spans="11:17" x14ac:dyDescent="0.2">
      <c r="K4695">
        <f t="shared" si="371"/>
        <v>196</v>
      </c>
      <c r="L4695">
        <f t="shared" si="372"/>
        <v>9</v>
      </c>
      <c r="M4695" t="s">
        <v>14</v>
      </c>
      <c r="N4695" s="20">
        <f t="shared" si="369"/>
        <v>5.5</v>
      </c>
      <c r="O4695" s="21">
        <f t="shared" si="368"/>
        <v>9.1490547362994007E-5</v>
      </c>
      <c r="P4695" s="29">
        <f>N4695*INDEX($H$47:$H$50,MATCH(M4695,'Mining Dmd Profile'!$G$47:$G$50,0))</f>
        <v>5.5</v>
      </c>
      <c r="Q4695" s="31">
        <f t="shared" si="370"/>
        <v>6.6512471891466417E-5</v>
      </c>
    </row>
    <row r="4696" spans="11:17" x14ac:dyDescent="0.2">
      <c r="K4696">
        <f t="shared" si="371"/>
        <v>196</v>
      </c>
      <c r="L4696">
        <f t="shared" si="372"/>
        <v>10</v>
      </c>
      <c r="M4696" t="s">
        <v>14</v>
      </c>
      <c r="N4696" s="20">
        <f t="shared" si="369"/>
        <v>6</v>
      </c>
      <c r="O4696" s="21">
        <f t="shared" si="368"/>
        <v>9.9807869850538917E-5</v>
      </c>
      <c r="P4696" s="29">
        <f>N4696*INDEX($H$47:$H$50,MATCH(M4696,'Mining Dmd Profile'!$G$47:$G$50,0))</f>
        <v>6</v>
      </c>
      <c r="Q4696" s="31">
        <f t="shared" si="370"/>
        <v>7.2559060245236094E-5</v>
      </c>
    </row>
    <row r="4697" spans="11:17" x14ac:dyDescent="0.2">
      <c r="K4697">
        <f t="shared" si="371"/>
        <v>196</v>
      </c>
      <c r="L4697">
        <f t="shared" si="372"/>
        <v>11</v>
      </c>
      <c r="M4697" t="s">
        <v>14</v>
      </c>
      <c r="N4697" s="20">
        <f t="shared" si="369"/>
        <v>6.6</v>
      </c>
      <c r="O4697" s="21">
        <f t="shared" si="368"/>
        <v>1.0978865683559279E-4</v>
      </c>
      <c r="P4697" s="29">
        <f>N4697*INDEX($H$47:$H$50,MATCH(M4697,'Mining Dmd Profile'!$G$47:$G$50,0))</f>
        <v>6.6</v>
      </c>
      <c r="Q4697" s="31">
        <f t="shared" si="370"/>
        <v>7.98149662697597E-5</v>
      </c>
    </row>
    <row r="4698" spans="11:17" x14ac:dyDescent="0.2">
      <c r="K4698">
        <f t="shared" si="371"/>
        <v>196</v>
      </c>
      <c r="L4698">
        <f t="shared" si="372"/>
        <v>12</v>
      </c>
      <c r="M4698" t="s">
        <v>14</v>
      </c>
      <c r="N4698" s="20">
        <f t="shared" si="369"/>
        <v>7</v>
      </c>
      <c r="O4698" s="21">
        <f t="shared" si="368"/>
        <v>1.1644251482562872E-4</v>
      </c>
      <c r="P4698" s="29">
        <f>N4698*INDEX($H$47:$H$50,MATCH(M4698,'Mining Dmd Profile'!$G$47:$G$50,0))</f>
        <v>7</v>
      </c>
      <c r="Q4698" s="31">
        <f t="shared" si="370"/>
        <v>8.4652236952775437E-5</v>
      </c>
    </row>
    <row r="4699" spans="11:17" x14ac:dyDescent="0.2">
      <c r="K4699">
        <f t="shared" si="371"/>
        <v>196</v>
      </c>
      <c r="L4699">
        <f t="shared" si="372"/>
        <v>13</v>
      </c>
      <c r="M4699" t="s">
        <v>14</v>
      </c>
      <c r="N4699" s="20">
        <f t="shared" si="369"/>
        <v>7.5</v>
      </c>
      <c r="O4699" s="21">
        <f t="shared" si="368"/>
        <v>1.2475983731317363E-4</v>
      </c>
      <c r="P4699" s="29">
        <f>N4699*INDEX($H$47:$H$50,MATCH(M4699,'Mining Dmd Profile'!$G$47:$G$50,0))</f>
        <v>7.5</v>
      </c>
      <c r="Q4699" s="31">
        <f t="shared" si="370"/>
        <v>9.0698825306545115E-5</v>
      </c>
    </row>
    <row r="4700" spans="11:17" x14ac:dyDescent="0.2">
      <c r="K4700">
        <f t="shared" si="371"/>
        <v>196</v>
      </c>
      <c r="L4700">
        <f t="shared" si="372"/>
        <v>14</v>
      </c>
      <c r="M4700" t="s">
        <v>14</v>
      </c>
      <c r="N4700" s="20">
        <f t="shared" si="369"/>
        <v>8</v>
      </c>
      <c r="O4700" s="21">
        <f t="shared" si="368"/>
        <v>1.3307715980071856E-4</v>
      </c>
      <c r="P4700" s="29">
        <f>N4700*INDEX($H$47:$H$50,MATCH(M4700,'Mining Dmd Profile'!$G$47:$G$50,0))</f>
        <v>8</v>
      </c>
      <c r="Q4700" s="31">
        <f t="shared" si="370"/>
        <v>9.6745413660314779E-5</v>
      </c>
    </row>
    <row r="4701" spans="11:17" x14ac:dyDescent="0.2">
      <c r="K4701">
        <f t="shared" si="371"/>
        <v>196</v>
      </c>
      <c r="L4701">
        <f t="shared" si="372"/>
        <v>15</v>
      </c>
      <c r="M4701" t="s">
        <v>14</v>
      </c>
      <c r="N4701" s="20">
        <f t="shared" si="369"/>
        <v>8.1</v>
      </c>
      <c r="O4701" s="21">
        <f t="shared" si="368"/>
        <v>1.3474062429822754E-4</v>
      </c>
      <c r="P4701" s="29">
        <f>N4701*INDEX($H$47:$H$50,MATCH(M4701,'Mining Dmd Profile'!$G$47:$G$50,0))</f>
        <v>8.1</v>
      </c>
      <c r="Q4701" s="31">
        <f t="shared" si="370"/>
        <v>9.795473133106872E-5</v>
      </c>
    </row>
    <row r="4702" spans="11:17" x14ac:dyDescent="0.2">
      <c r="K4702">
        <f t="shared" si="371"/>
        <v>196</v>
      </c>
      <c r="L4702">
        <f t="shared" si="372"/>
        <v>16</v>
      </c>
      <c r="M4702" t="s">
        <v>14</v>
      </c>
      <c r="N4702" s="20">
        <f t="shared" si="369"/>
        <v>7.7</v>
      </c>
      <c r="O4702" s="21">
        <f t="shared" si="368"/>
        <v>1.2808676630819162E-4</v>
      </c>
      <c r="P4702" s="29">
        <f>N4702*INDEX($H$47:$H$50,MATCH(M4702,'Mining Dmd Profile'!$G$47:$G$50,0))</f>
        <v>7.7</v>
      </c>
      <c r="Q4702" s="31">
        <f t="shared" si="370"/>
        <v>9.3117460648052983E-5</v>
      </c>
    </row>
    <row r="4703" spans="11:17" x14ac:dyDescent="0.2">
      <c r="K4703">
        <f t="shared" si="371"/>
        <v>196</v>
      </c>
      <c r="L4703">
        <f t="shared" si="372"/>
        <v>17</v>
      </c>
      <c r="M4703" t="s">
        <v>14</v>
      </c>
      <c r="N4703" s="20">
        <f t="shared" si="369"/>
        <v>7.3</v>
      </c>
      <c r="O4703" s="21">
        <f t="shared" si="368"/>
        <v>1.2143290831815567E-4</v>
      </c>
      <c r="P4703" s="29">
        <f>N4703*INDEX($H$47:$H$50,MATCH(M4703,'Mining Dmd Profile'!$G$47:$G$50,0))</f>
        <v>7.3</v>
      </c>
      <c r="Q4703" s="31">
        <f t="shared" si="370"/>
        <v>8.8280189965037233E-5</v>
      </c>
    </row>
    <row r="4704" spans="11:17" x14ac:dyDescent="0.2">
      <c r="K4704">
        <f t="shared" si="371"/>
        <v>196</v>
      </c>
      <c r="L4704">
        <f t="shared" si="372"/>
        <v>18</v>
      </c>
      <c r="M4704" t="s">
        <v>14</v>
      </c>
      <c r="N4704" s="20">
        <f t="shared" si="369"/>
        <v>7</v>
      </c>
      <c r="O4704" s="21">
        <f t="shared" si="368"/>
        <v>1.1644251482562872E-4</v>
      </c>
      <c r="P4704" s="29">
        <f>N4704*INDEX($H$47:$H$50,MATCH(M4704,'Mining Dmd Profile'!$G$47:$G$50,0))</f>
        <v>7</v>
      </c>
      <c r="Q4704" s="31">
        <f t="shared" si="370"/>
        <v>8.4652236952775437E-5</v>
      </c>
    </row>
    <row r="4705" spans="11:17" x14ac:dyDescent="0.2">
      <c r="K4705">
        <f t="shared" si="371"/>
        <v>196</v>
      </c>
      <c r="L4705">
        <f t="shared" si="372"/>
        <v>19</v>
      </c>
      <c r="M4705" t="s">
        <v>14</v>
      </c>
      <c r="N4705" s="20">
        <f t="shared" si="369"/>
        <v>7.3</v>
      </c>
      <c r="O4705" s="21">
        <f t="shared" si="368"/>
        <v>1.2143290831815567E-4</v>
      </c>
      <c r="P4705" s="29">
        <f>N4705*INDEX($H$47:$H$50,MATCH(M4705,'Mining Dmd Profile'!$G$47:$G$50,0))</f>
        <v>7.3</v>
      </c>
      <c r="Q4705" s="31">
        <f t="shared" si="370"/>
        <v>8.8280189965037233E-5</v>
      </c>
    </row>
    <row r="4706" spans="11:17" x14ac:dyDescent="0.2">
      <c r="K4706">
        <f t="shared" si="371"/>
        <v>196</v>
      </c>
      <c r="L4706">
        <f t="shared" si="372"/>
        <v>20</v>
      </c>
      <c r="M4706" t="s">
        <v>14</v>
      </c>
      <c r="N4706" s="20">
        <f t="shared" si="369"/>
        <v>7.7</v>
      </c>
      <c r="O4706" s="21">
        <f t="shared" si="368"/>
        <v>1.2808676630819162E-4</v>
      </c>
      <c r="P4706" s="29">
        <f>N4706*INDEX($H$47:$H$50,MATCH(M4706,'Mining Dmd Profile'!$G$47:$G$50,0))</f>
        <v>7.7</v>
      </c>
      <c r="Q4706" s="31">
        <f t="shared" si="370"/>
        <v>9.3117460648052983E-5</v>
      </c>
    </row>
    <row r="4707" spans="11:17" x14ac:dyDescent="0.2">
      <c r="K4707">
        <f t="shared" si="371"/>
        <v>196</v>
      </c>
      <c r="L4707">
        <f t="shared" si="372"/>
        <v>21</v>
      </c>
      <c r="M4707" t="s">
        <v>14</v>
      </c>
      <c r="N4707" s="20">
        <f t="shared" si="369"/>
        <v>8</v>
      </c>
      <c r="O4707" s="21">
        <f t="shared" si="368"/>
        <v>1.3307715980071856E-4</v>
      </c>
      <c r="P4707" s="29">
        <f>N4707*INDEX($H$47:$H$50,MATCH(M4707,'Mining Dmd Profile'!$G$47:$G$50,0))</f>
        <v>8</v>
      </c>
      <c r="Q4707" s="31">
        <f t="shared" si="370"/>
        <v>9.6745413660314779E-5</v>
      </c>
    </row>
    <row r="4708" spans="11:17" x14ac:dyDescent="0.2">
      <c r="K4708">
        <f t="shared" si="371"/>
        <v>196</v>
      </c>
      <c r="L4708">
        <f t="shared" si="372"/>
        <v>22</v>
      </c>
      <c r="M4708" t="s">
        <v>14</v>
      </c>
      <c r="N4708" s="20">
        <f t="shared" si="369"/>
        <v>8</v>
      </c>
      <c r="O4708" s="21">
        <f t="shared" si="368"/>
        <v>1.3307715980071856E-4</v>
      </c>
      <c r="P4708" s="29">
        <f>N4708*INDEX($H$47:$H$50,MATCH(M4708,'Mining Dmd Profile'!$G$47:$G$50,0))</f>
        <v>8</v>
      </c>
      <c r="Q4708" s="31">
        <f t="shared" si="370"/>
        <v>9.6745413660314779E-5</v>
      </c>
    </row>
    <row r="4709" spans="11:17" x14ac:dyDescent="0.2">
      <c r="K4709">
        <f t="shared" si="371"/>
        <v>196</v>
      </c>
      <c r="L4709">
        <f t="shared" si="372"/>
        <v>23</v>
      </c>
      <c r="M4709" t="s">
        <v>14</v>
      </c>
      <c r="N4709" s="20">
        <f t="shared" si="369"/>
        <v>8</v>
      </c>
      <c r="O4709" s="21">
        <f t="shared" si="368"/>
        <v>1.3307715980071856E-4</v>
      </c>
      <c r="P4709" s="29">
        <f>N4709*INDEX($H$47:$H$50,MATCH(M4709,'Mining Dmd Profile'!$G$47:$G$50,0))</f>
        <v>8</v>
      </c>
      <c r="Q4709" s="31">
        <f t="shared" si="370"/>
        <v>9.6745413660314779E-5</v>
      </c>
    </row>
    <row r="4710" spans="11:17" x14ac:dyDescent="0.2">
      <c r="K4710">
        <f t="shared" si="371"/>
        <v>196</v>
      </c>
      <c r="L4710">
        <f t="shared" si="372"/>
        <v>24</v>
      </c>
      <c r="M4710" t="s">
        <v>14</v>
      </c>
      <c r="N4710" s="20">
        <f t="shared" si="369"/>
        <v>8</v>
      </c>
      <c r="O4710" s="21">
        <f t="shared" si="368"/>
        <v>1.3307715980071856E-4</v>
      </c>
      <c r="P4710" s="29">
        <f>N4710*INDEX($H$47:$H$50,MATCH(M4710,'Mining Dmd Profile'!$G$47:$G$50,0))</f>
        <v>8</v>
      </c>
      <c r="Q4710" s="31">
        <f t="shared" si="370"/>
        <v>9.6745413660314779E-5</v>
      </c>
    </row>
    <row r="4711" spans="11:17" x14ac:dyDescent="0.2">
      <c r="K4711">
        <f t="shared" si="371"/>
        <v>197</v>
      </c>
      <c r="L4711">
        <f t="shared" si="372"/>
        <v>1</v>
      </c>
      <c r="M4711" t="s">
        <v>14</v>
      </c>
      <c r="N4711" s="20">
        <f t="shared" si="369"/>
        <v>7</v>
      </c>
      <c r="O4711" s="21">
        <f t="shared" si="368"/>
        <v>1.1644251482562872E-4</v>
      </c>
      <c r="P4711" s="29">
        <f>N4711*INDEX($H$47:$H$50,MATCH(M4711,'Mining Dmd Profile'!$G$47:$G$50,0))</f>
        <v>7</v>
      </c>
      <c r="Q4711" s="31">
        <f t="shared" si="370"/>
        <v>8.4652236952775437E-5</v>
      </c>
    </row>
    <row r="4712" spans="11:17" x14ac:dyDescent="0.2">
      <c r="K4712">
        <f t="shared" si="371"/>
        <v>197</v>
      </c>
      <c r="L4712">
        <f t="shared" si="372"/>
        <v>2</v>
      </c>
      <c r="M4712" t="s">
        <v>14</v>
      </c>
      <c r="N4712" s="20">
        <f t="shared" si="369"/>
        <v>6.5</v>
      </c>
      <c r="O4712" s="21">
        <f t="shared" si="368"/>
        <v>1.0812519233808381E-4</v>
      </c>
      <c r="P4712" s="29">
        <f>N4712*INDEX($H$47:$H$50,MATCH(M4712,'Mining Dmd Profile'!$G$47:$G$50,0))</f>
        <v>6.5</v>
      </c>
      <c r="Q4712" s="31">
        <f t="shared" si="370"/>
        <v>7.8605648599005759E-5</v>
      </c>
    </row>
    <row r="4713" spans="11:17" x14ac:dyDescent="0.2">
      <c r="K4713">
        <f t="shared" si="371"/>
        <v>197</v>
      </c>
      <c r="L4713">
        <f t="shared" si="372"/>
        <v>3</v>
      </c>
      <c r="M4713" t="s">
        <v>14</v>
      </c>
      <c r="N4713" s="20">
        <f t="shared" si="369"/>
        <v>6</v>
      </c>
      <c r="O4713" s="21">
        <f t="shared" si="368"/>
        <v>9.9807869850538917E-5</v>
      </c>
      <c r="P4713" s="29">
        <f>N4713*INDEX($H$47:$H$50,MATCH(M4713,'Mining Dmd Profile'!$G$47:$G$50,0))</f>
        <v>6</v>
      </c>
      <c r="Q4713" s="31">
        <f t="shared" si="370"/>
        <v>7.2559060245236094E-5</v>
      </c>
    </row>
    <row r="4714" spans="11:17" x14ac:dyDescent="0.2">
      <c r="K4714">
        <f t="shared" si="371"/>
        <v>197</v>
      </c>
      <c r="L4714">
        <f t="shared" si="372"/>
        <v>4</v>
      </c>
      <c r="M4714" t="s">
        <v>14</v>
      </c>
      <c r="N4714" s="20">
        <f t="shared" si="369"/>
        <v>5.5</v>
      </c>
      <c r="O4714" s="21">
        <f t="shared" si="368"/>
        <v>9.1490547362994007E-5</v>
      </c>
      <c r="P4714" s="29">
        <f>N4714*INDEX($H$47:$H$50,MATCH(M4714,'Mining Dmd Profile'!$G$47:$G$50,0))</f>
        <v>5.5</v>
      </c>
      <c r="Q4714" s="31">
        <f t="shared" si="370"/>
        <v>6.6512471891466417E-5</v>
      </c>
    </row>
    <row r="4715" spans="11:17" x14ac:dyDescent="0.2">
      <c r="K4715">
        <f t="shared" si="371"/>
        <v>197</v>
      </c>
      <c r="L4715">
        <f t="shared" si="372"/>
        <v>5</v>
      </c>
      <c r="M4715" t="s">
        <v>14</v>
      </c>
      <c r="N4715" s="20">
        <f t="shared" si="369"/>
        <v>5.5</v>
      </c>
      <c r="O4715" s="21">
        <f t="shared" si="368"/>
        <v>9.1490547362994007E-5</v>
      </c>
      <c r="P4715" s="29">
        <f>N4715*INDEX($H$47:$H$50,MATCH(M4715,'Mining Dmd Profile'!$G$47:$G$50,0))</f>
        <v>5.5</v>
      </c>
      <c r="Q4715" s="31">
        <f t="shared" si="370"/>
        <v>6.6512471891466417E-5</v>
      </c>
    </row>
    <row r="4716" spans="11:17" x14ac:dyDescent="0.2">
      <c r="K4716">
        <f t="shared" si="371"/>
        <v>197</v>
      </c>
      <c r="L4716">
        <f t="shared" si="372"/>
        <v>6</v>
      </c>
      <c r="M4716" t="s">
        <v>14</v>
      </c>
      <c r="N4716" s="20">
        <f t="shared" si="369"/>
        <v>5.5</v>
      </c>
      <c r="O4716" s="21">
        <f t="shared" si="368"/>
        <v>9.1490547362994007E-5</v>
      </c>
      <c r="P4716" s="29">
        <f>N4716*INDEX($H$47:$H$50,MATCH(M4716,'Mining Dmd Profile'!$G$47:$G$50,0))</f>
        <v>5.5</v>
      </c>
      <c r="Q4716" s="31">
        <f t="shared" si="370"/>
        <v>6.6512471891466417E-5</v>
      </c>
    </row>
    <row r="4717" spans="11:17" x14ac:dyDescent="0.2">
      <c r="K4717">
        <f t="shared" si="371"/>
        <v>197</v>
      </c>
      <c r="L4717">
        <f t="shared" si="372"/>
        <v>7</v>
      </c>
      <c r="M4717" t="s">
        <v>14</v>
      </c>
      <c r="N4717" s="20">
        <f t="shared" si="369"/>
        <v>5.5</v>
      </c>
      <c r="O4717" s="21">
        <f t="shared" si="368"/>
        <v>9.1490547362994007E-5</v>
      </c>
      <c r="P4717" s="29">
        <f>N4717*INDEX($H$47:$H$50,MATCH(M4717,'Mining Dmd Profile'!$G$47:$G$50,0))</f>
        <v>5.5</v>
      </c>
      <c r="Q4717" s="31">
        <f t="shared" si="370"/>
        <v>6.6512471891466417E-5</v>
      </c>
    </row>
    <row r="4718" spans="11:17" x14ac:dyDescent="0.2">
      <c r="K4718">
        <f t="shared" si="371"/>
        <v>197</v>
      </c>
      <c r="L4718">
        <f t="shared" si="372"/>
        <v>8</v>
      </c>
      <c r="M4718" t="s">
        <v>14</v>
      </c>
      <c r="N4718" s="20">
        <f t="shared" si="369"/>
        <v>5.5</v>
      </c>
      <c r="O4718" s="21">
        <f t="shared" si="368"/>
        <v>9.1490547362994007E-5</v>
      </c>
      <c r="P4718" s="29">
        <f>N4718*INDEX($H$47:$H$50,MATCH(M4718,'Mining Dmd Profile'!$G$47:$G$50,0))</f>
        <v>5.5</v>
      </c>
      <c r="Q4718" s="31">
        <f t="shared" si="370"/>
        <v>6.6512471891466417E-5</v>
      </c>
    </row>
    <row r="4719" spans="11:17" x14ac:dyDescent="0.2">
      <c r="K4719">
        <f t="shared" si="371"/>
        <v>197</v>
      </c>
      <c r="L4719">
        <f t="shared" si="372"/>
        <v>9</v>
      </c>
      <c r="M4719" t="s">
        <v>14</v>
      </c>
      <c r="N4719" s="20">
        <f t="shared" si="369"/>
        <v>5.5</v>
      </c>
      <c r="O4719" s="21">
        <f t="shared" si="368"/>
        <v>9.1490547362994007E-5</v>
      </c>
      <c r="P4719" s="29">
        <f>N4719*INDEX($H$47:$H$50,MATCH(M4719,'Mining Dmd Profile'!$G$47:$G$50,0))</f>
        <v>5.5</v>
      </c>
      <c r="Q4719" s="31">
        <f t="shared" si="370"/>
        <v>6.6512471891466417E-5</v>
      </c>
    </row>
    <row r="4720" spans="11:17" x14ac:dyDescent="0.2">
      <c r="K4720">
        <f t="shared" si="371"/>
        <v>197</v>
      </c>
      <c r="L4720">
        <f t="shared" si="372"/>
        <v>10</v>
      </c>
      <c r="M4720" t="s">
        <v>14</v>
      </c>
      <c r="N4720" s="20">
        <f t="shared" si="369"/>
        <v>6</v>
      </c>
      <c r="O4720" s="21">
        <f t="shared" si="368"/>
        <v>9.9807869850538917E-5</v>
      </c>
      <c r="P4720" s="29">
        <f>N4720*INDEX($H$47:$H$50,MATCH(M4720,'Mining Dmd Profile'!$G$47:$G$50,0))</f>
        <v>6</v>
      </c>
      <c r="Q4720" s="31">
        <f t="shared" si="370"/>
        <v>7.2559060245236094E-5</v>
      </c>
    </row>
    <row r="4721" spans="11:17" x14ac:dyDescent="0.2">
      <c r="K4721">
        <f t="shared" si="371"/>
        <v>197</v>
      </c>
      <c r="L4721">
        <f t="shared" si="372"/>
        <v>11</v>
      </c>
      <c r="M4721" t="s">
        <v>14</v>
      </c>
      <c r="N4721" s="20">
        <f t="shared" si="369"/>
        <v>6.6</v>
      </c>
      <c r="O4721" s="21">
        <f t="shared" si="368"/>
        <v>1.0978865683559279E-4</v>
      </c>
      <c r="P4721" s="29">
        <f>N4721*INDEX($H$47:$H$50,MATCH(M4721,'Mining Dmd Profile'!$G$47:$G$50,0))</f>
        <v>6.6</v>
      </c>
      <c r="Q4721" s="31">
        <f t="shared" si="370"/>
        <v>7.98149662697597E-5</v>
      </c>
    </row>
    <row r="4722" spans="11:17" x14ac:dyDescent="0.2">
      <c r="K4722">
        <f t="shared" si="371"/>
        <v>197</v>
      </c>
      <c r="L4722">
        <f t="shared" si="372"/>
        <v>12</v>
      </c>
      <c r="M4722" t="s">
        <v>14</v>
      </c>
      <c r="N4722" s="20">
        <f t="shared" si="369"/>
        <v>7</v>
      </c>
      <c r="O4722" s="21">
        <f t="shared" si="368"/>
        <v>1.1644251482562872E-4</v>
      </c>
      <c r="P4722" s="29">
        <f>N4722*INDEX($H$47:$H$50,MATCH(M4722,'Mining Dmd Profile'!$G$47:$G$50,0))</f>
        <v>7</v>
      </c>
      <c r="Q4722" s="31">
        <f t="shared" si="370"/>
        <v>8.4652236952775437E-5</v>
      </c>
    </row>
    <row r="4723" spans="11:17" x14ac:dyDescent="0.2">
      <c r="K4723">
        <f t="shared" si="371"/>
        <v>197</v>
      </c>
      <c r="L4723">
        <f t="shared" si="372"/>
        <v>13</v>
      </c>
      <c r="M4723" t="s">
        <v>14</v>
      </c>
      <c r="N4723" s="20">
        <f t="shared" si="369"/>
        <v>7.5</v>
      </c>
      <c r="O4723" s="21">
        <f t="shared" si="368"/>
        <v>1.2475983731317363E-4</v>
      </c>
      <c r="P4723" s="29">
        <f>N4723*INDEX($H$47:$H$50,MATCH(M4723,'Mining Dmd Profile'!$G$47:$G$50,0))</f>
        <v>7.5</v>
      </c>
      <c r="Q4723" s="31">
        <f t="shared" si="370"/>
        <v>9.0698825306545115E-5</v>
      </c>
    </row>
    <row r="4724" spans="11:17" x14ac:dyDescent="0.2">
      <c r="K4724">
        <f t="shared" si="371"/>
        <v>197</v>
      </c>
      <c r="L4724">
        <f t="shared" si="372"/>
        <v>14</v>
      </c>
      <c r="M4724" t="s">
        <v>14</v>
      </c>
      <c r="N4724" s="20">
        <f t="shared" si="369"/>
        <v>8</v>
      </c>
      <c r="O4724" s="21">
        <f t="shared" si="368"/>
        <v>1.3307715980071856E-4</v>
      </c>
      <c r="P4724" s="29">
        <f>N4724*INDEX($H$47:$H$50,MATCH(M4724,'Mining Dmd Profile'!$G$47:$G$50,0))</f>
        <v>8</v>
      </c>
      <c r="Q4724" s="31">
        <f t="shared" si="370"/>
        <v>9.6745413660314779E-5</v>
      </c>
    </row>
    <row r="4725" spans="11:17" x14ac:dyDescent="0.2">
      <c r="K4725">
        <f t="shared" si="371"/>
        <v>197</v>
      </c>
      <c r="L4725">
        <f t="shared" si="372"/>
        <v>15</v>
      </c>
      <c r="M4725" t="s">
        <v>14</v>
      </c>
      <c r="N4725" s="20">
        <f t="shared" si="369"/>
        <v>8.1</v>
      </c>
      <c r="O4725" s="21">
        <f t="shared" si="368"/>
        <v>1.3474062429822754E-4</v>
      </c>
      <c r="P4725" s="29">
        <f>N4725*INDEX($H$47:$H$50,MATCH(M4725,'Mining Dmd Profile'!$G$47:$G$50,0))</f>
        <v>8.1</v>
      </c>
      <c r="Q4725" s="31">
        <f t="shared" si="370"/>
        <v>9.795473133106872E-5</v>
      </c>
    </row>
    <row r="4726" spans="11:17" x14ac:dyDescent="0.2">
      <c r="K4726">
        <f t="shared" si="371"/>
        <v>197</v>
      </c>
      <c r="L4726">
        <f t="shared" si="372"/>
        <v>16</v>
      </c>
      <c r="M4726" t="s">
        <v>14</v>
      </c>
      <c r="N4726" s="20">
        <f t="shared" si="369"/>
        <v>7.7</v>
      </c>
      <c r="O4726" s="21">
        <f t="shared" si="368"/>
        <v>1.2808676630819162E-4</v>
      </c>
      <c r="P4726" s="29">
        <f>N4726*INDEX($H$47:$H$50,MATCH(M4726,'Mining Dmd Profile'!$G$47:$G$50,0))</f>
        <v>7.7</v>
      </c>
      <c r="Q4726" s="31">
        <f t="shared" si="370"/>
        <v>9.3117460648052983E-5</v>
      </c>
    </row>
    <row r="4727" spans="11:17" x14ac:dyDescent="0.2">
      <c r="K4727">
        <f t="shared" si="371"/>
        <v>197</v>
      </c>
      <c r="L4727">
        <f t="shared" si="372"/>
        <v>17</v>
      </c>
      <c r="M4727" t="s">
        <v>14</v>
      </c>
      <c r="N4727" s="20">
        <f t="shared" si="369"/>
        <v>7.3</v>
      </c>
      <c r="O4727" s="21">
        <f t="shared" si="368"/>
        <v>1.2143290831815567E-4</v>
      </c>
      <c r="P4727" s="29">
        <f>N4727*INDEX($H$47:$H$50,MATCH(M4727,'Mining Dmd Profile'!$G$47:$G$50,0))</f>
        <v>7.3</v>
      </c>
      <c r="Q4727" s="31">
        <f t="shared" si="370"/>
        <v>8.8280189965037233E-5</v>
      </c>
    </row>
    <row r="4728" spans="11:17" x14ac:dyDescent="0.2">
      <c r="K4728">
        <f t="shared" si="371"/>
        <v>197</v>
      </c>
      <c r="L4728">
        <f t="shared" si="372"/>
        <v>18</v>
      </c>
      <c r="M4728" t="s">
        <v>14</v>
      </c>
      <c r="N4728" s="20">
        <f t="shared" si="369"/>
        <v>7</v>
      </c>
      <c r="O4728" s="21">
        <f t="shared" si="368"/>
        <v>1.1644251482562872E-4</v>
      </c>
      <c r="P4728" s="29">
        <f>N4728*INDEX($H$47:$H$50,MATCH(M4728,'Mining Dmd Profile'!$G$47:$G$50,0))</f>
        <v>7</v>
      </c>
      <c r="Q4728" s="31">
        <f t="shared" si="370"/>
        <v>8.4652236952775437E-5</v>
      </c>
    </row>
    <row r="4729" spans="11:17" x14ac:dyDescent="0.2">
      <c r="K4729">
        <f t="shared" si="371"/>
        <v>197</v>
      </c>
      <c r="L4729">
        <f t="shared" si="372"/>
        <v>19</v>
      </c>
      <c r="M4729" t="s">
        <v>14</v>
      </c>
      <c r="N4729" s="20">
        <f t="shared" si="369"/>
        <v>7.3</v>
      </c>
      <c r="O4729" s="21">
        <f t="shared" si="368"/>
        <v>1.2143290831815567E-4</v>
      </c>
      <c r="P4729" s="29">
        <f>N4729*INDEX($H$47:$H$50,MATCH(M4729,'Mining Dmd Profile'!$G$47:$G$50,0))</f>
        <v>7.3</v>
      </c>
      <c r="Q4729" s="31">
        <f t="shared" si="370"/>
        <v>8.8280189965037233E-5</v>
      </c>
    </row>
    <row r="4730" spans="11:17" x14ac:dyDescent="0.2">
      <c r="K4730">
        <f t="shared" si="371"/>
        <v>197</v>
      </c>
      <c r="L4730">
        <f t="shared" si="372"/>
        <v>20</v>
      </c>
      <c r="M4730" t="s">
        <v>14</v>
      </c>
      <c r="N4730" s="20">
        <f t="shared" si="369"/>
        <v>7.7</v>
      </c>
      <c r="O4730" s="21">
        <f t="shared" si="368"/>
        <v>1.2808676630819162E-4</v>
      </c>
      <c r="P4730" s="29">
        <f>N4730*INDEX($H$47:$H$50,MATCH(M4730,'Mining Dmd Profile'!$G$47:$G$50,0))</f>
        <v>7.7</v>
      </c>
      <c r="Q4730" s="31">
        <f t="shared" si="370"/>
        <v>9.3117460648052983E-5</v>
      </c>
    </row>
    <row r="4731" spans="11:17" x14ac:dyDescent="0.2">
      <c r="K4731">
        <f t="shared" si="371"/>
        <v>197</v>
      </c>
      <c r="L4731">
        <f t="shared" si="372"/>
        <v>21</v>
      </c>
      <c r="M4731" t="s">
        <v>14</v>
      </c>
      <c r="N4731" s="20">
        <f t="shared" si="369"/>
        <v>8</v>
      </c>
      <c r="O4731" s="21">
        <f t="shared" si="368"/>
        <v>1.3307715980071856E-4</v>
      </c>
      <c r="P4731" s="29">
        <f>N4731*INDEX($H$47:$H$50,MATCH(M4731,'Mining Dmd Profile'!$G$47:$G$50,0))</f>
        <v>8</v>
      </c>
      <c r="Q4731" s="31">
        <f t="shared" si="370"/>
        <v>9.6745413660314779E-5</v>
      </c>
    </row>
    <row r="4732" spans="11:17" x14ac:dyDescent="0.2">
      <c r="K4732">
        <f t="shared" si="371"/>
        <v>197</v>
      </c>
      <c r="L4732">
        <f t="shared" si="372"/>
        <v>22</v>
      </c>
      <c r="M4732" t="s">
        <v>14</v>
      </c>
      <c r="N4732" s="20">
        <f t="shared" si="369"/>
        <v>8</v>
      </c>
      <c r="O4732" s="21">
        <f t="shared" si="368"/>
        <v>1.3307715980071856E-4</v>
      </c>
      <c r="P4732" s="29">
        <f>N4732*INDEX($H$47:$H$50,MATCH(M4732,'Mining Dmd Profile'!$G$47:$G$50,0))</f>
        <v>8</v>
      </c>
      <c r="Q4732" s="31">
        <f t="shared" si="370"/>
        <v>9.6745413660314779E-5</v>
      </c>
    </row>
    <row r="4733" spans="11:17" x14ac:dyDescent="0.2">
      <c r="K4733">
        <f t="shared" si="371"/>
        <v>197</v>
      </c>
      <c r="L4733">
        <f t="shared" si="372"/>
        <v>23</v>
      </c>
      <c r="M4733" t="s">
        <v>14</v>
      </c>
      <c r="N4733" s="20">
        <f t="shared" si="369"/>
        <v>8</v>
      </c>
      <c r="O4733" s="21">
        <f t="shared" si="368"/>
        <v>1.3307715980071856E-4</v>
      </c>
      <c r="P4733" s="29">
        <f>N4733*INDEX($H$47:$H$50,MATCH(M4733,'Mining Dmd Profile'!$G$47:$G$50,0))</f>
        <v>8</v>
      </c>
      <c r="Q4733" s="31">
        <f t="shared" si="370"/>
        <v>9.6745413660314779E-5</v>
      </c>
    </row>
    <row r="4734" spans="11:17" x14ac:dyDescent="0.2">
      <c r="K4734">
        <f t="shared" si="371"/>
        <v>197</v>
      </c>
      <c r="L4734">
        <f t="shared" si="372"/>
        <v>24</v>
      </c>
      <c r="M4734" t="s">
        <v>14</v>
      </c>
      <c r="N4734" s="20">
        <f t="shared" si="369"/>
        <v>8</v>
      </c>
      <c r="O4734" s="21">
        <f t="shared" si="368"/>
        <v>1.3307715980071856E-4</v>
      </c>
      <c r="P4734" s="29">
        <f>N4734*INDEX($H$47:$H$50,MATCH(M4734,'Mining Dmd Profile'!$G$47:$G$50,0))</f>
        <v>8</v>
      </c>
      <c r="Q4734" s="31">
        <f t="shared" si="370"/>
        <v>9.6745413660314779E-5</v>
      </c>
    </row>
    <row r="4735" spans="11:17" x14ac:dyDescent="0.2">
      <c r="K4735">
        <f t="shared" si="371"/>
        <v>198</v>
      </c>
      <c r="L4735">
        <f t="shared" si="372"/>
        <v>1</v>
      </c>
      <c r="M4735" t="s">
        <v>14</v>
      </c>
      <c r="N4735" s="20">
        <f t="shared" si="369"/>
        <v>7</v>
      </c>
      <c r="O4735" s="21">
        <f t="shared" si="368"/>
        <v>1.1644251482562872E-4</v>
      </c>
      <c r="P4735" s="29">
        <f>N4735*INDEX($H$47:$H$50,MATCH(M4735,'Mining Dmd Profile'!$G$47:$G$50,0))</f>
        <v>7</v>
      </c>
      <c r="Q4735" s="31">
        <f t="shared" si="370"/>
        <v>8.4652236952775437E-5</v>
      </c>
    </row>
    <row r="4736" spans="11:17" x14ac:dyDescent="0.2">
      <c r="K4736">
        <f t="shared" si="371"/>
        <v>198</v>
      </c>
      <c r="L4736">
        <f t="shared" si="372"/>
        <v>2</v>
      </c>
      <c r="M4736" t="s">
        <v>14</v>
      </c>
      <c r="N4736" s="20">
        <f t="shared" si="369"/>
        <v>6.5</v>
      </c>
      <c r="O4736" s="21">
        <f t="shared" si="368"/>
        <v>1.0812519233808381E-4</v>
      </c>
      <c r="P4736" s="29">
        <f>N4736*INDEX($H$47:$H$50,MATCH(M4736,'Mining Dmd Profile'!$G$47:$G$50,0))</f>
        <v>6.5</v>
      </c>
      <c r="Q4736" s="31">
        <f t="shared" si="370"/>
        <v>7.8605648599005759E-5</v>
      </c>
    </row>
    <row r="4737" spans="11:17" x14ac:dyDescent="0.2">
      <c r="K4737">
        <f t="shared" si="371"/>
        <v>198</v>
      </c>
      <c r="L4737">
        <f t="shared" si="372"/>
        <v>3</v>
      </c>
      <c r="M4737" t="s">
        <v>14</v>
      </c>
      <c r="N4737" s="20">
        <f t="shared" si="369"/>
        <v>6</v>
      </c>
      <c r="O4737" s="21">
        <f t="shared" si="368"/>
        <v>9.9807869850538917E-5</v>
      </c>
      <c r="P4737" s="29">
        <f>N4737*INDEX($H$47:$H$50,MATCH(M4737,'Mining Dmd Profile'!$G$47:$G$50,0))</f>
        <v>6</v>
      </c>
      <c r="Q4737" s="31">
        <f t="shared" si="370"/>
        <v>7.2559060245236094E-5</v>
      </c>
    </row>
    <row r="4738" spans="11:17" x14ac:dyDescent="0.2">
      <c r="K4738">
        <f t="shared" si="371"/>
        <v>198</v>
      </c>
      <c r="L4738">
        <f t="shared" si="372"/>
        <v>4</v>
      </c>
      <c r="M4738" t="s">
        <v>14</v>
      </c>
      <c r="N4738" s="20">
        <f t="shared" si="369"/>
        <v>5.5</v>
      </c>
      <c r="O4738" s="21">
        <f t="shared" si="368"/>
        <v>9.1490547362994007E-5</v>
      </c>
      <c r="P4738" s="29">
        <f>N4738*INDEX($H$47:$H$50,MATCH(M4738,'Mining Dmd Profile'!$G$47:$G$50,0))</f>
        <v>5.5</v>
      </c>
      <c r="Q4738" s="31">
        <f t="shared" si="370"/>
        <v>6.6512471891466417E-5</v>
      </c>
    </row>
    <row r="4739" spans="11:17" x14ac:dyDescent="0.2">
      <c r="K4739">
        <f t="shared" si="371"/>
        <v>198</v>
      </c>
      <c r="L4739">
        <f t="shared" si="372"/>
        <v>5</v>
      </c>
      <c r="M4739" t="s">
        <v>14</v>
      </c>
      <c r="N4739" s="20">
        <f t="shared" si="369"/>
        <v>5.5</v>
      </c>
      <c r="O4739" s="21">
        <f t="shared" si="368"/>
        <v>9.1490547362994007E-5</v>
      </c>
      <c r="P4739" s="29">
        <f>N4739*INDEX($H$47:$H$50,MATCH(M4739,'Mining Dmd Profile'!$G$47:$G$50,0))</f>
        <v>5.5</v>
      </c>
      <c r="Q4739" s="31">
        <f t="shared" si="370"/>
        <v>6.6512471891466417E-5</v>
      </c>
    </row>
    <row r="4740" spans="11:17" x14ac:dyDescent="0.2">
      <c r="K4740">
        <f t="shared" si="371"/>
        <v>198</v>
      </c>
      <c r="L4740">
        <f t="shared" si="372"/>
        <v>6</v>
      </c>
      <c r="M4740" t="s">
        <v>14</v>
      </c>
      <c r="N4740" s="20">
        <f t="shared" si="369"/>
        <v>5.5</v>
      </c>
      <c r="O4740" s="21">
        <f t="shared" si="368"/>
        <v>9.1490547362994007E-5</v>
      </c>
      <c r="P4740" s="29">
        <f>N4740*INDEX($H$47:$H$50,MATCH(M4740,'Mining Dmd Profile'!$G$47:$G$50,0))</f>
        <v>5.5</v>
      </c>
      <c r="Q4740" s="31">
        <f t="shared" si="370"/>
        <v>6.6512471891466417E-5</v>
      </c>
    </row>
    <row r="4741" spans="11:17" x14ac:dyDescent="0.2">
      <c r="K4741">
        <f t="shared" si="371"/>
        <v>198</v>
      </c>
      <c r="L4741">
        <f t="shared" si="372"/>
        <v>7</v>
      </c>
      <c r="M4741" t="s">
        <v>14</v>
      </c>
      <c r="N4741" s="20">
        <f t="shared" si="369"/>
        <v>5.5</v>
      </c>
      <c r="O4741" s="21">
        <f t="shared" si="368"/>
        <v>9.1490547362994007E-5</v>
      </c>
      <c r="P4741" s="29">
        <f>N4741*INDEX($H$47:$H$50,MATCH(M4741,'Mining Dmd Profile'!$G$47:$G$50,0))</f>
        <v>5.5</v>
      </c>
      <c r="Q4741" s="31">
        <f t="shared" si="370"/>
        <v>6.6512471891466417E-5</v>
      </c>
    </row>
    <row r="4742" spans="11:17" x14ac:dyDescent="0.2">
      <c r="K4742">
        <f t="shared" si="371"/>
        <v>198</v>
      </c>
      <c r="L4742">
        <f t="shared" si="372"/>
        <v>8</v>
      </c>
      <c r="M4742" t="s">
        <v>14</v>
      </c>
      <c r="N4742" s="20">
        <f t="shared" si="369"/>
        <v>5.5</v>
      </c>
      <c r="O4742" s="21">
        <f t="shared" si="368"/>
        <v>9.1490547362994007E-5</v>
      </c>
      <c r="P4742" s="29">
        <f>N4742*INDEX($H$47:$H$50,MATCH(M4742,'Mining Dmd Profile'!$G$47:$G$50,0))</f>
        <v>5.5</v>
      </c>
      <c r="Q4742" s="31">
        <f t="shared" si="370"/>
        <v>6.6512471891466417E-5</v>
      </c>
    </row>
    <row r="4743" spans="11:17" x14ac:dyDescent="0.2">
      <c r="K4743">
        <f t="shared" si="371"/>
        <v>198</v>
      </c>
      <c r="L4743">
        <f t="shared" si="372"/>
        <v>9</v>
      </c>
      <c r="M4743" t="s">
        <v>14</v>
      </c>
      <c r="N4743" s="20">
        <f t="shared" si="369"/>
        <v>5.5</v>
      </c>
      <c r="O4743" s="21">
        <f t="shared" ref="O4743:O4806" si="373">N4743/$N$5</f>
        <v>9.1490547362994007E-5</v>
      </c>
      <c r="P4743" s="29">
        <f>N4743*INDEX($H$47:$H$50,MATCH(M4743,'Mining Dmd Profile'!$G$47:$G$50,0))</f>
        <v>5.5</v>
      </c>
      <c r="Q4743" s="31">
        <f t="shared" si="370"/>
        <v>6.6512471891466417E-5</v>
      </c>
    </row>
    <row r="4744" spans="11:17" x14ac:dyDescent="0.2">
      <c r="K4744">
        <f t="shared" si="371"/>
        <v>198</v>
      </c>
      <c r="L4744">
        <f t="shared" si="372"/>
        <v>10</v>
      </c>
      <c r="M4744" t="s">
        <v>14</v>
      </c>
      <c r="N4744" s="20">
        <f t="shared" ref="N4744:N4807" si="374">INDEX($H$7:$H$30,MATCH($L4744,$C$7:$C$30,0))</f>
        <v>6</v>
      </c>
      <c r="O4744" s="21">
        <f t="shared" si="373"/>
        <v>9.9807869850538917E-5</v>
      </c>
      <c r="P4744" s="29">
        <f>N4744*INDEX($H$47:$H$50,MATCH(M4744,'Mining Dmd Profile'!$G$47:$G$50,0))</f>
        <v>6</v>
      </c>
      <c r="Q4744" s="31">
        <f t="shared" ref="Q4744:Q4807" si="375">P4744/$P$5</f>
        <v>7.2559060245236094E-5</v>
      </c>
    </row>
    <row r="4745" spans="11:17" x14ac:dyDescent="0.2">
      <c r="K4745">
        <f t="shared" ref="K4745:K4808" si="376">IF(L4744=24,K4744+1,K4744)</f>
        <v>198</v>
      </c>
      <c r="L4745">
        <f t="shared" ref="L4745:L4808" si="377">IF(L4744=24,1,L4744+1)</f>
        <v>11</v>
      </c>
      <c r="M4745" t="s">
        <v>14</v>
      </c>
      <c r="N4745" s="20">
        <f t="shared" si="374"/>
        <v>6.6</v>
      </c>
      <c r="O4745" s="21">
        <f t="shared" si="373"/>
        <v>1.0978865683559279E-4</v>
      </c>
      <c r="P4745" s="29">
        <f>N4745*INDEX($H$47:$H$50,MATCH(M4745,'Mining Dmd Profile'!$G$47:$G$50,0))</f>
        <v>6.6</v>
      </c>
      <c r="Q4745" s="31">
        <f t="shared" si="375"/>
        <v>7.98149662697597E-5</v>
      </c>
    </row>
    <row r="4746" spans="11:17" x14ac:dyDescent="0.2">
      <c r="K4746">
        <f t="shared" si="376"/>
        <v>198</v>
      </c>
      <c r="L4746">
        <f t="shared" si="377"/>
        <v>12</v>
      </c>
      <c r="M4746" t="s">
        <v>14</v>
      </c>
      <c r="N4746" s="20">
        <f t="shared" si="374"/>
        <v>7</v>
      </c>
      <c r="O4746" s="21">
        <f t="shared" si="373"/>
        <v>1.1644251482562872E-4</v>
      </c>
      <c r="P4746" s="29">
        <f>N4746*INDEX($H$47:$H$50,MATCH(M4746,'Mining Dmd Profile'!$G$47:$G$50,0))</f>
        <v>7</v>
      </c>
      <c r="Q4746" s="31">
        <f t="shared" si="375"/>
        <v>8.4652236952775437E-5</v>
      </c>
    </row>
    <row r="4747" spans="11:17" x14ac:dyDescent="0.2">
      <c r="K4747">
        <f t="shared" si="376"/>
        <v>198</v>
      </c>
      <c r="L4747">
        <f t="shared" si="377"/>
        <v>13</v>
      </c>
      <c r="M4747" t="s">
        <v>14</v>
      </c>
      <c r="N4747" s="20">
        <f t="shared" si="374"/>
        <v>7.5</v>
      </c>
      <c r="O4747" s="21">
        <f t="shared" si="373"/>
        <v>1.2475983731317363E-4</v>
      </c>
      <c r="P4747" s="29">
        <f>N4747*INDEX($H$47:$H$50,MATCH(M4747,'Mining Dmd Profile'!$G$47:$G$50,0))</f>
        <v>7.5</v>
      </c>
      <c r="Q4747" s="31">
        <f t="shared" si="375"/>
        <v>9.0698825306545115E-5</v>
      </c>
    </row>
    <row r="4748" spans="11:17" x14ac:dyDescent="0.2">
      <c r="K4748">
        <f t="shared" si="376"/>
        <v>198</v>
      </c>
      <c r="L4748">
        <f t="shared" si="377"/>
        <v>14</v>
      </c>
      <c r="M4748" t="s">
        <v>14</v>
      </c>
      <c r="N4748" s="20">
        <f t="shared" si="374"/>
        <v>8</v>
      </c>
      <c r="O4748" s="21">
        <f t="shared" si="373"/>
        <v>1.3307715980071856E-4</v>
      </c>
      <c r="P4748" s="29">
        <f>N4748*INDEX($H$47:$H$50,MATCH(M4748,'Mining Dmd Profile'!$G$47:$G$50,0))</f>
        <v>8</v>
      </c>
      <c r="Q4748" s="31">
        <f t="shared" si="375"/>
        <v>9.6745413660314779E-5</v>
      </c>
    </row>
    <row r="4749" spans="11:17" x14ac:dyDescent="0.2">
      <c r="K4749">
        <f t="shared" si="376"/>
        <v>198</v>
      </c>
      <c r="L4749">
        <f t="shared" si="377"/>
        <v>15</v>
      </c>
      <c r="M4749" t="s">
        <v>14</v>
      </c>
      <c r="N4749" s="20">
        <f t="shared" si="374"/>
        <v>8.1</v>
      </c>
      <c r="O4749" s="21">
        <f t="shared" si="373"/>
        <v>1.3474062429822754E-4</v>
      </c>
      <c r="P4749" s="29">
        <f>N4749*INDEX($H$47:$H$50,MATCH(M4749,'Mining Dmd Profile'!$G$47:$G$50,0))</f>
        <v>8.1</v>
      </c>
      <c r="Q4749" s="31">
        <f t="shared" si="375"/>
        <v>9.795473133106872E-5</v>
      </c>
    </row>
    <row r="4750" spans="11:17" x14ac:dyDescent="0.2">
      <c r="K4750">
        <f t="shared" si="376"/>
        <v>198</v>
      </c>
      <c r="L4750">
        <f t="shared" si="377"/>
        <v>16</v>
      </c>
      <c r="M4750" t="s">
        <v>14</v>
      </c>
      <c r="N4750" s="20">
        <f t="shared" si="374"/>
        <v>7.7</v>
      </c>
      <c r="O4750" s="21">
        <f t="shared" si="373"/>
        <v>1.2808676630819162E-4</v>
      </c>
      <c r="P4750" s="29">
        <f>N4750*INDEX($H$47:$H$50,MATCH(M4750,'Mining Dmd Profile'!$G$47:$G$50,0))</f>
        <v>7.7</v>
      </c>
      <c r="Q4750" s="31">
        <f t="shared" si="375"/>
        <v>9.3117460648052983E-5</v>
      </c>
    </row>
    <row r="4751" spans="11:17" x14ac:dyDescent="0.2">
      <c r="K4751">
        <f t="shared" si="376"/>
        <v>198</v>
      </c>
      <c r="L4751">
        <f t="shared" si="377"/>
        <v>17</v>
      </c>
      <c r="M4751" t="s">
        <v>14</v>
      </c>
      <c r="N4751" s="20">
        <f t="shared" si="374"/>
        <v>7.3</v>
      </c>
      <c r="O4751" s="21">
        <f t="shared" si="373"/>
        <v>1.2143290831815567E-4</v>
      </c>
      <c r="P4751" s="29">
        <f>N4751*INDEX($H$47:$H$50,MATCH(M4751,'Mining Dmd Profile'!$G$47:$G$50,0))</f>
        <v>7.3</v>
      </c>
      <c r="Q4751" s="31">
        <f t="shared" si="375"/>
        <v>8.8280189965037233E-5</v>
      </c>
    </row>
    <row r="4752" spans="11:17" x14ac:dyDescent="0.2">
      <c r="K4752">
        <f t="shared" si="376"/>
        <v>198</v>
      </c>
      <c r="L4752">
        <f t="shared" si="377"/>
        <v>18</v>
      </c>
      <c r="M4752" t="s">
        <v>14</v>
      </c>
      <c r="N4752" s="20">
        <f t="shared" si="374"/>
        <v>7</v>
      </c>
      <c r="O4752" s="21">
        <f t="shared" si="373"/>
        <v>1.1644251482562872E-4</v>
      </c>
      <c r="P4752" s="29">
        <f>N4752*INDEX($H$47:$H$50,MATCH(M4752,'Mining Dmd Profile'!$G$47:$G$50,0))</f>
        <v>7</v>
      </c>
      <c r="Q4752" s="31">
        <f t="shared" si="375"/>
        <v>8.4652236952775437E-5</v>
      </c>
    </row>
    <row r="4753" spans="11:17" x14ac:dyDescent="0.2">
      <c r="K4753">
        <f t="shared" si="376"/>
        <v>198</v>
      </c>
      <c r="L4753">
        <f t="shared" si="377"/>
        <v>19</v>
      </c>
      <c r="M4753" t="s">
        <v>14</v>
      </c>
      <c r="N4753" s="20">
        <f t="shared" si="374"/>
        <v>7.3</v>
      </c>
      <c r="O4753" s="21">
        <f t="shared" si="373"/>
        <v>1.2143290831815567E-4</v>
      </c>
      <c r="P4753" s="29">
        <f>N4753*INDEX($H$47:$H$50,MATCH(M4753,'Mining Dmd Profile'!$G$47:$G$50,0))</f>
        <v>7.3</v>
      </c>
      <c r="Q4753" s="31">
        <f t="shared" si="375"/>
        <v>8.8280189965037233E-5</v>
      </c>
    </row>
    <row r="4754" spans="11:17" x14ac:dyDescent="0.2">
      <c r="K4754">
        <f t="shared" si="376"/>
        <v>198</v>
      </c>
      <c r="L4754">
        <f t="shared" si="377"/>
        <v>20</v>
      </c>
      <c r="M4754" t="s">
        <v>14</v>
      </c>
      <c r="N4754" s="20">
        <f t="shared" si="374"/>
        <v>7.7</v>
      </c>
      <c r="O4754" s="21">
        <f t="shared" si="373"/>
        <v>1.2808676630819162E-4</v>
      </c>
      <c r="P4754" s="29">
        <f>N4754*INDEX($H$47:$H$50,MATCH(M4754,'Mining Dmd Profile'!$G$47:$G$50,0))</f>
        <v>7.7</v>
      </c>
      <c r="Q4754" s="31">
        <f t="shared" si="375"/>
        <v>9.3117460648052983E-5</v>
      </c>
    </row>
    <row r="4755" spans="11:17" x14ac:dyDescent="0.2">
      <c r="K4755">
        <f t="shared" si="376"/>
        <v>198</v>
      </c>
      <c r="L4755">
        <f t="shared" si="377"/>
        <v>21</v>
      </c>
      <c r="M4755" t="s">
        <v>14</v>
      </c>
      <c r="N4755" s="20">
        <f t="shared" si="374"/>
        <v>8</v>
      </c>
      <c r="O4755" s="21">
        <f t="shared" si="373"/>
        <v>1.3307715980071856E-4</v>
      </c>
      <c r="P4755" s="29">
        <f>N4755*INDEX($H$47:$H$50,MATCH(M4755,'Mining Dmd Profile'!$G$47:$G$50,0))</f>
        <v>8</v>
      </c>
      <c r="Q4755" s="31">
        <f t="shared" si="375"/>
        <v>9.6745413660314779E-5</v>
      </c>
    </row>
    <row r="4756" spans="11:17" x14ac:dyDescent="0.2">
      <c r="K4756">
        <f t="shared" si="376"/>
        <v>198</v>
      </c>
      <c r="L4756">
        <f t="shared" si="377"/>
        <v>22</v>
      </c>
      <c r="M4756" t="s">
        <v>14</v>
      </c>
      <c r="N4756" s="20">
        <f t="shared" si="374"/>
        <v>8</v>
      </c>
      <c r="O4756" s="21">
        <f t="shared" si="373"/>
        <v>1.3307715980071856E-4</v>
      </c>
      <c r="P4756" s="29">
        <f>N4756*INDEX($H$47:$H$50,MATCH(M4756,'Mining Dmd Profile'!$G$47:$G$50,0))</f>
        <v>8</v>
      </c>
      <c r="Q4756" s="31">
        <f t="shared" si="375"/>
        <v>9.6745413660314779E-5</v>
      </c>
    </row>
    <row r="4757" spans="11:17" x14ac:dyDescent="0.2">
      <c r="K4757">
        <f t="shared" si="376"/>
        <v>198</v>
      </c>
      <c r="L4757">
        <f t="shared" si="377"/>
        <v>23</v>
      </c>
      <c r="M4757" t="s">
        <v>14</v>
      </c>
      <c r="N4757" s="20">
        <f t="shared" si="374"/>
        <v>8</v>
      </c>
      <c r="O4757" s="21">
        <f t="shared" si="373"/>
        <v>1.3307715980071856E-4</v>
      </c>
      <c r="P4757" s="29">
        <f>N4757*INDEX($H$47:$H$50,MATCH(M4757,'Mining Dmd Profile'!$G$47:$G$50,0))</f>
        <v>8</v>
      </c>
      <c r="Q4757" s="31">
        <f t="shared" si="375"/>
        <v>9.6745413660314779E-5</v>
      </c>
    </row>
    <row r="4758" spans="11:17" x14ac:dyDescent="0.2">
      <c r="K4758">
        <f t="shared" si="376"/>
        <v>198</v>
      </c>
      <c r="L4758">
        <f t="shared" si="377"/>
        <v>24</v>
      </c>
      <c r="M4758" t="s">
        <v>14</v>
      </c>
      <c r="N4758" s="20">
        <f t="shared" si="374"/>
        <v>8</v>
      </c>
      <c r="O4758" s="21">
        <f t="shared" si="373"/>
        <v>1.3307715980071856E-4</v>
      </c>
      <c r="P4758" s="29">
        <f>N4758*INDEX($H$47:$H$50,MATCH(M4758,'Mining Dmd Profile'!$G$47:$G$50,0))</f>
        <v>8</v>
      </c>
      <c r="Q4758" s="31">
        <f t="shared" si="375"/>
        <v>9.6745413660314779E-5</v>
      </c>
    </row>
    <row r="4759" spans="11:17" x14ac:dyDescent="0.2">
      <c r="K4759">
        <f t="shared" si="376"/>
        <v>199</v>
      </c>
      <c r="L4759">
        <f t="shared" si="377"/>
        <v>1</v>
      </c>
      <c r="M4759" t="s">
        <v>14</v>
      </c>
      <c r="N4759" s="20">
        <f t="shared" si="374"/>
        <v>7</v>
      </c>
      <c r="O4759" s="21">
        <f t="shared" si="373"/>
        <v>1.1644251482562872E-4</v>
      </c>
      <c r="P4759" s="29">
        <f>N4759*INDEX($H$47:$H$50,MATCH(M4759,'Mining Dmd Profile'!$G$47:$G$50,0))</f>
        <v>7</v>
      </c>
      <c r="Q4759" s="31">
        <f t="shared" si="375"/>
        <v>8.4652236952775437E-5</v>
      </c>
    </row>
    <row r="4760" spans="11:17" x14ac:dyDescent="0.2">
      <c r="K4760">
        <f t="shared" si="376"/>
        <v>199</v>
      </c>
      <c r="L4760">
        <f t="shared" si="377"/>
        <v>2</v>
      </c>
      <c r="M4760" t="s">
        <v>14</v>
      </c>
      <c r="N4760" s="20">
        <f t="shared" si="374"/>
        <v>6.5</v>
      </c>
      <c r="O4760" s="21">
        <f t="shared" si="373"/>
        <v>1.0812519233808381E-4</v>
      </c>
      <c r="P4760" s="29">
        <f>N4760*INDEX($H$47:$H$50,MATCH(M4760,'Mining Dmd Profile'!$G$47:$G$50,0))</f>
        <v>6.5</v>
      </c>
      <c r="Q4760" s="31">
        <f t="shared" si="375"/>
        <v>7.8605648599005759E-5</v>
      </c>
    </row>
    <row r="4761" spans="11:17" x14ac:dyDescent="0.2">
      <c r="K4761">
        <f t="shared" si="376"/>
        <v>199</v>
      </c>
      <c r="L4761">
        <f t="shared" si="377"/>
        <v>3</v>
      </c>
      <c r="M4761" t="s">
        <v>14</v>
      </c>
      <c r="N4761" s="20">
        <f t="shared" si="374"/>
        <v>6</v>
      </c>
      <c r="O4761" s="21">
        <f t="shared" si="373"/>
        <v>9.9807869850538917E-5</v>
      </c>
      <c r="P4761" s="29">
        <f>N4761*INDEX($H$47:$H$50,MATCH(M4761,'Mining Dmd Profile'!$G$47:$G$50,0))</f>
        <v>6</v>
      </c>
      <c r="Q4761" s="31">
        <f t="shared" si="375"/>
        <v>7.2559060245236094E-5</v>
      </c>
    </row>
    <row r="4762" spans="11:17" x14ac:dyDescent="0.2">
      <c r="K4762">
        <f t="shared" si="376"/>
        <v>199</v>
      </c>
      <c r="L4762">
        <f t="shared" si="377"/>
        <v>4</v>
      </c>
      <c r="M4762" t="s">
        <v>14</v>
      </c>
      <c r="N4762" s="20">
        <f t="shared" si="374"/>
        <v>5.5</v>
      </c>
      <c r="O4762" s="21">
        <f t="shared" si="373"/>
        <v>9.1490547362994007E-5</v>
      </c>
      <c r="P4762" s="29">
        <f>N4762*INDEX($H$47:$H$50,MATCH(M4762,'Mining Dmd Profile'!$G$47:$G$50,0))</f>
        <v>5.5</v>
      </c>
      <c r="Q4762" s="31">
        <f t="shared" si="375"/>
        <v>6.6512471891466417E-5</v>
      </c>
    </row>
    <row r="4763" spans="11:17" x14ac:dyDescent="0.2">
      <c r="K4763">
        <f t="shared" si="376"/>
        <v>199</v>
      </c>
      <c r="L4763">
        <f t="shared" si="377"/>
        <v>5</v>
      </c>
      <c r="M4763" t="s">
        <v>14</v>
      </c>
      <c r="N4763" s="20">
        <f t="shared" si="374"/>
        <v>5.5</v>
      </c>
      <c r="O4763" s="21">
        <f t="shared" si="373"/>
        <v>9.1490547362994007E-5</v>
      </c>
      <c r="P4763" s="29">
        <f>N4763*INDEX($H$47:$H$50,MATCH(M4763,'Mining Dmd Profile'!$G$47:$G$50,0))</f>
        <v>5.5</v>
      </c>
      <c r="Q4763" s="31">
        <f t="shared" si="375"/>
        <v>6.6512471891466417E-5</v>
      </c>
    </row>
    <row r="4764" spans="11:17" x14ac:dyDescent="0.2">
      <c r="K4764">
        <f t="shared" si="376"/>
        <v>199</v>
      </c>
      <c r="L4764">
        <f t="shared" si="377"/>
        <v>6</v>
      </c>
      <c r="M4764" t="s">
        <v>14</v>
      </c>
      <c r="N4764" s="20">
        <f t="shared" si="374"/>
        <v>5.5</v>
      </c>
      <c r="O4764" s="21">
        <f t="shared" si="373"/>
        <v>9.1490547362994007E-5</v>
      </c>
      <c r="P4764" s="29">
        <f>N4764*INDEX($H$47:$H$50,MATCH(M4764,'Mining Dmd Profile'!$G$47:$G$50,0))</f>
        <v>5.5</v>
      </c>
      <c r="Q4764" s="31">
        <f t="shared" si="375"/>
        <v>6.6512471891466417E-5</v>
      </c>
    </row>
    <row r="4765" spans="11:17" x14ac:dyDescent="0.2">
      <c r="K4765">
        <f t="shared" si="376"/>
        <v>199</v>
      </c>
      <c r="L4765">
        <f t="shared" si="377"/>
        <v>7</v>
      </c>
      <c r="M4765" t="s">
        <v>14</v>
      </c>
      <c r="N4765" s="20">
        <f t="shared" si="374"/>
        <v>5.5</v>
      </c>
      <c r="O4765" s="21">
        <f t="shared" si="373"/>
        <v>9.1490547362994007E-5</v>
      </c>
      <c r="P4765" s="29">
        <f>N4765*INDEX($H$47:$H$50,MATCH(M4765,'Mining Dmd Profile'!$G$47:$G$50,0))</f>
        <v>5.5</v>
      </c>
      <c r="Q4765" s="31">
        <f t="shared" si="375"/>
        <v>6.6512471891466417E-5</v>
      </c>
    </row>
    <row r="4766" spans="11:17" x14ac:dyDescent="0.2">
      <c r="K4766">
        <f t="shared" si="376"/>
        <v>199</v>
      </c>
      <c r="L4766">
        <f t="shared" si="377"/>
        <v>8</v>
      </c>
      <c r="M4766" t="s">
        <v>14</v>
      </c>
      <c r="N4766" s="20">
        <f t="shared" si="374"/>
        <v>5.5</v>
      </c>
      <c r="O4766" s="21">
        <f t="shared" si="373"/>
        <v>9.1490547362994007E-5</v>
      </c>
      <c r="P4766" s="29">
        <f>N4766*INDEX($H$47:$H$50,MATCH(M4766,'Mining Dmd Profile'!$G$47:$G$50,0))</f>
        <v>5.5</v>
      </c>
      <c r="Q4766" s="31">
        <f t="shared" si="375"/>
        <v>6.6512471891466417E-5</v>
      </c>
    </row>
    <row r="4767" spans="11:17" x14ac:dyDescent="0.2">
      <c r="K4767">
        <f t="shared" si="376"/>
        <v>199</v>
      </c>
      <c r="L4767">
        <f t="shared" si="377"/>
        <v>9</v>
      </c>
      <c r="M4767" t="s">
        <v>14</v>
      </c>
      <c r="N4767" s="20">
        <f t="shared" si="374"/>
        <v>5.5</v>
      </c>
      <c r="O4767" s="21">
        <f t="shared" si="373"/>
        <v>9.1490547362994007E-5</v>
      </c>
      <c r="P4767" s="29">
        <f>N4767*INDEX($H$47:$H$50,MATCH(M4767,'Mining Dmd Profile'!$G$47:$G$50,0))</f>
        <v>5.5</v>
      </c>
      <c r="Q4767" s="31">
        <f t="shared" si="375"/>
        <v>6.6512471891466417E-5</v>
      </c>
    </row>
    <row r="4768" spans="11:17" x14ac:dyDescent="0.2">
      <c r="K4768">
        <f t="shared" si="376"/>
        <v>199</v>
      </c>
      <c r="L4768">
        <f t="shared" si="377"/>
        <v>10</v>
      </c>
      <c r="M4768" t="s">
        <v>14</v>
      </c>
      <c r="N4768" s="20">
        <f t="shared" si="374"/>
        <v>6</v>
      </c>
      <c r="O4768" s="21">
        <f t="shared" si="373"/>
        <v>9.9807869850538917E-5</v>
      </c>
      <c r="P4768" s="29">
        <f>N4768*INDEX($H$47:$H$50,MATCH(M4768,'Mining Dmd Profile'!$G$47:$G$50,0))</f>
        <v>6</v>
      </c>
      <c r="Q4768" s="31">
        <f t="shared" si="375"/>
        <v>7.2559060245236094E-5</v>
      </c>
    </row>
    <row r="4769" spans="11:17" x14ac:dyDescent="0.2">
      <c r="K4769">
        <f t="shared" si="376"/>
        <v>199</v>
      </c>
      <c r="L4769">
        <f t="shared" si="377"/>
        <v>11</v>
      </c>
      <c r="M4769" t="s">
        <v>14</v>
      </c>
      <c r="N4769" s="20">
        <f t="shared" si="374"/>
        <v>6.6</v>
      </c>
      <c r="O4769" s="21">
        <f t="shared" si="373"/>
        <v>1.0978865683559279E-4</v>
      </c>
      <c r="P4769" s="29">
        <f>N4769*INDEX($H$47:$H$50,MATCH(M4769,'Mining Dmd Profile'!$G$47:$G$50,0))</f>
        <v>6.6</v>
      </c>
      <c r="Q4769" s="31">
        <f t="shared" si="375"/>
        <v>7.98149662697597E-5</v>
      </c>
    </row>
    <row r="4770" spans="11:17" x14ac:dyDescent="0.2">
      <c r="K4770">
        <f t="shared" si="376"/>
        <v>199</v>
      </c>
      <c r="L4770">
        <f t="shared" si="377"/>
        <v>12</v>
      </c>
      <c r="M4770" t="s">
        <v>14</v>
      </c>
      <c r="N4770" s="20">
        <f t="shared" si="374"/>
        <v>7</v>
      </c>
      <c r="O4770" s="21">
        <f t="shared" si="373"/>
        <v>1.1644251482562872E-4</v>
      </c>
      <c r="P4770" s="29">
        <f>N4770*INDEX($H$47:$H$50,MATCH(M4770,'Mining Dmd Profile'!$G$47:$G$50,0))</f>
        <v>7</v>
      </c>
      <c r="Q4770" s="31">
        <f t="shared" si="375"/>
        <v>8.4652236952775437E-5</v>
      </c>
    </row>
    <row r="4771" spans="11:17" x14ac:dyDescent="0.2">
      <c r="K4771">
        <f t="shared" si="376"/>
        <v>199</v>
      </c>
      <c r="L4771">
        <f t="shared" si="377"/>
        <v>13</v>
      </c>
      <c r="M4771" t="s">
        <v>14</v>
      </c>
      <c r="N4771" s="20">
        <f t="shared" si="374"/>
        <v>7.5</v>
      </c>
      <c r="O4771" s="21">
        <f t="shared" si="373"/>
        <v>1.2475983731317363E-4</v>
      </c>
      <c r="P4771" s="29">
        <f>N4771*INDEX($H$47:$H$50,MATCH(M4771,'Mining Dmd Profile'!$G$47:$G$50,0))</f>
        <v>7.5</v>
      </c>
      <c r="Q4771" s="31">
        <f t="shared" si="375"/>
        <v>9.0698825306545115E-5</v>
      </c>
    </row>
    <row r="4772" spans="11:17" x14ac:dyDescent="0.2">
      <c r="K4772">
        <f t="shared" si="376"/>
        <v>199</v>
      </c>
      <c r="L4772">
        <f t="shared" si="377"/>
        <v>14</v>
      </c>
      <c r="M4772" t="s">
        <v>14</v>
      </c>
      <c r="N4772" s="20">
        <f t="shared" si="374"/>
        <v>8</v>
      </c>
      <c r="O4772" s="21">
        <f t="shared" si="373"/>
        <v>1.3307715980071856E-4</v>
      </c>
      <c r="P4772" s="29">
        <f>N4772*INDEX($H$47:$H$50,MATCH(M4772,'Mining Dmd Profile'!$G$47:$G$50,0))</f>
        <v>8</v>
      </c>
      <c r="Q4772" s="31">
        <f t="shared" si="375"/>
        <v>9.6745413660314779E-5</v>
      </c>
    </row>
    <row r="4773" spans="11:17" x14ac:dyDescent="0.2">
      <c r="K4773">
        <f t="shared" si="376"/>
        <v>199</v>
      </c>
      <c r="L4773">
        <f t="shared" si="377"/>
        <v>15</v>
      </c>
      <c r="M4773" t="s">
        <v>14</v>
      </c>
      <c r="N4773" s="20">
        <f t="shared" si="374"/>
        <v>8.1</v>
      </c>
      <c r="O4773" s="21">
        <f t="shared" si="373"/>
        <v>1.3474062429822754E-4</v>
      </c>
      <c r="P4773" s="29">
        <f>N4773*INDEX($H$47:$H$50,MATCH(M4773,'Mining Dmd Profile'!$G$47:$G$50,0))</f>
        <v>8.1</v>
      </c>
      <c r="Q4773" s="31">
        <f t="shared" si="375"/>
        <v>9.795473133106872E-5</v>
      </c>
    </row>
    <row r="4774" spans="11:17" x14ac:dyDescent="0.2">
      <c r="K4774">
        <f t="shared" si="376"/>
        <v>199</v>
      </c>
      <c r="L4774">
        <f t="shared" si="377"/>
        <v>16</v>
      </c>
      <c r="M4774" t="s">
        <v>14</v>
      </c>
      <c r="N4774" s="20">
        <f t="shared" si="374"/>
        <v>7.7</v>
      </c>
      <c r="O4774" s="21">
        <f t="shared" si="373"/>
        <v>1.2808676630819162E-4</v>
      </c>
      <c r="P4774" s="29">
        <f>N4774*INDEX($H$47:$H$50,MATCH(M4774,'Mining Dmd Profile'!$G$47:$G$50,0))</f>
        <v>7.7</v>
      </c>
      <c r="Q4774" s="31">
        <f t="shared" si="375"/>
        <v>9.3117460648052983E-5</v>
      </c>
    </row>
    <row r="4775" spans="11:17" x14ac:dyDescent="0.2">
      <c r="K4775">
        <f t="shared" si="376"/>
        <v>199</v>
      </c>
      <c r="L4775">
        <f t="shared" si="377"/>
        <v>17</v>
      </c>
      <c r="M4775" t="s">
        <v>14</v>
      </c>
      <c r="N4775" s="20">
        <f t="shared" si="374"/>
        <v>7.3</v>
      </c>
      <c r="O4775" s="21">
        <f t="shared" si="373"/>
        <v>1.2143290831815567E-4</v>
      </c>
      <c r="P4775" s="29">
        <f>N4775*INDEX($H$47:$H$50,MATCH(M4775,'Mining Dmd Profile'!$G$47:$G$50,0))</f>
        <v>7.3</v>
      </c>
      <c r="Q4775" s="31">
        <f t="shared" si="375"/>
        <v>8.8280189965037233E-5</v>
      </c>
    </row>
    <row r="4776" spans="11:17" x14ac:dyDescent="0.2">
      <c r="K4776">
        <f t="shared" si="376"/>
        <v>199</v>
      </c>
      <c r="L4776">
        <f t="shared" si="377"/>
        <v>18</v>
      </c>
      <c r="M4776" t="s">
        <v>14</v>
      </c>
      <c r="N4776" s="20">
        <f t="shared" si="374"/>
        <v>7</v>
      </c>
      <c r="O4776" s="21">
        <f t="shared" si="373"/>
        <v>1.1644251482562872E-4</v>
      </c>
      <c r="P4776" s="29">
        <f>N4776*INDEX($H$47:$H$50,MATCH(M4776,'Mining Dmd Profile'!$G$47:$G$50,0))</f>
        <v>7</v>
      </c>
      <c r="Q4776" s="31">
        <f t="shared" si="375"/>
        <v>8.4652236952775437E-5</v>
      </c>
    </row>
    <row r="4777" spans="11:17" x14ac:dyDescent="0.2">
      <c r="K4777">
        <f t="shared" si="376"/>
        <v>199</v>
      </c>
      <c r="L4777">
        <f t="shared" si="377"/>
        <v>19</v>
      </c>
      <c r="M4777" t="s">
        <v>14</v>
      </c>
      <c r="N4777" s="20">
        <f t="shared" si="374"/>
        <v>7.3</v>
      </c>
      <c r="O4777" s="21">
        <f t="shared" si="373"/>
        <v>1.2143290831815567E-4</v>
      </c>
      <c r="P4777" s="29">
        <f>N4777*INDEX($H$47:$H$50,MATCH(M4777,'Mining Dmd Profile'!$G$47:$G$50,0))</f>
        <v>7.3</v>
      </c>
      <c r="Q4777" s="31">
        <f t="shared" si="375"/>
        <v>8.8280189965037233E-5</v>
      </c>
    </row>
    <row r="4778" spans="11:17" x14ac:dyDescent="0.2">
      <c r="K4778">
        <f t="shared" si="376"/>
        <v>199</v>
      </c>
      <c r="L4778">
        <f t="shared" si="377"/>
        <v>20</v>
      </c>
      <c r="M4778" t="s">
        <v>14</v>
      </c>
      <c r="N4778" s="20">
        <f t="shared" si="374"/>
        <v>7.7</v>
      </c>
      <c r="O4778" s="21">
        <f t="shared" si="373"/>
        <v>1.2808676630819162E-4</v>
      </c>
      <c r="P4778" s="29">
        <f>N4778*INDEX($H$47:$H$50,MATCH(M4778,'Mining Dmd Profile'!$G$47:$G$50,0))</f>
        <v>7.7</v>
      </c>
      <c r="Q4778" s="31">
        <f t="shared" si="375"/>
        <v>9.3117460648052983E-5</v>
      </c>
    </row>
    <row r="4779" spans="11:17" x14ac:dyDescent="0.2">
      <c r="K4779">
        <f t="shared" si="376"/>
        <v>199</v>
      </c>
      <c r="L4779">
        <f t="shared" si="377"/>
        <v>21</v>
      </c>
      <c r="M4779" t="s">
        <v>14</v>
      </c>
      <c r="N4779" s="20">
        <f t="shared" si="374"/>
        <v>8</v>
      </c>
      <c r="O4779" s="21">
        <f t="shared" si="373"/>
        <v>1.3307715980071856E-4</v>
      </c>
      <c r="P4779" s="29">
        <f>N4779*INDEX($H$47:$H$50,MATCH(M4779,'Mining Dmd Profile'!$G$47:$G$50,0))</f>
        <v>8</v>
      </c>
      <c r="Q4779" s="31">
        <f t="shared" si="375"/>
        <v>9.6745413660314779E-5</v>
      </c>
    </row>
    <row r="4780" spans="11:17" x14ac:dyDescent="0.2">
      <c r="K4780">
        <f t="shared" si="376"/>
        <v>199</v>
      </c>
      <c r="L4780">
        <f t="shared" si="377"/>
        <v>22</v>
      </c>
      <c r="M4780" t="s">
        <v>14</v>
      </c>
      <c r="N4780" s="20">
        <f t="shared" si="374"/>
        <v>8</v>
      </c>
      <c r="O4780" s="21">
        <f t="shared" si="373"/>
        <v>1.3307715980071856E-4</v>
      </c>
      <c r="P4780" s="29">
        <f>N4780*INDEX($H$47:$H$50,MATCH(M4780,'Mining Dmd Profile'!$G$47:$G$50,0))</f>
        <v>8</v>
      </c>
      <c r="Q4780" s="31">
        <f t="shared" si="375"/>
        <v>9.6745413660314779E-5</v>
      </c>
    </row>
    <row r="4781" spans="11:17" x14ac:dyDescent="0.2">
      <c r="K4781">
        <f t="shared" si="376"/>
        <v>199</v>
      </c>
      <c r="L4781">
        <f t="shared" si="377"/>
        <v>23</v>
      </c>
      <c r="M4781" t="s">
        <v>14</v>
      </c>
      <c r="N4781" s="20">
        <f t="shared" si="374"/>
        <v>8</v>
      </c>
      <c r="O4781" s="21">
        <f t="shared" si="373"/>
        <v>1.3307715980071856E-4</v>
      </c>
      <c r="P4781" s="29">
        <f>N4781*INDEX($H$47:$H$50,MATCH(M4781,'Mining Dmd Profile'!$G$47:$G$50,0))</f>
        <v>8</v>
      </c>
      <c r="Q4781" s="31">
        <f t="shared" si="375"/>
        <v>9.6745413660314779E-5</v>
      </c>
    </row>
    <row r="4782" spans="11:17" x14ac:dyDescent="0.2">
      <c r="K4782">
        <f t="shared" si="376"/>
        <v>199</v>
      </c>
      <c r="L4782">
        <f t="shared" si="377"/>
        <v>24</v>
      </c>
      <c r="M4782" t="s">
        <v>14</v>
      </c>
      <c r="N4782" s="20">
        <f t="shared" si="374"/>
        <v>8</v>
      </c>
      <c r="O4782" s="21">
        <f t="shared" si="373"/>
        <v>1.3307715980071856E-4</v>
      </c>
      <c r="P4782" s="29">
        <f>N4782*INDEX($H$47:$H$50,MATCH(M4782,'Mining Dmd Profile'!$G$47:$G$50,0))</f>
        <v>8</v>
      </c>
      <c r="Q4782" s="31">
        <f t="shared" si="375"/>
        <v>9.6745413660314779E-5</v>
      </c>
    </row>
    <row r="4783" spans="11:17" x14ac:dyDescent="0.2">
      <c r="K4783">
        <f t="shared" si="376"/>
        <v>200</v>
      </c>
      <c r="L4783">
        <f t="shared" si="377"/>
        <v>1</v>
      </c>
      <c r="M4783" t="s">
        <v>14</v>
      </c>
      <c r="N4783" s="20">
        <f t="shared" si="374"/>
        <v>7</v>
      </c>
      <c r="O4783" s="21">
        <f t="shared" si="373"/>
        <v>1.1644251482562872E-4</v>
      </c>
      <c r="P4783" s="29">
        <f>N4783*INDEX($H$47:$H$50,MATCH(M4783,'Mining Dmd Profile'!$G$47:$G$50,0))</f>
        <v>7</v>
      </c>
      <c r="Q4783" s="31">
        <f t="shared" si="375"/>
        <v>8.4652236952775437E-5</v>
      </c>
    </row>
    <row r="4784" spans="11:17" x14ac:dyDescent="0.2">
      <c r="K4784">
        <f t="shared" si="376"/>
        <v>200</v>
      </c>
      <c r="L4784">
        <f t="shared" si="377"/>
        <v>2</v>
      </c>
      <c r="M4784" t="s">
        <v>14</v>
      </c>
      <c r="N4784" s="20">
        <f t="shared" si="374"/>
        <v>6.5</v>
      </c>
      <c r="O4784" s="21">
        <f t="shared" si="373"/>
        <v>1.0812519233808381E-4</v>
      </c>
      <c r="P4784" s="29">
        <f>N4784*INDEX($H$47:$H$50,MATCH(M4784,'Mining Dmd Profile'!$G$47:$G$50,0))</f>
        <v>6.5</v>
      </c>
      <c r="Q4784" s="31">
        <f t="shared" si="375"/>
        <v>7.8605648599005759E-5</v>
      </c>
    </row>
    <row r="4785" spans="11:17" x14ac:dyDescent="0.2">
      <c r="K4785">
        <f t="shared" si="376"/>
        <v>200</v>
      </c>
      <c r="L4785">
        <f t="shared" si="377"/>
        <v>3</v>
      </c>
      <c r="M4785" t="s">
        <v>14</v>
      </c>
      <c r="N4785" s="20">
        <f t="shared" si="374"/>
        <v>6</v>
      </c>
      <c r="O4785" s="21">
        <f t="shared" si="373"/>
        <v>9.9807869850538917E-5</v>
      </c>
      <c r="P4785" s="29">
        <f>N4785*INDEX($H$47:$H$50,MATCH(M4785,'Mining Dmd Profile'!$G$47:$G$50,0))</f>
        <v>6</v>
      </c>
      <c r="Q4785" s="31">
        <f t="shared" si="375"/>
        <v>7.2559060245236094E-5</v>
      </c>
    </row>
    <row r="4786" spans="11:17" x14ac:dyDescent="0.2">
      <c r="K4786">
        <f t="shared" si="376"/>
        <v>200</v>
      </c>
      <c r="L4786">
        <f t="shared" si="377"/>
        <v>4</v>
      </c>
      <c r="M4786" t="s">
        <v>14</v>
      </c>
      <c r="N4786" s="20">
        <f t="shared" si="374"/>
        <v>5.5</v>
      </c>
      <c r="O4786" s="21">
        <f t="shared" si="373"/>
        <v>9.1490547362994007E-5</v>
      </c>
      <c r="P4786" s="29">
        <f>N4786*INDEX($H$47:$H$50,MATCH(M4786,'Mining Dmd Profile'!$G$47:$G$50,0))</f>
        <v>5.5</v>
      </c>
      <c r="Q4786" s="31">
        <f t="shared" si="375"/>
        <v>6.6512471891466417E-5</v>
      </c>
    </row>
    <row r="4787" spans="11:17" x14ac:dyDescent="0.2">
      <c r="K4787">
        <f t="shared" si="376"/>
        <v>200</v>
      </c>
      <c r="L4787">
        <f t="shared" si="377"/>
        <v>5</v>
      </c>
      <c r="M4787" t="s">
        <v>14</v>
      </c>
      <c r="N4787" s="20">
        <f t="shared" si="374"/>
        <v>5.5</v>
      </c>
      <c r="O4787" s="21">
        <f t="shared" si="373"/>
        <v>9.1490547362994007E-5</v>
      </c>
      <c r="P4787" s="29">
        <f>N4787*INDEX($H$47:$H$50,MATCH(M4787,'Mining Dmd Profile'!$G$47:$G$50,0))</f>
        <v>5.5</v>
      </c>
      <c r="Q4787" s="31">
        <f t="shared" si="375"/>
        <v>6.6512471891466417E-5</v>
      </c>
    </row>
    <row r="4788" spans="11:17" x14ac:dyDescent="0.2">
      <c r="K4788">
        <f t="shared" si="376"/>
        <v>200</v>
      </c>
      <c r="L4788">
        <f t="shared" si="377"/>
        <v>6</v>
      </c>
      <c r="M4788" t="s">
        <v>14</v>
      </c>
      <c r="N4788" s="20">
        <f t="shared" si="374"/>
        <v>5.5</v>
      </c>
      <c r="O4788" s="21">
        <f t="shared" si="373"/>
        <v>9.1490547362994007E-5</v>
      </c>
      <c r="P4788" s="29">
        <f>N4788*INDEX($H$47:$H$50,MATCH(M4788,'Mining Dmd Profile'!$G$47:$G$50,0))</f>
        <v>5.5</v>
      </c>
      <c r="Q4788" s="31">
        <f t="shared" si="375"/>
        <v>6.6512471891466417E-5</v>
      </c>
    </row>
    <row r="4789" spans="11:17" x14ac:dyDescent="0.2">
      <c r="K4789">
        <f t="shared" si="376"/>
        <v>200</v>
      </c>
      <c r="L4789">
        <f t="shared" si="377"/>
        <v>7</v>
      </c>
      <c r="M4789" t="s">
        <v>14</v>
      </c>
      <c r="N4789" s="20">
        <f t="shared" si="374"/>
        <v>5.5</v>
      </c>
      <c r="O4789" s="21">
        <f t="shared" si="373"/>
        <v>9.1490547362994007E-5</v>
      </c>
      <c r="P4789" s="29">
        <f>N4789*INDEX($H$47:$H$50,MATCH(M4789,'Mining Dmd Profile'!$G$47:$G$50,0))</f>
        <v>5.5</v>
      </c>
      <c r="Q4789" s="31">
        <f t="shared" si="375"/>
        <v>6.6512471891466417E-5</v>
      </c>
    </row>
    <row r="4790" spans="11:17" x14ac:dyDescent="0.2">
      <c r="K4790">
        <f t="shared" si="376"/>
        <v>200</v>
      </c>
      <c r="L4790">
        <f t="shared" si="377"/>
        <v>8</v>
      </c>
      <c r="M4790" t="s">
        <v>14</v>
      </c>
      <c r="N4790" s="20">
        <f t="shared" si="374"/>
        <v>5.5</v>
      </c>
      <c r="O4790" s="21">
        <f t="shared" si="373"/>
        <v>9.1490547362994007E-5</v>
      </c>
      <c r="P4790" s="29">
        <f>N4790*INDEX($H$47:$H$50,MATCH(M4790,'Mining Dmd Profile'!$G$47:$G$50,0))</f>
        <v>5.5</v>
      </c>
      <c r="Q4790" s="31">
        <f t="shared" si="375"/>
        <v>6.6512471891466417E-5</v>
      </c>
    </row>
    <row r="4791" spans="11:17" x14ac:dyDescent="0.2">
      <c r="K4791">
        <f t="shared" si="376"/>
        <v>200</v>
      </c>
      <c r="L4791">
        <f t="shared" si="377"/>
        <v>9</v>
      </c>
      <c r="M4791" t="s">
        <v>14</v>
      </c>
      <c r="N4791" s="20">
        <f t="shared" si="374"/>
        <v>5.5</v>
      </c>
      <c r="O4791" s="21">
        <f t="shared" si="373"/>
        <v>9.1490547362994007E-5</v>
      </c>
      <c r="P4791" s="29">
        <f>N4791*INDEX($H$47:$H$50,MATCH(M4791,'Mining Dmd Profile'!$G$47:$G$50,0))</f>
        <v>5.5</v>
      </c>
      <c r="Q4791" s="31">
        <f t="shared" si="375"/>
        <v>6.6512471891466417E-5</v>
      </c>
    </row>
    <row r="4792" spans="11:17" x14ac:dyDescent="0.2">
      <c r="K4792">
        <f t="shared" si="376"/>
        <v>200</v>
      </c>
      <c r="L4792">
        <f t="shared" si="377"/>
        <v>10</v>
      </c>
      <c r="M4792" t="s">
        <v>14</v>
      </c>
      <c r="N4792" s="20">
        <f t="shared" si="374"/>
        <v>6</v>
      </c>
      <c r="O4792" s="21">
        <f t="shared" si="373"/>
        <v>9.9807869850538917E-5</v>
      </c>
      <c r="P4792" s="29">
        <f>N4792*INDEX($H$47:$H$50,MATCH(M4792,'Mining Dmd Profile'!$G$47:$G$50,0))</f>
        <v>6</v>
      </c>
      <c r="Q4792" s="31">
        <f t="shared" si="375"/>
        <v>7.2559060245236094E-5</v>
      </c>
    </row>
    <row r="4793" spans="11:17" x14ac:dyDescent="0.2">
      <c r="K4793">
        <f t="shared" si="376"/>
        <v>200</v>
      </c>
      <c r="L4793">
        <f t="shared" si="377"/>
        <v>11</v>
      </c>
      <c r="M4793" t="s">
        <v>14</v>
      </c>
      <c r="N4793" s="20">
        <f t="shared" si="374"/>
        <v>6.6</v>
      </c>
      <c r="O4793" s="21">
        <f t="shared" si="373"/>
        <v>1.0978865683559279E-4</v>
      </c>
      <c r="P4793" s="29">
        <f>N4793*INDEX($H$47:$H$50,MATCH(M4793,'Mining Dmd Profile'!$G$47:$G$50,0))</f>
        <v>6.6</v>
      </c>
      <c r="Q4793" s="31">
        <f t="shared" si="375"/>
        <v>7.98149662697597E-5</v>
      </c>
    </row>
    <row r="4794" spans="11:17" x14ac:dyDescent="0.2">
      <c r="K4794">
        <f t="shared" si="376"/>
        <v>200</v>
      </c>
      <c r="L4794">
        <f t="shared" si="377"/>
        <v>12</v>
      </c>
      <c r="M4794" t="s">
        <v>14</v>
      </c>
      <c r="N4794" s="20">
        <f t="shared" si="374"/>
        <v>7</v>
      </c>
      <c r="O4794" s="21">
        <f t="shared" si="373"/>
        <v>1.1644251482562872E-4</v>
      </c>
      <c r="P4794" s="29">
        <f>N4794*INDEX($H$47:$H$50,MATCH(M4794,'Mining Dmd Profile'!$G$47:$G$50,0))</f>
        <v>7</v>
      </c>
      <c r="Q4794" s="31">
        <f t="shared" si="375"/>
        <v>8.4652236952775437E-5</v>
      </c>
    </row>
    <row r="4795" spans="11:17" x14ac:dyDescent="0.2">
      <c r="K4795">
        <f t="shared" si="376"/>
        <v>200</v>
      </c>
      <c r="L4795">
        <f t="shared" si="377"/>
        <v>13</v>
      </c>
      <c r="M4795" t="s">
        <v>14</v>
      </c>
      <c r="N4795" s="20">
        <f t="shared" si="374"/>
        <v>7.5</v>
      </c>
      <c r="O4795" s="21">
        <f t="shared" si="373"/>
        <v>1.2475983731317363E-4</v>
      </c>
      <c r="P4795" s="29">
        <f>N4795*INDEX($H$47:$H$50,MATCH(M4795,'Mining Dmd Profile'!$G$47:$G$50,0))</f>
        <v>7.5</v>
      </c>
      <c r="Q4795" s="31">
        <f t="shared" si="375"/>
        <v>9.0698825306545115E-5</v>
      </c>
    </row>
    <row r="4796" spans="11:17" x14ac:dyDescent="0.2">
      <c r="K4796">
        <f t="shared" si="376"/>
        <v>200</v>
      </c>
      <c r="L4796">
        <f t="shared" si="377"/>
        <v>14</v>
      </c>
      <c r="M4796" t="s">
        <v>14</v>
      </c>
      <c r="N4796" s="20">
        <f t="shared" si="374"/>
        <v>8</v>
      </c>
      <c r="O4796" s="21">
        <f t="shared" si="373"/>
        <v>1.3307715980071856E-4</v>
      </c>
      <c r="P4796" s="29">
        <f>N4796*INDEX($H$47:$H$50,MATCH(M4796,'Mining Dmd Profile'!$G$47:$G$50,0))</f>
        <v>8</v>
      </c>
      <c r="Q4796" s="31">
        <f t="shared" si="375"/>
        <v>9.6745413660314779E-5</v>
      </c>
    </row>
    <row r="4797" spans="11:17" x14ac:dyDescent="0.2">
      <c r="K4797">
        <f t="shared" si="376"/>
        <v>200</v>
      </c>
      <c r="L4797">
        <f t="shared" si="377"/>
        <v>15</v>
      </c>
      <c r="M4797" t="s">
        <v>14</v>
      </c>
      <c r="N4797" s="20">
        <f t="shared" si="374"/>
        <v>8.1</v>
      </c>
      <c r="O4797" s="21">
        <f t="shared" si="373"/>
        <v>1.3474062429822754E-4</v>
      </c>
      <c r="P4797" s="29">
        <f>N4797*INDEX($H$47:$H$50,MATCH(M4797,'Mining Dmd Profile'!$G$47:$G$50,0))</f>
        <v>8.1</v>
      </c>
      <c r="Q4797" s="31">
        <f t="shared" si="375"/>
        <v>9.795473133106872E-5</v>
      </c>
    </row>
    <row r="4798" spans="11:17" x14ac:dyDescent="0.2">
      <c r="K4798">
        <f t="shared" si="376"/>
        <v>200</v>
      </c>
      <c r="L4798">
        <f t="shared" si="377"/>
        <v>16</v>
      </c>
      <c r="M4798" t="s">
        <v>14</v>
      </c>
      <c r="N4798" s="20">
        <f t="shared" si="374"/>
        <v>7.7</v>
      </c>
      <c r="O4798" s="21">
        <f t="shared" si="373"/>
        <v>1.2808676630819162E-4</v>
      </c>
      <c r="P4798" s="29">
        <f>N4798*INDEX($H$47:$H$50,MATCH(M4798,'Mining Dmd Profile'!$G$47:$G$50,0))</f>
        <v>7.7</v>
      </c>
      <c r="Q4798" s="31">
        <f t="shared" si="375"/>
        <v>9.3117460648052983E-5</v>
      </c>
    </row>
    <row r="4799" spans="11:17" x14ac:dyDescent="0.2">
      <c r="K4799">
        <f t="shared" si="376"/>
        <v>200</v>
      </c>
      <c r="L4799">
        <f t="shared" si="377"/>
        <v>17</v>
      </c>
      <c r="M4799" t="s">
        <v>14</v>
      </c>
      <c r="N4799" s="20">
        <f t="shared" si="374"/>
        <v>7.3</v>
      </c>
      <c r="O4799" s="21">
        <f t="shared" si="373"/>
        <v>1.2143290831815567E-4</v>
      </c>
      <c r="P4799" s="29">
        <f>N4799*INDEX($H$47:$H$50,MATCH(M4799,'Mining Dmd Profile'!$G$47:$G$50,0))</f>
        <v>7.3</v>
      </c>
      <c r="Q4799" s="31">
        <f t="shared" si="375"/>
        <v>8.8280189965037233E-5</v>
      </c>
    </row>
    <row r="4800" spans="11:17" x14ac:dyDescent="0.2">
      <c r="K4800">
        <f t="shared" si="376"/>
        <v>200</v>
      </c>
      <c r="L4800">
        <f t="shared" si="377"/>
        <v>18</v>
      </c>
      <c r="M4800" t="s">
        <v>14</v>
      </c>
      <c r="N4800" s="20">
        <f t="shared" si="374"/>
        <v>7</v>
      </c>
      <c r="O4800" s="21">
        <f t="shared" si="373"/>
        <v>1.1644251482562872E-4</v>
      </c>
      <c r="P4800" s="29">
        <f>N4800*INDEX($H$47:$H$50,MATCH(M4800,'Mining Dmd Profile'!$G$47:$G$50,0))</f>
        <v>7</v>
      </c>
      <c r="Q4800" s="31">
        <f t="shared" si="375"/>
        <v>8.4652236952775437E-5</v>
      </c>
    </row>
    <row r="4801" spans="11:17" x14ac:dyDescent="0.2">
      <c r="K4801">
        <f t="shared" si="376"/>
        <v>200</v>
      </c>
      <c r="L4801">
        <f t="shared" si="377"/>
        <v>19</v>
      </c>
      <c r="M4801" t="s">
        <v>14</v>
      </c>
      <c r="N4801" s="20">
        <f t="shared" si="374"/>
        <v>7.3</v>
      </c>
      <c r="O4801" s="21">
        <f t="shared" si="373"/>
        <v>1.2143290831815567E-4</v>
      </c>
      <c r="P4801" s="29">
        <f>N4801*INDEX($H$47:$H$50,MATCH(M4801,'Mining Dmd Profile'!$G$47:$G$50,0))</f>
        <v>7.3</v>
      </c>
      <c r="Q4801" s="31">
        <f t="shared" si="375"/>
        <v>8.8280189965037233E-5</v>
      </c>
    </row>
    <row r="4802" spans="11:17" x14ac:dyDescent="0.2">
      <c r="K4802">
        <f t="shared" si="376"/>
        <v>200</v>
      </c>
      <c r="L4802">
        <f t="shared" si="377"/>
        <v>20</v>
      </c>
      <c r="M4802" t="s">
        <v>14</v>
      </c>
      <c r="N4802" s="20">
        <f t="shared" si="374"/>
        <v>7.7</v>
      </c>
      <c r="O4802" s="21">
        <f t="shared" si="373"/>
        <v>1.2808676630819162E-4</v>
      </c>
      <c r="P4802" s="29">
        <f>N4802*INDEX($H$47:$H$50,MATCH(M4802,'Mining Dmd Profile'!$G$47:$G$50,0))</f>
        <v>7.7</v>
      </c>
      <c r="Q4802" s="31">
        <f t="shared" si="375"/>
        <v>9.3117460648052983E-5</v>
      </c>
    </row>
    <row r="4803" spans="11:17" x14ac:dyDescent="0.2">
      <c r="K4803">
        <f t="shared" si="376"/>
        <v>200</v>
      </c>
      <c r="L4803">
        <f t="shared" si="377"/>
        <v>21</v>
      </c>
      <c r="M4803" t="s">
        <v>14</v>
      </c>
      <c r="N4803" s="20">
        <f t="shared" si="374"/>
        <v>8</v>
      </c>
      <c r="O4803" s="21">
        <f t="shared" si="373"/>
        <v>1.3307715980071856E-4</v>
      </c>
      <c r="P4803" s="29">
        <f>N4803*INDEX($H$47:$H$50,MATCH(M4803,'Mining Dmd Profile'!$G$47:$G$50,0))</f>
        <v>8</v>
      </c>
      <c r="Q4803" s="31">
        <f t="shared" si="375"/>
        <v>9.6745413660314779E-5</v>
      </c>
    </row>
    <row r="4804" spans="11:17" x14ac:dyDescent="0.2">
      <c r="K4804">
        <f t="shared" si="376"/>
        <v>200</v>
      </c>
      <c r="L4804">
        <f t="shared" si="377"/>
        <v>22</v>
      </c>
      <c r="M4804" t="s">
        <v>14</v>
      </c>
      <c r="N4804" s="20">
        <f t="shared" si="374"/>
        <v>8</v>
      </c>
      <c r="O4804" s="21">
        <f t="shared" si="373"/>
        <v>1.3307715980071856E-4</v>
      </c>
      <c r="P4804" s="29">
        <f>N4804*INDEX($H$47:$H$50,MATCH(M4804,'Mining Dmd Profile'!$G$47:$G$50,0))</f>
        <v>8</v>
      </c>
      <c r="Q4804" s="31">
        <f t="shared" si="375"/>
        <v>9.6745413660314779E-5</v>
      </c>
    </row>
    <row r="4805" spans="11:17" x14ac:dyDescent="0.2">
      <c r="K4805">
        <f t="shared" si="376"/>
        <v>200</v>
      </c>
      <c r="L4805">
        <f t="shared" si="377"/>
        <v>23</v>
      </c>
      <c r="M4805" t="s">
        <v>14</v>
      </c>
      <c r="N4805" s="20">
        <f t="shared" si="374"/>
        <v>8</v>
      </c>
      <c r="O4805" s="21">
        <f t="shared" si="373"/>
        <v>1.3307715980071856E-4</v>
      </c>
      <c r="P4805" s="29">
        <f>N4805*INDEX($H$47:$H$50,MATCH(M4805,'Mining Dmd Profile'!$G$47:$G$50,0))</f>
        <v>8</v>
      </c>
      <c r="Q4805" s="31">
        <f t="shared" si="375"/>
        <v>9.6745413660314779E-5</v>
      </c>
    </row>
    <row r="4806" spans="11:17" x14ac:dyDescent="0.2">
      <c r="K4806">
        <f t="shared" si="376"/>
        <v>200</v>
      </c>
      <c r="L4806">
        <f t="shared" si="377"/>
        <v>24</v>
      </c>
      <c r="M4806" t="s">
        <v>14</v>
      </c>
      <c r="N4806" s="20">
        <f t="shared" si="374"/>
        <v>8</v>
      </c>
      <c r="O4806" s="21">
        <f t="shared" si="373"/>
        <v>1.3307715980071856E-4</v>
      </c>
      <c r="P4806" s="29">
        <f>N4806*INDEX($H$47:$H$50,MATCH(M4806,'Mining Dmd Profile'!$G$47:$G$50,0))</f>
        <v>8</v>
      </c>
      <c r="Q4806" s="31">
        <f t="shared" si="375"/>
        <v>9.6745413660314779E-5</v>
      </c>
    </row>
    <row r="4807" spans="11:17" x14ac:dyDescent="0.2">
      <c r="K4807">
        <f t="shared" si="376"/>
        <v>201</v>
      </c>
      <c r="L4807">
        <f t="shared" si="377"/>
        <v>1</v>
      </c>
      <c r="M4807" t="s">
        <v>14</v>
      </c>
      <c r="N4807" s="20">
        <f t="shared" si="374"/>
        <v>7</v>
      </c>
      <c r="O4807" s="21">
        <f t="shared" ref="O4807:O4870" si="378">N4807/$N$5</f>
        <v>1.1644251482562872E-4</v>
      </c>
      <c r="P4807" s="29">
        <f>N4807*INDEX($H$47:$H$50,MATCH(M4807,'Mining Dmd Profile'!$G$47:$G$50,0))</f>
        <v>7</v>
      </c>
      <c r="Q4807" s="31">
        <f t="shared" si="375"/>
        <v>8.4652236952775437E-5</v>
      </c>
    </row>
    <row r="4808" spans="11:17" x14ac:dyDescent="0.2">
      <c r="K4808">
        <f t="shared" si="376"/>
        <v>201</v>
      </c>
      <c r="L4808">
        <f t="shared" si="377"/>
        <v>2</v>
      </c>
      <c r="M4808" t="s">
        <v>14</v>
      </c>
      <c r="N4808" s="20">
        <f t="shared" ref="N4808:N4871" si="379">INDEX($H$7:$H$30,MATCH($L4808,$C$7:$C$30,0))</f>
        <v>6.5</v>
      </c>
      <c r="O4808" s="21">
        <f t="shared" si="378"/>
        <v>1.0812519233808381E-4</v>
      </c>
      <c r="P4808" s="29">
        <f>N4808*INDEX($H$47:$H$50,MATCH(M4808,'Mining Dmd Profile'!$G$47:$G$50,0))</f>
        <v>6.5</v>
      </c>
      <c r="Q4808" s="31">
        <f t="shared" ref="Q4808:Q4871" si="380">P4808/$P$5</f>
        <v>7.8605648599005759E-5</v>
      </c>
    </row>
    <row r="4809" spans="11:17" x14ac:dyDescent="0.2">
      <c r="K4809">
        <f t="shared" ref="K4809:K4872" si="381">IF(L4808=24,K4808+1,K4808)</f>
        <v>201</v>
      </c>
      <c r="L4809">
        <f t="shared" ref="L4809:L4872" si="382">IF(L4808=24,1,L4808+1)</f>
        <v>3</v>
      </c>
      <c r="M4809" t="s">
        <v>14</v>
      </c>
      <c r="N4809" s="20">
        <f t="shared" si="379"/>
        <v>6</v>
      </c>
      <c r="O4809" s="21">
        <f t="shared" si="378"/>
        <v>9.9807869850538917E-5</v>
      </c>
      <c r="P4809" s="29">
        <f>N4809*INDEX($H$47:$H$50,MATCH(M4809,'Mining Dmd Profile'!$G$47:$G$50,0))</f>
        <v>6</v>
      </c>
      <c r="Q4809" s="31">
        <f t="shared" si="380"/>
        <v>7.2559060245236094E-5</v>
      </c>
    </row>
    <row r="4810" spans="11:17" x14ac:dyDescent="0.2">
      <c r="K4810">
        <f t="shared" si="381"/>
        <v>201</v>
      </c>
      <c r="L4810">
        <f t="shared" si="382"/>
        <v>4</v>
      </c>
      <c r="M4810" t="s">
        <v>14</v>
      </c>
      <c r="N4810" s="20">
        <f t="shared" si="379"/>
        <v>5.5</v>
      </c>
      <c r="O4810" s="21">
        <f t="shared" si="378"/>
        <v>9.1490547362994007E-5</v>
      </c>
      <c r="P4810" s="29">
        <f>N4810*INDEX($H$47:$H$50,MATCH(M4810,'Mining Dmd Profile'!$G$47:$G$50,0))</f>
        <v>5.5</v>
      </c>
      <c r="Q4810" s="31">
        <f t="shared" si="380"/>
        <v>6.6512471891466417E-5</v>
      </c>
    </row>
    <row r="4811" spans="11:17" x14ac:dyDescent="0.2">
      <c r="K4811">
        <f t="shared" si="381"/>
        <v>201</v>
      </c>
      <c r="L4811">
        <f t="shared" si="382"/>
        <v>5</v>
      </c>
      <c r="M4811" t="s">
        <v>14</v>
      </c>
      <c r="N4811" s="20">
        <f t="shared" si="379"/>
        <v>5.5</v>
      </c>
      <c r="O4811" s="21">
        <f t="shared" si="378"/>
        <v>9.1490547362994007E-5</v>
      </c>
      <c r="P4811" s="29">
        <f>N4811*INDEX($H$47:$H$50,MATCH(M4811,'Mining Dmd Profile'!$G$47:$G$50,0))</f>
        <v>5.5</v>
      </c>
      <c r="Q4811" s="31">
        <f t="shared" si="380"/>
        <v>6.6512471891466417E-5</v>
      </c>
    </row>
    <row r="4812" spans="11:17" x14ac:dyDescent="0.2">
      <c r="K4812">
        <f t="shared" si="381"/>
        <v>201</v>
      </c>
      <c r="L4812">
        <f t="shared" si="382"/>
        <v>6</v>
      </c>
      <c r="M4812" t="s">
        <v>14</v>
      </c>
      <c r="N4812" s="20">
        <f t="shared" si="379"/>
        <v>5.5</v>
      </c>
      <c r="O4812" s="21">
        <f t="shared" si="378"/>
        <v>9.1490547362994007E-5</v>
      </c>
      <c r="P4812" s="29">
        <f>N4812*INDEX($H$47:$H$50,MATCH(M4812,'Mining Dmd Profile'!$G$47:$G$50,0))</f>
        <v>5.5</v>
      </c>
      <c r="Q4812" s="31">
        <f t="shared" si="380"/>
        <v>6.6512471891466417E-5</v>
      </c>
    </row>
    <row r="4813" spans="11:17" x14ac:dyDescent="0.2">
      <c r="K4813">
        <f t="shared" si="381"/>
        <v>201</v>
      </c>
      <c r="L4813">
        <f t="shared" si="382"/>
        <v>7</v>
      </c>
      <c r="M4813" t="s">
        <v>14</v>
      </c>
      <c r="N4813" s="20">
        <f t="shared" si="379"/>
        <v>5.5</v>
      </c>
      <c r="O4813" s="21">
        <f t="shared" si="378"/>
        <v>9.1490547362994007E-5</v>
      </c>
      <c r="P4813" s="29">
        <f>N4813*INDEX($H$47:$H$50,MATCH(M4813,'Mining Dmd Profile'!$G$47:$G$50,0))</f>
        <v>5.5</v>
      </c>
      <c r="Q4813" s="31">
        <f t="shared" si="380"/>
        <v>6.6512471891466417E-5</v>
      </c>
    </row>
    <row r="4814" spans="11:17" x14ac:dyDescent="0.2">
      <c r="K4814">
        <f t="shared" si="381"/>
        <v>201</v>
      </c>
      <c r="L4814">
        <f t="shared" si="382"/>
        <v>8</v>
      </c>
      <c r="M4814" t="s">
        <v>14</v>
      </c>
      <c r="N4814" s="20">
        <f t="shared" si="379"/>
        <v>5.5</v>
      </c>
      <c r="O4814" s="21">
        <f t="shared" si="378"/>
        <v>9.1490547362994007E-5</v>
      </c>
      <c r="P4814" s="29">
        <f>N4814*INDEX($H$47:$H$50,MATCH(M4814,'Mining Dmd Profile'!$G$47:$G$50,0))</f>
        <v>5.5</v>
      </c>
      <c r="Q4814" s="31">
        <f t="shared" si="380"/>
        <v>6.6512471891466417E-5</v>
      </c>
    </row>
    <row r="4815" spans="11:17" x14ac:dyDescent="0.2">
      <c r="K4815">
        <f t="shared" si="381"/>
        <v>201</v>
      </c>
      <c r="L4815">
        <f t="shared" si="382"/>
        <v>9</v>
      </c>
      <c r="M4815" t="s">
        <v>14</v>
      </c>
      <c r="N4815" s="20">
        <f t="shared" si="379"/>
        <v>5.5</v>
      </c>
      <c r="O4815" s="21">
        <f t="shared" si="378"/>
        <v>9.1490547362994007E-5</v>
      </c>
      <c r="P4815" s="29">
        <f>N4815*INDEX($H$47:$H$50,MATCH(M4815,'Mining Dmd Profile'!$G$47:$G$50,0))</f>
        <v>5.5</v>
      </c>
      <c r="Q4815" s="31">
        <f t="shared" si="380"/>
        <v>6.6512471891466417E-5</v>
      </c>
    </row>
    <row r="4816" spans="11:17" x14ac:dyDescent="0.2">
      <c r="K4816">
        <f t="shared" si="381"/>
        <v>201</v>
      </c>
      <c r="L4816">
        <f t="shared" si="382"/>
        <v>10</v>
      </c>
      <c r="M4816" t="s">
        <v>14</v>
      </c>
      <c r="N4816" s="20">
        <f t="shared" si="379"/>
        <v>6</v>
      </c>
      <c r="O4816" s="21">
        <f t="shared" si="378"/>
        <v>9.9807869850538917E-5</v>
      </c>
      <c r="P4816" s="29">
        <f>N4816*INDEX($H$47:$H$50,MATCH(M4816,'Mining Dmd Profile'!$G$47:$G$50,0))</f>
        <v>6</v>
      </c>
      <c r="Q4816" s="31">
        <f t="shared" si="380"/>
        <v>7.2559060245236094E-5</v>
      </c>
    </row>
    <row r="4817" spans="11:17" x14ac:dyDescent="0.2">
      <c r="K4817">
        <f t="shared" si="381"/>
        <v>201</v>
      </c>
      <c r="L4817">
        <f t="shared" si="382"/>
        <v>11</v>
      </c>
      <c r="M4817" t="s">
        <v>14</v>
      </c>
      <c r="N4817" s="20">
        <f t="shared" si="379"/>
        <v>6.6</v>
      </c>
      <c r="O4817" s="21">
        <f t="shared" si="378"/>
        <v>1.0978865683559279E-4</v>
      </c>
      <c r="P4817" s="29">
        <f>N4817*INDEX($H$47:$H$50,MATCH(M4817,'Mining Dmd Profile'!$G$47:$G$50,0))</f>
        <v>6.6</v>
      </c>
      <c r="Q4817" s="31">
        <f t="shared" si="380"/>
        <v>7.98149662697597E-5</v>
      </c>
    </row>
    <row r="4818" spans="11:17" x14ac:dyDescent="0.2">
      <c r="K4818">
        <f t="shared" si="381"/>
        <v>201</v>
      </c>
      <c r="L4818">
        <f t="shared" si="382"/>
        <v>12</v>
      </c>
      <c r="M4818" t="s">
        <v>14</v>
      </c>
      <c r="N4818" s="20">
        <f t="shared" si="379"/>
        <v>7</v>
      </c>
      <c r="O4818" s="21">
        <f t="shared" si="378"/>
        <v>1.1644251482562872E-4</v>
      </c>
      <c r="P4818" s="29">
        <f>N4818*INDEX($H$47:$H$50,MATCH(M4818,'Mining Dmd Profile'!$G$47:$G$50,0))</f>
        <v>7</v>
      </c>
      <c r="Q4818" s="31">
        <f t="shared" si="380"/>
        <v>8.4652236952775437E-5</v>
      </c>
    </row>
    <row r="4819" spans="11:17" x14ac:dyDescent="0.2">
      <c r="K4819">
        <f t="shared" si="381"/>
        <v>201</v>
      </c>
      <c r="L4819">
        <f t="shared" si="382"/>
        <v>13</v>
      </c>
      <c r="M4819" t="s">
        <v>14</v>
      </c>
      <c r="N4819" s="20">
        <f t="shared" si="379"/>
        <v>7.5</v>
      </c>
      <c r="O4819" s="21">
        <f t="shared" si="378"/>
        <v>1.2475983731317363E-4</v>
      </c>
      <c r="P4819" s="29">
        <f>N4819*INDEX($H$47:$H$50,MATCH(M4819,'Mining Dmd Profile'!$G$47:$G$50,0))</f>
        <v>7.5</v>
      </c>
      <c r="Q4819" s="31">
        <f t="shared" si="380"/>
        <v>9.0698825306545115E-5</v>
      </c>
    </row>
    <row r="4820" spans="11:17" x14ac:dyDescent="0.2">
      <c r="K4820">
        <f t="shared" si="381"/>
        <v>201</v>
      </c>
      <c r="L4820">
        <f t="shared" si="382"/>
        <v>14</v>
      </c>
      <c r="M4820" t="s">
        <v>14</v>
      </c>
      <c r="N4820" s="20">
        <f t="shared" si="379"/>
        <v>8</v>
      </c>
      <c r="O4820" s="21">
        <f t="shared" si="378"/>
        <v>1.3307715980071856E-4</v>
      </c>
      <c r="P4820" s="29">
        <f>N4820*INDEX($H$47:$H$50,MATCH(M4820,'Mining Dmd Profile'!$G$47:$G$50,0))</f>
        <v>8</v>
      </c>
      <c r="Q4820" s="31">
        <f t="shared" si="380"/>
        <v>9.6745413660314779E-5</v>
      </c>
    </row>
    <row r="4821" spans="11:17" x14ac:dyDescent="0.2">
      <c r="K4821">
        <f t="shared" si="381"/>
        <v>201</v>
      </c>
      <c r="L4821">
        <f t="shared" si="382"/>
        <v>15</v>
      </c>
      <c r="M4821" t="s">
        <v>14</v>
      </c>
      <c r="N4821" s="20">
        <f t="shared" si="379"/>
        <v>8.1</v>
      </c>
      <c r="O4821" s="21">
        <f t="shared" si="378"/>
        <v>1.3474062429822754E-4</v>
      </c>
      <c r="P4821" s="29">
        <f>N4821*INDEX($H$47:$H$50,MATCH(M4821,'Mining Dmd Profile'!$G$47:$G$50,0))</f>
        <v>8.1</v>
      </c>
      <c r="Q4821" s="31">
        <f t="shared" si="380"/>
        <v>9.795473133106872E-5</v>
      </c>
    </row>
    <row r="4822" spans="11:17" x14ac:dyDescent="0.2">
      <c r="K4822">
        <f t="shared" si="381"/>
        <v>201</v>
      </c>
      <c r="L4822">
        <f t="shared" si="382"/>
        <v>16</v>
      </c>
      <c r="M4822" t="s">
        <v>14</v>
      </c>
      <c r="N4822" s="20">
        <f t="shared" si="379"/>
        <v>7.7</v>
      </c>
      <c r="O4822" s="21">
        <f t="shared" si="378"/>
        <v>1.2808676630819162E-4</v>
      </c>
      <c r="P4822" s="29">
        <f>N4822*INDEX($H$47:$H$50,MATCH(M4822,'Mining Dmd Profile'!$G$47:$G$50,0))</f>
        <v>7.7</v>
      </c>
      <c r="Q4822" s="31">
        <f t="shared" si="380"/>
        <v>9.3117460648052983E-5</v>
      </c>
    </row>
    <row r="4823" spans="11:17" x14ac:dyDescent="0.2">
      <c r="K4823">
        <f t="shared" si="381"/>
        <v>201</v>
      </c>
      <c r="L4823">
        <f t="shared" si="382"/>
        <v>17</v>
      </c>
      <c r="M4823" t="s">
        <v>14</v>
      </c>
      <c r="N4823" s="20">
        <f t="shared" si="379"/>
        <v>7.3</v>
      </c>
      <c r="O4823" s="21">
        <f t="shared" si="378"/>
        <v>1.2143290831815567E-4</v>
      </c>
      <c r="P4823" s="29">
        <f>N4823*INDEX($H$47:$H$50,MATCH(M4823,'Mining Dmd Profile'!$G$47:$G$50,0))</f>
        <v>7.3</v>
      </c>
      <c r="Q4823" s="31">
        <f t="shared" si="380"/>
        <v>8.8280189965037233E-5</v>
      </c>
    </row>
    <row r="4824" spans="11:17" x14ac:dyDescent="0.2">
      <c r="K4824">
        <f t="shared" si="381"/>
        <v>201</v>
      </c>
      <c r="L4824">
        <f t="shared" si="382"/>
        <v>18</v>
      </c>
      <c r="M4824" t="s">
        <v>14</v>
      </c>
      <c r="N4824" s="20">
        <f t="shared" si="379"/>
        <v>7</v>
      </c>
      <c r="O4824" s="21">
        <f t="shared" si="378"/>
        <v>1.1644251482562872E-4</v>
      </c>
      <c r="P4824" s="29">
        <f>N4824*INDEX($H$47:$H$50,MATCH(M4824,'Mining Dmd Profile'!$G$47:$G$50,0))</f>
        <v>7</v>
      </c>
      <c r="Q4824" s="31">
        <f t="shared" si="380"/>
        <v>8.4652236952775437E-5</v>
      </c>
    </row>
    <row r="4825" spans="11:17" x14ac:dyDescent="0.2">
      <c r="K4825">
        <f t="shared" si="381"/>
        <v>201</v>
      </c>
      <c r="L4825">
        <f t="shared" si="382"/>
        <v>19</v>
      </c>
      <c r="M4825" t="s">
        <v>14</v>
      </c>
      <c r="N4825" s="20">
        <f t="shared" si="379"/>
        <v>7.3</v>
      </c>
      <c r="O4825" s="21">
        <f t="shared" si="378"/>
        <v>1.2143290831815567E-4</v>
      </c>
      <c r="P4825" s="29">
        <f>N4825*INDEX($H$47:$H$50,MATCH(M4825,'Mining Dmd Profile'!$G$47:$G$50,0))</f>
        <v>7.3</v>
      </c>
      <c r="Q4825" s="31">
        <f t="shared" si="380"/>
        <v>8.8280189965037233E-5</v>
      </c>
    </row>
    <row r="4826" spans="11:17" x14ac:dyDescent="0.2">
      <c r="K4826">
        <f t="shared" si="381"/>
        <v>201</v>
      </c>
      <c r="L4826">
        <f t="shared" si="382"/>
        <v>20</v>
      </c>
      <c r="M4826" t="s">
        <v>14</v>
      </c>
      <c r="N4826" s="20">
        <f t="shared" si="379"/>
        <v>7.7</v>
      </c>
      <c r="O4826" s="21">
        <f t="shared" si="378"/>
        <v>1.2808676630819162E-4</v>
      </c>
      <c r="P4826" s="29">
        <f>N4826*INDEX($H$47:$H$50,MATCH(M4826,'Mining Dmd Profile'!$G$47:$G$50,0))</f>
        <v>7.7</v>
      </c>
      <c r="Q4826" s="31">
        <f t="shared" si="380"/>
        <v>9.3117460648052983E-5</v>
      </c>
    </row>
    <row r="4827" spans="11:17" x14ac:dyDescent="0.2">
      <c r="K4827">
        <f t="shared" si="381"/>
        <v>201</v>
      </c>
      <c r="L4827">
        <f t="shared" si="382"/>
        <v>21</v>
      </c>
      <c r="M4827" t="s">
        <v>14</v>
      </c>
      <c r="N4827" s="20">
        <f t="shared" si="379"/>
        <v>8</v>
      </c>
      <c r="O4827" s="21">
        <f t="shared" si="378"/>
        <v>1.3307715980071856E-4</v>
      </c>
      <c r="P4827" s="29">
        <f>N4827*INDEX($H$47:$H$50,MATCH(M4827,'Mining Dmd Profile'!$G$47:$G$50,0))</f>
        <v>8</v>
      </c>
      <c r="Q4827" s="31">
        <f t="shared" si="380"/>
        <v>9.6745413660314779E-5</v>
      </c>
    </row>
    <row r="4828" spans="11:17" x14ac:dyDescent="0.2">
      <c r="K4828">
        <f t="shared" si="381"/>
        <v>201</v>
      </c>
      <c r="L4828">
        <f t="shared" si="382"/>
        <v>22</v>
      </c>
      <c r="M4828" t="s">
        <v>14</v>
      </c>
      <c r="N4828" s="20">
        <f t="shared" si="379"/>
        <v>8</v>
      </c>
      <c r="O4828" s="21">
        <f t="shared" si="378"/>
        <v>1.3307715980071856E-4</v>
      </c>
      <c r="P4828" s="29">
        <f>N4828*INDEX($H$47:$H$50,MATCH(M4828,'Mining Dmd Profile'!$G$47:$G$50,0))</f>
        <v>8</v>
      </c>
      <c r="Q4828" s="31">
        <f t="shared" si="380"/>
        <v>9.6745413660314779E-5</v>
      </c>
    </row>
    <row r="4829" spans="11:17" x14ac:dyDescent="0.2">
      <c r="K4829">
        <f t="shared" si="381"/>
        <v>201</v>
      </c>
      <c r="L4829">
        <f t="shared" si="382"/>
        <v>23</v>
      </c>
      <c r="M4829" t="s">
        <v>14</v>
      </c>
      <c r="N4829" s="20">
        <f t="shared" si="379"/>
        <v>8</v>
      </c>
      <c r="O4829" s="21">
        <f t="shared" si="378"/>
        <v>1.3307715980071856E-4</v>
      </c>
      <c r="P4829" s="29">
        <f>N4829*INDEX($H$47:$H$50,MATCH(M4829,'Mining Dmd Profile'!$G$47:$G$50,0))</f>
        <v>8</v>
      </c>
      <c r="Q4829" s="31">
        <f t="shared" si="380"/>
        <v>9.6745413660314779E-5</v>
      </c>
    </row>
    <row r="4830" spans="11:17" x14ac:dyDescent="0.2">
      <c r="K4830">
        <f t="shared" si="381"/>
        <v>201</v>
      </c>
      <c r="L4830">
        <f t="shared" si="382"/>
        <v>24</v>
      </c>
      <c r="M4830" t="s">
        <v>14</v>
      </c>
      <c r="N4830" s="20">
        <f t="shared" si="379"/>
        <v>8</v>
      </c>
      <c r="O4830" s="21">
        <f t="shared" si="378"/>
        <v>1.3307715980071856E-4</v>
      </c>
      <c r="P4830" s="29">
        <f>N4830*INDEX($H$47:$H$50,MATCH(M4830,'Mining Dmd Profile'!$G$47:$G$50,0))</f>
        <v>8</v>
      </c>
      <c r="Q4830" s="31">
        <f t="shared" si="380"/>
        <v>9.6745413660314779E-5</v>
      </c>
    </row>
    <row r="4831" spans="11:17" x14ac:dyDescent="0.2">
      <c r="K4831">
        <f t="shared" si="381"/>
        <v>202</v>
      </c>
      <c r="L4831">
        <f t="shared" si="382"/>
        <v>1</v>
      </c>
      <c r="M4831" t="s">
        <v>14</v>
      </c>
      <c r="N4831" s="20">
        <f t="shared" si="379"/>
        <v>7</v>
      </c>
      <c r="O4831" s="21">
        <f t="shared" si="378"/>
        <v>1.1644251482562872E-4</v>
      </c>
      <c r="P4831" s="29">
        <f>N4831*INDEX($H$47:$H$50,MATCH(M4831,'Mining Dmd Profile'!$G$47:$G$50,0))</f>
        <v>7</v>
      </c>
      <c r="Q4831" s="31">
        <f t="shared" si="380"/>
        <v>8.4652236952775437E-5</v>
      </c>
    </row>
    <row r="4832" spans="11:17" x14ac:dyDescent="0.2">
      <c r="K4832">
        <f t="shared" si="381"/>
        <v>202</v>
      </c>
      <c r="L4832">
        <f t="shared" si="382"/>
        <v>2</v>
      </c>
      <c r="M4832" t="s">
        <v>14</v>
      </c>
      <c r="N4832" s="20">
        <f t="shared" si="379"/>
        <v>6.5</v>
      </c>
      <c r="O4832" s="21">
        <f t="shared" si="378"/>
        <v>1.0812519233808381E-4</v>
      </c>
      <c r="P4832" s="29">
        <f>N4832*INDEX($H$47:$H$50,MATCH(M4832,'Mining Dmd Profile'!$G$47:$G$50,0))</f>
        <v>6.5</v>
      </c>
      <c r="Q4832" s="31">
        <f t="shared" si="380"/>
        <v>7.8605648599005759E-5</v>
      </c>
    </row>
    <row r="4833" spans="11:17" x14ac:dyDescent="0.2">
      <c r="K4833">
        <f t="shared" si="381"/>
        <v>202</v>
      </c>
      <c r="L4833">
        <f t="shared" si="382"/>
        <v>3</v>
      </c>
      <c r="M4833" t="s">
        <v>14</v>
      </c>
      <c r="N4833" s="20">
        <f t="shared" si="379"/>
        <v>6</v>
      </c>
      <c r="O4833" s="21">
        <f t="shared" si="378"/>
        <v>9.9807869850538917E-5</v>
      </c>
      <c r="P4833" s="29">
        <f>N4833*INDEX($H$47:$H$50,MATCH(M4833,'Mining Dmd Profile'!$G$47:$G$50,0))</f>
        <v>6</v>
      </c>
      <c r="Q4833" s="31">
        <f t="shared" si="380"/>
        <v>7.2559060245236094E-5</v>
      </c>
    </row>
    <row r="4834" spans="11:17" x14ac:dyDescent="0.2">
      <c r="K4834">
        <f t="shared" si="381"/>
        <v>202</v>
      </c>
      <c r="L4834">
        <f t="shared" si="382"/>
        <v>4</v>
      </c>
      <c r="M4834" t="s">
        <v>14</v>
      </c>
      <c r="N4834" s="20">
        <f t="shared" si="379"/>
        <v>5.5</v>
      </c>
      <c r="O4834" s="21">
        <f t="shared" si="378"/>
        <v>9.1490547362994007E-5</v>
      </c>
      <c r="P4834" s="29">
        <f>N4834*INDEX($H$47:$H$50,MATCH(M4834,'Mining Dmd Profile'!$G$47:$G$50,0))</f>
        <v>5.5</v>
      </c>
      <c r="Q4834" s="31">
        <f t="shared" si="380"/>
        <v>6.6512471891466417E-5</v>
      </c>
    </row>
    <row r="4835" spans="11:17" x14ac:dyDescent="0.2">
      <c r="K4835">
        <f t="shared" si="381"/>
        <v>202</v>
      </c>
      <c r="L4835">
        <f t="shared" si="382"/>
        <v>5</v>
      </c>
      <c r="M4835" t="s">
        <v>14</v>
      </c>
      <c r="N4835" s="20">
        <f t="shared" si="379"/>
        <v>5.5</v>
      </c>
      <c r="O4835" s="21">
        <f t="shared" si="378"/>
        <v>9.1490547362994007E-5</v>
      </c>
      <c r="P4835" s="29">
        <f>N4835*INDEX($H$47:$H$50,MATCH(M4835,'Mining Dmd Profile'!$G$47:$G$50,0))</f>
        <v>5.5</v>
      </c>
      <c r="Q4835" s="31">
        <f t="shared" si="380"/>
        <v>6.6512471891466417E-5</v>
      </c>
    </row>
    <row r="4836" spans="11:17" x14ac:dyDescent="0.2">
      <c r="K4836">
        <f t="shared" si="381"/>
        <v>202</v>
      </c>
      <c r="L4836">
        <f t="shared" si="382"/>
        <v>6</v>
      </c>
      <c r="M4836" t="s">
        <v>14</v>
      </c>
      <c r="N4836" s="20">
        <f t="shared" si="379"/>
        <v>5.5</v>
      </c>
      <c r="O4836" s="21">
        <f t="shared" si="378"/>
        <v>9.1490547362994007E-5</v>
      </c>
      <c r="P4836" s="29">
        <f>N4836*INDEX($H$47:$H$50,MATCH(M4836,'Mining Dmd Profile'!$G$47:$G$50,0))</f>
        <v>5.5</v>
      </c>
      <c r="Q4836" s="31">
        <f t="shared" si="380"/>
        <v>6.6512471891466417E-5</v>
      </c>
    </row>
    <row r="4837" spans="11:17" x14ac:dyDescent="0.2">
      <c r="K4837">
        <f t="shared" si="381"/>
        <v>202</v>
      </c>
      <c r="L4837">
        <f t="shared" si="382"/>
        <v>7</v>
      </c>
      <c r="M4837" t="s">
        <v>14</v>
      </c>
      <c r="N4837" s="20">
        <f t="shared" si="379"/>
        <v>5.5</v>
      </c>
      <c r="O4837" s="21">
        <f t="shared" si="378"/>
        <v>9.1490547362994007E-5</v>
      </c>
      <c r="P4837" s="29">
        <f>N4837*INDEX($H$47:$H$50,MATCH(M4837,'Mining Dmd Profile'!$G$47:$G$50,0))</f>
        <v>5.5</v>
      </c>
      <c r="Q4837" s="31">
        <f t="shared" si="380"/>
        <v>6.6512471891466417E-5</v>
      </c>
    </row>
    <row r="4838" spans="11:17" x14ac:dyDescent="0.2">
      <c r="K4838">
        <f t="shared" si="381"/>
        <v>202</v>
      </c>
      <c r="L4838">
        <f t="shared" si="382"/>
        <v>8</v>
      </c>
      <c r="M4838" t="s">
        <v>14</v>
      </c>
      <c r="N4838" s="20">
        <f t="shared" si="379"/>
        <v>5.5</v>
      </c>
      <c r="O4838" s="21">
        <f t="shared" si="378"/>
        <v>9.1490547362994007E-5</v>
      </c>
      <c r="P4838" s="29">
        <f>N4838*INDEX($H$47:$H$50,MATCH(M4838,'Mining Dmd Profile'!$G$47:$G$50,0))</f>
        <v>5.5</v>
      </c>
      <c r="Q4838" s="31">
        <f t="shared" si="380"/>
        <v>6.6512471891466417E-5</v>
      </c>
    </row>
    <row r="4839" spans="11:17" x14ac:dyDescent="0.2">
      <c r="K4839">
        <f t="shared" si="381"/>
        <v>202</v>
      </c>
      <c r="L4839">
        <f t="shared" si="382"/>
        <v>9</v>
      </c>
      <c r="M4839" t="s">
        <v>14</v>
      </c>
      <c r="N4839" s="20">
        <f t="shared" si="379"/>
        <v>5.5</v>
      </c>
      <c r="O4839" s="21">
        <f t="shared" si="378"/>
        <v>9.1490547362994007E-5</v>
      </c>
      <c r="P4839" s="29">
        <f>N4839*INDEX($H$47:$H$50,MATCH(M4839,'Mining Dmd Profile'!$G$47:$G$50,0))</f>
        <v>5.5</v>
      </c>
      <c r="Q4839" s="31">
        <f t="shared" si="380"/>
        <v>6.6512471891466417E-5</v>
      </c>
    </row>
    <row r="4840" spans="11:17" x14ac:dyDescent="0.2">
      <c r="K4840">
        <f t="shared" si="381"/>
        <v>202</v>
      </c>
      <c r="L4840">
        <f t="shared" si="382"/>
        <v>10</v>
      </c>
      <c r="M4840" t="s">
        <v>14</v>
      </c>
      <c r="N4840" s="20">
        <f t="shared" si="379"/>
        <v>6</v>
      </c>
      <c r="O4840" s="21">
        <f t="shared" si="378"/>
        <v>9.9807869850538917E-5</v>
      </c>
      <c r="P4840" s="29">
        <f>N4840*INDEX($H$47:$H$50,MATCH(M4840,'Mining Dmd Profile'!$G$47:$G$50,0))</f>
        <v>6</v>
      </c>
      <c r="Q4840" s="31">
        <f t="shared" si="380"/>
        <v>7.2559060245236094E-5</v>
      </c>
    </row>
    <row r="4841" spans="11:17" x14ac:dyDescent="0.2">
      <c r="K4841">
        <f t="shared" si="381"/>
        <v>202</v>
      </c>
      <c r="L4841">
        <f t="shared" si="382"/>
        <v>11</v>
      </c>
      <c r="M4841" t="s">
        <v>14</v>
      </c>
      <c r="N4841" s="20">
        <f t="shared" si="379"/>
        <v>6.6</v>
      </c>
      <c r="O4841" s="21">
        <f t="shared" si="378"/>
        <v>1.0978865683559279E-4</v>
      </c>
      <c r="P4841" s="29">
        <f>N4841*INDEX($H$47:$H$50,MATCH(M4841,'Mining Dmd Profile'!$G$47:$G$50,0))</f>
        <v>6.6</v>
      </c>
      <c r="Q4841" s="31">
        <f t="shared" si="380"/>
        <v>7.98149662697597E-5</v>
      </c>
    </row>
    <row r="4842" spans="11:17" x14ac:dyDescent="0.2">
      <c r="K4842">
        <f t="shared" si="381"/>
        <v>202</v>
      </c>
      <c r="L4842">
        <f t="shared" si="382"/>
        <v>12</v>
      </c>
      <c r="M4842" t="s">
        <v>14</v>
      </c>
      <c r="N4842" s="20">
        <f t="shared" si="379"/>
        <v>7</v>
      </c>
      <c r="O4842" s="21">
        <f t="shared" si="378"/>
        <v>1.1644251482562872E-4</v>
      </c>
      <c r="P4842" s="29">
        <f>N4842*INDEX($H$47:$H$50,MATCH(M4842,'Mining Dmd Profile'!$G$47:$G$50,0))</f>
        <v>7</v>
      </c>
      <c r="Q4842" s="31">
        <f t="shared" si="380"/>
        <v>8.4652236952775437E-5</v>
      </c>
    </row>
    <row r="4843" spans="11:17" x14ac:dyDescent="0.2">
      <c r="K4843">
        <f t="shared" si="381"/>
        <v>202</v>
      </c>
      <c r="L4843">
        <f t="shared" si="382"/>
        <v>13</v>
      </c>
      <c r="M4843" t="s">
        <v>14</v>
      </c>
      <c r="N4843" s="20">
        <f t="shared" si="379"/>
        <v>7.5</v>
      </c>
      <c r="O4843" s="21">
        <f t="shared" si="378"/>
        <v>1.2475983731317363E-4</v>
      </c>
      <c r="P4843" s="29">
        <f>N4843*INDEX($H$47:$H$50,MATCH(M4843,'Mining Dmd Profile'!$G$47:$G$50,0))</f>
        <v>7.5</v>
      </c>
      <c r="Q4843" s="31">
        <f t="shared" si="380"/>
        <v>9.0698825306545115E-5</v>
      </c>
    </row>
    <row r="4844" spans="11:17" x14ac:dyDescent="0.2">
      <c r="K4844">
        <f t="shared" si="381"/>
        <v>202</v>
      </c>
      <c r="L4844">
        <f t="shared" si="382"/>
        <v>14</v>
      </c>
      <c r="M4844" t="s">
        <v>14</v>
      </c>
      <c r="N4844" s="20">
        <f t="shared" si="379"/>
        <v>8</v>
      </c>
      <c r="O4844" s="21">
        <f t="shared" si="378"/>
        <v>1.3307715980071856E-4</v>
      </c>
      <c r="P4844" s="29">
        <f>N4844*INDEX($H$47:$H$50,MATCH(M4844,'Mining Dmd Profile'!$G$47:$G$50,0))</f>
        <v>8</v>
      </c>
      <c r="Q4844" s="31">
        <f t="shared" si="380"/>
        <v>9.6745413660314779E-5</v>
      </c>
    </row>
    <row r="4845" spans="11:17" x14ac:dyDescent="0.2">
      <c r="K4845">
        <f t="shared" si="381"/>
        <v>202</v>
      </c>
      <c r="L4845">
        <f t="shared" si="382"/>
        <v>15</v>
      </c>
      <c r="M4845" t="s">
        <v>14</v>
      </c>
      <c r="N4845" s="20">
        <f t="shared" si="379"/>
        <v>8.1</v>
      </c>
      <c r="O4845" s="21">
        <f t="shared" si="378"/>
        <v>1.3474062429822754E-4</v>
      </c>
      <c r="P4845" s="29">
        <f>N4845*INDEX($H$47:$H$50,MATCH(M4845,'Mining Dmd Profile'!$G$47:$G$50,0))</f>
        <v>8.1</v>
      </c>
      <c r="Q4845" s="31">
        <f t="shared" si="380"/>
        <v>9.795473133106872E-5</v>
      </c>
    </row>
    <row r="4846" spans="11:17" x14ac:dyDescent="0.2">
      <c r="K4846">
        <f t="shared" si="381"/>
        <v>202</v>
      </c>
      <c r="L4846">
        <f t="shared" si="382"/>
        <v>16</v>
      </c>
      <c r="M4846" t="s">
        <v>14</v>
      </c>
      <c r="N4846" s="20">
        <f t="shared" si="379"/>
        <v>7.7</v>
      </c>
      <c r="O4846" s="21">
        <f t="shared" si="378"/>
        <v>1.2808676630819162E-4</v>
      </c>
      <c r="P4846" s="29">
        <f>N4846*INDEX($H$47:$H$50,MATCH(M4846,'Mining Dmd Profile'!$G$47:$G$50,0))</f>
        <v>7.7</v>
      </c>
      <c r="Q4846" s="31">
        <f t="shared" si="380"/>
        <v>9.3117460648052983E-5</v>
      </c>
    </row>
    <row r="4847" spans="11:17" x14ac:dyDescent="0.2">
      <c r="K4847">
        <f t="shared" si="381"/>
        <v>202</v>
      </c>
      <c r="L4847">
        <f t="shared" si="382"/>
        <v>17</v>
      </c>
      <c r="M4847" t="s">
        <v>14</v>
      </c>
      <c r="N4847" s="20">
        <f t="shared" si="379"/>
        <v>7.3</v>
      </c>
      <c r="O4847" s="21">
        <f t="shared" si="378"/>
        <v>1.2143290831815567E-4</v>
      </c>
      <c r="P4847" s="29">
        <f>N4847*INDEX($H$47:$H$50,MATCH(M4847,'Mining Dmd Profile'!$G$47:$G$50,0))</f>
        <v>7.3</v>
      </c>
      <c r="Q4847" s="31">
        <f t="shared" si="380"/>
        <v>8.8280189965037233E-5</v>
      </c>
    </row>
    <row r="4848" spans="11:17" x14ac:dyDescent="0.2">
      <c r="K4848">
        <f t="shared" si="381"/>
        <v>202</v>
      </c>
      <c r="L4848">
        <f t="shared" si="382"/>
        <v>18</v>
      </c>
      <c r="M4848" t="s">
        <v>14</v>
      </c>
      <c r="N4848" s="20">
        <f t="shared" si="379"/>
        <v>7</v>
      </c>
      <c r="O4848" s="21">
        <f t="shared" si="378"/>
        <v>1.1644251482562872E-4</v>
      </c>
      <c r="P4848" s="29">
        <f>N4848*INDEX($H$47:$H$50,MATCH(M4848,'Mining Dmd Profile'!$G$47:$G$50,0))</f>
        <v>7</v>
      </c>
      <c r="Q4848" s="31">
        <f t="shared" si="380"/>
        <v>8.4652236952775437E-5</v>
      </c>
    </row>
    <row r="4849" spans="11:17" x14ac:dyDescent="0.2">
      <c r="K4849">
        <f t="shared" si="381"/>
        <v>202</v>
      </c>
      <c r="L4849">
        <f t="shared" si="382"/>
        <v>19</v>
      </c>
      <c r="M4849" t="s">
        <v>14</v>
      </c>
      <c r="N4849" s="20">
        <f t="shared" si="379"/>
        <v>7.3</v>
      </c>
      <c r="O4849" s="21">
        <f t="shared" si="378"/>
        <v>1.2143290831815567E-4</v>
      </c>
      <c r="P4849" s="29">
        <f>N4849*INDEX($H$47:$H$50,MATCH(M4849,'Mining Dmd Profile'!$G$47:$G$50,0))</f>
        <v>7.3</v>
      </c>
      <c r="Q4849" s="31">
        <f t="shared" si="380"/>
        <v>8.8280189965037233E-5</v>
      </c>
    </row>
    <row r="4850" spans="11:17" x14ac:dyDescent="0.2">
      <c r="K4850">
        <f t="shared" si="381"/>
        <v>202</v>
      </c>
      <c r="L4850">
        <f t="shared" si="382"/>
        <v>20</v>
      </c>
      <c r="M4850" t="s">
        <v>14</v>
      </c>
      <c r="N4850" s="20">
        <f t="shared" si="379"/>
        <v>7.7</v>
      </c>
      <c r="O4850" s="21">
        <f t="shared" si="378"/>
        <v>1.2808676630819162E-4</v>
      </c>
      <c r="P4850" s="29">
        <f>N4850*INDEX($H$47:$H$50,MATCH(M4850,'Mining Dmd Profile'!$G$47:$G$50,0))</f>
        <v>7.7</v>
      </c>
      <c r="Q4850" s="31">
        <f t="shared" si="380"/>
        <v>9.3117460648052983E-5</v>
      </c>
    </row>
    <row r="4851" spans="11:17" x14ac:dyDescent="0.2">
      <c r="K4851">
        <f t="shared" si="381"/>
        <v>202</v>
      </c>
      <c r="L4851">
        <f t="shared" si="382"/>
        <v>21</v>
      </c>
      <c r="M4851" t="s">
        <v>14</v>
      </c>
      <c r="N4851" s="20">
        <f t="shared" si="379"/>
        <v>8</v>
      </c>
      <c r="O4851" s="21">
        <f t="shared" si="378"/>
        <v>1.3307715980071856E-4</v>
      </c>
      <c r="P4851" s="29">
        <f>N4851*INDEX($H$47:$H$50,MATCH(M4851,'Mining Dmd Profile'!$G$47:$G$50,0))</f>
        <v>8</v>
      </c>
      <c r="Q4851" s="31">
        <f t="shared" si="380"/>
        <v>9.6745413660314779E-5</v>
      </c>
    </row>
    <row r="4852" spans="11:17" x14ac:dyDescent="0.2">
      <c r="K4852">
        <f t="shared" si="381"/>
        <v>202</v>
      </c>
      <c r="L4852">
        <f t="shared" si="382"/>
        <v>22</v>
      </c>
      <c r="M4852" t="s">
        <v>14</v>
      </c>
      <c r="N4852" s="20">
        <f t="shared" si="379"/>
        <v>8</v>
      </c>
      <c r="O4852" s="21">
        <f t="shared" si="378"/>
        <v>1.3307715980071856E-4</v>
      </c>
      <c r="P4852" s="29">
        <f>N4852*INDEX($H$47:$H$50,MATCH(M4852,'Mining Dmd Profile'!$G$47:$G$50,0))</f>
        <v>8</v>
      </c>
      <c r="Q4852" s="31">
        <f t="shared" si="380"/>
        <v>9.6745413660314779E-5</v>
      </c>
    </row>
    <row r="4853" spans="11:17" x14ac:dyDescent="0.2">
      <c r="K4853">
        <f t="shared" si="381"/>
        <v>202</v>
      </c>
      <c r="L4853">
        <f t="shared" si="382"/>
        <v>23</v>
      </c>
      <c r="M4853" t="s">
        <v>14</v>
      </c>
      <c r="N4853" s="20">
        <f t="shared" si="379"/>
        <v>8</v>
      </c>
      <c r="O4853" s="21">
        <f t="shared" si="378"/>
        <v>1.3307715980071856E-4</v>
      </c>
      <c r="P4853" s="29">
        <f>N4853*INDEX($H$47:$H$50,MATCH(M4853,'Mining Dmd Profile'!$G$47:$G$50,0))</f>
        <v>8</v>
      </c>
      <c r="Q4853" s="31">
        <f t="shared" si="380"/>
        <v>9.6745413660314779E-5</v>
      </c>
    </row>
    <row r="4854" spans="11:17" x14ac:dyDescent="0.2">
      <c r="K4854">
        <f t="shared" si="381"/>
        <v>202</v>
      </c>
      <c r="L4854">
        <f t="shared" si="382"/>
        <v>24</v>
      </c>
      <c r="M4854" t="s">
        <v>14</v>
      </c>
      <c r="N4854" s="20">
        <f t="shared" si="379"/>
        <v>8</v>
      </c>
      <c r="O4854" s="21">
        <f t="shared" si="378"/>
        <v>1.3307715980071856E-4</v>
      </c>
      <c r="P4854" s="29">
        <f>N4854*INDEX($H$47:$H$50,MATCH(M4854,'Mining Dmd Profile'!$G$47:$G$50,0))</f>
        <v>8</v>
      </c>
      <c r="Q4854" s="31">
        <f t="shared" si="380"/>
        <v>9.6745413660314779E-5</v>
      </c>
    </row>
    <row r="4855" spans="11:17" x14ac:dyDescent="0.2">
      <c r="K4855">
        <f t="shared" si="381"/>
        <v>203</v>
      </c>
      <c r="L4855">
        <f t="shared" si="382"/>
        <v>1</v>
      </c>
      <c r="M4855" t="s">
        <v>14</v>
      </c>
      <c r="N4855" s="20">
        <f t="shared" si="379"/>
        <v>7</v>
      </c>
      <c r="O4855" s="21">
        <f t="shared" si="378"/>
        <v>1.1644251482562872E-4</v>
      </c>
      <c r="P4855" s="29">
        <f>N4855*INDEX($H$47:$H$50,MATCH(M4855,'Mining Dmd Profile'!$G$47:$G$50,0))</f>
        <v>7</v>
      </c>
      <c r="Q4855" s="31">
        <f t="shared" si="380"/>
        <v>8.4652236952775437E-5</v>
      </c>
    </row>
    <row r="4856" spans="11:17" x14ac:dyDescent="0.2">
      <c r="K4856">
        <f t="shared" si="381"/>
        <v>203</v>
      </c>
      <c r="L4856">
        <f t="shared" si="382"/>
        <v>2</v>
      </c>
      <c r="M4856" t="s">
        <v>14</v>
      </c>
      <c r="N4856" s="20">
        <f t="shared" si="379"/>
        <v>6.5</v>
      </c>
      <c r="O4856" s="21">
        <f t="shared" si="378"/>
        <v>1.0812519233808381E-4</v>
      </c>
      <c r="P4856" s="29">
        <f>N4856*INDEX($H$47:$H$50,MATCH(M4856,'Mining Dmd Profile'!$G$47:$G$50,0))</f>
        <v>6.5</v>
      </c>
      <c r="Q4856" s="31">
        <f t="shared" si="380"/>
        <v>7.8605648599005759E-5</v>
      </c>
    </row>
    <row r="4857" spans="11:17" x14ac:dyDescent="0.2">
      <c r="K4857">
        <f t="shared" si="381"/>
        <v>203</v>
      </c>
      <c r="L4857">
        <f t="shared" si="382"/>
        <v>3</v>
      </c>
      <c r="M4857" t="s">
        <v>14</v>
      </c>
      <c r="N4857" s="20">
        <f t="shared" si="379"/>
        <v>6</v>
      </c>
      <c r="O4857" s="21">
        <f t="shared" si="378"/>
        <v>9.9807869850538917E-5</v>
      </c>
      <c r="P4857" s="29">
        <f>N4857*INDEX($H$47:$H$50,MATCH(M4857,'Mining Dmd Profile'!$G$47:$G$50,0))</f>
        <v>6</v>
      </c>
      <c r="Q4857" s="31">
        <f t="shared" si="380"/>
        <v>7.2559060245236094E-5</v>
      </c>
    </row>
    <row r="4858" spans="11:17" x14ac:dyDescent="0.2">
      <c r="K4858">
        <f t="shared" si="381"/>
        <v>203</v>
      </c>
      <c r="L4858">
        <f t="shared" si="382"/>
        <v>4</v>
      </c>
      <c r="M4858" t="s">
        <v>14</v>
      </c>
      <c r="N4858" s="20">
        <f t="shared" si="379"/>
        <v>5.5</v>
      </c>
      <c r="O4858" s="21">
        <f t="shared" si="378"/>
        <v>9.1490547362994007E-5</v>
      </c>
      <c r="P4858" s="29">
        <f>N4858*INDEX($H$47:$H$50,MATCH(M4858,'Mining Dmd Profile'!$G$47:$G$50,0))</f>
        <v>5.5</v>
      </c>
      <c r="Q4858" s="31">
        <f t="shared" si="380"/>
        <v>6.6512471891466417E-5</v>
      </c>
    </row>
    <row r="4859" spans="11:17" x14ac:dyDescent="0.2">
      <c r="K4859">
        <f t="shared" si="381"/>
        <v>203</v>
      </c>
      <c r="L4859">
        <f t="shared" si="382"/>
        <v>5</v>
      </c>
      <c r="M4859" t="s">
        <v>14</v>
      </c>
      <c r="N4859" s="20">
        <f t="shared" si="379"/>
        <v>5.5</v>
      </c>
      <c r="O4859" s="21">
        <f t="shared" si="378"/>
        <v>9.1490547362994007E-5</v>
      </c>
      <c r="P4859" s="29">
        <f>N4859*INDEX($H$47:$H$50,MATCH(M4859,'Mining Dmd Profile'!$G$47:$G$50,0))</f>
        <v>5.5</v>
      </c>
      <c r="Q4859" s="31">
        <f t="shared" si="380"/>
        <v>6.6512471891466417E-5</v>
      </c>
    </row>
    <row r="4860" spans="11:17" x14ac:dyDescent="0.2">
      <c r="K4860">
        <f t="shared" si="381"/>
        <v>203</v>
      </c>
      <c r="L4860">
        <f t="shared" si="382"/>
        <v>6</v>
      </c>
      <c r="M4860" t="s">
        <v>14</v>
      </c>
      <c r="N4860" s="20">
        <f t="shared" si="379"/>
        <v>5.5</v>
      </c>
      <c r="O4860" s="21">
        <f t="shared" si="378"/>
        <v>9.1490547362994007E-5</v>
      </c>
      <c r="P4860" s="29">
        <f>N4860*INDEX($H$47:$H$50,MATCH(M4860,'Mining Dmd Profile'!$G$47:$G$50,0))</f>
        <v>5.5</v>
      </c>
      <c r="Q4860" s="31">
        <f t="shared" si="380"/>
        <v>6.6512471891466417E-5</v>
      </c>
    </row>
    <row r="4861" spans="11:17" x14ac:dyDescent="0.2">
      <c r="K4861">
        <f t="shared" si="381"/>
        <v>203</v>
      </c>
      <c r="L4861">
        <f t="shared" si="382"/>
        <v>7</v>
      </c>
      <c r="M4861" t="s">
        <v>14</v>
      </c>
      <c r="N4861" s="20">
        <f t="shared" si="379"/>
        <v>5.5</v>
      </c>
      <c r="O4861" s="21">
        <f t="shared" si="378"/>
        <v>9.1490547362994007E-5</v>
      </c>
      <c r="P4861" s="29">
        <f>N4861*INDEX($H$47:$H$50,MATCH(M4861,'Mining Dmd Profile'!$G$47:$G$50,0))</f>
        <v>5.5</v>
      </c>
      <c r="Q4861" s="31">
        <f t="shared" si="380"/>
        <v>6.6512471891466417E-5</v>
      </c>
    </row>
    <row r="4862" spans="11:17" x14ac:dyDescent="0.2">
      <c r="K4862">
        <f t="shared" si="381"/>
        <v>203</v>
      </c>
      <c r="L4862">
        <f t="shared" si="382"/>
        <v>8</v>
      </c>
      <c r="M4862" t="s">
        <v>14</v>
      </c>
      <c r="N4862" s="20">
        <f t="shared" si="379"/>
        <v>5.5</v>
      </c>
      <c r="O4862" s="21">
        <f t="shared" si="378"/>
        <v>9.1490547362994007E-5</v>
      </c>
      <c r="P4862" s="29">
        <f>N4862*INDEX($H$47:$H$50,MATCH(M4862,'Mining Dmd Profile'!$G$47:$G$50,0))</f>
        <v>5.5</v>
      </c>
      <c r="Q4862" s="31">
        <f t="shared" si="380"/>
        <v>6.6512471891466417E-5</v>
      </c>
    </row>
    <row r="4863" spans="11:17" x14ac:dyDescent="0.2">
      <c r="K4863">
        <f t="shared" si="381"/>
        <v>203</v>
      </c>
      <c r="L4863">
        <f t="shared" si="382"/>
        <v>9</v>
      </c>
      <c r="M4863" t="s">
        <v>14</v>
      </c>
      <c r="N4863" s="20">
        <f t="shared" si="379"/>
        <v>5.5</v>
      </c>
      <c r="O4863" s="21">
        <f t="shared" si="378"/>
        <v>9.1490547362994007E-5</v>
      </c>
      <c r="P4863" s="29">
        <f>N4863*INDEX($H$47:$H$50,MATCH(M4863,'Mining Dmd Profile'!$G$47:$G$50,0))</f>
        <v>5.5</v>
      </c>
      <c r="Q4863" s="31">
        <f t="shared" si="380"/>
        <v>6.6512471891466417E-5</v>
      </c>
    </row>
    <row r="4864" spans="11:17" x14ac:dyDescent="0.2">
      <c r="K4864">
        <f t="shared" si="381"/>
        <v>203</v>
      </c>
      <c r="L4864">
        <f t="shared" si="382"/>
        <v>10</v>
      </c>
      <c r="M4864" t="s">
        <v>14</v>
      </c>
      <c r="N4864" s="20">
        <f t="shared" si="379"/>
        <v>6</v>
      </c>
      <c r="O4864" s="21">
        <f t="shared" si="378"/>
        <v>9.9807869850538917E-5</v>
      </c>
      <c r="P4864" s="29">
        <f>N4864*INDEX($H$47:$H$50,MATCH(M4864,'Mining Dmd Profile'!$G$47:$G$50,0))</f>
        <v>6</v>
      </c>
      <c r="Q4864" s="31">
        <f t="shared" si="380"/>
        <v>7.2559060245236094E-5</v>
      </c>
    </row>
    <row r="4865" spans="11:17" x14ac:dyDescent="0.2">
      <c r="K4865">
        <f t="shared" si="381"/>
        <v>203</v>
      </c>
      <c r="L4865">
        <f t="shared" si="382"/>
        <v>11</v>
      </c>
      <c r="M4865" t="s">
        <v>14</v>
      </c>
      <c r="N4865" s="20">
        <f t="shared" si="379"/>
        <v>6.6</v>
      </c>
      <c r="O4865" s="21">
        <f t="shared" si="378"/>
        <v>1.0978865683559279E-4</v>
      </c>
      <c r="P4865" s="29">
        <f>N4865*INDEX($H$47:$H$50,MATCH(M4865,'Mining Dmd Profile'!$G$47:$G$50,0))</f>
        <v>6.6</v>
      </c>
      <c r="Q4865" s="31">
        <f t="shared" si="380"/>
        <v>7.98149662697597E-5</v>
      </c>
    </row>
    <row r="4866" spans="11:17" x14ac:dyDescent="0.2">
      <c r="K4866">
        <f t="shared" si="381"/>
        <v>203</v>
      </c>
      <c r="L4866">
        <f t="shared" si="382"/>
        <v>12</v>
      </c>
      <c r="M4866" t="s">
        <v>14</v>
      </c>
      <c r="N4866" s="20">
        <f t="shared" si="379"/>
        <v>7</v>
      </c>
      <c r="O4866" s="21">
        <f t="shared" si="378"/>
        <v>1.1644251482562872E-4</v>
      </c>
      <c r="P4866" s="29">
        <f>N4866*INDEX($H$47:$H$50,MATCH(M4866,'Mining Dmd Profile'!$G$47:$G$50,0))</f>
        <v>7</v>
      </c>
      <c r="Q4866" s="31">
        <f t="shared" si="380"/>
        <v>8.4652236952775437E-5</v>
      </c>
    </row>
    <row r="4867" spans="11:17" x14ac:dyDescent="0.2">
      <c r="K4867">
        <f t="shared" si="381"/>
        <v>203</v>
      </c>
      <c r="L4867">
        <f t="shared" si="382"/>
        <v>13</v>
      </c>
      <c r="M4867" t="s">
        <v>14</v>
      </c>
      <c r="N4867" s="20">
        <f t="shared" si="379"/>
        <v>7.5</v>
      </c>
      <c r="O4867" s="21">
        <f t="shared" si="378"/>
        <v>1.2475983731317363E-4</v>
      </c>
      <c r="P4867" s="29">
        <f>N4867*INDEX($H$47:$H$50,MATCH(M4867,'Mining Dmd Profile'!$G$47:$G$50,0))</f>
        <v>7.5</v>
      </c>
      <c r="Q4867" s="31">
        <f t="shared" si="380"/>
        <v>9.0698825306545115E-5</v>
      </c>
    </row>
    <row r="4868" spans="11:17" x14ac:dyDescent="0.2">
      <c r="K4868">
        <f t="shared" si="381"/>
        <v>203</v>
      </c>
      <c r="L4868">
        <f t="shared" si="382"/>
        <v>14</v>
      </c>
      <c r="M4868" t="s">
        <v>14</v>
      </c>
      <c r="N4868" s="20">
        <f t="shared" si="379"/>
        <v>8</v>
      </c>
      <c r="O4868" s="21">
        <f t="shared" si="378"/>
        <v>1.3307715980071856E-4</v>
      </c>
      <c r="P4868" s="29">
        <f>N4868*INDEX($H$47:$H$50,MATCH(M4868,'Mining Dmd Profile'!$G$47:$G$50,0))</f>
        <v>8</v>
      </c>
      <c r="Q4868" s="31">
        <f t="shared" si="380"/>
        <v>9.6745413660314779E-5</v>
      </c>
    </row>
    <row r="4869" spans="11:17" x14ac:dyDescent="0.2">
      <c r="K4869">
        <f t="shared" si="381"/>
        <v>203</v>
      </c>
      <c r="L4869">
        <f t="shared" si="382"/>
        <v>15</v>
      </c>
      <c r="M4869" t="s">
        <v>14</v>
      </c>
      <c r="N4869" s="20">
        <f t="shared" si="379"/>
        <v>8.1</v>
      </c>
      <c r="O4869" s="21">
        <f t="shared" si="378"/>
        <v>1.3474062429822754E-4</v>
      </c>
      <c r="P4869" s="29">
        <f>N4869*INDEX($H$47:$H$50,MATCH(M4869,'Mining Dmd Profile'!$G$47:$G$50,0))</f>
        <v>8.1</v>
      </c>
      <c r="Q4869" s="31">
        <f t="shared" si="380"/>
        <v>9.795473133106872E-5</v>
      </c>
    </row>
    <row r="4870" spans="11:17" x14ac:dyDescent="0.2">
      <c r="K4870">
        <f t="shared" si="381"/>
        <v>203</v>
      </c>
      <c r="L4870">
        <f t="shared" si="382"/>
        <v>16</v>
      </c>
      <c r="M4870" t="s">
        <v>14</v>
      </c>
      <c r="N4870" s="20">
        <f t="shared" si="379"/>
        <v>7.7</v>
      </c>
      <c r="O4870" s="21">
        <f t="shared" si="378"/>
        <v>1.2808676630819162E-4</v>
      </c>
      <c r="P4870" s="29">
        <f>N4870*INDEX($H$47:$H$50,MATCH(M4870,'Mining Dmd Profile'!$G$47:$G$50,0))</f>
        <v>7.7</v>
      </c>
      <c r="Q4870" s="31">
        <f t="shared" si="380"/>
        <v>9.3117460648052983E-5</v>
      </c>
    </row>
    <row r="4871" spans="11:17" x14ac:dyDescent="0.2">
      <c r="K4871">
        <f t="shared" si="381"/>
        <v>203</v>
      </c>
      <c r="L4871">
        <f t="shared" si="382"/>
        <v>17</v>
      </c>
      <c r="M4871" t="s">
        <v>14</v>
      </c>
      <c r="N4871" s="20">
        <f t="shared" si="379"/>
        <v>7.3</v>
      </c>
      <c r="O4871" s="21">
        <f t="shared" ref="O4871:O4934" si="383">N4871/$N$5</f>
        <v>1.2143290831815567E-4</v>
      </c>
      <c r="P4871" s="29">
        <f>N4871*INDEX($H$47:$H$50,MATCH(M4871,'Mining Dmd Profile'!$G$47:$G$50,0))</f>
        <v>7.3</v>
      </c>
      <c r="Q4871" s="31">
        <f t="shared" si="380"/>
        <v>8.8280189965037233E-5</v>
      </c>
    </row>
    <row r="4872" spans="11:17" x14ac:dyDescent="0.2">
      <c r="K4872">
        <f t="shared" si="381"/>
        <v>203</v>
      </c>
      <c r="L4872">
        <f t="shared" si="382"/>
        <v>18</v>
      </c>
      <c r="M4872" t="s">
        <v>14</v>
      </c>
      <c r="N4872" s="20">
        <f t="shared" ref="N4872:N4935" si="384">INDEX($H$7:$H$30,MATCH($L4872,$C$7:$C$30,0))</f>
        <v>7</v>
      </c>
      <c r="O4872" s="21">
        <f t="shared" si="383"/>
        <v>1.1644251482562872E-4</v>
      </c>
      <c r="P4872" s="29">
        <f>N4872*INDEX($H$47:$H$50,MATCH(M4872,'Mining Dmd Profile'!$G$47:$G$50,0))</f>
        <v>7</v>
      </c>
      <c r="Q4872" s="31">
        <f t="shared" ref="Q4872:Q4935" si="385">P4872/$P$5</f>
        <v>8.4652236952775437E-5</v>
      </c>
    </row>
    <row r="4873" spans="11:17" x14ac:dyDescent="0.2">
      <c r="K4873">
        <f t="shared" ref="K4873:K4936" si="386">IF(L4872=24,K4872+1,K4872)</f>
        <v>203</v>
      </c>
      <c r="L4873">
        <f t="shared" ref="L4873:L4936" si="387">IF(L4872=24,1,L4872+1)</f>
        <v>19</v>
      </c>
      <c r="M4873" t="s">
        <v>14</v>
      </c>
      <c r="N4873" s="20">
        <f t="shared" si="384"/>
        <v>7.3</v>
      </c>
      <c r="O4873" s="21">
        <f t="shared" si="383"/>
        <v>1.2143290831815567E-4</v>
      </c>
      <c r="P4873" s="29">
        <f>N4873*INDEX($H$47:$H$50,MATCH(M4873,'Mining Dmd Profile'!$G$47:$G$50,0))</f>
        <v>7.3</v>
      </c>
      <c r="Q4873" s="31">
        <f t="shared" si="385"/>
        <v>8.8280189965037233E-5</v>
      </c>
    </row>
    <row r="4874" spans="11:17" x14ac:dyDescent="0.2">
      <c r="K4874">
        <f t="shared" si="386"/>
        <v>203</v>
      </c>
      <c r="L4874">
        <f t="shared" si="387"/>
        <v>20</v>
      </c>
      <c r="M4874" t="s">
        <v>14</v>
      </c>
      <c r="N4874" s="20">
        <f t="shared" si="384"/>
        <v>7.7</v>
      </c>
      <c r="O4874" s="21">
        <f t="shared" si="383"/>
        <v>1.2808676630819162E-4</v>
      </c>
      <c r="P4874" s="29">
        <f>N4874*INDEX($H$47:$H$50,MATCH(M4874,'Mining Dmd Profile'!$G$47:$G$50,0))</f>
        <v>7.7</v>
      </c>
      <c r="Q4874" s="31">
        <f t="shared" si="385"/>
        <v>9.3117460648052983E-5</v>
      </c>
    </row>
    <row r="4875" spans="11:17" x14ac:dyDescent="0.2">
      <c r="K4875">
        <f t="shared" si="386"/>
        <v>203</v>
      </c>
      <c r="L4875">
        <f t="shared" si="387"/>
        <v>21</v>
      </c>
      <c r="M4875" t="s">
        <v>14</v>
      </c>
      <c r="N4875" s="20">
        <f t="shared" si="384"/>
        <v>8</v>
      </c>
      <c r="O4875" s="21">
        <f t="shared" si="383"/>
        <v>1.3307715980071856E-4</v>
      </c>
      <c r="P4875" s="29">
        <f>N4875*INDEX($H$47:$H$50,MATCH(M4875,'Mining Dmd Profile'!$G$47:$G$50,0))</f>
        <v>8</v>
      </c>
      <c r="Q4875" s="31">
        <f t="shared" si="385"/>
        <v>9.6745413660314779E-5</v>
      </c>
    </row>
    <row r="4876" spans="11:17" x14ac:dyDescent="0.2">
      <c r="K4876">
        <f t="shared" si="386"/>
        <v>203</v>
      </c>
      <c r="L4876">
        <f t="shared" si="387"/>
        <v>22</v>
      </c>
      <c r="M4876" t="s">
        <v>14</v>
      </c>
      <c r="N4876" s="20">
        <f t="shared" si="384"/>
        <v>8</v>
      </c>
      <c r="O4876" s="21">
        <f t="shared" si="383"/>
        <v>1.3307715980071856E-4</v>
      </c>
      <c r="P4876" s="29">
        <f>N4876*INDEX($H$47:$H$50,MATCH(M4876,'Mining Dmd Profile'!$G$47:$G$50,0))</f>
        <v>8</v>
      </c>
      <c r="Q4876" s="31">
        <f t="shared" si="385"/>
        <v>9.6745413660314779E-5</v>
      </c>
    </row>
    <row r="4877" spans="11:17" x14ac:dyDescent="0.2">
      <c r="K4877">
        <f t="shared" si="386"/>
        <v>203</v>
      </c>
      <c r="L4877">
        <f t="shared" si="387"/>
        <v>23</v>
      </c>
      <c r="M4877" t="s">
        <v>14</v>
      </c>
      <c r="N4877" s="20">
        <f t="shared" si="384"/>
        <v>8</v>
      </c>
      <c r="O4877" s="21">
        <f t="shared" si="383"/>
        <v>1.3307715980071856E-4</v>
      </c>
      <c r="P4877" s="29">
        <f>N4877*INDEX($H$47:$H$50,MATCH(M4877,'Mining Dmd Profile'!$G$47:$G$50,0))</f>
        <v>8</v>
      </c>
      <c r="Q4877" s="31">
        <f t="shared" si="385"/>
        <v>9.6745413660314779E-5</v>
      </c>
    </row>
    <row r="4878" spans="11:17" x14ac:dyDescent="0.2">
      <c r="K4878">
        <f t="shared" si="386"/>
        <v>203</v>
      </c>
      <c r="L4878">
        <f t="shared" si="387"/>
        <v>24</v>
      </c>
      <c r="M4878" t="s">
        <v>14</v>
      </c>
      <c r="N4878" s="20">
        <f t="shared" si="384"/>
        <v>8</v>
      </c>
      <c r="O4878" s="21">
        <f t="shared" si="383"/>
        <v>1.3307715980071856E-4</v>
      </c>
      <c r="P4878" s="29">
        <f>N4878*INDEX($H$47:$H$50,MATCH(M4878,'Mining Dmd Profile'!$G$47:$G$50,0))</f>
        <v>8</v>
      </c>
      <c r="Q4878" s="31">
        <f t="shared" si="385"/>
        <v>9.6745413660314779E-5</v>
      </c>
    </row>
    <row r="4879" spans="11:17" x14ac:dyDescent="0.2">
      <c r="K4879">
        <f t="shared" si="386"/>
        <v>204</v>
      </c>
      <c r="L4879">
        <f t="shared" si="387"/>
        <v>1</v>
      </c>
      <c r="M4879" t="s">
        <v>14</v>
      </c>
      <c r="N4879" s="20">
        <f t="shared" si="384"/>
        <v>7</v>
      </c>
      <c r="O4879" s="21">
        <f t="shared" si="383"/>
        <v>1.1644251482562872E-4</v>
      </c>
      <c r="P4879" s="29">
        <f>N4879*INDEX($H$47:$H$50,MATCH(M4879,'Mining Dmd Profile'!$G$47:$G$50,0))</f>
        <v>7</v>
      </c>
      <c r="Q4879" s="31">
        <f t="shared" si="385"/>
        <v>8.4652236952775437E-5</v>
      </c>
    </row>
    <row r="4880" spans="11:17" x14ac:dyDescent="0.2">
      <c r="K4880">
        <f t="shared" si="386"/>
        <v>204</v>
      </c>
      <c r="L4880">
        <f t="shared" si="387"/>
        <v>2</v>
      </c>
      <c r="M4880" t="s">
        <v>14</v>
      </c>
      <c r="N4880" s="20">
        <f t="shared" si="384"/>
        <v>6.5</v>
      </c>
      <c r="O4880" s="21">
        <f t="shared" si="383"/>
        <v>1.0812519233808381E-4</v>
      </c>
      <c r="P4880" s="29">
        <f>N4880*INDEX($H$47:$H$50,MATCH(M4880,'Mining Dmd Profile'!$G$47:$G$50,0))</f>
        <v>6.5</v>
      </c>
      <c r="Q4880" s="31">
        <f t="shared" si="385"/>
        <v>7.8605648599005759E-5</v>
      </c>
    </row>
    <row r="4881" spans="11:17" x14ac:dyDescent="0.2">
      <c r="K4881">
        <f t="shared" si="386"/>
        <v>204</v>
      </c>
      <c r="L4881">
        <f t="shared" si="387"/>
        <v>3</v>
      </c>
      <c r="M4881" t="s">
        <v>14</v>
      </c>
      <c r="N4881" s="20">
        <f t="shared" si="384"/>
        <v>6</v>
      </c>
      <c r="O4881" s="21">
        <f t="shared" si="383"/>
        <v>9.9807869850538917E-5</v>
      </c>
      <c r="P4881" s="29">
        <f>N4881*INDEX($H$47:$H$50,MATCH(M4881,'Mining Dmd Profile'!$G$47:$G$50,0))</f>
        <v>6</v>
      </c>
      <c r="Q4881" s="31">
        <f t="shared" si="385"/>
        <v>7.2559060245236094E-5</v>
      </c>
    </row>
    <row r="4882" spans="11:17" x14ac:dyDescent="0.2">
      <c r="K4882">
        <f t="shared" si="386"/>
        <v>204</v>
      </c>
      <c r="L4882">
        <f t="shared" si="387"/>
        <v>4</v>
      </c>
      <c r="M4882" t="s">
        <v>14</v>
      </c>
      <c r="N4882" s="20">
        <f t="shared" si="384"/>
        <v>5.5</v>
      </c>
      <c r="O4882" s="21">
        <f t="shared" si="383"/>
        <v>9.1490547362994007E-5</v>
      </c>
      <c r="P4882" s="29">
        <f>N4882*INDEX($H$47:$H$50,MATCH(M4882,'Mining Dmd Profile'!$G$47:$G$50,0))</f>
        <v>5.5</v>
      </c>
      <c r="Q4882" s="31">
        <f t="shared" si="385"/>
        <v>6.6512471891466417E-5</v>
      </c>
    </row>
    <row r="4883" spans="11:17" x14ac:dyDescent="0.2">
      <c r="K4883">
        <f t="shared" si="386"/>
        <v>204</v>
      </c>
      <c r="L4883">
        <f t="shared" si="387"/>
        <v>5</v>
      </c>
      <c r="M4883" t="s">
        <v>14</v>
      </c>
      <c r="N4883" s="20">
        <f t="shared" si="384"/>
        <v>5.5</v>
      </c>
      <c r="O4883" s="21">
        <f t="shared" si="383"/>
        <v>9.1490547362994007E-5</v>
      </c>
      <c r="P4883" s="29">
        <f>N4883*INDEX($H$47:$H$50,MATCH(M4883,'Mining Dmd Profile'!$G$47:$G$50,0))</f>
        <v>5.5</v>
      </c>
      <c r="Q4883" s="31">
        <f t="shared" si="385"/>
        <v>6.6512471891466417E-5</v>
      </c>
    </row>
    <row r="4884" spans="11:17" x14ac:dyDescent="0.2">
      <c r="K4884">
        <f t="shared" si="386"/>
        <v>204</v>
      </c>
      <c r="L4884">
        <f t="shared" si="387"/>
        <v>6</v>
      </c>
      <c r="M4884" t="s">
        <v>14</v>
      </c>
      <c r="N4884" s="20">
        <f t="shared" si="384"/>
        <v>5.5</v>
      </c>
      <c r="O4884" s="21">
        <f t="shared" si="383"/>
        <v>9.1490547362994007E-5</v>
      </c>
      <c r="P4884" s="29">
        <f>N4884*INDEX($H$47:$H$50,MATCH(M4884,'Mining Dmd Profile'!$G$47:$G$50,0))</f>
        <v>5.5</v>
      </c>
      <c r="Q4884" s="31">
        <f t="shared" si="385"/>
        <v>6.6512471891466417E-5</v>
      </c>
    </row>
    <row r="4885" spans="11:17" x14ac:dyDescent="0.2">
      <c r="K4885">
        <f t="shared" si="386"/>
        <v>204</v>
      </c>
      <c r="L4885">
        <f t="shared" si="387"/>
        <v>7</v>
      </c>
      <c r="M4885" t="s">
        <v>14</v>
      </c>
      <c r="N4885" s="20">
        <f t="shared" si="384"/>
        <v>5.5</v>
      </c>
      <c r="O4885" s="21">
        <f t="shared" si="383"/>
        <v>9.1490547362994007E-5</v>
      </c>
      <c r="P4885" s="29">
        <f>N4885*INDEX($H$47:$H$50,MATCH(M4885,'Mining Dmd Profile'!$G$47:$G$50,0))</f>
        <v>5.5</v>
      </c>
      <c r="Q4885" s="31">
        <f t="shared" si="385"/>
        <v>6.6512471891466417E-5</v>
      </c>
    </row>
    <row r="4886" spans="11:17" x14ac:dyDescent="0.2">
      <c r="K4886">
        <f t="shared" si="386"/>
        <v>204</v>
      </c>
      <c r="L4886">
        <f t="shared" si="387"/>
        <v>8</v>
      </c>
      <c r="M4886" t="s">
        <v>14</v>
      </c>
      <c r="N4886" s="20">
        <f t="shared" si="384"/>
        <v>5.5</v>
      </c>
      <c r="O4886" s="21">
        <f t="shared" si="383"/>
        <v>9.1490547362994007E-5</v>
      </c>
      <c r="P4886" s="29">
        <f>N4886*INDEX($H$47:$H$50,MATCH(M4886,'Mining Dmd Profile'!$G$47:$G$50,0))</f>
        <v>5.5</v>
      </c>
      <c r="Q4886" s="31">
        <f t="shared" si="385"/>
        <v>6.6512471891466417E-5</v>
      </c>
    </row>
    <row r="4887" spans="11:17" x14ac:dyDescent="0.2">
      <c r="K4887">
        <f t="shared" si="386"/>
        <v>204</v>
      </c>
      <c r="L4887">
        <f t="shared" si="387"/>
        <v>9</v>
      </c>
      <c r="M4887" t="s">
        <v>14</v>
      </c>
      <c r="N4887" s="20">
        <f t="shared" si="384"/>
        <v>5.5</v>
      </c>
      <c r="O4887" s="21">
        <f t="shared" si="383"/>
        <v>9.1490547362994007E-5</v>
      </c>
      <c r="P4887" s="29">
        <f>N4887*INDEX($H$47:$H$50,MATCH(M4887,'Mining Dmd Profile'!$G$47:$G$50,0))</f>
        <v>5.5</v>
      </c>
      <c r="Q4887" s="31">
        <f t="shared" si="385"/>
        <v>6.6512471891466417E-5</v>
      </c>
    </row>
    <row r="4888" spans="11:17" x14ac:dyDescent="0.2">
      <c r="K4888">
        <f t="shared" si="386"/>
        <v>204</v>
      </c>
      <c r="L4888">
        <f t="shared" si="387"/>
        <v>10</v>
      </c>
      <c r="M4888" t="s">
        <v>14</v>
      </c>
      <c r="N4888" s="20">
        <f t="shared" si="384"/>
        <v>6</v>
      </c>
      <c r="O4888" s="21">
        <f t="shared" si="383"/>
        <v>9.9807869850538917E-5</v>
      </c>
      <c r="P4888" s="29">
        <f>N4888*INDEX($H$47:$H$50,MATCH(M4888,'Mining Dmd Profile'!$G$47:$G$50,0))</f>
        <v>6</v>
      </c>
      <c r="Q4888" s="31">
        <f t="shared" si="385"/>
        <v>7.2559060245236094E-5</v>
      </c>
    </row>
    <row r="4889" spans="11:17" x14ac:dyDescent="0.2">
      <c r="K4889">
        <f t="shared" si="386"/>
        <v>204</v>
      </c>
      <c r="L4889">
        <f t="shared" si="387"/>
        <v>11</v>
      </c>
      <c r="M4889" t="s">
        <v>14</v>
      </c>
      <c r="N4889" s="20">
        <f t="shared" si="384"/>
        <v>6.6</v>
      </c>
      <c r="O4889" s="21">
        <f t="shared" si="383"/>
        <v>1.0978865683559279E-4</v>
      </c>
      <c r="P4889" s="29">
        <f>N4889*INDEX($H$47:$H$50,MATCH(M4889,'Mining Dmd Profile'!$G$47:$G$50,0))</f>
        <v>6.6</v>
      </c>
      <c r="Q4889" s="31">
        <f t="shared" si="385"/>
        <v>7.98149662697597E-5</v>
      </c>
    </row>
    <row r="4890" spans="11:17" x14ac:dyDescent="0.2">
      <c r="K4890">
        <f t="shared" si="386"/>
        <v>204</v>
      </c>
      <c r="L4890">
        <f t="shared" si="387"/>
        <v>12</v>
      </c>
      <c r="M4890" t="s">
        <v>14</v>
      </c>
      <c r="N4890" s="20">
        <f t="shared" si="384"/>
        <v>7</v>
      </c>
      <c r="O4890" s="21">
        <f t="shared" si="383"/>
        <v>1.1644251482562872E-4</v>
      </c>
      <c r="P4890" s="29">
        <f>N4890*INDEX($H$47:$H$50,MATCH(M4890,'Mining Dmd Profile'!$G$47:$G$50,0))</f>
        <v>7</v>
      </c>
      <c r="Q4890" s="31">
        <f t="shared" si="385"/>
        <v>8.4652236952775437E-5</v>
      </c>
    </row>
    <row r="4891" spans="11:17" x14ac:dyDescent="0.2">
      <c r="K4891">
        <f t="shared" si="386"/>
        <v>204</v>
      </c>
      <c r="L4891">
        <f t="shared" si="387"/>
        <v>13</v>
      </c>
      <c r="M4891" t="s">
        <v>14</v>
      </c>
      <c r="N4891" s="20">
        <f t="shared" si="384"/>
        <v>7.5</v>
      </c>
      <c r="O4891" s="21">
        <f t="shared" si="383"/>
        <v>1.2475983731317363E-4</v>
      </c>
      <c r="P4891" s="29">
        <f>N4891*INDEX($H$47:$H$50,MATCH(M4891,'Mining Dmd Profile'!$G$47:$G$50,0))</f>
        <v>7.5</v>
      </c>
      <c r="Q4891" s="31">
        <f t="shared" si="385"/>
        <v>9.0698825306545115E-5</v>
      </c>
    </row>
    <row r="4892" spans="11:17" x14ac:dyDescent="0.2">
      <c r="K4892">
        <f t="shared" si="386"/>
        <v>204</v>
      </c>
      <c r="L4892">
        <f t="shared" si="387"/>
        <v>14</v>
      </c>
      <c r="M4892" t="s">
        <v>14</v>
      </c>
      <c r="N4892" s="20">
        <f t="shared" si="384"/>
        <v>8</v>
      </c>
      <c r="O4892" s="21">
        <f t="shared" si="383"/>
        <v>1.3307715980071856E-4</v>
      </c>
      <c r="P4892" s="29">
        <f>N4892*INDEX($H$47:$H$50,MATCH(M4892,'Mining Dmd Profile'!$G$47:$G$50,0))</f>
        <v>8</v>
      </c>
      <c r="Q4892" s="31">
        <f t="shared" si="385"/>
        <v>9.6745413660314779E-5</v>
      </c>
    </row>
    <row r="4893" spans="11:17" x14ac:dyDescent="0.2">
      <c r="K4893">
        <f t="shared" si="386"/>
        <v>204</v>
      </c>
      <c r="L4893">
        <f t="shared" si="387"/>
        <v>15</v>
      </c>
      <c r="M4893" t="s">
        <v>14</v>
      </c>
      <c r="N4893" s="20">
        <f t="shared" si="384"/>
        <v>8.1</v>
      </c>
      <c r="O4893" s="21">
        <f t="shared" si="383"/>
        <v>1.3474062429822754E-4</v>
      </c>
      <c r="P4893" s="29">
        <f>N4893*INDEX($H$47:$H$50,MATCH(M4893,'Mining Dmd Profile'!$G$47:$G$50,0))</f>
        <v>8.1</v>
      </c>
      <c r="Q4893" s="31">
        <f t="shared" si="385"/>
        <v>9.795473133106872E-5</v>
      </c>
    </row>
    <row r="4894" spans="11:17" x14ac:dyDescent="0.2">
      <c r="K4894">
        <f t="shared" si="386"/>
        <v>204</v>
      </c>
      <c r="L4894">
        <f t="shared" si="387"/>
        <v>16</v>
      </c>
      <c r="M4894" t="s">
        <v>14</v>
      </c>
      <c r="N4894" s="20">
        <f t="shared" si="384"/>
        <v>7.7</v>
      </c>
      <c r="O4894" s="21">
        <f t="shared" si="383"/>
        <v>1.2808676630819162E-4</v>
      </c>
      <c r="P4894" s="29">
        <f>N4894*INDEX($H$47:$H$50,MATCH(M4894,'Mining Dmd Profile'!$G$47:$G$50,0))</f>
        <v>7.7</v>
      </c>
      <c r="Q4894" s="31">
        <f t="shared" si="385"/>
        <v>9.3117460648052983E-5</v>
      </c>
    </row>
    <row r="4895" spans="11:17" x14ac:dyDescent="0.2">
      <c r="K4895">
        <f t="shared" si="386"/>
        <v>204</v>
      </c>
      <c r="L4895">
        <f t="shared" si="387"/>
        <v>17</v>
      </c>
      <c r="M4895" t="s">
        <v>14</v>
      </c>
      <c r="N4895" s="20">
        <f t="shared" si="384"/>
        <v>7.3</v>
      </c>
      <c r="O4895" s="21">
        <f t="shared" si="383"/>
        <v>1.2143290831815567E-4</v>
      </c>
      <c r="P4895" s="29">
        <f>N4895*INDEX($H$47:$H$50,MATCH(M4895,'Mining Dmd Profile'!$G$47:$G$50,0))</f>
        <v>7.3</v>
      </c>
      <c r="Q4895" s="31">
        <f t="shared" si="385"/>
        <v>8.8280189965037233E-5</v>
      </c>
    </row>
    <row r="4896" spans="11:17" x14ac:dyDescent="0.2">
      <c r="K4896">
        <f t="shared" si="386"/>
        <v>204</v>
      </c>
      <c r="L4896">
        <f t="shared" si="387"/>
        <v>18</v>
      </c>
      <c r="M4896" t="s">
        <v>14</v>
      </c>
      <c r="N4896" s="20">
        <f t="shared" si="384"/>
        <v>7</v>
      </c>
      <c r="O4896" s="21">
        <f t="shared" si="383"/>
        <v>1.1644251482562872E-4</v>
      </c>
      <c r="P4896" s="29">
        <f>N4896*INDEX($H$47:$H$50,MATCH(M4896,'Mining Dmd Profile'!$G$47:$G$50,0))</f>
        <v>7</v>
      </c>
      <c r="Q4896" s="31">
        <f t="shared" si="385"/>
        <v>8.4652236952775437E-5</v>
      </c>
    </row>
    <row r="4897" spans="11:17" x14ac:dyDescent="0.2">
      <c r="K4897">
        <f t="shared" si="386"/>
        <v>204</v>
      </c>
      <c r="L4897">
        <f t="shared" si="387"/>
        <v>19</v>
      </c>
      <c r="M4897" t="s">
        <v>14</v>
      </c>
      <c r="N4897" s="20">
        <f t="shared" si="384"/>
        <v>7.3</v>
      </c>
      <c r="O4897" s="21">
        <f t="shared" si="383"/>
        <v>1.2143290831815567E-4</v>
      </c>
      <c r="P4897" s="29">
        <f>N4897*INDEX($H$47:$H$50,MATCH(M4897,'Mining Dmd Profile'!$G$47:$G$50,0))</f>
        <v>7.3</v>
      </c>
      <c r="Q4897" s="31">
        <f t="shared" si="385"/>
        <v>8.8280189965037233E-5</v>
      </c>
    </row>
    <row r="4898" spans="11:17" x14ac:dyDescent="0.2">
      <c r="K4898">
        <f t="shared" si="386"/>
        <v>204</v>
      </c>
      <c r="L4898">
        <f t="shared" si="387"/>
        <v>20</v>
      </c>
      <c r="M4898" t="s">
        <v>14</v>
      </c>
      <c r="N4898" s="20">
        <f t="shared" si="384"/>
        <v>7.7</v>
      </c>
      <c r="O4898" s="21">
        <f t="shared" si="383"/>
        <v>1.2808676630819162E-4</v>
      </c>
      <c r="P4898" s="29">
        <f>N4898*INDEX($H$47:$H$50,MATCH(M4898,'Mining Dmd Profile'!$G$47:$G$50,0))</f>
        <v>7.7</v>
      </c>
      <c r="Q4898" s="31">
        <f t="shared" si="385"/>
        <v>9.3117460648052983E-5</v>
      </c>
    </row>
    <row r="4899" spans="11:17" x14ac:dyDescent="0.2">
      <c r="K4899">
        <f t="shared" si="386"/>
        <v>204</v>
      </c>
      <c r="L4899">
        <f t="shared" si="387"/>
        <v>21</v>
      </c>
      <c r="M4899" t="s">
        <v>14</v>
      </c>
      <c r="N4899" s="20">
        <f t="shared" si="384"/>
        <v>8</v>
      </c>
      <c r="O4899" s="21">
        <f t="shared" si="383"/>
        <v>1.3307715980071856E-4</v>
      </c>
      <c r="P4899" s="29">
        <f>N4899*INDEX($H$47:$H$50,MATCH(M4899,'Mining Dmd Profile'!$G$47:$G$50,0))</f>
        <v>8</v>
      </c>
      <c r="Q4899" s="31">
        <f t="shared" si="385"/>
        <v>9.6745413660314779E-5</v>
      </c>
    </row>
    <row r="4900" spans="11:17" x14ac:dyDescent="0.2">
      <c r="K4900">
        <f t="shared" si="386"/>
        <v>204</v>
      </c>
      <c r="L4900">
        <f t="shared" si="387"/>
        <v>22</v>
      </c>
      <c r="M4900" t="s">
        <v>14</v>
      </c>
      <c r="N4900" s="20">
        <f t="shared" si="384"/>
        <v>8</v>
      </c>
      <c r="O4900" s="21">
        <f t="shared" si="383"/>
        <v>1.3307715980071856E-4</v>
      </c>
      <c r="P4900" s="29">
        <f>N4900*INDEX($H$47:$H$50,MATCH(M4900,'Mining Dmd Profile'!$G$47:$G$50,0))</f>
        <v>8</v>
      </c>
      <c r="Q4900" s="31">
        <f t="shared" si="385"/>
        <v>9.6745413660314779E-5</v>
      </c>
    </row>
    <row r="4901" spans="11:17" x14ac:dyDescent="0.2">
      <c r="K4901">
        <f t="shared" si="386"/>
        <v>204</v>
      </c>
      <c r="L4901">
        <f t="shared" si="387"/>
        <v>23</v>
      </c>
      <c r="M4901" t="s">
        <v>14</v>
      </c>
      <c r="N4901" s="20">
        <f t="shared" si="384"/>
        <v>8</v>
      </c>
      <c r="O4901" s="21">
        <f t="shared" si="383"/>
        <v>1.3307715980071856E-4</v>
      </c>
      <c r="P4901" s="29">
        <f>N4901*INDEX($H$47:$H$50,MATCH(M4901,'Mining Dmd Profile'!$G$47:$G$50,0))</f>
        <v>8</v>
      </c>
      <c r="Q4901" s="31">
        <f t="shared" si="385"/>
        <v>9.6745413660314779E-5</v>
      </c>
    </row>
    <row r="4902" spans="11:17" x14ac:dyDescent="0.2">
      <c r="K4902">
        <f t="shared" si="386"/>
        <v>204</v>
      </c>
      <c r="L4902">
        <f t="shared" si="387"/>
        <v>24</v>
      </c>
      <c r="M4902" t="s">
        <v>14</v>
      </c>
      <c r="N4902" s="20">
        <f t="shared" si="384"/>
        <v>8</v>
      </c>
      <c r="O4902" s="21">
        <f t="shared" si="383"/>
        <v>1.3307715980071856E-4</v>
      </c>
      <c r="P4902" s="29">
        <f>N4902*INDEX($H$47:$H$50,MATCH(M4902,'Mining Dmd Profile'!$G$47:$G$50,0))</f>
        <v>8</v>
      </c>
      <c r="Q4902" s="31">
        <f t="shared" si="385"/>
        <v>9.6745413660314779E-5</v>
      </c>
    </row>
    <row r="4903" spans="11:17" x14ac:dyDescent="0.2">
      <c r="K4903">
        <f t="shared" si="386"/>
        <v>205</v>
      </c>
      <c r="L4903">
        <f t="shared" si="387"/>
        <v>1</v>
      </c>
      <c r="M4903" t="s">
        <v>14</v>
      </c>
      <c r="N4903" s="20">
        <f t="shared" si="384"/>
        <v>7</v>
      </c>
      <c r="O4903" s="21">
        <f t="shared" si="383"/>
        <v>1.1644251482562872E-4</v>
      </c>
      <c r="P4903" s="29">
        <f>N4903*INDEX($H$47:$H$50,MATCH(M4903,'Mining Dmd Profile'!$G$47:$G$50,0))</f>
        <v>7</v>
      </c>
      <c r="Q4903" s="31">
        <f t="shared" si="385"/>
        <v>8.4652236952775437E-5</v>
      </c>
    </row>
    <row r="4904" spans="11:17" x14ac:dyDescent="0.2">
      <c r="K4904">
        <f t="shared" si="386"/>
        <v>205</v>
      </c>
      <c r="L4904">
        <f t="shared" si="387"/>
        <v>2</v>
      </c>
      <c r="M4904" t="s">
        <v>14</v>
      </c>
      <c r="N4904" s="20">
        <f t="shared" si="384"/>
        <v>6.5</v>
      </c>
      <c r="O4904" s="21">
        <f t="shared" si="383"/>
        <v>1.0812519233808381E-4</v>
      </c>
      <c r="P4904" s="29">
        <f>N4904*INDEX($H$47:$H$50,MATCH(M4904,'Mining Dmd Profile'!$G$47:$G$50,0))</f>
        <v>6.5</v>
      </c>
      <c r="Q4904" s="31">
        <f t="shared" si="385"/>
        <v>7.8605648599005759E-5</v>
      </c>
    </row>
    <row r="4905" spans="11:17" x14ac:dyDescent="0.2">
      <c r="K4905">
        <f t="shared" si="386"/>
        <v>205</v>
      </c>
      <c r="L4905">
        <f t="shared" si="387"/>
        <v>3</v>
      </c>
      <c r="M4905" t="s">
        <v>14</v>
      </c>
      <c r="N4905" s="20">
        <f t="shared" si="384"/>
        <v>6</v>
      </c>
      <c r="O4905" s="21">
        <f t="shared" si="383"/>
        <v>9.9807869850538917E-5</v>
      </c>
      <c r="P4905" s="29">
        <f>N4905*INDEX($H$47:$H$50,MATCH(M4905,'Mining Dmd Profile'!$G$47:$G$50,0))</f>
        <v>6</v>
      </c>
      <c r="Q4905" s="31">
        <f t="shared" si="385"/>
        <v>7.2559060245236094E-5</v>
      </c>
    </row>
    <row r="4906" spans="11:17" x14ac:dyDescent="0.2">
      <c r="K4906">
        <f t="shared" si="386"/>
        <v>205</v>
      </c>
      <c r="L4906">
        <f t="shared" si="387"/>
        <v>4</v>
      </c>
      <c r="M4906" t="s">
        <v>14</v>
      </c>
      <c r="N4906" s="20">
        <f t="shared" si="384"/>
        <v>5.5</v>
      </c>
      <c r="O4906" s="21">
        <f t="shared" si="383"/>
        <v>9.1490547362994007E-5</v>
      </c>
      <c r="P4906" s="29">
        <f>N4906*INDEX($H$47:$H$50,MATCH(M4906,'Mining Dmd Profile'!$G$47:$G$50,0))</f>
        <v>5.5</v>
      </c>
      <c r="Q4906" s="31">
        <f t="shared" si="385"/>
        <v>6.6512471891466417E-5</v>
      </c>
    </row>
    <row r="4907" spans="11:17" x14ac:dyDescent="0.2">
      <c r="K4907">
        <f t="shared" si="386"/>
        <v>205</v>
      </c>
      <c r="L4907">
        <f t="shared" si="387"/>
        <v>5</v>
      </c>
      <c r="M4907" t="s">
        <v>14</v>
      </c>
      <c r="N4907" s="20">
        <f t="shared" si="384"/>
        <v>5.5</v>
      </c>
      <c r="O4907" s="21">
        <f t="shared" si="383"/>
        <v>9.1490547362994007E-5</v>
      </c>
      <c r="P4907" s="29">
        <f>N4907*INDEX($H$47:$H$50,MATCH(M4907,'Mining Dmd Profile'!$G$47:$G$50,0))</f>
        <v>5.5</v>
      </c>
      <c r="Q4907" s="31">
        <f t="shared" si="385"/>
        <v>6.6512471891466417E-5</v>
      </c>
    </row>
    <row r="4908" spans="11:17" x14ac:dyDescent="0.2">
      <c r="K4908">
        <f t="shared" si="386"/>
        <v>205</v>
      </c>
      <c r="L4908">
        <f t="shared" si="387"/>
        <v>6</v>
      </c>
      <c r="M4908" t="s">
        <v>14</v>
      </c>
      <c r="N4908" s="20">
        <f t="shared" si="384"/>
        <v>5.5</v>
      </c>
      <c r="O4908" s="21">
        <f t="shared" si="383"/>
        <v>9.1490547362994007E-5</v>
      </c>
      <c r="P4908" s="29">
        <f>N4908*INDEX($H$47:$H$50,MATCH(M4908,'Mining Dmd Profile'!$G$47:$G$50,0))</f>
        <v>5.5</v>
      </c>
      <c r="Q4908" s="31">
        <f t="shared" si="385"/>
        <v>6.6512471891466417E-5</v>
      </c>
    </row>
    <row r="4909" spans="11:17" x14ac:dyDescent="0.2">
      <c r="K4909">
        <f t="shared" si="386"/>
        <v>205</v>
      </c>
      <c r="L4909">
        <f t="shared" si="387"/>
        <v>7</v>
      </c>
      <c r="M4909" t="s">
        <v>14</v>
      </c>
      <c r="N4909" s="20">
        <f t="shared" si="384"/>
        <v>5.5</v>
      </c>
      <c r="O4909" s="21">
        <f t="shared" si="383"/>
        <v>9.1490547362994007E-5</v>
      </c>
      <c r="P4909" s="29">
        <f>N4909*INDEX($H$47:$H$50,MATCH(M4909,'Mining Dmd Profile'!$G$47:$G$50,0))</f>
        <v>5.5</v>
      </c>
      <c r="Q4909" s="31">
        <f t="shared" si="385"/>
        <v>6.6512471891466417E-5</v>
      </c>
    </row>
    <row r="4910" spans="11:17" x14ac:dyDescent="0.2">
      <c r="K4910">
        <f t="shared" si="386"/>
        <v>205</v>
      </c>
      <c r="L4910">
        <f t="shared" si="387"/>
        <v>8</v>
      </c>
      <c r="M4910" t="s">
        <v>14</v>
      </c>
      <c r="N4910" s="20">
        <f t="shared" si="384"/>
        <v>5.5</v>
      </c>
      <c r="O4910" s="21">
        <f t="shared" si="383"/>
        <v>9.1490547362994007E-5</v>
      </c>
      <c r="P4910" s="29">
        <f>N4910*INDEX($H$47:$H$50,MATCH(M4910,'Mining Dmd Profile'!$G$47:$G$50,0))</f>
        <v>5.5</v>
      </c>
      <c r="Q4910" s="31">
        <f t="shared" si="385"/>
        <v>6.6512471891466417E-5</v>
      </c>
    </row>
    <row r="4911" spans="11:17" x14ac:dyDescent="0.2">
      <c r="K4911">
        <f t="shared" si="386"/>
        <v>205</v>
      </c>
      <c r="L4911">
        <f t="shared" si="387"/>
        <v>9</v>
      </c>
      <c r="M4911" t="s">
        <v>14</v>
      </c>
      <c r="N4911" s="20">
        <f t="shared" si="384"/>
        <v>5.5</v>
      </c>
      <c r="O4911" s="21">
        <f t="shared" si="383"/>
        <v>9.1490547362994007E-5</v>
      </c>
      <c r="P4911" s="29">
        <f>N4911*INDEX($H$47:$H$50,MATCH(M4911,'Mining Dmd Profile'!$G$47:$G$50,0))</f>
        <v>5.5</v>
      </c>
      <c r="Q4911" s="31">
        <f t="shared" si="385"/>
        <v>6.6512471891466417E-5</v>
      </c>
    </row>
    <row r="4912" spans="11:17" x14ac:dyDescent="0.2">
      <c r="K4912">
        <f t="shared" si="386"/>
        <v>205</v>
      </c>
      <c r="L4912">
        <f t="shared" si="387"/>
        <v>10</v>
      </c>
      <c r="M4912" t="s">
        <v>14</v>
      </c>
      <c r="N4912" s="20">
        <f t="shared" si="384"/>
        <v>6</v>
      </c>
      <c r="O4912" s="21">
        <f t="shared" si="383"/>
        <v>9.9807869850538917E-5</v>
      </c>
      <c r="P4912" s="29">
        <f>N4912*INDEX($H$47:$H$50,MATCH(M4912,'Mining Dmd Profile'!$G$47:$G$50,0))</f>
        <v>6</v>
      </c>
      <c r="Q4912" s="31">
        <f t="shared" si="385"/>
        <v>7.2559060245236094E-5</v>
      </c>
    </row>
    <row r="4913" spans="11:17" x14ac:dyDescent="0.2">
      <c r="K4913">
        <f t="shared" si="386"/>
        <v>205</v>
      </c>
      <c r="L4913">
        <f t="shared" si="387"/>
        <v>11</v>
      </c>
      <c r="M4913" t="s">
        <v>14</v>
      </c>
      <c r="N4913" s="20">
        <f t="shared" si="384"/>
        <v>6.6</v>
      </c>
      <c r="O4913" s="21">
        <f t="shared" si="383"/>
        <v>1.0978865683559279E-4</v>
      </c>
      <c r="P4913" s="29">
        <f>N4913*INDEX($H$47:$H$50,MATCH(M4913,'Mining Dmd Profile'!$G$47:$G$50,0))</f>
        <v>6.6</v>
      </c>
      <c r="Q4913" s="31">
        <f t="shared" si="385"/>
        <v>7.98149662697597E-5</v>
      </c>
    </row>
    <row r="4914" spans="11:17" x14ac:dyDescent="0.2">
      <c r="K4914">
        <f t="shared" si="386"/>
        <v>205</v>
      </c>
      <c r="L4914">
        <f t="shared" si="387"/>
        <v>12</v>
      </c>
      <c r="M4914" t="s">
        <v>14</v>
      </c>
      <c r="N4914" s="20">
        <f t="shared" si="384"/>
        <v>7</v>
      </c>
      <c r="O4914" s="21">
        <f t="shared" si="383"/>
        <v>1.1644251482562872E-4</v>
      </c>
      <c r="P4914" s="29">
        <f>N4914*INDEX($H$47:$H$50,MATCH(M4914,'Mining Dmd Profile'!$G$47:$G$50,0))</f>
        <v>7</v>
      </c>
      <c r="Q4914" s="31">
        <f t="shared" si="385"/>
        <v>8.4652236952775437E-5</v>
      </c>
    </row>
    <row r="4915" spans="11:17" x14ac:dyDescent="0.2">
      <c r="K4915">
        <f t="shared" si="386"/>
        <v>205</v>
      </c>
      <c r="L4915">
        <f t="shared" si="387"/>
        <v>13</v>
      </c>
      <c r="M4915" t="s">
        <v>14</v>
      </c>
      <c r="N4915" s="20">
        <f t="shared" si="384"/>
        <v>7.5</v>
      </c>
      <c r="O4915" s="21">
        <f t="shared" si="383"/>
        <v>1.2475983731317363E-4</v>
      </c>
      <c r="P4915" s="29">
        <f>N4915*INDEX($H$47:$H$50,MATCH(M4915,'Mining Dmd Profile'!$G$47:$G$50,0))</f>
        <v>7.5</v>
      </c>
      <c r="Q4915" s="31">
        <f t="shared" si="385"/>
        <v>9.0698825306545115E-5</v>
      </c>
    </row>
    <row r="4916" spans="11:17" x14ac:dyDescent="0.2">
      <c r="K4916">
        <f t="shared" si="386"/>
        <v>205</v>
      </c>
      <c r="L4916">
        <f t="shared" si="387"/>
        <v>14</v>
      </c>
      <c r="M4916" t="s">
        <v>14</v>
      </c>
      <c r="N4916" s="20">
        <f t="shared" si="384"/>
        <v>8</v>
      </c>
      <c r="O4916" s="21">
        <f t="shared" si="383"/>
        <v>1.3307715980071856E-4</v>
      </c>
      <c r="P4916" s="29">
        <f>N4916*INDEX($H$47:$H$50,MATCH(M4916,'Mining Dmd Profile'!$G$47:$G$50,0))</f>
        <v>8</v>
      </c>
      <c r="Q4916" s="31">
        <f t="shared" si="385"/>
        <v>9.6745413660314779E-5</v>
      </c>
    </row>
    <row r="4917" spans="11:17" x14ac:dyDescent="0.2">
      <c r="K4917">
        <f t="shared" si="386"/>
        <v>205</v>
      </c>
      <c r="L4917">
        <f t="shared" si="387"/>
        <v>15</v>
      </c>
      <c r="M4917" t="s">
        <v>14</v>
      </c>
      <c r="N4917" s="20">
        <f t="shared" si="384"/>
        <v>8.1</v>
      </c>
      <c r="O4917" s="21">
        <f t="shared" si="383"/>
        <v>1.3474062429822754E-4</v>
      </c>
      <c r="P4917" s="29">
        <f>N4917*INDEX($H$47:$H$50,MATCH(M4917,'Mining Dmd Profile'!$G$47:$G$50,0))</f>
        <v>8.1</v>
      </c>
      <c r="Q4917" s="31">
        <f t="shared" si="385"/>
        <v>9.795473133106872E-5</v>
      </c>
    </row>
    <row r="4918" spans="11:17" x14ac:dyDescent="0.2">
      <c r="K4918">
        <f t="shared" si="386"/>
        <v>205</v>
      </c>
      <c r="L4918">
        <f t="shared" si="387"/>
        <v>16</v>
      </c>
      <c r="M4918" t="s">
        <v>14</v>
      </c>
      <c r="N4918" s="20">
        <f t="shared" si="384"/>
        <v>7.7</v>
      </c>
      <c r="O4918" s="21">
        <f t="shared" si="383"/>
        <v>1.2808676630819162E-4</v>
      </c>
      <c r="P4918" s="29">
        <f>N4918*INDEX($H$47:$H$50,MATCH(M4918,'Mining Dmd Profile'!$G$47:$G$50,0))</f>
        <v>7.7</v>
      </c>
      <c r="Q4918" s="31">
        <f t="shared" si="385"/>
        <v>9.3117460648052983E-5</v>
      </c>
    </row>
    <row r="4919" spans="11:17" x14ac:dyDescent="0.2">
      <c r="K4919">
        <f t="shared" si="386"/>
        <v>205</v>
      </c>
      <c r="L4919">
        <f t="shared" si="387"/>
        <v>17</v>
      </c>
      <c r="M4919" t="s">
        <v>14</v>
      </c>
      <c r="N4919" s="20">
        <f t="shared" si="384"/>
        <v>7.3</v>
      </c>
      <c r="O4919" s="21">
        <f t="shared" si="383"/>
        <v>1.2143290831815567E-4</v>
      </c>
      <c r="P4919" s="29">
        <f>N4919*INDEX($H$47:$H$50,MATCH(M4919,'Mining Dmd Profile'!$G$47:$G$50,0))</f>
        <v>7.3</v>
      </c>
      <c r="Q4919" s="31">
        <f t="shared" si="385"/>
        <v>8.8280189965037233E-5</v>
      </c>
    </row>
    <row r="4920" spans="11:17" x14ac:dyDescent="0.2">
      <c r="K4920">
        <f t="shared" si="386"/>
        <v>205</v>
      </c>
      <c r="L4920">
        <f t="shared" si="387"/>
        <v>18</v>
      </c>
      <c r="M4920" t="s">
        <v>14</v>
      </c>
      <c r="N4920" s="20">
        <f t="shared" si="384"/>
        <v>7</v>
      </c>
      <c r="O4920" s="21">
        <f t="shared" si="383"/>
        <v>1.1644251482562872E-4</v>
      </c>
      <c r="P4920" s="29">
        <f>N4920*INDEX($H$47:$H$50,MATCH(M4920,'Mining Dmd Profile'!$G$47:$G$50,0))</f>
        <v>7</v>
      </c>
      <c r="Q4920" s="31">
        <f t="shared" si="385"/>
        <v>8.4652236952775437E-5</v>
      </c>
    </row>
    <row r="4921" spans="11:17" x14ac:dyDescent="0.2">
      <c r="K4921">
        <f t="shared" si="386"/>
        <v>205</v>
      </c>
      <c r="L4921">
        <f t="shared" si="387"/>
        <v>19</v>
      </c>
      <c r="M4921" t="s">
        <v>14</v>
      </c>
      <c r="N4921" s="20">
        <f t="shared" si="384"/>
        <v>7.3</v>
      </c>
      <c r="O4921" s="21">
        <f t="shared" si="383"/>
        <v>1.2143290831815567E-4</v>
      </c>
      <c r="P4921" s="29">
        <f>N4921*INDEX($H$47:$H$50,MATCH(M4921,'Mining Dmd Profile'!$G$47:$G$50,0))</f>
        <v>7.3</v>
      </c>
      <c r="Q4921" s="31">
        <f t="shared" si="385"/>
        <v>8.8280189965037233E-5</v>
      </c>
    </row>
    <row r="4922" spans="11:17" x14ac:dyDescent="0.2">
      <c r="K4922">
        <f t="shared" si="386"/>
        <v>205</v>
      </c>
      <c r="L4922">
        <f t="shared" si="387"/>
        <v>20</v>
      </c>
      <c r="M4922" t="s">
        <v>14</v>
      </c>
      <c r="N4922" s="20">
        <f t="shared" si="384"/>
        <v>7.7</v>
      </c>
      <c r="O4922" s="21">
        <f t="shared" si="383"/>
        <v>1.2808676630819162E-4</v>
      </c>
      <c r="P4922" s="29">
        <f>N4922*INDEX($H$47:$H$50,MATCH(M4922,'Mining Dmd Profile'!$G$47:$G$50,0))</f>
        <v>7.7</v>
      </c>
      <c r="Q4922" s="31">
        <f t="shared" si="385"/>
        <v>9.3117460648052983E-5</v>
      </c>
    </row>
    <row r="4923" spans="11:17" x14ac:dyDescent="0.2">
      <c r="K4923">
        <f t="shared" si="386"/>
        <v>205</v>
      </c>
      <c r="L4923">
        <f t="shared" si="387"/>
        <v>21</v>
      </c>
      <c r="M4923" t="s">
        <v>14</v>
      </c>
      <c r="N4923" s="20">
        <f t="shared" si="384"/>
        <v>8</v>
      </c>
      <c r="O4923" s="21">
        <f t="shared" si="383"/>
        <v>1.3307715980071856E-4</v>
      </c>
      <c r="P4923" s="29">
        <f>N4923*INDEX($H$47:$H$50,MATCH(M4923,'Mining Dmd Profile'!$G$47:$G$50,0))</f>
        <v>8</v>
      </c>
      <c r="Q4923" s="31">
        <f t="shared" si="385"/>
        <v>9.6745413660314779E-5</v>
      </c>
    </row>
    <row r="4924" spans="11:17" x14ac:dyDescent="0.2">
      <c r="K4924">
        <f t="shared" si="386"/>
        <v>205</v>
      </c>
      <c r="L4924">
        <f t="shared" si="387"/>
        <v>22</v>
      </c>
      <c r="M4924" t="s">
        <v>14</v>
      </c>
      <c r="N4924" s="20">
        <f t="shared" si="384"/>
        <v>8</v>
      </c>
      <c r="O4924" s="21">
        <f t="shared" si="383"/>
        <v>1.3307715980071856E-4</v>
      </c>
      <c r="P4924" s="29">
        <f>N4924*INDEX($H$47:$H$50,MATCH(M4924,'Mining Dmd Profile'!$G$47:$G$50,0))</f>
        <v>8</v>
      </c>
      <c r="Q4924" s="31">
        <f t="shared" si="385"/>
        <v>9.6745413660314779E-5</v>
      </c>
    </row>
    <row r="4925" spans="11:17" x14ac:dyDescent="0.2">
      <c r="K4925">
        <f t="shared" si="386"/>
        <v>205</v>
      </c>
      <c r="L4925">
        <f t="shared" si="387"/>
        <v>23</v>
      </c>
      <c r="M4925" t="s">
        <v>14</v>
      </c>
      <c r="N4925" s="20">
        <f t="shared" si="384"/>
        <v>8</v>
      </c>
      <c r="O4925" s="21">
        <f t="shared" si="383"/>
        <v>1.3307715980071856E-4</v>
      </c>
      <c r="P4925" s="29">
        <f>N4925*INDEX($H$47:$H$50,MATCH(M4925,'Mining Dmd Profile'!$G$47:$G$50,0))</f>
        <v>8</v>
      </c>
      <c r="Q4925" s="31">
        <f t="shared" si="385"/>
        <v>9.6745413660314779E-5</v>
      </c>
    </row>
    <row r="4926" spans="11:17" x14ac:dyDescent="0.2">
      <c r="K4926">
        <f t="shared" si="386"/>
        <v>205</v>
      </c>
      <c r="L4926">
        <f t="shared" si="387"/>
        <v>24</v>
      </c>
      <c r="M4926" t="s">
        <v>14</v>
      </c>
      <c r="N4926" s="20">
        <f t="shared" si="384"/>
        <v>8</v>
      </c>
      <c r="O4926" s="21">
        <f t="shared" si="383"/>
        <v>1.3307715980071856E-4</v>
      </c>
      <c r="P4926" s="29">
        <f>N4926*INDEX($H$47:$H$50,MATCH(M4926,'Mining Dmd Profile'!$G$47:$G$50,0))</f>
        <v>8</v>
      </c>
      <c r="Q4926" s="31">
        <f t="shared" si="385"/>
        <v>9.6745413660314779E-5</v>
      </c>
    </row>
    <row r="4927" spans="11:17" x14ac:dyDescent="0.2">
      <c r="K4927">
        <f t="shared" si="386"/>
        <v>206</v>
      </c>
      <c r="L4927">
        <f t="shared" si="387"/>
        <v>1</v>
      </c>
      <c r="M4927" t="s">
        <v>14</v>
      </c>
      <c r="N4927" s="20">
        <f t="shared" si="384"/>
        <v>7</v>
      </c>
      <c r="O4927" s="21">
        <f t="shared" si="383"/>
        <v>1.1644251482562872E-4</v>
      </c>
      <c r="P4927" s="29">
        <f>N4927*INDEX($H$47:$H$50,MATCH(M4927,'Mining Dmd Profile'!$G$47:$G$50,0))</f>
        <v>7</v>
      </c>
      <c r="Q4927" s="31">
        <f t="shared" si="385"/>
        <v>8.4652236952775437E-5</v>
      </c>
    </row>
    <row r="4928" spans="11:17" x14ac:dyDescent="0.2">
      <c r="K4928">
        <f t="shared" si="386"/>
        <v>206</v>
      </c>
      <c r="L4928">
        <f t="shared" si="387"/>
        <v>2</v>
      </c>
      <c r="M4928" t="s">
        <v>14</v>
      </c>
      <c r="N4928" s="20">
        <f t="shared" si="384"/>
        <v>6.5</v>
      </c>
      <c r="O4928" s="21">
        <f t="shared" si="383"/>
        <v>1.0812519233808381E-4</v>
      </c>
      <c r="P4928" s="29">
        <f>N4928*INDEX($H$47:$H$50,MATCH(M4928,'Mining Dmd Profile'!$G$47:$G$50,0))</f>
        <v>6.5</v>
      </c>
      <c r="Q4928" s="31">
        <f t="shared" si="385"/>
        <v>7.8605648599005759E-5</v>
      </c>
    </row>
    <row r="4929" spans="11:17" x14ac:dyDescent="0.2">
      <c r="K4929">
        <f t="shared" si="386"/>
        <v>206</v>
      </c>
      <c r="L4929">
        <f t="shared" si="387"/>
        <v>3</v>
      </c>
      <c r="M4929" t="s">
        <v>14</v>
      </c>
      <c r="N4929" s="20">
        <f t="shared" si="384"/>
        <v>6</v>
      </c>
      <c r="O4929" s="21">
        <f t="shared" si="383"/>
        <v>9.9807869850538917E-5</v>
      </c>
      <c r="P4929" s="29">
        <f>N4929*INDEX($H$47:$H$50,MATCH(M4929,'Mining Dmd Profile'!$G$47:$G$50,0))</f>
        <v>6</v>
      </c>
      <c r="Q4929" s="31">
        <f t="shared" si="385"/>
        <v>7.2559060245236094E-5</v>
      </c>
    </row>
    <row r="4930" spans="11:17" x14ac:dyDescent="0.2">
      <c r="K4930">
        <f t="shared" si="386"/>
        <v>206</v>
      </c>
      <c r="L4930">
        <f t="shared" si="387"/>
        <v>4</v>
      </c>
      <c r="M4930" t="s">
        <v>14</v>
      </c>
      <c r="N4930" s="20">
        <f t="shared" si="384"/>
        <v>5.5</v>
      </c>
      <c r="O4930" s="21">
        <f t="shared" si="383"/>
        <v>9.1490547362994007E-5</v>
      </c>
      <c r="P4930" s="29">
        <f>N4930*INDEX($H$47:$H$50,MATCH(M4930,'Mining Dmd Profile'!$G$47:$G$50,0))</f>
        <v>5.5</v>
      </c>
      <c r="Q4930" s="31">
        <f t="shared" si="385"/>
        <v>6.6512471891466417E-5</v>
      </c>
    </row>
    <row r="4931" spans="11:17" x14ac:dyDescent="0.2">
      <c r="K4931">
        <f t="shared" si="386"/>
        <v>206</v>
      </c>
      <c r="L4931">
        <f t="shared" si="387"/>
        <v>5</v>
      </c>
      <c r="M4931" t="s">
        <v>14</v>
      </c>
      <c r="N4931" s="20">
        <f t="shared" si="384"/>
        <v>5.5</v>
      </c>
      <c r="O4931" s="21">
        <f t="shared" si="383"/>
        <v>9.1490547362994007E-5</v>
      </c>
      <c r="P4931" s="29">
        <f>N4931*INDEX($H$47:$H$50,MATCH(M4931,'Mining Dmd Profile'!$G$47:$G$50,0))</f>
        <v>5.5</v>
      </c>
      <c r="Q4931" s="31">
        <f t="shared" si="385"/>
        <v>6.6512471891466417E-5</v>
      </c>
    </row>
    <row r="4932" spans="11:17" x14ac:dyDescent="0.2">
      <c r="K4932">
        <f t="shared" si="386"/>
        <v>206</v>
      </c>
      <c r="L4932">
        <f t="shared" si="387"/>
        <v>6</v>
      </c>
      <c r="M4932" t="s">
        <v>14</v>
      </c>
      <c r="N4932" s="20">
        <f t="shared" si="384"/>
        <v>5.5</v>
      </c>
      <c r="O4932" s="21">
        <f t="shared" si="383"/>
        <v>9.1490547362994007E-5</v>
      </c>
      <c r="P4932" s="29">
        <f>N4932*INDEX($H$47:$H$50,MATCH(M4932,'Mining Dmd Profile'!$G$47:$G$50,0))</f>
        <v>5.5</v>
      </c>
      <c r="Q4932" s="31">
        <f t="shared" si="385"/>
        <v>6.6512471891466417E-5</v>
      </c>
    </row>
    <row r="4933" spans="11:17" x14ac:dyDescent="0.2">
      <c r="K4933">
        <f t="shared" si="386"/>
        <v>206</v>
      </c>
      <c r="L4933">
        <f t="shared" si="387"/>
        <v>7</v>
      </c>
      <c r="M4933" t="s">
        <v>14</v>
      </c>
      <c r="N4933" s="20">
        <f t="shared" si="384"/>
        <v>5.5</v>
      </c>
      <c r="O4933" s="21">
        <f t="shared" si="383"/>
        <v>9.1490547362994007E-5</v>
      </c>
      <c r="P4933" s="29">
        <f>N4933*INDEX($H$47:$H$50,MATCH(M4933,'Mining Dmd Profile'!$G$47:$G$50,0))</f>
        <v>5.5</v>
      </c>
      <c r="Q4933" s="31">
        <f t="shared" si="385"/>
        <v>6.6512471891466417E-5</v>
      </c>
    </row>
    <row r="4934" spans="11:17" x14ac:dyDescent="0.2">
      <c r="K4934">
        <f t="shared" si="386"/>
        <v>206</v>
      </c>
      <c r="L4934">
        <f t="shared" si="387"/>
        <v>8</v>
      </c>
      <c r="M4934" t="s">
        <v>14</v>
      </c>
      <c r="N4934" s="20">
        <f t="shared" si="384"/>
        <v>5.5</v>
      </c>
      <c r="O4934" s="21">
        <f t="shared" si="383"/>
        <v>9.1490547362994007E-5</v>
      </c>
      <c r="P4934" s="29">
        <f>N4934*INDEX($H$47:$H$50,MATCH(M4934,'Mining Dmd Profile'!$G$47:$G$50,0))</f>
        <v>5.5</v>
      </c>
      <c r="Q4934" s="31">
        <f t="shared" si="385"/>
        <v>6.6512471891466417E-5</v>
      </c>
    </row>
    <row r="4935" spans="11:17" x14ac:dyDescent="0.2">
      <c r="K4935">
        <f t="shared" si="386"/>
        <v>206</v>
      </c>
      <c r="L4935">
        <f t="shared" si="387"/>
        <v>9</v>
      </c>
      <c r="M4935" t="s">
        <v>14</v>
      </c>
      <c r="N4935" s="20">
        <f t="shared" si="384"/>
        <v>5.5</v>
      </c>
      <c r="O4935" s="21">
        <f t="shared" ref="O4935:O4998" si="388">N4935/$N$5</f>
        <v>9.1490547362994007E-5</v>
      </c>
      <c r="P4935" s="29">
        <f>N4935*INDEX($H$47:$H$50,MATCH(M4935,'Mining Dmd Profile'!$G$47:$G$50,0))</f>
        <v>5.5</v>
      </c>
      <c r="Q4935" s="31">
        <f t="shared" si="385"/>
        <v>6.6512471891466417E-5</v>
      </c>
    </row>
    <row r="4936" spans="11:17" x14ac:dyDescent="0.2">
      <c r="K4936">
        <f t="shared" si="386"/>
        <v>206</v>
      </c>
      <c r="L4936">
        <f t="shared" si="387"/>
        <v>10</v>
      </c>
      <c r="M4936" t="s">
        <v>14</v>
      </c>
      <c r="N4936" s="20">
        <f t="shared" ref="N4936:N4999" si="389">INDEX($H$7:$H$30,MATCH($L4936,$C$7:$C$30,0))</f>
        <v>6</v>
      </c>
      <c r="O4936" s="21">
        <f t="shared" si="388"/>
        <v>9.9807869850538917E-5</v>
      </c>
      <c r="P4936" s="29">
        <f>N4936*INDEX($H$47:$H$50,MATCH(M4936,'Mining Dmd Profile'!$G$47:$G$50,0))</f>
        <v>6</v>
      </c>
      <c r="Q4936" s="31">
        <f t="shared" ref="Q4936:Q4999" si="390">P4936/$P$5</f>
        <v>7.2559060245236094E-5</v>
      </c>
    </row>
    <row r="4937" spans="11:17" x14ac:dyDescent="0.2">
      <c r="K4937">
        <f t="shared" ref="K4937:K5000" si="391">IF(L4936=24,K4936+1,K4936)</f>
        <v>206</v>
      </c>
      <c r="L4937">
        <f t="shared" ref="L4937:L5000" si="392">IF(L4936=24,1,L4936+1)</f>
        <v>11</v>
      </c>
      <c r="M4937" t="s">
        <v>14</v>
      </c>
      <c r="N4937" s="20">
        <f t="shared" si="389"/>
        <v>6.6</v>
      </c>
      <c r="O4937" s="21">
        <f t="shared" si="388"/>
        <v>1.0978865683559279E-4</v>
      </c>
      <c r="P4937" s="29">
        <f>N4937*INDEX($H$47:$H$50,MATCH(M4937,'Mining Dmd Profile'!$G$47:$G$50,0))</f>
        <v>6.6</v>
      </c>
      <c r="Q4937" s="31">
        <f t="shared" si="390"/>
        <v>7.98149662697597E-5</v>
      </c>
    </row>
    <row r="4938" spans="11:17" x14ac:dyDescent="0.2">
      <c r="K4938">
        <f t="shared" si="391"/>
        <v>206</v>
      </c>
      <c r="L4938">
        <f t="shared" si="392"/>
        <v>12</v>
      </c>
      <c r="M4938" t="s">
        <v>14</v>
      </c>
      <c r="N4938" s="20">
        <f t="shared" si="389"/>
        <v>7</v>
      </c>
      <c r="O4938" s="21">
        <f t="shared" si="388"/>
        <v>1.1644251482562872E-4</v>
      </c>
      <c r="P4938" s="29">
        <f>N4938*INDEX($H$47:$H$50,MATCH(M4938,'Mining Dmd Profile'!$G$47:$G$50,0))</f>
        <v>7</v>
      </c>
      <c r="Q4938" s="31">
        <f t="shared" si="390"/>
        <v>8.4652236952775437E-5</v>
      </c>
    </row>
    <row r="4939" spans="11:17" x14ac:dyDescent="0.2">
      <c r="K4939">
        <f t="shared" si="391"/>
        <v>206</v>
      </c>
      <c r="L4939">
        <f t="shared" si="392"/>
        <v>13</v>
      </c>
      <c r="M4939" t="s">
        <v>14</v>
      </c>
      <c r="N4939" s="20">
        <f t="shared" si="389"/>
        <v>7.5</v>
      </c>
      <c r="O4939" s="21">
        <f t="shared" si="388"/>
        <v>1.2475983731317363E-4</v>
      </c>
      <c r="P4939" s="29">
        <f>N4939*INDEX($H$47:$H$50,MATCH(M4939,'Mining Dmd Profile'!$G$47:$G$50,0))</f>
        <v>7.5</v>
      </c>
      <c r="Q4939" s="31">
        <f t="shared" si="390"/>
        <v>9.0698825306545115E-5</v>
      </c>
    </row>
    <row r="4940" spans="11:17" x14ac:dyDescent="0.2">
      <c r="K4940">
        <f t="shared" si="391"/>
        <v>206</v>
      </c>
      <c r="L4940">
        <f t="shared" si="392"/>
        <v>14</v>
      </c>
      <c r="M4940" t="s">
        <v>14</v>
      </c>
      <c r="N4940" s="20">
        <f t="shared" si="389"/>
        <v>8</v>
      </c>
      <c r="O4940" s="21">
        <f t="shared" si="388"/>
        <v>1.3307715980071856E-4</v>
      </c>
      <c r="P4940" s="29">
        <f>N4940*INDEX($H$47:$H$50,MATCH(M4940,'Mining Dmd Profile'!$G$47:$G$50,0))</f>
        <v>8</v>
      </c>
      <c r="Q4940" s="31">
        <f t="shared" si="390"/>
        <v>9.6745413660314779E-5</v>
      </c>
    </row>
    <row r="4941" spans="11:17" x14ac:dyDescent="0.2">
      <c r="K4941">
        <f t="shared" si="391"/>
        <v>206</v>
      </c>
      <c r="L4941">
        <f t="shared" si="392"/>
        <v>15</v>
      </c>
      <c r="M4941" t="s">
        <v>14</v>
      </c>
      <c r="N4941" s="20">
        <f t="shared" si="389"/>
        <v>8.1</v>
      </c>
      <c r="O4941" s="21">
        <f t="shared" si="388"/>
        <v>1.3474062429822754E-4</v>
      </c>
      <c r="P4941" s="29">
        <f>N4941*INDEX($H$47:$H$50,MATCH(M4941,'Mining Dmd Profile'!$G$47:$G$50,0))</f>
        <v>8.1</v>
      </c>
      <c r="Q4941" s="31">
        <f t="shared" si="390"/>
        <v>9.795473133106872E-5</v>
      </c>
    </row>
    <row r="4942" spans="11:17" x14ac:dyDescent="0.2">
      <c r="K4942">
        <f t="shared" si="391"/>
        <v>206</v>
      </c>
      <c r="L4942">
        <f t="shared" si="392"/>
        <v>16</v>
      </c>
      <c r="M4942" t="s">
        <v>14</v>
      </c>
      <c r="N4942" s="20">
        <f t="shared" si="389"/>
        <v>7.7</v>
      </c>
      <c r="O4942" s="21">
        <f t="shared" si="388"/>
        <v>1.2808676630819162E-4</v>
      </c>
      <c r="P4942" s="29">
        <f>N4942*INDEX($H$47:$H$50,MATCH(M4942,'Mining Dmd Profile'!$G$47:$G$50,0))</f>
        <v>7.7</v>
      </c>
      <c r="Q4942" s="31">
        <f t="shared" si="390"/>
        <v>9.3117460648052983E-5</v>
      </c>
    </row>
    <row r="4943" spans="11:17" x14ac:dyDescent="0.2">
      <c r="K4943">
        <f t="shared" si="391"/>
        <v>206</v>
      </c>
      <c r="L4943">
        <f t="shared" si="392"/>
        <v>17</v>
      </c>
      <c r="M4943" t="s">
        <v>14</v>
      </c>
      <c r="N4943" s="20">
        <f t="shared" si="389"/>
        <v>7.3</v>
      </c>
      <c r="O4943" s="21">
        <f t="shared" si="388"/>
        <v>1.2143290831815567E-4</v>
      </c>
      <c r="P4943" s="29">
        <f>N4943*INDEX($H$47:$H$50,MATCH(M4943,'Mining Dmd Profile'!$G$47:$G$50,0))</f>
        <v>7.3</v>
      </c>
      <c r="Q4943" s="31">
        <f t="shared" si="390"/>
        <v>8.8280189965037233E-5</v>
      </c>
    </row>
    <row r="4944" spans="11:17" x14ac:dyDescent="0.2">
      <c r="K4944">
        <f t="shared" si="391"/>
        <v>206</v>
      </c>
      <c r="L4944">
        <f t="shared" si="392"/>
        <v>18</v>
      </c>
      <c r="M4944" t="s">
        <v>14</v>
      </c>
      <c r="N4944" s="20">
        <f t="shared" si="389"/>
        <v>7</v>
      </c>
      <c r="O4944" s="21">
        <f t="shared" si="388"/>
        <v>1.1644251482562872E-4</v>
      </c>
      <c r="P4944" s="29">
        <f>N4944*INDEX($H$47:$H$50,MATCH(M4944,'Mining Dmd Profile'!$G$47:$G$50,0))</f>
        <v>7</v>
      </c>
      <c r="Q4944" s="31">
        <f t="shared" si="390"/>
        <v>8.4652236952775437E-5</v>
      </c>
    </row>
    <row r="4945" spans="11:17" x14ac:dyDescent="0.2">
      <c r="K4945">
        <f t="shared" si="391"/>
        <v>206</v>
      </c>
      <c r="L4945">
        <f t="shared" si="392"/>
        <v>19</v>
      </c>
      <c r="M4945" t="s">
        <v>14</v>
      </c>
      <c r="N4945" s="20">
        <f t="shared" si="389"/>
        <v>7.3</v>
      </c>
      <c r="O4945" s="21">
        <f t="shared" si="388"/>
        <v>1.2143290831815567E-4</v>
      </c>
      <c r="P4945" s="29">
        <f>N4945*INDEX($H$47:$H$50,MATCH(M4945,'Mining Dmd Profile'!$G$47:$G$50,0))</f>
        <v>7.3</v>
      </c>
      <c r="Q4945" s="31">
        <f t="shared" si="390"/>
        <v>8.8280189965037233E-5</v>
      </c>
    </row>
    <row r="4946" spans="11:17" x14ac:dyDescent="0.2">
      <c r="K4946">
        <f t="shared" si="391"/>
        <v>206</v>
      </c>
      <c r="L4946">
        <f t="shared" si="392"/>
        <v>20</v>
      </c>
      <c r="M4946" t="s">
        <v>14</v>
      </c>
      <c r="N4946" s="20">
        <f t="shared" si="389"/>
        <v>7.7</v>
      </c>
      <c r="O4946" s="21">
        <f t="shared" si="388"/>
        <v>1.2808676630819162E-4</v>
      </c>
      <c r="P4946" s="29">
        <f>N4946*INDEX($H$47:$H$50,MATCH(M4946,'Mining Dmd Profile'!$G$47:$G$50,0))</f>
        <v>7.7</v>
      </c>
      <c r="Q4946" s="31">
        <f t="shared" si="390"/>
        <v>9.3117460648052983E-5</v>
      </c>
    </row>
    <row r="4947" spans="11:17" x14ac:dyDescent="0.2">
      <c r="K4947">
        <f t="shared" si="391"/>
        <v>206</v>
      </c>
      <c r="L4947">
        <f t="shared" si="392"/>
        <v>21</v>
      </c>
      <c r="M4947" t="s">
        <v>14</v>
      </c>
      <c r="N4947" s="20">
        <f t="shared" si="389"/>
        <v>8</v>
      </c>
      <c r="O4947" s="21">
        <f t="shared" si="388"/>
        <v>1.3307715980071856E-4</v>
      </c>
      <c r="P4947" s="29">
        <f>N4947*INDEX($H$47:$H$50,MATCH(M4947,'Mining Dmd Profile'!$G$47:$G$50,0))</f>
        <v>8</v>
      </c>
      <c r="Q4947" s="31">
        <f t="shared" si="390"/>
        <v>9.6745413660314779E-5</v>
      </c>
    </row>
    <row r="4948" spans="11:17" x14ac:dyDescent="0.2">
      <c r="K4948">
        <f t="shared" si="391"/>
        <v>206</v>
      </c>
      <c r="L4948">
        <f t="shared" si="392"/>
        <v>22</v>
      </c>
      <c r="M4948" t="s">
        <v>14</v>
      </c>
      <c r="N4948" s="20">
        <f t="shared" si="389"/>
        <v>8</v>
      </c>
      <c r="O4948" s="21">
        <f t="shared" si="388"/>
        <v>1.3307715980071856E-4</v>
      </c>
      <c r="P4948" s="29">
        <f>N4948*INDEX($H$47:$H$50,MATCH(M4948,'Mining Dmd Profile'!$G$47:$G$50,0))</f>
        <v>8</v>
      </c>
      <c r="Q4948" s="31">
        <f t="shared" si="390"/>
        <v>9.6745413660314779E-5</v>
      </c>
    </row>
    <row r="4949" spans="11:17" x14ac:dyDescent="0.2">
      <c r="K4949">
        <f t="shared" si="391"/>
        <v>206</v>
      </c>
      <c r="L4949">
        <f t="shared" si="392"/>
        <v>23</v>
      </c>
      <c r="M4949" t="s">
        <v>14</v>
      </c>
      <c r="N4949" s="20">
        <f t="shared" si="389"/>
        <v>8</v>
      </c>
      <c r="O4949" s="21">
        <f t="shared" si="388"/>
        <v>1.3307715980071856E-4</v>
      </c>
      <c r="P4949" s="29">
        <f>N4949*INDEX($H$47:$H$50,MATCH(M4949,'Mining Dmd Profile'!$G$47:$G$50,0))</f>
        <v>8</v>
      </c>
      <c r="Q4949" s="31">
        <f t="shared" si="390"/>
        <v>9.6745413660314779E-5</v>
      </c>
    </row>
    <row r="4950" spans="11:17" x14ac:dyDescent="0.2">
      <c r="K4950">
        <f t="shared" si="391"/>
        <v>206</v>
      </c>
      <c r="L4950">
        <f t="shared" si="392"/>
        <v>24</v>
      </c>
      <c r="M4950" t="s">
        <v>14</v>
      </c>
      <c r="N4950" s="20">
        <f t="shared" si="389"/>
        <v>8</v>
      </c>
      <c r="O4950" s="21">
        <f t="shared" si="388"/>
        <v>1.3307715980071856E-4</v>
      </c>
      <c r="P4950" s="29">
        <f>N4950*INDEX($H$47:$H$50,MATCH(M4950,'Mining Dmd Profile'!$G$47:$G$50,0))</f>
        <v>8</v>
      </c>
      <c r="Q4950" s="31">
        <f t="shared" si="390"/>
        <v>9.6745413660314779E-5</v>
      </c>
    </row>
    <row r="4951" spans="11:17" x14ac:dyDescent="0.2">
      <c r="K4951">
        <f t="shared" si="391"/>
        <v>207</v>
      </c>
      <c r="L4951">
        <f t="shared" si="392"/>
        <v>1</v>
      </c>
      <c r="M4951" t="s">
        <v>14</v>
      </c>
      <c r="N4951" s="20">
        <f t="shared" si="389"/>
        <v>7</v>
      </c>
      <c r="O4951" s="21">
        <f t="shared" si="388"/>
        <v>1.1644251482562872E-4</v>
      </c>
      <c r="P4951" s="29">
        <f>N4951*INDEX($H$47:$H$50,MATCH(M4951,'Mining Dmd Profile'!$G$47:$G$50,0))</f>
        <v>7</v>
      </c>
      <c r="Q4951" s="31">
        <f t="shared" si="390"/>
        <v>8.4652236952775437E-5</v>
      </c>
    </row>
    <row r="4952" spans="11:17" x14ac:dyDescent="0.2">
      <c r="K4952">
        <f t="shared" si="391"/>
        <v>207</v>
      </c>
      <c r="L4952">
        <f t="shared" si="392"/>
        <v>2</v>
      </c>
      <c r="M4952" t="s">
        <v>14</v>
      </c>
      <c r="N4952" s="20">
        <f t="shared" si="389"/>
        <v>6.5</v>
      </c>
      <c r="O4952" s="21">
        <f t="shared" si="388"/>
        <v>1.0812519233808381E-4</v>
      </c>
      <c r="P4952" s="29">
        <f>N4952*INDEX($H$47:$H$50,MATCH(M4952,'Mining Dmd Profile'!$G$47:$G$50,0))</f>
        <v>6.5</v>
      </c>
      <c r="Q4952" s="31">
        <f t="shared" si="390"/>
        <v>7.8605648599005759E-5</v>
      </c>
    </row>
    <row r="4953" spans="11:17" x14ac:dyDescent="0.2">
      <c r="K4953">
        <f t="shared" si="391"/>
        <v>207</v>
      </c>
      <c r="L4953">
        <f t="shared" si="392"/>
        <v>3</v>
      </c>
      <c r="M4953" t="s">
        <v>14</v>
      </c>
      <c r="N4953" s="20">
        <f t="shared" si="389"/>
        <v>6</v>
      </c>
      <c r="O4953" s="21">
        <f t="shared" si="388"/>
        <v>9.9807869850538917E-5</v>
      </c>
      <c r="P4953" s="29">
        <f>N4953*INDEX($H$47:$H$50,MATCH(M4953,'Mining Dmd Profile'!$G$47:$G$50,0))</f>
        <v>6</v>
      </c>
      <c r="Q4953" s="31">
        <f t="shared" si="390"/>
        <v>7.2559060245236094E-5</v>
      </c>
    </row>
    <row r="4954" spans="11:17" x14ac:dyDescent="0.2">
      <c r="K4954">
        <f t="shared" si="391"/>
        <v>207</v>
      </c>
      <c r="L4954">
        <f t="shared" si="392"/>
        <v>4</v>
      </c>
      <c r="M4954" t="s">
        <v>14</v>
      </c>
      <c r="N4954" s="20">
        <f t="shared" si="389"/>
        <v>5.5</v>
      </c>
      <c r="O4954" s="21">
        <f t="shared" si="388"/>
        <v>9.1490547362994007E-5</v>
      </c>
      <c r="P4954" s="29">
        <f>N4954*INDEX($H$47:$H$50,MATCH(M4954,'Mining Dmd Profile'!$G$47:$G$50,0))</f>
        <v>5.5</v>
      </c>
      <c r="Q4954" s="31">
        <f t="shared" si="390"/>
        <v>6.6512471891466417E-5</v>
      </c>
    </row>
    <row r="4955" spans="11:17" x14ac:dyDescent="0.2">
      <c r="K4955">
        <f t="shared" si="391"/>
        <v>207</v>
      </c>
      <c r="L4955">
        <f t="shared" si="392"/>
        <v>5</v>
      </c>
      <c r="M4955" t="s">
        <v>14</v>
      </c>
      <c r="N4955" s="20">
        <f t="shared" si="389"/>
        <v>5.5</v>
      </c>
      <c r="O4955" s="21">
        <f t="shared" si="388"/>
        <v>9.1490547362994007E-5</v>
      </c>
      <c r="P4955" s="29">
        <f>N4955*INDEX($H$47:$H$50,MATCH(M4955,'Mining Dmd Profile'!$G$47:$G$50,0))</f>
        <v>5.5</v>
      </c>
      <c r="Q4955" s="31">
        <f t="shared" si="390"/>
        <v>6.6512471891466417E-5</v>
      </c>
    </row>
    <row r="4956" spans="11:17" x14ac:dyDescent="0.2">
      <c r="K4956">
        <f t="shared" si="391"/>
        <v>207</v>
      </c>
      <c r="L4956">
        <f t="shared" si="392"/>
        <v>6</v>
      </c>
      <c r="M4956" t="s">
        <v>14</v>
      </c>
      <c r="N4956" s="20">
        <f t="shared" si="389"/>
        <v>5.5</v>
      </c>
      <c r="O4956" s="21">
        <f t="shared" si="388"/>
        <v>9.1490547362994007E-5</v>
      </c>
      <c r="P4956" s="29">
        <f>N4956*INDEX($H$47:$H$50,MATCH(M4956,'Mining Dmd Profile'!$G$47:$G$50,0))</f>
        <v>5.5</v>
      </c>
      <c r="Q4956" s="31">
        <f t="shared" si="390"/>
        <v>6.6512471891466417E-5</v>
      </c>
    </row>
    <row r="4957" spans="11:17" x14ac:dyDescent="0.2">
      <c r="K4957">
        <f t="shared" si="391"/>
        <v>207</v>
      </c>
      <c r="L4957">
        <f t="shared" si="392"/>
        <v>7</v>
      </c>
      <c r="M4957" t="s">
        <v>14</v>
      </c>
      <c r="N4957" s="20">
        <f t="shared" si="389"/>
        <v>5.5</v>
      </c>
      <c r="O4957" s="21">
        <f t="shared" si="388"/>
        <v>9.1490547362994007E-5</v>
      </c>
      <c r="P4957" s="29">
        <f>N4957*INDEX($H$47:$H$50,MATCH(M4957,'Mining Dmd Profile'!$G$47:$G$50,0))</f>
        <v>5.5</v>
      </c>
      <c r="Q4957" s="31">
        <f t="shared" si="390"/>
        <v>6.6512471891466417E-5</v>
      </c>
    </row>
    <row r="4958" spans="11:17" x14ac:dyDescent="0.2">
      <c r="K4958">
        <f t="shared" si="391"/>
        <v>207</v>
      </c>
      <c r="L4958">
        <f t="shared" si="392"/>
        <v>8</v>
      </c>
      <c r="M4958" t="s">
        <v>14</v>
      </c>
      <c r="N4958" s="20">
        <f t="shared" si="389"/>
        <v>5.5</v>
      </c>
      <c r="O4958" s="21">
        <f t="shared" si="388"/>
        <v>9.1490547362994007E-5</v>
      </c>
      <c r="P4958" s="29">
        <f>N4958*INDEX($H$47:$H$50,MATCH(M4958,'Mining Dmd Profile'!$G$47:$G$50,0))</f>
        <v>5.5</v>
      </c>
      <c r="Q4958" s="31">
        <f t="shared" si="390"/>
        <v>6.6512471891466417E-5</v>
      </c>
    </row>
    <row r="4959" spans="11:17" x14ac:dyDescent="0.2">
      <c r="K4959">
        <f t="shared" si="391"/>
        <v>207</v>
      </c>
      <c r="L4959">
        <f t="shared" si="392"/>
        <v>9</v>
      </c>
      <c r="M4959" t="s">
        <v>14</v>
      </c>
      <c r="N4959" s="20">
        <f t="shared" si="389"/>
        <v>5.5</v>
      </c>
      <c r="O4959" s="21">
        <f t="shared" si="388"/>
        <v>9.1490547362994007E-5</v>
      </c>
      <c r="P4959" s="29">
        <f>N4959*INDEX($H$47:$H$50,MATCH(M4959,'Mining Dmd Profile'!$G$47:$G$50,0))</f>
        <v>5.5</v>
      </c>
      <c r="Q4959" s="31">
        <f t="shared" si="390"/>
        <v>6.6512471891466417E-5</v>
      </c>
    </row>
    <row r="4960" spans="11:17" x14ac:dyDescent="0.2">
      <c r="K4960">
        <f t="shared" si="391"/>
        <v>207</v>
      </c>
      <c r="L4960">
        <f t="shared" si="392"/>
        <v>10</v>
      </c>
      <c r="M4960" t="s">
        <v>14</v>
      </c>
      <c r="N4960" s="20">
        <f t="shared" si="389"/>
        <v>6</v>
      </c>
      <c r="O4960" s="21">
        <f t="shared" si="388"/>
        <v>9.9807869850538917E-5</v>
      </c>
      <c r="P4960" s="29">
        <f>N4960*INDEX($H$47:$H$50,MATCH(M4960,'Mining Dmd Profile'!$G$47:$G$50,0))</f>
        <v>6</v>
      </c>
      <c r="Q4960" s="31">
        <f t="shared" si="390"/>
        <v>7.2559060245236094E-5</v>
      </c>
    </row>
    <row r="4961" spans="11:17" x14ac:dyDescent="0.2">
      <c r="K4961">
        <f t="shared" si="391"/>
        <v>207</v>
      </c>
      <c r="L4961">
        <f t="shared" si="392"/>
        <v>11</v>
      </c>
      <c r="M4961" t="s">
        <v>14</v>
      </c>
      <c r="N4961" s="20">
        <f t="shared" si="389"/>
        <v>6.6</v>
      </c>
      <c r="O4961" s="21">
        <f t="shared" si="388"/>
        <v>1.0978865683559279E-4</v>
      </c>
      <c r="P4961" s="29">
        <f>N4961*INDEX($H$47:$H$50,MATCH(M4961,'Mining Dmd Profile'!$G$47:$G$50,0))</f>
        <v>6.6</v>
      </c>
      <c r="Q4961" s="31">
        <f t="shared" si="390"/>
        <v>7.98149662697597E-5</v>
      </c>
    </row>
    <row r="4962" spans="11:17" x14ac:dyDescent="0.2">
      <c r="K4962">
        <f t="shared" si="391"/>
        <v>207</v>
      </c>
      <c r="L4962">
        <f t="shared" si="392"/>
        <v>12</v>
      </c>
      <c r="M4962" t="s">
        <v>14</v>
      </c>
      <c r="N4962" s="20">
        <f t="shared" si="389"/>
        <v>7</v>
      </c>
      <c r="O4962" s="21">
        <f t="shared" si="388"/>
        <v>1.1644251482562872E-4</v>
      </c>
      <c r="P4962" s="29">
        <f>N4962*INDEX($H$47:$H$50,MATCH(M4962,'Mining Dmd Profile'!$G$47:$G$50,0))</f>
        <v>7</v>
      </c>
      <c r="Q4962" s="31">
        <f t="shared" si="390"/>
        <v>8.4652236952775437E-5</v>
      </c>
    </row>
    <row r="4963" spans="11:17" x14ac:dyDescent="0.2">
      <c r="K4963">
        <f t="shared" si="391"/>
        <v>207</v>
      </c>
      <c r="L4963">
        <f t="shared" si="392"/>
        <v>13</v>
      </c>
      <c r="M4963" t="s">
        <v>14</v>
      </c>
      <c r="N4963" s="20">
        <f t="shared" si="389"/>
        <v>7.5</v>
      </c>
      <c r="O4963" s="21">
        <f t="shared" si="388"/>
        <v>1.2475983731317363E-4</v>
      </c>
      <c r="P4963" s="29">
        <f>N4963*INDEX($H$47:$H$50,MATCH(M4963,'Mining Dmd Profile'!$G$47:$G$50,0))</f>
        <v>7.5</v>
      </c>
      <c r="Q4963" s="31">
        <f t="shared" si="390"/>
        <v>9.0698825306545115E-5</v>
      </c>
    </row>
    <row r="4964" spans="11:17" x14ac:dyDescent="0.2">
      <c r="K4964">
        <f t="shared" si="391"/>
        <v>207</v>
      </c>
      <c r="L4964">
        <f t="shared" si="392"/>
        <v>14</v>
      </c>
      <c r="M4964" t="s">
        <v>14</v>
      </c>
      <c r="N4964" s="20">
        <f t="shared" si="389"/>
        <v>8</v>
      </c>
      <c r="O4964" s="21">
        <f t="shared" si="388"/>
        <v>1.3307715980071856E-4</v>
      </c>
      <c r="P4964" s="29">
        <f>N4964*INDEX($H$47:$H$50,MATCH(M4964,'Mining Dmd Profile'!$G$47:$G$50,0))</f>
        <v>8</v>
      </c>
      <c r="Q4964" s="31">
        <f t="shared" si="390"/>
        <v>9.6745413660314779E-5</v>
      </c>
    </row>
    <row r="4965" spans="11:17" x14ac:dyDescent="0.2">
      <c r="K4965">
        <f t="shared" si="391"/>
        <v>207</v>
      </c>
      <c r="L4965">
        <f t="shared" si="392"/>
        <v>15</v>
      </c>
      <c r="M4965" t="s">
        <v>14</v>
      </c>
      <c r="N4965" s="20">
        <f t="shared" si="389"/>
        <v>8.1</v>
      </c>
      <c r="O4965" s="21">
        <f t="shared" si="388"/>
        <v>1.3474062429822754E-4</v>
      </c>
      <c r="P4965" s="29">
        <f>N4965*INDEX($H$47:$H$50,MATCH(M4965,'Mining Dmd Profile'!$G$47:$G$50,0))</f>
        <v>8.1</v>
      </c>
      <c r="Q4965" s="31">
        <f t="shared" si="390"/>
        <v>9.795473133106872E-5</v>
      </c>
    </row>
    <row r="4966" spans="11:17" x14ac:dyDescent="0.2">
      <c r="K4966">
        <f t="shared" si="391"/>
        <v>207</v>
      </c>
      <c r="L4966">
        <f t="shared" si="392"/>
        <v>16</v>
      </c>
      <c r="M4966" t="s">
        <v>14</v>
      </c>
      <c r="N4966" s="20">
        <f t="shared" si="389"/>
        <v>7.7</v>
      </c>
      <c r="O4966" s="21">
        <f t="shared" si="388"/>
        <v>1.2808676630819162E-4</v>
      </c>
      <c r="P4966" s="29">
        <f>N4966*INDEX($H$47:$H$50,MATCH(M4966,'Mining Dmd Profile'!$G$47:$G$50,0))</f>
        <v>7.7</v>
      </c>
      <c r="Q4966" s="31">
        <f t="shared" si="390"/>
        <v>9.3117460648052983E-5</v>
      </c>
    </row>
    <row r="4967" spans="11:17" x14ac:dyDescent="0.2">
      <c r="K4967">
        <f t="shared" si="391"/>
        <v>207</v>
      </c>
      <c r="L4967">
        <f t="shared" si="392"/>
        <v>17</v>
      </c>
      <c r="M4967" t="s">
        <v>14</v>
      </c>
      <c r="N4967" s="20">
        <f t="shared" si="389"/>
        <v>7.3</v>
      </c>
      <c r="O4967" s="21">
        <f t="shared" si="388"/>
        <v>1.2143290831815567E-4</v>
      </c>
      <c r="P4967" s="29">
        <f>N4967*INDEX($H$47:$H$50,MATCH(M4967,'Mining Dmd Profile'!$G$47:$G$50,0))</f>
        <v>7.3</v>
      </c>
      <c r="Q4967" s="31">
        <f t="shared" si="390"/>
        <v>8.8280189965037233E-5</v>
      </c>
    </row>
    <row r="4968" spans="11:17" x14ac:dyDescent="0.2">
      <c r="K4968">
        <f t="shared" si="391"/>
        <v>207</v>
      </c>
      <c r="L4968">
        <f t="shared" si="392"/>
        <v>18</v>
      </c>
      <c r="M4968" t="s">
        <v>14</v>
      </c>
      <c r="N4968" s="20">
        <f t="shared" si="389"/>
        <v>7</v>
      </c>
      <c r="O4968" s="21">
        <f t="shared" si="388"/>
        <v>1.1644251482562872E-4</v>
      </c>
      <c r="P4968" s="29">
        <f>N4968*INDEX($H$47:$H$50,MATCH(M4968,'Mining Dmd Profile'!$G$47:$G$50,0))</f>
        <v>7</v>
      </c>
      <c r="Q4968" s="31">
        <f t="shared" si="390"/>
        <v>8.4652236952775437E-5</v>
      </c>
    </row>
    <row r="4969" spans="11:17" x14ac:dyDescent="0.2">
      <c r="K4969">
        <f t="shared" si="391"/>
        <v>207</v>
      </c>
      <c r="L4969">
        <f t="shared" si="392"/>
        <v>19</v>
      </c>
      <c r="M4969" t="s">
        <v>14</v>
      </c>
      <c r="N4969" s="20">
        <f t="shared" si="389"/>
        <v>7.3</v>
      </c>
      <c r="O4969" s="21">
        <f t="shared" si="388"/>
        <v>1.2143290831815567E-4</v>
      </c>
      <c r="P4969" s="29">
        <f>N4969*INDEX($H$47:$H$50,MATCH(M4969,'Mining Dmd Profile'!$G$47:$G$50,0))</f>
        <v>7.3</v>
      </c>
      <c r="Q4969" s="31">
        <f t="shared" si="390"/>
        <v>8.8280189965037233E-5</v>
      </c>
    </row>
    <row r="4970" spans="11:17" x14ac:dyDescent="0.2">
      <c r="K4970">
        <f t="shared" si="391"/>
        <v>207</v>
      </c>
      <c r="L4970">
        <f t="shared" si="392"/>
        <v>20</v>
      </c>
      <c r="M4970" t="s">
        <v>14</v>
      </c>
      <c r="N4970" s="20">
        <f t="shared" si="389"/>
        <v>7.7</v>
      </c>
      <c r="O4970" s="21">
        <f t="shared" si="388"/>
        <v>1.2808676630819162E-4</v>
      </c>
      <c r="P4970" s="29">
        <f>N4970*INDEX($H$47:$H$50,MATCH(M4970,'Mining Dmd Profile'!$G$47:$G$50,0))</f>
        <v>7.7</v>
      </c>
      <c r="Q4970" s="31">
        <f t="shared" si="390"/>
        <v>9.3117460648052983E-5</v>
      </c>
    </row>
    <row r="4971" spans="11:17" x14ac:dyDescent="0.2">
      <c r="K4971">
        <f t="shared" si="391"/>
        <v>207</v>
      </c>
      <c r="L4971">
        <f t="shared" si="392"/>
        <v>21</v>
      </c>
      <c r="M4971" t="s">
        <v>14</v>
      </c>
      <c r="N4971" s="20">
        <f t="shared" si="389"/>
        <v>8</v>
      </c>
      <c r="O4971" s="21">
        <f t="shared" si="388"/>
        <v>1.3307715980071856E-4</v>
      </c>
      <c r="P4971" s="29">
        <f>N4971*INDEX($H$47:$H$50,MATCH(M4971,'Mining Dmd Profile'!$G$47:$G$50,0))</f>
        <v>8</v>
      </c>
      <c r="Q4971" s="31">
        <f t="shared" si="390"/>
        <v>9.6745413660314779E-5</v>
      </c>
    </row>
    <row r="4972" spans="11:17" x14ac:dyDescent="0.2">
      <c r="K4972">
        <f t="shared" si="391"/>
        <v>207</v>
      </c>
      <c r="L4972">
        <f t="shared" si="392"/>
        <v>22</v>
      </c>
      <c r="M4972" t="s">
        <v>14</v>
      </c>
      <c r="N4972" s="20">
        <f t="shared" si="389"/>
        <v>8</v>
      </c>
      <c r="O4972" s="21">
        <f t="shared" si="388"/>
        <v>1.3307715980071856E-4</v>
      </c>
      <c r="P4972" s="29">
        <f>N4972*INDEX($H$47:$H$50,MATCH(M4972,'Mining Dmd Profile'!$G$47:$G$50,0))</f>
        <v>8</v>
      </c>
      <c r="Q4972" s="31">
        <f t="shared" si="390"/>
        <v>9.6745413660314779E-5</v>
      </c>
    </row>
    <row r="4973" spans="11:17" x14ac:dyDescent="0.2">
      <c r="K4973">
        <f t="shared" si="391"/>
        <v>207</v>
      </c>
      <c r="L4973">
        <f t="shared" si="392"/>
        <v>23</v>
      </c>
      <c r="M4973" t="s">
        <v>14</v>
      </c>
      <c r="N4973" s="20">
        <f t="shared" si="389"/>
        <v>8</v>
      </c>
      <c r="O4973" s="21">
        <f t="shared" si="388"/>
        <v>1.3307715980071856E-4</v>
      </c>
      <c r="P4973" s="29">
        <f>N4973*INDEX($H$47:$H$50,MATCH(M4973,'Mining Dmd Profile'!$G$47:$G$50,0))</f>
        <v>8</v>
      </c>
      <c r="Q4973" s="31">
        <f t="shared" si="390"/>
        <v>9.6745413660314779E-5</v>
      </c>
    </row>
    <row r="4974" spans="11:17" x14ac:dyDescent="0.2">
      <c r="K4974">
        <f t="shared" si="391"/>
        <v>207</v>
      </c>
      <c r="L4974">
        <f t="shared" si="392"/>
        <v>24</v>
      </c>
      <c r="M4974" t="s">
        <v>14</v>
      </c>
      <c r="N4974" s="20">
        <f t="shared" si="389"/>
        <v>8</v>
      </c>
      <c r="O4974" s="21">
        <f t="shared" si="388"/>
        <v>1.3307715980071856E-4</v>
      </c>
      <c r="P4974" s="29">
        <f>N4974*INDEX($H$47:$H$50,MATCH(M4974,'Mining Dmd Profile'!$G$47:$G$50,0))</f>
        <v>8</v>
      </c>
      <c r="Q4974" s="31">
        <f t="shared" si="390"/>
        <v>9.6745413660314779E-5</v>
      </c>
    </row>
    <row r="4975" spans="11:17" x14ac:dyDescent="0.2">
      <c r="K4975">
        <f t="shared" si="391"/>
        <v>208</v>
      </c>
      <c r="L4975">
        <f t="shared" si="392"/>
        <v>1</v>
      </c>
      <c r="M4975" t="s">
        <v>14</v>
      </c>
      <c r="N4975" s="20">
        <f t="shared" si="389"/>
        <v>7</v>
      </c>
      <c r="O4975" s="21">
        <f t="shared" si="388"/>
        <v>1.1644251482562872E-4</v>
      </c>
      <c r="P4975" s="29">
        <f>N4975*INDEX($H$47:$H$50,MATCH(M4975,'Mining Dmd Profile'!$G$47:$G$50,0))</f>
        <v>7</v>
      </c>
      <c r="Q4975" s="31">
        <f t="shared" si="390"/>
        <v>8.4652236952775437E-5</v>
      </c>
    </row>
    <row r="4976" spans="11:17" x14ac:dyDescent="0.2">
      <c r="K4976">
        <f t="shared" si="391"/>
        <v>208</v>
      </c>
      <c r="L4976">
        <f t="shared" si="392"/>
        <v>2</v>
      </c>
      <c r="M4976" t="s">
        <v>14</v>
      </c>
      <c r="N4976" s="20">
        <f t="shared" si="389"/>
        <v>6.5</v>
      </c>
      <c r="O4976" s="21">
        <f t="shared" si="388"/>
        <v>1.0812519233808381E-4</v>
      </c>
      <c r="P4976" s="29">
        <f>N4976*INDEX($H$47:$H$50,MATCH(M4976,'Mining Dmd Profile'!$G$47:$G$50,0))</f>
        <v>6.5</v>
      </c>
      <c r="Q4976" s="31">
        <f t="shared" si="390"/>
        <v>7.8605648599005759E-5</v>
      </c>
    </row>
    <row r="4977" spans="11:17" x14ac:dyDescent="0.2">
      <c r="K4977">
        <f t="shared" si="391"/>
        <v>208</v>
      </c>
      <c r="L4977">
        <f t="shared" si="392"/>
        <v>3</v>
      </c>
      <c r="M4977" t="s">
        <v>14</v>
      </c>
      <c r="N4977" s="20">
        <f t="shared" si="389"/>
        <v>6</v>
      </c>
      <c r="O4977" s="21">
        <f t="shared" si="388"/>
        <v>9.9807869850538917E-5</v>
      </c>
      <c r="P4977" s="29">
        <f>N4977*INDEX($H$47:$H$50,MATCH(M4977,'Mining Dmd Profile'!$G$47:$G$50,0))</f>
        <v>6</v>
      </c>
      <c r="Q4977" s="31">
        <f t="shared" si="390"/>
        <v>7.2559060245236094E-5</v>
      </c>
    </row>
    <row r="4978" spans="11:17" x14ac:dyDescent="0.2">
      <c r="K4978">
        <f t="shared" si="391"/>
        <v>208</v>
      </c>
      <c r="L4978">
        <f t="shared" si="392"/>
        <v>4</v>
      </c>
      <c r="M4978" t="s">
        <v>14</v>
      </c>
      <c r="N4978" s="20">
        <f t="shared" si="389"/>
        <v>5.5</v>
      </c>
      <c r="O4978" s="21">
        <f t="shared" si="388"/>
        <v>9.1490547362994007E-5</v>
      </c>
      <c r="P4978" s="29">
        <f>N4978*INDEX($H$47:$H$50,MATCH(M4978,'Mining Dmd Profile'!$G$47:$G$50,0))</f>
        <v>5.5</v>
      </c>
      <c r="Q4978" s="31">
        <f t="shared" si="390"/>
        <v>6.6512471891466417E-5</v>
      </c>
    </row>
    <row r="4979" spans="11:17" x14ac:dyDescent="0.2">
      <c r="K4979">
        <f t="shared" si="391"/>
        <v>208</v>
      </c>
      <c r="L4979">
        <f t="shared" si="392"/>
        <v>5</v>
      </c>
      <c r="M4979" t="s">
        <v>14</v>
      </c>
      <c r="N4979" s="20">
        <f t="shared" si="389"/>
        <v>5.5</v>
      </c>
      <c r="O4979" s="21">
        <f t="shared" si="388"/>
        <v>9.1490547362994007E-5</v>
      </c>
      <c r="P4979" s="29">
        <f>N4979*INDEX($H$47:$H$50,MATCH(M4979,'Mining Dmd Profile'!$G$47:$G$50,0))</f>
        <v>5.5</v>
      </c>
      <c r="Q4979" s="31">
        <f t="shared" si="390"/>
        <v>6.6512471891466417E-5</v>
      </c>
    </row>
    <row r="4980" spans="11:17" x14ac:dyDescent="0.2">
      <c r="K4980">
        <f t="shared" si="391"/>
        <v>208</v>
      </c>
      <c r="L4980">
        <f t="shared" si="392"/>
        <v>6</v>
      </c>
      <c r="M4980" t="s">
        <v>14</v>
      </c>
      <c r="N4980" s="20">
        <f t="shared" si="389"/>
        <v>5.5</v>
      </c>
      <c r="O4980" s="21">
        <f t="shared" si="388"/>
        <v>9.1490547362994007E-5</v>
      </c>
      <c r="P4980" s="29">
        <f>N4980*INDEX($H$47:$H$50,MATCH(M4980,'Mining Dmd Profile'!$G$47:$G$50,0))</f>
        <v>5.5</v>
      </c>
      <c r="Q4980" s="31">
        <f t="shared" si="390"/>
        <v>6.6512471891466417E-5</v>
      </c>
    </row>
    <row r="4981" spans="11:17" x14ac:dyDescent="0.2">
      <c r="K4981">
        <f t="shared" si="391"/>
        <v>208</v>
      </c>
      <c r="L4981">
        <f t="shared" si="392"/>
        <v>7</v>
      </c>
      <c r="M4981" t="s">
        <v>14</v>
      </c>
      <c r="N4981" s="20">
        <f t="shared" si="389"/>
        <v>5.5</v>
      </c>
      <c r="O4981" s="21">
        <f t="shared" si="388"/>
        <v>9.1490547362994007E-5</v>
      </c>
      <c r="P4981" s="29">
        <f>N4981*INDEX($H$47:$H$50,MATCH(M4981,'Mining Dmd Profile'!$G$47:$G$50,0))</f>
        <v>5.5</v>
      </c>
      <c r="Q4981" s="31">
        <f t="shared" si="390"/>
        <v>6.6512471891466417E-5</v>
      </c>
    </row>
    <row r="4982" spans="11:17" x14ac:dyDescent="0.2">
      <c r="K4982">
        <f t="shared" si="391"/>
        <v>208</v>
      </c>
      <c r="L4982">
        <f t="shared" si="392"/>
        <v>8</v>
      </c>
      <c r="M4982" t="s">
        <v>14</v>
      </c>
      <c r="N4982" s="20">
        <f t="shared" si="389"/>
        <v>5.5</v>
      </c>
      <c r="O4982" s="21">
        <f t="shared" si="388"/>
        <v>9.1490547362994007E-5</v>
      </c>
      <c r="P4982" s="29">
        <f>N4982*INDEX($H$47:$H$50,MATCH(M4982,'Mining Dmd Profile'!$G$47:$G$50,0))</f>
        <v>5.5</v>
      </c>
      <c r="Q4982" s="31">
        <f t="shared" si="390"/>
        <v>6.6512471891466417E-5</v>
      </c>
    </row>
    <row r="4983" spans="11:17" x14ac:dyDescent="0.2">
      <c r="K4983">
        <f t="shared" si="391"/>
        <v>208</v>
      </c>
      <c r="L4983">
        <f t="shared" si="392"/>
        <v>9</v>
      </c>
      <c r="M4983" t="s">
        <v>14</v>
      </c>
      <c r="N4983" s="20">
        <f t="shared" si="389"/>
        <v>5.5</v>
      </c>
      <c r="O4983" s="21">
        <f t="shared" si="388"/>
        <v>9.1490547362994007E-5</v>
      </c>
      <c r="P4983" s="29">
        <f>N4983*INDEX($H$47:$H$50,MATCH(M4983,'Mining Dmd Profile'!$G$47:$G$50,0))</f>
        <v>5.5</v>
      </c>
      <c r="Q4983" s="31">
        <f t="shared" si="390"/>
        <v>6.6512471891466417E-5</v>
      </c>
    </row>
    <row r="4984" spans="11:17" x14ac:dyDescent="0.2">
      <c r="K4984">
        <f t="shared" si="391"/>
        <v>208</v>
      </c>
      <c r="L4984">
        <f t="shared" si="392"/>
        <v>10</v>
      </c>
      <c r="M4984" t="s">
        <v>14</v>
      </c>
      <c r="N4984" s="20">
        <f t="shared" si="389"/>
        <v>6</v>
      </c>
      <c r="O4984" s="21">
        <f t="shared" si="388"/>
        <v>9.9807869850538917E-5</v>
      </c>
      <c r="P4984" s="29">
        <f>N4984*INDEX($H$47:$H$50,MATCH(M4984,'Mining Dmd Profile'!$G$47:$G$50,0))</f>
        <v>6</v>
      </c>
      <c r="Q4984" s="31">
        <f t="shared" si="390"/>
        <v>7.2559060245236094E-5</v>
      </c>
    </row>
    <row r="4985" spans="11:17" x14ac:dyDescent="0.2">
      <c r="K4985">
        <f t="shared" si="391"/>
        <v>208</v>
      </c>
      <c r="L4985">
        <f t="shared" si="392"/>
        <v>11</v>
      </c>
      <c r="M4985" t="s">
        <v>14</v>
      </c>
      <c r="N4985" s="20">
        <f t="shared" si="389"/>
        <v>6.6</v>
      </c>
      <c r="O4985" s="21">
        <f t="shared" si="388"/>
        <v>1.0978865683559279E-4</v>
      </c>
      <c r="P4985" s="29">
        <f>N4985*INDEX($H$47:$H$50,MATCH(M4985,'Mining Dmd Profile'!$G$47:$G$50,0))</f>
        <v>6.6</v>
      </c>
      <c r="Q4985" s="31">
        <f t="shared" si="390"/>
        <v>7.98149662697597E-5</v>
      </c>
    </row>
    <row r="4986" spans="11:17" x14ac:dyDescent="0.2">
      <c r="K4986">
        <f t="shared" si="391"/>
        <v>208</v>
      </c>
      <c r="L4986">
        <f t="shared" si="392"/>
        <v>12</v>
      </c>
      <c r="M4986" t="s">
        <v>14</v>
      </c>
      <c r="N4986" s="20">
        <f t="shared" si="389"/>
        <v>7</v>
      </c>
      <c r="O4986" s="21">
        <f t="shared" si="388"/>
        <v>1.1644251482562872E-4</v>
      </c>
      <c r="P4986" s="29">
        <f>N4986*INDEX($H$47:$H$50,MATCH(M4986,'Mining Dmd Profile'!$G$47:$G$50,0))</f>
        <v>7</v>
      </c>
      <c r="Q4986" s="31">
        <f t="shared" si="390"/>
        <v>8.4652236952775437E-5</v>
      </c>
    </row>
    <row r="4987" spans="11:17" x14ac:dyDescent="0.2">
      <c r="K4987">
        <f t="shared" si="391"/>
        <v>208</v>
      </c>
      <c r="L4987">
        <f t="shared" si="392"/>
        <v>13</v>
      </c>
      <c r="M4987" t="s">
        <v>14</v>
      </c>
      <c r="N4987" s="20">
        <f t="shared" si="389"/>
        <v>7.5</v>
      </c>
      <c r="O4987" s="21">
        <f t="shared" si="388"/>
        <v>1.2475983731317363E-4</v>
      </c>
      <c r="P4987" s="29">
        <f>N4987*INDEX($H$47:$H$50,MATCH(M4987,'Mining Dmd Profile'!$G$47:$G$50,0))</f>
        <v>7.5</v>
      </c>
      <c r="Q4987" s="31">
        <f t="shared" si="390"/>
        <v>9.0698825306545115E-5</v>
      </c>
    </row>
    <row r="4988" spans="11:17" x14ac:dyDescent="0.2">
      <c r="K4988">
        <f t="shared" si="391"/>
        <v>208</v>
      </c>
      <c r="L4988">
        <f t="shared" si="392"/>
        <v>14</v>
      </c>
      <c r="M4988" t="s">
        <v>14</v>
      </c>
      <c r="N4988" s="20">
        <f t="shared" si="389"/>
        <v>8</v>
      </c>
      <c r="O4988" s="21">
        <f t="shared" si="388"/>
        <v>1.3307715980071856E-4</v>
      </c>
      <c r="P4988" s="29">
        <f>N4988*INDEX($H$47:$H$50,MATCH(M4988,'Mining Dmd Profile'!$G$47:$G$50,0))</f>
        <v>8</v>
      </c>
      <c r="Q4988" s="31">
        <f t="shared" si="390"/>
        <v>9.6745413660314779E-5</v>
      </c>
    </row>
    <row r="4989" spans="11:17" x14ac:dyDescent="0.2">
      <c r="K4989">
        <f t="shared" si="391"/>
        <v>208</v>
      </c>
      <c r="L4989">
        <f t="shared" si="392"/>
        <v>15</v>
      </c>
      <c r="M4989" t="s">
        <v>14</v>
      </c>
      <c r="N4989" s="20">
        <f t="shared" si="389"/>
        <v>8.1</v>
      </c>
      <c r="O4989" s="21">
        <f t="shared" si="388"/>
        <v>1.3474062429822754E-4</v>
      </c>
      <c r="P4989" s="29">
        <f>N4989*INDEX($H$47:$H$50,MATCH(M4989,'Mining Dmd Profile'!$G$47:$G$50,0))</f>
        <v>8.1</v>
      </c>
      <c r="Q4989" s="31">
        <f t="shared" si="390"/>
        <v>9.795473133106872E-5</v>
      </c>
    </row>
    <row r="4990" spans="11:17" x14ac:dyDescent="0.2">
      <c r="K4990">
        <f t="shared" si="391"/>
        <v>208</v>
      </c>
      <c r="L4990">
        <f t="shared" si="392"/>
        <v>16</v>
      </c>
      <c r="M4990" t="s">
        <v>14</v>
      </c>
      <c r="N4990" s="20">
        <f t="shared" si="389"/>
        <v>7.7</v>
      </c>
      <c r="O4990" s="21">
        <f t="shared" si="388"/>
        <v>1.2808676630819162E-4</v>
      </c>
      <c r="P4990" s="29">
        <f>N4990*INDEX($H$47:$H$50,MATCH(M4990,'Mining Dmd Profile'!$G$47:$G$50,0))</f>
        <v>7.7</v>
      </c>
      <c r="Q4990" s="31">
        <f t="shared" si="390"/>
        <v>9.3117460648052983E-5</v>
      </c>
    </row>
    <row r="4991" spans="11:17" x14ac:dyDescent="0.2">
      <c r="K4991">
        <f t="shared" si="391"/>
        <v>208</v>
      </c>
      <c r="L4991">
        <f t="shared" si="392"/>
        <v>17</v>
      </c>
      <c r="M4991" t="s">
        <v>14</v>
      </c>
      <c r="N4991" s="20">
        <f t="shared" si="389"/>
        <v>7.3</v>
      </c>
      <c r="O4991" s="21">
        <f t="shared" si="388"/>
        <v>1.2143290831815567E-4</v>
      </c>
      <c r="P4991" s="29">
        <f>N4991*INDEX($H$47:$H$50,MATCH(M4991,'Mining Dmd Profile'!$G$47:$G$50,0))</f>
        <v>7.3</v>
      </c>
      <c r="Q4991" s="31">
        <f t="shared" si="390"/>
        <v>8.8280189965037233E-5</v>
      </c>
    </row>
    <row r="4992" spans="11:17" x14ac:dyDescent="0.2">
      <c r="K4992">
        <f t="shared" si="391"/>
        <v>208</v>
      </c>
      <c r="L4992">
        <f t="shared" si="392"/>
        <v>18</v>
      </c>
      <c r="M4992" t="s">
        <v>14</v>
      </c>
      <c r="N4992" s="20">
        <f t="shared" si="389"/>
        <v>7</v>
      </c>
      <c r="O4992" s="21">
        <f t="shared" si="388"/>
        <v>1.1644251482562872E-4</v>
      </c>
      <c r="P4992" s="29">
        <f>N4992*INDEX($H$47:$H$50,MATCH(M4992,'Mining Dmd Profile'!$G$47:$G$50,0))</f>
        <v>7</v>
      </c>
      <c r="Q4992" s="31">
        <f t="shared" si="390"/>
        <v>8.4652236952775437E-5</v>
      </c>
    </row>
    <row r="4993" spans="11:17" x14ac:dyDescent="0.2">
      <c r="K4993">
        <f t="shared" si="391"/>
        <v>208</v>
      </c>
      <c r="L4993">
        <f t="shared" si="392"/>
        <v>19</v>
      </c>
      <c r="M4993" t="s">
        <v>14</v>
      </c>
      <c r="N4993" s="20">
        <f t="shared" si="389"/>
        <v>7.3</v>
      </c>
      <c r="O4993" s="21">
        <f t="shared" si="388"/>
        <v>1.2143290831815567E-4</v>
      </c>
      <c r="P4993" s="29">
        <f>N4993*INDEX($H$47:$H$50,MATCH(M4993,'Mining Dmd Profile'!$G$47:$G$50,0))</f>
        <v>7.3</v>
      </c>
      <c r="Q4993" s="31">
        <f t="shared" si="390"/>
        <v>8.8280189965037233E-5</v>
      </c>
    </row>
    <row r="4994" spans="11:17" x14ac:dyDescent="0.2">
      <c r="K4994">
        <f t="shared" si="391"/>
        <v>208</v>
      </c>
      <c r="L4994">
        <f t="shared" si="392"/>
        <v>20</v>
      </c>
      <c r="M4994" t="s">
        <v>14</v>
      </c>
      <c r="N4994" s="20">
        <f t="shared" si="389"/>
        <v>7.7</v>
      </c>
      <c r="O4994" s="21">
        <f t="shared" si="388"/>
        <v>1.2808676630819162E-4</v>
      </c>
      <c r="P4994" s="29">
        <f>N4994*INDEX($H$47:$H$50,MATCH(M4994,'Mining Dmd Profile'!$G$47:$G$50,0))</f>
        <v>7.7</v>
      </c>
      <c r="Q4994" s="31">
        <f t="shared" si="390"/>
        <v>9.3117460648052983E-5</v>
      </c>
    </row>
    <row r="4995" spans="11:17" x14ac:dyDescent="0.2">
      <c r="K4995">
        <f t="shared" si="391"/>
        <v>208</v>
      </c>
      <c r="L4995">
        <f t="shared" si="392"/>
        <v>21</v>
      </c>
      <c r="M4995" t="s">
        <v>14</v>
      </c>
      <c r="N4995" s="20">
        <f t="shared" si="389"/>
        <v>8</v>
      </c>
      <c r="O4995" s="21">
        <f t="shared" si="388"/>
        <v>1.3307715980071856E-4</v>
      </c>
      <c r="P4995" s="29">
        <f>N4995*INDEX($H$47:$H$50,MATCH(M4995,'Mining Dmd Profile'!$G$47:$G$50,0))</f>
        <v>8</v>
      </c>
      <c r="Q4995" s="31">
        <f t="shared" si="390"/>
        <v>9.6745413660314779E-5</v>
      </c>
    </row>
    <row r="4996" spans="11:17" x14ac:dyDescent="0.2">
      <c r="K4996">
        <f t="shared" si="391"/>
        <v>208</v>
      </c>
      <c r="L4996">
        <f t="shared" si="392"/>
        <v>22</v>
      </c>
      <c r="M4996" t="s">
        <v>14</v>
      </c>
      <c r="N4996" s="20">
        <f t="shared" si="389"/>
        <v>8</v>
      </c>
      <c r="O4996" s="21">
        <f t="shared" si="388"/>
        <v>1.3307715980071856E-4</v>
      </c>
      <c r="P4996" s="29">
        <f>N4996*INDEX($H$47:$H$50,MATCH(M4996,'Mining Dmd Profile'!$G$47:$G$50,0))</f>
        <v>8</v>
      </c>
      <c r="Q4996" s="31">
        <f t="shared" si="390"/>
        <v>9.6745413660314779E-5</v>
      </c>
    </row>
    <row r="4997" spans="11:17" x14ac:dyDescent="0.2">
      <c r="K4997">
        <f t="shared" si="391"/>
        <v>208</v>
      </c>
      <c r="L4997">
        <f t="shared" si="392"/>
        <v>23</v>
      </c>
      <c r="M4997" t="s">
        <v>14</v>
      </c>
      <c r="N4997" s="20">
        <f t="shared" si="389"/>
        <v>8</v>
      </c>
      <c r="O4997" s="21">
        <f t="shared" si="388"/>
        <v>1.3307715980071856E-4</v>
      </c>
      <c r="P4997" s="29">
        <f>N4997*INDEX($H$47:$H$50,MATCH(M4997,'Mining Dmd Profile'!$G$47:$G$50,0))</f>
        <v>8</v>
      </c>
      <c r="Q4997" s="31">
        <f t="shared" si="390"/>
        <v>9.6745413660314779E-5</v>
      </c>
    </row>
    <row r="4998" spans="11:17" x14ac:dyDescent="0.2">
      <c r="K4998">
        <f t="shared" si="391"/>
        <v>208</v>
      </c>
      <c r="L4998">
        <f t="shared" si="392"/>
        <v>24</v>
      </c>
      <c r="M4998" t="s">
        <v>14</v>
      </c>
      <c r="N4998" s="20">
        <f t="shared" si="389"/>
        <v>8</v>
      </c>
      <c r="O4998" s="21">
        <f t="shared" si="388"/>
        <v>1.3307715980071856E-4</v>
      </c>
      <c r="P4998" s="29">
        <f>N4998*INDEX($H$47:$H$50,MATCH(M4998,'Mining Dmd Profile'!$G$47:$G$50,0))</f>
        <v>8</v>
      </c>
      <c r="Q4998" s="31">
        <f t="shared" si="390"/>
        <v>9.6745413660314779E-5</v>
      </c>
    </row>
    <row r="4999" spans="11:17" x14ac:dyDescent="0.2">
      <c r="K4999">
        <f t="shared" si="391"/>
        <v>209</v>
      </c>
      <c r="L4999">
        <f t="shared" si="392"/>
        <v>1</v>
      </c>
      <c r="M4999" t="s">
        <v>14</v>
      </c>
      <c r="N4999" s="20">
        <f t="shared" si="389"/>
        <v>7</v>
      </c>
      <c r="O4999" s="21">
        <f t="shared" ref="O4999:O5062" si="393">N4999/$N$5</f>
        <v>1.1644251482562872E-4</v>
      </c>
      <c r="P4999" s="29">
        <f>N4999*INDEX($H$47:$H$50,MATCH(M4999,'Mining Dmd Profile'!$G$47:$G$50,0))</f>
        <v>7</v>
      </c>
      <c r="Q4999" s="31">
        <f t="shared" si="390"/>
        <v>8.4652236952775437E-5</v>
      </c>
    </row>
    <row r="5000" spans="11:17" x14ac:dyDescent="0.2">
      <c r="K5000">
        <f t="shared" si="391"/>
        <v>209</v>
      </c>
      <c r="L5000">
        <f t="shared" si="392"/>
        <v>2</v>
      </c>
      <c r="M5000" t="s">
        <v>14</v>
      </c>
      <c r="N5000" s="20">
        <f t="shared" ref="N5000:N5063" si="394">INDEX($H$7:$H$30,MATCH($L5000,$C$7:$C$30,0))</f>
        <v>6.5</v>
      </c>
      <c r="O5000" s="21">
        <f t="shared" si="393"/>
        <v>1.0812519233808381E-4</v>
      </c>
      <c r="P5000" s="29">
        <f>N5000*INDEX($H$47:$H$50,MATCH(M5000,'Mining Dmd Profile'!$G$47:$G$50,0))</f>
        <v>6.5</v>
      </c>
      <c r="Q5000" s="31">
        <f t="shared" ref="Q5000:Q5063" si="395">P5000/$P$5</f>
        <v>7.8605648599005759E-5</v>
      </c>
    </row>
    <row r="5001" spans="11:17" x14ac:dyDescent="0.2">
      <c r="K5001">
        <f t="shared" ref="K5001:K5064" si="396">IF(L5000=24,K5000+1,K5000)</f>
        <v>209</v>
      </c>
      <c r="L5001">
        <f t="shared" ref="L5001:L5064" si="397">IF(L5000=24,1,L5000+1)</f>
        <v>3</v>
      </c>
      <c r="M5001" t="s">
        <v>14</v>
      </c>
      <c r="N5001" s="20">
        <f t="shared" si="394"/>
        <v>6</v>
      </c>
      <c r="O5001" s="21">
        <f t="shared" si="393"/>
        <v>9.9807869850538917E-5</v>
      </c>
      <c r="P5001" s="29">
        <f>N5001*INDEX($H$47:$H$50,MATCH(M5001,'Mining Dmd Profile'!$G$47:$G$50,0))</f>
        <v>6</v>
      </c>
      <c r="Q5001" s="31">
        <f t="shared" si="395"/>
        <v>7.2559060245236094E-5</v>
      </c>
    </row>
    <row r="5002" spans="11:17" x14ac:dyDescent="0.2">
      <c r="K5002">
        <f t="shared" si="396"/>
        <v>209</v>
      </c>
      <c r="L5002">
        <f t="shared" si="397"/>
        <v>4</v>
      </c>
      <c r="M5002" t="s">
        <v>14</v>
      </c>
      <c r="N5002" s="20">
        <f t="shared" si="394"/>
        <v>5.5</v>
      </c>
      <c r="O5002" s="21">
        <f t="shared" si="393"/>
        <v>9.1490547362994007E-5</v>
      </c>
      <c r="P5002" s="29">
        <f>N5002*INDEX($H$47:$H$50,MATCH(M5002,'Mining Dmd Profile'!$G$47:$G$50,0))</f>
        <v>5.5</v>
      </c>
      <c r="Q5002" s="31">
        <f t="shared" si="395"/>
        <v>6.6512471891466417E-5</v>
      </c>
    </row>
    <row r="5003" spans="11:17" x14ac:dyDescent="0.2">
      <c r="K5003">
        <f t="shared" si="396"/>
        <v>209</v>
      </c>
      <c r="L5003">
        <f t="shared" si="397"/>
        <v>5</v>
      </c>
      <c r="M5003" t="s">
        <v>14</v>
      </c>
      <c r="N5003" s="20">
        <f t="shared" si="394"/>
        <v>5.5</v>
      </c>
      <c r="O5003" s="21">
        <f t="shared" si="393"/>
        <v>9.1490547362994007E-5</v>
      </c>
      <c r="P5003" s="29">
        <f>N5003*INDEX($H$47:$H$50,MATCH(M5003,'Mining Dmd Profile'!$G$47:$G$50,0))</f>
        <v>5.5</v>
      </c>
      <c r="Q5003" s="31">
        <f t="shared" si="395"/>
        <v>6.6512471891466417E-5</v>
      </c>
    </row>
    <row r="5004" spans="11:17" x14ac:dyDescent="0.2">
      <c r="K5004">
        <f t="shared" si="396"/>
        <v>209</v>
      </c>
      <c r="L5004">
        <f t="shared" si="397"/>
        <v>6</v>
      </c>
      <c r="M5004" t="s">
        <v>14</v>
      </c>
      <c r="N5004" s="20">
        <f t="shared" si="394"/>
        <v>5.5</v>
      </c>
      <c r="O5004" s="21">
        <f t="shared" si="393"/>
        <v>9.1490547362994007E-5</v>
      </c>
      <c r="P5004" s="29">
        <f>N5004*INDEX($H$47:$H$50,MATCH(M5004,'Mining Dmd Profile'!$G$47:$G$50,0))</f>
        <v>5.5</v>
      </c>
      <c r="Q5004" s="31">
        <f t="shared" si="395"/>
        <v>6.6512471891466417E-5</v>
      </c>
    </row>
    <row r="5005" spans="11:17" x14ac:dyDescent="0.2">
      <c r="K5005">
        <f t="shared" si="396"/>
        <v>209</v>
      </c>
      <c r="L5005">
        <f t="shared" si="397"/>
        <v>7</v>
      </c>
      <c r="M5005" t="s">
        <v>14</v>
      </c>
      <c r="N5005" s="20">
        <f t="shared" si="394"/>
        <v>5.5</v>
      </c>
      <c r="O5005" s="21">
        <f t="shared" si="393"/>
        <v>9.1490547362994007E-5</v>
      </c>
      <c r="P5005" s="29">
        <f>N5005*INDEX($H$47:$H$50,MATCH(M5005,'Mining Dmd Profile'!$G$47:$G$50,0))</f>
        <v>5.5</v>
      </c>
      <c r="Q5005" s="31">
        <f t="shared" si="395"/>
        <v>6.6512471891466417E-5</v>
      </c>
    </row>
    <row r="5006" spans="11:17" x14ac:dyDescent="0.2">
      <c r="K5006">
        <f t="shared" si="396"/>
        <v>209</v>
      </c>
      <c r="L5006">
        <f t="shared" si="397"/>
        <v>8</v>
      </c>
      <c r="M5006" t="s">
        <v>14</v>
      </c>
      <c r="N5006" s="20">
        <f t="shared" si="394"/>
        <v>5.5</v>
      </c>
      <c r="O5006" s="21">
        <f t="shared" si="393"/>
        <v>9.1490547362994007E-5</v>
      </c>
      <c r="P5006" s="29">
        <f>N5006*INDEX($H$47:$H$50,MATCH(M5006,'Mining Dmd Profile'!$G$47:$G$50,0))</f>
        <v>5.5</v>
      </c>
      <c r="Q5006" s="31">
        <f t="shared" si="395"/>
        <v>6.6512471891466417E-5</v>
      </c>
    </row>
    <row r="5007" spans="11:17" x14ac:dyDescent="0.2">
      <c r="K5007">
        <f t="shared" si="396"/>
        <v>209</v>
      </c>
      <c r="L5007">
        <f t="shared" si="397"/>
        <v>9</v>
      </c>
      <c r="M5007" t="s">
        <v>14</v>
      </c>
      <c r="N5007" s="20">
        <f t="shared" si="394"/>
        <v>5.5</v>
      </c>
      <c r="O5007" s="21">
        <f t="shared" si="393"/>
        <v>9.1490547362994007E-5</v>
      </c>
      <c r="P5007" s="29">
        <f>N5007*INDEX($H$47:$H$50,MATCH(M5007,'Mining Dmd Profile'!$G$47:$G$50,0))</f>
        <v>5.5</v>
      </c>
      <c r="Q5007" s="31">
        <f t="shared" si="395"/>
        <v>6.6512471891466417E-5</v>
      </c>
    </row>
    <row r="5008" spans="11:17" x14ac:dyDescent="0.2">
      <c r="K5008">
        <f t="shared" si="396"/>
        <v>209</v>
      </c>
      <c r="L5008">
        <f t="shared" si="397"/>
        <v>10</v>
      </c>
      <c r="M5008" t="s">
        <v>14</v>
      </c>
      <c r="N5008" s="20">
        <f t="shared" si="394"/>
        <v>6</v>
      </c>
      <c r="O5008" s="21">
        <f t="shared" si="393"/>
        <v>9.9807869850538917E-5</v>
      </c>
      <c r="P5008" s="29">
        <f>N5008*INDEX($H$47:$H$50,MATCH(M5008,'Mining Dmd Profile'!$G$47:$G$50,0))</f>
        <v>6</v>
      </c>
      <c r="Q5008" s="31">
        <f t="shared" si="395"/>
        <v>7.2559060245236094E-5</v>
      </c>
    </row>
    <row r="5009" spans="11:17" x14ac:dyDescent="0.2">
      <c r="K5009">
        <f t="shared" si="396"/>
        <v>209</v>
      </c>
      <c r="L5009">
        <f t="shared" si="397"/>
        <v>11</v>
      </c>
      <c r="M5009" t="s">
        <v>14</v>
      </c>
      <c r="N5009" s="20">
        <f t="shared" si="394"/>
        <v>6.6</v>
      </c>
      <c r="O5009" s="21">
        <f t="shared" si="393"/>
        <v>1.0978865683559279E-4</v>
      </c>
      <c r="P5009" s="29">
        <f>N5009*INDEX($H$47:$H$50,MATCH(M5009,'Mining Dmd Profile'!$G$47:$G$50,0))</f>
        <v>6.6</v>
      </c>
      <c r="Q5009" s="31">
        <f t="shared" si="395"/>
        <v>7.98149662697597E-5</v>
      </c>
    </row>
    <row r="5010" spans="11:17" x14ac:dyDescent="0.2">
      <c r="K5010">
        <f t="shared" si="396"/>
        <v>209</v>
      </c>
      <c r="L5010">
        <f t="shared" si="397"/>
        <v>12</v>
      </c>
      <c r="M5010" t="s">
        <v>14</v>
      </c>
      <c r="N5010" s="20">
        <f t="shared" si="394"/>
        <v>7</v>
      </c>
      <c r="O5010" s="21">
        <f t="shared" si="393"/>
        <v>1.1644251482562872E-4</v>
      </c>
      <c r="P5010" s="29">
        <f>N5010*INDEX($H$47:$H$50,MATCH(M5010,'Mining Dmd Profile'!$G$47:$G$50,0))</f>
        <v>7</v>
      </c>
      <c r="Q5010" s="31">
        <f t="shared" si="395"/>
        <v>8.4652236952775437E-5</v>
      </c>
    </row>
    <row r="5011" spans="11:17" x14ac:dyDescent="0.2">
      <c r="K5011">
        <f t="shared" si="396"/>
        <v>209</v>
      </c>
      <c r="L5011">
        <f t="shared" si="397"/>
        <v>13</v>
      </c>
      <c r="M5011" t="s">
        <v>14</v>
      </c>
      <c r="N5011" s="20">
        <f t="shared" si="394"/>
        <v>7.5</v>
      </c>
      <c r="O5011" s="21">
        <f t="shared" si="393"/>
        <v>1.2475983731317363E-4</v>
      </c>
      <c r="P5011" s="29">
        <f>N5011*INDEX($H$47:$H$50,MATCH(M5011,'Mining Dmd Profile'!$G$47:$G$50,0))</f>
        <v>7.5</v>
      </c>
      <c r="Q5011" s="31">
        <f t="shared" si="395"/>
        <v>9.0698825306545115E-5</v>
      </c>
    </row>
    <row r="5012" spans="11:17" x14ac:dyDescent="0.2">
      <c r="K5012">
        <f t="shared" si="396"/>
        <v>209</v>
      </c>
      <c r="L5012">
        <f t="shared" si="397"/>
        <v>14</v>
      </c>
      <c r="M5012" t="s">
        <v>14</v>
      </c>
      <c r="N5012" s="20">
        <f t="shared" si="394"/>
        <v>8</v>
      </c>
      <c r="O5012" s="21">
        <f t="shared" si="393"/>
        <v>1.3307715980071856E-4</v>
      </c>
      <c r="P5012" s="29">
        <f>N5012*INDEX($H$47:$H$50,MATCH(M5012,'Mining Dmd Profile'!$G$47:$G$50,0))</f>
        <v>8</v>
      </c>
      <c r="Q5012" s="31">
        <f t="shared" si="395"/>
        <v>9.6745413660314779E-5</v>
      </c>
    </row>
    <row r="5013" spans="11:17" x14ac:dyDescent="0.2">
      <c r="K5013">
        <f t="shared" si="396"/>
        <v>209</v>
      </c>
      <c r="L5013">
        <f t="shared" si="397"/>
        <v>15</v>
      </c>
      <c r="M5013" t="s">
        <v>14</v>
      </c>
      <c r="N5013" s="20">
        <f t="shared" si="394"/>
        <v>8.1</v>
      </c>
      <c r="O5013" s="21">
        <f t="shared" si="393"/>
        <v>1.3474062429822754E-4</v>
      </c>
      <c r="P5013" s="29">
        <f>N5013*INDEX($H$47:$H$50,MATCH(M5013,'Mining Dmd Profile'!$G$47:$G$50,0))</f>
        <v>8.1</v>
      </c>
      <c r="Q5013" s="31">
        <f t="shared" si="395"/>
        <v>9.795473133106872E-5</v>
      </c>
    </row>
    <row r="5014" spans="11:17" x14ac:dyDescent="0.2">
      <c r="K5014">
        <f t="shared" si="396"/>
        <v>209</v>
      </c>
      <c r="L5014">
        <f t="shared" si="397"/>
        <v>16</v>
      </c>
      <c r="M5014" t="s">
        <v>14</v>
      </c>
      <c r="N5014" s="20">
        <f t="shared" si="394"/>
        <v>7.7</v>
      </c>
      <c r="O5014" s="21">
        <f t="shared" si="393"/>
        <v>1.2808676630819162E-4</v>
      </c>
      <c r="P5014" s="29">
        <f>N5014*INDEX($H$47:$H$50,MATCH(M5014,'Mining Dmd Profile'!$G$47:$G$50,0))</f>
        <v>7.7</v>
      </c>
      <c r="Q5014" s="31">
        <f t="shared" si="395"/>
        <v>9.3117460648052983E-5</v>
      </c>
    </row>
    <row r="5015" spans="11:17" x14ac:dyDescent="0.2">
      <c r="K5015">
        <f t="shared" si="396"/>
        <v>209</v>
      </c>
      <c r="L5015">
        <f t="shared" si="397"/>
        <v>17</v>
      </c>
      <c r="M5015" t="s">
        <v>14</v>
      </c>
      <c r="N5015" s="20">
        <f t="shared" si="394"/>
        <v>7.3</v>
      </c>
      <c r="O5015" s="21">
        <f t="shared" si="393"/>
        <v>1.2143290831815567E-4</v>
      </c>
      <c r="P5015" s="29">
        <f>N5015*INDEX($H$47:$H$50,MATCH(M5015,'Mining Dmd Profile'!$G$47:$G$50,0))</f>
        <v>7.3</v>
      </c>
      <c r="Q5015" s="31">
        <f t="shared" si="395"/>
        <v>8.8280189965037233E-5</v>
      </c>
    </row>
    <row r="5016" spans="11:17" x14ac:dyDescent="0.2">
      <c r="K5016">
        <f t="shared" si="396"/>
        <v>209</v>
      </c>
      <c r="L5016">
        <f t="shared" si="397"/>
        <v>18</v>
      </c>
      <c r="M5016" t="s">
        <v>14</v>
      </c>
      <c r="N5016" s="20">
        <f t="shared" si="394"/>
        <v>7</v>
      </c>
      <c r="O5016" s="21">
        <f t="shared" si="393"/>
        <v>1.1644251482562872E-4</v>
      </c>
      <c r="P5016" s="29">
        <f>N5016*INDEX($H$47:$H$50,MATCH(M5016,'Mining Dmd Profile'!$G$47:$G$50,0))</f>
        <v>7</v>
      </c>
      <c r="Q5016" s="31">
        <f t="shared" si="395"/>
        <v>8.4652236952775437E-5</v>
      </c>
    </row>
    <row r="5017" spans="11:17" x14ac:dyDescent="0.2">
      <c r="K5017">
        <f t="shared" si="396"/>
        <v>209</v>
      </c>
      <c r="L5017">
        <f t="shared" si="397"/>
        <v>19</v>
      </c>
      <c r="M5017" t="s">
        <v>14</v>
      </c>
      <c r="N5017" s="20">
        <f t="shared" si="394"/>
        <v>7.3</v>
      </c>
      <c r="O5017" s="21">
        <f t="shared" si="393"/>
        <v>1.2143290831815567E-4</v>
      </c>
      <c r="P5017" s="29">
        <f>N5017*INDEX($H$47:$H$50,MATCH(M5017,'Mining Dmd Profile'!$G$47:$G$50,0))</f>
        <v>7.3</v>
      </c>
      <c r="Q5017" s="31">
        <f t="shared" si="395"/>
        <v>8.8280189965037233E-5</v>
      </c>
    </row>
    <row r="5018" spans="11:17" x14ac:dyDescent="0.2">
      <c r="K5018">
        <f t="shared" si="396"/>
        <v>209</v>
      </c>
      <c r="L5018">
        <f t="shared" si="397"/>
        <v>20</v>
      </c>
      <c r="M5018" t="s">
        <v>14</v>
      </c>
      <c r="N5018" s="20">
        <f t="shared" si="394"/>
        <v>7.7</v>
      </c>
      <c r="O5018" s="21">
        <f t="shared" si="393"/>
        <v>1.2808676630819162E-4</v>
      </c>
      <c r="P5018" s="29">
        <f>N5018*INDEX($H$47:$H$50,MATCH(M5018,'Mining Dmd Profile'!$G$47:$G$50,0))</f>
        <v>7.7</v>
      </c>
      <c r="Q5018" s="31">
        <f t="shared" si="395"/>
        <v>9.3117460648052983E-5</v>
      </c>
    </row>
    <row r="5019" spans="11:17" x14ac:dyDescent="0.2">
      <c r="K5019">
        <f t="shared" si="396"/>
        <v>209</v>
      </c>
      <c r="L5019">
        <f t="shared" si="397"/>
        <v>21</v>
      </c>
      <c r="M5019" t="s">
        <v>14</v>
      </c>
      <c r="N5019" s="20">
        <f t="shared" si="394"/>
        <v>8</v>
      </c>
      <c r="O5019" s="21">
        <f t="shared" si="393"/>
        <v>1.3307715980071856E-4</v>
      </c>
      <c r="P5019" s="29">
        <f>N5019*INDEX($H$47:$H$50,MATCH(M5019,'Mining Dmd Profile'!$G$47:$G$50,0))</f>
        <v>8</v>
      </c>
      <c r="Q5019" s="31">
        <f t="shared" si="395"/>
        <v>9.6745413660314779E-5</v>
      </c>
    </row>
    <row r="5020" spans="11:17" x14ac:dyDescent="0.2">
      <c r="K5020">
        <f t="shared" si="396"/>
        <v>209</v>
      </c>
      <c r="L5020">
        <f t="shared" si="397"/>
        <v>22</v>
      </c>
      <c r="M5020" t="s">
        <v>14</v>
      </c>
      <c r="N5020" s="20">
        <f t="shared" si="394"/>
        <v>8</v>
      </c>
      <c r="O5020" s="21">
        <f t="shared" si="393"/>
        <v>1.3307715980071856E-4</v>
      </c>
      <c r="P5020" s="29">
        <f>N5020*INDEX($H$47:$H$50,MATCH(M5020,'Mining Dmd Profile'!$G$47:$G$50,0))</f>
        <v>8</v>
      </c>
      <c r="Q5020" s="31">
        <f t="shared" si="395"/>
        <v>9.6745413660314779E-5</v>
      </c>
    </row>
    <row r="5021" spans="11:17" x14ac:dyDescent="0.2">
      <c r="K5021">
        <f t="shared" si="396"/>
        <v>209</v>
      </c>
      <c r="L5021">
        <f t="shared" si="397"/>
        <v>23</v>
      </c>
      <c r="M5021" t="s">
        <v>14</v>
      </c>
      <c r="N5021" s="20">
        <f t="shared" si="394"/>
        <v>8</v>
      </c>
      <c r="O5021" s="21">
        <f t="shared" si="393"/>
        <v>1.3307715980071856E-4</v>
      </c>
      <c r="P5021" s="29">
        <f>N5021*INDEX($H$47:$H$50,MATCH(M5021,'Mining Dmd Profile'!$G$47:$G$50,0))</f>
        <v>8</v>
      </c>
      <c r="Q5021" s="31">
        <f t="shared" si="395"/>
        <v>9.6745413660314779E-5</v>
      </c>
    </row>
    <row r="5022" spans="11:17" x14ac:dyDescent="0.2">
      <c r="K5022">
        <f t="shared" si="396"/>
        <v>209</v>
      </c>
      <c r="L5022">
        <f t="shared" si="397"/>
        <v>24</v>
      </c>
      <c r="M5022" t="s">
        <v>14</v>
      </c>
      <c r="N5022" s="20">
        <f t="shared" si="394"/>
        <v>8</v>
      </c>
      <c r="O5022" s="21">
        <f t="shared" si="393"/>
        <v>1.3307715980071856E-4</v>
      </c>
      <c r="P5022" s="29">
        <f>N5022*INDEX($H$47:$H$50,MATCH(M5022,'Mining Dmd Profile'!$G$47:$G$50,0))</f>
        <v>8</v>
      </c>
      <c r="Q5022" s="31">
        <f t="shared" si="395"/>
        <v>9.6745413660314779E-5</v>
      </c>
    </row>
    <row r="5023" spans="11:17" x14ac:dyDescent="0.2">
      <c r="K5023">
        <f t="shared" si="396"/>
        <v>210</v>
      </c>
      <c r="L5023">
        <f t="shared" si="397"/>
        <v>1</v>
      </c>
      <c r="M5023" t="s">
        <v>14</v>
      </c>
      <c r="N5023" s="20">
        <f t="shared" si="394"/>
        <v>7</v>
      </c>
      <c r="O5023" s="21">
        <f t="shared" si="393"/>
        <v>1.1644251482562872E-4</v>
      </c>
      <c r="P5023" s="29">
        <f>N5023*INDEX($H$47:$H$50,MATCH(M5023,'Mining Dmd Profile'!$G$47:$G$50,0))</f>
        <v>7</v>
      </c>
      <c r="Q5023" s="31">
        <f t="shared" si="395"/>
        <v>8.4652236952775437E-5</v>
      </c>
    </row>
    <row r="5024" spans="11:17" x14ac:dyDescent="0.2">
      <c r="K5024">
        <f t="shared" si="396"/>
        <v>210</v>
      </c>
      <c r="L5024">
        <f t="shared" si="397"/>
        <v>2</v>
      </c>
      <c r="M5024" t="s">
        <v>14</v>
      </c>
      <c r="N5024" s="20">
        <f t="shared" si="394"/>
        <v>6.5</v>
      </c>
      <c r="O5024" s="21">
        <f t="shared" si="393"/>
        <v>1.0812519233808381E-4</v>
      </c>
      <c r="P5024" s="29">
        <f>N5024*INDEX($H$47:$H$50,MATCH(M5024,'Mining Dmd Profile'!$G$47:$G$50,0))</f>
        <v>6.5</v>
      </c>
      <c r="Q5024" s="31">
        <f t="shared" si="395"/>
        <v>7.8605648599005759E-5</v>
      </c>
    </row>
    <row r="5025" spans="11:17" x14ac:dyDescent="0.2">
      <c r="K5025">
        <f t="shared" si="396"/>
        <v>210</v>
      </c>
      <c r="L5025">
        <f t="shared" si="397"/>
        <v>3</v>
      </c>
      <c r="M5025" t="s">
        <v>14</v>
      </c>
      <c r="N5025" s="20">
        <f t="shared" si="394"/>
        <v>6</v>
      </c>
      <c r="O5025" s="21">
        <f t="shared" si="393"/>
        <v>9.9807869850538917E-5</v>
      </c>
      <c r="P5025" s="29">
        <f>N5025*INDEX($H$47:$H$50,MATCH(M5025,'Mining Dmd Profile'!$G$47:$G$50,0))</f>
        <v>6</v>
      </c>
      <c r="Q5025" s="31">
        <f t="shared" si="395"/>
        <v>7.2559060245236094E-5</v>
      </c>
    </row>
    <row r="5026" spans="11:17" x14ac:dyDescent="0.2">
      <c r="K5026">
        <f t="shared" si="396"/>
        <v>210</v>
      </c>
      <c r="L5026">
        <f t="shared" si="397"/>
        <v>4</v>
      </c>
      <c r="M5026" t="s">
        <v>14</v>
      </c>
      <c r="N5026" s="20">
        <f t="shared" si="394"/>
        <v>5.5</v>
      </c>
      <c r="O5026" s="21">
        <f t="shared" si="393"/>
        <v>9.1490547362994007E-5</v>
      </c>
      <c r="P5026" s="29">
        <f>N5026*INDEX($H$47:$H$50,MATCH(M5026,'Mining Dmd Profile'!$G$47:$G$50,0))</f>
        <v>5.5</v>
      </c>
      <c r="Q5026" s="31">
        <f t="shared" si="395"/>
        <v>6.6512471891466417E-5</v>
      </c>
    </row>
    <row r="5027" spans="11:17" x14ac:dyDescent="0.2">
      <c r="K5027">
        <f t="shared" si="396"/>
        <v>210</v>
      </c>
      <c r="L5027">
        <f t="shared" si="397"/>
        <v>5</v>
      </c>
      <c r="M5027" t="s">
        <v>14</v>
      </c>
      <c r="N5027" s="20">
        <f t="shared" si="394"/>
        <v>5.5</v>
      </c>
      <c r="O5027" s="21">
        <f t="shared" si="393"/>
        <v>9.1490547362994007E-5</v>
      </c>
      <c r="P5027" s="29">
        <f>N5027*INDEX($H$47:$H$50,MATCH(M5027,'Mining Dmd Profile'!$G$47:$G$50,0))</f>
        <v>5.5</v>
      </c>
      <c r="Q5027" s="31">
        <f t="shared" si="395"/>
        <v>6.6512471891466417E-5</v>
      </c>
    </row>
    <row r="5028" spans="11:17" x14ac:dyDescent="0.2">
      <c r="K5028">
        <f t="shared" si="396"/>
        <v>210</v>
      </c>
      <c r="L5028">
        <f t="shared" si="397"/>
        <v>6</v>
      </c>
      <c r="M5028" t="s">
        <v>14</v>
      </c>
      <c r="N5028" s="20">
        <f t="shared" si="394"/>
        <v>5.5</v>
      </c>
      <c r="O5028" s="21">
        <f t="shared" si="393"/>
        <v>9.1490547362994007E-5</v>
      </c>
      <c r="P5028" s="29">
        <f>N5028*INDEX($H$47:$H$50,MATCH(M5028,'Mining Dmd Profile'!$G$47:$G$50,0))</f>
        <v>5.5</v>
      </c>
      <c r="Q5028" s="31">
        <f t="shared" si="395"/>
        <v>6.6512471891466417E-5</v>
      </c>
    </row>
    <row r="5029" spans="11:17" x14ac:dyDescent="0.2">
      <c r="K5029">
        <f t="shared" si="396"/>
        <v>210</v>
      </c>
      <c r="L5029">
        <f t="shared" si="397"/>
        <v>7</v>
      </c>
      <c r="M5029" t="s">
        <v>14</v>
      </c>
      <c r="N5029" s="20">
        <f t="shared" si="394"/>
        <v>5.5</v>
      </c>
      <c r="O5029" s="21">
        <f t="shared" si="393"/>
        <v>9.1490547362994007E-5</v>
      </c>
      <c r="P5029" s="29">
        <f>N5029*INDEX($H$47:$H$50,MATCH(M5029,'Mining Dmd Profile'!$G$47:$G$50,0))</f>
        <v>5.5</v>
      </c>
      <c r="Q5029" s="31">
        <f t="shared" si="395"/>
        <v>6.6512471891466417E-5</v>
      </c>
    </row>
    <row r="5030" spans="11:17" x14ac:dyDescent="0.2">
      <c r="K5030">
        <f t="shared" si="396"/>
        <v>210</v>
      </c>
      <c r="L5030">
        <f t="shared" si="397"/>
        <v>8</v>
      </c>
      <c r="M5030" t="s">
        <v>14</v>
      </c>
      <c r="N5030" s="20">
        <f t="shared" si="394"/>
        <v>5.5</v>
      </c>
      <c r="O5030" s="21">
        <f t="shared" si="393"/>
        <v>9.1490547362994007E-5</v>
      </c>
      <c r="P5030" s="29">
        <f>N5030*INDEX($H$47:$H$50,MATCH(M5030,'Mining Dmd Profile'!$G$47:$G$50,0))</f>
        <v>5.5</v>
      </c>
      <c r="Q5030" s="31">
        <f t="shared" si="395"/>
        <v>6.6512471891466417E-5</v>
      </c>
    </row>
    <row r="5031" spans="11:17" x14ac:dyDescent="0.2">
      <c r="K5031">
        <f t="shared" si="396"/>
        <v>210</v>
      </c>
      <c r="L5031">
        <f t="shared" si="397"/>
        <v>9</v>
      </c>
      <c r="M5031" t="s">
        <v>14</v>
      </c>
      <c r="N5031" s="20">
        <f t="shared" si="394"/>
        <v>5.5</v>
      </c>
      <c r="O5031" s="21">
        <f t="shared" si="393"/>
        <v>9.1490547362994007E-5</v>
      </c>
      <c r="P5031" s="29">
        <f>N5031*INDEX($H$47:$H$50,MATCH(M5031,'Mining Dmd Profile'!$G$47:$G$50,0))</f>
        <v>5.5</v>
      </c>
      <c r="Q5031" s="31">
        <f t="shared" si="395"/>
        <v>6.6512471891466417E-5</v>
      </c>
    </row>
    <row r="5032" spans="11:17" x14ac:dyDescent="0.2">
      <c r="K5032">
        <f t="shared" si="396"/>
        <v>210</v>
      </c>
      <c r="L5032">
        <f t="shared" si="397"/>
        <v>10</v>
      </c>
      <c r="M5032" t="s">
        <v>14</v>
      </c>
      <c r="N5032" s="20">
        <f t="shared" si="394"/>
        <v>6</v>
      </c>
      <c r="O5032" s="21">
        <f t="shared" si="393"/>
        <v>9.9807869850538917E-5</v>
      </c>
      <c r="P5032" s="29">
        <f>N5032*INDEX($H$47:$H$50,MATCH(M5032,'Mining Dmd Profile'!$G$47:$G$50,0))</f>
        <v>6</v>
      </c>
      <c r="Q5032" s="31">
        <f t="shared" si="395"/>
        <v>7.2559060245236094E-5</v>
      </c>
    </row>
    <row r="5033" spans="11:17" x14ac:dyDescent="0.2">
      <c r="K5033">
        <f t="shared" si="396"/>
        <v>210</v>
      </c>
      <c r="L5033">
        <f t="shared" si="397"/>
        <v>11</v>
      </c>
      <c r="M5033" t="s">
        <v>14</v>
      </c>
      <c r="N5033" s="20">
        <f t="shared" si="394"/>
        <v>6.6</v>
      </c>
      <c r="O5033" s="21">
        <f t="shared" si="393"/>
        <v>1.0978865683559279E-4</v>
      </c>
      <c r="P5033" s="29">
        <f>N5033*INDEX($H$47:$H$50,MATCH(M5033,'Mining Dmd Profile'!$G$47:$G$50,0))</f>
        <v>6.6</v>
      </c>
      <c r="Q5033" s="31">
        <f t="shared" si="395"/>
        <v>7.98149662697597E-5</v>
      </c>
    </row>
    <row r="5034" spans="11:17" x14ac:dyDescent="0.2">
      <c r="K5034">
        <f t="shared" si="396"/>
        <v>210</v>
      </c>
      <c r="L5034">
        <f t="shared" si="397"/>
        <v>12</v>
      </c>
      <c r="M5034" t="s">
        <v>14</v>
      </c>
      <c r="N5034" s="20">
        <f t="shared" si="394"/>
        <v>7</v>
      </c>
      <c r="O5034" s="21">
        <f t="shared" si="393"/>
        <v>1.1644251482562872E-4</v>
      </c>
      <c r="P5034" s="29">
        <f>N5034*INDEX($H$47:$H$50,MATCH(M5034,'Mining Dmd Profile'!$G$47:$G$50,0))</f>
        <v>7</v>
      </c>
      <c r="Q5034" s="31">
        <f t="shared" si="395"/>
        <v>8.4652236952775437E-5</v>
      </c>
    </row>
    <row r="5035" spans="11:17" x14ac:dyDescent="0.2">
      <c r="K5035">
        <f t="shared" si="396"/>
        <v>210</v>
      </c>
      <c r="L5035">
        <f t="shared" si="397"/>
        <v>13</v>
      </c>
      <c r="M5035" t="s">
        <v>14</v>
      </c>
      <c r="N5035" s="20">
        <f t="shared" si="394"/>
        <v>7.5</v>
      </c>
      <c r="O5035" s="21">
        <f t="shared" si="393"/>
        <v>1.2475983731317363E-4</v>
      </c>
      <c r="P5035" s="29">
        <f>N5035*INDEX($H$47:$H$50,MATCH(M5035,'Mining Dmd Profile'!$G$47:$G$50,0))</f>
        <v>7.5</v>
      </c>
      <c r="Q5035" s="31">
        <f t="shared" si="395"/>
        <v>9.0698825306545115E-5</v>
      </c>
    </row>
    <row r="5036" spans="11:17" x14ac:dyDescent="0.2">
      <c r="K5036">
        <f t="shared" si="396"/>
        <v>210</v>
      </c>
      <c r="L5036">
        <f t="shared" si="397"/>
        <v>14</v>
      </c>
      <c r="M5036" t="s">
        <v>14</v>
      </c>
      <c r="N5036" s="20">
        <f t="shared" si="394"/>
        <v>8</v>
      </c>
      <c r="O5036" s="21">
        <f t="shared" si="393"/>
        <v>1.3307715980071856E-4</v>
      </c>
      <c r="P5036" s="29">
        <f>N5036*INDEX($H$47:$H$50,MATCH(M5036,'Mining Dmd Profile'!$G$47:$G$50,0))</f>
        <v>8</v>
      </c>
      <c r="Q5036" s="31">
        <f t="shared" si="395"/>
        <v>9.6745413660314779E-5</v>
      </c>
    </row>
    <row r="5037" spans="11:17" x14ac:dyDescent="0.2">
      <c r="K5037">
        <f t="shared" si="396"/>
        <v>210</v>
      </c>
      <c r="L5037">
        <f t="shared" si="397"/>
        <v>15</v>
      </c>
      <c r="M5037" t="s">
        <v>14</v>
      </c>
      <c r="N5037" s="20">
        <f t="shared" si="394"/>
        <v>8.1</v>
      </c>
      <c r="O5037" s="21">
        <f t="shared" si="393"/>
        <v>1.3474062429822754E-4</v>
      </c>
      <c r="P5037" s="29">
        <f>N5037*INDEX($H$47:$H$50,MATCH(M5037,'Mining Dmd Profile'!$G$47:$G$50,0))</f>
        <v>8.1</v>
      </c>
      <c r="Q5037" s="31">
        <f t="shared" si="395"/>
        <v>9.795473133106872E-5</v>
      </c>
    </row>
    <row r="5038" spans="11:17" x14ac:dyDescent="0.2">
      <c r="K5038">
        <f t="shared" si="396"/>
        <v>210</v>
      </c>
      <c r="L5038">
        <f t="shared" si="397"/>
        <v>16</v>
      </c>
      <c r="M5038" t="s">
        <v>14</v>
      </c>
      <c r="N5038" s="20">
        <f t="shared" si="394"/>
        <v>7.7</v>
      </c>
      <c r="O5038" s="21">
        <f t="shared" si="393"/>
        <v>1.2808676630819162E-4</v>
      </c>
      <c r="P5038" s="29">
        <f>N5038*INDEX($H$47:$H$50,MATCH(M5038,'Mining Dmd Profile'!$G$47:$G$50,0))</f>
        <v>7.7</v>
      </c>
      <c r="Q5038" s="31">
        <f t="shared" si="395"/>
        <v>9.3117460648052983E-5</v>
      </c>
    </row>
    <row r="5039" spans="11:17" x14ac:dyDescent="0.2">
      <c r="K5039">
        <f t="shared" si="396"/>
        <v>210</v>
      </c>
      <c r="L5039">
        <f t="shared" si="397"/>
        <v>17</v>
      </c>
      <c r="M5039" t="s">
        <v>14</v>
      </c>
      <c r="N5039" s="20">
        <f t="shared" si="394"/>
        <v>7.3</v>
      </c>
      <c r="O5039" s="21">
        <f t="shared" si="393"/>
        <v>1.2143290831815567E-4</v>
      </c>
      <c r="P5039" s="29">
        <f>N5039*INDEX($H$47:$H$50,MATCH(M5039,'Mining Dmd Profile'!$G$47:$G$50,0))</f>
        <v>7.3</v>
      </c>
      <c r="Q5039" s="31">
        <f t="shared" si="395"/>
        <v>8.8280189965037233E-5</v>
      </c>
    </row>
    <row r="5040" spans="11:17" x14ac:dyDescent="0.2">
      <c r="K5040">
        <f t="shared" si="396"/>
        <v>210</v>
      </c>
      <c r="L5040">
        <f t="shared" si="397"/>
        <v>18</v>
      </c>
      <c r="M5040" t="s">
        <v>14</v>
      </c>
      <c r="N5040" s="20">
        <f t="shared" si="394"/>
        <v>7</v>
      </c>
      <c r="O5040" s="21">
        <f t="shared" si="393"/>
        <v>1.1644251482562872E-4</v>
      </c>
      <c r="P5040" s="29">
        <f>N5040*INDEX($H$47:$H$50,MATCH(M5040,'Mining Dmd Profile'!$G$47:$G$50,0))</f>
        <v>7</v>
      </c>
      <c r="Q5040" s="31">
        <f t="shared" si="395"/>
        <v>8.4652236952775437E-5</v>
      </c>
    </row>
    <row r="5041" spans="11:17" x14ac:dyDescent="0.2">
      <c r="K5041">
        <f t="shared" si="396"/>
        <v>210</v>
      </c>
      <c r="L5041">
        <f t="shared" si="397"/>
        <v>19</v>
      </c>
      <c r="M5041" t="s">
        <v>14</v>
      </c>
      <c r="N5041" s="20">
        <f t="shared" si="394"/>
        <v>7.3</v>
      </c>
      <c r="O5041" s="21">
        <f t="shared" si="393"/>
        <v>1.2143290831815567E-4</v>
      </c>
      <c r="P5041" s="29">
        <f>N5041*INDEX($H$47:$H$50,MATCH(M5041,'Mining Dmd Profile'!$G$47:$G$50,0))</f>
        <v>7.3</v>
      </c>
      <c r="Q5041" s="31">
        <f t="shared" si="395"/>
        <v>8.8280189965037233E-5</v>
      </c>
    </row>
    <row r="5042" spans="11:17" x14ac:dyDescent="0.2">
      <c r="K5042">
        <f t="shared" si="396"/>
        <v>210</v>
      </c>
      <c r="L5042">
        <f t="shared" si="397"/>
        <v>20</v>
      </c>
      <c r="M5042" t="s">
        <v>14</v>
      </c>
      <c r="N5042" s="20">
        <f t="shared" si="394"/>
        <v>7.7</v>
      </c>
      <c r="O5042" s="21">
        <f t="shared" si="393"/>
        <v>1.2808676630819162E-4</v>
      </c>
      <c r="P5042" s="29">
        <f>N5042*INDEX($H$47:$H$50,MATCH(M5042,'Mining Dmd Profile'!$G$47:$G$50,0))</f>
        <v>7.7</v>
      </c>
      <c r="Q5042" s="31">
        <f t="shared" si="395"/>
        <v>9.3117460648052983E-5</v>
      </c>
    </row>
    <row r="5043" spans="11:17" x14ac:dyDescent="0.2">
      <c r="K5043">
        <f t="shared" si="396"/>
        <v>210</v>
      </c>
      <c r="L5043">
        <f t="shared" si="397"/>
        <v>21</v>
      </c>
      <c r="M5043" t="s">
        <v>14</v>
      </c>
      <c r="N5043" s="20">
        <f t="shared" si="394"/>
        <v>8</v>
      </c>
      <c r="O5043" s="21">
        <f t="shared" si="393"/>
        <v>1.3307715980071856E-4</v>
      </c>
      <c r="P5043" s="29">
        <f>N5043*INDEX($H$47:$H$50,MATCH(M5043,'Mining Dmd Profile'!$G$47:$G$50,0))</f>
        <v>8</v>
      </c>
      <c r="Q5043" s="31">
        <f t="shared" si="395"/>
        <v>9.6745413660314779E-5</v>
      </c>
    </row>
    <row r="5044" spans="11:17" x14ac:dyDescent="0.2">
      <c r="K5044">
        <f t="shared" si="396"/>
        <v>210</v>
      </c>
      <c r="L5044">
        <f t="shared" si="397"/>
        <v>22</v>
      </c>
      <c r="M5044" t="s">
        <v>14</v>
      </c>
      <c r="N5044" s="20">
        <f t="shared" si="394"/>
        <v>8</v>
      </c>
      <c r="O5044" s="21">
        <f t="shared" si="393"/>
        <v>1.3307715980071856E-4</v>
      </c>
      <c r="P5044" s="29">
        <f>N5044*INDEX($H$47:$H$50,MATCH(M5044,'Mining Dmd Profile'!$G$47:$G$50,0))</f>
        <v>8</v>
      </c>
      <c r="Q5044" s="31">
        <f t="shared" si="395"/>
        <v>9.6745413660314779E-5</v>
      </c>
    </row>
    <row r="5045" spans="11:17" x14ac:dyDescent="0.2">
      <c r="K5045">
        <f t="shared" si="396"/>
        <v>210</v>
      </c>
      <c r="L5045">
        <f t="shared" si="397"/>
        <v>23</v>
      </c>
      <c r="M5045" t="s">
        <v>14</v>
      </c>
      <c r="N5045" s="20">
        <f t="shared" si="394"/>
        <v>8</v>
      </c>
      <c r="O5045" s="21">
        <f t="shared" si="393"/>
        <v>1.3307715980071856E-4</v>
      </c>
      <c r="P5045" s="29">
        <f>N5045*INDEX($H$47:$H$50,MATCH(M5045,'Mining Dmd Profile'!$G$47:$G$50,0))</f>
        <v>8</v>
      </c>
      <c r="Q5045" s="31">
        <f t="shared" si="395"/>
        <v>9.6745413660314779E-5</v>
      </c>
    </row>
    <row r="5046" spans="11:17" x14ac:dyDescent="0.2">
      <c r="K5046">
        <f t="shared" si="396"/>
        <v>210</v>
      </c>
      <c r="L5046">
        <f t="shared" si="397"/>
        <v>24</v>
      </c>
      <c r="M5046" t="s">
        <v>14</v>
      </c>
      <c r="N5046" s="20">
        <f t="shared" si="394"/>
        <v>8</v>
      </c>
      <c r="O5046" s="21">
        <f t="shared" si="393"/>
        <v>1.3307715980071856E-4</v>
      </c>
      <c r="P5046" s="29">
        <f>N5046*INDEX($H$47:$H$50,MATCH(M5046,'Mining Dmd Profile'!$G$47:$G$50,0))</f>
        <v>8</v>
      </c>
      <c r="Q5046" s="31">
        <f t="shared" si="395"/>
        <v>9.6745413660314779E-5</v>
      </c>
    </row>
    <row r="5047" spans="11:17" x14ac:dyDescent="0.2">
      <c r="K5047">
        <f t="shared" si="396"/>
        <v>211</v>
      </c>
      <c r="L5047">
        <f t="shared" si="397"/>
        <v>1</v>
      </c>
      <c r="M5047" t="s">
        <v>14</v>
      </c>
      <c r="N5047" s="20">
        <f t="shared" si="394"/>
        <v>7</v>
      </c>
      <c r="O5047" s="21">
        <f t="shared" si="393"/>
        <v>1.1644251482562872E-4</v>
      </c>
      <c r="P5047" s="29">
        <f>N5047*INDEX($H$47:$H$50,MATCH(M5047,'Mining Dmd Profile'!$G$47:$G$50,0))</f>
        <v>7</v>
      </c>
      <c r="Q5047" s="31">
        <f t="shared" si="395"/>
        <v>8.4652236952775437E-5</v>
      </c>
    </row>
    <row r="5048" spans="11:17" x14ac:dyDescent="0.2">
      <c r="K5048">
        <f t="shared" si="396"/>
        <v>211</v>
      </c>
      <c r="L5048">
        <f t="shared" si="397"/>
        <v>2</v>
      </c>
      <c r="M5048" t="s">
        <v>14</v>
      </c>
      <c r="N5048" s="20">
        <f t="shared" si="394"/>
        <v>6.5</v>
      </c>
      <c r="O5048" s="21">
        <f t="shared" si="393"/>
        <v>1.0812519233808381E-4</v>
      </c>
      <c r="P5048" s="29">
        <f>N5048*INDEX($H$47:$H$50,MATCH(M5048,'Mining Dmd Profile'!$G$47:$G$50,0))</f>
        <v>6.5</v>
      </c>
      <c r="Q5048" s="31">
        <f t="shared" si="395"/>
        <v>7.8605648599005759E-5</v>
      </c>
    </row>
    <row r="5049" spans="11:17" x14ac:dyDescent="0.2">
      <c r="K5049">
        <f t="shared" si="396"/>
        <v>211</v>
      </c>
      <c r="L5049">
        <f t="shared" si="397"/>
        <v>3</v>
      </c>
      <c r="M5049" t="s">
        <v>14</v>
      </c>
      <c r="N5049" s="20">
        <f t="shared" si="394"/>
        <v>6</v>
      </c>
      <c r="O5049" s="21">
        <f t="shared" si="393"/>
        <v>9.9807869850538917E-5</v>
      </c>
      <c r="P5049" s="29">
        <f>N5049*INDEX($H$47:$H$50,MATCH(M5049,'Mining Dmd Profile'!$G$47:$G$50,0))</f>
        <v>6</v>
      </c>
      <c r="Q5049" s="31">
        <f t="shared" si="395"/>
        <v>7.2559060245236094E-5</v>
      </c>
    </row>
    <row r="5050" spans="11:17" x14ac:dyDescent="0.2">
      <c r="K5050">
        <f t="shared" si="396"/>
        <v>211</v>
      </c>
      <c r="L5050">
        <f t="shared" si="397"/>
        <v>4</v>
      </c>
      <c r="M5050" t="s">
        <v>14</v>
      </c>
      <c r="N5050" s="20">
        <f t="shared" si="394"/>
        <v>5.5</v>
      </c>
      <c r="O5050" s="21">
        <f t="shared" si="393"/>
        <v>9.1490547362994007E-5</v>
      </c>
      <c r="P5050" s="29">
        <f>N5050*INDEX($H$47:$H$50,MATCH(M5050,'Mining Dmd Profile'!$G$47:$G$50,0))</f>
        <v>5.5</v>
      </c>
      <c r="Q5050" s="31">
        <f t="shared" si="395"/>
        <v>6.6512471891466417E-5</v>
      </c>
    </row>
    <row r="5051" spans="11:17" x14ac:dyDescent="0.2">
      <c r="K5051">
        <f t="shared" si="396"/>
        <v>211</v>
      </c>
      <c r="L5051">
        <f t="shared" si="397"/>
        <v>5</v>
      </c>
      <c r="M5051" t="s">
        <v>14</v>
      </c>
      <c r="N5051" s="20">
        <f t="shared" si="394"/>
        <v>5.5</v>
      </c>
      <c r="O5051" s="21">
        <f t="shared" si="393"/>
        <v>9.1490547362994007E-5</v>
      </c>
      <c r="P5051" s="29">
        <f>N5051*INDEX($H$47:$H$50,MATCH(M5051,'Mining Dmd Profile'!$G$47:$G$50,0))</f>
        <v>5.5</v>
      </c>
      <c r="Q5051" s="31">
        <f t="shared" si="395"/>
        <v>6.6512471891466417E-5</v>
      </c>
    </row>
    <row r="5052" spans="11:17" x14ac:dyDescent="0.2">
      <c r="K5052">
        <f t="shared" si="396"/>
        <v>211</v>
      </c>
      <c r="L5052">
        <f t="shared" si="397"/>
        <v>6</v>
      </c>
      <c r="M5052" t="s">
        <v>14</v>
      </c>
      <c r="N5052" s="20">
        <f t="shared" si="394"/>
        <v>5.5</v>
      </c>
      <c r="O5052" s="21">
        <f t="shared" si="393"/>
        <v>9.1490547362994007E-5</v>
      </c>
      <c r="P5052" s="29">
        <f>N5052*INDEX($H$47:$H$50,MATCH(M5052,'Mining Dmd Profile'!$G$47:$G$50,0))</f>
        <v>5.5</v>
      </c>
      <c r="Q5052" s="31">
        <f t="shared" si="395"/>
        <v>6.6512471891466417E-5</v>
      </c>
    </row>
    <row r="5053" spans="11:17" x14ac:dyDescent="0.2">
      <c r="K5053">
        <f t="shared" si="396"/>
        <v>211</v>
      </c>
      <c r="L5053">
        <f t="shared" si="397"/>
        <v>7</v>
      </c>
      <c r="M5053" t="s">
        <v>14</v>
      </c>
      <c r="N5053" s="20">
        <f t="shared" si="394"/>
        <v>5.5</v>
      </c>
      <c r="O5053" s="21">
        <f t="shared" si="393"/>
        <v>9.1490547362994007E-5</v>
      </c>
      <c r="P5053" s="29">
        <f>N5053*INDEX($H$47:$H$50,MATCH(M5053,'Mining Dmd Profile'!$G$47:$G$50,0))</f>
        <v>5.5</v>
      </c>
      <c r="Q5053" s="31">
        <f t="shared" si="395"/>
        <v>6.6512471891466417E-5</v>
      </c>
    </row>
    <row r="5054" spans="11:17" x14ac:dyDescent="0.2">
      <c r="K5054">
        <f t="shared" si="396"/>
        <v>211</v>
      </c>
      <c r="L5054">
        <f t="shared" si="397"/>
        <v>8</v>
      </c>
      <c r="M5054" t="s">
        <v>14</v>
      </c>
      <c r="N5054" s="20">
        <f t="shared" si="394"/>
        <v>5.5</v>
      </c>
      <c r="O5054" s="21">
        <f t="shared" si="393"/>
        <v>9.1490547362994007E-5</v>
      </c>
      <c r="P5054" s="29">
        <f>N5054*INDEX($H$47:$H$50,MATCH(M5054,'Mining Dmd Profile'!$G$47:$G$50,0))</f>
        <v>5.5</v>
      </c>
      <c r="Q5054" s="31">
        <f t="shared" si="395"/>
        <v>6.6512471891466417E-5</v>
      </c>
    </row>
    <row r="5055" spans="11:17" x14ac:dyDescent="0.2">
      <c r="K5055">
        <f t="shared" si="396"/>
        <v>211</v>
      </c>
      <c r="L5055">
        <f t="shared" si="397"/>
        <v>9</v>
      </c>
      <c r="M5055" t="s">
        <v>14</v>
      </c>
      <c r="N5055" s="20">
        <f t="shared" si="394"/>
        <v>5.5</v>
      </c>
      <c r="O5055" s="21">
        <f t="shared" si="393"/>
        <v>9.1490547362994007E-5</v>
      </c>
      <c r="P5055" s="29">
        <f>N5055*INDEX($H$47:$H$50,MATCH(M5055,'Mining Dmd Profile'!$G$47:$G$50,0))</f>
        <v>5.5</v>
      </c>
      <c r="Q5055" s="31">
        <f t="shared" si="395"/>
        <v>6.6512471891466417E-5</v>
      </c>
    </row>
    <row r="5056" spans="11:17" x14ac:dyDescent="0.2">
      <c r="K5056">
        <f t="shared" si="396"/>
        <v>211</v>
      </c>
      <c r="L5056">
        <f t="shared" si="397"/>
        <v>10</v>
      </c>
      <c r="M5056" t="s">
        <v>14</v>
      </c>
      <c r="N5056" s="20">
        <f t="shared" si="394"/>
        <v>6</v>
      </c>
      <c r="O5056" s="21">
        <f t="shared" si="393"/>
        <v>9.9807869850538917E-5</v>
      </c>
      <c r="P5056" s="29">
        <f>N5056*INDEX($H$47:$H$50,MATCH(M5056,'Mining Dmd Profile'!$G$47:$G$50,0))</f>
        <v>6</v>
      </c>
      <c r="Q5056" s="31">
        <f t="shared" si="395"/>
        <v>7.2559060245236094E-5</v>
      </c>
    </row>
    <row r="5057" spans="11:17" x14ac:dyDescent="0.2">
      <c r="K5057">
        <f t="shared" si="396"/>
        <v>211</v>
      </c>
      <c r="L5057">
        <f t="shared" si="397"/>
        <v>11</v>
      </c>
      <c r="M5057" t="s">
        <v>14</v>
      </c>
      <c r="N5057" s="20">
        <f t="shared" si="394"/>
        <v>6.6</v>
      </c>
      <c r="O5057" s="21">
        <f t="shared" si="393"/>
        <v>1.0978865683559279E-4</v>
      </c>
      <c r="P5057" s="29">
        <f>N5057*INDEX($H$47:$H$50,MATCH(M5057,'Mining Dmd Profile'!$G$47:$G$50,0))</f>
        <v>6.6</v>
      </c>
      <c r="Q5057" s="31">
        <f t="shared" si="395"/>
        <v>7.98149662697597E-5</v>
      </c>
    </row>
    <row r="5058" spans="11:17" x14ac:dyDescent="0.2">
      <c r="K5058">
        <f t="shared" si="396"/>
        <v>211</v>
      </c>
      <c r="L5058">
        <f t="shared" si="397"/>
        <v>12</v>
      </c>
      <c r="M5058" t="s">
        <v>14</v>
      </c>
      <c r="N5058" s="20">
        <f t="shared" si="394"/>
        <v>7</v>
      </c>
      <c r="O5058" s="21">
        <f t="shared" si="393"/>
        <v>1.1644251482562872E-4</v>
      </c>
      <c r="P5058" s="29">
        <f>N5058*INDEX($H$47:$H$50,MATCH(M5058,'Mining Dmd Profile'!$G$47:$G$50,0))</f>
        <v>7</v>
      </c>
      <c r="Q5058" s="31">
        <f t="shared" si="395"/>
        <v>8.4652236952775437E-5</v>
      </c>
    </row>
    <row r="5059" spans="11:17" x14ac:dyDescent="0.2">
      <c r="K5059">
        <f t="shared" si="396"/>
        <v>211</v>
      </c>
      <c r="L5059">
        <f t="shared" si="397"/>
        <v>13</v>
      </c>
      <c r="M5059" t="s">
        <v>14</v>
      </c>
      <c r="N5059" s="20">
        <f t="shared" si="394"/>
        <v>7.5</v>
      </c>
      <c r="O5059" s="21">
        <f t="shared" si="393"/>
        <v>1.2475983731317363E-4</v>
      </c>
      <c r="P5059" s="29">
        <f>N5059*INDEX($H$47:$H$50,MATCH(M5059,'Mining Dmd Profile'!$G$47:$G$50,0))</f>
        <v>7.5</v>
      </c>
      <c r="Q5059" s="31">
        <f t="shared" si="395"/>
        <v>9.0698825306545115E-5</v>
      </c>
    </row>
    <row r="5060" spans="11:17" x14ac:dyDescent="0.2">
      <c r="K5060">
        <f t="shared" si="396"/>
        <v>211</v>
      </c>
      <c r="L5060">
        <f t="shared" si="397"/>
        <v>14</v>
      </c>
      <c r="M5060" t="s">
        <v>14</v>
      </c>
      <c r="N5060" s="20">
        <f t="shared" si="394"/>
        <v>8</v>
      </c>
      <c r="O5060" s="21">
        <f t="shared" si="393"/>
        <v>1.3307715980071856E-4</v>
      </c>
      <c r="P5060" s="29">
        <f>N5060*INDEX($H$47:$H$50,MATCH(M5060,'Mining Dmd Profile'!$G$47:$G$50,0))</f>
        <v>8</v>
      </c>
      <c r="Q5060" s="31">
        <f t="shared" si="395"/>
        <v>9.6745413660314779E-5</v>
      </c>
    </row>
    <row r="5061" spans="11:17" x14ac:dyDescent="0.2">
      <c r="K5061">
        <f t="shared" si="396"/>
        <v>211</v>
      </c>
      <c r="L5061">
        <f t="shared" si="397"/>
        <v>15</v>
      </c>
      <c r="M5061" t="s">
        <v>14</v>
      </c>
      <c r="N5061" s="20">
        <f t="shared" si="394"/>
        <v>8.1</v>
      </c>
      <c r="O5061" s="21">
        <f t="shared" si="393"/>
        <v>1.3474062429822754E-4</v>
      </c>
      <c r="P5061" s="29">
        <f>N5061*INDEX($H$47:$H$50,MATCH(M5061,'Mining Dmd Profile'!$G$47:$G$50,0))</f>
        <v>8.1</v>
      </c>
      <c r="Q5061" s="31">
        <f t="shared" si="395"/>
        <v>9.795473133106872E-5</v>
      </c>
    </row>
    <row r="5062" spans="11:17" x14ac:dyDescent="0.2">
      <c r="K5062">
        <f t="shared" si="396"/>
        <v>211</v>
      </c>
      <c r="L5062">
        <f t="shared" si="397"/>
        <v>16</v>
      </c>
      <c r="M5062" t="s">
        <v>14</v>
      </c>
      <c r="N5062" s="20">
        <f t="shared" si="394"/>
        <v>7.7</v>
      </c>
      <c r="O5062" s="21">
        <f t="shared" si="393"/>
        <v>1.2808676630819162E-4</v>
      </c>
      <c r="P5062" s="29">
        <f>N5062*INDEX($H$47:$H$50,MATCH(M5062,'Mining Dmd Profile'!$G$47:$G$50,0))</f>
        <v>7.7</v>
      </c>
      <c r="Q5062" s="31">
        <f t="shared" si="395"/>
        <v>9.3117460648052983E-5</v>
      </c>
    </row>
    <row r="5063" spans="11:17" x14ac:dyDescent="0.2">
      <c r="K5063">
        <f t="shared" si="396"/>
        <v>211</v>
      </c>
      <c r="L5063">
        <f t="shared" si="397"/>
        <v>17</v>
      </c>
      <c r="M5063" t="s">
        <v>14</v>
      </c>
      <c r="N5063" s="20">
        <f t="shared" si="394"/>
        <v>7.3</v>
      </c>
      <c r="O5063" s="21">
        <f t="shared" ref="O5063:O5126" si="398">N5063/$N$5</f>
        <v>1.2143290831815567E-4</v>
      </c>
      <c r="P5063" s="29">
        <f>N5063*INDEX($H$47:$H$50,MATCH(M5063,'Mining Dmd Profile'!$G$47:$G$50,0))</f>
        <v>7.3</v>
      </c>
      <c r="Q5063" s="31">
        <f t="shared" si="395"/>
        <v>8.8280189965037233E-5</v>
      </c>
    </row>
    <row r="5064" spans="11:17" x14ac:dyDescent="0.2">
      <c r="K5064">
        <f t="shared" si="396"/>
        <v>211</v>
      </c>
      <c r="L5064">
        <f t="shared" si="397"/>
        <v>18</v>
      </c>
      <c r="M5064" t="s">
        <v>14</v>
      </c>
      <c r="N5064" s="20">
        <f t="shared" ref="N5064:N5127" si="399">INDEX($H$7:$H$30,MATCH($L5064,$C$7:$C$30,0))</f>
        <v>7</v>
      </c>
      <c r="O5064" s="21">
        <f t="shared" si="398"/>
        <v>1.1644251482562872E-4</v>
      </c>
      <c r="P5064" s="29">
        <f>N5064*INDEX($H$47:$H$50,MATCH(M5064,'Mining Dmd Profile'!$G$47:$G$50,0))</f>
        <v>7</v>
      </c>
      <c r="Q5064" s="31">
        <f t="shared" ref="Q5064:Q5127" si="400">P5064/$P$5</f>
        <v>8.4652236952775437E-5</v>
      </c>
    </row>
    <row r="5065" spans="11:17" x14ac:dyDescent="0.2">
      <c r="K5065">
        <f t="shared" ref="K5065:K5128" si="401">IF(L5064=24,K5064+1,K5064)</f>
        <v>211</v>
      </c>
      <c r="L5065">
        <f t="shared" ref="L5065:L5128" si="402">IF(L5064=24,1,L5064+1)</f>
        <v>19</v>
      </c>
      <c r="M5065" t="s">
        <v>14</v>
      </c>
      <c r="N5065" s="20">
        <f t="shared" si="399"/>
        <v>7.3</v>
      </c>
      <c r="O5065" s="21">
        <f t="shared" si="398"/>
        <v>1.2143290831815567E-4</v>
      </c>
      <c r="P5065" s="29">
        <f>N5065*INDEX($H$47:$H$50,MATCH(M5065,'Mining Dmd Profile'!$G$47:$G$50,0))</f>
        <v>7.3</v>
      </c>
      <c r="Q5065" s="31">
        <f t="shared" si="400"/>
        <v>8.8280189965037233E-5</v>
      </c>
    </row>
    <row r="5066" spans="11:17" x14ac:dyDescent="0.2">
      <c r="K5066">
        <f t="shared" si="401"/>
        <v>211</v>
      </c>
      <c r="L5066">
        <f t="shared" si="402"/>
        <v>20</v>
      </c>
      <c r="M5066" t="s">
        <v>14</v>
      </c>
      <c r="N5066" s="20">
        <f t="shared" si="399"/>
        <v>7.7</v>
      </c>
      <c r="O5066" s="21">
        <f t="shared" si="398"/>
        <v>1.2808676630819162E-4</v>
      </c>
      <c r="P5066" s="29">
        <f>N5066*INDEX($H$47:$H$50,MATCH(M5066,'Mining Dmd Profile'!$G$47:$G$50,0))</f>
        <v>7.7</v>
      </c>
      <c r="Q5066" s="31">
        <f t="shared" si="400"/>
        <v>9.3117460648052983E-5</v>
      </c>
    </row>
    <row r="5067" spans="11:17" x14ac:dyDescent="0.2">
      <c r="K5067">
        <f t="shared" si="401"/>
        <v>211</v>
      </c>
      <c r="L5067">
        <f t="shared" si="402"/>
        <v>21</v>
      </c>
      <c r="M5067" t="s">
        <v>14</v>
      </c>
      <c r="N5067" s="20">
        <f t="shared" si="399"/>
        <v>8</v>
      </c>
      <c r="O5067" s="21">
        <f t="shared" si="398"/>
        <v>1.3307715980071856E-4</v>
      </c>
      <c r="P5067" s="29">
        <f>N5067*INDEX($H$47:$H$50,MATCH(M5067,'Mining Dmd Profile'!$G$47:$G$50,0))</f>
        <v>8</v>
      </c>
      <c r="Q5067" s="31">
        <f t="shared" si="400"/>
        <v>9.6745413660314779E-5</v>
      </c>
    </row>
    <row r="5068" spans="11:17" x14ac:dyDescent="0.2">
      <c r="K5068">
        <f t="shared" si="401"/>
        <v>211</v>
      </c>
      <c r="L5068">
        <f t="shared" si="402"/>
        <v>22</v>
      </c>
      <c r="M5068" t="s">
        <v>14</v>
      </c>
      <c r="N5068" s="20">
        <f t="shared" si="399"/>
        <v>8</v>
      </c>
      <c r="O5068" s="21">
        <f t="shared" si="398"/>
        <v>1.3307715980071856E-4</v>
      </c>
      <c r="P5068" s="29">
        <f>N5068*INDEX($H$47:$H$50,MATCH(M5068,'Mining Dmd Profile'!$G$47:$G$50,0))</f>
        <v>8</v>
      </c>
      <c r="Q5068" s="31">
        <f t="shared" si="400"/>
        <v>9.6745413660314779E-5</v>
      </c>
    </row>
    <row r="5069" spans="11:17" x14ac:dyDescent="0.2">
      <c r="K5069">
        <f t="shared" si="401"/>
        <v>211</v>
      </c>
      <c r="L5069">
        <f t="shared" si="402"/>
        <v>23</v>
      </c>
      <c r="M5069" t="s">
        <v>14</v>
      </c>
      <c r="N5069" s="20">
        <f t="shared" si="399"/>
        <v>8</v>
      </c>
      <c r="O5069" s="21">
        <f t="shared" si="398"/>
        <v>1.3307715980071856E-4</v>
      </c>
      <c r="P5069" s="29">
        <f>N5069*INDEX($H$47:$H$50,MATCH(M5069,'Mining Dmd Profile'!$G$47:$G$50,0))</f>
        <v>8</v>
      </c>
      <c r="Q5069" s="31">
        <f t="shared" si="400"/>
        <v>9.6745413660314779E-5</v>
      </c>
    </row>
    <row r="5070" spans="11:17" x14ac:dyDescent="0.2">
      <c r="K5070">
        <f t="shared" si="401"/>
        <v>211</v>
      </c>
      <c r="L5070">
        <f t="shared" si="402"/>
        <v>24</v>
      </c>
      <c r="M5070" t="s">
        <v>14</v>
      </c>
      <c r="N5070" s="20">
        <f t="shared" si="399"/>
        <v>8</v>
      </c>
      <c r="O5070" s="21">
        <f t="shared" si="398"/>
        <v>1.3307715980071856E-4</v>
      </c>
      <c r="P5070" s="29">
        <f>N5070*INDEX($H$47:$H$50,MATCH(M5070,'Mining Dmd Profile'!$G$47:$G$50,0))</f>
        <v>8</v>
      </c>
      <c r="Q5070" s="31">
        <f t="shared" si="400"/>
        <v>9.6745413660314779E-5</v>
      </c>
    </row>
    <row r="5071" spans="11:17" x14ac:dyDescent="0.2">
      <c r="K5071">
        <f t="shared" si="401"/>
        <v>212</v>
      </c>
      <c r="L5071">
        <f t="shared" si="402"/>
        <v>1</v>
      </c>
      <c r="M5071" t="s">
        <v>14</v>
      </c>
      <c r="N5071" s="20">
        <f t="shared" si="399"/>
        <v>7</v>
      </c>
      <c r="O5071" s="21">
        <f t="shared" si="398"/>
        <v>1.1644251482562872E-4</v>
      </c>
      <c r="P5071" s="29">
        <f>N5071*INDEX($H$47:$H$50,MATCH(M5071,'Mining Dmd Profile'!$G$47:$G$50,0))</f>
        <v>7</v>
      </c>
      <c r="Q5071" s="31">
        <f t="shared" si="400"/>
        <v>8.4652236952775437E-5</v>
      </c>
    </row>
    <row r="5072" spans="11:17" x14ac:dyDescent="0.2">
      <c r="K5072">
        <f t="shared" si="401"/>
        <v>212</v>
      </c>
      <c r="L5072">
        <f t="shared" si="402"/>
        <v>2</v>
      </c>
      <c r="M5072" t="s">
        <v>14</v>
      </c>
      <c r="N5072" s="20">
        <f t="shared" si="399"/>
        <v>6.5</v>
      </c>
      <c r="O5072" s="21">
        <f t="shared" si="398"/>
        <v>1.0812519233808381E-4</v>
      </c>
      <c r="P5072" s="29">
        <f>N5072*INDEX($H$47:$H$50,MATCH(M5072,'Mining Dmd Profile'!$G$47:$G$50,0))</f>
        <v>6.5</v>
      </c>
      <c r="Q5072" s="31">
        <f t="shared" si="400"/>
        <v>7.8605648599005759E-5</v>
      </c>
    </row>
    <row r="5073" spans="11:17" x14ac:dyDescent="0.2">
      <c r="K5073">
        <f t="shared" si="401"/>
        <v>212</v>
      </c>
      <c r="L5073">
        <f t="shared" si="402"/>
        <v>3</v>
      </c>
      <c r="M5073" t="s">
        <v>14</v>
      </c>
      <c r="N5073" s="20">
        <f t="shared" si="399"/>
        <v>6</v>
      </c>
      <c r="O5073" s="21">
        <f t="shared" si="398"/>
        <v>9.9807869850538917E-5</v>
      </c>
      <c r="P5073" s="29">
        <f>N5073*INDEX($H$47:$H$50,MATCH(M5073,'Mining Dmd Profile'!$G$47:$G$50,0))</f>
        <v>6</v>
      </c>
      <c r="Q5073" s="31">
        <f t="shared" si="400"/>
        <v>7.2559060245236094E-5</v>
      </c>
    </row>
    <row r="5074" spans="11:17" x14ac:dyDescent="0.2">
      <c r="K5074">
        <f t="shared" si="401"/>
        <v>212</v>
      </c>
      <c r="L5074">
        <f t="shared" si="402"/>
        <v>4</v>
      </c>
      <c r="M5074" t="s">
        <v>14</v>
      </c>
      <c r="N5074" s="20">
        <f t="shared" si="399"/>
        <v>5.5</v>
      </c>
      <c r="O5074" s="21">
        <f t="shared" si="398"/>
        <v>9.1490547362994007E-5</v>
      </c>
      <c r="P5074" s="29">
        <f>N5074*INDEX($H$47:$H$50,MATCH(M5074,'Mining Dmd Profile'!$G$47:$G$50,0))</f>
        <v>5.5</v>
      </c>
      <c r="Q5074" s="31">
        <f t="shared" si="400"/>
        <v>6.6512471891466417E-5</v>
      </c>
    </row>
    <row r="5075" spans="11:17" x14ac:dyDescent="0.2">
      <c r="K5075">
        <f t="shared" si="401"/>
        <v>212</v>
      </c>
      <c r="L5075">
        <f t="shared" si="402"/>
        <v>5</v>
      </c>
      <c r="M5075" t="s">
        <v>14</v>
      </c>
      <c r="N5075" s="20">
        <f t="shared" si="399"/>
        <v>5.5</v>
      </c>
      <c r="O5075" s="21">
        <f t="shared" si="398"/>
        <v>9.1490547362994007E-5</v>
      </c>
      <c r="P5075" s="29">
        <f>N5075*INDEX($H$47:$H$50,MATCH(M5075,'Mining Dmd Profile'!$G$47:$G$50,0))</f>
        <v>5.5</v>
      </c>
      <c r="Q5075" s="31">
        <f t="shared" si="400"/>
        <v>6.6512471891466417E-5</v>
      </c>
    </row>
    <row r="5076" spans="11:17" x14ac:dyDescent="0.2">
      <c r="K5076">
        <f t="shared" si="401"/>
        <v>212</v>
      </c>
      <c r="L5076">
        <f t="shared" si="402"/>
        <v>6</v>
      </c>
      <c r="M5076" t="s">
        <v>14</v>
      </c>
      <c r="N5076" s="20">
        <f t="shared" si="399"/>
        <v>5.5</v>
      </c>
      <c r="O5076" s="21">
        <f t="shared" si="398"/>
        <v>9.1490547362994007E-5</v>
      </c>
      <c r="P5076" s="29">
        <f>N5076*INDEX($H$47:$H$50,MATCH(M5076,'Mining Dmd Profile'!$G$47:$G$50,0))</f>
        <v>5.5</v>
      </c>
      <c r="Q5076" s="31">
        <f t="shared" si="400"/>
        <v>6.6512471891466417E-5</v>
      </c>
    </row>
    <row r="5077" spans="11:17" x14ac:dyDescent="0.2">
      <c r="K5077">
        <f t="shared" si="401"/>
        <v>212</v>
      </c>
      <c r="L5077">
        <f t="shared" si="402"/>
        <v>7</v>
      </c>
      <c r="M5077" t="s">
        <v>14</v>
      </c>
      <c r="N5077" s="20">
        <f t="shared" si="399"/>
        <v>5.5</v>
      </c>
      <c r="O5077" s="21">
        <f t="shared" si="398"/>
        <v>9.1490547362994007E-5</v>
      </c>
      <c r="P5077" s="29">
        <f>N5077*INDEX($H$47:$H$50,MATCH(M5077,'Mining Dmd Profile'!$G$47:$G$50,0))</f>
        <v>5.5</v>
      </c>
      <c r="Q5077" s="31">
        <f t="shared" si="400"/>
        <v>6.6512471891466417E-5</v>
      </c>
    </row>
    <row r="5078" spans="11:17" x14ac:dyDescent="0.2">
      <c r="K5078">
        <f t="shared" si="401"/>
        <v>212</v>
      </c>
      <c r="L5078">
        <f t="shared" si="402"/>
        <v>8</v>
      </c>
      <c r="M5078" t="s">
        <v>14</v>
      </c>
      <c r="N5078" s="20">
        <f t="shared" si="399"/>
        <v>5.5</v>
      </c>
      <c r="O5078" s="21">
        <f t="shared" si="398"/>
        <v>9.1490547362994007E-5</v>
      </c>
      <c r="P5078" s="29">
        <f>N5078*INDEX($H$47:$H$50,MATCH(M5078,'Mining Dmd Profile'!$G$47:$G$50,0))</f>
        <v>5.5</v>
      </c>
      <c r="Q5078" s="31">
        <f t="shared" si="400"/>
        <v>6.6512471891466417E-5</v>
      </c>
    </row>
    <row r="5079" spans="11:17" x14ac:dyDescent="0.2">
      <c r="K5079">
        <f t="shared" si="401"/>
        <v>212</v>
      </c>
      <c r="L5079">
        <f t="shared" si="402"/>
        <v>9</v>
      </c>
      <c r="M5079" t="s">
        <v>14</v>
      </c>
      <c r="N5079" s="20">
        <f t="shared" si="399"/>
        <v>5.5</v>
      </c>
      <c r="O5079" s="21">
        <f t="shared" si="398"/>
        <v>9.1490547362994007E-5</v>
      </c>
      <c r="P5079" s="29">
        <f>N5079*INDEX($H$47:$H$50,MATCH(M5079,'Mining Dmd Profile'!$G$47:$G$50,0))</f>
        <v>5.5</v>
      </c>
      <c r="Q5079" s="31">
        <f t="shared" si="400"/>
        <v>6.6512471891466417E-5</v>
      </c>
    </row>
    <row r="5080" spans="11:17" x14ac:dyDescent="0.2">
      <c r="K5080">
        <f t="shared" si="401"/>
        <v>212</v>
      </c>
      <c r="L5080">
        <f t="shared" si="402"/>
        <v>10</v>
      </c>
      <c r="M5080" t="s">
        <v>14</v>
      </c>
      <c r="N5080" s="20">
        <f t="shared" si="399"/>
        <v>6</v>
      </c>
      <c r="O5080" s="21">
        <f t="shared" si="398"/>
        <v>9.9807869850538917E-5</v>
      </c>
      <c r="P5080" s="29">
        <f>N5080*INDEX($H$47:$H$50,MATCH(M5080,'Mining Dmd Profile'!$G$47:$G$50,0))</f>
        <v>6</v>
      </c>
      <c r="Q5080" s="31">
        <f t="shared" si="400"/>
        <v>7.2559060245236094E-5</v>
      </c>
    </row>
    <row r="5081" spans="11:17" x14ac:dyDescent="0.2">
      <c r="K5081">
        <f t="shared" si="401"/>
        <v>212</v>
      </c>
      <c r="L5081">
        <f t="shared" si="402"/>
        <v>11</v>
      </c>
      <c r="M5081" t="s">
        <v>14</v>
      </c>
      <c r="N5081" s="20">
        <f t="shared" si="399"/>
        <v>6.6</v>
      </c>
      <c r="O5081" s="21">
        <f t="shared" si="398"/>
        <v>1.0978865683559279E-4</v>
      </c>
      <c r="P5081" s="29">
        <f>N5081*INDEX($H$47:$H$50,MATCH(M5081,'Mining Dmd Profile'!$G$47:$G$50,0))</f>
        <v>6.6</v>
      </c>
      <c r="Q5081" s="31">
        <f t="shared" si="400"/>
        <v>7.98149662697597E-5</v>
      </c>
    </row>
    <row r="5082" spans="11:17" x14ac:dyDescent="0.2">
      <c r="K5082">
        <f t="shared" si="401"/>
        <v>212</v>
      </c>
      <c r="L5082">
        <f t="shared" si="402"/>
        <v>12</v>
      </c>
      <c r="M5082" t="s">
        <v>14</v>
      </c>
      <c r="N5082" s="20">
        <f t="shared" si="399"/>
        <v>7</v>
      </c>
      <c r="O5082" s="21">
        <f t="shared" si="398"/>
        <v>1.1644251482562872E-4</v>
      </c>
      <c r="P5082" s="29">
        <f>N5082*INDEX($H$47:$H$50,MATCH(M5082,'Mining Dmd Profile'!$G$47:$G$50,0))</f>
        <v>7</v>
      </c>
      <c r="Q5082" s="31">
        <f t="shared" si="400"/>
        <v>8.4652236952775437E-5</v>
      </c>
    </row>
    <row r="5083" spans="11:17" x14ac:dyDescent="0.2">
      <c r="K5083">
        <f t="shared" si="401"/>
        <v>212</v>
      </c>
      <c r="L5083">
        <f t="shared" si="402"/>
        <v>13</v>
      </c>
      <c r="M5083" t="s">
        <v>14</v>
      </c>
      <c r="N5083" s="20">
        <f t="shared" si="399"/>
        <v>7.5</v>
      </c>
      <c r="O5083" s="21">
        <f t="shared" si="398"/>
        <v>1.2475983731317363E-4</v>
      </c>
      <c r="P5083" s="29">
        <f>N5083*INDEX($H$47:$H$50,MATCH(M5083,'Mining Dmd Profile'!$G$47:$G$50,0))</f>
        <v>7.5</v>
      </c>
      <c r="Q5083" s="31">
        <f t="shared" si="400"/>
        <v>9.0698825306545115E-5</v>
      </c>
    </row>
    <row r="5084" spans="11:17" x14ac:dyDescent="0.2">
      <c r="K5084">
        <f t="shared" si="401"/>
        <v>212</v>
      </c>
      <c r="L5084">
        <f t="shared" si="402"/>
        <v>14</v>
      </c>
      <c r="M5084" t="s">
        <v>14</v>
      </c>
      <c r="N5084" s="20">
        <f t="shared" si="399"/>
        <v>8</v>
      </c>
      <c r="O5084" s="21">
        <f t="shared" si="398"/>
        <v>1.3307715980071856E-4</v>
      </c>
      <c r="P5084" s="29">
        <f>N5084*INDEX($H$47:$H$50,MATCH(M5084,'Mining Dmd Profile'!$G$47:$G$50,0))</f>
        <v>8</v>
      </c>
      <c r="Q5084" s="31">
        <f t="shared" si="400"/>
        <v>9.6745413660314779E-5</v>
      </c>
    </row>
    <row r="5085" spans="11:17" x14ac:dyDescent="0.2">
      <c r="K5085">
        <f t="shared" si="401"/>
        <v>212</v>
      </c>
      <c r="L5085">
        <f t="shared" si="402"/>
        <v>15</v>
      </c>
      <c r="M5085" t="s">
        <v>14</v>
      </c>
      <c r="N5085" s="20">
        <f t="shared" si="399"/>
        <v>8.1</v>
      </c>
      <c r="O5085" s="21">
        <f t="shared" si="398"/>
        <v>1.3474062429822754E-4</v>
      </c>
      <c r="P5085" s="29">
        <f>N5085*INDEX($H$47:$H$50,MATCH(M5085,'Mining Dmd Profile'!$G$47:$G$50,0))</f>
        <v>8.1</v>
      </c>
      <c r="Q5085" s="31">
        <f t="shared" si="400"/>
        <v>9.795473133106872E-5</v>
      </c>
    </row>
    <row r="5086" spans="11:17" x14ac:dyDescent="0.2">
      <c r="K5086">
        <f t="shared" si="401"/>
        <v>212</v>
      </c>
      <c r="L5086">
        <f t="shared" si="402"/>
        <v>16</v>
      </c>
      <c r="M5086" t="s">
        <v>14</v>
      </c>
      <c r="N5086" s="20">
        <f t="shared" si="399"/>
        <v>7.7</v>
      </c>
      <c r="O5086" s="21">
        <f t="shared" si="398"/>
        <v>1.2808676630819162E-4</v>
      </c>
      <c r="P5086" s="29">
        <f>N5086*INDEX($H$47:$H$50,MATCH(M5086,'Mining Dmd Profile'!$G$47:$G$50,0))</f>
        <v>7.7</v>
      </c>
      <c r="Q5086" s="31">
        <f t="shared" si="400"/>
        <v>9.3117460648052983E-5</v>
      </c>
    </row>
    <row r="5087" spans="11:17" x14ac:dyDescent="0.2">
      <c r="K5087">
        <f t="shared" si="401"/>
        <v>212</v>
      </c>
      <c r="L5087">
        <f t="shared" si="402"/>
        <v>17</v>
      </c>
      <c r="M5087" t="s">
        <v>14</v>
      </c>
      <c r="N5087" s="20">
        <f t="shared" si="399"/>
        <v>7.3</v>
      </c>
      <c r="O5087" s="21">
        <f t="shared" si="398"/>
        <v>1.2143290831815567E-4</v>
      </c>
      <c r="P5087" s="29">
        <f>N5087*INDEX($H$47:$H$50,MATCH(M5087,'Mining Dmd Profile'!$G$47:$G$50,0))</f>
        <v>7.3</v>
      </c>
      <c r="Q5087" s="31">
        <f t="shared" si="400"/>
        <v>8.8280189965037233E-5</v>
      </c>
    </row>
    <row r="5088" spans="11:17" x14ac:dyDescent="0.2">
      <c r="K5088">
        <f t="shared" si="401"/>
        <v>212</v>
      </c>
      <c r="L5088">
        <f t="shared" si="402"/>
        <v>18</v>
      </c>
      <c r="M5088" t="s">
        <v>14</v>
      </c>
      <c r="N5088" s="20">
        <f t="shared" si="399"/>
        <v>7</v>
      </c>
      <c r="O5088" s="21">
        <f t="shared" si="398"/>
        <v>1.1644251482562872E-4</v>
      </c>
      <c r="P5088" s="29">
        <f>N5088*INDEX($H$47:$H$50,MATCH(M5088,'Mining Dmd Profile'!$G$47:$G$50,0))</f>
        <v>7</v>
      </c>
      <c r="Q5088" s="31">
        <f t="shared" si="400"/>
        <v>8.4652236952775437E-5</v>
      </c>
    </row>
    <row r="5089" spans="11:17" x14ac:dyDescent="0.2">
      <c r="K5089">
        <f t="shared" si="401"/>
        <v>212</v>
      </c>
      <c r="L5089">
        <f t="shared" si="402"/>
        <v>19</v>
      </c>
      <c r="M5089" t="s">
        <v>14</v>
      </c>
      <c r="N5089" s="20">
        <f t="shared" si="399"/>
        <v>7.3</v>
      </c>
      <c r="O5089" s="21">
        <f t="shared" si="398"/>
        <v>1.2143290831815567E-4</v>
      </c>
      <c r="P5089" s="29">
        <f>N5089*INDEX($H$47:$H$50,MATCH(M5089,'Mining Dmd Profile'!$G$47:$G$50,0))</f>
        <v>7.3</v>
      </c>
      <c r="Q5089" s="31">
        <f t="shared" si="400"/>
        <v>8.8280189965037233E-5</v>
      </c>
    </row>
    <row r="5090" spans="11:17" x14ac:dyDescent="0.2">
      <c r="K5090">
        <f t="shared" si="401"/>
        <v>212</v>
      </c>
      <c r="L5090">
        <f t="shared" si="402"/>
        <v>20</v>
      </c>
      <c r="M5090" t="s">
        <v>14</v>
      </c>
      <c r="N5090" s="20">
        <f t="shared" si="399"/>
        <v>7.7</v>
      </c>
      <c r="O5090" s="21">
        <f t="shared" si="398"/>
        <v>1.2808676630819162E-4</v>
      </c>
      <c r="P5090" s="29">
        <f>N5090*INDEX($H$47:$H$50,MATCH(M5090,'Mining Dmd Profile'!$G$47:$G$50,0))</f>
        <v>7.7</v>
      </c>
      <c r="Q5090" s="31">
        <f t="shared" si="400"/>
        <v>9.3117460648052983E-5</v>
      </c>
    </row>
    <row r="5091" spans="11:17" x14ac:dyDescent="0.2">
      <c r="K5091">
        <f t="shared" si="401"/>
        <v>212</v>
      </c>
      <c r="L5091">
        <f t="shared" si="402"/>
        <v>21</v>
      </c>
      <c r="M5091" t="s">
        <v>14</v>
      </c>
      <c r="N5091" s="20">
        <f t="shared" si="399"/>
        <v>8</v>
      </c>
      <c r="O5091" s="21">
        <f t="shared" si="398"/>
        <v>1.3307715980071856E-4</v>
      </c>
      <c r="P5091" s="29">
        <f>N5091*INDEX($H$47:$H$50,MATCH(M5091,'Mining Dmd Profile'!$G$47:$G$50,0))</f>
        <v>8</v>
      </c>
      <c r="Q5091" s="31">
        <f t="shared" si="400"/>
        <v>9.6745413660314779E-5</v>
      </c>
    </row>
    <row r="5092" spans="11:17" x14ac:dyDescent="0.2">
      <c r="K5092">
        <f t="shared" si="401"/>
        <v>212</v>
      </c>
      <c r="L5092">
        <f t="shared" si="402"/>
        <v>22</v>
      </c>
      <c r="M5092" t="s">
        <v>14</v>
      </c>
      <c r="N5092" s="20">
        <f t="shared" si="399"/>
        <v>8</v>
      </c>
      <c r="O5092" s="21">
        <f t="shared" si="398"/>
        <v>1.3307715980071856E-4</v>
      </c>
      <c r="P5092" s="29">
        <f>N5092*INDEX($H$47:$H$50,MATCH(M5092,'Mining Dmd Profile'!$G$47:$G$50,0))</f>
        <v>8</v>
      </c>
      <c r="Q5092" s="31">
        <f t="shared" si="400"/>
        <v>9.6745413660314779E-5</v>
      </c>
    </row>
    <row r="5093" spans="11:17" x14ac:dyDescent="0.2">
      <c r="K5093">
        <f t="shared" si="401"/>
        <v>212</v>
      </c>
      <c r="L5093">
        <f t="shared" si="402"/>
        <v>23</v>
      </c>
      <c r="M5093" t="s">
        <v>14</v>
      </c>
      <c r="N5093" s="20">
        <f t="shared" si="399"/>
        <v>8</v>
      </c>
      <c r="O5093" s="21">
        <f t="shared" si="398"/>
        <v>1.3307715980071856E-4</v>
      </c>
      <c r="P5093" s="29">
        <f>N5093*INDEX($H$47:$H$50,MATCH(M5093,'Mining Dmd Profile'!$G$47:$G$50,0))</f>
        <v>8</v>
      </c>
      <c r="Q5093" s="31">
        <f t="shared" si="400"/>
        <v>9.6745413660314779E-5</v>
      </c>
    </row>
    <row r="5094" spans="11:17" x14ac:dyDescent="0.2">
      <c r="K5094">
        <f t="shared" si="401"/>
        <v>212</v>
      </c>
      <c r="L5094">
        <f t="shared" si="402"/>
        <v>24</v>
      </c>
      <c r="M5094" t="s">
        <v>14</v>
      </c>
      <c r="N5094" s="20">
        <f t="shared" si="399"/>
        <v>8</v>
      </c>
      <c r="O5094" s="21">
        <f t="shared" si="398"/>
        <v>1.3307715980071856E-4</v>
      </c>
      <c r="P5094" s="29">
        <f>N5094*INDEX($H$47:$H$50,MATCH(M5094,'Mining Dmd Profile'!$G$47:$G$50,0))</f>
        <v>8</v>
      </c>
      <c r="Q5094" s="31">
        <f t="shared" si="400"/>
        <v>9.6745413660314779E-5</v>
      </c>
    </row>
    <row r="5095" spans="11:17" x14ac:dyDescent="0.2">
      <c r="K5095">
        <f t="shared" si="401"/>
        <v>213</v>
      </c>
      <c r="L5095">
        <f t="shared" si="402"/>
        <v>1</v>
      </c>
      <c r="M5095" t="s">
        <v>14</v>
      </c>
      <c r="N5095" s="20">
        <f t="shared" si="399"/>
        <v>7</v>
      </c>
      <c r="O5095" s="21">
        <f t="shared" si="398"/>
        <v>1.1644251482562872E-4</v>
      </c>
      <c r="P5095" s="29">
        <f>N5095*INDEX($H$47:$H$50,MATCH(M5095,'Mining Dmd Profile'!$G$47:$G$50,0))</f>
        <v>7</v>
      </c>
      <c r="Q5095" s="31">
        <f t="shared" si="400"/>
        <v>8.4652236952775437E-5</v>
      </c>
    </row>
    <row r="5096" spans="11:17" x14ac:dyDescent="0.2">
      <c r="K5096">
        <f t="shared" si="401"/>
        <v>213</v>
      </c>
      <c r="L5096">
        <f t="shared" si="402"/>
        <v>2</v>
      </c>
      <c r="M5096" t="s">
        <v>14</v>
      </c>
      <c r="N5096" s="20">
        <f t="shared" si="399"/>
        <v>6.5</v>
      </c>
      <c r="O5096" s="21">
        <f t="shared" si="398"/>
        <v>1.0812519233808381E-4</v>
      </c>
      <c r="P5096" s="29">
        <f>N5096*INDEX($H$47:$H$50,MATCH(M5096,'Mining Dmd Profile'!$G$47:$G$50,0))</f>
        <v>6.5</v>
      </c>
      <c r="Q5096" s="31">
        <f t="shared" si="400"/>
        <v>7.8605648599005759E-5</v>
      </c>
    </row>
    <row r="5097" spans="11:17" x14ac:dyDescent="0.2">
      <c r="K5097">
        <f t="shared" si="401"/>
        <v>213</v>
      </c>
      <c r="L5097">
        <f t="shared" si="402"/>
        <v>3</v>
      </c>
      <c r="M5097" t="s">
        <v>14</v>
      </c>
      <c r="N5097" s="20">
        <f t="shared" si="399"/>
        <v>6</v>
      </c>
      <c r="O5097" s="21">
        <f t="shared" si="398"/>
        <v>9.9807869850538917E-5</v>
      </c>
      <c r="P5097" s="29">
        <f>N5097*INDEX($H$47:$H$50,MATCH(M5097,'Mining Dmd Profile'!$G$47:$G$50,0))</f>
        <v>6</v>
      </c>
      <c r="Q5097" s="31">
        <f t="shared" si="400"/>
        <v>7.2559060245236094E-5</v>
      </c>
    </row>
    <row r="5098" spans="11:17" x14ac:dyDescent="0.2">
      <c r="K5098">
        <f t="shared" si="401"/>
        <v>213</v>
      </c>
      <c r="L5098">
        <f t="shared" si="402"/>
        <v>4</v>
      </c>
      <c r="M5098" t="s">
        <v>14</v>
      </c>
      <c r="N5098" s="20">
        <f t="shared" si="399"/>
        <v>5.5</v>
      </c>
      <c r="O5098" s="21">
        <f t="shared" si="398"/>
        <v>9.1490547362994007E-5</v>
      </c>
      <c r="P5098" s="29">
        <f>N5098*INDEX($H$47:$H$50,MATCH(M5098,'Mining Dmd Profile'!$G$47:$G$50,0))</f>
        <v>5.5</v>
      </c>
      <c r="Q5098" s="31">
        <f t="shared" si="400"/>
        <v>6.6512471891466417E-5</v>
      </c>
    </row>
    <row r="5099" spans="11:17" x14ac:dyDescent="0.2">
      <c r="K5099">
        <f t="shared" si="401"/>
        <v>213</v>
      </c>
      <c r="L5099">
        <f t="shared" si="402"/>
        <v>5</v>
      </c>
      <c r="M5099" t="s">
        <v>14</v>
      </c>
      <c r="N5099" s="20">
        <f t="shared" si="399"/>
        <v>5.5</v>
      </c>
      <c r="O5099" s="21">
        <f t="shared" si="398"/>
        <v>9.1490547362994007E-5</v>
      </c>
      <c r="P5099" s="29">
        <f>N5099*INDEX($H$47:$H$50,MATCH(M5099,'Mining Dmd Profile'!$G$47:$G$50,0))</f>
        <v>5.5</v>
      </c>
      <c r="Q5099" s="31">
        <f t="shared" si="400"/>
        <v>6.6512471891466417E-5</v>
      </c>
    </row>
    <row r="5100" spans="11:17" x14ac:dyDescent="0.2">
      <c r="K5100">
        <f t="shared" si="401"/>
        <v>213</v>
      </c>
      <c r="L5100">
        <f t="shared" si="402"/>
        <v>6</v>
      </c>
      <c r="M5100" t="s">
        <v>14</v>
      </c>
      <c r="N5100" s="20">
        <f t="shared" si="399"/>
        <v>5.5</v>
      </c>
      <c r="O5100" s="21">
        <f t="shared" si="398"/>
        <v>9.1490547362994007E-5</v>
      </c>
      <c r="P5100" s="29">
        <f>N5100*INDEX($H$47:$H$50,MATCH(M5100,'Mining Dmd Profile'!$G$47:$G$50,0))</f>
        <v>5.5</v>
      </c>
      <c r="Q5100" s="31">
        <f t="shared" si="400"/>
        <v>6.6512471891466417E-5</v>
      </c>
    </row>
    <row r="5101" spans="11:17" x14ac:dyDescent="0.2">
      <c r="K5101">
        <f t="shared" si="401"/>
        <v>213</v>
      </c>
      <c r="L5101">
        <f t="shared" si="402"/>
        <v>7</v>
      </c>
      <c r="M5101" t="s">
        <v>14</v>
      </c>
      <c r="N5101" s="20">
        <f t="shared" si="399"/>
        <v>5.5</v>
      </c>
      <c r="O5101" s="21">
        <f t="shared" si="398"/>
        <v>9.1490547362994007E-5</v>
      </c>
      <c r="P5101" s="29">
        <f>N5101*INDEX($H$47:$H$50,MATCH(M5101,'Mining Dmd Profile'!$G$47:$G$50,0))</f>
        <v>5.5</v>
      </c>
      <c r="Q5101" s="31">
        <f t="shared" si="400"/>
        <v>6.6512471891466417E-5</v>
      </c>
    </row>
    <row r="5102" spans="11:17" x14ac:dyDescent="0.2">
      <c r="K5102">
        <f t="shared" si="401"/>
        <v>213</v>
      </c>
      <c r="L5102">
        <f t="shared" si="402"/>
        <v>8</v>
      </c>
      <c r="M5102" t="s">
        <v>14</v>
      </c>
      <c r="N5102" s="20">
        <f t="shared" si="399"/>
        <v>5.5</v>
      </c>
      <c r="O5102" s="21">
        <f t="shared" si="398"/>
        <v>9.1490547362994007E-5</v>
      </c>
      <c r="P5102" s="29">
        <f>N5102*INDEX($H$47:$H$50,MATCH(M5102,'Mining Dmd Profile'!$G$47:$G$50,0))</f>
        <v>5.5</v>
      </c>
      <c r="Q5102" s="31">
        <f t="shared" si="400"/>
        <v>6.6512471891466417E-5</v>
      </c>
    </row>
    <row r="5103" spans="11:17" x14ac:dyDescent="0.2">
      <c r="K5103">
        <f t="shared" si="401"/>
        <v>213</v>
      </c>
      <c r="L5103">
        <f t="shared" si="402"/>
        <v>9</v>
      </c>
      <c r="M5103" t="s">
        <v>14</v>
      </c>
      <c r="N5103" s="20">
        <f t="shared" si="399"/>
        <v>5.5</v>
      </c>
      <c r="O5103" s="21">
        <f t="shared" si="398"/>
        <v>9.1490547362994007E-5</v>
      </c>
      <c r="P5103" s="29">
        <f>N5103*INDEX($H$47:$H$50,MATCH(M5103,'Mining Dmd Profile'!$G$47:$G$50,0))</f>
        <v>5.5</v>
      </c>
      <c r="Q5103" s="31">
        <f t="shared" si="400"/>
        <v>6.6512471891466417E-5</v>
      </c>
    </row>
    <row r="5104" spans="11:17" x14ac:dyDescent="0.2">
      <c r="K5104">
        <f t="shared" si="401"/>
        <v>213</v>
      </c>
      <c r="L5104">
        <f t="shared" si="402"/>
        <v>10</v>
      </c>
      <c r="M5104" t="s">
        <v>14</v>
      </c>
      <c r="N5104" s="20">
        <f t="shared" si="399"/>
        <v>6</v>
      </c>
      <c r="O5104" s="21">
        <f t="shared" si="398"/>
        <v>9.9807869850538917E-5</v>
      </c>
      <c r="P5104" s="29">
        <f>N5104*INDEX($H$47:$H$50,MATCH(M5104,'Mining Dmd Profile'!$G$47:$G$50,0))</f>
        <v>6</v>
      </c>
      <c r="Q5104" s="31">
        <f t="shared" si="400"/>
        <v>7.2559060245236094E-5</v>
      </c>
    </row>
    <row r="5105" spans="11:17" x14ac:dyDescent="0.2">
      <c r="K5105">
        <f t="shared" si="401"/>
        <v>213</v>
      </c>
      <c r="L5105">
        <f t="shared" si="402"/>
        <v>11</v>
      </c>
      <c r="M5105" t="s">
        <v>14</v>
      </c>
      <c r="N5105" s="20">
        <f t="shared" si="399"/>
        <v>6.6</v>
      </c>
      <c r="O5105" s="21">
        <f t="shared" si="398"/>
        <v>1.0978865683559279E-4</v>
      </c>
      <c r="P5105" s="29">
        <f>N5105*INDEX($H$47:$H$50,MATCH(M5105,'Mining Dmd Profile'!$G$47:$G$50,0))</f>
        <v>6.6</v>
      </c>
      <c r="Q5105" s="31">
        <f t="shared" si="400"/>
        <v>7.98149662697597E-5</v>
      </c>
    </row>
    <row r="5106" spans="11:17" x14ac:dyDescent="0.2">
      <c r="K5106">
        <f t="shared" si="401"/>
        <v>213</v>
      </c>
      <c r="L5106">
        <f t="shared" si="402"/>
        <v>12</v>
      </c>
      <c r="M5106" t="s">
        <v>14</v>
      </c>
      <c r="N5106" s="20">
        <f t="shared" si="399"/>
        <v>7</v>
      </c>
      <c r="O5106" s="21">
        <f t="shared" si="398"/>
        <v>1.1644251482562872E-4</v>
      </c>
      <c r="P5106" s="29">
        <f>N5106*INDEX($H$47:$H$50,MATCH(M5106,'Mining Dmd Profile'!$G$47:$G$50,0))</f>
        <v>7</v>
      </c>
      <c r="Q5106" s="31">
        <f t="shared" si="400"/>
        <v>8.4652236952775437E-5</v>
      </c>
    </row>
    <row r="5107" spans="11:17" x14ac:dyDescent="0.2">
      <c r="K5107">
        <f t="shared" si="401"/>
        <v>213</v>
      </c>
      <c r="L5107">
        <f t="shared" si="402"/>
        <v>13</v>
      </c>
      <c r="M5107" t="s">
        <v>14</v>
      </c>
      <c r="N5107" s="20">
        <f t="shared" si="399"/>
        <v>7.5</v>
      </c>
      <c r="O5107" s="21">
        <f t="shared" si="398"/>
        <v>1.2475983731317363E-4</v>
      </c>
      <c r="P5107" s="29">
        <f>N5107*INDEX($H$47:$H$50,MATCH(M5107,'Mining Dmd Profile'!$G$47:$G$50,0))</f>
        <v>7.5</v>
      </c>
      <c r="Q5107" s="31">
        <f t="shared" si="400"/>
        <v>9.0698825306545115E-5</v>
      </c>
    </row>
    <row r="5108" spans="11:17" x14ac:dyDescent="0.2">
      <c r="K5108">
        <f t="shared" si="401"/>
        <v>213</v>
      </c>
      <c r="L5108">
        <f t="shared" si="402"/>
        <v>14</v>
      </c>
      <c r="M5108" t="s">
        <v>14</v>
      </c>
      <c r="N5108" s="20">
        <f t="shared" si="399"/>
        <v>8</v>
      </c>
      <c r="O5108" s="21">
        <f t="shared" si="398"/>
        <v>1.3307715980071856E-4</v>
      </c>
      <c r="P5108" s="29">
        <f>N5108*INDEX($H$47:$H$50,MATCH(M5108,'Mining Dmd Profile'!$G$47:$G$50,0))</f>
        <v>8</v>
      </c>
      <c r="Q5108" s="31">
        <f t="shared" si="400"/>
        <v>9.6745413660314779E-5</v>
      </c>
    </row>
    <row r="5109" spans="11:17" x14ac:dyDescent="0.2">
      <c r="K5109">
        <f t="shared" si="401"/>
        <v>213</v>
      </c>
      <c r="L5109">
        <f t="shared" si="402"/>
        <v>15</v>
      </c>
      <c r="M5109" t="s">
        <v>14</v>
      </c>
      <c r="N5109" s="20">
        <f t="shared" si="399"/>
        <v>8.1</v>
      </c>
      <c r="O5109" s="21">
        <f t="shared" si="398"/>
        <v>1.3474062429822754E-4</v>
      </c>
      <c r="P5109" s="29">
        <f>N5109*INDEX($H$47:$H$50,MATCH(M5109,'Mining Dmd Profile'!$G$47:$G$50,0))</f>
        <v>8.1</v>
      </c>
      <c r="Q5109" s="31">
        <f t="shared" si="400"/>
        <v>9.795473133106872E-5</v>
      </c>
    </row>
    <row r="5110" spans="11:17" x14ac:dyDescent="0.2">
      <c r="K5110">
        <f t="shared" si="401"/>
        <v>213</v>
      </c>
      <c r="L5110">
        <f t="shared" si="402"/>
        <v>16</v>
      </c>
      <c r="M5110" t="s">
        <v>14</v>
      </c>
      <c r="N5110" s="20">
        <f t="shared" si="399"/>
        <v>7.7</v>
      </c>
      <c r="O5110" s="21">
        <f t="shared" si="398"/>
        <v>1.2808676630819162E-4</v>
      </c>
      <c r="P5110" s="29">
        <f>N5110*INDEX($H$47:$H$50,MATCH(M5110,'Mining Dmd Profile'!$G$47:$G$50,0))</f>
        <v>7.7</v>
      </c>
      <c r="Q5110" s="31">
        <f t="shared" si="400"/>
        <v>9.3117460648052983E-5</v>
      </c>
    </row>
    <row r="5111" spans="11:17" x14ac:dyDescent="0.2">
      <c r="K5111">
        <f t="shared" si="401"/>
        <v>213</v>
      </c>
      <c r="L5111">
        <f t="shared" si="402"/>
        <v>17</v>
      </c>
      <c r="M5111" t="s">
        <v>14</v>
      </c>
      <c r="N5111" s="20">
        <f t="shared" si="399"/>
        <v>7.3</v>
      </c>
      <c r="O5111" s="21">
        <f t="shared" si="398"/>
        <v>1.2143290831815567E-4</v>
      </c>
      <c r="P5111" s="29">
        <f>N5111*INDEX($H$47:$H$50,MATCH(M5111,'Mining Dmd Profile'!$G$47:$G$50,0))</f>
        <v>7.3</v>
      </c>
      <c r="Q5111" s="31">
        <f t="shared" si="400"/>
        <v>8.8280189965037233E-5</v>
      </c>
    </row>
    <row r="5112" spans="11:17" x14ac:dyDescent="0.2">
      <c r="K5112">
        <f t="shared" si="401"/>
        <v>213</v>
      </c>
      <c r="L5112">
        <f t="shared" si="402"/>
        <v>18</v>
      </c>
      <c r="M5112" t="s">
        <v>14</v>
      </c>
      <c r="N5112" s="20">
        <f t="shared" si="399"/>
        <v>7</v>
      </c>
      <c r="O5112" s="21">
        <f t="shared" si="398"/>
        <v>1.1644251482562872E-4</v>
      </c>
      <c r="P5112" s="29">
        <f>N5112*INDEX($H$47:$H$50,MATCH(M5112,'Mining Dmd Profile'!$G$47:$G$50,0))</f>
        <v>7</v>
      </c>
      <c r="Q5112" s="31">
        <f t="shared" si="400"/>
        <v>8.4652236952775437E-5</v>
      </c>
    </row>
    <row r="5113" spans="11:17" x14ac:dyDescent="0.2">
      <c r="K5113">
        <f t="shared" si="401"/>
        <v>213</v>
      </c>
      <c r="L5113">
        <f t="shared" si="402"/>
        <v>19</v>
      </c>
      <c r="M5113" t="s">
        <v>14</v>
      </c>
      <c r="N5113" s="20">
        <f t="shared" si="399"/>
        <v>7.3</v>
      </c>
      <c r="O5113" s="21">
        <f t="shared" si="398"/>
        <v>1.2143290831815567E-4</v>
      </c>
      <c r="P5113" s="29">
        <f>N5113*INDEX($H$47:$H$50,MATCH(M5113,'Mining Dmd Profile'!$G$47:$G$50,0))</f>
        <v>7.3</v>
      </c>
      <c r="Q5113" s="31">
        <f t="shared" si="400"/>
        <v>8.8280189965037233E-5</v>
      </c>
    </row>
    <row r="5114" spans="11:17" x14ac:dyDescent="0.2">
      <c r="K5114">
        <f t="shared" si="401"/>
        <v>213</v>
      </c>
      <c r="L5114">
        <f t="shared" si="402"/>
        <v>20</v>
      </c>
      <c r="M5114" t="s">
        <v>14</v>
      </c>
      <c r="N5114" s="20">
        <f t="shared" si="399"/>
        <v>7.7</v>
      </c>
      <c r="O5114" s="21">
        <f t="shared" si="398"/>
        <v>1.2808676630819162E-4</v>
      </c>
      <c r="P5114" s="29">
        <f>N5114*INDEX($H$47:$H$50,MATCH(M5114,'Mining Dmd Profile'!$G$47:$G$50,0))</f>
        <v>7.7</v>
      </c>
      <c r="Q5114" s="31">
        <f t="shared" si="400"/>
        <v>9.3117460648052983E-5</v>
      </c>
    </row>
    <row r="5115" spans="11:17" x14ac:dyDescent="0.2">
      <c r="K5115">
        <f t="shared" si="401"/>
        <v>213</v>
      </c>
      <c r="L5115">
        <f t="shared" si="402"/>
        <v>21</v>
      </c>
      <c r="M5115" t="s">
        <v>14</v>
      </c>
      <c r="N5115" s="20">
        <f t="shared" si="399"/>
        <v>8</v>
      </c>
      <c r="O5115" s="21">
        <f t="shared" si="398"/>
        <v>1.3307715980071856E-4</v>
      </c>
      <c r="P5115" s="29">
        <f>N5115*INDEX($H$47:$H$50,MATCH(M5115,'Mining Dmd Profile'!$G$47:$G$50,0))</f>
        <v>8</v>
      </c>
      <c r="Q5115" s="31">
        <f t="shared" si="400"/>
        <v>9.6745413660314779E-5</v>
      </c>
    </row>
    <row r="5116" spans="11:17" x14ac:dyDescent="0.2">
      <c r="K5116">
        <f t="shared" si="401"/>
        <v>213</v>
      </c>
      <c r="L5116">
        <f t="shared" si="402"/>
        <v>22</v>
      </c>
      <c r="M5116" t="s">
        <v>14</v>
      </c>
      <c r="N5116" s="20">
        <f t="shared" si="399"/>
        <v>8</v>
      </c>
      <c r="O5116" s="21">
        <f t="shared" si="398"/>
        <v>1.3307715980071856E-4</v>
      </c>
      <c r="P5116" s="29">
        <f>N5116*INDEX($H$47:$H$50,MATCH(M5116,'Mining Dmd Profile'!$G$47:$G$50,0))</f>
        <v>8</v>
      </c>
      <c r="Q5116" s="31">
        <f t="shared" si="400"/>
        <v>9.6745413660314779E-5</v>
      </c>
    </row>
    <row r="5117" spans="11:17" x14ac:dyDescent="0.2">
      <c r="K5117">
        <f t="shared" si="401"/>
        <v>213</v>
      </c>
      <c r="L5117">
        <f t="shared" si="402"/>
        <v>23</v>
      </c>
      <c r="M5117" t="s">
        <v>14</v>
      </c>
      <c r="N5117" s="20">
        <f t="shared" si="399"/>
        <v>8</v>
      </c>
      <c r="O5117" s="21">
        <f t="shared" si="398"/>
        <v>1.3307715980071856E-4</v>
      </c>
      <c r="P5117" s="29">
        <f>N5117*INDEX($H$47:$H$50,MATCH(M5117,'Mining Dmd Profile'!$G$47:$G$50,0))</f>
        <v>8</v>
      </c>
      <c r="Q5117" s="31">
        <f t="shared" si="400"/>
        <v>9.6745413660314779E-5</v>
      </c>
    </row>
    <row r="5118" spans="11:17" x14ac:dyDescent="0.2">
      <c r="K5118">
        <f t="shared" si="401"/>
        <v>213</v>
      </c>
      <c r="L5118">
        <f t="shared" si="402"/>
        <v>24</v>
      </c>
      <c r="M5118" t="s">
        <v>14</v>
      </c>
      <c r="N5118" s="20">
        <f t="shared" si="399"/>
        <v>8</v>
      </c>
      <c r="O5118" s="21">
        <f t="shared" si="398"/>
        <v>1.3307715980071856E-4</v>
      </c>
      <c r="P5118" s="29">
        <f>N5118*INDEX($H$47:$H$50,MATCH(M5118,'Mining Dmd Profile'!$G$47:$G$50,0))</f>
        <v>8</v>
      </c>
      <c r="Q5118" s="31">
        <f t="shared" si="400"/>
        <v>9.6745413660314779E-5</v>
      </c>
    </row>
    <row r="5119" spans="11:17" x14ac:dyDescent="0.2">
      <c r="K5119">
        <f t="shared" si="401"/>
        <v>214</v>
      </c>
      <c r="L5119">
        <f t="shared" si="402"/>
        <v>1</v>
      </c>
      <c r="M5119" t="s">
        <v>14</v>
      </c>
      <c r="N5119" s="20">
        <f t="shared" si="399"/>
        <v>7</v>
      </c>
      <c r="O5119" s="21">
        <f t="shared" si="398"/>
        <v>1.1644251482562872E-4</v>
      </c>
      <c r="P5119" s="29">
        <f>N5119*INDEX($H$47:$H$50,MATCH(M5119,'Mining Dmd Profile'!$G$47:$G$50,0))</f>
        <v>7</v>
      </c>
      <c r="Q5119" s="31">
        <f t="shared" si="400"/>
        <v>8.4652236952775437E-5</v>
      </c>
    </row>
    <row r="5120" spans="11:17" x14ac:dyDescent="0.2">
      <c r="K5120">
        <f t="shared" si="401"/>
        <v>214</v>
      </c>
      <c r="L5120">
        <f t="shared" si="402"/>
        <v>2</v>
      </c>
      <c r="M5120" t="s">
        <v>14</v>
      </c>
      <c r="N5120" s="20">
        <f t="shared" si="399"/>
        <v>6.5</v>
      </c>
      <c r="O5120" s="21">
        <f t="shared" si="398"/>
        <v>1.0812519233808381E-4</v>
      </c>
      <c r="P5120" s="29">
        <f>N5120*INDEX($H$47:$H$50,MATCH(M5120,'Mining Dmd Profile'!$G$47:$G$50,0))</f>
        <v>6.5</v>
      </c>
      <c r="Q5120" s="31">
        <f t="shared" si="400"/>
        <v>7.8605648599005759E-5</v>
      </c>
    </row>
    <row r="5121" spans="11:17" x14ac:dyDescent="0.2">
      <c r="K5121">
        <f t="shared" si="401"/>
        <v>214</v>
      </c>
      <c r="L5121">
        <f t="shared" si="402"/>
        <v>3</v>
      </c>
      <c r="M5121" t="s">
        <v>14</v>
      </c>
      <c r="N5121" s="20">
        <f t="shared" si="399"/>
        <v>6</v>
      </c>
      <c r="O5121" s="21">
        <f t="shared" si="398"/>
        <v>9.9807869850538917E-5</v>
      </c>
      <c r="P5121" s="29">
        <f>N5121*INDEX($H$47:$H$50,MATCH(M5121,'Mining Dmd Profile'!$G$47:$G$50,0))</f>
        <v>6</v>
      </c>
      <c r="Q5121" s="31">
        <f t="shared" si="400"/>
        <v>7.2559060245236094E-5</v>
      </c>
    </row>
    <row r="5122" spans="11:17" x14ac:dyDescent="0.2">
      <c r="K5122">
        <f t="shared" si="401"/>
        <v>214</v>
      </c>
      <c r="L5122">
        <f t="shared" si="402"/>
        <v>4</v>
      </c>
      <c r="M5122" t="s">
        <v>14</v>
      </c>
      <c r="N5122" s="20">
        <f t="shared" si="399"/>
        <v>5.5</v>
      </c>
      <c r="O5122" s="21">
        <f t="shared" si="398"/>
        <v>9.1490547362994007E-5</v>
      </c>
      <c r="P5122" s="29">
        <f>N5122*INDEX($H$47:$H$50,MATCH(M5122,'Mining Dmd Profile'!$G$47:$G$50,0))</f>
        <v>5.5</v>
      </c>
      <c r="Q5122" s="31">
        <f t="shared" si="400"/>
        <v>6.6512471891466417E-5</v>
      </c>
    </row>
    <row r="5123" spans="11:17" x14ac:dyDescent="0.2">
      <c r="K5123">
        <f t="shared" si="401"/>
        <v>214</v>
      </c>
      <c r="L5123">
        <f t="shared" si="402"/>
        <v>5</v>
      </c>
      <c r="M5123" t="s">
        <v>14</v>
      </c>
      <c r="N5123" s="20">
        <f t="shared" si="399"/>
        <v>5.5</v>
      </c>
      <c r="O5123" s="21">
        <f t="shared" si="398"/>
        <v>9.1490547362994007E-5</v>
      </c>
      <c r="P5123" s="29">
        <f>N5123*INDEX($H$47:$H$50,MATCH(M5123,'Mining Dmd Profile'!$G$47:$G$50,0))</f>
        <v>5.5</v>
      </c>
      <c r="Q5123" s="31">
        <f t="shared" si="400"/>
        <v>6.6512471891466417E-5</v>
      </c>
    </row>
    <row r="5124" spans="11:17" x14ac:dyDescent="0.2">
      <c r="K5124">
        <f t="shared" si="401"/>
        <v>214</v>
      </c>
      <c r="L5124">
        <f t="shared" si="402"/>
        <v>6</v>
      </c>
      <c r="M5124" t="s">
        <v>14</v>
      </c>
      <c r="N5124" s="20">
        <f t="shared" si="399"/>
        <v>5.5</v>
      </c>
      <c r="O5124" s="21">
        <f t="shared" si="398"/>
        <v>9.1490547362994007E-5</v>
      </c>
      <c r="P5124" s="29">
        <f>N5124*INDEX($H$47:$H$50,MATCH(M5124,'Mining Dmd Profile'!$G$47:$G$50,0))</f>
        <v>5.5</v>
      </c>
      <c r="Q5124" s="31">
        <f t="shared" si="400"/>
        <v>6.6512471891466417E-5</v>
      </c>
    </row>
    <row r="5125" spans="11:17" x14ac:dyDescent="0.2">
      <c r="K5125">
        <f t="shared" si="401"/>
        <v>214</v>
      </c>
      <c r="L5125">
        <f t="shared" si="402"/>
        <v>7</v>
      </c>
      <c r="M5125" t="s">
        <v>14</v>
      </c>
      <c r="N5125" s="20">
        <f t="shared" si="399"/>
        <v>5.5</v>
      </c>
      <c r="O5125" s="21">
        <f t="shared" si="398"/>
        <v>9.1490547362994007E-5</v>
      </c>
      <c r="P5125" s="29">
        <f>N5125*INDEX($H$47:$H$50,MATCH(M5125,'Mining Dmd Profile'!$G$47:$G$50,0))</f>
        <v>5.5</v>
      </c>
      <c r="Q5125" s="31">
        <f t="shared" si="400"/>
        <v>6.6512471891466417E-5</v>
      </c>
    </row>
    <row r="5126" spans="11:17" x14ac:dyDescent="0.2">
      <c r="K5126">
        <f t="shared" si="401"/>
        <v>214</v>
      </c>
      <c r="L5126">
        <f t="shared" si="402"/>
        <v>8</v>
      </c>
      <c r="M5126" t="s">
        <v>14</v>
      </c>
      <c r="N5126" s="20">
        <f t="shared" si="399"/>
        <v>5.5</v>
      </c>
      <c r="O5126" s="21">
        <f t="shared" si="398"/>
        <v>9.1490547362994007E-5</v>
      </c>
      <c r="P5126" s="29">
        <f>N5126*INDEX($H$47:$H$50,MATCH(M5126,'Mining Dmd Profile'!$G$47:$G$50,0))</f>
        <v>5.5</v>
      </c>
      <c r="Q5126" s="31">
        <f t="shared" si="400"/>
        <v>6.6512471891466417E-5</v>
      </c>
    </row>
    <row r="5127" spans="11:17" x14ac:dyDescent="0.2">
      <c r="K5127">
        <f t="shared" si="401"/>
        <v>214</v>
      </c>
      <c r="L5127">
        <f t="shared" si="402"/>
        <v>9</v>
      </c>
      <c r="M5127" t="s">
        <v>14</v>
      </c>
      <c r="N5127" s="20">
        <f t="shared" si="399"/>
        <v>5.5</v>
      </c>
      <c r="O5127" s="21">
        <f t="shared" ref="O5127:O5190" si="403">N5127/$N$5</f>
        <v>9.1490547362994007E-5</v>
      </c>
      <c r="P5127" s="29">
        <f>N5127*INDEX($H$47:$H$50,MATCH(M5127,'Mining Dmd Profile'!$G$47:$G$50,0))</f>
        <v>5.5</v>
      </c>
      <c r="Q5127" s="31">
        <f t="shared" si="400"/>
        <v>6.6512471891466417E-5</v>
      </c>
    </row>
    <row r="5128" spans="11:17" x14ac:dyDescent="0.2">
      <c r="K5128">
        <f t="shared" si="401"/>
        <v>214</v>
      </c>
      <c r="L5128">
        <f t="shared" si="402"/>
        <v>10</v>
      </c>
      <c r="M5128" t="s">
        <v>14</v>
      </c>
      <c r="N5128" s="20">
        <f t="shared" ref="N5128:N5191" si="404">INDEX($H$7:$H$30,MATCH($L5128,$C$7:$C$30,0))</f>
        <v>6</v>
      </c>
      <c r="O5128" s="21">
        <f t="shared" si="403"/>
        <v>9.9807869850538917E-5</v>
      </c>
      <c r="P5128" s="29">
        <f>N5128*INDEX($H$47:$H$50,MATCH(M5128,'Mining Dmd Profile'!$G$47:$G$50,0))</f>
        <v>6</v>
      </c>
      <c r="Q5128" s="31">
        <f t="shared" ref="Q5128:Q5191" si="405">P5128/$P$5</f>
        <v>7.2559060245236094E-5</v>
      </c>
    </row>
    <row r="5129" spans="11:17" x14ac:dyDescent="0.2">
      <c r="K5129">
        <f t="shared" ref="K5129:K5192" si="406">IF(L5128=24,K5128+1,K5128)</f>
        <v>214</v>
      </c>
      <c r="L5129">
        <f t="shared" ref="L5129:L5192" si="407">IF(L5128=24,1,L5128+1)</f>
        <v>11</v>
      </c>
      <c r="M5129" t="s">
        <v>14</v>
      </c>
      <c r="N5129" s="20">
        <f t="shared" si="404"/>
        <v>6.6</v>
      </c>
      <c r="O5129" s="21">
        <f t="shared" si="403"/>
        <v>1.0978865683559279E-4</v>
      </c>
      <c r="P5129" s="29">
        <f>N5129*INDEX($H$47:$H$50,MATCH(M5129,'Mining Dmd Profile'!$G$47:$G$50,0))</f>
        <v>6.6</v>
      </c>
      <c r="Q5129" s="31">
        <f t="shared" si="405"/>
        <v>7.98149662697597E-5</v>
      </c>
    </row>
    <row r="5130" spans="11:17" x14ac:dyDescent="0.2">
      <c r="K5130">
        <f t="shared" si="406"/>
        <v>214</v>
      </c>
      <c r="L5130">
        <f t="shared" si="407"/>
        <v>12</v>
      </c>
      <c r="M5130" t="s">
        <v>14</v>
      </c>
      <c r="N5130" s="20">
        <f t="shared" si="404"/>
        <v>7</v>
      </c>
      <c r="O5130" s="21">
        <f t="shared" si="403"/>
        <v>1.1644251482562872E-4</v>
      </c>
      <c r="P5130" s="29">
        <f>N5130*INDEX($H$47:$H$50,MATCH(M5130,'Mining Dmd Profile'!$G$47:$G$50,0))</f>
        <v>7</v>
      </c>
      <c r="Q5130" s="31">
        <f t="shared" si="405"/>
        <v>8.4652236952775437E-5</v>
      </c>
    </row>
    <row r="5131" spans="11:17" x14ac:dyDescent="0.2">
      <c r="K5131">
        <f t="shared" si="406"/>
        <v>214</v>
      </c>
      <c r="L5131">
        <f t="shared" si="407"/>
        <v>13</v>
      </c>
      <c r="M5131" t="s">
        <v>14</v>
      </c>
      <c r="N5131" s="20">
        <f t="shared" si="404"/>
        <v>7.5</v>
      </c>
      <c r="O5131" s="21">
        <f t="shared" si="403"/>
        <v>1.2475983731317363E-4</v>
      </c>
      <c r="P5131" s="29">
        <f>N5131*INDEX($H$47:$H$50,MATCH(M5131,'Mining Dmd Profile'!$G$47:$G$50,0))</f>
        <v>7.5</v>
      </c>
      <c r="Q5131" s="31">
        <f t="shared" si="405"/>
        <v>9.0698825306545115E-5</v>
      </c>
    </row>
    <row r="5132" spans="11:17" x14ac:dyDescent="0.2">
      <c r="K5132">
        <f t="shared" si="406"/>
        <v>214</v>
      </c>
      <c r="L5132">
        <f t="shared" si="407"/>
        <v>14</v>
      </c>
      <c r="M5132" t="s">
        <v>14</v>
      </c>
      <c r="N5132" s="20">
        <f t="shared" si="404"/>
        <v>8</v>
      </c>
      <c r="O5132" s="21">
        <f t="shared" si="403"/>
        <v>1.3307715980071856E-4</v>
      </c>
      <c r="P5132" s="29">
        <f>N5132*INDEX($H$47:$H$50,MATCH(M5132,'Mining Dmd Profile'!$G$47:$G$50,0))</f>
        <v>8</v>
      </c>
      <c r="Q5132" s="31">
        <f t="shared" si="405"/>
        <v>9.6745413660314779E-5</v>
      </c>
    </row>
    <row r="5133" spans="11:17" x14ac:dyDescent="0.2">
      <c r="K5133">
        <f t="shared" si="406"/>
        <v>214</v>
      </c>
      <c r="L5133">
        <f t="shared" si="407"/>
        <v>15</v>
      </c>
      <c r="M5133" t="s">
        <v>14</v>
      </c>
      <c r="N5133" s="20">
        <f t="shared" si="404"/>
        <v>8.1</v>
      </c>
      <c r="O5133" s="21">
        <f t="shared" si="403"/>
        <v>1.3474062429822754E-4</v>
      </c>
      <c r="P5133" s="29">
        <f>N5133*INDEX($H$47:$H$50,MATCH(M5133,'Mining Dmd Profile'!$G$47:$G$50,0))</f>
        <v>8.1</v>
      </c>
      <c r="Q5133" s="31">
        <f t="shared" si="405"/>
        <v>9.795473133106872E-5</v>
      </c>
    </row>
    <row r="5134" spans="11:17" x14ac:dyDescent="0.2">
      <c r="K5134">
        <f t="shared" si="406"/>
        <v>214</v>
      </c>
      <c r="L5134">
        <f t="shared" si="407"/>
        <v>16</v>
      </c>
      <c r="M5134" t="s">
        <v>14</v>
      </c>
      <c r="N5134" s="20">
        <f t="shared" si="404"/>
        <v>7.7</v>
      </c>
      <c r="O5134" s="21">
        <f t="shared" si="403"/>
        <v>1.2808676630819162E-4</v>
      </c>
      <c r="P5134" s="29">
        <f>N5134*INDEX($H$47:$H$50,MATCH(M5134,'Mining Dmd Profile'!$G$47:$G$50,0))</f>
        <v>7.7</v>
      </c>
      <c r="Q5134" s="31">
        <f t="shared" si="405"/>
        <v>9.3117460648052983E-5</v>
      </c>
    </row>
    <row r="5135" spans="11:17" x14ac:dyDescent="0.2">
      <c r="K5135">
        <f t="shared" si="406"/>
        <v>214</v>
      </c>
      <c r="L5135">
        <f t="shared" si="407"/>
        <v>17</v>
      </c>
      <c r="M5135" t="s">
        <v>14</v>
      </c>
      <c r="N5135" s="20">
        <f t="shared" si="404"/>
        <v>7.3</v>
      </c>
      <c r="O5135" s="21">
        <f t="shared" si="403"/>
        <v>1.2143290831815567E-4</v>
      </c>
      <c r="P5135" s="29">
        <f>N5135*INDEX($H$47:$H$50,MATCH(M5135,'Mining Dmd Profile'!$G$47:$G$50,0))</f>
        <v>7.3</v>
      </c>
      <c r="Q5135" s="31">
        <f t="shared" si="405"/>
        <v>8.8280189965037233E-5</v>
      </c>
    </row>
    <row r="5136" spans="11:17" x14ac:dyDescent="0.2">
      <c r="K5136">
        <f t="shared" si="406"/>
        <v>214</v>
      </c>
      <c r="L5136">
        <f t="shared" si="407"/>
        <v>18</v>
      </c>
      <c r="M5136" t="s">
        <v>14</v>
      </c>
      <c r="N5136" s="20">
        <f t="shared" si="404"/>
        <v>7</v>
      </c>
      <c r="O5136" s="21">
        <f t="shared" si="403"/>
        <v>1.1644251482562872E-4</v>
      </c>
      <c r="P5136" s="29">
        <f>N5136*INDEX($H$47:$H$50,MATCH(M5136,'Mining Dmd Profile'!$G$47:$G$50,0))</f>
        <v>7</v>
      </c>
      <c r="Q5136" s="31">
        <f t="shared" si="405"/>
        <v>8.4652236952775437E-5</v>
      </c>
    </row>
    <row r="5137" spans="11:17" x14ac:dyDescent="0.2">
      <c r="K5137">
        <f t="shared" si="406"/>
        <v>214</v>
      </c>
      <c r="L5137">
        <f t="shared" si="407"/>
        <v>19</v>
      </c>
      <c r="M5137" t="s">
        <v>14</v>
      </c>
      <c r="N5137" s="20">
        <f t="shared" si="404"/>
        <v>7.3</v>
      </c>
      <c r="O5137" s="21">
        <f t="shared" si="403"/>
        <v>1.2143290831815567E-4</v>
      </c>
      <c r="P5137" s="29">
        <f>N5137*INDEX($H$47:$H$50,MATCH(M5137,'Mining Dmd Profile'!$G$47:$G$50,0))</f>
        <v>7.3</v>
      </c>
      <c r="Q5137" s="31">
        <f t="shared" si="405"/>
        <v>8.8280189965037233E-5</v>
      </c>
    </row>
    <row r="5138" spans="11:17" x14ac:dyDescent="0.2">
      <c r="K5138">
        <f t="shared" si="406"/>
        <v>214</v>
      </c>
      <c r="L5138">
        <f t="shared" si="407"/>
        <v>20</v>
      </c>
      <c r="M5138" t="s">
        <v>14</v>
      </c>
      <c r="N5138" s="20">
        <f t="shared" si="404"/>
        <v>7.7</v>
      </c>
      <c r="O5138" s="21">
        <f t="shared" si="403"/>
        <v>1.2808676630819162E-4</v>
      </c>
      <c r="P5138" s="29">
        <f>N5138*INDEX($H$47:$H$50,MATCH(M5138,'Mining Dmd Profile'!$G$47:$G$50,0))</f>
        <v>7.7</v>
      </c>
      <c r="Q5138" s="31">
        <f t="shared" si="405"/>
        <v>9.3117460648052983E-5</v>
      </c>
    </row>
    <row r="5139" spans="11:17" x14ac:dyDescent="0.2">
      <c r="K5139">
        <f t="shared" si="406"/>
        <v>214</v>
      </c>
      <c r="L5139">
        <f t="shared" si="407"/>
        <v>21</v>
      </c>
      <c r="M5139" t="s">
        <v>14</v>
      </c>
      <c r="N5139" s="20">
        <f t="shared" si="404"/>
        <v>8</v>
      </c>
      <c r="O5139" s="21">
        <f t="shared" si="403"/>
        <v>1.3307715980071856E-4</v>
      </c>
      <c r="P5139" s="29">
        <f>N5139*INDEX($H$47:$H$50,MATCH(M5139,'Mining Dmd Profile'!$G$47:$G$50,0))</f>
        <v>8</v>
      </c>
      <c r="Q5139" s="31">
        <f t="shared" si="405"/>
        <v>9.6745413660314779E-5</v>
      </c>
    </row>
    <row r="5140" spans="11:17" x14ac:dyDescent="0.2">
      <c r="K5140">
        <f t="shared" si="406"/>
        <v>214</v>
      </c>
      <c r="L5140">
        <f t="shared" si="407"/>
        <v>22</v>
      </c>
      <c r="M5140" t="s">
        <v>14</v>
      </c>
      <c r="N5140" s="20">
        <f t="shared" si="404"/>
        <v>8</v>
      </c>
      <c r="O5140" s="21">
        <f t="shared" si="403"/>
        <v>1.3307715980071856E-4</v>
      </c>
      <c r="P5140" s="29">
        <f>N5140*INDEX($H$47:$H$50,MATCH(M5140,'Mining Dmd Profile'!$G$47:$G$50,0))</f>
        <v>8</v>
      </c>
      <c r="Q5140" s="31">
        <f t="shared" si="405"/>
        <v>9.6745413660314779E-5</v>
      </c>
    </row>
    <row r="5141" spans="11:17" x14ac:dyDescent="0.2">
      <c r="K5141">
        <f t="shared" si="406"/>
        <v>214</v>
      </c>
      <c r="L5141">
        <f t="shared" si="407"/>
        <v>23</v>
      </c>
      <c r="M5141" t="s">
        <v>14</v>
      </c>
      <c r="N5141" s="20">
        <f t="shared" si="404"/>
        <v>8</v>
      </c>
      <c r="O5141" s="21">
        <f t="shared" si="403"/>
        <v>1.3307715980071856E-4</v>
      </c>
      <c r="P5141" s="29">
        <f>N5141*INDEX($H$47:$H$50,MATCH(M5141,'Mining Dmd Profile'!$G$47:$G$50,0))</f>
        <v>8</v>
      </c>
      <c r="Q5141" s="31">
        <f t="shared" si="405"/>
        <v>9.6745413660314779E-5</v>
      </c>
    </row>
    <row r="5142" spans="11:17" x14ac:dyDescent="0.2">
      <c r="K5142">
        <f t="shared" si="406"/>
        <v>214</v>
      </c>
      <c r="L5142">
        <f t="shared" si="407"/>
        <v>24</v>
      </c>
      <c r="M5142" t="s">
        <v>14</v>
      </c>
      <c r="N5142" s="20">
        <f t="shared" si="404"/>
        <v>8</v>
      </c>
      <c r="O5142" s="21">
        <f t="shared" si="403"/>
        <v>1.3307715980071856E-4</v>
      </c>
      <c r="P5142" s="29">
        <f>N5142*INDEX($H$47:$H$50,MATCH(M5142,'Mining Dmd Profile'!$G$47:$G$50,0))</f>
        <v>8</v>
      </c>
      <c r="Q5142" s="31">
        <f t="shared" si="405"/>
        <v>9.6745413660314779E-5</v>
      </c>
    </row>
    <row r="5143" spans="11:17" x14ac:dyDescent="0.2">
      <c r="K5143">
        <f t="shared" si="406"/>
        <v>215</v>
      </c>
      <c r="L5143">
        <f t="shared" si="407"/>
        <v>1</v>
      </c>
      <c r="M5143" t="s">
        <v>14</v>
      </c>
      <c r="N5143" s="20">
        <f t="shared" si="404"/>
        <v>7</v>
      </c>
      <c r="O5143" s="21">
        <f t="shared" si="403"/>
        <v>1.1644251482562872E-4</v>
      </c>
      <c r="P5143" s="29">
        <f>N5143*INDEX($H$47:$H$50,MATCH(M5143,'Mining Dmd Profile'!$G$47:$G$50,0))</f>
        <v>7</v>
      </c>
      <c r="Q5143" s="31">
        <f t="shared" si="405"/>
        <v>8.4652236952775437E-5</v>
      </c>
    </row>
    <row r="5144" spans="11:17" x14ac:dyDescent="0.2">
      <c r="K5144">
        <f t="shared" si="406"/>
        <v>215</v>
      </c>
      <c r="L5144">
        <f t="shared" si="407"/>
        <v>2</v>
      </c>
      <c r="M5144" t="s">
        <v>14</v>
      </c>
      <c r="N5144" s="20">
        <f t="shared" si="404"/>
        <v>6.5</v>
      </c>
      <c r="O5144" s="21">
        <f t="shared" si="403"/>
        <v>1.0812519233808381E-4</v>
      </c>
      <c r="P5144" s="29">
        <f>N5144*INDEX($H$47:$H$50,MATCH(M5144,'Mining Dmd Profile'!$G$47:$G$50,0))</f>
        <v>6.5</v>
      </c>
      <c r="Q5144" s="31">
        <f t="shared" si="405"/>
        <v>7.8605648599005759E-5</v>
      </c>
    </row>
    <row r="5145" spans="11:17" x14ac:dyDescent="0.2">
      <c r="K5145">
        <f t="shared" si="406"/>
        <v>215</v>
      </c>
      <c r="L5145">
        <f t="shared" si="407"/>
        <v>3</v>
      </c>
      <c r="M5145" t="s">
        <v>14</v>
      </c>
      <c r="N5145" s="20">
        <f t="shared" si="404"/>
        <v>6</v>
      </c>
      <c r="O5145" s="21">
        <f t="shared" si="403"/>
        <v>9.9807869850538917E-5</v>
      </c>
      <c r="P5145" s="29">
        <f>N5145*INDEX($H$47:$H$50,MATCH(M5145,'Mining Dmd Profile'!$G$47:$G$50,0))</f>
        <v>6</v>
      </c>
      <c r="Q5145" s="31">
        <f t="shared" si="405"/>
        <v>7.2559060245236094E-5</v>
      </c>
    </row>
    <row r="5146" spans="11:17" x14ac:dyDescent="0.2">
      <c r="K5146">
        <f t="shared" si="406"/>
        <v>215</v>
      </c>
      <c r="L5146">
        <f t="shared" si="407"/>
        <v>4</v>
      </c>
      <c r="M5146" t="s">
        <v>14</v>
      </c>
      <c r="N5146" s="20">
        <f t="shared" si="404"/>
        <v>5.5</v>
      </c>
      <c r="O5146" s="21">
        <f t="shared" si="403"/>
        <v>9.1490547362994007E-5</v>
      </c>
      <c r="P5146" s="29">
        <f>N5146*INDEX($H$47:$H$50,MATCH(M5146,'Mining Dmd Profile'!$G$47:$G$50,0))</f>
        <v>5.5</v>
      </c>
      <c r="Q5146" s="31">
        <f t="shared" si="405"/>
        <v>6.6512471891466417E-5</v>
      </c>
    </row>
    <row r="5147" spans="11:17" x14ac:dyDescent="0.2">
      <c r="K5147">
        <f t="shared" si="406"/>
        <v>215</v>
      </c>
      <c r="L5147">
        <f t="shared" si="407"/>
        <v>5</v>
      </c>
      <c r="M5147" t="s">
        <v>14</v>
      </c>
      <c r="N5147" s="20">
        <f t="shared" si="404"/>
        <v>5.5</v>
      </c>
      <c r="O5147" s="21">
        <f t="shared" si="403"/>
        <v>9.1490547362994007E-5</v>
      </c>
      <c r="P5147" s="29">
        <f>N5147*INDEX($H$47:$H$50,MATCH(M5147,'Mining Dmd Profile'!$G$47:$G$50,0))</f>
        <v>5.5</v>
      </c>
      <c r="Q5147" s="31">
        <f t="shared" si="405"/>
        <v>6.6512471891466417E-5</v>
      </c>
    </row>
    <row r="5148" spans="11:17" x14ac:dyDescent="0.2">
      <c r="K5148">
        <f t="shared" si="406"/>
        <v>215</v>
      </c>
      <c r="L5148">
        <f t="shared" si="407"/>
        <v>6</v>
      </c>
      <c r="M5148" t="s">
        <v>14</v>
      </c>
      <c r="N5148" s="20">
        <f t="shared" si="404"/>
        <v>5.5</v>
      </c>
      <c r="O5148" s="21">
        <f t="shared" si="403"/>
        <v>9.1490547362994007E-5</v>
      </c>
      <c r="P5148" s="29">
        <f>N5148*INDEX($H$47:$H$50,MATCH(M5148,'Mining Dmd Profile'!$G$47:$G$50,0))</f>
        <v>5.5</v>
      </c>
      <c r="Q5148" s="31">
        <f t="shared" si="405"/>
        <v>6.6512471891466417E-5</v>
      </c>
    </row>
    <row r="5149" spans="11:17" x14ac:dyDescent="0.2">
      <c r="K5149">
        <f t="shared" si="406"/>
        <v>215</v>
      </c>
      <c r="L5149">
        <f t="shared" si="407"/>
        <v>7</v>
      </c>
      <c r="M5149" t="s">
        <v>14</v>
      </c>
      <c r="N5149" s="20">
        <f t="shared" si="404"/>
        <v>5.5</v>
      </c>
      <c r="O5149" s="21">
        <f t="shared" si="403"/>
        <v>9.1490547362994007E-5</v>
      </c>
      <c r="P5149" s="29">
        <f>N5149*INDEX($H$47:$H$50,MATCH(M5149,'Mining Dmd Profile'!$G$47:$G$50,0))</f>
        <v>5.5</v>
      </c>
      <c r="Q5149" s="31">
        <f t="shared" si="405"/>
        <v>6.6512471891466417E-5</v>
      </c>
    </row>
    <row r="5150" spans="11:17" x14ac:dyDescent="0.2">
      <c r="K5150">
        <f t="shared" si="406"/>
        <v>215</v>
      </c>
      <c r="L5150">
        <f t="shared" si="407"/>
        <v>8</v>
      </c>
      <c r="M5150" t="s">
        <v>14</v>
      </c>
      <c r="N5150" s="20">
        <f t="shared" si="404"/>
        <v>5.5</v>
      </c>
      <c r="O5150" s="21">
        <f t="shared" si="403"/>
        <v>9.1490547362994007E-5</v>
      </c>
      <c r="P5150" s="29">
        <f>N5150*INDEX($H$47:$H$50,MATCH(M5150,'Mining Dmd Profile'!$G$47:$G$50,0))</f>
        <v>5.5</v>
      </c>
      <c r="Q5150" s="31">
        <f t="shared" si="405"/>
        <v>6.6512471891466417E-5</v>
      </c>
    </row>
    <row r="5151" spans="11:17" x14ac:dyDescent="0.2">
      <c r="K5151">
        <f t="shared" si="406"/>
        <v>215</v>
      </c>
      <c r="L5151">
        <f t="shared" si="407"/>
        <v>9</v>
      </c>
      <c r="M5151" t="s">
        <v>14</v>
      </c>
      <c r="N5151" s="20">
        <f t="shared" si="404"/>
        <v>5.5</v>
      </c>
      <c r="O5151" s="21">
        <f t="shared" si="403"/>
        <v>9.1490547362994007E-5</v>
      </c>
      <c r="P5151" s="29">
        <f>N5151*INDEX($H$47:$H$50,MATCH(M5151,'Mining Dmd Profile'!$G$47:$G$50,0))</f>
        <v>5.5</v>
      </c>
      <c r="Q5151" s="31">
        <f t="shared" si="405"/>
        <v>6.6512471891466417E-5</v>
      </c>
    </row>
    <row r="5152" spans="11:17" x14ac:dyDescent="0.2">
      <c r="K5152">
        <f t="shared" si="406"/>
        <v>215</v>
      </c>
      <c r="L5152">
        <f t="shared" si="407"/>
        <v>10</v>
      </c>
      <c r="M5152" t="s">
        <v>14</v>
      </c>
      <c r="N5152" s="20">
        <f t="shared" si="404"/>
        <v>6</v>
      </c>
      <c r="O5152" s="21">
        <f t="shared" si="403"/>
        <v>9.9807869850538917E-5</v>
      </c>
      <c r="P5152" s="29">
        <f>N5152*INDEX($H$47:$H$50,MATCH(M5152,'Mining Dmd Profile'!$G$47:$G$50,0))</f>
        <v>6</v>
      </c>
      <c r="Q5152" s="31">
        <f t="shared" si="405"/>
        <v>7.2559060245236094E-5</v>
      </c>
    </row>
    <row r="5153" spans="11:17" x14ac:dyDescent="0.2">
      <c r="K5153">
        <f t="shared" si="406"/>
        <v>215</v>
      </c>
      <c r="L5153">
        <f t="shared" si="407"/>
        <v>11</v>
      </c>
      <c r="M5153" t="s">
        <v>14</v>
      </c>
      <c r="N5153" s="20">
        <f t="shared" si="404"/>
        <v>6.6</v>
      </c>
      <c r="O5153" s="21">
        <f t="shared" si="403"/>
        <v>1.0978865683559279E-4</v>
      </c>
      <c r="P5153" s="29">
        <f>N5153*INDEX($H$47:$H$50,MATCH(M5153,'Mining Dmd Profile'!$G$47:$G$50,0))</f>
        <v>6.6</v>
      </c>
      <c r="Q5153" s="31">
        <f t="shared" si="405"/>
        <v>7.98149662697597E-5</v>
      </c>
    </row>
    <row r="5154" spans="11:17" x14ac:dyDescent="0.2">
      <c r="K5154">
        <f t="shared" si="406"/>
        <v>215</v>
      </c>
      <c r="L5154">
        <f t="shared" si="407"/>
        <v>12</v>
      </c>
      <c r="M5154" t="s">
        <v>14</v>
      </c>
      <c r="N5154" s="20">
        <f t="shared" si="404"/>
        <v>7</v>
      </c>
      <c r="O5154" s="21">
        <f t="shared" si="403"/>
        <v>1.1644251482562872E-4</v>
      </c>
      <c r="P5154" s="29">
        <f>N5154*INDEX($H$47:$H$50,MATCH(M5154,'Mining Dmd Profile'!$G$47:$G$50,0))</f>
        <v>7</v>
      </c>
      <c r="Q5154" s="31">
        <f t="shared" si="405"/>
        <v>8.4652236952775437E-5</v>
      </c>
    </row>
    <row r="5155" spans="11:17" x14ac:dyDescent="0.2">
      <c r="K5155">
        <f t="shared" si="406"/>
        <v>215</v>
      </c>
      <c r="L5155">
        <f t="shared" si="407"/>
        <v>13</v>
      </c>
      <c r="M5155" t="s">
        <v>14</v>
      </c>
      <c r="N5155" s="20">
        <f t="shared" si="404"/>
        <v>7.5</v>
      </c>
      <c r="O5155" s="21">
        <f t="shared" si="403"/>
        <v>1.2475983731317363E-4</v>
      </c>
      <c r="P5155" s="29">
        <f>N5155*INDEX($H$47:$H$50,MATCH(M5155,'Mining Dmd Profile'!$G$47:$G$50,0))</f>
        <v>7.5</v>
      </c>
      <c r="Q5155" s="31">
        <f t="shared" si="405"/>
        <v>9.0698825306545115E-5</v>
      </c>
    </row>
    <row r="5156" spans="11:17" x14ac:dyDescent="0.2">
      <c r="K5156">
        <f t="shared" si="406"/>
        <v>215</v>
      </c>
      <c r="L5156">
        <f t="shared" si="407"/>
        <v>14</v>
      </c>
      <c r="M5156" t="s">
        <v>14</v>
      </c>
      <c r="N5156" s="20">
        <f t="shared" si="404"/>
        <v>8</v>
      </c>
      <c r="O5156" s="21">
        <f t="shared" si="403"/>
        <v>1.3307715980071856E-4</v>
      </c>
      <c r="P5156" s="29">
        <f>N5156*INDEX($H$47:$H$50,MATCH(M5156,'Mining Dmd Profile'!$G$47:$G$50,0))</f>
        <v>8</v>
      </c>
      <c r="Q5156" s="31">
        <f t="shared" si="405"/>
        <v>9.6745413660314779E-5</v>
      </c>
    </row>
    <row r="5157" spans="11:17" x14ac:dyDescent="0.2">
      <c r="K5157">
        <f t="shared" si="406"/>
        <v>215</v>
      </c>
      <c r="L5157">
        <f t="shared" si="407"/>
        <v>15</v>
      </c>
      <c r="M5157" t="s">
        <v>14</v>
      </c>
      <c r="N5157" s="20">
        <f t="shared" si="404"/>
        <v>8.1</v>
      </c>
      <c r="O5157" s="21">
        <f t="shared" si="403"/>
        <v>1.3474062429822754E-4</v>
      </c>
      <c r="P5157" s="29">
        <f>N5157*INDEX($H$47:$H$50,MATCH(M5157,'Mining Dmd Profile'!$G$47:$G$50,0))</f>
        <v>8.1</v>
      </c>
      <c r="Q5157" s="31">
        <f t="shared" si="405"/>
        <v>9.795473133106872E-5</v>
      </c>
    </row>
    <row r="5158" spans="11:17" x14ac:dyDescent="0.2">
      <c r="K5158">
        <f t="shared" si="406"/>
        <v>215</v>
      </c>
      <c r="L5158">
        <f t="shared" si="407"/>
        <v>16</v>
      </c>
      <c r="M5158" t="s">
        <v>14</v>
      </c>
      <c r="N5158" s="20">
        <f t="shared" si="404"/>
        <v>7.7</v>
      </c>
      <c r="O5158" s="21">
        <f t="shared" si="403"/>
        <v>1.2808676630819162E-4</v>
      </c>
      <c r="P5158" s="29">
        <f>N5158*INDEX($H$47:$H$50,MATCH(M5158,'Mining Dmd Profile'!$G$47:$G$50,0))</f>
        <v>7.7</v>
      </c>
      <c r="Q5158" s="31">
        <f t="shared" si="405"/>
        <v>9.3117460648052983E-5</v>
      </c>
    </row>
    <row r="5159" spans="11:17" x14ac:dyDescent="0.2">
      <c r="K5159">
        <f t="shared" si="406"/>
        <v>215</v>
      </c>
      <c r="L5159">
        <f t="shared" si="407"/>
        <v>17</v>
      </c>
      <c r="M5159" t="s">
        <v>14</v>
      </c>
      <c r="N5159" s="20">
        <f t="shared" si="404"/>
        <v>7.3</v>
      </c>
      <c r="O5159" s="21">
        <f t="shared" si="403"/>
        <v>1.2143290831815567E-4</v>
      </c>
      <c r="P5159" s="29">
        <f>N5159*INDEX($H$47:$H$50,MATCH(M5159,'Mining Dmd Profile'!$G$47:$G$50,0))</f>
        <v>7.3</v>
      </c>
      <c r="Q5159" s="31">
        <f t="shared" si="405"/>
        <v>8.8280189965037233E-5</v>
      </c>
    </row>
    <row r="5160" spans="11:17" x14ac:dyDescent="0.2">
      <c r="K5160">
        <f t="shared" si="406"/>
        <v>215</v>
      </c>
      <c r="L5160">
        <f t="shared" si="407"/>
        <v>18</v>
      </c>
      <c r="M5160" t="s">
        <v>14</v>
      </c>
      <c r="N5160" s="20">
        <f t="shared" si="404"/>
        <v>7</v>
      </c>
      <c r="O5160" s="21">
        <f t="shared" si="403"/>
        <v>1.1644251482562872E-4</v>
      </c>
      <c r="P5160" s="29">
        <f>N5160*INDEX($H$47:$H$50,MATCH(M5160,'Mining Dmd Profile'!$G$47:$G$50,0))</f>
        <v>7</v>
      </c>
      <c r="Q5160" s="31">
        <f t="shared" si="405"/>
        <v>8.4652236952775437E-5</v>
      </c>
    </row>
    <row r="5161" spans="11:17" x14ac:dyDescent="0.2">
      <c r="K5161">
        <f t="shared" si="406"/>
        <v>215</v>
      </c>
      <c r="L5161">
        <f t="shared" si="407"/>
        <v>19</v>
      </c>
      <c r="M5161" t="s">
        <v>14</v>
      </c>
      <c r="N5161" s="20">
        <f t="shared" si="404"/>
        <v>7.3</v>
      </c>
      <c r="O5161" s="21">
        <f t="shared" si="403"/>
        <v>1.2143290831815567E-4</v>
      </c>
      <c r="P5161" s="29">
        <f>N5161*INDEX($H$47:$H$50,MATCH(M5161,'Mining Dmd Profile'!$G$47:$G$50,0))</f>
        <v>7.3</v>
      </c>
      <c r="Q5161" s="31">
        <f t="shared" si="405"/>
        <v>8.8280189965037233E-5</v>
      </c>
    </row>
    <row r="5162" spans="11:17" x14ac:dyDescent="0.2">
      <c r="K5162">
        <f t="shared" si="406"/>
        <v>215</v>
      </c>
      <c r="L5162">
        <f t="shared" si="407"/>
        <v>20</v>
      </c>
      <c r="M5162" t="s">
        <v>14</v>
      </c>
      <c r="N5162" s="20">
        <f t="shared" si="404"/>
        <v>7.7</v>
      </c>
      <c r="O5162" s="21">
        <f t="shared" si="403"/>
        <v>1.2808676630819162E-4</v>
      </c>
      <c r="P5162" s="29">
        <f>N5162*INDEX($H$47:$H$50,MATCH(M5162,'Mining Dmd Profile'!$G$47:$G$50,0))</f>
        <v>7.7</v>
      </c>
      <c r="Q5162" s="31">
        <f t="shared" si="405"/>
        <v>9.3117460648052983E-5</v>
      </c>
    </row>
    <row r="5163" spans="11:17" x14ac:dyDescent="0.2">
      <c r="K5163">
        <f t="shared" si="406"/>
        <v>215</v>
      </c>
      <c r="L5163">
        <f t="shared" si="407"/>
        <v>21</v>
      </c>
      <c r="M5163" t="s">
        <v>14</v>
      </c>
      <c r="N5163" s="20">
        <f t="shared" si="404"/>
        <v>8</v>
      </c>
      <c r="O5163" s="21">
        <f t="shared" si="403"/>
        <v>1.3307715980071856E-4</v>
      </c>
      <c r="P5163" s="29">
        <f>N5163*INDEX($H$47:$H$50,MATCH(M5163,'Mining Dmd Profile'!$G$47:$G$50,0))</f>
        <v>8</v>
      </c>
      <c r="Q5163" s="31">
        <f t="shared" si="405"/>
        <v>9.6745413660314779E-5</v>
      </c>
    </row>
    <row r="5164" spans="11:17" x14ac:dyDescent="0.2">
      <c r="K5164">
        <f t="shared" si="406"/>
        <v>215</v>
      </c>
      <c r="L5164">
        <f t="shared" si="407"/>
        <v>22</v>
      </c>
      <c r="M5164" t="s">
        <v>14</v>
      </c>
      <c r="N5164" s="20">
        <f t="shared" si="404"/>
        <v>8</v>
      </c>
      <c r="O5164" s="21">
        <f t="shared" si="403"/>
        <v>1.3307715980071856E-4</v>
      </c>
      <c r="P5164" s="29">
        <f>N5164*INDEX($H$47:$H$50,MATCH(M5164,'Mining Dmd Profile'!$G$47:$G$50,0))</f>
        <v>8</v>
      </c>
      <c r="Q5164" s="31">
        <f t="shared" si="405"/>
        <v>9.6745413660314779E-5</v>
      </c>
    </row>
    <row r="5165" spans="11:17" x14ac:dyDescent="0.2">
      <c r="K5165">
        <f t="shared" si="406"/>
        <v>215</v>
      </c>
      <c r="L5165">
        <f t="shared" si="407"/>
        <v>23</v>
      </c>
      <c r="M5165" t="s">
        <v>14</v>
      </c>
      <c r="N5165" s="20">
        <f t="shared" si="404"/>
        <v>8</v>
      </c>
      <c r="O5165" s="21">
        <f t="shared" si="403"/>
        <v>1.3307715980071856E-4</v>
      </c>
      <c r="P5165" s="29">
        <f>N5165*INDEX($H$47:$H$50,MATCH(M5165,'Mining Dmd Profile'!$G$47:$G$50,0))</f>
        <v>8</v>
      </c>
      <c r="Q5165" s="31">
        <f t="shared" si="405"/>
        <v>9.6745413660314779E-5</v>
      </c>
    </row>
    <row r="5166" spans="11:17" x14ac:dyDescent="0.2">
      <c r="K5166">
        <f t="shared" si="406"/>
        <v>215</v>
      </c>
      <c r="L5166">
        <f t="shared" si="407"/>
        <v>24</v>
      </c>
      <c r="M5166" t="s">
        <v>14</v>
      </c>
      <c r="N5166" s="20">
        <f t="shared" si="404"/>
        <v>8</v>
      </c>
      <c r="O5166" s="21">
        <f t="shared" si="403"/>
        <v>1.3307715980071856E-4</v>
      </c>
      <c r="P5166" s="29">
        <f>N5166*INDEX($H$47:$H$50,MATCH(M5166,'Mining Dmd Profile'!$G$47:$G$50,0))</f>
        <v>8</v>
      </c>
      <c r="Q5166" s="31">
        <f t="shared" si="405"/>
        <v>9.6745413660314779E-5</v>
      </c>
    </row>
    <row r="5167" spans="11:17" x14ac:dyDescent="0.2">
      <c r="K5167">
        <f t="shared" si="406"/>
        <v>216</v>
      </c>
      <c r="L5167">
        <f t="shared" si="407"/>
        <v>1</v>
      </c>
      <c r="M5167" t="s">
        <v>14</v>
      </c>
      <c r="N5167" s="20">
        <f t="shared" si="404"/>
        <v>7</v>
      </c>
      <c r="O5167" s="21">
        <f t="shared" si="403"/>
        <v>1.1644251482562872E-4</v>
      </c>
      <c r="P5167" s="29">
        <f>N5167*INDEX($H$47:$H$50,MATCH(M5167,'Mining Dmd Profile'!$G$47:$G$50,0))</f>
        <v>7</v>
      </c>
      <c r="Q5167" s="31">
        <f t="shared" si="405"/>
        <v>8.4652236952775437E-5</v>
      </c>
    </row>
    <row r="5168" spans="11:17" x14ac:dyDescent="0.2">
      <c r="K5168">
        <f t="shared" si="406"/>
        <v>216</v>
      </c>
      <c r="L5168">
        <f t="shared" si="407"/>
        <v>2</v>
      </c>
      <c r="M5168" t="s">
        <v>14</v>
      </c>
      <c r="N5168" s="20">
        <f t="shared" si="404"/>
        <v>6.5</v>
      </c>
      <c r="O5168" s="21">
        <f t="shared" si="403"/>
        <v>1.0812519233808381E-4</v>
      </c>
      <c r="P5168" s="29">
        <f>N5168*INDEX($H$47:$H$50,MATCH(M5168,'Mining Dmd Profile'!$G$47:$G$50,0))</f>
        <v>6.5</v>
      </c>
      <c r="Q5168" s="31">
        <f t="shared" si="405"/>
        <v>7.8605648599005759E-5</v>
      </c>
    </row>
    <row r="5169" spans="11:17" x14ac:dyDescent="0.2">
      <c r="K5169">
        <f t="shared" si="406"/>
        <v>216</v>
      </c>
      <c r="L5169">
        <f t="shared" si="407"/>
        <v>3</v>
      </c>
      <c r="M5169" t="s">
        <v>14</v>
      </c>
      <c r="N5169" s="20">
        <f t="shared" si="404"/>
        <v>6</v>
      </c>
      <c r="O5169" s="21">
        <f t="shared" si="403"/>
        <v>9.9807869850538917E-5</v>
      </c>
      <c r="P5169" s="29">
        <f>N5169*INDEX($H$47:$H$50,MATCH(M5169,'Mining Dmd Profile'!$G$47:$G$50,0))</f>
        <v>6</v>
      </c>
      <c r="Q5169" s="31">
        <f t="shared" si="405"/>
        <v>7.2559060245236094E-5</v>
      </c>
    </row>
    <row r="5170" spans="11:17" x14ac:dyDescent="0.2">
      <c r="K5170">
        <f t="shared" si="406"/>
        <v>216</v>
      </c>
      <c r="L5170">
        <f t="shared" si="407"/>
        <v>4</v>
      </c>
      <c r="M5170" t="s">
        <v>14</v>
      </c>
      <c r="N5170" s="20">
        <f t="shared" si="404"/>
        <v>5.5</v>
      </c>
      <c r="O5170" s="21">
        <f t="shared" si="403"/>
        <v>9.1490547362994007E-5</v>
      </c>
      <c r="P5170" s="29">
        <f>N5170*INDEX($H$47:$H$50,MATCH(M5170,'Mining Dmd Profile'!$G$47:$G$50,0))</f>
        <v>5.5</v>
      </c>
      <c r="Q5170" s="31">
        <f t="shared" si="405"/>
        <v>6.6512471891466417E-5</v>
      </c>
    </row>
    <row r="5171" spans="11:17" x14ac:dyDescent="0.2">
      <c r="K5171">
        <f t="shared" si="406"/>
        <v>216</v>
      </c>
      <c r="L5171">
        <f t="shared" si="407"/>
        <v>5</v>
      </c>
      <c r="M5171" t="s">
        <v>14</v>
      </c>
      <c r="N5171" s="20">
        <f t="shared" si="404"/>
        <v>5.5</v>
      </c>
      <c r="O5171" s="21">
        <f t="shared" si="403"/>
        <v>9.1490547362994007E-5</v>
      </c>
      <c r="P5171" s="29">
        <f>N5171*INDEX($H$47:$H$50,MATCH(M5171,'Mining Dmd Profile'!$G$47:$G$50,0))</f>
        <v>5.5</v>
      </c>
      <c r="Q5171" s="31">
        <f t="shared" si="405"/>
        <v>6.6512471891466417E-5</v>
      </c>
    </row>
    <row r="5172" spans="11:17" x14ac:dyDescent="0.2">
      <c r="K5172">
        <f t="shared" si="406"/>
        <v>216</v>
      </c>
      <c r="L5172">
        <f t="shared" si="407"/>
        <v>6</v>
      </c>
      <c r="M5172" t="s">
        <v>14</v>
      </c>
      <c r="N5172" s="20">
        <f t="shared" si="404"/>
        <v>5.5</v>
      </c>
      <c r="O5172" s="21">
        <f t="shared" si="403"/>
        <v>9.1490547362994007E-5</v>
      </c>
      <c r="P5172" s="29">
        <f>N5172*INDEX($H$47:$H$50,MATCH(M5172,'Mining Dmd Profile'!$G$47:$G$50,0))</f>
        <v>5.5</v>
      </c>
      <c r="Q5172" s="31">
        <f t="shared" si="405"/>
        <v>6.6512471891466417E-5</v>
      </c>
    </row>
    <row r="5173" spans="11:17" x14ac:dyDescent="0.2">
      <c r="K5173">
        <f t="shared" si="406"/>
        <v>216</v>
      </c>
      <c r="L5173">
        <f t="shared" si="407"/>
        <v>7</v>
      </c>
      <c r="M5173" t="s">
        <v>14</v>
      </c>
      <c r="N5173" s="20">
        <f t="shared" si="404"/>
        <v>5.5</v>
      </c>
      <c r="O5173" s="21">
        <f t="shared" si="403"/>
        <v>9.1490547362994007E-5</v>
      </c>
      <c r="P5173" s="29">
        <f>N5173*INDEX($H$47:$H$50,MATCH(M5173,'Mining Dmd Profile'!$G$47:$G$50,0))</f>
        <v>5.5</v>
      </c>
      <c r="Q5173" s="31">
        <f t="shared" si="405"/>
        <v>6.6512471891466417E-5</v>
      </c>
    </row>
    <row r="5174" spans="11:17" x14ac:dyDescent="0.2">
      <c r="K5174">
        <f t="shared" si="406"/>
        <v>216</v>
      </c>
      <c r="L5174">
        <f t="shared" si="407"/>
        <v>8</v>
      </c>
      <c r="M5174" t="s">
        <v>14</v>
      </c>
      <c r="N5174" s="20">
        <f t="shared" si="404"/>
        <v>5.5</v>
      </c>
      <c r="O5174" s="21">
        <f t="shared" si="403"/>
        <v>9.1490547362994007E-5</v>
      </c>
      <c r="P5174" s="29">
        <f>N5174*INDEX($H$47:$H$50,MATCH(M5174,'Mining Dmd Profile'!$G$47:$G$50,0))</f>
        <v>5.5</v>
      </c>
      <c r="Q5174" s="31">
        <f t="shared" si="405"/>
        <v>6.6512471891466417E-5</v>
      </c>
    </row>
    <row r="5175" spans="11:17" x14ac:dyDescent="0.2">
      <c r="K5175">
        <f t="shared" si="406"/>
        <v>216</v>
      </c>
      <c r="L5175">
        <f t="shared" si="407"/>
        <v>9</v>
      </c>
      <c r="M5175" t="s">
        <v>14</v>
      </c>
      <c r="N5175" s="20">
        <f t="shared" si="404"/>
        <v>5.5</v>
      </c>
      <c r="O5175" s="21">
        <f t="shared" si="403"/>
        <v>9.1490547362994007E-5</v>
      </c>
      <c r="P5175" s="29">
        <f>N5175*INDEX($H$47:$H$50,MATCH(M5175,'Mining Dmd Profile'!$G$47:$G$50,0))</f>
        <v>5.5</v>
      </c>
      <c r="Q5175" s="31">
        <f t="shared" si="405"/>
        <v>6.6512471891466417E-5</v>
      </c>
    </row>
    <row r="5176" spans="11:17" x14ac:dyDescent="0.2">
      <c r="K5176">
        <f t="shared" si="406"/>
        <v>216</v>
      </c>
      <c r="L5176">
        <f t="shared" si="407"/>
        <v>10</v>
      </c>
      <c r="M5176" t="s">
        <v>14</v>
      </c>
      <c r="N5176" s="20">
        <f t="shared" si="404"/>
        <v>6</v>
      </c>
      <c r="O5176" s="21">
        <f t="shared" si="403"/>
        <v>9.9807869850538917E-5</v>
      </c>
      <c r="P5176" s="29">
        <f>N5176*INDEX($H$47:$H$50,MATCH(M5176,'Mining Dmd Profile'!$G$47:$G$50,0))</f>
        <v>6</v>
      </c>
      <c r="Q5176" s="31">
        <f t="shared" si="405"/>
        <v>7.2559060245236094E-5</v>
      </c>
    </row>
    <row r="5177" spans="11:17" x14ac:dyDescent="0.2">
      <c r="K5177">
        <f t="shared" si="406"/>
        <v>216</v>
      </c>
      <c r="L5177">
        <f t="shared" si="407"/>
        <v>11</v>
      </c>
      <c r="M5177" t="s">
        <v>14</v>
      </c>
      <c r="N5177" s="20">
        <f t="shared" si="404"/>
        <v>6.6</v>
      </c>
      <c r="O5177" s="21">
        <f t="shared" si="403"/>
        <v>1.0978865683559279E-4</v>
      </c>
      <c r="P5177" s="29">
        <f>N5177*INDEX($H$47:$H$50,MATCH(M5177,'Mining Dmd Profile'!$G$47:$G$50,0))</f>
        <v>6.6</v>
      </c>
      <c r="Q5177" s="31">
        <f t="shared" si="405"/>
        <v>7.98149662697597E-5</v>
      </c>
    </row>
    <row r="5178" spans="11:17" x14ac:dyDescent="0.2">
      <c r="K5178">
        <f t="shared" si="406"/>
        <v>216</v>
      </c>
      <c r="L5178">
        <f t="shared" si="407"/>
        <v>12</v>
      </c>
      <c r="M5178" t="s">
        <v>14</v>
      </c>
      <c r="N5178" s="20">
        <f t="shared" si="404"/>
        <v>7</v>
      </c>
      <c r="O5178" s="21">
        <f t="shared" si="403"/>
        <v>1.1644251482562872E-4</v>
      </c>
      <c r="P5178" s="29">
        <f>N5178*INDEX($H$47:$H$50,MATCH(M5178,'Mining Dmd Profile'!$G$47:$G$50,0))</f>
        <v>7</v>
      </c>
      <c r="Q5178" s="31">
        <f t="shared" si="405"/>
        <v>8.4652236952775437E-5</v>
      </c>
    </row>
    <row r="5179" spans="11:17" x14ac:dyDescent="0.2">
      <c r="K5179">
        <f t="shared" si="406"/>
        <v>216</v>
      </c>
      <c r="L5179">
        <f t="shared" si="407"/>
        <v>13</v>
      </c>
      <c r="M5179" t="s">
        <v>14</v>
      </c>
      <c r="N5179" s="20">
        <f t="shared" si="404"/>
        <v>7.5</v>
      </c>
      <c r="O5179" s="21">
        <f t="shared" si="403"/>
        <v>1.2475983731317363E-4</v>
      </c>
      <c r="P5179" s="29">
        <f>N5179*INDEX($H$47:$H$50,MATCH(M5179,'Mining Dmd Profile'!$G$47:$G$50,0))</f>
        <v>7.5</v>
      </c>
      <c r="Q5179" s="31">
        <f t="shared" si="405"/>
        <v>9.0698825306545115E-5</v>
      </c>
    </row>
    <row r="5180" spans="11:17" x14ac:dyDescent="0.2">
      <c r="K5180">
        <f t="shared" si="406"/>
        <v>216</v>
      </c>
      <c r="L5180">
        <f t="shared" si="407"/>
        <v>14</v>
      </c>
      <c r="M5180" t="s">
        <v>14</v>
      </c>
      <c r="N5180" s="20">
        <f t="shared" si="404"/>
        <v>8</v>
      </c>
      <c r="O5180" s="21">
        <f t="shared" si="403"/>
        <v>1.3307715980071856E-4</v>
      </c>
      <c r="P5180" s="29">
        <f>N5180*INDEX($H$47:$H$50,MATCH(M5180,'Mining Dmd Profile'!$G$47:$G$50,0))</f>
        <v>8</v>
      </c>
      <c r="Q5180" s="31">
        <f t="shared" si="405"/>
        <v>9.6745413660314779E-5</v>
      </c>
    </row>
    <row r="5181" spans="11:17" x14ac:dyDescent="0.2">
      <c r="K5181">
        <f t="shared" si="406"/>
        <v>216</v>
      </c>
      <c r="L5181">
        <f t="shared" si="407"/>
        <v>15</v>
      </c>
      <c r="M5181" t="s">
        <v>14</v>
      </c>
      <c r="N5181" s="20">
        <f t="shared" si="404"/>
        <v>8.1</v>
      </c>
      <c r="O5181" s="21">
        <f t="shared" si="403"/>
        <v>1.3474062429822754E-4</v>
      </c>
      <c r="P5181" s="29">
        <f>N5181*INDEX($H$47:$H$50,MATCH(M5181,'Mining Dmd Profile'!$G$47:$G$50,0))</f>
        <v>8.1</v>
      </c>
      <c r="Q5181" s="31">
        <f t="shared" si="405"/>
        <v>9.795473133106872E-5</v>
      </c>
    </row>
    <row r="5182" spans="11:17" x14ac:dyDescent="0.2">
      <c r="K5182">
        <f t="shared" si="406"/>
        <v>216</v>
      </c>
      <c r="L5182">
        <f t="shared" si="407"/>
        <v>16</v>
      </c>
      <c r="M5182" t="s">
        <v>14</v>
      </c>
      <c r="N5182" s="20">
        <f t="shared" si="404"/>
        <v>7.7</v>
      </c>
      <c r="O5182" s="21">
        <f t="shared" si="403"/>
        <v>1.2808676630819162E-4</v>
      </c>
      <c r="P5182" s="29">
        <f>N5182*INDEX($H$47:$H$50,MATCH(M5182,'Mining Dmd Profile'!$G$47:$G$50,0))</f>
        <v>7.7</v>
      </c>
      <c r="Q5182" s="31">
        <f t="shared" si="405"/>
        <v>9.3117460648052983E-5</v>
      </c>
    </row>
    <row r="5183" spans="11:17" x14ac:dyDescent="0.2">
      <c r="K5183">
        <f t="shared" si="406"/>
        <v>216</v>
      </c>
      <c r="L5183">
        <f t="shared" si="407"/>
        <v>17</v>
      </c>
      <c r="M5183" t="s">
        <v>14</v>
      </c>
      <c r="N5183" s="20">
        <f t="shared" si="404"/>
        <v>7.3</v>
      </c>
      <c r="O5183" s="21">
        <f t="shared" si="403"/>
        <v>1.2143290831815567E-4</v>
      </c>
      <c r="P5183" s="29">
        <f>N5183*INDEX($H$47:$H$50,MATCH(M5183,'Mining Dmd Profile'!$G$47:$G$50,0))</f>
        <v>7.3</v>
      </c>
      <c r="Q5183" s="31">
        <f t="shared" si="405"/>
        <v>8.8280189965037233E-5</v>
      </c>
    </row>
    <row r="5184" spans="11:17" x14ac:dyDescent="0.2">
      <c r="K5184">
        <f t="shared" si="406"/>
        <v>216</v>
      </c>
      <c r="L5184">
        <f t="shared" si="407"/>
        <v>18</v>
      </c>
      <c r="M5184" t="s">
        <v>14</v>
      </c>
      <c r="N5184" s="20">
        <f t="shared" si="404"/>
        <v>7</v>
      </c>
      <c r="O5184" s="21">
        <f t="shared" si="403"/>
        <v>1.1644251482562872E-4</v>
      </c>
      <c r="P5184" s="29">
        <f>N5184*INDEX($H$47:$H$50,MATCH(M5184,'Mining Dmd Profile'!$G$47:$G$50,0))</f>
        <v>7</v>
      </c>
      <c r="Q5184" s="31">
        <f t="shared" si="405"/>
        <v>8.4652236952775437E-5</v>
      </c>
    </row>
    <row r="5185" spans="11:17" x14ac:dyDescent="0.2">
      <c r="K5185">
        <f t="shared" si="406"/>
        <v>216</v>
      </c>
      <c r="L5185">
        <f t="shared" si="407"/>
        <v>19</v>
      </c>
      <c r="M5185" t="s">
        <v>14</v>
      </c>
      <c r="N5185" s="20">
        <f t="shared" si="404"/>
        <v>7.3</v>
      </c>
      <c r="O5185" s="21">
        <f t="shared" si="403"/>
        <v>1.2143290831815567E-4</v>
      </c>
      <c r="P5185" s="29">
        <f>N5185*INDEX($H$47:$H$50,MATCH(M5185,'Mining Dmd Profile'!$G$47:$G$50,0))</f>
        <v>7.3</v>
      </c>
      <c r="Q5185" s="31">
        <f t="shared" si="405"/>
        <v>8.8280189965037233E-5</v>
      </c>
    </row>
    <row r="5186" spans="11:17" x14ac:dyDescent="0.2">
      <c r="K5186">
        <f t="shared" si="406"/>
        <v>216</v>
      </c>
      <c r="L5186">
        <f t="shared" si="407"/>
        <v>20</v>
      </c>
      <c r="M5186" t="s">
        <v>14</v>
      </c>
      <c r="N5186" s="20">
        <f t="shared" si="404"/>
        <v>7.7</v>
      </c>
      <c r="O5186" s="21">
        <f t="shared" si="403"/>
        <v>1.2808676630819162E-4</v>
      </c>
      <c r="P5186" s="29">
        <f>N5186*INDEX($H$47:$H$50,MATCH(M5186,'Mining Dmd Profile'!$G$47:$G$50,0))</f>
        <v>7.7</v>
      </c>
      <c r="Q5186" s="31">
        <f t="shared" si="405"/>
        <v>9.3117460648052983E-5</v>
      </c>
    </row>
    <row r="5187" spans="11:17" x14ac:dyDescent="0.2">
      <c r="K5187">
        <f t="shared" si="406"/>
        <v>216</v>
      </c>
      <c r="L5187">
        <f t="shared" si="407"/>
        <v>21</v>
      </c>
      <c r="M5187" t="s">
        <v>14</v>
      </c>
      <c r="N5187" s="20">
        <f t="shared" si="404"/>
        <v>8</v>
      </c>
      <c r="O5187" s="21">
        <f t="shared" si="403"/>
        <v>1.3307715980071856E-4</v>
      </c>
      <c r="P5187" s="29">
        <f>N5187*INDEX($H$47:$H$50,MATCH(M5187,'Mining Dmd Profile'!$G$47:$G$50,0))</f>
        <v>8</v>
      </c>
      <c r="Q5187" s="31">
        <f t="shared" si="405"/>
        <v>9.6745413660314779E-5</v>
      </c>
    </row>
    <row r="5188" spans="11:17" x14ac:dyDescent="0.2">
      <c r="K5188">
        <f t="shared" si="406"/>
        <v>216</v>
      </c>
      <c r="L5188">
        <f t="shared" si="407"/>
        <v>22</v>
      </c>
      <c r="M5188" t="s">
        <v>14</v>
      </c>
      <c r="N5188" s="20">
        <f t="shared" si="404"/>
        <v>8</v>
      </c>
      <c r="O5188" s="21">
        <f t="shared" si="403"/>
        <v>1.3307715980071856E-4</v>
      </c>
      <c r="P5188" s="29">
        <f>N5188*INDEX($H$47:$H$50,MATCH(M5188,'Mining Dmd Profile'!$G$47:$G$50,0))</f>
        <v>8</v>
      </c>
      <c r="Q5188" s="31">
        <f t="shared" si="405"/>
        <v>9.6745413660314779E-5</v>
      </c>
    </row>
    <row r="5189" spans="11:17" x14ac:dyDescent="0.2">
      <c r="K5189">
        <f t="shared" si="406"/>
        <v>216</v>
      </c>
      <c r="L5189">
        <f t="shared" si="407"/>
        <v>23</v>
      </c>
      <c r="M5189" t="s">
        <v>14</v>
      </c>
      <c r="N5189" s="20">
        <f t="shared" si="404"/>
        <v>8</v>
      </c>
      <c r="O5189" s="21">
        <f t="shared" si="403"/>
        <v>1.3307715980071856E-4</v>
      </c>
      <c r="P5189" s="29">
        <f>N5189*INDEX($H$47:$H$50,MATCH(M5189,'Mining Dmd Profile'!$G$47:$G$50,0))</f>
        <v>8</v>
      </c>
      <c r="Q5189" s="31">
        <f t="shared" si="405"/>
        <v>9.6745413660314779E-5</v>
      </c>
    </row>
    <row r="5190" spans="11:17" x14ac:dyDescent="0.2">
      <c r="K5190">
        <f t="shared" si="406"/>
        <v>216</v>
      </c>
      <c r="L5190">
        <f t="shared" si="407"/>
        <v>24</v>
      </c>
      <c r="M5190" t="s">
        <v>14</v>
      </c>
      <c r="N5190" s="20">
        <f t="shared" si="404"/>
        <v>8</v>
      </c>
      <c r="O5190" s="21">
        <f t="shared" si="403"/>
        <v>1.3307715980071856E-4</v>
      </c>
      <c r="P5190" s="29">
        <f>N5190*INDEX($H$47:$H$50,MATCH(M5190,'Mining Dmd Profile'!$G$47:$G$50,0))</f>
        <v>8</v>
      </c>
      <c r="Q5190" s="31">
        <f t="shared" si="405"/>
        <v>9.6745413660314779E-5</v>
      </c>
    </row>
    <row r="5191" spans="11:17" x14ac:dyDescent="0.2">
      <c r="K5191">
        <f t="shared" si="406"/>
        <v>217</v>
      </c>
      <c r="L5191">
        <f t="shared" si="407"/>
        <v>1</v>
      </c>
      <c r="M5191" t="s">
        <v>14</v>
      </c>
      <c r="N5191" s="20">
        <f t="shared" si="404"/>
        <v>7</v>
      </c>
      <c r="O5191" s="21">
        <f t="shared" ref="O5191:O5254" si="408">N5191/$N$5</f>
        <v>1.1644251482562872E-4</v>
      </c>
      <c r="P5191" s="29">
        <f>N5191*INDEX($H$47:$H$50,MATCH(M5191,'Mining Dmd Profile'!$G$47:$G$50,0))</f>
        <v>7</v>
      </c>
      <c r="Q5191" s="31">
        <f t="shared" si="405"/>
        <v>8.4652236952775437E-5</v>
      </c>
    </row>
    <row r="5192" spans="11:17" x14ac:dyDescent="0.2">
      <c r="K5192">
        <f t="shared" si="406"/>
        <v>217</v>
      </c>
      <c r="L5192">
        <f t="shared" si="407"/>
        <v>2</v>
      </c>
      <c r="M5192" t="s">
        <v>14</v>
      </c>
      <c r="N5192" s="20">
        <f t="shared" ref="N5192:N5255" si="409">INDEX($H$7:$H$30,MATCH($L5192,$C$7:$C$30,0))</f>
        <v>6.5</v>
      </c>
      <c r="O5192" s="21">
        <f t="shared" si="408"/>
        <v>1.0812519233808381E-4</v>
      </c>
      <c r="P5192" s="29">
        <f>N5192*INDEX($H$47:$H$50,MATCH(M5192,'Mining Dmd Profile'!$G$47:$G$50,0))</f>
        <v>6.5</v>
      </c>
      <c r="Q5192" s="31">
        <f t="shared" ref="Q5192:Q5255" si="410">P5192/$P$5</f>
        <v>7.8605648599005759E-5</v>
      </c>
    </row>
    <row r="5193" spans="11:17" x14ac:dyDescent="0.2">
      <c r="K5193">
        <f t="shared" ref="K5193:K5256" si="411">IF(L5192=24,K5192+1,K5192)</f>
        <v>217</v>
      </c>
      <c r="L5193">
        <f t="shared" ref="L5193:L5256" si="412">IF(L5192=24,1,L5192+1)</f>
        <v>3</v>
      </c>
      <c r="M5193" t="s">
        <v>14</v>
      </c>
      <c r="N5193" s="20">
        <f t="shared" si="409"/>
        <v>6</v>
      </c>
      <c r="O5193" s="21">
        <f t="shared" si="408"/>
        <v>9.9807869850538917E-5</v>
      </c>
      <c r="P5193" s="29">
        <f>N5193*INDEX($H$47:$H$50,MATCH(M5193,'Mining Dmd Profile'!$G$47:$G$50,0))</f>
        <v>6</v>
      </c>
      <c r="Q5193" s="31">
        <f t="shared" si="410"/>
        <v>7.2559060245236094E-5</v>
      </c>
    </row>
    <row r="5194" spans="11:17" x14ac:dyDescent="0.2">
      <c r="K5194">
        <f t="shared" si="411"/>
        <v>217</v>
      </c>
      <c r="L5194">
        <f t="shared" si="412"/>
        <v>4</v>
      </c>
      <c r="M5194" t="s">
        <v>14</v>
      </c>
      <c r="N5194" s="20">
        <f t="shared" si="409"/>
        <v>5.5</v>
      </c>
      <c r="O5194" s="21">
        <f t="shared" si="408"/>
        <v>9.1490547362994007E-5</v>
      </c>
      <c r="P5194" s="29">
        <f>N5194*INDEX($H$47:$H$50,MATCH(M5194,'Mining Dmd Profile'!$G$47:$G$50,0))</f>
        <v>5.5</v>
      </c>
      <c r="Q5194" s="31">
        <f t="shared" si="410"/>
        <v>6.6512471891466417E-5</v>
      </c>
    </row>
    <row r="5195" spans="11:17" x14ac:dyDescent="0.2">
      <c r="K5195">
        <f t="shared" si="411"/>
        <v>217</v>
      </c>
      <c r="L5195">
        <f t="shared" si="412"/>
        <v>5</v>
      </c>
      <c r="M5195" t="s">
        <v>14</v>
      </c>
      <c r="N5195" s="20">
        <f t="shared" si="409"/>
        <v>5.5</v>
      </c>
      <c r="O5195" s="21">
        <f t="shared" si="408"/>
        <v>9.1490547362994007E-5</v>
      </c>
      <c r="P5195" s="29">
        <f>N5195*INDEX($H$47:$H$50,MATCH(M5195,'Mining Dmd Profile'!$G$47:$G$50,0))</f>
        <v>5.5</v>
      </c>
      <c r="Q5195" s="31">
        <f t="shared" si="410"/>
        <v>6.6512471891466417E-5</v>
      </c>
    </row>
    <row r="5196" spans="11:17" x14ac:dyDescent="0.2">
      <c r="K5196">
        <f t="shared" si="411"/>
        <v>217</v>
      </c>
      <c r="L5196">
        <f t="shared" si="412"/>
        <v>6</v>
      </c>
      <c r="M5196" t="s">
        <v>14</v>
      </c>
      <c r="N5196" s="20">
        <f t="shared" si="409"/>
        <v>5.5</v>
      </c>
      <c r="O5196" s="21">
        <f t="shared" si="408"/>
        <v>9.1490547362994007E-5</v>
      </c>
      <c r="P5196" s="29">
        <f>N5196*INDEX($H$47:$H$50,MATCH(M5196,'Mining Dmd Profile'!$G$47:$G$50,0))</f>
        <v>5.5</v>
      </c>
      <c r="Q5196" s="31">
        <f t="shared" si="410"/>
        <v>6.6512471891466417E-5</v>
      </c>
    </row>
    <row r="5197" spans="11:17" x14ac:dyDescent="0.2">
      <c r="K5197">
        <f t="shared" si="411"/>
        <v>217</v>
      </c>
      <c r="L5197">
        <f t="shared" si="412"/>
        <v>7</v>
      </c>
      <c r="M5197" t="s">
        <v>14</v>
      </c>
      <c r="N5197" s="20">
        <f t="shared" si="409"/>
        <v>5.5</v>
      </c>
      <c r="O5197" s="21">
        <f t="shared" si="408"/>
        <v>9.1490547362994007E-5</v>
      </c>
      <c r="P5197" s="29">
        <f>N5197*INDEX($H$47:$H$50,MATCH(M5197,'Mining Dmd Profile'!$G$47:$G$50,0))</f>
        <v>5.5</v>
      </c>
      <c r="Q5197" s="31">
        <f t="shared" si="410"/>
        <v>6.6512471891466417E-5</v>
      </c>
    </row>
    <row r="5198" spans="11:17" x14ac:dyDescent="0.2">
      <c r="K5198">
        <f t="shared" si="411"/>
        <v>217</v>
      </c>
      <c r="L5198">
        <f t="shared" si="412"/>
        <v>8</v>
      </c>
      <c r="M5198" t="s">
        <v>14</v>
      </c>
      <c r="N5198" s="20">
        <f t="shared" si="409"/>
        <v>5.5</v>
      </c>
      <c r="O5198" s="21">
        <f t="shared" si="408"/>
        <v>9.1490547362994007E-5</v>
      </c>
      <c r="P5198" s="29">
        <f>N5198*INDEX($H$47:$H$50,MATCH(M5198,'Mining Dmd Profile'!$G$47:$G$50,0))</f>
        <v>5.5</v>
      </c>
      <c r="Q5198" s="31">
        <f t="shared" si="410"/>
        <v>6.6512471891466417E-5</v>
      </c>
    </row>
    <row r="5199" spans="11:17" x14ac:dyDescent="0.2">
      <c r="K5199">
        <f t="shared" si="411"/>
        <v>217</v>
      </c>
      <c r="L5199">
        <f t="shared" si="412"/>
        <v>9</v>
      </c>
      <c r="M5199" t="s">
        <v>14</v>
      </c>
      <c r="N5199" s="20">
        <f t="shared" si="409"/>
        <v>5.5</v>
      </c>
      <c r="O5199" s="21">
        <f t="shared" si="408"/>
        <v>9.1490547362994007E-5</v>
      </c>
      <c r="P5199" s="29">
        <f>N5199*INDEX($H$47:$H$50,MATCH(M5199,'Mining Dmd Profile'!$G$47:$G$50,0))</f>
        <v>5.5</v>
      </c>
      <c r="Q5199" s="31">
        <f t="shared" si="410"/>
        <v>6.6512471891466417E-5</v>
      </c>
    </row>
    <row r="5200" spans="11:17" x14ac:dyDescent="0.2">
      <c r="K5200">
        <f t="shared" si="411"/>
        <v>217</v>
      </c>
      <c r="L5200">
        <f t="shared" si="412"/>
        <v>10</v>
      </c>
      <c r="M5200" t="s">
        <v>14</v>
      </c>
      <c r="N5200" s="20">
        <f t="shared" si="409"/>
        <v>6</v>
      </c>
      <c r="O5200" s="21">
        <f t="shared" si="408"/>
        <v>9.9807869850538917E-5</v>
      </c>
      <c r="P5200" s="29">
        <f>N5200*INDEX($H$47:$H$50,MATCH(M5200,'Mining Dmd Profile'!$G$47:$G$50,0))</f>
        <v>6</v>
      </c>
      <c r="Q5200" s="31">
        <f t="shared" si="410"/>
        <v>7.2559060245236094E-5</v>
      </c>
    </row>
    <row r="5201" spans="11:17" x14ac:dyDescent="0.2">
      <c r="K5201">
        <f t="shared" si="411"/>
        <v>217</v>
      </c>
      <c r="L5201">
        <f t="shared" si="412"/>
        <v>11</v>
      </c>
      <c r="M5201" t="s">
        <v>14</v>
      </c>
      <c r="N5201" s="20">
        <f t="shared" si="409"/>
        <v>6.6</v>
      </c>
      <c r="O5201" s="21">
        <f t="shared" si="408"/>
        <v>1.0978865683559279E-4</v>
      </c>
      <c r="P5201" s="29">
        <f>N5201*INDEX($H$47:$H$50,MATCH(M5201,'Mining Dmd Profile'!$G$47:$G$50,0))</f>
        <v>6.6</v>
      </c>
      <c r="Q5201" s="31">
        <f t="shared" si="410"/>
        <v>7.98149662697597E-5</v>
      </c>
    </row>
    <row r="5202" spans="11:17" x14ac:dyDescent="0.2">
      <c r="K5202">
        <f t="shared" si="411"/>
        <v>217</v>
      </c>
      <c r="L5202">
        <f t="shared" si="412"/>
        <v>12</v>
      </c>
      <c r="M5202" t="s">
        <v>14</v>
      </c>
      <c r="N5202" s="20">
        <f t="shared" si="409"/>
        <v>7</v>
      </c>
      <c r="O5202" s="21">
        <f t="shared" si="408"/>
        <v>1.1644251482562872E-4</v>
      </c>
      <c r="P5202" s="29">
        <f>N5202*INDEX($H$47:$H$50,MATCH(M5202,'Mining Dmd Profile'!$G$47:$G$50,0))</f>
        <v>7</v>
      </c>
      <c r="Q5202" s="31">
        <f t="shared" si="410"/>
        <v>8.4652236952775437E-5</v>
      </c>
    </row>
    <row r="5203" spans="11:17" x14ac:dyDescent="0.2">
      <c r="K5203">
        <f t="shared" si="411"/>
        <v>217</v>
      </c>
      <c r="L5203">
        <f t="shared" si="412"/>
        <v>13</v>
      </c>
      <c r="M5203" t="s">
        <v>14</v>
      </c>
      <c r="N5203" s="20">
        <f t="shared" si="409"/>
        <v>7.5</v>
      </c>
      <c r="O5203" s="21">
        <f t="shared" si="408"/>
        <v>1.2475983731317363E-4</v>
      </c>
      <c r="P5203" s="29">
        <f>N5203*INDEX($H$47:$H$50,MATCH(M5203,'Mining Dmd Profile'!$G$47:$G$50,0))</f>
        <v>7.5</v>
      </c>
      <c r="Q5203" s="31">
        <f t="shared" si="410"/>
        <v>9.0698825306545115E-5</v>
      </c>
    </row>
    <row r="5204" spans="11:17" x14ac:dyDescent="0.2">
      <c r="K5204">
        <f t="shared" si="411"/>
        <v>217</v>
      </c>
      <c r="L5204">
        <f t="shared" si="412"/>
        <v>14</v>
      </c>
      <c r="M5204" t="s">
        <v>14</v>
      </c>
      <c r="N5204" s="20">
        <f t="shared" si="409"/>
        <v>8</v>
      </c>
      <c r="O5204" s="21">
        <f t="shared" si="408"/>
        <v>1.3307715980071856E-4</v>
      </c>
      <c r="P5204" s="29">
        <f>N5204*INDEX($H$47:$H$50,MATCH(M5204,'Mining Dmd Profile'!$G$47:$G$50,0))</f>
        <v>8</v>
      </c>
      <c r="Q5204" s="31">
        <f t="shared" si="410"/>
        <v>9.6745413660314779E-5</v>
      </c>
    </row>
    <row r="5205" spans="11:17" x14ac:dyDescent="0.2">
      <c r="K5205">
        <f t="shared" si="411"/>
        <v>217</v>
      </c>
      <c r="L5205">
        <f t="shared" si="412"/>
        <v>15</v>
      </c>
      <c r="M5205" t="s">
        <v>14</v>
      </c>
      <c r="N5205" s="20">
        <f t="shared" si="409"/>
        <v>8.1</v>
      </c>
      <c r="O5205" s="21">
        <f t="shared" si="408"/>
        <v>1.3474062429822754E-4</v>
      </c>
      <c r="P5205" s="29">
        <f>N5205*INDEX($H$47:$H$50,MATCH(M5205,'Mining Dmd Profile'!$G$47:$G$50,0))</f>
        <v>8.1</v>
      </c>
      <c r="Q5205" s="31">
        <f t="shared" si="410"/>
        <v>9.795473133106872E-5</v>
      </c>
    </row>
    <row r="5206" spans="11:17" x14ac:dyDescent="0.2">
      <c r="K5206">
        <f t="shared" si="411"/>
        <v>217</v>
      </c>
      <c r="L5206">
        <f t="shared" si="412"/>
        <v>16</v>
      </c>
      <c r="M5206" t="s">
        <v>14</v>
      </c>
      <c r="N5206" s="20">
        <f t="shared" si="409"/>
        <v>7.7</v>
      </c>
      <c r="O5206" s="21">
        <f t="shared" si="408"/>
        <v>1.2808676630819162E-4</v>
      </c>
      <c r="P5206" s="29">
        <f>N5206*INDEX($H$47:$H$50,MATCH(M5206,'Mining Dmd Profile'!$G$47:$G$50,0))</f>
        <v>7.7</v>
      </c>
      <c r="Q5206" s="31">
        <f t="shared" si="410"/>
        <v>9.3117460648052983E-5</v>
      </c>
    </row>
    <row r="5207" spans="11:17" x14ac:dyDescent="0.2">
      <c r="K5207">
        <f t="shared" si="411"/>
        <v>217</v>
      </c>
      <c r="L5207">
        <f t="shared" si="412"/>
        <v>17</v>
      </c>
      <c r="M5207" t="s">
        <v>14</v>
      </c>
      <c r="N5207" s="20">
        <f t="shared" si="409"/>
        <v>7.3</v>
      </c>
      <c r="O5207" s="21">
        <f t="shared" si="408"/>
        <v>1.2143290831815567E-4</v>
      </c>
      <c r="P5207" s="29">
        <f>N5207*INDEX($H$47:$H$50,MATCH(M5207,'Mining Dmd Profile'!$G$47:$G$50,0))</f>
        <v>7.3</v>
      </c>
      <c r="Q5207" s="31">
        <f t="shared" si="410"/>
        <v>8.8280189965037233E-5</v>
      </c>
    </row>
    <row r="5208" spans="11:17" x14ac:dyDescent="0.2">
      <c r="K5208">
        <f t="shared" si="411"/>
        <v>217</v>
      </c>
      <c r="L5208">
        <f t="shared" si="412"/>
        <v>18</v>
      </c>
      <c r="M5208" t="s">
        <v>14</v>
      </c>
      <c r="N5208" s="20">
        <f t="shared" si="409"/>
        <v>7</v>
      </c>
      <c r="O5208" s="21">
        <f t="shared" si="408"/>
        <v>1.1644251482562872E-4</v>
      </c>
      <c r="P5208" s="29">
        <f>N5208*INDEX($H$47:$H$50,MATCH(M5208,'Mining Dmd Profile'!$G$47:$G$50,0))</f>
        <v>7</v>
      </c>
      <c r="Q5208" s="31">
        <f t="shared" si="410"/>
        <v>8.4652236952775437E-5</v>
      </c>
    </row>
    <row r="5209" spans="11:17" x14ac:dyDescent="0.2">
      <c r="K5209">
        <f t="shared" si="411"/>
        <v>217</v>
      </c>
      <c r="L5209">
        <f t="shared" si="412"/>
        <v>19</v>
      </c>
      <c r="M5209" t="s">
        <v>14</v>
      </c>
      <c r="N5209" s="20">
        <f t="shared" si="409"/>
        <v>7.3</v>
      </c>
      <c r="O5209" s="21">
        <f t="shared" si="408"/>
        <v>1.2143290831815567E-4</v>
      </c>
      <c r="P5209" s="29">
        <f>N5209*INDEX($H$47:$H$50,MATCH(M5209,'Mining Dmd Profile'!$G$47:$G$50,0))</f>
        <v>7.3</v>
      </c>
      <c r="Q5209" s="31">
        <f t="shared" si="410"/>
        <v>8.8280189965037233E-5</v>
      </c>
    </row>
    <row r="5210" spans="11:17" x14ac:dyDescent="0.2">
      <c r="K5210">
        <f t="shared" si="411"/>
        <v>217</v>
      </c>
      <c r="L5210">
        <f t="shared" si="412"/>
        <v>20</v>
      </c>
      <c r="M5210" t="s">
        <v>14</v>
      </c>
      <c r="N5210" s="20">
        <f t="shared" si="409"/>
        <v>7.7</v>
      </c>
      <c r="O5210" s="21">
        <f t="shared" si="408"/>
        <v>1.2808676630819162E-4</v>
      </c>
      <c r="P5210" s="29">
        <f>N5210*INDEX($H$47:$H$50,MATCH(M5210,'Mining Dmd Profile'!$G$47:$G$50,0))</f>
        <v>7.7</v>
      </c>
      <c r="Q5210" s="31">
        <f t="shared" si="410"/>
        <v>9.3117460648052983E-5</v>
      </c>
    </row>
    <row r="5211" spans="11:17" x14ac:dyDescent="0.2">
      <c r="K5211">
        <f t="shared" si="411"/>
        <v>217</v>
      </c>
      <c r="L5211">
        <f t="shared" si="412"/>
        <v>21</v>
      </c>
      <c r="M5211" t="s">
        <v>14</v>
      </c>
      <c r="N5211" s="20">
        <f t="shared" si="409"/>
        <v>8</v>
      </c>
      <c r="O5211" s="21">
        <f t="shared" si="408"/>
        <v>1.3307715980071856E-4</v>
      </c>
      <c r="P5211" s="29">
        <f>N5211*INDEX($H$47:$H$50,MATCH(M5211,'Mining Dmd Profile'!$G$47:$G$50,0))</f>
        <v>8</v>
      </c>
      <c r="Q5211" s="31">
        <f t="shared" si="410"/>
        <v>9.6745413660314779E-5</v>
      </c>
    </row>
    <row r="5212" spans="11:17" x14ac:dyDescent="0.2">
      <c r="K5212">
        <f t="shared" si="411"/>
        <v>217</v>
      </c>
      <c r="L5212">
        <f t="shared" si="412"/>
        <v>22</v>
      </c>
      <c r="M5212" t="s">
        <v>14</v>
      </c>
      <c r="N5212" s="20">
        <f t="shared" si="409"/>
        <v>8</v>
      </c>
      <c r="O5212" s="21">
        <f t="shared" si="408"/>
        <v>1.3307715980071856E-4</v>
      </c>
      <c r="P5212" s="29">
        <f>N5212*INDEX($H$47:$H$50,MATCH(M5212,'Mining Dmd Profile'!$G$47:$G$50,0))</f>
        <v>8</v>
      </c>
      <c r="Q5212" s="31">
        <f t="shared" si="410"/>
        <v>9.6745413660314779E-5</v>
      </c>
    </row>
    <row r="5213" spans="11:17" x14ac:dyDescent="0.2">
      <c r="K5213">
        <f t="shared" si="411"/>
        <v>217</v>
      </c>
      <c r="L5213">
        <f t="shared" si="412"/>
        <v>23</v>
      </c>
      <c r="M5213" t="s">
        <v>14</v>
      </c>
      <c r="N5213" s="20">
        <f t="shared" si="409"/>
        <v>8</v>
      </c>
      <c r="O5213" s="21">
        <f t="shared" si="408"/>
        <v>1.3307715980071856E-4</v>
      </c>
      <c r="P5213" s="29">
        <f>N5213*INDEX($H$47:$H$50,MATCH(M5213,'Mining Dmd Profile'!$G$47:$G$50,0))</f>
        <v>8</v>
      </c>
      <c r="Q5213" s="31">
        <f t="shared" si="410"/>
        <v>9.6745413660314779E-5</v>
      </c>
    </row>
    <row r="5214" spans="11:17" x14ac:dyDescent="0.2">
      <c r="K5214">
        <f t="shared" si="411"/>
        <v>217</v>
      </c>
      <c r="L5214">
        <f t="shared" si="412"/>
        <v>24</v>
      </c>
      <c r="M5214" t="s">
        <v>14</v>
      </c>
      <c r="N5214" s="20">
        <f t="shared" si="409"/>
        <v>8</v>
      </c>
      <c r="O5214" s="21">
        <f t="shared" si="408"/>
        <v>1.3307715980071856E-4</v>
      </c>
      <c r="P5214" s="29">
        <f>N5214*INDEX($H$47:$H$50,MATCH(M5214,'Mining Dmd Profile'!$G$47:$G$50,0))</f>
        <v>8</v>
      </c>
      <c r="Q5214" s="31">
        <f t="shared" si="410"/>
        <v>9.6745413660314779E-5</v>
      </c>
    </row>
    <row r="5215" spans="11:17" x14ac:dyDescent="0.2">
      <c r="K5215">
        <f t="shared" si="411"/>
        <v>218</v>
      </c>
      <c r="L5215">
        <f t="shared" si="412"/>
        <v>1</v>
      </c>
      <c r="M5215" t="s">
        <v>14</v>
      </c>
      <c r="N5215" s="20">
        <f t="shared" si="409"/>
        <v>7</v>
      </c>
      <c r="O5215" s="21">
        <f t="shared" si="408"/>
        <v>1.1644251482562872E-4</v>
      </c>
      <c r="P5215" s="29">
        <f>N5215*INDEX($H$47:$H$50,MATCH(M5215,'Mining Dmd Profile'!$G$47:$G$50,0))</f>
        <v>7</v>
      </c>
      <c r="Q5215" s="31">
        <f t="shared" si="410"/>
        <v>8.4652236952775437E-5</v>
      </c>
    </row>
    <row r="5216" spans="11:17" x14ac:dyDescent="0.2">
      <c r="K5216">
        <f t="shared" si="411"/>
        <v>218</v>
      </c>
      <c r="L5216">
        <f t="shared" si="412"/>
        <v>2</v>
      </c>
      <c r="M5216" t="s">
        <v>14</v>
      </c>
      <c r="N5216" s="20">
        <f t="shared" si="409"/>
        <v>6.5</v>
      </c>
      <c r="O5216" s="21">
        <f t="shared" si="408"/>
        <v>1.0812519233808381E-4</v>
      </c>
      <c r="P5216" s="29">
        <f>N5216*INDEX($H$47:$H$50,MATCH(M5216,'Mining Dmd Profile'!$G$47:$G$50,0))</f>
        <v>6.5</v>
      </c>
      <c r="Q5216" s="31">
        <f t="shared" si="410"/>
        <v>7.8605648599005759E-5</v>
      </c>
    </row>
    <row r="5217" spans="11:17" x14ac:dyDescent="0.2">
      <c r="K5217">
        <f t="shared" si="411"/>
        <v>218</v>
      </c>
      <c r="L5217">
        <f t="shared" si="412"/>
        <v>3</v>
      </c>
      <c r="M5217" t="s">
        <v>14</v>
      </c>
      <c r="N5217" s="20">
        <f t="shared" si="409"/>
        <v>6</v>
      </c>
      <c r="O5217" s="21">
        <f t="shared" si="408"/>
        <v>9.9807869850538917E-5</v>
      </c>
      <c r="P5217" s="29">
        <f>N5217*INDEX($H$47:$H$50,MATCH(M5217,'Mining Dmd Profile'!$G$47:$G$50,0))</f>
        <v>6</v>
      </c>
      <c r="Q5217" s="31">
        <f t="shared" si="410"/>
        <v>7.2559060245236094E-5</v>
      </c>
    </row>
    <row r="5218" spans="11:17" x14ac:dyDescent="0.2">
      <c r="K5218">
        <f t="shared" si="411"/>
        <v>218</v>
      </c>
      <c r="L5218">
        <f t="shared" si="412"/>
        <v>4</v>
      </c>
      <c r="M5218" t="s">
        <v>14</v>
      </c>
      <c r="N5218" s="20">
        <f t="shared" si="409"/>
        <v>5.5</v>
      </c>
      <c r="O5218" s="21">
        <f t="shared" si="408"/>
        <v>9.1490547362994007E-5</v>
      </c>
      <c r="P5218" s="29">
        <f>N5218*INDEX($H$47:$H$50,MATCH(M5218,'Mining Dmd Profile'!$G$47:$G$50,0))</f>
        <v>5.5</v>
      </c>
      <c r="Q5218" s="31">
        <f t="shared" si="410"/>
        <v>6.6512471891466417E-5</v>
      </c>
    </row>
    <row r="5219" spans="11:17" x14ac:dyDescent="0.2">
      <c r="K5219">
        <f t="shared" si="411"/>
        <v>218</v>
      </c>
      <c r="L5219">
        <f t="shared" si="412"/>
        <v>5</v>
      </c>
      <c r="M5219" t="s">
        <v>14</v>
      </c>
      <c r="N5219" s="20">
        <f t="shared" si="409"/>
        <v>5.5</v>
      </c>
      <c r="O5219" s="21">
        <f t="shared" si="408"/>
        <v>9.1490547362994007E-5</v>
      </c>
      <c r="P5219" s="29">
        <f>N5219*INDEX($H$47:$H$50,MATCH(M5219,'Mining Dmd Profile'!$G$47:$G$50,0))</f>
        <v>5.5</v>
      </c>
      <c r="Q5219" s="31">
        <f t="shared" si="410"/>
        <v>6.6512471891466417E-5</v>
      </c>
    </row>
    <row r="5220" spans="11:17" x14ac:dyDescent="0.2">
      <c r="K5220">
        <f t="shared" si="411"/>
        <v>218</v>
      </c>
      <c r="L5220">
        <f t="shared" si="412"/>
        <v>6</v>
      </c>
      <c r="M5220" t="s">
        <v>14</v>
      </c>
      <c r="N5220" s="20">
        <f t="shared" si="409"/>
        <v>5.5</v>
      </c>
      <c r="O5220" s="21">
        <f t="shared" si="408"/>
        <v>9.1490547362994007E-5</v>
      </c>
      <c r="P5220" s="29">
        <f>N5220*INDEX($H$47:$H$50,MATCH(M5220,'Mining Dmd Profile'!$G$47:$G$50,0))</f>
        <v>5.5</v>
      </c>
      <c r="Q5220" s="31">
        <f t="shared" si="410"/>
        <v>6.6512471891466417E-5</v>
      </c>
    </row>
    <row r="5221" spans="11:17" x14ac:dyDescent="0.2">
      <c r="K5221">
        <f t="shared" si="411"/>
        <v>218</v>
      </c>
      <c r="L5221">
        <f t="shared" si="412"/>
        <v>7</v>
      </c>
      <c r="M5221" t="s">
        <v>14</v>
      </c>
      <c r="N5221" s="20">
        <f t="shared" si="409"/>
        <v>5.5</v>
      </c>
      <c r="O5221" s="21">
        <f t="shared" si="408"/>
        <v>9.1490547362994007E-5</v>
      </c>
      <c r="P5221" s="29">
        <f>N5221*INDEX($H$47:$H$50,MATCH(M5221,'Mining Dmd Profile'!$G$47:$G$50,0))</f>
        <v>5.5</v>
      </c>
      <c r="Q5221" s="31">
        <f t="shared" si="410"/>
        <v>6.6512471891466417E-5</v>
      </c>
    </row>
    <row r="5222" spans="11:17" x14ac:dyDescent="0.2">
      <c r="K5222">
        <f t="shared" si="411"/>
        <v>218</v>
      </c>
      <c r="L5222">
        <f t="shared" si="412"/>
        <v>8</v>
      </c>
      <c r="M5222" t="s">
        <v>14</v>
      </c>
      <c r="N5222" s="20">
        <f t="shared" si="409"/>
        <v>5.5</v>
      </c>
      <c r="O5222" s="21">
        <f t="shared" si="408"/>
        <v>9.1490547362994007E-5</v>
      </c>
      <c r="P5222" s="29">
        <f>N5222*INDEX($H$47:$H$50,MATCH(M5222,'Mining Dmd Profile'!$G$47:$G$50,0))</f>
        <v>5.5</v>
      </c>
      <c r="Q5222" s="31">
        <f t="shared" si="410"/>
        <v>6.6512471891466417E-5</v>
      </c>
    </row>
    <row r="5223" spans="11:17" x14ac:dyDescent="0.2">
      <c r="K5223">
        <f t="shared" si="411"/>
        <v>218</v>
      </c>
      <c r="L5223">
        <f t="shared" si="412"/>
        <v>9</v>
      </c>
      <c r="M5223" t="s">
        <v>14</v>
      </c>
      <c r="N5223" s="20">
        <f t="shared" si="409"/>
        <v>5.5</v>
      </c>
      <c r="O5223" s="21">
        <f t="shared" si="408"/>
        <v>9.1490547362994007E-5</v>
      </c>
      <c r="P5223" s="29">
        <f>N5223*INDEX($H$47:$H$50,MATCH(M5223,'Mining Dmd Profile'!$G$47:$G$50,0))</f>
        <v>5.5</v>
      </c>
      <c r="Q5223" s="31">
        <f t="shared" si="410"/>
        <v>6.6512471891466417E-5</v>
      </c>
    </row>
    <row r="5224" spans="11:17" x14ac:dyDescent="0.2">
      <c r="K5224">
        <f t="shared" si="411"/>
        <v>218</v>
      </c>
      <c r="L5224">
        <f t="shared" si="412"/>
        <v>10</v>
      </c>
      <c r="M5224" t="s">
        <v>14</v>
      </c>
      <c r="N5224" s="20">
        <f t="shared" si="409"/>
        <v>6</v>
      </c>
      <c r="O5224" s="21">
        <f t="shared" si="408"/>
        <v>9.9807869850538917E-5</v>
      </c>
      <c r="P5224" s="29">
        <f>N5224*INDEX($H$47:$H$50,MATCH(M5224,'Mining Dmd Profile'!$G$47:$G$50,0))</f>
        <v>6</v>
      </c>
      <c r="Q5224" s="31">
        <f t="shared" si="410"/>
        <v>7.2559060245236094E-5</v>
      </c>
    </row>
    <row r="5225" spans="11:17" x14ac:dyDescent="0.2">
      <c r="K5225">
        <f t="shared" si="411"/>
        <v>218</v>
      </c>
      <c r="L5225">
        <f t="shared" si="412"/>
        <v>11</v>
      </c>
      <c r="M5225" t="s">
        <v>14</v>
      </c>
      <c r="N5225" s="20">
        <f t="shared" si="409"/>
        <v>6.6</v>
      </c>
      <c r="O5225" s="21">
        <f t="shared" si="408"/>
        <v>1.0978865683559279E-4</v>
      </c>
      <c r="P5225" s="29">
        <f>N5225*INDEX($H$47:$H$50,MATCH(M5225,'Mining Dmd Profile'!$G$47:$G$50,0))</f>
        <v>6.6</v>
      </c>
      <c r="Q5225" s="31">
        <f t="shared" si="410"/>
        <v>7.98149662697597E-5</v>
      </c>
    </row>
    <row r="5226" spans="11:17" x14ac:dyDescent="0.2">
      <c r="K5226">
        <f t="shared" si="411"/>
        <v>218</v>
      </c>
      <c r="L5226">
        <f t="shared" si="412"/>
        <v>12</v>
      </c>
      <c r="M5226" t="s">
        <v>14</v>
      </c>
      <c r="N5226" s="20">
        <f t="shared" si="409"/>
        <v>7</v>
      </c>
      <c r="O5226" s="21">
        <f t="shared" si="408"/>
        <v>1.1644251482562872E-4</v>
      </c>
      <c r="P5226" s="29">
        <f>N5226*INDEX($H$47:$H$50,MATCH(M5226,'Mining Dmd Profile'!$G$47:$G$50,0))</f>
        <v>7</v>
      </c>
      <c r="Q5226" s="31">
        <f t="shared" si="410"/>
        <v>8.4652236952775437E-5</v>
      </c>
    </row>
    <row r="5227" spans="11:17" x14ac:dyDescent="0.2">
      <c r="K5227">
        <f t="shared" si="411"/>
        <v>218</v>
      </c>
      <c r="L5227">
        <f t="shared" si="412"/>
        <v>13</v>
      </c>
      <c r="M5227" t="s">
        <v>14</v>
      </c>
      <c r="N5227" s="20">
        <f t="shared" si="409"/>
        <v>7.5</v>
      </c>
      <c r="O5227" s="21">
        <f t="shared" si="408"/>
        <v>1.2475983731317363E-4</v>
      </c>
      <c r="P5227" s="29">
        <f>N5227*INDEX($H$47:$H$50,MATCH(M5227,'Mining Dmd Profile'!$G$47:$G$50,0))</f>
        <v>7.5</v>
      </c>
      <c r="Q5227" s="31">
        <f t="shared" si="410"/>
        <v>9.0698825306545115E-5</v>
      </c>
    </row>
    <row r="5228" spans="11:17" x14ac:dyDescent="0.2">
      <c r="K5228">
        <f t="shared" si="411"/>
        <v>218</v>
      </c>
      <c r="L5228">
        <f t="shared" si="412"/>
        <v>14</v>
      </c>
      <c r="M5228" t="s">
        <v>14</v>
      </c>
      <c r="N5228" s="20">
        <f t="shared" si="409"/>
        <v>8</v>
      </c>
      <c r="O5228" s="21">
        <f t="shared" si="408"/>
        <v>1.3307715980071856E-4</v>
      </c>
      <c r="P5228" s="29">
        <f>N5228*INDEX($H$47:$H$50,MATCH(M5228,'Mining Dmd Profile'!$G$47:$G$50,0))</f>
        <v>8</v>
      </c>
      <c r="Q5228" s="31">
        <f t="shared" si="410"/>
        <v>9.6745413660314779E-5</v>
      </c>
    </row>
    <row r="5229" spans="11:17" x14ac:dyDescent="0.2">
      <c r="K5229">
        <f t="shared" si="411"/>
        <v>218</v>
      </c>
      <c r="L5229">
        <f t="shared" si="412"/>
        <v>15</v>
      </c>
      <c r="M5229" t="s">
        <v>14</v>
      </c>
      <c r="N5229" s="20">
        <f t="shared" si="409"/>
        <v>8.1</v>
      </c>
      <c r="O5229" s="21">
        <f t="shared" si="408"/>
        <v>1.3474062429822754E-4</v>
      </c>
      <c r="P5229" s="29">
        <f>N5229*INDEX($H$47:$H$50,MATCH(M5229,'Mining Dmd Profile'!$G$47:$G$50,0))</f>
        <v>8.1</v>
      </c>
      <c r="Q5229" s="31">
        <f t="shared" si="410"/>
        <v>9.795473133106872E-5</v>
      </c>
    </row>
    <row r="5230" spans="11:17" x14ac:dyDescent="0.2">
      <c r="K5230">
        <f t="shared" si="411"/>
        <v>218</v>
      </c>
      <c r="L5230">
        <f t="shared" si="412"/>
        <v>16</v>
      </c>
      <c r="M5230" t="s">
        <v>14</v>
      </c>
      <c r="N5230" s="20">
        <f t="shared" si="409"/>
        <v>7.7</v>
      </c>
      <c r="O5230" s="21">
        <f t="shared" si="408"/>
        <v>1.2808676630819162E-4</v>
      </c>
      <c r="P5230" s="29">
        <f>N5230*INDEX($H$47:$H$50,MATCH(M5230,'Mining Dmd Profile'!$G$47:$G$50,0))</f>
        <v>7.7</v>
      </c>
      <c r="Q5230" s="31">
        <f t="shared" si="410"/>
        <v>9.3117460648052983E-5</v>
      </c>
    </row>
    <row r="5231" spans="11:17" x14ac:dyDescent="0.2">
      <c r="K5231">
        <f t="shared" si="411"/>
        <v>218</v>
      </c>
      <c r="L5231">
        <f t="shared" si="412"/>
        <v>17</v>
      </c>
      <c r="M5231" t="s">
        <v>14</v>
      </c>
      <c r="N5231" s="20">
        <f t="shared" si="409"/>
        <v>7.3</v>
      </c>
      <c r="O5231" s="21">
        <f t="shared" si="408"/>
        <v>1.2143290831815567E-4</v>
      </c>
      <c r="P5231" s="29">
        <f>N5231*INDEX($H$47:$H$50,MATCH(M5231,'Mining Dmd Profile'!$G$47:$G$50,0))</f>
        <v>7.3</v>
      </c>
      <c r="Q5231" s="31">
        <f t="shared" si="410"/>
        <v>8.8280189965037233E-5</v>
      </c>
    </row>
    <row r="5232" spans="11:17" x14ac:dyDescent="0.2">
      <c r="K5232">
        <f t="shared" si="411"/>
        <v>218</v>
      </c>
      <c r="L5232">
        <f t="shared" si="412"/>
        <v>18</v>
      </c>
      <c r="M5232" t="s">
        <v>14</v>
      </c>
      <c r="N5232" s="20">
        <f t="shared" si="409"/>
        <v>7</v>
      </c>
      <c r="O5232" s="21">
        <f t="shared" si="408"/>
        <v>1.1644251482562872E-4</v>
      </c>
      <c r="P5232" s="29">
        <f>N5232*INDEX($H$47:$H$50,MATCH(M5232,'Mining Dmd Profile'!$G$47:$G$50,0))</f>
        <v>7</v>
      </c>
      <c r="Q5232" s="31">
        <f t="shared" si="410"/>
        <v>8.4652236952775437E-5</v>
      </c>
    </row>
    <row r="5233" spans="11:17" x14ac:dyDescent="0.2">
      <c r="K5233">
        <f t="shared" si="411"/>
        <v>218</v>
      </c>
      <c r="L5233">
        <f t="shared" si="412"/>
        <v>19</v>
      </c>
      <c r="M5233" t="s">
        <v>14</v>
      </c>
      <c r="N5233" s="20">
        <f t="shared" si="409"/>
        <v>7.3</v>
      </c>
      <c r="O5233" s="21">
        <f t="shared" si="408"/>
        <v>1.2143290831815567E-4</v>
      </c>
      <c r="P5233" s="29">
        <f>N5233*INDEX($H$47:$H$50,MATCH(M5233,'Mining Dmd Profile'!$G$47:$G$50,0))</f>
        <v>7.3</v>
      </c>
      <c r="Q5233" s="31">
        <f t="shared" si="410"/>
        <v>8.8280189965037233E-5</v>
      </c>
    </row>
    <row r="5234" spans="11:17" x14ac:dyDescent="0.2">
      <c r="K5234">
        <f t="shared" si="411"/>
        <v>218</v>
      </c>
      <c r="L5234">
        <f t="shared" si="412"/>
        <v>20</v>
      </c>
      <c r="M5234" t="s">
        <v>14</v>
      </c>
      <c r="N5234" s="20">
        <f t="shared" si="409"/>
        <v>7.7</v>
      </c>
      <c r="O5234" s="21">
        <f t="shared" si="408"/>
        <v>1.2808676630819162E-4</v>
      </c>
      <c r="P5234" s="29">
        <f>N5234*INDEX($H$47:$H$50,MATCH(M5234,'Mining Dmd Profile'!$G$47:$G$50,0))</f>
        <v>7.7</v>
      </c>
      <c r="Q5234" s="31">
        <f t="shared" si="410"/>
        <v>9.3117460648052983E-5</v>
      </c>
    </row>
    <row r="5235" spans="11:17" x14ac:dyDescent="0.2">
      <c r="K5235">
        <f t="shared" si="411"/>
        <v>218</v>
      </c>
      <c r="L5235">
        <f t="shared" si="412"/>
        <v>21</v>
      </c>
      <c r="M5235" t="s">
        <v>14</v>
      </c>
      <c r="N5235" s="20">
        <f t="shared" si="409"/>
        <v>8</v>
      </c>
      <c r="O5235" s="21">
        <f t="shared" si="408"/>
        <v>1.3307715980071856E-4</v>
      </c>
      <c r="P5235" s="29">
        <f>N5235*INDEX($H$47:$H$50,MATCH(M5235,'Mining Dmd Profile'!$G$47:$G$50,0))</f>
        <v>8</v>
      </c>
      <c r="Q5235" s="31">
        <f t="shared" si="410"/>
        <v>9.6745413660314779E-5</v>
      </c>
    </row>
    <row r="5236" spans="11:17" x14ac:dyDescent="0.2">
      <c r="K5236">
        <f t="shared" si="411"/>
        <v>218</v>
      </c>
      <c r="L5236">
        <f t="shared" si="412"/>
        <v>22</v>
      </c>
      <c r="M5236" t="s">
        <v>14</v>
      </c>
      <c r="N5236" s="20">
        <f t="shared" si="409"/>
        <v>8</v>
      </c>
      <c r="O5236" s="21">
        <f t="shared" si="408"/>
        <v>1.3307715980071856E-4</v>
      </c>
      <c r="P5236" s="29">
        <f>N5236*INDEX($H$47:$H$50,MATCH(M5236,'Mining Dmd Profile'!$G$47:$G$50,0))</f>
        <v>8</v>
      </c>
      <c r="Q5236" s="31">
        <f t="shared" si="410"/>
        <v>9.6745413660314779E-5</v>
      </c>
    </row>
    <row r="5237" spans="11:17" x14ac:dyDescent="0.2">
      <c r="K5237">
        <f t="shared" si="411"/>
        <v>218</v>
      </c>
      <c r="L5237">
        <f t="shared" si="412"/>
        <v>23</v>
      </c>
      <c r="M5237" t="s">
        <v>14</v>
      </c>
      <c r="N5237" s="20">
        <f t="shared" si="409"/>
        <v>8</v>
      </c>
      <c r="O5237" s="21">
        <f t="shared" si="408"/>
        <v>1.3307715980071856E-4</v>
      </c>
      <c r="P5237" s="29">
        <f>N5237*INDEX($H$47:$H$50,MATCH(M5237,'Mining Dmd Profile'!$G$47:$G$50,0))</f>
        <v>8</v>
      </c>
      <c r="Q5237" s="31">
        <f t="shared" si="410"/>
        <v>9.6745413660314779E-5</v>
      </c>
    </row>
    <row r="5238" spans="11:17" x14ac:dyDescent="0.2">
      <c r="K5238">
        <f t="shared" si="411"/>
        <v>218</v>
      </c>
      <c r="L5238">
        <f t="shared" si="412"/>
        <v>24</v>
      </c>
      <c r="M5238" t="s">
        <v>14</v>
      </c>
      <c r="N5238" s="20">
        <f t="shared" si="409"/>
        <v>8</v>
      </c>
      <c r="O5238" s="21">
        <f t="shared" si="408"/>
        <v>1.3307715980071856E-4</v>
      </c>
      <c r="P5238" s="29">
        <f>N5238*INDEX($H$47:$H$50,MATCH(M5238,'Mining Dmd Profile'!$G$47:$G$50,0))</f>
        <v>8</v>
      </c>
      <c r="Q5238" s="31">
        <f t="shared" si="410"/>
        <v>9.6745413660314779E-5</v>
      </c>
    </row>
    <row r="5239" spans="11:17" x14ac:dyDescent="0.2">
      <c r="K5239">
        <f t="shared" si="411"/>
        <v>219</v>
      </c>
      <c r="L5239">
        <f t="shared" si="412"/>
        <v>1</v>
      </c>
      <c r="M5239" t="s">
        <v>14</v>
      </c>
      <c r="N5239" s="20">
        <f t="shared" si="409"/>
        <v>7</v>
      </c>
      <c r="O5239" s="21">
        <f t="shared" si="408"/>
        <v>1.1644251482562872E-4</v>
      </c>
      <c r="P5239" s="29">
        <f>N5239*INDEX($H$47:$H$50,MATCH(M5239,'Mining Dmd Profile'!$G$47:$G$50,0))</f>
        <v>7</v>
      </c>
      <c r="Q5239" s="31">
        <f t="shared" si="410"/>
        <v>8.4652236952775437E-5</v>
      </c>
    </row>
    <row r="5240" spans="11:17" x14ac:dyDescent="0.2">
      <c r="K5240">
        <f t="shared" si="411"/>
        <v>219</v>
      </c>
      <c r="L5240">
        <f t="shared" si="412"/>
        <v>2</v>
      </c>
      <c r="M5240" t="s">
        <v>14</v>
      </c>
      <c r="N5240" s="20">
        <f t="shared" si="409"/>
        <v>6.5</v>
      </c>
      <c r="O5240" s="21">
        <f t="shared" si="408"/>
        <v>1.0812519233808381E-4</v>
      </c>
      <c r="P5240" s="29">
        <f>N5240*INDEX($H$47:$H$50,MATCH(M5240,'Mining Dmd Profile'!$G$47:$G$50,0))</f>
        <v>6.5</v>
      </c>
      <c r="Q5240" s="31">
        <f t="shared" si="410"/>
        <v>7.8605648599005759E-5</v>
      </c>
    </row>
    <row r="5241" spans="11:17" x14ac:dyDescent="0.2">
      <c r="K5241">
        <f t="shared" si="411"/>
        <v>219</v>
      </c>
      <c r="L5241">
        <f t="shared" si="412"/>
        <v>3</v>
      </c>
      <c r="M5241" t="s">
        <v>14</v>
      </c>
      <c r="N5241" s="20">
        <f t="shared" si="409"/>
        <v>6</v>
      </c>
      <c r="O5241" s="21">
        <f t="shared" si="408"/>
        <v>9.9807869850538917E-5</v>
      </c>
      <c r="P5241" s="29">
        <f>N5241*INDEX($H$47:$H$50,MATCH(M5241,'Mining Dmd Profile'!$G$47:$G$50,0))</f>
        <v>6</v>
      </c>
      <c r="Q5241" s="31">
        <f t="shared" si="410"/>
        <v>7.2559060245236094E-5</v>
      </c>
    </row>
    <row r="5242" spans="11:17" x14ac:dyDescent="0.2">
      <c r="K5242">
        <f t="shared" si="411"/>
        <v>219</v>
      </c>
      <c r="L5242">
        <f t="shared" si="412"/>
        <v>4</v>
      </c>
      <c r="M5242" t="s">
        <v>14</v>
      </c>
      <c r="N5242" s="20">
        <f t="shared" si="409"/>
        <v>5.5</v>
      </c>
      <c r="O5242" s="21">
        <f t="shared" si="408"/>
        <v>9.1490547362994007E-5</v>
      </c>
      <c r="P5242" s="29">
        <f>N5242*INDEX($H$47:$H$50,MATCH(M5242,'Mining Dmd Profile'!$G$47:$G$50,0))</f>
        <v>5.5</v>
      </c>
      <c r="Q5242" s="31">
        <f t="shared" si="410"/>
        <v>6.6512471891466417E-5</v>
      </c>
    </row>
    <row r="5243" spans="11:17" x14ac:dyDescent="0.2">
      <c r="K5243">
        <f t="shared" si="411"/>
        <v>219</v>
      </c>
      <c r="L5243">
        <f t="shared" si="412"/>
        <v>5</v>
      </c>
      <c r="M5243" t="s">
        <v>14</v>
      </c>
      <c r="N5243" s="20">
        <f t="shared" si="409"/>
        <v>5.5</v>
      </c>
      <c r="O5243" s="21">
        <f t="shared" si="408"/>
        <v>9.1490547362994007E-5</v>
      </c>
      <c r="P5243" s="29">
        <f>N5243*INDEX($H$47:$H$50,MATCH(M5243,'Mining Dmd Profile'!$G$47:$G$50,0))</f>
        <v>5.5</v>
      </c>
      <c r="Q5243" s="31">
        <f t="shared" si="410"/>
        <v>6.6512471891466417E-5</v>
      </c>
    </row>
    <row r="5244" spans="11:17" x14ac:dyDescent="0.2">
      <c r="K5244">
        <f t="shared" si="411"/>
        <v>219</v>
      </c>
      <c r="L5244">
        <f t="shared" si="412"/>
        <v>6</v>
      </c>
      <c r="M5244" t="s">
        <v>14</v>
      </c>
      <c r="N5244" s="20">
        <f t="shared" si="409"/>
        <v>5.5</v>
      </c>
      <c r="O5244" s="21">
        <f t="shared" si="408"/>
        <v>9.1490547362994007E-5</v>
      </c>
      <c r="P5244" s="29">
        <f>N5244*INDEX($H$47:$H$50,MATCH(M5244,'Mining Dmd Profile'!$G$47:$G$50,0))</f>
        <v>5.5</v>
      </c>
      <c r="Q5244" s="31">
        <f t="shared" si="410"/>
        <v>6.6512471891466417E-5</v>
      </c>
    </row>
    <row r="5245" spans="11:17" x14ac:dyDescent="0.2">
      <c r="K5245">
        <f t="shared" si="411"/>
        <v>219</v>
      </c>
      <c r="L5245">
        <f t="shared" si="412"/>
        <v>7</v>
      </c>
      <c r="M5245" t="s">
        <v>14</v>
      </c>
      <c r="N5245" s="20">
        <f t="shared" si="409"/>
        <v>5.5</v>
      </c>
      <c r="O5245" s="21">
        <f t="shared" si="408"/>
        <v>9.1490547362994007E-5</v>
      </c>
      <c r="P5245" s="29">
        <f>N5245*INDEX($H$47:$H$50,MATCH(M5245,'Mining Dmd Profile'!$G$47:$G$50,0))</f>
        <v>5.5</v>
      </c>
      <c r="Q5245" s="31">
        <f t="shared" si="410"/>
        <v>6.6512471891466417E-5</v>
      </c>
    </row>
    <row r="5246" spans="11:17" x14ac:dyDescent="0.2">
      <c r="K5246">
        <f t="shared" si="411"/>
        <v>219</v>
      </c>
      <c r="L5246">
        <f t="shared" si="412"/>
        <v>8</v>
      </c>
      <c r="M5246" t="s">
        <v>14</v>
      </c>
      <c r="N5246" s="20">
        <f t="shared" si="409"/>
        <v>5.5</v>
      </c>
      <c r="O5246" s="21">
        <f t="shared" si="408"/>
        <v>9.1490547362994007E-5</v>
      </c>
      <c r="P5246" s="29">
        <f>N5246*INDEX($H$47:$H$50,MATCH(M5246,'Mining Dmd Profile'!$G$47:$G$50,0))</f>
        <v>5.5</v>
      </c>
      <c r="Q5246" s="31">
        <f t="shared" si="410"/>
        <v>6.6512471891466417E-5</v>
      </c>
    </row>
    <row r="5247" spans="11:17" x14ac:dyDescent="0.2">
      <c r="K5247">
        <f t="shared" si="411"/>
        <v>219</v>
      </c>
      <c r="L5247">
        <f t="shared" si="412"/>
        <v>9</v>
      </c>
      <c r="M5247" t="s">
        <v>14</v>
      </c>
      <c r="N5247" s="20">
        <f t="shared" si="409"/>
        <v>5.5</v>
      </c>
      <c r="O5247" s="21">
        <f t="shared" si="408"/>
        <v>9.1490547362994007E-5</v>
      </c>
      <c r="P5247" s="29">
        <f>N5247*INDEX($H$47:$H$50,MATCH(M5247,'Mining Dmd Profile'!$G$47:$G$50,0))</f>
        <v>5.5</v>
      </c>
      <c r="Q5247" s="31">
        <f t="shared" si="410"/>
        <v>6.6512471891466417E-5</v>
      </c>
    </row>
    <row r="5248" spans="11:17" x14ac:dyDescent="0.2">
      <c r="K5248">
        <f t="shared" si="411"/>
        <v>219</v>
      </c>
      <c r="L5248">
        <f t="shared" si="412"/>
        <v>10</v>
      </c>
      <c r="M5248" t="s">
        <v>14</v>
      </c>
      <c r="N5248" s="20">
        <f t="shared" si="409"/>
        <v>6</v>
      </c>
      <c r="O5248" s="21">
        <f t="shared" si="408"/>
        <v>9.9807869850538917E-5</v>
      </c>
      <c r="P5248" s="29">
        <f>N5248*INDEX($H$47:$H$50,MATCH(M5248,'Mining Dmd Profile'!$G$47:$G$50,0))</f>
        <v>6</v>
      </c>
      <c r="Q5248" s="31">
        <f t="shared" si="410"/>
        <v>7.2559060245236094E-5</v>
      </c>
    </row>
    <row r="5249" spans="11:17" x14ac:dyDescent="0.2">
      <c r="K5249">
        <f t="shared" si="411"/>
        <v>219</v>
      </c>
      <c r="L5249">
        <f t="shared" si="412"/>
        <v>11</v>
      </c>
      <c r="M5249" t="s">
        <v>14</v>
      </c>
      <c r="N5249" s="20">
        <f t="shared" si="409"/>
        <v>6.6</v>
      </c>
      <c r="O5249" s="21">
        <f t="shared" si="408"/>
        <v>1.0978865683559279E-4</v>
      </c>
      <c r="P5249" s="29">
        <f>N5249*INDEX($H$47:$H$50,MATCH(M5249,'Mining Dmd Profile'!$G$47:$G$50,0))</f>
        <v>6.6</v>
      </c>
      <c r="Q5249" s="31">
        <f t="shared" si="410"/>
        <v>7.98149662697597E-5</v>
      </c>
    </row>
    <row r="5250" spans="11:17" x14ac:dyDescent="0.2">
      <c r="K5250">
        <f t="shared" si="411"/>
        <v>219</v>
      </c>
      <c r="L5250">
        <f t="shared" si="412"/>
        <v>12</v>
      </c>
      <c r="M5250" t="s">
        <v>14</v>
      </c>
      <c r="N5250" s="20">
        <f t="shared" si="409"/>
        <v>7</v>
      </c>
      <c r="O5250" s="21">
        <f t="shared" si="408"/>
        <v>1.1644251482562872E-4</v>
      </c>
      <c r="P5250" s="29">
        <f>N5250*INDEX($H$47:$H$50,MATCH(M5250,'Mining Dmd Profile'!$G$47:$G$50,0))</f>
        <v>7</v>
      </c>
      <c r="Q5250" s="31">
        <f t="shared" si="410"/>
        <v>8.4652236952775437E-5</v>
      </c>
    </row>
    <row r="5251" spans="11:17" x14ac:dyDescent="0.2">
      <c r="K5251">
        <f t="shared" si="411"/>
        <v>219</v>
      </c>
      <c r="L5251">
        <f t="shared" si="412"/>
        <v>13</v>
      </c>
      <c r="M5251" t="s">
        <v>14</v>
      </c>
      <c r="N5251" s="20">
        <f t="shared" si="409"/>
        <v>7.5</v>
      </c>
      <c r="O5251" s="21">
        <f t="shared" si="408"/>
        <v>1.2475983731317363E-4</v>
      </c>
      <c r="P5251" s="29">
        <f>N5251*INDEX($H$47:$H$50,MATCH(M5251,'Mining Dmd Profile'!$G$47:$G$50,0))</f>
        <v>7.5</v>
      </c>
      <c r="Q5251" s="31">
        <f t="shared" si="410"/>
        <v>9.0698825306545115E-5</v>
      </c>
    </row>
    <row r="5252" spans="11:17" x14ac:dyDescent="0.2">
      <c r="K5252">
        <f t="shared" si="411"/>
        <v>219</v>
      </c>
      <c r="L5252">
        <f t="shared" si="412"/>
        <v>14</v>
      </c>
      <c r="M5252" t="s">
        <v>14</v>
      </c>
      <c r="N5252" s="20">
        <f t="shared" si="409"/>
        <v>8</v>
      </c>
      <c r="O5252" s="21">
        <f t="shared" si="408"/>
        <v>1.3307715980071856E-4</v>
      </c>
      <c r="P5252" s="29">
        <f>N5252*INDEX($H$47:$H$50,MATCH(M5252,'Mining Dmd Profile'!$G$47:$G$50,0))</f>
        <v>8</v>
      </c>
      <c r="Q5252" s="31">
        <f t="shared" si="410"/>
        <v>9.6745413660314779E-5</v>
      </c>
    </row>
    <row r="5253" spans="11:17" x14ac:dyDescent="0.2">
      <c r="K5253">
        <f t="shared" si="411"/>
        <v>219</v>
      </c>
      <c r="L5253">
        <f t="shared" si="412"/>
        <v>15</v>
      </c>
      <c r="M5253" t="s">
        <v>14</v>
      </c>
      <c r="N5253" s="20">
        <f t="shared" si="409"/>
        <v>8.1</v>
      </c>
      <c r="O5253" s="21">
        <f t="shared" si="408"/>
        <v>1.3474062429822754E-4</v>
      </c>
      <c r="P5253" s="29">
        <f>N5253*INDEX($H$47:$H$50,MATCH(M5253,'Mining Dmd Profile'!$G$47:$G$50,0))</f>
        <v>8.1</v>
      </c>
      <c r="Q5253" s="31">
        <f t="shared" si="410"/>
        <v>9.795473133106872E-5</v>
      </c>
    </row>
    <row r="5254" spans="11:17" x14ac:dyDescent="0.2">
      <c r="K5254">
        <f t="shared" si="411"/>
        <v>219</v>
      </c>
      <c r="L5254">
        <f t="shared" si="412"/>
        <v>16</v>
      </c>
      <c r="M5254" t="s">
        <v>14</v>
      </c>
      <c r="N5254" s="20">
        <f t="shared" si="409"/>
        <v>7.7</v>
      </c>
      <c r="O5254" s="21">
        <f t="shared" si="408"/>
        <v>1.2808676630819162E-4</v>
      </c>
      <c r="P5254" s="29">
        <f>N5254*INDEX($H$47:$H$50,MATCH(M5254,'Mining Dmd Profile'!$G$47:$G$50,0))</f>
        <v>7.7</v>
      </c>
      <c r="Q5254" s="31">
        <f t="shared" si="410"/>
        <v>9.3117460648052983E-5</v>
      </c>
    </row>
    <row r="5255" spans="11:17" x14ac:dyDescent="0.2">
      <c r="K5255">
        <f t="shared" si="411"/>
        <v>219</v>
      </c>
      <c r="L5255">
        <f t="shared" si="412"/>
        <v>17</v>
      </c>
      <c r="M5255" t="s">
        <v>14</v>
      </c>
      <c r="N5255" s="20">
        <f t="shared" si="409"/>
        <v>7.3</v>
      </c>
      <c r="O5255" s="21">
        <f t="shared" ref="O5255:O5318" si="413">N5255/$N$5</f>
        <v>1.2143290831815567E-4</v>
      </c>
      <c r="P5255" s="29">
        <f>N5255*INDEX($H$47:$H$50,MATCH(M5255,'Mining Dmd Profile'!$G$47:$G$50,0))</f>
        <v>7.3</v>
      </c>
      <c r="Q5255" s="31">
        <f t="shared" si="410"/>
        <v>8.8280189965037233E-5</v>
      </c>
    </row>
    <row r="5256" spans="11:17" x14ac:dyDescent="0.2">
      <c r="K5256">
        <f t="shared" si="411"/>
        <v>219</v>
      </c>
      <c r="L5256">
        <f t="shared" si="412"/>
        <v>18</v>
      </c>
      <c r="M5256" t="s">
        <v>14</v>
      </c>
      <c r="N5256" s="20">
        <f t="shared" ref="N5256:N5319" si="414">INDEX($H$7:$H$30,MATCH($L5256,$C$7:$C$30,0))</f>
        <v>7</v>
      </c>
      <c r="O5256" s="21">
        <f t="shared" si="413"/>
        <v>1.1644251482562872E-4</v>
      </c>
      <c r="P5256" s="29">
        <f>N5256*INDEX($H$47:$H$50,MATCH(M5256,'Mining Dmd Profile'!$G$47:$G$50,0))</f>
        <v>7</v>
      </c>
      <c r="Q5256" s="31">
        <f t="shared" ref="Q5256:Q5319" si="415">P5256/$P$5</f>
        <v>8.4652236952775437E-5</v>
      </c>
    </row>
    <row r="5257" spans="11:17" x14ac:dyDescent="0.2">
      <c r="K5257">
        <f t="shared" ref="K5257:K5320" si="416">IF(L5256=24,K5256+1,K5256)</f>
        <v>219</v>
      </c>
      <c r="L5257">
        <f t="shared" ref="L5257:L5320" si="417">IF(L5256=24,1,L5256+1)</f>
        <v>19</v>
      </c>
      <c r="M5257" t="s">
        <v>14</v>
      </c>
      <c r="N5257" s="20">
        <f t="shared" si="414"/>
        <v>7.3</v>
      </c>
      <c r="O5257" s="21">
        <f t="shared" si="413"/>
        <v>1.2143290831815567E-4</v>
      </c>
      <c r="P5257" s="29">
        <f>N5257*INDEX($H$47:$H$50,MATCH(M5257,'Mining Dmd Profile'!$G$47:$G$50,0))</f>
        <v>7.3</v>
      </c>
      <c r="Q5257" s="31">
        <f t="shared" si="415"/>
        <v>8.8280189965037233E-5</v>
      </c>
    </row>
    <row r="5258" spans="11:17" x14ac:dyDescent="0.2">
      <c r="K5258">
        <f t="shared" si="416"/>
        <v>219</v>
      </c>
      <c r="L5258">
        <f t="shared" si="417"/>
        <v>20</v>
      </c>
      <c r="M5258" t="s">
        <v>14</v>
      </c>
      <c r="N5258" s="20">
        <f t="shared" si="414"/>
        <v>7.7</v>
      </c>
      <c r="O5258" s="21">
        <f t="shared" si="413"/>
        <v>1.2808676630819162E-4</v>
      </c>
      <c r="P5258" s="29">
        <f>N5258*INDEX($H$47:$H$50,MATCH(M5258,'Mining Dmd Profile'!$G$47:$G$50,0))</f>
        <v>7.7</v>
      </c>
      <c r="Q5258" s="31">
        <f t="shared" si="415"/>
        <v>9.3117460648052983E-5</v>
      </c>
    </row>
    <row r="5259" spans="11:17" x14ac:dyDescent="0.2">
      <c r="K5259">
        <f t="shared" si="416"/>
        <v>219</v>
      </c>
      <c r="L5259">
        <f t="shared" si="417"/>
        <v>21</v>
      </c>
      <c r="M5259" t="s">
        <v>14</v>
      </c>
      <c r="N5259" s="20">
        <f t="shared" si="414"/>
        <v>8</v>
      </c>
      <c r="O5259" s="21">
        <f t="shared" si="413"/>
        <v>1.3307715980071856E-4</v>
      </c>
      <c r="P5259" s="29">
        <f>N5259*INDEX($H$47:$H$50,MATCH(M5259,'Mining Dmd Profile'!$G$47:$G$50,0))</f>
        <v>8</v>
      </c>
      <c r="Q5259" s="31">
        <f t="shared" si="415"/>
        <v>9.6745413660314779E-5</v>
      </c>
    </row>
    <row r="5260" spans="11:17" x14ac:dyDescent="0.2">
      <c r="K5260">
        <f t="shared" si="416"/>
        <v>219</v>
      </c>
      <c r="L5260">
        <f t="shared" si="417"/>
        <v>22</v>
      </c>
      <c r="M5260" t="s">
        <v>14</v>
      </c>
      <c r="N5260" s="20">
        <f t="shared" si="414"/>
        <v>8</v>
      </c>
      <c r="O5260" s="21">
        <f t="shared" si="413"/>
        <v>1.3307715980071856E-4</v>
      </c>
      <c r="P5260" s="29">
        <f>N5260*INDEX($H$47:$H$50,MATCH(M5260,'Mining Dmd Profile'!$G$47:$G$50,0))</f>
        <v>8</v>
      </c>
      <c r="Q5260" s="31">
        <f t="shared" si="415"/>
        <v>9.6745413660314779E-5</v>
      </c>
    </row>
    <row r="5261" spans="11:17" x14ac:dyDescent="0.2">
      <c r="K5261">
        <f t="shared" si="416"/>
        <v>219</v>
      </c>
      <c r="L5261">
        <f t="shared" si="417"/>
        <v>23</v>
      </c>
      <c r="M5261" t="s">
        <v>14</v>
      </c>
      <c r="N5261" s="20">
        <f t="shared" si="414"/>
        <v>8</v>
      </c>
      <c r="O5261" s="21">
        <f t="shared" si="413"/>
        <v>1.3307715980071856E-4</v>
      </c>
      <c r="P5261" s="29">
        <f>N5261*INDEX($H$47:$H$50,MATCH(M5261,'Mining Dmd Profile'!$G$47:$G$50,0))</f>
        <v>8</v>
      </c>
      <c r="Q5261" s="31">
        <f t="shared" si="415"/>
        <v>9.6745413660314779E-5</v>
      </c>
    </row>
    <row r="5262" spans="11:17" x14ac:dyDescent="0.2">
      <c r="K5262">
        <f t="shared" si="416"/>
        <v>219</v>
      </c>
      <c r="L5262">
        <f t="shared" si="417"/>
        <v>24</v>
      </c>
      <c r="M5262" t="s">
        <v>14</v>
      </c>
      <c r="N5262" s="20">
        <f t="shared" si="414"/>
        <v>8</v>
      </c>
      <c r="O5262" s="21">
        <f t="shared" si="413"/>
        <v>1.3307715980071856E-4</v>
      </c>
      <c r="P5262" s="29">
        <f>N5262*INDEX($H$47:$H$50,MATCH(M5262,'Mining Dmd Profile'!$G$47:$G$50,0))</f>
        <v>8</v>
      </c>
      <c r="Q5262" s="31">
        <f t="shared" si="415"/>
        <v>9.6745413660314779E-5</v>
      </c>
    </row>
    <row r="5263" spans="11:17" x14ac:dyDescent="0.2">
      <c r="K5263">
        <f t="shared" si="416"/>
        <v>220</v>
      </c>
      <c r="L5263">
        <f t="shared" si="417"/>
        <v>1</v>
      </c>
      <c r="M5263" t="s">
        <v>14</v>
      </c>
      <c r="N5263" s="20">
        <f t="shared" si="414"/>
        <v>7</v>
      </c>
      <c r="O5263" s="21">
        <f t="shared" si="413"/>
        <v>1.1644251482562872E-4</v>
      </c>
      <c r="P5263" s="29">
        <f>N5263*INDEX($H$47:$H$50,MATCH(M5263,'Mining Dmd Profile'!$G$47:$G$50,0))</f>
        <v>7</v>
      </c>
      <c r="Q5263" s="31">
        <f t="shared" si="415"/>
        <v>8.4652236952775437E-5</v>
      </c>
    </row>
    <row r="5264" spans="11:17" x14ac:dyDescent="0.2">
      <c r="K5264">
        <f t="shared" si="416"/>
        <v>220</v>
      </c>
      <c r="L5264">
        <f t="shared" si="417"/>
        <v>2</v>
      </c>
      <c r="M5264" t="s">
        <v>14</v>
      </c>
      <c r="N5264" s="20">
        <f t="shared" si="414"/>
        <v>6.5</v>
      </c>
      <c r="O5264" s="21">
        <f t="shared" si="413"/>
        <v>1.0812519233808381E-4</v>
      </c>
      <c r="P5264" s="29">
        <f>N5264*INDEX($H$47:$H$50,MATCH(M5264,'Mining Dmd Profile'!$G$47:$G$50,0))</f>
        <v>6.5</v>
      </c>
      <c r="Q5264" s="31">
        <f t="shared" si="415"/>
        <v>7.8605648599005759E-5</v>
      </c>
    </row>
    <row r="5265" spans="11:17" x14ac:dyDescent="0.2">
      <c r="K5265">
        <f t="shared" si="416"/>
        <v>220</v>
      </c>
      <c r="L5265">
        <f t="shared" si="417"/>
        <v>3</v>
      </c>
      <c r="M5265" t="s">
        <v>14</v>
      </c>
      <c r="N5265" s="20">
        <f t="shared" si="414"/>
        <v>6</v>
      </c>
      <c r="O5265" s="21">
        <f t="shared" si="413"/>
        <v>9.9807869850538917E-5</v>
      </c>
      <c r="P5265" s="29">
        <f>N5265*INDEX($H$47:$H$50,MATCH(M5265,'Mining Dmd Profile'!$G$47:$G$50,0))</f>
        <v>6</v>
      </c>
      <c r="Q5265" s="31">
        <f t="shared" si="415"/>
        <v>7.2559060245236094E-5</v>
      </c>
    </row>
    <row r="5266" spans="11:17" x14ac:dyDescent="0.2">
      <c r="K5266">
        <f t="shared" si="416"/>
        <v>220</v>
      </c>
      <c r="L5266">
        <f t="shared" si="417"/>
        <v>4</v>
      </c>
      <c r="M5266" t="s">
        <v>14</v>
      </c>
      <c r="N5266" s="20">
        <f t="shared" si="414"/>
        <v>5.5</v>
      </c>
      <c r="O5266" s="21">
        <f t="shared" si="413"/>
        <v>9.1490547362994007E-5</v>
      </c>
      <c r="P5266" s="29">
        <f>N5266*INDEX($H$47:$H$50,MATCH(M5266,'Mining Dmd Profile'!$G$47:$G$50,0))</f>
        <v>5.5</v>
      </c>
      <c r="Q5266" s="31">
        <f t="shared" si="415"/>
        <v>6.6512471891466417E-5</v>
      </c>
    </row>
    <row r="5267" spans="11:17" x14ac:dyDescent="0.2">
      <c r="K5267">
        <f t="shared" si="416"/>
        <v>220</v>
      </c>
      <c r="L5267">
        <f t="shared" si="417"/>
        <v>5</v>
      </c>
      <c r="M5267" t="s">
        <v>14</v>
      </c>
      <c r="N5267" s="20">
        <f t="shared" si="414"/>
        <v>5.5</v>
      </c>
      <c r="O5267" s="21">
        <f t="shared" si="413"/>
        <v>9.1490547362994007E-5</v>
      </c>
      <c r="P5267" s="29">
        <f>N5267*INDEX($H$47:$H$50,MATCH(M5267,'Mining Dmd Profile'!$G$47:$G$50,0))</f>
        <v>5.5</v>
      </c>
      <c r="Q5267" s="31">
        <f t="shared" si="415"/>
        <v>6.6512471891466417E-5</v>
      </c>
    </row>
    <row r="5268" spans="11:17" x14ac:dyDescent="0.2">
      <c r="K5268">
        <f t="shared" si="416"/>
        <v>220</v>
      </c>
      <c r="L5268">
        <f t="shared" si="417"/>
        <v>6</v>
      </c>
      <c r="M5268" t="s">
        <v>14</v>
      </c>
      <c r="N5268" s="20">
        <f t="shared" si="414"/>
        <v>5.5</v>
      </c>
      <c r="O5268" s="21">
        <f t="shared" si="413"/>
        <v>9.1490547362994007E-5</v>
      </c>
      <c r="P5268" s="29">
        <f>N5268*INDEX($H$47:$H$50,MATCH(M5268,'Mining Dmd Profile'!$G$47:$G$50,0))</f>
        <v>5.5</v>
      </c>
      <c r="Q5268" s="31">
        <f t="shared" si="415"/>
        <v>6.6512471891466417E-5</v>
      </c>
    </row>
    <row r="5269" spans="11:17" x14ac:dyDescent="0.2">
      <c r="K5269">
        <f t="shared" si="416"/>
        <v>220</v>
      </c>
      <c r="L5269">
        <f t="shared" si="417"/>
        <v>7</v>
      </c>
      <c r="M5269" t="s">
        <v>14</v>
      </c>
      <c r="N5269" s="20">
        <f t="shared" si="414"/>
        <v>5.5</v>
      </c>
      <c r="O5269" s="21">
        <f t="shared" si="413"/>
        <v>9.1490547362994007E-5</v>
      </c>
      <c r="P5269" s="29">
        <f>N5269*INDEX($H$47:$H$50,MATCH(M5269,'Mining Dmd Profile'!$G$47:$G$50,0))</f>
        <v>5.5</v>
      </c>
      <c r="Q5269" s="31">
        <f t="shared" si="415"/>
        <v>6.6512471891466417E-5</v>
      </c>
    </row>
    <row r="5270" spans="11:17" x14ac:dyDescent="0.2">
      <c r="K5270">
        <f t="shared" si="416"/>
        <v>220</v>
      </c>
      <c r="L5270">
        <f t="shared" si="417"/>
        <v>8</v>
      </c>
      <c r="M5270" t="s">
        <v>14</v>
      </c>
      <c r="N5270" s="20">
        <f t="shared" si="414"/>
        <v>5.5</v>
      </c>
      <c r="O5270" s="21">
        <f t="shared" si="413"/>
        <v>9.1490547362994007E-5</v>
      </c>
      <c r="P5270" s="29">
        <f>N5270*INDEX($H$47:$H$50,MATCH(M5270,'Mining Dmd Profile'!$G$47:$G$50,0))</f>
        <v>5.5</v>
      </c>
      <c r="Q5270" s="31">
        <f t="shared" si="415"/>
        <v>6.6512471891466417E-5</v>
      </c>
    </row>
    <row r="5271" spans="11:17" x14ac:dyDescent="0.2">
      <c r="K5271">
        <f t="shared" si="416"/>
        <v>220</v>
      </c>
      <c r="L5271">
        <f t="shared" si="417"/>
        <v>9</v>
      </c>
      <c r="M5271" t="s">
        <v>14</v>
      </c>
      <c r="N5271" s="20">
        <f t="shared" si="414"/>
        <v>5.5</v>
      </c>
      <c r="O5271" s="21">
        <f t="shared" si="413"/>
        <v>9.1490547362994007E-5</v>
      </c>
      <c r="P5271" s="29">
        <f>N5271*INDEX($H$47:$H$50,MATCH(M5271,'Mining Dmd Profile'!$G$47:$G$50,0))</f>
        <v>5.5</v>
      </c>
      <c r="Q5271" s="31">
        <f t="shared" si="415"/>
        <v>6.6512471891466417E-5</v>
      </c>
    </row>
    <row r="5272" spans="11:17" x14ac:dyDescent="0.2">
      <c r="K5272">
        <f t="shared" si="416"/>
        <v>220</v>
      </c>
      <c r="L5272">
        <f t="shared" si="417"/>
        <v>10</v>
      </c>
      <c r="M5272" t="s">
        <v>14</v>
      </c>
      <c r="N5272" s="20">
        <f t="shared" si="414"/>
        <v>6</v>
      </c>
      <c r="O5272" s="21">
        <f t="shared" si="413"/>
        <v>9.9807869850538917E-5</v>
      </c>
      <c r="P5272" s="29">
        <f>N5272*INDEX($H$47:$H$50,MATCH(M5272,'Mining Dmd Profile'!$G$47:$G$50,0))</f>
        <v>6</v>
      </c>
      <c r="Q5272" s="31">
        <f t="shared" si="415"/>
        <v>7.2559060245236094E-5</v>
      </c>
    </row>
    <row r="5273" spans="11:17" x14ac:dyDescent="0.2">
      <c r="K5273">
        <f t="shared" si="416"/>
        <v>220</v>
      </c>
      <c r="L5273">
        <f t="shared" si="417"/>
        <v>11</v>
      </c>
      <c r="M5273" t="s">
        <v>14</v>
      </c>
      <c r="N5273" s="20">
        <f t="shared" si="414"/>
        <v>6.6</v>
      </c>
      <c r="O5273" s="21">
        <f t="shared" si="413"/>
        <v>1.0978865683559279E-4</v>
      </c>
      <c r="P5273" s="29">
        <f>N5273*INDEX($H$47:$H$50,MATCH(M5273,'Mining Dmd Profile'!$G$47:$G$50,0))</f>
        <v>6.6</v>
      </c>
      <c r="Q5273" s="31">
        <f t="shared" si="415"/>
        <v>7.98149662697597E-5</v>
      </c>
    </row>
    <row r="5274" spans="11:17" x14ac:dyDescent="0.2">
      <c r="K5274">
        <f t="shared" si="416"/>
        <v>220</v>
      </c>
      <c r="L5274">
        <f t="shared" si="417"/>
        <v>12</v>
      </c>
      <c r="M5274" t="s">
        <v>14</v>
      </c>
      <c r="N5274" s="20">
        <f t="shared" si="414"/>
        <v>7</v>
      </c>
      <c r="O5274" s="21">
        <f t="shared" si="413"/>
        <v>1.1644251482562872E-4</v>
      </c>
      <c r="P5274" s="29">
        <f>N5274*INDEX($H$47:$H$50,MATCH(M5274,'Mining Dmd Profile'!$G$47:$G$50,0))</f>
        <v>7</v>
      </c>
      <c r="Q5274" s="31">
        <f t="shared" si="415"/>
        <v>8.4652236952775437E-5</v>
      </c>
    </row>
    <row r="5275" spans="11:17" x14ac:dyDescent="0.2">
      <c r="K5275">
        <f t="shared" si="416"/>
        <v>220</v>
      </c>
      <c r="L5275">
        <f t="shared" si="417"/>
        <v>13</v>
      </c>
      <c r="M5275" t="s">
        <v>14</v>
      </c>
      <c r="N5275" s="20">
        <f t="shared" si="414"/>
        <v>7.5</v>
      </c>
      <c r="O5275" s="21">
        <f t="shared" si="413"/>
        <v>1.2475983731317363E-4</v>
      </c>
      <c r="P5275" s="29">
        <f>N5275*INDEX($H$47:$H$50,MATCH(M5275,'Mining Dmd Profile'!$G$47:$G$50,0))</f>
        <v>7.5</v>
      </c>
      <c r="Q5275" s="31">
        <f t="shared" si="415"/>
        <v>9.0698825306545115E-5</v>
      </c>
    </row>
    <row r="5276" spans="11:17" x14ac:dyDescent="0.2">
      <c r="K5276">
        <f t="shared" si="416"/>
        <v>220</v>
      </c>
      <c r="L5276">
        <f t="shared" si="417"/>
        <v>14</v>
      </c>
      <c r="M5276" t="s">
        <v>14</v>
      </c>
      <c r="N5276" s="20">
        <f t="shared" si="414"/>
        <v>8</v>
      </c>
      <c r="O5276" s="21">
        <f t="shared" si="413"/>
        <v>1.3307715980071856E-4</v>
      </c>
      <c r="P5276" s="29">
        <f>N5276*INDEX($H$47:$H$50,MATCH(M5276,'Mining Dmd Profile'!$G$47:$G$50,0))</f>
        <v>8</v>
      </c>
      <c r="Q5276" s="31">
        <f t="shared" si="415"/>
        <v>9.6745413660314779E-5</v>
      </c>
    </row>
    <row r="5277" spans="11:17" x14ac:dyDescent="0.2">
      <c r="K5277">
        <f t="shared" si="416"/>
        <v>220</v>
      </c>
      <c r="L5277">
        <f t="shared" si="417"/>
        <v>15</v>
      </c>
      <c r="M5277" t="s">
        <v>14</v>
      </c>
      <c r="N5277" s="20">
        <f t="shared" si="414"/>
        <v>8.1</v>
      </c>
      <c r="O5277" s="21">
        <f t="shared" si="413"/>
        <v>1.3474062429822754E-4</v>
      </c>
      <c r="P5277" s="29">
        <f>N5277*INDEX($H$47:$H$50,MATCH(M5277,'Mining Dmd Profile'!$G$47:$G$50,0))</f>
        <v>8.1</v>
      </c>
      <c r="Q5277" s="31">
        <f t="shared" si="415"/>
        <v>9.795473133106872E-5</v>
      </c>
    </row>
    <row r="5278" spans="11:17" x14ac:dyDescent="0.2">
      <c r="K5278">
        <f t="shared" si="416"/>
        <v>220</v>
      </c>
      <c r="L5278">
        <f t="shared" si="417"/>
        <v>16</v>
      </c>
      <c r="M5278" t="s">
        <v>14</v>
      </c>
      <c r="N5278" s="20">
        <f t="shared" si="414"/>
        <v>7.7</v>
      </c>
      <c r="O5278" s="21">
        <f t="shared" si="413"/>
        <v>1.2808676630819162E-4</v>
      </c>
      <c r="P5278" s="29">
        <f>N5278*INDEX($H$47:$H$50,MATCH(M5278,'Mining Dmd Profile'!$G$47:$G$50,0))</f>
        <v>7.7</v>
      </c>
      <c r="Q5278" s="31">
        <f t="shared" si="415"/>
        <v>9.3117460648052983E-5</v>
      </c>
    </row>
    <row r="5279" spans="11:17" x14ac:dyDescent="0.2">
      <c r="K5279">
        <f t="shared" si="416"/>
        <v>220</v>
      </c>
      <c r="L5279">
        <f t="shared" si="417"/>
        <v>17</v>
      </c>
      <c r="M5279" t="s">
        <v>14</v>
      </c>
      <c r="N5279" s="20">
        <f t="shared" si="414"/>
        <v>7.3</v>
      </c>
      <c r="O5279" s="21">
        <f t="shared" si="413"/>
        <v>1.2143290831815567E-4</v>
      </c>
      <c r="P5279" s="29">
        <f>N5279*INDEX($H$47:$H$50,MATCH(M5279,'Mining Dmd Profile'!$G$47:$G$50,0))</f>
        <v>7.3</v>
      </c>
      <c r="Q5279" s="31">
        <f t="shared" si="415"/>
        <v>8.8280189965037233E-5</v>
      </c>
    </row>
    <row r="5280" spans="11:17" x14ac:dyDescent="0.2">
      <c r="K5280">
        <f t="shared" si="416"/>
        <v>220</v>
      </c>
      <c r="L5280">
        <f t="shared" si="417"/>
        <v>18</v>
      </c>
      <c r="M5280" t="s">
        <v>14</v>
      </c>
      <c r="N5280" s="20">
        <f t="shared" si="414"/>
        <v>7</v>
      </c>
      <c r="O5280" s="21">
        <f t="shared" si="413"/>
        <v>1.1644251482562872E-4</v>
      </c>
      <c r="P5280" s="29">
        <f>N5280*INDEX($H$47:$H$50,MATCH(M5280,'Mining Dmd Profile'!$G$47:$G$50,0))</f>
        <v>7</v>
      </c>
      <c r="Q5280" s="31">
        <f t="shared" si="415"/>
        <v>8.4652236952775437E-5</v>
      </c>
    </row>
    <row r="5281" spans="11:17" x14ac:dyDescent="0.2">
      <c r="K5281">
        <f t="shared" si="416"/>
        <v>220</v>
      </c>
      <c r="L5281">
        <f t="shared" si="417"/>
        <v>19</v>
      </c>
      <c r="M5281" t="s">
        <v>14</v>
      </c>
      <c r="N5281" s="20">
        <f t="shared" si="414"/>
        <v>7.3</v>
      </c>
      <c r="O5281" s="21">
        <f t="shared" si="413"/>
        <v>1.2143290831815567E-4</v>
      </c>
      <c r="P5281" s="29">
        <f>N5281*INDEX($H$47:$H$50,MATCH(M5281,'Mining Dmd Profile'!$G$47:$G$50,0))</f>
        <v>7.3</v>
      </c>
      <c r="Q5281" s="31">
        <f t="shared" si="415"/>
        <v>8.8280189965037233E-5</v>
      </c>
    </row>
    <row r="5282" spans="11:17" x14ac:dyDescent="0.2">
      <c r="K5282">
        <f t="shared" si="416"/>
        <v>220</v>
      </c>
      <c r="L5282">
        <f t="shared" si="417"/>
        <v>20</v>
      </c>
      <c r="M5282" t="s">
        <v>14</v>
      </c>
      <c r="N5282" s="20">
        <f t="shared" si="414"/>
        <v>7.7</v>
      </c>
      <c r="O5282" s="21">
        <f t="shared" si="413"/>
        <v>1.2808676630819162E-4</v>
      </c>
      <c r="P5282" s="29">
        <f>N5282*INDEX($H$47:$H$50,MATCH(M5282,'Mining Dmd Profile'!$G$47:$G$50,0))</f>
        <v>7.7</v>
      </c>
      <c r="Q5282" s="31">
        <f t="shared" si="415"/>
        <v>9.3117460648052983E-5</v>
      </c>
    </row>
    <row r="5283" spans="11:17" x14ac:dyDescent="0.2">
      <c r="K5283">
        <f t="shared" si="416"/>
        <v>220</v>
      </c>
      <c r="L5283">
        <f t="shared" si="417"/>
        <v>21</v>
      </c>
      <c r="M5283" t="s">
        <v>14</v>
      </c>
      <c r="N5283" s="20">
        <f t="shared" si="414"/>
        <v>8</v>
      </c>
      <c r="O5283" s="21">
        <f t="shared" si="413"/>
        <v>1.3307715980071856E-4</v>
      </c>
      <c r="P5283" s="29">
        <f>N5283*INDEX($H$47:$H$50,MATCH(M5283,'Mining Dmd Profile'!$G$47:$G$50,0))</f>
        <v>8</v>
      </c>
      <c r="Q5283" s="31">
        <f t="shared" si="415"/>
        <v>9.6745413660314779E-5</v>
      </c>
    </row>
    <row r="5284" spans="11:17" x14ac:dyDescent="0.2">
      <c r="K5284">
        <f t="shared" si="416"/>
        <v>220</v>
      </c>
      <c r="L5284">
        <f t="shared" si="417"/>
        <v>22</v>
      </c>
      <c r="M5284" t="s">
        <v>14</v>
      </c>
      <c r="N5284" s="20">
        <f t="shared" si="414"/>
        <v>8</v>
      </c>
      <c r="O5284" s="21">
        <f t="shared" si="413"/>
        <v>1.3307715980071856E-4</v>
      </c>
      <c r="P5284" s="29">
        <f>N5284*INDEX($H$47:$H$50,MATCH(M5284,'Mining Dmd Profile'!$G$47:$G$50,0))</f>
        <v>8</v>
      </c>
      <c r="Q5284" s="31">
        <f t="shared" si="415"/>
        <v>9.6745413660314779E-5</v>
      </c>
    </row>
    <row r="5285" spans="11:17" x14ac:dyDescent="0.2">
      <c r="K5285">
        <f t="shared" si="416"/>
        <v>220</v>
      </c>
      <c r="L5285">
        <f t="shared" si="417"/>
        <v>23</v>
      </c>
      <c r="M5285" t="s">
        <v>14</v>
      </c>
      <c r="N5285" s="20">
        <f t="shared" si="414"/>
        <v>8</v>
      </c>
      <c r="O5285" s="21">
        <f t="shared" si="413"/>
        <v>1.3307715980071856E-4</v>
      </c>
      <c r="P5285" s="29">
        <f>N5285*INDEX($H$47:$H$50,MATCH(M5285,'Mining Dmd Profile'!$G$47:$G$50,0))</f>
        <v>8</v>
      </c>
      <c r="Q5285" s="31">
        <f t="shared" si="415"/>
        <v>9.6745413660314779E-5</v>
      </c>
    </row>
    <row r="5286" spans="11:17" x14ac:dyDescent="0.2">
      <c r="K5286">
        <f t="shared" si="416"/>
        <v>220</v>
      </c>
      <c r="L5286">
        <f t="shared" si="417"/>
        <v>24</v>
      </c>
      <c r="M5286" t="s">
        <v>14</v>
      </c>
      <c r="N5286" s="20">
        <f t="shared" si="414"/>
        <v>8</v>
      </c>
      <c r="O5286" s="21">
        <f t="shared" si="413"/>
        <v>1.3307715980071856E-4</v>
      </c>
      <c r="P5286" s="29">
        <f>N5286*INDEX($H$47:$H$50,MATCH(M5286,'Mining Dmd Profile'!$G$47:$G$50,0))</f>
        <v>8</v>
      </c>
      <c r="Q5286" s="31">
        <f t="shared" si="415"/>
        <v>9.6745413660314779E-5</v>
      </c>
    </row>
    <row r="5287" spans="11:17" x14ac:dyDescent="0.2">
      <c r="K5287">
        <f t="shared" si="416"/>
        <v>221</v>
      </c>
      <c r="L5287">
        <f t="shared" si="417"/>
        <v>1</v>
      </c>
      <c r="M5287" t="s">
        <v>14</v>
      </c>
      <c r="N5287" s="20">
        <f t="shared" si="414"/>
        <v>7</v>
      </c>
      <c r="O5287" s="21">
        <f t="shared" si="413"/>
        <v>1.1644251482562872E-4</v>
      </c>
      <c r="P5287" s="29">
        <f>N5287*INDEX($H$47:$H$50,MATCH(M5287,'Mining Dmd Profile'!$G$47:$G$50,0))</f>
        <v>7</v>
      </c>
      <c r="Q5287" s="31">
        <f t="shared" si="415"/>
        <v>8.4652236952775437E-5</v>
      </c>
    </row>
    <row r="5288" spans="11:17" x14ac:dyDescent="0.2">
      <c r="K5288">
        <f t="shared" si="416"/>
        <v>221</v>
      </c>
      <c r="L5288">
        <f t="shared" si="417"/>
        <v>2</v>
      </c>
      <c r="M5288" t="s">
        <v>14</v>
      </c>
      <c r="N5288" s="20">
        <f t="shared" si="414"/>
        <v>6.5</v>
      </c>
      <c r="O5288" s="21">
        <f t="shared" si="413"/>
        <v>1.0812519233808381E-4</v>
      </c>
      <c r="P5288" s="29">
        <f>N5288*INDEX($H$47:$H$50,MATCH(M5288,'Mining Dmd Profile'!$G$47:$G$50,0))</f>
        <v>6.5</v>
      </c>
      <c r="Q5288" s="31">
        <f t="shared" si="415"/>
        <v>7.8605648599005759E-5</v>
      </c>
    </row>
    <row r="5289" spans="11:17" x14ac:dyDescent="0.2">
      <c r="K5289">
        <f t="shared" si="416"/>
        <v>221</v>
      </c>
      <c r="L5289">
        <f t="shared" si="417"/>
        <v>3</v>
      </c>
      <c r="M5289" t="s">
        <v>14</v>
      </c>
      <c r="N5289" s="20">
        <f t="shared" si="414"/>
        <v>6</v>
      </c>
      <c r="O5289" s="21">
        <f t="shared" si="413"/>
        <v>9.9807869850538917E-5</v>
      </c>
      <c r="P5289" s="29">
        <f>N5289*INDEX($H$47:$H$50,MATCH(M5289,'Mining Dmd Profile'!$G$47:$G$50,0))</f>
        <v>6</v>
      </c>
      <c r="Q5289" s="31">
        <f t="shared" si="415"/>
        <v>7.2559060245236094E-5</v>
      </c>
    </row>
    <row r="5290" spans="11:17" x14ac:dyDescent="0.2">
      <c r="K5290">
        <f t="shared" si="416"/>
        <v>221</v>
      </c>
      <c r="L5290">
        <f t="shared" si="417"/>
        <v>4</v>
      </c>
      <c r="M5290" t="s">
        <v>14</v>
      </c>
      <c r="N5290" s="20">
        <f t="shared" si="414"/>
        <v>5.5</v>
      </c>
      <c r="O5290" s="21">
        <f t="shared" si="413"/>
        <v>9.1490547362994007E-5</v>
      </c>
      <c r="P5290" s="29">
        <f>N5290*INDEX($H$47:$H$50,MATCH(M5290,'Mining Dmd Profile'!$G$47:$G$50,0))</f>
        <v>5.5</v>
      </c>
      <c r="Q5290" s="31">
        <f t="shared" si="415"/>
        <v>6.6512471891466417E-5</v>
      </c>
    </row>
    <row r="5291" spans="11:17" x14ac:dyDescent="0.2">
      <c r="K5291">
        <f t="shared" si="416"/>
        <v>221</v>
      </c>
      <c r="L5291">
        <f t="shared" si="417"/>
        <v>5</v>
      </c>
      <c r="M5291" t="s">
        <v>14</v>
      </c>
      <c r="N5291" s="20">
        <f t="shared" si="414"/>
        <v>5.5</v>
      </c>
      <c r="O5291" s="21">
        <f t="shared" si="413"/>
        <v>9.1490547362994007E-5</v>
      </c>
      <c r="P5291" s="29">
        <f>N5291*INDEX($H$47:$H$50,MATCH(M5291,'Mining Dmd Profile'!$G$47:$G$50,0))</f>
        <v>5.5</v>
      </c>
      <c r="Q5291" s="31">
        <f t="shared" si="415"/>
        <v>6.6512471891466417E-5</v>
      </c>
    </row>
    <row r="5292" spans="11:17" x14ac:dyDescent="0.2">
      <c r="K5292">
        <f t="shared" si="416"/>
        <v>221</v>
      </c>
      <c r="L5292">
        <f t="shared" si="417"/>
        <v>6</v>
      </c>
      <c r="M5292" t="s">
        <v>14</v>
      </c>
      <c r="N5292" s="20">
        <f t="shared" si="414"/>
        <v>5.5</v>
      </c>
      <c r="O5292" s="21">
        <f t="shared" si="413"/>
        <v>9.1490547362994007E-5</v>
      </c>
      <c r="P5292" s="29">
        <f>N5292*INDEX($H$47:$H$50,MATCH(M5292,'Mining Dmd Profile'!$G$47:$G$50,0))</f>
        <v>5.5</v>
      </c>
      <c r="Q5292" s="31">
        <f t="shared" si="415"/>
        <v>6.6512471891466417E-5</v>
      </c>
    </row>
    <row r="5293" spans="11:17" x14ac:dyDescent="0.2">
      <c r="K5293">
        <f t="shared" si="416"/>
        <v>221</v>
      </c>
      <c r="L5293">
        <f t="shared" si="417"/>
        <v>7</v>
      </c>
      <c r="M5293" t="s">
        <v>14</v>
      </c>
      <c r="N5293" s="20">
        <f t="shared" si="414"/>
        <v>5.5</v>
      </c>
      <c r="O5293" s="21">
        <f t="shared" si="413"/>
        <v>9.1490547362994007E-5</v>
      </c>
      <c r="P5293" s="29">
        <f>N5293*INDEX($H$47:$H$50,MATCH(M5293,'Mining Dmd Profile'!$G$47:$G$50,0))</f>
        <v>5.5</v>
      </c>
      <c r="Q5293" s="31">
        <f t="shared" si="415"/>
        <v>6.6512471891466417E-5</v>
      </c>
    </row>
    <row r="5294" spans="11:17" x14ac:dyDescent="0.2">
      <c r="K5294">
        <f t="shared" si="416"/>
        <v>221</v>
      </c>
      <c r="L5294">
        <f t="shared" si="417"/>
        <v>8</v>
      </c>
      <c r="M5294" t="s">
        <v>14</v>
      </c>
      <c r="N5294" s="20">
        <f t="shared" si="414"/>
        <v>5.5</v>
      </c>
      <c r="O5294" s="21">
        <f t="shared" si="413"/>
        <v>9.1490547362994007E-5</v>
      </c>
      <c r="P5294" s="29">
        <f>N5294*INDEX($H$47:$H$50,MATCH(M5294,'Mining Dmd Profile'!$G$47:$G$50,0))</f>
        <v>5.5</v>
      </c>
      <c r="Q5294" s="31">
        <f t="shared" si="415"/>
        <v>6.6512471891466417E-5</v>
      </c>
    </row>
    <row r="5295" spans="11:17" x14ac:dyDescent="0.2">
      <c r="K5295">
        <f t="shared" si="416"/>
        <v>221</v>
      </c>
      <c r="L5295">
        <f t="shared" si="417"/>
        <v>9</v>
      </c>
      <c r="M5295" t="s">
        <v>14</v>
      </c>
      <c r="N5295" s="20">
        <f t="shared" si="414"/>
        <v>5.5</v>
      </c>
      <c r="O5295" s="21">
        <f t="shared" si="413"/>
        <v>9.1490547362994007E-5</v>
      </c>
      <c r="P5295" s="29">
        <f>N5295*INDEX($H$47:$H$50,MATCH(M5295,'Mining Dmd Profile'!$G$47:$G$50,0))</f>
        <v>5.5</v>
      </c>
      <c r="Q5295" s="31">
        <f t="shared" si="415"/>
        <v>6.6512471891466417E-5</v>
      </c>
    </row>
    <row r="5296" spans="11:17" x14ac:dyDescent="0.2">
      <c r="K5296">
        <f t="shared" si="416"/>
        <v>221</v>
      </c>
      <c r="L5296">
        <f t="shared" si="417"/>
        <v>10</v>
      </c>
      <c r="M5296" t="s">
        <v>14</v>
      </c>
      <c r="N5296" s="20">
        <f t="shared" si="414"/>
        <v>6</v>
      </c>
      <c r="O5296" s="21">
        <f t="shared" si="413"/>
        <v>9.9807869850538917E-5</v>
      </c>
      <c r="P5296" s="29">
        <f>N5296*INDEX($H$47:$H$50,MATCH(M5296,'Mining Dmd Profile'!$G$47:$G$50,0))</f>
        <v>6</v>
      </c>
      <c r="Q5296" s="31">
        <f t="shared" si="415"/>
        <v>7.2559060245236094E-5</v>
      </c>
    </row>
    <row r="5297" spans="11:17" x14ac:dyDescent="0.2">
      <c r="K5297">
        <f t="shared" si="416"/>
        <v>221</v>
      </c>
      <c r="L5297">
        <f t="shared" si="417"/>
        <v>11</v>
      </c>
      <c r="M5297" t="s">
        <v>14</v>
      </c>
      <c r="N5297" s="20">
        <f t="shared" si="414"/>
        <v>6.6</v>
      </c>
      <c r="O5297" s="21">
        <f t="shared" si="413"/>
        <v>1.0978865683559279E-4</v>
      </c>
      <c r="P5297" s="29">
        <f>N5297*INDEX($H$47:$H$50,MATCH(M5297,'Mining Dmd Profile'!$G$47:$G$50,0))</f>
        <v>6.6</v>
      </c>
      <c r="Q5297" s="31">
        <f t="shared" si="415"/>
        <v>7.98149662697597E-5</v>
      </c>
    </row>
    <row r="5298" spans="11:17" x14ac:dyDescent="0.2">
      <c r="K5298">
        <f t="shared" si="416"/>
        <v>221</v>
      </c>
      <c r="L5298">
        <f t="shared" si="417"/>
        <v>12</v>
      </c>
      <c r="M5298" t="s">
        <v>14</v>
      </c>
      <c r="N5298" s="20">
        <f t="shared" si="414"/>
        <v>7</v>
      </c>
      <c r="O5298" s="21">
        <f t="shared" si="413"/>
        <v>1.1644251482562872E-4</v>
      </c>
      <c r="P5298" s="29">
        <f>N5298*INDEX($H$47:$H$50,MATCH(M5298,'Mining Dmd Profile'!$G$47:$G$50,0))</f>
        <v>7</v>
      </c>
      <c r="Q5298" s="31">
        <f t="shared" si="415"/>
        <v>8.4652236952775437E-5</v>
      </c>
    </row>
    <row r="5299" spans="11:17" x14ac:dyDescent="0.2">
      <c r="K5299">
        <f t="shared" si="416"/>
        <v>221</v>
      </c>
      <c r="L5299">
        <f t="shared" si="417"/>
        <v>13</v>
      </c>
      <c r="M5299" t="s">
        <v>14</v>
      </c>
      <c r="N5299" s="20">
        <f t="shared" si="414"/>
        <v>7.5</v>
      </c>
      <c r="O5299" s="21">
        <f t="shared" si="413"/>
        <v>1.2475983731317363E-4</v>
      </c>
      <c r="P5299" s="29">
        <f>N5299*INDEX($H$47:$H$50,MATCH(M5299,'Mining Dmd Profile'!$G$47:$G$50,0))</f>
        <v>7.5</v>
      </c>
      <c r="Q5299" s="31">
        <f t="shared" si="415"/>
        <v>9.0698825306545115E-5</v>
      </c>
    </row>
    <row r="5300" spans="11:17" x14ac:dyDescent="0.2">
      <c r="K5300">
        <f t="shared" si="416"/>
        <v>221</v>
      </c>
      <c r="L5300">
        <f t="shared" si="417"/>
        <v>14</v>
      </c>
      <c r="M5300" t="s">
        <v>14</v>
      </c>
      <c r="N5300" s="20">
        <f t="shared" si="414"/>
        <v>8</v>
      </c>
      <c r="O5300" s="21">
        <f t="shared" si="413"/>
        <v>1.3307715980071856E-4</v>
      </c>
      <c r="P5300" s="29">
        <f>N5300*INDEX($H$47:$H$50,MATCH(M5300,'Mining Dmd Profile'!$G$47:$G$50,0))</f>
        <v>8</v>
      </c>
      <c r="Q5300" s="31">
        <f t="shared" si="415"/>
        <v>9.6745413660314779E-5</v>
      </c>
    </row>
    <row r="5301" spans="11:17" x14ac:dyDescent="0.2">
      <c r="K5301">
        <f t="shared" si="416"/>
        <v>221</v>
      </c>
      <c r="L5301">
        <f t="shared" si="417"/>
        <v>15</v>
      </c>
      <c r="M5301" t="s">
        <v>14</v>
      </c>
      <c r="N5301" s="20">
        <f t="shared" si="414"/>
        <v>8.1</v>
      </c>
      <c r="O5301" s="21">
        <f t="shared" si="413"/>
        <v>1.3474062429822754E-4</v>
      </c>
      <c r="P5301" s="29">
        <f>N5301*INDEX($H$47:$H$50,MATCH(M5301,'Mining Dmd Profile'!$G$47:$G$50,0))</f>
        <v>8.1</v>
      </c>
      <c r="Q5301" s="31">
        <f t="shared" si="415"/>
        <v>9.795473133106872E-5</v>
      </c>
    </row>
    <row r="5302" spans="11:17" x14ac:dyDescent="0.2">
      <c r="K5302">
        <f t="shared" si="416"/>
        <v>221</v>
      </c>
      <c r="L5302">
        <f t="shared" si="417"/>
        <v>16</v>
      </c>
      <c r="M5302" t="s">
        <v>14</v>
      </c>
      <c r="N5302" s="20">
        <f t="shared" si="414"/>
        <v>7.7</v>
      </c>
      <c r="O5302" s="21">
        <f t="shared" si="413"/>
        <v>1.2808676630819162E-4</v>
      </c>
      <c r="P5302" s="29">
        <f>N5302*INDEX($H$47:$H$50,MATCH(M5302,'Mining Dmd Profile'!$G$47:$G$50,0))</f>
        <v>7.7</v>
      </c>
      <c r="Q5302" s="31">
        <f t="shared" si="415"/>
        <v>9.3117460648052983E-5</v>
      </c>
    </row>
    <row r="5303" spans="11:17" x14ac:dyDescent="0.2">
      <c r="K5303">
        <f t="shared" si="416"/>
        <v>221</v>
      </c>
      <c r="L5303">
        <f t="shared" si="417"/>
        <v>17</v>
      </c>
      <c r="M5303" t="s">
        <v>14</v>
      </c>
      <c r="N5303" s="20">
        <f t="shared" si="414"/>
        <v>7.3</v>
      </c>
      <c r="O5303" s="21">
        <f t="shared" si="413"/>
        <v>1.2143290831815567E-4</v>
      </c>
      <c r="P5303" s="29">
        <f>N5303*INDEX($H$47:$H$50,MATCH(M5303,'Mining Dmd Profile'!$G$47:$G$50,0))</f>
        <v>7.3</v>
      </c>
      <c r="Q5303" s="31">
        <f t="shared" si="415"/>
        <v>8.8280189965037233E-5</v>
      </c>
    </row>
    <row r="5304" spans="11:17" x14ac:dyDescent="0.2">
      <c r="K5304">
        <f t="shared" si="416"/>
        <v>221</v>
      </c>
      <c r="L5304">
        <f t="shared" si="417"/>
        <v>18</v>
      </c>
      <c r="M5304" t="s">
        <v>14</v>
      </c>
      <c r="N5304" s="20">
        <f t="shared" si="414"/>
        <v>7</v>
      </c>
      <c r="O5304" s="21">
        <f t="shared" si="413"/>
        <v>1.1644251482562872E-4</v>
      </c>
      <c r="P5304" s="29">
        <f>N5304*INDEX($H$47:$H$50,MATCH(M5304,'Mining Dmd Profile'!$G$47:$G$50,0))</f>
        <v>7</v>
      </c>
      <c r="Q5304" s="31">
        <f t="shared" si="415"/>
        <v>8.4652236952775437E-5</v>
      </c>
    </row>
    <row r="5305" spans="11:17" x14ac:dyDescent="0.2">
      <c r="K5305">
        <f t="shared" si="416"/>
        <v>221</v>
      </c>
      <c r="L5305">
        <f t="shared" si="417"/>
        <v>19</v>
      </c>
      <c r="M5305" t="s">
        <v>14</v>
      </c>
      <c r="N5305" s="20">
        <f t="shared" si="414"/>
        <v>7.3</v>
      </c>
      <c r="O5305" s="21">
        <f t="shared" si="413"/>
        <v>1.2143290831815567E-4</v>
      </c>
      <c r="P5305" s="29">
        <f>N5305*INDEX($H$47:$H$50,MATCH(M5305,'Mining Dmd Profile'!$G$47:$G$50,0))</f>
        <v>7.3</v>
      </c>
      <c r="Q5305" s="31">
        <f t="shared" si="415"/>
        <v>8.8280189965037233E-5</v>
      </c>
    </row>
    <row r="5306" spans="11:17" x14ac:dyDescent="0.2">
      <c r="K5306">
        <f t="shared" si="416"/>
        <v>221</v>
      </c>
      <c r="L5306">
        <f t="shared" si="417"/>
        <v>20</v>
      </c>
      <c r="M5306" t="s">
        <v>14</v>
      </c>
      <c r="N5306" s="20">
        <f t="shared" si="414"/>
        <v>7.7</v>
      </c>
      <c r="O5306" s="21">
        <f t="shared" si="413"/>
        <v>1.2808676630819162E-4</v>
      </c>
      <c r="P5306" s="29">
        <f>N5306*INDEX($H$47:$H$50,MATCH(M5306,'Mining Dmd Profile'!$G$47:$G$50,0))</f>
        <v>7.7</v>
      </c>
      <c r="Q5306" s="31">
        <f t="shared" si="415"/>
        <v>9.3117460648052983E-5</v>
      </c>
    </row>
    <row r="5307" spans="11:17" x14ac:dyDescent="0.2">
      <c r="K5307">
        <f t="shared" si="416"/>
        <v>221</v>
      </c>
      <c r="L5307">
        <f t="shared" si="417"/>
        <v>21</v>
      </c>
      <c r="M5307" t="s">
        <v>14</v>
      </c>
      <c r="N5307" s="20">
        <f t="shared" si="414"/>
        <v>8</v>
      </c>
      <c r="O5307" s="21">
        <f t="shared" si="413"/>
        <v>1.3307715980071856E-4</v>
      </c>
      <c r="P5307" s="29">
        <f>N5307*INDEX($H$47:$H$50,MATCH(M5307,'Mining Dmd Profile'!$G$47:$G$50,0))</f>
        <v>8</v>
      </c>
      <c r="Q5307" s="31">
        <f t="shared" si="415"/>
        <v>9.6745413660314779E-5</v>
      </c>
    </row>
    <row r="5308" spans="11:17" x14ac:dyDescent="0.2">
      <c r="K5308">
        <f t="shared" si="416"/>
        <v>221</v>
      </c>
      <c r="L5308">
        <f t="shared" si="417"/>
        <v>22</v>
      </c>
      <c r="M5308" t="s">
        <v>14</v>
      </c>
      <c r="N5308" s="20">
        <f t="shared" si="414"/>
        <v>8</v>
      </c>
      <c r="O5308" s="21">
        <f t="shared" si="413"/>
        <v>1.3307715980071856E-4</v>
      </c>
      <c r="P5308" s="29">
        <f>N5308*INDEX($H$47:$H$50,MATCH(M5308,'Mining Dmd Profile'!$G$47:$G$50,0))</f>
        <v>8</v>
      </c>
      <c r="Q5308" s="31">
        <f t="shared" si="415"/>
        <v>9.6745413660314779E-5</v>
      </c>
    </row>
    <row r="5309" spans="11:17" x14ac:dyDescent="0.2">
      <c r="K5309">
        <f t="shared" si="416"/>
        <v>221</v>
      </c>
      <c r="L5309">
        <f t="shared" si="417"/>
        <v>23</v>
      </c>
      <c r="M5309" t="s">
        <v>14</v>
      </c>
      <c r="N5309" s="20">
        <f t="shared" si="414"/>
        <v>8</v>
      </c>
      <c r="O5309" s="21">
        <f t="shared" si="413"/>
        <v>1.3307715980071856E-4</v>
      </c>
      <c r="P5309" s="29">
        <f>N5309*INDEX($H$47:$H$50,MATCH(M5309,'Mining Dmd Profile'!$G$47:$G$50,0))</f>
        <v>8</v>
      </c>
      <c r="Q5309" s="31">
        <f t="shared" si="415"/>
        <v>9.6745413660314779E-5</v>
      </c>
    </row>
    <row r="5310" spans="11:17" x14ac:dyDescent="0.2">
      <c r="K5310">
        <f t="shared" si="416"/>
        <v>221</v>
      </c>
      <c r="L5310">
        <f t="shared" si="417"/>
        <v>24</v>
      </c>
      <c r="M5310" t="s">
        <v>14</v>
      </c>
      <c r="N5310" s="20">
        <f t="shared" si="414"/>
        <v>8</v>
      </c>
      <c r="O5310" s="21">
        <f t="shared" si="413"/>
        <v>1.3307715980071856E-4</v>
      </c>
      <c r="P5310" s="29">
        <f>N5310*INDEX($H$47:$H$50,MATCH(M5310,'Mining Dmd Profile'!$G$47:$G$50,0))</f>
        <v>8</v>
      </c>
      <c r="Q5310" s="31">
        <f t="shared" si="415"/>
        <v>9.6745413660314779E-5</v>
      </c>
    </row>
    <row r="5311" spans="11:17" x14ac:dyDescent="0.2">
      <c r="K5311">
        <f t="shared" si="416"/>
        <v>222</v>
      </c>
      <c r="L5311">
        <f t="shared" si="417"/>
        <v>1</v>
      </c>
      <c r="M5311" t="s">
        <v>14</v>
      </c>
      <c r="N5311" s="20">
        <f t="shared" si="414"/>
        <v>7</v>
      </c>
      <c r="O5311" s="21">
        <f t="shared" si="413"/>
        <v>1.1644251482562872E-4</v>
      </c>
      <c r="P5311" s="29">
        <f>N5311*INDEX($H$47:$H$50,MATCH(M5311,'Mining Dmd Profile'!$G$47:$G$50,0))</f>
        <v>7</v>
      </c>
      <c r="Q5311" s="31">
        <f t="shared" si="415"/>
        <v>8.4652236952775437E-5</v>
      </c>
    </row>
    <row r="5312" spans="11:17" x14ac:dyDescent="0.2">
      <c r="K5312">
        <f t="shared" si="416"/>
        <v>222</v>
      </c>
      <c r="L5312">
        <f t="shared" si="417"/>
        <v>2</v>
      </c>
      <c r="M5312" t="s">
        <v>14</v>
      </c>
      <c r="N5312" s="20">
        <f t="shared" si="414"/>
        <v>6.5</v>
      </c>
      <c r="O5312" s="21">
        <f t="shared" si="413"/>
        <v>1.0812519233808381E-4</v>
      </c>
      <c r="P5312" s="29">
        <f>N5312*INDEX($H$47:$H$50,MATCH(M5312,'Mining Dmd Profile'!$G$47:$G$50,0))</f>
        <v>6.5</v>
      </c>
      <c r="Q5312" s="31">
        <f t="shared" si="415"/>
        <v>7.8605648599005759E-5</v>
      </c>
    </row>
    <row r="5313" spans="11:17" x14ac:dyDescent="0.2">
      <c r="K5313">
        <f t="shared" si="416"/>
        <v>222</v>
      </c>
      <c r="L5313">
        <f t="shared" si="417"/>
        <v>3</v>
      </c>
      <c r="M5313" t="s">
        <v>14</v>
      </c>
      <c r="N5313" s="20">
        <f t="shared" si="414"/>
        <v>6</v>
      </c>
      <c r="O5313" s="21">
        <f t="shared" si="413"/>
        <v>9.9807869850538917E-5</v>
      </c>
      <c r="P5313" s="29">
        <f>N5313*INDEX($H$47:$H$50,MATCH(M5313,'Mining Dmd Profile'!$G$47:$G$50,0))</f>
        <v>6</v>
      </c>
      <c r="Q5313" s="31">
        <f t="shared" si="415"/>
        <v>7.2559060245236094E-5</v>
      </c>
    </row>
    <row r="5314" spans="11:17" x14ac:dyDescent="0.2">
      <c r="K5314">
        <f t="shared" si="416"/>
        <v>222</v>
      </c>
      <c r="L5314">
        <f t="shared" si="417"/>
        <v>4</v>
      </c>
      <c r="M5314" t="s">
        <v>14</v>
      </c>
      <c r="N5314" s="20">
        <f t="shared" si="414"/>
        <v>5.5</v>
      </c>
      <c r="O5314" s="21">
        <f t="shared" si="413"/>
        <v>9.1490547362994007E-5</v>
      </c>
      <c r="P5314" s="29">
        <f>N5314*INDEX($H$47:$H$50,MATCH(M5314,'Mining Dmd Profile'!$G$47:$G$50,0))</f>
        <v>5.5</v>
      </c>
      <c r="Q5314" s="31">
        <f t="shared" si="415"/>
        <v>6.6512471891466417E-5</v>
      </c>
    </row>
    <row r="5315" spans="11:17" x14ac:dyDescent="0.2">
      <c r="K5315">
        <f t="shared" si="416"/>
        <v>222</v>
      </c>
      <c r="L5315">
        <f t="shared" si="417"/>
        <v>5</v>
      </c>
      <c r="M5315" t="s">
        <v>14</v>
      </c>
      <c r="N5315" s="20">
        <f t="shared" si="414"/>
        <v>5.5</v>
      </c>
      <c r="O5315" s="21">
        <f t="shared" si="413"/>
        <v>9.1490547362994007E-5</v>
      </c>
      <c r="P5315" s="29">
        <f>N5315*INDEX($H$47:$H$50,MATCH(M5315,'Mining Dmd Profile'!$G$47:$G$50,0))</f>
        <v>5.5</v>
      </c>
      <c r="Q5315" s="31">
        <f t="shared" si="415"/>
        <v>6.6512471891466417E-5</v>
      </c>
    </row>
    <row r="5316" spans="11:17" x14ac:dyDescent="0.2">
      <c r="K5316">
        <f t="shared" si="416"/>
        <v>222</v>
      </c>
      <c r="L5316">
        <f t="shared" si="417"/>
        <v>6</v>
      </c>
      <c r="M5316" t="s">
        <v>14</v>
      </c>
      <c r="N5316" s="20">
        <f t="shared" si="414"/>
        <v>5.5</v>
      </c>
      <c r="O5316" s="21">
        <f t="shared" si="413"/>
        <v>9.1490547362994007E-5</v>
      </c>
      <c r="P5316" s="29">
        <f>N5316*INDEX($H$47:$H$50,MATCH(M5316,'Mining Dmd Profile'!$G$47:$G$50,0))</f>
        <v>5.5</v>
      </c>
      <c r="Q5316" s="31">
        <f t="shared" si="415"/>
        <v>6.6512471891466417E-5</v>
      </c>
    </row>
    <row r="5317" spans="11:17" x14ac:dyDescent="0.2">
      <c r="K5317">
        <f t="shared" si="416"/>
        <v>222</v>
      </c>
      <c r="L5317">
        <f t="shared" si="417"/>
        <v>7</v>
      </c>
      <c r="M5317" t="s">
        <v>14</v>
      </c>
      <c r="N5317" s="20">
        <f t="shared" si="414"/>
        <v>5.5</v>
      </c>
      <c r="O5317" s="21">
        <f t="shared" si="413"/>
        <v>9.1490547362994007E-5</v>
      </c>
      <c r="P5317" s="29">
        <f>N5317*INDEX($H$47:$H$50,MATCH(M5317,'Mining Dmd Profile'!$G$47:$G$50,0))</f>
        <v>5.5</v>
      </c>
      <c r="Q5317" s="31">
        <f t="shared" si="415"/>
        <v>6.6512471891466417E-5</v>
      </c>
    </row>
    <row r="5318" spans="11:17" x14ac:dyDescent="0.2">
      <c r="K5318">
        <f t="shared" si="416"/>
        <v>222</v>
      </c>
      <c r="L5318">
        <f t="shared" si="417"/>
        <v>8</v>
      </c>
      <c r="M5318" t="s">
        <v>14</v>
      </c>
      <c r="N5318" s="20">
        <f t="shared" si="414"/>
        <v>5.5</v>
      </c>
      <c r="O5318" s="21">
        <f t="shared" si="413"/>
        <v>9.1490547362994007E-5</v>
      </c>
      <c r="P5318" s="29">
        <f>N5318*INDEX($H$47:$H$50,MATCH(M5318,'Mining Dmd Profile'!$G$47:$G$50,0))</f>
        <v>5.5</v>
      </c>
      <c r="Q5318" s="31">
        <f t="shared" si="415"/>
        <v>6.6512471891466417E-5</v>
      </c>
    </row>
    <row r="5319" spans="11:17" x14ac:dyDescent="0.2">
      <c r="K5319">
        <f t="shared" si="416"/>
        <v>222</v>
      </c>
      <c r="L5319">
        <f t="shared" si="417"/>
        <v>9</v>
      </c>
      <c r="M5319" t="s">
        <v>14</v>
      </c>
      <c r="N5319" s="20">
        <f t="shared" si="414"/>
        <v>5.5</v>
      </c>
      <c r="O5319" s="21">
        <f t="shared" ref="O5319:O5382" si="418">N5319/$N$5</f>
        <v>9.1490547362994007E-5</v>
      </c>
      <c r="P5319" s="29">
        <f>N5319*INDEX($H$47:$H$50,MATCH(M5319,'Mining Dmd Profile'!$G$47:$G$50,0))</f>
        <v>5.5</v>
      </c>
      <c r="Q5319" s="31">
        <f t="shared" si="415"/>
        <v>6.6512471891466417E-5</v>
      </c>
    </row>
    <row r="5320" spans="11:17" x14ac:dyDescent="0.2">
      <c r="K5320">
        <f t="shared" si="416"/>
        <v>222</v>
      </c>
      <c r="L5320">
        <f t="shared" si="417"/>
        <v>10</v>
      </c>
      <c r="M5320" t="s">
        <v>14</v>
      </c>
      <c r="N5320" s="20">
        <f t="shared" ref="N5320:N5383" si="419">INDEX($H$7:$H$30,MATCH($L5320,$C$7:$C$30,0))</f>
        <v>6</v>
      </c>
      <c r="O5320" s="21">
        <f t="shared" si="418"/>
        <v>9.9807869850538917E-5</v>
      </c>
      <c r="P5320" s="29">
        <f>N5320*INDEX($H$47:$H$50,MATCH(M5320,'Mining Dmd Profile'!$G$47:$G$50,0))</f>
        <v>6</v>
      </c>
      <c r="Q5320" s="31">
        <f t="shared" ref="Q5320:Q5383" si="420">P5320/$P$5</f>
        <v>7.2559060245236094E-5</v>
      </c>
    </row>
    <row r="5321" spans="11:17" x14ac:dyDescent="0.2">
      <c r="K5321">
        <f t="shared" ref="K5321:K5384" si="421">IF(L5320=24,K5320+1,K5320)</f>
        <v>222</v>
      </c>
      <c r="L5321">
        <f t="shared" ref="L5321:L5384" si="422">IF(L5320=24,1,L5320+1)</f>
        <v>11</v>
      </c>
      <c r="M5321" t="s">
        <v>14</v>
      </c>
      <c r="N5321" s="20">
        <f t="shared" si="419"/>
        <v>6.6</v>
      </c>
      <c r="O5321" s="21">
        <f t="shared" si="418"/>
        <v>1.0978865683559279E-4</v>
      </c>
      <c r="P5321" s="29">
        <f>N5321*INDEX($H$47:$H$50,MATCH(M5321,'Mining Dmd Profile'!$G$47:$G$50,0))</f>
        <v>6.6</v>
      </c>
      <c r="Q5321" s="31">
        <f t="shared" si="420"/>
        <v>7.98149662697597E-5</v>
      </c>
    </row>
    <row r="5322" spans="11:17" x14ac:dyDescent="0.2">
      <c r="K5322">
        <f t="shared" si="421"/>
        <v>222</v>
      </c>
      <c r="L5322">
        <f t="shared" si="422"/>
        <v>12</v>
      </c>
      <c r="M5322" t="s">
        <v>14</v>
      </c>
      <c r="N5322" s="20">
        <f t="shared" si="419"/>
        <v>7</v>
      </c>
      <c r="O5322" s="21">
        <f t="shared" si="418"/>
        <v>1.1644251482562872E-4</v>
      </c>
      <c r="P5322" s="29">
        <f>N5322*INDEX($H$47:$H$50,MATCH(M5322,'Mining Dmd Profile'!$G$47:$G$50,0))</f>
        <v>7</v>
      </c>
      <c r="Q5322" s="31">
        <f t="shared" si="420"/>
        <v>8.4652236952775437E-5</v>
      </c>
    </row>
    <row r="5323" spans="11:17" x14ac:dyDescent="0.2">
      <c r="K5323">
        <f t="shared" si="421"/>
        <v>222</v>
      </c>
      <c r="L5323">
        <f t="shared" si="422"/>
        <v>13</v>
      </c>
      <c r="M5323" t="s">
        <v>14</v>
      </c>
      <c r="N5323" s="20">
        <f t="shared" si="419"/>
        <v>7.5</v>
      </c>
      <c r="O5323" s="21">
        <f t="shared" si="418"/>
        <v>1.2475983731317363E-4</v>
      </c>
      <c r="P5323" s="29">
        <f>N5323*INDEX($H$47:$H$50,MATCH(M5323,'Mining Dmd Profile'!$G$47:$G$50,0))</f>
        <v>7.5</v>
      </c>
      <c r="Q5323" s="31">
        <f t="shared" si="420"/>
        <v>9.0698825306545115E-5</v>
      </c>
    </row>
    <row r="5324" spans="11:17" x14ac:dyDescent="0.2">
      <c r="K5324">
        <f t="shared" si="421"/>
        <v>222</v>
      </c>
      <c r="L5324">
        <f t="shared" si="422"/>
        <v>14</v>
      </c>
      <c r="M5324" t="s">
        <v>14</v>
      </c>
      <c r="N5324" s="20">
        <f t="shared" si="419"/>
        <v>8</v>
      </c>
      <c r="O5324" s="21">
        <f t="shared" si="418"/>
        <v>1.3307715980071856E-4</v>
      </c>
      <c r="P5324" s="29">
        <f>N5324*INDEX($H$47:$H$50,MATCH(M5324,'Mining Dmd Profile'!$G$47:$G$50,0))</f>
        <v>8</v>
      </c>
      <c r="Q5324" s="31">
        <f t="shared" si="420"/>
        <v>9.6745413660314779E-5</v>
      </c>
    </row>
    <row r="5325" spans="11:17" x14ac:dyDescent="0.2">
      <c r="K5325">
        <f t="shared" si="421"/>
        <v>222</v>
      </c>
      <c r="L5325">
        <f t="shared" si="422"/>
        <v>15</v>
      </c>
      <c r="M5325" t="s">
        <v>14</v>
      </c>
      <c r="N5325" s="20">
        <f t="shared" si="419"/>
        <v>8.1</v>
      </c>
      <c r="O5325" s="21">
        <f t="shared" si="418"/>
        <v>1.3474062429822754E-4</v>
      </c>
      <c r="P5325" s="29">
        <f>N5325*INDEX($H$47:$H$50,MATCH(M5325,'Mining Dmd Profile'!$G$47:$G$50,0))</f>
        <v>8.1</v>
      </c>
      <c r="Q5325" s="31">
        <f t="shared" si="420"/>
        <v>9.795473133106872E-5</v>
      </c>
    </row>
    <row r="5326" spans="11:17" x14ac:dyDescent="0.2">
      <c r="K5326">
        <f t="shared" si="421"/>
        <v>222</v>
      </c>
      <c r="L5326">
        <f t="shared" si="422"/>
        <v>16</v>
      </c>
      <c r="M5326" t="s">
        <v>14</v>
      </c>
      <c r="N5326" s="20">
        <f t="shared" si="419"/>
        <v>7.7</v>
      </c>
      <c r="O5326" s="21">
        <f t="shared" si="418"/>
        <v>1.2808676630819162E-4</v>
      </c>
      <c r="P5326" s="29">
        <f>N5326*INDEX($H$47:$H$50,MATCH(M5326,'Mining Dmd Profile'!$G$47:$G$50,0))</f>
        <v>7.7</v>
      </c>
      <c r="Q5326" s="31">
        <f t="shared" si="420"/>
        <v>9.3117460648052983E-5</v>
      </c>
    </row>
    <row r="5327" spans="11:17" x14ac:dyDescent="0.2">
      <c r="K5327">
        <f t="shared" si="421"/>
        <v>222</v>
      </c>
      <c r="L5327">
        <f t="shared" si="422"/>
        <v>17</v>
      </c>
      <c r="M5327" t="s">
        <v>14</v>
      </c>
      <c r="N5327" s="20">
        <f t="shared" si="419"/>
        <v>7.3</v>
      </c>
      <c r="O5327" s="21">
        <f t="shared" si="418"/>
        <v>1.2143290831815567E-4</v>
      </c>
      <c r="P5327" s="29">
        <f>N5327*INDEX($H$47:$H$50,MATCH(M5327,'Mining Dmd Profile'!$G$47:$G$50,0))</f>
        <v>7.3</v>
      </c>
      <c r="Q5327" s="31">
        <f t="shared" si="420"/>
        <v>8.8280189965037233E-5</v>
      </c>
    </row>
    <row r="5328" spans="11:17" x14ac:dyDescent="0.2">
      <c r="K5328">
        <f t="shared" si="421"/>
        <v>222</v>
      </c>
      <c r="L5328">
        <f t="shared" si="422"/>
        <v>18</v>
      </c>
      <c r="M5328" t="s">
        <v>14</v>
      </c>
      <c r="N5328" s="20">
        <f t="shared" si="419"/>
        <v>7</v>
      </c>
      <c r="O5328" s="21">
        <f t="shared" si="418"/>
        <v>1.1644251482562872E-4</v>
      </c>
      <c r="P5328" s="29">
        <f>N5328*INDEX($H$47:$H$50,MATCH(M5328,'Mining Dmd Profile'!$G$47:$G$50,0))</f>
        <v>7</v>
      </c>
      <c r="Q5328" s="31">
        <f t="shared" si="420"/>
        <v>8.4652236952775437E-5</v>
      </c>
    </row>
    <row r="5329" spans="11:17" x14ac:dyDescent="0.2">
      <c r="K5329">
        <f t="shared" si="421"/>
        <v>222</v>
      </c>
      <c r="L5329">
        <f t="shared" si="422"/>
        <v>19</v>
      </c>
      <c r="M5329" t="s">
        <v>14</v>
      </c>
      <c r="N5329" s="20">
        <f t="shared" si="419"/>
        <v>7.3</v>
      </c>
      <c r="O5329" s="21">
        <f t="shared" si="418"/>
        <v>1.2143290831815567E-4</v>
      </c>
      <c r="P5329" s="29">
        <f>N5329*INDEX($H$47:$H$50,MATCH(M5329,'Mining Dmd Profile'!$G$47:$G$50,0))</f>
        <v>7.3</v>
      </c>
      <c r="Q5329" s="31">
        <f t="shared" si="420"/>
        <v>8.8280189965037233E-5</v>
      </c>
    </row>
    <row r="5330" spans="11:17" x14ac:dyDescent="0.2">
      <c r="K5330">
        <f t="shared" si="421"/>
        <v>222</v>
      </c>
      <c r="L5330">
        <f t="shared" si="422"/>
        <v>20</v>
      </c>
      <c r="M5330" t="s">
        <v>14</v>
      </c>
      <c r="N5330" s="20">
        <f t="shared" si="419"/>
        <v>7.7</v>
      </c>
      <c r="O5330" s="21">
        <f t="shared" si="418"/>
        <v>1.2808676630819162E-4</v>
      </c>
      <c r="P5330" s="29">
        <f>N5330*INDEX($H$47:$H$50,MATCH(M5330,'Mining Dmd Profile'!$G$47:$G$50,0))</f>
        <v>7.7</v>
      </c>
      <c r="Q5330" s="31">
        <f t="shared" si="420"/>
        <v>9.3117460648052983E-5</v>
      </c>
    </row>
    <row r="5331" spans="11:17" x14ac:dyDescent="0.2">
      <c r="K5331">
        <f t="shared" si="421"/>
        <v>222</v>
      </c>
      <c r="L5331">
        <f t="shared" si="422"/>
        <v>21</v>
      </c>
      <c r="M5331" t="s">
        <v>14</v>
      </c>
      <c r="N5331" s="20">
        <f t="shared" si="419"/>
        <v>8</v>
      </c>
      <c r="O5331" s="21">
        <f t="shared" si="418"/>
        <v>1.3307715980071856E-4</v>
      </c>
      <c r="P5331" s="29">
        <f>N5331*INDEX($H$47:$H$50,MATCH(M5331,'Mining Dmd Profile'!$G$47:$G$50,0))</f>
        <v>8</v>
      </c>
      <c r="Q5331" s="31">
        <f t="shared" si="420"/>
        <v>9.6745413660314779E-5</v>
      </c>
    </row>
    <row r="5332" spans="11:17" x14ac:dyDescent="0.2">
      <c r="K5332">
        <f t="shared" si="421"/>
        <v>222</v>
      </c>
      <c r="L5332">
        <f t="shared" si="422"/>
        <v>22</v>
      </c>
      <c r="M5332" t="s">
        <v>14</v>
      </c>
      <c r="N5332" s="20">
        <f t="shared" si="419"/>
        <v>8</v>
      </c>
      <c r="O5332" s="21">
        <f t="shared" si="418"/>
        <v>1.3307715980071856E-4</v>
      </c>
      <c r="P5332" s="29">
        <f>N5332*INDEX($H$47:$H$50,MATCH(M5332,'Mining Dmd Profile'!$G$47:$G$50,0))</f>
        <v>8</v>
      </c>
      <c r="Q5332" s="31">
        <f t="shared" si="420"/>
        <v>9.6745413660314779E-5</v>
      </c>
    </row>
    <row r="5333" spans="11:17" x14ac:dyDescent="0.2">
      <c r="K5333">
        <f t="shared" si="421"/>
        <v>222</v>
      </c>
      <c r="L5333">
        <f t="shared" si="422"/>
        <v>23</v>
      </c>
      <c r="M5333" t="s">
        <v>14</v>
      </c>
      <c r="N5333" s="20">
        <f t="shared" si="419"/>
        <v>8</v>
      </c>
      <c r="O5333" s="21">
        <f t="shared" si="418"/>
        <v>1.3307715980071856E-4</v>
      </c>
      <c r="P5333" s="29">
        <f>N5333*INDEX($H$47:$H$50,MATCH(M5333,'Mining Dmd Profile'!$G$47:$G$50,0))</f>
        <v>8</v>
      </c>
      <c r="Q5333" s="31">
        <f t="shared" si="420"/>
        <v>9.6745413660314779E-5</v>
      </c>
    </row>
    <row r="5334" spans="11:17" x14ac:dyDescent="0.2">
      <c r="K5334">
        <f t="shared" si="421"/>
        <v>222</v>
      </c>
      <c r="L5334">
        <f t="shared" si="422"/>
        <v>24</v>
      </c>
      <c r="M5334" t="s">
        <v>14</v>
      </c>
      <c r="N5334" s="20">
        <f t="shared" si="419"/>
        <v>8</v>
      </c>
      <c r="O5334" s="21">
        <f t="shared" si="418"/>
        <v>1.3307715980071856E-4</v>
      </c>
      <c r="P5334" s="29">
        <f>N5334*INDEX($H$47:$H$50,MATCH(M5334,'Mining Dmd Profile'!$G$47:$G$50,0))</f>
        <v>8</v>
      </c>
      <c r="Q5334" s="31">
        <f t="shared" si="420"/>
        <v>9.6745413660314779E-5</v>
      </c>
    </row>
    <row r="5335" spans="11:17" x14ac:dyDescent="0.2">
      <c r="K5335">
        <f t="shared" si="421"/>
        <v>223</v>
      </c>
      <c r="L5335">
        <f t="shared" si="422"/>
        <v>1</v>
      </c>
      <c r="M5335" t="s">
        <v>14</v>
      </c>
      <c r="N5335" s="20">
        <f t="shared" si="419"/>
        <v>7</v>
      </c>
      <c r="O5335" s="21">
        <f t="shared" si="418"/>
        <v>1.1644251482562872E-4</v>
      </c>
      <c r="P5335" s="29">
        <f>N5335*INDEX($H$47:$H$50,MATCH(M5335,'Mining Dmd Profile'!$G$47:$G$50,0))</f>
        <v>7</v>
      </c>
      <c r="Q5335" s="31">
        <f t="shared" si="420"/>
        <v>8.4652236952775437E-5</v>
      </c>
    </row>
    <row r="5336" spans="11:17" x14ac:dyDescent="0.2">
      <c r="K5336">
        <f t="shared" si="421"/>
        <v>223</v>
      </c>
      <c r="L5336">
        <f t="shared" si="422"/>
        <v>2</v>
      </c>
      <c r="M5336" t="s">
        <v>14</v>
      </c>
      <c r="N5336" s="20">
        <f t="shared" si="419"/>
        <v>6.5</v>
      </c>
      <c r="O5336" s="21">
        <f t="shared" si="418"/>
        <v>1.0812519233808381E-4</v>
      </c>
      <c r="P5336" s="29">
        <f>N5336*INDEX($H$47:$H$50,MATCH(M5336,'Mining Dmd Profile'!$G$47:$G$50,0))</f>
        <v>6.5</v>
      </c>
      <c r="Q5336" s="31">
        <f t="shared" si="420"/>
        <v>7.8605648599005759E-5</v>
      </c>
    </row>
    <row r="5337" spans="11:17" x14ac:dyDescent="0.2">
      <c r="K5337">
        <f t="shared" si="421"/>
        <v>223</v>
      </c>
      <c r="L5337">
        <f t="shared" si="422"/>
        <v>3</v>
      </c>
      <c r="M5337" t="s">
        <v>14</v>
      </c>
      <c r="N5337" s="20">
        <f t="shared" si="419"/>
        <v>6</v>
      </c>
      <c r="O5337" s="21">
        <f t="shared" si="418"/>
        <v>9.9807869850538917E-5</v>
      </c>
      <c r="P5337" s="29">
        <f>N5337*INDEX($H$47:$H$50,MATCH(M5337,'Mining Dmd Profile'!$G$47:$G$50,0))</f>
        <v>6</v>
      </c>
      <c r="Q5337" s="31">
        <f t="shared" si="420"/>
        <v>7.2559060245236094E-5</v>
      </c>
    </row>
    <row r="5338" spans="11:17" x14ac:dyDescent="0.2">
      <c r="K5338">
        <f t="shared" si="421"/>
        <v>223</v>
      </c>
      <c r="L5338">
        <f t="shared" si="422"/>
        <v>4</v>
      </c>
      <c r="M5338" t="s">
        <v>14</v>
      </c>
      <c r="N5338" s="20">
        <f t="shared" si="419"/>
        <v>5.5</v>
      </c>
      <c r="O5338" s="21">
        <f t="shared" si="418"/>
        <v>9.1490547362994007E-5</v>
      </c>
      <c r="P5338" s="29">
        <f>N5338*INDEX($H$47:$H$50,MATCH(M5338,'Mining Dmd Profile'!$G$47:$G$50,0))</f>
        <v>5.5</v>
      </c>
      <c r="Q5338" s="31">
        <f t="shared" si="420"/>
        <v>6.6512471891466417E-5</v>
      </c>
    </row>
    <row r="5339" spans="11:17" x14ac:dyDescent="0.2">
      <c r="K5339">
        <f t="shared" si="421"/>
        <v>223</v>
      </c>
      <c r="L5339">
        <f t="shared" si="422"/>
        <v>5</v>
      </c>
      <c r="M5339" t="s">
        <v>14</v>
      </c>
      <c r="N5339" s="20">
        <f t="shared" si="419"/>
        <v>5.5</v>
      </c>
      <c r="O5339" s="21">
        <f t="shared" si="418"/>
        <v>9.1490547362994007E-5</v>
      </c>
      <c r="P5339" s="29">
        <f>N5339*INDEX($H$47:$H$50,MATCH(M5339,'Mining Dmd Profile'!$G$47:$G$50,0))</f>
        <v>5.5</v>
      </c>
      <c r="Q5339" s="31">
        <f t="shared" si="420"/>
        <v>6.6512471891466417E-5</v>
      </c>
    </row>
    <row r="5340" spans="11:17" x14ac:dyDescent="0.2">
      <c r="K5340">
        <f t="shared" si="421"/>
        <v>223</v>
      </c>
      <c r="L5340">
        <f t="shared" si="422"/>
        <v>6</v>
      </c>
      <c r="M5340" t="s">
        <v>14</v>
      </c>
      <c r="N5340" s="20">
        <f t="shared" si="419"/>
        <v>5.5</v>
      </c>
      <c r="O5340" s="21">
        <f t="shared" si="418"/>
        <v>9.1490547362994007E-5</v>
      </c>
      <c r="P5340" s="29">
        <f>N5340*INDEX($H$47:$H$50,MATCH(M5340,'Mining Dmd Profile'!$G$47:$G$50,0))</f>
        <v>5.5</v>
      </c>
      <c r="Q5340" s="31">
        <f t="shared" si="420"/>
        <v>6.6512471891466417E-5</v>
      </c>
    </row>
    <row r="5341" spans="11:17" x14ac:dyDescent="0.2">
      <c r="K5341">
        <f t="shared" si="421"/>
        <v>223</v>
      </c>
      <c r="L5341">
        <f t="shared" si="422"/>
        <v>7</v>
      </c>
      <c r="M5341" t="s">
        <v>14</v>
      </c>
      <c r="N5341" s="20">
        <f t="shared" si="419"/>
        <v>5.5</v>
      </c>
      <c r="O5341" s="21">
        <f t="shared" si="418"/>
        <v>9.1490547362994007E-5</v>
      </c>
      <c r="P5341" s="29">
        <f>N5341*INDEX($H$47:$H$50,MATCH(M5341,'Mining Dmd Profile'!$G$47:$G$50,0))</f>
        <v>5.5</v>
      </c>
      <c r="Q5341" s="31">
        <f t="shared" si="420"/>
        <v>6.6512471891466417E-5</v>
      </c>
    </row>
    <row r="5342" spans="11:17" x14ac:dyDescent="0.2">
      <c r="K5342">
        <f t="shared" si="421"/>
        <v>223</v>
      </c>
      <c r="L5342">
        <f t="shared" si="422"/>
        <v>8</v>
      </c>
      <c r="M5342" t="s">
        <v>14</v>
      </c>
      <c r="N5342" s="20">
        <f t="shared" si="419"/>
        <v>5.5</v>
      </c>
      <c r="O5342" s="21">
        <f t="shared" si="418"/>
        <v>9.1490547362994007E-5</v>
      </c>
      <c r="P5342" s="29">
        <f>N5342*INDEX($H$47:$H$50,MATCH(M5342,'Mining Dmd Profile'!$G$47:$G$50,0))</f>
        <v>5.5</v>
      </c>
      <c r="Q5342" s="31">
        <f t="shared" si="420"/>
        <v>6.6512471891466417E-5</v>
      </c>
    </row>
    <row r="5343" spans="11:17" x14ac:dyDescent="0.2">
      <c r="K5343">
        <f t="shared" si="421"/>
        <v>223</v>
      </c>
      <c r="L5343">
        <f t="shared" si="422"/>
        <v>9</v>
      </c>
      <c r="M5343" t="s">
        <v>14</v>
      </c>
      <c r="N5343" s="20">
        <f t="shared" si="419"/>
        <v>5.5</v>
      </c>
      <c r="O5343" s="21">
        <f t="shared" si="418"/>
        <v>9.1490547362994007E-5</v>
      </c>
      <c r="P5343" s="29">
        <f>N5343*INDEX($H$47:$H$50,MATCH(M5343,'Mining Dmd Profile'!$G$47:$G$50,0))</f>
        <v>5.5</v>
      </c>
      <c r="Q5343" s="31">
        <f t="shared" si="420"/>
        <v>6.6512471891466417E-5</v>
      </c>
    </row>
    <row r="5344" spans="11:17" x14ac:dyDescent="0.2">
      <c r="K5344">
        <f t="shared" si="421"/>
        <v>223</v>
      </c>
      <c r="L5344">
        <f t="shared" si="422"/>
        <v>10</v>
      </c>
      <c r="M5344" t="s">
        <v>14</v>
      </c>
      <c r="N5344" s="20">
        <f t="shared" si="419"/>
        <v>6</v>
      </c>
      <c r="O5344" s="21">
        <f t="shared" si="418"/>
        <v>9.9807869850538917E-5</v>
      </c>
      <c r="P5344" s="29">
        <f>N5344*INDEX($H$47:$H$50,MATCH(M5344,'Mining Dmd Profile'!$G$47:$G$50,0))</f>
        <v>6</v>
      </c>
      <c r="Q5344" s="31">
        <f t="shared" si="420"/>
        <v>7.2559060245236094E-5</v>
      </c>
    </row>
    <row r="5345" spans="11:17" x14ac:dyDescent="0.2">
      <c r="K5345">
        <f t="shared" si="421"/>
        <v>223</v>
      </c>
      <c r="L5345">
        <f t="shared" si="422"/>
        <v>11</v>
      </c>
      <c r="M5345" t="s">
        <v>14</v>
      </c>
      <c r="N5345" s="20">
        <f t="shared" si="419"/>
        <v>6.6</v>
      </c>
      <c r="O5345" s="21">
        <f t="shared" si="418"/>
        <v>1.0978865683559279E-4</v>
      </c>
      <c r="P5345" s="29">
        <f>N5345*INDEX($H$47:$H$50,MATCH(M5345,'Mining Dmd Profile'!$G$47:$G$50,0))</f>
        <v>6.6</v>
      </c>
      <c r="Q5345" s="31">
        <f t="shared" si="420"/>
        <v>7.98149662697597E-5</v>
      </c>
    </row>
    <row r="5346" spans="11:17" x14ac:dyDescent="0.2">
      <c r="K5346">
        <f t="shared" si="421"/>
        <v>223</v>
      </c>
      <c r="L5346">
        <f t="shared" si="422"/>
        <v>12</v>
      </c>
      <c r="M5346" t="s">
        <v>14</v>
      </c>
      <c r="N5346" s="20">
        <f t="shared" si="419"/>
        <v>7</v>
      </c>
      <c r="O5346" s="21">
        <f t="shared" si="418"/>
        <v>1.1644251482562872E-4</v>
      </c>
      <c r="P5346" s="29">
        <f>N5346*INDEX($H$47:$H$50,MATCH(M5346,'Mining Dmd Profile'!$G$47:$G$50,0))</f>
        <v>7</v>
      </c>
      <c r="Q5346" s="31">
        <f t="shared" si="420"/>
        <v>8.4652236952775437E-5</v>
      </c>
    </row>
    <row r="5347" spans="11:17" x14ac:dyDescent="0.2">
      <c r="K5347">
        <f t="shared" si="421"/>
        <v>223</v>
      </c>
      <c r="L5347">
        <f t="shared" si="422"/>
        <v>13</v>
      </c>
      <c r="M5347" t="s">
        <v>14</v>
      </c>
      <c r="N5347" s="20">
        <f t="shared" si="419"/>
        <v>7.5</v>
      </c>
      <c r="O5347" s="21">
        <f t="shared" si="418"/>
        <v>1.2475983731317363E-4</v>
      </c>
      <c r="P5347" s="29">
        <f>N5347*INDEX($H$47:$H$50,MATCH(M5347,'Mining Dmd Profile'!$G$47:$G$50,0))</f>
        <v>7.5</v>
      </c>
      <c r="Q5347" s="31">
        <f t="shared" si="420"/>
        <v>9.0698825306545115E-5</v>
      </c>
    </row>
    <row r="5348" spans="11:17" x14ac:dyDescent="0.2">
      <c r="K5348">
        <f t="shared" si="421"/>
        <v>223</v>
      </c>
      <c r="L5348">
        <f t="shared" si="422"/>
        <v>14</v>
      </c>
      <c r="M5348" t="s">
        <v>14</v>
      </c>
      <c r="N5348" s="20">
        <f t="shared" si="419"/>
        <v>8</v>
      </c>
      <c r="O5348" s="21">
        <f t="shared" si="418"/>
        <v>1.3307715980071856E-4</v>
      </c>
      <c r="P5348" s="29">
        <f>N5348*INDEX($H$47:$H$50,MATCH(M5348,'Mining Dmd Profile'!$G$47:$G$50,0))</f>
        <v>8</v>
      </c>
      <c r="Q5348" s="31">
        <f t="shared" si="420"/>
        <v>9.6745413660314779E-5</v>
      </c>
    </row>
    <row r="5349" spans="11:17" x14ac:dyDescent="0.2">
      <c r="K5349">
        <f t="shared" si="421"/>
        <v>223</v>
      </c>
      <c r="L5349">
        <f t="shared" si="422"/>
        <v>15</v>
      </c>
      <c r="M5349" t="s">
        <v>14</v>
      </c>
      <c r="N5349" s="20">
        <f t="shared" si="419"/>
        <v>8.1</v>
      </c>
      <c r="O5349" s="21">
        <f t="shared" si="418"/>
        <v>1.3474062429822754E-4</v>
      </c>
      <c r="P5349" s="29">
        <f>N5349*INDEX($H$47:$H$50,MATCH(M5349,'Mining Dmd Profile'!$G$47:$G$50,0))</f>
        <v>8.1</v>
      </c>
      <c r="Q5349" s="31">
        <f t="shared" si="420"/>
        <v>9.795473133106872E-5</v>
      </c>
    </row>
    <row r="5350" spans="11:17" x14ac:dyDescent="0.2">
      <c r="K5350">
        <f t="shared" si="421"/>
        <v>223</v>
      </c>
      <c r="L5350">
        <f t="shared" si="422"/>
        <v>16</v>
      </c>
      <c r="M5350" t="s">
        <v>14</v>
      </c>
      <c r="N5350" s="20">
        <f t="shared" si="419"/>
        <v>7.7</v>
      </c>
      <c r="O5350" s="21">
        <f t="shared" si="418"/>
        <v>1.2808676630819162E-4</v>
      </c>
      <c r="P5350" s="29">
        <f>N5350*INDEX($H$47:$H$50,MATCH(M5350,'Mining Dmd Profile'!$G$47:$G$50,0))</f>
        <v>7.7</v>
      </c>
      <c r="Q5350" s="31">
        <f t="shared" si="420"/>
        <v>9.3117460648052983E-5</v>
      </c>
    </row>
    <row r="5351" spans="11:17" x14ac:dyDescent="0.2">
      <c r="K5351">
        <f t="shared" si="421"/>
        <v>223</v>
      </c>
      <c r="L5351">
        <f t="shared" si="422"/>
        <v>17</v>
      </c>
      <c r="M5351" t="s">
        <v>14</v>
      </c>
      <c r="N5351" s="20">
        <f t="shared" si="419"/>
        <v>7.3</v>
      </c>
      <c r="O5351" s="21">
        <f t="shared" si="418"/>
        <v>1.2143290831815567E-4</v>
      </c>
      <c r="P5351" s="29">
        <f>N5351*INDEX($H$47:$H$50,MATCH(M5351,'Mining Dmd Profile'!$G$47:$G$50,0))</f>
        <v>7.3</v>
      </c>
      <c r="Q5351" s="31">
        <f t="shared" si="420"/>
        <v>8.8280189965037233E-5</v>
      </c>
    </row>
    <row r="5352" spans="11:17" x14ac:dyDescent="0.2">
      <c r="K5352">
        <f t="shared" si="421"/>
        <v>223</v>
      </c>
      <c r="L5352">
        <f t="shared" si="422"/>
        <v>18</v>
      </c>
      <c r="M5352" t="s">
        <v>14</v>
      </c>
      <c r="N5352" s="20">
        <f t="shared" si="419"/>
        <v>7</v>
      </c>
      <c r="O5352" s="21">
        <f t="shared" si="418"/>
        <v>1.1644251482562872E-4</v>
      </c>
      <c r="P5352" s="29">
        <f>N5352*INDEX($H$47:$H$50,MATCH(M5352,'Mining Dmd Profile'!$G$47:$G$50,0))</f>
        <v>7</v>
      </c>
      <c r="Q5352" s="31">
        <f t="shared" si="420"/>
        <v>8.4652236952775437E-5</v>
      </c>
    </row>
    <row r="5353" spans="11:17" x14ac:dyDescent="0.2">
      <c r="K5353">
        <f t="shared" si="421"/>
        <v>223</v>
      </c>
      <c r="L5353">
        <f t="shared" si="422"/>
        <v>19</v>
      </c>
      <c r="M5353" t="s">
        <v>14</v>
      </c>
      <c r="N5353" s="20">
        <f t="shared" si="419"/>
        <v>7.3</v>
      </c>
      <c r="O5353" s="21">
        <f t="shared" si="418"/>
        <v>1.2143290831815567E-4</v>
      </c>
      <c r="P5353" s="29">
        <f>N5353*INDEX($H$47:$H$50,MATCH(M5353,'Mining Dmd Profile'!$G$47:$G$50,0))</f>
        <v>7.3</v>
      </c>
      <c r="Q5353" s="31">
        <f t="shared" si="420"/>
        <v>8.8280189965037233E-5</v>
      </c>
    </row>
    <row r="5354" spans="11:17" x14ac:dyDescent="0.2">
      <c r="K5354">
        <f t="shared" si="421"/>
        <v>223</v>
      </c>
      <c r="L5354">
        <f t="shared" si="422"/>
        <v>20</v>
      </c>
      <c r="M5354" t="s">
        <v>14</v>
      </c>
      <c r="N5354" s="20">
        <f t="shared" si="419"/>
        <v>7.7</v>
      </c>
      <c r="O5354" s="21">
        <f t="shared" si="418"/>
        <v>1.2808676630819162E-4</v>
      </c>
      <c r="P5354" s="29">
        <f>N5354*INDEX($H$47:$H$50,MATCH(M5354,'Mining Dmd Profile'!$G$47:$G$50,0))</f>
        <v>7.7</v>
      </c>
      <c r="Q5354" s="31">
        <f t="shared" si="420"/>
        <v>9.3117460648052983E-5</v>
      </c>
    </row>
    <row r="5355" spans="11:17" x14ac:dyDescent="0.2">
      <c r="K5355">
        <f t="shared" si="421"/>
        <v>223</v>
      </c>
      <c r="L5355">
        <f t="shared" si="422"/>
        <v>21</v>
      </c>
      <c r="M5355" t="s">
        <v>14</v>
      </c>
      <c r="N5355" s="20">
        <f t="shared" si="419"/>
        <v>8</v>
      </c>
      <c r="O5355" s="21">
        <f t="shared" si="418"/>
        <v>1.3307715980071856E-4</v>
      </c>
      <c r="P5355" s="29">
        <f>N5355*INDEX($H$47:$H$50,MATCH(M5355,'Mining Dmd Profile'!$G$47:$G$50,0))</f>
        <v>8</v>
      </c>
      <c r="Q5355" s="31">
        <f t="shared" si="420"/>
        <v>9.6745413660314779E-5</v>
      </c>
    </row>
    <row r="5356" spans="11:17" x14ac:dyDescent="0.2">
      <c r="K5356">
        <f t="shared" si="421"/>
        <v>223</v>
      </c>
      <c r="L5356">
        <f t="shared" si="422"/>
        <v>22</v>
      </c>
      <c r="M5356" t="s">
        <v>14</v>
      </c>
      <c r="N5356" s="20">
        <f t="shared" si="419"/>
        <v>8</v>
      </c>
      <c r="O5356" s="21">
        <f t="shared" si="418"/>
        <v>1.3307715980071856E-4</v>
      </c>
      <c r="P5356" s="29">
        <f>N5356*INDEX($H$47:$H$50,MATCH(M5356,'Mining Dmd Profile'!$G$47:$G$50,0))</f>
        <v>8</v>
      </c>
      <c r="Q5356" s="31">
        <f t="shared" si="420"/>
        <v>9.6745413660314779E-5</v>
      </c>
    </row>
    <row r="5357" spans="11:17" x14ac:dyDescent="0.2">
      <c r="K5357">
        <f t="shared" si="421"/>
        <v>223</v>
      </c>
      <c r="L5357">
        <f t="shared" si="422"/>
        <v>23</v>
      </c>
      <c r="M5357" t="s">
        <v>14</v>
      </c>
      <c r="N5357" s="20">
        <f t="shared" si="419"/>
        <v>8</v>
      </c>
      <c r="O5357" s="21">
        <f t="shared" si="418"/>
        <v>1.3307715980071856E-4</v>
      </c>
      <c r="P5357" s="29">
        <f>N5357*INDEX($H$47:$H$50,MATCH(M5357,'Mining Dmd Profile'!$G$47:$G$50,0))</f>
        <v>8</v>
      </c>
      <c r="Q5357" s="31">
        <f t="shared" si="420"/>
        <v>9.6745413660314779E-5</v>
      </c>
    </row>
    <row r="5358" spans="11:17" x14ac:dyDescent="0.2">
      <c r="K5358">
        <f t="shared" si="421"/>
        <v>223</v>
      </c>
      <c r="L5358">
        <f t="shared" si="422"/>
        <v>24</v>
      </c>
      <c r="M5358" t="s">
        <v>14</v>
      </c>
      <c r="N5358" s="20">
        <f t="shared" si="419"/>
        <v>8</v>
      </c>
      <c r="O5358" s="21">
        <f t="shared" si="418"/>
        <v>1.3307715980071856E-4</v>
      </c>
      <c r="P5358" s="29">
        <f>N5358*INDEX($H$47:$H$50,MATCH(M5358,'Mining Dmd Profile'!$G$47:$G$50,0))</f>
        <v>8</v>
      </c>
      <c r="Q5358" s="31">
        <f t="shared" si="420"/>
        <v>9.6745413660314779E-5</v>
      </c>
    </row>
    <row r="5359" spans="11:17" x14ac:dyDescent="0.2">
      <c r="K5359">
        <f t="shared" si="421"/>
        <v>224</v>
      </c>
      <c r="L5359">
        <f t="shared" si="422"/>
        <v>1</v>
      </c>
      <c r="M5359" t="s">
        <v>14</v>
      </c>
      <c r="N5359" s="20">
        <f t="shared" si="419"/>
        <v>7</v>
      </c>
      <c r="O5359" s="21">
        <f t="shared" si="418"/>
        <v>1.1644251482562872E-4</v>
      </c>
      <c r="P5359" s="29">
        <f>N5359*INDEX($H$47:$H$50,MATCH(M5359,'Mining Dmd Profile'!$G$47:$G$50,0))</f>
        <v>7</v>
      </c>
      <c r="Q5359" s="31">
        <f t="shared" si="420"/>
        <v>8.4652236952775437E-5</v>
      </c>
    </row>
    <row r="5360" spans="11:17" x14ac:dyDescent="0.2">
      <c r="K5360">
        <f t="shared" si="421"/>
        <v>224</v>
      </c>
      <c r="L5360">
        <f t="shared" si="422"/>
        <v>2</v>
      </c>
      <c r="M5360" t="s">
        <v>14</v>
      </c>
      <c r="N5360" s="20">
        <f t="shared" si="419"/>
        <v>6.5</v>
      </c>
      <c r="O5360" s="21">
        <f t="shared" si="418"/>
        <v>1.0812519233808381E-4</v>
      </c>
      <c r="P5360" s="29">
        <f>N5360*INDEX($H$47:$H$50,MATCH(M5360,'Mining Dmd Profile'!$G$47:$G$50,0))</f>
        <v>6.5</v>
      </c>
      <c r="Q5360" s="31">
        <f t="shared" si="420"/>
        <v>7.8605648599005759E-5</v>
      </c>
    </row>
    <row r="5361" spans="11:17" x14ac:dyDescent="0.2">
      <c r="K5361">
        <f t="shared" si="421"/>
        <v>224</v>
      </c>
      <c r="L5361">
        <f t="shared" si="422"/>
        <v>3</v>
      </c>
      <c r="M5361" t="s">
        <v>14</v>
      </c>
      <c r="N5361" s="20">
        <f t="shared" si="419"/>
        <v>6</v>
      </c>
      <c r="O5361" s="21">
        <f t="shared" si="418"/>
        <v>9.9807869850538917E-5</v>
      </c>
      <c r="P5361" s="29">
        <f>N5361*INDEX($H$47:$H$50,MATCH(M5361,'Mining Dmd Profile'!$G$47:$G$50,0))</f>
        <v>6</v>
      </c>
      <c r="Q5361" s="31">
        <f t="shared" si="420"/>
        <v>7.2559060245236094E-5</v>
      </c>
    </row>
    <row r="5362" spans="11:17" x14ac:dyDescent="0.2">
      <c r="K5362">
        <f t="shared" si="421"/>
        <v>224</v>
      </c>
      <c r="L5362">
        <f t="shared" si="422"/>
        <v>4</v>
      </c>
      <c r="M5362" t="s">
        <v>14</v>
      </c>
      <c r="N5362" s="20">
        <f t="shared" si="419"/>
        <v>5.5</v>
      </c>
      <c r="O5362" s="21">
        <f t="shared" si="418"/>
        <v>9.1490547362994007E-5</v>
      </c>
      <c r="P5362" s="29">
        <f>N5362*INDEX($H$47:$H$50,MATCH(M5362,'Mining Dmd Profile'!$G$47:$G$50,0))</f>
        <v>5.5</v>
      </c>
      <c r="Q5362" s="31">
        <f t="shared" si="420"/>
        <v>6.6512471891466417E-5</v>
      </c>
    </row>
    <row r="5363" spans="11:17" x14ac:dyDescent="0.2">
      <c r="K5363">
        <f t="shared" si="421"/>
        <v>224</v>
      </c>
      <c r="L5363">
        <f t="shared" si="422"/>
        <v>5</v>
      </c>
      <c r="M5363" t="s">
        <v>14</v>
      </c>
      <c r="N5363" s="20">
        <f t="shared" si="419"/>
        <v>5.5</v>
      </c>
      <c r="O5363" s="21">
        <f t="shared" si="418"/>
        <v>9.1490547362994007E-5</v>
      </c>
      <c r="P5363" s="29">
        <f>N5363*INDEX($H$47:$H$50,MATCH(M5363,'Mining Dmd Profile'!$G$47:$G$50,0))</f>
        <v>5.5</v>
      </c>
      <c r="Q5363" s="31">
        <f t="shared" si="420"/>
        <v>6.6512471891466417E-5</v>
      </c>
    </row>
    <row r="5364" spans="11:17" x14ac:dyDescent="0.2">
      <c r="K5364">
        <f t="shared" si="421"/>
        <v>224</v>
      </c>
      <c r="L5364">
        <f t="shared" si="422"/>
        <v>6</v>
      </c>
      <c r="M5364" t="s">
        <v>14</v>
      </c>
      <c r="N5364" s="20">
        <f t="shared" si="419"/>
        <v>5.5</v>
      </c>
      <c r="O5364" s="21">
        <f t="shared" si="418"/>
        <v>9.1490547362994007E-5</v>
      </c>
      <c r="P5364" s="29">
        <f>N5364*INDEX($H$47:$H$50,MATCH(M5364,'Mining Dmd Profile'!$G$47:$G$50,0))</f>
        <v>5.5</v>
      </c>
      <c r="Q5364" s="31">
        <f t="shared" si="420"/>
        <v>6.6512471891466417E-5</v>
      </c>
    </row>
    <row r="5365" spans="11:17" x14ac:dyDescent="0.2">
      <c r="K5365">
        <f t="shared" si="421"/>
        <v>224</v>
      </c>
      <c r="L5365">
        <f t="shared" si="422"/>
        <v>7</v>
      </c>
      <c r="M5365" t="s">
        <v>14</v>
      </c>
      <c r="N5365" s="20">
        <f t="shared" si="419"/>
        <v>5.5</v>
      </c>
      <c r="O5365" s="21">
        <f t="shared" si="418"/>
        <v>9.1490547362994007E-5</v>
      </c>
      <c r="P5365" s="29">
        <f>N5365*INDEX($H$47:$H$50,MATCH(M5365,'Mining Dmd Profile'!$G$47:$G$50,0))</f>
        <v>5.5</v>
      </c>
      <c r="Q5365" s="31">
        <f t="shared" si="420"/>
        <v>6.6512471891466417E-5</v>
      </c>
    </row>
    <row r="5366" spans="11:17" x14ac:dyDescent="0.2">
      <c r="K5366">
        <f t="shared" si="421"/>
        <v>224</v>
      </c>
      <c r="L5366">
        <f t="shared" si="422"/>
        <v>8</v>
      </c>
      <c r="M5366" t="s">
        <v>14</v>
      </c>
      <c r="N5366" s="20">
        <f t="shared" si="419"/>
        <v>5.5</v>
      </c>
      <c r="O5366" s="21">
        <f t="shared" si="418"/>
        <v>9.1490547362994007E-5</v>
      </c>
      <c r="P5366" s="29">
        <f>N5366*INDEX($H$47:$H$50,MATCH(M5366,'Mining Dmd Profile'!$G$47:$G$50,0))</f>
        <v>5.5</v>
      </c>
      <c r="Q5366" s="31">
        <f t="shared" si="420"/>
        <v>6.6512471891466417E-5</v>
      </c>
    </row>
    <row r="5367" spans="11:17" x14ac:dyDescent="0.2">
      <c r="K5367">
        <f t="shared" si="421"/>
        <v>224</v>
      </c>
      <c r="L5367">
        <f t="shared" si="422"/>
        <v>9</v>
      </c>
      <c r="M5367" t="s">
        <v>14</v>
      </c>
      <c r="N5367" s="20">
        <f t="shared" si="419"/>
        <v>5.5</v>
      </c>
      <c r="O5367" s="21">
        <f t="shared" si="418"/>
        <v>9.1490547362994007E-5</v>
      </c>
      <c r="P5367" s="29">
        <f>N5367*INDEX($H$47:$H$50,MATCH(M5367,'Mining Dmd Profile'!$G$47:$G$50,0))</f>
        <v>5.5</v>
      </c>
      <c r="Q5367" s="31">
        <f t="shared" si="420"/>
        <v>6.6512471891466417E-5</v>
      </c>
    </row>
    <row r="5368" spans="11:17" x14ac:dyDescent="0.2">
      <c r="K5368">
        <f t="shared" si="421"/>
        <v>224</v>
      </c>
      <c r="L5368">
        <f t="shared" si="422"/>
        <v>10</v>
      </c>
      <c r="M5368" t="s">
        <v>14</v>
      </c>
      <c r="N5368" s="20">
        <f t="shared" si="419"/>
        <v>6</v>
      </c>
      <c r="O5368" s="21">
        <f t="shared" si="418"/>
        <v>9.9807869850538917E-5</v>
      </c>
      <c r="P5368" s="29">
        <f>N5368*INDEX($H$47:$H$50,MATCH(M5368,'Mining Dmd Profile'!$G$47:$G$50,0))</f>
        <v>6</v>
      </c>
      <c r="Q5368" s="31">
        <f t="shared" si="420"/>
        <v>7.2559060245236094E-5</v>
      </c>
    </row>
    <row r="5369" spans="11:17" x14ac:dyDescent="0.2">
      <c r="K5369">
        <f t="shared" si="421"/>
        <v>224</v>
      </c>
      <c r="L5369">
        <f t="shared" si="422"/>
        <v>11</v>
      </c>
      <c r="M5369" t="s">
        <v>14</v>
      </c>
      <c r="N5369" s="20">
        <f t="shared" si="419"/>
        <v>6.6</v>
      </c>
      <c r="O5369" s="21">
        <f t="shared" si="418"/>
        <v>1.0978865683559279E-4</v>
      </c>
      <c r="P5369" s="29">
        <f>N5369*INDEX($H$47:$H$50,MATCH(M5369,'Mining Dmd Profile'!$G$47:$G$50,0))</f>
        <v>6.6</v>
      </c>
      <c r="Q5369" s="31">
        <f t="shared" si="420"/>
        <v>7.98149662697597E-5</v>
      </c>
    </row>
    <row r="5370" spans="11:17" x14ac:dyDescent="0.2">
      <c r="K5370">
        <f t="shared" si="421"/>
        <v>224</v>
      </c>
      <c r="L5370">
        <f t="shared" si="422"/>
        <v>12</v>
      </c>
      <c r="M5370" t="s">
        <v>14</v>
      </c>
      <c r="N5370" s="20">
        <f t="shared" si="419"/>
        <v>7</v>
      </c>
      <c r="O5370" s="21">
        <f t="shared" si="418"/>
        <v>1.1644251482562872E-4</v>
      </c>
      <c r="P5370" s="29">
        <f>N5370*INDEX($H$47:$H$50,MATCH(M5370,'Mining Dmd Profile'!$G$47:$G$50,0))</f>
        <v>7</v>
      </c>
      <c r="Q5370" s="31">
        <f t="shared" si="420"/>
        <v>8.4652236952775437E-5</v>
      </c>
    </row>
    <row r="5371" spans="11:17" x14ac:dyDescent="0.2">
      <c r="K5371">
        <f t="shared" si="421"/>
        <v>224</v>
      </c>
      <c r="L5371">
        <f t="shared" si="422"/>
        <v>13</v>
      </c>
      <c r="M5371" t="s">
        <v>14</v>
      </c>
      <c r="N5371" s="20">
        <f t="shared" si="419"/>
        <v>7.5</v>
      </c>
      <c r="O5371" s="21">
        <f t="shared" si="418"/>
        <v>1.2475983731317363E-4</v>
      </c>
      <c r="P5371" s="29">
        <f>N5371*INDEX($H$47:$H$50,MATCH(M5371,'Mining Dmd Profile'!$G$47:$G$50,0))</f>
        <v>7.5</v>
      </c>
      <c r="Q5371" s="31">
        <f t="shared" si="420"/>
        <v>9.0698825306545115E-5</v>
      </c>
    </row>
    <row r="5372" spans="11:17" x14ac:dyDescent="0.2">
      <c r="K5372">
        <f t="shared" si="421"/>
        <v>224</v>
      </c>
      <c r="L5372">
        <f t="shared" si="422"/>
        <v>14</v>
      </c>
      <c r="M5372" t="s">
        <v>14</v>
      </c>
      <c r="N5372" s="20">
        <f t="shared" si="419"/>
        <v>8</v>
      </c>
      <c r="O5372" s="21">
        <f t="shared" si="418"/>
        <v>1.3307715980071856E-4</v>
      </c>
      <c r="P5372" s="29">
        <f>N5372*INDEX($H$47:$H$50,MATCH(M5372,'Mining Dmd Profile'!$G$47:$G$50,0))</f>
        <v>8</v>
      </c>
      <c r="Q5372" s="31">
        <f t="shared" si="420"/>
        <v>9.6745413660314779E-5</v>
      </c>
    </row>
    <row r="5373" spans="11:17" x14ac:dyDescent="0.2">
      <c r="K5373">
        <f t="shared" si="421"/>
        <v>224</v>
      </c>
      <c r="L5373">
        <f t="shared" si="422"/>
        <v>15</v>
      </c>
      <c r="M5373" t="s">
        <v>14</v>
      </c>
      <c r="N5373" s="20">
        <f t="shared" si="419"/>
        <v>8.1</v>
      </c>
      <c r="O5373" s="21">
        <f t="shared" si="418"/>
        <v>1.3474062429822754E-4</v>
      </c>
      <c r="P5373" s="29">
        <f>N5373*INDEX($H$47:$H$50,MATCH(M5373,'Mining Dmd Profile'!$G$47:$G$50,0))</f>
        <v>8.1</v>
      </c>
      <c r="Q5373" s="31">
        <f t="shared" si="420"/>
        <v>9.795473133106872E-5</v>
      </c>
    </row>
    <row r="5374" spans="11:17" x14ac:dyDescent="0.2">
      <c r="K5374">
        <f t="shared" si="421"/>
        <v>224</v>
      </c>
      <c r="L5374">
        <f t="shared" si="422"/>
        <v>16</v>
      </c>
      <c r="M5374" t="s">
        <v>14</v>
      </c>
      <c r="N5374" s="20">
        <f t="shared" si="419"/>
        <v>7.7</v>
      </c>
      <c r="O5374" s="21">
        <f t="shared" si="418"/>
        <v>1.2808676630819162E-4</v>
      </c>
      <c r="P5374" s="29">
        <f>N5374*INDEX($H$47:$H$50,MATCH(M5374,'Mining Dmd Profile'!$G$47:$G$50,0))</f>
        <v>7.7</v>
      </c>
      <c r="Q5374" s="31">
        <f t="shared" si="420"/>
        <v>9.3117460648052983E-5</v>
      </c>
    </row>
    <row r="5375" spans="11:17" x14ac:dyDescent="0.2">
      <c r="K5375">
        <f t="shared" si="421"/>
        <v>224</v>
      </c>
      <c r="L5375">
        <f t="shared" si="422"/>
        <v>17</v>
      </c>
      <c r="M5375" t="s">
        <v>14</v>
      </c>
      <c r="N5375" s="20">
        <f t="shared" si="419"/>
        <v>7.3</v>
      </c>
      <c r="O5375" s="21">
        <f t="shared" si="418"/>
        <v>1.2143290831815567E-4</v>
      </c>
      <c r="P5375" s="29">
        <f>N5375*INDEX($H$47:$H$50,MATCH(M5375,'Mining Dmd Profile'!$G$47:$G$50,0))</f>
        <v>7.3</v>
      </c>
      <c r="Q5375" s="31">
        <f t="shared" si="420"/>
        <v>8.8280189965037233E-5</v>
      </c>
    </row>
    <row r="5376" spans="11:17" x14ac:dyDescent="0.2">
      <c r="K5376">
        <f t="shared" si="421"/>
        <v>224</v>
      </c>
      <c r="L5376">
        <f t="shared" si="422"/>
        <v>18</v>
      </c>
      <c r="M5376" t="s">
        <v>14</v>
      </c>
      <c r="N5376" s="20">
        <f t="shared" si="419"/>
        <v>7</v>
      </c>
      <c r="O5376" s="21">
        <f t="shared" si="418"/>
        <v>1.1644251482562872E-4</v>
      </c>
      <c r="P5376" s="29">
        <f>N5376*INDEX($H$47:$H$50,MATCH(M5376,'Mining Dmd Profile'!$G$47:$G$50,0))</f>
        <v>7</v>
      </c>
      <c r="Q5376" s="31">
        <f t="shared" si="420"/>
        <v>8.4652236952775437E-5</v>
      </c>
    </row>
    <row r="5377" spans="11:17" x14ac:dyDescent="0.2">
      <c r="K5377">
        <f t="shared" si="421"/>
        <v>224</v>
      </c>
      <c r="L5377">
        <f t="shared" si="422"/>
        <v>19</v>
      </c>
      <c r="M5377" t="s">
        <v>14</v>
      </c>
      <c r="N5377" s="20">
        <f t="shared" si="419"/>
        <v>7.3</v>
      </c>
      <c r="O5377" s="21">
        <f t="shared" si="418"/>
        <v>1.2143290831815567E-4</v>
      </c>
      <c r="P5377" s="29">
        <f>N5377*INDEX($H$47:$H$50,MATCH(M5377,'Mining Dmd Profile'!$G$47:$G$50,0))</f>
        <v>7.3</v>
      </c>
      <c r="Q5377" s="31">
        <f t="shared" si="420"/>
        <v>8.8280189965037233E-5</v>
      </c>
    </row>
    <row r="5378" spans="11:17" x14ac:dyDescent="0.2">
      <c r="K5378">
        <f t="shared" si="421"/>
        <v>224</v>
      </c>
      <c r="L5378">
        <f t="shared" si="422"/>
        <v>20</v>
      </c>
      <c r="M5378" t="s">
        <v>14</v>
      </c>
      <c r="N5378" s="20">
        <f t="shared" si="419"/>
        <v>7.7</v>
      </c>
      <c r="O5378" s="21">
        <f t="shared" si="418"/>
        <v>1.2808676630819162E-4</v>
      </c>
      <c r="P5378" s="29">
        <f>N5378*INDEX($H$47:$H$50,MATCH(M5378,'Mining Dmd Profile'!$G$47:$G$50,0))</f>
        <v>7.7</v>
      </c>
      <c r="Q5378" s="31">
        <f t="shared" si="420"/>
        <v>9.3117460648052983E-5</v>
      </c>
    </row>
    <row r="5379" spans="11:17" x14ac:dyDescent="0.2">
      <c r="K5379">
        <f t="shared" si="421"/>
        <v>224</v>
      </c>
      <c r="L5379">
        <f t="shared" si="422"/>
        <v>21</v>
      </c>
      <c r="M5379" t="s">
        <v>14</v>
      </c>
      <c r="N5379" s="20">
        <f t="shared" si="419"/>
        <v>8</v>
      </c>
      <c r="O5379" s="21">
        <f t="shared" si="418"/>
        <v>1.3307715980071856E-4</v>
      </c>
      <c r="P5379" s="29">
        <f>N5379*INDEX($H$47:$H$50,MATCH(M5379,'Mining Dmd Profile'!$G$47:$G$50,0))</f>
        <v>8</v>
      </c>
      <c r="Q5379" s="31">
        <f t="shared" si="420"/>
        <v>9.6745413660314779E-5</v>
      </c>
    </row>
    <row r="5380" spans="11:17" x14ac:dyDescent="0.2">
      <c r="K5380">
        <f t="shared" si="421"/>
        <v>224</v>
      </c>
      <c r="L5380">
        <f t="shared" si="422"/>
        <v>22</v>
      </c>
      <c r="M5380" t="s">
        <v>14</v>
      </c>
      <c r="N5380" s="20">
        <f t="shared" si="419"/>
        <v>8</v>
      </c>
      <c r="O5380" s="21">
        <f t="shared" si="418"/>
        <v>1.3307715980071856E-4</v>
      </c>
      <c r="P5380" s="29">
        <f>N5380*INDEX($H$47:$H$50,MATCH(M5380,'Mining Dmd Profile'!$G$47:$G$50,0))</f>
        <v>8</v>
      </c>
      <c r="Q5380" s="31">
        <f t="shared" si="420"/>
        <v>9.6745413660314779E-5</v>
      </c>
    </row>
    <row r="5381" spans="11:17" x14ac:dyDescent="0.2">
      <c r="K5381">
        <f t="shared" si="421"/>
        <v>224</v>
      </c>
      <c r="L5381">
        <f t="shared" si="422"/>
        <v>23</v>
      </c>
      <c r="M5381" t="s">
        <v>14</v>
      </c>
      <c r="N5381" s="20">
        <f t="shared" si="419"/>
        <v>8</v>
      </c>
      <c r="O5381" s="21">
        <f t="shared" si="418"/>
        <v>1.3307715980071856E-4</v>
      </c>
      <c r="P5381" s="29">
        <f>N5381*INDEX($H$47:$H$50,MATCH(M5381,'Mining Dmd Profile'!$G$47:$G$50,0))</f>
        <v>8</v>
      </c>
      <c r="Q5381" s="31">
        <f t="shared" si="420"/>
        <v>9.6745413660314779E-5</v>
      </c>
    </row>
    <row r="5382" spans="11:17" x14ac:dyDescent="0.2">
      <c r="K5382">
        <f t="shared" si="421"/>
        <v>224</v>
      </c>
      <c r="L5382">
        <f t="shared" si="422"/>
        <v>24</v>
      </c>
      <c r="M5382" t="s">
        <v>14</v>
      </c>
      <c r="N5382" s="20">
        <f t="shared" si="419"/>
        <v>8</v>
      </c>
      <c r="O5382" s="21">
        <f t="shared" si="418"/>
        <v>1.3307715980071856E-4</v>
      </c>
      <c r="P5382" s="29">
        <f>N5382*INDEX($H$47:$H$50,MATCH(M5382,'Mining Dmd Profile'!$G$47:$G$50,0))</f>
        <v>8</v>
      </c>
      <c r="Q5382" s="31">
        <f t="shared" si="420"/>
        <v>9.6745413660314779E-5</v>
      </c>
    </row>
    <row r="5383" spans="11:17" x14ac:dyDescent="0.2">
      <c r="K5383">
        <f t="shared" si="421"/>
        <v>225</v>
      </c>
      <c r="L5383">
        <f t="shared" si="422"/>
        <v>1</v>
      </c>
      <c r="M5383" t="s">
        <v>14</v>
      </c>
      <c r="N5383" s="20">
        <f t="shared" si="419"/>
        <v>7</v>
      </c>
      <c r="O5383" s="21">
        <f t="shared" ref="O5383:O5446" si="423">N5383/$N$5</f>
        <v>1.1644251482562872E-4</v>
      </c>
      <c r="P5383" s="29">
        <f>N5383*INDEX($H$47:$H$50,MATCH(M5383,'Mining Dmd Profile'!$G$47:$G$50,0))</f>
        <v>7</v>
      </c>
      <c r="Q5383" s="31">
        <f t="shared" si="420"/>
        <v>8.4652236952775437E-5</v>
      </c>
    </row>
    <row r="5384" spans="11:17" x14ac:dyDescent="0.2">
      <c r="K5384">
        <f t="shared" si="421"/>
        <v>225</v>
      </c>
      <c r="L5384">
        <f t="shared" si="422"/>
        <v>2</v>
      </c>
      <c r="M5384" t="s">
        <v>14</v>
      </c>
      <c r="N5384" s="20">
        <f t="shared" ref="N5384:N5447" si="424">INDEX($H$7:$H$30,MATCH($L5384,$C$7:$C$30,0))</f>
        <v>6.5</v>
      </c>
      <c r="O5384" s="21">
        <f t="shared" si="423"/>
        <v>1.0812519233808381E-4</v>
      </c>
      <c r="P5384" s="29">
        <f>N5384*INDEX($H$47:$H$50,MATCH(M5384,'Mining Dmd Profile'!$G$47:$G$50,0))</f>
        <v>6.5</v>
      </c>
      <c r="Q5384" s="31">
        <f t="shared" ref="Q5384:Q5447" si="425">P5384/$P$5</f>
        <v>7.8605648599005759E-5</v>
      </c>
    </row>
    <row r="5385" spans="11:17" x14ac:dyDescent="0.2">
      <c r="K5385">
        <f t="shared" ref="K5385:K5448" si="426">IF(L5384=24,K5384+1,K5384)</f>
        <v>225</v>
      </c>
      <c r="L5385">
        <f t="shared" ref="L5385:L5448" si="427">IF(L5384=24,1,L5384+1)</f>
        <v>3</v>
      </c>
      <c r="M5385" t="s">
        <v>14</v>
      </c>
      <c r="N5385" s="20">
        <f t="shared" si="424"/>
        <v>6</v>
      </c>
      <c r="O5385" s="21">
        <f t="shared" si="423"/>
        <v>9.9807869850538917E-5</v>
      </c>
      <c r="P5385" s="29">
        <f>N5385*INDEX($H$47:$H$50,MATCH(M5385,'Mining Dmd Profile'!$G$47:$G$50,0))</f>
        <v>6</v>
      </c>
      <c r="Q5385" s="31">
        <f t="shared" si="425"/>
        <v>7.2559060245236094E-5</v>
      </c>
    </row>
    <row r="5386" spans="11:17" x14ac:dyDescent="0.2">
      <c r="K5386">
        <f t="shared" si="426"/>
        <v>225</v>
      </c>
      <c r="L5386">
        <f t="shared" si="427"/>
        <v>4</v>
      </c>
      <c r="M5386" t="s">
        <v>14</v>
      </c>
      <c r="N5386" s="20">
        <f t="shared" si="424"/>
        <v>5.5</v>
      </c>
      <c r="O5386" s="21">
        <f t="shared" si="423"/>
        <v>9.1490547362994007E-5</v>
      </c>
      <c r="P5386" s="29">
        <f>N5386*INDEX($H$47:$H$50,MATCH(M5386,'Mining Dmd Profile'!$G$47:$G$50,0))</f>
        <v>5.5</v>
      </c>
      <c r="Q5386" s="31">
        <f t="shared" si="425"/>
        <v>6.6512471891466417E-5</v>
      </c>
    </row>
    <row r="5387" spans="11:17" x14ac:dyDescent="0.2">
      <c r="K5387">
        <f t="shared" si="426"/>
        <v>225</v>
      </c>
      <c r="L5387">
        <f t="shared" si="427"/>
        <v>5</v>
      </c>
      <c r="M5387" t="s">
        <v>14</v>
      </c>
      <c r="N5387" s="20">
        <f t="shared" si="424"/>
        <v>5.5</v>
      </c>
      <c r="O5387" s="21">
        <f t="shared" si="423"/>
        <v>9.1490547362994007E-5</v>
      </c>
      <c r="P5387" s="29">
        <f>N5387*INDEX($H$47:$H$50,MATCH(M5387,'Mining Dmd Profile'!$G$47:$G$50,0))</f>
        <v>5.5</v>
      </c>
      <c r="Q5387" s="31">
        <f t="shared" si="425"/>
        <v>6.6512471891466417E-5</v>
      </c>
    </row>
    <row r="5388" spans="11:17" x14ac:dyDescent="0.2">
      <c r="K5388">
        <f t="shared" si="426"/>
        <v>225</v>
      </c>
      <c r="L5388">
        <f t="shared" si="427"/>
        <v>6</v>
      </c>
      <c r="M5388" t="s">
        <v>14</v>
      </c>
      <c r="N5388" s="20">
        <f t="shared" si="424"/>
        <v>5.5</v>
      </c>
      <c r="O5388" s="21">
        <f t="shared" si="423"/>
        <v>9.1490547362994007E-5</v>
      </c>
      <c r="P5388" s="29">
        <f>N5388*INDEX($H$47:$H$50,MATCH(M5388,'Mining Dmd Profile'!$G$47:$G$50,0))</f>
        <v>5.5</v>
      </c>
      <c r="Q5388" s="31">
        <f t="shared" si="425"/>
        <v>6.6512471891466417E-5</v>
      </c>
    </row>
    <row r="5389" spans="11:17" x14ac:dyDescent="0.2">
      <c r="K5389">
        <f t="shared" si="426"/>
        <v>225</v>
      </c>
      <c r="L5389">
        <f t="shared" si="427"/>
        <v>7</v>
      </c>
      <c r="M5389" t="s">
        <v>14</v>
      </c>
      <c r="N5389" s="20">
        <f t="shared" si="424"/>
        <v>5.5</v>
      </c>
      <c r="O5389" s="21">
        <f t="shared" si="423"/>
        <v>9.1490547362994007E-5</v>
      </c>
      <c r="P5389" s="29">
        <f>N5389*INDEX($H$47:$H$50,MATCH(M5389,'Mining Dmd Profile'!$G$47:$G$50,0))</f>
        <v>5.5</v>
      </c>
      <c r="Q5389" s="31">
        <f t="shared" si="425"/>
        <v>6.6512471891466417E-5</v>
      </c>
    </row>
    <row r="5390" spans="11:17" x14ac:dyDescent="0.2">
      <c r="K5390">
        <f t="shared" si="426"/>
        <v>225</v>
      </c>
      <c r="L5390">
        <f t="shared" si="427"/>
        <v>8</v>
      </c>
      <c r="M5390" t="s">
        <v>14</v>
      </c>
      <c r="N5390" s="20">
        <f t="shared" si="424"/>
        <v>5.5</v>
      </c>
      <c r="O5390" s="21">
        <f t="shared" si="423"/>
        <v>9.1490547362994007E-5</v>
      </c>
      <c r="P5390" s="29">
        <f>N5390*INDEX($H$47:$H$50,MATCH(M5390,'Mining Dmd Profile'!$G$47:$G$50,0))</f>
        <v>5.5</v>
      </c>
      <c r="Q5390" s="31">
        <f t="shared" si="425"/>
        <v>6.6512471891466417E-5</v>
      </c>
    </row>
    <row r="5391" spans="11:17" x14ac:dyDescent="0.2">
      <c r="K5391">
        <f t="shared" si="426"/>
        <v>225</v>
      </c>
      <c r="L5391">
        <f t="shared" si="427"/>
        <v>9</v>
      </c>
      <c r="M5391" t="s">
        <v>14</v>
      </c>
      <c r="N5391" s="20">
        <f t="shared" si="424"/>
        <v>5.5</v>
      </c>
      <c r="O5391" s="21">
        <f t="shared" si="423"/>
        <v>9.1490547362994007E-5</v>
      </c>
      <c r="P5391" s="29">
        <f>N5391*INDEX($H$47:$H$50,MATCH(M5391,'Mining Dmd Profile'!$G$47:$G$50,0))</f>
        <v>5.5</v>
      </c>
      <c r="Q5391" s="31">
        <f t="shared" si="425"/>
        <v>6.6512471891466417E-5</v>
      </c>
    </row>
    <row r="5392" spans="11:17" x14ac:dyDescent="0.2">
      <c r="K5392">
        <f t="shared" si="426"/>
        <v>225</v>
      </c>
      <c r="L5392">
        <f t="shared" si="427"/>
        <v>10</v>
      </c>
      <c r="M5392" t="s">
        <v>14</v>
      </c>
      <c r="N5392" s="20">
        <f t="shared" si="424"/>
        <v>6</v>
      </c>
      <c r="O5392" s="21">
        <f t="shared" si="423"/>
        <v>9.9807869850538917E-5</v>
      </c>
      <c r="P5392" s="29">
        <f>N5392*INDEX($H$47:$H$50,MATCH(M5392,'Mining Dmd Profile'!$G$47:$G$50,0))</f>
        <v>6</v>
      </c>
      <c r="Q5392" s="31">
        <f t="shared" si="425"/>
        <v>7.2559060245236094E-5</v>
      </c>
    </row>
    <row r="5393" spans="11:17" x14ac:dyDescent="0.2">
      <c r="K5393">
        <f t="shared" si="426"/>
        <v>225</v>
      </c>
      <c r="L5393">
        <f t="shared" si="427"/>
        <v>11</v>
      </c>
      <c r="M5393" t="s">
        <v>14</v>
      </c>
      <c r="N5393" s="20">
        <f t="shared" si="424"/>
        <v>6.6</v>
      </c>
      <c r="O5393" s="21">
        <f t="shared" si="423"/>
        <v>1.0978865683559279E-4</v>
      </c>
      <c r="P5393" s="29">
        <f>N5393*INDEX($H$47:$H$50,MATCH(M5393,'Mining Dmd Profile'!$G$47:$G$50,0))</f>
        <v>6.6</v>
      </c>
      <c r="Q5393" s="31">
        <f t="shared" si="425"/>
        <v>7.98149662697597E-5</v>
      </c>
    </row>
    <row r="5394" spans="11:17" x14ac:dyDescent="0.2">
      <c r="K5394">
        <f t="shared" si="426"/>
        <v>225</v>
      </c>
      <c r="L5394">
        <f t="shared" si="427"/>
        <v>12</v>
      </c>
      <c r="M5394" t="s">
        <v>14</v>
      </c>
      <c r="N5394" s="20">
        <f t="shared" si="424"/>
        <v>7</v>
      </c>
      <c r="O5394" s="21">
        <f t="shared" si="423"/>
        <v>1.1644251482562872E-4</v>
      </c>
      <c r="P5394" s="29">
        <f>N5394*INDEX($H$47:$H$50,MATCH(M5394,'Mining Dmd Profile'!$G$47:$G$50,0))</f>
        <v>7</v>
      </c>
      <c r="Q5394" s="31">
        <f t="shared" si="425"/>
        <v>8.4652236952775437E-5</v>
      </c>
    </row>
    <row r="5395" spans="11:17" x14ac:dyDescent="0.2">
      <c r="K5395">
        <f t="shared" si="426"/>
        <v>225</v>
      </c>
      <c r="L5395">
        <f t="shared" si="427"/>
        <v>13</v>
      </c>
      <c r="M5395" t="s">
        <v>14</v>
      </c>
      <c r="N5395" s="20">
        <f t="shared" si="424"/>
        <v>7.5</v>
      </c>
      <c r="O5395" s="21">
        <f t="shared" si="423"/>
        <v>1.2475983731317363E-4</v>
      </c>
      <c r="P5395" s="29">
        <f>N5395*INDEX($H$47:$H$50,MATCH(M5395,'Mining Dmd Profile'!$G$47:$G$50,0))</f>
        <v>7.5</v>
      </c>
      <c r="Q5395" s="31">
        <f t="shared" si="425"/>
        <v>9.0698825306545115E-5</v>
      </c>
    </row>
    <row r="5396" spans="11:17" x14ac:dyDescent="0.2">
      <c r="K5396">
        <f t="shared" si="426"/>
        <v>225</v>
      </c>
      <c r="L5396">
        <f t="shared" si="427"/>
        <v>14</v>
      </c>
      <c r="M5396" t="s">
        <v>14</v>
      </c>
      <c r="N5396" s="20">
        <f t="shared" si="424"/>
        <v>8</v>
      </c>
      <c r="O5396" s="21">
        <f t="shared" si="423"/>
        <v>1.3307715980071856E-4</v>
      </c>
      <c r="P5396" s="29">
        <f>N5396*INDEX($H$47:$H$50,MATCH(M5396,'Mining Dmd Profile'!$G$47:$G$50,0))</f>
        <v>8</v>
      </c>
      <c r="Q5396" s="31">
        <f t="shared" si="425"/>
        <v>9.6745413660314779E-5</v>
      </c>
    </row>
    <row r="5397" spans="11:17" x14ac:dyDescent="0.2">
      <c r="K5397">
        <f t="shared" si="426"/>
        <v>225</v>
      </c>
      <c r="L5397">
        <f t="shared" si="427"/>
        <v>15</v>
      </c>
      <c r="M5397" t="s">
        <v>14</v>
      </c>
      <c r="N5397" s="20">
        <f t="shared" si="424"/>
        <v>8.1</v>
      </c>
      <c r="O5397" s="21">
        <f t="shared" si="423"/>
        <v>1.3474062429822754E-4</v>
      </c>
      <c r="P5397" s="29">
        <f>N5397*INDEX($H$47:$H$50,MATCH(M5397,'Mining Dmd Profile'!$G$47:$G$50,0))</f>
        <v>8.1</v>
      </c>
      <c r="Q5397" s="31">
        <f t="shared" si="425"/>
        <v>9.795473133106872E-5</v>
      </c>
    </row>
    <row r="5398" spans="11:17" x14ac:dyDescent="0.2">
      <c r="K5398">
        <f t="shared" si="426"/>
        <v>225</v>
      </c>
      <c r="L5398">
        <f t="shared" si="427"/>
        <v>16</v>
      </c>
      <c r="M5398" t="s">
        <v>14</v>
      </c>
      <c r="N5398" s="20">
        <f t="shared" si="424"/>
        <v>7.7</v>
      </c>
      <c r="O5398" s="21">
        <f t="shared" si="423"/>
        <v>1.2808676630819162E-4</v>
      </c>
      <c r="P5398" s="29">
        <f>N5398*INDEX($H$47:$H$50,MATCH(M5398,'Mining Dmd Profile'!$G$47:$G$50,0))</f>
        <v>7.7</v>
      </c>
      <c r="Q5398" s="31">
        <f t="shared" si="425"/>
        <v>9.3117460648052983E-5</v>
      </c>
    </row>
    <row r="5399" spans="11:17" x14ac:dyDescent="0.2">
      <c r="K5399">
        <f t="shared" si="426"/>
        <v>225</v>
      </c>
      <c r="L5399">
        <f t="shared" si="427"/>
        <v>17</v>
      </c>
      <c r="M5399" t="s">
        <v>14</v>
      </c>
      <c r="N5399" s="20">
        <f t="shared" si="424"/>
        <v>7.3</v>
      </c>
      <c r="O5399" s="21">
        <f t="shared" si="423"/>
        <v>1.2143290831815567E-4</v>
      </c>
      <c r="P5399" s="29">
        <f>N5399*INDEX($H$47:$H$50,MATCH(M5399,'Mining Dmd Profile'!$G$47:$G$50,0))</f>
        <v>7.3</v>
      </c>
      <c r="Q5399" s="31">
        <f t="shared" si="425"/>
        <v>8.8280189965037233E-5</v>
      </c>
    </row>
    <row r="5400" spans="11:17" x14ac:dyDescent="0.2">
      <c r="K5400">
        <f t="shared" si="426"/>
        <v>225</v>
      </c>
      <c r="L5400">
        <f t="shared" si="427"/>
        <v>18</v>
      </c>
      <c r="M5400" t="s">
        <v>14</v>
      </c>
      <c r="N5400" s="20">
        <f t="shared" si="424"/>
        <v>7</v>
      </c>
      <c r="O5400" s="21">
        <f t="shared" si="423"/>
        <v>1.1644251482562872E-4</v>
      </c>
      <c r="P5400" s="29">
        <f>N5400*INDEX($H$47:$H$50,MATCH(M5400,'Mining Dmd Profile'!$G$47:$G$50,0))</f>
        <v>7</v>
      </c>
      <c r="Q5400" s="31">
        <f t="shared" si="425"/>
        <v>8.4652236952775437E-5</v>
      </c>
    </row>
    <row r="5401" spans="11:17" x14ac:dyDescent="0.2">
      <c r="K5401">
        <f t="shared" si="426"/>
        <v>225</v>
      </c>
      <c r="L5401">
        <f t="shared" si="427"/>
        <v>19</v>
      </c>
      <c r="M5401" t="s">
        <v>14</v>
      </c>
      <c r="N5401" s="20">
        <f t="shared" si="424"/>
        <v>7.3</v>
      </c>
      <c r="O5401" s="21">
        <f t="shared" si="423"/>
        <v>1.2143290831815567E-4</v>
      </c>
      <c r="P5401" s="29">
        <f>N5401*INDEX($H$47:$H$50,MATCH(M5401,'Mining Dmd Profile'!$G$47:$G$50,0))</f>
        <v>7.3</v>
      </c>
      <c r="Q5401" s="31">
        <f t="shared" si="425"/>
        <v>8.8280189965037233E-5</v>
      </c>
    </row>
    <row r="5402" spans="11:17" x14ac:dyDescent="0.2">
      <c r="K5402">
        <f t="shared" si="426"/>
        <v>225</v>
      </c>
      <c r="L5402">
        <f t="shared" si="427"/>
        <v>20</v>
      </c>
      <c r="M5402" t="s">
        <v>14</v>
      </c>
      <c r="N5402" s="20">
        <f t="shared" si="424"/>
        <v>7.7</v>
      </c>
      <c r="O5402" s="21">
        <f t="shared" si="423"/>
        <v>1.2808676630819162E-4</v>
      </c>
      <c r="P5402" s="29">
        <f>N5402*INDEX($H$47:$H$50,MATCH(M5402,'Mining Dmd Profile'!$G$47:$G$50,0))</f>
        <v>7.7</v>
      </c>
      <c r="Q5402" s="31">
        <f t="shared" si="425"/>
        <v>9.3117460648052983E-5</v>
      </c>
    </row>
    <row r="5403" spans="11:17" x14ac:dyDescent="0.2">
      <c r="K5403">
        <f t="shared" si="426"/>
        <v>225</v>
      </c>
      <c r="L5403">
        <f t="shared" si="427"/>
        <v>21</v>
      </c>
      <c r="M5403" t="s">
        <v>14</v>
      </c>
      <c r="N5403" s="20">
        <f t="shared" si="424"/>
        <v>8</v>
      </c>
      <c r="O5403" s="21">
        <f t="shared" si="423"/>
        <v>1.3307715980071856E-4</v>
      </c>
      <c r="P5403" s="29">
        <f>N5403*INDEX($H$47:$H$50,MATCH(M5403,'Mining Dmd Profile'!$G$47:$G$50,0))</f>
        <v>8</v>
      </c>
      <c r="Q5403" s="31">
        <f t="shared" si="425"/>
        <v>9.6745413660314779E-5</v>
      </c>
    </row>
    <row r="5404" spans="11:17" x14ac:dyDescent="0.2">
      <c r="K5404">
        <f t="shared" si="426"/>
        <v>225</v>
      </c>
      <c r="L5404">
        <f t="shared" si="427"/>
        <v>22</v>
      </c>
      <c r="M5404" t="s">
        <v>14</v>
      </c>
      <c r="N5404" s="20">
        <f t="shared" si="424"/>
        <v>8</v>
      </c>
      <c r="O5404" s="21">
        <f t="shared" si="423"/>
        <v>1.3307715980071856E-4</v>
      </c>
      <c r="P5404" s="29">
        <f>N5404*INDEX($H$47:$H$50,MATCH(M5404,'Mining Dmd Profile'!$G$47:$G$50,0))</f>
        <v>8</v>
      </c>
      <c r="Q5404" s="31">
        <f t="shared" si="425"/>
        <v>9.6745413660314779E-5</v>
      </c>
    </row>
    <row r="5405" spans="11:17" x14ac:dyDescent="0.2">
      <c r="K5405">
        <f t="shared" si="426"/>
        <v>225</v>
      </c>
      <c r="L5405">
        <f t="shared" si="427"/>
        <v>23</v>
      </c>
      <c r="M5405" t="s">
        <v>14</v>
      </c>
      <c r="N5405" s="20">
        <f t="shared" si="424"/>
        <v>8</v>
      </c>
      <c r="O5405" s="21">
        <f t="shared" si="423"/>
        <v>1.3307715980071856E-4</v>
      </c>
      <c r="P5405" s="29">
        <f>N5405*INDEX($H$47:$H$50,MATCH(M5405,'Mining Dmd Profile'!$G$47:$G$50,0))</f>
        <v>8</v>
      </c>
      <c r="Q5405" s="31">
        <f t="shared" si="425"/>
        <v>9.6745413660314779E-5</v>
      </c>
    </row>
    <row r="5406" spans="11:17" x14ac:dyDescent="0.2">
      <c r="K5406">
        <f t="shared" si="426"/>
        <v>225</v>
      </c>
      <c r="L5406">
        <f t="shared" si="427"/>
        <v>24</v>
      </c>
      <c r="M5406" t="s">
        <v>14</v>
      </c>
      <c r="N5406" s="20">
        <f t="shared" si="424"/>
        <v>8</v>
      </c>
      <c r="O5406" s="21">
        <f t="shared" si="423"/>
        <v>1.3307715980071856E-4</v>
      </c>
      <c r="P5406" s="29">
        <f>N5406*INDEX($H$47:$H$50,MATCH(M5406,'Mining Dmd Profile'!$G$47:$G$50,0))</f>
        <v>8</v>
      </c>
      <c r="Q5406" s="31">
        <f t="shared" si="425"/>
        <v>9.6745413660314779E-5</v>
      </c>
    </row>
    <row r="5407" spans="11:17" x14ac:dyDescent="0.2">
      <c r="K5407">
        <f t="shared" si="426"/>
        <v>226</v>
      </c>
      <c r="L5407">
        <f t="shared" si="427"/>
        <v>1</v>
      </c>
      <c r="M5407" t="s">
        <v>14</v>
      </c>
      <c r="N5407" s="20">
        <f t="shared" si="424"/>
        <v>7</v>
      </c>
      <c r="O5407" s="21">
        <f t="shared" si="423"/>
        <v>1.1644251482562872E-4</v>
      </c>
      <c r="P5407" s="29">
        <f>N5407*INDEX($H$47:$H$50,MATCH(M5407,'Mining Dmd Profile'!$G$47:$G$50,0))</f>
        <v>7</v>
      </c>
      <c r="Q5407" s="31">
        <f t="shared" si="425"/>
        <v>8.4652236952775437E-5</v>
      </c>
    </row>
    <row r="5408" spans="11:17" x14ac:dyDescent="0.2">
      <c r="K5408">
        <f t="shared" si="426"/>
        <v>226</v>
      </c>
      <c r="L5408">
        <f t="shared" si="427"/>
        <v>2</v>
      </c>
      <c r="M5408" t="s">
        <v>14</v>
      </c>
      <c r="N5408" s="20">
        <f t="shared" si="424"/>
        <v>6.5</v>
      </c>
      <c r="O5408" s="21">
        <f t="shared" si="423"/>
        <v>1.0812519233808381E-4</v>
      </c>
      <c r="P5408" s="29">
        <f>N5408*INDEX($H$47:$H$50,MATCH(M5408,'Mining Dmd Profile'!$G$47:$G$50,0))</f>
        <v>6.5</v>
      </c>
      <c r="Q5408" s="31">
        <f t="shared" si="425"/>
        <v>7.8605648599005759E-5</v>
      </c>
    </row>
    <row r="5409" spans="11:17" x14ac:dyDescent="0.2">
      <c r="K5409">
        <f t="shared" si="426"/>
        <v>226</v>
      </c>
      <c r="L5409">
        <f t="shared" si="427"/>
        <v>3</v>
      </c>
      <c r="M5409" t="s">
        <v>14</v>
      </c>
      <c r="N5409" s="20">
        <f t="shared" si="424"/>
        <v>6</v>
      </c>
      <c r="O5409" s="21">
        <f t="shared" si="423"/>
        <v>9.9807869850538917E-5</v>
      </c>
      <c r="P5409" s="29">
        <f>N5409*INDEX($H$47:$H$50,MATCH(M5409,'Mining Dmd Profile'!$G$47:$G$50,0))</f>
        <v>6</v>
      </c>
      <c r="Q5409" s="31">
        <f t="shared" si="425"/>
        <v>7.2559060245236094E-5</v>
      </c>
    </row>
    <row r="5410" spans="11:17" x14ac:dyDescent="0.2">
      <c r="K5410">
        <f t="shared" si="426"/>
        <v>226</v>
      </c>
      <c r="L5410">
        <f t="shared" si="427"/>
        <v>4</v>
      </c>
      <c r="M5410" t="s">
        <v>14</v>
      </c>
      <c r="N5410" s="20">
        <f t="shared" si="424"/>
        <v>5.5</v>
      </c>
      <c r="O5410" s="21">
        <f t="shared" si="423"/>
        <v>9.1490547362994007E-5</v>
      </c>
      <c r="P5410" s="29">
        <f>N5410*INDEX($H$47:$H$50,MATCH(M5410,'Mining Dmd Profile'!$G$47:$G$50,0))</f>
        <v>5.5</v>
      </c>
      <c r="Q5410" s="31">
        <f t="shared" si="425"/>
        <v>6.6512471891466417E-5</v>
      </c>
    </row>
    <row r="5411" spans="11:17" x14ac:dyDescent="0.2">
      <c r="K5411">
        <f t="shared" si="426"/>
        <v>226</v>
      </c>
      <c r="L5411">
        <f t="shared" si="427"/>
        <v>5</v>
      </c>
      <c r="M5411" t="s">
        <v>14</v>
      </c>
      <c r="N5411" s="20">
        <f t="shared" si="424"/>
        <v>5.5</v>
      </c>
      <c r="O5411" s="21">
        <f t="shared" si="423"/>
        <v>9.1490547362994007E-5</v>
      </c>
      <c r="P5411" s="29">
        <f>N5411*INDEX($H$47:$H$50,MATCH(M5411,'Mining Dmd Profile'!$G$47:$G$50,0))</f>
        <v>5.5</v>
      </c>
      <c r="Q5411" s="31">
        <f t="shared" si="425"/>
        <v>6.6512471891466417E-5</v>
      </c>
    </row>
    <row r="5412" spans="11:17" x14ac:dyDescent="0.2">
      <c r="K5412">
        <f t="shared" si="426"/>
        <v>226</v>
      </c>
      <c r="L5412">
        <f t="shared" si="427"/>
        <v>6</v>
      </c>
      <c r="M5412" t="s">
        <v>14</v>
      </c>
      <c r="N5412" s="20">
        <f t="shared" si="424"/>
        <v>5.5</v>
      </c>
      <c r="O5412" s="21">
        <f t="shared" si="423"/>
        <v>9.1490547362994007E-5</v>
      </c>
      <c r="P5412" s="29">
        <f>N5412*INDEX($H$47:$H$50,MATCH(M5412,'Mining Dmd Profile'!$G$47:$G$50,0))</f>
        <v>5.5</v>
      </c>
      <c r="Q5412" s="31">
        <f t="shared" si="425"/>
        <v>6.6512471891466417E-5</v>
      </c>
    </row>
    <row r="5413" spans="11:17" x14ac:dyDescent="0.2">
      <c r="K5413">
        <f t="shared" si="426"/>
        <v>226</v>
      </c>
      <c r="L5413">
        <f t="shared" si="427"/>
        <v>7</v>
      </c>
      <c r="M5413" t="s">
        <v>14</v>
      </c>
      <c r="N5413" s="20">
        <f t="shared" si="424"/>
        <v>5.5</v>
      </c>
      <c r="O5413" s="21">
        <f t="shared" si="423"/>
        <v>9.1490547362994007E-5</v>
      </c>
      <c r="P5413" s="29">
        <f>N5413*INDEX($H$47:$H$50,MATCH(M5413,'Mining Dmd Profile'!$G$47:$G$50,0))</f>
        <v>5.5</v>
      </c>
      <c r="Q5413" s="31">
        <f t="shared" si="425"/>
        <v>6.6512471891466417E-5</v>
      </c>
    </row>
    <row r="5414" spans="11:17" x14ac:dyDescent="0.2">
      <c r="K5414">
        <f t="shared" si="426"/>
        <v>226</v>
      </c>
      <c r="L5414">
        <f t="shared" si="427"/>
        <v>8</v>
      </c>
      <c r="M5414" t="s">
        <v>14</v>
      </c>
      <c r="N5414" s="20">
        <f t="shared" si="424"/>
        <v>5.5</v>
      </c>
      <c r="O5414" s="21">
        <f t="shared" si="423"/>
        <v>9.1490547362994007E-5</v>
      </c>
      <c r="P5414" s="29">
        <f>N5414*INDEX($H$47:$H$50,MATCH(M5414,'Mining Dmd Profile'!$G$47:$G$50,0))</f>
        <v>5.5</v>
      </c>
      <c r="Q5414" s="31">
        <f t="shared" si="425"/>
        <v>6.6512471891466417E-5</v>
      </c>
    </row>
    <row r="5415" spans="11:17" x14ac:dyDescent="0.2">
      <c r="K5415">
        <f t="shared" si="426"/>
        <v>226</v>
      </c>
      <c r="L5415">
        <f t="shared" si="427"/>
        <v>9</v>
      </c>
      <c r="M5415" t="s">
        <v>14</v>
      </c>
      <c r="N5415" s="20">
        <f t="shared" si="424"/>
        <v>5.5</v>
      </c>
      <c r="O5415" s="21">
        <f t="shared" si="423"/>
        <v>9.1490547362994007E-5</v>
      </c>
      <c r="P5415" s="29">
        <f>N5415*INDEX($H$47:$H$50,MATCH(M5415,'Mining Dmd Profile'!$G$47:$G$50,0))</f>
        <v>5.5</v>
      </c>
      <c r="Q5415" s="31">
        <f t="shared" si="425"/>
        <v>6.6512471891466417E-5</v>
      </c>
    </row>
    <row r="5416" spans="11:17" x14ac:dyDescent="0.2">
      <c r="K5416">
        <f t="shared" si="426"/>
        <v>226</v>
      </c>
      <c r="L5416">
        <f t="shared" si="427"/>
        <v>10</v>
      </c>
      <c r="M5416" t="s">
        <v>14</v>
      </c>
      <c r="N5416" s="20">
        <f t="shared" si="424"/>
        <v>6</v>
      </c>
      <c r="O5416" s="21">
        <f t="shared" si="423"/>
        <v>9.9807869850538917E-5</v>
      </c>
      <c r="P5416" s="29">
        <f>N5416*INDEX($H$47:$H$50,MATCH(M5416,'Mining Dmd Profile'!$G$47:$G$50,0))</f>
        <v>6</v>
      </c>
      <c r="Q5416" s="31">
        <f t="shared" si="425"/>
        <v>7.2559060245236094E-5</v>
      </c>
    </row>
    <row r="5417" spans="11:17" x14ac:dyDescent="0.2">
      <c r="K5417">
        <f t="shared" si="426"/>
        <v>226</v>
      </c>
      <c r="L5417">
        <f t="shared" si="427"/>
        <v>11</v>
      </c>
      <c r="M5417" t="s">
        <v>14</v>
      </c>
      <c r="N5417" s="20">
        <f t="shared" si="424"/>
        <v>6.6</v>
      </c>
      <c r="O5417" s="21">
        <f t="shared" si="423"/>
        <v>1.0978865683559279E-4</v>
      </c>
      <c r="P5417" s="29">
        <f>N5417*INDEX($H$47:$H$50,MATCH(M5417,'Mining Dmd Profile'!$G$47:$G$50,0))</f>
        <v>6.6</v>
      </c>
      <c r="Q5417" s="31">
        <f t="shared" si="425"/>
        <v>7.98149662697597E-5</v>
      </c>
    </row>
    <row r="5418" spans="11:17" x14ac:dyDescent="0.2">
      <c r="K5418">
        <f t="shared" si="426"/>
        <v>226</v>
      </c>
      <c r="L5418">
        <f t="shared" si="427"/>
        <v>12</v>
      </c>
      <c r="M5418" t="s">
        <v>14</v>
      </c>
      <c r="N5418" s="20">
        <f t="shared" si="424"/>
        <v>7</v>
      </c>
      <c r="O5418" s="21">
        <f t="shared" si="423"/>
        <v>1.1644251482562872E-4</v>
      </c>
      <c r="P5418" s="29">
        <f>N5418*INDEX($H$47:$H$50,MATCH(M5418,'Mining Dmd Profile'!$G$47:$G$50,0))</f>
        <v>7</v>
      </c>
      <c r="Q5418" s="31">
        <f t="shared" si="425"/>
        <v>8.4652236952775437E-5</v>
      </c>
    </row>
    <row r="5419" spans="11:17" x14ac:dyDescent="0.2">
      <c r="K5419">
        <f t="shared" si="426"/>
        <v>226</v>
      </c>
      <c r="L5419">
        <f t="shared" si="427"/>
        <v>13</v>
      </c>
      <c r="M5419" t="s">
        <v>14</v>
      </c>
      <c r="N5419" s="20">
        <f t="shared" si="424"/>
        <v>7.5</v>
      </c>
      <c r="O5419" s="21">
        <f t="shared" si="423"/>
        <v>1.2475983731317363E-4</v>
      </c>
      <c r="P5419" s="29">
        <f>N5419*INDEX($H$47:$H$50,MATCH(M5419,'Mining Dmd Profile'!$G$47:$G$50,0))</f>
        <v>7.5</v>
      </c>
      <c r="Q5419" s="31">
        <f t="shared" si="425"/>
        <v>9.0698825306545115E-5</v>
      </c>
    </row>
    <row r="5420" spans="11:17" x14ac:dyDescent="0.2">
      <c r="K5420">
        <f t="shared" si="426"/>
        <v>226</v>
      </c>
      <c r="L5420">
        <f t="shared" si="427"/>
        <v>14</v>
      </c>
      <c r="M5420" t="s">
        <v>14</v>
      </c>
      <c r="N5420" s="20">
        <f t="shared" si="424"/>
        <v>8</v>
      </c>
      <c r="O5420" s="21">
        <f t="shared" si="423"/>
        <v>1.3307715980071856E-4</v>
      </c>
      <c r="P5420" s="29">
        <f>N5420*INDEX($H$47:$H$50,MATCH(M5420,'Mining Dmd Profile'!$G$47:$G$50,0))</f>
        <v>8</v>
      </c>
      <c r="Q5420" s="31">
        <f t="shared" si="425"/>
        <v>9.6745413660314779E-5</v>
      </c>
    </row>
    <row r="5421" spans="11:17" x14ac:dyDescent="0.2">
      <c r="K5421">
        <f t="shared" si="426"/>
        <v>226</v>
      </c>
      <c r="L5421">
        <f t="shared" si="427"/>
        <v>15</v>
      </c>
      <c r="M5421" t="s">
        <v>14</v>
      </c>
      <c r="N5421" s="20">
        <f t="shared" si="424"/>
        <v>8.1</v>
      </c>
      <c r="O5421" s="21">
        <f t="shared" si="423"/>
        <v>1.3474062429822754E-4</v>
      </c>
      <c r="P5421" s="29">
        <f>N5421*INDEX($H$47:$H$50,MATCH(M5421,'Mining Dmd Profile'!$G$47:$G$50,0))</f>
        <v>8.1</v>
      </c>
      <c r="Q5421" s="31">
        <f t="shared" si="425"/>
        <v>9.795473133106872E-5</v>
      </c>
    </row>
    <row r="5422" spans="11:17" x14ac:dyDescent="0.2">
      <c r="K5422">
        <f t="shared" si="426"/>
        <v>226</v>
      </c>
      <c r="L5422">
        <f t="shared" si="427"/>
        <v>16</v>
      </c>
      <c r="M5422" t="s">
        <v>14</v>
      </c>
      <c r="N5422" s="20">
        <f t="shared" si="424"/>
        <v>7.7</v>
      </c>
      <c r="O5422" s="21">
        <f t="shared" si="423"/>
        <v>1.2808676630819162E-4</v>
      </c>
      <c r="P5422" s="29">
        <f>N5422*INDEX($H$47:$H$50,MATCH(M5422,'Mining Dmd Profile'!$G$47:$G$50,0))</f>
        <v>7.7</v>
      </c>
      <c r="Q5422" s="31">
        <f t="shared" si="425"/>
        <v>9.3117460648052983E-5</v>
      </c>
    </row>
    <row r="5423" spans="11:17" x14ac:dyDescent="0.2">
      <c r="K5423">
        <f t="shared" si="426"/>
        <v>226</v>
      </c>
      <c r="L5423">
        <f t="shared" si="427"/>
        <v>17</v>
      </c>
      <c r="M5423" t="s">
        <v>14</v>
      </c>
      <c r="N5423" s="20">
        <f t="shared" si="424"/>
        <v>7.3</v>
      </c>
      <c r="O5423" s="21">
        <f t="shared" si="423"/>
        <v>1.2143290831815567E-4</v>
      </c>
      <c r="P5423" s="29">
        <f>N5423*INDEX($H$47:$H$50,MATCH(M5423,'Mining Dmd Profile'!$G$47:$G$50,0))</f>
        <v>7.3</v>
      </c>
      <c r="Q5423" s="31">
        <f t="shared" si="425"/>
        <v>8.8280189965037233E-5</v>
      </c>
    </row>
    <row r="5424" spans="11:17" x14ac:dyDescent="0.2">
      <c r="K5424">
        <f t="shared" si="426"/>
        <v>226</v>
      </c>
      <c r="L5424">
        <f t="shared" si="427"/>
        <v>18</v>
      </c>
      <c r="M5424" t="s">
        <v>14</v>
      </c>
      <c r="N5424" s="20">
        <f t="shared" si="424"/>
        <v>7</v>
      </c>
      <c r="O5424" s="21">
        <f t="shared" si="423"/>
        <v>1.1644251482562872E-4</v>
      </c>
      <c r="P5424" s="29">
        <f>N5424*INDEX($H$47:$H$50,MATCH(M5424,'Mining Dmd Profile'!$G$47:$G$50,0))</f>
        <v>7</v>
      </c>
      <c r="Q5424" s="31">
        <f t="shared" si="425"/>
        <v>8.4652236952775437E-5</v>
      </c>
    </row>
    <row r="5425" spans="11:17" x14ac:dyDescent="0.2">
      <c r="K5425">
        <f t="shared" si="426"/>
        <v>226</v>
      </c>
      <c r="L5425">
        <f t="shared" si="427"/>
        <v>19</v>
      </c>
      <c r="M5425" t="s">
        <v>14</v>
      </c>
      <c r="N5425" s="20">
        <f t="shared" si="424"/>
        <v>7.3</v>
      </c>
      <c r="O5425" s="21">
        <f t="shared" si="423"/>
        <v>1.2143290831815567E-4</v>
      </c>
      <c r="P5425" s="29">
        <f>N5425*INDEX($H$47:$H$50,MATCH(M5425,'Mining Dmd Profile'!$G$47:$G$50,0))</f>
        <v>7.3</v>
      </c>
      <c r="Q5425" s="31">
        <f t="shared" si="425"/>
        <v>8.8280189965037233E-5</v>
      </c>
    </row>
    <row r="5426" spans="11:17" x14ac:dyDescent="0.2">
      <c r="K5426">
        <f t="shared" si="426"/>
        <v>226</v>
      </c>
      <c r="L5426">
        <f t="shared" si="427"/>
        <v>20</v>
      </c>
      <c r="M5426" t="s">
        <v>14</v>
      </c>
      <c r="N5426" s="20">
        <f t="shared" si="424"/>
        <v>7.7</v>
      </c>
      <c r="O5426" s="21">
        <f t="shared" si="423"/>
        <v>1.2808676630819162E-4</v>
      </c>
      <c r="P5426" s="29">
        <f>N5426*INDEX($H$47:$H$50,MATCH(M5426,'Mining Dmd Profile'!$G$47:$G$50,0))</f>
        <v>7.7</v>
      </c>
      <c r="Q5426" s="31">
        <f t="shared" si="425"/>
        <v>9.3117460648052983E-5</v>
      </c>
    </row>
    <row r="5427" spans="11:17" x14ac:dyDescent="0.2">
      <c r="K5427">
        <f t="shared" si="426"/>
        <v>226</v>
      </c>
      <c r="L5427">
        <f t="shared" si="427"/>
        <v>21</v>
      </c>
      <c r="M5427" t="s">
        <v>14</v>
      </c>
      <c r="N5427" s="20">
        <f t="shared" si="424"/>
        <v>8</v>
      </c>
      <c r="O5427" s="21">
        <f t="shared" si="423"/>
        <v>1.3307715980071856E-4</v>
      </c>
      <c r="P5427" s="29">
        <f>N5427*INDEX($H$47:$H$50,MATCH(M5427,'Mining Dmd Profile'!$G$47:$G$50,0))</f>
        <v>8</v>
      </c>
      <c r="Q5427" s="31">
        <f t="shared" si="425"/>
        <v>9.6745413660314779E-5</v>
      </c>
    </row>
    <row r="5428" spans="11:17" x14ac:dyDescent="0.2">
      <c r="K5428">
        <f t="shared" si="426"/>
        <v>226</v>
      </c>
      <c r="L5428">
        <f t="shared" si="427"/>
        <v>22</v>
      </c>
      <c r="M5428" t="s">
        <v>14</v>
      </c>
      <c r="N5428" s="20">
        <f t="shared" si="424"/>
        <v>8</v>
      </c>
      <c r="O5428" s="21">
        <f t="shared" si="423"/>
        <v>1.3307715980071856E-4</v>
      </c>
      <c r="P5428" s="29">
        <f>N5428*INDEX($H$47:$H$50,MATCH(M5428,'Mining Dmd Profile'!$G$47:$G$50,0))</f>
        <v>8</v>
      </c>
      <c r="Q5428" s="31">
        <f t="shared" si="425"/>
        <v>9.6745413660314779E-5</v>
      </c>
    </row>
    <row r="5429" spans="11:17" x14ac:dyDescent="0.2">
      <c r="K5429">
        <f t="shared" si="426"/>
        <v>226</v>
      </c>
      <c r="L5429">
        <f t="shared" si="427"/>
        <v>23</v>
      </c>
      <c r="M5429" t="s">
        <v>14</v>
      </c>
      <c r="N5429" s="20">
        <f t="shared" si="424"/>
        <v>8</v>
      </c>
      <c r="O5429" s="21">
        <f t="shared" si="423"/>
        <v>1.3307715980071856E-4</v>
      </c>
      <c r="P5429" s="29">
        <f>N5429*INDEX($H$47:$H$50,MATCH(M5429,'Mining Dmd Profile'!$G$47:$G$50,0))</f>
        <v>8</v>
      </c>
      <c r="Q5429" s="31">
        <f t="shared" si="425"/>
        <v>9.6745413660314779E-5</v>
      </c>
    </row>
    <row r="5430" spans="11:17" x14ac:dyDescent="0.2">
      <c r="K5430">
        <f t="shared" si="426"/>
        <v>226</v>
      </c>
      <c r="L5430">
        <f t="shared" si="427"/>
        <v>24</v>
      </c>
      <c r="M5430" t="s">
        <v>14</v>
      </c>
      <c r="N5430" s="20">
        <f t="shared" si="424"/>
        <v>8</v>
      </c>
      <c r="O5430" s="21">
        <f t="shared" si="423"/>
        <v>1.3307715980071856E-4</v>
      </c>
      <c r="P5430" s="29">
        <f>N5430*INDEX($H$47:$H$50,MATCH(M5430,'Mining Dmd Profile'!$G$47:$G$50,0))</f>
        <v>8</v>
      </c>
      <c r="Q5430" s="31">
        <f t="shared" si="425"/>
        <v>9.6745413660314779E-5</v>
      </c>
    </row>
    <row r="5431" spans="11:17" x14ac:dyDescent="0.2">
      <c r="K5431">
        <f t="shared" si="426"/>
        <v>227</v>
      </c>
      <c r="L5431">
        <f t="shared" si="427"/>
        <v>1</v>
      </c>
      <c r="M5431" t="s">
        <v>14</v>
      </c>
      <c r="N5431" s="20">
        <f t="shared" si="424"/>
        <v>7</v>
      </c>
      <c r="O5431" s="21">
        <f t="shared" si="423"/>
        <v>1.1644251482562872E-4</v>
      </c>
      <c r="P5431" s="29">
        <f>N5431*INDEX($H$47:$H$50,MATCH(M5431,'Mining Dmd Profile'!$G$47:$G$50,0))</f>
        <v>7</v>
      </c>
      <c r="Q5431" s="31">
        <f t="shared" si="425"/>
        <v>8.4652236952775437E-5</v>
      </c>
    </row>
    <row r="5432" spans="11:17" x14ac:dyDescent="0.2">
      <c r="K5432">
        <f t="shared" si="426"/>
        <v>227</v>
      </c>
      <c r="L5432">
        <f t="shared" si="427"/>
        <v>2</v>
      </c>
      <c r="M5432" t="s">
        <v>14</v>
      </c>
      <c r="N5432" s="20">
        <f t="shared" si="424"/>
        <v>6.5</v>
      </c>
      <c r="O5432" s="21">
        <f t="shared" si="423"/>
        <v>1.0812519233808381E-4</v>
      </c>
      <c r="P5432" s="29">
        <f>N5432*INDEX($H$47:$H$50,MATCH(M5432,'Mining Dmd Profile'!$G$47:$G$50,0))</f>
        <v>6.5</v>
      </c>
      <c r="Q5432" s="31">
        <f t="shared" si="425"/>
        <v>7.8605648599005759E-5</v>
      </c>
    </row>
    <row r="5433" spans="11:17" x14ac:dyDescent="0.2">
      <c r="K5433">
        <f t="shared" si="426"/>
        <v>227</v>
      </c>
      <c r="L5433">
        <f t="shared" si="427"/>
        <v>3</v>
      </c>
      <c r="M5433" t="s">
        <v>14</v>
      </c>
      <c r="N5433" s="20">
        <f t="shared" si="424"/>
        <v>6</v>
      </c>
      <c r="O5433" s="21">
        <f t="shared" si="423"/>
        <v>9.9807869850538917E-5</v>
      </c>
      <c r="P5433" s="29">
        <f>N5433*INDEX($H$47:$H$50,MATCH(M5433,'Mining Dmd Profile'!$G$47:$G$50,0))</f>
        <v>6</v>
      </c>
      <c r="Q5433" s="31">
        <f t="shared" si="425"/>
        <v>7.2559060245236094E-5</v>
      </c>
    </row>
    <row r="5434" spans="11:17" x14ac:dyDescent="0.2">
      <c r="K5434">
        <f t="shared" si="426"/>
        <v>227</v>
      </c>
      <c r="L5434">
        <f t="shared" si="427"/>
        <v>4</v>
      </c>
      <c r="M5434" t="s">
        <v>14</v>
      </c>
      <c r="N5434" s="20">
        <f t="shared" si="424"/>
        <v>5.5</v>
      </c>
      <c r="O5434" s="21">
        <f t="shared" si="423"/>
        <v>9.1490547362994007E-5</v>
      </c>
      <c r="P5434" s="29">
        <f>N5434*INDEX($H$47:$H$50,MATCH(M5434,'Mining Dmd Profile'!$G$47:$G$50,0))</f>
        <v>5.5</v>
      </c>
      <c r="Q5434" s="31">
        <f t="shared" si="425"/>
        <v>6.6512471891466417E-5</v>
      </c>
    </row>
    <row r="5435" spans="11:17" x14ac:dyDescent="0.2">
      <c r="K5435">
        <f t="shared" si="426"/>
        <v>227</v>
      </c>
      <c r="L5435">
        <f t="shared" si="427"/>
        <v>5</v>
      </c>
      <c r="M5435" t="s">
        <v>14</v>
      </c>
      <c r="N5435" s="20">
        <f t="shared" si="424"/>
        <v>5.5</v>
      </c>
      <c r="O5435" s="21">
        <f t="shared" si="423"/>
        <v>9.1490547362994007E-5</v>
      </c>
      <c r="P5435" s="29">
        <f>N5435*INDEX($H$47:$H$50,MATCH(M5435,'Mining Dmd Profile'!$G$47:$G$50,0))</f>
        <v>5.5</v>
      </c>
      <c r="Q5435" s="31">
        <f t="shared" si="425"/>
        <v>6.6512471891466417E-5</v>
      </c>
    </row>
    <row r="5436" spans="11:17" x14ac:dyDescent="0.2">
      <c r="K5436">
        <f t="shared" si="426"/>
        <v>227</v>
      </c>
      <c r="L5436">
        <f t="shared" si="427"/>
        <v>6</v>
      </c>
      <c r="M5436" t="s">
        <v>14</v>
      </c>
      <c r="N5436" s="20">
        <f t="shared" si="424"/>
        <v>5.5</v>
      </c>
      <c r="O5436" s="21">
        <f t="shared" si="423"/>
        <v>9.1490547362994007E-5</v>
      </c>
      <c r="P5436" s="29">
        <f>N5436*INDEX($H$47:$H$50,MATCH(M5436,'Mining Dmd Profile'!$G$47:$G$50,0))</f>
        <v>5.5</v>
      </c>
      <c r="Q5436" s="31">
        <f t="shared" si="425"/>
        <v>6.6512471891466417E-5</v>
      </c>
    </row>
    <row r="5437" spans="11:17" x14ac:dyDescent="0.2">
      <c r="K5437">
        <f t="shared" si="426"/>
        <v>227</v>
      </c>
      <c r="L5437">
        <f t="shared" si="427"/>
        <v>7</v>
      </c>
      <c r="M5437" t="s">
        <v>14</v>
      </c>
      <c r="N5437" s="20">
        <f t="shared" si="424"/>
        <v>5.5</v>
      </c>
      <c r="O5437" s="21">
        <f t="shared" si="423"/>
        <v>9.1490547362994007E-5</v>
      </c>
      <c r="P5437" s="29">
        <f>N5437*INDEX($H$47:$H$50,MATCH(M5437,'Mining Dmd Profile'!$G$47:$G$50,0))</f>
        <v>5.5</v>
      </c>
      <c r="Q5437" s="31">
        <f t="shared" si="425"/>
        <v>6.6512471891466417E-5</v>
      </c>
    </row>
    <row r="5438" spans="11:17" x14ac:dyDescent="0.2">
      <c r="K5438">
        <f t="shared" si="426"/>
        <v>227</v>
      </c>
      <c r="L5438">
        <f t="shared" si="427"/>
        <v>8</v>
      </c>
      <c r="M5438" t="s">
        <v>14</v>
      </c>
      <c r="N5438" s="20">
        <f t="shared" si="424"/>
        <v>5.5</v>
      </c>
      <c r="O5438" s="21">
        <f t="shared" si="423"/>
        <v>9.1490547362994007E-5</v>
      </c>
      <c r="P5438" s="29">
        <f>N5438*INDEX($H$47:$H$50,MATCH(M5438,'Mining Dmd Profile'!$G$47:$G$50,0))</f>
        <v>5.5</v>
      </c>
      <c r="Q5438" s="31">
        <f t="shared" si="425"/>
        <v>6.6512471891466417E-5</v>
      </c>
    </row>
    <row r="5439" spans="11:17" x14ac:dyDescent="0.2">
      <c r="K5439">
        <f t="shared" si="426"/>
        <v>227</v>
      </c>
      <c r="L5439">
        <f t="shared" si="427"/>
        <v>9</v>
      </c>
      <c r="M5439" t="s">
        <v>14</v>
      </c>
      <c r="N5439" s="20">
        <f t="shared" si="424"/>
        <v>5.5</v>
      </c>
      <c r="O5439" s="21">
        <f t="shared" si="423"/>
        <v>9.1490547362994007E-5</v>
      </c>
      <c r="P5439" s="29">
        <f>N5439*INDEX($H$47:$H$50,MATCH(M5439,'Mining Dmd Profile'!$G$47:$G$50,0))</f>
        <v>5.5</v>
      </c>
      <c r="Q5439" s="31">
        <f t="shared" si="425"/>
        <v>6.6512471891466417E-5</v>
      </c>
    </row>
    <row r="5440" spans="11:17" x14ac:dyDescent="0.2">
      <c r="K5440">
        <f t="shared" si="426"/>
        <v>227</v>
      </c>
      <c r="L5440">
        <f t="shared" si="427"/>
        <v>10</v>
      </c>
      <c r="M5440" t="s">
        <v>14</v>
      </c>
      <c r="N5440" s="20">
        <f t="shared" si="424"/>
        <v>6</v>
      </c>
      <c r="O5440" s="21">
        <f t="shared" si="423"/>
        <v>9.9807869850538917E-5</v>
      </c>
      <c r="P5440" s="29">
        <f>N5440*INDEX($H$47:$H$50,MATCH(M5440,'Mining Dmd Profile'!$G$47:$G$50,0))</f>
        <v>6</v>
      </c>
      <c r="Q5440" s="31">
        <f t="shared" si="425"/>
        <v>7.2559060245236094E-5</v>
      </c>
    </row>
    <row r="5441" spans="11:17" x14ac:dyDescent="0.2">
      <c r="K5441">
        <f t="shared" si="426"/>
        <v>227</v>
      </c>
      <c r="L5441">
        <f t="shared" si="427"/>
        <v>11</v>
      </c>
      <c r="M5441" t="s">
        <v>14</v>
      </c>
      <c r="N5441" s="20">
        <f t="shared" si="424"/>
        <v>6.6</v>
      </c>
      <c r="O5441" s="21">
        <f t="shared" si="423"/>
        <v>1.0978865683559279E-4</v>
      </c>
      <c r="P5441" s="29">
        <f>N5441*INDEX($H$47:$H$50,MATCH(M5441,'Mining Dmd Profile'!$G$47:$G$50,0))</f>
        <v>6.6</v>
      </c>
      <c r="Q5441" s="31">
        <f t="shared" si="425"/>
        <v>7.98149662697597E-5</v>
      </c>
    </row>
    <row r="5442" spans="11:17" x14ac:dyDescent="0.2">
      <c r="K5442">
        <f t="shared" si="426"/>
        <v>227</v>
      </c>
      <c r="L5442">
        <f t="shared" si="427"/>
        <v>12</v>
      </c>
      <c r="M5442" t="s">
        <v>14</v>
      </c>
      <c r="N5442" s="20">
        <f t="shared" si="424"/>
        <v>7</v>
      </c>
      <c r="O5442" s="21">
        <f t="shared" si="423"/>
        <v>1.1644251482562872E-4</v>
      </c>
      <c r="P5442" s="29">
        <f>N5442*INDEX($H$47:$H$50,MATCH(M5442,'Mining Dmd Profile'!$G$47:$G$50,0))</f>
        <v>7</v>
      </c>
      <c r="Q5442" s="31">
        <f t="shared" si="425"/>
        <v>8.4652236952775437E-5</v>
      </c>
    </row>
    <row r="5443" spans="11:17" x14ac:dyDescent="0.2">
      <c r="K5443">
        <f t="shared" si="426"/>
        <v>227</v>
      </c>
      <c r="L5443">
        <f t="shared" si="427"/>
        <v>13</v>
      </c>
      <c r="M5443" t="s">
        <v>14</v>
      </c>
      <c r="N5443" s="20">
        <f t="shared" si="424"/>
        <v>7.5</v>
      </c>
      <c r="O5443" s="21">
        <f t="shared" si="423"/>
        <v>1.2475983731317363E-4</v>
      </c>
      <c r="P5443" s="29">
        <f>N5443*INDEX($H$47:$H$50,MATCH(M5443,'Mining Dmd Profile'!$G$47:$G$50,0))</f>
        <v>7.5</v>
      </c>
      <c r="Q5443" s="31">
        <f t="shared" si="425"/>
        <v>9.0698825306545115E-5</v>
      </c>
    </row>
    <row r="5444" spans="11:17" x14ac:dyDescent="0.2">
      <c r="K5444">
        <f t="shared" si="426"/>
        <v>227</v>
      </c>
      <c r="L5444">
        <f t="shared" si="427"/>
        <v>14</v>
      </c>
      <c r="M5444" t="s">
        <v>14</v>
      </c>
      <c r="N5444" s="20">
        <f t="shared" si="424"/>
        <v>8</v>
      </c>
      <c r="O5444" s="21">
        <f t="shared" si="423"/>
        <v>1.3307715980071856E-4</v>
      </c>
      <c r="P5444" s="29">
        <f>N5444*INDEX($H$47:$H$50,MATCH(M5444,'Mining Dmd Profile'!$G$47:$G$50,0))</f>
        <v>8</v>
      </c>
      <c r="Q5444" s="31">
        <f t="shared" si="425"/>
        <v>9.6745413660314779E-5</v>
      </c>
    </row>
    <row r="5445" spans="11:17" x14ac:dyDescent="0.2">
      <c r="K5445">
        <f t="shared" si="426"/>
        <v>227</v>
      </c>
      <c r="L5445">
        <f t="shared" si="427"/>
        <v>15</v>
      </c>
      <c r="M5445" t="s">
        <v>14</v>
      </c>
      <c r="N5445" s="20">
        <f t="shared" si="424"/>
        <v>8.1</v>
      </c>
      <c r="O5445" s="21">
        <f t="shared" si="423"/>
        <v>1.3474062429822754E-4</v>
      </c>
      <c r="P5445" s="29">
        <f>N5445*INDEX($H$47:$H$50,MATCH(M5445,'Mining Dmd Profile'!$G$47:$G$50,0))</f>
        <v>8.1</v>
      </c>
      <c r="Q5445" s="31">
        <f t="shared" si="425"/>
        <v>9.795473133106872E-5</v>
      </c>
    </row>
    <row r="5446" spans="11:17" x14ac:dyDescent="0.2">
      <c r="K5446">
        <f t="shared" si="426"/>
        <v>227</v>
      </c>
      <c r="L5446">
        <f t="shared" si="427"/>
        <v>16</v>
      </c>
      <c r="M5446" t="s">
        <v>14</v>
      </c>
      <c r="N5446" s="20">
        <f t="shared" si="424"/>
        <v>7.7</v>
      </c>
      <c r="O5446" s="21">
        <f t="shared" si="423"/>
        <v>1.2808676630819162E-4</v>
      </c>
      <c r="P5446" s="29">
        <f>N5446*INDEX($H$47:$H$50,MATCH(M5446,'Mining Dmd Profile'!$G$47:$G$50,0))</f>
        <v>7.7</v>
      </c>
      <c r="Q5446" s="31">
        <f t="shared" si="425"/>
        <v>9.3117460648052983E-5</v>
      </c>
    </row>
    <row r="5447" spans="11:17" x14ac:dyDescent="0.2">
      <c r="K5447">
        <f t="shared" si="426"/>
        <v>227</v>
      </c>
      <c r="L5447">
        <f t="shared" si="427"/>
        <v>17</v>
      </c>
      <c r="M5447" t="s">
        <v>14</v>
      </c>
      <c r="N5447" s="20">
        <f t="shared" si="424"/>
        <v>7.3</v>
      </c>
      <c r="O5447" s="21">
        <f t="shared" ref="O5447:O5510" si="428">N5447/$N$5</f>
        <v>1.2143290831815567E-4</v>
      </c>
      <c r="P5447" s="29">
        <f>N5447*INDEX($H$47:$H$50,MATCH(M5447,'Mining Dmd Profile'!$G$47:$G$50,0))</f>
        <v>7.3</v>
      </c>
      <c r="Q5447" s="31">
        <f t="shared" si="425"/>
        <v>8.8280189965037233E-5</v>
      </c>
    </row>
    <row r="5448" spans="11:17" x14ac:dyDescent="0.2">
      <c r="K5448">
        <f t="shared" si="426"/>
        <v>227</v>
      </c>
      <c r="L5448">
        <f t="shared" si="427"/>
        <v>18</v>
      </c>
      <c r="M5448" t="s">
        <v>14</v>
      </c>
      <c r="N5448" s="20">
        <f t="shared" ref="N5448:N5511" si="429">INDEX($H$7:$H$30,MATCH($L5448,$C$7:$C$30,0))</f>
        <v>7</v>
      </c>
      <c r="O5448" s="21">
        <f t="shared" si="428"/>
        <v>1.1644251482562872E-4</v>
      </c>
      <c r="P5448" s="29">
        <f>N5448*INDEX($H$47:$H$50,MATCH(M5448,'Mining Dmd Profile'!$G$47:$G$50,0))</f>
        <v>7</v>
      </c>
      <c r="Q5448" s="31">
        <f t="shared" ref="Q5448:Q5511" si="430">P5448/$P$5</f>
        <v>8.4652236952775437E-5</v>
      </c>
    </row>
    <row r="5449" spans="11:17" x14ac:dyDescent="0.2">
      <c r="K5449">
        <f t="shared" ref="K5449:K5512" si="431">IF(L5448=24,K5448+1,K5448)</f>
        <v>227</v>
      </c>
      <c r="L5449">
        <f t="shared" ref="L5449:L5512" si="432">IF(L5448=24,1,L5448+1)</f>
        <v>19</v>
      </c>
      <c r="M5449" t="s">
        <v>14</v>
      </c>
      <c r="N5449" s="20">
        <f t="shared" si="429"/>
        <v>7.3</v>
      </c>
      <c r="O5449" s="21">
        <f t="shared" si="428"/>
        <v>1.2143290831815567E-4</v>
      </c>
      <c r="P5449" s="29">
        <f>N5449*INDEX($H$47:$H$50,MATCH(M5449,'Mining Dmd Profile'!$G$47:$G$50,0))</f>
        <v>7.3</v>
      </c>
      <c r="Q5449" s="31">
        <f t="shared" si="430"/>
        <v>8.8280189965037233E-5</v>
      </c>
    </row>
    <row r="5450" spans="11:17" x14ac:dyDescent="0.2">
      <c r="K5450">
        <f t="shared" si="431"/>
        <v>227</v>
      </c>
      <c r="L5450">
        <f t="shared" si="432"/>
        <v>20</v>
      </c>
      <c r="M5450" t="s">
        <v>14</v>
      </c>
      <c r="N5450" s="20">
        <f t="shared" si="429"/>
        <v>7.7</v>
      </c>
      <c r="O5450" s="21">
        <f t="shared" si="428"/>
        <v>1.2808676630819162E-4</v>
      </c>
      <c r="P5450" s="29">
        <f>N5450*INDEX($H$47:$H$50,MATCH(M5450,'Mining Dmd Profile'!$G$47:$G$50,0))</f>
        <v>7.7</v>
      </c>
      <c r="Q5450" s="31">
        <f t="shared" si="430"/>
        <v>9.3117460648052983E-5</v>
      </c>
    </row>
    <row r="5451" spans="11:17" x14ac:dyDescent="0.2">
      <c r="K5451">
        <f t="shared" si="431"/>
        <v>227</v>
      </c>
      <c r="L5451">
        <f t="shared" si="432"/>
        <v>21</v>
      </c>
      <c r="M5451" t="s">
        <v>14</v>
      </c>
      <c r="N5451" s="20">
        <f t="shared" si="429"/>
        <v>8</v>
      </c>
      <c r="O5451" s="21">
        <f t="shared" si="428"/>
        <v>1.3307715980071856E-4</v>
      </c>
      <c r="P5451" s="29">
        <f>N5451*INDEX($H$47:$H$50,MATCH(M5451,'Mining Dmd Profile'!$G$47:$G$50,0))</f>
        <v>8</v>
      </c>
      <c r="Q5451" s="31">
        <f t="shared" si="430"/>
        <v>9.6745413660314779E-5</v>
      </c>
    </row>
    <row r="5452" spans="11:17" x14ac:dyDescent="0.2">
      <c r="K5452">
        <f t="shared" si="431"/>
        <v>227</v>
      </c>
      <c r="L5452">
        <f t="shared" si="432"/>
        <v>22</v>
      </c>
      <c r="M5452" t="s">
        <v>14</v>
      </c>
      <c r="N5452" s="20">
        <f t="shared" si="429"/>
        <v>8</v>
      </c>
      <c r="O5452" s="21">
        <f t="shared" si="428"/>
        <v>1.3307715980071856E-4</v>
      </c>
      <c r="P5452" s="29">
        <f>N5452*INDEX($H$47:$H$50,MATCH(M5452,'Mining Dmd Profile'!$G$47:$G$50,0))</f>
        <v>8</v>
      </c>
      <c r="Q5452" s="31">
        <f t="shared" si="430"/>
        <v>9.6745413660314779E-5</v>
      </c>
    </row>
    <row r="5453" spans="11:17" x14ac:dyDescent="0.2">
      <c r="K5453">
        <f t="shared" si="431"/>
        <v>227</v>
      </c>
      <c r="L5453">
        <f t="shared" si="432"/>
        <v>23</v>
      </c>
      <c r="M5453" t="s">
        <v>14</v>
      </c>
      <c r="N5453" s="20">
        <f t="shared" si="429"/>
        <v>8</v>
      </c>
      <c r="O5453" s="21">
        <f t="shared" si="428"/>
        <v>1.3307715980071856E-4</v>
      </c>
      <c r="P5453" s="29">
        <f>N5453*INDEX($H$47:$H$50,MATCH(M5453,'Mining Dmd Profile'!$G$47:$G$50,0))</f>
        <v>8</v>
      </c>
      <c r="Q5453" s="31">
        <f t="shared" si="430"/>
        <v>9.6745413660314779E-5</v>
      </c>
    </row>
    <row r="5454" spans="11:17" x14ac:dyDescent="0.2">
      <c r="K5454">
        <f t="shared" si="431"/>
        <v>227</v>
      </c>
      <c r="L5454">
        <f t="shared" si="432"/>
        <v>24</v>
      </c>
      <c r="M5454" t="s">
        <v>14</v>
      </c>
      <c r="N5454" s="20">
        <f t="shared" si="429"/>
        <v>8</v>
      </c>
      <c r="O5454" s="21">
        <f t="shared" si="428"/>
        <v>1.3307715980071856E-4</v>
      </c>
      <c r="P5454" s="29">
        <f>N5454*INDEX($H$47:$H$50,MATCH(M5454,'Mining Dmd Profile'!$G$47:$G$50,0))</f>
        <v>8</v>
      </c>
      <c r="Q5454" s="31">
        <f t="shared" si="430"/>
        <v>9.6745413660314779E-5</v>
      </c>
    </row>
    <row r="5455" spans="11:17" x14ac:dyDescent="0.2">
      <c r="K5455">
        <f t="shared" si="431"/>
        <v>228</v>
      </c>
      <c r="L5455">
        <f t="shared" si="432"/>
        <v>1</v>
      </c>
      <c r="M5455" t="s">
        <v>14</v>
      </c>
      <c r="N5455" s="20">
        <f t="shared" si="429"/>
        <v>7</v>
      </c>
      <c r="O5455" s="21">
        <f t="shared" si="428"/>
        <v>1.1644251482562872E-4</v>
      </c>
      <c r="P5455" s="29">
        <f>N5455*INDEX($H$47:$H$50,MATCH(M5455,'Mining Dmd Profile'!$G$47:$G$50,0))</f>
        <v>7</v>
      </c>
      <c r="Q5455" s="31">
        <f t="shared" si="430"/>
        <v>8.4652236952775437E-5</v>
      </c>
    </row>
    <row r="5456" spans="11:17" x14ac:dyDescent="0.2">
      <c r="K5456">
        <f t="shared" si="431"/>
        <v>228</v>
      </c>
      <c r="L5456">
        <f t="shared" si="432"/>
        <v>2</v>
      </c>
      <c r="M5456" t="s">
        <v>14</v>
      </c>
      <c r="N5456" s="20">
        <f t="shared" si="429"/>
        <v>6.5</v>
      </c>
      <c r="O5456" s="21">
        <f t="shared" si="428"/>
        <v>1.0812519233808381E-4</v>
      </c>
      <c r="P5456" s="29">
        <f>N5456*INDEX($H$47:$H$50,MATCH(M5456,'Mining Dmd Profile'!$G$47:$G$50,0))</f>
        <v>6.5</v>
      </c>
      <c r="Q5456" s="31">
        <f t="shared" si="430"/>
        <v>7.8605648599005759E-5</v>
      </c>
    </row>
    <row r="5457" spans="11:17" x14ac:dyDescent="0.2">
      <c r="K5457">
        <f t="shared" si="431"/>
        <v>228</v>
      </c>
      <c r="L5457">
        <f t="shared" si="432"/>
        <v>3</v>
      </c>
      <c r="M5457" t="s">
        <v>14</v>
      </c>
      <c r="N5457" s="20">
        <f t="shared" si="429"/>
        <v>6</v>
      </c>
      <c r="O5457" s="21">
        <f t="shared" si="428"/>
        <v>9.9807869850538917E-5</v>
      </c>
      <c r="P5457" s="29">
        <f>N5457*INDEX($H$47:$H$50,MATCH(M5457,'Mining Dmd Profile'!$G$47:$G$50,0))</f>
        <v>6</v>
      </c>
      <c r="Q5457" s="31">
        <f t="shared" si="430"/>
        <v>7.2559060245236094E-5</v>
      </c>
    </row>
    <row r="5458" spans="11:17" x14ac:dyDescent="0.2">
      <c r="K5458">
        <f t="shared" si="431"/>
        <v>228</v>
      </c>
      <c r="L5458">
        <f t="shared" si="432"/>
        <v>4</v>
      </c>
      <c r="M5458" t="s">
        <v>14</v>
      </c>
      <c r="N5458" s="20">
        <f t="shared" si="429"/>
        <v>5.5</v>
      </c>
      <c r="O5458" s="21">
        <f t="shared" si="428"/>
        <v>9.1490547362994007E-5</v>
      </c>
      <c r="P5458" s="29">
        <f>N5458*INDEX($H$47:$H$50,MATCH(M5458,'Mining Dmd Profile'!$G$47:$G$50,0))</f>
        <v>5.5</v>
      </c>
      <c r="Q5458" s="31">
        <f t="shared" si="430"/>
        <v>6.6512471891466417E-5</v>
      </c>
    </row>
    <row r="5459" spans="11:17" x14ac:dyDescent="0.2">
      <c r="K5459">
        <f t="shared" si="431"/>
        <v>228</v>
      </c>
      <c r="L5459">
        <f t="shared" si="432"/>
        <v>5</v>
      </c>
      <c r="M5459" t="s">
        <v>14</v>
      </c>
      <c r="N5459" s="20">
        <f t="shared" si="429"/>
        <v>5.5</v>
      </c>
      <c r="O5459" s="21">
        <f t="shared" si="428"/>
        <v>9.1490547362994007E-5</v>
      </c>
      <c r="P5459" s="29">
        <f>N5459*INDEX($H$47:$H$50,MATCH(M5459,'Mining Dmd Profile'!$G$47:$G$50,0))</f>
        <v>5.5</v>
      </c>
      <c r="Q5459" s="31">
        <f t="shared" si="430"/>
        <v>6.6512471891466417E-5</v>
      </c>
    </row>
    <row r="5460" spans="11:17" x14ac:dyDescent="0.2">
      <c r="K5460">
        <f t="shared" si="431"/>
        <v>228</v>
      </c>
      <c r="L5460">
        <f t="shared" si="432"/>
        <v>6</v>
      </c>
      <c r="M5460" t="s">
        <v>14</v>
      </c>
      <c r="N5460" s="20">
        <f t="shared" si="429"/>
        <v>5.5</v>
      </c>
      <c r="O5460" s="21">
        <f t="shared" si="428"/>
        <v>9.1490547362994007E-5</v>
      </c>
      <c r="P5460" s="29">
        <f>N5460*INDEX($H$47:$H$50,MATCH(M5460,'Mining Dmd Profile'!$G$47:$G$50,0))</f>
        <v>5.5</v>
      </c>
      <c r="Q5460" s="31">
        <f t="shared" si="430"/>
        <v>6.6512471891466417E-5</v>
      </c>
    </row>
    <row r="5461" spans="11:17" x14ac:dyDescent="0.2">
      <c r="K5461">
        <f t="shared" si="431"/>
        <v>228</v>
      </c>
      <c r="L5461">
        <f t="shared" si="432"/>
        <v>7</v>
      </c>
      <c r="M5461" t="s">
        <v>14</v>
      </c>
      <c r="N5461" s="20">
        <f t="shared" si="429"/>
        <v>5.5</v>
      </c>
      <c r="O5461" s="21">
        <f t="shared" si="428"/>
        <v>9.1490547362994007E-5</v>
      </c>
      <c r="P5461" s="29">
        <f>N5461*INDEX($H$47:$H$50,MATCH(M5461,'Mining Dmd Profile'!$G$47:$G$50,0))</f>
        <v>5.5</v>
      </c>
      <c r="Q5461" s="31">
        <f t="shared" si="430"/>
        <v>6.6512471891466417E-5</v>
      </c>
    </row>
    <row r="5462" spans="11:17" x14ac:dyDescent="0.2">
      <c r="K5462">
        <f t="shared" si="431"/>
        <v>228</v>
      </c>
      <c r="L5462">
        <f t="shared" si="432"/>
        <v>8</v>
      </c>
      <c r="M5462" t="s">
        <v>14</v>
      </c>
      <c r="N5462" s="20">
        <f t="shared" si="429"/>
        <v>5.5</v>
      </c>
      <c r="O5462" s="21">
        <f t="shared" si="428"/>
        <v>9.1490547362994007E-5</v>
      </c>
      <c r="P5462" s="29">
        <f>N5462*INDEX($H$47:$H$50,MATCH(M5462,'Mining Dmd Profile'!$G$47:$G$50,0))</f>
        <v>5.5</v>
      </c>
      <c r="Q5462" s="31">
        <f t="shared" si="430"/>
        <v>6.6512471891466417E-5</v>
      </c>
    </row>
    <row r="5463" spans="11:17" x14ac:dyDescent="0.2">
      <c r="K5463">
        <f t="shared" si="431"/>
        <v>228</v>
      </c>
      <c r="L5463">
        <f t="shared" si="432"/>
        <v>9</v>
      </c>
      <c r="M5463" t="s">
        <v>14</v>
      </c>
      <c r="N5463" s="20">
        <f t="shared" si="429"/>
        <v>5.5</v>
      </c>
      <c r="O5463" s="21">
        <f t="shared" si="428"/>
        <v>9.1490547362994007E-5</v>
      </c>
      <c r="P5463" s="29">
        <f>N5463*INDEX($H$47:$H$50,MATCH(M5463,'Mining Dmd Profile'!$G$47:$G$50,0))</f>
        <v>5.5</v>
      </c>
      <c r="Q5463" s="31">
        <f t="shared" si="430"/>
        <v>6.6512471891466417E-5</v>
      </c>
    </row>
    <row r="5464" spans="11:17" x14ac:dyDescent="0.2">
      <c r="K5464">
        <f t="shared" si="431"/>
        <v>228</v>
      </c>
      <c r="L5464">
        <f t="shared" si="432"/>
        <v>10</v>
      </c>
      <c r="M5464" t="s">
        <v>14</v>
      </c>
      <c r="N5464" s="20">
        <f t="shared" si="429"/>
        <v>6</v>
      </c>
      <c r="O5464" s="21">
        <f t="shared" si="428"/>
        <v>9.9807869850538917E-5</v>
      </c>
      <c r="P5464" s="29">
        <f>N5464*INDEX($H$47:$H$50,MATCH(M5464,'Mining Dmd Profile'!$G$47:$G$50,0))</f>
        <v>6</v>
      </c>
      <c r="Q5464" s="31">
        <f t="shared" si="430"/>
        <v>7.2559060245236094E-5</v>
      </c>
    </row>
    <row r="5465" spans="11:17" x14ac:dyDescent="0.2">
      <c r="K5465">
        <f t="shared" si="431"/>
        <v>228</v>
      </c>
      <c r="L5465">
        <f t="shared" si="432"/>
        <v>11</v>
      </c>
      <c r="M5465" t="s">
        <v>14</v>
      </c>
      <c r="N5465" s="20">
        <f t="shared" si="429"/>
        <v>6.6</v>
      </c>
      <c r="O5465" s="21">
        <f t="shared" si="428"/>
        <v>1.0978865683559279E-4</v>
      </c>
      <c r="P5465" s="29">
        <f>N5465*INDEX($H$47:$H$50,MATCH(M5465,'Mining Dmd Profile'!$G$47:$G$50,0))</f>
        <v>6.6</v>
      </c>
      <c r="Q5465" s="31">
        <f t="shared" si="430"/>
        <v>7.98149662697597E-5</v>
      </c>
    </row>
    <row r="5466" spans="11:17" x14ac:dyDescent="0.2">
      <c r="K5466">
        <f t="shared" si="431"/>
        <v>228</v>
      </c>
      <c r="L5466">
        <f t="shared" si="432"/>
        <v>12</v>
      </c>
      <c r="M5466" t="s">
        <v>14</v>
      </c>
      <c r="N5466" s="20">
        <f t="shared" si="429"/>
        <v>7</v>
      </c>
      <c r="O5466" s="21">
        <f t="shared" si="428"/>
        <v>1.1644251482562872E-4</v>
      </c>
      <c r="P5466" s="29">
        <f>N5466*INDEX($H$47:$H$50,MATCH(M5466,'Mining Dmd Profile'!$G$47:$G$50,0))</f>
        <v>7</v>
      </c>
      <c r="Q5466" s="31">
        <f t="shared" si="430"/>
        <v>8.4652236952775437E-5</v>
      </c>
    </row>
    <row r="5467" spans="11:17" x14ac:dyDescent="0.2">
      <c r="K5467">
        <f t="shared" si="431"/>
        <v>228</v>
      </c>
      <c r="L5467">
        <f t="shared" si="432"/>
        <v>13</v>
      </c>
      <c r="M5467" t="s">
        <v>14</v>
      </c>
      <c r="N5467" s="20">
        <f t="shared" si="429"/>
        <v>7.5</v>
      </c>
      <c r="O5467" s="21">
        <f t="shared" si="428"/>
        <v>1.2475983731317363E-4</v>
      </c>
      <c r="P5467" s="29">
        <f>N5467*INDEX($H$47:$H$50,MATCH(M5467,'Mining Dmd Profile'!$G$47:$G$50,0))</f>
        <v>7.5</v>
      </c>
      <c r="Q5467" s="31">
        <f t="shared" si="430"/>
        <v>9.0698825306545115E-5</v>
      </c>
    </row>
    <row r="5468" spans="11:17" x14ac:dyDescent="0.2">
      <c r="K5468">
        <f t="shared" si="431"/>
        <v>228</v>
      </c>
      <c r="L5468">
        <f t="shared" si="432"/>
        <v>14</v>
      </c>
      <c r="M5468" t="s">
        <v>14</v>
      </c>
      <c r="N5468" s="20">
        <f t="shared" si="429"/>
        <v>8</v>
      </c>
      <c r="O5468" s="21">
        <f t="shared" si="428"/>
        <v>1.3307715980071856E-4</v>
      </c>
      <c r="P5468" s="29">
        <f>N5468*INDEX($H$47:$H$50,MATCH(M5468,'Mining Dmd Profile'!$G$47:$G$50,0))</f>
        <v>8</v>
      </c>
      <c r="Q5468" s="31">
        <f t="shared" si="430"/>
        <v>9.6745413660314779E-5</v>
      </c>
    </row>
    <row r="5469" spans="11:17" x14ac:dyDescent="0.2">
      <c r="K5469">
        <f t="shared" si="431"/>
        <v>228</v>
      </c>
      <c r="L5469">
        <f t="shared" si="432"/>
        <v>15</v>
      </c>
      <c r="M5469" t="s">
        <v>14</v>
      </c>
      <c r="N5469" s="20">
        <f t="shared" si="429"/>
        <v>8.1</v>
      </c>
      <c r="O5469" s="21">
        <f t="shared" si="428"/>
        <v>1.3474062429822754E-4</v>
      </c>
      <c r="P5469" s="29">
        <f>N5469*INDEX($H$47:$H$50,MATCH(M5469,'Mining Dmd Profile'!$G$47:$G$50,0))</f>
        <v>8.1</v>
      </c>
      <c r="Q5469" s="31">
        <f t="shared" si="430"/>
        <v>9.795473133106872E-5</v>
      </c>
    </row>
    <row r="5470" spans="11:17" x14ac:dyDescent="0.2">
      <c r="K5470">
        <f t="shared" si="431"/>
        <v>228</v>
      </c>
      <c r="L5470">
        <f t="shared" si="432"/>
        <v>16</v>
      </c>
      <c r="M5470" t="s">
        <v>14</v>
      </c>
      <c r="N5470" s="20">
        <f t="shared" si="429"/>
        <v>7.7</v>
      </c>
      <c r="O5470" s="21">
        <f t="shared" si="428"/>
        <v>1.2808676630819162E-4</v>
      </c>
      <c r="P5470" s="29">
        <f>N5470*INDEX($H$47:$H$50,MATCH(M5470,'Mining Dmd Profile'!$G$47:$G$50,0))</f>
        <v>7.7</v>
      </c>
      <c r="Q5470" s="31">
        <f t="shared" si="430"/>
        <v>9.3117460648052983E-5</v>
      </c>
    </row>
    <row r="5471" spans="11:17" x14ac:dyDescent="0.2">
      <c r="K5471">
        <f t="shared" si="431"/>
        <v>228</v>
      </c>
      <c r="L5471">
        <f t="shared" si="432"/>
        <v>17</v>
      </c>
      <c r="M5471" t="s">
        <v>14</v>
      </c>
      <c r="N5471" s="20">
        <f t="shared" si="429"/>
        <v>7.3</v>
      </c>
      <c r="O5471" s="21">
        <f t="shared" si="428"/>
        <v>1.2143290831815567E-4</v>
      </c>
      <c r="P5471" s="29">
        <f>N5471*INDEX($H$47:$H$50,MATCH(M5471,'Mining Dmd Profile'!$G$47:$G$50,0))</f>
        <v>7.3</v>
      </c>
      <c r="Q5471" s="31">
        <f t="shared" si="430"/>
        <v>8.8280189965037233E-5</v>
      </c>
    </row>
    <row r="5472" spans="11:17" x14ac:dyDescent="0.2">
      <c r="K5472">
        <f t="shared" si="431"/>
        <v>228</v>
      </c>
      <c r="L5472">
        <f t="shared" si="432"/>
        <v>18</v>
      </c>
      <c r="M5472" t="s">
        <v>14</v>
      </c>
      <c r="N5472" s="20">
        <f t="shared" si="429"/>
        <v>7</v>
      </c>
      <c r="O5472" s="21">
        <f t="shared" si="428"/>
        <v>1.1644251482562872E-4</v>
      </c>
      <c r="P5472" s="29">
        <f>N5472*INDEX($H$47:$H$50,MATCH(M5472,'Mining Dmd Profile'!$G$47:$G$50,0))</f>
        <v>7</v>
      </c>
      <c r="Q5472" s="31">
        <f t="shared" si="430"/>
        <v>8.4652236952775437E-5</v>
      </c>
    </row>
    <row r="5473" spans="11:17" x14ac:dyDescent="0.2">
      <c r="K5473">
        <f t="shared" si="431"/>
        <v>228</v>
      </c>
      <c r="L5473">
        <f t="shared" si="432"/>
        <v>19</v>
      </c>
      <c r="M5473" t="s">
        <v>14</v>
      </c>
      <c r="N5473" s="20">
        <f t="shared" si="429"/>
        <v>7.3</v>
      </c>
      <c r="O5473" s="21">
        <f t="shared" si="428"/>
        <v>1.2143290831815567E-4</v>
      </c>
      <c r="P5473" s="29">
        <f>N5473*INDEX($H$47:$H$50,MATCH(M5473,'Mining Dmd Profile'!$G$47:$G$50,0))</f>
        <v>7.3</v>
      </c>
      <c r="Q5473" s="31">
        <f t="shared" si="430"/>
        <v>8.8280189965037233E-5</v>
      </c>
    </row>
    <row r="5474" spans="11:17" x14ac:dyDescent="0.2">
      <c r="K5474">
        <f t="shared" si="431"/>
        <v>228</v>
      </c>
      <c r="L5474">
        <f t="shared" si="432"/>
        <v>20</v>
      </c>
      <c r="M5474" t="s">
        <v>14</v>
      </c>
      <c r="N5474" s="20">
        <f t="shared" si="429"/>
        <v>7.7</v>
      </c>
      <c r="O5474" s="21">
        <f t="shared" si="428"/>
        <v>1.2808676630819162E-4</v>
      </c>
      <c r="P5474" s="29">
        <f>N5474*INDEX($H$47:$H$50,MATCH(M5474,'Mining Dmd Profile'!$G$47:$G$50,0))</f>
        <v>7.7</v>
      </c>
      <c r="Q5474" s="31">
        <f t="shared" si="430"/>
        <v>9.3117460648052983E-5</v>
      </c>
    </row>
    <row r="5475" spans="11:17" x14ac:dyDescent="0.2">
      <c r="K5475">
        <f t="shared" si="431"/>
        <v>228</v>
      </c>
      <c r="L5475">
        <f t="shared" si="432"/>
        <v>21</v>
      </c>
      <c r="M5475" t="s">
        <v>14</v>
      </c>
      <c r="N5475" s="20">
        <f t="shared" si="429"/>
        <v>8</v>
      </c>
      <c r="O5475" s="21">
        <f t="shared" si="428"/>
        <v>1.3307715980071856E-4</v>
      </c>
      <c r="P5475" s="29">
        <f>N5475*INDEX($H$47:$H$50,MATCH(M5475,'Mining Dmd Profile'!$G$47:$G$50,0))</f>
        <v>8</v>
      </c>
      <c r="Q5475" s="31">
        <f t="shared" si="430"/>
        <v>9.6745413660314779E-5</v>
      </c>
    </row>
    <row r="5476" spans="11:17" x14ac:dyDescent="0.2">
      <c r="K5476">
        <f t="shared" si="431"/>
        <v>228</v>
      </c>
      <c r="L5476">
        <f t="shared" si="432"/>
        <v>22</v>
      </c>
      <c r="M5476" t="s">
        <v>14</v>
      </c>
      <c r="N5476" s="20">
        <f t="shared" si="429"/>
        <v>8</v>
      </c>
      <c r="O5476" s="21">
        <f t="shared" si="428"/>
        <v>1.3307715980071856E-4</v>
      </c>
      <c r="P5476" s="29">
        <f>N5476*INDEX($H$47:$H$50,MATCH(M5476,'Mining Dmd Profile'!$G$47:$G$50,0))</f>
        <v>8</v>
      </c>
      <c r="Q5476" s="31">
        <f t="shared" si="430"/>
        <v>9.6745413660314779E-5</v>
      </c>
    </row>
    <row r="5477" spans="11:17" x14ac:dyDescent="0.2">
      <c r="K5477">
        <f t="shared" si="431"/>
        <v>228</v>
      </c>
      <c r="L5477">
        <f t="shared" si="432"/>
        <v>23</v>
      </c>
      <c r="M5477" t="s">
        <v>14</v>
      </c>
      <c r="N5477" s="20">
        <f t="shared" si="429"/>
        <v>8</v>
      </c>
      <c r="O5477" s="21">
        <f t="shared" si="428"/>
        <v>1.3307715980071856E-4</v>
      </c>
      <c r="P5477" s="29">
        <f>N5477*INDEX($H$47:$H$50,MATCH(M5477,'Mining Dmd Profile'!$G$47:$G$50,0))</f>
        <v>8</v>
      </c>
      <c r="Q5477" s="31">
        <f t="shared" si="430"/>
        <v>9.6745413660314779E-5</v>
      </c>
    </row>
    <row r="5478" spans="11:17" x14ac:dyDescent="0.2">
      <c r="K5478">
        <f t="shared" si="431"/>
        <v>228</v>
      </c>
      <c r="L5478">
        <f t="shared" si="432"/>
        <v>24</v>
      </c>
      <c r="M5478" t="s">
        <v>14</v>
      </c>
      <c r="N5478" s="20">
        <f t="shared" si="429"/>
        <v>8</v>
      </c>
      <c r="O5478" s="21">
        <f t="shared" si="428"/>
        <v>1.3307715980071856E-4</v>
      </c>
      <c r="P5478" s="29">
        <f>N5478*INDEX($H$47:$H$50,MATCH(M5478,'Mining Dmd Profile'!$G$47:$G$50,0))</f>
        <v>8</v>
      </c>
      <c r="Q5478" s="31">
        <f t="shared" si="430"/>
        <v>9.6745413660314779E-5</v>
      </c>
    </row>
    <row r="5479" spans="11:17" x14ac:dyDescent="0.2">
      <c r="K5479">
        <f t="shared" si="431"/>
        <v>229</v>
      </c>
      <c r="L5479">
        <f t="shared" si="432"/>
        <v>1</v>
      </c>
      <c r="M5479" t="s">
        <v>14</v>
      </c>
      <c r="N5479" s="20">
        <f t="shared" si="429"/>
        <v>7</v>
      </c>
      <c r="O5479" s="21">
        <f t="shared" si="428"/>
        <v>1.1644251482562872E-4</v>
      </c>
      <c r="P5479" s="29">
        <f>N5479*INDEX($H$47:$H$50,MATCH(M5479,'Mining Dmd Profile'!$G$47:$G$50,0))</f>
        <v>7</v>
      </c>
      <c r="Q5479" s="31">
        <f t="shared" si="430"/>
        <v>8.4652236952775437E-5</v>
      </c>
    </row>
    <row r="5480" spans="11:17" x14ac:dyDescent="0.2">
      <c r="K5480">
        <f t="shared" si="431"/>
        <v>229</v>
      </c>
      <c r="L5480">
        <f t="shared" si="432"/>
        <v>2</v>
      </c>
      <c r="M5480" t="s">
        <v>14</v>
      </c>
      <c r="N5480" s="20">
        <f t="shared" si="429"/>
        <v>6.5</v>
      </c>
      <c r="O5480" s="21">
        <f t="shared" si="428"/>
        <v>1.0812519233808381E-4</v>
      </c>
      <c r="P5480" s="29">
        <f>N5480*INDEX($H$47:$H$50,MATCH(M5480,'Mining Dmd Profile'!$G$47:$G$50,0))</f>
        <v>6.5</v>
      </c>
      <c r="Q5480" s="31">
        <f t="shared" si="430"/>
        <v>7.8605648599005759E-5</v>
      </c>
    </row>
    <row r="5481" spans="11:17" x14ac:dyDescent="0.2">
      <c r="K5481">
        <f t="shared" si="431"/>
        <v>229</v>
      </c>
      <c r="L5481">
        <f t="shared" si="432"/>
        <v>3</v>
      </c>
      <c r="M5481" t="s">
        <v>14</v>
      </c>
      <c r="N5481" s="20">
        <f t="shared" si="429"/>
        <v>6</v>
      </c>
      <c r="O5481" s="21">
        <f t="shared" si="428"/>
        <v>9.9807869850538917E-5</v>
      </c>
      <c r="P5481" s="29">
        <f>N5481*INDEX($H$47:$H$50,MATCH(M5481,'Mining Dmd Profile'!$G$47:$G$50,0))</f>
        <v>6</v>
      </c>
      <c r="Q5481" s="31">
        <f t="shared" si="430"/>
        <v>7.2559060245236094E-5</v>
      </c>
    </row>
    <row r="5482" spans="11:17" x14ac:dyDescent="0.2">
      <c r="K5482">
        <f t="shared" si="431"/>
        <v>229</v>
      </c>
      <c r="L5482">
        <f t="shared" si="432"/>
        <v>4</v>
      </c>
      <c r="M5482" t="s">
        <v>14</v>
      </c>
      <c r="N5482" s="20">
        <f t="shared" si="429"/>
        <v>5.5</v>
      </c>
      <c r="O5482" s="21">
        <f t="shared" si="428"/>
        <v>9.1490547362994007E-5</v>
      </c>
      <c r="P5482" s="29">
        <f>N5482*INDEX($H$47:$H$50,MATCH(M5482,'Mining Dmd Profile'!$G$47:$G$50,0))</f>
        <v>5.5</v>
      </c>
      <c r="Q5482" s="31">
        <f t="shared" si="430"/>
        <v>6.6512471891466417E-5</v>
      </c>
    </row>
    <row r="5483" spans="11:17" x14ac:dyDescent="0.2">
      <c r="K5483">
        <f t="shared" si="431"/>
        <v>229</v>
      </c>
      <c r="L5483">
        <f t="shared" si="432"/>
        <v>5</v>
      </c>
      <c r="M5483" t="s">
        <v>14</v>
      </c>
      <c r="N5483" s="20">
        <f t="shared" si="429"/>
        <v>5.5</v>
      </c>
      <c r="O5483" s="21">
        <f t="shared" si="428"/>
        <v>9.1490547362994007E-5</v>
      </c>
      <c r="P5483" s="29">
        <f>N5483*INDEX($H$47:$H$50,MATCH(M5483,'Mining Dmd Profile'!$G$47:$G$50,0))</f>
        <v>5.5</v>
      </c>
      <c r="Q5483" s="31">
        <f t="shared" si="430"/>
        <v>6.6512471891466417E-5</v>
      </c>
    </row>
    <row r="5484" spans="11:17" x14ac:dyDescent="0.2">
      <c r="K5484">
        <f t="shared" si="431"/>
        <v>229</v>
      </c>
      <c r="L5484">
        <f t="shared" si="432"/>
        <v>6</v>
      </c>
      <c r="M5484" t="s">
        <v>14</v>
      </c>
      <c r="N5484" s="20">
        <f t="shared" si="429"/>
        <v>5.5</v>
      </c>
      <c r="O5484" s="21">
        <f t="shared" si="428"/>
        <v>9.1490547362994007E-5</v>
      </c>
      <c r="P5484" s="29">
        <f>N5484*INDEX($H$47:$H$50,MATCH(M5484,'Mining Dmd Profile'!$G$47:$G$50,0))</f>
        <v>5.5</v>
      </c>
      <c r="Q5484" s="31">
        <f t="shared" si="430"/>
        <v>6.6512471891466417E-5</v>
      </c>
    </row>
    <row r="5485" spans="11:17" x14ac:dyDescent="0.2">
      <c r="K5485">
        <f t="shared" si="431"/>
        <v>229</v>
      </c>
      <c r="L5485">
        <f t="shared" si="432"/>
        <v>7</v>
      </c>
      <c r="M5485" t="s">
        <v>14</v>
      </c>
      <c r="N5485" s="20">
        <f t="shared" si="429"/>
        <v>5.5</v>
      </c>
      <c r="O5485" s="21">
        <f t="shared" si="428"/>
        <v>9.1490547362994007E-5</v>
      </c>
      <c r="P5485" s="29">
        <f>N5485*INDEX($H$47:$H$50,MATCH(M5485,'Mining Dmd Profile'!$G$47:$G$50,0))</f>
        <v>5.5</v>
      </c>
      <c r="Q5485" s="31">
        <f t="shared" si="430"/>
        <v>6.6512471891466417E-5</v>
      </c>
    </row>
    <row r="5486" spans="11:17" x14ac:dyDescent="0.2">
      <c r="K5486">
        <f t="shared" si="431"/>
        <v>229</v>
      </c>
      <c r="L5486">
        <f t="shared" si="432"/>
        <v>8</v>
      </c>
      <c r="M5486" t="s">
        <v>14</v>
      </c>
      <c r="N5486" s="20">
        <f t="shared" si="429"/>
        <v>5.5</v>
      </c>
      <c r="O5486" s="21">
        <f t="shared" si="428"/>
        <v>9.1490547362994007E-5</v>
      </c>
      <c r="P5486" s="29">
        <f>N5486*INDEX($H$47:$H$50,MATCH(M5486,'Mining Dmd Profile'!$G$47:$G$50,0))</f>
        <v>5.5</v>
      </c>
      <c r="Q5486" s="31">
        <f t="shared" si="430"/>
        <v>6.6512471891466417E-5</v>
      </c>
    </row>
    <row r="5487" spans="11:17" x14ac:dyDescent="0.2">
      <c r="K5487">
        <f t="shared" si="431"/>
        <v>229</v>
      </c>
      <c r="L5487">
        <f t="shared" si="432"/>
        <v>9</v>
      </c>
      <c r="M5487" t="s">
        <v>14</v>
      </c>
      <c r="N5487" s="20">
        <f t="shared" si="429"/>
        <v>5.5</v>
      </c>
      <c r="O5487" s="21">
        <f t="shared" si="428"/>
        <v>9.1490547362994007E-5</v>
      </c>
      <c r="P5487" s="29">
        <f>N5487*INDEX($H$47:$H$50,MATCH(M5487,'Mining Dmd Profile'!$G$47:$G$50,0))</f>
        <v>5.5</v>
      </c>
      <c r="Q5487" s="31">
        <f t="shared" si="430"/>
        <v>6.6512471891466417E-5</v>
      </c>
    </row>
    <row r="5488" spans="11:17" x14ac:dyDescent="0.2">
      <c r="K5488">
        <f t="shared" si="431"/>
        <v>229</v>
      </c>
      <c r="L5488">
        <f t="shared" si="432"/>
        <v>10</v>
      </c>
      <c r="M5488" t="s">
        <v>14</v>
      </c>
      <c r="N5488" s="20">
        <f t="shared" si="429"/>
        <v>6</v>
      </c>
      <c r="O5488" s="21">
        <f t="shared" si="428"/>
        <v>9.9807869850538917E-5</v>
      </c>
      <c r="P5488" s="29">
        <f>N5488*INDEX($H$47:$H$50,MATCH(M5488,'Mining Dmd Profile'!$G$47:$G$50,0))</f>
        <v>6</v>
      </c>
      <c r="Q5488" s="31">
        <f t="shared" si="430"/>
        <v>7.2559060245236094E-5</v>
      </c>
    </row>
    <row r="5489" spans="11:17" x14ac:dyDescent="0.2">
      <c r="K5489">
        <f t="shared" si="431"/>
        <v>229</v>
      </c>
      <c r="L5489">
        <f t="shared" si="432"/>
        <v>11</v>
      </c>
      <c r="M5489" t="s">
        <v>14</v>
      </c>
      <c r="N5489" s="20">
        <f t="shared" si="429"/>
        <v>6.6</v>
      </c>
      <c r="O5489" s="21">
        <f t="shared" si="428"/>
        <v>1.0978865683559279E-4</v>
      </c>
      <c r="P5489" s="29">
        <f>N5489*INDEX($H$47:$H$50,MATCH(M5489,'Mining Dmd Profile'!$G$47:$G$50,0))</f>
        <v>6.6</v>
      </c>
      <c r="Q5489" s="31">
        <f t="shared" si="430"/>
        <v>7.98149662697597E-5</v>
      </c>
    </row>
    <row r="5490" spans="11:17" x14ac:dyDescent="0.2">
      <c r="K5490">
        <f t="shared" si="431"/>
        <v>229</v>
      </c>
      <c r="L5490">
        <f t="shared" si="432"/>
        <v>12</v>
      </c>
      <c r="M5490" t="s">
        <v>14</v>
      </c>
      <c r="N5490" s="20">
        <f t="shared" si="429"/>
        <v>7</v>
      </c>
      <c r="O5490" s="21">
        <f t="shared" si="428"/>
        <v>1.1644251482562872E-4</v>
      </c>
      <c r="P5490" s="29">
        <f>N5490*INDEX($H$47:$H$50,MATCH(M5490,'Mining Dmd Profile'!$G$47:$G$50,0))</f>
        <v>7</v>
      </c>
      <c r="Q5490" s="31">
        <f t="shared" si="430"/>
        <v>8.4652236952775437E-5</v>
      </c>
    </row>
    <row r="5491" spans="11:17" x14ac:dyDescent="0.2">
      <c r="K5491">
        <f t="shared" si="431"/>
        <v>229</v>
      </c>
      <c r="L5491">
        <f t="shared" si="432"/>
        <v>13</v>
      </c>
      <c r="M5491" t="s">
        <v>14</v>
      </c>
      <c r="N5491" s="20">
        <f t="shared" si="429"/>
        <v>7.5</v>
      </c>
      <c r="O5491" s="21">
        <f t="shared" si="428"/>
        <v>1.2475983731317363E-4</v>
      </c>
      <c r="P5491" s="29">
        <f>N5491*INDEX($H$47:$H$50,MATCH(M5491,'Mining Dmd Profile'!$G$47:$G$50,0))</f>
        <v>7.5</v>
      </c>
      <c r="Q5491" s="31">
        <f t="shared" si="430"/>
        <v>9.0698825306545115E-5</v>
      </c>
    </row>
    <row r="5492" spans="11:17" x14ac:dyDescent="0.2">
      <c r="K5492">
        <f t="shared" si="431"/>
        <v>229</v>
      </c>
      <c r="L5492">
        <f t="shared" si="432"/>
        <v>14</v>
      </c>
      <c r="M5492" t="s">
        <v>14</v>
      </c>
      <c r="N5492" s="20">
        <f t="shared" si="429"/>
        <v>8</v>
      </c>
      <c r="O5492" s="21">
        <f t="shared" si="428"/>
        <v>1.3307715980071856E-4</v>
      </c>
      <c r="P5492" s="29">
        <f>N5492*INDEX($H$47:$H$50,MATCH(M5492,'Mining Dmd Profile'!$G$47:$G$50,0))</f>
        <v>8</v>
      </c>
      <c r="Q5492" s="31">
        <f t="shared" si="430"/>
        <v>9.6745413660314779E-5</v>
      </c>
    </row>
    <row r="5493" spans="11:17" x14ac:dyDescent="0.2">
      <c r="K5493">
        <f t="shared" si="431"/>
        <v>229</v>
      </c>
      <c r="L5493">
        <f t="shared" si="432"/>
        <v>15</v>
      </c>
      <c r="M5493" t="s">
        <v>14</v>
      </c>
      <c r="N5493" s="20">
        <f t="shared" si="429"/>
        <v>8.1</v>
      </c>
      <c r="O5493" s="21">
        <f t="shared" si="428"/>
        <v>1.3474062429822754E-4</v>
      </c>
      <c r="P5493" s="29">
        <f>N5493*INDEX($H$47:$H$50,MATCH(M5493,'Mining Dmd Profile'!$G$47:$G$50,0))</f>
        <v>8.1</v>
      </c>
      <c r="Q5493" s="31">
        <f t="shared" si="430"/>
        <v>9.795473133106872E-5</v>
      </c>
    </row>
    <row r="5494" spans="11:17" x14ac:dyDescent="0.2">
      <c r="K5494">
        <f t="shared" si="431"/>
        <v>229</v>
      </c>
      <c r="L5494">
        <f t="shared" si="432"/>
        <v>16</v>
      </c>
      <c r="M5494" t="s">
        <v>14</v>
      </c>
      <c r="N5494" s="20">
        <f t="shared" si="429"/>
        <v>7.7</v>
      </c>
      <c r="O5494" s="21">
        <f t="shared" si="428"/>
        <v>1.2808676630819162E-4</v>
      </c>
      <c r="P5494" s="29">
        <f>N5494*INDEX($H$47:$H$50,MATCH(M5494,'Mining Dmd Profile'!$G$47:$G$50,0))</f>
        <v>7.7</v>
      </c>
      <c r="Q5494" s="31">
        <f t="shared" si="430"/>
        <v>9.3117460648052983E-5</v>
      </c>
    </row>
    <row r="5495" spans="11:17" x14ac:dyDescent="0.2">
      <c r="K5495">
        <f t="shared" si="431"/>
        <v>229</v>
      </c>
      <c r="L5495">
        <f t="shared" si="432"/>
        <v>17</v>
      </c>
      <c r="M5495" t="s">
        <v>14</v>
      </c>
      <c r="N5495" s="20">
        <f t="shared" si="429"/>
        <v>7.3</v>
      </c>
      <c r="O5495" s="21">
        <f t="shared" si="428"/>
        <v>1.2143290831815567E-4</v>
      </c>
      <c r="P5495" s="29">
        <f>N5495*INDEX($H$47:$H$50,MATCH(M5495,'Mining Dmd Profile'!$G$47:$G$50,0))</f>
        <v>7.3</v>
      </c>
      <c r="Q5495" s="31">
        <f t="shared" si="430"/>
        <v>8.8280189965037233E-5</v>
      </c>
    </row>
    <row r="5496" spans="11:17" x14ac:dyDescent="0.2">
      <c r="K5496">
        <f t="shared" si="431"/>
        <v>229</v>
      </c>
      <c r="L5496">
        <f t="shared" si="432"/>
        <v>18</v>
      </c>
      <c r="M5496" t="s">
        <v>14</v>
      </c>
      <c r="N5496" s="20">
        <f t="shared" si="429"/>
        <v>7</v>
      </c>
      <c r="O5496" s="21">
        <f t="shared" si="428"/>
        <v>1.1644251482562872E-4</v>
      </c>
      <c r="P5496" s="29">
        <f>N5496*INDEX($H$47:$H$50,MATCH(M5496,'Mining Dmd Profile'!$G$47:$G$50,0))</f>
        <v>7</v>
      </c>
      <c r="Q5496" s="31">
        <f t="shared" si="430"/>
        <v>8.4652236952775437E-5</v>
      </c>
    </row>
    <row r="5497" spans="11:17" x14ac:dyDescent="0.2">
      <c r="K5497">
        <f t="shared" si="431"/>
        <v>229</v>
      </c>
      <c r="L5497">
        <f t="shared" si="432"/>
        <v>19</v>
      </c>
      <c r="M5497" t="s">
        <v>14</v>
      </c>
      <c r="N5497" s="20">
        <f t="shared" si="429"/>
        <v>7.3</v>
      </c>
      <c r="O5497" s="21">
        <f t="shared" si="428"/>
        <v>1.2143290831815567E-4</v>
      </c>
      <c r="P5497" s="29">
        <f>N5497*INDEX($H$47:$H$50,MATCH(M5497,'Mining Dmd Profile'!$G$47:$G$50,0))</f>
        <v>7.3</v>
      </c>
      <c r="Q5497" s="31">
        <f t="shared" si="430"/>
        <v>8.8280189965037233E-5</v>
      </c>
    </row>
    <row r="5498" spans="11:17" x14ac:dyDescent="0.2">
      <c r="K5498">
        <f t="shared" si="431"/>
        <v>229</v>
      </c>
      <c r="L5498">
        <f t="shared" si="432"/>
        <v>20</v>
      </c>
      <c r="M5498" t="s">
        <v>14</v>
      </c>
      <c r="N5498" s="20">
        <f t="shared" si="429"/>
        <v>7.7</v>
      </c>
      <c r="O5498" s="21">
        <f t="shared" si="428"/>
        <v>1.2808676630819162E-4</v>
      </c>
      <c r="P5498" s="29">
        <f>N5498*INDEX($H$47:$H$50,MATCH(M5498,'Mining Dmd Profile'!$G$47:$G$50,0))</f>
        <v>7.7</v>
      </c>
      <c r="Q5498" s="31">
        <f t="shared" si="430"/>
        <v>9.3117460648052983E-5</v>
      </c>
    </row>
    <row r="5499" spans="11:17" x14ac:dyDescent="0.2">
      <c r="K5499">
        <f t="shared" si="431"/>
        <v>229</v>
      </c>
      <c r="L5499">
        <f t="shared" si="432"/>
        <v>21</v>
      </c>
      <c r="M5499" t="s">
        <v>14</v>
      </c>
      <c r="N5499" s="20">
        <f t="shared" si="429"/>
        <v>8</v>
      </c>
      <c r="O5499" s="21">
        <f t="shared" si="428"/>
        <v>1.3307715980071856E-4</v>
      </c>
      <c r="P5499" s="29">
        <f>N5499*INDEX($H$47:$H$50,MATCH(M5499,'Mining Dmd Profile'!$G$47:$G$50,0))</f>
        <v>8</v>
      </c>
      <c r="Q5499" s="31">
        <f t="shared" si="430"/>
        <v>9.6745413660314779E-5</v>
      </c>
    </row>
    <row r="5500" spans="11:17" x14ac:dyDescent="0.2">
      <c r="K5500">
        <f t="shared" si="431"/>
        <v>229</v>
      </c>
      <c r="L5500">
        <f t="shared" si="432"/>
        <v>22</v>
      </c>
      <c r="M5500" t="s">
        <v>14</v>
      </c>
      <c r="N5500" s="20">
        <f t="shared" si="429"/>
        <v>8</v>
      </c>
      <c r="O5500" s="21">
        <f t="shared" si="428"/>
        <v>1.3307715980071856E-4</v>
      </c>
      <c r="P5500" s="29">
        <f>N5500*INDEX($H$47:$H$50,MATCH(M5500,'Mining Dmd Profile'!$G$47:$G$50,0))</f>
        <v>8</v>
      </c>
      <c r="Q5500" s="31">
        <f t="shared" si="430"/>
        <v>9.6745413660314779E-5</v>
      </c>
    </row>
    <row r="5501" spans="11:17" x14ac:dyDescent="0.2">
      <c r="K5501">
        <f t="shared" si="431"/>
        <v>229</v>
      </c>
      <c r="L5501">
        <f t="shared" si="432"/>
        <v>23</v>
      </c>
      <c r="M5501" t="s">
        <v>14</v>
      </c>
      <c r="N5501" s="20">
        <f t="shared" si="429"/>
        <v>8</v>
      </c>
      <c r="O5501" s="21">
        <f t="shared" si="428"/>
        <v>1.3307715980071856E-4</v>
      </c>
      <c r="P5501" s="29">
        <f>N5501*INDEX($H$47:$H$50,MATCH(M5501,'Mining Dmd Profile'!$G$47:$G$50,0))</f>
        <v>8</v>
      </c>
      <c r="Q5501" s="31">
        <f t="shared" si="430"/>
        <v>9.6745413660314779E-5</v>
      </c>
    </row>
    <row r="5502" spans="11:17" x14ac:dyDescent="0.2">
      <c r="K5502">
        <f t="shared" si="431"/>
        <v>229</v>
      </c>
      <c r="L5502">
        <f t="shared" si="432"/>
        <v>24</v>
      </c>
      <c r="M5502" t="s">
        <v>14</v>
      </c>
      <c r="N5502" s="20">
        <f t="shared" si="429"/>
        <v>8</v>
      </c>
      <c r="O5502" s="21">
        <f t="shared" si="428"/>
        <v>1.3307715980071856E-4</v>
      </c>
      <c r="P5502" s="29">
        <f>N5502*INDEX($H$47:$H$50,MATCH(M5502,'Mining Dmd Profile'!$G$47:$G$50,0))</f>
        <v>8</v>
      </c>
      <c r="Q5502" s="31">
        <f t="shared" si="430"/>
        <v>9.6745413660314779E-5</v>
      </c>
    </row>
    <row r="5503" spans="11:17" x14ac:dyDescent="0.2">
      <c r="K5503">
        <f t="shared" si="431"/>
        <v>230</v>
      </c>
      <c r="L5503">
        <f t="shared" si="432"/>
        <v>1</v>
      </c>
      <c r="M5503" t="s">
        <v>14</v>
      </c>
      <c r="N5503" s="20">
        <f t="shared" si="429"/>
        <v>7</v>
      </c>
      <c r="O5503" s="21">
        <f t="shared" si="428"/>
        <v>1.1644251482562872E-4</v>
      </c>
      <c r="P5503" s="29">
        <f>N5503*INDEX($H$47:$H$50,MATCH(M5503,'Mining Dmd Profile'!$G$47:$G$50,0))</f>
        <v>7</v>
      </c>
      <c r="Q5503" s="31">
        <f t="shared" si="430"/>
        <v>8.4652236952775437E-5</v>
      </c>
    </row>
    <row r="5504" spans="11:17" x14ac:dyDescent="0.2">
      <c r="K5504">
        <f t="shared" si="431"/>
        <v>230</v>
      </c>
      <c r="L5504">
        <f t="shared" si="432"/>
        <v>2</v>
      </c>
      <c r="M5504" t="s">
        <v>14</v>
      </c>
      <c r="N5504" s="20">
        <f t="shared" si="429"/>
        <v>6.5</v>
      </c>
      <c r="O5504" s="21">
        <f t="shared" si="428"/>
        <v>1.0812519233808381E-4</v>
      </c>
      <c r="P5504" s="29">
        <f>N5504*INDEX($H$47:$H$50,MATCH(M5504,'Mining Dmd Profile'!$G$47:$G$50,0))</f>
        <v>6.5</v>
      </c>
      <c r="Q5504" s="31">
        <f t="shared" si="430"/>
        <v>7.8605648599005759E-5</v>
      </c>
    </row>
    <row r="5505" spans="11:17" x14ac:dyDescent="0.2">
      <c r="K5505">
        <f t="shared" si="431"/>
        <v>230</v>
      </c>
      <c r="L5505">
        <f t="shared" si="432"/>
        <v>3</v>
      </c>
      <c r="M5505" t="s">
        <v>14</v>
      </c>
      <c r="N5505" s="20">
        <f t="shared" si="429"/>
        <v>6</v>
      </c>
      <c r="O5505" s="21">
        <f t="shared" si="428"/>
        <v>9.9807869850538917E-5</v>
      </c>
      <c r="P5505" s="29">
        <f>N5505*INDEX($H$47:$H$50,MATCH(M5505,'Mining Dmd Profile'!$G$47:$G$50,0))</f>
        <v>6</v>
      </c>
      <c r="Q5505" s="31">
        <f t="shared" si="430"/>
        <v>7.2559060245236094E-5</v>
      </c>
    </row>
    <row r="5506" spans="11:17" x14ac:dyDescent="0.2">
      <c r="K5506">
        <f t="shared" si="431"/>
        <v>230</v>
      </c>
      <c r="L5506">
        <f t="shared" si="432"/>
        <v>4</v>
      </c>
      <c r="M5506" t="s">
        <v>14</v>
      </c>
      <c r="N5506" s="20">
        <f t="shared" si="429"/>
        <v>5.5</v>
      </c>
      <c r="O5506" s="21">
        <f t="shared" si="428"/>
        <v>9.1490547362994007E-5</v>
      </c>
      <c r="P5506" s="29">
        <f>N5506*INDEX($H$47:$H$50,MATCH(M5506,'Mining Dmd Profile'!$G$47:$G$50,0))</f>
        <v>5.5</v>
      </c>
      <c r="Q5506" s="31">
        <f t="shared" si="430"/>
        <v>6.6512471891466417E-5</v>
      </c>
    </row>
    <row r="5507" spans="11:17" x14ac:dyDescent="0.2">
      <c r="K5507">
        <f t="shared" si="431"/>
        <v>230</v>
      </c>
      <c r="L5507">
        <f t="shared" si="432"/>
        <v>5</v>
      </c>
      <c r="M5507" t="s">
        <v>14</v>
      </c>
      <c r="N5507" s="20">
        <f t="shared" si="429"/>
        <v>5.5</v>
      </c>
      <c r="O5507" s="21">
        <f t="shared" si="428"/>
        <v>9.1490547362994007E-5</v>
      </c>
      <c r="P5507" s="29">
        <f>N5507*INDEX($H$47:$H$50,MATCH(M5507,'Mining Dmd Profile'!$G$47:$G$50,0))</f>
        <v>5.5</v>
      </c>
      <c r="Q5507" s="31">
        <f t="shared" si="430"/>
        <v>6.6512471891466417E-5</v>
      </c>
    </row>
    <row r="5508" spans="11:17" x14ac:dyDescent="0.2">
      <c r="K5508">
        <f t="shared" si="431"/>
        <v>230</v>
      </c>
      <c r="L5508">
        <f t="shared" si="432"/>
        <v>6</v>
      </c>
      <c r="M5508" t="s">
        <v>14</v>
      </c>
      <c r="N5508" s="20">
        <f t="shared" si="429"/>
        <v>5.5</v>
      </c>
      <c r="O5508" s="21">
        <f t="shared" si="428"/>
        <v>9.1490547362994007E-5</v>
      </c>
      <c r="P5508" s="29">
        <f>N5508*INDEX($H$47:$H$50,MATCH(M5508,'Mining Dmd Profile'!$G$47:$G$50,0))</f>
        <v>5.5</v>
      </c>
      <c r="Q5508" s="31">
        <f t="shared" si="430"/>
        <v>6.6512471891466417E-5</v>
      </c>
    </row>
    <row r="5509" spans="11:17" x14ac:dyDescent="0.2">
      <c r="K5509">
        <f t="shared" si="431"/>
        <v>230</v>
      </c>
      <c r="L5509">
        <f t="shared" si="432"/>
        <v>7</v>
      </c>
      <c r="M5509" t="s">
        <v>14</v>
      </c>
      <c r="N5509" s="20">
        <f t="shared" si="429"/>
        <v>5.5</v>
      </c>
      <c r="O5509" s="21">
        <f t="shared" si="428"/>
        <v>9.1490547362994007E-5</v>
      </c>
      <c r="P5509" s="29">
        <f>N5509*INDEX($H$47:$H$50,MATCH(M5509,'Mining Dmd Profile'!$G$47:$G$50,0))</f>
        <v>5.5</v>
      </c>
      <c r="Q5509" s="31">
        <f t="shared" si="430"/>
        <v>6.6512471891466417E-5</v>
      </c>
    </row>
    <row r="5510" spans="11:17" x14ac:dyDescent="0.2">
      <c r="K5510">
        <f t="shared" si="431"/>
        <v>230</v>
      </c>
      <c r="L5510">
        <f t="shared" si="432"/>
        <v>8</v>
      </c>
      <c r="M5510" t="s">
        <v>14</v>
      </c>
      <c r="N5510" s="20">
        <f t="shared" si="429"/>
        <v>5.5</v>
      </c>
      <c r="O5510" s="21">
        <f t="shared" si="428"/>
        <v>9.1490547362994007E-5</v>
      </c>
      <c r="P5510" s="29">
        <f>N5510*INDEX($H$47:$H$50,MATCH(M5510,'Mining Dmd Profile'!$G$47:$G$50,0))</f>
        <v>5.5</v>
      </c>
      <c r="Q5510" s="31">
        <f t="shared" si="430"/>
        <v>6.6512471891466417E-5</v>
      </c>
    </row>
    <row r="5511" spans="11:17" x14ac:dyDescent="0.2">
      <c r="K5511">
        <f t="shared" si="431"/>
        <v>230</v>
      </c>
      <c r="L5511">
        <f t="shared" si="432"/>
        <v>9</v>
      </c>
      <c r="M5511" t="s">
        <v>14</v>
      </c>
      <c r="N5511" s="20">
        <f t="shared" si="429"/>
        <v>5.5</v>
      </c>
      <c r="O5511" s="21">
        <f t="shared" ref="O5511:O5574" si="433">N5511/$N$5</f>
        <v>9.1490547362994007E-5</v>
      </c>
      <c r="P5511" s="29">
        <f>N5511*INDEX($H$47:$H$50,MATCH(M5511,'Mining Dmd Profile'!$G$47:$G$50,0))</f>
        <v>5.5</v>
      </c>
      <c r="Q5511" s="31">
        <f t="shared" si="430"/>
        <v>6.6512471891466417E-5</v>
      </c>
    </row>
    <row r="5512" spans="11:17" x14ac:dyDescent="0.2">
      <c r="K5512">
        <f t="shared" si="431"/>
        <v>230</v>
      </c>
      <c r="L5512">
        <f t="shared" si="432"/>
        <v>10</v>
      </c>
      <c r="M5512" t="s">
        <v>14</v>
      </c>
      <c r="N5512" s="20">
        <f t="shared" ref="N5512:N5575" si="434">INDEX($H$7:$H$30,MATCH($L5512,$C$7:$C$30,0))</f>
        <v>6</v>
      </c>
      <c r="O5512" s="21">
        <f t="shared" si="433"/>
        <v>9.9807869850538917E-5</v>
      </c>
      <c r="P5512" s="29">
        <f>N5512*INDEX($H$47:$H$50,MATCH(M5512,'Mining Dmd Profile'!$G$47:$G$50,0))</f>
        <v>6</v>
      </c>
      <c r="Q5512" s="31">
        <f t="shared" ref="Q5512:Q5575" si="435">P5512/$P$5</f>
        <v>7.2559060245236094E-5</v>
      </c>
    </row>
    <row r="5513" spans="11:17" x14ac:dyDescent="0.2">
      <c r="K5513">
        <f t="shared" ref="K5513:K5576" si="436">IF(L5512=24,K5512+1,K5512)</f>
        <v>230</v>
      </c>
      <c r="L5513">
        <f t="shared" ref="L5513:L5576" si="437">IF(L5512=24,1,L5512+1)</f>
        <v>11</v>
      </c>
      <c r="M5513" t="s">
        <v>14</v>
      </c>
      <c r="N5513" s="20">
        <f t="shared" si="434"/>
        <v>6.6</v>
      </c>
      <c r="O5513" s="21">
        <f t="shared" si="433"/>
        <v>1.0978865683559279E-4</v>
      </c>
      <c r="P5513" s="29">
        <f>N5513*INDEX($H$47:$H$50,MATCH(M5513,'Mining Dmd Profile'!$G$47:$G$50,0))</f>
        <v>6.6</v>
      </c>
      <c r="Q5513" s="31">
        <f t="shared" si="435"/>
        <v>7.98149662697597E-5</v>
      </c>
    </row>
    <row r="5514" spans="11:17" x14ac:dyDescent="0.2">
      <c r="K5514">
        <f t="shared" si="436"/>
        <v>230</v>
      </c>
      <c r="L5514">
        <f t="shared" si="437"/>
        <v>12</v>
      </c>
      <c r="M5514" t="s">
        <v>14</v>
      </c>
      <c r="N5514" s="20">
        <f t="shared" si="434"/>
        <v>7</v>
      </c>
      <c r="O5514" s="21">
        <f t="shared" si="433"/>
        <v>1.1644251482562872E-4</v>
      </c>
      <c r="P5514" s="29">
        <f>N5514*INDEX($H$47:$H$50,MATCH(M5514,'Mining Dmd Profile'!$G$47:$G$50,0))</f>
        <v>7</v>
      </c>
      <c r="Q5514" s="31">
        <f t="shared" si="435"/>
        <v>8.4652236952775437E-5</v>
      </c>
    </row>
    <row r="5515" spans="11:17" x14ac:dyDescent="0.2">
      <c r="K5515">
        <f t="shared" si="436"/>
        <v>230</v>
      </c>
      <c r="L5515">
        <f t="shared" si="437"/>
        <v>13</v>
      </c>
      <c r="M5515" t="s">
        <v>14</v>
      </c>
      <c r="N5515" s="20">
        <f t="shared" si="434"/>
        <v>7.5</v>
      </c>
      <c r="O5515" s="21">
        <f t="shared" si="433"/>
        <v>1.2475983731317363E-4</v>
      </c>
      <c r="P5515" s="29">
        <f>N5515*INDEX($H$47:$H$50,MATCH(M5515,'Mining Dmd Profile'!$G$47:$G$50,0))</f>
        <v>7.5</v>
      </c>
      <c r="Q5515" s="31">
        <f t="shared" si="435"/>
        <v>9.0698825306545115E-5</v>
      </c>
    </row>
    <row r="5516" spans="11:17" x14ac:dyDescent="0.2">
      <c r="K5516">
        <f t="shared" si="436"/>
        <v>230</v>
      </c>
      <c r="L5516">
        <f t="shared" si="437"/>
        <v>14</v>
      </c>
      <c r="M5516" t="s">
        <v>14</v>
      </c>
      <c r="N5516" s="20">
        <f t="shared" si="434"/>
        <v>8</v>
      </c>
      <c r="O5516" s="21">
        <f t="shared" si="433"/>
        <v>1.3307715980071856E-4</v>
      </c>
      <c r="P5516" s="29">
        <f>N5516*INDEX($H$47:$H$50,MATCH(M5516,'Mining Dmd Profile'!$G$47:$G$50,0))</f>
        <v>8</v>
      </c>
      <c r="Q5516" s="31">
        <f t="shared" si="435"/>
        <v>9.6745413660314779E-5</v>
      </c>
    </row>
    <row r="5517" spans="11:17" x14ac:dyDescent="0.2">
      <c r="K5517">
        <f t="shared" si="436"/>
        <v>230</v>
      </c>
      <c r="L5517">
        <f t="shared" si="437"/>
        <v>15</v>
      </c>
      <c r="M5517" t="s">
        <v>14</v>
      </c>
      <c r="N5517" s="20">
        <f t="shared" si="434"/>
        <v>8.1</v>
      </c>
      <c r="O5517" s="21">
        <f t="shared" si="433"/>
        <v>1.3474062429822754E-4</v>
      </c>
      <c r="P5517" s="29">
        <f>N5517*INDEX($H$47:$H$50,MATCH(M5517,'Mining Dmd Profile'!$G$47:$G$50,0))</f>
        <v>8.1</v>
      </c>
      <c r="Q5517" s="31">
        <f t="shared" si="435"/>
        <v>9.795473133106872E-5</v>
      </c>
    </row>
    <row r="5518" spans="11:17" x14ac:dyDescent="0.2">
      <c r="K5518">
        <f t="shared" si="436"/>
        <v>230</v>
      </c>
      <c r="L5518">
        <f t="shared" si="437"/>
        <v>16</v>
      </c>
      <c r="M5518" t="s">
        <v>14</v>
      </c>
      <c r="N5518" s="20">
        <f t="shared" si="434"/>
        <v>7.7</v>
      </c>
      <c r="O5518" s="21">
        <f t="shared" si="433"/>
        <v>1.2808676630819162E-4</v>
      </c>
      <c r="P5518" s="29">
        <f>N5518*INDEX($H$47:$H$50,MATCH(M5518,'Mining Dmd Profile'!$G$47:$G$50,0))</f>
        <v>7.7</v>
      </c>
      <c r="Q5518" s="31">
        <f t="shared" si="435"/>
        <v>9.3117460648052983E-5</v>
      </c>
    </row>
    <row r="5519" spans="11:17" x14ac:dyDescent="0.2">
      <c r="K5519">
        <f t="shared" si="436"/>
        <v>230</v>
      </c>
      <c r="L5519">
        <f t="shared" si="437"/>
        <v>17</v>
      </c>
      <c r="M5519" t="s">
        <v>14</v>
      </c>
      <c r="N5519" s="20">
        <f t="shared" si="434"/>
        <v>7.3</v>
      </c>
      <c r="O5519" s="21">
        <f t="shared" si="433"/>
        <v>1.2143290831815567E-4</v>
      </c>
      <c r="P5519" s="29">
        <f>N5519*INDEX($H$47:$H$50,MATCH(M5519,'Mining Dmd Profile'!$G$47:$G$50,0))</f>
        <v>7.3</v>
      </c>
      <c r="Q5519" s="31">
        <f t="shared" si="435"/>
        <v>8.8280189965037233E-5</v>
      </c>
    </row>
    <row r="5520" spans="11:17" x14ac:dyDescent="0.2">
      <c r="K5520">
        <f t="shared" si="436"/>
        <v>230</v>
      </c>
      <c r="L5520">
        <f t="shared" si="437"/>
        <v>18</v>
      </c>
      <c r="M5520" t="s">
        <v>14</v>
      </c>
      <c r="N5520" s="20">
        <f t="shared" si="434"/>
        <v>7</v>
      </c>
      <c r="O5520" s="21">
        <f t="shared" si="433"/>
        <v>1.1644251482562872E-4</v>
      </c>
      <c r="P5520" s="29">
        <f>N5520*INDEX($H$47:$H$50,MATCH(M5520,'Mining Dmd Profile'!$G$47:$G$50,0))</f>
        <v>7</v>
      </c>
      <c r="Q5520" s="31">
        <f t="shared" si="435"/>
        <v>8.4652236952775437E-5</v>
      </c>
    </row>
    <row r="5521" spans="11:17" x14ac:dyDescent="0.2">
      <c r="K5521">
        <f t="shared" si="436"/>
        <v>230</v>
      </c>
      <c r="L5521">
        <f t="shared" si="437"/>
        <v>19</v>
      </c>
      <c r="M5521" t="s">
        <v>14</v>
      </c>
      <c r="N5521" s="20">
        <f t="shared" si="434"/>
        <v>7.3</v>
      </c>
      <c r="O5521" s="21">
        <f t="shared" si="433"/>
        <v>1.2143290831815567E-4</v>
      </c>
      <c r="P5521" s="29">
        <f>N5521*INDEX($H$47:$H$50,MATCH(M5521,'Mining Dmd Profile'!$G$47:$G$50,0))</f>
        <v>7.3</v>
      </c>
      <c r="Q5521" s="31">
        <f t="shared" si="435"/>
        <v>8.8280189965037233E-5</v>
      </c>
    </row>
    <row r="5522" spans="11:17" x14ac:dyDescent="0.2">
      <c r="K5522">
        <f t="shared" si="436"/>
        <v>230</v>
      </c>
      <c r="L5522">
        <f t="shared" si="437"/>
        <v>20</v>
      </c>
      <c r="M5522" t="s">
        <v>14</v>
      </c>
      <c r="N5522" s="20">
        <f t="shared" si="434"/>
        <v>7.7</v>
      </c>
      <c r="O5522" s="21">
        <f t="shared" si="433"/>
        <v>1.2808676630819162E-4</v>
      </c>
      <c r="P5522" s="29">
        <f>N5522*INDEX($H$47:$H$50,MATCH(M5522,'Mining Dmd Profile'!$G$47:$G$50,0))</f>
        <v>7.7</v>
      </c>
      <c r="Q5522" s="31">
        <f t="shared" si="435"/>
        <v>9.3117460648052983E-5</v>
      </c>
    </row>
    <row r="5523" spans="11:17" x14ac:dyDescent="0.2">
      <c r="K5523">
        <f t="shared" si="436"/>
        <v>230</v>
      </c>
      <c r="L5523">
        <f t="shared" si="437"/>
        <v>21</v>
      </c>
      <c r="M5523" t="s">
        <v>14</v>
      </c>
      <c r="N5523" s="20">
        <f t="shared" si="434"/>
        <v>8</v>
      </c>
      <c r="O5523" s="21">
        <f t="shared" si="433"/>
        <v>1.3307715980071856E-4</v>
      </c>
      <c r="P5523" s="29">
        <f>N5523*INDEX($H$47:$H$50,MATCH(M5523,'Mining Dmd Profile'!$G$47:$G$50,0))</f>
        <v>8</v>
      </c>
      <c r="Q5523" s="31">
        <f t="shared" si="435"/>
        <v>9.6745413660314779E-5</v>
      </c>
    </row>
    <row r="5524" spans="11:17" x14ac:dyDescent="0.2">
      <c r="K5524">
        <f t="shared" si="436"/>
        <v>230</v>
      </c>
      <c r="L5524">
        <f t="shared" si="437"/>
        <v>22</v>
      </c>
      <c r="M5524" t="s">
        <v>14</v>
      </c>
      <c r="N5524" s="20">
        <f t="shared" si="434"/>
        <v>8</v>
      </c>
      <c r="O5524" s="21">
        <f t="shared" si="433"/>
        <v>1.3307715980071856E-4</v>
      </c>
      <c r="P5524" s="29">
        <f>N5524*INDEX($H$47:$H$50,MATCH(M5524,'Mining Dmd Profile'!$G$47:$G$50,0))</f>
        <v>8</v>
      </c>
      <c r="Q5524" s="31">
        <f t="shared" si="435"/>
        <v>9.6745413660314779E-5</v>
      </c>
    </row>
    <row r="5525" spans="11:17" x14ac:dyDescent="0.2">
      <c r="K5525">
        <f t="shared" si="436"/>
        <v>230</v>
      </c>
      <c r="L5525">
        <f t="shared" si="437"/>
        <v>23</v>
      </c>
      <c r="M5525" t="s">
        <v>14</v>
      </c>
      <c r="N5525" s="20">
        <f t="shared" si="434"/>
        <v>8</v>
      </c>
      <c r="O5525" s="21">
        <f t="shared" si="433"/>
        <v>1.3307715980071856E-4</v>
      </c>
      <c r="P5525" s="29">
        <f>N5525*INDEX($H$47:$H$50,MATCH(M5525,'Mining Dmd Profile'!$G$47:$G$50,0))</f>
        <v>8</v>
      </c>
      <c r="Q5525" s="31">
        <f t="shared" si="435"/>
        <v>9.6745413660314779E-5</v>
      </c>
    </row>
    <row r="5526" spans="11:17" x14ac:dyDescent="0.2">
      <c r="K5526">
        <f t="shared" si="436"/>
        <v>230</v>
      </c>
      <c r="L5526">
        <f t="shared" si="437"/>
        <v>24</v>
      </c>
      <c r="M5526" t="s">
        <v>14</v>
      </c>
      <c r="N5526" s="20">
        <f t="shared" si="434"/>
        <v>8</v>
      </c>
      <c r="O5526" s="21">
        <f t="shared" si="433"/>
        <v>1.3307715980071856E-4</v>
      </c>
      <c r="P5526" s="29">
        <f>N5526*INDEX($H$47:$H$50,MATCH(M5526,'Mining Dmd Profile'!$G$47:$G$50,0))</f>
        <v>8</v>
      </c>
      <c r="Q5526" s="31">
        <f t="shared" si="435"/>
        <v>9.6745413660314779E-5</v>
      </c>
    </row>
    <row r="5527" spans="11:17" x14ac:dyDescent="0.2">
      <c r="K5527">
        <f t="shared" si="436"/>
        <v>231</v>
      </c>
      <c r="L5527">
        <f t="shared" si="437"/>
        <v>1</v>
      </c>
      <c r="M5527" t="s">
        <v>14</v>
      </c>
      <c r="N5527" s="20">
        <f t="shared" si="434"/>
        <v>7</v>
      </c>
      <c r="O5527" s="21">
        <f t="shared" si="433"/>
        <v>1.1644251482562872E-4</v>
      </c>
      <c r="P5527" s="29">
        <f>N5527*INDEX($H$47:$H$50,MATCH(M5527,'Mining Dmd Profile'!$G$47:$G$50,0))</f>
        <v>7</v>
      </c>
      <c r="Q5527" s="31">
        <f t="shared" si="435"/>
        <v>8.4652236952775437E-5</v>
      </c>
    </row>
    <row r="5528" spans="11:17" x14ac:dyDescent="0.2">
      <c r="K5528">
        <f t="shared" si="436"/>
        <v>231</v>
      </c>
      <c r="L5528">
        <f t="shared" si="437"/>
        <v>2</v>
      </c>
      <c r="M5528" t="s">
        <v>14</v>
      </c>
      <c r="N5528" s="20">
        <f t="shared" si="434"/>
        <v>6.5</v>
      </c>
      <c r="O5528" s="21">
        <f t="shared" si="433"/>
        <v>1.0812519233808381E-4</v>
      </c>
      <c r="P5528" s="29">
        <f>N5528*INDEX($H$47:$H$50,MATCH(M5528,'Mining Dmd Profile'!$G$47:$G$50,0))</f>
        <v>6.5</v>
      </c>
      <c r="Q5528" s="31">
        <f t="shared" si="435"/>
        <v>7.8605648599005759E-5</v>
      </c>
    </row>
    <row r="5529" spans="11:17" x14ac:dyDescent="0.2">
      <c r="K5529">
        <f t="shared" si="436"/>
        <v>231</v>
      </c>
      <c r="L5529">
        <f t="shared" si="437"/>
        <v>3</v>
      </c>
      <c r="M5529" t="s">
        <v>14</v>
      </c>
      <c r="N5529" s="20">
        <f t="shared" si="434"/>
        <v>6</v>
      </c>
      <c r="O5529" s="21">
        <f t="shared" si="433"/>
        <v>9.9807869850538917E-5</v>
      </c>
      <c r="P5529" s="29">
        <f>N5529*INDEX($H$47:$H$50,MATCH(M5529,'Mining Dmd Profile'!$G$47:$G$50,0))</f>
        <v>6</v>
      </c>
      <c r="Q5529" s="31">
        <f t="shared" si="435"/>
        <v>7.2559060245236094E-5</v>
      </c>
    </row>
    <row r="5530" spans="11:17" x14ac:dyDescent="0.2">
      <c r="K5530">
        <f t="shared" si="436"/>
        <v>231</v>
      </c>
      <c r="L5530">
        <f t="shared" si="437"/>
        <v>4</v>
      </c>
      <c r="M5530" t="s">
        <v>14</v>
      </c>
      <c r="N5530" s="20">
        <f t="shared" si="434"/>
        <v>5.5</v>
      </c>
      <c r="O5530" s="21">
        <f t="shared" si="433"/>
        <v>9.1490547362994007E-5</v>
      </c>
      <c r="P5530" s="29">
        <f>N5530*INDEX($H$47:$H$50,MATCH(M5530,'Mining Dmd Profile'!$G$47:$G$50,0))</f>
        <v>5.5</v>
      </c>
      <c r="Q5530" s="31">
        <f t="shared" si="435"/>
        <v>6.6512471891466417E-5</v>
      </c>
    </row>
    <row r="5531" spans="11:17" x14ac:dyDescent="0.2">
      <c r="K5531">
        <f t="shared" si="436"/>
        <v>231</v>
      </c>
      <c r="L5531">
        <f t="shared" si="437"/>
        <v>5</v>
      </c>
      <c r="M5531" t="s">
        <v>14</v>
      </c>
      <c r="N5531" s="20">
        <f t="shared" si="434"/>
        <v>5.5</v>
      </c>
      <c r="O5531" s="21">
        <f t="shared" si="433"/>
        <v>9.1490547362994007E-5</v>
      </c>
      <c r="P5531" s="29">
        <f>N5531*INDEX($H$47:$H$50,MATCH(M5531,'Mining Dmd Profile'!$G$47:$G$50,0))</f>
        <v>5.5</v>
      </c>
      <c r="Q5531" s="31">
        <f t="shared" si="435"/>
        <v>6.6512471891466417E-5</v>
      </c>
    </row>
    <row r="5532" spans="11:17" x14ac:dyDescent="0.2">
      <c r="K5532">
        <f t="shared" si="436"/>
        <v>231</v>
      </c>
      <c r="L5532">
        <f t="shared" si="437"/>
        <v>6</v>
      </c>
      <c r="M5532" t="s">
        <v>14</v>
      </c>
      <c r="N5532" s="20">
        <f t="shared" si="434"/>
        <v>5.5</v>
      </c>
      <c r="O5532" s="21">
        <f t="shared" si="433"/>
        <v>9.1490547362994007E-5</v>
      </c>
      <c r="P5532" s="29">
        <f>N5532*INDEX($H$47:$H$50,MATCH(M5532,'Mining Dmd Profile'!$G$47:$G$50,0))</f>
        <v>5.5</v>
      </c>
      <c r="Q5532" s="31">
        <f t="shared" si="435"/>
        <v>6.6512471891466417E-5</v>
      </c>
    </row>
    <row r="5533" spans="11:17" x14ac:dyDescent="0.2">
      <c r="K5533">
        <f t="shared" si="436"/>
        <v>231</v>
      </c>
      <c r="L5533">
        <f t="shared" si="437"/>
        <v>7</v>
      </c>
      <c r="M5533" t="s">
        <v>14</v>
      </c>
      <c r="N5533" s="20">
        <f t="shared" si="434"/>
        <v>5.5</v>
      </c>
      <c r="O5533" s="21">
        <f t="shared" si="433"/>
        <v>9.1490547362994007E-5</v>
      </c>
      <c r="P5533" s="29">
        <f>N5533*INDEX($H$47:$H$50,MATCH(M5533,'Mining Dmd Profile'!$G$47:$G$50,0))</f>
        <v>5.5</v>
      </c>
      <c r="Q5533" s="31">
        <f t="shared" si="435"/>
        <v>6.6512471891466417E-5</v>
      </c>
    </row>
    <row r="5534" spans="11:17" x14ac:dyDescent="0.2">
      <c r="K5534">
        <f t="shared" si="436"/>
        <v>231</v>
      </c>
      <c r="L5534">
        <f t="shared" si="437"/>
        <v>8</v>
      </c>
      <c r="M5534" t="s">
        <v>14</v>
      </c>
      <c r="N5534" s="20">
        <f t="shared" si="434"/>
        <v>5.5</v>
      </c>
      <c r="O5534" s="21">
        <f t="shared" si="433"/>
        <v>9.1490547362994007E-5</v>
      </c>
      <c r="P5534" s="29">
        <f>N5534*INDEX($H$47:$H$50,MATCH(M5534,'Mining Dmd Profile'!$G$47:$G$50,0))</f>
        <v>5.5</v>
      </c>
      <c r="Q5534" s="31">
        <f t="shared" si="435"/>
        <v>6.6512471891466417E-5</v>
      </c>
    </row>
    <row r="5535" spans="11:17" x14ac:dyDescent="0.2">
      <c r="K5535">
        <f t="shared" si="436"/>
        <v>231</v>
      </c>
      <c r="L5535">
        <f t="shared" si="437"/>
        <v>9</v>
      </c>
      <c r="M5535" t="s">
        <v>14</v>
      </c>
      <c r="N5535" s="20">
        <f t="shared" si="434"/>
        <v>5.5</v>
      </c>
      <c r="O5535" s="21">
        <f t="shared" si="433"/>
        <v>9.1490547362994007E-5</v>
      </c>
      <c r="P5535" s="29">
        <f>N5535*INDEX($H$47:$H$50,MATCH(M5535,'Mining Dmd Profile'!$G$47:$G$50,0))</f>
        <v>5.5</v>
      </c>
      <c r="Q5535" s="31">
        <f t="shared" si="435"/>
        <v>6.6512471891466417E-5</v>
      </c>
    </row>
    <row r="5536" spans="11:17" x14ac:dyDescent="0.2">
      <c r="K5536">
        <f t="shared" si="436"/>
        <v>231</v>
      </c>
      <c r="L5536">
        <f t="shared" si="437"/>
        <v>10</v>
      </c>
      <c r="M5536" t="s">
        <v>14</v>
      </c>
      <c r="N5536" s="20">
        <f t="shared" si="434"/>
        <v>6</v>
      </c>
      <c r="O5536" s="21">
        <f t="shared" si="433"/>
        <v>9.9807869850538917E-5</v>
      </c>
      <c r="P5536" s="29">
        <f>N5536*INDEX($H$47:$H$50,MATCH(M5536,'Mining Dmd Profile'!$G$47:$G$50,0))</f>
        <v>6</v>
      </c>
      <c r="Q5536" s="31">
        <f t="shared" si="435"/>
        <v>7.2559060245236094E-5</v>
      </c>
    </row>
    <row r="5537" spans="11:17" x14ac:dyDescent="0.2">
      <c r="K5537">
        <f t="shared" si="436"/>
        <v>231</v>
      </c>
      <c r="L5537">
        <f t="shared" si="437"/>
        <v>11</v>
      </c>
      <c r="M5537" t="s">
        <v>14</v>
      </c>
      <c r="N5537" s="20">
        <f t="shared" si="434"/>
        <v>6.6</v>
      </c>
      <c r="O5537" s="21">
        <f t="shared" si="433"/>
        <v>1.0978865683559279E-4</v>
      </c>
      <c r="P5537" s="29">
        <f>N5537*INDEX($H$47:$H$50,MATCH(M5537,'Mining Dmd Profile'!$G$47:$G$50,0))</f>
        <v>6.6</v>
      </c>
      <c r="Q5537" s="31">
        <f t="shared" si="435"/>
        <v>7.98149662697597E-5</v>
      </c>
    </row>
    <row r="5538" spans="11:17" x14ac:dyDescent="0.2">
      <c r="K5538">
        <f t="shared" si="436"/>
        <v>231</v>
      </c>
      <c r="L5538">
        <f t="shared" si="437"/>
        <v>12</v>
      </c>
      <c r="M5538" t="s">
        <v>14</v>
      </c>
      <c r="N5538" s="20">
        <f t="shared" si="434"/>
        <v>7</v>
      </c>
      <c r="O5538" s="21">
        <f t="shared" si="433"/>
        <v>1.1644251482562872E-4</v>
      </c>
      <c r="P5538" s="29">
        <f>N5538*INDEX($H$47:$H$50,MATCH(M5538,'Mining Dmd Profile'!$G$47:$G$50,0))</f>
        <v>7</v>
      </c>
      <c r="Q5538" s="31">
        <f t="shared" si="435"/>
        <v>8.4652236952775437E-5</v>
      </c>
    </row>
    <row r="5539" spans="11:17" x14ac:dyDescent="0.2">
      <c r="K5539">
        <f t="shared" si="436"/>
        <v>231</v>
      </c>
      <c r="L5539">
        <f t="shared" si="437"/>
        <v>13</v>
      </c>
      <c r="M5539" t="s">
        <v>14</v>
      </c>
      <c r="N5539" s="20">
        <f t="shared" si="434"/>
        <v>7.5</v>
      </c>
      <c r="O5539" s="21">
        <f t="shared" si="433"/>
        <v>1.2475983731317363E-4</v>
      </c>
      <c r="P5539" s="29">
        <f>N5539*INDEX($H$47:$H$50,MATCH(M5539,'Mining Dmd Profile'!$G$47:$G$50,0))</f>
        <v>7.5</v>
      </c>
      <c r="Q5539" s="31">
        <f t="shared" si="435"/>
        <v>9.0698825306545115E-5</v>
      </c>
    </row>
    <row r="5540" spans="11:17" x14ac:dyDescent="0.2">
      <c r="K5540">
        <f t="shared" si="436"/>
        <v>231</v>
      </c>
      <c r="L5540">
        <f t="shared" si="437"/>
        <v>14</v>
      </c>
      <c r="M5540" t="s">
        <v>14</v>
      </c>
      <c r="N5540" s="20">
        <f t="shared" si="434"/>
        <v>8</v>
      </c>
      <c r="O5540" s="21">
        <f t="shared" si="433"/>
        <v>1.3307715980071856E-4</v>
      </c>
      <c r="P5540" s="29">
        <f>N5540*INDEX($H$47:$H$50,MATCH(M5540,'Mining Dmd Profile'!$G$47:$G$50,0))</f>
        <v>8</v>
      </c>
      <c r="Q5540" s="31">
        <f t="shared" si="435"/>
        <v>9.6745413660314779E-5</v>
      </c>
    </row>
    <row r="5541" spans="11:17" x14ac:dyDescent="0.2">
      <c r="K5541">
        <f t="shared" si="436"/>
        <v>231</v>
      </c>
      <c r="L5541">
        <f t="shared" si="437"/>
        <v>15</v>
      </c>
      <c r="M5541" t="s">
        <v>14</v>
      </c>
      <c r="N5541" s="20">
        <f t="shared" si="434"/>
        <v>8.1</v>
      </c>
      <c r="O5541" s="21">
        <f t="shared" si="433"/>
        <v>1.3474062429822754E-4</v>
      </c>
      <c r="P5541" s="29">
        <f>N5541*INDEX($H$47:$H$50,MATCH(M5541,'Mining Dmd Profile'!$G$47:$G$50,0))</f>
        <v>8.1</v>
      </c>
      <c r="Q5541" s="31">
        <f t="shared" si="435"/>
        <v>9.795473133106872E-5</v>
      </c>
    </row>
    <row r="5542" spans="11:17" x14ac:dyDescent="0.2">
      <c r="K5542">
        <f t="shared" si="436"/>
        <v>231</v>
      </c>
      <c r="L5542">
        <f t="shared" si="437"/>
        <v>16</v>
      </c>
      <c r="M5542" t="s">
        <v>14</v>
      </c>
      <c r="N5542" s="20">
        <f t="shared" si="434"/>
        <v>7.7</v>
      </c>
      <c r="O5542" s="21">
        <f t="shared" si="433"/>
        <v>1.2808676630819162E-4</v>
      </c>
      <c r="P5542" s="29">
        <f>N5542*INDEX($H$47:$H$50,MATCH(M5542,'Mining Dmd Profile'!$G$47:$G$50,0))</f>
        <v>7.7</v>
      </c>
      <c r="Q5542" s="31">
        <f t="shared" si="435"/>
        <v>9.3117460648052983E-5</v>
      </c>
    </row>
    <row r="5543" spans="11:17" x14ac:dyDescent="0.2">
      <c r="K5543">
        <f t="shared" si="436"/>
        <v>231</v>
      </c>
      <c r="L5543">
        <f t="shared" si="437"/>
        <v>17</v>
      </c>
      <c r="M5543" t="s">
        <v>14</v>
      </c>
      <c r="N5543" s="20">
        <f t="shared" si="434"/>
        <v>7.3</v>
      </c>
      <c r="O5543" s="21">
        <f t="shared" si="433"/>
        <v>1.2143290831815567E-4</v>
      </c>
      <c r="P5543" s="29">
        <f>N5543*INDEX($H$47:$H$50,MATCH(M5543,'Mining Dmd Profile'!$G$47:$G$50,0))</f>
        <v>7.3</v>
      </c>
      <c r="Q5543" s="31">
        <f t="shared" si="435"/>
        <v>8.8280189965037233E-5</v>
      </c>
    </row>
    <row r="5544" spans="11:17" x14ac:dyDescent="0.2">
      <c r="K5544">
        <f t="shared" si="436"/>
        <v>231</v>
      </c>
      <c r="L5544">
        <f t="shared" si="437"/>
        <v>18</v>
      </c>
      <c r="M5544" t="s">
        <v>14</v>
      </c>
      <c r="N5544" s="20">
        <f t="shared" si="434"/>
        <v>7</v>
      </c>
      <c r="O5544" s="21">
        <f t="shared" si="433"/>
        <v>1.1644251482562872E-4</v>
      </c>
      <c r="P5544" s="29">
        <f>N5544*INDEX($H$47:$H$50,MATCH(M5544,'Mining Dmd Profile'!$G$47:$G$50,0))</f>
        <v>7</v>
      </c>
      <c r="Q5544" s="31">
        <f t="shared" si="435"/>
        <v>8.4652236952775437E-5</v>
      </c>
    </row>
    <row r="5545" spans="11:17" x14ac:dyDescent="0.2">
      <c r="K5545">
        <f t="shared" si="436"/>
        <v>231</v>
      </c>
      <c r="L5545">
        <f t="shared" si="437"/>
        <v>19</v>
      </c>
      <c r="M5545" t="s">
        <v>14</v>
      </c>
      <c r="N5545" s="20">
        <f t="shared" si="434"/>
        <v>7.3</v>
      </c>
      <c r="O5545" s="21">
        <f t="shared" si="433"/>
        <v>1.2143290831815567E-4</v>
      </c>
      <c r="P5545" s="29">
        <f>N5545*INDEX($H$47:$H$50,MATCH(M5545,'Mining Dmd Profile'!$G$47:$G$50,0))</f>
        <v>7.3</v>
      </c>
      <c r="Q5545" s="31">
        <f t="shared" si="435"/>
        <v>8.8280189965037233E-5</v>
      </c>
    </row>
    <row r="5546" spans="11:17" x14ac:dyDescent="0.2">
      <c r="K5546">
        <f t="shared" si="436"/>
        <v>231</v>
      </c>
      <c r="L5546">
        <f t="shared" si="437"/>
        <v>20</v>
      </c>
      <c r="M5546" t="s">
        <v>14</v>
      </c>
      <c r="N5546" s="20">
        <f t="shared" si="434"/>
        <v>7.7</v>
      </c>
      <c r="O5546" s="21">
        <f t="shared" si="433"/>
        <v>1.2808676630819162E-4</v>
      </c>
      <c r="P5546" s="29">
        <f>N5546*INDEX($H$47:$H$50,MATCH(M5546,'Mining Dmd Profile'!$G$47:$G$50,0))</f>
        <v>7.7</v>
      </c>
      <c r="Q5546" s="31">
        <f t="shared" si="435"/>
        <v>9.3117460648052983E-5</v>
      </c>
    </row>
    <row r="5547" spans="11:17" x14ac:dyDescent="0.2">
      <c r="K5547">
        <f t="shared" si="436"/>
        <v>231</v>
      </c>
      <c r="L5547">
        <f t="shared" si="437"/>
        <v>21</v>
      </c>
      <c r="M5547" t="s">
        <v>14</v>
      </c>
      <c r="N5547" s="20">
        <f t="shared" si="434"/>
        <v>8</v>
      </c>
      <c r="O5547" s="21">
        <f t="shared" si="433"/>
        <v>1.3307715980071856E-4</v>
      </c>
      <c r="P5547" s="29">
        <f>N5547*INDEX($H$47:$H$50,MATCH(M5547,'Mining Dmd Profile'!$G$47:$G$50,0))</f>
        <v>8</v>
      </c>
      <c r="Q5547" s="31">
        <f t="shared" si="435"/>
        <v>9.6745413660314779E-5</v>
      </c>
    </row>
    <row r="5548" spans="11:17" x14ac:dyDescent="0.2">
      <c r="K5548">
        <f t="shared" si="436"/>
        <v>231</v>
      </c>
      <c r="L5548">
        <f t="shared" si="437"/>
        <v>22</v>
      </c>
      <c r="M5548" t="s">
        <v>14</v>
      </c>
      <c r="N5548" s="20">
        <f t="shared" si="434"/>
        <v>8</v>
      </c>
      <c r="O5548" s="21">
        <f t="shared" si="433"/>
        <v>1.3307715980071856E-4</v>
      </c>
      <c r="P5548" s="29">
        <f>N5548*INDEX($H$47:$H$50,MATCH(M5548,'Mining Dmd Profile'!$G$47:$G$50,0))</f>
        <v>8</v>
      </c>
      <c r="Q5548" s="31">
        <f t="shared" si="435"/>
        <v>9.6745413660314779E-5</v>
      </c>
    </row>
    <row r="5549" spans="11:17" x14ac:dyDescent="0.2">
      <c r="K5549">
        <f t="shared" si="436"/>
        <v>231</v>
      </c>
      <c r="L5549">
        <f t="shared" si="437"/>
        <v>23</v>
      </c>
      <c r="M5549" t="s">
        <v>14</v>
      </c>
      <c r="N5549" s="20">
        <f t="shared" si="434"/>
        <v>8</v>
      </c>
      <c r="O5549" s="21">
        <f t="shared" si="433"/>
        <v>1.3307715980071856E-4</v>
      </c>
      <c r="P5549" s="29">
        <f>N5549*INDEX($H$47:$H$50,MATCH(M5549,'Mining Dmd Profile'!$G$47:$G$50,0))</f>
        <v>8</v>
      </c>
      <c r="Q5549" s="31">
        <f t="shared" si="435"/>
        <v>9.6745413660314779E-5</v>
      </c>
    </row>
    <row r="5550" spans="11:17" x14ac:dyDescent="0.2">
      <c r="K5550">
        <f t="shared" si="436"/>
        <v>231</v>
      </c>
      <c r="L5550">
        <f t="shared" si="437"/>
        <v>24</v>
      </c>
      <c r="M5550" t="s">
        <v>14</v>
      </c>
      <c r="N5550" s="20">
        <f t="shared" si="434"/>
        <v>8</v>
      </c>
      <c r="O5550" s="21">
        <f t="shared" si="433"/>
        <v>1.3307715980071856E-4</v>
      </c>
      <c r="P5550" s="29">
        <f>N5550*INDEX($H$47:$H$50,MATCH(M5550,'Mining Dmd Profile'!$G$47:$G$50,0))</f>
        <v>8</v>
      </c>
      <c r="Q5550" s="31">
        <f t="shared" si="435"/>
        <v>9.6745413660314779E-5</v>
      </c>
    </row>
    <row r="5551" spans="11:17" x14ac:dyDescent="0.2">
      <c r="K5551">
        <f t="shared" si="436"/>
        <v>232</v>
      </c>
      <c r="L5551">
        <f t="shared" si="437"/>
        <v>1</v>
      </c>
      <c r="M5551" t="s">
        <v>14</v>
      </c>
      <c r="N5551" s="20">
        <f t="shared" si="434"/>
        <v>7</v>
      </c>
      <c r="O5551" s="21">
        <f t="shared" si="433"/>
        <v>1.1644251482562872E-4</v>
      </c>
      <c r="P5551" s="29">
        <f>N5551*INDEX($H$47:$H$50,MATCH(M5551,'Mining Dmd Profile'!$G$47:$G$50,0))</f>
        <v>7</v>
      </c>
      <c r="Q5551" s="31">
        <f t="shared" si="435"/>
        <v>8.4652236952775437E-5</v>
      </c>
    </row>
    <row r="5552" spans="11:17" x14ac:dyDescent="0.2">
      <c r="K5552">
        <f t="shared" si="436"/>
        <v>232</v>
      </c>
      <c r="L5552">
        <f t="shared" si="437"/>
        <v>2</v>
      </c>
      <c r="M5552" t="s">
        <v>14</v>
      </c>
      <c r="N5552" s="20">
        <f t="shared" si="434"/>
        <v>6.5</v>
      </c>
      <c r="O5552" s="21">
        <f t="shared" si="433"/>
        <v>1.0812519233808381E-4</v>
      </c>
      <c r="P5552" s="29">
        <f>N5552*INDEX($H$47:$H$50,MATCH(M5552,'Mining Dmd Profile'!$G$47:$G$50,0))</f>
        <v>6.5</v>
      </c>
      <c r="Q5552" s="31">
        <f t="shared" si="435"/>
        <v>7.8605648599005759E-5</v>
      </c>
    </row>
    <row r="5553" spans="11:17" x14ac:dyDescent="0.2">
      <c r="K5553">
        <f t="shared" si="436"/>
        <v>232</v>
      </c>
      <c r="L5553">
        <f t="shared" si="437"/>
        <v>3</v>
      </c>
      <c r="M5553" t="s">
        <v>14</v>
      </c>
      <c r="N5553" s="20">
        <f t="shared" si="434"/>
        <v>6</v>
      </c>
      <c r="O5553" s="21">
        <f t="shared" si="433"/>
        <v>9.9807869850538917E-5</v>
      </c>
      <c r="P5553" s="29">
        <f>N5553*INDEX($H$47:$H$50,MATCH(M5553,'Mining Dmd Profile'!$G$47:$G$50,0))</f>
        <v>6</v>
      </c>
      <c r="Q5553" s="31">
        <f t="shared" si="435"/>
        <v>7.2559060245236094E-5</v>
      </c>
    </row>
    <row r="5554" spans="11:17" x14ac:dyDescent="0.2">
      <c r="K5554">
        <f t="shared" si="436"/>
        <v>232</v>
      </c>
      <c r="L5554">
        <f t="shared" si="437"/>
        <v>4</v>
      </c>
      <c r="M5554" t="s">
        <v>14</v>
      </c>
      <c r="N5554" s="20">
        <f t="shared" si="434"/>
        <v>5.5</v>
      </c>
      <c r="O5554" s="21">
        <f t="shared" si="433"/>
        <v>9.1490547362994007E-5</v>
      </c>
      <c r="P5554" s="29">
        <f>N5554*INDEX($H$47:$H$50,MATCH(M5554,'Mining Dmd Profile'!$G$47:$G$50,0))</f>
        <v>5.5</v>
      </c>
      <c r="Q5554" s="31">
        <f t="shared" si="435"/>
        <v>6.6512471891466417E-5</v>
      </c>
    </row>
    <row r="5555" spans="11:17" x14ac:dyDescent="0.2">
      <c r="K5555">
        <f t="shared" si="436"/>
        <v>232</v>
      </c>
      <c r="L5555">
        <f t="shared" si="437"/>
        <v>5</v>
      </c>
      <c r="M5555" t="s">
        <v>14</v>
      </c>
      <c r="N5555" s="20">
        <f t="shared" si="434"/>
        <v>5.5</v>
      </c>
      <c r="O5555" s="21">
        <f t="shared" si="433"/>
        <v>9.1490547362994007E-5</v>
      </c>
      <c r="P5555" s="29">
        <f>N5555*INDEX($H$47:$H$50,MATCH(M5555,'Mining Dmd Profile'!$G$47:$G$50,0))</f>
        <v>5.5</v>
      </c>
      <c r="Q5555" s="31">
        <f t="shared" si="435"/>
        <v>6.6512471891466417E-5</v>
      </c>
    </row>
    <row r="5556" spans="11:17" x14ac:dyDescent="0.2">
      <c r="K5556">
        <f t="shared" si="436"/>
        <v>232</v>
      </c>
      <c r="L5556">
        <f t="shared" si="437"/>
        <v>6</v>
      </c>
      <c r="M5556" t="s">
        <v>14</v>
      </c>
      <c r="N5556" s="20">
        <f t="shared" si="434"/>
        <v>5.5</v>
      </c>
      <c r="O5556" s="21">
        <f t="shared" si="433"/>
        <v>9.1490547362994007E-5</v>
      </c>
      <c r="P5556" s="29">
        <f>N5556*INDEX($H$47:$H$50,MATCH(M5556,'Mining Dmd Profile'!$G$47:$G$50,0))</f>
        <v>5.5</v>
      </c>
      <c r="Q5556" s="31">
        <f t="shared" si="435"/>
        <v>6.6512471891466417E-5</v>
      </c>
    </row>
    <row r="5557" spans="11:17" x14ac:dyDescent="0.2">
      <c r="K5557">
        <f t="shared" si="436"/>
        <v>232</v>
      </c>
      <c r="L5557">
        <f t="shared" si="437"/>
        <v>7</v>
      </c>
      <c r="M5557" t="s">
        <v>14</v>
      </c>
      <c r="N5557" s="20">
        <f t="shared" si="434"/>
        <v>5.5</v>
      </c>
      <c r="O5557" s="21">
        <f t="shared" si="433"/>
        <v>9.1490547362994007E-5</v>
      </c>
      <c r="P5557" s="29">
        <f>N5557*INDEX($H$47:$H$50,MATCH(M5557,'Mining Dmd Profile'!$G$47:$G$50,0))</f>
        <v>5.5</v>
      </c>
      <c r="Q5557" s="31">
        <f t="shared" si="435"/>
        <v>6.6512471891466417E-5</v>
      </c>
    </row>
    <row r="5558" spans="11:17" x14ac:dyDescent="0.2">
      <c r="K5558">
        <f t="shared" si="436"/>
        <v>232</v>
      </c>
      <c r="L5558">
        <f t="shared" si="437"/>
        <v>8</v>
      </c>
      <c r="M5558" t="s">
        <v>14</v>
      </c>
      <c r="N5558" s="20">
        <f t="shared" si="434"/>
        <v>5.5</v>
      </c>
      <c r="O5558" s="21">
        <f t="shared" si="433"/>
        <v>9.1490547362994007E-5</v>
      </c>
      <c r="P5558" s="29">
        <f>N5558*INDEX($H$47:$H$50,MATCH(M5558,'Mining Dmd Profile'!$G$47:$G$50,0))</f>
        <v>5.5</v>
      </c>
      <c r="Q5558" s="31">
        <f t="shared" si="435"/>
        <v>6.6512471891466417E-5</v>
      </c>
    </row>
    <row r="5559" spans="11:17" x14ac:dyDescent="0.2">
      <c r="K5559">
        <f t="shared" si="436"/>
        <v>232</v>
      </c>
      <c r="L5559">
        <f t="shared" si="437"/>
        <v>9</v>
      </c>
      <c r="M5559" t="s">
        <v>14</v>
      </c>
      <c r="N5559" s="20">
        <f t="shared" si="434"/>
        <v>5.5</v>
      </c>
      <c r="O5559" s="21">
        <f t="shared" si="433"/>
        <v>9.1490547362994007E-5</v>
      </c>
      <c r="P5559" s="29">
        <f>N5559*INDEX($H$47:$H$50,MATCH(M5559,'Mining Dmd Profile'!$G$47:$G$50,0))</f>
        <v>5.5</v>
      </c>
      <c r="Q5559" s="31">
        <f t="shared" si="435"/>
        <v>6.6512471891466417E-5</v>
      </c>
    </row>
    <row r="5560" spans="11:17" x14ac:dyDescent="0.2">
      <c r="K5560">
        <f t="shared" si="436"/>
        <v>232</v>
      </c>
      <c r="L5560">
        <f t="shared" si="437"/>
        <v>10</v>
      </c>
      <c r="M5560" t="s">
        <v>14</v>
      </c>
      <c r="N5560" s="20">
        <f t="shared" si="434"/>
        <v>6</v>
      </c>
      <c r="O5560" s="21">
        <f t="shared" si="433"/>
        <v>9.9807869850538917E-5</v>
      </c>
      <c r="P5560" s="29">
        <f>N5560*INDEX($H$47:$H$50,MATCH(M5560,'Mining Dmd Profile'!$G$47:$G$50,0))</f>
        <v>6</v>
      </c>
      <c r="Q5560" s="31">
        <f t="shared" si="435"/>
        <v>7.2559060245236094E-5</v>
      </c>
    </row>
    <row r="5561" spans="11:17" x14ac:dyDescent="0.2">
      <c r="K5561">
        <f t="shared" si="436"/>
        <v>232</v>
      </c>
      <c r="L5561">
        <f t="shared" si="437"/>
        <v>11</v>
      </c>
      <c r="M5561" t="s">
        <v>14</v>
      </c>
      <c r="N5561" s="20">
        <f t="shared" si="434"/>
        <v>6.6</v>
      </c>
      <c r="O5561" s="21">
        <f t="shared" si="433"/>
        <v>1.0978865683559279E-4</v>
      </c>
      <c r="P5561" s="29">
        <f>N5561*INDEX($H$47:$H$50,MATCH(M5561,'Mining Dmd Profile'!$G$47:$G$50,0))</f>
        <v>6.6</v>
      </c>
      <c r="Q5561" s="31">
        <f t="shared" si="435"/>
        <v>7.98149662697597E-5</v>
      </c>
    </row>
    <row r="5562" spans="11:17" x14ac:dyDescent="0.2">
      <c r="K5562">
        <f t="shared" si="436"/>
        <v>232</v>
      </c>
      <c r="L5562">
        <f t="shared" si="437"/>
        <v>12</v>
      </c>
      <c r="M5562" t="s">
        <v>14</v>
      </c>
      <c r="N5562" s="20">
        <f t="shared" si="434"/>
        <v>7</v>
      </c>
      <c r="O5562" s="21">
        <f t="shared" si="433"/>
        <v>1.1644251482562872E-4</v>
      </c>
      <c r="P5562" s="29">
        <f>N5562*INDEX($H$47:$H$50,MATCH(M5562,'Mining Dmd Profile'!$G$47:$G$50,0))</f>
        <v>7</v>
      </c>
      <c r="Q5562" s="31">
        <f t="shared" si="435"/>
        <v>8.4652236952775437E-5</v>
      </c>
    </row>
    <row r="5563" spans="11:17" x14ac:dyDescent="0.2">
      <c r="K5563">
        <f t="shared" si="436"/>
        <v>232</v>
      </c>
      <c r="L5563">
        <f t="shared" si="437"/>
        <v>13</v>
      </c>
      <c r="M5563" t="s">
        <v>14</v>
      </c>
      <c r="N5563" s="20">
        <f t="shared" si="434"/>
        <v>7.5</v>
      </c>
      <c r="O5563" s="21">
        <f t="shared" si="433"/>
        <v>1.2475983731317363E-4</v>
      </c>
      <c r="P5563" s="29">
        <f>N5563*INDEX($H$47:$H$50,MATCH(M5563,'Mining Dmd Profile'!$G$47:$G$50,0))</f>
        <v>7.5</v>
      </c>
      <c r="Q5563" s="31">
        <f t="shared" si="435"/>
        <v>9.0698825306545115E-5</v>
      </c>
    </row>
    <row r="5564" spans="11:17" x14ac:dyDescent="0.2">
      <c r="K5564">
        <f t="shared" si="436"/>
        <v>232</v>
      </c>
      <c r="L5564">
        <f t="shared" si="437"/>
        <v>14</v>
      </c>
      <c r="M5564" t="s">
        <v>14</v>
      </c>
      <c r="N5564" s="20">
        <f t="shared" si="434"/>
        <v>8</v>
      </c>
      <c r="O5564" s="21">
        <f t="shared" si="433"/>
        <v>1.3307715980071856E-4</v>
      </c>
      <c r="P5564" s="29">
        <f>N5564*INDEX($H$47:$H$50,MATCH(M5564,'Mining Dmd Profile'!$G$47:$G$50,0))</f>
        <v>8</v>
      </c>
      <c r="Q5564" s="31">
        <f t="shared" si="435"/>
        <v>9.6745413660314779E-5</v>
      </c>
    </row>
    <row r="5565" spans="11:17" x14ac:dyDescent="0.2">
      <c r="K5565">
        <f t="shared" si="436"/>
        <v>232</v>
      </c>
      <c r="L5565">
        <f t="shared" si="437"/>
        <v>15</v>
      </c>
      <c r="M5565" t="s">
        <v>14</v>
      </c>
      <c r="N5565" s="20">
        <f t="shared" si="434"/>
        <v>8.1</v>
      </c>
      <c r="O5565" s="21">
        <f t="shared" si="433"/>
        <v>1.3474062429822754E-4</v>
      </c>
      <c r="P5565" s="29">
        <f>N5565*INDEX($H$47:$H$50,MATCH(M5565,'Mining Dmd Profile'!$G$47:$G$50,0))</f>
        <v>8.1</v>
      </c>
      <c r="Q5565" s="31">
        <f t="shared" si="435"/>
        <v>9.795473133106872E-5</v>
      </c>
    </row>
    <row r="5566" spans="11:17" x14ac:dyDescent="0.2">
      <c r="K5566">
        <f t="shared" si="436"/>
        <v>232</v>
      </c>
      <c r="L5566">
        <f t="shared" si="437"/>
        <v>16</v>
      </c>
      <c r="M5566" t="s">
        <v>14</v>
      </c>
      <c r="N5566" s="20">
        <f t="shared" si="434"/>
        <v>7.7</v>
      </c>
      <c r="O5566" s="21">
        <f t="shared" si="433"/>
        <v>1.2808676630819162E-4</v>
      </c>
      <c r="P5566" s="29">
        <f>N5566*INDEX($H$47:$H$50,MATCH(M5566,'Mining Dmd Profile'!$G$47:$G$50,0))</f>
        <v>7.7</v>
      </c>
      <c r="Q5566" s="31">
        <f t="shared" si="435"/>
        <v>9.3117460648052983E-5</v>
      </c>
    </row>
    <row r="5567" spans="11:17" x14ac:dyDescent="0.2">
      <c r="K5567">
        <f t="shared" si="436"/>
        <v>232</v>
      </c>
      <c r="L5567">
        <f t="shared" si="437"/>
        <v>17</v>
      </c>
      <c r="M5567" t="s">
        <v>14</v>
      </c>
      <c r="N5567" s="20">
        <f t="shared" si="434"/>
        <v>7.3</v>
      </c>
      <c r="O5567" s="21">
        <f t="shared" si="433"/>
        <v>1.2143290831815567E-4</v>
      </c>
      <c r="P5567" s="29">
        <f>N5567*INDEX($H$47:$H$50,MATCH(M5567,'Mining Dmd Profile'!$G$47:$G$50,0))</f>
        <v>7.3</v>
      </c>
      <c r="Q5567" s="31">
        <f t="shared" si="435"/>
        <v>8.8280189965037233E-5</v>
      </c>
    </row>
    <row r="5568" spans="11:17" x14ac:dyDescent="0.2">
      <c r="K5568">
        <f t="shared" si="436"/>
        <v>232</v>
      </c>
      <c r="L5568">
        <f t="shared" si="437"/>
        <v>18</v>
      </c>
      <c r="M5568" t="s">
        <v>14</v>
      </c>
      <c r="N5568" s="20">
        <f t="shared" si="434"/>
        <v>7</v>
      </c>
      <c r="O5568" s="21">
        <f t="shared" si="433"/>
        <v>1.1644251482562872E-4</v>
      </c>
      <c r="P5568" s="29">
        <f>N5568*INDEX($H$47:$H$50,MATCH(M5568,'Mining Dmd Profile'!$G$47:$G$50,0))</f>
        <v>7</v>
      </c>
      <c r="Q5568" s="31">
        <f t="shared" si="435"/>
        <v>8.4652236952775437E-5</v>
      </c>
    </row>
    <row r="5569" spans="11:17" x14ac:dyDescent="0.2">
      <c r="K5569">
        <f t="shared" si="436"/>
        <v>232</v>
      </c>
      <c r="L5569">
        <f t="shared" si="437"/>
        <v>19</v>
      </c>
      <c r="M5569" t="s">
        <v>14</v>
      </c>
      <c r="N5569" s="20">
        <f t="shared" si="434"/>
        <v>7.3</v>
      </c>
      <c r="O5569" s="21">
        <f t="shared" si="433"/>
        <v>1.2143290831815567E-4</v>
      </c>
      <c r="P5569" s="29">
        <f>N5569*INDEX($H$47:$H$50,MATCH(M5569,'Mining Dmd Profile'!$G$47:$G$50,0))</f>
        <v>7.3</v>
      </c>
      <c r="Q5569" s="31">
        <f t="shared" si="435"/>
        <v>8.8280189965037233E-5</v>
      </c>
    </row>
    <row r="5570" spans="11:17" x14ac:dyDescent="0.2">
      <c r="K5570">
        <f t="shared" si="436"/>
        <v>232</v>
      </c>
      <c r="L5570">
        <f t="shared" si="437"/>
        <v>20</v>
      </c>
      <c r="M5570" t="s">
        <v>14</v>
      </c>
      <c r="N5570" s="20">
        <f t="shared" si="434"/>
        <v>7.7</v>
      </c>
      <c r="O5570" s="21">
        <f t="shared" si="433"/>
        <v>1.2808676630819162E-4</v>
      </c>
      <c r="P5570" s="29">
        <f>N5570*INDEX($H$47:$H$50,MATCH(M5570,'Mining Dmd Profile'!$G$47:$G$50,0))</f>
        <v>7.7</v>
      </c>
      <c r="Q5570" s="31">
        <f t="shared" si="435"/>
        <v>9.3117460648052983E-5</v>
      </c>
    </row>
    <row r="5571" spans="11:17" x14ac:dyDescent="0.2">
      <c r="K5571">
        <f t="shared" si="436"/>
        <v>232</v>
      </c>
      <c r="L5571">
        <f t="shared" si="437"/>
        <v>21</v>
      </c>
      <c r="M5571" t="s">
        <v>14</v>
      </c>
      <c r="N5571" s="20">
        <f t="shared" si="434"/>
        <v>8</v>
      </c>
      <c r="O5571" s="21">
        <f t="shared" si="433"/>
        <v>1.3307715980071856E-4</v>
      </c>
      <c r="P5571" s="29">
        <f>N5571*INDEX($H$47:$H$50,MATCH(M5571,'Mining Dmd Profile'!$G$47:$G$50,0))</f>
        <v>8</v>
      </c>
      <c r="Q5571" s="31">
        <f t="shared" si="435"/>
        <v>9.6745413660314779E-5</v>
      </c>
    </row>
    <row r="5572" spans="11:17" x14ac:dyDescent="0.2">
      <c r="K5572">
        <f t="shared" si="436"/>
        <v>232</v>
      </c>
      <c r="L5572">
        <f t="shared" si="437"/>
        <v>22</v>
      </c>
      <c r="M5572" t="s">
        <v>14</v>
      </c>
      <c r="N5572" s="20">
        <f t="shared" si="434"/>
        <v>8</v>
      </c>
      <c r="O5572" s="21">
        <f t="shared" si="433"/>
        <v>1.3307715980071856E-4</v>
      </c>
      <c r="P5572" s="29">
        <f>N5572*INDEX($H$47:$H$50,MATCH(M5572,'Mining Dmd Profile'!$G$47:$G$50,0))</f>
        <v>8</v>
      </c>
      <c r="Q5572" s="31">
        <f t="shared" si="435"/>
        <v>9.6745413660314779E-5</v>
      </c>
    </row>
    <row r="5573" spans="11:17" x14ac:dyDescent="0.2">
      <c r="K5573">
        <f t="shared" si="436"/>
        <v>232</v>
      </c>
      <c r="L5573">
        <f t="shared" si="437"/>
        <v>23</v>
      </c>
      <c r="M5573" t="s">
        <v>14</v>
      </c>
      <c r="N5573" s="20">
        <f t="shared" si="434"/>
        <v>8</v>
      </c>
      <c r="O5573" s="21">
        <f t="shared" si="433"/>
        <v>1.3307715980071856E-4</v>
      </c>
      <c r="P5573" s="29">
        <f>N5573*INDEX($H$47:$H$50,MATCH(M5573,'Mining Dmd Profile'!$G$47:$G$50,0))</f>
        <v>8</v>
      </c>
      <c r="Q5573" s="31">
        <f t="shared" si="435"/>
        <v>9.6745413660314779E-5</v>
      </c>
    </row>
    <row r="5574" spans="11:17" x14ac:dyDescent="0.2">
      <c r="K5574">
        <f t="shared" si="436"/>
        <v>232</v>
      </c>
      <c r="L5574">
        <f t="shared" si="437"/>
        <v>24</v>
      </c>
      <c r="M5574" t="s">
        <v>14</v>
      </c>
      <c r="N5574" s="20">
        <f t="shared" si="434"/>
        <v>8</v>
      </c>
      <c r="O5574" s="21">
        <f t="shared" si="433"/>
        <v>1.3307715980071856E-4</v>
      </c>
      <c r="P5574" s="29">
        <f>N5574*INDEX($H$47:$H$50,MATCH(M5574,'Mining Dmd Profile'!$G$47:$G$50,0))</f>
        <v>8</v>
      </c>
      <c r="Q5574" s="31">
        <f t="shared" si="435"/>
        <v>9.6745413660314779E-5</v>
      </c>
    </row>
    <row r="5575" spans="11:17" x14ac:dyDescent="0.2">
      <c r="K5575">
        <f t="shared" si="436"/>
        <v>233</v>
      </c>
      <c r="L5575">
        <f t="shared" si="437"/>
        <v>1</v>
      </c>
      <c r="M5575" t="s">
        <v>14</v>
      </c>
      <c r="N5575" s="20">
        <f t="shared" si="434"/>
        <v>7</v>
      </c>
      <c r="O5575" s="21">
        <f t="shared" ref="O5575:O5638" si="438">N5575/$N$5</f>
        <v>1.1644251482562872E-4</v>
      </c>
      <c r="P5575" s="29">
        <f>N5575*INDEX($H$47:$H$50,MATCH(M5575,'Mining Dmd Profile'!$G$47:$G$50,0))</f>
        <v>7</v>
      </c>
      <c r="Q5575" s="31">
        <f t="shared" si="435"/>
        <v>8.4652236952775437E-5</v>
      </c>
    </row>
    <row r="5576" spans="11:17" x14ac:dyDescent="0.2">
      <c r="K5576">
        <f t="shared" si="436"/>
        <v>233</v>
      </c>
      <c r="L5576">
        <f t="shared" si="437"/>
        <v>2</v>
      </c>
      <c r="M5576" t="s">
        <v>14</v>
      </c>
      <c r="N5576" s="20">
        <f t="shared" ref="N5576:N5639" si="439">INDEX($H$7:$H$30,MATCH($L5576,$C$7:$C$30,0))</f>
        <v>6.5</v>
      </c>
      <c r="O5576" s="21">
        <f t="shared" si="438"/>
        <v>1.0812519233808381E-4</v>
      </c>
      <c r="P5576" s="29">
        <f>N5576*INDEX($H$47:$H$50,MATCH(M5576,'Mining Dmd Profile'!$G$47:$G$50,0))</f>
        <v>6.5</v>
      </c>
      <c r="Q5576" s="31">
        <f t="shared" ref="Q5576:Q5639" si="440">P5576/$P$5</f>
        <v>7.8605648599005759E-5</v>
      </c>
    </row>
    <row r="5577" spans="11:17" x14ac:dyDescent="0.2">
      <c r="K5577">
        <f t="shared" ref="K5577:K5640" si="441">IF(L5576=24,K5576+1,K5576)</f>
        <v>233</v>
      </c>
      <c r="L5577">
        <f t="shared" ref="L5577:L5640" si="442">IF(L5576=24,1,L5576+1)</f>
        <v>3</v>
      </c>
      <c r="M5577" t="s">
        <v>14</v>
      </c>
      <c r="N5577" s="20">
        <f t="shared" si="439"/>
        <v>6</v>
      </c>
      <c r="O5577" s="21">
        <f t="shared" si="438"/>
        <v>9.9807869850538917E-5</v>
      </c>
      <c r="P5577" s="29">
        <f>N5577*INDEX($H$47:$H$50,MATCH(M5577,'Mining Dmd Profile'!$G$47:$G$50,0))</f>
        <v>6</v>
      </c>
      <c r="Q5577" s="31">
        <f t="shared" si="440"/>
        <v>7.2559060245236094E-5</v>
      </c>
    </row>
    <row r="5578" spans="11:17" x14ac:dyDescent="0.2">
      <c r="K5578">
        <f t="shared" si="441"/>
        <v>233</v>
      </c>
      <c r="L5578">
        <f t="shared" si="442"/>
        <v>4</v>
      </c>
      <c r="M5578" t="s">
        <v>14</v>
      </c>
      <c r="N5578" s="20">
        <f t="shared" si="439"/>
        <v>5.5</v>
      </c>
      <c r="O5578" s="21">
        <f t="shared" si="438"/>
        <v>9.1490547362994007E-5</v>
      </c>
      <c r="P5578" s="29">
        <f>N5578*INDEX($H$47:$H$50,MATCH(M5578,'Mining Dmd Profile'!$G$47:$G$50,0))</f>
        <v>5.5</v>
      </c>
      <c r="Q5578" s="31">
        <f t="shared" si="440"/>
        <v>6.6512471891466417E-5</v>
      </c>
    </row>
    <row r="5579" spans="11:17" x14ac:dyDescent="0.2">
      <c r="K5579">
        <f t="shared" si="441"/>
        <v>233</v>
      </c>
      <c r="L5579">
        <f t="shared" si="442"/>
        <v>5</v>
      </c>
      <c r="M5579" t="s">
        <v>14</v>
      </c>
      <c r="N5579" s="20">
        <f t="shared" si="439"/>
        <v>5.5</v>
      </c>
      <c r="O5579" s="21">
        <f t="shared" si="438"/>
        <v>9.1490547362994007E-5</v>
      </c>
      <c r="P5579" s="29">
        <f>N5579*INDEX($H$47:$H$50,MATCH(M5579,'Mining Dmd Profile'!$G$47:$G$50,0))</f>
        <v>5.5</v>
      </c>
      <c r="Q5579" s="31">
        <f t="shared" si="440"/>
        <v>6.6512471891466417E-5</v>
      </c>
    </row>
    <row r="5580" spans="11:17" x14ac:dyDescent="0.2">
      <c r="K5580">
        <f t="shared" si="441"/>
        <v>233</v>
      </c>
      <c r="L5580">
        <f t="shared" si="442"/>
        <v>6</v>
      </c>
      <c r="M5580" t="s">
        <v>14</v>
      </c>
      <c r="N5580" s="20">
        <f t="shared" si="439"/>
        <v>5.5</v>
      </c>
      <c r="O5580" s="21">
        <f t="shared" si="438"/>
        <v>9.1490547362994007E-5</v>
      </c>
      <c r="P5580" s="29">
        <f>N5580*INDEX($H$47:$H$50,MATCH(M5580,'Mining Dmd Profile'!$G$47:$G$50,0))</f>
        <v>5.5</v>
      </c>
      <c r="Q5580" s="31">
        <f t="shared" si="440"/>
        <v>6.6512471891466417E-5</v>
      </c>
    </row>
    <row r="5581" spans="11:17" x14ac:dyDescent="0.2">
      <c r="K5581">
        <f t="shared" si="441"/>
        <v>233</v>
      </c>
      <c r="L5581">
        <f t="shared" si="442"/>
        <v>7</v>
      </c>
      <c r="M5581" t="s">
        <v>14</v>
      </c>
      <c r="N5581" s="20">
        <f t="shared" si="439"/>
        <v>5.5</v>
      </c>
      <c r="O5581" s="21">
        <f t="shared" si="438"/>
        <v>9.1490547362994007E-5</v>
      </c>
      <c r="P5581" s="29">
        <f>N5581*INDEX($H$47:$H$50,MATCH(M5581,'Mining Dmd Profile'!$G$47:$G$50,0))</f>
        <v>5.5</v>
      </c>
      <c r="Q5581" s="31">
        <f t="shared" si="440"/>
        <v>6.6512471891466417E-5</v>
      </c>
    </row>
    <row r="5582" spans="11:17" x14ac:dyDescent="0.2">
      <c r="K5582">
        <f t="shared" si="441"/>
        <v>233</v>
      </c>
      <c r="L5582">
        <f t="shared" si="442"/>
        <v>8</v>
      </c>
      <c r="M5582" t="s">
        <v>14</v>
      </c>
      <c r="N5582" s="20">
        <f t="shared" si="439"/>
        <v>5.5</v>
      </c>
      <c r="O5582" s="21">
        <f t="shared" si="438"/>
        <v>9.1490547362994007E-5</v>
      </c>
      <c r="P5582" s="29">
        <f>N5582*INDEX($H$47:$H$50,MATCH(M5582,'Mining Dmd Profile'!$G$47:$G$50,0))</f>
        <v>5.5</v>
      </c>
      <c r="Q5582" s="31">
        <f t="shared" si="440"/>
        <v>6.6512471891466417E-5</v>
      </c>
    </row>
    <row r="5583" spans="11:17" x14ac:dyDescent="0.2">
      <c r="K5583">
        <f t="shared" si="441"/>
        <v>233</v>
      </c>
      <c r="L5583">
        <f t="shared" si="442"/>
        <v>9</v>
      </c>
      <c r="M5583" t="s">
        <v>14</v>
      </c>
      <c r="N5583" s="20">
        <f t="shared" si="439"/>
        <v>5.5</v>
      </c>
      <c r="O5583" s="21">
        <f t="shared" si="438"/>
        <v>9.1490547362994007E-5</v>
      </c>
      <c r="P5583" s="29">
        <f>N5583*INDEX($H$47:$H$50,MATCH(M5583,'Mining Dmd Profile'!$G$47:$G$50,0))</f>
        <v>5.5</v>
      </c>
      <c r="Q5583" s="31">
        <f t="shared" si="440"/>
        <v>6.6512471891466417E-5</v>
      </c>
    </row>
    <row r="5584" spans="11:17" x14ac:dyDescent="0.2">
      <c r="K5584">
        <f t="shared" si="441"/>
        <v>233</v>
      </c>
      <c r="L5584">
        <f t="shared" si="442"/>
        <v>10</v>
      </c>
      <c r="M5584" t="s">
        <v>14</v>
      </c>
      <c r="N5584" s="20">
        <f t="shared" si="439"/>
        <v>6</v>
      </c>
      <c r="O5584" s="21">
        <f t="shared" si="438"/>
        <v>9.9807869850538917E-5</v>
      </c>
      <c r="P5584" s="29">
        <f>N5584*INDEX($H$47:$H$50,MATCH(M5584,'Mining Dmd Profile'!$G$47:$G$50,0))</f>
        <v>6</v>
      </c>
      <c r="Q5584" s="31">
        <f t="shared" si="440"/>
        <v>7.2559060245236094E-5</v>
      </c>
    </row>
    <row r="5585" spans="11:17" x14ac:dyDescent="0.2">
      <c r="K5585">
        <f t="shared" si="441"/>
        <v>233</v>
      </c>
      <c r="L5585">
        <f t="shared" si="442"/>
        <v>11</v>
      </c>
      <c r="M5585" t="s">
        <v>14</v>
      </c>
      <c r="N5585" s="20">
        <f t="shared" si="439"/>
        <v>6.6</v>
      </c>
      <c r="O5585" s="21">
        <f t="shared" si="438"/>
        <v>1.0978865683559279E-4</v>
      </c>
      <c r="P5585" s="29">
        <f>N5585*INDEX($H$47:$H$50,MATCH(M5585,'Mining Dmd Profile'!$G$47:$G$50,0))</f>
        <v>6.6</v>
      </c>
      <c r="Q5585" s="31">
        <f t="shared" si="440"/>
        <v>7.98149662697597E-5</v>
      </c>
    </row>
    <row r="5586" spans="11:17" x14ac:dyDescent="0.2">
      <c r="K5586">
        <f t="shared" si="441"/>
        <v>233</v>
      </c>
      <c r="L5586">
        <f t="shared" si="442"/>
        <v>12</v>
      </c>
      <c r="M5586" t="s">
        <v>14</v>
      </c>
      <c r="N5586" s="20">
        <f t="shared" si="439"/>
        <v>7</v>
      </c>
      <c r="O5586" s="21">
        <f t="shared" si="438"/>
        <v>1.1644251482562872E-4</v>
      </c>
      <c r="P5586" s="29">
        <f>N5586*INDEX($H$47:$H$50,MATCH(M5586,'Mining Dmd Profile'!$G$47:$G$50,0))</f>
        <v>7</v>
      </c>
      <c r="Q5586" s="31">
        <f t="shared" si="440"/>
        <v>8.4652236952775437E-5</v>
      </c>
    </row>
    <row r="5587" spans="11:17" x14ac:dyDescent="0.2">
      <c r="K5587">
        <f t="shared" si="441"/>
        <v>233</v>
      </c>
      <c r="L5587">
        <f t="shared" si="442"/>
        <v>13</v>
      </c>
      <c r="M5587" t="s">
        <v>14</v>
      </c>
      <c r="N5587" s="20">
        <f t="shared" si="439"/>
        <v>7.5</v>
      </c>
      <c r="O5587" s="21">
        <f t="shared" si="438"/>
        <v>1.2475983731317363E-4</v>
      </c>
      <c r="P5587" s="29">
        <f>N5587*INDEX($H$47:$H$50,MATCH(M5587,'Mining Dmd Profile'!$G$47:$G$50,0))</f>
        <v>7.5</v>
      </c>
      <c r="Q5587" s="31">
        <f t="shared" si="440"/>
        <v>9.0698825306545115E-5</v>
      </c>
    </row>
    <row r="5588" spans="11:17" x14ac:dyDescent="0.2">
      <c r="K5588">
        <f t="shared" si="441"/>
        <v>233</v>
      </c>
      <c r="L5588">
        <f t="shared" si="442"/>
        <v>14</v>
      </c>
      <c r="M5588" t="s">
        <v>14</v>
      </c>
      <c r="N5588" s="20">
        <f t="shared" si="439"/>
        <v>8</v>
      </c>
      <c r="O5588" s="21">
        <f t="shared" si="438"/>
        <v>1.3307715980071856E-4</v>
      </c>
      <c r="P5588" s="29">
        <f>N5588*INDEX($H$47:$H$50,MATCH(M5588,'Mining Dmd Profile'!$G$47:$G$50,0))</f>
        <v>8</v>
      </c>
      <c r="Q5588" s="31">
        <f t="shared" si="440"/>
        <v>9.6745413660314779E-5</v>
      </c>
    </row>
    <row r="5589" spans="11:17" x14ac:dyDescent="0.2">
      <c r="K5589">
        <f t="shared" si="441"/>
        <v>233</v>
      </c>
      <c r="L5589">
        <f t="shared" si="442"/>
        <v>15</v>
      </c>
      <c r="M5589" t="s">
        <v>14</v>
      </c>
      <c r="N5589" s="20">
        <f t="shared" si="439"/>
        <v>8.1</v>
      </c>
      <c r="O5589" s="21">
        <f t="shared" si="438"/>
        <v>1.3474062429822754E-4</v>
      </c>
      <c r="P5589" s="29">
        <f>N5589*INDEX($H$47:$H$50,MATCH(M5589,'Mining Dmd Profile'!$G$47:$G$50,0))</f>
        <v>8.1</v>
      </c>
      <c r="Q5589" s="31">
        <f t="shared" si="440"/>
        <v>9.795473133106872E-5</v>
      </c>
    </row>
    <row r="5590" spans="11:17" x14ac:dyDescent="0.2">
      <c r="K5590">
        <f t="shared" si="441"/>
        <v>233</v>
      </c>
      <c r="L5590">
        <f t="shared" si="442"/>
        <v>16</v>
      </c>
      <c r="M5590" t="s">
        <v>14</v>
      </c>
      <c r="N5590" s="20">
        <f t="shared" si="439"/>
        <v>7.7</v>
      </c>
      <c r="O5590" s="21">
        <f t="shared" si="438"/>
        <v>1.2808676630819162E-4</v>
      </c>
      <c r="P5590" s="29">
        <f>N5590*INDEX($H$47:$H$50,MATCH(M5590,'Mining Dmd Profile'!$G$47:$G$50,0))</f>
        <v>7.7</v>
      </c>
      <c r="Q5590" s="31">
        <f t="shared" si="440"/>
        <v>9.3117460648052983E-5</v>
      </c>
    </row>
    <row r="5591" spans="11:17" x14ac:dyDescent="0.2">
      <c r="K5591">
        <f t="shared" si="441"/>
        <v>233</v>
      </c>
      <c r="L5591">
        <f t="shared" si="442"/>
        <v>17</v>
      </c>
      <c r="M5591" t="s">
        <v>14</v>
      </c>
      <c r="N5591" s="20">
        <f t="shared" si="439"/>
        <v>7.3</v>
      </c>
      <c r="O5591" s="21">
        <f t="shared" si="438"/>
        <v>1.2143290831815567E-4</v>
      </c>
      <c r="P5591" s="29">
        <f>N5591*INDEX($H$47:$H$50,MATCH(M5591,'Mining Dmd Profile'!$G$47:$G$50,0))</f>
        <v>7.3</v>
      </c>
      <c r="Q5591" s="31">
        <f t="shared" si="440"/>
        <v>8.8280189965037233E-5</v>
      </c>
    </row>
    <row r="5592" spans="11:17" x14ac:dyDescent="0.2">
      <c r="K5592">
        <f t="shared" si="441"/>
        <v>233</v>
      </c>
      <c r="L5592">
        <f t="shared" si="442"/>
        <v>18</v>
      </c>
      <c r="M5592" t="s">
        <v>14</v>
      </c>
      <c r="N5592" s="20">
        <f t="shared" si="439"/>
        <v>7</v>
      </c>
      <c r="O5592" s="21">
        <f t="shared" si="438"/>
        <v>1.1644251482562872E-4</v>
      </c>
      <c r="P5592" s="29">
        <f>N5592*INDEX($H$47:$H$50,MATCH(M5592,'Mining Dmd Profile'!$G$47:$G$50,0))</f>
        <v>7</v>
      </c>
      <c r="Q5592" s="31">
        <f t="shared" si="440"/>
        <v>8.4652236952775437E-5</v>
      </c>
    </row>
    <row r="5593" spans="11:17" x14ac:dyDescent="0.2">
      <c r="K5593">
        <f t="shared" si="441"/>
        <v>233</v>
      </c>
      <c r="L5593">
        <f t="shared" si="442"/>
        <v>19</v>
      </c>
      <c r="M5593" t="s">
        <v>14</v>
      </c>
      <c r="N5593" s="20">
        <f t="shared" si="439"/>
        <v>7.3</v>
      </c>
      <c r="O5593" s="21">
        <f t="shared" si="438"/>
        <v>1.2143290831815567E-4</v>
      </c>
      <c r="P5593" s="29">
        <f>N5593*INDEX($H$47:$H$50,MATCH(M5593,'Mining Dmd Profile'!$G$47:$G$50,0))</f>
        <v>7.3</v>
      </c>
      <c r="Q5593" s="31">
        <f t="shared" si="440"/>
        <v>8.8280189965037233E-5</v>
      </c>
    </row>
    <row r="5594" spans="11:17" x14ac:dyDescent="0.2">
      <c r="K5594">
        <f t="shared" si="441"/>
        <v>233</v>
      </c>
      <c r="L5594">
        <f t="shared" si="442"/>
        <v>20</v>
      </c>
      <c r="M5594" t="s">
        <v>14</v>
      </c>
      <c r="N5594" s="20">
        <f t="shared" si="439"/>
        <v>7.7</v>
      </c>
      <c r="O5594" s="21">
        <f t="shared" si="438"/>
        <v>1.2808676630819162E-4</v>
      </c>
      <c r="P5594" s="29">
        <f>N5594*INDEX($H$47:$H$50,MATCH(M5594,'Mining Dmd Profile'!$G$47:$G$50,0))</f>
        <v>7.7</v>
      </c>
      <c r="Q5594" s="31">
        <f t="shared" si="440"/>
        <v>9.3117460648052983E-5</v>
      </c>
    </row>
    <row r="5595" spans="11:17" x14ac:dyDescent="0.2">
      <c r="K5595">
        <f t="shared" si="441"/>
        <v>233</v>
      </c>
      <c r="L5595">
        <f t="shared" si="442"/>
        <v>21</v>
      </c>
      <c r="M5595" t="s">
        <v>14</v>
      </c>
      <c r="N5595" s="20">
        <f t="shared" si="439"/>
        <v>8</v>
      </c>
      <c r="O5595" s="21">
        <f t="shared" si="438"/>
        <v>1.3307715980071856E-4</v>
      </c>
      <c r="P5595" s="29">
        <f>N5595*INDEX($H$47:$H$50,MATCH(M5595,'Mining Dmd Profile'!$G$47:$G$50,0))</f>
        <v>8</v>
      </c>
      <c r="Q5595" s="31">
        <f t="shared" si="440"/>
        <v>9.6745413660314779E-5</v>
      </c>
    </row>
    <row r="5596" spans="11:17" x14ac:dyDescent="0.2">
      <c r="K5596">
        <f t="shared" si="441"/>
        <v>233</v>
      </c>
      <c r="L5596">
        <f t="shared" si="442"/>
        <v>22</v>
      </c>
      <c r="M5596" t="s">
        <v>14</v>
      </c>
      <c r="N5596" s="20">
        <f t="shared" si="439"/>
        <v>8</v>
      </c>
      <c r="O5596" s="21">
        <f t="shared" si="438"/>
        <v>1.3307715980071856E-4</v>
      </c>
      <c r="P5596" s="29">
        <f>N5596*INDEX($H$47:$H$50,MATCH(M5596,'Mining Dmd Profile'!$G$47:$G$50,0))</f>
        <v>8</v>
      </c>
      <c r="Q5596" s="31">
        <f t="shared" si="440"/>
        <v>9.6745413660314779E-5</v>
      </c>
    </row>
    <row r="5597" spans="11:17" x14ac:dyDescent="0.2">
      <c r="K5597">
        <f t="shared" si="441"/>
        <v>233</v>
      </c>
      <c r="L5597">
        <f t="shared" si="442"/>
        <v>23</v>
      </c>
      <c r="M5597" t="s">
        <v>14</v>
      </c>
      <c r="N5597" s="20">
        <f t="shared" si="439"/>
        <v>8</v>
      </c>
      <c r="O5597" s="21">
        <f t="shared" si="438"/>
        <v>1.3307715980071856E-4</v>
      </c>
      <c r="P5597" s="29">
        <f>N5597*INDEX($H$47:$H$50,MATCH(M5597,'Mining Dmd Profile'!$G$47:$G$50,0))</f>
        <v>8</v>
      </c>
      <c r="Q5597" s="31">
        <f t="shared" si="440"/>
        <v>9.6745413660314779E-5</v>
      </c>
    </row>
    <row r="5598" spans="11:17" x14ac:dyDescent="0.2">
      <c r="K5598">
        <f t="shared" si="441"/>
        <v>233</v>
      </c>
      <c r="L5598">
        <f t="shared" si="442"/>
        <v>24</v>
      </c>
      <c r="M5598" t="s">
        <v>14</v>
      </c>
      <c r="N5598" s="20">
        <f t="shared" si="439"/>
        <v>8</v>
      </c>
      <c r="O5598" s="21">
        <f t="shared" si="438"/>
        <v>1.3307715980071856E-4</v>
      </c>
      <c r="P5598" s="29">
        <f>N5598*INDEX($H$47:$H$50,MATCH(M5598,'Mining Dmd Profile'!$G$47:$G$50,0))</f>
        <v>8</v>
      </c>
      <c r="Q5598" s="31">
        <f t="shared" si="440"/>
        <v>9.6745413660314779E-5</v>
      </c>
    </row>
    <row r="5599" spans="11:17" x14ac:dyDescent="0.2">
      <c r="K5599">
        <f t="shared" si="441"/>
        <v>234</v>
      </c>
      <c r="L5599">
        <f t="shared" si="442"/>
        <v>1</v>
      </c>
      <c r="M5599" t="s">
        <v>14</v>
      </c>
      <c r="N5599" s="20">
        <f t="shared" si="439"/>
        <v>7</v>
      </c>
      <c r="O5599" s="21">
        <f t="shared" si="438"/>
        <v>1.1644251482562872E-4</v>
      </c>
      <c r="P5599" s="29">
        <f>N5599*INDEX($H$47:$H$50,MATCH(M5599,'Mining Dmd Profile'!$G$47:$G$50,0))</f>
        <v>7</v>
      </c>
      <c r="Q5599" s="31">
        <f t="shared" si="440"/>
        <v>8.4652236952775437E-5</v>
      </c>
    </row>
    <row r="5600" spans="11:17" x14ac:dyDescent="0.2">
      <c r="K5600">
        <f t="shared" si="441"/>
        <v>234</v>
      </c>
      <c r="L5600">
        <f t="shared" si="442"/>
        <v>2</v>
      </c>
      <c r="M5600" t="s">
        <v>14</v>
      </c>
      <c r="N5600" s="20">
        <f t="shared" si="439"/>
        <v>6.5</v>
      </c>
      <c r="O5600" s="21">
        <f t="shared" si="438"/>
        <v>1.0812519233808381E-4</v>
      </c>
      <c r="P5600" s="29">
        <f>N5600*INDEX($H$47:$H$50,MATCH(M5600,'Mining Dmd Profile'!$G$47:$G$50,0))</f>
        <v>6.5</v>
      </c>
      <c r="Q5600" s="31">
        <f t="shared" si="440"/>
        <v>7.8605648599005759E-5</v>
      </c>
    </row>
    <row r="5601" spans="11:17" x14ac:dyDescent="0.2">
      <c r="K5601">
        <f t="shared" si="441"/>
        <v>234</v>
      </c>
      <c r="L5601">
        <f t="shared" si="442"/>
        <v>3</v>
      </c>
      <c r="M5601" t="s">
        <v>14</v>
      </c>
      <c r="N5601" s="20">
        <f t="shared" si="439"/>
        <v>6</v>
      </c>
      <c r="O5601" s="21">
        <f t="shared" si="438"/>
        <v>9.9807869850538917E-5</v>
      </c>
      <c r="P5601" s="29">
        <f>N5601*INDEX($H$47:$H$50,MATCH(M5601,'Mining Dmd Profile'!$G$47:$G$50,0))</f>
        <v>6</v>
      </c>
      <c r="Q5601" s="31">
        <f t="shared" si="440"/>
        <v>7.2559060245236094E-5</v>
      </c>
    </row>
    <row r="5602" spans="11:17" x14ac:dyDescent="0.2">
      <c r="K5602">
        <f t="shared" si="441"/>
        <v>234</v>
      </c>
      <c r="L5602">
        <f t="shared" si="442"/>
        <v>4</v>
      </c>
      <c r="M5602" t="s">
        <v>14</v>
      </c>
      <c r="N5602" s="20">
        <f t="shared" si="439"/>
        <v>5.5</v>
      </c>
      <c r="O5602" s="21">
        <f t="shared" si="438"/>
        <v>9.1490547362994007E-5</v>
      </c>
      <c r="P5602" s="29">
        <f>N5602*INDEX($H$47:$H$50,MATCH(M5602,'Mining Dmd Profile'!$G$47:$G$50,0))</f>
        <v>5.5</v>
      </c>
      <c r="Q5602" s="31">
        <f t="shared" si="440"/>
        <v>6.6512471891466417E-5</v>
      </c>
    </row>
    <row r="5603" spans="11:17" x14ac:dyDescent="0.2">
      <c r="K5603">
        <f t="shared" si="441"/>
        <v>234</v>
      </c>
      <c r="L5603">
        <f t="shared" si="442"/>
        <v>5</v>
      </c>
      <c r="M5603" t="s">
        <v>14</v>
      </c>
      <c r="N5603" s="20">
        <f t="shared" si="439"/>
        <v>5.5</v>
      </c>
      <c r="O5603" s="21">
        <f t="shared" si="438"/>
        <v>9.1490547362994007E-5</v>
      </c>
      <c r="P5603" s="29">
        <f>N5603*INDEX($H$47:$H$50,MATCH(M5603,'Mining Dmd Profile'!$G$47:$G$50,0))</f>
        <v>5.5</v>
      </c>
      <c r="Q5603" s="31">
        <f t="shared" si="440"/>
        <v>6.6512471891466417E-5</v>
      </c>
    </row>
    <row r="5604" spans="11:17" x14ac:dyDescent="0.2">
      <c r="K5604">
        <f t="shared" si="441"/>
        <v>234</v>
      </c>
      <c r="L5604">
        <f t="shared" si="442"/>
        <v>6</v>
      </c>
      <c r="M5604" t="s">
        <v>14</v>
      </c>
      <c r="N5604" s="20">
        <f t="shared" si="439"/>
        <v>5.5</v>
      </c>
      <c r="O5604" s="21">
        <f t="shared" si="438"/>
        <v>9.1490547362994007E-5</v>
      </c>
      <c r="P5604" s="29">
        <f>N5604*INDEX($H$47:$H$50,MATCH(M5604,'Mining Dmd Profile'!$G$47:$G$50,0))</f>
        <v>5.5</v>
      </c>
      <c r="Q5604" s="31">
        <f t="shared" si="440"/>
        <v>6.6512471891466417E-5</v>
      </c>
    </row>
    <row r="5605" spans="11:17" x14ac:dyDescent="0.2">
      <c r="K5605">
        <f t="shared" si="441"/>
        <v>234</v>
      </c>
      <c r="L5605">
        <f t="shared" si="442"/>
        <v>7</v>
      </c>
      <c r="M5605" t="s">
        <v>14</v>
      </c>
      <c r="N5605" s="20">
        <f t="shared" si="439"/>
        <v>5.5</v>
      </c>
      <c r="O5605" s="21">
        <f t="shared" si="438"/>
        <v>9.1490547362994007E-5</v>
      </c>
      <c r="P5605" s="29">
        <f>N5605*INDEX($H$47:$H$50,MATCH(M5605,'Mining Dmd Profile'!$G$47:$G$50,0))</f>
        <v>5.5</v>
      </c>
      <c r="Q5605" s="31">
        <f t="shared" si="440"/>
        <v>6.6512471891466417E-5</v>
      </c>
    </row>
    <row r="5606" spans="11:17" x14ac:dyDescent="0.2">
      <c r="K5606">
        <f t="shared" si="441"/>
        <v>234</v>
      </c>
      <c r="L5606">
        <f t="shared" si="442"/>
        <v>8</v>
      </c>
      <c r="M5606" t="s">
        <v>14</v>
      </c>
      <c r="N5606" s="20">
        <f t="shared" si="439"/>
        <v>5.5</v>
      </c>
      <c r="O5606" s="21">
        <f t="shared" si="438"/>
        <v>9.1490547362994007E-5</v>
      </c>
      <c r="P5606" s="29">
        <f>N5606*INDEX($H$47:$H$50,MATCH(M5606,'Mining Dmd Profile'!$G$47:$G$50,0))</f>
        <v>5.5</v>
      </c>
      <c r="Q5606" s="31">
        <f t="shared" si="440"/>
        <v>6.6512471891466417E-5</v>
      </c>
    </row>
    <row r="5607" spans="11:17" x14ac:dyDescent="0.2">
      <c r="K5607">
        <f t="shared" si="441"/>
        <v>234</v>
      </c>
      <c r="L5607">
        <f t="shared" si="442"/>
        <v>9</v>
      </c>
      <c r="M5607" t="s">
        <v>14</v>
      </c>
      <c r="N5607" s="20">
        <f t="shared" si="439"/>
        <v>5.5</v>
      </c>
      <c r="O5607" s="21">
        <f t="shared" si="438"/>
        <v>9.1490547362994007E-5</v>
      </c>
      <c r="P5607" s="29">
        <f>N5607*INDEX($H$47:$H$50,MATCH(M5607,'Mining Dmd Profile'!$G$47:$G$50,0))</f>
        <v>5.5</v>
      </c>
      <c r="Q5607" s="31">
        <f t="shared" si="440"/>
        <v>6.6512471891466417E-5</v>
      </c>
    </row>
    <row r="5608" spans="11:17" x14ac:dyDescent="0.2">
      <c r="K5608">
        <f t="shared" si="441"/>
        <v>234</v>
      </c>
      <c r="L5608">
        <f t="shared" si="442"/>
        <v>10</v>
      </c>
      <c r="M5608" t="s">
        <v>14</v>
      </c>
      <c r="N5608" s="20">
        <f t="shared" si="439"/>
        <v>6</v>
      </c>
      <c r="O5608" s="21">
        <f t="shared" si="438"/>
        <v>9.9807869850538917E-5</v>
      </c>
      <c r="P5608" s="29">
        <f>N5608*INDEX($H$47:$H$50,MATCH(M5608,'Mining Dmd Profile'!$G$47:$G$50,0))</f>
        <v>6</v>
      </c>
      <c r="Q5608" s="31">
        <f t="shared" si="440"/>
        <v>7.2559060245236094E-5</v>
      </c>
    </row>
    <row r="5609" spans="11:17" x14ac:dyDescent="0.2">
      <c r="K5609">
        <f t="shared" si="441"/>
        <v>234</v>
      </c>
      <c r="L5609">
        <f t="shared" si="442"/>
        <v>11</v>
      </c>
      <c r="M5609" t="s">
        <v>14</v>
      </c>
      <c r="N5609" s="20">
        <f t="shared" si="439"/>
        <v>6.6</v>
      </c>
      <c r="O5609" s="21">
        <f t="shared" si="438"/>
        <v>1.0978865683559279E-4</v>
      </c>
      <c r="P5609" s="29">
        <f>N5609*INDEX($H$47:$H$50,MATCH(M5609,'Mining Dmd Profile'!$G$47:$G$50,0))</f>
        <v>6.6</v>
      </c>
      <c r="Q5609" s="31">
        <f t="shared" si="440"/>
        <v>7.98149662697597E-5</v>
      </c>
    </row>
    <row r="5610" spans="11:17" x14ac:dyDescent="0.2">
      <c r="K5610">
        <f t="shared" si="441"/>
        <v>234</v>
      </c>
      <c r="L5610">
        <f t="shared" si="442"/>
        <v>12</v>
      </c>
      <c r="M5610" t="s">
        <v>14</v>
      </c>
      <c r="N5610" s="20">
        <f t="shared" si="439"/>
        <v>7</v>
      </c>
      <c r="O5610" s="21">
        <f t="shared" si="438"/>
        <v>1.1644251482562872E-4</v>
      </c>
      <c r="P5610" s="29">
        <f>N5610*INDEX($H$47:$H$50,MATCH(M5610,'Mining Dmd Profile'!$G$47:$G$50,0))</f>
        <v>7</v>
      </c>
      <c r="Q5610" s="31">
        <f t="shared" si="440"/>
        <v>8.4652236952775437E-5</v>
      </c>
    </row>
    <row r="5611" spans="11:17" x14ac:dyDescent="0.2">
      <c r="K5611">
        <f t="shared" si="441"/>
        <v>234</v>
      </c>
      <c r="L5611">
        <f t="shared" si="442"/>
        <v>13</v>
      </c>
      <c r="M5611" t="s">
        <v>14</v>
      </c>
      <c r="N5611" s="20">
        <f t="shared" si="439"/>
        <v>7.5</v>
      </c>
      <c r="O5611" s="21">
        <f t="shared" si="438"/>
        <v>1.2475983731317363E-4</v>
      </c>
      <c r="P5611" s="29">
        <f>N5611*INDEX($H$47:$H$50,MATCH(M5611,'Mining Dmd Profile'!$G$47:$G$50,0))</f>
        <v>7.5</v>
      </c>
      <c r="Q5611" s="31">
        <f t="shared" si="440"/>
        <v>9.0698825306545115E-5</v>
      </c>
    </row>
    <row r="5612" spans="11:17" x14ac:dyDescent="0.2">
      <c r="K5612">
        <f t="shared" si="441"/>
        <v>234</v>
      </c>
      <c r="L5612">
        <f t="shared" si="442"/>
        <v>14</v>
      </c>
      <c r="M5612" t="s">
        <v>14</v>
      </c>
      <c r="N5612" s="20">
        <f t="shared" si="439"/>
        <v>8</v>
      </c>
      <c r="O5612" s="21">
        <f t="shared" si="438"/>
        <v>1.3307715980071856E-4</v>
      </c>
      <c r="P5612" s="29">
        <f>N5612*INDEX($H$47:$H$50,MATCH(M5612,'Mining Dmd Profile'!$G$47:$G$50,0))</f>
        <v>8</v>
      </c>
      <c r="Q5612" s="31">
        <f t="shared" si="440"/>
        <v>9.6745413660314779E-5</v>
      </c>
    </row>
    <row r="5613" spans="11:17" x14ac:dyDescent="0.2">
      <c r="K5613">
        <f t="shared" si="441"/>
        <v>234</v>
      </c>
      <c r="L5613">
        <f t="shared" si="442"/>
        <v>15</v>
      </c>
      <c r="M5613" t="s">
        <v>14</v>
      </c>
      <c r="N5613" s="20">
        <f t="shared" si="439"/>
        <v>8.1</v>
      </c>
      <c r="O5613" s="21">
        <f t="shared" si="438"/>
        <v>1.3474062429822754E-4</v>
      </c>
      <c r="P5613" s="29">
        <f>N5613*INDEX($H$47:$H$50,MATCH(M5613,'Mining Dmd Profile'!$G$47:$G$50,0))</f>
        <v>8.1</v>
      </c>
      <c r="Q5613" s="31">
        <f t="shared" si="440"/>
        <v>9.795473133106872E-5</v>
      </c>
    </row>
    <row r="5614" spans="11:17" x14ac:dyDescent="0.2">
      <c r="K5614">
        <f t="shared" si="441"/>
        <v>234</v>
      </c>
      <c r="L5614">
        <f t="shared" si="442"/>
        <v>16</v>
      </c>
      <c r="M5614" t="s">
        <v>14</v>
      </c>
      <c r="N5614" s="20">
        <f t="shared" si="439"/>
        <v>7.7</v>
      </c>
      <c r="O5614" s="21">
        <f t="shared" si="438"/>
        <v>1.2808676630819162E-4</v>
      </c>
      <c r="P5614" s="29">
        <f>N5614*INDEX($H$47:$H$50,MATCH(M5614,'Mining Dmd Profile'!$G$47:$G$50,0))</f>
        <v>7.7</v>
      </c>
      <c r="Q5614" s="31">
        <f t="shared" si="440"/>
        <v>9.3117460648052983E-5</v>
      </c>
    </row>
    <row r="5615" spans="11:17" x14ac:dyDescent="0.2">
      <c r="K5615">
        <f t="shared" si="441"/>
        <v>234</v>
      </c>
      <c r="L5615">
        <f t="shared" si="442"/>
        <v>17</v>
      </c>
      <c r="M5615" t="s">
        <v>14</v>
      </c>
      <c r="N5615" s="20">
        <f t="shared" si="439"/>
        <v>7.3</v>
      </c>
      <c r="O5615" s="21">
        <f t="shared" si="438"/>
        <v>1.2143290831815567E-4</v>
      </c>
      <c r="P5615" s="29">
        <f>N5615*INDEX($H$47:$H$50,MATCH(M5615,'Mining Dmd Profile'!$G$47:$G$50,0))</f>
        <v>7.3</v>
      </c>
      <c r="Q5615" s="31">
        <f t="shared" si="440"/>
        <v>8.8280189965037233E-5</v>
      </c>
    </row>
    <row r="5616" spans="11:17" x14ac:dyDescent="0.2">
      <c r="K5616">
        <f t="shared" si="441"/>
        <v>234</v>
      </c>
      <c r="L5616">
        <f t="shared" si="442"/>
        <v>18</v>
      </c>
      <c r="M5616" t="s">
        <v>14</v>
      </c>
      <c r="N5616" s="20">
        <f t="shared" si="439"/>
        <v>7</v>
      </c>
      <c r="O5616" s="21">
        <f t="shared" si="438"/>
        <v>1.1644251482562872E-4</v>
      </c>
      <c r="P5616" s="29">
        <f>N5616*INDEX($H$47:$H$50,MATCH(M5616,'Mining Dmd Profile'!$G$47:$G$50,0))</f>
        <v>7</v>
      </c>
      <c r="Q5616" s="31">
        <f t="shared" si="440"/>
        <v>8.4652236952775437E-5</v>
      </c>
    </row>
    <row r="5617" spans="11:17" x14ac:dyDescent="0.2">
      <c r="K5617">
        <f t="shared" si="441"/>
        <v>234</v>
      </c>
      <c r="L5617">
        <f t="shared" si="442"/>
        <v>19</v>
      </c>
      <c r="M5617" t="s">
        <v>14</v>
      </c>
      <c r="N5617" s="20">
        <f t="shared" si="439"/>
        <v>7.3</v>
      </c>
      <c r="O5617" s="21">
        <f t="shared" si="438"/>
        <v>1.2143290831815567E-4</v>
      </c>
      <c r="P5617" s="29">
        <f>N5617*INDEX($H$47:$H$50,MATCH(M5617,'Mining Dmd Profile'!$G$47:$G$50,0))</f>
        <v>7.3</v>
      </c>
      <c r="Q5617" s="31">
        <f t="shared" si="440"/>
        <v>8.8280189965037233E-5</v>
      </c>
    </row>
    <row r="5618" spans="11:17" x14ac:dyDescent="0.2">
      <c r="K5618">
        <f t="shared" si="441"/>
        <v>234</v>
      </c>
      <c r="L5618">
        <f t="shared" si="442"/>
        <v>20</v>
      </c>
      <c r="M5618" t="s">
        <v>14</v>
      </c>
      <c r="N5618" s="20">
        <f t="shared" si="439"/>
        <v>7.7</v>
      </c>
      <c r="O5618" s="21">
        <f t="shared" si="438"/>
        <v>1.2808676630819162E-4</v>
      </c>
      <c r="P5618" s="29">
        <f>N5618*INDEX($H$47:$H$50,MATCH(M5618,'Mining Dmd Profile'!$G$47:$G$50,0))</f>
        <v>7.7</v>
      </c>
      <c r="Q5618" s="31">
        <f t="shared" si="440"/>
        <v>9.3117460648052983E-5</v>
      </c>
    </row>
    <row r="5619" spans="11:17" x14ac:dyDescent="0.2">
      <c r="K5619">
        <f t="shared" si="441"/>
        <v>234</v>
      </c>
      <c r="L5619">
        <f t="shared" si="442"/>
        <v>21</v>
      </c>
      <c r="M5619" t="s">
        <v>14</v>
      </c>
      <c r="N5619" s="20">
        <f t="shared" si="439"/>
        <v>8</v>
      </c>
      <c r="O5619" s="21">
        <f t="shared" si="438"/>
        <v>1.3307715980071856E-4</v>
      </c>
      <c r="P5619" s="29">
        <f>N5619*INDEX($H$47:$H$50,MATCH(M5619,'Mining Dmd Profile'!$G$47:$G$50,0))</f>
        <v>8</v>
      </c>
      <c r="Q5619" s="31">
        <f t="shared" si="440"/>
        <v>9.6745413660314779E-5</v>
      </c>
    </row>
    <row r="5620" spans="11:17" x14ac:dyDescent="0.2">
      <c r="K5620">
        <f t="shared" si="441"/>
        <v>234</v>
      </c>
      <c r="L5620">
        <f t="shared" si="442"/>
        <v>22</v>
      </c>
      <c r="M5620" t="s">
        <v>14</v>
      </c>
      <c r="N5620" s="20">
        <f t="shared" si="439"/>
        <v>8</v>
      </c>
      <c r="O5620" s="21">
        <f t="shared" si="438"/>
        <v>1.3307715980071856E-4</v>
      </c>
      <c r="P5620" s="29">
        <f>N5620*INDEX($H$47:$H$50,MATCH(M5620,'Mining Dmd Profile'!$G$47:$G$50,0))</f>
        <v>8</v>
      </c>
      <c r="Q5620" s="31">
        <f t="shared" si="440"/>
        <v>9.6745413660314779E-5</v>
      </c>
    </row>
    <row r="5621" spans="11:17" x14ac:dyDescent="0.2">
      <c r="K5621">
        <f t="shared" si="441"/>
        <v>234</v>
      </c>
      <c r="L5621">
        <f t="shared" si="442"/>
        <v>23</v>
      </c>
      <c r="M5621" t="s">
        <v>14</v>
      </c>
      <c r="N5621" s="20">
        <f t="shared" si="439"/>
        <v>8</v>
      </c>
      <c r="O5621" s="21">
        <f t="shared" si="438"/>
        <v>1.3307715980071856E-4</v>
      </c>
      <c r="P5621" s="29">
        <f>N5621*INDEX($H$47:$H$50,MATCH(M5621,'Mining Dmd Profile'!$G$47:$G$50,0))</f>
        <v>8</v>
      </c>
      <c r="Q5621" s="31">
        <f t="shared" si="440"/>
        <v>9.6745413660314779E-5</v>
      </c>
    </row>
    <row r="5622" spans="11:17" x14ac:dyDescent="0.2">
      <c r="K5622">
        <f t="shared" si="441"/>
        <v>234</v>
      </c>
      <c r="L5622">
        <f t="shared" si="442"/>
        <v>24</v>
      </c>
      <c r="M5622" t="s">
        <v>14</v>
      </c>
      <c r="N5622" s="20">
        <f t="shared" si="439"/>
        <v>8</v>
      </c>
      <c r="O5622" s="21">
        <f t="shared" si="438"/>
        <v>1.3307715980071856E-4</v>
      </c>
      <c r="P5622" s="29">
        <f>N5622*INDEX($H$47:$H$50,MATCH(M5622,'Mining Dmd Profile'!$G$47:$G$50,0))</f>
        <v>8</v>
      </c>
      <c r="Q5622" s="31">
        <f t="shared" si="440"/>
        <v>9.6745413660314779E-5</v>
      </c>
    </row>
    <row r="5623" spans="11:17" x14ac:dyDescent="0.2">
      <c r="K5623">
        <f t="shared" si="441"/>
        <v>235</v>
      </c>
      <c r="L5623">
        <f t="shared" si="442"/>
        <v>1</v>
      </c>
      <c r="M5623" t="s">
        <v>14</v>
      </c>
      <c r="N5623" s="20">
        <f t="shared" si="439"/>
        <v>7</v>
      </c>
      <c r="O5623" s="21">
        <f t="shared" si="438"/>
        <v>1.1644251482562872E-4</v>
      </c>
      <c r="P5623" s="29">
        <f>N5623*INDEX($H$47:$H$50,MATCH(M5623,'Mining Dmd Profile'!$G$47:$G$50,0))</f>
        <v>7</v>
      </c>
      <c r="Q5623" s="31">
        <f t="shared" si="440"/>
        <v>8.4652236952775437E-5</v>
      </c>
    </row>
    <row r="5624" spans="11:17" x14ac:dyDescent="0.2">
      <c r="K5624">
        <f t="shared" si="441"/>
        <v>235</v>
      </c>
      <c r="L5624">
        <f t="shared" si="442"/>
        <v>2</v>
      </c>
      <c r="M5624" t="s">
        <v>14</v>
      </c>
      <c r="N5624" s="20">
        <f t="shared" si="439"/>
        <v>6.5</v>
      </c>
      <c r="O5624" s="21">
        <f t="shared" si="438"/>
        <v>1.0812519233808381E-4</v>
      </c>
      <c r="P5624" s="29">
        <f>N5624*INDEX($H$47:$H$50,MATCH(M5624,'Mining Dmd Profile'!$G$47:$G$50,0))</f>
        <v>6.5</v>
      </c>
      <c r="Q5624" s="31">
        <f t="shared" si="440"/>
        <v>7.8605648599005759E-5</v>
      </c>
    </row>
    <row r="5625" spans="11:17" x14ac:dyDescent="0.2">
      <c r="K5625">
        <f t="shared" si="441"/>
        <v>235</v>
      </c>
      <c r="L5625">
        <f t="shared" si="442"/>
        <v>3</v>
      </c>
      <c r="M5625" t="s">
        <v>14</v>
      </c>
      <c r="N5625" s="20">
        <f t="shared" si="439"/>
        <v>6</v>
      </c>
      <c r="O5625" s="21">
        <f t="shared" si="438"/>
        <v>9.9807869850538917E-5</v>
      </c>
      <c r="P5625" s="29">
        <f>N5625*INDEX($H$47:$H$50,MATCH(M5625,'Mining Dmd Profile'!$G$47:$G$50,0))</f>
        <v>6</v>
      </c>
      <c r="Q5625" s="31">
        <f t="shared" si="440"/>
        <v>7.2559060245236094E-5</v>
      </c>
    </row>
    <row r="5626" spans="11:17" x14ac:dyDescent="0.2">
      <c r="K5626">
        <f t="shared" si="441"/>
        <v>235</v>
      </c>
      <c r="L5626">
        <f t="shared" si="442"/>
        <v>4</v>
      </c>
      <c r="M5626" t="s">
        <v>14</v>
      </c>
      <c r="N5626" s="20">
        <f t="shared" si="439"/>
        <v>5.5</v>
      </c>
      <c r="O5626" s="21">
        <f t="shared" si="438"/>
        <v>9.1490547362994007E-5</v>
      </c>
      <c r="P5626" s="29">
        <f>N5626*INDEX($H$47:$H$50,MATCH(M5626,'Mining Dmd Profile'!$G$47:$G$50,0))</f>
        <v>5.5</v>
      </c>
      <c r="Q5626" s="31">
        <f t="shared" si="440"/>
        <v>6.6512471891466417E-5</v>
      </c>
    </row>
    <row r="5627" spans="11:17" x14ac:dyDescent="0.2">
      <c r="K5627">
        <f t="shared" si="441"/>
        <v>235</v>
      </c>
      <c r="L5627">
        <f t="shared" si="442"/>
        <v>5</v>
      </c>
      <c r="M5627" t="s">
        <v>14</v>
      </c>
      <c r="N5627" s="20">
        <f t="shared" si="439"/>
        <v>5.5</v>
      </c>
      <c r="O5627" s="21">
        <f t="shared" si="438"/>
        <v>9.1490547362994007E-5</v>
      </c>
      <c r="P5627" s="29">
        <f>N5627*INDEX($H$47:$H$50,MATCH(M5627,'Mining Dmd Profile'!$G$47:$G$50,0))</f>
        <v>5.5</v>
      </c>
      <c r="Q5627" s="31">
        <f t="shared" si="440"/>
        <v>6.6512471891466417E-5</v>
      </c>
    </row>
    <row r="5628" spans="11:17" x14ac:dyDescent="0.2">
      <c r="K5628">
        <f t="shared" si="441"/>
        <v>235</v>
      </c>
      <c r="L5628">
        <f t="shared" si="442"/>
        <v>6</v>
      </c>
      <c r="M5628" t="s">
        <v>14</v>
      </c>
      <c r="N5628" s="20">
        <f t="shared" si="439"/>
        <v>5.5</v>
      </c>
      <c r="O5628" s="21">
        <f t="shared" si="438"/>
        <v>9.1490547362994007E-5</v>
      </c>
      <c r="P5628" s="29">
        <f>N5628*INDEX($H$47:$H$50,MATCH(M5628,'Mining Dmd Profile'!$G$47:$G$50,0))</f>
        <v>5.5</v>
      </c>
      <c r="Q5628" s="31">
        <f t="shared" si="440"/>
        <v>6.6512471891466417E-5</v>
      </c>
    </row>
    <row r="5629" spans="11:17" x14ac:dyDescent="0.2">
      <c r="K5629">
        <f t="shared" si="441"/>
        <v>235</v>
      </c>
      <c r="L5629">
        <f t="shared" si="442"/>
        <v>7</v>
      </c>
      <c r="M5629" t="s">
        <v>14</v>
      </c>
      <c r="N5629" s="20">
        <f t="shared" si="439"/>
        <v>5.5</v>
      </c>
      <c r="O5629" s="21">
        <f t="shared" si="438"/>
        <v>9.1490547362994007E-5</v>
      </c>
      <c r="P5629" s="29">
        <f>N5629*INDEX($H$47:$H$50,MATCH(M5629,'Mining Dmd Profile'!$G$47:$G$50,0))</f>
        <v>5.5</v>
      </c>
      <c r="Q5629" s="31">
        <f t="shared" si="440"/>
        <v>6.6512471891466417E-5</v>
      </c>
    </row>
    <row r="5630" spans="11:17" x14ac:dyDescent="0.2">
      <c r="K5630">
        <f t="shared" si="441"/>
        <v>235</v>
      </c>
      <c r="L5630">
        <f t="shared" si="442"/>
        <v>8</v>
      </c>
      <c r="M5630" t="s">
        <v>14</v>
      </c>
      <c r="N5630" s="20">
        <f t="shared" si="439"/>
        <v>5.5</v>
      </c>
      <c r="O5630" s="21">
        <f t="shared" si="438"/>
        <v>9.1490547362994007E-5</v>
      </c>
      <c r="P5630" s="29">
        <f>N5630*INDEX($H$47:$H$50,MATCH(M5630,'Mining Dmd Profile'!$G$47:$G$50,0))</f>
        <v>5.5</v>
      </c>
      <c r="Q5630" s="31">
        <f t="shared" si="440"/>
        <v>6.6512471891466417E-5</v>
      </c>
    </row>
    <row r="5631" spans="11:17" x14ac:dyDescent="0.2">
      <c r="K5631">
        <f t="shared" si="441"/>
        <v>235</v>
      </c>
      <c r="L5631">
        <f t="shared" si="442"/>
        <v>9</v>
      </c>
      <c r="M5631" t="s">
        <v>14</v>
      </c>
      <c r="N5631" s="20">
        <f t="shared" si="439"/>
        <v>5.5</v>
      </c>
      <c r="O5631" s="21">
        <f t="shared" si="438"/>
        <v>9.1490547362994007E-5</v>
      </c>
      <c r="P5631" s="29">
        <f>N5631*INDEX($H$47:$H$50,MATCH(M5631,'Mining Dmd Profile'!$G$47:$G$50,0))</f>
        <v>5.5</v>
      </c>
      <c r="Q5631" s="31">
        <f t="shared" si="440"/>
        <v>6.6512471891466417E-5</v>
      </c>
    </row>
    <row r="5632" spans="11:17" x14ac:dyDescent="0.2">
      <c r="K5632">
        <f t="shared" si="441"/>
        <v>235</v>
      </c>
      <c r="L5632">
        <f t="shared" si="442"/>
        <v>10</v>
      </c>
      <c r="M5632" t="s">
        <v>14</v>
      </c>
      <c r="N5632" s="20">
        <f t="shared" si="439"/>
        <v>6</v>
      </c>
      <c r="O5632" s="21">
        <f t="shared" si="438"/>
        <v>9.9807869850538917E-5</v>
      </c>
      <c r="P5632" s="29">
        <f>N5632*INDEX($H$47:$H$50,MATCH(M5632,'Mining Dmd Profile'!$G$47:$G$50,0))</f>
        <v>6</v>
      </c>
      <c r="Q5632" s="31">
        <f t="shared" si="440"/>
        <v>7.2559060245236094E-5</v>
      </c>
    </row>
    <row r="5633" spans="11:17" x14ac:dyDescent="0.2">
      <c r="K5633">
        <f t="shared" si="441"/>
        <v>235</v>
      </c>
      <c r="L5633">
        <f t="shared" si="442"/>
        <v>11</v>
      </c>
      <c r="M5633" t="s">
        <v>14</v>
      </c>
      <c r="N5633" s="20">
        <f t="shared" si="439"/>
        <v>6.6</v>
      </c>
      <c r="O5633" s="21">
        <f t="shared" si="438"/>
        <v>1.0978865683559279E-4</v>
      </c>
      <c r="P5633" s="29">
        <f>N5633*INDEX($H$47:$H$50,MATCH(M5633,'Mining Dmd Profile'!$G$47:$G$50,0))</f>
        <v>6.6</v>
      </c>
      <c r="Q5633" s="31">
        <f t="shared" si="440"/>
        <v>7.98149662697597E-5</v>
      </c>
    </row>
    <row r="5634" spans="11:17" x14ac:dyDescent="0.2">
      <c r="K5634">
        <f t="shared" si="441"/>
        <v>235</v>
      </c>
      <c r="L5634">
        <f t="shared" si="442"/>
        <v>12</v>
      </c>
      <c r="M5634" t="s">
        <v>14</v>
      </c>
      <c r="N5634" s="20">
        <f t="shared" si="439"/>
        <v>7</v>
      </c>
      <c r="O5634" s="21">
        <f t="shared" si="438"/>
        <v>1.1644251482562872E-4</v>
      </c>
      <c r="P5634" s="29">
        <f>N5634*INDEX($H$47:$H$50,MATCH(M5634,'Mining Dmd Profile'!$G$47:$G$50,0))</f>
        <v>7</v>
      </c>
      <c r="Q5634" s="31">
        <f t="shared" si="440"/>
        <v>8.4652236952775437E-5</v>
      </c>
    </row>
    <row r="5635" spans="11:17" x14ac:dyDescent="0.2">
      <c r="K5635">
        <f t="shared" si="441"/>
        <v>235</v>
      </c>
      <c r="L5635">
        <f t="shared" si="442"/>
        <v>13</v>
      </c>
      <c r="M5635" t="s">
        <v>14</v>
      </c>
      <c r="N5635" s="20">
        <f t="shared" si="439"/>
        <v>7.5</v>
      </c>
      <c r="O5635" s="21">
        <f t="shared" si="438"/>
        <v>1.2475983731317363E-4</v>
      </c>
      <c r="P5635" s="29">
        <f>N5635*INDEX($H$47:$H$50,MATCH(M5635,'Mining Dmd Profile'!$G$47:$G$50,0))</f>
        <v>7.5</v>
      </c>
      <c r="Q5635" s="31">
        <f t="shared" si="440"/>
        <v>9.0698825306545115E-5</v>
      </c>
    </row>
    <row r="5636" spans="11:17" x14ac:dyDescent="0.2">
      <c r="K5636">
        <f t="shared" si="441"/>
        <v>235</v>
      </c>
      <c r="L5636">
        <f t="shared" si="442"/>
        <v>14</v>
      </c>
      <c r="M5636" t="s">
        <v>14</v>
      </c>
      <c r="N5636" s="20">
        <f t="shared" si="439"/>
        <v>8</v>
      </c>
      <c r="O5636" s="21">
        <f t="shared" si="438"/>
        <v>1.3307715980071856E-4</v>
      </c>
      <c r="P5636" s="29">
        <f>N5636*INDEX($H$47:$H$50,MATCH(M5636,'Mining Dmd Profile'!$G$47:$G$50,0))</f>
        <v>8</v>
      </c>
      <c r="Q5636" s="31">
        <f t="shared" si="440"/>
        <v>9.6745413660314779E-5</v>
      </c>
    </row>
    <row r="5637" spans="11:17" x14ac:dyDescent="0.2">
      <c r="K5637">
        <f t="shared" si="441"/>
        <v>235</v>
      </c>
      <c r="L5637">
        <f t="shared" si="442"/>
        <v>15</v>
      </c>
      <c r="M5637" t="s">
        <v>14</v>
      </c>
      <c r="N5637" s="20">
        <f t="shared" si="439"/>
        <v>8.1</v>
      </c>
      <c r="O5637" s="21">
        <f t="shared" si="438"/>
        <v>1.3474062429822754E-4</v>
      </c>
      <c r="P5637" s="29">
        <f>N5637*INDEX($H$47:$H$50,MATCH(M5637,'Mining Dmd Profile'!$G$47:$G$50,0))</f>
        <v>8.1</v>
      </c>
      <c r="Q5637" s="31">
        <f t="shared" si="440"/>
        <v>9.795473133106872E-5</v>
      </c>
    </row>
    <row r="5638" spans="11:17" x14ac:dyDescent="0.2">
      <c r="K5638">
        <f t="shared" si="441"/>
        <v>235</v>
      </c>
      <c r="L5638">
        <f t="shared" si="442"/>
        <v>16</v>
      </c>
      <c r="M5638" t="s">
        <v>14</v>
      </c>
      <c r="N5638" s="20">
        <f t="shared" si="439"/>
        <v>7.7</v>
      </c>
      <c r="O5638" s="21">
        <f t="shared" si="438"/>
        <v>1.2808676630819162E-4</v>
      </c>
      <c r="P5638" s="29">
        <f>N5638*INDEX($H$47:$H$50,MATCH(M5638,'Mining Dmd Profile'!$G$47:$G$50,0))</f>
        <v>7.7</v>
      </c>
      <c r="Q5638" s="31">
        <f t="shared" si="440"/>
        <v>9.3117460648052983E-5</v>
      </c>
    </row>
    <row r="5639" spans="11:17" x14ac:dyDescent="0.2">
      <c r="K5639">
        <f t="shared" si="441"/>
        <v>235</v>
      </c>
      <c r="L5639">
        <f t="shared" si="442"/>
        <v>17</v>
      </c>
      <c r="M5639" t="s">
        <v>14</v>
      </c>
      <c r="N5639" s="20">
        <f t="shared" si="439"/>
        <v>7.3</v>
      </c>
      <c r="O5639" s="21">
        <f t="shared" ref="O5639:O5702" si="443">N5639/$N$5</f>
        <v>1.2143290831815567E-4</v>
      </c>
      <c r="P5639" s="29">
        <f>N5639*INDEX($H$47:$H$50,MATCH(M5639,'Mining Dmd Profile'!$G$47:$G$50,0))</f>
        <v>7.3</v>
      </c>
      <c r="Q5639" s="31">
        <f t="shared" si="440"/>
        <v>8.8280189965037233E-5</v>
      </c>
    </row>
    <row r="5640" spans="11:17" x14ac:dyDescent="0.2">
      <c r="K5640">
        <f t="shared" si="441"/>
        <v>235</v>
      </c>
      <c r="L5640">
        <f t="shared" si="442"/>
        <v>18</v>
      </c>
      <c r="M5640" t="s">
        <v>14</v>
      </c>
      <c r="N5640" s="20">
        <f t="shared" ref="N5640:N5703" si="444">INDEX($H$7:$H$30,MATCH($L5640,$C$7:$C$30,0))</f>
        <v>7</v>
      </c>
      <c r="O5640" s="21">
        <f t="shared" si="443"/>
        <v>1.1644251482562872E-4</v>
      </c>
      <c r="P5640" s="29">
        <f>N5640*INDEX($H$47:$H$50,MATCH(M5640,'Mining Dmd Profile'!$G$47:$G$50,0))</f>
        <v>7</v>
      </c>
      <c r="Q5640" s="31">
        <f t="shared" ref="Q5640:Q5703" si="445">P5640/$P$5</f>
        <v>8.4652236952775437E-5</v>
      </c>
    </row>
    <row r="5641" spans="11:17" x14ac:dyDescent="0.2">
      <c r="K5641">
        <f t="shared" ref="K5641:K5704" si="446">IF(L5640=24,K5640+1,K5640)</f>
        <v>235</v>
      </c>
      <c r="L5641">
        <f t="shared" ref="L5641:L5704" si="447">IF(L5640=24,1,L5640+1)</f>
        <v>19</v>
      </c>
      <c r="M5641" t="s">
        <v>14</v>
      </c>
      <c r="N5641" s="20">
        <f t="shared" si="444"/>
        <v>7.3</v>
      </c>
      <c r="O5641" s="21">
        <f t="shared" si="443"/>
        <v>1.2143290831815567E-4</v>
      </c>
      <c r="P5641" s="29">
        <f>N5641*INDEX($H$47:$H$50,MATCH(M5641,'Mining Dmd Profile'!$G$47:$G$50,0))</f>
        <v>7.3</v>
      </c>
      <c r="Q5641" s="31">
        <f t="shared" si="445"/>
        <v>8.8280189965037233E-5</v>
      </c>
    </row>
    <row r="5642" spans="11:17" x14ac:dyDescent="0.2">
      <c r="K5642">
        <f t="shared" si="446"/>
        <v>235</v>
      </c>
      <c r="L5642">
        <f t="shared" si="447"/>
        <v>20</v>
      </c>
      <c r="M5642" t="s">
        <v>14</v>
      </c>
      <c r="N5642" s="20">
        <f t="shared" si="444"/>
        <v>7.7</v>
      </c>
      <c r="O5642" s="21">
        <f t="shared" si="443"/>
        <v>1.2808676630819162E-4</v>
      </c>
      <c r="P5642" s="29">
        <f>N5642*INDEX($H$47:$H$50,MATCH(M5642,'Mining Dmd Profile'!$G$47:$G$50,0))</f>
        <v>7.7</v>
      </c>
      <c r="Q5642" s="31">
        <f t="shared" si="445"/>
        <v>9.3117460648052983E-5</v>
      </c>
    </row>
    <row r="5643" spans="11:17" x14ac:dyDescent="0.2">
      <c r="K5643">
        <f t="shared" si="446"/>
        <v>235</v>
      </c>
      <c r="L5643">
        <f t="shared" si="447"/>
        <v>21</v>
      </c>
      <c r="M5643" t="s">
        <v>14</v>
      </c>
      <c r="N5643" s="20">
        <f t="shared" si="444"/>
        <v>8</v>
      </c>
      <c r="O5643" s="21">
        <f t="shared" si="443"/>
        <v>1.3307715980071856E-4</v>
      </c>
      <c r="P5643" s="29">
        <f>N5643*INDEX($H$47:$H$50,MATCH(M5643,'Mining Dmd Profile'!$G$47:$G$50,0))</f>
        <v>8</v>
      </c>
      <c r="Q5643" s="31">
        <f t="shared" si="445"/>
        <v>9.6745413660314779E-5</v>
      </c>
    </row>
    <row r="5644" spans="11:17" x14ac:dyDescent="0.2">
      <c r="K5644">
        <f t="shared" si="446"/>
        <v>235</v>
      </c>
      <c r="L5644">
        <f t="shared" si="447"/>
        <v>22</v>
      </c>
      <c r="M5644" t="s">
        <v>14</v>
      </c>
      <c r="N5644" s="20">
        <f t="shared" si="444"/>
        <v>8</v>
      </c>
      <c r="O5644" s="21">
        <f t="shared" si="443"/>
        <v>1.3307715980071856E-4</v>
      </c>
      <c r="P5644" s="29">
        <f>N5644*INDEX($H$47:$H$50,MATCH(M5644,'Mining Dmd Profile'!$G$47:$G$50,0))</f>
        <v>8</v>
      </c>
      <c r="Q5644" s="31">
        <f t="shared" si="445"/>
        <v>9.6745413660314779E-5</v>
      </c>
    </row>
    <row r="5645" spans="11:17" x14ac:dyDescent="0.2">
      <c r="K5645">
        <f t="shared" si="446"/>
        <v>235</v>
      </c>
      <c r="L5645">
        <f t="shared" si="447"/>
        <v>23</v>
      </c>
      <c r="M5645" t="s">
        <v>14</v>
      </c>
      <c r="N5645" s="20">
        <f t="shared" si="444"/>
        <v>8</v>
      </c>
      <c r="O5645" s="21">
        <f t="shared" si="443"/>
        <v>1.3307715980071856E-4</v>
      </c>
      <c r="P5645" s="29">
        <f>N5645*INDEX($H$47:$H$50,MATCH(M5645,'Mining Dmd Profile'!$G$47:$G$50,0))</f>
        <v>8</v>
      </c>
      <c r="Q5645" s="31">
        <f t="shared" si="445"/>
        <v>9.6745413660314779E-5</v>
      </c>
    </row>
    <row r="5646" spans="11:17" x14ac:dyDescent="0.2">
      <c r="K5646">
        <f t="shared" si="446"/>
        <v>235</v>
      </c>
      <c r="L5646">
        <f t="shared" si="447"/>
        <v>24</v>
      </c>
      <c r="M5646" t="s">
        <v>14</v>
      </c>
      <c r="N5646" s="20">
        <f t="shared" si="444"/>
        <v>8</v>
      </c>
      <c r="O5646" s="21">
        <f t="shared" si="443"/>
        <v>1.3307715980071856E-4</v>
      </c>
      <c r="P5646" s="29">
        <f>N5646*INDEX($H$47:$H$50,MATCH(M5646,'Mining Dmd Profile'!$G$47:$G$50,0))</f>
        <v>8</v>
      </c>
      <c r="Q5646" s="31">
        <f t="shared" si="445"/>
        <v>9.6745413660314779E-5</v>
      </c>
    </row>
    <row r="5647" spans="11:17" x14ac:dyDescent="0.2">
      <c r="K5647">
        <f t="shared" si="446"/>
        <v>236</v>
      </c>
      <c r="L5647">
        <f t="shared" si="447"/>
        <v>1</v>
      </c>
      <c r="M5647" t="s">
        <v>14</v>
      </c>
      <c r="N5647" s="20">
        <f t="shared" si="444"/>
        <v>7</v>
      </c>
      <c r="O5647" s="21">
        <f t="shared" si="443"/>
        <v>1.1644251482562872E-4</v>
      </c>
      <c r="P5647" s="29">
        <f>N5647*INDEX($H$47:$H$50,MATCH(M5647,'Mining Dmd Profile'!$G$47:$G$50,0))</f>
        <v>7</v>
      </c>
      <c r="Q5647" s="31">
        <f t="shared" si="445"/>
        <v>8.4652236952775437E-5</v>
      </c>
    </row>
    <row r="5648" spans="11:17" x14ac:dyDescent="0.2">
      <c r="K5648">
        <f t="shared" si="446"/>
        <v>236</v>
      </c>
      <c r="L5648">
        <f t="shared" si="447"/>
        <v>2</v>
      </c>
      <c r="M5648" t="s">
        <v>14</v>
      </c>
      <c r="N5648" s="20">
        <f t="shared" si="444"/>
        <v>6.5</v>
      </c>
      <c r="O5648" s="21">
        <f t="shared" si="443"/>
        <v>1.0812519233808381E-4</v>
      </c>
      <c r="P5648" s="29">
        <f>N5648*INDEX($H$47:$H$50,MATCH(M5648,'Mining Dmd Profile'!$G$47:$G$50,0))</f>
        <v>6.5</v>
      </c>
      <c r="Q5648" s="31">
        <f t="shared" si="445"/>
        <v>7.8605648599005759E-5</v>
      </c>
    </row>
    <row r="5649" spans="11:17" x14ac:dyDescent="0.2">
      <c r="K5649">
        <f t="shared" si="446"/>
        <v>236</v>
      </c>
      <c r="L5649">
        <f t="shared" si="447"/>
        <v>3</v>
      </c>
      <c r="M5649" t="s">
        <v>14</v>
      </c>
      <c r="N5649" s="20">
        <f t="shared" si="444"/>
        <v>6</v>
      </c>
      <c r="O5649" s="21">
        <f t="shared" si="443"/>
        <v>9.9807869850538917E-5</v>
      </c>
      <c r="P5649" s="29">
        <f>N5649*INDEX($H$47:$H$50,MATCH(M5649,'Mining Dmd Profile'!$G$47:$G$50,0))</f>
        <v>6</v>
      </c>
      <c r="Q5649" s="31">
        <f t="shared" si="445"/>
        <v>7.2559060245236094E-5</v>
      </c>
    </row>
    <row r="5650" spans="11:17" x14ac:dyDescent="0.2">
      <c r="K5650">
        <f t="shared" si="446"/>
        <v>236</v>
      </c>
      <c r="L5650">
        <f t="shared" si="447"/>
        <v>4</v>
      </c>
      <c r="M5650" t="s">
        <v>14</v>
      </c>
      <c r="N5650" s="20">
        <f t="shared" si="444"/>
        <v>5.5</v>
      </c>
      <c r="O5650" s="21">
        <f t="shared" si="443"/>
        <v>9.1490547362994007E-5</v>
      </c>
      <c r="P5650" s="29">
        <f>N5650*INDEX($H$47:$H$50,MATCH(M5650,'Mining Dmd Profile'!$G$47:$G$50,0))</f>
        <v>5.5</v>
      </c>
      <c r="Q5650" s="31">
        <f t="shared" si="445"/>
        <v>6.6512471891466417E-5</v>
      </c>
    </row>
    <row r="5651" spans="11:17" x14ac:dyDescent="0.2">
      <c r="K5651">
        <f t="shared" si="446"/>
        <v>236</v>
      </c>
      <c r="L5651">
        <f t="shared" si="447"/>
        <v>5</v>
      </c>
      <c r="M5651" t="s">
        <v>14</v>
      </c>
      <c r="N5651" s="20">
        <f t="shared" si="444"/>
        <v>5.5</v>
      </c>
      <c r="O5651" s="21">
        <f t="shared" si="443"/>
        <v>9.1490547362994007E-5</v>
      </c>
      <c r="P5651" s="29">
        <f>N5651*INDEX($H$47:$H$50,MATCH(M5651,'Mining Dmd Profile'!$G$47:$G$50,0))</f>
        <v>5.5</v>
      </c>
      <c r="Q5651" s="31">
        <f t="shared" si="445"/>
        <v>6.6512471891466417E-5</v>
      </c>
    </row>
    <row r="5652" spans="11:17" x14ac:dyDescent="0.2">
      <c r="K5652">
        <f t="shared" si="446"/>
        <v>236</v>
      </c>
      <c r="L5652">
        <f t="shared" si="447"/>
        <v>6</v>
      </c>
      <c r="M5652" t="s">
        <v>14</v>
      </c>
      <c r="N5652" s="20">
        <f t="shared" si="444"/>
        <v>5.5</v>
      </c>
      <c r="O5652" s="21">
        <f t="shared" si="443"/>
        <v>9.1490547362994007E-5</v>
      </c>
      <c r="P5652" s="29">
        <f>N5652*INDEX($H$47:$H$50,MATCH(M5652,'Mining Dmd Profile'!$G$47:$G$50,0))</f>
        <v>5.5</v>
      </c>
      <c r="Q5652" s="31">
        <f t="shared" si="445"/>
        <v>6.6512471891466417E-5</v>
      </c>
    </row>
    <row r="5653" spans="11:17" x14ac:dyDescent="0.2">
      <c r="K5653">
        <f t="shared" si="446"/>
        <v>236</v>
      </c>
      <c r="L5653">
        <f t="shared" si="447"/>
        <v>7</v>
      </c>
      <c r="M5653" t="s">
        <v>14</v>
      </c>
      <c r="N5653" s="20">
        <f t="shared" si="444"/>
        <v>5.5</v>
      </c>
      <c r="O5653" s="21">
        <f t="shared" si="443"/>
        <v>9.1490547362994007E-5</v>
      </c>
      <c r="P5653" s="29">
        <f>N5653*INDEX($H$47:$H$50,MATCH(M5653,'Mining Dmd Profile'!$G$47:$G$50,0))</f>
        <v>5.5</v>
      </c>
      <c r="Q5653" s="31">
        <f t="shared" si="445"/>
        <v>6.6512471891466417E-5</v>
      </c>
    </row>
    <row r="5654" spans="11:17" x14ac:dyDescent="0.2">
      <c r="K5654">
        <f t="shared" si="446"/>
        <v>236</v>
      </c>
      <c r="L5654">
        <f t="shared" si="447"/>
        <v>8</v>
      </c>
      <c r="M5654" t="s">
        <v>14</v>
      </c>
      <c r="N5654" s="20">
        <f t="shared" si="444"/>
        <v>5.5</v>
      </c>
      <c r="O5654" s="21">
        <f t="shared" si="443"/>
        <v>9.1490547362994007E-5</v>
      </c>
      <c r="P5654" s="29">
        <f>N5654*INDEX($H$47:$H$50,MATCH(M5654,'Mining Dmd Profile'!$G$47:$G$50,0))</f>
        <v>5.5</v>
      </c>
      <c r="Q5654" s="31">
        <f t="shared" si="445"/>
        <v>6.6512471891466417E-5</v>
      </c>
    </row>
    <row r="5655" spans="11:17" x14ac:dyDescent="0.2">
      <c r="K5655">
        <f t="shared" si="446"/>
        <v>236</v>
      </c>
      <c r="L5655">
        <f t="shared" si="447"/>
        <v>9</v>
      </c>
      <c r="M5655" t="s">
        <v>14</v>
      </c>
      <c r="N5655" s="20">
        <f t="shared" si="444"/>
        <v>5.5</v>
      </c>
      <c r="O5655" s="21">
        <f t="shared" si="443"/>
        <v>9.1490547362994007E-5</v>
      </c>
      <c r="P5655" s="29">
        <f>N5655*INDEX($H$47:$H$50,MATCH(M5655,'Mining Dmd Profile'!$G$47:$G$50,0))</f>
        <v>5.5</v>
      </c>
      <c r="Q5655" s="31">
        <f t="shared" si="445"/>
        <v>6.6512471891466417E-5</v>
      </c>
    </row>
    <row r="5656" spans="11:17" x14ac:dyDescent="0.2">
      <c r="K5656">
        <f t="shared" si="446"/>
        <v>236</v>
      </c>
      <c r="L5656">
        <f t="shared" si="447"/>
        <v>10</v>
      </c>
      <c r="M5656" t="s">
        <v>14</v>
      </c>
      <c r="N5656" s="20">
        <f t="shared" si="444"/>
        <v>6</v>
      </c>
      <c r="O5656" s="21">
        <f t="shared" si="443"/>
        <v>9.9807869850538917E-5</v>
      </c>
      <c r="P5656" s="29">
        <f>N5656*INDEX($H$47:$H$50,MATCH(M5656,'Mining Dmd Profile'!$G$47:$G$50,0))</f>
        <v>6</v>
      </c>
      <c r="Q5656" s="31">
        <f t="shared" si="445"/>
        <v>7.2559060245236094E-5</v>
      </c>
    </row>
    <row r="5657" spans="11:17" x14ac:dyDescent="0.2">
      <c r="K5657">
        <f t="shared" si="446"/>
        <v>236</v>
      </c>
      <c r="L5657">
        <f t="shared" si="447"/>
        <v>11</v>
      </c>
      <c r="M5657" t="s">
        <v>14</v>
      </c>
      <c r="N5657" s="20">
        <f t="shared" si="444"/>
        <v>6.6</v>
      </c>
      <c r="O5657" s="21">
        <f t="shared" si="443"/>
        <v>1.0978865683559279E-4</v>
      </c>
      <c r="P5657" s="29">
        <f>N5657*INDEX($H$47:$H$50,MATCH(M5657,'Mining Dmd Profile'!$G$47:$G$50,0))</f>
        <v>6.6</v>
      </c>
      <c r="Q5657" s="31">
        <f t="shared" si="445"/>
        <v>7.98149662697597E-5</v>
      </c>
    </row>
    <row r="5658" spans="11:17" x14ac:dyDescent="0.2">
      <c r="K5658">
        <f t="shared" si="446"/>
        <v>236</v>
      </c>
      <c r="L5658">
        <f t="shared" si="447"/>
        <v>12</v>
      </c>
      <c r="M5658" t="s">
        <v>14</v>
      </c>
      <c r="N5658" s="20">
        <f t="shared" si="444"/>
        <v>7</v>
      </c>
      <c r="O5658" s="21">
        <f t="shared" si="443"/>
        <v>1.1644251482562872E-4</v>
      </c>
      <c r="P5658" s="29">
        <f>N5658*INDEX($H$47:$H$50,MATCH(M5658,'Mining Dmd Profile'!$G$47:$G$50,0))</f>
        <v>7</v>
      </c>
      <c r="Q5658" s="31">
        <f t="shared" si="445"/>
        <v>8.4652236952775437E-5</v>
      </c>
    </row>
    <row r="5659" spans="11:17" x14ac:dyDescent="0.2">
      <c r="K5659">
        <f t="shared" si="446"/>
        <v>236</v>
      </c>
      <c r="L5659">
        <f t="shared" si="447"/>
        <v>13</v>
      </c>
      <c r="M5659" t="s">
        <v>14</v>
      </c>
      <c r="N5659" s="20">
        <f t="shared" si="444"/>
        <v>7.5</v>
      </c>
      <c r="O5659" s="21">
        <f t="shared" si="443"/>
        <v>1.2475983731317363E-4</v>
      </c>
      <c r="P5659" s="29">
        <f>N5659*INDEX($H$47:$H$50,MATCH(M5659,'Mining Dmd Profile'!$G$47:$G$50,0))</f>
        <v>7.5</v>
      </c>
      <c r="Q5659" s="31">
        <f t="shared" si="445"/>
        <v>9.0698825306545115E-5</v>
      </c>
    </row>
    <row r="5660" spans="11:17" x14ac:dyDescent="0.2">
      <c r="K5660">
        <f t="shared" si="446"/>
        <v>236</v>
      </c>
      <c r="L5660">
        <f t="shared" si="447"/>
        <v>14</v>
      </c>
      <c r="M5660" t="s">
        <v>14</v>
      </c>
      <c r="N5660" s="20">
        <f t="shared" si="444"/>
        <v>8</v>
      </c>
      <c r="O5660" s="21">
        <f t="shared" si="443"/>
        <v>1.3307715980071856E-4</v>
      </c>
      <c r="P5660" s="29">
        <f>N5660*INDEX($H$47:$H$50,MATCH(M5660,'Mining Dmd Profile'!$G$47:$G$50,0))</f>
        <v>8</v>
      </c>
      <c r="Q5660" s="31">
        <f t="shared" si="445"/>
        <v>9.6745413660314779E-5</v>
      </c>
    </row>
    <row r="5661" spans="11:17" x14ac:dyDescent="0.2">
      <c r="K5661">
        <f t="shared" si="446"/>
        <v>236</v>
      </c>
      <c r="L5661">
        <f t="shared" si="447"/>
        <v>15</v>
      </c>
      <c r="M5661" t="s">
        <v>14</v>
      </c>
      <c r="N5661" s="20">
        <f t="shared" si="444"/>
        <v>8.1</v>
      </c>
      <c r="O5661" s="21">
        <f t="shared" si="443"/>
        <v>1.3474062429822754E-4</v>
      </c>
      <c r="P5661" s="29">
        <f>N5661*INDEX($H$47:$H$50,MATCH(M5661,'Mining Dmd Profile'!$G$47:$G$50,0))</f>
        <v>8.1</v>
      </c>
      <c r="Q5661" s="31">
        <f t="shared" si="445"/>
        <v>9.795473133106872E-5</v>
      </c>
    </row>
    <row r="5662" spans="11:17" x14ac:dyDescent="0.2">
      <c r="K5662">
        <f t="shared" si="446"/>
        <v>236</v>
      </c>
      <c r="L5662">
        <f t="shared" si="447"/>
        <v>16</v>
      </c>
      <c r="M5662" t="s">
        <v>14</v>
      </c>
      <c r="N5662" s="20">
        <f t="shared" si="444"/>
        <v>7.7</v>
      </c>
      <c r="O5662" s="21">
        <f t="shared" si="443"/>
        <v>1.2808676630819162E-4</v>
      </c>
      <c r="P5662" s="29">
        <f>N5662*INDEX($H$47:$H$50,MATCH(M5662,'Mining Dmd Profile'!$G$47:$G$50,0))</f>
        <v>7.7</v>
      </c>
      <c r="Q5662" s="31">
        <f t="shared" si="445"/>
        <v>9.3117460648052983E-5</v>
      </c>
    </row>
    <row r="5663" spans="11:17" x14ac:dyDescent="0.2">
      <c r="K5663">
        <f t="shared" si="446"/>
        <v>236</v>
      </c>
      <c r="L5663">
        <f t="shared" si="447"/>
        <v>17</v>
      </c>
      <c r="M5663" t="s">
        <v>14</v>
      </c>
      <c r="N5663" s="20">
        <f t="shared" si="444"/>
        <v>7.3</v>
      </c>
      <c r="O5663" s="21">
        <f t="shared" si="443"/>
        <v>1.2143290831815567E-4</v>
      </c>
      <c r="P5663" s="29">
        <f>N5663*INDEX($H$47:$H$50,MATCH(M5663,'Mining Dmd Profile'!$G$47:$G$50,0))</f>
        <v>7.3</v>
      </c>
      <c r="Q5663" s="31">
        <f t="shared" si="445"/>
        <v>8.8280189965037233E-5</v>
      </c>
    </row>
    <row r="5664" spans="11:17" x14ac:dyDescent="0.2">
      <c r="K5664">
        <f t="shared" si="446"/>
        <v>236</v>
      </c>
      <c r="L5664">
        <f t="shared" si="447"/>
        <v>18</v>
      </c>
      <c r="M5664" t="s">
        <v>14</v>
      </c>
      <c r="N5664" s="20">
        <f t="shared" si="444"/>
        <v>7</v>
      </c>
      <c r="O5664" s="21">
        <f t="shared" si="443"/>
        <v>1.1644251482562872E-4</v>
      </c>
      <c r="P5664" s="29">
        <f>N5664*INDEX($H$47:$H$50,MATCH(M5664,'Mining Dmd Profile'!$G$47:$G$50,0))</f>
        <v>7</v>
      </c>
      <c r="Q5664" s="31">
        <f t="shared" si="445"/>
        <v>8.4652236952775437E-5</v>
      </c>
    </row>
    <row r="5665" spans="11:17" x14ac:dyDescent="0.2">
      <c r="K5665">
        <f t="shared" si="446"/>
        <v>236</v>
      </c>
      <c r="L5665">
        <f t="shared" si="447"/>
        <v>19</v>
      </c>
      <c r="M5665" t="s">
        <v>14</v>
      </c>
      <c r="N5665" s="20">
        <f t="shared" si="444"/>
        <v>7.3</v>
      </c>
      <c r="O5665" s="21">
        <f t="shared" si="443"/>
        <v>1.2143290831815567E-4</v>
      </c>
      <c r="P5665" s="29">
        <f>N5665*INDEX($H$47:$H$50,MATCH(M5665,'Mining Dmd Profile'!$G$47:$G$50,0))</f>
        <v>7.3</v>
      </c>
      <c r="Q5665" s="31">
        <f t="shared" si="445"/>
        <v>8.8280189965037233E-5</v>
      </c>
    </row>
    <row r="5666" spans="11:17" x14ac:dyDescent="0.2">
      <c r="K5666">
        <f t="shared" si="446"/>
        <v>236</v>
      </c>
      <c r="L5666">
        <f t="shared" si="447"/>
        <v>20</v>
      </c>
      <c r="M5666" t="s">
        <v>14</v>
      </c>
      <c r="N5666" s="20">
        <f t="shared" si="444"/>
        <v>7.7</v>
      </c>
      <c r="O5666" s="21">
        <f t="shared" si="443"/>
        <v>1.2808676630819162E-4</v>
      </c>
      <c r="P5666" s="29">
        <f>N5666*INDEX($H$47:$H$50,MATCH(M5666,'Mining Dmd Profile'!$G$47:$G$50,0))</f>
        <v>7.7</v>
      </c>
      <c r="Q5666" s="31">
        <f t="shared" si="445"/>
        <v>9.3117460648052983E-5</v>
      </c>
    </row>
    <row r="5667" spans="11:17" x14ac:dyDescent="0.2">
      <c r="K5667">
        <f t="shared" si="446"/>
        <v>236</v>
      </c>
      <c r="L5667">
        <f t="shared" si="447"/>
        <v>21</v>
      </c>
      <c r="M5667" t="s">
        <v>14</v>
      </c>
      <c r="N5667" s="20">
        <f t="shared" si="444"/>
        <v>8</v>
      </c>
      <c r="O5667" s="21">
        <f t="shared" si="443"/>
        <v>1.3307715980071856E-4</v>
      </c>
      <c r="P5667" s="29">
        <f>N5667*INDEX($H$47:$H$50,MATCH(M5667,'Mining Dmd Profile'!$G$47:$G$50,0))</f>
        <v>8</v>
      </c>
      <c r="Q5667" s="31">
        <f t="shared" si="445"/>
        <v>9.6745413660314779E-5</v>
      </c>
    </row>
    <row r="5668" spans="11:17" x14ac:dyDescent="0.2">
      <c r="K5668">
        <f t="shared" si="446"/>
        <v>236</v>
      </c>
      <c r="L5668">
        <f t="shared" si="447"/>
        <v>22</v>
      </c>
      <c r="M5668" t="s">
        <v>14</v>
      </c>
      <c r="N5668" s="20">
        <f t="shared" si="444"/>
        <v>8</v>
      </c>
      <c r="O5668" s="21">
        <f t="shared" si="443"/>
        <v>1.3307715980071856E-4</v>
      </c>
      <c r="P5668" s="29">
        <f>N5668*INDEX($H$47:$H$50,MATCH(M5668,'Mining Dmd Profile'!$G$47:$G$50,0))</f>
        <v>8</v>
      </c>
      <c r="Q5668" s="31">
        <f t="shared" si="445"/>
        <v>9.6745413660314779E-5</v>
      </c>
    </row>
    <row r="5669" spans="11:17" x14ac:dyDescent="0.2">
      <c r="K5669">
        <f t="shared" si="446"/>
        <v>236</v>
      </c>
      <c r="L5669">
        <f t="shared" si="447"/>
        <v>23</v>
      </c>
      <c r="M5669" t="s">
        <v>14</v>
      </c>
      <c r="N5669" s="20">
        <f t="shared" si="444"/>
        <v>8</v>
      </c>
      <c r="O5669" s="21">
        <f t="shared" si="443"/>
        <v>1.3307715980071856E-4</v>
      </c>
      <c r="P5669" s="29">
        <f>N5669*INDEX($H$47:$H$50,MATCH(M5669,'Mining Dmd Profile'!$G$47:$G$50,0))</f>
        <v>8</v>
      </c>
      <c r="Q5669" s="31">
        <f t="shared" si="445"/>
        <v>9.6745413660314779E-5</v>
      </c>
    </row>
    <row r="5670" spans="11:17" x14ac:dyDescent="0.2">
      <c r="K5670">
        <f t="shared" si="446"/>
        <v>236</v>
      </c>
      <c r="L5670">
        <f t="shared" si="447"/>
        <v>24</v>
      </c>
      <c r="M5670" t="s">
        <v>14</v>
      </c>
      <c r="N5670" s="20">
        <f t="shared" si="444"/>
        <v>8</v>
      </c>
      <c r="O5670" s="21">
        <f t="shared" si="443"/>
        <v>1.3307715980071856E-4</v>
      </c>
      <c r="P5670" s="29">
        <f>N5670*INDEX($H$47:$H$50,MATCH(M5670,'Mining Dmd Profile'!$G$47:$G$50,0))</f>
        <v>8</v>
      </c>
      <c r="Q5670" s="31">
        <f t="shared" si="445"/>
        <v>9.6745413660314779E-5</v>
      </c>
    </row>
    <row r="5671" spans="11:17" x14ac:dyDescent="0.2">
      <c r="K5671">
        <f t="shared" si="446"/>
        <v>237</v>
      </c>
      <c r="L5671">
        <f t="shared" si="447"/>
        <v>1</v>
      </c>
      <c r="M5671" t="s">
        <v>14</v>
      </c>
      <c r="N5671" s="20">
        <f t="shared" si="444"/>
        <v>7</v>
      </c>
      <c r="O5671" s="21">
        <f t="shared" si="443"/>
        <v>1.1644251482562872E-4</v>
      </c>
      <c r="P5671" s="29">
        <f>N5671*INDEX($H$47:$H$50,MATCH(M5671,'Mining Dmd Profile'!$G$47:$G$50,0))</f>
        <v>7</v>
      </c>
      <c r="Q5671" s="31">
        <f t="shared" si="445"/>
        <v>8.4652236952775437E-5</v>
      </c>
    </row>
    <row r="5672" spans="11:17" x14ac:dyDescent="0.2">
      <c r="K5672">
        <f t="shared" si="446"/>
        <v>237</v>
      </c>
      <c r="L5672">
        <f t="shared" si="447"/>
        <v>2</v>
      </c>
      <c r="M5672" t="s">
        <v>14</v>
      </c>
      <c r="N5672" s="20">
        <f t="shared" si="444"/>
        <v>6.5</v>
      </c>
      <c r="O5672" s="21">
        <f t="shared" si="443"/>
        <v>1.0812519233808381E-4</v>
      </c>
      <c r="P5672" s="29">
        <f>N5672*INDEX($H$47:$H$50,MATCH(M5672,'Mining Dmd Profile'!$G$47:$G$50,0))</f>
        <v>6.5</v>
      </c>
      <c r="Q5672" s="31">
        <f t="shared" si="445"/>
        <v>7.8605648599005759E-5</v>
      </c>
    </row>
    <row r="5673" spans="11:17" x14ac:dyDescent="0.2">
      <c r="K5673">
        <f t="shared" si="446"/>
        <v>237</v>
      </c>
      <c r="L5673">
        <f t="shared" si="447"/>
        <v>3</v>
      </c>
      <c r="M5673" t="s">
        <v>14</v>
      </c>
      <c r="N5673" s="20">
        <f t="shared" si="444"/>
        <v>6</v>
      </c>
      <c r="O5673" s="21">
        <f t="shared" si="443"/>
        <v>9.9807869850538917E-5</v>
      </c>
      <c r="P5673" s="29">
        <f>N5673*INDEX($H$47:$H$50,MATCH(M5673,'Mining Dmd Profile'!$G$47:$G$50,0))</f>
        <v>6</v>
      </c>
      <c r="Q5673" s="31">
        <f t="shared" si="445"/>
        <v>7.2559060245236094E-5</v>
      </c>
    </row>
    <row r="5674" spans="11:17" x14ac:dyDescent="0.2">
      <c r="K5674">
        <f t="shared" si="446"/>
        <v>237</v>
      </c>
      <c r="L5674">
        <f t="shared" si="447"/>
        <v>4</v>
      </c>
      <c r="M5674" t="s">
        <v>14</v>
      </c>
      <c r="N5674" s="20">
        <f t="shared" si="444"/>
        <v>5.5</v>
      </c>
      <c r="O5674" s="21">
        <f t="shared" si="443"/>
        <v>9.1490547362994007E-5</v>
      </c>
      <c r="P5674" s="29">
        <f>N5674*INDEX($H$47:$H$50,MATCH(M5674,'Mining Dmd Profile'!$G$47:$G$50,0))</f>
        <v>5.5</v>
      </c>
      <c r="Q5674" s="31">
        <f t="shared" si="445"/>
        <v>6.6512471891466417E-5</v>
      </c>
    </row>
    <row r="5675" spans="11:17" x14ac:dyDescent="0.2">
      <c r="K5675">
        <f t="shared" si="446"/>
        <v>237</v>
      </c>
      <c r="L5675">
        <f t="shared" si="447"/>
        <v>5</v>
      </c>
      <c r="M5675" t="s">
        <v>14</v>
      </c>
      <c r="N5675" s="20">
        <f t="shared" si="444"/>
        <v>5.5</v>
      </c>
      <c r="O5675" s="21">
        <f t="shared" si="443"/>
        <v>9.1490547362994007E-5</v>
      </c>
      <c r="P5675" s="29">
        <f>N5675*INDEX($H$47:$H$50,MATCH(M5675,'Mining Dmd Profile'!$G$47:$G$50,0))</f>
        <v>5.5</v>
      </c>
      <c r="Q5675" s="31">
        <f t="shared" si="445"/>
        <v>6.6512471891466417E-5</v>
      </c>
    </row>
    <row r="5676" spans="11:17" x14ac:dyDescent="0.2">
      <c r="K5676">
        <f t="shared" si="446"/>
        <v>237</v>
      </c>
      <c r="L5676">
        <f t="shared" si="447"/>
        <v>6</v>
      </c>
      <c r="M5676" t="s">
        <v>14</v>
      </c>
      <c r="N5676" s="20">
        <f t="shared" si="444"/>
        <v>5.5</v>
      </c>
      <c r="O5676" s="21">
        <f t="shared" si="443"/>
        <v>9.1490547362994007E-5</v>
      </c>
      <c r="P5676" s="29">
        <f>N5676*INDEX($H$47:$H$50,MATCH(M5676,'Mining Dmd Profile'!$G$47:$G$50,0))</f>
        <v>5.5</v>
      </c>
      <c r="Q5676" s="31">
        <f t="shared" si="445"/>
        <v>6.6512471891466417E-5</v>
      </c>
    </row>
    <row r="5677" spans="11:17" x14ac:dyDescent="0.2">
      <c r="K5677">
        <f t="shared" si="446"/>
        <v>237</v>
      </c>
      <c r="L5677">
        <f t="shared" si="447"/>
        <v>7</v>
      </c>
      <c r="M5677" t="s">
        <v>14</v>
      </c>
      <c r="N5677" s="20">
        <f t="shared" si="444"/>
        <v>5.5</v>
      </c>
      <c r="O5677" s="21">
        <f t="shared" si="443"/>
        <v>9.1490547362994007E-5</v>
      </c>
      <c r="P5677" s="29">
        <f>N5677*INDEX($H$47:$H$50,MATCH(M5677,'Mining Dmd Profile'!$G$47:$G$50,0))</f>
        <v>5.5</v>
      </c>
      <c r="Q5677" s="31">
        <f t="shared" si="445"/>
        <v>6.6512471891466417E-5</v>
      </c>
    </row>
    <row r="5678" spans="11:17" x14ac:dyDescent="0.2">
      <c r="K5678">
        <f t="shared" si="446"/>
        <v>237</v>
      </c>
      <c r="L5678">
        <f t="shared" si="447"/>
        <v>8</v>
      </c>
      <c r="M5678" t="s">
        <v>14</v>
      </c>
      <c r="N5678" s="20">
        <f t="shared" si="444"/>
        <v>5.5</v>
      </c>
      <c r="O5678" s="21">
        <f t="shared" si="443"/>
        <v>9.1490547362994007E-5</v>
      </c>
      <c r="P5678" s="29">
        <f>N5678*INDEX($H$47:$H$50,MATCH(M5678,'Mining Dmd Profile'!$G$47:$G$50,0))</f>
        <v>5.5</v>
      </c>
      <c r="Q5678" s="31">
        <f t="shared" si="445"/>
        <v>6.6512471891466417E-5</v>
      </c>
    </row>
    <row r="5679" spans="11:17" x14ac:dyDescent="0.2">
      <c r="K5679">
        <f t="shared" si="446"/>
        <v>237</v>
      </c>
      <c r="L5679">
        <f t="shared" si="447"/>
        <v>9</v>
      </c>
      <c r="M5679" t="s">
        <v>14</v>
      </c>
      <c r="N5679" s="20">
        <f t="shared" si="444"/>
        <v>5.5</v>
      </c>
      <c r="O5679" s="21">
        <f t="shared" si="443"/>
        <v>9.1490547362994007E-5</v>
      </c>
      <c r="P5679" s="29">
        <f>N5679*INDEX($H$47:$H$50,MATCH(M5679,'Mining Dmd Profile'!$G$47:$G$50,0))</f>
        <v>5.5</v>
      </c>
      <c r="Q5679" s="31">
        <f t="shared" si="445"/>
        <v>6.6512471891466417E-5</v>
      </c>
    </row>
    <row r="5680" spans="11:17" x14ac:dyDescent="0.2">
      <c r="K5680">
        <f t="shared" si="446"/>
        <v>237</v>
      </c>
      <c r="L5680">
        <f t="shared" si="447"/>
        <v>10</v>
      </c>
      <c r="M5680" t="s">
        <v>14</v>
      </c>
      <c r="N5680" s="20">
        <f t="shared" si="444"/>
        <v>6</v>
      </c>
      <c r="O5680" s="21">
        <f t="shared" si="443"/>
        <v>9.9807869850538917E-5</v>
      </c>
      <c r="P5680" s="29">
        <f>N5680*INDEX($H$47:$H$50,MATCH(M5680,'Mining Dmd Profile'!$G$47:$G$50,0))</f>
        <v>6</v>
      </c>
      <c r="Q5680" s="31">
        <f t="shared" si="445"/>
        <v>7.2559060245236094E-5</v>
      </c>
    </row>
    <row r="5681" spans="11:17" x14ac:dyDescent="0.2">
      <c r="K5681">
        <f t="shared" si="446"/>
        <v>237</v>
      </c>
      <c r="L5681">
        <f t="shared" si="447"/>
        <v>11</v>
      </c>
      <c r="M5681" t="s">
        <v>14</v>
      </c>
      <c r="N5681" s="20">
        <f t="shared" si="444"/>
        <v>6.6</v>
      </c>
      <c r="O5681" s="21">
        <f t="shared" si="443"/>
        <v>1.0978865683559279E-4</v>
      </c>
      <c r="P5681" s="29">
        <f>N5681*INDEX($H$47:$H$50,MATCH(M5681,'Mining Dmd Profile'!$G$47:$G$50,0))</f>
        <v>6.6</v>
      </c>
      <c r="Q5681" s="31">
        <f t="shared" si="445"/>
        <v>7.98149662697597E-5</v>
      </c>
    </row>
    <row r="5682" spans="11:17" x14ac:dyDescent="0.2">
      <c r="K5682">
        <f t="shared" si="446"/>
        <v>237</v>
      </c>
      <c r="L5682">
        <f t="shared" si="447"/>
        <v>12</v>
      </c>
      <c r="M5682" t="s">
        <v>14</v>
      </c>
      <c r="N5682" s="20">
        <f t="shared" si="444"/>
        <v>7</v>
      </c>
      <c r="O5682" s="21">
        <f t="shared" si="443"/>
        <v>1.1644251482562872E-4</v>
      </c>
      <c r="P5682" s="29">
        <f>N5682*INDEX($H$47:$H$50,MATCH(M5682,'Mining Dmd Profile'!$G$47:$G$50,0))</f>
        <v>7</v>
      </c>
      <c r="Q5682" s="31">
        <f t="shared" si="445"/>
        <v>8.4652236952775437E-5</v>
      </c>
    </row>
    <row r="5683" spans="11:17" x14ac:dyDescent="0.2">
      <c r="K5683">
        <f t="shared" si="446"/>
        <v>237</v>
      </c>
      <c r="L5683">
        <f t="shared" si="447"/>
        <v>13</v>
      </c>
      <c r="M5683" t="s">
        <v>14</v>
      </c>
      <c r="N5683" s="20">
        <f t="shared" si="444"/>
        <v>7.5</v>
      </c>
      <c r="O5683" s="21">
        <f t="shared" si="443"/>
        <v>1.2475983731317363E-4</v>
      </c>
      <c r="P5683" s="29">
        <f>N5683*INDEX($H$47:$H$50,MATCH(M5683,'Mining Dmd Profile'!$G$47:$G$50,0))</f>
        <v>7.5</v>
      </c>
      <c r="Q5683" s="31">
        <f t="shared" si="445"/>
        <v>9.0698825306545115E-5</v>
      </c>
    </row>
    <row r="5684" spans="11:17" x14ac:dyDescent="0.2">
      <c r="K5684">
        <f t="shared" si="446"/>
        <v>237</v>
      </c>
      <c r="L5684">
        <f t="shared" si="447"/>
        <v>14</v>
      </c>
      <c r="M5684" t="s">
        <v>14</v>
      </c>
      <c r="N5684" s="20">
        <f t="shared" si="444"/>
        <v>8</v>
      </c>
      <c r="O5684" s="21">
        <f t="shared" si="443"/>
        <v>1.3307715980071856E-4</v>
      </c>
      <c r="P5684" s="29">
        <f>N5684*INDEX($H$47:$H$50,MATCH(M5684,'Mining Dmd Profile'!$G$47:$G$50,0))</f>
        <v>8</v>
      </c>
      <c r="Q5684" s="31">
        <f t="shared" si="445"/>
        <v>9.6745413660314779E-5</v>
      </c>
    </row>
    <row r="5685" spans="11:17" x14ac:dyDescent="0.2">
      <c r="K5685">
        <f t="shared" si="446"/>
        <v>237</v>
      </c>
      <c r="L5685">
        <f t="shared" si="447"/>
        <v>15</v>
      </c>
      <c r="M5685" t="s">
        <v>14</v>
      </c>
      <c r="N5685" s="20">
        <f t="shared" si="444"/>
        <v>8.1</v>
      </c>
      <c r="O5685" s="21">
        <f t="shared" si="443"/>
        <v>1.3474062429822754E-4</v>
      </c>
      <c r="P5685" s="29">
        <f>N5685*INDEX($H$47:$H$50,MATCH(M5685,'Mining Dmd Profile'!$G$47:$G$50,0))</f>
        <v>8.1</v>
      </c>
      <c r="Q5685" s="31">
        <f t="shared" si="445"/>
        <v>9.795473133106872E-5</v>
      </c>
    </row>
    <row r="5686" spans="11:17" x14ac:dyDescent="0.2">
      <c r="K5686">
        <f t="shared" si="446"/>
        <v>237</v>
      </c>
      <c r="L5686">
        <f t="shared" si="447"/>
        <v>16</v>
      </c>
      <c r="M5686" t="s">
        <v>14</v>
      </c>
      <c r="N5686" s="20">
        <f t="shared" si="444"/>
        <v>7.7</v>
      </c>
      <c r="O5686" s="21">
        <f t="shared" si="443"/>
        <v>1.2808676630819162E-4</v>
      </c>
      <c r="P5686" s="29">
        <f>N5686*INDEX($H$47:$H$50,MATCH(M5686,'Mining Dmd Profile'!$G$47:$G$50,0))</f>
        <v>7.7</v>
      </c>
      <c r="Q5686" s="31">
        <f t="shared" si="445"/>
        <v>9.3117460648052983E-5</v>
      </c>
    </row>
    <row r="5687" spans="11:17" x14ac:dyDescent="0.2">
      <c r="K5687">
        <f t="shared" si="446"/>
        <v>237</v>
      </c>
      <c r="L5687">
        <f t="shared" si="447"/>
        <v>17</v>
      </c>
      <c r="M5687" t="s">
        <v>14</v>
      </c>
      <c r="N5687" s="20">
        <f t="shared" si="444"/>
        <v>7.3</v>
      </c>
      <c r="O5687" s="21">
        <f t="shared" si="443"/>
        <v>1.2143290831815567E-4</v>
      </c>
      <c r="P5687" s="29">
        <f>N5687*INDEX($H$47:$H$50,MATCH(M5687,'Mining Dmd Profile'!$G$47:$G$50,0))</f>
        <v>7.3</v>
      </c>
      <c r="Q5687" s="31">
        <f t="shared" si="445"/>
        <v>8.8280189965037233E-5</v>
      </c>
    </row>
    <row r="5688" spans="11:17" x14ac:dyDescent="0.2">
      <c r="K5688">
        <f t="shared" si="446"/>
        <v>237</v>
      </c>
      <c r="L5688">
        <f t="shared" si="447"/>
        <v>18</v>
      </c>
      <c r="M5688" t="s">
        <v>14</v>
      </c>
      <c r="N5688" s="20">
        <f t="shared" si="444"/>
        <v>7</v>
      </c>
      <c r="O5688" s="21">
        <f t="shared" si="443"/>
        <v>1.1644251482562872E-4</v>
      </c>
      <c r="P5688" s="29">
        <f>N5688*INDEX($H$47:$H$50,MATCH(M5688,'Mining Dmd Profile'!$G$47:$G$50,0))</f>
        <v>7</v>
      </c>
      <c r="Q5688" s="31">
        <f t="shared" si="445"/>
        <v>8.4652236952775437E-5</v>
      </c>
    </row>
    <row r="5689" spans="11:17" x14ac:dyDescent="0.2">
      <c r="K5689">
        <f t="shared" si="446"/>
        <v>237</v>
      </c>
      <c r="L5689">
        <f t="shared" si="447"/>
        <v>19</v>
      </c>
      <c r="M5689" t="s">
        <v>14</v>
      </c>
      <c r="N5689" s="20">
        <f t="shared" si="444"/>
        <v>7.3</v>
      </c>
      <c r="O5689" s="21">
        <f t="shared" si="443"/>
        <v>1.2143290831815567E-4</v>
      </c>
      <c r="P5689" s="29">
        <f>N5689*INDEX($H$47:$H$50,MATCH(M5689,'Mining Dmd Profile'!$G$47:$G$50,0))</f>
        <v>7.3</v>
      </c>
      <c r="Q5689" s="31">
        <f t="shared" si="445"/>
        <v>8.8280189965037233E-5</v>
      </c>
    </row>
    <row r="5690" spans="11:17" x14ac:dyDescent="0.2">
      <c r="K5690">
        <f t="shared" si="446"/>
        <v>237</v>
      </c>
      <c r="L5690">
        <f t="shared" si="447"/>
        <v>20</v>
      </c>
      <c r="M5690" t="s">
        <v>14</v>
      </c>
      <c r="N5690" s="20">
        <f t="shared" si="444"/>
        <v>7.7</v>
      </c>
      <c r="O5690" s="21">
        <f t="shared" si="443"/>
        <v>1.2808676630819162E-4</v>
      </c>
      <c r="P5690" s="29">
        <f>N5690*INDEX($H$47:$H$50,MATCH(M5690,'Mining Dmd Profile'!$G$47:$G$50,0))</f>
        <v>7.7</v>
      </c>
      <c r="Q5690" s="31">
        <f t="shared" si="445"/>
        <v>9.3117460648052983E-5</v>
      </c>
    </row>
    <row r="5691" spans="11:17" x14ac:dyDescent="0.2">
      <c r="K5691">
        <f t="shared" si="446"/>
        <v>237</v>
      </c>
      <c r="L5691">
        <f t="shared" si="447"/>
        <v>21</v>
      </c>
      <c r="M5691" t="s">
        <v>14</v>
      </c>
      <c r="N5691" s="20">
        <f t="shared" si="444"/>
        <v>8</v>
      </c>
      <c r="O5691" s="21">
        <f t="shared" si="443"/>
        <v>1.3307715980071856E-4</v>
      </c>
      <c r="P5691" s="29">
        <f>N5691*INDEX($H$47:$H$50,MATCH(M5691,'Mining Dmd Profile'!$G$47:$G$50,0))</f>
        <v>8</v>
      </c>
      <c r="Q5691" s="31">
        <f t="shared" si="445"/>
        <v>9.6745413660314779E-5</v>
      </c>
    </row>
    <row r="5692" spans="11:17" x14ac:dyDescent="0.2">
      <c r="K5692">
        <f t="shared" si="446"/>
        <v>237</v>
      </c>
      <c r="L5692">
        <f t="shared" si="447"/>
        <v>22</v>
      </c>
      <c r="M5692" t="s">
        <v>14</v>
      </c>
      <c r="N5692" s="20">
        <f t="shared" si="444"/>
        <v>8</v>
      </c>
      <c r="O5692" s="21">
        <f t="shared" si="443"/>
        <v>1.3307715980071856E-4</v>
      </c>
      <c r="P5692" s="29">
        <f>N5692*INDEX($H$47:$H$50,MATCH(M5692,'Mining Dmd Profile'!$G$47:$G$50,0))</f>
        <v>8</v>
      </c>
      <c r="Q5692" s="31">
        <f t="shared" si="445"/>
        <v>9.6745413660314779E-5</v>
      </c>
    </row>
    <row r="5693" spans="11:17" x14ac:dyDescent="0.2">
      <c r="K5693">
        <f t="shared" si="446"/>
        <v>237</v>
      </c>
      <c r="L5693">
        <f t="shared" si="447"/>
        <v>23</v>
      </c>
      <c r="M5693" t="s">
        <v>14</v>
      </c>
      <c r="N5693" s="20">
        <f t="shared" si="444"/>
        <v>8</v>
      </c>
      <c r="O5693" s="21">
        <f t="shared" si="443"/>
        <v>1.3307715980071856E-4</v>
      </c>
      <c r="P5693" s="29">
        <f>N5693*INDEX($H$47:$H$50,MATCH(M5693,'Mining Dmd Profile'!$G$47:$G$50,0))</f>
        <v>8</v>
      </c>
      <c r="Q5693" s="31">
        <f t="shared" si="445"/>
        <v>9.6745413660314779E-5</v>
      </c>
    </row>
    <row r="5694" spans="11:17" x14ac:dyDescent="0.2">
      <c r="K5694">
        <f t="shared" si="446"/>
        <v>237</v>
      </c>
      <c r="L5694">
        <f t="shared" si="447"/>
        <v>24</v>
      </c>
      <c r="M5694" t="s">
        <v>14</v>
      </c>
      <c r="N5694" s="20">
        <f t="shared" si="444"/>
        <v>8</v>
      </c>
      <c r="O5694" s="21">
        <f t="shared" si="443"/>
        <v>1.3307715980071856E-4</v>
      </c>
      <c r="P5694" s="29">
        <f>N5694*INDEX($H$47:$H$50,MATCH(M5694,'Mining Dmd Profile'!$G$47:$G$50,0))</f>
        <v>8</v>
      </c>
      <c r="Q5694" s="31">
        <f t="shared" si="445"/>
        <v>9.6745413660314779E-5</v>
      </c>
    </row>
    <row r="5695" spans="11:17" x14ac:dyDescent="0.2">
      <c r="K5695">
        <f t="shared" si="446"/>
        <v>238</v>
      </c>
      <c r="L5695">
        <f t="shared" si="447"/>
        <v>1</v>
      </c>
      <c r="M5695" t="s">
        <v>14</v>
      </c>
      <c r="N5695" s="20">
        <f t="shared" si="444"/>
        <v>7</v>
      </c>
      <c r="O5695" s="21">
        <f t="shared" si="443"/>
        <v>1.1644251482562872E-4</v>
      </c>
      <c r="P5695" s="29">
        <f>N5695*INDEX($H$47:$H$50,MATCH(M5695,'Mining Dmd Profile'!$G$47:$G$50,0))</f>
        <v>7</v>
      </c>
      <c r="Q5695" s="31">
        <f t="shared" si="445"/>
        <v>8.4652236952775437E-5</v>
      </c>
    </row>
    <row r="5696" spans="11:17" x14ac:dyDescent="0.2">
      <c r="K5696">
        <f t="shared" si="446"/>
        <v>238</v>
      </c>
      <c r="L5696">
        <f t="shared" si="447"/>
        <v>2</v>
      </c>
      <c r="M5696" t="s">
        <v>14</v>
      </c>
      <c r="N5696" s="20">
        <f t="shared" si="444"/>
        <v>6.5</v>
      </c>
      <c r="O5696" s="21">
        <f t="shared" si="443"/>
        <v>1.0812519233808381E-4</v>
      </c>
      <c r="P5696" s="29">
        <f>N5696*INDEX($H$47:$H$50,MATCH(M5696,'Mining Dmd Profile'!$G$47:$G$50,0))</f>
        <v>6.5</v>
      </c>
      <c r="Q5696" s="31">
        <f t="shared" si="445"/>
        <v>7.8605648599005759E-5</v>
      </c>
    </row>
    <row r="5697" spans="11:17" x14ac:dyDescent="0.2">
      <c r="K5697">
        <f t="shared" si="446"/>
        <v>238</v>
      </c>
      <c r="L5697">
        <f t="shared" si="447"/>
        <v>3</v>
      </c>
      <c r="M5697" t="s">
        <v>14</v>
      </c>
      <c r="N5697" s="20">
        <f t="shared" si="444"/>
        <v>6</v>
      </c>
      <c r="O5697" s="21">
        <f t="shared" si="443"/>
        <v>9.9807869850538917E-5</v>
      </c>
      <c r="P5697" s="29">
        <f>N5697*INDEX($H$47:$H$50,MATCH(M5697,'Mining Dmd Profile'!$G$47:$G$50,0))</f>
        <v>6</v>
      </c>
      <c r="Q5697" s="31">
        <f t="shared" si="445"/>
        <v>7.2559060245236094E-5</v>
      </c>
    </row>
    <row r="5698" spans="11:17" x14ac:dyDescent="0.2">
      <c r="K5698">
        <f t="shared" si="446"/>
        <v>238</v>
      </c>
      <c r="L5698">
        <f t="shared" si="447"/>
        <v>4</v>
      </c>
      <c r="M5698" t="s">
        <v>14</v>
      </c>
      <c r="N5698" s="20">
        <f t="shared" si="444"/>
        <v>5.5</v>
      </c>
      <c r="O5698" s="21">
        <f t="shared" si="443"/>
        <v>9.1490547362994007E-5</v>
      </c>
      <c r="P5698" s="29">
        <f>N5698*INDEX($H$47:$H$50,MATCH(M5698,'Mining Dmd Profile'!$G$47:$G$50,0))</f>
        <v>5.5</v>
      </c>
      <c r="Q5698" s="31">
        <f t="shared" si="445"/>
        <v>6.6512471891466417E-5</v>
      </c>
    </row>
    <row r="5699" spans="11:17" x14ac:dyDescent="0.2">
      <c r="K5699">
        <f t="shared" si="446"/>
        <v>238</v>
      </c>
      <c r="L5699">
        <f t="shared" si="447"/>
        <v>5</v>
      </c>
      <c r="M5699" t="s">
        <v>14</v>
      </c>
      <c r="N5699" s="20">
        <f t="shared" si="444"/>
        <v>5.5</v>
      </c>
      <c r="O5699" s="21">
        <f t="shared" si="443"/>
        <v>9.1490547362994007E-5</v>
      </c>
      <c r="P5699" s="29">
        <f>N5699*INDEX($H$47:$H$50,MATCH(M5699,'Mining Dmd Profile'!$G$47:$G$50,0))</f>
        <v>5.5</v>
      </c>
      <c r="Q5699" s="31">
        <f t="shared" si="445"/>
        <v>6.6512471891466417E-5</v>
      </c>
    </row>
    <row r="5700" spans="11:17" x14ac:dyDescent="0.2">
      <c r="K5700">
        <f t="shared" si="446"/>
        <v>238</v>
      </c>
      <c r="L5700">
        <f t="shared" si="447"/>
        <v>6</v>
      </c>
      <c r="M5700" t="s">
        <v>14</v>
      </c>
      <c r="N5700" s="20">
        <f t="shared" si="444"/>
        <v>5.5</v>
      </c>
      <c r="O5700" s="21">
        <f t="shared" si="443"/>
        <v>9.1490547362994007E-5</v>
      </c>
      <c r="P5700" s="29">
        <f>N5700*INDEX($H$47:$H$50,MATCH(M5700,'Mining Dmd Profile'!$G$47:$G$50,0))</f>
        <v>5.5</v>
      </c>
      <c r="Q5700" s="31">
        <f t="shared" si="445"/>
        <v>6.6512471891466417E-5</v>
      </c>
    </row>
    <row r="5701" spans="11:17" x14ac:dyDescent="0.2">
      <c r="K5701">
        <f t="shared" si="446"/>
        <v>238</v>
      </c>
      <c r="L5701">
        <f t="shared" si="447"/>
        <v>7</v>
      </c>
      <c r="M5701" t="s">
        <v>14</v>
      </c>
      <c r="N5701" s="20">
        <f t="shared" si="444"/>
        <v>5.5</v>
      </c>
      <c r="O5701" s="21">
        <f t="shared" si="443"/>
        <v>9.1490547362994007E-5</v>
      </c>
      <c r="P5701" s="29">
        <f>N5701*INDEX($H$47:$H$50,MATCH(M5701,'Mining Dmd Profile'!$G$47:$G$50,0))</f>
        <v>5.5</v>
      </c>
      <c r="Q5701" s="31">
        <f t="shared" si="445"/>
        <v>6.6512471891466417E-5</v>
      </c>
    </row>
    <row r="5702" spans="11:17" x14ac:dyDescent="0.2">
      <c r="K5702">
        <f t="shared" si="446"/>
        <v>238</v>
      </c>
      <c r="L5702">
        <f t="shared" si="447"/>
        <v>8</v>
      </c>
      <c r="M5702" t="s">
        <v>14</v>
      </c>
      <c r="N5702" s="20">
        <f t="shared" si="444"/>
        <v>5.5</v>
      </c>
      <c r="O5702" s="21">
        <f t="shared" si="443"/>
        <v>9.1490547362994007E-5</v>
      </c>
      <c r="P5702" s="29">
        <f>N5702*INDEX($H$47:$H$50,MATCH(M5702,'Mining Dmd Profile'!$G$47:$G$50,0))</f>
        <v>5.5</v>
      </c>
      <c r="Q5702" s="31">
        <f t="shared" si="445"/>
        <v>6.6512471891466417E-5</v>
      </c>
    </row>
    <row r="5703" spans="11:17" x14ac:dyDescent="0.2">
      <c r="K5703">
        <f t="shared" si="446"/>
        <v>238</v>
      </c>
      <c r="L5703">
        <f t="shared" si="447"/>
        <v>9</v>
      </c>
      <c r="M5703" t="s">
        <v>14</v>
      </c>
      <c r="N5703" s="20">
        <f t="shared" si="444"/>
        <v>5.5</v>
      </c>
      <c r="O5703" s="21">
        <f t="shared" ref="O5703:O5766" si="448">N5703/$N$5</f>
        <v>9.1490547362994007E-5</v>
      </c>
      <c r="P5703" s="29">
        <f>N5703*INDEX($H$47:$H$50,MATCH(M5703,'Mining Dmd Profile'!$G$47:$G$50,0))</f>
        <v>5.5</v>
      </c>
      <c r="Q5703" s="31">
        <f t="shared" si="445"/>
        <v>6.6512471891466417E-5</v>
      </c>
    </row>
    <row r="5704" spans="11:17" x14ac:dyDescent="0.2">
      <c r="K5704">
        <f t="shared" si="446"/>
        <v>238</v>
      </c>
      <c r="L5704">
        <f t="shared" si="447"/>
        <v>10</v>
      </c>
      <c r="M5704" t="s">
        <v>14</v>
      </c>
      <c r="N5704" s="20">
        <f t="shared" ref="N5704:N5767" si="449">INDEX($H$7:$H$30,MATCH($L5704,$C$7:$C$30,0))</f>
        <v>6</v>
      </c>
      <c r="O5704" s="21">
        <f t="shared" si="448"/>
        <v>9.9807869850538917E-5</v>
      </c>
      <c r="P5704" s="29">
        <f>N5704*INDEX($H$47:$H$50,MATCH(M5704,'Mining Dmd Profile'!$G$47:$G$50,0))</f>
        <v>6</v>
      </c>
      <c r="Q5704" s="31">
        <f t="shared" ref="Q5704:Q5767" si="450">P5704/$P$5</f>
        <v>7.2559060245236094E-5</v>
      </c>
    </row>
    <row r="5705" spans="11:17" x14ac:dyDescent="0.2">
      <c r="K5705">
        <f t="shared" ref="K5705:K5768" si="451">IF(L5704=24,K5704+1,K5704)</f>
        <v>238</v>
      </c>
      <c r="L5705">
        <f t="shared" ref="L5705:L5768" si="452">IF(L5704=24,1,L5704+1)</f>
        <v>11</v>
      </c>
      <c r="M5705" t="s">
        <v>14</v>
      </c>
      <c r="N5705" s="20">
        <f t="shared" si="449"/>
        <v>6.6</v>
      </c>
      <c r="O5705" s="21">
        <f t="shared" si="448"/>
        <v>1.0978865683559279E-4</v>
      </c>
      <c r="P5705" s="29">
        <f>N5705*INDEX($H$47:$H$50,MATCH(M5705,'Mining Dmd Profile'!$G$47:$G$50,0))</f>
        <v>6.6</v>
      </c>
      <c r="Q5705" s="31">
        <f t="shared" si="450"/>
        <v>7.98149662697597E-5</v>
      </c>
    </row>
    <row r="5706" spans="11:17" x14ac:dyDescent="0.2">
      <c r="K5706">
        <f t="shared" si="451"/>
        <v>238</v>
      </c>
      <c r="L5706">
        <f t="shared" si="452"/>
        <v>12</v>
      </c>
      <c r="M5706" t="s">
        <v>14</v>
      </c>
      <c r="N5706" s="20">
        <f t="shared" si="449"/>
        <v>7</v>
      </c>
      <c r="O5706" s="21">
        <f t="shared" si="448"/>
        <v>1.1644251482562872E-4</v>
      </c>
      <c r="P5706" s="29">
        <f>N5706*INDEX($H$47:$H$50,MATCH(M5706,'Mining Dmd Profile'!$G$47:$G$50,0))</f>
        <v>7</v>
      </c>
      <c r="Q5706" s="31">
        <f t="shared" si="450"/>
        <v>8.4652236952775437E-5</v>
      </c>
    </row>
    <row r="5707" spans="11:17" x14ac:dyDescent="0.2">
      <c r="K5707">
        <f t="shared" si="451"/>
        <v>238</v>
      </c>
      <c r="L5707">
        <f t="shared" si="452"/>
        <v>13</v>
      </c>
      <c r="M5707" t="s">
        <v>14</v>
      </c>
      <c r="N5707" s="20">
        <f t="shared" si="449"/>
        <v>7.5</v>
      </c>
      <c r="O5707" s="21">
        <f t="shared" si="448"/>
        <v>1.2475983731317363E-4</v>
      </c>
      <c r="P5707" s="29">
        <f>N5707*INDEX($H$47:$H$50,MATCH(M5707,'Mining Dmd Profile'!$G$47:$G$50,0))</f>
        <v>7.5</v>
      </c>
      <c r="Q5707" s="31">
        <f t="shared" si="450"/>
        <v>9.0698825306545115E-5</v>
      </c>
    </row>
    <row r="5708" spans="11:17" x14ac:dyDescent="0.2">
      <c r="K5708">
        <f t="shared" si="451"/>
        <v>238</v>
      </c>
      <c r="L5708">
        <f t="shared" si="452"/>
        <v>14</v>
      </c>
      <c r="M5708" t="s">
        <v>14</v>
      </c>
      <c r="N5708" s="20">
        <f t="shared" si="449"/>
        <v>8</v>
      </c>
      <c r="O5708" s="21">
        <f t="shared" si="448"/>
        <v>1.3307715980071856E-4</v>
      </c>
      <c r="P5708" s="29">
        <f>N5708*INDEX($H$47:$H$50,MATCH(M5708,'Mining Dmd Profile'!$G$47:$G$50,0))</f>
        <v>8</v>
      </c>
      <c r="Q5708" s="31">
        <f t="shared" si="450"/>
        <v>9.6745413660314779E-5</v>
      </c>
    </row>
    <row r="5709" spans="11:17" x14ac:dyDescent="0.2">
      <c r="K5709">
        <f t="shared" si="451"/>
        <v>238</v>
      </c>
      <c r="L5709">
        <f t="shared" si="452"/>
        <v>15</v>
      </c>
      <c r="M5709" t="s">
        <v>14</v>
      </c>
      <c r="N5709" s="20">
        <f t="shared" si="449"/>
        <v>8.1</v>
      </c>
      <c r="O5709" s="21">
        <f t="shared" si="448"/>
        <v>1.3474062429822754E-4</v>
      </c>
      <c r="P5709" s="29">
        <f>N5709*INDEX($H$47:$H$50,MATCH(M5709,'Mining Dmd Profile'!$G$47:$G$50,0))</f>
        <v>8.1</v>
      </c>
      <c r="Q5709" s="31">
        <f t="shared" si="450"/>
        <v>9.795473133106872E-5</v>
      </c>
    </row>
    <row r="5710" spans="11:17" x14ac:dyDescent="0.2">
      <c r="K5710">
        <f t="shared" si="451"/>
        <v>238</v>
      </c>
      <c r="L5710">
        <f t="shared" si="452"/>
        <v>16</v>
      </c>
      <c r="M5710" t="s">
        <v>14</v>
      </c>
      <c r="N5710" s="20">
        <f t="shared" si="449"/>
        <v>7.7</v>
      </c>
      <c r="O5710" s="21">
        <f t="shared" si="448"/>
        <v>1.2808676630819162E-4</v>
      </c>
      <c r="P5710" s="29">
        <f>N5710*INDEX($H$47:$H$50,MATCH(M5710,'Mining Dmd Profile'!$G$47:$G$50,0))</f>
        <v>7.7</v>
      </c>
      <c r="Q5710" s="31">
        <f t="shared" si="450"/>
        <v>9.3117460648052983E-5</v>
      </c>
    </row>
    <row r="5711" spans="11:17" x14ac:dyDescent="0.2">
      <c r="K5711">
        <f t="shared" si="451"/>
        <v>238</v>
      </c>
      <c r="L5711">
        <f t="shared" si="452"/>
        <v>17</v>
      </c>
      <c r="M5711" t="s">
        <v>14</v>
      </c>
      <c r="N5711" s="20">
        <f t="shared" si="449"/>
        <v>7.3</v>
      </c>
      <c r="O5711" s="21">
        <f t="shared" si="448"/>
        <v>1.2143290831815567E-4</v>
      </c>
      <c r="P5711" s="29">
        <f>N5711*INDEX($H$47:$H$50,MATCH(M5711,'Mining Dmd Profile'!$G$47:$G$50,0))</f>
        <v>7.3</v>
      </c>
      <c r="Q5711" s="31">
        <f t="shared" si="450"/>
        <v>8.8280189965037233E-5</v>
      </c>
    </row>
    <row r="5712" spans="11:17" x14ac:dyDescent="0.2">
      <c r="K5712">
        <f t="shared" si="451"/>
        <v>238</v>
      </c>
      <c r="L5712">
        <f t="shared" si="452"/>
        <v>18</v>
      </c>
      <c r="M5712" t="s">
        <v>14</v>
      </c>
      <c r="N5712" s="20">
        <f t="shared" si="449"/>
        <v>7</v>
      </c>
      <c r="O5712" s="21">
        <f t="shared" si="448"/>
        <v>1.1644251482562872E-4</v>
      </c>
      <c r="P5712" s="29">
        <f>N5712*INDEX($H$47:$H$50,MATCH(M5712,'Mining Dmd Profile'!$G$47:$G$50,0))</f>
        <v>7</v>
      </c>
      <c r="Q5712" s="31">
        <f t="shared" si="450"/>
        <v>8.4652236952775437E-5</v>
      </c>
    </row>
    <row r="5713" spans="11:17" x14ac:dyDescent="0.2">
      <c r="K5713">
        <f t="shared" si="451"/>
        <v>238</v>
      </c>
      <c r="L5713">
        <f t="shared" si="452"/>
        <v>19</v>
      </c>
      <c r="M5713" t="s">
        <v>14</v>
      </c>
      <c r="N5713" s="20">
        <f t="shared" si="449"/>
        <v>7.3</v>
      </c>
      <c r="O5713" s="21">
        <f t="shared" si="448"/>
        <v>1.2143290831815567E-4</v>
      </c>
      <c r="P5713" s="29">
        <f>N5713*INDEX($H$47:$H$50,MATCH(M5713,'Mining Dmd Profile'!$G$47:$G$50,0))</f>
        <v>7.3</v>
      </c>
      <c r="Q5713" s="31">
        <f t="shared" si="450"/>
        <v>8.8280189965037233E-5</v>
      </c>
    </row>
    <row r="5714" spans="11:17" x14ac:dyDescent="0.2">
      <c r="K5714">
        <f t="shared" si="451"/>
        <v>238</v>
      </c>
      <c r="L5714">
        <f t="shared" si="452"/>
        <v>20</v>
      </c>
      <c r="M5714" t="s">
        <v>14</v>
      </c>
      <c r="N5714" s="20">
        <f t="shared" si="449"/>
        <v>7.7</v>
      </c>
      <c r="O5714" s="21">
        <f t="shared" si="448"/>
        <v>1.2808676630819162E-4</v>
      </c>
      <c r="P5714" s="29">
        <f>N5714*INDEX($H$47:$H$50,MATCH(M5714,'Mining Dmd Profile'!$G$47:$G$50,0))</f>
        <v>7.7</v>
      </c>
      <c r="Q5714" s="31">
        <f t="shared" si="450"/>
        <v>9.3117460648052983E-5</v>
      </c>
    </row>
    <row r="5715" spans="11:17" x14ac:dyDescent="0.2">
      <c r="K5715">
        <f t="shared" si="451"/>
        <v>238</v>
      </c>
      <c r="L5715">
        <f t="shared" si="452"/>
        <v>21</v>
      </c>
      <c r="M5715" t="s">
        <v>14</v>
      </c>
      <c r="N5715" s="20">
        <f t="shared" si="449"/>
        <v>8</v>
      </c>
      <c r="O5715" s="21">
        <f t="shared" si="448"/>
        <v>1.3307715980071856E-4</v>
      </c>
      <c r="P5715" s="29">
        <f>N5715*INDEX($H$47:$H$50,MATCH(M5715,'Mining Dmd Profile'!$G$47:$G$50,0))</f>
        <v>8</v>
      </c>
      <c r="Q5715" s="31">
        <f t="shared" si="450"/>
        <v>9.6745413660314779E-5</v>
      </c>
    </row>
    <row r="5716" spans="11:17" x14ac:dyDescent="0.2">
      <c r="K5716">
        <f t="shared" si="451"/>
        <v>238</v>
      </c>
      <c r="L5716">
        <f t="shared" si="452"/>
        <v>22</v>
      </c>
      <c r="M5716" t="s">
        <v>14</v>
      </c>
      <c r="N5716" s="20">
        <f t="shared" si="449"/>
        <v>8</v>
      </c>
      <c r="O5716" s="21">
        <f t="shared" si="448"/>
        <v>1.3307715980071856E-4</v>
      </c>
      <c r="P5716" s="29">
        <f>N5716*INDEX($H$47:$H$50,MATCH(M5716,'Mining Dmd Profile'!$G$47:$G$50,0))</f>
        <v>8</v>
      </c>
      <c r="Q5716" s="31">
        <f t="shared" si="450"/>
        <v>9.6745413660314779E-5</v>
      </c>
    </row>
    <row r="5717" spans="11:17" x14ac:dyDescent="0.2">
      <c r="K5717">
        <f t="shared" si="451"/>
        <v>238</v>
      </c>
      <c r="L5717">
        <f t="shared" si="452"/>
        <v>23</v>
      </c>
      <c r="M5717" t="s">
        <v>14</v>
      </c>
      <c r="N5717" s="20">
        <f t="shared" si="449"/>
        <v>8</v>
      </c>
      <c r="O5717" s="21">
        <f t="shared" si="448"/>
        <v>1.3307715980071856E-4</v>
      </c>
      <c r="P5717" s="29">
        <f>N5717*INDEX($H$47:$H$50,MATCH(M5717,'Mining Dmd Profile'!$G$47:$G$50,0))</f>
        <v>8</v>
      </c>
      <c r="Q5717" s="31">
        <f t="shared" si="450"/>
        <v>9.6745413660314779E-5</v>
      </c>
    </row>
    <row r="5718" spans="11:17" x14ac:dyDescent="0.2">
      <c r="K5718">
        <f t="shared" si="451"/>
        <v>238</v>
      </c>
      <c r="L5718">
        <f t="shared" si="452"/>
        <v>24</v>
      </c>
      <c r="M5718" t="s">
        <v>14</v>
      </c>
      <c r="N5718" s="20">
        <f t="shared" si="449"/>
        <v>8</v>
      </c>
      <c r="O5718" s="21">
        <f t="shared" si="448"/>
        <v>1.3307715980071856E-4</v>
      </c>
      <c r="P5718" s="29">
        <f>N5718*INDEX($H$47:$H$50,MATCH(M5718,'Mining Dmd Profile'!$G$47:$G$50,0))</f>
        <v>8</v>
      </c>
      <c r="Q5718" s="31">
        <f t="shared" si="450"/>
        <v>9.6745413660314779E-5</v>
      </c>
    </row>
    <row r="5719" spans="11:17" x14ac:dyDescent="0.2">
      <c r="K5719">
        <f t="shared" si="451"/>
        <v>239</v>
      </c>
      <c r="L5719">
        <f t="shared" si="452"/>
        <v>1</v>
      </c>
      <c r="M5719" t="s">
        <v>14</v>
      </c>
      <c r="N5719" s="20">
        <f t="shared" si="449"/>
        <v>7</v>
      </c>
      <c r="O5719" s="21">
        <f t="shared" si="448"/>
        <v>1.1644251482562872E-4</v>
      </c>
      <c r="P5719" s="29">
        <f>N5719*INDEX($H$47:$H$50,MATCH(M5719,'Mining Dmd Profile'!$G$47:$G$50,0))</f>
        <v>7</v>
      </c>
      <c r="Q5719" s="31">
        <f t="shared" si="450"/>
        <v>8.4652236952775437E-5</v>
      </c>
    </row>
    <row r="5720" spans="11:17" x14ac:dyDescent="0.2">
      <c r="K5720">
        <f t="shared" si="451"/>
        <v>239</v>
      </c>
      <c r="L5720">
        <f t="shared" si="452"/>
        <v>2</v>
      </c>
      <c r="M5720" t="s">
        <v>14</v>
      </c>
      <c r="N5720" s="20">
        <f t="shared" si="449"/>
        <v>6.5</v>
      </c>
      <c r="O5720" s="21">
        <f t="shared" si="448"/>
        <v>1.0812519233808381E-4</v>
      </c>
      <c r="P5720" s="29">
        <f>N5720*INDEX($H$47:$H$50,MATCH(M5720,'Mining Dmd Profile'!$G$47:$G$50,0))</f>
        <v>6.5</v>
      </c>
      <c r="Q5720" s="31">
        <f t="shared" si="450"/>
        <v>7.8605648599005759E-5</v>
      </c>
    </row>
    <row r="5721" spans="11:17" x14ac:dyDescent="0.2">
      <c r="K5721">
        <f t="shared" si="451"/>
        <v>239</v>
      </c>
      <c r="L5721">
        <f t="shared" si="452"/>
        <v>3</v>
      </c>
      <c r="M5721" t="s">
        <v>14</v>
      </c>
      <c r="N5721" s="20">
        <f t="shared" si="449"/>
        <v>6</v>
      </c>
      <c r="O5721" s="21">
        <f t="shared" si="448"/>
        <v>9.9807869850538917E-5</v>
      </c>
      <c r="P5721" s="29">
        <f>N5721*INDEX($H$47:$H$50,MATCH(M5721,'Mining Dmd Profile'!$G$47:$G$50,0))</f>
        <v>6</v>
      </c>
      <c r="Q5721" s="31">
        <f t="shared" si="450"/>
        <v>7.2559060245236094E-5</v>
      </c>
    </row>
    <row r="5722" spans="11:17" x14ac:dyDescent="0.2">
      <c r="K5722">
        <f t="shared" si="451"/>
        <v>239</v>
      </c>
      <c r="L5722">
        <f t="shared" si="452"/>
        <v>4</v>
      </c>
      <c r="M5722" t="s">
        <v>14</v>
      </c>
      <c r="N5722" s="20">
        <f t="shared" si="449"/>
        <v>5.5</v>
      </c>
      <c r="O5722" s="21">
        <f t="shared" si="448"/>
        <v>9.1490547362994007E-5</v>
      </c>
      <c r="P5722" s="29">
        <f>N5722*INDEX($H$47:$H$50,MATCH(M5722,'Mining Dmd Profile'!$G$47:$G$50,0))</f>
        <v>5.5</v>
      </c>
      <c r="Q5722" s="31">
        <f t="shared" si="450"/>
        <v>6.6512471891466417E-5</v>
      </c>
    </row>
    <row r="5723" spans="11:17" x14ac:dyDescent="0.2">
      <c r="K5723">
        <f t="shared" si="451"/>
        <v>239</v>
      </c>
      <c r="L5723">
        <f t="shared" si="452"/>
        <v>5</v>
      </c>
      <c r="M5723" t="s">
        <v>14</v>
      </c>
      <c r="N5723" s="20">
        <f t="shared" si="449"/>
        <v>5.5</v>
      </c>
      <c r="O5723" s="21">
        <f t="shared" si="448"/>
        <v>9.1490547362994007E-5</v>
      </c>
      <c r="P5723" s="29">
        <f>N5723*INDEX($H$47:$H$50,MATCH(M5723,'Mining Dmd Profile'!$G$47:$G$50,0))</f>
        <v>5.5</v>
      </c>
      <c r="Q5723" s="31">
        <f t="shared" si="450"/>
        <v>6.6512471891466417E-5</v>
      </c>
    </row>
    <row r="5724" spans="11:17" x14ac:dyDescent="0.2">
      <c r="K5724">
        <f t="shared" si="451"/>
        <v>239</v>
      </c>
      <c r="L5724">
        <f t="shared" si="452"/>
        <v>6</v>
      </c>
      <c r="M5724" t="s">
        <v>14</v>
      </c>
      <c r="N5724" s="20">
        <f t="shared" si="449"/>
        <v>5.5</v>
      </c>
      <c r="O5724" s="21">
        <f t="shared" si="448"/>
        <v>9.1490547362994007E-5</v>
      </c>
      <c r="P5724" s="29">
        <f>N5724*INDEX($H$47:$H$50,MATCH(M5724,'Mining Dmd Profile'!$G$47:$G$50,0))</f>
        <v>5.5</v>
      </c>
      <c r="Q5724" s="31">
        <f t="shared" si="450"/>
        <v>6.6512471891466417E-5</v>
      </c>
    </row>
    <row r="5725" spans="11:17" x14ac:dyDescent="0.2">
      <c r="K5725">
        <f t="shared" si="451"/>
        <v>239</v>
      </c>
      <c r="L5725">
        <f t="shared" si="452"/>
        <v>7</v>
      </c>
      <c r="M5725" t="s">
        <v>14</v>
      </c>
      <c r="N5725" s="20">
        <f t="shared" si="449"/>
        <v>5.5</v>
      </c>
      <c r="O5725" s="21">
        <f t="shared" si="448"/>
        <v>9.1490547362994007E-5</v>
      </c>
      <c r="P5725" s="29">
        <f>N5725*INDEX($H$47:$H$50,MATCH(M5725,'Mining Dmd Profile'!$G$47:$G$50,0))</f>
        <v>5.5</v>
      </c>
      <c r="Q5725" s="31">
        <f t="shared" si="450"/>
        <v>6.6512471891466417E-5</v>
      </c>
    </row>
    <row r="5726" spans="11:17" x14ac:dyDescent="0.2">
      <c r="K5726">
        <f t="shared" si="451"/>
        <v>239</v>
      </c>
      <c r="L5726">
        <f t="shared" si="452"/>
        <v>8</v>
      </c>
      <c r="M5726" t="s">
        <v>14</v>
      </c>
      <c r="N5726" s="20">
        <f t="shared" si="449"/>
        <v>5.5</v>
      </c>
      <c r="O5726" s="21">
        <f t="shared" si="448"/>
        <v>9.1490547362994007E-5</v>
      </c>
      <c r="P5726" s="29">
        <f>N5726*INDEX($H$47:$H$50,MATCH(M5726,'Mining Dmd Profile'!$G$47:$G$50,0))</f>
        <v>5.5</v>
      </c>
      <c r="Q5726" s="31">
        <f t="shared" si="450"/>
        <v>6.6512471891466417E-5</v>
      </c>
    </row>
    <row r="5727" spans="11:17" x14ac:dyDescent="0.2">
      <c r="K5727">
        <f t="shared" si="451"/>
        <v>239</v>
      </c>
      <c r="L5727">
        <f t="shared" si="452"/>
        <v>9</v>
      </c>
      <c r="M5727" t="s">
        <v>14</v>
      </c>
      <c r="N5727" s="20">
        <f t="shared" si="449"/>
        <v>5.5</v>
      </c>
      <c r="O5727" s="21">
        <f t="shared" si="448"/>
        <v>9.1490547362994007E-5</v>
      </c>
      <c r="P5727" s="29">
        <f>N5727*INDEX($H$47:$H$50,MATCH(M5727,'Mining Dmd Profile'!$G$47:$G$50,0))</f>
        <v>5.5</v>
      </c>
      <c r="Q5727" s="31">
        <f t="shared" si="450"/>
        <v>6.6512471891466417E-5</v>
      </c>
    </row>
    <row r="5728" spans="11:17" x14ac:dyDescent="0.2">
      <c r="K5728">
        <f t="shared" si="451"/>
        <v>239</v>
      </c>
      <c r="L5728">
        <f t="shared" si="452"/>
        <v>10</v>
      </c>
      <c r="M5728" t="s">
        <v>14</v>
      </c>
      <c r="N5728" s="20">
        <f t="shared" si="449"/>
        <v>6</v>
      </c>
      <c r="O5728" s="21">
        <f t="shared" si="448"/>
        <v>9.9807869850538917E-5</v>
      </c>
      <c r="P5728" s="29">
        <f>N5728*INDEX($H$47:$H$50,MATCH(M5728,'Mining Dmd Profile'!$G$47:$G$50,0))</f>
        <v>6</v>
      </c>
      <c r="Q5728" s="31">
        <f t="shared" si="450"/>
        <v>7.2559060245236094E-5</v>
      </c>
    </row>
    <row r="5729" spans="11:17" x14ac:dyDescent="0.2">
      <c r="K5729">
        <f t="shared" si="451"/>
        <v>239</v>
      </c>
      <c r="L5729">
        <f t="shared" si="452"/>
        <v>11</v>
      </c>
      <c r="M5729" t="s">
        <v>14</v>
      </c>
      <c r="N5729" s="20">
        <f t="shared" si="449"/>
        <v>6.6</v>
      </c>
      <c r="O5729" s="21">
        <f t="shared" si="448"/>
        <v>1.0978865683559279E-4</v>
      </c>
      <c r="P5729" s="29">
        <f>N5729*INDEX($H$47:$H$50,MATCH(M5729,'Mining Dmd Profile'!$G$47:$G$50,0))</f>
        <v>6.6</v>
      </c>
      <c r="Q5729" s="31">
        <f t="shared" si="450"/>
        <v>7.98149662697597E-5</v>
      </c>
    </row>
    <row r="5730" spans="11:17" x14ac:dyDescent="0.2">
      <c r="K5730">
        <f t="shared" si="451"/>
        <v>239</v>
      </c>
      <c r="L5730">
        <f t="shared" si="452"/>
        <v>12</v>
      </c>
      <c r="M5730" t="s">
        <v>14</v>
      </c>
      <c r="N5730" s="20">
        <f t="shared" si="449"/>
        <v>7</v>
      </c>
      <c r="O5730" s="21">
        <f t="shared" si="448"/>
        <v>1.1644251482562872E-4</v>
      </c>
      <c r="P5730" s="29">
        <f>N5730*INDEX($H$47:$H$50,MATCH(M5730,'Mining Dmd Profile'!$G$47:$G$50,0))</f>
        <v>7</v>
      </c>
      <c r="Q5730" s="31">
        <f t="shared" si="450"/>
        <v>8.4652236952775437E-5</v>
      </c>
    </row>
    <row r="5731" spans="11:17" x14ac:dyDescent="0.2">
      <c r="K5731">
        <f t="shared" si="451"/>
        <v>239</v>
      </c>
      <c r="L5731">
        <f t="shared" si="452"/>
        <v>13</v>
      </c>
      <c r="M5731" t="s">
        <v>14</v>
      </c>
      <c r="N5731" s="20">
        <f t="shared" si="449"/>
        <v>7.5</v>
      </c>
      <c r="O5731" s="21">
        <f t="shared" si="448"/>
        <v>1.2475983731317363E-4</v>
      </c>
      <c r="P5731" s="29">
        <f>N5731*INDEX($H$47:$H$50,MATCH(M5731,'Mining Dmd Profile'!$G$47:$G$50,0))</f>
        <v>7.5</v>
      </c>
      <c r="Q5731" s="31">
        <f t="shared" si="450"/>
        <v>9.0698825306545115E-5</v>
      </c>
    </row>
    <row r="5732" spans="11:17" x14ac:dyDescent="0.2">
      <c r="K5732">
        <f t="shared" si="451"/>
        <v>239</v>
      </c>
      <c r="L5732">
        <f t="shared" si="452"/>
        <v>14</v>
      </c>
      <c r="M5732" t="s">
        <v>14</v>
      </c>
      <c r="N5732" s="20">
        <f t="shared" si="449"/>
        <v>8</v>
      </c>
      <c r="O5732" s="21">
        <f t="shared" si="448"/>
        <v>1.3307715980071856E-4</v>
      </c>
      <c r="P5732" s="29">
        <f>N5732*INDEX($H$47:$H$50,MATCH(M5732,'Mining Dmd Profile'!$G$47:$G$50,0))</f>
        <v>8</v>
      </c>
      <c r="Q5732" s="31">
        <f t="shared" si="450"/>
        <v>9.6745413660314779E-5</v>
      </c>
    </row>
    <row r="5733" spans="11:17" x14ac:dyDescent="0.2">
      <c r="K5733">
        <f t="shared" si="451"/>
        <v>239</v>
      </c>
      <c r="L5733">
        <f t="shared" si="452"/>
        <v>15</v>
      </c>
      <c r="M5733" t="s">
        <v>14</v>
      </c>
      <c r="N5733" s="20">
        <f t="shared" si="449"/>
        <v>8.1</v>
      </c>
      <c r="O5733" s="21">
        <f t="shared" si="448"/>
        <v>1.3474062429822754E-4</v>
      </c>
      <c r="P5733" s="29">
        <f>N5733*INDEX($H$47:$H$50,MATCH(M5733,'Mining Dmd Profile'!$G$47:$G$50,0))</f>
        <v>8.1</v>
      </c>
      <c r="Q5733" s="31">
        <f t="shared" si="450"/>
        <v>9.795473133106872E-5</v>
      </c>
    </row>
    <row r="5734" spans="11:17" x14ac:dyDescent="0.2">
      <c r="K5734">
        <f t="shared" si="451"/>
        <v>239</v>
      </c>
      <c r="L5734">
        <f t="shared" si="452"/>
        <v>16</v>
      </c>
      <c r="M5734" t="s">
        <v>14</v>
      </c>
      <c r="N5734" s="20">
        <f t="shared" si="449"/>
        <v>7.7</v>
      </c>
      <c r="O5734" s="21">
        <f t="shared" si="448"/>
        <v>1.2808676630819162E-4</v>
      </c>
      <c r="P5734" s="29">
        <f>N5734*INDEX($H$47:$H$50,MATCH(M5734,'Mining Dmd Profile'!$G$47:$G$50,0))</f>
        <v>7.7</v>
      </c>
      <c r="Q5734" s="31">
        <f t="shared" si="450"/>
        <v>9.3117460648052983E-5</v>
      </c>
    </row>
    <row r="5735" spans="11:17" x14ac:dyDescent="0.2">
      <c r="K5735">
        <f t="shared" si="451"/>
        <v>239</v>
      </c>
      <c r="L5735">
        <f t="shared" si="452"/>
        <v>17</v>
      </c>
      <c r="M5735" t="s">
        <v>14</v>
      </c>
      <c r="N5735" s="20">
        <f t="shared" si="449"/>
        <v>7.3</v>
      </c>
      <c r="O5735" s="21">
        <f t="shared" si="448"/>
        <v>1.2143290831815567E-4</v>
      </c>
      <c r="P5735" s="29">
        <f>N5735*INDEX($H$47:$H$50,MATCH(M5735,'Mining Dmd Profile'!$G$47:$G$50,0))</f>
        <v>7.3</v>
      </c>
      <c r="Q5735" s="31">
        <f t="shared" si="450"/>
        <v>8.8280189965037233E-5</v>
      </c>
    </row>
    <row r="5736" spans="11:17" x14ac:dyDescent="0.2">
      <c r="K5736">
        <f t="shared" si="451"/>
        <v>239</v>
      </c>
      <c r="L5736">
        <f t="shared" si="452"/>
        <v>18</v>
      </c>
      <c r="M5736" t="s">
        <v>14</v>
      </c>
      <c r="N5736" s="20">
        <f t="shared" si="449"/>
        <v>7</v>
      </c>
      <c r="O5736" s="21">
        <f t="shared" si="448"/>
        <v>1.1644251482562872E-4</v>
      </c>
      <c r="P5736" s="29">
        <f>N5736*INDEX($H$47:$H$50,MATCH(M5736,'Mining Dmd Profile'!$G$47:$G$50,0))</f>
        <v>7</v>
      </c>
      <c r="Q5736" s="31">
        <f t="shared" si="450"/>
        <v>8.4652236952775437E-5</v>
      </c>
    </row>
    <row r="5737" spans="11:17" x14ac:dyDescent="0.2">
      <c r="K5737">
        <f t="shared" si="451"/>
        <v>239</v>
      </c>
      <c r="L5737">
        <f t="shared" si="452"/>
        <v>19</v>
      </c>
      <c r="M5737" t="s">
        <v>14</v>
      </c>
      <c r="N5737" s="20">
        <f t="shared" si="449"/>
        <v>7.3</v>
      </c>
      <c r="O5737" s="21">
        <f t="shared" si="448"/>
        <v>1.2143290831815567E-4</v>
      </c>
      <c r="P5737" s="29">
        <f>N5737*INDEX($H$47:$H$50,MATCH(M5737,'Mining Dmd Profile'!$G$47:$G$50,0))</f>
        <v>7.3</v>
      </c>
      <c r="Q5737" s="31">
        <f t="shared" si="450"/>
        <v>8.8280189965037233E-5</v>
      </c>
    </row>
    <row r="5738" spans="11:17" x14ac:dyDescent="0.2">
      <c r="K5738">
        <f t="shared" si="451"/>
        <v>239</v>
      </c>
      <c r="L5738">
        <f t="shared" si="452"/>
        <v>20</v>
      </c>
      <c r="M5738" t="s">
        <v>14</v>
      </c>
      <c r="N5738" s="20">
        <f t="shared" si="449"/>
        <v>7.7</v>
      </c>
      <c r="O5738" s="21">
        <f t="shared" si="448"/>
        <v>1.2808676630819162E-4</v>
      </c>
      <c r="P5738" s="29">
        <f>N5738*INDEX($H$47:$H$50,MATCH(M5738,'Mining Dmd Profile'!$G$47:$G$50,0))</f>
        <v>7.7</v>
      </c>
      <c r="Q5738" s="31">
        <f t="shared" si="450"/>
        <v>9.3117460648052983E-5</v>
      </c>
    </row>
    <row r="5739" spans="11:17" x14ac:dyDescent="0.2">
      <c r="K5739">
        <f t="shared" si="451"/>
        <v>239</v>
      </c>
      <c r="L5739">
        <f t="shared" si="452"/>
        <v>21</v>
      </c>
      <c r="M5739" t="s">
        <v>14</v>
      </c>
      <c r="N5739" s="20">
        <f t="shared" si="449"/>
        <v>8</v>
      </c>
      <c r="O5739" s="21">
        <f t="shared" si="448"/>
        <v>1.3307715980071856E-4</v>
      </c>
      <c r="P5739" s="29">
        <f>N5739*INDEX($H$47:$H$50,MATCH(M5739,'Mining Dmd Profile'!$G$47:$G$50,0))</f>
        <v>8</v>
      </c>
      <c r="Q5739" s="31">
        <f t="shared" si="450"/>
        <v>9.6745413660314779E-5</v>
      </c>
    </row>
    <row r="5740" spans="11:17" x14ac:dyDescent="0.2">
      <c r="K5740">
        <f t="shared" si="451"/>
        <v>239</v>
      </c>
      <c r="L5740">
        <f t="shared" si="452"/>
        <v>22</v>
      </c>
      <c r="M5740" t="s">
        <v>14</v>
      </c>
      <c r="N5740" s="20">
        <f t="shared" si="449"/>
        <v>8</v>
      </c>
      <c r="O5740" s="21">
        <f t="shared" si="448"/>
        <v>1.3307715980071856E-4</v>
      </c>
      <c r="P5740" s="29">
        <f>N5740*INDEX($H$47:$H$50,MATCH(M5740,'Mining Dmd Profile'!$G$47:$G$50,0))</f>
        <v>8</v>
      </c>
      <c r="Q5740" s="31">
        <f t="shared" si="450"/>
        <v>9.6745413660314779E-5</v>
      </c>
    </row>
    <row r="5741" spans="11:17" x14ac:dyDescent="0.2">
      <c r="K5741">
        <f t="shared" si="451"/>
        <v>239</v>
      </c>
      <c r="L5741">
        <f t="shared" si="452"/>
        <v>23</v>
      </c>
      <c r="M5741" t="s">
        <v>14</v>
      </c>
      <c r="N5741" s="20">
        <f t="shared" si="449"/>
        <v>8</v>
      </c>
      <c r="O5741" s="21">
        <f t="shared" si="448"/>
        <v>1.3307715980071856E-4</v>
      </c>
      <c r="P5741" s="29">
        <f>N5741*INDEX($H$47:$H$50,MATCH(M5741,'Mining Dmd Profile'!$G$47:$G$50,0))</f>
        <v>8</v>
      </c>
      <c r="Q5741" s="31">
        <f t="shared" si="450"/>
        <v>9.6745413660314779E-5</v>
      </c>
    </row>
    <row r="5742" spans="11:17" x14ac:dyDescent="0.2">
      <c r="K5742">
        <f t="shared" si="451"/>
        <v>239</v>
      </c>
      <c r="L5742">
        <f t="shared" si="452"/>
        <v>24</v>
      </c>
      <c r="M5742" t="s">
        <v>14</v>
      </c>
      <c r="N5742" s="20">
        <f t="shared" si="449"/>
        <v>8</v>
      </c>
      <c r="O5742" s="21">
        <f t="shared" si="448"/>
        <v>1.3307715980071856E-4</v>
      </c>
      <c r="P5742" s="29">
        <f>N5742*INDEX($H$47:$H$50,MATCH(M5742,'Mining Dmd Profile'!$G$47:$G$50,0))</f>
        <v>8</v>
      </c>
      <c r="Q5742" s="31">
        <f t="shared" si="450"/>
        <v>9.6745413660314779E-5</v>
      </c>
    </row>
    <row r="5743" spans="11:17" x14ac:dyDescent="0.2">
      <c r="K5743">
        <f t="shared" si="451"/>
        <v>240</v>
      </c>
      <c r="L5743">
        <f t="shared" si="452"/>
        <v>1</v>
      </c>
      <c r="M5743" t="s">
        <v>14</v>
      </c>
      <c r="N5743" s="20">
        <f t="shared" si="449"/>
        <v>7</v>
      </c>
      <c r="O5743" s="21">
        <f t="shared" si="448"/>
        <v>1.1644251482562872E-4</v>
      </c>
      <c r="P5743" s="29">
        <f>N5743*INDEX($H$47:$H$50,MATCH(M5743,'Mining Dmd Profile'!$G$47:$G$50,0))</f>
        <v>7</v>
      </c>
      <c r="Q5743" s="31">
        <f t="shared" si="450"/>
        <v>8.4652236952775437E-5</v>
      </c>
    </row>
    <row r="5744" spans="11:17" x14ac:dyDescent="0.2">
      <c r="K5744">
        <f t="shared" si="451"/>
        <v>240</v>
      </c>
      <c r="L5744">
        <f t="shared" si="452"/>
        <v>2</v>
      </c>
      <c r="M5744" t="s">
        <v>14</v>
      </c>
      <c r="N5744" s="20">
        <f t="shared" si="449"/>
        <v>6.5</v>
      </c>
      <c r="O5744" s="21">
        <f t="shared" si="448"/>
        <v>1.0812519233808381E-4</v>
      </c>
      <c r="P5744" s="29">
        <f>N5744*INDEX($H$47:$H$50,MATCH(M5744,'Mining Dmd Profile'!$G$47:$G$50,0))</f>
        <v>6.5</v>
      </c>
      <c r="Q5744" s="31">
        <f t="shared" si="450"/>
        <v>7.8605648599005759E-5</v>
      </c>
    </row>
    <row r="5745" spans="11:17" x14ac:dyDescent="0.2">
      <c r="K5745">
        <f t="shared" si="451"/>
        <v>240</v>
      </c>
      <c r="L5745">
        <f t="shared" si="452"/>
        <v>3</v>
      </c>
      <c r="M5745" t="s">
        <v>14</v>
      </c>
      <c r="N5745" s="20">
        <f t="shared" si="449"/>
        <v>6</v>
      </c>
      <c r="O5745" s="21">
        <f t="shared" si="448"/>
        <v>9.9807869850538917E-5</v>
      </c>
      <c r="P5745" s="29">
        <f>N5745*INDEX($H$47:$H$50,MATCH(M5745,'Mining Dmd Profile'!$G$47:$G$50,0))</f>
        <v>6</v>
      </c>
      <c r="Q5745" s="31">
        <f t="shared" si="450"/>
        <v>7.2559060245236094E-5</v>
      </c>
    </row>
    <row r="5746" spans="11:17" x14ac:dyDescent="0.2">
      <c r="K5746">
        <f t="shared" si="451"/>
        <v>240</v>
      </c>
      <c r="L5746">
        <f t="shared" si="452"/>
        <v>4</v>
      </c>
      <c r="M5746" t="s">
        <v>14</v>
      </c>
      <c r="N5746" s="20">
        <f t="shared" si="449"/>
        <v>5.5</v>
      </c>
      <c r="O5746" s="21">
        <f t="shared" si="448"/>
        <v>9.1490547362994007E-5</v>
      </c>
      <c r="P5746" s="29">
        <f>N5746*INDEX($H$47:$H$50,MATCH(M5746,'Mining Dmd Profile'!$G$47:$G$50,0))</f>
        <v>5.5</v>
      </c>
      <c r="Q5746" s="31">
        <f t="shared" si="450"/>
        <v>6.6512471891466417E-5</v>
      </c>
    </row>
    <row r="5747" spans="11:17" x14ac:dyDescent="0.2">
      <c r="K5747">
        <f t="shared" si="451"/>
        <v>240</v>
      </c>
      <c r="L5747">
        <f t="shared" si="452"/>
        <v>5</v>
      </c>
      <c r="M5747" t="s">
        <v>14</v>
      </c>
      <c r="N5747" s="20">
        <f t="shared" si="449"/>
        <v>5.5</v>
      </c>
      <c r="O5747" s="21">
        <f t="shared" si="448"/>
        <v>9.1490547362994007E-5</v>
      </c>
      <c r="P5747" s="29">
        <f>N5747*INDEX($H$47:$H$50,MATCH(M5747,'Mining Dmd Profile'!$G$47:$G$50,0))</f>
        <v>5.5</v>
      </c>
      <c r="Q5747" s="31">
        <f t="shared" si="450"/>
        <v>6.6512471891466417E-5</v>
      </c>
    </row>
    <row r="5748" spans="11:17" x14ac:dyDescent="0.2">
      <c r="K5748">
        <f t="shared" si="451"/>
        <v>240</v>
      </c>
      <c r="L5748">
        <f t="shared" si="452"/>
        <v>6</v>
      </c>
      <c r="M5748" t="s">
        <v>14</v>
      </c>
      <c r="N5748" s="20">
        <f t="shared" si="449"/>
        <v>5.5</v>
      </c>
      <c r="O5748" s="21">
        <f t="shared" si="448"/>
        <v>9.1490547362994007E-5</v>
      </c>
      <c r="P5748" s="29">
        <f>N5748*INDEX($H$47:$H$50,MATCH(M5748,'Mining Dmd Profile'!$G$47:$G$50,0))</f>
        <v>5.5</v>
      </c>
      <c r="Q5748" s="31">
        <f t="shared" si="450"/>
        <v>6.6512471891466417E-5</v>
      </c>
    </row>
    <row r="5749" spans="11:17" x14ac:dyDescent="0.2">
      <c r="K5749">
        <f t="shared" si="451"/>
        <v>240</v>
      </c>
      <c r="L5749">
        <f t="shared" si="452"/>
        <v>7</v>
      </c>
      <c r="M5749" t="s">
        <v>14</v>
      </c>
      <c r="N5749" s="20">
        <f t="shared" si="449"/>
        <v>5.5</v>
      </c>
      <c r="O5749" s="21">
        <f t="shared" si="448"/>
        <v>9.1490547362994007E-5</v>
      </c>
      <c r="P5749" s="29">
        <f>N5749*INDEX($H$47:$H$50,MATCH(M5749,'Mining Dmd Profile'!$G$47:$G$50,0))</f>
        <v>5.5</v>
      </c>
      <c r="Q5749" s="31">
        <f t="shared" si="450"/>
        <v>6.6512471891466417E-5</v>
      </c>
    </row>
    <row r="5750" spans="11:17" x14ac:dyDescent="0.2">
      <c r="K5750">
        <f t="shared" si="451"/>
        <v>240</v>
      </c>
      <c r="L5750">
        <f t="shared" si="452"/>
        <v>8</v>
      </c>
      <c r="M5750" t="s">
        <v>14</v>
      </c>
      <c r="N5750" s="20">
        <f t="shared" si="449"/>
        <v>5.5</v>
      </c>
      <c r="O5750" s="21">
        <f t="shared" si="448"/>
        <v>9.1490547362994007E-5</v>
      </c>
      <c r="P5750" s="29">
        <f>N5750*INDEX($H$47:$H$50,MATCH(M5750,'Mining Dmd Profile'!$G$47:$G$50,0))</f>
        <v>5.5</v>
      </c>
      <c r="Q5750" s="31">
        <f t="shared" si="450"/>
        <v>6.6512471891466417E-5</v>
      </c>
    </row>
    <row r="5751" spans="11:17" x14ac:dyDescent="0.2">
      <c r="K5751">
        <f t="shared" si="451"/>
        <v>240</v>
      </c>
      <c r="L5751">
        <f t="shared" si="452"/>
        <v>9</v>
      </c>
      <c r="M5751" t="s">
        <v>14</v>
      </c>
      <c r="N5751" s="20">
        <f t="shared" si="449"/>
        <v>5.5</v>
      </c>
      <c r="O5751" s="21">
        <f t="shared" si="448"/>
        <v>9.1490547362994007E-5</v>
      </c>
      <c r="P5751" s="29">
        <f>N5751*INDEX($H$47:$H$50,MATCH(M5751,'Mining Dmd Profile'!$G$47:$G$50,0))</f>
        <v>5.5</v>
      </c>
      <c r="Q5751" s="31">
        <f t="shared" si="450"/>
        <v>6.6512471891466417E-5</v>
      </c>
    </row>
    <row r="5752" spans="11:17" x14ac:dyDescent="0.2">
      <c r="K5752">
        <f t="shared" si="451"/>
        <v>240</v>
      </c>
      <c r="L5752">
        <f t="shared" si="452"/>
        <v>10</v>
      </c>
      <c r="M5752" t="s">
        <v>14</v>
      </c>
      <c r="N5752" s="20">
        <f t="shared" si="449"/>
        <v>6</v>
      </c>
      <c r="O5752" s="21">
        <f t="shared" si="448"/>
        <v>9.9807869850538917E-5</v>
      </c>
      <c r="P5752" s="29">
        <f>N5752*INDEX($H$47:$H$50,MATCH(M5752,'Mining Dmd Profile'!$G$47:$G$50,0))</f>
        <v>6</v>
      </c>
      <c r="Q5752" s="31">
        <f t="shared" si="450"/>
        <v>7.2559060245236094E-5</v>
      </c>
    </row>
    <row r="5753" spans="11:17" x14ac:dyDescent="0.2">
      <c r="K5753">
        <f t="shared" si="451"/>
        <v>240</v>
      </c>
      <c r="L5753">
        <f t="shared" si="452"/>
        <v>11</v>
      </c>
      <c r="M5753" t="s">
        <v>14</v>
      </c>
      <c r="N5753" s="20">
        <f t="shared" si="449"/>
        <v>6.6</v>
      </c>
      <c r="O5753" s="21">
        <f t="shared" si="448"/>
        <v>1.0978865683559279E-4</v>
      </c>
      <c r="P5753" s="29">
        <f>N5753*INDEX($H$47:$H$50,MATCH(M5753,'Mining Dmd Profile'!$G$47:$G$50,0))</f>
        <v>6.6</v>
      </c>
      <c r="Q5753" s="31">
        <f t="shared" si="450"/>
        <v>7.98149662697597E-5</v>
      </c>
    </row>
    <row r="5754" spans="11:17" x14ac:dyDescent="0.2">
      <c r="K5754">
        <f t="shared" si="451"/>
        <v>240</v>
      </c>
      <c r="L5754">
        <f t="shared" si="452"/>
        <v>12</v>
      </c>
      <c r="M5754" t="s">
        <v>14</v>
      </c>
      <c r="N5754" s="20">
        <f t="shared" si="449"/>
        <v>7</v>
      </c>
      <c r="O5754" s="21">
        <f t="shared" si="448"/>
        <v>1.1644251482562872E-4</v>
      </c>
      <c r="P5754" s="29">
        <f>N5754*INDEX($H$47:$H$50,MATCH(M5754,'Mining Dmd Profile'!$G$47:$G$50,0))</f>
        <v>7</v>
      </c>
      <c r="Q5754" s="31">
        <f t="shared" si="450"/>
        <v>8.4652236952775437E-5</v>
      </c>
    </row>
    <row r="5755" spans="11:17" x14ac:dyDescent="0.2">
      <c r="K5755">
        <f t="shared" si="451"/>
        <v>240</v>
      </c>
      <c r="L5755">
        <f t="shared" si="452"/>
        <v>13</v>
      </c>
      <c r="M5755" t="s">
        <v>14</v>
      </c>
      <c r="N5755" s="20">
        <f t="shared" si="449"/>
        <v>7.5</v>
      </c>
      <c r="O5755" s="21">
        <f t="shared" si="448"/>
        <v>1.2475983731317363E-4</v>
      </c>
      <c r="P5755" s="29">
        <f>N5755*INDEX($H$47:$H$50,MATCH(M5755,'Mining Dmd Profile'!$G$47:$G$50,0))</f>
        <v>7.5</v>
      </c>
      <c r="Q5755" s="31">
        <f t="shared" si="450"/>
        <v>9.0698825306545115E-5</v>
      </c>
    </row>
    <row r="5756" spans="11:17" x14ac:dyDescent="0.2">
      <c r="K5756">
        <f t="shared" si="451"/>
        <v>240</v>
      </c>
      <c r="L5756">
        <f t="shared" si="452"/>
        <v>14</v>
      </c>
      <c r="M5756" t="s">
        <v>14</v>
      </c>
      <c r="N5756" s="20">
        <f t="shared" si="449"/>
        <v>8</v>
      </c>
      <c r="O5756" s="21">
        <f t="shared" si="448"/>
        <v>1.3307715980071856E-4</v>
      </c>
      <c r="P5756" s="29">
        <f>N5756*INDEX($H$47:$H$50,MATCH(M5756,'Mining Dmd Profile'!$G$47:$G$50,0))</f>
        <v>8</v>
      </c>
      <c r="Q5756" s="31">
        <f t="shared" si="450"/>
        <v>9.6745413660314779E-5</v>
      </c>
    </row>
    <row r="5757" spans="11:17" x14ac:dyDescent="0.2">
      <c r="K5757">
        <f t="shared" si="451"/>
        <v>240</v>
      </c>
      <c r="L5757">
        <f t="shared" si="452"/>
        <v>15</v>
      </c>
      <c r="M5757" t="s">
        <v>14</v>
      </c>
      <c r="N5757" s="20">
        <f t="shared" si="449"/>
        <v>8.1</v>
      </c>
      <c r="O5757" s="21">
        <f t="shared" si="448"/>
        <v>1.3474062429822754E-4</v>
      </c>
      <c r="P5757" s="29">
        <f>N5757*INDEX($H$47:$H$50,MATCH(M5757,'Mining Dmd Profile'!$G$47:$G$50,0))</f>
        <v>8.1</v>
      </c>
      <c r="Q5757" s="31">
        <f t="shared" si="450"/>
        <v>9.795473133106872E-5</v>
      </c>
    </row>
    <row r="5758" spans="11:17" x14ac:dyDescent="0.2">
      <c r="K5758">
        <f t="shared" si="451"/>
        <v>240</v>
      </c>
      <c r="L5758">
        <f t="shared" si="452"/>
        <v>16</v>
      </c>
      <c r="M5758" t="s">
        <v>14</v>
      </c>
      <c r="N5758" s="20">
        <f t="shared" si="449"/>
        <v>7.7</v>
      </c>
      <c r="O5758" s="21">
        <f t="shared" si="448"/>
        <v>1.2808676630819162E-4</v>
      </c>
      <c r="P5758" s="29">
        <f>N5758*INDEX($H$47:$H$50,MATCH(M5758,'Mining Dmd Profile'!$G$47:$G$50,0))</f>
        <v>7.7</v>
      </c>
      <c r="Q5758" s="31">
        <f t="shared" si="450"/>
        <v>9.3117460648052983E-5</v>
      </c>
    </row>
    <row r="5759" spans="11:17" x14ac:dyDescent="0.2">
      <c r="K5759">
        <f t="shared" si="451"/>
        <v>240</v>
      </c>
      <c r="L5759">
        <f t="shared" si="452"/>
        <v>17</v>
      </c>
      <c r="M5759" t="s">
        <v>14</v>
      </c>
      <c r="N5759" s="20">
        <f t="shared" si="449"/>
        <v>7.3</v>
      </c>
      <c r="O5759" s="21">
        <f t="shared" si="448"/>
        <v>1.2143290831815567E-4</v>
      </c>
      <c r="P5759" s="29">
        <f>N5759*INDEX($H$47:$H$50,MATCH(M5759,'Mining Dmd Profile'!$G$47:$G$50,0))</f>
        <v>7.3</v>
      </c>
      <c r="Q5759" s="31">
        <f t="shared" si="450"/>
        <v>8.8280189965037233E-5</v>
      </c>
    </row>
    <row r="5760" spans="11:17" x14ac:dyDescent="0.2">
      <c r="K5760">
        <f t="shared" si="451"/>
        <v>240</v>
      </c>
      <c r="L5760">
        <f t="shared" si="452"/>
        <v>18</v>
      </c>
      <c r="M5760" t="s">
        <v>14</v>
      </c>
      <c r="N5760" s="20">
        <f t="shared" si="449"/>
        <v>7</v>
      </c>
      <c r="O5760" s="21">
        <f t="shared" si="448"/>
        <v>1.1644251482562872E-4</v>
      </c>
      <c r="P5760" s="29">
        <f>N5760*INDEX($H$47:$H$50,MATCH(M5760,'Mining Dmd Profile'!$G$47:$G$50,0))</f>
        <v>7</v>
      </c>
      <c r="Q5760" s="31">
        <f t="shared" si="450"/>
        <v>8.4652236952775437E-5</v>
      </c>
    </row>
    <row r="5761" spans="11:17" x14ac:dyDescent="0.2">
      <c r="K5761">
        <f t="shared" si="451"/>
        <v>240</v>
      </c>
      <c r="L5761">
        <f t="shared" si="452"/>
        <v>19</v>
      </c>
      <c r="M5761" t="s">
        <v>14</v>
      </c>
      <c r="N5761" s="20">
        <f t="shared" si="449"/>
        <v>7.3</v>
      </c>
      <c r="O5761" s="21">
        <f t="shared" si="448"/>
        <v>1.2143290831815567E-4</v>
      </c>
      <c r="P5761" s="29">
        <f>N5761*INDEX($H$47:$H$50,MATCH(M5761,'Mining Dmd Profile'!$G$47:$G$50,0))</f>
        <v>7.3</v>
      </c>
      <c r="Q5761" s="31">
        <f t="shared" si="450"/>
        <v>8.8280189965037233E-5</v>
      </c>
    </row>
    <row r="5762" spans="11:17" x14ac:dyDescent="0.2">
      <c r="K5762">
        <f t="shared" si="451"/>
        <v>240</v>
      </c>
      <c r="L5762">
        <f t="shared" si="452"/>
        <v>20</v>
      </c>
      <c r="M5762" t="s">
        <v>14</v>
      </c>
      <c r="N5762" s="20">
        <f t="shared" si="449"/>
        <v>7.7</v>
      </c>
      <c r="O5762" s="21">
        <f t="shared" si="448"/>
        <v>1.2808676630819162E-4</v>
      </c>
      <c r="P5762" s="29">
        <f>N5762*INDEX($H$47:$H$50,MATCH(M5762,'Mining Dmd Profile'!$G$47:$G$50,0))</f>
        <v>7.7</v>
      </c>
      <c r="Q5762" s="31">
        <f t="shared" si="450"/>
        <v>9.3117460648052983E-5</v>
      </c>
    </row>
    <row r="5763" spans="11:17" x14ac:dyDescent="0.2">
      <c r="K5763">
        <f t="shared" si="451"/>
        <v>240</v>
      </c>
      <c r="L5763">
        <f t="shared" si="452"/>
        <v>21</v>
      </c>
      <c r="M5763" t="s">
        <v>14</v>
      </c>
      <c r="N5763" s="20">
        <f t="shared" si="449"/>
        <v>8</v>
      </c>
      <c r="O5763" s="21">
        <f t="shared" si="448"/>
        <v>1.3307715980071856E-4</v>
      </c>
      <c r="P5763" s="29">
        <f>N5763*INDEX($H$47:$H$50,MATCH(M5763,'Mining Dmd Profile'!$G$47:$G$50,0))</f>
        <v>8</v>
      </c>
      <c r="Q5763" s="31">
        <f t="shared" si="450"/>
        <v>9.6745413660314779E-5</v>
      </c>
    </row>
    <row r="5764" spans="11:17" x14ac:dyDescent="0.2">
      <c r="K5764">
        <f t="shared" si="451"/>
        <v>240</v>
      </c>
      <c r="L5764">
        <f t="shared" si="452"/>
        <v>22</v>
      </c>
      <c r="M5764" t="s">
        <v>14</v>
      </c>
      <c r="N5764" s="20">
        <f t="shared" si="449"/>
        <v>8</v>
      </c>
      <c r="O5764" s="21">
        <f t="shared" si="448"/>
        <v>1.3307715980071856E-4</v>
      </c>
      <c r="P5764" s="29">
        <f>N5764*INDEX($H$47:$H$50,MATCH(M5764,'Mining Dmd Profile'!$G$47:$G$50,0))</f>
        <v>8</v>
      </c>
      <c r="Q5764" s="31">
        <f t="shared" si="450"/>
        <v>9.6745413660314779E-5</v>
      </c>
    </row>
    <row r="5765" spans="11:17" x14ac:dyDescent="0.2">
      <c r="K5765">
        <f t="shared" si="451"/>
        <v>240</v>
      </c>
      <c r="L5765">
        <f t="shared" si="452"/>
        <v>23</v>
      </c>
      <c r="M5765" t="s">
        <v>14</v>
      </c>
      <c r="N5765" s="20">
        <f t="shared" si="449"/>
        <v>8</v>
      </c>
      <c r="O5765" s="21">
        <f t="shared" si="448"/>
        <v>1.3307715980071856E-4</v>
      </c>
      <c r="P5765" s="29">
        <f>N5765*INDEX($H$47:$H$50,MATCH(M5765,'Mining Dmd Profile'!$G$47:$G$50,0))</f>
        <v>8</v>
      </c>
      <c r="Q5765" s="31">
        <f t="shared" si="450"/>
        <v>9.6745413660314779E-5</v>
      </c>
    </row>
    <row r="5766" spans="11:17" x14ac:dyDescent="0.2">
      <c r="K5766">
        <f t="shared" si="451"/>
        <v>240</v>
      </c>
      <c r="L5766">
        <f t="shared" si="452"/>
        <v>24</v>
      </c>
      <c r="M5766" t="s">
        <v>14</v>
      </c>
      <c r="N5766" s="20">
        <f t="shared" si="449"/>
        <v>8</v>
      </c>
      <c r="O5766" s="21">
        <f t="shared" si="448"/>
        <v>1.3307715980071856E-4</v>
      </c>
      <c r="P5766" s="29">
        <f>N5766*INDEX($H$47:$H$50,MATCH(M5766,'Mining Dmd Profile'!$G$47:$G$50,0))</f>
        <v>8</v>
      </c>
      <c r="Q5766" s="31">
        <f t="shared" si="450"/>
        <v>9.6745413660314779E-5</v>
      </c>
    </row>
    <row r="5767" spans="11:17" x14ac:dyDescent="0.2">
      <c r="K5767">
        <f t="shared" si="451"/>
        <v>241</v>
      </c>
      <c r="L5767">
        <f t="shared" si="452"/>
        <v>1</v>
      </c>
      <c r="M5767" t="s">
        <v>14</v>
      </c>
      <c r="N5767" s="20">
        <f t="shared" si="449"/>
        <v>7</v>
      </c>
      <c r="O5767" s="21">
        <f t="shared" ref="O5767:O5830" si="453">N5767/$N$5</f>
        <v>1.1644251482562872E-4</v>
      </c>
      <c r="P5767" s="29">
        <f>N5767*INDEX($H$47:$H$50,MATCH(M5767,'Mining Dmd Profile'!$G$47:$G$50,0))</f>
        <v>7</v>
      </c>
      <c r="Q5767" s="31">
        <f t="shared" si="450"/>
        <v>8.4652236952775437E-5</v>
      </c>
    </row>
    <row r="5768" spans="11:17" x14ac:dyDescent="0.2">
      <c r="K5768">
        <f t="shared" si="451"/>
        <v>241</v>
      </c>
      <c r="L5768">
        <f t="shared" si="452"/>
        <v>2</v>
      </c>
      <c r="M5768" t="s">
        <v>14</v>
      </c>
      <c r="N5768" s="20">
        <f t="shared" ref="N5768:N5831" si="454">INDEX($H$7:$H$30,MATCH($L5768,$C$7:$C$30,0))</f>
        <v>6.5</v>
      </c>
      <c r="O5768" s="21">
        <f t="shared" si="453"/>
        <v>1.0812519233808381E-4</v>
      </c>
      <c r="P5768" s="29">
        <f>N5768*INDEX($H$47:$H$50,MATCH(M5768,'Mining Dmd Profile'!$G$47:$G$50,0))</f>
        <v>6.5</v>
      </c>
      <c r="Q5768" s="31">
        <f t="shared" ref="Q5768:Q5831" si="455">P5768/$P$5</f>
        <v>7.8605648599005759E-5</v>
      </c>
    </row>
    <row r="5769" spans="11:17" x14ac:dyDescent="0.2">
      <c r="K5769">
        <f t="shared" ref="K5769:K5832" si="456">IF(L5768=24,K5768+1,K5768)</f>
        <v>241</v>
      </c>
      <c r="L5769">
        <f t="shared" ref="L5769:L5832" si="457">IF(L5768=24,1,L5768+1)</f>
        <v>3</v>
      </c>
      <c r="M5769" t="s">
        <v>14</v>
      </c>
      <c r="N5769" s="20">
        <f t="shared" si="454"/>
        <v>6</v>
      </c>
      <c r="O5769" s="21">
        <f t="shared" si="453"/>
        <v>9.9807869850538917E-5</v>
      </c>
      <c r="P5769" s="29">
        <f>N5769*INDEX($H$47:$H$50,MATCH(M5769,'Mining Dmd Profile'!$G$47:$G$50,0))</f>
        <v>6</v>
      </c>
      <c r="Q5769" s="31">
        <f t="shared" si="455"/>
        <v>7.2559060245236094E-5</v>
      </c>
    </row>
    <row r="5770" spans="11:17" x14ac:dyDescent="0.2">
      <c r="K5770">
        <f t="shared" si="456"/>
        <v>241</v>
      </c>
      <c r="L5770">
        <f t="shared" si="457"/>
        <v>4</v>
      </c>
      <c r="M5770" t="s">
        <v>14</v>
      </c>
      <c r="N5770" s="20">
        <f t="shared" si="454"/>
        <v>5.5</v>
      </c>
      <c r="O5770" s="21">
        <f t="shared" si="453"/>
        <v>9.1490547362994007E-5</v>
      </c>
      <c r="P5770" s="29">
        <f>N5770*INDEX($H$47:$H$50,MATCH(M5770,'Mining Dmd Profile'!$G$47:$G$50,0))</f>
        <v>5.5</v>
      </c>
      <c r="Q5770" s="31">
        <f t="shared" si="455"/>
        <v>6.6512471891466417E-5</v>
      </c>
    </row>
    <row r="5771" spans="11:17" x14ac:dyDescent="0.2">
      <c r="K5771">
        <f t="shared" si="456"/>
        <v>241</v>
      </c>
      <c r="L5771">
        <f t="shared" si="457"/>
        <v>5</v>
      </c>
      <c r="M5771" t="s">
        <v>14</v>
      </c>
      <c r="N5771" s="20">
        <f t="shared" si="454"/>
        <v>5.5</v>
      </c>
      <c r="O5771" s="21">
        <f t="shared" si="453"/>
        <v>9.1490547362994007E-5</v>
      </c>
      <c r="P5771" s="29">
        <f>N5771*INDEX($H$47:$H$50,MATCH(M5771,'Mining Dmd Profile'!$G$47:$G$50,0))</f>
        <v>5.5</v>
      </c>
      <c r="Q5771" s="31">
        <f t="shared" si="455"/>
        <v>6.6512471891466417E-5</v>
      </c>
    </row>
    <row r="5772" spans="11:17" x14ac:dyDescent="0.2">
      <c r="K5772">
        <f t="shared" si="456"/>
        <v>241</v>
      </c>
      <c r="L5772">
        <f t="shared" si="457"/>
        <v>6</v>
      </c>
      <c r="M5772" t="s">
        <v>14</v>
      </c>
      <c r="N5772" s="20">
        <f t="shared" si="454"/>
        <v>5.5</v>
      </c>
      <c r="O5772" s="21">
        <f t="shared" si="453"/>
        <v>9.1490547362994007E-5</v>
      </c>
      <c r="P5772" s="29">
        <f>N5772*INDEX($H$47:$H$50,MATCH(M5772,'Mining Dmd Profile'!$G$47:$G$50,0))</f>
        <v>5.5</v>
      </c>
      <c r="Q5772" s="31">
        <f t="shared" si="455"/>
        <v>6.6512471891466417E-5</v>
      </c>
    </row>
    <row r="5773" spans="11:17" x14ac:dyDescent="0.2">
      <c r="K5773">
        <f t="shared" si="456"/>
        <v>241</v>
      </c>
      <c r="L5773">
        <f t="shared" si="457"/>
        <v>7</v>
      </c>
      <c r="M5773" t="s">
        <v>14</v>
      </c>
      <c r="N5773" s="20">
        <f t="shared" si="454"/>
        <v>5.5</v>
      </c>
      <c r="O5773" s="21">
        <f t="shared" si="453"/>
        <v>9.1490547362994007E-5</v>
      </c>
      <c r="P5773" s="29">
        <f>N5773*INDEX($H$47:$H$50,MATCH(M5773,'Mining Dmd Profile'!$G$47:$G$50,0))</f>
        <v>5.5</v>
      </c>
      <c r="Q5773" s="31">
        <f t="shared" si="455"/>
        <v>6.6512471891466417E-5</v>
      </c>
    </row>
    <row r="5774" spans="11:17" x14ac:dyDescent="0.2">
      <c r="K5774">
        <f t="shared" si="456"/>
        <v>241</v>
      </c>
      <c r="L5774">
        <f t="shared" si="457"/>
        <v>8</v>
      </c>
      <c r="M5774" t="s">
        <v>14</v>
      </c>
      <c r="N5774" s="20">
        <f t="shared" si="454"/>
        <v>5.5</v>
      </c>
      <c r="O5774" s="21">
        <f t="shared" si="453"/>
        <v>9.1490547362994007E-5</v>
      </c>
      <c r="P5774" s="29">
        <f>N5774*INDEX($H$47:$H$50,MATCH(M5774,'Mining Dmd Profile'!$G$47:$G$50,0))</f>
        <v>5.5</v>
      </c>
      <c r="Q5774" s="31">
        <f t="shared" si="455"/>
        <v>6.6512471891466417E-5</v>
      </c>
    </row>
    <row r="5775" spans="11:17" x14ac:dyDescent="0.2">
      <c r="K5775">
        <f t="shared" si="456"/>
        <v>241</v>
      </c>
      <c r="L5775">
        <f t="shared" si="457"/>
        <v>9</v>
      </c>
      <c r="M5775" t="s">
        <v>14</v>
      </c>
      <c r="N5775" s="20">
        <f t="shared" si="454"/>
        <v>5.5</v>
      </c>
      <c r="O5775" s="21">
        <f t="shared" si="453"/>
        <v>9.1490547362994007E-5</v>
      </c>
      <c r="P5775" s="29">
        <f>N5775*INDEX($H$47:$H$50,MATCH(M5775,'Mining Dmd Profile'!$G$47:$G$50,0))</f>
        <v>5.5</v>
      </c>
      <c r="Q5775" s="31">
        <f t="shared" si="455"/>
        <v>6.6512471891466417E-5</v>
      </c>
    </row>
    <row r="5776" spans="11:17" x14ac:dyDescent="0.2">
      <c r="K5776">
        <f t="shared" si="456"/>
        <v>241</v>
      </c>
      <c r="L5776">
        <f t="shared" si="457"/>
        <v>10</v>
      </c>
      <c r="M5776" t="s">
        <v>14</v>
      </c>
      <c r="N5776" s="20">
        <f t="shared" si="454"/>
        <v>6</v>
      </c>
      <c r="O5776" s="21">
        <f t="shared" si="453"/>
        <v>9.9807869850538917E-5</v>
      </c>
      <c r="P5776" s="29">
        <f>N5776*INDEX($H$47:$H$50,MATCH(M5776,'Mining Dmd Profile'!$G$47:$G$50,0))</f>
        <v>6</v>
      </c>
      <c r="Q5776" s="31">
        <f t="shared" si="455"/>
        <v>7.2559060245236094E-5</v>
      </c>
    </row>
    <row r="5777" spans="11:17" x14ac:dyDescent="0.2">
      <c r="K5777">
        <f t="shared" si="456"/>
        <v>241</v>
      </c>
      <c r="L5777">
        <f t="shared" si="457"/>
        <v>11</v>
      </c>
      <c r="M5777" t="s">
        <v>14</v>
      </c>
      <c r="N5777" s="20">
        <f t="shared" si="454"/>
        <v>6.6</v>
      </c>
      <c r="O5777" s="21">
        <f t="shared" si="453"/>
        <v>1.0978865683559279E-4</v>
      </c>
      <c r="P5777" s="29">
        <f>N5777*INDEX($H$47:$H$50,MATCH(M5777,'Mining Dmd Profile'!$G$47:$G$50,0))</f>
        <v>6.6</v>
      </c>
      <c r="Q5777" s="31">
        <f t="shared" si="455"/>
        <v>7.98149662697597E-5</v>
      </c>
    </row>
    <row r="5778" spans="11:17" x14ac:dyDescent="0.2">
      <c r="K5778">
        <f t="shared" si="456"/>
        <v>241</v>
      </c>
      <c r="L5778">
        <f t="shared" si="457"/>
        <v>12</v>
      </c>
      <c r="M5778" t="s">
        <v>14</v>
      </c>
      <c r="N5778" s="20">
        <f t="shared" si="454"/>
        <v>7</v>
      </c>
      <c r="O5778" s="21">
        <f t="shared" si="453"/>
        <v>1.1644251482562872E-4</v>
      </c>
      <c r="P5778" s="29">
        <f>N5778*INDEX($H$47:$H$50,MATCH(M5778,'Mining Dmd Profile'!$G$47:$G$50,0))</f>
        <v>7</v>
      </c>
      <c r="Q5778" s="31">
        <f t="shared" si="455"/>
        <v>8.4652236952775437E-5</v>
      </c>
    </row>
    <row r="5779" spans="11:17" x14ac:dyDescent="0.2">
      <c r="K5779">
        <f t="shared" si="456"/>
        <v>241</v>
      </c>
      <c r="L5779">
        <f t="shared" si="457"/>
        <v>13</v>
      </c>
      <c r="M5779" t="s">
        <v>14</v>
      </c>
      <c r="N5779" s="20">
        <f t="shared" si="454"/>
        <v>7.5</v>
      </c>
      <c r="O5779" s="21">
        <f t="shared" si="453"/>
        <v>1.2475983731317363E-4</v>
      </c>
      <c r="P5779" s="29">
        <f>N5779*INDEX($H$47:$H$50,MATCH(M5779,'Mining Dmd Profile'!$G$47:$G$50,0))</f>
        <v>7.5</v>
      </c>
      <c r="Q5779" s="31">
        <f t="shared" si="455"/>
        <v>9.0698825306545115E-5</v>
      </c>
    </row>
    <row r="5780" spans="11:17" x14ac:dyDescent="0.2">
      <c r="K5780">
        <f t="shared" si="456"/>
        <v>241</v>
      </c>
      <c r="L5780">
        <f t="shared" si="457"/>
        <v>14</v>
      </c>
      <c r="M5780" t="s">
        <v>14</v>
      </c>
      <c r="N5780" s="20">
        <f t="shared" si="454"/>
        <v>8</v>
      </c>
      <c r="O5780" s="21">
        <f t="shared" si="453"/>
        <v>1.3307715980071856E-4</v>
      </c>
      <c r="P5780" s="29">
        <f>N5780*INDEX($H$47:$H$50,MATCH(M5780,'Mining Dmd Profile'!$G$47:$G$50,0))</f>
        <v>8</v>
      </c>
      <c r="Q5780" s="31">
        <f t="shared" si="455"/>
        <v>9.6745413660314779E-5</v>
      </c>
    </row>
    <row r="5781" spans="11:17" x14ac:dyDescent="0.2">
      <c r="K5781">
        <f t="shared" si="456"/>
        <v>241</v>
      </c>
      <c r="L5781">
        <f t="shared" si="457"/>
        <v>15</v>
      </c>
      <c r="M5781" t="s">
        <v>14</v>
      </c>
      <c r="N5781" s="20">
        <f t="shared" si="454"/>
        <v>8.1</v>
      </c>
      <c r="O5781" s="21">
        <f t="shared" si="453"/>
        <v>1.3474062429822754E-4</v>
      </c>
      <c r="P5781" s="29">
        <f>N5781*INDEX($H$47:$H$50,MATCH(M5781,'Mining Dmd Profile'!$G$47:$G$50,0))</f>
        <v>8.1</v>
      </c>
      <c r="Q5781" s="31">
        <f t="shared" si="455"/>
        <v>9.795473133106872E-5</v>
      </c>
    </row>
    <row r="5782" spans="11:17" x14ac:dyDescent="0.2">
      <c r="K5782">
        <f t="shared" si="456"/>
        <v>241</v>
      </c>
      <c r="L5782">
        <f t="shared" si="457"/>
        <v>16</v>
      </c>
      <c r="M5782" t="s">
        <v>14</v>
      </c>
      <c r="N5782" s="20">
        <f t="shared" si="454"/>
        <v>7.7</v>
      </c>
      <c r="O5782" s="21">
        <f t="shared" si="453"/>
        <v>1.2808676630819162E-4</v>
      </c>
      <c r="P5782" s="29">
        <f>N5782*INDEX($H$47:$H$50,MATCH(M5782,'Mining Dmd Profile'!$G$47:$G$50,0))</f>
        <v>7.7</v>
      </c>
      <c r="Q5782" s="31">
        <f t="shared" si="455"/>
        <v>9.3117460648052983E-5</v>
      </c>
    </row>
    <row r="5783" spans="11:17" x14ac:dyDescent="0.2">
      <c r="K5783">
        <f t="shared" si="456"/>
        <v>241</v>
      </c>
      <c r="L5783">
        <f t="shared" si="457"/>
        <v>17</v>
      </c>
      <c r="M5783" t="s">
        <v>14</v>
      </c>
      <c r="N5783" s="20">
        <f t="shared" si="454"/>
        <v>7.3</v>
      </c>
      <c r="O5783" s="21">
        <f t="shared" si="453"/>
        <v>1.2143290831815567E-4</v>
      </c>
      <c r="P5783" s="29">
        <f>N5783*INDEX($H$47:$H$50,MATCH(M5783,'Mining Dmd Profile'!$G$47:$G$50,0))</f>
        <v>7.3</v>
      </c>
      <c r="Q5783" s="31">
        <f t="shared" si="455"/>
        <v>8.8280189965037233E-5</v>
      </c>
    </row>
    <row r="5784" spans="11:17" x14ac:dyDescent="0.2">
      <c r="K5784">
        <f t="shared" si="456"/>
        <v>241</v>
      </c>
      <c r="L5784">
        <f t="shared" si="457"/>
        <v>18</v>
      </c>
      <c r="M5784" t="s">
        <v>14</v>
      </c>
      <c r="N5784" s="20">
        <f t="shared" si="454"/>
        <v>7</v>
      </c>
      <c r="O5784" s="21">
        <f t="shared" si="453"/>
        <v>1.1644251482562872E-4</v>
      </c>
      <c r="P5784" s="29">
        <f>N5784*INDEX($H$47:$H$50,MATCH(M5784,'Mining Dmd Profile'!$G$47:$G$50,0))</f>
        <v>7</v>
      </c>
      <c r="Q5784" s="31">
        <f t="shared" si="455"/>
        <v>8.4652236952775437E-5</v>
      </c>
    </row>
    <row r="5785" spans="11:17" x14ac:dyDescent="0.2">
      <c r="K5785">
        <f t="shared" si="456"/>
        <v>241</v>
      </c>
      <c r="L5785">
        <f t="shared" si="457"/>
        <v>19</v>
      </c>
      <c r="M5785" t="s">
        <v>14</v>
      </c>
      <c r="N5785" s="20">
        <f t="shared" si="454"/>
        <v>7.3</v>
      </c>
      <c r="O5785" s="21">
        <f t="shared" si="453"/>
        <v>1.2143290831815567E-4</v>
      </c>
      <c r="P5785" s="29">
        <f>N5785*INDEX($H$47:$H$50,MATCH(M5785,'Mining Dmd Profile'!$G$47:$G$50,0))</f>
        <v>7.3</v>
      </c>
      <c r="Q5785" s="31">
        <f t="shared" si="455"/>
        <v>8.8280189965037233E-5</v>
      </c>
    </row>
    <row r="5786" spans="11:17" x14ac:dyDescent="0.2">
      <c r="K5786">
        <f t="shared" si="456"/>
        <v>241</v>
      </c>
      <c r="L5786">
        <f t="shared" si="457"/>
        <v>20</v>
      </c>
      <c r="M5786" t="s">
        <v>14</v>
      </c>
      <c r="N5786" s="20">
        <f t="shared" si="454"/>
        <v>7.7</v>
      </c>
      <c r="O5786" s="21">
        <f t="shared" si="453"/>
        <v>1.2808676630819162E-4</v>
      </c>
      <c r="P5786" s="29">
        <f>N5786*INDEX($H$47:$H$50,MATCH(M5786,'Mining Dmd Profile'!$G$47:$G$50,0))</f>
        <v>7.7</v>
      </c>
      <c r="Q5786" s="31">
        <f t="shared" si="455"/>
        <v>9.3117460648052983E-5</v>
      </c>
    </row>
    <row r="5787" spans="11:17" x14ac:dyDescent="0.2">
      <c r="K5787">
        <f t="shared" si="456"/>
        <v>241</v>
      </c>
      <c r="L5787">
        <f t="shared" si="457"/>
        <v>21</v>
      </c>
      <c r="M5787" t="s">
        <v>14</v>
      </c>
      <c r="N5787" s="20">
        <f t="shared" si="454"/>
        <v>8</v>
      </c>
      <c r="O5787" s="21">
        <f t="shared" si="453"/>
        <v>1.3307715980071856E-4</v>
      </c>
      <c r="P5787" s="29">
        <f>N5787*INDEX($H$47:$H$50,MATCH(M5787,'Mining Dmd Profile'!$G$47:$G$50,0))</f>
        <v>8</v>
      </c>
      <c r="Q5787" s="31">
        <f t="shared" si="455"/>
        <v>9.6745413660314779E-5</v>
      </c>
    </row>
    <row r="5788" spans="11:17" x14ac:dyDescent="0.2">
      <c r="K5788">
        <f t="shared" si="456"/>
        <v>241</v>
      </c>
      <c r="L5788">
        <f t="shared" si="457"/>
        <v>22</v>
      </c>
      <c r="M5788" t="s">
        <v>14</v>
      </c>
      <c r="N5788" s="20">
        <f t="shared" si="454"/>
        <v>8</v>
      </c>
      <c r="O5788" s="21">
        <f t="shared" si="453"/>
        <v>1.3307715980071856E-4</v>
      </c>
      <c r="P5788" s="29">
        <f>N5788*INDEX($H$47:$H$50,MATCH(M5788,'Mining Dmd Profile'!$G$47:$G$50,0))</f>
        <v>8</v>
      </c>
      <c r="Q5788" s="31">
        <f t="shared" si="455"/>
        <v>9.6745413660314779E-5</v>
      </c>
    </row>
    <row r="5789" spans="11:17" x14ac:dyDescent="0.2">
      <c r="K5789">
        <f t="shared" si="456"/>
        <v>241</v>
      </c>
      <c r="L5789">
        <f t="shared" si="457"/>
        <v>23</v>
      </c>
      <c r="M5789" t="s">
        <v>14</v>
      </c>
      <c r="N5789" s="20">
        <f t="shared" si="454"/>
        <v>8</v>
      </c>
      <c r="O5789" s="21">
        <f t="shared" si="453"/>
        <v>1.3307715980071856E-4</v>
      </c>
      <c r="P5789" s="29">
        <f>N5789*INDEX($H$47:$H$50,MATCH(M5789,'Mining Dmd Profile'!$G$47:$G$50,0))</f>
        <v>8</v>
      </c>
      <c r="Q5789" s="31">
        <f t="shared" si="455"/>
        <v>9.6745413660314779E-5</v>
      </c>
    </row>
    <row r="5790" spans="11:17" x14ac:dyDescent="0.2">
      <c r="K5790">
        <f t="shared" si="456"/>
        <v>241</v>
      </c>
      <c r="L5790">
        <f t="shared" si="457"/>
        <v>24</v>
      </c>
      <c r="M5790" t="s">
        <v>14</v>
      </c>
      <c r="N5790" s="20">
        <f t="shared" si="454"/>
        <v>8</v>
      </c>
      <c r="O5790" s="21">
        <f t="shared" si="453"/>
        <v>1.3307715980071856E-4</v>
      </c>
      <c r="P5790" s="29">
        <f>N5790*INDEX($H$47:$H$50,MATCH(M5790,'Mining Dmd Profile'!$G$47:$G$50,0))</f>
        <v>8</v>
      </c>
      <c r="Q5790" s="31">
        <f t="shared" si="455"/>
        <v>9.6745413660314779E-5</v>
      </c>
    </row>
    <row r="5791" spans="11:17" x14ac:dyDescent="0.2">
      <c r="K5791">
        <f t="shared" si="456"/>
        <v>242</v>
      </c>
      <c r="L5791">
        <f t="shared" si="457"/>
        <v>1</v>
      </c>
      <c r="M5791" t="s">
        <v>14</v>
      </c>
      <c r="N5791" s="20">
        <f t="shared" si="454"/>
        <v>7</v>
      </c>
      <c r="O5791" s="21">
        <f t="shared" si="453"/>
        <v>1.1644251482562872E-4</v>
      </c>
      <c r="P5791" s="29">
        <f>N5791*INDEX($H$47:$H$50,MATCH(M5791,'Mining Dmd Profile'!$G$47:$G$50,0))</f>
        <v>7</v>
      </c>
      <c r="Q5791" s="31">
        <f t="shared" si="455"/>
        <v>8.4652236952775437E-5</v>
      </c>
    </row>
    <row r="5792" spans="11:17" x14ac:dyDescent="0.2">
      <c r="K5792">
        <f t="shared" si="456"/>
        <v>242</v>
      </c>
      <c r="L5792">
        <f t="shared" si="457"/>
        <v>2</v>
      </c>
      <c r="M5792" t="s">
        <v>14</v>
      </c>
      <c r="N5792" s="20">
        <f t="shared" si="454"/>
        <v>6.5</v>
      </c>
      <c r="O5792" s="21">
        <f t="shared" si="453"/>
        <v>1.0812519233808381E-4</v>
      </c>
      <c r="P5792" s="29">
        <f>N5792*INDEX($H$47:$H$50,MATCH(M5792,'Mining Dmd Profile'!$G$47:$G$50,0))</f>
        <v>6.5</v>
      </c>
      <c r="Q5792" s="31">
        <f t="shared" si="455"/>
        <v>7.8605648599005759E-5</v>
      </c>
    </row>
    <row r="5793" spans="11:17" x14ac:dyDescent="0.2">
      <c r="K5793">
        <f t="shared" si="456"/>
        <v>242</v>
      </c>
      <c r="L5793">
        <f t="shared" si="457"/>
        <v>3</v>
      </c>
      <c r="M5793" t="s">
        <v>14</v>
      </c>
      <c r="N5793" s="20">
        <f t="shared" si="454"/>
        <v>6</v>
      </c>
      <c r="O5793" s="21">
        <f t="shared" si="453"/>
        <v>9.9807869850538917E-5</v>
      </c>
      <c r="P5793" s="29">
        <f>N5793*INDEX($H$47:$H$50,MATCH(M5793,'Mining Dmd Profile'!$G$47:$G$50,0))</f>
        <v>6</v>
      </c>
      <c r="Q5793" s="31">
        <f t="shared" si="455"/>
        <v>7.2559060245236094E-5</v>
      </c>
    </row>
    <row r="5794" spans="11:17" x14ac:dyDescent="0.2">
      <c r="K5794">
        <f t="shared" si="456"/>
        <v>242</v>
      </c>
      <c r="L5794">
        <f t="shared" si="457"/>
        <v>4</v>
      </c>
      <c r="M5794" t="s">
        <v>14</v>
      </c>
      <c r="N5794" s="20">
        <f t="shared" si="454"/>
        <v>5.5</v>
      </c>
      <c r="O5794" s="21">
        <f t="shared" si="453"/>
        <v>9.1490547362994007E-5</v>
      </c>
      <c r="P5794" s="29">
        <f>N5794*INDEX($H$47:$H$50,MATCH(M5794,'Mining Dmd Profile'!$G$47:$G$50,0))</f>
        <v>5.5</v>
      </c>
      <c r="Q5794" s="31">
        <f t="shared" si="455"/>
        <v>6.6512471891466417E-5</v>
      </c>
    </row>
    <row r="5795" spans="11:17" x14ac:dyDescent="0.2">
      <c r="K5795">
        <f t="shared" si="456"/>
        <v>242</v>
      </c>
      <c r="L5795">
        <f t="shared" si="457"/>
        <v>5</v>
      </c>
      <c r="M5795" t="s">
        <v>14</v>
      </c>
      <c r="N5795" s="20">
        <f t="shared" si="454"/>
        <v>5.5</v>
      </c>
      <c r="O5795" s="21">
        <f t="shared" si="453"/>
        <v>9.1490547362994007E-5</v>
      </c>
      <c r="P5795" s="29">
        <f>N5795*INDEX($H$47:$H$50,MATCH(M5795,'Mining Dmd Profile'!$G$47:$G$50,0))</f>
        <v>5.5</v>
      </c>
      <c r="Q5795" s="31">
        <f t="shared" si="455"/>
        <v>6.6512471891466417E-5</v>
      </c>
    </row>
    <row r="5796" spans="11:17" x14ac:dyDescent="0.2">
      <c r="K5796">
        <f t="shared" si="456"/>
        <v>242</v>
      </c>
      <c r="L5796">
        <f t="shared" si="457"/>
        <v>6</v>
      </c>
      <c r="M5796" t="s">
        <v>14</v>
      </c>
      <c r="N5796" s="20">
        <f t="shared" si="454"/>
        <v>5.5</v>
      </c>
      <c r="O5796" s="21">
        <f t="shared" si="453"/>
        <v>9.1490547362994007E-5</v>
      </c>
      <c r="P5796" s="29">
        <f>N5796*INDEX($H$47:$H$50,MATCH(M5796,'Mining Dmd Profile'!$G$47:$G$50,0))</f>
        <v>5.5</v>
      </c>
      <c r="Q5796" s="31">
        <f t="shared" si="455"/>
        <v>6.6512471891466417E-5</v>
      </c>
    </row>
    <row r="5797" spans="11:17" x14ac:dyDescent="0.2">
      <c r="K5797">
        <f t="shared" si="456"/>
        <v>242</v>
      </c>
      <c r="L5797">
        <f t="shared" si="457"/>
        <v>7</v>
      </c>
      <c r="M5797" t="s">
        <v>14</v>
      </c>
      <c r="N5797" s="20">
        <f t="shared" si="454"/>
        <v>5.5</v>
      </c>
      <c r="O5797" s="21">
        <f t="shared" si="453"/>
        <v>9.1490547362994007E-5</v>
      </c>
      <c r="P5797" s="29">
        <f>N5797*INDEX($H$47:$H$50,MATCH(M5797,'Mining Dmd Profile'!$G$47:$G$50,0))</f>
        <v>5.5</v>
      </c>
      <c r="Q5797" s="31">
        <f t="shared" si="455"/>
        <v>6.6512471891466417E-5</v>
      </c>
    </row>
    <row r="5798" spans="11:17" x14ac:dyDescent="0.2">
      <c r="K5798">
        <f t="shared" si="456"/>
        <v>242</v>
      </c>
      <c r="L5798">
        <f t="shared" si="457"/>
        <v>8</v>
      </c>
      <c r="M5798" t="s">
        <v>14</v>
      </c>
      <c r="N5798" s="20">
        <f t="shared" si="454"/>
        <v>5.5</v>
      </c>
      <c r="O5798" s="21">
        <f t="shared" si="453"/>
        <v>9.1490547362994007E-5</v>
      </c>
      <c r="P5798" s="29">
        <f>N5798*INDEX($H$47:$H$50,MATCH(M5798,'Mining Dmd Profile'!$G$47:$G$50,0))</f>
        <v>5.5</v>
      </c>
      <c r="Q5798" s="31">
        <f t="shared" si="455"/>
        <v>6.6512471891466417E-5</v>
      </c>
    </row>
    <row r="5799" spans="11:17" x14ac:dyDescent="0.2">
      <c r="K5799">
        <f t="shared" si="456"/>
        <v>242</v>
      </c>
      <c r="L5799">
        <f t="shared" si="457"/>
        <v>9</v>
      </c>
      <c r="M5799" t="s">
        <v>14</v>
      </c>
      <c r="N5799" s="20">
        <f t="shared" si="454"/>
        <v>5.5</v>
      </c>
      <c r="O5799" s="21">
        <f t="shared" si="453"/>
        <v>9.1490547362994007E-5</v>
      </c>
      <c r="P5799" s="29">
        <f>N5799*INDEX($H$47:$H$50,MATCH(M5799,'Mining Dmd Profile'!$G$47:$G$50,0))</f>
        <v>5.5</v>
      </c>
      <c r="Q5799" s="31">
        <f t="shared" si="455"/>
        <v>6.6512471891466417E-5</v>
      </c>
    </row>
    <row r="5800" spans="11:17" x14ac:dyDescent="0.2">
      <c r="K5800">
        <f t="shared" si="456"/>
        <v>242</v>
      </c>
      <c r="L5800">
        <f t="shared" si="457"/>
        <v>10</v>
      </c>
      <c r="M5800" t="s">
        <v>14</v>
      </c>
      <c r="N5800" s="20">
        <f t="shared" si="454"/>
        <v>6</v>
      </c>
      <c r="O5800" s="21">
        <f t="shared" si="453"/>
        <v>9.9807869850538917E-5</v>
      </c>
      <c r="P5800" s="29">
        <f>N5800*INDEX($H$47:$H$50,MATCH(M5800,'Mining Dmd Profile'!$G$47:$G$50,0))</f>
        <v>6</v>
      </c>
      <c r="Q5800" s="31">
        <f t="shared" si="455"/>
        <v>7.2559060245236094E-5</v>
      </c>
    </row>
    <row r="5801" spans="11:17" x14ac:dyDescent="0.2">
      <c r="K5801">
        <f t="shared" si="456"/>
        <v>242</v>
      </c>
      <c r="L5801">
        <f t="shared" si="457"/>
        <v>11</v>
      </c>
      <c r="M5801" t="s">
        <v>14</v>
      </c>
      <c r="N5801" s="20">
        <f t="shared" si="454"/>
        <v>6.6</v>
      </c>
      <c r="O5801" s="21">
        <f t="shared" si="453"/>
        <v>1.0978865683559279E-4</v>
      </c>
      <c r="P5801" s="29">
        <f>N5801*INDEX($H$47:$H$50,MATCH(M5801,'Mining Dmd Profile'!$G$47:$G$50,0))</f>
        <v>6.6</v>
      </c>
      <c r="Q5801" s="31">
        <f t="shared" si="455"/>
        <v>7.98149662697597E-5</v>
      </c>
    </row>
    <row r="5802" spans="11:17" x14ac:dyDescent="0.2">
      <c r="K5802">
        <f t="shared" si="456"/>
        <v>242</v>
      </c>
      <c r="L5802">
        <f t="shared" si="457"/>
        <v>12</v>
      </c>
      <c r="M5802" t="s">
        <v>14</v>
      </c>
      <c r="N5802" s="20">
        <f t="shared" si="454"/>
        <v>7</v>
      </c>
      <c r="O5802" s="21">
        <f t="shared" si="453"/>
        <v>1.1644251482562872E-4</v>
      </c>
      <c r="P5802" s="29">
        <f>N5802*INDEX($H$47:$H$50,MATCH(M5802,'Mining Dmd Profile'!$G$47:$G$50,0))</f>
        <v>7</v>
      </c>
      <c r="Q5802" s="31">
        <f t="shared" si="455"/>
        <v>8.4652236952775437E-5</v>
      </c>
    </row>
    <row r="5803" spans="11:17" x14ac:dyDescent="0.2">
      <c r="K5803">
        <f t="shared" si="456"/>
        <v>242</v>
      </c>
      <c r="L5803">
        <f t="shared" si="457"/>
        <v>13</v>
      </c>
      <c r="M5803" t="s">
        <v>14</v>
      </c>
      <c r="N5803" s="20">
        <f t="shared" si="454"/>
        <v>7.5</v>
      </c>
      <c r="O5803" s="21">
        <f t="shared" si="453"/>
        <v>1.2475983731317363E-4</v>
      </c>
      <c r="P5803" s="29">
        <f>N5803*INDEX($H$47:$H$50,MATCH(M5803,'Mining Dmd Profile'!$G$47:$G$50,0))</f>
        <v>7.5</v>
      </c>
      <c r="Q5803" s="31">
        <f t="shared" si="455"/>
        <v>9.0698825306545115E-5</v>
      </c>
    </row>
    <row r="5804" spans="11:17" x14ac:dyDescent="0.2">
      <c r="K5804">
        <f t="shared" si="456"/>
        <v>242</v>
      </c>
      <c r="L5804">
        <f t="shared" si="457"/>
        <v>14</v>
      </c>
      <c r="M5804" t="s">
        <v>14</v>
      </c>
      <c r="N5804" s="20">
        <f t="shared" si="454"/>
        <v>8</v>
      </c>
      <c r="O5804" s="21">
        <f t="shared" si="453"/>
        <v>1.3307715980071856E-4</v>
      </c>
      <c r="P5804" s="29">
        <f>N5804*INDEX($H$47:$H$50,MATCH(M5804,'Mining Dmd Profile'!$G$47:$G$50,0))</f>
        <v>8</v>
      </c>
      <c r="Q5804" s="31">
        <f t="shared" si="455"/>
        <v>9.6745413660314779E-5</v>
      </c>
    </row>
    <row r="5805" spans="11:17" x14ac:dyDescent="0.2">
      <c r="K5805">
        <f t="shared" si="456"/>
        <v>242</v>
      </c>
      <c r="L5805">
        <f t="shared" si="457"/>
        <v>15</v>
      </c>
      <c r="M5805" t="s">
        <v>14</v>
      </c>
      <c r="N5805" s="20">
        <f t="shared" si="454"/>
        <v>8.1</v>
      </c>
      <c r="O5805" s="21">
        <f t="shared" si="453"/>
        <v>1.3474062429822754E-4</v>
      </c>
      <c r="P5805" s="29">
        <f>N5805*INDEX($H$47:$H$50,MATCH(M5805,'Mining Dmd Profile'!$G$47:$G$50,0))</f>
        <v>8.1</v>
      </c>
      <c r="Q5805" s="31">
        <f t="shared" si="455"/>
        <v>9.795473133106872E-5</v>
      </c>
    </row>
    <row r="5806" spans="11:17" x14ac:dyDescent="0.2">
      <c r="K5806">
        <f t="shared" si="456"/>
        <v>242</v>
      </c>
      <c r="L5806">
        <f t="shared" si="457"/>
        <v>16</v>
      </c>
      <c r="M5806" t="s">
        <v>14</v>
      </c>
      <c r="N5806" s="20">
        <f t="shared" si="454"/>
        <v>7.7</v>
      </c>
      <c r="O5806" s="21">
        <f t="shared" si="453"/>
        <v>1.2808676630819162E-4</v>
      </c>
      <c r="P5806" s="29">
        <f>N5806*INDEX($H$47:$H$50,MATCH(M5806,'Mining Dmd Profile'!$G$47:$G$50,0))</f>
        <v>7.7</v>
      </c>
      <c r="Q5806" s="31">
        <f t="shared" si="455"/>
        <v>9.3117460648052983E-5</v>
      </c>
    </row>
    <row r="5807" spans="11:17" x14ac:dyDescent="0.2">
      <c r="K5807">
        <f t="shared" si="456"/>
        <v>242</v>
      </c>
      <c r="L5807">
        <f t="shared" si="457"/>
        <v>17</v>
      </c>
      <c r="M5807" t="s">
        <v>14</v>
      </c>
      <c r="N5807" s="20">
        <f t="shared" si="454"/>
        <v>7.3</v>
      </c>
      <c r="O5807" s="21">
        <f t="shared" si="453"/>
        <v>1.2143290831815567E-4</v>
      </c>
      <c r="P5807" s="29">
        <f>N5807*INDEX($H$47:$H$50,MATCH(M5807,'Mining Dmd Profile'!$G$47:$G$50,0))</f>
        <v>7.3</v>
      </c>
      <c r="Q5807" s="31">
        <f t="shared" si="455"/>
        <v>8.8280189965037233E-5</v>
      </c>
    </row>
    <row r="5808" spans="11:17" x14ac:dyDescent="0.2">
      <c r="K5808">
        <f t="shared" si="456"/>
        <v>242</v>
      </c>
      <c r="L5808">
        <f t="shared" si="457"/>
        <v>18</v>
      </c>
      <c r="M5808" t="s">
        <v>14</v>
      </c>
      <c r="N5808" s="20">
        <f t="shared" si="454"/>
        <v>7</v>
      </c>
      <c r="O5808" s="21">
        <f t="shared" si="453"/>
        <v>1.1644251482562872E-4</v>
      </c>
      <c r="P5808" s="29">
        <f>N5808*INDEX($H$47:$H$50,MATCH(M5808,'Mining Dmd Profile'!$G$47:$G$50,0))</f>
        <v>7</v>
      </c>
      <c r="Q5808" s="31">
        <f t="shared" si="455"/>
        <v>8.4652236952775437E-5</v>
      </c>
    </row>
    <row r="5809" spans="11:17" x14ac:dyDescent="0.2">
      <c r="K5809">
        <f t="shared" si="456"/>
        <v>242</v>
      </c>
      <c r="L5809">
        <f t="shared" si="457"/>
        <v>19</v>
      </c>
      <c r="M5809" t="s">
        <v>14</v>
      </c>
      <c r="N5809" s="20">
        <f t="shared" si="454"/>
        <v>7.3</v>
      </c>
      <c r="O5809" s="21">
        <f t="shared" si="453"/>
        <v>1.2143290831815567E-4</v>
      </c>
      <c r="P5809" s="29">
        <f>N5809*INDEX($H$47:$H$50,MATCH(M5809,'Mining Dmd Profile'!$G$47:$G$50,0))</f>
        <v>7.3</v>
      </c>
      <c r="Q5809" s="31">
        <f t="shared" si="455"/>
        <v>8.8280189965037233E-5</v>
      </c>
    </row>
    <row r="5810" spans="11:17" x14ac:dyDescent="0.2">
      <c r="K5810">
        <f t="shared" si="456"/>
        <v>242</v>
      </c>
      <c r="L5810">
        <f t="shared" si="457"/>
        <v>20</v>
      </c>
      <c r="M5810" t="s">
        <v>14</v>
      </c>
      <c r="N5810" s="20">
        <f t="shared" si="454"/>
        <v>7.7</v>
      </c>
      <c r="O5810" s="21">
        <f t="shared" si="453"/>
        <v>1.2808676630819162E-4</v>
      </c>
      <c r="P5810" s="29">
        <f>N5810*INDEX($H$47:$H$50,MATCH(M5810,'Mining Dmd Profile'!$G$47:$G$50,0))</f>
        <v>7.7</v>
      </c>
      <c r="Q5810" s="31">
        <f t="shared" si="455"/>
        <v>9.3117460648052983E-5</v>
      </c>
    </row>
    <row r="5811" spans="11:17" x14ac:dyDescent="0.2">
      <c r="K5811">
        <f t="shared" si="456"/>
        <v>242</v>
      </c>
      <c r="L5811">
        <f t="shared" si="457"/>
        <v>21</v>
      </c>
      <c r="M5811" t="s">
        <v>14</v>
      </c>
      <c r="N5811" s="20">
        <f t="shared" si="454"/>
        <v>8</v>
      </c>
      <c r="O5811" s="21">
        <f t="shared" si="453"/>
        <v>1.3307715980071856E-4</v>
      </c>
      <c r="P5811" s="29">
        <f>N5811*INDEX($H$47:$H$50,MATCH(M5811,'Mining Dmd Profile'!$G$47:$G$50,0))</f>
        <v>8</v>
      </c>
      <c r="Q5811" s="31">
        <f t="shared" si="455"/>
        <v>9.6745413660314779E-5</v>
      </c>
    </row>
    <row r="5812" spans="11:17" x14ac:dyDescent="0.2">
      <c r="K5812">
        <f t="shared" si="456"/>
        <v>242</v>
      </c>
      <c r="L5812">
        <f t="shared" si="457"/>
        <v>22</v>
      </c>
      <c r="M5812" t="s">
        <v>14</v>
      </c>
      <c r="N5812" s="20">
        <f t="shared" si="454"/>
        <v>8</v>
      </c>
      <c r="O5812" s="21">
        <f t="shared" si="453"/>
        <v>1.3307715980071856E-4</v>
      </c>
      <c r="P5812" s="29">
        <f>N5812*INDEX($H$47:$H$50,MATCH(M5812,'Mining Dmd Profile'!$G$47:$G$50,0))</f>
        <v>8</v>
      </c>
      <c r="Q5812" s="31">
        <f t="shared" si="455"/>
        <v>9.6745413660314779E-5</v>
      </c>
    </row>
    <row r="5813" spans="11:17" x14ac:dyDescent="0.2">
      <c r="K5813">
        <f t="shared" si="456"/>
        <v>242</v>
      </c>
      <c r="L5813">
        <f t="shared" si="457"/>
        <v>23</v>
      </c>
      <c r="M5813" t="s">
        <v>14</v>
      </c>
      <c r="N5813" s="20">
        <f t="shared" si="454"/>
        <v>8</v>
      </c>
      <c r="O5813" s="21">
        <f t="shared" si="453"/>
        <v>1.3307715980071856E-4</v>
      </c>
      <c r="P5813" s="29">
        <f>N5813*INDEX($H$47:$H$50,MATCH(M5813,'Mining Dmd Profile'!$G$47:$G$50,0))</f>
        <v>8</v>
      </c>
      <c r="Q5813" s="31">
        <f t="shared" si="455"/>
        <v>9.6745413660314779E-5</v>
      </c>
    </row>
    <row r="5814" spans="11:17" x14ac:dyDescent="0.2">
      <c r="K5814">
        <f t="shared" si="456"/>
        <v>242</v>
      </c>
      <c r="L5814">
        <f t="shared" si="457"/>
        <v>24</v>
      </c>
      <c r="M5814" t="s">
        <v>14</v>
      </c>
      <c r="N5814" s="20">
        <f t="shared" si="454"/>
        <v>8</v>
      </c>
      <c r="O5814" s="21">
        <f t="shared" si="453"/>
        <v>1.3307715980071856E-4</v>
      </c>
      <c r="P5814" s="29">
        <f>N5814*INDEX($H$47:$H$50,MATCH(M5814,'Mining Dmd Profile'!$G$47:$G$50,0))</f>
        <v>8</v>
      </c>
      <c r="Q5814" s="31">
        <f t="shared" si="455"/>
        <v>9.6745413660314779E-5</v>
      </c>
    </row>
    <row r="5815" spans="11:17" x14ac:dyDescent="0.2">
      <c r="K5815">
        <f t="shared" si="456"/>
        <v>243</v>
      </c>
      <c r="L5815">
        <f t="shared" si="457"/>
        <v>1</v>
      </c>
      <c r="M5815" t="s">
        <v>14</v>
      </c>
      <c r="N5815" s="20">
        <f t="shared" si="454"/>
        <v>7</v>
      </c>
      <c r="O5815" s="21">
        <f t="shared" si="453"/>
        <v>1.1644251482562872E-4</v>
      </c>
      <c r="P5815" s="29">
        <f>N5815*INDEX($H$47:$H$50,MATCH(M5815,'Mining Dmd Profile'!$G$47:$G$50,0))</f>
        <v>7</v>
      </c>
      <c r="Q5815" s="31">
        <f t="shared" si="455"/>
        <v>8.4652236952775437E-5</v>
      </c>
    </row>
    <row r="5816" spans="11:17" x14ac:dyDescent="0.2">
      <c r="K5816">
        <f t="shared" si="456"/>
        <v>243</v>
      </c>
      <c r="L5816">
        <f t="shared" si="457"/>
        <v>2</v>
      </c>
      <c r="M5816" t="s">
        <v>14</v>
      </c>
      <c r="N5816" s="20">
        <f t="shared" si="454"/>
        <v>6.5</v>
      </c>
      <c r="O5816" s="21">
        <f t="shared" si="453"/>
        <v>1.0812519233808381E-4</v>
      </c>
      <c r="P5816" s="29">
        <f>N5816*INDEX($H$47:$H$50,MATCH(M5816,'Mining Dmd Profile'!$G$47:$G$50,0))</f>
        <v>6.5</v>
      </c>
      <c r="Q5816" s="31">
        <f t="shared" si="455"/>
        <v>7.8605648599005759E-5</v>
      </c>
    </row>
    <row r="5817" spans="11:17" x14ac:dyDescent="0.2">
      <c r="K5817">
        <f t="shared" si="456"/>
        <v>243</v>
      </c>
      <c r="L5817">
        <f t="shared" si="457"/>
        <v>3</v>
      </c>
      <c r="M5817" t="s">
        <v>14</v>
      </c>
      <c r="N5817" s="20">
        <f t="shared" si="454"/>
        <v>6</v>
      </c>
      <c r="O5817" s="21">
        <f t="shared" si="453"/>
        <v>9.9807869850538917E-5</v>
      </c>
      <c r="P5817" s="29">
        <f>N5817*INDEX($H$47:$H$50,MATCH(M5817,'Mining Dmd Profile'!$G$47:$G$50,0))</f>
        <v>6</v>
      </c>
      <c r="Q5817" s="31">
        <f t="shared" si="455"/>
        <v>7.2559060245236094E-5</v>
      </c>
    </row>
    <row r="5818" spans="11:17" x14ac:dyDescent="0.2">
      <c r="K5818">
        <f t="shared" si="456"/>
        <v>243</v>
      </c>
      <c r="L5818">
        <f t="shared" si="457"/>
        <v>4</v>
      </c>
      <c r="M5818" t="s">
        <v>14</v>
      </c>
      <c r="N5818" s="20">
        <f t="shared" si="454"/>
        <v>5.5</v>
      </c>
      <c r="O5818" s="21">
        <f t="shared" si="453"/>
        <v>9.1490547362994007E-5</v>
      </c>
      <c r="P5818" s="29">
        <f>N5818*INDEX($H$47:$H$50,MATCH(M5818,'Mining Dmd Profile'!$G$47:$G$50,0))</f>
        <v>5.5</v>
      </c>
      <c r="Q5818" s="31">
        <f t="shared" si="455"/>
        <v>6.6512471891466417E-5</v>
      </c>
    </row>
    <row r="5819" spans="11:17" x14ac:dyDescent="0.2">
      <c r="K5819">
        <f t="shared" si="456"/>
        <v>243</v>
      </c>
      <c r="L5819">
        <f t="shared" si="457"/>
        <v>5</v>
      </c>
      <c r="M5819" t="s">
        <v>14</v>
      </c>
      <c r="N5819" s="20">
        <f t="shared" si="454"/>
        <v>5.5</v>
      </c>
      <c r="O5819" s="21">
        <f t="shared" si="453"/>
        <v>9.1490547362994007E-5</v>
      </c>
      <c r="P5819" s="29">
        <f>N5819*INDEX($H$47:$H$50,MATCH(M5819,'Mining Dmd Profile'!$G$47:$G$50,0))</f>
        <v>5.5</v>
      </c>
      <c r="Q5819" s="31">
        <f t="shared" si="455"/>
        <v>6.6512471891466417E-5</v>
      </c>
    </row>
    <row r="5820" spans="11:17" x14ac:dyDescent="0.2">
      <c r="K5820">
        <f t="shared" si="456"/>
        <v>243</v>
      </c>
      <c r="L5820">
        <f t="shared" si="457"/>
        <v>6</v>
      </c>
      <c r="M5820" t="s">
        <v>14</v>
      </c>
      <c r="N5820" s="20">
        <f t="shared" si="454"/>
        <v>5.5</v>
      </c>
      <c r="O5820" s="21">
        <f t="shared" si="453"/>
        <v>9.1490547362994007E-5</v>
      </c>
      <c r="P5820" s="29">
        <f>N5820*INDEX($H$47:$H$50,MATCH(M5820,'Mining Dmd Profile'!$G$47:$G$50,0))</f>
        <v>5.5</v>
      </c>
      <c r="Q5820" s="31">
        <f t="shared" si="455"/>
        <v>6.6512471891466417E-5</v>
      </c>
    </row>
    <row r="5821" spans="11:17" x14ac:dyDescent="0.2">
      <c r="K5821">
        <f t="shared" si="456"/>
        <v>243</v>
      </c>
      <c r="L5821">
        <f t="shared" si="457"/>
        <v>7</v>
      </c>
      <c r="M5821" t="s">
        <v>14</v>
      </c>
      <c r="N5821" s="20">
        <f t="shared" si="454"/>
        <v>5.5</v>
      </c>
      <c r="O5821" s="21">
        <f t="shared" si="453"/>
        <v>9.1490547362994007E-5</v>
      </c>
      <c r="P5821" s="29">
        <f>N5821*INDEX($H$47:$H$50,MATCH(M5821,'Mining Dmd Profile'!$G$47:$G$50,0))</f>
        <v>5.5</v>
      </c>
      <c r="Q5821" s="31">
        <f t="shared" si="455"/>
        <v>6.6512471891466417E-5</v>
      </c>
    </row>
    <row r="5822" spans="11:17" x14ac:dyDescent="0.2">
      <c r="K5822">
        <f t="shared" si="456"/>
        <v>243</v>
      </c>
      <c r="L5822">
        <f t="shared" si="457"/>
        <v>8</v>
      </c>
      <c r="M5822" t="s">
        <v>14</v>
      </c>
      <c r="N5822" s="20">
        <f t="shared" si="454"/>
        <v>5.5</v>
      </c>
      <c r="O5822" s="21">
        <f t="shared" si="453"/>
        <v>9.1490547362994007E-5</v>
      </c>
      <c r="P5822" s="29">
        <f>N5822*INDEX($H$47:$H$50,MATCH(M5822,'Mining Dmd Profile'!$G$47:$G$50,0))</f>
        <v>5.5</v>
      </c>
      <c r="Q5822" s="31">
        <f t="shared" si="455"/>
        <v>6.6512471891466417E-5</v>
      </c>
    </row>
    <row r="5823" spans="11:17" x14ac:dyDescent="0.2">
      <c r="K5823">
        <f t="shared" si="456"/>
        <v>243</v>
      </c>
      <c r="L5823">
        <f t="shared" si="457"/>
        <v>9</v>
      </c>
      <c r="M5823" t="s">
        <v>14</v>
      </c>
      <c r="N5823" s="20">
        <f t="shared" si="454"/>
        <v>5.5</v>
      </c>
      <c r="O5823" s="21">
        <f t="shared" si="453"/>
        <v>9.1490547362994007E-5</v>
      </c>
      <c r="P5823" s="29">
        <f>N5823*INDEX($H$47:$H$50,MATCH(M5823,'Mining Dmd Profile'!$G$47:$G$50,0))</f>
        <v>5.5</v>
      </c>
      <c r="Q5823" s="31">
        <f t="shared" si="455"/>
        <v>6.6512471891466417E-5</v>
      </c>
    </row>
    <row r="5824" spans="11:17" x14ac:dyDescent="0.2">
      <c r="K5824">
        <f t="shared" si="456"/>
        <v>243</v>
      </c>
      <c r="L5824">
        <f t="shared" si="457"/>
        <v>10</v>
      </c>
      <c r="M5824" t="s">
        <v>14</v>
      </c>
      <c r="N5824" s="20">
        <f t="shared" si="454"/>
        <v>6</v>
      </c>
      <c r="O5824" s="21">
        <f t="shared" si="453"/>
        <v>9.9807869850538917E-5</v>
      </c>
      <c r="P5824" s="29">
        <f>N5824*INDEX($H$47:$H$50,MATCH(M5824,'Mining Dmd Profile'!$G$47:$G$50,0))</f>
        <v>6</v>
      </c>
      <c r="Q5824" s="31">
        <f t="shared" si="455"/>
        <v>7.2559060245236094E-5</v>
      </c>
    </row>
    <row r="5825" spans="11:17" x14ac:dyDescent="0.2">
      <c r="K5825">
        <f t="shared" si="456"/>
        <v>243</v>
      </c>
      <c r="L5825">
        <f t="shared" si="457"/>
        <v>11</v>
      </c>
      <c r="M5825" t="s">
        <v>14</v>
      </c>
      <c r="N5825" s="20">
        <f t="shared" si="454"/>
        <v>6.6</v>
      </c>
      <c r="O5825" s="21">
        <f t="shared" si="453"/>
        <v>1.0978865683559279E-4</v>
      </c>
      <c r="P5825" s="29">
        <f>N5825*INDEX($H$47:$H$50,MATCH(M5825,'Mining Dmd Profile'!$G$47:$G$50,0))</f>
        <v>6.6</v>
      </c>
      <c r="Q5825" s="31">
        <f t="shared" si="455"/>
        <v>7.98149662697597E-5</v>
      </c>
    </row>
    <row r="5826" spans="11:17" x14ac:dyDescent="0.2">
      <c r="K5826">
        <f t="shared" si="456"/>
        <v>243</v>
      </c>
      <c r="L5826">
        <f t="shared" si="457"/>
        <v>12</v>
      </c>
      <c r="M5826" t="s">
        <v>14</v>
      </c>
      <c r="N5826" s="20">
        <f t="shared" si="454"/>
        <v>7</v>
      </c>
      <c r="O5826" s="21">
        <f t="shared" si="453"/>
        <v>1.1644251482562872E-4</v>
      </c>
      <c r="P5826" s="29">
        <f>N5826*INDEX($H$47:$H$50,MATCH(M5826,'Mining Dmd Profile'!$G$47:$G$50,0))</f>
        <v>7</v>
      </c>
      <c r="Q5826" s="31">
        <f t="shared" si="455"/>
        <v>8.4652236952775437E-5</v>
      </c>
    </row>
    <row r="5827" spans="11:17" x14ac:dyDescent="0.2">
      <c r="K5827">
        <f t="shared" si="456"/>
        <v>243</v>
      </c>
      <c r="L5827">
        <f t="shared" si="457"/>
        <v>13</v>
      </c>
      <c r="M5827" t="s">
        <v>14</v>
      </c>
      <c r="N5827" s="20">
        <f t="shared" si="454"/>
        <v>7.5</v>
      </c>
      <c r="O5827" s="21">
        <f t="shared" si="453"/>
        <v>1.2475983731317363E-4</v>
      </c>
      <c r="P5827" s="29">
        <f>N5827*INDEX($H$47:$H$50,MATCH(M5827,'Mining Dmd Profile'!$G$47:$G$50,0))</f>
        <v>7.5</v>
      </c>
      <c r="Q5827" s="31">
        <f t="shared" si="455"/>
        <v>9.0698825306545115E-5</v>
      </c>
    </row>
    <row r="5828" spans="11:17" x14ac:dyDescent="0.2">
      <c r="K5828">
        <f t="shared" si="456"/>
        <v>243</v>
      </c>
      <c r="L5828">
        <f t="shared" si="457"/>
        <v>14</v>
      </c>
      <c r="M5828" t="s">
        <v>14</v>
      </c>
      <c r="N5828" s="20">
        <f t="shared" si="454"/>
        <v>8</v>
      </c>
      <c r="O5828" s="21">
        <f t="shared" si="453"/>
        <v>1.3307715980071856E-4</v>
      </c>
      <c r="P5828" s="29">
        <f>N5828*INDEX($H$47:$H$50,MATCH(M5828,'Mining Dmd Profile'!$G$47:$G$50,0))</f>
        <v>8</v>
      </c>
      <c r="Q5828" s="31">
        <f t="shared" si="455"/>
        <v>9.6745413660314779E-5</v>
      </c>
    </row>
    <row r="5829" spans="11:17" x14ac:dyDescent="0.2">
      <c r="K5829">
        <f t="shared" si="456"/>
        <v>243</v>
      </c>
      <c r="L5829">
        <f t="shared" si="457"/>
        <v>15</v>
      </c>
      <c r="M5829" t="s">
        <v>14</v>
      </c>
      <c r="N5829" s="20">
        <f t="shared" si="454"/>
        <v>8.1</v>
      </c>
      <c r="O5829" s="21">
        <f t="shared" si="453"/>
        <v>1.3474062429822754E-4</v>
      </c>
      <c r="P5829" s="29">
        <f>N5829*INDEX($H$47:$H$50,MATCH(M5829,'Mining Dmd Profile'!$G$47:$G$50,0))</f>
        <v>8.1</v>
      </c>
      <c r="Q5829" s="31">
        <f t="shared" si="455"/>
        <v>9.795473133106872E-5</v>
      </c>
    </row>
    <row r="5830" spans="11:17" x14ac:dyDescent="0.2">
      <c r="K5830">
        <f t="shared" si="456"/>
        <v>243</v>
      </c>
      <c r="L5830">
        <f t="shared" si="457"/>
        <v>16</v>
      </c>
      <c r="M5830" t="s">
        <v>14</v>
      </c>
      <c r="N5830" s="20">
        <f t="shared" si="454"/>
        <v>7.7</v>
      </c>
      <c r="O5830" s="21">
        <f t="shared" si="453"/>
        <v>1.2808676630819162E-4</v>
      </c>
      <c r="P5830" s="29">
        <f>N5830*INDEX($H$47:$H$50,MATCH(M5830,'Mining Dmd Profile'!$G$47:$G$50,0))</f>
        <v>7.7</v>
      </c>
      <c r="Q5830" s="31">
        <f t="shared" si="455"/>
        <v>9.3117460648052983E-5</v>
      </c>
    </row>
    <row r="5831" spans="11:17" x14ac:dyDescent="0.2">
      <c r="K5831">
        <f t="shared" si="456"/>
        <v>243</v>
      </c>
      <c r="L5831">
        <f t="shared" si="457"/>
        <v>17</v>
      </c>
      <c r="M5831" t="s">
        <v>14</v>
      </c>
      <c r="N5831" s="20">
        <f t="shared" si="454"/>
        <v>7.3</v>
      </c>
      <c r="O5831" s="21">
        <f t="shared" ref="O5831:O5894" si="458">N5831/$N$5</f>
        <v>1.2143290831815567E-4</v>
      </c>
      <c r="P5831" s="29">
        <f>N5831*INDEX($H$47:$H$50,MATCH(M5831,'Mining Dmd Profile'!$G$47:$G$50,0))</f>
        <v>7.3</v>
      </c>
      <c r="Q5831" s="31">
        <f t="shared" si="455"/>
        <v>8.8280189965037233E-5</v>
      </c>
    </row>
    <row r="5832" spans="11:17" x14ac:dyDescent="0.2">
      <c r="K5832">
        <f t="shared" si="456"/>
        <v>243</v>
      </c>
      <c r="L5832">
        <f t="shared" si="457"/>
        <v>18</v>
      </c>
      <c r="M5832" t="s">
        <v>14</v>
      </c>
      <c r="N5832" s="20">
        <f t="shared" ref="N5832:N5895" si="459">INDEX($H$7:$H$30,MATCH($L5832,$C$7:$C$30,0))</f>
        <v>7</v>
      </c>
      <c r="O5832" s="21">
        <f t="shared" si="458"/>
        <v>1.1644251482562872E-4</v>
      </c>
      <c r="P5832" s="29">
        <f>N5832*INDEX($H$47:$H$50,MATCH(M5832,'Mining Dmd Profile'!$G$47:$G$50,0))</f>
        <v>7</v>
      </c>
      <c r="Q5832" s="31">
        <f t="shared" ref="Q5832:Q5895" si="460">P5832/$P$5</f>
        <v>8.4652236952775437E-5</v>
      </c>
    </row>
    <row r="5833" spans="11:17" x14ac:dyDescent="0.2">
      <c r="K5833">
        <f t="shared" ref="K5833:K5896" si="461">IF(L5832=24,K5832+1,K5832)</f>
        <v>243</v>
      </c>
      <c r="L5833">
        <f t="shared" ref="L5833:L5896" si="462">IF(L5832=24,1,L5832+1)</f>
        <v>19</v>
      </c>
      <c r="M5833" t="s">
        <v>14</v>
      </c>
      <c r="N5833" s="20">
        <f t="shared" si="459"/>
        <v>7.3</v>
      </c>
      <c r="O5833" s="21">
        <f t="shared" si="458"/>
        <v>1.2143290831815567E-4</v>
      </c>
      <c r="P5833" s="29">
        <f>N5833*INDEX($H$47:$H$50,MATCH(M5833,'Mining Dmd Profile'!$G$47:$G$50,0))</f>
        <v>7.3</v>
      </c>
      <c r="Q5833" s="31">
        <f t="shared" si="460"/>
        <v>8.8280189965037233E-5</v>
      </c>
    </row>
    <row r="5834" spans="11:17" x14ac:dyDescent="0.2">
      <c r="K5834">
        <f t="shared" si="461"/>
        <v>243</v>
      </c>
      <c r="L5834">
        <f t="shared" si="462"/>
        <v>20</v>
      </c>
      <c r="M5834" t="s">
        <v>14</v>
      </c>
      <c r="N5834" s="20">
        <f t="shared" si="459"/>
        <v>7.7</v>
      </c>
      <c r="O5834" s="21">
        <f t="shared" si="458"/>
        <v>1.2808676630819162E-4</v>
      </c>
      <c r="P5834" s="29">
        <f>N5834*INDEX($H$47:$H$50,MATCH(M5834,'Mining Dmd Profile'!$G$47:$G$50,0))</f>
        <v>7.7</v>
      </c>
      <c r="Q5834" s="31">
        <f t="shared" si="460"/>
        <v>9.3117460648052983E-5</v>
      </c>
    </row>
    <row r="5835" spans="11:17" x14ac:dyDescent="0.2">
      <c r="K5835">
        <f t="shared" si="461"/>
        <v>243</v>
      </c>
      <c r="L5835">
        <f t="shared" si="462"/>
        <v>21</v>
      </c>
      <c r="M5835" t="s">
        <v>14</v>
      </c>
      <c r="N5835" s="20">
        <f t="shared" si="459"/>
        <v>8</v>
      </c>
      <c r="O5835" s="21">
        <f t="shared" si="458"/>
        <v>1.3307715980071856E-4</v>
      </c>
      <c r="P5835" s="29">
        <f>N5835*INDEX($H$47:$H$50,MATCH(M5835,'Mining Dmd Profile'!$G$47:$G$50,0))</f>
        <v>8</v>
      </c>
      <c r="Q5835" s="31">
        <f t="shared" si="460"/>
        <v>9.6745413660314779E-5</v>
      </c>
    </row>
    <row r="5836" spans="11:17" x14ac:dyDescent="0.2">
      <c r="K5836">
        <f t="shared" si="461"/>
        <v>243</v>
      </c>
      <c r="L5836">
        <f t="shared" si="462"/>
        <v>22</v>
      </c>
      <c r="M5836" t="s">
        <v>14</v>
      </c>
      <c r="N5836" s="20">
        <f t="shared" si="459"/>
        <v>8</v>
      </c>
      <c r="O5836" s="21">
        <f t="shared" si="458"/>
        <v>1.3307715980071856E-4</v>
      </c>
      <c r="P5836" s="29">
        <f>N5836*INDEX($H$47:$H$50,MATCH(M5836,'Mining Dmd Profile'!$G$47:$G$50,0))</f>
        <v>8</v>
      </c>
      <c r="Q5836" s="31">
        <f t="shared" si="460"/>
        <v>9.6745413660314779E-5</v>
      </c>
    </row>
    <row r="5837" spans="11:17" x14ac:dyDescent="0.2">
      <c r="K5837">
        <f t="shared" si="461"/>
        <v>243</v>
      </c>
      <c r="L5837">
        <f t="shared" si="462"/>
        <v>23</v>
      </c>
      <c r="M5837" t="s">
        <v>14</v>
      </c>
      <c r="N5837" s="20">
        <f t="shared" si="459"/>
        <v>8</v>
      </c>
      <c r="O5837" s="21">
        <f t="shared" si="458"/>
        <v>1.3307715980071856E-4</v>
      </c>
      <c r="P5837" s="29">
        <f>N5837*INDEX($H$47:$H$50,MATCH(M5837,'Mining Dmd Profile'!$G$47:$G$50,0))</f>
        <v>8</v>
      </c>
      <c r="Q5837" s="31">
        <f t="shared" si="460"/>
        <v>9.6745413660314779E-5</v>
      </c>
    </row>
    <row r="5838" spans="11:17" x14ac:dyDescent="0.2">
      <c r="K5838">
        <f t="shared" si="461"/>
        <v>243</v>
      </c>
      <c r="L5838">
        <f t="shared" si="462"/>
        <v>24</v>
      </c>
      <c r="M5838" t="s">
        <v>14</v>
      </c>
      <c r="N5838" s="20">
        <f t="shared" si="459"/>
        <v>8</v>
      </c>
      <c r="O5838" s="21">
        <f t="shared" si="458"/>
        <v>1.3307715980071856E-4</v>
      </c>
      <c r="P5838" s="29">
        <f>N5838*INDEX($H$47:$H$50,MATCH(M5838,'Mining Dmd Profile'!$G$47:$G$50,0))</f>
        <v>8</v>
      </c>
      <c r="Q5838" s="31">
        <f t="shared" si="460"/>
        <v>9.6745413660314779E-5</v>
      </c>
    </row>
    <row r="5839" spans="11:17" x14ac:dyDescent="0.2">
      <c r="K5839">
        <f t="shared" si="461"/>
        <v>244</v>
      </c>
      <c r="L5839">
        <f t="shared" si="462"/>
        <v>1</v>
      </c>
      <c r="M5839" t="s">
        <v>15</v>
      </c>
      <c r="N5839" s="20">
        <f t="shared" si="459"/>
        <v>7</v>
      </c>
      <c r="O5839" s="21">
        <f t="shared" si="458"/>
        <v>1.1644251482562872E-4</v>
      </c>
      <c r="P5839" s="29">
        <f>N5839*INDEX($H$47:$H$50,MATCH(M5839,'Mining Dmd Profile'!$G$47:$G$50,0))</f>
        <v>7</v>
      </c>
      <c r="Q5839" s="31">
        <f t="shared" si="460"/>
        <v>8.4652236952775437E-5</v>
      </c>
    </row>
    <row r="5840" spans="11:17" x14ac:dyDescent="0.2">
      <c r="K5840">
        <f t="shared" si="461"/>
        <v>244</v>
      </c>
      <c r="L5840">
        <f t="shared" si="462"/>
        <v>2</v>
      </c>
      <c r="M5840" t="s">
        <v>15</v>
      </c>
      <c r="N5840" s="20">
        <f t="shared" si="459"/>
        <v>6.5</v>
      </c>
      <c r="O5840" s="21">
        <f t="shared" si="458"/>
        <v>1.0812519233808381E-4</v>
      </c>
      <c r="P5840" s="29">
        <f>N5840*INDEX($H$47:$H$50,MATCH(M5840,'Mining Dmd Profile'!$G$47:$G$50,0))</f>
        <v>6.5</v>
      </c>
      <c r="Q5840" s="31">
        <f t="shared" si="460"/>
        <v>7.8605648599005759E-5</v>
      </c>
    </row>
    <row r="5841" spans="11:17" x14ac:dyDescent="0.2">
      <c r="K5841">
        <f t="shared" si="461"/>
        <v>244</v>
      </c>
      <c r="L5841">
        <f t="shared" si="462"/>
        <v>3</v>
      </c>
      <c r="M5841" t="s">
        <v>15</v>
      </c>
      <c r="N5841" s="20">
        <f t="shared" si="459"/>
        <v>6</v>
      </c>
      <c r="O5841" s="21">
        <f t="shared" si="458"/>
        <v>9.9807869850538917E-5</v>
      </c>
      <c r="P5841" s="29">
        <f>N5841*INDEX($H$47:$H$50,MATCH(M5841,'Mining Dmd Profile'!$G$47:$G$50,0))</f>
        <v>6</v>
      </c>
      <c r="Q5841" s="31">
        <f t="shared" si="460"/>
        <v>7.2559060245236094E-5</v>
      </c>
    </row>
    <row r="5842" spans="11:17" x14ac:dyDescent="0.2">
      <c r="K5842">
        <f t="shared" si="461"/>
        <v>244</v>
      </c>
      <c r="L5842">
        <f t="shared" si="462"/>
        <v>4</v>
      </c>
      <c r="M5842" t="s">
        <v>15</v>
      </c>
      <c r="N5842" s="20">
        <f t="shared" si="459"/>
        <v>5.5</v>
      </c>
      <c r="O5842" s="21">
        <f t="shared" si="458"/>
        <v>9.1490547362994007E-5</v>
      </c>
      <c r="P5842" s="29">
        <f>N5842*INDEX($H$47:$H$50,MATCH(M5842,'Mining Dmd Profile'!$G$47:$G$50,0))</f>
        <v>5.5</v>
      </c>
      <c r="Q5842" s="31">
        <f t="shared" si="460"/>
        <v>6.6512471891466417E-5</v>
      </c>
    </row>
    <row r="5843" spans="11:17" x14ac:dyDescent="0.2">
      <c r="K5843">
        <f t="shared" si="461"/>
        <v>244</v>
      </c>
      <c r="L5843">
        <f t="shared" si="462"/>
        <v>5</v>
      </c>
      <c r="M5843" t="s">
        <v>15</v>
      </c>
      <c r="N5843" s="20">
        <f t="shared" si="459"/>
        <v>5.5</v>
      </c>
      <c r="O5843" s="21">
        <f t="shared" si="458"/>
        <v>9.1490547362994007E-5</v>
      </c>
      <c r="P5843" s="29">
        <f>N5843*INDEX($H$47:$H$50,MATCH(M5843,'Mining Dmd Profile'!$G$47:$G$50,0))</f>
        <v>5.5</v>
      </c>
      <c r="Q5843" s="31">
        <f t="shared" si="460"/>
        <v>6.6512471891466417E-5</v>
      </c>
    </row>
    <row r="5844" spans="11:17" x14ac:dyDescent="0.2">
      <c r="K5844">
        <f t="shared" si="461"/>
        <v>244</v>
      </c>
      <c r="L5844">
        <f t="shared" si="462"/>
        <v>6</v>
      </c>
      <c r="M5844" t="s">
        <v>15</v>
      </c>
      <c r="N5844" s="20">
        <f t="shared" si="459"/>
        <v>5.5</v>
      </c>
      <c r="O5844" s="21">
        <f t="shared" si="458"/>
        <v>9.1490547362994007E-5</v>
      </c>
      <c r="P5844" s="29">
        <f>N5844*INDEX($H$47:$H$50,MATCH(M5844,'Mining Dmd Profile'!$G$47:$G$50,0))</f>
        <v>5.5</v>
      </c>
      <c r="Q5844" s="31">
        <f t="shared" si="460"/>
        <v>6.6512471891466417E-5</v>
      </c>
    </row>
    <row r="5845" spans="11:17" x14ac:dyDescent="0.2">
      <c r="K5845">
        <f t="shared" si="461"/>
        <v>244</v>
      </c>
      <c r="L5845">
        <f t="shared" si="462"/>
        <v>7</v>
      </c>
      <c r="M5845" t="s">
        <v>15</v>
      </c>
      <c r="N5845" s="20">
        <f t="shared" si="459"/>
        <v>5.5</v>
      </c>
      <c r="O5845" s="21">
        <f t="shared" si="458"/>
        <v>9.1490547362994007E-5</v>
      </c>
      <c r="P5845" s="29">
        <f>N5845*INDEX($H$47:$H$50,MATCH(M5845,'Mining Dmd Profile'!$G$47:$G$50,0))</f>
        <v>5.5</v>
      </c>
      <c r="Q5845" s="31">
        <f t="shared" si="460"/>
        <v>6.6512471891466417E-5</v>
      </c>
    </row>
    <row r="5846" spans="11:17" x14ac:dyDescent="0.2">
      <c r="K5846">
        <f t="shared" si="461"/>
        <v>244</v>
      </c>
      <c r="L5846">
        <f t="shared" si="462"/>
        <v>8</v>
      </c>
      <c r="M5846" t="s">
        <v>15</v>
      </c>
      <c r="N5846" s="20">
        <f t="shared" si="459"/>
        <v>5.5</v>
      </c>
      <c r="O5846" s="21">
        <f t="shared" si="458"/>
        <v>9.1490547362994007E-5</v>
      </c>
      <c r="P5846" s="29">
        <f>N5846*INDEX($H$47:$H$50,MATCH(M5846,'Mining Dmd Profile'!$G$47:$G$50,0))</f>
        <v>5.5</v>
      </c>
      <c r="Q5846" s="31">
        <f t="shared" si="460"/>
        <v>6.6512471891466417E-5</v>
      </c>
    </row>
    <row r="5847" spans="11:17" x14ac:dyDescent="0.2">
      <c r="K5847">
        <f t="shared" si="461"/>
        <v>244</v>
      </c>
      <c r="L5847">
        <f t="shared" si="462"/>
        <v>9</v>
      </c>
      <c r="M5847" t="s">
        <v>15</v>
      </c>
      <c r="N5847" s="20">
        <f t="shared" si="459"/>
        <v>5.5</v>
      </c>
      <c r="O5847" s="21">
        <f t="shared" si="458"/>
        <v>9.1490547362994007E-5</v>
      </c>
      <c r="P5847" s="29">
        <f>N5847*INDEX($H$47:$H$50,MATCH(M5847,'Mining Dmd Profile'!$G$47:$G$50,0))</f>
        <v>5.5</v>
      </c>
      <c r="Q5847" s="31">
        <f t="shared" si="460"/>
        <v>6.6512471891466417E-5</v>
      </c>
    </row>
    <row r="5848" spans="11:17" x14ac:dyDescent="0.2">
      <c r="K5848">
        <f t="shared" si="461"/>
        <v>244</v>
      </c>
      <c r="L5848">
        <f t="shared" si="462"/>
        <v>10</v>
      </c>
      <c r="M5848" t="s">
        <v>15</v>
      </c>
      <c r="N5848" s="20">
        <f t="shared" si="459"/>
        <v>6</v>
      </c>
      <c r="O5848" s="21">
        <f t="shared" si="458"/>
        <v>9.9807869850538917E-5</v>
      </c>
      <c r="P5848" s="29">
        <f>N5848*INDEX($H$47:$H$50,MATCH(M5848,'Mining Dmd Profile'!$G$47:$G$50,0))</f>
        <v>6</v>
      </c>
      <c r="Q5848" s="31">
        <f t="shared" si="460"/>
        <v>7.2559060245236094E-5</v>
      </c>
    </row>
    <row r="5849" spans="11:17" x14ac:dyDescent="0.2">
      <c r="K5849">
        <f t="shared" si="461"/>
        <v>244</v>
      </c>
      <c r="L5849">
        <f t="shared" si="462"/>
        <v>11</v>
      </c>
      <c r="M5849" t="s">
        <v>15</v>
      </c>
      <c r="N5849" s="20">
        <f t="shared" si="459"/>
        <v>6.6</v>
      </c>
      <c r="O5849" s="21">
        <f t="shared" si="458"/>
        <v>1.0978865683559279E-4</v>
      </c>
      <c r="P5849" s="29">
        <f>N5849*INDEX($H$47:$H$50,MATCH(M5849,'Mining Dmd Profile'!$G$47:$G$50,0))</f>
        <v>6.6</v>
      </c>
      <c r="Q5849" s="31">
        <f t="shared" si="460"/>
        <v>7.98149662697597E-5</v>
      </c>
    </row>
    <row r="5850" spans="11:17" x14ac:dyDescent="0.2">
      <c r="K5850">
        <f t="shared" si="461"/>
        <v>244</v>
      </c>
      <c r="L5850">
        <f t="shared" si="462"/>
        <v>12</v>
      </c>
      <c r="M5850" t="s">
        <v>15</v>
      </c>
      <c r="N5850" s="20">
        <f t="shared" si="459"/>
        <v>7</v>
      </c>
      <c r="O5850" s="21">
        <f t="shared" si="458"/>
        <v>1.1644251482562872E-4</v>
      </c>
      <c r="P5850" s="29">
        <f>N5850*INDEX($H$47:$H$50,MATCH(M5850,'Mining Dmd Profile'!$G$47:$G$50,0))</f>
        <v>7</v>
      </c>
      <c r="Q5850" s="31">
        <f t="shared" si="460"/>
        <v>8.4652236952775437E-5</v>
      </c>
    </row>
    <row r="5851" spans="11:17" x14ac:dyDescent="0.2">
      <c r="K5851">
        <f t="shared" si="461"/>
        <v>244</v>
      </c>
      <c r="L5851">
        <f t="shared" si="462"/>
        <v>13</v>
      </c>
      <c r="M5851" t="s">
        <v>15</v>
      </c>
      <c r="N5851" s="20">
        <f t="shared" si="459"/>
        <v>7.5</v>
      </c>
      <c r="O5851" s="21">
        <f t="shared" si="458"/>
        <v>1.2475983731317363E-4</v>
      </c>
      <c r="P5851" s="29">
        <f>N5851*INDEX($H$47:$H$50,MATCH(M5851,'Mining Dmd Profile'!$G$47:$G$50,0))</f>
        <v>7.5</v>
      </c>
      <c r="Q5851" s="31">
        <f t="shared" si="460"/>
        <v>9.0698825306545115E-5</v>
      </c>
    </row>
    <row r="5852" spans="11:17" x14ac:dyDescent="0.2">
      <c r="K5852">
        <f t="shared" si="461"/>
        <v>244</v>
      </c>
      <c r="L5852">
        <f t="shared" si="462"/>
        <v>14</v>
      </c>
      <c r="M5852" t="s">
        <v>15</v>
      </c>
      <c r="N5852" s="20">
        <f t="shared" si="459"/>
        <v>8</v>
      </c>
      <c r="O5852" s="21">
        <f t="shared" si="458"/>
        <v>1.3307715980071856E-4</v>
      </c>
      <c r="P5852" s="29">
        <f>N5852*INDEX($H$47:$H$50,MATCH(M5852,'Mining Dmd Profile'!$G$47:$G$50,0))</f>
        <v>8</v>
      </c>
      <c r="Q5852" s="31">
        <f t="shared" si="460"/>
        <v>9.6745413660314779E-5</v>
      </c>
    </row>
    <row r="5853" spans="11:17" x14ac:dyDescent="0.2">
      <c r="K5853">
        <f t="shared" si="461"/>
        <v>244</v>
      </c>
      <c r="L5853">
        <f t="shared" si="462"/>
        <v>15</v>
      </c>
      <c r="M5853" t="s">
        <v>15</v>
      </c>
      <c r="N5853" s="20">
        <f t="shared" si="459"/>
        <v>8.1</v>
      </c>
      <c r="O5853" s="21">
        <f t="shared" si="458"/>
        <v>1.3474062429822754E-4</v>
      </c>
      <c r="P5853" s="29">
        <f>N5853*INDEX($H$47:$H$50,MATCH(M5853,'Mining Dmd Profile'!$G$47:$G$50,0))</f>
        <v>8.1</v>
      </c>
      <c r="Q5853" s="31">
        <f t="shared" si="460"/>
        <v>9.795473133106872E-5</v>
      </c>
    </row>
    <row r="5854" spans="11:17" x14ac:dyDescent="0.2">
      <c r="K5854">
        <f t="shared" si="461"/>
        <v>244</v>
      </c>
      <c r="L5854">
        <f t="shared" si="462"/>
        <v>16</v>
      </c>
      <c r="M5854" t="s">
        <v>15</v>
      </c>
      <c r="N5854" s="20">
        <f t="shared" si="459"/>
        <v>7.7</v>
      </c>
      <c r="O5854" s="21">
        <f t="shared" si="458"/>
        <v>1.2808676630819162E-4</v>
      </c>
      <c r="P5854" s="29">
        <f>N5854*INDEX($H$47:$H$50,MATCH(M5854,'Mining Dmd Profile'!$G$47:$G$50,0))</f>
        <v>7.7</v>
      </c>
      <c r="Q5854" s="31">
        <f t="shared" si="460"/>
        <v>9.3117460648052983E-5</v>
      </c>
    </row>
    <row r="5855" spans="11:17" x14ac:dyDescent="0.2">
      <c r="K5855">
        <f t="shared" si="461"/>
        <v>244</v>
      </c>
      <c r="L5855">
        <f t="shared" si="462"/>
        <v>17</v>
      </c>
      <c r="M5855" t="s">
        <v>15</v>
      </c>
      <c r="N5855" s="20">
        <f t="shared" si="459"/>
        <v>7.3</v>
      </c>
      <c r="O5855" s="21">
        <f t="shared" si="458"/>
        <v>1.2143290831815567E-4</v>
      </c>
      <c r="P5855" s="29">
        <f>N5855*INDEX($H$47:$H$50,MATCH(M5855,'Mining Dmd Profile'!$G$47:$G$50,0))</f>
        <v>7.3</v>
      </c>
      <c r="Q5855" s="31">
        <f t="shared" si="460"/>
        <v>8.8280189965037233E-5</v>
      </c>
    </row>
    <row r="5856" spans="11:17" x14ac:dyDescent="0.2">
      <c r="K5856">
        <f t="shared" si="461"/>
        <v>244</v>
      </c>
      <c r="L5856">
        <f t="shared" si="462"/>
        <v>18</v>
      </c>
      <c r="M5856" t="s">
        <v>15</v>
      </c>
      <c r="N5856" s="20">
        <f t="shared" si="459"/>
        <v>7</v>
      </c>
      <c r="O5856" s="21">
        <f t="shared" si="458"/>
        <v>1.1644251482562872E-4</v>
      </c>
      <c r="P5856" s="29">
        <f>N5856*INDEX($H$47:$H$50,MATCH(M5856,'Mining Dmd Profile'!$G$47:$G$50,0))</f>
        <v>7</v>
      </c>
      <c r="Q5856" s="31">
        <f t="shared" si="460"/>
        <v>8.4652236952775437E-5</v>
      </c>
    </row>
    <row r="5857" spans="11:17" x14ac:dyDescent="0.2">
      <c r="K5857">
        <f t="shared" si="461"/>
        <v>244</v>
      </c>
      <c r="L5857">
        <f t="shared" si="462"/>
        <v>19</v>
      </c>
      <c r="M5857" t="s">
        <v>15</v>
      </c>
      <c r="N5857" s="20">
        <f t="shared" si="459"/>
        <v>7.3</v>
      </c>
      <c r="O5857" s="21">
        <f t="shared" si="458"/>
        <v>1.2143290831815567E-4</v>
      </c>
      <c r="P5857" s="29">
        <f>N5857*INDEX($H$47:$H$50,MATCH(M5857,'Mining Dmd Profile'!$G$47:$G$50,0))</f>
        <v>7.3</v>
      </c>
      <c r="Q5857" s="31">
        <f t="shared" si="460"/>
        <v>8.8280189965037233E-5</v>
      </c>
    </row>
    <row r="5858" spans="11:17" x14ac:dyDescent="0.2">
      <c r="K5858">
        <f t="shared" si="461"/>
        <v>244</v>
      </c>
      <c r="L5858">
        <f t="shared" si="462"/>
        <v>20</v>
      </c>
      <c r="M5858" t="s">
        <v>15</v>
      </c>
      <c r="N5858" s="20">
        <f t="shared" si="459"/>
        <v>7.7</v>
      </c>
      <c r="O5858" s="21">
        <f t="shared" si="458"/>
        <v>1.2808676630819162E-4</v>
      </c>
      <c r="P5858" s="29">
        <f>N5858*INDEX($H$47:$H$50,MATCH(M5858,'Mining Dmd Profile'!$G$47:$G$50,0))</f>
        <v>7.7</v>
      </c>
      <c r="Q5858" s="31">
        <f t="shared" si="460"/>
        <v>9.3117460648052983E-5</v>
      </c>
    </row>
    <row r="5859" spans="11:17" x14ac:dyDescent="0.2">
      <c r="K5859">
        <f t="shared" si="461"/>
        <v>244</v>
      </c>
      <c r="L5859">
        <f t="shared" si="462"/>
        <v>21</v>
      </c>
      <c r="M5859" t="s">
        <v>15</v>
      </c>
      <c r="N5859" s="20">
        <f t="shared" si="459"/>
        <v>8</v>
      </c>
      <c r="O5859" s="21">
        <f t="shared" si="458"/>
        <v>1.3307715980071856E-4</v>
      </c>
      <c r="P5859" s="29">
        <f>N5859*INDEX($H$47:$H$50,MATCH(M5859,'Mining Dmd Profile'!$G$47:$G$50,0))</f>
        <v>8</v>
      </c>
      <c r="Q5859" s="31">
        <f t="shared" si="460"/>
        <v>9.6745413660314779E-5</v>
      </c>
    </row>
    <row r="5860" spans="11:17" x14ac:dyDescent="0.2">
      <c r="K5860">
        <f t="shared" si="461"/>
        <v>244</v>
      </c>
      <c r="L5860">
        <f t="shared" si="462"/>
        <v>22</v>
      </c>
      <c r="M5860" t="s">
        <v>15</v>
      </c>
      <c r="N5860" s="20">
        <f t="shared" si="459"/>
        <v>8</v>
      </c>
      <c r="O5860" s="21">
        <f t="shared" si="458"/>
        <v>1.3307715980071856E-4</v>
      </c>
      <c r="P5860" s="29">
        <f>N5860*INDEX($H$47:$H$50,MATCH(M5860,'Mining Dmd Profile'!$G$47:$G$50,0))</f>
        <v>8</v>
      </c>
      <c r="Q5860" s="31">
        <f t="shared" si="460"/>
        <v>9.6745413660314779E-5</v>
      </c>
    </row>
    <row r="5861" spans="11:17" x14ac:dyDescent="0.2">
      <c r="K5861">
        <f t="shared" si="461"/>
        <v>244</v>
      </c>
      <c r="L5861">
        <f t="shared" si="462"/>
        <v>23</v>
      </c>
      <c r="M5861" t="s">
        <v>15</v>
      </c>
      <c r="N5861" s="20">
        <f t="shared" si="459"/>
        <v>8</v>
      </c>
      <c r="O5861" s="21">
        <f t="shared" si="458"/>
        <v>1.3307715980071856E-4</v>
      </c>
      <c r="P5861" s="29">
        <f>N5861*INDEX($H$47:$H$50,MATCH(M5861,'Mining Dmd Profile'!$G$47:$G$50,0))</f>
        <v>8</v>
      </c>
      <c r="Q5861" s="31">
        <f t="shared" si="460"/>
        <v>9.6745413660314779E-5</v>
      </c>
    </row>
    <row r="5862" spans="11:17" x14ac:dyDescent="0.2">
      <c r="K5862">
        <f t="shared" si="461"/>
        <v>244</v>
      </c>
      <c r="L5862">
        <f t="shared" si="462"/>
        <v>24</v>
      </c>
      <c r="M5862" t="s">
        <v>15</v>
      </c>
      <c r="N5862" s="20">
        <f t="shared" si="459"/>
        <v>8</v>
      </c>
      <c r="O5862" s="21">
        <f t="shared" si="458"/>
        <v>1.3307715980071856E-4</v>
      </c>
      <c r="P5862" s="29">
        <f>N5862*INDEX($H$47:$H$50,MATCH(M5862,'Mining Dmd Profile'!$G$47:$G$50,0))</f>
        <v>8</v>
      </c>
      <c r="Q5862" s="31">
        <f t="shared" si="460"/>
        <v>9.6745413660314779E-5</v>
      </c>
    </row>
    <row r="5863" spans="11:17" x14ac:dyDescent="0.2">
      <c r="K5863">
        <f t="shared" si="461"/>
        <v>245</v>
      </c>
      <c r="L5863">
        <f t="shared" si="462"/>
        <v>1</v>
      </c>
      <c r="M5863" t="s">
        <v>15</v>
      </c>
      <c r="N5863" s="20">
        <f t="shared" si="459"/>
        <v>7</v>
      </c>
      <c r="O5863" s="21">
        <f t="shared" si="458"/>
        <v>1.1644251482562872E-4</v>
      </c>
      <c r="P5863" s="29">
        <f>N5863*INDEX($H$47:$H$50,MATCH(M5863,'Mining Dmd Profile'!$G$47:$G$50,0))</f>
        <v>7</v>
      </c>
      <c r="Q5863" s="31">
        <f t="shared" si="460"/>
        <v>8.4652236952775437E-5</v>
      </c>
    </row>
    <row r="5864" spans="11:17" x14ac:dyDescent="0.2">
      <c r="K5864">
        <f t="shared" si="461"/>
        <v>245</v>
      </c>
      <c r="L5864">
        <f t="shared" si="462"/>
        <v>2</v>
      </c>
      <c r="M5864" t="s">
        <v>15</v>
      </c>
      <c r="N5864" s="20">
        <f t="shared" si="459"/>
        <v>6.5</v>
      </c>
      <c r="O5864" s="21">
        <f t="shared" si="458"/>
        <v>1.0812519233808381E-4</v>
      </c>
      <c r="P5864" s="29">
        <f>N5864*INDEX($H$47:$H$50,MATCH(M5864,'Mining Dmd Profile'!$G$47:$G$50,0))</f>
        <v>6.5</v>
      </c>
      <c r="Q5864" s="31">
        <f t="shared" si="460"/>
        <v>7.8605648599005759E-5</v>
      </c>
    </row>
    <row r="5865" spans="11:17" x14ac:dyDescent="0.2">
      <c r="K5865">
        <f t="shared" si="461"/>
        <v>245</v>
      </c>
      <c r="L5865">
        <f t="shared" si="462"/>
        <v>3</v>
      </c>
      <c r="M5865" t="s">
        <v>15</v>
      </c>
      <c r="N5865" s="20">
        <f t="shared" si="459"/>
        <v>6</v>
      </c>
      <c r="O5865" s="21">
        <f t="shared" si="458"/>
        <v>9.9807869850538917E-5</v>
      </c>
      <c r="P5865" s="29">
        <f>N5865*INDEX($H$47:$H$50,MATCH(M5865,'Mining Dmd Profile'!$G$47:$G$50,0))</f>
        <v>6</v>
      </c>
      <c r="Q5865" s="31">
        <f t="shared" si="460"/>
        <v>7.2559060245236094E-5</v>
      </c>
    </row>
    <row r="5866" spans="11:17" x14ac:dyDescent="0.2">
      <c r="K5866">
        <f t="shared" si="461"/>
        <v>245</v>
      </c>
      <c r="L5866">
        <f t="shared" si="462"/>
        <v>4</v>
      </c>
      <c r="M5866" t="s">
        <v>15</v>
      </c>
      <c r="N5866" s="20">
        <f t="shared" si="459"/>
        <v>5.5</v>
      </c>
      <c r="O5866" s="21">
        <f t="shared" si="458"/>
        <v>9.1490547362994007E-5</v>
      </c>
      <c r="P5866" s="29">
        <f>N5866*INDEX($H$47:$H$50,MATCH(M5866,'Mining Dmd Profile'!$G$47:$G$50,0))</f>
        <v>5.5</v>
      </c>
      <c r="Q5866" s="31">
        <f t="shared" si="460"/>
        <v>6.6512471891466417E-5</v>
      </c>
    </row>
    <row r="5867" spans="11:17" x14ac:dyDescent="0.2">
      <c r="K5867">
        <f t="shared" si="461"/>
        <v>245</v>
      </c>
      <c r="L5867">
        <f t="shared" si="462"/>
        <v>5</v>
      </c>
      <c r="M5867" t="s">
        <v>15</v>
      </c>
      <c r="N5867" s="20">
        <f t="shared" si="459"/>
        <v>5.5</v>
      </c>
      <c r="O5867" s="21">
        <f t="shared" si="458"/>
        <v>9.1490547362994007E-5</v>
      </c>
      <c r="P5867" s="29">
        <f>N5867*INDEX($H$47:$H$50,MATCH(M5867,'Mining Dmd Profile'!$G$47:$G$50,0))</f>
        <v>5.5</v>
      </c>
      <c r="Q5867" s="31">
        <f t="shared" si="460"/>
        <v>6.6512471891466417E-5</v>
      </c>
    </row>
    <row r="5868" spans="11:17" x14ac:dyDescent="0.2">
      <c r="K5868">
        <f t="shared" si="461"/>
        <v>245</v>
      </c>
      <c r="L5868">
        <f t="shared" si="462"/>
        <v>6</v>
      </c>
      <c r="M5868" t="s">
        <v>15</v>
      </c>
      <c r="N5868" s="20">
        <f t="shared" si="459"/>
        <v>5.5</v>
      </c>
      <c r="O5868" s="21">
        <f t="shared" si="458"/>
        <v>9.1490547362994007E-5</v>
      </c>
      <c r="P5868" s="29">
        <f>N5868*INDEX($H$47:$H$50,MATCH(M5868,'Mining Dmd Profile'!$G$47:$G$50,0))</f>
        <v>5.5</v>
      </c>
      <c r="Q5868" s="31">
        <f t="shared" si="460"/>
        <v>6.6512471891466417E-5</v>
      </c>
    </row>
    <row r="5869" spans="11:17" x14ac:dyDescent="0.2">
      <c r="K5869">
        <f t="shared" si="461"/>
        <v>245</v>
      </c>
      <c r="L5869">
        <f t="shared" si="462"/>
        <v>7</v>
      </c>
      <c r="M5869" t="s">
        <v>15</v>
      </c>
      <c r="N5869" s="20">
        <f t="shared" si="459"/>
        <v>5.5</v>
      </c>
      <c r="O5869" s="21">
        <f t="shared" si="458"/>
        <v>9.1490547362994007E-5</v>
      </c>
      <c r="P5869" s="29">
        <f>N5869*INDEX($H$47:$H$50,MATCH(M5869,'Mining Dmd Profile'!$G$47:$G$50,0))</f>
        <v>5.5</v>
      </c>
      <c r="Q5869" s="31">
        <f t="shared" si="460"/>
        <v>6.6512471891466417E-5</v>
      </c>
    </row>
    <row r="5870" spans="11:17" x14ac:dyDescent="0.2">
      <c r="K5870">
        <f t="shared" si="461"/>
        <v>245</v>
      </c>
      <c r="L5870">
        <f t="shared" si="462"/>
        <v>8</v>
      </c>
      <c r="M5870" t="s">
        <v>15</v>
      </c>
      <c r="N5870" s="20">
        <f t="shared" si="459"/>
        <v>5.5</v>
      </c>
      <c r="O5870" s="21">
        <f t="shared" si="458"/>
        <v>9.1490547362994007E-5</v>
      </c>
      <c r="P5870" s="29">
        <f>N5870*INDEX($H$47:$H$50,MATCH(M5870,'Mining Dmd Profile'!$G$47:$G$50,0))</f>
        <v>5.5</v>
      </c>
      <c r="Q5870" s="31">
        <f t="shared" si="460"/>
        <v>6.6512471891466417E-5</v>
      </c>
    </row>
    <row r="5871" spans="11:17" x14ac:dyDescent="0.2">
      <c r="K5871">
        <f t="shared" si="461"/>
        <v>245</v>
      </c>
      <c r="L5871">
        <f t="shared" si="462"/>
        <v>9</v>
      </c>
      <c r="M5871" t="s">
        <v>15</v>
      </c>
      <c r="N5871" s="20">
        <f t="shared" si="459"/>
        <v>5.5</v>
      </c>
      <c r="O5871" s="21">
        <f t="shared" si="458"/>
        <v>9.1490547362994007E-5</v>
      </c>
      <c r="P5871" s="29">
        <f>N5871*INDEX($H$47:$H$50,MATCH(M5871,'Mining Dmd Profile'!$G$47:$G$50,0))</f>
        <v>5.5</v>
      </c>
      <c r="Q5871" s="31">
        <f t="shared" si="460"/>
        <v>6.6512471891466417E-5</v>
      </c>
    </row>
    <row r="5872" spans="11:17" x14ac:dyDescent="0.2">
      <c r="K5872">
        <f t="shared" si="461"/>
        <v>245</v>
      </c>
      <c r="L5872">
        <f t="shared" si="462"/>
        <v>10</v>
      </c>
      <c r="M5872" t="s">
        <v>15</v>
      </c>
      <c r="N5872" s="20">
        <f t="shared" si="459"/>
        <v>6</v>
      </c>
      <c r="O5872" s="21">
        <f t="shared" si="458"/>
        <v>9.9807869850538917E-5</v>
      </c>
      <c r="P5872" s="29">
        <f>N5872*INDEX($H$47:$H$50,MATCH(M5872,'Mining Dmd Profile'!$G$47:$G$50,0))</f>
        <v>6</v>
      </c>
      <c r="Q5872" s="31">
        <f t="shared" si="460"/>
        <v>7.2559060245236094E-5</v>
      </c>
    </row>
    <row r="5873" spans="11:17" x14ac:dyDescent="0.2">
      <c r="K5873">
        <f t="shared" si="461"/>
        <v>245</v>
      </c>
      <c r="L5873">
        <f t="shared" si="462"/>
        <v>11</v>
      </c>
      <c r="M5873" t="s">
        <v>15</v>
      </c>
      <c r="N5873" s="20">
        <f t="shared" si="459"/>
        <v>6.6</v>
      </c>
      <c r="O5873" s="21">
        <f t="shared" si="458"/>
        <v>1.0978865683559279E-4</v>
      </c>
      <c r="P5873" s="29">
        <f>N5873*INDEX($H$47:$H$50,MATCH(M5873,'Mining Dmd Profile'!$G$47:$G$50,0))</f>
        <v>6.6</v>
      </c>
      <c r="Q5873" s="31">
        <f t="shared" si="460"/>
        <v>7.98149662697597E-5</v>
      </c>
    </row>
    <row r="5874" spans="11:17" x14ac:dyDescent="0.2">
      <c r="K5874">
        <f t="shared" si="461"/>
        <v>245</v>
      </c>
      <c r="L5874">
        <f t="shared" si="462"/>
        <v>12</v>
      </c>
      <c r="M5874" t="s">
        <v>15</v>
      </c>
      <c r="N5874" s="20">
        <f t="shared" si="459"/>
        <v>7</v>
      </c>
      <c r="O5874" s="21">
        <f t="shared" si="458"/>
        <v>1.1644251482562872E-4</v>
      </c>
      <c r="P5874" s="29">
        <f>N5874*INDEX($H$47:$H$50,MATCH(M5874,'Mining Dmd Profile'!$G$47:$G$50,0))</f>
        <v>7</v>
      </c>
      <c r="Q5874" s="31">
        <f t="shared" si="460"/>
        <v>8.4652236952775437E-5</v>
      </c>
    </row>
    <row r="5875" spans="11:17" x14ac:dyDescent="0.2">
      <c r="K5875">
        <f t="shared" si="461"/>
        <v>245</v>
      </c>
      <c r="L5875">
        <f t="shared" si="462"/>
        <v>13</v>
      </c>
      <c r="M5875" t="s">
        <v>15</v>
      </c>
      <c r="N5875" s="20">
        <f t="shared" si="459"/>
        <v>7.5</v>
      </c>
      <c r="O5875" s="21">
        <f t="shared" si="458"/>
        <v>1.2475983731317363E-4</v>
      </c>
      <c r="P5875" s="29">
        <f>N5875*INDEX($H$47:$H$50,MATCH(M5875,'Mining Dmd Profile'!$G$47:$G$50,0))</f>
        <v>7.5</v>
      </c>
      <c r="Q5875" s="31">
        <f t="shared" si="460"/>
        <v>9.0698825306545115E-5</v>
      </c>
    </row>
    <row r="5876" spans="11:17" x14ac:dyDescent="0.2">
      <c r="K5876">
        <f t="shared" si="461"/>
        <v>245</v>
      </c>
      <c r="L5876">
        <f t="shared" si="462"/>
        <v>14</v>
      </c>
      <c r="M5876" t="s">
        <v>15</v>
      </c>
      <c r="N5876" s="20">
        <f t="shared" si="459"/>
        <v>8</v>
      </c>
      <c r="O5876" s="21">
        <f t="shared" si="458"/>
        <v>1.3307715980071856E-4</v>
      </c>
      <c r="P5876" s="29">
        <f>N5876*INDEX($H$47:$H$50,MATCH(M5876,'Mining Dmd Profile'!$G$47:$G$50,0))</f>
        <v>8</v>
      </c>
      <c r="Q5876" s="31">
        <f t="shared" si="460"/>
        <v>9.6745413660314779E-5</v>
      </c>
    </row>
    <row r="5877" spans="11:17" x14ac:dyDescent="0.2">
      <c r="K5877">
        <f t="shared" si="461"/>
        <v>245</v>
      </c>
      <c r="L5877">
        <f t="shared" si="462"/>
        <v>15</v>
      </c>
      <c r="M5877" t="s">
        <v>15</v>
      </c>
      <c r="N5877" s="20">
        <f t="shared" si="459"/>
        <v>8.1</v>
      </c>
      <c r="O5877" s="21">
        <f t="shared" si="458"/>
        <v>1.3474062429822754E-4</v>
      </c>
      <c r="P5877" s="29">
        <f>N5877*INDEX($H$47:$H$50,MATCH(M5877,'Mining Dmd Profile'!$G$47:$G$50,0))</f>
        <v>8.1</v>
      </c>
      <c r="Q5877" s="31">
        <f t="shared" si="460"/>
        <v>9.795473133106872E-5</v>
      </c>
    </row>
    <row r="5878" spans="11:17" x14ac:dyDescent="0.2">
      <c r="K5878">
        <f t="shared" si="461"/>
        <v>245</v>
      </c>
      <c r="L5878">
        <f t="shared" si="462"/>
        <v>16</v>
      </c>
      <c r="M5878" t="s">
        <v>15</v>
      </c>
      <c r="N5878" s="20">
        <f t="shared" si="459"/>
        <v>7.7</v>
      </c>
      <c r="O5878" s="21">
        <f t="shared" si="458"/>
        <v>1.2808676630819162E-4</v>
      </c>
      <c r="P5878" s="29">
        <f>N5878*INDEX($H$47:$H$50,MATCH(M5878,'Mining Dmd Profile'!$G$47:$G$50,0))</f>
        <v>7.7</v>
      </c>
      <c r="Q5878" s="31">
        <f t="shared" si="460"/>
        <v>9.3117460648052983E-5</v>
      </c>
    </row>
    <row r="5879" spans="11:17" x14ac:dyDescent="0.2">
      <c r="K5879">
        <f t="shared" si="461"/>
        <v>245</v>
      </c>
      <c r="L5879">
        <f t="shared" si="462"/>
        <v>17</v>
      </c>
      <c r="M5879" t="s">
        <v>15</v>
      </c>
      <c r="N5879" s="20">
        <f t="shared" si="459"/>
        <v>7.3</v>
      </c>
      <c r="O5879" s="21">
        <f t="shared" si="458"/>
        <v>1.2143290831815567E-4</v>
      </c>
      <c r="P5879" s="29">
        <f>N5879*INDEX($H$47:$H$50,MATCH(M5879,'Mining Dmd Profile'!$G$47:$G$50,0))</f>
        <v>7.3</v>
      </c>
      <c r="Q5879" s="31">
        <f t="shared" si="460"/>
        <v>8.8280189965037233E-5</v>
      </c>
    </row>
    <row r="5880" spans="11:17" x14ac:dyDescent="0.2">
      <c r="K5880">
        <f t="shared" si="461"/>
        <v>245</v>
      </c>
      <c r="L5880">
        <f t="shared" si="462"/>
        <v>18</v>
      </c>
      <c r="M5880" t="s">
        <v>15</v>
      </c>
      <c r="N5880" s="20">
        <f t="shared" si="459"/>
        <v>7</v>
      </c>
      <c r="O5880" s="21">
        <f t="shared" si="458"/>
        <v>1.1644251482562872E-4</v>
      </c>
      <c r="P5880" s="29">
        <f>N5880*INDEX($H$47:$H$50,MATCH(M5880,'Mining Dmd Profile'!$G$47:$G$50,0))</f>
        <v>7</v>
      </c>
      <c r="Q5880" s="31">
        <f t="shared" si="460"/>
        <v>8.4652236952775437E-5</v>
      </c>
    </row>
    <row r="5881" spans="11:17" x14ac:dyDescent="0.2">
      <c r="K5881">
        <f t="shared" si="461"/>
        <v>245</v>
      </c>
      <c r="L5881">
        <f t="shared" si="462"/>
        <v>19</v>
      </c>
      <c r="M5881" t="s">
        <v>15</v>
      </c>
      <c r="N5881" s="20">
        <f t="shared" si="459"/>
        <v>7.3</v>
      </c>
      <c r="O5881" s="21">
        <f t="shared" si="458"/>
        <v>1.2143290831815567E-4</v>
      </c>
      <c r="P5881" s="29">
        <f>N5881*INDEX($H$47:$H$50,MATCH(M5881,'Mining Dmd Profile'!$G$47:$G$50,0))</f>
        <v>7.3</v>
      </c>
      <c r="Q5881" s="31">
        <f t="shared" si="460"/>
        <v>8.8280189965037233E-5</v>
      </c>
    </row>
    <row r="5882" spans="11:17" x14ac:dyDescent="0.2">
      <c r="K5882">
        <f t="shared" si="461"/>
        <v>245</v>
      </c>
      <c r="L5882">
        <f t="shared" si="462"/>
        <v>20</v>
      </c>
      <c r="M5882" t="s">
        <v>15</v>
      </c>
      <c r="N5882" s="20">
        <f t="shared" si="459"/>
        <v>7.7</v>
      </c>
      <c r="O5882" s="21">
        <f t="shared" si="458"/>
        <v>1.2808676630819162E-4</v>
      </c>
      <c r="P5882" s="29">
        <f>N5882*INDEX($H$47:$H$50,MATCH(M5882,'Mining Dmd Profile'!$G$47:$G$50,0))</f>
        <v>7.7</v>
      </c>
      <c r="Q5882" s="31">
        <f t="shared" si="460"/>
        <v>9.3117460648052983E-5</v>
      </c>
    </row>
    <row r="5883" spans="11:17" x14ac:dyDescent="0.2">
      <c r="K5883">
        <f t="shared" si="461"/>
        <v>245</v>
      </c>
      <c r="L5883">
        <f t="shared" si="462"/>
        <v>21</v>
      </c>
      <c r="M5883" t="s">
        <v>15</v>
      </c>
      <c r="N5883" s="20">
        <f t="shared" si="459"/>
        <v>8</v>
      </c>
      <c r="O5883" s="21">
        <f t="shared" si="458"/>
        <v>1.3307715980071856E-4</v>
      </c>
      <c r="P5883" s="29">
        <f>N5883*INDEX($H$47:$H$50,MATCH(M5883,'Mining Dmd Profile'!$G$47:$G$50,0))</f>
        <v>8</v>
      </c>
      <c r="Q5883" s="31">
        <f t="shared" si="460"/>
        <v>9.6745413660314779E-5</v>
      </c>
    </row>
    <row r="5884" spans="11:17" x14ac:dyDescent="0.2">
      <c r="K5884">
        <f t="shared" si="461"/>
        <v>245</v>
      </c>
      <c r="L5884">
        <f t="shared" si="462"/>
        <v>22</v>
      </c>
      <c r="M5884" t="s">
        <v>15</v>
      </c>
      <c r="N5884" s="20">
        <f t="shared" si="459"/>
        <v>8</v>
      </c>
      <c r="O5884" s="21">
        <f t="shared" si="458"/>
        <v>1.3307715980071856E-4</v>
      </c>
      <c r="P5884" s="29">
        <f>N5884*INDEX($H$47:$H$50,MATCH(M5884,'Mining Dmd Profile'!$G$47:$G$50,0))</f>
        <v>8</v>
      </c>
      <c r="Q5884" s="31">
        <f t="shared" si="460"/>
        <v>9.6745413660314779E-5</v>
      </c>
    </row>
    <row r="5885" spans="11:17" x14ac:dyDescent="0.2">
      <c r="K5885">
        <f t="shared" si="461"/>
        <v>245</v>
      </c>
      <c r="L5885">
        <f t="shared" si="462"/>
        <v>23</v>
      </c>
      <c r="M5885" t="s">
        <v>15</v>
      </c>
      <c r="N5885" s="20">
        <f t="shared" si="459"/>
        <v>8</v>
      </c>
      <c r="O5885" s="21">
        <f t="shared" si="458"/>
        <v>1.3307715980071856E-4</v>
      </c>
      <c r="P5885" s="29">
        <f>N5885*INDEX($H$47:$H$50,MATCH(M5885,'Mining Dmd Profile'!$G$47:$G$50,0))</f>
        <v>8</v>
      </c>
      <c r="Q5885" s="31">
        <f t="shared" si="460"/>
        <v>9.6745413660314779E-5</v>
      </c>
    </row>
    <row r="5886" spans="11:17" x14ac:dyDescent="0.2">
      <c r="K5886">
        <f t="shared" si="461"/>
        <v>245</v>
      </c>
      <c r="L5886">
        <f t="shared" si="462"/>
        <v>24</v>
      </c>
      <c r="M5886" t="s">
        <v>15</v>
      </c>
      <c r="N5886" s="20">
        <f t="shared" si="459"/>
        <v>8</v>
      </c>
      <c r="O5886" s="21">
        <f t="shared" si="458"/>
        <v>1.3307715980071856E-4</v>
      </c>
      <c r="P5886" s="29">
        <f>N5886*INDEX($H$47:$H$50,MATCH(M5886,'Mining Dmd Profile'!$G$47:$G$50,0))</f>
        <v>8</v>
      </c>
      <c r="Q5886" s="31">
        <f t="shared" si="460"/>
        <v>9.6745413660314779E-5</v>
      </c>
    </row>
    <row r="5887" spans="11:17" x14ac:dyDescent="0.2">
      <c r="K5887">
        <f t="shared" si="461"/>
        <v>246</v>
      </c>
      <c r="L5887">
        <f t="shared" si="462"/>
        <v>1</v>
      </c>
      <c r="M5887" t="s">
        <v>15</v>
      </c>
      <c r="N5887" s="20">
        <f t="shared" si="459"/>
        <v>7</v>
      </c>
      <c r="O5887" s="21">
        <f t="shared" si="458"/>
        <v>1.1644251482562872E-4</v>
      </c>
      <c r="P5887" s="29">
        <f>N5887*INDEX($H$47:$H$50,MATCH(M5887,'Mining Dmd Profile'!$G$47:$G$50,0))</f>
        <v>7</v>
      </c>
      <c r="Q5887" s="31">
        <f t="shared" si="460"/>
        <v>8.4652236952775437E-5</v>
      </c>
    </row>
    <row r="5888" spans="11:17" x14ac:dyDescent="0.2">
      <c r="K5888">
        <f t="shared" si="461"/>
        <v>246</v>
      </c>
      <c r="L5888">
        <f t="shared" si="462"/>
        <v>2</v>
      </c>
      <c r="M5888" t="s">
        <v>15</v>
      </c>
      <c r="N5888" s="20">
        <f t="shared" si="459"/>
        <v>6.5</v>
      </c>
      <c r="O5888" s="21">
        <f t="shared" si="458"/>
        <v>1.0812519233808381E-4</v>
      </c>
      <c r="P5888" s="29">
        <f>N5888*INDEX($H$47:$H$50,MATCH(M5888,'Mining Dmd Profile'!$G$47:$G$50,0))</f>
        <v>6.5</v>
      </c>
      <c r="Q5888" s="31">
        <f t="shared" si="460"/>
        <v>7.8605648599005759E-5</v>
      </c>
    </row>
    <row r="5889" spans="11:17" x14ac:dyDescent="0.2">
      <c r="K5889">
        <f t="shared" si="461"/>
        <v>246</v>
      </c>
      <c r="L5889">
        <f t="shared" si="462"/>
        <v>3</v>
      </c>
      <c r="M5889" t="s">
        <v>15</v>
      </c>
      <c r="N5889" s="20">
        <f t="shared" si="459"/>
        <v>6</v>
      </c>
      <c r="O5889" s="21">
        <f t="shared" si="458"/>
        <v>9.9807869850538917E-5</v>
      </c>
      <c r="P5889" s="29">
        <f>N5889*INDEX($H$47:$H$50,MATCH(M5889,'Mining Dmd Profile'!$G$47:$G$50,0))</f>
        <v>6</v>
      </c>
      <c r="Q5889" s="31">
        <f t="shared" si="460"/>
        <v>7.2559060245236094E-5</v>
      </c>
    </row>
    <row r="5890" spans="11:17" x14ac:dyDescent="0.2">
      <c r="K5890">
        <f t="shared" si="461"/>
        <v>246</v>
      </c>
      <c r="L5890">
        <f t="shared" si="462"/>
        <v>4</v>
      </c>
      <c r="M5890" t="s">
        <v>15</v>
      </c>
      <c r="N5890" s="20">
        <f t="shared" si="459"/>
        <v>5.5</v>
      </c>
      <c r="O5890" s="21">
        <f t="shared" si="458"/>
        <v>9.1490547362994007E-5</v>
      </c>
      <c r="P5890" s="29">
        <f>N5890*INDEX($H$47:$H$50,MATCH(M5890,'Mining Dmd Profile'!$G$47:$G$50,0))</f>
        <v>5.5</v>
      </c>
      <c r="Q5890" s="31">
        <f t="shared" si="460"/>
        <v>6.6512471891466417E-5</v>
      </c>
    </row>
    <row r="5891" spans="11:17" x14ac:dyDescent="0.2">
      <c r="K5891">
        <f t="shared" si="461"/>
        <v>246</v>
      </c>
      <c r="L5891">
        <f t="shared" si="462"/>
        <v>5</v>
      </c>
      <c r="M5891" t="s">
        <v>15</v>
      </c>
      <c r="N5891" s="20">
        <f t="shared" si="459"/>
        <v>5.5</v>
      </c>
      <c r="O5891" s="21">
        <f t="shared" si="458"/>
        <v>9.1490547362994007E-5</v>
      </c>
      <c r="P5891" s="29">
        <f>N5891*INDEX($H$47:$H$50,MATCH(M5891,'Mining Dmd Profile'!$G$47:$G$50,0))</f>
        <v>5.5</v>
      </c>
      <c r="Q5891" s="31">
        <f t="shared" si="460"/>
        <v>6.6512471891466417E-5</v>
      </c>
    </row>
    <row r="5892" spans="11:17" x14ac:dyDescent="0.2">
      <c r="K5892">
        <f t="shared" si="461"/>
        <v>246</v>
      </c>
      <c r="L5892">
        <f t="shared" si="462"/>
        <v>6</v>
      </c>
      <c r="M5892" t="s">
        <v>15</v>
      </c>
      <c r="N5892" s="20">
        <f t="shared" si="459"/>
        <v>5.5</v>
      </c>
      <c r="O5892" s="21">
        <f t="shared" si="458"/>
        <v>9.1490547362994007E-5</v>
      </c>
      <c r="P5892" s="29">
        <f>N5892*INDEX($H$47:$H$50,MATCH(M5892,'Mining Dmd Profile'!$G$47:$G$50,0))</f>
        <v>5.5</v>
      </c>
      <c r="Q5892" s="31">
        <f t="shared" si="460"/>
        <v>6.6512471891466417E-5</v>
      </c>
    </row>
    <row r="5893" spans="11:17" x14ac:dyDescent="0.2">
      <c r="K5893">
        <f t="shared" si="461"/>
        <v>246</v>
      </c>
      <c r="L5893">
        <f t="shared" si="462"/>
        <v>7</v>
      </c>
      <c r="M5893" t="s">
        <v>15</v>
      </c>
      <c r="N5893" s="20">
        <f t="shared" si="459"/>
        <v>5.5</v>
      </c>
      <c r="O5893" s="21">
        <f t="shared" si="458"/>
        <v>9.1490547362994007E-5</v>
      </c>
      <c r="P5893" s="29">
        <f>N5893*INDEX($H$47:$H$50,MATCH(M5893,'Mining Dmd Profile'!$G$47:$G$50,0))</f>
        <v>5.5</v>
      </c>
      <c r="Q5893" s="31">
        <f t="shared" si="460"/>
        <v>6.6512471891466417E-5</v>
      </c>
    </row>
    <row r="5894" spans="11:17" x14ac:dyDescent="0.2">
      <c r="K5894">
        <f t="shared" si="461"/>
        <v>246</v>
      </c>
      <c r="L5894">
        <f t="shared" si="462"/>
        <v>8</v>
      </c>
      <c r="M5894" t="s">
        <v>15</v>
      </c>
      <c r="N5894" s="20">
        <f t="shared" si="459"/>
        <v>5.5</v>
      </c>
      <c r="O5894" s="21">
        <f t="shared" si="458"/>
        <v>9.1490547362994007E-5</v>
      </c>
      <c r="P5894" s="29">
        <f>N5894*INDEX($H$47:$H$50,MATCH(M5894,'Mining Dmd Profile'!$G$47:$G$50,0))</f>
        <v>5.5</v>
      </c>
      <c r="Q5894" s="31">
        <f t="shared" si="460"/>
        <v>6.6512471891466417E-5</v>
      </c>
    </row>
    <row r="5895" spans="11:17" x14ac:dyDescent="0.2">
      <c r="K5895">
        <f t="shared" si="461"/>
        <v>246</v>
      </c>
      <c r="L5895">
        <f t="shared" si="462"/>
        <v>9</v>
      </c>
      <c r="M5895" t="s">
        <v>15</v>
      </c>
      <c r="N5895" s="20">
        <f t="shared" si="459"/>
        <v>5.5</v>
      </c>
      <c r="O5895" s="21">
        <f t="shared" ref="O5895:O5958" si="463">N5895/$N$5</f>
        <v>9.1490547362994007E-5</v>
      </c>
      <c r="P5895" s="29">
        <f>N5895*INDEX($H$47:$H$50,MATCH(M5895,'Mining Dmd Profile'!$G$47:$G$50,0))</f>
        <v>5.5</v>
      </c>
      <c r="Q5895" s="31">
        <f t="shared" si="460"/>
        <v>6.6512471891466417E-5</v>
      </c>
    </row>
    <row r="5896" spans="11:17" x14ac:dyDescent="0.2">
      <c r="K5896">
        <f t="shared" si="461"/>
        <v>246</v>
      </c>
      <c r="L5896">
        <f t="shared" si="462"/>
        <v>10</v>
      </c>
      <c r="M5896" t="s">
        <v>15</v>
      </c>
      <c r="N5896" s="20">
        <f t="shared" ref="N5896:N5959" si="464">INDEX($H$7:$H$30,MATCH($L5896,$C$7:$C$30,0))</f>
        <v>6</v>
      </c>
      <c r="O5896" s="21">
        <f t="shared" si="463"/>
        <v>9.9807869850538917E-5</v>
      </c>
      <c r="P5896" s="29">
        <f>N5896*INDEX($H$47:$H$50,MATCH(M5896,'Mining Dmd Profile'!$G$47:$G$50,0))</f>
        <v>6</v>
      </c>
      <c r="Q5896" s="31">
        <f t="shared" ref="Q5896:Q5959" si="465">P5896/$P$5</f>
        <v>7.2559060245236094E-5</v>
      </c>
    </row>
    <row r="5897" spans="11:17" x14ac:dyDescent="0.2">
      <c r="K5897">
        <f t="shared" ref="K5897:K5960" si="466">IF(L5896=24,K5896+1,K5896)</f>
        <v>246</v>
      </c>
      <c r="L5897">
        <f t="shared" ref="L5897:L5960" si="467">IF(L5896=24,1,L5896+1)</f>
        <v>11</v>
      </c>
      <c r="M5897" t="s">
        <v>15</v>
      </c>
      <c r="N5897" s="20">
        <f t="shared" si="464"/>
        <v>6.6</v>
      </c>
      <c r="O5897" s="21">
        <f t="shared" si="463"/>
        <v>1.0978865683559279E-4</v>
      </c>
      <c r="P5897" s="29">
        <f>N5897*INDEX($H$47:$H$50,MATCH(M5897,'Mining Dmd Profile'!$G$47:$G$50,0))</f>
        <v>6.6</v>
      </c>
      <c r="Q5897" s="31">
        <f t="shared" si="465"/>
        <v>7.98149662697597E-5</v>
      </c>
    </row>
    <row r="5898" spans="11:17" x14ac:dyDescent="0.2">
      <c r="K5898">
        <f t="shared" si="466"/>
        <v>246</v>
      </c>
      <c r="L5898">
        <f t="shared" si="467"/>
        <v>12</v>
      </c>
      <c r="M5898" t="s">
        <v>15</v>
      </c>
      <c r="N5898" s="20">
        <f t="shared" si="464"/>
        <v>7</v>
      </c>
      <c r="O5898" s="21">
        <f t="shared" si="463"/>
        <v>1.1644251482562872E-4</v>
      </c>
      <c r="P5898" s="29">
        <f>N5898*INDEX($H$47:$H$50,MATCH(M5898,'Mining Dmd Profile'!$G$47:$G$50,0))</f>
        <v>7</v>
      </c>
      <c r="Q5898" s="31">
        <f t="shared" si="465"/>
        <v>8.4652236952775437E-5</v>
      </c>
    </row>
    <row r="5899" spans="11:17" x14ac:dyDescent="0.2">
      <c r="K5899">
        <f t="shared" si="466"/>
        <v>246</v>
      </c>
      <c r="L5899">
        <f t="shared" si="467"/>
        <v>13</v>
      </c>
      <c r="M5899" t="s">
        <v>15</v>
      </c>
      <c r="N5899" s="20">
        <f t="shared" si="464"/>
        <v>7.5</v>
      </c>
      <c r="O5899" s="21">
        <f t="shared" si="463"/>
        <v>1.2475983731317363E-4</v>
      </c>
      <c r="P5899" s="29">
        <f>N5899*INDEX($H$47:$H$50,MATCH(M5899,'Mining Dmd Profile'!$G$47:$G$50,0))</f>
        <v>7.5</v>
      </c>
      <c r="Q5899" s="31">
        <f t="shared" si="465"/>
        <v>9.0698825306545115E-5</v>
      </c>
    </row>
    <row r="5900" spans="11:17" x14ac:dyDescent="0.2">
      <c r="K5900">
        <f t="shared" si="466"/>
        <v>246</v>
      </c>
      <c r="L5900">
        <f t="shared" si="467"/>
        <v>14</v>
      </c>
      <c r="M5900" t="s">
        <v>15</v>
      </c>
      <c r="N5900" s="20">
        <f t="shared" si="464"/>
        <v>8</v>
      </c>
      <c r="O5900" s="21">
        <f t="shared" si="463"/>
        <v>1.3307715980071856E-4</v>
      </c>
      <c r="P5900" s="29">
        <f>N5900*INDEX($H$47:$H$50,MATCH(M5900,'Mining Dmd Profile'!$G$47:$G$50,0))</f>
        <v>8</v>
      </c>
      <c r="Q5900" s="31">
        <f t="shared" si="465"/>
        <v>9.6745413660314779E-5</v>
      </c>
    </row>
    <row r="5901" spans="11:17" x14ac:dyDescent="0.2">
      <c r="K5901">
        <f t="shared" si="466"/>
        <v>246</v>
      </c>
      <c r="L5901">
        <f t="shared" si="467"/>
        <v>15</v>
      </c>
      <c r="M5901" t="s">
        <v>15</v>
      </c>
      <c r="N5901" s="20">
        <f t="shared" si="464"/>
        <v>8.1</v>
      </c>
      <c r="O5901" s="21">
        <f t="shared" si="463"/>
        <v>1.3474062429822754E-4</v>
      </c>
      <c r="P5901" s="29">
        <f>N5901*INDEX($H$47:$H$50,MATCH(M5901,'Mining Dmd Profile'!$G$47:$G$50,0))</f>
        <v>8.1</v>
      </c>
      <c r="Q5901" s="31">
        <f t="shared" si="465"/>
        <v>9.795473133106872E-5</v>
      </c>
    </row>
    <row r="5902" spans="11:17" x14ac:dyDescent="0.2">
      <c r="K5902">
        <f t="shared" si="466"/>
        <v>246</v>
      </c>
      <c r="L5902">
        <f t="shared" si="467"/>
        <v>16</v>
      </c>
      <c r="M5902" t="s">
        <v>15</v>
      </c>
      <c r="N5902" s="20">
        <f t="shared" si="464"/>
        <v>7.7</v>
      </c>
      <c r="O5902" s="21">
        <f t="shared" si="463"/>
        <v>1.2808676630819162E-4</v>
      </c>
      <c r="P5902" s="29">
        <f>N5902*INDEX($H$47:$H$50,MATCH(M5902,'Mining Dmd Profile'!$G$47:$G$50,0))</f>
        <v>7.7</v>
      </c>
      <c r="Q5902" s="31">
        <f t="shared" si="465"/>
        <v>9.3117460648052983E-5</v>
      </c>
    </row>
    <row r="5903" spans="11:17" x14ac:dyDescent="0.2">
      <c r="K5903">
        <f t="shared" si="466"/>
        <v>246</v>
      </c>
      <c r="L5903">
        <f t="shared" si="467"/>
        <v>17</v>
      </c>
      <c r="M5903" t="s">
        <v>15</v>
      </c>
      <c r="N5903" s="20">
        <f t="shared" si="464"/>
        <v>7.3</v>
      </c>
      <c r="O5903" s="21">
        <f t="shared" si="463"/>
        <v>1.2143290831815567E-4</v>
      </c>
      <c r="P5903" s="29">
        <f>N5903*INDEX($H$47:$H$50,MATCH(M5903,'Mining Dmd Profile'!$G$47:$G$50,0))</f>
        <v>7.3</v>
      </c>
      <c r="Q5903" s="31">
        <f t="shared" si="465"/>
        <v>8.8280189965037233E-5</v>
      </c>
    </row>
    <row r="5904" spans="11:17" x14ac:dyDescent="0.2">
      <c r="K5904">
        <f t="shared" si="466"/>
        <v>246</v>
      </c>
      <c r="L5904">
        <f t="shared" si="467"/>
        <v>18</v>
      </c>
      <c r="M5904" t="s">
        <v>15</v>
      </c>
      <c r="N5904" s="20">
        <f t="shared" si="464"/>
        <v>7</v>
      </c>
      <c r="O5904" s="21">
        <f t="shared" si="463"/>
        <v>1.1644251482562872E-4</v>
      </c>
      <c r="P5904" s="29">
        <f>N5904*INDEX($H$47:$H$50,MATCH(M5904,'Mining Dmd Profile'!$G$47:$G$50,0))</f>
        <v>7</v>
      </c>
      <c r="Q5904" s="31">
        <f t="shared" si="465"/>
        <v>8.4652236952775437E-5</v>
      </c>
    </row>
    <row r="5905" spans="11:17" x14ac:dyDescent="0.2">
      <c r="K5905">
        <f t="shared" si="466"/>
        <v>246</v>
      </c>
      <c r="L5905">
        <f t="shared" si="467"/>
        <v>19</v>
      </c>
      <c r="M5905" t="s">
        <v>15</v>
      </c>
      <c r="N5905" s="20">
        <f t="shared" si="464"/>
        <v>7.3</v>
      </c>
      <c r="O5905" s="21">
        <f t="shared" si="463"/>
        <v>1.2143290831815567E-4</v>
      </c>
      <c r="P5905" s="29">
        <f>N5905*INDEX($H$47:$H$50,MATCH(M5905,'Mining Dmd Profile'!$G$47:$G$50,0))</f>
        <v>7.3</v>
      </c>
      <c r="Q5905" s="31">
        <f t="shared" si="465"/>
        <v>8.8280189965037233E-5</v>
      </c>
    </row>
    <row r="5906" spans="11:17" x14ac:dyDescent="0.2">
      <c r="K5906">
        <f t="shared" si="466"/>
        <v>246</v>
      </c>
      <c r="L5906">
        <f t="shared" si="467"/>
        <v>20</v>
      </c>
      <c r="M5906" t="s">
        <v>15</v>
      </c>
      <c r="N5906" s="20">
        <f t="shared" si="464"/>
        <v>7.7</v>
      </c>
      <c r="O5906" s="21">
        <f t="shared" si="463"/>
        <v>1.2808676630819162E-4</v>
      </c>
      <c r="P5906" s="29">
        <f>N5906*INDEX($H$47:$H$50,MATCH(M5906,'Mining Dmd Profile'!$G$47:$G$50,0))</f>
        <v>7.7</v>
      </c>
      <c r="Q5906" s="31">
        <f t="shared" si="465"/>
        <v>9.3117460648052983E-5</v>
      </c>
    </row>
    <row r="5907" spans="11:17" x14ac:dyDescent="0.2">
      <c r="K5907">
        <f t="shared" si="466"/>
        <v>246</v>
      </c>
      <c r="L5907">
        <f t="shared" si="467"/>
        <v>21</v>
      </c>
      <c r="M5907" t="s">
        <v>15</v>
      </c>
      <c r="N5907" s="20">
        <f t="shared" si="464"/>
        <v>8</v>
      </c>
      <c r="O5907" s="21">
        <f t="shared" si="463"/>
        <v>1.3307715980071856E-4</v>
      </c>
      <c r="P5907" s="29">
        <f>N5907*INDEX($H$47:$H$50,MATCH(M5907,'Mining Dmd Profile'!$G$47:$G$50,0))</f>
        <v>8</v>
      </c>
      <c r="Q5907" s="31">
        <f t="shared" si="465"/>
        <v>9.6745413660314779E-5</v>
      </c>
    </row>
    <row r="5908" spans="11:17" x14ac:dyDescent="0.2">
      <c r="K5908">
        <f t="shared" si="466"/>
        <v>246</v>
      </c>
      <c r="L5908">
        <f t="shared" si="467"/>
        <v>22</v>
      </c>
      <c r="M5908" t="s">
        <v>15</v>
      </c>
      <c r="N5908" s="20">
        <f t="shared" si="464"/>
        <v>8</v>
      </c>
      <c r="O5908" s="21">
        <f t="shared" si="463"/>
        <v>1.3307715980071856E-4</v>
      </c>
      <c r="P5908" s="29">
        <f>N5908*INDEX($H$47:$H$50,MATCH(M5908,'Mining Dmd Profile'!$G$47:$G$50,0))</f>
        <v>8</v>
      </c>
      <c r="Q5908" s="31">
        <f t="shared" si="465"/>
        <v>9.6745413660314779E-5</v>
      </c>
    </row>
    <row r="5909" spans="11:17" x14ac:dyDescent="0.2">
      <c r="K5909">
        <f t="shared" si="466"/>
        <v>246</v>
      </c>
      <c r="L5909">
        <f t="shared" si="467"/>
        <v>23</v>
      </c>
      <c r="M5909" t="s">
        <v>15</v>
      </c>
      <c r="N5909" s="20">
        <f t="shared" si="464"/>
        <v>8</v>
      </c>
      <c r="O5909" s="21">
        <f t="shared" si="463"/>
        <v>1.3307715980071856E-4</v>
      </c>
      <c r="P5909" s="29">
        <f>N5909*INDEX($H$47:$H$50,MATCH(M5909,'Mining Dmd Profile'!$G$47:$G$50,0))</f>
        <v>8</v>
      </c>
      <c r="Q5909" s="31">
        <f t="shared" si="465"/>
        <v>9.6745413660314779E-5</v>
      </c>
    </row>
    <row r="5910" spans="11:17" x14ac:dyDescent="0.2">
      <c r="K5910">
        <f t="shared" si="466"/>
        <v>246</v>
      </c>
      <c r="L5910">
        <f t="shared" si="467"/>
        <v>24</v>
      </c>
      <c r="M5910" t="s">
        <v>15</v>
      </c>
      <c r="N5910" s="20">
        <f t="shared" si="464"/>
        <v>8</v>
      </c>
      <c r="O5910" s="21">
        <f t="shared" si="463"/>
        <v>1.3307715980071856E-4</v>
      </c>
      <c r="P5910" s="29">
        <f>N5910*INDEX($H$47:$H$50,MATCH(M5910,'Mining Dmd Profile'!$G$47:$G$50,0))</f>
        <v>8</v>
      </c>
      <c r="Q5910" s="31">
        <f t="shared" si="465"/>
        <v>9.6745413660314779E-5</v>
      </c>
    </row>
    <row r="5911" spans="11:17" x14ac:dyDescent="0.2">
      <c r="K5911">
        <f t="shared" si="466"/>
        <v>247</v>
      </c>
      <c r="L5911">
        <f t="shared" si="467"/>
        <v>1</v>
      </c>
      <c r="M5911" t="s">
        <v>15</v>
      </c>
      <c r="N5911" s="20">
        <f t="shared" si="464"/>
        <v>7</v>
      </c>
      <c r="O5911" s="21">
        <f t="shared" si="463"/>
        <v>1.1644251482562872E-4</v>
      </c>
      <c r="P5911" s="29">
        <f>N5911*INDEX($H$47:$H$50,MATCH(M5911,'Mining Dmd Profile'!$G$47:$G$50,0))</f>
        <v>7</v>
      </c>
      <c r="Q5911" s="31">
        <f t="shared" si="465"/>
        <v>8.4652236952775437E-5</v>
      </c>
    </row>
    <row r="5912" spans="11:17" x14ac:dyDescent="0.2">
      <c r="K5912">
        <f t="shared" si="466"/>
        <v>247</v>
      </c>
      <c r="L5912">
        <f t="shared" si="467"/>
        <v>2</v>
      </c>
      <c r="M5912" t="s">
        <v>15</v>
      </c>
      <c r="N5912" s="20">
        <f t="shared" si="464"/>
        <v>6.5</v>
      </c>
      <c r="O5912" s="21">
        <f t="shared" si="463"/>
        <v>1.0812519233808381E-4</v>
      </c>
      <c r="P5912" s="29">
        <f>N5912*INDEX($H$47:$H$50,MATCH(M5912,'Mining Dmd Profile'!$G$47:$G$50,0))</f>
        <v>6.5</v>
      </c>
      <c r="Q5912" s="31">
        <f t="shared" si="465"/>
        <v>7.8605648599005759E-5</v>
      </c>
    </row>
    <row r="5913" spans="11:17" x14ac:dyDescent="0.2">
      <c r="K5913">
        <f t="shared" si="466"/>
        <v>247</v>
      </c>
      <c r="L5913">
        <f t="shared" si="467"/>
        <v>3</v>
      </c>
      <c r="M5913" t="s">
        <v>15</v>
      </c>
      <c r="N5913" s="20">
        <f t="shared" si="464"/>
        <v>6</v>
      </c>
      <c r="O5913" s="21">
        <f t="shared" si="463"/>
        <v>9.9807869850538917E-5</v>
      </c>
      <c r="P5913" s="29">
        <f>N5913*INDEX($H$47:$H$50,MATCH(M5913,'Mining Dmd Profile'!$G$47:$G$50,0))</f>
        <v>6</v>
      </c>
      <c r="Q5913" s="31">
        <f t="shared" si="465"/>
        <v>7.2559060245236094E-5</v>
      </c>
    </row>
    <row r="5914" spans="11:17" x14ac:dyDescent="0.2">
      <c r="K5914">
        <f t="shared" si="466"/>
        <v>247</v>
      </c>
      <c r="L5914">
        <f t="shared" si="467"/>
        <v>4</v>
      </c>
      <c r="M5914" t="s">
        <v>15</v>
      </c>
      <c r="N5914" s="20">
        <f t="shared" si="464"/>
        <v>5.5</v>
      </c>
      <c r="O5914" s="21">
        <f t="shared" si="463"/>
        <v>9.1490547362994007E-5</v>
      </c>
      <c r="P5914" s="29">
        <f>N5914*INDEX($H$47:$H$50,MATCH(M5914,'Mining Dmd Profile'!$G$47:$G$50,0))</f>
        <v>5.5</v>
      </c>
      <c r="Q5914" s="31">
        <f t="shared" si="465"/>
        <v>6.6512471891466417E-5</v>
      </c>
    </row>
    <row r="5915" spans="11:17" x14ac:dyDescent="0.2">
      <c r="K5915">
        <f t="shared" si="466"/>
        <v>247</v>
      </c>
      <c r="L5915">
        <f t="shared" si="467"/>
        <v>5</v>
      </c>
      <c r="M5915" t="s">
        <v>15</v>
      </c>
      <c r="N5915" s="20">
        <f t="shared" si="464"/>
        <v>5.5</v>
      </c>
      <c r="O5915" s="21">
        <f t="shared" si="463"/>
        <v>9.1490547362994007E-5</v>
      </c>
      <c r="P5915" s="29">
        <f>N5915*INDEX($H$47:$H$50,MATCH(M5915,'Mining Dmd Profile'!$G$47:$G$50,0))</f>
        <v>5.5</v>
      </c>
      <c r="Q5915" s="31">
        <f t="shared" si="465"/>
        <v>6.6512471891466417E-5</v>
      </c>
    </row>
    <row r="5916" spans="11:17" x14ac:dyDescent="0.2">
      <c r="K5916">
        <f t="shared" si="466"/>
        <v>247</v>
      </c>
      <c r="L5916">
        <f t="shared" si="467"/>
        <v>6</v>
      </c>
      <c r="M5916" t="s">
        <v>15</v>
      </c>
      <c r="N5916" s="20">
        <f t="shared" si="464"/>
        <v>5.5</v>
      </c>
      <c r="O5916" s="21">
        <f t="shared" si="463"/>
        <v>9.1490547362994007E-5</v>
      </c>
      <c r="P5916" s="29">
        <f>N5916*INDEX($H$47:$H$50,MATCH(M5916,'Mining Dmd Profile'!$G$47:$G$50,0))</f>
        <v>5.5</v>
      </c>
      <c r="Q5916" s="31">
        <f t="shared" si="465"/>
        <v>6.6512471891466417E-5</v>
      </c>
    </row>
    <row r="5917" spans="11:17" x14ac:dyDescent="0.2">
      <c r="K5917">
        <f t="shared" si="466"/>
        <v>247</v>
      </c>
      <c r="L5917">
        <f t="shared" si="467"/>
        <v>7</v>
      </c>
      <c r="M5917" t="s">
        <v>15</v>
      </c>
      <c r="N5917" s="20">
        <f t="shared" si="464"/>
        <v>5.5</v>
      </c>
      <c r="O5917" s="21">
        <f t="shared" si="463"/>
        <v>9.1490547362994007E-5</v>
      </c>
      <c r="P5917" s="29">
        <f>N5917*INDEX($H$47:$H$50,MATCH(M5917,'Mining Dmd Profile'!$G$47:$G$50,0))</f>
        <v>5.5</v>
      </c>
      <c r="Q5917" s="31">
        <f t="shared" si="465"/>
        <v>6.6512471891466417E-5</v>
      </c>
    </row>
    <row r="5918" spans="11:17" x14ac:dyDescent="0.2">
      <c r="K5918">
        <f t="shared" si="466"/>
        <v>247</v>
      </c>
      <c r="L5918">
        <f t="shared" si="467"/>
        <v>8</v>
      </c>
      <c r="M5918" t="s">
        <v>15</v>
      </c>
      <c r="N5918" s="20">
        <f t="shared" si="464"/>
        <v>5.5</v>
      </c>
      <c r="O5918" s="21">
        <f t="shared" si="463"/>
        <v>9.1490547362994007E-5</v>
      </c>
      <c r="P5918" s="29">
        <f>N5918*INDEX($H$47:$H$50,MATCH(M5918,'Mining Dmd Profile'!$G$47:$G$50,0))</f>
        <v>5.5</v>
      </c>
      <c r="Q5918" s="31">
        <f t="shared" si="465"/>
        <v>6.6512471891466417E-5</v>
      </c>
    </row>
    <row r="5919" spans="11:17" x14ac:dyDescent="0.2">
      <c r="K5919">
        <f t="shared" si="466"/>
        <v>247</v>
      </c>
      <c r="L5919">
        <f t="shared" si="467"/>
        <v>9</v>
      </c>
      <c r="M5919" t="s">
        <v>15</v>
      </c>
      <c r="N5919" s="20">
        <f t="shared" si="464"/>
        <v>5.5</v>
      </c>
      <c r="O5919" s="21">
        <f t="shared" si="463"/>
        <v>9.1490547362994007E-5</v>
      </c>
      <c r="P5919" s="29">
        <f>N5919*INDEX($H$47:$H$50,MATCH(M5919,'Mining Dmd Profile'!$G$47:$G$50,0))</f>
        <v>5.5</v>
      </c>
      <c r="Q5919" s="31">
        <f t="shared" si="465"/>
        <v>6.6512471891466417E-5</v>
      </c>
    </row>
    <row r="5920" spans="11:17" x14ac:dyDescent="0.2">
      <c r="K5920">
        <f t="shared" si="466"/>
        <v>247</v>
      </c>
      <c r="L5920">
        <f t="shared" si="467"/>
        <v>10</v>
      </c>
      <c r="M5920" t="s">
        <v>15</v>
      </c>
      <c r="N5920" s="20">
        <f t="shared" si="464"/>
        <v>6</v>
      </c>
      <c r="O5920" s="21">
        <f t="shared" si="463"/>
        <v>9.9807869850538917E-5</v>
      </c>
      <c r="P5920" s="29">
        <f>N5920*INDEX($H$47:$H$50,MATCH(M5920,'Mining Dmd Profile'!$G$47:$G$50,0))</f>
        <v>6</v>
      </c>
      <c r="Q5920" s="31">
        <f t="shared" si="465"/>
        <v>7.2559060245236094E-5</v>
      </c>
    </row>
    <row r="5921" spans="11:17" x14ac:dyDescent="0.2">
      <c r="K5921">
        <f t="shared" si="466"/>
        <v>247</v>
      </c>
      <c r="L5921">
        <f t="shared" si="467"/>
        <v>11</v>
      </c>
      <c r="M5921" t="s">
        <v>15</v>
      </c>
      <c r="N5921" s="20">
        <f t="shared" si="464"/>
        <v>6.6</v>
      </c>
      <c r="O5921" s="21">
        <f t="shared" si="463"/>
        <v>1.0978865683559279E-4</v>
      </c>
      <c r="P5921" s="29">
        <f>N5921*INDEX($H$47:$H$50,MATCH(M5921,'Mining Dmd Profile'!$G$47:$G$50,0))</f>
        <v>6.6</v>
      </c>
      <c r="Q5921" s="31">
        <f t="shared" si="465"/>
        <v>7.98149662697597E-5</v>
      </c>
    </row>
    <row r="5922" spans="11:17" x14ac:dyDescent="0.2">
      <c r="K5922">
        <f t="shared" si="466"/>
        <v>247</v>
      </c>
      <c r="L5922">
        <f t="shared" si="467"/>
        <v>12</v>
      </c>
      <c r="M5922" t="s">
        <v>15</v>
      </c>
      <c r="N5922" s="20">
        <f t="shared" si="464"/>
        <v>7</v>
      </c>
      <c r="O5922" s="21">
        <f t="shared" si="463"/>
        <v>1.1644251482562872E-4</v>
      </c>
      <c r="P5922" s="29">
        <f>N5922*INDEX($H$47:$H$50,MATCH(M5922,'Mining Dmd Profile'!$G$47:$G$50,0))</f>
        <v>7</v>
      </c>
      <c r="Q5922" s="31">
        <f t="shared" si="465"/>
        <v>8.4652236952775437E-5</v>
      </c>
    </row>
    <row r="5923" spans="11:17" x14ac:dyDescent="0.2">
      <c r="K5923">
        <f t="shared" si="466"/>
        <v>247</v>
      </c>
      <c r="L5923">
        <f t="shared" si="467"/>
        <v>13</v>
      </c>
      <c r="M5923" t="s">
        <v>15</v>
      </c>
      <c r="N5923" s="20">
        <f t="shared" si="464"/>
        <v>7.5</v>
      </c>
      <c r="O5923" s="21">
        <f t="shared" si="463"/>
        <v>1.2475983731317363E-4</v>
      </c>
      <c r="P5923" s="29">
        <f>N5923*INDEX($H$47:$H$50,MATCH(M5923,'Mining Dmd Profile'!$G$47:$G$50,0))</f>
        <v>7.5</v>
      </c>
      <c r="Q5923" s="31">
        <f t="shared" si="465"/>
        <v>9.0698825306545115E-5</v>
      </c>
    </row>
    <row r="5924" spans="11:17" x14ac:dyDescent="0.2">
      <c r="K5924">
        <f t="shared" si="466"/>
        <v>247</v>
      </c>
      <c r="L5924">
        <f t="shared" si="467"/>
        <v>14</v>
      </c>
      <c r="M5924" t="s">
        <v>15</v>
      </c>
      <c r="N5924" s="20">
        <f t="shared" si="464"/>
        <v>8</v>
      </c>
      <c r="O5924" s="21">
        <f t="shared" si="463"/>
        <v>1.3307715980071856E-4</v>
      </c>
      <c r="P5924" s="29">
        <f>N5924*INDEX($H$47:$H$50,MATCH(M5924,'Mining Dmd Profile'!$G$47:$G$50,0))</f>
        <v>8</v>
      </c>
      <c r="Q5924" s="31">
        <f t="shared" si="465"/>
        <v>9.6745413660314779E-5</v>
      </c>
    </row>
    <row r="5925" spans="11:17" x14ac:dyDescent="0.2">
      <c r="K5925">
        <f t="shared" si="466"/>
        <v>247</v>
      </c>
      <c r="L5925">
        <f t="shared" si="467"/>
        <v>15</v>
      </c>
      <c r="M5925" t="s">
        <v>15</v>
      </c>
      <c r="N5925" s="20">
        <f t="shared" si="464"/>
        <v>8.1</v>
      </c>
      <c r="O5925" s="21">
        <f t="shared" si="463"/>
        <v>1.3474062429822754E-4</v>
      </c>
      <c r="P5925" s="29">
        <f>N5925*INDEX($H$47:$H$50,MATCH(M5925,'Mining Dmd Profile'!$G$47:$G$50,0))</f>
        <v>8.1</v>
      </c>
      <c r="Q5925" s="31">
        <f t="shared" si="465"/>
        <v>9.795473133106872E-5</v>
      </c>
    </row>
    <row r="5926" spans="11:17" x14ac:dyDescent="0.2">
      <c r="K5926">
        <f t="shared" si="466"/>
        <v>247</v>
      </c>
      <c r="L5926">
        <f t="shared" si="467"/>
        <v>16</v>
      </c>
      <c r="M5926" t="s">
        <v>15</v>
      </c>
      <c r="N5926" s="20">
        <f t="shared" si="464"/>
        <v>7.7</v>
      </c>
      <c r="O5926" s="21">
        <f t="shared" si="463"/>
        <v>1.2808676630819162E-4</v>
      </c>
      <c r="P5926" s="29">
        <f>N5926*INDEX($H$47:$H$50,MATCH(M5926,'Mining Dmd Profile'!$G$47:$G$50,0))</f>
        <v>7.7</v>
      </c>
      <c r="Q5926" s="31">
        <f t="shared" si="465"/>
        <v>9.3117460648052983E-5</v>
      </c>
    </row>
    <row r="5927" spans="11:17" x14ac:dyDescent="0.2">
      <c r="K5927">
        <f t="shared" si="466"/>
        <v>247</v>
      </c>
      <c r="L5927">
        <f t="shared" si="467"/>
        <v>17</v>
      </c>
      <c r="M5927" t="s">
        <v>15</v>
      </c>
      <c r="N5927" s="20">
        <f t="shared" si="464"/>
        <v>7.3</v>
      </c>
      <c r="O5927" s="21">
        <f t="shared" si="463"/>
        <v>1.2143290831815567E-4</v>
      </c>
      <c r="P5927" s="29">
        <f>N5927*INDEX($H$47:$H$50,MATCH(M5927,'Mining Dmd Profile'!$G$47:$G$50,0))</f>
        <v>7.3</v>
      </c>
      <c r="Q5927" s="31">
        <f t="shared" si="465"/>
        <v>8.8280189965037233E-5</v>
      </c>
    </row>
    <row r="5928" spans="11:17" x14ac:dyDescent="0.2">
      <c r="K5928">
        <f t="shared" si="466"/>
        <v>247</v>
      </c>
      <c r="L5928">
        <f t="shared" si="467"/>
        <v>18</v>
      </c>
      <c r="M5928" t="s">
        <v>15</v>
      </c>
      <c r="N5928" s="20">
        <f t="shared" si="464"/>
        <v>7</v>
      </c>
      <c r="O5928" s="21">
        <f t="shared" si="463"/>
        <v>1.1644251482562872E-4</v>
      </c>
      <c r="P5928" s="29">
        <f>N5928*INDEX($H$47:$H$50,MATCH(M5928,'Mining Dmd Profile'!$G$47:$G$50,0))</f>
        <v>7</v>
      </c>
      <c r="Q5928" s="31">
        <f t="shared" si="465"/>
        <v>8.4652236952775437E-5</v>
      </c>
    </row>
    <row r="5929" spans="11:17" x14ac:dyDescent="0.2">
      <c r="K5929">
        <f t="shared" si="466"/>
        <v>247</v>
      </c>
      <c r="L5929">
        <f t="shared" si="467"/>
        <v>19</v>
      </c>
      <c r="M5929" t="s">
        <v>15</v>
      </c>
      <c r="N5929" s="20">
        <f t="shared" si="464"/>
        <v>7.3</v>
      </c>
      <c r="O5929" s="21">
        <f t="shared" si="463"/>
        <v>1.2143290831815567E-4</v>
      </c>
      <c r="P5929" s="29">
        <f>N5929*INDEX($H$47:$H$50,MATCH(M5929,'Mining Dmd Profile'!$G$47:$G$50,0))</f>
        <v>7.3</v>
      </c>
      <c r="Q5929" s="31">
        <f t="shared" si="465"/>
        <v>8.8280189965037233E-5</v>
      </c>
    </row>
    <row r="5930" spans="11:17" x14ac:dyDescent="0.2">
      <c r="K5930">
        <f t="shared" si="466"/>
        <v>247</v>
      </c>
      <c r="L5930">
        <f t="shared" si="467"/>
        <v>20</v>
      </c>
      <c r="M5930" t="s">
        <v>15</v>
      </c>
      <c r="N5930" s="20">
        <f t="shared" si="464"/>
        <v>7.7</v>
      </c>
      <c r="O5930" s="21">
        <f t="shared" si="463"/>
        <v>1.2808676630819162E-4</v>
      </c>
      <c r="P5930" s="29">
        <f>N5930*INDEX($H$47:$H$50,MATCH(M5930,'Mining Dmd Profile'!$G$47:$G$50,0))</f>
        <v>7.7</v>
      </c>
      <c r="Q5930" s="31">
        <f t="shared" si="465"/>
        <v>9.3117460648052983E-5</v>
      </c>
    </row>
    <row r="5931" spans="11:17" x14ac:dyDescent="0.2">
      <c r="K5931">
        <f t="shared" si="466"/>
        <v>247</v>
      </c>
      <c r="L5931">
        <f t="shared" si="467"/>
        <v>21</v>
      </c>
      <c r="M5931" t="s">
        <v>15</v>
      </c>
      <c r="N5931" s="20">
        <f t="shared" si="464"/>
        <v>8</v>
      </c>
      <c r="O5931" s="21">
        <f t="shared" si="463"/>
        <v>1.3307715980071856E-4</v>
      </c>
      <c r="P5931" s="29">
        <f>N5931*INDEX($H$47:$H$50,MATCH(M5931,'Mining Dmd Profile'!$G$47:$G$50,0))</f>
        <v>8</v>
      </c>
      <c r="Q5931" s="31">
        <f t="shared" si="465"/>
        <v>9.6745413660314779E-5</v>
      </c>
    </row>
    <row r="5932" spans="11:17" x14ac:dyDescent="0.2">
      <c r="K5932">
        <f t="shared" si="466"/>
        <v>247</v>
      </c>
      <c r="L5932">
        <f t="shared" si="467"/>
        <v>22</v>
      </c>
      <c r="M5932" t="s">
        <v>15</v>
      </c>
      <c r="N5932" s="20">
        <f t="shared" si="464"/>
        <v>8</v>
      </c>
      <c r="O5932" s="21">
        <f t="shared" si="463"/>
        <v>1.3307715980071856E-4</v>
      </c>
      <c r="P5932" s="29">
        <f>N5932*INDEX($H$47:$H$50,MATCH(M5932,'Mining Dmd Profile'!$G$47:$G$50,0))</f>
        <v>8</v>
      </c>
      <c r="Q5932" s="31">
        <f t="shared" si="465"/>
        <v>9.6745413660314779E-5</v>
      </c>
    </row>
    <row r="5933" spans="11:17" x14ac:dyDescent="0.2">
      <c r="K5933">
        <f t="shared" si="466"/>
        <v>247</v>
      </c>
      <c r="L5933">
        <f t="shared" si="467"/>
        <v>23</v>
      </c>
      <c r="M5933" t="s">
        <v>15</v>
      </c>
      <c r="N5933" s="20">
        <f t="shared" si="464"/>
        <v>8</v>
      </c>
      <c r="O5933" s="21">
        <f t="shared" si="463"/>
        <v>1.3307715980071856E-4</v>
      </c>
      <c r="P5933" s="29">
        <f>N5933*INDEX($H$47:$H$50,MATCH(M5933,'Mining Dmd Profile'!$G$47:$G$50,0))</f>
        <v>8</v>
      </c>
      <c r="Q5933" s="31">
        <f t="shared" si="465"/>
        <v>9.6745413660314779E-5</v>
      </c>
    </row>
    <row r="5934" spans="11:17" x14ac:dyDescent="0.2">
      <c r="K5934">
        <f t="shared" si="466"/>
        <v>247</v>
      </c>
      <c r="L5934">
        <f t="shared" si="467"/>
        <v>24</v>
      </c>
      <c r="M5934" t="s">
        <v>15</v>
      </c>
      <c r="N5934" s="20">
        <f t="shared" si="464"/>
        <v>8</v>
      </c>
      <c r="O5934" s="21">
        <f t="shared" si="463"/>
        <v>1.3307715980071856E-4</v>
      </c>
      <c r="P5934" s="29">
        <f>N5934*INDEX($H$47:$H$50,MATCH(M5934,'Mining Dmd Profile'!$G$47:$G$50,0))</f>
        <v>8</v>
      </c>
      <c r="Q5934" s="31">
        <f t="shared" si="465"/>
        <v>9.6745413660314779E-5</v>
      </c>
    </row>
    <row r="5935" spans="11:17" x14ac:dyDescent="0.2">
      <c r="K5935">
        <f t="shared" si="466"/>
        <v>248</v>
      </c>
      <c r="L5935">
        <f t="shared" si="467"/>
        <v>1</v>
      </c>
      <c r="M5935" t="s">
        <v>15</v>
      </c>
      <c r="N5935" s="20">
        <f t="shared" si="464"/>
        <v>7</v>
      </c>
      <c r="O5935" s="21">
        <f t="shared" si="463"/>
        <v>1.1644251482562872E-4</v>
      </c>
      <c r="P5935" s="29">
        <f>N5935*INDEX($H$47:$H$50,MATCH(M5935,'Mining Dmd Profile'!$G$47:$G$50,0))</f>
        <v>7</v>
      </c>
      <c r="Q5935" s="31">
        <f t="shared" si="465"/>
        <v>8.4652236952775437E-5</v>
      </c>
    </row>
    <row r="5936" spans="11:17" x14ac:dyDescent="0.2">
      <c r="K5936">
        <f t="shared" si="466"/>
        <v>248</v>
      </c>
      <c r="L5936">
        <f t="shared" si="467"/>
        <v>2</v>
      </c>
      <c r="M5936" t="s">
        <v>15</v>
      </c>
      <c r="N5936" s="20">
        <f t="shared" si="464"/>
        <v>6.5</v>
      </c>
      <c r="O5936" s="21">
        <f t="shared" si="463"/>
        <v>1.0812519233808381E-4</v>
      </c>
      <c r="P5936" s="29">
        <f>N5936*INDEX($H$47:$H$50,MATCH(M5936,'Mining Dmd Profile'!$G$47:$G$50,0))</f>
        <v>6.5</v>
      </c>
      <c r="Q5936" s="31">
        <f t="shared" si="465"/>
        <v>7.8605648599005759E-5</v>
      </c>
    </row>
    <row r="5937" spans="11:17" x14ac:dyDescent="0.2">
      <c r="K5937">
        <f t="shared" si="466"/>
        <v>248</v>
      </c>
      <c r="L5937">
        <f t="shared" si="467"/>
        <v>3</v>
      </c>
      <c r="M5937" t="s">
        <v>15</v>
      </c>
      <c r="N5937" s="20">
        <f t="shared" si="464"/>
        <v>6</v>
      </c>
      <c r="O5937" s="21">
        <f t="shared" si="463"/>
        <v>9.9807869850538917E-5</v>
      </c>
      <c r="P5937" s="29">
        <f>N5937*INDEX($H$47:$H$50,MATCH(M5937,'Mining Dmd Profile'!$G$47:$G$50,0))</f>
        <v>6</v>
      </c>
      <c r="Q5937" s="31">
        <f t="shared" si="465"/>
        <v>7.2559060245236094E-5</v>
      </c>
    </row>
    <row r="5938" spans="11:17" x14ac:dyDescent="0.2">
      <c r="K5938">
        <f t="shared" si="466"/>
        <v>248</v>
      </c>
      <c r="L5938">
        <f t="shared" si="467"/>
        <v>4</v>
      </c>
      <c r="M5938" t="s">
        <v>15</v>
      </c>
      <c r="N5938" s="20">
        <f t="shared" si="464"/>
        <v>5.5</v>
      </c>
      <c r="O5938" s="21">
        <f t="shared" si="463"/>
        <v>9.1490547362994007E-5</v>
      </c>
      <c r="P5938" s="29">
        <f>N5938*INDEX($H$47:$H$50,MATCH(M5938,'Mining Dmd Profile'!$G$47:$G$50,0))</f>
        <v>5.5</v>
      </c>
      <c r="Q5938" s="31">
        <f t="shared" si="465"/>
        <v>6.6512471891466417E-5</v>
      </c>
    </row>
    <row r="5939" spans="11:17" x14ac:dyDescent="0.2">
      <c r="K5939">
        <f t="shared" si="466"/>
        <v>248</v>
      </c>
      <c r="L5939">
        <f t="shared" si="467"/>
        <v>5</v>
      </c>
      <c r="M5939" t="s">
        <v>15</v>
      </c>
      <c r="N5939" s="20">
        <f t="shared" si="464"/>
        <v>5.5</v>
      </c>
      <c r="O5939" s="21">
        <f t="shared" si="463"/>
        <v>9.1490547362994007E-5</v>
      </c>
      <c r="P5939" s="29">
        <f>N5939*INDEX($H$47:$H$50,MATCH(M5939,'Mining Dmd Profile'!$G$47:$G$50,0))</f>
        <v>5.5</v>
      </c>
      <c r="Q5939" s="31">
        <f t="shared" si="465"/>
        <v>6.6512471891466417E-5</v>
      </c>
    </row>
    <row r="5940" spans="11:17" x14ac:dyDescent="0.2">
      <c r="K5940">
        <f t="shared" si="466"/>
        <v>248</v>
      </c>
      <c r="L5940">
        <f t="shared" si="467"/>
        <v>6</v>
      </c>
      <c r="M5940" t="s">
        <v>15</v>
      </c>
      <c r="N5940" s="20">
        <f t="shared" si="464"/>
        <v>5.5</v>
      </c>
      <c r="O5940" s="21">
        <f t="shared" si="463"/>
        <v>9.1490547362994007E-5</v>
      </c>
      <c r="P5940" s="29">
        <f>N5940*INDEX($H$47:$H$50,MATCH(M5940,'Mining Dmd Profile'!$G$47:$G$50,0))</f>
        <v>5.5</v>
      </c>
      <c r="Q5940" s="31">
        <f t="shared" si="465"/>
        <v>6.6512471891466417E-5</v>
      </c>
    </row>
    <row r="5941" spans="11:17" x14ac:dyDescent="0.2">
      <c r="K5941">
        <f t="shared" si="466"/>
        <v>248</v>
      </c>
      <c r="L5941">
        <f t="shared" si="467"/>
        <v>7</v>
      </c>
      <c r="M5941" t="s">
        <v>15</v>
      </c>
      <c r="N5941" s="20">
        <f t="shared" si="464"/>
        <v>5.5</v>
      </c>
      <c r="O5941" s="21">
        <f t="shared" si="463"/>
        <v>9.1490547362994007E-5</v>
      </c>
      <c r="P5941" s="29">
        <f>N5941*INDEX($H$47:$H$50,MATCH(M5941,'Mining Dmd Profile'!$G$47:$G$50,0))</f>
        <v>5.5</v>
      </c>
      <c r="Q5941" s="31">
        <f t="shared" si="465"/>
        <v>6.6512471891466417E-5</v>
      </c>
    </row>
    <row r="5942" spans="11:17" x14ac:dyDescent="0.2">
      <c r="K5942">
        <f t="shared" si="466"/>
        <v>248</v>
      </c>
      <c r="L5942">
        <f t="shared" si="467"/>
        <v>8</v>
      </c>
      <c r="M5942" t="s">
        <v>15</v>
      </c>
      <c r="N5942" s="20">
        <f t="shared" si="464"/>
        <v>5.5</v>
      </c>
      <c r="O5942" s="21">
        <f t="shared" si="463"/>
        <v>9.1490547362994007E-5</v>
      </c>
      <c r="P5942" s="29">
        <f>N5942*INDEX($H$47:$H$50,MATCH(M5942,'Mining Dmd Profile'!$G$47:$G$50,0))</f>
        <v>5.5</v>
      </c>
      <c r="Q5942" s="31">
        <f t="shared" si="465"/>
        <v>6.6512471891466417E-5</v>
      </c>
    </row>
    <row r="5943" spans="11:17" x14ac:dyDescent="0.2">
      <c r="K5943">
        <f t="shared" si="466"/>
        <v>248</v>
      </c>
      <c r="L5943">
        <f t="shared" si="467"/>
        <v>9</v>
      </c>
      <c r="M5943" t="s">
        <v>15</v>
      </c>
      <c r="N5943" s="20">
        <f t="shared" si="464"/>
        <v>5.5</v>
      </c>
      <c r="O5943" s="21">
        <f t="shared" si="463"/>
        <v>9.1490547362994007E-5</v>
      </c>
      <c r="P5943" s="29">
        <f>N5943*INDEX($H$47:$H$50,MATCH(M5943,'Mining Dmd Profile'!$G$47:$G$50,0))</f>
        <v>5.5</v>
      </c>
      <c r="Q5943" s="31">
        <f t="shared" si="465"/>
        <v>6.6512471891466417E-5</v>
      </c>
    </row>
    <row r="5944" spans="11:17" x14ac:dyDescent="0.2">
      <c r="K5944">
        <f t="shared" si="466"/>
        <v>248</v>
      </c>
      <c r="L5944">
        <f t="shared" si="467"/>
        <v>10</v>
      </c>
      <c r="M5944" t="s">
        <v>15</v>
      </c>
      <c r="N5944" s="20">
        <f t="shared" si="464"/>
        <v>6</v>
      </c>
      <c r="O5944" s="21">
        <f t="shared" si="463"/>
        <v>9.9807869850538917E-5</v>
      </c>
      <c r="P5944" s="29">
        <f>N5944*INDEX($H$47:$H$50,MATCH(M5944,'Mining Dmd Profile'!$G$47:$G$50,0))</f>
        <v>6</v>
      </c>
      <c r="Q5944" s="31">
        <f t="shared" si="465"/>
        <v>7.2559060245236094E-5</v>
      </c>
    </row>
    <row r="5945" spans="11:17" x14ac:dyDescent="0.2">
      <c r="K5945">
        <f t="shared" si="466"/>
        <v>248</v>
      </c>
      <c r="L5945">
        <f t="shared" si="467"/>
        <v>11</v>
      </c>
      <c r="M5945" t="s">
        <v>15</v>
      </c>
      <c r="N5945" s="20">
        <f t="shared" si="464"/>
        <v>6.6</v>
      </c>
      <c r="O5945" s="21">
        <f t="shared" si="463"/>
        <v>1.0978865683559279E-4</v>
      </c>
      <c r="P5945" s="29">
        <f>N5945*INDEX($H$47:$H$50,MATCH(M5945,'Mining Dmd Profile'!$G$47:$G$50,0))</f>
        <v>6.6</v>
      </c>
      <c r="Q5945" s="31">
        <f t="shared" si="465"/>
        <v>7.98149662697597E-5</v>
      </c>
    </row>
    <row r="5946" spans="11:17" x14ac:dyDescent="0.2">
      <c r="K5946">
        <f t="shared" si="466"/>
        <v>248</v>
      </c>
      <c r="L5946">
        <f t="shared" si="467"/>
        <v>12</v>
      </c>
      <c r="M5946" t="s">
        <v>15</v>
      </c>
      <c r="N5946" s="20">
        <f t="shared" si="464"/>
        <v>7</v>
      </c>
      <c r="O5946" s="21">
        <f t="shared" si="463"/>
        <v>1.1644251482562872E-4</v>
      </c>
      <c r="P5946" s="29">
        <f>N5946*INDEX($H$47:$H$50,MATCH(M5946,'Mining Dmd Profile'!$G$47:$G$50,0))</f>
        <v>7</v>
      </c>
      <c r="Q5946" s="31">
        <f t="shared" si="465"/>
        <v>8.4652236952775437E-5</v>
      </c>
    </row>
    <row r="5947" spans="11:17" x14ac:dyDescent="0.2">
      <c r="K5947">
        <f t="shared" si="466"/>
        <v>248</v>
      </c>
      <c r="L5947">
        <f t="shared" si="467"/>
        <v>13</v>
      </c>
      <c r="M5947" t="s">
        <v>15</v>
      </c>
      <c r="N5947" s="20">
        <f t="shared" si="464"/>
        <v>7.5</v>
      </c>
      <c r="O5947" s="21">
        <f t="shared" si="463"/>
        <v>1.2475983731317363E-4</v>
      </c>
      <c r="P5947" s="29">
        <f>N5947*INDEX($H$47:$H$50,MATCH(M5947,'Mining Dmd Profile'!$G$47:$G$50,0))</f>
        <v>7.5</v>
      </c>
      <c r="Q5947" s="31">
        <f t="shared" si="465"/>
        <v>9.0698825306545115E-5</v>
      </c>
    </row>
    <row r="5948" spans="11:17" x14ac:dyDescent="0.2">
      <c r="K5948">
        <f t="shared" si="466"/>
        <v>248</v>
      </c>
      <c r="L5948">
        <f t="shared" si="467"/>
        <v>14</v>
      </c>
      <c r="M5948" t="s">
        <v>15</v>
      </c>
      <c r="N5948" s="20">
        <f t="shared" si="464"/>
        <v>8</v>
      </c>
      <c r="O5948" s="21">
        <f t="shared" si="463"/>
        <v>1.3307715980071856E-4</v>
      </c>
      <c r="P5948" s="29">
        <f>N5948*INDEX($H$47:$H$50,MATCH(M5948,'Mining Dmd Profile'!$G$47:$G$50,0))</f>
        <v>8</v>
      </c>
      <c r="Q5948" s="31">
        <f t="shared" si="465"/>
        <v>9.6745413660314779E-5</v>
      </c>
    </row>
    <row r="5949" spans="11:17" x14ac:dyDescent="0.2">
      <c r="K5949">
        <f t="shared" si="466"/>
        <v>248</v>
      </c>
      <c r="L5949">
        <f t="shared" si="467"/>
        <v>15</v>
      </c>
      <c r="M5949" t="s">
        <v>15</v>
      </c>
      <c r="N5949" s="20">
        <f t="shared" si="464"/>
        <v>8.1</v>
      </c>
      <c r="O5949" s="21">
        <f t="shared" si="463"/>
        <v>1.3474062429822754E-4</v>
      </c>
      <c r="P5949" s="29">
        <f>N5949*INDEX($H$47:$H$50,MATCH(M5949,'Mining Dmd Profile'!$G$47:$G$50,0))</f>
        <v>8.1</v>
      </c>
      <c r="Q5949" s="31">
        <f t="shared" si="465"/>
        <v>9.795473133106872E-5</v>
      </c>
    </row>
    <row r="5950" spans="11:17" x14ac:dyDescent="0.2">
      <c r="K5950">
        <f t="shared" si="466"/>
        <v>248</v>
      </c>
      <c r="L5950">
        <f t="shared" si="467"/>
        <v>16</v>
      </c>
      <c r="M5950" t="s">
        <v>15</v>
      </c>
      <c r="N5950" s="20">
        <f t="shared" si="464"/>
        <v>7.7</v>
      </c>
      <c r="O5950" s="21">
        <f t="shared" si="463"/>
        <v>1.2808676630819162E-4</v>
      </c>
      <c r="P5950" s="29">
        <f>N5950*INDEX($H$47:$H$50,MATCH(M5950,'Mining Dmd Profile'!$G$47:$G$50,0))</f>
        <v>7.7</v>
      </c>
      <c r="Q5950" s="31">
        <f t="shared" si="465"/>
        <v>9.3117460648052983E-5</v>
      </c>
    </row>
    <row r="5951" spans="11:17" x14ac:dyDescent="0.2">
      <c r="K5951">
        <f t="shared" si="466"/>
        <v>248</v>
      </c>
      <c r="L5951">
        <f t="shared" si="467"/>
        <v>17</v>
      </c>
      <c r="M5951" t="s">
        <v>15</v>
      </c>
      <c r="N5951" s="20">
        <f t="shared" si="464"/>
        <v>7.3</v>
      </c>
      <c r="O5951" s="21">
        <f t="shared" si="463"/>
        <v>1.2143290831815567E-4</v>
      </c>
      <c r="P5951" s="29">
        <f>N5951*INDEX($H$47:$H$50,MATCH(M5951,'Mining Dmd Profile'!$G$47:$G$50,0))</f>
        <v>7.3</v>
      </c>
      <c r="Q5951" s="31">
        <f t="shared" si="465"/>
        <v>8.8280189965037233E-5</v>
      </c>
    </row>
    <row r="5952" spans="11:17" x14ac:dyDescent="0.2">
      <c r="K5952">
        <f t="shared" si="466"/>
        <v>248</v>
      </c>
      <c r="L5952">
        <f t="shared" si="467"/>
        <v>18</v>
      </c>
      <c r="M5952" t="s">
        <v>15</v>
      </c>
      <c r="N5952" s="20">
        <f t="shared" si="464"/>
        <v>7</v>
      </c>
      <c r="O5952" s="21">
        <f t="shared" si="463"/>
        <v>1.1644251482562872E-4</v>
      </c>
      <c r="P5952" s="29">
        <f>N5952*INDEX($H$47:$H$50,MATCH(M5952,'Mining Dmd Profile'!$G$47:$G$50,0))</f>
        <v>7</v>
      </c>
      <c r="Q5952" s="31">
        <f t="shared" si="465"/>
        <v>8.4652236952775437E-5</v>
      </c>
    </row>
    <row r="5953" spans="11:17" x14ac:dyDescent="0.2">
      <c r="K5953">
        <f t="shared" si="466"/>
        <v>248</v>
      </c>
      <c r="L5953">
        <f t="shared" si="467"/>
        <v>19</v>
      </c>
      <c r="M5953" t="s">
        <v>15</v>
      </c>
      <c r="N5953" s="20">
        <f t="shared" si="464"/>
        <v>7.3</v>
      </c>
      <c r="O5953" s="21">
        <f t="shared" si="463"/>
        <v>1.2143290831815567E-4</v>
      </c>
      <c r="P5953" s="29">
        <f>N5953*INDEX($H$47:$H$50,MATCH(M5953,'Mining Dmd Profile'!$G$47:$G$50,0))</f>
        <v>7.3</v>
      </c>
      <c r="Q5953" s="31">
        <f t="shared" si="465"/>
        <v>8.8280189965037233E-5</v>
      </c>
    </row>
    <row r="5954" spans="11:17" x14ac:dyDescent="0.2">
      <c r="K5954">
        <f t="shared" si="466"/>
        <v>248</v>
      </c>
      <c r="L5954">
        <f t="shared" si="467"/>
        <v>20</v>
      </c>
      <c r="M5954" t="s">
        <v>15</v>
      </c>
      <c r="N5954" s="20">
        <f t="shared" si="464"/>
        <v>7.7</v>
      </c>
      <c r="O5954" s="21">
        <f t="shared" si="463"/>
        <v>1.2808676630819162E-4</v>
      </c>
      <c r="P5954" s="29">
        <f>N5954*INDEX($H$47:$H$50,MATCH(M5954,'Mining Dmd Profile'!$G$47:$G$50,0))</f>
        <v>7.7</v>
      </c>
      <c r="Q5954" s="31">
        <f t="shared" si="465"/>
        <v>9.3117460648052983E-5</v>
      </c>
    </row>
    <row r="5955" spans="11:17" x14ac:dyDescent="0.2">
      <c r="K5955">
        <f t="shared" si="466"/>
        <v>248</v>
      </c>
      <c r="L5955">
        <f t="shared" si="467"/>
        <v>21</v>
      </c>
      <c r="M5955" t="s">
        <v>15</v>
      </c>
      <c r="N5955" s="20">
        <f t="shared" si="464"/>
        <v>8</v>
      </c>
      <c r="O5955" s="21">
        <f t="shared" si="463"/>
        <v>1.3307715980071856E-4</v>
      </c>
      <c r="P5955" s="29">
        <f>N5955*INDEX($H$47:$H$50,MATCH(M5955,'Mining Dmd Profile'!$G$47:$G$50,0))</f>
        <v>8</v>
      </c>
      <c r="Q5955" s="31">
        <f t="shared" si="465"/>
        <v>9.6745413660314779E-5</v>
      </c>
    </row>
    <row r="5956" spans="11:17" x14ac:dyDescent="0.2">
      <c r="K5956">
        <f t="shared" si="466"/>
        <v>248</v>
      </c>
      <c r="L5956">
        <f t="shared" si="467"/>
        <v>22</v>
      </c>
      <c r="M5956" t="s">
        <v>15</v>
      </c>
      <c r="N5956" s="20">
        <f t="shared" si="464"/>
        <v>8</v>
      </c>
      <c r="O5956" s="21">
        <f t="shared" si="463"/>
        <v>1.3307715980071856E-4</v>
      </c>
      <c r="P5956" s="29">
        <f>N5956*INDEX($H$47:$H$50,MATCH(M5956,'Mining Dmd Profile'!$G$47:$G$50,0))</f>
        <v>8</v>
      </c>
      <c r="Q5956" s="31">
        <f t="shared" si="465"/>
        <v>9.6745413660314779E-5</v>
      </c>
    </row>
    <row r="5957" spans="11:17" x14ac:dyDescent="0.2">
      <c r="K5957">
        <f t="shared" si="466"/>
        <v>248</v>
      </c>
      <c r="L5957">
        <f t="shared" si="467"/>
        <v>23</v>
      </c>
      <c r="M5957" t="s">
        <v>15</v>
      </c>
      <c r="N5957" s="20">
        <f t="shared" si="464"/>
        <v>8</v>
      </c>
      <c r="O5957" s="21">
        <f t="shared" si="463"/>
        <v>1.3307715980071856E-4</v>
      </c>
      <c r="P5957" s="29">
        <f>N5957*INDEX($H$47:$H$50,MATCH(M5957,'Mining Dmd Profile'!$G$47:$G$50,0))</f>
        <v>8</v>
      </c>
      <c r="Q5957" s="31">
        <f t="shared" si="465"/>
        <v>9.6745413660314779E-5</v>
      </c>
    </row>
    <row r="5958" spans="11:17" x14ac:dyDescent="0.2">
      <c r="K5958">
        <f t="shared" si="466"/>
        <v>248</v>
      </c>
      <c r="L5958">
        <f t="shared" si="467"/>
        <v>24</v>
      </c>
      <c r="M5958" t="s">
        <v>15</v>
      </c>
      <c r="N5958" s="20">
        <f t="shared" si="464"/>
        <v>8</v>
      </c>
      <c r="O5958" s="21">
        <f t="shared" si="463"/>
        <v>1.3307715980071856E-4</v>
      </c>
      <c r="P5958" s="29">
        <f>N5958*INDEX($H$47:$H$50,MATCH(M5958,'Mining Dmd Profile'!$G$47:$G$50,0))</f>
        <v>8</v>
      </c>
      <c r="Q5958" s="31">
        <f t="shared" si="465"/>
        <v>9.6745413660314779E-5</v>
      </c>
    </row>
    <row r="5959" spans="11:17" x14ac:dyDescent="0.2">
      <c r="K5959">
        <f t="shared" si="466"/>
        <v>249</v>
      </c>
      <c r="L5959">
        <f t="shared" si="467"/>
        <v>1</v>
      </c>
      <c r="M5959" t="s">
        <v>15</v>
      </c>
      <c r="N5959" s="20">
        <f t="shared" si="464"/>
        <v>7</v>
      </c>
      <c r="O5959" s="21">
        <f t="shared" ref="O5959:O6022" si="468">N5959/$N$5</f>
        <v>1.1644251482562872E-4</v>
      </c>
      <c r="P5959" s="29">
        <f>N5959*INDEX($H$47:$H$50,MATCH(M5959,'Mining Dmd Profile'!$G$47:$G$50,0))</f>
        <v>7</v>
      </c>
      <c r="Q5959" s="31">
        <f t="shared" si="465"/>
        <v>8.4652236952775437E-5</v>
      </c>
    </row>
    <row r="5960" spans="11:17" x14ac:dyDescent="0.2">
      <c r="K5960">
        <f t="shared" si="466"/>
        <v>249</v>
      </c>
      <c r="L5960">
        <f t="shared" si="467"/>
        <v>2</v>
      </c>
      <c r="M5960" t="s">
        <v>15</v>
      </c>
      <c r="N5960" s="20">
        <f t="shared" ref="N5960:N6023" si="469">INDEX($H$7:$H$30,MATCH($L5960,$C$7:$C$30,0))</f>
        <v>6.5</v>
      </c>
      <c r="O5960" s="21">
        <f t="shared" si="468"/>
        <v>1.0812519233808381E-4</v>
      </c>
      <c r="P5960" s="29">
        <f>N5960*INDEX($H$47:$H$50,MATCH(M5960,'Mining Dmd Profile'!$G$47:$G$50,0))</f>
        <v>6.5</v>
      </c>
      <c r="Q5960" s="31">
        <f t="shared" ref="Q5960:Q6023" si="470">P5960/$P$5</f>
        <v>7.8605648599005759E-5</v>
      </c>
    </row>
    <row r="5961" spans="11:17" x14ac:dyDescent="0.2">
      <c r="K5961">
        <f t="shared" ref="K5961:K6024" si="471">IF(L5960=24,K5960+1,K5960)</f>
        <v>249</v>
      </c>
      <c r="L5961">
        <f t="shared" ref="L5961:L6024" si="472">IF(L5960=24,1,L5960+1)</f>
        <v>3</v>
      </c>
      <c r="M5961" t="s">
        <v>15</v>
      </c>
      <c r="N5961" s="20">
        <f t="shared" si="469"/>
        <v>6</v>
      </c>
      <c r="O5961" s="21">
        <f t="shared" si="468"/>
        <v>9.9807869850538917E-5</v>
      </c>
      <c r="P5961" s="29">
        <f>N5961*INDEX($H$47:$H$50,MATCH(M5961,'Mining Dmd Profile'!$G$47:$G$50,0))</f>
        <v>6</v>
      </c>
      <c r="Q5961" s="31">
        <f t="shared" si="470"/>
        <v>7.2559060245236094E-5</v>
      </c>
    </row>
    <row r="5962" spans="11:17" x14ac:dyDescent="0.2">
      <c r="K5962">
        <f t="shared" si="471"/>
        <v>249</v>
      </c>
      <c r="L5962">
        <f t="shared" si="472"/>
        <v>4</v>
      </c>
      <c r="M5962" t="s">
        <v>15</v>
      </c>
      <c r="N5962" s="20">
        <f t="shared" si="469"/>
        <v>5.5</v>
      </c>
      <c r="O5962" s="21">
        <f t="shared" si="468"/>
        <v>9.1490547362994007E-5</v>
      </c>
      <c r="P5962" s="29">
        <f>N5962*INDEX($H$47:$H$50,MATCH(M5962,'Mining Dmd Profile'!$G$47:$G$50,0))</f>
        <v>5.5</v>
      </c>
      <c r="Q5962" s="31">
        <f t="shared" si="470"/>
        <v>6.6512471891466417E-5</v>
      </c>
    </row>
    <row r="5963" spans="11:17" x14ac:dyDescent="0.2">
      <c r="K5963">
        <f t="shared" si="471"/>
        <v>249</v>
      </c>
      <c r="L5963">
        <f t="shared" si="472"/>
        <v>5</v>
      </c>
      <c r="M5963" t="s">
        <v>15</v>
      </c>
      <c r="N5963" s="20">
        <f t="shared" si="469"/>
        <v>5.5</v>
      </c>
      <c r="O5963" s="21">
        <f t="shared" si="468"/>
        <v>9.1490547362994007E-5</v>
      </c>
      <c r="P5963" s="29">
        <f>N5963*INDEX($H$47:$H$50,MATCH(M5963,'Mining Dmd Profile'!$G$47:$G$50,0))</f>
        <v>5.5</v>
      </c>
      <c r="Q5963" s="31">
        <f t="shared" si="470"/>
        <v>6.6512471891466417E-5</v>
      </c>
    </row>
    <row r="5964" spans="11:17" x14ac:dyDescent="0.2">
      <c r="K5964">
        <f t="shared" si="471"/>
        <v>249</v>
      </c>
      <c r="L5964">
        <f t="shared" si="472"/>
        <v>6</v>
      </c>
      <c r="M5964" t="s">
        <v>15</v>
      </c>
      <c r="N5964" s="20">
        <f t="shared" si="469"/>
        <v>5.5</v>
      </c>
      <c r="O5964" s="21">
        <f t="shared" si="468"/>
        <v>9.1490547362994007E-5</v>
      </c>
      <c r="P5964" s="29">
        <f>N5964*INDEX($H$47:$H$50,MATCH(M5964,'Mining Dmd Profile'!$G$47:$G$50,0))</f>
        <v>5.5</v>
      </c>
      <c r="Q5964" s="31">
        <f t="shared" si="470"/>
        <v>6.6512471891466417E-5</v>
      </c>
    </row>
    <row r="5965" spans="11:17" x14ac:dyDescent="0.2">
      <c r="K5965">
        <f t="shared" si="471"/>
        <v>249</v>
      </c>
      <c r="L5965">
        <f t="shared" si="472"/>
        <v>7</v>
      </c>
      <c r="M5965" t="s">
        <v>15</v>
      </c>
      <c r="N5965" s="20">
        <f t="shared" si="469"/>
        <v>5.5</v>
      </c>
      <c r="O5965" s="21">
        <f t="shared" si="468"/>
        <v>9.1490547362994007E-5</v>
      </c>
      <c r="P5965" s="29">
        <f>N5965*INDEX($H$47:$H$50,MATCH(M5965,'Mining Dmd Profile'!$G$47:$G$50,0))</f>
        <v>5.5</v>
      </c>
      <c r="Q5965" s="31">
        <f t="shared" si="470"/>
        <v>6.6512471891466417E-5</v>
      </c>
    </row>
    <row r="5966" spans="11:17" x14ac:dyDescent="0.2">
      <c r="K5966">
        <f t="shared" si="471"/>
        <v>249</v>
      </c>
      <c r="L5966">
        <f t="shared" si="472"/>
        <v>8</v>
      </c>
      <c r="M5966" t="s">
        <v>15</v>
      </c>
      <c r="N5966" s="20">
        <f t="shared" si="469"/>
        <v>5.5</v>
      </c>
      <c r="O5966" s="21">
        <f t="shared" si="468"/>
        <v>9.1490547362994007E-5</v>
      </c>
      <c r="P5966" s="29">
        <f>N5966*INDEX($H$47:$H$50,MATCH(M5966,'Mining Dmd Profile'!$G$47:$G$50,0))</f>
        <v>5.5</v>
      </c>
      <c r="Q5966" s="31">
        <f t="shared" si="470"/>
        <v>6.6512471891466417E-5</v>
      </c>
    </row>
    <row r="5967" spans="11:17" x14ac:dyDescent="0.2">
      <c r="K5967">
        <f t="shared" si="471"/>
        <v>249</v>
      </c>
      <c r="L5967">
        <f t="shared" si="472"/>
        <v>9</v>
      </c>
      <c r="M5967" t="s">
        <v>15</v>
      </c>
      <c r="N5967" s="20">
        <f t="shared" si="469"/>
        <v>5.5</v>
      </c>
      <c r="O5967" s="21">
        <f t="shared" si="468"/>
        <v>9.1490547362994007E-5</v>
      </c>
      <c r="P5967" s="29">
        <f>N5967*INDEX($H$47:$H$50,MATCH(M5967,'Mining Dmd Profile'!$G$47:$G$50,0))</f>
        <v>5.5</v>
      </c>
      <c r="Q5967" s="31">
        <f t="shared" si="470"/>
        <v>6.6512471891466417E-5</v>
      </c>
    </row>
    <row r="5968" spans="11:17" x14ac:dyDescent="0.2">
      <c r="K5968">
        <f t="shared" si="471"/>
        <v>249</v>
      </c>
      <c r="L5968">
        <f t="shared" si="472"/>
        <v>10</v>
      </c>
      <c r="M5968" t="s">
        <v>15</v>
      </c>
      <c r="N5968" s="20">
        <f t="shared" si="469"/>
        <v>6</v>
      </c>
      <c r="O5968" s="21">
        <f t="shared" si="468"/>
        <v>9.9807869850538917E-5</v>
      </c>
      <c r="P5968" s="29">
        <f>N5968*INDEX($H$47:$H$50,MATCH(M5968,'Mining Dmd Profile'!$G$47:$G$50,0))</f>
        <v>6</v>
      </c>
      <c r="Q5968" s="31">
        <f t="shared" si="470"/>
        <v>7.2559060245236094E-5</v>
      </c>
    </row>
    <row r="5969" spans="11:17" x14ac:dyDescent="0.2">
      <c r="K5969">
        <f t="shared" si="471"/>
        <v>249</v>
      </c>
      <c r="L5969">
        <f t="shared" si="472"/>
        <v>11</v>
      </c>
      <c r="M5969" t="s">
        <v>15</v>
      </c>
      <c r="N5969" s="20">
        <f t="shared" si="469"/>
        <v>6.6</v>
      </c>
      <c r="O5969" s="21">
        <f t="shared" si="468"/>
        <v>1.0978865683559279E-4</v>
      </c>
      <c r="P5969" s="29">
        <f>N5969*INDEX($H$47:$H$50,MATCH(M5969,'Mining Dmd Profile'!$G$47:$G$50,0))</f>
        <v>6.6</v>
      </c>
      <c r="Q5969" s="31">
        <f t="shared" si="470"/>
        <v>7.98149662697597E-5</v>
      </c>
    </row>
    <row r="5970" spans="11:17" x14ac:dyDescent="0.2">
      <c r="K5970">
        <f t="shared" si="471"/>
        <v>249</v>
      </c>
      <c r="L5970">
        <f t="shared" si="472"/>
        <v>12</v>
      </c>
      <c r="M5970" t="s">
        <v>15</v>
      </c>
      <c r="N5970" s="20">
        <f t="shared" si="469"/>
        <v>7</v>
      </c>
      <c r="O5970" s="21">
        <f t="shared" si="468"/>
        <v>1.1644251482562872E-4</v>
      </c>
      <c r="P5970" s="29">
        <f>N5970*INDEX($H$47:$H$50,MATCH(M5970,'Mining Dmd Profile'!$G$47:$G$50,0))</f>
        <v>7</v>
      </c>
      <c r="Q5970" s="31">
        <f t="shared" si="470"/>
        <v>8.4652236952775437E-5</v>
      </c>
    </row>
    <row r="5971" spans="11:17" x14ac:dyDescent="0.2">
      <c r="K5971">
        <f t="shared" si="471"/>
        <v>249</v>
      </c>
      <c r="L5971">
        <f t="shared" si="472"/>
        <v>13</v>
      </c>
      <c r="M5971" t="s">
        <v>15</v>
      </c>
      <c r="N5971" s="20">
        <f t="shared" si="469"/>
        <v>7.5</v>
      </c>
      <c r="O5971" s="21">
        <f t="shared" si="468"/>
        <v>1.2475983731317363E-4</v>
      </c>
      <c r="P5971" s="29">
        <f>N5971*INDEX($H$47:$H$50,MATCH(M5971,'Mining Dmd Profile'!$G$47:$G$50,0))</f>
        <v>7.5</v>
      </c>
      <c r="Q5971" s="31">
        <f t="shared" si="470"/>
        <v>9.0698825306545115E-5</v>
      </c>
    </row>
    <row r="5972" spans="11:17" x14ac:dyDescent="0.2">
      <c r="K5972">
        <f t="shared" si="471"/>
        <v>249</v>
      </c>
      <c r="L5972">
        <f t="shared" si="472"/>
        <v>14</v>
      </c>
      <c r="M5972" t="s">
        <v>15</v>
      </c>
      <c r="N5972" s="20">
        <f t="shared" si="469"/>
        <v>8</v>
      </c>
      <c r="O5972" s="21">
        <f t="shared" si="468"/>
        <v>1.3307715980071856E-4</v>
      </c>
      <c r="P5972" s="29">
        <f>N5972*INDEX($H$47:$H$50,MATCH(M5972,'Mining Dmd Profile'!$G$47:$G$50,0))</f>
        <v>8</v>
      </c>
      <c r="Q5972" s="31">
        <f t="shared" si="470"/>
        <v>9.6745413660314779E-5</v>
      </c>
    </row>
    <row r="5973" spans="11:17" x14ac:dyDescent="0.2">
      <c r="K5973">
        <f t="shared" si="471"/>
        <v>249</v>
      </c>
      <c r="L5973">
        <f t="shared" si="472"/>
        <v>15</v>
      </c>
      <c r="M5973" t="s">
        <v>15</v>
      </c>
      <c r="N5973" s="20">
        <f t="shared" si="469"/>
        <v>8.1</v>
      </c>
      <c r="O5973" s="21">
        <f t="shared" si="468"/>
        <v>1.3474062429822754E-4</v>
      </c>
      <c r="P5973" s="29">
        <f>N5973*INDEX($H$47:$H$50,MATCH(M5973,'Mining Dmd Profile'!$G$47:$G$50,0))</f>
        <v>8.1</v>
      </c>
      <c r="Q5973" s="31">
        <f t="shared" si="470"/>
        <v>9.795473133106872E-5</v>
      </c>
    </row>
    <row r="5974" spans="11:17" x14ac:dyDescent="0.2">
      <c r="K5974">
        <f t="shared" si="471"/>
        <v>249</v>
      </c>
      <c r="L5974">
        <f t="shared" si="472"/>
        <v>16</v>
      </c>
      <c r="M5974" t="s">
        <v>15</v>
      </c>
      <c r="N5974" s="20">
        <f t="shared" si="469"/>
        <v>7.7</v>
      </c>
      <c r="O5974" s="21">
        <f t="shared" si="468"/>
        <v>1.2808676630819162E-4</v>
      </c>
      <c r="P5974" s="29">
        <f>N5974*INDEX($H$47:$H$50,MATCH(M5974,'Mining Dmd Profile'!$G$47:$G$50,0))</f>
        <v>7.7</v>
      </c>
      <c r="Q5974" s="31">
        <f t="shared" si="470"/>
        <v>9.3117460648052983E-5</v>
      </c>
    </row>
    <row r="5975" spans="11:17" x14ac:dyDescent="0.2">
      <c r="K5975">
        <f t="shared" si="471"/>
        <v>249</v>
      </c>
      <c r="L5975">
        <f t="shared" si="472"/>
        <v>17</v>
      </c>
      <c r="M5975" t="s">
        <v>15</v>
      </c>
      <c r="N5975" s="20">
        <f t="shared" si="469"/>
        <v>7.3</v>
      </c>
      <c r="O5975" s="21">
        <f t="shared" si="468"/>
        <v>1.2143290831815567E-4</v>
      </c>
      <c r="P5975" s="29">
        <f>N5975*INDEX($H$47:$H$50,MATCH(M5975,'Mining Dmd Profile'!$G$47:$G$50,0))</f>
        <v>7.3</v>
      </c>
      <c r="Q5975" s="31">
        <f t="shared" si="470"/>
        <v>8.8280189965037233E-5</v>
      </c>
    </row>
    <row r="5976" spans="11:17" x14ac:dyDescent="0.2">
      <c r="K5976">
        <f t="shared" si="471"/>
        <v>249</v>
      </c>
      <c r="L5976">
        <f t="shared" si="472"/>
        <v>18</v>
      </c>
      <c r="M5976" t="s">
        <v>15</v>
      </c>
      <c r="N5976" s="20">
        <f t="shared" si="469"/>
        <v>7</v>
      </c>
      <c r="O5976" s="21">
        <f t="shared" si="468"/>
        <v>1.1644251482562872E-4</v>
      </c>
      <c r="P5976" s="29">
        <f>N5976*INDEX($H$47:$H$50,MATCH(M5976,'Mining Dmd Profile'!$G$47:$G$50,0))</f>
        <v>7</v>
      </c>
      <c r="Q5976" s="31">
        <f t="shared" si="470"/>
        <v>8.4652236952775437E-5</v>
      </c>
    </row>
    <row r="5977" spans="11:17" x14ac:dyDescent="0.2">
      <c r="K5977">
        <f t="shared" si="471"/>
        <v>249</v>
      </c>
      <c r="L5977">
        <f t="shared" si="472"/>
        <v>19</v>
      </c>
      <c r="M5977" t="s">
        <v>15</v>
      </c>
      <c r="N5977" s="20">
        <f t="shared" si="469"/>
        <v>7.3</v>
      </c>
      <c r="O5977" s="21">
        <f t="shared" si="468"/>
        <v>1.2143290831815567E-4</v>
      </c>
      <c r="P5977" s="29">
        <f>N5977*INDEX($H$47:$H$50,MATCH(M5977,'Mining Dmd Profile'!$G$47:$G$50,0))</f>
        <v>7.3</v>
      </c>
      <c r="Q5977" s="31">
        <f t="shared" si="470"/>
        <v>8.8280189965037233E-5</v>
      </c>
    </row>
    <row r="5978" spans="11:17" x14ac:dyDescent="0.2">
      <c r="K5978">
        <f t="shared" si="471"/>
        <v>249</v>
      </c>
      <c r="L5978">
        <f t="shared" si="472"/>
        <v>20</v>
      </c>
      <c r="M5978" t="s">
        <v>15</v>
      </c>
      <c r="N5978" s="20">
        <f t="shared" si="469"/>
        <v>7.7</v>
      </c>
      <c r="O5978" s="21">
        <f t="shared" si="468"/>
        <v>1.2808676630819162E-4</v>
      </c>
      <c r="P5978" s="29">
        <f>N5978*INDEX($H$47:$H$50,MATCH(M5978,'Mining Dmd Profile'!$G$47:$G$50,0))</f>
        <v>7.7</v>
      </c>
      <c r="Q5978" s="31">
        <f t="shared" si="470"/>
        <v>9.3117460648052983E-5</v>
      </c>
    </row>
    <row r="5979" spans="11:17" x14ac:dyDescent="0.2">
      <c r="K5979">
        <f t="shared" si="471"/>
        <v>249</v>
      </c>
      <c r="L5979">
        <f t="shared" si="472"/>
        <v>21</v>
      </c>
      <c r="M5979" t="s">
        <v>15</v>
      </c>
      <c r="N5979" s="20">
        <f t="shared" si="469"/>
        <v>8</v>
      </c>
      <c r="O5979" s="21">
        <f t="shared" si="468"/>
        <v>1.3307715980071856E-4</v>
      </c>
      <c r="P5979" s="29">
        <f>N5979*INDEX($H$47:$H$50,MATCH(M5979,'Mining Dmd Profile'!$G$47:$G$50,0))</f>
        <v>8</v>
      </c>
      <c r="Q5979" s="31">
        <f t="shared" si="470"/>
        <v>9.6745413660314779E-5</v>
      </c>
    </row>
    <row r="5980" spans="11:17" x14ac:dyDescent="0.2">
      <c r="K5980">
        <f t="shared" si="471"/>
        <v>249</v>
      </c>
      <c r="L5980">
        <f t="shared" si="472"/>
        <v>22</v>
      </c>
      <c r="M5980" t="s">
        <v>15</v>
      </c>
      <c r="N5980" s="20">
        <f t="shared" si="469"/>
        <v>8</v>
      </c>
      <c r="O5980" s="21">
        <f t="shared" si="468"/>
        <v>1.3307715980071856E-4</v>
      </c>
      <c r="P5980" s="29">
        <f>N5980*INDEX($H$47:$H$50,MATCH(M5980,'Mining Dmd Profile'!$G$47:$G$50,0))</f>
        <v>8</v>
      </c>
      <c r="Q5980" s="31">
        <f t="shared" si="470"/>
        <v>9.6745413660314779E-5</v>
      </c>
    </row>
    <row r="5981" spans="11:17" x14ac:dyDescent="0.2">
      <c r="K5981">
        <f t="shared" si="471"/>
        <v>249</v>
      </c>
      <c r="L5981">
        <f t="shared" si="472"/>
        <v>23</v>
      </c>
      <c r="M5981" t="s">
        <v>15</v>
      </c>
      <c r="N5981" s="20">
        <f t="shared" si="469"/>
        <v>8</v>
      </c>
      <c r="O5981" s="21">
        <f t="shared" si="468"/>
        <v>1.3307715980071856E-4</v>
      </c>
      <c r="P5981" s="29">
        <f>N5981*INDEX($H$47:$H$50,MATCH(M5981,'Mining Dmd Profile'!$G$47:$G$50,0))</f>
        <v>8</v>
      </c>
      <c r="Q5981" s="31">
        <f t="shared" si="470"/>
        <v>9.6745413660314779E-5</v>
      </c>
    </row>
    <row r="5982" spans="11:17" x14ac:dyDescent="0.2">
      <c r="K5982">
        <f t="shared" si="471"/>
        <v>249</v>
      </c>
      <c r="L5982">
        <f t="shared" si="472"/>
        <v>24</v>
      </c>
      <c r="M5982" t="s">
        <v>15</v>
      </c>
      <c r="N5982" s="20">
        <f t="shared" si="469"/>
        <v>8</v>
      </c>
      <c r="O5982" s="21">
        <f t="shared" si="468"/>
        <v>1.3307715980071856E-4</v>
      </c>
      <c r="P5982" s="29">
        <f>N5982*INDEX($H$47:$H$50,MATCH(M5982,'Mining Dmd Profile'!$G$47:$G$50,0))</f>
        <v>8</v>
      </c>
      <c r="Q5982" s="31">
        <f t="shared" si="470"/>
        <v>9.6745413660314779E-5</v>
      </c>
    </row>
    <row r="5983" spans="11:17" x14ac:dyDescent="0.2">
      <c r="K5983">
        <f t="shared" si="471"/>
        <v>250</v>
      </c>
      <c r="L5983">
        <f t="shared" si="472"/>
        <v>1</v>
      </c>
      <c r="M5983" t="s">
        <v>15</v>
      </c>
      <c r="N5983" s="20">
        <f t="shared" si="469"/>
        <v>7</v>
      </c>
      <c r="O5983" s="21">
        <f t="shared" si="468"/>
        <v>1.1644251482562872E-4</v>
      </c>
      <c r="P5983" s="29">
        <f>N5983*INDEX($H$47:$H$50,MATCH(M5983,'Mining Dmd Profile'!$G$47:$G$50,0))</f>
        <v>7</v>
      </c>
      <c r="Q5983" s="31">
        <f t="shared" si="470"/>
        <v>8.4652236952775437E-5</v>
      </c>
    </row>
    <row r="5984" spans="11:17" x14ac:dyDescent="0.2">
      <c r="K5984">
        <f t="shared" si="471"/>
        <v>250</v>
      </c>
      <c r="L5984">
        <f t="shared" si="472"/>
        <v>2</v>
      </c>
      <c r="M5984" t="s">
        <v>15</v>
      </c>
      <c r="N5984" s="20">
        <f t="shared" si="469"/>
        <v>6.5</v>
      </c>
      <c r="O5984" s="21">
        <f t="shared" si="468"/>
        <v>1.0812519233808381E-4</v>
      </c>
      <c r="P5984" s="29">
        <f>N5984*INDEX($H$47:$H$50,MATCH(M5984,'Mining Dmd Profile'!$G$47:$G$50,0))</f>
        <v>6.5</v>
      </c>
      <c r="Q5984" s="31">
        <f t="shared" si="470"/>
        <v>7.8605648599005759E-5</v>
      </c>
    </row>
    <row r="5985" spans="11:17" x14ac:dyDescent="0.2">
      <c r="K5985">
        <f t="shared" si="471"/>
        <v>250</v>
      </c>
      <c r="L5985">
        <f t="shared" si="472"/>
        <v>3</v>
      </c>
      <c r="M5985" t="s">
        <v>15</v>
      </c>
      <c r="N5985" s="20">
        <f t="shared" si="469"/>
        <v>6</v>
      </c>
      <c r="O5985" s="21">
        <f t="shared" si="468"/>
        <v>9.9807869850538917E-5</v>
      </c>
      <c r="P5985" s="29">
        <f>N5985*INDEX($H$47:$H$50,MATCH(M5985,'Mining Dmd Profile'!$G$47:$G$50,0))</f>
        <v>6</v>
      </c>
      <c r="Q5985" s="31">
        <f t="shared" si="470"/>
        <v>7.2559060245236094E-5</v>
      </c>
    </row>
    <row r="5986" spans="11:17" x14ac:dyDescent="0.2">
      <c r="K5986">
        <f t="shared" si="471"/>
        <v>250</v>
      </c>
      <c r="L5986">
        <f t="shared" si="472"/>
        <v>4</v>
      </c>
      <c r="M5986" t="s">
        <v>15</v>
      </c>
      <c r="N5986" s="20">
        <f t="shared" si="469"/>
        <v>5.5</v>
      </c>
      <c r="O5986" s="21">
        <f t="shared" si="468"/>
        <v>9.1490547362994007E-5</v>
      </c>
      <c r="P5986" s="29">
        <f>N5986*INDEX($H$47:$H$50,MATCH(M5986,'Mining Dmd Profile'!$G$47:$G$50,0))</f>
        <v>5.5</v>
      </c>
      <c r="Q5986" s="31">
        <f t="shared" si="470"/>
        <v>6.6512471891466417E-5</v>
      </c>
    </row>
    <row r="5987" spans="11:17" x14ac:dyDescent="0.2">
      <c r="K5987">
        <f t="shared" si="471"/>
        <v>250</v>
      </c>
      <c r="L5987">
        <f t="shared" si="472"/>
        <v>5</v>
      </c>
      <c r="M5987" t="s">
        <v>15</v>
      </c>
      <c r="N5987" s="20">
        <f t="shared" si="469"/>
        <v>5.5</v>
      </c>
      <c r="O5987" s="21">
        <f t="shared" si="468"/>
        <v>9.1490547362994007E-5</v>
      </c>
      <c r="P5987" s="29">
        <f>N5987*INDEX($H$47:$H$50,MATCH(M5987,'Mining Dmd Profile'!$G$47:$G$50,0))</f>
        <v>5.5</v>
      </c>
      <c r="Q5987" s="31">
        <f t="shared" si="470"/>
        <v>6.6512471891466417E-5</v>
      </c>
    </row>
    <row r="5988" spans="11:17" x14ac:dyDescent="0.2">
      <c r="K5988">
        <f t="shared" si="471"/>
        <v>250</v>
      </c>
      <c r="L5988">
        <f t="shared" si="472"/>
        <v>6</v>
      </c>
      <c r="M5988" t="s">
        <v>15</v>
      </c>
      <c r="N5988" s="20">
        <f t="shared" si="469"/>
        <v>5.5</v>
      </c>
      <c r="O5988" s="21">
        <f t="shared" si="468"/>
        <v>9.1490547362994007E-5</v>
      </c>
      <c r="P5988" s="29">
        <f>N5988*INDEX($H$47:$H$50,MATCH(M5988,'Mining Dmd Profile'!$G$47:$G$50,0))</f>
        <v>5.5</v>
      </c>
      <c r="Q5988" s="31">
        <f t="shared" si="470"/>
        <v>6.6512471891466417E-5</v>
      </c>
    </row>
    <row r="5989" spans="11:17" x14ac:dyDescent="0.2">
      <c r="K5989">
        <f t="shared" si="471"/>
        <v>250</v>
      </c>
      <c r="L5989">
        <f t="shared" si="472"/>
        <v>7</v>
      </c>
      <c r="M5989" t="s">
        <v>15</v>
      </c>
      <c r="N5989" s="20">
        <f t="shared" si="469"/>
        <v>5.5</v>
      </c>
      <c r="O5989" s="21">
        <f t="shared" si="468"/>
        <v>9.1490547362994007E-5</v>
      </c>
      <c r="P5989" s="29">
        <f>N5989*INDEX($H$47:$H$50,MATCH(M5989,'Mining Dmd Profile'!$G$47:$G$50,0))</f>
        <v>5.5</v>
      </c>
      <c r="Q5989" s="31">
        <f t="shared" si="470"/>
        <v>6.6512471891466417E-5</v>
      </c>
    </row>
    <row r="5990" spans="11:17" x14ac:dyDescent="0.2">
      <c r="K5990">
        <f t="shared" si="471"/>
        <v>250</v>
      </c>
      <c r="L5990">
        <f t="shared" si="472"/>
        <v>8</v>
      </c>
      <c r="M5990" t="s">
        <v>15</v>
      </c>
      <c r="N5990" s="20">
        <f t="shared" si="469"/>
        <v>5.5</v>
      </c>
      <c r="O5990" s="21">
        <f t="shared" si="468"/>
        <v>9.1490547362994007E-5</v>
      </c>
      <c r="P5990" s="29">
        <f>N5990*INDEX($H$47:$H$50,MATCH(M5990,'Mining Dmd Profile'!$G$47:$G$50,0))</f>
        <v>5.5</v>
      </c>
      <c r="Q5990" s="31">
        <f t="shared" si="470"/>
        <v>6.6512471891466417E-5</v>
      </c>
    </row>
    <row r="5991" spans="11:17" x14ac:dyDescent="0.2">
      <c r="K5991">
        <f t="shared" si="471"/>
        <v>250</v>
      </c>
      <c r="L5991">
        <f t="shared" si="472"/>
        <v>9</v>
      </c>
      <c r="M5991" t="s">
        <v>15</v>
      </c>
      <c r="N5991" s="20">
        <f t="shared" si="469"/>
        <v>5.5</v>
      </c>
      <c r="O5991" s="21">
        <f t="shared" si="468"/>
        <v>9.1490547362994007E-5</v>
      </c>
      <c r="P5991" s="29">
        <f>N5991*INDEX($H$47:$H$50,MATCH(M5991,'Mining Dmd Profile'!$G$47:$G$50,0))</f>
        <v>5.5</v>
      </c>
      <c r="Q5991" s="31">
        <f t="shared" si="470"/>
        <v>6.6512471891466417E-5</v>
      </c>
    </row>
    <row r="5992" spans="11:17" x14ac:dyDescent="0.2">
      <c r="K5992">
        <f t="shared" si="471"/>
        <v>250</v>
      </c>
      <c r="L5992">
        <f t="shared" si="472"/>
        <v>10</v>
      </c>
      <c r="M5992" t="s">
        <v>15</v>
      </c>
      <c r="N5992" s="20">
        <f t="shared" si="469"/>
        <v>6</v>
      </c>
      <c r="O5992" s="21">
        <f t="shared" si="468"/>
        <v>9.9807869850538917E-5</v>
      </c>
      <c r="P5992" s="29">
        <f>N5992*INDEX($H$47:$H$50,MATCH(M5992,'Mining Dmd Profile'!$G$47:$G$50,0))</f>
        <v>6</v>
      </c>
      <c r="Q5992" s="31">
        <f t="shared" si="470"/>
        <v>7.2559060245236094E-5</v>
      </c>
    </row>
    <row r="5993" spans="11:17" x14ac:dyDescent="0.2">
      <c r="K5993">
        <f t="shared" si="471"/>
        <v>250</v>
      </c>
      <c r="L5993">
        <f t="shared" si="472"/>
        <v>11</v>
      </c>
      <c r="M5993" t="s">
        <v>15</v>
      </c>
      <c r="N5993" s="20">
        <f t="shared" si="469"/>
        <v>6.6</v>
      </c>
      <c r="O5993" s="21">
        <f t="shared" si="468"/>
        <v>1.0978865683559279E-4</v>
      </c>
      <c r="P5993" s="29">
        <f>N5993*INDEX($H$47:$H$50,MATCH(M5993,'Mining Dmd Profile'!$G$47:$G$50,0))</f>
        <v>6.6</v>
      </c>
      <c r="Q5993" s="31">
        <f t="shared" si="470"/>
        <v>7.98149662697597E-5</v>
      </c>
    </row>
    <row r="5994" spans="11:17" x14ac:dyDescent="0.2">
      <c r="K5994">
        <f t="shared" si="471"/>
        <v>250</v>
      </c>
      <c r="L5994">
        <f t="shared" si="472"/>
        <v>12</v>
      </c>
      <c r="M5994" t="s">
        <v>15</v>
      </c>
      <c r="N5994" s="20">
        <f t="shared" si="469"/>
        <v>7</v>
      </c>
      <c r="O5994" s="21">
        <f t="shared" si="468"/>
        <v>1.1644251482562872E-4</v>
      </c>
      <c r="P5994" s="29">
        <f>N5994*INDEX($H$47:$H$50,MATCH(M5994,'Mining Dmd Profile'!$G$47:$G$50,0))</f>
        <v>7</v>
      </c>
      <c r="Q5994" s="31">
        <f t="shared" si="470"/>
        <v>8.4652236952775437E-5</v>
      </c>
    </row>
    <row r="5995" spans="11:17" x14ac:dyDescent="0.2">
      <c r="K5995">
        <f t="shared" si="471"/>
        <v>250</v>
      </c>
      <c r="L5995">
        <f t="shared" si="472"/>
        <v>13</v>
      </c>
      <c r="M5995" t="s">
        <v>15</v>
      </c>
      <c r="N5995" s="20">
        <f t="shared" si="469"/>
        <v>7.5</v>
      </c>
      <c r="O5995" s="21">
        <f t="shared" si="468"/>
        <v>1.2475983731317363E-4</v>
      </c>
      <c r="P5995" s="29">
        <f>N5995*INDEX($H$47:$H$50,MATCH(M5995,'Mining Dmd Profile'!$G$47:$G$50,0))</f>
        <v>7.5</v>
      </c>
      <c r="Q5995" s="31">
        <f t="shared" si="470"/>
        <v>9.0698825306545115E-5</v>
      </c>
    </row>
    <row r="5996" spans="11:17" x14ac:dyDescent="0.2">
      <c r="K5996">
        <f t="shared" si="471"/>
        <v>250</v>
      </c>
      <c r="L5996">
        <f t="shared" si="472"/>
        <v>14</v>
      </c>
      <c r="M5996" t="s">
        <v>15</v>
      </c>
      <c r="N5996" s="20">
        <f t="shared" si="469"/>
        <v>8</v>
      </c>
      <c r="O5996" s="21">
        <f t="shared" si="468"/>
        <v>1.3307715980071856E-4</v>
      </c>
      <c r="P5996" s="29">
        <f>N5996*INDEX($H$47:$H$50,MATCH(M5996,'Mining Dmd Profile'!$G$47:$G$50,0))</f>
        <v>8</v>
      </c>
      <c r="Q5996" s="31">
        <f t="shared" si="470"/>
        <v>9.6745413660314779E-5</v>
      </c>
    </row>
    <row r="5997" spans="11:17" x14ac:dyDescent="0.2">
      <c r="K5997">
        <f t="shared" si="471"/>
        <v>250</v>
      </c>
      <c r="L5997">
        <f t="shared" si="472"/>
        <v>15</v>
      </c>
      <c r="M5997" t="s">
        <v>15</v>
      </c>
      <c r="N5997" s="20">
        <f t="shared" si="469"/>
        <v>8.1</v>
      </c>
      <c r="O5997" s="21">
        <f t="shared" si="468"/>
        <v>1.3474062429822754E-4</v>
      </c>
      <c r="P5997" s="29">
        <f>N5997*INDEX($H$47:$H$50,MATCH(M5997,'Mining Dmd Profile'!$G$47:$G$50,0))</f>
        <v>8.1</v>
      </c>
      <c r="Q5997" s="31">
        <f t="shared" si="470"/>
        <v>9.795473133106872E-5</v>
      </c>
    </row>
    <row r="5998" spans="11:17" x14ac:dyDescent="0.2">
      <c r="K5998">
        <f t="shared" si="471"/>
        <v>250</v>
      </c>
      <c r="L5998">
        <f t="shared" si="472"/>
        <v>16</v>
      </c>
      <c r="M5998" t="s">
        <v>15</v>
      </c>
      <c r="N5998" s="20">
        <f t="shared" si="469"/>
        <v>7.7</v>
      </c>
      <c r="O5998" s="21">
        <f t="shared" si="468"/>
        <v>1.2808676630819162E-4</v>
      </c>
      <c r="P5998" s="29">
        <f>N5998*INDEX($H$47:$H$50,MATCH(M5998,'Mining Dmd Profile'!$G$47:$G$50,0))</f>
        <v>7.7</v>
      </c>
      <c r="Q5998" s="31">
        <f t="shared" si="470"/>
        <v>9.3117460648052983E-5</v>
      </c>
    </row>
    <row r="5999" spans="11:17" x14ac:dyDescent="0.2">
      <c r="K5999">
        <f t="shared" si="471"/>
        <v>250</v>
      </c>
      <c r="L5999">
        <f t="shared" si="472"/>
        <v>17</v>
      </c>
      <c r="M5999" t="s">
        <v>15</v>
      </c>
      <c r="N5999" s="20">
        <f t="shared" si="469"/>
        <v>7.3</v>
      </c>
      <c r="O5999" s="21">
        <f t="shared" si="468"/>
        <v>1.2143290831815567E-4</v>
      </c>
      <c r="P5999" s="29">
        <f>N5999*INDEX($H$47:$H$50,MATCH(M5999,'Mining Dmd Profile'!$G$47:$G$50,0))</f>
        <v>7.3</v>
      </c>
      <c r="Q5999" s="31">
        <f t="shared" si="470"/>
        <v>8.8280189965037233E-5</v>
      </c>
    </row>
    <row r="6000" spans="11:17" x14ac:dyDescent="0.2">
      <c r="K6000">
        <f t="shared" si="471"/>
        <v>250</v>
      </c>
      <c r="L6000">
        <f t="shared" si="472"/>
        <v>18</v>
      </c>
      <c r="M6000" t="s">
        <v>15</v>
      </c>
      <c r="N6000" s="20">
        <f t="shared" si="469"/>
        <v>7</v>
      </c>
      <c r="O6000" s="21">
        <f t="shared" si="468"/>
        <v>1.1644251482562872E-4</v>
      </c>
      <c r="P6000" s="29">
        <f>N6000*INDEX($H$47:$H$50,MATCH(M6000,'Mining Dmd Profile'!$G$47:$G$50,0))</f>
        <v>7</v>
      </c>
      <c r="Q6000" s="31">
        <f t="shared" si="470"/>
        <v>8.4652236952775437E-5</v>
      </c>
    </row>
    <row r="6001" spans="11:17" x14ac:dyDescent="0.2">
      <c r="K6001">
        <f t="shared" si="471"/>
        <v>250</v>
      </c>
      <c r="L6001">
        <f t="shared" si="472"/>
        <v>19</v>
      </c>
      <c r="M6001" t="s">
        <v>15</v>
      </c>
      <c r="N6001" s="20">
        <f t="shared" si="469"/>
        <v>7.3</v>
      </c>
      <c r="O6001" s="21">
        <f t="shared" si="468"/>
        <v>1.2143290831815567E-4</v>
      </c>
      <c r="P6001" s="29">
        <f>N6001*INDEX($H$47:$H$50,MATCH(M6001,'Mining Dmd Profile'!$G$47:$G$50,0))</f>
        <v>7.3</v>
      </c>
      <c r="Q6001" s="31">
        <f t="shared" si="470"/>
        <v>8.8280189965037233E-5</v>
      </c>
    </row>
    <row r="6002" spans="11:17" x14ac:dyDescent="0.2">
      <c r="K6002">
        <f t="shared" si="471"/>
        <v>250</v>
      </c>
      <c r="L6002">
        <f t="shared" si="472"/>
        <v>20</v>
      </c>
      <c r="M6002" t="s">
        <v>15</v>
      </c>
      <c r="N6002" s="20">
        <f t="shared" si="469"/>
        <v>7.7</v>
      </c>
      <c r="O6002" s="21">
        <f t="shared" si="468"/>
        <v>1.2808676630819162E-4</v>
      </c>
      <c r="P6002" s="29">
        <f>N6002*INDEX($H$47:$H$50,MATCH(M6002,'Mining Dmd Profile'!$G$47:$G$50,0))</f>
        <v>7.7</v>
      </c>
      <c r="Q6002" s="31">
        <f t="shared" si="470"/>
        <v>9.3117460648052983E-5</v>
      </c>
    </row>
    <row r="6003" spans="11:17" x14ac:dyDescent="0.2">
      <c r="K6003">
        <f t="shared" si="471"/>
        <v>250</v>
      </c>
      <c r="L6003">
        <f t="shared" si="472"/>
        <v>21</v>
      </c>
      <c r="M6003" t="s">
        <v>15</v>
      </c>
      <c r="N6003" s="20">
        <f t="shared" si="469"/>
        <v>8</v>
      </c>
      <c r="O6003" s="21">
        <f t="shared" si="468"/>
        <v>1.3307715980071856E-4</v>
      </c>
      <c r="P6003" s="29">
        <f>N6003*INDEX($H$47:$H$50,MATCH(M6003,'Mining Dmd Profile'!$G$47:$G$50,0))</f>
        <v>8</v>
      </c>
      <c r="Q6003" s="31">
        <f t="shared" si="470"/>
        <v>9.6745413660314779E-5</v>
      </c>
    </row>
    <row r="6004" spans="11:17" x14ac:dyDescent="0.2">
      <c r="K6004">
        <f t="shared" si="471"/>
        <v>250</v>
      </c>
      <c r="L6004">
        <f t="shared" si="472"/>
        <v>22</v>
      </c>
      <c r="M6004" t="s">
        <v>15</v>
      </c>
      <c r="N6004" s="20">
        <f t="shared" si="469"/>
        <v>8</v>
      </c>
      <c r="O6004" s="21">
        <f t="shared" si="468"/>
        <v>1.3307715980071856E-4</v>
      </c>
      <c r="P6004" s="29">
        <f>N6004*INDEX($H$47:$H$50,MATCH(M6004,'Mining Dmd Profile'!$G$47:$G$50,0))</f>
        <v>8</v>
      </c>
      <c r="Q6004" s="31">
        <f t="shared" si="470"/>
        <v>9.6745413660314779E-5</v>
      </c>
    </row>
    <row r="6005" spans="11:17" x14ac:dyDescent="0.2">
      <c r="K6005">
        <f t="shared" si="471"/>
        <v>250</v>
      </c>
      <c r="L6005">
        <f t="shared" si="472"/>
        <v>23</v>
      </c>
      <c r="M6005" t="s">
        <v>15</v>
      </c>
      <c r="N6005" s="20">
        <f t="shared" si="469"/>
        <v>8</v>
      </c>
      <c r="O6005" s="21">
        <f t="shared" si="468"/>
        <v>1.3307715980071856E-4</v>
      </c>
      <c r="P6005" s="29">
        <f>N6005*INDEX($H$47:$H$50,MATCH(M6005,'Mining Dmd Profile'!$G$47:$G$50,0))</f>
        <v>8</v>
      </c>
      <c r="Q6005" s="31">
        <f t="shared" si="470"/>
        <v>9.6745413660314779E-5</v>
      </c>
    </row>
    <row r="6006" spans="11:17" x14ac:dyDescent="0.2">
      <c r="K6006">
        <f t="shared" si="471"/>
        <v>250</v>
      </c>
      <c r="L6006">
        <f t="shared" si="472"/>
        <v>24</v>
      </c>
      <c r="M6006" t="s">
        <v>15</v>
      </c>
      <c r="N6006" s="20">
        <f t="shared" si="469"/>
        <v>8</v>
      </c>
      <c r="O6006" s="21">
        <f t="shared" si="468"/>
        <v>1.3307715980071856E-4</v>
      </c>
      <c r="P6006" s="29">
        <f>N6006*INDEX($H$47:$H$50,MATCH(M6006,'Mining Dmd Profile'!$G$47:$G$50,0))</f>
        <v>8</v>
      </c>
      <c r="Q6006" s="31">
        <f t="shared" si="470"/>
        <v>9.6745413660314779E-5</v>
      </c>
    </row>
    <row r="6007" spans="11:17" x14ac:dyDescent="0.2">
      <c r="K6007">
        <f t="shared" si="471"/>
        <v>251</v>
      </c>
      <c r="L6007">
        <f t="shared" si="472"/>
        <v>1</v>
      </c>
      <c r="M6007" t="s">
        <v>15</v>
      </c>
      <c r="N6007" s="20">
        <f t="shared" si="469"/>
        <v>7</v>
      </c>
      <c r="O6007" s="21">
        <f t="shared" si="468"/>
        <v>1.1644251482562872E-4</v>
      </c>
      <c r="P6007" s="29">
        <f>N6007*INDEX($H$47:$H$50,MATCH(M6007,'Mining Dmd Profile'!$G$47:$G$50,0))</f>
        <v>7</v>
      </c>
      <c r="Q6007" s="31">
        <f t="shared" si="470"/>
        <v>8.4652236952775437E-5</v>
      </c>
    </row>
    <row r="6008" spans="11:17" x14ac:dyDescent="0.2">
      <c r="K6008">
        <f t="shared" si="471"/>
        <v>251</v>
      </c>
      <c r="L6008">
        <f t="shared" si="472"/>
        <v>2</v>
      </c>
      <c r="M6008" t="s">
        <v>15</v>
      </c>
      <c r="N6008" s="20">
        <f t="shared" si="469"/>
        <v>6.5</v>
      </c>
      <c r="O6008" s="21">
        <f t="shared" si="468"/>
        <v>1.0812519233808381E-4</v>
      </c>
      <c r="P6008" s="29">
        <f>N6008*INDEX($H$47:$H$50,MATCH(M6008,'Mining Dmd Profile'!$G$47:$G$50,0))</f>
        <v>6.5</v>
      </c>
      <c r="Q6008" s="31">
        <f t="shared" si="470"/>
        <v>7.8605648599005759E-5</v>
      </c>
    </row>
    <row r="6009" spans="11:17" x14ac:dyDescent="0.2">
      <c r="K6009">
        <f t="shared" si="471"/>
        <v>251</v>
      </c>
      <c r="L6009">
        <f t="shared" si="472"/>
        <v>3</v>
      </c>
      <c r="M6009" t="s">
        <v>15</v>
      </c>
      <c r="N6009" s="20">
        <f t="shared" si="469"/>
        <v>6</v>
      </c>
      <c r="O6009" s="21">
        <f t="shared" si="468"/>
        <v>9.9807869850538917E-5</v>
      </c>
      <c r="P6009" s="29">
        <f>N6009*INDEX($H$47:$H$50,MATCH(M6009,'Mining Dmd Profile'!$G$47:$G$50,0))</f>
        <v>6</v>
      </c>
      <c r="Q6009" s="31">
        <f t="shared" si="470"/>
        <v>7.2559060245236094E-5</v>
      </c>
    </row>
    <row r="6010" spans="11:17" x14ac:dyDescent="0.2">
      <c r="K6010">
        <f t="shared" si="471"/>
        <v>251</v>
      </c>
      <c r="L6010">
        <f t="shared" si="472"/>
        <v>4</v>
      </c>
      <c r="M6010" t="s">
        <v>15</v>
      </c>
      <c r="N6010" s="20">
        <f t="shared" si="469"/>
        <v>5.5</v>
      </c>
      <c r="O6010" s="21">
        <f t="shared" si="468"/>
        <v>9.1490547362994007E-5</v>
      </c>
      <c r="P6010" s="29">
        <f>N6010*INDEX($H$47:$H$50,MATCH(M6010,'Mining Dmd Profile'!$G$47:$G$50,0))</f>
        <v>5.5</v>
      </c>
      <c r="Q6010" s="31">
        <f t="shared" si="470"/>
        <v>6.6512471891466417E-5</v>
      </c>
    </row>
    <row r="6011" spans="11:17" x14ac:dyDescent="0.2">
      <c r="K6011">
        <f t="shared" si="471"/>
        <v>251</v>
      </c>
      <c r="L6011">
        <f t="shared" si="472"/>
        <v>5</v>
      </c>
      <c r="M6011" t="s">
        <v>15</v>
      </c>
      <c r="N6011" s="20">
        <f t="shared" si="469"/>
        <v>5.5</v>
      </c>
      <c r="O6011" s="21">
        <f t="shared" si="468"/>
        <v>9.1490547362994007E-5</v>
      </c>
      <c r="P6011" s="29">
        <f>N6011*INDEX($H$47:$H$50,MATCH(M6011,'Mining Dmd Profile'!$G$47:$G$50,0))</f>
        <v>5.5</v>
      </c>
      <c r="Q6011" s="31">
        <f t="shared" si="470"/>
        <v>6.6512471891466417E-5</v>
      </c>
    </row>
    <row r="6012" spans="11:17" x14ac:dyDescent="0.2">
      <c r="K6012">
        <f t="shared" si="471"/>
        <v>251</v>
      </c>
      <c r="L6012">
        <f t="shared" si="472"/>
        <v>6</v>
      </c>
      <c r="M6012" t="s">
        <v>15</v>
      </c>
      <c r="N6012" s="20">
        <f t="shared" si="469"/>
        <v>5.5</v>
      </c>
      <c r="O6012" s="21">
        <f t="shared" si="468"/>
        <v>9.1490547362994007E-5</v>
      </c>
      <c r="P6012" s="29">
        <f>N6012*INDEX($H$47:$H$50,MATCH(M6012,'Mining Dmd Profile'!$G$47:$G$50,0))</f>
        <v>5.5</v>
      </c>
      <c r="Q6012" s="31">
        <f t="shared" si="470"/>
        <v>6.6512471891466417E-5</v>
      </c>
    </row>
    <row r="6013" spans="11:17" x14ac:dyDescent="0.2">
      <c r="K6013">
        <f t="shared" si="471"/>
        <v>251</v>
      </c>
      <c r="L6013">
        <f t="shared" si="472"/>
        <v>7</v>
      </c>
      <c r="M6013" t="s">
        <v>15</v>
      </c>
      <c r="N6013" s="20">
        <f t="shared" si="469"/>
        <v>5.5</v>
      </c>
      <c r="O6013" s="21">
        <f t="shared" si="468"/>
        <v>9.1490547362994007E-5</v>
      </c>
      <c r="P6013" s="29">
        <f>N6013*INDEX($H$47:$H$50,MATCH(M6013,'Mining Dmd Profile'!$G$47:$G$50,0))</f>
        <v>5.5</v>
      </c>
      <c r="Q6013" s="31">
        <f t="shared" si="470"/>
        <v>6.6512471891466417E-5</v>
      </c>
    </row>
    <row r="6014" spans="11:17" x14ac:dyDescent="0.2">
      <c r="K6014">
        <f t="shared" si="471"/>
        <v>251</v>
      </c>
      <c r="L6014">
        <f t="shared" si="472"/>
        <v>8</v>
      </c>
      <c r="M6014" t="s">
        <v>15</v>
      </c>
      <c r="N6014" s="20">
        <f t="shared" si="469"/>
        <v>5.5</v>
      </c>
      <c r="O6014" s="21">
        <f t="shared" si="468"/>
        <v>9.1490547362994007E-5</v>
      </c>
      <c r="P6014" s="29">
        <f>N6014*INDEX($H$47:$H$50,MATCH(M6014,'Mining Dmd Profile'!$G$47:$G$50,0))</f>
        <v>5.5</v>
      </c>
      <c r="Q6014" s="31">
        <f t="shared" si="470"/>
        <v>6.6512471891466417E-5</v>
      </c>
    </row>
    <row r="6015" spans="11:17" x14ac:dyDescent="0.2">
      <c r="K6015">
        <f t="shared" si="471"/>
        <v>251</v>
      </c>
      <c r="L6015">
        <f t="shared" si="472"/>
        <v>9</v>
      </c>
      <c r="M6015" t="s">
        <v>15</v>
      </c>
      <c r="N6015" s="20">
        <f t="shared" si="469"/>
        <v>5.5</v>
      </c>
      <c r="O6015" s="21">
        <f t="shared" si="468"/>
        <v>9.1490547362994007E-5</v>
      </c>
      <c r="P6015" s="29">
        <f>N6015*INDEX($H$47:$H$50,MATCH(M6015,'Mining Dmd Profile'!$G$47:$G$50,0))</f>
        <v>5.5</v>
      </c>
      <c r="Q6015" s="31">
        <f t="shared" si="470"/>
        <v>6.6512471891466417E-5</v>
      </c>
    </row>
    <row r="6016" spans="11:17" x14ac:dyDescent="0.2">
      <c r="K6016">
        <f t="shared" si="471"/>
        <v>251</v>
      </c>
      <c r="L6016">
        <f t="shared" si="472"/>
        <v>10</v>
      </c>
      <c r="M6016" t="s">
        <v>15</v>
      </c>
      <c r="N6016" s="20">
        <f t="shared" si="469"/>
        <v>6</v>
      </c>
      <c r="O6016" s="21">
        <f t="shared" si="468"/>
        <v>9.9807869850538917E-5</v>
      </c>
      <c r="P6016" s="29">
        <f>N6016*INDEX($H$47:$H$50,MATCH(M6016,'Mining Dmd Profile'!$G$47:$G$50,0))</f>
        <v>6</v>
      </c>
      <c r="Q6016" s="31">
        <f t="shared" si="470"/>
        <v>7.2559060245236094E-5</v>
      </c>
    </row>
    <row r="6017" spans="11:17" x14ac:dyDescent="0.2">
      <c r="K6017">
        <f t="shared" si="471"/>
        <v>251</v>
      </c>
      <c r="L6017">
        <f t="shared" si="472"/>
        <v>11</v>
      </c>
      <c r="M6017" t="s">
        <v>15</v>
      </c>
      <c r="N6017" s="20">
        <f t="shared" si="469"/>
        <v>6.6</v>
      </c>
      <c r="O6017" s="21">
        <f t="shared" si="468"/>
        <v>1.0978865683559279E-4</v>
      </c>
      <c r="P6017" s="29">
        <f>N6017*INDEX($H$47:$H$50,MATCH(M6017,'Mining Dmd Profile'!$G$47:$G$50,0))</f>
        <v>6.6</v>
      </c>
      <c r="Q6017" s="31">
        <f t="shared" si="470"/>
        <v>7.98149662697597E-5</v>
      </c>
    </row>
    <row r="6018" spans="11:17" x14ac:dyDescent="0.2">
      <c r="K6018">
        <f t="shared" si="471"/>
        <v>251</v>
      </c>
      <c r="L6018">
        <f t="shared" si="472"/>
        <v>12</v>
      </c>
      <c r="M6018" t="s">
        <v>15</v>
      </c>
      <c r="N6018" s="20">
        <f t="shared" si="469"/>
        <v>7</v>
      </c>
      <c r="O6018" s="21">
        <f t="shared" si="468"/>
        <v>1.1644251482562872E-4</v>
      </c>
      <c r="P6018" s="29">
        <f>N6018*INDEX($H$47:$H$50,MATCH(M6018,'Mining Dmd Profile'!$G$47:$G$50,0))</f>
        <v>7</v>
      </c>
      <c r="Q6018" s="31">
        <f t="shared" si="470"/>
        <v>8.4652236952775437E-5</v>
      </c>
    </row>
    <row r="6019" spans="11:17" x14ac:dyDescent="0.2">
      <c r="K6019">
        <f t="shared" si="471"/>
        <v>251</v>
      </c>
      <c r="L6019">
        <f t="shared" si="472"/>
        <v>13</v>
      </c>
      <c r="M6019" t="s">
        <v>15</v>
      </c>
      <c r="N6019" s="20">
        <f t="shared" si="469"/>
        <v>7.5</v>
      </c>
      <c r="O6019" s="21">
        <f t="shared" si="468"/>
        <v>1.2475983731317363E-4</v>
      </c>
      <c r="P6019" s="29">
        <f>N6019*INDEX($H$47:$H$50,MATCH(M6019,'Mining Dmd Profile'!$G$47:$G$50,0))</f>
        <v>7.5</v>
      </c>
      <c r="Q6019" s="31">
        <f t="shared" si="470"/>
        <v>9.0698825306545115E-5</v>
      </c>
    </row>
    <row r="6020" spans="11:17" x14ac:dyDescent="0.2">
      <c r="K6020">
        <f t="shared" si="471"/>
        <v>251</v>
      </c>
      <c r="L6020">
        <f t="shared" si="472"/>
        <v>14</v>
      </c>
      <c r="M6020" t="s">
        <v>15</v>
      </c>
      <c r="N6020" s="20">
        <f t="shared" si="469"/>
        <v>8</v>
      </c>
      <c r="O6020" s="21">
        <f t="shared" si="468"/>
        <v>1.3307715980071856E-4</v>
      </c>
      <c r="P6020" s="29">
        <f>N6020*INDEX($H$47:$H$50,MATCH(M6020,'Mining Dmd Profile'!$G$47:$G$50,0))</f>
        <v>8</v>
      </c>
      <c r="Q6020" s="31">
        <f t="shared" si="470"/>
        <v>9.6745413660314779E-5</v>
      </c>
    </row>
    <row r="6021" spans="11:17" x14ac:dyDescent="0.2">
      <c r="K6021">
        <f t="shared" si="471"/>
        <v>251</v>
      </c>
      <c r="L6021">
        <f t="shared" si="472"/>
        <v>15</v>
      </c>
      <c r="M6021" t="s">
        <v>15</v>
      </c>
      <c r="N6021" s="20">
        <f t="shared" si="469"/>
        <v>8.1</v>
      </c>
      <c r="O6021" s="21">
        <f t="shared" si="468"/>
        <v>1.3474062429822754E-4</v>
      </c>
      <c r="P6021" s="29">
        <f>N6021*INDEX($H$47:$H$50,MATCH(M6021,'Mining Dmd Profile'!$G$47:$G$50,0))</f>
        <v>8.1</v>
      </c>
      <c r="Q6021" s="31">
        <f t="shared" si="470"/>
        <v>9.795473133106872E-5</v>
      </c>
    </row>
    <row r="6022" spans="11:17" x14ac:dyDescent="0.2">
      <c r="K6022">
        <f t="shared" si="471"/>
        <v>251</v>
      </c>
      <c r="L6022">
        <f t="shared" si="472"/>
        <v>16</v>
      </c>
      <c r="M6022" t="s">
        <v>15</v>
      </c>
      <c r="N6022" s="20">
        <f t="shared" si="469"/>
        <v>7.7</v>
      </c>
      <c r="O6022" s="21">
        <f t="shared" si="468"/>
        <v>1.2808676630819162E-4</v>
      </c>
      <c r="P6022" s="29">
        <f>N6022*INDEX($H$47:$H$50,MATCH(M6022,'Mining Dmd Profile'!$G$47:$G$50,0))</f>
        <v>7.7</v>
      </c>
      <c r="Q6022" s="31">
        <f t="shared" si="470"/>
        <v>9.3117460648052983E-5</v>
      </c>
    </row>
    <row r="6023" spans="11:17" x14ac:dyDescent="0.2">
      <c r="K6023">
        <f t="shared" si="471"/>
        <v>251</v>
      </c>
      <c r="L6023">
        <f t="shared" si="472"/>
        <v>17</v>
      </c>
      <c r="M6023" t="s">
        <v>15</v>
      </c>
      <c r="N6023" s="20">
        <f t="shared" si="469"/>
        <v>7.3</v>
      </c>
      <c r="O6023" s="21">
        <f t="shared" ref="O6023:O6086" si="473">N6023/$N$5</f>
        <v>1.2143290831815567E-4</v>
      </c>
      <c r="P6023" s="29">
        <f>N6023*INDEX($H$47:$H$50,MATCH(M6023,'Mining Dmd Profile'!$G$47:$G$50,0))</f>
        <v>7.3</v>
      </c>
      <c r="Q6023" s="31">
        <f t="shared" si="470"/>
        <v>8.8280189965037233E-5</v>
      </c>
    </row>
    <row r="6024" spans="11:17" x14ac:dyDescent="0.2">
      <c r="K6024">
        <f t="shared" si="471"/>
        <v>251</v>
      </c>
      <c r="L6024">
        <f t="shared" si="472"/>
        <v>18</v>
      </c>
      <c r="M6024" t="s">
        <v>15</v>
      </c>
      <c r="N6024" s="20">
        <f t="shared" ref="N6024:N6087" si="474">INDEX($H$7:$H$30,MATCH($L6024,$C$7:$C$30,0))</f>
        <v>7</v>
      </c>
      <c r="O6024" s="21">
        <f t="shared" si="473"/>
        <v>1.1644251482562872E-4</v>
      </c>
      <c r="P6024" s="29">
        <f>N6024*INDEX($H$47:$H$50,MATCH(M6024,'Mining Dmd Profile'!$G$47:$G$50,0))</f>
        <v>7</v>
      </c>
      <c r="Q6024" s="31">
        <f t="shared" ref="Q6024:Q6087" si="475">P6024/$P$5</f>
        <v>8.4652236952775437E-5</v>
      </c>
    </row>
    <row r="6025" spans="11:17" x14ac:dyDescent="0.2">
      <c r="K6025">
        <f t="shared" ref="K6025:K6088" si="476">IF(L6024=24,K6024+1,K6024)</f>
        <v>251</v>
      </c>
      <c r="L6025">
        <f t="shared" ref="L6025:L6088" si="477">IF(L6024=24,1,L6024+1)</f>
        <v>19</v>
      </c>
      <c r="M6025" t="s">
        <v>15</v>
      </c>
      <c r="N6025" s="20">
        <f t="shared" si="474"/>
        <v>7.3</v>
      </c>
      <c r="O6025" s="21">
        <f t="shared" si="473"/>
        <v>1.2143290831815567E-4</v>
      </c>
      <c r="P6025" s="29">
        <f>N6025*INDEX($H$47:$H$50,MATCH(M6025,'Mining Dmd Profile'!$G$47:$G$50,0))</f>
        <v>7.3</v>
      </c>
      <c r="Q6025" s="31">
        <f t="shared" si="475"/>
        <v>8.8280189965037233E-5</v>
      </c>
    </row>
    <row r="6026" spans="11:17" x14ac:dyDescent="0.2">
      <c r="K6026">
        <f t="shared" si="476"/>
        <v>251</v>
      </c>
      <c r="L6026">
        <f t="shared" si="477"/>
        <v>20</v>
      </c>
      <c r="M6026" t="s">
        <v>15</v>
      </c>
      <c r="N6026" s="20">
        <f t="shared" si="474"/>
        <v>7.7</v>
      </c>
      <c r="O6026" s="21">
        <f t="shared" si="473"/>
        <v>1.2808676630819162E-4</v>
      </c>
      <c r="P6026" s="29">
        <f>N6026*INDEX($H$47:$H$50,MATCH(M6026,'Mining Dmd Profile'!$G$47:$G$50,0))</f>
        <v>7.7</v>
      </c>
      <c r="Q6026" s="31">
        <f t="shared" si="475"/>
        <v>9.3117460648052983E-5</v>
      </c>
    </row>
    <row r="6027" spans="11:17" x14ac:dyDescent="0.2">
      <c r="K6027">
        <f t="shared" si="476"/>
        <v>251</v>
      </c>
      <c r="L6027">
        <f t="shared" si="477"/>
        <v>21</v>
      </c>
      <c r="M6027" t="s">
        <v>15</v>
      </c>
      <c r="N6027" s="20">
        <f t="shared" si="474"/>
        <v>8</v>
      </c>
      <c r="O6027" s="21">
        <f t="shared" si="473"/>
        <v>1.3307715980071856E-4</v>
      </c>
      <c r="P6027" s="29">
        <f>N6027*INDEX($H$47:$H$50,MATCH(M6027,'Mining Dmd Profile'!$G$47:$G$50,0))</f>
        <v>8</v>
      </c>
      <c r="Q6027" s="31">
        <f t="shared" si="475"/>
        <v>9.6745413660314779E-5</v>
      </c>
    </row>
    <row r="6028" spans="11:17" x14ac:dyDescent="0.2">
      <c r="K6028">
        <f t="shared" si="476"/>
        <v>251</v>
      </c>
      <c r="L6028">
        <f t="shared" si="477"/>
        <v>22</v>
      </c>
      <c r="M6028" t="s">
        <v>15</v>
      </c>
      <c r="N6028" s="20">
        <f t="shared" si="474"/>
        <v>8</v>
      </c>
      <c r="O6028" s="21">
        <f t="shared" si="473"/>
        <v>1.3307715980071856E-4</v>
      </c>
      <c r="P6028" s="29">
        <f>N6028*INDEX($H$47:$H$50,MATCH(M6028,'Mining Dmd Profile'!$G$47:$G$50,0))</f>
        <v>8</v>
      </c>
      <c r="Q6028" s="31">
        <f t="shared" si="475"/>
        <v>9.6745413660314779E-5</v>
      </c>
    </row>
    <row r="6029" spans="11:17" x14ac:dyDescent="0.2">
      <c r="K6029">
        <f t="shared" si="476"/>
        <v>251</v>
      </c>
      <c r="L6029">
        <f t="shared" si="477"/>
        <v>23</v>
      </c>
      <c r="M6029" t="s">
        <v>15</v>
      </c>
      <c r="N6029" s="20">
        <f t="shared" si="474"/>
        <v>8</v>
      </c>
      <c r="O6029" s="21">
        <f t="shared" si="473"/>
        <v>1.3307715980071856E-4</v>
      </c>
      <c r="P6029" s="29">
        <f>N6029*INDEX($H$47:$H$50,MATCH(M6029,'Mining Dmd Profile'!$G$47:$G$50,0))</f>
        <v>8</v>
      </c>
      <c r="Q6029" s="31">
        <f t="shared" si="475"/>
        <v>9.6745413660314779E-5</v>
      </c>
    </row>
    <row r="6030" spans="11:17" x14ac:dyDescent="0.2">
      <c r="K6030">
        <f t="shared" si="476"/>
        <v>251</v>
      </c>
      <c r="L6030">
        <f t="shared" si="477"/>
        <v>24</v>
      </c>
      <c r="M6030" t="s">
        <v>15</v>
      </c>
      <c r="N6030" s="20">
        <f t="shared" si="474"/>
        <v>8</v>
      </c>
      <c r="O6030" s="21">
        <f t="shared" si="473"/>
        <v>1.3307715980071856E-4</v>
      </c>
      <c r="P6030" s="29">
        <f>N6030*INDEX($H$47:$H$50,MATCH(M6030,'Mining Dmd Profile'!$G$47:$G$50,0))</f>
        <v>8</v>
      </c>
      <c r="Q6030" s="31">
        <f t="shared" si="475"/>
        <v>9.6745413660314779E-5</v>
      </c>
    </row>
    <row r="6031" spans="11:17" x14ac:dyDescent="0.2">
      <c r="K6031">
        <f t="shared" si="476"/>
        <v>252</v>
      </c>
      <c r="L6031">
        <f t="shared" si="477"/>
        <v>1</v>
      </c>
      <c r="M6031" t="s">
        <v>15</v>
      </c>
      <c r="N6031" s="20">
        <f t="shared" si="474"/>
        <v>7</v>
      </c>
      <c r="O6031" s="21">
        <f t="shared" si="473"/>
        <v>1.1644251482562872E-4</v>
      </c>
      <c r="P6031" s="29">
        <f>N6031*INDEX($H$47:$H$50,MATCH(M6031,'Mining Dmd Profile'!$G$47:$G$50,0))</f>
        <v>7</v>
      </c>
      <c r="Q6031" s="31">
        <f t="shared" si="475"/>
        <v>8.4652236952775437E-5</v>
      </c>
    </row>
    <row r="6032" spans="11:17" x14ac:dyDescent="0.2">
      <c r="K6032">
        <f t="shared" si="476"/>
        <v>252</v>
      </c>
      <c r="L6032">
        <f t="shared" si="477"/>
        <v>2</v>
      </c>
      <c r="M6032" t="s">
        <v>15</v>
      </c>
      <c r="N6032" s="20">
        <f t="shared" si="474"/>
        <v>6.5</v>
      </c>
      <c r="O6032" s="21">
        <f t="shared" si="473"/>
        <v>1.0812519233808381E-4</v>
      </c>
      <c r="P6032" s="29">
        <f>N6032*INDEX($H$47:$H$50,MATCH(M6032,'Mining Dmd Profile'!$G$47:$G$50,0))</f>
        <v>6.5</v>
      </c>
      <c r="Q6032" s="31">
        <f t="shared" si="475"/>
        <v>7.8605648599005759E-5</v>
      </c>
    </row>
    <row r="6033" spans="11:17" x14ac:dyDescent="0.2">
      <c r="K6033">
        <f t="shared" si="476"/>
        <v>252</v>
      </c>
      <c r="L6033">
        <f t="shared" si="477"/>
        <v>3</v>
      </c>
      <c r="M6033" t="s">
        <v>15</v>
      </c>
      <c r="N6033" s="20">
        <f t="shared" si="474"/>
        <v>6</v>
      </c>
      <c r="O6033" s="21">
        <f t="shared" si="473"/>
        <v>9.9807869850538917E-5</v>
      </c>
      <c r="P6033" s="29">
        <f>N6033*INDEX($H$47:$H$50,MATCH(M6033,'Mining Dmd Profile'!$G$47:$G$50,0))</f>
        <v>6</v>
      </c>
      <c r="Q6033" s="31">
        <f t="shared" si="475"/>
        <v>7.2559060245236094E-5</v>
      </c>
    </row>
    <row r="6034" spans="11:17" x14ac:dyDescent="0.2">
      <c r="K6034">
        <f t="shared" si="476"/>
        <v>252</v>
      </c>
      <c r="L6034">
        <f t="shared" si="477"/>
        <v>4</v>
      </c>
      <c r="M6034" t="s">
        <v>15</v>
      </c>
      <c r="N6034" s="20">
        <f t="shared" si="474"/>
        <v>5.5</v>
      </c>
      <c r="O6034" s="21">
        <f t="shared" si="473"/>
        <v>9.1490547362994007E-5</v>
      </c>
      <c r="P6034" s="29">
        <f>N6034*INDEX($H$47:$H$50,MATCH(M6034,'Mining Dmd Profile'!$G$47:$G$50,0))</f>
        <v>5.5</v>
      </c>
      <c r="Q6034" s="31">
        <f t="shared" si="475"/>
        <v>6.6512471891466417E-5</v>
      </c>
    </row>
    <row r="6035" spans="11:17" x14ac:dyDescent="0.2">
      <c r="K6035">
        <f t="shared" si="476"/>
        <v>252</v>
      </c>
      <c r="L6035">
        <f t="shared" si="477"/>
        <v>5</v>
      </c>
      <c r="M6035" t="s">
        <v>15</v>
      </c>
      <c r="N6035" s="20">
        <f t="shared" si="474"/>
        <v>5.5</v>
      </c>
      <c r="O6035" s="21">
        <f t="shared" si="473"/>
        <v>9.1490547362994007E-5</v>
      </c>
      <c r="P6035" s="29">
        <f>N6035*INDEX($H$47:$H$50,MATCH(M6035,'Mining Dmd Profile'!$G$47:$G$50,0))</f>
        <v>5.5</v>
      </c>
      <c r="Q6035" s="31">
        <f t="shared" si="475"/>
        <v>6.6512471891466417E-5</v>
      </c>
    </row>
    <row r="6036" spans="11:17" x14ac:dyDescent="0.2">
      <c r="K6036">
        <f t="shared" si="476"/>
        <v>252</v>
      </c>
      <c r="L6036">
        <f t="shared" si="477"/>
        <v>6</v>
      </c>
      <c r="M6036" t="s">
        <v>15</v>
      </c>
      <c r="N6036" s="20">
        <f t="shared" si="474"/>
        <v>5.5</v>
      </c>
      <c r="O6036" s="21">
        <f t="shared" si="473"/>
        <v>9.1490547362994007E-5</v>
      </c>
      <c r="P6036" s="29">
        <f>N6036*INDEX($H$47:$H$50,MATCH(M6036,'Mining Dmd Profile'!$G$47:$G$50,0))</f>
        <v>5.5</v>
      </c>
      <c r="Q6036" s="31">
        <f t="shared" si="475"/>
        <v>6.6512471891466417E-5</v>
      </c>
    </row>
    <row r="6037" spans="11:17" x14ac:dyDescent="0.2">
      <c r="K6037">
        <f t="shared" si="476"/>
        <v>252</v>
      </c>
      <c r="L6037">
        <f t="shared" si="477"/>
        <v>7</v>
      </c>
      <c r="M6037" t="s">
        <v>15</v>
      </c>
      <c r="N6037" s="20">
        <f t="shared" si="474"/>
        <v>5.5</v>
      </c>
      <c r="O6037" s="21">
        <f t="shared" si="473"/>
        <v>9.1490547362994007E-5</v>
      </c>
      <c r="P6037" s="29">
        <f>N6037*INDEX($H$47:$H$50,MATCH(M6037,'Mining Dmd Profile'!$G$47:$G$50,0))</f>
        <v>5.5</v>
      </c>
      <c r="Q6037" s="31">
        <f t="shared" si="475"/>
        <v>6.6512471891466417E-5</v>
      </c>
    </row>
    <row r="6038" spans="11:17" x14ac:dyDescent="0.2">
      <c r="K6038">
        <f t="shared" si="476"/>
        <v>252</v>
      </c>
      <c r="L6038">
        <f t="shared" si="477"/>
        <v>8</v>
      </c>
      <c r="M6038" t="s">
        <v>15</v>
      </c>
      <c r="N6038" s="20">
        <f t="shared" si="474"/>
        <v>5.5</v>
      </c>
      <c r="O6038" s="21">
        <f t="shared" si="473"/>
        <v>9.1490547362994007E-5</v>
      </c>
      <c r="P6038" s="29">
        <f>N6038*INDEX($H$47:$H$50,MATCH(M6038,'Mining Dmd Profile'!$G$47:$G$50,0))</f>
        <v>5.5</v>
      </c>
      <c r="Q6038" s="31">
        <f t="shared" si="475"/>
        <v>6.6512471891466417E-5</v>
      </c>
    </row>
    <row r="6039" spans="11:17" x14ac:dyDescent="0.2">
      <c r="K6039">
        <f t="shared" si="476"/>
        <v>252</v>
      </c>
      <c r="L6039">
        <f t="shared" si="477"/>
        <v>9</v>
      </c>
      <c r="M6039" t="s">
        <v>15</v>
      </c>
      <c r="N6039" s="20">
        <f t="shared" si="474"/>
        <v>5.5</v>
      </c>
      <c r="O6039" s="21">
        <f t="shared" si="473"/>
        <v>9.1490547362994007E-5</v>
      </c>
      <c r="P6039" s="29">
        <f>N6039*INDEX($H$47:$H$50,MATCH(M6039,'Mining Dmd Profile'!$G$47:$G$50,0))</f>
        <v>5.5</v>
      </c>
      <c r="Q6039" s="31">
        <f t="shared" si="475"/>
        <v>6.6512471891466417E-5</v>
      </c>
    </row>
    <row r="6040" spans="11:17" x14ac:dyDescent="0.2">
      <c r="K6040">
        <f t="shared" si="476"/>
        <v>252</v>
      </c>
      <c r="L6040">
        <f t="shared" si="477"/>
        <v>10</v>
      </c>
      <c r="M6040" t="s">
        <v>15</v>
      </c>
      <c r="N6040" s="20">
        <f t="shared" si="474"/>
        <v>6</v>
      </c>
      <c r="O6040" s="21">
        <f t="shared" si="473"/>
        <v>9.9807869850538917E-5</v>
      </c>
      <c r="P6040" s="29">
        <f>N6040*INDEX($H$47:$H$50,MATCH(M6040,'Mining Dmd Profile'!$G$47:$G$50,0))</f>
        <v>6</v>
      </c>
      <c r="Q6040" s="31">
        <f t="shared" si="475"/>
        <v>7.2559060245236094E-5</v>
      </c>
    </row>
    <row r="6041" spans="11:17" x14ac:dyDescent="0.2">
      <c r="K6041">
        <f t="shared" si="476"/>
        <v>252</v>
      </c>
      <c r="L6041">
        <f t="shared" si="477"/>
        <v>11</v>
      </c>
      <c r="M6041" t="s">
        <v>15</v>
      </c>
      <c r="N6041" s="20">
        <f t="shared" si="474"/>
        <v>6.6</v>
      </c>
      <c r="O6041" s="21">
        <f t="shared" si="473"/>
        <v>1.0978865683559279E-4</v>
      </c>
      <c r="P6041" s="29">
        <f>N6041*INDEX($H$47:$H$50,MATCH(M6041,'Mining Dmd Profile'!$G$47:$G$50,0))</f>
        <v>6.6</v>
      </c>
      <c r="Q6041" s="31">
        <f t="shared" si="475"/>
        <v>7.98149662697597E-5</v>
      </c>
    </row>
    <row r="6042" spans="11:17" x14ac:dyDescent="0.2">
      <c r="K6042">
        <f t="shared" si="476"/>
        <v>252</v>
      </c>
      <c r="L6042">
        <f t="shared" si="477"/>
        <v>12</v>
      </c>
      <c r="M6042" t="s">
        <v>15</v>
      </c>
      <c r="N6042" s="20">
        <f t="shared" si="474"/>
        <v>7</v>
      </c>
      <c r="O6042" s="21">
        <f t="shared" si="473"/>
        <v>1.1644251482562872E-4</v>
      </c>
      <c r="P6042" s="29">
        <f>N6042*INDEX($H$47:$H$50,MATCH(M6042,'Mining Dmd Profile'!$G$47:$G$50,0))</f>
        <v>7</v>
      </c>
      <c r="Q6042" s="31">
        <f t="shared" si="475"/>
        <v>8.4652236952775437E-5</v>
      </c>
    </row>
    <row r="6043" spans="11:17" x14ac:dyDescent="0.2">
      <c r="K6043">
        <f t="shared" si="476"/>
        <v>252</v>
      </c>
      <c r="L6043">
        <f t="shared" si="477"/>
        <v>13</v>
      </c>
      <c r="M6043" t="s">
        <v>15</v>
      </c>
      <c r="N6043" s="20">
        <f t="shared" si="474"/>
        <v>7.5</v>
      </c>
      <c r="O6043" s="21">
        <f t="shared" si="473"/>
        <v>1.2475983731317363E-4</v>
      </c>
      <c r="P6043" s="29">
        <f>N6043*INDEX($H$47:$H$50,MATCH(M6043,'Mining Dmd Profile'!$G$47:$G$50,0))</f>
        <v>7.5</v>
      </c>
      <c r="Q6043" s="31">
        <f t="shared" si="475"/>
        <v>9.0698825306545115E-5</v>
      </c>
    </row>
    <row r="6044" spans="11:17" x14ac:dyDescent="0.2">
      <c r="K6044">
        <f t="shared" si="476"/>
        <v>252</v>
      </c>
      <c r="L6044">
        <f t="shared" si="477"/>
        <v>14</v>
      </c>
      <c r="M6044" t="s">
        <v>15</v>
      </c>
      <c r="N6044" s="20">
        <f t="shared" si="474"/>
        <v>8</v>
      </c>
      <c r="O6044" s="21">
        <f t="shared" si="473"/>
        <v>1.3307715980071856E-4</v>
      </c>
      <c r="P6044" s="29">
        <f>N6044*INDEX($H$47:$H$50,MATCH(M6044,'Mining Dmd Profile'!$G$47:$G$50,0))</f>
        <v>8</v>
      </c>
      <c r="Q6044" s="31">
        <f t="shared" si="475"/>
        <v>9.6745413660314779E-5</v>
      </c>
    </row>
    <row r="6045" spans="11:17" x14ac:dyDescent="0.2">
      <c r="K6045">
        <f t="shared" si="476"/>
        <v>252</v>
      </c>
      <c r="L6045">
        <f t="shared" si="477"/>
        <v>15</v>
      </c>
      <c r="M6045" t="s">
        <v>15</v>
      </c>
      <c r="N6045" s="20">
        <f t="shared" si="474"/>
        <v>8.1</v>
      </c>
      <c r="O6045" s="21">
        <f t="shared" si="473"/>
        <v>1.3474062429822754E-4</v>
      </c>
      <c r="P6045" s="29">
        <f>N6045*INDEX($H$47:$H$50,MATCH(M6045,'Mining Dmd Profile'!$G$47:$G$50,0))</f>
        <v>8.1</v>
      </c>
      <c r="Q6045" s="31">
        <f t="shared" si="475"/>
        <v>9.795473133106872E-5</v>
      </c>
    </row>
    <row r="6046" spans="11:17" x14ac:dyDescent="0.2">
      <c r="K6046">
        <f t="shared" si="476"/>
        <v>252</v>
      </c>
      <c r="L6046">
        <f t="shared" si="477"/>
        <v>16</v>
      </c>
      <c r="M6046" t="s">
        <v>15</v>
      </c>
      <c r="N6046" s="20">
        <f t="shared" si="474"/>
        <v>7.7</v>
      </c>
      <c r="O6046" s="21">
        <f t="shared" si="473"/>
        <v>1.2808676630819162E-4</v>
      </c>
      <c r="P6046" s="29">
        <f>N6046*INDEX($H$47:$H$50,MATCH(M6046,'Mining Dmd Profile'!$G$47:$G$50,0))</f>
        <v>7.7</v>
      </c>
      <c r="Q6046" s="31">
        <f t="shared" si="475"/>
        <v>9.3117460648052983E-5</v>
      </c>
    </row>
    <row r="6047" spans="11:17" x14ac:dyDescent="0.2">
      <c r="K6047">
        <f t="shared" si="476"/>
        <v>252</v>
      </c>
      <c r="L6047">
        <f t="shared" si="477"/>
        <v>17</v>
      </c>
      <c r="M6047" t="s">
        <v>15</v>
      </c>
      <c r="N6047" s="20">
        <f t="shared" si="474"/>
        <v>7.3</v>
      </c>
      <c r="O6047" s="21">
        <f t="shared" si="473"/>
        <v>1.2143290831815567E-4</v>
      </c>
      <c r="P6047" s="29">
        <f>N6047*INDEX($H$47:$H$50,MATCH(M6047,'Mining Dmd Profile'!$G$47:$G$50,0))</f>
        <v>7.3</v>
      </c>
      <c r="Q6047" s="31">
        <f t="shared" si="475"/>
        <v>8.8280189965037233E-5</v>
      </c>
    </row>
    <row r="6048" spans="11:17" x14ac:dyDescent="0.2">
      <c r="K6048">
        <f t="shared" si="476"/>
        <v>252</v>
      </c>
      <c r="L6048">
        <f t="shared" si="477"/>
        <v>18</v>
      </c>
      <c r="M6048" t="s">
        <v>15</v>
      </c>
      <c r="N6048" s="20">
        <f t="shared" si="474"/>
        <v>7</v>
      </c>
      <c r="O6048" s="21">
        <f t="shared" si="473"/>
        <v>1.1644251482562872E-4</v>
      </c>
      <c r="P6048" s="29">
        <f>N6048*INDEX($H$47:$H$50,MATCH(M6048,'Mining Dmd Profile'!$G$47:$G$50,0))</f>
        <v>7</v>
      </c>
      <c r="Q6048" s="31">
        <f t="shared" si="475"/>
        <v>8.4652236952775437E-5</v>
      </c>
    </row>
    <row r="6049" spans="11:17" x14ac:dyDescent="0.2">
      <c r="K6049">
        <f t="shared" si="476"/>
        <v>252</v>
      </c>
      <c r="L6049">
        <f t="shared" si="477"/>
        <v>19</v>
      </c>
      <c r="M6049" t="s">
        <v>15</v>
      </c>
      <c r="N6049" s="20">
        <f t="shared" si="474"/>
        <v>7.3</v>
      </c>
      <c r="O6049" s="21">
        <f t="shared" si="473"/>
        <v>1.2143290831815567E-4</v>
      </c>
      <c r="P6049" s="29">
        <f>N6049*INDEX($H$47:$H$50,MATCH(M6049,'Mining Dmd Profile'!$G$47:$G$50,0))</f>
        <v>7.3</v>
      </c>
      <c r="Q6049" s="31">
        <f t="shared" si="475"/>
        <v>8.8280189965037233E-5</v>
      </c>
    </row>
    <row r="6050" spans="11:17" x14ac:dyDescent="0.2">
      <c r="K6050">
        <f t="shared" si="476"/>
        <v>252</v>
      </c>
      <c r="L6050">
        <f t="shared" si="477"/>
        <v>20</v>
      </c>
      <c r="M6050" t="s">
        <v>15</v>
      </c>
      <c r="N6050" s="20">
        <f t="shared" si="474"/>
        <v>7.7</v>
      </c>
      <c r="O6050" s="21">
        <f t="shared" si="473"/>
        <v>1.2808676630819162E-4</v>
      </c>
      <c r="P6050" s="29">
        <f>N6050*INDEX($H$47:$H$50,MATCH(M6050,'Mining Dmd Profile'!$G$47:$G$50,0))</f>
        <v>7.7</v>
      </c>
      <c r="Q6050" s="31">
        <f t="shared" si="475"/>
        <v>9.3117460648052983E-5</v>
      </c>
    </row>
    <row r="6051" spans="11:17" x14ac:dyDescent="0.2">
      <c r="K6051">
        <f t="shared" si="476"/>
        <v>252</v>
      </c>
      <c r="L6051">
        <f t="shared" si="477"/>
        <v>21</v>
      </c>
      <c r="M6051" t="s">
        <v>15</v>
      </c>
      <c r="N6051" s="20">
        <f t="shared" si="474"/>
        <v>8</v>
      </c>
      <c r="O6051" s="21">
        <f t="shared" si="473"/>
        <v>1.3307715980071856E-4</v>
      </c>
      <c r="P6051" s="29">
        <f>N6051*INDEX($H$47:$H$50,MATCH(M6051,'Mining Dmd Profile'!$G$47:$G$50,0))</f>
        <v>8</v>
      </c>
      <c r="Q6051" s="31">
        <f t="shared" si="475"/>
        <v>9.6745413660314779E-5</v>
      </c>
    </row>
    <row r="6052" spans="11:17" x14ac:dyDescent="0.2">
      <c r="K6052">
        <f t="shared" si="476"/>
        <v>252</v>
      </c>
      <c r="L6052">
        <f t="shared" si="477"/>
        <v>22</v>
      </c>
      <c r="M6052" t="s">
        <v>15</v>
      </c>
      <c r="N6052" s="20">
        <f t="shared" si="474"/>
        <v>8</v>
      </c>
      <c r="O6052" s="21">
        <f t="shared" si="473"/>
        <v>1.3307715980071856E-4</v>
      </c>
      <c r="P6052" s="29">
        <f>N6052*INDEX($H$47:$H$50,MATCH(M6052,'Mining Dmd Profile'!$G$47:$G$50,0))</f>
        <v>8</v>
      </c>
      <c r="Q6052" s="31">
        <f t="shared" si="475"/>
        <v>9.6745413660314779E-5</v>
      </c>
    </row>
    <row r="6053" spans="11:17" x14ac:dyDescent="0.2">
      <c r="K6053">
        <f t="shared" si="476"/>
        <v>252</v>
      </c>
      <c r="L6053">
        <f t="shared" si="477"/>
        <v>23</v>
      </c>
      <c r="M6053" t="s">
        <v>15</v>
      </c>
      <c r="N6053" s="20">
        <f t="shared" si="474"/>
        <v>8</v>
      </c>
      <c r="O6053" s="21">
        <f t="shared" si="473"/>
        <v>1.3307715980071856E-4</v>
      </c>
      <c r="P6053" s="29">
        <f>N6053*INDEX($H$47:$H$50,MATCH(M6053,'Mining Dmd Profile'!$G$47:$G$50,0))</f>
        <v>8</v>
      </c>
      <c r="Q6053" s="31">
        <f t="shared" si="475"/>
        <v>9.6745413660314779E-5</v>
      </c>
    </row>
    <row r="6054" spans="11:17" x14ac:dyDescent="0.2">
      <c r="K6054">
        <f t="shared" si="476"/>
        <v>252</v>
      </c>
      <c r="L6054">
        <f t="shared" si="477"/>
        <v>24</v>
      </c>
      <c r="M6054" t="s">
        <v>15</v>
      </c>
      <c r="N6054" s="20">
        <f t="shared" si="474"/>
        <v>8</v>
      </c>
      <c r="O6054" s="21">
        <f t="shared" si="473"/>
        <v>1.3307715980071856E-4</v>
      </c>
      <c r="P6054" s="29">
        <f>N6054*INDEX($H$47:$H$50,MATCH(M6054,'Mining Dmd Profile'!$G$47:$G$50,0))</f>
        <v>8</v>
      </c>
      <c r="Q6054" s="31">
        <f t="shared" si="475"/>
        <v>9.6745413660314779E-5</v>
      </c>
    </row>
    <row r="6055" spans="11:17" x14ac:dyDescent="0.2">
      <c r="K6055">
        <f t="shared" si="476"/>
        <v>253</v>
      </c>
      <c r="L6055">
        <f t="shared" si="477"/>
        <v>1</v>
      </c>
      <c r="M6055" t="s">
        <v>15</v>
      </c>
      <c r="N6055" s="20">
        <f t="shared" si="474"/>
        <v>7</v>
      </c>
      <c r="O6055" s="21">
        <f t="shared" si="473"/>
        <v>1.1644251482562872E-4</v>
      </c>
      <c r="P6055" s="29">
        <f>N6055*INDEX($H$47:$H$50,MATCH(M6055,'Mining Dmd Profile'!$G$47:$G$50,0))</f>
        <v>7</v>
      </c>
      <c r="Q6055" s="31">
        <f t="shared" si="475"/>
        <v>8.4652236952775437E-5</v>
      </c>
    </row>
    <row r="6056" spans="11:17" x14ac:dyDescent="0.2">
      <c r="K6056">
        <f t="shared" si="476"/>
        <v>253</v>
      </c>
      <c r="L6056">
        <f t="shared" si="477"/>
        <v>2</v>
      </c>
      <c r="M6056" t="s">
        <v>15</v>
      </c>
      <c r="N6056" s="20">
        <f t="shared" si="474"/>
        <v>6.5</v>
      </c>
      <c r="O6056" s="21">
        <f t="shared" si="473"/>
        <v>1.0812519233808381E-4</v>
      </c>
      <c r="P6056" s="29">
        <f>N6056*INDEX($H$47:$H$50,MATCH(M6056,'Mining Dmd Profile'!$G$47:$G$50,0))</f>
        <v>6.5</v>
      </c>
      <c r="Q6056" s="31">
        <f t="shared" si="475"/>
        <v>7.8605648599005759E-5</v>
      </c>
    </row>
    <row r="6057" spans="11:17" x14ac:dyDescent="0.2">
      <c r="K6057">
        <f t="shared" si="476"/>
        <v>253</v>
      </c>
      <c r="L6057">
        <f t="shared" si="477"/>
        <v>3</v>
      </c>
      <c r="M6057" t="s">
        <v>15</v>
      </c>
      <c r="N6057" s="20">
        <f t="shared" si="474"/>
        <v>6</v>
      </c>
      <c r="O6057" s="21">
        <f t="shared" si="473"/>
        <v>9.9807869850538917E-5</v>
      </c>
      <c r="P6057" s="29">
        <f>N6057*INDEX($H$47:$H$50,MATCH(M6057,'Mining Dmd Profile'!$G$47:$G$50,0))</f>
        <v>6</v>
      </c>
      <c r="Q6057" s="31">
        <f t="shared" si="475"/>
        <v>7.2559060245236094E-5</v>
      </c>
    </row>
    <row r="6058" spans="11:17" x14ac:dyDescent="0.2">
      <c r="K6058">
        <f t="shared" si="476"/>
        <v>253</v>
      </c>
      <c r="L6058">
        <f t="shared" si="477"/>
        <v>4</v>
      </c>
      <c r="M6058" t="s">
        <v>15</v>
      </c>
      <c r="N6058" s="20">
        <f t="shared" si="474"/>
        <v>5.5</v>
      </c>
      <c r="O6058" s="21">
        <f t="shared" si="473"/>
        <v>9.1490547362994007E-5</v>
      </c>
      <c r="P6058" s="29">
        <f>N6058*INDEX($H$47:$H$50,MATCH(M6058,'Mining Dmd Profile'!$G$47:$G$50,0))</f>
        <v>5.5</v>
      </c>
      <c r="Q6058" s="31">
        <f t="shared" si="475"/>
        <v>6.6512471891466417E-5</v>
      </c>
    </row>
    <row r="6059" spans="11:17" x14ac:dyDescent="0.2">
      <c r="K6059">
        <f t="shared" si="476"/>
        <v>253</v>
      </c>
      <c r="L6059">
        <f t="shared" si="477"/>
        <v>5</v>
      </c>
      <c r="M6059" t="s">
        <v>15</v>
      </c>
      <c r="N6059" s="20">
        <f t="shared" si="474"/>
        <v>5.5</v>
      </c>
      <c r="O6059" s="21">
        <f t="shared" si="473"/>
        <v>9.1490547362994007E-5</v>
      </c>
      <c r="P6059" s="29">
        <f>N6059*INDEX($H$47:$H$50,MATCH(M6059,'Mining Dmd Profile'!$G$47:$G$50,0))</f>
        <v>5.5</v>
      </c>
      <c r="Q6059" s="31">
        <f t="shared" si="475"/>
        <v>6.6512471891466417E-5</v>
      </c>
    </row>
    <row r="6060" spans="11:17" x14ac:dyDescent="0.2">
      <c r="K6060">
        <f t="shared" si="476"/>
        <v>253</v>
      </c>
      <c r="L6060">
        <f t="shared" si="477"/>
        <v>6</v>
      </c>
      <c r="M6060" t="s">
        <v>15</v>
      </c>
      <c r="N6060" s="20">
        <f t="shared" si="474"/>
        <v>5.5</v>
      </c>
      <c r="O6060" s="21">
        <f t="shared" si="473"/>
        <v>9.1490547362994007E-5</v>
      </c>
      <c r="P6060" s="29">
        <f>N6060*INDEX($H$47:$H$50,MATCH(M6060,'Mining Dmd Profile'!$G$47:$G$50,0))</f>
        <v>5.5</v>
      </c>
      <c r="Q6060" s="31">
        <f t="shared" si="475"/>
        <v>6.6512471891466417E-5</v>
      </c>
    </row>
    <row r="6061" spans="11:17" x14ac:dyDescent="0.2">
      <c r="K6061">
        <f t="shared" si="476"/>
        <v>253</v>
      </c>
      <c r="L6061">
        <f t="shared" si="477"/>
        <v>7</v>
      </c>
      <c r="M6061" t="s">
        <v>15</v>
      </c>
      <c r="N6061" s="20">
        <f t="shared" si="474"/>
        <v>5.5</v>
      </c>
      <c r="O6061" s="21">
        <f t="shared" si="473"/>
        <v>9.1490547362994007E-5</v>
      </c>
      <c r="P6061" s="29">
        <f>N6061*INDEX($H$47:$H$50,MATCH(M6061,'Mining Dmd Profile'!$G$47:$G$50,0))</f>
        <v>5.5</v>
      </c>
      <c r="Q6061" s="31">
        <f t="shared" si="475"/>
        <v>6.6512471891466417E-5</v>
      </c>
    </row>
    <row r="6062" spans="11:17" x14ac:dyDescent="0.2">
      <c r="K6062">
        <f t="shared" si="476"/>
        <v>253</v>
      </c>
      <c r="L6062">
        <f t="shared" si="477"/>
        <v>8</v>
      </c>
      <c r="M6062" t="s">
        <v>15</v>
      </c>
      <c r="N6062" s="20">
        <f t="shared" si="474"/>
        <v>5.5</v>
      </c>
      <c r="O6062" s="21">
        <f t="shared" si="473"/>
        <v>9.1490547362994007E-5</v>
      </c>
      <c r="P6062" s="29">
        <f>N6062*INDEX($H$47:$H$50,MATCH(M6062,'Mining Dmd Profile'!$G$47:$G$50,0))</f>
        <v>5.5</v>
      </c>
      <c r="Q6062" s="31">
        <f t="shared" si="475"/>
        <v>6.6512471891466417E-5</v>
      </c>
    </row>
    <row r="6063" spans="11:17" x14ac:dyDescent="0.2">
      <c r="K6063">
        <f t="shared" si="476"/>
        <v>253</v>
      </c>
      <c r="L6063">
        <f t="shared" si="477"/>
        <v>9</v>
      </c>
      <c r="M6063" t="s">
        <v>15</v>
      </c>
      <c r="N6063" s="20">
        <f t="shared" si="474"/>
        <v>5.5</v>
      </c>
      <c r="O6063" s="21">
        <f t="shared" si="473"/>
        <v>9.1490547362994007E-5</v>
      </c>
      <c r="P6063" s="29">
        <f>N6063*INDEX($H$47:$H$50,MATCH(M6063,'Mining Dmd Profile'!$G$47:$G$50,0))</f>
        <v>5.5</v>
      </c>
      <c r="Q6063" s="31">
        <f t="shared" si="475"/>
        <v>6.6512471891466417E-5</v>
      </c>
    </row>
    <row r="6064" spans="11:17" x14ac:dyDescent="0.2">
      <c r="K6064">
        <f t="shared" si="476"/>
        <v>253</v>
      </c>
      <c r="L6064">
        <f t="shared" si="477"/>
        <v>10</v>
      </c>
      <c r="M6064" t="s">
        <v>15</v>
      </c>
      <c r="N6064" s="20">
        <f t="shared" si="474"/>
        <v>6</v>
      </c>
      <c r="O6064" s="21">
        <f t="shared" si="473"/>
        <v>9.9807869850538917E-5</v>
      </c>
      <c r="P6064" s="29">
        <f>N6064*INDEX($H$47:$H$50,MATCH(M6064,'Mining Dmd Profile'!$G$47:$G$50,0))</f>
        <v>6</v>
      </c>
      <c r="Q6064" s="31">
        <f t="shared" si="475"/>
        <v>7.2559060245236094E-5</v>
      </c>
    </row>
    <row r="6065" spans="11:17" x14ac:dyDescent="0.2">
      <c r="K6065">
        <f t="shared" si="476"/>
        <v>253</v>
      </c>
      <c r="L6065">
        <f t="shared" si="477"/>
        <v>11</v>
      </c>
      <c r="M6065" t="s">
        <v>15</v>
      </c>
      <c r="N6065" s="20">
        <f t="shared" si="474"/>
        <v>6.6</v>
      </c>
      <c r="O6065" s="21">
        <f t="shared" si="473"/>
        <v>1.0978865683559279E-4</v>
      </c>
      <c r="P6065" s="29">
        <f>N6065*INDEX($H$47:$H$50,MATCH(M6065,'Mining Dmd Profile'!$G$47:$G$50,0))</f>
        <v>6.6</v>
      </c>
      <c r="Q6065" s="31">
        <f t="shared" si="475"/>
        <v>7.98149662697597E-5</v>
      </c>
    </row>
    <row r="6066" spans="11:17" x14ac:dyDescent="0.2">
      <c r="K6066">
        <f t="shared" si="476"/>
        <v>253</v>
      </c>
      <c r="L6066">
        <f t="shared" si="477"/>
        <v>12</v>
      </c>
      <c r="M6066" t="s">
        <v>15</v>
      </c>
      <c r="N6066" s="20">
        <f t="shared" si="474"/>
        <v>7</v>
      </c>
      <c r="O6066" s="21">
        <f t="shared" si="473"/>
        <v>1.1644251482562872E-4</v>
      </c>
      <c r="P6066" s="29">
        <f>N6066*INDEX($H$47:$H$50,MATCH(M6066,'Mining Dmd Profile'!$G$47:$G$50,0))</f>
        <v>7</v>
      </c>
      <c r="Q6066" s="31">
        <f t="shared" si="475"/>
        <v>8.4652236952775437E-5</v>
      </c>
    </row>
    <row r="6067" spans="11:17" x14ac:dyDescent="0.2">
      <c r="K6067">
        <f t="shared" si="476"/>
        <v>253</v>
      </c>
      <c r="L6067">
        <f t="shared" si="477"/>
        <v>13</v>
      </c>
      <c r="M6067" t="s">
        <v>15</v>
      </c>
      <c r="N6067" s="20">
        <f t="shared" si="474"/>
        <v>7.5</v>
      </c>
      <c r="O6067" s="21">
        <f t="shared" si="473"/>
        <v>1.2475983731317363E-4</v>
      </c>
      <c r="P6067" s="29">
        <f>N6067*INDEX($H$47:$H$50,MATCH(M6067,'Mining Dmd Profile'!$G$47:$G$50,0))</f>
        <v>7.5</v>
      </c>
      <c r="Q6067" s="31">
        <f t="shared" si="475"/>
        <v>9.0698825306545115E-5</v>
      </c>
    </row>
    <row r="6068" spans="11:17" x14ac:dyDescent="0.2">
      <c r="K6068">
        <f t="shared" si="476"/>
        <v>253</v>
      </c>
      <c r="L6068">
        <f t="shared" si="477"/>
        <v>14</v>
      </c>
      <c r="M6068" t="s">
        <v>15</v>
      </c>
      <c r="N6068" s="20">
        <f t="shared" si="474"/>
        <v>8</v>
      </c>
      <c r="O6068" s="21">
        <f t="shared" si="473"/>
        <v>1.3307715980071856E-4</v>
      </c>
      <c r="P6068" s="29">
        <f>N6068*INDEX($H$47:$H$50,MATCH(M6068,'Mining Dmd Profile'!$G$47:$G$50,0))</f>
        <v>8</v>
      </c>
      <c r="Q6068" s="31">
        <f t="shared" si="475"/>
        <v>9.6745413660314779E-5</v>
      </c>
    </row>
    <row r="6069" spans="11:17" x14ac:dyDescent="0.2">
      <c r="K6069">
        <f t="shared" si="476"/>
        <v>253</v>
      </c>
      <c r="L6069">
        <f t="shared" si="477"/>
        <v>15</v>
      </c>
      <c r="M6069" t="s">
        <v>15</v>
      </c>
      <c r="N6069" s="20">
        <f t="shared" si="474"/>
        <v>8.1</v>
      </c>
      <c r="O6069" s="21">
        <f t="shared" si="473"/>
        <v>1.3474062429822754E-4</v>
      </c>
      <c r="P6069" s="29">
        <f>N6069*INDEX($H$47:$H$50,MATCH(M6069,'Mining Dmd Profile'!$G$47:$G$50,0))</f>
        <v>8.1</v>
      </c>
      <c r="Q6069" s="31">
        <f t="shared" si="475"/>
        <v>9.795473133106872E-5</v>
      </c>
    </row>
    <row r="6070" spans="11:17" x14ac:dyDescent="0.2">
      <c r="K6070">
        <f t="shared" si="476"/>
        <v>253</v>
      </c>
      <c r="L6070">
        <f t="shared" si="477"/>
        <v>16</v>
      </c>
      <c r="M6070" t="s">
        <v>15</v>
      </c>
      <c r="N6070" s="20">
        <f t="shared" si="474"/>
        <v>7.7</v>
      </c>
      <c r="O6070" s="21">
        <f t="shared" si="473"/>
        <v>1.2808676630819162E-4</v>
      </c>
      <c r="P6070" s="29">
        <f>N6070*INDEX($H$47:$H$50,MATCH(M6070,'Mining Dmd Profile'!$G$47:$G$50,0))</f>
        <v>7.7</v>
      </c>
      <c r="Q6070" s="31">
        <f t="shared" si="475"/>
        <v>9.3117460648052983E-5</v>
      </c>
    </row>
    <row r="6071" spans="11:17" x14ac:dyDescent="0.2">
      <c r="K6071">
        <f t="shared" si="476"/>
        <v>253</v>
      </c>
      <c r="L6071">
        <f t="shared" si="477"/>
        <v>17</v>
      </c>
      <c r="M6071" t="s">
        <v>15</v>
      </c>
      <c r="N6071" s="20">
        <f t="shared" si="474"/>
        <v>7.3</v>
      </c>
      <c r="O6071" s="21">
        <f t="shared" si="473"/>
        <v>1.2143290831815567E-4</v>
      </c>
      <c r="P6071" s="29">
        <f>N6071*INDEX($H$47:$H$50,MATCH(M6071,'Mining Dmd Profile'!$G$47:$G$50,0))</f>
        <v>7.3</v>
      </c>
      <c r="Q6071" s="31">
        <f t="shared" si="475"/>
        <v>8.8280189965037233E-5</v>
      </c>
    </row>
    <row r="6072" spans="11:17" x14ac:dyDescent="0.2">
      <c r="K6072">
        <f t="shared" si="476"/>
        <v>253</v>
      </c>
      <c r="L6072">
        <f t="shared" si="477"/>
        <v>18</v>
      </c>
      <c r="M6072" t="s">
        <v>15</v>
      </c>
      <c r="N6072" s="20">
        <f t="shared" si="474"/>
        <v>7</v>
      </c>
      <c r="O6072" s="21">
        <f t="shared" si="473"/>
        <v>1.1644251482562872E-4</v>
      </c>
      <c r="P6072" s="29">
        <f>N6072*INDEX($H$47:$H$50,MATCH(M6072,'Mining Dmd Profile'!$G$47:$G$50,0))</f>
        <v>7</v>
      </c>
      <c r="Q6072" s="31">
        <f t="shared" si="475"/>
        <v>8.4652236952775437E-5</v>
      </c>
    </row>
    <row r="6073" spans="11:17" x14ac:dyDescent="0.2">
      <c r="K6073">
        <f t="shared" si="476"/>
        <v>253</v>
      </c>
      <c r="L6073">
        <f t="shared" si="477"/>
        <v>19</v>
      </c>
      <c r="M6073" t="s">
        <v>15</v>
      </c>
      <c r="N6073" s="20">
        <f t="shared" si="474"/>
        <v>7.3</v>
      </c>
      <c r="O6073" s="21">
        <f t="shared" si="473"/>
        <v>1.2143290831815567E-4</v>
      </c>
      <c r="P6073" s="29">
        <f>N6073*INDEX($H$47:$H$50,MATCH(M6073,'Mining Dmd Profile'!$G$47:$G$50,0))</f>
        <v>7.3</v>
      </c>
      <c r="Q6073" s="31">
        <f t="shared" si="475"/>
        <v>8.8280189965037233E-5</v>
      </c>
    </row>
    <row r="6074" spans="11:17" x14ac:dyDescent="0.2">
      <c r="K6074">
        <f t="shared" si="476"/>
        <v>253</v>
      </c>
      <c r="L6074">
        <f t="shared" si="477"/>
        <v>20</v>
      </c>
      <c r="M6074" t="s">
        <v>15</v>
      </c>
      <c r="N6074" s="20">
        <f t="shared" si="474"/>
        <v>7.7</v>
      </c>
      <c r="O6074" s="21">
        <f t="shared" si="473"/>
        <v>1.2808676630819162E-4</v>
      </c>
      <c r="P6074" s="29">
        <f>N6074*INDEX($H$47:$H$50,MATCH(M6074,'Mining Dmd Profile'!$G$47:$G$50,0))</f>
        <v>7.7</v>
      </c>
      <c r="Q6074" s="31">
        <f t="shared" si="475"/>
        <v>9.3117460648052983E-5</v>
      </c>
    </row>
    <row r="6075" spans="11:17" x14ac:dyDescent="0.2">
      <c r="K6075">
        <f t="shared" si="476"/>
        <v>253</v>
      </c>
      <c r="L6075">
        <f t="shared" si="477"/>
        <v>21</v>
      </c>
      <c r="M6075" t="s">
        <v>15</v>
      </c>
      <c r="N6075" s="20">
        <f t="shared" si="474"/>
        <v>8</v>
      </c>
      <c r="O6075" s="21">
        <f t="shared" si="473"/>
        <v>1.3307715980071856E-4</v>
      </c>
      <c r="P6075" s="29">
        <f>N6075*INDEX($H$47:$H$50,MATCH(M6075,'Mining Dmd Profile'!$G$47:$G$50,0))</f>
        <v>8</v>
      </c>
      <c r="Q6075" s="31">
        <f t="shared" si="475"/>
        <v>9.6745413660314779E-5</v>
      </c>
    </row>
    <row r="6076" spans="11:17" x14ac:dyDescent="0.2">
      <c r="K6076">
        <f t="shared" si="476"/>
        <v>253</v>
      </c>
      <c r="L6076">
        <f t="shared" si="477"/>
        <v>22</v>
      </c>
      <c r="M6076" t="s">
        <v>15</v>
      </c>
      <c r="N6076" s="20">
        <f t="shared" si="474"/>
        <v>8</v>
      </c>
      <c r="O6076" s="21">
        <f t="shared" si="473"/>
        <v>1.3307715980071856E-4</v>
      </c>
      <c r="P6076" s="29">
        <f>N6076*INDEX($H$47:$H$50,MATCH(M6076,'Mining Dmd Profile'!$G$47:$G$50,0))</f>
        <v>8</v>
      </c>
      <c r="Q6076" s="31">
        <f t="shared" si="475"/>
        <v>9.6745413660314779E-5</v>
      </c>
    </row>
    <row r="6077" spans="11:17" x14ac:dyDescent="0.2">
      <c r="K6077">
        <f t="shared" si="476"/>
        <v>253</v>
      </c>
      <c r="L6077">
        <f t="shared" si="477"/>
        <v>23</v>
      </c>
      <c r="M6077" t="s">
        <v>15</v>
      </c>
      <c r="N6077" s="20">
        <f t="shared" si="474"/>
        <v>8</v>
      </c>
      <c r="O6077" s="21">
        <f t="shared" si="473"/>
        <v>1.3307715980071856E-4</v>
      </c>
      <c r="P6077" s="29">
        <f>N6077*INDEX($H$47:$H$50,MATCH(M6077,'Mining Dmd Profile'!$G$47:$G$50,0))</f>
        <v>8</v>
      </c>
      <c r="Q6077" s="31">
        <f t="shared" si="475"/>
        <v>9.6745413660314779E-5</v>
      </c>
    </row>
    <row r="6078" spans="11:17" x14ac:dyDescent="0.2">
      <c r="K6078">
        <f t="shared" si="476"/>
        <v>253</v>
      </c>
      <c r="L6078">
        <f t="shared" si="477"/>
        <v>24</v>
      </c>
      <c r="M6078" t="s">
        <v>15</v>
      </c>
      <c r="N6078" s="20">
        <f t="shared" si="474"/>
        <v>8</v>
      </c>
      <c r="O6078" s="21">
        <f t="shared" si="473"/>
        <v>1.3307715980071856E-4</v>
      </c>
      <c r="P6078" s="29">
        <f>N6078*INDEX($H$47:$H$50,MATCH(M6078,'Mining Dmd Profile'!$G$47:$G$50,0))</f>
        <v>8</v>
      </c>
      <c r="Q6078" s="31">
        <f t="shared" si="475"/>
        <v>9.6745413660314779E-5</v>
      </c>
    </row>
    <row r="6079" spans="11:17" x14ac:dyDescent="0.2">
      <c r="K6079">
        <f t="shared" si="476"/>
        <v>254</v>
      </c>
      <c r="L6079">
        <f t="shared" si="477"/>
        <v>1</v>
      </c>
      <c r="M6079" t="s">
        <v>15</v>
      </c>
      <c r="N6079" s="20">
        <f t="shared" si="474"/>
        <v>7</v>
      </c>
      <c r="O6079" s="21">
        <f t="shared" si="473"/>
        <v>1.1644251482562872E-4</v>
      </c>
      <c r="P6079" s="29">
        <f>N6079*INDEX($H$47:$H$50,MATCH(M6079,'Mining Dmd Profile'!$G$47:$G$50,0))</f>
        <v>7</v>
      </c>
      <c r="Q6079" s="31">
        <f t="shared" si="475"/>
        <v>8.4652236952775437E-5</v>
      </c>
    </row>
    <row r="6080" spans="11:17" x14ac:dyDescent="0.2">
      <c r="K6080">
        <f t="shared" si="476"/>
        <v>254</v>
      </c>
      <c r="L6080">
        <f t="shared" si="477"/>
        <v>2</v>
      </c>
      <c r="M6080" t="s">
        <v>15</v>
      </c>
      <c r="N6080" s="20">
        <f t="shared" si="474"/>
        <v>6.5</v>
      </c>
      <c r="O6080" s="21">
        <f t="shared" si="473"/>
        <v>1.0812519233808381E-4</v>
      </c>
      <c r="P6080" s="29">
        <f>N6080*INDEX($H$47:$H$50,MATCH(M6080,'Mining Dmd Profile'!$G$47:$G$50,0))</f>
        <v>6.5</v>
      </c>
      <c r="Q6080" s="31">
        <f t="shared" si="475"/>
        <v>7.8605648599005759E-5</v>
      </c>
    </row>
    <row r="6081" spans="11:17" x14ac:dyDescent="0.2">
      <c r="K6081">
        <f t="shared" si="476"/>
        <v>254</v>
      </c>
      <c r="L6081">
        <f t="shared" si="477"/>
        <v>3</v>
      </c>
      <c r="M6081" t="s">
        <v>15</v>
      </c>
      <c r="N6081" s="20">
        <f t="shared" si="474"/>
        <v>6</v>
      </c>
      <c r="O6081" s="21">
        <f t="shared" si="473"/>
        <v>9.9807869850538917E-5</v>
      </c>
      <c r="P6081" s="29">
        <f>N6081*INDEX($H$47:$H$50,MATCH(M6081,'Mining Dmd Profile'!$G$47:$G$50,0))</f>
        <v>6</v>
      </c>
      <c r="Q6081" s="31">
        <f t="shared" si="475"/>
        <v>7.2559060245236094E-5</v>
      </c>
    </row>
    <row r="6082" spans="11:17" x14ac:dyDescent="0.2">
      <c r="K6082">
        <f t="shared" si="476"/>
        <v>254</v>
      </c>
      <c r="L6082">
        <f t="shared" si="477"/>
        <v>4</v>
      </c>
      <c r="M6082" t="s">
        <v>15</v>
      </c>
      <c r="N6082" s="20">
        <f t="shared" si="474"/>
        <v>5.5</v>
      </c>
      <c r="O6082" s="21">
        <f t="shared" si="473"/>
        <v>9.1490547362994007E-5</v>
      </c>
      <c r="P6082" s="29">
        <f>N6082*INDEX($H$47:$H$50,MATCH(M6082,'Mining Dmd Profile'!$G$47:$G$50,0))</f>
        <v>5.5</v>
      </c>
      <c r="Q6082" s="31">
        <f t="shared" si="475"/>
        <v>6.6512471891466417E-5</v>
      </c>
    </row>
    <row r="6083" spans="11:17" x14ac:dyDescent="0.2">
      <c r="K6083">
        <f t="shared" si="476"/>
        <v>254</v>
      </c>
      <c r="L6083">
        <f t="shared" si="477"/>
        <v>5</v>
      </c>
      <c r="M6083" t="s">
        <v>15</v>
      </c>
      <c r="N6083" s="20">
        <f t="shared" si="474"/>
        <v>5.5</v>
      </c>
      <c r="O6083" s="21">
        <f t="shared" si="473"/>
        <v>9.1490547362994007E-5</v>
      </c>
      <c r="P6083" s="29">
        <f>N6083*INDEX($H$47:$H$50,MATCH(M6083,'Mining Dmd Profile'!$G$47:$G$50,0))</f>
        <v>5.5</v>
      </c>
      <c r="Q6083" s="31">
        <f t="shared" si="475"/>
        <v>6.6512471891466417E-5</v>
      </c>
    </row>
    <row r="6084" spans="11:17" x14ac:dyDescent="0.2">
      <c r="K6084">
        <f t="shared" si="476"/>
        <v>254</v>
      </c>
      <c r="L6084">
        <f t="shared" si="477"/>
        <v>6</v>
      </c>
      <c r="M6084" t="s">
        <v>15</v>
      </c>
      <c r="N6084" s="20">
        <f t="shared" si="474"/>
        <v>5.5</v>
      </c>
      <c r="O6084" s="21">
        <f t="shared" si="473"/>
        <v>9.1490547362994007E-5</v>
      </c>
      <c r="P6084" s="29">
        <f>N6084*INDEX($H$47:$H$50,MATCH(M6084,'Mining Dmd Profile'!$G$47:$G$50,0))</f>
        <v>5.5</v>
      </c>
      <c r="Q6084" s="31">
        <f t="shared" si="475"/>
        <v>6.6512471891466417E-5</v>
      </c>
    </row>
    <row r="6085" spans="11:17" x14ac:dyDescent="0.2">
      <c r="K6085">
        <f t="shared" si="476"/>
        <v>254</v>
      </c>
      <c r="L6085">
        <f t="shared" si="477"/>
        <v>7</v>
      </c>
      <c r="M6085" t="s">
        <v>15</v>
      </c>
      <c r="N6085" s="20">
        <f t="shared" si="474"/>
        <v>5.5</v>
      </c>
      <c r="O6085" s="21">
        <f t="shared" si="473"/>
        <v>9.1490547362994007E-5</v>
      </c>
      <c r="P6085" s="29">
        <f>N6085*INDEX($H$47:$H$50,MATCH(M6085,'Mining Dmd Profile'!$G$47:$G$50,0))</f>
        <v>5.5</v>
      </c>
      <c r="Q6085" s="31">
        <f t="shared" si="475"/>
        <v>6.6512471891466417E-5</v>
      </c>
    </row>
    <row r="6086" spans="11:17" x14ac:dyDescent="0.2">
      <c r="K6086">
        <f t="shared" si="476"/>
        <v>254</v>
      </c>
      <c r="L6086">
        <f t="shared" si="477"/>
        <v>8</v>
      </c>
      <c r="M6086" t="s">
        <v>15</v>
      </c>
      <c r="N6086" s="20">
        <f t="shared" si="474"/>
        <v>5.5</v>
      </c>
      <c r="O6086" s="21">
        <f t="shared" si="473"/>
        <v>9.1490547362994007E-5</v>
      </c>
      <c r="P6086" s="29">
        <f>N6086*INDEX($H$47:$H$50,MATCH(M6086,'Mining Dmd Profile'!$G$47:$G$50,0))</f>
        <v>5.5</v>
      </c>
      <c r="Q6086" s="31">
        <f t="shared" si="475"/>
        <v>6.6512471891466417E-5</v>
      </c>
    </row>
    <row r="6087" spans="11:17" x14ac:dyDescent="0.2">
      <c r="K6087">
        <f t="shared" si="476"/>
        <v>254</v>
      </c>
      <c r="L6087">
        <f t="shared" si="477"/>
        <v>9</v>
      </c>
      <c r="M6087" t="s">
        <v>15</v>
      </c>
      <c r="N6087" s="20">
        <f t="shared" si="474"/>
        <v>5.5</v>
      </c>
      <c r="O6087" s="21">
        <f t="shared" ref="O6087:O6150" si="478">N6087/$N$5</f>
        <v>9.1490547362994007E-5</v>
      </c>
      <c r="P6087" s="29">
        <f>N6087*INDEX($H$47:$H$50,MATCH(M6087,'Mining Dmd Profile'!$G$47:$G$50,0))</f>
        <v>5.5</v>
      </c>
      <c r="Q6087" s="31">
        <f t="shared" si="475"/>
        <v>6.6512471891466417E-5</v>
      </c>
    </row>
    <row r="6088" spans="11:17" x14ac:dyDescent="0.2">
      <c r="K6088">
        <f t="shared" si="476"/>
        <v>254</v>
      </c>
      <c r="L6088">
        <f t="shared" si="477"/>
        <v>10</v>
      </c>
      <c r="M6088" t="s">
        <v>15</v>
      </c>
      <c r="N6088" s="20">
        <f t="shared" ref="N6088:N6151" si="479">INDEX($H$7:$H$30,MATCH($L6088,$C$7:$C$30,0))</f>
        <v>6</v>
      </c>
      <c r="O6088" s="21">
        <f t="shared" si="478"/>
        <v>9.9807869850538917E-5</v>
      </c>
      <c r="P6088" s="29">
        <f>N6088*INDEX($H$47:$H$50,MATCH(M6088,'Mining Dmd Profile'!$G$47:$G$50,0))</f>
        <v>6</v>
      </c>
      <c r="Q6088" s="31">
        <f t="shared" ref="Q6088:Q6151" si="480">P6088/$P$5</f>
        <v>7.2559060245236094E-5</v>
      </c>
    </row>
    <row r="6089" spans="11:17" x14ac:dyDescent="0.2">
      <c r="K6089">
        <f t="shared" ref="K6089:K6152" si="481">IF(L6088=24,K6088+1,K6088)</f>
        <v>254</v>
      </c>
      <c r="L6089">
        <f t="shared" ref="L6089:L6152" si="482">IF(L6088=24,1,L6088+1)</f>
        <v>11</v>
      </c>
      <c r="M6089" t="s">
        <v>15</v>
      </c>
      <c r="N6089" s="20">
        <f t="shared" si="479"/>
        <v>6.6</v>
      </c>
      <c r="O6089" s="21">
        <f t="shared" si="478"/>
        <v>1.0978865683559279E-4</v>
      </c>
      <c r="P6089" s="29">
        <f>N6089*INDEX($H$47:$H$50,MATCH(M6089,'Mining Dmd Profile'!$G$47:$G$50,0))</f>
        <v>6.6</v>
      </c>
      <c r="Q6089" s="31">
        <f t="shared" si="480"/>
        <v>7.98149662697597E-5</v>
      </c>
    </row>
    <row r="6090" spans="11:17" x14ac:dyDescent="0.2">
      <c r="K6090">
        <f t="shared" si="481"/>
        <v>254</v>
      </c>
      <c r="L6090">
        <f t="shared" si="482"/>
        <v>12</v>
      </c>
      <c r="M6090" t="s">
        <v>15</v>
      </c>
      <c r="N6090" s="20">
        <f t="shared" si="479"/>
        <v>7</v>
      </c>
      <c r="O6090" s="21">
        <f t="shared" si="478"/>
        <v>1.1644251482562872E-4</v>
      </c>
      <c r="P6090" s="29">
        <f>N6090*INDEX($H$47:$H$50,MATCH(M6090,'Mining Dmd Profile'!$G$47:$G$50,0))</f>
        <v>7</v>
      </c>
      <c r="Q6090" s="31">
        <f t="shared" si="480"/>
        <v>8.4652236952775437E-5</v>
      </c>
    </row>
    <row r="6091" spans="11:17" x14ac:dyDescent="0.2">
      <c r="K6091">
        <f t="shared" si="481"/>
        <v>254</v>
      </c>
      <c r="L6091">
        <f t="shared" si="482"/>
        <v>13</v>
      </c>
      <c r="M6091" t="s">
        <v>15</v>
      </c>
      <c r="N6091" s="20">
        <f t="shared" si="479"/>
        <v>7.5</v>
      </c>
      <c r="O6091" s="21">
        <f t="shared" si="478"/>
        <v>1.2475983731317363E-4</v>
      </c>
      <c r="P6091" s="29">
        <f>N6091*INDEX($H$47:$H$50,MATCH(M6091,'Mining Dmd Profile'!$G$47:$G$50,0))</f>
        <v>7.5</v>
      </c>
      <c r="Q6091" s="31">
        <f t="shared" si="480"/>
        <v>9.0698825306545115E-5</v>
      </c>
    </row>
    <row r="6092" spans="11:17" x14ac:dyDescent="0.2">
      <c r="K6092">
        <f t="shared" si="481"/>
        <v>254</v>
      </c>
      <c r="L6092">
        <f t="shared" si="482"/>
        <v>14</v>
      </c>
      <c r="M6092" t="s">
        <v>15</v>
      </c>
      <c r="N6092" s="20">
        <f t="shared" si="479"/>
        <v>8</v>
      </c>
      <c r="O6092" s="21">
        <f t="shared" si="478"/>
        <v>1.3307715980071856E-4</v>
      </c>
      <c r="P6092" s="29">
        <f>N6092*INDEX($H$47:$H$50,MATCH(M6092,'Mining Dmd Profile'!$G$47:$G$50,0))</f>
        <v>8</v>
      </c>
      <c r="Q6092" s="31">
        <f t="shared" si="480"/>
        <v>9.6745413660314779E-5</v>
      </c>
    </row>
    <row r="6093" spans="11:17" x14ac:dyDescent="0.2">
      <c r="K6093">
        <f t="shared" si="481"/>
        <v>254</v>
      </c>
      <c r="L6093">
        <f t="shared" si="482"/>
        <v>15</v>
      </c>
      <c r="M6093" t="s">
        <v>15</v>
      </c>
      <c r="N6093" s="20">
        <f t="shared" si="479"/>
        <v>8.1</v>
      </c>
      <c r="O6093" s="21">
        <f t="shared" si="478"/>
        <v>1.3474062429822754E-4</v>
      </c>
      <c r="P6093" s="29">
        <f>N6093*INDEX($H$47:$H$50,MATCH(M6093,'Mining Dmd Profile'!$G$47:$G$50,0))</f>
        <v>8.1</v>
      </c>
      <c r="Q6093" s="31">
        <f t="shared" si="480"/>
        <v>9.795473133106872E-5</v>
      </c>
    </row>
    <row r="6094" spans="11:17" x14ac:dyDescent="0.2">
      <c r="K6094">
        <f t="shared" si="481"/>
        <v>254</v>
      </c>
      <c r="L6094">
        <f t="shared" si="482"/>
        <v>16</v>
      </c>
      <c r="M6094" t="s">
        <v>15</v>
      </c>
      <c r="N6094" s="20">
        <f t="shared" si="479"/>
        <v>7.7</v>
      </c>
      <c r="O6094" s="21">
        <f t="shared" si="478"/>
        <v>1.2808676630819162E-4</v>
      </c>
      <c r="P6094" s="29">
        <f>N6094*INDEX($H$47:$H$50,MATCH(M6094,'Mining Dmd Profile'!$G$47:$G$50,0))</f>
        <v>7.7</v>
      </c>
      <c r="Q6094" s="31">
        <f t="shared" si="480"/>
        <v>9.3117460648052983E-5</v>
      </c>
    </row>
    <row r="6095" spans="11:17" x14ac:dyDescent="0.2">
      <c r="K6095">
        <f t="shared" si="481"/>
        <v>254</v>
      </c>
      <c r="L6095">
        <f t="shared" si="482"/>
        <v>17</v>
      </c>
      <c r="M6095" t="s">
        <v>15</v>
      </c>
      <c r="N6095" s="20">
        <f t="shared" si="479"/>
        <v>7.3</v>
      </c>
      <c r="O6095" s="21">
        <f t="shared" si="478"/>
        <v>1.2143290831815567E-4</v>
      </c>
      <c r="P6095" s="29">
        <f>N6095*INDEX($H$47:$H$50,MATCH(M6095,'Mining Dmd Profile'!$G$47:$G$50,0))</f>
        <v>7.3</v>
      </c>
      <c r="Q6095" s="31">
        <f t="shared" si="480"/>
        <v>8.8280189965037233E-5</v>
      </c>
    </row>
    <row r="6096" spans="11:17" x14ac:dyDescent="0.2">
      <c r="K6096">
        <f t="shared" si="481"/>
        <v>254</v>
      </c>
      <c r="L6096">
        <f t="shared" si="482"/>
        <v>18</v>
      </c>
      <c r="M6096" t="s">
        <v>15</v>
      </c>
      <c r="N6096" s="20">
        <f t="shared" si="479"/>
        <v>7</v>
      </c>
      <c r="O6096" s="21">
        <f t="shared" si="478"/>
        <v>1.1644251482562872E-4</v>
      </c>
      <c r="P6096" s="29">
        <f>N6096*INDEX($H$47:$H$50,MATCH(M6096,'Mining Dmd Profile'!$G$47:$G$50,0))</f>
        <v>7</v>
      </c>
      <c r="Q6096" s="31">
        <f t="shared" si="480"/>
        <v>8.4652236952775437E-5</v>
      </c>
    </row>
    <row r="6097" spans="11:17" x14ac:dyDescent="0.2">
      <c r="K6097">
        <f t="shared" si="481"/>
        <v>254</v>
      </c>
      <c r="L6097">
        <f t="shared" si="482"/>
        <v>19</v>
      </c>
      <c r="M6097" t="s">
        <v>15</v>
      </c>
      <c r="N6097" s="20">
        <f t="shared" si="479"/>
        <v>7.3</v>
      </c>
      <c r="O6097" s="21">
        <f t="shared" si="478"/>
        <v>1.2143290831815567E-4</v>
      </c>
      <c r="P6097" s="29">
        <f>N6097*INDEX($H$47:$H$50,MATCH(M6097,'Mining Dmd Profile'!$G$47:$G$50,0))</f>
        <v>7.3</v>
      </c>
      <c r="Q6097" s="31">
        <f t="shared" si="480"/>
        <v>8.8280189965037233E-5</v>
      </c>
    </row>
    <row r="6098" spans="11:17" x14ac:dyDescent="0.2">
      <c r="K6098">
        <f t="shared" si="481"/>
        <v>254</v>
      </c>
      <c r="L6098">
        <f t="shared" si="482"/>
        <v>20</v>
      </c>
      <c r="M6098" t="s">
        <v>15</v>
      </c>
      <c r="N6098" s="20">
        <f t="shared" si="479"/>
        <v>7.7</v>
      </c>
      <c r="O6098" s="21">
        <f t="shared" si="478"/>
        <v>1.2808676630819162E-4</v>
      </c>
      <c r="P6098" s="29">
        <f>N6098*INDEX($H$47:$H$50,MATCH(M6098,'Mining Dmd Profile'!$G$47:$G$50,0))</f>
        <v>7.7</v>
      </c>
      <c r="Q6098" s="31">
        <f t="shared" si="480"/>
        <v>9.3117460648052983E-5</v>
      </c>
    </row>
    <row r="6099" spans="11:17" x14ac:dyDescent="0.2">
      <c r="K6099">
        <f t="shared" si="481"/>
        <v>254</v>
      </c>
      <c r="L6099">
        <f t="shared" si="482"/>
        <v>21</v>
      </c>
      <c r="M6099" t="s">
        <v>15</v>
      </c>
      <c r="N6099" s="20">
        <f t="shared" si="479"/>
        <v>8</v>
      </c>
      <c r="O6099" s="21">
        <f t="shared" si="478"/>
        <v>1.3307715980071856E-4</v>
      </c>
      <c r="P6099" s="29">
        <f>N6099*INDEX($H$47:$H$50,MATCH(M6099,'Mining Dmd Profile'!$G$47:$G$50,0))</f>
        <v>8</v>
      </c>
      <c r="Q6099" s="31">
        <f t="shared" si="480"/>
        <v>9.6745413660314779E-5</v>
      </c>
    </row>
    <row r="6100" spans="11:17" x14ac:dyDescent="0.2">
      <c r="K6100">
        <f t="shared" si="481"/>
        <v>254</v>
      </c>
      <c r="L6100">
        <f t="shared" si="482"/>
        <v>22</v>
      </c>
      <c r="M6100" t="s">
        <v>15</v>
      </c>
      <c r="N6100" s="20">
        <f t="shared" si="479"/>
        <v>8</v>
      </c>
      <c r="O6100" s="21">
        <f t="shared" si="478"/>
        <v>1.3307715980071856E-4</v>
      </c>
      <c r="P6100" s="29">
        <f>N6100*INDEX($H$47:$H$50,MATCH(M6100,'Mining Dmd Profile'!$G$47:$G$50,0))</f>
        <v>8</v>
      </c>
      <c r="Q6100" s="31">
        <f t="shared" si="480"/>
        <v>9.6745413660314779E-5</v>
      </c>
    </row>
    <row r="6101" spans="11:17" x14ac:dyDescent="0.2">
      <c r="K6101">
        <f t="shared" si="481"/>
        <v>254</v>
      </c>
      <c r="L6101">
        <f t="shared" si="482"/>
        <v>23</v>
      </c>
      <c r="M6101" t="s">
        <v>15</v>
      </c>
      <c r="N6101" s="20">
        <f t="shared" si="479"/>
        <v>8</v>
      </c>
      <c r="O6101" s="21">
        <f t="shared" si="478"/>
        <v>1.3307715980071856E-4</v>
      </c>
      <c r="P6101" s="29">
        <f>N6101*INDEX($H$47:$H$50,MATCH(M6101,'Mining Dmd Profile'!$G$47:$G$50,0))</f>
        <v>8</v>
      </c>
      <c r="Q6101" s="31">
        <f t="shared" si="480"/>
        <v>9.6745413660314779E-5</v>
      </c>
    </row>
    <row r="6102" spans="11:17" x14ac:dyDescent="0.2">
      <c r="K6102">
        <f t="shared" si="481"/>
        <v>254</v>
      </c>
      <c r="L6102">
        <f t="shared" si="482"/>
        <v>24</v>
      </c>
      <c r="M6102" t="s">
        <v>15</v>
      </c>
      <c r="N6102" s="20">
        <f t="shared" si="479"/>
        <v>8</v>
      </c>
      <c r="O6102" s="21">
        <f t="shared" si="478"/>
        <v>1.3307715980071856E-4</v>
      </c>
      <c r="P6102" s="29">
        <f>N6102*INDEX($H$47:$H$50,MATCH(M6102,'Mining Dmd Profile'!$G$47:$G$50,0))</f>
        <v>8</v>
      </c>
      <c r="Q6102" s="31">
        <f t="shared" si="480"/>
        <v>9.6745413660314779E-5</v>
      </c>
    </row>
    <row r="6103" spans="11:17" x14ac:dyDescent="0.2">
      <c r="K6103">
        <f t="shared" si="481"/>
        <v>255</v>
      </c>
      <c r="L6103">
        <f t="shared" si="482"/>
        <v>1</v>
      </c>
      <c r="M6103" t="s">
        <v>15</v>
      </c>
      <c r="N6103" s="20">
        <f t="shared" si="479"/>
        <v>7</v>
      </c>
      <c r="O6103" s="21">
        <f t="shared" si="478"/>
        <v>1.1644251482562872E-4</v>
      </c>
      <c r="P6103" s="29">
        <f>N6103*INDEX($H$47:$H$50,MATCH(M6103,'Mining Dmd Profile'!$G$47:$G$50,0))</f>
        <v>7</v>
      </c>
      <c r="Q6103" s="31">
        <f t="shared" si="480"/>
        <v>8.4652236952775437E-5</v>
      </c>
    </row>
    <row r="6104" spans="11:17" x14ac:dyDescent="0.2">
      <c r="K6104">
        <f t="shared" si="481"/>
        <v>255</v>
      </c>
      <c r="L6104">
        <f t="shared" si="482"/>
        <v>2</v>
      </c>
      <c r="M6104" t="s">
        <v>15</v>
      </c>
      <c r="N6104" s="20">
        <f t="shared" si="479"/>
        <v>6.5</v>
      </c>
      <c r="O6104" s="21">
        <f t="shared" si="478"/>
        <v>1.0812519233808381E-4</v>
      </c>
      <c r="P6104" s="29">
        <f>N6104*INDEX($H$47:$H$50,MATCH(M6104,'Mining Dmd Profile'!$G$47:$G$50,0))</f>
        <v>6.5</v>
      </c>
      <c r="Q6104" s="31">
        <f t="shared" si="480"/>
        <v>7.8605648599005759E-5</v>
      </c>
    </row>
    <row r="6105" spans="11:17" x14ac:dyDescent="0.2">
      <c r="K6105">
        <f t="shared" si="481"/>
        <v>255</v>
      </c>
      <c r="L6105">
        <f t="shared" si="482"/>
        <v>3</v>
      </c>
      <c r="M6105" t="s">
        <v>15</v>
      </c>
      <c r="N6105" s="20">
        <f t="shared" si="479"/>
        <v>6</v>
      </c>
      <c r="O6105" s="21">
        <f t="shared" si="478"/>
        <v>9.9807869850538917E-5</v>
      </c>
      <c r="P6105" s="29">
        <f>N6105*INDEX($H$47:$H$50,MATCH(M6105,'Mining Dmd Profile'!$G$47:$G$50,0))</f>
        <v>6</v>
      </c>
      <c r="Q6105" s="31">
        <f t="shared" si="480"/>
        <v>7.2559060245236094E-5</v>
      </c>
    </row>
    <row r="6106" spans="11:17" x14ac:dyDescent="0.2">
      <c r="K6106">
        <f t="shared" si="481"/>
        <v>255</v>
      </c>
      <c r="L6106">
        <f t="shared" si="482"/>
        <v>4</v>
      </c>
      <c r="M6106" t="s">
        <v>15</v>
      </c>
      <c r="N6106" s="20">
        <f t="shared" si="479"/>
        <v>5.5</v>
      </c>
      <c r="O6106" s="21">
        <f t="shared" si="478"/>
        <v>9.1490547362994007E-5</v>
      </c>
      <c r="P6106" s="29">
        <f>N6106*INDEX($H$47:$H$50,MATCH(M6106,'Mining Dmd Profile'!$G$47:$G$50,0))</f>
        <v>5.5</v>
      </c>
      <c r="Q6106" s="31">
        <f t="shared" si="480"/>
        <v>6.6512471891466417E-5</v>
      </c>
    </row>
    <row r="6107" spans="11:17" x14ac:dyDescent="0.2">
      <c r="K6107">
        <f t="shared" si="481"/>
        <v>255</v>
      </c>
      <c r="L6107">
        <f t="shared" si="482"/>
        <v>5</v>
      </c>
      <c r="M6107" t="s">
        <v>15</v>
      </c>
      <c r="N6107" s="20">
        <f t="shared" si="479"/>
        <v>5.5</v>
      </c>
      <c r="O6107" s="21">
        <f t="shared" si="478"/>
        <v>9.1490547362994007E-5</v>
      </c>
      <c r="P6107" s="29">
        <f>N6107*INDEX($H$47:$H$50,MATCH(M6107,'Mining Dmd Profile'!$G$47:$G$50,0))</f>
        <v>5.5</v>
      </c>
      <c r="Q6107" s="31">
        <f t="shared" si="480"/>
        <v>6.6512471891466417E-5</v>
      </c>
    </row>
    <row r="6108" spans="11:17" x14ac:dyDescent="0.2">
      <c r="K6108">
        <f t="shared" si="481"/>
        <v>255</v>
      </c>
      <c r="L6108">
        <f t="shared" si="482"/>
        <v>6</v>
      </c>
      <c r="M6108" t="s">
        <v>15</v>
      </c>
      <c r="N6108" s="20">
        <f t="shared" si="479"/>
        <v>5.5</v>
      </c>
      <c r="O6108" s="21">
        <f t="shared" si="478"/>
        <v>9.1490547362994007E-5</v>
      </c>
      <c r="P6108" s="29">
        <f>N6108*INDEX($H$47:$H$50,MATCH(M6108,'Mining Dmd Profile'!$G$47:$G$50,0))</f>
        <v>5.5</v>
      </c>
      <c r="Q6108" s="31">
        <f t="shared" si="480"/>
        <v>6.6512471891466417E-5</v>
      </c>
    </row>
    <row r="6109" spans="11:17" x14ac:dyDescent="0.2">
      <c r="K6109">
        <f t="shared" si="481"/>
        <v>255</v>
      </c>
      <c r="L6109">
        <f t="shared" si="482"/>
        <v>7</v>
      </c>
      <c r="M6109" t="s">
        <v>15</v>
      </c>
      <c r="N6109" s="20">
        <f t="shared" si="479"/>
        <v>5.5</v>
      </c>
      <c r="O6109" s="21">
        <f t="shared" si="478"/>
        <v>9.1490547362994007E-5</v>
      </c>
      <c r="P6109" s="29">
        <f>N6109*INDEX($H$47:$H$50,MATCH(M6109,'Mining Dmd Profile'!$G$47:$G$50,0))</f>
        <v>5.5</v>
      </c>
      <c r="Q6109" s="31">
        <f t="shared" si="480"/>
        <v>6.6512471891466417E-5</v>
      </c>
    </row>
    <row r="6110" spans="11:17" x14ac:dyDescent="0.2">
      <c r="K6110">
        <f t="shared" si="481"/>
        <v>255</v>
      </c>
      <c r="L6110">
        <f t="shared" si="482"/>
        <v>8</v>
      </c>
      <c r="M6110" t="s">
        <v>15</v>
      </c>
      <c r="N6110" s="20">
        <f t="shared" si="479"/>
        <v>5.5</v>
      </c>
      <c r="O6110" s="21">
        <f t="shared" si="478"/>
        <v>9.1490547362994007E-5</v>
      </c>
      <c r="P6110" s="29">
        <f>N6110*INDEX($H$47:$H$50,MATCH(M6110,'Mining Dmd Profile'!$G$47:$G$50,0))</f>
        <v>5.5</v>
      </c>
      <c r="Q6110" s="31">
        <f t="shared" si="480"/>
        <v>6.6512471891466417E-5</v>
      </c>
    </row>
    <row r="6111" spans="11:17" x14ac:dyDescent="0.2">
      <c r="K6111">
        <f t="shared" si="481"/>
        <v>255</v>
      </c>
      <c r="L6111">
        <f t="shared" si="482"/>
        <v>9</v>
      </c>
      <c r="M6111" t="s">
        <v>15</v>
      </c>
      <c r="N6111" s="20">
        <f t="shared" si="479"/>
        <v>5.5</v>
      </c>
      <c r="O6111" s="21">
        <f t="shared" si="478"/>
        <v>9.1490547362994007E-5</v>
      </c>
      <c r="P6111" s="29">
        <f>N6111*INDEX($H$47:$H$50,MATCH(M6111,'Mining Dmd Profile'!$G$47:$G$50,0))</f>
        <v>5.5</v>
      </c>
      <c r="Q6111" s="31">
        <f t="shared" si="480"/>
        <v>6.6512471891466417E-5</v>
      </c>
    </row>
    <row r="6112" spans="11:17" x14ac:dyDescent="0.2">
      <c r="K6112">
        <f t="shared" si="481"/>
        <v>255</v>
      </c>
      <c r="L6112">
        <f t="shared" si="482"/>
        <v>10</v>
      </c>
      <c r="M6112" t="s">
        <v>15</v>
      </c>
      <c r="N6112" s="20">
        <f t="shared" si="479"/>
        <v>6</v>
      </c>
      <c r="O6112" s="21">
        <f t="shared" si="478"/>
        <v>9.9807869850538917E-5</v>
      </c>
      <c r="P6112" s="29">
        <f>N6112*INDEX($H$47:$H$50,MATCH(M6112,'Mining Dmd Profile'!$G$47:$G$50,0))</f>
        <v>6</v>
      </c>
      <c r="Q6112" s="31">
        <f t="shared" si="480"/>
        <v>7.2559060245236094E-5</v>
      </c>
    </row>
    <row r="6113" spans="11:17" x14ac:dyDescent="0.2">
      <c r="K6113">
        <f t="shared" si="481"/>
        <v>255</v>
      </c>
      <c r="L6113">
        <f t="shared" si="482"/>
        <v>11</v>
      </c>
      <c r="M6113" t="s">
        <v>15</v>
      </c>
      <c r="N6113" s="20">
        <f t="shared" si="479"/>
        <v>6.6</v>
      </c>
      <c r="O6113" s="21">
        <f t="shared" si="478"/>
        <v>1.0978865683559279E-4</v>
      </c>
      <c r="P6113" s="29">
        <f>N6113*INDEX($H$47:$H$50,MATCH(M6113,'Mining Dmd Profile'!$G$47:$G$50,0))</f>
        <v>6.6</v>
      </c>
      <c r="Q6113" s="31">
        <f t="shared" si="480"/>
        <v>7.98149662697597E-5</v>
      </c>
    </row>
    <row r="6114" spans="11:17" x14ac:dyDescent="0.2">
      <c r="K6114">
        <f t="shared" si="481"/>
        <v>255</v>
      </c>
      <c r="L6114">
        <f t="shared" si="482"/>
        <v>12</v>
      </c>
      <c r="M6114" t="s">
        <v>15</v>
      </c>
      <c r="N6114" s="20">
        <f t="shared" si="479"/>
        <v>7</v>
      </c>
      <c r="O6114" s="21">
        <f t="shared" si="478"/>
        <v>1.1644251482562872E-4</v>
      </c>
      <c r="P6114" s="29">
        <f>N6114*INDEX($H$47:$H$50,MATCH(M6114,'Mining Dmd Profile'!$G$47:$G$50,0))</f>
        <v>7</v>
      </c>
      <c r="Q6114" s="31">
        <f t="shared" si="480"/>
        <v>8.4652236952775437E-5</v>
      </c>
    </row>
    <row r="6115" spans="11:17" x14ac:dyDescent="0.2">
      <c r="K6115">
        <f t="shared" si="481"/>
        <v>255</v>
      </c>
      <c r="L6115">
        <f t="shared" si="482"/>
        <v>13</v>
      </c>
      <c r="M6115" t="s">
        <v>15</v>
      </c>
      <c r="N6115" s="20">
        <f t="shared" si="479"/>
        <v>7.5</v>
      </c>
      <c r="O6115" s="21">
        <f t="shared" si="478"/>
        <v>1.2475983731317363E-4</v>
      </c>
      <c r="P6115" s="29">
        <f>N6115*INDEX($H$47:$H$50,MATCH(M6115,'Mining Dmd Profile'!$G$47:$G$50,0))</f>
        <v>7.5</v>
      </c>
      <c r="Q6115" s="31">
        <f t="shared" si="480"/>
        <v>9.0698825306545115E-5</v>
      </c>
    </row>
    <row r="6116" spans="11:17" x14ac:dyDescent="0.2">
      <c r="K6116">
        <f t="shared" si="481"/>
        <v>255</v>
      </c>
      <c r="L6116">
        <f t="shared" si="482"/>
        <v>14</v>
      </c>
      <c r="M6116" t="s">
        <v>15</v>
      </c>
      <c r="N6116" s="20">
        <f t="shared" si="479"/>
        <v>8</v>
      </c>
      <c r="O6116" s="21">
        <f t="shared" si="478"/>
        <v>1.3307715980071856E-4</v>
      </c>
      <c r="P6116" s="29">
        <f>N6116*INDEX($H$47:$H$50,MATCH(M6116,'Mining Dmd Profile'!$G$47:$G$50,0))</f>
        <v>8</v>
      </c>
      <c r="Q6116" s="31">
        <f t="shared" si="480"/>
        <v>9.6745413660314779E-5</v>
      </c>
    </row>
    <row r="6117" spans="11:17" x14ac:dyDescent="0.2">
      <c r="K6117">
        <f t="shared" si="481"/>
        <v>255</v>
      </c>
      <c r="L6117">
        <f t="shared" si="482"/>
        <v>15</v>
      </c>
      <c r="M6117" t="s">
        <v>15</v>
      </c>
      <c r="N6117" s="20">
        <f t="shared" si="479"/>
        <v>8.1</v>
      </c>
      <c r="O6117" s="21">
        <f t="shared" si="478"/>
        <v>1.3474062429822754E-4</v>
      </c>
      <c r="P6117" s="29">
        <f>N6117*INDEX($H$47:$H$50,MATCH(M6117,'Mining Dmd Profile'!$G$47:$G$50,0))</f>
        <v>8.1</v>
      </c>
      <c r="Q6117" s="31">
        <f t="shared" si="480"/>
        <v>9.795473133106872E-5</v>
      </c>
    </row>
    <row r="6118" spans="11:17" x14ac:dyDescent="0.2">
      <c r="K6118">
        <f t="shared" si="481"/>
        <v>255</v>
      </c>
      <c r="L6118">
        <f t="shared" si="482"/>
        <v>16</v>
      </c>
      <c r="M6118" t="s">
        <v>15</v>
      </c>
      <c r="N6118" s="20">
        <f t="shared" si="479"/>
        <v>7.7</v>
      </c>
      <c r="O6118" s="21">
        <f t="shared" si="478"/>
        <v>1.2808676630819162E-4</v>
      </c>
      <c r="P6118" s="29">
        <f>N6118*INDEX($H$47:$H$50,MATCH(M6118,'Mining Dmd Profile'!$G$47:$G$50,0))</f>
        <v>7.7</v>
      </c>
      <c r="Q6118" s="31">
        <f t="shared" si="480"/>
        <v>9.3117460648052983E-5</v>
      </c>
    </row>
    <row r="6119" spans="11:17" x14ac:dyDescent="0.2">
      <c r="K6119">
        <f t="shared" si="481"/>
        <v>255</v>
      </c>
      <c r="L6119">
        <f t="shared" si="482"/>
        <v>17</v>
      </c>
      <c r="M6119" t="s">
        <v>15</v>
      </c>
      <c r="N6119" s="20">
        <f t="shared" si="479"/>
        <v>7.3</v>
      </c>
      <c r="O6119" s="21">
        <f t="shared" si="478"/>
        <v>1.2143290831815567E-4</v>
      </c>
      <c r="P6119" s="29">
        <f>N6119*INDEX($H$47:$H$50,MATCH(M6119,'Mining Dmd Profile'!$G$47:$G$50,0))</f>
        <v>7.3</v>
      </c>
      <c r="Q6119" s="31">
        <f t="shared" si="480"/>
        <v>8.8280189965037233E-5</v>
      </c>
    </row>
    <row r="6120" spans="11:17" x14ac:dyDescent="0.2">
      <c r="K6120">
        <f t="shared" si="481"/>
        <v>255</v>
      </c>
      <c r="L6120">
        <f t="shared" si="482"/>
        <v>18</v>
      </c>
      <c r="M6120" t="s">
        <v>15</v>
      </c>
      <c r="N6120" s="20">
        <f t="shared" si="479"/>
        <v>7</v>
      </c>
      <c r="O6120" s="21">
        <f t="shared" si="478"/>
        <v>1.1644251482562872E-4</v>
      </c>
      <c r="P6120" s="29">
        <f>N6120*INDEX($H$47:$H$50,MATCH(M6120,'Mining Dmd Profile'!$G$47:$G$50,0))</f>
        <v>7</v>
      </c>
      <c r="Q6120" s="31">
        <f t="shared" si="480"/>
        <v>8.4652236952775437E-5</v>
      </c>
    </row>
    <row r="6121" spans="11:17" x14ac:dyDescent="0.2">
      <c r="K6121">
        <f t="shared" si="481"/>
        <v>255</v>
      </c>
      <c r="L6121">
        <f t="shared" si="482"/>
        <v>19</v>
      </c>
      <c r="M6121" t="s">
        <v>15</v>
      </c>
      <c r="N6121" s="20">
        <f t="shared" si="479"/>
        <v>7.3</v>
      </c>
      <c r="O6121" s="21">
        <f t="shared" si="478"/>
        <v>1.2143290831815567E-4</v>
      </c>
      <c r="P6121" s="29">
        <f>N6121*INDEX($H$47:$H$50,MATCH(M6121,'Mining Dmd Profile'!$G$47:$G$50,0))</f>
        <v>7.3</v>
      </c>
      <c r="Q6121" s="31">
        <f t="shared" si="480"/>
        <v>8.8280189965037233E-5</v>
      </c>
    </row>
    <row r="6122" spans="11:17" x14ac:dyDescent="0.2">
      <c r="K6122">
        <f t="shared" si="481"/>
        <v>255</v>
      </c>
      <c r="L6122">
        <f t="shared" si="482"/>
        <v>20</v>
      </c>
      <c r="M6122" t="s">
        <v>15</v>
      </c>
      <c r="N6122" s="20">
        <f t="shared" si="479"/>
        <v>7.7</v>
      </c>
      <c r="O6122" s="21">
        <f t="shared" si="478"/>
        <v>1.2808676630819162E-4</v>
      </c>
      <c r="P6122" s="29">
        <f>N6122*INDEX($H$47:$H$50,MATCH(M6122,'Mining Dmd Profile'!$G$47:$G$50,0))</f>
        <v>7.7</v>
      </c>
      <c r="Q6122" s="31">
        <f t="shared" si="480"/>
        <v>9.3117460648052983E-5</v>
      </c>
    </row>
    <row r="6123" spans="11:17" x14ac:dyDescent="0.2">
      <c r="K6123">
        <f t="shared" si="481"/>
        <v>255</v>
      </c>
      <c r="L6123">
        <f t="shared" si="482"/>
        <v>21</v>
      </c>
      <c r="M6123" t="s">
        <v>15</v>
      </c>
      <c r="N6123" s="20">
        <f t="shared" si="479"/>
        <v>8</v>
      </c>
      <c r="O6123" s="21">
        <f t="shared" si="478"/>
        <v>1.3307715980071856E-4</v>
      </c>
      <c r="P6123" s="29">
        <f>N6123*INDEX($H$47:$H$50,MATCH(M6123,'Mining Dmd Profile'!$G$47:$G$50,0))</f>
        <v>8</v>
      </c>
      <c r="Q6123" s="31">
        <f t="shared" si="480"/>
        <v>9.6745413660314779E-5</v>
      </c>
    </row>
    <row r="6124" spans="11:17" x14ac:dyDescent="0.2">
      <c r="K6124">
        <f t="shared" si="481"/>
        <v>255</v>
      </c>
      <c r="L6124">
        <f t="shared" si="482"/>
        <v>22</v>
      </c>
      <c r="M6124" t="s">
        <v>15</v>
      </c>
      <c r="N6124" s="20">
        <f t="shared" si="479"/>
        <v>8</v>
      </c>
      <c r="O6124" s="21">
        <f t="shared" si="478"/>
        <v>1.3307715980071856E-4</v>
      </c>
      <c r="P6124" s="29">
        <f>N6124*INDEX($H$47:$H$50,MATCH(M6124,'Mining Dmd Profile'!$G$47:$G$50,0))</f>
        <v>8</v>
      </c>
      <c r="Q6124" s="31">
        <f t="shared" si="480"/>
        <v>9.6745413660314779E-5</v>
      </c>
    </row>
    <row r="6125" spans="11:17" x14ac:dyDescent="0.2">
      <c r="K6125">
        <f t="shared" si="481"/>
        <v>255</v>
      </c>
      <c r="L6125">
        <f t="shared" si="482"/>
        <v>23</v>
      </c>
      <c r="M6125" t="s">
        <v>15</v>
      </c>
      <c r="N6125" s="20">
        <f t="shared" si="479"/>
        <v>8</v>
      </c>
      <c r="O6125" s="21">
        <f t="shared" si="478"/>
        <v>1.3307715980071856E-4</v>
      </c>
      <c r="P6125" s="29">
        <f>N6125*INDEX($H$47:$H$50,MATCH(M6125,'Mining Dmd Profile'!$G$47:$G$50,0))</f>
        <v>8</v>
      </c>
      <c r="Q6125" s="31">
        <f t="shared" si="480"/>
        <v>9.6745413660314779E-5</v>
      </c>
    </row>
    <row r="6126" spans="11:17" x14ac:dyDescent="0.2">
      <c r="K6126">
        <f t="shared" si="481"/>
        <v>255</v>
      </c>
      <c r="L6126">
        <f t="shared" si="482"/>
        <v>24</v>
      </c>
      <c r="M6126" t="s">
        <v>15</v>
      </c>
      <c r="N6126" s="20">
        <f t="shared" si="479"/>
        <v>8</v>
      </c>
      <c r="O6126" s="21">
        <f t="shared" si="478"/>
        <v>1.3307715980071856E-4</v>
      </c>
      <c r="P6126" s="29">
        <f>N6126*INDEX($H$47:$H$50,MATCH(M6126,'Mining Dmd Profile'!$G$47:$G$50,0))</f>
        <v>8</v>
      </c>
      <c r="Q6126" s="31">
        <f t="shared" si="480"/>
        <v>9.6745413660314779E-5</v>
      </c>
    </row>
    <row r="6127" spans="11:17" x14ac:dyDescent="0.2">
      <c r="K6127">
        <f t="shared" si="481"/>
        <v>256</v>
      </c>
      <c r="L6127">
        <f t="shared" si="482"/>
        <v>1</v>
      </c>
      <c r="M6127" t="s">
        <v>15</v>
      </c>
      <c r="N6127" s="20">
        <f t="shared" si="479"/>
        <v>7</v>
      </c>
      <c r="O6127" s="21">
        <f t="shared" si="478"/>
        <v>1.1644251482562872E-4</v>
      </c>
      <c r="P6127" s="29">
        <f>N6127*INDEX($H$47:$H$50,MATCH(M6127,'Mining Dmd Profile'!$G$47:$G$50,0))</f>
        <v>7</v>
      </c>
      <c r="Q6127" s="31">
        <f t="shared" si="480"/>
        <v>8.4652236952775437E-5</v>
      </c>
    </row>
    <row r="6128" spans="11:17" x14ac:dyDescent="0.2">
      <c r="K6128">
        <f t="shared" si="481"/>
        <v>256</v>
      </c>
      <c r="L6128">
        <f t="shared" si="482"/>
        <v>2</v>
      </c>
      <c r="M6128" t="s">
        <v>15</v>
      </c>
      <c r="N6128" s="20">
        <f t="shared" si="479"/>
        <v>6.5</v>
      </c>
      <c r="O6128" s="21">
        <f t="shared" si="478"/>
        <v>1.0812519233808381E-4</v>
      </c>
      <c r="P6128" s="29">
        <f>N6128*INDEX($H$47:$H$50,MATCH(M6128,'Mining Dmd Profile'!$G$47:$G$50,0))</f>
        <v>6.5</v>
      </c>
      <c r="Q6128" s="31">
        <f t="shared" si="480"/>
        <v>7.8605648599005759E-5</v>
      </c>
    </row>
    <row r="6129" spans="11:17" x14ac:dyDescent="0.2">
      <c r="K6129">
        <f t="shared" si="481"/>
        <v>256</v>
      </c>
      <c r="L6129">
        <f t="shared" si="482"/>
        <v>3</v>
      </c>
      <c r="M6129" t="s">
        <v>15</v>
      </c>
      <c r="N6129" s="20">
        <f t="shared" si="479"/>
        <v>6</v>
      </c>
      <c r="O6129" s="21">
        <f t="shared" si="478"/>
        <v>9.9807869850538917E-5</v>
      </c>
      <c r="P6129" s="29">
        <f>N6129*INDEX($H$47:$H$50,MATCH(M6129,'Mining Dmd Profile'!$G$47:$G$50,0))</f>
        <v>6</v>
      </c>
      <c r="Q6129" s="31">
        <f t="shared" si="480"/>
        <v>7.2559060245236094E-5</v>
      </c>
    </row>
    <row r="6130" spans="11:17" x14ac:dyDescent="0.2">
      <c r="K6130">
        <f t="shared" si="481"/>
        <v>256</v>
      </c>
      <c r="L6130">
        <f t="shared" si="482"/>
        <v>4</v>
      </c>
      <c r="M6130" t="s">
        <v>15</v>
      </c>
      <c r="N6130" s="20">
        <f t="shared" si="479"/>
        <v>5.5</v>
      </c>
      <c r="O6130" s="21">
        <f t="shared" si="478"/>
        <v>9.1490547362994007E-5</v>
      </c>
      <c r="P6130" s="29">
        <f>N6130*INDEX($H$47:$H$50,MATCH(M6130,'Mining Dmd Profile'!$G$47:$G$50,0))</f>
        <v>5.5</v>
      </c>
      <c r="Q6130" s="31">
        <f t="shared" si="480"/>
        <v>6.6512471891466417E-5</v>
      </c>
    </row>
    <row r="6131" spans="11:17" x14ac:dyDescent="0.2">
      <c r="K6131">
        <f t="shared" si="481"/>
        <v>256</v>
      </c>
      <c r="L6131">
        <f t="shared" si="482"/>
        <v>5</v>
      </c>
      <c r="M6131" t="s">
        <v>15</v>
      </c>
      <c r="N6131" s="20">
        <f t="shared" si="479"/>
        <v>5.5</v>
      </c>
      <c r="O6131" s="21">
        <f t="shared" si="478"/>
        <v>9.1490547362994007E-5</v>
      </c>
      <c r="P6131" s="29">
        <f>N6131*INDEX($H$47:$H$50,MATCH(M6131,'Mining Dmd Profile'!$G$47:$G$50,0))</f>
        <v>5.5</v>
      </c>
      <c r="Q6131" s="31">
        <f t="shared" si="480"/>
        <v>6.6512471891466417E-5</v>
      </c>
    </row>
    <row r="6132" spans="11:17" x14ac:dyDescent="0.2">
      <c r="K6132">
        <f t="shared" si="481"/>
        <v>256</v>
      </c>
      <c r="L6132">
        <f t="shared" si="482"/>
        <v>6</v>
      </c>
      <c r="M6132" t="s">
        <v>15</v>
      </c>
      <c r="N6132" s="20">
        <f t="shared" si="479"/>
        <v>5.5</v>
      </c>
      <c r="O6132" s="21">
        <f t="shared" si="478"/>
        <v>9.1490547362994007E-5</v>
      </c>
      <c r="P6132" s="29">
        <f>N6132*INDEX($H$47:$H$50,MATCH(M6132,'Mining Dmd Profile'!$G$47:$G$50,0))</f>
        <v>5.5</v>
      </c>
      <c r="Q6132" s="31">
        <f t="shared" si="480"/>
        <v>6.6512471891466417E-5</v>
      </c>
    </row>
    <row r="6133" spans="11:17" x14ac:dyDescent="0.2">
      <c r="K6133">
        <f t="shared" si="481"/>
        <v>256</v>
      </c>
      <c r="L6133">
        <f t="shared" si="482"/>
        <v>7</v>
      </c>
      <c r="M6133" t="s">
        <v>15</v>
      </c>
      <c r="N6133" s="20">
        <f t="shared" si="479"/>
        <v>5.5</v>
      </c>
      <c r="O6133" s="21">
        <f t="shared" si="478"/>
        <v>9.1490547362994007E-5</v>
      </c>
      <c r="P6133" s="29">
        <f>N6133*INDEX($H$47:$H$50,MATCH(M6133,'Mining Dmd Profile'!$G$47:$G$50,0))</f>
        <v>5.5</v>
      </c>
      <c r="Q6133" s="31">
        <f t="shared" si="480"/>
        <v>6.6512471891466417E-5</v>
      </c>
    </row>
    <row r="6134" spans="11:17" x14ac:dyDescent="0.2">
      <c r="K6134">
        <f t="shared" si="481"/>
        <v>256</v>
      </c>
      <c r="L6134">
        <f t="shared" si="482"/>
        <v>8</v>
      </c>
      <c r="M6134" t="s">
        <v>15</v>
      </c>
      <c r="N6134" s="20">
        <f t="shared" si="479"/>
        <v>5.5</v>
      </c>
      <c r="O6134" s="21">
        <f t="shared" si="478"/>
        <v>9.1490547362994007E-5</v>
      </c>
      <c r="P6134" s="29">
        <f>N6134*INDEX($H$47:$H$50,MATCH(M6134,'Mining Dmd Profile'!$G$47:$G$50,0))</f>
        <v>5.5</v>
      </c>
      <c r="Q6134" s="31">
        <f t="shared" si="480"/>
        <v>6.6512471891466417E-5</v>
      </c>
    </row>
    <row r="6135" spans="11:17" x14ac:dyDescent="0.2">
      <c r="K6135">
        <f t="shared" si="481"/>
        <v>256</v>
      </c>
      <c r="L6135">
        <f t="shared" si="482"/>
        <v>9</v>
      </c>
      <c r="M6135" t="s">
        <v>15</v>
      </c>
      <c r="N6135" s="20">
        <f t="shared" si="479"/>
        <v>5.5</v>
      </c>
      <c r="O6135" s="21">
        <f t="shared" si="478"/>
        <v>9.1490547362994007E-5</v>
      </c>
      <c r="P6135" s="29">
        <f>N6135*INDEX($H$47:$H$50,MATCH(M6135,'Mining Dmd Profile'!$G$47:$G$50,0))</f>
        <v>5.5</v>
      </c>
      <c r="Q6135" s="31">
        <f t="shared" si="480"/>
        <v>6.6512471891466417E-5</v>
      </c>
    </row>
    <row r="6136" spans="11:17" x14ac:dyDescent="0.2">
      <c r="K6136">
        <f t="shared" si="481"/>
        <v>256</v>
      </c>
      <c r="L6136">
        <f t="shared" si="482"/>
        <v>10</v>
      </c>
      <c r="M6136" t="s">
        <v>15</v>
      </c>
      <c r="N6136" s="20">
        <f t="shared" si="479"/>
        <v>6</v>
      </c>
      <c r="O6136" s="21">
        <f t="shared" si="478"/>
        <v>9.9807869850538917E-5</v>
      </c>
      <c r="P6136" s="29">
        <f>N6136*INDEX($H$47:$H$50,MATCH(M6136,'Mining Dmd Profile'!$G$47:$G$50,0))</f>
        <v>6</v>
      </c>
      <c r="Q6136" s="31">
        <f t="shared" si="480"/>
        <v>7.2559060245236094E-5</v>
      </c>
    </row>
    <row r="6137" spans="11:17" x14ac:dyDescent="0.2">
      <c r="K6137">
        <f t="shared" si="481"/>
        <v>256</v>
      </c>
      <c r="L6137">
        <f t="shared" si="482"/>
        <v>11</v>
      </c>
      <c r="M6137" t="s">
        <v>15</v>
      </c>
      <c r="N6137" s="20">
        <f t="shared" si="479"/>
        <v>6.6</v>
      </c>
      <c r="O6137" s="21">
        <f t="shared" si="478"/>
        <v>1.0978865683559279E-4</v>
      </c>
      <c r="P6137" s="29">
        <f>N6137*INDEX($H$47:$H$50,MATCH(M6137,'Mining Dmd Profile'!$G$47:$G$50,0))</f>
        <v>6.6</v>
      </c>
      <c r="Q6137" s="31">
        <f t="shared" si="480"/>
        <v>7.98149662697597E-5</v>
      </c>
    </row>
    <row r="6138" spans="11:17" x14ac:dyDescent="0.2">
      <c r="K6138">
        <f t="shared" si="481"/>
        <v>256</v>
      </c>
      <c r="L6138">
        <f t="shared" si="482"/>
        <v>12</v>
      </c>
      <c r="M6138" t="s">
        <v>15</v>
      </c>
      <c r="N6138" s="20">
        <f t="shared" si="479"/>
        <v>7</v>
      </c>
      <c r="O6138" s="21">
        <f t="shared" si="478"/>
        <v>1.1644251482562872E-4</v>
      </c>
      <c r="P6138" s="29">
        <f>N6138*INDEX($H$47:$H$50,MATCH(M6138,'Mining Dmd Profile'!$G$47:$G$50,0))</f>
        <v>7</v>
      </c>
      <c r="Q6138" s="31">
        <f t="shared" si="480"/>
        <v>8.4652236952775437E-5</v>
      </c>
    </row>
    <row r="6139" spans="11:17" x14ac:dyDescent="0.2">
      <c r="K6139">
        <f t="shared" si="481"/>
        <v>256</v>
      </c>
      <c r="L6139">
        <f t="shared" si="482"/>
        <v>13</v>
      </c>
      <c r="M6139" t="s">
        <v>15</v>
      </c>
      <c r="N6139" s="20">
        <f t="shared" si="479"/>
        <v>7.5</v>
      </c>
      <c r="O6139" s="21">
        <f t="shared" si="478"/>
        <v>1.2475983731317363E-4</v>
      </c>
      <c r="P6139" s="29">
        <f>N6139*INDEX($H$47:$H$50,MATCH(M6139,'Mining Dmd Profile'!$G$47:$G$50,0))</f>
        <v>7.5</v>
      </c>
      <c r="Q6139" s="31">
        <f t="shared" si="480"/>
        <v>9.0698825306545115E-5</v>
      </c>
    </row>
    <row r="6140" spans="11:17" x14ac:dyDescent="0.2">
      <c r="K6140">
        <f t="shared" si="481"/>
        <v>256</v>
      </c>
      <c r="L6140">
        <f t="shared" si="482"/>
        <v>14</v>
      </c>
      <c r="M6140" t="s">
        <v>15</v>
      </c>
      <c r="N6140" s="20">
        <f t="shared" si="479"/>
        <v>8</v>
      </c>
      <c r="O6140" s="21">
        <f t="shared" si="478"/>
        <v>1.3307715980071856E-4</v>
      </c>
      <c r="P6140" s="29">
        <f>N6140*INDEX($H$47:$H$50,MATCH(M6140,'Mining Dmd Profile'!$G$47:$G$50,0))</f>
        <v>8</v>
      </c>
      <c r="Q6140" s="31">
        <f t="shared" si="480"/>
        <v>9.6745413660314779E-5</v>
      </c>
    </row>
    <row r="6141" spans="11:17" x14ac:dyDescent="0.2">
      <c r="K6141">
        <f t="shared" si="481"/>
        <v>256</v>
      </c>
      <c r="L6141">
        <f t="shared" si="482"/>
        <v>15</v>
      </c>
      <c r="M6141" t="s">
        <v>15</v>
      </c>
      <c r="N6141" s="20">
        <f t="shared" si="479"/>
        <v>8.1</v>
      </c>
      <c r="O6141" s="21">
        <f t="shared" si="478"/>
        <v>1.3474062429822754E-4</v>
      </c>
      <c r="P6141" s="29">
        <f>N6141*INDEX($H$47:$H$50,MATCH(M6141,'Mining Dmd Profile'!$G$47:$G$50,0))</f>
        <v>8.1</v>
      </c>
      <c r="Q6141" s="31">
        <f t="shared" si="480"/>
        <v>9.795473133106872E-5</v>
      </c>
    </row>
    <row r="6142" spans="11:17" x14ac:dyDescent="0.2">
      <c r="K6142">
        <f t="shared" si="481"/>
        <v>256</v>
      </c>
      <c r="L6142">
        <f t="shared" si="482"/>
        <v>16</v>
      </c>
      <c r="M6142" t="s">
        <v>15</v>
      </c>
      <c r="N6142" s="20">
        <f t="shared" si="479"/>
        <v>7.7</v>
      </c>
      <c r="O6142" s="21">
        <f t="shared" si="478"/>
        <v>1.2808676630819162E-4</v>
      </c>
      <c r="P6142" s="29">
        <f>N6142*INDEX($H$47:$H$50,MATCH(M6142,'Mining Dmd Profile'!$G$47:$G$50,0))</f>
        <v>7.7</v>
      </c>
      <c r="Q6142" s="31">
        <f t="shared" si="480"/>
        <v>9.3117460648052983E-5</v>
      </c>
    </row>
    <row r="6143" spans="11:17" x14ac:dyDescent="0.2">
      <c r="K6143">
        <f t="shared" si="481"/>
        <v>256</v>
      </c>
      <c r="L6143">
        <f t="shared" si="482"/>
        <v>17</v>
      </c>
      <c r="M6143" t="s">
        <v>15</v>
      </c>
      <c r="N6143" s="20">
        <f t="shared" si="479"/>
        <v>7.3</v>
      </c>
      <c r="O6143" s="21">
        <f t="shared" si="478"/>
        <v>1.2143290831815567E-4</v>
      </c>
      <c r="P6143" s="29">
        <f>N6143*INDEX($H$47:$H$50,MATCH(M6143,'Mining Dmd Profile'!$G$47:$G$50,0))</f>
        <v>7.3</v>
      </c>
      <c r="Q6143" s="31">
        <f t="shared" si="480"/>
        <v>8.8280189965037233E-5</v>
      </c>
    </row>
    <row r="6144" spans="11:17" x14ac:dyDescent="0.2">
      <c r="K6144">
        <f t="shared" si="481"/>
        <v>256</v>
      </c>
      <c r="L6144">
        <f t="shared" si="482"/>
        <v>18</v>
      </c>
      <c r="M6144" t="s">
        <v>15</v>
      </c>
      <c r="N6144" s="20">
        <f t="shared" si="479"/>
        <v>7</v>
      </c>
      <c r="O6144" s="21">
        <f t="shared" si="478"/>
        <v>1.1644251482562872E-4</v>
      </c>
      <c r="P6144" s="29">
        <f>N6144*INDEX($H$47:$H$50,MATCH(M6144,'Mining Dmd Profile'!$G$47:$G$50,0))</f>
        <v>7</v>
      </c>
      <c r="Q6144" s="31">
        <f t="shared" si="480"/>
        <v>8.4652236952775437E-5</v>
      </c>
    </row>
    <row r="6145" spans="11:17" x14ac:dyDescent="0.2">
      <c r="K6145">
        <f t="shared" si="481"/>
        <v>256</v>
      </c>
      <c r="L6145">
        <f t="shared" si="482"/>
        <v>19</v>
      </c>
      <c r="M6145" t="s">
        <v>15</v>
      </c>
      <c r="N6145" s="20">
        <f t="shared" si="479"/>
        <v>7.3</v>
      </c>
      <c r="O6145" s="21">
        <f t="shared" si="478"/>
        <v>1.2143290831815567E-4</v>
      </c>
      <c r="P6145" s="29">
        <f>N6145*INDEX($H$47:$H$50,MATCH(M6145,'Mining Dmd Profile'!$G$47:$G$50,0))</f>
        <v>7.3</v>
      </c>
      <c r="Q6145" s="31">
        <f t="shared" si="480"/>
        <v>8.8280189965037233E-5</v>
      </c>
    </row>
    <row r="6146" spans="11:17" x14ac:dyDescent="0.2">
      <c r="K6146">
        <f t="shared" si="481"/>
        <v>256</v>
      </c>
      <c r="L6146">
        <f t="shared" si="482"/>
        <v>20</v>
      </c>
      <c r="M6146" t="s">
        <v>15</v>
      </c>
      <c r="N6146" s="20">
        <f t="shared" si="479"/>
        <v>7.7</v>
      </c>
      <c r="O6146" s="21">
        <f t="shared" si="478"/>
        <v>1.2808676630819162E-4</v>
      </c>
      <c r="P6146" s="29">
        <f>N6146*INDEX($H$47:$H$50,MATCH(M6146,'Mining Dmd Profile'!$G$47:$G$50,0))</f>
        <v>7.7</v>
      </c>
      <c r="Q6146" s="31">
        <f t="shared" si="480"/>
        <v>9.3117460648052983E-5</v>
      </c>
    </row>
    <row r="6147" spans="11:17" x14ac:dyDescent="0.2">
      <c r="K6147">
        <f t="shared" si="481"/>
        <v>256</v>
      </c>
      <c r="L6147">
        <f t="shared" si="482"/>
        <v>21</v>
      </c>
      <c r="M6147" t="s">
        <v>15</v>
      </c>
      <c r="N6147" s="20">
        <f t="shared" si="479"/>
        <v>8</v>
      </c>
      <c r="O6147" s="21">
        <f t="shared" si="478"/>
        <v>1.3307715980071856E-4</v>
      </c>
      <c r="P6147" s="29">
        <f>N6147*INDEX($H$47:$H$50,MATCH(M6147,'Mining Dmd Profile'!$G$47:$G$50,0))</f>
        <v>8</v>
      </c>
      <c r="Q6147" s="31">
        <f t="shared" si="480"/>
        <v>9.6745413660314779E-5</v>
      </c>
    </row>
    <row r="6148" spans="11:17" x14ac:dyDescent="0.2">
      <c r="K6148">
        <f t="shared" si="481"/>
        <v>256</v>
      </c>
      <c r="L6148">
        <f t="shared" si="482"/>
        <v>22</v>
      </c>
      <c r="M6148" t="s">
        <v>15</v>
      </c>
      <c r="N6148" s="20">
        <f t="shared" si="479"/>
        <v>8</v>
      </c>
      <c r="O6148" s="21">
        <f t="shared" si="478"/>
        <v>1.3307715980071856E-4</v>
      </c>
      <c r="P6148" s="29">
        <f>N6148*INDEX($H$47:$H$50,MATCH(M6148,'Mining Dmd Profile'!$G$47:$G$50,0))</f>
        <v>8</v>
      </c>
      <c r="Q6148" s="31">
        <f t="shared" si="480"/>
        <v>9.6745413660314779E-5</v>
      </c>
    </row>
    <row r="6149" spans="11:17" x14ac:dyDescent="0.2">
      <c r="K6149">
        <f t="shared" si="481"/>
        <v>256</v>
      </c>
      <c r="L6149">
        <f t="shared" si="482"/>
        <v>23</v>
      </c>
      <c r="M6149" t="s">
        <v>15</v>
      </c>
      <c r="N6149" s="20">
        <f t="shared" si="479"/>
        <v>8</v>
      </c>
      <c r="O6149" s="21">
        <f t="shared" si="478"/>
        <v>1.3307715980071856E-4</v>
      </c>
      <c r="P6149" s="29">
        <f>N6149*INDEX($H$47:$H$50,MATCH(M6149,'Mining Dmd Profile'!$G$47:$G$50,0))</f>
        <v>8</v>
      </c>
      <c r="Q6149" s="31">
        <f t="shared" si="480"/>
        <v>9.6745413660314779E-5</v>
      </c>
    </row>
    <row r="6150" spans="11:17" x14ac:dyDescent="0.2">
      <c r="K6150">
        <f t="shared" si="481"/>
        <v>256</v>
      </c>
      <c r="L6150">
        <f t="shared" si="482"/>
        <v>24</v>
      </c>
      <c r="M6150" t="s">
        <v>15</v>
      </c>
      <c r="N6150" s="20">
        <f t="shared" si="479"/>
        <v>8</v>
      </c>
      <c r="O6150" s="21">
        <f t="shared" si="478"/>
        <v>1.3307715980071856E-4</v>
      </c>
      <c r="P6150" s="29">
        <f>N6150*INDEX($H$47:$H$50,MATCH(M6150,'Mining Dmd Profile'!$G$47:$G$50,0))</f>
        <v>8</v>
      </c>
      <c r="Q6150" s="31">
        <f t="shared" si="480"/>
        <v>9.6745413660314779E-5</v>
      </c>
    </row>
    <row r="6151" spans="11:17" x14ac:dyDescent="0.2">
      <c r="K6151">
        <f t="shared" si="481"/>
        <v>257</v>
      </c>
      <c r="L6151">
        <f t="shared" si="482"/>
        <v>1</v>
      </c>
      <c r="M6151" t="s">
        <v>15</v>
      </c>
      <c r="N6151" s="20">
        <f t="shared" si="479"/>
        <v>7</v>
      </c>
      <c r="O6151" s="21">
        <f t="shared" ref="O6151:O6214" si="483">N6151/$N$5</f>
        <v>1.1644251482562872E-4</v>
      </c>
      <c r="P6151" s="29">
        <f>N6151*INDEX($H$47:$H$50,MATCH(M6151,'Mining Dmd Profile'!$G$47:$G$50,0))</f>
        <v>7</v>
      </c>
      <c r="Q6151" s="31">
        <f t="shared" si="480"/>
        <v>8.4652236952775437E-5</v>
      </c>
    </row>
    <row r="6152" spans="11:17" x14ac:dyDescent="0.2">
      <c r="K6152">
        <f t="shared" si="481"/>
        <v>257</v>
      </c>
      <c r="L6152">
        <f t="shared" si="482"/>
        <v>2</v>
      </c>
      <c r="M6152" t="s">
        <v>15</v>
      </c>
      <c r="N6152" s="20">
        <f t="shared" ref="N6152:N6215" si="484">INDEX($H$7:$H$30,MATCH($L6152,$C$7:$C$30,0))</f>
        <v>6.5</v>
      </c>
      <c r="O6152" s="21">
        <f t="shared" si="483"/>
        <v>1.0812519233808381E-4</v>
      </c>
      <c r="P6152" s="29">
        <f>N6152*INDEX($H$47:$H$50,MATCH(M6152,'Mining Dmd Profile'!$G$47:$G$50,0))</f>
        <v>6.5</v>
      </c>
      <c r="Q6152" s="31">
        <f t="shared" ref="Q6152:Q6215" si="485">P6152/$P$5</f>
        <v>7.8605648599005759E-5</v>
      </c>
    </row>
    <row r="6153" spans="11:17" x14ac:dyDescent="0.2">
      <c r="K6153">
        <f t="shared" ref="K6153:K6216" si="486">IF(L6152=24,K6152+1,K6152)</f>
        <v>257</v>
      </c>
      <c r="L6153">
        <f t="shared" ref="L6153:L6216" si="487">IF(L6152=24,1,L6152+1)</f>
        <v>3</v>
      </c>
      <c r="M6153" t="s">
        <v>15</v>
      </c>
      <c r="N6153" s="20">
        <f t="shared" si="484"/>
        <v>6</v>
      </c>
      <c r="O6153" s="21">
        <f t="shared" si="483"/>
        <v>9.9807869850538917E-5</v>
      </c>
      <c r="P6153" s="29">
        <f>N6153*INDEX($H$47:$H$50,MATCH(M6153,'Mining Dmd Profile'!$G$47:$G$50,0))</f>
        <v>6</v>
      </c>
      <c r="Q6153" s="31">
        <f t="shared" si="485"/>
        <v>7.2559060245236094E-5</v>
      </c>
    </row>
    <row r="6154" spans="11:17" x14ac:dyDescent="0.2">
      <c r="K6154">
        <f t="shared" si="486"/>
        <v>257</v>
      </c>
      <c r="L6154">
        <f t="shared" si="487"/>
        <v>4</v>
      </c>
      <c r="M6154" t="s">
        <v>15</v>
      </c>
      <c r="N6154" s="20">
        <f t="shared" si="484"/>
        <v>5.5</v>
      </c>
      <c r="O6154" s="21">
        <f t="shared" si="483"/>
        <v>9.1490547362994007E-5</v>
      </c>
      <c r="P6154" s="29">
        <f>N6154*INDEX($H$47:$H$50,MATCH(M6154,'Mining Dmd Profile'!$G$47:$G$50,0))</f>
        <v>5.5</v>
      </c>
      <c r="Q6154" s="31">
        <f t="shared" si="485"/>
        <v>6.6512471891466417E-5</v>
      </c>
    </row>
    <row r="6155" spans="11:17" x14ac:dyDescent="0.2">
      <c r="K6155">
        <f t="shared" si="486"/>
        <v>257</v>
      </c>
      <c r="L6155">
        <f t="shared" si="487"/>
        <v>5</v>
      </c>
      <c r="M6155" t="s">
        <v>15</v>
      </c>
      <c r="N6155" s="20">
        <f t="shared" si="484"/>
        <v>5.5</v>
      </c>
      <c r="O6155" s="21">
        <f t="shared" si="483"/>
        <v>9.1490547362994007E-5</v>
      </c>
      <c r="P6155" s="29">
        <f>N6155*INDEX($H$47:$H$50,MATCH(M6155,'Mining Dmd Profile'!$G$47:$G$50,0))</f>
        <v>5.5</v>
      </c>
      <c r="Q6155" s="31">
        <f t="shared" si="485"/>
        <v>6.6512471891466417E-5</v>
      </c>
    </row>
    <row r="6156" spans="11:17" x14ac:dyDescent="0.2">
      <c r="K6156">
        <f t="shared" si="486"/>
        <v>257</v>
      </c>
      <c r="L6156">
        <f t="shared" si="487"/>
        <v>6</v>
      </c>
      <c r="M6156" t="s">
        <v>15</v>
      </c>
      <c r="N6156" s="20">
        <f t="shared" si="484"/>
        <v>5.5</v>
      </c>
      <c r="O6156" s="21">
        <f t="shared" si="483"/>
        <v>9.1490547362994007E-5</v>
      </c>
      <c r="P6156" s="29">
        <f>N6156*INDEX($H$47:$H$50,MATCH(M6156,'Mining Dmd Profile'!$G$47:$G$50,0))</f>
        <v>5.5</v>
      </c>
      <c r="Q6156" s="31">
        <f t="shared" si="485"/>
        <v>6.6512471891466417E-5</v>
      </c>
    </row>
    <row r="6157" spans="11:17" x14ac:dyDescent="0.2">
      <c r="K6157">
        <f t="shared" si="486"/>
        <v>257</v>
      </c>
      <c r="L6157">
        <f t="shared" si="487"/>
        <v>7</v>
      </c>
      <c r="M6157" t="s">
        <v>15</v>
      </c>
      <c r="N6157" s="20">
        <f t="shared" si="484"/>
        <v>5.5</v>
      </c>
      <c r="O6157" s="21">
        <f t="shared" si="483"/>
        <v>9.1490547362994007E-5</v>
      </c>
      <c r="P6157" s="29">
        <f>N6157*INDEX($H$47:$H$50,MATCH(M6157,'Mining Dmd Profile'!$G$47:$G$50,0))</f>
        <v>5.5</v>
      </c>
      <c r="Q6157" s="31">
        <f t="shared" si="485"/>
        <v>6.6512471891466417E-5</v>
      </c>
    </row>
    <row r="6158" spans="11:17" x14ac:dyDescent="0.2">
      <c r="K6158">
        <f t="shared" si="486"/>
        <v>257</v>
      </c>
      <c r="L6158">
        <f t="shared" si="487"/>
        <v>8</v>
      </c>
      <c r="M6158" t="s">
        <v>15</v>
      </c>
      <c r="N6158" s="20">
        <f t="shared" si="484"/>
        <v>5.5</v>
      </c>
      <c r="O6158" s="21">
        <f t="shared" si="483"/>
        <v>9.1490547362994007E-5</v>
      </c>
      <c r="P6158" s="29">
        <f>N6158*INDEX($H$47:$H$50,MATCH(M6158,'Mining Dmd Profile'!$G$47:$G$50,0))</f>
        <v>5.5</v>
      </c>
      <c r="Q6158" s="31">
        <f t="shared" si="485"/>
        <v>6.6512471891466417E-5</v>
      </c>
    </row>
    <row r="6159" spans="11:17" x14ac:dyDescent="0.2">
      <c r="K6159">
        <f t="shared" si="486"/>
        <v>257</v>
      </c>
      <c r="L6159">
        <f t="shared" si="487"/>
        <v>9</v>
      </c>
      <c r="M6159" t="s">
        <v>15</v>
      </c>
      <c r="N6159" s="20">
        <f t="shared" si="484"/>
        <v>5.5</v>
      </c>
      <c r="O6159" s="21">
        <f t="shared" si="483"/>
        <v>9.1490547362994007E-5</v>
      </c>
      <c r="P6159" s="29">
        <f>N6159*INDEX($H$47:$H$50,MATCH(M6159,'Mining Dmd Profile'!$G$47:$G$50,0))</f>
        <v>5.5</v>
      </c>
      <c r="Q6159" s="31">
        <f t="shared" si="485"/>
        <v>6.6512471891466417E-5</v>
      </c>
    </row>
    <row r="6160" spans="11:17" x14ac:dyDescent="0.2">
      <c r="K6160">
        <f t="shared" si="486"/>
        <v>257</v>
      </c>
      <c r="L6160">
        <f t="shared" si="487"/>
        <v>10</v>
      </c>
      <c r="M6160" t="s">
        <v>15</v>
      </c>
      <c r="N6160" s="20">
        <f t="shared" si="484"/>
        <v>6</v>
      </c>
      <c r="O6160" s="21">
        <f t="shared" si="483"/>
        <v>9.9807869850538917E-5</v>
      </c>
      <c r="P6160" s="29">
        <f>N6160*INDEX($H$47:$H$50,MATCH(M6160,'Mining Dmd Profile'!$G$47:$G$50,0))</f>
        <v>6</v>
      </c>
      <c r="Q6160" s="31">
        <f t="shared" si="485"/>
        <v>7.2559060245236094E-5</v>
      </c>
    </row>
    <row r="6161" spans="11:17" x14ac:dyDescent="0.2">
      <c r="K6161">
        <f t="shared" si="486"/>
        <v>257</v>
      </c>
      <c r="L6161">
        <f t="shared" si="487"/>
        <v>11</v>
      </c>
      <c r="M6161" t="s">
        <v>15</v>
      </c>
      <c r="N6161" s="20">
        <f t="shared" si="484"/>
        <v>6.6</v>
      </c>
      <c r="O6161" s="21">
        <f t="shared" si="483"/>
        <v>1.0978865683559279E-4</v>
      </c>
      <c r="P6161" s="29">
        <f>N6161*INDEX($H$47:$H$50,MATCH(M6161,'Mining Dmd Profile'!$G$47:$G$50,0))</f>
        <v>6.6</v>
      </c>
      <c r="Q6161" s="31">
        <f t="shared" si="485"/>
        <v>7.98149662697597E-5</v>
      </c>
    </row>
    <row r="6162" spans="11:17" x14ac:dyDescent="0.2">
      <c r="K6162">
        <f t="shared" si="486"/>
        <v>257</v>
      </c>
      <c r="L6162">
        <f t="shared" si="487"/>
        <v>12</v>
      </c>
      <c r="M6162" t="s">
        <v>15</v>
      </c>
      <c r="N6162" s="20">
        <f t="shared" si="484"/>
        <v>7</v>
      </c>
      <c r="O6162" s="21">
        <f t="shared" si="483"/>
        <v>1.1644251482562872E-4</v>
      </c>
      <c r="P6162" s="29">
        <f>N6162*INDEX($H$47:$H$50,MATCH(M6162,'Mining Dmd Profile'!$G$47:$G$50,0))</f>
        <v>7</v>
      </c>
      <c r="Q6162" s="31">
        <f t="shared" si="485"/>
        <v>8.4652236952775437E-5</v>
      </c>
    </row>
    <row r="6163" spans="11:17" x14ac:dyDescent="0.2">
      <c r="K6163">
        <f t="shared" si="486"/>
        <v>257</v>
      </c>
      <c r="L6163">
        <f t="shared" si="487"/>
        <v>13</v>
      </c>
      <c r="M6163" t="s">
        <v>15</v>
      </c>
      <c r="N6163" s="20">
        <f t="shared" si="484"/>
        <v>7.5</v>
      </c>
      <c r="O6163" s="21">
        <f t="shared" si="483"/>
        <v>1.2475983731317363E-4</v>
      </c>
      <c r="P6163" s="29">
        <f>N6163*INDEX($H$47:$H$50,MATCH(M6163,'Mining Dmd Profile'!$G$47:$G$50,0))</f>
        <v>7.5</v>
      </c>
      <c r="Q6163" s="31">
        <f t="shared" si="485"/>
        <v>9.0698825306545115E-5</v>
      </c>
    </row>
    <row r="6164" spans="11:17" x14ac:dyDescent="0.2">
      <c r="K6164">
        <f t="shared" si="486"/>
        <v>257</v>
      </c>
      <c r="L6164">
        <f t="shared" si="487"/>
        <v>14</v>
      </c>
      <c r="M6164" t="s">
        <v>15</v>
      </c>
      <c r="N6164" s="20">
        <f t="shared" si="484"/>
        <v>8</v>
      </c>
      <c r="O6164" s="21">
        <f t="shared" si="483"/>
        <v>1.3307715980071856E-4</v>
      </c>
      <c r="P6164" s="29">
        <f>N6164*INDEX($H$47:$H$50,MATCH(M6164,'Mining Dmd Profile'!$G$47:$G$50,0))</f>
        <v>8</v>
      </c>
      <c r="Q6164" s="31">
        <f t="shared" si="485"/>
        <v>9.6745413660314779E-5</v>
      </c>
    </row>
    <row r="6165" spans="11:17" x14ac:dyDescent="0.2">
      <c r="K6165">
        <f t="shared" si="486"/>
        <v>257</v>
      </c>
      <c r="L6165">
        <f t="shared" si="487"/>
        <v>15</v>
      </c>
      <c r="M6165" t="s">
        <v>15</v>
      </c>
      <c r="N6165" s="20">
        <f t="shared" si="484"/>
        <v>8.1</v>
      </c>
      <c r="O6165" s="21">
        <f t="shared" si="483"/>
        <v>1.3474062429822754E-4</v>
      </c>
      <c r="P6165" s="29">
        <f>N6165*INDEX($H$47:$H$50,MATCH(M6165,'Mining Dmd Profile'!$G$47:$G$50,0))</f>
        <v>8.1</v>
      </c>
      <c r="Q6165" s="31">
        <f t="shared" si="485"/>
        <v>9.795473133106872E-5</v>
      </c>
    </row>
    <row r="6166" spans="11:17" x14ac:dyDescent="0.2">
      <c r="K6166">
        <f t="shared" si="486"/>
        <v>257</v>
      </c>
      <c r="L6166">
        <f t="shared" si="487"/>
        <v>16</v>
      </c>
      <c r="M6166" t="s">
        <v>15</v>
      </c>
      <c r="N6166" s="20">
        <f t="shared" si="484"/>
        <v>7.7</v>
      </c>
      <c r="O6166" s="21">
        <f t="shared" si="483"/>
        <v>1.2808676630819162E-4</v>
      </c>
      <c r="P6166" s="29">
        <f>N6166*INDEX($H$47:$H$50,MATCH(M6166,'Mining Dmd Profile'!$G$47:$G$50,0))</f>
        <v>7.7</v>
      </c>
      <c r="Q6166" s="31">
        <f t="shared" si="485"/>
        <v>9.3117460648052983E-5</v>
      </c>
    </row>
    <row r="6167" spans="11:17" x14ac:dyDescent="0.2">
      <c r="K6167">
        <f t="shared" si="486"/>
        <v>257</v>
      </c>
      <c r="L6167">
        <f t="shared" si="487"/>
        <v>17</v>
      </c>
      <c r="M6167" t="s">
        <v>15</v>
      </c>
      <c r="N6167" s="20">
        <f t="shared" si="484"/>
        <v>7.3</v>
      </c>
      <c r="O6167" s="21">
        <f t="shared" si="483"/>
        <v>1.2143290831815567E-4</v>
      </c>
      <c r="P6167" s="29">
        <f>N6167*INDEX($H$47:$H$50,MATCH(M6167,'Mining Dmd Profile'!$G$47:$G$50,0))</f>
        <v>7.3</v>
      </c>
      <c r="Q6167" s="31">
        <f t="shared" si="485"/>
        <v>8.8280189965037233E-5</v>
      </c>
    </row>
    <row r="6168" spans="11:17" x14ac:dyDescent="0.2">
      <c r="K6168">
        <f t="shared" si="486"/>
        <v>257</v>
      </c>
      <c r="L6168">
        <f t="shared" si="487"/>
        <v>18</v>
      </c>
      <c r="M6168" t="s">
        <v>15</v>
      </c>
      <c r="N6168" s="20">
        <f t="shared" si="484"/>
        <v>7</v>
      </c>
      <c r="O6168" s="21">
        <f t="shared" si="483"/>
        <v>1.1644251482562872E-4</v>
      </c>
      <c r="P6168" s="29">
        <f>N6168*INDEX($H$47:$H$50,MATCH(M6168,'Mining Dmd Profile'!$G$47:$G$50,0))</f>
        <v>7</v>
      </c>
      <c r="Q6168" s="31">
        <f t="shared" si="485"/>
        <v>8.4652236952775437E-5</v>
      </c>
    </row>
    <row r="6169" spans="11:17" x14ac:dyDescent="0.2">
      <c r="K6169">
        <f t="shared" si="486"/>
        <v>257</v>
      </c>
      <c r="L6169">
        <f t="shared" si="487"/>
        <v>19</v>
      </c>
      <c r="M6169" t="s">
        <v>15</v>
      </c>
      <c r="N6169" s="20">
        <f t="shared" si="484"/>
        <v>7.3</v>
      </c>
      <c r="O6169" s="21">
        <f t="shared" si="483"/>
        <v>1.2143290831815567E-4</v>
      </c>
      <c r="P6169" s="29">
        <f>N6169*INDEX($H$47:$H$50,MATCH(M6169,'Mining Dmd Profile'!$G$47:$G$50,0))</f>
        <v>7.3</v>
      </c>
      <c r="Q6169" s="31">
        <f t="shared" si="485"/>
        <v>8.8280189965037233E-5</v>
      </c>
    </row>
    <row r="6170" spans="11:17" x14ac:dyDescent="0.2">
      <c r="K6170">
        <f t="shared" si="486"/>
        <v>257</v>
      </c>
      <c r="L6170">
        <f t="shared" si="487"/>
        <v>20</v>
      </c>
      <c r="M6170" t="s">
        <v>15</v>
      </c>
      <c r="N6170" s="20">
        <f t="shared" si="484"/>
        <v>7.7</v>
      </c>
      <c r="O6170" s="21">
        <f t="shared" si="483"/>
        <v>1.2808676630819162E-4</v>
      </c>
      <c r="P6170" s="29">
        <f>N6170*INDEX($H$47:$H$50,MATCH(M6170,'Mining Dmd Profile'!$G$47:$G$50,0))</f>
        <v>7.7</v>
      </c>
      <c r="Q6170" s="31">
        <f t="shared" si="485"/>
        <v>9.3117460648052983E-5</v>
      </c>
    </row>
    <row r="6171" spans="11:17" x14ac:dyDescent="0.2">
      <c r="K6171">
        <f t="shared" si="486"/>
        <v>257</v>
      </c>
      <c r="L6171">
        <f t="shared" si="487"/>
        <v>21</v>
      </c>
      <c r="M6171" t="s">
        <v>15</v>
      </c>
      <c r="N6171" s="20">
        <f t="shared" si="484"/>
        <v>8</v>
      </c>
      <c r="O6171" s="21">
        <f t="shared" si="483"/>
        <v>1.3307715980071856E-4</v>
      </c>
      <c r="P6171" s="29">
        <f>N6171*INDEX($H$47:$H$50,MATCH(M6171,'Mining Dmd Profile'!$G$47:$G$50,0))</f>
        <v>8</v>
      </c>
      <c r="Q6171" s="31">
        <f t="shared" si="485"/>
        <v>9.6745413660314779E-5</v>
      </c>
    </row>
    <row r="6172" spans="11:17" x14ac:dyDescent="0.2">
      <c r="K6172">
        <f t="shared" si="486"/>
        <v>257</v>
      </c>
      <c r="L6172">
        <f t="shared" si="487"/>
        <v>22</v>
      </c>
      <c r="M6172" t="s">
        <v>15</v>
      </c>
      <c r="N6172" s="20">
        <f t="shared" si="484"/>
        <v>8</v>
      </c>
      <c r="O6172" s="21">
        <f t="shared" si="483"/>
        <v>1.3307715980071856E-4</v>
      </c>
      <c r="P6172" s="29">
        <f>N6172*INDEX($H$47:$H$50,MATCH(M6172,'Mining Dmd Profile'!$G$47:$G$50,0))</f>
        <v>8</v>
      </c>
      <c r="Q6172" s="31">
        <f t="shared" si="485"/>
        <v>9.6745413660314779E-5</v>
      </c>
    </row>
    <row r="6173" spans="11:17" x14ac:dyDescent="0.2">
      <c r="K6173">
        <f t="shared" si="486"/>
        <v>257</v>
      </c>
      <c r="L6173">
        <f t="shared" si="487"/>
        <v>23</v>
      </c>
      <c r="M6173" t="s">
        <v>15</v>
      </c>
      <c r="N6173" s="20">
        <f t="shared" si="484"/>
        <v>8</v>
      </c>
      <c r="O6173" s="21">
        <f t="shared" si="483"/>
        <v>1.3307715980071856E-4</v>
      </c>
      <c r="P6173" s="29">
        <f>N6173*INDEX($H$47:$H$50,MATCH(M6173,'Mining Dmd Profile'!$G$47:$G$50,0))</f>
        <v>8</v>
      </c>
      <c r="Q6173" s="31">
        <f t="shared" si="485"/>
        <v>9.6745413660314779E-5</v>
      </c>
    </row>
    <row r="6174" spans="11:17" x14ac:dyDescent="0.2">
      <c r="K6174">
        <f t="shared" si="486"/>
        <v>257</v>
      </c>
      <c r="L6174">
        <f t="shared" si="487"/>
        <v>24</v>
      </c>
      <c r="M6174" t="s">
        <v>15</v>
      </c>
      <c r="N6174" s="20">
        <f t="shared" si="484"/>
        <v>8</v>
      </c>
      <c r="O6174" s="21">
        <f t="shared" si="483"/>
        <v>1.3307715980071856E-4</v>
      </c>
      <c r="P6174" s="29">
        <f>N6174*INDEX($H$47:$H$50,MATCH(M6174,'Mining Dmd Profile'!$G$47:$G$50,0))</f>
        <v>8</v>
      </c>
      <c r="Q6174" s="31">
        <f t="shared" si="485"/>
        <v>9.6745413660314779E-5</v>
      </c>
    </row>
    <row r="6175" spans="11:17" x14ac:dyDescent="0.2">
      <c r="K6175">
        <f t="shared" si="486"/>
        <v>258</v>
      </c>
      <c r="L6175">
        <f t="shared" si="487"/>
        <v>1</v>
      </c>
      <c r="M6175" t="s">
        <v>15</v>
      </c>
      <c r="N6175" s="20">
        <f t="shared" si="484"/>
        <v>7</v>
      </c>
      <c r="O6175" s="21">
        <f t="shared" si="483"/>
        <v>1.1644251482562872E-4</v>
      </c>
      <c r="P6175" s="29">
        <f>N6175*INDEX($H$47:$H$50,MATCH(M6175,'Mining Dmd Profile'!$G$47:$G$50,0))</f>
        <v>7</v>
      </c>
      <c r="Q6175" s="31">
        <f t="shared" si="485"/>
        <v>8.4652236952775437E-5</v>
      </c>
    </row>
    <row r="6176" spans="11:17" x14ac:dyDescent="0.2">
      <c r="K6176">
        <f t="shared" si="486"/>
        <v>258</v>
      </c>
      <c r="L6176">
        <f t="shared" si="487"/>
        <v>2</v>
      </c>
      <c r="M6176" t="s">
        <v>15</v>
      </c>
      <c r="N6176" s="20">
        <f t="shared" si="484"/>
        <v>6.5</v>
      </c>
      <c r="O6176" s="21">
        <f t="shared" si="483"/>
        <v>1.0812519233808381E-4</v>
      </c>
      <c r="P6176" s="29">
        <f>N6176*INDEX($H$47:$H$50,MATCH(M6176,'Mining Dmd Profile'!$G$47:$G$50,0))</f>
        <v>6.5</v>
      </c>
      <c r="Q6176" s="31">
        <f t="shared" si="485"/>
        <v>7.8605648599005759E-5</v>
      </c>
    </row>
    <row r="6177" spans="11:17" x14ac:dyDescent="0.2">
      <c r="K6177">
        <f t="shared" si="486"/>
        <v>258</v>
      </c>
      <c r="L6177">
        <f t="shared" si="487"/>
        <v>3</v>
      </c>
      <c r="M6177" t="s">
        <v>15</v>
      </c>
      <c r="N6177" s="20">
        <f t="shared" si="484"/>
        <v>6</v>
      </c>
      <c r="O6177" s="21">
        <f t="shared" si="483"/>
        <v>9.9807869850538917E-5</v>
      </c>
      <c r="P6177" s="29">
        <f>N6177*INDEX($H$47:$H$50,MATCH(M6177,'Mining Dmd Profile'!$G$47:$G$50,0))</f>
        <v>6</v>
      </c>
      <c r="Q6177" s="31">
        <f t="shared" si="485"/>
        <v>7.2559060245236094E-5</v>
      </c>
    </row>
    <row r="6178" spans="11:17" x14ac:dyDescent="0.2">
      <c r="K6178">
        <f t="shared" si="486"/>
        <v>258</v>
      </c>
      <c r="L6178">
        <f t="shared" si="487"/>
        <v>4</v>
      </c>
      <c r="M6178" t="s">
        <v>15</v>
      </c>
      <c r="N6178" s="20">
        <f t="shared" si="484"/>
        <v>5.5</v>
      </c>
      <c r="O6178" s="21">
        <f t="shared" si="483"/>
        <v>9.1490547362994007E-5</v>
      </c>
      <c r="P6178" s="29">
        <f>N6178*INDEX($H$47:$H$50,MATCH(M6178,'Mining Dmd Profile'!$G$47:$G$50,0))</f>
        <v>5.5</v>
      </c>
      <c r="Q6178" s="31">
        <f t="shared" si="485"/>
        <v>6.6512471891466417E-5</v>
      </c>
    </row>
    <row r="6179" spans="11:17" x14ac:dyDescent="0.2">
      <c r="K6179">
        <f t="shared" si="486"/>
        <v>258</v>
      </c>
      <c r="L6179">
        <f t="shared" si="487"/>
        <v>5</v>
      </c>
      <c r="M6179" t="s">
        <v>15</v>
      </c>
      <c r="N6179" s="20">
        <f t="shared" si="484"/>
        <v>5.5</v>
      </c>
      <c r="O6179" s="21">
        <f t="shared" si="483"/>
        <v>9.1490547362994007E-5</v>
      </c>
      <c r="P6179" s="29">
        <f>N6179*INDEX($H$47:$H$50,MATCH(M6179,'Mining Dmd Profile'!$G$47:$G$50,0))</f>
        <v>5.5</v>
      </c>
      <c r="Q6179" s="31">
        <f t="shared" si="485"/>
        <v>6.6512471891466417E-5</v>
      </c>
    </row>
    <row r="6180" spans="11:17" x14ac:dyDescent="0.2">
      <c r="K6180">
        <f t="shared" si="486"/>
        <v>258</v>
      </c>
      <c r="L6180">
        <f t="shared" si="487"/>
        <v>6</v>
      </c>
      <c r="M6180" t="s">
        <v>15</v>
      </c>
      <c r="N6180" s="20">
        <f t="shared" si="484"/>
        <v>5.5</v>
      </c>
      <c r="O6180" s="21">
        <f t="shared" si="483"/>
        <v>9.1490547362994007E-5</v>
      </c>
      <c r="P6180" s="29">
        <f>N6180*INDEX($H$47:$H$50,MATCH(M6180,'Mining Dmd Profile'!$G$47:$G$50,0))</f>
        <v>5.5</v>
      </c>
      <c r="Q6180" s="31">
        <f t="shared" si="485"/>
        <v>6.6512471891466417E-5</v>
      </c>
    </row>
    <row r="6181" spans="11:17" x14ac:dyDescent="0.2">
      <c r="K6181">
        <f t="shared" si="486"/>
        <v>258</v>
      </c>
      <c r="L6181">
        <f t="shared" si="487"/>
        <v>7</v>
      </c>
      <c r="M6181" t="s">
        <v>15</v>
      </c>
      <c r="N6181" s="20">
        <f t="shared" si="484"/>
        <v>5.5</v>
      </c>
      <c r="O6181" s="21">
        <f t="shared" si="483"/>
        <v>9.1490547362994007E-5</v>
      </c>
      <c r="P6181" s="29">
        <f>N6181*INDEX($H$47:$H$50,MATCH(M6181,'Mining Dmd Profile'!$G$47:$G$50,0))</f>
        <v>5.5</v>
      </c>
      <c r="Q6181" s="31">
        <f t="shared" si="485"/>
        <v>6.6512471891466417E-5</v>
      </c>
    </row>
    <row r="6182" spans="11:17" x14ac:dyDescent="0.2">
      <c r="K6182">
        <f t="shared" si="486"/>
        <v>258</v>
      </c>
      <c r="L6182">
        <f t="shared" si="487"/>
        <v>8</v>
      </c>
      <c r="M6182" t="s">
        <v>15</v>
      </c>
      <c r="N6182" s="20">
        <f t="shared" si="484"/>
        <v>5.5</v>
      </c>
      <c r="O6182" s="21">
        <f t="shared" si="483"/>
        <v>9.1490547362994007E-5</v>
      </c>
      <c r="P6182" s="29">
        <f>N6182*INDEX($H$47:$H$50,MATCH(M6182,'Mining Dmd Profile'!$G$47:$G$50,0))</f>
        <v>5.5</v>
      </c>
      <c r="Q6182" s="31">
        <f t="shared" si="485"/>
        <v>6.6512471891466417E-5</v>
      </c>
    </row>
    <row r="6183" spans="11:17" x14ac:dyDescent="0.2">
      <c r="K6183">
        <f t="shared" si="486"/>
        <v>258</v>
      </c>
      <c r="L6183">
        <f t="shared" si="487"/>
        <v>9</v>
      </c>
      <c r="M6183" t="s">
        <v>15</v>
      </c>
      <c r="N6183" s="20">
        <f t="shared" si="484"/>
        <v>5.5</v>
      </c>
      <c r="O6183" s="21">
        <f t="shared" si="483"/>
        <v>9.1490547362994007E-5</v>
      </c>
      <c r="P6183" s="29">
        <f>N6183*INDEX($H$47:$H$50,MATCH(M6183,'Mining Dmd Profile'!$G$47:$G$50,0))</f>
        <v>5.5</v>
      </c>
      <c r="Q6183" s="31">
        <f t="shared" si="485"/>
        <v>6.6512471891466417E-5</v>
      </c>
    </row>
    <row r="6184" spans="11:17" x14ac:dyDescent="0.2">
      <c r="K6184">
        <f t="shared" si="486"/>
        <v>258</v>
      </c>
      <c r="L6184">
        <f t="shared" si="487"/>
        <v>10</v>
      </c>
      <c r="M6184" t="s">
        <v>15</v>
      </c>
      <c r="N6184" s="20">
        <f t="shared" si="484"/>
        <v>6</v>
      </c>
      <c r="O6184" s="21">
        <f t="shared" si="483"/>
        <v>9.9807869850538917E-5</v>
      </c>
      <c r="P6184" s="29">
        <f>N6184*INDEX($H$47:$H$50,MATCH(M6184,'Mining Dmd Profile'!$G$47:$G$50,0))</f>
        <v>6</v>
      </c>
      <c r="Q6184" s="31">
        <f t="shared" si="485"/>
        <v>7.2559060245236094E-5</v>
      </c>
    </row>
    <row r="6185" spans="11:17" x14ac:dyDescent="0.2">
      <c r="K6185">
        <f t="shared" si="486"/>
        <v>258</v>
      </c>
      <c r="L6185">
        <f t="shared" si="487"/>
        <v>11</v>
      </c>
      <c r="M6185" t="s">
        <v>15</v>
      </c>
      <c r="N6185" s="20">
        <f t="shared" si="484"/>
        <v>6.6</v>
      </c>
      <c r="O6185" s="21">
        <f t="shared" si="483"/>
        <v>1.0978865683559279E-4</v>
      </c>
      <c r="P6185" s="29">
        <f>N6185*INDEX($H$47:$H$50,MATCH(M6185,'Mining Dmd Profile'!$G$47:$G$50,0))</f>
        <v>6.6</v>
      </c>
      <c r="Q6185" s="31">
        <f t="shared" si="485"/>
        <v>7.98149662697597E-5</v>
      </c>
    </row>
    <row r="6186" spans="11:17" x14ac:dyDescent="0.2">
      <c r="K6186">
        <f t="shared" si="486"/>
        <v>258</v>
      </c>
      <c r="L6186">
        <f t="shared" si="487"/>
        <v>12</v>
      </c>
      <c r="M6186" t="s">
        <v>15</v>
      </c>
      <c r="N6186" s="20">
        <f t="shared" si="484"/>
        <v>7</v>
      </c>
      <c r="O6186" s="21">
        <f t="shared" si="483"/>
        <v>1.1644251482562872E-4</v>
      </c>
      <c r="P6186" s="29">
        <f>N6186*INDEX($H$47:$H$50,MATCH(M6186,'Mining Dmd Profile'!$G$47:$G$50,0))</f>
        <v>7</v>
      </c>
      <c r="Q6186" s="31">
        <f t="shared" si="485"/>
        <v>8.4652236952775437E-5</v>
      </c>
    </row>
    <row r="6187" spans="11:17" x14ac:dyDescent="0.2">
      <c r="K6187">
        <f t="shared" si="486"/>
        <v>258</v>
      </c>
      <c r="L6187">
        <f t="shared" si="487"/>
        <v>13</v>
      </c>
      <c r="M6187" t="s">
        <v>15</v>
      </c>
      <c r="N6187" s="20">
        <f t="shared" si="484"/>
        <v>7.5</v>
      </c>
      <c r="O6187" s="21">
        <f t="shared" si="483"/>
        <v>1.2475983731317363E-4</v>
      </c>
      <c r="P6187" s="29">
        <f>N6187*INDEX($H$47:$H$50,MATCH(M6187,'Mining Dmd Profile'!$G$47:$G$50,0))</f>
        <v>7.5</v>
      </c>
      <c r="Q6187" s="31">
        <f t="shared" si="485"/>
        <v>9.0698825306545115E-5</v>
      </c>
    </row>
    <row r="6188" spans="11:17" x14ac:dyDescent="0.2">
      <c r="K6188">
        <f t="shared" si="486"/>
        <v>258</v>
      </c>
      <c r="L6188">
        <f t="shared" si="487"/>
        <v>14</v>
      </c>
      <c r="M6188" t="s">
        <v>15</v>
      </c>
      <c r="N6188" s="20">
        <f t="shared" si="484"/>
        <v>8</v>
      </c>
      <c r="O6188" s="21">
        <f t="shared" si="483"/>
        <v>1.3307715980071856E-4</v>
      </c>
      <c r="P6188" s="29">
        <f>N6188*INDEX($H$47:$H$50,MATCH(M6188,'Mining Dmd Profile'!$G$47:$G$50,0))</f>
        <v>8</v>
      </c>
      <c r="Q6188" s="31">
        <f t="shared" si="485"/>
        <v>9.6745413660314779E-5</v>
      </c>
    </row>
    <row r="6189" spans="11:17" x14ac:dyDescent="0.2">
      <c r="K6189">
        <f t="shared" si="486"/>
        <v>258</v>
      </c>
      <c r="L6189">
        <f t="shared" si="487"/>
        <v>15</v>
      </c>
      <c r="M6189" t="s">
        <v>15</v>
      </c>
      <c r="N6189" s="20">
        <f t="shared" si="484"/>
        <v>8.1</v>
      </c>
      <c r="O6189" s="21">
        <f t="shared" si="483"/>
        <v>1.3474062429822754E-4</v>
      </c>
      <c r="P6189" s="29">
        <f>N6189*INDEX($H$47:$H$50,MATCH(M6189,'Mining Dmd Profile'!$G$47:$G$50,0))</f>
        <v>8.1</v>
      </c>
      <c r="Q6189" s="31">
        <f t="shared" si="485"/>
        <v>9.795473133106872E-5</v>
      </c>
    </row>
    <row r="6190" spans="11:17" x14ac:dyDescent="0.2">
      <c r="K6190">
        <f t="shared" si="486"/>
        <v>258</v>
      </c>
      <c r="L6190">
        <f t="shared" si="487"/>
        <v>16</v>
      </c>
      <c r="M6190" t="s">
        <v>15</v>
      </c>
      <c r="N6190" s="20">
        <f t="shared" si="484"/>
        <v>7.7</v>
      </c>
      <c r="O6190" s="21">
        <f t="shared" si="483"/>
        <v>1.2808676630819162E-4</v>
      </c>
      <c r="P6190" s="29">
        <f>N6190*INDEX($H$47:$H$50,MATCH(M6190,'Mining Dmd Profile'!$G$47:$G$50,0))</f>
        <v>7.7</v>
      </c>
      <c r="Q6190" s="31">
        <f t="shared" si="485"/>
        <v>9.3117460648052983E-5</v>
      </c>
    </row>
    <row r="6191" spans="11:17" x14ac:dyDescent="0.2">
      <c r="K6191">
        <f t="shared" si="486"/>
        <v>258</v>
      </c>
      <c r="L6191">
        <f t="shared" si="487"/>
        <v>17</v>
      </c>
      <c r="M6191" t="s">
        <v>15</v>
      </c>
      <c r="N6191" s="20">
        <f t="shared" si="484"/>
        <v>7.3</v>
      </c>
      <c r="O6191" s="21">
        <f t="shared" si="483"/>
        <v>1.2143290831815567E-4</v>
      </c>
      <c r="P6191" s="29">
        <f>N6191*INDEX($H$47:$H$50,MATCH(M6191,'Mining Dmd Profile'!$G$47:$G$50,0))</f>
        <v>7.3</v>
      </c>
      <c r="Q6191" s="31">
        <f t="shared" si="485"/>
        <v>8.8280189965037233E-5</v>
      </c>
    </row>
    <row r="6192" spans="11:17" x14ac:dyDescent="0.2">
      <c r="K6192">
        <f t="shared" si="486"/>
        <v>258</v>
      </c>
      <c r="L6192">
        <f t="shared" si="487"/>
        <v>18</v>
      </c>
      <c r="M6192" t="s">
        <v>15</v>
      </c>
      <c r="N6192" s="20">
        <f t="shared" si="484"/>
        <v>7</v>
      </c>
      <c r="O6192" s="21">
        <f t="shared" si="483"/>
        <v>1.1644251482562872E-4</v>
      </c>
      <c r="P6192" s="29">
        <f>N6192*INDEX($H$47:$H$50,MATCH(M6192,'Mining Dmd Profile'!$G$47:$G$50,0))</f>
        <v>7</v>
      </c>
      <c r="Q6192" s="31">
        <f t="shared" si="485"/>
        <v>8.4652236952775437E-5</v>
      </c>
    </row>
    <row r="6193" spans="11:17" x14ac:dyDescent="0.2">
      <c r="K6193">
        <f t="shared" si="486"/>
        <v>258</v>
      </c>
      <c r="L6193">
        <f t="shared" si="487"/>
        <v>19</v>
      </c>
      <c r="M6193" t="s">
        <v>15</v>
      </c>
      <c r="N6193" s="20">
        <f t="shared" si="484"/>
        <v>7.3</v>
      </c>
      <c r="O6193" s="21">
        <f t="shared" si="483"/>
        <v>1.2143290831815567E-4</v>
      </c>
      <c r="P6193" s="29">
        <f>N6193*INDEX($H$47:$H$50,MATCH(M6193,'Mining Dmd Profile'!$G$47:$G$50,0))</f>
        <v>7.3</v>
      </c>
      <c r="Q6193" s="31">
        <f t="shared" si="485"/>
        <v>8.8280189965037233E-5</v>
      </c>
    </row>
    <row r="6194" spans="11:17" x14ac:dyDescent="0.2">
      <c r="K6194">
        <f t="shared" si="486"/>
        <v>258</v>
      </c>
      <c r="L6194">
        <f t="shared" si="487"/>
        <v>20</v>
      </c>
      <c r="M6194" t="s">
        <v>15</v>
      </c>
      <c r="N6194" s="20">
        <f t="shared" si="484"/>
        <v>7.7</v>
      </c>
      <c r="O6194" s="21">
        <f t="shared" si="483"/>
        <v>1.2808676630819162E-4</v>
      </c>
      <c r="P6194" s="29">
        <f>N6194*INDEX($H$47:$H$50,MATCH(M6194,'Mining Dmd Profile'!$G$47:$G$50,0))</f>
        <v>7.7</v>
      </c>
      <c r="Q6194" s="31">
        <f t="shared" si="485"/>
        <v>9.3117460648052983E-5</v>
      </c>
    </row>
    <row r="6195" spans="11:17" x14ac:dyDescent="0.2">
      <c r="K6195">
        <f t="shared" si="486"/>
        <v>258</v>
      </c>
      <c r="L6195">
        <f t="shared" si="487"/>
        <v>21</v>
      </c>
      <c r="M6195" t="s">
        <v>15</v>
      </c>
      <c r="N6195" s="20">
        <f t="shared" si="484"/>
        <v>8</v>
      </c>
      <c r="O6195" s="21">
        <f t="shared" si="483"/>
        <v>1.3307715980071856E-4</v>
      </c>
      <c r="P6195" s="29">
        <f>N6195*INDEX($H$47:$H$50,MATCH(M6195,'Mining Dmd Profile'!$G$47:$G$50,0))</f>
        <v>8</v>
      </c>
      <c r="Q6195" s="31">
        <f t="shared" si="485"/>
        <v>9.6745413660314779E-5</v>
      </c>
    </row>
    <row r="6196" spans="11:17" x14ac:dyDescent="0.2">
      <c r="K6196">
        <f t="shared" si="486"/>
        <v>258</v>
      </c>
      <c r="L6196">
        <f t="shared" si="487"/>
        <v>22</v>
      </c>
      <c r="M6196" t="s">
        <v>15</v>
      </c>
      <c r="N6196" s="20">
        <f t="shared" si="484"/>
        <v>8</v>
      </c>
      <c r="O6196" s="21">
        <f t="shared" si="483"/>
        <v>1.3307715980071856E-4</v>
      </c>
      <c r="P6196" s="29">
        <f>N6196*INDEX($H$47:$H$50,MATCH(M6196,'Mining Dmd Profile'!$G$47:$G$50,0))</f>
        <v>8</v>
      </c>
      <c r="Q6196" s="31">
        <f t="shared" si="485"/>
        <v>9.6745413660314779E-5</v>
      </c>
    </row>
    <row r="6197" spans="11:17" x14ac:dyDescent="0.2">
      <c r="K6197">
        <f t="shared" si="486"/>
        <v>258</v>
      </c>
      <c r="L6197">
        <f t="shared" si="487"/>
        <v>23</v>
      </c>
      <c r="M6197" t="s">
        <v>15</v>
      </c>
      <c r="N6197" s="20">
        <f t="shared" si="484"/>
        <v>8</v>
      </c>
      <c r="O6197" s="21">
        <f t="shared" si="483"/>
        <v>1.3307715980071856E-4</v>
      </c>
      <c r="P6197" s="29">
        <f>N6197*INDEX($H$47:$H$50,MATCH(M6197,'Mining Dmd Profile'!$G$47:$G$50,0))</f>
        <v>8</v>
      </c>
      <c r="Q6197" s="31">
        <f t="shared" si="485"/>
        <v>9.6745413660314779E-5</v>
      </c>
    </row>
    <row r="6198" spans="11:17" x14ac:dyDescent="0.2">
      <c r="K6198">
        <f t="shared" si="486"/>
        <v>258</v>
      </c>
      <c r="L6198">
        <f t="shared" si="487"/>
        <v>24</v>
      </c>
      <c r="M6198" t="s">
        <v>15</v>
      </c>
      <c r="N6198" s="20">
        <f t="shared" si="484"/>
        <v>8</v>
      </c>
      <c r="O6198" s="21">
        <f t="shared" si="483"/>
        <v>1.3307715980071856E-4</v>
      </c>
      <c r="P6198" s="29">
        <f>N6198*INDEX($H$47:$H$50,MATCH(M6198,'Mining Dmd Profile'!$G$47:$G$50,0))</f>
        <v>8</v>
      </c>
      <c r="Q6198" s="31">
        <f t="shared" si="485"/>
        <v>9.6745413660314779E-5</v>
      </c>
    </row>
    <row r="6199" spans="11:17" x14ac:dyDescent="0.2">
      <c r="K6199">
        <f t="shared" si="486"/>
        <v>259</v>
      </c>
      <c r="L6199">
        <f t="shared" si="487"/>
        <v>1</v>
      </c>
      <c r="M6199" t="s">
        <v>15</v>
      </c>
      <c r="N6199" s="20">
        <f t="shared" si="484"/>
        <v>7</v>
      </c>
      <c r="O6199" s="21">
        <f t="shared" si="483"/>
        <v>1.1644251482562872E-4</v>
      </c>
      <c r="P6199" s="29">
        <f>N6199*INDEX($H$47:$H$50,MATCH(M6199,'Mining Dmd Profile'!$G$47:$G$50,0))</f>
        <v>7</v>
      </c>
      <c r="Q6199" s="31">
        <f t="shared" si="485"/>
        <v>8.4652236952775437E-5</v>
      </c>
    </row>
    <row r="6200" spans="11:17" x14ac:dyDescent="0.2">
      <c r="K6200">
        <f t="shared" si="486"/>
        <v>259</v>
      </c>
      <c r="L6200">
        <f t="shared" si="487"/>
        <v>2</v>
      </c>
      <c r="M6200" t="s">
        <v>15</v>
      </c>
      <c r="N6200" s="20">
        <f t="shared" si="484"/>
        <v>6.5</v>
      </c>
      <c r="O6200" s="21">
        <f t="shared" si="483"/>
        <v>1.0812519233808381E-4</v>
      </c>
      <c r="P6200" s="29">
        <f>N6200*INDEX($H$47:$H$50,MATCH(M6200,'Mining Dmd Profile'!$G$47:$G$50,0))</f>
        <v>6.5</v>
      </c>
      <c r="Q6200" s="31">
        <f t="shared" si="485"/>
        <v>7.8605648599005759E-5</v>
      </c>
    </row>
    <row r="6201" spans="11:17" x14ac:dyDescent="0.2">
      <c r="K6201">
        <f t="shared" si="486"/>
        <v>259</v>
      </c>
      <c r="L6201">
        <f t="shared" si="487"/>
        <v>3</v>
      </c>
      <c r="M6201" t="s">
        <v>15</v>
      </c>
      <c r="N6201" s="20">
        <f t="shared" si="484"/>
        <v>6</v>
      </c>
      <c r="O6201" s="21">
        <f t="shared" si="483"/>
        <v>9.9807869850538917E-5</v>
      </c>
      <c r="P6201" s="29">
        <f>N6201*INDEX($H$47:$H$50,MATCH(M6201,'Mining Dmd Profile'!$G$47:$G$50,0))</f>
        <v>6</v>
      </c>
      <c r="Q6201" s="31">
        <f t="shared" si="485"/>
        <v>7.2559060245236094E-5</v>
      </c>
    </row>
    <row r="6202" spans="11:17" x14ac:dyDescent="0.2">
      <c r="K6202">
        <f t="shared" si="486"/>
        <v>259</v>
      </c>
      <c r="L6202">
        <f t="shared" si="487"/>
        <v>4</v>
      </c>
      <c r="M6202" t="s">
        <v>15</v>
      </c>
      <c r="N6202" s="20">
        <f t="shared" si="484"/>
        <v>5.5</v>
      </c>
      <c r="O6202" s="21">
        <f t="shared" si="483"/>
        <v>9.1490547362994007E-5</v>
      </c>
      <c r="P6202" s="29">
        <f>N6202*INDEX($H$47:$H$50,MATCH(M6202,'Mining Dmd Profile'!$G$47:$G$50,0))</f>
        <v>5.5</v>
      </c>
      <c r="Q6202" s="31">
        <f t="shared" si="485"/>
        <v>6.6512471891466417E-5</v>
      </c>
    </row>
    <row r="6203" spans="11:17" x14ac:dyDescent="0.2">
      <c r="K6203">
        <f t="shared" si="486"/>
        <v>259</v>
      </c>
      <c r="L6203">
        <f t="shared" si="487"/>
        <v>5</v>
      </c>
      <c r="M6203" t="s">
        <v>15</v>
      </c>
      <c r="N6203" s="20">
        <f t="shared" si="484"/>
        <v>5.5</v>
      </c>
      <c r="O6203" s="21">
        <f t="shared" si="483"/>
        <v>9.1490547362994007E-5</v>
      </c>
      <c r="P6203" s="29">
        <f>N6203*INDEX($H$47:$H$50,MATCH(M6203,'Mining Dmd Profile'!$G$47:$G$50,0))</f>
        <v>5.5</v>
      </c>
      <c r="Q6203" s="31">
        <f t="shared" si="485"/>
        <v>6.6512471891466417E-5</v>
      </c>
    </row>
    <row r="6204" spans="11:17" x14ac:dyDescent="0.2">
      <c r="K6204">
        <f t="shared" si="486"/>
        <v>259</v>
      </c>
      <c r="L6204">
        <f t="shared" si="487"/>
        <v>6</v>
      </c>
      <c r="M6204" t="s">
        <v>15</v>
      </c>
      <c r="N6204" s="20">
        <f t="shared" si="484"/>
        <v>5.5</v>
      </c>
      <c r="O6204" s="21">
        <f t="shared" si="483"/>
        <v>9.1490547362994007E-5</v>
      </c>
      <c r="P6204" s="29">
        <f>N6204*INDEX($H$47:$H$50,MATCH(M6204,'Mining Dmd Profile'!$G$47:$G$50,0))</f>
        <v>5.5</v>
      </c>
      <c r="Q6204" s="31">
        <f t="shared" si="485"/>
        <v>6.6512471891466417E-5</v>
      </c>
    </row>
    <row r="6205" spans="11:17" x14ac:dyDescent="0.2">
      <c r="K6205">
        <f t="shared" si="486"/>
        <v>259</v>
      </c>
      <c r="L6205">
        <f t="shared" si="487"/>
        <v>7</v>
      </c>
      <c r="M6205" t="s">
        <v>15</v>
      </c>
      <c r="N6205" s="20">
        <f t="shared" si="484"/>
        <v>5.5</v>
      </c>
      <c r="O6205" s="21">
        <f t="shared" si="483"/>
        <v>9.1490547362994007E-5</v>
      </c>
      <c r="P6205" s="29">
        <f>N6205*INDEX($H$47:$H$50,MATCH(M6205,'Mining Dmd Profile'!$G$47:$G$50,0))</f>
        <v>5.5</v>
      </c>
      <c r="Q6205" s="31">
        <f t="shared" si="485"/>
        <v>6.6512471891466417E-5</v>
      </c>
    </row>
    <row r="6206" spans="11:17" x14ac:dyDescent="0.2">
      <c r="K6206">
        <f t="shared" si="486"/>
        <v>259</v>
      </c>
      <c r="L6206">
        <f t="shared" si="487"/>
        <v>8</v>
      </c>
      <c r="M6206" t="s">
        <v>15</v>
      </c>
      <c r="N6206" s="20">
        <f t="shared" si="484"/>
        <v>5.5</v>
      </c>
      <c r="O6206" s="21">
        <f t="shared" si="483"/>
        <v>9.1490547362994007E-5</v>
      </c>
      <c r="P6206" s="29">
        <f>N6206*INDEX($H$47:$H$50,MATCH(M6206,'Mining Dmd Profile'!$G$47:$G$50,0))</f>
        <v>5.5</v>
      </c>
      <c r="Q6206" s="31">
        <f t="shared" si="485"/>
        <v>6.6512471891466417E-5</v>
      </c>
    </row>
    <row r="6207" spans="11:17" x14ac:dyDescent="0.2">
      <c r="K6207">
        <f t="shared" si="486"/>
        <v>259</v>
      </c>
      <c r="L6207">
        <f t="shared" si="487"/>
        <v>9</v>
      </c>
      <c r="M6207" t="s">
        <v>15</v>
      </c>
      <c r="N6207" s="20">
        <f t="shared" si="484"/>
        <v>5.5</v>
      </c>
      <c r="O6207" s="21">
        <f t="shared" si="483"/>
        <v>9.1490547362994007E-5</v>
      </c>
      <c r="P6207" s="29">
        <f>N6207*INDEX($H$47:$H$50,MATCH(M6207,'Mining Dmd Profile'!$G$47:$G$50,0))</f>
        <v>5.5</v>
      </c>
      <c r="Q6207" s="31">
        <f t="shared" si="485"/>
        <v>6.6512471891466417E-5</v>
      </c>
    </row>
    <row r="6208" spans="11:17" x14ac:dyDescent="0.2">
      <c r="K6208">
        <f t="shared" si="486"/>
        <v>259</v>
      </c>
      <c r="L6208">
        <f t="shared" si="487"/>
        <v>10</v>
      </c>
      <c r="M6208" t="s">
        <v>15</v>
      </c>
      <c r="N6208" s="20">
        <f t="shared" si="484"/>
        <v>6</v>
      </c>
      <c r="O6208" s="21">
        <f t="shared" si="483"/>
        <v>9.9807869850538917E-5</v>
      </c>
      <c r="P6208" s="29">
        <f>N6208*INDEX($H$47:$H$50,MATCH(M6208,'Mining Dmd Profile'!$G$47:$G$50,0))</f>
        <v>6</v>
      </c>
      <c r="Q6208" s="31">
        <f t="shared" si="485"/>
        <v>7.2559060245236094E-5</v>
      </c>
    </row>
    <row r="6209" spans="11:17" x14ac:dyDescent="0.2">
      <c r="K6209">
        <f t="shared" si="486"/>
        <v>259</v>
      </c>
      <c r="L6209">
        <f t="shared" si="487"/>
        <v>11</v>
      </c>
      <c r="M6209" t="s">
        <v>15</v>
      </c>
      <c r="N6209" s="20">
        <f t="shared" si="484"/>
        <v>6.6</v>
      </c>
      <c r="O6209" s="21">
        <f t="shared" si="483"/>
        <v>1.0978865683559279E-4</v>
      </c>
      <c r="P6209" s="29">
        <f>N6209*INDEX($H$47:$H$50,MATCH(M6209,'Mining Dmd Profile'!$G$47:$G$50,0))</f>
        <v>6.6</v>
      </c>
      <c r="Q6209" s="31">
        <f t="shared" si="485"/>
        <v>7.98149662697597E-5</v>
      </c>
    </row>
    <row r="6210" spans="11:17" x14ac:dyDescent="0.2">
      <c r="K6210">
        <f t="shared" si="486"/>
        <v>259</v>
      </c>
      <c r="L6210">
        <f t="shared" si="487"/>
        <v>12</v>
      </c>
      <c r="M6210" t="s">
        <v>15</v>
      </c>
      <c r="N6210" s="20">
        <f t="shared" si="484"/>
        <v>7</v>
      </c>
      <c r="O6210" s="21">
        <f t="shared" si="483"/>
        <v>1.1644251482562872E-4</v>
      </c>
      <c r="P6210" s="29">
        <f>N6210*INDEX($H$47:$H$50,MATCH(M6210,'Mining Dmd Profile'!$G$47:$G$50,0))</f>
        <v>7</v>
      </c>
      <c r="Q6210" s="31">
        <f t="shared" si="485"/>
        <v>8.4652236952775437E-5</v>
      </c>
    </row>
    <row r="6211" spans="11:17" x14ac:dyDescent="0.2">
      <c r="K6211">
        <f t="shared" si="486"/>
        <v>259</v>
      </c>
      <c r="L6211">
        <f t="shared" si="487"/>
        <v>13</v>
      </c>
      <c r="M6211" t="s">
        <v>15</v>
      </c>
      <c r="N6211" s="20">
        <f t="shared" si="484"/>
        <v>7.5</v>
      </c>
      <c r="O6211" s="21">
        <f t="shared" si="483"/>
        <v>1.2475983731317363E-4</v>
      </c>
      <c r="P6211" s="29">
        <f>N6211*INDEX($H$47:$H$50,MATCH(M6211,'Mining Dmd Profile'!$G$47:$G$50,0))</f>
        <v>7.5</v>
      </c>
      <c r="Q6211" s="31">
        <f t="shared" si="485"/>
        <v>9.0698825306545115E-5</v>
      </c>
    </row>
    <row r="6212" spans="11:17" x14ac:dyDescent="0.2">
      <c r="K6212">
        <f t="shared" si="486"/>
        <v>259</v>
      </c>
      <c r="L6212">
        <f t="shared" si="487"/>
        <v>14</v>
      </c>
      <c r="M6212" t="s">
        <v>15</v>
      </c>
      <c r="N6212" s="20">
        <f t="shared" si="484"/>
        <v>8</v>
      </c>
      <c r="O6212" s="21">
        <f t="shared" si="483"/>
        <v>1.3307715980071856E-4</v>
      </c>
      <c r="P6212" s="29">
        <f>N6212*INDEX($H$47:$H$50,MATCH(M6212,'Mining Dmd Profile'!$G$47:$G$50,0))</f>
        <v>8</v>
      </c>
      <c r="Q6212" s="31">
        <f t="shared" si="485"/>
        <v>9.6745413660314779E-5</v>
      </c>
    </row>
    <row r="6213" spans="11:17" x14ac:dyDescent="0.2">
      <c r="K6213">
        <f t="shared" si="486"/>
        <v>259</v>
      </c>
      <c r="L6213">
        <f t="shared" si="487"/>
        <v>15</v>
      </c>
      <c r="M6213" t="s">
        <v>15</v>
      </c>
      <c r="N6213" s="20">
        <f t="shared" si="484"/>
        <v>8.1</v>
      </c>
      <c r="O6213" s="21">
        <f t="shared" si="483"/>
        <v>1.3474062429822754E-4</v>
      </c>
      <c r="P6213" s="29">
        <f>N6213*INDEX($H$47:$H$50,MATCH(M6213,'Mining Dmd Profile'!$G$47:$G$50,0))</f>
        <v>8.1</v>
      </c>
      <c r="Q6213" s="31">
        <f t="shared" si="485"/>
        <v>9.795473133106872E-5</v>
      </c>
    </row>
    <row r="6214" spans="11:17" x14ac:dyDescent="0.2">
      <c r="K6214">
        <f t="shared" si="486"/>
        <v>259</v>
      </c>
      <c r="L6214">
        <f t="shared" si="487"/>
        <v>16</v>
      </c>
      <c r="M6214" t="s">
        <v>15</v>
      </c>
      <c r="N6214" s="20">
        <f t="shared" si="484"/>
        <v>7.7</v>
      </c>
      <c r="O6214" s="21">
        <f t="shared" si="483"/>
        <v>1.2808676630819162E-4</v>
      </c>
      <c r="P6214" s="29">
        <f>N6214*INDEX($H$47:$H$50,MATCH(M6214,'Mining Dmd Profile'!$G$47:$G$50,0))</f>
        <v>7.7</v>
      </c>
      <c r="Q6214" s="31">
        <f t="shared" si="485"/>
        <v>9.3117460648052983E-5</v>
      </c>
    </row>
    <row r="6215" spans="11:17" x14ac:dyDescent="0.2">
      <c r="K6215">
        <f t="shared" si="486"/>
        <v>259</v>
      </c>
      <c r="L6215">
        <f t="shared" si="487"/>
        <v>17</v>
      </c>
      <c r="M6215" t="s">
        <v>15</v>
      </c>
      <c r="N6215" s="20">
        <f t="shared" si="484"/>
        <v>7.3</v>
      </c>
      <c r="O6215" s="21">
        <f t="shared" ref="O6215:O6278" si="488">N6215/$N$5</f>
        <v>1.2143290831815567E-4</v>
      </c>
      <c r="P6215" s="29">
        <f>N6215*INDEX($H$47:$H$50,MATCH(M6215,'Mining Dmd Profile'!$G$47:$G$50,0))</f>
        <v>7.3</v>
      </c>
      <c r="Q6215" s="31">
        <f t="shared" si="485"/>
        <v>8.8280189965037233E-5</v>
      </c>
    </row>
    <row r="6216" spans="11:17" x14ac:dyDescent="0.2">
      <c r="K6216">
        <f t="shared" si="486"/>
        <v>259</v>
      </c>
      <c r="L6216">
        <f t="shared" si="487"/>
        <v>18</v>
      </c>
      <c r="M6216" t="s">
        <v>15</v>
      </c>
      <c r="N6216" s="20">
        <f t="shared" ref="N6216:N6279" si="489">INDEX($H$7:$H$30,MATCH($L6216,$C$7:$C$30,0))</f>
        <v>7</v>
      </c>
      <c r="O6216" s="21">
        <f t="shared" si="488"/>
        <v>1.1644251482562872E-4</v>
      </c>
      <c r="P6216" s="29">
        <f>N6216*INDEX($H$47:$H$50,MATCH(M6216,'Mining Dmd Profile'!$G$47:$G$50,0))</f>
        <v>7</v>
      </c>
      <c r="Q6216" s="31">
        <f t="shared" ref="Q6216:Q6279" si="490">P6216/$P$5</f>
        <v>8.4652236952775437E-5</v>
      </c>
    </row>
    <row r="6217" spans="11:17" x14ac:dyDescent="0.2">
      <c r="K6217">
        <f t="shared" ref="K6217:K6280" si="491">IF(L6216=24,K6216+1,K6216)</f>
        <v>259</v>
      </c>
      <c r="L6217">
        <f t="shared" ref="L6217:L6280" si="492">IF(L6216=24,1,L6216+1)</f>
        <v>19</v>
      </c>
      <c r="M6217" t="s">
        <v>15</v>
      </c>
      <c r="N6217" s="20">
        <f t="shared" si="489"/>
        <v>7.3</v>
      </c>
      <c r="O6217" s="21">
        <f t="shared" si="488"/>
        <v>1.2143290831815567E-4</v>
      </c>
      <c r="P6217" s="29">
        <f>N6217*INDEX($H$47:$H$50,MATCH(M6217,'Mining Dmd Profile'!$G$47:$G$50,0))</f>
        <v>7.3</v>
      </c>
      <c r="Q6217" s="31">
        <f t="shared" si="490"/>
        <v>8.8280189965037233E-5</v>
      </c>
    </row>
    <row r="6218" spans="11:17" x14ac:dyDescent="0.2">
      <c r="K6218">
        <f t="shared" si="491"/>
        <v>259</v>
      </c>
      <c r="L6218">
        <f t="shared" si="492"/>
        <v>20</v>
      </c>
      <c r="M6218" t="s">
        <v>15</v>
      </c>
      <c r="N6218" s="20">
        <f t="shared" si="489"/>
        <v>7.7</v>
      </c>
      <c r="O6218" s="21">
        <f t="shared" si="488"/>
        <v>1.2808676630819162E-4</v>
      </c>
      <c r="P6218" s="29">
        <f>N6218*INDEX($H$47:$H$50,MATCH(M6218,'Mining Dmd Profile'!$G$47:$G$50,0))</f>
        <v>7.7</v>
      </c>
      <c r="Q6218" s="31">
        <f t="shared" si="490"/>
        <v>9.3117460648052983E-5</v>
      </c>
    </row>
    <row r="6219" spans="11:17" x14ac:dyDescent="0.2">
      <c r="K6219">
        <f t="shared" si="491"/>
        <v>259</v>
      </c>
      <c r="L6219">
        <f t="shared" si="492"/>
        <v>21</v>
      </c>
      <c r="M6219" t="s">
        <v>15</v>
      </c>
      <c r="N6219" s="20">
        <f t="shared" si="489"/>
        <v>8</v>
      </c>
      <c r="O6219" s="21">
        <f t="shared" si="488"/>
        <v>1.3307715980071856E-4</v>
      </c>
      <c r="P6219" s="29">
        <f>N6219*INDEX($H$47:$H$50,MATCH(M6219,'Mining Dmd Profile'!$G$47:$G$50,0))</f>
        <v>8</v>
      </c>
      <c r="Q6219" s="31">
        <f t="shared" si="490"/>
        <v>9.6745413660314779E-5</v>
      </c>
    </row>
    <row r="6220" spans="11:17" x14ac:dyDescent="0.2">
      <c r="K6220">
        <f t="shared" si="491"/>
        <v>259</v>
      </c>
      <c r="L6220">
        <f t="shared" si="492"/>
        <v>22</v>
      </c>
      <c r="M6220" t="s">
        <v>15</v>
      </c>
      <c r="N6220" s="20">
        <f t="shared" si="489"/>
        <v>8</v>
      </c>
      <c r="O6220" s="21">
        <f t="shared" si="488"/>
        <v>1.3307715980071856E-4</v>
      </c>
      <c r="P6220" s="29">
        <f>N6220*INDEX($H$47:$H$50,MATCH(M6220,'Mining Dmd Profile'!$G$47:$G$50,0))</f>
        <v>8</v>
      </c>
      <c r="Q6220" s="31">
        <f t="shared" si="490"/>
        <v>9.6745413660314779E-5</v>
      </c>
    </row>
    <row r="6221" spans="11:17" x14ac:dyDescent="0.2">
      <c r="K6221">
        <f t="shared" si="491"/>
        <v>259</v>
      </c>
      <c r="L6221">
        <f t="shared" si="492"/>
        <v>23</v>
      </c>
      <c r="M6221" t="s">
        <v>15</v>
      </c>
      <c r="N6221" s="20">
        <f t="shared" si="489"/>
        <v>8</v>
      </c>
      <c r="O6221" s="21">
        <f t="shared" si="488"/>
        <v>1.3307715980071856E-4</v>
      </c>
      <c r="P6221" s="29">
        <f>N6221*INDEX($H$47:$H$50,MATCH(M6221,'Mining Dmd Profile'!$G$47:$G$50,0))</f>
        <v>8</v>
      </c>
      <c r="Q6221" s="31">
        <f t="shared" si="490"/>
        <v>9.6745413660314779E-5</v>
      </c>
    </row>
    <row r="6222" spans="11:17" x14ac:dyDescent="0.2">
      <c r="K6222">
        <f t="shared" si="491"/>
        <v>259</v>
      </c>
      <c r="L6222">
        <f t="shared" si="492"/>
        <v>24</v>
      </c>
      <c r="M6222" t="s">
        <v>15</v>
      </c>
      <c r="N6222" s="20">
        <f t="shared" si="489"/>
        <v>8</v>
      </c>
      <c r="O6222" s="21">
        <f t="shared" si="488"/>
        <v>1.3307715980071856E-4</v>
      </c>
      <c r="P6222" s="29">
        <f>N6222*INDEX($H$47:$H$50,MATCH(M6222,'Mining Dmd Profile'!$G$47:$G$50,0))</f>
        <v>8</v>
      </c>
      <c r="Q6222" s="31">
        <f t="shared" si="490"/>
        <v>9.6745413660314779E-5</v>
      </c>
    </row>
    <row r="6223" spans="11:17" x14ac:dyDescent="0.2">
      <c r="K6223">
        <f t="shared" si="491"/>
        <v>260</v>
      </c>
      <c r="L6223">
        <f t="shared" si="492"/>
        <v>1</v>
      </c>
      <c r="M6223" t="s">
        <v>15</v>
      </c>
      <c r="N6223" s="20">
        <f t="shared" si="489"/>
        <v>7</v>
      </c>
      <c r="O6223" s="21">
        <f t="shared" si="488"/>
        <v>1.1644251482562872E-4</v>
      </c>
      <c r="P6223" s="29">
        <f>N6223*INDEX($H$47:$H$50,MATCH(M6223,'Mining Dmd Profile'!$G$47:$G$50,0))</f>
        <v>7</v>
      </c>
      <c r="Q6223" s="31">
        <f t="shared" si="490"/>
        <v>8.4652236952775437E-5</v>
      </c>
    </row>
    <row r="6224" spans="11:17" x14ac:dyDescent="0.2">
      <c r="K6224">
        <f t="shared" si="491"/>
        <v>260</v>
      </c>
      <c r="L6224">
        <f t="shared" si="492"/>
        <v>2</v>
      </c>
      <c r="M6224" t="s">
        <v>15</v>
      </c>
      <c r="N6224" s="20">
        <f t="shared" si="489"/>
        <v>6.5</v>
      </c>
      <c r="O6224" s="21">
        <f t="shared" si="488"/>
        <v>1.0812519233808381E-4</v>
      </c>
      <c r="P6224" s="29">
        <f>N6224*INDEX($H$47:$H$50,MATCH(M6224,'Mining Dmd Profile'!$G$47:$G$50,0))</f>
        <v>6.5</v>
      </c>
      <c r="Q6224" s="31">
        <f t="shared" si="490"/>
        <v>7.8605648599005759E-5</v>
      </c>
    </row>
    <row r="6225" spans="11:17" x14ac:dyDescent="0.2">
      <c r="K6225">
        <f t="shared" si="491"/>
        <v>260</v>
      </c>
      <c r="L6225">
        <f t="shared" si="492"/>
        <v>3</v>
      </c>
      <c r="M6225" t="s">
        <v>15</v>
      </c>
      <c r="N6225" s="20">
        <f t="shared" si="489"/>
        <v>6</v>
      </c>
      <c r="O6225" s="21">
        <f t="shared" si="488"/>
        <v>9.9807869850538917E-5</v>
      </c>
      <c r="P6225" s="29">
        <f>N6225*INDEX($H$47:$H$50,MATCH(M6225,'Mining Dmd Profile'!$G$47:$G$50,0))</f>
        <v>6</v>
      </c>
      <c r="Q6225" s="31">
        <f t="shared" si="490"/>
        <v>7.2559060245236094E-5</v>
      </c>
    </row>
    <row r="6226" spans="11:17" x14ac:dyDescent="0.2">
      <c r="K6226">
        <f t="shared" si="491"/>
        <v>260</v>
      </c>
      <c r="L6226">
        <f t="shared" si="492"/>
        <v>4</v>
      </c>
      <c r="M6226" t="s">
        <v>15</v>
      </c>
      <c r="N6226" s="20">
        <f t="shared" si="489"/>
        <v>5.5</v>
      </c>
      <c r="O6226" s="21">
        <f t="shared" si="488"/>
        <v>9.1490547362994007E-5</v>
      </c>
      <c r="P6226" s="29">
        <f>N6226*INDEX($H$47:$H$50,MATCH(M6226,'Mining Dmd Profile'!$G$47:$G$50,0))</f>
        <v>5.5</v>
      </c>
      <c r="Q6226" s="31">
        <f t="shared" si="490"/>
        <v>6.6512471891466417E-5</v>
      </c>
    </row>
    <row r="6227" spans="11:17" x14ac:dyDescent="0.2">
      <c r="K6227">
        <f t="shared" si="491"/>
        <v>260</v>
      </c>
      <c r="L6227">
        <f t="shared" si="492"/>
        <v>5</v>
      </c>
      <c r="M6227" t="s">
        <v>15</v>
      </c>
      <c r="N6227" s="20">
        <f t="shared" si="489"/>
        <v>5.5</v>
      </c>
      <c r="O6227" s="21">
        <f t="shared" si="488"/>
        <v>9.1490547362994007E-5</v>
      </c>
      <c r="P6227" s="29">
        <f>N6227*INDEX($H$47:$H$50,MATCH(M6227,'Mining Dmd Profile'!$G$47:$G$50,0))</f>
        <v>5.5</v>
      </c>
      <c r="Q6227" s="31">
        <f t="shared" si="490"/>
        <v>6.6512471891466417E-5</v>
      </c>
    </row>
    <row r="6228" spans="11:17" x14ac:dyDescent="0.2">
      <c r="K6228">
        <f t="shared" si="491"/>
        <v>260</v>
      </c>
      <c r="L6228">
        <f t="shared" si="492"/>
        <v>6</v>
      </c>
      <c r="M6228" t="s">
        <v>15</v>
      </c>
      <c r="N6228" s="20">
        <f t="shared" si="489"/>
        <v>5.5</v>
      </c>
      <c r="O6228" s="21">
        <f t="shared" si="488"/>
        <v>9.1490547362994007E-5</v>
      </c>
      <c r="P6228" s="29">
        <f>N6228*INDEX($H$47:$H$50,MATCH(M6228,'Mining Dmd Profile'!$G$47:$G$50,0))</f>
        <v>5.5</v>
      </c>
      <c r="Q6228" s="31">
        <f t="shared" si="490"/>
        <v>6.6512471891466417E-5</v>
      </c>
    </row>
    <row r="6229" spans="11:17" x14ac:dyDescent="0.2">
      <c r="K6229">
        <f t="shared" si="491"/>
        <v>260</v>
      </c>
      <c r="L6229">
        <f t="shared" si="492"/>
        <v>7</v>
      </c>
      <c r="M6229" t="s">
        <v>15</v>
      </c>
      <c r="N6229" s="20">
        <f t="shared" si="489"/>
        <v>5.5</v>
      </c>
      <c r="O6229" s="21">
        <f t="shared" si="488"/>
        <v>9.1490547362994007E-5</v>
      </c>
      <c r="P6229" s="29">
        <f>N6229*INDEX($H$47:$H$50,MATCH(M6229,'Mining Dmd Profile'!$G$47:$G$50,0))</f>
        <v>5.5</v>
      </c>
      <c r="Q6229" s="31">
        <f t="shared" si="490"/>
        <v>6.6512471891466417E-5</v>
      </c>
    </row>
    <row r="6230" spans="11:17" x14ac:dyDescent="0.2">
      <c r="K6230">
        <f t="shared" si="491"/>
        <v>260</v>
      </c>
      <c r="L6230">
        <f t="shared" si="492"/>
        <v>8</v>
      </c>
      <c r="M6230" t="s">
        <v>15</v>
      </c>
      <c r="N6230" s="20">
        <f t="shared" si="489"/>
        <v>5.5</v>
      </c>
      <c r="O6230" s="21">
        <f t="shared" si="488"/>
        <v>9.1490547362994007E-5</v>
      </c>
      <c r="P6230" s="29">
        <f>N6230*INDEX($H$47:$H$50,MATCH(M6230,'Mining Dmd Profile'!$G$47:$G$50,0))</f>
        <v>5.5</v>
      </c>
      <c r="Q6230" s="31">
        <f t="shared" si="490"/>
        <v>6.6512471891466417E-5</v>
      </c>
    </row>
    <row r="6231" spans="11:17" x14ac:dyDescent="0.2">
      <c r="K6231">
        <f t="shared" si="491"/>
        <v>260</v>
      </c>
      <c r="L6231">
        <f t="shared" si="492"/>
        <v>9</v>
      </c>
      <c r="M6231" t="s">
        <v>15</v>
      </c>
      <c r="N6231" s="20">
        <f t="shared" si="489"/>
        <v>5.5</v>
      </c>
      <c r="O6231" s="21">
        <f t="shared" si="488"/>
        <v>9.1490547362994007E-5</v>
      </c>
      <c r="P6231" s="29">
        <f>N6231*INDEX($H$47:$H$50,MATCH(M6231,'Mining Dmd Profile'!$G$47:$G$50,0))</f>
        <v>5.5</v>
      </c>
      <c r="Q6231" s="31">
        <f t="shared" si="490"/>
        <v>6.6512471891466417E-5</v>
      </c>
    </row>
    <row r="6232" spans="11:17" x14ac:dyDescent="0.2">
      <c r="K6232">
        <f t="shared" si="491"/>
        <v>260</v>
      </c>
      <c r="L6232">
        <f t="shared" si="492"/>
        <v>10</v>
      </c>
      <c r="M6232" t="s">
        <v>15</v>
      </c>
      <c r="N6232" s="20">
        <f t="shared" si="489"/>
        <v>6</v>
      </c>
      <c r="O6232" s="21">
        <f t="shared" si="488"/>
        <v>9.9807869850538917E-5</v>
      </c>
      <c r="P6232" s="29">
        <f>N6232*INDEX($H$47:$H$50,MATCH(M6232,'Mining Dmd Profile'!$G$47:$G$50,0))</f>
        <v>6</v>
      </c>
      <c r="Q6232" s="31">
        <f t="shared" si="490"/>
        <v>7.2559060245236094E-5</v>
      </c>
    </row>
    <row r="6233" spans="11:17" x14ac:dyDescent="0.2">
      <c r="K6233">
        <f t="shared" si="491"/>
        <v>260</v>
      </c>
      <c r="L6233">
        <f t="shared" si="492"/>
        <v>11</v>
      </c>
      <c r="M6233" t="s">
        <v>15</v>
      </c>
      <c r="N6233" s="20">
        <f t="shared" si="489"/>
        <v>6.6</v>
      </c>
      <c r="O6233" s="21">
        <f t="shared" si="488"/>
        <v>1.0978865683559279E-4</v>
      </c>
      <c r="P6233" s="29">
        <f>N6233*INDEX($H$47:$H$50,MATCH(M6233,'Mining Dmd Profile'!$G$47:$G$50,0))</f>
        <v>6.6</v>
      </c>
      <c r="Q6233" s="31">
        <f t="shared" si="490"/>
        <v>7.98149662697597E-5</v>
      </c>
    </row>
    <row r="6234" spans="11:17" x14ac:dyDescent="0.2">
      <c r="K6234">
        <f t="shared" si="491"/>
        <v>260</v>
      </c>
      <c r="L6234">
        <f t="shared" si="492"/>
        <v>12</v>
      </c>
      <c r="M6234" t="s">
        <v>15</v>
      </c>
      <c r="N6234" s="20">
        <f t="shared" si="489"/>
        <v>7</v>
      </c>
      <c r="O6234" s="21">
        <f t="shared" si="488"/>
        <v>1.1644251482562872E-4</v>
      </c>
      <c r="P6234" s="29">
        <f>N6234*INDEX($H$47:$H$50,MATCH(M6234,'Mining Dmd Profile'!$G$47:$G$50,0))</f>
        <v>7</v>
      </c>
      <c r="Q6234" s="31">
        <f t="shared" si="490"/>
        <v>8.4652236952775437E-5</v>
      </c>
    </row>
    <row r="6235" spans="11:17" x14ac:dyDescent="0.2">
      <c r="K6235">
        <f t="shared" si="491"/>
        <v>260</v>
      </c>
      <c r="L6235">
        <f t="shared" si="492"/>
        <v>13</v>
      </c>
      <c r="M6235" t="s">
        <v>15</v>
      </c>
      <c r="N6235" s="20">
        <f t="shared" si="489"/>
        <v>7.5</v>
      </c>
      <c r="O6235" s="21">
        <f t="shared" si="488"/>
        <v>1.2475983731317363E-4</v>
      </c>
      <c r="P6235" s="29">
        <f>N6235*INDEX($H$47:$H$50,MATCH(M6235,'Mining Dmd Profile'!$G$47:$G$50,0))</f>
        <v>7.5</v>
      </c>
      <c r="Q6235" s="31">
        <f t="shared" si="490"/>
        <v>9.0698825306545115E-5</v>
      </c>
    </row>
    <row r="6236" spans="11:17" x14ac:dyDescent="0.2">
      <c r="K6236">
        <f t="shared" si="491"/>
        <v>260</v>
      </c>
      <c r="L6236">
        <f t="shared" si="492"/>
        <v>14</v>
      </c>
      <c r="M6236" t="s">
        <v>15</v>
      </c>
      <c r="N6236" s="20">
        <f t="shared" si="489"/>
        <v>8</v>
      </c>
      <c r="O6236" s="21">
        <f t="shared" si="488"/>
        <v>1.3307715980071856E-4</v>
      </c>
      <c r="P6236" s="29">
        <f>N6236*INDEX($H$47:$H$50,MATCH(M6236,'Mining Dmd Profile'!$G$47:$G$50,0))</f>
        <v>8</v>
      </c>
      <c r="Q6236" s="31">
        <f t="shared" si="490"/>
        <v>9.6745413660314779E-5</v>
      </c>
    </row>
    <row r="6237" spans="11:17" x14ac:dyDescent="0.2">
      <c r="K6237">
        <f t="shared" si="491"/>
        <v>260</v>
      </c>
      <c r="L6237">
        <f t="shared" si="492"/>
        <v>15</v>
      </c>
      <c r="M6237" t="s">
        <v>15</v>
      </c>
      <c r="N6237" s="20">
        <f t="shared" si="489"/>
        <v>8.1</v>
      </c>
      <c r="O6237" s="21">
        <f t="shared" si="488"/>
        <v>1.3474062429822754E-4</v>
      </c>
      <c r="P6237" s="29">
        <f>N6237*INDEX($H$47:$H$50,MATCH(M6237,'Mining Dmd Profile'!$G$47:$G$50,0))</f>
        <v>8.1</v>
      </c>
      <c r="Q6237" s="31">
        <f t="shared" si="490"/>
        <v>9.795473133106872E-5</v>
      </c>
    </row>
    <row r="6238" spans="11:17" x14ac:dyDescent="0.2">
      <c r="K6238">
        <f t="shared" si="491"/>
        <v>260</v>
      </c>
      <c r="L6238">
        <f t="shared" si="492"/>
        <v>16</v>
      </c>
      <c r="M6238" t="s">
        <v>15</v>
      </c>
      <c r="N6238" s="20">
        <f t="shared" si="489"/>
        <v>7.7</v>
      </c>
      <c r="O6238" s="21">
        <f t="shared" si="488"/>
        <v>1.2808676630819162E-4</v>
      </c>
      <c r="P6238" s="29">
        <f>N6238*INDEX($H$47:$H$50,MATCH(M6238,'Mining Dmd Profile'!$G$47:$G$50,0))</f>
        <v>7.7</v>
      </c>
      <c r="Q6238" s="31">
        <f t="shared" si="490"/>
        <v>9.3117460648052983E-5</v>
      </c>
    </row>
    <row r="6239" spans="11:17" x14ac:dyDescent="0.2">
      <c r="K6239">
        <f t="shared" si="491"/>
        <v>260</v>
      </c>
      <c r="L6239">
        <f t="shared" si="492"/>
        <v>17</v>
      </c>
      <c r="M6239" t="s">
        <v>15</v>
      </c>
      <c r="N6239" s="20">
        <f t="shared" si="489"/>
        <v>7.3</v>
      </c>
      <c r="O6239" s="21">
        <f t="shared" si="488"/>
        <v>1.2143290831815567E-4</v>
      </c>
      <c r="P6239" s="29">
        <f>N6239*INDEX($H$47:$H$50,MATCH(M6239,'Mining Dmd Profile'!$G$47:$G$50,0))</f>
        <v>7.3</v>
      </c>
      <c r="Q6239" s="31">
        <f t="shared" si="490"/>
        <v>8.8280189965037233E-5</v>
      </c>
    </row>
    <row r="6240" spans="11:17" x14ac:dyDescent="0.2">
      <c r="K6240">
        <f t="shared" si="491"/>
        <v>260</v>
      </c>
      <c r="L6240">
        <f t="shared" si="492"/>
        <v>18</v>
      </c>
      <c r="M6240" t="s">
        <v>15</v>
      </c>
      <c r="N6240" s="20">
        <f t="shared" si="489"/>
        <v>7</v>
      </c>
      <c r="O6240" s="21">
        <f t="shared" si="488"/>
        <v>1.1644251482562872E-4</v>
      </c>
      <c r="P6240" s="29">
        <f>N6240*INDEX($H$47:$H$50,MATCH(M6240,'Mining Dmd Profile'!$G$47:$G$50,0))</f>
        <v>7</v>
      </c>
      <c r="Q6240" s="31">
        <f t="shared" si="490"/>
        <v>8.4652236952775437E-5</v>
      </c>
    </row>
    <row r="6241" spans="11:17" x14ac:dyDescent="0.2">
      <c r="K6241">
        <f t="shared" si="491"/>
        <v>260</v>
      </c>
      <c r="L6241">
        <f t="shared" si="492"/>
        <v>19</v>
      </c>
      <c r="M6241" t="s">
        <v>15</v>
      </c>
      <c r="N6241" s="20">
        <f t="shared" si="489"/>
        <v>7.3</v>
      </c>
      <c r="O6241" s="21">
        <f t="shared" si="488"/>
        <v>1.2143290831815567E-4</v>
      </c>
      <c r="P6241" s="29">
        <f>N6241*INDEX($H$47:$H$50,MATCH(M6241,'Mining Dmd Profile'!$G$47:$G$50,0))</f>
        <v>7.3</v>
      </c>
      <c r="Q6241" s="31">
        <f t="shared" si="490"/>
        <v>8.8280189965037233E-5</v>
      </c>
    </row>
    <row r="6242" spans="11:17" x14ac:dyDescent="0.2">
      <c r="K6242">
        <f t="shared" si="491"/>
        <v>260</v>
      </c>
      <c r="L6242">
        <f t="shared" si="492"/>
        <v>20</v>
      </c>
      <c r="M6242" t="s">
        <v>15</v>
      </c>
      <c r="N6242" s="20">
        <f t="shared" si="489"/>
        <v>7.7</v>
      </c>
      <c r="O6242" s="21">
        <f t="shared" si="488"/>
        <v>1.2808676630819162E-4</v>
      </c>
      <c r="P6242" s="29">
        <f>N6242*INDEX($H$47:$H$50,MATCH(M6242,'Mining Dmd Profile'!$G$47:$G$50,0))</f>
        <v>7.7</v>
      </c>
      <c r="Q6242" s="31">
        <f t="shared" si="490"/>
        <v>9.3117460648052983E-5</v>
      </c>
    </row>
    <row r="6243" spans="11:17" x14ac:dyDescent="0.2">
      <c r="K6243">
        <f t="shared" si="491"/>
        <v>260</v>
      </c>
      <c r="L6243">
        <f t="shared" si="492"/>
        <v>21</v>
      </c>
      <c r="M6243" t="s">
        <v>15</v>
      </c>
      <c r="N6243" s="20">
        <f t="shared" si="489"/>
        <v>8</v>
      </c>
      <c r="O6243" s="21">
        <f t="shared" si="488"/>
        <v>1.3307715980071856E-4</v>
      </c>
      <c r="P6243" s="29">
        <f>N6243*INDEX($H$47:$H$50,MATCH(M6243,'Mining Dmd Profile'!$G$47:$G$50,0))</f>
        <v>8</v>
      </c>
      <c r="Q6243" s="31">
        <f t="shared" si="490"/>
        <v>9.6745413660314779E-5</v>
      </c>
    </row>
    <row r="6244" spans="11:17" x14ac:dyDescent="0.2">
      <c r="K6244">
        <f t="shared" si="491"/>
        <v>260</v>
      </c>
      <c r="L6244">
        <f t="shared" si="492"/>
        <v>22</v>
      </c>
      <c r="M6244" t="s">
        <v>15</v>
      </c>
      <c r="N6244" s="20">
        <f t="shared" si="489"/>
        <v>8</v>
      </c>
      <c r="O6244" s="21">
        <f t="shared" si="488"/>
        <v>1.3307715980071856E-4</v>
      </c>
      <c r="P6244" s="29">
        <f>N6244*INDEX($H$47:$H$50,MATCH(M6244,'Mining Dmd Profile'!$G$47:$G$50,0))</f>
        <v>8</v>
      </c>
      <c r="Q6244" s="31">
        <f t="shared" si="490"/>
        <v>9.6745413660314779E-5</v>
      </c>
    </row>
    <row r="6245" spans="11:17" x14ac:dyDescent="0.2">
      <c r="K6245">
        <f t="shared" si="491"/>
        <v>260</v>
      </c>
      <c r="L6245">
        <f t="shared" si="492"/>
        <v>23</v>
      </c>
      <c r="M6245" t="s">
        <v>15</v>
      </c>
      <c r="N6245" s="20">
        <f t="shared" si="489"/>
        <v>8</v>
      </c>
      <c r="O6245" s="21">
        <f t="shared" si="488"/>
        <v>1.3307715980071856E-4</v>
      </c>
      <c r="P6245" s="29">
        <f>N6245*INDEX($H$47:$H$50,MATCH(M6245,'Mining Dmd Profile'!$G$47:$G$50,0))</f>
        <v>8</v>
      </c>
      <c r="Q6245" s="31">
        <f t="shared" si="490"/>
        <v>9.6745413660314779E-5</v>
      </c>
    </row>
    <row r="6246" spans="11:17" x14ac:dyDescent="0.2">
      <c r="K6246">
        <f t="shared" si="491"/>
        <v>260</v>
      </c>
      <c r="L6246">
        <f t="shared" si="492"/>
        <v>24</v>
      </c>
      <c r="M6246" t="s">
        <v>15</v>
      </c>
      <c r="N6246" s="20">
        <f t="shared" si="489"/>
        <v>8</v>
      </c>
      <c r="O6246" s="21">
        <f t="shared" si="488"/>
        <v>1.3307715980071856E-4</v>
      </c>
      <c r="P6246" s="29">
        <f>N6246*INDEX($H$47:$H$50,MATCH(M6246,'Mining Dmd Profile'!$G$47:$G$50,0))</f>
        <v>8</v>
      </c>
      <c r="Q6246" s="31">
        <f t="shared" si="490"/>
        <v>9.6745413660314779E-5</v>
      </c>
    </row>
    <row r="6247" spans="11:17" x14ac:dyDescent="0.2">
      <c r="K6247">
        <f t="shared" si="491"/>
        <v>261</v>
      </c>
      <c r="L6247">
        <f t="shared" si="492"/>
        <v>1</v>
      </c>
      <c r="M6247" t="s">
        <v>15</v>
      </c>
      <c r="N6247" s="20">
        <f t="shared" si="489"/>
        <v>7</v>
      </c>
      <c r="O6247" s="21">
        <f t="shared" si="488"/>
        <v>1.1644251482562872E-4</v>
      </c>
      <c r="P6247" s="29">
        <f>N6247*INDEX($H$47:$H$50,MATCH(M6247,'Mining Dmd Profile'!$G$47:$G$50,0))</f>
        <v>7</v>
      </c>
      <c r="Q6247" s="31">
        <f t="shared" si="490"/>
        <v>8.4652236952775437E-5</v>
      </c>
    </row>
    <row r="6248" spans="11:17" x14ac:dyDescent="0.2">
      <c r="K6248">
        <f t="shared" si="491"/>
        <v>261</v>
      </c>
      <c r="L6248">
        <f t="shared" si="492"/>
        <v>2</v>
      </c>
      <c r="M6248" t="s">
        <v>15</v>
      </c>
      <c r="N6248" s="20">
        <f t="shared" si="489"/>
        <v>6.5</v>
      </c>
      <c r="O6248" s="21">
        <f t="shared" si="488"/>
        <v>1.0812519233808381E-4</v>
      </c>
      <c r="P6248" s="29">
        <f>N6248*INDEX($H$47:$H$50,MATCH(M6248,'Mining Dmd Profile'!$G$47:$G$50,0))</f>
        <v>6.5</v>
      </c>
      <c r="Q6248" s="31">
        <f t="shared" si="490"/>
        <v>7.8605648599005759E-5</v>
      </c>
    </row>
    <row r="6249" spans="11:17" x14ac:dyDescent="0.2">
      <c r="K6249">
        <f t="shared" si="491"/>
        <v>261</v>
      </c>
      <c r="L6249">
        <f t="shared" si="492"/>
        <v>3</v>
      </c>
      <c r="M6249" t="s">
        <v>15</v>
      </c>
      <c r="N6249" s="20">
        <f t="shared" si="489"/>
        <v>6</v>
      </c>
      <c r="O6249" s="21">
        <f t="shared" si="488"/>
        <v>9.9807869850538917E-5</v>
      </c>
      <c r="P6249" s="29">
        <f>N6249*INDEX($H$47:$H$50,MATCH(M6249,'Mining Dmd Profile'!$G$47:$G$50,0))</f>
        <v>6</v>
      </c>
      <c r="Q6249" s="31">
        <f t="shared" si="490"/>
        <v>7.2559060245236094E-5</v>
      </c>
    </row>
    <row r="6250" spans="11:17" x14ac:dyDescent="0.2">
      <c r="K6250">
        <f t="shared" si="491"/>
        <v>261</v>
      </c>
      <c r="L6250">
        <f t="shared" si="492"/>
        <v>4</v>
      </c>
      <c r="M6250" t="s">
        <v>15</v>
      </c>
      <c r="N6250" s="20">
        <f t="shared" si="489"/>
        <v>5.5</v>
      </c>
      <c r="O6250" s="21">
        <f t="shared" si="488"/>
        <v>9.1490547362994007E-5</v>
      </c>
      <c r="P6250" s="29">
        <f>N6250*INDEX($H$47:$H$50,MATCH(M6250,'Mining Dmd Profile'!$G$47:$G$50,0))</f>
        <v>5.5</v>
      </c>
      <c r="Q6250" s="31">
        <f t="shared" si="490"/>
        <v>6.6512471891466417E-5</v>
      </c>
    </row>
    <row r="6251" spans="11:17" x14ac:dyDescent="0.2">
      <c r="K6251">
        <f t="shared" si="491"/>
        <v>261</v>
      </c>
      <c r="L6251">
        <f t="shared" si="492"/>
        <v>5</v>
      </c>
      <c r="M6251" t="s">
        <v>15</v>
      </c>
      <c r="N6251" s="20">
        <f t="shared" si="489"/>
        <v>5.5</v>
      </c>
      <c r="O6251" s="21">
        <f t="shared" si="488"/>
        <v>9.1490547362994007E-5</v>
      </c>
      <c r="P6251" s="29">
        <f>N6251*INDEX($H$47:$H$50,MATCH(M6251,'Mining Dmd Profile'!$G$47:$G$50,0))</f>
        <v>5.5</v>
      </c>
      <c r="Q6251" s="31">
        <f t="shared" si="490"/>
        <v>6.6512471891466417E-5</v>
      </c>
    </row>
    <row r="6252" spans="11:17" x14ac:dyDescent="0.2">
      <c r="K6252">
        <f t="shared" si="491"/>
        <v>261</v>
      </c>
      <c r="L6252">
        <f t="shared" si="492"/>
        <v>6</v>
      </c>
      <c r="M6252" t="s">
        <v>15</v>
      </c>
      <c r="N6252" s="20">
        <f t="shared" si="489"/>
        <v>5.5</v>
      </c>
      <c r="O6252" s="21">
        <f t="shared" si="488"/>
        <v>9.1490547362994007E-5</v>
      </c>
      <c r="P6252" s="29">
        <f>N6252*INDEX($H$47:$H$50,MATCH(M6252,'Mining Dmd Profile'!$G$47:$G$50,0))</f>
        <v>5.5</v>
      </c>
      <c r="Q6252" s="31">
        <f t="shared" si="490"/>
        <v>6.6512471891466417E-5</v>
      </c>
    </row>
    <row r="6253" spans="11:17" x14ac:dyDescent="0.2">
      <c r="K6253">
        <f t="shared" si="491"/>
        <v>261</v>
      </c>
      <c r="L6253">
        <f t="shared" si="492"/>
        <v>7</v>
      </c>
      <c r="M6253" t="s">
        <v>15</v>
      </c>
      <c r="N6253" s="20">
        <f t="shared" si="489"/>
        <v>5.5</v>
      </c>
      <c r="O6253" s="21">
        <f t="shared" si="488"/>
        <v>9.1490547362994007E-5</v>
      </c>
      <c r="P6253" s="29">
        <f>N6253*INDEX($H$47:$H$50,MATCH(M6253,'Mining Dmd Profile'!$G$47:$G$50,0))</f>
        <v>5.5</v>
      </c>
      <c r="Q6253" s="31">
        <f t="shared" si="490"/>
        <v>6.6512471891466417E-5</v>
      </c>
    </row>
    <row r="6254" spans="11:17" x14ac:dyDescent="0.2">
      <c r="K6254">
        <f t="shared" si="491"/>
        <v>261</v>
      </c>
      <c r="L6254">
        <f t="shared" si="492"/>
        <v>8</v>
      </c>
      <c r="M6254" t="s">
        <v>15</v>
      </c>
      <c r="N6254" s="20">
        <f t="shared" si="489"/>
        <v>5.5</v>
      </c>
      <c r="O6254" s="21">
        <f t="shared" si="488"/>
        <v>9.1490547362994007E-5</v>
      </c>
      <c r="P6254" s="29">
        <f>N6254*INDEX($H$47:$H$50,MATCH(M6254,'Mining Dmd Profile'!$G$47:$G$50,0))</f>
        <v>5.5</v>
      </c>
      <c r="Q6254" s="31">
        <f t="shared" si="490"/>
        <v>6.6512471891466417E-5</v>
      </c>
    </row>
    <row r="6255" spans="11:17" x14ac:dyDescent="0.2">
      <c r="K6255">
        <f t="shared" si="491"/>
        <v>261</v>
      </c>
      <c r="L6255">
        <f t="shared" si="492"/>
        <v>9</v>
      </c>
      <c r="M6255" t="s">
        <v>15</v>
      </c>
      <c r="N6255" s="20">
        <f t="shared" si="489"/>
        <v>5.5</v>
      </c>
      <c r="O6255" s="21">
        <f t="shared" si="488"/>
        <v>9.1490547362994007E-5</v>
      </c>
      <c r="P6255" s="29">
        <f>N6255*INDEX($H$47:$H$50,MATCH(M6255,'Mining Dmd Profile'!$G$47:$G$50,0))</f>
        <v>5.5</v>
      </c>
      <c r="Q6255" s="31">
        <f t="shared" si="490"/>
        <v>6.6512471891466417E-5</v>
      </c>
    </row>
    <row r="6256" spans="11:17" x14ac:dyDescent="0.2">
      <c r="K6256">
        <f t="shared" si="491"/>
        <v>261</v>
      </c>
      <c r="L6256">
        <f t="shared" si="492"/>
        <v>10</v>
      </c>
      <c r="M6256" t="s">
        <v>15</v>
      </c>
      <c r="N6256" s="20">
        <f t="shared" si="489"/>
        <v>6</v>
      </c>
      <c r="O6256" s="21">
        <f t="shared" si="488"/>
        <v>9.9807869850538917E-5</v>
      </c>
      <c r="P6256" s="29">
        <f>N6256*INDEX($H$47:$H$50,MATCH(M6256,'Mining Dmd Profile'!$G$47:$G$50,0))</f>
        <v>6</v>
      </c>
      <c r="Q6256" s="31">
        <f t="shared" si="490"/>
        <v>7.2559060245236094E-5</v>
      </c>
    </row>
    <row r="6257" spans="11:17" x14ac:dyDescent="0.2">
      <c r="K6257">
        <f t="shared" si="491"/>
        <v>261</v>
      </c>
      <c r="L6257">
        <f t="shared" si="492"/>
        <v>11</v>
      </c>
      <c r="M6257" t="s">
        <v>15</v>
      </c>
      <c r="N6257" s="20">
        <f t="shared" si="489"/>
        <v>6.6</v>
      </c>
      <c r="O6257" s="21">
        <f t="shared" si="488"/>
        <v>1.0978865683559279E-4</v>
      </c>
      <c r="P6257" s="29">
        <f>N6257*INDEX($H$47:$H$50,MATCH(M6257,'Mining Dmd Profile'!$G$47:$G$50,0))</f>
        <v>6.6</v>
      </c>
      <c r="Q6257" s="31">
        <f t="shared" si="490"/>
        <v>7.98149662697597E-5</v>
      </c>
    </row>
    <row r="6258" spans="11:17" x14ac:dyDescent="0.2">
      <c r="K6258">
        <f t="shared" si="491"/>
        <v>261</v>
      </c>
      <c r="L6258">
        <f t="shared" si="492"/>
        <v>12</v>
      </c>
      <c r="M6258" t="s">
        <v>15</v>
      </c>
      <c r="N6258" s="20">
        <f t="shared" si="489"/>
        <v>7</v>
      </c>
      <c r="O6258" s="21">
        <f t="shared" si="488"/>
        <v>1.1644251482562872E-4</v>
      </c>
      <c r="P6258" s="29">
        <f>N6258*INDEX($H$47:$H$50,MATCH(M6258,'Mining Dmd Profile'!$G$47:$G$50,0))</f>
        <v>7</v>
      </c>
      <c r="Q6258" s="31">
        <f t="shared" si="490"/>
        <v>8.4652236952775437E-5</v>
      </c>
    </row>
    <row r="6259" spans="11:17" x14ac:dyDescent="0.2">
      <c r="K6259">
        <f t="shared" si="491"/>
        <v>261</v>
      </c>
      <c r="L6259">
        <f t="shared" si="492"/>
        <v>13</v>
      </c>
      <c r="M6259" t="s">
        <v>15</v>
      </c>
      <c r="N6259" s="20">
        <f t="shared" si="489"/>
        <v>7.5</v>
      </c>
      <c r="O6259" s="21">
        <f t="shared" si="488"/>
        <v>1.2475983731317363E-4</v>
      </c>
      <c r="P6259" s="29">
        <f>N6259*INDEX($H$47:$H$50,MATCH(M6259,'Mining Dmd Profile'!$G$47:$G$50,0))</f>
        <v>7.5</v>
      </c>
      <c r="Q6259" s="31">
        <f t="shared" si="490"/>
        <v>9.0698825306545115E-5</v>
      </c>
    </row>
    <row r="6260" spans="11:17" x14ac:dyDescent="0.2">
      <c r="K6260">
        <f t="shared" si="491"/>
        <v>261</v>
      </c>
      <c r="L6260">
        <f t="shared" si="492"/>
        <v>14</v>
      </c>
      <c r="M6260" t="s">
        <v>15</v>
      </c>
      <c r="N6260" s="20">
        <f t="shared" si="489"/>
        <v>8</v>
      </c>
      <c r="O6260" s="21">
        <f t="shared" si="488"/>
        <v>1.3307715980071856E-4</v>
      </c>
      <c r="P6260" s="29">
        <f>N6260*INDEX($H$47:$H$50,MATCH(M6260,'Mining Dmd Profile'!$G$47:$G$50,0))</f>
        <v>8</v>
      </c>
      <c r="Q6260" s="31">
        <f t="shared" si="490"/>
        <v>9.6745413660314779E-5</v>
      </c>
    </row>
    <row r="6261" spans="11:17" x14ac:dyDescent="0.2">
      <c r="K6261">
        <f t="shared" si="491"/>
        <v>261</v>
      </c>
      <c r="L6261">
        <f t="shared" si="492"/>
        <v>15</v>
      </c>
      <c r="M6261" t="s">
        <v>15</v>
      </c>
      <c r="N6261" s="20">
        <f t="shared" si="489"/>
        <v>8.1</v>
      </c>
      <c r="O6261" s="21">
        <f t="shared" si="488"/>
        <v>1.3474062429822754E-4</v>
      </c>
      <c r="P6261" s="29">
        <f>N6261*INDEX($H$47:$H$50,MATCH(M6261,'Mining Dmd Profile'!$G$47:$G$50,0))</f>
        <v>8.1</v>
      </c>
      <c r="Q6261" s="31">
        <f t="shared" si="490"/>
        <v>9.795473133106872E-5</v>
      </c>
    </row>
    <row r="6262" spans="11:17" x14ac:dyDescent="0.2">
      <c r="K6262">
        <f t="shared" si="491"/>
        <v>261</v>
      </c>
      <c r="L6262">
        <f t="shared" si="492"/>
        <v>16</v>
      </c>
      <c r="M6262" t="s">
        <v>15</v>
      </c>
      <c r="N6262" s="20">
        <f t="shared" si="489"/>
        <v>7.7</v>
      </c>
      <c r="O6262" s="21">
        <f t="shared" si="488"/>
        <v>1.2808676630819162E-4</v>
      </c>
      <c r="P6262" s="29">
        <f>N6262*INDEX($H$47:$H$50,MATCH(M6262,'Mining Dmd Profile'!$G$47:$G$50,0))</f>
        <v>7.7</v>
      </c>
      <c r="Q6262" s="31">
        <f t="shared" si="490"/>
        <v>9.3117460648052983E-5</v>
      </c>
    </row>
    <row r="6263" spans="11:17" x14ac:dyDescent="0.2">
      <c r="K6263">
        <f t="shared" si="491"/>
        <v>261</v>
      </c>
      <c r="L6263">
        <f t="shared" si="492"/>
        <v>17</v>
      </c>
      <c r="M6263" t="s">
        <v>15</v>
      </c>
      <c r="N6263" s="20">
        <f t="shared" si="489"/>
        <v>7.3</v>
      </c>
      <c r="O6263" s="21">
        <f t="shared" si="488"/>
        <v>1.2143290831815567E-4</v>
      </c>
      <c r="P6263" s="29">
        <f>N6263*INDEX($H$47:$H$50,MATCH(M6263,'Mining Dmd Profile'!$G$47:$G$50,0))</f>
        <v>7.3</v>
      </c>
      <c r="Q6263" s="31">
        <f t="shared" si="490"/>
        <v>8.8280189965037233E-5</v>
      </c>
    </row>
    <row r="6264" spans="11:17" x14ac:dyDescent="0.2">
      <c r="K6264">
        <f t="shared" si="491"/>
        <v>261</v>
      </c>
      <c r="L6264">
        <f t="shared" si="492"/>
        <v>18</v>
      </c>
      <c r="M6264" t="s">
        <v>15</v>
      </c>
      <c r="N6264" s="20">
        <f t="shared" si="489"/>
        <v>7</v>
      </c>
      <c r="O6264" s="21">
        <f t="shared" si="488"/>
        <v>1.1644251482562872E-4</v>
      </c>
      <c r="P6264" s="29">
        <f>N6264*INDEX($H$47:$H$50,MATCH(M6264,'Mining Dmd Profile'!$G$47:$G$50,0))</f>
        <v>7</v>
      </c>
      <c r="Q6264" s="31">
        <f t="shared" si="490"/>
        <v>8.4652236952775437E-5</v>
      </c>
    </row>
    <row r="6265" spans="11:17" x14ac:dyDescent="0.2">
      <c r="K6265">
        <f t="shared" si="491"/>
        <v>261</v>
      </c>
      <c r="L6265">
        <f t="shared" si="492"/>
        <v>19</v>
      </c>
      <c r="M6265" t="s">
        <v>15</v>
      </c>
      <c r="N6265" s="20">
        <f t="shared" si="489"/>
        <v>7.3</v>
      </c>
      <c r="O6265" s="21">
        <f t="shared" si="488"/>
        <v>1.2143290831815567E-4</v>
      </c>
      <c r="P6265" s="29">
        <f>N6265*INDEX($H$47:$H$50,MATCH(M6265,'Mining Dmd Profile'!$G$47:$G$50,0))</f>
        <v>7.3</v>
      </c>
      <c r="Q6265" s="31">
        <f t="shared" si="490"/>
        <v>8.8280189965037233E-5</v>
      </c>
    </row>
    <row r="6266" spans="11:17" x14ac:dyDescent="0.2">
      <c r="K6266">
        <f t="shared" si="491"/>
        <v>261</v>
      </c>
      <c r="L6266">
        <f t="shared" si="492"/>
        <v>20</v>
      </c>
      <c r="M6266" t="s">
        <v>15</v>
      </c>
      <c r="N6266" s="20">
        <f t="shared" si="489"/>
        <v>7.7</v>
      </c>
      <c r="O6266" s="21">
        <f t="shared" si="488"/>
        <v>1.2808676630819162E-4</v>
      </c>
      <c r="P6266" s="29">
        <f>N6266*INDEX($H$47:$H$50,MATCH(M6266,'Mining Dmd Profile'!$G$47:$G$50,0))</f>
        <v>7.7</v>
      </c>
      <c r="Q6266" s="31">
        <f t="shared" si="490"/>
        <v>9.3117460648052983E-5</v>
      </c>
    </row>
    <row r="6267" spans="11:17" x14ac:dyDescent="0.2">
      <c r="K6267">
        <f t="shared" si="491"/>
        <v>261</v>
      </c>
      <c r="L6267">
        <f t="shared" si="492"/>
        <v>21</v>
      </c>
      <c r="M6267" t="s">
        <v>15</v>
      </c>
      <c r="N6267" s="20">
        <f t="shared" si="489"/>
        <v>8</v>
      </c>
      <c r="O6267" s="21">
        <f t="shared" si="488"/>
        <v>1.3307715980071856E-4</v>
      </c>
      <c r="P6267" s="29">
        <f>N6267*INDEX($H$47:$H$50,MATCH(M6267,'Mining Dmd Profile'!$G$47:$G$50,0))</f>
        <v>8</v>
      </c>
      <c r="Q6267" s="31">
        <f t="shared" si="490"/>
        <v>9.6745413660314779E-5</v>
      </c>
    </row>
    <row r="6268" spans="11:17" x14ac:dyDescent="0.2">
      <c r="K6268">
        <f t="shared" si="491"/>
        <v>261</v>
      </c>
      <c r="L6268">
        <f t="shared" si="492"/>
        <v>22</v>
      </c>
      <c r="M6268" t="s">
        <v>15</v>
      </c>
      <c r="N6268" s="20">
        <f t="shared" si="489"/>
        <v>8</v>
      </c>
      <c r="O6268" s="21">
        <f t="shared" si="488"/>
        <v>1.3307715980071856E-4</v>
      </c>
      <c r="P6268" s="29">
        <f>N6268*INDEX($H$47:$H$50,MATCH(M6268,'Mining Dmd Profile'!$G$47:$G$50,0))</f>
        <v>8</v>
      </c>
      <c r="Q6268" s="31">
        <f t="shared" si="490"/>
        <v>9.6745413660314779E-5</v>
      </c>
    </row>
    <row r="6269" spans="11:17" x14ac:dyDescent="0.2">
      <c r="K6269">
        <f t="shared" si="491"/>
        <v>261</v>
      </c>
      <c r="L6269">
        <f t="shared" si="492"/>
        <v>23</v>
      </c>
      <c r="M6269" t="s">
        <v>15</v>
      </c>
      <c r="N6269" s="20">
        <f t="shared" si="489"/>
        <v>8</v>
      </c>
      <c r="O6269" s="21">
        <f t="shared" si="488"/>
        <v>1.3307715980071856E-4</v>
      </c>
      <c r="P6269" s="29">
        <f>N6269*INDEX($H$47:$H$50,MATCH(M6269,'Mining Dmd Profile'!$G$47:$G$50,0))</f>
        <v>8</v>
      </c>
      <c r="Q6269" s="31">
        <f t="shared" si="490"/>
        <v>9.6745413660314779E-5</v>
      </c>
    </row>
    <row r="6270" spans="11:17" x14ac:dyDescent="0.2">
      <c r="K6270">
        <f t="shared" si="491"/>
        <v>261</v>
      </c>
      <c r="L6270">
        <f t="shared" si="492"/>
        <v>24</v>
      </c>
      <c r="M6270" t="s">
        <v>15</v>
      </c>
      <c r="N6270" s="20">
        <f t="shared" si="489"/>
        <v>8</v>
      </c>
      <c r="O6270" s="21">
        <f t="shared" si="488"/>
        <v>1.3307715980071856E-4</v>
      </c>
      <c r="P6270" s="29">
        <f>N6270*INDEX($H$47:$H$50,MATCH(M6270,'Mining Dmd Profile'!$G$47:$G$50,0))</f>
        <v>8</v>
      </c>
      <c r="Q6270" s="31">
        <f t="shared" si="490"/>
        <v>9.6745413660314779E-5</v>
      </c>
    </row>
    <row r="6271" spans="11:17" x14ac:dyDescent="0.2">
      <c r="K6271">
        <f t="shared" si="491"/>
        <v>262</v>
      </c>
      <c r="L6271">
        <f t="shared" si="492"/>
        <v>1</v>
      </c>
      <c r="M6271" t="s">
        <v>15</v>
      </c>
      <c r="N6271" s="20">
        <f t="shared" si="489"/>
        <v>7</v>
      </c>
      <c r="O6271" s="21">
        <f t="shared" si="488"/>
        <v>1.1644251482562872E-4</v>
      </c>
      <c r="P6271" s="29">
        <f>N6271*INDEX($H$47:$H$50,MATCH(M6271,'Mining Dmd Profile'!$G$47:$G$50,0))</f>
        <v>7</v>
      </c>
      <c r="Q6271" s="31">
        <f t="shared" si="490"/>
        <v>8.4652236952775437E-5</v>
      </c>
    </row>
    <row r="6272" spans="11:17" x14ac:dyDescent="0.2">
      <c r="K6272">
        <f t="shared" si="491"/>
        <v>262</v>
      </c>
      <c r="L6272">
        <f t="shared" si="492"/>
        <v>2</v>
      </c>
      <c r="M6272" t="s">
        <v>15</v>
      </c>
      <c r="N6272" s="20">
        <f t="shared" si="489"/>
        <v>6.5</v>
      </c>
      <c r="O6272" s="21">
        <f t="shared" si="488"/>
        <v>1.0812519233808381E-4</v>
      </c>
      <c r="P6272" s="29">
        <f>N6272*INDEX($H$47:$H$50,MATCH(M6272,'Mining Dmd Profile'!$G$47:$G$50,0))</f>
        <v>6.5</v>
      </c>
      <c r="Q6272" s="31">
        <f t="shared" si="490"/>
        <v>7.8605648599005759E-5</v>
      </c>
    </row>
    <row r="6273" spans="11:17" x14ac:dyDescent="0.2">
      <c r="K6273">
        <f t="shared" si="491"/>
        <v>262</v>
      </c>
      <c r="L6273">
        <f t="shared" si="492"/>
        <v>3</v>
      </c>
      <c r="M6273" t="s">
        <v>15</v>
      </c>
      <c r="N6273" s="20">
        <f t="shared" si="489"/>
        <v>6</v>
      </c>
      <c r="O6273" s="21">
        <f t="shared" si="488"/>
        <v>9.9807869850538917E-5</v>
      </c>
      <c r="P6273" s="29">
        <f>N6273*INDEX($H$47:$H$50,MATCH(M6273,'Mining Dmd Profile'!$G$47:$G$50,0))</f>
        <v>6</v>
      </c>
      <c r="Q6273" s="31">
        <f t="shared" si="490"/>
        <v>7.2559060245236094E-5</v>
      </c>
    </row>
    <row r="6274" spans="11:17" x14ac:dyDescent="0.2">
      <c r="K6274">
        <f t="shared" si="491"/>
        <v>262</v>
      </c>
      <c r="L6274">
        <f t="shared" si="492"/>
        <v>4</v>
      </c>
      <c r="M6274" t="s">
        <v>15</v>
      </c>
      <c r="N6274" s="20">
        <f t="shared" si="489"/>
        <v>5.5</v>
      </c>
      <c r="O6274" s="21">
        <f t="shared" si="488"/>
        <v>9.1490547362994007E-5</v>
      </c>
      <c r="P6274" s="29">
        <f>N6274*INDEX($H$47:$H$50,MATCH(M6274,'Mining Dmd Profile'!$G$47:$G$50,0))</f>
        <v>5.5</v>
      </c>
      <c r="Q6274" s="31">
        <f t="shared" si="490"/>
        <v>6.6512471891466417E-5</v>
      </c>
    </row>
    <row r="6275" spans="11:17" x14ac:dyDescent="0.2">
      <c r="K6275">
        <f t="shared" si="491"/>
        <v>262</v>
      </c>
      <c r="L6275">
        <f t="shared" si="492"/>
        <v>5</v>
      </c>
      <c r="M6275" t="s">
        <v>15</v>
      </c>
      <c r="N6275" s="20">
        <f t="shared" si="489"/>
        <v>5.5</v>
      </c>
      <c r="O6275" s="21">
        <f t="shared" si="488"/>
        <v>9.1490547362994007E-5</v>
      </c>
      <c r="P6275" s="29">
        <f>N6275*INDEX($H$47:$H$50,MATCH(M6275,'Mining Dmd Profile'!$G$47:$G$50,0))</f>
        <v>5.5</v>
      </c>
      <c r="Q6275" s="31">
        <f t="shared" si="490"/>
        <v>6.6512471891466417E-5</v>
      </c>
    </row>
    <row r="6276" spans="11:17" x14ac:dyDescent="0.2">
      <c r="K6276">
        <f t="shared" si="491"/>
        <v>262</v>
      </c>
      <c r="L6276">
        <f t="shared" si="492"/>
        <v>6</v>
      </c>
      <c r="M6276" t="s">
        <v>15</v>
      </c>
      <c r="N6276" s="20">
        <f t="shared" si="489"/>
        <v>5.5</v>
      </c>
      <c r="O6276" s="21">
        <f t="shared" si="488"/>
        <v>9.1490547362994007E-5</v>
      </c>
      <c r="P6276" s="29">
        <f>N6276*INDEX($H$47:$H$50,MATCH(M6276,'Mining Dmd Profile'!$G$47:$G$50,0))</f>
        <v>5.5</v>
      </c>
      <c r="Q6276" s="31">
        <f t="shared" si="490"/>
        <v>6.6512471891466417E-5</v>
      </c>
    </row>
    <row r="6277" spans="11:17" x14ac:dyDescent="0.2">
      <c r="K6277">
        <f t="shared" si="491"/>
        <v>262</v>
      </c>
      <c r="L6277">
        <f t="shared" si="492"/>
        <v>7</v>
      </c>
      <c r="M6277" t="s">
        <v>15</v>
      </c>
      <c r="N6277" s="20">
        <f t="shared" si="489"/>
        <v>5.5</v>
      </c>
      <c r="O6277" s="21">
        <f t="shared" si="488"/>
        <v>9.1490547362994007E-5</v>
      </c>
      <c r="P6277" s="29">
        <f>N6277*INDEX($H$47:$H$50,MATCH(M6277,'Mining Dmd Profile'!$G$47:$G$50,0))</f>
        <v>5.5</v>
      </c>
      <c r="Q6277" s="31">
        <f t="shared" si="490"/>
        <v>6.6512471891466417E-5</v>
      </c>
    </row>
    <row r="6278" spans="11:17" x14ac:dyDescent="0.2">
      <c r="K6278">
        <f t="shared" si="491"/>
        <v>262</v>
      </c>
      <c r="L6278">
        <f t="shared" si="492"/>
        <v>8</v>
      </c>
      <c r="M6278" t="s">
        <v>15</v>
      </c>
      <c r="N6278" s="20">
        <f t="shared" si="489"/>
        <v>5.5</v>
      </c>
      <c r="O6278" s="21">
        <f t="shared" si="488"/>
        <v>9.1490547362994007E-5</v>
      </c>
      <c r="P6278" s="29">
        <f>N6278*INDEX($H$47:$H$50,MATCH(M6278,'Mining Dmd Profile'!$G$47:$G$50,0))</f>
        <v>5.5</v>
      </c>
      <c r="Q6278" s="31">
        <f t="shared" si="490"/>
        <v>6.6512471891466417E-5</v>
      </c>
    </row>
    <row r="6279" spans="11:17" x14ac:dyDescent="0.2">
      <c r="K6279">
        <f t="shared" si="491"/>
        <v>262</v>
      </c>
      <c r="L6279">
        <f t="shared" si="492"/>
        <v>9</v>
      </c>
      <c r="M6279" t="s">
        <v>15</v>
      </c>
      <c r="N6279" s="20">
        <f t="shared" si="489"/>
        <v>5.5</v>
      </c>
      <c r="O6279" s="21">
        <f t="shared" ref="O6279:O6342" si="493">N6279/$N$5</f>
        <v>9.1490547362994007E-5</v>
      </c>
      <c r="P6279" s="29">
        <f>N6279*INDEX($H$47:$H$50,MATCH(M6279,'Mining Dmd Profile'!$G$47:$G$50,0))</f>
        <v>5.5</v>
      </c>
      <c r="Q6279" s="31">
        <f t="shared" si="490"/>
        <v>6.6512471891466417E-5</v>
      </c>
    </row>
    <row r="6280" spans="11:17" x14ac:dyDescent="0.2">
      <c r="K6280">
        <f t="shared" si="491"/>
        <v>262</v>
      </c>
      <c r="L6280">
        <f t="shared" si="492"/>
        <v>10</v>
      </c>
      <c r="M6280" t="s">
        <v>15</v>
      </c>
      <c r="N6280" s="20">
        <f t="shared" ref="N6280:N6343" si="494">INDEX($H$7:$H$30,MATCH($L6280,$C$7:$C$30,0))</f>
        <v>6</v>
      </c>
      <c r="O6280" s="21">
        <f t="shared" si="493"/>
        <v>9.9807869850538917E-5</v>
      </c>
      <c r="P6280" s="29">
        <f>N6280*INDEX($H$47:$H$50,MATCH(M6280,'Mining Dmd Profile'!$G$47:$G$50,0))</f>
        <v>6</v>
      </c>
      <c r="Q6280" s="31">
        <f t="shared" ref="Q6280:Q6343" si="495">P6280/$P$5</f>
        <v>7.2559060245236094E-5</v>
      </c>
    </row>
    <row r="6281" spans="11:17" x14ac:dyDescent="0.2">
      <c r="K6281">
        <f t="shared" ref="K6281:K6344" si="496">IF(L6280=24,K6280+1,K6280)</f>
        <v>262</v>
      </c>
      <c r="L6281">
        <f t="shared" ref="L6281:L6344" si="497">IF(L6280=24,1,L6280+1)</f>
        <v>11</v>
      </c>
      <c r="M6281" t="s">
        <v>15</v>
      </c>
      <c r="N6281" s="20">
        <f t="shared" si="494"/>
        <v>6.6</v>
      </c>
      <c r="O6281" s="21">
        <f t="shared" si="493"/>
        <v>1.0978865683559279E-4</v>
      </c>
      <c r="P6281" s="29">
        <f>N6281*INDEX($H$47:$H$50,MATCH(M6281,'Mining Dmd Profile'!$G$47:$G$50,0))</f>
        <v>6.6</v>
      </c>
      <c r="Q6281" s="31">
        <f t="shared" si="495"/>
        <v>7.98149662697597E-5</v>
      </c>
    </row>
    <row r="6282" spans="11:17" x14ac:dyDescent="0.2">
      <c r="K6282">
        <f t="shared" si="496"/>
        <v>262</v>
      </c>
      <c r="L6282">
        <f t="shared" si="497"/>
        <v>12</v>
      </c>
      <c r="M6282" t="s">
        <v>15</v>
      </c>
      <c r="N6282" s="20">
        <f t="shared" si="494"/>
        <v>7</v>
      </c>
      <c r="O6282" s="21">
        <f t="shared" si="493"/>
        <v>1.1644251482562872E-4</v>
      </c>
      <c r="P6282" s="29">
        <f>N6282*INDEX($H$47:$H$50,MATCH(M6282,'Mining Dmd Profile'!$G$47:$G$50,0))</f>
        <v>7</v>
      </c>
      <c r="Q6282" s="31">
        <f t="shared" si="495"/>
        <v>8.4652236952775437E-5</v>
      </c>
    </row>
    <row r="6283" spans="11:17" x14ac:dyDescent="0.2">
      <c r="K6283">
        <f t="shared" si="496"/>
        <v>262</v>
      </c>
      <c r="L6283">
        <f t="shared" si="497"/>
        <v>13</v>
      </c>
      <c r="M6283" t="s">
        <v>15</v>
      </c>
      <c r="N6283" s="20">
        <f t="shared" si="494"/>
        <v>7.5</v>
      </c>
      <c r="O6283" s="21">
        <f t="shared" si="493"/>
        <v>1.2475983731317363E-4</v>
      </c>
      <c r="P6283" s="29">
        <f>N6283*INDEX($H$47:$H$50,MATCH(M6283,'Mining Dmd Profile'!$G$47:$G$50,0))</f>
        <v>7.5</v>
      </c>
      <c r="Q6283" s="31">
        <f t="shared" si="495"/>
        <v>9.0698825306545115E-5</v>
      </c>
    </row>
    <row r="6284" spans="11:17" x14ac:dyDescent="0.2">
      <c r="K6284">
        <f t="shared" si="496"/>
        <v>262</v>
      </c>
      <c r="L6284">
        <f t="shared" si="497"/>
        <v>14</v>
      </c>
      <c r="M6284" t="s">
        <v>15</v>
      </c>
      <c r="N6284" s="20">
        <f t="shared" si="494"/>
        <v>8</v>
      </c>
      <c r="O6284" s="21">
        <f t="shared" si="493"/>
        <v>1.3307715980071856E-4</v>
      </c>
      <c r="P6284" s="29">
        <f>N6284*INDEX($H$47:$H$50,MATCH(M6284,'Mining Dmd Profile'!$G$47:$G$50,0))</f>
        <v>8</v>
      </c>
      <c r="Q6284" s="31">
        <f t="shared" si="495"/>
        <v>9.6745413660314779E-5</v>
      </c>
    </row>
    <row r="6285" spans="11:17" x14ac:dyDescent="0.2">
      <c r="K6285">
        <f t="shared" si="496"/>
        <v>262</v>
      </c>
      <c r="L6285">
        <f t="shared" si="497"/>
        <v>15</v>
      </c>
      <c r="M6285" t="s">
        <v>15</v>
      </c>
      <c r="N6285" s="20">
        <f t="shared" si="494"/>
        <v>8.1</v>
      </c>
      <c r="O6285" s="21">
        <f t="shared" si="493"/>
        <v>1.3474062429822754E-4</v>
      </c>
      <c r="P6285" s="29">
        <f>N6285*INDEX($H$47:$H$50,MATCH(M6285,'Mining Dmd Profile'!$G$47:$G$50,0))</f>
        <v>8.1</v>
      </c>
      <c r="Q6285" s="31">
        <f t="shared" si="495"/>
        <v>9.795473133106872E-5</v>
      </c>
    </row>
    <row r="6286" spans="11:17" x14ac:dyDescent="0.2">
      <c r="K6286">
        <f t="shared" si="496"/>
        <v>262</v>
      </c>
      <c r="L6286">
        <f t="shared" si="497"/>
        <v>16</v>
      </c>
      <c r="M6286" t="s">
        <v>15</v>
      </c>
      <c r="N6286" s="20">
        <f t="shared" si="494"/>
        <v>7.7</v>
      </c>
      <c r="O6286" s="21">
        <f t="shared" si="493"/>
        <v>1.2808676630819162E-4</v>
      </c>
      <c r="P6286" s="29">
        <f>N6286*INDEX($H$47:$H$50,MATCH(M6286,'Mining Dmd Profile'!$G$47:$G$50,0))</f>
        <v>7.7</v>
      </c>
      <c r="Q6286" s="31">
        <f t="shared" si="495"/>
        <v>9.3117460648052983E-5</v>
      </c>
    </row>
    <row r="6287" spans="11:17" x14ac:dyDescent="0.2">
      <c r="K6287">
        <f t="shared" si="496"/>
        <v>262</v>
      </c>
      <c r="L6287">
        <f t="shared" si="497"/>
        <v>17</v>
      </c>
      <c r="M6287" t="s">
        <v>15</v>
      </c>
      <c r="N6287" s="20">
        <f t="shared" si="494"/>
        <v>7.3</v>
      </c>
      <c r="O6287" s="21">
        <f t="shared" si="493"/>
        <v>1.2143290831815567E-4</v>
      </c>
      <c r="P6287" s="29">
        <f>N6287*INDEX($H$47:$H$50,MATCH(M6287,'Mining Dmd Profile'!$G$47:$G$50,0))</f>
        <v>7.3</v>
      </c>
      <c r="Q6287" s="31">
        <f t="shared" si="495"/>
        <v>8.8280189965037233E-5</v>
      </c>
    </row>
    <row r="6288" spans="11:17" x14ac:dyDescent="0.2">
      <c r="K6288">
        <f t="shared" si="496"/>
        <v>262</v>
      </c>
      <c r="L6288">
        <f t="shared" si="497"/>
        <v>18</v>
      </c>
      <c r="M6288" t="s">
        <v>15</v>
      </c>
      <c r="N6288" s="20">
        <f t="shared" si="494"/>
        <v>7</v>
      </c>
      <c r="O6288" s="21">
        <f t="shared" si="493"/>
        <v>1.1644251482562872E-4</v>
      </c>
      <c r="P6288" s="29">
        <f>N6288*INDEX($H$47:$H$50,MATCH(M6288,'Mining Dmd Profile'!$G$47:$G$50,0))</f>
        <v>7</v>
      </c>
      <c r="Q6288" s="31">
        <f t="shared" si="495"/>
        <v>8.4652236952775437E-5</v>
      </c>
    </row>
    <row r="6289" spans="11:17" x14ac:dyDescent="0.2">
      <c r="K6289">
        <f t="shared" si="496"/>
        <v>262</v>
      </c>
      <c r="L6289">
        <f t="shared" si="497"/>
        <v>19</v>
      </c>
      <c r="M6289" t="s">
        <v>15</v>
      </c>
      <c r="N6289" s="20">
        <f t="shared" si="494"/>
        <v>7.3</v>
      </c>
      <c r="O6289" s="21">
        <f t="shared" si="493"/>
        <v>1.2143290831815567E-4</v>
      </c>
      <c r="P6289" s="29">
        <f>N6289*INDEX($H$47:$H$50,MATCH(M6289,'Mining Dmd Profile'!$G$47:$G$50,0))</f>
        <v>7.3</v>
      </c>
      <c r="Q6289" s="31">
        <f t="shared" si="495"/>
        <v>8.8280189965037233E-5</v>
      </c>
    </row>
    <row r="6290" spans="11:17" x14ac:dyDescent="0.2">
      <c r="K6290">
        <f t="shared" si="496"/>
        <v>262</v>
      </c>
      <c r="L6290">
        <f t="shared" si="497"/>
        <v>20</v>
      </c>
      <c r="M6290" t="s">
        <v>15</v>
      </c>
      <c r="N6290" s="20">
        <f t="shared" si="494"/>
        <v>7.7</v>
      </c>
      <c r="O6290" s="21">
        <f t="shared" si="493"/>
        <v>1.2808676630819162E-4</v>
      </c>
      <c r="P6290" s="29">
        <f>N6290*INDEX($H$47:$H$50,MATCH(M6290,'Mining Dmd Profile'!$G$47:$G$50,0))</f>
        <v>7.7</v>
      </c>
      <c r="Q6290" s="31">
        <f t="shared" si="495"/>
        <v>9.3117460648052983E-5</v>
      </c>
    </row>
    <row r="6291" spans="11:17" x14ac:dyDescent="0.2">
      <c r="K6291">
        <f t="shared" si="496"/>
        <v>262</v>
      </c>
      <c r="L6291">
        <f t="shared" si="497"/>
        <v>21</v>
      </c>
      <c r="M6291" t="s">
        <v>15</v>
      </c>
      <c r="N6291" s="20">
        <f t="shared" si="494"/>
        <v>8</v>
      </c>
      <c r="O6291" s="21">
        <f t="shared" si="493"/>
        <v>1.3307715980071856E-4</v>
      </c>
      <c r="P6291" s="29">
        <f>N6291*INDEX($H$47:$H$50,MATCH(M6291,'Mining Dmd Profile'!$G$47:$G$50,0))</f>
        <v>8</v>
      </c>
      <c r="Q6291" s="31">
        <f t="shared" si="495"/>
        <v>9.6745413660314779E-5</v>
      </c>
    </row>
    <row r="6292" spans="11:17" x14ac:dyDescent="0.2">
      <c r="K6292">
        <f t="shared" si="496"/>
        <v>262</v>
      </c>
      <c r="L6292">
        <f t="shared" si="497"/>
        <v>22</v>
      </c>
      <c r="M6292" t="s">
        <v>15</v>
      </c>
      <c r="N6292" s="20">
        <f t="shared" si="494"/>
        <v>8</v>
      </c>
      <c r="O6292" s="21">
        <f t="shared" si="493"/>
        <v>1.3307715980071856E-4</v>
      </c>
      <c r="P6292" s="29">
        <f>N6292*INDEX($H$47:$H$50,MATCH(M6292,'Mining Dmd Profile'!$G$47:$G$50,0))</f>
        <v>8</v>
      </c>
      <c r="Q6292" s="31">
        <f t="shared" si="495"/>
        <v>9.6745413660314779E-5</v>
      </c>
    </row>
    <row r="6293" spans="11:17" x14ac:dyDescent="0.2">
      <c r="K6293">
        <f t="shared" si="496"/>
        <v>262</v>
      </c>
      <c r="L6293">
        <f t="shared" si="497"/>
        <v>23</v>
      </c>
      <c r="M6293" t="s">
        <v>15</v>
      </c>
      <c r="N6293" s="20">
        <f t="shared" si="494"/>
        <v>8</v>
      </c>
      <c r="O6293" s="21">
        <f t="shared" si="493"/>
        <v>1.3307715980071856E-4</v>
      </c>
      <c r="P6293" s="29">
        <f>N6293*INDEX($H$47:$H$50,MATCH(M6293,'Mining Dmd Profile'!$G$47:$G$50,0))</f>
        <v>8</v>
      </c>
      <c r="Q6293" s="31">
        <f t="shared" si="495"/>
        <v>9.6745413660314779E-5</v>
      </c>
    </row>
    <row r="6294" spans="11:17" x14ac:dyDescent="0.2">
      <c r="K6294">
        <f t="shared" si="496"/>
        <v>262</v>
      </c>
      <c r="L6294">
        <f t="shared" si="497"/>
        <v>24</v>
      </c>
      <c r="M6294" t="s">
        <v>15</v>
      </c>
      <c r="N6294" s="20">
        <f t="shared" si="494"/>
        <v>8</v>
      </c>
      <c r="O6294" s="21">
        <f t="shared" si="493"/>
        <v>1.3307715980071856E-4</v>
      </c>
      <c r="P6294" s="29">
        <f>N6294*INDEX($H$47:$H$50,MATCH(M6294,'Mining Dmd Profile'!$G$47:$G$50,0))</f>
        <v>8</v>
      </c>
      <c r="Q6294" s="31">
        <f t="shared" si="495"/>
        <v>9.6745413660314779E-5</v>
      </c>
    </row>
    <row r="6295" spans="11:17" x14ac:dyDescent="0.2">
      <c r="K6295">
        <f t="shared" si="496"/>
        <v>263</v>
      </c>
      <c r="L6295">
        <f t="shared" si="497"/>
        <v>1</v>
      </c>
      <c r="M6295" t="s">
        <v>15</v>
      </c>
      <c r="N6295" s="20">
        <f t="shared" si="494"/>
        <v>7</v>
      </c>
      <c r="O6295" s="21">
        <f t="shared" si="493"/>
        <v>1.1644251482562872E-4</v>
      </c>
      <c r="P6295" s="29">
        <f>N6295*INDEX($H$47:$H$50,MATCH(M6295,'Mining Dmd Profile'!$G$47:$G$50,0))</f>
        <v>7</v>
      </c>
      <c r="Q6295" s="31">
        <f t="shared" si="495"/>
        <v>8.4652236952775437E-5</v>
      </c>
    </row>
    <row r="6296" spans="11:17" x14ac:dyDescent="0.2">
      <c r="K6296">
        <f t="shared" si="496"/>
        <v>263</v>
      </c>
      <c r="L6296">
        <f t="shared" si="497"/>
        <v>2</v>
      </c>
      <c r="M6296" t="s">
        <v>15</v>
      </c>
      <c r="N6296" s="20">
        <f t="shared" si="494"/>
        <v>6.5</v>
      </c>
      <c r="O6296" s="21">
        <f t="shared" si="493"/>
        <v>1.0812519233808381E-4</v>
      </c>
      <c r="P6296" s="29">
        <f>N6296*INDEX($H$47:$H$50,MATCH(M6296,'Mining Dmd Profile'!$G$47:$G$50,0))</f>
        <v>6.5</v>
      </c>
      <c r="Q6296" s="31">
        <f t="shared" si="495"/>
        <v>7.8605648599005759E-5</v>
      </c>
    </row>
    <row r="6297" spans="11:17" x14ac:dyDescent="0.2">
      <c r="K6297">
        <f t="shared" si="496"/>
        <v>263</v>
      </c>
      <c r="L6297">
        <f t="shared" si="497"/>
        <v>3</v>
      </c>
      <c r="M6297" t="s">
        <v>15</v>
      </c>
      <c r="N6297" s="20">
        <f t="shared" si="494"/>
        <v>6</v>
      </c>
      <c r="O6297" s="21">
        <f t="shared" si="493"/>
        <v>9.9807869850538917E-5</v>
      </c>
      <c r="P6297" s="29">
        <f>N6297*INDEX($H$47:$H$50,MATCH(M6297,'Mining Dmd Profile'!$G$47:$G$50,0))</f>
        <v>6</v>
      </c>
      <c r="Q6297" s="31">
        <f t="shared" si="495"/>
        <v>7.2559060245236094E-5</v>
      </c>
    </row>
    <row r="6298" spans="11:17" x14ac:dyDescent="0.2">
      <c r="K6298">
        <f t="shared" si="496"/>
        <v>263</v>
      </c>
      <c r="L6298">
        <f t="shared" si="497"/>
        <v>4</v>
      </c>
      <c r="M6298" t="s">
        <v>15</v>
      </c>
      <c r="N6298" s="20">
        <f t="shared" si="494"/>
        <v>5.5</v>
      </c>
      <c r="O6298" s="21">
        <f t="shared" si="493"/>
        <v>9.1490547362994007E-5</v>
      </c>
      <c r="P6298" s="29">
        <f>N6298*INDEX($H$47:$H$50,MATCH(M6298,'Mining Dmd Profile'!$G$47:$G$50,0))</f>
        <v>5.5</v>
      </c>
      <c r="Q6298" s="31">
        <f t="shared" si="495"/>
        <v>6.6512471891466417E-5</v>
      </c>
    </row>
    <row r="6299" spans="11:17" x14ac:dyDescent="0.2">
      <c r="K6299">
        <f t="shared" si="496"/>
        <v>263</v>
      </c>
      <c r="L6299">
        <f t="shared" si="497"/>
        <v>5</v>
      </c>
      <c r="M6299" t="s">
        <v>15</v>
      </c>
      <c r="N6299" s="20">
        <f t="shared" si="494"/>
        <v>5.5</v>
      </c>
      <c r="O6299" s="21">
        <f t="shared" si="493"/>
        <v>9.1490547362994007E-5</v>
      </c>
      <c r="P6299" s="29">
        <f>N6299*INDEX($H$47:$H$50,MATCH(M6299,'Mining Dmd Profile'!$G$47:$G$50,0))</f>
        <v>5.5</v>
      </c>
      <c r="Q6299" s="31">
        <f t="shared" si="495"/>
        <v>6.6512471891466417E-5</v>
      </c>
    </row>
    <row r="6300" spans="11:17" x14ac:dyDescent="0.2">
      <c r="K6300">
        <f t="shared" si="496"/>
        <v>263</v>
      </c>
      <c r="L6300">
        <f t="shared" si="497"/>
        <v>6</v>
      </c>
      <c r="M6300" t="s">
        <v>15</v>
      </c>
      <c r="N6300" s="20">
        <f t="shared" si="494"/>
        <v>5.5</v>
      </c>
      <c r="O6300" s="21">
        <f t="shared" si="493"/>
        <v>9.1490547362994007E-5</v>
      </c>
      <c r="P6300" s="29">
        <f>N6300*INDEX($H$47:$H$50,MATCH(M6300,'Mining Dmd Profile'!$G$47:$G$50,0))</f>
        <v>5.5</v>
      </c>
      <c r="Q6300" s="31">
        <f t="shared" si="495"/>
        <v>6.6512471891466417E-5</v>
      </c>
    </row>
    <row r="6301" spans="11:17" x14ac:dyDescent="0.2">
      <c r="K6301">
        <f t="shared" si="496"/>
        <v>263</v>
      </c>
      <c r="L6301">
        <f t="shared" si="497"/>
        <v>7</v>
      </c>
      <c r="M6301" t="s">
        <v>15</v>
      </c>
      <c r="N6301" s="20">
        <f t="shared" si="494"/>
        <v>5.5</v>
      </c>
      <c r="O6301" s="21">
        <f t="shared" si="493"/>
        <v>9.1490547362994007E-5</v>
      </c>
      <c r="P6301" s="29">
        <f>N6301*INDEX($H$47:$H$50,MATCH(M6301,'Mining Dmd Profile'!$G$47:$G$50,0))</f>
        <v>5.5</v>
      </c>
      <c r="Q6301" s="31">
        <f t="shared" si="495"/>
        <v>6.6512471891466417E-5</v>
      </c>
    </row>
    <row r="6302" spans="11:17" x14ac:dyDescent="0.2">
      <c r="K6302">
        <f t="shared" si="496"/>
        <v>263</v>
      </c>
      <c r="L6302">
        <f t="shared" si="497"/>
        <v>8</v>
      </c>
      <c r="M6302" t="s">
        <v>15</v>
      </c>
      <c r="N6302" s="20">
        <f t="shared" si="494"/>
        <v>5.5</v>
      </c>
      <c r="O6302" s="21">
        <f t="shared" si="493"/>
        <v>9.1490547362994007E-5</v>
      </c>
      <c r="P6302" s="29">
        <f>N6302*INDEX($H$47:$H$50,MATCH(M6302,'Mining Dmd Profile'!$G$47:$G$50,0))</f>
        <v>5.5</v>
      </c>
      <c r="Q6302" s="31">
        <f t="shared" si="495"/>
        <v>6.6512471891466417E-5</v>
      </c>
    </row>
    <row r="6303" spans="11:17" x14ac:dyDescent="0.2">
      <c r="K6303">
        <f t="shared" si="496"/>
        <v>263</v>
      </c>
      <c r="L6303">
        <f t="shared" si="497"/>
        <v>9</v>
      </c>
      <c r="M6303" t="s">
        <v>15</v>
      </c>
      <c r="N6303" s="20">
        <f t="shared" si="494"/>
        <v>5.5</v>
      </c>
      <c r="O6303" s="21">
        <f t="shared" si="493"/>
        <v>9.1490547362994007E-5</v>
      </c>
      <c r="P6303" s="29">
        <f>N6303*INDEX($H$47:$H$50,MATCH(M6303,'Mining Dmd Profile'!$G$47:$G$50,0))</f>
        <v>5.5</v>
      </c>
      <c r="Q6303" s="31">
        <f t="shared" si="495"/>
        <v>6.6512471891466417E-5</v>
      </c>
    </row>
    <row r="6304" spans="11:17" x14ac:dyDescent="0.2">
      <c r="K6304">
        <f t="shared" si="496"/>
        <v>263</v>
      </c>
      <c r="L6304">
        <f t="shared" si="497"/>
        <v>10</v>
      </c>
      <c r="M6304" t="s">
        <v>15</v>
      </c>
      <c r="N6304" s="20">
        <f t="shared" si="494"/>
        <v>6</v>
      </c>
      <c r="O6304" s="21">
        <f t="shared" si="493"/>
        <v>9.9807869850538917E-5</v>
      </c>
      <c r="P6304" s="29">
        <f>N6304*INDEX($H$47:$H$50,MATCH(M6304,'Mining Dmd Profile'!$G$47:$G$50,0))</f>
        <v>6</v>
      </c>
      <c r="Q6304" s="31">
        <f t="shared" si="495"/>
        <v>7.2559060245236094E-5</v>
      </c>
    </row>
    <row r="6305" spans="11:17" x14ac:dyDescent="0.2">
      <c r="K6305">
        <f t="shared" si="496"/>
        <v>263</v>
      </c>
      <c r="L6305">
        <f t="shared" si="497"/>
        <v>11</v>
      </c>
      <c r="M6305" t="s">
        <v>15</v>
      </c>
      <c r="N6305" s="20">
        <f t="shared" si="494"/>
        <v>6.6</v>
      </c>
      <c r="O6305" s="21">
        <f t="shared" si="493"/>
        <v>1.0978865683559279E-4</v>
      </c>
      <c r="P6305" s="29">
        <f>N6305*INDEX($H$47:$H$50,MATCH(M6305,'Mining Dmd Profile'!$G$47:$G$50,0))</f>
        <v>6.6</v>
      </c>
      <c r="Q6305" s="31">
        <f t="shared" si="495"/>
        <v>7.98149662697597E-5</v>
      </c>
    </row>
    <row r="6306" spans="11:17" x14ac:dyDescent="0.2">
      <c r="K6306">
        <f t="shared" si="496"/>
        <v>263</v>
      </c>
      <c r="L6306">
        <f t="shared" si="497"/>
        <v>12</v>
      </c>
      <c r="M6306" t="s">
        <v>15</v>
      </c>
      <c r="N6306" s="20">
        <f t="shared" si="494"/>
        <v>7</v>
      </c>
      <c r="O6306" s="21">
        <f t="shared" si="493"/>
        <v>1.1644251482562872E-4</v>
      </c>
      <c r="P6306" s="29">
        <f>N6306*INDEX($H$47:$H$50,MATCH(M6306,'Mining Dmd Profile'!$G$47:$G$50,0))</f>
        <v>7</v>
      </c>
      <c r="Q6306" s="31">
        <f t="shared" si="495"/>
        <v>8.4652236952775437E-5</v>
      </c>
    </row>
    <row r="6307" spans="11:17" x14ac:dyDescent="0.2">
      <c r="K6307">
        <f t="shared" si="496"/>
        <v>263</v>
      </c>
      <c r="L6307">
        <f t="shared" si="497"/>
        <v>13</v>
      </c>
      <c r="M6307" t="s">
        <v>15</v>
      </c>
      <c r="N6307" s="20">
        <f t="shared" si="494"/>
        <v>7.5</v>
      </c>
      <c r="O6307" s="21">
        <f t="shared" si="493"/>
        <v>1.2475983731317363E-4</v>
      </c>
      <c r="P6307" s="29">
        <f>N6307*INDEX($H$47:$H$50,MATCH(M6307,'Mining Dmd Profile'!$G$47:$G$50,0))</f>
        <v>7.5</v>
      </c>
      <c r="Q6307" s="31">
        <f t="shared" si="495"/>
        <v>9.0698825306545115E-5</v>
      </c>
    </row>
    <row r="6308" spans="11:17" x14ac:dyDescent="0.2">
      <c r="K6308">
        <f t="shared" si="496"/>
        <v>263</v>
      </c>
      <c r="L6308">
        <f t="shared" si="497"/>
        <v>14</v>
      </c>
      <c r="M6308" t="s">
        <v>15</v>
      </c>
      <c r="N6308" s="20">
        <f t="shared" si="494"/>
        <v>8</v>
      </c>
      <c r="O6308" s="21">
        <f t="shared" si="493"/>
        <v>1.3307715980071856E-4</v>
      </c>
      <c r="P6308" s="29">
        <f>N6308*INDEX($H$47:$H$50,MATCH(M6308,'Mining Dmd Profile'!$G$47:$G$50,0))</f>
        <v>8</v>
      </c>
      <c r="Q6308" s="31">
        <f t="shared" si="495"/>
        <v>9.6745413660314779E-5</v>
      </c>
    </row>
    <row r="6309" spans="11:17" x14ac:dyDescent="0.2">
      <c r="K6309">
        <f t="shared" si="496"/>
        <v>263</v>
      </c>
      <c r="L6309">
        <f t="shared" si="497"/>
        <v>15</v>
      </c>
      <c r="M6309" t="s">
        <v>15</v>
      </c>
      <c r="N6309" s="20">
        <f t="shared" si="494"/>
        <v>8.1</v>
      </c>
      <c r="O6309" s="21">
        <f t="shared" si="493"/>
        <v>1.3474062429822754E-4</v>
      </c>
      <c r="P6309" s="29">
        <f>N6309*INDEX($H$47:$H$50,MATCH(M6309,'Mining Dmd Profile'!$G$47:$G$50,0))</f>
        <v>8.1</v>
      </c>
      <c r="Q6309" s="31">
        <f t="shared" si="495"/>
        <v>9.795473133106872E-5</v>
      </c>
    </row>
    <row r="6310" spans="11:17" x14ac:dyDescent="0.2">
      <c r="K6310">
        <f t="shared" si="496"/>
        <v>263</v>
      </c>
      <c r="L6310">
        <f t="shared" si="497"/>
        <v>16</v>
      </c>
      <c r="M6310" t="s">
        <v>15</v>
      </c>
      <c r="N6310" s="20">
        <f t="shared" si="494"/>
        <v>7.7</v>
      </c>
      <c r="O6310" s="21">
        <f t="shared" si="493"/>
        <v>1.2808676630819162E-4</v>
      </c>
      <c r="P6310" s="29">
        <f>N6310*INDEX($H$47:$H$50,MATCH(M6310,'Mining Dmd Profile'!$G$47:$G$50,0))</f>
        <v>7.7</v>
      </c>
      <c r="Q6310" s="31">
        <f t="shared" si="495"/>
        <v>9.3117460648052983E-5</v>
      </c>
    </row>
    <row r="6311" spans="11:17" x14ac:dyDescent="0.2">
      <c r="K6311">
        <f t="shared" si="496"/>
        <v>263</v>
      </c>
      <c r="L6311">
        <f t="shared" si="497"/>
        <v>17</v>
      </c>
      <c r="M6311" t="s">
        <v>15</v>
      </c>
      <c r="N6311" s="20">
        <f t="shared" si="494"/>
        <v>7.3</v>
      </c>
      <c r="O6311" s="21">
        <f t="shared" si="493"/>
        <v>1.2143290831815567E-4</v>
      </c>
      <c r="P6311" s="29">
        <f>N6311*INDEX($H$47:$H$50,MATCH(M6311,'Mining Dmd Profile'!$G$47:$G$50,0))</f>
        <v>7.3</v>
      </c>
      <c r="Q6311" s="31">
        <f t="shared" si="495"/>
        <v>8.8280189965037233E-5</v>
      </c>
    </row>
    <row r="6312" spans="11:17" x14ac:dyDescent="0.2">
      <c r="K6312">
        <f t="shared" si="496"/>
        <v>263</v>
      </c>
      <c r="L6312">
        <f t="shared" si="497"/>
        <v>18</v>
      </c>
      <c r="M6312" t="s">
        <v>15</v>
      </c>
      <c r="N6312" s="20">
        <f t="shared" si="494"/>
        <v>7</v>
      </c>
      <c r="O6312" s="21">
        <f t="shared" si="493"/>
        <v>1.1644251482562872E-4</v>
      </c>
      <c r="P6312" s="29">
        <f>N6312*INDEX($H$47:$H$50,MATCH(M6312,'Mining Dmd Profile'!$G$47:$G$50,0))</f>
        <v>7</v>
      </c>
      <c r="Q6312" s="31">
        <f t="shared" si="495"/>
        <v>8.4652236952775437E-5</v>
      </c>
    </row>
    <row r="6313" spans="11:17" x14ac:dyDescent="0.2">
      <c r="K6313">
        <f t="shared" si="496"/>
        <v>263</v>
      </c>
      <c r="L6313">
        <f t="shared" si="497"/>
        <v>19</v>
      </c>
      <c r="M6313" t="s">
        <v>15</v>
      </c>
      <c r="N6313" s="20">
        <f t="shared" si="494"/>
        <v>7.3</v>
      </c>
      <c r="O6313" s="21">
        <f t="shared" si="493"/>
        <v>1.2143290831815567E-4</v>
      </c>
      <c r="P6313" s="29">
        <f>N6313*INDEX($H$47:$H$50,MATCH(M6313,'Mining Dmd Profile'!$G$47:$G$50,0))</f>
        <v>7.3</v>
      </c>
      <c r="Q6313" s="31">
        <f t="shared" si="495"/>
        <v>8.8280189965037233E-5</v>
      </c>
    </row>
    <row r="6314" spans="11:17" x14ac:dyDescent="0.2">
      <c r="K6314">
        <f t="shared" si="496"/>
        <v>263</v>
      </c>
      <c r="L6314">
        <f t="shared" si="497"/>
        <v>20</v>
      </c>
      <c r="M6314" t="s">
        <v>15</v>
      </c>
      <c r="N6314" s="20">
        <f t="shared" si="494"/>
        <v>7.7</v>
      </c>
      <c r="O6314" s="21">
        <f t="shared" si="493"/>
        <v>1.2808676630819162E-4</v>
      </c>
      <c r="P6314" s="29">
        <f>N6314*INDEX($H$47:$H$50,MATCH(M6314,'Mining Dmd Profile'!$G$47:$G$50,0))</f>
        <v>7.7</v>
      </c>
      <c r="Q6314" s="31">
        <f t="shared" si="495"/>
        <v>9.3117460648052983E-5</v>
      </c>
    </row>
    <row r="6315" spans="11:17" x14ac:dyDescent="0.2">
      <c r="K6315">
        <f t="shared" si="496"/>
        <v>263</v>
      </c>
      <c r="L6315">
        <f t="shared" si="497"/>
        <v>21</v>
      </c>
      <c r="M6315" t="s">
        <v>15</v>
      </c>
      <c r="N6315" s="20">
        <f t="shared" si="494"/>
        <v>8</v>
      </c>
      <c r="O6315" s="21">
        <f t="shared" si="493"/>
        <v>1.3307715980071856E-4</v>
      </c>
      <c r="P6315" s="29">
        <f>N6315*INDEX($H$47:$H$50,MATCH(M6315,'Mining Dmd Profile'!$G$47:$G$50,0))</f>
        <v>8</v>
      </c>
      <c r="Q6315" s="31">
        <f t="shared" si="495"/>
        <v>9.6745413660314779E-5</v>
      </c>
    </row>
    <row r="6316" spans="11:17" x14ac:dyDescent="0.2">
      <c r="K6316">
        <f t="shared" si="496"/>
        <v>263</v>
      </c>
      <c r="L6316">
        <f t="shared" si="497"/>
        <v>22</v>
      </c>
      <c r="M6316" t="s">
        <v>15</v>
      </c>
      <c r="N6316" s="20">
        <f t="shared" si="494"/>
        <v>8</v>
      </c>
      <c r="O6316" s="21">
        <f t="shared" si="493"/>
        <v>1.3307715980071856E-4</v>
      </c>
      <c r="P6316" s="29">
        <f>N6316*INDEX($H$47:$H$50,MATCH(M6316,'Mining Dmd Profile'!$G$47:$G$50,0))</f>
        <v>8</v>
      </c>
      <c r="Q6316" s="31">
        <f t="shared" si="495"/>
        <v>9.6745413660314779E-5</v>
      </c>
    </row>
    <row r="6317" spans="11:17" x14ac:dyDescent="0.2">
      <c r="K6317">
        <f t="shared" si="496"/>
        <v>263</v>
      </c>
      <c r="L6317">
        <f t="shared" si="497"/>
        <v>23</v>
      </c>
      <c r="M6317" t="s">
        <v>15</v>
      </c>
      <c r="N6317" s="20">
        <f t="shared" si="494"/>
        <v>8</v>
      </c>
      <c r="O6317" s="21">
        <f t="shared" si="493"/>
        <v>1.3307715980071856E-4</v>
      </c>
      <c r="P6317" s="29">
        <f>N6317*INDEX($H$47:$H$50,MATCH(M6317,'Mining Dmd Profile'!$G$47:$G$50,0))</f>
        <v>8</v>
      </c>
      <c r="Q6317" s="31">
        <f t="shared" si="495"/>
        <v>9.6745413660314779E-5</v>
      </c>
    </row>
    <row r="6318" spans="11:17" x14ac:dyDescent="0.2">
      <c r="K6318">
        <f t="shared" si="496"/>
        <v>263</v>
      </c>
      <c r="L6318">
        <f t="shared" si="497"/>
        <v>24</v>
      </c>
      <c r="M6318" t="s">
        <v>15</v>
      </c>
      <c r="N6318" s="20">
        <f t="shared" si="494"/>
        <v>8</v>
      </c>
      <c r="O6318" s="21">
        <f t="shared" si="493"/>
        <v>1.3307715980071856E-4</v>
      </c>
      <c r="P6318" s="29">
        <f>N6318*INDEX($H$47:$H$50,MATCH(M6318,'Mining Dmd Profile'!$G$47:$G$50,0))</f>
        <v>8</v>
      </c>
      <c r="Q6318" s="31">
        <f t="shared" si="495"/>
        <v>9.6745413660314779E-5</v>
      </c>
    </row>
    <row r="6319" spans="11:17" x14ac:dyDescent="0.2">
      <c r="K6319">
        <f t="shared" si="496"/>
        <v>264</v>
      </c>
      <c r="L6319">
        <f t="shared" si="497"/>
        <v>1</v>
      </c>
      <c r="M6319" t="s">
        <v>15</v>
      </c>
      <c r="N6319" s="20">
        <f t="shared" si="494"/>
        <v>7</v>
      </c>
      <c r="O6319" s="21">
        <f t="shared" si="493"/>
        <v>1.1644251482562872E-4</v>
      </c>
      <c r="P6319" s="29">
        <f>N6319*INDEX($H$47:$H$50,MATCH(M6319,'Mining Dmd Profile'!$G$47:$G$50,0))</f>
        <v>7</v>
      </c>
      <c r="Q6319" s="31">
        <f t="shared" si="495"/>
        <v>8.4652236952775437E-5</v>
      </c>
    </row>
    <row r="6320" spans="11:17" x14ac:dyDescent="0.2">
      <c r="K6320">
        <f t="shared" si="496"/>
        <v>264</v>
      </c>
      <c r="L6320">
        <f t="shared" si="497"/>
        <v>2</v>
      </c>
      <c r="M6320" t="s">
        <v>15</v>
      </c>
      <c r="N6320" s="20">
        <f t="shared" si="494"/>
        <v>6.5</v>
      </c>
      <c r="O6320" s="21">
        <f t="shared" si="493"/>
        <v>1.0812519233808381E-4</v>
      </c>
      <c r="P6320" s="29">
        <f>N6320*INDEX($H$47:$H$50,MATCH(M6320,'Mining Dmd Profile'!$G$47:$G$50,0))</f>
        <v>6.5</v>
      </c>
      <c r="Q6320" s="31">
        <f t="shared" si="495"/>
        <v>7.8605648599005759E-5</v>
      </c>
    </row>
    <row r="6321" spans="11:17" x14ac:dyDescent="0.2">
      <c r="K6321">
        <f t="shared" si="496"/>
        <v>264</v>
      </c>
      <c r="L6321">
        <f t="shared" si="497"/>
        <v>3</v>
      </c>
      <c r="M6321" t="s">
        <v>15</v>
      </c>
      <c r="N6321" s="20">
        <f t="shared" si="494"/>
        <v>6</v>
      </c>
      <c r="O6321" s="21">
        <f t="shared" si="493"/>
        <v>9.9807869850538917E-5</v>
      </c>
      <c r="P6321" s="29">
        <f>N6321*INDEX($H$47:$H$50,MATCH(M6321,'Mining Dmd Profile'!$G$47:$G$50,0))</f>
        <v>6</v>
      </c>
      <c r="Q6321" s="31">
        <f t="shared" si="495"/>
        <v>7.2559060245236094E-5</v>
      </c>
    </row>
    <row r="6322" spans="11:17" x14ac:dyDescent="0.2">
      <c r="K6322">
        <f t="shared" si="496"/>
        <v>264</v>
      </c>
      <c r="L6322">
        <f t="shared" si="497"/>
        <v>4</v>
      </c>
      <c r="M6322" t="s">
        <v>15</v>
      </c>
      <c r="N6322" s="20">
        <f t="shared" si="494"/>
        <v>5.5</v>
      </c>
      <c r="O6322" s="21">
        <f t="shared" si="493"/>
        <v>9.1490547362994007E-5</v>
      </c>
      <c r="P6322" s="29">
        <f>N6322*INDEX($H$47:$H$50,MATCH(M6322,'Mining Dmd Profile'!$G$47:$G$50,0))</f>
        <v>5.5</v>
      </c>
      <c r="Q6322" s="31">
        <f t="shared" si="495"/>
        <v>6.6512471891466417E-5</v>
      </c>
    </row>
    <row r="6323" spans="11:17" x14ac:dyDescent="0.2">
      <c r="K6323">
        <f t="shared" si="496"/>
        <v>264</v>
      </c>
      <c r="L6323">
        <f t="shared" si="497"/>
        <v>5</v>
      </c>
      <c r="M6323" t="s">
        <v>15</v>
      </c>
      <c r="N6323" s="20">
        <f t="shared" si="494"/>
        <v>5.5</v>
      </c>
      <c r="O6323" s="21">
        <f t="shared" si="493"/>
        <v>9.1490547362994007E-5</v>
      </c>
      <c r="P6323" s="29">
        <f>N6323*INDEX($H$47:$H$50,MATCH(M6323,'Mining Dmd Profile'!$G$47:$G$50,0))</f>
        <v>5.5</v>
      </c>
      <c r="Q6323" s="31">
        <f t="shared" si="495"/>
        <v>6.6512471891466417E-5</v>
      </c>
    </row>
    <row r="6324" spans="11:17" x14ac:dyDescent="0.2">
      <c r="K6324">
        <f t="shared" si="496"/>
        <v>264</v>
      </c>
      <c r="L6324">
        <f t="shared" si="497"/>
        <v>6</v>
      </c>
      <c r="M6324" t="s">
        <v>15</v>
      </c>
      <c r="N6324" s="20">
        <f t="shared" si="494"/>
        <v>5.5</v>
      </c>
      <c r="O6324" s="21">
        <f t="shared" si="493"/>
        <v>9.1490547362994007E-5</v>
      </c>
      <c r="P6324" s="29">
        <f>N6324*INDEX($H$47:$H$50,MATCH(M6324,'Mining Dmd Profile'!$G$47:$G$50,0))</f>
        <v>5.5</v>
      </c>
      <c r="Q6324" s="31">
        <f t="shared" si="495"/>
        <v>6.6512471891466417E-5</v>
      </c>
    </row>
    <row r="6325" spans="11:17" x14ac:dyDescent="0.2">
      <c r="K6325">
        <f t="shared" si="496"/>
        <v>264</v>
      </c>
      <c r="L6325">
        <f t="shared" si="497"/>
        <v>7</v>
      </c>
      <c r="M6325" t="s">
        <v>15</v>
      </c>
      <c r="N6325" s="20">
        <f t="shared" si="494"/>
        <v>5.5</v>
      </c>
      <c r="O6325" s="21">
        <f t="shared" si="493"/>
        <v>9.1490547362994007E-5</v>
      </c>
      <c r="P6325" s="29">
        <f>N6325*INDEX($H$47:$H$50,MATCH(M6325,'Mining Dmd Profile'!$G$47:$G$50,0))</f>
        <v>5.5</v>
      </c>
      <c r="Q6325" s="31">
        <f t="shared" si="495"/>
        <v>6.6512471891466417E-5</v>
      </c>
    </row>
    <row r="6326" spans="11:17" x14ac:dyDescent="0.2">
      <c r="K6326">
        <f t="shared" si="496"/>
        <v>264</v>
      </c>
      <c r="L6326">
        <f t="shared" si="497"/>
        <v>8</v>
      </c>
      <c r="M6326" t="s">
        <v>15</v>
      </c>
      <c r="N6326" s="20">
        <f t="shared" si="494"/>
        <v>5.5</v>
      </c>
      <c r="O6326" s="21">
        <f t="shared" si="493"/>
        <v>9.1490547362994007E-5</v>
      </c>
      <c r="P6326" s="29">
        <f>N6326*INDEX($H$47:$H$50,MATCH(M6326,'Mining Dmd Profile'!$G$47:$G$50,0))</f>
        <v>5.5</v>
      </c>
      <c r="Q6326" s="31">
        <f t="shared" si="495"/>
        <v>6.6512471891466417E-5</v>
      </c>
    </row>
    <row r="6327" spans="11:17" x14ac:dyDescent="0.2">
      <c r="K6327">
        <f t="shared" si="496"/>
        <v>264</v>
      </c>
      <c r="L6327">
        <f t="shared" si="497"/>
        <v>9</v>
      </c>
      <c r="M6327" t="s">
        <v>15</v>
      </c>
      <c r="N6327" s="20">
        <f t="shared" si="494"/>
        <v>5.5</v>
      </c>
      <c r="O6327" s="21">
        <f t="shared" si="493"/>
        <v>9.1490547362994007E-5</v>
      </c>
      <c r="P6327" s="29">
        <f>N6327*INDEX($H$47:$H$50,MATCH(M6327,'Mining Dmd Profile'!$G$47:$G$50,0))</f>
        <v>5.5</v>
      </c>
      <c r="Q6327" s="31">
        <f t="shared" si="495"/>
        <v>6.6512471891466417E-5</v>
      </c>
    </row>
    <row r="6328" spans="11:17" x14ac:dyDescent="0.2">
      <c r="K6328">
        <f t="shared" si="496"/>
        <v>264</v>
      </c>
      <c r="L6328">
        <f t="shared" si="497"/>
        <v>10</v>
      </c>
      <c r="M6328" t="s">
        <v>15</v>
      </c>
      <c r="N6328" s="20">
        <f t="shared" si="494"/>
        <v>6</v>
      </c>
      <c r="O6328" s="21">
        <f t="shared" si="493"/>
        <v>9.9807869850538917E-5</v>
      </c>
      <c r="P6328" s="29">
        <f>N6328*INDEX($H$47:$H$50,MATCH(M6328,'Mining Dmd Profile'!$G$47:$G$50,0))</f>
        <v>6</v>
      </c>
      <c r="Q6328" s="31">
        <f t="shared" si="495"/>
        <v>7.2559060245236094E-5</v>
      </c>
    </row>
    <row r="6329" spans="11:17" x14ac:dyDescent="0.2">
      <c r="K6329">
        <f t="shared" si="496"/>
        <v>264</v>
      </c>
      <c r="L6329">
        <f t="shared" si="497"/>
        <v>11</v>
      </c>
      <c r="M6329" t="s">
        <v>15</v>
      </c>
      <c r="N6329" s="20">
        <f t="shared" si="494"/>
        <v>6.6</v>
      </c>
      <c r="O6329" s="21">
        <f t="shared" si="493"/>
        <v>1.0978865683559279E-4</v>
      </c>
      <c r="P6329" s="29">
        <f>N6329*INDEX($H$47:$H$50,MATCH(M6329,'Mining Dmd Profile'!$G$47:$G$50,0))</f>
        <v>6.6</v>
      </c>
      <c r="Q6329" s="31">
        <f t="shared" si="495"/>
        <v>7.98149662697597E-5</v>
      </c>
    </row>
    <row r="6330" spans="11:17" x14ac:dyDescent="0.2">
      <c r="K6330">
        <f t="shared" si="496"/>
        <v>264</v>
      </c>
      <c r="L6330">
        <f t="shared" si="497"/>
        <v>12</v>
      </c>
      <c r="M6330" t="s">
        <v>15</v>
      </c>
      <c r="N6330" s="20">
        <f t="shared" si="494"/>
        <v>7</v>
      </c>
      <c r="O6330" s="21">
        <f t="shared" si="493"/>
        <v>1.1644251482562872E-4</v>
      </c>
      <c r="P6330" s="29">
        <f>N6330*INDEX($H$47:$H$50,MATCH(M6330,'Mining Dmd Profile'!$G$47:$G$50,0))</f>
        <v>7</v>
      </c>
      <c r="Q6330" s="31">
        <f t="shared" si="495"/>
        <v>8.4652236952775437E-5</v>
      </c>
    </row>
    <row r="6331" spans="11:17" x14ac:dyDescent="0.2">
      <c r="K6331">
        <f t="shared" si="496"/>
        <v>264</v>
      </c>
      <c r="L6331">
        <f t="shared" si="497"/>
        <v>13</v>
      </c>
      <c r="M6331" t="s">
        <v>15</v>
      </c>
      <c r="N6331" s="20">
        <f t="shared" si="494"/>
        <v>7.5</v>
      </c>
      <c r="O6331" s="21">
        <f t="shared" si="493"/>
        <v>1.2475983731317363E-4</v>
      </c>
      <c r="P6331" s="29">
        <f>N6331*INDEX($H$47:$H$50,MATCH(M6331,'Mining Dmd Profile'!$G$47:$G$50,0))</f>
        <v>7.5</v>
      </c>
      <c r="Q6331" s="31">
        <f t="shared" si="495"/>
        <v>9.0698825306545115E-5</v>
      </c>
    </row>
    <row r="6332" spans="11:17" x14ac:dyDescent="0.2">
      <c r="K6332">
        <f t="shared" si="496"/>
        <v>264</v>
      </c>
      <c r="L6332">
        <f t="shared" si="497"/>
        <v>14</v>
      </c>
      <c r="M6332" t="s">
        <v>15</v>
      </c>
      <c r="N6332" s="20">
        <f t="shared" si="494"/>
        <v>8</v>
      </c>
      <c r="O6332" s="21">
        <f t="shared" si="493"/>
        <v>1.3307715980071856E-4</v>
      </c>
      <c r="P6332" s="29">
        <f>N6332*INDEX($H$47:$H$50,MATCH(M6332,'Mining Dmd Profile'!$G$47:$G$50,0))</f>
        <v>8</v>
      </c>
      <c r="Q6332" s="31">
        <f t="shared" si="495"/>
        <v>9.6745413660314779E-5</v>
      </c>
    </row>
    <row r="6333" spans="11:17" x14ac:dyDescent="0.2">
      <c r="K6333">
        <f t="shared" si="496"/>
        <v>264</v>
      </c>
      <c r="L6333">
        <f t="shared" si="497"/>
        <v>15</v>
      </c>
      <c r="M6333" t="s">
        <v>15</v>
      </c>
      <c r="N6333" s="20">
        <f t="shared" si="494"/>
        <v>8.1</v>
      </c>
      <c r="O6333" s="21">
        <f t="shared" si="493"/>
        <v>1.3474062429822754E-4</v>
      </c>
      <c r="P6333" s="29">
        <f>N6333*INDEX($H$47:$H$50,MATCH(M6333,'Mining Dmd Profile'!$G$47:$G$50,0))</f>
        <v>8.1</v>
      </c>
      <c r="Q6333" s="31">
        <f t="shared" si="495"/>
        <v>9.795473133106872E-5</v>
      </c>
    </row>
    <row r="6334" spans="11:17" x14ac:dyDescent="0.2">
      <c r="K6334">
        <f t="shared" si="496"/>
        <v>264</v>
      </c>
      <c r="L6334">
        <f t="shared" si="497"/>
        <v>16</v>
      </c>
      <c r="M6334" t="s">
        <v>15</v>
      </c>
      <c r="N6334" s="20">
        <f t="shared" si="494"/>
        <v>7.7</v>
      </c>
      <c r="O6334" s="21">
        <f t="shared" si="493"/>
        <v>1.2808676630819162E-4</v>
      </c>
      <c r="P6334" s="29">
        <f>N6334*INDEX($H$47:$H$50,MATCH(M6334,'Mining Dmd Profile'!$G$47:$G$50,0))</f>
        <v>7.7</v>
      </c>
      <c r="Q6334" s="31">
        <f t="shared" si="495"/>
        <v>9.3117460648052983E-5</v>
      </c>
    </row>
    <row r="6335" spans="11:17" x14ac:dyDescent="0.2">
      <c r="K6335">
        <f t="shared" si="496"/>
        <v>264</v>
      </c>
      <c r="L6335">
        <f t="shared" si="497"/>
        <v>17</v>
      </c>
      <c r="M6335" t="s">
        <v>15</v>
      </c>
      <c r="N6335" s="20">
        <f t="shared" si="494"/>
        <v>7.3</v>
      </c>
      <c r="O6335" s="21">
        <f t="shared" si="493"/>
        <v>1.2143290831815567E-4</v>
      </c>
      <c r="P6335" s="29">
        <f>N6335*INDEX($H$47:$H$50,MATCH(M6335,'Mining Dmd Profile'!$G$47:$G$50,0))</f>
        <v>7.3</v>
      </c>
      <c r="Q6335" s="31">
        <f t="shared" si="495"/>
        <v>8.8280189965037233E-5</v>
      </c>
    </row>
    <row r="6336" spans="11:17" x14ac:dyDescent="0.2">
      <c r="K6336">
        <f t="shared" si="496"/>
        <v>264</v>
      </c>
      <c r="L6336">
        <f t="shared" si="497"/>
        <v>18</v>
      </c>
      <c r="M6336" t="s">
        <v>15</v>
      </c>
      <c r="N6336" s="20">
        <f t="shared" si="494"/>
        <v>7</v>
      </c>
      <c r="O6336" s="21">
        <f t="shared" si="493"/>
        <v>1.1644251482562872E-4</v>
      </c>
      <c r="P6336" s="29">
        <f>N6336*INDEX($H$47:$H$50,MATCH(M6336,'Mining Dmd Profile'!$G$47:$G$50,0))</f>
        <v>7</v>
      </c>
      <c r="Q6336" s="31">
        <f t="shared" si="495"/>
        <v>8.4652236952775437E-5</v>
      </c>
    </row>
    <row r="6337" spans="11:17" x14ac:dyDescent="0.2">
      <c r="K6337">
        <f t="shared" si="496"/>
        <v>264</v>
      </c>
      <c r="L6337">
        <f t="shared" si="497"/>
        <v>19</v>
      </c>
      <c r="M6337" t="s">
        <v>15</v>
      </c>
      <c r="N6337" s="20">
        <f t="shared" si="494"/>
        <v>7.3</v>
      </c>
      <c r="O6337" s="21">
        <f t="shared" si="493"/>
        <v>1.2143290831815567E-4</v>
      </c>
      <c r="P6337" s="29">
        <f>N6337*INDEX($H$47:$H$50,MATCH(M6337,'Mining Dmd Profile'!$G$47:$G$50,0))</f>
        <v>7.3</v>
      </c>
      <c r="Q6337" s="31">
        <f t="shared" si="495"/>
        <v>8.8280189965037233E-5</v>
      </c>
    </row>
    <row r="6338" spans="11:17" x14ac:dyDescent="0.2">
      <c r="K6338">
        <f t="shared" si="496"/>
        <v>264</v>
      </c>
      <c r="L6338">
        <f t="shared" si="497"/>
        <v>20</v>
      </c>
      <c r="M6338" t="s">
        <v>15</v>
      </c>
      <c r="N6338" s="20">
        <f t="shared" si="494"/>
        <v>7.7</v>
      </c>
      <c r="O6338" s="21">
        <f t="shared" si="493"/>
        <v>1.2808676630819162E-4</v>
      </c>
      <c r="P6338" s="29">
        <f>N6338*INDEX($H$47:$H$50,MATCH(M6338,'Mining Dmd Profile'!$G$47:$G$50,0))</f>
        <v>7.7</v>
      </c>
      <c r="Q6338" s="31">
        <f t="shared" si="495"/>
        <v>9.3117460648052983E-5</v>
      </c>
    </row>
    <row r="6339" spans="11:17" x14ac:dyDescent="0.2">
      <c r="K6339">
        <f t="shared" si="496"/>
        <v>264</v>
      </c>
      <c r="L6339">
        <f t="shared" si="497"/>
        <v>21</v>
      </c>
      <c r="M6339" t="s">
        <v>15</v>
      </c>
      <c r="N6339" s="20">
        <f t="shared" si="494"/>
        <v>8</v>
      </c>
      <c r="O6339" s="21">
        <f t="shared" si="493"/>
        <v>1.3307715980071856E-4</v>
      </c>
      <c r="P6339" s="29">
        <f>N6339*INDEX($H$47:$H$50,MATCH(M6339,'Mining Dmd Profile'!$G$47:$G$50,0))</f>
        <v>8</v>
      </c>
      <c r="Q6339" s="31">
        <f t="shared" si="495"/>
        <v>9.6745413660314779E-5</v>
      </c>
    </row>
    <row r="6340" spans="11:17" x14ac:dyDescent="0.2">
      <c r="K6340">
        <f t="shared" si="496"/>
        <v>264</v>
      </c>
      <c r="L6340">
        <f t="shared" si="497"/>
        <v>22</v>
      </c>
      <c r="M6340" t="s">
        <v>15</v>
      </c>
      <c r="N6340" s="20">
        <f t="shared" si="494"/>
        <v>8</v>
      </c>
      <c r="O6340" s="21">
        <f t="shared" si="493"/>
        <v>1.3307715980071856E-4</v>
      </c>
      <c r="P6340" s="29">
        <f>N6340*INDEX($H$47:$H$50,MATCH(M6340,'Mining Dmd Profile'!$G$47:$G$50,0))</f>
        <v>8</v>
      </c>
      <c r="Q6340" s="31">
        <f t="shared" si="495"/>
        <v>9.6745413660314779E-5</v>
      </c>
    </row>
    <row r="6341" spans="11:17" x14ac:dyDescent="0.2">
      <c r="K6341">
        <f t="shared" si="496"/>
        <v>264</v>
      </c>
      <c r="L6341">
        <f t="shared" si="497"/>
        <v>23</v>
      </c>
      <c r="M6341" t="s">
        <v>15</v>
      </c>
      <c r="N6341" s="20">
        <f t="shared" si="494"/>
        <v>8</v>
      </c>
      <c r="O6341" s="21">
        <f t="shared" si="493"/>
        <v>1.3307715980071856E-4</v>
      </c>
      <c r="P6341" s="29">
        <f>N6341*INDEX($H$47:$H$50,MATCH(M6341,'Mining Dmd Profile'!$G$47:$G$50,0))</f>
        <v>8</v>
      </c>
      <c r="Q6341" s="31">
        <f t="shared" si="495"/>
        <v>9.6745413660314779E-5</v>
      </c>
    </row>
    <row r="6342" spans="11:17" x14ac:dyDescent="0.2">
      <c r="K6342">
        <f t="shared" si="496"/>
        <v>264</v>
      </c>
      <c r="L6342">
        <f t="shared" si="497"/>
        <v>24</v>
      </c>
      <c r="M6342" t="s">
        <v>15</v>
      </c>
      <c r="N6342" s="20">
        <f t="shared" si="494"/>
        <v>8</v>
      </c>
      <c r="O6342" s="21">
        <f t="shared" si="493"/>
        <v>1.3307715980071856E-4</v>
      </c>
      <c r="P6342" s="29">
        <f>N6342*INDEX($H$47:$H$50,MATCH(M6342,'Mining Dmd Profile'!$G$47:$G$50,0))</f>
        <v>8</v>
      </c>
      <c r="Q6342" s="31">
        <f t="shared" si="495"/>
        <v>9.6745413660314779E-5</v>
      </c>
    </row>
    <row r="6343" spans="11:17" x14ac:dyDescent="0.2">
      <c r="K6343">
        <f t="shared" si="496"/>
        <v>265</v>
      </c>
      <c r="L6343">
        <f t="shared" si="497"/>
        <v>1</v>
      </c>
      <c r="M6343" t="s">
        <v>15</v>
      </c>
      <c r="N6343" s="20">
        <f t="shared" si="494"/>
        <v>7</v>
      </c>
      <c r="O6343" s="21">
        <f t="shared" ref="O6343:O6406" si="498">N6343/$N$5</f>
        <v>1.1644251482562872E-4</v>
      </c>
      <c r="P6343" s="29">
        <f>N6343*INDEX($H$47:$H$50,MATCH(M6343,'Mining Dmd Profile'!$G$47:$G$50,0))</f>
        <v>7</v>
      </c>
      <c r="Q6343" s="31">
        <f t="shared" si="495"/>
        <v>8.4652236952775437E-5</v>
      </c>
    </row>
    <row r="6344" spans="11:17" x14ac:dyDescent="0.2">
      <c r="K6344">
        <f t="shared" si="496"/>
        <v>265</v>
      </c>
      <c r="L6344">
        <f t="shared" si="497"/>
        <v>2</v>
      </c>
      <c r="M6344" t="s">
        <v>15</v>
      </c>
      <c r="N6344" s="20">
        <f t="shared" ref="N6344:N6407" si="499">INDEX($H$7:$H$30,MATCH($L6344,$C$7:$C$30,0))</f>
        <v>6.5</v>
      </c>
      <c r="O6344" s="21">
        <f t="shared" si="498"/>
        <v>1.0812519233808381E-4</v>
      </c>
      <c r="P6344" s="29">
        <f>N6344*INDEX($H$47:$H$50,MATCH(M6344,'Mining Dmd Profile'!$G$47:$G$50,0))</f>
        <v>6.5</v>
      </c>
      <c r="Q6344" s="31">
        <f t="shared" ref="Q6344:Q6407" si="500">P6344/$P$5</f>
        <v>7.8605648599005759E-5</v>
      </c>
    </row>
    <row r="6345" spans="11:17" x14ac:dyDescent="0.2">
      <c r="K6345">
        <f t="shared" ref="K6345:K6408" si="501">IF(L6344=24,K6344+1,K6344)</f>
        <v>265</v>
      </c>
      <c r="L6345">
        <f t="shared" ref="L6345:L6408" si="502">IF(L6344=24,1,L6344+1)</f>
        <v>3</v>
      </c>
      <c r="M6345" t="s">
        <v>15</v>
      </c>
      <c r="N6345" s="20">
        <f t="shared" si="499"/>
        <v>6</v>
      </c>
      <c r="O6345" s="21">
        <f t="shared" si="498"/>
        <v>9.9807869850538917E-5</v>
      </c>
      <c r="P6345" s="29">
        <f>N6345*INDEX($H$47:$H$50,MATCH(M6345,'Mining Dmd Profile'!$G$47:$G$50,0))</f>
        <v>6</v>
      </c>
      <c r="Q6345" s="31">
        <f t="shared" si="500"/>
        <v>7.2559060245236094E-5</v>
      </c>
    </row>
    <row r="6346" spans="11:17" x14ac:dyDescent="0.2">
      <c r="K6346">
        <f t="shared" si="501"/>
        <v>265</v>
      </c>
      <c r="L6346">
        <f t="shared" si="502"/>
        <v>4</v>
      </c>
      <c r="M6346" t="s">
        <v>15</v>
      </c>
      <c r="N6346" s="20">
        <f t="shared" si="499"/>
        <v>5.5</v>
      </c>
      <c r="O6346" s="21">
        <f t="shared" si="498"/>
        <v>9.1490547362994007E-5</v>
      </c>
      <c r="P6346" s="29">
        <f>N6346*INDEX($H$47:$H$50,MATCH(M6346,'Mining Dmd Profile'!$G$47:$G$50,0))</f>
        <v>5.5</v>
      </c>
      <c r="Q6346" s="31">
        <f t="shared" si="500"/>
        <v>6.6512471891466417E-5</v>
      </c>
    </row>
    <row r="6347" spans="11:17" x14ac:dyDescent="0.2">
      <c r="K6347">
        <f t="shared" si="501"/>
        <v>265</v>
      </c>
      <c r="L6347">
        <f t="shared" si="502"/>
        <v>5</v>
      </c>
      <c r="M6347" t="s">
        <v>15</v>
      </c>
      <c r="N6347" s="20">
        <f t="shared" si="499"/>
        <v>5.5</v>
      </c>
      <c r="O6347" s="21">
        <f t="shared" si="498"/>
        <v>9.1490547362994007E-5</v>
      </c>
      <c r="P6347" s="29">
        <f>N6347*INDEX($H$47:$H$50,MATCH(M6347,'Mining Dmd Profile'!$G$47:$G$50,0))</f>
        <v>5.5</v>
      </c>
      <c r="Q6347" s="31">
        <f t="shared" si="500"/>
        <v>6.6512471891466417E-5</v>
      </c>
    </row>
    <row r="6348" spans="11:17" x14ac:dyDescent="0.2">
      <c r="K6348">
        <f t="shared" si="501"/>
        <v>265</v>
      </c>
      <c r="L6348">
        <f t="shared" si="502"/>
        <v>6</v>
      </c>
      <c r="M6348" t="s">
        <v>15</v>
      </c>
      <c r="N6348" s="20">
        <f t="shared" si="499"/>
        <v>5.5</v>
      </c>
      <c r="O6348" s="21">
        <f t="shared" si="498"/>
        <v>9.1490547362994007E-5</v>
      </c>
      <c r="P6348" s="29">
        <f>N6348*INDEX($H$47:$H$50,MATCH(M6348,'Mining Dmd Profile'!$G$47:$G$50,0))</f>
        <v>5.5</v>
      </c>
      <c r="Q6348" s="31">
        <f t="shared" si="500"/>
        <v>6.6512471891466417E-5</v>
      </c>
    </row>
    <row r="6349" spans="11:17" x14ac:dyDescent="0.2">
      <c r="K6349">
        <f t="shared" si="501"/>
        <v>265</v>
      </c>
      <c r="L6349">
        <f t="shared" si="502"/>
        <v>7</v>
      </c>
      <c r="M6349" t="s">
        <v>15</v>
      </c>
      <c r="N6349" s="20">
        <f t="shared" si="499"/>
        <v>5.5</v>
      </c>
      <c r="O6349" s="21">
        <f t="shared" si="498"/>
        <v>9.1490547362994007E-5</v>
      </c>
      <c r="P6349" s="29">
        <f>N6349*INDEX($H$47:$H$50,MATCH(M6349,'Mining Dmd Profile'!$G$47:$G$50,0))</f>
        <v>5.5</v>
      </c>
      <c r="Q6349" s="31">
        <f t="shared" si="500"/>
        <v>6.6512471891466417E-5</v>
      </c>
    </row>
    <row r="6350" spans="11:17" x14ac:dyDescent="0.2">
      <c r="K6350">
        <f t="shared" si="501"/>
        <v>265</v>
      </c>
      <c r="L6350">
        <f t="shared" si="502"/>
        <v>8</v>
      </c>
      <c r="M6350" t="s">
        <v>15</v>
      </c>
      <c r="N6350" s="20">
        <f t="shared" si="499"/>
        <v>5.5</v>
      </c>
      <c r="O6350" s="21">
        <f t="shared" si="498"/>
        <v>9.1490547362994007E-5</v>
      </c>
      <c r="P6350" s="29">
        <f>N6350*INDEX($H$47:$H$50,MATCH(M6350,'Mining Dmd Profile'!$G$47:$G$50,0))</f>
        <v>5.5</v>
      </c>
      <c r="Q6350" s="31">
        <f t="shared" si="500"/>
        <v>6.6512471891466417E-5</v>
      </c>
    </row>
    <row r="6351" spans="11:17" x14ac:dyDescent="0.2">
      <c r="K6351">
        <f t="shared" si="501"/>
        <v>265</v>
      </c>
      <c r="L6351">
        <f t="shared" si="502"/>
        <v>9</v>
      </c>
      <c r="M6351" t="s">
        <v>15</v>
      </c>
      <c r="N6351" s="20">
        <f t="shared" si="499"/>
        <v>5.5</v>
      </c>
      <c r="O6351" s="21">
        <f t="shared" si="498"/>
        <v>9.1490547362994007E-5</v>
      </c>
      <c r="P6351" s="29">
        <f>N6351*INDEX($H$47:$H$50,MATCH(M6351,'Mining Dmd Profile'!$G$47:$G$50,0))</f>
        <v>5.5</v>
      </c>
      <c r="Q6351" s="31">
        <f t="shared" si="500"/>
        <v>6.6512471891466417E-5</v>
      </c>
    </row>
    <row r="6352" spans="11:17" x14ac:dyDescent="0.2">
      <c r="K6352">
        <f t="shared" si="501"/>
        <v>265</v>
      </c>
      <c r="L6352">
        <f t="shared" si="502"/>
        <v>10</v>
      </c>
      <c r="M6352" t="s">
        <v>15</v>
      </c>
      <c r="N6352" s="20">
        <f t="shared" si="499"/>
        <v>6</v>
      </c>
      <c r="O6352" s="21">
        <f t="shared" si="498"/>
        <v>9.9807869850538917E-5</v>
      </c>
      <c r="P6352" s="29">
        <f>N6352*INDEX($H$47:$H$50,MATCH(M6352,'Mining Dmd Profile'!$G$47:$G$50,0))</f>
        <v>6</v>
      </c>
      <c r="Q6352" s="31">
        <f t="shared" si="500"/>
        <v>7.2559060245236094E-5</v>
      </c>
    </row>
    <row r="6353" spans="11:17" x14ac:dyDescent="0.2">
      <c r="K6353">
        <f t="shared" si="501"/>
        <v>265</v>
      </c>
      <c r="L6353">
        <f t="shared" si="502"/>
        <v>11</v>
      </c>
      <c r="M6353" t="s">
        <v>15</v>
      </c>
      <c r="N6353" s="20">
        <f t="shared" si="499"/>
        <v>6.6</v>
      </c>
      <c r="O6353" s="21">
        <f t="shared" si="498"/>
        <v>1.0978865683559279E-4</v>
      </c>
      <c r="P6353" s="29">
        <f>N6353*INDEX($H$47:$H$50,MATCH(M6353,'Mining Dmd Profile'!$G$47:$G$50,0))</f>
        <v>6.6</v>
      </c>
      <c r="Q6353" s="31">
        <f t="shared" si="500"/>
        <v>7.98149662697597E-5</v>
      </c>
    </row>
    <row r="6354" spans="11:17" x14ac:dyDescent="0.2">
      <c r="K6354">
        <f t="shared" si="501"/>
        <v>265</v>
      </c>
      <c r="L6354">
        <f t="shared" si="502"/>
        <v>12</v>
      </c>
      <c r="M6354" t="s">
        <v>15</v>
      </c>
      <c r="N6354" s="20">
        <f t="shared" si="499"/>
        <v>7</v>
      </c>
      <c r="O6354" s="21">
        <f t="shared" si="498"/>
        <v>1.1644251482562872E-4</v>
      </c>
      <c r="P6354" s="29">
        <f>N6354*INDEX($H$47:$H$50,MATCH(M6354,'Mining Dmd Profile'!$G$47:$G$50,0))</f>
        <v>7</v>
      </c>
      <c r="Q6354" s="31">
        <f t="shared" si="500"/>
        <v>8.4652236952775437E-5</v>
      </c>
    </row>
    <row r="6355" spans="11:17" x14ac:dyDescent="0.2">
      <c r="K6355">
        <f t="shared" si="501"/>
        <v>265</v>
      </c>
      <c r="L6355">
        <f t="shared" si="502"/>
        <v>13</v>
      </c>
      <c r="M6355" t="s">
        <v>15</v>
      </c>
      <c r="N6355" s="20">
        <f t="shared" si="499"/>
        <v>7.5</v>
      </c>
      <c r="O6355" s="21">
        <f t="shared" si="498"/>
        <v>1.2475983731317363E-4</v>
      </c>
      <c r="P6355" s="29">
        <f>N6355*INDEX($H$47:$H$50,MATCH(M6355,'Mining Dmd Profile'!$G$47:$G$50,0))</f>
        <v>7.5</v>
      </c>
      <c r="Q6355" s="31">
        <f t="shared" si="500"/>
        <v>9.0698825306545115E-5</v>
      </c>
    </row>
    <row r="6356" spans="11:17" x14ac:dyDescent="0.2">
      <c r="K6356">
        <f t="shared" si="501"/>
        <v>265</v>
      </c>
      <c r="L6356">
        <f t="shared" si="502"/>
        <v>14</v>
      </c>
      <c r="M6356" t="s">
        <v>15</v>
      </c>
      <c r="N6356" s="20">
        <f t="shared" si="499"/>
        <v>8</v>
      </c>
      <c r="O6356" s="21">
        <f t="shared" si="498"/>
        <v>1.3307715980071856E-4</v>
      </c>
      <c r="P6356" s="29">
        <f>N6356*INDEX($H$47:$H$50,MATCH(M6356,'Mining Dmd Profile'!$G$47:$G$50,0))</f>
        <v>8</v>
      </c>
      <c r="Q6356" s="31">
        <f t="shared" si="500"/>
        <v>9.6745413660314779E-5</v>
      </c>
    </row>
    <row r="6357" spans="11:17" x14ac:dyDescent="0.2">
      <c r="K6357">
        <f t="shared" si="501"/>
        <v>265</v>
      </c>
      <c r="L6357">
        <f t="shared" si="502"/>
        <v>15</v>
      </c>
      <c r="M6357" t="s">
        <v>15</v>
      </c>
      <c r="N6357" s="20">
        <f t="shared" si="499"/>
        <v>8.1</v>
      </c>
      <c r="O6357" s="21">
        <f t="shared" si="498"/>
        <v>1.3474062429822754E-4</v>
      </c>
      <c r="P6357" s="29">
        <f>N6357*INDEX($H$47:$H$50,MATCH(M6357,'Mining Dmd Profile'!$G$47:$G$50,0))</f>
        <v>8.1</v>
      </c>
      <c r="Q6357" s="31">
        <f t="shared" si="500"/>
        <v>9.795473133106872E-5</v>
      </c>
    </row>
    <row r="6358" spans="11:17" x14ac:dyDescent="0.2">
      <c r="K6358">
        <f t="shared" si="501"/>
        <v>265</v>
      </c>
      <c r="L6358">
        <f t="shared" si="502"/>
        <v>16</v>
      </c>
      <c r="M6358" t="s">
        <v>15</v>
      </c>
      <c r="N6358" s="20">
        <f t="shared" si="499"/>
        <v>7.7</v>
      </c>
      <c r="O6358" s="21">
        <f t="shared" si="498"/>
        <v>1.2808676630819162E-4</v>
      </c>
      <c r="P6358" s="29">
        <f>N6358*INDEX($H$47:$H$50,MATCH(M6358,'Mining Dmd Profile'!$G$47:$G$50,0))</f>
        <v>7.7</v>
      </c>
      <c r="Q6358" s="31">
        <f t="shared" si="500"/>
        <v>9.3117460648052983E-5</v>
      </c>
    </row>
    <row r="6359" spans="11:17" x14ac:dyDescent="0.2">
      <c r="K6359">
        <f t="shared" si="501"/>
        <v>265</v>
      </c>
      <c r="L6359">
        <f t="shared" si="502"/>
        <v>17</v>
      </c>
      <c r="M6359" t="s">
        <v>15</v>
      </c>
      <c r="N6359" s="20">
        <f t="shared" si="499"/>
        <v>7.3</v>
      </c>
      <c r="O6359" s="21">
        <f t="shared" si="498"/>
        <v>1.2143290831815567E-4</v>
      </c>
      <c r="P6359" s="29">
        <f>N6359*INDEX($H$47:$H$50,MATCH(M6359,'Mining Dmd Profile'!$G$47:$G$50,0))</f>
        <v>7.3</v>
      </c>
      <c r="Q6359" s="31">
        <f t="shared" si="500"/>
        <v>8.8280189965037233E-5</v>
      </c>
    </row>
    <row r="6360" spans="11:17" x14ac:dyDescent="0.2">
      <c r="K6360">
        <f t="shared" si="501"/>
        <v>265</v>
      </c>
      <c r="L6360">
        <f t="shared" si="502"/>
        <v>18</v>
      </c>
      <c r="M6360" t="s">
        <v>15</v>
      </c>
      <c r="N6360" s="20">
        <f t="shared" si="499"/>
        <v>7</v>
      </c>
      <c r="O6360" s="21">
        <f t="shared" si="498"/>
        <v>1.1644251482562872E-4</v>
      </c>
      <c r="P6360" s="29">
        <f>N6360*INDEX($H$47:$H$50,MATCH(M6360,'Mining Dmd Profile'!$G$47:$G$50,0))</f>
        <v>7</v>
      </c>
      <c r="Q6360" s="31">
        <f t="shared" si="500"/>
        <v>8.4652236952775437E-5</v>
      </c>
    </row>
    <row r="6361" spans="11:17" x14ac:dyDescent="0.2">
      <c r="K6361">
        <f t="shared" si="501"/>
        <v>265</v>
      </c>
      <c r="L6361">
        <f t="shared" si="502"/>
        <v>19</v>
      </c>
      <c r="M6361" t="s">
        <v>15</v>
      </c>
      <c r="N6361" s="20">
        <f t="shared" si="499"/>
        <v>7.3</v>
      </c>
      <c r="O6361" s="21">
        <f t="shared" si="498"/>
        <v>1.2143290831815567E-4</v>
      </c>
      <c r="P6361" s="29">
        <f>N6361*INDEX($H$47:$H$50,MATCH(M6361,'Mining Dmd Profile'!$G$47:$G$50,0))</f>
        <v>7.3</v>
      </c>
      <c r="Q6361" s="31">
        <f t="shared" si="500"/>
        <v>8.8280189965037233E-5</v>
      </c>
    </row>
    <row r="6362" spans="11:17" x14ac:dyDescent="0.2">
      <c r="K6362">
        <f t="shared" si="501"/>
        <v>265</v>
      </c>
      <c r="L6362">
        <f t="shared" si="502"/>
        <v>20</v>
      </c>
      <c r="M6362" t="s">
        <v>15</v>
      </c>
      <c r="N6362" s="20">
        <f t="shared" si="499"/>
        <v>7.7</v>
      </c>
      <c r="O6362" s="21">
        <f t="shared" si="498"/>
        <v>1.2808676630819162E-4</v>
      </c>
      <c r="P6362" s="29">
        <f>N6362*INDEX($H$47:$H$50,MATCH(M6362,'Mining Dmd Profile'!$G$47:$G$50,0))</f>
        <v>7.7</v>
      </c>
      <c r="Q6362" s="31">
        <f t="shared" si="500"/>
        <v>9.3117460648052983E-5</v>
      </c>
    </row>
    <row r="6363" spans="11:17" x14ac:dyDescent="0.2">
      <c r="K6363">
        <f t="shared" si="501"/>
        <v>265</v>
      </c>
      <c r="L6363">
        <f t="shared" si="502"/>
        <v>21</v>
      </c>
      <c r="M6363" t="s">
        <v>15</v>
      </c>
      <c r="N6363" s="20">
        <f t="shared" si="499"/>
        <v>8</v>
      </c>
      <c r="O6363" s="21">
        <f t="shared" si="498"/>
        <v>1.3307715980071856E-4</v>
      </c>
      <c r="P6363" s="29">
        <f>N6363*INDEX($H$47:$H$50,MATCH(M6363,'Mining Dmd Profile'!$G$47:$G$50,0))</f>
        <v>8</v>
      </c>
      <c r="Q6363" s="31">
        <f t="shared" si="500"/>
        <v>9.6745413660314779E-5</v>
      </c>
    </row>
    <row r="6364" spans="11:17" x14ac:dyDescent="0.2">
      <c r="K6364">
        <f t="shared" si="501"/>
        <v>265</v>
      </c>
      <c r="L6364">
        <f t="shared" si="502"/>
        <v>22</v>
      </c>
      <c r="M6364" t="s">
        <v>15</v>
      </c>
      <c r="N6364" s="20">
        <f t="shared" si="499"/>
        <v>8</v>
      </c>
      <c r="O6364" s="21">
        <f t="shared" si="498"/>
        <v>1.3307715980071856E-4</v>
      </c>
      <c r="P6364" s="29">
        <f>N6364*INDEX($H$47:$H$50,MATCH(M6364,'Mining Dmd Profile'!$G$47:$G$50,0))</f>
        <v>8</v>
      </c>
      <c r="Q6364" s="31">
        <f t="shared" si="500"/>
        <v>9.6745413660314779E-5</v>
      </c>
    </row>
    <row r="6365" spans="11:17" x14ac:dyDescent="0.2">
      <c r="K6365">
        <f t="shared" si="501"/>
        <v>265</v>
      </c>
      <c r="L6365">
        <f t="shared" si="502"/>
        <v>23</v>
      </c>
      <c r="M6365" t="s">
        <v>15</v>
      </c>
      <c r="N6365" s="20">
        <f t="shared" si="499"/>
        <v>8</v>
      </c>
      <c r="O6365" s="21">
        <f t="shared" si="498"/>
        <v>1.3307715980071856E-4</v>
      </c>
      <c r="P6365" s="29">
        <f>N6365*INDEX($H$47:$H$50,MATCH(M6365,'Mining Dmd Profile'!$G$47:$G$50,0))</f>
        <v>8</v>
      </c>
      <c r="Q6365" s="31">
        <f t="shared" si="500"/>
        <v>9.6745413660314779E-5</v>
      </c>
    </row>
    <row r="6366" spans="11:17" x14ac:dyDescent="0.2">
      <c r="K6366">
        <f t="shared" si="501"/>
        <v>265</v>
      </c>
      <c r="L6366">
        <f t="shared" si="502"/>
        <v>24</v>
      </c>
      <c r="M6366" t="s">
        <v>15</v>
      </c>
      <c r="N6366" s="20">
        <f t="shared" si="499"/>
        <v>8</v>
      </c>
      <c r="O6366" s="21">
        <f t="shared" si="498"/>
        <v>1.3307715980071856E-4</v>
      </c>
      <c r="P6366" s="29">
        <f>N6366*INDEX($H$47:$H$50,MATCH(M6366,'Mining Dmd Profile'!$G$47:$G$50,0))</f>
        <v>8</v>
      </c>
      <c r="Q6366" s="31">
        <f t="shared" si="500"/>
        <v>9.6745413660314779E-5</v>
      </c>
    </row>
    <row r="6367" spans="11:17" x14ac:dyDescent="0.2">
      <c r="K6367">
        <f t="shared" si="501"/>
        <v>266</v>
      </c>
      <c r="L6367">
        <f t="shared" si="502"/>
        <v>1</v>
      </c>
      <c r="M6367" t="s">
        <v>15</v>
      </c>
      <c r="N6367" s="20">
        <f t="shared" si="499"/>
        <v>7</v>
      </c>
      <c r="O6367" s="21">
        <f t="shared" si="498"/>
        <v>1.1644251482562872E-4</v>
      </c>
      <c r="P6367" s="29">
        <f>N6367*INDEX($H$47:$H$50,MATCH(M6367,'Mining Dmd Profile'!$G$47:$G$50,0))</f>
        <v>7</v>
      </c>
      <c r="Q6367" s="31">
        <f t="shared" si="500"/>
        <v>8.4652236952775437E-5</v>
      </c>
    </row>
    <row r="6368" spans="11:17" x14ac:dyDescent="0.2">
      <c r="K6368">
        <f t="shared" si="501"/>
        <v>266</v>
      </c>
      <c r="L6368">
        <f t="shared" si="502"/>
        <v>2</v>
      </c>
      <c r="M6368" t="s">
        <v>15</v>
      </c>
      <c r="N6368" s="20">
        <f t="shared" si="499"/>
        <v>6.5</v>
      </c>
      <c r="O6368" s="21">
        <f t="shared" si="498"/>
        <v>1.0812519233808381E-4</v>
      </c>
      <c r="P6368" s="29">
        <f>N6368*INDEX($H$47:$H$50,MATCH(M6368,'Mining Dmd Profile'!$G$47:$G$50,0))</f>
        <v>6.5</v>
      </c>
      <c r="Q6368" s="31">
        <f t="shared" si="500"/>
        <v>7.8605648599005759E-5</v>
      </c>
    </row>
    <row r="6369" spans="11:17" x14ac:dyDescent="0.2">
      <c r="K6369">
        <f t="shared" si="501"/>
        <v>266</v>
      </c>
      <c r="L6369">
        <f t="shared" si="502"/>
        <v>3</v>
      </c>
      <c r="M6369" t="s">
        <v>15</v>
      </c>
      <c r="N6369" s="20">
        <f t="shared" si="499"/>
        <v>6</v>
      </c>
      <c r="O6369" s="21">
        <f t="shared" si="498"/>
        <v>9.9807869850538917E-5</v>
      </c>
      <c r="P6369" s="29">
        <f>N6369*INDEX($H$47:$H$50,MATCH(M6369,'Mining Dmd Profile'!$G$47:$G$50,0))</f>
        <v>6</v>
      </c>
      <c r="Q6369" s="31">
        <f t="shared" si="500"/>
        <v>7.2559060245236094E-5</v>
      </c>
    </row>
    <row r="6370" spans="11:17" x14ac:dyDescent="0.2">
      <c r="K6370">
        <f t="shared" si="501"/>
        <v>266</v>
      </c>
      <c r="L6370">
        <f t="shared" si="502"/>
        <v>4</v>
      </c>
      <c r="M6370" t="s">
        <v>15</v>
      </c>
      <c r="N6370" s="20">
        <f t="shared" si="499"/>
        <v>5.5</v>
      </c>
      <c r="O6370" s="21">
        <f t="shared" si="498"/>
        <v>9.1490547362994007E-5</v>
      </c>
      <c r="P6370" s="29">
        <f>N6370*INDEX($H$47:$H$50,MATCH(M6370,'Mining Dmd Profile'!$G$47:$G$50,0))</f>
        <v>5.5</v>
      </c>
      <c r="Q6370" s="31">
        <f t="shared" si="500"/>
        <v>6.6512471891466417E-5</v>
      </c>
    </row>
    <row r="6371" spans="11:17" x14ac:dyDescent="0.2">
      <c r="K6371">
        <f t="shared" si="501"/>
        <v>266</v>
      </c>
      <c r="L6371">
        <f t="shared" si="502"/>
        <v>5</v>
      </c>
      <c r="M6371" t="s">
        <v>15</v>
      </c>
      <c r="N6371" s="20">
        <f t="shared" si="499"/>
        <v>5.5</v>
      </c>
      <c r="O6371" s="21">
        <f t="shared" si="498"/>
        <v>9.1490547362994007E-5</v>
      </c>
      <c r="P6371" s="29">
        <f>N6371*INDEX($H$47:$H$50,MATCH(M6371,'Mining Dmd Profile'!$G$47:$G$50,0))</f>
        <v>5.5</v>
      </c>
      <c r="Q6371" s="31">
        <f t="shared" si="500"/>
        <v>6.6512471891466417E-5</v>
      </c>
    </row>
    <row r="6372" spans="11:17" x14ac:dyDescent="0.2">
      <c r="K6372">
        <f t="shared" si="501"/>
        <v>266</v>
      </c>
      <c r="L6372">
        <f t="shared" si="502"/>
        <v>6</v>
      </c>
      <c r="M6372" t="s">
        <v>15</v>
      </c>
      <c r="N6372" s="20">
        <f t="shared" si="499"/>
        <v>5.5</v>
      </c>
      <c r="O6372" s="21">
        <f t="shared" si="498"/>
        <v>9.1490547362994007E-5</v>
      </c>
      <c r="P6372" s="29">
        <f>N6372*INDEX($H$47:$H$50,MATCH(M6372,'Mining Dmd Profile'!$G$47:$G$50,0))</f>
        <v>5.5</v>
      </c>
      <c r="Q6372" s="31">
        <f t="shared" si="500"/>
        <v>6.6512471891466417E-5</v>
      </c>
    </row>
    <row r="6373" spans="11:17" x14ac:dyDescent="0.2">
      <c r="K6373">
        <f t="shared" si="501"/>
        <v>266</v>
      </c>
      <c r="L6373">
        <f t="shared" si="502"/>
        <v>7</v>
      </c>
      <c r="M6373" t="s">
        <v>15</v>
      </c>
      <c r="N6373" s="20">
        <f t="shared" si="499"/>
        <v>5.5</v>
      </c>
      <c r="O6373" s="21">
        <f t="shared" si="498"/>
        <v>9.1490547362994007E-5</v>
      </c>
      <c r="P6373" s="29">
        <f>N6373*INDEX($H$47:$H$50,MATCH(M6373,'Mining Dmd Profile'!$G$47:$G$50,0))</f>
        <v>5.5</v>
      </c>
      <c r="Q6373" s="31">
        <f t="shared" si="500"/>
        <v>6.6512471891466417E-5</v>
      </c>
    </row>
    <row r="6374" spans="11:17" x14ac:dyDescent="0.2">
      <c r="K6374">
        <f t="shared" si="501"/>
        <v>266</v>
      </c>
      <c r="L6374">
        <f t="shared" si="502"/>
        <v>8</v>
      </c>
      <c r="M6374" t="s">
        <v>15</v>
      </c>
      <c r="N6374" s="20">
        <f t="shared" si="499"/>
        <v>5.5</v>
      </c>
      <c r="O6374" s="21">
        <f t="shared" si="498"/>
        <v>9.1490547362994007E-5</v>
      </c>
      <c r="P6374" s="29">
        <f>N6374*INDEX($H$47:$H$50,MATCH(M6374,'Mining Dmd Profile'!$G$47:$G$50,0))</f>
        <v>5.5</v>
      </c>
      <c r="Q6374" s="31">
        <f t="shared" si="500"/>
        <v>6.6512471891466417E-5</v>
      </c>
    </row>
    <row r="6375" spans="11:17" x14ac:dyDescent="0.2">
      <c r="K6375">
        <f t="shared" si="501"/>
        <v>266</v>
      </c>
      <c r="L6375">
        <f t="shared" si="502"/>
        <v>9</v>
      </c>
      <c r="M6375" t="s">
        <v>15</v>
      </c>
      <c r="N6375" s="20">
        <f t="shared" si="499"/>
        <v>5.5</v>
      </c>
      <c r="O6375" s="21">
        <f t="shared" si="498"/>
        <v>9.1490547362994007E-5</v>
      </c>
      <c r="P6375" s="29">
        <f>N6375*INDEX($H$47:$H$50,MATCH(M6375,'Mining Dmd Profile'!$G$47:$G$50,0))</f>
        <v>5.5</v>
      </c>
      <c r="Q6375" s="31">
        <f t="shared" si="500"/>
        <v>6.6512471891466417E-5</v>
      </c>
    </row>
    <row r="6376" spans="11:17" x14ac:dyDescent="0.2">
      <c r="K6376">
        <f t="shared" si="501"/>
        <v>266</v>
      </c>
      <c r="L6376">
        <f t="shared" si="502"/>
        <v>10</v>
      </c>
      <c r="M6376" t="s">
        <v>15</v>
      </c>
      <c r="N6376" s="20">
        <f t="shared" si="499"/>
        <v>6</v>
      </c>
      <c r="O6376" s="21">
        <f t="shared" si="498"/>
        <v>9.9807869850538917E-5</v>
      </c>
      <c r="P6376" s="29">
        <f>N6376*INDEX($H$47:$H$50,MATCH(M6376,'Mining Dmd Profile'!$G$47:$G$50,0))</f>
        <v>6</v>
      </c>
      <c r="Q6376" s="31">
        <f t="shared" si="500"/>
        <v>7.2559060245236094E-5</v>
      </c>
    </row>
    <row r="6377" spans="11:17" x14ac:dyDescent="0.2">
      <c r="K6377">
        <f t="shared" si="501"/>
        <v>266</v>
      </c>
      <c r="L6377">
        <f t="shared" si="502"/>
        <v>11</v>
      </c>
      <c r="M6377" t="s">
        <v>15</v>
      </c>
      <c r="N6377" s="20">
        <f t="shared" si="499"/>
        <v>6.6</v>
      </c>
      <c r="O6377" s="21">
        <f t="shared" si="498"/>
        <v>1.0978865683559279E-4</v>
      </c>
      <c r="P6377" s="29">
        <f>N6377*INDEX($H$47:$H$50,MATCH(M6377,'Mining Dmd Profile'!$G$47:$G$50,0))</f>
        <v>6.6</v>
      </c>
      <c r="Q6377" s="31">
        <f t="shared" si="500"/>
        <v>7.98149662697597E-5</v>
      </c>
    </row>
    <row r="6378" spans="11:17" x14ac:dyDescent="0.2">
      <c r="K6378">
        <f t="shared" si="501"/>
        <v>266</v>
      </c>
      <c r="L6378">
        <f t="shared" si="502"/>
        <v>12</v>
      </c>
      <c r="M6378" t="s">
        <v>15</v>
      </c>
      <c r="N6378" s="20">
        <f t="shared" si="499"/>
        <v>7</v>
      </c>
      <c r="O6378" s="21">
        <f t="shared" si="498"/>
        <v>1.1644251482562872E-4</v>
      </c>
      <c r="P6378" s="29">
        <f>N6378*INDEX($H$47:$H$50,MATCH(M6378,'Mining Dmd Profile'!$G$47:$G$50,0))</f>
        <v>7</v>
      </c>
      <c r="Q6378" s="31">
        <f t="shared" si="500"/>
        <v>8.4652236952775437E-5</v>
      </c>
    </row>
    <row r="6379" spans="11:17" x14ac:dyDescent="0.2">
      <c r="K6379">
        <f t="shared" si="501"/>
        <v>266</v>
      </c>
      <c r="L6379">
        <f t="shared" si="502"/>
        <v>13</v>
      </c>
      <c r="M6379" t="s">
        <v>15</v>
      </c>
      <c r="N6379" s="20">
        <f t="shared" si="499"/>
        <v>7.5</v>
      </c>
      <c r="O6379" s="21">
        <f t="shared" si="498"/>
        <v>1.2475983731317363E-4</v>
      </c>
      <c r="P6379" s="29">
        <f>N6379*INDEX($H$47:$H$50,MATCH(M6379,'Mining Dmd Profile'!$G$47:$G$50,0))</f>
        <v>7.5</v>
      </c>
      <c r="Q6379" s="31">
        <f t="shared" si="500"/>
        <v>9.0698825306545115E-5</v>
      </c>
    </row>
    <row r="6380" spans="11:17" x14ac:dyDescent="0.2">
      <c r="K6380">
        <f t="shared" si="501"/>
        <v>266</v>
      </c>
      <c r="L6380">
        <f t="shared" si="502"/>
        <v>14</v>
      </c>
      <c r="M6380" t="s">
        <v>15</v>
      </c>
      <c r="N6380" s="20">
        <f t="shared" si="499"/>
        <v>8</v>
      </c>
      <c r="O6380" s="21">
        <f t="shared" si="498"/>
        <v>1.3307715980071856E-4</v>
      </c>
      <c r="P6380" s="29">
        <f>N6380*INDEX($H$47:$H$50,MATCH(M6380,'Mining Dmd Profile'!$G$47:$G$50,0))</f>
        <v>8</v>
      </c>
      <c r="Q6380" s="31">
        <f t="shared" si="500"/>
        <v>9.6745413660314779E-5</v>
      </c>
    </row>
    <row r="6381" spans="11:17" x14ac:dyDescent="0.2">
      <c r="K6381">
        <f t="shared" si="501"/>
        <v>266</v>
      </c>
      <c r="L6381">
        <f t="shared" si="502"/>
        <v>15</v>
      </c>
      <c r="M6381" t="s">
        <v>15</v>
      </c>
      <c r="N6381" s="20">
        <f t="shared" si="499"/>
        <v>8.1</v>
      </c>
      <c r="O6381" s="21">
        <f t="shared" si="498"/>
        <v>1.3474062429822754E-4</v>
      </c>
      <c r="P6381" s="29">
        <f>N6381*INDEX($H$47:$H$50,MATCH(M6381,'Mining Dmd Profile'!$G$47:$G$50,0))</f>
        <v>8.1</v>
      </c>
      <c r="Q6381" s="31">
        <f t="shared" si="500"/>
        <v>9.795473133106872E-5</v>
      </c>
    </row>
    <row r="6382" spans="11:17" x14ac:dyDescent="0.2">
      <c r="K6382">
        <f t="shared" si="501"/>
        <v>266</v>
      </c>
      <c r="L6382">
        <f t="shared" si="502"/>
        <v>16</v>
      </c>
      <c r="M6382" t="s">
        <v>15</v>
      </c>
      <c r="N6382" s="20">
        <f t="shared" si="499"/>
        <v>7.7</v>
      </c>
      <c r="O6382" s="21">
        <f t="shared" si="498"/>
        <v>1.2808676630819162E-4</v>
      </c>
      <c r="P6382" s="29">
        <f>N6382*INDEX($H$47:$H$50,MATCH(M6382,'Mining Dmd Profile'!$G$47:$G$50,0))</f>
        <v>7.7</v>
      </c>
      <c r="Q6382" s="31">
        <f t="shared" si="500"/>
        <v>9.3117460648052983E-5</v>
      </c>
    </row>
    <row r="6383" spans="11:17" x14ac:dyDescent="0.2">
      <c r="K6383">
        <f t="shared" si="501"/>
        <v>266</v>
      </c>
      <c r="L6383">
        <f t="shared" si="502"/>
        <v>17</v>
      </c>
      <c r="M6383" t="s">
        <v>15</v>
      </c>
      <c r="N6383" s="20">
        <f t="shared" si="499"/>
        <v>7.3</v>
      </c>
      <c r="O6383" s="21">
        <f t="shared" si="498"/>
        <v>1.2143290831815567E-4</v>
      </c>
      <c r="P6383" s="29">
        <f>N6383*INDEX($H$47:$H$50,MATCH(M6383,'Mining Dmd Profile'!$G$47:$G$50,0))</f>
        <v>7.3</v>
      </c>
      <c r="Q6383" s="31">
        <f t="shared" si="500"/>
        <v>8.8280189965037233E-5</v>
      </c>
    </row>
    <row r="6384" spans="11:17" x14ac:dyDescent="0.2">
      <c r="K6384">
        <f t="shared" si="501"/>
        <v>266</v>
      </c>
      <c r="L6384">
        <f t="shared" si="502"/>
        <v>18</v>
      </c>
      <c r="M6384" t="s">
        <v>15</v>
      </c>
      <c r="N6384" s="20">
        <f t="shared" si="499"/>
        <v>7</v>
      </c>
      <c r="O6384" s="21">
        <f t="shared" si="498"/>
        <v>1.1644251482562872E-4</v>
      </c>
      <c r="P6384" s="29">
        <f>N6384*INDEX($H$47:$H$50,MATCH(M6384,'Mining Dmd Profile'!$G$47:$G$50,0))</f>
        <v>7</v>
      </c>
      <c r="Q6384" s="31">
        <f t="shared" si="500"/>
        <v>8.4652236952775437E-5</v>
      </c>
    </row>
    <row r="6385" spans="11:17" x14ac:dyDescent="0.2">
      <c r="K6385">
        <f t="shared" si="501"/>
        <v>266</v>
      </c>
      <c r="L6385">
        <f t="shared" si="502"/>
        <v>19</v>
      </c>
      <c r="M6385" t="s">
        <v>15</v>
      </c>
      <c r="N6385" s="20">
        <f t="shared" si="499"/>
        <v>7.3</v>
      </c>
      <c r="O6385" s="21">
        <f t="shared" si="498"/>
        <v>1.2143290831815567E-4</v>
      </c>
      <c r="P6385" s="29">
        <f>N6385*INDEX($H$47:$H$50,MATCH(M6385,'Mining Dmd Profile'!$G$47:$G$50,0))</f>
        <v>7.3</v>
      </c>
      <c r="Q6385" s="31">
        <f t="shared" si="500"/>
        <v>8.8280189965037233E-5</v>
      </c>
    </row>
    <row r="6386" spans="11:17" x14ac:dyDescent="0.2">
      <c r="K6386">
        <f t="shared" si="501"/>
        <v>266</v>
      </c>
      <c r="L6386">
        <f t="shared" si="502"/>
        <v>20</v>
      </c>
      <c r="M6386" t="s">
        <v>15</v>
      </c>
      <c r="N6386" s="20">
        <f t="shared" si="499"/>
        <v>7.7</v>
      </c>
      <c r="O6386" s="21">
        <f t="shared" si="498"/>
        <v>1.2808676630819162E-4</v>
      </c>
      <c r="P6386" s="29">
        <f>N6386*INDEX($H$47:$H$50,MATCH(M6386,'Mining Dmd Profile'!$G$47:$G$50,0))</f>
        <v>7.7</v>
      </c>
      <c r="Q6386" s="31">
        <f t="shared" si="500"/>
        <v>9.3117460648052983E-5</v>
      </c>
    </row>
    <row r="6387" spans="11:17" x14ac:dyDescent="0.2">
      <c r="K6387">
        <f t="shared" si="501"/>
        <v>266</v>
      </c>
      <c r="L6387">
        <f t="shared" si="502"/>
        <v>21</v>
      </c>
      <c r="M6387" t="s">
        <v>15</v>
      </c>
      <c r="N6387" s="20">
        <f t="shared" si="499"/>
        <v>8</v>
      </c>
      <c r="O6387" s="21">
        <f t="shared" si="498"/>
        <v>1.3307715980071856E-4</v>
      </c>
      <c r="P6387" s="29">
        <f>N6387*INDEX($H$47:$H$50,MATCH(M6387,'Mining Dmd Profile'!$G$47:$G$50,0))</f>
        <v>8</v>
      </c>
      <c r="Q6387" s="31">
        <f t="shared" si="500"/>
        <v>9.6745413660314779E-5</v>
      </c>
    </row>
    <row r="6388" spans="11:17" x14ac:dyDescent="0.2">
      <c r="K6388">
        <f t="shared" si="501"/>
        <v>266</v>
      </c>
      <c r="L6388">
        <f t="shared" si="502"/>
        <v>22</v>
      </c>
      <c r="M6388" t="s">
        <v>15</v>
      </c>
      <c r="N6388" s="20">
        <f t="shared" si="499"/>
        <v>8</v>
      </c>
      <c r="O6388" s="21">
        <f t="shared" si="498"/>
        <v>1.3307715980071856E-4</v>
      </c>
      <c r="P6388" s="29">
        <f>N6388*INDEX($H$47:$H$50,MATCH(M6388,'Mining Dmd Profile'!$G$47:$G$50,0))</f>
        <v>8</v>
      </c>
      <c r="Q6388" s="31">
        <f t="shared" si="500"/>
        <v>9.6745413660314779E-5</v>
      </c>
    </row>
    <row r="6389" spans="11:17" x14ac:dyDescent="0.2">
      <c r="K6389">
        <f t="shared" si="501"/>
        <v>266</v>
      </c>
      <c r="L6389">
        <f t="shared" si="502"/>
        <v>23</v>
      </c>
      <c r="M6389" t="s">
        <v>15</v>
      </c>
      <c r="N6389" s="20">
        <f t="shared" si="499"/>
        <v>8</v>
      </c>
      <c r="O6389" s="21">
        <f t="shared" si="498"/>
        <v>1.3307715980071856E-4</v>
      </c>
      <c r="P6389" s="29">
        <f>N6389*INDEX($H$47:$H$50,MATCH(M6389,'Mining Dmd Profile'!$G$47:$G$50,0))</f>
        <v>8</v>
      </c>
      <c r="Q6389" s="31">
        <f t="shared" si="500"/>
        <v>9.6745413660314779E-5</v>
      </c>
    </row>
    <row r="6390" spans="11:17" x14ac:dyDescent="0.2">
      <c r="K6390">
        <f t="shared" si="501"/>
        <v>266</v>
      </c>
      <c r="L6390">
        <f t="shared" si="502"/>
        <v>24</v>
      </c>
      <c r="M6390" t="s">
        <v>15</v>
      </c>
      <c r="N6390" s="20">
        <f t="shared" si="499"/>
        <v>8</v>
      </c>
      <c r="O6390" s="21">
        <f t="shared" si="498"/>
        <v>1.3307715980071856E-4</v>
      </c>
      <c r="P6390" s="29">
        <f>N6390*INDEX($H$47:$H$50,MATCH(M6390,'Mining Dmd Profile'!$G$47:$G$50,0))</f>
        <v>8</v>
      </c>
      <c r="Q6390" s="31">
        <f t="shared" si="500"/>
        <v>9.6745413660314779E-5</v>
      </c>
    </row>
    <row r="6391" spans="11:17" x14ac:dyDescent="0.2">
      <c r="K6391">
        <f t="shared" si="501"/>
        <v>267</v>
      </c>
      <c r="L6391">
        <f t="shared" si="502"/>
        <v>1</v>
      </c>
      <c r="M6391" t="s">
        <v>15</v>
      </c>
      <c r="N6391" s="20">
        <f t="shared" si="499"/>
        <v>7</v>
      </c>
      <c r="O6391" s="21">
        <f t="shared" si="498"/>
        <v>1.1644251482562872E-4</v>
      </c>
      <c r="P6391" s="29">
        <f>N6391*INDEX($H$47:$H$50,MATCH(M6391,'Mining Dmd Profile'!$G$47:$G$50,0))</f>
        <v>7</v>
      </c>
      <c r="Q6391" s="31">
        <f t="shared" si="500"/>
        <v>8.4652236952775437E-5</v>
      </c>
    </row>
    <row r="6392" spans="11:17" x14ac:dyDescent="0.2">
      <c r="K6392">
        <f t="shared" si="501"/>
        <v>267</v>
      </c>
      <c r="L6392">
        <f t="shared" si="502"/>
        <v>2</v>
      </c>
      <c r="M6392" t="s">
        <v>15</v>
      </c>
      <c r="N6392" s="20">
        <f t="shared" si="499"/>
        <v>6.5</v>
      </c>
      <c r="O6392" s="21">
        <f t="shared" si="498"/>
        <v>1.0812519233808381E-4</v>
      </c>
      <c r="P6392" s="29">
        <f>N6392*INDEX($H$47:$H$50,MATCH(M6392,'Mining Dmd Profile'!$G$47:$G$50,0))</f>
        <v>6.5</v>
      </c>
      <c r="Q6392" s="31">
        <f t="shared" si="500"/>
        <v>7.8605648599005759E-5</v>
      </c>
    </row>
    <row r="6393" spans="11:17" x14ac:dyDescent="0.2">
      <c r="K6393">
        <f t="shared" si="501"/>
        <v>267</v>
      </c>
      <c r="L6393">
        <f t="shared" si="502"/>
        <v>3</v>
      </c>
      <c r="M6393" t="s">
        <v>15</v>
      </c>
      <c r="N6393" s="20">
        <f t="shared" si="499"/>
        <v>6</v>
      </c>
      <c r="O6393" s="21">
        <f t="shared" si="498"/>
        <v>9.9807869850538917E-5</v>
      </c>
      <c r="P6393" s="29">
        <f>N6393*INDEX($H$47:$H$50,MATCH(M6393,'Mining Dmd Profile'!$G$47:$G$50,0))</f>
        <v>6</v>
      </c>
      <c r="Q6393" s="31">
        <f t="shared" si="500"/>
        <v>7.2559060245236094E-5</v>
      </c>
    </row>
    <row r="6394" spans="11:17" x14ac:dyDescent="0.2">
      <c r="K6394">
        <f t="shared" si="501"/>
        <v>267</v>
      </c>
      <c r="L6394">
        <f t="shared" si="502"/>
        <v>4</v>
      </c>
      <c r="M6394" t="s">
        <v>15</v>
      </c>
      <c r="N6394" s="20">
        <f t="shared" si="499"/>
        <v>5.5</v>
      </c>
      <c r="O6394" s="21">
        <f t="shared" si="498"/>
        <v>9.1490547362994007E-5</v>
      </c>
      <c r="P6394" s="29">
        <f>N6394*INDEX($H$47:$H$50,MATCH(M6394,'Mining Dmd Profile'!$G$47:$G$50,0))</f>
        <v>5.5</v>
      </c>
      <c r="Q6394" s="31">
        <f t="shared" si="500"/>
        <v>6.6512471891466417E-5</v>
      </c>
    </row>
    <row r="6395" spans="11:17" x14ac:dyDescent="0.2">
      <c r="K6395">
        <f t="shared" si="501"/>
        <v>267</v>
      </c>
      <c r="L6395">
        <f t="shared" si="502"/>
        <v>5</v>
      </c>
      <c r="M6395" t="s">
        <v>15</v>
      </c>
      <c r="N6395" s="20">
        <f t="shared" si="499"/>
        <v>5.5</v>
      </c>
      <c r="O6395" s="21">
        <f t="shared" si="498"/>
        <v>9.1490547362994007E-5</v>
      </c>
      <c r="P6395" s="29">
        <f>N6395*INDEX($H$47:$H$50,MATCH(M6395,'Mining Dmd Profile'!$G$47:$G$50,0))</f>
        <v>5.5</v>
      </c>
      <c r="Q6395" s="31">
        <f t="shared" si="500"/>
        <v>6.6512471891466417E-5</v>
      </c>
    </row>
    <row r="6396" spans="11:17" x14ac:dyDescent="0.2">
      <c r="K6396">
        <f t="shared" si="501"/>
        <v>267</v>
      </c>
      <c r="L6396">
        <f t="shared" si="502"/>
        <v>6</v>
      </c>
      <c r="M6396" t="s">
        <v>15</v>
      </c>
      <c r="N6396" s="20">
        <f t="shared" si="499"/>
        <v>5.5</v>
      </c>
      <c r="O6396" s="21">
        <f t="shared" si="498"/>
        <v>9.1490547362994007E-5</v>
      </c>
      <c r="P6396" s="29">
        <f>N6396*INDEX($H$47:$H$50,MATCH(M6396,'Mining Dmd Profile'!$G$47:$G$50,0))</f>
        <v>5.5</v>
      </c>
      <c r="Q6396" s="31">
        <f t="shared" si="500"/>
        <v>6.6512471891466417E-5</v>
      </c>
    </row>
    <row r="6397" spans="11:17" x14ac:dyDescent="0.2">
      <c r="K6397">
        <f t="shared" si="501"/>
        <v>267</v>
      </c>
      <c r="L6397">
        <f t="shared" si="502"/>
        <v>7</v>
      </c>
      <c r="M6397" t="s">
        <v>15</v>
      </c>
      <c r="N6397" s="20">
        <f t="shared" si="499"/>
        <v>5.5</v>
      </c>
      <c r="O6397" s="21">
        <f t="shared" si="498"/>
        <v>9.1490547362994007E-5</v>
      </c>
      <c r="P6397" s="29">
        <f>N6397*INDEX($H$47:$H$50,MATCH(M6397,'Mining Dmd Profile'!$G$47:$G$50,0))</f>
        <v>5.5</v>
      </c>
      <c r="Q6397" s="31">
        <f t="shared" si="500"/>
        <v>6.6512471891466417E-5</v>
      </c>
    </row>
    <row r="6398" spans="11:17" x14ac:dyDescent="0.2">
      <c r="K6398">
        <f t="shared" si="501"/>
        <v>267</v>
      </c>
      <c r="L6398">
        <f t="shared" si="502"/>
        <v>8</v>
      </c>
      <c r="M6398" t="s">
        <v>15</v>
      </c>
      <c r="N6398" s="20">
        <f t="shared" si="499"/>
        <v>5.5</v>
      </c>
      <c r="O6398" s="21">
        <f t="shared" si="498"/>
        <v>9.1490547362994007E-5</v>
      </c>
      <c r="P6398" s="29">
        <f>N6398*INDEX($H$47:$H$50,MATCH(M6398,'Mining Dmd Profile'!$G$47:$G$50,0))</f>
        <v>5.5</v>
      </c>
      <c r="Q6398" s="31">
        <f t="shared" si="500"/>
        <v>6.6512471891466417E-5</v>
      </c>
    </row>
    <row r="6399" spans="11:17" x14ac:dyDescent="0.2">
      <c r="K6399">
        <f t="shared" si="501"/>
        <v>267</v>
      </c>
      <c r="L6399">
        <f t="shared" si="502"/>
        <v>9</v>
      </c>
      <c r="M6399" t="s">
        <v>15</v>
      </c>
      <c r="N6399" s="20">
        <f t="shared" si="499"/>
        <v>5.5</v>
      </c>
      <c r="O6399" s="21">
        <f t="shared" si="498"/>
        <v>9.1490547362994007E-5</v>
      </c>
      <c r="P6399" s="29">
        <f>N6399*INDEX($H$47:$H$50,MATCH(M6399,'Mining Dmd Profile'!$G$47:$G$50,0))</f>
        <v>5.5</v>
      </c>
      <c r="Q6399" s="31">
        <f t="shared" si="500"/>
        <v>6.6512471891466417E-5</v>
      </c>
    </row>
    <row r="6400" spans="11:17" x14ac:dyDescent="0.2">
      <c r="K6400">
        <f t="shared" si="501"/>
        <v>267</v>
      </c>
      <c r="L6400">
        <f t="shared" si="502"/>
        <v>10</v>
      </c>
      <c r="M6400" t="s">
        <v>15</v>
      </c>
      <c r="N6400" s="20">
        <f t="shared" si="499"/>
        <v>6</v>
      </c>
      <c r="O6400" s="21">
        <f t="shared" si="498"/>
        <v>9.9807869850538917E-5</v>
      </c>
      <c r="P6400" s="29">
        <f>N6400*INDEX($H$47:$H$50,MATCH(M6400,'Mining Dmd Profile'!$G$47:$G$50,0))</f>
        <v>6</v>
      </c>
      <c r="Q6400" s="31">
        <f t="shared" si="500"/>
        <v>7.2559060245236094E-5</v>
      </c>
    </row>
    <row r="6401" spans="11:17" x14ac:dyDescent="0.2">
      <c r="K6401">
        <f t="shared" si="501"/>
        <v>267</v>
      </c>
      <c r="L6401">
        <f t="shared" si="502"/>
        <v>11</v>
      </c>
      <c r="M6401" t="s">
        <v>15</v>
      </c>
      <c r="N6401" s="20">
        <f t="shared" si="499"/>
        <v>6.6</v>
      </c>
      <c r="O6401" s="21">
        <f t="shared" si="498"/>
        <v>1.0978865683559279E-4</v>
      </c>
      <c r="P6401" s="29">
        <f>N6401*INDEX($H$47:$H$50,MATCH(M6401,'Mining Dmd Profile'!$G$47:$G$50,0))</f>
        <v>6.6</v>
      </c>
      <c r="Q6401" s="31">
        <f t="shared" si="500"/>
        <v>7.98149662697597E-5</v>
      </c>
    </row>
    <row r="6402" spans="11:17" x14ac:dyDescent="0.2">
      <c r="K6402">
        <f t="shared" si="501"/>
        <v>267</v>
      </c>
      <c r="L6402">
        <f t="shared" si="502"/>
        <v>12</v>
      </c>
      <c r="M6402" t="s">
        <v>15</v>
      </c>
      <c r="N6402" s="20">
        <f t="shared" si="499"/>
        <v>7</v>
      </c>
      <c r="O6402" s="21">
        <f t="shared" si="498"/>
        <v>1.1644251482562872E-4</v>
      </c>
      <c r="P6402" s="29">
        <f>N6402*INDEX($H$47:$H$50,MATCH(M6402,'Mining Dmd Profile'!$G$47:$G$50,0))</f>
        <v>7</v>
      </c>
      <c r="Q6402" s="31">
        <f t="shared" si="500"/>
        <v>8.4652236952775437E-5</v>
      </c>
    </row>
    <row r="6403" spans="11:17" x14ac:dyDescent="0.2">
      <c r="K6403">
        <f t="shared" si="501"/>
        <v>267</v>
      </c>
      <c r="L6403">
        <f t="shared" si="502"/>
        <v>13</v>
      </c>
      <c r="M6403" t="s">
        <v>15</v>
      </c>
      <c r="N6403" s="20">
        <f t="shared" si="499"/>
        <v>7.5</v>
      </c>
      <c r="O6403" s="21">
        <f t="shared" si="498"/>
        <v>1.2475983731317363E-4</v>
      </c>
      <c r="P6403" s="29">
        <f>N6403*INDEX($H$47:$H$50,MATCH(M6403,'Mining Dmd Profile'!$G$47:$G$50,0))</f>
        <v>7.5</v>
      </c>
      <c r="Q6403" s="31">
        <f t="shared" si="500"/>
        <v>9.0698825306545115E-5</v>
      </c>
    </row>
    <row r="6404" spans="11:17" x14ac:dyDescent="0.2">
      <c r="K6404">
        <f t="shared" si="501"/>
        <v>267</v>
      </c>
      <c r="L6404">
        <f t="shared" si="502"/>
        <v>14</v>
      </c>
      <c r="M6404" t="s">
        <v>15</v>
      </c>
      <c r="N6404" s="20">
        <f t="shared" si="499"/>
        <v>8</v>
      </c>
      <c r="O6404" s="21">
        <f t="shared" si="498"/>
        <v>1.3307715980071856E-4</v>
      </c>
      <c r="P6404" s="29">
        <f>N6404*INDEX($H$47:$H$50,MATCH(M6404,'Mining Dmd Profile'!$G$47:$G$50,0))</f>
        <v>8</v>
      </c>
      <c r="Q6404" s="31">
        <f t="shared" si="500"/>
        <v>9.6745413660314779E-5</v>
      </c>
    </row>
    <row r="6405" spans="11:17" x14ac:dyDescent="0.2">
      <c r="K6405">
        <f t="shared" si="501"/>
        <v>267</v>
      </c>
      <c r="L6405">
        <f t="shared" si="502"/>
        <v>15</v>
      </c>
      <c r="M6405" t="s">
        <v>15</v>
      </c>
      <c r="N6405" s="20">
        <f t="shared" si="499"/>
        <v>8.1</v>
      </c>
      <c r="O6405" s="21">
        <f t="shared" si="498"/>
        <v>1.3474062429822754E-4</v>
      </c>
      <c r="P6405" s="29">
        <f>N6405*INDEX($H$47:$H$50,MATCH(M6405,'Mining Dmd Profile'!$G$47:$G$50,0))</f>
        <v>8.1</v>
      </c>
      <c r="Q6405" s="31">
        <f t="shared" si="500"/>
        <v>9.795473133106872E-5</v>
      </c>
    </row>
    <row r="6406" spans="11:17" x14ac:dyDescent="0.2">
      <c r="K6406">
        <f t="shared" si="501"/>
        <v>267</v>
      </c>
      <c r="L6406">
        <f t="shared" si="502"/>
        <v>16</v>
      </c>
      <c r="M6406" t="s">
        <v>15</v>
      </c>
      <c r="N6406" s="20">
        <f t="shared" si="499"/>
        <v>7.7</v>
      </c>
      <c r="O6406" s="21">
        <f t="shared" si="498"/>
        <v>1.2808676630819162E-4</v>
      </c>
      <c r="P6406" s="29">
        <f>N6406*INDEX($H$47:$H$50,MATCH(M6406,'Mining Dmd Profile'!$G$47:$G$50,0))</f>
        <v>7.7</v>
      </c>
      <c r="Q6406" s="31">
        <f t="shared" si="500"/>
        <v>9.3117460648052983E-5</v>
      </c>
    </row>
    <row r="6407" spans="11:17" x14ac:dyDescent="0.2">
      <c r="K6407">
        <f t="shared" si="501"/>
        <v>267</v>
      </c>
      <c r="L6407">
        <f t="shared" si="502"/>
        <v>17</v>
      </c>
      <c r="M6407" t="s">
        <v>15</v>
      </c>
      <c r="N6407" s="20">
        <f t="shared" si="499"/>
        <v>7.3</v>
      </c>
      <c r="O6407" s="21">
        <f t="shared" ref="O6407:O6470" si="503">N6407/$N$5</f>
        <v>1.2143290831815567E-4</v>
      </c>
      <c r="P6407" s="29">
        <f>N6407*INDEX($H$47:$H$50,MATCH(M6407,'Mining Dmd Profile'!$G$47:$G$50,0))</f>
        <v>7.3</v>
      </c>
      <c r="Q6407" s="31">
        <f t="shared" si="500"/>
        <v>8.8280189965037233E-5</v>
      </c>
    </row>
    <row r="6408" spans="11:17" x14ac:dyDescent="0.2">
      <c r="K6408">
        <f t="shared" si="501"/>
        <v>267</v>
      </c>
      <c r="L6408">
        <f t="shared" si="502"/>
        <v>18</v>
      </c>
      <c r="M6408" t="s">
        <v>15</v>
      </c>
      <c r="N6408" s="20">
        <f t="shared" ref="N6408:N6471" si="504">INDEX($H$7:$H$30,MATCH($L6408,$C$7:$C$30,0))</f>
        <v>7</v>
      </c>
      <c r="O6408" s="21">
        <f t="shared" si="503"/>
        <v>1.1644251482562872E-4</v>
      </c>
      <c r="P6408" s="29">
        <f>N6408*INDEX($H$47:$H$50,MATCH(M6408,'Mining Dmd Profile'!$G$47:$G$50,0))</f>
        <v>7</v>
      </c>
      <c r="Q6408" s="31">
        <f t="shared" ref="Q6408:Q6471" si="505">P6408/$P$5</f>
        <v>8.4652236952775437E-5</v>
      </c>
    </row>
    <row r="6409" spans="11:17" x14ac:dyDescent="0.2">
      <c r="K6409">
        <f t="shared" ref="K6409:K6472" si="506">IF(L6408=24,K6408+1,K6408)</f>
        <v>267</v>
      </c>
      <c r="L6409">
        <f t="shared" ref="L6409:L6472" si="507">IF(L6408=24,1,L6408+1)</f>
        <v>19</v>
      </c>
      <c r="M6409" t="s">
        <v>15</v>
      </c>
      <c r="N6409" s="20">
        <f t="shared" si="504"/>
        <v>7.3</v>
      </c>
      <c r="O6409" s="21">
        <f t="shared" si="503"/>
        <v>1.2143290831815567E-4</v>
      </c>
      <c r="P6409" s="29">
        <f>N6409*INDEX($H$47:$H$50,MATCH(M6409,'Mining Dmd Profile'!$G$47:$G$50,0))</f>
        <v>7.3</v>
      </c>
      <c r="Q6409" s="31">
        <f t="shared" si="505"/>
        <v>8.8280189965037233E-5</v>
      </c>
    </row>
    <row r="6410" spans="11:17" x14ac:dyDescent="0.2">
      <c r="K6410">
        <f t="shared" si="506"/>
        <v>267</v>
      </c>
      <c r="L6410">
        <f t="shared" si="507"/>
        <v>20</v>
      </c>
      <c r="M6410" t="s">
        <v>15</v>
      </c>
      <c r="N6410" s="20">
        <f t="shared" si="504"/>
        <v>7.7</v>
      </c>
      <c r="O6410" s="21">
        <f t="shared" si="503"/>
        <v>1.2808676630819162E-4</v>
      </c>
      <c r="P6410" s="29">
        <f>N6410*INDEX($H$47:$H$50,MATCH(M6410,'Mining Dmd Profile'!$G$47:$G$50,0))</f>
        <v>7.7</v>
      </c>
      <c r="Q6410" s="31">
        <f t="shared" si="505"/>
        <v>9.3117460648052983E-5</v>
      </c>
    </row>
    <row r="6411" spans="11:17" x14ac:dyDescent="0.2">
      <c r="K6411">
        <f t="shared" si="506"/>
        <v>267</v>
      </c>
      <c r="L6411">
        <f t="shared" si="507"/>
        <v>21</v>
      </c>
      <c r="M6411" t="s">
        <v>15</v>
      </c>
      <c r="N6411" s="20">
        <f t="shared" si="504"/>
        <v>8</v>
      </c>
      <c r="O6411" s="21">
        <f t="shared" si="503"/>
        <v>1.3307715980071856E-4</v>
      </c>
      <c r="P6411" s="29">
        <f>N6411*INDEX($H$47:$H$50,MATCH(M6411,'Mining Dmd Profile'!$G$47:$G$50,0))</f>
        <v>8</v>
      </c>
      <c r="Q6411" s="31">
        <f t="shared" si="505"/>
        <v>9.6745413660314779E-5</v>
      </c>
    </row>
    <row r="6412" spans="11:17" x14ac:dyDescent="0.2">
      <c r="K6412">
        <f t="shared" si="506"/>
        <v>267</v>
      </c>
      <c r="L6412">
        <f t="shared" si="507"/>
        <v>22</v>
      </c>
      <c r="M6412" t="s">
        <v>15</v>
      </c>
      <c r="N6412" s="20">
        <f t="shared" si="504"/>
        <v>8</v>
      </c>
      <c r="O6412" s="21">
        <f t="shared" si="503"/>
        <v>1.3307715980071856E-4</v>
      </c>
      <c r="P6412" s="29">
        <f>N6412*INDEX($H$47:$H$50,MATCH(M6412,'Mining Dmd Profile'!$G$47:$G$50,0))</f>
        <v>8</v>
      </c>
      <c r="Q6412" s="31">
        <f t="shared" si="505"/>
        <v>9.6745413660314779E-5</v>
      </c>
    </row>
    <row r="6413" spans="11:17" x14ac:dyDescent="0.2">
      <c r="K6413">
        <f t="shared" si="506"/>
        <v>267</v>
      </c>
      <c r="L6413">
        <f t="shared" si="507"/>
        <v>23</v>
      </c>
      <c r="M6413" t="s">
        <v>15</v>
      </c>
      <c r="N6413" s="20">
        <f t="shared" si="504"/>
        <v>8</v>
      </c>
      <c r="O6413" s="21">
        <f t="shared" si="503"/>
        <v>1.3307715980071856E-4</v>
      </c>
      <c r="P6413" s="29">
        <f>N6413*INDEX($H$47:$H$50,MATCH(M6413,'Mining Dmd Profile'!$G$47:$G$50,0))</f>
        <v>8</v>
      </c>
      <c r="Q6413" s="31">
        <f t="shared" si="505"/>
        <v>9.6745413660314779E-5</v>
      </c>
    </row>
    <row r="6414" spans="11:17" x14ac:dyDescent="0.2">
      <c r="K6414">
        <f t="shared" si="506"/>
        <v>267</v>
      </c>
      <c r="L6414">
        <f t="shared" si="507"/>
        <v>24</v>
      </c>
      <c r="M6414" t="s">
        <v>15</v>
      </c>
      <c r="N6414" s="20">
        <f t="shared" si="504"/>
        <v>8</v>
      </c>
      <c r="O6414" s="21">
        <f t="shared" si="503"/>
        <v>1.3307715980071856E-4</v>
      </c>
      <c r="P6414" s="29">
        <f>N6414*INDEX($H$47:$H$50,MATCH(M6414,'Mining Dmd Profile'!$G$47:$G$50,0))</f>
        <v>8</v>
      </c>
      <c r="Q6414" s="31">
        <f t="shared" si="505"/>
        <v>9.6745413660314779E-5</v>
      </c>
    </row>
    <row r="6415" spans="11:17" x14ac:dyDescent="0.2">
      <c r="K6415">
        <f t="shared" si="506"/>
        <v>268</v>
      </c>
      <c r="L6415">
        <f t="shared" si="507"/>
        <v>1</v>
      </c>
      <c r="M6415" t="s">
        <v>15</v>
      </c>
      <c r="N6415" s="20">
        <f t="shared" si="504"/>
        <v>7</v>
      </c>
      <c r="O6415" s="21">
        <f t="shared" si="503"/>
        <v>1.1644251482562872E-4</v>
      </c>
      <c r="P6415" s="29">
        <f>N6415*INDEX($H$47:$H$50,MATCH(M6415,'Mining Dmd Profile'!$G$47:$G$50,0))</f>
        <v>7</v>
      </c>
      <c r="Q6415" s="31">
        <f t="shared" si="505"/>
        <v>8.4652236952775437E-5</v>
      </c>
    </row>
    <row r="6416" spans="11:17" x14ac:dyDescent="0.2">
      <c r="K6416">
        <f t="shared" si="506"/>
        <v>268</v>
      </c>
      <c r="L6416">
        <f t="shared" si="507"/>
        <v>2</v>
      </c>
      <c r="M6416" t="s">
        <v>15</v>
      </c>
      <c r="N6416" s="20">
        <f t="shared" si="504"/>
        <v>6.5</v>
      </c>
      <c r="O6416" s="21">
        <f t="shared" si="503"/>
        <v>1.0812519233808381E-4</v>
      </c>
      <c r="P6416" s="29">
        <f>N6416*INDEX($H$47:$H$50,MATCH(M6416,'Mining Dmd Profile'!$G$47:$G$50,0))</f>
        <v>6.5</v>
      </c>
      <c r="Q6416" s="31">
        <f t="shared" si="505"/>
        <v>7.8605648599005759E-5</v>
      </c>
    </row>
    <row r="6417" spans="11:17" x14ac:dyDescent="0.2">
      <c r="K6417">
        <f t="shared" si="506"/>
        <v>268</v>
      </c>
      <c r="L6417">
        <f t="shared" si="507"/>
        <v>3</v>
      </c>
      <c r="M6417" t="s">
        <v>15</v>
      </c>
      <c r="N6417" s="20">
        <f t="shared" si="504"/>
        <v>6</v>
      </c>
      <c r="O6417" s="21">
        <f t="shared" si="503"/>
        <v>9.9807869850538917E-5</v>
      </c>
      <c r="P6417" s="29">
        <f>N6417*INDEX($H$47:$H$50,MATCH(M6417,'Mining Dmd Profile'!$G$47:$G$50,0))</f>
        <v>6</v>
      </c>
      <c r="Q6417" s="31">
        <f t="shared" si="505"/>
        <v>7.2559060245236094E-5</v>
      </c>
    </row>
    <row r="6418" spans="11:17" x14ac:dyDescent="0.2">
      <c r="K6418">
        <f t="shared" si="506"/>
        <v>268</v>
      </c>
      <c r="L6418">
        <f t="shared" si="507"/>
        <v>4</v>
      </c>
      <c r="M6418" t="s">
        <v>15</v>
      </c>
      <c r="N6418" s="20">
        <f t="shared" si="504"/>
        <v>5.5</v>
      </c>
      <c r="O6418" s="21">
        <f t="shared" si="503"/>
        <v>9.1490547362994007E-5</v>
      </c>
      <c r="P6418" s="29">
        <f>N6418*INDEX($H$47:$H$50,MATCH(M6418,'Mining Dmd Profile'!$G$47:$G$50,0))</f>
        <v>5.5</v>
      </c>
      <c r="Q6418" s="31">
        <f t="shared" si="505"/>
        <v>6.6512471891466417E-5</v>
      </c>
    </row>
    <row r="6419" spans="11:17" x14ac:dyDescent="0.2">
      <c r="K6419">
        <f t="shared" si="506"/>
        <v>268</v>
      </c>
      <c r="L6419">
        <f t="shared" si="507"/>
        <v>5</v>
      </c>
      <c r="M6419" t="s">
        <v>15</v>
      </c>
      <c r="N6419" s="20">
        <f t="shared" si="504"/>
        <v>5.5</v>
      </c>
      <c r="O6419" s="21">
        <f t="shared" si="503"/>
        <v>9.1490547362994007E-5</v>
      </c>
      <c r="P6419" s="29">
        <f>N6419*INDEX($H$47:$H$50,MATCH(M6419,'Mining Dmd Profile'!$G$47:$G$50,0))</f>
        <v>5.5</v>
      </c>
      <c r="Q6419" s="31">
        <f t="shared" si="505"/>
        <v>6.6512471891466417E-5</v>
      </c>
    </row>
    <row r="6420" spans="11:17" x14ac:dyDescent="0.2">
      <c r="K6420">
        <f t="shared" si="506"/>
        <v>268</v>
      </c>
      <c r="L6420">
        <f t="shared" si="507"/>
        <v>6</v>
      </c>
      <c r="M6420" t="s">
        <v>15</v>
      </c>
      <c r="N6420" s="20">
        <f t="shared" si="504"/>
        <v>5.5</v>
      </c>
      <c r="O6420" s="21">
        <f t="shared" si="503"/>
        <v>9.1490547362994007E-5</v>
      </c>
      <c r="P6420" s="29">
        <f>N6420*INDEX($H$47:$H$50,MATCH(M6420,'Mining Dmd Profile'!$G$47:$G$50,0))</f>
        <v>5.5</v>
      </c>
      <c r="Q6420" s="31">
        <f t="shared" si="505"/>
        <v>6.6512471891466417E-5</v>
      </c>
    </row>
    <row r="6421" spans="11:17" x14ac:dyDescent="0.2">
      <c r="K6421">
        <f t="shared" si="506"/>
        <v>268</v>
      </c>
      <c r="L6421">
        <f t="shared" si="507"/>
        <v>7</v>
      </c>
      <c r="M6421" t="s">
        <v>15</v>
      </c>
      <c r="N6421" s="20">
        <f t="shared" si="504"/>
        <v>5.5</v>
      </c>
      <c r="O6421" s="21">
        <f t="shared" si="503"/>
        <v>9.1490547362994007E-5</v>
      </c>
      <c r="P6421" s="29">
        <f>N6421*INDEX($H$47:$H$50,MATCH(M6421,'Mining Dmd Profile'!$G$47:$G$50,0))</f>
        <v>5.5</v>
      </c>
      <c r="Q6421" s="31">
        <f t="shared" si="505"/>
        <v>6.6512471891466417E-5</v>
      </c>
    </row>
    <row r="6422" spans="11:17" x14ac:dyDescent="0.2">
      <c r="K6422">
        <f t="shared" si="506"/>
        <v>268</v>
      </c>
      <c r="L6422">
        <f t="shared" si="507"/>
        <v>8</v>
      </c>
      <c r="M6422" t="s">
        <v>15</v>
      </c>
      <c r="N6422" s="20">
        <f t="shared" si="504"/>
        <v>5.5</v>
      </c>
      <c r="O6422" s="21">
        <f t="shared" si="503"/>
        <v>9.1490547362994007E-5</v>
      </c>
      <c r="P6422" s="29">
        <f>N6422*INDEX($H$47:$H$50,MATCH(M6422,'Mining Dmd Profile'!$G$47:$G$50,0))</f>
        <v>5.5</v>
      </c>
      <c r="Q6422" s="31">
        <f t="shared" si="505"/>
        <v>6.6512471891466417E-5</v>
      </c>
    </row>
    <row r="6423" spans="11:17" x14ac:dyDescent="0.2">
      <c r="K6423">
        <f t="shared" si="506"/>
        <v>268</v>
      </c>
      <c r="L6423">
        <f t="shared" si="507"/>
        <v>9</v>
      </c>
      <c r="M6423" t="s">
        <v>15</v>
      </c>
      <c r="N6423" s="20">
        <f t="shared" si="504"/>
        <v>5.5</v>
      </c>
      <c r="O6423" s="21">
        <f t="shared" si="503"/>
        <v>9.1490547362994007E-5</v>
      </c>
      <c r="P6423" s="29">
        <f>N6423*INDEX($H$47:$H$50,MATCH(M6423,'Mining Dmd Profile'!$G$47:$G$50,0))</f>
        <v>5.5</v>
      </c>
      <c r="Q6423" s="31">
        <f t="shared" si="505"/>
        <v>6.6512471891466417E-5</v>
      </c>
    </row>
    <row r="6424" spans="11:17" x14ac:dyDescent="0.2">
      <c r="K6424">
        <f t="shared" si="506"/>
        <v>268</v>
      </c>
      <c r="L6424">
        <f t="shared" si="507"/>
        <v>10</v>
      </c>
      <c r="M6424" t="s">
        <v>15</v>
      </c>
      <c r="N6424" s="20">
        <f t="shared" si="504"/>
        <v>6</v>
      </c>
      <c r="O6424" s="21">
        <f t="shared" si="503"/>
        <v>9.9807869850538917E-5</v>
      </c>
      <c r="P6424" s="29">
        <f>N6424*INDEX($H$47:$H$50,MATCH(M6424,'Mining Dmd Profile'!$G$47:$G$50,0))</f>
        <v>6</v>
      </c>
      <c r="Q6424" s="31">
        <f t="shared" si="505"/>
        <v>7.2559060245236094E-5</v>
      </c>
    </row>
    <row r="6425" spans="11:17" x14ac:dyDescent="0.2">
      <c r="K6425">
        <f t="shared" si="506"/>
        <v>268</v>
      </c>
      <c r="L6425">
        <f t="shared" si="507"/>
        <v>11</v>
      </c>
      <c r="M6425" t="s">
        <v>15</v>
      </c>
      <c r="N6425" s="20">
        <f t="shared" si="504"/>
        <v>6.6</v>
      </c>
      <c r="O6425" s="21">
        <f t="shared" si="503"/>
        <v>1.0978865683559279E-4</v>
      </c>
      <c r="P6425" s="29">
        <f>N6425*INDEX($H$47:$H$50,MATCH(M6425,'Mining Dmd Profile'!$G$47:$G$50,0))</f>
        <v>6.6</v>
      </c>
      <c r="Q6425" s="31">
        <f t="shared" si="505"/>
        <v>7.98149662697597E-5</v>
      </c>
    </row>
    <row r="6426" spans="11:17" x14ac:dyDescent="0.2">
      <c r="K6426">
        <f t="shared" si="506"/>
        <v>268</v>
      </c>
      <c r="L6426">
        <f t="shared" si="507"/>
        <v>12</v>
      </c>
      <c r="M6426" t="s">
        <v>15</v>
      </c>
      <c r="N6426" s="20">
        <f t="shared" si="504"/>
        <v>7</v>
      </c>
      <c r="O6426" s="21">
        <f t="shared" si="503"/>
        <v>1.1644251482562872E-4</v>
      </c>
      <c r="P6426" s="29">
        <f>N6426*INDEX($H$47:$H$50,MATCH(M6426,'Mining Dmd Profile'!$G$47:$G$50,0))</f>
        <v>7</v>
      </c>
      <c r="Q6426" s="31">
        <f t="shared" si="505"/>
        <v>8.4652236952775437E-5</v>
      </c>
    </row>
    <row r="6427" spans="11:17" x14ac:dyDescent="0.2">
      <c r="K6427">
        <f t="shared" si="506"/>
        <v>268</v>
      </c>
      <c r="L6427">
        <f t="shared" si="507"/>
        <v>13</v>
      </c>
      <c r="M6427" t="s">
        <v>15</v>
      </c>
      <c r="N6427" s="20">
        <f t="shared" si="504"/>
        <v>7.5</v>
      </c>
      <c r="O6427" s="21">
        <f t="shared" si="503"/>
        <v>1.2475983731317363E-4</v>
      </c>
      <c r="P6427" s="29">
        <f>N6427*INDEX($H$47:$H$50,MATCH(M6427,'Mining Dmd Profile'!$G$47:$G$50,0))</f>
        <v>7.5</v>
      </c>
      <c r="Q6427" s="31">
        <f t="shared" si="505"/>
        <v>9.0698825306545115E-5</v>
      </c>
    </row>
    <row r="6428" spans="11:17" x14ac:dyDescent="0.2">
      <c r="K6428">
        <f t="shared" si="506"/>
        <v>268</v>
      </c>
      <c r="L6428">
        <f t="shared" si="507"/>
        <v>14</v>
      </c>
      <c r="M6428" t="s">
        <v>15</v>
      </c>
      <c r="N6428" s="20">
        <f t="shared" si="504"/>
        <v>8</v>
      </c>
      <c r="O6428" s="21">
        <f t="shared" si="503"/>
        <v>1.3307715980071856E-4</v>
      </c>
      <c r="P6428" s="29">
        <f>N6428*INDEX($H$47:$H$50,MATCH(M6428,'Mining Dmd Profile'!$G$47:$G$50,0))</f>
        <v>8</v>
      </c>
      <c r="Q6428" s="31">
        <f t="shared" si="505"/>
        <v>9.6745413660314779E-5</v>
      </c>
    </row>
    <row r="6429" spans="11:17" x14ac:dyDescent="0.2">
      <c r="K6429">
        <f t="shared" si="506"/>
        <v>268</v>
      </c>
      <c r="L6429">
        <f t="shared" si="507"/>
        <v>15</v>
      </c>
      <c r="M6429" t="s">
        <v>15</v>
      </c>
      <c r="N6429" s="20">
        <f t="shared" si="504"/>
        <v>8.1</v>
      </c>
      <c r="O6429" s="21">
        <f t="shared" si="503"/>
        <v>1.3474062429822754E-4</v>
      </c>
      <c r="P6429" s="29">
        <f>N6429*INDEX($H$47:$H$50,MATCH(M6429,'Mining Dmd Profile'!$G$47:$G$50,0))</f>
        <v>8.1</v>
      </c>
      <c r="Q6429" s="31">
        <f t="shared" si="505"/>
        <v>9.795473133106872E-5</v>
      </c>
    </row>
    <row r="6430" spans="11:17" x14ac:dyDescent="0.2">
      <c r="K6430">
        <f t="shared" si="506"/>
        <v>268</v>
      </c>
      <c r="L6430">
        <f t="shared" si="507"/>
        <v>16</v>
      </c>
      <c r="M6430" t="s">
        <v>15</v>
      </c>
      <c r="N6430" s="20">
        <f t="shared" si="504"/>
        <v>7.7</v>
      </c>
      <c r="O6430" s="21">
        <f t="shared" si="503"/>
        <v>1.2808676630819162E-4</v>
      </c>
      <c r="P6430" s="29">
        <f>N6430*INDEX($H$47:$H$50,MATCH(M6430,'Mining Dmd Profile'!$G$47:$G$50,0))</f>
        <v>7.7</v>
      </c>
      <c r="Q6430" s="31">
        <f t="shared" si="505"/>
        <v>9.3117460648052983E-5</v>
      </c>
    </row>
    <row r="6431" spans="11:17" x14ac:dyDescent="0.2">
      <c r="K6431">
        <f t="shared" si="506"/>
        <v>268</v>
      </c>
      <c r="L6431">
        <f t="shared" si="507"/>
        <v>17</v>
      </c>
      <c r="M6431" t="s">
        <v>15</v>
      </c>
      <c r="N6431" s="20">
        <f t="shared" si="504"/>
        <v>7.3</v>
      </c>
      <c r="O6431" s="21">
        <f t="shared" si="503"/>
        <v>1.2143290831815567E-4</v>
      </c>
      <c r="P6431" s="29">
        <f>N6431*INDEX($H$47:$H$50,MATCH(M6431,'Mining Dmd Profile'!$G$47:$G$50,0))</f>
        <v>7.3</v>
      </c>
      <c r="Q6431" s="31">
        <f t="shared" si="505"/>
        <v>8.8280189965037233E-5</v>
      </c>
    </row>
    <row r="6432" spans="11:17" x14ac:dyDescent="0.2">
      <c r="K6432">
        <f t="shared" si="506"/>
        <v>268</v>
      </c>
      <c r="L6432">
        <f t="shared" si="507"/>
        <v>18</v>
      </c>
      <c r="M6432" t="s">
        <v>15</v>
      </c>
      <c r="N6432" s="20">
        <f t="shared" si="504"/>
        <v>7</v>
      </c>
      <c r="O6432" s="21">
        <f t="shared" si="503"/>
        <v>1.1644251482562872E-4</v>
      </c>
      <c r="P6432" s="29">
        <f>N6432*INDEX($H$47:$H$50,MATCH(M6432,'Mining Dmd Profile'!$G$47:$G$50,0))</f>
        <v>7</v>
      </c>
      <c r="Q6432" s="31">
        <f t="shared" si="505"/>
        <v>8.4652236952775437E-5</v>
      </c>
    </row>
    <row r="6433" spans="11:17" x14ac:dyDescent="0.2">
      <c r="K6433">
        <f t="shared" si="506"/>
        <v>268</v>
      </c>
      <c r="L6433">
        <f t="shared" si="507"/>
        <v>19</v>
      </c>
      <c r="M6433" t="s">
        <v>15</v>
      </c>
      <c r="N6433" s="20">
        <f t="shared" si="504"/>
        <v>7.3</v>
      </c>
      <c r="O6433" s="21">
        <f t="shared" si="503"/>
        <v>1.2143290831815567E-4</v>
      </c>
      <c r="P6433" s="29">
        <f>N6433*INDEX($H$47:$H$50,MATCH(M6433,'Mining Dmd Profile'!$G$47:$G$50,0))</f>
        <v>7.3</v>
      </c>
      <c r="Q6433" s="31">
        <f t="shared" si="505"/>
        <v>8.8280189965037233E-5</v>
      </c>
    </row>
    <row r="6434" spans="11:17" x14ac:dyDescent="0.2">
      <c r="K6434">
        <f t="shared" si="506"/>
        <v>268</v>
      </c>
      <c r="L6434">
        <f t="shared" si="507"/>
        <v>20</v>
      </c>
      <c r="M6434" t="s">
        <v>15</v>
      </c>
      <c r="N6434" s="20">
        <f t="shared" si="504"/>
        <v>7.7</v>
      </c>
      <c r="O6434" s="21">
        <f t="shared" si="503"/>
        <v>1.2808676630819162E-4</v>
      </c>
      <c r="P6434" s="29">
        <f>N6434*INDEX($H$47:$H$50,MATCH(M6434,'Mining Dmd Profile'!$G$47:$G$50,0))</f>
        <v>7.7</v>
      </c>
      <c r="Q6434" s="31">
        <f t="shared" si="505"/>
        <v>9.3117460648052983E-5</v>
      </c>
    </row>
    <row r="6435" spans="11:17" x14ac:dyDescent="0.2">
      <c r="K6435">
        <f t="shared" si="506"/>
        <v>268</v>
      </c>
      <c r="L6435">
        <f t="shared" si="507"/>
        <v>21</v>
      </c>
      <c r="M6435" t="s">
        <v>15</v>
      </c>
      <c r="N6435" s="20">
        <f t="shared" si="504"/>
        <v>8</v>
      </c>
      <c r="O6435" s="21">
        <f t="shared" si="503"/>
        <v>1.3307715980071856E-4</v>
      </c>
      <c r="P6435" s="29">
        <f>N6435*INDEX($H$47:$H$50,MATCH(M6435,'Mining Dmd Profile'!$G$47:$G$50,0))</f>
        <v>8</v>
      </c>
      <c r="Q6435" s="31">
        <f t="shared" si="505"/>
        <v>9.6745413660314779E-5</v>
      </c>
    </row>
    <row r="6436" spans="11:17" x14ac:dyDescent="0.2">
      <c r="K6436">
        <f t="shared" si="506"/>
        <v>268</v>
      </c>
      <c r="L6436">
        <f t="shared" si="507"/>
        <v>22</v>
      </c>
      <c r="M6436" t="s">
        <v>15</v>
      </c>
      <c r="N6436" s="20">
        <f t="shared" si="504"/>
        <v>8</v>
      </c>
      <c r="O6436" s="21">
        <f t="shared" si="503"/>
        <v>1.3307715980071856E-4</v>
      </c>
      <c r="P6436" s="29">
        <f>N6436*INDEX($H$47:$H$50,MATCH(M6436,'Mining Dmd Profile'!$G$47:$G$50,0))</f>
        <v>8</v>
      </c>
      <c r="Q6436" s="31">
        <f t="shared" si="505"/>
        <v>9.6745413660314779E-5</v>
      </c>
    </row>
    <row r="6437" spans="11:17" x14ac:dyDescent="0.2">
      <c r="K6437">
        <f t="shared" si="506"/>
        <v>268</v>
      </c>
      <c r="L6437">
        <f t="shared" si="507"/>
        <v>23</v>
      </c>
      <c r="M6437" t="s">
        <v>15</v>
      </c>
      <c r="N6437" s="20">
        <f t="shared" si="504"/>
        <v>8</v>
      </c>
      <c r="O6437" s="21">
        <f t="shared" si="503"/>
        <v>1.3307715980071856E-4</v>
      </c>
      <c r="P6437" s="29">
        <f>N6437*INDEX($H$47:$H$50,MATCH(M6437,'Mining Dmd Profile'!$G$47:$G$50,0))</f>
        <v>8</v>
      </c>
      <c r="Q6437" s="31">
        <f t="shared" si="505"/>
        <v>9.6745413660314779E-5</v>
      </c>
    </row>
    <row r="6438" spans="11:17" x14ac:dyDescent="0.2">
      <c r="K6438">
        <f t="shared" si="506"/>
        <v>268</v>
      </c>
      <c r="L6438">
        <f t="shared" si="507"/>
        <v>24</v>
      </c>
      <c r="M6438" t="s">
        <v>15</v>
      </c>
      <c r="N6438" s="20">
        <f t="shared" si="504"/>
        <v>8</v>
      </c>
      <c r="O6438" s="21">
        <f t="shared" si="503"/>
        <v>1.3307715980071856E-4</v>
      </c>
      <c r="P6438" s="29">
        <f>N6438*INDEX($H$47:$H$50,MATCH(M6438,'Mining Dmd Profile'!$G$47:$G$50,0))</f>
        <v>8</v>
      </c>
      <c r="Q6438" s="31">
        <f t="shared" si="505"/>
        <v>9.6745413660314779E-5</v>
      </c>
    </row>
    <row r="6439" spans="11:17" x14ac:dyDescent="0.2">
      <c r="K6439">
        <f t="shared" si="506"/>
        <v>269</v>
      </c>
      <c r="L6439">
        <f t="shared" si="507"/>
        <v>1</v>
      </c>
      <c r="M6439" t="s">
        <v>15</v>
      </c>
      <c r="N6439" s="20">
        <f t="shared" si="504"/>
        <v>7</v>
      </c>
      <c r="O6439" s="21">
        <f t="shared" si="503"/>
        <v>1.1644251482562872E-4</v>
      </c>
      <c r="P6439" s="29">
        <f>N6439*INDEX($H$47:$H$50,MATCH(M6439,'Mining Dmd Profile'!$G$47:$G$50,0))</f>
        <v>7</v>
      </c>
      <c r="Q6439" s="31">
        <f t="shared" si="505"/>
        <v>8.4652236952775437E-5</v>
      </c>
    </row>
    <row r="6440" spans="11:17" x14ac:dyDescent="0.2">
      <c r="K6440">
        <f t="shared" si="506"/>
        <v>269</v>
      </c>
      <c r="L6440">
        <f t="shared" si="507"/>
        <v>2</v>
      </c>
      <c r="M6440" t="s">
        <v>15</v>
      </c>
      <c r="N6440" s="20">
        <f t="shared" si="504"/>
        <v>6.5</v>
      </c>
      <c r="O6440" s="21">
        <f t="shared" si="503"/>
        <v>1.0812519233808381E-4</v>
      </c>
      <c r="P6440" s="29">
        <f>N6440*INDEX($H$47:$H$50,MATCH(M6440,'Mining Dmd Profile'!$G$47:$G$50,0))</f>
        <v>6.5</v>
      </c>
      <c r="Q6440" s="31">
        <f t="shared" si="505"/>
        <v>7.8605648599005759E-5</v>
      </c>
    </row>
    <row r="6441" spans="11:17" x14ac:dyDescent="0.2">
      <c r="K6441">
        <f t="shared" si="506"/>
        <v>269</v>
      </c>
      <c r="L6441">
        <f t="shared" si="507"/>
        <v>3</v>
      </c>
      <c r="M6441" t="s">
        <v>15</v>
      </c>
      <c r="N6441" s="20">
        <f t="shared" si="504"/>
        <v>6</v>
      </c>
      <c r="O6441" s="21">
        <f t="shared" si="503"/>
        <v>9.9807869850538917E-5</v>
      </c>
      <c r="P6441" s="29">
        <f>N6441*INDEX($H$47:$H$50,MATCH(M6441,'Mining Dmd Profile'!$G$47:$G$50,0))</f>
        <v>6</v>
      </c>
      <c r="Q6441" s="31">
        <f t="shared" si="505"/>
        <v>7.2559060245236094E-5</v>
      </c>
    </row>
    <row r="6442" spans="11:17" x14ac:dyDescent="0.2">
      <c r="K6442">
        <f t="shared" si="506"/>
        <v>269</v>
      </c>
      <c r="L6442">
        <f t="shared" si="507"/>
        <v>4</v>
      </c>
      <c r="M6442" t="s">
        <v>15</v>
      </c>
      <c r="N6442" s="20">
        <f t="shared" si="504"/>
        <v>5.5</v>
      </c>
      <c r="O6442" s="21">
        <f t="shared" si="503"/>
        <v>9.1490547362994007E-5</v>
      </c>
      <c r="P6442" s="29">
        <f>N6442*INDEX($H$47:$H$50,MATCH(M6442,'Mining Dmd Profile'!$G$47:$G$50,0))</f>
        <v>5.5</v>
      </c>
      <c r="Q6442" s="31">
        <f t="shared" si="505"/>
        <v>6.6512471891466417E-5</v>
      </c>
    </row>
    <row r="6443" spans="11:17" x14ac:dyDescent="0.2">
      <c r="K6443">
        <f t="shared" si="506"/>
        <v>269</v>
      </c>
      <c r="L6443">
        <f t="shared" si="507"/>
        <v>5</v>
      </c>
      <c r="M6443" t="s">
        <v>15</v>
      </c>
      <c r="N6443" s="20">
        <f t="shared" si="504"/>
        <v>5.5</v>
      </c>
      <c r="O6443" s="21">
        <f t="shared" si="503"/>
        <v>9.1490547362994007E-5</v>
      </c>
      <c r="P6443" s="29">
        <f>N6443*INDEX($H$47:$H$50,MATCH(M6443,'Mining Dmd Profile'!$G$47:$G$50,0))</f>
        <v>5.5</v>
      </c>
      <c r="Q6443" s="31">
        <f t="shared" si="505"/>
        <v>6.6512471891466417E-5</v>
      </c>
    </row>
    <row r="6444" spans="11:17" x14ac:dyDescent="0.2">
      <c r="K6444">
        <f t="shared" si="506"/>
        <v>269</v>
      </c>
      <c r="L6444">
        <f t="shared" si="507"/>
        <v>6</v>
      </c>
      <c r="M6444" t="s">
        <v>15</v>
      </c>
      <c r="N6444" s="20">
        <f t="shared" si="504"/>
        <v>5.5</v>
      </c>
      <c r="O6444" s="21">
        <f t="shared" si="503"/>
        <v>9.1490547362994007E-5</v>
      </c>
      <c r="P6444" s="29">
        <f>N6444*INDEX($H$47:$H$50,MATCH(M6444,'Mining Dmd Profile'!$G$47:$G$50,0))</f>
        <v>5.5</v>
      </c>
      <c r="Q6444" s="31">
        <f t="shared" si="505"/>
        <v>6.6512471891466417E-5</v>
      </c>
    </row>
    <row r="6445" spans="11:17" x14ac:dyDescent="0.2">
      <c r="K6445">
        <f t="shared" si="506"/>
        <v>269</v>
      </c>
      <c r="L6445">
        <f t="shared" si="507"/>
        <v>7</v>
      </c>
      <c r="M6445" t="s">
        <v>15</v>
      </c>
      <c r="N6445" s="20">
        <f t="shared" si="504"/>
        <v>5.5</v>
      </c>
      <c r="O6445" s="21">
        <f t="shared" si="503"/>
        <v>9.1490547362994007E-5</v>
      </c>
      <c r="P6445" s="29">
        <f>N6445*INDEX($H$47:$H$50,MATCH(M6445,'Mining Dmd Profile'!$G$47:$G$50,0))</f>
        <v>5.5</v>
      </c>
      <c r="Q6445" s="31">
        <f t="shared" si="505"/>
        <v>6.6512471891466417E-5</v>
      </c>
    </row>
    <row r="6446" spans="11:17" x14ac:dyDescent="0.2">
      <c r="K6446">
        <f t="shared" si="506"/>
        <v>269</v>
      </c>
      <c r="L6446">
        <f t="shared" si="507"/>
        <v>8</v>
      </c>
      <c r="M6446" t="s">
        <v>15</v>
      </c>
      <c r="N6446" s="20">
        <f t="shared" si="504"/>
        <v>5.5</v>
      </c>
      <c r="O6446" s="21">
        <f t="shared" si="503"/>
        <v>9.1490547362994007E-5</v>
      </c>
      <c r="P6446" s="29">
        <f>N6446*INDEX($H$47:$H$50,MATCH(M6446,'Mining Dmd Profile'!$G$47:$G$50,0))</f>
        <v>5.5</v>
      </c>
      <c r="Q6446" s="31">
        <f t="shared" si="505"/>
        <v>6.6512471891466417E-5</v>
      </c>
    </row>
    <row r="6447" spans="11:17" x14ac:dyDescent="0.2">
      <c r="K6447">
        <f t="shared" si="506"/>
        <v>269</v>
      </c>
      <c r="L6447">
        <f t="shared" si="507"/>
        <v>9</v>
      </c>
      <c r="M6447" t="s">
        <v>15</v>
      </c>
      <c r="N6447" s="20">
        <f t="shared" si="504"/>
        <v>5.5</v>
      </c>
      <c r="O6447" s="21">
        <f t="shared" si="503"/>
        <v>9.1490547362994007E-5</v>
      </c>
      <c r="P6447" s="29">
        <f>N6447*INDEX($H$47:$H$50,MATCH(M6447,'Mining Dmd Profile'!$G$47:$G$50,0))</f>
        <v>5.5</v>
      </c>
      <c r="Q6447" s="31">
        <f t="shared" si="505"/>
        <v>6.6512471891466417E-5</v>
      </c>
    </row>
    <row r="6448" spans="11:17" x14ac:dyDescent="0.2">
      <c r="K6448">
        <f t="shared" si="506"/>
        <v>269</v>
      </c>
      <c r="L6448">
        <f t="shared" si="507"/>
        <v>10</v>
      </c>
      <c r="M6448" t="s">
        <v>15</v>
      </c>
      <c r="N6448" s="20">
        <f t="shared" si="504"/>
        <v>6</v>
      </c>
      <c r="O6448" s="21">
        <f t="shared" si="503"/>
        <v>9.9807869850538917E-5</v>
      </c>
      <c r="P6448" s="29">
        <f>N6448*INDEX($H$47:$H$50,MATCH(M6448,'Mining Dmd Profile'!$G$47:$G$50,0))</f>
        <v>6</v>
      </c>
      <c r="Q6448" s="31">
        <f t="shared" si="505"/>
        <v>7.2559060245236094E-5</v>
      </c>
    </row>
    <row r="6449" spans="11:17" x14ac:dyDescent="0.2">
      <c r="K6449">
        <f t="shared" si="506"/>
        <v>269</v>
      </c>
      <c r="L6449">
        <f t="shared" si="507"/>
        <v>11</v>
      </c>
      <c r="M6449" t="s">
        <v>15</v>
      </c>
      <c r="N6449" s="20">
        <f t="shared" si="504"/>
        <v>6.6</v>
      </c>
      <c r="O6449" s="21">
        <f t="shared" si="503"/>
        <v>1.0978865683559279E-4</v>
      </c>
      <c r="P6449" s="29">
        <f>N6449*INDEX($H$47:$H$50,MATCH(M6449,'Mining Dmd Profile'!$G$47:$G$50,0))</f>
        <v>6.6</v>
      </c>
      <c r="Q6449" s="31">
        <f t="shared" si="505"/>
        <v>7.98149662697597E-5</v>
      </c>
    </row>
    <row r="6450" spans="11:17" x14ac:dyDescent="0.2">
      <c r="K6450">
        <f t="shared" si="506"/>
        <v>269</v>
      </c>
      <c r="L6450">
        <f t="shared" si="507"/>
        <v>12</v>
      </c>
      <c r="M6450" t="s">
        <v>15</v>
      </c>
      <c r="N6450" s="20">
        <f t="shared" si="504"/>
        <v>7</v>
      </c>
      <c r="O6450" s="21">
        <f t="shared" si="503"/>
        <v>1.1644251482562872E-4</v>
      </c>
      <c r="P6450" s="29">
        <f>N6450*INDEX($H$47:$H$50,MATCH(M6450,'Mining Dmd Profile'!$G$47:$G$50,0))</f>
        <v>7</v>
      </c>
      <c r="Q6450" s="31">
        <f t="shared" si="505"/>
        <v>8.4652236952775437E-5</v>
      </c>
    </row>
    <row r="6451" spans="11:17" x14ac:dyDescent="0.2">
      <c r="K6451">
        <f t="shared" si="506"/>
        <v>269</v>
      </c>
      <c r="L6451">
        <f t="shared" si="507"/>
        <v>13</v>
      </c>
      <c r="M6451" t="s">
        <v>15</v>
      </c>
      <c r="N6451" s="20">
        <f t="shared" si="504"/>
        <v>7.5</v>
      </c>
      <c r="O6451" s="21">
        <f t="shared" si="503"/>
        <v>1.2475983731317363E-4</v>
      </c>
      <c r="P6451" s="29">
        <f>N6451*INDEX($H$47:$H$50,MATCH(M6451,'Mining Dmd Profile'!$G$47:$G$50,0))</f>
        <v>7.5</v>
      </c>
      <c r="Q6451" s="31">
        <f t="shared" si="505"/>
        <v>9.0698825306545115E-5</v>
      </c>
    </row>
    <row r="6452" spans="11:17" x14ac:dyDescent="0.2">
      <c r="K6452">
        <f t="shared" si="506"/>
        <v>269</v>
      </c>
      <c r="L6452">
        <f t="shared" si="507"/>
        <v>14</v>
      </c>
      <c r="M6452" t="s">
        <v>15</v>
      </c>
      <c r="N6452" s="20">
        <f t="shared" si="504"/>
        <v>8</v>
      </c>
      <c r="O6452" s="21">
        <f t="shared" si="503"/>
        <v>1.3307715980071856E-4</v>
      </c>
      <c r="P6452" s="29">
        <f>N6452*INDEX($H$47:$H$50,MATCH(M6452,'Mining Dmd Profile'!$G$47:$G$50,0))</f>
        <v>8</v>
      </c>
      <c r="Q6452" s="31">
        <f t="shared" si="505"/>
        <v>9.6745413660314779E-5</v>
      </c>
    </row>
    <row r="6453" spans="11:17" x14ac:dyDescent="0.2">
      <c r="K6453">
        <f t="shared" si="506"/>
        <v>269</v>
      </c>
      <c r="L6453">
        <f t="shared" si="507"/>
        <v>15</v>
      </c>
      <c r="M6453" t="s">
        <v>15</v>
      </c>
      <c r="N6453" s="20">
        <f t="shared" si="504"/>
        <v>8.1</v>
      </c>
      <c r="O6453" s="21">
        <f t="shared" si="503"/>
        <v>1.3474062429822754E-4</v>
      </c>
      <c r="P6453" s="29">
        <f>N6453*INDEX($H$47:$H$50,MATCH(M6453,'Mining Dmd Profile'!$G$47:$G$50,0))</f>
        <v>8.1</v>
      </c>
      <c r="Q6453" s="31">
        <f t="shared" si="505"/>
        <v>9.795473133106872E-5</v>
      </c>
    </row>
    <row r="6454" spans="11:17" x14ac:dyDescent="0.2">
      <c r="K6454">
        <f t="shared" si="506"/>
        <v>269</v>
      </c>
      <c r="L6454">
        <f t="shared" si="507"/>
        <v>16</v>
      </c>
      <c r="M6454" t="s">
        <v>15</v>
      </c>
      <c r="N6454" s="20">
        <f t="shared" si="504"/>
        <v>7.7</v>
      </c>
      <c r="O6454" s="21">
        <f t="shared" si="503"/>
        <v>1.2808676630819162E-4</v>
      </c>
      <c r="P6454" s="29">
        <f>N6454*INDEX($H$47:$H$50,MATCH(M6454,'Mining Dmd Profile'!$G$47:$G$50,0))</f>
        <v>7.7</v>
      </c>
      <c r="Q6454" s="31">
        <f t="shared" si="505"/>
        <v>9.3117460648052983E-5</v>
      </c>
    </row>
    <row r="6455" spans="11:17" x14ac:dyDescent="0.2">
      <c r="K6455">
        <f t="shared" si="506"/>
        <v>269</v>
      </c>
      <c r="L6455">
        <f t="shared" si="507"/>
        <v>17</v>
      </c>
      <c r="M6455" t="s">
        <v>15</v>
      </c>
      <c r="N6455" s="20">
        <f t="shared" si="504"/>
        <v>7.3</v>
      </c>
      <c r="O6455" s="21">
        <f t="shared" si="503"/>
        <v>1.2143290831815567E-4</v>
      </c>
      <c r="P6455" s="29">
        <f>N6455*INDEX($H$47:$H$50,MATCH(M6455,'Mining Dmd Profile'!$G$47:$G$50,0))</f>
        <v>7.3</v>
      </c>
      <c r="Q6455" s="31">
        <f t="shared" si="505"/>
        <v>8.8280189965037233E-5</v>
      </c>
    </row>
    <row r="6456" spans="11:17" x14ac:dyDescent="0.2">
      <c r="K6456">
        <f t="shared" si="506"/>
        <v>269</v>
      </c>
      <c r="L6456">
        <f t="shared" si="507"/>
        <v>18</v>
      </c>
      <c r="M6456" t="s">
        <v>15</v>
      </c>
      <c r="N6456" s="20">
        <f t="shared" si="504"/>
        <v>7</v>
      </c>
      <c r="O6456" s="21">
        <f t="shared" si="503"/>
        <v>1.1644251482562872E-4</v>
      </c>
      <c r="P6456" s="29">
        <f>N6456*INDEX($H$47:$H$50,MATCH(M6456,'Mining Dmd Profile'!$G$47:$G$50,0))</f>
        <v>7</v>
      </c>
      <c r="Q6456" s="31">
        <f t="shared" si="505"/>
        <v>8.4652236952775437E-5</v>
      </c>
    </row>
    <row r="6457" spans="11:17" x14ac:dyDescent="0.2">
      <c r="K6457">
        <f t="shared" si="506"/>
        <v>269</v>
      </c>
      <c r="L6457">
        <f t="shared" si="507"/>
        <v>19</v>
      </c>
      <c r="M6457" t="s">
        <v>15</v>
      </c>
      <c r="N6457" s="20">
        <f t="shared" si="504"/>
        <v>7.3</v>
      </c>
      <c r="O6457" s="21">
        <f t="shared" si="503"/>
        <v>1.2143290831815567E-4</v>
      </c>
      <c r="P6457" s="29">
        <f>N6457*INDEX($H$47:$H$50,MATCH(M6457,'Mining Dmd Profile'!$G$47:$G$50,0))</f>
        <v>7.3</v>
      </c>
      <c r="Q6457" s="31">
        <f t="shared" si="505"/>
        <v>8.8280189965037233E-5</v>
      </c>
    </row>
    <row r="6458" spans="11:17" x14ac:dyDescent="0.2">
      <c r="K6458">
        <f t="shared" si="506"/>
        <v>269</v>
      </c>
      <c r="L6458">
        <f t="shared" si="507"/>
        <v>20</v>
      </c>
      <c r="M6458" t="s">
        <v>15</v>
      </c>
      <c r="N6458" s="20">
        <f t="shared" si="504"/>
        <v>7.7</v>
      </c>
      <c r="O6458" s="21">
        <f t="shared" si="503"/>
        <v>1.2808676630819162E-4</v>
      </c>
      <c r="P6458" s="29">
        <f>N6458*INDEX($H$47:$H$50,MATCH(M6458,'Mining Dmd Profile'!$G$47:$G$50,0))</f>
        <v>7.7</v>
      </c>
      <c r="Q6458" s="31">
        <f t="shared" si="505"/>
        <v>9.3117460648052983E-5</v>
      </c>
    </row>
    <row r="6459" spans="11:17" x14ac:dyDescent="0.2">
      <c r="K6459">
        <f t="shared" si="506"/>
        <v>269</v>
      </c>
      <c r="L6459">
        <f t="shared" si="507"/>
        <v>21</v>
      </c>
      <c r="M6459" t="s">
        <v>15</v>
      </c>
      <c r="N6459" s="20">
        <f t="shared" si="504"/>
        <v>8</v>
      </c>
      <c r="O6459" s="21">
        <f t="shared" si="503"/>
        <v>1.3307715980071856E-4</v>
      </c>
      <c r="P6459" s="29">
        <f>N6459*INDEX($H$47:$H$50,MATCH(M6459,'Mining Dmd Profile'!$G$47:$G$50,0))</f>
        <v>8</v>
      </c>
      <c r="Q6459" s="31">
        <f t="shared" si="505"/>
        <v>9.6745413660314779E-5</v>
      </c>
    </row>
    <row r="6460" spans="11:17" x14ac:dyDescent="0.2">
      <c r="K6460">
        <f t="shared" si="506"/>
        <v>269</v>
      </c>
      <c r="L6460">
        <f t="shared" si="507"/>
        <v>22</v>
      </c>
      <c r="M6460" t="s">
        <v>15</v>
      </c>
      <c r="N6460" s="20">
        <f t="shared" si="504"/>
        <v>8</v>
      </c>
      <c r="O6460" s="21">
        <f t="shared" si="503"/>
        <v>1.3307715980071856E-4</v>
      </c>
      <c r="P6460" s="29">
        <f>N6460*INDEX($H$47:$H$50,MATCH(M6460,'Mining Dmd Profile'!$G$47:$G$50,0))</f>
        <v>8</v>
      </c>
      <c r="Q6460" s="31">
        <f t="shared" si="505"/>
        <v>9.6745413660314779E-5</v>
      </c>
    </row>
    <row r="6461" spans="11:17" x14ac:dyDescent="0.2">
      <c r="K6461">
        <f t="shared" si="506"/>
        <v>269</v>
      </c>
      <c r="L6461">
        <f t="shared" si="507"/>
        <v>23</v>
      </c>
      <c r="M6461" t="s">
        <v>15</v>
      </c>
      <c r="N6461" s="20">
        <f t="shared" si="504"/>
        <v>8</v>
      </c>
      <c r="O6461" s="21">
        <f t="shared" si="503"/>
        <v>1.3307715980071856E-4</v>
      </c>
      <c r="P6461" s="29">
        <f>N6461*INDEX($H$47:$H$50,MATCH(M6461,'Mining Dmd Profile'!$G$47:$G$50,0))</f>
        <v>8</v>
      </c>
      <c r="Q6461" s="31">
        <f t="shared" si="505"/>
        <v>9.6745413660314779E-5</v>
      </c>
    </row>
    <row r="6462" spans="11:17" x14ac:dyDescent="0.2">
      <c r="K6462">
        <f t="shared" si="506"/>
        <v>269</v>
      </c>
      <c r="L6462">
        <f t="shared" si="507"/>
        <v>24</v>
      </c>
      <c r="M6462" t="s">
        <v>15</v>
      </c>
      <c r="N6462" s="20">
        <f t="shared" si="504"/>
        <v>8</v>
      </c>
      <c r="O6462" s="21">
        <f t="shared" si="503"/>
        <v>1.3307715980071856E-4</v>
      </c>
      <c r="P6462" s="29">
        <f>N6462*INDEX($H$47:$H$50,MATCH(M6462,'Mining Dmd Profile'!$G$47:$G$50,0))</f>
        <v>8</v>
      </c>
      <c r="Q6462" s="31">
        <f t="shared" si="505"/>
        <v>9.6745413660314779E-5</v>
      </c>
    </row>
    <row r="6463" spans="11:17" x14ac:dyDescent="0.2">
      <c r="K6463">
        <f t="shared" si="506"/>
        <v>270</v>
      </c>
      <c r="L6463">
        <f t="shared" si="507"/>
        <v>1</v>
      </c>
      <c r="M6463" t="s">
        <v>15</v>
      </c>
      <c r="N6463" s="20">
        <f t="shared" si="504"/>
        <v>7</v>
      </c>
      <c r="O6463" s="21">
        <f t="shared" si="503"/>
        <v>1.1644251482562872E-4</v>
      </c>
      <c r="P6463" s="29">
        <f>N6463*INDEX($H$47:$H$50,MATCH(M6463,'Mining Dmd Profile'!$G$47:$G$50,0))</f>
        <v>7</v>
      </c>
      <c r="Q6463" s="31">
        <f t="shared" si="505"/>
        <v>8.4652236952775437E-5</v>
      </c>
    </row>
    <row r="6464" spans="11:17" x14ac:dyDescent="0.2">
      <c r="K6464">
        <f t="shared" si="506"/>
        <v>270</v>
      </c>
      <c r="L6464">
        <f t="shared" si="507"/>
        <v>2</v>
      </c>
      <c r="M6464" t="s">
        <v>15</v>
      </c>
      <c r="N6464" s="20">
        <f t="shared" si="504"/>
        <v>6.5</v>
      </c>
      <c r="O6464" s="21">
        <f t="shared" si="503"/>
        <v>1.0812519233808381E-4</v>
      </c>
      <c r="P6464" s="29">
        <f>N6464*INDEX($H$47:$H$50,MATCH(M6464,'Mining Dmd Profile'!$G$47:$G$50,0))</f>
        <v>6.5</v>
      </c>
      <c r="Q6464" s="31">
        <f t="shared" si="505"/>
        <v>7.8605648599005759E-5</v>
      </c>
    </row>
    <row r="6465" spans="11:17" x14ac:dyDescent="0.2">
      <c r="K6465">
        <f t="shared" si="506"/>
        <v>270</v>
      </c>
      <c r="L6465">
        <f t="shared" si="507"/>
        <v>3</v>
      </c>
      <c r="M6465" t="s">
        <v>15</v>
      </c>
      <c r="N6465" s="20">
        <f t="shared" si="504"/>
        <v>6</v>
      </c>
      <c r="O6465" s="21">
        <f t="shared" si="503"/>
        <v>9.9807869850538917E-5</v>
      </c>
      <c r="P6465" s="29">
        <f>N6465*INDEX($H$47:$H$50,MATCH(M6465,'Mining Dmd Profile'!$G$47:$G$50,0))</f>
        <v>6</v>
      </c>
      <c r="Q6465" s="31">
        <f t="shared" si="505"/>
        <v>7.2559060245236094E-5</v>
      </c>
    </row>
    <row r="6466" spans="11:17" x14ac:dyDescent="0.2">
      <c r="K6466">
        <f t="shared" si="506"/>
        <v>270</v>
      </c>
      <c r="L6466">
        <f t="shared" si="507"/>
        <v>4</v>
      </c>
      <c r="M6466" t="s">
        <v>15</v>
      </c>
      <c r="N6466" s="20">
        <f t="shared" si="504"/>
        <v>5.5</v>
      </c>
      <c r="O6466" s="21">
        <f t="shared" si="503"/>
        <v>9.1490547362994007E-5</v>
      </c>
      <c r="P6466" s="29">
        <f>N6466*INDEX($H$47:$H$50,MATCH(M6466,'Mining Dmd Profile'!$G$47:$G$50,0))</f>
        <v>5.5</v>
      </c>
      <c r="Q6466" s="31">
        <f t="shared" si="505"/>
        <v>6.6512471891466417E-5</v>
      </c>
    </row>
    <row r="6467" spans="11:17" x14ac:dyDescent="0.2">
      <c r="K6467">
        <f t="shared" si="506"/>
        <v>270</v>
      </c>
      <c r="L6467">
        <f t="shared" si="507"/>
        <v>5</v>
      </c>
      <c r="M6467" t="s">
        <v>15</v>
      </c>
      <c r="N6467" s="20">
        <f t="shared" si="504"/>
        <v>5.5</v>
      </c>
      <c r="O6467" s="21">
        <f t="shared" si="503"/>
        <v>9.1490547362994007E-5</v>
      </c>
      <c r="P6467" s="29">
        <f>N6467*INDEX($H$47:$H$50,MATCH(M6467,'Mining Dmd Profile'!$G$47:$G$50,0))</f>
        <v>5.5</v>
      </c>
      <c r="Q6467" s="31">
        <f t="shared" si="505"/>
        <v>6.6512471891466417E-5</v>
      </c>
    </row>
    <row r="6468" spans="11:17" x14ac:dyDescent="0.2">
      <c r="K6468">
        <f t="shared" si="506"/>
        <v>270</v>
      </c>
      <c r="L6468">
        <f t="shared" si="507"/>
        <v>6</v>
      </c>
      <c r="M6468" t="s">
        <v>15</v>
      </c>
      <c r="N6468" s="20">
        <f t="shared" si="504"/>
        <v>5.5</v>
      </c>
      <c r="O6468" s="21">
        <f t="shared" si="503"/>
        <v>9.1490547362994007E-5</v>
      </c>
      <c r="P6468" s="29">
        <f>N6468*INDEX($H$47:$H$50,MATCH(M6468,'Mining Dmd Profile'!$G$47:$G$50,0))</f>
        <v>5.5</v>
      </c>
      <c r="Q6468" s="31">
        <f t="shared" si="505"/>
        <v>6.6512471891466417E-5</v>
      </c>
    </row>
    <row r="6469" spans="11:17" x14ac:dyDescent="0.2">
      <c r="K6469">
        <f t="shared" si="506"/>
        <v>270</v>
      </c>
      <c r="L6469">
        <f t="shared" si="507"/>
        <v>7</v>
      </c>
      <c r="M6469" t="s">
        <v>15</v>
      </c>
      <c r="N6469" s="20">
        <f t="shared" si="504"/>
        <v>5.5</v>
      </c>
      <c r="O6469" s="21">
        <f t="shared" si="503"/>
        <v>9.1490547362994007E-5</v>
      </c>
      <c r="P6469" s="29">
        <f>N6469*INDEX($H$47:$H$50,MATCH(M6469,'Mining Dmd Profile'!$G$47:$G$50,0))</f>
        <v>5.5</v>
      </c>
      <c r="Q6469" s="31">
        <f t="shared" si="505"/>
        <v>6.6512471891466417E-5</v>
      </c>
    </row>
    <row r="6470" spans="11:17" x14ac:dyDescent="0.2">
      <c r="K6470">
        <f t="shared" si="506"/>
        <v>270</v>
      </c>
      <c r="L6470">
        <f t="shared" si="507"/>
        <v>8</v>
      </c>
      <c r="M6470" t="s">
        <v>15</v>
      </c>
      <c r="N6470" s="20">
        <f t="shared" si="504"/>
        <v>5.5</v>
      </c>
      <c r="O6470" s="21">
        <f t="shared" si="503"/>
        <v>9.1490547362994007E-5</v>
      </c>
      <c r="P6470" s="29">
        <f>N6470*INDEX($H$47:$H$50,MATCH(M6470,'Mining Dmd Profile'!$G$47:$G$50,0))</f>
        <v>5.5</v>
      </c>
      <c r="Q6470" s="31">
        <f t="shared" si="505"/>
        <v>6.6512471891466417E-5</v>
      </c>
    </row>
    <row r="6471" spans="11:17" x14ac:dyDescent="0.2">
      <c r="K6471">
        <f t="shared" si="506"/>
        <v>270</v>
      </c>
      <c r="L6471">
        <f t="shared" si="507"/>
        <v>9</v>
      </c>
      <c r="M6471" t="s">
        <v>15</v>
      </c>
      <c r="N6471" s="20">
        <f t="shared" si="504"/>
        <v>5.5</v>
      </c>
      <c r="O6471" s="21">
        <f t="shared" ref="O6471:O6534" si="508">N6471/$N$5</f>
        <v>9.1490547362994007E-5</v>
      </c>
      <c r="P6471" s="29">
        <f>N6471*INDEX($H$47:$H$50,MATCH(M6471,'Mining Dmd Profile'!$G$47:$G$50,0))</f>
        <v>5.5</v>
      </c>
      <c r="Q6471" s="31">
        <f t="shared" si="505"/>
        <v>6.6512471891466417E-5</v>
      </c>
    </row>
    <row r="6472" spans="11:17" x14ac:dyDescent="0.2">
      <c r="K6472">
        <f t="shared" si="506"/>
        <v>270</v>
      </c>
      <c r="L6472">
        <f t="shared" si="507"/>
        <v>10</v>
      </c>
      <c r="M6472" t="s">
        <v>15</v>
      </c>
      <c r="N6472" s="20">
        <f t="shared" ref="N6472:N6535" si="509">INDEX($H$7:$H$30,MATCH($L6472,$C$7:$C$30,0))</f>
        <v>6</v>
      </c>
      <c r="O6472" s="21">
        <f t="shared" si="508"/>
        <v>9.9807869850538917E-5</v>
      </c>
      <c r="P6472" s="29">
        <f>N6472*INDEX($H$47:$H$50,MATCH(M6472,'Mining Dmd Profile'!$G$47:$G$50,0))</f>
        <v>6</v>
      </c>
      <c r="Q6472" s="31">
        <f t="shared" ref="Q6472:Q6535" si="510">P6472/$P$5</f>
        <v>7.2559060245236094E-5</v>
      </c>
    </row>
    <row r="6473" spans="11:17" x14ac:dyDescent="0.2">
      <c r="K6473">
        <f t="shared" ref="K6473:K6536" si="511">IF(L6472=24,K6472+1,K6472)</f>
        <v>270</v>
      </c>
      <c r="L6473">
        <f t="shared" ref="L6473:L6536" si="512">IF(L6472=24,1,L6472+1)</f>
        <v>11</v>
      </c>
      <c r="M6473" t="s">
        <v>15</v>
      </c>
      <c r="N6473" s="20">
        <f t="shared" si="509"/>
        <v>6.6</v>
      </c>
      <c r="O6473" s="21">
        <f t="shared" si="508"/>
        <v>1.0978865683559279E-4</v>
      </c>
      <c r="P6473" s="29">
        <f>N6473*INDEX($H$47:$H$50,MATCH(M6473,'Mining Dmd Profile'!$G$47:$G$50,0))</f>
        <v>6.6</v>
      </c>
      <c r="Q6473" s="31">
        <f t="shared" si="510"/>
        <v>7.98149662697597E-5</v>
      </c>
    </row>
    <row r="6474" spans="11:17" x14ac:dyDescent="0.2">
      <c r="K6474">
        <f t="shared" si="511"/>
        <v>270</v>
      </c>
      <c r="L6474">
        <f t="shared" si="512"/>
        <v>12</v>
      </c>
      <c r="M6474" t="s">
        <v>15</v>
      </c>
      <c r="N6474" s="20">
        <f t="shared" si="509"/>
        <v>7</v>
      </c>
      <c r="O6474" s="21">
        <f t="shared" si="508"/>
        <v>1.1644251482562872E-4</v>
      </c>
      <c r="P6474" s="29">
        <f>N6474*INDEX($H$47:$H$50,MATCH(M6474,'Mining Dmd Profile'!$G$47:$G$50,0))</f>
        <v>7</v>
      </c>
      <c r="Q6474" s="31">
        <f t="shared" si="510"/>
        <v>8.4652236952775437E-5</v>
      </c>
    </row>
    <row r="6475" spans="11:17" x14ac:dyDescent="0.2">
      <c r="K6475">
        <f t="shared" si="511"/>
        <v>270</v>
      </c>
      <c r="L6475">
        <f t="shared" si="512"/>
        <v>13</v>
      </c>
      <c r="M6475" t="s">
        <v>15</v>
      </c>
      <c r="N6475" s="20">
        <f t="shared" si="509"/>
        <v>7.5</v>
      </c>
      <c r="O6475" s="21">
        <f t="shared" si="508"/>
        <v>1.2475983731317363E-4</v>
      </c>
      <c r="P6475" s="29">
        <f>N6475*INDEX($H$47:$H$50,MATCH(M6475,'Mining Dmd Profile'!$G$47:$G$50,0))</f>
        <v>7.5</v>
      </c>
      <c r="Q6475" s="31">
        <f t="shared" si="510"/>
        <v>9.0698825306545115E-5</v>
      </c>
    </row>
    <row r="6476" spans="11:17" x14ac:dyDescent="0.2">
      <c r="K6476">
        <f t="shared" si="511"/>
        <v>270</v>
      </c>
      <c r="L6476">
        <f t="shared" si="512"/>
        <v>14</v>
      </c>
      <c r="M6476" t="s">
        <v>15</v>
      </c>
      <c r="N6476" s="20">
        <f t="shared" si="509"/>
        <v>8</v>
      </c>
      <c r="O6476" s="21">
        <f t="shared" si="508"/>
        <v>1.3307715980071856E-4</v>
      </c>
      <c r="P6476" s="29">
        <f>N6476*INDEX($H$47:$H$50,MATCH(M6476,'Mining Dmd Profile'!$G$47:$G$50,0))</f>
        <v>8</v>
      </c>
      <c r="Q6476" s="31">
        <f t="shared" si="510"/>
        <v>9.6745413660314779E-5</v>
      </c>
    </row>
    <row r="6477" spans="11:17" x14ac:dyDescent="0.2">
      <c r="K6477">
        <f t="shared" si="511"/>
        <v>270</v>
      </c>
      <c r="L6477">
        <f t="shared" si="512"/>
        <v>15</v>
      </c>
      <c r="M6477" t="s">
        <v>15</v>
      </c>
      <c r="N6477" s="20">
        <f t="shared" si="509"/>
        <v>8.1</v>
      </c>
      <c r="O6477" s="21">
        <f t="shared" si="508"/>
        <v>1.3474062429822754E-4</v>
      </c>
      <c r="P6477" s="29">
        <f>N6477*INDEX($H$47:$H$50,MATCH(M6477,'Mining Dmd Profile'!$G$47:$G$50,0))</f>
        <v>8.1</v>
      </c>
      <c r="Q6477" s="31">
        <f t="shared" si="510"/>
        <v>9.795473133106872E-5</v>
      </c>
    </row>
    <row r="6478" spans="11:17" x14ac:dyDescent="0.2">
      <c r="K6478">
        <f t="shared" si="511"/>
        <v>270</v>
      </c>
      <c r="L6478">
        <f t="shared" si="512"/>
        <v>16</v>
      </c>
      <c r="M6478" t="s">
        <v>15</v>
      </c>
      <c r="N6478" s="20">
        <f t="shared" si="509"/>
        <v>7.7</v>
      </c>
      <c r="O6478" s="21">
        <f t="shared" si="508"/>
        <v>1.2808676630819162E-4</v>
      </c>
      <c r="P6478" s="29">
        <f>N6478*INDEX($H$47:$H$50,MATCH(M6478,'Mining Dmd Profile'!$G$47:$G$50,0))</f>
        <v>7.7</v>
      </c>
      <c r="Q6478" s="31">
        <f t="shared" si="510"/>
        <v>9.3117460648052983E-5</v>
      </c>
    </row>
    <row r="6479" spans="11:17" x14ac:dyDescent="0.2">
      <c r="K6479">
        <f t="shared" si="511"/>
        <v>270</v>
      </c>
      <c r="L6479">
        <f t="shared" si="512"/>
        <v>17</v>
      </c>
      <c r="M6479" t="s">
        <v>15</v>
      </c>
      <c r="N6479" s="20">
        <f t="shared" si="509"/>
        <v>7.3</v>
      </c>
      <c r="O6479" s="21">
        <f t="shared" si="508"/>
        <v>1.2143290831815567E-4</v>
      </c>
      <c r="P6479" s="29">
        <f>N6479*INDEX($H$47:$H$50,MATCH(M6479,'Mining Dmd Profile'!$G$47:$G$50,0))</f>
        <v>7.3</v>
      </c>
      <c r="Q6479" s="31">
        <f t="shared" si="510"/>
        <v>8.8280189965037233E-5</v>
      </c>
    </row>
    <row r="6480" spans="11:17" x14ac:dyDescent="0.2">
      <c r="K6480">
        <f t="shared" si="511"/>
        <v>270</v>
      </c>
      <c r="L6480">
        <f t="shared" si="512"/>
        <v>18</v>
      </c>
      <c r="M6480" t="s">
        <v>15</v>
      </c>
      <c r="N6480" s="20">
        <f t="shared" si="509"/>
        <v>7</v>
      </c>
      <c r="O6480" s="21">
        <f t="shared" si="508"/>
        <v>1.1644251482562872E-4</v>
      </c>
      <c r="P6480" s="29">
        <f>N6480*INDEX($H$47:$H$50,MATCH(M6480,'Mining Dmd Profile'!$G$47:$G$50,0))</f>
        <v>7</v>
      </c>
      <c r="Q6480" s="31">
        <f t="shared" si="510"/>
        <v>8.4652236952775437E-5</v>
      </c>
    </row>
    <row r="6481" spans="11:17" x14ac:dyDescent="0.2">
      <c r="K6481">
        <f t="shared" si="511"/>
        <v>270</v>
      </c>
      <c r="L6481">
        <f t="shared" si="512"/>
        <v>19</v>
      </c>
      <c r="M6481" t="s">
        <v>15</v>
      </c>
      <c r="N6481" s="20">
        <f t="shared" si="509"/>
        <v>7.3</v>
      </c>
      <c r="O6481" s="21">
        <f t="shared" si="508"/>
        <v>1.2143290831815567E-4</v>
      </c>
      <c r="P6481" s="29">
        <f>N6481*INDEX($H$47:$H$50,MATCH(M6481,'Mining Dmd Profile'!$G$47:$G$50,0))</f>
        <v>7.3</v>
      </c>
      <c r="Q6481" s="31">
        <f t="shared" si="510"/>
        <v>8.8280189965037233E-5</v>
      </c>
    </row>
    <row r="6482" spans="11:17" x14ac:dyDescent="0.2">
      <c r="K6482">
        <f t="shared" si="511"/>
        <v>270</v>
      </c>
      <c r="L6482">
        <f t="shared" si="512"/>
        <v>20</v>
      </c>
      <c r="M6482" t="s">
        <v>15</v>
      </c>
      <c r="N6482" s="20">
        <f t="shared" si="509"/>
        <v>7.7</v>
      </c>
      <c r="O6482" s="21">
        <f t="shared" si="508"/>
        <v>1.2808676630819162E-4</v>
      </c>
      <c r="P6482" s="29">
        <f>N6482*INDEX($H$47:$H$50,MATCH(M6482,'Mining Dmd Profile'!$G$47:$G$50,0))</f>
        <v>7.7</v>
      </c>
      <c r="Q6482" s="31">
        <f t="shared" si="510"/>
        <v>9.3117460648052983E-5</v>
      </c>
    </row>
    <row r="6483" spans="11:17" x14ac:dyDescent="0.2">
      <c r="K6483">
        <f t="shared" si="511"/>
        <v>270</v>
      </c>
      <c r="L6483">
        <f t="shared" si="512"/>
        <v>21</v>
      </c>
      <c r="M6483" t="s">
        <v>15</v>
      </c>
      <c r="N6483" s="20">
        <f t="shared" si="509"/>
        <v>8</v>
      </c>
      <c r="O6483" s="21">
        <f t="shared" si="508"/>
        <v>1.3307715980071856E-4</v>
      </c>
      <c r="P6483" s="29">
        <f>N6483*INDEX($H$47:$H$50,MATCH(M6483,'Mining Dmd Profile'!$G$47:$G$50,0))</f>
        <v>8</v>
      </c>
      <c r="Q6483" s="31">
        <f t="shared" si="510"/>
        <v>9.6745413660314779E-5</v>
      </c>
    </row>
    <row r="6484" spans="11:17" x14ac:dyDescent="0.2">
      <c r="K6484">
        <f t="shared" si="511"/>
        <v>270</v>
      </c>
      <c r="L6484">
        <f t="shared" si="512"/>
        <v>22</v>
      </c>
      <c r="M6484" t="s">
        <v>15</v>
      </c>
      <c r="N6484" s="20">
        <f t="shared" si="509"/>
        <v>8</v>
      </c>
      <c r="O6484" s="21">
        <f t="shared" si="508"/>
        <v>1.3307715980071856E-4</v>
      </c>
      <c r="P6484" s="29">
        <f>N6484*INDEX($H$47:$H$50,MATCH(M6484,'Mining Dmd Profile'!$G$47:$G$50,0))</f>
        <v>8</v>
      </c>
      <c r="Q6484" s="31">
        <f t="shared" si="510"/>
        <v>9.6745413660314779E-5</v>
      </c>
    </row>
    <row r="6485" spans="11:17" x14ac:dyDescent="0.2">
      <c r="K6485">
        <f t="shared" si="511"/>
        <v>270</v>
      </c>
      <c r="L6485">
        <f t="shared" si="512"/>
        <v>23</v>
      </c>
      <c r="M6485" t="s">
        <v>15</v>
      </c>
      <c r="N6485" s="20">
        <f t="shared" si="509"/>
        <v>8</v>
      </c>
      <c r="O6485" s="21">
        <f t="shared" si="508"/>
        <v>1.3307715980071856E-4</v>
      </c>
      <c r="P6485" s="29">
        <f>N6485*INDEX($H$47:$H$50,MATCH(M6485,'Mining Dmd Profile'!$G$47:$G$50,0))</f>
        <v>8</v>
      </c>
      <c r="Q6485" s="31">
        <f t="shared" si="510"/>
        <v>9.6745413660314779E-5</v>
      </c>
    </row>
    <row r="6486" spans="11:17" x14ac:dyDescent="0.2">
      <c r="K6486">
        <f t="shared" si="511"/>
        <v>270</v>
      </c>
      <c r="L6486">
        <f t="shared" si="512"/>
        <v>24</v>
      </c>
      <c r="M6486" t="s">
        <v>15</v>
      </c>
      <c r="N6486" s="20">
        <f t="shared" si="509"/>
        <v>8</v>
      </c>
      <c r="O6486" s="21">
        <f t="shared" si="508"/>
        <v>1.3307715980071856E-4</v>
      </c>
      <c r="P6486" s="29">
        <f>N6486*INDEX($H$47:$H$50,MATCH(M6486,'Mining Dmd Profile'!$G$47:$G$50,0))</f>
        <v>8</v>
      </c>
      <c r="Q6486" s="31">
        <f t="shared" si="510"/>
        <v>9.6745413660314779E-5</v>
      </c>
    </row>
    <row r="6487" spans="11:17" x14ac:dyDescent="0.2">
      <c r="K6487">
        <f t="shared" si="511"/>
        <v>271</v>
      </c>
      <c r="L6487">
        <f t="shared" si="512"/>
        <v>1</v>
      </c>
      <c r="M6487" t="s">
        <v>15</v>
      </c>
      <c r="N6487" s="20">
        <f t="shared" si="509"/>
        <v>7</v>
      </c>
      <c r="O6487" s="21">
        <f t="shared" si="508"/>
        <v>1.1644251482562872E-4</v>
      </c>
      <c r="P6487" s="29">
        <f>N6487*INDEX($H$47:$H$50,MATCH(M6487,'Mining Dmd Profile'!$G$47:$G$50,0))</f>
        <v>7</v>
      </c>
      <c r="Q6487" s="31">
        <f t="shared" si="510"/>
        <v>8.4652236952775437E-5</v>
      </c>
    </row>
    <row r="6488" spans="11:17" x14ac:dyDescent="0.2">
      <c r="K6488">
        <f t="shared" si="511"/>
        <v>271</v>
      </c>
      <c r="L6488">
        <f t="shared" si="512"/>
        <v>2</v>
      </c>
      <c r="M6488" t="s">
        <v>15</v>
      </c>
      <c r="N6488" s="20">
        <f t="shared" si="509"/>
        <v>6.5</v>
      </c>
      <c r="O6488" s="21">
        <f t="shared" si="508"/>
        <v>1.0812519233808381E-4</v>
      </c>
      <c r="P6488" s="29">
        <f>N6488*INDEX($H$47:$H$50,MATCH(M6488,'Mining Dmd Profile'!$G$47:$G$50,0))</f>
        <v>6.5</v>
      </c>
      <c r="Q6488" s="31">
        <f t="shared" si="510"/>
        <v>7.8605648599005759E-5</v>
      </c>
    </row>
    <row r="6489" spans="11:17" x14ac:dyDescent="0.2">
      <c r="K6489">
        <f t="shared" si="511"/>
        <v>271</v>
      </c>
      <c r="L6489">
        <f t="shared" si="512"/>
        <v>3</v>
      </c>
      <c r="M6489" t="s">
        <v>15</v>
      </c>
      <c r="N6489" s="20">
        <f t="shared" si="509"/>
        <v>6</v>
      </c>
      <c r="O6489" s="21">
        <f t="shared" si="508"/>
        <v>9.9807869850538917E-5</v>
      </c>
      <c r="P6489" s="29">
        <f>N6489*INDEX($H$47:$H$50,MATCH(M6489,'Mining Dmd Profile'!$G$47:$G$50,0))</f>
        <v>6</v>
      </c>
      <c r="Q6489" s="31">
        <f t="shared" si="510"/>
        <v>7.2559060245236094E-5</v>
      </c>
    </row>
    <row r="6490" spans="11:17" x14ac:dyDescent="0.2">
      <c r="K6490">
        <f t="shared" si="511"/>
        <v>271</v>
      </c>
      <c r="L6490">
        <f t="shared" si="512"/>
        <v>4</v>
      </c>
      <c r="M6490" t="s">
        <v>15</v>
      </c>
      <c r="N6490" s="20">
        <f t="shared" si="509"/>
        <v>5.5</v>
      </c>
      <c r="O6490" s="21">
        <f t="shared" si="508"/>
        <v>9.1490547362994007E-5</v>
      </c>
      <c r="P6490" s="29">
        <f>N6490*INDEX($H$47:$H$50,MATCH(M6490,'Mining Dmd Profile'!$G$47:$G$50,0))</f>
        <v>5.5</v>
      </c>
      <c r="Q6490" s="31">
        <f t="shared" si="510"/>
        <v>6.6512471891466417E-5</v>
      </c>
    </row>
    <row r="6491" spans="11:17" x14ac:dyDescent="0.2">
      <c r="K6491">
        <f t="shared" si="511"/>
        <v>271</v>
      </c>
      <c r="L6491">
        <f t="shared" si="512"/>
        <v>5</v>
      </c>
      <c r="M6491" t="s">
        <v>15</v>
      </c>
      <c r="N6491" s="20">
        <f t="shared" si="509"/>
        <v>5.5</v>
      </c>
      <c r="O6491" s="21">
        <f t="shared" si="508"/>
        <v>9.1490547362994007E-5</v>
      </c>
      <c r="P6491" s="29">
        <f>N6491*INDEX($H$47:$H$50,MATCH(M6491,'Mining Dmd Profile'!$G$47:$G$50,0))</f>
        <v>5.5</v>
      </c>
      <c r="Q6491" s="31">
        <f t="shared" si="510"/>
        <v>6.6512471891466417E-5</v>
      </c>
    </row>
    <row r="6492" spans="11:17" x14ac:dyDescent="0.2">
      <c r="K6492">
        <f t="shared" si="511"/>
        <v>271</v>
      </c>
      <c r="L6492">
        <f t="shared" si="512"/>
        <v>6</v>
      </c>
      <c r="M6492" t="s">
        <v>15</v>
      </c>
      <c r="N6492" s="20">
        <f t="shared" si="509"/>
        <v>5.5</v>
      </c>
      <c r="O6492" s="21">
        <f t="shared" si="508"/>
        <v>9.1490547362994007E-5</v>
      </c>
      <c r="P6492" s="29">
        <f>N6492*INDEX($H$47:$H$50,MATCH(M6492,'Mining Dmd Profile'!$G$47:$G$50,0))</f>
        <v>5.5</v>
      </c>
      <c r="Q6492" s="31">
        <f t="shared" si="510"/>
        <v>6.6512471891466417E-5</v>
      </c>
    </row>
    <row r="6493" spans="11:17" x14ac:dyDescent="0.2">
      <c r="K6493">
        <f t="shared" si="511"/>
        <v>271</v>
      </c>
      <c r="L6493">
        <f t="shared" si="512"/>
        <v>7</v>
      </c>
      <c r="M6493" t="s">
        <v>15</v>
      </c>
      <c r="N6493" s="20">
        <f t="shared" si="509"/>
        <v>5.5</v>
      </c>
      <c r="O6493" s="21">
        <f t="shared" si="508"/>
        <v>9.1490547362994007E-5</v>
      </c>
      <c r="P6493" s="29">
        <f>N6493*INDEX($H$47:$H$50,MATCH(M6493,'Mining Dmd Profile'!$G$47:$G$50,0))</f>
        <v>5.5</v>
      </c>
      <c r="Q6493" s="31">
        <f t="shared" si="510"/>
        <v>6.6512471891466417E-5</v>
      </c>
    </row>
    <row r="6494" spans="11:17" x14ac:dyDescent="0.2">
      <c r="K6494">
        <f t="shared" si="511"/>
        <v>271</v>
      </c>
      <c r="L6494">
        <f t="shared" si="512"/>
        <v>8</v>
      </c>
      <c r="M6494" t="s">
        <v>15</v>
      </c>
      <c r="N6494" s="20">
        <f t="shared" si="509"/>
        <v>5.5</v>
      </c>
      <c r="O6494" s="21">
        <f t="shared" si="508"/>
        <v>9.1490547362994007E-5</v>
      </c>
      <c r="P6494" s="29">
        <f>N6494*INDEX($H$47:$H$50,MATCH(M6494,'Mining Dmd Profile'!$G$47:$G$50,0))</f>
        <v>5.5</v>
      </c>
      <c r="Q6494" s="31">
        <f t="shared" si="510"/>
        <v>6.6512471891466417E-5</v>
      </c>
    </row>
    <row r="6495" spans="11:17" x14ac:dyDescent="0.2">
      <c r="K6495">
        <f t="shared" si="511"/>
        <v>271</v>
      </c>
      <c r="L6495">
        <f t="shared" si="512"/>
        <v>9</v>
      </c>
      <c r="M6495" t="s">
        <v>15</v>
      </c>
      <c r="N6495" s="20">
        <f t="shared" si="509"/>
        <v>5.5</v>
      </c>
      <c r="O6495" s="21">
        <f t="shared" si="508"/>
        <v>9.1490547362994007E-5</v>
      </c>
      <c r="P6495" s="29">
        <f>N6495*INDEX($H$47:$H$50,MATCH(M6495,'Mining Dmd Profile'!$G$47:$G$50,0))</f>
        <v>5.5</v>
      </c>
      <c r="Q6495" s="31">
        <f t="shared" si="510"/>
        <v>6.6512471891466417E-5</v>
      </c>
    </row>
    <row r="6496" spans="11:17" x14ac:dyDescent="0.2">
      <c r="K6496">
        <f t="shared" si="511"/>
        <v>271</v>
      </c>
      <c r="L6496">
        <f t="shared" si="512"/>
        <v>10</v>
      </c>
      <c r="M6496" t="s">
        <v>15</v>
      </c>
      <c r="N6496" s="20">
        <f t="shared" si="509"/>
        <v>6</v>
      </c>
      <c r="O6496" s="21">
        <f t="shared" si="508"/>
        <v>9.9807869850538917E-5</v>
      </c>
      <c r="P6496" s="29">
        <f>N6496*INDEX($H$47:$H$50,MATCH(M6496,'Mining Dmd Profile'!$G$47:$G$50,0))</f>
        <v>6</v>
      </c>
      <c r="Q6496" s="31">
        <f t="shared" si="510"/>
        <v>7.2559060245236094E-5</v>
      </c>
    </row>
    <row r="6497" spans="11:17" x14ac:dyDescent="0.2">
      <c r="K6497">
        <f t="shared" si="511"/>
        <v>271</v>
      </c>
      <c r="L6497">
        <f t="shared" si="512"/>
        <v>11</v>
      </c>
      <c r="M6497" t="s">
        <v>15</v>
      </c>
      <c r="N6497" s="20">
        <f t="shared" si="509"/>
        <v>6.6</v>
      </c>
      <c r="O6497" s="21">
        <f t="shared" si="508"/>
        <v>1.0978865683559279E-4</v>
      </c>
      <c r="P6497" s="29">
        <f>N6497*INDEX($H$47:$H$50,MATCH(M6497,'Mining Dmd Profile'!$G$47:$G$50,0))</f>
        <v>6.6</v>
      </c>
      <c r="Q6497" s="31">
        <f t="shared" si="510"/>
        <v>7.98149662697597E-5</v>
      </c>
    </row>
    <row r="6498" spans="11:17" x14ac:dyDescent="0.2">
      <c r="K6498">
        <f t="shared" si="511"/>
        <v>271</v>
      </c>
      <c r="L6498">
        <f t="shared" si="512"/>
        <v>12</v>
      </c>
      <c r="M6498" t="s">
        <v>15</v>
      </c>
      <c r="N6498" s="20">
        <f t="shared" si="509"/>
        <v>7</v>
      </c>
      <c r="O6498" s="21">
        <f t="shared" si="508"/>
        <v>1.1644251482562872E-4</v>
      </c>
      <c r="P6498" s="29">
        <f>N6498*INDEX($H$47:$H$50,MATCH(M6498,'Mining Dmd Profile'!$G$47:$G$50,0))</f>
        <v>7</v>
      </c>
      <c r="Q6498" s="31">
        <f t="shared" si="510"/>
        <v>8.4652236952775437E-5</v>
      </c>
    </row>
    <row r="6499" spans="11:17" x14ac:dyDescent="0.2">
      <c r="K6499">
        <f t="shared" si="511"/>
        <v>271</v>
      </c>
      <c r="L6499">
        <f t="shared" si="512"/>
        <v>13</v>
      </c>
      <c r="M6499" t="s">
        <v>15</v>
      </c>
      <c r="N6499" s="20">
        <f t="shared" si="509"/>
        <v>7.5</v>
      </c>
      <c r="O6499" s="21">
        <f t="shared" si="508"/>
        <v>1.2475983731317363E-4</v>
      </c>
      <c r="P6499" s="29">
        <f>N6499*INDEX($H$47:$H$50,MATCH(M6499,'Mining Dmd Profile'!$G$47:$G$50,0))</f>
        <v>7.5</v>
      </c>
      <c r="Q6499" s="31">
        <f t="shared" si="510"/>
        <v>9.0698825306545115E-5</v>
      </c>
    </row>
    <row r="6500" spans="11:17" x14ac:dyDescent="0.2">
      <c r="K6500">
        <f t="shared" si="511"/>
        <v>271</v>
      </c>
      <c r="L6500">
        <f t="shared" si="512"/>
        <v>14</v>
      </c>
      <c r="M6500" t="s">
        <v>15</v>
      </c>
      <c r="N6500" s="20">
        <f t="shared" si="509"/>
        <v>8</v>
      </c>
      <c r="O6500" s="21">
        <f t="shared" si="508"/>
        <v>1.3307715980071856E-4</v>
      </c>
      <c r="P6500" s="29">
        <f>N6500*INDEX($H$47:$H$50,MATCH(M6500,'Mining Dmd Profile'!$G$47:$G$50,0))</f>
        <v>8</v>
      </c>
      <c r="Q6500" s="31">
        <f t="shared" si="510"/>
        <v>9.6745413660314779E-5</v>
      </c>
    </row>
    <row r="6501" spans="11:17" x14ac:dyDescent="0.2">
      <c r="K6501">
        <f t="shared" si="511"/>
        <v>271</v>
      </c>
      <c r="L6501">
        <f t="shared" si="512"/>
        <v>15</v>
      </c>
      <c r="M6501" t="s">
        <v>15</v>
      </c>
      <c r="N6501" s="20">
        <f t="shared" si="509"/>
        <v>8.1</v>
      </c>
      <c r="O6501" s="21">
        <f t="shared" si="508"/>
        <v>1.3474062429822754E-4</v>
      </c>
      <c r="P6501" s="29">
        <f>N6501*INDEX($H$47:$H$50,MATCH(M6501,'Mining Dmd Profile'!$G$47:$G$50,0))</f>
        <v>8.1</v>
      </c>
      <c r="Q6501" s="31">
        <f t="shared" si="510"/>
        <v>9.795473133106872E-5</v>
      </c>
    </row>
    <row r="6502" spans="11:17" x14ac:dyDescent="0.2">
      <c r="K6502">
        <f t="shared" si="511"/>
        <v>271</v>
      </c>
      <c r="L6502">
        <f t="shared" si="512"/>
        <v>16</v>
      </c>
      <c r="M6502" t="s">
        <v>15</v>
      </c>
      <c r="N6502" s="20">
        <f t="shared" si="509"/>
        <v>7.7</v>
      </c>
      <c r="O6502" s="21">
        <f t="shared" si="508"/>
        <v>1.2808676630819162E-4</v>
      </c>
      <c r="P6502" s="29">
        <f>N6502*INDEX($H$47:$H$50,MATCH(M6502,'Mining Dmd Profile'!$G$47:$G$50,0))</f>
        <v>7.7</v>
      </c>
      <c r="Q6502" s="31">
        <f t="shared" si="510"/>
        <v>9.3117460648052983E-5</v>
      </c>
    </row>
    <row r="6503" spans="11:17" x14ac:dyDescent="0.2">
      <c r="K6503">
        <f t="shared" si="511"/>
        <v>271</v>
      </c>
      <c r="L6503">
        <f t="shared" si="512"/>
        <v>17</v>
      </c>
      <c r="M6503" t="s">
        <v>15</v>
      </c>
      <c r="N6503" s="20">
        <f t="shared" si="509"/>
        <v>7.3</v>
      </c>
      <c r="O6503" s="21">
        <f t="shared" si="508"/>
        <v>1.2143290831815567E-4</v>
      </c>
      <c r="P6503" s="29">
        <f>N6503*INDEX($H$47:$H$50,MATCH(M6503,'Mining Dmd Profile'!$G$47:$G$50,0))</f>
        <v>7.3</v>
      </c>
      <c r="Q6503" s="31">
        <f t="shared" si="510"/>
        <v>8.8280189965037233E-5</v>
      </c>
    </row>
    <row r="6504" spans="11:17" x14ac:dyDescent="0.2">
      <c r="K6504">
        <f t="shared" si="511"/>
        <v>271</v>
      </c>
      <c r="L6504">
        <f t="shared" si="512"/>
        <v>18</v>
      </c>
      <c r="M6504" t="s">
        <v>15</v>
      </c>
      <c r="N6504" s="20">
        <f t="shared" si="509"/>
        <v>7</v>
      </c>
      <c r="O6504" s="21">
        <f t="shared" si="508"/>
        <v>1.1644251482562872E-4</v>
      </c>
      <c r="P6504" s="29">
        <f>N6504*INDEX($H$47:$H$50,MATCH(M6504,'Mining Dmd Profile'!$G$47:$G$50,0))</f>
        <v>7</v>
      </c>
      <c r="Q6504" s="31">
        <f t="shared" si="510"/>
        <v>8.4652236952775437E-5</v>
      </c>
    </row>
    <row r="6505" spans="11:17" x14ac:dyDescent="0.2">
      <c r="K6505">
        <f t="shared" si="511"/>
        <v>271</v>
      </c>
      <c r="L6505">
        <f t="shared" si="512"/>
        <v>19</v>
      </c>
      <c r="M6505" t="s">
        <v>15</v>
      </c>
      <c r="N6505" s="20">
        <f t="shared" si="509"/>
        <v>7.3</v>
      </c>
      <c r="O6505" s="21">
        <f t="shared" si="508"/>
        <v>1.2143290831815567E-4</v>
      </c>
      <c r="P6505" s="29">
        <f>N6505*INDEX($H$47:$H$50,MATCH(M6505,'Mining Dmd Profile'!$G$47:$G$50,0))</f>
        <v>7.3</v>
      </c>
      <c r="Q6505" s="31">
        <f t="shared" si="510"/>
        <v>8.8280189965037233E-5</v>
      </c>
    </row>
    <row r="6506" spans="11:17" x14ac:dyDescent="0.2">
      <c r="K6506">
        <f t="shared" si="511"/>
        <v>271</v>
      </c>
      <c r="L6506">
        <f t="shared" si="512"/>
        <v>20</v>
      </c>
      <c r="M6506" t="s">
        <v>15</v>
      </c>
      <c r="N6506" s="20">
        <f t="shared" si="509"/>
        <v>7.7</v>
      </c>
      <c r="O6506" s="21">
        <f t="shared" si="508"/>
        <v>1.2808676630819162E-4</v>
      </c>
      <c r="P6506" s="29">
        <f>N6506*INDEX($H$47:$H$50,MATCH(M6506,'Mining Dmd Profile'!$G$47:$G$50,0))</f>
        <v>7.7</v>
      </c>
      <c r="Q6506" s="31">
        <f t="shared" si="510"/>
        <v>9.3117460648052983E-5</v>
      </c>
    </row>
    <row r="6507" spans="11:17" x14ac:dyDescent="0.2">
      <c r="K6507">
        <f t="shared" si="511"/>
        <v>271</v>
      </c>
      <c r="L6507">
        <f t="shared" si="512"/>
        <v>21</v>
      </c>
      <c r="M6507" t="s">
        <v>15</v>
      </c>
      <c r="N6507" s="20">
        <f t="shared" si="509"/>
        <v>8</v>
      </c>
      <c r="O6507" s="21">
        <f t="shared" si="508"/>
        <v>1.3307715980071856E-4</v>
      </c>
      <c r="P6507" s="29">
        <f>N6507*INDEX($H$47:$H$50,MATCH(M6507,'Mining Dmd Profile'!$G$47:$G$50,0))</f>
        <v>8</v>
      </c>
      <c r="Q6507" s="31">
        <f t="shared" si="510"/>
        <v>9.6745413660314779E-5</v>
      </c>
    </row>
    <row r="6508" spans="11:17" x14ac:dyDescent="0.2">
      <c r="K6508">
        <f t="shared" si="511"/>
        <v>271</v>
      </c>
      <c r="L6508">
        <f t="shared" si="512"/>
        <v>22</v>
      </c>
      <c r="M6508" t="s">
        <v>15</v>
      </c>
      <c r="N6508" s="20">
        <f t="shared" si="509"/>
        <v>8</v>
      </c>
      <c r="O6508" s="21">
        <f t="shared" si="508"/>
        <v>1.3307715980071856E-4</v>
      </c>
      <c r="P6508" s="29">
        <f>N6508*INDEX($H$47:$H$50,MATCH(M6508,'Mining Dmd Profile'!$G$47:$G$50,0))</f>
        <v>8</v>
      </c>
      <c r="Q6508" s="31">
        <f t="shared" si="510"/>
        <v>9.6745413660314779E-5</v>
      </c>
    </row>
    <row r="6509" spans="11:17" x14ac:dyDescent="0.2">
      <c r="K6509">
        <f t="shared" si="511"/>
        <v>271</v>
      </c>
      <c r="L6509">
        <f t="shared" si="512"/>
        <v>23</v>
      </c>
      <c r="M6509" t="s">
        <v>15</v>
      </c>
      <c r="N6509" s="20">
        <f t="shared" si="509"/>
        <v>8</v>
      </c>
      <c r="O6509" s="21">
        <f t="shared" si="508"/>
        <v>1.3307715980071856E-4</v>
      </c>
      <c r="P6509" s="29">
        <f>N6509*INDEX($H$47:$H$50,MATCH(M6509,'Mining Dmd Profile'!$G$47:$G$50,0))</f>
        <v>8</v>
      </c>
      <c r="Q6509" s="31">
        <f t="shared" si="510"/>
        <v>9.6745413660314779E-5</v>
      </c>
    </row>
    <row r="6510" spans="11:17" x14ac:dyDescent="0.2">
      <c r="K6510">
        <f t="shared" si="511"/>
        <v>271</v>
      </c>
      <c r="L6510">
        <f t="shared" si="512"/>
        <v>24</v>
      </c>
      <c r="M6510" t="s">
        <v>15</v>
      </c>
      <c r="N6510" s="20">
        <f t="shared" si="509"/>
        <v>8</v>
      </c>
      <c r="O6510" s="21">
        <f t="shared" si="508"/>
        <v>1.3307715980071856E-4</v>
      </c>
      <c r="P6510" s="29">
        <f>N6510*INDEX($H$47:$H$50,MATCH(M6510,'Mining Dmd Profile'!$G$47:$G$50,0))</f>
        <v>8</v>
      </c>
      <c r="Q6510" s="31">
        <f t="shared" si="510"/>
        <v>9.6745413660314779E-5</v>
      </c>
    </row>
    <row r="6511" spans="11:17" x14ac:dyDescent="0.2">
      <c r="K6511">
        <f t="shared" si="511"/>
        <v>272</v>
      </c>
      <c r="L6511">
        <f t="shared" si="512"/>
        <v>1</v>
      </c>
      <c r="M6511" t="s">
        <v>15</v>
      </c>
      <c r="N6511" s="20">
        <f t="shared" si="509"/>
        <v>7</v>
      </c>
      <c r="O6511" s="21">
        <f t="shared" si="508"/>
        <v>1.1644251482562872E-4</v>
      </c>
      <c r="P6511" s="29">
        <f>N6511*INDEX($H$47:$H$50,MATCH(M6511,'Mining Dmd Profile'!$G$47:$G$50,0))</f>
        <v>7</v>
      </c>
      <c r="Q6511" s="31">
        <f t="shared" si="510"/>
        <v>8.4652236952775437E-5</v>
      </c>
    </row>
    <row r="6512" spans="11:17" x14ac:dyDescent="0.2">
      <c r="K6512">
        <f t="shared" si="511"/>
        <v>272</v>
      </c>
      <c r="L6512">
        <f t="shared" si="512"/>
        <v>2</v>
      </c>
      <c r="M6512" t="s">
        <v>15</v>
      </c>
      <c r="N6512" s="20">
        <f t="shared" si="509"/>
        <v>6.5</v>
      </c>
      <c r="O6512" s="21">
        <f t="shared" si="508"/>
        <v>1.0812519233808381E-4</v>
      </c>
      <c r="P6512" s="29">
        <f>N6512*INDEX($H$47:$H$50,MATCH(M6512,'Mining Dmd Profile'!$G$47:$G$50,0))</f>
        <v>6.5</v>
      </c>
      <c r="Q6512" s="31">
        <f t="shared" si="510"/>
        <v>7.8605648599005759E-5</v>
      </c>
    </row>
    <row r="6513" spans="11:17" x14ac:dyDescent="0.2">
      <c r="K6513">
        <f t="shared" si="511"/>
        <v>272</v>
      </c>
      <c r="L6513">
        <f t="shared" si="512"/>
        <v>3</v>
      </c>
      <c r="M6513" t="s">
        <v>15</v>
      </c>
      <c r="N6513" s="20">
        <f t="shared" si="509"/>
        <v>6</v>
      </c>
      <c r="O6513" s="21">
        <f t="shared" si="508"/>
        <v>9.9807869850538917E-5</v>
      </c>
      <c r="P6513" s="29">
        <f>N6513*INDEX($H$47:$H$50,MATCH(M6513,'Mining Dmd Profile'!$G$47:$G$50,0))</f>
        <v>6</v>
      </c>
      <c r="Q6513" s="31">
        <f t="shared" si="510"/>
        <v>7.2559060245236094E-5</v>
      </c>
    </row>
    <row r="6514" spans="11:17" x14ac:dyDescent="0.2">
      <c r="K6514">
        <f t="shared" si="511"/>
        <v>272</v>
      </c>
      <c r="L6514">
        <f t="shared" si="512"/>
        <v>4</v>
      </c>
      <c r="M6514" t="s">
        <v>15</v>
      </c>
      <c r="N6514" s="20">
        <f t="shared" si="509"/>
        <v>5.5</v>
      </c>
      <c r="O6514" s="21">
        <f t="shared" si="508"/>
        <v>9.1490547362994007E-5</v>
      </c>
      <c r="P6514" s="29">
        <f>N6514*INDEX($H$47:$H$50,MATCH(M6514,'Mining Dmd Profile'!$G$47:$G$50,0))</f>
        <v>5.5</v>
      </c>
      <c r="Q6514" s="31">
        <f t="shared" si="510"/>
        <v>6.6512471891466417E-5</v>
      </c>
    </row>
    <row r="6515" spans="11:17" x14ac:dyDescent="0.2">
      <c r="K6515">
        <f t="shared" si="511"/>
        <v>272</v>
      </c>
      <c r="L6515">
        <f t="shared" si="512"/>
        <v>5</v>
      </c>
      <c r="M6515" t="s">
        <v>15</v>
      </c>
      <c r="N6515" s="20">
        <f t="shared" si="509"/>
        <v>5.5</v>
      </c>
      <c r="O6515" s="21">
        <f t="shared" si="508"/>
        <v>9.1490547362994007E-5</v>
      </c>
      <c r="P6515" s="29">
        <f>N6515*INDEX($H$47:$H$50,MATCH(M6515,'Mining Dmd Profile'!$G$47:$G$50,0))</f>
        <v>5.5</v>
      </c>
      <c r="Q6515" s="31">
        <f t="shared" si="510"/>
        <v>6.6512471891466417E-5</v>
      </c>
    </row>
    <row r="6516" spans="11:17" x14ac:dyDescent="0.2">
      <c r="K6516">
        <f t="shared" si="511"/>
        <v>272</v>
      </c>
      <c r="L6516">
        <f t="shared" si="512"/>
        <v>6</v>
      </c>
      <c r="M6516" t="s">
        <v>15</v>
      </c>
      <c r="N6516" s="20">
        <f t="shared" si="509"/>
        <v>5.5</v>
      </c>
      <c r="O6516" s="21">
        <f t="shared" si="508"/>
        <v>9.1490547362994007E-5</v>
      </c>
      <c r="P6516" s="29">
        <f>N6516*INDEX($H$47:$H$50,MATCH(M6516,'Mining Dmd Profile'!$G$47:$G$50,0))</f>
        <v>5.5</v>
      </c>
      <c r="Q6516" s="31">
        <f t="shared" si="510"/>
        <v>6.6512471891466417E-5</v>
      </c>
    </row>
    <row r="6517" spans="11:17" x14ac:dyDescent="0.2">
      <c r="K6517">
        <f t="shared" si="511"/>
        <v>272</v>
      </c>
      <c r="L6517">
        <f t="shared" si="512"/>
        <v>7</v>
      </c>
      <c r="M6517" t="s">
        <v>15</v>
      </c>
      <c r="N6517" s="20">
        <f t="shared" si="509"/>
        <v>5.5</v>
      </c>
      <c r="O6517" s="21">
        <f t="shared" si="508"/>
        <v>9.1490547362994007E-5</v>
      </c>
      <c r="P6517" s="29">
        <f>N6517*INDEX($H$47:$H$50,MATCH(M6517,'Mining Dmd Profile'!$G$47:$G$50,0))</f>
        <v>5.5</v>
      </c>
      <c r="Q6517" s="31">
        <f t="shared" si="510"/>
        <v>6.6512471891466417E-5</v>
      </c>
    </row>
    <row r="6518" spans="11:17" x14ac:dyDescent="0.2">
      <c r="K6518">
        <f t="shared" si="511"/>
        <v>272</v>
      </c>
      <c r="L6518">
        <f t="shared" si="512"/>
        <v>8</v>
      </c>
      <c r="M6518" t="s">
        <v>15</v>
      </c>
      <c r="N6518" s="20">
        <f t="shared" si="509"/>
        <v>5.5</v>
      </c>
      <c r="O6518" s="21">
        <f t="shared" si="508"/>
        <v>9.1490547362994007E-5</v>
      </c>
      <c r="P6518" s="29">
        <f>N6518*INDEX($H$47:$H$50,MATCH(M6518,'Mining Dmd Profile'!$G$47:$G$50,0))</f>
        <v>5.5</v>
      </c>
      <c r="Q6518" s="31">
        <f t="shared" si="510"/>
        <v>6.6512471891466417E-5</v>
      </c>
    </row>
    <row r="6519" spans="11:17" x14ac:dyDescent="0.2">
      <c r="K6519">
        <f t="shared" si="511"/>
        <v>272</v>
      </c>
      <c r="L6519">
        <f t="shared" si="512"/>
        <v>9</v>
      </c>
      <c r="M6519" t="s">
        <v>15</v>
      </c>
      <c r="N6519" s="20">
        <f t="shared" si="509"/>
        <v>5.5</v>
      </c>
      <c r="O6519" s="21">
        <f t="shared" si="508"/>
        <v>9.1490547362994007E-5</v>
      </c>
      <c r="P6519" s="29">
        <f>N6519*INDEX($H$47:$H$50,MATCH(M6519,'Mining Dmd Profile'!$G$47:$G$50,0))</f>
        <v>5.5</v>
      </c>
      <c r="Q6519" s="31">
        <f t="shared" si="510"/>
        <v>6.6512471891466417E-5</v>
      </c>
    </row>
    <row r="6520" spans="11:17" x14ac:dyDescent="0.2">
      <c r="K6520">
        <f t="shared" si="511"/>
        <v>272</v>
      </c>
      <c r="L6520">
        <f t="shared" si="512"/>
        <v>10</v>
      </c>
      <c r="M6520" t="s">
        <v>15</v>
      </c>
      <c r="N6520" s="20">
        <f t="shared" si="509"/>
        <v>6</v>
      </c>
      <c r="O6520" s="21">
        <f t="shared" si="508"/>
        <v>9.9807869850538917E-5</v>
      </c>
      <c r="P6520" s="29">
        <f>N6520*INDEX($H$47:$H$50,MATCH(M6520,'Mining Dmd Profile'!$G$47:$G$50,0))</f>
        <v>6</v>
      </c>
      <c r="Q6520" s="31">
        <f t="shared" si="510"/>
        <v>7.2559060245236094E-5</v>
      </c>
    </row>
    <row r="6521" spans="11:17" x14ac:dyDescent="0.2">
      <c r="K6521">
        <f t="shared" si="511"/>
        <v>272</v>
      </c>
      <c r="L6521">
        <f t="shared" si="512"/>
        <v>11</v>
      </c>
      <c r="M6521" t="s">
        <v>15</v>
      </c>
      <c r="N6521" s="20">
        <f t="shared" si="509"/>
        <v>6.6</v>
      </c>
      <c r="O6521" s="21">
        <f t="shared" si="508"/>
        <v>1.0978865683559279E-4</v>
      </c>
      <c r="P6521" s="29">
        <f>N6521*INDEX($H$47:$H$50,MATCH(M6521,'Mining Dmd Profile'!$G$47:$G$50,0))</f>
        <v>6.6</v>
      </c>
      <c r="Q6521" s="31">
        <f t="shared" si="510"/>
        <v>7.98149662697597E-5</v>
      </c>
    </row>
    <row r="6522" spans="11:17" x14ac:dyDescent="0.2">
      <c r="K6522">
        <f t="shared" si="511"/>
        <v>272</v>
      </c>
      <c r="L6522">
        <f t="shared" si="512"/>
        <v>12</v>
      </c>
      <c r="M6522" t="s">
        <v>15</v>
      </c>
      <c r="N6522" s="20">
        <f t="shared" si="509"/>
        <v>7</v>
      </c>
      <c r="O6522" s="21">
        <f t="shared" si="508"/>
        <v>1.1644251482562872E-4</v>
      </c>
      <c r="P6522" s="29">
        <f>N6522*INDEX($H$47:$H$50,MATCH(M6522,'Mining Dmd Profile'!$G$47:$G$50,0))</f>
        <v>7</v>
      </c>
      <c r="Q6522" s="31">
        <f t="shared" si="510"/>
        <v>8.4652236952775437E-5</v>
      </c>
    </row>
    <row r="6523" spans="11:17" x14ac:dyDescent="0.2">
      <c r="K6523">
        <f t="shared" si="511"/>
        <v>272</v>
      </c>
      <c r="L6523">
        <f t="shared" si="512"/>
        <v>13</v>
      </c>
      <c r="M6523" t="s">
        <v>15</v>
      </c>
      <c r="N6523" s="20">
        <f t="shared" si="509"/>
        <v>7.5</v>
      </c>
      <c r="O6523" s="21">
        <f t="shared" si="508"/>
        <v>1.2475983731317363E-4</v>
      </c>
      <c r="P6523" s="29">
        <f>N6523*INDEX($H$47:$H$50,MATCH(M6523,'Mining Dmd Profile'!$G$47:$G$50,0))</f>
        <v>7.5</v>
      </c>
      <c r="Q6523" s="31">
        <f t="shared" si="510"/>
        <v>9.0698825306545115E-5</v>
      </c>
    </row>
    <row r="6524" spans="11:17" x14ac:dyDescent="0.2">
      <c r="K6524">
        <f t="shared" si="511"/>
        <v>272</v>
      </c>
      <c r="L6524">
        <f t="shared" si="512"/>
        <v>14</v>
      </c>
      <c r="M6524" t="s">
        <v>15</v>
      </c>
      <c r="N6524" s="20">
        <f t="shared" si="509"/>
        <v>8</v>
      </c>
      <c r="O6524" s="21">
        <f t="shared" si="508"/>
        <v>1.3307715980071856E-4</v>
      </c>
      <c r="P6524" s="29">
        <f>N6524*INDEX($H$47:$H$50,MATCH(M6524,'Mining Dmd Profile'!$G$47:$G$50,0))</f>
        <v>8</v>
      </c>
      <c r="Q6524" s="31">
        <f t="shared" si="510"/>
        <v>9.6745413660314779E-5</v>
      </c>
    </row>
    <row r="6525" spans="11:17" x14ac:dyDescent="0.2">
      <c r="K6525">
        <f t="shared" si="511"/>
        <v>272</v>
      </c>
      <c r="L6525">
        <f t="shared" si="512"/>
        <v>15</v>
      </c>
      <c r="M6525" t="s">
        <v>15</v>
      </c>
      <c r="N6525" s="20">
        <f t="shared" si="509"/>
        <v>8.1</v>
      </c>
      <c r="O6525" s="21">
        <f t="shared" si="508"/>
        <v>1.3474062429822754E-4</v>
      </c>
      <c r="P6525" s="29">
        <f>N6525*INDEX($H$47:$H$50,MATCH(M6525,'Mining Dmd Profile'!$G$47:$G$50,0))</f>
        <v>8.1</v>
      </c>
      <c r="Q6525" s="31">
        <f t="shared" si="510"/>
        <v>9.795473133106872E-5</v>
      </c>
    </row>
    <row r="6526" spans="11:17" x14ac:dyDescent="0.2">
      <c r="K6526">
        <f t="shared" si="511"/>
        <v>272</v>
      </c>
      <c r="L6526">
        <f t="shared" si="512"/>
        <v>16</v>
      </c>
      <c r="M6526" t="s">
        <v>15</v>
      </c>
      <c r="N6526" s="20">
        <f t="shared" si="509"/>
        <v>7.7</v>
      </c>
      <c r="O6526" s="21">
        <f t="shared" si="508"/>
        <v>1.2808676630819162E-4</v>
      </c>
      <c r="P6526" s="29">
        <f>N6526*INDEX($H$47:$H$50,MATCH(M6526,'Mining Dmd Profile'!$G$47:$G$50,0))</f>
        <v>7.7</v>
      </c>
      <c r="Q6526" s="31">
        <f t="shared" si="510"/>
        <v>9.3117460648052983E-5</v>
      </c>
    </row>
    <row r="6527" spans="11:17" x14ac:dyDescent="0.2">
      <c r="K6527">
        <f t="shared" si="511"/>
        <v>272</v>
      </c>
      <c r="L6527">
        <f t="shared" si="512"/>
        <v>17</v>
      </c>
      <c r="M6527" t="s">
        <v>15</v>
      </c>
      <c r="N6527" s="20">
        <f t="shared" si="509"/>
        <v>7.3</v>
      </c>
      <c r="O6527" s="21">
        <f t="shared" si="508"/>
        <v>1.2143290831815567E-4</v>
      </c>
      <c r="P6527" s="29">
        <f>N6527*INDEX($H$47:$H$50,MATCH(M6527,'Mining Dmd Profile'!$G$47:$G$50,0))</f>
        <v>7.3</v>
      </c>
      <c r="Q6527" s="31">
        <f t="shared" si="510"/>
        <v>8.8280189965037233E-5</v>
      </c>
    </row>
    <row r="6528" spans="11:17" x14ac:dyDescent="0.2">
      <c r="K6528">
        <f t="shared" si="511"/>
        <v>272</v>
      </c>
      <c r="L6528">
        <f t="shared" si="512"/>
        <v>18</v>
      </c>
      <c r="M6528" t="s">
        <v>15</v>
      </c>
      <c r="N6528" s="20">
        <f t="shared" si="509"/>
        <v>7</v>
      </c>
      <c r="O6528" s="21">
        <f t="shared" si="508"/>
        <v>1.1644251482562872E-4</v>
      </c>
      <c r="P6528" s="29">
        <f>N6528*INDEX($H$47:$H$50,MATCH(M6528,'Mining Dmd Profile'!$G$47:$G$50,0))</f>
        <v>7</v>
      </c>
      <c r="Q6528" s="31">
        <f t="shared" si="510"/>
        <v>8.4652236952775437E-5</v>
      </c>
    </row>
    <row r="6529" spans="11:17" x14ac:dyDescent="0.2">
      <c r="K6529">
        <f t="shared" si="511"/>
        <v>272</v>
      </c>
      <c r="L6529">
        <f t="shared" si="512"/>
        <v>19</v>
      </c>
      <c r="M6529" t="s">
        <v>15</v>
      </c>
      <c r="N6529" s="20">
        <f t="shared" si="509"/>
        <v>7.3</v>
      </c>
      <c r="O6529" s="21">
        <f t="shared" si="508"/>
        <v>1.2143290831815567E-4</v>
      </c>
      <c r="P6529" s="29">
        <f>N6529*INDEX($H$47:$H$50,MATCH(M6529,'Mining Dmd Profile'!$G$47:$G$50,0))</f>
        <v>7.3</v>
      </c>
      <c r="Q6529" s="31">
        <f t="shared" si="510"/>
        <v>8.8280189965037233E-5</v>
      </c>
    </row>
    <row r="6530" spans="11:17" x14ac:dyDescent="0.2">
      <c r="K6530">
        <f t="shared" si="511"/>
        <v>272</v>
      </c>
      <c r="L6530">
        <f t="shared" si="512"/>
        <v>20</v>
      </c>
      <c r="M6530" t="s">
        <v>15</v>
      </c>
      <c r="N6530" s="20">
        <f t="shared" si="509"/>
        <v>7.7</v>
      </c>
      <c r="O6530" s="21">
        <f t="shared" si="508"/>
        <v>1.2808676630819162E-4</v>
      </c>
      <c r="P6530" s="29">
        <f>N6530*INDEX($H$47:$H$50,MATCH(M6530,'Mining Dmd Profile'!$G$47:$G$50,0))</f>
        <v>7.7</v>
      </c>
      <c r="Q6530" s="31">
        <f t="shared" si="510"/>
        <v>9.3117460648052983E-5</v>
      </c>
    </row>
    <row r="6531" spans="11:17" x14ac:dyDescent="0.2">
      <c r="K6531">
        <f t="shared" si="511"/>
        <v>272</v>
      </c>
      <c r="L6531">
        <f t="shared" si="512"/>
        <v>21</v>
      </c>
      <c r="M6531" t="s">
        <v>15</v>
      </c>
      <c r="N6531" s="20">
        <f t="shared" si="509"/>
        <v>8</v>
      </c>
      <c r="O6531" s="21">
        <f t="shared" si="508"/>
        <v>1.3307715980071856E-4</v>
      </c>
      <c r="P6531" s="29">
        <f>N6531*INDEX($H$47:$H$50,MATCH(M6531,'Mining Dmd Profile'!$G$47:$G$50,0))</f>
        <v>8</v>
      </c>
      <c r="Q6531" s="31">
        <f t="shared" si="510"/>
        <v>9.6745413660314779E-5</v>
      </c>
    </row>
    <row r="6532" spans="11:17" x14ac:dyDescent="0.2">
      <c r="K6532">
        <f t="shared" si="511"/>
        <v>272</v>
      </c>
      <c r="L6532">
        <f t="shared" si="512"/>
        <v>22</v>
      </c>
      <c r="M6532" t="s">
        <v>15</v>
      </c>
      <c r="N6532" s="20">
        <f t="shared" si="509"/>
        <v>8</v>
      </c>
      <c r="O6532" s="21">
        <f t="shared" si="508"/>
        <v>1.3307715980071856E-4</v>
      </c>
      <c r="P6532" s="29">
        <f>N6532*INDEX($H$47:$H$50,MATCH(M6532,'Mining Dmd Profile'!$G$47:$G$50,0))</f>
        <v>8</v>
      </c>
      <c r="Q6532" s="31">
        <f t="shared" si="510"/>
        <v>9.6745413660314779E-5</v>
      </c>
    </row>
    <row r="6533" spans="11:17" x14ac:dyDescent="0.2">
      <c r="K6533">
        <f t="shared" si="511"/>
        <v>272</v>
      </c>
      <c r="L6533">
        <f t="shared" si="512"/>
        <v>23</v>
      </c>
      <c r="M6533" t="s">
        <v>15</v>
      </c>
      <c r="N6533" s="20">
        <f t="shared" si="509"/>
        <v>8</v>
      </c>
      <c r="O6533" s="21">
        <f t="shared" si="508"/>
        <v>1.3307715980071856E-4</v>
      </c>
      <c r="P6533" s="29">
        <f>N6533*INDEX($H$47:$H$50,MATCH(M6533,'Mining Dmd Profile'!$G$47:$G$50,0))</f>
        <v>8</v>
      </c>
      <c r="Q6533" s="31">
        <f t="shared" si="510"/>
        <v>9.6745413660314779E-5</v>
      </c>
    </row>
    <row r="6534" spans="11:17" x14ac:dyDescent="0.2">
      <c r="K6534">
        <f t="shared" si="511"/>
        <v>272</v>
      </c>
      <c r="L6534">
        <f t="shared" si="512"/>
        <v>24</v>
      </c>
      <c r="M6534" t="s">
        <v>15</v>
      </c>
      <c r="N6534" s="20">
        <f t="shared" si="509"/>
        <v>8</v>
      </c>
      <c r="O6534" s="21">
        <f t="shared" si="508"/>
        <v>1.3307715980071856E-4</v>
      </c>
      <c r="P6534" s="29">
        <f>N6534*INDEX($H$47:$H$50,MATCH(M6534,'Mining Dmd Profile'!$G$47:$G$50,0))</f>
        <v>8</v>
      </c>
      <c r="Q6534" s="31">
        <f t="shared" si="510"/>
        <v>9.6745413660314779E-5</v>
      </c>
    </row>
    <row r="6535" spans="11:17" x14ac:dyDescent="0.2">
      <c r="K6535">
        <f t="shared" si="511"/>
        <v>273</v>
      </c>
      <c r="L6535">
        <f t="shared" si="512"/>
        <v>1</v>
      </c>
      <c r="M6535" t="s">
        <v>15</v>
      </c>
      <c r="N6535" s="20">
        <f t="shared" si="509"/>
        <v>7</v>
      </c>
      <c r="O6535" s="21">
        <f t="shared" ref="O6535:O6598" si="513">N6535/$N$5</f>
        <v>1.1644251482562872E-4</v>
      </c>
      <c r="P6535" s="29">
        <f>N6535*INDEX($H$47:$H$50,MATCH(M6535,'Mining Dmd Profile'!$G$47:$G$50,0))</f>
        <v>7</v>
      </c>
      <c r="Q6535" s="31">
        <f t="shared" si="510"/>
        <v>8.4652236952775437E-5</v>
      </c>
    </row>
    <row r="6536" spans="11:17" x14ac:dyDescent="0.2">
      <c r="K6536">
        <f t="shared" si="511"/>
        <v>273</v>
      </c>
      <c r="L6536">
        <f t="shared" si="512"/>
        <v>2</v>
      </c>
      <c r="M6536" t="s">
        <v>15</v>
      </c>
      <c r="N6536" s="20">
        <f t="shared" ref="N6536:N6599" si="514">INDEX($H$7:$H$30,MATCH($L6536,$C$7:$C$30,0))</f>
        <v>6.5</v>
      </c>
      <c r="O6536" s="21">
        <f t="shared" si="513"/>
        <v>1.0812519233808381E-4</v>
      </c>
      <c r="P6536" s="29">
        <f>N6536*INDEX($H$47:$H$50,MATCH(M6536,'Mining Dmd Profile'!$G$47:$G$50,0))</f>
        <v>6.5</v>
      </c>
      <c r="Q6536" s="31">
        <f t="shared" ref="Q6536:Q6599" si="515">P6536/$P$5</f>
        <v>7.8605648599005759E-5</v>
      </c>
    </row>
    <row r="6537" spans="11:17" x14ac:dyDescent="0.2">
      <c r="K6537">
        <f t="shared" ref="K6537:K6600" si="516">IF(L6536=24,K6536+1,K6536)</f>
        <v>273</v>
      </c>
      <c r="L6537">
        <f t="shared" ref="L6537:L6600" si="517">IF(L6536=24,1,L6536+1)</f>
        <v>3</v>
      </c>
      <c r="M6537" t="s">
        <v>15</v>
      </c>
      <c r="N6537" s="20">
        <f t="shared" si="514"/>
        <v>6</v>
      </c>
      <c r="O6537" s="21">
        <f t="shared" si="513"/>
        <v>9.9807869850538917E-5</v>
      </c>
      <c r="P6537" s="29">
        <f>N6537*INDEX($H$47:$H$50,MATCH(M6537,'Mining Dmd Profile'!$G$47:$G$50,0))</f>
        <v>6</v>
      </c>
      <c r="Q6537" s="31">
        <f t="shared" si="515"/>
        <v>7.2559060245236094E-5</v>
      </c>
    </row>
    <row r="6538" spans="11:17" x14ac:dyDescent="0.2">
      <c r="K6538">
        <f t="shared" si="516"/>
        <v>273</v>
      </c>
      <c r="L6538">
        <f t="shared" si="517"/>
        <v>4</v>
      </c>
      <c r="M6538" t="s">
        <v>15</v>
      </c>
      <c r="N6538" s="20">
        <f t="shared" si="514"/>
        <v>5.5</v>
      </c>
      <c r="O6538" s="21">
        <f t="shared" si="513"/>
        <v>9.1490547362994007E-5</v>
      </c>
      <c r="P6538" s="29">
        <f>N6538*INDEX($H$47:$H$50,MATCH(M6538,'Mining Dmd Profile'!$G$47:$G$50,0))</f>
        <v>5.5</v>
      </c>
      <c r="Q6538" s="31">
        <f t="shared" si="515"/>
        <v>6.6512471891466417E-5</v>
      </c>
    </row>
    <row r="6539" spans="11:17" x14ac:dyDescent="0.2">
      <c r="K6539">
        <f t="shared" si="516"/>
        <v>273</v>
      </c>
      <c r="L6539">
        <f t="shared" si="517"/>
        <v>5</v>
      </c>
      <c r="M6539" t="s">
        <v>15</v>
      </c>
      <c r="N6539" s="20">
        <f t="shared" si="514"/>
        <v>5.5</v>
      </c>
      <c r="O6539" s="21">
        <f t="shared" si="513"/>
        <v>9.1490547362994007E-5</v>
      </c>
      <c r="P6539" s="29">
        <f>N6539*INDEX($H$47:$H$50,MATCH(M6539,'Mining Dmd Profile'!$G$47:$G$50,0))</f>
        <v>5.5</v>
      </c>
      <c r="Q6539" s="31">
        <f t="shared" si="515"/>
        <v>6.6512471891466417E-5</v>
      </c>
    </row>
    <row r="6540" spans="11:17" x14ac:dyDescent="0.2">
      <c r="K6540">
        <f t="shared" si="516"/>
        <v>273</v>
      </c>
      <c r="L6540">
        <f t="shared" si="517"/>
        <v>6</v>
      </c>
      <c r="M6540" t="s">
        <v>15</v>
      </c>
      <c r="N6540" s="20">
        <f t="shared" si="514"/>
        <v>5.5</v>
      </c>
      <c r="O6540" s="21">
        <f t="shared" si="513"/>
        <v>9.1490547362994007E-5</v>
      </c>
      <c r="P6540" s="29">
        <f>N6540*INDEX($H$47:$H$50,MATCH(M6540,'Mining Dmd Profile'!$G$47:$G$50,0))</f>
        <v>5.5</v>
      </c>
      <c r="Q6540" s="31">
        <f t="shared" si="515"/>
        <v>6.6512471891466417E-5</v>
      </c>
    </row>
    <row r="6541" spans="11:17" x14ac:dyDescent="0.2">
      <c r="K6541">
        <f t="shared" si="516"/>
        <v>273</v>
      </c>
      <c r="L6541">
        <f t="shared" si="517"/>
        <v>7</v>
      </c>
      <c r="M6541" t="s">
        <v>15</v>
      </c>
      <c r="N6541" s="20">
        <f t="shared" si="514"/>
        <v>5.5</v>
      </c>
      <c r="O6541" s="21">
        <f t="shared" si="513"/>
        <v>9.1490547362994007E-5</v>
      </c>
      <c r="P6541" s="29">
        <f>N6541*INDEX($H$47:$H$50,MATCH(M6541,'Mining Dmd Profile'!$G$47:$G$50,0))</f>
        <v>5.5</v>
      </c>
      <c r="Q6541" s="31">
        <f t="shared" si="515"/>
        <v>6.6512471891466417E-5</v>
      </c>
    </row>
    <row r="6542" spans="11:17" x14ac:dyDescent="0.2">
      <c r="K6542">
        <f t="shared" si="516"/>
        <v>273</v>
      </c>
      <c r="L6542">
        <f t="shared" si="517"/>
        <v>8</v>
      </c>
      <c r="M6542" t="s">
        <v>15</v>
      </c>
      <c r="N6542" s="20">
        <f t="shared" si="514"/>
        <v>5.5</v>
      </c>
      <c r="O6542" s="21">
        <f t="shared" si="513"/>
        <v>9.1490547362994007E-5</v>
      </c>
      <c r="P6542" s="29">
        <f>N6542*INDEX($H$47:$H$50,MATCH(M6542,'Mining Dmd Profile'!$G$47:$G$50,0))</f>
        <v>5.5</v>
      </c>
      <c r="Q6542" s="31">
        <f t="shared" si="515"/>
        <v>6.6512471891466417E-5</v>
      </c>
    </row>
    <row r="6543" spans="11:17" x14ac:dyDescent="0.2">
      <c r="K6543">
        <f t="shared" si="516"/>
        <v>273</v>
      </c>
      <c r="L6543">
        <f t="shared" si="517"/>
        <v>9</v>
      </c>
      <c r="M6543" t="s">
        <v>15</v>
      </c>
      <c r="N6543" s="20">
        <f t="shared" si="514"/>
        <v>5.5</v>
      </c>
      <c r="O6543" s="21">
        <f t="shared" si="513"/>
        <v>9.1490547362994007E-5</v>
      </c>
      <c r="P6543" s="29">
        <f>N6543*INDEX($H$47:$H$50,MATCH(M6543,'Mining Dmd Profile'!$G$47:$G$50,0))</f>
        <v>5.5</v>
      </c>
      <c r="Q6543" s="31">
        <f t="shared" si="515"/>
        <v>6.6512471891466417E-5</v>
      </c>
    </row>
    <row r="6544" spans="11:17" x14ac:dyDescent="0.2">
      <c r="K6544">
        <f t="shared" si="516"/>
        <v>273</v>
      </c>
      <c r="L6544">
        <f t="shared" si="517"/>
        <v>10</v>
      </c>
      <c r="M6544" t="s">
        <v>15</v>
      </c>
      <c r="N6544" s="20">
        <f t="shared" si="514"/>
        <v>6</v>
      </c>
      <c r="O6544" s="21">
        <f t="shared" si="513"/>
        <v>9.9807869850538917E-5</v>
      </c>
      <c r="P6544" s="29">
        <f>N6544*INDEX($H$47:$H$50,MATCH(M6544,'Mining Dmd Profile'!$G$47:$G$50,0))</f>
        <v>6</v>
      </c>
      <c r="Q6544" s="31">
        <f t="shared" si="515"/>
        <v>7.2559060245236094E-5</v>
      </c>
    </row>
    <row r="6545" spans="11:17" x14ac:dyDescent="0.2">
      <c r="K6545">
        <f t="shared" si="516"/>
        <v>273</v>
      </c>
      <c r="L6545">
        <f t="shared" si="517"/>
        <v>11</v>
      </c>
      <c r="M6545" t="s">
        <v>15</v>
      </c>
      <c r="N6545" s="20">
        <f t="shared" si="514"/>
        <v>6.6</v>
      </c>
      <c r="O6545" s="21">
        <f t="shared" si="513"/>
        <v>1.0978865683559279E-4</v>
      </c>
      <c r="P6545" s="29">
        <f>N6545*INDEX($H$47:$H$50,MATCH(M6545,'Mining Dmd Profile'!$G$47:$G$50,0))</f>
        <v>6.6</v>
      </c>
      <c r="Q6545" s="31">
        <f t="shared" si="515"/>
        <v>7.98149662697597E-5</v>
      </c>
    </row>
    <row r="6546" spans="11:17" x14ac:dyDescent="0.2">
      <c r="K6546">
        <f t="shared" si="516"/>
        <v>273</v>
      </c>
      <c r="L6546">
        <f t="shared" si="517"/>
        <v>12</v>
      </c>
      <c r="M6546" t="s">
        <v>15</v>
      </c>
      <c r="N6546" s="20">
        <f t="shared" si="514"/>
        <v>7</v>
      </c>
      <c r="O6546" s="21">
        <f t="shared" si="513"/>
        <v>1.1644251482562872E-4</v>
      </c>
      <c r="P6546" s="29">
        <f>N6546*INDEX($H$47:$H$50,MATCH(M6546,'Mining Dmd Profile'!$G$47:$G$50,0))</f>
        <v>7</v>
      </c>
      <c r="Q6546" s="31">
        <f t="shared" si="515"/>
        <v>8.4652236952775437E-5</v>
      </c>
    </row>
    <row r="6547" spans="11:17" x14ac:dyDescent="0.2">
      <c r="K6547">
        <f t="shared" si="516"/>
        <v>273</v>
      </c>
      <c r="L6547">
        <f t="shared" si="517"/>
        <v>13</v>
      </c>
      <c r="M6547" t="s">
        <v>15</v>
      </c>
      <c r="N6547" s="20">
        <f t="shared" si="514"/>
        <v>7.5</v>
      </c>
      <c r="O6547" s="21">
        <f t="shared" si="513"/>
        <v>1.2475983731317363E-4</v>
      </c>
      <c r="P6547" s="29">
        <f>N6547*INDEX($H$47:$H$50,MATCH(M6547,'Mining Dmd Profile'!$G$47:$G$50,0))</f>
        <v>7.5</v>
      </c>
      <c r="Q6547" s="31">
        <f t="shared" si="515"/>
        <v>9.0698825306545115E-5</v>
      </c>
    </row>
    <row r="6548" spans="11:17" x14ac:dyDescent="0.2">
      <c r="K6548">
        <f t="shared" si="516"/>
        <v>273</v>
      </c>
      <c r="L6548">
        <f t="shared" si="517"/>
        <v>14</v>
      </c>
      <c r="M6548" t="s">
        <v>15</v>
      </c>
      <c r="N6548" s="20">
        <f t="shared" si="514"/>
        <v>8</v>
      </c>
      <c r="O6548" s="21">
        <f t="shared" si="513"/>
        <v>1.3307715980071856E-4</v>
      </c>
      <c r="P6548" s="29">
        <f>N6548*INDEX($H$47:$H$50,MATCH(M6548,'Mining Dmd Profile'!$G$47:$G$50,0))</f>
        <v>8</v>
      </c>
      <c r="Q6548" s="31">
        <f t="shared" si="515"/>
        <v>9.6745413660314779E-5</v>
      </c>
    </row>
    <row r="6549" spans="11:17" x14ac:dyDescent="0.2">
      <c r="K6549">
        <f t="shared" si="516"/>
        <v>273</v>
      </c>
      <c r="L6549">
        <f t="shared" si="517"/>
        <v>15</v>
      </c>
      <c r="M6549" t="s">
        <v>15</v>
      </c>
      <c r="N6549" s="20">
        <f t="shared" si="514"/>
        <v>8.1</v>
      </c>
      <c r="O6549" s="21">
        <f t="shared" si="513"/>
        <v>1.3474062429822754E-4</v>
      </c>
      <c r="P6549" s="29">
        <f>N6549*INDEX($H$47:$H$50,MATCH(M6549,'Mining Dmd Profile'!$G$47:$G$50,0))</f>
        <v>8.1</v>
      </c>
      <c r="Q6549" s="31">
        <f t="shared" si="515"/>
        <v>9.795473133106872E-5</v>
      </c>
    </row>
    <row r="6550" spans="11:17" x14ac:dyDescent="0.2">
      <c r="K6550">
        <f t="shared" si="516"/>
        <v>273</v>
      </c>
      <c r="L6550">
        <f t="shared" si="517"/>
        <v>16</v>
      </c>
      <c r="M6550" t="s">
        <v>15</v>
      </c>
      <c r="N6550" s="20">
        <f t="shared" si="514"/>
        <v>7.7</v>
      </c>
      <c r="O6550" s="21">
        <f t="shared" si="513"/>
        <v>1.2808676630819162E-4</v>
      </c>
      <c r="P6550" s="29">
        <f>N6550*INDEX($H$47:$H$50,MATCH(M6550,'Mining Dmd Profile'!$G$47:$G$50,0))</f>
        <v>7.7</v>
      </c>
      <c r="Q6550" s="31">
        <f t="shared" si="515"/>
        <v>9.3117460648052983E-5</v>
      </c>
    </row>
    <row r="6551" spans="11:17" x14ac:dyDescent="0.2">
      <c r="K6551">
        <f t="shared" si="516"/>
        <v>273</v>
      </c>
      <c r="L6551">
        <f t="shared" si="517"/>
        <v>17</v>
      </c>
      <c r="M6551" t="s">
        <v>15</v>
      </c>
      <c r="N6551" s="20">
        <f t="shared" si="514"/>
        <v>7.3</v>
      </c>
      <c r="O6551" s="21">
        <f t="shared" si="513"/>
        <v>1.2143290831815567E-4</v>
      </c>
      <c r="P6551" s="29">
        <f>N6551*INDEX($H$47:$H$50,MATCH(M6551,'Mining Dmd Profile'!$G$47:$G$50,0))</f>
        <v>7.3</v>
      </c>
      <c r="Q6551" s="31">
        <f t="shared" si="515"/>
        <v>8.8280189965037233E-5</v>
      </c>
    </row>
    <row r="6552" spans="11:17" x14ac:dyDescent="0.2">
      <c r="K6552">
        <f t="shared" si="516"/>
        <v>273</v>
      </c>
      <c r="L6552">
        <f t="shared" si="517"/>
        <v>18</v>
      </c>
      <c r="M6552" t="s">
        <v>15</v>
      </c>
      <c r="N6552" s="20">
        <f t="shared" si="514"/>
        <v>7</v>
      </c>
      <c r="O6552" s="21">
        <f t="shared" si="513"/>
        <v>1.1644251482562872E-4</v>
      </c>
      <c r="P6552" s="29">
        <f>N6552*INDEX($H$47:$H$50,MATCH(M6552,'Mining Dmd Profile'!$G$47:$G$50,0))</f>
        <v>7</v>
      </c>
      <c r="Q6552" s="31">
        <f t="shared" si="515"/>
        <v>8.4652236952775437E-5</v>
      </c>
    </row>
    <row r="6553" spans="11:17" x14ac:dyDescent="0.2">
      <c r="K6553">
        <f t="shared" si="516"/>
        <v>273</v>
      </c>
      <c r="L6553">
        <f t="shared" si="517"/>
        <v>19</v>
      </c>
      <c r="M6553" t="s">
        <v>15</v>
      </c>
      <c r="N6553" s="20">
        <f t="shared" si="514"/>
        <v>7.3</v>
      </c>
      <c r="O6553" s="21">
        <f t="shared" si="513"/>
        <v>1.2143290831815567E-4</v>
      </c>
      <c r="P6553" s="29">
        <f>N6553*INDEX($H$47:$H$50,MATCH(M6553,'Mining Dmd Profile'!$G$47:$G$50,0))</f>
        <v>7.3</v>
      </c>
      <c r="Q6553" s="31">
        <f t="shared" si="515"/>
        <v>8.8280189965037233E-5</v>
      </c>
    </row>
    <row r="6554" spans="11:17" x14ac:dyDescent="0.2">
      <c r="K6554">
        <f t="shared" si="516"/>
        <v>273</v>
      </c>
      <c r="L6554">
        <f t="shared" si="517"/>
        <v>20</v>
      </c>
      <c r="M6554" t="s">
        <v>15</v>
      </c>
      <c r="N6554" s="20">
        <f t="shared" si="514"/>
        <v>7.7</v>
      </c>
      <c r="O6554" s="21">
        <f t="shared" si="513"/>
        <v>1.2808676630819162E-4</v>
      </c>
      <c r="P6554" s="29">
        <f>N6554*INDEX($H$47:$H$50,MATCH(M6554,'Mining Dmd Profile'!$G$47:$G$50,0))</f>
        <v>7.7</v>
      </c>
      <c r="Q6554" s="31">
        <f t="shared" si="515"/>
        <v>9.3117460648052983E-5</v>
      </c>
    </row>
    <row r="6555" spans="11:17" x14ac:dyDescent="0.2">
      <c r="K6555">
        <f t="shared" si="516"/>
        <v>273</v>
      </c>
      <c r="L6555">
        <f t="shared" si="517"/>
        <v>21</v>
      </c>
      <c r="M6555" t="s">
        <v>15</v>
      </c>
      <c r="N6555" s="20">
        <f t="shared" si="514"/>
        <v>8</v>
      </c>
      <c r="O6555" s="21">
        <f t="shared" si="513"/>
        <v>1.3307715980071856E-4</v>
      </c>
      <c r="P6555" s="29">
        <f>N6555*INDEX($H$47:$H$50,MATCH(M6555,'Mining Dmd Profile'!$G$47:$G$50,0))</f>
        <v>8</v>
      </c>
      <c r="Q6555" s="31">
        <f t="shared" si="515"/>
        <v>9.6745413660314779E-5</v>
      </c>
    </row>
    <row r="6556" spans="11:17" x14ac:dyDescent="0.2">
      <c r="K6556">
        <f t="shared" si="516"/>
        <v>273</v>
      </c>
      <c r="L6556">
        <f t="shared" si="517"/>
        <v>22</v>
      </c>
      <c r="M6556" t="s">
        <v>15</v>
      </c>
      <c r="N6556" s="20">
        <f t="shared" si="514"/>
        <v>8</v>
      </c>
      <c r="O6556" s="21">
        <f t="shared" si="513"/>
        <v>1.3307715980071856E-4</v>
      </c>
      <c r="P6556" s="29">
        <f>N6556*INDEX($H$47:$H$50,MATCH(M6556,'Mining Dmd Profile'!$G$47:$G$50,0))</f>
        <v>8</v>
      </c>
      <c r="Q6556" s="31">
        <f t="shared" si="515"/>
        <v>9.6745413660314779E-5</v>
      </c>
    </row>
    <row r="6557" spans="11:17" x14ac:dyDescent="0.2">
      <c r="K6557">
        <f t="shared" si="516"/>
        <v>273</v>
      </c>
      <c r="L6557">
        <f t="shared" si="517"/>
        <v>23</v>
      </c>
      <c r="M6557" t="s">
        <v>15</v>
      </c>
      <c r="N6557" s="20">
        <f t="shared" si="514"/>
        <v>8</v>
      </c>
      <c r="O6557" s="21">
        <f t="shared" si="513"/>
        <v>1.3307715980071856E-4</v>
      </c>
      <c r="P6557" s="29">
        <f>N6557*INDEX($H$47:$H$50,MATCH(M6557,'Mining Dmd Profile'!$G$47:$G$50,0))</f>
        <v>8</v>
      </c>
      <c r="Q6557" s="31">
        <f t="shared" si="515"/>
        <v>9.6745413660314779E-5</v>
      </c>
    </row>
    <row r="6558" spans="11:17" x14ac:dyDescent="0.2">
      <c r="K6558">
        <f t="shared" si="516"/>
        <v>273</v>
      </c>
      <c r="L6558">
        <f t="shared" si="517"/>
        <v>24</v>
      </c>
      <c r="M6558" t="s">
        <v>15</v>
      </c>
      <c r="N6558" s="20">
        <f t="shared" si="514"/>
        <v>8</v>
      </c>
      <c r="O6558" s="21">
        <f t="shared" si="513"/>
        <v>1.3307715980071856E-4</v>
      </c>
      <c r="P6558" s="29">
        <f>N6558*INDEX($H$47:$H$50,MATCH(M6558,'Mining Dmd Profile'!$G$47:$G$50,0))</f>
        <v>8</v>
      </c>
      <c r="Q6558" s="31">
        <f t="shared" si="515"/>
        <v>9.6745413660314779E-5</v>
      </c>
    </row>
    <row r="6559" spans="11:17" x14ac:dyDescent="0.2">
      <c r="K6559">
        <f t="shared" si="516"/>
        <v>274</v>
      </c>
      <c r="L6559">
        <f t="shared" si="517"/>
        <v>1</v>
      </c>
      <c r="M6559" t="s">
        <v>15</v>
      </c>
      <c r="N6559" s="20">
        <f t="shared" si="514"/>
        <v>7</v>
      </c>
      <c r="O6559" s="21">
        <f t="shared" si="513"/>
        <v>1.1644251482562872E-4</v>
      </c>
      <c r="P6559" s="29">
        <f>N6559*INDEX($H$47:$H$50,MATCH(M6559,'Mining Dmd Profile'!$G$47:$G$50,0))</f>
        <v>7</v>
      </c>
      <c r="Q6559" s="31">
        <f t="shared" si="515"/>
        <v>8.4652236952775437E-5</v>
      </c>
    </row>
    <row r="6560" spans="11:17" x14ac:dyDescent="0.2">
      <c r="K6560">
        <f t="shared" si="516"/>
        <v>274</v>
      </c>
      <c r="L6560">
        <f t="shared" si="517"/>
        <v>2</v>
      </c>
      <c r="M6560" t="s">
        <v>15</v>
      </c>
      <c r="N6560" s="20">
        <f t="shared" si="514"/>
        <v>6.5</v>
      </c>
      <c r="O6560" s="21">
        <f t="shared" si="513"/>
        <v>1.0812519233808381E-4</v>
      </c>
      <c r="P6560" s="29">
        <f>N6560*INDEX($H$47:$H$50,MATCH(M6560,'Mining Dmd Profile'!$G$47:$G$50,0))</f>
        <v>6.5</v>
      </c>
      <c r="Q6560" s="31">
        <f t="shared" si="515"/>
        <v>7.8605648599005759E-5</v>
      </c>
    </row>
    <row r="6561" spans="11:17" x14ac:dyDescent="0.2">
      <c r="K6561">
        <f t="shared" si="516"/>
        <v>274</v>
      </c>
      <c r="L6561">
        <f t="shared" si="517"/>
        <v>3</v>
      </c>
      <c r="M6561" t="s">
        <v>15</v>
      </c>
      <c r="N6561" s="20">
        <f t="shared" si="514"/>
        <v>6</v>
      </c>
      <c r="O6561" s="21">
        <f t="shared" si="513"/>
        <v>9.9807869850538917E-5</v>
      </c>
      <c r="P6561" s="29">
        <f>N6561*INDEX($H$47:$H$50,MATCH(M6561,'Mining Dmd Profile'!$G$47:$G$50,0))</f>
        <v>6</v>
      </c>
      <c r="Q6561" s="31">
        <f t="shared" si="515"/>
        <v>7.2559060245236094E-5</v>
      </c>
    </row>
    <row r="6562" spans="11:17" x14ac:dyDescent="0.2">
      <c r="K6562">
        <f t="shared" si="516"/>
        <v>274</v>
      </c>
      <c r="L6562">
        <f t="shared" si="517"/>
        <v>4</v>
      </c>
      <c r="M6562" t="s">
        <v>15</v>
      </c>
      <c r="N6562" s="20">
        <f t="shared" si="514"/>
        <v>5.5</v>
      </c>
      <c r="O6562" s="21">
        <f t="shared" si="513"/>
        <v>9.1490547362994007E-5</v>
      </c>
      <c r="P6562" s="29">
        <f>N6562*INDEX($H$47:$H$50,MATCH(M6562,'Mining Dmd Profile'!$G$47:$G$50,0))</f>
        <v>5.5</v>
      </c>
      <c r="Q6562" s="31">
        <f t="shared" si="515"/>
        <v>6.6512471891466417E-5</v>
      </c>
    </row>
    <row r="6563" spans="11:17" x14ac:dyDescent="0.2">
      <c r="K6563">
        <f t="shared" si="516"/>
        <v>274</v>
      </c>
      <c r="L6563">
        <f t="shared" si="517"/>
        <v>5</v>
      </c>
      <c r="M6563" t="s">
        <v>15</v>
      </c>
      <c r="N6563" s="20">
        <f t="shared" si="514"/>
        <v>5.5</v>
      </c>
      <c r="O6563" s="21">
        <f t="shared" si="513"/>
        <v>9.1490547362994007E-5</v>
      </c>
      <c r="P6563" s="29">
        <f>N6563*INDEX($H$47:$H$50,MATCH(M6563,'Mining Dmd Profile'!$G$47:$G$50,0))</f>
        <v>5.5</v>
      </c>
      <c r="Q6563" s="31">
        <f t="shared" si="515"/>
        <v>6.6512471891466417E-5</v>
      </c>
    </row>
    <row r="6564" spans="11:17" x14ac:dyDescent="0.2">
      <c r="K6564">
        <f t="shared" si="516"/>
        <v>274</v>
      </c>
      <c r="L6564">
        <f t="shared" si="517"/>
        <v>6</v>
      </c>
      <c r="M6564" t="s">
        <v>15</v>
      </c>
      <c r="N6564" s="20">
        <f t="shared" si="514"/>
        <v>5.5</v>
      </c>
      <c r="O6564" s="21">
        <f t="shared" si="513"/>
        <v>9.1490547362994007E-5</v>
      </c>
      <c r="P6564" s="29">
        <f>N6564*INDEX($H$47:$H$50,MATCH(M6564,'Mining Dmd Profile'!$G$47:$G$50,0))</f>
        <v>5.5</v>
      </c>
      <c r="Q6564" s="31">
        <f t="shared" si="515"/>
        <v>6.6512471891466417E-5</v>
      </c>
    </row>
    <row r="6565" spans="11:17" x14ac:dyDescent="0.2">
      <c r="K6565">
        <f t="shared" si="516"/>
        <v>274</v>
      </c>
      <c r="L6565">
        <f t="shared" si="517"/>
        <v>7</v>
      </c>
      <c r="M6565" t="s">
        <v>15</v>
      </c>
      <c r="N6565" s="20">
        <f t="shared" si="514"/>
        <v>5.5</v>
      </c>
      <c r="O6565" s="21">
        <f t="shared" si="513"/>
        <v>9.1490547362994007E-5</v>
      </c>
      <c r="P6565" s="29">
        <f>N6565*INDEX($H$47:$H$50,MATCH(M6565,'Mining Dmd Profile'!$G$47:$G$50,0))</f>
        <v>5.5</v>
      </c>
      <c r="Q6565" s="31">
        <f t="shared" si="515"/>
        <v>6.6512471891466417E-5</v>
      </c>
    </row>
    <row r="6566" spans="11:17" x14ac:dyDescent="0.2">
      <c r="K6566">
        <f t="shared" si="516"/>
        <v>274</v>
      </c>
      <c r="L6566">
        <f t="shared" si="517"/>
        <v>8</v>
      </c>
      <c r="M6566" t="s">
        <v>15</v>
      </c>
      <c r="N6566" s="20">
        <f t="shared" si="514"/>
        <v>5.5</v>
      </c>
      <c r="O6566" s="21">
        <f t="shared" si="513"/>
        <v>9.1490547362994007E-5</v>
      </c>
      <c r="P6566" s="29">
        <f>N6566*INDEX($H$47:$H$50,MATCH(M6566,'Mining Dmd Profile'!$G$47:$G$50,0))</f>
        <v>5.5</v>
      </c>
      <c r="Q6566" s="31">
        <f t="shared" si="515"/>
        <v>6.6512471891466417E-5</v>
      </c>
    </row>
    <row r="6567" spans="11:17" x14ac:dyDescent="0.2">
      <c r="K6567">
        <f t="shared" si="516"/>
        <v>274</v>
      </c>
      <c r="L6567">
        <f t="shared" si="517"/>
        <v>9</v>
      </c>
      <c r="M6567" t="s">
        <v>15</v>
      </c>
      <c r="N6567" s="20">
        <f t="shared" si="514"/>
        <v>5.5</v>
      </c>
      <c r="O6567" s="21">
        <f t="shared" si="513"/>
        <v>9.1490547362994007E-5</v>
      </c>
      <c r="P6567" s="29">
        <f>N6567*INDEX($H$47:$H$50,MATCH(M6567,'Mining Dmd Profile'!$G$47:$G$50,0))</f>
        <v>5.5</v>
      </c>
      <c r="Q6567" s="31">
        <f t="shared" si="515"/>
        <v>6.6512471891466417E-5</v>
      </c>
    </row>
    <row r="6568" spans="11:17" x14ac:dyDescent="0.2">
      <c r="K6568">
        <f t="shared" si="516"/>
        <v>274</v>
      </c>
      <c r="L6568">
        <f t="shared" si="517"/>
        <v>10</v>
      </c>
      <c r="M6568" t="s">
        <v>15</v>
      </c>
      <c r="N6568" s="20">
        <f t="shared" si="514"/>
        <v>6</v>
      </c>
      <c r="O6568" s="21">
        <f t="shared" si="513"/>
        <v>9.9807869850538917E-5</v>
      </c>
      <c r="P6568" s="29">
        <f>N6568*INDEX($H$47:$H$50,MATCH(M6568,'Mining Dmd Profile'!$G$47:$G$50,0))</f>
        <v>6</v>
      </c>
      <c r="Q6568" s="31">
        <f t="shared" si="515"/>
        <v>7.2559060245236094E-5</v>
      </c>
    </row>
    <row r="6569" spans="11:17" x14ac:dyDescent="0.2">
      <c r="K6569">
        <f t="shared" si="516"/>
        <v>274</v>
      </c>
      <c r="L6569">
        <f t="shared" si="517"/>
        <v>11</v>
      </c>
      <c r="M6569" t="s">
        <v>15</v>
      </c>
      <c r="N6569" s="20">
        <f t="shared" si="514"/>
        <v>6.6</v>
      </c>
      <c r="O6569" s="21">
        <f t="shared" si="513"/>
        <v>1.0978865683559279E-4</v>
      </c>
      <c r="P6569" s="29">
        <f>N6569*INDEX($H$47:$H$50,MATCH(M6569,'Mining Dmd Profile'!$G$47:$G$50,0))</f>
        <v>6.6</v>
      </c>
      <c r="Q6569" s="31">
        <f t="shared" si="515"/>
        <v>7.98149662697597E-5</v>
      </c>
    </row>
    <row r="6570" spans="11:17" x14ac:dyDescent="0.2">
      <c r="K6570">
        <f t="shared" si="516"/>
        <v>274</v>
      </c>
      <c r="L6570">
        <f t="shared" si="517"/>
        <v>12</v>
      </c>
      <c r="M6570" t="s">
        <v>15</v>
      </c>
      <c r="N6570" s="20">
        <f t="shared" si="514"/>
        <v>7</v>
      </c>
      <c r="O6570" s="21">
        <f t="shared" si="513"/>
        <v>1.1644251482562872E-4</v>
      </c>
      <c r="P6570" s="29">
        <f>N6570*INDEX($H$47:$H$50,MATCH(M6570,'Mining Dmd Profile'!$G$47:$G$50,0))</f>
        <v>7</v>
      </c>
      <c r="Q6570" s="31">
        <f t="shared" si="515"/>
        <v>8.4652236952775437E-5</v>
      </c>
    </row>
    <row r="6571" spans="11:17" x14ac:dyDescent="0.2">
      <c r="K6571">
        <f t="shared" si="516"/>
        <v>274</v>
      </c>
      <c r="L6571">
        <f t="shared" si="517"/>
        <v>13</v>
      </c>
      <c r="M6571" t="s">
        <v>15</v>
      </c>
      <c r="N6571" s="20">
        <f t="shared" si="514"/>
        <v>7.5</v>
      </c>
      <c r="O6571" s="21">
        <f t="shared" si="513"/>
        <v>1.2475983731317363E-4</v>
      </c>
      <c r="P6571" s="29">
        <f>N6571*INDEX($H$47:$H$50,MATCH(M6571,'Mining Dmd Profile'!$G$47:$G$50,0))</f>
        <v>7.5</v>
      </c>
      <c r="Q6571" s="31">
        <f t="shared" si="515"/>
        <v>9.0698825306545115E-5</v>
      </c>
    </row>
    <row r="6572" spans="11:17" x14ac:dyDescent="0.2">
      <c r="K6572">
        <f t="shared" si="516"/>
        <v>274</v>
      </c>
      <c r="L6572">
        <f t="shared" si="517"/>
        <v>14</v>
      </c>
      <c r="M6572" t="s">
        <v>15</v>
      </c>
      <c r="N6572" s="20">
        <f t="shared" si="514"/>
        <v>8</v>
      </c>
      <c r="O6572" s="21">
        <f t="shared" si="513"/>
        <v>1.3307715980071856E-4</v>
      </c>
      <c r="P6572" s="29">
        <f>N6572*INDEX($H$47:$H$50,MATCH(M6572,'Mining Dmd Profile'!$G$47:$G$50,0))</f>
        <v>8</v>
      </c>
      <c r="Q6572" s="31">
        <f t="shared" si="515"/>
        <v>9.6745413660314779E-5</v>
      </c>
    </row>
    <row r="6573" spans="11:17" x14ac:dyDescent="0.2">
      <c r="K6573">
        <f t="shared" si="516"/>
        <v>274</v>
      </c>
      <c r="L6573">
        <f t="shared" si="517"/>
        <v>15</v>
      </c>
      <c r="M6573" t="s">
        <v>15</v>
      </c>
      <c r="N6573" s="20">
        <f t="shared" si="514"/>
        <v>8.1</v>
      </c>
      <c r="O6573" s="21">
        <f t="shared" si="513"/>
        <v>1.3474062429822754E-4</v>
      </c>
      <c r="P6573" s="29">
        <f>N6573*INDEX($H$47:$H$50,MATCH(M6573,'Mining Dmd Profile'!$G$47:$G$50,0))</f>
        <v>8.1</v>
      </c>
      <c r="Q6573" s="31">
        <f t="shared" si="515"/>
        <v>9.795473133106872E-5</v>
      </c>
    </row>
    <row r="6574" spans="11:17" x14ac:dyDescent="0.2">
      <c r="K6574">
        <f t="shared" si="516"/>
        <v>274</v>
      </c>
      <c r="L6574">
        <f t="shared" si="517"/>
        <v>16</v>
      </c>
      <c r="M6574" t="s">
        <v>15</v>
      </c>
      <c r="N6574" s="20">
        <f t="shared" si="514"/>
        <v>7.7</v>
      </c>
      <c r="O6574" s="21">
        <f t="shared" si="513"/>
        <v>1.2808676630819162E-4</v>
      </c>
      <c r="P6574" s="29">
        <f>N6574*INDEX($H$47:$H$50,MATCH(M6574,'Mining Dmd Profile'!$G$47:$G$50,0))</f>
        <v>7.7</v>
      </c>
      <c r="Q6574" s="31">
        <f t="shared" si="515"/>
        <v>9.3117460648052983E-5</v>
      </c>
    </row>
    <row r="6575" spans="11:17" x14ac:dyDescent="0.2">
      <c r="K6575">
        <f t="shared" si="516"/>
        <v>274</v>
      </c>
      <c r="L6575">
        <f t="shared" si="517"/>
        <v>17</v>
      </c>
      <c r="M6575" t="s">
        <v>15</v>
      </c>
      <c r="N6575" s="20">
        <f t="shared" si="514"/>
        <v>7.3</v>
      </c>
      <c r="O6575" s="21">
        <f t="shared" si="513"/>
        <v>1.2143290831815567E-4</v>
      </c>
      <c r="P6575" s="29">
        <f>N6575*INDEX($H$47:$H$50,MATCH(M6575,'Mining Dmd Profile'!$G$47:$G$50,0))</f>
        <v>7.3</v>
      </c>
      <c r="Q6575" s="31">
        <f t="shared" si="515"/>
        <v>8.8280189965037233E-5</v>
      </c>
    </row>
    <row r="6576" spans="11:17" x14ac:dyDescent="0.2">
      <c r="K6576">
        <f t="shared" si="516"/>
        <v>274</v>
      </c>
      <c r="L6576">
        <f t="shared" si="517"/>
        <v>18</v>
      </c>
      <c r="M6576" t="s">
        <v>15</v>
      </c>
      <c r="N6576" s="20">
        <f t="shared" si="514"/>
        <v>7</v>
      </c>
      <c r="O6576" s="21">
        <f t="shared" si="513"/>
        <v>1.1644251482562872E-4</v>
      </c>
      <c r="P6576" s="29">
        <f>N6576*INDEX($H$47:$H$50,MATCH(M6576,'Mining Dmd Profile'!$G$47:$G$50,0))</f>
        <v>7</v>
      </c>
      <c r="Q6576" s="31">
        <f t="shared" si="515"/>
        <v>8.4652236952775437E-5</v>
      </c>
    </row>
    <row r="6577" spans="11:17" x14ac:dyDescent="0.2">
      <c r="K6577">
        <f t="shared" si="516"/>
        <v>274</v>
      </c>
      <c r="L6577">
        <f t="shared" si="517"/>
        <v>19</v>
      </c>
      <c r="M6577" t="s">
        <v>15</v>
      </c>
      <c r="N6577" s="20">
        <f t="shared" si="514"/>
        <v>7.3</v>
      </c>
      <c r="O6577" s="21">
        <f t="shared" si="513"/>
        <v>1.2143290831815567E-4</v>
      </c>
      <c r="P6577" s="29">
        <f>N6577*INDEX($H$47:$H$50,MATCH(M6577,'Mining Dmd Profile'!$G$47:$G$50,0))</f>
        <v>7.3</v>
      </c>
      <c r="Q6577" s="31">
        <f t="shared" si="515"/>
        <v>8.8280189965037233E-5</v>
      </c>
    </row>
    <row r="6578" spans="11:17" x14ac:dyDescent="0.2">
      <c r="K6578">
        <f t="shared" si="516"/>
        <v>274</v>
      </c>
      <c r="L6578">
        <f t="shared" si="517"/>
        <v>20</v>
      </c>
      <c r="M6578" t="s">
        <v>15</v>
      </c>
      <c r="N6578" s="20">
        <f t="shared" si="514"/>
        <v>7.7</v>
      </c>
      <c r="O6578" s="21">
        <f t="shared" si="513"/>
        <v>1.2808676630819162E-4</v>
      </c>
      <c r="P6578" s="29">
        <f>N6578*INDEX($H$47:$H$50,MATCH(M6578,'Mining Dmd Profile'!$G$47:$G$50,0))</f>
        <v>7.7</v>
      </c>
      <c r="Q6578" s="31">
        <f t="shared" si="515"/>
        <v>9.3117460648052983E-5</v>
      </c>
    </row>
    <row r="6579" spans="11:17" x14ac:dyDescent="0.2">
      <c r="K6579">
        <f t="shared" si="516"/>
        <v>274</v>
      </c>
      <c r="L6579">
        <f t="shared" si="517"/>
        <v>21</v>
      </c>
      <c r="M6579" t="s">
        <v>15</v>
      </c>
      <c r="N6579" s="20">
        <f t="shared" si="514"/>
        <v>8</v>
      </c>
      <c r="O6579" s="21">
        <f t="shared" si="513"/>
        <v>1.3307715980071856E-4</v>
      </c>
      <c r="P6579" s="29">
        <f>N6579*INDEX($H$47:$H$50,MATCH(M6579,'Mining Dmd Profile'!$G$47:$G$50,0))</f>
        <v>8</v>
      </c>
      <c r="Q6579" s="31">
        <f t="shared" si="515"/>
        <v>9.6745413660314779E-5</v>
      </c>
    </row>
    <row r="6580" spans="11:17" x14ac:dyDescent="0.2">
      <c r="K6580">
        <f t="shared" si="516"/>
        <v>274</v>
      </c>
      <c r="L6580">
        <f t="shared" si="517"/>
        <v>22</v>
      </c>
      <c r="M6580" t="s">
        <v>15</v>
      </c>
      <c r="N6580" s="20">
        <f t="shared" si="514"/>
        <v>8</v>
      </c>
      <c r="O6580" s="21">
        <f t="shared" si="513"/>
        <v>1.3307715980071856E-4</v>
      </c>
      <c r="P6580" s="29">
        <f>N6580*INDEX($H$47:$H$50,MATCH(M6580,'Mining Dmd Profile'!$G$47:$G$50,0))</f>
        <v>8</v>
      </c>
      <c r="Q6580" s="31">
        <f t="shared" si="515"/>
        <v>9.6745413660314779E-5</v>
      </c>
    </row>
    <row r="6581" spans="11:17" x14ac:dyDescent="0.2">
      <c r="K6581">
        <f t="shared" si="516"/>
        <v>274</v>
      </c>
      <c r="L6581">
        <f t="shared" si="517"/>
        <v>23</v>
      </c>
      <c r="M6581" t="s">
        <v>15</v>
      </c>
      <c r="N6581" s="20">
        <f t="shared" si="514"/>
        <v>8</v>
      </c>
      <c r="O6581" s="21">
        <f t="shared" si="513"/>
        <v>1.3307715980071856E-4</v>
      </c>
      <c r="P6581" s="29">
        <f>N6581*INDEX($H$47:$H$50,MATCH(M6581,'Mining Dmd Profile'!$G$47:$G$50,0))</f>
        <v>8</v>
      </c>
      <c r="Q6581" s="31">
        <f t="shared" si="515"/>
        <v>9.6745413660314779E-5</v>
      </c>
    </row>
    <row r="6582" spans="11:17" x14ac:dyDescent="0.2">
      <c r="K6582">
        <f t="shared" si="516"/>
        <v>274</v>
      </c>
      <c r="L6582">
        <f t="shared" si="517"/>
        <v>24</v>
      </c>
      <c r="M6582" t="s">
        <v>15</v>
      </c>
      <c r="N6582" s="20">
        <f t="shared" si="514"/>
        <v>8</v>
      </c>
      <c r="O6582" s="21">
        <f t="shared" si="513"/>
        <v>1.3307715980071856E-4</v>
      </c>
      <c r="P6582" s="29">
        <f>N6582*INDEX($H$47:$H$50,MATCH(M6582,'Mining Dmd Profile'!$G$47:$G$50,0))</f>
        <v>8</v>
      </c>
      <c r="Q6582" s="31">
        <f t="shared" si="515"/>
        <v>9.6745413660314779E-5</v>
      </c>
    </row>
    <row r="6583" spans="11:17" x14ac:dyDescent="0.2">
      <c r="K6583">
        <f t="shared" si="516"/>
        <v>275</v>
      </c>
      <c r="L6583">
        <f t="shared" si="517"/>
        <v>1</v>
      </c>
      <c r="M6583" t="s">
        <v>15</v>
      </c>
      <c r="N6583" s="20">
        <f t="shared" si="514"/>
        <v>7</v>
      </c>
      <c r="O6583" s="21">
        <f t="shared" si="513"/>
        <v>1.1644251482562872E-4</v>
      </c>
      <c r="P6583" s="29">
        <f>N6583*INDEX($H$47:$H$50,MATCH(M6583,'Mining Dmd Profile'!$G$47:$G$50,0))</f>
        <v>7</v>
      </c>
      <c r="Q6583" s="31">
        <f t="shared" si="515"/>
        <v>8.4652236952775437E-5</v>
      </c>
    </row>
    <row r="6584" spans="11:17" x14ac:dyDescent="0.2">
      <c r="K6584">
        <f t="shared" si="516"/>
        <v>275</v>
      </c>
      <c r="L6584">
        <f t="shared" si="517"/>
        <v>2</v>
      </c>
      <c r="M6584" t="s">
        <v>15</v>
      </c>
      <c r="N6584" s="20">
        <f t="shared" si="514"/>
        <v>6.5</v>
      </c>
      <c r="O6584" s="21">
        <f t="shared" si="513"/>
        <v>1.0812519233808381E-4</v>
      </c>
      <c r="P6584" s="29">
        <f>N6584*INDEX($H$47:$H$50,MATCH(M6584,'Mining Dmd Profile'!$G$47:$G$50,0))</f>
        <v>6.5</v>
      </c>
      <c r="Q6584" s="31">
        <f t="shared" si="515"/>
        <v>7.8605648599005759E-5</v>
      </c>
    </row>
    <row r="6585" spans="11:17" x14ac:dyDescent="0.2">
      <c r="K6585">
        <f t="shared" si="516"/>
        <v>275</v>
      </c>
      <c r="L6585">
        <f t="shared" si="517"/>
        <v>3</v>
      </c>
      <c r="M6585" t="s">
        <v>15</v>
      </c>
      <c r="N6585" s="20">
        <f t="shared" si="514"/>
        <v>6</v>
      </c>
      <c r="O6585" s="21">
        <f t="shared" si="513"/>
        <v>9.9807869850538917E-5</v>
      </c>
      <c r="P6585" s="29">
        <f>N6585*INDEX($H$47:$H$50,MATCH(M6585,'Mining Dmd Profile'!$G$47:$G$50,0))</f>
        <v>6</v>
      </c>
      <c r="Q6585" s="31">
        <f t="shared" si="515"/>
        <v>7.2559060245236094E-5</v>
      </c>
    </row>
    <row r="6586" spans="11:17" x14ac:dyDescent="0.2">
      <c r="K6586">
        <f t="shared" si="516"/>
        <v>275</v>
      </c>
      <c r="L6586">
        <f t="shared" si="517"/>
        <v>4</v>
      </c>
      <c r="M6586" t="s">
        <v>15</v>
      </c>
      <c r="N6586" s="20">
        <f t="shared" si="514"/>
        <v>5.5</v>
      </c>
      <c r="O6586" s="21">
        <f t="shared" si="513"/>
        <v>9.1490547362994007E-5</v>
      </c>
      <c r="P6586" s="29">
        <f>N6586*INDEX($H$47:$H$50,MATCH(M6586,'Mining Dmd Profile'!$G$47:$G$50,0))</f>
        <v>5.5</v>
      </c>
      <c r="Q6586" s="31">
        <f t="shared" si="515"/>
        <v>6.6512471891466417E-5</v>
      </c>
    </row>
    <row r="6587" spans="11:17" x14ac:dyDescent="0.2">
      <c r="K6587">
        <f t="shared" si="516"/>
        <v>275</v>
      </c>
      <c r="L6587">
        <f t="shared" si="517"/>
        <v>5</v>
      </c>
      <c r="M6587" t="s">
        <v>15</v>
      </c>
      <c r="N6587" s="20">
        <f t="shared" si="514"/>
        <v>5.5</v>
      </c>
      <c r="O6587" s="21">
        <f t="shared" si="513"/>
        <v>9.1490547362994007E-5</v>
      </c>
      <c r="P6587" s="29">
        <f>N6587*INDEX($H$47:$H$50,MATCH(M6587,'Mining Dmd Profile'!$G$47:$G$50,0))</f>
        <v>5.5</v>
      </c>
      <c r="Q6587" s="31">
        <f t="shared" si="515"/>
        <v>6.6512471891466417E-5</v>
      </c>
    </row>
    <row r="6588" spans="11:17" x14ac:dyDescent="0.2">
      <c r="K6588">
        <f t="shared" si="516"/>
        <v>275</v>
      </c>
      <c r="L6588">
        <f t="shared" si="517"/>
        <v>6</v>
      </c>
      <c r="M6588" t="s">
        <v>15</v>
      </c>
      <c r="N6588" s="20">
        <f t="shared" si="514"/>
        <v>5.5</v>
      </c>
      <c r="O6588" s="21">
        <f t="shared" si="513"/>
        <v>9.1490547362994007E-5</v>
      </c>
      <c r="P6588" s="29">
        <f>N6588*INDEX($H$47:$H$50,MATCH(M6588,'Mining Dmd Profile'!$G$47:$G$50,0))</f>
        <v>5.5</v>
      </c>
      <c r="Q6588" s="31">
        <f t="shared" si="515"/>
        <v>6.6512471891466417E-5</v>
      </c>
    </row>
    <row r="6589" spans="11:17" x14ac:dyDescent="0.2">
      <c r="K6589">
        <f t="shared" si="516"/>
        <v>275</v>
      </c>
      <c r="L6589">
        <f t="shared" si="517"/>
        <v>7</v>
      </c>
      <c r="M6589" t="s">
        <v>15</v>
      </c>
      <c r="N6589" s="20">
        <f t="shared" si="514"/>
        <v>5.5</v>
      </c>
      <c r="O6589" s="21">
        <f t="shared" si="513"/>
        <v>9.1490547362994007E-5</v>
      </c>
      <c r="P6589" s="29">
        <f>N6589*INDEX($H$47:$H$50,MATCH(M6589,'Mining Dmd Profile'!$G$47:$G$50,0))</f>
        <v>5.5</v>
      </c>
      <c r="Q6589" s="31">
        <f t="shared" si="515"/>
        <v>6.6512471891466417E-5</v>
      </c>
    </row>
    <row r="6590" spans="11:17" x14ac:dyDescent="0.2">
      <c r="K6590">
        <f t="shared" si="516"/>
        <v>275</v>
      </c>
      <c r="L6590">
        <f t="shared" si="517"/>
        <v>8</v>
      </c>
      <c r="M6590" t="s">
        <v>15</v>
      </c>
      <c r="N6590" s="20">
        <f t="shared" si="514"/>
        <v>5.5</v>
      </c>
      <c r="O6590" s="21">
        <f t="shared" si="513"/>
        <v>9.1490547362994007E-5</v>
      </c>
      <c r="P6590" s="29">
        <f>N6590*INDEX($H$47:$H$50,MATCH(M6590,'Mining Dmd Profile'!$G$47:$G$50,0))</f>
        <v>5.5</v>
      </c>
      <c r="Q6590" s="31">
        <f t="shared" si="515"/>
        <v>6.6512471891466417E-5</v>
      </c>
    </row>
    <row r="6591" spans="11:17" x14ac:dyDescent="0.2">
      <c r="K6591">
        <f t="shared" si="516"/>
        <v>275</v>
      </c>
      <c r="L6591">
        <f t="shared" si="517"/>
        <v>9</v>
      </c>
      <c r="M6591" t="s">
        <v>15</v>
      </c>
      <c r="N6591" s="20">
        <f t="shared" si="514"/>
        <v>5.5</v>
      </c>
      <c r="O6591" s="21">
        <f t="shared" si="513"/>
        <v>9.1490547362994007E-5</v>
      </c>
      <c r="P6591" s="29">
        <f>N6591*INDEX($H$47:$H$50,MATCH(M6591,'Mining Dmd Profile'!$G$47:$G$50,0))</f>
        <v>5.5</v>
      </c>
      <c r="Q6591" s="31">
        <f t="shared" si="515"/>
        <v>6.6512471891466417E-5</v>
      </c>
    </row>
    <row r="6592" spans="11:17" x14ac:dyDescent="0.2">
      <c r="K6592">
        <f t="shared" si="516"/>
        <v>275</v>
      </c>
      <c r="L6592">
        <f t="shared" si="517"/>
        <v>10</v>
      </c>
      <c r="M6592" t="s">
        <v>15</v>
      </c>
      <c r="N6592" s="20">
        <f t="shared" si="514"/>
        <v>6</v>
      </c>
      <c r="O6592" s="21">
        <f t="shared" si="513"/>
        <v>9.9807869850538917E-5</v>
      </c>
      <c r="P6592" s="29">
        <f>N6592*INDEX($H$47:$H$50,MATCH(M6592,'Mining Dmd Profile'!$G$47:$G$50,0))</f>
        <v>6</v>
      </c>
      <c r="Q6592" s="31">
        <f t="shared" si="515"/>
        <v>7.2559060245236094E-5</v>
      </c>
    </row>
    <row r="6593" spans="11:17" x14ac:dyDescent="0.2">
      <c r="K6593">
        <f t="shared" si="516"/>
        <v>275</v>
      </c>
      <c r="L6593">
        <f t="shared" si="517"/>
        <v>11</v>
      </c>
      <c r="M6593" t="s">
        <v>15</v>
      </c>
      <c r="N6593" s="20">
        <f t="shared" si="514"/>
        <v>6.6</v>
      </c>
      <c r="O6593" s="21">
        <f t="shared" si="513"/>
        <v>1.0978865683559279E-4</v>
      </c>
      <c r="P6593" s="29">
        <f>N6593*INDEX($H$47:$H$50,MATCH(M6593,'Mining Dmd Profile'!$G$47:$G$50,0))</f>
        <v>6.6</v>
      </c>
      <c r="Q6593" s="31">
        <f t="shared" si="515"/>
        <v>7.98149662697597E-5</v>
      </c>
    </row>
    <row r="6594" spans="11:17" x14ac:dyDescent="0.2">
      <c r="K6594">
        <f t="shared" si="516"/>
        <v>275</v>
      </c>
      <c r="L6594">
        <f t="shared" si="517"/>
        <v>12</v>
      </c>
      <c r="M6594" t="s">
        <v>15</v>
      </c>
      <c r="N6594" s="20">
        <f t="shared" si="514"/>
        <v>7</v>
      </c>
      <c r="O6594" s="21">
        <f t="shared" si="513"/>
        <v>1.1644251482562872E-4</v>
      </c>
      <c r="P6594" s="29">
        <f>N6594*INDEX($H$47:$H$50,MATCH(M6594,'Mining Dmd Profile'!$G$47:$G$50,0))</f>
        <v>7</v>
      </c>
      <c r="Q6594" s="31">
        <f t="shared" si="515"/>
        <v>8.4652236952775437E-5</v>
      </c>
    </row>
    <row r="6595" spans="11:17" x14ac:dyDescent="0.2">
      <c r="K6595">
        <f t="shared" si="516"/>
        <v>275</v>
      </c>
      <c r="L6595">
        <f t="shared" si="517"/>
        <v>13</v>
      </c>
      <c r="M6595" t="s">
        <v>15</v>
      </c>
      <c r="N6595" s="20">
        <f t="shared" si="514"/>
        <v>7.5</v>
      </c>
      <c r="O6595" s="21">
        <f t="shared" si="513"/>
        <v>1.2475983731317363E-4</v>
      </c>
      <c r="P6595" s="29">
        <f>N6595*INDEX($H$47:$H$50,MATCH(M6595,'Mining Dmd Profile'!$G$47:$G$50,0))</f>
        <v>7.5</v>
      </c>
      <c r="Q6595" s="31">
        <f t="shared" si="515"/>
        <v>9.0698825306545115E-5</v>
      </c>
    </row>
    <row r="6596" spans="11:17" x14ac:dyDescent="0.2">
      <c r="K6596">
        <f t="shared" si="516"/>
        <v>275</v>
      </c>
      <c r="L6596">
        <f t="shared" si="517"/>
        <v>14</v>
      </c>
      <c r="M6596" t="s">
        <v>15</v>
      </c>
      <c r="N6596" s="20">
        <f t="shared" si="514"/>
        <v>8</v>
      </c>
      <c r="O6596" s="21">
        <f t="shared" si="513"/>
        <v>1.3307715980071856E-4</v>
      </c>
      <c r="P6596" s="29">
        <f>N6596*INDEX($H$47:$H$50,MATCH(M6596,'Mining Dmd Profile'!$G$47:$G$50,0))</f>
        <v>8</v>
      </c>
      <c r="Q6596" s="31">
        <f t="shared" si="515"/>
        <v>9.6745413660314779E-5</v>
      </c>
    </row>
    <row r="6597" spans="11:17" x14ac:dyDescent="0.2">
      <c r="K6597">
        <f t="shared" si="516"/>
        <v>275</v>
      </c>
      <c r="L6597">
        <f t="shared" si="517"/>
        <v>15</v>
      </c>
      <c r="M6597" t="s">
        <v>15</v>
      </c>
      <c r="N6597" s="20">
        <f t="shared" si="514"/>
        <v>8.1</v>
      </c>
      <c r="O6597" s="21">
        <f t="shared" si="513"/>
        <v>1.3474062429822754E-4</v>
      </c>
      <c r="P6597" s="29">
        <f>N6597*INDEX($H$47:$H$50,MATCH(M6597,'Mining Dmd Profile'!$G$47:$G$50,0))</f>
        <v>8.1</v>
      </c>
      <c r="Q6597" s="31">
        <f t="shared" si="515"/>
        <v>9.795473133106872E-5</v>
      </c>
    </row>
    <row r="6598" spans="11:17" x14ac:dyDescent="0.2">
      <c r="K6598">
        <f t="shared" si="516"/>
        <v>275</v>
      </c>
      <c r="L6598">
        <f t="shared" si="517"/>
        <v>16</v>
      </c>
      <c r="M6598" t="s">
        <v>15</v>
      </c>
      <c r="N6598" s="20">
        <f t="shared" si="514"/>
        <v>7.7</v>
      </c>
      <c r="O6598" s="21">
        <f t="shared" si="513"/>
        <v>1.2808676630819162E-4</v>
      </c>
      <c r="P6598" s="29">
        <f>N6598*INDEX($H$47:$H$50,MATCH(M6598,'Mining Dmd Profile'!$G$47:$G$50,0))</f>
        <v>7.7</v>
      </c>
      <c r="Q6598" s="31">
        <f t="shared" si="515"/>
        <v>9.3117460648052983E-5</v>
      </c>
    </row>
    <row r="6599" spans="11:17" x14ac:dyDescent="0.2">
      <c r="K6599">
        <f t="shared" si="516"/>
        <v>275</v>
      </c>
      <c r="L6599">
        <f t="shared" si="517"/>
        <v>17</v>
      </c>
      <c r="M6599" t="s">
        <v>15</v>
      </c>
      <c r="N6599" s="20">
        <f t="shared" si="514"/>
        <v>7.3</v>
      </c>
      <c r="O6599" s="21">
        <f t="shared" ref="O6599:O6662" si="518">N6599/$N$5</f>
        <v>1.2143290831815567E-4</v>
      </c>
      <c r="P6599" s="29">
        <f>N6599*INDEX($H$47:$H$50,MATCH(M6599,'Mining Dmd Profile'!$G$47:$G$50,0))</f>
        <v>7.3</v>
      </c>
      <c r="Q6599" s="31">
        <f t="shared" si="515"/>
        <v>8.8280189965037233E-5</v>
      </c>
    </row>
    <row r="6600" spans="11:17" x14ac:dyDescent="0.2">
      <c r="K6600">
        <f t="shared" si="516"/>
        <v>275</v>
      </c>
      <c r="L6600">
        <f t="shared" si="517"/>
        <v>18</v>
      </c>
      <c r="M6600" t="s">
        <v>15</v>
      </c>
      <c r="N6600" s="20">
        <f t="shared" ref="N6600:N6663" si="519">INDEX($H$7:$H$30,MATCH($L6600,$C$7:$C$30,0))</f>
        <v>7</v>
      </c>
      <c r="O6600" s="21">
        <f t="shared" si="518"/>
        <v>1.1644251482562872E-4</v>
      </c>
      <c r="P6600" s="29">
        <f>N6600*INDEX($H$47:$H$50,MATCH(M6600,'Mining Dmd Profile'!$G$47:$G$50,0))</f>
        <v>7</v>
      </c>
      <c r="Q6600" s="31">
        <f t="shared" ref="Q6600:Q6663" si="520">P6600/$P$5</f>
        <v>8.4652236952775437E-5</v>
      </c>
    </row>
    <row r="6601" spans="11:17" x14ac:dyDescent="0.2">
      <c r="K6601">
        <f t="shared" ref="K6601:K6664" si="521">IF(L6600=24,K6600+1,K6600)</f>
        <v>275</v>
      </c>
      <c r="L6601">
        <f t="shared" ref="L6601:L6664" si="522">IF(L6600=24,1,L6600+1)</f>
        <v>19</v>
      </c>
      <c r="M6601" t="s">
        <v>15</v>
      </c>
      <c r="N6601" s="20">
        <f t="shared" si="519"/>
        <v>7.3</v>
      </c>
      <c r="O6601" s="21">
        <f t="shared" si="518"/>
        <v>1.2143290831815567E-4</v>
      </c>
      <c r="P6601" s="29">
        <f>N6601*INDEX($H$47:$H$50,MATCH(M6601,'Mining Dmd Profile'!$G$47:$G$50,0))</f>
        <v>7.3</v>
      </c>
      <c r="Q6601" s="31">
        <f t="shared" si="520"/>
        <v>8.8280189965037233E-5</v>
      </c>
    </row>
    <row r="6602" spans="11:17" x14ac:dyDescent="0.2">
      <c r="K6602">
        <f t="shared" si="521"/>
        <v>275</v>
      </c>
      <c r="L6602">
        <f t="shared" si="522"/>
        <v>20</v>
      </c>
      <c r="M6602" t="s">
        <v>15</v>
      </c>
      <c r="N6602" s="20">
        <f t="shared" si="519"/>
        <v>7.7</v>
      </c>
      <c r="O6602" s="21">
        <f t="shared" si="518"/>
        <v>1.2808676630819162E-4</v>
      </c>
      <c r="P6602" s="29">
        <f>N6602*INDEX($H$47:$H$50,MATCH(M6602,'Mining Dmd Profile'!$G$47:$G$50,0))</f>
        <v>7.7</v>
      </c>
      <c r="Q6602" s="31">
        <f t="shared" si="520"/>
        <v>9.3117460648052983E-5</v>
      </c>
    </row>
    <row r="6603" spans="11:17" x14ac:dyDescent="0.2">
      <c r="K6603">
        <f t="shared" si="521"/>
        <v>275</v>
      </c>
      <c r="L6603">
        <f t="shared" si="522"/>
        <v>21</v>
      </c>
      <c r="M6603" t="s">
        <v>15</v>
      </c>
      <c r="N6603" s="20">
        <f t="shared" si="519"/>
        <v>8</v>
      </c>
      <c r="O6603" s="21">
        <f t="shared" si="518"/>
        <v>1.3307715980071856E-4</v>
      </c>
      <c r="P6603" s="29">
        <f>N6603*INDEX($H$47:$H$50,MATCH(M6603,'Mining Dmd Profile'!$G$47:$G$50,0))</f>
        <v>8</v>
      </c>
      <c r="Q6603" s="31">
        <f t="shared" si="520"/>
        <v>9.6745413660314779E-5</v>
      </c>
    </row>
    <row r="6604" spans="11:17" x14ac:dyDescent="0.2">
      <c r="K6604">
        <f t="shared" si="521"/>
        <v>275</v>
      </c>
      <c r="L6604">
        <f t="shared" si="522"/>
        <v>22</v>
      </c>
      <c r="M6604" t="s">
        <v>15</v>
      </c>
      <c r="N6604" s="20">
        <f t="shared" si="519"/>
        <v>8</v>
      </c>
      <c r="O6604" s="21">
        <f t="shared" si="518"/>
        <v>1.3307715980071856E-4</v>
      </c>
      <c r="P6604" s="29">
        <f>N6604*INDEX($H$47:$H$50,MATCH(M6604,'Mining Dmd Profile'!$G$47:$G$50,0))</f>
        <v>8</v>
      </c>
      <c r="Q6604" s="31">
        <f t="shared" si="520"/>
        <v>9.6745413660314779E-5</v>
      </c>
    </row>
    <row r="6605" spans="11:17" x14ac:dyDescent="0.2">
      <c r="K6605">
        <f t="shared" si="521"/>
        <v>275</v>
      </c>
      <c r="L6605">
        <f t="shared" si="522"/>
        <v>23</v>
      </c>
      <c r="M6605" t="s">
        <v>15</v>
      </c>
      <c r="N6605" s="20">
        <f t="shared" si="519"/>
        <v>8</v>
      </c>
      <c r="O6605" s="21">
        <f t="shared" si="518"/>
        <v>1.3307715980071856E-4</v>
      </c>
      <c r="P6605" s="29">
        <f>N6605*INDEX($H$47:$H$50,MATCH(M6605,'Mining Dmd Profile'!$G$47:$G$50,0))</f>
        <v>8</v>
      </c>
      <c r="Q6605" s="31">
        <f t="shared" si="520"/>
        <v>9.6745413660314779E-5</v>
      </c>
    </row>
    <row r="6606" spans="11:17" x14ac:dyDescent="0.2">
      <c r="K6606">
        <f t="shared" si="521"/>
        <v>275</v>
      </c>
      <c r="L6606">
        <f t="shared" si="522"/>
        <v>24</v>
      </c>
      <c r="M6606" t="s">
        <v>15</v>
      </c>
      <c r="N6606" s="20">
        <f t="shared" si="519"/>
        <v>8</v>
      </c>
      <c r="O6606" s="21">
        <f t="shared" si="518"/>
        <v>1.3307715980071856E-4</v>
      </c>
      <c r="P6606" s="29">
        <f>N6606*INDEX($H$47:$H$50,MATCH(M6606,'Mining Dmd Profile'!$G$47:$G$50,0))</f>
        <v>8</v>
      </c>
      <c r="Q6606" s="31">
        <f t="shared" si="520"/>
        <v>9.6745413660314779E-5</v>
      </c>
    </row>
    <row r="6607" spans="11:17" x14ac:dyDescent="0.2">
      <c r="K6607">
        <f t="shared" si="521"/>
        <v>276</v>
      </c>
      <c r="L6607">
        <f t="shared" si="522"/>
        <v>1</v>
      </c>
      <c r="M6607" t="s">
        <v>15</v>
      </c>
      <c r="N6607" s="20">
        <f t="shared" si="519"/>
        <v>7</v>
      </c>
      <c r="O6607" s="21">
        <f t="shared" si="518"/>
        <v>1.1644251482562872E-4</v>
      </c>
      <c r="P6607" s="29">
        <f>N6607*INDEX($H$47:$H$50,MATCH(M6607,'Mining Dmd Profile'!$G$47:$G$50,0))</f>
        <v>7</v>
      </c>
      <c r="Q6607" s="31">
        <f t="shared" si="520"/>
        <v>8.4652236952775437E-5</v>
      </c>
    </row>
    <row r="6608" spans="11:17" x14ac:dyDescent="0.2">
      <c r="K6608">
        <f t="shared" si="521"/>
        <v>276</v>
      </c>
      <c r="L6608">
        <f t="shared" si="522"/>
        <v>2</v>
      </c>
      <c r="M6608" t="s">
        <v>15</v>
      </c>
      <c r="N6608" s="20">
        <f t="shared" si="519"/>
        <v>6.5</v>
      </c>
      <c r="O6608" s="21">
        <f t="shared" si="518"/>
        <v>1.0812519233808381E-4</v>
      </c>
      <c r="P6608" s="29">
        <f>N6608*INDEX($H$47:$H$50,MATCH(M6608,'Mining Dmd Profile'!$G$47:$G$50,0))</f>
        <v>6.5</v>
      </c>
      <c r="Q6608" s="31">
        <f t="shared" si="520"/>
        <v>7.8605648599005759E-5</v>
      </c>
    </row>
    <row r="6609" spans="11:17" x14ac:dyDescent="0.2">
      <c r="K6609">
        <f t="shared" si="521"/>
        <v>276</v>
      </c>
      <c r="L6609">
        <f t="shared" si="522"/>
        <v>3</v>
      </c>
      <c r="M6609" t="s">
        <v>15</v>
      </c>
      <c r="N6609" s="20">
        <f t="shared" si="519"/>
        <v>6</v>
      </c>
      <c r="O6609" s="21">
        <f t="shared" si="518"/>
        <v>9.9807869850538917E-5</v>
      </c>
      <c r="P6609" s="29">
        <f>N6609*INDEX($H$47:$H$50,MATCH(M6609,'Mining Dmd Profile'!$G$47:$G$50,0))</f>
        <v>6</v>
      </c>
      <c r="Q6609" s="31">
        <f t="shared" si="520"/>
        <v>7.2559060245236094E-5</v>
      </c>
    </row>
    <row r="6610" spans="11:17" x14ac:dyDescent="0.2">
      <c r="K6610">
        <f t="shared" si="521"/>
        <v>276</v>
      </c>
      <c r="L6610">
        <f t="shared" si="522"/>
        <v>4</v>
      </c>
      <c r="M6610" t="s">
        <v>15</v>
      </c>
      <c r="N6610" s="20">
        <f t="shared" si="519"/>
        <v>5.5</v>
      </c>
      <c r="O6610" s="21">
        <f t="shared" si="518"/>
        <v>9.1490547362994007E-5</v>
      </c>
      <c r="P6610" s="29">
        <f>N6610*INDEX($H$47:$H$50,MATCH(M6610,'Mining Dmd Profile'!$G$47:$G$50,0))</f>
        <v>5.5</v>
      </c>
      <c r="Q6610" s="31">
        <f t="shared" si="520"/>
        <v>6.6512471891466417E-5</v>
      </c>
    </row>
    <row r="6611" spans="11:17" x14ac:dyDescent="0.2">
      <c r="K6611">
        <f t="shared" si="521"/>
        <v>276</v>
      </c>
      <c r="L6611">
        <f t="shared" si="522"/>
        <v>5</v>
      </c>
      <c r="M6611" t="s">
        <v>15</v>
      </c>
      <c r="N6611" s="20">
        <f t="shared" si="519"/>
        <v>5.5</v>
      </c>
      <c r="O6611" s="21">
        <f t="shared" si="518"/>
        <v>9.1490547362994007E-5</v>
      </c>
      <c r="P6611" s="29">
        <f>N6611*INDEX($H$47:$H$50,MATCH(M6611,'Mining Dmd Profile'!$G$47:$G$50,0))</f>
        <v>5.5</v>
      </c>
      <c r="Q6611" s="31">
        <f t="shared" si="520"/>
        <v>6.6512471891466417E-5</v>
      </c>
    </row>
    <row r="6612" spans="11:17" x14ac:dyDescent="0.2">
      <c r="K6612">
        <f t="shared" si="521"/>
        <v>276</v>
      </c>
      <c r="L6612">
        <f t="shared" si="522"/>
        <v>6</v>
      </c>
      <c r="M6612" t="s">
        <v>15</v>
      </c>
      <c r="N6612" s="20">
        <f t="shared" si="519"/>
        <v>5.5</v>
      </c>
      <c r="O6612" s="21">
        <f t="shared" si="518"/>
        <v>9.1490547362994007E-5</v>
      </c>
      <c r="P6612" s="29">
        <f>N6612*INDEX($H$47:$H$50,MATCH(M6612,'Mining Dmd Profile'!$G$47:$G$50,0))</f>
        <v>5.5</v>
      </c>
      <c r="Q6612" s="31">
        <f t="shared" si="520"/>
        <v>6.6512471891466417E-5</v>
      </c>
    </row>
    <row r="6613" spans="11:17" x14ac:dyDescent="0.2">
      <c r="K6613">
        <f t="shared" si="521"/>
        <v>276</v>
      </c>
      <c r="L6613">
        <f t="shared" si="522"/>
        <v>7</v>
      </c>
      <c r="M6613" t="s">
        <v>15</v>
      </c>
      <c r="N6613" s="20">
        <f t="shared" si="519"/>
        <v>5.5</v>
      </c>
      <c r="O6613" s="21">
        <f t="shared" si="518"/>
        <v>9.1490547362994007E-5</v>
      </c>
      <c r="P6613" s="29">
        <f>N6613*INDEX($H$47:$H$50,MATCH(M6613,'Mining Dmd Profile'!$G$47:$G$50,0))</f>
        <v>5.5</v>
      </c>
      <c r="Q6613" s="31">
        <f t="shared" si="520"/>
        <v>6.6512471891466417E-5</v>
      </c>
    </row>
    <row r="6614" spans="11:17" x14ac:dyDescent="0.2">
      <c r="K6614">
        <f t="shared" si="521"/>
        <v>276</v>
      </c>
      <c r="L6614">
        <f t="shared" si="522"/>
        <v>8</v>
      </c>
      <c r="M6614" t="s">
        <v>15</v>
      </c>
      <c r="N6614" s="20">
        <f t="shared" si="519"/>
        <v>5.5</v>
      </c>
      <c r="O6614" s="21">
        <f t="shared" si="518"/>
        <v>9.1490547362994007E-5</v>
      </c>
      <c r="P6614" s="29">
        <f>N6614*INDEX($H$47:$H$50,MATCH(M6614,'Mining Dmd Profile'!$G$47:$G$50,0))</f>
        <v>5.5</v>
      </c>
      <c r="Q6614" s="31">
        <f t="shared" si="520"/>
        <v>6.6512471891466417E-5</v>
      </c>
    </row>
    <row r="6615" spans="11:17" x14ac:dyDescent="0.2">
      <c r="K6615">
        <f t="shared" si="521"/>
        <v>276</v>
      </c>
      <c r="L6615">
        <f t="shared" si="522"/>
        <v>9</v>
      </c>
      <c r="M6615" t="s">
        <v>15</v>
      </c>
      <c r="N6615" s="20">
        <f t="shared" si="519"/>
        <v>5.5</v>
      </c>
      <c r="O6615" s="21">
        <f t="shared" si="518"/>
        <v>9.1490547362994007E-5</v>
      </c>
      <c r="P6615" s="29">
        <f>N6615*INDEX($H$47:$H$50,MATCH(M6615,'Mining Dmd Profile'!$G$47:$G$50,0))</f>
        <v>5.5</v>
      </c>
      <c r="Q6615" s="31">
        <f t="shared" si="520"/>
        <v>6.6512471891466417E-5</v>
      </c>
    </row>
    <row r="6616" spans="11:17" x14ac:dyDescent="0.2">
      <c r="K6616">
        <f t="shared" si="521"/>
        <v>276</v>
      </c>
      <c r="L6616">
        <f t="shared" si="522"/>
        <v>10</v>
      </c>
      <c r="M6616" t="s">
        <v>15</v>
      </c>
      <c r="N6616" s="20">
        <f t="shared" si="519"/>
        <v>6</v>
      </c>
      <c r="O6616" s="21">
        <f t="shared" si="518"/>
        <v>9.9807869850538917E-5</v>
      </c>
      <c r="P6616" s="29">
        <f>N6616*INDEX($H$47:$H$50,MATCH(M6616,'Mining Dmd Profile'!$G$47:$G$50,0))</f>
        <v>6</v>
      </c>
      <c r="Q6616" s="31">
        <f t="shared" si="520"/>
        <v>7.2559060245236094E-5</v>
      </c>
    </row>
    <row r="6617" spans="11:17" x14ac:dyDescent="0.2">
      <c r="K6617">
        <f t="shared" si="521"/>
        <v>276</v>
      </c>
      <c r="L6617">
        <f t="shared" si="522"/>
        <v>11</v>
      </c>
      <c r="M6617" t="s">
        <v>15</v>
      </c>
      <c r="N6617" s="20">
        <f t="shared" si="519"/>
        <v>6.6</v>
      </c>
      <c r="O6617" s="21">
        <f t="shared" si="518"/>
        <v>1.0978865683559279E-4</v>
      </c>
      <c r="P6617" s="29">
        <f>N6617*INDEX($H$47:$H$50,MATCH(M6617,'Mining Dmd Profile'!$G$47:$G$50,0))</f>
        <v>6.6</v>
      </c>
      <c r="Q6617" s="31">
        <f t="shared" si="520"/>
        <v>7.98149662697597E-5</v>
      </c>
    </row>
    <row r="6618" spans="11:17" x14ac:dyDescent="0.2">
      <c r="K6618">
        <f t="shared" si="521"/>
        <v>276</v>
      </c>
      <c r="L6618">
        <f t="shared" si="522"/>
        <v>12</v>
      </c>
      <c r="M6618" t="s">
        <v>15</v>
      </c>
      <c r="N6618" s="20">
        <f t="shared" si="519"/>
        <v>7</v>
      </c>
      <c r="O6618" s="21">
        <f t="shared" si="518"/>
        <v>1.1644251482562872E-4</v>
      </c>
      <c r="P6618" s="29">
        <f>N6618*INDEX($H$47:$H$50,MATCH(M6618,'Mining Dmd Profile'!$G$47:$G$50,0))</f>
        <v>7</v>
      </c>
      <c r="Q6618" s="31">
        <f t="shared" si="520"/>
        <v>8.4652236952775437E-5</v>
      </c>
    </row>
    <row r="6619" spans="11:17" x14ac:dyDescent="0.2">
      <c r="K6619">
        <f t="shared" si="521"/>
        <v>276</v>
      </c>
      <c r="L6619">
        <f t="shared" si="522"/>
        <v>13</v>
      </c>
      <c r="M6619" t="s">
        <v>15</v>
      </c>
      <c r="N6619" s="20">
        <f t="shared" si="519"/>
        <v>7.5</v>
      </c>
      <c r="O6619" s="21">
        <f t="shared" si="518"/>
        <v>1.2475983731317363E-4</v>
      </c>
      <c r="P6619" s="29">
        <f>N6619*INDEX($H$47:$H$50,MATCH(M6619,'Mining Dmd Profile'!$G$47:$G$50,0))</f>
        <v>7.5</v>
      </c>
      <c r="Q6619" s="31">
        <f t="shared" si="520"/>
        <v>9.0698825306545115E-5</v>
      </c>
    </row>
    <row r="6620" spans="11:17" x14ac:dyDescent="0.2">
      <c r="K6620">
        <f t="shared" si="521"/>
        <v>276</v>
      </c>
      <c r="L6620">
        <f t="shared" si="522"/>
        <v>14</v>
      </c>
      <c r="M6620" t="s">
        <v>15</v>
      </c>
      <c r="N6620" s="20">
        <f t="shared" si="519"/>
        <v>8</v>
      </c>
      <c r="O6620" s="21">
        <f t="shared" si="518"/>
        <v>1.3307715980071856E-4</v>
      </c>
      <c r="P6620" s="29">
        <f>N6620*INDEX($H$47:$H$50,MATCH(M6620,'Mining Dmd Profile'!$G$47:$G$50,0))</f>
        <v>8</v>
      </c>
      <c r="Q6620" s="31">
        <f t="shared" si="520"/>
        <v>9.6745413660314779E-5</v>
      </c>
    </row>
    <row r="6621" spans="11:17" x14ac:dyDescent="0.2">
      <c r="K6621">
        <f t="shared" si="521"/>
        <v>276</v>
      </c>
      <c r="L6621">
        <f t="shared" si="522"/>
        <v>15</v>
      </c>
      <c r="M6621" t="s">
        <v>15</v>
      </c>
      <c r="N6621" s="20">
        <f t="shared" si="519"/>
        <v>8.1</v>
      </c>
      <c r="O6621" s="21">
        <f t="shared" si="518"/>
        <v>1.3474062429822754E-4</v>
      </c>
      <c r="P6621" s="29">
        <f>N6621*INDEX($H$47:$H$50,MATCH(M6621,'Mining Dmd Profile'!$G$47:$G$50,0))</f>
        <v>8.1</v>
      </c>
      <c r="Q6621" s="31">
        <f t="shared" si="520"/>
        <v>9.795473133106872E-5</v>
      </c>
    </row>
    <row r="6622" spans="11:17" x14ac:dyDescent="0.2">
      <c r="K6622">
        <f t="shared" si="521"/>
        <v>276</v>
      </c>
      <c r="L6622">
        <f t="shared" si="522"/>
        <v>16</v>
      </c>
      <c r="M6622" t="s">
        <v>15</v>
      </c>
      <c r="N6622" s="20">
        <f t="shared" si="519"/>
        <v>7.7</v>
      </c>
      <c r="O6622" s="21">
        <f t="shared" si="518"/>
        <v>1.2808676630819162E-4</v>
      </c>
      <c r="P6622" s="29">
        <f>N6622*INDEX($H$47:$H$50,MATCH(M6622,'Mining Dmd Profile'!$G$47:$G$50,0))</f>
        <v>7.7</v>
      </c>
      <c r="Q6622" s="31">
        <f t="shared" si="520"/>
        <v>9.3117460648052983E-5</v>
      </c>
    </row>
    <row r="6623" spans="11:17" x14ac:dyDescent="0.2">
      <c r="K6623">
        <f t="shared" si="521"/>
        <v>276</v>
      </c>
      <c r="L6623">
        <f t="shared" si="522"/>
        <v>17</v>
      </c>
      <c r="M6623" t="s">
        <v>15</v>
      </c>
      <c r="N6623" s="20">
        <f t="shared" si="519"/>
        <v>7.3</v>
      </c>
      <c r="O6623" s="21">
        <f t="shared" si="518"/>
        <v>1.2143290831815567E-4</v>
      </c>
      <c r="P6623" s="29">
        <f>N6623*INDEX($H$47:$H$50,MATCH(M6623,'Mining Dmd Profile'!$G$47:$G$50,0))</f>
        <v>7.3</v>
      </c>
      <c r="Q6623" s="31">
        <f t="shared" si="520"/>
        <v>8.8280189965037233E-5</v>
      </c>
    </row>
    <row r="6624" spans="11:17" x14ac:dyDescent="0.2">
      <c r="K6624">
        <f t="shared" si="521"/>
        <v>276</v>
      </c>
      <c r="L6624">
        <f t="shared" si="522"/>
        <v>18</v>
      </c>
      <c r="M6624" t="s">
        <v>15</v>
      </c>
      <c r="N6624" s="20">
        <f t="shared" si="519"/>
        <v>7</v>
      </c>
      <c r="O6624" s="21">
        <f t="shared" si="518"/>
        <v>1.1644251482562872E-4</v>
      </c>
      <c r="P6624" s="29">
        <f>N6624*INDEX($H$47:$H$50,MATCH(M6624,'Mining Dmd Profile'!$G$47:$G$50,0))</f>
        <v>7</v>
      </c>
      <c r="Q6624" s="31">
        <f t="shared" si="520"/>
        <v>8.4652236952775437E-5</v>
      </c>
    </row>
    <row r="6625" spans="11:17" x14ac:dyDescent="0.2">
      <c r="K6625">
        <f t="shared" si="521"/>
        <v>276</v>
      </c>
      <c r="L6625">
        <f t="shared" si="522"/>
        <v>19</v>
      </c>
      <c r="M6625" t="s">
        <v>15</v>
      </c>
      <c r="N6625" s="20">
        <f t="shared" si="519"/>
        <v>7.3</v>
      </c>
      <c r="O6625" s="21">
        <f t="shared" si="518"/>
        <v>1.2143290831815567E-4</v>
      </c>
      <c r="P6625" s="29">
        <f>N6625*INDEX($H$47:$H$50,MATCH(M6625,'Mining Dmd Profile'!$G$47:$G$50,0))</f>
        <v>7.3</v>
      </c>
      <c r="Q6625" s="31">
        <f t="shared" si="520"/>
        <v>8.8280189965037233E-5</v>
      </c>
    </row>
    <row r="6626" spans="11:17" x14ac:dyDescent="0.2">
      <c r="K6626">
        <f t="shared" si="521"/>
        <v>276</v>
      </c>
      <c r="L6626">
        <f t="shared" si="522"/>
        <v>20</v>
      </c>
      <c r="M6626" t="s">
        <v>15</v>
      </c>
      <c r="N6626" s="20">
        <f t="shared" si="519"/>
        <v>7.7</v>
      </c>
      <c r="O6626" s="21">
        <f t="shared" si="518"/>
        <v>1.2808676630819162E-4</v>
      </c>
      <c r="P6626" s="29">
        <f>N6626*INDEX($H$47:$H$50,MATCH(M6626,'Mining Dmd Profile'!$G$47:$G$50,0))</f>
        <v>7.7</v>
      </c>
      <c r="Q6626" s="31">
        <f t="shared" si="520"/>
        <v>9.3117460648052983E-5</v>
      </c>
    </row>
    <row r="6627" spans="11:17" x14ac:dyDescent="0.2">
      <c r="K6627">
        <f t="shared" si="521"/>
        <v>276</v>
      </c>
      <c r="L6627">
        <f t="shared" si="522"/>
        <v>21</v>
      </c>
      <c r="M6627" t="s">
        <v>15</v>
      </c>
      <c r="N6627" s="20">
        <f t="shared" si="519"/>
        <v>8</v>
      </c>
      <c r="O6627" s="21">
        <f t="shared" si="518"/>
        <v>1.3307715980071856E-4</v>
      </c>
      <c r="P6627" s="29">
        <f>N6627*INDEX($H$47:$H$50,MATCH(M6627,'Mining Dmd Profile'!$G$47:$G$50,0))</f>
        <v>8</v>
      </c>
      <c r="Q6627" s="31">
        <f t="shared" si="520"/>
        <v>9.6745413660314779E-5</v>
      </c>
    </row>
    <row r="6628" spans="11:17" x14ac:dyDescent="0.2">
      <c r="K6628">
        <f t="shared" si="521"/>
        <v>276</v>
      </c>
      <c r="L6628">
        <f t="shared" si="522"/>
        <v>22</v>
      </c>
      <c r="M6628" t="s">
        <v>15</v>
      </c>
      <c r="N6628" s="20">
        <f t="shared" si="519"/>
        <v>8</v>
      </c>
      <c r="O6628" s="21">
        <f t="shared" si="518"/>
        <v>1.3307715980071856E-4</v>
      </c>
      <c r="P6628" s="29">
        <f>N6628*INDEX($H$47:$H$50,MATCH(M6628,'Mining Dmd Profile'!$G$47:$G$50,0))</f>
        <v>8</v>
      </c>
      <c r="Q6628" s="31">
        <f t="shared" si="520"/>
        <v>9.6745413660314779E-5</v>
      </c>
    </row>
    <row r="6629" spans="11:17" x14ac:dyDescent="0.2">
      <c r="K6629">
        <f t="shared" si="521"/>
        <v>276</v>
      </c>
      <c r="L6629">
        <f t="shared" si="522"/>
        <v>23</v>
      </c>
      <c r="M6629" t="s">
        <v>15</v>
      </c>
      <c r="N6629" s="20">
        <f t="shared" si="519"/>
        <v>8</v>
      </c>
      <c r="O6629" s="21">
        <f t="shared" si="518"/>
        <v>1.3307715980071856E-4</v>
      </c>
      <c r="P6629" s="29">
        <f>N6629*INDEX($H$47:$H$50,MATCH(M6629,'Mining Dmd Profile'!$G$47:$G$50,0))</f>
        <v>8</v>
      </c>
      <c r="Q6629" s="31">
        <f t="shared" si="520"/>
        <v>9.6745413660314779E-5</v>
      </c>
    </row>
    <row r="6630" spans="11:17" x14ac:dyDescent="0.2">
      <c r="K6630">
        <f t="shared" si="521"/>
        <v>276</v>
      </c>
      <c r="L6630">
        <f t="shared" si="522"/>
        <v>24</v>
      </c>
      <c r="M6630" t="s">
        <v>15</v>
      </c>
      <c r="N6630" s="20">
        <f t="shared" si="519"/>
        <v>8</v>
      </c>
      <c r="O6630" s="21">
        <f t="shared" si="518"/>
        <v>1.3307715980071856E-4</v>
      </c>
      <c r="P6630" s="29">
        <f>N6630*INDEX($H$47:$H$50,MATCH(M6630,'Mining Dmd Profile'!$G$47:$G$50,0))</f>
        <v>8</v>
      </c>
      <c r="Q6630" s="31">
        <f t="shared" si="520"/>
        <v>9.6745413660314779E-5</v>
      </c>
    </row>
    <row r="6631" spans="11:17" x14ac:dyDescent="0.2">
      <c r="K6631">
        <f t="shared" si="521"/>
        <v>277</v>
      </c>
      <c r="L6631">
        <f t="shared" si="522"/>
        <v>1</v>
      </c>
      <c r="M6631" t="s">
        <v>15</v>
      </c>
      <c r="N6631" s="20">
        <f t="shared" si="519"/>
        <v>7</v>
      </c>
      <c r="O6631" s="21">
        <f t="shared" si="518"/>
        <v>1.1644251482562872E-4</v>
      </c>
      <c r="P6631" s="29">
        <f>N6631*INDEX($H$47:$H$50,MATCH(M6631,'Mining Dmd Profile'!$G$47:$G$50,0))</f>
        <v>7</v>
      </c>
      <c r="Q6631" s="31">
        <f t="shared" si="520"/>
        <v>8.4652236952775437E-5</v>
      </c>
    </row>
    <row r="6632" spans="11:17" x14ac:dyDescent="0.2">
      <c r="K6632">
        <f t="shared" si="521"/>
        <v>277</v>
      </c>
      <c r="L6632">
        <f t="shared" si="522"/>
        <v>2</v>
      </c>
      <c r="M6632" t="s">
        <v>15</v>
      </c>
      <c r="N6632" s="20">
        <f t="shared" si="519"/>
        <v>6.5</v>
      </c>
      <c r="O6632" s="21">
        <f t="shared" si="518"/>
        <v>1.0812519233808381E-4</v>
      </c>
      <c r="P6632" s="29">
        <f>N6632*INDEX($H$47:$H$50,MATCH(M6632,'Mining Dmd Profile'!$G$47:$G$50,0))</f>
        <v>6.5</v>
      </c>
      <c r="Q6632" s="31">
        <f t="shared" si="520"/>
        <v>7.8605648599005759E-5</v>
      </c>
    </row>
    <row r="6633" spans="11:17" x14ac:dyDescent="0.2">
      <c r="K6633">
        <f t="shared" si="521"/>
        <v>277</v>
      </c>
      <c r="L6633">
        <f t="shared" si="522"/>
        <v>3</v>
      </c>
      <c r="M6633" t="s">
        <v>15</v>
      </c>
      <c r="N6633" s="20">
        <f t="shared" si="519"/>
        <v>6</v>
      </c>
      <c r="O6633" s="21">
        <f t="shared" si="518"/>
        <v>9.9807869850538917E-5</v>
      </c>
      <c r="P6633" s="29">
        <f>N6633*INDEX($H$47:$H$50,MATCH(M6633,'Mining Dmd Profile'!$G$47:$G$50,0))</f>
        <v>6</v>
      </c>
      <c r="Q6633" s="31">
        <f t="shared" si="520"/>
        <v>7.2559060245236094E-5</v>
      </c>
    </row>
    <row r="6634" spans="11:17" x14ac:dyDescent="0.2">
      <c r="K6634">
        <f t="shared" si="521"/>
        <v>277</v>
      </c>
      <c r="L6634">
        <f t="shared" si="522"/>
        <v>4</v>
      </c>
      <c r="M6634" t="s">
        <v>15</v>
      </c>
      <c r="N6634" s="20">
        <f t="shared" si="519"/>
        <v>5.5</v>
      </c>
      <c r="O6634" s="21">
        <f t="shared" si="518"/>
        <v>9.1490547362994007E-5</v>
      </c>
      <c r="P6634" s="29">
        <f>N6634*INDEX($H$47:$H$50,MATCH(M6634,'Mining Dmd Profile'!$G$47:$G$50,0))</f>
        <v>5.5</v>
      </c>
      <c r="Q6634" s="31">
        <f t="shared" si="520"/>
        <v>6.6512471891466417E-5</v>
      </c>
    </row>
    <row r="6635" spans="11:17" x14ac:dyDescent="0.2">
      <c r="K6635">
        <f t="shared" si="521"/>
        <v>277</v>
      </c>
      <c r="L6635">
        <f t="shared" si="522"/>
        <v>5</v>
      </c>
      <c r="M6635" t="s">
        <v>15</v>
      </c>
      <c r="N6635" s="20">
        <f t="shared" si="519"/>
        <v>5.5</v>
      </c>
      <c r="O6635" s="21">
        <f t="shared" si="518"/>
        <v>9.1490547362994007E-5</v>
      </c>
      <c r="P6635" s="29">
        <f>N6635*INDEX($H$47:$H$50,MATCH(M6635,'Mining Dmd Profile'!$G$47:$G$50,0))</f>
        <v>5.5</v>
      </c>
      <c r="Q6635" s="31">
        <f t="shared" si="520"/>
        <v>6.6512471891466417E-5</v>
      </c>
    </row>
    <row r="6636" spans="11:17" x14ac:dyDescent="0.2">
      <c r="K6636">
        <f t="shared" si="521"/>
        <v>277</v>
      </c>
      <c r="L6636">
        <f t="shared" si="522"/>
        <v>6</v>
      </c>
      <c r="M6636" t="s">
        <v>15</v>
      </c>
      <c r="N6636" s="20">
        <f t="shared" si="519"/>
        <v>5.5</v>
      </c>
      <c r="O6636" s="21">
        <f t="shared" si="518"/>
        <v>9.1490547362994007E-5</v>
      </c>
      <c r="P6636" s="29">
        <f>N6636*INDEX($H$47:$H$50,MATCH(M6636,'Mining Dmd Profile'!$G$47:$G$50,0))</f>
        <v>5.5</v>
      </c>
      <c r="Q6636" s="31">
        <f t="shared" si="520"/>
        <v>6.6512471891466417E-5</v>
      </c>
    </row>
    <row r="6637" spans="11:17" x14ac:dyDescent="0.2">
      <c r="K6637">
        <f t="shared" si="521"/>
        <v>277</v>
      </c>
      <c r="L6637">
        <f t="shared" si="522"/>
        <v>7</v>
      </c>
      <c r="M6637" t="s">
        <v>15</v>
      </c>
      <c r="N6637" s="20">
        <f t="shared" si="519"/>
        <v>5.5</v>
      </c>
      <c r="O6637" s="21">
        <f t="shared" si="518"/>
        <v>9.1490547362994007E-5</v>
      </c>
      <c r="P6637" s="29">
        <f>N6637*INDEX($H$47:$H$50,MATCH(M6637,'Mining Dmd Profile'!$G$47:$G$50,0))</f>
        <v>5.5</v>
      </c>
      <c r="Q6637" s="31">
        <f t="shared" si="520"/>
        <v>6.6512471891466417E-5</v>
      </c>
    </row>
    <row r="6638" spans="11:17" x14ac:dyDescent="0.2">
      <c r="K6638">
        <f t="shared" si="521"/>
        <v>277</v>
      </c>
      <c r="L6638">
        <f t="shared" si="522"/>
        <v>8</v>
      </c>
      <c r="M6638" t="s">
        <v>15</v>
      </c>
      <c r="N6638" s="20">
        <f t="shared" si="519"/>
        <v>5.5</v>
      </c>
      <c r="O6638" s="21">
        <f t="shared" si="518"/>
        <v>9.1490547362994007E-5</v>
      </c>
      <c r="P6638" s="29">
        <f>N6638*INDEX($H$47:$H$50,MATCH(M6638,'Mining Dmd Profile'!$G$47:$G$50,0))</f>
        <v>5.5</v>
      </c>
      <c r="Q6638" s="31">
        <f t="shared" si="520"/>
        <v>6.6512471891466417E-5</v>
      </c>
    </row>
    <row r="6639" spans="11:17" x14ac:dyDescent="0.2">
      <c r="K6639">
        <f t="shared" si="521"/>
        <v>277</v>
      </c>
      <c r="L6639">
        <f t="shared" si="522"/>
        <v>9</v>
      </c>
      <c r="M6639" t="s">
        <v>15</v>
      </c>
      <c r="N6639" s="20">
        <f t="shared" si="519"/>
        <v>5.5</v>
      </c>
      <c r="O6639" s="21">
        <f t="shared" si="518"/>
        <v>9.1490547362994007E-5</v>
      </c>
      <c r="P6639" s="29">
        <f>N6639*INDEX($H$47:$H$50,MATCH(M6639,'Mining Dmd Profile'!$G$47:$G$50,0))</f>
        <v>5.5</v>
      </c>
      <c r="Q6639" s="31">
        <f t="shared" si="520"/>
        <v>6.6512471891466417E-5</v>
      </c>
    </row>
    <row r="6640" spans="11:17" x14ac:dyDescent="0.2">
      <c r="K6640">
        <f t="shared" si="521"/>
        <v>277</v>
      </c>
      <c r="L6640">
        <f t="shared" si="522"/>
        <v>10</v>
      </c>
      <c r="M6640" t="s">
        <v>15</v>
      </c>
      <c r="N6640" s="20">
        <f t="shared" si="519"/>
        <v>6</v>
      </c>
      <c r="O6640" s="21">
        <f t="shared" si="518"/>
        <v>9.9807869850538917E-5</v>
      </c>
      <c r="P6640" s="29">
        <f>N6640*INDEX($H$47:$H$50,MATCH(M6640,'Mining Dmd Profile'!$G$47:$G$50,0))</f>
        <v>6</v>
      </c>
      <c r="Q6640" s="31">
        <f t="shared" si="520"/>
        <v>7.2559060245236094E-5</v>
      </c>
    </row>
    <row r="6641" spans="11:17" x14ac:dyDescent="0.2">
      <c r="K6641">
        <f t="shared" si="521"/>
        <v>277</v>
      </c>
      <c r="L6641">
        <f t="shared" si="522"/>
        <v>11</v>
      </c>
      <c r="M6641" t="s">
        <v>15</v>
      </c>
      <c r="N6641" s="20">
        <f t="shared" si="519"/>
        <v>6.6</v>
      </c>
      <c r="O6641" s="21">
        <f t="shared" si="518"/>
        <v>1.0978865683559279E-4</v>
      </c>
      <c r="P6641" s="29">
        <f>N6641*INDEX($H$47:$H$50,MATCH(M6641,'Mining Dmd Profile'!$G$47:$G$50,0))</f>
        <v>6.6</v>
      </c>
      <c r="Q6641" s="31">
        <f t="shared" si="520"/>
        <v>7.98149662697597E-5</v>
      </c>
    </row>
    <row r="6642" spans="11:17" x14ac:dyDescent="0.2">
      <c r="K6642">
        <f t="shared" si="521"/>
        <v>277</v>
      </c>
      <c r="L6642">
        <f t="shared" si="522"/>
        <v>12</v>
      </c>
      <c r="M6642" t="s">
        <v>15</v>
      </c>
      <c r="N6642" s="20">
        <f t="shared" si="519"/>
        <v>7</v>
      </c>
      <c r="O6642" s="21">
        <f t="shared" si="518"/>
        <v>1.1644251482562872E-4</v>
      </c>
      <c r="P6642" s="29">
        <f>N6642*INDEX($H$47:$H$50,MATCH(M6642,'Mining Dmd Profile'!$G$47:$G$50,0))</f>
        <v>7</v>
      </c>
      <c r="Q6642" s="31">
        <f t="shared" si="520"/>
        <v>8.4652236952775437E-5</v>
      </c>
    </row>
    <row r="6643" spans="11:17" x14ac:dyDescent="0.2">
      <c r="K6643">
        <f t="shared" si="521"/>
        <v>277</v>
      </c>
      <c r="L6643">
        <f t="shared" si="522"/>
        <v>13</v>
      </c>
      <c r="M6643" t="s">
        <v>15</v>
      </c>
      <c r="N6643" s="20">
        <f t="shared" si="519"/>
        <v>7.5</v>
      </c>
      <c r="O6643" s="21">
        <f t="shared" si="518"/>
        <v>1.2475983731317363E-4</v>
      </c>
      <c r="P6643" s="29">
        <f>N6643*INDEX($H$47:$H$50,MATCH(M6643,'Mining Dmd Profile'!$G$47:$G$50,0))</f>
        <v>7.5</v>
      </c>
      <c r="Q6643" s="31">
        <f t="shared" si="520"/>
        <v>9.0698825306545115E-5</v>
      </c>
    </row>
    <row r="6644" spans="11:17" x14ac:dyDescent="0.2">
      <c r="K6644">
        <f t="shared" si="521"/>
        <v>277</v>
      </c>
      <c r="L6644">
        <f t="shared" si="522"/>
        <v>14</v>
      </c>
      <c r="M6644" t="s">
        <v>15</v>
      </c>
      <c r="N6644" s="20">
        <f t="shared" si="519"/>
        <v>8</v>
      </c>
      <c r="O6644" s="21">
        <f t="shared" si="518"/>
        <v>1.3307715980071856E-4</v>
      </c>
      <c r="P6644" s="29">
        <f>N6644*INDEX($H$47:$H$50,MATCH(M6644,'Mining Dmd Profile'!$G$47:$G$50,0))</f>
        <v>8</v>
      </c>
      <c r="Q6644" s="31">
        <f t="shared" si="520"/>
        <v>9.6745413660314779E-5</v>
      </c>
    </row>
    <row r="6645" spans="11:17" x14ac:dyDescent="0.2">
      <c r="K6645">
        <f t="shared" si="521"/>
        <v>277</v>
      </c>
      <c r="L6645">
        <f t="shared" si="522"/>
        <v>15</v>
      </c>
      <c r="M6645" t="s">
        <v>15</v>
      </c>
      <c r="N6645" s="20">
        <f t="shared" si="519"/>
        <v>8.1</v>
      </c>
      <c r="O6645" s="21">
        <f t="shared" si="518"/>
        <v>1.3474062429822754E-4</v>
      </c>
      <c r="P6645" s="29">
        <f>N6645*INDEX($H$47:$H$50,MATCH(M6645,'Mining Dmd Profile'!$G$47:$G$50,0))</f>
        <v>8.1</v>
      </c>
      <c r="Q6645" s="31">
        <f t="shared" si="520"/>
        <v>9.795473133106872E-5</v>
      </c>
    </row>
    <row r="6646" spans="11:17" x14ac:dyDescent="0.2">
      <c r="K6646">
        <f t="shared" si="521"/>
        <v>277</v>
      </c>
      <c r="L6646">
        <f t="shared" si="522"/>
        <v>16</v>
      </c>
      <c r="M6646" t="s">
        <v>15</v>
      </c>
      <c r="N6646" s="20">
        <f t="shared" si="519"/>
        <v>7.7</v>
      </c>
      <c r="O6646" s="21">
        <f t="shared" si="518"/>
        <v>1.2808676630819162E-4</v>
      </c>
      <c r="P6646" s="29">
        <f>N6646*INDEX($H$47:$H$50,MATCH(M6646,'Mining Dmd Profile'!$G$47:$G$50,0))</f>
        <v>7.7</v>
      </c>
      <c r="Q6646" s="31">
        <f t="shared" si="520"/>
        <v>9.3117460648052983E-5</v>
      </c>
    </row>
    <row r="6647" spans="11:17" x14ac:dyDescent="0.2">
      <c r="K6647">
        <f t="shared" si="521"/>
        <v>277</v>
      </c>
      <c r="L6647">
        <f t="shared" si="522"/>
        <v>17</v>
      </c>
      <c r="M6647" t="s">
        <v>15</v>
      </c>
      <c r="N6647" s="20">
        <f t="shared" si="519"/>
        <v>7.3</v>
      </c>
      <c r="O6647" s="21">
        <f t="shared" si="518"/>
        <v>1.2143290831815567E-4</v>
      </c>
      <c r="P6647" s="29">
        <f>N6647*INDEX($H$47:$H$50,MATCH(M6647,'Mining Dmd Profile'!$G$47:$G$50,0))</f>
        <v>7.3</v>
      </c>
      <c r="Q6647" s="31">
        <f t="shared" si="520"/>
        <v>8.8280189965037233E-5</v>
      </c>
    </row>
    <row r="6648" spans="11:17" x14ac:dyDescent="0.2">
      <c r="K6648">
        <f t="shared" si="521"/>
        <v>277</v>
      </c>
      <c r="L6648">
        <f t="shared" si="522"/>
        <v>18</v>
      </c>
      <c r="M6648" t="s">
        <v>15</v>
      </c>
      <c r="N6648" s="20">
        <f t="shared" si="519"/>
        <v>7</v>
      </c>
      <c r="O6648" s="21">
        <f t="shared" si="518"/>
        <v>1.1644251482562872E-4</v>
      </c>
      <c r="P6648" s="29">
        <f>N6648*INDEX($H$47:$H$50,MATCH(M6648,'Mining Dmd Profile'!$G$47:$G$50,0))</f>
        <v>7</v>
      </c>
      <c r="Q6648" s="31">
        <f t="shared" si="520"/>
        <v>8.4652236952775437E-5</v>
      </c>
    </row>
    <row r="6649" spans="11:17" x14ac:dyDescent="0.2">
      <c r="K6649">
        <f t="shared" si="521"/>
        <v>277</v>
      </c>
      <c r="L6649">
        <f t="shared" si="522"/>
        <v>19</v>
      </c>
      <c r="M6649" t="s">
        <v>15</v>
      </c>
      <c r="N6649" s="20">
        <f t="shared" si="519"/>
        <v>7.3</v>
      </c>
      <c r="O6649" s="21">
        <f t="shared" si="518"/>
        <v>1.2143290831815567E-4</v>
      </c>
      <c r="P6649" s="29">
        <f>N6649*INDEX($H$47:$H$50,MATCH(M6649,'Mining Dmd Profile'!$G$47:$G$50,0))</f>
        <v>7.3</v>
      </c>
      <c r="Q6649" s="31">
        <f t="shared" si="520"/>
        <v>8.8280189965037233E-5</v>
      </c>
    </row>
    <row r="6650" spans="11:17" x14ac:dyDescent="0.2">
      <c r="K6650">
        <f t="shared" si="521"/>
        <v>277</v>
      </c>
      <c r="L6650">
        <f t="shared" si="522"/>
        <v>20</v>
      </c>
      <c r="M6650" t="s">
        <v>15</v>
      </c>
      <c r="N6650" s="20">
        <f t="shared" si="519"/>
        <v>7.7</v>
      </c>
      <c r="O6650" s="21">
        <f t="shared" si="518"/>
        <v>1.2808676630819162E-4</v>
      </c>
      <c r="P6650" s="29">
        <f>N6650*INDEX($H$47:$H$50,MATCH(M6650,'Mining Dmd Profile'!$G$47:$G$50,0))</f>
        <v>7.7</v>
      </c>
      <c r="Q6650" s="31">
        <f t="shared" si="520"/>
        <v>9.3117460648052983E-5</v>
      </c>
    </row>
    <row r="6651" spans="11:17" x14ac:dyDescent="0.2">
      <c r="K6651">
        <f t="shared" si="521"/>
        <v>277</v>
      </c>
      <c r="L6651">
        <f t="shared" si="522"/>
        <v>21</v>
      </c>
      <c r="M6651" t="s">
        <v>15</v>
      </c>
      <c r="N6651" s="20">
        <f t="shared" si="519"/>
        <v>8</v>
      </c>
      <c r="O6651" s="21">
        <f t="shared" si="518"/>
        <v>1.3307715980071856E-4</v>
      </c>
      <c r="P6651" s="29">
        <f>N6651*INDEX($H$47:$H$50,MATCH(M6651,'Mining Dmd Profile'!$G$47:$G$50,0))</f>
        <v>8</v>
      </c>
      <c r="Q6651" s="31">
        <f t="shared" si="520"/>
        <v>9.6745413660314779E-5</v>
      </c>
    </row>
    <row r="6652" spans="11:17" x14ac:dyDescent="0.2">
      <c r="K6652">
        <f t="shared" si="521"/>
        <v>277</v>
      </c>
      <c r="L6652">
        <f t="shared" si="522"/>
        <v>22</v>
      </c>
      <c r="M6652" t="s">
        <v>15</v>
      </c>
      <c r="N6652" s="20">
        <f t="shared" si="519"/>
        <v>8</v>
      </c>
      <c r="O6652" s="21">
        <f t="shared" si="518"/>
        <v>1.3307715980071856E-4</v>
      </c>
      <c r="P6652" s="29">
        <f>N6652*INDEX($H$47:$H$50,MATCH(M6652,'Mining Dmd Profile'!$G$47:$G$50,0))</f>
        <v>8</v>
      </c>
      <c r="Q6652" s="31">
        <f t="shared" si="520"/>
        <v>9.6745413660314779E-5</v>
      </c>
    </row>
    <row r="6653" spans="11:17" x14ac:dyDescent="0.2">
      <c r="K6653">
        <f t="shared" si="521"/>
        <v>277</v>
      </c>
      <c r="L6653">
        <f t="shared" si="522"/>
        <v>23</v>
      </c>
      <c r="M6653" t="s">
        <v>15</v>
      </c>
      <c r="N6653" s="20">
        <f t="shared" si="519"/>
        <v>8</v>
      </c>
      <c r="O6653" s="21">
        <f t="shared" si="518"/>
        <v>1.3307715980071856E-4</v>
      </c>
      <c r="P6653" s="29">
        <f>N6653*INDEX($H$47:$H$50,MATCH(M6653,'Mining Dmd Profile'!$G$47:$G$50,0))</f>
        <v>8</v>
      </c>
      <c r="Q6653" s="31">
        <f t="shared" si="520"/>
        <v>9.6745413660314779E-5</v>
      </c>
    </row>
    <row r="6654" spans="11:17" x14ac:dyDescent="0.2">
      <c r="K6654">
        <f t="shared" si="521"/>
        <v>277</v>
      </c>
      <c r="L6654">
        <f t="shared" si="522"/>
        <v>24</v>
      </c>
      <c r="M6654" t="s">
        <v>15</v>
      </c>
      <c r="N6654" s="20">
        <f t="shared" si="519"/>
        <v>8</v>
      </c>
      <c r="O6654" s="21">
        <f t="shared" si="518"/>
        <v>1.3307715980071856E-4</v>
      </c>
      <c r="P6654" s="29">
        <f>N6654*INDEX($H$47:$H$50,MATCH(M6654,'Mining Dmd Profile'!$G$47:$G$50,0))</f>
        <v>8</v>
      </c>
      <c r="Q6654" s="31">
        <f t="shared" si="520"/>
        <v>9.6745413660314779E-5</v>
      </c>
    </row>
    <row r="6655" spans="11:17" x14ac:dyDescent="0.2">
      <c r="K6655">
        <f t="shared" si="521"/>
        <v>278</v>
      </c>
      <c r="L6655">
        <f t="shared" si="522"/>
        <v>1</v>
      </c>
      <c r="M6655" t="s">
        <v>15</v>
      </c>
      <c r="N6655" s="20">
        <f t="shared" si="519"/>
        <v>7</v>
      </c>
      <c r="O6655" s="21">
        <f t="shared" si="518"/>
        <v>1.1644251482562872E-4</v>
      </c>
      <c r="P6655" s="29">
        <f>N6655*INDEX($H$47:$H$50,MATCH(M6655,'Mining Dmd Profile'!$G$47:$G$50,0))</f>
        <v>7</v>
      </c>
      <c r="Q6655" s="31">
        <f t="shared" si="520"/>
        <v>8.4652236952775437E-5</v>
      </c>
    </row>
    <row r="6656" spans="11:17" x14ac:dyDescent="0.2">
      <c r="K6656">
        <f t="shared" si="521"/>
        <v>278</v>
      </c>
      <c r="L6656">
        <f t="shared" si="522"/>
        <v>2</v>
      </c>
      <c r="M6656" t="s">
        <v>15</v>
      </c>
      <c r="N6656" s="20">
        <f t="shared" si="519"/>
        <v>6.5</v>
      </c>
      <c r="O6656" s="21">
        <f t="shared" si="518"/>
        <v>1.0812519233808381E-4</v>
      </c>
      <c r="P6656" s="29">
        <f>N6656*INDEX($H$47:$H$50,MATCH(M6656,'Mining Dmd Profile'!$G$47:$G$50,0))</f>
        <v>6.5</v>
      </c>
      <c r="Q6656" s="31">
        <f t="shared" si="520"/>
        <v>7.8605648599005759E-5</v>
      </c>
    </row>
    <row r="6657" spans="11:17" x14ac:dyDescent="0.2">
      <c r="K6657">
        <f t="shared" si="521"/>
        <v>278</v>
      </c>
      <c r="L6657">
        <f t="shared" si="522"/>
        <v>3</v>
      </c>
      <c r="M6657" t="s">
        <v>15</v>
      </c>
      <c r="N6657" s="20">
        <f t="shared" si="519"/>
        <v>6</v>
      </c>
      <c r="O6657" s="21">
        <f t="shared" si="518"/>
        <v>9.9807869850538917E-5</v>
      </c>
      <c r="P6657" s="29">
        <f>N6657*INDEX($H$47:$H$50,MATCH(M6657,'Mining Dmd Profile'!$G$47:$G$50,0))</f>
        <v>6</v>
      </c>
      <c r="Q6657" s="31">
        <f t="shared" si="520"/>
        <v>7.2559060245236094E-5</v>
      </c>
    </row>
    <row r="6658" spans="11:17" x14ac:dyDescent="0.2">
      <c r="K6658">
        <f t="shared" si="521"/>
        <v>278</v>
      </c>
      <c r="L6658">
        <f t="shared" si="522"/>
        <v>4</v>
      </c>
      <c r="M6658" t="s">
        <v>15</v>
      </c>
      <c r="N6658" s="20">
        <f t="shared" si="519"/>
        <v>5.5</v>
      </c>
      <c r="O6658" s="21">
        <f t="shared" si="518"/>
        <v>9.1490547362994007E-5</v>
      </c>
      <c r="P6658" s="29">
        <f>N6658*INDEX($H$47:$H$50,MATCH(M6658,'Mining Dmd Profile'!$G$47:$G$50,0))</f>
        <v>5.5</v>
      </c>
      <c r="Q6658" s="31">
        <f t="shared" si="520"/>
        <v>6.6512471891466417E-5</v>
      </c>
    </row>
    <row r="6659" spans="11:17" x14ac:dyDescent="0.2">
      <c r="K6659">
        <f t="shared" si="521"/>
        <v>278</v>
      </c>
      <c r="L6659">
        <f t="shared" si="522"/>
        <v>5</v>
      </c>
      <c r="M6659" t="s">
        <v>15</v>
      </c>
      <c r="N6659" s="20">
        <f t="shared" si="519"/>
        <v>5.5</v>
      </c>
      <c r="O6659" s="21">
        <f t="shared" si="518"/>
        <v>9.1490547362994007E-5</v>
      </c>
      <c r="P6659" s="29">
        <f>N6659*INDEX($H$47:$H$50,MATCH(M6659,'Mining Dmd Profile'!$G$47:$G$50,0))</f>
        <v>5.5</v>
      </c>
      <c r="Q6659" s="31">
        <f t="shared" si="520"/>
        <v>6.6512471891466417E-5</v>
      </c>
    </row>
    <row r="6660" spans="11:17" x14ac:dyDescent="0.2">
      <c r="K6660">
        <f t="shared" si="521"/>
        <v>278</v>
      </c>
      <c r="L6660">
        <f t="shared" si="522"/>
        <v>6</v>
      </c>
      <c r="M6660" t="s">
        <v>15</v>
      </c>
      <c r="N6660" s="20">
        <f t="shared" si="519"/>
        <v>5.5</v>
      </c>
      <c r="O6660" s="21">
        <f t="shared" si="518"/>
        <v>9.1490547362994007E-5</v>
      </c>
      <c r="P6660" s="29">
        <f>N6660*INDEX($H$47:$H$50,MATCH(M6660,'Mining Dmd Profile'!$G$47:$G$50,0))</f>
        <v>5.5</v>
      </c>
      <c r="Q6660" s="31">
        <f t="shared" si="520"/>
        <v>6.6512471891466417E-5</v>
      </c>
    </row>
    <row r="6661" spans="11:17" x14ac:dyDescent="0.2">
      <c r="K6661">
        <f t="shared" si="521"/>
        <v>278</v>
      </c>
      <c r="L6661">
        <f t="shared" si="522"/>
        <v>7</v>
      </c>
      <c r="M6661" t="s">
        <v>15</v>
      </c>
      <c r="N6661" s="20">
        <f t="shared" si="519"/>
        <v>5.5</v>
      </c>
      <c r="O6661" s="21">
        <f t="shared" si="518"/>
        <v>9.1490547362994007E-5</v>
      </c>
      <c r="P6661" s="29">
        <f>N6661*INDEX($H$47:$H$50,MATCH(M6661,'Mining Dmd Profile'!$G$47:$G$50,0))</f>
        <v>5.5</v>
      </c>
      <c r="Q6661" s="31">
        <f t="shared" si="520"/>
        <v>6.6512471891466417E-5</v>
      </c>
    </row>
    <row r="6662" spans="11:17" x14ac:dyDescent="0.2">
      <c r="K6662">
        <f t="shared" si="521"/>
        <v>278</v>
      </c>
      <c r="L6662">
        <f t="shared" si="522"/>
        <v>8</v>
      </c>
      <c r="M6662" t="s">
        <v>15</v>
      </c>
      <c r="N6662" s="20">
        <f t="shared" si="519"/>
        <v>5.5</v>
      </c>
      <c r="O6662" s="21">
        <f t="shared" si="518"/>
        <v>9.1490547362994007E-5</v>
      </c>
      <c r="P6662" s="29">
        <f>N6662*INDEX($H$47:$H$50,MATCH(M6662,'Mining Dmd Profile'!$G$47:$G$50,0))</f>
        <v>5.5</v>
      </c>
      <c r="Q6662" s="31">
        <f t="shared" si="520"/>
        <v>6.6512471891466417E-5</v>
      </c>
    </row>
    <row r="6663" spans="11:17" x14ac:dyDescent="0.2">
      <c r="K6663">
        <f t="shared" si="521"/>
        <v>278</v>
      </c>
      <c r="L6663">
        <f t="shared" si="522"/>
        <v>9</v>
      </c>
      <c r="M6663" t="s">
        <v>15</v>
      </c>
      <c r="N6663" s="20">
        <f t="shared" si="519"/>
        <v>5.5</v>
      </c>
      <c r="O6663" s="21">
        <f t="shared" ref="O6663:O6726" si="523">N6663/$N$5</f>
        <v>9.1490547362994007E-5</v>
      </c>
      <c r="P6663" s="29">
        <f>N6663*INDEX($H$47:$H$50,MATCH(M6663,'Mining Dmd Profile'!$G$47:$G$50,0))</f>
        <v>5.5</v>
      </c>
      <c r="Q6663" s="31">
        <f t="shared" si="520"/>
        <v>6.6512471891466417E-5</v>
      </c>
    </row>
    <row r="6664" spans="11:17" x14ac:dyDescent="0.2">
      <c r="K6664">
        <f t="shared" si="521"/>
        <v>278</v>
      </c>
      <c r="L6664">
        <f t="shared" si="522"/>
        <v>10</v>
      </c>
      <c r="M6664" t="s">
        <v>15</v>
      </c>
      <c r="N6664" s="20">
        <f t="shared" ref="N6664:N6727" si="524">INDEX($H$7:$H$30,MATCH($L6664,$C$7:$C$30,0))</f>
        <v>6</v>
      </c>
      <c r="O6664" s="21">
        <f t="shared" si="523"/>
        <v>9.9807869850538917E-5</v>
      </c>
      <c r="P6664" s="29">
        <f>N6664*INDEX($H$47:$H$50,MATCH(M6664,'Mining Dmd Profile'!$G$47:$G$50,0))</f>
        <v>6</v>
      </c>
      <c r="Q6664" s="31">
        <f t="shared" ref="Q6664:Q6727" si="525">P6664/$P$5</f>
        <v>7.2559060245236094E-5</v>
      </c>
    </row>
    <row r="6665" spans="11:17" x14ac:dyDescent="0.2">
      <c r="K6665">
        <f t="shared" ref="K6665:K6728" si="526">IF(L6664=24,K6664+1,K6664)</f>
        <v>278</v>
      </c>
      <c r="L6665">
        <f t="shared" ref="L6665:L6728" si="527">IF(L6664=24,1,L6664+1)</f>
        <v>11</v>
      </c>
      <c r="M6665" t="s">
        <v>15</v>
      </c>
      <c r="N6665" s="20">
        <f t="shared" si="524"/>
        <v>6.6</v>
      </c>
      <c r="O6665" s="21">
        <f t="shared" si="523"/>
        <v>1.0978865683559279E-4</v>
      </c>
      <c r="P6665" s="29">
        <f>N6665*INDEX($H$47:$H$50,MATCH(M6665,'Mining Dmd Profile'!$G$47:$G$50,0))</f>
        <v>6.6</v>
      </c>
      <c r="Q6665" s="31">
        <f t="shared" si="525"/>
        <v>7.98149662697597E-5</v>
      </c>
    </row>
    <row r="6666" spans="11:17" x14ac:dyDescent="0.2">
      <c r="K6666">
        <f t="shared" si="526"/>
        <v>278</v>
      </c>
      <c r="L6666">
        <f t="shared" si="527"/>
        <v>12</v>
      </c>
      <c r="M6666" t="s">
        <v>15</v>
      </c>
      <c r="N6666" s="20">
        <f t="shared" si="524"/>
        <v>7</v>
      </c>
      <c r="O6666" s="21">
        <f t="shared" si="523"/>
        <v>1.1644251482562872E-4</v>
      </c>
      <c r="P6666" s="29">
        <f>N6666*INDEX($H$47:$H$50,MATCH(M6666,'Mining Dmd Profile'!$G$47:$G$50,0))</f>
        <v>7</v>
      </c>
      <c r="Q6666" s="31">
        <f t="shared" si="525"/>
        <v>8.4652236952775437E-5</v>
      </c>
    </row>
    <row r="6667" spans="11:17" x14ac:dyDescent="0.2">
      <c r="K6667">
        <f t="shared" si="526"/>
        <v>278</v>
      </c>
      <c r="L6667">
        <f t="shared" si="527"/>
        <v>13</v>
      </c>
      <c r="M6667" t="s">
        <v>15</v>
      </c>
      <c r="N6667" s="20">
        <f t="shared" si="524"/>
        <v>7.5</v>
      </c>
      <c r="O6667" s="21">
        <f t="shared" si="523"/>
        <v>1.2475983731317363E-4</v>
      </c>
      <c r="P6667" s="29">
        <f>N6667*INDEX($H$47:$H$50,MATCH(M6667,'Mining Dmd Profile'!$G$47:$G$50,0))</f>
        <v>7.5</v>
      </c>
      <c r="Q6667" s="31">
        <f t="shared" si="525"/>
        <v>9.0698825306545115E-5</v>
      </c>
    </row>
    <row r="6668" spans="11:17" x14ac:dyDescent="0.2">
      <c r="K6668">
        <f t="shared" si="526"/>
        <v>278</v>
      </c>
      <c r="L6668">
        <f t="shared" si="527"/>
        <v>14</v>
      </c>
      <c r="M6668" t="s">
        <v>15</v>
      </c>
      <c r="N6668" s="20">
        <f t="shared" si="524"/>
        <v>8</v>
      </c>
      <c r="O6668" s="21">
        <f t="shared" si="523"/>
        <v>1.3307715980071856E-4</v>
      </c>
      <c r="P6668" s="29">
        <f>N6668*INDEX($H$47:$H$50,MATCH(M6668,'Mining Dmd Profile'!$G$47:$G$50,0))</f>
        <v>8</v>
      </c>
      <c r="Q6668" s="31">
        <f t="shared" si="525"/>
        <v>9.6745413660314779E-5</v>
      </c>
    </row>
    <row r="6669" spans="11:17" x14ac:dyDescent="0.2">
      <c r="K6669">
        <f t="shared" si="526"/>
        <v>278</v>
      </c>
      <c r="L6669">
        <f t="shared" si="527"/>
        <v>15</v>
      </c>
      <c r="M6669" t="s">
        <v>15</v>
      </c>
      <c r="N6669" s="20">
        <f t="shared" si="524"/>
        <v>8.1</v>
      </c>
      <c r="O6669" s="21">
        <f t="shared" si="523"/>
        <v>1.3474062429822754E-4</v>
      </c>
      <c r="P6669" s="29">
        <f>N6669*INDEX($H$47:$H$50,MATCH(M6669,'Mining Dmd Profile'!$G$47:$G$50,0))</f>
        <v>8.1</v>
      </c>
      <c r="Q6669" s="31">
        <f t="shared" si="525"/>
        <v>9.795473133106872E-5</v>
      </c>
    </row>
    <row r="6670" spans="11:17" x14ac:dyDescent="0.2">
      <c r="K6670">
        <f t="shared" si="526"/>
        <v>278</v>
      </c>
      <c r="L6670">
        <f t="shared" si="527"/>
        <v>16</v>
      </c>
      <c r="M6670" t="s">
        <v>15</v>
      </c>
      <c r="N6670" s="20">
        <f t="shared" si="524"/>
        <v>7.7</v>
      </c>
      <c r="O6670" s="21">
        <f t="shared" si="523"/>
        <v>1.2808676630819162E-4</v>
      </c>
      <c r="P6670" s="29">
        <f>N6670*INDEX($H$47:$H$50,MATCH(M6670,'Mining Dmd Profile'!$G$47:$G$50,0))</f>
        <v>7.7</v>
      </c>
      <c r="Q6670" s="31">
        <f t="shared" si="525"/>
        <v>9.3117460648052983E-5</v>
      </c>
    </row>
    <row r="6671" spans="11:17" x14ac:dyDescent="0.2">
      <c r="K6671">
        <f t="shared" si="526"/>
        <v>278</v>
      </c>
      <c r="L6671">
        <f t="shared" si="527"/>
        <v>17</v>
      </c>
      <c r="M6671" t="s">
        <v>15</v>
      </c>
      <c r="N6671" s="20">
        <f t="shared" si="524"/>
        <v>7.3</v>
      </c>
      <c r="O6671" s="21">
        <f t="shared" si="523"/>
        <v>1.2143290831815567E-4</v>
      </c>
      <c r="P6671" s="29">
        <f>N6671*INDEX($H$47:$H$50,MATCH(M6671,'Mining Dmd Profile'!$G$47:$G$50,0))</f>
        <v>7.3</v>
      </c>
      <c r="Q6671" s="31">
        <f t="shared" si="525"/>
        <v>8.8280189965037233E-5</v>
      </c>
    </row>
    <row r="6672" spans="11:17" x14ac:dyDescent="0.2">
      <c r="K6672">
        <f t="shared" si="526"/>
        <v>278</v>
      </c>
      <c r="L6672">
        <f t="shared" si="527"/>
        <v>18</v>
      </c>
      <c r="M6672" t="s">
        <v>15</v>
      </c>
      <c r="N6672" s="20">
        <f t="shared" si="524"/>
        <v>7</v>
      </c>
      <c r="O6672" s="21">
        <f t="shared" si="523"/>
        <v>1.1644251482562872E-4</v>
      </c>
      <c r="P6672" s="29">
        <f>N6672*INDEX($H$47:$H$50,MATCH(M6672,'Mining Dmd Profile'!$G$47:$G$50,0))</f>
        <v>7</v>
      </c>
      <c r="Q6672" s="31">
        <f t="shared" si="525"/>
        <v>8.4652236952775437E-5</v>
      </c>
    </row>
    <row r="6673" spans="11:17" x14ac:dyDescent="0.2">
      <c r="K6673">
        <f t="shared" si="526"/>
        <v>278</v>
      </c>
      <c r="L6673">
        <f t="shared" si="527"/>
        <v>19</v>
      </c>
      <c r="M6673" t="s">
        <v>15</v>
      </c>
      <c r="N6673" s="20">
        <f t="shared" si="524"/>
        <v>7.3</v>
      </c>
      <c r="O6673" s="21">
        <f t="shared" si="523"/>
        <v>1.2143290831815567E-4</v>
      </c>
      <c r="P6673" s="29">
        <f>N6673*INDEX($H$47:$H$50,MATCH(M6673,'Mining Dmd Profile'!$G$47:$G$50,0))</f>
        <v>7.3</v>
      </c>
      <c r="Q6673" s="31">
        <f t="shared" si="525"/>
        <v>8.8280189965037233E-5</v>
      </c>
    </row>
    <row r="6674" spans="11:17" x14ac:dyDescent="0.2">
      <c r="K6674">
        <f t="shared" si="526"/>
        <v>278</v>
      </c>
      <c r="L6674">
        <f t="shared" si="527"/>
        <v>20</v>
      </c>
      <c r="M6674" t="s">
        <v>15</v>
      </c>
      <c r="N6674" s="20">
        <f t="shared" si="524"/>
        <v>7.7</v>
      </c>
      <c r="O6674" s="21">
        <f t="shared" si="523"/>
        <v>1.2808676630819162E-4</v>
      </c>
      <c r="P6674" s="29">
        <f>N6674*INDEX($H$47:$H$50,MATCH(M6674,'Mining Dmd Profile'!$G$47:$G$50,0))</f>
        <v>7.7</v>
      </c>
      <c r="Q6674" s="31">
        <f t="shared" si="525"/>
        <v>9.3117460648052983E-5</v>
      </c>
    </row>
    <row r="6675" spans="11:17" x14ac:dyDescent="0.2">
      <c r="K6675">
        <f t="shared" si="526"/>
        <v>278</v>
      </c>
      <c r="L6675">
        <f t="shared" si="527"/>
        <v>21</v>
      </c>
      <c r="M6675" t="s">
        <v>15</v>
      </c>
      <c r="N6675" s="20">
        <f t="shared" si="524"/>
        <v>8</v>
      </c>
      <c r="O6675" s="21">
        <f t="shared" si="523"/>
        <v>1.3307715980071856E-4</v>
      </c>
      <c r="P6675" s="29">
        <f>N6675*INDEX($H$47:$H$50,MATCH(M6675,'Mining Dmd Profile'!$G$47:$G$50,0))</f>
        <v>8</v>
      </c>
      <c r="Q6675" s="31">
        <f t="shared" si="525"/>
        <v>9.6745413660314779E-5</v>
      </c>
    </row>
    <row r="6676" spans="11:17" x14ac:dyDescent="0.2">
      <c r="K6676">
        <f t="shared" si="526"/>
        <v>278</v>
      </c>
      <c r="L6676">
        <f t="shared" si="527"/>
        <v>22</v>
      </c>
      <c r="M6676" t="s">
        <v>15</v>
      </c>
      <c r="N6676" s="20">
        <f t="shared" si="524"/>
        <v>8</v>
      </c>
      <c r="O6676" s="21">
        <f t="shared" si="523"/>
        <v>1.3307715980071856E-4</v>
      </c>
      <c r="P6676" s="29">
        <f>N6676*INDEX($H$47:$H$50,MATCH(M6676,'Mining Dmd Profile'!$G$47:$G$50,0))</f>
        <v>8</v>
      </c>
      <c r="Q6676" s="31">
        <f t="shared" si="525"/>
        <v>9.6745413660314779E-5</v>
      </c>
    </row>
    <row r="6677" spans="11:17" x14ac:dyDescent="0.2">
      <c r="K6677">
        <f t="shared" si="526"/>
        <v>278</v>
      </c>
      <c r="L6677">
        <f t="shared" si="527"/>
        <v>23</v>
      </c>
      <c r="M6677" t="s">
        <v>15</v>
      </c>
      <c r="N6677" s="20">
        <f t="shared" si="524"/>
        <v>8</v>
      </c>
      <c r="O6677" s="21">
        <f t="shared" si="523"/>
        <v>1.3307715980071856E-4</v>
      </c>
      <c r="P6677" s="29">
        <f>N6677*INDEX($H$47:$H$50,MATCH(M6677,'Mining Dmd Profile'!$G$47:$G$50,0))</f>
        <v>8</v>
      </c>
      <c r="Q6677" s="31">
        <f t="shared" si="525"/>
        <v>9.6745413660314779E-5</v>
      </c>
    </row>
    <row r="6678" spans="11:17" x14ac:dyDescent="0.2">
      <c r="K6678">
        <f t="shared" si="526"/>
        <v>278</v>
      </c>
      <c r="L6678">
        <f t="shared" si="527"/>
        <v>24</v>
      </c>
      <c r="M6678" t="s">
        <v>15</v>
      </c>
      <c r="N6678" s="20">
        <f t="shared" si="524"/>
        <v>8</v>
      </c>
      <c r="O6678" s="21">
        <f t="shared" si="523"/>
        <v>1.3307715980071856E-4</v>
      </c>
      <c r="P6678" s="29">
        <f>N6678*INDEX($H$47:$H$50,MATCH(M6678,'Mining Dmd Profile'!$G$47:$G$50,0))</f>
        <v>8</v>
      </c>
      <c r="Q6678" s="31">
        <f t="shared" si="525"/>
        <v>9.6745413660314779E-5</v>
      </c>
    </row>
    <row r="6679" spans="11:17" x14ac:dyDescent="0.2">
      <c r="K6679">
        <f t="shared" si="526"/>
        <v>279</v>
      </c>
      <c r="L6679">
        <f t="shared" si="527"/>
        <v>1</v>
      </c>
      <c r="M6679" t="s">
        <v>15</v>
      </c>
      <c r="N6679" s="20">
        <f t="shared" si="524"/>
        <v>7</v>
      </c>
      <c r="O6679" s="21">
        <f t="shared" si="523"/>
        <v>1.1644251482562872E-4</v>
      </c>
      <c r="P6679" s="29">
        <f>N6679*INDEX($H$47:$H$50,MATCH(M6679,'Mining Dmd Profile'!$G$47:$G$50,0))</f>
        <v>7</v>
      </c>
      <c r="Q6679" s="31">
        <f t="shared" si="525"/>
        <v>8.4652236952775437E-5</v>
      </c>
    </row>
    <row r="6680" spans="11:17" x14ac:dyDescent="0.2">
      <c r="K6680">
        <f t="shared" si="526"/>
        <v>279</v>
      </c>
      <c r="L6680">
        <f t="shared" si="527"/>
        <v>2</v>
      </c>
      <c r="M6680" t="s">
        <v>15</v>
      </c>
      <c r="N6680" s="20">
        <f t="shared" si="524"/>
        <v>6.5</v>
      </c>
      <c r="O6680" s="21">
        <f t="shared" si="523"/>
        <v>1.0812519233808381E-4</v>
      </c>
      <c r="P6680" s="29">
        <f>N6680*INDEX($H$47:$H$50,MATCH(M6680,'Mining Dmd Profile'!$G$47:$G$50,0))</f>
        <v>6.5</v>
      </c>
      <c r="Q6680" s="31">
        <f t="shared" si="525"/>
        <v>7.8605648599005759E-5</v>
      </c>
    </row>
    <row r="6681" spans="11:17" x14ac:dyDescent="0.2">
      <c r="K6681">
        <f t="shared" si="526"/>
        <v>279</v>
      </c>
      <c r="L6681">
        <f t="shared" si="527"/>
        <v>3</v>
      </c>
      <c r="M6681" t="s">
        <v>15</v>
      </c>
      <c r="N6681" s="20">
        <f t="shared" si="524"/>
        <v>6</v>
      </c>
      <c r="O6681" s="21">
        <f t="shared" si="523"/>
        <v>9.9807869850538917E-5</v>
      </c>
      <c r="P6681" s="29">
        <f>N6681*INDEX($H$47:$H$50,MATCH(M6681,'Mining Dmd Profile'!$G$47:$G$50,0))</f>
        <v>6</v>
      </c>
      <c r="Q6681" s="31">
        <f t="shared" si="525"/>
        <v>7.2559060245236094E-5</v>
      </c>
    </row>
    <row r="6682" spans="11:17" x14ac:dyDescent="0.2">
      <c r="K6682">
        <f t="shared" si="526"/>
        <v>279</v>
      </c>
      <c r="L6682">
        <f t="shared" si="527"/>
        <v>4</v>
      </c>
      <c r="M6682" t="s">
        <v>15</v>
      </c>
      <c r="N6682" s="20">
        <f t="shared" si="524"/>
        <v>5.5</v>
      </c>
      <c r="O6682" s="21">
        <f t="shared" si="523"/>
        <v>9.1490547362994007E-5</v>
      </c>
      <c r="P6682" s="29">
        <f>N6682*INDEX($H$47:$H$50,MATCH(M6682,'Mining Dmd Profile'!$G$47:$G$50,0))</f>
        <v>5.5</v>
      </c>
      <c r="Q6682" s="31">
        <f t="shared" si="525"/>
        <v>6.6512471891466417E-5</v>
      </c>
    </row>
    <row r="6683" spans="11:17" x14ac:dyDescent="0.2">
      <c r="K6683">
        <f t="shared" si="526"/>
        <v>279</v>
      </c>
      <c r="L6683">
        <f t="shared" si="527"/>
        <v>5</v>
      </c>
      <c r="M6683" t="s">
        <v>15</v>
      </c>
      <c r="N6683" s="20">
        <f t="shared" si="524"/>
        <v>5.5</v>
      </c>
      <c r="O6683" s="21">
        <f t="shared" si="523"/>
        <v>9.1490547362994007E-5</v>
      </c>
      <c r="P6683" s="29">
        <f>N6683*INDEX($H$47:$H$50,MATCH(M6683,'Mining Dmd Profile'!$G$47:$G$50,0))</f>
        <v>5.5</v>
      </c>
      <c r="Q6683" s="31">
        <f t="shared" si="525"/>
        <v>6.6512471891466417E-5</v>
      </c>
    </row>
    <row r="6684" spans="11:17" x14ac:dyDescent="0.2">
      <c r="K6684">
        <f t="shared" si="526"/>
        <v>279</v>
      </c>
      <c r="L6684">
        <f t="shared" si="527"/>
        <v>6</v>
      </c>
      <c r="M6684" t="s">
        <v>15</v>
      </c>
      <c r="N6684" s="20">
        <f t="shared" si="524"/>
        <v>5.5</v>
      </c>
      <c r="O6684" s="21">
        <f t="shared" si="523"/>
        <v>9.1490547362994007E-5</v>
      </c>
      <c r="P6684" s="29">
        <f>N6684*INDEX($H$47:$H$50,MATCH(M6684,'Mining Dmd Profile'!$G$47:$G$50,0))</f>
        <v>5.5</v>
      </c>
      <c r="Q6684" s="31">
        <f t="shared" si="525"/>
        <v>6.6512471891466417E-5</v>
      </c>
    </row>
    <row r="6685" spans="11:17" x14ac:dyDescent="0.2">
      <c r="K6685">
        <f t="shared" si="526"/>
        <v>279</v>
      </c>
      <c r="L6685">
        <f t="shared" si="527"/>
        <v>7</v>
      </c>
      <c r="M6685" t="s">
        <v>15</v>
      </c>
      <c r="N6685" s="20">
        <f t="shared" si="524"/>
        <v>5.5</v>
      </c>
      <c r="O6685" s="21">
        <f t="shared" si="523"/>
        <v>9.1490547362994007E-5</v>
      </c>
      <c r="P6685" s="29">
        <f>N6685*INDEX($H$47:$H$50,MATCH(M6685,'Mining Dmd Profile'!$G$47:$G$50,0))</f>
        <v>5.5</v>
      </c>
      <c r="Q6685" s="31">
        <f t="shared" si="525"/>
        <v>6.6512471891466417E-5</v>
      </c>
    </row>
    <row r="6686" spans="11:17" x14ac:dyDescent="0.2">
      <c r="K6686">
        <f t="shared" si="526"/>
        <v>279</v>
      </c>
      <c r="L6686">
        <f t="shared" si="527"/>
        <v>8</v>
      </c>
      <c r="M6686" t="s">
        <v>15</v>
      </c>
      <c r="N6686" s="20">
        <f t="shared" si="524"/>
        <v>5.5</v>
      </c>
      <c r="O6686" s="21">
        <f t="shared" si="523"/>
        <v>9.1490547362994007E-5</v>
      </c>
      <c r="P6686" s="29">
        <f>N6686*INDEX($H$47:$H$50,MATCH(M6686,'Mining Dmd Profile'!$G$47:$G$50,0))</f>
        <v>5.5</v>
      </c>
      <c r="Q6686" s="31">
        <f t="shared" si="525"/>
        <v>6.6512471891466417E-5</v>
      </c>
    </row>
    <row r="6687" spans="11:17" x14ac:dyDescent="0.2">
      <c r="K6687">
        <f t="shared" si="526"/>
        <v>279</v>
      </c>
      <c r="L6687">
        <f t="shared" si="527"/>
        <v>9</v>
      </c>
      <c r="M6687" t="s">
        <v>15</v>
      </c>
      <c r="N6687" s="20">
        <f t="shared" si="524"/>
        <v>5.5</v>
      </c>
      <c r="O6687" s="21">
        <f t="shared" si="523"/>
        <v>9.1490547362994007E-5</v>
      </c>
      <c r="P6687" s="29">
        <f>N6687*INDEX($H$47:$H$50,MATCH(M6687,'Mining Dmd Profile'!$G$47:$G$50,0))</f>
        <v>5.5</v>
      </c>
      <c r="Q6687" s="31">
        <f t="shared" si="525"/>
        <v>6.6512471891466417E-5</v>
      </c>
    </row>
    <row r="6688" spans="11:17" x14ac:dyDescent="0.2">
      <c r="K6688">
        <f t="shared" si="526"/>
        <v>279</v>
      </c>
      <c r="L6688">
        <f t="shared" si="527"/>
        <v>10</v>
      </c>
      <c r="M6688" t="s">
        <v>15</v>
      </c>
      <c r="N6688" s="20">
        <f t="shared" si="524"/>
        <v>6</v>
      </c>
      <c r="O6688" s="21">
        <f t="shared" si="523"/>
        <v>9.9807869850538917E-5</v>
      </c>
      <c r="P6688" s="29">
        <f>N6688*INDEX($H$47:$H$50,MATCH(M6688,'Mining Dmd Profile'!$G$47:$G$50,0))</f>
        <v>6</v>
      </c>
      <c r="Q6688" s="31">
        <f t="shared" si="525"/>
        <v>7.2559060245236094E-5</v>
      </c>
    </row>
    <row r="6689" spans="11:17" x14ac:dyDescent="0.2">
      <c r="K6689">
        <f t="shared" si="526"/>
        <v>279</v>
      </c>
      <c r="L6689">
        <f t="shared" si="527"/>
        <v>11</v>
      </c>
      <c r="M6689" t="s">
        <v>15</v>
      </c>
      <c r="N6689" s="20">
        <f t="shared" si="524"/>
        <v>6.6</v>
      </c>
      <c r="O6689" s="21">
        <f t="shared" si="523"/>
        <v>1.0978865683559279E-4</v>
      </c>
      <c r="P6689" s="29">
        <f>N6689*INDEX($H$47:$H$50,MATCH(M6689,'Mining Dmd Profile'!$G$47:$G$50,0))</f>
        <v>6.6</v>
      </c>
      <c r="Q6689" s="31">
        <f t="shared" si="525"/>
        <v>7.98149662697597E-5</v>
      </c>
    </row>
    <row r="6690" spans="11:17" x14ac:dyDescent="0.2">
      <c r="K6690">
        <f t="shared" si="526"/>
        <v>279</v>
      </c>
      <c r="L6690">
        <f t="shared" si="527"/>
        <v>12</v>
      </c>
      <c r="M6690" t="s">
        <v>15</v>
      </c>
      <c r="N6690" s="20">
        <f t="shared" si="524"/>
        <v>7</v>
      </c>
      <c r="O6690" s="21">
        <f t="shared" si="523"/>
        <v>1.1644251482562872E-4</v>
      </c>
      <c r="P6690" s="29">
        <f>N6690*INDEX($H$47:$H$50,MATCH(M6690,'Mining Dmd Profile'!$G$47:$G$50,0))</f>
        <v>7</v>
      </c>
      <c r="Q6690" s="31">
        <f t="shared" si="525"/>
        <v>8.4652236952775437E-5</v>
      </c>
    </row>
    <row r="6691" spans="11:17" x14ac:dyDescent="0.2">
      <c r="K6691">
        <f t="shared" si="526"/>
        <v>279</v>
      </c>
      <c r="L6691">
        <f t="shared" si="527"/>
        <v>13</v>
      </c>
      <c r="M6691" t="s">
        <v>15</v>
      </c>
      <c r="N6691" s="20">
        <f t="shared" si="524"/>
        <v>7.5</v>
      </c>
      <c r="O6691" s="21">
        <f t="shared" si="523"/>
        <v>1.2475983731317363E-4</v>
      </c>
      <c r="P6691" s="29">
        <f>N6691*INDEX($H$47:$H$50,MATCH(M6691,'Mining Dmd Profile'!$G$47:$G$50,0))</f>
        <v>7.5</v>
      </c>
      <c r="Q6691" s="31">
        <f t="shared" si="525"/>
        <v>9.0698825306545115E-5</v>
      </c>
    </row>
    <row r="6692" spans="11:17" x14ac:dyDescent="0.2">
      <c r="K6692">
        <f t="shared" si="526"/>
        <v>279</v>
      </c>
      <c r="L6692">
        <f t="shared" si="527"/>
        <v>14</v>
      </c>
      <c r="M6692" t="s">
        <v>15</v>
      </c>
      <c r="N6692" s="20">
        <f t="shared" si="524"/>
        <v>8</v>
      </c>
      <c r="O6692" s="21">
        <f t="shared" si="523"/>
        <v>1.3307715980071856E-4</v>
      </c>
      <c r="P6692" s="29">
        <f>N6692*INDEX($H$47:$H$50,MATCH(M6692,'Mining Dmd Profile'!$G$47:$G$50,0))</f>
        <v>8</v>
      </c>
      <c r="Q6692" s="31">
        <f t="shared" si="525"/>
        <v>9.6745413660314779E-5</v>
      </c>
    </row>
    <row r="6693" spans="11:17" x14ac:dyDescent="0.2">
      <c r="K6693">
        <f t="shared" si="526"/>
        <v>279</v>
      </c>
      <c r="L6693">
        <f t="shared" si="527"/>
        <v>15</v>
      </c>
      <c r="M6693" t="s">
        <v>15</v>
      </c>
      <c r="N6693" s="20">
        <f t="shared" si="524"/>
        <v>8.1</v>
      </c>
      <c r="O6693" s="21">
        <f t="shared" si="523"/>
        <v>1.3474062429822754E-4</v>
      </c>
      <c r="P6693" s="29">
        <f>N6693*INDEX($H$47:$H$50,MATCH(M6693,'Mining Dmd Profile'!$G$47:$G$50,0))</f>
        <v>8.1</v>
      </c>
      <c r="Q6693" s="31">
        <f t="shared" si="525"/>
        <v>9.795473133106872E-5</v>
      </c>
    </row>
    <row r="6694" spans="11:17" x14ac:dyDescent="0.2">
      <c r="K6694">
        <f t="shared" si="526"/>
        <v>279</v>
      </c>
      <c r="L6694">
        <f t="shared" si="527"/>
        <v>16</v>
      </c>
      <c r="M6694" t="s">
        <v>15</v>
      </c>
      <c r="N6694" s="20">
        <f t="shared" si="524"/>
        <v>7.7</v>
      </c>
      <c r="O6694" s="21">
        <f t="shared" si="523"/>
        <v>1.2808676630819162E-4</v>
      </c>
      <c r="P6694" s="29">
        <f>N6694*INDEX($H$47:$H$50,MATCH(M6694,'Mining Dmd Profile'!$G$47:$G$50,0))</f>
        <v>7.7</v>
      </c>
      <c r="Q6694" s="31">
        <f t="shared" si="525"/>
        <v>9.3117460648052983E-5</v>
      </c>
    </row>
    <row r="6695" spans="11:17" x14ac:dyDescent="0.2">
      <c r="K6695">
        <f t="shared" si="526"/>
        <v>279</v>
      </c>
      <c r="L6695">
        <f t="shared" si="527"/>
        <v>17</v>
      </c>
      <c r="M6695" t="s">
        <v>15</v>
      </c>
      <c r="N6695" s="20">
        <f t="shared" si="524"/>
        <v>7.3</v>
      </c>
      <c r="O6695" s="21">
        <f t="shared" si="523"/>
        <v>1.2143290831815567E-4</v>
      </c>
      <c r="P6695" s="29">
        <f>N6695*INDEX($H$47:$H$50,MATCH(M6695,'Mining Dmd Profile'!$G$47:$G$50,0))</f>
        <v>7.3</v>
      </c>
      <c r="Q6695" s="31">
        <f t="shared" si="525"/>
        <v>8.8280189965037233E-5</v>
      </c>
    </row>
    <row r="6696" spans="11:17" x14ac:dyDescent="0.2">
      <c r="K6696">
        <f t="shared" si="526"/>
        <v>279</v>
      </c>
      <c r="L6696">
        <f t="shared" si="527"/>
        <v>18</v>
      </c>
      <c r="M6696" t="s">
        <v>15</v>
      </c>
      <c r="N6696" s="20">
        <f t="shared" si="524"/>
        <v>7</v>
      </c>
      <c r="O6696" s="21">
        <f t="shared" si="523"/>
        <v>1.1644251482562872E-4</v>
      </c>
      <c r="P6696" s="29">
        <f>N6696*INDEX($H$47:$H$50,MATCH(M6696,'Mining Dmd Profile'!$G$47:$G$50,0))</f>
        <v>7</v>
      </c>
      <c r="Q6696" s="31">
        <f t="shared" si="525"/>
        <v>8.4652236952775437E-5</v>
      </c>
    </row>
    <row r="6697" spans="11:17" x14ac:dyDescent="0.2">
      <c r="K6697">
        <f t="shared" si="526"/>
        <v>279</v>
      </c>
      <c r="L6697">
        <f t="shared" si="527"/>
        <v>19</v>
      </c>
      <c r="M6697" t="s">
        <v>15</v>
      </c>
      <c r="N6697" s="20">
        <f t="shared" si="524"/>
        <v>7.3</v>
      </c>
      <c r="O6697" s="21">
        <f t="shared" si="523"/>
        <v>1.2143290831815567E-4</v>
      </c>
      <c r="P6697" s="29">
        <f>N6697*INDEX($H$47:$H$50,MATCH(M6697,'Mining Dmd Profile'!$G$47:$G$50,0))</f>
        <v>7.3</v>
      </c>
      <c r="Q6697" s="31">
        <f t="shared" si="525"/>
        <v>8.8280189965037233E-5</v>
      </c>
    </row>
    <row r="6698" spans="11:17" x14ac:dyDescent="0.2">
      <c r="K6698">
        <f t="shared" si="526"/>
        <v>279</v>
      </c>
      <c r="L6698">
        <f t="shared" si="527"/>
        <v>20</v>
      </c>
      <c r="M6698" t="s">
        <v>15</v>
      </c>
      <c r="N6698" s="20">
        <f t="shared" si="524"/>
        <v>7.7</v>
      </c>
      <c r="O6698" s="21">
        <f t="shared" si="523"/>
        <v>1.2808676630819162E-4</v>
      </c>
      <c r="P6698" s="29">
        <f>N6698*INDEX($H$47:$H$50,MATCH(M6698,'Mining Dmd Profile'!$G$47:$G$50,0))</f>
        <v>7.7</v>
      </c>
      <c r="Q6698" s="31">
        <f t="shared" si="525"/>
        <v>9.3117460648052983E-5</v>
      </c>
    </row>
    <row r="6699" spans="11:17" x14ac:dyDescent="0.2">
      <c r="K6699">
        <f t="shared" si="526"/>
        <v>279</v>
      </c>
      <c r="L6699">
        <f t="shared" si="527"/>
        <v>21</v>
      </c>
      <c r="M6699" t="s">
        <v>15</v>
      </c>
      <c r="N6699" s="20">
        <f t="shared" si="524"/>
        <v>8</v>
      </c>
      <c r="O6699" s="21">
        <f t="shared" si="523"/>
        <v>1.3307715980071856E-4</v>
      </c>
      <c r="P6699" s="29">
        <f>N6699*INDEX($H$47:$H$50,MATCH(M6699,'Mining Dmd Profile'!$G$47:$G$50,0))</f>
        <v>8</v>
      </c>
      <c r="Q6699" s="31">
        <f t="shared" si="525"/>
        <v>9.6745413660314779E-5</v>
      </c>
    </row>
    <row r="6700" spans="11:17" x14ac:dyDescent="0.2">
      <c r="K6700">
        <f t="shared" si="526"/>
        <v>279</v>
      </c>
      <c r="L6700">
        <f t="shared" si="527"/>
        <v>22</v>
      </c>
      <c r="M6700" t="s">
        <v>15</v>
      </c>
      <c r="N6700" s="20">
        <f t="shared" si="524"/>
        <v>8</v>
      </c>
      <c r="O6700" s="21">
        <f t="shared" si="523"/>
        <v>1.3307715980071856E-4</v>
      </c>
      <c r="P6700" s="29">
        <f>N6700*INDEX($H$47:$H$50,MATCH(M6700,'Mining Dmd Profile'!$G$47:$G$50,0))</f>
        <v>8</v>
      </c>
      <c r="Q6700" s="31">
        <f t="shared" si="525"/>
        <v>9.6745413660314779E-5</v>
      </c>
    </row>
    <row r="6701" spans="11:17" x14ac:dyDescent="0.2">
      <c r="K6701">
        <f t="shared" si="526"/>
        <v>279</v>
      </c>
      <c r="L6701">
        <f t="shared" si="527"/>
        <v>23</v>
      </c>
      <c r="M6701" t="s">
        <v>15</v>
      </c>
      <c r="N6701" s="20">
        <f t="shared" si="524"/>
        <v>8</v>
      </c>
      <c r="O6701" s="21">
        <f t="shared" si="523"/>
        <v>1.3307715980071856E-4</v>
      </c>
      <c r="P6701" s="29">
        <f>N6701*INDEX($H$47:$H$50,MATCH(M6701,'Mining Dmd Profile'!$G$47:$G$50,0))</f>
        <v>8</v>
      </c>
      <c r="Q6701" s="31">
        <f t="shared" si="525"/>
        <v>9.6745413660314779E-5</v>
      </c>
    </row>
    <row r="6702" spans="11:17" x14ac:dyDescent="0.2">
      <c r="K6702">
        <f t="shared" si="526"/>
        <v>279</v>
      </c>
      <c r="L6702">
        <f t="shared" si="527"/>
        <v>24</v>
      </c>
      <c r="M6702" t="s">
        <v>15</v>
      </c>
      <c r="N6702" s="20">
        <f t="shared" si="524"/>
        <v>8</v>
      </c>
      <c r="O6702" s="21">
        <f t="shared" si="523"/>
        <v>1.3307715980071856E-4</v>
      </c>
      <c r="P6702" s="29">
        <f>N6702*INDEX($H$47:$H$50,MATCH(M6702,'Mining Dmd Profile'!$G$47:$G$50,0))</f>
        <v>8</v>
      </c>
      <c r="Q6702" s="31">
        <f t="shared" si="525"/>
        <v>9.6745413660314779E-5</v>
      </c>
    </row>
    <row r="6703" spans="11:17" x14ac:dyDescent="0.2">
      <c r="K6703">
        <f t="shared" si="526"/>
        <v>280</v>
      </c>
      <c r="L6703">
        <f t="shared" si="527"/>
        <v>1</v>
      </c>
      <c r="M6703" t="s">
        <v>15</v>
      </c>
      <c r="N6703" s="20">
        <f t="shared" si="524"/>
        <v>7</v>
      </c>
      <c r="O6703" s="21">
        <f t="shared" si="523"/>
        <v>1.1644251482562872E-4</v>
      </c>
      <c r="P6703" s="29">
        <f>N6703*INDEX($H$47:$H$50,MATCH(M6703,'Mining Dmd Profile'!$G$47:$G$50,0))</f>
        <v>7</v>
      </c>
      <c r="Q6703" s="31">
        <f t="shared" si="525"/>
        <v>8.4652236952775437E-5</v>
      </c>
    </row>
    <row r="6704" spans="11:17" x14ac:dyDescent="0.2">
      <c r="K6704">
        <f t="shared" si="526"/>
        <v>280</v>
      </c>
      <c r="L6704">
        <f t="shared" si="527"/>
        <v>2</v>
      </c>
      <c r="M6704" t="s">
        <v>15</v>
      </c>
      <c r="N6704" s="20">
        <f t="shared" si="524"/>
        <v>6.5</v>
      </c>
      <c r="O6704" s="21">
        <f t="shared" si="523"/>
        <v>1.0812519233808381E-4</v>
      </c>
      <c r="P6704" s="29">
        <f>N6704*INDEX($H$47:$H$50,MATCH(M6704,'Mining Dmd Profile'!$G$47:$G$50,0))</f>
        <v>6.5</v>
      </c>
      <c r="Q6704" s="31">
        <f t="shared" si="525"/>
        <v>7.8605648599005759E-5</v>
      </c>
    </row>
    <row r="6705" spans="11:17" x14ac:dyDescent="0.2">
      <c r="K6705">
        <f t="shared" si="526"/>
        <v>280</v>
      </c>
      <c r="L6705">
        <f t="shared" si="527"/>
        <v>3</v>
      </c>
      <c r="M6705" t="s">
        <v>15</v>
      </c>
      <c r="N6705" s="20">
        <f t="shared" si="524"/>
        <v>6</v>
      </c>
      <c r="O6705" s="21">
        <f t="shared" si="523"/>
        <v>9.9807869850538917E-5</v>
      </c>
      <c r="P6705" s="29">
        <f>N6705*INDEX($H$47:$H$50,MATCH(M6705,'Mining Dmd Profile'!$G$47:$G$50,0))</f>
        <v>6</v>
      </c>
      <c r="Q6705" s="31">
        <f t="shared" si="525"/>
        <v>7.2559060245236094E-5</v>
      </c>
    </row>
    <row r="6706" spans="11:17" x14ac:dyDescent="0.2">
      <c r="K6706">
        <f t="shared" si="526"/>
        <v>280</v>
      </c>
      <c r="L6706">
        <f t="shared" si="527"/>
        <v>4</v>
      </c>
      <c r="M6706" t="s">
        <v>15</v>
      </c>
      <c r="N6706" s="20">
        <f t="shared" si="524"/>
        <v>5.5</v>
      </c>
      <c r="O6706" s="21">
        <f t="shared" si="523"/>
        <v>9.1490547362994007E-5</v>
      </c>
      <c r="P6706" s="29">
        <f>N6706*INDEX($H$47:$H$50,MATCH(M6706,'Mining Dmd Profile'!$G$47:$G$50,0))</f>
        <v>5.5</v>
      </c>
      <c r="Q6706" s="31">
        <f t="shared" si="525"/>
        <v>6.6512471891466417E-5</v>
      </c>
    </row>
    <row r="6707" spans="11:17" x14ac:dyDescent="0.2">
      <c r="K6707">
        <f t="shared" si="526"/>
        <v>280</v>
      </c>
      <c r="L6707">
        <f t="shared" si="527"/>
        <v>5</v>
      </c>
      <c r="M6707" t="s">
        <v>15</v>
      </c>
      <c r="N6707" s="20">
        <f t="shared" si="524"/>
        <v>5.5</v>
      </c>
      <c r="O6707" s="21">
        <f t="shared" si="523"/>
        <v>9.1490547362994007E-5</v>
      </c>
      <c r="P6707" s="29">
        <f>N6707*INDEX($H$47:$H$50,MATCH(M6707,'Mining Dmd Profile'!$G$47:$G$50,0))</f>
        <v>5.5</v>
      </c>
      <c r="Q6707" s="31">
        <f t="shared" si="525"/>
        <v>6.6512471891466417E-5</v>
      </c>
    </row>
    <row r="6708" spans="11:17" x14ac:dyDescent="0.2">
      <c r="K6708">
        <f t="shared" si="526"/>
        <v>280</v>
      </c>
      <c r="L6708">
        <f t="shared" si="527"/>
        <v>6</v>
      </c>
      <c r="M6708" t="s">
        <v>15</v>
      </c>
      <c r="N6708" s="20">
        <f t="shared" si="524"/>
        <v>5.5</v>
      </c>
      <c r="O6708" s="21">
        <f t="shared" si="523"/>
        <v>9.1490547362994007E-5</v>
      </c>
      <c r="P6708" s="29">
        <f>N6708*INDEX($H$47:$H$50,MATCH(M6708,'Mining Dmd Profile'!$G$47:$G$50,0))</f>
        <v>5.5</v>
      </c>
      <c r="Q6708" s="31">
        <f t="shared" si="525"/>
        <v>6.6512471891466417E-5</v>
      </c>
    </row>
    <row r="6709" spans="11:17" x14ac:dyDescent="0.2">
      <c r="K6709">
        <f t="shared" si="526"/>
        <v>280</v>
      </c>
      <c r="L6709">
        <f t="shared" si="527"/>
        <v>7</v>
      </c>
      <c r="M6709" t="s">
        <v>15</v>
      </c>
      <c r="N6709" s="20">
        <f t="shared" si="524"/>
        <v>5.5</v>
      </c>
      <c r="O6709" s="21">
        <f t="shared" si="523"/>
        <v>9.1490547362994007E-5</v>
      </c>
      <c r="P6709" s="29">
        <f>N6709*INDEX($H$47:$H$50,MATCH(M6709,'Mining Dmd Profile'!$G$47:$G$50,0))</f>
        <v>5.5</v>
      </c>
      <c r="Q6709" s="31">
        <f t="shared" si="525"/>
        <v>6.6512471891466417E-5</v>
      </c>
    </row>
    <row r="6710" spans="11:17" x14ac:dyDescent="0.2">
      <c r="K6710">
        <f t="shared" si="526"/>
        <v>280</v>
      </c>
      <c r="L6710">
        <f t="shared" si="527"/>
        <v>8</v>
      </c>
      <c r="M6710" t="s">
        <v>15</v>
      </c>
      <c r="N6710" s="20">
        <f t="shared" si="524"/>
        <v>5.5</v>
      </c>
      <c r="O6710" s="21">
        <f t="shared" si="523"/>
        <v>9.1490547362994007E-5</v>
      </c>
      <c r="P6710" s="29">
        <f>N6710*INDEX($H$47:$H$50,MATCH(M6710,'Mining Dmd Profile'!$G$47:$G$50,0))</f>
        <v>5.5</v>
      </c>
      <c r="Q6710" s="31">
        <f t="shared" si="525"/>
        <v>6.6512471891466417E-5</v>
      </c>
    </row>
    <row r="6711" spans="11:17" x14ac:dyDescent="0.2">
      <c r="K6711">
        <f t="shared" si="526"/>
        <v>280</v>
      </c>
      <c r="L6711">
        <f t="shared" si="527"/>
        <v>9</v>
      </c>
      <c r="M6711" t="s">
        <v>15</v>
      </c>
      <c r="N6711" s="20">
        <f t="shared" si="524"/>
        <v>5.5</v>
      </c>
      <c r="O6711" s="21">
        <f t="shared" si="523"/>
        <v>9.1490547362994007E-5</v>
      </c>
      <c r="P6711" s="29">
        <f>N6711*INDEX($H$47:$H$50,MATCH(M6711,'Mining Dmd Profile'!$G$47:$G$50,0))</f>
        <v>5.5</v>
      </c>
      <c r="Q6711" s="31">
        <f t="shared" si="525"/>
        <v>6.6512471891466417E-5</v>
      </c>
    </row>
    <row r="6712" spans="11:17" x14ac:dyDescent="0.2">
      <c r="K6712">
        <f t="shared" si="526"/>
        <v>280</v>
      </c>
      <c r="L6712">
        <f t="shared" si="527"/>
        <v>10</v>
      </c>
      <c r="M6712" t="s">
        <v>15</v>
      </c>
      <c r="N6712" s="20">
        <f t="shared" si="524"/>
        <v>6</v>
      </c>
      <c r="O6712" s="21">
        <f t="shared" si="523"/>
        <v>9.9807869850538917E-5</v>
      </c>
      <c r="P6712" s="29">
        <f>N6712*INDEX($H$47:$H$50,MATCH(M6712,'Mining Dmd Profile'!$G$47:$G$50,0))</f>
        <v>6</v>
      </c>
      <c r="Q6712" s="31">
        <f t="shared" si="525"/>
        <v>7.2559060245236094E-5</v>
      </c>
    </row>
    <row r="6713" spans="11:17" x14ac:dyDescent="0.2">
      <c r="K6713">
        <f t="shared" si="526"/>
        <v>280</v>
      </c>
      <c r="L6713">
        <f t="shared" si="527"/>
        <v>11</v>
      </c>
      <c r="M6713" t="s">
        <v>15</v>
      </c>
      <c r="N6713" s="20">
        <f t="shared" si="524"/>
        <v>6.6</v>
      </c>
      <c r="O6713" s="21">
        <f t="shared" si="523"/>
        <v>1.0978865683559279E-4</v>
      </c>
      <c r="P6713" s="29">
        <f>N6713*INDEX($H$47:$H$50,MATCH(M6713,'Mining Dmd Profile'!$G$47:$G$50,0))</f>
        <v>6.6</v>
      </c>
      <c r="Q6713" s="31">
        <f t="shared" si="525"/>
        <v>7.98149662697597E-5</v>
      </c>
    </row>
    <row r="6714" spans="11:17" x14ac:dyDescent="0.2">
      <c r="K6714">
        <f t="shared" si="526"/>
        <v>280</v>
      </c>
      <c r="L6714">
        <f t="shared" si="527"/>
        <v>12</v>
      </c>
      <c r="M6714" t="s">
        <v>15</v>
      </c>
      <c r="N6714" s="20">
        <f t="shared" si="524"/>
        <v>7</v>
      </c>
      <c r="O6714" s="21">
        <f t="shared" si="523"/>
        <v>1.1644251482562872E-4</v>
      </c>
      <c r="P6714" s="29">
        <f>N6714*INDEX($H$47:$H$50,MATCH(M6714,'Mining Dmd Profile'!$G$47:$G$50,0))</f>
        <v>7</v>
      </c>
      <c r="Q6714" s="31">
        <f t="shared" si="525"/>
        <v>8.4652236952775437E-5</v>
      </c>
    </row>
    <row r="6715" spans="11:17" x14ac:dyDescent="0.2">
      <c r="K6715">
        <f t="shared" si="526"/>
        <v>280</v>
      </c>
      <c r="L6715">
        <f t="shared" si="527"/>
        <v>13</v>
      </c>
      <c r="M6715" t="s">
        <v>15</v>
      </c>
      <c r="N6715" s="20">
        <f t="shared" si="524"/>
        <v>7.5</v>
      </c>
      <c r="O6715" s="21">
        <f t="shared" si="523"/>
        <v>1.2475983731317363E-4</v>
      </c>
      <c r="P6715" s="29">
        <f>N6715*INDEX($H$47:$H$50,MATCH(M6715,'Mining Dmd Profile'!$G$47:$G$50,0))</f>
        <v>7.5</v>
      </c>
      <c r="Q6715" s="31">
        <f t="shared" si="525"/>
        <v>9.0698825306545115E-5</v>
      </c>
    </row>
    <row r="6716" spans="11:17" x14ac:dyDescent="0.2">
      <c r="K6716">
        <f t="shared" si="526"/>
        <v>280</v>
      </c>
      <c r="L6716">
        <f t="shared" si="527"/>
        <v>14</v>
      </c>
      <c r="M6716" t="s">
        <v>15</v>
      </c>
      <c r="N6716" s="20">
        <f t="shared" si="524"/>
        <v>8</v>
      </c>
      <c r="O6716" s="21">
        <f t="shared" si="523"/>
        <v>1.3307715980071856E-4</v>
      </c>
      <c r="P6716" s="29">
        <f>N6716*INDEX($H$47:$H$50,MATCH(M6716,'Mining Dmd Profile'!$G$47:$G$50,0))</f>
        <v>8</v>
      </c>
      <c r="Q6716" s="31">
        <f t="shared" si="525"/>
        <v>9.6745413660314779E-5</v>
      </c>
    </row>
    <row r="6717" spans="11:17" x14ac:dyDescent="0.2">
      <c r="K6717">
        <f t="shared" si="526"/>
        <v>280</v>
      </c>
      <c r="L6717">
        <f t="shared" si="527"/>
        <v>15</v>
      </c>
      <c r="M6717" t="s">
        <v>15</v>
      </c>
      <c r="N6717" s="20">
        <f t="shared" si="524"/>
        <v>8.1</v>
      </c>
      <c r="O6717" s="21">
        <f t="shared" si="523"/>
        <v>1.3474062429822754E-4</v>
      </c>
      <c r="P6717" s="29">
        <f>N6717*INDEX($H$47:$H$50,MATCH(M6717,'Mining Dmd Profile'!$G$47:$G$50,0))</f>
        <v>8.1</v>
      </c>
      <c r="Q6717" s="31">
        <f t="shared" si="525"/>
        <v>9.795473133106872E-5</v>
      </c>
    </row>
    <row r="6718" spans="11:17" x14ac:dyDescent="0.2">
      <c r="K6718">
        <f t="shared" si="526"/>
        <v>280</v>
      </c>
      <c r="L6718">
        <f t="shared" si="527"/>
        <v>16</v>
      </c>
      <c r="M6718" t="s">
        <v>15</v>
      </c>
      <c r="N6718" s="20">
        <f t="shared" si="524"/>
        <v>7.7</v>
      </c>
      <c r="O6718" s="21">
        <f t="shared" si="523"/>
        <v>1.2808676630819162E-4</v>
      </c>
      <c r="P6718" s="29">
        <f>N6718*INDEX($H$47:$H$50,MATCH(M6718,'Mining Dmd Profile'!$G$47:$G$50,0))</f>
        <v>7.7</v>
      </c>
      <c r="Q6718" s="31">
        <f t="shared" si="525"/>
        <v>9.3117460648052983E-5</v>
      </c>
    </row>
    <row r="6719" spans="11:17" x14ac:dyDescent="0.2">
      <c r="K6719">
        <f t="shared" si="526"/>
        <v>280</v>
      </c>
      <c r="L6719">
        <f t="shared" si="527"/>
        <v>17</v>
      </c>
      <c r="M6719" t="s">
        <v>15</v>
      </c>
      <c r="N6719" s="20">
        <f t="shared" si="524"/>
        <v>7.3</v>
      </c>
      <c r="O6719" s="21">
        <f t="shared" si="523"/>
        <v>1.2143290831815567E-4</v>
      </c>
      <c r="P6719" s="29">
        <f>N6719*INDEX($H$47:$H$50,MATCH(M6719,'Mining Dmd Profile'!$G$47:$G$50,0))</f>
        <v>7.3</v>
      </c>
      <c r="Q6719" s="31">
        <f t="shared" si="525"/>
        <v>8.8280189965037233E-5</v>
      </c>
    </row>
    <row r="6720" spans="11:17" x14ac:dyDescent="0.2">
      <c r="K6720">
        <f t="shared" si="526"/>
        <v>280</v>
      </c>
      <c r="L6720">
        <f t="shared" si="527"/>
        <v>18</v>
      </c>
      <c r="M6720" t="s">
        <v>15</v>
      </c>
      <c r="N6720" s="20">
        <f t="shared" si="524"/>
        <v>7</v>
      </c>
      <c r="O6720" s="21">
        <f t="shared" si="523"/>
        <v>1.1644251482562872E-4</v>
      </c>
      <c r="P6720" s="29">
        <f>N6720*INDEX($H$47:$H$50,MATCH(M6720,'Mining Dmd Profile'!$G$47:$G$50,0))</f>
        <v>7</v>
      </c>
      <c r="Q6720" s="31">
        <f t="shared" si="525"/>
        <v>8.4652236952775437E-5</v>
      </c>
    </row>
    <row r="6721" spans="11:17" x14ac:dyDescent="0.2">
      <c r="K6721">
        <f t="shared" si="526"/>
        <v>280</v>
      </c>
      <c r="L6721">
        <f t="shared" si="527"/>
        <v>19</v>
      </c>
      <c r="M6721" t="s">
        <v>15</v>
      </c>
      <c r="N6721" s="20">
        <f t="shared" si="524"/>
        <v>7.3</v>
      </c>
      <c r="O6721" s="21">
        <f t="shared" si="523"/>
        <v>1.2143290831815567E-4</v>
      </c>
      <c r="P6721" s="29">
        <f>N6721*INDEX($H$47:$H$50,MATCH(M6721,'Mining Dmd Profile'!$G$47:$G$50,0))</f>
        <v>7.3</v>
      </c>
      <c r="Q6721" s="31">
        <f t="shared" si="525"/>
        <v>8.8280189965037233E-5</v>
      </c>
    </row>
    <row r="6722" spans="11:17" x14ac:dyDescent="0.2">
      <c r="K6722">
        <f t="shared" si="526"/>
        <v>280</v>
      </c>
      <c r="L6722">
        <f t="shared" si="527"/>
        <v>20</v>
      </c>
      <c r="M6722" t="s">
        <v>15</v>
      </c>
      <c r="N6722" s="20">
        <f t="shared" si="524"/>
        <v>7.7</v>
      </c>
      <c r="O6722" s="21">
        <f t="shared" si="523"/>
        <v>1.2808676630819162E-4</v>
      </c>
      <c r="P6722" s="29">
        <f>N6722*INDEX($H$47:$H$50,MATCH(M6722,'Mining Dmd Profile'!$G$47:$G$50,0))</f>
        <v>7.7</v>
      </c>
      <c r="Q6722" s="31">
        <f t="shared" si="525"/>
        <v>9.3117460648052983E-5</v>
      </c>
    </row>
    <row r="6723" spans="11:17" x14ac:dyDescent="0.2">
      <c r="K6723">
        <f t="shared" si="526"/>
        <v>280</v>
      </c>
      <c r="L6723">
        <f t="shared" si="527"/>
        <v>21</v>
      </c>
      <c r="M6723" t="s">
        <v>15</v>
      </c>
      <c r="N6723" s="20">
        <f t="shared" si="524"/>
        <v>8</v>
      </c>
      <c r="O6723" s="21">
        <f t="shared" si="523"/>
        <v>1.3307715980071856E-4</v>
      </c>
      <c r="P6723" s="29">
        <f>N6723*INDEX($H$47:$H$50,MATCH(M6723,'Mining Dmd Profile'!$G$47:$G$50,0))</f>
        <v>8</v>
      </c>
      <c r="Q6723" s="31">
        <f t="shared" si="525"/>
        <v>9.6745413660314779E-5</v>
      </c>
    </row>
    <row r="6724" spans="11:17" x14ac:dyDescent="0.2">
      <c r="K6724">
        <f t="shared" si="526"/>
        <v>280</v>
      </c>
      <c r="L6724">
        <f t="shared" si="527"/>
        <v>22</v>
      </c>
      <c r="M6724" t="s">
        <v>15</v>
      </c>
      <c r="N6724" s="20">
        <f t="shared" si="524"/>
        <v>8</v>
      </c>
      <c r="O6724" s="21">
        <f t="shared" si="523"/>
        <v>1.3307715980071856E-4</v>
      </c>
      <c r="P6724" s="29">
        <f>N6724*INDEX($H$47:$H$50,MATCH(M6724,'Mining Dmd Profile'!$G$47:$G$50,0))</f>
        <v>8</v>
      </c>
      <c r="Q6724" s="31">
        <f t="shared" si="525"/>
        <v>9.6745413660314779E-5</v>
      </c>
    </row>
    <row r="6725" spans="11:17" x14ac:dyDescent="0.2">
      <c r="K6725">
        <f t="shared" si="526"/>
        <v>280</v>
      </c>
      <c r="L6725">
        <f t="shared" si="527"/>
        <v>23</v>
      </c>
      <c r="M6725" t="s">
        <v>15</v>
      </c>
      <c r="N6725" s="20">
        <f t="shared" si="524"/>
        <v>8</v>
      </c>
      <c r="O6725" s="21">
        <f t="shared" si="523"/>
        <v>1.3307715980071856E-4</v>
      </c>
      <c r="P6725" s="29">
        <f>N6725*INDEX($H$47:$H$50,MATCH(M6725,'Mining Dmd Profile'!$G$47:$G$50,0))</f>
        <v>8</v>
      </c>
      <c r="Q6725" s="31">
        <f t="shared" si="525"/>
        <v>9.6745413660314779E-5</v>
      </c>
    </row>
    <row r="6726" spans="11:17" x14ac:dyDescent="0.2">
      <c r="K6726">
        <f t="shared" si="526"/>
        <v>280</v>
      </c>
      <c r="L6726">
        <f t="shared" si="527"/>
        <v>24</v>
      </c>
      <c r="M6726" t="s">
        <v>15</v>
      </c>
      <c r="N6726" s="20">
        <f t="shared" si="524"/>
        <v>8</v>
      </c>
      <c r="O6726" s="21">
        <f t="shared" si="523"/>
        <v>1.3307715980071856E-4</v>
      </c>
      <c r="P6726" s="29">
        <f>N6726*INDEX($H$47:$H$50,MATCH(M6726,'Mining Dmd Profile'!$G$47:$G$50,0))</f>
        <v>8</v>
      </c>
      <c r="Q6726" s="31">
        <f t="shared" si="525"/>
        <v>9.6745413660314779E-5</v>
      </c>
    </row>
    <row r="6727" spans="11:17" x14ac:dyDescent="0.2">
      <c r="K6727">
        <f t="shared" si="526"/>
        <v>281</v>
      </c>
      <c r="L6727">
        <f t="shared" si="527"/>
        <v>1</v>
      </c>
      <c r="M6727" t="s">
        <v>15</v>
      </c>
      <c r="N6727" s="20">
        <f t="shared" si="524"/>
        <v>7</v>
      </c>
      <c r="O6727" s="21">
        <f t="shared" ref="O6727:O6790" si="528">N6727/$N$5</f>
        <v>1.1644251482562872E-4</v>
      </c>
      <c r="P6727" s="29">
        <f>N6727*INDEX($H$47:$H$50,MATCH(M6727,'Mining Dmd Profile'!$G$47:$G$50,0))</f>
        <v>7</v>
      </c>
      <c r="Q6727" s="31">
        <f t="shared" si="525"/>
        <v>8.4652236952775437E-5</v>
      </c>
    </row>
    <row r="6728" spans="11:17" x14ac:dyDescent="0.2">
      <c r="K6728">
        <f t="shared" si="526"/>
        <v>281</v>
      </c>
      <c r="L6728">
        <f t="shared" si="527"/>
        <v>2</v>
      </c>
      <c r="M6728" t="s">
        <v>15</v>
      </c>
      <c r="N6728" s="20">
        <f t="shared" ref="N6728:N6791" si="529">INDEX($H$7:$H$30,MATCH($L6728,$C$7:$C$30,0))</f>
        <v>6.5</v>
      </c>
      <c r="O6728" s="21">
        <f t="shared" si="528"/>
        <v>1.0812519233808381E-4</v>
      </c>
      <c r="P6728" s="29">
        <f>N6728*INDEX($H$47:$H$50,MATCH(M6728,'Mining Dmd Profile'!$G$47:$G$50,0))</f>
        <v>6.5</v>
      </c>
      <c r="Q6728" s="31">
        <f t="shared" ref="Q6728:Q6791" si="530">P6728/$P$5</f>
        <v>7.8605648599005759E-5</v>
      </c>
    </row>
    <row r="6729" spans="11:17" x14ac:dyDescent="0.2">
      <c r="K6729">
        <f t="shared" ref="K6729:K6792" si="531">IF(L6728=24,K6728+1,K6728)</f>
        <v>281</v>
      </c>
      <c r="L6729">
        <f t="shared" ref="L6729:L6792" si="532">IF(L6728=24,1,L6728+1)</f>
        <v>3</v>
      </c>
      <c r="M6729" t="s">
        <v>15</v>
      </c>
      <c r="N6729" s="20">
        <f t="shared" si="529"/>
        <v>6</v>
      </c>
      <c r="O6729" s="21">
        <f t="shared" si="528"/>
        <v>9.9807869850538917E-5</v>
      </c>
      <c r="P6729" s="29">
        <f>N6729*INDEX($H$47:$H$50,MATCH(M6729,'Mining Dmd Profile'!$G$47:$G$50,0))</f>
        <v>6</v>
      </c>
      <c r="Q6729" s="31">
        <f t="shared" si="530"/>
        <v>7.2559060245236094E-5</v>
      </c>
    </row>
    <row r="6730" spans="11:17" x14ac:dyDescent="0.2">
      <c r="K6730">
        <f t="shared" si="531"/>
        <v>281</v>
      </c>
      <c r="L6730">
        <f t="shared" si="532"/>
        <v>4</v>
      </c>
      <c r="M6730" t="s">
        <v>15</v>
      </c>
      <c r="N6730" s="20">
        <f t="shared" si="529"/>
        <v>5.5</v>
      </c>
      <c r="O6730" s="21">
        <f t="shared" si="528"/>
        <v>9.1490547362994007E-5</v>
      </c>
      <c r="P6730" s="29">
        <f>N6730*INDEX($H$47:$H$50,MATCH(M6730,'Mining Dmd Profile'!$G$47:$G$50,0))</f>
        <v>5.5</v>
      </c>
      <c r="Q6730" s="31">
        <f t="shared" si="530"/>
        <v>6.6512471891466417E-5</v>
      </c>
    </row>
    <row r="6731" spans="11:17" x14ac:dyDescent="0.2">
      <c r="K6731">
        <f t="shared" si="531"/>
        <v>281</v>
      </c>
      <c r="L6731">
        <f t="shared" si="532"/>
        <v>5</v>
      </c>
      <c r="M6731" t="s">
        <v>15</v>
      </c>
      <c r="N6731" s="20">
        <f t="shared" si="529"/>
        <v>5.5</v>
      </c>
      <c r="O6731" s="21">
        <f t="shared" si="528"/>
        <v>9.1490547362994007E-5</v>
      </c>
      <c r="P6731" s="29">
        <f>N6731*INDEX($H$47:$H$50,MATCH(M6731,'Mining Dmd Profile'!$G$47:$G$50,0))</f>
        <v>5.5</v>
      </c>
      <c r="Q6731" s="31">
        <f t="shared" si="530"/>
        <v>6.6512471891466417E-5</v>
      </c>
    </row>
    <row r="6732" spans="11:17" x14ac:dyDescent="0.2">
      <c r="K6732">
        <f t="shared" si="531"/>
        <v>281</v>
      </c>
      <c r="L6732">
        <f t="shared" si="532"/>
        <v>6</v>
      </c>
      <c r="M6732" t="s">
        <v>15</v>
      </c>
      <c r="N6732" s="20">
        <f t="shared" si="529"/>
        <v>5.5</v>
      </c>
      <c r="O6732" s="21">
        <f t="shared" si="528"/>
        <v>9.1490547362994007E-5</v>
      </c>
      <c r="P6732" s="29">
        <f>N6732*INDEX($H$47:$H$50,MATCH(M6732,'Mining Dmd Profile'!$G$47:$G$50,0))</f>
        <v>5.5</v>
      </c>
      <c r="Q6732" s="31">
        <f t="shared" si="530"/>
        <v>6.6512471891466417E-5</v>
      </c>
    </row>
    <row r="6733" spans="11:17" x14ac:dyDescent="0.2">
      <c r="K6733">
        <f t="shared" si="531"/>
        <v>281</v>
      </c>
      <c r="L6733">
        <f t="shared" si="532"/>
        <v>7</v>
      </c>
      <c r="M6733" t="s">
        <v>15</v>
      </c>
      <c r="N6733" s="20">
        <f t="shared" si="529"/>
        <v>5.5</v>
      </c>
      <c r="O6733" s="21">
        <f t="shared" si="528"/>
        <v>9.1490547362994007E-5</v>
      </c>
      <c r="P6733" s="29">
        <f>N6733*INDEX($H$47:$H$50,MATCH(M6733,'Mining Dmd Profile'!$G$47:$G$50,0))</f>
        <v>5.5</v>
      </c>
      <c r="Q6733" s="31">
        <f t="shared" si="530"/>
        <v>6.6512471891466417E-5</v>
      </c>
    </row>
    <row r="6734" spans="11:17" x14ac:dyDescent="0.2">
      <c r="K6734">
        <f t="shared" si="531"/>
        <v>281</v>
      </c>
      <c r="L6734">
        <f t="shared" si="532"/>
        <v>8</v>
      </c>
      <c r="M6734" t="s">
        <v>15</v>
      </c>
      <c r="N6734" s="20">
        <f t="shared" si="529"/>
        <v>5.5</v>
      </c>
      <c r="O6734" s="21">
        <f t="shared" si="528"/>
        <v>9.1490547362994007E-5</v>
      </c>
      <c r="P6734" s="29">
        <f>N6734*INDEX($H$47:$H$50,MATCH(M6734,'Mining Dmd Profile'!$G$47:$G$50,0))</f>
        <v>5.5</v>
      </c>
      <c r="Q6734" s="31">
        <f t="shared" si="530"/>
        <v>6.6512471891466417E-5</v>
      </c>
    </row>
    <row r="6735" spans="11:17" x14ac:dyDescent="0.2">
      <c r="K6735">
        <f t="shared" si="531"/>
        <v>281</v>
      </c>
      <c r="L6735">
        <f t="shared" si="532"/>
        <v>9</v>
      </c>
      <c r="M6735" t="s">
        <v>15</v>
      </c>
      <c r="N6735" s="20">
        <f t="shared" si="529"/>
        <v>5.5</v>
      </c>
      <c r="O6735" s="21">
        <f t="shared" si="528"/>
        <v>9.1490547362994007E-5</v>
      </c>
      <c r="P6735" s="29">
        <f>N6735*INDEX($H$47:$H$50,MATCH(M6735,'Mining Dmd Profile'!$G$47:$G$50,0))</f>
        <v>5.5</v>
      </c>
      <c r="Q6735" s="31">
        <f t="shared" si="530"/>
        <v>6.6512471891466417E-5</v>
      </c>
    </row>
    <row r="6736" spans="11:17" x14ac:dyDescent="0.2">
      <c r="K6736">
        <f t="shared" si="531"/>
        <v>281</v>
      </c>
      <c r="L6736">
        <f t="shared" si="532"/>
        <v>10</v>
      </c>
      <c r="M6736" t="s">
        <v>15</v>
      </c>
      <c r="N6736" s="20">
        <f t="shared" si="529"/>
        <v>6</v>
      </c>
      <c r="O6736" s="21">
        <f t="shared" si="528"/>
        <v>9.9807869850538917E-5</v>
      </c>
      <c r="P6736" s="29">
        <f>N6736*INDEX($H$47:$H$50,MATCH(M6736,'Mining Dmd Profile'!$G$47:$G$50,0))</f>
        <v>6</v>
      </c>
      <c r="Q6736" s="31">
        <f t="shared" si="530"/>
        <v>7.2559060245236094E-5</v>
      </c>
    </row>
    <row r="6737" spans="11:17" x14ac:dyDescent="0.2">
      <c r="K6737">
        <f t="shared" si="531"/>
        <v>281</v>
      </c>
      <c r="L6737">
        <f t="shared" si="532"/>
        <v>11</v>
      </c>
      <c r="M6737" t="s">
        <v>15</v>
      </c>
      <c r="N6737" s="20">
        <f t="shared" si="529"/>
        <v>6.6</v>
      </c>
      <c r="O6737" s="21">
        <f t="shared" si="528"/>
        <v>1.0978865683559279E-4</v>
      </c>
      <c r="P6737" s="29">
        <f>N6737*INDEX($H$47:$H$50,MATCH(M6737,'Mining Dmd Profile'!$G$47:$G$50,0))</f>
        <v>6.6</v>
      </c>
      <c r="Q6737" s="31">
        <f t="shared" si="530"/>
        <v>7.98149662697597E-5</v>
      </c>
    </row>
    <row r="6738" spans="11:17" x14ac:dyDescent="0.2">
      <c r="K6738">
        <f t="shared" si="531"/>
        <v>281</v>
      </c>
      <c r="L6738">
        <f t="shared" si="532"/>
        <v>12</v>
      </c>
      <c r="M6738" t="s">
        <v>15</v>
      </c>
      <c r="N6738" s="20">
        <f t="shared" si="529"/>
        <v>7</v>
      </c>
      <c r="O6738" s="21">
        <f t="shared" si="528"/>
        <v>1.1644251482562872E-4</v>
      </c>
      <c r="P6738" s="29">
        <f>N6738*INDEX($H$47:$H$50,MATCH(M6738,'Mining Dmd Profile'!$G$47:$G$50,0))</f>
        <v>7</v>
      </c>
      <c r="Q6738" s="31">
        <f t="shared" si="530"/>
        <v>8.4652236952775437E-5</v>
      </c>
    </row>
    <row r="6739" spans="11:17" x14ac:dyDescent="0.2">
      <c r="K6739">
        <f t="shared" si="531"/>
        <v>281</v>
      </c>
      <c r="L6739">
        <f t="shared" si="532"/>
        <v>13</v>
      </c>
      <c r="M6739" t="s">
        <v>15</v>
      </c>
      <c r="N6739" s="20">
        <f t="shared" si="529"/>
        <v>7.5</v>
      </c>
      <c r="O6739" s="21">
        <f t="shared" si="528"/>
        <v>1.2475983731317363E-4</v>
      </c>
      <c r="P6739" s="29">
        <f>N6739*INDEX($H$47:$H$50,MATCH(M6739,'Mining Dmd Profile'!$G$47:$G$50,0))</f>
        <v>7.5</v>
      </c>
      <c r="Q6739" s="31">
        <f t="shared" si="530"/>
        <v>9.0698825306545115E-5</v>
      </c>
    </row>
    <row r="6740" spans="11:17" x14ac:dyDescent="0.2">
      <c r="K6740">
        <f t="shared" si="531"/>
        <v>281</v>
      </c>
      <c r="L6740">
        <f t="shared" si="532"/>
        <v>14</v>
      </c>
      <c r="M6740" t="s">
        <v>15</v>
      </c>
      <c r="N6740" s="20">
        <f t="shared" si="529"/>
        <v>8</v>
      </c>
      <c r="O6740" s="21">
        <f t="shared" si="528"/>
        <v>1.3307715980071856E-4</v>
      </c>
      <c r="P6740" s="29">
        <f>N6740*INDEX($H$47:$H$50,MATCH(M6740,'Mining Dmd Profile'!$G$47:$G$50,0))</f>
        <v>8</v>
      </c>
      <c r="Q6740" s="31">
        <f t="shared" si="530"/>
        <v>9.6745413660314779E-5</v>
      </c>
    </row>
    <row r="6741" spans="11:17" x14ac:dyDescent="0.2">
      <c r="K6741">
        <f t="shared" si="531"/>
        <v>281</v>
      </c>
      <c r="L6741">
        <f t="shared" si="532"/>
        <v>15</v>
      </c>
      <c r="M6741" t="s">
        <v>15</v>
      </c>
      <c r="N6741" s="20">
        <f t="shared" si="529"/>
        <v>8.1</v>
      </c>
      <c r="O6741" s="21">
        <f t="shared" si="528"/>
        <v>1.3474062429822754E-4</v>
      </c>
      <c r="P6741" s="29">
        <f>N6741*INDEX($H$47:$H$50,MATCH(M6741,'Mining Dmd Profile'!$G$47:$G$50,0))</f>
        <v>8.1</v>
      </c>
      <c r="Q6741" s="31">
        <f t="shared" si="530"/>
        <v>9.795473133106872E-5</v>
      </c>
    </row>
    <row r="6742" spans="11:17" x14ac:dyDescent="0.2">
      <c r="K6742">
        <f t="shared" si="531"/>
        <v>281</v>
      </c>
      <c r="L6742">
        <f t="shared" si="532"/>
        <v>16</v>
      </c>
      <c r="M6742" t="s">
        <v>15</v>
      </c>
      <c r="N6742" s="20">
        <f t="shared" si="529"/>
        <v>7.7</v>
      </c>
      <c r="O6742" s="21">
        <f t="shared" si="528"/>
        <v>1.2808676630819162E-4</v>
      </c>
      <c r="P6742" s="29">
        <f>N6742*INDEX($H$47:$H$50,MATCH(M6742,'Mining Dmd Profile'!$G$47:$G$50,0))</f>
        <v>7.7</v>
      </c>
      <c r="Q6742" s="31">
        <f t="shared" si="530"/>
        <v>9.3117460648052983E-5</v>
      </c>
    </row>
    <row r="6743" spans="11:17" x14ac:dyDescent="0.2">
      <c r="K6743">
        <f t="shared" si="531"/>
        <v>281</v>
      </c>
      <c r="L6743">
        <f t="shared" si="532"/>
        <v>17</v>
      </c>
      <c r="M6743" t="s">
        <v>15</v>
      </c>
      <c r="N6743" s="20">
        <f t="shared" si="529"/>
        <v>7.3</v>
      </c>
      <c r="O6743" s="21">
        <f t="shared" si="528"/>
        <v>1.2143290831815567E-4</v>
      </c>
      <c r="P6743" s="29">
        <f>N6743*INDEX($H$47:$H$50,MATCH(M6743,'Mining Dmd Profile'!$G$47:$G$50,0))</f>
        <v>7.3</v>
      </c>
      <c r="Q6743" s="31">
        <f t="shared" si="530"/>
        <v>8.8280189965037233E-5</v>
      </c>
    </row>
    <row r="6744" spans="11:17" x14ac:dyDescent="0.2">
      <c r="K6744">
        <f t="shared" si="531"/>
        <v>281</v>
      </c>
      <c r="L6744">
        <f t="shared" si="532"/>
        <v>18</v>
      </c>
      <c r="M6744" t="s">
        <v>15</v>
      </c>
      <c r="N6744" s="20">
        <f t="shared" si="529"/>
        <v>7</v>
      </c>
      <c r="O6744" s="21">
        <f t="shared" si="528"/>
        <v>1.1644251482562872E-4</v>
      </c>
      <c r="P6744" s="29">
        <f>N6744*INDEX($H$47:$H$50,MATCH(M6744,'Mining Dmd Profile'!$G$47:$G$50,0))</f>
        <v>7</v>
      </c>
      <c r="Q6744" s="31">
        <f t="shared" si="530"/>
        <v>8.4652236952775437E-5</v>
      </c>
    </row>
    <row r="6745" spans="11:17" x14ac:dyDescent="0.2">
      <c r="K6745">
        <f t="shared" si="531"/>
        <v>281</v>
      </c>
      <c r="L6745">
        <f t="shared" si="532"/>
        <v>19</v>
      </c>
      <c r="M6745" t="s">
        <v>15</v>
      </c>
      <c r="N6745" s="20">
        <f t="shared" si="529"/>
        <v>7.3</v>
      </c>
      <c r="O6745" s="21">
        <f t="shared" si="528"/>
        <v>1.2143290831815567E-4</v>
      </c>
      <c r="P6745" s="29">
        <f>N6745*INDEX($H$47:$H$50,MATCH(M6745,'Mining Dmd Profile'!$G$47:$G$50,0))</f>
        <v>7.3</v>
      </c>
      <c r="Q6745" s="31">
        <f t="shared" si="530"/>
        <v>8.8280189965037233E-5</v>
      </c>
    </row>
    <row r="6746" spans="11:17" x14ac:dyDescent="0.2">
      <c r="K6746">
        <f t="shared" si="531"/>
        <v>281</v>
      </c>
      <c r="L6746">
        <f t="shared" si="532"/>
        <v>20</v>
      </c>
      <c r="M6746" t="s">
        <v>15</v>
      </c>
      <c r="N6746" s="20">
        <f t="shared" si="529"/>
        <v>7.7</v>
      </c>
      <c r="O6746" s="21">
        <f t="shared" si="528"/>
        <v>1.2808676630819162E-4</v>
      </c>
      <c r="P6746" s="29">
        <f>N6746*INDEX($H$47:$H$50,MATCH(M6746,'Mining Dmd Profile'!$G$47:$G$50,0))</f>
        <v>7.7</v>
      </c>
      <c r="Q6746" s="31">
        <f t="shared" si="530"/>
        <v>9.3117460648052983E-5</v>
      </c>
    </row>
    <row r="6747" spans="11:17" x14ac:dyDescent="0.2">
      <c r="K6747">
        <f t="shared" si="531"/>
        <v>281</v>
      </c>
      <c r="L6747">
        <f t="shared" si="532"/>
        <v>21</v>
      </c>
      <c r="M6747" t="s">
        <v>15</v>
      </c>
      <c r="N6747" s="20">
        <f t="shared" si="529"/>
        <v>8</v>
      </c>
      <c r="O6747" s="21">
        <f t="shared" si="528"/>
        <v>1.3307715980071856E-4</v>
      </c>
      <c r="P6747" s="29">
        <f>N6747*INDEX($H$47:$H$50,MATCH(M6747,'Mining Dmd Profile'!$G$47:$G$50,0))</f>
        <v>8</v>
      </c>
      <c r="Q6747" s="31">
        <f t="shared" si="530"/>
        <v>9.6745413660314779E-5</v>
      </c>
    </row>
    <row r="6748" spans="11:17" x14ac:dyDescent="0.2">
      <c r="K6748">
        <f t="shared" si="531"/>
        <v>281</v>
      </c>
      <c r="L6748">
        <f t="shared" si="532"/>
        <v>22</v>
      </c>
      <c r="M6748" t="s">
        <v>15</v>
      </c>
      <c r="N6748" s="20">
        <f t="shared" si="529"/>
        <v>8</v>
      </c>
      <c r="O6748" s="21">
        <f t="shared" si="528"/>
        <v>1.3307715980071856E-4</v>
      </c>
      <c r="P6748" s="29">
        <f>N6748*INDEX($H$47:$H$50,MATCH(M6748,'Mining Dmd Profile'!$G$47:$G$50,0))</f>
        <v>8</v>
      </c>
      <c r="Q6748" s="31">
        <f t="shared" si="530"/>
        <v>9.6745413660314779E-5</v>
      </c>
    </row>
    <row r="6749" spans="11:17" x14ac:dyDescent="0.2">
      <c r="K6749">
        <f t="shared" si="531"/>
        <v>281</v>
      </c>
      <c r="L6749">
        <f t="shared" si="532"/>
        <v>23</v>
      </c>
      <c r="M6749" t="s">
        <v>15</v>
      </c>
      <c r="N6749" s="20">
        <f t="shared" si="529"/>
        <v>8</v>
      </c>
      <c r="O6749" s="21">
        <f t="shared" si="528"/>
        <v>1.3307715980071856E-4</v>
      </c>
      <c r="P6749" s="29">
        <f>N6749*INDEX($H$47:$H$50,MATCH(M6749,'Mining Dmd Profile'!$G$47:$G$50,0))</f>
        <v>8</v>
      </c>
      <c r="Q6749" s="31">
        <f t="shared" si="530"/>
        <v>9.6745413660314779E-5</v>
      </c>
    </row>
    <row r="6750" spans="11:17" x14ac:dyDescent="0.2">
      <c r="K6750">
        <f t="shared" si="531"/>
        <v>281</v>
      </c>
      <c r="L6750">
        <f t="shared" si="532"/>
        <v>24</v>
      </c>
      <c r="M6750" t="s">
        <v>15</v>
      </c>
      <c r="N6750" s="20">
        <f t="shared" si="529"/>
        <v>8</v>
      </c>
      <c r="O6750" s="21">
        <f t="shared" si="528"/>
        <v>1.3307715980071856E-4</v>
      </c>
      <c r="P6750" s="29">
        <f>N6750*INDEX($H$47:$H$50,MATCH(M6750,'Mining Dmd Profile'!$G$47:$G$50,0))</f>
        <v>8</v>
      </c>
      <c r="Q6750" s="31">
        <f t="shared" si="530"/>
        <v>9.6745413660314779E-5</v>
      </c>
    </row>
    <row r="6751" spans="11:17" x14ac:dyDescent="0.2">
      <c r="K6751">
        <f t="shared" si="531"/>
        <v>282</v>
      </c>
      <c r="L6751">
        <f t="shared" si="532"/>
        <v>1</v>
      </c>
      <c r="M6751" t="s">
        <v>15</v>
      </c>
      <c r="N6751" s="20">
        <f t="shared" si="529"/>
        <v>7</v>
      </c>
      <c r="O6751" s="21">
        <f t="shared" si="528"/>
        <v>1.1644251482562872E-4</v>
      </c>
      <c r="P6751" s="29">
        <f>N6751*INDEX($H$47:$H$50,MATCH(M6751,'Mining Dmd Profile'!$G$47:$G$50,0))</f>
        <v>7</v>
      </c>
      <c r="Q6751" s="31">
        <f t="shared" si="530"/>
        <v>8.4652236952775437E-5</v>
      </c>
    </row>
    <row r="6752" spans="11:17" x14ac:dyDescent="0.2">
      <c r="K6752">
        <f t="shared" si="531"/>
        <v>282</v>
      </c>
      <c r="L6752">
        <f t="shared" si="532"/>
        <v>2</v>
      </c>
      <c r="M6752" t="s">
        <v>15</v>
      </c>
      <c r="N6752" s="20">
        <f t="shared" si="529"/>
        <v>6.5</v>
      </c>
      <c r="O6752" s="21">
        <f t="shared" si="528"/>
        <v>1.0812519233808381E-4</v>
      </c>
      <c r="P6752" s="29">
        <f>N6752*INDEX($H$47:$H$50,MATCH(M6752,'Mining Dmd Profile'!$G$47:$G$50,0))</f>
        <v>6.5</v>
      </c>
      <c r="Q6752" s="31">
        <f t="shared" si="530"/>
        <v>7.8605648599005759E-5</v>
      </c>
    </row>
    <row r="6753" spans="11:17" x14ac:dyDescent="0.2">
      <c r="K6753">
        <f t="shared" si="531"/>
        <v>282</v>
      </c>
      <c r="L6753">
        <f t="shared" si="532"/>
        <v>3</v>
      </c>
      <c r="M6753" t="s">
        <v>15</v>
      </c>
      <c r="N6753" s="20">
        <f t="shared" si="529"/>
        <v>6</v>
      </c>
      <c r="O6753" s="21">
        <f t="shared" si="528"/>
        <v>9.9807869850538917E-5</v>
      </c>
      <c r="P6753" s="29">
        <f>N6753*INDEX($H$47:$H$50,MATCH(M6753,'Mining Dmd Profile'!$G$47:$G$50,0))</f>
        <v>6</v>
      </c>
      <c r="Q6753" s="31">
        <f t="shared" si="530"/>
        <v>7.2559060245236094E-5</v>
      </c>
    </row>
    <row r="6754" spans="11:17" x14ac:dyDescent="0.2">
      <c r="K6754">
        <f t="shared" si="531"/>
        <v>282</v>
      </c>
      <c r="L6754">
        <f t="shared" si="532"/>
        <v>4</v>
      </c>
      <c r="M6754" t="s">
        <v>15</v>
      </c>
      <c r="N6754" s="20">
        <f t="shared" si="529"/>
        <v>5.5</v>
      </c>
      <c r="O6754" s="21">
        <f t="shared" si="528"/>
        <v>9.1490547362994007E-5</v>
      </c>
      <c r="P6754" s="29">
        <f>N6754*INDEX($H$47:$H$50,MATCH(M6754,'Mining Dmd Profile'!$G$47:$G$50,0))</f>
        <v>5.5</v>
      </c>
      <c r="Q6754" s="31">
        <f t="shared" si="530"/>
        <v>6.6512471891466417E-5</v>
      </c>
    </row>
    <row r="6755" spans="11:17" x14ac:dyDescent="0.2">
      <c r="K6755">
        <f t="shared" si="531"/>
        <v>282</v>
      </c>
      <c r="L6755">
        <f t="shared" si="532"/>
        <v>5</v>
      </c>
      <c r="M6755" t="s">
        <v>15</v>
      </c>
      <c r="N6755" s="20">
        <f t="shared" si="529"/>
        <v>5.5</v>
      </c>
      <c r="O6755" s="21">
        <f t="shared" si="528"/>
        <v>9.1490547362994007E-5</v>
      </c>
      <c r="P6755" s="29">
        <f>N6755*INDEX($H$47:$H$50,MATCH(M6755,'Mining Dmd Profile'!$G$47:$G$50,0))</f>
        <v>5.5</v>
      </c>
      <c r="Q6755" s="31">
        <f t="shared" si="530"/>
        <v>6.6512471891466417E-5</v>
      </c>
    </row>
    <row r="6756" spans="11:17" x14ac:dyDescent="0.2">
      <c r="K6756">
        <f t="shared" si="531"/>
        <v>282</v>
      </c>
      <c r="L6756">
        <f t="shared" si="532"/>
        <v>6</v>
      </c>
      <c r="M6756" t="s">
        <v>15</v>
      </c>
      <c r="N6756" s="20">
        <f t="shared" si="529"/>
        <v>5.5</v>
      </c>
      <c r="O6756" s="21">
        <f t="shared" si="528"/>
        <v>9.1490547362994007E-5</v>
      </c>
      <c r="P6756" s="29">
        <f>N6756*INDEX($H$47:$H$50,MATCH(M6756,'Mining Dmd Profile'!$G$47:$G$50,0))</f>
        <v>5.5</v>
      </c>
      <c r="Q6756" s="31">
        <f t="shared" si="530"/>
        <v>6.6512471891466417E-5</v>
      </c>
    </row>
    <row r="6757" spans="11:17" x14ac:dyDescent="0.2">
      <c r="K6757">
        <f t="shared" si="531"/>
        <v>282</v>
      </c>
      <c r="L6757">
        <f t="shared" si="532"/>
        <v>7</v>
      </c>
      <c r="M6757" t="s">
        <v>15</v>
      </c>
      <c r="N6757" s="20">
        <f t="shared" si="529"/>
        <v>5.5</v>
      </c>
      <c r="O6757" s="21">
        <f t="shared" si="528"/>
        <v>9.1490547362994007E-5</v>
      </c>
      <c r="P6757" s="29">
        <f>N6757*INDEX($H$47:$H$50,MATCH(M6757,'Mining Dmd Profile'!$G$47:$G$50,0))</f>
        <v>5.5</v>
      </c>
      <c r="Q6757" s="31">
        <f t="shared" si="530"/>
        <v>6.6512471891466417E-5</v>
      </c>
    </row>
    <row r="6758" spans="11:17" x14ac:dyDescent="0.2">
      <c r="K6758">
        <f t="shared" si="531"/>
        <v>282</v>
      </c>
      <c r="L6758">
        <f t="shared" si="532"/>
        <v>8</v>
      </c>
      <c r="M6758" t="s">
        <v>15</v>
      </c>
      <c r="N6758" s="20">
        <f t="shared" si="529"/>
        <v>5.5</v>
      </c>
      <c r="O6758" s="21">
        <f t="shared" si="528"/>
        <v>9.1490547362994007E-5</v>
      </c>
      <c r="P6758" s="29">
        <f>N6758*INDEX($H$47:$H$50,MATCH(M6758,'Mining Dmd Profile'!$G$47:$G$50,0))</f>
        <v>5.5</v>
      </c>
      <c r="Q6758" s="31">
        <f t="shared" si="530"/>
        <v>6.6512471891466417E-5</v>
      </c>
    </row>
    <row r="6759" spans="11:17" x14ac:dyDescent="0.2">
      <c r="K6759">
        <f t="shared" si="531"/>
        <v>282</v>
      </c>
      <c r="L6759">
        <f t="shared" si="532"/>
        <v>9</v>
      </c>
      <c r="M6759" t="s">
        <v>15</v>
      </c>
      <c r="N6759" s="20">
        <f t="shared" si="529"/>
        <v>5.5</v>
      </c>
      <c r="O6759" s="21">
        <f t="shared" si="528"/>
        <v>9.1490547362994007E-5</v>
      </c>
      <c r="P6759" s="29">
        <f>N6759*INDEX($H$47:$H$50,MATCH(M6759,'Mining Dmd Profile'!$G$47:$G$50,0))</f>
        <v>5.5</v>
      </c>
      <c r="Q6759" s="31">
        <f t="shared" si="530"/>
        <v>6.6512471891466417E-5</v>
      </c>
    </row>
    <row r="6760" spans="11:17" x14ac:dyDescent="0.2">
      <c r="K6760">
        <f t="shared" si="531"/>
        <v>282</v>
      </c>
      <c r="L6760">
        <f t="shared" si="532"/>
        <v>10</v>
      </c>
      <c r="M6760" t="s">
        <v>15</v>
      </c>
      <c r="N6760" s="20">
        <f t="shared" si="529"/>
        <v>6</v>
      </c>
      <c r="O6760" s="21">
        <f t="shared" si="528"/>
        <v>9.9807869850538917E-5</v>
      </c>
      <c r="P6760" s="29">
        <f>N6760*INDEX($H$47:$H$50,MATCH(M6760,'Mining Dmd Profile'!$G$47:$G$50,0))</f>
        <v>6</v>
      </c>
      <c r="Q6760" s="31">
        <f t="shared" si="530"/>
        <v>7.2559060245236094E-5</v>
      </c>
    </row>
    <row r="6761" spans="11:17" x14ac:dyDescent="0.2">
      <c r="K6761">
        <f t="shared" si="531"/>
        <v>282</v>
      </c>
      <c r="L6761">
        <f t="shared" si="532"/>
        <v>11</v>
      </c>
      <c r="M6761" t="s">
        <v>15</v>
      </c>
      <c r="N6761" s="20">
        <f t="shared" si="529"/>
        <v>6.6</v>
      </c>
      <c r="O6761" s="21">
        <f t="shared" si="528"/>
        <v>1.0978865683559279E-4</v>
      </c>
      <c r="P6761" s="29">
        <f>N6761*INDEX($H$47:$H$50,MATCH(M6761,'Mining Dmd Profile'!$G$47:$G$50,0))</f>
        <v>6.6</v>
      </c>
      <c r="Q6761" s="31">
        <f t="shared" si="530"/>
        <v>7.98149662697597E-5</v>
      </c>
    </row>
    <row r="6762" spans="11:17" x14ac:dyDescent="0.2">
      <c r="K6762">
        <f t="shared" si="531"/>
        <v>282</v>
      </c>
      <c r="L6762">
        <f t="shared" si="532"/>
        <v>12</v>
      </c>
      <c r="M6762" t="s">
        <v>15</v>
      </c>
      <c r="N6762" s="20">
        <f t="shared" si="529"/>
        <v>7</v>
      </c>
      <c r="O6762" s="21">
        <f t="shared" si="528"/>
        <v>1.1644251482562872E-4</v>
      </c>
      <c r="P6762" s="29">
        <f>N6762*INDEX($H$47:$H$50,MATCH(M6762,'Mining Dmd Profile'!$G$47:$G$50,0))</f>
        <v>7</v>
      </c>
      <c r="Q6762" s="31">
        <f t="shared" si="530"/>
        <v>8.4652236952775437E-5</v>
      </c>
    </row>
    <row r="6763" spans="11:17" x14ac:dyDescent="0.2">
      <c r="K6763">
        <f t="shared" si="531"/>
        <v>282</v>
      </c>
      <c r="L6763">
        <f t="shared" si="532"/>
        <v>13</v>
      </c>
      <c r="M6763" t="s">
        <v>15</v>
      </c>
      <c r="N6763" s="20">
        <f t="shared" si="529"/>
        <v>7.5</v>
      </c>
      <c r="O6763" s="21">
        <f t="shared" si="528"/>
        <v>1.2475983731317363E-4</v>
      </c>
      <c r="P6763" s="29">
        <f>N6763*INDEX($H$47:$H$50,MATCH(M6763,'Mining Dmd Profile'!$G$47:$G$50,0))</f>
        <v>7.5</v>
      </c>
      <c r="Q6763" s="31">
        <f t="shared" si="530"/>
        <v>9.0698825306545115E-5</v>
      </c>
    </row>
    <row r="6764" spans="11:17" x14ac:dyDescent="0.2">
      <c r="K6764">
        <f t="shared" si="531"/>
        <v>282</v>
      </c>
      <c r="L6764">
        <f t="shared" si="532"/>
        <v>14</v>
      </c>
      <c r="M6764" t="s">
        <v>15</v>
      </c>
      <c r="N6764" s="20">
        <f t="shared" si="529"/>
        <v>8</v>
      </c>
      <c r="O6764" s="21">
        <f t="shared" si="528"/>
        <v>1.3307715980071856E-4</v>
      </c>
      <c r="P6764" s="29">
        <f>N6764*INDEX($H$47:$H$50,MATCH(M6764,'Mining Dmd Profile'!$G$47:$G$50,0))</f>
        <v>8</v>
      </c>
      <c r="Q6764" s="31">
        <f t="shared" si="530"/>
        <v>9.6745413660314779E-5</v>
      </c>
    </row>
    <row r="6765" spans="11:17" x14ac:dyDescent="0.2">
      <c r="K6765">
        <f t="shared" si="531"/>
        <v>282</v>
      </c>
      <c r="L6765">
        <f t="shared" si="532"/>
        <v>15</v>
      </c>
      <c r="M6765" t="s">
        <v>15</v>
      </c>
      <c r="N6765" s="20">
        <f t="shared" si="529"/>
        <v>8.1</v>
      </c>
      <c r="O6765" s="21">
        <f t="shared" si="528"/>
        <v>1.3474062429822754E-4</v>
      </c>
      <c r="P6765" s="29">
        <f>N6765*INDEX($H$47:$H$50,MATCH(M6765,'Mining Dmd Profile'!$G$47:$G$50,0))</f>
        <v>8.1</v>
      </c>
      <c r="Q6765" s="31">
        <f t="shared" si="530"/>
        <v>9.795473133106872E-5</v>
      </c>
    </row>
    <row r="6766" spans="11:17" x14ac:dyDescent="0.2">
      <c r="K6766">
        <f t="shared" si="531"/>
        <v>282</v>
      </c>
      <c r="L6766">
        <f t="shared" si="532"/>
        <v>16</v>
      </c>
      <c r="M6766" t="s">
        <v>15</v>
      </c>
      <c r="N6766" s="20">
        <f t="shared" si="529"/>
        <v>7.7</v>
      </c>
      <c r="O6766" s="21">
        <f t="shared" si="528"/>
        <v>1.2808676630819162E-4</v>
      </c>
      <c r="P6766" s="29">
        <f>N6766*INDEX($H$47:$H$50,MATCH(M6766,'Mining Dmd Profile'!$G$47:$G$50,0))</f>
        <v>7.7</v>
      </c>
      <c r="Q6766" s="31">
        <f t="shared" si="530"/>
        <v>9.3117460648052983E-5</v>
      </c>
    </row>
    <row r="6767" spans="11:17" x14ac:dyDescent="0.2">
      <c r="K6767">
        <f t="shared" si="531"/>
        <v>282</v>
      </c>
      <c r="L6767">
        <f t="shared" si="532"/>
        <v>17</v>
      </c>
      <c r="M6767" t="s">
        <v>15</v>
      </c>
      <c r="N6767" s="20">
        <f t="shared" si="529"/>
        <v>7.3</v>
      </c>
      <c r="O6767" s="21">
        <f t="shared" si="528"/>
        <v>1.2143290831815567E-4</v>
      </c>
      <c r="P6767" s="29">
        <f>N6767*INDEX($H$47:$H$50,MATCH(M6767,'Mining Dmd Profile'!$G$47:$G$50,0))</f>
        <v>7.3</v>
      </c>
      <c r="Q6767" s="31">
        <f t="shared" si="530"/>
        <v>8.8280189965037233E-5</v>
      </c>
    </row>
    <row r="6768" spans="11:17" x14ac:dyDescent="0.2">
      <c r="K6768">
        <f t="shared" si="531"/>
        <v>282</v>
      </c>
      <c r="L6768">
        <f t="shared" si="532"/>
        <v>18</v>
      </c>
      <c r="M6768" t="s">
        <v>15</v>
      </c>
      <c r="N6768" s="20">
        <f t="shared" si="529"/>
        <v>7</v>
      </c>
      <c r="O6768" s="21">
        <f t="shared" si="528"/>
        <v>1.1644251482562872E-4</v>
      </c>
      <c r="P6768" s="29">
        <f>N6768*INDEX($H$47:$H$50,MATCH(M6768,'Mining Dmd Profile'!$G$47:$G$50,0))</f>
        <v>7</v>
      </c>
      <c r="Q6768" s="31">
        <f t="shared" si="530"/>
        <v>8.4652236952775437E-5</v>
      </c>
    </row>
    <row r="6769" spans="11:17" x14ac:dyDescent="0.2">
      <c r="K6769">
        <f t="shared" si="531"/>
        <v>282</v>
      </c>
      <c r="L6769">
        <f t="shared" si="532"/>
        <v>19</v>
      </c>
      <c r="M6769" t="s">
        <v>15</v>
      </c>
      <c r="N6769" s="20">
        <f t="shared" si="529"/>
        <v>7.3</v>
      </c>
      <c r="O6769" s="21">
        <f t="shared" si="528"/>
        <v>1.2143290831815567E-4</v>
      </c>
      <c r="P6769" s="29">
        <f>N6769*INDEX($H$47:$H$50,MATCH(M6769,'Mining Dmd Profile'!$G$47:$G$50,0))</f>
        <v>7.3</v>
      </c>
      <c r="Q6769" s="31">
        <f t="shared" si="530"/>
        <v>8.8280189965037233E-5</v>
      </c>
    </row>
    <row r="6770" spans="11:17" x14ac:dyDescent="0.2">
      <c r="K6770">
        <f t="shared" si="531"/>
        <v>282</v>
      </c>
      <c r="L6770">
        <f t="shared" si="532"/>
        <v>20</v>
      </c>
      <c r="M6770" t="s">
        <v>15</v>
      </c>
      <c r="N6770" s="20">
        <f t="shared" si="529"/>
        <v>7.7</v>
      </c>
      <c r="O6770" s="21">
        <f t="shared" si="528"/>
        <v>1.2808676630819162E-4</v>
      </c>
      <c r="P6770" s="29">
        <f>N6770*INDEX($H$47:$H$50,MATCH(M6770,'Mining Dmd Profile'!$G$47:$G$50,0))</f>
        <v>7.7</v>
      </c>
      <c r="Q6770" s="31">
        <f t="shared" si="530"/>
        <v>9.3117460648052983E-5</v>
      </c>
    </row>
    <row r="6771" spans="11:17" x14ac:dyDescent="0.2">
      <c r="K6771">
        <f t="shared" si="531"/>
        <v>282</v>
      </c>
      <c r="L6771">
        <f t="shared" si="532"/>
        <v>21</v>
      </c>
      <c r="M6771" t="s">
        <v>15</v>
      </c>
      <c r="N6771" s="20">
        <f t="shared" si="529"/>
        <v>8</v>
      </c>
      <c r="O6771" s="21">
        <f t="shared" si="528"/>
        <v>1.3307715980071856E-4</v>
      </c>
      <c r="P6771" s="29">
        <f>N6771*INDEX($H$47:$H$50,MATCH(M6771,'Mining Dmd Profile'!$G$47:$G$50,0))</f>
        <v>8</v>
      </c>
      <c r="Q6771" s="31">
        <f t="shared" si="530"/>
        <v>9.6745413660314779E-5</v>
      </c>
    </row>
    <row r="6772" spans="11:17" x14ac:dyDescent="0.2">
      <c r="K6772">
        <f t="shared" si="531"/>
        <v>282</v>
      </c>
      <c r="L6772">
        <f t="shared" si="532"/>
        <v>22</v>
      </c>
      <c r="M6772" t="s">
        <v>15</v>
      </c>
      <c r="N6772" s="20">
        <f t="shared" si="529"/>
        <v>8</v>
      </c>
      <c r="O6772" s="21">
        <f t="shared" si="528"/>
        <v>1.3307715980071856E-4</v>
      </c>
      <c r="P6772" s="29">
        <f>N6772*INDEX($H$47:$H$50,MATCH(M6772,'Mining Dmd Profile'!$G$47:$G$50,0))</f>
        <v>8</v>
      </c>
      <c r="Q6772" s="31">
        <f t="shared" si="530"/>
        <v>9.6745413660314779E-5</v>
      </c>
    </row>
    <row r="6773" spans="11:17" x14ac:dyDescent="0.2">
      <c r="K6773">
        <f t="shared" si="531"/>
        <v>282</v>
      </c>
      <c r="L6773">
        <f t="shared" si="532"/>
        <v>23</v>
      </c>
      <c r="M6773" t="s">
        <v>15</v>
      </c>
      <c r="N6773" s="20">
        <f t="shared" si="529"/>
        <v>8</v>
      </c>
      <c r="O6773" s="21">
        <f t="shared" si="528"/>
        <v>1.3307715980071856E-4</v>
      </c>
      <c r="P6773" s="29">
        <f>N6773*INDEX($H$47:$H$50,MATCH(M6773,'Mining Dmd Profile'!$G$47:$G$50,0))</f>
        <v>8</v>
      </c>
      <c r="Q6773" s="31">
        <f t="shared" si="530"/>
        <v>9.6745413660314779E-5</v>
      </c>
    </row>
    <row r="6774" spans="11:17" x14ac:dyDescent="0.2">
      <c r="K6774">
        <f t="shared" si="531"/>
        <v>282</v>
      </c>
      <c r="L6774">
        <f t="shared" si="532"/>
        <v>24</v>
      </c>
      <c r="M6774" t="s">
        <v>15</v>
      </c>
      <c r="N6774" s="20">
        <f t="shared" si="529"/>
        <v>8</v>
      </c>
      <c r="O6774" s="21">
        <f t="shared" si="528"/>
        <v>1.3307715980071856E-4</v>
      </c>
      <c r="P6774" s="29">
        <f>N6774*INDEX($H$47:$H$50,MATCH(M6774,'Mining Dmd Profile'!$G$47:$G$50,0))</f>
        <v>8</v>
      </c>
      <c r="Q6774" s="31">
        <f t="shared" si="530"/>
        <v>9.6745413660314779E-5</v>
      </c>
    </row>
    <row r="6775" spans="11:17" x14ac:dyDescent="0.2">
      <c r="K6775">
        <f t="shared" si="531"/>
        <v>283</v>
      </c>
      <c r="L6775">
        <f t="shared" si="532"/>
        <v>1</v>
      </c>
      <c r="M6775" t="s">
        <v>15</v>
      </c>
      <c r="N6775" s="20">
        <f t="shared" si="529"/>
        <v>7</v>
      </c>
      <c r="O6775" s="21">
        <f t="shared" si="528"/>
        <v>1.1644251482562872E-4</v>
      </c>
      <c r="P6775" s="29">
        <f>N6775*INDEX($H$47:$H$50,MATCH(M6775,'Mining Dmd Profile'!$G$47:$G$50,0))</f>
        <v>7</v>
      </c>
      <c r="Q6775" s="31">
        <f t="shared" si="530"/>
        <v>8.4652236952775437E-5</v>
      </c>
    </row>
    <row r="6776" spans="11:17" x14ac:dyDescent="0.2">
      <c r="K6776">
        <f t="shared" si="531"/>
        <v>283</v>
      </c>
      <c r="L6776">
        <f t="shared" si="532"/>
        <v>2</v>
      </c>
      <c r="M6776" t="s">
        <v>15</v>
      </c>
      <c r="N6776" s="20">
        <f t="shared" si="529"/>
        <v>6.5</v>
      </c>
      <c r="O6776" s="21">
        <f t="shared" si="528"/>
        <v>1.0812519233808381E-4</v>
      </c>
      <c r="P6776" s="29">
        <f>N6776*INDEX($H$47:$H$50,MATCH(M6776,'Mining Dmd Profile'!$G$47:$G$50,0))</f>
        <v>6.5</v>
      </c>
      <c r="Q6776" s="31">
        <f t="shared" si="530"/>
        <v>7.8605648599005759E-5</v>
      </c>
    </row>
    <row r="6777" spans="11:17" x14ac:dyDescent="0.2">
      <c r="K6777">
        <f t="shared" si="531"/>
        <v>283</v>
      </c>
      <c r="L6777">
        <f t="shared" si="532"/>
        <v>3</v>
      </c>
      <c r="M6777" t="s">
        <v>15</v>
      </c>
      <c r="N6777" s="20">
        <f t="shared" si="529"/>
        <v>6</v>
      </c>
      <c r="O6777" s="21">
        <f t="shared" si="528"/>
        <v>9.9807869850538917E-5</v>
      </c>
      <c r="P6777" s="29">
        <f>N6777*INDEX($H$47:$H$50,MATCH(M6777,'Mining Dmd Profile'!$G$47:$G$50,0))</f>
        <v>6</v>
      </c>
      <c r="Q6777" s="31">
        <f t="shared" si="530"/>
        <v>7.2559060245236094E-5</v>
      </c>
    </row>
    <row r="6778" spans="11:17" x14ac:dyDescent="0.2">
      <c r="K6778">
        <f t="shared" si="531"/>
        <v>283</v>
      </c>
      <c r="L6778">
        <f t="shared" si="532"/>
        <v>4</v>
      </c>
      <c r="M6778" t="s">
        <v>15</v>
      </c>
      <c r="N6778" s="20">
        <f t="shared" si="529"/>
        <v>5.5</v>
      </c>
      <c r="O6778" s="21">
        <f t="shared" si="528"/>
        <v>9.1490547362994007E-5</v>
      </c>
      <c r="P6778" s="29">
        <f>N6778*INDEX($H$47:$H$50,MATCH(M6778,'Mining Dmd Profile'!$G$47:$G$50,0))</f>
        <v>5.5</v>
      </c>
      <c r="Q6778" s="31">
        <f t="shared" si="530"/>
        <v>6.6512471891466417E-5</v>
      </c>
    </row>
    <row r="6779" spans="11:17" x14ac:dyDescent="0.2">
      <c r="K6779">
        <f t="shared" si="531"/>
        <v>283</v>
      </c>
      <c r="L6779">
        <f t="shared" si="532"/>
        <v>5</v>
      </c>
      <c r="M6779" t="s">
        <v>15</v>
      </c>
      <c r="N6779" s="20">
        <f t="shared" si="529"/>
        <v>5.5</v>
      </c>
      <c r="O6779" s="21">
        <f t="shared" si="528"/>
        <v>9.1490547362994007E-5</v>
      </c>
      <c r="P6779" s="29">
        <f>N6779*INDEX($H$47:$H$50,MATCH(M6779,'Mining Dmd Profile'!$G$47:$G$50,0))</f>
        <v>5.5</v>
      </c>
      <c r="Q6779" s="31">
        <f t="shared" si="530"/>
        <v>6.6512471891466417E-5</v>
      </c>
    </row>
    <row r="6780" spans="11:17" x14ac:dyDescent="0.2">
      <c r="K6780">
        <f t="shared" si="531"/>
        <v>283</v>
      </c>
      <c r="L6780">
        <f t="shared" si="532"/>
        <v>6</v>
      </c>
      <c r="M6780" t="s">
        <v>15</v>
      </c>
      <c r="N6780" s="20">
        <f t="shared" si="529"/>
        <v>5.5</v>
      </c>
      <c r="O6780" s="21">
        <f t="shared" si="528"/>
        <v>9.1490547362994007E-5</v>
      </c>
      <c r="P6780" s="29">
        <f>N6780*INDEX($H$47:$H$50,MATCH(M6780,'Mining Dmd Profile'!$G$47:$G$50,0))</f>
        <v>5.5</v>
      </c>
      <c r="Q6780" s="31">
        <f t="shared" si="530"/>
        <v>6.6512471891466417E-5</v>
      </c>
    </row>
    <row r="6781" spans="11:17" x14ac:dyDescent="0.2">
      <c r="K6781">
        <f t="shared" si="531"/>
        <v>283</v>
      </c>
      <c r="L6781">
        <f t="shared" si="532"/>
        <v>7</v>
      </c>
      <c r="M6781" t="s">
        <v>15</v>
      </c>
      <c r="N6781" s="20">
        <f t="shared" si="529"/>
        <v>5.5</v>
      </c>
      <c r="O6781" s="21">
        <f t="shared" si="528"/>
        <v>9.1490547362994007E-5</v>
      </c>
      <c r="P6781" s="29">
        <f>N6781*INDEX($H$47:$H$50,MATCH(M6781,'Mining Dmd Profile'!$G$47:$G$50,0))</f>
        <v>5.5</v>
      </c>
      <c r="Q6781" s="31">
        <f t="shared" si="530"/>
        <v>6.6512471891466417E-5</v>
      </c>
    </row>
    <row r="6782" spans="11:17" x14ac:dyDescent="0.2">
      <c r="K6782">
        <f t="shared" si="531"/>
        <v>283</v>
      </c>
      <c r="L6782">
        <f t="shared" si="532"/>
        <v>8</v>
      </c>
      <c r="M6782" t="s">
        <v>15</v>
      </c>
      <c r="N6782" s="20">
        <f t="shared" si="529"/>
        <v>5.5</v>
      </c>
      <c r="O6782" s="21">
        <f t="shared" si="528"/>
        <v>9.1490547362994007E-5</v>
      </c>
      <c r="P6782" s="29">
        <f>N6782*INDEX($H$47:$H$50,MATCH(M6782,'Mining Dmd Profile'!$G$47:$G$50,0))</f>
        <v>5.5</v>
      </c>
      <c r="Q6782" s="31">
        <f t="shared" si="530"/>
        <v>6.6512471891466417E-5</v>
      </c>
    </row>
    <row r="6783" spans="11:17" x14ac:dyDescent="0.2">
      <c r="K6783">
        <f t="shared" si="531"/>
        <v>283</v>
      </c>
      <c r="L6783">
        <f t="shared" si="532"/>
        <v>9</v>
      </c>
      <c r="M6783" t="s">
        <v>15</v>
      </c>
      <c r="N6783" s="20">
        <f t="shared" si="529"/>
        <v>5.5</v>
      </c>
      <c r="O6783" s="21">
        <f t="shared" si="528"/>
        <v>9.1490547362994007E-5</v>
      </c>
      <c r="P6783" s="29">
        <f>N6783*INDEX($H$47:$H$50,MATCH(M6783,'Mining Dmd Profile'!$G$47:$G$50,0))</f>
        <v>5.5</v>
      </c>
      <c r="Q6783" s="31">
        <f t="shared" si="530"/>
        <v>6.6512471891466417E-5</v>
      </c>
    </row>
    <row r="6784" spans="11:17" x14ac:dyDescent="0.2">
      <c r="K6784">
        <f t="shared" si="531"/>
        <v>283</v>
      </c>
      <c r="L6784">
        <f t="shared" si="532"/>
        <v>10</v>
      </c>
      <c r="M6784" t="s">
        <v>15</v>
      </c>
      <c r="N6784" s="20">
        <f t="shared" si="529"/>
        <v>6</v>
      </c>
      <c r="O6784" s="21">
        <f t="shared" si="528"/>
        <v>9.9807869850538917E-5</v>
      </c>
      <c r="P6784" s="29">
        <f>N6784*INDEX($H$47:$H$50,MATCH(M6784,'Mining Dmd Profile'!$G$47:$G$50,0))</f>
        <v>6</v>
      </c>
      <c r="Q6784" s="31">
        <f t="shared" si="530"/>
        <v>7.2559060245236094E-5</v>
      </c>
    </row>
    <row r="6785" spans="11:17" x14ac:dyDescent="0.2">
      <c r="K6785">
        <f t="shared" si="531"/>
        <v>283</v>
      </c>
      <c r="L6785">
        <f t="shared" si="532"/>
        <v>11</v>
      </c>
      <c r="M6785" t="s">
        <v>15</v>
      </c>
      <c r="N6785" s="20">
        <f t="shared" si="529"/>
        <v>6.6</v>
      </c>
      <c r="O6785" s="21">
        <f t="shared" si="528"/>
        <v>1.0978865683559279E-4</v>
      </c>
      <c r="P6785" s="29">
        <f>N6785*INDEX($H$47:$H$50,MATCH(M6785,'Mining Dmd Profile'!$G$47:$G$50,0))</f>
        <v>6.6</v>
      </c>
      <c r="Q6785" s="31">
        <f t="shared" si="530"/>
        <v>7.98149662697597E-5</v>
      </c>
    </row>
    <row r="6786" spans="11:17" x14ac:dyDescent="0.2">
      <c r="K6786">
        <f t="shared" si="531"/>
        <v>283</v>
      </c>
      <c r="L6786">
        <f t="shared" si="532"/>
        <v>12</v>
      </c>
      <c r="M6786" t="s">
        <v>15</v>
      </c>
      <c r="N6786" s="20">
        <f t="shared" si="529"/>
        <v>7</v>
      </c>
      <c r="O6786" s="21">
        <f t="shared" si="528"/>
        <v>1.1644251482562872E-4</v>
      </c>
      <c r="P6786" s="29">
        <f>N6786*INDEX($H$47:$H$50,MATCH(M6786,'Mining Dmd Profile'!$G$47:$G$50,0))</f>
        <v>7</v>
      </c>
      <c r="Q6786" s="31">
        <f t="shared" si="530"/>
        <v>8.4652236952775437E-5</v>
      </c>
    </row>
    <row r="6787" spans="11:17" x14ac:dyDescent="0.2">
      <c r="K6787">
        <f t="shared" si="531"/>
        <v>283</v>
      </c>
      <c r="L6787">
        <f t="shared" si="532"/>
        <v>13</v>
      </c>
      <c r="M6787" t="s">
        <v>15</v>
      </c>
      <c r="N6787" s="20">
        <f t="shared" si="529"/>
        <v>7.5</v>
      </c>
      <c r="O6787" s="21">
        <f t="shared" si="528"/>
        <v>1.2475983731317363E-4</v>
      </c>
      <c r="P6787" s="29">
        <f>N6787*INDEX($H$47:$H$50,MATCH(M6787,'Mining Dmd Profile'!$G$47:$G$50,0))</f>
        <v>7.5</v>
      </c>
      <c r="Q6787" s="31">
        <f t="shared" si="530"/>
        <v>9.0698825306545115E-5</v>
      </c>
    </row>
    <row r="6788" spans="11:17" x14ac:dyDescent="0.2">
      <c r="K6788">
        <f t="shared" si="531"/>
        <v>283</v>
      </c>
      <c r="L6788">
        <f t="shared" si="532"/>
        <v>14</v>
      </c>
      <c r="M6788" t="s">
        <v>15</v>
      </c>
      <c r="N6788" s="20">
        <f t="shared" si="529"/>
        <v>8</v>
      </c>
      <c r="O6788" s="21">
        <f t="shared" si="528"/>
        <v>1.3307715980071856E-4</v>
      </c>
      <c r="P6788" s="29">
        <f>N6788*INDEX($H$47:$H$50,MATCH(M6788,'Mining Dmd Profile'!$G$47:$G$50,0))</f>
        <v>8</v>
      </c>
      <c r="Q6788" s="31">
        <f t="shared" si="530"/>
        <v>9.6745413660314779E-5</v>
      </c>
    </row>
    <row r="6789" spans="11:17" x14ac:dyDescent="0.2">
      <c r="K6789">
        <f t="shared" si="531"/>
        <v>283</v>
      </c>
      <c r="L6789">
        <f t="shared" si="532"/>
        <v>15</v>
      </c>
      <c r="M6789" t="s">
        <v>15</v>
      </c>
      <c r="N6789" s="20">
        <f t="shared" si="529"/>
        <v>8.1</v>
      </c>
      <c r="O6789" s="21">
        <f t="shared" si="528"/>
        <v>1.3474062429822754E-4</v>
      </c>
      <c r="P6789" s="29">
        <f>N6789*INDEX($H$47:$H$50,MATCH(M6789,'Mining Dmd Profile'!$G$47:$G$50,0))</f>
        <v>8.1</v>
      </c>
      <c r="Q6789" s="31">
        <f t="shared" si="530"/>
        <v>9.795473133106872E-5</v>
      </c>
    </row>
    <row r="6790" spans="11:17" x14ac:dyDescent="0.2">
      <c r="K6790">
        <f t="shared" si="531"/>
        <v>283</v>
      </c>
      <c r="L6790">
        <f t="shared" si="532"/>
        <v>16</v>
      </c>
      <c r="M6790" t="s">
        <v>15</v>
      </c>
      <c r="N6790" s="20">
        <f t="shared" si="529"/>
        <v>7.7</v>
      </c>
      <c r="O6790" s="21">
        <f t="shared" si="528"/>
        <v>1.2808676630819162E-4</v>
      </c>
      <c r="P6790" s="29">
        <f>N6790*INDEX($H$47:$H$50,MATCH(M6790,'Mining Dmd Profile'!$G$47:$G$50,0))</f>
        <v>7.7</v>
      </c>
      <c r="Q6790" s="31">
        <f t="shared" si="530"/>
        <v>9.3117460648052983E-5</v>
      </c>
    </row>
    <row r="6791" spans="11:17" x14ac:dyDescent="0.2">
      <c r="K6791">
        <f t="shared" si="531"/>
        <v>283</v>
      </c>
      <c r="L6791">
        <f t="shared" si="532"/>
        <v>17</v>
      </c>
      <c r="M6791" t="s">
        <v>15</v>
      </c>
      <c r="N6791" s="20">
        <f t="shared" si="529"/>
        <v>7.3</v>
      </c>
      <c r="O6791" s="21">
        <f t="shared" ref="O6791:O6854" si="533">N6791/$N$5</f>
        <v>1.2143290831815567E-4</v>
      </c>
      <c r="P6791" s="29">
        <f>N6791*INDEX($H$47:$H$50,MATCH(M6791,'Mining Dmd Profile'!$G$47:$G$50,0))</f>
        <v>7.3</v>
      </c>
      <c r="Q6791" s="31">
        <f t="shared" si="530"/>
        <v>8.8280189965037233E-5</v>
      </c>
    </row>
    <row r="6792" spans="11:17" x14ac:dyDescent="0.2">
      <c r="K6792">
        <f t="shared" si="531"/>
        <v>283</v>
      </c>
      <c r="L6792">
        <f t="shared" si="532"/>
        <v>18</v>
      </c>
      <c r="M6792" t="s">
        <v>15</v>
      </c>
      <c r="N6792" s="20">
        <f t="shared" ref="N6792:N6855" si="534">INDEX($H$7:$H$30,MATCH($L6792,$C$7:$C$30,0))</f>
        <v>7</v>
      </c>
      <c r="O6792" s="21">
        <f t="shared" si="533"/>
        <v>1.1644251482562872E-4</v>
      </c>
      <c r="P6792" s="29">
        <f>N6792*INDEX($H$47:$H$50,MATCH(M6792,'Mining Dmd Profile'!$G$47:$G$50,0))</f>
        <v>7</v>
      </c>
      <c r="Q6792" s="31">
        <f t="shared" ref="Q6792:Q6855" si="535">P6792/$P$5</f>
        <v>8.4652236952775437E-5</v>
      </c>
    </row>
    <row r="6793" spans="11:17" x14ac:dyDescent="0.2">
      <c r="K6793">
        <f t="shared" ref="K6793:K6856" si="536">IF(L6792=24,K6792+1,K6792)</f>
        <v>283</v>
      </c>
      <c r="L6793">
        <f t="shared" ref="L6793:L6856" si="537">IF(L6792=24,1,L6792+1)</f>
        <v>19</v>
      </c>
      <c r="M6793" t="s">
        <v>15</v>
      </c>
      <c r="N6793" s="20">
        <f t="shared" si="534"/>
        <v>7.3</v>
      </c>
      <c r="O6793" s="21">
        <f t="shared" si="533"/>
        <v>1.2143290831815567E-4</v>
      </c>
      <c r="P6793" s="29">
        <f>N6793*INDEX($H$47:$H$50,MATCH(M6793,'Mining Dmd Profile'!$G$47:$G$50,0))</f>
        <v>7.3</v>
      </c>
      <c r="Q6793" s="31">
        <f t="shared" si="535"/>
        <v>8.8280189965037233E-5</v>
      </c>
    </row>
    <row r="6794" spans="11:17" x14ac:dyDescent="0.2">
      <c r="K6794">
        <f t="shared" si="536"/>
        <v>283</v>
      </c>
      <c r="L6794">
        <f t="shared" si="537"/>
        <v>20</v>
      </c>
      <c r="M6794" t="s">
        <v>15</v>
      </c>
      <c r="N6794" s="20">
        <f t="shared" si="534"/>
        <v>7.7</v>
      </c>
      <c r="O6794" s="21">
        <f t="shared" si="533"/>
        <v>1.2808676630819162E-4</v>
      </c>
      <c r="P6794" s="29">
        <f>N6794*INDEX($H$47:$H$50,MATCH(M6794,'Mining Dmd Profile'!$G$47:$G$50,0))</f>
        <v>7.7</v>
      </c>
      <c r="Q6794" s="31">
        <f t="shared" si="535"/>
        <v>9.3117460648052983E-5</v>
      </c>
    </row>
    <row r="6795" spans="11:17" x14ac:dyDescent="0.2">
      <c r="K6795">
        <f t="shared" si="536"/>
        <v>283</v>
      </c>
      <c r="L6795">
        <f t="shared" si="537"/>
        <v>21</v>
      </c>
      <c r="M6795" t="s">
        <v>15</v>
      </c>
      <c r="N6795" s="20">
        <f t="shared" si="534"/>
        <v>8</v>
      </c>
      <c r="O6795" s="21">
        <f t="shared" si="533"/>
        <v>1.3307715980071856E-4</v>
      </c>
      <c r="P6795" s="29">
        <f>N6795*INDEX($H$47:$H$50,MATCH(M6795,'Mining Dmd Profile'!$G$47:$G$50,0))</f>
        <v>8</v>
      </c>
      <c r="Q6795" s="31">
        <f t="shared" si="535"/>
        <v>9.6745413660314779E-5</v>
      </c>
    </row>
    <row r="6796" spans="11:17" x14ac:dyDescent="0.2">
      <c r="K6796">
        <f t="shared" si="536"/>
        <v>283</v>
      </c>
      <c r="L6796">
        <f t="shared" si="537"/>
        <v>22</v>
      </c>
      <c r="M6796" t="s">
        <v>15</v>
      </c>
      <c r="N6796" s="20">
        <f t="shared" si="534"/>
        <v>8</v>
      </c>
      <c r="O6796" s="21">
        <f t="shared" si="533"/>
        <v>1.3307715980071856E-4</v>
      </c>
      <c r="P6796" s="29">
        <f>N6796*INDEX($H$47:$H$50,MATCH(M6796,'Mining Dmd Profile'!$G$47:$G$50,0))</f>
        <v>8</v>
      </c>
      <c r="Q6796" s="31">
        <f t="shared" si="535"/>
        <v>9.6745413660314779E-5</v>
      </c>
    </row>
    <row r="6797" spans="11:17" x14ac:dyDescent="0.2">
      <c r="K6797">
        <f t="shared" si="536"/>
        <v>283</v>
      </c>
      <c r="L6797">
        <f t="shared" si="537"/>
        <v>23</v>
      </c>
      <c r="M6797" t="s">
        <v>15</v>
      </c>
      <c r="N6797" s="20">
        <f t="shared" si="534"/>
        <v>8</v>
      </c>
      <c r="O6797" s="21">
        <f t="shared" si="533"/>
        <v>1.3307715980071856E-4</v>
      </c>
      <c r="P6797" s="29">
        <f>N6797*INDEX($H$47:$H$50,MATCH(M6797,'Mining Dmd Profile'!$G$47:$G$50,0))</f>
        <v>8</v>
      </c>
      <c r="Q6797" s="31">
        <f t="shared" si="535"/>
        <v>9.6745413660314779E-5</v>
      </c>
    </row>
    <row r="6798" spans="11:17" x14ac:dyDescent="0.2">
      <c r="K6798">
        <f t="shared" si="536"/>
        <v>283</v>
      </c>
      <c r="L6798">
        <f t="shared" si="537"/>
        <v>24</v>
      </c>
      <c r="M6798" t="s">
        <v>15</v>
      </c>
      <c r="N6798" s="20">
        <f t="shared" si="534"/>
        <v>8</v>
      </c>
      <c r="O6798" s="21">
        <f t="shared" si="533"/>
        <v>1.3307715980071856E-4</v>
      </c>
      <c r="P6798" s="29">
        <f>N6798*INDEX($H$47:$H$50,MATCH(M6798,'Mining Dmd Profile'!$G$47:$G$50,0))</f>
        <v>8</v>
      </c>
      <c r="Q6798" s="31">
        <f t="shared" si="535"/>
        <v>9.6745413660314779E-5</v>
      </c>
    </row>
    <row r="6799" spans="11:17" x14ac:dyDescent="0.2">
      <c r="K6799">
        <f t="shared" si="536"/>
        <v>284</v>
      </c>
      <c r="L6799">
        <f t="shared" si="537"/>
        <v>1</v>
      </c>
      <c r="M6799" t="s">
        <v>15</v>
      </c>
      <c r="N6799" s="20">
        <f t="shared" si="534"/>
        <v>7</v>
      </c>
      <c r="O6799" s="21">
        <f t="shared" si="533"/>
        <v>1.1644251482562872E-4</v>
      </c>
      <c r="P6799" s="29">
        <f>N6799*INDEX($H$47:$H$50,MATCH(M6799,'Mining Dmd Profile'!$G$47:$G$50,0))</f>
        <v>7</v>
      </c>
      <c r="Q6799" s="31">
        <f t="shared" si="535"/>
        <v>8.4652236952775437E-5</v>
      </c>
    </row>
    <row r="6800" spans="11:17" x14ac:dyDescent="0.2">
      <c r="K6800">
        <f t="shared" si="536"/>
        <v>284</v>
      </c>
      <c r="L6800">
        <f t="shared" si="537"/>
        <v>2</v>
      </c>
      <c r="M6800" t="s">
        <v>15</v>
      </c>
      <c r="N6800" s="20">
        <f t="shared" si="534"/>
        <v>6.5</v>
      </c>
      <c r="O6800" s="21">
        <f t="shared" si="533"/>
        <v>1.0812519233808381E-4</v>
      </c>
      <c r="P6800" s="29">
        <f>N6800*INDEX($H$47:$H$50,MATCH(M6800,'Mining Dmd Profile'!$G$47:$G$50,0))</f>
        <v>6.5</v>
      </c>
      <c r="Q6800" s="31">
        <f t="shared" si="535"/>
        <v>7.8605648599005759E-5</v>
      </c>
    </row>
    <row r="6801" spans="11:17" x14ac:dyDescent="0.2">
      <c r="K6801">
        <f t="shared" si="536"/>
        <v>284</v>
      </c>
      <c r="L6801">
        <f t="shared" si="537"/>
        <v>3</v>
      </c>
      <c r="M6801" t="s">
        <v>15</v>
      </c>
      <c r="N6801" s="20">
        <f t="shared" si="534"/>
        <v>6</v>
      </c>
      <c r="O6801" s="21">
        <f t="shared" si="533"/>
        <v>9.9807869850538917E-5</v>
      </c>
      <c r="P6801" s="29">
        <f>N6801*INDEX($H$47:$H$50,MATCH(M6801,'Mining Dmd Profile'!$G$47:$G$50,0))</f>
        <v>6</v>
      </c>
      <c r="Q6801" s="31">
        <f t="shared" si="535"/>
        <v>7.2559060245236094E-5</v>
      </c>
    </row>
    <row r="6802" spans="11:17" x14ac:dyDescent="0.2">
      <c r="K6802">
        <f t="shared" si="536"/>
        <v>284</v>
      </c>
      <c r="L6802">
        <f t="shared" si="537"/>
        <v>4</v>
      </c>
      <c r="M6802" t="s">
        <v>15</v>
      </c>
      <c r="N6802" s="20">
        <f t="shared" si="534"/>
        <v>5.5</v>
      </c>
      <c r="O6802" s="21">
        <f t="shared" si="533"/>
        <v>9.1490547362994007E-5</v>
      </c>
      <c r="P6802" s="29">
        <f>N6802*INDEX($H$47:$H$50,MATCH(M6802,'Mining Dmd Profile'!$G$47:$G$50,0))</f>
        <v>5.5</v>
      </c>
      <c r="Q6802" s="31">
        <f t="shared" si="535"/>
        <v>6.6512471891466417E-5</v>
      </c>
    </row>
    <row r="6803" spans="11:17" x14ac:dyDescent="0.2">
      <c r="K6803">
        <f t="shared" si="536"/>
        <v>284</v>
      </c>
      <c r="L6803">
        <f t="shared" si="537"/>
        <v>5</v>
      </c>
      <c r="M6803" t="s">
        <v>15</v>
      </c>
      <c r="N6803" s="20">
        <f t="shared" si="534"/>
        <v>5.5</v>
      </c>
      <c r="O6803" s="21">
        <f t="shared" si="533"/>
        <v>9.1490547362994007E-5</v>
      </c>
      <c r="P6803" s="29">
        <f>N6803*INDEX($H$47:$H$50,MATCH(M6803,'Mining Dmd Profile'!$G$47:$G$50,0))</f>
        <v>5.5</v>
      </c>
      <c r="Q6803" s="31">
        <f t="shared" si="535"/>
        <v>6.6512471891466417E-5</v>
      </c>
    </row>
    <row r="6804" spans="11:17" x14ac:dyDescent="0.2">
      <c r="K6804">
        <f t="shared" si="536"/>
        <v>284</v>
      </c>
      <c r="L6804">
        <f t="shared" si="537"/>
        <v>6</v>
      </c>
      <c r="M6804" t="s">
        <v>15</v>
      </c>
      <c r="N6804" s="20">
        <f t="shared" si="534"/>
        <v>5.5</v>
      </c>
      <c r="O6804" s="21">
        <f t="shared" si="533"/>
        <v>9.1490547362994007E-5</v>
      </c>
      <c r="P6804" s="29">
        <f>N6804*INDEX($H$47:$H$50,MATCH(M6804,'Mining Dmd Profile'!$G$47:$G$50,0))</f>
        <v>5.5</v>
      </c>
      <c r="Q6804" s="31">
        <f t="shared" si="535"/>
        <v>6.6512471891466417E-5</v>
      </c>
    </row>
    <row r="6805" spans="11:17" x14ac:dyDescent="0.2">
      <c r="K6805">
        <f t="shared" si="536"/>
        <v>284</v>
      </c>
      <c r="L6805">
        <f t="shared" si="537"/>
        <v>7</v>
      </c>
      <c r="M6805" t="s">
        <v>15</v>
      </c>
      <c r="N6805" s="20">
        <f t="shared" si="534"/>
        <v>5.5</v>
      </c>
      <c r="O6805" s="21">
        <f t="shared" si="533"/>
        <v>9.1490547362994007E-5</v>
      </c>
      <c r="P6805" s="29">
        <f>N6805*INDEX($H$47:$H$50,MATCH(M6805,'Mining Dmd Profile'!$G$47:$G$50,0))</f>
        <v>5.5</v>
      </c>
      <c r="Q6805" s="31">
        <f t="shared" si="535"/>
        <v>6.6512471891466417E-5</v>
      </c>
    </row>
    <row r="6806" spans="11:17" x14ac:dyDescent="0.2">
      <c r="K6806">
        <f t="shared" si="536"/>
        <v>284</v>
      </c>
      <c r="L6806">
        <f t="shared" si="537"/>
        <v>8</v>
      </c>
      <c r="M6806" t="s">
        <v>15</v>
      </c>
      <c r="N6806" s="20">
        <f t="shared" si="534"/>
        <v>5.5</v>
      </c>
      <c r="O6806" s="21">
        <f t="shared" si="533"/>
        <v>9.1490547362994007E-5</v>
      </c>
      <c r="P6806" s="29">
        <f>N6806*INDEX($H$47:$H$50,MATCH(M6806,'Mining Dmd Profile'!$G$47:$G$50,0))</f>
        <v>5.5</v>
      </c>
      <c r="Q6806" s="31">
        <f t="shared" si="535"/>
        <v>6.6512471891466417E-5</v>
      </c>
    </row>
    <row r="6807" spans="11:17" x14ac:dyDescent="0.2">
      <c r="K6807">
        <f t="shared" si="536"/>
        <v>284</v>
      </c>
      <c r="L6807">
        <f t="shared" si="537"/>
        <v>9</v>
      </c>
      <c r="M6807" t="s">
        <v>15</v>
      </c>
      <c r="N6807" s="20">
        <f t="shared" si="534"/>
        <v>5.5</v>
      </c>
      <c r="O6807" s="21">
        <f t="shared" si="533"/>
        <v>9.1490547362994007E-5</v>
      </c>
      <c r="P6807" s="29">
        <f>N6807*INDEX($H$47:$H$50,MATCH(M6807,'Mining Dmd Profile'!$G$47:$G$50,0))</f>
        <v>5.5</v>
      </c>
      <c r="Q6807" s="31">
        <f t="shared" si="535"/>
        <v>6.6512471891466417E-5</v>
      </c>
    </row>
    <row r="6808" spans="11:17" x14ac:dyDescent="0.2">
      <c r="K6808">
        <f t="shared" si="536"/>
        <v>284</v>
      </c>
      <c r="L6808">
        <f t="shared" si="537"/>
        <v>10</v>
      </c>
      <c r="M6808" t="s">
        <v>15</v>
      </c>
      <c r="N6808" s="20">
        <f t="shared" si="534"/>
        <v>6</v>
      </c>
      <c r="O6808" s="21">
        <f t="shared" si="533"/>
        <v>9.9807869850538917E-5</v>
      </c>
      <c r="P6808" s="29">
        <f>N6808*INDEX($H$47:$H$50,MATCH(M6808,'Mining Dmd Profile'!$G$47:$G$50,0))</f>
        <v>6</v>
      </c>
      <c r="Q6808" s="31">
        <f t="shared" si="535"/>
        <v>7.2559060245236094E-5</v>
      </c>
    </row>
    <row r="6809" spans="11:17" x14ac:dyDescent="0.2">
      <c r="K6809">
        <f t="shared" si="536"/>
        <v>284</v>
      </c>
      <c r="L6809">
        <f t="shared" si="537"/>
        <v>11</v>
      </c>
      <c r="M6809" t="s">
        <v>15</v>
      </c>
      <c r="N6809" s="20">
        <f t="shared" si="534"/>
        <v>6.6</v>
      </c>
      <c r="O6809" s="21">
        <f t="shared" si="533"/>
        <v>1.0978865683559279E-4</v>
      </c>
      <c r="P6809" s="29">
        <f>N6809*INDEX($H$47:$H$50,MATCH(M6809,'Mining Dmd Profile'!$G$47:$G$50,0))</f>
        <v>6.6</v>
      </c>
      <c r="Q6809" s="31">
        <f t="shared" si="535"/>
        <v>7.98149662697597E-5</v>
      </c>
    </row>
    <row r="6810" spans="11:17" x14ac:dyDescent="0.2">
      <c r="K6810">
        <f t="shared" si="536"/>
        <v>284</v>
      </c>
      <c r="L6810">
        <f t="shared" si="537"/>
        <v>12</v>
      </c>
      <c r="M6810" t="s">
        <v>15</v>
      </c>
      <c r="N6810" s="20">
        <f t="shared" si="534"/>
        <v>7</v>
      </c>
      <c r="O6810" s="21">
        <f t="shared" si="533"/>
        <v>1.1644251482562872E-4</v>
      </c>
      <c r="P6810" s="29">
        <f>N6810*INDEX($H$47:$H$50,MATCH(M6810,'Mining Dmd Profile'!$G$47:$G$50,0))</f>
        <v>7</v>
      </c>
      <c r="Q6810" s="31">
        <f t="shared" si="535"/>
        <v>8.4652236952775437E-5</v>
      </c>
    </row>
    <row r="6811" spans="11:17" x14ac:dyDescent="0.2">
      <c r="K6811">
        <f t="shared" si="536"/>
        <v>284</v>
      </c>
      <c r="L6811">
        <f t="shared" si="537"/>
        <v>13</v>
      </c>
      <c r="M6811" t="s">
        <v>15</v>
      </c>
      <c r="N6811" s="20">
        <f t="shared" si="534"/>
        <v>7.5</v>
      </c>
      <c r="O6811" s="21">
        <f t="shared" si="533"/>
        <v>1.2475983731317363E-4</v>
      </c>
      <c r="P6811" s="29">
        <f>N6811*INDEX($H$47:$H$50,MATCH(M6811,'Mining Dmd Profile'!$G$47:$G$50,0))</f>
        <v>7.5</v>
      </c>
      <c r="Q6811" s="31">
        <f t="shared" si="535"/>
        <v>9.0698825306545115E-5</v>
      </c>
    </row>
    <row r="6812" spans="11:17" x14ac:dyDescent="0.2">
      <c r="K6812">
        <f t="shared" si="536"/>
        <v>284</v>
      </c>
      <c r="L6812">
        <f t="shared" si="537"/>
        <v>14</v>
      </c>
      <c r="M6812" t="s">
        <v>15</v>
      </c>
      <c r="N6812" s="20">
        <f t="shared" si="534"/>
        <v>8</v>
      </c>
      <c r="O6812" s="21">
        <f t="shared" si="533"/>
        <v>1.3307715980071856E-4</v>
      </c>
      <c r="P6812" s="29">
        <f>N6812*INDEX($H$47:$H$50,MATCH(M6812,'Mining Dmd Profile'!$G$47:$G$50,0))</f>
        <v>8</v>
      </c>
      <c r="Q6812" s="31">
        <f t="shared" si="535"/>
        <v>9.6745413660314779E-5</v>
      </c>
    </row>
    <row r="6813" spans="11:17" x14ac:dyDescent="0.2">
      <c r="K6813">
        <f t="shared" si="536"/>
        <v>284</v>
      </c>
      <c r="L6813">
        <f t="shared" si="537"/>
        <v>15</v>
      </c>
      <c r="M6813" t="s">
        <v>15</v>
      </c>
      <c r="N6813" s="20">
        <f t="shared" si="534"/>
        <v>8.1</v>
      </c>
      <c r="O6813" s="21">
        <f t="shared" si="533"/>
        <v>1.3474062429822754E-4</v>
      </c>
      <c r="P6813" s="29">
        <f>N6813*INDEX($H$47:$H$50,MATCH(M6813,'Mining Dmd Profile'!$G$47:$G$50,0))</f>
        <v>8.1</v>
      </c>
      <c r="Q6813" s="31">
        <f t="shared" si="535"/>
        <v>9.795473133106872E-5</v>
      </c>
    </row>
    <row r="6814" spans="11:17" x14ac:dyDescent="0.2">
      <c r="K6814">
        <f t="shared" si="536"/>
        <v>284</v>
      </c>
      <c r="L6814">
        <f t="shared" si="537"/>
        <v>16</v>
      </c>
      <c r="M6814" t="s">
        <v>15</v>
      </c>
      <c r="N6814" s="20">
        <f t="shared" si="534"/>
        <v>7.7</v>
      </c>
      <c r="O6814" s="21">
        <f t="shared" si="533"/>
        <v>1.2808676630819162E-4</v>
      </c>
      <c r="P6814" s="29">
        <f>N6814*INDEX($H$47:$H$50,MATCH(M6814,'Mining Dmd Profile'!$G$47:$G$50,0))</f>
        <v>7.7</v>
      </c>
      <c r="Q6814" s="31">
        <f t="shared" si="535"/>
        <v>9.3117460648052983E-5</v>
      </c>
    </row>
    <row r="6815" spans="11:17" x14ac:dyDescent="0.2">
      <c r="K6815">
        <f t="shared" si="536"/>
        <v>284</v>
      </c>
      <c r="L6815">
        <f t="shared" si="537"/>
        <v>17</v>
      </c>
      <c r="M6815" t="s">
        <v>15</v>
      </c>
      <c r="N6815" s="20">
        <f t="shared" si="534"/>
        <v>7.3</v>
      </c>
      <c r="O6815" s="21">
        <f t="shared" si="533"/>
        <v>1.2143290831815567E-4</v>
      </c>
      <c r="P6815" s="29">
        <f>N6815*INDEX($H$47:$H$50,MATCH(M6815,'Mining Dmd Profile'!$G$47:$G$50,0))</f>
        <v>7.3</v>
      </c>
      <c r="Q6815" s="31">
        <f t="shared" si="535"/>
        <v>8.8280189965037233E-5</v>
      </c>
    </row>
    <row r="6816" spans="11:17" x14ac:dyDescent="0.2">
      <c r="K6816">
        <f t="shared" si="536"/>
        <v>284</v>
      </c>
      <c r="L6816">
        <f t="shared" si="537"/>
        <v>18</v>
      </c>
      <c r="M6816" t="s">
        <v>15</v>
      </c>
      <c r="N6816" s="20">
        <f t="shared" si="534"/>
        <v>7</v>
      </c>
      <c r="O6816" s="21">
        <f t="shared" si="533"/>
        <v>1.1644251482562872E-4</v>
      </c>
      <c r="P6816" s="29">
        <f>N6816*INDEX($H$47:$H$50,MATCH(M6816,'Mining Dmd Profile'!$G$47:$G$50,0))</f>
        <v>7</v>
      </c>
      <c r="Q6816" s="31">
        <f t="shared" si="535"/>
        <v>8.4652236952775437E-5</v>
      </c>
    </row>
    <row r="6817" spans="11:17" x14ac:dyDescent="0.2">
      <c r="K6817">
        <f t="shared" si="536"/>
        <v>284</v>
      </c>
      <c r="L6817">
        <f t="shared" si="537"/>
        <v>19</v>
      </c>
      <c r="M6817" t="s">
        <v>15</v>
      </c>
      <c r="N6817" s="20">
        <f t="shared" si="534"/>
        <v>7.3</v>
      </c>
      <c r="O6817" s="21">
        <f t="shared" si="533"/>
        <v>1.2143290831815567E-4</v>
      </c>
      <c r="P6817" s="29">
        <f>N6817*INDEX($H$47:$H$50,MATCH(M6817,'Mining Dmd Profile'!$G$47:$G$50,0))</f>
        <v>7.3</v>
      </c>
      <c r="Q6817" s="31">
        <f t="shared" si="535"/>
        <v>8.8280189965037233E-5</v>
      </c>
    </row>
    <row r="6818" spans="11:17" x14ac:dyDescent="0.2">
      <c r="K6818">
        <f t="shared" si="536"/>
        <v>284</v>
      </c>
      <c r="L6818">
        <f t="shared" si="537"/>
        <v>20</v>
      </c>
      <c r="M6818" t="s">
        <v>15</v>
      </c>
      <c r="N6818" s="20">
        <f t="shared" si="534"/>
        <v>7.7</v>
      </c>
      <c r="O6818" s="21">
        <f t="shared" si="533"/>
        <v>1.2808676630819162E-4</v>
      </c>
      <c r="P6818" s="29">
        <f>N6818*INDEX($H$47:$H$50,MATCH(M6818,'Mining Dmd Profile'!$G$47:$G$50,0))</f>
        <v>7.7</v>
      </c>
      <c r="Q6818" s="31">
        <f t="shared" si="535"/>
        <v>9.3117460648052983E-5</v>
      </c>
    </row>
    <row r="6819" spans="11:17" x14ac:dyDescent="0.2">
      <c r="K6819">
        <f t="shared" si="536"/>
        <v>284</v>
      </c>
      <c r="L6819">
        <f t="shared" si="537"/>
        <v>21</v>
      </c>
      <c r="M6819" t="s">
        <v>15</v>
      </c>
      <c r="N6819" s="20">
        <f t="shared" si="534"/>
        <v>8</v>
      </c>
      <c r="O6819" s="21">
        <f t="shared" si="533"/>
        <v>1.3307715980071856E-4</v>
      </c>
      <c r="P6819" s="29">
        <f>N6819*INDEX($H$47:$H$50,MATCH(M6819,'Mining Dmd Profile'!$G$47:$G$50,0))</f>
        <v>8</v>
      </c>
      <c r="Q6819" s="31">
        <f t="shared" si="535"/>
        <v>9.6745413660314779E-5</v>
      </c>
    </row>
    <row r="6820" spans="11:17" x14ac:dyDescent="0.2">
      <c r="K6820">
        <f t="shared" si="536"/>
        <v>284</v>
      </c>
      <c r="L6820">
        <f t="shared" si="537"/>
        <v>22</v>
      </c>
      <c r="M6820" t="s">
        <v>15</v>
      </c>
      <c r="N6820" s="20">
        <f t="shared" si="534"/>
        <v>8</v>
      </c>
      <c r="O6820" s="21">
        <f t="shared" si="533"/>
        <v>1.3307715980071856E-4</v>
      </c>
      <c r="P6820" s="29">
        <f>N6820*INDEX($H$47:$H$50,MATCH(M6820,'Mining Dmd Profile'!$G$47:$G$50,0))</f>
        <v>8</v>
      </c>
      <c r="Q6820" s="31">
        <f t="shared" si="535"/>
        <v>9.6745413660314779E-5</v>
      </c>
    </row>
    <row r="6821" spans="11:17" x14ac:dyDescent="0.2">
      <c r="K6821">
        <f t="shared" si="536"/>
        <v>284</v>
      </c>
      <c r="L6821">
        <f t="shared" si="537"/>
        <v>23</v>
      </c>
      <c r="M6821" t="s">
        <v>15</v>
      </c>
      <c r="N6821" s="20">
        <f t="shared" si="534"/>
        <v>8</v>
      </c>
      <c r="O6821" s="21">
        <f t="shared" si="533"/>
        <v>1.3307715980071856E-4</v>
      </c>
      <c r="P6821" s="29">
        <f>N6821*INDEX($H$47:$H$50,MATCH(M6821,'Mining Dmd Profile'!$G$47:$G$50,0))</f>
        <v>8</v>
      </c>
      <c r="Q6821" s="31">
        <f t="shared" si="535"/>
        <v>9.6745413660314779E-5</v>
      </c>
    </row>
    <row r="6822" spans="11:17" x14ac:dyDescent="0.2">
      <c r="K6822">
        <f t="shared" si="536"/>
        <v>284</v>
      </c>
      <c r="L6822">
        <f t="shared" si="537"/>
        <v>24</v>
      </c>
      <c r="M6822" t="s">
        <v>15</v>
      </c>
      <c r="N6822" s="20">
        <f t="shared" si="534"/>
        <v>8</v>
      </c>
      <c r="O6822" s="21">
        <f t="shared" si="533"/>
        <v>1.3307715980071856E-4</v>
      </c>
      <c r="P6822" s="29">
        <f>N6822*INDEX($H$47:$H$50,MATCH(M6822,'Mining Dmd Profile'!$G$47:$G$50,0))</f>
        <v>8</v>
      </c>
      <c r="Q6822" s="31">
        <f t="shared" si="535"/>
        <v>9.6745413660314779E-5</v>
      </c>
    </row>
    <row r="6823" spans="11:17" x14ac:dyDescent="0.2">
      <c r="K6823">
        <f t="shared" si="536"/>
        <v>285</v>
      </c>
      <c r="L6823">
        <f t="shared" si="537"/>
        <v>1</v>
      </c>
      <c r="M6823" t="s">
        <v>15</v>
      </c>
      <c r="N6823" s="20">
        <f t="shared" si="534"/>
        <v>7</v>
      </c>
      <c r="O6823" s="21">
        <f t="shared" si="533"/>
        <v>1.1644251482562872E-4</v>
      </c>
      <c r="P6823" s="29">
        <f>N6823*INDEX($H$47:$H$50,MATCH(M6823,'Mining Dmd Profile'!$G$47:$G$50,0))</f>
        <v>7</v>
      </c>
      <c r="Q6823" s="31">
        <f t="shared" si="535"/>
        <v>8.4652236952775437E-5</v>
      </c>
    </row>
    <row r="6824" spans="11:17" x14ac:dyDescent="0.2">
      <c r="K6824">
        <f t="shared" si="536"/>
        <v>285</v>
      </c>
      <c r="L6824">
        <f t="shared" si="537"/>
        <v>2</v>
      </c>
      <c r="M6824" t="s">
        <v>15</v>
      </c>
      <c r="N6824" s="20">
        <f t="shared" si="534"/>
        <v>6.5</v>
      </c>
      <c r="O6824" s="21">
        <f t="shared" si="533"/>
        <v>1.0812519233808381E-4</v>
      </c>
      <c r="P6824" s="29">
        <f>N6824*INDEX($H$47:$H$50,MATCH(M6824,'Mining Dmd Profile'!$G$47:$G$50,0))</f>
        <v>6.5</v>
      </c>
      <c r="Q6824" s="31">
        <f t="shared" si="535"/>
        <v>7.8605648599005759E-5</v>
      </c>
    </row>
    <row r="6825" spans="11:17" x14ac:dyDescent="0.2">
      <c r="K6825">
        <f t="shared" si="536"/>
        <v>285</v>
      </c>
      <c r="L6825">
        <f t="shared" si="537"/>
        <v>3</v>
      </c>
      <c r="M6825" t="s">
        <v>15</v>
      </c>
      <c r="N6825" s="20">
        <f t="shared" si="534"/>
        <v>6</v>
      </c>
      <c r="O6825" s="21">
        <f t="shared" si="533"/>
        <v>9.9807869850538917E-5</v>
      </c>
      <c r="P6825" s="29">
        <f>N6825*INDEX($H$47:$H$50,MATCH(M6825,'Mining Dmd Profile'!$G$47:$G$50,0))</f>
        <v>6</v>
      </c>
      <c r="Q6825" s="31">
        <f t="shared" si="535"/>
        <v>7.2559060245236094E-5</v>
      </c>
    </row>
    <row r="6826" spans="11:17" x14ac:dyDescent="0.2">
      <c r="K6826">
        <f t="shared" si="536"/>
        <v>285</v>
      </c>
      <c r="L6826">
        <f t="shared" si="537"/>
        <v>4</v>
      </c>
      <c r="M6826" t="s">
        <v>15</v>
      </c>
      <c r="N6826" s="20">
        <f t="shared" si="534"/>
        <v>5.5</v>
      </c>
      <c r="O6826" s="21">
        <f t="shared" si="533"/>
        <v>9.1490547362994007E-5</v>
      </c>
      <c r="P6826" s="29">
        <f>N6826*INDEX($H$47:$H$50,MATCH(M6826,'Mining Dmd Profile'!$G$47:$G$50,0))</f>
        <v>5.5</v>
      </c>
      <c r="Q6826" s="31">
        <f t="shared" si="535"/>
        <v>6.6512471891466417E-5</v>
      </c>
    </row>
    <row r="6827" spans="11:17" x14ac:dyDescent="0.2">
      <c r="K6827">
        <f t="shared" si="536"/>
        <v>285</v>
      </c>
      <c r="L6827">
        <f t="shared" si="537"/>
        <v>5</v>
      </c>
      <c r="M6827" t="s">
        <v>15</v>
      </c>
      <c r="N6827" s="20">
        <f t="shared" si="534"/>
        <v>5.5</v>
      </c>
      <c r="O6827" s="21">
        <f t="shared" si="533"/>
        <v>9.1490547362994007E-5</v>
      </c>
      <c r="P6827" s="29">
        <f>N6827*INDEX($H$47:$H$50,MATCH(M6827,'Mining Dmd Profile'!$G$47:$G$50,0))</f>
        <v>5.5</v>
      </c>
      <c r="Q6827" s="31">
        <f t="shared" si="535"/>
        <v>6.6512471891466417E-5</v>
      </c>
    </row>
    <row r="6828" spans="11:17" x14ac:dyDescent="0.2">
      <c r="K6828">
        <f t="shared" si="536"/>
        <v>285</v>
      </c>
      <c r="L6828">
        <f t="shared" si="537"/>
        <v>6</v>
      </c>
      <c r="M6828" t="s">
        <v>15</v>
      </c>
      <c r="N6828" s="20">
        <f t="shared" si="534"/>
        <v>5.5</v>
      </c>
      <c r="O6828" s="21">
        <f t="shared" si="533"/>
        <v>9.1490547362994007E-5</v>
      </c>
      <c r="P6828" s="29">
        <f>N6828*INDEX($H$47:$H$50,MATCH(M6828,'Mining Dmd Profile'!$G$47:$G$50,0))</f>
        <v>5.5</v>
      </c>
      <c r="Q6828" s="31">
        <f t="shared" si="535"/>
        <v>6.6512471891466417E-5</v>
      </c>
    </row>
    <row r="6829" spans="11:17" x14ac:dyDescent="0.2">
      <c r="K6829">
        <f t="shared" si="536"/>
        <v>285</v>
      </c>
      <c r="L6829">
        <f t="shared" si="537"/>
        <v>7</v>
      </c>
      <c r="M6829" t="s">
        <v>15</v>
      </c>
      <c r="N6829" s="20">
        <f t="shared" si="534"/>
        <v>5.5</v>
      </c>
      <c r="O6829" s="21">
        <f t="shared" si="533"/>
        <v>9.1490547362994007E-5</v>
      </c>
      <c r="P6829" s="29">
        <f>N6829*INDEX($H$47:$H$50,MATCH(M6829,'Mining Dmd Profile'!$G$47:$G$50,0))</f>
        <v>5.5</v>
      </c>
      <c r="Q6829" s="31">
        <f t="shared" si="535"/>
        <v>6.6512471891466417E-5</v>
      </c>
    </row>
    <row r="6830" spans="11:17" x14ac:dyDescent="0.2">
      <c r="K6830">
        <f t="shared" si="536"/>
        <v>285</v>
      </c>
      <c r="L6830">
        <f t="shared" si="537"/>
        <v>8</v>
      </c>
      <c r="M6830" t="s">
        <v>15</v>
      </c>
      <c r="N6830" s="20">
        <f t="shared" si="534"/>
        <v>5.5</v>
      </c>
      <c r="O6830" s="21">
        <f t="shared" si="533"/>
        <v>9.1490547362994007E-5</v>
      </c>
      <c r="P6830" s="29">
        <f>N6830*INDEX($H$47:$H$50,MATCH(M6830,'Mining Dmd Profile'!$G$47:$G$50,0))</f>
        <v>5.5</v>
      </c>
      <c r="Q6830" s="31">
        <f t="shared" si="535"/>
        <v>6.6512471891466417E-5</v>
      </c>
    </row>
    <row r="6831" spans="11:17" x14ac:dyDescent="0.2">
      <c r="K6831">
        <f t="shared" si="536"/>
        <v>285</v>
      </c>
      <c r="L6831">
        <f t="shared" si="537"/>
        <v>9</v>
      </c>
      <c r="M6831" t="s">
        <v>15</v>
      </c>
      <c r="N6831" s="20">
        <f t="shared" si="534"/>
        <v>5.5</v>
      </c>
      <c r="O6831" s="21">
        <f t="shared" si="533"/>
        <v>9.1490547362994007E-5</v>
      </c>
      <c r="P6831" s="29">
        <f>N6831*INDEX($H$47:$H$50,MATCH(M6831,'Mining Dmd Profile'!$G$47:$G$50,0))</f>
        <v>5.5</v>
      </c>
      <c r="Q6831" s="31">
        <f t="shared" si="535"/>
        <v>6.6512471891466417E-5</v>
      </c>
    </row>
    <row r="6832" spans="11:17" x14ac:dyDescent="0.2">
      <c r="K6832">
        <f t="shared" si="536"/>
        <v>285</v>
      </c>
      <c r="L6832">
        <f t="shared" si="537"/>
        <v>10</v>
      </c>
      <c r="M6832" t="s">
        <v>15</v>
      </c>
      <c r="N6832" s="20">
        <f t="shared" si="534"/>
        <v>6</v>
      </c>
      <c r="O6832" s="21">
        <f t="shared" si="533"/>
        <v>9.9807869850538917E-5</v>
      </c>
      <c r="P6832" s="29">
        <f>N6832*INDEX($H$47:$H$50,MATCH(M6832,'Mining Dmd Profile'!$G$47:$G$50,0))</f>
        <v>6</v>
      </c>
      <c r="Q6832" s="31">
        <f t="shared" si="535"/>
        <v>7.2559060245236094E-5</v>
      </c>
    </row>
    <row r="6833" spans="11:17" x14ac:dyDescent="0.2">
      <c r="K6833">
        <f t="shared" si="536"/>
        <v>285</v>
      </c>
      <c r="L6833">
        <f t="shared" si="537"/>
        <v>11</v>
      </c>
      <c r="M6833" t="s">
        <v>15</v>
      </c>
      <c r="N6833" s="20">
        <f t="shared" si="534"/>
        <v>6.6</v>
      </c>
      <c r="O6833" s="21">
        <f t="shared" si="533"/>
        <v>1.0978865683559279E-4</v>
      </c>
      <c r="P6833" s="29">
        <f>N6833*INDEX($H$47:$H$50,MATCH(M6833,'Mining Dmd Profile'!$G$47:$G$50,0))</f>
        <v>6.6</v>
      </c>
      <c r="Q6833" s="31">
        <f t="shared" si="535"/>
        <v>7.98149662697597E-5</v>
      </c>
    </row>
    <row r="6834" spans="11:17" x14ac:dyDescent="0.2">
      <c r="K6834">
        <f t="shared" si="536"/>
        <v>285</v>
      </c>
      <c r="L6834">
        <f t="shared" si="537"/>
        <v>12</v>
      </c>
      <c r="M6834" t="s">
        <v>15</v>
      </c>
      <c r="N6834" s="20">
        <f t="shared" si="534"/>
        <v>7</v>
      </c>
      <c r="O6834" s="21">
        <f t="shared" si="533"/>
        <v>1.1644251482562872E-4</v>
      </c>
      <c r="P6834" s="29">
        <f>N6834*INDEX($H$47:$H$50,MATCH(M6834,'Mining Dmd Profile'!$G$47:$G$50,0))</f>
        <v>7</v>
      </c>
      <c r="Q6834" s="31">
        <f t="shared" si="535"/>
        <v>8.4652236952775437E-5</v>
      </c>
    </row>
    <row r="6835" spans="11:17" x14ac:dyDescent="0.2">
      <c r="K6835">
        <f t="shared" si="536"/>
        <v>285</v>
      </c>
      <c r="L6835">
        <f t="shared" si="537"/>
        <v>13</v>
      </c>
      <c r="M6835" t="s">
        <v>15</v>
      </c>
      <c r="N6835" s="20">
        <f t="shared" si="534"/>
        <v>7.5</v>
      </c>
      <c r="O6835" s="21">
        <f t="shared" si="533"/>
        <v>1.2475983731317363E-4</v>
      </c>
      <c r="P6835" s="29">
        <f>N6835*INDEX($H$47:$H$50,MATCH(M6835,'Mining Dmd Profile'!$G$47:$G$50,0))</f>
        <v>7.5</v>
      </c>
      <c r="Q6835" s="31">
        <f t="shared" si="535"/>
        <v>9.0698825306545115E-5</v>
      </c>
    </row>
    <row r="6836" spans="11:17" x14ac:dyDescent="0.2">
      <c r="K6836">
        <f t="shared" si="536"/>
        <v>285</v>
      </c>
      <c r="L6836">
        <f t="shared" si="537"/>
        <v>14</v>
      </c>
      <c r="M6836" t="s">
        <v>15</v>
      </c>
      <c r="N6836" s="20">
        <f t="shared" si="534"/>
        <v>8</v>
      </c>
      <c r="O6836" s="21">
        <f t="shared" si="533"/>
        <v>1.3307715980071856E-4</v>
      </c>
      <c r="P6836" s="29">
        <f>N6836*INDEX($H$47:$H$50,MATCH(M6836,'Mining Dmd Profile'!$G$47:$G$50,0))</f>
        <v>8</v>
      </c>
      <c r="Q6836" s="31">
        <f t="shared" si="535"/>
        <v>9.6745413660314779E-5</v>
      </c>
    </row>
    <row r="6837" spans="11:17" x14ac:dyDescent="0.2">
      <c r="K6837">
        <f t="shared" si="536"/>
        <v>285</v>
      </c>
      <c r="L6837">
        <f t="shared" si="537"/>
        <v>15</v>
      </c>
      <c r="M6837" t="s">
        <v>15</v>
      </c>
      <c r="N6837" s="20">
        <f t="shared" si="534"/>
        <v>8.1</v>
      </c>
      <c r="O6837" s="21">
        <f t="shared" si="533"/>
        <v>1.3474062429822754E-4</v>
      </c>
      <c r="P6837" s="29">
        <f>N6837*INDEX($H$47:$H$50,MATCH(M6837,'Mining Dmd Profile'!$G$47:$G$50,0))</f>
        <v>8.1</v>
      </c>
      <c r="Q6837" s="31">
        <f t="shared" si="535"/>
        <v>9.795473133106872E-5</v>
      </c>
    </row>
    <row r="6838" spans="11:17" x14ac:dyDescent="0.2">
      <c r="K6838">
        <f t="shared" si="536"/>
        <v>285</v>
      </c>
      <c r="L6838">
        <f t="shared" si="537"/>
        <v>16</v>
      </c>
      <c r="M6838" t="s">
        <v>15</v>
      </c>
      <c r="N6838" s="20">
        <f t="shared" si="534"/>
        <v>7.7</v>
      </c>
      <c r="O6838" s="21">
        <f t="shared" si="533"/>
        <v>1.2808676630819162E-4</v>
      </c>
      <c r="P6838" s="29">
        <f>N6838*INDEX($H$47:$H$50,MATCH(M6838,'Mining Dmd Profile'!$G$47:$G$50,0))</f>
        <v>7.7</v>
      </c>
      <c r="Q6838" s="31">
        <f t="shared" si="535"/>
        <v>9.3117460648052983E-5</v>
      </c>
    </row>
    <row r="6839" spans="11:17" x14ac:dyDescent="0.2">
      <c r="K6839">
        <f t="shared" si="536"/>
        <v>285</v>
      </c>
      <c r="L6839">
        <f t="shared" si="537"/>
        <v>17</v>
      </c>
      <c r="M6839" t="s">
        <v>15</v>
      </c>
      <c r="N6839" s="20">
        <f t="shared" si="534"/>
        <v>7.3</v>
      </c>
      <c r="O6839" s="21">
        <f t="shared" si="533"/>
        <v>1.2143290831815567E-4</v>
      </c>
      <c r="P6839" s="29">
        <f>N6839*INDEX($H$47:$H$50,MATCH(M6839,'Mining Dmd Profile'!$G$47:$G$50,0))</f>
        <v>7.3</v>
      </c>
      <c r="Q6839" s="31">
        <f t="shared" si="535"/>
        <v>8.8280189965037233E-5</v>
      </c>
    </row>
    <row r="6840" spans="11:17" x14ac:dyDescent="0.2">
      <c r="K6840">
        <f t="shared" si="536"/>
        <v>285</v>
      </c>
      <c r="L6840">
        <f t="shared" si="537"/>
        <v>18</v>
      </c>
      <c r="M6840" t="s">
        <v>15</v>
      </c>
      <c r="N6840" s="20">
        <f t="shared" si="534"/>
        <v>7</v>
      </c>
      <c r="O6840" s="21">
        <f t="shared" si="533"/>
        <v>1.1644251482562872E-4</v>
      </c>
      <c r="P6840" s="29">
        <f>N6840*INDEX($H$47:$H$50,MATCH(M6840,'Mining Dmd Profile'!$G$47:$G$50,0))</f>
        <v>7</v>
      </c>
      <c r="Q6840" s="31">
        <f t="shared" si="535"/>
        <v>8.4652236952775437E-5</v>
      </c>
    </row>
    <row r="6841" spans="11:17" x14ac:dyDescent="0.2">
      <c r="K6841">
        <f t="shared" si="536"/>
        <v>285</v>
      </c>
      <c r="L6841">
        <f t="shared" si="537"/>
        <v>19</v>
      </c>
      <c r="M6841" t="s">
        <v>15</v>
      </c>
      <c r="N6841" s="20">
        <f t="shared" si="534"/>
        <v>7.3</v>
      </c>
      <c r="O6841" s="21">
        <f t="shared" si="533"/>
        <v>1.2143290831815567E-4</v>
      </c>
      <c r="P6841" s="29">
        <f>N6841*INDEX($H$47:$H$50,MATCH(M6841,'Mining Dmd Profile'!$G$47:$G$50,0))</f>
        <v>7.3</v>
      </c>
      <c r="Q6841" s="31">
        <f t="shared" si="535"/>
        <v>8.8280189965037233E-5</v>
      </c>
    </row>
    <row r="6842" spans="11:17" x14ac:dyDescent="0.2">
      <c r="K6842">
        <f t="shared" si="536"/>
        <v>285</v>
      </c>
      <c r="L6842">
        <f t="shared" si="537"/>
        <v>20</v>
      </c>
      <c r="M6842" t="s">
        <v>15</v>
      </c>
      <c r="N6842" s="20">
        <f t="shared" si="534"/>
        <v>7.7</v>
      </c>
      <c r="O6842" s="21">
        <f t="shared" si="533"/>
        <v>1.2808676630819162E-4</v>
      </c>
      <c r="P6842" s="29">
        <f>N6842*INDEX($H$47:$H$50,MATCH(M6842,'Mining Dmd Profile'!$G$47:$G$50,0))</f>
        <v>7.7</v>
      </c>
      <c r="Q6842" s="31">
        <f t="shared" si="535"/>
        <v>9.3117460648052983E-5</v>
      </c>
    </row>
    <row r="6843" spans="11:17" x14ac:dyDescent="0.2">
      <c r="K6843">
        <f t="shared" si="536"/>
        <v>285</v>
      </c>
      <c r="L6843">
        <f t="shared" si="537"/>
        <v>21</v>
      </c>
      <c r="M6843" t="s">
        <v>15</v>
      </c>
      <c r="N6843" s="20">
        <f t="shared" si="534"/>
        <v>8</v>
      </c>
      <c r="O6843" s="21">
        <f t="shared" si="533"/>
        <v>1.3307715980071856E-4</v>
      </c>
      <c r="P6843" s="29">
        <f>N6843*INDEX($H$47:$H$50,MATCH(M6843,'Mining Dmd Profile'!$G$47:$G$50,0))</f>
        <v>8</v>
      </c>
      <c r="Q6843" s="31">
        <f t="shared" si="535"/>
        <v>9.6745413660314779E-5</v>
      </c>
    </row>
    <row r="6844" spans="11:17" x14ac:dyDescent="0.2">
      <c r="K6844">
        <f t="shared" si="536"/>
        <v>285</v>
      </c>
      <c r="L6844">
        <f t="shared" si="537"/>
        <v>22</v>
      </c>
      <c r="M6844" t="s">
        <v>15</v>
      </c>
      <c r="N6844" s="20">
        <f t="shared" si="534"/>
        <v>8</v>
      </c>
      <c r="O6844" s="21">
        <f t="shared" si="533"/>
        <v>1.3307715980071856E-4</v>
      </c>
      <c r="P6844" s="29">
        <f>N6844*INDEX($H$47:$H$50,MATCH(M6844,'Mining Dmd Profile'!$G$47:$G$50,0))</f>
        <v>8</v>
      </c>
      <c r="Q6844" s="31">
        <f t="shared" si="535"/>
        <v>9.6745413660314779E-5</v>
      </c>
    </row>
    <row r="6845" spans="11:17" x14ac:dyDescent="0.2">
      <c r="K6845">
        <f t="shared" si="536"/>
        <v>285</v>
      </c>
      <c r="L6845">
        <f t="shared" si="537"/>
        <v>23</v>
      </c>
      <c r="M6845" t="s">
        <v>15</v>
      </c>
      <c r="N6845" s="20">
        <f t="shared" si="534"/>
        <v>8</v>
      </c>
      <c r="O6845" s="21">
        <f t="shared" si="533"/>
        <v>1.3307715980071856E-4</v>
      </c>
      <c r="P6845" s="29">
        <f>N6845*INDEX($H$47:$H$50,MATCH(M6845,'Mining Dmd Profile'!$G$47:$G$50,0))</f>
        <v>8</v>
      </c>
      <c r="Q6845" s="31">
        <f t="shared" si="535"/>
        <v>9.6745413660314779E-5</v>
      </c>
    </row>
    <row r="6846" spans="11:17" x14ac:dyDescent="0.2">
      <c r="K6846">
        <f t="shared" si="536"/>
        <v>285</v>
      </c>
      <c r="L6846">
        <f t="shared" si="537"/>
        <v>24</v>
      </c>
      <c r="M6846" t="s">
        <v>15</v>
      </c>
      <c r="N6846" s="20">
        <f t="shared" si="534"/>
        <v>8</v>
      </c>
      <c r="O6846" s="21">
        <f t="shared" si="533"/>
        <v>1.3307715980071856E-4</v>
      </c>
      <c r="P6846" s="29">
        <f>N6846*INDEX($H$47:$H$50,MATCH(M6846,'Mining Dmd Profile'!$G$47:$G$50,0))</f>
        <v>8</v>
      </c>
      <c r="Q6846" s="31">
        <f t="shared" si="535"/>
        <v>9.6745413660314779E-5</v>
      </c>
    </row>
    <row r="6847" spans="11:17" x14ac:dyDescent="0.2">
      <c r="K6847">
        <f t="shared" si="536"/>
        <v>286</v>
      </c>
      <c r="L6847">
        <f t="shared" si="537"/>
        <v>1</v>
      </c>
      <c r="M6847" t="s">
        <v>15</v>
      </c>
      <c r="N6847" s="20">
        <f t="shared" si="534"/>
        <v>7</v>
      </c>
      <c r="O6847" s="21">
        <f t="shared" si="533"/>
        <v>1.1644251482562872E-4</v>
      </c>
      <c r="P6847" s="29">
        <f>N6847*INDEX($H$47:$H$50,MATCH(M6847,'Mining Dmd Profile'!$G$47:$G$50,0))</f>
        <v>7</v>
      </c>
      <c r="Q6847" s="31">
        <f t="shared" si="535"/>
        <v>8.4652236952775437E-5</v>
      </c>
    </row>
    <row r="6848" spans="11:17" x14ac:dyDescent="0.2">
      <c r="K6848">
        <f t="shared" si="536"/>
        <v>286</v>
      </c>
      <c r="L6848">
        <f t="shared" si="537"/>
        <v>2</v>
      </c>
      <c r="M6848" t="s">
        <v>15</v>
      </c>
      <c r="N6848" s="20">
        <f t="shared" si="534"/>
        <v>6.5</v>
      </c>
      <c r="O6848" s="21">
        <f t="shared" si="533"/>
        <v>1.0812519233808381E-4</v>
      </c>
      <c r="P6848" s="29">
        <f>N6848*INDEX($H$47:$H$50,MATCH(M6848,'Mining Dmd Profile'!$G$47:$G$50,0))</f>
        <v>6.5</v>
      </c>
      <c r="Q6848" s="31">
        <f t="shared" si="535"/>
        <v>7.8605648599005759E-5</v>
      </c>
    </row>
    <row r="6849" spans="11:17" x14ac:dyDescent="0.2">
      <c r="K6849">
        <f t="shared" si="536"/>
        <v>286</v>
      </c>
      <c r="L6849">
        <f t="shared" si="537"/>
        <v>3</v>
      </c>
      <c r="M6849" t="s">
        <v>15</v>
      </c>
      <c r="N6849" s="20">
        <f t="shared" si="534"/>
        <v>6</v>
      </c>
      <c r="O6849" s="21">
        <f t="shared" si="533"/>
        <v>9.9807869850538917E-5</v>
      </c>
      <c r="P6849" s="29">
        <f>N6849*INDEX($H$47:$H$50,MATCH(M6849,'Mining Dmd Profile'!$G$47:$G$50,0))</f>
        <v>6</v>
      </c>
      <c r="Q6849" s="31">
        <f t="shared" si="535"/>
        <v>7.2559060245236094E-5</v>
      </c>
    </row>
    <row r="6850" spans="11:17" x14ac:dyDescent="0.2">
      <c r="K6850">
        <f t="shared" si="536"/>
        <v>286</v>
      </c>
      <c r="L6850">
        <f t="shared" si="537"/>
        <v>4</v>
      </c>
      <c r="M6850" t="s">
        <v>15</v>
      </c>
      <c r="N6850" s="20">
        <f t="shared" si="534"/>
        <v>5.5</v>
      </c>
      <c r="O6850" s="21">
        <f t="shared" si="533"/>
        <v>9.1490547362994007E-5</v>
      </c>
      <c r="P6850" s="29">
        <f>N6850*INDEX($H$47:$H$50,MATCH(M6850,'Mining Dmd Profile'!$G$47:$G$50,0))</f>
        <v>5.5</v>
      </c>
      <c r="Q6850" s="31">
        <f t="shared" si="535"/>
        <v>6.6512471891466417E-5</v>
      </c>
    </row>
    <row r="6851" spans="11:17" x14ac:dyDescent="0.2">
      <c r="K6851">
        <f t="shared" si="536"/>
        <v>286</v>
      </c>
      <c r="L6851">
        <f t="shared" si="537"/>
        <v>5</v>
      </c>
      <c r="M6851" t="s">
        <v>15</v>
      </c>
      <c r="N6851" s="20">
        <f t="shared" si="534"/>
        <v>5.5</v>
      </c>
      <c r="O6851" s="21">
        <f t="shared" si="533"/>
        <v>9.1490547362994007E-5</v>
      </c>
      <c r="P6851" s="29">
        <f>N6851*INDEX($H$47:$H$50,MATCH(M6851,'Mining Dmd Profile'!$G$47:$G$50,0))</f>
        <v>5.5</v>
      </c>
      <c r="Q6851" s="31">
        <f t="shared" si="535"/>
        <v>6.6512471891466417E-5</v>
      </c>
    </row>
    <row r="6852" spans="11:17" x14ac:dyDescent="0.2">
      <c r="K6852">
        <f t="shared" si="536"/>
        <v>286</v>
      </c>
      <c r="L6852">
        <f t="shared" si="537"/>
        <v>6</v>
      </c>
      <c r="M6852" t="s">
        <v>15</v>
      </c>
      <c r="N6852" s="20">
        <f t="shared" si="534"/>
        <v>5.5</v>
      </c>
      <c r="O6852" s="21">
        <f t="shared" si="533"/>
        <v>9.1490547362994007E-5</v>
      </c>
      <c r="P6852" s="29">
        <f>N6852*INDEX($H$47:$H$50,MATCH(M6852,'Mining Dmd Profile'!$G$47:$G$50,0))</f>
        <v>5.5</v>
      </c>
      <c r="Q6852" s="31">
        <f t="shared" si="535"/>
        <v>6.6512471891466417E-5</v>
      </c>
    </row>
    <row r="6853" spans="11:17" x14ac:dyDescent="0.2">
      <c r="K6853">
        <f t="shared" si="536"/>
        <v>286</v>
      </c>
      <c r="L6853">
        <f t="shared" si="537"/>
        <v>7</v>
      </c>
      <c r="M6853" t="s">
        <v>15</v>
      </c>
      <c r="N6853" s="20">
        <f t="shared" si="534"/>
        <v>5.5</v>
      </c>
      <c r="O6853" s="21">
        <f t="shared" si="533"/>
        <v>9.1490547362994007E-5</v>
      </c>
      <c r="P6853" s="29">
        <f>N6853*INDEX($H$47:$H$50,MATCH(M6853,'Mining Dmd Profile'!$G$47:$G$50,0))</f>
        <v>5.5</v>
      </c>
      <c r="Q6853" s="31">
        <f t="shared" si="535"/>
        <v>6.6512471891466417E-5</v>
      </c>
    </row>
    <row r="6854" spans="11:17" x14ac:dyDescent="0.2">
      <c r="K6854">
        <f t="shared" si="536"/>
        <v>286</v>
      </c>
      <c r="L6854">
        <f t="shared" si="537"/>
        <v>8</v>
      </c>
      <c r="M6854" t="s">
        <v>15</v>
      </c>
      <c r="N6854" s="20">
        <f t="shared" si="534"/>
        <v>5.5</v>
      </c>
      <c r="O6854" s="21">
        <f t="shared" si="533"/>
        <v>9.1490547362994007E-5</v>
      </c>
      <c r="P6854" s="29">
        <f>N6854*INDEX($H$47:$H$50,MATCH(M6854,'Mining Dmd Profile'!$G$47:$G$50,0))</f>
        <v>5.5</v>
      </c>
      <c r="Q6854" s="31">
        <f t="shared" si="535"/>
        <v>6.6512471891466417E-5</v>
      </c>
    </row>
    <row r="6855" spans="11:17" x14ac:dyDescent="0.2">
      <c r="K6855">
        <f t="shared" si="536"/>
        <v>286</v>
      </c>
      <c r="L6855">
        <f t="shared" si="537"/>
        <v>9</v>
      </c>
      <c r="M6855" t="s">
        <v>15</v>
      </c>
      <c r="N6855" s="20">
        <f t="shared" si="534"/>
        <v>5.5</v>
      </c>
      <c r="O6855" s="21">
        <f t="shared" ref="O6855:O6918" si="538">N6855/$N$5</f>
        <v>9.1490547362994007E-5</v>
      </c>
      <c r="P6855" s="29">
        <f>N6855*INDEX($H$47:$H$50,MATCH(M6855,'Mining Dmd Profile'!$G$47:$G$50,0))</f>
        <v>5.5</v>
      </c>
      <c r="Q6855" s="31">
        <f t="shared" si="535"/>
        <v>6.6512471891466417E-5</v>
      </c>
    </row>
    <row r="6856" spans="11:17" x14ac:dyDescent="0.2">
      <c r="K6856">
        <f t="shared" si="536"/>
        <v>286</v>
      </c>
      <c r="L6856">
        <f t="shared" si="537"/>
        <v>10</v>
      </c>
      <c r="M6856" t="s">
        <v>15</v>
      </c>
      <c r="N6856" s="20">
        <f t="shared" ref="N6856:N6919" si="539">INDEX($H$7:$H$30,MATCH($L6856,$C$7:$C$30,0))</f>
        <v>6</v>
      </c>
      <c r="O6856" s="21">
        <f t="shared" si="538"/>
        <v>9.9807869850538917E-5</v>
      </c>
      <c r="P6856" s="29">
        <f>N6856*INDEX($H$47:$H$50,MATCH(M6856,'Mining Dmd Profile'!$G$47:$G$50,0))</f>
        <v>6</v>
      </c>
      <c r="Q6856" s="31">
        <f t="shared" ref="Q6856:Q6919" si="540">P6856/$P$5</f>
        <v>7.2559060245236094E-5</v>
      </c>
    </row>
    <row r="6857" spans="11:17" x14ac:dyDescent="0.2">
      <c r="K6857">
        <f t="shared" ref="K6857:K6920" si="541">IF(L6856=24,K6856+1,K6856)</f>
        <v>286</v>
      </c>
      <c r="L6857">
        <f t="shared" ref="L6857:L6920" si="542">IF(L6856=24,1,L6856+1)</f>
        <v>11</v>
      </c>
      <c r="M6857" t="s">
        <v>15</v>
      </c>
      <c r="N6857" s="20">
        <f t="shared" si="539"/>
        <v>6.6</v>
      </c>
      <c r="O6857" s="21">
        <f t="shared" si="538"/>
        <v>1.0978865683559279E-4</v>
      </c>
      <c r="P6857" s="29">
        <f>N6857*INDEX($H$47:$H$50,MATCH(M6857,'Mining Dmd Profile'!$G$47:$G$50,0))</f>
        <v>6.6</v>
      </c>
      <c r="Q6857" s="31">
        <f t="shared" si="540"/>
        <v>7.98149662697597E-5</v>
      </c>
    </row>
    <row r="6858" spans="11:17" x14ac:dyDescent="0.2">
      <c r="K6858">
        <f t="shared" si="541"/>
        <v>286</v>
      </c>
      <c r="L6858">
        <f t="shared" si="542"/>
        <v>12</v>
      </c>
      <c r="M6858" t="s">
        <v>15</v>
      </c>
      <c r="N6858" s="20">
        <f t="shared" si="539"/>
        <v>7</v>
      </c>
      <c r="O6858" s="21">
        <f t="shared" si="538"/>
        <v>1.1644251482562872E-4</v>
      </c>
      <c r="P6858" s="29">
        <f>N6858*INDEX($H$47:$H$50,MATCH(M6858,'Mining Dmd Profile'!$G$47:$G$50,0))</f>
        <v>7</v>
      </c>
      <c r="Q6858" s="31">
        <f t="shared" si="540"/>
        <v>8.4652236952775437E-5</v>
      </c>
    </row>
    <row r="6859" spans="11:17" x14ac:dyDescent="0.2">
      <c r="K6859">
        <f t="shared" si="541"/>
        <v>286</v>
      </c>
      <c r="L6859">
        <f t="shared" si="542"/>
        <v>13</v>
      </c>
      <c r="M6859" t="s">
        <v>15</v>
      </c>
      <c r="N6859" s="20">
        <f t="shared" si="539"/>
        <v>7.5</v>
      </c>
      <c r="O6859" s="21">
        <f t="shared" si="538"/>
        <v>1.2475983731317363E-4</v>
      </c>
      <c r="P6859" s="29">
        <f>N6859*INDEX($H$47:$H$50,MATCH(M6859,'Mining Dmd Profile'!$G$47:$G$50,0))</f>
        <v>7.5</v>
      </c>
      <c r="Q6859" s="31">
        <f t="shared" si="540"/>
        <v>9.0698825306545115E-5</v>
      </c>
    </row>
    <row r="6860" spans="11:17" x14ac:dyDescent="0.2">
      <c r="K6860">
        <f t="shared" si="541"/>
        <v>286</v>
      </c>
      <c r="L6860">
        <f t="shared" si="542"/>
        <v>14</v>
      </c>
      <c r="M6860" t="s">
        <v>15</v>
      </c>
      <c r="N6860" s="20">
        <f t="shared" si="539"/>
        <v>8</v>
      </c>
      <c r="O6860" s="21">
        <f t="shared" si="538"/>
        <v>1.3307715980071856E-4</v>
      </c>
      <c r="P6860" s="29">
        <f>N6860*INDEX($H$47:$H$50,MATCH(M6860,'Mining Dmd Profile'!$G$47:$G$50,0))</f>
        <v>8</v>
      </c>
      <c r="Q6860" s="31">
        <f t="shared" si="540"/>
        <v>9.6745413660314779E-5</v>
      </c>
    </row>
    <row r="6861" spans="11:17" x14ac:dyDescent="0.2">
      <c r="K6861">
        <f t="shared" si="541"/>
        <v>286</v>
      </c>
      <c r="L6861">
        <f t="shared" si="542"/>
        <v>15</v>
      </c>
      <c r="M6861" t="s">
        <v>15</v>
      </c>
      <c r="N6861" s="20">
        <f t="shared" si="539"/>
        <v>8.1</v>
      </c>
      <c r="O6861" s="21">
        <f t="shared" si="538"/>
        <v>1.3474062429822754E-4</v>
      </c>
      <c r="P6861" s="29">
        <f>N6861*INDEX($H$47:$H$50,MATCH(M6861,'Mining Dmd Profile'!$G$47:$G$50,0))</f>
        <v>8.1</v>
      </c>
      <c r="Q6861" s="31">
        <f t="shared" si="540"/>
        <v>9.795473133106872E-5</v>
      </c>
    </row>
    <row r="6862" spans="11:17" x14ac:dyDescent="0.2">
      <c r="K6862">
        <f t="shared" si="541"/>
        <v>286</v>
      </c>
      <c r="L6862">
        <f t="shared" si="542"/>
        <v>16</v>
      </c>
      <c r="M6862" t="s">
        <v>15</v>
      </c>
      <c r="N6862" s="20">
        <f t="shared" si="539"/>
        <v>7.7</v>
      </c>
      <c r="O6862" s="21">
        <f t="shared" si="538"/>
        <v>1.2808676630819162E-4</v>
      </c>
      <c r="P6862" s="29">
        <f>N6862*INDEX($H$47:$H$50,MATCH(M6862,'Mining Dmd Profile'!$G$47:$G$50,0))</f>
        <v>7.7</v>
      </c>
      <c r="Q6862" s="31">
        <f t="shared" si="540"/>
        <v>9.3117460648052983E-5</v>
      </c>
    </row>
    <row r="6863" spans="11:17" x14ac:dyDescent="0.2">
      <c r="K6863">
        <f t="shared" si="541"/>
        <v>286</v>
      </c>
      <c r="L6863">
        <f t="shared" si="542"/>
        <v>17</v>
      </c>
      <c r="M6863" t="s">
        <v>15</v>
      </c>
      <c r="N6863" s="20">
        <f t="shared" si="539"/>
        <v>7.3</v>
      </c>
      <c r="O6863" s="21">
        <f t="shared" si="538"/>
        <v>1.2143290831815567E-4</v>
      </c>
      <c r="P6863" s="29">
        <f>N6863*INDEX($H$47:$H$50,MATCH(M6863,'Mining Dmd Profile'!$G$47:$G$50,0))</f>
        <v>7.3</v>
      </c>
      <c r="Q6863" s="31">
        <f t="shared" si="540"/>
        <v>8.8280189965037233E-5</v>
      </c>
    </row>
    <row r="6864" spans="11:17" x14ac:dyDescent="0.2">
      <c r="K6864">
        <f t="shared" si="541"/>
        <v>286</v>
      </c>
      <c r="L6864">
        <f t="shared" si="542"/>
        <v>18</v>
      </c>
      <c r="M6864" t="s">
        <v>15</v>
      </c>
      <c r="N6864" s="20">
        <f t="shared" si="539"/>
        <v>7</v>
      </c>
      <c r="O6864" s="21">
        <f t="shared" si="538"/>
        <v>1.1644251482562872E-4</v>
      </c>
      <c r="P6864" s="29">
        <f>N6864*INDEX($H$47:$H$50,MATCH(M6864,'Mining Dmd Profile'!$G$47:$G$50,0))</f>
        <v>7</v>
      </c>
      <c r="Q6864" s="31">
        <f t="shared" si="540"/>
        <v>8.4652236952775437E-5</v>
      </c>
    </row>
    <row r="6865" spans="11:17" x14ac:dyDescent="0.2">
      <c r="K6865">
        <f t="shared" si="541"/>
        <v>286</v>
      </c>
      <c r="L6865">
        <f t="shared" si="542"/>
        <v>19</v>
      </c>
      <c r="M6865" t="s">
        <v>15</v>
      </c>
      <c r="N6865" s="20">
        <f t="shared" si="539"/>
        <v>7.3</v>
      </c>
      <c r="O6865" s="21">
        <f t="shared" si="538"/>
        <v>1.2143290831815567E-4</v>
      </c>
      <c r="P6865" s="29">
        <f>N6865*INDEX($H$47:$H$50,MATCH(M6865,'Mining Dmd Profile'!$G$47:$G$50,0))</f>
        <v>7.3</v>
      </c>
      <c r="Q6865" s="31">
        <f t="shared" si="540"/>
        <v>8.8280189965037233E-5</v>
      </c>
    </row>
    <row r="6866" spans="11:17" x14ac:dyDescent="0.2">
      <c r="K6866">
        <f t="shared" si="541"/>
        <v>286</v>
      </c>
      <c r="L6866">
        <f t="shared" si="542"/>
        <v>20</v>
      </c>
      <c r="M6866" t="s">
        <v>15</v>
      </c>
      <c r="N6866" s="20">
        <f t="shared" si="539"/>
        <v>7.7</v>
      </c>
      <c r="O6866" s="21">
        <f t="shared" si="538"/>
        <v>1.2808676630819162E-4</v>
      </c>
      <c r="P6866" s="29">
        <f>N6866*INDEX($H$47:$H$50,MATCH(M6866,'Mining Dmd Profile'!$G$47:$G$50,0))</f>
        <v>7.7</v>
      </c>
      <c r="Q6866" s="31">
        <f t="shared" si="540"/>
        <v>9.3117460648052983E-5</v>
      </c>
    </row>
    <row r="6867" spans="11:17" x14ac:dyDescent="0.2">
      <c r="K6867">
        <f t="shared" si="541"/>
        <v>286</v>
      </c>
      <c r="L6867">
        <f t="shared" si="542"/>
        <v>21</v>
      </c>
      <c r="M6867" t="s">
        <v>15</v>
      </c>
      <c r="N6867" s="20">
        <f t="shared" si="539"/>
        <v>8</v>
      </c>
      <c r="O6867" s="21">
        <f t="shared" si="538"/>
        <v>1.3307715980071856E-4</v>
      </c>
      <c r="P6867" s="29">
        <f>N6867*INDEX($H$47:$H$50,MATCH(M6867,'Mining Dmd Profile'!$G$47:$G$50,0))</f>
        <v>8</v>
      </c>
      <c r="Q6867" s="31">
        <f t="shared" si="540"/>
        <v>9.6745413660314779E-5</v>
      </c>
    </row>
    <row r="6868" spans="11:17" x14ac:dyDescent="0.2">
      <c r="K6868">
        <f t="shared" si="541"/>
        <v>286</v>
      </c>
      <c r="L6868">
        <f t="shared" si="542"/>
        <v>22</v>
      </c>
      <c r="M6868" t="s">
        <v>15</v>
      </c>
      <c r="N6868" s="20">
        <f t="shared" si="539"/>
        <v>8</v>
      </c>
      <c r="O6868" s="21">
        <f t="shared" si="538"/>
        <v>1.3307715980071856E-4</v>
      </c>
      <c r="P6868" s="29">
        <f>N6868*INDEX($H$47:$H$50,MATCH(M6868,'Mining Dmd Profile'!$G$47:$G$50,0))</f>
        <v>8</v>
      </c>
      <c r="Q6868" s="31">
        <f t="shared" si="540"/>
        <v>9.6745413660314779E-5</v>
      </c>
    </row>
    <row r="6869" spans="11:17" x14ac:dyDescent="0.2">
      <c r="K6869">
        <f t="shared" si="541"/>
        <v>286</v>
      </c>
      <c r="L6869">
        <f t="shared" si="542"/>
        <v>23</v>
      </c>
      <c r="M6869" t="s">
        <v>15</v>
      </c>
      <c r="N6869" s="20">
        <f t="shared" si="539"/>
        <v>8</v>
      </c>
      <c r="O6869" s="21">
        <f t="shared" si="538"/>
        <v>1.3307715980071856E-4</v>
      </c>
      <c r="P6869" s="29">
        <f>N6869*INDEX($H$47:$H$50,MATCH(M6869,'Mining Dmd Profile'!$G$47:$G$50,0))</f>
        <v>8</v>
      </c>
      <c r="Q6869" s="31">
        <f t="shared" si="540"/>
        <v>9.6745413660314779E-5</v>
      </c>
    </row>
    <row r="6870" spans="11:17" x14ac:dyDescent="0.2">
      <c r="K6870">
        <f t="shared" si="541"/>
        <v>286</v>
      </c>
      <c r="L6870">
        <f t="shared" si="542"/>
        <v>24</v>
      </c>
      <c r="M6870" t="s">
        <v>15</v>
      </c>
      <c r="N6870" s="20">
        <f t="shared" si="539"/>
        <v>8</v>
      </c>
      <c r="O6870" s="21">
        <f t="shared" si="538"/>
        <v>1.3307715980071856E-4</v>
      </c>
      <c r="P6870" s="29">
        <f>N6870*INDEX($H$47:$H$50,MATCH(M6870,'Mining Dmd Profile'!$G$47:$G$50,0))</f>
        <v>8</v>
      </c>
      <c r="Q6870" s="31">
        <f t="shared" si="540"/>
        <v>9.6745413660314779E-5</v>
      </c>
    </row>
    <row r="6871" spans="11:17" x14ac:dyDescent="0.2">
      <c r="K6871">
        <f t="shared" si="541"/>
        <v>287</v>
      </c>
      <c r="L6871">
        <f t="shared" si="542"/>
        <v>1</v>
      </c>
      <c r="M6871" t="s">
        <v>15</v>
      </c>
      <c r="N6871" s="20">
        <f t="shared" si="539"/>
        <v>7</v>
      </c>
      <c r="O6871" s="21">
        <f t="shared" si="538"/>
        <v>1.1644251482562872E-4</v>
      </c>
      <c r="P6871" s="29">
        <f>N6871*INDEX($H$47:$H$50,MATCH(M6871,'Mining Dmd Profile'!$G$47:$G$50,0))</f>
        <v>7</v>
      </c>
      <c r="Q6871" s="31">
        <f t="shared" si="540"/>
        <v>8.4652236952775437E-5</v>
      </c>
    </row>
    <row r="6872" spans="11:17" x14ac:dyDescent="0.2">
      <c r="K6872">
        <f t="shared" si="541"/>
        <v>287</v>
      </c>
      <c r="L6872">
        <f t="shared" si="542"/>
        <v>2</v>
      </c>
      <c r="M6872" t="s">
        <v>15</v>
      </c>
      <c r="N6872" s="20">
        <f t="shared" si="539"/>
        <v>6.5</v>
      </c>
      <c r="O6872" s="21">
        <f t="shared" si="538"/>
        <v>1.0812519233808381E-4</v>
      </c>
      <c r="P6872" s="29">
        <f>N6872*INDEX($H$47:$H$50,MATCH(M6872,'Mining Dmd Profile'!$G$47:$G$50,0))</f>
        <v>6.5</v>
      </c>
      <c r="Q6872" s="31">
        <f t="shared" si="540"/>
        <v>7.8605648599005759E-5</v>
      </c>
    </row>
    <row r="6873" spans="11:17" x14ac:dyDescent="0.2">
      <c r="K6873">
        <f t="shared" si="541"/>
        <v>287</v>
      </c>
      <c r="L6873">
        <f t="shared" si="542"/>
        <v>3</v>
      </c>
      <c r="M6873" t="s">
        <v>15</v>
      </c>
      <c r="N6873" s="20">
        <f t="shared" si="539"/>
        <v>6</v>
      </c>
      <c r="O6873" s="21">
        <f t="shared" si="538"/>
        <v>9.9807869850538917E-5</v>
      </c>
      <c r="P6873" s="29">
        <f>N6873*INDEX($H$47:$H$50,MATCH(M6873,'Mining Dmd Profile'!$G$47:$G$50,0))</f>
        <v>6</v>
      </c>
      <c r="Q6873" s="31">
        <f t="shared" si="540"/>
        <v>7.2559060245236094E-5</v>
      </c>
    </row>
    <row r="6874" spans="11:17" x14ac:dyDescent="0.2">
      <c r="K6874">
        <f t="shared" si="541"/>
        <v>287</v>
      </c>
      <c r="L6874">
        <f t="shared" si="542"/>
        <v>4</v>
      </c>
      <c r="M6874" t="s">
        <v>15</v>
      </c>
      <c r="N6874" s="20">
        <f t="shared" si="539"/>
        <v>5.5</v>
      </c>
      <c r="O6874" s="21">
        <f t="shared" si="538"/>
        <v>9.1490547362994007E-5</v>
      </c>
      <c r="P6874" s="29">
        <f>N6874*INDEX($H$47:$H$50,MATCH(M6874,'Mining Dmd Profile'!$G$47:$G$50,0))</f>
        <v>5.5</v>
      </c>
      <c r="Q6874" s="31">
        <f t="shared" si="540"/>
        <v>6.6512471891466417E-5</v>
      </c>
    </row>
    <row r="6875" spans="11:17" x14ac:dyDescent="0.2">
      <c r="K6875">
        <f t="shared" si="541"/>
        <v>287</v>
      </c>
      <c r="L6875">
        <f t="shared" si="542"/>
        <v>5</v>
      </c>
      <c r="M6875" t="s">
        <v>15</v>
      </c>
      <c r="N6875" s="20">
        <f t="shared" si="539"/>
        <v>5.5</v>
      </c>
      <c r="O6875" s="21">
        <f t="shared" si="538"/>
        <v>9.1490547362994007E-5</v>
      </c>
      <c r="P6875" s="29">
        <f>N6875*INDEX($H$47:$H$50,MATCH(M6875,'Mining Dmd Profile'!$G$47:$G$50,0))</f>
        <v>5.5</v>
      </c>
      <c r="Q6875" s="31">
        <f t="shared" si="540"/>
        <v>6.6512471891466417E-5</v>
      </c>
    </row>
    <row r="6876" spans="11:17" x14ac:dyDescent="0.2">
      <c r="K6876">
        <f t="shared" si="541"/>
        <v>287</v>
      </c>
      <c r="L6876">
        <f t="shared" si="542"/>
        <v>6</v>
      </c>
      <c r="M6876" t="s">
        <v>15</v>
      </c>
      <c r="N6876" s="20">
        <f t="shared" si="539"/>
        <v>5.5</v>
      </c>
      <c r="O6876" s="21">
        <f t="shared" si="538"/>
        <v>9.1490547362994007E-5</v>
      </c>
      <c r="P6876" s="29">
        <f>N6876*INDEX($H$47:$H$50,MATCH(M6876,'Mining Dmd Profile'!$G$47:$G$50,0))</f>
        <v>5.5</v>
      </c>
      <c r="Q6876" s="31">
        <f t="shared" si="540"/>
        <v>6.6512471891466417E-5</v>
      </c>
    </row>
    <row r="6877" spans="11:17" x14ac:dyDescent="0.2">
      <c r="K6877">
        <f t="shared" si="541"/>
        <v>287</v>
      </c>
      <c r="L6877">
        <f t="shared" si="542"/>
        <v>7</v>
      </c>
      <c r="M6877" t="s">
        <v>15</v>
      </c>
      <c r="N6877" s="20">
        <f t="shared" si="539"/>
        <v>5.5</v>
      </c>
      <c r="O6877" s="21">
        <f t="shared" si="538"/>
        <v>9.1490547362994007E-5</v>
      </c>
      <c r="P6877" s="29">
        <f>N6877*INDEX($H$47:$H$50,MATCH(M6877,'Mining Dmd Profile'!$G$47:$G$50,0))</f>
        <v>5.5</v>
      </c>
      <c r="Q6877" s="31">
        <f t="shared" si="540"/>
        <v>6.6512471891466417E-5</v>
      </c>
    </row>
    <row r="6878" spans="11:17" x14ac:dyDescent="0.2">
      <c r="K6878">
        <f t="shared" si="541"/>
        <v>287</v>
      </c>
      <c r="L6878">
        <f t="shared" si="542"/>
        <v>8</v>
      </c>
      <c r="M6878" t="s">
        <v>15</v>
      </c>
      <c r="N6878" s="20">
        <f t="shared" si="539"/>
        <v>5.5</v>
      </c>
      <c r="O6878" s="21">
        <f t="shared" si="538"/>
        <v>9.1490547362994007E-5</v>
      </c>
      <c r="P6878" s="29">
        <f>N6878*INDEX($H$47:$H$50,MATCH(M6878,'Mining Dmd Profile'!$G$47:$G$50,0))</f>
        <v>5.5</v>
      </c>
      <c r="Q6878" s="31">
        <f t="shared" si="540"/>
        <v>6.6512471891466417E-5</v>
      </c>
    </row>
    <row r="6879" spans="11:17" x14ac:dyDescent="0.2">
      <c r="K6879">
        <f t="shared" si="541"/>
        <v>287</v>
      </c>
      <c r="L6879">
        <f t="shared" si="542"/>
        <v>9</v>
      </c>
      <c r="M6879" t="s">
        <v>15</v>
      </c>
      <c r="N6879" s="20">
        <f t="shared" si="539"/>
        <v>5.5</v>
      </c>
      <c r="O6879" s="21">
        <f t="shared" si="538"/>
        <v>9.1490547362994007E-5</v>
      </c>
      <c r="P6879" s="29">
        <f>N6879*INDEX($H$47:$H$50,MATCH(M6879,'Mining Dmd Profile'!$G$47:$G$50,0))</f>
        <v>5.5</v>
      </c>
      <c r="Q6879" s="31">
        <f t="shared" si="540"/>
        <v>6.6512471891466417E-5</v>
      </c>
    </row>
    <row r="6880" spans="11:17" x14ac:dyDescent="0.2">
      <c r="K6880">
        <f t="shared" si="541"/>
        <v>287</v>
      </c>
      <c r="L6880">
        <f t="shared" si="542"/>
        <v>10</v>
      </c>
      <c r="M6880" t="s">
        <v>15</v>
      </c>
      <c r="N6880" s="20">
        <f t="shared" si="539"/>
        <v>6</v>
      </c>
      <c r="O6880" s="21">
        <f t="shared" si="538"/>
        <v>9.9807869850538917E-5</v>
      </c>
      <c r="P6880" s="29">
        <f>N6880*INDEX($H$47:$H$50,MATCH(M6880,'Mining Dmd Profile'!$G$47:$G$50,0))</f>
        <v>6</v>
      </c>
      <c r="Q6880" s="31">
        <f t="shared" si="540"/>
        <v>7.2559060245236094E-5</v>
      </c>
    </row>
    <row r="6881" spans="11:17" x14ac:dyDescent="0.2">
      <c r="K6881">
        <f t="shared" si="541"/>
        <v>287</v>
      </c>
      <c r="L6881">
        <f t="shared" si="542"/>
        <v>11</v>
      </c>
      <c r="M6881" t="s">
        <v>15</v>
      </c>
      <c r="N6881" s="20">
        <f t="shared" si="539"/>
        <v>6.6</v>
      </c>
      <c r="O6881" s="21">
        <f t="shared" si="538"/>
        <v>1.0978865683559279E-4</v>
      </c>
      <c r="P6881" s="29">
        <f>N6881*INDEX($H$47:$H$50,MATCH(M6881,'Mining Dmd Profile'!$G$47:$G$50,0))</f>
        <v>6.6</v>
      </c>
      <c r="Q6881" s="31">
        <f t="shared" si="540"/>
        <v>7.98149662697597E-5</v>
      </c>
    </row>
    <row r="6882" spans="11:17" x14ac:dyDescent="0.2">
      <c r="K6882">
        <f t="shared" si="541"/>
        <v>287</v>
      </c>
      <c r="L6882">
        <f t="shared" si="542"/>
        <v>12</v>
      </c>
      <c r="M6882" t="s">
        <v>15</v>
      </c>
      <c r="N6882" s="20">
        <f t="shared" si="539"/>
        <v>7</v>
      </c>
      <c r="O6882" s="21">
        <f t="shared" si="538"/>
        <v>1.1644251482562872E-4</v>
      </c>
      <c r="P6882" s="29">
        <f>N6882*INDEX($H$47:$H$50,MATCH(M6882,'Mining Dmd Profile'!$G$47:$G$50,0))</f>
        <v>7</v>
      </c>
      <c r="Q6882" s="31">
        <f t="shared" si="540"/>
        <v>8.4652236952775437E-5</v>
      </c>
    </row>
    <row r="6883" spans="11:17" x14ac:dyDescent="0.2">
      <c r="K6883">
        <f t="shared" si="541"/>
        <v>287</v>
      </c>
      <c r="L6883">
        <f t="shared" si="542"/>
        <v>13</v>
      </c>
      <c r="M6883" t="s">
        <v>15</v>
      </c>
      <c r="N6883" s="20">
        <f t="shared" si="539"/>
        <v>7.5</v>
      </c>
      <c r="O6883" s="21">
        <f t="shared" si="538"/>
        <v>1.2475983731317363E-4</v>
      </c>
      <c r="P6883" s="29">
        <f>N6883*INDEX($H$47:$H$50,MATCH(M6883,'Mining Dmd Profile'!$G$47:$G$50,0))</f>
        <v>7.5</v>
      </c>
      <c r="Q6883" s="31">
        <f t="shared" si="540"/>
        <v>9.0698825306545115E-5</v>
      </c>
    </row>
    <row r="6884" spans="11:17" x14ac:dyDescent="0.2">
      <c r="K6884">
        <f t="shared" si="541"/>
        <v>287</v>
      </c>
      <c r="L6884">
        <f t="shared" si="542"/>
        <v>14</v>
      </c>
      <c r="M6884" t="s">
        <v>15</v>
      </c>
      <c r="N6884" s="20">
        <f t="shared" si="539"/>
        <v>8</v>
      </c>
      <c r="O6884" s="21">
        <f t="shared" si="538"/>
        <v>1.3307715980071856E-4</v>
      </c>
      <c r="P6884" s="29">
        <f>N6884*INDEX($H$47:$H$50,MATCH(M6884,'Mining Dmd Profile'!$G$47:$G$50,0))</f>
        <v>8</v>
      </c>
      <c r="Q6884" s="31">
        <f t="shared" si="540"/>
        <v>9.6745413660314779E-5</v>
      </c>
    </row>
    <row r="6885" spans="11:17" x14ac:dyDescent="0.2">
      <c r="K6885">
        <f t="shared" si="541"/>
        <v>287</v>
      </c>
      <c r="L6885">
        <f t="shared" si="542"/>
        <v>15</v>
      </c>
      <c r="M6885" t="s">
        <v>15</v>
      </c>
      <c r="N6885" s="20">
        <f t="shared" si="539"/>
        <v>8.1</v>
      </c>
      <c r="O6885" s="21">
        <f t="shared" si="538"/>
        <v>1.3474062429822754E-4</v>
      </c>
      <c r="P6885" s="29">
        <f>N6885*INDEX($H$47:$H$50,MATCH(M6885,'Mining Dmd Profile'!$G$47:$G$50,0))</f>
        <v>8.1</v>
      </c>
      <c r="Q6885" s="31">
        <f t="shared" si="540"/>
        <v>9.795473133106872E-5</v>
      </c>
    </row>
    <row r="6886" spans="11:17" x14ac:dyDescent="0.2">
      <c r="K6886">
        <f t="shared" si="541"/>
        <v>287</v>
      </c>
      <c r="L6886">
        <f t="shared" si="542"/>
        <v>16</v>
      </c>
      <c r="M6886" t="s">
        <v>15</v>
      </c>
      <c r="N6886" s="20">
        <f t="shared" si="539"/>
        <v>7.7</v>
      </c>
      <c r="O6886" s="21">
        <f t="shared" si="538"/>
        <v>1.2808676630819162E-4</v>
      </c>
      <c r="P6886" s="29">
        <f>N6886*INDEX($H$47:$H$50,MATCH(M6886,'Mining Dmd Profile'!$G$47:$G$50,0))</f>
        <v>7.7</v>
      </c>
      <c r="Q6886" s="31">
        <f t="shared" si="540"/>
        <v>9.3117460648052983E-5</v>
      </c>
    </row>
    <row r="6887" spans="11:17" x14ac:dyDescent="0.2">
      <c r="K6887">
        <f t="shared" si="541"/>
        <v>287</v>
      </c>
      <c r="L6887">
        <f t="shared" si="542"/>
        <v>17</v>
      </c>
      <c r="M6887" t="s">
        <v>15</v>
      </c>
      <c r="N6887" s="20">
        <f t="shared" si="539"/>
        <v>7.3</v>
      </c>
      <c r="O6887" s="21">
        <f t="shared" si="538"/>
        <v>1.2143290831815567E-4</v>
      </c>
      <c r="P6887" s="29">
        <f>N6887*INDEX($H$47:$H$50,MATCH(M6887,'Mining Dmd Profile'!$G$47:$G$50,0))</f>
        <v>7.3</v>
      </c>
      <c r="Q6887" s="31">
        <f t="shared" si="540"/>
        <v>8.8280189965037233E-5</v>
      </c>
    </row>
    <row r="6888" spans="11:17" x14ac:dyDescent="0.2">
      <c r="K6888">
        <f t="shared" si="541"/>
        <v>287</v>
      </c>
      <c r="L6888">
        <f t="shared" si="542"/>
        <v>18</v>
      </c>
      <c r="M6888" t="s">
        <v>15</v>
      </c>
      <c r="N6888" s="20">
        <f t="shared" si="539"/>
        <v>7</v>
      </c>
      <c r="O6888" s="21">
        <f t="shared" si="538"/>
        <v>1.1644251482562872E-4</v>
      </c>
      <c r="P6888" s="29">
        <f>N6888*INDEX($H$47:$H$50,MATCH(M6888,'Mining Dmd Profile'!$G$47:$G$50,0))</f>
        <v>7</v>
      </c>
      <c r="Q6888" s="31">
        <f t="shared" si="540"/>
        <v>8.4652236952775437E-5</v>
      </c>
    </row>
    <row r="6889" spans="11:17" x14ac:dyDescent="0.2">
      <c r="K6889">
        <f t="shared" si="541"/>
        <v>287</v>
      </c>
      <c r="L6889">
        <f t="shared" si="542"/>
        <v>19</v>
      </c>
      <c r="M6889" t="s">
        <v>15</v>
      </c>
      <c r="N6889" s="20">
        <f t="shared" si="539"/>
        <v>7.3</v>
      </c>
      <c r="O6889" s="21">
        <f t="shared" si="538"/>
        <v>1.2143290831815567E-4</v>
      </c>
      <c r="P6889" s="29">
        <f>N6889*INDEX($H$47:$H$50,MATCH(M6889,'Mining Dmd Profile'!$G$47:$G$50,0))</f>
        <v>7.3</v>
      </c>
      <c r="Q6889" s="31">
        <f t="shared" si="540"/>
        <v>8.8280189965037233E-5</v>
      </c>
    </row>
    <row r="6890" spans="11:17" x14ac:dyDescent="0.2">
      <c r="K6890">
        <f t="shared" si="541"/>
        <v>287</v>
      </c>
      <c r="L6890">
        <f t="shared" si="542"/>
        <v>20</v>
      </c>
      <c r="M6890" t="s">
        <v>15</v>
      </c>
      <c r="N6890" s="20">
        <f t="shared" si="539"/>
        <v>7.7</v>
      </c>
      <c r="O6890" s="21">
        <f t="shared" si="538"/>
        <v>1.2808676630819162E-4</v>
      </c>
      <c r="P6890" s="29">
        <f>N6890*INDEX($H$47:$H$50,MATCH(M6890,'Mining Dmd Profile'!$G$47:$G$50,0))</f>
        <v>7.7</v>
      </c>
      <c r="Q6890" s="31">
        <f t="shared" si="540"/>
        <v>9.3117460648052983E-5</v>
      </c>
    </row>
    <row r="6891" spans="11:17" x14ac:dyDescent="0.2">
      <c r="K6891">
        <f t="shared" si="541"/>
        <v>287</v>
      </c>
      <c r="L6891">
        <f t="shared" si="542"/>
        <v>21</v>
      </c>
      <c r="M6891" t="s">
        <v>15</v>
      </c>
      <c r="N6891" s="20">
        <f t="shared" si="539"/>
        <v>8</v>
      </c>
      <c r="O6891" s="21">
        <f t="shared" si="538"/>
        <v>1.3307715980071856E-4</v>
      </c>
      <c r="P6891" s="29">
        <f>N6891*INDEX($H$47:$H$50,MATCH(M6891,'Mining Dmd Profile'!$G$47:$G$50,0))</f>
        <v>8</v>
      </c>
      <c r="Q6891" s="31">
        <f t="shared" si="540"/>
        <v>9.6745413660314779E-5</v>
      </c>
    </row>
    <row r="6892" spans="11:17" x14ac:dyDescent="0.2">
      <c r="K6892">
        <f t="shared" si="541"/>
        <v>287</v>
      </c>
      <c r="L6892">
        <f t="shared" si="542"/>
        <v>22</v>
      </c>
      <c r="M6892" t="s">
        <v>15</v>
      </c>
      <c r="N6892" s="20">
        <f t="shared" si="539"/>
        <v>8</v>
      </c>
      <c r="O6892" s="21">
        <f t="shared" si="538"/>
        <v>1.3307715980071856E-4</v>
      </c>
      <c r="P6892" s="29">
        <f>N6892*INDEX($H$47:$H$50,MATCH(M6892,'Mining Dmd Profile'!$G$47:$G$50,0))</f>
        <v>8</v>
      </c>
      <c r="Q6892" s="31">
        <f t="shared" si="540"/>
        <v>9.6745413660314779E-5</v>
      </c>
    </row>
    <row r="6893" spans="11:17" x14ac:dyDescent="0.2">
      <c r="K6893">
        <f t="shared" si="541"/>
        <v>287</v>
      </c>
      <c r="L6893">
        <f t="shared" si="542"/>
        <v>23</v>
      </c>
      <c r="M6893" t="s">
        <v>15</v>
      </c>
      <c r="N6893" s="20">
        <f t="shared" si="539"/>
        <v>8</v>
      </c>
      <c r="O6893" s="21">
        <f t="shared" si="538"/>
        <v>1.3307715980071856E-4</v>
      </c>
      <c r="P6893" s="29">
        <f>N6893*INDEX($H$47:$H$50,MATCH(M6893,'Mining Dmd Profile'!$G$47:$G$50,0))</f>
        <v>8</v>
      </c>
      <c r="Q6893" s="31">
        <f t="shared" si="540"/>
        <v>9.6745413660314779E-5</v>
      </c>
    </row>
    <row r="6894" spans="11:17" x14ac:dyDescent="0.2">
      <c r="K6894">
        <f t="shared" si="541"/>
        <v>287</v>
      </c>
      <c r="L6894">
        <f t="shared" si="542"/>
        <v>24</v>
      </c>
      <c r="M6894" t="s">
        <v>15</v>
      </c>
      <c r="N6894" s="20">
        <f t="shared" si="539"/>
        <v>8</v>
      </c>
      <c r="O6894" s="21">
        <f t="shared" si="538"/>
        <v>1.3307715980071856E-4</v>
      </c>
      <c r="P6894" s="29">
        <f>N6894*INDEX($H$47:$H$50,MATCH(M6894,'Mining Dmd Profile'!$G$47:$G$50,0))</f>
        <v>8</v>
      </c>
      <c r="Q6894" s="31">
        <f t="shared" si="540"/>
        <v>9.6745413660314779E-5</v>
      </c>
    </row>
    <row r="6895" spans="11:17" x14ac:dyDescent="0.2">
      <c r="K6895">
        <f t="shared" si="541"/>
        <v>288</v>
      </c>
      <c r="L6895">
        <f t="shared" si="542"/>
        <v>1</v>
      </c>
      <c r="M6895" t="s">
        <v>15</v>
      </c>
      <c r="N6895" s="20">
        <f t="shared" si="539"/>
        <v>7</v>
      </c>
      <c r="O6895" s="21">
        <f t="shared" si="538"/>
        <v>1.1644251482562872E-4</v>
      </c>
      <c r="P6895" s="29">
        <f>N6895*INDEX($H$47:$H$50,MATCH(M6895,'Mining Dmd Profile'!$G$47:$G$50,0))</f>
        <v>7</v>
      </c>
      <c r="Q6895" s="31">
        <f t="shared" si="540"/>
        <v>8.4652236952775437E-5</v>
      </c>
    </row>
    <row r="6896" spans="11:17" x14ac:dyDescent="0.2">
      <c r="K6896">
        <f t="shared" si="541"/>
        <v>288</v>
      </c>
      <c r="L6896">
        <f t="shared" si="542"/>
        <v>2</v>
      </c>
      <c r="M6896" t="s">
        <v>15</v>
      </c>
      <c r="N6896" s="20">
        <f t="shared" si="539"/>
        <v>6.5</v>
      </c>
      <c r="O6896" s="21">
        <f t="shared" si="538"/>
        <v>1.0812519233808381E-4</v>
      </c>
      <c r="P6896" s="29">
        <f>N6896*INDEX($H$47:$H$50,MATCH(M6896,'Mining Dmd Profile'!$G$47:$G$50,0))</f>
        <v>6.5</v>
      </c>
      <c r="Q6896" s="31">
        <f t="shared" si="540"/>
        <v>7.8605648599005759E-5</v>
      </c>
    </row>
    <row r="6897" spans="11:17" x14ac:dyDescent="0.2">
      <c r="K6897">
        <f t="shared" si="541"/>
        <v>288</v>
      </c>
      <c r="L6897">
        <f t="shared" si="542"/>
        <v>3</v>
      </c>
      <c r="M6897" t="s">
        <v>15</v>
      </c>
      <c r="N6897" s="20">
        <f t="shared" si="539"/>
        <v>6</v>
      </c>
      <c r="O6897" s="21">
        <f t="shared" si="538"/>
        <v>9.9807869850538917E-5</v>
      </c>
      <c r="P6897" s="29">
        <f>N6897*INDEX($H$47:$H$50,MATCH(M6897,'Mining Dmd Profile'!$G$47:$G$50,0))</f>
        <v>6</v>
      </c>
      <c r="Q6897" s="31">
        <f t="shared" si="540"/>
        <v>7.2559060245236094E-5</v>
      </c>
    </row>
    <row r="6898" spans="11:17" x14ac:dyDescent="0.2">
      <c r="K6898">
        <f t="shared" si="541"/>
        <v>288</v>
      </c>
      <c r="L6898">
        <f t="shared" si="542"/>
        <v>4</v>
      </c>
      <c r="M6898" t="s">
        <v>15</v>
      </c>
      <c r="N6898" s="20">
        <f t="shared" si="539"/>
        <v>5.5</v>
      </c>
      <c r="O6898" s="21">
        <f t="shared" si="538"/>
        <v>9.1490547362994007E-5</v>
      </c>
      <c r="P6898" s="29">
        <f>N6898*INDEX($H$47:$H$50,MATCH(M6898,'Mining Dmd Profile'!$G$47:$G$50,0))</f>
        <v>5.5</v>
      </c>
      <c r="Q6898" s="31">
        <f t="shared" si="540"/>
        <v>6.6512471891466417E-5</v>
      </c>
    </row>
    <row r="6899" spans="11:17" x14ac:dyDescent="0.2">
      <c r="K6899">
        <f t="shared" si="541"/>
        <v>288</v>
      </c>
      <c r="L6899">
        <f t="shared" si="542"/>
        <v>5</v>
      </c>
      <c r="M6899" t="s">
        <v>15</v>
      </c>
      <c r="N6899" s="20">
        <f t="shared" si="539"/>
        <v>5.5</v>
      </c>
      <c r="O6899" s="21">
        <f t="shared" si="538"/>
        <v>9.1490547362994007E-5</v>
      </c>
      <c r="P6899" s="29">
        <f>N6899*INDEX($H$47:$H$50,MATCH(M6899,'Mining Dmd Profile'!$G$47:$G$50,0))</f>
        <v>5.5</v>
      </c>
      <c r="Q6899" s="31">
        <f t="shared" si="540"/>
        <v>6.6512471891466417E-5</v>
      </c>
    </row>
    <row r="6900" spans="11:17" x14ac:dyDescent="0.2">
      <c r="K6900">
        <f t="shared" si="541"/>
        <v>288</v>
      </c>
      <c r="L6900">
        <f t="shared" si="542"/>
        <v>6</v>
      </c>
      <c r="M6900" t="s">
        <v>15</v>
      </c>
      <c r="N6900" s="20">
        <f t="shared" si="539"/>
        <v>5.5</v>
      </c>
      <c r="O6900" s="21">
        <f t="shared" si="538"/>
        <v>9.1490547362994007E-5</v>
      </c>
      <c r="P6900" s="29">
        <f>N6900*INDEX($H$47:$H$50,MATCH(M6900,'Mining Dmd Profile'!$G$47:$G$50,0))</f>
        <v>5.5</v>
      </c>
      <c r="Q6900" s="31">
        <f t="shared" si="540"/>
        <v>6.6512471891466417E-5</v>
      </c>
    </row>
    <row r="6901" spans="11:17" x14ac:dyDescent="0.2">
      <c r="K6901">
        <f t="shared" si="541"/>
        <v>288</v>
      </c>
      <c r="L6901">
        <f t="shared" si="542"/>
        <v>7</v>
      </c>
      <c r="M6901" t="s">
        <v>15</v>
      </c>
      <c r="N6901" s="20">
        <f t="shared" si="539"/>
        <v>5.5</v>
      </c>
      <c r="O6901" s="21">
        <f t="shared" si="538"/>
        <v>9.1490547362994007E-5</v>
      </c>
      <c r="P6901" s="29">
        <f>N6901*INDEX($H$47:$H$50,MATCH(M6901,'Mining Dmd Profile'!$G$47:$G$50,0))</f>
        <v>5.5</v>
      </c>
      <c r="Q6901" s="31">
        <f t="shared" si="540"/>
        <v>6.6512471891466417E-5</v>
      </c>
    </row>
    <row r="6902" spans="11:17" x14ac:dyDescent="0.2">
      <c r="K6902">
        <f t="shared" si="541"/>
        <v>288</v>
      </c>
      <c r="L6902">
        <f t="shared" si="542"/>
        <v>8</v>
      </c>
      <c r="M6902" t="s">
        <v>15</v>
      </c>
      <c r="N6902" s="20">
        <f t="shared" si="539"/>
        <v>5.5</v>
      </c>
      <c r="O6902" s="21">
        <f t="shared" si="538"/>
        <v>9.1490547362994007E-5</v>
      </c>
      <c r="P6902" s="29">
        <f>N6902*INDEX($H$47:$H$50,MATCH(M6902,'Mining Dmd Profile'!$G$47:$G$50,0))</f>
        <v>5.5</v>
      </c>
      <c r="Q6902" s="31">
        <f t="shared" si="540"/>
        <v>6.6512471891466417E-5</v>
      </c>
    </row>
    <row r="6903" spans="11:17" x14ac:dyDescent="0.2">
      <c r="K6903">
        <f t="shared" si="541"/>
        <v>288</v>
      </c>
      <c r="L6903">
        <f t="shared" si="542"/>
        <v>9</v>
      </c>
      <c r="M6903" t="s">
        <v>15</v>
      </c>
      <c r="N6903" s="20">
        <f t="shared" si="539"/>
        <v>5.5</v>
      </c>
      <c r="O6903" s="21">
        <f t="shared" si="538"/>
        <v>9.1490547362994007E-5</v>
      </c>
      <c r="P6903" s="29">
        <f>N6903*INDEX($H$47:$H$50,MATCH(M6903,'Mining Dmd Profile'!$G$47:$G$50,0))</f>
        <v>5.5</v>
      </c>
      <c r="Q6903" s="31">
        <f t="shared" si="540"/>
        <v>6.6512471891466417E-5</v>
      </c>
    </row>
    <row r="6904" spans="11:17" x14ac:dyDescent="0.2">
      <c r="K6904">
        <f t="shared" si="541"/>
        <v>288</v>
      </c>
      <c r="L6904">
        <f t="shared" si="542"/>
        <v>10</v>
      </c>
      <c r="M6904" t="s">
        <v>15</v>
      </c>
      <c r="N6904" s="20">
        <f t="shared" si="539"/>
        <v>6</v>
      </c>
      <c r="O6904" s="21">
        <f t="shared" si="538"/>
        <v>9.9807869850538917E-5</v>
      </c>
      <c r="P6904" s="29">
        <f>N6904*INDEX($H$47:$H$50,MATCH(M6904,'Mining Dmd Profile'!$G$47:$G$50,0))</f>
        <v>6</v>
      </c>
      <c r="Q6904" s="31">
        <f t="shared" si="540"/>
        <v>7.2559060245236094E-5</v>
      </c>
    </row>
    <row r="6905" spans="11:17" x14ac:dyDescent="0.2">
      <c r="K6905">
        <f t="shared" si="541"/>
        <v>288</v>
      </c>
      <c r="L6905">
        <f t="shared" si="542"/>
        <v>11</v>
      </c>
      <c r="M6905" t="s">
        <v>15</v>
      </c>
      <c r="N6905" s="20">
        <f t="shared" si="539"/>
        <v>6.6</v>
      </c>
      <c r="O6905" s="21">
        <f t="shared" si="538"/>
        <v>1.0978865683559279E-4</v>
      </c>
      <c r="P6905" s="29">
        <f>N6905*INDEX($H$47:$H$50,MATCH(M6905,'Mining Dmd Profile'!$G$47:$G$50,0))</f>
        <v>6.6</v>
      </c>
      <c r="Q6905" s="31">
        <f t="shared" si="540"/>
        <v>7.98149662697597E-5</v>
      </c>
    </row>
    <row r="6906" spans="11:17" x14ac:dyDescent="0.2">
      <c r="K6906">
        <f t="shared" si="541"/>
        <v>288</v>
      </c>
      <c r="L6906">
        <f t="shared" si="542"/>
        <v>12</v>
      </c>
      <c r="M6906" t="s">
        <v>15</v>
      </c>
      <c r="N6906" s="20">
        <f t="shared" si="539"/>
        <v>7</v>
      </c>
      <c r="O6906" s="21">
        <f t="shared" si="538"/>
        <v>1.1644251482562872E-4</v>
      </c>
      <c r="P6906" s="29">
        <f>N6906*INDEX($H$47:$H$50,MATCH(M6906,'Mining Dmd Profile'!$G$47:$G$50,0))</f>
        <v>7</v>
      </c>
      <c r="Q6906" s="31">
        <f t="shared" si="540"/>
        <v>8.4652236952775437E-5</v>
      </c>
    </row>
    <row r="6907" spans="11:17" x14ac:dyDescent="0.2">
      <c r="K6907">
        <f t="shared" si="541"/>
        <v>288</v>
      </c>
      <c r="L6907">
        <f t="shared" si="542"/>
        <v>13</v>
      </c>
      <c r="M6907" t="s">
        <v>15</v>
      </c>
      <c r="N6907" s="20">
        <f t="shared" si="539"/>
        <v>7.5</v>
      </c>
      <c r="O6907" s="21">
        <f t="shared" si="538"/>
        <v>1.2475983731317363E-4</v>
      </c>
      <c r="P6907" s="29">
        <f>N6907*INDEX($H$47:$H$50,MATCH(M6907,'Mining Dmd Profile'!$G$47:$G$50,0))</f>
        <v>7.5</v>
      </c>
      <c r="Q6907" s="31">
        <f t="shared" si="540"/>
        <v>9.0698825306545115E-5</v>
      </c>
    </row>
    <row r="6908" spans="11:17" x14ac:dyDescent="0.2">
      <c r="K6908">
        <f t="shared" si="541"/>
        <v>288</v>
      </c>
      <c r="L6908">
        <f t="shared" si="542"/>
        <v>14</v>
      </c>
      <c r="M6908" t="s">
        <v>15</v>
      </c>
      <c r="N6908" s="20">
        <f t="shared" si="539"/>
        <v>8</v>
      </c>
      <c r="O6908" s="21">
        <f t="shared" si="538"/>
        <v>1.3307715980071856E-4</v>
      </c>
      <c r="P6908" s="29">
        <f>N6908*INDEX($H$47:$H$50,MATCH(M6908,'Mining Dmd Profile'!$G$47:$G$50,0))</f>
        <v>8</v>
      </c>
      <c r="Q6908" s="31">
        <f t="shared" si="540"/>
        <v>9.6745413660314779E-5</v>
      </c>
    </row>
    <row r="6909" spans="11:17" x14ac:dyDescent="0.2">
      <c r="K6909">
        <f t="shared" si="541"/>
        <v>288</v>
      </c>
      <c r="L6909">
        <f t="shared" si="542"/>
        <v>15</v>
      </c>
      <c r="M6909" t="s">
        <v>15</v>
      </c>
      <c r="N6909" s="20">
        <f t="shared" si="539"/>
        <v>8.1</v>
      </c>
      <c r="O6909" s="21">
        <f t="shared" si="538"/>
        <v>1.3474062429822754E-4</v>
      </c>
      <c r="P6909" s="29">
        <f>N6909*INDEX($H$47:$H$50,MATCH(M6909,'Mining Dmd Profile'!$G$47:$G$50,0))</f>
        <v>8.1</v>
      </c>
      <c r="Q6909" s="31">
        <f t="shared" si="540"/>
        <v>9.795473133106872E-5</v>
      </c>
    </row>
    <row r="6910" spans="11:17" x14ac:dyDescent="0.2">
      <c r="K6910">
        <f t="shared" si="541"/>
        <v>288</v>
      </c>
      <c r="L6910">
        <f t="shared" si="542"/>
        <v>16</v>
      </c>
      <c r="M6910" t="s">
        <v>15</v>
      </c>
      <c r="N6910" s="20">
        <f t="shared" si="539"/>
        <v>7.7</v>
      </c>
      <c r="O6910" s="21">
        <f t="shared" si="538"/>
        <v>1.2808676630819162E-4</v>
      </c>
      <c r="P6910" s="29">
        <f>N6910*INDEX($H$47:$H$50,MATCH(M6910,'Mining Dmd Profile'!$G$47:$G$50,0))</f>
        <v>7.7</v>
      </c>
      <c r="Q6910" s="31">
        <f t="shared" si="540"/>
        <v>9.3117460648052983E-5</v>
      </c>
    </row>
    <row r="6911" spans="11:17" x14ac:dyDescent="0.2">
      <c r="K6911">
        <f t="shared" si="541"/>
        <v>288</v>
      </c>
      <c r="L6911">
        <f t="shared" si="542"/>
        <v>17</v>
      </c>
      <c r="M6911" t="s">
        <v>15</v>
      </c>
      <c r="N6911" s="20">
        <f t="shared" si="539"/>
        <v>7.3</v>
      </c>
      <c r="O6911" s="21">
        <f t="shared" si="538"/>
        <v>1.2143290831815567E-4</v>
      </c>
      <c r="P6911" s="29">
        <f>N6911*INDEX($H$47:$H$50,MATCH(M6911,'Mining Dmd Profile'!$G$47:$G$50,0))</f>
        <v>7.3</v>
      </c>
      <c r="Q6911" s="31">
        <f t="shared" si="540"/>
        <v>8.8280189965037233E-5</v>
      </c>
    </row>
    <row r="6912" spans="11:17" x14ac:dyDescent="0.2">
      <c r="K6912">
        <f t="shared" si="541"/>
        <v>288</v>
      </c>
      <c r="L6912">
        <f t="shared" si="542"/>
        <v>18</v>
      </c>
      <c r="M6912" t="s">
        <v>15</v>
      </c>
      <c r="N6912" s="20">
        <f t="shared" si="539"/>
        <v>7</v>
      </c>
      <c r="O6912" s="21">
        <f t="shared" si="538"/>
        <v>1.1644251482562872E-4</v>
      </c>
      <c r="P6912" s="29">
        <f>N6912*INDEX($H$47:$H$50,MATCH(M6912,'Mining Dmd Profile'!$G$47:$G$50,0))</f>
        <v>7</v>
      </c>
      <c r="Q6912" s="31">
        <f t="shared" si="540"/>
        <v>8.4652236952775437E-5</v>
      </c>
    </row>
    <row r="6913" spans="11:17" x14ac:dyDescent="0.2">
      <c r="K6913">
        <f t="shared" si="541"/>
        <v>288</v>
      </c>
      <c r="L6913">
        <f t="shared" si="542"/>
        <v>19</v>
      </c>
      <c r="M6913" t="s">
        <v>15</v>
      </c>
      <c r="N6913" s="20">
        <f t="shared" si="539"/>
        <v>7.3</v>
      </c>
      <c r="O6913" s="21">
        <f t="shared" si="538"/>
        <v>1.2143290831815567E-4</v>
      </c>
      <c r="P6913" s="29">
        <f>N6913*INDEX($H$47:$H$50,MATCH(M6913,'Mining Dmd Profile'!$G$47:$G$50,0))</f>
        <v>7.3</v>
      </c>
      <c r="Q6913" s="31">
        <f t="shared" si="540"/>
        <v>8.8280189965037233E-5</v>
      </c>
    </row>
    <row r="6914" spans="11:17" x14ac:dyDescent="0.2">
      <c r="K6914">
        <f t="shared" si="541"/>
        <v>288</v>
      </c>
      <c r="L6914">
        <f t="shared" si="542"/>
        <v>20</v>
      </c>
      <c r="M6914" t="s">
        <v>15</v>
      </c>
      <c r="N6914" s="20">
        <f t="shared" si="539"/>
        <v>7.7</v>
      </c>
      <c r="O6914" s="21">
        <f t="shared" si="538"/>
        <v>1.2808676630819162E-4</v>
      </c>
      <c r="P6914" s="29">
        <f>N6914*INDEX($H$47:$H$50,MATCH(M6914,'Mining Dmd Profile'!$G$47:$G$50,0))</f>
        <v>7.7</v>
      </c>
      <c r="Q6914" s="31">
        <f t="shared" si="540"/>
        <v>9.3117460648052983E-5</v>
      </c>
    </row>
    <row r="6915" spans="11:17" x14ac:dyDescent="0.2">
      <c r="K6915">
        <f t="shared" si="541"/>
        <v>288</v>
      </c>
      <c r="L6915">
        <f t="shared" si="542"/>
        <v>21</v>
      </c>
      <c r="M6915" t="s">
        <v>15</v>
      </c>
      <c r="N6915" s="20">
        <f t="shared" si="539"/>
        <v>8</v>
      </c>
      <c r="O6915" s="21">
        <f t="shared" si="538"/>
        <v>1.3307715980071856E-4</v>
      </c>
      <c r="P6915" s="29">
        <f>N6915*INDEX($H$47:$H$50,MATCH(M6915,'Mining Dmd Profile'!$G$47:$G$50,0))</f>
        <v>8</v>
      </c>
      <c r="Q6915" s="31">
        <f t="shared" si="540"/>
        <v>9.6745413660314779E-5</v>
      </c>
    </row>
    <row r="6916" spans="11:17" x14ac:dyDescent="0.2">
      <c r="K6916">
        <f t="shared" si="541"/>
        <v>288</v>
      </c>
      <c r="L6916">
        <f t="shared" si="542"/>
        <v>22</v>
      </c>
      <c r="M6916" t="s">
        <v>15</v>
      </c>
      <c r="N6916" s="20">
        <f t="shared" si="539"/>
        <v>8</v>
      </c>
      <c r="O6916" s="21">
        <f t="shared" si="538"/>
        <v>1.3307715980071856E-4</v>
      </c>
      <c r="P6916" s="29">
        <f>N6916*INDEX($H$47:$H$50,MATCH(M6916,'Mining Dmd Profile'!$G$47:$G$50,0))</f>
        <v>8</v>
      </c>
      <c r="Q6916" s="31">
        <f t="shared" si="540"/>
        <v>9.6745413660314779E-5</v>
      </c>
    </row>
    <row r="6917" spans="11:17" x14ac:dyDescent="0.2">
      <c r="K6917">
        <f t="shared" si="541"/>
        <v>288</v>
      </c>
      <c r="L6917">
        <f t="shared" si="542"/>
        <v>23</v>
      </c>
      <c r="M6917" t="s">
        <v>15</v>
      </c>
      <c r="N6917" s="20">
        <f t="shared" si="539"/>
        <v>8</v>
      </c>
      <c r="O6917" s="21">
        <f t="shared" si="538"/>
        <v>1.3307715980071856E-4</v>
      </c>
      <c r="P6917" s="29">
        <f>N6917*INDEX($H$47:$H$50,MATCH(M6917,'Mining Dmd Profile'!$G$47:$G$50,0))</f>
        <v>8</v>
      </c>
      <c r="Q6917" s="31">
        <f t="shared" si="540"/>
        <v>9.6745413660314779E-5</v>
      </c>
    </row>
    <row r="6918" spans="11:17" x14ac:dyDescent="0.2">
      <c r="K6918">
        <f t="shared" si="541"/>
        <v>288</v>
      </c>
      <c r="L6918">
        <f t="shared" si="542"/>
        <v>24</v>
      </c>
      <c r="M6918" t="s">
        <v>15</v>
      </c>
      <c r="N6918" s="20">
        <f t="shared" si="539"/>
        <v>8</v>
      </c>
      <c r="O6918" s="21">
        <f t="shared" si="538"/>
        <v>1.3307715980071856E-4</v>
      </c>
      <c r="P6918" s="29">
        <f>N6918*INDEX($H$47:$H$50,MATCH(M6918,'Mining Dmd Profile'!$G$47:$G$50,0))</f>
        <v>8</v>
      </c>
      <c r="Q6918" s="31">
        <f t="shared" si="540"/>
        <v>9.6745413660314779E-5</v>
      </c>
    </row>
    <row r="6919" spans="11:17" x14ac:dyDescent="0.2">
      <c r="K6919">
        <f t="shared" si="541"/>
        <v>289</v>
      </c>
      <c r="L6919">
        <f t="shared" si="542"/>
        <v>1</v>
      </c>
      <c r="M6919" t="s">
        <v>15</v>
      </c>
      <c r="N6919" s="20">
        <f t="shared" si="539"/>
        <v>7</v>
      </c>
      <c r="O6919" s="21">
        <f t="shared" ref="O6919:O6982" si="543">N6919/$N$5</f>
        <v>1.1644251482562872E-4</v>
      </c>
      <c r="P6919" s="29">
        <f>N6919*INDEX($H$47:$H$50,MATCH(M6919,'Mining Dmd Profile'!$G$47:$G$50,0))</f>
        <v>7</v>
      </c>
      <c r="Q6919" s="31">
        <f t="shared" si="540"/>
        <v>8.4652236952775437E-5</v>
      </c>
    </row>
    <row r="6920" spans="11:17" x14ac:dyDescent="0.2">
      <c r="K6920">
        <f t="shared" si="541"/>
        <v>289</v>
      </c>
      <c r="L6920">
        <f t="shared" si="542"/>
        <v>2</v>
      </c>
      <c r="M6920" t="s">
        <v>15</v>
      </c>
      <c r="N6920" s="20">
        <f t="shared" ref="N6920:N6983" si="544">INDEX($H$7:$H$30,MATCH($L6920,$C$7:$C$30,0))</f>
        <v>6.5</v>
      </c>
      <c r="O6920" s="21">
        <f t="shared" si="543"/>
        <v>1.0812519233808381E-4</v>
      </c>
      <c r="P6920" s="29">
        <f>N6920*INDEX($H$47:$H$50,MATCH(M6920,'Mining Dmd Profile'!$G$47:$G$50,0))</f>
        <v>6.5</v>
      </c>
      <c r="Q6920" s="31">
        <f t="shared" ref="Q6920:Q6983" si="545">P6920/$P$5</f>
        <v>7.8605648599005759E-5</v>
      </c>
    </row>
    <row r="6921" spans="11:17" x14ac:dyDescent="0.2">
      <c r="K6921">
        <f t="shared" ref="K6921:K6984" si="546">IF(L6920=24,K6920+1,K6920)</f>
        <v>289</v>
      </c>
      <c r="L6921">
        <f t="shared" ref="L6921:L6984" si="547">IF(L6920=24,1,L6920+1)</f>
        <v>3</v>
      </c>
      <c r="M6921" t="s">
        <v>15</v>
      </c>
      <c r="N6921" s="20">
        <f t="shared" si="544"/>
        <v>6</v>
      </c>
      <c r="O6921" s="21">
        <f t="shared" si="543"/>
        <v>9.9807869850538917E-5</v>
      </c>
      <c r="P6921" s="29">
        <f>N6921*INDEX($H$47:$H$50,MATCH(M6921,'Mining Dmd Profile'!$G$47:$G$50,0))</f>
        <v>6</v>
      </c>
      <c r="Q6921" s="31">
        <f t="shared" si="545"/>
        <v>7.2559060245236094E-5</v>
      </c>
    </row>
    <row r="6922" spans="11:17" x14ac:dyDescent="0.2">
      <c r="K6922">
        <f t="shared" si="546"/>
        <v>289</v>
      </c>
      <c r="L6922">
        <f t="shared" si="547"/>
        <v>4</v>
      </c>
      <c r="M6922" t="s">
        <v>15</v>
      </c>
      <c r="N6922" s="20">
        <f t="shared" si="544"/>
        <v>5.5</v>
      </c>
      <c r="O6922" s="21">
        <f t="shared" si="543"/>
        <v>9.1490547362994007E-5</v>
      </c>
      <c r="P6922" s="29">
        <f>N6922*INDEX($H$47:$H$50,MATCH(M6922,'Mining Dmd Profile'!$G$47:$G$50,0))</f>
        <v>5.5</v>
      </c>
      <c r="Q6922" s="31">
        <f t="shared" si="545"/>
        <v>6.6512471891466417E-5</v>
      </c>
    </row>
    <row r="6923" spans="11:17" x14ac:dyDescent="0.2">
      <c r="K6923">
        <f t="shared" si="546"/>
        <v>289</v>
      </c>
      <c r="L6923">
        <f t="shared" si="547"/>
        <v>5</v>
      </c>
      <c r="M6923" t="s">
        <v>15</v>
      </c>
      <c r="N6923" s="20">
        <f t="shared" si="544"/>
        <v>5.5</v>
      </c>
      <c r="O6923" s="21">
        <f t="shared" si="543"/>
        <v>9.1490547362994007E-5</v>
      </c>
      <c r="P6923" s="29">
        <f>N6923*INDEX($H$47:$H$50,MATCH(M6923,'Mining Dmd Profile'!$G$47:$G$50,0))</f>
        <v>5.5</v>
      </c>
      <c r="Q6923" s="31">
        <f t="shared" si="545"/>
        <v>6.6512471891466417E-5</v>
      </c>
    </row>
    <row r="6924" spans="11:17" x14ac:dyDescent="0.2">
      <c r="K6924">
        <f t="shared" si="546"/>
        <v>289</v>
      </c>
      <c r="L6924">
        <f t="shared" si="547"/>
        <v>6</v>
      </c>
      <c r="M6924" t="s">
        <v>15</v>
      </c>
      <c r="N6924" s="20">
        <f t="shared" si="544"/>
        <v>5.5</v>
      </c>
      <c r="O6924" s="21">
        <f t="shared" si="543"/>
        <v>9.1490547362994007E-5</v>
      </c>
      <c r="P6924" s="29">
        <f>N6924*INDEX($H$47:$H$50,MATCH(M6924,'Mining Dmd Profile'!$G$47:$G$50,0))</f>
        <v>5.5</v>
      </c>
      <c r="Q6924" s="31">
        <f t="shared" si="545"/>
        <v>6.6512471891466417E-5</v>
      </c>
    </row>
    <row r="6925" spans="11:17" x14ac:dyDescent="0.2">
      <c r="K6925">
        <f t="shared" si="546"/>
        <v>289</v>
      </c>
      <c r="L6925">
        <f t="shared" si="547"/>
        <v>7</v>
      </c>
      <c r="M6925" t="s">
        <v>15</v>
      </c>
      <c r="N6925" s="20">
        <f t="shared" si="544"/>
        <v>5.5</v>
      </c>
      <c r="O6925" s="21">
        <f t="shared" si="543"/>
        <v>9.1490547362994007E-5</v>
      </c>
      <c r="P6925" s="29">
        <f>N6925*INDEX($H$47:$H$50,MATCH(M6925,'Mining Dmd Profile'!$G$47:$G$50,0))</f>
        <v>5.5</v>
      </c>
      <c r="Q6925" s="31">
        <f t="shared" si="545"/>
        <v>6.6512471891466417E-5</v>
      </c>
    </row>
    <row r="6926" spans="11:17" x14ac:dyDescent="0.2">
      <c r="K6926">
        <f t="shared" si="546"/>
        <v>289</v>
      </c>
      <c r="L6926">
        <f t="shared" si="547"/>
        <v>8</v>
      </c>
      <c r="M6926" t="s">
        <v>15</v>
      </c>
      <c r="N6926" s="20">
        <f t="shared" si="544"/>
        <v>5.5</v>
      </c>
      <c r="O6926" s="21">
        <f t="shared" si="543"/>
        <v>9.1490547362994007E-5</v>
      </c>
      <c r="P6926" s="29">
        <f>N6926*INDEX($H$47:$H$50,MATCH(M6926,'Mining Dmd Profile'!$G$47:$G$50,0))</f>
        <v>5.5</v>
      </c>
      <c r="Q6926" s="31">
        <f t="shared" si="545"/>
        <v>6.6512471891466417E-5</v>
      </c>
    </row>
    <row r="6927" spans="11:17" x14ac:dyDescent="0.2">
      <c r="K6927">
        <f t="shared" si="546"/>
        <v>289</v>
      </c>
      <c r="L6927">
        <f t="shared" si="547"/>
        <v>9</v>
      </c>
      <c r="M6927" t="s">
        <v>15</v>
      </c>
      <c r="N6927" s="20">
        <f t="shared" si="544"/>
        <v>5.5</v>
      </c>
      <c r="O6927" s="21">
        <f t="shared" si="543"/>
        <v>9.1490547362994007E-5</v>
      </c>
      <c r="P6927" s="29">
        <f>N6927*INDEX($H$47:$H$50,MATCH(M6927,'Mining Dmd Profile'!$G$47:$G$50,0))</f>
        <v>5.5</v>
      </c>
      <c r="Q6927" s="31">
        <f t="shared" si="545"/>
        <v>6.6512471891466417E-5</v>
      </c>
    </row>
    <row r="6928" spans="11:17" x14ac:dyDescent="0.2">
      <c r="K6928">
        <f t="shared" si="546"/>
        <v>289</v>
      </c>
      <c r="L6928">
        <f t="shared" si="547"/>
        <v>10</v>
      </c>
      <c r="M6928" t="s">
        <v>15</v>
      </c>
      <c r="N6928" s="20">
        <f t="shared" si="544"/>
        <v>6</v>
      </c>
      <c r="O6928" s="21">
        <f t="shared" si="543"/>
        <v>9.9807869850538917E-5</v>
      </c>
      <c r="P6928" s="29">
        <f>N6928*INDEX($H$47:$H$50,MATCH(M6928,'Mining Dmd Profile'!$G$47:$G$50,0))</f>
        <v>6</v>
      </c>
      <c r="Q6928" s="31">
        <f t="shared" si="545"/>
        <v>7.2559060245236094E-5</v>
      </c>
    </row>
    <row r="6929" spans="11:17" x14ac:dyDescent="0.2">
      <c r="K6929">
        <f t="shared" si="546"/>
        <v>289</v>
      </c>
      <c r="L6929">
        <f t="shared" si="547"/>
        <v>11</v>
      </c>
      <c r="M6929" t="s">
        <v>15</v>
      </c>
      <c r="N6929" s="20">
        <f t="shared" si="544"/>
        <v>6.6</v>
      </c>
      <c r="O6929" s="21">
        <f t="shared" si="543"/>
        <v>1.0978865683559279E-4</v>
      </c>
      <c r="P6929" s="29">
        <f>N6929*INDEX($H$47:$H$50,MATCH(M6929,'Mining Dmd Profile'!$G$47:$G$50,0))</f>
        <v>6.6</v>
      </c>
      <c r="Q6929" s="31">
        <f t="shared" si="545"/>
        <v>7.98149662697597E-5</v>
      </c>
    </row>
    <row r="6930" spans="11:17" x14ac:dyDescent="0.2">
      <c r="K6930">
        <f t="shared" si="546"/>
        <v>289</v>
      </c>
      <c r="L6930">
        <f t="shared" si="547"/>
        <v>12</v>
      </c>
      <c r="M6930" t="s">
        <v>15</v>
      </c>
      <c r="N6930" s="20">
        <f t="shared" si="544"/>
        <v>7</v>
      </c>
      <c r="O6930" s="21">
        <f t="shared" si="543"/>
        <v>1.1644251482562872E-4</v>
      </c>
      <c r="P6930" s="29">
        <f>N6930*INDEX($H$47:$H$50,MATCH(M6930,'Mining Dmd Profile'!$G$47:$G$50,0))</f>
        <v>7</v>
      </c>
      <c r="Q6930" s="31">
        <f t="shared" si="545"/>
        <v>8.4652236952775437E-5</v>
      </c>
    </row>
    <row r="6931" spans="11:17" x14ac:dyDescent="0.2">
      <c r="K6931">
        <f t="shared" si="546"/>
        <v>289</v>
      </c>
      <c r="L6931">
        <f t="shared" si="547"/>
        <v>13</v>
      </c>
      <c r="M6931" t="s">
        <v>15</v>
      </c>
      <c r="N6931" s="20">
        <f t="shared" si="544"/>
        <v>7.5</v>
      </c>
      <c r="O6931" s="21">
        <f t="shared" si="543"/>
        <v>1.2475983731317363E-4</v>
      </c>
      <c r="P6931" s="29">
        <f>N6931*INDEX($H$47:$H$50,MATCH(M6931,'Mining Dmd Profile'!$G$47:$G$50,0))</f>
        <v>7.5</v>
      </c>
      <c r="Q6931" s="31">
        <f t="shared" si="545"/>
        <v>9.0698825306545115E-5</v>
      </c>
    </row>
    <row r="6932" spans="11:17" x14ac:dyDescent="0.2">
      <c r="K6932">
        <f t="shared" si="546"/>
        <v>289</v>
      </c>
      <c r="L6932">
        <f t="shared" si="547"/>
        <v>14</v>
      </c>
      <c r="M6932" t="s">
        <v>15</v>
      </c>
      <c r="N6932" s="20">
        <f t="shared" si="544"/>
        <v>8</v>
      </c>
      <c r="O6932" s="21">
        <f t="shared" si="543"/>
        <v>1.3307715980071856E-4</v>
      </c>
      <c r="P6932" s="29">
        <f>N6932*INDEX($H$47:$H$50,MATCH(M6932,'Mining Dmd Profile'!$G$47:$G$50,0))</f>
        <v>8</v>
      </c>
      <c r="Q6932" s="31">
        <f t="shared" si="545"/>
        <v>9.6745413660314779E-5</v>
      </c>
    </row>
    <row r="6933" spans="11:17" x14ac:dyDescent="0.2">
      <c r="K6933">
        <f t="shared" si="546"/>
        <v>289</v>
      </c>
      <c r="L6933">
        <f t="shared" si="547"/>
        <v>15</v>
      </c>
      <c r="M6933" t="s">
        <v>15</v>
      </c>
      <c r="N6933" s="20">
        <f t="shared" si="544"/>
        <v>8.1</v>
      </c>
      <c r="O6933" s="21">
        <f t="shared" si="543"/>
        <v>1.3474062429822754E-4</v>
      </c>
      <c r="P6933" s="29">
        <f>N6933*INDEX($H$47:$H$50,MATCH(M6933,'Mining Dmd Profile'!$G$47:$G$50,0))</f>
        <v>8.1</v>
      </c>
      <c r="Q6933" s="31">
        <f t="shared" si="545"/>
        <v>9.795473133106872E-5</v>
      </c>
    </row>
    <row r="6934" spans="11:17" x14ac:dyDescent="0.2">
      <c r="K6934">
        <f t="shared" si="546"/>
        <v>289</v>
      </c>
      <c r="L6934">
        <f t="shared" si="547"/>
        <v>16</v>
      </c>
      <c r="M6934" t="s">
        <v>15</v>
      </c>
      <c r="N6934" s="20">
        <f t="shared" si="544"/>
        <v>7.7</v>
      </c>
      <c r="O6934" s="21">
        <f t="shared" si="543"/>
        <v>1.2808676630819162E-4</v>
      </c>
      <c r="P6934" s="29">
        <f>N6934*INDEX($H$47:$H$50,MATCH(M6934,'Mining Dmd Profile'!$G$47:$G$50,0))</f>
        <v>7.7</v>
      </c>
      <c r="Q6934" s="31">
        <f t="shared" si="545"/>
        <v>9.3117460648052983E-5</v>
      </c>
    </row>
    <row r="6935" spans="11:17" x14ac:dyDescent="0.2">
      <c r="K6935">
        <f t="shared" si="546"/>
        <v>289</v>
      </c>
      <c r="L6935">
        <f t="shared" si="547"/>
        <v>17</v>
      </c>
      <c r="M6935" t="s">
        <v>15</v>
      </c>
      <c r="N6935" s="20">
        <f t="shared" si="544"/>
        <v>7.3</v>
      </c>
      <c r="O6935" s="21">
        <f t="shared" si="543"/>
        <v>1.2143290831815567E-4</v>
      </c>
      <c r="P6935" s="29">
        <f>N6935*INDEX($H$47:$H$50,MATCH(M6935,'Mining Dmd Profile'!$G$47:$G$50,0))</f>
        <v>7.3</v>
      </c>
      <c r="Q6935" s="31">
        <f t="shared" si="545"/>
        <v>8.8280189965037233E-5</v>
      </c>
    </row>
    <row r="6936" spans="11:17" x14ac:dyDescent="0.2">
      <c r="K6936">
        <f t="shared" si="546"/>
        <v>289</v>
      </c>
      <c r="L6936">
        <f t="shared" si="547"/>
        <v>18</v>
      </c>
      <c r="M6936" t="s">
        <v>15</v>
      </c>
      <c r="N6936" s="20">
        <f t="shared" si="544"/>
        <v>7</v>
      </c>
      <c r="O6936" s="21">
        <f t="shared" si="543"/>
        <v>1.1644251482562872E-4</v>
      </c>
      <c r="P6936" s="29">
        <f>N6936*INDEX($H$47:$H$50,MATCH(M6936,'Mining Dmd Profile'!$G$47:$G$50,0))</f>
        <v>7</v>
      </c>
      <c r="Q6936" s="31">
        <f t="shared" si="545"/>
        <v>8.4652236952775437E-5</v>
      </c>
    </row>
    <row r="6937" spans="11:17" x14ac:dyDescent="0.2">
      <c r="K6937">
        <f t="shared" si="546"/>
        <v>289</v>
      </c>
      <c r="L6937">
        <f t="shared" si="547"/>
        <v>19</v>
      </c>
      <c r="M6937" t="s">
        <v>15</v>
      </c>
      <c r="N6937" s="20">
        <f t="shared" si="544"/>
        <v>7.3</v>
      </c>
      <c r="O6937" s="21">
        <f t="shared" si="543"/>
        <v>1.2143290831815567E-4</v>
      </c>
      <c r="P6937" s="29">
        <f>N6937*INDEX($H$47:$H$50,MATCH(M6937,'Mining Dmd Profile'!$G$47:$G$50,0))</f>
        <v>7.3</v>
      </c>
      <c r="Q6937" s="31">
        <f t="shared" si="545"/>
        <v>8.8280189965037233E-5</v>
      </c>
    </row>
    <row r="6938" spans="11:17" x14ac:dyDescent="0.2">
      <c r="K6938">
        <f t="shared" si="546"/>
        <v>289</v>
      </c>
      <c r="L6938">
        <f t="shared" si="547"/>
        <v>20</v>
      </c>
      <c r="M6938" t="s">
        <v>15</v>
      </c>
      <c r="N6938" s="20">
        <f t="shared" si="544"/>
        <v>7.7</v>
      </c>
      <c r="O6938" s="21">
        <f t="shared" si="543"/>
        <v>1.2808676630819162E-4</v>
      </c>
      <c r="P6938" s="29">
        <f>N6938*INDEX($H$47:$H$50,MATCH(M6938,'Mining Dmd Profile'!$G$47:$G$50,0))</f>
        <v>7.7</v>
      </c>
      <c r="Q6938" s="31">
        <f t="shared" si="545"/>
        <v>9.3117460648052983E-5</v>
      </c>
    </row>
    <row r="6939" spans="11:17" x14ac:dyDescent="0.2">
      <c r="K6939">
        <f t="shared" si="546"/>
        <v>289</v>
      </c>
      <c r="L6939">
        <f t="shared" si="547"/>
        <v>21</v>
      </c>
      <c r="M6939" t="s">
        <v>15</v>
      </c>
      <c r="N6939" s="20">
        <f t="shared" si="544"/>
        <v>8</v>
      </c>
      <c r="O6939" s="21">
        <f t="shared" si="543"/>
        <v>1.3307715980071856E-4</v>
      </c>
      <c r="P6939" s="29">
        <f>N6939*INDEX($H$47:$H$50,MATCH(M6939,'Mining Dmd Profile'!$G$47:$G$50,0))</f>
        <v>8</v>
      </c>
      <c r="Q6939" s="31">
        <f t="shared" si="545"/>
        <v>9.6745413660314779E-5</v>
      </c>
    </row>
    <row r="6940" spans="11:17" x14ac:dyDescent="0.2">
      <c r="K6940">
        <f t="shared" si="546"/>
        <v>289</v>
      </c>
      <c r="L6940">
        <f t="shared" si="547"/>
        <v>22</v>
      </c>
      <c r="M6940" t="s">
        <v>15</v>
      </c>
      <c r="N6940" s="20">
        <f t="shared" si="544"/>
        <v>8</v>
      </c>
      <c r="O6940" s="21">
        <f t="shared" si="543"/>
        <v>1.3307715980071856E-4</v>
      </c>
      <c r="P6940" s="29">
        <f>N6940*INDEX($H$47:$H$50,MATCH(M6940,'Mining Dmd Profile'!$G$47:$G$50,0))</f>
        <v>8</v>
      </c>
      <c r="Q6940" s="31">
        <f t="shared" si="545"/>
        <v>9.6745413660314779E-5</v>
      </c>
    </row>
    <row r="6941" spans="11:17" x14ac:dyDescent="0.2">
      <c r="K6941">
        <f t="shared" si="546"/>
        <v>289</v>
      </c>
      <c r="L6941">
        <f t="shared" si="547"/>
        <v>23</v>
      </c>
      <c r="M6941" t="s">
        <v>15</v>
      </c>
      <c r="N6941" s="20">
        <f t="shared" si="544"/>
        <v>8</v>
      </c>
      <c r="O6941" s="21">
        <f t="shared" si="543"/>
        <v>1.3307715980071856E-4</v>
      </c>
      <c r="P6941" s="29">
        <f>N6941*INDEX($H$47:$H$50,MATCH(M6941,'Mining Dmd Profile'!$G$47:$G$50,0))</f>
        <v>8</v>
      </c>
      <c r="Q6941" s="31">
        <f t="shared" si="545"/>
        <v>9.6745413660314779E-5</v>
      </c>
    </row>
    <row r="6942" spans="11:17" x14ac:dyDescent="0.2">
      <c r="K6942">
        <f t="shared" si="546"/>
        <v>289</v>
      </c>
      <c r="L6942">
        <f t="shared" si="547"/>
        <v>24</v>
      </c>
      <c r="M6942" t="s">
        <v>15</v>
      </c>
      <c r="N6942" s="20">
        <f t="shared" si="544"/>
        <v>8</v>
      </c>
      <c r="O6942" s="21">
        <f t="shared" si="543"/>
        <v>1.3307715980071856E-4</v>
      </c>
      <c r="P6942" s="29">
        <f>N6942*INDEX($H$47:$H$50,MATCH(M6942,'Mining Dmd Profile'!$G$47:$G$50,0))</f>
        <v>8</v>
      </c>
      <c r="Q6942" s="31">
        <f t="shared" si="545"/>
        <v>9.6745413660314779E-5</v>
      </c>
    </row>
    <row r="6943" spans="11:17" x14ac:dyDescent="0.2">
      <c r="K6943">
        <f t="shared" si="546"/>
        <v>290</v>
      </c>
      <c r="L6943">
        <f t="shared" si="547"/>
        <v>1</v>
      </c>
      <c r="M6943" t="s">
        <v>15</v>
      </c>
      <c r="N6943" s="20">
        <f t="shared" si="544"/>
        <v>7</v>
      </c>
      <c r="O6943" s="21">
        <f t="shared" si="543"/>
        <v>1.1644251482562872E-4</v>
      </c>
      <c r="P6943" s="29">
        <f>N6943*INDEX($H$47:$H$50,MATCH(M6943,'Mining Dmd Profile'!$G$47:$G$50,0))</f>
        <v>7</v>
      </c>
      <c r="Q6943" s="31">
        <f t="shared" si="545"/>
        <v>8.4652236952775437E-5</v>
      </c>
    </row>
    <row r="6944" spans="11:17" x14ac:dyDescent="0.2">
      <c r="K6944">
        <f t="shared" si="546"/>
        <v>290</v>
      </c>
      <c r="L6944">
        <f t="shared" si="547"/>
        <v>2</v>
      </c>
      <c r="M6944" t="s">
        <v>15</v>
      </c>
      <c r="N6944" s="20">
        <f t="shared" si="544"/>
        <v>6.5</v>
      </c>
      <c r="O6944" s="21">
        <f t="shared" si="543"/>
        <v>1.0812519233808381E-4</v>
      </c>
      <c r="P6944" s="29">
        <f>N6944*INDEX($H$47:$H$50,MATCH(M6944,'Mining Dmd Profile'!$G$47:$G$50,0))</f>
        <v>6.5</v>
      </c>
      <c r="Q6944" s="31">
        <f t="shared" si="545"/>
        <v>7.8605648599005759E-5</v>
      </c>
    </row>
    <row r="6945" spans="11:17" x14ac:dyDescent="0.2">
      <c r="K6945">
        <f t="shared" si="546"/>
        <v>290</v>
      </c>
      <c r="L6945">
        <f t="shared" si="547"/>
        <v>3</v>
      </c>
      <c r="M6945" t="s">
        <v>15</v>
      </c>
      <c r="N6945" s="20">
        <f t="shared" si="544"/>
        <v>6</v>
      </c>
      <c r="O6945" s="21">
        <f t="shared" si="543"/>
        <v>9.9807869850538917E-5</v>
      </c>
      <c r="P6945" s="29">
        <f>N6945*INDEX($H$47:$H$50,MATCH(M6945,'Mining Dmd Profile'!$G$47:$G$50,0))</f>
        <v>6</v>
      </c>
      <c r="Q6945" s="31">
        <f t="shared" si="545"/>
        <v>7.2559060245236094E-5</v>
      </c>
    </row>
    <row r="6946" spans="11:17" x14ac:dyDescent="0.2">
      <c r="K6946">
        <f t="shared" si="546"/>
        <v>290</v>
      </c>
      <c r="L6946">
        <f t="shared" si="547"/>
        <v>4</v>
      </c>
      <c r="M6946" t="s">
        <v>15</v>
      </c>
      <c r="N6946" s="20">
        <f t="shared" si="544"/>
        <v>5.5</v>
      </c>
      <c r="O6946" s="21">
        <f t="shared" si="543"/>
        <v>9.1490547362994007E-5</v>
      </c>
      <c r="P6946" s="29">
        <f>N6946*INDEX($H$47:$H$50,MATCH(M6946,'Mining Dmd Profile'!$G$47:$G$50,0))</f>
        <v>5.5</v>
      </c>
      <c r="Q6946" s="31">
        <f t="shared" si="545"/>
        <v>6.6512471891466417E-5</v>
      </c>
    </row>
    <row r="6947" spans="11:17" x14ac:dyDescent="0.2">
      <c r="K6947">
        <f t="shared" si="546"/>
        <v>290</v>
      </c>
      <c r="L6947">
        <f t="shared" si="547"/>
        <v>5</v>
      </c>
      <c r="M6947" t="s">
        <v>15</v>
      </c>
      <c r="N6947" s="20">
        <f t="shared" si="544"/>
        <v>5.5</v>
      </c>
      <c r="O6947" s="21">
        <f t="shared" si="543"/>
        <v>9.1490547362994007E-5</v>
      </c>
      <c r="P6947" s="29">
        <f>N6947*INDEX($H$47:$H$50,MATCH(M6947,'Mining Dmd Profile'!$G$47:$G$50,0))</f>
        <v>5.5</v>
      </c>
      <c r="Q6947" s="31">
        <f t="shared" si="545"/>
        <v>6.6512471891466417E-5</v>
      </c>
    </row>
    <row r="6948" spans="11:17" x14ac:dyDescent="0.2">
      <c r="K6948">
        <f t="shared" si="546"/>
        <v>290</v>
      </c>
      <c r="L6948">
        <f t="shared" si="547"/>
        <v>6</v>
      </c>
      <c r="M6948" t="s">
        <v>15</v>
      </c>
      <c r="N6948" s="20">
        <f t="shared" si="544"/>
        <v>5.5</v>
      </c>
      <c r="O6948" s="21">
        <f t="shared" si="543"/>
        <v>9.1490547362994007E-5</v>
      </c>
      <c r="P6948" s="29">
        <f>N6948*INDEX($H$47:$H$50,MATCH(M6948,'Mining Dmd Profile'!$G$47:$G$50,0))</f>
        <v>5.5</v>
      </c>
      <c r="Q6948" s="31">
        <f t="shared" si="545"/>
        <v>6.6512471891466417E-5</v>
      </c>
    </row>
    <row r="6949" spans="11:17" x14ac:dyDescent="0.2">
      <c r="K6949">
        <f t="shared" si="546"/>
        <v>290</v>
      </c>
      <c r="L6949">
        <f t="shared" si="547"/>
        <v>7</v>
      </c>
      <c r="M6949" t="s">
        <v>15</v>
      </c>
      <c r="N6949" s="20">
        <f t="shared" si="544"/>
        <v>5.5</v>
      </c>
      <c r="O6949" s="21">
        <f t="shared" si="543"/>
        <v>9.1490547362994007E-5</v>
      </c>
      <c r="P6949" s="29">
        <f>N6949*INDEX($H$47:$H$50,MATCH(M6949,'Mining Dmd Profile'!$G$47:$G$50,0))</f>
        <v>5.5</v>
      </c>
      <c r="Q6949" s="31">
        <f t="shared" si="545"/>
        <v>6.6512471891466417E-5</v>
      </c>
    </row>
    <row r="6950" spans="11:17" x14ac:dyDescent="0.2">
      <c r="K6950">
        <f t="shared" si="546"/>
        <v>290</v>
      </c>
      <c r="L6950">
        <f t="shared" si="547"/>
        <v>8</v>
      </c>
      <c r="M6950" t="s">
        <v>15</v>
      </c>
      <c r="N6950" s="20">
        <f t="shared" si="544"/>
        <v>5.5</v>
      </c>
      <c r="O6950" s="21">
        <f t="shared" si="543"/>
        <v>9.1490547362994007E-5</v>
      </c>
      <c r="P6950" s="29">
        <f>N6950*INDEX($H$47:$H$50,MATCH(M6950,'Mining Dmd Profile'!$G$47:$G$50,0))</f>
        <v>5.5</v>
      </c>
      <c r="Q6950" s="31">
        <f t="shared" si="545"/>
        <v>6.6512471891466417E-5</v>
      </c>
    </row>
    <row r="6951" spans="11:17" x14ac:dyDescent="0.2">
      <c r="K6951">
        <f t="shared" si="546"/>
        <v>290</v>
      </c>
      <c r="L6951">
        <f t="shared" si="547"/>
        <v>9</v>
      </c>
      <c r="M6951" t="s">
        <v>15</v>
      </c>
      <c r="N6951" s="20">
        <f t="shared" si="544"/>
        <v>5.5</v>
      </c>
      <c r="O6951" s="21">
        <f t="shared" si="543"/>
        <v>9.1490547362994007E-5</v>
      </c>
      <c r="P6951" s="29">
        <f>N6951*INDEX($H$47:$H$50,MATCH(M6951,'Mining Dmd Profile'!$G$47:$G$50,0))</f>
        <v>5.5</v>
      </c>
      <c r="Q6951" s="31">
        <f t="shared" si="545"/>
        <v>6.6512471891466417E-5</v>
      </c>
    </row>
    <row r="6952" spans="11:17" x14ac:dyDescent="0.2">
      <c r="K6952">
        <f t="shared" si="546"/>
        <v>290</v>
      </c>
      <c r="L6952">
        <f t="shared" si="547"/>
        <v>10</v>
      </c>
      <c r="M6952" t="s">
        <v>15</v>
      </c>
      <c r="N6952" s="20">
        <f t="shared" si="544"/>
        <v>6</v>
      </c>
      <c r="O6952" s="21">
        <f t="shared" si="543"/>
        <v>9.9807869850538917E-5</v>
      </c>
      <c r="P6952" s="29">
        <f>N6952*INDEX($H$47:$H$50,MATCH(M6952,'Mining Dmd Profile'!$G$47:$G$50,0))</f>
        <v>6</v>
      </c>
      <c r="Q6952" s="31">
        <f t="shared" si="545"/>
        <v>7.2559060245236094E-5</v>
      </c>
    </row>
    <row r="6953" spans="11:17" x14ac:dyDescent="0.2">
      <c r="K6953">
        <f t="shared" si="546"/>
        <v>290</v>
      </c>
      <c r="L6953">
        <f t="shared" si="547"/>
        <v>11</v>
      </c>
      <c r="M6953" t="s">
        <v>15</v>
      </c>
      <c r="N6953" s="20">
        <f t="shared" si="544"/>
        <v>6.6</v>
      </c>
      <c r="O6953" s="21">
        <f t="shared" si="543"/>
        <v>1.0978865683559279E-4</v>
      </c>
      <c r="P6953" s="29">
        <f>N6953*INDEX($H$47:$H$50,MATCH(M6953,'Mining Dmd Profile'!$G$47:$G$50,0))</f>
        <v>6.6</v>
      </c>
      <c r="Q6953" s="31">
        <f t="shared" si="545"/>
        <v>7.98149662697597E-5</v>
      </c>
    </row>
    <row r="6954" spans="11:17" x14ac:dyDescent="0.2">
      <c r="K6954">
        <f t="shared" si="546"/>
        <v>290</v>
      </c>
      <c r="L6954">
        <f t="shared" si="547"/>
        <v>12</v>
      </c>
      <c r="M6954" t="s">
        <v>15</v>
      </c>
      <c r="N6954" s="20">
        <f t="shared" si="544"/>
        <v>7</v>
      </c>
      <c r="O6954" s="21">
        <f t="shared" si="543"/>
        <v>1.1644251482562872E-4</v>
      </c>
      <c r="P6954" s="29">
        <f>N6954*INDEX($H$47:$H$50,MATCH(M6954,'Mining Dmd Profile'!$G$47:$G$50,0))</f>
        <v>7</v>
      </c>
      <c r="Q6954" s="31">
        <f t="shared" si="545"/>
        <v>8.4652236952775437E-5</v>
      </c>
    </row>
    <row r="6955" spans="11:17" x14ac:dyDescent="0.2">
      <c r="K6955">
        <f t="shared" si="546"/>
        <v>290</v>
      </c>
      <c r="L6955">
        <f t="shared" si="547"/>
        <v>13</v>
      </c>
      <c r="M6955" t="s">
        <v>15</v>
      </c>
      <c r="N6955" s="20">
        <f t="shared" si="544"/>
        <v>7.5</v>
      </c>
      <c r="O6955" s="21">
        <f t="shared" si="543"/>
        <v>1.2475983731317363E-4</v>
      </c>
      <c r="P6955" s="29">
        <f>N6955*INDEX($H$47:$H$50,MATCH(M6955,'Mining Dmd Profile'!$G$47:$G$50,0))</f>
        <v>7.5</v>
      </c>
      <c r="Q6955" s="31">
        <f t="shared" si="545"/>
        <v>9.0698825306545115E-5</v>
      </c>
    </row>
    <row r="6956" spans="11:17" x14ac:dyDescent="0.2">
      <c r="K6956">
        <f t="shared" si="546"/>
        <v>290</v>
      </c>
      <c r="L6956">
        <f t="shared" si="547"/>
        <v>14</v>
      </c>
      <c r="M6956" t="s">
        <v>15</v>
      </c>
      <c r="N6956" s="20">
        <f t="shared" si="544"/>
        <v>8</v>
      </c>
      <c r="O6956" s="21">
        <f t="shared" si="543"/>
        <v>1.3307715980071856E-4</v>
      </c>
      <c r="P6956" s="29">
        <f>N6956*INDEX($H$47:$H$50,MATCH(M6956,'Mining Dmd Profile'!$G$47:$G$50,0))</f>
        <v>8</v>
      </c>
      <c r="Q6956" s="31">
        <f t="shared" si="545"/>
        <v>9.6745413660314779E-5</v>
      </c>
    </row>
    <row r="6957" spans="11:17" x14ac:dyDescent="0.2">
      <c r="K6957">
        <f t="shared" si="546"/>
        <v>290</v>
      </c>
      <c r="L6957">
        <f t="shared" si="547"/>
        <v>15</v>
      </c>
      <c r="M6957" t="s">
        <v>15</v>
      </c>
      <c r="N6957" s="20">
        <f t="shared" si="544"/>
        <v>8.1</v>
      </c>
      <c r="O6957" s="21">
        <f t="shared" si="543"/>
        <v>1.3474062429822754E-4</v>
      </c>
      <c r="P6957" s="29">
        <f>N6957*INDEX($H$47:$H$50,MATCH(M6957,'Mining Dmd Profile'!$G$47:$G$50,0))</f>
        <v>8.1</v>
      </c>
      <c r="Q6957" s="31">
        <f t="shared" si="545"/>
        <v>9.795473133106872E-5</v>
      </c>
    </row>
    <row r="6958" spans="11:17" x14ac:dyDescent="0.2">
      <c r="K6958">
        <f t="shared" si="546"/>
        <v>290</v>
      </c>
      <c r="L6958">
        <f t="shared" si="547"/>
        <v>16</v>
      </c>
      <c r="M6958" t="s">
        <v>15</v>
      </c>
      <c r="N6958" s="20">
        <f t="shared" si="544"/>
        <v>7.7</v>
      </c>
      <c r="O6958" s="21">
        <f t="shared" si="543"/>
        <v>1.2808676630819162E-4</v>
      </c>
      <c r="P6958" s="29">
        <f>N6958*INDEX($H$47:$H$50,MATCH(M6958,'Mining Dmd Profile'!$G$47:$G$50,0))</f>
        <v>7.7</v>
      </c>
      <c r="Q6958" s="31">
        <f t="shared" si="545"/>
        <v>9.3117460648052983E-5</v>
      </c>
    </row>
    <row r="6959" spans="11:17" x14ac:dyDescent="0.2">
      <c r="K6959">
        <f t="shared" si="546"/>
        <v>290</v>
      </c>
      <c r="L6959">
        <f t="shared" si="547"/>
        <v>17</v>
      </c>
      <c r="M6959" t="s">
        <v>15</v>
      </c>
      <c r="N6959" s="20">
        <f t="shared" si="544"/>
        <v>7.3</v>
      </c>
      <c r="O6959" s="21">
        <f t="shared" si="543"/>
        <v>1.2143290831815567E-4</v>
      </c>
      <c r="P6959" s="29">
        <f>N6959*INDEX($H$47:$H$50,MATCH(M6959,'Mining Dmd Profile'!$G$47:$G$50,0))</f>
        <v>7.3</v>
      </c>
      <c r="Q6959" s="31">
        <f t="shared" si="545"/>
        <v>8.8280189965037233E-5</v>
      </c>
    </row>
    <row r="6960" spans="11:17" x14ac:dyDescent="0.2">
      <c r="K6960">
        <f t="shared" si="546"/>
        <v>290</v>
      </c>
      <c r="L6960">
        <f t="shared" si="547"/>
        <v>18</v>
      </c>
      <c r="M6960" t="s">
        <v>15</v>
      </c>
      <c r="N6960" s="20">
        <f t="shared" si="544"/>
        <v>7</v>
      </c>
      <c r="O6960" s="21">
        <f t="shared" si="543"/>
        <v>1.1644251482562872E-4</v>
      </c>
      <c r="P6960" s="29">
        <f>N6960*INDEX($H$47:$H$50,MATCH(M6960,'Mining Dmd Profile'!$G$47:$G$50,0))</f>
        <v>7</v>
      </c>
      <c r="Q6960" s="31">
        <f t="shared" si="545"/>
        <v>8.4652236952775437E-5</v>
      </c>
    </row>
    <row r="6961" spans="11:17" x14ac:dyDescent="0.2">
      <c r="K6961">
        <f t="shared" si="546"/>
        <v>290</v>
      </c>
      <c r="L6961">
        <f t="shared" si="547"/>
        <v>19</v>
      </c>
      <c r="M6961" t="s">
        <v>15</v>
      </c>
      <c r="N6961" s="20">
        <f t="shared" si="544"/>
        <v>7.3</v>
      </c>
      <c r="O6961" s="21">
        <f t="shared" si="543"/>
        <v>1.2143290831815567E-4</v>
      </c>
      <c r="P6961" s="29">
        <f>N6961*INDEX($H$47:$H$50,MATCH(M6961,'Mining Dmd Profile'!$G$47:$G$50,0))</f>
        <v>7.3</v>
      </c>
      <c r="Q6961" s="31">
        <f t="shared" si="545"/>
        <v>8.8280189965037233E-5</v>
      </c>
    </row>
    <row r="6962" spans="11:17" x14ac:dyDescent="0.2">
      <c r="K6962">
        <f t="shared" si="546"/>
        <v>290</v>
      </c>
      <c r="L6962">
        <f t="shared" si="547"/>
        <v>20</v>
      </c>
      <c r="M6962" t="s">
        <v>15</v>
      </c>
      <c r="N6962" s="20">
        <f t="shared" si="544"/>
        <v>7.7</v>
      </c>
      <c r="O6962" s="21">
        <f t="shared" si="543"/>
        <v>1.2808676630819162E-4</v>
      </c>
      <c r="P6962" s="29">
        <f>N6962*INDEX($H$47:$H$50,MATCH(M6962,'Mining Dmd Profile'!$G$47:$G$50,0))</f>
        <v>7.7</v>
      </c>
      <c r="Q6962" s="31">
        <f t="shared" si="545"/>
        <v>9.3117460648052983E-5</v>
      </c>
    </row>
    <row r="6963" spans="11:17" x14ac:dyDescent="0.2">
      <c r="K6963">
        <f t="shared" si="546"/>
        <v>290</v>
      </c>
      <c r="L6963">
        <f t="shared" si="547"/>
        <v>21</v>
      </c>
      <c r="M6963" t="s">
        <v>15</v>
      </c>
      <c r="N6963" s="20">
        <f t="shared" si="544"/>
        <v>8</v>
      </c>
      <c r="O6963" s="21">
        <f t="shared" si="543"/>
        <v>1.3307715980071856E-4</v>
      </c>
      <c r="P6963" s="29">
        <f>N6963*INDEX($H$47:$H$50,MATCH(M6963,'Mining Dmd Profile'!$G$47:$G$50,0))</f>
        <v>8</v>
      </c>
      <c r="Q6963" s="31">
        <f t="shared" si="545"/>
        <v>9.6745413660314779E-5</v>
      </c>
    </row>
    <row r="6964" spans="11:17" x14ac:dyDescent="0.2">
      <c r="K6964">
        <f t="shared" si="546"/>
        <v>290</v>
      </c>
      <c r="L6964">
        <f t="shared" si="547"/>
        <v>22</v>
      </c>
      <c r="M6964" t="s">
        <v>15</v>
      </c>
      <c r="N6964" s="20">
        <f t="shared" si="544"/>
        <v>8</v>
      </c>
      <c r="O6964" s="21">
        <f t="shared" si="543"/>
        <v>1.3307715980071856E-4</v>
      </c>
      <c r="P6964" s="29">
        <f>N6964*INDEX($H$47:$H$50,MATCH(M6964,'Mining Dmd Profile'!$G$47:$G$50,0))</f>
        <v>8</v>
      </c>
      <c r="Q6964" s="31">
        <f t="shared" si="545"/>
        <v>9.6745413660314779E-5</v>
      </c>
    </row>
    <row r="6965" spans="11:17" x14ac:dyDescent="0.2">
      <c r="K6965">
        <f t="shared" si="546"/>
        <v>290</v>
      </c>
      <c r="L6965">
        <f t="shared" si="547"/>
        <v>23</v>
      </c>
      <c r="M6965" t="s">
        <v>15</v>
      </c>
      <c r="N6965" s="20">
        <f t="shared" si="544"/>
        <v>8</v>
      </c>
      <c r="O6965" s="21">
        <f t="shared" si="543"/>
        <v>1.3307715980071856E-4</v>
      </c>
      <c r="P6965" s="29">
        <f>N6965*INDEX($H$47:$H$50,MATCH(M6965,'Mining Dmd Profile'!$G$47:$G$50,0))</f>
        <v>8</v>
      </c>
      <c r="Q6965" s="31">
        <f t="shared" si="545"/>
        <v>9.6745413660314779E-5</v>
      </c>
    </row>
    <row r="6966" spans="11:17" x14ac:dyDescent="0.2">
      <c r="K6966">
        <f t="shared" si="546"/>
        <v>290</v>
      </c>
      <c r="L6966">
        <f t="shared" si="547"/>
        <v>24</v>
      </c>
      <c r="M6966" t="s">
        <v>15</v>
      </c>
      <c r="N6966" s="20">
        <f t="shared" si="544"/>
        <v>8</v>
      </c>
      <c r="O6966" s="21">
        <f t="shared" si="543"/>
        <v>1.3307715980071856E-4</v>
      </c>
      <c r="P6966" s="29">
        <f>N6966*INDEX($H$47:$H$50,MATCH(M6966,'Mining Dmd Profile'!$G$47:$G$50,0))</f>
        <v>8</v>
      </c>
      <c r="Q6966" s="31">
        <f t="shared" si="545"/>
        <v>9.6745413660314779E-5</v>
      </c>
    </row>
    <row r="6967" spans="11:17" x14ac:dyDescent="0.2">
      <c r="K6967">
        <f t="shared" si="546"/>
        <v>291</v>
      </c>
      <c r="L6967">
        <f t="shared" si="547"/>
        <v>1</v>
      </c>
      <c r="M6967" t="s">
        <v>15</v>
      </c>
      <c r="N6967" s="20">
        <f t="shared" si="544"/>
        <v>7</v>
      </c>
      <c r="O6967" s="21">
        <f t="shared" si="543"/>
        <v>1.1644251482562872E-4</v>
      </c>
      <c r="P6967" s="29">
        <f>N6967*INDEX($H$47:$H$50,MATCH(M6967,'Mining Dmd Profile'!$G$47:$G$50,0))</f>
        <v>7</v>
      </c>
      <c r="Q6967" s="31">
        <f t="shared" si="545"/>
        <v>8.4652236952775437E-5</v>
      </c>
    </row>
    <row r="6968" spans="11:17" x14ac:dyDescent="0.2">
      <c r="K6968">
        <f t="shared" si="546"/>
        <v>291</v>
      </c>
      <c r="L6968">
        <f t="shared" si="547"/>
        <v>2</v>
      </c>
      <c r="M6968" t="s">
        <v>15</v>
      </c>
      <c r="N6968" s="20">
        <f t="shared" si="544"/>
        <v>6.5</v>
      </c>
      <c r="O6968" s="21">
        <f t="shared" si="543"/>
        <v>1.0812519233808381E-4</v>
      </c>
      <c r="P6968" s="29">
        <f>N6968*INDEX($H$47:$H$50,MATCH(M6968,'Mining Dmd Profile'!$G$47:$G$50,0))</f>
        <v>6.5</v>
      </c>
      <c r="Q6968" s="31">
        <f t="shared" si="545"/>
        <v>7.8605648599005759E-5</v>
      </c>
    </row>
    <row r="6969" spans="11:17" x14ac:dyDescent="0.2">
      <c r="K6969">
        <f t="shared" si="546"/>
        <v>291</v>
      </c>
      <c r="L6969">
        <f t="shared" si="547"/>
        <v>3</v>
      </c>
      <c r="M6969" t="s">
        <v>15</v>
      </c>
      <c r="N6969" s="20">
        <f t="shared" si="544"/>
        <v>6</v>
      </c>
      <c r="O6969" s="21">
        <f t="shared" si="543"/>
        <v>9.9807869850538917E-5</v>
      </c>
      <c r="P6969" s="29">
        <f>N6969*INDEX($H$47:$H$50,MATCH(M6969,'Mining Dmd Profile'!$G$47:$G$50,0))</f>
        <v>6</v>
      </c>
      <c r="Q6969" s="31">
        <f t="shared" si="545"/>
        <v>7.2559060245236094E-5</v>
      </c>
    </row>
    <row r="6970" spans="11:17" x14ac:dyDescent="0.2">
      <c r="K6970">
        <f t="shared" si="546"/>
        <v>291</v>
      </c>
      <c r="L6970">
        <f t="shared" si="547"/>
        <v>4</v>
      </c>
      <c r="M6970" t="s">
        <v>15</v>
      </c>
      <c r="N6970" s="20">
        <f t="shared" si="544"/>
        <v>5.5</v>
      </c>
      <c r="O6970" s="21">
        <f t="shared" si="543"/>
        <v>9.1490547362994007E-5</v>
      </c>
      <c r="P6970" s="29">
        <f>N6970*INDEX($H$47:$H$50,MATCH(M6970,'Mining Dmd Profile'!$G$47:$G$50,0))</f>
        <v>5.5</v>
      </c>
      <c r="Q6970" s="31">
        <f t="shared" si="545"/>
        <v>6.6512471891466417E-5</v>
      </c>
    </row>
    <row r="6971" spans="11:17" x14ac:dyDescent="0.2">
      <c r="K6971">
        <f t="shared" si="546"/>
        <v>291</v>
      </c>
      <c r="L6971">
        <f t="shared" si="547"/>
        <v>5</v>
      </c>
      <c r="M6971" t="s">
        <v>15</v>
      </c>
      <c r="N6971" s="20">
        <f t="shared" si="544"/>
        <v>5.5</v>
      </c>
      <c r="O6971" s="21">
        <f t="shared" si="543"/>
        <v>9.1490547362994007E-5</v>
      </c>
      <c r="P6971" s="29">
        <f>N6971*INDEX($H$47:$H$50,MATCH(M6971,'Mining Dmd Profile'!$G$47:$G$50,0))</f>
        <v>5.5</v>
      </c>
      <c r="Q6971" s="31">
        <f t="shared" si="545"/>
        <v>6.6512471891466417E-5</v>
      </c>
    </row>
    <row r="6972" spans="11:17" x14ac:dyDescent="0.2">
      <c r="K6972">
        <f t="shared" si="546"/>
        <v>291</v>
      </c>
      <c r="L6972">
        <f t="shared" si="547"/>
        <v>6</v>
      </c>
      <c r="M6972" t="s">
        <v>15</v>
      </c>
      <c r="N6972" s="20">
        <f t="shared" si="544"/>
        <v>5.5</v>
      </c>
      <c r="O6972" s="21">
        <f t="shared" si="543"/>
        <v>9.1490547362994007E-5</v>
      </c>
      <c r="P6972" s="29">
        <f>N6972*INDEX($H$47:$H$50,MATCH(M6972,'Mining Dmd Profile'!$G$47:$G$50,0))</f>
        <v>5.5</v>
      </c>
      <c r="Q6972" s="31">
        <f t="shared" si="545"/>
        <v>6.6512471891466417E-5</v>
      </c>
    </row>
    <row r="6973" spans="11:17" x14ac:dyDescent="0.2">
      <c r="K6973">
        <f t="shared" si="546"/>
        <v>291</v>
      </c>
      <c r="L6973">
        <f t="shared" si="547"/>
        <v>7</v>
      </c>
      <c r="M6973" t="s">
        <v>15</v>
      </c>
      <c r="N6973" s="20">
        <f t="shared" si="544"/>
        <v>5.5</v>
      </c>
      <c r="O6973" s="21">
        <f t="shared" si="543"/>
        <v>9.1490547362994007E-5</v>
      </c>
      <c r="P6973" s="29">
        <f>N6973*INDEX($H$47:$H$50,MATCH(M6973,'Mining Dmd Profile'!$G$47:$G$50,0))</f>
        <v>5.5</v>
      </c>
      <c r="Q6973" s="31">
        <f t="shared" si="545"/>
        <v>6.6512471891466417E-5</v>
      </c>
    </row>
    <row r="6974" spans="11:17" x14ac:dyDescent="0.2">
      <c r="K6974">
        <f t="shared" si="546"/>
        <v>291</v>
      </c>
      <c r="L6974">
        <f t="shared" si="547"/>
        <v>8</v>
      </c>
      <c r="M6974" t="s">
        <v>15</v>
      </c>
      <c r="N6974" s="20">
        <f t="shared" si="544"/>
        <v>5.5</v>
      </c>
      <c r="O6974" s="21">
        <f t="shared" si="543"/>
        <v>9.1490547362994007E-5</v>
      </c>
      <c r="P6974" s="29">
        <f>N6974*INDEX($H$47:$H$50,MATCH(M6974,'Mining Dmd Profile'!$G$47:$G$50,0))</f>
        <v>5.5</v>
      </c>
      <c r="Q6974" s="31">
        <f t="shared" si="545"/>
        <v>6.6512471891466417E-5</v>
      </c>
    </row>
    <row r="6975" spans="11:17" x14ac:dyDescent="0.2">
      <c r="K6975">
        <f t="shared" si="546"/>
        <v>291</v>
      </c>
      <c r="L6975">
        <f t="shared" si="547"/>
        <v>9</v>
      </c>
      <c r="M6975" t="s">
        <v>15</v>
      </c>
      <c r="N6975" s="20">
        <f t="shared" si="544"/>
        <v>5.5</v>
      </c>
      <c r="O6975" s="21">
        <f t="shared" si="543"/>
        <v>9.1490547362994007E-5</v>
      </c>
      <c r="P6975" s="29">
        <f>N6975*INDEX($H$47:$H$50,MATCH(M6975,'Mining Dmd Profile'!$G$47:$G$50,0))</f>
        <v>5.5</v>
      </c>
      <c r="Q6975" s="31">
        <f t="shared" si="545"/>
        <v>6.6512471891466417E-5</v>
      </c>
    </row>
    <row r="6976" spans="11:17" x14ac:dyDescent="0.2">
      <c r="K6976">
        <f t="shared" si="546"/>
        <v>291</v>
      </c>
      <c r="L6976">
        <f t="shared" si="547"/>
        <v>10</v>
      </c>
      <c r="M6976" t="s">
        <v>15</v>
      </c>
      <c r="N6976" s="20">
        <f t="shared" si="544"/>
        <v>6</v>
      </c>
      <c r="O6976" s="21">
        <f t="shared" si="543"/>
        <v>9.9807869850538917E-5</v>
      </c>
      <c r="P6976" s="29">
        <f>N6976*INDEX($H$47:$H$50,MATCH(M6976,'Mining Dmd Profile'!$G$47:$G$50,0))</f>
        <v>6</v>
      </c>
      <c r="Q6976" s="31">
        <f t="shared" si="545"/>
        <v>7.2559060245236094E-5</v>
      </c>
    </row>
    <row r="6977" spans="11:17" x14ac:dyDescent="0.2">
      <c r="K6977">
        <f t="shared" si="546"/>
        <v>291</v>
      </c>
      <c r="L6977">
        <f t="shared" si="547"/>
        <v>11</v>
      </c>
      <c r="M6977" t="s">
        <v>15</v>
      </c>
      <c r="N6977" s="20">
        <f t="shared" si="544"/>
        <v>6.6</v>
      </c>
      <c r="O6977" s="21">
        <f t="shared" si="543"/>
        <v>1.0978865683559279E-4</v>
      </c>
      <c r="P6977" s="29">
        <f>N6977*INDEX($H$47:$H$50,MATCH(M6977,'Mining Dmd Profile'!$G$47:$G$50,0))</f>
        <v>6.6</v>
      </c>
      <c r="Q6977" s="31">
        <f t="shared" si="545"/>
        <v>7.98149662697597E-5</v>
      </c>
    </row>
    <row r="6978" spans="11:17" x14ac:dyDescent="0.2">
      <c r="K6978">
        <f t="shared" si="546"/>
        <v>291</v>
      </c>
      <c r="L6978">
        <f t="shared" si="547"/>
        <v>12</v>
      </c>
      <c r="M6978" t="s">
        <v>15</v>
      </c>
      <c r="N6978" s="20">
        <f t="shared" si="544"/>
        <v>7</v>
      </c>
      <c r="O6978" s="21">
        <f t="shared" si="543"/>
        <v>1.1644251482562872E-4</v>
      </c>
      <c r="P6978" s="29">
        <f>N6978*INDEX($H$47:$H$50,MATCH(M6978,'Mining Dmd Profile'!$G$47:$G$50,0))</f>
        <v>7</v>
      </c>
      <c r="Q6978" s="31">
        <f t="shared" si="545"/>
        <v>8.4652236952775437E-5</v>
      </c>
    </row>
    <row r="6979" spans="11:17" x14ac:dyDescent="0.2">
      <c r="K6979">
        <f t="shared" si="546"/>
        <v>291</v>
      </c>
      <c r="L6979">
        <f t="shared" si="547"/>
        <v>13</v>
      </c>
      <c r="M6979" t="s">
        <v>15</v>
      </c>
      <c r="N6979" s="20">
        <f t="shared" si="544"/>
        <v>7.5</v>
      </c>
      <c r="O6979" s="21">
        <f t="shared" si="543"/>
        <v>1.2475983731317363E-4</v>
      </c>
      <c r="P6979" s="29">
        <f>N6979*INDEX($H$47:$H$50,MATCH(M6979,'Mining Dmd Profile'!$G$47:$G$50,0))</f>
        <v>7.5</v>
      </c>
      <c r="Q6979" s="31">
        <f t="shared" si="545"/>
        <v>9.0698825306545115E-5</v>
      </c>
    </row>
    <row r="6980" spans="11:17" x14ac:dyDescent="0.2">
      <c r="K6980">
        <f t="shared" si="546"/>
        <v>291</v>
      </c>
      <c r="L6980">
        <f t="shared" si="547"/>
        <v>14</v>
      </c>
      <c r="M6980" t="s">
        <v>15</v>
      </c>
      <c r="N6980" s="20">
        <f t="shared" si="544"/>
        <v>8</v>
      </c>
      <c r="O6980" s="21">
        <f t="shared" si="543"/>
        <v>1.3307715980071856E-4</v>
      </c>
      <c r="P6980" s="29">
        <f>N6980*INDEX($H$47:$H$50,MATCH(M6980,'Mining Dmd Profile'!$G$47:$G$50,0))</f>
        <v>8</v>
      </c>
      <c r="Q6980" s="31">
        <f t="shared" si="545"/>
        <v>9.6745413660314779E-5</v>
      </c>
    </row>
    <row r="6981" spans="11:17" x14ac:dyDescent="0.2">
      <c r="K6981">
        <f t="shared" si="546"/>
        <v>291</v>
      </c>
      <c r="L6981">
        <f t="shared" si="547"/>
        <v>15</v>
      </c>
      <c r="M6981" t="s">
        <v>15</v>
      </c>
      <c r="N6981" s="20">
        <f t="shared" si="544"/>
        <v>8.1</v>
      </c>
      <c r="O6981" s="21">
        <f t="shared" si="543"/>
        <v>1.3474062429822754E-4</v>
      </c>
      <c r="P6981" s="29">
        <f>N6981*INDEX($H$47:$H$50,MATCH(M6981,'Mining Dmd Profile'!$G$47:$G$50,0))</f>
        <v>8.1</v>
      </c>
      <c r="Q6981" s="31">
        <f t="shared" si="545"/>
        <v>9.795473133106872E-5</v>
      </c>
    </row>
    <row r="6982" spans="11:17" x14ac:dyDescent="0.2">
      <c r="K6982">
        <f t="shared" si="546"/>
        <v>291</v>
      </c>
      <c r="L6982">
        <f t="shared" si="547"/>
        <v>16</v>
      </c>
      <c r="M6982" t="s">
        <v>15</v>
      </c>
      <c r="N6982" s="20">
        <f t="shared" si="544"/>
        <v>7.7</v>
      </c>
      <c r="O6982" s="21">
        <f t="shared" si="543"/>
        <v>1.2808676630819162E-4</v>
      </c>
      <c r="P6982" s="29">
        <f>N6982*INDEX($H$47:$H$50,MATCH(M6982,'Mining Dmd Profile'!$G$47:$G$50,0))</f>
        <v>7.7</v>
      </c>
      <c r="Q6982" s="31">
        <f t="shared" si="545"/>
        <v>9.3117460648052983E-5</v>
      </c>
    </row>
    <row r="6983" spans="11:17" x14ac:dyDescent="0.2">
      <c r="K6983">
        <f t="shared" si="546"/>
        <v>291</v>
      </c>
      <c r="L6983">
        <f t="shared" si="547"/>
        <v>17</v>
      </c>
      <c r="M6983" t="s">
        <v>15</v>
      </c>
      <c r="N6983" s="20">
        <f t="shared" si="544"/>
        <v>7.3</v>
      </c>
      <c r="O6983" s="21">
        <f t="shared" ref="O6983:O7046" si="548">N6983/$N$5</f>
        <v>1.2143290831815567E-4</v>
      </c>
      <c r="P6983" s="29">
        <f>N6983*INDEX($H$47:$H$50,MATCH(M6983,'Mining Dmd Profile'!$G$47:$G$50,0))</f>
        <v>7.3</v>
      </c>
      <c r="Q6983" s="31">
        <f t="shared" si="545"/>
        <v>8.8280189965037233E-5</v>
      </c>
    </row>
    <row r="6984" spans="11:17" x14ac:dyDescent="0.2">
      <c r="K6984">
        <f t="shared" si="546"/>
        <v>291</v>
      </c>
      <c r="L6984">
        <f t="shared" si="547"/>
        <v>18</v>
      </c>
      <c r="M6984" t="s">
        <v>15</v>
      </c>
      <c r="N6984" s="20">
        <f t="shared" ref="N6984:N7047" si="549">INDEX($H$7:$H$30,MATCH($L6984,$C$7:$C$30,0))</f>
        <v>7</v>
      </c>
      <c r="O6984" s="21">
        <f t="shared" si="548"/>
        <v>1.1644251482562872E-4</v>
      </c>
      <c r="P6984" s="29">
        <f>N6984*INDEX($H$47:$H$50,MATCH(M6984,'Mining Dmd Profile'!$G$47:$G$50,0))</f>
        <v>7</v>
      </c>
      <c r="Q6984" s="31">
        <f t="shared" ref="Q6984:Q7047" si="550">P6984/$P$5</f>
        <v>8.4652236952775437E-5</v>
      </c>
    </row>
    <row r="6985" spans="11:17" x14ac:dyDescent="0.2">
      <c r="K6985">
        <f t="shared" ref="K6985:K7048" si="551">IF(L6984=24,K6984+1,K6984)</f>
        <v>291</v>
      </c>
      <c r="L6985">
        <f t="shared" ref="L6985:L7048" si="552">IF(L6984=24,1,L6984+1)</f>
        <v>19</v>
      </c>
      <c r="M6985" t="s">
        <v>15</v>
      </c>
      <c r="N6985" s="20">
        <f t="shared" si="549"/>
        <v>7.3</v>
      </c>
      <c r="O6985" s="21">
        <f t="shared" si="548"/>
        <v>1.2143290831815567E-4</v>
      </c>
      <c r="P6985" s="29">
        <f>N6985*INDEX($H$47:$H$50,MATCH(M6985,'Mining Dmd Profile'!$G$47:$G$50,0))</f>
        <v>7.3</v>
      </c>
      <c r="Q6985" s="31">
        <f t="shared" si="550"/>
        <v>8.8280189965037233E-5</v>
      </c>
    </row>
    <row r="6986" spans="11:17" x14ac:dyDescent="0.2">
      <c r="K6986">
        <f t="shared" si="551"/>
        <v>291</v>
      </c>
      <c r="L6986">
        <f t="shared" si="552"/>
        <v>20</v>
      </c>
      <c r="M6986" t="s">
        <v>15</v>
      </c>
      <c r="N6986" s="20">
        <f t="shared" si="549"/>
        <v>7.7</v>
      </c>
      <c r="O6986" s="21">
        <f t="shared" si="548"/>
        <v>1.2808676630819162E-4</v>
      </c>
      <c r="P6986" s="29">
        <f>N6986*INDEX($H$47:$H$50,MATCH(M6986,'Mining Dmd Profile'!$G$47:$G$50,0))</f>
        <v>7.7</v>
      </c>
      <c r="Q6986" s="31">
        <f t="shared" si="550"/>
        <v>9.3117460648052983E-5</v>
      </c>
    </row>
    <row r="6987" spans="11:17" x14ac:dyDescent="0.2">
      <c r="K6987">
        <f t="shared" si="551"/>
        <v>291</v>
      </c>
      <c r="L6987">
        <f t="shared" si="552"/>
        <v>21</v>
      </c>
      <c r="M6987" t="s">
        <v>15</v>
      </c>
      <c r="N6987" s="20">
        <f t="shared" si="549"/>
        <v>8</v>
      </c>
      <c r="O6987" s="21">
        <f t="shared" si="548"/>
        <v>1.3307715980071856E-4</v>
      </c>
      <c r="P6987" s="29">
        <f>N6987*INDEX($H$47:$H$50,MATCH(M6987,'Mining Dmd Profile'!$G$47:$G$50,0))</f>
        <v>8</v>
      </c>
      <c r="Q6987" s="31">
        <f t="shared" si="550"/>
        <v>9.6745413660314779E-5</v>
      </c>
    </row>
    <row r="6988" spans="11:17" x14ac:dyDescent="0.2">
      <c r="K6988">
        <f t="shared" si="551"/>
        <v>291</v>
      </c>
      <c r="L6988">
        <f t="shared" si="552"/>
        <v>22</v>
      </c>
      <c r="M6988" t="s">
        <v>15</v>
      </c>
      <c r="N6988" s="20">
        <f t="shared" si="549"/>
        <v>8</v>
      </c>
      <c r="O6988" s="21">
        <f t="shared" si="548"/>
        <v>1.3307715980071856E-4</v>
      </c>
      <c r="P6988" s="29">
        <f>N6988*INDEX($H$47:$H$50,MATCH(M6988,'Mining Dmd Profile'!$G$47:$G$50,0))</f>
        <v>8</v>
      </c>
      <c r="Q6988" s="31">
        <f t="shared" si="550"/>
        <v>9.6745413660314779E-5</v>
      </c>
    </row>
    <row r="6989" spans="11:17" x14ac:dyDescent="0.2">
      <c r="K6989">
        <f t="shared" si="551"/>
        <v>291</v>
      </c>
      <c r="L6989">
        <f t="shared" si="552"/>
        <v>23</v>
      </c>
      <c r="M6989" t="s">
        <v>15</v>
      </c>
      <c r="N6989" s="20">
        <f t="shared" si="549"/>
        <v>8</v>
      </c>
      <c r="O6989" s="21">
        <f t="shared" si="548"/>
        <v>1.3307715980071856E-4</v>
      </c>
      <c r="P6989" s="29">
        <f>N6989*INDEX($H$47:$H$50,MATCH(M6989,'Mining Dmd Profile'!$G$47:$G$50,0))</f>
        <v>8</v>
      </c>
      <c r="Q6989" s="31">
        <f t="shared" si="550"/>
        <v>9.6745413660314779E-5</v>
      </c>
    </row>
    <row r="6990" spans="11:17" x14ac:dyDescent="0.2">
      <c r="K6990">
        <f t="shared" si="551"/>
        <v>291</v>
      </c>
      <c r="L6990">
        <f t="shared" si="552"/>
        <v>24</v>
      </c>
      <c r="M6990" t="s">
        <v>15</v>
      </c>
      <c r="N6990" s="20">
        <f t="shared" si="549"/>
        <v>8</v>
      </c>
      <c r="O6990" s="21">
        <f t="shared" si="548"/>
        <v>1.3307715980071856E-4</v>
      </c>
      <c r="P6990" s="29">
        <f>N6990*INDEX($H$47:$H$50,MATCH(M6990,'Mining Dmd Profile'!$G$47:$G$50,0))</f>
        <v>8</v>
      </c>
      <c r="Q6990" s="31">
        <f t="shared" si="550"/>
        <v>9.6745413660314779E-5</v>
      </c>
    </row>
    <row r="6991" spans="11:17" x14ac:dyDescent="0.2">
      <c r="K6991">
        <f t="shared" si="551"/>
        <v>292</v>
      </c>
      <c r="L6991">
        <f t="shared" si="552"/>
        <v>1</v>
      </c>
      <c r="M6991" t="s">
        <v>15</v>
      </c>
      <c r="N6991" s="20">
        <f t="shared" si="549"/>
        <v>7</v>
      </c>
      <c r="O6991" s="21">
        <f t="shared" si="548"/>
        <v>1.1644251482562872E-4</v>
      </c>
      <c r="P6991" s="29">
        <f>N6991*INDEX($H$47:$H$50,MATCH(M6991,'Mining Dmd Profile'!$G$47:$G$50,0))</f>
        <v>7</v>
      </c>
      <c r="Q6991" s="31">
        <f t="shared" si="550"/>
        <v>8.4652236952775437E-5</v>
      </c>
    </row>
    <row r="6992" spans="11:17" x14ac:dyDescent="0.2">
      <c r="K6992">
        <f t="shared" si="551"/>
        <v>292</v>
      </c>
      <c r="L6992">
        <f t="shared" si="552"/>
        <v>2</v>
      </c>
      <c r="M6992" t="s">
        <v>15</v>
      </c>
      <c r="N6992" s="20">
        <f t="shared" si="549"/>
        <v>6.5</v>
      </c>
      <c r="O6992" s="21">
        <f t="shared" si="548"/>
        <v>1.0812519233808381E-4</v>
      </c>
      <c r="P6992" s="29">
        <f>N6992*INDEX($H$47:$H$50,MATCH(M6992,'Mining Dmd Profile'!$G$47:$G$50,0))</f>
        <v>6.5</v>
      </c>
      <c r="Q6992" s="31">
        <f t="shared" si="550"/>
        <v>7.8605648599005759E-5</v>
      </c>
    </row>
    <row r="6993" spans="11:17" x14ac:dyDescent="0.2">
      <c r="K6993">
        <f t="shared" si="551"/>
        <v>292</v>
      </c>
      <c r="L6993">
        <f t="shared" si="552"/>
        <v>3</v>
      </c>
      <c r="M6993" t="s">
        <v>15</v>
      </c>
      <c r="N6993" s="20">
        <f t="shared" si="549"/>
        <v>6</v>
      </c>
      <c r="O6993" s="21">
        <f t="shared" si="548"/>
        <v>9.9807869850538917E-5</v>
      </c>
      <c r="P6993" s="29">
        <f>N6993*INDEX($H$47:$H$50,MATCH(M6993,'Mining Dmd Profile'!$G$47:$G$50,0))</f>
        <v>6</v>
      </c>
      <c r="Q6993" s="31">
        <f t="shared" si="550"/>
        <v>7.2559060245236094E-5</v>
      </c>
    </row>
    <row r="6994" spans="11:17" x14ac:dyDescent="0.2">
      <c r="K6994">
        <f t="shared" si="551"/>
        <v>292</v>
      </c>
      <c r="L6994">
        <f t="shared" si="552"/>
        <v>4</v>
      </c>
      <c r="M6994" t="s">
        <v>15</v>
      </c>
      <c r="N6994" s="20">
        <f t="shared" si="549"/>
        <v>5.5</v>
      </c>
      <c r="O6994" s="21">
        <f t="shared" si="548"/>
        <v>9.1490547362994007E-5</v>
      </c>
      <c r="P6994" s="29">
        <f>N6994*INDEX($H$47:$H$50,MATCH(M6994,'Mining Dmd Profile'!$G$47:$G$50,0))</f>
        <v>5.5</v>
      </c>
      <c r="Q6994" s="31">
        <f t="shared" si="550"/>
        <v>6.6512471891466417E-5</v>
      </c>
    </row>
    <row r="6995" spans="11:17" x14ac:dyDescent="0.2">
      <c r="K6995">
        <f t="shared" si="551"/>
        <v>292</v>
      </c>
      <c r="L6995">
        <f t="shared" si="552"/>
        <v>5</v>
      </c>
      <c r="M6995" t="s">
        <v>15</v>
      </c>
      <c r="N6995" s="20">
        <f t="shared" si="549"/>
        <v>5.5</v>
      </c>
      <c r="O6995" s="21">
        <f t="shared" si="548"/>
        <v>9.1490547362994007E-5</v>
      </c>
      <c r="P6995" s="29">
        <f>N6995*INDEX($H$47:$H$50,MATCH(M6995,'Mining Dmd Profile'!$G$47:$G$50,0))</f>
        <v>5.5</v>
      </c>
      <c r="Q6995" s="31">
        <f t="shared" si="550"/>
        <v>6.6512471891466417E-5</v>
      </c>
    </row>
    <row r="6996" spans="11:17" x14ac:dyDescent="0.2">
      <c r="K6996">
        <f t="shared" si="551"/>
        <v>292</v>
      </c>
      <c r="L6996">
        <f t="shared" si="552"/>
        <v>6</v>
      </c>
      <c r="M6996" t="s">
        <v>15</v>
      </c>
      <c r="N6996" s="20">
        <f t="shared" si="549"/>
        <v>5.5</v>
      </c>
      <c r="O6996" s="21">
        <f t="shared" si="548"/>
        <v>9.1490547362994007E-5</v>
      </c>
      <c r="P6996" s="29">
        <f>N6996*INDEX($H$47:$H$50,MATCH(M6996,'Mining Dmd Profile'!$G$47:$G$50,0))</f>
        <v>5.5</v>
      </c>
      <c r="Q6996" s="31">
        <f t="shared" si="550"/>
        <v>6.6512471891466417E-5</v>
      </c>
    </row>
    <row r="6997" spans="11:17" x14ac:dyDescent="0.2">
      <c r="K6997">
        <f t="shared" si="551"/>
        <v>292</v>
      </c>
      <c r="L6997">
        <f t="shared" si="552"/>
        <v>7</v>
      </c>
      <c r="M6997" t="s">
        <v>15</v>
      </c>
      <c r="N6997" s="20">
        <f t="shared" si="549"/>
        <v>5.5</v>
      </c>
      <c r="O6997" s="21">
        <f t="shared" si="548"/>
        <v>9.1490547362994007E-5</v>
      </c>
      <c r="P6997" s="29">
        <f>N6997*INDEX($H$47:$H$50,MATCH(M6997,'Mining Dmd Profile'!$G$47:$G$50,0))</f>
        <v>5.5</v>
      </c>
      <c r="Q6997" s="31">
        <f t="shared" si="550"/>
        <v>6.6512471891466417E-5</v>
      </c>
    </row>
    <row r="6998" spans="11:17" x14ac:dyDescent="0.2">
      <c r="K6998">
        <f t="shared" si="551"/>
        <v>292</v>
      </c>
      <c r="L6998">
        <f t="shared" si="552"/>
        <v>8</v>
      </c>
      <c r="M6998" t="s">
        <v>15</v>
      </c>
      <c r="N6998" s="20">
        <f t="shared" si="549"/>
        <v>5.5</v>
      </c>
      <c r="O6998" s="21">
        <f t="shared" si="548"/>
        <v>9.1490547362994007E-5</v>
      </c>
      <c r="P6998" s="29">
        <f>N6998*INDEX($H$47:$H$50,MATCH(M6998,'Mining Dmd Profile'!$G$47:$G$50,0))</f>
        <v>5.5</v>
      </c>
      <c r="Q6998" s="31">
        <f t="shared" si="550"/>
        <v>6.6512471891466417E-5</v>
      </c>
    </row>
    <row r="6999" spans="11:17" x14ac:dyDescent="0.2">
      <c r="K6999">
        <f t="shared" si="551"/>
        <v>292</v>
      </c>
      <c r="L6999">
        <f t="shared" si="552"/>
        <v>9</v>
      </c>
      <c r="M6999" t="s">
        <v>15</v>
      </c>
      <c r="N6999" s="20">
        <f t="shared" si="549"/>
        <v>5.5</v>
      </c>
      <c r="O6999" s="21">
        <f t="shared" si="548"/>
        <v>9.1490547362994007E-5</v>
      </c>
      <c r="P6999" s="29">
        <f>N6999*INDEX($H$47:$H$50,MATCH(M6999,'Mining Dmd Profile'!$G$47:$G$50,0))</f>
        <v>5.5</v>
      </c>
      <c r="Q6999" s="31">
        <f t="shared" si="550"/>
        <v>6.6512471891466417E-5</v>
      </c>
    </row>
    <row r="7000" spans="11:17" x14ac:dyDescent="0.2">
      <c r="K7000">
        <f t="shared" si="551"/>
        <v>292</v>
      </c>
      <c r="L7000">
        <f t="shared" si="552"/>
        <v>10</v>
      </c>
      <c r="M7000" t="s">
        <v>15</v>
      </c>
      <c r="N7000" s="20">
        <f t="shared" si="549"/>
        <v>6</v>
      </c>
      <c r="O7000" s="21">
        <f t="shared" si="548"/>
        <v>9.9807869850538917E-5</v>
      </c>
      <c r="P7000" s="29">
        <f>N7000*INDEX($H$47:$H$50,MATCH(M7000,'Mining Dmd Profile'!$G$47:$G$50,0))</f>
        <v>6</v>
      </c>
      <c r="Q7000" s="31">
        <f t="shared" si="550"/>
        <v>7.2559060245236094E-5</v>
      </c>
    </row>
    <row r="7001" spans="11:17" x14ac:dyDescent="0.2">
      <c r="K7001">
        <f t="shared" si="551"/>
        <v>292</v>
      </c>
      <c r="L7001">
        <f t="shared" si="552"/>
        <v>11</v>
      </c>
      <c r="M7001" t="s">
        <v>15</v>
      </c>
      <c r="N7001" s="20">
        <f t="shared" si="549"/>
        <v>6.6</v>
      </c>
      <c r="O7001" s="21">
        <f t="shared" si="548"/>
        <v>1.0978865683559279E-4</v>
      </c>
      <c r="P7001" s="29">
        <f>N7001*INDEX($H$47:$H$50,MATCH(M7001,'Mining Dmd Profile'!$G$47:$G$50,0))</f>
        <v>6.6</v>
      </c>
      <c r="Q7001" s="31">
        <f t="shared" si="550"/>
        <v>7.98149662697597E-5</v>
      </c>
    </row>
    <row r="7002" spans="11:17" x14ac:dyDescent="0.2">
      <c r="K7002">
        <f t="shared" si="551"/>
        <v>292</v>
      </c>
      <c r="L7002">
        <f t="shared" si="552"/>
        <v>12</v>
      </c>
      <c r="M7002" t="s">
        <v>15</v>
      </c>
      <c r="N7002" s="20">
        <f t="shared" si="549"/>
        <v>7</v>
      </c>
      <c r="O7002" s="21">
        <f t="shared" si="548"/>
        <v>1.1644251482562872E-4</v>
      </c>
      <c r="P7002" s="29">
        <f>N7002*INDEX($H$47:$H$50,MATCH(M7002,'Mining Dmd Profile'!$G$47:$G$50,0))</f>
        <v>7</v>
      </c>
      <c r="Q7002" s="31">
        <f t="shared" si="550"/>
        <v>8.4652236952775437E-5</v>
      </c>
    </row>
    <row r="7003" spans="11:17" x14ac:dyDescent="0.2">
      <c r="K7003">
        <f t="shared" si="551"/>
        <v>292</v>
      </c>
      <c r="L7003">
        <f t="shared" si="552"/>
        <v>13</v>
      </c>
      <c r="M7003" t="s">
        <v>15</v>
      </c>
      <c r="N7003" s="20">
        <f t="shared" si="549"/>
        <v>7.5</v>
      </c>
      <c r="O7003" s="21">
        <f t="shared" si="548"/>
        <v>1.2475983731317363E-4</v>
      </c>
      <c r="P7003" s="29">
        <f>N7003*INDEX($H$47:$H$50,MATCH(M7003,'Mining Dmd Profile'!$G$47:$G$50,0))</f>
        <v>7.5</v>
      </c>
      <c r="Q7003" s="31">
        <f t="shared" si="550"/>
        <v>9.0698825306545115E-5</v>
      </c>
    </row>
    <row r="7004" spans="11:17" x14ac:dyDescent="0.2">
      <c r="K7004">
        <f t="shared" si="551"/>
        <v>292</v>
      </c>
      <c r="L7004">
        <f t="shared" si="552"/>
        <v>14</v>
      </c>
      <c r="M7004" t="s">
        <v>15</v>
      </c>
      <c r="N7004" s="20">
        <f t="shared" si="549"/>
        <v>8</v>
      </c>
      <c r="O7004" s="21">
        <f t="shared" si="548"/>
        <v>1.3307715980071856E-4</v>
      </c>
      <c r="P7004" s="29">
        <f>N7004*INDEX($H$47:$H$50,MATCH(M7004,'Mining Dmd Profile'!$G$47:$G$50,0))</f>
        <v>8</v>
      </c>
      <c r="Q7004" s="31">
        <f t="shared" si="550"/>
        <v>9.6745413660314779E-5</v>
      </c>
    </row>
    <row r="7005" spans="11:17" x14ac:dyDescent="0.2">
      <c r="K7005">
        <f t="shared" si="551"/>
        <v>292</v>
      </c>
      <c r="L7005">
        <f t="shared" si="552"/>
        <v>15</v>
      </c>
      <c r="M7005" t="s">
        <v>15</v>
      </c>
      <c r="N7005" s="20">
        <f t="shared" si="549"/>
        <v>8.1</v>
      </c>
      <c r="O7005" s="21">
        <f t="shared" si="548"/>
        <v>1.3474062429822754E-4</v>
      </c>
      <c r="P7005" s="29">
        <f>N7005*INDEX($H$47:$H$50,MATCH(M7005,'Mining Dmd Profile'!$G$47:$G$50,0))</f>
        <v>8.1</v>
      </c>
      <c r="Q7005" s="31">
        <f t="shared" si="550"/>
        <v>9.795473133106872E-5</v>
      </c>
    </row>
    <row r="7006" spans="11:17" x14ac:dyDescent="0.2">
      <c r="K7006">
        <f t="shared" si="551"/>
        <v>292</v>
      </c>
      <c r="L7006">
        <f t="shared" si="552"/>
        <v>16</v>
      </c>
      <c r="M7006" t="s">
        <v>15</v>
      </c>
      <c r="N7006" s="20">
        <f t="shared" si="549"/>
        <v>7.7</v>
      </c>
      <c r="O7006" s="21">
        <f t="shared" si="548"/>
        <v>1.2808676630819162E-4</v>
      </c>
      <c r="P7006" s="29">
        <f>N7006*INDEX($H$47:$H$50,MATCH(M7006,'Mining Dmd Profile'!$G$47:$G$50,0))</f>
        <v>7.7</v>
      </c>
      <c r="Q7006" s="31">
        <f t="shared" si="550"/>
        <v>9.3117460648052983E-5</v>
      </c>
    </row>
    <row r="7007" spans="11:17" x14ac:dyDescent="0.2">
      <c r="K7007">
        <f t="shared" si="551"/>
        <v>292</v>
      </c>
      <c r="L7007">
        <f t="shared" si="552"/>
        <v>17</v>
      </c>
      <c r="M7007" t="s">
        <v>15</v>
      </c>
      <c r="N7007" s="20">
        <f t="shared" si="549"/>
        <v>7.3</v>
      </c>
      <c r="O7007" s="21">
        <f t="shared" si="548"/>
        <v>1.2143290831815567E-4</v>
      </c>
      <c r="P7007" s="29">
        <f>N7007*INDEX($H$47:$H$50,MATCH(M7007,'Mining Dmd Profile'!$G$47:$G$50,0))</f>
        <v>7.3</v>
      </c>
      <c r="Q7007" s="31">
        <f t="shared" si="550"/>
        <v>8.8280189965037233E-5</v>
      </c>
    </row>
    <row r="7008" spans="11:17" x14ac:dyDescent="0.2">
      <c r="K7008">
        <f t="shared" si="551"/>
        <v>292</v>
      </c>
      <c r="L7008">
        <f t="shared" si="552"/>
        <v>18</v>
      </c>
      <c r="M7008" t="s">
        <v>15</v>
      </c>
      <c r="N7008" s="20">
        <f t="shared" si="549"/>
        <v>7</v>
      </c>
      <c r="O7008" s="21">
        <f t="shared" si="548"/>
        <v>1.1644251482562872E-4</v>
      </c>
      <c r="P7008" s="29">
        <f>N7008*INDEX($H$47:$H$50,MATCH(M7008,'Mining Dmd Profile'!$G$47:$G$50,0))</f>
        <v>7</v>
      </c>
      <c r="Q7008" s="31">
        <f t="shared" si="550"/>
        <v>8.4652236952775437E-5</v>
      </c>
    </row>
    <row r="7009" spans="11:17" x14ac:dyDescent="0.2">
      <c r="K7009">
        <f t="shared" si="551"/>
        <v>292</v>
      </c>
      <c r="L7009">
        <f t="shared" si="552"/>
        <v>19</v>
      </c>
      <c r="M7009" t="s">
        <v>15</v>
      </c>
      <c r="N7009" s="20">
        <f t="shared" si="549"/>
        <v>7.3</v>
      </c>
      <c r="O7009" s="21">
        <f t="shared" si="548"/>
        <v>1.2143290831815567E-4</v>
      </c>
      <c r="P7009" s="29">
        <f>N7009*INDEX($H$47:$H$50,MATCH(M7009,'Mining Dmd Profile'!$G$47:$G$50,0))</f>
        <v>7.3</v>
      </c>
      <c r="Q7009" s="31">
        <f t="shared" si="550"/>
        <v>8.8280189965037233E-5</v>
      </c>
    </row>
    <row r="7010" spans="11:17" x14ac:dyDescent="0.2">
      <c r="K7010">
        <f t="shared" si="551"/>
        <v>292</v>
      </c>
      <c r="L7010">
        <f t="shared" si="552"/>
        <v>20</v>
      </c>
      <c r="M7010" t="s">
        <v>15</v>
      </c>
      <c r="N7010" s="20">
        <f t="shared" si="549"/>
        <v>7.7</v>
      </c>
      <c r="O7010" s="21">
        <f t="shared" si="548"/>
        <v>1.2808676630819162E-4</v>
      </c>
      <c r="P7010" s="29">
        <f>N7010*INDEX($H$47:$H$50,MATCH(M7010,'Mining Dmd Profile'!$G$47:$G$50,0))</f>
        <v>7.7</v>
      </c>
      <c r="Q7010" s="31">
        <f t="shared" si="550"/>
        <v>9.3117460648052983E-5</v>
      </c>
    </row>
    <row r="7011" spans="11:17" x14ac:dyDescent="0.2">
      <c r="K7011">
        <f t="shared" si="551"/>
        <v>292</v>
      </c>
      <c r="L7011">
        <f t="shared" si="552"/>
        <v>21</v>
      </c>
      <c r="M7011" t="s">
        <v>15</v>
      </c>
      <c r="N7011" s="20">
        <f t="shared" si="549"/>
        <v>8</v>
      </c>
      <c r="O7011" s="21">
        <f t="shared" si="548"/>
        <v>1.3307715980071856E-4</v>
      </c>
      <c r="P7011" s="29">
        <f>N7011*INDEX($H$47:$H$50,MATCH(M7011,'Mining Dmd Profile'!$G$47:$G$50,0))</f>
        <v>8</v>
      </c>
      <c r="Q7011" s="31">
        <f t="shared" si="550"/>
        <v>9.6745413660314779E-5</v>
      </c>
    </row>
    <row r="7012" spans="11:17" x14ac:dyDescent="0.2">
      <c r="K7012">
        <f t="shared" si="551"/>
        <v>292</v>
      </c>
      <c r="L7012">
        <f t="shared" si="552"/>
        <v>22</v>
      </c>
      <c r="M7012" t="s">
        <v>15</v>
      </c>
      <c r="N7012" s="20">
        <f t="shared" si="549"/>
        <v>8</v>
      </c>
      <c r="O7012" s="21">
        <f t="shared" si="548"/>
        <v>1.3307715980071856E-4</v>
      </c>
      <c r="P7012" s="29">
        <f>N7012*INDEX($H$47:$H$50,MATCH(M7012,'Mining Dmd Profile'!$G$47:$G$50,0))</f>
        <v>8</v>
      </c>
      <c r="Q7012" s="31">
        <f t="shared" si="550"/>
        <v>9.6745413660314779E-5</v>
      </c>
    </row>
    <row r="7013" spans="11:17" x14ac:dyDescent="0.2">
      <c r="K7013">
        <f t="shared" si="551"/>
        <v>292</v>
      </c>
      <c r="L7013">
        <f t="shared" si="552"/>
        <v>23</v>
      </c>
      <c r="M7013" t="s">
        <v>15</v>
      </c>
      <c r="N7013" s="20">
        <f t="shared" si="549"/>
        <v>8</v>
      </c>
      <c r="O7013" s="21">
        <f t="shared" si="548"/>
        <v>1.3307715980071856E-4</v>
      </c>
      <c r="P7013" s="29">
        <f>N7013*INDEX($H$47:$H$50,MATCH(M7013,'Mining Dmd Profile'!$G$47:$G$50,0))</f>
        <v>8</v>
      </c>
      <c r="Q7013" s="31">
        <f t="shared" si="550"/>
        <v>9.6745413660314779E-5</v>
      </c>
    </row>
    <row r="7014" spans="11:17" x14ac:dyDescent="0.2">
      <c r="K7014">
        <f t="shared" si="551"/>
        <v>292</v>
      </c>
      <c r="L7014">
        <f t="shared" si="552"/>
        <v>24</v>
      </c>
      <c r="M7014" t="s">
        <v>15</v>
      </c>
      <c r="N7014" s="20">
        <f t="shared" si="549"/>
        <v>8</v>
      </c>
      <c r="O7014" s="21">
        <f t="shared" si="548"/>
        <v>1.3307715980071856E-4</v>
      </c>
      <c r="P7014" s="29">
        <f>N7014*INDEX($H$47:$H$50,MATCH(M7014,'Mining Dmd Profile'!$G$47:$G$50,0))</f>
        <v>8</v>
      </c>
      <c r="Q7014" s="31">
        <f t="shared" si="550"/>
        <v>9.6745413660314779E-5</v>
      </c>
    </row>
    <row r="7015" spans="11:17" x14ac:dyDescent="0.2">
      <c r="K7015">
        <f t="shared" si="551"/>
        <v>293</v>
      </c>
      <c r="L7015">
        <f t="shared" si="552"/>
        <v>1</v>
      </c>
      <c r="M7015" t="s">
        <v>15</v>
      </c>
      <c r="N7015" s="20">
        <f t="shared" si="549"/>
        <v>7</v>
      </c>
      <c r="O7015" s="21">
        <f t="shared" si="548"/>
        <v>1.1644251482562872E-4</v>
      </c>
      <c r="P7015" s="29">
        <f>N7015*INDEX($H$47:$H$50,MATCH(M7015,'Mining Dmd Profile'!$G$47:$G$50,0))</f>
        <v>7</v>
      </c>
      <c r="Q7015" s="31">
        <f t="shared" si="550"/>
        <v>8.4652236952775437E-5</v>
      </c>
    </row>
    <row r="7016" spans="11:17" x14ac:dyDescent="0.2">
      <c r="K7016">
        <f t="shared" si="551"/>
        <v>293</v>
      </c>
      <c r="L7016">
        <f t="shared" si="552"/>
        <v>2</v>
      </c>
      <c r="M7016" t="s">
        <v>15</v>
      </c>
      <c r="N7016" s="20">
        <f t="shared" si="549"/>
        <v>6.5</v>
      </c>
      <c r="O7016" s="21">
        <f t="shared" si="548"/>
        <v>1.0812519233808381E-4</v>
      </c>
      <c r="P7016" s="29">
        <f>N7016*INDEX($H$47:$H$50,MATCH(M7016,'Mining Dmd Profile'!$G$47:$G$50,0))</f>
        <v>6.5</v>
      </c>
      <c r="Q7016" s="31">
        <f t="shared" si="550"/>
        <v>7.8605648599005759E-5</v>
      </c>
    </row>
    <row r="7017" spans="11:17" x14ac:dyDescent="0.2">
      <c r="K7017">
        <f t="shared" si="551"/>
        <v>293</v>
      </c>
      <c r="L7017">
        <f t="shared" si="552"/>
        <v>3</v>
      </c>
      <c r="M7017" t="s">
        <v>15</v>
      </c>
      <c r="N7017" s="20">
        <f t="shared" si="549"/>
        <v>6</v>
      </c>
      <c r="O7017" s="21">
        <f t="shared" si="548"/>
        <v>9.9807869850538917E-5</v>
      </c>
      <c r="P7017" s="29">
        <f>N7017*INDEX($H$47:$H$50,MATCH(M7017,'Mining Dmd Profile'!$G$47:$G$50,0))</f>
        <v>6</v>
      </c>
      <c r="Q7017" s="31">
        <f t="shared" si="550"/>
        <v>7.2559060245236094E-5</v>
      </c>
    </row>
    <row r="7018" spans="11:17" x14ac:dyDescent="0.2">
      <c r="K7018">
        <f t="shared" si="551"/>
        <v>293</v>
      </c>
      <c r="L7018">
        <f t="shared" si="552"/>
        <v>4</v>
      </c>
      <c r="M7018" t="s">
        <v>15</v>
      </c>
      <c r="N7018" s="20">
        <f t="shared" si="549"/>
        <v>5.5</v>
      </c>
      <c r="O7018" s="21">
        <f t="shared" si="548"/>
        <v>9.1490547362994007E-5</v>
      </c>
      <c r="P7018" s="29">
        <f>N7018*INDEX($H$47:$H$50,MATCH(M7018,'Mining Dmd Profile'!$G$47:$G$50,0))</f>
        <v>5.5</v>
      </c>
      <c r="Q7018" s="31">
        <f t="shared" si="550"/>
        <v>6.6512471891466417E-5</v>
      </c>
    </row>
    <row r="7019" spans="11:17" x14ac:dyDescent="0.2">
      <c r="K7019">
        <f t="shared" si="551"/>
        <v>293</v>
      </c>
      <c r="L7019">
        <f t="shared" si="552"/>
        <v>5</v>
      </c>
      <c r="M7019" t="s">
        <v>15</v>
      </c>
      <c r="N7019" s="20">
        <f t="shared" si="549"/>
        <v>5.5</v>
      </c>
      <c r="O7019" s="21">
        <f t="shared" si="548"/>
        <v>9.1490547362994007E-5</v>
      </c>
      <c r="P7019" s="29">
        <f>N7019*INDEX($H$47:$H$50,MATCH(M7019,'Mining Dmd Profile'!$G$47:$G$50,0))</f>
        <v>5.5</v>
      </c>
      <c r="Q7019" s="31">
        <f t="shared" si="550"/>
        <v>6.6512471891466417E-5</v>
      </c>
    </row>
    <row r="7020" spans="11:17" x14ac:dyDescent="0.2">
      <c r="K7020">
        <f t="shared" si="551"/>
        <v>293</v>
      </c>
      <c r="L7020">
        <f t="shared" si="552"/>
        <v>6</v>
      </c>
      <c r="M7020" t="s">
        <v>15</v>
      </c>
      <c r="N7020" s="20">
        <f t="shared" si="549"/>
        <v>5.5</v>
      </c>
      <c r="O7020" s="21">
        <f t="shared" si="548"/>
        <v>9.1490547362994007E-5</v>
      </c>
      <c r="P7020" s="29">
        <f>N7020*INDEX($H$47:$H$50,MATCH(M7020,'Mining Dmd Profile'!$G$47:$G$50,0))</f>
        <v>5.5</v>
      </c>
      <c r="Q7020" s="31">
        <f t="shared" si="550"/>
        <v>6.6512471891466417E-5</v>
      </c>
    </row>
    <row r="7021" spans="11:17" x14ac:dyDescent="0.2">
      <c r="K7021">
        <f t="shared" si="551"/>
        <v>293</v>
      </c>
      <c r="L7021">
        <f t="shared" si="552"/>
        <v>7</v>
      </c>
      <c r="M7021" t="s">
        <v>15</v>
      </c>
      <c r="N7021" s="20">
        <f t="shared" si="549"/>
        <v>5.5</v>
      </c>
      <c r="O7021" s="21">
        <f t="shared" si="548"/>
        <v>9.1490547362994007E-5</v>
      </c>
      <c r="P7021" s="29">
        <f>N7021*INDEX($H$47:$H$50,MATCH(M7021,'Mining Dmd Profile'!$G$47:$G$50,0))</f>
        <v>5.5</v>
      </c>
      <c r="Q7021" s="31">
        <f t="shared" si="550"/>
        <v>6.6512471891466417E-5</v>
      </c>
    </row>
    <row r="7022" spans="11:17" x14ac:dyDescent="0.2">
      <c r="K7022">
        <f t="shared" si="551"/>
        <v>293</v>
      </c>
      <c r="L7022">
        <f t="shared" si="552"/>
        <v>8</v>
      </c>
      <c r="M7022" t="s">
        <v>15</v>
      </c>
      <c r="N7022" s="20">
        <f t="shared" si="549"/>
        <v>5.5</v>
      </c>
      <c r="O7022" s="21">
        <f t="shared" si="548"/>
        <v>9.1490547362994007E-5</v>
      </c>
      <c r="P7022" s="29">
        <f>N7022*INDEX($H$47:$H$50,MATCH(M7022,'Mining Dmd Profile'!$G$47:$G$50,0))</f>
        <v>5.5</v>
      </c>
      <c r="Q7022" s="31">
        <f t="shared" si="550"/>
        <v>6.6512471891466417E-5</v>
      </c>
    </row>
    <row r="7023" spans="11:17" x14ac:dyDescent="0.2">
      <c r="K7023">
        <f t="shared" si="551"/>
        <v>293</v>
      </c>
      <c r="L7023">
        <f t="shared" si="552"/>
        <v>9</v>
      </c>
      <c r="M7023" t="s">
        <v>15</v>
      </c>
      <c r="N7023" s="20">
        <f t="shared" si="549"/>
        <v>5.5</v>
      </c>
      <c r="O7023" s="21">
        <f t="shared" si="548"/>
        <v>9.1490547362994007E-5</v>
      </c>
      <c r="P7023" s="29">
        <f>N7023*INDEX($H$47:$H$50,MATCH(M7023,'Mining Dmd Profile'!$G$47:$G$50,0))</f>
        <v>5.5</v>
      </c>
      <c r="Q7023" s="31">
        <f t="shared" si="550"/>
        <v>6.6512471891466417E-5</v>
      </c>
    </row>
    <row r="7024" spans="11:17" x14ac:dyDescent="0.2">
      <c r="K7024">
        <f t="shared" si="551"/>
        <v>293</v>
      </c>
      <c r="L7024">
        <f t="shared" si="552"/>
        <v>10</v>
      </c>
      <c r="M7024" t="s">
        <v>15</v>
      </c>
      <c r="N7024" s="20">
        <f t="shared" si="549"/>
        <v>6</v>
      </c>
      <c r="O7024" s="21">
        <f t="shared" si="548"/>
        <v>9.9807869850538917E-5</v>
      </c>
      <c r="P7024" s="29">
        <f>N7024*INDEX($H$47:$H$50,MATCH(M7024,'Mining Dmd Profile'!$G$47:$G$50,0))</f>
        <v>6</v>
      </c>
      <c r="Q7024" s="31">
        <f t="shared" si="550"/>
        <v>7.2559060245236094E-5</v>
      </c>
    </row>
    <row r="7025" spans="11:17" x14ac:dyDescent="0.2">
      <c r="K7025">
        <f t="shared" si="551"/>
        <v>293</v>
      </c>
      <c r="L7025">
        <f t="shared" si="552"/>
        <v>11</v>
      </c>
      <c r="M7025" t="s">
        <v>15</v>
      </c>
      <c r="N7025" s="20">
        <f t="shared" si="549"/>
        <v>6.6</v>
      </c>
      <c r="O7025" s="21">
        <f t="shared" si="548"/>
        <v>1.0978865683559279E-4</v>
      </c>
      <c r="P7025" s="29">
        <f>N7025*INDEX($H$47:$H$50,MATCH(M7025,'Mining Dmd Profile'!$G$47:$G$50,0))</f>
        <v>6.6</v>
      </c>
      <c r="Q7025" s="31">
        <f t="shared" si="550"/>
        <v>7.98149662697597E-5</v>
      </c>
    </row>
    <row r="7026" spans="11:17" x14ac:dyDescent="0.2">
      <c r="K7026">
        <f t="shared" si="551"/>
        <v>293</v>
      </c>
      <c r="L7026">
        <f t="shared" si="552"/>
        <v>12</v>
      </c>
      <c r="M7026" t="s">
        <v>15</v>
      </c>
      <c r="N7026" s="20">
        <f t="shared" si="549"/>
        <v>7</v>
      </c>
      <c r="O7026" s="21">
        <f t="shared" si="548"/>
        <v>1.1644251482562872E-4</v>
      </c>
      <c r="P7026" s="29">
        <f>N7026*INDEX($H$47:$H$50,MATCH(M7026,'Mining Dmd Profile'!$G$47:$G$50,0))</f>
        <v>7</v>
      </c>
      <c r="Q7026" s="31">
        <f t="shared" si="550"/>
        <v>8.4652236952775437E-5</v>
      </c>
    </row>
    <row r="7027" spans="11:17" x14ac:dyDescent="0.2">
      <c r="K7027">
        <f t="shared" si="551"/>
        <v>293</v>
      </c>
      <c r="L7027">
        <f t="shared" si="552"/>
        <v>13</v>
      </c>
      <c r="M7027" t="s">
        <v>15</v>
      </c>
      <c r="N7027" s="20">
        <f t="shared" si="549"/>
        <v>7.5</v>
      </c>
      <c r="O7027" s="21">
        <f t="shared" si="548"/>
        <v>1.2475983731317363E-4</v>
      </c>
      <c r="P7027" s="29">
        <f>N7027*INDEX($H$47:$H$50,MATCH(M7027,'Mining Dmd Profile'!$G$47:$G$50,0))</f>
        <v>7.5</v>
      </c>
      <c r="Q7027" s="31">
        <f t="shared" si="550"/>
        <v>9.0698825306545115E-5</v>
      </c>
    </row>
    <row r="7028" spans="11:17" x14ac:dyDescent="0.2">
      <c r="K7028">
        <f t="shared" si="551"/>
        <v>293</v>
      </c>
      <c r="L7028">
        <f t="shared" si="552"/>
        <v>14</v>
      </c>
      <c r="M7028" t="s">
        <v>15</v>
      </c>
      <c r="N7028" s="20">
        <f t="shared" si="549"/>
        <v>8</v>
      </c>
      <c r="O7028" s="21">
        <f t="shared" si="548"/>
        <v>1.3307715980071856E-4</v>
      </c>
      <c r="P7028" s="29">
        <f>N7028*INDEX($H$47:$H$50,MATCH(M7028,'Mining Dmd Profile'!$G$47:$G$50,0))</f>
        <v>8</v>
      </c>
      <c r="Q7028" s="31">
        <f t="shared" si="550"/>
        <v>9.6745413660314779E-5</v>
      </c>
    </row>
    <row r="7029" spans="11:17" x14ac:dyDescent="0.2">
      <c r="K7029">
        <f t="shared" si="551"/>
        <v>293</v>
      </c>
      <c r="L7029">
        <f t="shared" si="552"/>
        <v>15</v>
      </c>
      <c r="M7029" t="s">
        <v>15</v>
      </c>
      <c r="N7029" s="20">
        <f t="shared" si="549"/>
        <v>8.1</v>
      </c>
      <c r="O7029" s="21">
        <f t="shared" si="548"/>
        <v>1.3474062429822754E-4</v>
      </c>
      <c r="P7029" s="29">
        <f>N7029*INDEX($H$47:$H$50,MATCH(M7029,'Mining Dmd Profile'!$G$47:$G$50,0))</f>
        <v>8.1</v>
      </c>
      <c r="Q7029" s="31">
        <f t="shared" si="550"/>
        <v>9.795473133106872E-5</v>
      </c>
    </row>
    <row r="7030" spans="11:17" x14ac:dyDescent="0.2">
      <c r="K7030">
        <f t="shared" si="551"/>
        <v>293</v>
      </c>
      <c r="L7030">
        <f t="shared" si="552"/>
        <v>16</v>
      </c>
      <c r="M7030" t="s">
        <v>15</v>
      </c>
      <c r="N7030" s="20">
        <f t="shared" si="549"/>
        <v>7.7</v>
      </c>
      <c r="O7030" s="21">
        <f t="shared" si="548"/>
        <v>1.2808676630819162E-4</v>
      </c>
      <c r="P7030" s="29">
        <f>N7030*INDEX($H$47:$H$50,MATCH(M7030,'Mining Dmd Profile'!$G$47:$G$50,0))</f>
        <v>7.7</v>
      </c>
      <c r="Q7030" s="31">
        <f t="shared" si="550"/>
        <v>9.3117460648052983E-5</v>
      </c>
    </row>
    <row r="7031" spans="11:17" x14ac:dyDescent="0.2">
      <c r="K7031">
        <f t="shared" si="551"/>
        <v>293</v>
      </c>
      <c r="L7031">
        <f t="shared" si="552"/>
        <v>17</v>
      </c>
      <c r="M7031" t="s">
        <v>15</v>
      </c>
      <c r="N7031" s="20">
        <f t="shared" si="549"/>
        <v>7.3</v>
      </c>
      <c r="O7031" s="21">
        <f t="shared" si="548"/>
        <v>1.2143290831815567E-4</v>
      </c>
      <c r="P7031" s="29">
        <f>N7031*INDEX($H$47:$H$50,MATCH(M7031,'Mining Dmd Profile'!$G$47:$G$50,0))</f>
        <v>7.3</v>
      </c>
      <c r="Q7031" s="31">
        <f t="shared" si="550"/>
        <v>8.8280189965037233E-5</v>
      </c>
    </row>
    <row r="7032" spans="11:17" x14ac:dyDescent="0.2">
      <c r="K7032">
        <f t="shared" si="551"/>
        <v>293</v>
      </c>
      <c r="L7032">
        <f t="shared" si="552"/>
        <v>18</v>
      </c>
      <c r="M7032" t="s">
        <v>15</v>
      </c>
      <c r="N7032" s="20">
        <f t="shared" si="549"/>
        <v>7</v>
      </c>
      <c r="O7032" s="21">
        <f t="shared" si="548"/>
        <v>1.1644251482562872E-4</v>
      </c>
      <c r="P7032" s="29">
        <f>N7032*INDEX($H$47:$H$50,MATCH(M7032,'Mining Dmd Profile'!$G$47:$G$50,0))</f>
        <v>7</v>
      </c>
      <c r="Q7032" s="31">
        <f t="shared" si="550"/>
        <v>8.4652236952775437E-5</v>
      </c>
    </row>
    <row r="7033" spans="11:17" x14ac:dyDescent="0.2">
      <c r="K7033">
        <f t="shared" si="551"/>
        <v>293</v>
      </c>
      <c r="L7033">
        <f t="shared" si="552"/>
        <v>19</v>
      </c>
      <c r="M7033" t="s">
        <v>15</v>
      </c>
      <c r="N7033" s="20">
        <f t="shared" si="549"/>
        <v>7.3</v>
      </c>
      <c r="O7033" s="21">
        <f t="shared" si="548"/>
        <v>1.2143290831815567E-4</v>
      </c>
      <c r="P7033" s="29">
        <f>N7033*INDEX($H$47:$H$50,MATCH(M7033,'Mining Dmd Profile'!$G$47:$G$50,0))</f>
        <v>7.3</v>
      </c>
      <c r="Q7033" s="31">
        <f t="shared" si="550"/>
        <v>8.8280189965037233E-5</v>
      </c>
    </row>
    <row r="7034" spans="11:17" x14ac:dyDescent="0.2">
      <c r="K7034">
        <f t="shared" si="551"/>
        <v>293</v>
      </c>
      <c r="L7034">
        <f t="shared" si="552"/>
        <v>20</v>
      </c>
      <c r="M7034" t="s">
        <v>15</v>
      </c>
      <c r="N7034" s="20">
        <f t="shared" si="549"/>
        <v>7.7</v>
      </c>
      <c r="O7034" s="21">
        <f t="shared" si="548"/>
        <v>1.2808676630819162E-4</v>
      </c>
      <c r="P7034" s="29">
        <f>N7034*INDEX($H$47:$H$50,MATCH(M7034,'Mining Dmd Profile'!$G$47:$G$50,0))</f>
        <v>7.7</v>
      </c>
      <c r="Q7034" s="31">
        <f t="shared" si="550"/>
        <v>9.3117460648052983E-5</v>
      </c>
    </row>
    <row r="7035" spans="11:17" x14ac:dyDescent="0.2">
      <c r="K7035">
        <f t="shared" si="551"/>
        <v>293</v>
      </c>
      <c r="L7035">
        <f t="shared" si="552"/>
        <v>21</v>
      </c>
      <c r="M7035" t="s">
        <v>15</v>
      </c>
      <c r="N7035" s="20">
        <f t="shared" si="549"/>
        <v>8</v>
      </c>
      <c r="O7035" s="21">
        <f t="shared" si="548"/>
        <v>1.3307715980071856E-4</v>
      </c>
      <c r="P7035" s="29">
        <f>N7035*INDEX($H$47:$H$50,MATCH(M7035,'Mining Dmd Profile'!$G$47:$G$50,0))</f>
        <v>8</v>
      </c>
      <c r="Q7035" s="31">
        <f t="shared" si="550"/>
        <v>9.6745413660314779E-5</v>
      </c>
    </row>
    <row r="7036" spans="11:17" x14ac:dyDescent="0.2">
      <c r="K7036">
        <f t="shared" si="551"/>
        <v>293</v>
      </c>
      <c r="L7036">
        <f t="shared" si="552"/>
        <v>22</v>
      </c>
      <c r="M7036" t="s">
        <v>15</v>
      </c>
      <c r="N7036" s="20">
        <f t="shared" si="549"/>
        <v>8</v>
      </c>
      <c r="O7036" s="21">
        <f t="shared" si="548"/>
        <v>1.3307715980071856E-4</v>
      </c>
      <c r="P7036" s="29">
        <f>N7036*INDEX($H$47:$H$50,MATCH(M7036,'Mining Dmd Profile'!$G$47:$G$50,0))</f>
        <v>8</v>
      </c>
      <c r="Q7036" s="31">
        <f t="shared" si="550"/>
        <v>9.6745413660314779E-5</v>
      </c>
    </row>
    <row r="7037" spans="11:17" x14ac:dyDescent="0.2">
      <c r="K7037">
        <f t="shared" si="551"/>
        <v>293</v>
      </c>
      <c r="L7037">
        <f t="shared" si="552"/>
        <v>23</v>
      </c>
      <c r="M7037" t="s">
        <v>15</v>
      </c>
      <c r="N7037" s="20">
        <f t="shared" si="549"/>
        <v>8</v>
      </c>
      <c r="O7037" s="21">
        <f t="shared" si="548"/>
        <v>1.3307715980071856E-4</v>
      </c>
      <c r="P7037" s="29">
        <f>N7037*INDEX($H$47:$H$50,MATCH(M7037,'Mining Dmd Profile'!$G$47:$G$50,0))</f>
        <v>8</v>
      </c>
      <c r="Q7037" s="31">
        <f t="shared" si="550"/>
        <v>9.6745413660314779E-5</v>
      </c>
    </row>
    <row r="7038" spans="11:17" x14ac:dyDescent="0.2">
      <c r="K7038">
        <f t="shared" si="551"/>
        <v>293</v>
      </c>
      <c r="L7038">
        <f t="shared" si="552"/>
        <v>24</v>
      </c>
      <c r="M7038" t="s">
        <v>15</v>
      </c>
      <c r="N7038" s="20">
        <f t="shared" si="549"/>
        <v>8</v>
      </c>
      <c r="O7038" s="21">
        <f t="shared" si="548"/>
        <v>1.3307715980071856E-4</v>
      </c>
      <c r="P7038" s="29">
        <f>N7038*INDEX($H$47:$H$50,MATCH(M7038,'Mining Dmd Profile'!$G$47:$G$50,0))</f>
        <v>8</v>
      </c>
      <c r="Q7038" s="31">
        <f t="shared" si="550"/>
        <v>9.6745413660314779E-5</v>
      </c>
    </row>
    <row r="7039" spans="11:17" x14ac:dyDescent="0.2">
      <c r="K7039">
        <f t="shared" si="551"/>
        <v>294</v>
      </c>
      <c r="L7039">
        <f t="shared" si="552"/>
        <v>1</v>
      </c>
      <c r="M7039" t="s">
        <v>15</v>
      </c>
      <c r="N7039" s="20">
        <f t="shared" si="549"/>
        <v>7</v>
      </c>
      <c r="O7039" s="21">
        <f t="shared" si="548"/>
        <v>1.1644251482562872E-4</v>
      </c>
      <c r="P7039" s="29">
        <f>N7039*INDEX($H$47:$H$50,MATCH(M7039,'Mining Dmd Profile'!$G$47:$G$50,0))</f>
        <v>7</v>
      </c>
      <c r="Q7039" s="31">
        <f t="shared" si="550"/>
        <v>8.4652236952775437E-5</v>
      </c>
    </row>
    <row r="7040" spans="11:17" x14ac:dyDescent="0.2">
      <c r="K7040">
        <f t="shared" si="551"/>
        <v>294</v>
      </c>
      <c r="L7040">
        <f t="shared" si="552"/>
        <v>2</v>
      </c>
      <c r="M7040" t="s">
        <v>15</v>
      </c>
      <c r="N7040" s="20">
        <f t="shared" si="549"/>
        <v>6.5</v>
      </c>
      <c r="O7040" s="21">
        <f t="shared" si="548"/>
        <v>1.0812519233808381E-4</v>
      </c>
      <c r="P7040" s="29">
        <f>N7040*INDEX($H$47:$H$50,MATCH(M7040,'Mining Dmd Profile'!$G$47:$G$50,0))</f>
        <v>6.5</v>
      </c>
      <c r="Q7040" s="31">
        <f t="shared" si="550"/>
        <v>7.8605648599005759E-5</v>
      </c>
    </row>
    <row r="7041" spans="11:17" x14ac:dyDescent="0.2">
      <c r="K7041">
        <f t="shared" si="551"/>
        <v>294</v>
      </c>
      <c r="L7041">
        <f t="shared" si="552"/>
        <v>3</v>
      </c>
      <c r="M7041" t="s">
        <v>15</v>
      </c>
      <c r="N7041" s="20">
        <f t="shared" si="549"/>
        <v>6</v>
      </c>
      <c r="O7041" s="21">
        <f t="shared" si="548"/>
        <v>9.9807869850538917E-5</v>
      </c>
      <c r="P7041" s="29">
        <f>N7041*INDEX($H$47:$H$50,MATCH(M7041,'Mining Dmd Profile'!$G$47:$G$50,0))</f>
        <v>6</v>
      </c>
      <c r="Q7041" s="31">
        <f t="shared" si="550"/>
        <v>7.2559060245236094E-5</v>
      </c>
    </row>
    <row r="7042" spans="11:17" x14ac:dyDescent="0.2">
      <c r="K7042">
        <f t="shared" si="551"/>
        <v>294</v>
      </c>
      <c r="L7042">
        <f t="shared" si="552"/>
        <v>4</v>
      </c>
      <c r="M7042" t="s">
        <v>15</v>
      </c>
      <c r="N7042" s="20">
        <f t="shared" si="549"/>
        <v>5.5</v>
      </c>
      <c r="O7042" s="21">
        <f t="shared" si="548"/>
        <v>9.1490547362994007E-5</v>
      </c>
      <c r="P7042" s="29">
        <f>N7042*INDEX($H$47:$H$50,MATCH(M7042,'Mining Dmd Profile'!$G$47:$G$50,0))</f>
        <v>5.5</v>
      </c>
      <c r="Q7042" s="31">
        <f t="shared" si="550"/>
        <v>6.6512471891466417E-5</v>
      </c>
    </row>
    <row r="7043" spans="11:17" x14ac:dyDescent="0.2">
      <c r="K7043">
        <f t="shared" si="551"/>
        <v>294</v>
      </c>
      <c r="L7043">
        <f t="shared" si="552"/>
        <v>5</v>
      </c>
      <c r="M7043" t="s">
        <v>15</v>
      </c>
      <c r="N7043" s="20">
        <f t="shared" si="549"/>
        <v>5.5</v>
      </c>
      <c r="O7043" s="21">
        <f t="shared" si="548"/>
        <v>9.1490547362994007E-5</v>
      </c>
      <c r="P7043" s="29">
        <f>N7043*INDEX($H$47:$H$50,MATCH(M7043,'Mining Dmd Profile'!$G$47:$G$50,0))</f>
        <v>5.5</v>
      </c>
      <c r="Q7043" s="31">
        <f t="shared" si="550"/>
        <v>6.6512471891466417E-5</v>
      </c>
    </row>
    <row r="7044" spans="11:17" x14ac:dyDescent="0.2">
      <c r="K7044">
        <f t="shared" si="551"/>
        <v>294</v>
      </c>
      <c r="L7044">
        <f t="shared" si="552"/>
        <v>6</v>
      </c>
      <c r="M7044" t="s">
        <v>15</v>
      </c>
      <c r="N7044" s="20">
        <f t="shared" si="549"/>
        <v>5.5</v>
      </c>
      <c r="O7044" s="21">
        <f t="shared" si="548"/>
        <v>9.1490547362994007E-5</v>
      </c>
      <c r="P7044" s="29">
        <f>N7044*INDEX($H$47:$H$50,MATCH(M7044,'Mining Dmd Profile'!$G$47:$G$50,0))</f>
        <v>5.5</v>
      </c>
      <c r="Q7044" s="31">
        <f t="shared" si="550"/>
        <v>6.6512471891466417E-5</v>
      </c>
    </row>
    <row r="7045" spans="11:17" x14ac:dyDescent="0.2">
      <c r="K7045">
        <f t="shared" si="551"/>
        <v>294</v>
      </c>
      <c r="L7045">
        <f t="shared" si="552"/>
        <v>7</v>
      </c>
      <c r="M7045" t="s">
        <v>15</v>
      </c>
      <c r="N7045" s="20">
        <f t="shared" si="549"/>
        <v>5.5</v>
      </c>
      <c r="O7045" s="21">
        <f t="shared" si="548"/>
        <v>9.1490547362994007E-5</v>
      </c>
      <c r="P7045" s="29">
        <f>N7045*INDEX($H$47:$H$50,MATCH(M7045,'Mining Dmd Profile'!$G$47:$G$50,0))</f>
        <v>5.5</v>
      </c>
      <c r="Q7045" s="31">
        <f t="shared" si="550"/>
        <v>6.6512471891466417E-5</v>
      </c>
    </row>
    <row r="7046" spans="11:17" x14ac:dyDescent="0.2">
      <c r="K7046">
        <f t="shared" si="551"/>
        <v>294</v>
      </c>
      <c r="L7046">
        <f t="shared" si="552"/>
        <v>8</v>
      </c>
      <c r="M7046" t="s">
        <v>15</v>
      </c>
      <c r="N7046" s="20">
        <f t="shared" si="549"/>
        <v>5.5</v>
      </c>
      <c r="O7046" s="21">
        <f t="shared" si="548"/>
        <v>9.1490547362994007E-5</v>
      </c>
      <c r="P7046" s="29">
        <f>N7046*INDEX($H$47:$H$50,MATCH(M7046,'Mining Dmd Profile'!$G$47:$G$50,0))</f>
        <v>5.5</v>
      </c>
      <c r="Q7046" s="31">
        <f t="shared" si="550"/>
        <v>6.6512471891466417E-5</v>
      </c>
    </row>
    <row r="7047" spans="11:17" x14ac:dyDescent="0.2">
      <c r="K7047">
        <f t="shared" si="551"/>
        <v>294</v>
      </c>
      <c r="L7047">
        <f t="shared" si="552"/>
        <v>9</v>
      </c>
      <c r="M7047" t="s">
        <v>15</v>
      </c>
      <c r="N7047" s="20">
        <f t="shared" si="549"/>
        <v>5.5</v>
      </c>
      <c r="O7047" s="21">
        <f t="shared" ref="O7047:O7110" si="553">N7047/$N$5</f>
        <v>9.1490547362994007E-5</v>
      </c>
      <c r="P7047" s="29">
        <f>N7047*INDEX($H$47:$H$50,MATCH(M7047,'Mining Dmd Profile'!$G$47:$G$50,0))</f>
        <v>5.5</v>
      </c>
      <c r="Q7047" s="31">
        <f t="shared" si="550"/>
        <v>6.6512471891466417E-5</v>
      </c>
    </row>
    <row r="7048" spans="11:17" x14ac:dyDescent="0.2">
      <c r="K7048">
        <f t="shared" si="551"/>
        <v>294</v>
      </c>
      <c r="L7048">
        <f t="shared" si="552"/>
        <v>10</v>
      </c>
      <c r="M7048" t="s">
        <v>15</v>
      </c>
      <c r="N7048" s="20">
        <f t="shared" ref="N7048:N7111" si="554">INDEX($H$7:$H$30,MATCH($L7048,$C$7:$C$30,0))</f>
        <v>6</v>
      </c>
      <c r="O7048" s="21">
        <f t="shared" si="553"/>
        <v>9.9807869850538917E-5</v>
      </c>
      <c r="P7048" s="29">
        <f>N7048*INDEX($H$47:$H$50,MATCH(M7048,'Mining Dmd Profile'!$G$47:$G$50,0))</f>
        <v>6</v>
      </c>
      <c r="Q7048" s="31">
        <f t="shared" ref="Q7048:Q7111" si="555">P7048/$P$5</f>
        <v>7.2559060245236094E-5</v>
      </c>
    </row>
    <row r="7049" spans="11:17" x14ac:dyDescent="0.2">
      <c r="K7049">
        <f t="shared" ref="K7049:K7112" si="556">IF(L7048=24,K7048+1,K7048)</f>
        <v>294</v>
      </c>
      <c r="L7049">
        <f t="shared" ref="L7049:L7112" si="557">IF(L7048=24,1,L7048+1)</f>
        <v>11</v>
      </c>
      <c r="M7049" t="s">
        <v>15</v>
      </c>
      <c r="N7049" s="20">
        <f t="shared" si="554"/>
        <v>6.6</v>
      </c>
      <c r="O7049" s="21">
        <f t="shared" si="553"/>
        <v>1.0978865683559279E-4</v>
      </c>
      <c r="P7049" s="29">
        <f>N7049*INDEX($H$47:$H$50,MATCH(M7049,'Mining Dmd Profile'!$G$47:$G$50,0))</f>
        <v>6.6</v>
      </c>
      <c r="Q7049" s="31">
        <f t="shared" si="555"/>
        <v>7.98149662697597E-5</v>
      </c>
    </row>
    <row r="7050" spans="11:17" x14ac:dyDescent="0.2">
      <c r="K7050">
        <f t="shared" si="556"/>
        <v>294</v>
      </c>
      <c r="L7050">
        <f t="shared" si="557"/>
        <v>12</v>
      </c>
      <c r="M7050" t="s">
        <v>15</v>
      </c>
      <c r="N7050" s="20">
        <f t="shared" si="554"/>
        <v>7</v>
      </c>
      <c r="O7050" s="21">
        <f t="shared" si="553"/>
        <v>1.1644251482562872E-4</v>
      </c>
      <c r="P7050" s="29">
        <f>N7050*INDEX($H$47:$H$50,MATCH(M7050,'Mining Dmd Profile'!$G$47:$G$50,0))</f>
        <v>7</v>
      </c>
      <c r="Q7050" s="31">
        <f t="shared" si="555"/>
        <v>8.4652236952775437E-5</v>
      </c>
    </row>
    <row r="7051" spans="11:17" x14ac:dyDescent="0.2">
      <c r="K7051">
        <f t="shared" si="556"/>
        <v>294</v>
      </c>
      <c r="L7051">
        <f t="shared" si="557"/>
        <v>13</v>
      </c>
      <c r="M7051" t="s">
        <v>15</v>
      </c>
      <c r="N7051" s="20">
        <f t="shared" si="554"/>
        <v>7.5</v>
      </c>
      <c r="O7051" s="21">
        <f t="shared" si="553"/>
        <v>1.2475983731317363E-4</v>
      </c>
      <c r="P7051" s="29">
        <f>N7051*INDEX($H$47:$H$50,MATCH(M7051,'Mining Dmd Profile'!$G$47:$G$50,0))</f>
        <v>7.5</v>
      </c>
      <c r="Q7051" s="31">
        <f t="shared" si="555"/>
        <v>9.0698825306545115E-5</v>
      </c>
    </row>
    <row r="7052" spans="11:17" x14ac:dyDescent="0.2">
      <c r="K7052">
        <f t="shared" si="556"/>
        <v>294</v>
      </c>
      <c r="L7052">
        <f t="shared" si="557"/>
        <v>14</v>
      </c>
      <c r="M7052" t="s">
        <v>15</v>
      </c>
      <c r="N7052" s="20">
        <f t="shared" si="554"/>
        <v>8</v>
      </c>
      <c r="O7052" s="21">
        <f t="shared" si="553"/>
        <v>1.3307715980071856E-4</v>
      </c>
      <c r="P7052" s="29">
        <f>N7052*INDEX($H$47:$H$50,MATCH(M7052,'Mining Dmd Profile'!$G$47:$G$50,0))</f>
        <v>8</v>
      </c>
      <c r="Q7052" s="31">
        <f t="shared" si="555"/>
        <v>9.6745413660314779E-5</v>
      </c>
    </row>
    <row r="7053" spans="11:17" x14ac:dyDescent="0.2">
      <c r="K7053">
        <f t="shared" si="556"/>
        <v>294</v>
      </c>
      <c r="L7053">
        <f t="shared" si="557"/>
        <v>15</v>
      </c>
      <c r="M7053" t="s">
        <v>15</v>
      </c>
      <c r="N7053" s="20">
        <f t="shared" si="554"/>
        <v>8.1</v>
      </c>
      <c r="O7053" s="21">
        <f t="shared" si="553"/>
        <v>1.3474062429822754E-4</v>
      </c>
      <c r="P7053" s="29">
        <f>N7053*INDEX($H$47:$H$50,MATCH(M7053,'Mining Dmd Profile'!$G$47:$G$50,0))</f>
        <v>8.1</v>
      </c>
      <c r="Q7053" s="31">
        <f t="shared" si="555"/>
        <v>9.795473133106872E-5</v>
      </c>
    </row>
    <row r="7054" spans="11:17" x14ac:dyDescent="0.2">
      <c r="K7054">
        <f t="shared" si="556"/>
        <v>294</v>
      </c>
      <c r="L7054">
        <f t="shared" si="557"/>
        <v>16</v>
      </c>
      <c r="M7054" t="s">
        <v>15</v>
      </c>
      <c r="N7054" s="20">
        <f t="shared" si="554"/>
        <v>7.7</v>
      </c>
      <c r="O7054" s="21">
        <f t="shared" si="553"/>
        <v>1.2808676630819162E-4</v>
      </c>
      <c r="P7054" s="29">
        <f>N7054*INDEX($H$47:$H$50,MATCH(M7054,'Mining Dmd Profile'!$G$47:$G$50,0))</f>
        <v>7.7</v>
      </c>
      <c r="Q7054" s="31">
        <f t="shared" si="555"/>
        <v>9.3117460648052983E-5</v>
      </c>
    </row>
    <row r="7055" spans="11:17" x14ac:dyDescent="0.2">
      <c r="K7055">
        <f t="shared" si="556"/>
        <v>294</v>
      </c>
      <c r="L7055">
        <f t="shared" si="557"/>
        <v>17</v>
      </c>
      <c r="M7055" t="s">
        <v>15</v>
      </c>
      <c r="N7055" s="20">
        <f t="shared" si="554"/>
        <v>7.3</v>
      </c>
      <c r="O7055" s="21">
        <f t="shared" si="553"/>
        <v>1.2143290831815567E-4</v>
      </c>
      <c r="P7055" s="29">
        <f>N7055*INDEX($H$47:$H$50,MATCH(M7055,'Mining Dmd Profile'!$G$47:$G$50,0))</f>
        <v>7.3</v>
      </c>
      <c r="Q7055" s="31">
        <f t="shared" si="555"/>
        <v>8.8280189965037233E-5</v>
      </c>
    </row>
    <row r="7056" spans="11:17" x14ac:dyDescent="0.2">
      <c r="K7056">
        <f t="shared" si="556"/>
        <v>294</v>
      </c>
      <c r="L7056">
        <f t="shared" si="557"/>
        <v>18</v>
      </c>
      <c r="M7056" t="s">
        <v>15</v>
      </c>
      <c r="N7056" s="20">
        <f t="shared" si="554"/>
        <v>7</v>
      </c>
      <c r="O7056" s="21">
        <f t="shared" si="553"/>
        <v>1.1644251482562872E-4</v>
      </c>
      <c r="P7056" s="29">
        <f>N7056*INDEX($H$47:$H$50,MATCH(M7056,'Mining Dmd Profile'!$G$47:$G$50,0))</f>
        <v>7</v>
      </c>
      <c r="Q7056" s="31">
        <f t="shared" si="555"/>
        <v>8.4652236952775437E-5</v>
      </c>
    </row>
    <row r="7057" spans="11:17" x14ac:dyDescent="0.2">
      <c r="K7057">
        <f t="shared" si="556"/>
        <v>294</v>
      </c>
      <c r="L7057">
        <f t="shared" si="557"/>
        <v>19</v>
      </c>
      <c r="M7057" t="s">
        <v>15</v>
      </c>
      <c r="N7057" s="20">
        <f t="shared" si="554"/>
        <v>7.3</v>
      </c>
      <c r="O7057" s="21">
        <f t="shared" si="553"/>
        <v>1.2143290831815567E-4</v>
      </c>
      <c r="P7057" s="29">
        <f>N7057*INDEX($H$47:$H$50,MATCH(M7057,'Mining Dmd Profile'!$G$47:$G$50,0))</f>
        <v>7.3</v>
      </c>
      <c r="Q7057" s="31">
        <f t="shared" si="555"/>
        <v>8.8280189965037233E-5</v>
      </c>
    </row>
    <row r="7058" spans="11:17" x14ac:dyDescent="0.2">
      <c r="K7058">
        <f t="shared" si="556"/>
        <v>294</v>
      </c>
      <c r="L7058">
        <f t="shared" si="557"/>
        <v>20</v>
      </c>
      <c r="M7058" t="s">
        <v>15</v>
      </c>
      <c r="N7058" s="20">
        <f t="shared" si="554"/>
        <v>7.7</v>
      </c>
      <c r="O7058" s="21">
        <f t="shared" si="553"/>
        <v>1.2808676630819162E-4</v>
      </c>
      <c r="P7058" s="29">
        <f>N7058*INDEX($H$47:$H$50,MATCH(M7058,'Mining Dmd Profile'!$G$47:$G$50,0))</f>
        <v>7.7</v>
      </c>
      <c r="Q7058" s="31">
        <f t="shared" si="555"/>
        <v>9.3117460648052983E-5</v>
      </c>
    </row>
    <row r="7059" spans="11:17" x14ac:dyDescent="0.2">
      <c r="K7059">
        <f t="shared" si="556"/>
        <v>294</v>
      </c>
      <c r="L7059">
        <f t="shared" si="557"/>
        <v>21</v>
      </c>
      <c r="M7059" t="s">
        <v>15</v>
      </c>
      <c r="N7059" s="20">
        <f t="shared" si="554"/>
        <v>8</v>
      </c>
      <c r="O7059" s="21">
        <f t="shared" si="553"/>
        <v>1.3307715980071856E-4</v>
      </c>
      <c r="P7059" s="29">
        <f>N7059*INDEX($H$47:$H$50,MATCH(M7059,'Mining Dmd Profile'!$G$47:$G$50,0))</f>
        <v>8</v>
      </c>
      <c r="Q7059" s="31">
        <f t="shared" si="555"/>
        <v>9.6745413660314779E-5</v>
      </c>
    </row>
    <row r="7060" spans="11:17" x14ac:dyDescent="0.2">
      <c r="K7060">
        <f t="shared" si="556"/>
        <v>294</v>
      </c>
      <c r="L7060">
        <f t="shared" si="557"/>
        <v>22</v>
      </c>
      <c r="M7060" t="s">
        <v>15</v>
      </c>
      <c r="N7060" s="20">
        <f t="shared" si="554"/>
        <v>8</v>
      </c>
      <c r="O7060" s="21">
        <f t="shared" si="553"/>
        <v>1.3307715980071856E-4</v>
      </c>
      <c r="P7060" s="29">
        <f>N7060*INDEX($H$47:$H$50,MATCH(M7060,'Mining Dmd Profile'!$G$47:$G$50,0))</f>
        <v>8</v>
      </c>
      <c r="Q7060" s="31">
        <f t="shared" si="555"/>
        <v>9.6745413660314779E-5</v>
      </c>
    </row>
    <row r="7061" spans="11:17" x14ac:dyDescent="0.2">
      <c r="K7061">
        <f t="shared" si="556"/>
        <v>294</v>
      </c>
      <c r="L7061">
        <f t="shared" si="557"/>
        <v>23</v>
      </c>
      <c r="M7061" t="s">
        <v>15</v>
      </c>
      <c r="N7061" s="20">
        <f t="shared" si="554"/>
        <v>8</v>
      </c>
      <c r="O7061" s="21">
        <f t="shared" si="553"/>
        <v>1.3307715980071856E-4</v>
      </c>
      <c r="P7061" s="29">
        <f>N7061*INDEX($H$47:$H$50,MATCH(M7061,'Mining Dmd Profile'!$G$47:$G$50,0))</f>
        <v>8</v>
      </c>
      <c r="Q7061" s="31">
        <f t="shared" si="555"/>
        <v>9.6745413660314779E-5</v>
      </c>
    </row>
    <row r="7062" spans="11:17" x14ac:dyDescent="0.2">
      <c r="K7062">
        <f t="shared" si="556"/>
        <v>294</v>
      </c>
      <c r="L7062">
        <f t="shared" si="557"/>
        <v>24</v>
      </c>
      <c r="M7062" t="s">
        <v>15</v>
      </c>
      <c r="N7062" s="20">
        <f t="shared" si="554"/>
        <v>8</v>
      </c>
      <c r="O7062" s="21">
        <f t="shared" si="553"/>
        <v>1.3307715980071856E-4</v>
      </c>
      <c r="P7062" s="29">
        <f>N7062*INDEX($H$47:$H$50,MATCH(M7062,'Mining Dmd Profile'!$G$47:$G$50,0))</f>
        <v>8</v>
      </c>
      <c r="Q7062" s="31">
        <f t="shared" si="555"/>
        <v>9.6745413660314779E-5</v>
      </c>
    </row>
    <row r="7063" spans="11:17" x14ac:dyDescent="0.2">
      <c r="K7063">
        <f t="shared" si="556"/>
        <v>295</v>
      </c>
      <c r="L7063">
        <f t="shared" si="557"/>
        <v>1</v>
      </c>
      <c r="M7063" t="s">
        <v>15</v>
      </c>
      <c r="N7063" s="20">
        <f t="shared" si="554"/>
        <v>7</v>
      </c>
      <c r="O7063" s="21">
        <f t="shared" si="553"/>
        <v>1.1644251482562872E-4</v>
      </c>
      <c r="P7063" s="29">
        <f>N7063*INDEX($H$47:$H$50,MATCH(M7063,'Mining Dmd Profile'!$G$47:$G$50,0))</f>
        <v>7</v>
      </c>
      <c r="Q7063" s="31">
        <f t="shared" si="555"/>
        <v>8.4652236952775437E-5</v>
      </c>
    </row>
    <row r="7064" spans="11:17" x14ac:dyDescent="0.2">
      <c r="K7064">
        <f t="shared" si="556"/>
        <v>295</v>
      </c>
      <c r="L7064">
        <f t="shared" si="557"/>
        <v>2</v>
      </c>
      <c r="M7064" t="s">
        <v>15</v>
      </c>
      <c r="N7064" s="20">
        <f t="shared" si="554"/>
        <v>6.5</v>
      </c>
      <c r="O7064" s="21">
        <f t="shared" si="553"/>
        <v>1.0812519233808381E-4</v>
      </c>
      <c r="P7064" s="29">
        <f>N7064*INDEX($H$47:$H$50,MATCH(M7064,'Mining Dmd Profile'!$G$47:$G$50,0))</f>
        <v>6.5</v>
      </c>
      <c r="Q7064" s="31">
        <f t="shared" si="555"/>
        <v>7.8605648599005759E-5</v>
      </c>
    </row>
    <row r="7065" spans="11:17" x14ac:dyDescent="0.2">
      <c r="K7065">
        <f t="shared" si="556"/>
        <v>295</v>
      </c>
      <c r="L7065">
        <f t="shared" si="557"/>
        <v>3</v>
      </c>
      <c r="M7065" t="s">
        <v>15</v>
      </c>
      <c r="N7065" s="20">
        <f t="shared" si="554"/>
        <v>6</v>
      </c>
      <c r="O7065" s="21">
        <f t="shared" si="553"/>
        <v>9.9807869850538917E-5</v>
      </c>
      <c r="P7065" s="29">
        <f>N7065*INDEX($H$47:$H$50,MATCH(M7065,'Mining Dmd Profile'!$G$47:$G$50,0))</f>
        <v>6</v>
      </c>
      <c r="Q7065" s="31">
        <f t="shared" si="555"/>
        <v>7.2559060245236094E-5</v>
      </c>
    </row>
    <row r="7066" spans="11:17" x14ac:dyDescent="0.2">
      <c r="K7066">
        <f t="shared" si="556"/>
        <v>295</v>
      </c>
      <c r="L7066">
        <f t="shared" si="557"/>
        <v>4</v>
      </c>
      <c r="M7066" t="s">
        <v>15</v>
      </c>
      <c r="N7066" s="20">
        <f t="shared" si="554"/>
        <v>5.5</v>
      </c>
      <c r="O7066" s="21">
        <f t="shared" si="553"/>
        <v>9.1490547362994007E-5</v>
      </c>
      <c r="P7066" s="29">
        <f>N7066*INDEX($H$47:$H$50,MATCH(M7066,'Mining Dmd Profile'!$G$47:$G$50,0))</f>
        <v>5.5</v>
      </c>
      <c r="Q7066" s="31">
        <f t="shared" si="555"/>
        <v>6.6512471891466417E-5</v>
      </c>
    </row>
    <row r="7067" spans="11:17" x14ac:dyDescent="0.2">
      <c r="K7067">
        <f t="shared" si="556"/>
        <v>295</v>
      </c>
      <c r="L7067">
        <f t="shared" si="557"/>
        <v>5</v>
      </c>
      <c r="M7067" t="s">
        <v>15</v>
      </c>
      <c r="N7067" s="20">
        <f t="shared" si="554"/>
        <v>5.5</v>
      </c>
      <c r="O7067" s="21">
        <f t="shared" si="553"/>
        <v>9.1490547362994007E-5</v>
      </c>
      <c r="P7067" s="29">
        <f>N7067*INDEX($H$47:$H$50,MATCH(M7067,'Mining Dmd Profile'!$G$47:$G$50,0))</f>
        <v>5.5</v>
      </c>
      <c r="Q7067" s="31">
        <f t="shared" si="555"/>
        <v>6.6512471891466417E-5</v>
      </c>
    </row>
    <row r="7068" spans="11:17" x14ac:dyDescent="0.2">
      <c r="K7068">
        <f t="shared" si="556"/>
        <v>295</v>
      </c>
      <c r="L7068">
        <f t="shared" si="557"/>
        <v>6</v>
      </c>
      <c r="M7068" t="s">
        <v>15</v>
      </c>
      <c r="N7068" s="20">
        <f t="shared" si="554"/>
        <v>5.5</v>
      </c>
      <c r="O7068" s="21">
        <f t="shared" si="553"/>
        <v>9.1490547362994007E-5</v>
      </c>
      <c r="P7068" s="29">
        <f>N7068*INDEX($H$47:$H$50,MATCH(M7068,'Mining Dmd Profile'!$G$47:$G$50,0))</f>
        <v>5.5</v>
      </c>
      <c r="Q7068" s="31">
        <f t="shared" si="555"/>
        <v>6.6512471891466417E-5</v>
      </c>
    </row>
    <row r="7069" spans="11:17" x14ac:dyDescent="0.2">
      <c r="K7069">
        <f t="shared" si="556"/>
        <v>295</v>
      </c>
      <c r="L7069">
        <f t="shared" si="557"/>
        <v>7</v>
      </c>
      <c r="M7069" t="s">
        <v>15</v>
      </c>
      <c r="N7069" s="20">
        <f t="shared" si="554"/>
        <v>5.5</v>
      </c>
      <c r="O7069" s="21">
        <f t="shared" si="553"/>
        <v>9.1490547362994007E-5</v>
      </c>
      <c r="P7069" s="29">
        <f>N7069*INDEX($H$47:$H$50,MATCH(M7069,'Mining Dmd Profile'!$G$47:$G$50,0))</f>
        <v>5.5</v>
      </c>
      <c r="Q7069" s="31">
        <f t="shared" si="555"/>
        <v>6.6512471891466417E-5</v>
      </c>
    </row>
    <row r="7070" spans="11:17" x14ac:dyDescent="0.2">
      <c r="K7070">
        <f t="shared" si="556"/>
        <v>295</v>
      </c>
      <c r="L7070">
        <f t="shared" si="557"/>
        <v>8</v>
      </c>
      <c r="M7070" t="s">
        <v>15</v>
      </c>
      <c r="N7070" s="20">
        <f t="shared" si="554"/>
        <v>5.5</v>
      </c>
      <c r="O7070" s="21">
        <f t="shared" si="553"/>
        <v>9.1490547362994007E-5</v>
      </c>
      <c r="P7070" s="29">
        <f>N7070*INDEX($H$47:$H$50,MATCH(M7070,'Mining Dmd Profile'!$G$47:$G$50,0))</f>
        <v>5.5</v>
      </c>
      <c r="Q7070" s="31">
        <f t="shared" si="555"/>
        <v>6.6512471891466417E-5</v>
      </c>
    </row>
    <row r="7071" spans="11:17" x14ac:dyDescent="0.2">
      <c r="K7071">
        <f t="shared" si="556"/>
        <v>295</v>
      </c>
      <c r="L7071">
        <f t="shared" si="557"/>
        <v>9</v>
      </c>
      <c r="M7071" t="s">
        <v>15</v>
      </c>
      <c r="N7071" s="20">
        <f t="shared" si="554"/>
        <v>5.5</v>
      </c>
      <c r="O7071" s="21">
        <f t="shared" si="553"/>
        <v>9.1490547362994007E-5</v>
      </c>
      <c r="P7071" s="29">
        <f>N7071*INDEX($H$47:$H$50,MATCH(M7071,'Mining Dmd Profile'!$G$47:$G$50,0))</f>
        <v>5.5</v>
      </c>
      <c r="Q7071" s="31">
        <f t="shared" si="555"/>
        <v>6.6512471891466417E-5</v>
      </c>
    </row>
    <row r="7072" spans="11:17" x14ac:dyDescent="0.2">
      <c r="K7072">
        <f t="shared" si="556"/>
        <v>295</v>
      </c>
      <c r="L7072">
        <f t="shared" si="557"/>
        <v>10</v>
      </c>
      <c r="M7072" t="s">
        <v>15</v>
      </c>
      <c r="N7072" s="20">
        <f t="shared" si="554"/>
        <v>6</v>
      </c>
      <c r="O7072" s="21">
        <f t="shared" si="553"/>
        <v>9.9807869850538917E-5</v>
      </c>
      <c r="P7072" s="29">
        <f>N7072*INDEX($H$47:$H$50,MATCH(M7072,'Mining Dmd Profile'!$G$47:$G$50,0))</f>
        <v>6</v>
      </c>
      <c r="Q7072" s="31">
        <f t="shared" si="555"/>
        <v>7.2559060245236094E-5</v>
      </c>
    </row>
    <row r="7073" spans="11:17" x14ac:dyDescent="0.2">
      <c r="K7073">
        <f t="shared" si="556"/>
        <v>295</v>
      </c>
      <c r="L7073">
        <f t="shared" si="557"/>
        <v>11</v>
      </c>
      <c r="M7073" t="s">
        <v>15</v>
      </c>
      <c r="N7073" s="20">
        <f t="shared" si="554"/>
        <v>6.6</v>
      </c>
      <c r="O7073" s="21">
        <f t="shared" si="553"/>
        <v>1.0978865683559279E-4</v>
      </c>
      <c r="P7073" s="29">
        <f>N7073*INDEX($H$47:$H$50,MATCH(M7073,'Mining Dmd Profile'!$G$47:$G$50,0))</f>
        <v>6.6</v>
      </c>
      <c r="Q7073" s="31">
        <f t="shared" si="555"/>
        <v>7.98149662697597E-5</v>
      </c>
    </row>
    <row r="7074" spans="11:17" x14ac:dyDescent="0.2">
      <c r="K7074">
        <f t="shared" si="556"/>
        <v>295</v>
      </c>
      <c r="L7074">
        <f t="shared" si="557"/>
        <v>12</v>
      </c>
      <c r="M7074" t="s">
        <v>15</v>
      </c>
      <c r="N7074" s="20">
        <f t="shared" si="554"/>
        <v>7</v>
      </c>
      <c r="O7074" s="21">
        <f t="shared" si="553"/>
        <v>1.1644251482562872E-4</v>
      </c>
      <c r="P7074" s="29">
        <f>N7074*INDEX($H$47:$H$50,MATCH(M7074,'Mining Dmd Profile'!$G$47:$G$50,0))</f>
        <v>7</v>
      </c>
      <c r="Q7074" s="31">
        <f t="shared" si="555"/>
        <v>8.4652236952775437E-5</v>
      </c>
    </row>
    <row r="7075" spans="11:17" x14ac:dyDescent="0.2">
      <c r="K7075">
        <f t="shared" si="556"/>
        <v>295</v>
      </c>
      <c r="L7075">
        <f t="shared" si="557"/>
        <v>13</v>
      </c>
      <c r="M7075" t="s">
        <v>15</v>
      </c>
      <c r="N7075" s="20">
        <f t="shared" si="554"/>
        <v>7.5</v>
      </c>
      <c r="O7075" s="21">
        <f t="shared" si="553"/>
        <v>1.2475983731317363E-4</v>
      </c>
      <c r="P7075" s="29">
        <f>N7075*INDEX($H$47:$H$50,MATCH(M7075,'Mining Dmd Profile'!$G$47:$G$50,0))</f>
        <v>7.5</v>
      </c>
      <c r="Q7075" s="31">
        <f t="shared" si="555"/>
        <v>9.0698825306545115E-5</v>
      </c>
    </row>
    <row r="7076" spans="11:17" x14ac:dyDescent="0.2">
      <c r="K7076">
        <f t="shared" si="556"/>
        <v>295</v>
      </c>
      <c r="L7076">
        <f t="shared" si="557"/>
        <v>14</v>
      </c>
      <c r="M7076" t="s">
        <v>15</v>
      </c>
      <c r="N7076" s="20">
        <f t="shared" si="554"/>
        <v>8</v>
      </c>
      <c r="O7076" s="21">
        <f t="shared" si="553"/>
        <v>1.3307715980071856E-4</v>
      </c>
      <c r="P7076" s="29">
        <f>N7076*INDEX($H$47:$H$50,MATCH(M7076,'Mining Dmd Profile'!$G$47:$G$50,0))</f>
        <v>8</v>
      </c>
      <c r="Q7076" s="31">
        <f t="shared" si="555"/>
        <v>9.6745413660314779E-5</v>
      </c>
    </row>
    <row r="7077" spans="11:17" x14ac:dyDescent="0.2">
      <c r="K7077">
        <f t="shared" si="556"/>
        <v>295</v>
      </c>
      <c r="L7077">
        <f t="shared" si="557"/>
        <v>15</v>
      </c>
      <c r="M7077" t="s">
        <v>15</v>
      </c>
      <c r="N7077" s="20">
        <f t="shared" si="554"/>
        <v>8.1</v>
      </c>
      <c r="O7077" s="21">
        <f t="shared" si="553"/>
        <v>1.3474062429822754E-4</v>
      </c>
      <c r="P7077" s="29">
        <f>N7077*INDEX($H$47:$H$50,MATCH(M7077,'Mining Dmd Profile'!$G$47:$G$50,0))</f>
        <v>8.1</v>
      </c>
      <c r="Q7077" s="31">
        <f t="shared" si="555"/>
        <v>9.795473133106872E-5</v>
      </c>
    </row>
    <row r="7078" spans="11:17" x14ac:dyDescent="0.2">
      <c r="K7078">
        <f t="shared" si="556"/>
        <v>295</v>
      </c>
      <c r="L7078">
        <f t="shared" si="557"/>
        <v>16</v>
      </c>
      <c r="M7078" t="s">
        <v>15</v>
      </c>
      <c r="N7078" s="20">
        <f t="shared" si="554"/>
        <v>7.7</v>
      </c>
      <c r="O7078" s="21">
        <f t="shared" si="553"/>
        <v>1.2808676630819162E-4</v>
      </c>
      <c r="P7078" s="29">
        <f>N7078*INDEX($H$47:$H$50,MATCH(M7078,'Mining Dmd Profile'!$G$47:$G$50,0))</f>
        <v>7.7</v>
      </c>
      <c r="Q7078" s="31">
        <f t="shared" si="555"/>
        <v>9.3117460648052983E-5</v>
      </c>
    </row>
    <row r="7079" spans="11:17" x14ac:dyDescent="0.2">
      <c r="K7079">
        <f t="shared" si="556"/>
        <v>295</v>
      </c>
      <c r="L7079">
        <f t="shared" si="557"/>
        <v>17</v>
      </c>
      <c r="M7079" t="s">
        <v>15</v>
      </c>
      <c r="N7079" s="20">
        <f t="shared" si="554"/>
        <v>7.3</v>
      </c>
      <c r="O7079" s="21">
        <f t="shared" si="553"/>
        <v>1.2143290831815567E-4</v>
      </c>
      <c r="P7079" s="29">
        <f>N7079*INDEX($H$47:$H$50,MATCH(M7079,'Mining Dmd Profile'!$G$47:$G$50,0))</f>
        <v>7.3</v>
      </c>
      <c r="Q7079" s="31">
        <f t="shared" si="555"/>
        <v>8.8280189965037233E-5</v>
      </c>
    </row>
    <row r="7080" spans="11:17" x14ac:dyDescent="0.2">
      <c r="K7080">
        <f t="shared" si="556"/>
        <v>295</v>
      </c>
      <c r="L7080">
        <f t="shared" si="557"/>
        <v>18</v>
      </c>
      <c r="M7080" t="s">
        <v>15</v>
      </c>
      <c r="N7080" s="20">
        <f t="shared" si="554"/>
        <v>7</v>
      </c>
      <c r="O7080" s="21">
        <f t="shared" si="553"/>
        <v>1.1644251482562872E-4</v>
      </c>
      <c r="P7080" s="29">
        <f>N7080*INDEX($H$47:$H$50,MATCH(M7080,'Mining Dmd Profile'!$G$47:$G$50,0))</f>
        <v>7</v>
      </c>
      <c r="Q7080" s="31">
        <f t="shared" si="555"/>
        <v>8.4652236952775437E-5</v>
      </c>
    </row>
    <row r="7081" spans="11:17" x14ac:dyDescent="0.2">
      <c r="K7081">
        <f t="shared" si="556"/>
        <v>295</v>
      </c>
      <c r="L7081">
        <f t="shared" si="557"/>
        <v>19</v>
      </c>
      <c r="M7081" t="s">
        <v>15</v>
      </c>
      <c r="N7081" s="20">
        <f t="shared" si="554"/>
        <v>7.3</v>
      </c>
      <c r="O7081" s="21">
        <f t="shared" si="553"/>
        <v>1.2143290831815567E-4</v>
      </c>
      <c r="P7081" s="29">
        <f>N7081*INDEX($H$47:$H$50,MATCH(M7081,'Mining Dmd Profile'!$G$47:$G$50,0))</f>
        <v>7.3</v>
      </c>
      <c r="Q7081" s="31">
        <f t="shared" si="555"/>
        <v>8.8280189965037233E-5</v>
      </c>
    </row>
    <row r="7082" spans="11:17" x14ac:dyDescent="0.2">
      <c r="K7082">
        <f t="shared" si="556"/>
        <v>295</v>
      </c>
      <c r="L7082">
        <f t="shared" si="557"/>
        <v>20</v>
      </c>
      <c r="M7082" t="s">
        <v>15</v>
      </c>
      <c r="N7082" s="20">
        <f t="shared" si="554"/>
        <v>7.7</v>
      </c>
      <c r="O7082" s="21">
        <f t="shared" si="553"/>
        <v>1.2808676630819162E-4</v>
      </c>
      <c r="P7082" s="29">
        <f>N7082*INDEX($H$47:$H$50,MATCH(M7082,'Mining Dmd Profile'!$G$47:$G$50,0))</f>
        <v>7.7</v>
      </c>
      <c r="Q7082" s="31">
        <f t="shared" si="555"/>
        <v>9.3117460648052983E-5</v>
      </c>
    </row>
    <row r="7083" spans="11:17" x14ac:dyDescent="0.2">
      <c r="K7083">
        <f t="shared" si="556"/>
        <v>295</v>
      </c>
      <c r="L7083">
        <f t="shared" si="557"/>
        <v>21</v>
      </c>
      <c r="M7083" t="s">
        <v>15</v>
      </c>
      <c r="N7083" s="20">
        <f t="shared" si="554"/>
        <v>8</v>
      </c>
      <c r="O7083" s="21">
        <f t="shared" si="553"/>
        <v>1.3307715980071856E-4</v>
      </c>
      <c r="P7083" s="29">
        <f>N7083*INDEX($H$47:$H$50,MATCH(M7083,'Mining Dmd Profile'!$G$47:$G$50,0))</f>
        <v>8</v>
      </c>
      <c r="Q7083" s="31">
        <f t="shared" si="555"/>
        <v>9.6745413660314779E-5</v>
      </c>
    </row>
    <row r="7084" spans="11:17" x14ac:dyDescent="0.2">
      <c r="K7084">
        <f t="shared" si="556"/>
        <v>295</v>
      </c>
      <c r="L7084">
        <f t="shared" si="557"/>
        <v>22</v>
      </c>
      <c r="M7084" t="s">
        <v>15</v>
      </c>
      <c r="N7084" s="20">
        <f t="shared" si="554"/>
        <v>8</v>
      </c>
      <c r="O7084" s="21">
        <f t="shared" si="553"/>
        <v>1.3307715980071856E-4</v>
      </c>
      <c r="P7084" s="29">
        <f>N7084*INDEX($H$47:$H$50,MATCH(M7084,'Mining Dmd Profile'!$G$47:$G$50,0))</f>
        <v>8</v>
      </c>
      <c r="Q7084" s="31">
        <f t="shared" si="555"/>
        <v>9.6745413660314779E-5</v>
      </c>
    </row>
    <row r="7085" spans="11:17" x14ac:dyDescent="0.2">
      <c r="K7085">
        <f t="shared" si="556"/>
        <v>295</v>
      </c>
      <c r="L7085">
        <f t="shared" si="557"/>
        <v>23</v>
      </c>
      <c r="M7085" t="s">
        <v>15</v>
      </c>
      <c r="N7085" s="20">
        <f t="shared" si="554"/>
        <v>8</v>
      </c>
      <c r="O7085" s="21">
        <f t="shared" si="553"/>
        <v>1.3307715980071856E-4</v>
      </c>
      <c r="P7085" s="29">
        <f>N7085*INDEX($H$47:$H$50,MATCH(M7085,'Mining Dmd Profile'!$G$47:$G$50,0))</f>
        <v>8</v>
      </c>
      <c r="Q7085" s="31">
        <f t="shared" si="555"/>
        <v>9.6745413660314779E-5</v>
      </c>
    </row>
    <row r="7086" spans="11:17" x14ac:dyDescent="0.2">
      <c r="K7086">
        <f t="shared" si="556"/>
        <v>295</v>
      </c>
      <c r="L7086">
        <f t="shared" si="557"/>
        <v>24</v>
      </c>
      <c r="M7086" t="s">
        <v>15</v>
      </c>
      <c r="N7086" s="20">
        <f t="shared" si="554"/>
        <v>8</v>
      </c>
      <c r="O7086" s="21">
        <f t="shared" si="553"/>
        <v>1.3307715980071856E-4</v>
      </c>
      <c r="P7086" s="29">
        <f>N7086*INDEX($H$47:$H$50,MATCH(M7086,'Mining Dmd Profile'!$G$47:$G$50,0))</f>
        <v>8</v>
      </c>
      <c r="Q7086" s="31">
        <f t="shared" si="555"/>
        <v>9.6745413660314779E-5</v>
      </c>
    </row>
    <row r="7087" spans="11:17" x14ac:dyDescent="0.2">
      <c r="K7087">
        <f t="shared" si="556"/>
        <v>296</v>
      </c>
      <c r="L7087">
        <f t="shared" si="557"/>
        <v>1</v>
      </c>
      <c r="M7087" t="s">
        <v>15</v>
      </c>
      <c r="N7087" s="20">
        <f t="shared" si="554"/>
        <v>7</v>
      </c>
      <c r="O7087" s="21">
        <f t="shared" si="553"/>
        <v>1.1644251482562872E-4</v>
      </c>
      <c r="P7087" s="29">
        <f>N7087*INDEX($H$47:$H$50,MATCH(M7087,'Mining Dmd Profile'!$G$47:$G$50,0))</f>
        <v>7</v>
      </c>
      <c r="Q7087" s="31">
        <f t="shared" si="555"/>
        <v>8.4652236952775437E-5</v>
      </c>
    </row>
    <row r="7088" spans="11:17" x14ac:dyDescent="0.2">
      <c r="K7088">
        <f t="shared" si="556"/>
        <v>296</v>
      </c>
      <c r="L7088">
        <f t="shared" si="557"/>
        <v>2</v>
      </c>
      <c r="M7088" t="s">
        <v>15</v>
      </c>
      <c r="N7088" s="20">
        <f t="shared" si="554"/>
        <v>6.5</v>
      </c>
      <c r="O7088" s="21">
        <f t="shared" si="553"/>
        <v>1.0812519233808381E-4</v>
      </c>
      <c r="P7088" s="29">
        <f>N7088*INDEX($H$47:$H$50,MATCH(M7088,'Mining Dmd Profile'!$G$47:$G$50,0))</f>
        <v>6.5</v>
      </c>
      <c r="Q7088" s="31">
        <f t="shared" si="555"/>
        <v>7.8605648599005759E-5</v>
      </c>
    </row>
    <row r="7089" spans="11:17" x14ac:dyDescent="0.2">
      <c r="K7089">
        <f t="shared" si="556"/>
        <v>296</v>
      </c>
      <c r="L7089">
        <f t="shared" si="557"/>
        <v>3</v>
      </c>
      <c r="M7089" t="s">
        <v>15</v>
      </c>
      <c r="N7089" s="20">
        <f t="shared" si="554"/>
        <v>6</v>
      </c>
      <c r="O7089" s="21">
        <f t="shared" si="553"/>
        <v>9.9807869850538917E-5</v>
      </c>
      <c r="P7089" s="29">
        <f>N7089*INDEX($H$47:$H$50,MATCH(M7089,'Mining Dmd Profile'!$G$47:$G$50,0))</f>
        <v>6</v>
      </c>
      <c r="Q7089" s="31">
        <f t="shared" si="555"/>
        <v>7.2559060245236094E-5</v>
      </c>
    </row>
    <row r="7090" spans="11:17" x14ac:dyDescent="0.2">
      <c r="K7090">
        <f t="shared" si="556"/>
        <v>296</v>
      </c>
      <c r="L7090">
        <f t="shared" si="557"/>
        <v>4</v>
      </c>
      <c r="M7090" t="s">
        <v>15</v>
      </c>
      <c r="N7090" s="20">
        <f t="shared" si="554"/>
        <v>5.5</v>
      </c>
      <c r="O7090" s="21">
        <f t="shared" si="553"/>
        <v>9.1490547362994007E-5</v>
      </c>
      <c r="P7090" s="29">
        <f>N7090*INDEX($H$47:$H$50,MATCH(M7090,'Mining Dmd Profile'!$G$47:$G$50,0))</f>
        <v>5.5</v>
      </c>
      <c r="Q7090" s="31">
        <f t="shared" si="555"/>
        <v>6.6512471891466417E-5</v>
      </c>
    </row>
    <row r="7091" spans="11:17" x14ac:dyDescent="0.2">
      <c r="K7091">
        <f t="shared" si="556"/>
        <v>296</v>
      </c>
      <c r="L7091">
        <f t="shared" si="557"/>
        <v>5</v>
      </c>
      <c r="M7091" t="s">
        <v>15</v>
      </c>
      <c r="N7091" s="20">
        <f t="shared" si="554"/>
        <v>5.5</v>
      </c>
      <c r="O7091" s="21">
        <f t="shared" si="553"/>
        <v>9.1490547362994007E-5</v>
      </c>
      <c r="P7091" s="29">
        <f>N7091*INDEX($H$47:$H$50,MATCH(M7091,'Mining Dmd Profile'!$G$47:$G$50,0))</f>
        <v>5.5</v>
      </c>
      <c r="Q7091" s="31">
        <f t="shared" si="555"/>
        <v>6.6512471891466417E-5</v>
      </c>
    </row>
    <row r="7092" spans="11:17" x14ac:dyDescent="0.2">
      <c r="K7092">
        <f t="shared" si="556"/>
        <v>296</v>
      </c>
      <c r="L7092">
        <f t="shared" si="557"/>
        <v>6</v>
      </c>
      <c r="M7092" t="s">
        <v>15</v>
      </c>
      <c r="N7092" s="20">
        <f t="shared" si="554"/>
        <v>5.5</v>
      </c>
      <c r="O7092" s="21">
        <f t="shared" si="553"/>
        <v>9.1490547362994007E-5</v>
      </c>
      <c r="P7092" s="29">
        <f>N7092*INDEX($H$47:$H$50,MATCH(M7092,'Mining Dmd Profile'!$G$47:$G$50,0))</f>
        <v>5.5</v>
      </c>
      <c r="Q7092" s="31">
        <f t="shared" si="555"/>
        <v>6.6512471891466417E-5</v>
      </c>
    </row>
    <row r="7093" spans="11:17" x14ac:dyDescent="0.2">
      <c r="K7093">
        <f t="shared" si="556"/>
        <v>296</v>
      </c>
      <c r="L7093">
        <f t="shared" si="557"/>
        <v>7</v>
      </c>
      <c r="M7093" t="s">
        <v>15</v>
      </c>
      <c r="N7093" s="20">
        <f t="shared" si="554"/>
        <v>5.5</v>
      </c>
      <c r="O7093" s="21">
        <f t="shared" si="553"/>
        <v>9.1490547362994007E-5</v>
      </c>
      <c r="P7093" s="29">
        <f>N7093*INDEX($H$47:$H$50,MATCH(M7093,'Mining Dmd Profile'!$G$47:$G$50,0))</f>
        <v>5.5</v>
      </c>
      <c r="Q7093" s="31">
        <f t="shared" si="555"/>
        <v>6.6512471891466417E-5</v>
      </c>
    </row>
    <row r="7094" spans="11:17" x14ac:dyDescent="0.2">
      <c r="K7094">
        <f t="shared" si="556"/>
        <v>296</v>
      </c>
      <c r="L7094">
        <f t="shared" si="557"/>
        <v>8</v>
      </c>
      <c r="M7094" t="s">
        <v>15</v>
      </c>
      <c r="N7094" s="20">
        <f t="shared" si="554"/>
        <v>5.5</v>
      </c>
      <c r="O7094" s="21">
        <f t="shared" si="553"/>
        <v>9.1490547362994007E-5</v>
      </c>
      <c r="P7094" s="29">
        <f>N7094*INDEX($H$47:$H$50,MATCH(M7094,'Mining Dmd Profile'!$G$47:$G$50,0))</f>
        <v>5.5</v>
      </c>
      <c r="Q7094" s="31">
        <f t="shared" si="555"/>
        <v>6.6512471891466417E-5</v>
      </c>
    </row>
    <row r="7095" spans="11:17" x14ac:dyDescent="0.2">
      <c r="K7095">
        <f t="shared" si="556"/>
        <v>296</v>
      </c>
      <c r="L7095">
        <f t="shared" si="557"/>
        <v>9</v>
      </c>
      <c r="M7095" t="s">
        <v>15</v>
      </c>
      <c r="N7095" s="20">
        <f t="shared" si="554"/>
        <v>5.5</v>
      </c>
      <c r="O7095" s="21">
        <f t="shared" si="553"/>
        <v>9.1490547362994007E-5</v>
      </c>
      <c r="P7095" s="29">
        <f>N7095*INDEX($H$47:$H$50,MATCH(M7095,'Mining Dmd Profile'!$G$47:$G$50,0))</f>
        <v>5.5</v>
      </c>
      <c r="Q7095" s="31">
        <f t="shared" si="555"/>
        <v>6.6512471891466417E-5</v>
      </c>
    </row>
    <row r="7096" spans="11:17" x14ac:dyDescent="0.2">
      <c r="K7096">
        <f t="shared" si="556"/>
        <v>296</v>
      </c>
      <c r="L7096">
        <f t="shared" si="557"/>
        <v>10</v>
      </c>
      <c r="M7096" t="s">
        <v>15</v>
      </c>
      <c r="N7096" s="20">
        <f t="shared" si="554"/>
        <v>6</v>
      </c>
      <c r="O7096" s="21">
        <f t="shared" si="553"/>
        <v>9.9807869850538917E-5</v>
      </c>
      <c r="P7096" s="29">
        <f>N7096*INDEX($H$47:$H$50,MATCH(M7096,'Mining Dmd Profile'!$G$47:$G$50,0))</f>
        <v>6</v>
      </c>
      <c r="Q7096" s="31">
        <f t="shared" si="555"/>
        <v>7.2559060245236094E-5</v>
      </c>
    </row>
    <row r="7097" spans="11:17" x14ac:dyDescent="0.2">
      <c r="K7097">
        <f t="shared" si="556"/>
        <v>296</v>
      </c>
      <c r="L7097">
        <f t="shared" si="557"/>
        <v>11</v>
      </c>
      <c r="M7097" t="s">
        <v>15</v>
      </c>
      <c r="N7097" s="20">
        <f t="shared" si="554"/>
        <v>6.6</v>
      </c>
      <c r="O7097" s="21">
        <f t="shared" si="553"/>
        <v>1.0978865683559279E-4</v>
      </c>
      <c r="P7097" s="29">
        <f>N7097*INDEX($H$47:$H$50,MATCH(M7097,'Mining Dmd Profile'!$G$47:$G$50,0))</f>
        <v>6.6</v>
      </c>
      <c r="Q7097" s="31">
        <f t="shared" si="555"/>
        <v>7.98149662697597E-5</v>
      </c>
    </row>
    <row r="7098" spans="11:17" x14ac:dyDescent="0.2">
      <c r="K7098">
        <f t="shared" si="556"/>
        <v>296</v>
      </c>
      <c r="L7098">
        <f t="shared" si="557"/>
        <v>12</v>
      </c>
      <c r="M7098" t="s">
        <v>15</v>
      </c>
      <c r="N7098" s="20">
        <f t="shared" si="554"/>
        <v>7</v>
      </c>
      <c r="O7098" s="21">
        <f t="shared" si="553"/>
        <v>1.1644251482562872E-4</v>
      </c>
      <c r="P7098" s="29">
        <f>N7098*INDEX($H$47:$H$50,MATCH(M7098,'Mining Dmd Profile'!$G$47:$G$50,0))</f>
        <v>7</v>
      </c>
      <c r="Q7098" s="31">
        <f t="shared" si="555"/>
        <v>8.4652236952775437E-5</v>
      </c>
    </row>
    <row r="7099" spans="11:17" x14ac:dyDescent="0.2">
      <c r="K7099">
        <f t="shared" si="556"/>
        <v>296</v>
      </c>
      <c r="L7099">
        <f t="shared" si="557"/>
        <v>13</v>
      </c>
      <c r="M7099" t="s">
        <v>15</v>
      </c>
      <c r="N7099" s="20">
        <f t="shared" si="554"/>
        <v>7.5</v>
      </c>
      <c r="O7099" s="21">
        <f t="shared" si="553"/>
        <v>1.2475983731317363E-4</v>
      </c>
      <c r="P7099" s="29">
        <f>N7099*INDEX($H$47:$H$50,MATCH(M7099,'Mining Dmd Profile'!$G$47:$G$50,0))</f>
        <v>7.5</v>
      </c>
      <c r="Q7099" s="31">
        <f t="shared" si="555"/>
        <v>9.0698825306545115E-5</v>
      </c>
    </row>
    <row r="7100" spans="11:17" x14ac:dyDescent="0.2">
      <c r="K7100">
        <f t="shared" si="556"/>
        <v>296</v>
      </c>
      <c r="L7100">
        <f t="shared" si="557"/>
        <v>14</v>
      </c>
      <c r="M7100" t="s">
        <v>15</v>
      </c>
      <c r="N7100" s="20">
        <f t="shared" si="554"/>
        <v>8</v>
      </c>
      <c r="O7100" s="21">
        <f t="shared" si="553"/>
        <v>1.3307715980071856E-4</v>
      </c>
      <c r="P7100" s="29">
        <f>N7100*INDEX($H$47:$H$50,MATCH(M7100,'Mining Dmd Profile'!$G$47:$G$50,0))</f>
        <v>8</v>
      </c>
      <c r="Q7100" s="31">
        <f t="shared" si="555"/>
        <v>9.6745413660314779E-5</v>
      </c>
    </row>
    <row r="7101" spans="11:17" x14ac:dyDescent="0.2">
      <c r="K7101">
        <f t="shared" si="556"/>
        <v>296</v>
      </c>
      <c r="L7101">
        <f t="shared" si="557"/>
        <v>15</v>
      </c>
      <c r="M7101" t="s">
        <v>15</v>
      </c>
      <c r="N7101" s="20">
        <f t="shared" si="554"/>
        <v>8.1</v>
      </c>
      <c r="O7101" s="21">
        <f t="shared" si="553"/>
        <v>1.3474062429822754E-4</v>
      </c>
      <c r="P7101" s="29">
        <f>N7101*INDEX($H$47:$H$50,MATCH(M7101,'Mining Dmd Profile'!$G$47:$G$50,0))</f>
        <v>8.1</v>
      </c>
      <c r="Q7101" s="31">
        <f t="shared" si="555"/>
        <v>9.795473133106872E-5</v>
      </c>
    </row>
    <row r="7102" spans="11:17" x14ac:dyDescent="0.2">
      <c r="K7102">
        <f t="shared" si="556"/>
        <v>296</v>
      </c>
      <c r="L7102">
        <f t="shared" si="557"/>
        <v>16</v>
      </c>
      <c r="M7102" t="s">
        <v>15</v>
      </c>
      <c r="N7102" s="20">
        <f t="shared" si="554"/>
        <v>7.7</v>
      </c>
      <c r="O7102" s="21">
        <f t="shared" si="553"/>
        <v>1.2808676630819162E-4</v>
      </c>
      <c r="P7102" s="29">
        <f>N7102*INDEX($H$47:$H$50,MATCH(M7102,'Mining Dmd Profile'!$G$47:$G$50,0))</f>
        <v>7.7</v>
      </c>
      <c r="Q7102" s="31">
        <f t="shared" si="555"/>
        <v>9.3117460648052983E-5</v>
      </c>
    </row>
    <row r="7103" spans="11:17" x14ac:dyDescent="0.2">
      <c r="K7103">
        <f t="shared" si="556"/>
        <v>296</v>
      </c>
      <c r="L7103">
        <f t="shared" si="557"/>
        <v>17</v>
      </c>
      <c r="M7103" t="s">
        <v>15</v>
      </c>
      <c r="N7103" s="20">
        <f t="shared" si="554"/>
        <v>7.3</v>
      </c>
      <c r="O7103" s="21">
        <f t="shared" si="553"/>
        <v>1.2143290831815567E-4</v>
      </c>
      <c r="P7103" s="29">
        <f>N7103*INDEX($H$47:$H$50,MATCH(M7103,'Mining Dmd Profile'!$G$47:$G$50,0))</f>
        <v>7.3</v>
      </c>
      <c r="Q7103" s="31">
        <f t="shared" si="555"/>
        <v>8.8280189965037233E-5</v>
      </c>
    </row>
    <row r="7104" spans="11:17" x14ac:dyDescent="0.2">
      <c r="K7104">
        <f t="shared" si="556"/>
        <v>296</v>
      </c>
      <c r="L7104">
        <f t="shared" si="557"/>
        <v>18</v>
      </c>
      <c r="M7104" t="s">
        <v>15</v>
      </c>
      <c r="N7104" s="20">
        <f t="shared" si="554"/>
        <v>7</v>
      </c>
      <c r="O7104" s="21">
        <f t="shared" si="553"/>
        <v>1.1644251482562872E-4</v>
      </c>
      <c r="P7104" s="29">
        <f>N7104*INDEX($H$47:$H$50,MATCH(M7104,'Mining Dmd Profile'!$G$47:$G$50,0))</f>
        <v>7</v>
      </c>
      <c r="Q7104" s="31">
        <f t="shared" si="555"/>
        <v>8.4652236952775437E-5</v>
      </c>
    </row>
    <row r="7105" spans="11:17" x14ac:dyDescent="0.2">
      <c r="K7105">
        <f t="shared" si="556"/>
        <v>296</v>
      </c>
      <c r="L7105">
        <f t="shared" si="557"/>
        <v>19</v>
      </c>
      <c r="M7105" t="s">
        <v>15</v>
      </c>
      <c r="N7105" s="20">
        <f t="shared" si="554"/>
        <v>7.3</v>
      </c>
      <c r="O7105" s="21">
        <f t="shared" si="553"/>
        <v>1.2143290831815567E-4</v>
      </c>
      <c r="P7105" s="29">
        <f>N7105*INDEX($H$47:$H$50,MATCH(M7105,'Mining Dmd Profile'!$G$47:$G$50,0))</f>
        <v>7.3</v>
      </c>
      <c r="Q7105" s="31">
        <f t="shared" si="555"/>
        <v>8.8280189965037233E-5</v>
      </c>
    </row>
    <row r="7106" spans="11:17" x14ac:dyDescent="0.2">
      <c r="K7106">
        <f t="shared" si="556"/>
        <v>296</v>
      </c>
      <c r="L7106">
        <f t="shared" si="557"/>
        <v>20</v>
      </c>
      <c r="M7106" t="s">
        <v>15</v>
      </c>
      <c r="N7106" s="20">
        <f t="shared" si="554"/>
        <v>7.7</v>
      </c>
      <c r="O7106" s="21">
        <f t="shared" si="553"/>
        <v>1.2808676630819162E-4</v>
      </c>
      <c r="P7106" s="29">
        <f>N7106*INDEX($H$47:$H$50,MATCH(M7106,'Mining Dmd Profile'!$G$47:$G$50,0))</f>
        <v>7.7</v>
      </c>
      <c r="Q7106" s="31">
        <f t="shared" si="555"/>
        <v>9.3117460648052983E-5</v>
      </c>
    </row>
    <row r="7107" spans="11:17" x14ac:dyDescent="0.2">
      <c r="K7107">
        <f t="shared" si="556"/>
        <v>296</v>
      </c>
      <c r="L7107">
        <f t="shared" si="557"/>
        <v>21</v>
      </c>
      <c r="M7107" t="s">
        <v>15</v>
      </c>
      <c r="N7107" s="20">
        <f t="shared" si="554"/>
        <v>8</v>
      </c>
      <c r="O7107" s="21">
        <f t="shared" si="553"/>
        <v>1.3307715980071856E-4</v>
      </c>
      <c r="P7107" s="29">
        <f>N7107*INDEX($H$47:$H$50,MATCH(M7107,'Mining Dmd Profile'!$G$47:$G$50,0))</f>
        <v>8</v>
      </c>
      <c r="Q7107" s="31">
        <f t="shared" si="555"/>
        <v>9.6745413660314779E-5</v>
      </c>
    </row>
    <row r="7108" spans="11:17" x14ac:dyDescent="0.2">
      <c r="K7108">
        <f t="shared" si="556"/>
        <v>296</v>
      </c>
      <c r="L7108">
        <f t="shared" si="557"/>
        <v>22</v>
      </c>
      <c r="M7108" t="s">
        <v>15</v>
      </c>
      <c r="N7108" s="20">
        <f t="shared" si="554"/>
        <v>8</v>
      </c>
      <c r="O7108" s="21">
        <f t="shared" si="553"/>
        <v>1.3307715980071856E-4</v>
      </c>
      <c r="P7108" s="29">
        <f>N7108*INDEX($H$47:$H$50,MATCH(M7108,'Mining Dmd Profile'!$G$47:$G$50,0))</f>
        <v>8</v>
      </c>
      <c r="Q7108" s="31">
        <f t="shared" si="555"/>
        <v>9.6745413660314779E-5</v>
      </c>
    </row>
    <row r="7109" spans="11:17" x14ac:dyDescent="0.2">
      <c r="K7109">
        <f t="shared" si="556"/>
        <v>296</v>
      </c>
      <c r="L7109">
        <f t="shared" si="557"/>
        <v>23</v>
      </c>
      <c r="M7109" t="s">
        <v>15</v>
      </c>
      <c r="N7109" s="20">
        <f t="shared" si="554"/>
        <v>8</v>
      </c>
      <c r="O7109" s="21">
        <f t="shared" si="553"/>
        <v>1.3307715980071856E-4</v>
      </c>
      <c r="P7109" s="29">
        <f>N7109*INDEX($H$47:$H$50,MATCH(M7109,'Mining Dmd Profile'!$G$47:$G$50,0))</f>
        <v>8</v>
      </c>
      <c r="Q7109" s="31">
        <f t="shared" si="555"/>
        <v>9.6745413660314779E-5</v>
      </c>
    </row>
    <row r="7110" spans="11:17" x14ac:dyDescent="0.2">
      <c r="K7110">
        <f t="shared" si="556"/>
        <v>296</v>
      </c>
      <c r="L7110">
        <f t="shared" si="557"/>
        <v>24</v>
      </c>
      <c r="M7110" t="s">
        <v>15</v>
      </c>
      <c r="N7110" s="20">
        <f t="shared" si="554"/>
        <v>8</v>
      </c>
      <c r="O7110" s="21">
        <f t="shared" si="553"/>
        <v>1.3307715980071856E-4</v>
      </c>
      <c r="P7110" s="29">
        <f>N7110*INDEX($H$47:$H$50,MATCH(M7110,'Mining Dmd Profile'!$G$47:$G$50,0))</f>
        <v>8</v>
      </c>
      <c r="Q7110" s="31">
        <f t="shared" si="555"/>
        <v>9.6745413660314779E-5</v>
      </c>
    </row>
    <row r="7111" spans="11:17" x14ac:dyDescent="0.2">
      <c r="K7111">
        <f t="shared" si="556"/>
        <v>297</v>
      </c>
      <c r="L7111">
        <f t="shared" si="557"/>
        <v>1</v>
      </c>
      <c r="M7111" t="s">
        <v>15</v>
      </c>
      <c r="N7111" s="20">
        <f t="shared" si="554"/>
        <v>7</v>
      </c>
      <c r="O7111" s="21">
        <f t="shared" ref="O7111:O7174" si="558">N7111/$N$5</f>
        <v>1.1644251482562872E-4</v>
      </c>
      <c r="P7111" s="29">
        <f>N7111*INDEX($H$47:$H$50,MATCH(M7111,'Mining Dmd Profile'!$G$47:$G$50,0))</f>
        <v>7</v>
      </c>
      <c r="Q7111" s="31">
        <f t="shared" si="555"/>
        <v>8.4652236952775437E-5</v>
      </c>
    </row>
    <row r="7112" spans="11:17" x14ac:dyDescent="0.2">
      <c r="K7112">
        <f t="shared" si="556"/>
        <v>297</v>
      </c>
      <c r="L7112">
        <f t="shared" si="557"/>
        <v>2</v>
      </c>
      <c r="M7112" t="s">
        <v>15</v>
      </c>
      <c r="N7112" s="20">
        <f t="shared" ref="N7112:N7175" si="559">INDEX($H$7:$H$30,MATCH($L7112,$C$7:$C$30,0))</f>
        <v>6.5</v>
      </c>
      <c r="O7112" s="21">
        <f t="shared" si="558"/>
        <v>1.0812519233808381E-4</v>
      </c>
      <c r="P7112" s="29">
        <f>N7112*INDEX($H$47:$H$50,MATCH(M7112,'Mining Dmd Profile'!$G$47:$G$50,0))</f>
        <v>6.5</v>
      </c>
      <c r="Q7112" s="31">
        <f t="shared" ref="Q7112:Q7175" si="560">P7112/$P$5</f>
        <v>7.8605648599005759E-5</v>
      </c>
    </row>
    <row r="7113" spans="11:17" x14ac:dyDescent="0.2">
      <c r="K7113">
        <f t="shared" ref="K7113:K7176" si="561">IF(L7112=24,K7112+1,K7112)</f>
        <v>297</v>
      </c>
      <c r="L7113">
        <f t="shared" ref="L7113:L7176" si="562">IF(L7112=24,1,L7112+1)</f>
        <v>3</v>
      </c>
      <c r="M7113" t="s">
        <v>15</v>
      </c>
      <c r="N7113" s="20">
        <f t="shared" si="559"/>
        <v>6</v>
      </c>
      <c r="O7113" s="21">
        <f t="shared" si="558"/>
        <v>9.9807869850538917E-5</v>
      </c>
      <c r="P7113" s="29">
        <f>N7113*INDEX($H$47:$H$50,MATCH(M7113,'Mining Dmd Profile'!$G$47:$G$50,0))</f>
        <v>6</v>
      </c>
      <c r="Q7113" s="31">
        <f t="shared" si="560"/>
        <v>7.2559060245236094E-5</v>
      </c>
    </row>
    <row r="7114" spans="11:17" x14ac:dyDescent="0.2">
      <c r="K7114">
        <f t="shared" si="561"/>
        <v>297</v>
      </c>
      <c r="L7114">
        <f t="shared" si="562"/>
        <v>4</v>
      </c>
      <c r="M7114" t="s">
        <v>15</v>
      </c>
      <c r="N7114" s="20">
        <f t="shared" si="559"/>
        <v>5.5</v>
      </c>
      <c r="O7114" s="21">
        <f t="shared" si="558"/>
        <v>9.1490547362994007E-5</v>
      </c>
      <c r="P7114" s="29">
        <f>N7114*INDEX($H$47:$H$50,MATCH(M7114,'Mining Dmd Profile'!$G$47:$G$50,0))</f>
        <v>5.5</v>
      </c>
      <c r="Q7114" s="31">
        <f t="shared" si="560"/>
        <v>6.6512471891466417E-5</v>
      </c>
    </row>
    <row r="7115" spans="11:17" x14ac:dyDescent="0.2">
      <c r="K7115">
        <f t="shared" si="561"/>
        <v>297</v>
      </c>
      <c r="L7115">
        <f t="shared" si="562"/>
        <v>5</v>
      </c>
      <c r="M7115" t="s">
        <v>15</v>
      </c>
      <c r="N7115" s="20">
        <f t="shared" si="559"/>
        <v>5.5</v>
      </c>
      <c r="O7115" s="21">
        <f t="shared" si="558"/>
        <v>9.1490547362994007E-5</v>
      </c>
      <c r="P7115" s="29">
        <f>N7115*INDEX($H$47:$H$50,MATCH(M7115,'Mining Dmd Profile'!$G$47:$G$50,0))</f>
        <v>5.5</v>
      </c>
      <c r="Q7115" s="31">
        <f t="shared" si="560"/>
        <v>6.6512471891466417E-5</v>
      </c>
    </row>
    <row r="7116" spans="11:17" x14ac:dyDescent="0.2">
      <c r="K7116">
        <f t="shared" si="561"/>
        <v>297</v>
      </c>
      <c r="L7116">
        <f t="shared" si="562"/>
        <v>6</v>
      </c>
      <c r="M7116" t="s">
        <v>15</v>
      </c>
      <c r="N7116" s="20">
        <f t="shared" si="559"/>
        <v>5.5</v>
      </c>
      <c r="O7116" s="21">
        <f t="shared" si="558"/>
        <v>9.1490547362994007E-5</v>
      </c>
      <c r="P7116" s="29">
        <f>N7116*INDEX($H$47:$H$50,MATCH(M7116,'Mining Dmd Profile'!$G$47:$G$50,0))</f>
        <v>5.5</v>
      </c>
      <c r="Q7116" s="31">
        <f t="shared" si="560"/>
        <v>6.6512471891466417E-5</v>
      </c>
    </row>
    <row r="7117" spans="11:17" x14ac:dyDescent="0.2">
      <c r="K7117">
        <f t="shared" si="561"/>
        <v>297</v>
      </c>
      <c r="L7117">
        <f t="shared" si="562"/>
        <v>7</v>
      </c>
      <c r="M7117" t="s">
        <v>15</v>
      </c>
      <c r="N7117" s="20">
        <f t="shared" si="559"/>
        <v>5.5</v>
      </c>
      <c r="O7117" s="21">
        <f t="shared" si="558"/>
        <v>9.1490547362994007E-5</v>
      </c>
      <c r="P7117" s="29">
        <f>N7117*INDEX($H$47:$H$50,MATCH(M7117,'Mining Dmd Profile'!$G$47:$G$50,0))</f>
        <v>5.5</v>
      </c>
      <c r="Q7117" s="31">
        <f t="shared" si="560"/>
        <v>6.6512471891466417E-5</v>
      </c>
    </row>
    <row r="7118" spans="11:17" x14ac:dyDescent="0.2">
      <c r="K7118">
        <f t="shared" si="561"/>
        <v>297</v>
      </c>
      <c r="L7118">
        <f t="shared" si="562"/>
        <v>8</v>
      </c>
      <c r="M7118" t="s">
        <v>15</v>
      </c>
      <c r="N7118" s="20">
        <f t="shared" si="559"/>
        <v>5.5</v>
      </c>
      <c r="O7118" s="21">
        <f t="shared" si="558"/>
        <v>9.1490547362994007E-5</v>
      </c>
      <c r="P7118" s="29">
        <f>N7118*INDEX($H$47:$H$50,MATCH(M7118,'Mining Dmd Profile'!$G$47:$G$50,0))</f>
        <v>5.5</v>
      </c>
      <c r="Q7118" s="31">
        <f t="shared" si="560"/>
        <v>6.6512471891466417E-5</v>
      </c>
    </row>
    <row r="7119" spans="11:17" x14ac:dyDescent="0.2">
      <c r="K7119">
        <f t="shared" si="561"/>
        <v>297</v>
      </c>
      <c r="L7119">
        <f t="shared" si="562"/>
        <v>9</v>
      </c>
      <c r="M7119" t="s">
        <v>15</v>
      </c>
      <c r="N7119" s="20">
        <f t="shared" si="559"/>
        <v>5.5</v>
      </c>
      <c r="O7119" s="21">
        <f t="shared" si="558"/>
        <v>9.1490547362994007E-5</v>
      </c>
      <c r="P7119" s="29">
        <f>N7119*INDEX($H$47:$H$50,MATCH(M7119,'Mining Dmd Profile'!$G$47:$G$50,0))</f>
        <v>5.5</v>
      </c>
      <c r="Q7119" s="31">
        <f t="shared" si="560"/>
        <v>6.6512471891466417E-5</v>
      </c>
    </row>
    <row r="7120" spans="11:17" x14ac:dyDescent="0.2">
      <c r="K7120">
        <f t="shared" si="561"/>
        <v>297</v>
      </c>
      <c r="L7120">
        <f t="shared" si="562"/>
        <v>10</v>
      </c>
      <c r="M7120" t="s">
        <v>15</v>
      </c>
      <c r="N7120" s="20">
        <f t="shared" si="559"/>
        <v>6</v>
      </c>
      <c r="O7120" s="21">
        <f t="shared" si="558"/>
        <v>9.9807869850538917E-5</v>
      </c>
      <c r="P7120" s="29">
        <f>N7120*INDEX($H$47:$H$50,MATCH(M7120,'Mining Dmd Profile'!$G$47:$G$50,0))</f>
        <v>6</v>
      </c>
      <c r="Q7120" s="31">
        <f t="shared" si="560"/>
        <v>7.2559060245236094E-5</v>
      </c>
    </row>
    <row r="7121" spans="11:17" x14ac:dyDescent="0.2">
      <c r="K7121">
        <f t="shared" si="561"/>
        <v>297</v>
      </c>
      <c r="L7121">
        <f t="shared" si="562"/>
        <v>11</v>
      </c>
      <c r="M7121" t="s">
        <v>15</v>
      </c>
      <c r="N7121" s="20">
        <f t="shared" si="559"/>
        <v>6.6</v>
      </c>
      <c r="O7121" s="21">
        <f t="shared" si="558"/>
        <v>1.0978865683559279E-4</v>
      </c>
      <c r="P7121" s="29">
        <f>N7121*INDEX($H$47:$H$50,MATCH(M7121,'Mining Dmd Profile'!$G$47:$G$50,0))</f>
        <v>6.6</v>
      </c>
      <c r="Q7121" s="31">
        <f t="shared" si="560"/>
        <v>7.98149662697597E-5</v>
      </c>
    </row>
    <row r="7122" spans="11:17" x14ac:dyDescent="0.2">
      <c r="K7122">
        <f t="shared" si="561"/>
        <v>297</v>
      </c>
      <c r="L7122">
        <f t="shared" si="562"/>
        <v>12</v>
      </c>
      <c r="M7122" t="s">
        <v>15</v>
      </c>
      <c r="N7122" s="20">
        <f t="shared" si="559"/>
        <v>7</v>
      </c>
      <c r="O7122" s="21">
        <f t="shared" si="558"/>
        <v>1.1644251482562872E-4</v>
      </c>
      <c r="P7122" s="29">
        <f>N7122*INDEX($H$47:$H$50,MATCH(M7122,'Mining Dmd Profile'!$G$47:$G$50,0))</f>
        <v>7</v>
      </c>
      <c r="Q7122" s="31">
        <f t="shared" si="560"/>
        <v>8.4652236952775437E-5</v>
      </c>
    </row>
    <row r="7123" spans="11:17" x14ac:dyDescent="0.2">
      <c r="K7123">
        <f t="shared" si="561"/>
        <v>297</v>
      </c>
      <c r="L7123">
        <f t="shared" si="562"/>
        <v>13</v>
      </c>
      <c r="M7123" t="s">
        <v>15</v>
      </c>
      <c r="N7123" s="20">
        <f t="shared" si="559"/>
        <v>7.5</v>
      </c>
      <c r="O7123" s="21">
        <f t="shared" si="558"/>
        <v>1.2475983731317363E-4</v>
      </c>
      <c r="P7123" s="29">
        <f>N7123*INDEX($H$47:$H$50,MATCH(M7123,'Mining Dmd Profile'!$G$47:$G$50,0))</f>
        <v>7.5</v>
      </c>
      <c r="Q7123" s="31">
        <f t="shared" si="560"/>
        <v>9.0698825306545115E-5</v>
      </c>
    </row>
    <row r="7124" spans="11:17" x14ac:dyDescent="0.2">
      <c r="K7124">
        <f t="shared" si="561"/>
        <v>297</v>
      </c>
      <c r="L7124">
        <f t="shared" si="562"/>
        <v>14</v>
      </c>
      <c r="M7124" t="s">
        <v>15</v>
      </c>
      <c r="N7124" s="20">
        <f t="shared" si="559"/>
        <v>8</v>
      </c>
      <c r="O7124" s="21">
        <f t="shared" si="558"/>
        <v>1.3307715980071856E-4</v>
      </c>
      <c r="P7124" s="29">
        <f>N7124*INDEX($H$47:$H$50,MATCH(M7124,'Mining Dmd Profile'!$G$47:$G$50,0))</f>
        <v>8</v>
      </c>
      <c r="Q7124" s="31">
        <f t="shared" si="560"/>
        <v>9.6745413660314779E-5</v>
      </c>
    </row>
    <row r="7125" spans="11:17" x14ac:dyDescent="0.2">
      <c r="K7125">
        <f t="shared" si="561"/>
        <v>297</v>
      </c>
      <c r="L7125">
        <f t="shared" si="562"/>
        <v>15</v>
      </c>
      <c r="M7125" t="s">
        <v>15</v>
      </c>
      <c r="N7125" s="20">
        <f t="shared" si="559"/>
        <v>8.1</v>
      </c>
      <c r="O7125" s="21">
        <f t="shared" si="558"/>
        <v>1.3474062429822754E-4</v>
      </c>
      <c r="P7125" s="29">
        <f>N7125*INDEX($H$47:$H$50,MATCH(M7125,'Mining Dmd Profile'!$G$47:$G$50,0))</f>
        <v>8.1</v>
      </c>
      <c r="Q7125" s="31">
        <f t="shared" si="560"/>
        <v>9.795473133106872E-5</v>
      </c>
    </row>
    <row r="7126" spans="11:17" x14ac:dyDescent="0.2">
      <c r="K7126">
        <f t="shared" si="561"/>
        <v>297</v>
      </c>
      <c r="L7126">
        <f t="shared" si="562"/>
        <v>16</v>
      </c>
      <c r="M7126" t="s">
        <v>15</v>
      </c>
      <c r="N7126" s="20">
        <f t="shared" si="559"/>
        <v>7.7</v>
      </c>
      <c r="O7126" s="21">
        <f t="shared" si="558"/>
        <v>1.2808676630819162E-4</v>
      </c>
      <c r="P7126" s="29">
        <f>N7126*INDEX($H$47:$H$50,MATCH(M7126,'Mining Dmd Profile'!$G$47:$G$50,0))</f>
        <v>7.7</v>
      </c>
      <c r="Q7126" s="31">
        <f t="shared" si="560"/>
        <v>9.3117460648052983E-5</v>
      </c>
    </row>
    <row r="7127" spans="11:17" x14ac:dyDescent="0.2">
      <c r="K7127">
        <f t="shared" si="561"/>
        <v>297</v>
      </c>
      <c r="L7127">
        <f t="shared" si="562"/>
        <v>17</v>
      </c>
      <c r="M7127" t="s">
        <v>15</v>
      </c>
      <c r="N7127" s="20">
        <f t="shared" si="559"/>
        <v>7.3</v>
      </c>
      <c r="O7127" s="21">
        <f t="shared" si="558"/>
        <v>1.2143290831815567E-4</v>
      </c>
      <c r="P7127" s="29">
        <f>N7127*INDEX($H$47:$H$50,MATCH(M7127,'Mining Dmd Profile'!$G$47:$G$50,0))</f>
        <v>7.3</v>
      </c>
      <c r="Q7127" s="31">
        <f t="shared" si="560"/>
        <v>8.8280189965037233E-5</v>
      </c>
    </row>
    <row r="7128" spans="11:17" x14ac:dyDescent="0.2">
      <c r="K7128">
        <f t="shared" si="561"/>
        <v>297</v>
      </c>
      <c r="L7128">
        <f t="shared" si="562"/>
        <v>18</v>
      </c>
      <c r="M7128" t="s">
        <v>15</v>
      </c>
      <c r="N7128" s="20">
        <f t="shared" si="559"/>
        <v>7</v>
      </c>
      <c r="O7128" s="21">
        <f t="shared" si="558"/>
        <v>1.1644251482562872E-4</v>
      </c>
      <c r="P7128" s="29">
        <f>N7128*INDEX($H$47:$H$50,MATCH(M7128,'Mining Dmd Profile'!$G$47:$G$50,0))</f>
        <v>7</v>
      </c>
      <c r="Q7128" s="31">
        <f t="shared" si="560"/>
        <v>8.4652236952775437E-5</v>
      </c>
    </row>
    <row r="7129" spans="11:17" x14ac:dyDescent="0.2">
      <c r="K7129">
        <f t="shared" si="561"/>
        <v>297</v>
      </c>
      <c r="L7129">
        <f t="shared" si="562"/>
        <v>19</v>
      </c>
      <c r="M7129" t="s">
        <v>15</v>
      </c>
      <c r="N7129" s="20">
        <f t="shared" si="559"/>
        <v>7.3</v>
      </c>
      <c r="O7129" s="21">
        <f t="shared" si="558"/>
        <v>1.2143290831815567E-4</v>
      </c>
      <c r="P7129" s="29">
        <f>N7129*INDEX($H$47:$H$50,MATCH(M7129,'Mining Dmd Profile'!$G$47:$G$50,0))</f>
        <v>7.3</v>
      </c>
      <c r="Q7129" s="31">
        <f t="shared" si="560"/>
        <v>8.8280189965037233E-5</v>
      </c>
    </row>
    <row r="7130" spans="11:17" x14ac:dyDescent="0.2">
      <c r="K7130">
        <f t="shared" si="561"/>
        <v>297</v>
      </c>
      <c r="L7130">
        <f t="shared" si="562"/>
        <v>20</v>
      </c>
      <c r="M7130" t="s">
        <v>15</v>
      </c>
      <c r="N7130" s="20">
        <f t="shared" si="559"/>
        <v>7.7</v>
      </c>
      <c r="O7130" s="21">
        <f t="shared" si="558"/>
        <v>1.2808676630819162E-4</v>
      </c>
      <c r="P7130" s="29">
        <f>N7130*INDEX($H$47:$H$50,MATCH(M7130,'Mining Dmd Profile'!$G$47:$G$50,0))</f>
        <v>7.7</v>
      </c>
      <c r="Q7130" s="31">
        <f t="shared" si="560"/>
        <v>9.3117460648052983E-5</v>
      </c>
    </row>
    <row r="7131" spans="11:17" x14ac:dyDescent="0.2">
      <c r="K7131">
        <f t="shared" si="561"/>
        <v>297</v>
      </c>
      <c r="L7131">
        <f t="shared" si="562"/>
        <v>21</v>
      </c>
      <c r="M7131" t="s">
        <v>15</v>
      </c>
      <c r="N7131" s="20">
        <f t="shared" si="559"/>
        <v>8</v>
      </c>
      <c r="O7131" s="21">
        <f t="shared" si="558"/>
        <v>1.3307715980071856E-4</v>
      </c>
      <c r="P7131" s="29">
        <f>N7131*INDEX($H$47:$H$50,MATCH(M7131,'Mining Dmd Profile'!$G$47:$G$50,0))</f>
        <v>8</v>
      </c>
      <c r="Q7131" s="31">
        <f t="shared" si="560"/>
        <v>9.6745413660314779E-5</v>
      </c>
    </row>
    <row r="7132" spans="11:17" x14ac:dyDescent="0.2">
      <c r="K7132">
        <f t="shared" si="561"/>
        <v>297</v>
      </c>
      <c r="L7132">
        <f t="shared" si="562"/>
        <v>22</v>
      </c>
      <c r="M7132" t="s">
        <v>15</v>
      </c>
      <c r="N7132" s="20">
        <f t="shared" si="559"/>
        <v>8</v>
      </c>
      <c r="O7132" s="21">
        <f t="shared" si="558"/>
        <v>1.3307715980071856E-4</v>
      </c>
      <c r="P7132" s="29">
        <f>N7132*INDEX($H$47:$H$50,MATCH(M7132,'Mining Dmd Profile'!$G$47:$G$50,0))</f>
        <v>8</v>
      </c>
      <c r="Q7132" s="31">
        <f t="shared" si="560"/>
        <v>9.6745413660314779E-5</v>
      </c>
    </row>
    <row r="7133" spans="11:17" x14ac:dyDescent="0.2">
      <c r="K7133">
        <f t="shared" si="561"/>
        <v>297</v>
      </c>
      <c r="L7133">
        <f t="shared" si="562"/>
        <v>23</v>
      </c>
      <c r="M7133" t="s">
        <v>15</v>
      </c>
      <c r="N7133" s="20">
        <f t="shared" si="559"/>
        <v>8</v>
      </c>
      <c r="O7133" s="21">
        <f t="shared" si="558"/>
        <v>1.3307715980071856E-4</v>
      </c>
      <c r="P7133" s="29">
        <f>N7133*INDEX($H$47:$H$50,MATCH(M7133,'Mining Dmd Profile'!$G$47:$G$50,0))</f>
        <v>8</v>
      </c>
      <c r="Q7133" s="31">
        <f t="shared" si="560"/>
        <v>9.6745413660314779E-5</v>
      </c>
    </row>
    <row r="7134" spans="11:17" x14ac:dyDescent="0.2">
      <c r="K7134">
        <f t="shared" si="561"/>
        <v>297</v>
      </c>
      <c r="L7134">
        <f t="shared" si="562"/>
        <v>24</v>
      </c>
      <c r="M7134" t="s">
        <v>15</v>
      </c>
      <c r="N7134" s="20">
        <f t="shared" si="559"/>
        <v>8</v>
      </c>
      <c r="O7134" s="21">
        <f t="shared" si="558"/>
        <v>1.3307715980071856E-4</v>
      </c>
      <c r="P7134" s="29">
        <f>N7134*INDEX($H$47:$H$50,MATCH(M7134,'Mining Dmd Profile'!$G$47:$G$50,0))</f>
        <v>8</v>
      </c>
      <c r="Q7134" s="31">
        <f t="shared" si="560"/>
        <v>9.6745413660314779E-5</v>
      </c>
    </row>
    <row r="7135" spans="11:17" x14ac:dyDescent="0.2">
      <c r="K7135">
        <f t="shared" si="561"/>
        <v>298</v>
      </c>
      <c r="L7135">
        <f t="shared" si="562"/>
        <v>1</v>
      </c>
      <c r="M7135" t="s">
        <v>15</v>
      </c>
      <c r="N7135" s="20">
        <f t="shared" si="559"/>
        <v>7</v>
      </c>
      <c r="O7135" s="21">
        <f t="shared" si="558"/>
        <v>1.1644251482562872E-4</v>
      </c>
      <c r="P7135" s="29">
        <f>N7135*INDEX($H$47:$H$50,MATCH(M7135,'Mining Dmd Profile'!$G$47:$G$50,0))</f>
        <v>7</v>
      </c>
      <c r="Q7135" s="31">
        <f t="shared" si="560"/>
        <v>8.4652236952775437E-5</v>
      </c>
    </row>
    <row r="7136" spans="11:17" x14ac:dyDescent="0.2">
      <c r="K7136">
        <f t="shared" si="561"/>
        <v>298</v>
      </c>
      <c r="L7136">
        <f t="shared" si="562"/>
        <v>2</v>
      </c>
      <c r="M7136" t="s">
        <v>15</v>
      </c>
      <c r="N7136" s="20">
        <f t="shared" si="559"/>
        <v>6.5</v>
      </c>
      <c r="O7136" s="21">
        <f t="shared" si="558"/>
        <v>1.0812519233808381E-4</v>
      </c>
      <c r="P7136" s="29">
        <f>N7136*INDEX($H$47:$H$50,MATCH(M7136,'Mining Dmd Profile'!$G$47:$G$50,0))</f>
        <v>6.5</v>
      </c>
      <c r="Q7136" s="31">
        <f t="shared" si="560"/>
        <v>7.8605648599005759E-5</v>
      </c>
    </row>
    <row r="7137" spans="11:17" x14ac:dyDescent="0.2">
      <c r="K7137">
        <f t="shared" si="561"/>
        <v>298</v>
      </c>
      <c r="L7137">
        <f t="shared" si="562"/>
        <v>3</v>
      </c>
      <c r="M7137" t="s">
        <v>15</v>
      </c>
      <c r="N7137" s="20">
        <f t="shared" si="559"/>
        <v>6</v>
      </c>
      <c r="O7137" s="21">
        <f t="shared" si="558"/>
        <v>9.9807869850538917E-5</v>
      </c>
      <c r="P7137" s="29">
        <f>N7137*INDEX($H$47:$H$50,MATCH(M7137,'Mining Dmd Profile'!$G$47:$G$50,0))</f>
        <v>6</v>
      </c>
      <c r="Q7137" s="31">
        <f t="shared" si="560"/>
        <v>7.2559060245236094E-5</v>
      </c>
    </row>
    <row r="7138" spans="11:17" x14ac:dyDescent="0.2">
      <c r="K7138">
        <f t="shared" si="561"/>
        <v>298</v>
      </c>
      <c r="L7138">
        <f t="shared" si="562"/>
        <v>4</v>
      </c>
      <c r="M7138" t="s">
        <v>15</v>
      </c>
      <c r="N7138" s="20">
        <f t="shared" si="559"/>
        <v>5.5</v>
      </c>
      <c r="O7138" s="21">
        <f t="shared" si="558"/>
        <v>9.1490547362994007E-5</v>
      </c>
      <c r="P7138" s="29">
        <f>N7138*INDEX($H$47:$H$50,MATCH(M7138,'Mining Dmd Profile'!$G$47:$G$50,0))</f>
        <v>5.5</v>
      </c>
      <c r="Q7138" s="31">
        <f t="shared" si="560"/>
        <v>6.6512471891466417E-5</v>
      </c>
    </row>
    <row r="7139" spans="11:17" x14ac:dyDescent="0.2">
      <c r="K7139">
        <f t="shared" si="561"/>
        <v>298</v>
      </c>
      <c r="L7139">
        <f t="shared" si="562"/>
        <v>5</v>
      </c>
      <c r="M7139" t="s">
        <v>15</v>
      </c>
      <c r="N7139" s="20">
        <f t="shared" si="559"/>
        <v>5.5</v>
      </c>
      <c r="O7139" s="21">
        <f t="shared" si="558"/>
        <v>9.1490547362994007E-5</v>
      </c>
      <c r="P7139" s="29">
        <f>N7139*INDEX($H$47:$H$50,MATCH(M7139,'Mining Dmd Profile'!$G$47:$G$50,0))</f>
        <v>5.5</v>
      </c>
      <c r="Q7139" s="31">
        <f t="shared" si="560"/>
        <v>6.6512471891466417E-5</v>
      </c>
    </row>
    <row r="7140" spans="11:17" x14ac:dyDescent="0.2">
      <c r="K7140">
        <f t="shared" si="561"/>
        <v>298</v>
      </c>
      <c r="L7140">
        <f t="shared" si="562"/>
        <v>6</v>
      </c>
      <c r="M7140" t="s">
        <v>15</v>
      </c>
      <c r="N7140" s="20">
        <f t="shared" si="559"/>
        <v>5.5</v>
      </c>
      <c r="O7140" s="21">
        <f t="shared" si="558"/>
        <v>9.1490547362994007E-5</v>
      </c>
      <c r="P7140" s="29">
        <f>N7140*INDEX($H$47:$H$50,MATCH(M7140,'Mining Dmd Profile'!$G$47:$G$50,0))</f>
        <v>5.5</v>
      </c>
      <c r="Q7140" s="31">
        <f t="shared" si="560"/>
        <v>6.6512471891466417E-5</v>
      </c>
    </row>
    <row r="7141" spans="11:17" x14ac:dyDescent="0.2">
      <c r="K7141">
        <f t="shared" si="561"/>
        <v>298</v>
      </c>
      <c r="L7141">
        <f t="shared" si="562"/>
        <v>7</v>
      </c>
      <c r="M7141" t="s">
        <v>15</v>
      </c>
      <c r="N7141" s="20">
        <f t="shared" si="559"/>
        <v>5.5</v>
      </c>
      <c r="O7141" s="21">
        <f t="shared" si="558"/>
        <v>9.1490547362994007E-5</v>
      </c>
      <c r="P7141" s="29">
        <f>N7141*INDEX($H$47:$H$50,MATCH(M7141,'Mining Dmd Profile'!$G$47:$G$50,0))</f>
        <v>5.5</v>
      </c>
      <c r="Q7141" s="31">
        <f t="shared" si="560"/>
        <v>6.6512471891466417E-5</v>
      </c>
    </row>
    <row r="7142" spans="11:17" x14ac:dyDescent="0.2">
      <c r="K7142">
        <f t="shared" si="561"/>
        <v>298</v>
      </c>
      <c r="L7142">
        <f t="shared" si="562"/>
        <v>8</v>
      </c>
      <c r="M7142" t="s">
        <v>15</v>
      </c>
      <c r="N7142" s="20">
        <f t="shared" si="559"/>
        <v>5.5</v>
      </c>
      <c r="O7142" s="21">
        <f t="shared" si="558"/>
        <v>9.1490547362994007E-5</v>
      </c>
      <c r="P7142" s="29">
        <f>N7142*INDEX($H$47:$H$50,MATCH(M7142,'Mining Dmd Profile'!$G$47:$G$50,0))</f>
        <v>5.5</v>
      </c>
      <c r="Q7142" s="31">
        <f t="shared" si="560"/>
        <v>6.6512471891466417E-5</v>
      </c>
    </row>
    <row r="7143" spans="11:17" x14ac:dyDescent="0.2">
      <c r="K7143">
        <f t="shared" si="561"/>
        <v>298</v>
      </c>
      <c r="L7143">
        <f t="shared" si="562"/>
        <v>9</v>
      </c>
      <c r="M7143" t="s">
        <v>15</v>
      </c>
      <c r="N7143" s="20">
        <f t="shared" si="559"/>
        <v>5.5</v>
      </c>
      <c r="O7143" s="21">
        <f t="shared" si="558"/>
        <v>9.1490547362994007E-5</v>
      </c>
      <c r="P7143" s="29">
        <f>N7143*INDEX($H$47:$H$50,MATCH(M7143,'Mining Dmd Profile'!$G$47:$G$50,0))</f>
        <v>5.5</v>
      </c>
      <c r="Q7143" s="31">
        <f t="shared" si="560"/>
        <v>6.6512471891466417E-5</v>
      </c>
    </row>
    <row r="7144" spans="11:17" x14ac:dyDescent="0.2">
      <c r="K7144">
        <f t="shared" si="561"/>
        <v>298</v>
      </c>
      <c r="L7144">
        <f t="shared" si="562"/>
        <v>10</v>
      </c>
      <c r="M7144" t="s">
        <v>15</v>
      </c>
      <c r="N7144" s="20">
        <f t="shared" si="559"/>
        <v>6</v>
      </c>
      <c r="O7144" s="21">
        <f t="shared" si="558"/>
        <v>9.9807869850538917E-5</v>
      </c>
      <c r="P7144" s="29">
        <f>N7144*INDEX($H$47:$H$50,MATCH(M7144,'Mining Dmd Profile'!$G$47:$G$50,0))</f>
        <v>6</v>
      </c>
      <c r="Q7144" s="31">
        <f t="shared" si="560"/>
        <v>7.2559060245236094E-5</v>
      </c>
    </row>
    <row r="7145" spans="11:17" x14ac:dyDescent="0.2">
      <c r="K7145">
        <f t="shared" si="561"/>
        <v>298</v>
      </c>
      <c r="L7145">
        <f t="shared" si="562"/>
        <v>11</v>
      </c>
      <c r="M7145" t="s">
        <v>15</v>
      </c>
      <c r="N7145" s="20">
        <f t="shared" si="559"/>
        <v>6.6</v>
      </c>
      <c r="O7145" s="21">
        <f t="shared" si="558"/>
        <v>1.0978865683559279E-4</v>
      </c>
      <c r="P7145" s="29">
        <f>N7145*INDEX($H$47:$H$50,MATCH(M7145,'Mining Dmd Profile'!$G$47:$G$50,0))</f>
        <v>6.6</v>
      </c>
      <c r="Q7145" s="31">
        <f t="shared" si="560"/>
        <v>7.98149662697597E-5</v>
      </c>
    </row>
    <row r="7146" spans="11:17" x14ac:dyDescent="0.2">
      <c r="K7146">
        <f t="shared" si="561"/>
        <v>298</v>
      </c>
      <c r="L7146">
        <f t="shared" si="562"/>
        <v>12</v>
      </c>
      <c r="M7146" t="s">
        <v>15</v>
      </c>
      <c r="N7146" s="20">
        <f t="shared" si="559"/>
        <v>7</v>
      </c>
      <c r="O7146" s="21">
        <f t="shared" si="558"/>
        <v>1.1644251482562872E-4</v>
      </c>
      <c r="P7146" s="29">
        <f>N7146*INDEX($H$47:$H$50,MATCH(M7146,'Mining Dmd Profile'!$G$47:$G$50,0))</f>
        <v>7</v>
      </c>
      <c r="Q7146" s="31">
        <f t="shared" si="560"/>
        <v>8.4652236952775437E-5</v>
      </c>
    </row>
    <row r="7147" spans="11:17" x14ac:dyDescent="0.2">
      <c r="K7147">
        <f t="shared" si="561"/>
        <v>298</v>
      </c>
      <c r="L7147">
        <f t="shared" si="562"/>
        <v>13</v>
      </c>
      <c r="M7147" t="s">
        <v>15</v>
      </c>
      <c r="N7147" s="20">
        <f t="shared" si="559"/>
        <v>7.5</v>
      </c>
      <c r="O7147" s="21">
        <f t="shared" si="558"/>
        <v>1.2475983731317363E-4</v>
      </c>
      <c r="P7147" s="29">
        <f>N7147*INDEX($H$47:$H$50,MATCH(M7147,'Mining Dmd Profile'!$G$47:$G$50,0))</f>
        <v>7.5</v>
      </c>
      <c r="Q7147" s="31">
        <f t="shared" si="560"/>
        <v>9.0698825306545115E-5</v>
      </c>
    </row>
    <row r="7148" spans="11:17" x14ac:dyDescent="0.2">
      <c r="K7148">
        <f t="shared" si="561"/>
        <v>298</v>
      </c>
      <c r="L7148">
        <f t="shared" si="562"/>
        <v>14</v>
      </c>
      <c r="M7148" t="s">
        <v>15</v>
      </c>
      <c r="N7148" s="20">
        <f t="shared" si="559"/>
        <v>8</v>
      </c>
      <c r="O7148" s="21">
        <f t="shared" si="558"/>
        <v>1.3307715980071856E-4</v>
      </c>
      <c r="P7148" s="29">
        <f>N7148*INDEX($H$47:$H$50,MATCH(M7148,'Mining Dmd Profile'!$G$47:$G$50,0))</f>
        <v>8</v>
      </c>
      <c r="Q7148" s="31">
        <f t="shared" si="560"/>
        <v>9.6745413660314779E-5</v>
      </c>
    </row>
    <row r="7149" spans="11:17" x14ac:dyDescent="0.2">
      <c r="K7149">
        <f t="shared" si="561"/>
        <v>298</v>
      </c>
      <c r="L7149">
        <f t="shared" si="562"/>
        <v>15</v>
      </c>
      <c r="M7149" t="s">
        <v>15</v>
      </c>
      <c r="N7149" s="20">
        <f t="shared" si="559"/>
        <v>8.1</v>
      </c>
      <c r="O7149" s="21">
        <f t="shared" si="558"/>
        <v>1.3474062429822754E-4</v>
      </c>
      <c r="P7149" s="29">
        <f>N7149*INDEX($H$47:$H$50,MATCH(M7149,'Mining Dmd Profile'!$G$47:$G$50,0))</f>
        <v>8.1</v>
      </c>
      <c r="Q7149" s="31">
        <f t="shared" si="560"/>
        <v>9.795473133106872E-5</v>
      </c>
    </row>
    <row r="7150" spans="11:17" x14ac:dyDescent="0.2">
      <c r="K7150">
        <f t="shared" si="561"/>
        <v>298</v>
      </c>
      <c r="L7150">
        <f t="shared" si="562"/>
        <v>16</v>
      </c>
      <c r="M7150" t="s">
        <v>15</v>
      </c>
      <c r="N7150" s="20">
        <f t="shared" si="559"/>
        <v>7.7</v>
      </c>
      <c r="O7150" s="21">
        <f t="shared" si="558"/>
        <v>1.2808676630819162E-4</v>
      </c>
      <c r="P7150" s="29">
        <f>N7150*INDEX($H$47:$H$50,MATCH(M7150,'Mining Dmd Profile'!$G$47:$G$50,0))</f>
        <v>7.7</v>
      </c>
      <c r="Q7150" s="31">
        <f t="shared" si="560"/>
        <v>9.3117460648052983E-5</v>
      </c>
    </row>
    <row r="7151" spans="11:17" x14ac:dyDescent="0.2">
      <c r="K7151">
        <f t="shared" si="561"/>
        <v>298</v>
      </c>
      <c r="L7151">
        <f t="shared" si="562"/>
        <v>17</v>
      </c>
      <c r="M7151" t="s">
        <v>15</v>
      </c>
      <c r="N7151" s="20">
        <f t="shared" si="559"/>
        <v>7.3</v>
      </c>
      <c r="O7151" s="21">
        <f t="shared" si="558"/>
        <v>1.2143290831815567E-4</v>
      </c>
      <c r="P7151" s="29">
        <f>N7151*INDEX($H$47:$H$50,MATCH(M7151,'Mining Dmd Profile'!$G$47:$G$50,0))</f>
        <v>7.3</v>
      </c>
      <c r="Q7151" s="31">
        <f t="shared" si="560"/>
        <v>8.8280189965037233E-5</v>
      </c>
    </row>
    <row r="7152" spans="11:17" x14ac:dyDescent="0.2">
      <c r="K7152">
        <f t="shared" si="561"/>
        <v>298</v>
      </c>
      <c r="L7152">
        <f t="shared" si="562"/>
        <v>18</v>
      </c>
      <c r="M7152" t="s">
        <v>15</v>
      </c>
      <c r="N7152" s="20">
        <f t="shared" si="559"/>
        <v>7</v>
      </c>
      <c r="O7152" s="21">
        <f t="shared" si="558"/>
        <v>1.1644251482562872E-4</v>
      </c>
      <c r="P7152" s="29">
        <f>N7152*INDEX($H$47:$H$50,MATCH(M7152,'Mining Dmd Profile'!$G$47:$G$50,0))</f>
        <v>7</v>
      </c>
      <c r="Q7152" s="31">
        <f t="shared" si="560"/>
        <v>8.4652236952775437E-5</v>
      </c>
    </row>
    <row r="7153" spans="11:17" x14ac:dyDescent="0.2">
      <c r="K7153">
        <f t="shared" si="561"/>
        <v>298</v>
      </c>
      <c r="L7153">
        <f t="shared" si="562"/>
        <v>19</v>
      </c>
      <c r="M7153" t="s">
        <v>15</v>
      </c>
      <c r="N7153" s="20">
        <f t="shared" si="559"/>
        <v>7.3</v>
      </c>
      <c r="O7153" s="21">
        <f t="shared" si="558"/>
        <v>1.2143290831815567E-4</v>
      </c>
      <c r="P7153" s="29">
        <f>N7153*INDEX($H$47:$H$50,MATCH(M7153,'Mining Dmd Profile'!$G$47:$G$50,0))</f>
        <v>7.3</v>
      </c>
      <c r="Q7153" s="31">
        <f t="shared" si="560"/>
        <v>8.8280189965037233E-5</v>
      </c>
    </row>
    <row r="7154" spans="11:17" x14ac:dyDescent="0.2">
      <c r="K7154">
        <f t="shared" si="561"/>
        <v>298</v>
      </c>
      <c r="L7154">
        <f t="shared" si="562"/>
        <v>20</v>
      </c>
      <c r="M7154" t="s">
        <v>15</v>
      </c>
      <c r="N7154" s="20">
        <f t="shared" si="559"/>
        <v>7.7</v>
      </c>
      <c r="O7154" s="21">
        <f t="shared" si="558"/>
        <v>1.2808676630819162E-4</v>
      </c>
      <c r="P7154" s="29">
        <f>N7154*INDEX($H$47:$H$50,MATCH(M7154,'Mining Dmd Profile'!$G$47:$G$50,0))</f>
        <v>7.7</v>
      </c>
      <c r="Q7154" s="31">
        <f t="shared" si="560"/>
        <v>9.3117460648052983E-5</v>
      </c>
    </row>
    <row r="7155" spans="11:17" x14ac:dyDescent="0.2">
      <c r="K7155">
        <f t="shared" si="561"/>
        <v>298</v>
      </c>
      <c r="L7155">
        <f t="shared" si="562"/>
        <v>21</v>
      </c>
      <c r="M7155" t="s">
        <v>15</v>
      </c>
      <c r="N7155" s="20">
        <f t="shared" si="559"/>
        <v>8</v>
      </c>
      <c r="O7155" s="21">
        <f t="shared" si="558"/>
        <v>1.3307715980071856E-4</v>
      </c>
      <c r="P7155" s="29">
        <f>N7155*INDEX($H$47:$H$50,MATCH(M7155,'Mining Dmd Profile'!$G$47:$G$50,0))</f>
        <v>8</v>
      </c>
      <c r="Q7155" s="31">
        <f t="shared" si="560"/>
        <v>9.6745413660314779E-5</v>
      </c>
    </row>
    <row r="7156" spans="11:17" x14ac:dyDescent="0.2">
      <c r="K7156">
        <f t="shared" si="561"/>
        <v>298</v>
      </c>
      <c r="L7156">
        <f t="shared" si="562"/>
        <v>22</v>
      </c>
      <c r="M7156" t="s">
        <v>15</v>
      </c>
      <c r="N7156" s="20">
        <f t="shared" si="559"/>
        <v>8</v>
      </c>
      <c r="O7156" s="21">
        <f t="shared" si="558"/>
        <v>1.3307715980071856E-4</v>
      </c>
      <c r="P7156" s="29">
        <f>N7156*INDEX($H$47:$H$50,MATCH(M7156,'Mining Dmd Profile'!$G$47:$G$50,0))</f>
        <v>8</v>
      </c>
      <c r="Q7156" s="31">
        <f t="shared" si="560"/>
        <v>9.6745413660314779E-5</v>
      </c>
    </row>
    <row r="7157" spans="11:17" x14ac:dyDescent="0.2">
      <c r="K7157">
        <f t="shared" si="561"/>
        <v>298</v>
      </c>
      <c r="L7157">
        <f t="shared" si="562"/>
        <v>23</v>
      </c>
      <c r="M7157" t="s">
        <v>15</v>
      </c>
      <c r="N7157" s="20">
        <f t="shared" si="559"/>
        <v>8</v>
      </c>
      <c r="O7157" s="21">
        <f t="shared" si="558"/>
        <v>1.3307715980071856E-4</v>
      </c>
      <c r="P7157" s="29">
        <f>N7157*INDEX($H$47:$H$50,MATCH(M7157,'Mining Dmd Profile'!$G$47:$G$50,0))</f>
        <v>8</v>
      </c>
      <c r="Q7157" s="31">
        <f t="shared" si="560"/>
        <v>9.6745413660314779E-5</v>
      </c>
    </row>
    <row r="7158" spans="11:17" x14ac:dyDescent="0.2">
      <c r="K7158">
        <f t="shared" si="561"/>
        <v>298</v>
      </c>
      <c r="L7158">
        <f t="shared" si="562"/>
        <v>24</v>
      </c>
      <c r="M7158" t="s">
        <v>15</v>
      </c>
      <c r="N7158" s="20">
        <f t="shared" si="559"/>
        <v>8</v>
      </c>
      <c r="O7158" s="21">
        <f t="shared" si="558"/>
        <v>1.3307715980071856E-4</v>
      </c>
      <c r="P7158" s="29">
        <f>N7158*INDEX($H$47:$H$50,MATCH(M7158,'Mining Dmd Profile'!$G$47:$G$50,0))</f>
        <v>8</v>
      </c>
      <c r="Q7158" s="31">
        <f t="shared" si="560"/>
        <v>9.6745413660314779E-5</v>
      </c>
    </row>
    <row r="7159" spans="11:17" x14ac:dyDescent="0.2">
      <c r="K7159">
        <f t="shared" si="561"/>
        <v>299</v>
      </c>
      <c r="L7159">
        <f t="shared" si="562"/>
        <v>1</v>
      </c>
      <c r="M7159" t="s">
        <v>15</v>
      </c>
      <c r="N7159" s="20">
        <f t="shared" si="559"/>
        <v>7</v>
      </c>
      <c r="O7159" s="21">
        <f t="shared" si="558"/>
        <v>1.1644251482562872E-4</v>
      </c>
      <c r="P7159" s="29">
        <f>N7159*INDEX($H$47:$H$50,MATCH(M7159,'Mining Dmd Profile'!$G$47:$G$50,0))</f>
        <v>7</v>
      </c>
      <c r="Q7159" s="31">
        <f t="shared" si="560"/>
        <v>8.4652236952775437E-5</v>
      </c>
    </row>
    <row r="7160" spans="11:17" x14ac:dyDescent="0.2">
      <c r="K7160">
        <f t="shared" si="561"/>
        <v>299</v>
      </c>
      <c r="L7160">
        <f t="shared" si="562"/>
        <v>2</v>
      </c>
      <c r="M7160" t="s">
        <v>15</v>
      </c>
      <c r="N7160" s="20">
        <f t="shared" si="559"/>
        <v>6.5</v>
      </c>
      <c r="O7160" s="21">
        <f t="shared" si="558"/>
        <v>1.0812519233808381E-4</v>
      </c>
      <c r="P7160" s="29">
        <f>N7160*INDEX($H$47:$H$50,MATCH(M7160,'Mining Dmd Profile'!$G$47:$G$50,0))</f>
        <v>6.5</v>
      </c>
      <c r="Q7160" s="31">
        <f t="shared" si="560"/>
        <v>7.8605648599005759E-5</v>
      </c>
    </row>
    <row r="7161" spans="11:17" x14ac:dyDescent="0.2">
      <c r="K7161">
        <f t="shared" si="561"/>
        <v>299</v>
      </c>
      <c r="L7161">
        <f t="shared" si="562"/>
        <v>3</v>
      </c>
      <c r="M7161" t="s">
        <v>15</v>
      </c>
      <c r="N7161" s="20">
        <f t="shared" si="559"/>
        <v>6</v>
      </c>
      <c r="O7161" s="21">
        <f t="shared" si="558"/>
        <v>9.9807869850538917E-5</v>
      </c>
      <c r="P7161" s="29">
        <f>N7161*INDEX($H$47:$H$50,MATCH(M7161,'Mining Dmd Profile'!$G$47:$G$50,0))</f>
        <v>6</v>
      </c>
      <c r="Q7161" s="31">
        <f t="shared" si="560"/>
        <v>7.2559060245236094E-5</v>
      </c>
    </row>
    <row r="7162" spans="11:17" x14ac:dyDescent="0.2">
      <c r="K7162">
        <f t="shared" si="561"/>
        <v>299</v>
      </c>
      <c r="L7162">
        <f t="shared" si="562"/>
        <v>4</v>
      </c>
      <c r="M7162" t="s">
        <v>15</v>
      </c>
      <c r="N7162" s="20">
        <f t="shared" si="559"/>
        <v>5.5</v>
      </c>
      <c r="O7162" s="21">
        <f t="shared" si="558"/>
        <v>9.1490547362994007E-5</v>
      </c>
      <c r="P7162" s="29">
        <f>N7162*INDEX($H$47:$H$50,MATCH(M7162,'Mining Dmd Profile'!$G$47:$G$50,0))</f>
        <v>5.5</v>
      </c>
      <c r="Q7162" s="31">
        <f t="shared" si="560"/>
        <v>6.6512471891466417E-5</v>
      </c>
    </row>
    <row r="7163" spans="11:17" x14ac:dyDescent="0.2">
      <c r="K7163">
        <f t="shared" si="561"/>
        <v>299</v>
      </c>
      <c r="L7163">
        <f t="shared" si="562"/>
        <v>5</v>
      </c>
      <c r="M7163" t="s">
        <v>15</v>
      </c>
      <c r="N7163" s="20">
        <f t="shared" si="559"/>
        <v>5.5</v>
      </c>
      <c r="O7163" s="21">
        <f t="shared" si="558"/>
        <v>9.1490547362994007E-5</v>
      </c>
      <c r="P7163" s="29">
        <f>N7163*INDEX($H$47:$H$50,MATCH(M7163,'Mining Dmd Profile'!$G$47:$G$50,0))</f>
        <v>5.5</v>
      </c>
      <c r="Q7163" s="31">
        <f t="shared" si="560"/>
        <v>6.6512471891466417E-5</v>
      </c>
    </row>
    <row r="7164" spans="11:17" x14ac:dyDescent="0.2">
      <c r="K7164">
        <f t="shared" si="561"/>
        <v>299</v>
      </c>
      <c r="L7164">
        <f t="shared" si="562"/>
        <v>6</v>
      </c>
      <c r="M7164" t="s">
        <v>15</v>
      </c>
      <c r="N7164" s="20">
        <f t="shared" si="559"/>
        <v>5.5</v>
      </c>
      <c r="O7164" s="21">
        <f t="shared" si="558"/>
        <v>9.1490547362994007E-5</v>
      </c>
      <c r="P7164" s="29">
        <f>N7164*INDEX($H$47:$H$50,MATCH(M7164,'Mining Dmd Profile'!$G$47:$G$50,0))</f>
        <v>5.5</v>
      </c>
      <c r="Q7164" s="31">
        <f t="shared" si="560"/>
        <v>6.6512471891466417E-5</v>
      </c>
    </row>
    <row r="7165" spans="11:17" x14ac:dyDescent="0.2">
      <c r="K7165">
        <f t="shared" si="561"/>
        <v>299</v>
      </c>
      <c r="L7165">
        <f t="shared" si="562"/>
        <v>7</v>
      </c>
      <c r="M7165" t="s">
        <v>15</v>
      </c>
      <c r="N7165" s="20">
        <f t="shared" si="559"/>
        <v>5.5</v>
      </c>
      <c r="O7165" s="21">
        <f t="shared" si="558"/>
        <v>9.1490547362994007E-5</v>
      </c>
      <c r="P7165" s="29">
        <f>N7165*INDEX($H$47:$H$50,MATCH(M7165,'Mining Dmd Profile'!$G$47:$G$50,0))</f>
        <v>5.5</v>
      </c>
      <c r="Q7165" s="31">
        <f t="shared" si="560"/>
        <v>6.6512471891466417E-5</v>
      </c>
    </row>
    <row r="7166" spans="11:17" x14ac:dyDescent="0.2">
      <c r="K7166">
        <f t="shared" si="561"/>
        <v>299</v>
      </c>
      <c r="L7166">
        <f t="shared" si="562"/>
        <v>8</v>
      </c>
      <c r="M7166" t="s">
        <v>15</v>
      </c>
      <c r="N7166" s="20">
        <f t="shared" si="559"/>
        <v>5.5</v>
      </c>
      <c r="O7166" s="21">
        <f t="shared" si="558"/>
        <v>9.1490547362994007E-5</v>
      </c>
      <c r="P7166" s="29">
        <f>N7166*INDEX($H$47:$H$50,MATCH(M7166,'Mining Dmd Profile'!$G$47:$G$50,0))</f>
        <v>5.5</v>
      </c>
      <c r="Q7166" s="31">
        <f t="shared" si="560"/>
        <v>6.6512471891466417E-5</v>
      </c>
    </row>
    <row r="7167" spans="11:17" x14ac:dyDescent="0.2">
      <c r="K7167">
        <f t="shared" si="561"/>
        <v>299</v>
      </c>
      <c r="L7167">
        <f t="shared" si="562"/>
        <v>9</v>
      </c>
      <c r="M7167" t="s">
        <v>15</v>
      </c>
      <c r="N7167" s="20">
        <f t="shared" si="559"/>
        <v>5.5</v>
      </c>
      <c r="O7167" s="21">
        <f t="shared" si="558"/>
        <v>9.1490547362994007E-5</v>
      </c>
      <c r="P7167" s="29">
        <f>N7167*INDEX($H$47:$H$50,MATCH(M7167,'Mining Dmd Profile'!$G$47:$G$50,0))</f>
        <v>5.5</v>
      </c>
      <c r="Q7167" s="31">
        <f t="shared" si="560"/>
        <v>6.6512471891466417E-5</v>
      </c>
    </row>
    <row r="7168" spans="11:17" x14ac:dyDescent="0.2">
      <c r="K7168">
        <f t="shared" si="561"/>
        <v>299</v>
      </c>
      <c r="L7168">
        <f t="shared" si="562"/>
        <v>10</v>
      </c>
      <c r="M7168" t="s">
        <v>15</v>
      </c>
      <c r="N7168" s="20">
        <f t="shared" si="559"/>
        <v>6</v>
      </c>
      <c r="O7168" s="21">
        <f t="shared" si="558"/>
        <v>9.9807869850538917E-5</v>
      </c>
      <c r="P7168" s="29">
        <f>N7168*INDEX($H$47:$H$50,MATCH(M7168,'Mining Dmd Profile'!$G$47:$G$50,0))</f>
        <v>6</v>
      </c>
      <c r="Q7168" s="31">
        <f t="shared" si="560"/>
        <v>7.2559060245236094E-5</v>
      </c>
    </row>
    <row r="7169" spans="11:17" x14ac:dyDescent="0.2">
      <c r="K7169">
        <f t="shared" si="561"/>
        <v>299</v>
      </c>
      <c r="L7169">
        <f t="shared" si="562"/>
        <v>11</v>
      </c>
      <c r="M7169" t="s">
        <v>15</v>
      </c>
      <c r="N7169" s="20">
        <f t="shared" si="559"/>
        <v>6.6</v>
      </c>
      <c r="O7169" s="21">
        <f t="shared" si="558"/>
        <v>1.0978865683559279E-4</v>
      </c>
      <c r="P7169" s="29">
        <f>N7169*INDEX($H$47:$H$50,MATCH(M7169,'Mining Dmd Profile'!$G$47:$G$50,0))</f>
        <v>6.6</v>
      </c>
      <c r="Q7169" s="31">
        <f t="shared" si="560"/>
        <v>7.98149662697597E-5</v>
      </c>
    </row>
    <row r="7170" spans="11:17" x14ac:dyDescent="0.2">
      <c r="K7170">
        <f t="shared" si="561"/>
        <v>299</v>
      </c>
      <c r="L7170">
        <f t="shared" si="562"/>
        <v>12</v>
      </c>
      <c r="M7170" t="s">
        <v>15</v>
      </c>
      <c r="N7170" s="20">
        <f t="shared" si="559"/>
        <v>7</v>
      </c>
      <c r="O7170" s="21">
        <f t="shared" si="558"/>
        <v>1.1644251482562872E-4</v>
      </c>
      <c r="P7170" s="29">
        <f>N7170*INDEX($H$47:$H$50,MATCH(M7170,'Mining Dmd Profile'!$G$47:$G$50,0))</f>
        <v>7</v>
      </c>
      <c r="Q7170" s="31">
        <f t="shared" si="560"/>
        <v>8.4652236952775437E-5</v>
      </c>
    </row>
    <row r="7171" spans="11:17" x14ac:dyDescent="0.2">
      <c r="K7171">
        <f t="shared" si="561"/>
        <v>299</v>
      </c>
      <c r="L7171">
        <f t="shared" si="562"/>
        <v>13</v>
      </c>
      <c r="M7171" t="s">
        <v>15</v>
      </c>
      <c r="N7171" s="20">
        <f t="shared" si="559"/>
        <v>7.5</v>
      </c>
      <c r="O7171" s="21">
        <f t="shared" si="558"/>
        <v>1.2475983731317363E-4</v>
      </c>
      <c r="P7171" s="29">
        <f>N7171*INDEX($H$47:$H$50,MATCH(M7171,'Mining Dmd Profile'!$G$47:$G$50,0))</f>
        <v>7.5</v>
      </c>
      <c r="Q7171" s="31">
        <f t="shared" si="560"/>
        <v>9.0698825306545115E-5</v>
      </c>
    </row>
    <row r="7172" spans="11:17" x14ac:dyDescent="0.2">
      <c r="K7172">
        <f t="shared" si="561"/>
        <v>299</v>
      </c>
      <c r="L7172">
        <f t="shared" si="562"/>
        <v>14</v>
      </c>
      <c r="M7172" t="s">
        <v>15</v>
      </c>
      <c r="N7172" s="20">
        <f t="shared" si="559"/>
        <v>8</v>
      </c>
      <c r="O7172" s="21">
        <f t="shared" si="558"/>
        <v>1.3307715980071856E-4</v>
      </c>
      <c r="P7172" s="29">
        <f>N7172*INDEX($H$47:$H$50,MATCH(M7172,'Mining Dmd Profile'!$G$47:$G$50,0))</f>
        <v>8</v>
      </c>
      <c r="Q7172" s="31">
        <f t="shared" si="560"/>
        <v>9.6745413660314779E-5</v>
      </c>
    </row>
    <row r="7173" spans="11:17" x14ac:dyDescent="0.2">
      <c r="K7173">
        <f t="shared" si="561"/>
        <v>299</v>
      </c>
      <c r="L7173">
        <f t="shared" si="562"/>
        <v>15</v>
      </c>
      <c r="M7173" t="s">
        <v>15</v>
      </c>
      <c r="N7173" s="20">
        <f t="shared" si="559"/>
        <v>8.1</v>
      </c>
      <c r="O7173" s="21">
        <f t="shared" si="558"/>
        <v>1.3474062429822754E-4</v>
      </c>
      <c r="P7173" s="29">
        <f>N7173*INDEX($H$47:$H$50,MATCH(M7173,'Mining Dmd Profile'!$G$47:$G$50,0))</f>
        <v>8.1</v>
      </c>
      <c r="Q7173" s="31">
        <f t="shared" si="560"/>
        <v>9.795473133106872E-5</v>
      </c>
    </row>
    <row r="7174" spans="11:17" x14ac:dyDescent="0.2">
      <c r="K7174">
        <f t="shared" si="561"/>
        <v>299</v>
      </c>
      <c r="L7174">
        <f t="shared" si="562"/>
        <v>16</v>
      </c>
      <c r="M7174" t="s">
        <v>15</v>
      </c>
      <c r="N7174" s="20">
        <f t="shared" si="559"/>
        <v>7.7</v>
      </c>
      <c r="O7174" s="21">
        <f t="shared" si="558"/>
        <v>1.2808676630819162E-4</v>
      </c>
      <c r="P7174" s="29">
        <f>N7174*INDEX($H$47:$H$50,MATCH(M7174,'Mining Dmd Profile'!$G$47:$G$50,0))</f>
        <v>7.7</v>
      </c>
      <c r="Q7174" s="31">
        <f t="shared" si="560"/>
        <v>9.3117460648052983E-5</v>
      </c>
    </row>
    <row r="7175" spans="11:17" x14ac:dyDescent="0.2">
      <c r="K7175">
        <f t="shared" si="561"/>
        <v>299</v>
      </c>
      <c r="L7175">
        <f t="shared" si="562"/>
        <v>17</v>
      </c>
      <c r="M7175" t="s">
        <v>15</v>
      </c>
      <c r="N7175" s="20">
        <f t="shared" si="559"/>
        <v>7.3</v>
      </c>
      <c r="O7175" s="21">
        <f t="shared" ref="O7175:O7238" si="563">N7175/$N$5</f>
        <v>1.2143290831815567E-4</v>
      </c>
      <c r="P7175" s="29">
        <f>N7175*INDEX($H$47:$H$50,MATCH(M7175,'Mining Dmd Profile'!$G$47:$G$50,0))</f>
        <v>7.3</v>
      </c>
      <c r="Q7175" s="31">
        <f t="shared" si="560"/>
        <v>8.8280189965037233E-5</v>
      </c>
    </row>
    <row r="7176" spans="11:17" x14ac:dyDescent="0.2">
      <c r="K7176">
        <f t="shared" si="561"/>
        <v>299</v>
      </c>
      <c r="L7176">
        <f t="shared" si="562"/>
        <v>18</v>
      </c>
      <c r="M7176" t="s">
        <v>15</v>
      </c>
      <c r="N7176" s="20">
        <f t="shared" ref="N7176:N7239" si="564">INDEX($H$7:$H$30,MATCH($L7176,$C$7:$C$30,0))</f>
        <v>7</v>
      </c>
      <c r="O7176" s="21">
        <f t="shared" si="563"/>
        <v>1.1644251482562872E-4</v>
      </c>
      <c r="P7176" s="29">
        <f>N7176*INDEX($H$47:$H$50,MATCH(M7176,'Mining Dmd Profile'!$G$47:$G$50,0))</f>
        <v>7</v>
      </c>
      <c r="Q7176" s="31">
        <f t="shared" ref="Q7176:Q7239" si="565">P7176/$P$5</f>
        <v>8.4652236952775437E-5</v>
      </c>
    </row>
    <row r="7177" spans="11:17" x14ac:dyDescent="0.2">
      <c r="K7177">
        <f t="shared" ref="K7177:K7240" si="566">IF(L7176=24,K7176+1,K7176)</f>
        <v>299</v>
      </c>
      <c r="L7177">
        <f t="shared" ref="L7177:L7240" si="567">IF(L7176=24,1,L7176+1)</f>
        <v>19</v>
      </c>
      <c r="M7177" t="s">
        <v>15</v>
      </c>
      <c r="N7177" s="20">
        <f t="shared" si="564"/>
        <v>7.3</v>
      </c>
      <c r="O7177" s="21">
        <f t="shared" si="563"/>
        <v>1.2143290831815567E-4</v>
      </c>
      <c r="P7177" s="29">
        <f>N7177*INDEX($H$47:$H$50,MATCH(M7177,'Mining Dmd Profile'!$G$47:$G$50,0))</f>
        <v>7.3</v>
      </c>
      <c r="Q7177" s="31">
        <f t="shared" si="565"/>
        <v>8.8280189965037233E-5</v>
      </c>
    </row>
    <row r="7178" spans="11:17" x14ac:dyDescent="0.2">
      <c r="K7178">
        <f t="shared" si="566"/>
        <v>299</v>
      </c>
      <c r="L7178">
        <f t="shared" si="567"/>
        <v>20</v>
      </c>
      <c r="M7178" t="s">
        <v>15</v>
      </c>
      <c r="N7178" s="20">
        <f t="shared" si="564"/>
        <v>7.7</v>
      </c>
      <c r="O7178" s="21">
        <f t="shared" si="563"/>
        <v>1.2808676630819162E-4</v>
      </c>
      <c r="P7178" s="29">
        <f>N7178*INDEX($H$47:$H$50,MATCH(M7178,'Mining Dmd Profile'!$G$47:$G$50,0))</f>
        <v>7.7</v>
      </c>
      <c r="Q7178" s="31">
        <f t="shared" si="565"/>
        <v>9.3117460648052983E-5</v>
      </c>
    </row>
    <row r="7179" spans="11:17" x14ac:dyDescent="0.2">
      <c r="K7179">
        <f t="shared" si="566"/>
        <v>299</v>
      </c>
      <c r="L7179">
        <f t="shared" si="567"/>
        <v>21</v>
      </c>
      <c r="M7179" t="s">
        <v>15</v>
      </c>
      <c r="N7179" s="20">
        <f t="shared" si="564"/>
        <v>8</v>
      </c>
      <c r="O7179" s="21">
        <f t="shared" si="563"/>
        <v>1.3307715980071856E-4</v>
      </c>
      <c r="P7179" s="29">
        <f>N7179*INDEX($H$47:$H$50,MATCH(M7179,'Mining Dmd Profile'!$G$47:$G$50,0))</f>
        <v>8</v>
      </c>
      <c r="Q7179" s="31">
        <f t="shared" si="565"/>
        <v>9.6745413660314779E-5</v>
      </c>
    </row>
    <row r="7180" spans="11:17" x14ac:dyDescent="0.2">
      <c r="K7180">
        <f t="shared" si="566"/>
        <v>299</v>
      </c>
      <c r="L7180">
        <f t="shared" si="567"/>
        <v>22</v>
      </c>
      <c r="M7180" t="s">
        <v>15</v>
      </c>
      <c r="N7180" s="20">
        <f t="shared" si="564"/>
        <v>8</v>
      </c>
      <c r="O7180" s="21">
        <f t="shared" si="563"/>
        <v>1.3307715980071856E-4</v>
      </c>
      <c r="P7180" s="29">
        <f>N7180*INDEX($H$47:$H$50,MATCH(M7180,'Mining Dmd Profile'!$G$47:$G$50,0))</f>
        <v>8</v>
      </c>
      <c r="Q7180" s="31">
        <f t="shared" si="565"/>
        <v>9.6745413660314779E-5</v>
      </c>
    </row>
    <row r="7181" spans="11:17" x14ac:dyDescent="0.2">
      <c r="K7181">
        <f t="shared" si="566"/>
        <v>299</v>
      </c>
      <c r="L7181">
        <f t="shared" si="567"/>
        <v>23</v>
      </c>
      <c r="M7181" t="s">
        <v>15</v>
      </c>
      <c r="N7181" s="20">
        <f t="shared" si="564"/>
        <v>8</v>
      </c>
      <c r="O7181" s="21">
        <f t="shared" si="563"/>
        <v>1.3307715980071856E-4</v>
      </c>
      <c r="P7181" s="29">
        <f>N7181*INDEX($H$47:$H$50,MATCH(M7181,'Mining Dmd Profile'!$G$47:$G$50,0))</f>
        <v>8</v>
      </c>
      <c r="Q7181" s="31">
        <f t="shared" si="565"/>
        <v>9.6745413660314779E-5</v>
      </c>
    </row>
    <row r="7182" spans="11:17" x14ac:dyDescent="0.2">
      <c r="K7182">
        <f t="shared" si="566"/>
        <v>299</v>
      </c>
      <c r="L7182">
        <f t="shared" si="567"/>
        <v>24</v>
      </c>
      <c r="M7182" t="s">
        <v>15</v>
      </c>
      <c r="N7182" s="20">
        <f t="shared" si="564"/>
        <v>8</v>
      </c>
      <c r="O7182" s="21">
        <f t="shared" si="563"/>
        <v>1.3307715980071856E-4</v>
      </c>
      <c r="P7182" s="29">
        <f>N7182*INDEX($H$47:$H$50,MATCH(M7182,'Mining Dmd Profile'!$G$47:$G$50,0))</f>
        <v>8</v>
      </c>
      <c r="Q7182" s="31">
        <f t="shared" si="565"/>
        <v>9.6745413660314779E-5</v>
      </c>
    </row>
    <row r="7183" spans="11:17" x14ac:dyDescent="0.2">
      <c r="K7183">
        <f t="shared" si="566"/>
        <v>300</v>
      </c>
      <c r="L7183">
        <f t="shared" si="567"/>
        <v>1</v>
      </c>
      <c r="M7183" t="s">
        <v>15</v>
      </c>
      <c r="N7183" s="20">
        <f t="shared" si="564"/>
        <v>7</v>
      </c>
      <c r="O7183" s="21">
        <f t="shared" si="563"/>
        <v>1.1644251482562872E-4</v>
      </c>
      <c r="P7183" s="29">
        <f>N7183*INDEX($H$47:$H$50,MATCH(M7183,'Mining Dmd Profile'!$G$47:$G$50,0))</f>
        <v>7</v>
      </c>
      <c r="Q7183" s="31">
        <f t="shared" si="565"/>
        <v>8.4652236952775437E-5</v>
      </c>
    </row>
    <row r="7184" spans="11:17" x14ac:dyDescent="0.2">
      <c r="K7184">
        <f t="shared" si="566"/>
        <v>300</v>
      </c>
      <c r="L7184">
        <f t="shared" si="567"/>
        <v>2</v>
      </c>
      <c r="M7184" t="s">
        <v>15</v>
      </c>
      <c r="N7184" s="20">
        <f t="shared" si="564"/>
        <v>6.5</v>
      </c>
      <c r="O7184" s="21">
        <f t="shared" si="563"/>
        <v>1.0812519233808381E-4</v>
      </c>
      <c r="P7184" s="29">
        <f>N7184*INDEX($H$47:$H$50,MATCH(M7184,'Mining Dmd Profile'!$G$47:$G$50,0))</f>
        <v>6.5</v>
      </c>
      <c r="Q7184" s="31">
        <f t="shared" si="565"/>
        <v>7.8605648599005759E-5</v>
      </c>
    </row>
    <row r="7185" spans="11:17" x14ac:dyDescent="0.2">
      <c r="K7185">
        <f t="shared" si="566"/>
        <v>300</v>
      </c>
      <c r="L7185">
        <f t="shared" si="567"/>
        <v>3</v>
      </c>
      <c r="M7185" t="s">
        <v>15</v>
      </c>
      <c r="N7185" s="20">
        <f t="shared" si="564"/>
        <v>6</v>
      </c>
      <c r="O7185" s="21">
        <f t="shared" si="563"/>
        <v>9.9807869850538917E-5</v>
      </c>
      <c r="P7185" s="29">
        <f>N7185*INDEX($H$47:$H$50,MATCH(M7185,'Mining Dmd Profile'!$G$47:$G$50,0))</f>
        <v>6</v>
      </c>
      <c r="Q7185" s="31">
        <f t="shared" si="565"/>
        <v>7.2559060245236094E-5</v>
      </c>
    </row>
    <row r="7186" spans="11:17" x14ac:dyDescent="0.2">
      <c r="K7186">
        <f t="shared" si="566"/>
        <v>300</v>
      </c>
      <c r="L7186">
        <f t="shared" si="567"/>
        <v>4</v>
      </c>
      <c r="M7186" t="s">
        <v>15</v>
      </c>
      <c r="N7186" s="20">
        <f t="shared" si="564"/>
        <v>5.5</v>
      </c>
      <c r="O7186" s="21">
        <f t="shared" si="563"/>
        <v>9.1490547362994007E-5</v>
      </c>
      <c r="P7186" s="29">
        <f>N7186*INDEX($H$47:$H$50,MATCH(M7186,'Mining Dmd Profile'!$G$47:$G$50,0))</f>
        <v>5.5</v>
      </c>
      <c r="Q7186" s="31">
        <f t="shared" si="565"/>
        <v>6.6512471891466417E-5</v>
      </c>
    </row>
    <row r="7187" spans="11:17" x14ac:dyDescent="0.2">
      <c r="K7187">
        <f t="shared" si="566"/>
        <v>300</v>
      </c>
      <c r="L7187">
        <f t="shared" si="567"/>
        <v>5</v>
      </c>
      <c r="M7187" t="s">
        <v>15</v>
      </c>
      <c r="N7187" s="20">
        <f t="shared" si="564"/>
        <v>5.5</v>
      </c>
      <c r="O7187" s="21">
        <f t="shared" si="563"/>
        <v>9.1490547362994007E-5</v>
      </c>
      <c r="P7187" s="29">
        <f>N7187*INDEX($H$47:$H$50,MATCH(M7187,'Mining Dmd Profile'!$G$47:$G$50,0))</f>
        <v>5.5</v>
      </c>
      <c r="Q7187" s="31">
        <f t="shared" si="565"/>
        <v>6.6512471891466417E-5</v>
      </c>
    </row>
    <row r="7188" spans="11:17" x14ac:dyDescent="0.2">
      <c r="K7188">
        <f t="shared" si="566"/>
        <v>300</v>
      </c>
      <c r="L7188">
        <f t="shared" si="567"/>
        <v>6</v>
      </c>
      <c r="M7188" t="s">
        <v>15</v>
      </c>
      <c r="N7188" s="20">
        <f t="shared" si="564"/>
        <v>5.5</v>
      </c>
      <c r="O7188" s="21">
        <f t="shared" si="563"/>
        <v>9.1490547362994007E-5</v>
      </c>
      <c r="P7188" s="29">
        <f>N7188*INDEX($H$47:$H$50,MATCH(M7188,'Mining Dmd Profile'!$G$47:$G$50,0))</f>
        <v>5.5</v>
      </c>
      <c r="Q7188" s="31">
        <f t="shared" si="565"/>
        <v>6.6512471891466417E-5</v>
      </c>
    </row>
    <row r="7189" spans="11:17" x14ac:dyDescent="0.2">
      <c r="K7189">
        <f t="shared" si="566"/>
        <v>300</v>
      </c>
      <c r="L7189">
        <f t="shared" si="567"/>
        <v>7</v>
      </c>
      <c r="M7189" t="s">
        <v>15</v>
      </c>
      <c r="N7189" s="20">
        <f t="shared" si="564"/>
        <v>5.5</v>
      </c>
      <c r="O7189" s="21">
        <f t="shared" si="563"/>
        <v>9.1490547362994007E-5</v>
      </c>
      <c r="P7189" s="29">
        <f>N7189*INDEX($H$47:$H$50,MATCH(M7189,'Mining Dmd Profile'!$G$47:$G$50,0))</f>
        <v>5.5</v>
      </c>
      <c r="Q7189" s="31">
        <f t="shared" si="565"/>
        <v>6.6512471891466417E-5</v>
      </c>
    </row>
    <row r="7190" spans="11:17" x14ac:dyDescent="0.2">
      <c r="K7190">
        <f t="shared" si="566"/>
        <v>300</v>
      </c>
      <c r="L7190">
        <f t="shared" si="567"/>
        <v>8</v>
      </c>
      <c r="M7190" t="s">
        <v>15</v>
      </c>
      <c r="N7190" s="20">
        <f t="shared" si="564"/>
        <v>5.5</v>
      </c>
      <c r="O7190" s="21">
        <f t="shared" si="563"/>
        <v>9.1490547362994007E-5</v>
      </c>
      <c r="P7190" s="29">
        <f>N7190*INDEX($H$47:$H$50,MATCH(M7190,'Mining Dmd Profile'!$G$47:$G$50,0))</f>
        <v>5.5</v>
      </c>
      <c r="Q7190" s="31">
        <f t="shared" si="565"/>
        <v>6.6512471891466417E-5</v>
      </c>
    </row>
    <row r="7191" spans="11:17" x14ac:dyDescent="0.2">
      <c r="K7191">
        <f t="shared" si="566"/>
        <v>300</v>
      </c>
      <c r="L7191">
        <f t="shared" si="567"/>
        <v>9</v>
      </c>
      <c r="M7191" t="s">
        <v>15</v>
      </c>
      <c r="N7191" s="20">
        <f t="shared" si="564"/>
        <v>5.5</v>
      </c>
      <c r="O7191" s="21">
        <f t="shared" si="563"/>
        <v>9.1490547362994007E-5</v>
      </c>
      <c r="P7191" s="29">
        <f>N7191*INDEX($H$47:$H$50,MATCH(M7191,'Mining Dmd Profile'!$G$47:$G$50,0))</f>
        <v>5.5</v>
      </c>
      <c r="Q7191" s="31">
        <f t="shared" si="565"/>
        <v>6.6512471891466417E-5</v>
      </c>
    </row>
    <row r="7192" spans="11:17" x14ac:dyDescent="0.2">
      <c r="K7192">
        <f t="shared" si="566"/>
        <v>300</v>
      </c>
      <c r="L7192">
        <f t="shared" si="567"/>
        <v>10</v>
      </c>
      <c r="M7192" t="s">
        <v>15</v>
      </c>
      <c r="N7192" s="20">
        <f t="shared" si="564"/>
        <v>6</v>
      </c>
      <c r="O7192" s="21">
        <f t="shared" si="563"/>
        <v>9.9807869850538917E-5</v>
      </c>
      <c r="P7192" s="29">
        <f>N7192*INDEX($H$47:$H$50,MATCH(M7192,'Mining Dmd Profile'!$G$47:$G$50,0))</f>
        <v>6</v>
      </c>
      <c r="Q7192" s="31">
        <f t="shared" si="565"/>
        <v>7.2559060245236094E-5</v>
      </c>
    </row>
    <row r="7193" spans="11:17" x14ac:dyDescent="0.2">
      <c r="K7193">
        <f t="shared" si="566"/>
        <v>300</v>
      </c>
      <c r="L7193">
        <f t="shared" si="567"/>
        <v>11</v>
      </c>
      <c r="M7193" t="s">
        <v>15</v>
      </c>
      <c r="N7193" s="20">
        <f t="shared" si="564"/>
        <v>6.6</v>
      </c>
      <c r="O7193" s="21">
        <f t="shared" si="563"/>
        <v>1.0978865683559279E-4</v>
      </c>
      <c r="P7193" s="29">
        <f>N7193*INDEX($H$47:$H$50,MATCH(M7193,'Mining Dmd Profile'!$G$47:$G$50,0))</f>
        <v>6.6</v>
      </c>
      <c r="Q7193" s="31">
        <f t="shared" si="565"/>
        <v>7.98149662697597E-5</v>
      </c>
    </row>
    <row r="7194" spans="11:17" x14ac:dyDescent="0.2">
      <c r="K7194">
        <f t="shared" si="566"/>
        <v>300</v>
      </c>
      <c r="L7194">
        <f t="shared" si="567"/>
        <v>12</v>
      </c>
      <c r="M7194" t="s">
        <v>15</v>
      </c>
      <c r="N7194" s="20">
        <f t="shared" si="564"/>
        <v>7</v>
      </c>
      <c r="O7194" s="21">
        <f t="shared" si="563"/>
        <v>1.1644251482562872E-4</v>
      </c>
      <c r="P7194" s="29">
        <f>N7194*INDEX($H$47:$H$50,MATCH(M7194,'Mining Dmd Profile'!$G$47:$G$50,0))</f>
        <v>7</v>
      </c>
      <c r="Q7194" s="31">
        <f t="shared" si="565"/>
        <v>8.4652236952775437E-5</v>
      </c>
    </row>
    <row r="7195" spans="11:17" x14ac:dyDescent="0.2">
      <c r="K7195">
        <f t="shared" si="566"/>
        <v>300</v>
      </c>
      <c r="L7195">
        <f t="shared" si="567"/>
        <v>13</v>
      </c>
      <c r="M7195" t="s">
        <v>15</v>
      </c>
      <c r="N7195" s="20">
        <f t="shared" si="564"/>
        <v>7.5</v>
      </c>
      <c r="O7195" s="21">
        <f t="shared" si="563"/>
        <v>1.2475983731317363E-4</v>
      </c>
      <c r="P7195" s="29">
        <f>N7195*INDEX($H$47:$H$50,MATCH(M7195,'Mining Dmd Profile'!$G$47:$G$50,0))</f>
        <v>7.5</v>
      </c>
      <c r="Q7195" s="31">
        <f t="shared" si="565"/>
        <v>9.0698825306545115E-5</v>
      </c>
    </row>
    <row r="7196" spans="11:17" x14ac:dyDescent="0.2">
      <c r="K7196">
        <f t="shared" si="566"/>
        <v>300</v>
      </c>
      <c r="L7196">
        <f t="shared" si="567"/>
        <v>14</v>
      </c>
      <c r="M7196" t="s">
        <v>15</v>
      </c>
      <c r="N7196" s="20">
        <f t="shared" si="564"/>
        <v>8</v>
      </c>
      <c r="O7196" s="21">
        <f t="shared" si="563"/>
        <v>1.3307715980071856E-4</v>
      </c>
      <c r="P7196" s="29">
        <f>N7196*INDEX($H$47:$H$50,MATCH(M7196,'Mining Dmd Profile'!$G$47:$G$50,0))</f>
        <v>8</v>
      </c>
      <c r="Q7196" s="31">
        <f t="shared" si="565"/>
        <v>9.6745413660314779E-5</v>
      </c>
    </row>
    <row r="7197" spans="11:17" x14ac:dyDescent="0.2">
      <c r="K7197">
        <f t="shared" si="566"/>
        <v>300</v>
      </c>
      <c r="L7197">
        <f t="shared" si="567"/>
        <v>15</v>
      </c>
      <c r="M7197" t="s">
        <v>15</v>
      </c>
      <c r="N7197" s="20">
        <f t="shared" si="564"/>
        <v>8.1</v>
      </c>
      <c r="O7197" s="21">
        <f t="shared" si="563"/>
        <v>1.3474062429822754E-4</v>
      </c>
      <c r="P7197" s="29">
        <f>N7197*INDEX($H$47:$H$50,MATCH(M7197,'Mining Dmd Profile'!$G$47:$G$50,0))</f>
        <v>8.1</v>
      </c>
      <c r="Q7197" s="31">
        <f t="shared" si="565"/>
        <v>9.795473133106872E-5</v>
      </c>
    </row>
    <row r="7198" spans="11:17" x14ac:dyDescent="0.2">
      <c r="K7198">
        <f t="shared" si="566"/>
        <v>300</v>
      </c>
      <c r="L7198">
        <f t="shared" si="567"/>
        <v>16</v>
      </c>
      <c r="M7198" t="s">
        <v>15</v>
      </c>
      <c r="N7198" s="20">
        <f t="shared" si="564"/>
        <v>7.7</v>
      </c>
      <c r="O7198" s="21">
        <f t="shared" si="563"/>
        <v>1.2808676630819162E-4</v>
      </c>
      <c r="P7198" s="29">
        <f>N7198*INDEX($H$47:$H$50,MATCH(M7198,'Mining Dmd Profile'!$G$47:$G$50,0))</f>
        <v>7.7</v>
      </c>
      <c r="Q7198" s="31">
        <f t="shared" si="565"/>
        <v>9.3117460648052983E-5</v>
      </c>
    </row>
    <row r="7199" spans="11:17" x14ac:dyDescent="0.2">
      <c r="K7199">
        <f t="shared" si="566"/>
        <v>300</v>
      </c>
      <c r="L7199">
        <f t="shared" si="567"/>
        <v>17</v>
      </c>
      <c r="M7199" t="s">
        <v>15</v>
      </c>
      <c r="N7199" s="20">
        <f t="shared" si="564"/>
        <v>7.3</v>
      </c>
      <c r="O7199" s="21">
        <f t="shared" si="563"/>
        <v>1.2143290831815567E-4</v>
      </c>
      <c r="P7199" s="29">
        <f>N7199*INDEX($H$47:$H$50,MATCH(M7199,'Mining Dmd Profile'!$G$47:$G$50,0))</f>
        <v>7.3</v>
      </c>
      <c r="Q7199" s="31">
        <f t="shared" si="565"/>
        <v>8.8280189965037233E-5</v>
      </c>
    </row>
    <row r="7200" spans="11:17" x14ac:dyDescent="0.2">
      <c r="K7200">
        <f t="shared" si="566"/>
        <v>300</v>
      </c>
      <c r="L7200">
        <f t="shared" si="567"/>
        <v>18</v>
      </c>
      <c r="M7200" t="s">
        <v>15</v>
      </c>
      <c r="N7200" s="20">
        <f t="shared" si="564"/>
        <v>7</v>
      </c>
      <c r="O7200" s="21">
        <f t="shared" si="563"/>
        <v>1.1644251482562872E-4</v>
      </c>
      <c r="P7200" s="29">
        <f>N7200*INDEX($H$47:$H$50,MATCH(M7200,'Mining Dmd Profile'!$G$47:$G$50,0))</f>
        <v>7</v>
      </c>
      <c r="Q7200" s="31">
        <f t="shared" si="565"/>
        <v>8.4652236952775437E-5</v>
      </c>
    </row>
    <row r="7201" spans="11:17" x14ac:dyDescent="0.2">
      <c r="K7201">
        <f t="shared" si="566"/>
        <v>300</v>
      </c>
      <c r="L7201">
        <f t="shared" si="567"/>
        <v>19</v>
      </c>
      <c r="M7201" t="s">
        <v>15</v>
      </c>
      <c r="N7201" s="20">
        <f t="shared" si="564"/>
        <v>7.3</v>
      </c>
      <c r="O7201" s="21">
        <f t="shared" si="563"/>
        <v>1.2143290831815567E-4</v>
      </c>
      <c r="P7201" s="29">
        <f>N7201*INDEX($H$47:$H$50,MATCH(M7201,'Mining Dmd Profile'!$G$47:$G$50,0))</f>
        <v>7.3</v>
      </c>
      <c r="Q7201" s="31">
        <f t="shared" si="565"/>
        <v>8.8280189965037233E-5</v>
      </c>
    </row>
    <row r="7202" spans="11:17" x14ac:dyDescent="0.2">
      <c r="K7202">
        <f t="shared" si="566"/>
        <v>300</v>
      </c>
      <c r="L7202">
        <f t="shared" si="567"/>
        <v>20</v>
      </c>
      <c r="M7202" t="s">
        <v>15</v>
      </c>
      <c r="N7202" s="20">
        <f t="shared" si="564"/>
        <v>7.7</v>
      </c>
      <c r="O7202" s="21">
        <f t="shared" si="563"/>
        <v>1.2808676630819162E-4</v>
      </c>
      <c r="P7202" s="29">
        <f>N7202*INDEX($H$47:$H$50,MATCH(M7202,'Mining Dmd Profile'!$G$47:$G$50,0))</f>
        <v>7.7</v>
      </c>
      <c r="Q7202" s="31">
        <f t="shared" si="565"/>
        <v>9.3117460648052983E-5</v>
      </c>
    </row>
    <row r="7203" spans="11:17" x14ac:dyDescent="0.2">
      <c r="K7203">
        <f t="shared" si="566"/>
        <v>300</v>
      </c>
      <c r="L7203">
        <f t="shared" si="567"/>
        <v>21</v>
      </c>
      <c r="M7203" t="s">
        <v>15</v>
      </c>
      <c r="N7203" s="20">
        <f t="shared" si="564"/>
        <v>8</v>
      </c>
      <c r="O7203" s="21">
        <f t="shared" si="563"/>
        <v>1.3307715980071856E-4</v>
      </c>
      <c r="P7203" s="29">
        <f>N7203*INDEX($H$47:$H$50,MATCH(M7203,'Mining Dmd Profile'!$G$47:$G$50,0))</f>
        <v>8</v>
      </c>
      <c r="Q7203" s="31">
        <f t="shared" si="565"/>
        <v>9.6745413660314779E-5</v>
      </c>
    </row>
    <row r="7204" spans="11:17" x14ac:dyDescent="0.2">
      <c r="K7204">
        <f t="shared" si="566"/>
        <v>300</v>
      </c>
      <c r="L7204">
        <f t="shared" si="567"/>
        <v>22</v>
      </c>
      <c r="M7204" t="s">
        <v>15</v>
      </c>
      <c r="N7204" s="20">
        <f t="shared" si="564"/>
        <v>8</v>
      </c>
      <c r="O7204" s="21">
        <f t="shared" si="563"/>
        <v>1.3307715980071856E-4</v>
      </c>
      <c r="P7204" s="29">
        <f>N7204*INDEX($H$47:$H$50,MATCH(M7204,'Mining Dmd Profile'!$G$47:$G$50,0))</f>
        <v>8</v>
      </c>
      <c r="Q7204" s="31">
        <f t="shared" si="565"/>
        <v>9.6745413660314779E-5</v>
      </c>
    </row>
    <row r="7205" spans="11:17" x14ac:dyDescent="0.2">
      <c r="K7205">
        <f t="shared" si="566"/>
        <v>300</v>
      </c>
      <c r="L7205">
        <f t="shared" si="567"/>
        <v>23</v>
      </c>
      <c r="M7205" t="s">
        <v>15</v>
      </c>
      <c r="N7205" s="20">
        <f t="shared" si="564"/>
        <v>8</v>
      </c>
      <c r="O7205" s="21">
        <f t="shared" si="563"/>
        <v>1.3307715980071856E-4</v>
      </c>
      <c r="P7205" s="29">
        <f>N7205*INDEX($H$47:$H$50,MATCH(M7205,'Mining Dmd Profile'!$G$47:$G$50,0))</f>
        <v>8</v>
      </c>
      <c r="Q7205" s="31">
        <f t="shared" si="565"/>
        <v>9.6745413660314779E-5</v>
      </c>
    </row>
    <row r="7206" spans="11:17" x14ac:dyDescent="0.2">
      <c r="K7206">
        <f t="shared" si="566"/>
        <v>300</v>
      </c>
      <c r="L7206">
        <f t="shared" si="567"/>
        <v>24</v>
      </c>
      <c r="M7206" t="s">
        <v>15</v>
      </c>
      <c r="N7206" s="20">
        <f t="shared" si="564"/>
        <v>8</v>
      </c>
      <c r="O7206" s="21">
        <f t="shared" si="563"/>
        <v>1.3307715980071856E-4</v>
      </c>
      <c r="P7206" s="29">
        <f>N7206*INDEX($H$47:$H$50,MATCH(M7206,'Mining Dmd Profile'!$G$47:$G$50,0))</f>
        <v>8</v>
      </c>
      <c r="Q7206" s="31">
        <f t="shared" si="565"/>
        <v>9.6745413660314779E-5</v>
      </c>
    </row>
    <row r="7207" spans="11:17" x14ac:dyDescent="0.2">
      <c r="K7207">
        <f t="shared" si="566"/>
        <v>301</v>
      </c>
      <c r="L7207">
        <f t="shared" si="567"/>
        <v>1</v>
      </c>
      <c r="M7207" t="s">
        <v>15</v>
      </c>
      <c r="N7207" s="20">
        <f t="shared" si="564"/>
        <v>7</v>
      </c>
      <c r="O7207" s="21">
        <f t="shared" si="563"/>
        <v>1.1644251482562872E-4</v>
      </c>
      <c r="P7207" s="29">
        <f>N7207*INDEX($H$47:$H$50,MATCH(M7207,'Mining Dmd Profile'!$G$47:$G$50,0))</f>
        <v>7</v>
      </c>
      <c r="Q7207" s="31">
        <f t="shared" si="565"/>
        <v>8.4652236952775437E-5</v>
      </c>
    </row>
    <row r="7208" spans="11:17" x14ac:dyDescent="0.2">
      <c r="K7208">
        <f t="shared" si="566"/>
        <v>301</v>
      </c>
      <c r="L7208">
        <f t="shared" si="567"/>
        <v>2</v>
      </c>
      <c r="M7208" t="s">
        <v>15</v>
      </c>
      <c r="N7208" s="20">
        <f t="shared" si="564"/>
        <v>6.5</v>
      </c>
      <c r="O7208" s="21">
        <f t="shared" si="563"/>
        <v>1.0812519233808381E-4</v>
      </c>
      <c r="P7208" s="29">
        <f>N7208*INDEX($H$47:$H$50,MATCH(M7208,'Mining Dmd Profile'!$G$47:$G$50,0))</f>
        <v>6.5</v>
      </c>
      <c r="Q7208" s="31">
        <f t="shared" si="565"/>
        <v>7.8605648599005759E-5</v>
      </c>
    </row>
    <row r="7209" spans="11:17" x14ac:dyDescent="0.2">
      <c r="K7209">
        <f t="shared" si="566"/>
        <v>301</v>
      </c>
      <c r="L7209">
        <f t="shared" si="567"/>
        <v>3</v>
      </c>
      <c r="M7209" t="s">
        <v>15</v>
      </c>
      <c r="N7209" s="20">
        <f t="shared" si="564"/>
        <v>6</v>
      </c>
      <c r="O7209" s="21">
        <f t="shared" si="563"/>
        <v>9.9807869850538917E-5</v>
      </c>
      <c r="P7209" s="29">
        <f>N7209*INDEX($H$47:$H$50,MATCH(M7209,'Mining Dmd Profile'!$G$47:$G$50,0))</f>
        <v>6</v>
      </c>
      <c r="Q7209" s="31">
        <f t="shared" si="565"/>
        <v>7.2559060245236094E-5</v>
      </c>
    </row>
    <row r="7210" spans="11:17" x14ac:dyDescent="0.2">
      <c r="K7210">
        <f t="shared" si="566"/>
        <v>301</v>
      </c>
      <c r="L7210">
        <f t="shared" si="567"/>
        <v>4</v>
      </c>
      <c r="M7210" t="s">
        <v>15</v>
      </c>
      <c r="N7210" s="20">
        <f t="shared" si="564"/>
        <v>5.5</v>
      </c>
      <c r="O7210" s="21">
        <f t="shared" si="563"/>
        <v>9.1490547362994007E-5</v>
      </c>
      <c r="P7210" s="29">
        <f>N7210*INDEX($H$47:$H$50,MATCH(M7210,'Mining Dmd Profile'!$G$47:$G$50,0))</f>
        <v>5.5</v>
      </c>
      <c r="Q7210" s="31">
        <f t="shared" si="565"/>
        <v>6.6512471891466417E-5</v>
      </c>
    </row>
    <row r="7211" spans="11:17" x14ac:dyDescent="0.2">
      <c r="K7211">
        <f t="shared" si="566"/>
        <v>301</v>
      </c>
      <c r="L7211">
        <f t="shared" si="567"/>
        <v>5</v>
      </c>
      <c r="M7211" t="s">
        <v>15</v>
      </c>
      <c r="N7211" s="20">
        <f t="shared" si="564"/>
        <v>5.5</v>
      </c>
      <c r="O7211" s="21">
        <f t="shared" si="563"/>
        <v>9.1490547362994007E-5</v>
      </c>
      <c r="P7211" s="29">
        <f>N7211*INDEX($H$47:$H$50,MATCH(M7211,'Mining Dmd Profile'!$G$47:$G$50,0))</f>
        <v>5.5</v>
      </c>
      <c r="Q7211" s="31">
        <f t="shared" si="565"/>
        <v>6.6512471891466417E-5</v>
      </c>
    </row>
    <row r="7212" spans="11:17" x14ac:dyDescent="0.2">
      <c r="K7212">
        <f t="shared" si="566"/>
        <v>301</v>
      </c>
      <c r="L7212">
        <f t="shared" si="567"/>
        <v>6</v>
      </c>
      <c r="M7212" t="s">
        <v>15</v>
      </c>
      <c r="N7212" s="20">
        <f t="shared" si="564"/>
        <v>5.5</v>
      </c>
      <c r="O7212" s="21">
        <f t="shared" si="563"/>
        <v>9.1490547362994007E-5</v>
      </c>
      <c r="P7212" s="29">
        <f>N7212*INDEX($H$47:$H$50,MATCH(M7212,'Mining Dmd Profile'!$G$47:$G$50,0))</f>
        <v>5.5</v>
      </c>
      <c r="Q7212" s="31">
        <f t="shared" si="565"/>
        <v>6.6512471891466417E-5</v>
      </c>
    </row>
    <row r="7213" spans="11:17" x14ac:dyDescent="0.2">
      <c r="K7213">
        <f t="shared" si="566"/>
        <v>301</v>
      </c>
      <c r="L7213">
        <f t="shared" si="567"/>
        <v>7</v>
      </c>
      <c r="M7213" t="s">
        <v>15</v>
      </c>
      <c r="N7213" s="20">
        <f t="shared" si="564"/>
        <v>5.5</v>
      </c>
      <c r="O7213" s="21">
        <f t="shared" si="563"/>
        <v>9.1490547362994007E-5</v>
      </c>
      <c r="P7213" s="29">
        <f>N7213*INDEX($H$47:$H$50,MATCH(M7213,'Mining Dmd Profile'!$G$47:$G$50,0))</f>
        <v>5.5</v>
      </c>
      <c r="Q7213" s="31">
        <f t="shared" si="565"/>
        <v>6.6512471891466417E-5</v>
      </c>
    </row>
    <row r="7214" spans="11:17" x14ac:dyDescent="0.2">
      <c r="K7214">
        <f t="shared" si="566"/>
        <v>301</v>
      </c>
      <c r="L7214">
        <f t="shared" si="567"/>
        <v>8</v>
      </c>
      <c r="M7214" t="s">
        <v>15</v>
      </c>
      <c r="N7214" s="20">
        <f t="shared" si="564"/>
        <v>5.5</v>
      </c>
      <c r="O7214" s="21">
        <f t="shared" si="563"/>
        <v>9.1490547362994007E-5</v>
      </c>
      <c r="P7214" s="29">
        <f>N7214*INDEX($H$47:$H$50,MATCH(M7214,'Mining Dmd Profile'!$G$47:$G$50,0))</f>
        <v>5.5</v>
      </c>
      <c r="Q7214" s="31">
        <f t="shared" si="565"/>
        <v>6.6512471891466417E-5</v>
      </c>
    </row>
    <row r="7215" spans="11:17" x14ac:dyDescent="0.2">
      <c r="K7215">
        <f t="shared" si="566"/>
        <v>301</v>
      </c>
      <c r="L7215">
        <f t="shared" si="567"/>
        <v>9</v>
      </c>
      <c r="M7215" t="s">
        <v>15</v>
      </c>
      <c r="N7215" s="20">
        <f t="shared" si="564"/>
        <v>5.5</v>
      </c>
      <c r="O7215" s="21">
        <f t="shared" si="563"/>
        <v>9.1490547362994007E-5</v>
      </c>
      <c r="P7215" s="29">
        <f>N7215*INDEX($H$47:$H$50,MATCH(M7215,'Mining Dmd Profile'!$G$47:$G$50,0))</f>
        <v>5.5</v>
      </c>
      <c r="Q7215" s="31">
        <f t="shared" si="565"/>
        <v>6.6512471891466417E-5</v>
      </c>
    </row>
    <row r="7216" spans="11:17" x14ac:dyDescent="0.2">
      <c r="K7216">
        <f t="shared" si="566"/>
        <v>301</v>
      </c>
      <c r="L7216">
        <f t="shared" si="567"/>
        <v>10</v>
      </c>
      <c r="M7216" t="s">
        <v>15</v>
      </c>
      <c r="N7216" s="20">
        <f t="shared" si="564"/>
        <v>6</v>
      </c>
      <c r="O7216" s="21">
        <f t="shared" si="563"/>
        <v>9.9807869850538917E-5</v>
      </c>
      <c r="P7216" s="29">
        <f>N7216*INDEX($H$47:$H$50,MATCH(M7216,'Mining Dmd Profile'!$G$47:$G$50,0))</f>
        <v>6</v>
      </c>
      <c r="Q7216" s="31">
        <f t="shared" si="565"/>
        <v>7.2559060245236094E-5</v>
      </c>
    </row>
    <row r="7217" spans="11:17" x14ac:dyDescent="0.2">
      <c r="K7217">
        <f t="shared" si="566"/>
        <v>301</v>
      </c>
      <c r="L7217">
        <f t="shared" si="567"/>
        <v>11</v>
      </c>
      <c r="M7217" t="s">
        <v>15</v>
      </c>
      <c r="N7217" s="20">
        <f t="shared" si="564"/>
        <v>6.6</v>
      </c>
      <c r="O7217" s="21">
        <f t="shared" si="563"/>
        <v>1.0978865683559279E-4</v>
      </c>
      <c r="P7217" s="29">
        <f>N7217*INDEX($H$47:$H$50,MATCH(M7217,'Mining Dmd Profile'!$G$47:$G$50,0))</f>
        <v>6.6</v>
      </c>
      <c r="Q7217" s="31">
        <f t="shared" si="565"/>
        <v>7.98149662697597E-5</v>
      </c>
    </row>
    <row r="7218" spans="11:17" x14ac:dyDescent="0.2">
      <c r="K7218">
        <f t="shared" si="566"/>
        <v>301</v>
      </c>
      <c r="L7218">
        <f t="shared" si="567"/>
        <v>12</v>
      </c>
      <c r="M7218" t="s">
        <v>15</v>
      </c>
      <c r="N7218" s="20">
        <f t="shared" si="564"/>
        <v>7</v>
      </c>
      <c r="O7218" s="21">
        <f t="shared" si="563"/>
        <v>1.1644251482562872E-4</v>
      </c>
      <c r="P7218" s="29">
        <f>N7218*INDEX($H$47:$H$50,MATCH(M7218,'Mining Dmd Profile'!$G$47:$G$50,0))</f>
        <v>7</v>
      </c>
      <c r="Q7218" s="31">
        <f t="shared" si="565"/>
        <v>8.4652236952775437E-5</v>
      </c>
    </row>
    <row r="7219" spans="11:17" x14ac:dyDescent="0.2">
      <c r="K7219">
        <f t="shared" si="566"/>
        <v>301</v>
      </c>
      <c r="L7219">
        <f t="shared" si="567"/>
        <v>13</v>
      </c>
      <c r="M7219" t="s">
        <v>15</v>
      </c>
      <c r="N7219" s="20">
        <f t="shared" si="564"/>
        <v>7.5</v>
      </c>
      <c r="O7219" s="21">
        <f t="shared" si="563"/>
        <v>1.2475983731317363E-4</v>
      </c>
      <c r="P7219" s="29">
        <f>N7219*INDEX($H$47:$H$50,MATCH(M7219,'Mining Dmd Profile'!$G$47:$G$50,0))</f>
        <v>7.5</v>
      </c>
      <c r="Q7219" s="31">
        <f t="shared" si="565"/>
        <v>9.0698825306545115E-5</v>
      </c>
    </row>
    <row r="7220" spans="11:17" x14ac:dyDescent="0.2">
      <c r="K7220">
        <f t="shared" si="566"/>
        <v>301</v>
      </c>
      <c r="L7220">
        <f t="shared" si="567"/>
        <v>14</v>
      </c>
      <c r="M7220" t="s">
        <v>15</v>
      </c>
      <c r="N7220" s="20">
        <f t="shared" si="564"/>
        <v>8</v>
      </c>
      <c r="O7220" s="21">
        <f t="shared" si="563"/>
        <v>1.3307715980071856E-4</v>
      </c>
      <c r="P7220" s="29">
        <f>N7220*INDEX($H$47:$H$50,MATCH(M7220,'Mining Dmd Profile'!$G$47:$G$50,0))</f>
        <v>8</v>
      </c>
      <c r="Q7220" s="31">
        <f t="shared" si="565"/>
        <v>9.6745413660314779E-5</v>
      </c>
    </row>
    <row r="7221" spans="11:17" x14ac:dyDescent="0.2">
      <c r="K7221">
        <f t="shared" si="566"/>
        <v>301</v>
      </c>
      <c r="L7221">
        <f t="shared" si="567"/>
        <v>15</v>
      </c>
      <c r="M7221" t="s">
        <v>15</v>
      </c>
      <c r="N7221" s="20">
        <f t="shared" si="564"/>
        <v>8.1</v>
      </c>
      <c r="O7221" s="21">
        <f t="shared" si="563"/>
        <v>1.3474062429822754E-4</v>
      </c>
      <c r="P7221" s="29">
        <f>N7221*INDEX($H$47:$H$50,MATCH(M7221,'Mining Dmd Profile'!$G$47:$G$50,0))</f>
        <v>8.1</v>
      </c>
      <c r="Q7221" s="31">
        <f t="shared" si="565"/>
        <v>9.795473133106872E-5</v>
      </c>
    </row>
    <row r="7222" spans="11:17" x14ac:dyDescent="0.2">
      <c r="K7222">
        <f t="shared" si="566"/>
        <v>301</v>
      </c>
      <c r="L7222">
        <f t="shared" si="567"/>
        <v>16</v>
      </c>
      <c r="M7222" t="s">
        <v>15</v>
      </c>
      <c r="N7222" s="20">
        <f t="shared" si="564"/>
        <v>7.7</v>
      </c>
      <c r="O7222" s="21">
        <f t="shared" si="563"/>
        <v>1.2808676630819162E-4</v>
      </c>
      <c r="P7222" s="29">
        <f>N7222*INDEX($H$47:$H$50,MATCH(M7222,'Mining Dmd Profile'!$G$47:$G$50,0))</f>
        <v>7.7</v>
      </c>
      <c r="Q7222" s="31">
        <f t="shared" si="565"/>
        <v>9.3117460648052983E-5</v>
      </c>
    </row>
    <row r="7223" spans="11:17" x14ac:dyDescent="0.2">
      <c r="K7223">
        <f t="shared" si="566"/>
        <v>301</v>
      </c>
      <c r="L7223">
        <f t="shared" si="567"/>
        <v>17</v>
      </c>
      <c r="M7223" t="s">
        <v>15</v>
      </c>
      <c r="N7223" s="20">
        <f t="shared" si="564"/>
        <v>7.3</v>
      </c>
      <c r="O7223" s="21">
        <f t="shared" si="563"/>
        <v>1.2143290831815567E-4</v>
      </c>
      <c r="P7223" s="29">
        <f>N7223*INDEX($H$47:$H$50,MATCH(M7223,'Mining Dmd Profile'!$G$47:$G$50,0))</f>
        <v>7.3</v>
      </c>
      <c r="Q7223" s="31">
        <f t="shared" si="565"/>
        <v>8.8280189965037233E-5</v>
      </c>
    </row>
    <row r="7224" spans="11:17" x14ac:dyDescent="0.2">
      <c r="K7224">
        <f t="shared" si="566"/>
        <v>301</v>
      </c>
      <c r="L7224">
        <f t="shared" si="567"/>
        <v>18</v>
      </c>
      <c r="M7224" t="s">
        <v>15</v>
      </c>
      <c r="N7224" s="20">
        <f t="shared" si="564"/>
        <v>7</v>
      </c>
      <c r="O7224" s="21">
        <f t="shared" si="563"/>
        <v>1.1644251482562872E-4</v>
      </c>
      <c r="P7224" s="29">
        <f>N7224*INDEX($H$47:$H$50,MATCH(M7224,'Mining Dmd Profile'!$G$47:$G$50,0))</f>
        <v>7</v>
      </c>
      <c r="Q7224" s="31">
        <f t="shared" si="565"/>
        <v>8.4652236952775437E-5</v>
      </c>
    </row>
    <row r="7225" spans="11:17" x14ac:dyDescent="0.2">
      <c r="K7225">
        <f t="shared" si="566"/>
        <v>301</v>
      </c>
      <c r="L7225">
        <f t="shared" si="567"/>
        <v>19</v>
      </c>
      <c r="M7225" t="s">
        <v>15</v>
      </c>
      <c r="N7225" s="20">
        <f t="shared" si="564"/>
        <v>7.3</v>
      </c>
      <c r="O7225" s="21">
        <f t="shared" si="563"/>
        <v>1.2143290831815567E-4</v>
      </c>
      <c r="P7225" s="29">
        <f>N7225*INDEX($H$47:$H$50,MATCH(M7225,'Mining Dmd Profile'!$G$47:$G$50,0))</f>
        <v>7.3</v>
      </c>
      <c r="Q7225" s="31">
        <f t="shared" si="565"/>
        <v>8.8280189965037233E-5</v>
      </c>
    </row>
    <row r="7226" spans="11:17" x14ac:dyDescent="0.2">
      <c r="K7226">
        <f t="shared" si="566"/>
        <v>301</v>
      </c>
      <c r="L7226">
        <f t="shared" si="567"/>
        <v>20</v>
      </c>
      <c r="M7226" t="s">
        <v>15</v>
      </c>
      <c r="N7226" s="20">
        <f t="shared" si="564"/>
        <v>7.7</v>
      </c>
      <c r="O7226" s="21">
        <f t="shared" si="563"/>
        <v>1.2808676630819162E-4</v>
      </c>
      <c r="P7226" s="29">
        <f>N7226*INDEX($H$47:$H$50,MATCH(M7226,'Mining Dmd Profile'!$G$47:$G$50,0))</f>
        <v>7.7</v>
      </c>
      <c r="Q7226" s="31">
        <f t="shared" si="565"/>
        <v>9.3117460648052983E-5</v>
      </c>
    </row>
    <row r="7227" spans="11:17" x14ac:dyDescent="0.2">
      <c r="K7227">
        <f t="shared" si="566"/>
        <v>301</v>
      </c>
      <c r="L7227">
        <f t="shared" si="567"/>
        <v>21</v>
      </c>
      <c r="M7227" t="s">
        <v>15</v>
      </c>
      <c r="N7227" s="20">
        <f t="shared" si="564"/>
        <v>8</v>
      </c>
      <c r="O7227" s="21">
        <f t="shared" si="563"/>
        <v>1.3307715980071856E-4</v>
      </c>
      <c r="P7227" s="29">
        <f>N7227*INDEX($H$47:$H$50,MATCH(M7227,'Mining Dmd Profile'!$G$47:$G$50,0))</f>
        <v>8</v>
      </c>
      <c r="Q7227" s="31">
        <f t="shared" si="565"/>
        <v>9.6745413660314779E-5</v>
      </c>
    </row>
    <row r="7228" spans="11:17" x14ac:dyDescent="0.2">
      <c r="K7228">
        <f t="shared" si="566"/>
        <v>301</v>
      </c>
      <c r="L7228">
        <f t="shared" si="567"/>
        <v>22</v>
      </c>
      <c r="M7228" t="s">
        <v>15</v>
      </c>
      <c r="N7228" s="20">
        <f t="shared" si="564"/>
        <v>8</v>
      </c>
      <c r="O7228" s="21">
        <f t="shared" si="563"/>
        <v>1.3307715980071856E-4</v>
      </c>
      <c r="P7228" s="29">
        <f>N7228*INDEX($H$47:$H$50,MATCH(M7228,'Mining Dmd Profile'!$G$47:$G$50,0))</f>
        <v>8</v>
      </c>
      <c r="Q7228" s="31">
        <f t="shared" si="565"/>
        <v>9.6745413660314779E-5</v>
      </c>
    </row>
    <row r="7229" spans="11:17" x14ac:dyDescent="0.2">
      <c r="K7229">
        <f t="shared" si="566"/>
        <v>301</v>
      </c>
      <c r="L7229">
        <f t="shared" si="567"/>
        <v>23</v>
      </c>
      <c r="M7229" t="s">
        <v>15</v>
      </c>
      <c r="N7229" s="20">
        <f t="shared" si="564"/>
        <v>8</v>
      </c>
      <c r="O7229" s="21">
        <f t="shared" si="563"/>
        <v>1.3307715980071856E-4</v>
      </c>
      <c r="P7229" s="29">
        <f>N7229*INDEX($H$47:$H$50,MATCH(M7229,'Mining Dmd Profile'!$G$47:$G$50,0))</f>
        <v>8</v>
      </c>
      <c r="Q7229" s="31">
        <f t="shared" si="565"/>
        <v>9.6745413660314779E-5</v>
      </c>
    </row>
    <row r="7230" spans="11:17" x14ac:dyDescent="0.2">
      <c r="K7230">
        <f t="shared" si="566"/>
        <v>301</v>
      </c>
      <c r="L7230">
        <f t="shared" si="567"/>
        <v>24</v>
      </c>
      <c r="M7230" t="s">
        <v>15</v>
      </c>
      <c r="N7230" s="20">
        <f t="shared" si="564"/>
        <v>8</v>
      </c>
      <c r="O7230" s="21">
        <f t="shared" si="563"/>
        <v>1.3307715980071856E-4</v>
      </c>
      <c r="P7230" s="29">
        <f>N7230*INDEX($H$47:$H$50,MATCH(M7230,'Mining Dmd Profile'!$G$47:$G$50,0))</f>
        <v>8</v>
      </c>
      <c r="Q7230" s="31">
        <f t="shared" si="565"/>
        <v>9.6745413660314779E-5</v>
      </c>
    </row>
    <row r="7231" spans="11:17" x14ac:dyDescent="0.2">
      <c r="K7231">
        <f t="shared" si="566"/>
        <v>302</v>
      </c>
      <c r="L7231">
        <f t="shared" si="567"/>
        <v>1</v>
      </c>
      <c r="M7231" t="s">
        <v>15</v>
      </c>
      <c r="N7231" s="20">
        <f t="shared" si="564"/>
        <v>7</v>
      </c>
      <c r="O7231" s="21">
        <f t="shared" si="563"/>
        <v>1.1644251482562872E-4</v>
      </c>
      <c r="P7231" s="29">
        <f>N7231*INDEX($H$47:$H$50,MATCH(M7231,'Mining Dmd Profile'!$G$47:$G$50,0))</f>
        <v>7</v>
      </c>
      <c r="Q7231" s="31">
        <f t="shared" si="565"/>
        <v>8.4652236952775437E-5</v>
      </c>
    </row>
    <row r="7232" spans="11:17" x14ac:dyDescent="0.2">
      <c r="K7232">
        <f t="shared" si="566"/>
        <v>302</v>
      </c>
      <c r="L7232">
        <f t="shared" si="567"/>
        <v>2</v>
      </c>
      <c r="M7232" t="s">
        <v>15</v>
      </c>
      <c r="N7232" s="20">
        <f t="shared" si="564"/>
        <v>6.5</v>
      </c>
      <c r="O7232" s="21">
        <f t="shared" si="563"/>
        <v>1.0812519233808381E-4</v>
      </c>
      <c r="P7232" s="29">
        <f>N7232*INDEX($H$47:$H$50,MATCH(M7232,'Mining Dmd Profile'!$G$47:$G$50,0))</f>
        <v>6.5</v>
      </c>
      <c r="Q7232" s="31">
        <f t="shared" si="565"/>
        <v>7.8605648599005759E-5</v>
      </c>
    </row>
    <row r="7233" spans="11:17" x14ac:dyDescent="0.2">
      <c r="K7233">
        <f t="shared" si="566"/>
        <v>302</v>
      </c>
      <c r="L7233">
        <f t="shared" si="567"/>
        <v>3</v>
      </c>
      <c r="M7233" t="s">
        <v>15</v>
      </c>
      <c r="N7233" s="20">
        <f t="shared" si="564"/>
        <v>6</v>
      </c>
      <c r="O7233" s="21">
        <f t="shared" si="563"/>
        <v>9.9807869850538917E-5</v>
      </c>
      <c r="P7233" s="29">
        <f>N7233*INDEX($H$47:$H$50,MATCH(M7233,'Mining Dmd Profile'!$G$47:$G$50,0))</f>
        <v>6</v>
      </c>
      <c r="Q7233" s="31">
        <f t="shared" si="565"/>
        <v>7.2559060245236094E-5</v>
      </c>
    </row>
    <row r="7234" spans="11:17" x14ac:dyDescent="0.2">
      <c r="K7234">
        <f t="shared" si="566"/>
        <v>302</v>
      </c>
      <c r="L7234">
        <f t="shared" si="567"/>
        <v>4</v>
      </c>
      <c r="M7234" t="s">
        <v>15</v>
      </c>
      <c r="N7234" s="20">
        <f t="shared" si="564"/>
        <v>5.5</v>
      </c>
      <c r="O7234" s="21">
        <f t="shared" si="563"/>
        <v>9.1490547362994007E-5</v>
      </c>
      <c r="P7234" s="29">
        <f>N7234*INDEX($H$47:$H$50,MATCH(M7234,'Mining Dmd Profile'!$G$47:$G$50,0))</f>
        <v>5.5</v>
      </c>
      <c r="Q7234" s="31">
        <f t="shared" si="565"/>
        <v>6.6512471891466417E-5</v>
      </c>
    </row>
    <row r="7235" spans="11:17" x14ac:dyDescent="0.2">
      <c r="K7235">
        <f t="shared" si="566"/>
        <v>302</v>
      </c>
      <c r="L7235">
        <f t="shared" si="567"/>
        <v>5</v>
      </c>
      <c r="M7235" t="s">
        <v>15</v>
      </c>
      <c r="N7235" s="20">
        <f t="shared" si="564"/>
        <v>5.5</v>
      </c>
      <c r="O7235" s="21">
        <f t="shared" si="563"/>
        <v>9.1490547362994007E-5</v>
      </c>
      <c r="P7235" s="29">
        <f>N7235*INDEX($H$47:$H$50,MATCH(M7235,'Mining Dmd Profile'!$G$47:$G$50,0))</f>
        <v>5.5</v>
      </c>
      <c r="Q7235" s="31">
        <f t="shared" si="565"/>
        <v>6.6512471891466417E-5</v>
      </c>
    </row>
    <row r="7236" spans="11:17" x14ac:dyDescent="0.2">
      <c r="K7236">
        <f t="shared" si="566"/>
        <v>302</v>
      </c>
      <c r="L7236">
        <f t="shared" si="567"/>
        <v>6</v>
      </c>
      <c r="M7236" t="s">
        <v>15</v>
      </c>
      <c r="N7236" s="20">
        <f t="shared" si="564"/>
        <v>5.5</v>
      </c>
      <c r="O7236" s="21">
        <f t="shared" si="563"/>
        <v>9.1490547362994007E-5</v>
      </c>
      <c r="P7236" s="29">
        <f>N7236*INDEX($H$47:$H$50,MATCH(M7236,'Mining Dmd Profile'!$G$47:$G$50,0))</f>
        <v>5.5</v>
      </c>
      <c r="Q7236" s="31">
        <f t="shared" si="565"/>
        <v>6.6512471891466417E-5</v>
      </c>
    </row>
    <row r="7237" spans="11:17" x14ac:dyDescent="0.2">
      <c r="K7237">
        <f t="shared" si="566"/>
        <v>302</v>
      </c>
      <c r="L7237">
        <f t="shared" si="567"/>
        <v>7</v>
      </c>
      <c r="M7237" t="s">
        <v>15</v>
      </c>
      <c r="N7237" s="20">
        <f t="shared" si="564"/>
        <v>5.5</v>
      </c>
      <c r="O7237" s="21">
        <f t="shared" si="563"/>
        <v>9.1490547362994007E-5</v>
      </c>
      <c r="P7237" s="29">
        <f>N7237*INDEX($H$47:$H$50,MATCH(M7237,'Mining Dmd Profile'!$G$47:$G$50,0))</f>
        <v>5.5</v>
      </c>
      <c r="Q7237" s="31">
        <f t="shared" si="565"/>
        <v>6.6512471891466417E-5</v>
      </c>
    </row>
    <row r="7238" spans="11:17" x14ac:dyDescent="0.2">
      <c r="K7238">
        <f t="shared" si="566"/>
        <v>302</v>
      </c>
      <c r="L7238">
        <f t="shared" si="567"/>
        <v>8</v>
      </c>
      <c r="M7238" t="s">
        <v>15</v>
      </c>
      <c r="N7238" s="20">
        <f t="shared" si="564"/>
        <v>5.5</v>
      </c>
      <c r="O7238" s="21">
        <f t="shared" si="563"/>
        <v>9.1490547362994007E-5</v>
      </c>
      <c r="P7238" s="29">
        <f>N7238*INDEX($H$47:$H$50,MATCH(M7238,'Mining Dmd Profile'!$G$47:$G$50,0))</f>
        <v>5.5</v>
      </c>
      <c r="Q7238" s="31">
        <f t="shared" si="565"/>
        <v>6.6512471891466417E-5</v>
      </c>
    </row>
    <row r="7239" spans="11:17" x14ac:dyDescent="0.2">
      <c r="K7239">
        <f t="shared" si="566"/>
        <v>302</v>
      </c>
      <c r="L7239">
        <f t="shared" si="567"/>
        <v>9</v>
      </c>
      <c r="M7239" t="s">
        <v>15</v>
      </c>
      <c r="N7239" s="20">
        <f t="shared" si="564"/>
        <v>5.5</v>
      </c>
      <c r="O7239" s="21">
        <f t="shared" ref="O7239:O7302" si="568">N7239/$N$5</f>
        <v>9.1490547362994007E-5</v>
      </c>
      <c r="P7239" s="29">
        <f>N7239*INDEX($H$47:$H$50,MATCH(M7239,'Mining Dmd Profile'!$G$47:$G$50,0))</f>
        <v>5.5</v>
      </c>
      <c r="Q7239" s="31">
        <f t="shared" si="565"/>
        <v>6.6512471891466417E-5</v>
      </c>
    </row>
    <row r="7240" spans="11:17" x14ac:dyDescent="0.2">
      <c r="K7240">
        <f t="shared" si="566"/>
        <v>302</v>
      </c>
      <c r="L7240">
        <f t="shared" si="567"/>
        <v>10</v>
      </c>
      <c r="M7240" t="s">
        <v>15</v>
      </c>
      <c r="N7240" s="20">
        <f t="shared" ref="N7240:N7303" si="569">INDEX($H$7:$H$30,MATCH($L7240,$C$7:$C$30,0))</f>
        <v>6</v>
      </c>
      <c r="O7240" s="21">
        <f t="shared" si="568"/>
        <v>9.9807869850538917E-5</v>
      </c>
      <c r="P7240" s="29">
        <f>N7240*INDEX($H$47:$H$50,MATCH(M7240,'Mining Dmd Profile'!$G$47:$G$50,0))</f>
        <v>6</v>
      </c>
      <c r="Q7240" s="31">
        <f t="shared" ref="Q7240:Q7303" si="570">P7240/$P$5</f>
        <v>7.2559060245236094E-5</v>
      </c>
    </row>
    <row r="7241" spans="11:17" x14ac:dyDescent="0.2">
      <c r="K7241">
        <f t="shared" ref="K7241:K7304" si="571">IF(L7240=24,K7240+1,K7240)</f>
        <v>302</v>
      </c>
      <c r="L7241">
        <f t="shared" ref="L7241:L7304" si="572">IF(L7240=24,1,L7240+1)</f>
        <v>11</v>
      </c>
      <c r="M7241" t="s">
        <v>15</v>
      </c>
      <c r="N7241" s="20">
        <f t="shared" si="569"/>
        <v>6.6</v>
      </c>
      <c r="O7241" s="21">
        <f t="shared" si="568"/>
        <v>1.0978865683559279E-4</v>
      </c>
      <c r="P7241" s="29">
        <f>N7241*INDEX($H$47:$H$50,MATCH(M7241,'Mining Dmd Profile'!$G$47:$G$50,0))</f>
        <v>6.6</v>
      </c>
      <c r="Q7241" s="31">
        <f t="shared" si="570"/>
        <v>7.98149662697597E-5</v>
      </c>
    </row>
    <row r="7242" spans="11:17" x14ac:dyDescent="0.2">
      <c r="K7242">
        <f t="shared" si="571"/>
        <v>302</v>
      </c>
      <c r="L7242">
        <f t="shared" si="572"/>
        <v>12</v>
      </c>
      <c r="M7242" t="s">
        <v>15</v>
      </c>
      <c r="N7242" s="20">
        <f t="shared" si="569"/>
        <v>7</v>
      </c>
      <c r="O7242" s="21">
        <f t="shared" si="568"/>
        <v>1.1644251482562872E-4</v>
      </c>
      <c r="P7242" s="29">
        <f>N7242*INDEX($H$47:$H$50,MATCH(M7242,'Mining Dmd Profile'!$G$47:$G$50,0))</f>
        <v>7</v>
      </c>
      <c r="Q7242" s="31">
        <f t="shared" si="570"/>
        <v>8.4652236952775437E-5</v>
      </c>
    </row>
    <row r="7243" spans="11:17" x14ac:dyDescent="0.2">
      <c r="K7243">
        <f t="shared" si="571"/>
        <v>302</v>
      </c>
      <c r="L7243">
        <f t="shared" si="572"/>
        <v>13</v>
      </c>
      <c r="M7243" t="s">
        <v>15</v>
      </c>
      <c r="N7243" s="20">
        <f t="shared" si="569"/>
        <v>7.5</v>
      </c>
      <c r="O7243" s="21">
        <f t="shared" si="568"/>
        <v>1.2475983731317363E-4</v>
      </c>
      <c r="P7243" s="29">
        <f>N7243*INDEX($H$47:$H$50,MATCH(M7243,'Mining Dmd Profile'!$G$47:$G$50,0))</f>
        <v>7.5</v>
      </c>
      <c r="Q7243" s="31">
        <f t="shared" si="570"/>
        <v>9.0698825306545115E-5</v>
      </c>
    </row>
    <row r="7244" spans="11:17" x14ac:dyDescent="0.2">
      <c r="K7244">
        <f t="shared" si="571"/>
        <v>302</v>
      </c>
      <c r="L7244">
        <f t="shared" si="572"/>
        <v>14</v>
      </c>
      <c r="M7244" t="s">
        <v>15</v>
      </c>
      <c r="N7244" s="20">
        <f t="shared" si="569"/>
        <v>8</v>
      </c>
      <c r="O7244" s="21">
        <f t="shared" si="568"/>
        <v>1.3307715980071856E-4</v>
      </c>
      <c r="P7244" s="29">
        <f>N7244*INDEX($H$47:$H$50,MATCH(M7244,'Mining Dmd Profile'!$G$47:$G$50,0))</f>
        <v>8</v>
      </c>
      <c r="Q7244" s="31">
        <f t="shared" si="570"/>
        <v>9.6745413660314779E-5</v>
      </c>
    </row>
    <row r="7245" spans="11:17" x14ac:dyDescent="0.2">
      <c r="K7245">
        <f t="shared" si="571"/>
        <v>302</v>
      </c>
      <c r="L7245">
        <f t="shared" si="572"/>
        <v>15</v>
      </c>
      <c r="M7245" t="s">
        <v>15</v>
      </c>
      <c r="N7245" s="20">
        <f t="shared" si="569"/>
        <v>8.1</v>
      </c>
      <c r="O7245" s="21">
        <f t="shared" si="568"/>
        <v>1.3474062429822754E-4</v>
      </c>
      <c r="P7245" s="29">
        <f>N7245*INDEX($H$47:$H$50,MATCH(M7245,'Mining Dmd Profile'!$G$47:$G$50,0))</f>
        <v>8.1</v>
      </c>
      <c r="Q7245" s="31">
        <f t="shared" si="570"/>
        <v>9.795473133106872E-5</v>
      </c>
    </row>
    <row r="7246" spans="11:17" x14ac:dyDescent="0.2">
      <c r="K7246">
        <f t="shared" si="571"/>
        <v>302</v>
      </c>
      <c r="L7246">
        <f t="shared" si="572"/>
        <v>16</v>
      </c>
      <c r="M7246" t="s">
        <v>15</v>
      </c>
      <c r="N7246" s="20">
        <f t="shared" si="569"/>
        <v>7.7</v>
      </c>
      <c r="O7246" s="21">
        <f t="shared" si="568"/>
        <v>1.2808676630819162E-4</v>
      </c>
      <c r="P7246" s="29">
        <f>N7246*INDEX($H$47:$H$50,MATCH(M7246,'Mining Dmd Profile'!$G$47:$G$50,0))</f>
        <v>7.7</v>
      </c>
      <c r="Q7246" s="31">
        <f t="shared" si="570"/>
        <v>9.3117460648052983E-5</v>
      </c>
    </row>
    <row r="7247" spans="11:17" x14ac:dyDescent="0.2">
      <c r="K7247">
        <f t="shared" si="571"/>
        <v>302</v>
      </c>
      <c r="L7247">
        <f t="shared" si="572"/>
        <v>17</v>
      </c>
      <c r="M7247" t="s">
        <v>15</v>
      </c>
      <c r="N7247" s="20">
        <f t="shared" si="569"/>
        <v>7.3</v>
      </c>
      <c r="O7247" s="21">
        <f t="shared" si="568"/>
        <v>1.2143290831815567E-4</v>
      </c>
      <c r="P7247" s="29">
        <f>N7247*INDEX($H$47:$H$50,MATCH(M7247,'Mining Dmd Profile'!$G$47:$G$50,0))</f>
        <v>7.3</v>
      </c>
      <c r="Q7247" s="31">
        <f t="shared" si="570"/>
        <v>8.8280189965037233E-5</v>
      </c>
    </row>
    <row r="7248" spans="11:17" x14ac:dyDescent="0.2">
      <c r="K7248">
        <f t="shared" si="571"/>
        <v>302</v>
      </c>
      <c r="L7248">
        <f t="shared" si="572"/>
        <v>18</v>
      </c>
      <c r="M7248" t="s">
        <v>15</v>
      </c>
      <c r="N7248" s="20">
        <f t="shared" si="569"/>
        <v>7</v>
      </c>
      <c r="O7248" s="21">
        <f t="shared" si="568"/>
        <v>1.1644251482562872E-4</v>
      </c>
      <c r="P7248" s="29">
        <f>N7248*INDEX($H$47:$H$50,MATCH(M7248,'Mining Dmd Profile'!$G$47:$G$50,0))</f>
        <v>7</v>
      </c>
      <c r="Q7248" s="31">
        <f t="shared" si="570"/>
        <v>8.4652236952775437E-5</v>
      </c>
    </row>
    <row r="7249" spans="11:17" x14ac:dyDescent="0.2">
      <c r="K7249">
        <f t="shared" si="571"/>
        <v>302</v>
      </c>
      <c r="L7249">
        <f t="shared" si="572"/>
        <v>19</v>
      </c>
      <c r="M7249" t="s">
        <v>15</v>
      </c>
      <c r="N7249" s="20">
        <f t="shared" si="569"/>
        <v>7.3</v>
      </c>
      <c r="O7249" s="21">
        <f t="shared" si="568"/>
        <v>1.2143290831815567E-4</v>
      </c>
      <c r="P7249" s="29">
        <f>N7249*INDEX($H$47:$H$50,MATCH(M7249,'Mining Dmd Profile'!$G$47:$G$50,0))</f>
        <v>7.3</v>
      </c>
      <c r="Q7249" s="31">
        <f t="shared" si="570"/>
        <v>8.8280189965037233E-5</v>
      </c>
    </row>
    <row r="7250" spans="11:17" x14ac:dyDescent="0.2">
      <c r="K7250">
        <f t="shared" si="571"/>
        <v>302</v>
      </c>
      <c r="L7250">
        <f t="shared" si="572"/>
        <v>20</v>
      </c>
      <c r="M7250" t="s">
        <v>15</v>
      </c>
      <c r="N7250" s="20">
        <f t="shared" si="569"/>
        <v>7.7</v>
      </c>
      <c r="O7250" s="21">
        <f t="shared" si="568"/>
        <v>1.2808676630819162E-4</v>
      </c>
      <c r="P7250" s="29">
        <f>N7250*INDEX($H$47:$H$50,MATCH(M7250,'Mining Dmd Profile'!$G$47:$G$50,0))</f>
        <v>7.7</v>
      </c>
      <c r="Q7250" s="31">
        <f t="shared" si="570"/>
        <v>9.3117460648052983E-5</v>
      </c>
    </row>
    <row r="7251" spans="11:17" x14ac:dyDescent="0.2">
      <c r="K7251">
        <f t="shared" si="571"/>
        <v>302</v>
      </c>
      <c r="L7251">
        <f t="shared" si="572"/>
        <v>21</v>
      </c>
      <c r="M7251" t="s">
        <v>15</v>
      </c>
      <c r="N7251" s="20">
        <f t="shared" si="569"/>
        <v>8</v>
      </c>
      <c r="O7251" s="21">
        <f t="shared" si="568"/>
        <v>1.3307715980071856E-4</v>
      </c>
      <c r="P7251" s="29">
        <f>N7251*INDEX($H$47:$H$50,MATCH(M7251,'Mining Dmd Profile'!$G$47:$G$50,0))</f>
        <v>8</v>
      </c>
      <c r="Q7251" s="31">
        <f t="shared" si="570"/>
        <v>9.6745413660314779E-5</v>
      </c>
    </row>
    <row r="7252" spans="11:17" x14ac:dyDescent="0.2">
      <c r="K7252">
        <f t="shared" si="571"/>
        <v>302</v>
      </c>
      <c r="L7252">
        <f t="shared" si="572"/>
        <v>22</v>
      </c>
      <c r="M7252" t="s">
        <v>15</v>
      </c>
      <c r="N7252" s="20">
        <f t="shared" si="569"/>
        <v>8</v>
      </c>
      <c r="O7252" s="21">
        <f t="shared" si="568"/>
        <v>1.3307715980071856E-4</v>
      </c>
      <c r="P7252" s="29">
        <f>N7252*INDEX($H$47:$H$50,MATCH(M7252,'Mining Dmd Profile'!$G$47:$G$50,0))</f>
        <v>8</v>
      </c>
      <c r="Q7252" s="31">
        <f t="shared" si="570"/>
        <v>9.6745413660314779E-5</v>
      </c>
    </row>
    <row r="7253" spans="11:17" x14ac:dyDescent="0.2">
      <c r="K7253">
        <f t="shared" si="571"/>
        <v>302</v>
      </c>
      <c r="L7253">
        <f t="shared" si="572"/>
        <v>23</v>
      </c>
      <c r="M7253" t="s">
        <v>15</v>
      </c>
      <c r="N7253" s="20">
        <f t="shared" si="569"/>
        <v>8</v>
      </c>
      <c r="O7253" s="21">
        <f t="shared" si="568"/>
        <v>1.3307715980071856E-4</v>
      </c>
      <c r="P7253" s="29">
        <f>N7253*INDEX($H$47:$H$50,MATCH(M7253,'Mining Dmd Profile'!$G$47:$G$50,0))</f>
        <v>8</v>
      </c>
      <c r="Q7253" s="31">
        <f t="shared" si="570"/>
        <v>9.6745413660314779E-5</v>
      </c>
    </row>
    <row r="7254" spans="11:17" x14ac:dyDescent="0.2">
      <c r="K7254">
        <f t="shared" si="571"/>
        <v>302</v>
      </c>
      <c r="L7254">
        <f t="shared" si="572"/>
        <v>24</v>
      </c>
      <c r="M7254" t="s">
        <v>15</v>
      </c>
      <c r="N7254" s="20">
        <f t="shared" si="569"/>
        <v>8</v>
      </c>
      <c r="O7254" s="21">
        <f t="shared" si="568"/>
        <v>1.3307715980071856E-4</v>
      </c>
      <c r="P7254" s="29">
        <f>N7254*INDEX($H$47:$H$50,MATCH(M7254,'Mining Dmd Profile'!$G$47:$G$50,0))</f>
        <v>8</v>
      </c>
      <c r="Q7254" s="31">
        <f t="shared" si="570"/>
        <v>9.6745413660314779E-5</v>
      </c>
    </row>
    <row r="7255" spans="11:17" x14ac:dyDescent="0.2">
      <c r="K7255">
        <f t="shared" si="571"/>
        <v>303</v>
      </c>
      <c r="L7255">
        <f t="shared" si="572"/>
        <v>1</v>
      </c>
      <c r="M7255" t="s">
        <v>15</v>
      </c>
      <c r="N7255" s="20">
        <f t="shared" si="569"/>
        <v>7</v>
      </c>
      <c r="O7255" s="21">
        <f t="shared" si="568"/>
        <v>1.1644251482562872E-4</v>
      </c>
      <c r="P7255" s="29">
        <f>N7255*INDEX($H$47:$H$50,MATCH(M7255,'Mining Dmd Profile'!$G$47:$G$50,0))</f>
        <v>7</v>
      </c>
      <c r="Q7255" s="31">
        <f t="shared" si="570"/>
        <v>8.4652236952775437E-5</v>
      </c>
    </row>
    <row r="7256" spans="11:17" x14ac:dyDescent="0.2">
      <c r="K7256">
        <f t="shared" si="571"/>
        <v>303</v>
      </c>
      <c r="L7256">
        <f t="shared" si="572"/>
        <v>2</v>
      </c>
      <c r="M7256" t="s">
        <v>15</v>
      </c>
      <c r="N7256" s="20">
        <f t="shared" si="569"/>
        <v>6.5</v>
      </c>
      <c r="O7256" s="21">
        <f t="shared" si="568"/>
        <v>1.0812519233808381E-4</v>
      </c>
      <c r="P7256" s="29">
        <f>N7256*INDEX($H$47:$H$50,MATCH(M7256,'Mining Dmd Profile'!$G$47:$G$50,0))</f>
        <v>6.5</v>
      </c>
      <c r="Q7256" s="31">
        <f t="shared" si="570"/>
        <v>7.8605648599005759E-5</v>
      </c>
    </row>
    <row r="7257" spans="11:17" x14ac:dyDescent="0.2">
      <c r="K7257">
        <f t="shared" si="571"/>
        <v>303</v>
      </c>
      <c r="L7257">
        <f t="shared" si="572"/>
        <v>3</v>
      </c>
      <c r="M7257" t="s">
        <v>15</v>
      </c>
      <c r="N7257" s="20">
        <f t="shared" si="569"/>
        <v>6</v>
      </c>
      <c r="O7257" s="21">
        <f t="shared" si="568"/>
        <v>9.9807869850538917E-5</v>
      </c>
      <c r="P7257" s="29">
        <f>N7257*INDEX($H$47:$H$50,MATCH(M7257,'Mining Dmd Profile'!$G$47:$G$50,0))</f>
        <v>6</v>
      </c>
      <c r="Q7257" s="31">
        <f t="shared" si="570"/>
        <v>7.2559060245236094E-5</v>
      </c>
    </row>
    <row r="7258" spans="11:17" x14ac:dyDescent="0.2">
      <c r="K7258">
        <f t="shared" si="571"/>
        <v>303</v>
      </c>
      <c r="L7258">
        <f t="shared" si="572"/>
        <v>4</v>
      </c>
      <c r="M7258" t="s">
        <v>15</v>
      </c>
      <c r="N7258" s="20">
        <f t="shared" si="569"/>
        <v>5.5</v>
      </c>
      <c r="O7258" s="21">
        <f t="shared" si="568"/>
        <v>9.1490547362994007E-5</v>
      </c>
      <c r="P7258" s="29">
        <f>N7258*INDEX($H$47:$H$50,MATCH(M7258,'Mining Dmd Profile'!$G$47:$G$50,0))</f>
        <v>5.5</v>
      </c>
      <c r="Q7258" s="31">
        <f t="shared" si="570"/>
        <v>6.6512471891466417E-5</v>
      </c>
    </row>
    <row r="7259" spans="11:17" x14ac:dyDescent="0.2">
      <c r="K7259">
        <f t="shared" si="571"/>
        <v>303</v>
      </c>
      <c r="L7259">
        <f t="shared" si="572"/>
        <v>5</v>
      </c>
      <c r="M7259" t="s">
        <v>15</v>
      </c>
      <c r="N7259" s="20">
        <f t="shared" si="569"/>
        <v>5.5</v>
      </c>
      <c r="O7259" s="21">
        <f t="shared" si="568"/>
        <v>9.1490547362994007E-5</v>
      </c>
      <c r="P7259" s="29">
        <f>N7259*INDEX($H$47:$H$50,MATCH(M7259,'Mining Dmd Profile'!$G$47:$G$50,0))</f>
        <v>5.5</v>
      </c>
      <c r="Q7259" s="31">
        <f t="shared" si="570"/>
        <v>6.6512471891466417E-5</v>
      </c>
    </row>
    <row r="7260" spans="11:17" x14ac:dyDescent="0.2">
      <c r="K7260">
        <f t="shared" si="571"/>
        <v>303</v>
      </c>
      <c r="L7260">
        <f t="shared" si="572"/>
        <v>6</v>
      </c>
      <c r="M7260" t="s">
        <v>15</v>
      </c>
      <c r="N7260" s="20">
        <f t="shared" si="569"/>
        <v>5.5</v>
      </c>
      <c r="O7260" s="21">
        <f t="shared" si="568"/>
        <v>9.1490547362994007E-5</v>
      </c>
      <c r="P7260" s="29">
        <f>N7260*INDEX($H$47:$H$50,MATCH(M7260,'Mining Dmd Profile'!$G$47:$G$50,0))</f>
        <v>5.5</v>
      </c>
      <c r="Q7260" s="31">
        <f t="shared" si="570"/>
        <v>6.6512471891466417E-5</v>
      </c>
    </row>
    <row r="7261" spans="11:17" x14ac:dyDescent="0.2">
      <c r="K7261">
        <f t="shared" si="571"/>
        <v>303</v>
      </c>
      <c r="L7261">
        <f t="shared" si="572"/>
        <v>7</v>
      </c>
      <c r="M7261" t="s">
        <v>15</v>
      </c>
      <c r="N7261" s="20">
        <f t="shared" si="569"/>
        <v>5.5</v>
      </c>
      <c r="O7261" s="21">
        <f t="shared" si="568"/>
        <v>9.1490547362994007E-5</v>
      </c>
      <c r="P7261" s="29">
        <f>N7261*INDEX($H$47:$H$50,MATCH(M7261,'Mining Dmd Profile'!$G$47:$G$50,0))</f>
        <v>5.5</v>
      </c>
      <c r="Q7261" s="31">
        <f t="shared" si="570"/>
        <v>6.6512471891466417E-5</v>
      </c>
    </row>
    <row r="7262" spans="11:17" x14ac:dyDescent="0.2">
      <c r="K7262">
        <f t="shared" si="571"/>
        <v>303</v>
      </c>
      <c r="L7262">
        <f t="shared" si="572"/>
        <v>8</v>
      </c>
      <c r="M7262" t="s">
        <v>15</v>
      </c>
      <c r="N7262" s="20">
        <f t="shared" si="569"/>
        <v>5.5</v>
      </c>
      <c r="O7262" s="21">
        <f t="shared" si="568"/>
        <v>9.1490547362994007E-5</v>
      </c>
      <c r="P7262" s="29">
        <f>N7262*INDEX($H$47:$H$50,MATCH(M7262,'Mining Dmd Profile'!$G$47:$G$50,0))</f>
        <v>5.5</v>
      </c>
      <c r="Q7262" s="31">
        <f t="shared" si="570"/>
        <v>6.6512471891466417E-5</v>
      </c>
    </row>
    <row r="7263" spans="11:17" x14ac:dyDescent="0.2">
      <c r="K7263">
        <f t="shared" si="571"/>
        <v>303</v>
      </c>
      <c r="L7263">
        <f t="shared" si="572"/>
        <v>9</v>
      </c>
      <c r="M7263" t="s">
        <v>15</v>
      </c>
      <c r="N7263" s="20">
        <f t="shared" si="569"/>
        <v>5.5</v>
      </c>
      <c r="O7263" s="21">
        <f t="shared" si="568"/>
        <v>9.1490547362994007E-5</v>
      </c>
      <c r="P7263" s="29">
        <f>N7263*INDEX($H$47:$H$50,MATCH(M7263,'Mining Dmd Profile'!$G$47:$G$50,0))</f>
        <v>5.5</v>
      </c>
      <c r="Q7263" s="31">
        <f t="shared" si="570"/>
        <v>6.6512471891466417E-5</v>
      </c>
    </row>
    <row r="7264" spans="11:17" x14ac:dyDescent="0.2">
      <c r="K7264">
        <f t="shared" si="571"/>
        <v>303</v>
      </c>
      <c r="L7264">
        <f t="shared" si="572"/>
        <v>10</v>
      </c>
      <c r="M7264" t="s">
        <v>15</v>
      </c>
      <c r="N7264" s="20">
        <f t="shared" si="569"/>
        <v>6</v>
      </c>
      <c r="O7264" s="21">
        <f t="shared" si="568"/>
        <v>9.9807869850538917E-5</v>
      </c>
      <c r="P7264" s="29">
        <f>N7264*INDEX($H$47:$H$50,MATCH(M7264,'Mining Dmd Profile'!$G$47:$G$50,0))</f>
        <v>6</v>
      </c>
      <c r="Q7264" s="31">
        <f t="shared" si="570"/>
        <v>7.2559060245236094E-5</v>
      </c>
    </row>
    <row r="7265" spans="11:17" x14ac:dyDescent="0.2">
      <c r="K7265">
        <f t="shared" si="571"/>
        <v>303</v>
      </c>
      <c r="L7265">
        <f t="shared" si="572"/>
        <v>11</v>
      </c>
      <c r="M7265" t="s">
        <v>15</v>
      </c>
      <c r="N7265" s="20">
        <f t="shared" si="569"/>
        <v>6.6</v>
      </c>
      <c r="O7265" s="21">
        <f t="shared" si="568"/>
        <v>1.0978865683559279E-4</v>
      </c>
      <c r="P7265" s="29">
        <f>N7265*INDEX($H$47:$H$50,MATCH(M7265,'Mining Dmd Profile'!$G$47:$G$50,0))</f>
        <v>6.6</v>
      </c>
      <c r="Q7265" s="31">
        <f t="shared" si="570"/>
        <v>7.98149662697597E-5</v>
      </c>
    </row>
    <row r="7266" spans="11:17" x14ac:dyDescent="0.2">
      <c r="K7266">
        <f t="shared" si="571"/>
        <v>303</v>
      </c>
      <c r="L7266">
        <f t="shared" si="572"/>
        <v>12</v>
      </c>
      <c r="M7266" t="s">
        <v>15</v>
      </c>
      <c r="N7266" s="20">
        <f t="shared" si="569"/>
        <v>7</v>
      </c>
      <c r="O7266" s="21">
        <f t="shared" si="568"/>
        <v>1.1644251482562872E-4</v>
      </c>
      <c r="P7266" s="29">
        <f>N7266*INDEX($H$47:$H$50,MATCH(M7266,'Mining Dmd Profile'!$G$47:$G$50,0))</f>
        <v>7</v>
      </c>
      <c r="Q7266" s="31">
        <f t="shared" si="570"/>
        <v>8.4652236952775437E-5</v>
      </c>
    </row>
    <row r="7267" spans="11:17" x14ac:dyDescent="0.2">
      <c r="K7267">
        <f t="shared" si="571"/>
        <v>303</v>
      </c>
      <c r="L7267">
        <f t="shared" si="572"/>
        <v>13</v>
      </c>
      <c r="M7267" t="s">
        <v>15</v>
      </c>
      <c r="N7267" s="20">
        <f t="shared" si="569"/>
        <v>7.5</v>
      </c>
      <c r="O7267" s="21">
        <f t="shared" si="568"/>
        <v>1.2475983731317363E-4</v>
      </c>
      <c r="P7267" s="29">
        <f>N7267*INDEX($H$47:$H$50,MATCH(M7267,'Mining Dmd Profile'!$G$47:$G$50,0))</f>
        <v>7.5</v>
      </c>
      <c r="Q7267" s="31">
        <f t="shared" si="570"/>
        <v>9.0698825306545115E-5</v>
      </c>
    </row>
    <row r="7268" spans="11:17" x14ac:dyDescent="0.2">
      <c r="K7268">
        <f t="shared" si="571"/>
        <v>303</v>
      </c>
      <c r="L7268">
        <f t="shared" si="572"/>
        <v>14</v>
      </c>
      <c r="M7268" t="s">
        <v>15</v>
      </c>
      <c r="N7268" s="20">
        <f t="shared" si="569"/>
        <v>8</v>
      </c>
      <c r="O7268" s="21">
        <f t="shared" si="568"/>
        <v>1.3307715980071856E-4</v>
      </c>
      <c r="P7268" s="29">
        <f>N7268*INDEX($H$47:$H$50,MATCH(M7268,'Mining Dmd Profile'!$G$47:$G$50,0))</f>
        <v>8</v>
      </c>
      <c r="Q7268" s="31">
        <f t="shared" si="570"/>
        <v>9.6745413660314779E-5</v>
      </c>
    </row>
    <row r="7269" spans="11:17" x14ac:dyDescent="0.2">
      <c r="K7269">
        <f t="shared" si="571"/>
        <v>303</v>
      </c>
      <c r="L7269">
        <f t="shared" si="572"/>
        <v>15</v>
      </c>
      <c r="M7269" t="s">
        <v>15</v>
      </c>
      <c r="N7269" s="20">
        <f t="shared" si="569"/>
        <v>8.1</v>
      </c>
      <c r="O7269" s="21">
        <f t="shared" si="568"/>
        <v>1.3474062429822754E-4</v>
      </c>
      <c r="P7269" s="29">
        <f>N7269*INDEX($H$47:$H$50,MATCH(M7269,'Mining Dmd Profile'!$G$47:$G$50,0))</f>
        <v>8.1</v>
      </c>
      <c r="Q7269" s="31">
        <f t="shared" si="570"/>
        <v>9.795473133106872E-5</v>
      </c>
    </row>
    <row r="7270" spans="11:17" x14ac:dyDescent="0.2">
      <c r="K7270">
        <f t="shared" si="571"/>
        <v>303</v>
      </c>
      <c r="L7270">
        <f t="shared" si="572"/>
        <v>16</v>
      </c>
      <c r="M7270" t="s">
        <v>15</v>
      </c>
      <c r="N7270" s="20">
        <f t="shared" si="569"/>
        <v>7.7</v>
      </c>
      <c r="O7270" s="21">
        <f t="shared" si="568"/>
        <v>1.2808676630819162E-4</v>
      </c>
      <c r="P7270" s="29">
        <f>N7270*INDEX($H$47:$H$50,MATCH(M7270,'Mining Dmd Profile'!$G$47:$G$50,0))</f>
        <v>7.7</v>
      </c>
      <c r="Q7270" s="31">
        <f t="shared" si="570"/>
        <v>9.3117460648052983E-5</v>
      </c>
    </row>
    <row r="7271" spans="11:17" x14ac:dyDescent="0.2">
      <c r="K7271">
        <f t="shared" si="571"/>
        <v>303</v>
      </c>
      <c r="L7271">
        <f t="shared" si="572"/>
        <v>17</v>
      </c>
      <c r="M7271" t="s">
        <v>15</v>
      </c>
      <c r="N7271" s="20">
        <f t="shared" si="569"/>
        <v>7.3</v>
      </c>
      <c r="O7271" s="21">
        <f t="shared" si="568"/>
        <v>1.2143290831815567E-4</v>
      </c>
      <c r="P7271" s="29">
        <f>N7271*INDEX($H$47:$H$50,MATCH(M7271,'Mining Dmd Profile'!$G$47:$G$50,0))</f>
        <v>7.3</v>
      </c>
      <c r="Q7271" s="31">
        <f t="shared" si="570"/>
        <v>8.8280189965037233E-5</v>
      </c>
    </row>
    <row r="7272" spans="11:17" x14ac:dyDescent="0.2">
      <c r="K7272">
        <f t="shared" si="571"/>
        <v>303</v>
      </c>
      <c r="L7272">
        <f t="shared" si="572"/>
        <v>18</v>
      </c>
      <c r="M7272" t="s">
        <v>15</v>
      </c>
      <c r="N7272" s="20">
        <f t="shared" si="569"/>
        <v>7</v>
      </c>
      <c r="O7272" s="21">
        <f t="shared" si="568"/>
        <v>1.1644251482562872E-4</v>
      </c>
      <c r="P7272" s="29">
        <f>N7272*INDEX($H$47:$H$50,MATCH(M7272,'Mining Dmd Profile'!$G$47:$G$50,0))</f>
        <v>7</v>
      </c>
      <c r="Q7272" s="31">
        <f t="shared" si="570"/>
        <v>8.4652236952775437E-5</v>
      </c>
    </row>
    <row r="7273" spans="11:17" x14ac:dyDescent="0.2">
      <c r="K7273">
        <f t="shared" si="571"/>
        <v>303</v>
      </c>
      <c r="L7273">
        <f t="shared" si="572"/>
        <v>19</v>
      </c>
      <c r="M7273" t="s">
        <v>15</v>
      </c>
      <c r="N7273" s="20">
        <f t="shared" si="569"/>
        <v>7.3</v>
      </c>
      <c r="O7273" s="21">
        <f t="shared" si="568"/>
        <v>1.2143290831815567E-4</v>
      </c>
      <c r="P7273" s="29">
        <f>N7273*INDEX($H$47:$H$50,MATCH(M7273,'Mining Dmd Profile'!$G$47:$G$50,0))</f>
        <v>7.3</v>
      </c>
      <c r="Q7273" s="31">
        <f t="shared" si="570"/>
        <v>8.8280189965037233E-5</v>
      </c>
    </row>
    <row r="7274" spans="11:17" x14ac:dyDescent="0.2">
      <c r="K7274">
        <f t="shared" si="571"/>
        <v>303</v>
      </c>
      <c r="L7274">
        <f t="shared" si="572"/>
        <v>20</v>
      </c>
      <c r="M7274" t="s">
        <v>15</v>
      </c>
      <c r="N7274" s="20">
        <f t="shared" si="569"/>
        <v>7.7</v>
      </c>
      <c r="O7274" s="21">
        <f t="shared" si="568"/>
        <v>1.2808676630819162E-4</v>
      </c>
      <c r="P7274" s="29">
        <f>N7274*INDEX($H$47:$H$50,MATCH(M7274,'Mining Dmd Profile'!$G$47:$G$50,0))</f>
        <v>7.7</v>
      </c>
      <c r="Q7274" s="31">
        <f t="shared" si="570"/>
        <v>9.3117460648052983E-5</v>
      </c>
    </row>
    <row r="7275" spans="11:17" x14ac:dyDescent="0.2">
      <c r="K7275">
        <f t="shared" si="571"/>
        <v>303</v>
      </c>
      <c r="L7275">
        <f t="shared" si="572"/>
        <v>21</v>
      </c>
      <c r="M7275" t="s">
        <v>15</v>
      </c>
      <c r="N7275" s="20">
        <f t="shared" si="569"/>
        <v>8</v>
      </c>
      <c r="O7275" s="21">
        <f t="shared" si="568"/>
        <v>1.3307715980071856E-4</v>
      </c>
      <c r="P7275" s="29">
        <f>N7275*INDEX($H$47:$H$50,MATCH(M7275,'Mining Dmd Profile'!$G$47:$G$50,0))</f>
        <v>8</v>
      </c>
      <c r="Q7275" s="31">
        <f t="shared" si="570"/>
        <v>9.6745413660314779E-5</v>
      </c>
    </row>
    <row r="7276" spans="11:17" x14ac:dyDescent="0.2">
      <c r="K7276">
        <f t="shared" si="571"/>
        <v>303</v>
      </c>
      <c r="L7276">
        <f t="shared" si="572"/>
        <v>22</v>
      </c>
      <c r="M7276" t="s">
        <v>15</v>
      </c>
      <c r="N7276" s="20">
        <f t="shared" si="569"/>
        <v>8</v>
      </c>
      <c r="O7276" s="21">
        <f t="shared" si="568"/>
        <v>1.3307715980071856E-4</v>
      </c>
      <c r="P7276" s="29">
        <f>N7276*INDEX($H$47:$H$50,MATCH(M7276,'Mining Dmd Profile'!$G$47:$G$50,0))</f>
        <v>8</v>
      </c>
      <c r="Q7276" s="31">
        <f t="shared" si="570"/>
        <v>9.6745413660314779E-5</v>
      </c>
    </row>
    <row r="7277" spans="11:17" x14ac:dyDescent="0.2">
      <c r="K7277">
        <f t="shared" si="571"/>
        <v>303</v>
      </c>
      <c r="L7277">
        <f t="shared" si="572"/>
        <v>23</v>
      </c>
      <c r="M7277" t="s">
        <v>15</v>
      </c>
      <c r="N7277" s="20">
        <f t="shared" si="569"/>
        <v>8</v>
      </c>
      <c r="O7277" s="21">
        <f t="shared" si="568"/>
        <v>1.3307715980071856E-4</v>
      </c>
      <c r="P7277" s="29">
        <f>N7277*INDEX($H$47:$H$50,MATCH(M7277,'Mining Dmd Profile'!$G$47:$G$50,0))</f>
        <v>8</v>
      </c>
      <c r="Q7277" s="31">
        <f t="shared" si="570"/>
        <v>9.6745413660314779E-5</v>
      </c>
    </row>
    <row r="7278" spans="11:17" x14ac:dyDescent="0.2">
      <c r="K7278">
        <f t="shared" si="571"/>
        <v>303</v>
      </c>
      <c r="L7278">
        <f t="shared" si="572"/>
        <v>24</v>
      </c>
      <c r="M7278" t="s">
        <v>15</v>
      </c>
      <c r="N7278" s="20">
        <f t="shared" si="569"/>
        <v>8</v>
      </c>
      <c r="O7278" s="21">
        <f t="shared" si="568"/>
        <v>1.3307715980071856E-4</v>
      </c>
      <c r="P7278" s="29">
        <f>N7278*INDEX($H$47:$H$50,MATCH(M7278,'Mining Dmd Profile'!$G$47:$G$50,0))</f>
        <v>8</v>
      </c>
      <c r="Q7278" s="31">
        <f t="shared" si="570"/>
        <v>9.6745413660314779E-5</v>
      </c>
    </row>
    <row r="7279" spans="11:17" x14ac:dyDescent="0.2">
      <c r="K7279">
        <f t="shared" si="571"/>
        <v>304</v>
      </c>
      <c r="L7279">
        <f t="shared" si="572"/>
        <v>1</v>
      </c>
      <c r="M7279" t="s">
        <v>15</v>
      </c>
      <c r="N7279" s="20">
        <f t="shared" si="569"/>
        <v>7</v>
      </c>
      <c r="O7279" s="21">
        <f t="shared" si="568"/>
        <v>1.1644251482562872E-4</v>
      </c>
      <c r="P7279" s="29">
        <f>N7279*INDEX($H$47:$H$50,MATCH(M7279,'Mining Dmd Profile'!$G$47:$G$50,0))</f>
        <v>7</v>
      </c>
      <c r="Q7279" s="31">
        <f t="shared" si="570"/>
        <v>8.4652236952775437E-5</v>
      </c>
    </row>
    <row r="7280" spans="11:17" x14ac:dyDescent="0.2">
      <c r="K7280">
        <f t="shared" si="571"/>
        <v>304</v>
      </c>
      <c r="L7280">
        <f t="shared" si="572"/>
        <v>2</v>
      </c>
      <c r="M7280" t="s">
        <v>15</v>
      </c>
      <c r="N7280" s="20">
        <f t="shared" si="569"/>
        <v>6.5</v>
      </c>
      <c r="O7280" s="21">
        <f t="shared" si="568"/>
        <v>1.0812519233808381E-4</v>
      </c>
      <c r="P7280" s="29">
        <f>N7280*INDEX($H$47:$H$50,MATCH(M7280,'Mining Dmd Profile'!$G$47:$G$50,0))</f>
        <v>6.5</v>
      </c>
      <c r="Q7280" s="31">
        <f t="shared" si="570"/>
        <v>7.8605648599005759E-5</v>
      </c>
    </row>
    <row r="7281" spans="11:17" x14ac:dyDescent="0.2">
      <c r="K7281">
        <f t="shared" si="571"/>
        <v>304</v>
      </c>
      <c r="L7281">
        <f t="shared" si="572"/>
        <v>3</v>
      </c>
      <c r="M7281" t="s">
        <v>15</v>
      </c>
      <c r="N7281" s="20">
        <f t="shared" si="569"/>
        <v>6</v>
      </c>
      <c r="O7281" s="21">
        <f t="shared" si="568"/>
        <v>9.9807869850538917E-5</v>
      </c>
      <c r="P7281" s="29">
        <f>N7281*INDEX($H$47:$H$50,MATCH(M7281,'Mining Dmd Profile'!$G$47:$G$50,0))</f>
        <v>6</v>
      </c>
      <c r="Q7281" s="31">
        <f t="shared" si="570"/>
        <v>7.2559060245236094E-5</v>
      </c>
    </row>
    <row r="7282" spans="11:17" x14ac:dyDescent="0.2">
      <c r="K7282">
        <f t="shared" si="571"/>
        <v>304</v>
      </c>
      <c r="L7282">
        <f t="shared" si="572"/>
        <v>4</v>
      </c>
      <c r="M7282" t="s">
        <v>15</v>
      </c>
      <c r="N7282" s="20">
        <f t="shared" si="569"/>
        <v>5.5</v>
      </c>
      <c r="O7282" s="21">
        <f t="shared" si="568"/>
        <v>9.1490547362994007E-5</v>
      </c>
      <c r="P7282" s="29">
        <f>N7282*INDEX($H$47:$H$50,MATCH(M7282,'Mining Dmd Profile'!$G$47:$G$50,0))</f>
        <v>5.5</v>
      </c>
      <c r="Q7282" s="31">
        <f t="shared" si="570"/>
        <v>6.6512471891466417E-5</v>
      </c>
    </row>
    <row r="7283" spans="11:17" x14ac:dyDescent="0.2">
      <c r="K7283">
        <f t="shared" si="571"/>
        <v>304</v>
      </c>
      <c r="L7283">
        <f t="shared" si="572"/>
        <v>5</v>
      </c>
      <c r="M7283" t="s">
        <v>15</v>
      </c>
      <c r="N7283" s="20">
        <f t="shared" si="569"/>
        <v>5.5</v>
      </c>
      <c r="O7283" s="21">
        <f t="shared" si="568"/>
        <v>9.1490547362994007E-5</v>
      </c>
      <c r="P7283" s="29">
        <f>N7283*INDEX($H$47:$H$50,MATCH(M7283,'Mining Dmd Profile'!$G$47:$G$50,0))</f>
        <v>5.5</v>
      </c>
      <c r="Q7283" s="31">
        <f t="shared" si="570"/>
        <v>6.6512471891466417E-5</v>
      </c>
    </row>
    <row r="7284" spans="11:17" x14ac:dyDescent="0.2">
      <c r="K7284">
        <f t="shared" si="571"/>
        <v>304</v>
      </c>
      <c r="L7284">
        <f t="shared" si="572"/>
        <v>6</v>
      </c>
      <c r="M7284" t="s">
        <v>15</v>
      </c>
      <c r="N7284" s="20">
        <f t="shared" si="569"/>
        <v>5.5</v>
      </c>
      <c r="O7284" s="21">
        <f t="shared" si="568"/>
        <v>9.1490547362994007E-5</v>
      </c>
      <c r="P7284" s="29">
        <f>N7284*INDEX($H$47:$H$50,MATCH(M7284,'Mining Dmd Profile'!$G$47:$G$50,0))</f>
        <v>5.5</v>
      </c>
      <c r="Q7284" s="31">
        <f t="shared" si="570"/>
        <v>6.6512471891466417E-5</v>
      </c>
    </row>
    <row r="7285" spans="11:17" x14ac:dyDescent="0.2">
      <c r="K7285">
        <f t="shared" si="571"/>
        <v>304</v>
      </c>
      <c r="L7285">
        <f t="shared" si="572"/>
        <v>7</v>
      </c>
      <c r="M7285" t="s">
        <v>15</v>
      </c>
      <c r="N7285" s="20">
        <f t="shared" si="569"/>
        <v>5.5</v>
      </c>
      <c r="O7285" s="21">
        <f t="shared" si="568"/>
        <v>9.1490547362994007E-5</v>
      </c>
      <c r="P7285" s="29">
        <f>N7285*INDEX($H$47:$H$50,MATCH(M7285,'Mining Dmd Profile'!$G$47:$G$50,0))</f>
        <v>5.5</v>
      </c>
      <c r="Q7285" s="31">
        <f t="shared" si="570"/>
        <v>6.6512471891466417E-5</v>
      </c>
    </row>
    <row r="7286" spans="11:17" x14ac:dyDescent="0.2">
      <c r="K7286">
        <f t="shared" si="571"/>
        <v>304</v>
      </c>
      <c r="L7286">
        <f t="shared" si="572"/>
        <v>8</v>
      </c>
      <c r="M7286" t="s">
        <v>15</v>
      </c>
      <c r="N7286" s="20">
        <f t="shared" si="569"/>
        <v>5.5</v>
      </c>
      <c r="O7286" s="21">
        <f t="shared" si="568"/>
        <v>9.1490547362994007E-5</v>
      </c>
      <c r="P7286" s="29">
        <f>N7286*INDEX($H$47:$H$50,MATCH(M7286,'Mining Dmd Profile'!$G$47:$G$50,0))</f>
        <v>5.5</v>
      </c>
      <c r="Q7286" s="31">
        <f t="shared" si="570"/>
        <v>6.6512471891466417E-5</v>
      </c>
    </row>
    <row r="7287" spans="11:17" x14ac:dyDescent="0.2">
      <c r="K7287">
        <f t="shared" si="571"/>
        <v>304</v>
      </c>
      <c r="L7287">
        <f t="shared" si="572"/>
        <v>9</v>
      </c>
      <c r="M7287" t="s">
        <v>15</v>
      </c>
      <c r="N7287" s="20">
        <f t="shared" si="569"/>
        <v>5.5</v>
      </c>
      <c r="O7287" s="21">
        <f t="shared" si="568"/>
        <v>9.1490547362994007E-5</v>
      </c>
      <c r="P7287" s="29">
        <f>N7287*INDEX($H$47:$H$50,MATCH(M7287,'Mining Dmd Profile'!$G$47:$G$50,0))</f>
        <v>5.5</v>
      </c>
      <c r="Q7287" s="31">
        <f t="shared" si="570"/>
        <v>6.6512471891466417E-5</v>
      </c>
    </row>
    <row r="7288" spans="11:17" x14ac:dyDescent="0.2">
      <c r="K7288">
        <f t="shared" si="571"/>
        <v>304</v>
      </c>
      <c r="L7288">
        <f t="shared" si="572"/>
        <v>10</v>
      </c>
      <c r="M7288" t="s">
        <v>15</v>
      </c>
      <c r="N7288" s="20">
        <f t="shared" si="569"/>
        <v>6</v>
      </c>
      <c r="O7288" s="21">
        <f t="shared" si="568"/>
        <v>9.9807869850538917E-5</v>
      </c>
      <c r="P7288" s="29">
        <f>N7288*INDEX($H$47:$H$50,MATCH(M7288,'Mining Dmd Profile'!$G$47:$G$50,0))</f>
        <v>6</v>
      </c>
      <c r="Q7288" s="31">
        <f t="shared" si="570"/>
        <v>7.2559060245236094E-5</v>
      </c>
    </row>
    <row r="7289" spans="11:17" x14ac:dyDescent="0.2">
      <c r="K7289">
        <f t="shared" si="571"/>
        <v>304</v>
      </c>
      <c r="L7289">
        <f t="shared" si="572"/>
        <v>11</v>
      </c>
      <c r="M7289" t="s">
        <v>15</v>
      </c>
      <c r="N7289" s="20">
        <f t="shared" si="569"/>
        <v>6.6</v>
      </c>
      <c r="O7289" s="21">
        <f t="shared" si="568"/>
        <v>1.0978865683559279E-4</v>
      </c>
      <c r="P7289" s="29">
        <f>N7289*INDEX($H$47:$H$50,MATCH(M7289,'Mining Dmd Profile'!$G$47:$G$50,0))</f>
        <v>6.6</v>
      </c>
      <c r="Q7289" s="31">
        <f t="shared" si="570"/>
        <v>7.98149662697597E-5</v>
      </c>
    </row>
    <row r="7290" spans="11:17" x14ac:dyDescent="0.2">
      <c r="K7290">
        <f t="shared" si="571"/>
        <v>304</v>
      </c>
      <c r="L7290">
        <f t="shared" si="572"/>
        <v>12</v>
      </c>
      <c r="M7290" t="s">
        <v>15</v>
      </c>
      <c r="N7290" s="20">
        <f t="shared" si="569"/>
        <v>7</v>
      </c>
      <c r="O7290" s="21">
        <f t="shared" si="568"/>
        <v>1.1644251482562872E-4</v>
      </c>
      <c r="P7290" s="29">
        <f>N7290*INDEX($H$47:$H$50,MATCH(M7290,'Mining Dmd Profile'!$G$47:$G$50,0))</f>
        <v>7</v>
      </c>
      <c r="Q7290" s="31">
        <f t="shared" si="570"/>
        <v>8.4652236952775437E-5</v>
      </c>
    </row>
    <row r="7291" spans="11:17" x14ac:dyDescent="0.2">
      <c r="K7291">
        <f t="shared" si="571"/>
        <v>304</v>
      </c>
      <c r="L7291">
        <f t="shared" si="572"/>
        <v>13</v>
      </c>
      <c r="M7291" t="s">
        <v>15</v>
      </c>
      <c r="N7291" s="20">
        <f t="shared" si="569"/>
        <v>7.5</v>
      </c>
      <c r="O7291" s="21">
        <f t="shared" si="568"/>
        <v>1.2475983731317363E-4</v>
      </c>
      <c r="P7291" s="29">
        <f>N7291*INDEX($H$47:$H$50,MATCH(M7291,'Mining Dmd Profile'!$G$47:$G$50,0))</f>
        <v>7.5</v>
      </c>
      <c r="Q7291" s="31">
        <f t="shared" si="570"/>
        <v>9.0698825306545115E-5</v>
      </c>
    </row>
    <row r="7292" spans="11:17" x14ac:dyDescent="0.2">
      <c r="K7292">
        <f t="shared" si="571"/>
        <v>304</v>
      </c>
      <c r="L7292">
        <f t="shared" si="572"/>
        <v>14</v>
      </c>
      <c r="M7292" t="s">
        <v>15</v>
      </c>
      <c r="N7292" s="20">
        <f t="shared" si="569"/>
        <v>8</v>
      </c>
      <c r="O7292" s="21">
        <f t="shared" si="568"/>
        <v>1.3307715980071856E-4</v>
      </c>
      <c r="P7292" s="29">
        <f>N7292*INDEX($H$47:$H$50,MATCH(M7292,'Mining Dmd Profile'!$G$47:$G$50,0))</f>
        <v>8</v>
      </c>
      <c r="Q7292" s="31">
        <f t="shared" si="570"/>
        <v>9.6745413660314779E-5</v>
      </c>
    </row>
    <row r="7293" spans="11:17" x14ac:dyDescent="0.2">
      <c r="K7293">
        <f t="shared" si="571"/>
        <v>304</v>
      </c>
      <c r="L7293">
        <f t="shared" si="572"/>
        <v>15</v>
      </c>
      <c r="M7293" t="s">
        <v>15</v>
      </c>
      <c r="N7293" s="20">
        <f t="shared" si="569"/>
        <v>8.1</v>
      </c>
      <c r="O7293" s="21">
        <f t="shared" si="568"/>
        <v>1.3474062429822754E-4</v>
      </c>
      <c r="P7293" s="29">
        <f>N7293*INDEX($H$47:$H$50,MATCH(M7293,'Mining Dmd Profile'!$G$47:$G$50,0))</f>
        <v>8.1</v>
      </c>
      <c r="Q7293" s="31">
        <f t="shared" si="570"/>
        <v>9.795473133106872E-5</v>
      </c>
    </row>
    <row r="7294" spans="11:17" x14ac:dyDescent="0.2">
      <c r="K7294">
        <f t="shared" si="571"/>
        <v>304</v>
      </c>
      <c r="L7294">
        <f t="shared" si="572"/>
        <v>16</v>
      </c>
      <c r="M7294" t="s">
        <v>15</v>
      </c>
      <c r="N7294" s="20">
        <f t="shared" si="569"/>
        <v>7.7</v>
      </c>
      <c r="O7294" s="21">
        <f t="shared" si="568"/>
        <v>1.2808676630819162E-4</v>
      </c>
      <c r="P7294" s="29">
        <f>N7294*INDEX($H$47:$H$50,MATCH(M7294,'Mining Dmd Profile'!$G$47:$G$50,0))</f>
        <v>7.7</v>
      </c>
      <c r="Q7294" s="31">
        <f t="shared" si="570"/>
        <v>9.3117460648052983E-5</v>
      </c>
    </row>
    <row r="7295" spans="11:17" x14ac:dyDescent="0.2">
      <c r="K7295">
        <f t="shared" si="571"/>
        <v>304</v>
      </c>
      <c r="L7295">
        <f t="shared" si="572"/>
        <v>17</v>
      </c>
      <c r="M7295" t="s">
        <v>15</v>
      </c>
      <c r="N7295" s="20">
        <f t="shared" si="569"/>
        <v>7.3</v>
      </c>
      <c r="O7295" s="21">
        <f t="shared" si="568"/>
        <v>1.2143290831815567E-4</v>
      </c>
      <c r="P7295" s="29">
        <f>N7295*INDEX($H$47:$H$50,MATCH(M7295,'Mining Dmd Profile'!$G$47:$G$50,0))</f>
        <v>7.3</v>
      </c>
      <c r="Q7295" s="31">
        <f t="shared" si="570"/>
        <v>8.8280189965037233E-5</v>
      </c>
    </row>
    <row r="7296" spans="11:17" x14ac:dyDescent="0.2">
      <c r="K7296">
        <f t="shared" si="571"/>
        <v>304</v>
      </c>
      <c r="L7296">
        <f t="shared" si="572"/>
        <v>18</v>
      </c>
      <c r="M7296" t="s">
        <v>15</v>
      </c>
      <c r="N7296" s="20">
        <f t="shared" si="569"/>
        <v>7</v>
      </c>
      <c r="O7296" s="21">
        <f t="shared" si="568"/>
        <v>1.1644251482562872E-4</v>
      </c>
      <c r="P7296" s="29">
        <f>N7296*INDEX($H$47:$H$50,MATCH(M7296,'Mining Dmd Profile'!$G$47:$G$50,0))</f>
        <v>7</v>
      </c>
      <c r="Q7296" s="31">
        <f t="shared" si="570"/>
        <v>8.4652236952775437E-5</v>
      </c>
    </row>
    <row r="7297" spans="11:17" x14ac:dyDescent="0.2">
      <c r="K7297">
        <f t="shared" si="571"/>
        <v>304</v>
      </c>
      <c r="L7297">
        <f t="shared" si="572"/>
        <v>19</v>
      </c>
      <c r="M7297" t="s">
        <v>15</v>
      </c>
      <c r="N7297" s="20">
        <f t="shared" si="569"/>
        <v>7.3</v>
      </c>
      <c r="O7297" s="21">
        <f t="shared" si="568"/>
        <v>1.2143290831815567E-4</v>
      </c>
      <c r="P7297" s="29">
        <f>N7297*INDEX($H$47:$H$50,MATCH(M7297,'Mining Dmd Profile'!$G$47:$G$50,0))</f>
        <v>7.3</v>
      </c>
      <c r="Q7297" s="31">
        <f t="shared" si="570"/>
        <v>8.8280189965037233E-5</v>
      </c>
    </row>
    <row r="7298" spans="11:17" x14ac:dyDescent="0.2">
      <c r="K7298">
        <f t="shared" si="571"/>
        <v>304</v>
      </c>
      <c r="L7298">
        <f t="shared" si="572"/>
        <v>20</v>
      </c>
      <c r="M7298" t="s">
        <v>15</v>
      </c>
      <c r="N7298" s="20">
        <f t="shared" si="569"/>
        <v>7.7</v>
      </c>
      <c r="O7298" s="21">
        <f t="shared" si="568"/>
        <v>1.2808676630819162E-4</v>
      </c>
      <c r="P7298" s="29">
        <f>N7298*INDEX($H$47:$H$50,MATCH(M7298,'Mining Dmd Profile'!$G$47:$G$50,0))</f>
        <v>7.7</v>
      </c>
      <c r="Q7298" s="31">
        <f t="shared" si="570"/>
        <v>9.3117460648052983E-5</v>
      </c>
    </row>
    <row r="7299" spans="11:17" x14ac:dyDescent="0.2">
      <c r="K7299">
        <f t="shared" si="571"/>
        <v>304</v>
      </c>
      <c r="L7299">
        <f t="shared" si="572"/>
        <v>21</v>
      </c>
      <c r="M7299" t="s">
        <v>15</v>
      </c>
      <c r="N7299" s="20">
        <f t="shared" si="569"/>
        <v>8</v>
      </c>
      <c r="O7299" s="21">
        <f t="shared" si="568"/>
        <v>1.3307715980071856E-4</v>
      </c>
      <c r="P7299" s="29">
        <f>N7299*INDEX($H$47:$H$50,MATCH(M7299,'Mining Dmd Profile'!$G$47:$G$50,0))</f>
        <v>8</v>
      </c>
      <c r="Q7299" s="31">
        <f t="shared" si="570"/>
        <v>9.6745413660314779E-5</v>
      </c>
    </row>
    <row r="7300" spans="11:17" x14ac:dyDescent="0.2">
      <c r="K7300">
        <f t="shared" si="571"/>
        <v>304</v>
      </c>
      <c r="L7300">
        <f t="shared" si="572"/>
        <v>22</v>
      </c>
      <c r="M7300" t="s">
        <v>15</v>
      </c>
      <c r="N7300" s="20">
        <f t="shared" si="569"/>
        <v>8</v>
      </c>
      <c r="O7300" s="21">
        <f t="shared" si="568"/>
        <v>1.3307715980071856E-4</v>
      </c>
      <c r="P7300" s="29">
        <f>N7300*INDEX($H$47:$H$50,MATCH(M7300,'Mining Dmd Profile'!$G$47:$G$50,0))</f>
        <v>8</v>
      </c>
      <c r="Q7300" s="31">
        <f t="shared" si="570"/>
        <v>9.6745413660314779E-5</v>
      </c>
    </row>
    <row r="7301" spans="11:17" x14ac:dyDescent="0.2">
      <c r="K7301">
        <f t="shared" si="571"/>
        <v>304</v>
      </c>
      <c r="L7301">
        <f t="shared" si="572"/>
        <v>23</v>
      </c>
      <c r="M7301" t="s">
        <v>15</v>
      </c>
      <c r="N7301" s="20">
        <f t="shared" si="569"/>
        <v>8</v>
      </c>
      <c r="O7301" s="21">
        <f t="shared" si="568"/>
        <v>1.3307715980071856E-4</v>
      </c>
      <c r="P7301" s="29">
        <f>N7301*INDEX($H$47:$H$50,MATCH(M7301,'Mining Dmd Profile'!$G$47:$G$50,0))</f>
        <v>8</v>
      </c>
      <c r="Q7301" s="31">
        <f t="shared" si="570"/>
        <v>9.6745413660314779E-5</v>
      </c>
    </row>
    <row r="7302" spans="11:17" x14ac:dyDescent="0.2">
      <c r="K7302">
        <f t="shared" si="571"/>
        <v>304</v>
      </c>
      <c r="L7302">
        <f t="shared" si="572"/>
        <v>24</v>
      </c>
      <c r="M7302" t="s">
        <v>15</v>
      </c>
      <c r="N7302" s="20">
        <f t="shared" si="569"/>
        <v>8</v>
      </c>
      <c r="O7302" s="21">
        <f t="shared" si="568"/>
        <v>1.3307715980071856E-4</v>
      </c>
      <c r="P7302" s="29">
        <f>N7302*INDEX($H$47:$H$50,MATCH(M7302,'Mining Dmd Profile'!$G$47:$G$50,0))</f>
        <v>8</v>
      </c>
      <c r="Q7302" s="31">
        <f t="shared" si="570"/>
        <v>9.6745413660314779E-5</v>
      </c>
    </row>
    <row r="7303" spans="11:17" x14ac:dyDescent="0.2">
      <c r="K7303">
        <f t="shared" si="571"/>
        <v>305</v>
      </c>
      <c r="L7303">
        <f t="shared" si="572"/>
        <v>1</v>
      </c>
      <c r="M7303" t="s">
        <v>15</v>
      </c>
      <c r="N7303" s="20">
        <f t="shared" si="569"/>
        <v>7</v>
      </c>
      <c r="O7303" s="21">
        <f t="shared" ref="O7303:O7366" si="573">N7303/$N$5</f>
        <v>1.1644251482562872E-4</v>
      </c>
      <c r="P7303" s="29">
        <f>N7303*INDEX($H$47:$H$50,MATCH(M7303,'Mining Dmd Profile'!$G$47:$G$50,0))</f>
        <v>7</v>
      </c>
      <c r="Q7303" s="31">
        <f t="shared" si="570"/>
        <v>8.4652236952775437E-5</v>
      </c>
    </row>
    <row r="7304" spans="11:17" x14ac:dyDescent="0.2">
      <c r="K7304">
        <f t="shared" si="571"/>
        <v>305</v>
      </c>
      <c r="L7304">
        <f t="shared" si="572"/>
        <v>2</v>
      </c>
      <c r="M7304" t="s">
        <v>15</v>
      </c>
      <c r="N7304" s="20">
        <f t="shared" ref="N7304:N7367" si="574">INDEX($H$7:$H$30,MATCH($L7304,$C$7:$C$30,0))</f>
        <v>6.5</v>
      </c>
      <c r="O7304" s="21">
        <f t="shared" si="573"/>
        <v>1.0812519233808381E-4</v>
      </c>
      <c r="P7304" s="29">
        <f>N7304*INDEX($H$47:$H$50,MATCH(M7304,'Mining Dmd Profile'!$G$47:$G$50,0))</f>
        <v>6.5</v>
      </c>
      <c r="Q7304" s="31">
        <f t="shared" ref="Q7304:Q7367" si="575">P7304/$P$5</f>
        <v>7.8605648599005759E-5</v>
      </c>
    </row>
    <row r="7305" spans="11:17" x14ac:dyDescent="0.2">
      <c r="K7305">
        <f t="shared" ref="K7305:K7368" si="576">IF(L7304=24,K7304+1,K7304)</f>
        <v>305</v>
      </c>
      <c r="L7305">
        <f t="shared" ref="L7305:L7368" si="577">IF(L7304=24,1,L7304+1)</f>
        <v>3</v>
      </c>
      <c r="M7305" t="s">
        <v>15</v>
      </c>
      <c r="N7305" s="20">
        <f t="shared" si="574"/>
        <v>6</v>
      </c>
      <c r="O7305" s="21">
        <f t="shared" si="573"/>
        <v>9.9807869850538917E-5</v>
      </c>
      <c r="P7305" s="29">
        <f>N7305*INDEX($H$47:$H$50,MATCH(M7305,'Mining Dmd Profile'!$G$47:$G$50,0))</f>
        <v>6</v>
      </c>
      <c r="Q7305" s="31">
        <f t="shared" si="575"/>
        <v>7.2559060245236094E-5</v>
      </c>
    </row>
    <row r="7306" spans="11:17" x14ac:dyDescent="0.2">
      <c r="K7306">
        <f t="shared" si="576"/>
        <v>305</v>
      </c>
      <c r="L7306">
        <f t="shared" si="577"/>
        <v>4</v>
      </c>
      <c r="M7306" t="s">
        <v>15</v>
      </c>
      <c r="N7306" s="20">
        <f t="shared" si="574"/>
        <v>5.5</v>
      </c>
      <c r="O7306" s="21">
        <f t="shared" si="573"/>
        <v>9.1490547362994007E-5</v>
      </c>
      <c r="P7306" s="29">
        <f>N7306*INDEX($H$47:$H$50,MATCH(M7306,'Mining Dmd Profile'!$G$47:$G$50,0))</f>
        <v>5.5</v>
      </c>
      <c r="Q7306" s="31">
        <f t="shared" si="575"/>
        <v>6.6512471891466417E-5</v>
      </c>
    </row>
    <row r="7307" spans="11:17" x14ac:dyDescent="0.2">
      <c r="K7307">
        <f t="shared" si="576"/>
        <v>305</v>
      </c>
      <c r="L7307">
        <f t="shared" si="577"/>
        <v>5</v>
      </c>
      <c r="M7307" t="s">
        <v>15</v>
      </c>
      <c r="N7307" s="20">
        <f t="shared" si="574"/>
        <v>5.5</v>
      </c>
      <c r="O7307" s="21">
        <f t="shared" si="573"/>
        <v>9.1490547362994007E-5</v>
      </c>
      <c r="P7307" s="29">
        <f>N7307*INDEX($H$47:$H$50,MATCH(M7307,'Mining Dmd Profile'!$G$47:$G$50,0))</f>
        <v>5.5</v>
      </c>
      <c r="Q7307" s="31">
        <f t="shared" si="575"/>
        <v>6.6512471891466417E-5</v>
      </c>
    </row>
    <row r="7308" spans="11:17" x14ac:dyDescent="0.2">
      <c r="K7308">
        <f t="shared" si="576"/>
        <v>305</v>
      </c>
      <c r="L7308">
        <f t="shared" si="577"/>
        <v>6</v>
      </c>
      <c r="M7308" t="s">
        <v>15</v>
      </c>
      <c r="N7308" s="20">
        <f t="shared" si="574"/>
        <v>5.5</v>
      </c>
      <c r="O7308" s="21">
        <f t="shared" si="573"/>
        <v>9.1490547362994007E-5</v>
      </c>
      <c r="P7308" s="29">
        <f>N7308*INDEX($H$47:$H$50,MATCH(M7308,'Mining Dmd Profile'!$G$47:$G$50,0))</f>
        <v>5.5</v>
      </c>
      <c r="Q7308" s="31">
        <f t="shared" si="575"/>
        <v>6.6512471891466417E-5</v>
      </c>
    </row>
    <row r="7309" spans="11:17" x14ac:dyDescent="0.2">
      <c r="K7309">
        <f t="shared" si="576"/>
        <v>305</v>
      </c>
      <c r="L7309">
        <f t="shared" si="577"/>
        <v>7</v>
      </c>
      <c r="M7309" t="s">
        <v>15</v>
      </c>
      <c r="N7309" s="20">
        <f t="shared" si="574"/>
        <v>5.5</v>
      </c>
      <c r="O7309" s="21">
        <f t="shared" si="573"/>
        <v>9.1490547362994007E-5</v>
      </c>
      <c r="P7309" s="29">
        <f>N7309*INDEX($H$47:$H$50,MATCH(M7309,'Mining Dmd Profile'!$G$47:$G$50,0))</f>
        <v>5.5</v>
      </c>
      <c r="Q7309" s="31">
        <f t="shared" si="575"/>
        <v>6.6512471891466417E-5</v>
      </c>
    </row>
    <row r="7310" spans="11:17" x14ac:dyDescent="0.2">
      <c r="K7310">
        <f t="shared" si="576"/>
        <v>305</v>
      </c>
      <c r="L7310">
        <f t="shared" si="577"/>
        <v>8</v>
      </c>
      <c r="M7310" t="s">
        <v>15</v>
      </c>
      <c r="N7310" s="20">
        <f t="shared" si="574"/>
        <v>5.5</v>
      </c>
      <c r="O7310" s="21">
        <f t="shared" si="573"/>
        <v>9.1490547362994007E-5</v>
      </c>
      <c r="P7310" s="29">
        <f>N7310*INDEX($H$47:$H$50,MATCH(M7310,'Mining Dmd Profile'!$G$47:$G$50,0))</f>
        <v>5.5</v>
      </c>
      <c r="Q7310" s="31">
        <f t="shared" si="575"/>
        <v>6.6512471891466417E-5</v>
      </c>
    </row>
    <row r="7311" spans="11:17" x14ac:dyDescent="0.2">
      <c r="K7311">
        <f t="shared" si="576"/>
        <v>305</v>
      </c>
      <c r="L7311">
        <f t="shared" si="577"/>
        <v>9</v>
      </c>
      <c r="M7311" t="s">
        <v>15</v>
      </c>
      <c r="N7311" s="20">
        <f t="shared" si="574"/>
        <v>5.5</v>
      </c>
      <c r="O7311" s="21">
        <f t="shared" si="573"/>
        <v>9.1490547362994007E-5</v>
      </c>
      <c r="P7311" s="29">
        <f>N7311*INDEX($H$47:$H$50,MATCH(M7311,'Mining Dmd Profile'!$G$47:$G$50,0))</f>
        <v>5.5</v>
      </c>
      <c r="Q7311" s="31">
        <f t="shared" si="575"/>
        <v>6.6512471891466417E-5</v>
      </c>
    </row>
    <row r="7312" spans="11:17" x14ac:dyDescent="0.2">
      <c r="K7312">
        <f t="shared" si="576"/>
        <v>305</v>
      </c>
      <c r="L7312">
        <f t="shared" si="577"/>
        <v>10</v>
      </c>
      <c r="M7312" t="s">
        <v>15</v>
      </c>
      <c r="N7312" s="20">
        <f t="shared" si="574"/>
        <v>6</v>
      </c>
      <c r="O7312" s="21">
        <f t="shared" si="573"/>
        <v>9.9807869850538917E-5</v>
      </c>
      <c r="P7312" s="29">
        <f>N7312*INDEX($H$47:$H$50,MATCH(M7312,'Mining Dmd Profile'!$G$47:$G$50,0))</f>
        <v>6</v>
      </c>
      <c r="Q7312" s="31">
        <f t="shared" si="575"/>
        <v>7.2559060245236094E-5</v>
      </c>
    </row>
    <row r="7313" spans="11:17" x14ac:dyDescent="0.2">
      <c r="K7313">
        <f t="shared" si="576"/>
        <v>305</v>
      </c>
      <c r="L7313">
        <f t="shared" si="577"/>
        <v>11</v>
      </c>
      <c r="M7313" t="s">
        <v>15</v>
      </c>
      <c r="N7313" s="20">
        <f t="shared" si="574"/>
        <v>6.6</v>
      </c>
      <c r="O7313" s="21">
        <f t="shared" si="573"/>
        <v>1.0978865683559279E-4</v>
      </c>
      <c r="P7313" s="29">
        <f>N7313*INDEX($H$47:$H$50,MATCH(M7313,'Mining Dmd Profile'!$G$47:$G$50,0))</f>
        <v>6.6</v>
      </c>
      <c r="Q7313" s="31">
        <f t="shared" si="575"/>
        <v>7.98149662697597E-5</v>
      </c>
    </row>
    <row r="7314" spans="11:17" x14ac:dyDescent="0.2">
      <c r="K7314">
        <f t="shared" si="576"/>
        <v>305</v>
      </c>
      <c r="L7314">
        <f t="shared" si="577"/>
        <v>12</v>
      </c>
      <c r="M7314" t="s">
        <v>15</v>
      </c>
      <c r="N7314" s="20">
        <f t="shared" si="574"/>
        <v>7</v>
      </c>
      <c r="O7314" s="21">
        <f t="shared" si="573"/>
        <v>1.1644251482562872E-4</v>
      </c>
      <c r="P7314" s="29">
        <f>N7314*INDEX($H$47:$H$50,MATCH(M7314,'Mining Dmd Profile'!$G$47:$G$50,0))</f>
        <v>7</v>
      </c>
      <c r="Q7314" s="31">
        <f t="shared" si="575"/>
        <v>8.4652236952775437E-5</v>
      </c>
    </row>
    <row r="7315" spans="11:17" x14ac:dyDescent="0.2">
      <c r="K7315">
        <f t="shared" si="576"/>
        <v>305</v>
      </c>
      <c r="L7315">
        <f t="shared" si="577"/>
        <v>13</v>
      </c>
      <c r="M7315" t="s">
        <v>15</v>
      </c>
      <c r="N7315" s="20">
        <f t="shared" si="574"/>
        <v>7.5</v>
      </c>
      <c r="O7315" s="21">
        <f t="shared" si="573"/>
        <v>1.2475983731317363E-4</v>
      </c>
      <c r="P7315" s="29">
        <f>N7315*INDEX($H$47:$H$50,MATCH(M7315,'Mining Dmd Profile'!$G$47:$G$50,0))</f>
        <v>7.5</v>
      </c>
      <c r="Q7315" s="31">
        <f t="shared" si="575"/>
        <v>9.0698825306545115E-5</v>
      </c>
    </row>
    <row r="7316" spans="11:17" x14ac:dyDescent="0.2">
      <c r="K7316">
        <f t="shared" si="576"/>
        <v>305</v>
      </c>
      <c r="L7316">
        <f t="shared" si="577"/>
        <v>14</v>
      </c>
      <c r="M7316" t="s">
        <v>15</v>
      </c>
      <c r="N7316" s="20">
        <f t="shared" si="574"/>
        <v>8</v>
      </c>
      <c r="O7316" s="21">
        <f t="shared" si="573"/>
        <v>1.3307715980071856E-4</v>
      </c>
      <c r="P7316" s="29">
        <f>N7316*INDEX($H$47:$H$50,MATCH(M7316,'Mining Dmd Profile'!$G$47:$G$50,0))</f>
        <v>8</v>
      </c>
      <c r="Q7316" s="31">
        <f t="shared" si="575"/>
        <v>9.6745413660314779E-5</v>
      </c>
    </row>
    <row r="7317" spans="11:17" x14ac:dyDescent="0.2">
      <c r="K7317">
        <f t="shared" si="576"/>
        <v>305</v>
      </c>
      <c r="L7317">
        <f t="shared" si="577"/>
        <v>15</v>
      </c>
      <c r="M7317" t="s">
        <v>15</v>
      </c>
      <c r="N7317" s="20">
        <f t="shared" si="574"/>
        <v>8.1</v>
      </c>
      <c r="O7317" s="21">
        <f t="shared" si="573"/>
        <v>1.3474062429822754E-4</v>
      </c>
      <c r="P7317" s="29">
        <f>N7317*INDEX($H$47:$H$50,MATCH(M7317,'Mining Dmd Profile'!$G$47:$G$50,0))</f>
        <v>8.1</v>
      </c>
      <c r="Q7317" s="31">
        <f t="shared" si="575"/>
        <v>9.795473133106872E-5</v>
      </c>
    </row>
    <row r="7318" spans="11:17" x14ac:dyDescent="0.2">
      <c r="K7318">
        <f t="shared" si="576"/>
        <v>305</v>
      </c>
      <c r="L7318">
        <f t="shared" si="577"/>
        <v>16</v>
      </c>
      <c r="M7318" t="s">
        <v>15</v>
      </c>
      <c r="N7318" s="20">
        <f t="shared" si="574"/>
        <v>7.7</v>
      </c>
      <c r="O7318" s="21">
        <f t="shared" si="573"/>
        <v>1.2808676630819162E-4</v>
      </c>
      <c r="P7318" s="29">
        <f>N7318*INDEX($H$47:$H$50,MATCH(M7318,'Mining Dmd Profile'!$G$47:$G$50,0))</f>
        <v>7.7</v>
      </c>
      <c r="Q7318" s="31">
        <f t="shared" si="575"/>
        <v>9.3117460648052983E-5</v>
      </c>
    </row>
    <row r="7319" spans="11:17" x14ac:dyDescent="0.2">
      <c r="K7319">
        <f t="shared" si="576"/>
        <v>305</v>
      </c>
      <c r="L7319">
        <f t="shared" si="577"/>
        <v>17</v>
      </c>
      <c r="M7319" t="s">
        <v>15</v>
      </c>
      <c r="N7319" s="20">
        <f t="shared" si="574"/>
        <v>7.3</v>
      </c>
      <c r="O7319" s="21">
        <f t="shared" si="573"/>
        <v>1.2143290831815567E-4</v>
      </c>
      <c r="P7319" s="29">
        <f>N7319*INDEX($H$47:$H$50,MATCH(M7319,'Mining Dmd Profile'!$G$47:$G$50,0))</f>
        <v>7.3</v>
      </c>
      <c r="Q7319" s="31">
        <f t="shared" si="575"/>
        <v>8.8280189965037233E-5</v>
      </c>
    </row>
    <row r="7320" spans="11:17" x14ac:dyDescent="0.2">
      <c r="K7320">
        <f t="shared" si="576"/>
        <v>305</v>
      </c>
      <c r="L7320">
        <f t="shared" si="577"/>
        <v>18</v>
      </c>
      <c r="M7320" t="s">
        <v>15</v>
      </c>
      <c r="N7320" s="20">
        <f t="shared" si="574"/>
        <v>7</v>
      </c>
      <c r="O7320" s="21">
        <f t="shared" si="573"/>
        <v>1.1644251482562872E-4</v>
      </c>
      <c r="P7320" s="29">
        <f>N7320*INDEX($H$47:$H$50,MATCH(M7320,'Mining Dmd Profile'!$G$47:$G$50,0))</f>
        <v>7</v>
      </c>
      <c r="Q7320" s="31">
        <f t="shared" si="575"/>
        <v>8.4652236952775437E-5</v>
      </c>
    </row>
    <row r="7321" spans="11:17" x14ac:dyDescent="0.2">
      <c r="K7321">
        <f t="shared" si="576"/>
        <v>305</v>
      </c>
      <c r="L7321">
        <f t="shared" si="577"/>
        <v>19</v>
      </c>
      <c r="M7321" t="s">
        <v>15</v>
      </c>
      <c r="N7321" s="20">
        <f t="shared" si="574"/>
        <v>7.3</v>
      </c>
      <c r="O7321" s="21">
        <f t="shared" si="573"/>
        <v>1.2143290831815567E-4</v>
      </c>
      <c r="P7321" s="29">
        <f>N7321*INDEX($H$47:$H$50,MATCH(M7321,'Mining Dmd Profile'!$G$47:$G$50,0))</f>
        <v>7.3</v>
      </c>
      <c r="Q7321" s="31">
        <f t="shared" si="575"/>
        <v>8.8280189965037233E-5</v>
      </c>
    </row>
    <row r="7322" spans="11:17" x14ac:dyDescent="0.2">
      <c r="K7322">
        <f t="shared" si="576"/>
        <v>305</v>
      </c>
      <c r="L7322">
        <f t="shared" si="577"/>
        <v>20</v>
      </c>
      <c r="M7322" t="s">
        <v>15</v>
      </c>
      <c r="N7322" s="20">
        <f t="shared" si="574"/>
        <v>7.7</v>
      </c>
      <c r="O7322" s="21">
        <f t="shared" si="573"/>
        <v>1.2808676630819162E-4</v>
      </c>
      <c r="P7322" s="29">
        <f>N7322*INDEX($H$47:$H$50,MATCH(M7322,'Mining Dmd Profile'!$G$47:$G$50,0))</f>
        <v>7.7</v>
      </c>
      <c r="Q7322" s="31">
        <f t="shared" si="575"/>
        <v>9.3117460648052983E-5</v>
      </c>
    </row>
    <row r="7323" spans="11:17" x14ac:dyDescent="0.2">
      <c r="K7323">
        <f t="shared" si="576"/>
        <v>305</v>
      </c>
      <c r="L7323">
        <f t="shared" si="577"/>
        <v>21</v>
      </c>
      <c r="M7323" t="s">
        <v>15</v>
      </c>
      <c r="N7323" s="20">
        <f t="shared" si="574"/>
        <v>8</v>
      </c>
      <c r="O7323" s="21">
        <f t="shared" si="573"/>
        <v>1.3307715980071856E-4</v>
      </c>
      <c r="P7323" s="29">
        <f>N7323*INDEX($H$47:$H$50,MATCH(M7323,'Mining Dmd Profile'!$G$47:$G$50,0))</f>
        <v>8</v>
      </c>
      <c r="Q7323" s="31">
        <f t="shared" si="575"/>
        <v>9.6745413660314779E-5</v>
      </c>
    </row>
    <row r="7324" spans="11:17" x14ac:dyDescent="0.2">
      <c r="K7324">
        <f t="shared" si="576"/>
        <v>305</v>
      </c>
      <c r="L7324">
        <f t="shared" si="577"/>
        <v>22</v>
      </c>
      <c r="M7324" t="s">
        <v>15</v>
      </c>
      <c r="N7324" s="20">
        <f t="shared" si="574"/>
        <v>8</v>
      </c>
      <c r="O7324" s="21">
        <f t="shared" si="573"/>
        <v>1.3307715980071856E-4</v>
      </c>
      <c r="P7324" s="29">
        <f>N7324*INDEX($H$47:$H$50,MATCH(M7324,'Mining Dmd Profile'!$G$47:$G$50,0))</f>
        <v>8</v>
      </c>
      <c r="Q7324" s="31">
        <f t="shared" si="575"/>
        <v>9.6745413660314779E-5</v>
      </c>
    </row>
    <row r="7325" spans="11:17" x14ac:dyDescent="0.2">
      <c r="K7325">
        <f t="shared" si="576"/>
        <v>305</v>
      </c>
      <c r="L7325">
        <f t="shared" si="577"/>
        <v>23</v>
      </c>
      <c r="M7325" t="s">
        <v>15</v>
      </c>
      <c r="N7325" s="20">
        <f t="shared" si="574"/>
        <v>8</v>
      </c>
      <c r="O7325" s="21">
        <f t="shared" si="573"/>
        <v>1.3307715980071856E-4</v>
      </c>
      <c r="P7325" s="29">
        <f>N7325*INDEX($H$47:$H$50,MATCH(M7325,'Mining Dmd Profile'!$G$47:$G$50,0))</f>
        <v>8</v>
      </c>
      <c r="Q7325" s="31">
        <f t="shared" si="575"/>
        <v>9.6745413660314779E-5</v>
      </c>
    </row>
    <row r="7326" spans="11:17" x14ac:dyDescent="0.2">
      <c r="K7326">
        <f t="shared" si="576"/>
        <v>305</v>
      </c>
      <c r="L7326">
        <f t="shared" si="577"/>
        <v>24</v>
      </c>
      <c r="M7326" t="s">
        <v>15</v>
      </c>
      <c r="N7326" s="20">
        <f t="shared" si="574"/>
        <v>8</v>
      </c>
      <c r="O7326" s="21">
        <f t="shared" si="573"/>
        <v>1.3307715980071856E-4</v>
      </c>
      <c r="P7326" s="29">
        <f>N7326*INDEX($H$47:$H$50,MATCH(M7326,'Mining Dmd Profile'!$G$47:$G$50,0))</f>
        <v>8</v>
      </c>
      <c r="Q7326" s="31">
        <f t="shared" si="575"/>
        <v>9.6745413660314779E-5</v>
      </c>
    </row>
    <row r="7327" spans="11:17" x14ac:dyDescent="0.2">
      <c r="K7327">
        <f t="shared" si="576"/>
        <v>306</v>
      </c>
      <c r="L7327">
        <f t="shared" si="577"/>
        <v>1</v>
      </c>
      <c r="M7327" t="s">
        <v>15</v>
      </c>
      <c r="N7327" s="20">
        <f t="shared" si="574"/>
        <v>7</v>
      </c>
      <c r="O7327" s="21">
        <f t="shared" si="573"/>
        <v>1.1644251482562872E-4</v>
      </c>
      <c r="P7327" s="29">
        <f>N7327*INDEX($H$47:$H$50,MATCH(M7327,'Mining Dmd Profile'!$G$47:$G$50,0))</f>
        <v>7</v>
      </c>
      <c r="Q7327" s="31">
        <f t="shared" si="575"/>
        <v>8.4652236952775437E-5</v>
      </c>
    </row>
    <row r="7328" spans="11:17" x14ac:dyDescent="0.2">
      <c r="K7328">
        <f t="shared" si="576"/>
        <v>306</v>
      </c>
      <c r="L7328">
        <f t="shared" si="577"/>
        <v>2</v>
      </c>
      <c r="M7328" t="s">
        <v>15</v>
      </c>
      <c r="N7328" s="20">
        <f t="shared" si="574"/>
        <v>6.5</v>
      </c>
      <c r="O7328" s="21">
        <f t="shared" si="573"/>
        <v>1.0812519233808381E-4</v>
      </c>
      <c r="P7328" s="29">
        <f>N7328*INDEX($H$47:$H$50,MATCH(M7328,'Mining Dmd Profile'!$G$47:$G$50,0))</f>
        <v>6.5</v>
      </c>
      <c r="Q7328" s="31">
        <f t="shared" si="575"/>
        <v>7.8605648599005759E-5</v>
      </c>
    </row>
    <row r="7329" spans="11:17" x14ac:dyDescent="0.2">
      <c r="K7329">
        <f t="shared" si="576"/>
        <v>306</v>
      </c>
      <c r="L7329">
        <f t="shared" si="577"/>
        <v>3</v>
      </c>
      <c r="M7329" t="s">
        <v>15</v>
      </c>
      <c r="N7329" s="20">
        <f t="shared" si="574"/>
        <v>6</v>
      </c>
      <c r="O7329" s="21">
        <f t="shared" si="573"/>
        <v>9.9807869850538917E-5</v>
      </c>
      <c r="P7329" s="29">
        <f>N7329*INDEX($H$47:$H$50,MATCH(M7329,'Mining Dmd Profile'!$G$47:$G$50,0))</f>
        <v>6</v>
      </c>
      <c r="Q7329" s="31">
        <f t="shared" si="575"/>
        <v>7.2559060245236094E-5</v>
      </c>
    </row>
    <row r="7330" spans="11:17" x14ac:dyDescent="0.2">
      <c r="K7330">
        <f t="shared" si="576"/>
        <v>306</v>
      </c>
      <c r="L7330">
        <f t="shared" si="577"/>
        <v>4</v>
      </c>
      <c r="M7330" t="s">
        <v>15</v>
      </c>
      <c r="N7330" s="20">
        <f t="shared" si="574"/>
        <v>5.5</v>
      </c>
      <c r="O7330" s="21">
        <f t="shared" si="573"/>
        <v>9.1490547362994007E-5</v>
      </c>
      <c r="P7330" s="29">
        <f>N7330*INDEX($H$47:$H$50,MATCH(M7330,'Mining Dmd Profile'!$G$47:$G$50,0))</f>
        <v>5.5</v>
      </c>
      <c r="Q7330" s="31">
        <f t="shared" si="575"/>
        <v>6.6512471891466417E-5</v>
      </c>
    </row>
    <row r="7331" spans="11:17" x14ac:dyDescent="0.2">
      <c r="K7331">
        <f t="shared" si="576"/>
        <v>306</v>
      </c>
      <c r="L7331">
        <f t="shared" si="577"/>
        <v>5</v>
      </c>
      <c r="M7331" t="s">
        <v>15</v>
      </c>
      <c r="N7331" s="20">
        <f t="shared" si="574"/>
        <v>5.5</v>
      </c>
      <c r="O7331" s="21">
        <f t="shared" si="573"/>
        <v>9.1490547362994007E-5</v>
      </c>
      <c r="P7331" s="29">
        <f>N7331*INDEX($H$47:$H$50,MATCH(M7331,'Mining Dmd Profile'!$G$47:$G$50,0))</f>
        <v>5.5</v>
      </c>
      <c r="Q7331" s="31">
        <f t="shared" si="575"/>
        <v>6.6512471891466417E-5</v>
      </c>
    </row>
    <row r="7332" spans="11:17" x14ac:dyDescent="0.2">
      <c r="K7332">
        <f t="shared" si="576"/>
        <v>306</v>
      </c>
      <c r="L7332">
        <f t="shared" si="577"/>
        <v>6</v>
      </c>
      <c r="M7332" t="s">
        <v>15</v>
      </c>
      <c r="N7332" s="20">
        <f t="shared" si="574"/>
        <v>5.5</v>
      </c>
      <c r="O7332" s="21">
        <f t="shared" si="573"/>
        <v>9.1490547362994007E-5</v>
      </c>
      <c r="P7332" s="29">
        <f>N7332*INDEX($H$47:$H$50,MATCH(M7332,'Mining Dmd Profile'!$G$47:$G$50,0))</f>
        <v>5.5</v>
      </c>
      <c r="Q7332" s="31">
        <f t="shared" si="575"/>
        <v>6.6512471891466417E-5</v>
      </c>
    </row>
    <row r="7333" spans="11:17" x14ac:dyDescent="0.2">
      <c r="K7333">
        <f t="shared" si="576"/>
        <v>306</v>
      </c>
      <c r="L7333">
        <f t="shared" si="577"/>
        <v>7</v>
      </c>
      <c r="M7333" t="s">
        <v>15</v>
      </c>
      <c r="N7333" s="20">
        <f t="shared" si="574"/>
        <v>5.5</v>
      </c>
      <c r="O7333" s="21">
        <f t="shared" si="573"/>
        <v>9.1490547362994007E-5</v>
      </c>
      <c r="P7333" s="29">
        <f>N7333*INDEX($H$47:$H$50,MATCH(M7333,'Mining Dmd Profile'!$G$47:$G$50,0))</f>
        <v>5.5</v>
      </c>
      <c r="Q7333" s="31">
        <f t="shared" si="575"/>
        <v>6.6512471891466417E-5</v>
      </c>
    </row>
    <row r="7334" spans="11:17" x14ac:dyDescent="0.2">
      <c r="K7334">
        <f t="shared" si="576"/>
        <v>306</v>
      </c>
      <c r="L7334">
        <f t="shared" si="577"/>
        <v>8</v>
      </c>
      <c r="M7334" t="s">
        <v>15</v>
      </c>
      <c r="N7334" s="20">
        <f t="shared" si="574"/>
        <v>5.5</v>
      </c>
      <c r="O7334" s="21">
        <f t="shared" si="573"/>
        <v>9.1490547362994007E-5</v>
      </c>
      <c r="P7334" s="29">
        <f>N7334*INDEX($H$47:$H$50,MATCH(M7334,'Mining Dmd Profile'!$G$47:$G$50,0))</f>
        <v>5.5</v>
      </c>
      <c r="Q7334" s="31">
        <f t="shared" si="575"/>
        <v>6.6512471891466417E-5</v>
      </c>
    </row>
    <row r="7335" spans="11:17" x14ac:dyDescent="0.2">
      <c r="K7335">
        <f t="shared" si="576"/>
        <v>306</v>
      </c>
      <c r="L7335">
        <f t="shared" si="577"/>
        <v>9</v>
      </c>
      <c r="M7335" t="s">
        <v>15</v>
      </c>
      <c r="N7335" s="20">
        <f t="shared" si="574"/>
        <v>5.5</v>
      </c>
      <c r="O7335" s="21">
        <f t="shared" si="573"/>
        <v>9.1490547362994007E-5</v>
      </c>
      <c r="P7335" s="29">
        <f>N7335*INDEX($H$47:$H$50,MATCH(M7335,'Mining Dmd Profile'!$G$47:$G$50,0))</f>
        <v>5.5</v>
      </c>
      <c r="Q7335" s="31">
        <f t="shared" si="575"/>
        <v>6.6512471891466417E-5</v>
      </c>
    </row>
    <row r="7336" spans="11:17" x14ac:dyDescent="0.2">
      <c r="K7336">
        <f t="shared" si="576"/>
        <v>306</v>
      </c>
      <c r="L7336">
        <f t="shared" si="577"/>
        <v>10</v>
      </c>
      <c r="M7336" t="s">
        <v>15</v>
      </c>
      <c r="N7336" s="20">
        <f t="shared" si="574"/>
        <v>6</v>
      </c>
      <c r="O7336" s="21">
        <f t="shared" si="573"/>
        <v>9.9807869850538917E-5</v>
      </c>
      <c r="P7336" s="29">
        <f>N7336*INDEX($H$47:$H$50,MATCH(M7336,'Mining Dmd Profile'!$G$47:$G$50,0))</f>
        <v>6</v>
      </c>
      <c r="Q7336" s="31">
        <f t="shared" si="575"/>
        <v>7.2559060245236094E-5</v>
      </c>
    </row>
    <row r="7337" spans="11:17" x14ac:dyDescent="0.2">
      <c r="K7337">
        <f t="shared" si="576"/>
        <v>306</v>
      </c>
      <c r="L7337">
        <f t="shared" si="577"/>
        <v>11</v>
      </c>
      <c r="M7337" t="s">
        <v>15</v>
      </c>
      <c r="N7337" s="20">
        <f t="shared" si="574"/>
        <v>6.6</v>
      </c>
      <c r="O7337" s="21">
        <f t="shared" si="573"/>
        <v>1.0978865683559279E-4</v>
      </c>
      <c r="P7337" s="29">
        <f>N7337*INDEX($H$47:$H$50,MATCH(M7337,'Mining Dmd Profile'!$G$47:$G$50,0))</f>
        <v>6.6</v>
      </c>
      <c r="Q7337" s="31">
        <f t="shared" si="575"/>
        <v>7.98149662697597E-5</v>
      </c>
    </row>
    <row r="7338" spans="11:17" x14ac:dyDescent="0.2">
      <c r="K7338">
        <f t="shared" si="576"/>
        <v>306</v>
      </c>
      <c r="L7338">
        <f t="shared" si="577"/>
        <v>12</v>
      </c>
      <c r="M7338" t="s">
        <v>15</v>
      </c>
      <c r="N7338" s="20">
        <f t="shared" si="574"/>
        <v>7</v>
      </c>
      <c r="O7338" s="21">
        <f t="shared" si="573"/>
        <v>1.1644251482562872E-4</v>
      </c>
      <c r="P7338" s="29">
        <f>N7338*INDEX($H$47:$H$50,MATCH(M7338,'Mining Dmd Profile'!$G$47:$G$50,0))</f>
        <v>7</v>
      </c>
      <c r="Q7338" s="31">
        <f t="shared" si="575"/>
        <v>8.4652236952775437E-5</v>
      </c>
    </row>
    <row r="7339" spans="11:17" x14ac:dyDescent="0.2">
      <c r="K7339">
        <f t="shared" si="576"/>
        <v>306</v>
      </c>
      <c r="L7339">
        <f t="shared" si="577"/>
        <v>13</v>
      </c>
      <c r="M7339" t="s">
        <v>15</v>
      </c>
      <c r="N7339" s="20">
        <f t="shared" si="574"/>
        <v>7.5</v>
      </c>
      <c r="O7339" s="21">
        <f t="shared" si="573"/>
        <v>1.2475983731317363E-4</v>
      </c>
      <c r="P7339" s="29">
        <f>N7339*INDEX($H$47:$H$50,MATCH(M7339,'Mining Dmd Profile'!$G$47:$G$50,0))</f>
        <v>7.5</v>
      </c>
      <c r="Q7339" s="31">
        <f t="shared" si="575"/>
        <v>9.0698825306545115E-5</v>
      </c>
    </row>
    <row r="7340" spans="11:17" x14ac:dyDescent="0.2">
      <c r="K7340">
        <f t="shared" si="576"/>
        <v>306</v>
      </c>
      <c r="L7340">
        <f t="shared" si="577"/>
        <v>14</v>
      </c>
      <c r="M7340" t="s">
        <v>15</v>
      </c>
      <c r="N7340" s="20">
        <f t="shared" si="574"/>
        <v>8</v>
      </c>
      <c r="O7340" s="21">
        <f t="shared" si="573"/>
        <v>1.3307715980071856E-4</v>
      </c>
      <c r="P7340" s="29">
        <f>N7340*INDEX($H$47:$H$50,MATCH(M7340,'Mining Dmd Profile'!$G$47:$G$50,0))</f>
        <v>8</v>
      </c>
      <c r="Q7340" s="31">
        <f t="shared" si="575"/>
        <v>9.6745413660314779E-5</v>
      </c>
    </row>
    <row r="7341" spans="11:17" x14ac:dyDescent="0.2">
      <c r="K7341">
        <f t="shared" si="576"/>
        <v>306</v>
      </c>
      <c r="L7341">
        <f t="shared" si="577"/>
        <v>15</v>
      </c>
      <c r="M7341" t="s">
        <v>15</v>
      </c>
      <c r="N7341" s="20">
        <f t="shared" si="574"/>
        <v>8.1</v>
      </c>
      <c r="O7341" s="21">
        <f t="shared" si="573"/>
        <v>1.3474062429822754E-4</v>
      </c>
      <c r="P7341" s="29">
        <f>N7341*INDEX($H$47:$H$50,MATCH(M7341,'Mining Dmd Profile'!$G$47:$G$50,0))</f>
        <v>8.1</v>
      </c>
      <c r="Q7341" s="31">
        <f t="shared" si="575"/>
        <v>9.795473133106872E-5</v>
      </c>
    </row>
    <row r="7342" spans="11:17" x14ac:dyDescent="0.2">
      <c r="K7342">
        <f t="shared" si="576"/>
        <v>306</v>
      </c>
      <c r="L7342">
        <f t="shared" si="577"/>
        <v>16</v>
      </c>
      <c r="M7342" t="s">
        <v>15</v>
      </c>
      <c r="N7342" s="20">
        <f t="shared" si="574"/>
        <v>7.7</v>
      </c>
      <c r="O7342" s="21">
        <f t="shared" si="573"/>
        <v>1.2808676630819162E-4</v>
      </c>
      <c r="P7342" s="29">
        <f>N7342*INDEX($H$47:$H$50,MATCH(M7342,'Mining Dmd Profile'!$G$47:$G$50,0))</f>
        <v>7.7</v>
      </c>
      <c r="Q7342" s="31">
        <f t="shared" si="575"/>
        <v>9.3117460648052983E-5</v>
      </c>
    </row>
    <row r="7343" spans="11:17" x14ac:dyDescent="0.2">
      <c r="K7343">
        <f t="shared" si="576"/>
        <v>306</v>
      </c>
      <c r="L7343">
        <f t="shared" si="577"/>
        <v>17</v>
      </c>
      <c r="M7343" t="s">
        <v>15</v>
      </c>
      <c r="N7343" s="20">
        <f t="shared" si="574"/>
        <v>7.3</v>
      </c>
      <c r="O7343" s="21">
        <f t="shared" si="573"/>
        <v>1.2143290831815567E-4</v>
      </c>
      <c r="P7343" s="29">
        <f>N7343*INDEX($H$47:$H$50,MATCH(M7343,'Mining Dmd Profile'!$G$47:$G$50,0))</f>
        <v>7.3</v>
      </c>
      <c r="Q7343" s="31">
        <f t="shared" si="575"/>
        <v>8.8280189965037233E-5</v>
      </c>
    </row>
    <row r="7344" spans="11:17" x14ac:dyDescent="0.2">
      <c r="K7344">
        <f t="shared" si="576"/>
        <v>306</v>
      </c>
      <c r="L7344">
        <f t="shared" si="577"/>
        <v>18</v>
      </c>
      <c r="M7344" t="s">
        <v>15</v>
      </c>
      <c r="N7344" s="20">
        <f t="shared" si="574"/>
        <v>7</v>
      </c>
      <c r="O7344" s="21">
        <f t="shared" si="573"/>
        <v>1.1644251482562872E-4</v>
      </c>
      <c r="P7344" s="29">
        <f>N7344*INDEX($H$47:$H$50,MATCH(M7344,'Mining Dmd Profile'!$G$47:$G$50,0))</f>
        <v>7</v>
      </c>
      <c r="Q7344" s="31">
        <f t="shared" si="575"/>
        <v>8.4652236952775437E-5</v>
      </c>
    </row>
    <row r="7345" spans="11:17" x14ac:dyDescent="0.2">
      <c r="K7345">
        <f t="shared" si="576"/>
        <v>306</v>
      </c>
      <c r="L7345">
        <f t="shared" si="577"/>
        <v>19</v>
      </c>
      <c r="M7345" t="s">
        <v>15</v>
      </c>
      <c r="N7345" s="20">
        <f t="shared" si="574"/>
        <v>7.3</v>
      </c>
      <c r="O7345" s="21">
        <f t="shared" si="573"/>
        <v>1.2143290831815567E-4</v>
      </c>
      <c r="P7345" s="29">
        <f>N7345*INDEX($H$47:$H$50,MATCH(M7345,'Mining Dmd Profile'!$G$47:$G$50,0))</f>
        <v>7.3</v>
      </c>
      <c r="Q7345" s="31">
        <f t="shared" si="575"/>
        <v>8.8280189965037233E-5</v>
      </c>
    </row>
    <row r="7346" spans="11:17" x14ac:dyDescent="0.2">
      <c r="K7346">
        <f t="shared" si="576"/>
        <v>306</v>
      </c>
      <c r="L7346">
        <f t="shared" si="577"/>
        <v>20</v>
      </c>
      <c r="M7346" t="s">
        <v>15</v>
      </c>
      <c r="N7346" s="20">
        <f t="shared" si="574"/>
        <v>7.7</v>
      </c>
      <c r="O7346" s="21">
        <f t="shared" si="573"/>
        <v>1.2808676630819162E-4</v>
      </c>
      <c r="P7346" s="29">
        <f>N7346*INDEX($H$47:$H$50,MATCH(M7346,'Mining Dmd Profile'!$G$47:$G$50,0))</f>
        <v>7.7</v>
      </c>
      <c r="Q7346" s="31">
        <f t="shared" si="575"/>
        <v>9.3117460648052983E-5</v>
      </c>
    </row>
    <row r="7347" spans="11:17" x14ac:dyDescent="0.2">
      <c r="K7347">
        <f t="shared" si="576"/>
        <v>306</v>
      </c>
      <c r="L7347">
        <f t="shared" si="577"/>
        <v>21</v>
      </c>
      <c r="M7347" t="s">
        <v>15</v>
      </c>
      <c r="N7347" s="20">
        <f t="shared" si="574"/>
        <v>8</v>
      </c>
      <c r="O7347" s="21">
        <f t="shared" si="573"/>
        <v>1.3307715980071856E-4</v>
      </c>
      <c r="P7347" s="29">
        <f>N7347*INDEX($H$47:$H$50,MATCH(M7347,'Mining Dmd Profile'!$G$47:$G$50,0))</f>
        <v>8</v>
      </c>
      <c r="Q7347" s="31">
        <f t="shared" si="575"/>
        <v>9.6745413660314779E-5</v>
      </c>
    </row>
    <row r="7348" spans="11:17" x14ac:dyDescent="0.2">
      <c r="K7348">
        <f t="shared" si="576"/>
        <v>306</v>
      </c>
      <c r="L7348">
        <f t="shared" si="577"/>
        <v>22</v>
      </c>
      <c r="M7348" t="s">
        <v>15</v>
      </c>
      <c r="N7348" s="20">
        <f t="shared" si="574"/>
        <v>8</v>
      </c>
      <c r="O7348" s="21">
        <f t="shared" si="573"/>
        <v>1.3307715980071856E-4</v>
      </c>
      <c r="P7348" s="29">
        <f>N7348*INDEX($H$47:$H$50,MATCH(M7348,'Mining Dmd Profile'!$G$47:$G$50,0))</f>
        <v>8</v>
      </c>
      <c r="Q7348" s="31">
        <f t="shared" si="575"/>
        <v>9.6745413660314779E-5</v>
      </c>
    </row>
    <row r="7349" spans="11:17" x14ac:dyDescent="0.2">
      <c r="K7349">
        <f t="shared" si="576"/>
        <v>306</v>
      </c>
      <c r="L7349">
        <f t="shared" si="577"/>
        <v>23</v>
      </c>
      <c r="M7349" t="s">
        <v>15</v>
      </c>
      <c r="N7349" s="20">
        <f t="shared" si="574"/>
        <v>8</v>
      </c>
      <c r="O7349" s="21">
        <f t="shared" si="573"/>
        <v>1.3307715980071856E-4</v>
      </c>
      <c r="P7349" s="29">
        <f>N7349*INDEX($H$47:$H$50,MATCH(M7349,'Mining Dmd Profile'!$G$47:$G$50,0))</f>
        <v>8</v>
      </c>
      <c r="Q7349" s="31">
        <f t="shared" si="575"/>
        <v>9.6745413660314779E-5</v>
      </c>
    </row>
    <row r="7350" spans="11:17" x14ac:dyDescent="0.2">
      <c r="K7350">
        <f t="shared" si="576"/>
        <v>306</v>
      </c>
      <c r="L7350">
        <f t="shared" si="577"/>
        <v>24</v>
      </c>
      <c r="M7350" t="s">
        <v>15</v>
      </c>
      <c r="N7350" s="20">
        <f t="shared" si="574"/>
        <v>8</v>
      </c>
      <c r="O7350" s="21">
        <f t="shared" si="573"/>
        <v>1.3307715980071856E-4</v>
      </c>
      <c r="P7350" s="29">
        <f>N7350*INDEX($H$47:$H$50,MATCH(M7350,'Mining Dmd Profile'!$G$47:$G$50,0))</f>
        <v>8</v>
      </c>
      <c r="Q7350" s="31">
        <f t="shared" si="575"/>
        <v>9.6745413660314779E-5</v>
      </c>
    </row>
    <row r="7351" spans="11:17" x14ac:dyDescent="0.2">
      <c r="K7351">
        <f t="shared" si="576"/>
        <v>307</v>
      </c>
      <c r="L7351">
        <f t="shared" si="577"/>
        <v>1</v>
      </c>
      <c r="M7351" t="s">
        <v>15</v>
      </c>
      <c r="N7351" s="20">
        <f t="shared" si="574"/>
        <v>7</v>
      </c>
      <c r="O7351" s="21">
        <f t="shared" si="573"/>
        <v>1.1644251482562872E-4</v>
      </c>
      <c r="P7351" s="29">
        <f>N7351*INDEX($H$47:$H$50,MATCH(M7351,'Mining Dmd Profile'!$G$47:$G$50,0))</f>
        <v>7</v>
      </c>
      <c r="Q7351" s="31">
        <f t="shared" si="575"/>
        <v>8.4652236952775437E-5</v>
      </c>
    </row>
    <row r="7352" spans="11:17" x14ac:dyDescent="0.2">
      <c r="K7352">
        <f t="shared" si="576"/>
        <v>307</v>
      </c>
      <c r="L7352">
        <f t="shared" si="577"/>
        <v>2</v>
      </c>
      <c r="M7352" t="s">
        <v>15</v>
      </c>
      <c r="N7352" s="20">
        <f t="shared" si="574"/>
        <v>6.5</v>
      </c>
      <c r="O7352" s="21">
        <f t="shared" si="573"/>
        <v>1.0812519233808381E-4</v>
      </c>
      <c r="P7352" s="29">
        <f>N7352*INDEX($H$47:$H$50,MATCH(M7352,'Mining Dmd Profile'!$G$47:$G$50,0))</f>
        <v>6.5</v>
      </c>
      <c r="Q7352" s="31">
        <f t="shared" si="575"/>
        <v>7.8605648599005759E-5</v>
      </c>
    </row>
    <row r="7353" spans="11:17" x14ac:dyDescent="0.2">
      <c r="K7353">
        <f t="shared" si="576"/>
        <v>307</v>
      </c>
      <c r="L7353">
        <f t="shared" si="577"/>
        <v>3</v>
      </c>
      <c r="M7353" t="s">
        <v>15</v>
      </c>
      <c r="N7353" s="20">
        <f t="shared" si="574"/>
        <v>6</v>
      </c>
      <c r="O7353" s="21">
        <f t="shared" si="573"/>
        <v>9.9807869850538917E-5</v>
      </c>
      <c r="P7353" s="29">
        <f>N7353*INDEX($H$47:$H$50,MATCH(M7353,'Mining Dmd Profile'!$G$47:$G$50,0))</f>
        <v>6</v>
      </c>
      <c r="Q7353" s="31">
        <f t="shared" si="575"/>
        <v>7.2559060245236094E-5</v>
      </c>
    </row>
    <row r="7354" spans="11:17" x14ac:dyDescent="0.2">
      <c r="K7354">
        <f t="shared" si="576"/>
        <v>307</v>
      </c>
      <c r="L7354">
        <f t="shared" si="577"/>
        <v>4</v>
      </c>
      <c r="M7354" t="s">
        <v>15</v>
      </c>
      <c r="N7354" s="20">
        <f t="shared" si="574"/>
        <v>5.5</v>
      </c>
      <c r="O7354" s="21">
        <f t="shared" si="573"/>
        <v>9.1490547362994007E-5</v>
      </c>
      <c r="P7354" s="29">
        <f>N7354*INDEX($H$47:$H$50,MATCH(M7354,'Mining Dmd Profile'!$G$47:$G$50,0))</f>
        <v>5.5</v>
      </c>
      <c r="Q7354" s="31">
        <f t="shared" si="575"/>
        <v>6.6512471891466417E-5</v>
      </c>
    </row>
    <row r="7355" spans="11:17" x14ac:dyDescent="0.2">
      <c r="K7355">
        <f t="shared" si="576"/>
        <v>307</v>
      </c>
      <c r="L7355">
        <f t="shared" si="577"/>
        <v>5</v>
      </c>
      <c r="M7355" t="s">
        <v>15</v>
      </c>
      <c r="N7355" s="20">
        <f t="shared" si="574"/>
        <v>5.5</v>
      </c>
      <c r="O7355" s="21">
        <f t="shared" si="573"/>
        <v>9.1490547362994007E-5</v>
      </c>
      <c r="P7355" s="29">
        <f>N7355*INDEX($H$47:$H$50,MATCH(M7355,'Mining Dmd Profile'!$G$47:$G$50,0))</f>
        <v>5.5</v>
      </c>
      <c r="Q7355" s="31">
        <f t="shared" si="575"/>
        <v>6.6512471891466417E-5</v>
      </c>
    </row>
    <row r="7356" spans="11:17" x14ac:dyDescent="0.2">
      <c r="K7356">
        <f t="shared" si="576"/>
        <v>307</v>
      </c>
      <c r="L7356">
        <f t="shared" si="577"/>
        <v>6</v>
      </c>
      <c r="M7356" t="s">
        <v>15</v>
      </c>
      <c r="N7356" s="20">
        <f t="shared" si="574"/>
        <v>5.5</v>
      </c>
      <c r="O7356" s="21">
        <f t="shared" si="573"/>
        <v>9.1490547362994007E-5</v>
      </c>
      <c r="P7356" s="29">
        <f>N7356*INDEX($H$47:$H$50,MATCH(M7356,'Mining Dmd Profile'!$G$47:$G$50,0))</f>
        <v>5.5</v>
      </c>
      <c r="Q7356" s="31">
        <f t="shared" si="575"/>
        <v>6.6512471891466417E-5</v>
      </c>
    </row>
    <row r="7357" spans="11:17" x14ac:dyDescent="0.2">
      <c r="K7357">
        <f t="shared" si="576"/>
        <v>307</v>
      </c>
      <c r="L7357">
        <f t="shared" si="577"/>
        <v>7</v>
      </c>
      <c r="M7357" t="s">
        <v>15</v>
      </c>
      <c r="N7357" s="20">
        <f t="shared" si="574"/>
        <v>5.5</v>
      </c>
      <c r="O7357" s="21">
        <f t="shared" si="573"/>
        <v>9.1490547362994007E-5</v>
      </c>
      <c r="P7357" s="29">
        <f>N7357*INDEX($H$47:$H$50,MATCH(M7357,'Mining Dmd Profile'!$G$47:$G$50,0))</f>
        <v>5.5</v>
      </c>
      <c r="Q7357" s="31">
        <f t="shared" si="575"/>
        <v>6.6512471891466417E-5</v>
      </c>
    </row>
    <row r="7358" spans="11:17" x14ac:dyDescent="0.2">
      <c r="K7358">
        <f t="shared" si="576"/>
        <v>307</v>
      </c>
      <c r="L7358">
        <f t="shared" si="577"/>
        <v>8</v>
      </c>
      <c r="M7358" t="s">
        <v>15</v>
      </c>
      <c r="N7358" s="20">
        <f t="shared" si="574"/>
        <v>5.5</v>
      </c>
      <c r="O7358" s="21">
        <f t="shared" si="573"/>
        <v>9.1490547362994007E-5</v>
      </c>
      <c r="P7358" s="29">
        <f>N7358*INDEX($H$47:$H$50,MATCH(M7358,'Mining Dmd Profile'!$G$47:$G$50,0))</f>
        <v>5.5</v>
      </c>
      <c r="Q7358" s="31">
        <f t="shared" si="575"/>
        <v>6.6512471891466417E-5</v>
      </c>
    </row>
    <row r="7359" spans="11:17" x14ac:dyDescent="0.2">
      <c r="K7359">
        <f t="shared" si="576"/>
        <v>307</v>
      </c>
      <c r="L7359">
        <f t="shared" si="577"/>
        <v>9</v>
      </c>
      <c r="M7359" t="s">
        <v>15</v>
      </c>
      <c r="N7359" s="20">
        <f t="shared" si="574"/>
        <v>5.5</v>
      </c>
      <c r="O7359" s="21">
        <f t="shared" si="573"/>
        <v>9.1490547362994007E-5</v>
      </c>
      <c r="P7359" s="29">
        <f>N7359*INDEX($H$47:$H$50,MATCH(M7359,'Mining Dmd Profile'!$G$47:$G$50,0))</f>
        <v>5.5</v>
      </c>
      <c r="Q7359" s="31">
        <f t="shared" si="575"/>
        <v>6.6512471891466417E-5</v>
      </c>
    </row>
    <row r="7360" spans="11:17" x14ac:dyDescent="0.2">
      <c r="K7360">
        <f t="shared" si="576"/>
        <v>307</v>
      </c>
      <c r="L7360">
        <f t="shared" si="577"/>
        <v>10</v>
      </c>
      <c r="M7360" t="s">
        <v>15</v>
      </c>
      <c r="N7360" s="20">
        <f t="shared" si="574"/>
        <v>6</v>
      </c>
      <c r="O7360" s="21">
        <f t="shared" si="573"/>
        <v>9.9807869850538917E-5</v>
      </c>
      <c r="P7360" s="29">
        <f>N7360*INDEX($H$47:$H$50,MATCH(M7360,'Mining Dmd Profile'!$G$47:$G$50,0))</f>
        <v>6</v>
      </c>
      <c r="Q7360" s="31">
        <f t="shared" si="575"/>
        <v>7.2559060245236094E-5</v>
      </c>
    </row>
    <row r="7361" spans="11:17" x14ac:dyDescent="0.2">
      <c r="K7361">
        <f t="shared" si="576"/>
        <v>307</v>
      </c>
      <c r="L7361">
        <f t="shared" si="577"/>
        <v>11</v>
      </c>
      <c r="M7361" t="s">
        <v>15</v>
      </c>
      <c r="N7361" s="20">
        <f t="shared" si="574"/>
        <v>6.6</v>
      </c>
      <c r="O7361" s="21">
        <f t="shared" si="573"/>
        <v>1.0978865683559279E-4</v>
      </c>
      <c r="P7361" s="29">
        <f>N7361*INDEX($H$47:$H$50,MATCH(M7361,'Mining Dmd Profile'!$G$47:$G$50,0))</f>
        <v>6.6</v>
      </c>
      <c r="Q7361" s="31">
        <f t="shared" si="575"/>
        <v>7.98149662697597E-5</v>
      </c>
    </row>
    <row r="7362" spans="11:17" x14ac:dyDescent="0.2">
      <c r="K7362">
        <f t="shared" si="576"/>
        <v>307</v>
      </c>
      <c r="L7362">
        <f t="shared" si="577"/>
        <v>12</v>
      </c>
      <c r="M7362" t="s">
        <v>15</v>
      </c>
      <c r="N7362" s="20">
        <f t="shared" si="574"/>
        <v>7</v>
      </c>
      <c r="O7362" s="21">
        <f t="shared" si="573"/>
        <v>1.1644251482562872E-4</v>
      </c>
      <c r="P7362" s="29">
        <f>N7362*INDEX($H$47:$H$50,MATCH(M7362,'Mining Dmd Profile'!$G$47:$G$50,0))</f>
        <v>7</v>
      </c>
      <c r="Q7362" s="31">
        <f t="shared" si="575"/>
        <v>8.4652236952775437E-5</v>
      </c>
    </row>
    <row r="7363" spans="11:17" x14ac:dyDescent="0.2">
      <c r="K7363">
        <f t="shared" si="576"/>
        <v>307</v>
      </c>
      <c r="L7363">
        <f t="shared" si="577"/>
        <v>13</v>
      </c>
      <c r="M7363" t="s">
        <v>15</v>
      </c>
      <c r="N7363" s="20">
        <f t="shared" si="574"/>
        <v>7.5</v>
      </c>
      <c r="O7363" s="21">
        <f t="shared" si="573"/>
        <v>1.2475983731317363E-4</v>
      </c>
      <c r="P7363" s="29">
        <f>N7363*INDEX($H$47:$H$50,MATCH(M7363,'Mining Dmd Profile'!$G$47:$G$50,0))</f>
        <v>7.5</v>
      </c>
      <c r="Q7363" s="31">
        <f t="shared" si="575"/>
        <v>9.0698825306545115E-5</v>
      </c>
    </row>
    <row r="7364" spans="11:17" x14ac:dyDescent="0.2">
      <c r="K7364">
        <f t="shared" si="576"/>
        <v>307</v>
      </c>
      <c r="L7364">
        <f t="shared" si="577"/>
        <v>14</v>
      </c>
      <c r="M7364" t="s">
        <v>15</v>
      </c>
      <c r="N7364" s="20">
        <f t="shared" si="574"/>
        <v>8</v>
      </c>
      <c r="O7364" s="21">
        <f t="shared" si="573"/>
        <v>1.3307715980071856E-4</v>
      </c>
      <c r="P7364" s="29">
        <f>N7364*INDEX($H$47:$H$50,MATCH(M7364,'Mining Dmd Profile'!$G$47:$G$50,0))</f>
        <v>8</v>
      </c>
      <c r="Q7364" s="31">
        <f t="shared" si="575"/>
        <v>9.6745413660314779E-5</v>
      </c>
    </row>
    <row r="7365" spans="11:17" x14ac:dyDescent="0.2">
      <c r="K7365">
        <f t="shared" si="576"/>
        <v>307</v>
      </c>
      <c r="L7365">
        <f t="shared" si="577"/>
        <v>15</v>
      </c>
      <c r="M7365" t="s">
        <v>15</v>
      </c>
      <c r="N7365" s="20">
        <f t="shared" si="574"/>
        <v>8.1</v>
      </c>
      <c r="O7365" s="21">
        <f t="shared" si="573"/>
        <v>1.3474062429822754E-4</v>
      </c>
      <c r="P7365" s="29">
        <f>N7365*INDEX($H$47:$H$50,MATCH(M7365,'Mining Dmd Profile'!$G$47:$G$50,0))</f>
        <v>8.1</v>
      </c>
      <c r="Q7365" s="31">
        <f t="shared" si="575"/>
        <v>9.795473133106872E-5</v>
      </c>
    </row>
    <row r="7366" spans="11:17" x14ac:dyDescent="0.2">
      <c r="K7366">
        <f t="shared" si="576"/>
        <v>307</v>
      </c>
      <c r="L7366">
        <f t="shared" si="577"/>
        <v>16</v>
      </c>
      <c r="M7366" t="s">
        <v>15</v>
      </c>
      <c r="N7366" s="20">
        <f t="shared" si="574"/>
        <v>7.7</v>
      </c>
      <c r="O7366" s="21">
        <f t="shared" si="573"/>
        <v>1.2808676630819162E-4</v>
      </c>
      <c r="P7366" s="29">
        <f>N7366*INDEX($H$47:$H$50,MATCH(M7366,'Mining Dmd Profile'!$G$47:$G$50,0))</f>
        <v>7.7</v>
      </c>
      <c r="Q7366" s="31">
        <f t="shared" si="575"/>
        <v>9.3117460648052983E-5</v>
      </c>
    </row>
    <row r="7367" spans="11:17" x14ac:dyDescent="0.2">
      <c r="K7367">
        <f t="shared" si="576"/>
        <v>307</v>
      </c>
      <c r="L7367">
        <f t="shared" si="577"/>
        <v>17</v>
      </c>
      <c r="M7367" t="s">
        <v>15</v>
      </c>
      <c r="N7367" s="20">
        <f t="shared" si="574"/>
        <v>7.3</v>
      </c>
      <c r="O7367" s="21">
        <f t="shared" ref="O7367:O7430" si="578">N7367/$N$5</f>
        <v>1.2143290831815567E-4</v>
      </c>
      <c r="P7367" s="29">
        <f>N7367*INDEX($H$47:$H$50,MATCH(M7367,'Mining Dmd Profile'!$G$47:$G$50,0))</f>
        <v>7.3</v>
      </c>
      <c r="Q7367" s="31">
        <f t="shared" si="575"/>
        <v>8.8280189965037233E-5</v>
      </c>
    </row>
    <row r="7368" spans="11:17" x14ac:dyDescent="0.2">
      <c r="K7368">
        <f t="shared" si="576"/>
        <v>307</v>
      </c>
      <c r="L7368">
        <f t="shared" si="577"/>
        <v>18</v>
      </c>
      <c r="M7368" t="s">
        <v>15</v>
      </c>
      <c r="N7368" s="20">
        <f t="shared" ref="N7368:N7431" si="579">INDEX($H$7:$H$30,MATCH($L7368,$C$7:$C$30,0))</f>
        <v>7</v>
      </c>
      <c r="O7368" s="21">
        <f t="shared" si="578"/>
        <v>1.1644251482562872E-4</v>
      </c>
      <c r="P7368" s="29">
        <f>N7368*INDEX($H$47:$H$50,MATCH(M7368,'Mining Dmd Profile'!$G$47:$G$50,0))</f>
        <v>7</v>
      </c>
      <c r="Q7368" s="31">
        <f t="shared" ref="Q7368:Q7431" si="580">P7368/$P$5</f>
        <v>8.4652236952775437E-5</v>
      </c>
    </row>
    <row r="7369" spans="11:17" x14ac:dyDescent="0.2">
      <c r="K7369">
        <f t="shared" ref="K7369:K7432" si="581">IF(L7368=24,K7368+1,K7368)</f>
        <v>307</v>
      </c>
      <c r="L7369">
        <f t="shared" ref="L7369:L7432" si="582">IF(L7368=24,1,L7368+1)</f>
        <v>19</v>
      </c>
      <c r="M7369" t="s">
        <v>15</v>
      </c>
      <c r="N7369" s="20">
        <f t="shared" si="579"/>
        <v>7.3</v>
      </c>
      <c r="O7369" s="21">
        <f t="shared" si="578"/>
        <v>1.2143290831815567E-4</v>
      </c>
      <c r="P7369" s="29">
        <f>N7369*INDEX($H$47:$H$50,MATCH(M7369,'Mining Dmd Profile'!$G$47:$G$50,0))</f>
        <v>7.3</v>
      </c>
      <c r="Q7369" s="31">
        <f t="shared" si="580"/>
        <v>8.8280189965037233E-5</v>
      </c>
    </row>
    <row r="7370" spans="11:17" x14ac:dyDescent="0.2">
      <c r="K7370">
        <f t="shared" si="581"/>
        <v>307</v>
      </c>
      <c r="L7370">
        <f t="shared" si="582"/>
        <v>20</v>
      </c>
      <c r="M7370" t="s">
        <v>15</v>
      </c>
      <c r="N7370" s="20">
        <f t="shared" si="579"/>
        <v>7.7</v>
      </c>
      <c r="O7370" s="21">
        <f t="shared" si="578"/>
        <v>1.2808676630819162E-4</v>
      </c>
      <c r="P7370" s="29">
        <f>N7370*INDEX($H$47:$H$50,MATCH(M7370,'Mining Dmd Profile'!$G$47:$G$50,0))</f>
        <v>7.7</v>
      </c>
      <c r="Q7370" s="31">
        <f t="shared" si="580"/>
        <v>9.3117460648052983E-5</v>
      </c>
    </row>
    <row r="7371" spans="11:17" x14ac:dyDescent="0.2">
      <c r="K7371">
        <f t="shared" si="581"/>
        <v>307</v>
      </c>
      <c r="L7371">
        <f t="shared" si="582"/>
        <v>21</v>
      </c>
      <c r="M7371" t="s">
        <v>15</v>
      </c>
      <c r="N7371" s="20">
        <f t="shared" si="579"/>
        <v>8</v>
      </c>
      <c r="O7371" s="21">
        <f t="shared" si="578"/>
        <v>1.3307715980071856E-4</v>
      </c>
      <c r="P7371" s="29">
        <f>N7371*INDEX($H$47:$H$50,MATCH(M7371,'Mining Dmd Profile'!$G$47:$G$50,0))</f>
        <v>8</v>
      </c>
      <c r="Q7371" s="31">
        <f t="shared" si="580"/>
        <v>9.6745413660314779E-5</v>
      </c>
    </row>
    <row r="7372" spans="11:17" x14ac:dyDescent="0.2">
      <c r="K7372">
        <f t="shared" si="581"/>
        <v>307</v>
      </c>
      <c r="L7372">
        <f t="shared" si="582"/>
        <v>22</v>
      </c>
      <c r="M7372" t="s">
        <v>15</v>
      </c>
      <c r="N7372" s="20">
        <f t="shared" si="579"/>
        <v>8</v>
      </c>
      <c r="O7372" s="21">
        <f t="shared" si="578"/>
        <v>1.3307715980071856E-4</v>
      </c>
      <c r="P7372" s="29">
        <f>N7372*INDEX($H$47:$H$50,MATCH(M7372,'Mining Dmd Profile'!$G$47:$G$50,0))</f>
        <v>8</v>
      </c>
      <c r="Q7372" s="31">
        <f t="shared" si="580"/>
        <v>9.6745413660314779E-5</v>
      </c>
    </row>
    <row r="7373" spans="11:17" x14ac:dyDescent="0.2">
      <c r="K7373">
        <f t="shared" si="581"/>
        <v>307</v>
      </c>
      <c r="L7373">
        <f t="shared" si="582"/>
        <v>23</v>
      </c>
      <c r="M7373" t="s">
        <v>15</v>
      </c>
      <c r="N7373" s="20">
        <f t="shared" si="579"/>
        <v>8</v>
      </c>
      <c r="O7373" s="21">
        <f t="shared" si="578"/>
        <v>1.3307715980071856E-4</v>
      </c>
      <c r="P7373" s="29">
        <f>N7373*INDEX($H$47:$H$50,MATCH(M7373,'Mining Dmd Profile'!$G$47:$G$50,0))</f>
        <v>8</v>
      </c>
      <c r="Q7373" s="31">
        <f t="shared" si="580"/>
        <v>9.6745413660314779E-5</v>
      </c>
    </row>
    <row r="7374" spans="11:17" x14ac:dyDescent="0.2">
      <c r="K7374">
        <f t="shared" si="581"/>
        <v>307</v>
      </c>
      <c r="L7374">
        <f t="shared" si="582"/>
        <v>24</v>
      </c>
      <c r="M7374" t="s">
        <v>15</v>
      </c>
      <c r="N7374" s="20">
        <f t="shared" si="579"/>
        <v>8</v>
      </c>
      <c r="O7374" s="21">
        <f t="shared" si="578"/>
        <v>1.3307715980071856E-4</v>
      </c>
      <c r="P7374" s="29">
        <f>N7374*INDEX($H$47:$H$50,MATCH(M7374,'Mining Dmd Profile'!$G$47:$G$50,0))</f>
        <v>8</v>
      </c>
      <c r="Q7374" s="31">
        <f t="shared" si="580"/>
        <v>9.6745413660314779E-5</v>
      </c>
    </row>
    <row r="7375" spans="11:17" x14ac:dyDescent="0.2">
      <c r="K7375">
        <f t="shared" si="581"/>
        <v>308</v>
      </c>
      <c r="L7375">
        <f t="shared" si="582"/>
        <v>1</v>
      </c>
      <c r="M7375" t="s">
        <v>15</v>
      </c>
      <c r="N7375" s="20">
        <f t="shared" si="579"/>
        <v>7</v>
      </c>
      <c r="O7375" s="21">
        <f t="shared" si="578"/>
        <v>1.1644251482562872E-4</v>
      </c>
      <c r="P7375" s="29">
        <f>N7375*INDEX($H$47:$H$50,MATCH(M7375,'Mining Dmd Profile'!$G$47:$G$50,0))</f>
        <v>7</v>
      </c>
      <c r="Q7375" s="31">
        <f t="shared" si="580"/>
        <v>8.4652236952775437E-5</v>
      </c>
    </row>
    <row r="7376" spans="11:17" x14ac:dyDescent="0.2">
      <c r="K7376">
        <f t="shared" si="581"/>
        <v>308</v>
      </c>
      <c r="L7376">
        <f t="shared" si="582"/>
        <v>2</v>
      </c>
      <c r="M7376" t="s">
        <v>15</v>
      </c>
      <c r="N7376" s="20">
        <f t="shared" si="579"/>
        <v>6.5</v>
      </c>
      <c r="O7376" s="21">
        <f t="shared" si="578"/>
        <v>1.0812519233808381E-4</v>
      </c>
      <c r="P7376" s="29">
        <f>N7376*INDEX($H$47:$H$50,MATCH(M7376,'Mining Dmd Profile'!$G$47:$G$50,0))</f>
        <v>6.5</v>
      </c>
      <c r="Q7376" s="31">
        <f t="shared" si="580"/>
        <v>7.8605648599005759E-5</v>
      </c>
    </row>
    <row r="7377" spans="11:17" x14ac:dyDescent="0.2">
      <c r="K7377">
        <f t="shared" si="581"/>
        <v>308</v>
      </c>
      <c r="L7377">
        <f t="shared" si="582"/>
        <v>3</v>
      </c>
      <c r="M7377" t="s">
        <v>15</v>
      </c>
      <c r="N7377" s="20">
        <f t="shared" si="579"/>
        <v>6</v>
      </c>
      <c r="O7377" s="21">
        <f t="shared" si="578"/>
        <v>9.9807869850538917E-5</v>
      </c>
      <c r="P7377" s="29">
        <f>N7377*INDEX($H$47:$H$50,MATCH(M7377,'Mining Dmd Profile'!$G$47:$G$50,0))</f>
        <v>6</v>
      </c>
      <c r="Q7377" s="31">
        <f t="shared" si="580"/>
        <v>7.2559060245236094E-5</v>
      </c>
    </row>
    <row r="7378" spans="11:17" x14ac:dyDescent="0.2">
      <c r="K7378">
        <f t="shared" si="581"/>
        <v>308</v>
      </c>
      <c r="L7378">
        <f t="shared" si="582"/>
        <v>4</v>
      </c>
      <c r="M7378" t="s">
        <v>15</v>
      </c>
      <c r="N7378" s="20">
        <f t="shared" si="579"/>
        <v>5.5</v>
      </c>
      <c r="O7378" s="21">
        <f t="shared" si="578"/>
        <v>9.1490547362994007E-5</v>
      </c>
      <c r="P7378" s="29">
        <f>N7378*INDEX($H$47:$H$50,MATCH(M7378,'Mining Dmd Profile'!$G$47:$G$50,0))</f>
        <v>5.5</v>
      </c>
      <c r="Q7378" s="31">
        <f t="shared" si="580"/>
        <v>6.6512471891466417E-5</v>
      </c>
    </row>
    <row r="7379" spans="11:17" x14ac:dyDescent="0.2">
      <c r="K7379">
        <f t="shared" si="581"/>
        <v>308</v>
      </c>
      <c r="L7379">
        <f t="shared" si="582"/>
        <v>5</v>
      </c>
      <c r="M7379" t="s">
        <v>15</v>
      </c>
      <c r="N7379" s="20">
        <f t="shared" si="579"/>
        <v>5.5</v>
      </c>
      <c r="O7379" s="21">
        <f t="shared" si="578"/>
        <v>9.1490547362994007E-5</v>
      </c>
      <c r="P7379" s="29">
        <f>N7379*INDEX($H$47:$H$50,MATCH(M7379,'Mining Dmd Profile'!$G$47:$G$50,0))</f>
        <v>5.5</v>
      </c>
      <c r="Q7379" s="31">
        <f t="shared" si="580"/>
        <v>6.6512471891466417E-5</v>
      </c>
    </row>
    <row r="7380" spans="11:17" x14ac:dyDescent="0.2">
      <c r="K7380">
        <f t="shared" si="581"/>
        <v>308</v>
      </c>
      <c r="L7380">
        <f t="shared" si="582"/>
        <v>6</v>
      </c>
      <c r="M7380" t="s">
        <v>15</v>
      </c>
      <c r="N7380" s="20">
        <f t="shared" si="579"/>
        <v>5.5</v>
      </c>
      <c r="O7380" s="21">
        <f t="shared" si="578"/>
        <v>9.1490547362994007E-5</v>
      </c>
      <c r="P7380" s="29">
        <f>N7380*INDEX($H$47:$H$50,MATCH(M7380,'Mining Dmd Profile'!$G$47:$G$50,0))</f>
        <v>5.5</v>
      </c>
      <c r="Q7380" s="31">
        <f t="shared" si="580"/>
        <v>6.6512471891466417E-5</v>
      </c>
    </row>
    <row r="7381" spans="11:17" x14ac:dyDescent="0.2">
      <c r="K7381">
        <f t="shared" si="581"/>
        <v>308</v>
      </c>
      <c r="L7381">
        <f t="shared" si="582"/>
        <v>7</v>
      </c>
      <c r="M7381" t="s">
        <v>15</v>
      </c>
      <c r="N7381" s="20">
        <f t="shared" si="579"/>
        <v>5.5</v>
      </c>
      <c r="O7381" s="21">
        <f t="shared" si="578"/>
        <v>9.1490547362994007E-5</v>
      </c>
      <c r="P7381" s="29">
        <f>N7381*INDEX($H$47:$H$50,MATCH(M7381,'Mining Dmd Profile'!$G$47:$G$50,0))</f>
        <v>5.5</v>
      </c>
      <c r="Q7381" s="31">
        <f t="shared" si="580"/>
        <v>6.6512471891466417E-5</v>
      </c>
    </row>
    <row r="7382" spans="11:17" x14ac:dyDescent="0.2">
      <c r="K7382">
        <f t="shared" si="581"/>
        <v>308</v>
      </c>
      <c r="L7382">
        <f t="shared" si="582"/>
        <v>8</v>
      </c>
      <c r="M7382" t="s">
        <v>15</v>
      </c>
      <c r="N7382" s="20">
        <f t="shared" si="579"/>
        <v>5.5</v>
      </c>
      <c r="O7382" s="21">
        <f t="shared" si="578"/>
        <v>9.1490547362994007E-5</v>
      </c>
      <c r="P7382" s="29">
        <f>N7382*INDEX($H$47:$H$50,MATCH(M7382,'Mining Dmd Profile'!$G$47:$G$50,0))</f>
        <v>5.5</v>
      </c>
      <c r="Q7382" s="31">
        <f t="shared" si="580"/>
        <v>6.6512471891466417E-5</v>
      </c>
    </row>
    <row r="7383" spans="11:17" x14ac:dyDescent="0.2">
      <c r="K7383">
        <f t="shared" si="581"/>
        <v>308</v>
      </c>
      <c r="L7383">
        <f t="shared" si="582"/>
        <v>9</v>
      </c>
      <c r="M7383" t="s">
        <v>15</v>
      </c>
      <c r="N7383" s="20">
        <f t="shared" si="579"/>
        <v>5.5</v>
      </c>
      <c r="O7383" s="21">
        <f t="shared" si="578"/>
        <v>9.1490547362994007E-5</v>
      </c>
      <c r="P7383" s="29">
        <f>N7383*INDEX($H$47:$H$50,MATCH(M7383,'Mining Dmd Profile'!$G$47:$G$50,0))</f>
        <v>5.5</v>
      </c>
      <c r="Q7383" s="31">
        <f t="shared" si="580"/>
        <v>6.6512471891466417E-5</v>
      </c>
    </row>
    <row r="7384" spans="11:17" x14ac:dyDescent="0.2">
      <c r="K7384">
        <f t="shared" si="581"/>
        <v>308</v>
      </c>
      <c r="L7384">
        <f t="shared" si="582"/>
        <v>10</v>
      </c>
      <c r="M7384" t="s">
        <v>15</v>
      </c>
      <c r="N7384" s="20">
        <f t="shared" si="579"/>
        <v>6</v>
      </c>
      <c r="O7384" s="21">
        <f t="shared" si="578"/>
        <v>9.9807869850538917E-5</v>
      </c>
      <c r="P7384" s="29">
        <f>N7384*INDEX($H$47:$H$50,MATCH(M7384,'Mining Dmd Profile'!$G$47:$G$50,0))</f>
        <v>6</v>
      </c>
      <c r="Q7384" s="31">
        <f t="shared" si="580"/>
        <v>7.2559060245236094E-5</v>
      </c>
    </row>
    <row r="7385" spans="11:17" x14ac:dyDescent="0.2">
      <c r="K7385">
        <f t="shared" si="581"/>
        <v>308</v>
      </c>
      <c r="L7385">
        <f t="shared" si="582"/>
        <v>11</v>
      </c>
      <c r="M7385" t="s">
        <v>15</v>
      </c>
      <c r="N7385" s="20">
        <f t="shared" si="579"/>
        <v>6.6</v>
      </c>
      <c r="O7385" s="21">
        <f t="shared" si="578"/>
        <v>1.0978865683559279E-4</v>
      </c>
      <c r="P7385" s="29">
        <f>N7385*INDEX($H$47:$H$50,MATCH(M7385,'Mining Dmd Profile'!$G$47:$G$50,0))</f>
        <v>6.6</v>
      </c>
      <c r="Q7385" s="31">
        <f t="shared" si="580"/>
        <v>7.98149662697597E-5</v>
      </c>
    </row>
    <row r="7386" spans="11:17" x14ac:dyDescent="0.2">
      <c r="K7386">
        <f t="shared" si="581"/>
        <v>308</v>
      </c>
      <c r="L7386">
        <f t="shared" si="582"/>
        <v>12</v>
      </c>
      <c r="M7386" t="s">
        <v>15</v>
      </c>
      <c r="N7386" s="20">
        <f t="shared" si="579"/>
        <v>7</v>
      </c>
      <c r="O7386" s="21">
        <f t="shared" si="578"/>
        <v>1.1644251482562872E-4</v>
      </c>
      <c r="P7386" s="29">
        <f>N7386*INDEX($H$47:$H$50,MATCH(M7386,'Mining Dmd Profile'!$G$47:$G$50,0))</f>
        <v>7</v>
      </c>
      <c r="Q7386" s="31">
        <f t="shared" si="580"/>
        <v>8.4652236952775437E-5</v>
      </c>
    </row>
    <row r="7387" spans="11:17" x14ac:dyDescent="0.2">
      <c r="K7387">
        <f t="shared" si="581"/>
        <v>308</v>
      </c>
      <c r="L7387">
        <f t="shared" si="582"/>
        <v>13</v>
      </c>
      <c r="M7387" t="s">
        <v>15</v>
      </c>
      <c r="N7387" s="20">
        <f t="shared" si="579"/>
        <v>7.5</v>
      </c>
      <c r="O7387" s="21">
        <f t="shared" si="578"/>
        <v>1.2475983731317363E-4</v>
      </c>
      <c r="P7387" s="29">
        <f>N7387*INDEX($H$47:$H$50,MATCH(M7387,'Mining Dmd Profile'!$G$47:$G$50,0))</f>
        <v>7.5</v>
      </c>
      <c r="Q7387" s="31">
        <f t="shared" si="580"/>
        <v>9.0698825306545115E-5</v>
      </c>
    </row>
    <row r="7388" spans="11:17" x14ac:dyDescent="0.2">
      <c r="K7388">
        <f t="shared" si="581"/>
        <v>308</v>
      </c>
      <c r="L7388">
        <f t="shared" si="582"/>
        <v>14</v>
      </c>
      <c r="M7388" t="s">
        <v>15</v>
      </c>
      <c r="N7388" s="20">
        <f t="shared" si="579"/>
        <v>8</v>
      </c>
      <c r="O7388" s="21">
        <f t="shared" si="578"/>
        <v>1.3307715980071856E-4</v>
      </c>
      <c r="P7388" s="29">
        <f>N7388*INDEX($H$47:$H$50,MATCH(M7388,'Mining Dmd Profile'!$G$47:$G$50,0))</f>
        <v>8</v>
      </c>
      <c r="Q7388" s="31">
        <f t="shared" si="580"/>
        <v>9.6745413660314779E-5</v>
      </c>
    </row>
    <row r="7389" spans="11:17" x14ac:dyDescent="0.2">
      <c r="K7389">
        <f t="shared" si="581"/>
        <v>308</v>
      </c>
      <c r="L7389">
        <f t="shared" si="582"/>
        <v>15</v>
      </c>
      <c r="M7389" t="s">
        <v>15</v>
      </c>
      <c r="N7389" s="20">
        <f t="shared" si="579"/>
        <v>8.1</v>
      </c>
      <c r="O7389" s="21">
        <f t="shared" si="578"/>
        <v>1.3474062429822754E-4</v>
      </c>
      <c r="P7389" s="29">
        <f>N7389*INDEX($H$47:$H$50,MATCH(M7389,'Mining Dmd Profile'!$G$47:$G$50,0))</f>
        <v>8.1</v>
      </c>
      <c r="Q7389" s="31">
        <f t="shared" si="580"/>
        <v>9.795473133106872E-5</v>
      </c>
    </row>
    <row r="7390" spans="11:17" x14ac:dyDescent="0.2">
      <c r="K7390">
        <f t="shared" si="581"/>
        <v>308</v>
      </c>
      <c r="L7390">
        <f t="shared" si="582"/>
        <v>16</v>
      </c>
      <c r="M7390" t="s">
        <v>15</v>
      </c>
      <c r="N7390" s="20">
        <f t="shared" si="579"/>
        <v>7.7</v>
      </c>
      <c r="O7390" s="21">
        <f t="shared" si="578"/>
        <v>1.2808676630819162E-4</v>
      </c>
      <c r="P7390" s="29">
        <f>N7390*INDEX($H$47:$H$50,MATCH(M7390,'Mining Dmd Profile'!$G$47:$G$50,0))</f>
        <v>7.7</v>
      </c>
      <c r="Q7390" s="31">
        <f t="shared" si="580"/>
        <v>9.3117460648052983E-5</v>
      </c>
    </row>
    <row r="7391" spans="11:17" x14ac:dyDescent="0.2">
      <c r="K7391">
        <f t="shared" si="581"/>
        <v>308</v>
      </c>
      <c r="L7391">
        <f t="shared" si="582"/>
        <v>17</v>
      </c>
      <c r="M7391" t="s">
        <v>15</v>
      </c>
      <c r="N7391" s="20">
        <f t="shared" si="579"/>
        <v>7.3</v>
      </c>
      <c r="O7391" s="21">
        <f t="shared" si="578"/>
        <v>1.2143290831815567E-4</v>
      </c>
      <c r="P7391" s="29">
        <f>N7391*INDEX($H$47:$H$50,MATCH(M7391,'Mining Dmd Profile'!$G$47:$G$50,0))</f>
        <v>7.3</v>
      </c>
      <c r="Q7391" s="31">
        <f t="shared" si="580"/>
        <v>8.8280189965037233E-5</v>
      </c>
    </row>
    <row r="7392" spans="11:17" x14ac:dyDescent="0.2">
      <c r="K7392">
        <f t="shared" si="581"/>
        <v>308</v>
      </c>
      <c r="L7392">
        <f t="shared" si="582"/>
        <v>18</v>
      </c>
      <c r="M7392" t="s">
        <v>15</v>
      </c>
      <c r="N7392" s="20">
        <f t="shared" si="579"/>
        <v>7</v>
      </c>
      <c r="O7392" s="21">
        <f t="shared" si="578"/>
        <v>1.1644251482562872E-4</v>
      </c>
      <c r="P7392" s="29">
        <f>N7392*INDEX($H$47:$H$50,MATCH(M7392,'Mining Dmd Profile'!$G$47:$G$50,0))</f>
        <v>7</v>
      </c>
      <c r="Q7392" s="31">
        <f t="shared" si="580"/>
        <v>8.4652236952775437E-5</v>
      </c>
    </row>
    <row r="7393" spans="11:17" x14ac:dyDescent="0.2">
      <c r="K7393">
        <f t="shared" si="581"/>
        <v>308</v>
      </c>
      <c r="L7393">
        <f t="shared" si="582"/>
        <v>19</v>
      </c>
      <c r="M7393" t="s">
        <v>15</v>
      </c>
      <c r="N7393" s="20">
        <f t="shared" si="579"/>
        <v>7.3</v>
      </c>
      <c r="O7393" s="21">
        <f t="shared" si="578"/>
        <v>1.2143290831815567E-4</v>
      </c>
      <c r="P7393" s="29">
        <f>N7393*INDEX($H$47:$H$50,MATCH(M7393,'Mining Dmd Profile'!$G$47:$G$50,0))</f>
        <v>7.3</v>
      </c>
      <c r="Q7393" s="31">
        <f t="shared" si="580"/>
        <v>8.8280189965037233E-5</v>
      </c>
    </row>
    <row r="7394" spans="11:17" x14ac:dyDescent="0.2">
      <c r="K7394">
        <f t="shared" si="581"/>
        <v>308</v>
      </c>
      <c r="L7394">
        <f t="shared" si="582"/>
        <v>20</v>
      </c>
      <c r="M7394" t="s">
        <v>15</v>
      </c>
      <c r="N7394" s="20">
        <f t="shared" si="579"/>
        <v>7.7</v>
      </c>
      <c r="O7394" s="21">
        <f t="shared" si="578"/>
        <v>1.2808676630819162E-4</v>
      </c>
      <c r="P7394" s="29">
        <f>N7394*INDEX($H$47:$H$50,MATCH(M7394,'Mining Dmd Profile'!$G$47:$G$50,0))</f>
        <v>7.7</v>
      </c>
      <c r="Q7394" s="31">
        <f t="shared" si="580"/>
        <v>9.3117460648052983E-5</v>
      </c>
    </row>
    <row r="7395" spans="11:17" x14ac:dyDescent="0.2">
      <c r="K7395">
        <f t="shared" si="581"/>
        <v>308</v>
      </c>
      <c r="L7395">
        <f t="shared" si="582"/>
        <v>21</v>
      </c>
      <c r="M7395" t="s">
        <v>15</v>
      </c>
      <c r="N7395" s="20">
        <f t="shared" si="579"/>
        <v>8</v>
      </c>
      <c r="O7395" s="21">
        <f t="shared" si="578"/>
        <v>1.3307715980071856E-4</v>
      </c>
      <c r="P7395" s="29">
        <f>N7395*INDEX($H$47:$H$50,MATCH(M7395,'Mining Dmd Profile'!$G$47:$G$50,0))</f>
        <v>8</v>
      </c>
      <c r="Q7395" s="31">
        <f t="shared" si="580"/>
        <v>9.6745413660314779E-5</v>
      </c>
    </row>
    <row r="7396" spans="11:17" x14ac:dyDescent="0.2">
      <c r="K7396">
        <f t="shared" si="581"/>
        <v>308</v>
      </c>
      <c r="L7396">
        <f t="shared" si="582"/>
        <v>22</v>
      </c>
      <c r="M7396" t="s">
        <v>15</v>
      </c>
      <c r="N7396" s="20">
        <f t="shared" si="579"/>
        <v>8</v>
      </c>
      <c r="O7396" s="21">
        <f t="shared" si="578"/>
        <v>1.3307715980071856E-4</v>
      </c>
      <c r="P7396" s="29">
        <f>N7396*INDEX($H$47:$H$50,MATCH(M7396,'Mining Dmd Profile'!$G$47:$G$50,0))</f>
        <v>8</v>
      </c>
      <c r="Q7396" s="31">
        <f t="shared" si="580"/>
        <v>9.6745413660314779E-5</v>
      </c>
    </row>
    <row r="7397" spans="11:17" x14ac:dyDescent="0.2">
      <c r="K7397">
        <f t="shared" si="581"/>
        <v>308</v>
      </c>
      <c r="L7397">
        <f t="shared" si="582"/>
        <v>23</v>
      </c>
      <c r="M7397" t="s">
        <v>15</v>
      </c>
      <c r="N7397" s="20">
        <f t="shared" si="579"/>
        <v>8</v>
      </c>
      <c r="O7397" s="21">
        <f t="shared" si="578"/>
        <v>1.3307715980071856E-4</v>
      </c>
      <c r="P7397" s="29">
        <f>N7397*INDEX($H$47:$H$50,MATCH(M7397,'Mining Dmd Profile'!$G$47:$G$50,0))</f>
        <v>8</v>
      </c>
      <c r="Q7397" s="31">
        <f t="shared" si="580"/>
        <v>9.6745413660314779E-5</v>
      </c>
    </row>
    <row r="7398" spans="11:17" x14ac:dyDescent="0.2">
      <c r="K7398">
        <f t="shared" si="581"/>
        <v>308</v>
      </c>
      <c r="L7398">
        <f t="shared" si="582"/>
        <v>24</v>
      </c>
      <c r="M7398" t="s">
        <v>15</v>
      </c>
      <c r="N7398" s="20">
        <f t="shared" si="579"/>
        <v>8</v>
      </c>
      <c r="O7398" s="21">
        <f t="shared" si="578"/>
        <v>1.3307715980071856E-4</v>
      </c>
      <c r="P7398" s="29">
        <f>N7398*INDEX($H$47:$H$50,MATCH(M7398,'Mining Dmd Profile'!$G$47:$G$50,0))</f>
        <v>8</v>
      </c>
      <c r="Q7398" s="31">
        <f t="shared" si="580"/>
        <v>9.6745413660314779E-5</v>
      </c>
    </row>
    <row r="7399" spans="11:17" x14ac:dyDescent="0.2">
      <c r="K7399">
        <f t="shared" si="581"/>
        <v>309</v>
      </c>
      <c r="L7399">
        <f t="shared" si="582"/>
        <v>1</v>
      </c>
      <c r="M7399" t="s">
        <v>15</v>
      </c>
      <c r="N7399" s="20">
        <f t="shared" si="579"/>
        <v>7</v>
      </c>
      <c r="O7399" s="21">
        <f t="shared" si="578"/>
        <v>1.1644251482562872E-4</v>
      </c>
      <c r="P7399" s="29">
        <f>N7399*INDEX($H$47:$H$50,MATCH(M7399,'Mining Dmd Profile'!$G$47:$G$50,0))</f>
        <v>7</v>
      </c>
      <c r="Q7399" s="31">
        <f t="shared" si="580"/>
        <v>8.4652236952775437E-5</v>
      </c>
    </row>
    <row r="7400" spans="11:17" x14ac:dyDescent="0.2">
      <c r="K7400">
        <f t="shared" si="581"/>
        <v>309</v>
      </c>
      <c r="L7400">
        <f t="shared" si="582"/>
        <v>2</v>
      </c>
      <c r="M7400" t="s">
        <v>15</v>
      </c>
      <c r="N7400" s="20">
        <f t="shared" si="579"/>
        <v>6.5</v>
      </c>
      <c r="O7400" s="21">
        <f t="shared" si="578"/>
        <v>1.0812519233808381E-4</v>
      </c>
      <c r="P7400" s="29">
        <f>N7400*INDEX($H$47:$H$50,MATCH(M7400,'Mining Dmd Profile'!$G$47:$G$50,0))</f>
        <v>6.5</v>
      </c>
      <c r="Q7400" s="31">
        <f t="shared" si="580"/>
        <v>7.8605648599005759E-5</v>
      </c>
    </row>
    <row r="7401" spans="11:17" x14ac:dyDescent="0.2">
      <c r="K7401">
        <f t="shared" si="581"/>
        <v>309</v>
      </c>
      <c r="L7401">
        <f t="shared" si="582"/>
        <v>3</v>
      </c>
      <c r="M7401" t="s">
        <v>15</v>
      </c>
      <c r="N7401" s="20">
        <f t="shared" si="579"/>
        <v>6</v>
      </c>
      <c r="O7401" s="21">
        <f t="shared" si="578"/>
        <v>9.9807869850538917E-5</v>
      </c>
      <c r="P7401" s="29">
        <f>N7401*INDEX($H$47:$H$50,MATCH(M7401,'Mining Dmd Profile'!$G$47:$G$50,0))</f>
        <v>6</v>
      </c>
      <c r="Q7401" s="31">
        <f t="shared" si="580"/>
        <v>7.2559060245236094E-5</v>
      </c>
    </row>
    <row r="7402" spans="11:17" x14ac:dyDescent="0.2">
      <c r="K7402">
        <f t="shared" si="581"/>
        <v>309</v>
      </c>
      <c r="L7402">
        <f t="shared" si="582"/>
        <v>4</v>
      </c>
      <c r="M7402" t="s">
        <v>15</v>
      </c>
      <c r="N7402" s="20">
        <f t="shared" si="579"/>
        <v>5.5</v>
      </c>
      <c r="O7402" s="21">
        <f t="shared" si="578"/>
        <v>9.1490547362994007E-5</v>
      </c>
      <c r="P7402" s="29">
        <f>N7402*INDEX($H$47:$H$50,MATCH(M7402,'Mining Dmd Profile'!$G$47:$G$50,0))</f>
        <v>5.5</v>
      </c>
      <c r="Q7402" s="31">
        <f t="shared" si="580"/>
        <v>6.6512471891466417E-5</v>
      </c>
    </row>
    <row r="7403" spans="11:17" x14ac:dyDescent="0.2">
      <c r="K7403">
        <f t="shared" si="581"/>
        <v>309</v>
      </c>
      <c r="L7403">
        <f t="shared" si="582"/>
        <v>5</v>
      </c>
      <c r="M7403" t="s">
        <v>15</v>
      </c>
      <c r="N7403" s="20">
        <f t="shared" si="579"/>
        <v>5.5</v>
      </c>
      <c r="O7403" s="21">
        <f t="shared" si="578"/>
        <v>9.1490547362994007E-5</v>
      </c>
      <c r="P7403" s="29">
        <f>N7403*INDEX($H$47:$H$50,MATCH(M7403,'Mining Dmd Profile'!$G$47:$G$50,0))</f>
        <v>5.5</v>
      </c>
      <c r="Q7403" s="31">
        <f t="shared" si="580"/>
        <v>6.6512471891466417E-5</v>
      </c>
    </row>
    <row r="7404" spans="11:17" x14ac:dyDescent="0.2">
      <c r="K7404">
        <f t="shared" si="581"/>
        <v>309</v>
      </c>
      <c r="L7404">
        <f t="shared" si="582"/>
        <v>6</v>
      </c>
      <c r="M7404" t="s">
        <v>15</v>
      </c>
      <c r="N7404" s="20">
        <f t="shared" si="579"/>
        <v>5.5</v>
      </c>
      <c r="O7404" s="21">
        <f t="shared" si="578"/>
        <v>9.1490547362994007E-5</v>
      </c>
      <c r="P7404" s="29">
        <f>N7404*INDEX($H$47:$H$50,MATCH(M7404,'Mining Dmd Profile'!$G$47:$G$50,0))</f>
        <v>5.5</v>
      </c>
      <c r="Q7404" s="31">
        <f t="shared" si="580"/>
        <v>6.6512471891466417E-5</v>
      </c>
    </row>
    <row r="7405" spans="11:17" x14ac:dyDescent="0.2">
      <c r="K7405">
        <f t="shared" si="581"/>
        <v>309</v>
      </c>
      <c r="L7405">
        <f t="shared" si="582"/>
        <v>7</v>
      </c>
      <c r="M7405" t="s">
        <v>15</v>
      </c>
      <c r="N7405" s="20">
        <f t="shared" si="579"/>
        <v>5.5</v>
      </c>
      <c r="O7405" s="21">
        <f t="shared" si="578"/>
        <v>9.1490547362994007E-5</v>
      </c>
      <c r="P7405" s="29">
        <f>N7405*INDEX($H$47:$H$50,MATCH(M7405,'Mining Dmd Profile'!$G$47:$G$50,0))</f>
        <v>5.5</v>
      </c>
      <c r="Q7405" s="31">
        <f t="shared" si="580"/>
        <v>6.6512471891466417E-5</v>
      </c>
    </row>
    <row r="7406" spans="11:17" x14ac:dyDescent="0.2">
      <c r="K7406">
        <f t="shared" si="581"/>
        <v>309</v>
      </c>
      <c r="L7406">
        <f t="shared" si="582"/>
        <v>8</v>
      </c>
      <c r="M7406" t="s">
        <v>15</v>
      </c>
      <c r="N7406" s="20">
        <f t="shared" si="579"/>
        <v>5.5</v>
      </c>
      <c r="O7406" s="21">
        <f t="shared" si="578"/>
        <v>9.1490547362994007E-5</v>
      </c>
      <c r="P7406" s="29">
        <f>N7406*INDEX($H$47:$H$50,MATCH(M7406,'Mining Dmd Profile'!$G$47:$G$50,0))</f>
        <v>5.5</v>
      </c>
      <c r="Q7406" s="31">
        <f t="shared" si="580"/>
        <v>6.6512471891466417E-5</v>
      </c>
    </row>
    <row r="7407" spans="11:17" x14ac:dyDescent="0.2">
      <c r="K7407">
        <f t="shared" si="581"/>
        <v>309</v>
      </c>
      <c r="L7407">
        <f t="shared" si="582"/>
        <v>9</v>
      </c>
      <c r="M7407" t="s">
        <v>15</v>
      </c>
      <c r="N7407" s="20">
        <f t="shared" si="579"/>
        <v>5.5</v>
      </c>
      <c r="O7407" s="21">
        <f t="shared" si="578"/>
        <v>9.1490547362994007E-5</v>
      </c>
      <c r="P7407" s="29">
        <f>N7407*INDEX($H$47:$H$50,MATCH(M7407,'Mining Dmd Profile'!$G$47:$G$50,0))</f>
        <v>5.5</v>
      </c>
      <c r="Q7407" s="31">
        <f t="shared" si="580"/>
        <v>6.6512471891466417E-5</v>
      </c>
    </row>
    <row r="7408" spans="11:17" x14ac:dyDescent="0.2">
      <c r="K7408">
        <f t="shared" si="581"/>
        <v>309</v>
      </c>
      <c r="L7408">
        <f t="shared" si="582"/>
        <v>10</v>
      </c>
      <c r="M7408" t="s">
        <v>15</v>
      </c>
      <c r="N7408" s="20">
        <f t="shared" si="579"/>
        <v>6</v>
      </c>
      <c r="O7408" s="21">
        <f t="shared" si="578"/>
        <v>9.9807869850538917E-5</v>
      </c>
      <c r="P7408" s="29">
        <f>N7408*INDEX($H$47:$H$50,MATCH(M7408,'Mining Dmd Profile'!$G$47:$G$50,0))</f>
        <v>6</v>
      </c>
      <c r="Q7408" s="31">
        <f t="shared" si="580"/>
        <v>7.2559060245236094E-5</v>
      </c>
    </row>
    <row r="7409" spans="11:17" x14ac:dyDescent="0.2">
      <c r="K7409">
        <f t="shared" si="581"/>
        <v>309</v>
      </c>
      <c r="L7409">
        <f t="shared" si="582"/>
        <v>11</v>
      </c>
      <c r="M7409" t="s">
        <v>15</v>
      </c>
      <c r="N7409" s="20">
        <f t="shared" si="579"/>
        <v>6.6</v>
      </c>
      <c r="O7409" s="21">
        <f t="shared" si="578"/>
        <v>1.0978865683559279E-4</v>
      </c>
      <c r="P7409" s="29">
        <f>N7409*INDEX($H$47:$H$50,MATCH(M7409,'Mining Dmd Profile'!$G$47:$G$50,0))</f>
        <v>6.6</v>
      </c>
      <c r="Q7409" s="31">
        <f t="shared" si="580"/>
        <v>7.98149662697597E-5</v>
      </c>
    </row>
    <row r="7410" spans="11:17" x14ac:dyDescent="0.2">
      <c r="K7410">
        <f t="shared" si="581"/>
        <v>309</v>
      </c>
      <c r="L7410">
        <f t="shared" si="582"/>
        <v>12</v>
      </c>
      <c r="M7410" t="s">
        <v>15</v>
      </c>
      <c r="N7410" s="20">
        <f t="shared" si="579"/>
        <v>7</v>
      </c>
      <c r="O7410" s="21">
        <f t="shared" si="578"/>
        <v>1.1644251482562872E-4</v>
      </c>
      <c r="P7410" s="29">
        <f>N7410*INDEX($H$47:$H$50,MATCH(M7410,'Mining Dmd Profile'!$G$47:$G$50,0))</f>
        <v>7</v>
      </c>
      <c r="Q7410" s="31">
        <f t="shared" si="580"/>
        <v>8.4652236952775437E-5</v>
      </c>
    </row>
    <row r="7411" spans="11:17" x14ac:dyDescent="0.2">
      <c r="K7411">
        <f t="shared" si="581"/>
        <v>309</v>
      </c>
      <c r="L7411">
        <f t="shared" si="582"/>
        <v>13</v>
      </c>
      <c r="M7411" t="s">
        <v>15</v>
      </c>
      <c r="N7411" s="20">
        <f t="shared" si="579"/>
        <v>7.5</v>
      </c>
      <c r="O7411" s="21">
        <f t="shared" si="578"/>
        <v>1.2475983731317363E-4</v>
      </c>
      <c r="P7411" s="29">
        <f>N7411*INDEX($H$47:$H$50,MATCH(M7411,'Mining Dmd Profile'!$G$47:$G$50,0))</f>
        <v>7.5</v>
      </c>
      <c r="Q7411" s="31">
        <f t="shared" si="580"/>
        <v>9.0698825306545115E-5</v>
      </c>
    </row>
    <row r="7412" spans="11:17" x14ac:dyDescent="0.2">
      <c r="K7412">
        <f t="shared" si="581"/>
        <v>309</v>
      </c>
      <c r="L7412">
        <f t="shared" si="582"/>
        <v>14</v>
      </c>
      <c r="M7412" t="s">
        <v>15</v>
      </c>
      <c r="N7412" s="20">
        <f t="shared" si="579"/>
        <v>8</v>
      </c>
      <c r="O7412" s="21">
        <f t="shared" si="578"/>
        <v>1.3307715980071856E-4</v>
      </c>
      <c r="P7412" s="29">
        <f>N7412*INDEX($H$47:$H$50,MATCH(M7412,'Mining Dmd Profile'!$G$47:$G$50,0))</f>
        <v>8</v>
      </c>
      <c r="Q7412" s="31">
        <f t="shared" si="580"/>
        <v>9.6745413660314779E-5</v>
      </c>
    </row>
    <row r="7413" spans="11:17" x14ac:dyDescent="0.2">
      <c r="K7413">
        <f t="shared" si="581"/>
        <v>309</v>
      </c>
      <c r="L7413">
        <f t="shared" si="582"/>
        <v>15</v>
      </c>
      <c r="M7413" t="s">
        <v>15</v>
      </c>
      <c r="N7413" s="20">
        <f t="shared" si="579"/>
        <v>8.1</v>
      </c>
      <c r="O7413" s="21">
        <f t="shared" si="578"/>
        <v>1.3474062429822754E-4</v>
      </c>
      <c r="P7413" s="29">
        <f>N7413*INDEX($H$47:$H$50,MATCH(M7413,'Mining Dmd Profile'!$G$47:$G$50,0))</f>
        <v>8.1</v>
      </c>
      <c r="Q7413" s="31">
        <f t="shared" si="580"/>
        <v>9.795473133106872E-5</v>
      </c>
    </row>
    <row r="7414" spans="11:17" x14ac:dyDescent="0.2">
      <c r="K7414">
        <f t="shared" si="581"/>
        <v>309</v>
      </c>
      <c r="L7414">
        <f t="shared" si="582"/>
        <v>16</v>
      </c>
      <c r="M7414" t="s">
        <v>15</v>
      </c>
      <c r="N7414" s="20">
        <f t="shared" si="579"/>
        <v>7.7</v>
      </c>
      <c r="O7414" s="21">
        <f t="shared" si="578"/>
        <v>1.2808676630819162E-4</v>
      </c>
      <c r="P7414" s="29">
        <f>N7414*INDEX($H$47:$H$50,MATCH(M7414,'Mining Dmd Profile'!$G$47:$G$50,0))</f>
        <v>7.7</v>
      </c>
      <c r="Q7414" s="31">
        <f t="shared" si="580"/>
        <v>9.3117460648052983E-5</v>
      </c>
    </row>
    <row r="7415" spans="11:17" x14ac:dyDescent="0.2">
      <c r="K7415">
        <f t="shared" si="581"/>
        <v>309</v>
      </c>
      <c r="L7415">
        <f t="shared" si="582"/>
        <v>17</v>
      </c>
      <c r="M7415" t="s">
        <v>15</v>
      </c>
      <c r="N7415" s="20">
        <f t="shared" si="579"/>
        <v>7.3</v>
      </c>
      <c r="O7415" s="21">
        <f t="shared" si="578"/>
        <v>1.2143290831815567E-4</v>
      </c>
      <c r="P7415" s="29">
        <f>N7415*INDEX($H$47:$H$50,MATCH(M7415,'Mining Dmd Profile'!$G$47:$G$50,0))</f>
        <v>7.3</v>
      </c>
      <c r="Q7415" s="31">
        <f t="shared" si="580"/>
        <v>8.8280189965037233E-5</v>
      </c>
    </row>
    <row r="7416" spans="11:17" x14ac:dyDescent="0.2">
      <c r="K7416">
        <f t="shared" si="581"/>
        <v>309</v>
      </c>
      <c r="L7416">
        <f t="shared" si="582"/>
        <v>18</v>
      </c>
      <c r="M7416" t="s">
        <v>15</v>
      </c>
      <c r="N7416" s="20">
        <f t="shared" si="579"/>
        <v>7</v>
      </c>
      <c r="O7416" s="21">
        <f t="shared" si="578"/>
        <v>1.1644251482562872E-4</v>
      </c>
      <c r="P7416" s="29">
        <f>N7416*INDEX($H$47:$H$50,MATCH(M7416,'Mining Dmd Profile'!$G$47:$G$50,0))</f>
        <v>7</v>
      </c>
      <c r="Q7416" s="31">
        <f t="shared" si="580"/>
        <v>8.4652236952775437E-5</v>
      </c>
    </row>
    <row r="7417" spans="11:17" x14ac:dyDescent="0.2">
      <c r="K7417">
        <f t="shared" si="581"/>
        <v>309</v>
      </c>
      <c r="L7417">
        <f t="shared" si="582"/>
        <v>19</v>
      </c>
      <c r="M7417" t="s">
        <v>15</v>
      </c>
      <c r="N7417" s="20">
        <f t="shared" si="579"/>
        <v>7.3</v>
      </c>
      <c r="O7417" s="21">
        <f t="shared" si="578"/>
        <v>1.2143290831815567E-4</v>
      </c>
      <c r="P7417" s="29">
        <f>N7417*INDEX($H$47:$H$50,MATCH(M7417,'Mining Dmd Profile'!$G$47:$G$50,0))</f>
        <v>7.3</v>
      </c>
      <c r="Q7417" s="31">
        <f t="shared" si="580"/>
        <v>8.8280189965037233E-5</v>
      </c>
    </row>
    <row r="7418" spans="11:17" x14ac:dyDescent="0.2">
      <c r="K7418">
        <f t="shared" si="581"/>
        <v>309</v>
      </c>
      <c r="L7418">
        <f t="shared" si="582"/>
        <v>20</v>
      </c>
      <c r="M7418" t="s">
        <v>15</v>
      </c>
      <c r="N7418" s="20">
        <f t="shared" si="579"/>
        <v>7.7</v>
      </c>
      <c r="O7418" s="21">
        <f t="shared" si="578"/>
        <v>1.2808676630819162E-4</v>
      </c>
      <c r="P7418" s="29">
        <f>N7418*INDEX($H$47:$H$50,MATCH(M7418,'Mining Dmd Profile'!$G$47:$G$50,0))</f>
        <v>7.7</v>
      </c>
      <c r="Q7418" s="31">
        <f t="shared" si="580"/>
        <v>9.3117460648052983E-5</v>
      </c>
    </row>
    <row r="7419" spans="11:17" x14ac:dyDescent="0.2">
      <c r="K7419">
        <f t="shared" si="581"/>
        <v>309</v>
      </c>
      <c r="L7419">
        <f t="shared" si="582"/>
        <v>21</v>
      </c>
      <c r="M7419" t="s">
        <v>15</v>
      </c>
      <c r="N7419" s="20">
        <f t="shared" si="579"/>
        <v>8</v>
      </c>
      <c r="O7419" s="21">
        <f t="shared" si="578"/>
        <v>1.3307715980071856E-4</v>
      </c>
      <c r="P7419" s="29">
        <f>N7419*INDEX($H$47:$H$50,MATCH(M7419,'Mining Dmd Profile'!$G$47:$G$50,0))</f>
        <v>8</v>
      </c>
      <c r="Q7419" s="31">
        <f t="shared" si="580"/>
        <v>9.6745413660314779E-5</v>
      </c>
    </row>
    <row r="7420" spans="11:17" x14ac:dyDescent="0.2">
      <c r="K7420">
        <f t="shared" si="581"/>
        <v>309</v>
      </c>
      <c r="L7420">
        <f t="shared" si="582"/>
        <v>22</v>
      </c>
      <c r="M7420" t="s">
        <v>15</v>
      </c>
      <c r="N7420" s="20">
        <f t="shared" si="579"/>
        <v>8</v>
      </c>
      <c r="O7420" s="21">
        <f t="shared" si="578"/>
        <v>1.3307715980071856E-4</v>
      </c>
      <c r="P7420" s="29">
        <f>N7420*INDEX($H$47:$H$50,MATCH(M7420,'Mining Dmd Profile'!$G$47:$G$50,0))</f>
        <v>8</v>
      </c>
      <c r="Q7420" s="31">
        <f t="shared" si="580"/>
        <v>9.6745413660314779E-5</v>
      </c>
    </row>
    <row r="7421" spans="11:17" x14ac:dyDescent="0.2">
      <c r="K7421">
        <f t="shared" si="581"/>
        <v>309</v>
      </c>
      <c r="L7421">
        <f t="shared" si="582"/>
        <v>23</v>
      </c>
      <c r="M7421" t="s">
        <v>15</v>
      </c>
      <c r="N7421" s="20">
        <f t="shared" si="579"/>
        <v>8</v>
      </c>
      <c r="O7421" s="21">
        <f t="shared" si="578"/>
        <v>1.3307715980071856E-4</v>
      </c>
      <c r="P7421" s="29">
        <f>N7421*INDEX($H$47:$H$50,MATCH(M7421,'Mining Dmd Profile'!$G$47:$G$50,0))</f>
        <v>8</v>
      </c>
      <c r="Q7421" s="31">
        <f t="shared" si="580"/>
        <v>9.6745413660314779E-5</v>
      </c>
    </row>
    <row r="7422" spans="11:17" x14ac:dyDescent="0.2">
      <c r="K7422">
        <f t="shared" si="581"/>
        <v>309</v>
      </c>
      <c r="L7422">
        <f t="shared" si="582"/>
        <v>24</v>
      </c>
      <c r="M7422" t="s">
        <v>15</v>
      </c>
      <c r="N7422" s="20">
        <f t="shared" si="579"/>
        <v>8</v>
      </c>
      <c r="O7422" s="21">
        <f t="shared" si="578"/>
        <v>1.3307715980071856E-4</v>
      </c>
      <c r="P7422" s="29">
        <f>N7422*INDEX($H$47:$H$50,MATCH(M7422,'Mining Dmd Profile'!$G$47:$G$50,0))</f>
        <v>8</v>
      </c>
      <c r="Q7422" s="31">
        <f t="shared" si="580"/>
        <v>9.6745413660314779E-5</v>
      </c>
    </row>
    <row r="7423" spans="11:17" x14ac:dyDescent="0.2">
      <c r="K7423">
        <f t="shared" si="581"/>
        <v>310</v>
      </c>
      <c r="L7423">
        <f t="shared" si="582"/>
        <v>1</v>
      </c>
      <c r="M7423" t="s">
        <v>15</v>
      </c>
      <c r="N7423" s="20">
        <f t="shared" si="579"/>
        <v>7</v>
      </c>
      <c r="O7423" s="21">
        <f t="shared" si="578"/>
        <v>1.1644251482562872E-4</v>
      </c>
      <c r="P7423" s="29">
        <f>N7423*INDEX($H$47:$H$50,MATCH(M7423,'Mining Dmd Profile'!$G$47:$G$50,0))</f>
        <v>7</v>
      </c>
      <c r="Q7423" s="31">
        <f t="shared" si="580"/>
        <v>8.4652236952775437E-5</v>
      </c>
    </row>
    <row r="7424" spans="11:17" x14ac:dyDescent="0.2">
      <c r="K7424">
        <f t="shared" si="581"/>
        <v>310</v>
      </c>
      <c r="L7424">
        <f t="shared" si="582"/>
        <v>2</v>
      </c>
      <c r="M7424" t="s">
        <v>15</v>
      </c>
      <c r="N7424" s="20">
        <f t="shared" si="579"/>
        <v>6.5</v>
      </c>
      <c r="O7424" s="21">
        <f t="shared" si="578"/>
        <v>1.0812519233808381E-4</v>
      </c>
      <c r="P7424" s="29">
        <f>N7424*INDEX($H$47:$H$50,MATCH(M7424,'Mining Dmd Profile'!$G$47:$G$50,0))</f>
        <v>6.5</v>
      </c>
      <c r="Q7424" s="31">
        <f t="shared" si="580"/>
        <v>7.8605648599005759E-5</v>
      </c>
    </row>
    <row r="7425" spans="11:17" x14ac:dyDescent="0.2">
      <c r="K7425">
        <f t="shared" si="581"/>
        <v>310</v>
      </c>
      <c r="L7425">
        <f t="shared" si="582"/>
        <v>3</v>
      </c>
      <c r="M7425" t="s">
        <v>15</v>
      </c>
      <c r="N7425" s="20">
        <f t="shared" si="579"/>
        <v>6</v>
      </c>
      <c r="O7425" s="21">
        <f t="shared" si="578"/>
        <v>9.9807869850538917E-5</v>
      </c>
      <c r="P7425" s="29">
        <f>N7425*INDEX($H$47:$H$50,MATCH(M7425,'Mining Dmd Profile'!$G$47:$G$50,0))</f>
        <v>6</v>
      </c>
      <c r="Q7425" s="31">
        <f t="shared" si="580"/>
        <v>7.2559060245236094E-5</v>
      </c>
    </row>
    <row r="7426" spans="11:17" x14ac:dyDescent="0.2">
      <c r="K7426">
        <f t="shared" si="581"/>
        <v>310</v>
      </c>
      <c r="L7426">
        <f t="shared" si="582"/>
        <v>4</v>
      </c>
      <c r="M7426" t="s">
        <v>15</v>
      </c>
      <c r="N7426" s="20">
        <f t="shared" si="579"/>
        <v>5.5</v>
      </c>
      <c r="O7426" s="21">
        <f t="shared" si="578"/>
        <v>9.1490547362994007E-5</v>
      </c>
      <c r="P7426" s="29">
        <f>N7426*INDEX($H$47:$H$50,MATCH(M7426,'Mining Dmd Profile'!$G$47:$G$50,0))</f>
        <v>5.5</v>
      </c>
      <c r="Q7426" s="31">
        <f t="shared" si="580"/>
        <v>6.6512471891466417E-5</v>
      </c>
    </row>
    <row r="7427" spans="11:17" x14ac:dyDescent="0.2">
      <c r="K7427">
        <f t="shared" si="581"/>
        <v>310</v>
      </c>
      <c r="L7427">
        <f t="shared" si="582"/>
        <v>5</v>
      </c>
      <c r="M7427" t="s">
        <v>15</v>
      </c>
      <c r="N7427" s="20">
        <f t="shared" si="579"/>
        <v>5.5</v>
      </c>
      <c r="O7427" s="21">
        <f t="shared" si="578"/>
        <v>9.1490547362994007E-5</v>
      </c>
      <c r="P7427" s="29">
        <f>N7427*INDEX($H$47:$H$50,MATCH(M7427,'Mining Dmd Profile'!$G$47:$G$50,0))</f>
        <v>5.5</v>
      </c>
      <c r="Q7427" s="31">
        <f t="shared" si="580"/>
        <v>6.6512471891466417E-5</v>
      </c>
    </row>
    <row r="7428" spans="11:17" x14ac:dyDescent="0.2">
      <c r="K7428">
        <f t="shared" si="581"/>
        <v>310</v>
      </c>
      <c r="L7428">
        <f t="shared" si="582"/>
        <v>6</v>
      </c>
      <c r="M7428" t="s">
        <v>15</v>
      </c>
      <c r="N7428" s="20">
        <f t="shared" si="579"/>
        <v>5.5</v>
      </c>
      <c r="O7428" s="21">
        <f t="shared" si="578"/>
        <v>9.1490547362994007E-5</v>
      </c>
      <c r="P7428" s="29">
        <f>N7428*INDEX($H$47:$H$50,MATCH(M7428,'Mining Dmd Profile'!$G$47:$G$50,0))</f>
        <v>5.5</v>
      </c>
      <c r="Q7428" s="31">
        <f t="shared" si="580"/>
        <v>6.6512471891466417E-5</v>
      </c>
    </row>
    <row r="7429" spans="11:17" x14ac:dyDescent="0.2">
      <c r="K7429">
        <f t="shared" si="581"/>
        <v>310</v>
      </c>
      <c r="L7429">
        <f t="shared" si="582"/>
        <v>7</v>
      </c>
      <c r="M7429" t="s">
        <v>15</v>
      </c>
      <c r="N7429" s="20">
        <f t="shared" si="579"/>
        <v>5.5</v>
      </c>
      <c r="O7429" s="21">
        <f t="shared" si="578"/>
        <v>9.1490547362994007E-5</v>
      </c>
      <c r="P7429" s="29">
        <f>N7429*INDEX($H$47:$H$50,MATCH(M7429,'Mining Dmd Profile'!$G$47:$G$50,0))</f>
        <v>5.5</v>
      </c>
      <c r="Q7429" s="31">
        <f t="shared" si="580"/>
        <v>6.6512471891466417E-5</v>
      </c>
    </row>
    <row r="7430" spans="11:17" x14ac:dyDescent="0.2">
      <c r="K7430">
        <f t="shared" si="581"/>
        <v>310</v>
      </c>
      <c r="L7430">
        <f t="shared" si="582"/>
        <v>8</v>
      </c>
      <c r="M7430" t="s">
        <v>15</v>
      </c>
      <c r="N7430" s="20">
        <f t="shared" si="579"/>
        <v>5.5</v>
      </c>
      <c r="O7430" s="21">
        <f t="shared" si="578"/>
        <v>9.1490547362994007E-5</v>
      </c>
      <c r="P7430" s="29">
        <f>N7430*INDEX($H$47:$H$50,MATCH(M7430,'Mining Dmd Profile'!$G$47:$G$50,0))</f>
        <v>5.5</v>
      </c>
      <c r="Q7430" s="31">
        <f t="shared" si="580"/>
        <v>6.6512471891466417E-5</v>
      </c>
    </row>
    <row r="7431" spans="11:17" x14ac:dyDescent="0.2">
      <c r="K7431">
        <f t="shared" si="581"/>
        <v>310</v>
      </c>
      <c r="L7431">
        <f t="shared" si="582"/>
        <v>9</v>
      </c>
      <c r="M7431" t="s">
        <v>15</v>
      </c>
      <c r="N7431" s="20">
        <f t="shared" si="579"/>
        <v>5.5</v>
      </c>
      <c r="O7431" s="21">
        <f t="shared" ref="O7431:O7494" si="583">N7431/$N$5</f>
        <v>9.1490547362994007E-5</v>
      </c>
      <c r="P7431" s="29">
        <f>N7431*INDEX($H$47:$H$50,MATCH(M7431,'Mining Dmd Profile'!$G$47:$G$50,0))</f>
        <v>5.5</v>
      </c>
      <c r="Q7431" s="31">
        <f t="shared" si="580"/>
        <v>6.6512471891466417E-5</v>
      </c>
    </row>
    <row r="7432" spans="11:17" x14ac:dyDescent="0.2">
      <c r="K7432">
        <f t="shared" si="581"/>
        <v>310</v>
      </c>
      <c r="L7432">
        <f t="shared" si="582"/>
        <v>10</v>
      </c>
      <c r="M7432" t="s">
        <v>15</v>
      </c>
      <c r="N7432" s="20">
        <f t="shared" ref="N7432:N7495" si="584">INDEX($H$7:$H$30,MATCH($L7432,$C$7:$C$30,0))</f>
        <v>6</v>
      </c>
      <c r="O7432" s="21">
        <f t="shared" si="583"/>
        <v>9.9807869850538917E-5</v>
      </c>
      <c r="P7432" s="29">
        <f>N7432*INDEX($H$47:$H$50,MATCH(M7432,'Mining Dmd Profile'!$G$47:$G$50,0))</f>
        <v>6</v>
      </c>
      <c r="Q7432" s="31">
        <f t="shared" ref="Q7432:Q7495" si="585">P7432/$P$5</f>
        <v>7.2559060245236094E-5</v>
      </c>
    </row>
    <row r="7433" spans="11:17" x14ac:dyDescent="0.2">
      <c r="K7433">
        <f t="shared" ref="K7433:K7496" si="586">IF(L7432=24,K7432+1,K7432)</f>
        <v>310</v>
      </c>
      <c r="L7433">
        <f t="shared" ref="L7433:L7496" si="587">IF(L7432=24,1,L7432+1)</f>
        <v>11</v>
      </c>
      <c r="M7433" t="s">
        <v>15</v>
      </c>
      <c r="N7433" s="20">
        <f t="shared" si="584"/>
        <v>6.6</v>
      </c>
      <c r="O7433" s="21">
        <f t="shared" si="583"/>
        <v>1.0978865683559279E-4</v>
      </c>
      <c r="P7433" s="29">
        <f>N7433*INDEX($H$47:$H$50,MATCH(M7433,'Mining Dmd Profile'!$G$47:$G$50,0))</f>
        <v>6.6</v>
      </c>
      <c r="Q7433" s="31">
        <f t="shared" si="585"/>
        <v>7.98149662697597E-5</v>
      </c>
    </row>
    <row r="7434" spans="11:17" x14ac:dyDescent="0.2">
      <c r="K7434">
        <f t="shared" si="586"/>
        <v>310</v>
      </c>
      <c r="L7434">
        <f t="shared" si="587"/>
        <v>12</v>
      </c>
      <c r="M7434" t="s">
        <v>15</v>
      </c>
      <c r="N7434" s="20">
        <f t="shared" si="584"/>
        <v>7</v>
      </c>
      <c r="O7434" s="21">
        <f t="shared" si="583"/>
        <v>1.1644251482562872E-4</v>
      </c>
      <c r="P7434" s="29">
        <f>N7434*INDEX($H$47:$H$50,MATCH(M7434,'Mining Dmd Profile'!$G$47:$G$50,0))</f>
        <v>7</v>
      </c>
      <c r="Q7434" s="31">
        <f t="shared" si="585"/>
        <v>8.4652236952775437E-5</v>
      </c>
    </row>
    <row r="7435" spans="11:17" x14ac:dyDescent="0.2">
      <c r="K7435">
        <f t="shared" si="586"/>
        <v>310</v>
      </c>
      <c r="L7435">
        <f t="shared" si="587"/>
        <v>13</v>
      </c>
      <c r="M7435" t="s">
        <v>15</v>
      </c>
      <c r="N7435" s="20">
        <f t="shared" si="584"/>
        <v>7.5</v>
      </c>
      <c r="O7435" s="21">
        <f t="shared" si="583"/>
        <v>1.2475983731317363E-4</v>
      </c>
      <c r="P7435" s="29">
        <f>N7435*INDEX($H$47:$H$50,MATCH(M7435,'Mining Dmd Profile'!$G$47:$G$50,0))</f>
        <v>7.5</v>
      </c>
      <c r="Q7435" s="31">
        <f t="shared" si="585"/>
        <v>9.0698825306545115E-5</v>
      </c>
    </row>
    <row r="7436" spans="11:17" x14ac:dyDescent="0.2">
      <c r="K7436">
        <f t="shared" si="586"/>
        <v>310</v>
      </c>
      <c r="L7436">
        <f t="shared" si="587"/>
        <v>14</v>
      </c>
      <c r="M7436" t="s">
        <v>15</v>
      </c>
      <c r="N7436" s="20">
        <f t="shared" si="584"/>
        <v>8</v>
      </c>
      <c r="O7436" s="21">
        <f t="shared" si="583"/>
        <v>1.3307715980071856E-4</v>
      </c>
      <c r="P7436" s="29">
        <f>N7436*INDEX($H$47:$H$50,MATCH(M7436,'Mining Dmd Profile'!$G$47:$G$50,0))</f>
        <v>8</v>
      </c>
      <c r="Q7436" s="31">
        <f t="shared" si="585"/>
        <v>9.6745413660314779E-5</v>
      </c>
    </row>
    <row r="7437" spans="11:17" x14ac:dyDescent="0.2">
      <c r="K7437">
        <f t="shared" si="586"/>
        <v>310</v>
      </c>
      <c r="L7437">
        <f t="shared" si="587"/>
        <v>15</v>
      </c>
      <c r="M7437" t="s">
        <v>15</v>
      </c>
      <c r="N7437" s="20">
        <f t="shared" si="584"/>
        <v>8.1</v>
      </c>
      <c r="O7437" s="21">
        <f t="shared" si="583"/>
        <v>1.3474062429822754E-4</v>
      </c>
      <c r="P7437" s="29">
        <f>N7437*INDEX($H$47:$H$50,MATCH(M7437,'Mining Dmd Profile'!$G$47:$G$50,0))</f>
        <v>8.1</v>
      </c>
      <c r="Q7437" s="31">
        <f t="shared" si="585"/>
        <v>9.795473133106872E-5</v>
      </c>
    </row>
    <row r="7438" spans="11:17" x14ac:dyDescent="0.2">
      <c r="K7438">
        <f t="shared" si="586"/>
        <v>310</v>
      </c>
      <c r="L7438">
        <f t="shared" si="587"/>
        <v>16</v>
      </c>
      <c r="M7438" t="s">
        <v>15</v>
      </c>
      <c r="N7438" s="20">
        <f t="shared" si="584"/>
        <v>7.7</v>
      </c>
      <c r="O7438" s="21">
        <f t="shared" si="583"/>
        <v>1.2808676630819162E-4</v>
      </c>
      <c r="P7438" s="29">
        <f>N7438*INDEX($H$47:$H$50,MATCH(M7438,'Mining Dmd Profile'!$G$47:$G$50,0))</f>
        <v>7.7</v>
      </c>
      <c r="Q7438" s="31">
        <f t="shared" si="585"/>
        <v>9.3117460648052983E-5</v>
      </c>
    </row>
    <row r="7439" spans="11:17" x14ac:dyDescent="0.2">
      <c r="K7439">
        <f t="shared" si="586"/>
        <v>310</v>
      </c>
      <c r="L7439">
        <f t="shared" si="587"/>
        <v>17</v>
      </c>
      <c r="M7439" t="s">
        <v>15</v>
      </c>
      <c r="N7439" s="20">
        <f t="shared" si="584"/>
        <v>7.3</v>
      </c>
      <c r="O7439" s="21">
        <f t="shared" si="583"/>
        <v>1.2143290831815567E-4</v>
      </c>
      <c r="P7439" s="29">
        <f>N7439*INDEX($H$47:$H$50,MATCH(M7439,'Mining Dmd Profile'!$G$47:$G$50,0))</f>
        <v>7.3</v>
      </c>
      <c r="Q7439" s="31">
        <f t="shared" si="585"/>
        <v>8.8280189965037233E-5</v>
      </c>
    </row>
    <row r="7440" spans="11:17" x14ac:dyDescent="0.2">
      <c r="K7440">
        <f t="shared" si="586"/>
        <v>310</v>
      </c>
      <c r="L7440">
        <f t="shared" si="587"/>
        <v>18</v>
      </c>
      <c r="M7440" t="s">
        <v>15</v>
      </c>
      <c r="N7440" s="20">
        <f t="shared" si="584"/>
        <v>7</v>
      </c>
      <c r="O7440" s="21">
        <f t="shared" si="583"/>
        <v>1.1644251482562872E-4</v>
      </c>
      <c r="P7440" s="29">
        <f>N7440*INDEX($H$47:$H$50,MATCH(M7440,'Mining Dmd Profile'!$G$47:$G$50,0))</f>
        <v>7</v>
      </c>
      <c r="Q7440" s="31">
        <f t="shared" si="585"/>
        <v>8.4652236952775437E-5</v>
      </c>
    </row>
    <row r="7441" spans="11:17" x14ac:dyDescent="0.2">
      <c r="K7441">
        <f t="shared" si="586"/>
        <v>310</v>
      </c>
      <c r="L7441">
        <f t="shared" si="587"/>
        <v>19</v>
      </c>
      <c r="M7441" t="s">
        <v>15</v>
      </c>
      <c r="N7441" s="20">
        <f t="shared" si="584"/>
        <v>7.3</v>
      </c>
      <c r="O7441" s="21">
        <f t="shared" si="583"/>
        <v>1.2143290831815567E-4</v>
      </c>
      <c r="P7441" s="29">
        <f>N7441*INDEX($H$47:$H$50,MATCH(M7441,'Mining Dmd Profile'!$G$47:$G$50,0))</f>
        <v>7.3</v>
      </c>
      <c r="Q7441" s="31">
        <f t="shared" si="585"/>
        <v>8.8280189965037233E-5</v>
      </c>
    </row>
    <row r="7442" spans="11:17" x14ac:dyDescent="0.2">
      <c r="K7442">
        <f t="shared" si="586"/>
        <v>310</v>
      </c>
      <c r="L7442">
        <f t="shared" si="587"/>
        <v>20</v>
      </c>
      <c r="M7442" t="s">
        <v>15</v>
      </c>
      <c r="N7442" s="20">
        <f t="shared" si="584"/>
        <v>7.7</v>
      </c>
      <c r="O7442" s="21">
        <f t="shared" si="583"/>
        <v>1.2808676630819162E-4</v>
      </c>
      <c r="P7442" s="29">
        <f>N7442*INDEX($H$47:$H$50,MATCH(M7442,'Mining Dmd Profile'!$G$47:$G$50,0))</f>
        <v>7.7</v>
      </c>
      <c r="Q7442" s="31">
        <f t="shared" si="585"/>
        <v>9.3117460648052983E-5</v>
      </c>
    </row>
    <row r="7443" spans="11:17" x14ac:dyDescent="0.2">
      <c r="K7443">
        <f t="shared" si="586"/>
        <v>310</v>
      </c>
      <c r="L7443">
        <f t="shared" si="587"/>
        <v>21</v>
      </c>
      <c r="M7443" t="s">
        <v>15</v>
      </c>
      <c r="N7443" s="20">
        <f t="shared" si="584"/>
        <v>8</v>
      </c>
      <c r="O7443" s="21">
        <f t="shared" si="583"/>
        <v>1.3307715980071856E-4</v>
      </c>
      <c r="P7443" s="29">
        <f>N7443*INDEX($H$47:$H$50,MATCH(M7443,'Mining Dmd Profile'!$G$47:$G$50,0))</f>
        <v>8</v>
      </c>
      <c r="Q7443" s="31">
        <f t="shared" si="585"/>
        <v>9.6745413660314779E-5</v>
      </c>
    </row>
    <row r="7444" spans="11:17" x14ac:dyDescent="0.2">
      <c r="K7444">
        <f t="shared" si="586"/>
        <v>310</v>
      </c>
      <c r="L7444">
        <f t="shared" si="587"/>
        <v>22</v>
      </c>
      <c r="M7444" t="s">
        <v>15</v>
      </c>
      <c r="N7444" s="20">
        <f t="shared" si="584"/>
        <v>8</v>
      </c>
      <c r="O7444" s="21">
        <f t="shared" si="583"/>
        <v>1.3307715980071856E-4</v>
      </c>
      <c r="P7444" s="29">
        <f>N7444*INDEX($H$47:$H$50,MATCH(M7444,'Mining Dmd Profile'!$G$47:$G$50,0))</f>
        <v>8</v>
      </c>
      <c r="Q7444" s="31">
        <f t="shared" si="585"/>
        <v>9.6745413660314779E-5</v>
      </c>
    </row>
    <row r="7445" spans="11:17" x14ac:dyDescent="0.2">
      <c r="K7445">
        <f t="shared" si="586"/>
        <v>310</v>
      </c>
      <c r="L7445">
        <f t="shared" si="587"/>
        <v>23</v>
      </c>
      <c r="M7445" t="s">
        <v>15</v>
      </c>
      <c r="N7445" s="20">
        <f t="shared" si="584"/>
        <v>8</v>
      </c>
      <c r="O7445" s="21">
        <f t="shared" si="583"/>
        <v>1.3307715980071856E-4</v>
      </c>
      <c r="P7445" s="29">
        <f>N7445*INDEX($H$47:$H$50,MATCH(M7445,'Mining Dmd Profile'!$G$47:$G$50,0))</f>
        <v>8</v>
      </c>
      <c r="Q7445" s="31">
        <f t="shared" si="585"/>
        <v>9.6745413660314779E-5</v>
      </c>
    </row>
    <row r="7446" spans="11:17" x14ac:dyDescent="0.2">
      <c r="K7446">
        <f t="shared" si="586"/>
        <v>310</v>
      </c>
      <c r="L7446">
        <f t="shared" si="587"/>
        <v>24</v>
      </c>
      <c r="M7446" t="s">
        <v>15</v>
      </c>
      <c r="N7446" s="20">
        <f t="shared" si="584"/>
        <v>8</v>
      </c>
      <c r="O7446" s="21">
        <f t="shared" si="583"/>
        <v>1.3307715980071856E-4</v>
      </c>
      <c r="P7446" s="29">
        <f>N7446*INDEX($H$47:$H$50,MATCH(M7446,'Mining Dmd Profile'!$G$47:$G$50,0))</f>
        <v>8</v>
      </c>
      <c r="Q7446" s="31">
        <f t="shared" si="585"/>
        <v>9.6745413660314779E-5</v>
      </c>
    </row>
    <row r="7447" spans="11:17" x14ac:dyDescent="0.2">
      <c r="K7447">
        <f t="shared" si="586"/>
        <v>311</v>
      </c>
      <c r="L7447">
        <f t="shared" si="587"/>
        <v>1</v>
      </c>
      <c r="M7447" t="s">
        <v>15</v>
      </c>
      <c r="N7447" s="20">
        <f t="shared" si="584"/>
        <v>7</v>
      </c>
      <c r="O7447" s="21">
        <f t="shared" si="583"/>
        <v>1.1644251482562872E-4</v>
      </c>
      <c r="P7447" s="29">
        <f>N7447*INDEX($H$47:$H$50,MATCH(M7447,'Mining Dmd Profile'!$G$47:$G$50,0))</f>
        <v>7</v>
      </c>
      <c r="Q7447" s="31">
        <f t="shared" si="585"/>
        <v>8.4652236952775437E-5</v>
      </c>
    </row>
    <row r="7448" spans="11:17" x14ac:dyDescent="0.2">
      <c r="K7448">
        <f t="shared" si="586"/>
        <v>311</v>
      </c>
      <c r="L7448">
        <f t="shared" si="587"/>
        <v>2</v>
      </c>
      <c r="M7448" t="s">
        <v>15</v>
      </c>
      <c r="N7448" s="20">
        <f t="shared" si="584"/>
        <v>6.5</v>
      </c>
      <c r="O7448" s="21">
        <f t="shared" si="583"/>
        <v>1.0812519233808381E-4</v>
      </c>
      <c r="P7448" s="29">
        <f>N7448*INDEX($H$47:$H$50,MATCH(M7448,'Mining Dmd Profile'!$G$47:$G$50,0))</f>
        <v>6.5</v>
      </c>
      <c r="Q7448" s="31">
        <f t="shared" si="585"/>
        <v>7.8605648599005759E-5</v>
      </c>
    </row>
    <row r="7449" spans="11:17" x14ac:dyDescent="0.2">
      <c r="K7449">
        <f t="shared" si="586"/>
        <v>311</v>
      </c>
      <c r="L7449">
        <f t="shared" si="587"/>
        <v>3</v>
      </c>
      <c r="M7449" t="s">
        <v>15</v>
      </c>
      <c r="N7449" s="20">
        <f t="shared" si="584"/>
        <v>6</v>
      </c>
      <c r="O7449" s="21">
        <f t="shared" si="583"/>
        <v>9.9807869850538917E-5</v>
      </c>
      <c r="P7449" s="29">
        <f>N7449*INDEX($H$47:$H$50,MATCH(M7449,'Mining Dmd Profile'!$G$47:$G$50,0))</f>
        <v>6</v>
      </c>
      <c r="Q7449" s="31">
        <f t="shared" si="585"/>
        <v>7.2559060245236094E-5</v>
      </c>
    </row>
    <row r="7450" spans="11:17" x14ac:dyDescent="0.2">
      <c r="K7450">
        <f t="shared" si="586"/>
        <v>311</v>
      </c>
      <c r="L7450">
        <f t="shared" si="587"/>
        <v>4</v>
      </c>
      <c r="M7450" t="s">
        <v>15</v>
      </c>
      <c r="N7450" s="20">
        <f t="shared" si="584"/>
        <v>5.5</v>
      </c>
      <c r="O7450" s="21">
        <f t="shared" si="583"/>
        <v>9.1490547362994007E-5</v>
      </c>
      <c r="P7450" s="29">
        <f>N7450*INDEX($H$47:$H$50,MATCH(M7450,'Mining Dmd Profile'!$G$47:$G$50,0))</f>
        <v>5.5</v>
      </c>
      <c r="Q7450" s="31">
        <f t="shared" si="585"/>
        <v>6.6512471891466417E-5</v>
      </c>
    </row>
    <row r="7451" spans="11:17" x14ac:dyDescent="0.2">
      <c r="K7451">
        <f t="shared" si="586"/>
        <v>311</v>
      </c>
      <c r="L7451">
        <f t="shared" si="587"/>
        <v>5</v>
      </c>
      <c r="M7451" t="s">
        <v>15</v>
      </c>
      <c r="N7451" s="20">
        <f t="shared" si="584"/>
        <v>5.5</v>
      </c>
      <c r="O7451" s="21">
        <f t="shared" si="583"/>
        <v>9.1490547362994007E-5</v>
      </c>
      <c r="P7451" s="29">
        <f>N7451*INDEX($H$47:$H$50,MATCH(M7451,'Mining Dmd Profile'!$G$47:$G$50,0))</f>
        <v>5.5</v>
      </c>
      <c r="Q7451" s="31">
        <f t="shared" si="585"/>
        <v>6.6512471891466417E-5</v>
      </c>
    </row>
    <row r="7452" spans="11:17" x14ac:dyDescent="0.2">
      <c r="K7452">
        <f t="shared" si="586"/>
        <v>311</v>
      </c>
      <c r="L7452">
        <f t="shared" si="587"/>
        <v>6</v>
      </c>
      <c r="M7452" t="s">
        <v>15</v>
      </c>
      <c r="N7452" s="20">
        <f t="shared" si="584"/>
        <v>5.5</v>
      </c>
      <c r="O7452" s="21">
        <f t="shared" si="583"/>
        <v>9.1490547362994007E-5</v>
      </c>
      <c r="P7452" s="29">
        <f>N7452*INDEX($H$47:$H$50,MATCH(M7452,'Mining Dmd Profile'!$G$47:$G$50,0))</f>
        <v>5.5</v>
      </c>
      <c r="Q7452" s="31">
        <f t="shared" si="585"/>
        <v>6.6512471891466417E-5</v>
      </c>
    </row>
    <row r="7453" spans="11:17" x14ac:dyDescent="0.2">
      <c r="K7453">
        <f t="shared" si="586"/>
        <v>311</v>
      </c>
      <c r="L7453">
        <f t="shared" si="587"/>
        <v>7</v>
      </c>
      <c r="M7453" t="s">
        <v>15</v>
      </c>
      <c r="N7453" s="20">
        <f t="shared" si="584"/>
        <v>5.5</v>
      </c>
      <c r="O7453" s="21">
        <f t="shared" si="583"/>
        <v>9.1490547362994007E-5</v>
      </c>
      <c r="P7453" s="29">
        <f>N7453*INDEX($H$47:$H$50,MATCH(M7453,'Mining Dmd Profile'!$G$47:$G$50,0))</f>
        <v>5.5</v>
      </c>
      <c r="Q7453" s="31">
        <f t="shared" si="585"/>
        <v>6.6512471891466417E-5</v>
      </c>
    </row>
    <row r="7454" spans="11:17" x14ac:dyDescent="0.2">
      <c r="K7454">
        <f t="shared" si="586"/>
        <v>311</v>
      </c>
      <c r="L7454">
        <f t="shared" si="587"/>
        <v>8</v>
      </c>
      <c r="M7454" t="s">
        <v>15</v>
      </c>
      <c r="N7454" s="20">
        <f t="shared" si="584"/>
        <v>5.5</v>
      </c>
      <c r="O7454" s="21">
        <f t="shared" si="583"/>
        <v>9.1490547362994007E-5</v>
      </c>
      <c r="P7454" s="29">
        <f>N7454*INDEX($H$47:$H$50,MATCH(M7454,'Mining Dmd Profile'!$G$47:$G$50,0))</f>
        <v>5.5</v>
      </c>
      <c r="Q7454" s="31">
        <f t="shared" si="585"/>
        <v>6.6512471891466417E-5</v>
      </c>
    </row>
    <row r="7455" spans="11:17" x14ac:dyDescent="0.2">
      <c r="K7455">
        <f t="shared" si="586"/>
        <v>311</v>
      </c>
      <c r="L7455">
        <f t="shared" si="587"/>
        <v>9</v>
      </c>
      <c r="M7455" t="s">
        <v>15</v>
      </c>
      <c r="N7455" s="20">
        <f t="shared" si="584"/>
        <v>5.5</v>
      </c>
      <c r="O7455" s="21">
        <f t="shared" si="583"/>
        <v>9.1490547362994007E-5</v>
      </c>
      <c r="P7455" s="29">
        <f>N7455*INDEX($H$47:$H$50,MATCH(M7455,'Mining Dmd Profile'!$G$47:$G$50,0))</f>
        <v>5.5</v>
      </c>
      <c r="Q7455" s="31">
        <f t="shared" si="585"/>
        <v>6.6512471891466417E-5</v>
      </c>
    </row>
    <row r="7456" spans="11:17" x14ac:dyDescent="0.2">
      <c r="K7456">
        <f t="shared" si="586"/>
        <v>311</v>
      </c>
      <c r="L7456">
        <f t="shared" si="587"/>
        <v>10</v>
      </c>
      <c r="M7456" t="s">
        <v>15</v>
      </c>
      <c r="N7456" s="20">
        <f t="shared" si="584"/>
        <v>6</v>
      </c>
      <c r="O7456" s="21">
        <f t="shared" si="583"/>
        <v>9.9807869850538917E-5</v>
      </c>
      <c r="P7456" s="29">
        <f>N7456*INDEX($H$47:$H$50,MATCH(M7456,'Mining Dmd Profile'!$G$47:$G$50,0))</f>
        <v>6</v>
      </c>
      <c r="Q7456" s="31">
        <f t="shared" si="585"/>
        <v>7.2559060245236094E-5</v>
      </c>
    </row>
    <row r="7457" spans="11:17" x14ac:dyDescent="0.2">
      <c r="K7457">
        <f t="shared" si="586"/>
        <v>311</v>
      </c>
      <c r="L7457">
        <f t="shared" si="587"/>
        <v>11</v>
      </c>
      <c r="M7457" t="s">
        <v>15</v>
      </c>
      <c r="N7457" s="20">
        <f t="shared" si="584"/>
        <v>6.6</v>
      </c>
      <c r="O7457" s="21">
        <f t="shared" si="583"/>
        <v>1.0978865683559279E-4</v>
      </c>
      <c r="P7457" s="29">
        <f>N7457*INDEX($H$47:$H$50,MATCH(M7457,'Mining Dmd Profile'!$G$47:$G$50,0))</f>
        <v>6.6</v>
      </c>
      <c r="Q7457" s="31">
        <f t="shared" si="585"/>
        <v>7.98149662697597E-5</v>
      </c>
    </row>
    <row r="7458" spans="11:17" x14ac:dyDescent="0.2">
      <c r="K7458">
        <f t="shared" si="586"/>
        <v>311</v>
      </c>
      <c r="L7458">
        <f t="shared" si="587"/>
        <v>12</v>
      </c>
      <c r="M7458" t="s">
        <v>15</v>
      </c>
      <c r="N7458" s="20">
        <f t="shared" si="584"/>
        <v>7</v>
      </c>
      <c r="O7458" s="21">
        <f t="shared" si="583"/>
        <v>1.1644251482562872E-4</v>
      </c>
      <c r="P7458" s="29">
        <f>N7458*INDEX($H$47:$H$50,MATCH(M7458,'Mining Dmd Profile'!$G$47:$G$50,0))</f>
        <v>7</v>
      </c>
      <c r="Q7458" s="31">
        <f t="shared" si="585"/>
        <v>8.4652236952775437E-5</v>
      </c>
    </row>
    <row r="7459" spans="11:17" x14ac:dyDescent="0.2">
      <c r="K7459">
        <f t="shared" si="586"/>
        <v>311</v>
      </c>
      <c r="L7459">
        <f t="shared" si="587"/>
        <v>13</v>
      </c>
      <c r="M7459" t="s">
        <v>15</v>
      </c>
      <c r="N7459" s="20">
        <f t="shared" si="584"/>
        <v>7.5</v>
      </c>
      <c r="O7459" s="21">
        <f t="shared" si="583"/>
        <v>1.2475983731317363E-4</v>
      </c>
      <c r="P7459" s="29">
        <f>N7459*INDEX($H$47:$H$50,MATCH(M7459,'Mining Dmd Profile'!$G$47:$G$50,0))</f>
        <v>7.5</v>
      </c>
      <c r="Q7459" s="31">
        <f t="shared" si="585"/>
        <v>9.0698825306545115E-5</v>
      </c>
    </row>
    <row r="7460" spans="11:17" x14ac:dyDescent="0.2">
      <c r="K7460">
        <f t="shared" si="586"/>
        <v>311</v>
      </c>
      <c r="L7460">
        <f t="shared" si="587"/>
        <v>14</v>
      </c>
      <c r="M7460" t="s">
        <v>15</v>
      </c>
      <c r="N7460" s="20">
        <f t="shared" si="584"/>
        <v>8</v>
      </c>
      <c r="O7460" s="21">
        <f t="shared" si="583"/>
        <v>1.3307715980071856E-4</v>
      </c>
      <c r="P7460" s="29">
        <f>N7460*INDEX($H$47:$H$50,MATCH(M7460,'Mining Dmd Profile'!$G$47:$G$50,0))</f>
        <v>8</v>
      </c>
      <c r="Q7460" s="31">
        <f t="shared" si="585"/>
        <v>9.6745413660314779E-5</v>
      </c>
    </row>
    <row r="7461" spans="11:17" x14ac:dyDescent="0.2">
      <c r="K7461">
        <f t="shared" si="586"/>
        <v>311</v>
      </c>
      <c r="L7461">
        <f t="shared" si="587"/>
        <v>15</v>
      </c>
      <c r="M7461" t="s">
        <v>15</v>
      </c>
      <c r="N7461" s="20">
        <f t="shared" si="584"/>
        <v>8.1</v>
      </c>
      <c r="O7461" s="21">
        <f t="shared" si="583"/>
        <v>1.3474062429822754E-4</v>
      </c>
      <c r="P7461" s="29">
        <f>N7461*INDEX($H$47:$H$50,MATCH(M7461,'Mining Dmd Profile'!$G$47:$G$50,0))</f>
        <v>8.1</v>
      </c>
      <c r="Q7461" s="31">
        <f t="shared" si="585"/>
        <v>9.795473133106872E-5</v>
      </c>
    </row>
    <row r="7462" spans="11:17" x14ac:dyDescent="0.2">
      <c r="K7462">
        <f t="shared" si="586"/>
        <v>311</v>
      </c>
      <c r="L7462">
        <f t="shared" si="587"/>
        <v>16</v>
      </c>
      <c r="M7462" t="s">
        <v>15</v>
      </c>
      <c r="N7462" s="20">
        <f t="shared" si="584"/>
        <v>7.7</v>
      </c>
      <c r="O7462" s="21">
        <f t="shared" si="583"/>
        <v>1.2808676630819162E-4</v>
      </c>
      <c r="P7462" s="29">
        <f>N7462*INDEX($H$47:$H$50,MATCH(M7462,'Mining Dmd Profile'!$G$47:$G$50,0))</f>
        <v>7.7</v>
      </c>
      <c r="Q7462" s="31">
        <f t="shared" si="585"/>
        <v>9.3117460648052983E-5</v>
      </c>
    </row>
    <row r="7463" spans="11:17" x14ac:dyDescent="0.2">
      <c r="K7463">
        <f t="shared" si="586"/>
        <v>311</v>
      </c>
      <c r="L7463">
        <f t="shared" si="587"/>
        <v>17</v>
      </c>
      <c r="M7463" t="s">
        <v>15</v>
      </c>
      <c r="N7463" s="20">
        <f t="shared" si="584"/>
        <v>7.3</v>
      </c>
      <c r="O7463" s="21">
        <f t="shared" si="583"/>
        <v>1.2143290831815567E-4</v>
      </c>
      <c r="P7463" s="29">
        <f>N7463*INDEX($H$47:$H$50,MATCH(M7463,'Mining Dmd Profile'!$G$47:$G$50,0))</f>
        <v>7.3</v>
      </c>
      <c r="Q7463" s="31">
        <f t="shared" si="585"/>
        <v>8.8280189965037233E-5</v>
      </c>
    </row>
    <row r="7464" spans="11:17" x14ac:dyDescent="0.2">
      <c r="K7464">
        <f t="shared" si="586"/>
        <v>311</v>
      </c>
      <c r="L7464">
        <f t="shared" si="587"/>
        <v>18</v>
      </c>
      <c r="M7464" t="s">
        <v>15</v>
      </c>
      <c r="N7464" s="20">
        <f t="shared" si="584"/>
        <v>7</v>
      </c>
      <c r="O7464" s="21">
        <f t="shared" si="583"/>
        <v>1.1644251482562872E-4</v>
      </c>
      <c r="P7464" s="29">
        <f>N7464*INDEX($H$47:$H$50,MATCH(M7464,'Mining Dmd Profile'!$G$47:$G$50,0))</f>
        <v>7</v>
      </c>
      <c r="Q7464" s="31">
        <f t="shared" si="585"/>
        <v>8.4652236952775437E-5</v>
      </c>
    </row>
    <row r="7465" spans="11:17" x14ac:dyDescent="0.2">
      <c r="K7465">
        <f t="shared" si="586"/>
        <v>311</v>
      </c>
      <c r="L7465">
        <f t="shared" si="587"/>
        <v>19</v>
      </c>
      <c r="M7465" t="s">
        <v>15</v>
      </c>
      <c r="N7465" s="20">
        <f t="shared" si="584"/>
        <v>7.3</v>
      </c>
      <c r="O7465" s="21">
        <f t="shared" si="583"/>
        <v>1.2143290831815567E-4</v>
      </c>
      <c r="P7465" s="29">
        <f>N7465*INDEX($H$47:$H$50,MATCH(M7465,'Mining Dmd Profile'!$G$47:$G$50,0))</f>
        <v>7.3</v>
      </c>
      <c r="Q7465" s="31">
        <f t="shared" si="585"/>
        <v>8.8280189965037233E-5</v>
      </c>
    </row>
    <row r="7466" spans="11:17" x14ac:dyDescent="0.2">
      <c r="K7466">
        <f t="shared" si="586"/>
        <v>311</v>
      </c>
      <c r="L7466">
        <f t="shared" si="587"/>
        <v>20</v>
      </c>
      <c r="M7466" t="s">
        <v>15</v>
      </c>
      <c r="N7466" s="20">
        <f t="shared" si="584"/>
        <v>7.7</v>
      </c>
      <c r="O7466" s="21">
        <f t="shared" si="583"/>
        <v>1.2808676630819162E-4</v>
      </c>
      <c r="P7466" s="29">
        <f>N7466*INDEX($H$47:$H$50,MATCH(M7466,'Mining Dmd Profile'!$G$47:$G$50,0))</f>
        <v>7.7</v>
      </c>
      <c r="Q7466" s="31">
        <f t="shared" si="585"/>
        <v>9.3117460648052983E-5</v>
      </c>
    </row>
    <row r="7467" spans="11:17" x14ac:dyDescent="0.2">
      <c r="K7467">
        <f t="shared" si="586"/>
        <v>311</v>
      </c>
      <c r="L7467">
        <f t="shared" si="587"/>
        <v>21</v>
      </c>
      <c r="M7467" t="s">
        <v>15</v>
      </c>
      <c r="N7467" s="20">
        <f t="shared" si="584"/>
        <v>8</v>
      </c>
      <c r="O7467" s="21">
        <f t="shared" si="583"/>
        <v>1.3307715980071856E-4</v>
      </c>
      <c r="P7467" s="29">
        <f>N7467*INDEX($H$47:$H$50,MATCH(M7467,'Mining Dmd Profile'!$G$47:$G$50,0))</f>
        <v>8</v>
      </c>
      <c r="Q7467" s="31">
        <f t="shared" si="585"/>
        <v>9.6745413660314779E-5</v>
      </c>
    </row>
    <row r="7468" spans="11:17" x14ac:dyDescent="0.2">
      <c r="K7468">
        <f t="shared" si="586"/>
        <v>311</v>
      </c>
      <c r="L7468">
        <f t="shared" si="587"/>
        <v>22</v>
      </c>
      <c r="M7468" t="s">
        <v>15</v>
      </c>
      <c r="N7468" s="20">
        <f t="shared" si="584"/>
        <v>8</v>
      </c>
      <c r="O7468" s="21">
        <f t="shared" si="583"/>
        <v>1.3307715980071856E-4</v>
      </c>
      <c r="P7468" s="29">
        <f>N7468*INDEX($H$47:$H$50,MATCH(M7468,'Mining Dmd Profile'!$G$47:$G$50,0))</f>
        <v>8</v>
      </c>
      <c r="Q7468" s="31">
        <f t="shared" si="585"/>
        <v>9.6745413660314779E-5</v>
      </c>
    </row>
    <row r="7469" spans="11:17" x14ac:dyDescent="0.2">
      <c r="K7469">
        <f t="shared" si="586"/>
        <v>311</v>
      </c>
      <c r="L7469">
        <f t="shared" si="587"/>
        <v>23</v>
      </c>
      <c r="M7469" t="s">
        <v>15</v>
      </c>
      <c r="N7469" s="20">
        <f t="shared" si="584"/>
        <v>8</v>
      </c>
      <c r="O7469" s="21">
        <f t="shared" si="583"/>
        <v>1.3307715980071856E-4</v>
      </c>
      <c r="P7469" s="29">
        <f>N7469*INDEX($H$47:$H$50,MATCH(M7469,'Mining Dmd Profile'!$G$47:$G$50,0))</f>
        <v>8</v>
      </c>
      <c r="Q7469" s="31">
        <f t="shared" si="585"/>
        <v>9.6745413660314779E-5</v>
      </c>
    </row>
    <row r="7470" spans="11:17" x14ac:dyDescent="0.2">
      <c r="K7470">
        <f t="shared" si="586"/>
        <v>311</v>
      </c>
      <c r="L7470">
        <f t="shared" si="587"/>
        <v>24</v>
      </c>
      <c r="M7470" t="s">
        <v>15</v>
      </c>
      <c r="N7470" s="20">
        <f t="shared" si="584"/>
        <v>8</v>
      </c>
      <c r="O7470" s="21">
        <f t="shared" si="583"/>
        <v>1.3307715980071856E-4</v>
      </c>
      <c r="P7470" s="29">
        <f>N7470*INDEX($H$47:$H$50,MATCH(M7470,'Mining Dmd Profile'!$G$47:$G$50,0))</f>
        <v>8</v>
      </c>
      <c r="Q7470" s="31">
        <f t="shared" si="585"/>
        <v>9.6745413660314779E-5</v>
      </c>
    </row>
    <row r="7471" spans="11:17" x14ac:dyDescent="0.2">
      <c r="K7471">
        <f t="shared" si="586"/>
        <v>312</v>
      </c>
      <c r="L7471">
        <f t="shared" si="587"/>
        <v>1</v>
      </c>
      <c r="M7471" t="s">
        <v>15</v>
      </c>
      <c r="N7471" s="20">
        <f t="shared" si="584"/>
        <v>7</v>
      </c>
      <c r="O7471" s="21">
        <f t="shared" si="583"/>
        <v>1.1644251482562872E-4</v>
      </c>
      <c r="P7471" s="29">
        <f>N7471*INDEX($H$47:$H$50,MATCH(M7471,'Mining Dmd Profile'!$G$47:$G$50,0))</f>
        <v>7</v>
      </c>
      <c r="Q7471" s="31">
        <f t="shared" si="585"/>
        <v>8.4652236952775437E-5</v>
      </c>
    </row>
    <row r="7472" spans="11:17" x14ac:dyDescent="0.2">
      <c r="K7472">
        <f t="shared" si="586"/>
        <v>312</v>
      </c>
      <c r="L7472">
        <f t="shared" si="587"/>
        <v>2</v>
      </c>
      <c r="M7472" t="s">
        <v>15</v>
      </c>
      <c r="N7472" s="20">
        <f t="shared" si="584"/>
        <v>6.5</v>
      </c>
      <c r="O7472" s="21">
        <f t="shared" si="583"/>
        <v>1.0812519233808381E-4</v>
      </c>
      <c r="P7472" s="29">
        <f>N7472*INDEX($H$47:$H$50,MATCH(M7472,'Mining Dmd Profile'!$G$47:$G$50,0))</f>
        <v>6.5</v>
      </c>
      <c r="Q7472" s="31">
        <f t="shared" si="585"/>
        <v>7.8605648599005759E-5</v>
      </c>
    </row>
    <row r="7473" spans="11:17" x14ac:dyDescent="0.2">
      <c r="K7473">
        <f t="shared" si="586"/>
        <v>312</v>
      </c>
      <c r="L7473">
        <f t="shared" si="587"/>
        <v>3</v>
      </c>
      <c r="M7473" t="s">
        <v>15</v>
      </c>
      <c r="N7473" s="20">
        <f t="shared" si="584"/>
        <v>6</v>
      </c>
      <c r="O7473" s="21">
        <f t="shared" si="583"/>
        <v>9.9807869850538917E-5</v>
      </c>
      <c r="P7473" s="29">
        <f>N7473*INDEX($H$47:$H$50,MATCH(M7473,'Mining Dmd Profile'!$G$47:$G$50,0))</f>
        <v>6</v>
      </c>
      <c r="Q7473" s="31">
        <f t="shared" si="585"/>
        <v>7.2559060245236094E-5</v>
      </c>
    </row>
    <row r="7474" spans="11:17" x14ac:dyDescent="0.2">
      <c r="K7474">
        <f t="shared" si="586"/>
        <v>312</v>
      </c>
      <c r="L7474">
        <f t="shared" si="587"/>
        <v>4</v>
      </c>
      <c r="M7474" t="s">
        <v>15</v>
      </c>
      <c r="N7474" s="20">
        <f t="shared" si="584"/>
        <v>5.5</v>
      </c>
      <c r="O7474" s="21">
        <f t="shared" si="583"/>
        <v>9.1490547362994007E-5</v>
      </c>
      <c r="P7474" s="29">
        <f>N7474*INDEX($H$47:$H$50,MATCH(M7474,'Mining Dmd Profile'!$G$47:$G$50,0))</f>
        <v>5.5</v>
      </c>
      <c r="Q7474" s="31">
        <f t="shared" si="585"/>
        <v>6.6512471891466417E-5</v>
      </c>
    </row>
    <row r="7475" spans="11:17" x14ac:dyDescent="0.2">
      <c r="K7475">
        <f t="shared" si="586"/>
        <v>312</v>
      </c>
      <c r="L7475">
        <f t="shared" si="587"/>
        <v>5</v>
      </c>
      <c r="M7475" t="s">
        <v>15</v>
      </c>
      <c r="N7475" s="20">
        <f t="shared" si="584"/>
        <v>5.5</v>
      </c>
      <c r="O7475" s="21">
        <f t="shared" si="583"/>
        <v>9.1490547362994007E-5</v>
      </c>
      <c r="P7475" s="29">
        <f>N7475*INDEX($H$47:$H$50,MATCH(M7475,'Mining Dmd Profile'!$G$47:$G$50,0))</f>
        <v>5.5</v>
      </c>
      <c r="Q7475" s="31">
        <f t="shared" si="585"/>
        <v>6.6512471891466417E-5</v>
      </c>
    </row>
    <row r="7476" spans="11:17" x14ac:dyDescent="0.2">
      <c r="K7476">
        <f t="shared" si="586"/>
        <v>312</v>
      </c>
      <c r="L7476">
        <f t="shared" si="587"/>
        <v>6</v>
      </c>
      <c r="M7476" t="s">
        <v>15</v>
      </c>
      <c r="N7476" s="20">
        <f t="shared" si="584"/>
        <v>5.5</v>
      </c>
      <c r="O7476" s="21">
        <f t="shared" si="583"/>
        <v>9.1490547362994007E-5</v>
      </c>
      <c r="P7476" s="29">
        <f>N7476*INDEX($H$47:$H$50,MATCH(M7476,'Mining Dmd Profile'!$G$47:$G$50,0))</f>
        <v>5.5</v>
      </c>
      <c r="Q7476" s="31">
        <f t="shared" si="585"/>
        <v>6.6512471891466417E-5</v>
      </c>
    </row>
    <row r="7477" spans="11:17" x14ac:dyDescent="0.2">
      <c r="K7477">
        <f t="shared" si="586"/>
        <v>312</v>
      </c>
      <c r="L7477">
        <f t="shared" si="587"/>
        <v>7</v>
      </c>
      <c r="M7477" t="s">
        <v>15</v>
      </c>
      <c r="N7477" s="20">
        <f t="shared" si="584"/>
        <v>5.5</v>
      </c>
      <c r="O7477" s="21">
        <f t="shared" si="583"/>
        <v>9.1490547362994007E-5</v>
      </c>
      <c r="P7477" s="29">
        <f>N7477*INDEX($H$47:$H$50,MATCH(M7477,'Mining Dmd Profile'!$G$47:$G$50,0))</f>
        <v>5.5</v>
      </c>
      <c r="Q7477" s="31">
        <f t="shared" si="585"/>
        <v>6.6512471891466417E-5</v>
      </c>
    </row>
    <row r="7478" spans="11:17" x14ac:dyDescent="0.2">
      <c r="K7478">
        <f t="shared" si="586"/>
        <v>312</v>
      </c>
      <c r="L7478">
        <f t="shared" si="587"/>
        <v>8</v>
      </c>
      <c r="M7478" t="s">
        <v>15</v>
      </c>
      <c r="N7478" s="20">
        <f t="shared" si="584"/>
        <v>5.5</v>
      </c>
      <c r="O7478" s="21">
        <f t="shared" si="583"/>
        <v>9.1490547362994007E-5</v>
      </c>
      <c r="P7478" s="29">
        <f>N7478*INDEX($H$47:$H$50,MATCH(M7478,'Mining Dmd Profile'!$G$47:$G$50,0))</f>
        <v>5.5</v>
      </c>
      <c r="Q7478" s="31">
        <f t="shared" si="585"/>
        <v>6.6512471891466417E-5</v>
      </c>
    </row>
    <row r="7479" spans="11:17" x14ac:dyDescent="0.2">
      <c r="K7479">
        <f t="shared" si="586"/>
        <v>312</v>
      </c>
      <c r="L7479">
        <f t="shared" si="587"/>
        <v>9</v>
      </c>
      <c r="M7479" t="s">
        <v>15</v>
      </c>
      <c r="N7479" s="20">
        <f t="shared" si="584"/>
        <v>5.5</v>
      </c>
      <c r="O7479" s="21">
        <f t="shared" si="583"/>
        <v>9.1490547362994007E-5</v>
      </c>
      <c r="P7479" s="29">
        <f>N7479*INDEX($H$47:$H$50,MATCH(M7479,'Mining Dmd Profile'!$G$47:$G$50,0))</f>
        <v>5.5</v>
      </c>
      <c r="Q7479" s="31">
        <f t="shared" si="585"/>
        <v>6.6512471891466417E-5</v>
      </c>
    </row>
    <row r="7480" spans="11:17" x14ac:dyDescent="0.2">
      <c r="K7480">
        <f t="shared" si="586"/>
        <v>312</v>
      </c>
      <c r="L7480">
        <f t="shared" si="587"/>
        <v>10</v>
      </c>
      <c r="M7480" t="s">
        <v>15</v>
      </c>
      <c r="N7480" s="20">
        <f t="shared" si="584"/>
        <v>6</v>
      </c>
      <c r="O7480" s="21">
        <f t="shared" si="583"/>
        <v>9.9807869850538917E-5</v>
      </c>
      <c r="P7480" s="29">
        <f>N7480*INDEX($H$47:$H$50,MATCH(M7480,'Mining Dmd Profile'!$G$47:$G$50,0))</f>
        <v>6</v>
      </c>
      <c r="Q7480" s="31">
        <f t="shared" si="585"/>
        <v>7.2559060245236094E-5</v>
      </c>
    </row>
    <row r="7481" spans="11:17" x14ac:dyDescent="0.2">
      <c r="K7481">
        <f t="shared" si="586"/>
        <v>312</v>
      </c>
      <c r="L7481">
        <f t="shared" si="587"/>
        <v>11</v>
      </c>
      <c r="M7481" t="s">
        <v>15</v>
      </c>
      <c r="N7481" s="20">
        <f t="shared" si="584"/>
        <v>6.6</v>
      </c>
      <c r="O7481" s="21">
        <f t="shared" si="583"/>
        <v>1.0978865683559279E-4</v>
      </c>
      <c r="P7481" s="29">
        <f>N7481*INDEX($H$47:$H$50,MATCH(M7481,'Mining Dmd Profile'!$G$47:$G$50,0))</f>
        <v>6.6</v>
      </c>
      <c r="Q7481" s="31">
        <f t="shared" si="585"/>
        <v>7.98149662697597E-5</v>
      </c>
    </row>
    <row r="7482" spans="11:17" x14ac:dyDescent="0.2">
      <c r="K7482">
        <f t="shared" si="586"/>
        <v>312</v>
      </c>
      <c r="L7482">
        <f t="shared" si="587"/>
        <v>12</v>
      </c>
      <c r="M7482" t="s">
        <v>15</v>
      </c>
      <c r="N7482" s="20">
        <f t="shared" si="584"/>
        <v>7</v>
      </c>
      <c r="O7482" s="21">
        <f t="shared" si="583"/>
        <v>1.1644251482562872E-4</v>
      </c>
      <c r="P7482" s="29">
        <f>N7482*INDEX($H$47:$H$50,MATCH(M7482,'Mining Dmd Profile'!$G$47:$G$50,0))</f>
        <v>7</v>
      </c>
      <c r="Q7482" s="31">
        <f t="shared" si="585"/>
        <v>8.4652236952775437E-5</v>
      </c>
    </row>
    <row r="7483" spans="11:17" x14ac:dyDescent="0.2">
      <c r="K7483">
        <f t="shared" si="586"/>
        <v>312</v>
      </c>
      <c r="L7483">
        <f t="shared" si="587"/>
        <v>13</v>
      </c>
      <c r="M7483" t="s">
        <v>15</v>
      </c>
      <c r="N7483" s="20">
        <f t="shared" si="584"/>
        <v>7.5</v>
      </c>
      <c r="O7483" s="21">
        <f t="shared" si="583"/>
        <v>1.2475983731317363E-4</v>
      </c>
      <c r="P7483" s="29">
        <f>N7483*INDEX($H$47:$H$50,MATCH(M7483,'Mining Dmd Profile'!$G$47:$G$50,0))</f>
        <v>7.5</v>
      </c>
      <c r="Q7483" s="31">
        <f t="shared" si="585"/>
        <v>9.0698825306545115E-5</v>
      </c>
    </row>
    <row r="7484" spans="11:17" x14ac:dyDescent="0.2">
      <c r="K7484">
        <f t="shared" si="586"/>
        <v>312</v>
      </c>
      <c r="L7484">
        <f t="shared" si="587"/>
        <v>14</v>
      </c>
      <c r="M7484" t="s">
        <v>15</v>
      </c>
      <c r="N7484" s="20">
        <f t="shared" si="584"/>
        <v>8</v>
      </c>
      <c r="O7484" s="21">
        <f t="shared" si="583"/>
        <v>1.3307715980071856E-4</v>
      </c>
      <c r="P7484" s="29">
        <f>N7484*INDEX($H$47:$H$50,MATCH(M7484,'Mining Dmd Profile'!$G$47:$G$50,0))</f>
        <v>8</v>
      </c>
      <c r="Q7484" s="31">
        <f t="shared" si="585"/>
        <v>9.6745413660314779E-5</v>
      </c>
    </row>
    <row r="7485" spans="11:17" x14ac:dyDescent="0.2">
      <c r="K7485">
        <f t="shared" si="586"/>
        <v>312</v>
      </c>
      <c r="L7485">
        <f t="shared" si="587"/>
        <v>15</v>
      </c>
      <c r="M7485" t="s">
        <v>15</v>
      </c>
      <c r="N7485" s="20">
        <f t="shared" si="584"/>
        <v>8.1</v>
      </c>
      <c r="O7485" s="21">
        <f t="shared" si="583"/>
        <v>1.3474062429822754E-4</v>
      </c>
      <c r="P7485" s="29">
        <f>N7485*INDEX($H$47:$H$50,MATCH(M7485,'Mining Dmd Profile'!$G$47:$G$50,0))</f>
        <v>8.1</v>
      </c>
      <c r="Q7485" s="31">
        <f t="shared" si="585"/>
        <v>9.795473133106872E-5</v>
      </c>
    </row>
    <row r="7486" spans="11:17" x14ac:dyDescent="0.2">
      <c r="K7486">
        <f t="shared" si="586"/>
        <v>312</v>
      </c>
      <c r="L7486">
        <f t="shared" si="587"/>
        <v>16</v>
      </c>
      <c r="M7486" t="s">
        <v>15</v>
      </c>
      <c r="N7486" s="20">
        <f t="shared" si="584"/>
        <v>7.7</v>
      </c>
      <c r="O7486" s="21">
        <f t="shared" si="583"/>
        <v>1.2808676630819162E-4</v>
      </c>
      <c r="P7486" s="29">
        <f>N7486*INDEX($H$47:$H$50,MATCH(M7486,'Mining Dmd Profile'!$G$47:$G$50,0))</f>
        <v>7.7</v>
      </c>
      <c r="Q7486" s="31">
        <f t="shared" si="585"/>
        <v>9.3117460648052983E-5</v>
      </c>
    </row>
    <row r="7487" spans="11:17" x14ac:dyDescent="0.2">
      <c r="K7487">
        <f t="shared" si="586"/>
        <v>312</v>
      </c>
      <c r="L7487">
        <f t="shared" si="587"/>
        <v>17</v>
      </c>
      <c r="M7487" t="s">
        <v>15</v>
      </c>
      <c r="N7487" s="20">
        <f t="shared" si="584"/>
        <v>7.3</v>
      </c>
      <c r="O7487" s="21">
        <f t="shared" si="583"/>
        <v>1.2143290831815567E-4</v>
      </c>
      <c r="P7487" s="29">
        <f>N7487*INDEX($H$47:$H$50,MATCH(M7487,'Mining Dmd Profile'!$G$47:$G$50,0))</f>
        <v>7.3</v>
      </c>
      <c r="Q7487" s="31">
        <f t="shared" si="585"/>
        <v>8.8280189965037233E-5</v>
      </c>
    </row>
    <row r="7488" spans="11:17" x14ac:dyDescent="0.2">
      <c r="K7488">
        <f t="shared" si="586"/>
        <v>312</v>
      </c>
      <c r="L7488">
        <f t="shared" si="587"/>
        <v>18</v>
      </c>
      <c r="M7488" t="s">
        <v>15</v>
      </c>
      <c r="N7488" s="20">
        <f t="shared" si="584"/>
        <v>7</v>
      </c>
      <c r="O7488" s="21">
        <f t="shared" si="583"/>
        <v>1.1644251482562872E-4</v>
      </c>
      <c r="P7488" s="29">
        <f>N7488*INDEX($H$47:$H$50,MATCH(M7488,'Mining Dmd Profile'!$G$47:$G$50,0))</f>
        <v>7</v>
      </c>
      <c r="Q7488" s="31">
        <f t="shared" si="585"/>
        <v>8.4652236952775437E-5</v>
      </c>
    </row>
    <row r="7489" spans="11:17" x14ac:dyDescent="0.2">
      <c r="K7489">
        <f t="shared" si="586"/>
        <v>312</v>
      </c>
      <c r="L7489">
        <f t="shared" si="587"/>
        <v>19</v>
      </c>
      <c r="M7489" t="s">
        <v>15</v>
      </c>
      <c r="N7489" s="20">
        <f t="shared" si="584"/>
        <v>7.3</v>
      </c>
      <c r="O7489" s="21">
        <f t="shared" si="583"/>
        <v>1.2143290831815567E-4</v>
      </c>
      <c r="P7489" s="29">
        <f>N7489*INDEX($H$47:$H$50,MATCH(M7489,'Mining Dmd Profile'!$G$47:$G$50,0))</f>
        <v>7.3</v>
      </c>
      <c r="Q7489" s="31">
        <f t="shared" si="585"/>
        <v>8.8280189965037233E-5</v>
      </c>
    </row>
    <row r="7490" spans="11:17" x14ac:dyDescent="0.2">
      <c r="K7490">
        <f t="shared" si="586"/>
        <v>312</v>
      </c>
      <c r="L7490">
        <f t="shared" si="587"/>
        <v>20</v>
      </c>
      <c r="M7490" t="s">
        <v>15</v>
      </c>
      <c r="N7490" s="20">
        <f t="shared" si="584"/>
        <v>7.7</v>
      </c>
      <c r="O7490" s="21">
        <f t="shared" si="583"/>
        <v>1.2808676630819162E-4</v>
      </c>
      <c r="P7490" s="29">
        <f>N7490*INDEX($H$47:$H$50,MATCH(M7490,'Mining Dmd Profile'!$G$47:$G$50,0))</f>
        <v>7.7</v>
      </c>
      <c r="Q7490" s="31">
        <f t="shared" si="585"/>
        <v>9.3117460648052983E-5</v>
      </c>
    </row>
    <row r="7491" spans="11:17" x14ac:dyDescent="0.2">
      <c r="K7491">
        <f t="shared" si="586"/>
        <v>312</v>
      </c>
      <c r="L7491">
        <f t="shared" si="587"/>
        <v>21</v>
      </c>
      <c r="M7491" t="s">
        <v>15</v>
      </c>
      <c r="N7491" s="20">
        <f t="shared" si="584"/>
        <v>8</v>
      </c>
      <c r="O7491" s="21">
        <f t="shared" si="583"/>
        <v>1.3307715980071856E-4</v>
      </c>
      <c r="P7491" s="29">
        <f>N7491*INDEX($H$47:$H$50,MATCH(M7491,'Mining Dmd Profile'!$G$47:$G$50,0))</f>
        <v>8</v>
      </c>
      <c r="Q7491" s="31">
        <f t="shared" si="585"/>
        <v>9.6745413660314779E-5</v>
      </c>
    </row>
    <row r="7492" spans="11:17" x14ac:dyDescent="0.2">
      <c r="K7492">
        <f t="shared" si="586"/>
        <v>312</v>
      </c>
      <c r="L7492">
        <f t="shared" si="587"/>
        <v>22</v>
      </c>
      <c r="M7492" t="s">
        <v>15</v>
      </c>
      <c r="N7492" s="20">
        <f t="shared" si="584"/>
        <v>8</v>
      </c>
      <c r="O7492" s="21">
        <f t="shared" si="583"/>
        <v>1.3307715980071856E-4</v>
      </c>
      <c r="P7492" s="29">
        <f>N7492*INDEX($H$47:$H$50,MATCH(M7492,'Mining Dmd Profile'!$G$47:$G$50,0))</f>
        <v>8</v>
      </c>
      <c r="Q7492" s="31">
        <f t="shared" si="585"/>
        <v>9.6745413660314779E-5</v>
      </c>
    </row>
    <row r="7493" spans="11:17" x14ac:dyDescent="0.2">
      <c r="K7493">
        <f t="shared" si="586"/>
        <v>312</v>
      </c>
      <c r="L7493">
        <f t="shared" si="587"/>
        <v>23</v>
      </c>
      <c r="M7493" t="s">
        <v>15</v>
      </c>
      <c r="N7493" s="20">
        <f t="shared" si="584"/>
        <v>8</v>
      </c>
      <c r="O7493" s="21">
        <f t="shared" si="583"/>
        <v>1.3307715980071856E-4</v>
      </c>
      <c r="P7493" s="29">
        <f>N7493*INDEX($H$47:$H$50,MATCH(M7493,'Mining Dmd Profile'!$G$47:$G$50,0))</f>
        <v>8</v>
      </c>
      <c r="Q7493" s="31">
        <f t="shared" si="585"/>
        <v>9.6745413660314779E-5</v>
      </c>
    </row>
    <row r="7494" spans="11:17" x14ac:dyDescent="0.2">
      <c r="K7494">
        <f t="shared" si="586"/>
        <v>312</v>
      </c>
      <c r="L7494">
        <f t="shared" si="587"/>
        <v>24</v>
      </c>
      <c r="M7494" t="s">
        <v>15</v>
      </c>
      <c r="N7494" s="20">
        <f t="shared" si="584"/>
        <v>8</v>
      </c>
      <c r="O7494" s="21">
        <f t="shared" si="583"/>
        <v>1.3307715980071856E-4</v>
      </c>
      <c r="P7494" s="29">
        <f>N7494*INDEX($H$47:$H$50,MATCH(M7494,'Mining Dmd Profile'!$G$47:$G$50,0))</f>
        <v>8</v>
      </c>
      <c r="Q7494" s="31">
        <f t="shared" si="585"/>
        <v>9.6745413660314779E-5</v>
      </c>
    </row>
    <row r="7495" spans="11:17" x14ac:dyDescent="0.2">
      <c r="K7495">
        <f t="shared" si="586"/>
        <v>313</v>
      </c>
      <c r="L7495">
        <f t="shared" si="587"/>
        <v>1</v>
      </c>
      <c r="M7495" t="s">
        <v>15</v>
      </c>
      <c r="N7495" s="20">
        <f t="shared" si="584"/>
        <v>7</v>
      </c>
      <c r="O7495" s="21">
        <f t="shared" ref="O7495:O7558" si="588">N7495/$N$5</f>
        <v>1.1644251482562872E-4</v>
      </c>
      <c r="P7495" s="29">
        <f>N7495*INDEX($H$47:$H$50,MATCH(M7495,'Mining Dmd Profile'!$G$47:$G$50,0))</f>
        <v>7</v>
      </c>
      <c r="Q7495" s="31">
        <f t="shared" si="585"/>
        <v>8.4652236952775437E-5</v>
      </c>
    </row>
    <row r="7496" spans="11:17" x14ac:dyDescent="0.2">
      <c r="K7496">
        <f t="shared" si="586"/>
        <v>313</v>
      </c>
      <c r="L7496">
        <f t="shared" si="587"/>
        <v>2</v>
      </c>
      <c r="M7496" t="s">
        <v>15</v>
      </c>
      <c r="N7496" s="20">
        <f t="shared" ref="N7496:N7559" si="589">INDEX($H$7:$H$30,MATCH($L7496,$C$7:$C$30,0))</f>
        <v>6.5</v>
      </c>
      <c r="O7496" s="21">
        <f t="shared" si="588"/>
        <v>1.0812519233808381E-4</v>
      </c>
      <c r="P7496" s="29">
        <f>N7496*INDEX($H$47:$H$50,MATCH(M7496,'Mining Dmd Profile'!$G$47:$G$50,0))</f>
        <v>6.5</v>
      </c>
      <c r="Q7496" s="31">
        <f t="shared" ref="Q7496:Q7559" si="590">P7496/$P$5</f>
        <v>7.8605648599005759E-5</v>
      </c>
    </row>
    <row r="7497" spans="11:17" x14ac:dyDescent="0.2">
      <c r="K7497">
        <f t="shared" ref="K7497:K7560" si="591">IF(L7496=24,K7496+1,K7496)</f>
        <v>313</v>
      </c>
      <c r="L7497">
        <f t="shared" ref="L7497:L7560" si="592">IF(L7496=24,1,L7496+1)</f>
        <v>3</v>
      </c>
      <c r="M7497" t="s">
        <v>15</v>
      </c>
      <c r="N7497" s="20">
        <f t="shared" si="589"/>
        <v>6</v>
      </c>
      <c r="O7497" s="21">
        <f t="shared" si="588"/>
        <v>9.9807869850538917E-5</v>
      </c>
      <c r="P7497" s="29">
        <f>N7497*INDEX($H$47:$H$50,MATCH(M7497,'Mining Dmd Profile'!$G$47:$G$50,0))</f>
        <v>6</v>
      </c>
      <c r="Q7497" s="31">
        <f t="shared" si="590"/>
        <v>7.2559060245236094E-5</v>
      </c>
    </row>
    <row r="7498" spans="11:17" x14ac:dyDescent="0.2">
      <c r="K7498">
        <f t="shared" si="591"/>
        <v>313</v>
      </c>
      <c r="L7498">
        <f t="shared" si="592"/>
        <v>4</v>
      </c>
      <c r="M7498" t="s">
        <v>15</v>
      </c>
      <c r="N7498" s="20">
        <f t="shared" si="589"/>
        <v>5.5</v>
      </c>
      <c r="O7498" s="21">
        <f t="shared" si="588"/>
        <v>9.1490547362994007E-5</v>
      </c>
      <c r="P7498" s="29">
        <f>N7498*INDEX($H$47:$H$50,MATCH(M7498,'Mining Dmd Profile'!$G$47:$G$50,0))</f>
        <v>5.5</v>
      </c>
      <c r="Q7498" s="31">
        <f t="shared" si="590"/>
        <v>6.6512471891466417E-5</v>
      </c>
    </row>
    <row r="7499" spans="11:17" x14ac:dyDescent="0.2">
      <c r="K7499">
        <f t="shared" si="591"/>
        <v>313</v>
      </c>
      <c r="L7499">
        <f t="shared" si="592"/>
        <v>5</v>
      </c>
      <c r="M7499" t="s">
        <v>15</v>
      </c>
      <c r="N7499" s="20">
        <f t="shared" si="589"/>
        <v>5.5</v>
      </c>
      <c r="O7499" s="21">
        <f t="shared" si="588"/>
        <v>9.1490547362994007E-5</v>
      </c>
      <c r="P7499" s="29">
        <f>N7499*INDEX($H$47:$H$50,MATCH(M7499,'Mining Dmd Profile'!$G$47:$G$50,0))</f>
        <v>5.5</v>
      </c>
      <c r="Q7499" s="31">
        <f t="shared" si="590"/>
        <v>6.6512471891466417E-5</v>
      </c>
    </row>
    <row r="7500" spans="11:17" x14ac:dyDescent="0.2">
      <c r="K7500">
        <f t="shared" si="591"/>
        <v>313</v>
      </c>
      <c r="L7500">
        <f t="shared" si="592"/>
        <v>6</v>
      </c>
      <c r="M7500" t="s">
        <v>15</v>
      </c>
      <c r="N7500" s="20">
        <f t="shared" si="589"/>
        <v>5.5</v>
      </c>
      <c r="O7500" s="21">
        <f t="shared" si="588"/>
        <v>9.1490547362994007E-5</v>
      </c>
      <c r="P7500" s="29">
        <f>N7500*INDEX($H$47:$H$50,MATCH(M7500,'Mining Dmd Profile'!$G$47:$G$50,0))</f>
        <v>5.5</v>
      </c>
      <c r="Q7500" s="31">
        <f t="shared" si="590"/>
        <v>6.6512471891466417E-5</v>
      </c>
    </row>
    <row r="7501" spans="11:17" x14ac:dyDescent="0.2">
      <c r="K7501">
        <f t="shared" si="591"/>
        <v>313</v>
      </c>
      <c r="L7501">
        <f t="shared" si="592"/>
        <v>7</v>
      </c>
      <c r="M7501" t="s">
        <v>15</v>
      </c>
      <c r="N7501" s="20">
        <f t="shared" si="589"/>
        <v>5.5</v>
      </c>
      <c r="O7501" s="21">
        <f t="shared" si="588"/>
        <v>9.1490547362994007E-5</v>
      </c>
      <c r="P7501" s="29">
        <f>N7501*INDEX($H$47:$H$50,MATCH(M7501,'Mining Dmd Profile'!$G$47:$G$50,0))</f>
        <v>5.5</v>
      </c>
      <c r="Q7501" s="31">
        <f t="shared" si="590"/>
        <v>6.6512471891466417E-5</v>
      </c>
    </row>
    <row r="7502" spans="11:17" x14ac:dyDescent="0.2">
      <c r="K7502">
        <f t="shared" si="591"/>
        <v>313</v>
      </c>
      <c r="L7502">
        <f t="shared" si="592"/>
        <v>8</v>
      </c>
      <c r="M7502" t="s">
        <v>15</v>
      </c>
      <c r="N7502" s="20">
        <f t="shared" si="589"/>
        <v>5.5</v>
      </c>
      <c r="O7502" s="21">
        <f t="shared" si="588"/>
        <v>9.1490547362994007E-5</v>
      </c>
      <c r="P7502" s="29">
        <f>N7502*INDEX($H$47:$H$50,MATCH(M7502,'Mining Dmd Profile'!$G$47:$G$50,0))</f>
        <v>5.5</v>
      </c>
      <c r="Q7502" s="31">
        <f t="shared" si="590"/>
        <v>6.6512471891466417E-5</v>
      </c>
    </row>
    <row r="7503" spans="11:17" x14ac:dyDescent="0.2">
      <c r="K7503">
        <f t="shared" si="591"/>
        <v>313</v>
      </c>
      <c r="L7503">
        <f t="shared" si="592"/>
        <v>9</v>
      </c>
      <c r="M7503" t="s">
        <v>15</v>
      </c>
      <c r="N7503" s="20">
        <f t="shared" si="589"/>
        <v>5.5</v>
      </c>
      <c r="O7503" s="21">
        <f t="shared" si="588"/>
        <v>9.1490547362994007E-5</v>
      </c>
      <c r="P7503" s="29">
        <f>N7503*INDEX($H$47:$H$50,MATCH(M7503,'Mining Dmd Profile'!$G$47:$G$50,0))</f>
        <v>5.5</v>
      </c>
      <c r="Q7503" s="31">
        <f t="shared" si="590"/>
        <v>6.6512471891466417E-5</v>
      </c>
    </row>
    <row r="7504" spans="11:17" x14ac:dyDescent="0.2">
      <c r="K7504">
        <f t="shared" si="591"/>
        <v>313</v>
      </c>
      <c r="L7504">
        <f t="shared" si="592"/>
        <v>10</v>
      </c>
      <c r="M7504" t="s">
        <v>15</v>
      </c>
      <c r="N7504" s="20">
        <f t="shared" si="589"/>
        <v>6</v>
      </c>
      <c r="O7504" s="21">
        <f t="shared" si="588"/>
        <v>9.9807869850538917E-5</v>
      </c>
      <c r="P7504" s="29">
        <f>N7504*INDEX($H$47:$H$50,MATCH(M7504,'Mining Dmd Profile'!$G$47:$G$50,0))</f>
        <v>6</v>
      </c>
      <c r="Q7504" s="31">
        <f t="shared" si="590"/>
        <v>7.2559060245236094E-5</v>
      </c>
    </row>
    <row r="7505" spans="11:17" x14ac:dyDescent="0.2">
      <c r="K7505">
        <f t="shared" si="591"/>
        <v>313</v>
      </c>
      <c r="L7505">
        <f t="shared" si="592"/>
        <v>11</v>
      </c>
      <c r="M7505" t="s">
        <v>15</v>
      </c>
      <c r="N7505" s="20">
        <f t="shared" si="589"/>
        <v>6.6</v>
      </c>
      <c r="O7505" s="21">
        <f t="shared" si="588"/>
        <v>1.0978865683559279E-4</v>
      </c>
      <c r="P7505" s="29">
        <f>N7505*INDEX($H$47:$H$50,MATCH(M7505,'Mining Dmd Profile'!$G$47:$G$50,0))</f>
        <v>6.6</v>
      </c>
      <c r="Q7505" s="31">
        <f t="shared" si="590"/>
        <v>7.98149662697597E-5</v>
      </c>
    </row>
    <row r="7506" spans="11:17" x14ac:dyDescent="0.2">
      <c r="K7506">
        <f t="shared" si="591"/>
        <v>313</v>
      </c>
      <c r="L7506">
        <f t="shared" si="592"/>
        <v>12</v>
      </c>
      <c r="M7506" t="s">
        <v>15</v>
      </c>
      <c r="N7506" s="20">
        <f t="shared" si="589"/>
        <v>7</v>
      </c>
      <c r="O7506" s="21">
        <f t="shared" si="588"/>
        <v>1.1644251482562872E-4</v>
      </c>
      <c r="P7506" s="29">
        <f>N7506*INDEX($H$47:$H$50,MATCH(M7506,'Mining Dmd Profile'!$G$47:$G$50,0))</f>
        <v>7</v>
      </c>
      <c r="Q7506" s="31">
        <f t="shared" si="590"/>
        <v>8.4652236952775437E-5</v>
      </c>
    </row>
    <row r="7507" spans="11:17" x14ac:dyDescent="0.2">
      <c r="K7507">
        <f t="shared" si="591"/>
        <v>313</v>
      </c>
      <c r="L7507">
        <f t="shared" si="592"/>
        <v>13</v>
      </c>
      <c r="M7507" t="s">
        <v>15</v>
      </c>
      <c r="N7507" s="20">
        <f t="shared" si="589"/>
        <v>7.5</v>
      </c>
      <c r="O7507" s="21">
        <f t="shared" si="588"/>
        <v>1.2475983731317363E-4</v>
      </c>
      <c r="P7507" s="29">
        <f>N7507*INDEX($H$47:$H$50,MATCH(M7507,'Mining Dmd Profile'!$G$47:$G$50,0))</f>
        <v>7.5</v>
      </c>
      <c r="Q7507" s="31">
        <f t="shared" si="590"/>
        <v>9.0698825306545115E-5</v>
      </c>
    </row>
    <row r="7508" spans="11:17" x14ac:dyDescent="0.2">
      <c r="K7508">
        <f t="shared" si="591"/>
        <v>313</v>
      </c>
      <c r="L7508">
        <f t="shared" si="592"/>
        <v>14</v>
      </c>
      <c r="M7508" t="s">
        <v>15</v>
      </c>
      <c r="N7508" s="20">
        <f t="shared" si="589"/>
        <v>8</v>
      </c>
      <c r="O7508" s="21">
        <f t="shared" si="588"/>
        <v>1.3307715980071856E-4</v>
      </c>
      <c r="P7508" s="29">
        <f>N7508*INDEX($H$47:$H$50,MATCH(M7508,'Mining Dmd Profile'!$G$47:$G$50,0))</f>
        <v>8</v>
      </c>
      <c r="Q7508" s="31">
        <f t="shared" si="590"/>
        <v>9.6745413660314779E-5</v>
      </c>
    </row>
    <row r="7509" spans="11:17" x14ac:dyDescent="0.2">
      <c r="K7509">
        <f t="shared" si="591"/>
        <v>313</v>
      </c>
      <c r="L7509">
        <f t="shared" si="592"/>
        <v>15</v>
      </c>
      <c r="M7509" t="s">
        <v>15</v>
      </c>
      <c r="N7509" s="20">
        <f t="shared" si="589"/>
        <v>8.1</v>
      </c>
      <c r="O7509" s="21">
        <f t="shared" si="588"/>
        <v>1.3474062429822754E-4</v>
      </c>
      <c r="P7509" s="29">
        <f>N7509*INDEX($H$47:$H$50,MATCH(M7509,'Mining Dmd Profile'!$G$47:$G$50,0))</f>
        <v>8.1</v>
      </c>
      <c r="Q7509" s="31">
        <f t="shared" si="590"/>
        <v>9.795473133106872E-5</v>
      </c>
    </row>
    <row r="7510" spans="11:17" x14ac:dyDescent="0.2">
      <c r="K7510">
        <f t="shared" si="591"/>
        <v>313</v>
      </c>
      <c r="L7510">
        <f t="shared" si="592"/>
        <v>16</v>
      </c>
      <c r="M7510" t="s">
        <v>15</v>
      </c>
      <c r="N7510" s="20">
        <f t="shared" si="589"/>
        <v>7.7</v>
      </c>
      <c r="O7510" s="21">
        <f t="shared" si="588"/>
        <v>1.2808676630819162E-4</v>
      </c>
      <c r="P7510" s="29">
        <f>N7510*INDEX($H$47:$H$50,MATCH(M7510,'Mining Dmd Profile'!$G$47:$G$50,0))</f>
        <v>7.7</v>
      </c>
      <c r="Q7510" s="31">
        <f t="shared" si="590"/>
        <v>9.3117460648052983E-5</v>
      </c>
    </row>
    <row r="7511" spans="11:17" x14ac:dyDescent="0.2">
      <c r="K7511">
        <f t="shared" si="591"/>
        <v>313</v>
      </c>
      <c r="L7511">
        <f t="shared" si="592"/>
        <v>17</v>
      </c>
      <c r="M7511" t="s">
        <v>15</v>
      </c>
      <c r="N7511" s="20">
        <f t="shared" si="589"/>
        <v>7.3</v>
      </c>
      <c r="O7511" s="21">
        <f t="shared" si="588"/>
        <v>1.2143290831815567E-4</v>
      </c>
      <c r="P7511" s="29">
        <f>N7511*INDEX($H$47:$H$50,MATCH(M7511,'Mining Dmd Profile'!$G$47:$G$50,0))</f>
        <v>7.3</v>
      </c>
      <c r="Q7511" s="31">
        <f t="shared" si="590"/>
        <v>8.8280189965037233E-5</v>
      </c>
    </row>
    <row r="7512" spans="11:17" x14ac:dyDescent="0.2">
      <c r="K7512">
        <f t="shared" si="591"/>
        <v>313</v>
      </c>
      <c r="L7512">
        <f t="shared" si="592"/>
        <v>18</v>
      </c>
      <c r="M7512" t="s">
        <v>15</v>
      </c>
      <c r="N7512" s="20">
        <f t="shared" si="589"/>
        <v>7</v>
      </c>
      <c r="O7512" s="21">
        <f t="shared" si="588"/>
        <v>1.1644251482562872E-4</v>
      </c>
      <c r="P7512" s="29">
        <f>N7512*INDEX($H$47:$H$50,MATCH(M7512,'Mining Dmd Profile'!$G$47:$G$50,0))</f>
        <v>7</v>
      </c>
      <c r="Q7512" s="31">
        <f t="shared" si="590"/>
        <v>8.4652236952775437E-5</v>
      </c>
    </row>
    <row r="7513" spans="11:17" x14ac:dyDescent="0.2">
      <c r="K7513">
        <f t="shared" si="591"/>
        <v>313</v>
      </c>
      <c r="L7513">
        <f t="shared" si="592"/>
        <v>19</v>
      </c>
      <c r="M7513" t="s">
        <v>15</v>
      </c>
      <c r="N7513" s="20">
        <f t="shared" si="589"/>
        <v>7.3</v>
      </c>
      <c r="O7513" s="21">
        <f t="shared" si="588"/>
        <v>1.2143290831815567E-4</v>
      </c>
      <c r="P7513" s="29">
        <f>N7513*INDEX($H$47:$H$50,MATCH(M7513,'Mining Dmd Profile'!$G$47:$G$50,0))</f>
        <v>7.3</v>
      </c>
      <c r="Q7513" s="31">
        <f t="shared" si="590"/>
        <v>8.8280189965037233E-5</v>
      </c>
    </row>
    <row r="7514" spans="11:17" x14ac:dyDescent="0.2">
      <c r="K7514">
        <f t="shared" si="591"/>
        <v>313</v>
      </c>
      <c r="L7514">
        <f t="shared" si="592"/>
        <v>20</v>
      </c>
      <c r="M7514" t="s">
        <v>15</v>
      </c>
      <c r="N7514" s="20">
        <f t="shared" si="589"/>
        <v>7.7</v>
      </c>
      <c r="O7514" s="21">
        <f t="shared" si="588"/>
        <v>1.2808676630819162E-4</v>
      </c>
      <c r="P7514" s="29">
        <f>N7514*INDEX($H$47:$H$50,MATCH(M7514,'Mining Dmd Profile'!$G$47:$G$50,0))</f>
        <v>7.7</v>
      </c>
      <c r="Q7514" s="31">
        <f t="shared" si="590"/>
        <v>9.3117460648052983E-5</v>
      </c>
    </row>
    <row r="7515" spans="11:17" x14ac:dyDescent="0.2">
      <c r="K7515">
        <f t="shared" si="591"/>
        <v>313</v>
      </c>
      <c r="L7515">
        <f t="shared" si="592"/>
        <v>21</v>
      </c>
      <c r="M7515" t="s">
        <v>15</v>
      </c>
      <c r="N7515" s="20">
        <f t="shared" si="589"/>
        <v>8</v>
      </c>
      <c r="O7515" s="21">
        <f t="shared" si="588"/>
        <v>1.3307715980071856E-4</v>
      </c>
      <c r="P7515" s="29">
        <f>N7515*INDEX($H$47:$H$50,MATCH(M7515,'Mining Dmd Profile'!$G$47:$G$50,0))</f>
        <v>8</v>
      </c>
      <c r="Q7515" s="31">
        <f t="shared" si="590"/>
        <v>9.6745413660314779E-5</v>
      </c>
    </row>
    <row r="7516" spans="11:17" x14ac:dyDescent="0.2">
      <c r="K7516">
        <f t="shared" si="591"/>
        <v>313</v>
      </c>
      <c r="L7516">
        <f t="shared" si="592"/>
        <v>22</v>
      </c>
      <c r="M7516" t="s">
        <v>15</v>
      </c>
      <c r="N7516" s="20">
        <f t="shared" si="589"/>
        <v>8</v>
      </c>
      <c r="O7516" s="21">
        <f t="shared" si="588"/>
        <v>1.3307715980071856E-4</v>
      </c>
      <c r="P7516" s="29">
        <f>N7516*INDEX($H$47:$H$50,MATCH(M7516,'Mining Dmd Profile'!$G$47:$G$50,0))</f>
        <v>8</v>
      </c>
      <c r="Q7516" s="31">
        <f t="shared" si="590"/>
        <v>9.6745413660314779E-5</v>
      </c>
    </row>
    <row r="7517" spans="11:17" x14ac:dyDescent="0.2">
      <c r="K7517">
        <f t="shared" si="591"/>
        <v>313</v>
      </c>
      <c r="L7517">
        <f t="shared" si="592"/>
        <v>23</v>
      </c>
      <c r="M7517" t="s">
        <v>15</v>
      </c>
      <c r="N7517" s="20">
        <f t="shared" si="589"/>
        <v>8</v>
      </c>
      <c r="O7517" s="21">
        <f t="shared" si="588"/>
        <v>1.3307715980071856E-4</v>
      </c>
      <c r="P7517" s="29">
        <f>N7517*INDEX($H$47:$H$50,MATCH(M7517,'Mining Dmd Profile'!$G$47:$G$50,0))</f>
        <v>8</v>
      </c>
      <c r="Q7517" s="31">
        <f t="shared" si="590"/>
        <v>9.6745413660314779E-5</v>
      </c>
    </row>
    <row r="7518" spans="11:17" x14ac:dyDescent="0.2">
      <c r="K7518">
        <f t="shared" si="591"/>
        <v>313</v>
      </c>
      <c r="L7518">
        <f t="shared" si="592"/>
        <v>24</v>
      </c>
      <c r="M7518" t="s">
        <v>15</v>
      </c>
      <c r="N7518" s="20">
        <f t="shared" si="589"/>
        <v>8</v>
      </c>
      <c r="O7518" s="21">
        <f t="shared" si="588"/>
        <v>1.3307715980071856E-4</v>
      </c>
      <c r="P7518" s="29">
        <f>N7518*INDEX($H$47:$H$50,MATCH(M7518,'Mining Dmd Profile'!$G$47:$G$50,0))</f>
        <v>8</v>
      </c>
      <c r="Q7518" s="31">
        <f t="shared" si="590"/>
        <v>9.6745413660314779E-5</v>
      </c>
    </row>
    <row r="7519" spans="11:17" x14ac:dyDescent="0.2">
      <c r="K7519">
        <f t="shared" si="591"/>
        <v>314</v>
      </c>
      <c r="L7519">
        <f t="shared" si="592"/>
        <v>1</v>
      </c>
      <c r="M7519" t="s">
        <v>15</v>
      </c>
      <c r="N7519" s="20">
        <f t="shared" si="589"/>
        <v>7</v>
      </c>
      <c r="O7519" s="21">
        <f t="shared" si="588"/>
        <v>1.1644251482562872E-4</v>
      </c>
      <c r="P7519" s="29">
        <f>N7519*INDEX($H$47:$H$50,MATCH(M7519,'Mining Dmd Profile'!$G$47:$G$50,0))</f>
        <v>7</v>
      </c>
      <c r="Q7519" s="31">
        <f t="shared" si="590"/>
        <v>8.4652236952775437E-5</v>
      </c>
    </row>
    <row r="7520" spans="11:17" x14ac:dyDescent="0.2">
      <c r="K7520">
        <f t="shared" si="591"/>
        <v>314</v>
      </c>
      <c r="L7520">
        <f t="shared" si="592"/>
        <v>2</v>
      </c>
      <c r="M7520" t="s">
        <v>15</v>
      </c>
      <c r="N7520" s="20">
        <f t="shared" si="589"/>
        <v>6.5</v>
      </c>
      <c r="O7520" s="21">
        <f t="shared" si="588"/>
        <v>1.0812519233808381E-4</v>
      </c>
      <c r="P7520" s="29">
        <f>N7520*INDEX($H$47:$H$50,MATCH(M7520,'Mining Dmd Profile'!$G$47:$G$50,0))</f>
        <v>6.5</v>
      </c>
      <c r="Q7520" s="31">
        <f t="shared" si="590"/>
        <v>7.8605648599005759E-5</v>
      </c>
    </row>
    <row r="7521" spans="11:17" x14ac:dyDescent="0.2">
      <c r="K7521">
        <f t="shared" si="591"/>
        <v>314</v>
      </c>
      <c r="L7521">
        <f t="shared" si="592"/>
        <v>3</v>
      </c>
      <c r="M7521" t="s">
        <v>15</v>
      </c>
      <c r="N7521" s="20">
        <f t="shared" si="589"/>
        <v>6</v>
      </c>
      <c r="O7521" s="21">
        <f t="shared" si="588"/>
        <v>9.9807869850538917E-5</v>
      </c>
      <c r="P7521" s="29">
        <f>N7521*INDEX($H$47:$H$50,MATCH(M7521,'Mining Dmd Profile'!$G$47:$G$50,0))</f>
        <v>6</v>
      </c>
      <c r="Q7521" s="31">
        <f t="shared" si="590"/>
        <v>7.2559060245236094E-5</v>
      </c>
    </row>
    <row r="7522" spans="11:17" x14ac:dyDescent="0.2">
      <c r="K7522">
        <f t="shared" si="591"/>
        <v>314</v>
      </c>
      <c r="L7522">
        <f t="shared" si="592"/>
        <v>4</v>
      </c>
      <c r="M7522" t="s">
        <v>15</v>
      </c>
      <c r="N7522" s="20">
        <f t="shared" si="589"/>
        <v>5.5</v>
      </c>
      <c r="O7522" s="21">
        <f t="shared" si="588"/>
        <v>9.1490547362994007E-5</v>
      </c>
      <c r="P7522" s="29">
        <f>N7522*INDEX($H$47:$H$50,MATCH(M7522,'Mining Dmd Profile'!$G$47:$G$50,0))</f>
        <v>5.5</v>
      </c>
      <c r="Q7522" s="31">
        <f t="shared" si="590"/>
        <v>6.6512471891466417E-5</v>
      </c>
    </row>
    <row r="7523" spans="11:17" x14ac:dyDescent="0.2">
      <c r="K7523">
        <f t="shared" si="591"/>
        <v>314</v>
      </c>
      <c r="L7523">
        <f t="shared" si="592"/>
        <v>5</v>
      </c>
      <c r="M7523" t="s">
        <v>15</v>
      </c>
      <c r="N7523" s="20">
        <f t="shared" si="589"/>
        <v>5.5</v>
      </c>
      <c r="O7523" s="21">
        <f t="shared" si="588"/>
        <v>9.1490547362994007E-5</v>
      </c>
      <c r="P7523" s="29">
        <f>N7523*INDEX($H$47:$H$50,MATCH(M7523,'Mining Dmd Profile'!$G$47:$G$50,0))</f>
        <v>5.5</v>
      </c>
      <c r="Q7523" s="31">
        <f t="shared" si="590"/>
        <v>6.6512471891466417E-5</v>
      </c>
    </row>
    <row r="7524" spans="11:17" x14ac:dyDescent="0.2">
      <c r="K7524">
        <f t="shared" si="591"/>
        <v>314</v>
      </c>
      <c r="L7524">
        <f t="shared" si="592"/>
        <v>6</v>
      </c>
      <c r="M7524" t="s">
        <v>15</v>
      </c>
      <c r="N7524" s="20">
        <f t="shared" si="589"/>
        <v>5.5</v>
      </c>
      <c r="O7524" s="21">
        <f t="shared" si="588"/>
        <v>9.1490547362994007E-5</v>
      </c>
      <c r="P7524" s="29">
        <f>N7524*INDEX($H$47:$H$50,MATCH(M7524,'Mining Dmd Profile'!$G$47:$G$50,0))</f>
        <v>5.5</v>
      </c>
      <c r="Q7524" s="31">
        <f t="shared" si="590"/>
        <v>6.6512471891466417E-5</v>
      </c>
    </row>
    <row r="7525" spans="11:17" x14ac:dyDescent="0.2">
      <c r="K7525">
        <f t="shared" si="591"/>
        <v>314</v>
      </c>
      <c r="L7525">
        <f t="shared" si="592"/>
        <v>7</v>
      </c>
      <c r="M7525" t="s">
        <v>15</v>
      </c>
      <c r="N7525" s="20">
        <f t="shared" si="589"/>
        <v>5.5</v>
      </c>
      <c r="O7525" s="21">
        <f t="shared" si="588"/>
        <v>9.1490547362994007E-5</v>
      </c>
      <c r="P7525" s="29">
        <f>N7525*INDEX($H$47:$H$50,MATCH(M7525,'Mining Dmd Profile'!$G$47:$G$50,0))</f>
        <v>5.5</v>
      </c>
      <c r="Q7525" s="31">
        <f t="shared" si="590"/>
        <v>6.6512471891466417E-5</v>
      </c>
    </row>
    <row r="7526" spans="11:17" x14ac:dyDescent="0.2">
      <c r="K7526">
        <f t="shared" si="591"/>
        <v>314</v>
      </c>
      <c r="L7526">
        <f t="shared" si="592"/>
        <v>8</v>
      </c>
      <c r="M7526" t="s">
        <v>15</v>
      </c>
      <c r="N7526" s="20">
        <f t="shared" si="589"/>
        <v>5.5</v>
      </c>
      <c r="O7526" s="21">
        <f t="shared" si="588"/>
        <v>9.1490547362994007E-5</v>
      </c>
      <c r="P7526" s="29">
        <f>N7526*INDEX($H$47:$H$50,MATCH(M7526,'Mining Dmd Profile'!$G$47:$G$50,0))</f>
        <v>5.5</v>
      </c>
      <c r="Q7526" s="31">
        <f t="shared" si="590"/>
        <v>6.6512471891466417E-5</v>
      </c>
    </row>
    <row r="7527" spans="11:17" x14ac:dyDescent="0.2">
      <c r="K7527">
        <f t="shared" si="591"/>
        <v>314</v>
      </c>
      <c r="L7527">
        <f t="shared" si="592"/>
        <v>9</v>
      </c>
      <c r="M7527" t="s">
        <v>15</v>
      </c>
      <c r="N7527" s="20">
        <f t="shared" si="589"/>
        <v>5.5</v>
      </c>
      <c r="O7527" s="21">
        <f t="shared" si="588"/>
        <v>9.1490547362994007E-5</v>
      </c>
      <c r="P7527" s="29">
        <f>N7527*INDEX($H$47:$H$50,MATCH(M7527,'Mining Dmd Profile'!$G$47:$G$50,0))</f>
        <v>5.5</v>
      </c>
      <c r="Q7527" s="31">
        <f t="shared" si="590"/>
        <v>6.6512471891466417E-5</v>
      </c>
    </row>
    <row r="7528" spans="11:17" x14ac:dyDescent="0.2">
      <c r="K7528">
        <f t="shared" si="591"/>
        <v>314</v>
      </c>
      <c r="L7528">
        <f t="shared" si="592"/>
        <v>10</v>
      </c>
      <c r="M7528" t="s">
        <v>15</v>
      </c>
      <c r="N7528" s="20">
        <f t="shared" si="589"/>
        <v>6</v>
      </c>
      <c r="O7528" s="21">
        <f t="shared" si="588"/>
        <v>9.9807869850538917E-5</v>
      </c>
      <c r="P7528" s="29">
        <f>N7528*INDEX($H$47:$H$50,MATCH(M7528,'Mining Dmd Profile'!$G$47:$G$50,0))</f>
        <v>6</v>
      </c>
      <c r="Q7528" s="31">
        <f t="shared" si="590"/>
        <v>7.2559060245236094E-5</v>
      </c>
    </row>
    <row r="7529" spans="11:17" x14ac:dyDescent="0.2">
      <c r="K7529">
        <f t="shared" si="591"/>
        <v>314</v>
      </c>
      <c r="L7529">
        <f t="shared" si="592"/>
        <v>11</v>
      </c>
      <c r="M7529" t="s">
        <v>15</v>
      </c>
      <c r="N7529" s="20">
        <f t="shared" si="589"/>
        <v>6.6</v>
      </c>
      <c r="O7529" s="21">
        <f t="shared" si="588"/>
        <v>1.0978865683559279E-4</v>
      </c>
      <c r="P7529" s="29">
        <f>N7529*INDEX($H$47:$H$50,MATCH(M7529,'Mining Dmd Profile'!$G$47:$G$50,0))</f>
        <v>6.6</v>
      </c>
      <c r="Q7529" s="31">
        <f t="shared" si="590"/>
        <v>7.98149662697597E-5</v>
      </c>
    </row>
    <row r="7530" spans="11:17" x14ac:dyDescent="0.2">
      <c r="K7530">
        <f t="shared" si="591"/>
        <v>314</v>
      </c>
      <c r="L7530">
        <f t="shared" si="592"/>
        <v>12</v>
      </c>
      <c r="M7530" t="s">
        <v>15</v>
      </c>
      <c r="N7530" s="20">
        <f t="shared" si="589"/>
        <v>7</v>
      </c>
      <c r="O7530" s="21">
        <f t="shared" si="588"/>
        <v>1.1644251482562872E-4</v>
      </c>
      <c r="P7530" s="29">
        <f>N7530*INDEX($H$47:$H$50,MATCH(M7530,'Mining Dmd Profile'!$G$47:$G$50,0))</f>
        <v>7</v>
      </c>
      <c r="Q7530" s="31">
        <f t="shared" si="590"/>
        <v>8.4652236952775437E-5</v>
      </c>
    </row>
    <row r="7531" spans="11:17" x14ac:dyDescent="0.2">
      <c r="K7531">
        <f t="shared" si="591"/>
        <v>314</v>
      </c>
      <c r="L7531">
        <f t="shared" si="592"/>
        <v>13</v>
      </c>
      <c r="M7531" t="s">
        <v>15</v>
      </c>
      <c r="N7531" s="20">
        <f t="shared" si="589"/>
        <v>7.5</v>
      </c>
      <c r="O7531" s="21">
        <f t="shared" si="588"/>
        <v>1.2475983731317363E-4</v>
      </c>
      <c r="P7531" s="29">
        <f>N7531*INDEX($H$47:$H$50,MATCH(M7531,'Mining Dmd Profile'!$G$47:$G$50,0))</f>
        <v>7.5</v>
      </c>
      <c r="Q7531" s="31">
        <f t="shared" si="590"/>
        <v>9.0698825306545115E-5</v>
      </c>
    </row>
    <row r="7532" spans="11:17" x14ac:dyDescent="0.2">
      <c r="K7532">
        <f t="shared" si="591"/>
        <v>314</v>
      </c>
      <c r="L7532">
        <f t="shared" si="592"/>
        <v>14</v>
      </c>
      <c r="M7532" t="s">
        <v>15</v>
      </c>
      <c r="N7532" s="20">
        <f t="shared" si="589"/>
        <v>8</v>
      </c>
      <c r="O7532" s="21">
        <f t="shared" si="588"/>
        <v>1.3307715980071856E-4</v>
      </c>
      <c r="P7532" s="29">
        <f>N7532*INDEX($H$47:$H$50,MATCH(M7532,'Mining Dmd Profile'!$G$47:$G$50,0))</f>
        <v>8</v>
      </c>
      <c r="Q7532" s="31">
        <f t="shared" si="590"/>
        <v>9.6745413660314779E-5</v>
      </c>
    </row>
    <row r="7533" spans="11:17" x14ac:dyDescent="0.2">
      <c r="K7533">
        <f t="shared" si="591"/>
        <v>314</v>
      </c>
      <c r="L7533">
        <f t="shared" si="592"/>
        <v>15</v>
      </c>
      <c r="M7533" t="s">
        <v>15</v>
      </c>
      <c r="N7533" s="20">
        <f t="shared" si="589"/>
        <v>8.1</v>
      </c>
      <c r="O7533" s="21">
        <f t="shared" si="588"/>
        <v>1.3474062429822754E-4</v>
      </c>
      <c r="P7533" s="29">
        <f>N7533*INDEX($H$47:$H$50,MATCH(M7533,'Mining Dmd Profile'!$G$47:$G$50,0))</f>
        <v>8.1</v>
      </c>
      <c r="Q7533" s="31">
        <f t="shared" si="590"/>
        <v>9.795473133106872E-5</v>
      </c>
    </row>
    <row r="7534" spans="11:17" x14ac:dyDescent="0.2">
      <c r="K7534">
        <f t="shared" si="591"/>
        <v>314</v>
      </c>
      <c r="L7534">
        <f t="shared" si="592"/>
        <v>16</v>
      </c>
      <c r="M7534" t="s">
        <v>15</v>
      </c>
      <c r="N7534" s="20">
        <f t="shared" si="589"/>
        <v>7.7</v>
      </c>
      <c r="O7534" s="21">
        <f t="shared" si="588"/>
        <v>1.2808676630819162E-4</v>
      </c>
      <c r="P7534" s="29">
        <f>N7534*INDEX($H$47:$H$50,MATCH(M7534,'Mining Dmd Profile'!$G$47:$G$50,0))</f>
        <v>7.7</v>
      </c>
      <c r="Q7534" s="31">
        <f t="shared" si="590"/>
        <v>9.3117460648052983E-5</v>
      </c>
    </row>
    <row r="7535" spans="11:17" x14ac:dyDescent="0.2">
      <c r="K7535">
        <f t="shared" si="591"/>
        <v>314</v>
      </c>
      <c r="L7535">
        <f t="shared" si="592"/>
        <v>17</v>
      </c>
      <c r="M7535" t="s">
        <v>15</v>
      </c>
      <c r="N7535" s="20">
        <f t="shared" si="589"/>
        <v>7.3</v>
      </c>
      <c r="O7535" s="21">
        <f t="shared" si="588"/>
        <v>1.2143290831815567E-4</v>
      </c>
      <c r="P7535" s="29">
        <f>N7535*INDEX($H$47:$H$50,MATCH(M7535,'Mining Dmd Profile'!$G$47:$G$50,0))</f>
        <v>7.3</v>
      </c>
      <c r="Q7535" s="31">
        <f t="shared" si="590"/>
        <v>8.8280189965037233E-5</v>
      </c>
    </row>
    <row r="7536" spans="11:17" x14ac:dyDescent="0.2">
      <c r="K7536">
        <f t="shared" si="591"/>
        <v>314</v>
      </c>
      <c r="L7536">
        <f t="shared" si="592"/>
        <v>18</v>
      </c>
      <c r="M7536" t="s">
        <v>15</v>
      </c>
      <c r="N7536" s="20">
        <f t="shared" si="589"/>
        <v>7</v>
      </c>
      <c r="O7536" s="21">
        <f t="shared" si="588"/>
        <v>1.1644251482562872E-4</v>
      </c>
      <c r="P7536" s="29">
        <f>N7536*INDEX($H$47:$H$50,MATCH(M7536,'Mining Dmd Profile'!$G$47:$G$50,0))</f>
        <v>7</v>
      </c>
      <c r="Q7536" s="31">
        <f t="shared" si="590"/>
        <v>8.4652236952775437E-5</v>
      </c>
    </row>
    <row r="7537" spans="11:17" x14ac:dyDescent="0.2">
      <c r="K7537">
        <f t="shared" si="591"/>
        <v>314</v>
      </c>
      <c r="L7537">
        <f t="shared" si="592"/>
        <v>19</v>
      </c>
      <c r="M7537" t="s">
        <v>15</v>
      </c>
      <c r="N7537" s="20">
        <f t="shared" si="589"/>
        <v>7.3</v>
      </c>
      <c r="O7537" s="21">
        <f t="shared" si="588"/>
        <v>1.2143290831815567E-4</v>
      </c>
      <c r="P7537" s="29">
        <f>N7537*INDEX($H$47:$H$50,MATCH(M7537,'Mining Dmd Profile'!$G$47:$G$50,0))</f>
        <v>7.3</v>
      </c>
      <c r="Q7537" s="31">
        <f t="shared" si="590"/>
        <v>8.8280189965037233E-5</v>
      </c>
    </row>
    <row r="7538" spans="11:17" x14ac:dyDescent="0.2">
      <c r="K7538">
        <f t="shared" si="591"/>
        <v>314</v>
      </c>
      <c r="L7538">
        <f t="shared" si="592"/>
        <v>20</v>
      </c>
      <c r="M7538" t="s">
        <v>15</v>
      </c>
      <c r="N7538" s="20">
        <f t="shared" si="589"/>
        <v>7.7</v>
      </c>
      <c r="O7538" s="21">
        <f t="shared" si="588"/>
        <v>1.2808676630819162E-4</v>
      </c>
      <c r="P7538" s="29">
        <f>N7538*INDEX($H$47:$H$50,MATCH(M7538,'Mining Dmd Profile'!$G$47:$G$50,0))</f>
        <v>7.7</v>
      </c>
      <c r="Q7538" s="31">
        <f t="shared" si="590"/>
        <v>9.3117460648052983E-5</v>
      </c>
    </row>
    <row r="7539" spans="11:17" x14ac:dyDescent="0.2">
      <c r="K7539">
        <f t="shared" si="591"/>
        <v>314</v>
      </c>
      <c r="L7539">
        <f t="shared" si="592"/>
        <v>21</v>
      </c>
      <c r="M7539" t="s">
        <v>15</v>
      </c>
      <c r="N7539" s="20">
        <f t="shared" si="589"/>
        <v>8</v>
      </c>
      <c r="O7539" s="21">
        <f t="shared" si="588"/>
        <v>1.3307715980071856E-4</v>
      </c>
      <c r="P7539" s="29">
        <f>N7539*INDEX($H$47:$H$50,MATCH(M7539,'Mining Dmd Profile'!$G$47:$G$50,0))</f>
        <v>8</v>
      </c>
      <c r="Q7539" s="31">
        <f t="shared" si="590"/>
        <v>9.6745413660314779E-5</v>
      </c>
    </row>
    <row r="7540" spans="11:17" x14ac:dyDescent="0.2">
      <c r="K7540">
        <f t="shared" si="591"/>
        <v>314</v>
      </c>
      <c r="L7540">
        <f t="shared" si="592"/>
        <v>22</v>
      </c>
      <c r="M7540" t="s">
        <v>15</v>
      </c>
      <c r="N7540" s="20">
        <f t="shared" si="589"/>
        <v>8</v>
      </c>
      <c r="O7540" s="21">
        <f t="shared" si="588"/>
        <v>1.3307715980071856E-4</v>
      </c>
      <c r="P7540" s="29">
        <f>N7540*INDEX($H$47:$H$50,MATCH(M7540,'Mining Dmd Profile'!$G$47:$G$50,0))</f>
        <v>8</v>
      </c>
      <c r="Q7540" s="31">
        <f t="shared" si="590"/>
        <v>9.6745413660314779E-5</v>
      </c>
    </row>
    <row r="7541" spans="11:17" x14ac:dyDescent="0.2">
      <c r="K7541">
        <f t="shared" si="591"/>
        <v>314</v>
      </c>
      <c r="L7541">
        <f t="shared" si="592"/>
        <v>23</v>
      </c>
      <c r="M7541" t="s">
        <v>15</v>
      </c>
      <c r="N7541" s="20">
        <f t="shared" si="589"/>
        <v>8</v>
      </c>
      <c r="O7541" s="21">
        <f t="shared" si="588"/>
        <v>1.3307715980071856E-4</v>
      </c>
      <c r="P7541" s="29">
        <f>N7541*INDEX($H$47:$H$50,MATCH(M7541,'Mining Dmd Profile'!$G$47:$G$50,0))</f>
        <v>8</v>
      </c>
      <c r="Q7541" s="31">
        <f t="shared" si="590"/>
        <v>9.6745413660314779E-5</v>
      </c>
    </row>
    <row r="7542" spans="11:17" x14ac:dyDescent="0.2">
      <c r="K7542">
        <f t="shared" si="591"/>
        <v>314</v>
      </c>
      <c r="L7542">
        <f t="shared" si="592"/>
        <v>24</v>
      </c>
      <c r="M7542" t="s">
        <v>15</v>
      </c>
      <c r="N7542" s="20">
        <f t="shared" si="589"/>
        <v>8</v>
      </c>
      <c r="O7542" s="21">
        <f t="shared" si="588"/>
        <v>1.3307715980071856E-4</v>
      </c>
      <c r="P7542" s="29">
        <f>N7542*INDEX($H$47:$H$50,MATCH(M7542,'Mining Dmd Profile'!$G$47:$G$50,0))</f>
        <v>8</v>
      </c>
      <c r="Q7542" s="31">
        <f t="shared" si="590"/>
        <v>9.6745413660314779E-5</v>
      </c>
    </row>
    <row r="7543" spans="11:17" x14ac:dyDescent="0.2">
      <c r="K7543">
        <f t="shared" si="591"/>
        <v>315</v>
      </c>
      <c r="L7543">
        <f t="shared" si="592"/>
        <v>1</v>
      </c>
      <c r="M7543" t="s">
        <v>15</v>
      </c>
      <c r="N7543" s="20">
        <f t="shared" si="589"/>
        <v>7</v>
      </c>
      <c r="O7543" s="21">
        <f t="shared" si="588"/>
        <v>1.1644251482562872E-4</v>
      </c>
      <c r="P7543" s="29">
        <f>N7543*INDEX($H$47:$H$50,MATCH(M7543,'Mining Dmd Profile'!$G$47:$G$50,0))</f>
        <v>7</v>
      </c>
      <c r="Q7543" s="31">
        <f t="shared" si="590"/>
        <v>8.4652236952775437E-5</v>
      </c>
    </row>
    <row r="7544" spans="11:17" x14ac:dyDescent="0.2">
      <c r="K7544">
        <f t="shared" si="591"/>
        <v>315</v>
      </c>
      <c r="L7544">
        <f t="shared" si="592"/>
        <v>2</v>
      </c>
      <c r="M7544" t="s">
        <v>15</v>
      </c>
      <c r="N7544" s="20">
        <f t="shared" si="589"/>
        <v>6.5</v>
      </c>
      <c r="O7544" s="21">
        <f t="shared" si="588"/>
        <v>1.0812519233808381E-4</v>
      </c>
      <c r="P7544" s="29">
        <f>N7544*INDEX($H$47:$H$50,MATCH(M7544,'Mining Dmd Profile'!$G$47:$G$50,0))</f>
        <v>6.5</v>
      </c>
      <c r="Q7544" s="31">
        <f t="shared" si="590"/>
        <v>7.8605648599005759E-5</v>
      </c>
    </row>
    <row r="7545" spans="11:17" x14ac:dyDescent="0.2">
      <c r="K7545">
        <f t="shared" si="591"/>
        <v>315</v>
      </c>
      <c r="L7545">
        <f t="shared" si="592"/>
        <v>3</v>
      </c>
      <c r="M7545" t="s">
        <v>15</v>
      </c>
      <c r="N7545" s="20">
        <f t="shared" si="589"/>
        <v>6</v>
      </c>
      <c r="O7545" s="21">
        <f t="shared" si="588"/>
        <v>9.9807869850538917E-5</v>
      </c>
      <c r="P7545" s="29">
        <f>N7545*INDEX($H$47:$H$50,MATCH(M7545,'Mining Dmd Profile'!$G$47:$G$50,0))</f>
        <v>6</v>
      </c>
      <c r="Q7545" s="31">
        <f t="shared" si="590"/>
        <v>7.2559060245236094E-5</v>
      </c>
    </row>
    <row r="7546" spans="11:17" x14ac:dyDescent="0.2">
      <c r="K7546">
        <f t="shared" si="591"/>
        <v>315</v>
      </c>
      <c r="L7546">
        <f t="shared" si="592"/>
        <v>4</v>
      </c>
      <c r="M7546" t="s">
        <v>15</v>
      </c>
      <c r="N7546" s="20">
        <f t="shared" si="589"/>
        <v>5.5</v>
      </c>
      <c r="O7546" s="21">
        <f t="shared" si="588"/>
        <v>9.1490547362994007E-5</v>
      </c>
      <c r="P7546" s="29">
        <f>N7546*INDEX($H$47:$H$50,MATCH(M7546,'Mining Dmd Profile'!$G$47:$G$50,0))</f>
        <v>5.5</v>
      </c>
      <c r="Q7546" s="31">
        <f t="shared" si="590"/>
        <v>6.6512471891466417E-5</v>
      </c>
    </row>
    <row r="7547" spans="11:17" x14ac:dyDescent="0.2">
      <c r="K7547">
        <f t="shared" si="591"/>
        <v>315</v>
      </c>
      <c r="L7547">
        <f t="shared" si="592"/>
        <v>5</v>
      </c>
      <c r="M7547" t="s">
        <v>15</v>
      </c>
      <c r="N7547" s="20">
        <f t="shared" si="589"/>
        <v>5.5</v>
      </c>
      <c r="O7547" s="21">
        <f t="shared" si="588"/>
        <v>9.1490547362994007E-5</v>
      </c>
      <c r="P7547" s="29">
        <f>N7547*INDEX($H$47:$H$50,MATCH(M7547,'Mining Dmd Profile'!$G$47:$G$50,0))</f>
        <v>5.5</v>
      </c>
      <c r="Q7547" s="31">
        <f t="shared" si="590"/>
        <v>6.6512471891466417E-5</v>
      </c>
    </row>
    <row r="7548" spans="11:17" x14ac:dyDescent="0.2">
      <c r="K7548">
        <f t="shared" si="591"/>
        <v>315</v>
      </c>
      <c r="L7548">
        <f t="shared" si="592"/>
        <v>6</v>
      </c>
      <c r="M7548" t="s">
        <v>15</v>
      </c>
      <c r="N7548" s="20">
        <f t="shared" si="589"/>
        <v>5.5</v>
      </c>
      <c r="O7548" s="21">
        <f t="shared" si="588"/>
        <v>9.1490547362994007E-5</v>
      </c>
      <c r="P7548" s="29">
        <f>N7548*INDEX($H$47:$H$50,MATCH(M7548,'Mining Dmd Profile'!$G$47:$G$50,0))</f>
        <v>5.5</v>
      </c>
      <c r="Q7548" s="31">
        <f t="shared" si="590"/>
        <v>6.6512471891466417E-5</v>
      </c>
    </row>
    <row r="7549" spans="11:17" x14ac:dyDescent="0.2">
      <c r="K7549">
        <f t="shared" si="591"/>
        <v>315</v>
      </c>
      <c r="L7549">
        <f t="shared" si="592"/>
        <v>7</v>
      </c>
      <c r="M7549" t="s">
        <v>15</v>
      </c>
      <c r="N7549" s="20">
        <f t="shared" si="589"/>
        <v>5.5</v>
      </c>
      <c r="O7549" s="21">
        <f t="shared" si="588"/>
        <v>9.1490547362994007E-5</v>
      </c>
      <c r="P7549" s="29">
        <f>N7549*INDEX($H$47:$H$50,MATCH(M7549,'Mining Dmd Profile'!$G$47:$G$50,0))</f>
        <v>5.5</v>
      </c>
      <c r="Q7549" s="31">
        <f t="shared" si="590"/>
        <v>6.6512471891466417E-5</v>
      </c>
    </row>
    <row r="7550" spans="11:17" x14ac:dyDescent="0.2">
      <c r="K7550">
        <f t="shared" si="591"/>
        <v>315</v>
      </c>
      <c r="L7550">
        <f t="shared" si="592"/>
        <v>8</v>
      </c>
      <c r="M7550" t="s">
        <v>15</v>
      </c>
      <c r="N7550" s="20">
        <f t="shared" si="589"/>
        <v>5.5</v>
      </c>
      <c r="O7550" s="21">
        <f t="shared" si="588"/>
        <v>9.1490547362994007E-5</v>
      </c>
      <c r="P7550" s="29">
        <f>N7550*INDEX($H$47:$H$50,MATCH(M7550,'Mining Dmd Profile'!$G$47:$G$50,0))</f>
        <v>5.5</v>
      </c>
      <c r="Q7550" s="31">
        <f t="shared" si="590"/>
        <v>6.6512471891466417E-5</v>
      </c>
    </row>
    <row r="7551" spans="11:17" x14ac:dyDescent="0.2">
      <c r="K7551">
        <f t="shared" si="591"/>
        <v>315</v>
      </c>
      <c r="L7551">
        <f t="shared" si="592"/>
        <v>9</v>
      </c>
      <c r="M7551" t="s">
        <v>15</v>
      </c>
      <c r="N7551" s="20">
        <f t="shared" si="589"/>
        <v>5.5</v>
      </c>
      <c r="O7551" s="21">
        <f t="shared" si="588"/>
        <v>9.1490547362994007E-5</v>
      </c>
      <c r="P7551" s="29">
        <f>N7551*INDEX($H$47:$H$50,MATCH(M7551,'Mining Dmd Profile'!$G$47:$G$50,0))</f>
        <v>5.5</v>
      </c>
      <c r="Q7551" s="31">
        <f t="shared" si="590"/>
        <v>6.6512471891466417E-5</v>
      </c>
    </row>
    <row r="7552" spans="11:17" x14ac:dyDescent="0.2">
      <c r="K7552">
        <f t="shared" si="591"/>
        <v>315</v>
      </c>
      <c r="L7552">
        <f t="shared" si="592"/>
        <v>10</v>
      </c>
      <c r="M7552" t="s">
        <v>15</v>
      </c>
      <c r="N7552" s="20">
        <f t="shared" si="589"/>
        <v>6</v>
      </c>
      <c r="O7552" s="21">
        <f t="shared" si="588"/>
        <v>9.9807869850538917E-5</v>
      </c>
      <c r="P7552" s="29">
        <f>N7552*INDEX($H$47:$H$50,MATCH(M7552,'Mining Dmd Profile'!$G$47:$G$50,0))</f>
        <v>6</v>
      </c>
      <c r="Q7552" s="31">
        <f t="shared" si="590"/>
        <v>7.2559060245236094E-5</v>
      </c>
    </row>
    <row r="7553" spans="11:17" x14ac:dyDescent="0.2">
      <c r="K7553">
        <f t="shared" si="591"/>
        <v>315</v>
      </c>
      <c r="L7553">
        <f t="shared" si="592"/>
        <v>11</v>
      </c>
      <c r="M7553" t="s">
        <v>15</v>
      </c>
      <c r="N7553" s="20">
        <f t="shared" si="589"/>
        <v>6.6</v>
      </c>
      <c r="O7553" s="21">
        <f t="shared" si="588"/>
        <v>1.0978865683559279E-4</v>
      </c>
      <c r="P7553" s="29">
        <f>N7553*INDEX($H$47:$H$50,MATCH(M7553,'Mining Dmd Profile'!$G$47:$G$50,0))</f>
        <v>6.6</v>
      </c>
      <c r="Q7553" s="31">
        <f t="shared" si="590"/>
        <v>7.98149662697597E-5</v>
      </c>
    </row>
    <row r="7554" spans="11:17" x14ac:dyDescent="0.2">
      <c r="K7554">
        <f t="shared" si="591"/>
        <v>315</v>
      </c>
      <c r="L7554">
        <f t="shared" si="592"/>
        <v>12</v>
      </c>
      <c r="M7554" t="s">
        <v>15</v>
      </c>
      <c r="N7554" s="20">
        <f t="shared" si="589"/>
        <v>7</v>
      </c>
      <c r="O7554" s="21">
        <f t="shared" si="588"/>
        <v>1.1644251482562872E-4</v>
      </c>
      <c r="P7554" s="29">
        <f>N7554*INDEX($H$47:$H$50,MATCH(M7554,'Mining Dmd Profile'!$G$47:$G$50,0))</f>
        <v>7</v>
      </c>
      <c r="Q7554" s="31">
        <f t="shared" si="590"/>
        <v>8.4652236952775437E-5</v>
      </c>
    </row>
    <row r="7555" spans="11:17" x14ac:dyDescent="0.2">
      <c r="K7555">
        <f t="shared" si="591"/>
        <v>315</v>
      </c>
      <c r="L7555">
        <f t="shared" si="592"/>
        <v>13</v>
      </c>
      <c r="M7555" t="s">
        <v>15</v>
      </c>
      <c r="N7555" s="20">
        <f t="shared" si="589"/>
        <v>7.5</v>
      </c>
      <c r="O7555" s="21">
        <f t="shared" si="588"/>
        <v>1.2475983731317363E-4</v>
      </c>
      <c r="P7555" s="29">
        <f>N7555*INDEX($H$47:$H$50,MATCH(M7555,'Mining Dmd Profile'!$G$47:$G$50,0))</f>
        <v>7.5</v>
      </c>
      <c r="Q7555" s="31">
        <f t="shared" si="590"/>
        <v>9.0698825306545115E-5</v>
      </c>
    </row>
    <row r="7556" spans="11:17" x14ac:dyDescent="0.2">
      <c r="K7556">
        <f t="shared" si="591"/>
        <v>315</v>
      </c>
      <c r="L7556">
        <f t="shared" si="592"/>
        <v>14</v>
      </c>
      <c r="M7556" t="s">
        <v>15</v>
      </c>
      <c r="N7556" s="20">
        <f t="shared" si="589"/>
        <v>8</v>
      </c>
      <c r="O7556" s="21">
        <f t="shared" si="588"/>
        <v>1.3307715980071856E-4</v>
      </c>
      <c r="P7556" s="29">
        <f>N7556*INDEX($H$47:$H$50,MATCH(M7556,'Mining Dmd Profile'!$G$47:$G$50,0))</f>
        <v>8</v>
      </c>
      <c r="Q7556" s="31">
        <f t="shared" si="590"/>
        <v>9.6745413660314779E-5</v>
      </c>
    </row>
    <row r="7557" spans="11:17" x14ac:dyDescent="0.2">
      <c r="K7557">
        <f t="shared" si="591"/>
        <v>315</v>
      </c>
      <c r="L7557">
        <f t="shared" si="592"/>
        <v>15</v>
      </c>
      <c r="M7557" t="s">
        <v>15</v>
      </c>
      <c r="N7557" s="20">
        <f t="shared" si="589"/>
        <v>8.1</v>
      </c>
      <c r="O7557" s="21">
        <f t="shared" si="588"/>
        <v>1.3474062429822754E-4</v>
      </c>
      <c r="P7557" s="29">
        <f>N7557*INDEX($H$47:$H$50,MATCH(M7557,'Mining Dmd Profile'!$G$47:$G$50,0))</f>
        <v>8.1</v>
      </c>
      <c r="Q7557" s="31">
        <f t="shared" si="590"/>
        <v>9.795473133106872E-5</v>
      </c>
    </row>
    <row r="7558" spans="11:17" x14ac:dyDescent="0.2">
      <c r="K7558">
        <f t="shared" si="591"/>
        <v>315</v>
      </c>
      <c r="L7558">
        <f t="shared" si="592"/>
        <v>16</v>
      </c>
      <c r="M7558" t="s">
        <v>15</v>
      </c>
      <c r="N7558" s="20">
        <f t="shared" si="589"/>
        <v>7.7</v>
      </c>
      <c r="O7558" s="21">
        <f t="shared" si="588"/>
        <v>1.2808676630819162E-4</v>
      </c>
      <c r="P7558" s="29">
        <f>N7558*INDEX($H$47:$H$50,MATCH(M7558,'Mining Dmd Profile'!$G$47:$G$50,0))</f>
        <v>7.7</v>
      </c>
      <c r="Q7558" s="31">
        <f t="shared" si="590"/>
        <v>9.3117460648052983E-5</v>
      </c>
    </row>
    <row r="7559" spans="11:17" x14ac:dyDescent="0.2">
      <c r="K7559">
        <f t="shared" si="591"/>
        <v>315</v>
      </c>
      <c r="L7559">
        <f t="shared" si="592"/>
        <v>17</v>
      </c>
      <c r="M7559" t="s">
        <v>15</v>
      </c>
      <c r="N7559" s="20">
        <f t="shared" si="589"/>
        <v>7.3</v>
      </c>
      <c r="O7559" s="21">
        <f t="shared" ref="O7559:O7622" si="593">N7559/$N$5</f>
        <v>1.2143290831815567E-4</v>
      </c>
      <c r="P7559" s="29">
        <f>N7559*INDEX($H$47:$H$50,MATCH(M7559,'Mining Dmd Profile'!$G$47:$G$50,0))</f>
        <v>7.3</v>
      </c>
      <c r="Q7559" s="31">
        <f t="shared" si="590"/>
        <v>8.8280189965037233E-5</v>
      </c>
    </row>
    <row r="7560" spans="11:17" x14ac:dyDescent="0.2">
      <c r="K7560">
        <f t="shared" si="591"/>
        <v>315</v>
      </c>
      <c r="L7560">
        <f t="shared" si="592"/>
        <v>18</v>
      </c>
      <c r="M7560" t="s">
        <v>15</v>
      </c>
      <c r="N7560" s="20">
        <f t="shared" ref="N7560:N7623" si="594">INDEX($H$7:$H$30,MATCH($L7560,$C$7:$C$30,0))</f>
        <v>7</v>
      </c>
      <c r="O7560" s="21">
        <f t="shared" si="593"/>
        <v>1.1644251482562872E-4</v>
      </c>
      <c r="P7560" s="29">
        <f>N7560*INDEX($H$47:$H$50,MATCH(M7560,'Mining Dmd Profile'!$G$47:$G$50,0))</f>
        <v>7</v>
      </c>
      <c r="Q7560" s="31">
        <f t="shared" ref="Q7560:Q7623" si="595">P7560/$P$5</f>
        <v>8.4652236952775437E-5</v>
      </c>
    </row>
    <row r="7561" spans="11:17" x14ac:dyDescent="0.2">
      <c r="K7561">
        <f t="shared" ref="K7561:K7624" si="596">IF(L7560=24,K7560+1,K7560)</f>
        <v>315</v>
      </c>
      <c r="L7561">
        <f t="shared" ref="L7561:L7624" si="597">IF(L7560=24,1,L7560+1)</f>
        <v>19</v>
      </c>
      <c r="M7561" t="s">
        <v>15</v>
      </c>
      <c r="N7561" s="20">
        <f t="shared" si="594"/>
        <v>7.3</v>
      </c>
      <c r="O7561" s="21">
        <f t="shared" si="593"/>
        <v>1.2143290831815567E-4</v>
      </c>
      <c r="P7561" s="29">
        <f>N7561*INDEX($H$47:$H$50,MATCH(M7561,'Mining Dmd Profile'!$G$47:$G$50,0))</f>
        <v>7.3</v>
      </c>
      <c r="Q7561" s="31">
        <f t="shared" si="595"/>
        <v>8.8280189965037233E-5</v>
      </c>
    </row>
    <row r="7562" spans="11:17" x14ac:dyDescent="0.2">
      <c r="K7562">
        <f t="shared" si="596"/>
        <v>315</v>
      </c>
      <c r="L7562">
        <f t="shared" si="597"/>
        <v>20</v>
      </c>
      <c r="M7562" t="s">
        <v>15</v>
      </c>
      <c r="N7562" s="20">
        <f t="shared" si="594"/>
        <v>7.7</v>
      </c>
      <c r="O7562" s="21">
        <f t="shared" si="593"/>
        <v>1.2808676630819162E-4</v>
      </c>
      <c r="P7562" s="29">
        <f>N7562*INDEX($H$47:$H$50,MATCH(M7562,'Mining Dmd Profile'!$G$47:$G$50,0))</f>
        <v>7.7</v>
      </c>
      <c r="Q7562" s="31">
        <f t="shared" si="595"/>
        <v>9.3117460648052983E-5</v>
      </c>
    </row>
    <row r="7563" spans="11:17" x14ac:dyDescent="0.2">
      <c r="K7563">
        <f t="shared" si="596"/>
        <v>315</v>
      </c>
      <c r="L7563">
        <f t="shared" si="597"/>
        <v>21</v>
      </c>
      <c r="M7563" t="s">
        <v>15</v>
      </c>
      <c r="N7563" s="20">
        <f t="shared" si="594"/>
        <v>8</v>
      </c>
      <c r="O7563" s="21">
        <f t="shared" si="593"/>
        <v>1.3307715980071856E-4</v>
      </c>
      <c r="P7563" s="29">
        <f>N7563*INDEX($H$47:$H$50,MATCH(M7563,'Mining Dmd Profile'!$G$47:$G$50,0))</f>
        <v>8</v>
      </c>
      <c r="Q7563" s="31">
        <f t="shared" si="595"/>
        <v>9.6745413660314779E-5</v>
      </c>
    </row>
    <row r="7564" spans="11:17" x14ac:dyDescent="0.2">
      <c r="K7564">
        <f t="shared" si="596"/>
        <v>315</v>
      </c>
      <c r="L7564">
        <f t="shared" si="597"/>
        <v>22</v>
      </c>
      <c r="M7564" t="s">
        <v>15</v>
      </c>
      <c r="N7564" s="20">
        <f t="shared" si="594"/>
        <v>8</v>
      </c>
      <c r="O7564" s="21">
        <f t="shared" si="593"/>
        <v>1.3307715980071856E-4</v>
      </c>
      <c r="P7564" s="29">
        <f>N7564*INDEX($H$47:$H$50,MATCH(M7564,'Mining Dmd Profile'!$G$47:$G$50,0))</f>
        <v>8</v>
      </c>
      <c r="Q7564" s="31">
        <f t="shared" si="595"/>
        <v>9.6745413660314779E-5</v>
      </c>
    </row>
    <row r="7565" spans="11:17" x14ac:dyDescent="0.2">
      <c r="K7565">
        <f t="shared" si="596"/>
        <v>315</v>
      </c>
      <c r="L7565">
        <f t="shared" si="597"/>
        <v>23</v>
      </c>
      <c r="M7565" t="s">
        <v>15</v>
      </c>
      <c r="N7565" s="20">
        <f t="shared" si="594"/>
        <v>8</v>
      </c>
      <c r="O7565" s="21">
        <f t="shared" si="593"/>
        <v>1.3307715980071856E-4</v>
      </c>
      <c r="P7565" s="29">
        <f>N7565*INDEX($H$47:$H$50,MATCH(M7565,'Mining Dmd Profile'!$G$47:$G$50,0))</f>
        <v>8</v>
      </c>
      <c r="Q7565" s="31">
        <f t="shared" si="595"/>
        <v>9.6745413660314779E-5</v>
      </c>
    </row>
    <row r="7566" spans="11:17" x14ac:dyDescent="0.2">
      <c r="K7566">
        <f t="shared" si="596"/>
        <v>315</v>
      </c>
      <c r="L7566">
        <f t="shared" si="597"/>
        <v>24</v>
      </c>
      <c r="M7566" t="s">
        <v>15</v>
      </c>
      <c r="N7566" s="20">
        <f t="shared" si="594"/>
        <v>8</v>
      </c>
      <c r="O7566" s="21">
        <f t="shared" si="593"/>
        <v>1.3307715980071856E-4</v>
      </c>
      <c r="P7566" s="29">
        <f>N7566*INDEX($H$47:$H$50,MATCH(M7566,'Mining Dmd Profile'!$G$47:$G$50,0))</f>
        <v>8</v>
      </c>
      <c r="Q7566" s="31">
        <f t="shared" si="595"/>
        <v>9.6745413660314779E-5</v>
      </c>
    </row>
    <row r="7567" spans="11:17" x14ac:dyDescent="0.2">
      <c r="K7567">
        <f t="shared" si="596"/>
        <v>316</v>
      </c>
      <c r="L7567">
        <f t="shared" si="597"/>
        <v>1</v>
      </c>
      <c r="M7567" t="s">
        <v>15</v>
      </c>
      <c r="N7567" s="20">
        <f t="shared" si="594"/>
        <v>7</v>
      </c>
      <c r="O7567" s="21">
        <f t="shared" si="593"/>
        <v>1.1644251482562872E-4</v>
      </c>
      <c r="P7567" s="29">
        <f>N7567*INDEX($H$47:$H$50,MATCH(M7567,'Mining Dmd Profile'!$G$47:$G$50,0))</f>
        <v>7</v>
      </c>
      <c r="Q7567" s="31">
        <f t="shared" si="595"/>
        <v>8.4652236952775437E-5</v>
      </c>
    </row>
    <row r="7568" spans="11:17" x14ac:dyDescent="0.2">
      <c r="K7568">
        <f t="shared" si="596"/>
        <v>316</v>
      </c>
      <c r="L7568">
        <f t="shared" si="597"/>
        <v>2</v>
      </c>
      <c r="M7568" t="s">
        <v>15</v>
      </c>
      <c r="N7568" s="20">
        <f t="shared" si="594"/>
        <v>6.5</v>
      </c>
      <c r="O7568" s="21">
        <f t="shared" si="593"/>
        <v>1.0812519233808381E-4</v>
      </c>
      <c r="P7568" s="29">
        <f>N7568*INDEX($H$47:$H$50,MATCH(M7568,'Mining Dmd Profile'!$G$47:$G$50,0))</f>
        <v>6.5</v>
      </c>
      <c r="Q7568" s="31">
        <f t="shared" si="595"/>
        <v>7.8605648599005759E-5</v>
      </c>
    </row>
    <row r="7569" spans="11:17" x14ac:dyDescent="0.2">
      <c r="K7569">
        <f t="shared" si="596"/>
        <v>316</v>
      </c>
      <c r="L7569">
        <f t="shared" si="597"/>
        <v>3</v>
      </c>
      <c r="M7569" t="s">
        <v>15</v>
      </c>
      <c r="N7569" s="20">
        <f t="shared" si="594"/>
        <v>6</v>
      </c>
      <c r="O7569" s="21">
        <f t="shared" si="593"/>
        <v>9.9807869850538917E-5</v>
      </c>
      <c r="P7569" s="29">
        <f>N7569*INDEX($H$47:$H$50,MATCH(M7569,'Mining Dmd Profile'!$G$47:$G$50,0))</f>
        <v>6</v>
      </c>
      <c r="Q7569" s="31">
        <f t="shared" si="595"/>
        <v>7.2559060245236094E-5</v>
      </c>
    </row>
    <row r="7570" spans="11:17" x14ac:dyDescent="0.2">
      <c r="K7570">
        <f t="shared" si="596"/>
        <v>316</v>
      </c>
      <c r="L7570">
        <f t="shared" si="597"/>
        <v>4</v>
      </c>
      <c r="M7570" t="s">
        <v>15</v>
      </c>
      <c r="N7570" s="20">
        <f t="shared" si="594"/>
        <v>5.5</v>
      </c>
      <c r="O7570" s="21">
        <f t="shared" si="593"/>
        <v>9.1490547362994007E-5</v>
      </c>
      <c r="P7570" s="29">
        <f>N7570*INDEX($H$47:$H$50,MATCH(M7570,'Mining Dmd Profile'!$G$47:$G$50,0))</f>
        <v>5.5</v>
      </c>
      <c r="Q7570" s="31">
        <f t="shared" si="595"/>
        <v>6.6512471891466417E-5</v>
      </c>
    </row>
    <row r="7571" spans="11:17" x14ac:dyDescent="0.2">
      <c r="K7571">
        <f t="shared" si="596"/>
        <v>316</v>
      </c>
      <c r="L7571">
        <f t="shared" si="597"/>
        <v>5</v>
      </c>
      <c r="M7571" t="s">
        <v>15</v>
      </c>
      <c r="N7571" s="20">
        <f t="shared" si="594"/>
        <v>5.5</v>
      </c>
      <c r="O7571" s="21">
        <f t="shared" si="593"/>
        <v>9.1490547362994007E-5</v>
      </c>
      <c r="P7571" s="29">
        <f>N7571*INDEX($H$47:$H$50,MATCH(M7571,'Mining Dmd Profile'!$G$47:$G$50,0))</f>
        <v>5.5</v>
      </c>
      <c r="Q7571" s="31">
        <f t="shared" si="595"/>
        <v>6.6512471891466417E-5</v>
      </c>
    </row>
    <row r="7572" spans="11:17" x14ac:dyDescent="0.2">
      <c r="K7572">
        <f t="shared" si="596"/>
        <v>316</v>
      </c>
      <c r="L7572">
        <f t="shared" si="597"/>
        <v>6</v>
      </c>
      <c r="M7572" t="s">
        <v>15</v>
      </c>
      <c r="N7572" s="20">
        <f t="shared" si="594"/>
        <v>5.5</v>
      </c>
      <c r="O7572" s="21">
        <f t="shared" si="593"/>
        <v>9.1490547362994007E-5</v>
      </c>
      <c r="P7572" s="29">
        <f>N7572*INDEX($H$47:$H$50,MATCH(M7572,'Mining Dmd Profile'!$G$47:$G$50,0))</f>
        <v>5.5</v>
      </c>
      <c r="Q7572" s="31">
        <f t="shared" si="595"/>
        <v>6.6512471891466417E-5</v>
      </c>
    </row>
    <row r="7573" spans="11:17" x14ac:dyDescent="0.2">
      <c r="K7573">
        <f t="shared" si="596"/>
        <v>316</v>
      </c>
      <c r="L7573">
        <f t="shared" si="597"/>
        <v>7</v>
      </c>
      <c r="M7573" t="s">
        <v>15</v>
      </c>
      <c r="N7573" s="20">
        <f t="shared" si="594"/>
        <v>5.5</v>
      </c>
      <c r="O7573" s="21">
        <f t="shared" si="593"/>
        <v>9.1490547362994007E-5</v>
      </c>
      <c r="P7573" s="29">
        <f>N7573*INDEX($H$47:$H$50,MATCH(M7573,'Mining Dmd Profile'!$G$47:$G$50,0))</f>
        <v>5.5</v>
      </c>
      <c r="Q7573" s="31">
        <f t="shared" si="595"/>
        <v>6.6512471891466417E-5</v>
      </c>
    </row>
    <row r="7574" spans="11:17" x14ac:dyDescent="0.2">
      <c r="K7574">
        <f t="shared" si="596"/>
        <v>316</v>
      </c>
      <c r="L7574">
        <f t="shared" si="597"/>
        <v>8</v>
      </c>
      <c r="M7574" t="s">
        <v>15</v>
      </c>
      <c r="N7574" s="20">
        <f t="shared" si="594"/>
        <v>5.5</v>
      </c>
      <c r="O7574" s="21">
        <f t="shared" si="593"/>
        <v>9.1490547362994007E-5</v>
      </c>
      <c r="P7574" s="29">
        <f>N7574*INDEX($H$47:$H$50,MATCH(M7574,'Mining Dmd Profile'!$G$47:$G$50,0))</f>
        <v>5.5</v>
      </c>
      <c r="Q7574" s="31">
        <f t="shared" si="595"/>
        <v>6.6512471891466417E-5</v>
      </c>
    </row>
    <row r="7575" spans="11:17" x14ac:dyDescent="0.2">
      <c r="K7575">
        <f t="shared" si="596"/>
        <v>316</v>
      </c>
      <c r="L7575">
        <f t="shared" si="597"/>
        <v>9</v>
      </c>
      <c r="M7575" t="s">
        <v>15</v>
      </c>
      <c r="N7575" s="20">
        <f t="shared" si="594"/>
        <v>5.5</v>
      </c>
      <c r="O7575" s="21">
        <f t="shared" si="593"/>
        <v>9.1490547362994007E-5</v>
      </c>
      <c r="P7575" s="29">
        <f>N7575*INDEX($H$47:$H$50,MATCH(M7575,'Mining Dmd Profile'!$G$47:$G$50,0))</f>
        <v>5.5</v>
      </c>
      <c r="Q7575" s="31">
        <f t="shared" si="595"/>
        <v>6.6512471891466417E-5</v>
      </c>
    </row>
    <row r="7576" spans="11:17" x14ac:dyDescent="0.2">
      <c r="K7576">
        <f t="shared" si="596"/>
        <v>316</v>
      </c>
      <c r="L7576">
        <f t="shared" si="597"/>
        <v>10</v>
      </c>
      <c r="M7576" t="s">
        <v>15</v>
      </c>
      <c r="N7576" s="20">
        <f t="shared" si="594"/>
        <v>6</v>
      </c>
      <c r="O7576" s="21">
        <f t="shared" si="593"/>
        <v>9.9807869850538917E-5</v>
      </c>
      <c r="P7576" s="29">
        <f>N7576*INDEX($H$47:$H$50,MATCH(M7576,'Mining Dmd Profile'!$G$47:$G$50,0))</f>
        <v>6</v>
      </c>
      <c r="Q7576" s="31">
        <f t="shared" si="595"/>
        <v>7.2559060245236094E-5</v>
      </c>
    </row>
    <row r="7577" spans="11:17" x14ac:dyDescent="0.2">
      <c r="K7577">
        <f t="shared" si="596"/>
        <v>316</v>
      </c>
      <c r="L7577">
        <f t="shared" si="597"/>
        <v>11</v>
      </c>
      <c r="M7577" t="s">
        <v>15</v>
      </c>
      <c r="N7577" s="20">
        <f t="shared" si="594"/>
        <v>6.6</v>
      </c>
      <c r="O7577" s="21">
        <f t="shared" si="593"/>
        <v>1.0978865683559279E-4</v>
      </c>
      <c r="P7577" s="29">
        <f>N7577*INDEX($H$47:$H$50,MATCH(M7577,'Mining Dmd Profile'!$G$47:$G$50,0))</f>
        <v>6.6</v>
      </c>
      <c r="Q7577" s="31">
        <f t="shared" si="595"/>
        <v>7.98149662697597E-5</v>
      </c>
    </row>
    <row r="7578" spans="11:17" x14ac:dyDescent="0.2">
      <c r="K7578">
        <f t="shared" si="596"/>
        <v>316</v>
      </c>
      <c r="L7578">
        <f t="shared" si="597"/>
        <v>12</v>
      </c>
      <c r="M7578" t="s">
        <v>15</v>
      </c>
      <c r="N7578" s="20">
        <f t="shared" si="594"/>
        <v>7</v>
      </c>
      <c r="O7578" s="21">
        <f t="shared" si="593"/>
        <v>1.1644251482562872E-4</v>
      </c>
      <c r="P7578" s="29">
        <f>N7578*INDEX($H$47:$H$50,MATCH(M7578,'Mining Dmd Profile'!$G$47:$G$50,0))</f>
        <v>7</v>
      </c>
      <c r="Q7578" s="31">
        <f t="shared" si="595"/>
        <v>8.4652236952775437E-5</v>
      </c>
    </row>
    <row r="7579" spans="11:17" x14ac:dyDescent="0.2">
      <c r="K7579">
        <f t="shared" si="596"/>
        <v>316</v>
      </c>
      <c r="L7579">
        <f t="shared" si="597"/>
        <v>13</v>
      </c>
      <c r="M7579" t="s">
        <v>15</v>
      </c>
      <c r="N7579" s="20">
        <f t="shared" si="594"/>
        <v>7.5</v>
      </c>
      <c r="O7579" s="21">
        <f t="shared" si="593"/>
        <v>1.2475983731317363E-4</v>
      </c>
      <c r="P7579" s="29">
        <f>N7579*INDEX($H$47:$H$50,MATCH(M7579,'Mining Dmd Profile'!$G$47:$G$50,0))</f>
        <v>7.5</v>
      </c>
      <c r="Q7579" s="31">
        <f t="shared" si="595"/>
        <v>9.0698825306545115E-5</v>
      </c>
    </row>
    <row r="7580" spans="11:17" x14ac:dyDescent="0.2">
      <c r="K7580">
        <f t="shared" si="596"/>
        <v>316</v>
      </c>
      <c r="L7580">
        <f t="shared" si="597"/>
        <v>14</v>
      </c>
      <c r="M7580" t="s">
        <v>15</v>
      </c>
      <c r="N7580" s="20">
        <f t="shared" si="594"/>
        <v>8</v>
      </c>
      <c r="O7580" s="21">
        <f t="shared" si="593"/>
        <v>1.3307715980071856E-4</v>
      </c>
      <c r="P7580" s="29">
        <f>N7580*INDEX($H$47:$H$50,MATCH(M7580,'Mining Dmd Profile'!$G$47:$G$50,0))</f>
        <v>8</v>
      </c>
      <c r="Q7580" s="31">
        <f t="shared" si="595"/>
        <v>9.6745413660314779E-5</v>
      </c>
    </row>
    <row r="7581" spans="11:17" x14ac:dyDescent="0.2">
      <c r="K7581">
        <f t="shared" si="596"/>
        <v>316</v>
      </c>
      <c r="L7581">
        <f t="shared" si="597"/>
        <v>15</v>
      </c>
      <c r="M7581" t="s">
        <v>15</v>
      </c>
      <c r="N7581" s="20">
        <f t="shared" si="594"/>
        <v>8.1</v>
      </c>
      <c r="O7581" s="21">
        <f t="shared" si="593"/>
        <v>1.3474062429822754E-4</v>
      </c>
      <c r="P7581" s="29">
        <f>N7581*INDEX($H$47:$H$50,MATCH(M7581,'Mining Dmd Profile'!$G$47:$G$50,0))</f>
        <v>8.1</v>
      </c>
      <c r="Q7581" s="31">
        <f t="shared" si="595"/>
        <v>9.795473133106872E-5</v>
      </c>
    </row>
    <row r="7582" spans="11:17" x14ac:dyDescent="0.2">
      <c r="K7582">
        <f t="shared" si="596"/>
        <v>316</v>
      </c>
      <c r="L7582">
        <f t="shared" si="597"/>
        <v>16</v>
      </c>
      <c r="M7582" t="s">
        <v>15</v>
      </c>
      <c r="N7582" s="20">
        <f t="shared" si="594"/>
        <v>7.7</v>
      </c>
      <c r="O7582" s="21">
        <f t="shared" si="593"/>
        <v>1.2808676630819162E-4</v>
      </c>
      <c r="P7582" s="29">
        <f>N7582*INDEX($H$47:$H$50,MATCH(M7582,'Mining Dmd Profile'!$G$47:$G$50,0))</f>
        <v>7.7</v>
      </c>
      <c r="Q7582" s="31">
        <f t="shared" si="595"/>
        <v>9.3117460648052983E-5</v>
      </c>
    </row>
    <row r="7583" spans="11:17" x14ac:dyDescent="0.2">
      <c r="K7583">
        <f t="shared" si="596"/>
        <v>316</v>
      </c>
      <c r="L7583">
        <f t="shared" si="597"/>
        <v>17</v>
      </c>
      <c r="M7583" t="s">
        <v>15</v>
      </c>
      <c r="N7583" s="20">
        <f t="shared" si="594"/>
        <v>7.3</v>
      </c>
      <c r="O7583" s="21">
        <f t="shared" si="593"/>
        <v>1.2143290831815567E-4</v>
      </c>
      <c r="P7583" s="29">
        <f>N7583*INDEX($H$47:$H$50,MATCH(M7583,'Mining Dmd Profile'!$G$47:$G$50,0))</f>
        <v>7.3</v>
      </c>
      <c r="Q7583" s="31">
        <f t="shared" si="595"/>
        <v>8.8280189965037233E-5</v>
      </c>
    </row>
    <row r="7584" spans="11:17" x14ac:dyDescent="0.2">
      <c r="K7584">
        <f t="shared" si="596"/>
        <v>316</v>
      </c>
      <c r="L7584">
        <f t="shared" si="597"/>
        <v>18</v>
      </c>
      <c r="M7584" t="s">
        <v>15</v>
      </c>
      <c r="N7584" s="20">
        <f t="shared" si="594"/>
        <v>7</v>
      </c>
      <c r="O7584" s="21">
        <f t="shared" si="593"/>
        <v>1.1644251482562872E-4</v>
      </c>
      <c r="P7584" s="29">
        <f>N7584*INDEX($H$47:$H$50,MATCH(M7584,'Mining Dmd Profile'!$G$47:$G$50,0))</f>
        <v>7</v>
      </c>
      <c r="Q7584" s="31">
        <f t="shared" si="595"/>
        <v>8.4652236952775437E-5</v>
      </c>
    </row>
    <row r="7585" spans="11:17" x14ac:dyDescent="0.2">
      <c r="K7585">
        <f t="shared" si="596"/>
        <v>316</v>
      </c>
      <c r="L7585">
        <f t="shared" si="597"/>
        <v>19</v>
      </c>
      <c r="M7585" t="s">
        <v>15</v>
      </c>
      <c r="N7585" s="20">
        <f t="shared" si="594"/>
        <v>7.3</v>
      </c>
      <c r="O7585" s="21">
        <f t="shared" si="593"/>
        <v>1.2143290831815567E-4</v>
      </c>
      <c r="P7585" s="29">
        <f>N7585*INDEX($H$47:$H$50,MATCH(M7585,'Mining Dmd Profile'!$G$47:$G$50,0))</f>
        <v>7.3</v>
      </c>
      <c r="Q7585" s="31">
        <f t="shared" si="595"/>
        <v>8.8280189965037233E-5</v>
      </c>
    </row>
    <row r="7586" spans="11:17" x14ac:dyDescent="0.2">
      <c r="K7586">
        <f t="shared" si="596"/>
        <v>316</v>
      </c>
      <c r="L7586">
        <f t="shared" si="597"/>
        <v>20</v>
      </c>
      <c r="M7586" t="s">
        <v>15</v>
      </c>
      <c r="N7586" s="20">
        <f t="shared" si="594"/>
        <v>7.7</v>
      </c>
      <c r="O7586" s="21">
        <f t="shared" si="593"/>
        <v>1.2808676630819162E-4</v>
      </c>
      <c r="P7586" s="29">
        <f>N7586*INDEX($H$47:$H$50,MATCH(M7586,'Mining Dmd Profile'!$G$47:$G$50,0))</f>
        <v>7.7</v>
      </c>
      <c r="Q7586" s="31">
        <f t="shared" si="595"/>
        <v>9.3117460648052983E-5</v>
      </c>
    </row>
    <row r="7587" spans="11:17" x14ac:dyDescent="0.2">
      <c r="K7587">
        <f t="shared" si="596"/>
        <v>316</v>
      </c>
      <c r="L7587">
        <f t="shared" si="597"/>
        <v>21</v>
      </c>
      <c r="M7587" t="s">
        <v>15</v>
      </c>
      <c r="N7587" s="20">
        <f t="shared" si="594"/>
        <v>8</v>
      </c>
      <c r="O7587" s="21">
        <f t="shared" si="593"/>
        <v>1.3307715980071856E-4</v>
      </c>
      <c r="P7587" s="29">
        <f>N7587*INDEX($H$47:$H$50,MATCH(M7587,'Mining Dmd Profile'!$G$47:$G$50,0))</f>
        <v>8</v>
      </c>
      <c r="Q7587" s="31">
        <f t="shared" si="595"/>
        <v>9.6745413660314779E-5</v>
      </c>
    </row>
    <row r="7588" spans="11:17" x14ac:dyDescent="0.2">
      <c r="K7588">
        <f t="shared" si="596"/>
        <v>316</v>
      </c>
      <c r="L7588">
        <f t="shared" si="597"/>
        <v>22</v>
      </c>
      <c r="M7588" t="s">
        <v>15</v>
      </c>
      <c r="N7588" s="20">
        <f t="shared" si="594"/>
        <v>8</v>
      </c>
      <c r="O7588" s="21">
        <f t="shared" si="593"/>
        <v>1.3307715980071856E-4</v>
      </c>
      <c r="P7588" s="29">
        <f>N7588*INDEX($H$47:$H$50,MATCH(M7588,'Mining Dmd Profile'!$G$47:$G$50,0))</f>
        <v>8</v>
      </c>
      <c r="Q7588" s="31">
        <f t="shared" si="595"/>
        <v>9.6745413660314779E-5</v>
      </c>
    </row>
    <row r="7589" spans="11:17" x14ac:dyDescent="0.2">
      <c r="K7589">
        <f t="shared" si="596"/>
        <v>316</v>
      </c>
      <c r="L7589">
        <f t="shared" si="597"/>
        <v>23</v>
      </c>
      <c r="M7589" t="s">
        <v>15</v>
      </c>
      <c r="N7589" s="20">
        <f t="shared" si="594"/>
        <v>8</v>
      </c>
      <c r="O7589" s="21">
        <f t="shared" si="593"/>
        <v>1.3307715980071856E-4</v>
      </c>
      <c r="P7589" s="29">
        <f>N7589*INDEX($H$47:$H$50,MATCH(M7589,'Mining Dmd Profile'!$G$47:$G$50,0))</f>
        <v>8</v>
      </c>
      <c r="Q7589" s="31">
        <f t="shared" si="595"/>
        <v>9.6745413660314779E-5</v>
      </c>
    </row>
    <row r="7590" spans="11:17" x14ac:dyDescent="0.2">
      <c r="K7590">
        <f t="shared" si="596"/>
        <v>316</v>
      </c>
      <c r="L7590">
        <f t="shared" si="597"/>
        <v>24</v>
      </c>
      <c r="M7590" t="s">
        <v>15</v>
      </c>
      <c r="N7590" s="20">
        <f t="shared" si="594"/>
        <v>8</v>
      </c>
      <c r="O7590" s="21">
        <f t="shared" si="593"/>
        <v>1.3307715980071856E-4</v>
      </c>
      <c r="P7590" s="29">
        <f>N7590*INDEX($H$47:$H$50,MATCH(M7590,'Mining Dmd Profile'!$G$47:$G$50,0))</f>
        <v>8</v>
      </c>
      <c r="Q7590" s="31">
        <f t="shared" si="595"/>
        <v>9.6745413660314779E-5</v>
      </c>
    </row>
    <row r="7591" spans="11:17" x14ac:dyDescent="0.2">
      <c r="K7591">
        <f t="shared" si="596"/>
        <v>317</v>
      </c>
      <c r="L7591">
        <f t="shared" si="597"/>
        <v>1</v>
      </c>
      <c r="M7591" t="s">
        <v>15</v>
      </c>
      <c r="N7591" s="20">
        <f t="shared" si="594"/>
        <v>7</v>
      </c>
      <c r="O7591" s="21">
        <f t="shared" si="593"/>
        <v>1.1644251482562872E-4</v>
      </c>
      <c r="P7591" s="29">
        <f>N7591*INDEX($H$47:$H$50,MATCH(M7591,'Mining Dmd Profile'!$G$47:$G$50,0))</f>
        <v>7</v>
      </c>
      <c r="Q7591" s="31">
        <f t="shared" si="595"/>
        <v>8.4652236952775437E-5</v>
      </c>
    </row>
    <row r="7592" spans="11:17" x14ac:dyDescent="0.2">
      <c r="K7592">
        <f t="shared" si="596"/>
        <v>317</v>
      </c>
      <c r="L7592">
        <f t="shared" si="597"/>
        <v>2</v>
      </c>
      <c r="M7592" t="s">
        <v>15</v>
      </c>
      <c r="N7592" s="20">
        <f t="shared" si="594"/>
        <v>6.5</v>
      </c>
      <c r="O7592" s="21">
        <f t="shared" si="593"/>
        <v>1.0812519233808381E-4</v>
      </c>
      <c r="P7592" s="29">
        <f>N7592*INDEX($H$47:$H$50,MATCH(M7592,'Mining Dmd Profile'!$G$47:$G$50,0))</f>
        <v>6.5</v>
      </c>
      <c r="Q7592" s="31">
        <f t="shared" si="595"/>
        <v>7.8605648599005759E-5</v>
      </c>
    </row>
    <row r="7593" spans="11:17" x14ac:dyDescent="0.2">
      <c r="K7593">
        <f t="shared" si="596"/>
        <v>317</v>
      </c>
      <c r="L7593">
        <f t="shared" si="597"/>
        <v>3</v>
      </c>
      <c r="M7593" t="s">
        <v>15</v>
      </c>
      <c r="N7593" s="20">
        <f t="shared" si="594"/>
        <v>6</v>
      </c>
      <c r="O7593" s="21">
        <f t="shared" si="593"/>
        <v>9.9807869850538917E-5</v>
      </c>
      <c r="P7593" s="29">
        <f>N7593*INDEX($H$47:$H$50,MATCH(M7593,'Mining Dmd Profile'!$G$47:$G$50,0))</f>
        <v>6</v>
      </c>
      <c r="Q7593" s="31">
        <f t="shared" si="595"/>
        <v>7.2559060245236094E-5</v>
      </c>
    </row>
    <row r="7594" spans="11:17" x14ac:dyDescent="0.2">
      <c r="K7594">
        <f t="shared" si="596"/>
        <v>317</v>
      </c>
      <c r="L7594">
        <f t="shared" si="597"/>
        <v>4</v>
      </c>
      <c r="M7594" t="s">
        <v>15</v>
      </c>
      <c r="N7594" s="20">
        <f t="shared" si="594"/>
        <v>5.5</v>
      </c>
      <c r="O7594" s="21">
        <f t="shared" si="593"/>
        <v>9.1490547362994007E-5</v>
      </c>
      <c r="P7594" s="29">
        <f>N7594*INDEX($H$47:$H$50,MATCH(M7594,'Mining Dmd Profile'!$G$47:$G$50,0))</f>
        <v>5.5</v>
      </c>
      <c r="Q7594" s="31">
        <f t="shared" si="595"/>
        <v>6.6512471891466417E-5</v>
      </c>
    </row>
    <row r="7595" spans="11:17" x14ac:dyDescent="0.2">
      <c r="K7595">
        <f t="shared" si="596"/>
        <v>317</v>
      </c>
      <c r="L7595">
        <f t="shared" si="597"/>
        <v>5</v>
      </c>
      <c r="M7595" t="s">
        <v>15</v>
      </c>
      <c r="N7595" s="20">
        <f t="shared" si="594"/>
        <v>5.5</v>
      </c>
      <c r="O7595" s="21">
        <f t="shared" si="593"/>
        <v>9.1490547362994007E-5</v>
      </c>
      <c r="P7595" s="29">
        <f>N7595*INDEX($H$47:$H$50,MATCH(M7595,'Mining Dmd Profile'!$G$47:$G$50,0))</f>
        <v>5.5</v>
      </c>
      <c r="Q7595" s="31">
        <f t="shared" si="595"/>
        <v>6.6512471891466417E-5</v>
      </c>
    </row>
    <row r="7596" spans="11:17" x14ac:dyDescent="0.2">
      <c r="K7596">
        <f t="shared" si="596"/>
        <v>317</v>
      </c>
      <c r="L7596">
        <f t="shared" si="597"/>
        <v>6</v>
      </c>
      <c r="M7596" t="s">
        <v>15</v>
      </c>
      <c r="N7596" s="20">
        <f t="shared" si="594"/>
        <v>5.5</v>
      </c>
      <c r="O7596" s="21">
        <f t="shared" si="593"/>
        <v>9.1490547362994007E-5</v>
      </c>
      <c r="P7596" s="29">
        <f>N7596*INDEX($H$47:$H$50,MATCH(M7596,'Mining Dmd Profile'!$G$47:$G$50,0))</f>
        <v>5.5</v>
      </c>
      <c r="Q7596" s="31">
        <f t="shared" si="595"/>
        <v>6.6512471891466417E-5</v>
      </c>
    </row>
    <row r="7597" spans="11:17" x14ac:dyDescent="0.2">
      <c r="K7597">
        <f t="shared" si="596"/>
        <v>317</v>
      </c>
      <c r="L7597">
        <f t="shared" si="597"/>
        <v>7</v>
      </c>
      <c r="M7597" t="s">
        <v>15</v>
      </c>
      <c r="N7597" s="20">
        <f t="shared" si="594"/>
        <v>5.5</v>
      </c>
      <c r="O7597" s="21">
        <f t="shared" si="593"/>
        <v>9.1490547362994007E-5</v>
      </c>
      <c r="P7597" s="29">
        <f>N7597*INDEX($H$47:$H$50,MATCH(M7597,'Mining Dmd Profile'!$G$47:$G$50,0))</f>
        <v>5.5</v>
      </c>
      <c r="Q7597" s="31">
        <f t="shared" si="595"/>
        <v>6.6512471891466417E-5</v>
      </c>
    </row>
    <row r="7598" spans="11:17" x14ac:dyDescent="0.2">
      <c r="K7598">
        <f t="shared" si="596"/>
        <v>317</v>
      </c>
      <c r="L7598">
        <f t="shared" si="597"/>
        <v>8</v>
      </c>
      <c r="M7598" t="s">
        <v>15</v>
      </c>
      <c r="N7598" s="20">
        <f t="shared" si="594"/>
        <v>5.5</v>
      </c>
      <c r="O7598" s="21">
        <f t="shared" si="593"/>
        <v>9.1490547362994007E-5</v>
      </c>
      <c r="P7598" s="29">
        <f>N7598*INDEX($H$47:$H$50,MATCH(M7598,'Mining Dmd Profile'!$G$47:$G$50,0))</f>
        <v>5.5</v>
      </c>
      <c r="Q7598" s="31">
        <f t="shared" si="595"/>
        <v>6.6512471891466417E-5</v>
      </c>
    </row>
    <row r="7599" spans="11:17" x14ac:dyDescent="0.2">
      <c r="K7599">
        <f t="shared" si="596"/>
        <v>317</v>
      </c>
      <c r="L7599">
        <f t="shared" si="597"/>
        <v>9</v>
      </c>
      <c r="M7599" t="s">
        <v>15</v>
      </c>
      <c r="N7599" s="20">
        <f t="shared" si="594"/>
        <v>5.5</v>
      </c>
      <c r="O7599" s="21">
        <f t="shared" si="593"/>
        <v>9.1490547362994007E-5</v>
      </c>
      <c r="P7599" s="29">
        <f>N7599*INDEX($H$47:$H$50,MATCH(M7599,'Mining Dmd Profile'!$G$47:$G$50,0))</f>
        <v>5.5</v>
      </c>
      <c r="Q7599" s="31">
        <f t="shared" si="595"/>
        <v>6.6512471891466417E-5</v>
      </c>
    </row>
    <row r="7600" spans="11:17" x14ac:dyDescent="0.2">
      <c r="K7600">
        <f t="shared" si="596"/>
        <v>317</v>
      </c>
      <c r="L7600">
        <f t="shared" si="597"/>
        <v>10</v>
      </c>
      <c r="M7600" t="s">
        <v>15</v>
      </c>
      <c r="N7600" s="20">
        <f t="shared" si="594"/>
        <v>6</v>
      </c>
      <c r="O7600" s="21">
        <f t="shared" si="593"/>
        <v>9.9807869850538917E-5</v>
      </c>
      <c r="P7600" s="29">
        <f>N7600*INDEX($H$47:$H$50,MATCH(M7600,'Mining Dmd Profile'!$G$47:$G$50,0))</f>
        <v>6</v>
      </c>
      <c r="Q7600" s="31">
        <f t="shared" si="595"/>
        <v>7.2559060245236094E-5</v>
      </c>
    </row>
    <row r="7601" spans="11:17" x14ac:dyDescent="0.2">
      <c r="K7601">
        <f t="shared" si="596"/>
        <v>317</v>
      </c>
      <c r="L7601">
        <f t="shared" si="597"/>
        <v>11</v>
      </c>
      <c r="M7601" t="s">
        <v>15</v>
      </c>
      <c r="N7601" s="20">
        <f t="shared" si="594"/>
        <v>6.6</v>
      </c>
      <c r="O7601" s="21">
        <f t="shared" si="593"/>
        <v>1.0978865683559279E-4</v>
      </c>
      <c r="P7601" s="29">
        <f>N7601*INDEX($H$47:$H$50,MATCH(M7601,'Mining Dmd Profile'!$G$47:$G$50,0))</f>
        <v>6.6</v>
      </c>
      <c r="Q7601" s="31">
        <f t="shared" si="595"/>
        <v>7.98149662697597E-5</v>
      </c>
    </row>
    <row r="7602" spans="11:17" x14ac:dyDescent="0.2">
      <c r="K7602">
        <f t="shared" si="596"/>
        <v>317</v>
      </c>
      <c r="L7602">
        <f t="shared" si="597"/>
        <v>12</v>
      </c>
      <c r="M7602" t="s">
        <v>15</v>
      </c>
      <c r="N7602" s="20">
        <f t="shared" si="594"/>
        <v>7</v>
      </c>
      <c r="O7602" s="21">
        <f t="shared" si="593"/>
        <v>1.1644251482562872E-4</v>
      </c>
      <c r="P7602" s="29">
        <f>N7602*INDEX($H$47:$H$50,MATCH(M7602,'Mining Dmd Profile'!$G$47:$G$50,0))</f>
        <v>7</v>
      </c>
      <c r="Q7602" s="31">
        <f t="shared" si="595"/>
        <v>8.4652236952775437E-5</v>
      </c>
    </row>
    <row r="7603" spans="11:17" x14ac:dyDescent="0.2">
      <c r="K7603">
        <f t="shared" si="596"/>
        <v>317</v>
      </c>
      <c r="L7603">
        <f t="shared" si="597"/>
        <v>13</v>
      </c>
      <c r="M7603" t="s">
        <v>15</v>
      </c>
      <c r="N7603" s="20">
        <f t="shared" si="594"/>
        <v>7.5</v>
      </c>
      <c r="O7603" s="21">
        <f t="shared" si="593"/>
        <v>1.2475983731317363E-4</v>
      </c>
      <c r="P7603" s="29">
        <f>N7603*INDEX($H$47:$H$50,MATCH(M7603,'Mining Dmd Profile'!$G$47:$G$50,0))</f>
        <v>7.5</v>
      </c>
      <c r="Q7603" s="31">
        <f t="shared" si="595"/>
        <v>9.0698825306545115E-5</v>
      </c>
    </row>
    <row r="7604" spans="11:17" x14ac:dyDescent="0.2">
      <c r="K7604">
        <f t="shared" si="596"/>
        <v>317</v>
      </c>
      <c r="L7604">
        <f t="shared" si="597"/>
        <v>14</v>
      </c>
      <c r="M7604" t="s">
        <v>15</v>
      </c>
      <c r="N7604" s="20">
        <f t="shared" si="594"/>
        <v>8</v>
      </c>
      <c r="O7604" s="21">
        <f t="shared" si="593"/>
        <v>1.3307715980071856E-4</v>
      </c>
      <c r="P7604" s="29">
        <f>N7604*INDEX($H$47:$H$50,MATCH(M7604,'Mining Dmd Profile'!$G$47:$G$50,0))</f>
        <v>8</v>
      </c>
      <c r="Q7604" s="31">
        <f t="shared" si="595"/>
        <v>9.6745413660314779E-5</v>
      </c>
    </row>
    <row r="7605" spans="11:17" x14ac:dyDescent="0.2">
      <c r="K7605">
        <f t="shared" si="596"/>
        <v>317</v>
      </c>
      <c r="L7605">
        <f t="shared" si="597"/>
        <v>15</v>
      </c>
      <c r="M7605" t="s">
        <v>15</v>
      </c>
      <c r="N7605" s="20">
        <f t="shared" si="594"/>
        <v>8.1</v>
      </c>
      <c r="O7605" s="21">
        <f t="shared" si="593"/>
        <v>1.3474062429822754E-4</v>
      </c>
      <c r="P7605" s="29">
        <f>N7605*INDEX($H$47:$H$50,MATCH(M7605,'Mining Dmd Profile'!$G$47:$G$50,0))</f>
        <v>8.1</v>
      </c>
      <c r="Q7605" s="31">
        <f t="shared" si="595"/>
        <v>9.795473133106872E-5</v>
      </c>
    </row>
    <row r="7606" spans="11:17" x14ac:dyDescent="0.2">
      <c r="K7606">
        <f t="shared" si="596"/>
        <v>317</v>
      </c>
      <c r="L7606">
        <f t="shared" si="597"/>
        <v>16</v>
      </c>
      <c r="M7606" t="s">
        <v>15</v>
      </c>
      <c r="N7606" s="20">
        <f t="shared" si="594"/>
        <v>7.7</v>
      </c>
      <c r="O7606" s="21">
        <f t="shared" si="593"/>
        <v>1.2808676630819162E-4</v>
      </c>
      <c r="P7606" s="29">
        <f>N7606*INDEX($H$47:$H$50,MATCH(M7606,'Mining Dmd Profile'!$G$47:$G$50,0))</f>
        <v>7.7</v>
      </c>
      <c r="Q7606" s="31">
        <f t="shared" si="595"/>
        <v>9.3117460648052983E-5</v>
      </c>
    </row>
    <row r="7607" spans="11:17" x14ac:dyDescent="0.2">
      <c r="K7607">
        <f t="shared" si="596"/>
        <v>317</v>
      </c>
      <c r="L7607">
        <f t="shared" si="597"/>
        <v>17</v>
      </c>
      <c r="M7607" t="s">
        <v>15</v>
      </c>
      <c r="N7607" s="20">
        <f t="shared" si="594"/>
        <v>7.3</v>
      </c>
      <c r="O7607" s="21">
        <f t="shared" si="593"/>
        <v>1.2143290831815567E-4</v>
      </c>
      <c r="P7607" s="29">
        <f>N7607*INDEX($H$47:$H$50,MATCH(M7607,'Mining Dmd Profile'!$G$47:$G$50,0))</f>
        <v>7.3</v>
      </c>
      <c r="Q7607" s="31">
        <f t="shared" si="595"/>
        <v>8.8280189965037233E-5</v>
      </c>
    </row>
    <row r="7608" spans="11:17" x14ac:dyDescent="0.2">
      <c r="K7608">
        <f t="shared" si="596"/>
        <v>317</v>
      </c>
      <c r="L7608">
        <f t="shared" si="597"/>
        <v>18</v>
      </c>
      <c r="M7608" t="s">
        <v>15</v>
      </c>
      <c r="N7608" s="20">
        <f t="shared" si="594"/>
        <v>7</v>
      </c>
      <c r="O7608" s="21">
        <f t="shared" si="593"/>
        <v>1.1644251482562872E-4</v>
      </c>
      <c r="P7608" s="29">
        <f>N7608*INDEX($H$47:$H$50,MATCH(M7608,'Mining Dmd Profile'!$G$47:$G$50,0))</f>
        <v>7</v>
      </c>
      <c r="Q7608" s="31">
        <f t="shared" si="595"/>
        <v>8.4652236952775437E-5</v>
      </c>
    </row>
    <row r="7609" spans="11:17" x14ac:dyDescent="0.2">
      <c r="K7609">
        <f t="shared" si="596"/>
        <v>317</v>
      </c>
      <c r="L7609">
        <f t="shared" si="597"/>
        <v>19</v>
      </c>
      <c r="M7609" t="s">
        <v>15</v>
      </c>
      <c r="N7609" s="20">
        <f t="shared" si="594"/>
        <v>7.3</v>
      </c>
      <c r="O7609" s="21">
        <f t="shared" si="593"/>
        <v>1.2143290831815567E-4</v>
      </c>
      <c r="P7609" s="29">
        <f>N7609*INDEX($H$47:$H$50,MATCH(M7609,'Mining Dmd Profile'!$G$47:$G$50,0))</f>
        <v>7.3</v>
      </c>
      <c r="Q7609" s="31">
        <f t="shared" si="595"/>
        <v>8.8280189965037233E-5</v>
      </c>
    </row>
    <row r="7610" spans="11:17" x14ac:dyDescent="0.2">
      <c r="K7610">
        <f t="shared" si="596"/>
        <v>317</v>
      </c>
      <c r="L7610">
        <f t="shared" si="597"/>
        <v>20</v>
      </c>
      <c r="M7610" t="s">
        <v>15</v>
      </c>
      <c r="N7610" s="20">
        <f t="shared" si="594"/>
        <v>7.7</v>
      </c>
      <c r="O7610" s="21">
        <f t="shared" si="593"/>
        <v>1.2808676630819162E-4</v>
      </c>
      <c r="P7610" s="29">
        <f>N7610*INDEX($H$47:$H$50,MATCH(M7610,'Mining Dmd Profile'!$G$47:$G$50,0))</f>
        <v>7.7</v>
      </c>
      <c r="Q7610" s="31">
        <f t="shared" si="595"/>
        <v>9.3117460648052983E-5</v>
      </c>
    </row>
    <row r="7611" spans="11:17" x14ac:dyDescent="0.2">
      <c r="K7611">
        <f t="shared" si="596"/>
        <v>317</v>
      </c>
      <c r="L7611">
        <f t="shared" si="597"/>
        <v>21</v>
      </c>
      <c r="M7611" t="s">
        <v>15</v>
      </c>
      <c r="N7611" s="20">
        <f t="shared" si="594"/>
        <v>8</v>
      </c>
      <c r="O7611" s="21">
        <f t="shared" si="593"/>
        <v>1.3307715980071856E-4</v>
      </c>
      <c r="P7611" s="29">
        <f>N7611*INDEX($H$47:$H$50,MATCH(M7611,'Mining Dmd Profile'!$G$47:$G$50,0))</f>
        <v>8</v>
      </c>
      <c r="Q7611" s="31">
        <f t="shared" si="595"/>
        <v>9.6745413660314779E-5</v>
      </c>
    </row>
    <row r="7612" spans="11:17" x14ac:dyDescent="0.2">
      <c r="K7612">
        <f t="shared" si="596"/>
        <v>317</v>
      </c>
      <c r="L7612">
        <f t="shared" si="597"/>
        <v>22</v>
      </c>
      <c r="M7612" t="s">
        <v>15</v>
      </c>
      <c r="N7612" s="20">
        <f t="shared" si="594"/>
        <v>8</v>
      </c>
      <c r="O7612" s="21">
        <f t="shared" si="593"/>
        <v>1.3307715980071856E-4</v>
      </c>
      <c r="P7612" s="29">
        <f>N7612*INDEX($H$47:$H$50,MATCH(M7612,'Mining Dmd Profile'!$G$47:$G$50,0))</f>
        <v>8</v>
      </c>
      <c r="Q7612" s="31">
        <f t="shared" si="595"/>
        <v>9.6745413660314779E-5</v>
      </c>
    </row>
    <row r="7613" spans="11:17" x14ac:dyDescent="0.2">
      <c r="K7613">
        <f t="shared" si="596"/>
        <v>317</v>
      </c>
      <c r="L7613">
        <f t="shared" si="597"/>
        <v>23</v>
      </c>
      <c r="M7613" t="s">
        <v>15</v>
      </c>
      <c r="N7613" s="20">
        <f t="shared" si="594"/>
        <v>8</v>
      </c>
      <c r="O7613" s="21">
        <f t="shared" si="593"/>
        <v>1.3307715980071856E-4</v>
      </c>
      <c r="P7613" s="29">
        <f>N7613*INDEX($H$47:$H$50,MATCH(M7613,'Mining Dmd Profile'!$G$47:$G$50,0))</f>
        <v>8</v>
      </c>
      <c r="Q7613" s="31">
        <f t="shared" si="595"/>
        <v>9.6745413660314779E-5</v>
      </c>
    </row>
    <row r="7614" spans="11:17" x14ac:dyDescent="0.2">
      <c r="K7614">
        <f t="shared" si="596"/>
        <v>317</v>
      </c>
      <c r="L7614">
        <f t="shared" si="597"/>
        <v>24</v>
      </c>
      <c r="M7614" t="s">
        <v>15</v>
      </c>
      <c r="N7614" s="20">
        <f t="shared" si="594"/>
        <v>8</v>
      </c>
      <c r="O7614" s="21">
        <f t="shared" si="593"/>
        <v>1.3307715980071856E-4</v>
      </c>
      <c r="P7614" s="29">
        <f>N7614*INDEX($H$47:$H$50,MATCH(M7614,'Mining Dmd Profile'!$G$47:$G$50,0))</f>
        <v>8</v>
      </c>
      <c r="Q7614" s="31">
        <f t="shared" si="595"/>
        <v>9.6745413660314779E-5</v>
      </c>
    </row>
    <row r="7615" spans="11:17" x14ac:dyDescent="0.2">
      <c r="K7615">
        <f t="shared" si="596"/>
        <v>318</v>
      </c>
      <c r="L7615">
        <f t="shared" si="597"/>
        <v>1</v>
      </c>
      <c r="M7615" t="s">
        <v>15</v>
      </c>
      <c r="N7615" s="20">
        <f t="shared" si="594"/>
        <v>7</v>
      </c>
      <c r="O7615" s="21">
        <f t="shared" si="593"/>
        <v>1.1644251482562872E-4</v>
      </c>
      <c r="P7615" s="29">
        <f>N7615*INDEX($H$47:$H$50,MATCH(M7615,'Mining Dmd Profile'!$G$47:$G$50,0))</f>
        <v>7</v>
      </c>
      <c r="Q7615" s="31">
        <f t="shared" si="595"/>
        <v>8.4652236952775437E-5</v>
      </c>
    </row>
    <row r="7616" spans="11:17" x14ac:dyDescent="0.2">
      <c r="K7616">
        <f t="shared" si="596"/>
        <v>318</v>
      </c>
      <c r="L7616">
        <f t="shared" si="597"/>
        <v>2</v>
      </c>
      <c r="M7616" t="s">
        <v>15</v>
      </c>
      <c r="N7616" s="20">
        <f t="shared" si="594"/>
        <v>6.5</v>
      </c>
      <c r="O7616" s="21">
        <f t="shared" si="593"/>
        <v>1.0812519233808381E-4</v>
      </c>
      <c r="P7616" s="29">
        <f>N7616*INDEX($H$47:$H$50,MATCH(M7616,'Mining Dmd Profile'!$G$47:$G$50,0))</f>
        <v>6.5</v>
      </c>
      <c r="Q7616" s="31">
        <f t="shared" si="595"/>
        <v>7.8605648599005759E-5</v>
      </c>
    </row>
    <row r="7617" spans="11:17" x14ac:dyDescent="0.2">
      <c r="K7617">
        <f t="shared" si="596"/>
        <v>318</v>
      </c>
      <c r="L7617">
        <f t="shared" si="597"/>
        <v>3</v>
      </c>
      <c r="M7617" t="s">
        <v>15</v>
      </c>
      <c r="N7617" s="20">
        <f t="shared" si="594"/>
        <v>6</v>
      </c>
      <c r="O7617" s="21">
        <f t="shared" si="593"/>
        <v>9.9807869850538917E-5</v>
      </c>
      <c r="P7617" s="29">
        <f>N7617*INDEX($H$47:$H$50,MATCH(M7617,'Mining Dmd Profile'!$G$47:$G$50,0))</f>
        <v>6</v>
      </c>
      <c r="Q7617" s="31">
        <f t="shared" si="595"/>
        <v>7.2559060245236094E-5</v>
      </c>
    </row>
    <row r="7618" spans="11:17" x14ac:dyDescent="0.2">
      <c r="K7618">
        <f t="shared" si="596"/>
        <v>318</v>
      </c>
      <c r="L7618">
        <f t="shared" si="597"/>
        <v>4</v>
      </c>
      <c r="M7618" t="s">
        <v>15</v>
      </c>
      <c r="N7618" s="20">
        <f t="shared" si="594"/>
        <v>5.5</v>
      </c>
      <c r="O7618" s="21">
        <f t="shared" si="593"/>
        <v>9.1490547362994007E-5</v>
      </c>
      <c r="P7618" s="29">
        <f>N7618*INDEX($H$47:$H$50,MATCH(M7618,'Mining Dmd Profile'!$G$47:$G$50,0))</f>
        <v>5.5</v>
      </c>
      <c r="Q7618" s="31">
        <f t="shared" si="595"/>
        <v>6.6512471891466417E-5</v>
      </c>
    </row>
    <row r="7619" spans="11:17" x14ac:dyDescent="0.2">
      <c r="K7619">
        <f t="shared" si="596"/>
        <v>318</v>
      </c>
      <c r="L7619">
        <f t="shared" si="597"/>
        <v>5</v>
      </c>
      <c r="M7619" t="s">
        <v>15</v>
      </c>
      <c r="N7619" s="20">
        <f t="shared" si="594"/>
        <v>5.5</v>
      </c>
      <c r="O7619" s="21">
        <f t="shared" si="593"/>
        <v>9.1490547362994007E-5</v>
      </c>
      <c r="P7619" s="29">
        <f>N7619*INDEX($H$47:$H$50,MATCH(M7619,'Mining Dmd Profile'!$G$47:$G$50,0))</f>
        <v>5.5</v>
      </c>
      <c r="Q7619" s="31">
        <f t="shared" si="595"/>
        <v>6.6512471891466417E-5</v>
      </c>
    </row>
    <row r="7620" spans="11:17" x14ac:dyDescent="0.2">
      <c r="K7620">
        <f t="shared" si="596"/>
        <v>318</v>
      </c>
      <c r="L7620">
        <f t="shared" si="597"/>
        <v>6</v>
      </c>
      <c r="M7620" t="s">
        <v>15</v>
      </c>
      <c r="N7620" s="20">
        <f t="shared" si="594"/>
        <v>5.5</v>
      </c>
      <c r="O7620" s="21">
        <f t="shared" si="593"/>
        <v>9.1490547362994007E-5</v>
      </c>
      <c r="P7620" s="29">
        <f>N7620*INDEX($H$47:$H$50,MATCH(M7620,'Mining Dmd Profile'!$G$47:$G$50,0))</f>
        <v>5.5</v>
      </c>
      <c r="Q7620" s="31">
        <f t="shared" si="595"/>
        <v>6.6512471891466417E-5</v>
      </c>
    </row>
    <row r="7621" spans="11:17" x14ac:dyDescent="0.2">
      <c r="K7621">
        <f t="shared" si="596"/>
        <v>318</v>
      </c>
      <c r="L7621">
        <f t="shared" si="597"/>
        <v>7</v>
      </c>
      <c r="M7621" t="s">
        <v>15</v>
      </c>
      <c r="N7621" s="20">
        <f t="shared" si="594"/>
        <v>5.5</v>
      </c>
      <c r="O7621" s="21">
        <f t="shared" si="593"/>
        <v>9.1490547362994007E-5</v>
      </c>
      <c r="P7621" s="29">
        <f>N7621*INDEX($H$47:$H$50,MATCH(M7621,'Mining Dmd Profile'!$G$47:$G$50,0))</f>
        <v>5.5</v>
      </c>
      <c r="Q7621" s="31">
        <f t="shared" si="595"/>
        <v>6.6512471891466417E-5</v>
      </c>
    </row>
    <row r="7622" spans="11:17" x14ac:dyDescent="0.2">
      <c r="K7622">
        <f t="shared" si="596"/>
        <v>318</v>
      </c>
      <c r="L7622">
        <f t="shared" si="597"/>
        <v>8</v>
      </c>
      <c r="M7622" t="s">
        <v>15</v>
      </c>
      <c r="N7622" s="20">
        <f t="shared" si="594"/>
        <v>5.5</v>
      </c>
      <c r="O7622" s="21">
        <f t="shared" si="593"/>
        <v>9.1490547362994007E-5</v>
      </c>
      <c r="P7622" s="29">
        <f>N7622*INDEX($H$47:$H$50,MATCH(M7622,'Mining Dmd Profile'!$G$47:$G$50,0))</f>
        <v>5.5</v>
      </c>
      <c r="Q7622" s="31">
        <f t="shared" si="595"/>
        <v>6.6512471891466417E-5</v>
      </c>
    </row>
    <row r="7623" spans="11:17" x14ac:dyDescent="0.2">
      <c r="K7623">
        <f t="shared" si="596"/>
        <v>318</v>
      </c>
      <c r="L7623">
        <f t="shared" si="597"/>
        <v>9</v>
      </c>
      <c r="M7623" t="s">
        <v>15</v>
      </c>
      <c r="N7623" s="20">
        <f t="shared" si="594"/>
        <v>5.5</v>
      </c>
      <c r="O7623" s="21">
        <f t="shared" ref="O7623:O7686" si="598">N7623/$N$5</f>
        <v>9.1490547362994007E-5</v>
      </c>
      <c r="P7623" s="29">
        <f>N7623*INDEX($H$47:$H$50,MATCH(M7623,'Mining Dmd Profile'!$G$47:$G$50,0))</f>
        <v>5.5</v>
      </c>
      <c r="Q7623" s="31">
        <f t="shared" si="595"/>
        <v>6.6512471891466417E-5</v>
      </c>
    </row>
    <row r="7624" spans="11:17" x14ac:dyDescent="0.2">
      <c r="K7624">
        <f t="shared" si="596"/>
        <v>318</v>
      </c>
      <c r="L7624">
        <f t="shared" si="597"/>
        <v>10</v>
      </c>
      <c r="M7624" t="s">
        <v>15</v>
      </c>
      <c r="N7624" s="20">
        <f t="shared" ref="N7624:N7687" si="599">INDEX($H$7:$H$30,MATCH($L7624,$C$7:$C$30,0))</f>
        <v>6</v>
      </c>
      <c r="O7624" s="21">
        <f t="shared" si="598"/>
        <v>9.9807869850538917E-5</v>
      </c>
      <c r="P7624" s="29">
        <f>N7624*INDEX($H$47:$H$50,MATCH(M7624,'Mining Dmd Profile'!$G$47:$G$50,0))</f>
        <v>6</v>
      </c>
      <c r="Q7624" s="31">
        <f t="shared" ref="Q7624:Q7687" si="600">P7624/$P$5</f>
        <v>7.2559060245236094E-5</v>
      </c>
    </row>
    <row r="7625" spans="11:17" x14ac:dyDescent="0.2">
      <c r="K7625">
        <f t="shared" ref="K7625:K7688" si="601">IF(L7624=24,K7624+1,K7624)</f>
        <v>318</v>
      </c>
      <c r="L7625">
        <f t="shared" ref="L7625:L7688" si="602">IF(L7624=24,1,L7624+1)</f>
        <v>11</v>
      </c>
      <c r="M7625" t="s">
        <v>15</v>
      </c>
      <c r="N7625" s="20">
        <f t="shared" si="599"/>
        <v>6.6</v>
      </c>
      <c r="O7625" s="21">
        <f t="shared" si="598"/>
        <v>1.0978865683559279E-4</v>
      </c>
      <c r="P7625" s="29">
        <f>N7625*INDEX($H$47:$H$50,MATCH(M7625,'Mining Dmd Profile'!$G$47:$G$50,0))</f>
        <v>6.6</v>
      </c>
      <c r="Q7625" s="31">
        <f t="shared" si="600"/>
        <v>7.98149662697597E-5</v>
      </c>
    </row>
    <row r="7626" spans="11:17" x14ac:dyDescent="0.2">
      <c r="K7626">
        <f t="shared" si="601"/>
        <v>318</v>
      </c>
      <c r="L7626">
        <f t="shared" si="602"/>
        <v>12</v>
      </c>
      <c r="M7626" t="s">
        <v>15</v>
      </c>
      <c r="N7626" s="20">
        <f t="shared" si="599"/>
        <v>7</v>
      </c>
      <c r="O7626" s="21">
        <f t="shared" si="598"/>
        <v>1.1644251482562872E-4</v>
      </c>
      <c r="P7626" s="29">
        <f>N7626*INDEX($H$47:$H$50,MATCH(M7626,'Mining Dmd Profile'!$G$47:$G$50,0))</f>
        <v>7</v>
      </c>
      <c r="Q7626" s="31">
        <f t="shared" si="600"/>
        <v>8.4652236952775437E-5</v>
      </c>
    </row>
    <row r="7627" spans="11:17" x14ac:dyDescent="0.2">
      <c r="K7627">
        <f t="shared" si="601"/>
        <v>318</v>
      </c>
      <c r="L7627">
        <f t="shared" si="602"/>
        <v>13</v>
      </c>
      <c r="M7627" t="s">
        <v>15</v>
      </c>
      <c r="N7627" s="20">
        <f t="shared" si="599"/>
        <v>7.5</v>
      </c>
      <c r="O7627" s="21">
        <f t="shared" si="598"/>
        <v>1.2475983731317363E-4</v>
      </c>
      <c r="P7627" s="29">
        <f>N7627*INDEX($H$47:$H$50,MATCH(M7627,'Mining Dmd Profile'!$G$47:$G$50,0))</f>
        <v>7.5</v>
      </c>
      <c r="Q7627" s="31">
        <f t="shared" si="600"/>
        <v>9.0698825306545115E-5</v>
      </c>
    </row>
    <row r="7628" spans="11:17" x14ac:dyDescent="0.2">
      <c r="K7628">
        <f t="shared" si="601"/>
        <v>318</v>
      </c>
      <c r="L7628">
        <f t="shared" si="602"/>
        <v>14</v>
      </c>
      <c r="M7628" t="s">
        <v>15</v>
      </c>
      <c r="N7628" s="20">
        <f t="shared" si="599"/>
        <v>8</v>
      </c>
      <c r="O7628" s="21">
        <f t="shared" si="598"/>
        <v>1.3307715980071856E-4</v>
      </c>
      <c r="P7628" s="29">
        <f>N7628*INDEX($H$47:$H$50,MATCH(M7628,'Mining Dmd Profile'!$G$47:$G$50,0))</f>
        <v>8</v>
      </c>
      <c r="Q7628" s="31">
        <f t="shared" si="600"/>
        <v>9.6745413660314779E-5</v>
      </c>
    </row>
    <row r="7629" spans="11:17" x14ac:dyDescent="0.2">
      <c r="K7629">
        <f t="shared" si="601"/>
        <v>318</v>
      </c>
      <c r="L7629">
        <f t="shared" si="602"/>
        <v>15</v>
      </c>
      <c r="M7629" t="s">
        <v>15</v>
      </c>
      <c r="N7629" s="20">
        <f t="shared" si="599"/>
        <v>8.1</v>
      </c>
      <c r="O7629" s="21">
        <f t="shared" si="598"/>
        <v>1.3474062429822754E-4</v>
      </c>
      <c r="P7629" s="29">
        <f>N7629*INDEX($H$47:$H$50,MATCH(M7629,'Mining Dmd Profile'!$G$47:$G$50,0))</f>
        <v>8.1</v>
      </c>
      <c r="Q7629" s="31">
        <f t="shared" si="600"/>
        <v>9.795473133106872E-5</v>
      </c>
    </row>
    <row r="7630" spans="11:17" x14ac:dyDescent="0.2">
      <c r="K7630">
        <f t="shared" si="601"/>
        <v>318</v>
      </c>
      <c r="L7630">
        <f t="shared" si="602"/>
        <v>16</v>
      </c>
      <c r="M7630" t="s">
        <v>15</v>
      </c>
      <c r="N7630" s="20">
        <f t="shared" si="599"/>
        <v>7.7</v>
      </c>
      <c r="O7630" s="21">
        <f t="shared" si="598"/>
        <v>1.2808676630819162E-4</v>
      </c>
      <c r="P7630" s="29">
        <f>N7630*INDEX($H$47:$H$50,MATCH(M7630,'Mining Dmd Profile'!$G$47:$G$50,0))</f>
        <v>7.7</v>
      </c>
      <c r="Q7630" s="31">
        <f t="shared" si="600"/>
        <v>9.3117460648052983E-5</v>
      </c>
    </row>
    <row r="7631" spans="11:17" x14ac:dyDescent="0.2">
      <c r="K7631">
        <f t="shared" si="601"/>
        <v>318</v>
      </c>
      <c r="L7631">
        <f t="shared" si="602"/>
        <v>17</v>
      </c>
      <c r="M7631" t="s">
        <v>15</v>
      </c>
      <c r="N7631" s="20">
        <f t="shared" si="599"/>
        <v>7.3</v>
      </c>
      <c r="O7631" s="21">
        <f t="shared" si="598"/>
        <v>1.2143290831815567E-4</v>
      </c>
      <c r="P7631" s="29">
        <f>N7631*INDEX($H$47:$H$50,MATCH(M7631,'Mining Dmd Profile'!$G$47:$G$50,0))</f>
        <v>7.3</v>
      </c>
      <c r="Q7631" s="31">
        <f t="shared" si="600"/>
        <v>8.8280189965037233E-5</v>
      </c>
    </row>
    <row r="7632" spans="11:17" x14ac:dyDescent="0.2">
      <c r="K7632">
        <f t="shared" si="601"/>
        <v>318</v>
      </c>
      <c r="L7632">
        <f t="shared" si="602"/>
        <v>18</v>
      </c>
      <c r="M7632" t="s">
        <v>15</v>
      </c>
      <c r="N7632" s="20">
        <f t="shared" si="599"/>
        <v>7</v>
      </c>
      <c r="O7632" s="21">
        <f t="shared" si="598"/>
        <v>1.1644251482562872E-4</v>
      </c>
      <c r="P7632" s="29">
        <f>N7632*INDEX($H$47:$H$50,MATCH(M7632,'Mining Dmd Profile'!$G$47:$G$50,0))</f>
        <v>7</v>
      </c>
      <c r="Q7632" s="31">
        <f t="shared" si="600"/>
        <v>8.4652236952775437E-5</v>
      </c>
    </row>
    <row r="7633" spans="11:17" x14ac:dyDescent="0.2">
      <c r="K7633">
        <f t="shared" si="601"/>
        <v>318</v>
      </c>
      <c r="L7633">
        <f t="shared" si="602"/>
        <v>19</v>
      </c>
      <c r="M7633" t="s">
        <v>15</v>
      </c>
      <c r="N7633" s="20">
        <f t="shared" si="599"/>
        <v>7.3</v>
      </c>
      <c r="O7633" s="21">
        <f t="shared" si="598"/>
        <v>1.2143290831815567E-4</v>
      </c>
      <c r="P7633" s="29">
        <f>N7633*INDEX($H$47:$H$50,MATCH(M7633,'Mining Dmd Profile'!$G$47:$G$50,0))</f>
        <v>7.3</v>
      </c>
      <c r="Q7633" s="31">
        <f t="shared" si="600"/>
        <v>8.8280189965037233E-5</v>
      </c>
    </row>
    <row r="7634" spans="11:17" x14ac:dyDescent="0.2">
      <c r="K7634">
        <f t="shared" si="601"/>
        <v>318</v>
      </c>
      <c r="L7634">
        <f t="shared" si="602"/>
        <v>20</v>
      </c>
      <c r="M7634" t="s">
        <v>15</v>
      </c>
      <c r="N7634" s="20">
        <f t="shared" si="599"/>
        <v>7.7</v>
      </c>
      <c r="O7634" s="21">
        <f t="shared" si="598"/>
        <v>1.2808676630819162E-4</v>
      </c>
      <c r="P7634" s="29">
        <f>N7634*INDEX($H$47:$H$50,MATCH(M7634,'Mining Dmd Profile'!$G$47:$G$50,0))</f>
        <v>7.7</v>
      </c>
      <c r="Q7634" s="31">
        <f t="shared" si="600"/>
        <v>9.3117460648052983E-5</v>
      </c>
    </row>
    <row r="7635" spans="11:17" x14ac:dyDescent="0.2">
      <c r="K7635">
        <f t="shared" si="601"/>
        <v>318</v>
      </c>
      <c r="L7635">
        <f t="shared" si="602"/>
        <v>21</v>
      </c>
      <c r="M7635" t="s">
        <v>15</v>
      </c>
      <c r="N7635" s="20">
        <f t="shared" si="599"/>
        <v>8</v>
      </c>
      <c r="O7635" s="21">
        <f t="shared" si="598"/>
        <v>1.3307715980071856E-4</v>
      </c>
      <c r="P7635" s="29">
        <f>N7635*INDEX($H$47:$H$50,MATCH(M7635,'Mining Dmd Profile'!$G$47:$G$50,0))</f>
        <v>8</v>
      </c>
      <c r="Q7635" s="31">
        <f t="shared" si="600"/>
        <v>9.6745413660314779E-5</v>
      </c>
    </row>
    <row r="7636" spans="11:17" x14ac:dyDescent="0.2">
      <c r="K7636">
        <f t="shared" si="601"/>
        <v>318</v>
      </c>
      <c r="L7636">
        <f t="shared" si="602"/>
        <v>22</v>
      </c>
      <c r="M7636" t="s">
        <v>15</v>
      </c>
      <c r="N7636" s="20">
        <f t="shared" si="599"/>
        <v>8</v>
      </c>
      <c r="O7636" s="21">
        <f t="shared" si="598"/>
        <v>1.3307715980071856E-4</v>
      </c>
      <c r="P7636" s="29">
        <f>N7636*INDEX($H$47:$H$50,MATCH(M7636,'Mining Dmd Profile'!$G$47:$G$50,0))</f>
        <v>8</v>
      </c>
      <c r="Q7636" s="31">
        <f t="shared" si="600"/>
        <v>9.6745413660314779E-5</v>
      </c>
    </row>
    <row r="7637" spans="11:17" x14ac:dyDescent="0.2">
      <c r="K7637">
        <f t="shared" si="601"/>
        <v>318</v>
      </c>
      <c r="L7637">
        <f t="shared" si="602"/>
        <v>23</v>
      </c>
      <c r="M7637" t="s">
        <v>15</v>
      </c>
      <c r="N7637" s="20">
        <f t="shared" si="599"/>
        <v>8</v>
      </c>
      <c r="O7637" s="21">
        <f t="shared" si="598"/>
        <v>1.3307715980071856E-4</v>
      </c>
      <c r="P7637" s="29">
        <f>N7637*INDEX($H$47:$H$50,MATCH(M7637,'Mining Dmd Profile'!$G$47:$G$50,0))</f>
        <v>8</v>
      </c>
      <c r="Q7637" s="31">
        <f t="shared" si="600"/>
        <v>9.6745413660314779E-5</v>
      </c>
    </row>
    <row r="7638" spans="11:17" x14ac:dyDescent="0.2">
      <c r="K7638">
        <f t="shared" si="601"/>
        <v>318</v>
      </c>
      <c r="L7638">
        <f t="shared" si="602"/>
        <v>24</v>
      </c>
      <c r="M7638" t="s">
        <v>15</v>
      </c>
      <c r="N7638" s="20">
        <f t="shared" si="599"/>
        <v>8</v>
      </c>
      <c r="O7638" s="21">
        <f t="shared" si="598"/>
        <v>1.3307715980071856E-4</v>
      </c>
      <c r="P7638" s="29">
        <f>N7638*INDEX($H$47:$H$50,MATCH(M7638,'Mining Dmd Profile'!$G$47:$G$50,0))</f>
        <v>8</v>
      </c>
      <c r="Q7638" s="31">
        <f t="shared" si="600"/>
        <v>9.6745413660314779E-5</v>
      </c>
    </row>
    <row r="7639" spans="11:17" x14ac:dyDescent="0.2">
      <c r="K7639">
        <f t="shared" si="601"/>
        <v>319</v>
      </c>
      <c r="L7639">
        <f t="shared" si="602"/>
        <v>1</v>
      </c>
      <c r="M7639" t="s">
        <v>15</v>
      </c>
      <c r="N7639" s="20">
        <f t="shared" si="599"/>
        <v>7</v>
      </c>
      <c r="O7639" s="21">
        <f t="shared" si="598"/>
        <v>1.1644251482562872E-4</v>
      </c>
      <c r="P7639" s="29">
        <f>N7639*INDEX($H$47:$H$50,MATCH(M7639,'Mining Dmd Profile'!$G$47:$G$50,0))</f>
        <v>7</v>
      </c>
      <c r="Q7639" s="31">
        <f t="shared" si="600"/>
        <v>8.4652236952775437E-5</v>
      </c>
    </row>
    <row r="7640" spans="11:17" x14ac:dyDescent="0.2">
      <c r="K7640">
        <f t="shared" si="601"/>
        <v>319</v>
      </c>
      <c r="L7640">
        <f t="shared" si="602"/>
        <v>2</v>
      </c>
      <c r="M7640" t="s">
        <v>15</v>
      </c>
      <c r="N7640" s="20">
        <f t="shared" si="599"/>
        <v>6.5</v>
      </c>
      <c r="O7640" s="21">
        <f t="shared" si="598"/>
        <v>1.0812519233808381E-4</v>
      </c>
      <c r="P7640" s="29">
        <f>N7640*INDEX($H$47:$H$50,MATCH(M7640,'Mining Dmd Profile'!$G$47:$G$50,0))</f>
        <v>6.5</v>
      </c>
      <c r="Q7640" s="31">
        <f t="shared" si="600"/>
        <v>7.8605648599005759E-5</v>
      </c>
    </row>
    <row r="7641" spans="11:17" x14ac:dyDescent="0.2">
      <c r="K7641">
        <f t="shared" si="601"/>
        <v>319</v>
      </c>
      <c r="L7641">
        <f t="shared" si="602"/>
        <v>3</v>
      </c>
      <c r="M7641" t="s">
        <v>15</v>
      </c>
      <c r="N7641" s="20">
        <f t="shared" si="599"/>
        <v>6</v>
      </c>
      <c r="O7641" s="21">
        <f t="shared" si="598"/>
        <v>9.9807869850538917E-5</v>
      </c>
      <c r="P7641" s="29">
        <f>N7641*INDEX($H$47:$H$50,MATCH(M7641,'Mining Dmd Profile'!$G$47:$G$50,0))</f>
        <v>6</v>
      </c>
      <c r="Q7641" s="31">
        <f t="shared" si="600"/>
        <v>7.2559060245236094E-5</v>
      </c>
    </row>
    <row r="7642" spans="11:17" x14ac:dyDescent="0.2">
      <c r="K7642">
        <f t="shared" si="601"/>
        <v>319</v>
      </c>
      <c r="L7642">
        <f t="shared" si="602"/>
        <v>4</v>
      </c>
      <c r="M7642" t="s">
        <v>15</v>
      </c>
      <c r="N7642" s="20">
        <f t="shared" si="599"/>
        <v>5.5</v>
      </c>
      <c r="O7642" s="21">
        <f t="shared" si="598"/>
        <v>9.1490547362994007E-5</v>
      </c>
      <c r="P7642" s="29">
        <f>N7642*INDEX($H$47:$H$50,MATCH(M7642,'Mining Dmd Profile'!$G$47:$G$50,0))</f>
        <v>5.5</v>
      </c>
      <c r="Q7642" s="31">
        <f t="shared" si="600"/>
        <v>6.6512471891466417E-5</v>
      </c>
    </row>
    <row r="7643" spans="11:17" x14ac:dyDescent="0.2">
      <c r="K7643">
        <f t="shared" si="601"/>
        <v>319</v>
      </c>
      <c r="L7643">
        <f t="shared" si="602"/>
        <v>5</v>
      </c>
      <c r="M7643" t="s">
        <v>15</v>
      </c>
      <c r="N7643" s="20">
        <f t="shared" si="599"/>
        <v>5.5</v>
      </c>
      <c r="O7643" s="21">
        <f t="shared" si="598"/>
        <v>9.1490547362994007E-5</v>
      </c>
      <c r="P7643" s="29">
        <f>N7643*INDEX($H$47:$H$50,MATCH(M7643,'Mining Dmd Profile'!$G$47:$G$50,0))</f>
        <v>5.5</v>
      </c>
      <c r="Q7643" s="31">
        <f t="shared" si="600"/>
        <v>6.6512471891466417E-5</v>
      </c>
    </row>
    <row r="7644" spans="11:17" x14ac:dyDescent="0.2">
      <c r="K7644">
        <f t="shared" si="601"/>
        <v>319</v>
      </c>
      <c r="L7644">
        <f t="shared" si="602"/>
        <v>6</v>
      </c>
      <c r="M7644" t="s">
        <v>15</v>
      </c>
      <c r="N7644" s="20">
        <f t="shared" si="599"/>
        <v>5.5</v>
      </c>
      <c r="O7644" s="21">
        <f t="shared" si="598"/>
        <v>9.1490547362994007E-5</v>
      </c>
      <c r="P7644" s="29">
        <f>N7644*INDEX($H$47:$H$50,MATCH(M7644,'Mining Dmd Profile'!$G$47:$G$50,0))</f>
        <v>5.5</v>
      </c>
      <c r="Q7644" s="31">
        <f t="shared" si="600"/>
        <v>6.6512471891466417E-5</v>
      </c>
    </row>
    <row r="7645" spans="11:17" x14ac:dyDescent="0.2">
      <c r="K7645">
        <f t="shared" si="601"/>
        <v>319</v>
      </c>
      <c r="L7645">
        <f t="shared" si="602"/>
        <v>7</v>
      </c>
      <c r="M7645" t="s">
        <v>15</v>
      </c>
      <c r="N7645" s="20">
        <f t="shared" si="599"/>
        <v>5.5</v>
      </c>
      <c r="O7645" s="21">
        <f t="shared" si="598"/>
        <v>9.1490547362994007E-5</v>
      </c>
      <c r="P7645" s="29">
        <f>N7645*INDEX($H$47:$H$50,MATCH(M7645,'Mining Dmd Profile'!$G$47:$G$50,0))</f>
        <v>5.5</v>
      </c>
      <c r="Q7645" s="31">
        <f t="shared" si="600"/>
        <v>6.6512471891466417E-5</v>
      </c>
    </row>
    <row r="7646" spans="11:17" x14ac:dyDescent="0.2">
      <c r="K7646">
        <f t="shared" si="601"/>
        <v>319</v>
      </c>
      <c r="L7646">
        <f t="shared" si="602"/>
        <v>8</v>
      </c>
      <c r="M7646" t="s">
        <v>15</v>
      </c>
      <c r="N7646" s="20">
        <f t="shared" si="599"/>
        <v>5.5</v>
      </c>
      <c r="O7646" s="21">
        <f t="shared" si="598"/>
        <v>9.1490547362994007E-5</v>
      </c>
      <c r="P7646" s="29">
        <f>N7646*INDEX($H$47:$H$50,MATCH(M7646,'Mining Dmd Profile'!$G$47:$G$50,0))</f>
        <v>5.5</v>
      </c>
      <c r="Q7646" s="31">
        <f t="shared" si="600"/>
        <v>6.6512471891466417E-5</v>
      </c>
    </row>
    <row r="7647" spans="11:17" x14ac:dyDescent="0.2">
      <c r="K7647">
        <f t="shared" si="601"/>
        <v>319</v>
      </c>
      <c r="L7647">
        <f t="shared" si="602"/>
        <v>9</v>
      </c>
      <c r="M7647" t="s">
        <v>15</v>
      </c>
      <c r="N7647" s="20">
        <f t="shared" si="599"/>
        <v>5.5</v>
      </c>
      <c r="O7647" s="21">
        <f t="shared" si="598"/>
        <v>9.1490547362994007E-5</v>
      </c>
      <c r="P7647" s="29">
        <f>N7647*INDEX($H$47:$H$50,MATCH(M7647,'Mining Dmd Profile'!$G$47:$G$50,0))</f>
        <v>5.5</v>
      </c>
      <c r="Q7647" s="31">
        <f t="shared" si="600"/>
        <v>6.6512471891466417E-5</v>
      </c>
    </row>
    <row r="7648" spans="11:17" x14ac:dyDescent="0.2">
      <c r="K7648">
        <f t="shared" si="601"/>
        <v>319</v>
      </c>
      <c r="L7648">
        <f t="shared" si="602"/>
        <v>10</v>
      </c>
      <c r="M7648" t="s">
        <v>15</v>
      </c>
      <c r="N7648" s="20">
        <f t="shared" si="599"/>
        <v>6</v>
      </c>
      <c r="O7648" s="21">
        <f t="shared" si="598"/>
        <v>9.9807869850538917E-5</v>
      </c>
      <c r="P7648" s="29">
        <f>N7648*INDEX($H$47:$H$50,MATCH(M7648,'Mining Dmd Profile'!$G$47:$G$50,0))</f>
        <v>6</v>
      </c>
      <c r="Q7648" s="31">
        <f t="shared" si="600"/>
        <v>7.2559060245236094E-5</v>
      </c>
    </row>
    <row r="7649" spans="11:17" x14ac:dyDescent="0.2">
      <c r="K7649">
        <f t="shared" si="601"/>
        <v>319</v>
      </c>
      <c r="L7649">
        <f t="shared" si="602"/>
        <v>11</v>
      </c>
      <c r="M7649" t="s">
        <v>15</v>
      </c>
      <c r="N7649" s="20">
        <f t="shared" si="599"/>
        <v>6.6</v>
      </c>
      <c r="O7649" s="21">
        <f t="shared" si="598"/>
        <v>1.0978865683559279E-4</v>
      </c>
      <c r="P7649" s="29">
        <f>N7649*INDEX($H$47:$H$50,MATCH(M7649,'Mining Dmd Profile'!$G$47:$G$50,0))</f>
        <v>6.6</v>
      </c>
      <c r="Q7649" s="31">
        <f t="shared" si="600"/>
        <v>7.98149662697597E-5</v>
      </c>
    </row>
    <row r="7650" spans="11:17" x14ac:dyDescent="0.2">
      <c r="K7650">
        <f t="shared" si="601"/>
        <v>319</v>
      </c>
      <c r="L7650">
        <f t="shared" si="602"/>
        <v>12</v>
      </c>
      <c r="M7650" t="s">
        <v>15</v>
      </c>
      <c r="N7650" s="20">
        <f t="shared" si="599"/>
        <v>7</v>
      </c>
      <c r="O7650" s="21">
        <f t="shared" si="598"/>
        <v>1.1644251482562872E-4</v>
      </c>
      <c r="P7650" s="29">
        <f>N7650*INDEX($H$47:$H$50,MATCH(M7650,'Mining Dmd Profile'!$G$47:$G$50,0))</f>
        <v>7</v>
      </c>
      <c r="Q7650" s="31">
        <f t="shared" si="600"/>
        <v>8.4652236952775437E-5</v>
      </c>
    </row>
    <row r="7651" spans="11:17" x14ac:dyDescent="0.2">
      <c r="K7651">
        <f t="shared" si="601"/>
        <v>319</v>
      </c>
      <c r="L7651">
        <f t="shared" si="602"/>
        <v>13</v>
      </c>
      <c r="M7651" t="s">
        <v>15</v>
      </c>
      <c r="N7651" s="20">
        <f t="shared" si="599"/>
        <v>7.5</v>
      </c>
      <c r="O7651" s="21">
        <f t="shared" si="598"/>
        <v>1.2475983731317363E-4</v>
      </c>
      <c r="P7651" s="29">
        <f>N7651*INDEX($H$47:$H$50,MATCH(M7651,'Mining Dmd Profile'!$G$47:$G$50,0))</f>
        <v>7.5</v>
      </c>
      <c r="Q7651" s="31">
        <f t="shared" si="600"/>
        <v>9.0698825306545115E-5</v>
      </c>
    </row>
    <row r="7652" spans="11:17" x14ac:dyDescent="0.2">
      <c r="K7652">
        <f t="shared" si="601"/>
        <v>319</v>
      </c>
      <c r="L7652">
        <f t="shared" si="602"/>
        <v>14</v>
      </c>
      <c r="M7652" t="s">
        <v>15</v>
      </c>
      <c r="N7652" s="20">
        <f t="shared" si="599"/>
        <v>8</v>
      </c>
      <c r="O7652" s="21">
        <f t="shared" si="598"/>
        <v>1.3307715980071856E-4</v>
      </c>
      <c r="P7652" s="29">
        <f>N7652*INDEX($H$47:$H$50,MATCH(M7652,'Mining Dmd Profile'!$G$47:$G$50,0))</f>
        <v>8</v>
      </c>
      <c r="Q7652" s="31">
        <f t="shared" si="600"/>
        <v>9.6745413660314779E-5</v>
      </c>
    </row>
    <row r="7653" spans="11:17" x14ac:dyDescent="0.2">
      <c r="K7653">
        <f t="shared" si="601"/>
        <v>319</v>
      </c>
      <c r="L7653">
        <f t="shared" si="602"/>
        <v>15</v>
      </c>
      <c r="M7653" t="s">
        <v>15</v>
      </c>
      <c r="N7653" s="20">
        <f t="shared" si="599"/>
        <v>8.1</v>
      </c>
      <c r="O7653" s="21">
        <f t="shared" si="598"/>
        <v>1.3474062429822754E-4</v>
      </c>
      <c r="P7653" s="29">
        <f>N7653*INDEX($H$47:$H$50,MATCH(M7653,'Mining Dmd Profile'!$G$47:$G$50,0))</f>
        <v>8.1</v>
      </c>
      <c r="Q7653" s="31">
        <f t="shared" si="600"/>
        <v>9.795473133106872E-5</v>
      </c>
    </row>
    <row r="7654" spans="11:17" x14ac:dyDescent="0.2">
      <c r="K7654">
        <f t="shared" si="601"/>
        <v>319</v>
      </c>
      <c r="L7654">
        <f t="shared" si="602"/>
        <v>16</v>
      </c>
      <c r="M7654" t="s">
        <v>15</v>
      </c>
      <c r="N7654" s="20">
        <f t="shared" si="599"/>
        <v>7.7</v>
      </c>
      <c r="O7654" s="21">
        <f t="shared" si="598"/>
        <v>1.2808676630819162E-4</v>
      </c>
      <c r="P7654" s="29">
        <f>N7654*INDEX($H$47:$H$50,MATCH(M7654,'Mining Dmd Profile'!$G$47:$G$50,0))</f>
        <v>7.7</v>
      </c>
      <c r="Q7654" s="31">
        <f t="shared" si="600"/>
        <v>9.3117460648052983E-5</v>
      </c>
    </row>
    <row r="7655" spans="11:17" x14ac:dyDescent="0.2">
      <c r="K7655">
        <f t="shared" si="601"/>
        <v>319</v>
      </c>
      <c r="L7655">
        <f t="shared" si="602"/>
        <v>17</v>
      </c>
      <c r="M7655" t="s">
        <v>15</v>
      </c>
      <c r="N7655" s="20">
        <f t="shared" si="599"/>
        <v>7.3</v>
      </c>
      <c r="O7655" s="21">
        <f t="shared" si="598"/>
        <v>1.2143290831815567E-4</v>
      </c>
      <c r="P7655" s="29">
        <f>N7655*INDEX($H$47:$H$50,MATCH(M7655,'Mining Dmd Profile'!$G$47:$G$50,0))</f>
        <v>7.3</v>
      </c>
      <c r="Q7655" s="31">
        <f t="shared" si="600"/>
        <v>8.8280189965037233E-5</v>
      </c>
    </row>
    <row r="7656" spans="11:17" x14ac:dyDescent="0.2">
      <c r="K7656">
        <f t="shared" si="601"/>
        <v>319</v>
      </c>
      <c r="L7656">
        <f t="shared" si="602"/>
        <v>18</v>
      </c>
      <c r="M7656" t="s">
        <v>15</v>
      </c>
      <c r="N7656" s="20">
        <f t="shared" si="599"/>
        <v>7</v>
      </c>
      <c r="O7656" s="21">
        <f t="shared" si="598"/>
        <v>1.1644251482562872E-4</v>
      </c>
      <c r="P7656" s="29">
        <f>N7656*INDEX($H$47:$H$50,MATCH(M7656,'Mining Dmd Profile'!$G$47:$G$50,0))</f>
        <v>7</v>
      </c>
      <c r="Q7656" s="31">
        <f t="shared" si="600"/>
        <v>8.4652236952775437E-5</v>
      </c>
    </row>
    <row r="7657" spans="11:17" x14ac:dyDescent="0.2">
      <c r="K7657">
        <f t="shared" si="601"/>
        <v>319</v>
      </c>
      <c r="L7657">
        <f t="shared" si="602"/>
        <v>19</v>
      </c>
      <c r="M7657" t="s">
        <v>15</v>
      </c>
      <c r="N7657" s="20">
        <f t="shared" si="599"/>
        <v>7.3</v>
      </c>
      <c r="O7657" s="21">
        <f t="shared" si="598"/>
        <v>1.2143290831815567E-4</v>
      </c>
      <c r="P7657" s="29">
        <f>N7657*INDEX($H$47:$H$50,MATCH(M7657,'Mining Dmd Profile'!$G$47:$G$50,0))</f>
        <v>7.3</v>
      </c>
      <c r="Q7657" s="31">
        <f t="shared" si="600"/>
        <v>8.8280189965037233E-5</v>
      </c>
    </row>
    <row r="7658" spans="11:17" x14ac:dyDescent="0.2">
      <c r="K7658">
        <f t="shared" si="601"/>
        <v>319</v>
      </c>
      <c r="L7658">
        <f t="shared" si="602"/>
        <v>20</v>
      </c>
      <c r="M7658" t="s">
        <v>15</v>
      </c>
      <c r="N7658" s="20">
        <f t="shared" si="599"/>
        <v>7.7</v>
      </c>
      <c r="O7658" s="21">
        <f t="shared" si="598"/>
        <v>1.2808676630819162E-4</v>
      </c>
      <c r="P7658" s="29">
        <f>N7658*INDEX($H$47:$H$50,MATCH(M7658,'Mining Dmd Profile'!$G$47:$G$50,0))</f>
        <v>7.7</v>
      </c>
      <c r="Q7658" s="31">
        <f t="shared" si="600"/>
        <v>9.3117460648052983E-5</v>
      </c>
    </row>
    <row r="7659" spans="11:17" x14ac:dyDescent="0.2">
      <c r="K7659">
        <f t="shared" si="601"/>
        <v>319</v>
      </c>
      <c r="L7659">
        <f t="shared" si="602"/>
        <v>21</v>
      </c>
      <c r="M7659" t="s">
        <v>15</v>
      </c>
      <c r="N7659" s="20">
        <f t="shared" si="599"/>
        <v>8</v>
      </c>
      <c r="O7659" s="21">
        <f t="shared" si="598"/>
        <v>1.3307715980071856E-4</v>
      </c>
      <c r="P7659" s="29">
        <f>N7659*INDEX($H$47:$H$50,MATCH(M7659,'Mining Dmd Profile'!$G$47:$G$50,0))</f>
        <v>8</v>
      </c>
      <c r="Q7659" s="31">
        <f t="shared" si="600"/>
        <v>9.6745413660314779E-5</v>
      </c>
    </row>
    <row r="7660" spans="11:17" x14ac:dyDescent="0.2">
      <c r="K7660">
        <f t="shared" si="601"/>
        <v>319</v>
      </c>
      <c r="L7660">
        <f t="shared" si="602"/>
        <v>22</v>
      </c>
      <c r="M7660" t="s">
        <v>15</v>
      </c>
      <c r="N7660" s="20">
        <f t="shared" si="599"/>
        <v>8</v>
      </c>
      <c r="O7660" s="21">
        <f t="shared" si="598"/>
        <v>1.3307715980071856E-4</v>
      </c>
      <c r="P7660" s="29">
        <f>N7660*INDEX($H$47:$H$50,MATCH(M7660,'Mining Dmd Profile'!$G$47:$G$50,0))</f>
        <v>8</v>
      </c>
      <c r="Q7660" s="31">
        <f t="shared" si="600"/>
        <v>9.6745413660314779E-5</v>
      </c>
    </row>
    <row r="7661" spans="11:17" x14ac:dyDescent="0.2">
      <c r="K7661">
        <f t="shared" si="601"/>
        <v>319</v>
      </c>
      <c r="L7661">
        <f t="shared" si="602"/>
        <v>23</v>
      </c>
      <c r="M7661" t="s">
        <v>15</v>
      </c>
      <c r="N7661" s="20">
        <f t="shared" si="599"/>
        <v>8</v>
      </c>
      <c r="O7661" s="21">
        <f t="shared" si="598"/>
        <v>1.3307715980071856E-4</v>
      </c>
      <c r="P7661" s="29">
        <f>N7661*INDEX($H$47:$H$50,MATCH(M7661,'Mining Dmd Profile'!$G$47:$G$50,0))</f>
        <v>8</v>
      </c>
      <c r="Q7661" s="31">
        <f t="shared" si="600"/>
        <v>9.6745413660314779E-5</v>
      </c>
    </row>
    <row r="7662" spans="11:17" x14ac:dyDescent="0.2">
      <c r="K7662">
        <f t="shared" si="601"/>
        <v>319</v>
      </c>
      <c r="L7662">
        <f t="shared" si="602"/>
        <v>24</v>
      </c>
      <c r="M7662" t="s">
        <v>15</v>
      </c>
      <c r="N7662" s="20">
        <f t="shared" si="599"/>
        <v>8</v>
      </c>
      <c r="O7662" s="21">
        <f t="shared" si="598"/>
        <v>1.3307715980071856E-4</v>
      </c>
      <c r="P7662" s="29">
        <f>N7662*INDEX($H$47:$H$50,MATCH(M7662,'Mining Dmd Profile'!$G$47:$G$50,0))</f>
        <v>8</v>
      </c>
      <c r="Q7662" s="31">
        <f t="shared" si="600"/>
        <v>9.6745413660314779E-5</v>
      </c>
    </row>
    <row r="7663" spans="11:17" x14ac:dyDescent="0.2">
      <c r="K7663">
        <f t="shared" si="601"/>
        <v>320</v>
      </c>
      <c r="L7663">
        <f t="shared" si="602"/>
        <v>1</v>
      </c>
      <c r="M7663" t="s">
        <v>15</v>
      </c>
      <c r="N7663" s="20">
        <f t="shared" si="599"/>
        <v>7</v>
      </c>
      <c r="O7663" s="21">
        <f t="shared" si="598"/>
        <v>1.1644251482562872E-4</v>
      </c>
      <c r="P7663" s="29">
        <f>N7663*INDEX($H$47:$H$50,MATCH(M7663,'Mining Dmd Profile'!$G$47:$G$50,0))</f>
        <v>7</v>
      </c>
      <c r="Q7663" s="31">
        <f t="shared" si="600"/>
        <v>8.4652236952775437E-5</v>
      </c>
    </row>
    <row r="7664" spans="11:17" x14ac:dyDescent="0.2">
      <c r="K7664">
        <f t="shared" si="601"/>
        <v>320</v>
      </c>
      <c r="L7664">
        <f t="shared" si="602"/>
        <v>2</v>
      </c>
      <c r="M7664" t="s">
        <v>15</v>
      </c>
      <c r="N7664" s="20">
        <f t="shared" si="599"/>
        <v>6.5</v>
      </c>
      <c r="O7664" s="21">
        <f t="shared" si="598"/>
        <v>1.0812519233808381E-4</v>
      </c>
      <c r="P7664" s="29">
        <f>N7664*INDEX($H$47:$H$50,MATCH(M7664,'Mining Dmd Profile'!$G$47:$G$50,0))</f>
        <v>6.5</v>
      </c>
      <c r="Q7664" s="31">
        <f t="shared" si="600"/>
        <v>7.8605648599005759E-5</v>
      </c>
    </row>
    <row r="7665" spans="11:17" x14ac:dyDescent="0.2">
      <c r="K7665">
        <f t="shared" si="601"/>
        <v>320</v>
      </c>
      <c r="L7665">
        <f t="shared" si="602"/>
        <v>3</v>
      </c>
      <c r="M7665" t="s">
        <v>15</v>
      </c>
      <c r="N7665" s="20">
        <f t="shared" si="599"/>
        <v>6</v>
      </c>
      <c r="O7665" s="21">
        <f t="shared" si="598"/>
        <v>9.9807869850538917E-5</v>
      </c>
      <c r="P7665" s="29">
        <f>N7665*INDEX($H$47:$H$50,MATCH(M7665,'Mining Dmd Profile'!$G$47:$G$50,0))</f>
        <v>6</v>
      </c>
      <c r="Q7665" s="31">
        <f t="shared" si="600"/>
        <v>7.2559060245236094E-5</v>
      </c>
    </row>
    <row r="7666" spans="11:17" x14ac:dyDescent="0.2">
      <c r="K7666">
        <f t="shared" si="601"/>
        <v>320</v>
      </c>
      <c r="L7666">
        <f t="shared" si="602"/>
        <v>4</v>
      </c>
      <c r="M7666" t="s">
        <v>15</v>
      </c>
      <c r="N7666" s="20">
        <f t="shared" si="599"/>
        <v>5.5</v>
      </c>
      <c r="O7666" s="21">
        <f t="shared" si="598"/>
        <v>9.1490547362994007E-5</v>
      </c>
      <c r="P7666" s="29">
        <f>N7666*INDEX($H$47:$H$50,MATCH(M7666,'Mining Dmd Profile'!$G$47:$G$50,0))</f>
        <v>5.5</v>
      </c>
      <c r="Q7666" s="31">
        <f t="shared" si="600"/>
        <v>6.6512471891466417E-5</v>
      </c>
    </row>
    <row r="7667" spans="11:17" x14ac:dyDescent="0.2">
      <c r="K7667">
        <f t="shared" si="601"/>
        <v>320</v>
      </c>
      <c r="L7667">
        <f t="shared" si="602"/>
        <v>5</v>
      </c>
      <c r="M7667" t="s">
        <v>15</v>
      </c>
      <c r="N7667" s="20">
        <f t="shared" si="599"/>
        <v>5.5</v>
      </c>
      <c r="O7667" s="21">
        <f t="shared" si="598"/>
        <v>9.1490547362994007E-5</v>
      </c>
      <c r="P7667" s="29">
        <f>N7667*INDEX($H$47:$H$50,MATCH(M7667,'Mining Dmd Profile'!$G$47:$G$50,0))</f>
        <v>5.5</v>
      </c>
      <c r="Q7667" s="31">
        <f t="shared" si="600"/>
        <v>6.6512471891466417E-5</v>
      </c>
    </row>
    <row r="7668" spans="11:17" x14ac:dyDescent="0.2">
      <c r="K7668">
        <f t="shared" si="601"/>
        <v>320</v>
      </c>
      <c r="L7668">
        <f t="shared" si="602"/>
        <v>6</v>
      </c>
      <c r="M7668" t="s">
        <v>15</v>
      </c>
      <c r="N7668" s="20">
        <f t="shared" si="599"/>
        <v>5.5</v>
      </c>
      <c r="O7668" s="21">
        <f t="shared" si="598"/>
        <v>9.1490547362994007E-5</v>
      </c>
      <c r="P7668" s="29">
        <f>N7668*INDEX($H$47:$H$50,MATCH(M7668,'Mining Dmd Profile'!$G$47:$G$50,0))</f>
        <v>5.5</v>
      </c>
      <c r="Q7668" s="31">
        <f t="shared" si="600"/>
        <v>6.6512471891466417E-5</v>
      </c>
    </row>
    <row r="7669" spans="11:17" x14ac:dyDescent="0.2">
      <c r="K7669">
        <f t="shared" si="601"/>
        <v>320</v>
      </c>
      <c r="L7669">
        <f t="shared" si="602"/>
        <v>7</v>
      </c>
      <c r="M7669" t="s">
        <v>15</v>
      </c>
      <c r="N7669" s="20">
        <f t="shared" si="599"/>
        <v>5.5</v>
      </c>
      <c r="O7669" s="21">
        <f t="shared" si="598"/>
        <v>9.1490547362994007E-5</v>
      </c>
      <c r="P7669" s="29">
        <f>N7669*INDEX($H$47:$H$50,MATCH(M7669,'Mining Dmd Profile'!$G$47:$G$50,0))</f>
        <v>5.5</v>
      </c>
      <c r="Q7669" s="31">
        <f t="shared" si="600"/>
        <v>6.6512471891466417E-5</v>
      </c>
    </row>
    <row r="7670" spans="11:17" x14ac:dyDescent="0.2">
      <c r="K7670">
        <f t="shared" si="601"/>
        <v>320</v>
      </c>
      <c r="L7670">
        <f t="shared" si="602"/>
        <v>8</v>
      </c>
      <c r="M7670" t="s">
        <v>15</v>
      </c>
      <c r="N7670" s="20">
        <f t="shared" si="599"/>
        <v>5.5</v>
      </c>
      <c r="O7670" s="21">
        <f t="shared" si="598"/>
        <v>9.1490547362994007E-5</v>
      </c>
      <c r="P7670" s="29">
        <f>N7670*INDEX($H$47:$H$50,MATCH(M7670,'Mining Dmd Profile'!$G$47:$G$50,0))</f>
        <v>5.5</v>
      </c>
      <c r="Q7670" s="31">
        <f t="shared" si="600"/>
        <v>6.6512471891466417E-5</v>
      </c>
    </row>
    <row r="7671" spans="11:17" x14ac:dyDescent="0.2">
      <c r="K7671">
        <f t="shared" si="601"/>
        <v>320</v>
      </c>
      <c r="L7671">
        <f t="shared" si="602"/>
        <v>9</v>
      </c>
      <c r="M7671" t="s">
        <v>15</v>
      </c>
      <c r="N7671" s="20">
        <f t="shared" si="599"/>
        <v>5.5</v>
      </c>
      <c r="O7671" s="21">
        <f t="shared" si="598"/>
        <v>9.1490547362994007E-5</v>
      </c>
      <c r="P7671" s="29">
        <f>N7671*INDEX($H$47:$H$50,MATCH(M7671,'Mining Dmd Profile'!$G$47:$G$50,0))</f>
        <v>5.5</v>
      </c>
      <c r="Q7671" s="31">
        <f t="shared" si="600"/>
        <v>6.6512471891466417E-5</v>
      </c>
    </row>
    <row r="7672" spans="11:17" x14ac:dyDescent="0.2">
      <c r="K7672">
        <f t="shared" si="601"/>
        <v>320</v>
      </c>
      <c r="L7672">
        <f t="shared" si="602"/>
        <v>10</v>
      </c>
      <c r="M7672" t="s">
        <v>15</v>
      </c>
      <c r="N7672" s="20">
        <f t="shared" si="599"/>
        <v>6</v>
      </c>
      <c r="O7672" s="21">
        <f t="shared" si="598"/>
        <v>9.9807869850538917E-5</v>
      </c>
      <c r="P7672" s="29">
        <f>N7672*INDEX($H$47:$H$50,MATCH(M7672,'Mining Dmd Profile'!$G$47:$G$50,0))</f>
        <v>6</v>
      </c>
      <c r="Q7672" s="31">
        <f t="shared" si="600"/>
        <v>7.2559060245236094E-5</v>
      </c>
    </row>
    <row r="7673" spans="11:17" x14ac:dyDescent="0.2">
      <c r="K7673">
        <f t="shared" si="601"/>
        <v>320</v>
      </c>
      <c r="L7673">
        <f t="shared" si="602"/>
        <v>11</v>
      </c>
      <c r="M7673" t="s">
        <v>15</v>
      </c>
      <c r="N7673" s="20">
        <f t="shared" si="599"/>
        <v>6.6</v>
      </c>
      <c r="O7673" s="21">
        <f t="shared" si="598"/>
        <v>1.0978865683559279E-4</v>
      </c>
      <c r="P7673" s="29">
        <f>N7673*INDEX($H$47:$H$50,MATCH(M7673,'Mining Dmd Profile'!$G$47:$G$50,0))</f>
        <v>6.6</v>
      </c>
      <c r="Q7673" s="31">
        <f t="shared" si="600"/>
        <v>7.98149662697597E-5</v>
      </c>
    </row>
    <row r="7674" spans="11:17" x14ac:dyDescent="0.2">
      <c r="K7674">
        <f t="shared" si="601"/>
        <v>320</v>
      </c>
      <c r="L7674">
        <f t="shared" si="602"/>
        <v>12</v>
      </c>
      <c r="M7674" t="s">
        <v>15</v>
      </c>
      <c r="N7674" s="20">
        <f t="shared" si="599"/>
        <v>7</v>
      </c>
      <c r="O7674" s="21">
        <f t="shared" si="598"/>
        <v>1.1644251482562872E-4</v>
      </c>
      <c r="P7674" s="29">
        <f>N7674*INDEX($H$47:$H$50,MATCH(M7674,'Mining Dmd Profile'!$G$47:$G$50,0))</f>
        <v>7</v>
      </c>
      <c r="Q7674" s="31">
        <f t="shared" si="600"/>
        <v>8.4652236952775437E-5</v>
      </c>
    </row>
    <row r="7675" spans="11:17" x14ac:dyDescent="0.2">
      <c r="K7675">
        <f t="shared" si="601"/>
        <v>320</v>
      </c>
      <c r="L7675">
        <f t="shared" si="602"/>
        <v>13</v>
      </c>
      <c r="M7675" t="s">
        <v>15</v>
      </c>
      <c r="N7675" s="20">
        <f t="shared" si="599"/>
        <v>7.5</v>
      </c>
      <c r="O7675" s="21">
        <f t="shared" si="598"/>
        <v>1.2475983731317363E-4</v>
      </c>
      <c r="P7675" s="29">
        <f>N7675*INDEX($H$47:$H$50,MATCH(M7675,'Mining Dmd Profile'!$G$47:$G$50,0))</f>
        <v>7.5</v>
      </c>
      <c r="Q7675" s="31">
        <f t="shared" si="600"/>
        <v>9.0698825306545115E-5</v>
      </c>
    </row>
    <row r="7676" spans="11:17" x14ac:dyDescent="0.2">
      <c r="K7676">
        <f t="shared" si="601"/>
        <v>320</v>
      </c>
      <c r="L7676">
        <f t="shared" si="602"/>
        <v>14</v>
      </c>
      <c r="M7676" t="s">
        <v>15</v>
      </c>
      <c r="N7676" s="20">
        <f t="shared" si="599"/>
        <v>8</v>
      </c>
      <c r="O7676" s="21">
        <f t="shared" si="598"/>
        <v>1.3307715980071856E-4</v>
      </c>
      <c r="P7676" s="29">
        <f>N7676*INDEX($H$47:$H$50,MATCH(M7676,'Mining Dmd Profile'!$G$47:$G$50,0))</f>
        <v>8</v>
      </c>
      <c r="Q7676" s="31">
        <f t="shared" si="600"/>
        <v>9.6745413660314779E-5</v>
      </c>
    </row>
    <row r="7677" spans="11:17" x14ac:dyDescent="0.2">
      <c r="K7677">
        <f t="shared" si="601"/>
        <v>320</v>
      </c>
      <c r="L7677">
        <f t="shared" si="602"/>
        <v>15</v>
      </c>
      <c r="M7677" t="s">
        <v>15</v>
      </c>
      <c r="N7677" s="20">
        <f t="shared" si="599"/>
        <v>8.1</v>
      </c>
      <c r="O7677" s="21">
        <f t="shared" si="598"/>
        <v>1.3474062429822754E-4</v>
      </c>
      <c r="P7677" s="29">
        <f>N7677*INDEX($H$47:$H$50,MATCH(M7677,'Mining Dmd Profile'!$G$47:$G$50,0))</f>
        <v>8.1</v>
      </c>
      <c r="Q7677" s="31">
        <f t="shared" si="600"/>
        <v>9.795473133106872E-5</v>
      </c>
    </row>
    <row r="7678" spans="11:17" x14ac:dyDescent="0.2">
      <c r="K7678">
        <f t="shared" si="601"/>
        <v>320</v>
      </c>
      <c r="L7678">
        <f t="shared" si="602"/>
        <v>16</v>
      </c>
      <c r="M7678" t="s">
        <v>15</v>
      </c>
      <c r="N7678" s="20">
        <f t="shared" si="599"/>
        <v>7.7</v>
      </c>
      <c r="O7678" s="21">
        <f t="shared" si="598"/>
        <v>1.2808676630819162E-4</v>
      </c>
      <c r="P7678" s="29">
        <f>N7678*INDEX($H$47:$H$50,MATCH(M7678,'Mining Dmd Profile'!$G$47:$G$50,0))</f>
        <v>7.7</v>
      </c>
      <c r="Q7678" s="31">
        <f t="shared" si="600"/>
        <v>9.3117460648052983E-5</v>
      </c>
    </row>
    <row r="7679" spans="11:17" x14ac:dyDescent="0.2">
      <c r="K7679">
        <f t="shared" si="601"/>
        <v>320</v>
      </c>
      <c r="L7679">
        <f t="shared" si="602"/>
        <v>17</v>
      </c>
      <c r="M7679" t="s">
        <v>15</v>
      </c>
      <c r="N7679" s="20">
        <f t="shared" si="599"/>
        <v>7.3</v>
      </c>
      <c r="O7679" s="21">
        <f t="shared" si="598"/>
        <v>1.2143290831815567E-4</v>
      </c>
      <c r="P7679" s="29">
        <f>N7679*INDEX($H$47:$H$50,MATCH(M7679,'Mining Dmd Profile'!$G$47:$G$50,0))</f>
        <v>7.3</v>
      </c>
      <c r="Q7679" s="31">
        <f t="shared" si="600"/>
        <v>8.8280189965037233E-5</v>
      </c>
    </row>
    <row r="7680" spans="11:17" x14ac:dyDescent="0.2">
      <c r="K7680">
        <f t="shared" si="601"/>
        <v>320</v>
      </c>
      <c r="L7680">
        <f t="shared" si="602"/>
        <v>18</v>
      </c>
      <c r="M7680" t="s">
        <v>15</v>
      </c>
      <c r="N7680" s="20">
        <f t="shared" si="599"/>
        <v>7</v>
      </c>
      <c r="O7680" s="21">
        <f t="shared" si="598"/>
        <v>1.1644251482562872E-4</v>
      </c>
      <c r="P7680" s="29">
        <f>N7680*INDEX($H$47:$H$50,MATCH(M7680,'Mining Dmd Profile'!$G$47:$G$50,0))</f>
        <v>7</v>
      </c>
      <c r="Q7680" s="31">
        <f t="shared" si="600"/>
        <v>8.4652236952775437E-5</v>
      </c>
    </row>
    <row r="7681" spans="11:17" x14ac:dyDescent="0.2">
      <c r="K7681">
        <f t="shared" si="601"/>
        <v>320</v>
      </c>
      <c r="L7681">
        <f t="shared" si="602"/>
        <v>19</v>
      </c>
      <c r="M7681" t="s">
        <v>15</v>
      </c>
      <c r="N7681" s="20">
        <f t="shared" si="599"/>
        <v>7.3</v>
      </c>
      <c r="O7681" s="21">
        <f t="shared" si="598"/>
        <v>1.2143290831815567E-4</v>
      </c>
      <c r="P7681" s="29">
        <f>N7681*INDEX($H$47:$H$50,MATCH(M7681,'Mining Dmd Profile'!$G$47:$G$50,0))</f>
        <v>7.3</v>
      </c>
      <c r="Q7681" s="31">
        <f t="shared" si="600"/>
        <v>8.8280189965037233E-5</v>
      </c>
    </row>
    <row r="7682" spans="11:17" x14ac:dyDescent="0.2">
      <c r="K7682">
        <f t="shared" si="601"/>
        <v>320</v>
      </c>
      <c r="L7682">
        <f t="shared" si="602"/>
        <v>20</v>
      </c>
      <c r="M7682" t="s">
        <v>15</v>
      </c>
      <c r="N7682" s="20">
        <f t="shared" si="599"/>
        <v>7.7</v>
      </c>
      <c r="O7682" s="21">
        <f t="shared" si="598"/>
        <v>1.2808676630819162E-4</v>
      </c>
      <c r="P7682" s="29">
        <f>N7682*INDEX($H$47:$H$50,MATCH(M7682,'Mining Dmd Profile'!$G$47:$G$50,0))</f>
        <v>7.7</v>
      </c>
      <c r="Q7682" s="31">
        <f t="shared" si="600"/>
        <v>9.3117460648052983E-5</v>
      </c>
    </row>
    <row r="7683" spans="11:17" x14ac:dyDescent="0.2">
      <c r="K7683">
        <f t="shared" si="601"/>
        <v>320</v>
      </c>
      <c r="L7683">
        <f t="shared" si="602"/>
        <v>21</v>
      </c>
      <c r="M7683" t="s">
        <v>15</v>
      </c>
      <c r="N7683" s="20">
        <f t="shared" si="599"/>
        <v>8</v>
      </c>
      <c r="O7683" s="21">
        <f t="shared" si="598"/>
        <v>1.3307715980071856E-4</v>
      </c>
      <c r="P7683" s="29">
        <f>N7683*INDEX($H$47:$H$50,MATCH(M7683,'Mining Dmd Profile'!$G$47:$G$50,0))</f>
        <v>8</v>
      </c>
      <c r="Q7683" s="31">
        <f t="shared" si="600"/>
        <v>9.6745413660314779E-5</v>
      </c>
    </row>
    <row r="7684" spans="11:17" x14ac:dyDescent="0.2">
      <c r="K7684">
        <f t="shared" si="601"/>
        <v>320</v>
      </c>
      <c r="L7684">
        <f t="shared" si="602"/>
        <v>22</v>
      </c>
      <c r="M7684" t="s">
        <v>15</v>
      </c>
      <c r="N7684" s="20">
        <f t="shared" si="599"/>
        <v>8</v>
      </c>
      <c r="O7684" s="21">
        <f t="shared" si="598"/>
        <v>1.3307715980071856E-4</v>
      </c>
      <c r="P7684" s="29">
        <f>N7684*INDEX($H$47:$H$50,MATCH(M7684,'Mining Dmd Profile'!$G$47:$G$50,0))</f>
        <v>8</v>
      </c>
      <c r="Q7684" s="31">
        <f t="shared" si="600"/>
        <v>9.6745413660314779E-5</v>
      </c>
    </row>
    <row r="7685" spans="11:17" x14ac:dyDescent="0.2">
      <c r="K7685">
        <f t="shared" si="601"/>
        <v>320</v>
      </c>
      <c r="L7685">
        <f t="shared" si="602"/>
        <v>23</v>
      </c>
      <c r="M7685" t="s">
        <v>15</v>
      </c>
      <c r="N7685" s="20">
        <f t="shared" si="599"/>
        <v>8</v>
      </c>
      <c r="O7685" s="21">
        <f t="shared" si="598"/>
        <v>1.3307715980071856E-4</v>
      </c>
      <c r="P7685" s="29">
        <f>N7685*INDEX($H$47:$H$50,MATCH(M7685,'Mining Dmd Profile'!$G$47:$G$50,0))</f>
        <v>8</v>
      </c>
      <c r="Q7685" s="31">
        <f t="shared" si="600"/>
        <v>9.6745413660314779E-5</v>
      </c>
    </row>
    <row r="7686" spans="11:17" x14ac:dyDescent="0.2">
      <c r="K7686">
        <f t="shared" si="601"/>
        <v>320</v>
      </c>
      <c r="L7686">
        <f t="shared" si="602"/>
        <v>24</v>
      </c>
      <c r="M7686" t="s">
        <v>15</v>
      </c>
      <c r="N7686" s="20">
        <f t="shared" si="599"/>
        <v>8</v>
      </c>
      <c r="O7686" s="21">
        <f t="shared" si="598"/>
        <v>1.3307715980071856E-4</v>
      </c>
      <c r="P7686" s="29">
        <f>N7686*INDEX($H$47:$H$50,MATCH(M7686,'Mining Dmd Profile'!$G$47:$G$50,0))</f>
        <v>8</v>
      </c>
      <c r="Q7686" s="31">
        <f t="shared" si="600"/>
        <v>9.6745413660314779E-5</v>
      </c>
    </row>
    <row r="7687" spans="11:17" x14ac:dyDescent="0.2">
      <c r="K7687">
        <f t="shared" si="601"/>
        <v>321</v>
      </c>
      <c r="L7687">
        <f t="shared" si="602"/>
        <v>1</v>
      </c>
      <c r="M7687" t="s">
        <v>15</v>
      </c>
      <c r="N7687" s="20">
        <f t="shared" si="599"/>
        <v>7</v>
      </c>
      <c r="O7687" s="21">
        <f t="shared" ref="O7687:O7750" si="603">N7687/$N$5</f>
        <v>1.1644251482562872E-4</v>
      </c>
      <c r="P7687" s="29">
        <f>N7687*INDEX($H$47:$H$50,MATCH(M7687,'Mining Dmd Profile'!$G$47:$G$50,0))</f>
        <v>7</v>
      </c>
      <c r="Q7687" s="31">
        <f t="shared" si="600"/>
        <v>8.4652236952775437E-5</v>
      </c>
    </row>
    <row r="7688" spans="11:17" x14ac:dyDescent="0.2">
      <c r="K7688">
        <f t="shared" si="601"/>
        <v>321</v>
      </c>
      <c r="L7688">
        <f t="shared" si="602"/>
        <v>2</v>
      </c>
      <c r="M7688" t="s">
        <v>15</v>
      </c>
      <c r="N7688" s="20">
        <f t="shared" ref="N7688:N7751" si="604">INDEX($H$7:$H$30,MATCH($L7688,$C$7:$C$30,0))</f>
        <v>6.5</v>
      </c>
      <c r="O7688" s="21">
        <f t="shared" si="603"/>
        <v>1.0812519233808381E-4</v>
      </c>
      <c r="P7688" s="29">
        <f>N7688*INDEX($H$47:$H$50,MATCH(M7688,'Mining Dmd Profile'!$G$47:$G$50,0))</f>
        <v>6.5</v>
      </c>
      <c r="Q7688" s="31">
        <f t="shared" ref="Q7688:Q7751" si="605">P7688/$P$5</f>
        <v>7.8605648599005759E-5</v>
      </c>
    </row>
    <row r="7689" spans="11:17" x14ac:dyDescent="0.2">
      <c r="K7689">
        <f t="shared" ref="K7689:K7752" si="606">IF(L7688=24,K7688+1,K7688)</f>
        <v>321</v>
      </c>
      <c r="L7689">
        <f t="shared" ref="L7689:L7752" si="607">IF(L7688=24,1,L7688+1)</f>
        <v>3</v>
      </c>
      <c r="M7689" t="s">
        <v>15</v>
      </c>
      <c r="N7689" s="20">
        <f t="shared" si="604"/>
        <v>6</v>
      </c>
      <c r="O7689" s="21">
        <f t="shared" si="603"/>
        <v>9.9807869850538917E-5</v>
      </c>
      <c r="P7689" s="29">
        <f>N7689*INDEX($H$47:$H$50,MATCH(M7689,'Mining Dmd Profile'!$G$47:$G$50,0))</f>
        <v>6</v>
      </c>
      <c r="Q7689" s="31">
        <f t="shared" si="605"/>
        <v>7.2559060245236094E-5</v>
      </c>
    </row>
    <row r="7690" spans="11:17" x14ac:dyDescent="0.2">
      <c r="K7690">
        <f t="shared" si="606"/>
        <v>321</v>
      </c>
      <c r="L7690">
        <f t="shared" si="607"/>
        <v>4</v>
      </c>
      <c r="M7690" t="s">
        <v>15</v>
      </c>
      <c r="N7690" s="20">
        <f t="shared" si="604"/>
        <v>5.5</v>
      </c>
      <c r="O7690" s="21">
        <f t="shared" si="603"/>
        <v>9.1490547362994007E-5</v>
      </c>
      <c r="P7690" s="29">
        <f>N7690*INDEX($H$47:$H$50,MATCH(M7690,'Mining Dmd Profile'!$G$47:$G$50,0))</f>
        <v>5.5</v>
      </c>
      <c r="Q7690" s="31">
        <f t="shared" si="605"/>
        <v>6.6512471891466417E-5</v>
      </c>
    </row>
    <row r="7691" spans="11:17" x14ac:dyDescent="0.2">
      <c r="K7691">
        <f t="shared" si="606"/>
        <v>321</v>
      </c>
      <c r="L7691">
        <f t="shared" si="607"/>
        <v>5</v>
      </c>
      <c r="M7691" t="s">
        <v>15</v>
      </c>
      <c r="N7691" s="20">
        <f t="shared" si="604"/>
        <v>5.5</v>
      </c>
      <c r="O7691" s="21">
        <f t="shared" si="603"/>
        <v>9.1490547362994007E-5</v>
      </c>
      <c r="P7691" s="29">
        <f>N7691*INDEX($H$47:$H$50,MATCH(M7691,'Mining Dmd Profile'!$G$47:$G$50,0))</f>
        <v>5.5</v>
      </c>
      <c r="Q7691" s="31">
        <f t="shared" si="605"/>
        <v>6.6512471891466417E-5</v>
      </c>
    </row>
    <row r="7692" spans="11:17" x14ac:dyDescent="0.2">
      <c r="K7692">
        <f t="shared" si="606"/>
        <v>321</v>
      </c>
      <c r="L7692">
        <f t="shared" si="607"/>
        <v>6</v>
      </c>
      <c r="M7692" t="s">
        <v>15</v>
      </c>
      <c r="N7692" s="20">
        <f t="shared" si="604"/>
        <v>5.5</v>
      </c>
      <c r="O7692" s="21">
        <f t="shared" si="603"/>
        <v>9.1490547362994007E-5</v>
      </c>
      <c r="P7692" s="29">
        <f>N7692*INDEX($H$47:$H$50,MATCH(M7692,'Mining Dmd Profile'!$G$47:$G$50,0))</f>
        <v>5.5</v>
      </c>
      <c r="Q7692" s="31">
        <f t="shared" si="605"/>
        <v>6.6512471891466417E-5</v>
      </c>
    </row>
    <row r="7693" spans="11:17" x14ac:dyDescent="0.2">
      <c r="K7693">
        <f t="shared" si="606"/>
        <v>321</v>
      </c>
      <c r="L7693">
        <f t="shared" si="607"/>
        <v>7</v>
      </c>
      <c r="M7693" t="s">
        <v>15</v>
      </c>
      <c r="N7693" s="20">
        <f t="shared" si="604"/>
        <v>5.5</v>
      </c>
      <c r="O7693" s="21">
        <f t="shared" si="603"/>
        <v>9.1490547362994007E-5</v>
      </c>
      <c r="P7693" s="29">
        <f>N7693*INDEX($H$47:$H$50,MATCH(M7693,'Mining Dmd Profile'!$G$47:$G$50,0))</f>
        <v>5.5</v>
      </c>
      <c r="Q7693" s="31">
        <f t="shared" si="605"/>
        <v>6.6512471891466417E-5</v>
      </c>
    </row>
    <row r="7694" spans="11:17" x14ac:dyDescent="0.2">
      <c r="K7694">
        <f t="shared" si="606"/>
        <v>321</v>
      </c>
      <c r="L7694">
        <f t="shared" si="607"/>
        <v>8</v>
      </c>
      <c r="M7694" t="s">
        <v>15</v>
      </c>
      <c r="N7694" s="20">
        <f t="shared" si="604"/>
        <v>5.5</v>
      </c>
      <c r="O7694" s="21">
        <f t="shared" si="603"/>
        <v>9.1490547362994007E-5</v>
      </c>
      <c r="P7694" s="29">
        <f>N7694*INDEX($H$47:$H$50,MATCH(M7694,'Mining Dmd Profile'!$G$47:$G$50,0))</f>
        <v>5.5</v>
      </c>
      <c r="Q7694" s="31">
        <f t="shared" si="605"/>
        <v>6.6512471891466417E-5</v>
      </c>
    </row>
    <row r="7695" spans="11:17" x14ac:dyDescent="0.2">
      <c r="K7695">
        <f t="shared" si="606"/>
        <v>321</v>
      </c>
      <c r="L7695">
        <f t="shared" si="607"/>
        <v>9</v>
      </c>
      <c r="M7695" t="s">
        <v>15</v>
      </c>
      <c r="N7695" s="20">
        <f t="shared" si="604"/>
        <v>5.5</v>
      </c>
      <c r="O7695" s="21">
        <f t="shared" si="603"/>
        <v>9.1490547362994007E-5</v>
      </c>
      <c r="P7695" s="29">
        <f>N7695*INDEX($H$47:$H$50,MATCH(M7695,'Mining Dmd Profile'!$G$47:$G$50,0))</f>
        <v>5.5</v>
      </c>
      <c r="Q7695" s="31">
        <f t="shared" si="605"/>
        <v>6.6512471891466417E-5</v>
      </c>
    </row>
    <row r="7696" spans="11:17" x14ac:dyDescent="0.2">
      <c r="K7696">
        <f t="shared" si="606"/>
        <v>321</v>
      </c>
      <c r="L7696">
        <f t="shared" si="607"/>
        <v>10</v>
      </c>
      <c r="M7696" t="s">
        <v>15</v>
      </c>
      <c r="N7696" s="20">
        <f t="shared" si="604"/>
        <v>6</v>
      </c>
      <c r="O7696" s="21">
        <f t="shared" si="603"/>
        <v>9.9807869850538917E-5</v>
      </c>
      <c r="P7696" s="29">
        <f>N7696*INDEX($H$47:$H$50,MATCH(M7696,'Mining Dmd Profile'!$G$47:$G$50,0))</f>
        <v>6</v>
      </c>
      <c r="Q7696" s="31">
        <f t="shared" si="605"/>
        <v>7.2559060245236094E-5</v>
      </c>
    </row>
    <row r="7697" spans="11:17" x14ac:dyDescent="0.2">
      <c r="K7697">
        <f t="shared" si="606"/>
        <v>321</v>
      </c>
      <c r="L7697">
        <f t="shared" si="607"/>
        <v>11</v>
      </c>
      <c r="M7697" t="s">
        <v>15</v>
      </c>
      <c r="N7697" s="20">
        <f t="shared" si="604"/>
        <v>6.6</v>
      </c>
      <c r="O7697" s="21">
        <f t="shared" si="603"/>
        <v>1.0978865683559279E-4</v>
      </c>
      <c r="P7697" s="29">
        <f>N7697*INDEX($H$47:$H$50,MATCH(M7697,'Mining Dmd Profile'!$G$47:$G$50,0))</f>
        <v>6.6</v>
      </c>
      <c r="Q7697" s="31">
        <f t="shared" si="605"/>
        <v>7.98149662697597E-5</v>
      </c>
    </row>
    <row r="7698" spans="11:17" x14ac:dyDescent="0.2">
      <c r="K7698">
        <f t="shared" si="606"/>
        <v>321</v>
      </c>
      <c r="L7698">
        <f t="shared" si="607"/>
        <v>12</v>
      </c>
      <c r="M7698" t="s">
        <v>15</v>
      </c>
      <c r="N7698" s="20">
        <f t="shared" si="604"/>
        <v>7</v>
      </c>
      <c r="O7698" s="21">
        <f t="shared" si="603"/>
        <v>1.1644251482562872E-4</v>
      </c>
      <c r="P7698" s="29">
        <f>N7698*INDEX($H$47:$H$50,MATCH(M7698,'Mining Dmd Profile'!$G$47:$G$50,0))</f>
        <v>7</v>
      </c>
      <c r="Q7698" s="31">
        <f t="shared" si="605"/>
        <v>8.4652236952775437E-5</v>
      </c>
    </row>
    <row r="7699" spans="11:17" x14ac:dyDescent="0.2">
      <c r="K7699">
        <f t="shared" si="606"/>
        <v>321</v>
      </c>
      <c r="L7699">
        <f t="shared" si="607"/>
        <v>13</v>
      </c>
      <c r="M7699" t="s">
        <v>15</v>
      </c>
      <c r="N7699" s="20">
        <f t="shared" si="604"/>
        <v>7.5</v>
      </c>
      <c r="O7699" s="21">
        <f t="shared" si="603"/>
        <v>1.2475983731317363E-4</v>
      </c>
      <c r="P7699" s="29">
        <f>N7699*INDEX($H$47:$H$50,MATCH(M7699,'Mining Dmd Profile'!$G$47:$G$50,0))</f>
        <v>7.5</v>
      </c>
      <c r="Q7699" s="31">
        <f t="shared" si="605"/>
        <v>9.0698825306545115E-5</v>
      </c>
    </row>
    <row r="7700" spans="11:17" x14ac:dyDescent="0.2">
      <c r="K7700">
        <f t="shared" si="606"/>
        <v>321</v>
      </c>
      <c r="L7700">
        <f t="shared" si="607"/>
        <v>14</v>
      </c>
      <c r="M7700" t="s">
        <v>15</v>
      </c>
      <c r="N7700" s="20">
        <f t="shared" si="604"/>
        <v>8</v>
      </c>
      <c r="O7700" s="21">
        <f t="shared" si="603"/>
        <v>1.3307715980071856E-4</v>
      </c>
      <c r="P7700" s="29">
        <f>N7700*INDEX($H$47:$H$50,MATCH(M7700,'Mining Dmd Profile'!$G$47:$G$50,0))</f>
        <v>8</v>
      </c>
      <c r="Q7700" s="31">
        <f t="shared" si="605"/>
        <v>9.6745413660314779E-5</v>
      </c>
    </row>
    <row r="7701" spans="11:17" x14ac:dyDescent="0.2">
      <c r="K7701">
        <f t="shared" si="606"/>
        <v>321</v>
      </c>
      <c r="L7701">
        <f t="shared" si="607"/>
        <v>15</v>
      </c>
      <c r="M7701" t="s">
        <v>15</v>
      </c>
      <c r="N7701" s="20">
        <f t="shared" si="604"/>
        <v>8.1</v>
      </c>
      <c r="O7701" s="21">
        <f t="shared" si="603"/>
        <v>1.3474062429822754E-4</v>
      </c>
      <c r="P7701" s="29">
        <f>N7701*INDEX($H$47:$H$50,MATCH(M7701,'Mining Dmd Profile'!$G$47:$G$50,0))</f>
        <v>8.1</v>
      </c>
      <c r="Q7701" s="31">
        <f t="shared" si="605"/>
        <v>9.795473133106872E-5</v>
      </c>
    </row>
    <row r="7702" spans="11:17" x14ac:dyDescent="0.2">
      <c r="K7702">
        <f t="shared" si="606"/>
        <v>321</v>
      </c>
      <c r="L7702">
        <f t="shared" si="607"/>
        <v>16</v>
      </c>
      <c r="M7702" t="s">
        <v>15</v>
      </c>
      <c r="N7702" s="20">
        <f t="shared" si="604"/>
        <v>7.7</v>
      </c>
      <c r="O7702" s="21">
        <f t="shared" si="603"/>
        <v>1.2808676630819162E-4</v>
      </c>
      <c r="P7702" s="29">
        <f>N7702*INDEX($H$47:$H$50,MATCH(M7702,'Mining Dmd Profile'!$G$47:$G$50,0))</f>
        <v>7.7</v>
      </c>
      <c r="Q7702" s="31">
        <f t="shared" si="605"/>
        <v>9.3117460648052983E-5</v>
      </c>
    </row>
    <row r="7703" spans="11:17" x14ac:dyDescent="0.2">
      <c r="K7703">
        <f t="shared" si="606"/>
        <v>321</v>
      </c>
      <c r="L7703">
        <f t="shared" si="607"/>
        <v>17</v>
      </c>
      <c r="M7703" t="s">
        <v>15</v>
      </c>
      <c r="N7703" s="20">
        <f t="shared" si="604"/>
        <v>7.3</v>
      </c>
      <c r="O7703" s="21">
        <f t="shared" si="603"/>
        <v>1.2143290831815567E-4</v>
      </c>
      <c r="P7703" s="29">
        <f>N7703*INDEX($H$47:$H$50,MATCH(M7703,'Mining Dmd Profile'!$G$47:$G$50,0))</f>
        <v>7.3</v>
      </c>
      <c r="Q7703" s="31">
        <f t="shared" si="605"/>
        <v>8.8280189965037233E-5</v>
      </c>
    </row>
    <row r="7704" spans="11:17" x14ac:dyDescent="0.2">
      <c r="K7704">
        <f t="shared" si="606"/>
        <v>321</v>
      </c>
      <c r="L7704">
        <f t="shared" si="607"/>
        <v>18</v>
      </c>
      <c r="M7704" t="s">
        <v>15</v>
      </c>
      <c r="N7704" s="20">
        <f t="shared" si="604"/>
        <v>7</v>
      </c>
      <c r="O7704" s="21">
        <f t="shared" si="603"/>
        <v>1.1644251482562872E-4</v>
      </c>
      <c r="P7704" s="29">
        <f>N7704*INDEX($H$47:$H$50,MATCH(M7704,'Mining Dmd Profile'!$G$47:$G$50,0))</f>
        <v>7</v>
      </c>
      <c r="Q7704" s="31">
        <f t="shared" si="605"/>
        <v>8.4652236952775437E-5</v>
      </c>
    </row>
    <row r="7705" spans="11:17" x14ac:dyDescent="0.2">
      <c r="K7705">
        <f t="shared" si="606"/>
        <v>321</v>
      </c>
      <c r="L7705">
        <f t="shared" si="607"/>
        <v>19</v>
      </c>
      <c r="M7705" t="s">
        <v>15</v>
      </c>
      <c r="N7705" s="20">
        <f t="shared" si="604"/>
        <v>7.3</v>
      </c>
      <c r="O7705" s="21">
        <f t="shared" si="603"/>
        <v>1.2143290831815567E-4</v>
      </c>
      <c r="P7705" s="29">
        <f>N7705*INDEX($H$47:$H$50,MATCH(M7705,'Mining Dmd Profile'!$G$47:$G$50,0))</f>
        <v>7.3</v>
      </c>
      <c r="Q7705" s="31">
        <f t="shared" si="605"/>
        <v>8.8280189965037233E-5</v>
      </c>
    </row>
    <row r="7706" spans="11:17" x14ac:dyDescent="0.2">
      <c r="K7706">
        <f t="shared" si="606"/>
        <v>321</v>
      </c>
      <c r="L7706">
        <f t="shared" si="607"/>
        <v>20</v>
      </c>
      <c r="M7706" t="s">
        <v>15</v>
      </c>
      <c r="N7706" s="20">
        <f t="shared" si="604"/>
        <v>7.7</v>
      </c>
      <c r="O7706" s="21">
        <f t="shared" si="603"/>
        <v>1.2808676630819162E-4</v>
      </c>
      <c r="P7706" s="29">
        <f>N7706*INDEX($H$47:$H$50,MATCH(M7706,'Mining Dmd Profile'!$G$47:$G$50,0))</f>
        <v>7.7</v>
      </c>
      <c r="Q7706" s="31">
        <f t="shared" si="605"/>
        <v>9.3117460648052983E-5</v>
      </c>
    </row>
    <row r="7707" spans="11:17" x14ac:dyDescent="0.2">
      <c r="K7707">
        <f t="shared" si="606"/>
        <v>321</v>
      </c>
      <c r="L7707">
        <f t="shared" si="607"/>
        <v>21</v>
      </c>
      <c r="M7707" t="s">
        <v>15</v>
      </c>
      <c r="N7707" s="20">
        <f t="shared" si="604"/>
        <v>8</v>
      </c>
      <c r="O7707" s="21">
        <f t="shared" si="603"/>
        <v>1.3307715980071856E-4</v>
      </c>
      <c r="P7707" s="29">
        <f>N7707*INDEX($H$47:$H$50,MATCH(M7707,'Mining Dmd Profile'!$G$47:$G$50,0))</f>
        <v>8</v>
      </c>
      <c r="Q7707" s="31">
        <f t="shared" si="605"/>
        <v>9.6745413660314779E-5</v>
      </c>
    </row>
    <row r="7708" spans="11:17" x14ac:dyDescent="0.2">
      <c r="K7708">
        <f t="shared" si="606"/>
        <v>321</v>
      </c>
      <c r="L7708">
        <f t="shared" si="607"/>
        <v>22</v>
      </c>
      <c r="M7708" t="s">
        <v>15</v>
      </c>
      <c r="N7708" s="20">
        <f t="shared" si="604"/>
        <v>8</v>
      </c>
      <c r="O7708" s="21">
        <f t="shared" si="603"/>
        <v>1.3307715980071856E-4</v>
      </c>
      <c r="P7708" s="29">
        <f>N7708*INDEX($H$47:$H$50,MATCH(M7708,'Mining Dmd Profile'!$G$47:$G$50,0))</f>
        <v>8</v>
      </c>
      <c r="Q7708" s="31">
        <f t="shared" si="605"/>
        <v>9.6745413660314779E-5</v>
      </c>
    </row>
    <row r="7709" spans="11:17" x14ac:dyDescent="0.2">
      <c r="K7709">
        <f t="shared" si="606"/>
        <v>321</v>
      </c>
      <c r="L7709">
        <f t="shared" si="607"/>
        <v>23</v>
      </c>
      <c r="M7709" t="s">
        <v>15</v>
      </c>
      <c r="N7709" s="20">
        <f t="shared" si="604"/>
        <v>8</v>
      </c>
      <c r="O7709" s="21">
        <f t="shared" si="603"/>
        <v>1.3307715980071856E-4</v>
      </c>
      <c r="P7709" s="29">
        <f>N7709*INDEX($H$47:$H$50,MATCH(M7709,'Mining Dmd Profile'!$G$47:$G$50,0))</f>
        <v>8</v>
      </c>
      <c r="Q7709" s="31">
        <f t="shared" si="605"/>
        <v>9.6745413660314779E-5</v>
      </c>
    </row>
    <row r="7710" spans="11:17" x14ac:dyDescent="0.2">
      <c r="K7710">
        <f t="shared" si="606"/>
        <v>321</v>
      </c>
      <c r="L7710">
        <f t="shared" si="607"/>
        <v>24</v>
      </c>
      <c r="M7710" t="s">
        <v>15</v>
      </c>
      <c r="N7710" s="20">
        <f t="shared" si="604"/>
        <v>8</v>
      </c>
      <c r="O7710" s="21">
        <f t="shared" si="603"/>
        <v>1.3307715980071856E-4</v>
      </c>
      <c r="P7710" s="29">
        <f>N7710*INDEX($H$47:$H$50,MATCH(M7710,'Mining Dmd Profile'!$G$47:$G$50,0))</f>
        <v>8</v>
      </c>
      <c r="Q7710" s="31">
        <f t="shared" si="605"/>
        <v>9.6745413660314779E-5</v>
      </c>
    </row>
    <row r="7711" spans="11:17" x14ac:dyDescent="0.2">
      <c r="K7711">
        <f t="shared" si="606"/>
        <v>322</v>
      </c>
      <c r="L7711">
        <f t="shared" si="607"/>
        <v>1</v>
      </c>
      <c r="M7711" t="s">
        <v>15</v>
      </c>
      <c r="N7711" s="20">
        <f t="shared" si="604"/>
        <v>7</v>
      </c>
      <c r="O7711" s="21">
        <f t="shared" si="603"/>
        <v>1.1644251482562872E-4</v>
      </c>
      <c r="P7711" s="29">
        <f>N7711*INDEX($H$47:$H$50,MATCH(M7711,'Mining Dmd Profile'!$G$47:$G$50,0))</f>
        <v>7</v>
      </c>
      <c r="Q7711" s="31">
        <f t="shared" si="605"/>
        <v>8.4652236952775437E-5</v>
      </c>
    </row>
    <row r="7712" spans="11:17" x14ac:dyDescent="0.2">
      <c r="K7712">
        <f t="shared" si="606"/>
        <v>322</v>
      </c>
      <c r="L7712">
        <f t="shared" si="607"/>
        <v>2</v>
      </c>
      <c r="M7712" t="s">
        <v>15</v>
      </c>
      <c r="N7712" s="20">
        <f t="shared" si="604"/>
        <v>6.5</v>
      </c>
      <c r="O7712" s="21">
        <f t="shared" si="603"/>
        <v>1.0812519233808381E-4</v>
      </c>
      <c r="P7712" s="29">
        <f>N7712*INDEX($H$47:$H$50,MATCH(M7712,'Mining Dmd Profile'!$G$47:$G$50,0))</f>
        <v>6.5</v>
      </c>
      <c r="Q7712" s="31">
        <f t="shared" si="605"/>
        <v>7.8605648599005759E-5</v>
      </c>
    </row>
    <row r="7713" spans="11:17" x14ac:dyDescent="0.2">
      <c r="K7713">
        <f t="shared" si="606"/>
        <v>322</v>
      </c>
      <c r="L7713">
        <f t="shared" si="607"/>
        <v>3</v>
      </c>
      <c r="M7713" t="s">
        <v>15</v>
      </c>
      <c r="N7713" s="20">
        <f t="shared" si="604"/>
        <v>6</v>
      </c>
      <c r="O7713" s="21">
        <f t="shared" si="603"/>
        <v>9.9807869850538917E-5</v>
      </c>
      <c r="P7713" s="29">
        <f>N7713*INDEX($H$47:$H$50,MATCH(M7713,'Mining Dmd Profile'!$G$47:$G$50,0))</f>
        <v>6</v>
      </c>
      <c r="Q7713" s="31">
        <f t="shared" si="605"/>
        <v>7.2559060245236094E-5</v>
      </c>
    </row>
    <row r="7714" spans="11:17" x14ac:dyDescent="0.2">
      <c r="K7714">
        <f t="shared" si="606"/>
        <v>322</v>
      </c>
      <c r="L7714">
        <f t="shared" si="607"/>
        <v>4</v>
      </c>
      <c r="M7714" t="s">
        <v>15</v>
      </c>
      <c r="N7714" s="20">
        <f t="shared" si="604"/>
        <v>5.5</v>
      </c>
      <c r="O7714" s="21">
        <f t="shared" si="603"/>
        <v>9.1490547362994007E-5</v>
      </c>
      <c r="P7714" s="29">
        <f>N7714*INDEX($H$47:$H$50,MATCH(M7714,'Mining Dmd Profile'!$G$47:$G$50,0))</f>
        <v>5.5</v>
      </c>
      <c r="Q7714" s="31">
        <f t="shared" si="605"/>
        <v>6.6512471891466417E-5</v>
      </c>
    </row>
    <row r="7715" spans="11:17" x14ac:dyDescent="0.2">
      <c r="K7715">
        <f t="shared" si="606"/>
        <v>322</v>
      </c>
      <c r="L7715">
        <f t="shared" si="607"/>
        <v>5</v>
      </c>
      <c r="M7715" t="s">
        <v>15</v>
      </c>
      <c r="N7715" s="20">
        <f t="shared" si="604"/>
        <v>5.5</v>
      </c>
      <c r="O7715" s="21">
        <f t="shared" si="603"/>
        <v>9.1490547362994007E-5</v>
      </c>
      <c r="P7715" s="29">
        <f>N7715*INDEX($H$47:$H$50,MATCH(M7715,'Mining Dmd Profile'!$G$47:$G$50,0))</f>
        <v>5.5</v>
      </c>
      <c r="Q7715" s="31">
        <f t="shared" si="605"/>
        <v>6.6512471891466417E-5</v>
      </c>
    </row>
    <row r="7716" spans="11:17" x14ac:dyDescent="0.2">
      <c r="K7716">
        <f t="shared" si="606"/>
        <v>322</v>
      </c>
      <c r="L7716">
        <f t="shared" si="607"/>
        <v>6</v>
      </c>
      <c r="M7716" t="s">
        <v>15</v>
      </c>
      <c r="N7716" s="20">
        <f t="shared" si="604"/>
        <v>5.5</v>
      </c>
      <c r="O7716" s="21">
        <f t="shared" si="603"/>
        <v>9.1490547362994007E-5</v>
      </c>
      <c r="P7716" s="29">
        <f>N7716*INDEX($H$47:$H$50,MATCH(M7716,'Mining Dmd Profile'!$G$47:$G$50,0))</f>
        <v>5.5</v>
      </c>
      <c r="Q7716" s="31">
        <f t="shared" si="605"/>
        <v>6.6512471891466417E-5</v>
      </c>
    </row>
    <row r="7717" spans="11:17" x14ac:dyDescent="0.2">
      <c r="K7717">
        <f t="shared" si="606"/>
        <v>322</v>
      </c>
      <c r="L7717">
        <f t="shared" si="607"/>
        <v>7</v>
      </c>
      <c r="M7717" t="s">
        <v>15</v>
      </c>
      <c r="N7717" s="20">
        <f t="shared" si="604"/>
        <v>5.5</v>
      </c>
      <c r="O7717" s="21">
        <f t="shared" si="603"/>
        <v>9.1490547362994007E-5</v>
      </c>
      <c r="P7717" s="29">
        <f>N7717*INDEX($H$47:$H$50,MATCH(M7717,'Mining Dmd Profile'!$G$47:$G$50,0))</f>
        <v>5.5</v>
      </c>
      <c r="Q7717" s="31">
        <f t="shared" si="605"/>
        <v>6.6512471891466417E-5</v>
      </c>
    </row>
    <row r="7718" spans="11:17" x14ac:dyDescent="0.2">
      <c r="K7718">
        <f t="shared" si="606"/>
        <v>322</v>
      </c>
      <c r="L7718">
        <f t="shared" si="607"/>
        <v>8</v>
      </c>
      <c r="M7718" t="s">
        <v>15</v>
      </c>
      <c r="N7718" s="20">
        <f t="shared" si="604"/>
        <v>5.5</v>
      </c>
      <c r="O7718" s="21">
        <f t="shared" si="603"/>
        <v>9.1490547362994007E-5</v>
      </c>
      <c r="P7718" s="29">
        <f>N7718*INDEX($H$47:$H$50,MATCH(M7718,'Mining Dmd Profile'!$G$47:$G$50,0))</f>
        <v>5.5</v>
      </c>
      <c r="Q7718" s="31">
        <f t="shared" si="605"/>
        <v>6.6512471891466417E-5</v>
      </c>
    </row>
    <row r="7719" spans="11:17" x14ac:dyDescent="0.2">
      <c r="K7719">
        <f t="shared" si="606"/>
        <v>322</v>
      </c>
      <c r="L7719">
        <f t="shared" si="607"/>
        <v>9</v>
      </c>
      <c r="M7719" t="s">
        <v>15</v>
      </c>
      <c r="N7719" s="20">
        <f t="shared" si="604"/>
        <v>5.5</v>
      </c>
      <c r="O7719" s="21">
        <f t="shared" si="603"/>
        <v>9.1490547362994007E-5</v>
      </c>
      <c r="P7719" s="29">
        <f>N7719*INDEX($H$47:$H$50,MATCH(M7719,'Mining Dmd Profile'!$G$47:$G$50,0))</f>
        <v>5.5</v>
      </c>
      <c r="Q7719" s="31">
        <f t="shared" si="605"/>
        <v>6.6512471891466417E-5</v>
      </c>
    </row>
    <row r="7720" spans="11:17" x14ac:dyDescent="0.2">
      <c r="K7720">
        <f t="shared" si="606"/>
        <v>322</v>
      </c>
      <c r="L7720">
        <f t="shared" si="607"/>
        <v>10</v>
      </c>
      <c r="M7720" t="s">
        <v>15</v>
      </c>
      <c r="N7720" s="20">
        <f t="shared" si="604"/>
        <v>6</v>
      </c>
      <c r="O7720" s="21">
        <f t="shared" si="603"/>
        <v>9.9807869850538917E-5</v>
      </c>
      <c r="P7720" s="29">
        <f>N7720*INDEX($H$47:$H$50,MATCH(M7720,'Mining Dmd Profile'!$G$47:$G$50,0))</f>
        <v>6</v>
      </c>
      <c r="Q7720" s="31">
        <f t="shared" si="605"/>
        <v>7.2559060245236094E-5</v>
      </c>
    </row>
    <row r="7721" spans="11:17" x14ac:dyDescent="0.2">
      <c r="K7721">
        <f t="shared" si="606"/>
        <v>322</v>
      </c>
      <c r="L7721">
        <f t="shared" si="607"/>
        <v>11</v>
      </c>
      <c r="M7721" t="s">
        <v>15</v>
      </c>
      <c r="N7721" s="20">
        <f t="shared" si="604"/>
        <v>6.6</v>
      </c>
      <c r="O7721" s="21">
        <f t="shared" si="603"/>
        <v>1.0978865683559279E-4</v>
      </c>
      <c r="P7721" s="29">
        <f>N7721*INDEX($H$47:$H$50,MATCH(M7721,'Mining Dmd Profile'!$G$47:$G$50,0))</f>
        <v>6.6</v>
      </c>
      <c r="Q7721" s="31">
        <f t="shared" si="605"/>
        <v>7.98149662697597E-5</v>
      </c>
    </row>
    <row r="7722" spans="11:17" x14ac:dyDescent="0.2">
      <c r="K7722">
        <f t="shared" si="606"/>
        <v>322</v>
      </c>
      <c r="L7722">
        <f t="shared" si="607"/>
        <v>12</v>
      </c>
      <c r="M7722" t="s">
        <v>15</v>
      </c>
      <c r="N7722" s="20">
        <f t="shared" si="604"/>
        <v>7</v>
      </c>
      <c r="O7722" s="21">
        <f t="shared" si="603"/>
        <v>1.1644251482562872E-4</v>
      </c>
      <c r="P7722" s="29">
        <f>N7722*INDEX($H$47:$H$50,MATCH(M7722,'Mining Dmd Profile'!$G$47:$G$50,0))</f>
        <v>7</v>
      </c>
      <c r="Q7722" s="31">
        <f t="shared" si="605"/>
        <v>8.4652236952775437E-5</v>
      </c>
    </row>
    <row r="7723" spans="11:17" x14ac:dyDescent="0.2">
      <c r="K7723">
        <f t="shared" si="606"/>
        <v>322</v>
      </c>
      <c r="L7723">
        <f t="shared" si="607"/>
        <v>13</v>
      </c>
      <c r="M7723" t="s">
        <v>15</v>
      </c>
      <c r="N7723" s="20">
        <f t="shared" si="604"/>
        <v>7.5</v>
      </c>
      <c r="O7723" s="21">
        <f t="shared" si="603"/>
        <v>1.2475983731317363E-4</v>
      </c>
      <c r="P7723" s="29">
        <f>N7723*INDEX($H$47:$H$50,MATCH(M7723,'Mining Dmd Profile'!$G$47:$G$50,0))</f>
        <v>7.5</v>
      </c>
      <c r="Q7723" s="31">
        <f t="shared" si="605"/>
        <v>9.0698825306545115E-5</v>
      </c>
    </row>
    <row r="7724" spans="11:17" x14ac:dyDescent="0.2">
      <c r="K7724">
        <f t="shared" si="606"/>
        <v>322</v>
      </c>
      <c r="L7724">
        <f t="shared" si="607"/>
        <v>14</v>
      </c>
      <c r="M7724" t="s">
        <v>15</v>
      </c>
      <c r="N7724" s="20">
        <f t="shared" si="604"/>
        <v>8</v>
      </c>
      <c r="O7724" s="21">
        <f t="shared" si="603"/>
        <v>1.3307715980071856E-4</v>
      </c>
      <c r="P7724" s="29">
        <f>N7724*INDEX($H$47:$H$50,MATCH(M7724,'Mining Dmd Profile'!$G$47:$G$50,0))</f>
        <v>8</v>
      </c>
      <c r="Q7724" s="31">
        <f t="shared" si="605"/>
        <v>9.6745413660314779E-5</v>
      </c>
    </row>
    <row r="7725" spans="11:17" x14ac:dyDescent="0.2">
      <c r="K7725">
        <f t="shared" si="606"/>
        <v>322</v>
      </c>
      <c r="L7725">
        <f t="shared" si="607"/>
        <v>15</v>
      </c>
      <c r="M7725" t="s">
        <v>15</v>
      </c>
      <c r="N7725" s="20">
        <f t="shared" si="604"/>
        <v>8.1</v>
      </c>
      <c r="O7725" s="21">
        <f t="shared" si="603"/>
        <v>1.3474062429822754E-4</v>
      </c>
      <c r="P7725" s="29">
        <f>N7725*INDEX($H$47:$H$50,MATCH(M7725,'Mining Dmd Profile'!$G$47:$G$50,0))</f>
        <v>8.1</v>
      </c>
      <c r="Q7725" s="31">
        <f t="shared" si="605"/>
        <v>9.795473133106872E-5</v>
      </c>
    </row>
    <row r="7726" spans="11:17" x14ac:dyDescent="0.2">
      <c r="K7726">
        <f t="shared" si="606"/>
        <v>322</v>
      </c>
      <c r="L7726">
        <f t="shared" si="607"/>
        <v>16</v>
      </c>
      <c r="M7726" t="s">
        <v>15</v>
      </c>
      <c r="N7726" s="20">
        <f t="shared" si="604"/>
        <v>7.7</v>
      </c>
      <c r="O7726" s="21">
        <f t="shared" si="603"/>
        <v>1.2808676630819162E-4</v>
      </c>
      <c r="P7726" s="29">
        <f>N7726*INDEX($H$47:$H$50,MATCH(M7726,'Mining Dmd Profile'!$G$47:$G$50,0))</f>
        <v>7.7</v>
      </c>
      <c r="Q7726" s="31">
        <f t="shared" si="605"/>
        <v>9.3117460648052983E-5</v>
      </c>
    </row>
    <row r="7727" spans="11:17" x14ac:dyDescent="0.2">
      <c r="K7727">
        <f t="shared" si="606"/>
        <v>322</v>
      </c>
      <c r="L7727">
        <f t="shared" si="607"/>
        <v>17</v>
      </c>
      <c r="M7727" t="s">
        <v>15</v>
      </c>
      <c r="N7727" s="20">
        <f t="shared" si="604"/>
        <v>7.3</v>
      </c>
      <c r="O7727" s="21">
        <f t="shared" si="603"/>
        <v>1.2143290831815567E-4</v>
      </c>
      <c r="P7727" s="29">
        <f>N7727*INDEX($H$47:$H$50,MATCH(M7727,'Mining Dmd Profile'!$G$47:$G$50,0))</f>
        <v>7.3</v>
      </c>
      <c r="Q7727" s="31">
        <f t="shared" si="605"/>
        <v>8.8280189965037233E-5</v>
      </c>
    </row>
    <row r="7728" spans="11:17" x14ac:dyDescent="0.2">
      <c r="K7728">
        <f t="shared" si="606"/>
        <v>322</v>
      </c>
      <c r="L7728">
        <f t="shared" si="607"/>
        <v>18</v>
      </c>
      <c r="M7728" t="s">
        <v>15</v>
      </c>
      <c r="N7728" s="20">
        <f t="shared" si="604"/>
        <v>7</v>
      </c>
      <c r="O7728" s="21">
        <f t="shared" si="603"/>
        <v>1.1644251482562872E-4</v>
      </c>
      <c r="P7728" s="29">
        <f>N7728*INDEX($H$47:$H$50,MATCH(M7728,'Mining Dmd Profile'!$G$47:$G$50,0))</f>
        <v>7</v>
      </c>
      <c r="Q7728" s="31">
        <f t="shared" si="605"/>
        <v>8.4652236952775437E-5</v>
      </c>
    </row>
    <row r="7729" spans="11:17" x14ac:dyDescent="0.2">
      <c r="K7729">
        <f t="shared" si="606"/>
        <v>322</v>
      </c>
      <c r="L7729">
        <f t="shared" si="607"/>
        <v>19</v>
      </c>
      <c r="M7729" t="s">
        <v>15</v>
      </c>
      <c r="N7729" s="20">
        <f t="shared" si="604"/>
        <v>7.3</v>
      </c>
      <c r="O7729" s="21">
        <f t="shared" si="603"/>
        <v>1.2143290831815567E-4</v>
      </c>
      <c r="P7729" s="29">
        <f>N7729*INDEX($H$47:$H$50,MATCH(M7729,'Mining Dmd Profile'!$G$47:$G$50,0))</f>
        <v>7.3</v>
      </c>
      <c r="Q7729" s="31">
        <f t="shared" si="605"/>
        <v>8.8280189965037233E-5</v>
      </c>
    </row>
    <row r="7730" spans="11:17" x14ac:dyDescent="0.2">
      <c r="K7730">
        <f t="shared" si="606"/>
        <v>322</v>
      </c>
      <c r="L7730">
        <f t="shared" si="607"/>
        <v>20</v>
      </c>
      <c r="M7730" t="s">
        <v>15</v>
      </c>
      <c r="N7730" s="20">
        <f t="shared" si="604"/>
        <v>7.7</v>
      </c>
      <c r="O7730" s="21">
        <f t="shared" si="603"/>
        <v>1.2808676630819162E-4</v>
      </c>
      <c r="P7730" s="29">
        <f>N7730*INDEX($H$47:$H$50,MATCH(M7730,'Mining Dmd Profile'!$G$47:$G$50,0))</f>
        <v>7.7</v>
      </c>
      <c r="Q7730" s="31">
        <f t="shared" si="605"/>
        <v>9.3117460648052983E-5</v>
      </c>
    </row>
    <row r="7731" spans="11:17" x14ac:dyDescent="0.2">
      <c r="K7731">
        <f t="shared" si="606"/>
        <v>322</v>
      </c>
      <c r="L7731">
        <f t="shared" si="607"/>
        <v>21</v>
      </c>
      <c r="M7731" t="s">
        <v>15</v>
      </c>
      <c r="N7731" s="20">
        <f t="shared" si="604"/>
        <v>8</v>
      </c>
      <c r="O7731" s="21">
        <f t="shared" si="603"/>
        <v>1.3307715980071856E-4</v>
      </c>
      <c r="P7731" s="29">
        <f>N7731*INDEX($H$47:$H$50,MATCH(M7731,'Mining Dmd Profile'!$G$47:$G$50,0))</f>
        <v>8</v>
      </c>
      <c r="Q7731" s="31">
        <f t="shared" si="605"/>
        <v>9.6745413660314779E-5</v>
      </c>
    </row>
    <row r="7732" spans="11:17" x14ac:dyDescent="0.2">
      <c r="K7732">
        <f t="shared" si="606"/>
        <v>322</v>
      </c>
      <c r="L7732">
        <f t="shared" si="607"/>
        <v>22</v>
      </c>
      <c r="M7732" t="s">
        <v>15</v>
      </c>
      <c r="N7732" s="20">
        <f t="shared" si="604"/>
        <v>8</v>
      </c>
      <c r="O7732" s="21">
        <f t="shared" si="603"/>
        <v>1.3307715980071856E-4</v>
      </c>
      <c r="P7732" s="29">
        <f>N7732*INDEX($H$47:$H$50,MATCH(M7732,'Mining Dmd Profile'!$G$47:$G$50,0))</f>
        <v>8</v>
      </c>
      <c r="Q7732" s="31">
        <f t="shared" si="605"/>
        <v>9.6745413660314779E-5</v>
      </c>
    </row>
    <row r="7733" spans="11:17" x14ac:dyDescent="0.2">
      <c r="K7733">
        <f t="shared" si="606"/>
        <v>322</v>
      </c>
      <c r="L7733">
        <f t="shared" si="607"/>
        <v>23</v>
      </c>
      <c r="M7733" t="s">
        <v>15</v>
      </c>
      <c r="N7733" s="20">
        <f t="shared" si="604"/>
        <v>8</v>
      </c>
      <c r="O7733" s="21">
        <f t="shared" si="603"/>
        <v>1.3307715980071856E-4</v>
      </c>
      <c r="P7733" s="29">
        <f>N7733*INDEX($H$47:$H$50,MATCH(M7733,'Mining Dmd Profile'!$G$47:$G$50,0))</f>
        <v>8</v>
      </c>
      <c r="Q7733" s="31">
        <f t="shared" si="605"/>
        <v>9.6745413660314779E-5</v>
      </c>
    </row>
    <row r="7734" spans="11:17" x14ac:dyDescent="0.2">
      <c r="K7734">
        <f t="shared" si="606"/>
        <v>322</v>
      </c>
      <c r="L7734">
        <f t="shared" si="607"/>
        <v>24</v>
      </c>
      <c r="M7734" t="s">
        <v>15</v>
      </c>
      <c r="N7734" s="20">
        <f t="shared" si="604"/>
        <v>8</v>
      </c>
      <c r="O7734" s="21">
        <f t="shared" si="603"/>
        <v>1.3307715980071856E-4</v>
      </c>
      <c r="P7734" s="29">
        <f>N7734*INDEX($H$47:$H$50,MATCH(M7734,'Mining Dmd Profile'!$G$47:$G$50,0))</f>
        <v>8</v>
      </c>
      <c r="Q7734" s="31">
        <f t="shared" si="605"/>
        <v>9.6745413660314779E-5</v>
      </c>
    </row>
    <row r="7735" spans="11:17" x14ac:dyDescent="0.2">
      <c r="K7735">
        <f t="shared" si="606"/>
        <v>323</v>
      </c>
      <c r="L7735">
        <f t="shared" si="607"/>
        <v>1</v>
      </c>
      <c r="M7735" t="s">
        <v>15</v>
      </c>
      <c r="N7735" s="20">
        <f t="shared" si="604"/>
        <v>7</v>
      </c>
      <c r="O7735" s="21">
        <f t="shared" si="603"/>
        <v>1.1644251482562872E-4</v>
      </c>
      <c r="P7735" s="29">
        <f>N7735*INDEX($H$47:$H$50,MATCH(M7735,'Mining Dmd Profile'!$G$47:$G$50,0))</f>
        <v>7</v>
      </c>
      <c r="Q7735" s="31">
        <f t="shared" si="605"/>
        <v>8.4652236952775437E-5</v>
      </c>
    </row>
    <row r="7736" spans="11:17" x14ac:dyDescent="0.2">
      <c r="K7736">
        <f t="shared" si="606"/>
        <v>323</v>
      </c>
      <c r="L7736">
        <f t="shared" si="607"/>
        <v>2</v>
      </c>
      <c r="M7736" t="s">
        <v>15</v>
      </c>
      <c r="N7736" s="20">
        <f t="shared" si="604"/>
        <v>6.5</v>
      </c>
      <c r="O7736" s="21">
        <f t="shared" si="603"/>
        <v>1.0812519233808381E-4</v>
      </c>
      <c r="P7736" s="29">
        <f>N7736*INDEX($H$47:$H$50,MATCH(M7736,'Mining Dmd Profile'!$G$47:$G$50,0))</f>
        <v>6.5</v>
      </c>
      <c r="Q7736" s="31">
        <f t="shared" si="605"/>
        <v>7.8605648599005759E-5</v>
      </c>
    </row>
    <row r="7737" spans="11:17" x14ac:dyDescent="0.2">
      <c r="K7737">
        <f t="shared" si="606"/>
        <v>323</v>
      </c>
      <c r="L7737">
        <f t="shared" si="607"/>
        <v>3</v>
      </c>
      <c r="M7737" t="s">
        <v>15</v>
      </c>
      <c r="N7737" s="20">
        <f t="shared" si="604"/>
        <v>6</v>
      </c>
      <c r="O7737" s="21">
        <f t="shared" si="603"/>
        <v>9.9807869850538917E-5</v>
      </c>
      <c r="P7737" s="29">
        <f>N7737*INDEX($H$47:$H$50,MATCH(M7737,'Mining Dmd Profile'!$G$47:$G$50,0))</f>
        <v>6</v>
      </c>
      <c r="Q7737" s="31">
        <f t="shared" si="605"/>
        <v>7.2559060245236094E-5</v>
      </c>
    </row>
    <row r="7738" spans="11:17" x14ac:dyDescent="0.2">
      <c r="K7738">
        <f t="shared" si="606"/>
        <v>323</v>
      </c>
      <c r="L7738">
        <f t="shared" si="607"/>
        <v>4</v>
      </c>
      <c r="M7738" t="s">
        <v>15</v>
      </c>
      <c r="N7738" s="20">
        <f t="shared" si="604"/>
        <v>5.5</v>
      </c>
      <c r="O7738" s="21">
        <f t="shared" si="603"/>
        <v>9.1490547362994007E-5</v>
      </c>
      <c r="P7738" s="29">
        <f>N7738*INDEX($H$47:$H$50,MATCH(M7738,'Mining Dmd Profile'!$G$47:$G$50,0))</f>
        <v>5.5</v>
      </c>
      <c r="Q7738" s="31">
        <f t="shared" si="605"/>
        <v>6.6512471891466417E-5</v>
      </c>
    </row>
    <row r="7739" spans="11:17" x14ac:dyDescent="0.2">
      <c r="K7739">
        <f t="shared" si="606"/>
        <v>323</v>
      </c>
      <c r="L7739">
        <f t="shared" si="607"/>
        <v>5</v>
      </c>
      <c r="M7739" t="s">
        <v>15</v>
      </c>
      <c r="N7739" s="20">
        <f t="shared" si="604"/>
        <v>5.5</v>
      </c>
      <c r="O7739" s="21">
        <f t="shared" si="603"/>
        <v>9.1490547362994007E-5</v>
      </c>
      <c r="P7739" s="29">
        <f>N7739*INDEX($H$47:$H$50,MATCH(M7739,'Mining Dmd Profile'!$G$47:$G$50,0))</f>
        <v>5.5</v>
      </c>
      <c r="Q7739" s="31">
        <f t="shared" si="605"/>
        <v>6.6512471891466417E-5</v>
      </c>
    </row>
    <row r="7740" spans="11:17" x14ac:dyDescent="0.2">
      <c r="K7740">
        <f t="shared" si="606"/>
        <v>323</v>
      </c>
      <c r="L7740">
        <f t="shared" si="607"/>
        <v>6</v>
      </c>
      <c r="M7740" t="s">
        <v>15</v>
      </c>
      <c r="N7740" s="20">
        <f t="shared" si="604"/>
        <v>5.5</v>
      </c>
      <c r="O7740" s="21">
        <f t="shared" si="603"/>
        <v>9.1490547362994007E-5</v>
      </c>
      <c r="P7740" s="29">
        <f>N7740*INDEX($H$47:$H$50,MATCH(M7740,'Mining Dmd Profile'!$G$47:$G$50,0))</f>
        <v>5.5</v>
      </c>
      <c r="Q7740" s="31">
        <f t="shared" si="605"/>
        <v>6.6512471891466417E-5</v>
      </c>
    </row>
    <row r="7741" spans="11:17" x14ac:dyDescent="0.2">
      <c r="K7741">
        <f t="shared" si="606"/>
        <v>323</v>
      </c>
      <c r="L7741">
        <f t="shared" si="607"/>
        <v>7</v>
      </c>
      <c r="M7741" t="s">
        <v>15</v>
      </c>
      <c r="N7741" s="20">
        <f t="shared" si="604"/>
        <v>5.5</v>
      </c>
      <c r="O7741" s="21">
        <f t="shared" si="603"/>
        <v>9.1490547362994007E-5</v>
      </c>
      <c r="P7741" s="29">
        <f>N7741*INDEX($H$47:$H$50,MATCH(M7741,'Mining Dmd Profile'!$G$47:$G$50,0))</f>
        <v>5.5</v>
      </c>
      <c r="Q7741" s="31">
        <f t="shared" si="605"/>
        <v>6.6512471891466417E-5</v>
      </c>
    </row>
    <row r="7742" spans="11:17" x14ac:dyDescent="0.2">
      <c r="K7742">
        <f t="shared" si="606"/>
        <v>323</v>
      </c>
      <c r="L7742">
        <f t="shared" si="607"/>
        <v>8</v>
      </c>
      <c r="M7742" t="s">
        <v>15</v>
      </c>
      <c r="N7742" s="20">
        <f t="shared" si="604"/>
        <v>5.5</v>
      </c>
      <c r="O7742" s="21">
        <f t="shared" si="603"/>
        <v>9.1490547362994007E-5</v>
      </c>
      <c r="P7742" s="29">
        <f>N7742*INDEX($H$47:$H$50,MATCH(M7742,'Mining Dmd Profile'!$G$47:$G$50,0))</f>
        <v>5.5</v>
      </c>
      <c r="Q7742" s="31">
        <f t="shared" si="605"/>
        <v>6.6512471891466417E-5</v>
      </c>
    </row>
    <row r="7743" spans="11:17" x14ac:dyDescent="0.2">
      <c r="K7743">
        <f t="shared" si="606"/>
        <v>323</v>
      </c>
      <c r="L7743">
        <f t="shared" si="607"/>
        <v>9</v>
      </c>
      <c r="M7743" t="s">
        <v>15</v>
      </c>
      <c r="N7743" s="20">
        <f t="shared" si="604"/>
        <v>5.5</v>
      </c>
      <c r="O7743" s="21">
        <f t="shared" si="603"/>
        <v>9.1490547362994007E-5</v>
      </c>
      <c r="P7743" s="29">
        <f>N7743*INDEX($H$47:$H$50,MATCH(M7743,'Mining Dmd Profile'!$G$47:$G$50,0))</f>
        <v>5.5</v>
      </c>
      <c r="Q7743" s="31">
        <f t="shared" si="605"/>
        <v>6.6512471891466417E-5</v>
      </c>
    </row>
    <row r="7744" spans="11:17" x14ac:dyDescent="0.2">
      <c r="K7744">
        <f t="shared" si="606"/>
        <v>323</v>
      </c>
      <c r="L7744">
        <f t="shared" si="607"/>
        <v>10</v>
      </c>
      <c r="M7744" t="s">
        <v>15</v>
      </c>
      <c r="N7744" s="20">
        <f t="shared" si="604"/>
        <v>6</v>
      </c>
      <c r="O7744" s="21">
        <f t="shared" si="603"/>
        <v>9.9807869850538917E-5</v>
      </c>
      <c r="P7744" s="29">
        <f>N7744*INDEX($H$47:$H$50,MATCH(M7744,'Mining Dmd Profile'!$G$47:$G$50,0))</f>
        <v>6</v>
      </c>
      <c r="Q7744" s="31">
        <f t="shared" si="605"/>
        <v>7.2559060245236094E-5</v>
      </c>
    </row>
    <row r="7745" spans="11:17" x14ac:dyDescent="0.2">
      <c r="K7745">
        <f t="shared" si="606"/>
        <v>323</v>
      </c>
      <c r="L7745">
        <f t="shared" si="607"/>
        <v>11</v>
      </c>
      <c r="M7745" t="s">
        <v>15</v>
      </c>
      <c r="N7745" s="20">
        <f t="shared" si="604"/>
        <v>6.6</v>
      </c>
      <c r="O7745" s="21">
        <f t="shared" si="603"/>
        <v>1.0978865683559279E-4</v>
      </c>
      <c r="P7745" s="29">
        <f>N7745*INDEX($H$47:$H$50,MATCH(M7745,'Mining Dmd Profile'!$G$47:$G$50,0))</f>
        <v>6.6</v>
      </c>
      <c r="Q7745" s="31">
        <f t="shared" si="605"/>
        <v>7.98149662697597E-5</v>
      </c>
    </row>
    <row r="7746" spans="11:17" x14ac:dyDescent="0.2">
      <c r="K7746">
        <f t="shared" si="606"/>
        <v>323</v>
      </c>
      <c r="L7746">
        <f t="shared" si="607"/>
        <v>12</v>
      </c>
      <c r="M7746" t="s">
        <v>15</v>
      </c>
      <c r="N7746" s="20">
        <f t="shared" si="604"/>
        <v>7</v>
      </c>
      <c r="O7746" s="21">
        <f t="shared" si="603"/>
        <v>1.1644251482562872E-4</v>
      </c>
      <c r="P7746" s="29">
        <f>N7746*INDEX($H$47:$H$50,MATCH(M7746,'Mining Dmd Profile'!$G$47:$G$50,0))</f>
        <v>7</v>
      </c>
      <c r="Q7746" s="31">
        <f t="shared" si="605"/>
        <v>8.4652236952775437E-5</v>
      </c>
    </row>
    <row r="7747" spans="11:17" x14ac:dyDescent="0.2">
      <c r="K7747">
        <f t="shared" si="606"/>
        <v>323</v>
      </c>
      <c r="L7747">
        <f t="shared" si="607"/>
        <v>13</v>
      </c>
      <c r="M7747" t="s">
        <v>15</v>
      </c>
      <c r="N7747" s="20">
        <f t="shared" si="604"/>
        <v>7.5</v>
      </c>
      <c r="O7747" s="21">
        <f t="shared" si="603"/>
        <v>1.2475983731317363E-4</v>
      </c>
      <c r="P7747" s="29">
        <f>N7747*INDEX($H$47:$H$50,MATCH(M7747,'Mining Dmd Profile'!$G$47:$G$50,0))</f>
        <v>7.5</v>
      </c>
      <c r="Q7747" s="31">
        <f t="shared" si="605"/>
        <v>9.0698825306545115E-5</v>
      </c>
    </row>
    <row r="7748" spans="11:17" x14ac:dyDescent="0.2">
      <c r="K7748">
        <f t="shared" si="606"/>
        <v>323</v>
      </c>
      <c r="L7748">
        <f t="shared" si="607"/>
        <v>14</v>
      </c>
      <c r="M7748" t="s">
        <v>15</v>
      </c>
      <c r="N7748" s="20">
        <f t="shared" si="604"/>
        <v>8</v>
      </c>
      <c r="O7748" s="21">
        <f t="shared" si="603"/>
        <v>1.3307715980071856E-4</v>
      </c>
      <c r="P7748" s="29">
        <f>N7748*INDEX($H$47:$H$50,MATCH(M7748,'Mining Dmd Profile'!$G$47:$G$50,0))</f>
        <v>8</v>
      </c>
      <c r="Q7748" s="31">
        <f t="shared" si="605"/>
        <v>9.6745413660314779E-5</v>
      </c>
    </row>
    <row r="7749" spans="11:17" x14ac:dyDescent="0.2">
      <c r="K7749">
        <f t="shared" si="606"/>
        <v>323</v>
      </c>
      <c r="L7749">
        <f t="shared" si="607"/>
        <v>15</v>
      </c>
      <c r="M7749" t="s">
        <v>15</v>
      </c>
      <c r="N7749" s="20">
        <f t="shared" si="604"/>
        <v>8.1</v>
      </c>
      <c r="O7749" s="21">
        <f t="shared" si="603"/>
        <v>1.3474062429822754E-4</v>
      </c>
      <c r="P7749" s="29">
        <f>N7749*INDEX($H$47:$H$50,MATCH(M7749,'Mining Dmd Profile'!$G$47:$G$50,0))</f>
        <v>8.1</v>
      </c>
      <c r="Q7749" s="31">
        <f t="shared" si="605"/>
        <v>9.795473133106872E-5</v>
      </c>
    </row>
    <row r="7750" spans="11:17" x14ac:dyDescent="0.2">
      <c r="K7750">
        <f t="shared" si="606"/>
        <v>323</v>
      </c>
      <c r="L7750">
        <f t="shared" si="607"/>
        <v>16</v>
      </c>
      <c r="M7750" t="s">
        <v>15</v>
      </c>
      <c r="N7750" s="20">
        <f t="shared" si="604"/>
        <v>7.7</v>
      </c>
      <c r="O7750" s="21">
        <f t="shared" si="603"/>
        <v>1.2808676630819162E-4</v>
      </c>
      <c r="P7750" s="29">
        <f>N7750*INDEX($H$47:$H$50,MATCH(M7750,'Mining Dmd Profile'!$G$47:$G$50,0))</f>
        <v>7.7</v>
      </c>
      <c r="Q7750" s="31">
        <f t="shared" si="605"/>
        <v>9.3117460648052983E-5</v>
      </c>
    </row>
    <row r="7751" spans="11:17" x14ac:dyDescent="0.2">
      <c r="K7751">
        <f t="shared" si="606"/>
        <v>323</v>
      </c>
      <c r="L7751">
        <f t="shared" si="607"/>
        <v>17</v>
      </c>
      <c r="M7751" t="s">
        <v>15</v>
      </c>
      <c r="N7751" s="20">
        <f t="shared" si="604"/>
        <v>7.3</v>
      </c>
      <c r="O7751" s="21">
        <f t="shared" ref="O7751:O7814" si="608">N7751/$N$5</f>
        <v>1.2143290831815567E-4</v>
      </c>
      <c r="P7751" s="29">
        <f>N7751*INDEX($H$47:$H$50,MATCH(M7751,'Mining Dmd Profile'!$G$47:$G$50,0))</f>
        <v>7.3</v>
      </c>
      <c r="Q7751" s="31">
        <f t="shared" si="605"/>
        <v>8.8280189965037233E-5</v>
      </c>
    </row>
    <row r="7752" spans="11:17" x14ac:dyDescent="0.2">
      <c r="K7752">
        <f t="shared" si="606"/>
        <v>323</v>
      </c>
      <c r="L7752">
        <f t="shared" si="607"/>
        <v>18</v>
      </c>
      <c r="M7752" t="s">
        <v>15</v>
      </c>
      <c r="N7752" s="20">
        <f t="shared" ref="N7752:N7815" si="609">INDEX($H$7:$H$30,MATCH($L7752,$C$7:$C$30,0))</f>
        <v>7</v>
      </c>
      <c r="O7752" s="21">
        <f t="shared" si="608"/>
        <v>1.1644251482562872E-4</v>
      </c>
      <c r="P7752" s="29">
        <f>N7752*INDEX($H$47:$H$50,MATCH(M7752,'Mining Dmd Profile'!$G$47:$G$50,0))</f>
        <v>7</v>
      </c>
      <c r="Q7752" s="31">
        <f t="shared" ref="Q7752:Q7815" si="610">P7752/$P$5</f>
        <v>8.4652236952775437E-5</v>
      </c>
    </row>
    <row r="7753" spans="11:17" x14ac:dyDescent="0.2">
      <c r="K7753">
        <f t="shared" ref="K7753:K7816" si="611">IF(L7752=24,K7752+1,K7752)</f>
        <v>323</v>
      </c>
      <c r="L7753">
        <f t="shared" ref="L7753:L7816" si="612">IF(L7752=24,1,L7752+1)</f>
        <v>19</v>
      </c>
      <c r="M7753" t="s">
        <v>15</v>
      </c>
      <c r="N7753" s="20">
        <f t="shared" si="609"/>
        <v>7.3</v>
      </c>
      <c r="O7753" s="21">
        <f t="shared" si="608"/>
        <v>1.2143290831815567E-4</v>
      </c>
      <c r="P7753" s="29">
        <f>N7753*INDEX($H$47:$H$50,MATCH(M7753,'Mining Dmd Profile'!$G$47:$G$50,0))</f>
        <v>7.3</v>
      </c>
      <c r="Q7753" s="31">
        <f t="shared" si="610"/>
        <v>8.8280189965037233E-5</v>
      </c>
    </row>
    <row r="7754" spans="11:17" x14ac:dyDescent="0.2">
      <c r="K7754">
        <f t="shared" si="611"/>
        <v>323</v>
      </c>
      <c r="L7754">
        <f t="shared" si="612"/>
        <v>20</v>
      </c>
      <c r="M7754" t="s">
        <v>15</v>
      </c>
      <c r="N7754" s="20">
        <f t="shared" si="609"/>
        <v>7.7</v>
      </c>
      <c r="O7754" s="21">
        <f t="shared" si="608"/>
        <v>1.2808676630819162E-4</v>
      </c>
      <c r="P7754" s="29">
        <f>N7754*INDEX($H$47:$H$50,MATCH(M7754,'Mining Dmd Profile'!$G$47:$G$50,0))</f>
        <v>7.7</v>
      </c>
      <c r="Q7754" s="31">
        <f t="shared" si="610"/>
        <v>9.3117460648052983E-5</v>
      </c>
    </row>
    <row r="7755" spans="11:17" x14ac:dyDescent="0.2">
      <c r="K7755">
        <f t="shared" si="611"/>
        <v>323</v>
      </c>
      <c r="L7755">
        <f t="shared" si="612"/>
        <v>21</v>
      </c>
      <c r="M7755" t="s">
        <v>15</v>
      </c>
      <c r="N7755" s="20">
        <f t="shared" si="609"/>
        <v>8</v>
      </c>
      <c r="O7755" s="21">
        <f t="shared" si="608"/>
        <v>1.3307715980071856E-4</v>
      </c>
      <c r="P7755" s="29">
        <f>N7755*INDEX($H$47:$H$50,MATCH(M7755,'Mining Dmd Profile'!$G$47:$G$50,0))</f>
        <v>8</v>
      </c>
      <c r="Q7755" s="31">
        <f t="shared" si="610"/>
        <v>9.6745413660314779E-5</v>
      </c>
    </row>
    <row r="7756" spans="11:17" x14ac:dyDescent="0.2">
      <c r="K7756">
        <f t="shared" si="611"/>
        <v>323</v>
      </c>
      <c r="L7756">
        <f t="shared" si="612"/>
        <v>22</v>
      </c>
      <c r="M7756" t="s">
        <v>15</v>
      </c>
      <c r="N7756" s="20">
        <f t="shared" si="609"/>
        <v>8</v>
      </c>
      <c r="O7756" s="21">
        <f t="shared" si="608"/>
        <v>1.3307715980071856E-4</v>
      </c>
      <c r="P7756" s="29">
        <f>N7756*INDEX($H$47:$H$50,MATCH(M7756,'Mining Dmd Profile'!$G$47:$G$50,0))</f>
        <v>8</v>
      </c>
      <c r="Q7756" s="31">
        <f t="shared" si="610"/>
        <v>9.6745413660314779E-5</v>
      </c>
    </row>
    <row r="7757" spans="11:17" x14ac:dyDescent="0.2">
      <c r="K7757">
        <f t="shared" si="611"/>
        <v>323</v>
      </c>
      <c r="L7757">
        <f t="shared" si="612"/>
        <v>23</v>
      </c>
      <c r="M7757" t="s">
        <v>15</v>
      </c>
      <c r="N7757" s="20">
        <f t="shared" si="609"/>
        <v>8</v>
      </c>
      <c r="O7757" s="21">
        <f t="shared" si="608"/>
        <v>1.3307715980071856E-4</v>
      </c>
      <c r="P7757" s="29">
        <f>N7757*INDEX($H$47:$H$50,MATCH(M7757,'Mining Dmd Profile'!$G$47:$G$50,0))</f>
        <v>8</v>
      </c>
      <c r="Q7757" s="31">
        <f t="shared" si="610"/>
        <v>9.6745413660314779E-5</v>
      </c>
    </row>
    <row r="7758" spans="11:17" x14ac:dyDescent="0.2">
      <c r="K7758">
        <f t="shared" si="611"/>
        <v>323</v>
      </c>
      <c r="L7758">
        <f t="shared" si="612"/>
        <v>24</v>
      </c>
      <c r="M7758" t="s">
        <v>15</v>
      </c>
      <c r="N7758" s="20">
        <f t="shared" si="609"/>
        <v>8</v>
      </c>
      <c r="O7758" s="21">
        <f t="shared" si="608"/>
        <v>1.3307715980071856E-4</v>
      </c>
      <c r="P7758" s="29">
        <f>N7758*INDEX($H$47:$H$50,MATCH(M7758,'Mining Dmd Profile'!$G$47:$G$50,0))</f>
        <v>8</v>
      </c>
      <c r="Q7758" s="31">
        <f t="shared" si="610"/>
        <v>9.6745413660314779E-5</v>
      </c>
    </row>
    <row r="7759" spans="11:17" x14ac:dyDescent="0.2">
      <c r="K7759">
        <f t="shared" si="611"/>
        <v>324</v>
      </c>
      <c r="L7759">
        <f t="shared" si="612"/>
        <v>1</v>
      </c>
      <c r="M7759" t="s">
        <v>15</v>
      </c>
      <c r="N7759" s="20">
        <f t="shared" si="609"/>
        <v>7</v>
      </c>
      <c r="O7759" s="21">
        <f t="shared" si="608"/>
        <v>1.1644251482562872E-4</v>
      </c>
      <c r="P7759" s="29">
        <f>N7759*INDEX($H$47:$H$50,MATCH(M7759,'Mining Dmd Profile'!$G$47:$G$50,0))</f>
        <v>7</v>
      </c>
      <c r="Q7759" s="31">
        <f t="shared" si="610"/>
        <v>8.4652236952775437E-5</v>
      </c>
    </row>
    <row r="7760" spans="11:17" x14ac:dyDescent="0.2">
      <c r="K7760">
        <f t="shared" si="611"/>
        <v>324</v>
      </c>
      <c r="L7760">
        <f t="shared" si="612"/>
        <v>2</v>
      </c>
      <c r="M7760" t="s">
        <v>15</v>
      </c>
      <c r="N7760" s="20">
        <f t="shared" si="609"/>
        <v>6.5</v>
      </c>
      <c r="O7760" s="21">
        <f t="shared" si="608"/>
        <v>1.0812519233808381E-4</v>
      </c>
      <c r="P7760" s="29">
        <f>N7760*INDEX($H$47:$H$50,MATCH(M7760,'Mining Dmd Profile'!$G$47:$G$50,0))</f>
        <v>6.5</v>
      </c>
      <c r="Q7760" s="31">
        <f t="shared" si="610"/>
        <v>7.8605648599005759E-5</v>
      </c>
    </row>
    <row r="7761" spans="11:17" x14ac:dyDescent="0.2">
      <c r="K7761">
        <f t="shared" si="611"/>
        <v>324</v>
      </c>
      <c r="L7761">
        <f t="shared" si="612"/>
        <v>3</v>
      </c>
      <c r="M7761" t="s">
        <v>15</v>
      </c>
      <c r="N7761" s="20">
        <f t="shared" si="609"/>
        <v>6</v>
      </c>
      <c r="O7761" s="21">
        <f t="shared" si="608"/>
        <v>9.9807869850538917E-5</v>
      </c>
      <c r="P7761" s="29">
        <f>N7761*INDEX($H$47:$H$50,MATCH(M7761,'Mining Dmd Profile'!$G$47:$G$50,0))</f>
        <v>6</v>
      </c>
      <c r="Q7761" s="31">
        <f t="shared" si="610"/>
        <v>7.2559060245236094E-5</v>
      </c>
    </row>
    <row r="7762" spans="11:17" x14ac:dyDescent="0.2">
      <c r="K7762">
        <f t="shared" si="611"/>
        <v>324</v>
      </c>
      <c r="L7762">
        <f t="shared" si="612"/>
        <v>4</v>
      </c>
      <c r="M7762" t="s">
        <v>15</v>
      </c>
      <c r="N7762" s="20">
        <f t="shared" si="609"/>
        <v>5.5</v>
      </c>
      <c r="O7762" s="21">
        <f t="shared" si="608"/>
        <v>9.1490547362994007E-5</v>
      </c>
      <c r="P7762" s="29">
        <f>N7762*INDEX($H$47:$H$50,MATCH(M7762,'Mining Dmd Profile'!$G$47:$G$50,0))</f>
        <v>5.5</v>
      </c>
      <c r="Q7762" s="31">
        <f t="shared" si="610"/>
        <v>6.6512471891466417E-5</v>
      </c>
    </row>
    <row r="7763" spans="11:17" x14ac:dyDescent="0.2">
      <c r="K7763">
        <f t="shared" si="611"/>
        <v>324</v>
      </c>
      <c r="L7763">
        <f t="shared" si="612"/>
        <v>5</v>
      </c>
      <c r="M7763" t="s">
        <v>15</v>
      </c>
      <c r="N7763" s="20">
        <f t="shared" si="609"/>
        <v>5.5</v>
      </c>
      <c r="O7763" s="21">
        <f t="shared" si="608"/>
        <v>9.1490547362994007E-5</v>
      </c>
      <c r="P7763" s="29">
        <f>N7763*INDEX($H$47:$H$50,MATCH(M7763,'Mining Dmd Profile'!$G$47:$G$50,0))</f>
        <v>5.5</v>
      </c>
      <c r="Q7763" s="31">
        <f t="shared" si="610"/>
        <v>6.6512471891466417E-5</v>
      </c>
    </row>
    <row r="7764" spans="11:17" x14ac:dyDescent="0.2">
      <c r="K7764">
        <f t="shared" si="611"/>
        <v>324</v>
      </c>
      <c r="L7764">
        <f t="shared" si="612"/>
        <v>6</v>
      </c>
      <c r="M7764" t="s">
        <v>15</v>
      </c>
      <c r="N7764" s="20">
        <f t="shared" si="609"/>
        <v>5.5</v>
      </c>
      <c r="O7764" s="21">
        <f t="shared" si="608"/>
        <v>9.1490547362994007E-5</v>
      </c>
      <c r="P7764" s="29">
        <f>N7764*INDEX($H$47:$H$50,MATCH(M7764,'Mining Dmd Profile'!$G$47:$G$50,0))</f>
        <v>5.5</v>
      </c>
      <c r="Q7764" s="31">
        <f t="shared" si="610"/>
        <v>6.6512471891466417E-5</v>
      </c>
    </row>
    <row r="7765" spans="11:17" x14ac:dyDescent="0.2">
      <c r="K7765">
        <f t="shared" si="611"/>
        <v>324</v>
      </c>
      <c r="L7765">
        <f t="shared" si="612"/>
        <v>7</v>
      </c>
      <c r="M7765" t="s">
        <v>15</v>
      </c>
      <c r="N7765" s="20">
        <f t="shared" si="609"/>
        <v>5.5</v>
      </c>
      <c r="O7765" s="21">
        <f t="shared" si="608"/>
        <v>9.1490547362994007E-5</v>
      </c>
      <c r="P7765" s="29">
        <f>N7765*INDEX($H$47:$H$50,MATCH(M7765,'Mining Dmd Profile'!$G$47:$G$50,0))</f>
        <v>5.5</v>
      </c>
      <c r="Q7765" s="31">
        <f t="shared" si="610"/>
        <v>6.6512471891466417E-5</v>
      </c>
    </row>
    <row r="7766" spans="11:17" x14ac:dyDescent="0.2">
      <c r="K7766">
        <f t="shared" si="611"/>
        <v>324</v>
      </c>
      <c r="L7766">
        <f t="shared" si="612"/>
        <v>8</v>
      </c>
      <c r="M7766" t="s">
        <v>15</v>
      </c>
      <c r="N7766" s="20">
        <f t="shared" si="609"/>
        <v>5.5</v>
      </c>
      <c r="O7766" s="21">
        <f t="shared" si="608"/>
        <v>9.1490547362994007E-5</v>
      </c>
      <c r="P7766" s="29">
        <f>N7766*INDEX($H$47:$H$50,MATCH(M7766,'Mining Dmd Profile'!$G$47:$G$50,0))</f>
        <v>5.5</v>
      </c>
      <c r="Q7766" s="31">
        <f t="shared" si="610"/>
        <v>6.6512471891466417E-5</v>
      </c>
    </row>
    <row r="7767" spans="11:17" x14ac:dyDescent="0.2">
      <c r="K7767">
        <f t="shared" si="611"/>
        <v>324</v>
      </c>
      <c r="L7767">
        <f t="shared" si="612"/>
        <v>9</v>
      </c>
      <c r="M7767" t="s">
        <v>15</v>
      </c>
      <c r="N7767" s="20">
        <f t="shared" si="609"/>
        <v>5.5</v>
      </c>
      <c r="O7767" s="21">
        <f t="shared" si="608"/>
        <v>9.1490547362994007E-5</v>
      </c>
      <c r="P7767" s="29">
        <f>N7767*INDEX($H$47:$H$50,MATCH(M7767,'Mining Dmd Profile'!$G$47:$G$50,0))</f>
        <v>5.5</v>
      </c>
      <c r="Q7767" s="31">
        <f t="shared" si="610"/>
        <v>6.6512471891466417E-5</v>
      </c>
    </row>
    <row r="7768" spans="11:17" x14ac:dyDescent="0.2">
      <c r="K7768">
        <f t="shared" si="611"/>
        <v>324</v>
      </c>
      <c r="L7768">
        <f t="shared" si="612"/>
        <v>10</v>
      </c>
      <c r="M7768" t="s">
        <v>15</v>
      </c>
      <c r="N7768" s="20">
        <f t="shared" si="609"/>
        <v>6</v>
      </c>
      <c r="O7768" s="21">
        <f t="shared" si="608"/>
        <v>9.9807869850538917E-5</v>
      </c>
      <c r="P7768" s="29">
        <f>N7768*INDEX($H$47:$H$50,MATCH(M7768,'Mining Dmd Profile'!$G$47:$G$50,0))</f>
        <v>6</v>
      </c>
      <c r="Q7768" s="31">
        <f t="shared" si="610"/>
        <v>7.2559060245236094E-5</v>
      </c>
    </row>
    <row r="7769" spans="11:17" x14ac:dyDescent="0.2">
      <c r="K7769">
        <f t="shared" si="611"/>
        <v>324</v>
      </c>
      <c r="L7769">
        <f t="shared" si="612"/>
        <v>11</v>
      </c>
      <c r="M7769" t="s">
        <v>15</v>
      </c>
      <c r="N7769" s="20">
        <f t="shared" si="609"/>
        <v>6.6</v>
      </c>
      <c r="O7769" s="21">
        <f t="shared" si="608"/>
        <v>1.0978865683559279E-4</v>
      </c>
      <c r="P7769" s="29">
        <f>N7769*INDEX($H$47:$H$50,MATCH(M7769,'Mining Dmd Profile'!$G$47:$G$50,0))</f>
        <v>6.6</v>
      </c>
      <c r="Q7769" s="31">
        <f t="shared" si="610"/>
        <v>7.98149662697597E-5</v>
      </c>
    </row>
    <row r="7770" spans="11:17" x14ac:dyDescent="0.2">
      <c r="K7770">
        <f t="shared" si="611"/>
        <v>324</v>
      </c>
      <c r="L7770">
        <f t="shared" si="612"/>
        <v>12</v>
      </c>
      <c r="M7770" t="s">
        <v>15</v>
      </c>
      <c r="N7770" s="20">
        <f t="shared" si="609"/>
        <v>7</v>
      </c>
      <c r="O7770" s="21">
        <f t="shared" si="608"/>
        <v>1.1644251482562872E-4</v>
      </c>
      <c r="P7770" s="29">
        <f>N7770*INDEX($H$47:$H$50,MATCH(M7770,'Mining Dmd Profile'!$G$47:$G$50,0))</f>
        <v>7</v>
      </c>
      <c r="Q7770" s="31">
        <f t="shared" si="610"/>
        <v>8.4652236952775437E-5</v>
      </c>
    </row>
    <row r="7771" spans="11:17" x14ac:dyDescent="0.2">
      <c r="K7771">
        <f t="shared" si="611"/>
        <v>324</v>
      </c>
      <c r="L7771">
        <f t="shared" si="612"/>
        <v>13</v>
      </c>
      <c r="M7771" t="s">
        <v>15</v>
      </c>
      <c r="N7771" s="20">
        <f t="shared" si="609"/>
        <v>7.5</v>
      </c>
      <c r="O7771" s="21">
        <f t="shared" si="608"/>
        <v>1.2475983731317363E-4</v>
      </c>
      <c r="P7771" s="29">
        <f>N7771*INDEX($H$47:$H$50,MATCH(M7771,'Mining Dmd Profile'!$G$47:$G$50,0))</f>
        <v>7.5</v>
      </c>
      <c r="Q7771" s="31">
        <f t="shared" si="610"/>
        <v>9.0698825306545115E-5</v>
      </c>
    </row>
    <row r="7772" spans="11:17" x14ac:dyDescent="0.2">
      <c r="K7772">
        <f t="shared" si="611"/>
        <v>324</v>
      </c>
      <c r="L7772">
        <f t="shared" si="612"/>
        <v>14</v>
      </c>
      <c r="M7772" t="s">
        <v>15</v>
      </c>
      <c r="N7772" s="20">
        <f t="shared" si="609"/>
        <v>8</v>
      </c>
      <c r="O7772" s="21">
        <f t="shared" si="608"/>
        <v>1.3307715980071856E-4</v>
      </c>
      <c r="P7772" s="29">
        <f>N7772*INDEX($H$47:$H$50,MATCH(M7772,'Mining Dmd Profile'!$G$47:$G$50,0))</f>
        <v>8</v>
      </c>
      <c r="Q7772" s="31">
        <f t="shared" si="610"/>
        <v>9.6745413660314779E-5</v>
      </c>
    </row>
    <row r="7773" spans="11:17" x14ac:dyDescent="0.2">
      <c r="K7773">
        <f t="shared" si="611"/>
        <v>324</v>
      </c>
      <c r="L7773">
        <f t="shared" si="612"/>
        <v>15</v>
      </c>
      <c r="M7773" t="s">
        <v>15</v>
      </c>
      <c r="N7773" s="20">
        <f t="shared" si="609"/>
        <v>8.1</v>
      </c>
      <c r="O7773" s="21">
        <f t="shared" si="608"/>
        <v>1.3474062429822754E-4</v>
      </c>
      <c r="P7773" s="29">
        <f>N7773*INDEX($H$47:$H$50,MATCH(M7773,'Mining Dmd Profile'!$G$47:$G$50,0))</f>
        <v>8.1</v>
      </c>
      <c r="Q7773" s="31">
        <f t="shared" si="610"/>
        <v>9.795473133106872E-5</v>
      </c>
    </row>
    <row r="7774" spans="11:17" x14ac:dyDescent="0.2">
      <c r="K7774">
        <f t="shared" si="611"/>
        <v>324</v>
      </c>
      <c r="L7774">
        <f t="shared" si="612"/>
        <v>16</v>
      </c>
      <c r="M7774" t="s">
        <v>15</v>
      </c>
      <c r="N7774" s="20">
        <f t="shared" si="609"/>
        <v>7.7</v>
      </c>
      <c r="O7774" s="21">
        <f t="shared" si="608"/>
        <v>1.2808676630819162E-4</v>
      </c>
      <c r="P7774" s="29">
        <f>N7774*INDEX($H$47:$H$50,MATCH(M7774,'Mining Dmd Profile'!$G$47:$G$50,0))</f>
        <v>7.7</v>
      </c>
      <c r="Q7774" s="31">
        <f t="shared" si="610"/>
        <v>9.3117460648052983E-5</v>
      </c>
    </row>
    <row r="7775" spans="11:17" x14ac:dyDescent="0.2">
      <c r="K7775">
        <f t="shared" si="611"/>
        <v>324</v>
      </c>
      <c r="L7775">
        <f t="shared" si="612"/>
        <v>17</v>
      </c>
      <c r="M7775" t="s">
        <v>15</v>
      </c>
      <c r="N7775" s="20">
        <f t="shared" si="609"/>
        <v>7.3</v>
      </c>
      <c r="O7775" s="21">
        <f t="shared" si="608"/>
        <v>1.2143290831815567E-4</v>
      </c>
      <c r="P7775" s="29">
        <f>N7775*INDEX($H$47:$H$50,MATCH(M7775,'Mining Dmd Profile'!$G$47:$G$50,0))</f>
        <v>7.3</v>
      </c>
      <c r="Q7775" s="31">
        <f t="shared" si="610"/>
        <v>8.8280189965037233E-5</v>
      </c>
    </row>
    <row r="7776" spans="11:17" x14ac:dyDescent="0.2">
      <c r="K7776">
        <f t="shared" si="611"/>
        <v>324</v>
      </c>
      <c r="L7776">
        <f t="shared" si="612"/>
        <v>18</v>
      </c>
      <c r="M7776" t="s">
        <v>15</v>
      </c>
      <c r="N7776" s="20">
        <f t="shared" si="609"/>
        <v>7</v>
      </c>
      <c r="O7776" s="21">
        <f t="shared" si="608"/>
        <v>1.1644251482562872E-4</v>
      </c>
      <c r="P7776" s="29">
        <f>N7776*INDEX($H$47:$H$50,MATCH(M7776,'Mining Dmd Profile'!$G$47:$G$50,0))</f>
        <v>7</v>
      </c>
      <c r="Q7776" s="31">
        <f t="shared" si="610"/>
        <v>8.4652236952775437E-5</v>
      </c>
    </row>
    <row r="7777" spans="11:17" x14ac:dyDescent="0.2">
      <c r="K7777">
        <f t="shared" si="611"/>
        <v>324</v>
      </c>
      <c r="L7777">
        <f t="shared" si="612"/>
        <v>19</v>
      </c>
      <c r="M7777" t="s">
        <v>15</v>
      </c>
      <c r="N7777" s="20">
        <f t="shared" si="609"/>
        <v>7.3</v>
      </c>
      <c r="O7777" s="21">
        <f t="shared" si="608"/>
        <v>1.2143290831815567E-4</v>
      </c>
      <c r="P7777" s="29">
        <f>N7777*INDEX($H$47:$H$50,MATCH(M7777,'Mining Dmd Profile'!$G$47:$G$50,0))</f>
        <v>7.3</v>
      </c>
      <c r="Q7777" s="31">
        <f t="shared" si="610"/>
        <v>8.8280189965037233E-5</v>
      </c>
    </row>
    <row r="7778" spans="11:17" x14ac:dyDescent="0.2">
      <c r="K7778">
        <f t="shared" si="611"/>
        <v>324</v>
      </c>
      <c r="L7778">
        <f t="shared" si="612"/>
        <v>20</v>
      </c>
      <c r="M7778" t="s">
        <v>15</v>
      </c>
      <c r="N7778" s="20">
        <f t="shared" si="609"/>
        <v>7.7</v>
      </c>
      <c r="O7778" s="21">
        <f t="shared" si="608"/>
        <v>1.2808676630819162E-4</v>
      </c>
      <c r="P7778" s="29">
        <f>N7778*INDEX($H$47:$H$50,MATCH(M7778,'Mining Dmd Profile'!$G$47:$G$50,0))</f>
        <v>7.7</v>
      </c>
      <c r="Q7778" s="31">
        <f t="shared" si="610"/>
        <v>9.3117460648052983E-5</v>
      </c>
    </row>
    <row r="7779" spans="11:17" x14ac:dyDescent="0.2">
      <c r="K7779">
        <f t="shared" si="611"/>
        <v>324</v>
      </c>
      <c r="L7779">
        <f t="shared" si="612"/>
        <v>21</v>
      </c>
      <c r="M7779" t="s">
        <v>15</v>
      </c>
      <c r="N7779" s="20">
        <f t="shared" si="609"/>
        <v>8</v>
      </c>
      <c r="O7779" s="21">
        <f t="shared" si="608"/>
        <v>1.3307715980071856E-4</v>
      </c>
      <c r="P7779" s="29">
        <f>N7779*INDEX($H$47:$H$50,MATCH(M7779,'Mining Dmd Profile'!$G$47:$G$50,0))</f>
        <v>8</v>
      </c>
      <c r="Q7779" s="31">
        <f t="shared" si="610"/>
        <v>9.6745413660314779E-5</v>
      </c>
    </row>
    <row r="7780" spans="11:17" x14ac:dyDescent="0.2">
      <c r="K7780">
        <f t="shared" si="611"/>
        <v>324</v>
      </c>
      <c r="L7780">
        <f t="shared" si="612"/>
        <v>22</v>
      </c>
      <c r="M7780" t="s">
        <v>15</v>
      </c>
      <c r="N7780" s="20">
        <f t="shared" si="609"/>
        <v>8</v>
      </c>
      <c r="O7780" s="21">
        <f t="shared" si="608"/>
        <v>1.3307715980071856E-4</v>
      </c>
      <c r="P7780" s="29">
        <f>N7780*INDEX($H$47:$H$50,MATCH(M7780,'Mining Dmd Profile'!$G$47:$G$50,0))</f>
        <v>8</v>
      </c>
      <c r="Q7780" s="31">
        <f t="shared" si="610"/>
        <v>9.6745413660314779E-5</v>
      </c>
    </row>
    <row r="7781" spans="11:17" x14ac:dyDescent="0.2">
      <c r="K7781">
        <f t="shared" si="611"/>
        <v>324</v>
      </c>
      <c r="L7781">
        <f t="shared" si="612"/>
        <v>23</v>
      </c>
      <c r="M7781" t="s">
        <v>15</v>
      </c>
      <c r="N7781" s="20">
        <f t="shared" si="609"/>
        <v>8</v>
      </c>
      <c r="O7781" s="21">
        <f t="shared" si="608"/>
        <v>1.3307715980071856E-4</v>
      </c>
      <c r="P7781" s="29">
        <f>N7781*INDEX($H$47:$H$50,MATCH(M7781,'Mining Dmd Profile'!$G$47:$G$50,0))</f>
        <v>8</v>
      </c>
      <c r="Q7781" s="31">
        <f t="shared" si="610"/>
        <v>9.6745413660314779E-5</v>
      </c>
    </row>
    <row r="7782" spans="11:17" x14ac:dyDescent="0.2">
      <c r="K7782">
        <f t="shared" si="611"/>
        <v>324</v>
      </c>
      <c r="L7782">
        <f t="shared" si="612"/>
        <v>24</v>
      </c>
      <c r="M7782" t="s">
        <v>15</v>
      </c>
      <c r="N7782" s="20">
        <f t="shared" si="609"/>
        <v>8</v>
      </c>
      <c r="O7782" s="21">
        <f t="shared" si="608"/>
        <v>1.3307715980071856E-4</v>
      </c>
      <c r="P7782" s="29">
        <f>N7782*INDEX($H$47:$H$50,MATCH(M7782,'Mining Dmd Profile'!$G$47:$G$50,0))</f>
        <v>8</v>
      </c>
      <c r="Q7782" s="31">
        <f t="shared" si="610"/>
        <v>9.6745413660314779E-5</v>
      </c>
    </row>
    <row r="7783" spans="11:17" x14ac:dyDescent="0.2">
      <c r="K7783">
        <f t="shared" si="611"/>
        <v>325</v>
      </c>
      <c r="L7783">
        <f t="shared" si="612"/>
        <v>1</v>
      </c>
      <c r="M7783" t="s">
        <v>15</v>
      </c>
      <c r="N7783" s="20">
        <f t="shared" si="609"/>
        <v>7</v>
      </c>
      <c r="O7783" s="21">
        <f t="shared" si="608"/>
        <v>1.1644251482562872E-4</v>
      </c>
      <c r="P7783" s="29">
        <f>N7783*INDEX($H$47:$H$50,MATCH(M7783,'Mining Dmd Profile'!$G$47:$G$50,0))</f>
        <v>7</v>
      </c>
      <c r="Q7783" s="31">
        <f t="shared" si="610"/>
        <v>8.4652236952775437E-5</v>
      </c>
    </row>
    <row r="7784" spans="11:17" x14ac:dyDescent="0.2">
      <c r="K7784">
        <f t="shared" si="611"/>
        <v>325</v>
      </c>
      <c r="L7784">
        <f t="shared" si="612"/>
        <v>2</v>
      </c>
      <c r="M7784" t="s">
        <v>15</v>
      </c>
      <c r="N7784" s="20">
        <f t="shared" si="609"/>
        <v>6.5</v>
      </c>
      <c r="O7784" s="21">
        <f t="shared" si="608"/>
        <v>1.0812519233808381E-4</v>
      </c>
      <c r="P7784" s="29">
        <f>N7784*INDEX($H$47:$H$50,MATCH(M7784,'Mining Dmd Profile'!$G$47:$G$50,0))</f>
        <v>6.5</v>
      </c>
      <c r="Q7784" s="31">
        <f t="shared" si="610"/>
        <v>7.8605648599005759E-5</v>
      </c>
    </row>
    <row r="7785" spans="11:17" x14ac:dyDescent="0.2">
      <c r="K7785">
        <f t="shared" si="611"/>
        <v>325</v>
      </c>
      <c r="L7785">
        <f t="shared" si="612"/>
        <v>3</v>
      </c>
      <c r="M7785" t="s">
        <v>15</v>
      </c>
      <c r="N7785" s="20">
        <f t="shared" si="609"/>
        <v>6</v>
      </c>
      <c r="O7785" s="21">
        <f t="shared" si="608"/>
        <v>9.9807869850538917E-5</v>
      </c>
      <c r="P7785" s="29">
        <f>N7785*INDEX($H$47:$H$50,MATCH(M7785,'Mining Dmd Profile'!$G$47:$G$50,0))</f>
        <v>6</v>
      </c>
      <c r="Q7785" s="31">
        <f t="shared" si="610"/>
        <v>7.2559060245236094E-5</v>
      </c>
    </row>
    <row r="7786" spans="11:17" x14ac:dyDescent="0.2">
      <c r="K7786">
        <f t="shared" si="611"/>
        <v>325</v>
      </c>
      <c r="L7786">
        <f t="shared" si="612"/>
        <v>4</v>
      </c>
      <c r="M7786" t="s">
        <v>15</v>
      </c>
      <c r="N7786" s="20">
        <f t="shared" si="609"/>
        <v>5.5</v>
      </c>
      <c r="O7786" s="21">
        <f t="shared" si="608"/>
        <v>9.1490547362994007E-5</v>
      </c>
      <c r="P7786" s="29">
        <f>N7786*INDEX($H$47:$H$50,MATCH(M7786,'Mining Dmd Profile'!$G$47:$G$50,0))</f>
        <v>5.5</v>
      </c>
      <c r="Q7786" s="31">
        <f t="shared" si="610"/>
        <v>6.6512471891466417E-5</v>
      </c>
    </row>
    <row r="7787" spans="11:17" x14ac:dyDescent="0.2">
      <c r="K7787">
        <f t="shared" si="611"/>
        <v>325</v>
      </c>
      <c r="L7787">
        <f t="shared" si="612"/>
        <v>5</v>
      </c>
      <c r="M7787" t="s">
        <v>15</v>
      </c>
      <c r="N7787" s="20">
        <f t="shared" si="609"/>
        <v>5.5</v>
      </c>
      <c r="O7787" s="21">
        <f t="shared" si="608"/>
        <v>9.1490547362994007E-5</v>
      </c>
      <c r="P7787" s="29">
        <f>N7787*INDEX($H$47:$H$50,MATCH(M7787,'Mining Dmd Profile'!$G$47:$G$50,0))</f>
        <v>5.5</v>
      </c>
      <c r="Q7787" s="31">
        <f t="shared" si="610"/>
        <v>6.6512471891466417E-5</v>
      </c>
    </row>
    <row r="7788" spans="11:17" x14ac:dyDescent="0.2">
      <c r="K7788">
        <f t="shared" si="611"/>
        <v>325</v>
      </c>
      <c r="L7788">
        <f t="shared" si="612"/>
        <v>6</v>
      </c>
      <c r="M7788" t="s">
        <v>15</v>
      </c>
      <c r="N7788" s="20">
        <f t="shared" si="609"/>
        <v>5.5</v>
      </c>
      <c r="O7788" s="21">
        <f t="shared" si="608"/>
        <v>9.1490547362994007E-5</v>
      </c>
      <c r="P7788" s="29">
        <f>N7788*INDEX($H$47:$H$50,MATCH(M7788,'Mining Dmd Profile'!$G$47:$G$50,0))</f>
        <v>5.5</v>
      </c>
      <c r="Q7788" s="31">
        <f t="shared" si="610"/>
        <v>6.6512471891466417E-5</v>
      </c>
    </row>
    <row r="7789" spans="11:17" x14ac:dyDescent="0.2">
      <c r="K7789">
        <f t="shared" si="611"/>
        <v>325</v>
      </c>
      <c r="L7789">
        <f t="shared" si="612"/>
        <v>7</v>
      </c>
      <c r="M7789" t="s">
        <v>15</v>
      </c>
      <c r="N7789" s="20">
        <f t="shared" si="609"/>
        <v>5.5</v>
      </c>
      <c r="O7789" s="21">
        <f t="shared" si="608"/>
        <v>9.1490547362994007E-5</v>
      </c>
      <c r="P7789" s="29">
        <f>N7789*INDEX($H$47:$H$50,MATCH(M7789,'Mining Dmd Profile'!$G$47:$G$50,0))</f>
        <v>5.5</v>
      </c>
      <c r="Q7789" s="31">
        <f t="shared" si="610"/>
        <v>6.6512471891466417E-5</v>
      </c>
    </row>
    <row r="7790" spans="11:17" x14ac:dyDescent="0.2">
      <c r="K7790">
        <f t="shared" si="611"/>
        <v>325</v>
      </c>
      <c r="L7790">
        <f t="shared" si="612"/>
        <v>8</v>
      </c>
      <c r="M7790" t="s">
        <v>15</v>
      </c>
      <c r="N7790" s="20">
        <f t="shared" si="609"/>
        <v>5.5</v>
      </c>
      <c r="O7790" s="21">
        <f t="shared" si="608"/>
        <v>9.1490547362994007E-5</v>
      </c>
      <c r="P7790" s="29">
        <f>N7790*INDEX($H$47:$H$50,MATCH(M7790,'Mining Dmd Profile'!$G$47:$G$50,0))</f>
        <v>5.5</v>
      </c>
      <c r="Q7790" s="31">
        <f t="shared" si="610"/>
        <v>6.6512471891466417E-5</v>
      </c>
    </row>
    <row r="7791" spans="11:17" x14ac:dyDescent="0.2">
      <c r="K7791">
        <f t="shared" si="611"/>
        <v>325</v>
      </c>
      <c r="L7791">
        <f t="shared" si="612"/>
        <v>9</v>
      </c>
      <c r="M7791" t="s">
        <v>15</v>
      </c>
      <c r="N7791" s="20">
        <f t="shared" si="609"/>
        <v>5.5</v>
      </c>
      <c r="O7791" s="21">
        <f t="shared" si="608"/>
        <v>9.1490547362994007E-5</v>
      </c>
      <c r="P7791" s="29">
        <f>N7791*INDEX($H$47:$H$50,MATCH(M7791,'Mining Dmd Profile'!$G$47:$G$50,0))</f>
        <v>5.5</v>
      </c>
      <c r="Q7791" s="31">
        <f t="shared" si="610"/>
        <v>6.6512471891466417E-5</v>
      </c>
    </row>
    <row r="7792" spans="11:17" x14ac:dyDescent="0.2">
      <c r="K7792">
        <f t="shared" si="611"/>
        <v>325</v>
      </c>
      <c r="L7792">
        <f t="shared" si="612"/>
        <v>10</v>
      </c>
      <c r="M7792" t="s">
        <v>15</v>
      </c>
      <c r="N7792" s="20">
        <f t="shared" si="609"/>
        <v>6</v>
      </c>
      <c r="O7792" s="21">
        <f t="shared" si="608"/>
        <v>9.9807869850538917E-5</v>
      </c>
      <c r="P7792" s="29">
        <f>N7792*INDEX($H$47:$H$50,MATCH(M7792,'Mining Dmd Profile'!$G$47:$G$50,0))</f>
        <v>6</v>
      </c>
      <c r="Q7792" s="31">
        <f t="shared" si="610"/>
        <v>7.2559060245236094E-5</v>
      </c>
    </row>
    <row r="7793" spans="11:17" x14ac:dyDescent="0.2">
      <c r="K7793">
        <f t="shared" si="611"/>
        <v>325</v>
      </c>
      <c r="L7793">
        <f t="shared" si="612"/>
        <v>11</v>
      </c>
      <c r="M7793" t="s">
        <v>15</v>
      </c>
      <c r="N7793" s="20">
        <f t="shared" si="609"/>
        <v>6.6</v>
      </c>
      <c r="O7793" s="21">
        <f t="shared" si="608"/>
        <v>1.0978865683559279E-4</v>
      </c>
      <c r="P7793" s="29">
        <f>N7793*INDEX($H$47:$H$50,MATCH(M7793,'Mining Dmd Profile'!$G$47:$G$50,0))</f>
        <v>6.6</v>
      </c>
      <c r="Q7793" s="31">
        <f t="shared" si="610"/>
        <v>7.98149662697597E-5</v>
      </c>
    </row>
    <row r="7794" spans="11:17" x14ac:dyDescent="0.2">
      <c r="K7794">
        <f t="shared" si="611"/>
        <v>325</v>
      </c>
      <c r="L7794">
        <f t="shared" si="612"/>
        <v>12</v>
      </c>
      <c r="M7794" t="s">
        <v>15</v>
      </c>
      <c r="N7794" s="20">
        <f t="shared" si="609"/>
        <v>7</v>
      </c>
      <c r="O7794" s="21">
        <f t="shared" si="608"/>
        <v>1.1644251482562872E-4</v>
      </c>
      <c r="P7794" s="29">
        <f>N7794*INDEX($H$47:$H$50,MATCH(M7794,'Mining Dmd Profile'!$G$47:$G$50,0))</f>
        <v>7</v>
      </c>
      <c r="Q7794" s="31">
        <f t="shared" si="610"/>
        <v>8.4652236952775437E-5</v>
      </c>
    </row>
    <row r="7795" spans="11:17" x14ac:dyDescent="0.2">
      <c r="K7795">
        <f t="shared" si="611"/>
        <v>325</v>
      </c>
      <c r="L7795">
        <f t="shared" si="612"/>
        <v>13</v>
      </c>
      <c r="M7795" t="s">
        <v>15</v>
      </c>
      <c r="N7795" s="20">
        <f t="shared" si="609"/>
        <v>7.5</v>
      </c>
      <c r="O7795" s="21">
        <f t="shared" si="608"/>
        <v>1.2475983731317363E-4</v>
      </c>
      <c r="P7795" s="29">
        <f>N7795*INDEX($H$47:$H$50,MATCH(M7795,'Mining Dmd Profile'!$G$47:$G$50,0))</f>
        <v>7.5</v>
      </c>
      <c r="Q7795" s="31">
        <f t="shared" si="610"/>
        <v>9.0698825306545115E-5</v>
      </c>
    </row>
    <row r="7796" spans="11:17" x14ac:dyDescent="0.2">
      <c r="K7796">
        <f t="shared" si="611"/>
        <v>325</v>
      </c>
      <c r="L7796">
        <f t="shared" si="612"/>
        <v>14</v>
      </c>
      <c r="M7796" t="s">
        <v>15</v>
      </c>
      <c r="N7796" s="20">
        <f t="shared" si="609"/>
        <v>8</v>
      </c>
      <c r="O7796" s="21">
        <f t="shared" si="608"/>
        <v>1.3307715980071856E-4</v>
      </c>
      <c r="P7796" s="29">
        <f>N7796*INDEX($H$47:$H$50,MATCH(M7796,'Mining Dmd Profile'!$G$47:$G$50,0))</f>
        <v>8</v>
      </c>
      <c r="Q7796" s="31">
        <f t="shared" si="610"/>
        <v>9.6745413660314779E-5</v>
      </c>
    </row>
    <row r="7797" spans="11:17" x14ac:dyDescent="0.2">
      <c r="K7797">
        <f t="shared" si="611"/>
        <v>325</v>
      </c>
      <c r="L7797">
        <f t="shared" si="612"/>
        <v>15</v>
      </c>
      <c r="M7797" t="s">
        <v>15</v>
      </c>
      <c r="N7797" s="20">
        <f t="shared" si="609"/>
        <v>8.1</v>
      </c>
      <c r="O7797" s="21">
        <f t="shared" si="608"/>
        <v>1.3474062429822754E-4</v>
      </c>
      <c r="P7797" s="29">
        <f>N7797*INDEX($H$47:$H$50,MATCH(M7797,'Mining Dmd Profile'!$G$47:$G$50,0))</f>
        <v>8.1</v>
      </c>
      <c r="Q7797" s="31">
        <f t="shared" si="610"/>
        <v>9.795473133106872E-5</v>
      </c>
    </row>
    <row r="7798" spans="11:17" x14ac:dyDescent="0.2">
      <c r="K7798">
        <f t="shared" si="611"/>
        <v>325</v>
      </c>
      <c r="L7798">
        <f t="shared" si="612"/>
        <v>16</v>
      </c>
      <c r="M7798" t="s">
        <v>15</v>
      </c>
      <c r="N7798" s="20">
        <f t="shared" si="609"/>
        <v>7.7</v>
      </c>
      <c r="O7798" s="21">
        <f t="shared" si="608"/>
        <v>1.2808676630819162E-4</v>
      </c>
      <c r="P7798" s="29">
        <f>N7798*INDEX($H$47:$H$50,MATCH(M7798,'Mining Dmd Profile'!$G$47:$G$50,0))</f>
        <v>7.7</v>
      </c>
      <c r="Q7798" s="31">
        <f t="shared" si="610"/>
        <v>9.3117460648052983E-5</v>
      </c>
    </row>
    <row r="7799" spans="11:17" x14ac:dyDescent="0.2">
      <c r="K7799">
        <f t="shared" si="611"/>
        <v>325</v>
      </c>
      <c r="L7799">
        <f t="shared" si="612"/>
        <v>17</v>
      </c>
      <c r="M7799" t="s">
        <v>15</v>
      </c>
      <c r="N7799" s="20">
        <f t="shared" si="609"/>
        <v>7.3</v>
      </c>
      <c r="O7799" s="21">
        <f t="shared" si="608"/>
        <v>1.2143290831815567E-4</v>
      </c>
      <c r="P7799" s="29">
        <f>N7799*INDEX($H$47:$H$50,MATCH(M7799,'Mining Dmd Profile'!$G$47:$G$50,0))</f>
        <v>7.3</v>
      </c>
      <c r="Q7799" s="31">
        <f t="shared" si="610"/>
        <v>8.8280189965037233E-5</v>
      </c>
    </row>
    <row r="7800" spans="11:17" x14ac:dyDescent="0.2">
      <c r="K7800">
        <f t="shared" si="611"/>
        <v>325</v>
      </c>
      <c r="L7800">
        <f t="shared" si="612"/>
        <v>18</v>
      </c>
      <c r="M7800" t="s">
        <v>15</v>
      </c>
      <c r="N7800" s="20">
        <f t="shared" si="609"/>
        <v>7</v>
      </c>
      <c r="O7800" s="21">
        <f t="shared" si="608"/>
        <v>1.1644251482562872E-4</v>
      </c>
      <c r="P7800" s="29">
        <f>N7800*INDEX($H$47:$H$50,MATCH(M7800,'Mining Dmd Profile'!$G$47:$G$50,0))</f>
        <v>7</v>
      </c>
      <c r="Q7800" s="31">
        <f t="shared" si="610"/>
        <v>8.4652236952775437E-5</v>
      </c>
    </row>
    <row r="7801" spans="11:17" x14ac:dyDescent="0.2">
      <c r="K7801">
        <f t="shared" si="611"/>
        <v>325</v>
      </c>
      <c r="L7801">
        <f t="shared" si="612"/>
        <v>19</v>
      </c>
      <c r="M7801" t="s">
        <v>15</v>
      </c>
      <c r="N7801" s="20">
        <f t="shared" si="609"/>
        <v>7.3</v>
      </c>
      <c r="O7801" s="21">
        <f t="shared" si="608"/>
        <v>1.2143290831815567E-4</v>
      </c>
      <c r="P7801" s="29">
        <f>N7801*INDEX($H$47:$H$50,MATCH(M7801,'Mining Dmd Profile'!$G$47:$G$50,0))</f>
        <v>7.3</v>
      </c>
      <c r="Q7801" s="31">
        <f t="shared" si="610"/>
        <v>8.8280189965037233E-5</v>
      </c>
    </row>
    <row r="7802" spans="11:17" x14ac:dyDescent="0.2">
      <c r="K7802">
        <f t="shared" si="611"/>
        <v>325</v>
      </c>
      <c r="L7802">
        <f t="shared" si="612"/>
        <v>20</v>
      </c>
      <c r="M7802" t="s">
        <v>15</v>
      </c>
      <c r="N7802" s="20">
        <f t="shared" si="609"/>
        <v>7.7</v>
      </c>
      <c r="O7802" s="21">
        <f t="shared" si="608"/>
        <v>1.2808676630819162E-4</v>
      </c>
      <c r="P7802" s="29">
        <f>N7802*INDEX($H$47:$H$50,MATCH(M7802,'Mining Dmd Profile'!$G$47:$G$50,0))</f>
        <v>7.7</v>
      </c>
      <c r="Q7802" s="31">
        <f t="shared" si="610"/>
        <v>9.3117460648052983E-5</v>
      </c>
    </row>
    <row r="7803" spans="11:17" x14ac:dyDescent="0.2">
      <c r="K7803">
        <f t="shared" si="611"/>
        <v>325</v>
      </c>
      <c r="L7803">
        <f t="shared" si="612"/>
        <v>21</v>
      </c>
      <c r="M7803" t="s">
        <v>15</v>
      </c>
      <c r="N7803" s="20">
        <f t="shared" si="609"/>
        <v>8</v>
      </c>
      <c r="O7803" s="21">
        <f t="shared" si="608"/>
        <v>1.3307715980071856E-4</v>
      </c>
      <c r="P7803" s="29">
        <f>N7803*INDEX($H$47:$H$50,MATCH(M7803,'Mining Dmd Profile'!$G$47:$G$50,0))</f>
        <v>8</v>
      </c>
      <c r="Q7803" s="31">
        <f t="shared" si="610"/>
        <v>9.6745413660314779E-5</v>
      </c>
    </row>
    <row r="7804" spans="11:17" x14ac:dyDescent="0.2">
      <c r="K7804">
        <f t="shared" si="611"/>
        <v>325</v>
      </c>
      <c r="L7804">
        <f t="shared" si="612"/>
        <v>22</v>
      </c>
      <c r="M7804" t="s">
        <v>15</v>
      </c>
      <c r="N7804" s="20">
        <f t="shared" si="609"/>
        <v>8</v>
      </c>
      <c r="O7804" s="21">
        <f t="shared" si="608"/>
        <v>1.3307715980071856E-4</v>
      </c>
      <c r="P7804" s="29">
        <f>N7804*INDEX($H$47:$H$50,MATCH(M7804,'Mining Dmd Profile'!$G$47:$G$50,0))</f>
        <v>8</v>
      </c>
      <c r="Q7804" s="31">
        <f t="shared" si="610"/>
        <v>9.6745413660314779E-5</v>
      </c>
    </row>
    <row r="7805" spans="11:17" x14ac:dyDescent="0.2">
      <c r="K7805">
        <f t="shared" si="611"/>
        <v>325</v>
      </c>
      <c r="L7805">
        <f t="shared" si="612"/>
        <v>23</v>
      </c>
      <c r="M7805" t="s">
        <v>15</v>
      </c>
      <c r="N7805" s="20">
        <f t="shared" si="609"/>
        <v>8</v>
      </c>
      <c r="O7805" s="21">
        <f t="shared" si="608"/>
        <v>1.3307715980071856E-4</v>
      </c>
      <c r="P7805" s="29">
        <f>N7805*INDEX($H$47:$H$50,MATCH(M7805,'Mining Dmd Profile'!$G$47:$G$50,0))</f>
        <v>8</v>
      </c>
      <c r="Q7805" s="31">
        <f t="shared" si="610"/>
        <v>9.6745413660314779E-5</v>
      </c>
    </row>
    <row r="7806" spans="11:17" x14ac:dyDescent="0.2">
      <c r="K7806">
        <f t="shared" si="611"/>
        <v>325</v>
      </c>
      <c r="L7806">
        <f t="shared" si="612"/>
        <v>24</v>
      </c>
      <c r="M7806" t="s">
        <v>15</v>
      </c>
      <c r="N7806" s="20">
        <f t="shared" si="609"/>
        <v>8</v>
      </c>
      <c r="O7806" s="21">
        <f t="shared" si="608"/>
        <v>1.3307715980071856E-4</v>
      </c>
      <c r="P7806" s="29">
        <f>N7806*INDEX($H$47:$H$50,MATCH(M7806,'Mining Dmd Profile'!$G$47:$G$50,0))</f>
        <v>8</v>
      </c>
      <c r="Q7806" s="31">
        <f t="shared" si="610"/>
        <v>9.6745413660314779E-5</v>
      </c>
    </row>
    <row r="7807" spans="11:17" x14ac:dyDescent="0.2">
      <c r="K7807">
        <f t="shared" si="611"/>
        <v>326</v>
      </c>
      <c r="L7807">
        <f t="shared" si="612"/>
        <v>1</v>
      </c>
      <c r="M7807" t="s">
        <v>15</v>
      </c>
      <c r="N7807" s="20">
        <f t="shared" si="609"/>
        <v>7</v>
      </c>
      <c r="O7807" s="21">
        <f t="shared" si="608"/>
        <v>1.1644251482562872E-4</v>
      </c>
      <c r="P7807" s="29">
        <f>N7807*INDEX($H$47:$H$50,MATCH(M7807,'Mining Dmd Profile'!$G$47:$G$50,0))</f>
        <v>7</v>
      </c>
      <c r="Q7807" s="31">
        <f t="shared" si="610"/>
        <v>8.4652236952775437E-5</v>
      </c>
    </row>
    <row r="7808" spans="11:17" x14ac:dyDescent="0.2">
      <c r="K7808">
        <f t="shared" si="611"/>
        <v>326</v>
      </c>
      <c r="L7808">
        <f t="shared" si="612"/>
        <v>2</v>
      </c>
      <c r="M7808" t="s">
        <v>15</v>
      </c>
      <c r="N7808" s="20">
        <f t="shared" si="609"/>
        <v>6.5</v>
      </c>
      <c r="O7808" s="21">
        <f t="shared" si="608"/>
        <v>1.0812519233808381E-4</v>
      </c>
      <c r="P7808" s="29">
        <f>N7808*INDEX($H$47:$H$50,MATCH(M7808,'Mining Dmd Profile'!$G$47:$G$50,0))</f>
        <v>6.5</v>
      </c>
      <c r="Q7808" s="31">
        <f t="shared" si="610"/>
        <v>7.8605648599005759E-5</v>
      </c>
    </row>
    <row r="7809" spans="11:17" x14ac:dyDescent="0.2">
      <c r="K7809">
        <f t="shared" si="611"/>
        <v>326</v>
      </c>
      <c r="L7809">
        <f t="shared" si="612"/>
        <v>3</v>
      </c>
      <c r="M7809" t="s">
        <v>15</v>
      </c>
      <c r="N7809" s="20">
        <f t="shared" si="609"/>
        <v>6</v>
      </c>
      <c r="O7809" s="21">
        <f t="shared" si="608"/>
        <v>9.9807869850538917E-5</v>
      </c>
      <c r="P7809" s="29">
        <f>N7809*INDEX($H$47:$H$50,MATCH(M7809,'Mining Dmd Profile'!$G$47:$G$50,0))</f>
        <v>6</v>
      </c>
      <c r="Q7809" s="31">
        <f t="shared" si="610"/>
        <v>7.2559060245236094E-5</v>
      </c>
    </row>
    <row r="7810" spans="11:17" x14ac:dyDescent="0.2">
      <c r="K7810">
        <f t="shared" si="611"/>
        <v>326</v>
      </c>
      <c r="L7810">
        <f t="shared" si="612"/>
        <v>4</v>
      </c>
      <c r="M7810" t="s">
        <v>15</v>
      </c>
      <c r="N7810" s="20">
        <f t="shared" si="609"/>
        <v>5.5</v>
      </c>
      <c r="O7810" s="21">
        <f t="shared" si="608"/>
        <v>9.1490547362994007E-5</v>
      </c>
      <c r="P7810" s="29">
        <f>N7810*INDEX($H$47:$H$50,MATCH(M7810,'Mining Dmd Profile'!$G$47:$G$50,0))</f>
        <v>5.5</v>
      </c>
      <c r="Q7810" s="31">
        <f t="shared" si="610"/>
        <v>6.6512471891466417E-5</v>
      </c>
    </row>
    <row r="7811" spans="11:17" x14ac:dyDescent="0.2">
      <c r="K7811">
        <f t="shared" si="611"/>
        <v>326</v>
      </c>
      <c r="L7811">
        <f t="shared" si="612"/>
        <v>5</v>
      </c>
      <c r="M7811" t="s">
        <v>15</v>
      </c>
      <c r="N7811" s="20">
        <f t="shared" si="609"/>
        <v>5.5</v>
      </c>
      <c r="O7811" s="21">
        <f t="shared" si="608"/>
        <v>9.1490547362994007E-5</v>
      </c>
      <c r="P7811" s="29">
        <f>N7811*INDEX($H$47:$H$50,MATCH(M7811,'Mining Dmd Profile'!$G$47:$G$50,0))</f>
        <v>5.5</v>
      </c>
      <c r="Q7811" s="31">
        <f t="shared" si="610"/>
        <v>6.6512471891466417E-5</v>
      </c>
    </row>
    <row r="7812" spans="11:17" x14ac:dyDescent="0.2">
      <c r="K7812">
        <f t="shared" si="611"/>
        <v>326</v>
      </c>
      <c r="L7812">
        <f t="shared" si="612"/>
        <v>6</v>
      </c>
      <c r="M7812" t="s">
        <v>15</v>
      </c>
      <c r="N7812" s="20">
        <f t="shared" si="609"/>
        <v>5.5</v>
      </c>
      <c r="O7812" s="21">
        <f t="shared" si="608"/>
        <v>9.1490547362994007E-5</v>
      </c>
      <c r="P7812" s="29">
        <f>N7812*INDEX($H$47:$H$50,MATCH(M7812,'Mining Dmd Profile'!$G$47:$G$50,0))</f>
        <v>5.5</v>
      </c>
      <c r="Q7812" s="31">
        <f t="shared" si="610"/>
        <v>6.6512471891466417E-5</v>
      </c>
    </row>
    <row r="7813" spans="11:17" x14ac:dyDescent="0.2">
      <c r="K7813">
        <f t="shared" si="611"/>
        <v>326</v>
      </c>
      <c r="L7813">
        <f t="shared" si="612"/>
        <v>7</v>
      </c>
      <c r="M7813" t="s">
        <v>15</v>
      </c>
      <c r="N7813" s="20">
        <f t="shared" si="609"/>
        <v>5.5</v>
      </c>
      <c r="O7813" s="21">
        <f t="shared" si="608"/>
        <v>9.1490547362994007E-5</v>
      </c>
      <c r="P7813" s="29">
        <f>N7813*INDEX($H$47:$H$50,MATCH(M7813,'Mining Dmd Profile'!$G$47:$G$50,0))</f>
        <v>5.5</v>
      </c>
      <c r="Q7813" s="31">
        <f t="shared" si="610"/>
        <v>6.6512471891466417E-5</v>
      </c>
    </row>
    <row r="7814" spans="11:17" x14ac:dyDescent="0.2">
      <c r="K7814">
        <f t="shared" si="611"/>
        <v>326</v>
      </c>
      <c r="L7814">
        <f t="shared" si="612"/>
        <v>8</v>
      </c>
      <c r="M7814" t="s">
        <v>15</v>
      </c>
      <c r="N7814" s="20">
        <f t="shared" si="609"/>
        <v>5.5</v>
      </c>
      <c r="O7814" s="21">
        <f t="shared" si="608"/>
        <v>9.1490547362994007E-5</v>
      </c>
      <c r="P7814" s="29">
        <f>N7814*INDEX($H$47:$H$50,MATCH(M7814,'Mining Dmd Profile'!$G$47:$G$50,0))</f>
        <v>5.5</v>
      </c>
      <c r="Q7814" s="31">
        <f t="shared" si="610"/>
        <v>6.6512471891466417E-5</v>
      </c>
    </row>
    <row r="7815" spans="11:17" x14ac:dyDescent="0.2">
      <c r="K7815">
        <f t="shared" si="611"/>
        <v>326</v>
      </c>
      <c r="L7815">
        <f t="shared" si="612"/>
        <v>9</v>
      </c>
      <c r="M7815" t="s">
        <v>15</v>
      </c>
      <c r="N7815" s="20">
        <f t="shared" si="609"/>
        <v>5.5</v>
      </c>
      <c r="O7815" s="21">
        <f t="shared" ref="O7815:O7878" si="613">N7815/$N$5</f>
        <v>9.1490547362994007E-5</v>
      </c>
      <c r="P7815" s="29">
        <f>N7815*INDEX($H$47:$H$50,MATCH(M7815,'Mining Dmd Profile'!$G$47:$G$50,0))</f>
        <v>5.5</v>
      </c>
      <c r="Q7815" s="31">
        <f t="shared" si="610"/>
        <v>6.6512471891466417E-5</v>
      </c>
    </row>
    <row r="7816" spans="11:17" x14ac:dyDescent="0.2">
      <c r="K7816">
        <f t="shared" si="611"/>
        <v>326</v>
      </c>
      <c r="L7816">
        <f t="shared" si="612"/>
        <v>10</v>
      </c>
      <c r="M7816" t="s">
        <v>15</v>
      </c>
      <c r="N7816" s="20">
        <f t="shared" ref="N7816:N7879" si="614">INDEX($H$7:$H$30,MATCH($L7816,$C$7:$C$30,0))</f>
        <v>6</v>
      </c>
      <c r="O7816" s="21">
        <f t="shared" si="613"/>
        <v>9.9807869850538917E-5</v>
      </c>
      <c r="P7816" s="29">
        <f>N7816*INDEX($H$47:$H$50,MATCH(M7816,'Mining Dmd Profile'!$G$47:$G$50,0))</f>
        <v>6</v>
      </c>
      <c r="Q7816" s="31">
        <f t="shared" ref="Q7816:Q7879" si="615">P7816/$P$5</f>
        <v>7.2559060245236094E-5</v>
      </c>
    </row>
    <row r="7817" spans="11:17" x14ac:dyDescent="0.2">
      <c r="K7817">
        <f t="shared" ref="K7817:K7880" si="616">IF(L7816=24,K7816+1,K7816)</f>
        <v>326</v>
      </c>
      <c r="L7817">
        <f t="shared" ref="L7817:L7880" si="617">IF(L7816=24,1,L7816+1)</f>
        <v>11</v>
      </c>
      <c r="M7817" t="s">
        <v>15</v>
      </c>
      <c r="N7817" s="20">
        <f t="shared" si="614"/>
        <v>6.6</v>
      </c>
      <c r="O7817" s="21">
        <f t="shared" si="613"/>
        <v>1.0978865683559279E-4</v>
      </c>
      <c r="P7817" s="29">
        <f>N7817*INDEX($H$47:$H$50,MATCH(M7817,'Mining Dmd Profile'!$G$47:$G$50,0))</f>
        <v>6.6</v>
      </c>
      <c r="Q7817" s="31">
        <f t="shared" si="615"/>
        <v>7.98149662697597E-5</v>
      </c>
    </row>
    <row r="7818" spans="11:17" x14ac:dyDescent="0.2">
      <c r="K7818">
        <f t="shared" si="616"/>
        <v>326</v>
      </c>
      <c r="L7818">
        <f t="shared" si="617"/>
        <v>12</v>
      </c>
      <c r="M7818" t="s">
        <v>15</v>
      </c>
      <c r="N7818" s="20">
        <f t="shared" si="614"/>
        <v>7</v>
      </c>
      <c r="O7818" s="21">
        <f t="shared" si="613"/>
        <v>1.1644251482562872E-4</v>
      </c>
      <c r="P7818" s="29">
        <f>N7818*INDEX($H$47:$H$50,MATCH(M7818,'Mining Dmd Profile'!$G$47:$G$50,0))</f>
        <v>7</v>
      </c>
      <c r="Q7818" s="31">
        <f t="shared" si="615"/>
        <v>8.4652236952775437E-5</v>
      </c>
    </row>
    <row r="7819" spans="11:17" x14ac:dyDescent="0.2">
      <c r="K7819">
        <f t="shared" si="616"/>
        <v>326</v>
      </c>
      <c r="L7819">
        <f t="shared" si="617"/>
        <v>13</v>
      </c>
      <c r="M7819" t="s">
        <v>15</v>
      </c>
      <c r="N7819" s="20">
        <f t="shared" si="614"/>
        <v>7.5</v>
      </c>
      <c r="O7819" s="21">
        <f t="shared" si="613"/>
        <v>1.2475983731317363E-4</v>
      </c>
      <c r="P7819" s="29">
        <f>N7819*INDEX($H$47:$H$50,MATCH(M7819,'Mining Dmd Profile'!$G$47:$G$50,0))</f>
        <v>7.5</v>
      </c>
      <c r="Q7819" s="31">
        <f t="shared" si="615"/>
        <v>9.0698825306545115E-5</v>
      </c>
    </row>
    <row r="7820" spans="11:17" x14ac:dyDescent="0.2">
      <c r="K7820">
        <f t="shared" si="616"/>
        <v>326</v>
      </c>
      <c r="L7820">
        <f t="shared" si="617"/>
        <v>14</v>
      </c>
      <c r="M7820" t="s">
        <v>15</v>
      </c>
      <c r="N7820" s="20">
        <f t="shared" si="614"/>
        <v>8</v>
      </c>
      <c r="O7820" s="21">
        <f t="shared" si="613"/>
        <v>1.3307715980071856E-4</v>
      </c>
      <c r="P7820" s="29">
        <f>N7820*INDEX($H$47:$H$50,MATCH(M7820,'Mining Dmd Profile'!$G$47:$G$50,0))</f>
        <v>8</v>
      </c>
      <c r="Q7820" s="31">
        <f t="shared" si="615"/>
        <v>9.6745413660314779E-5</v>
      </c>
    </row>
    <row r="7821" spans="11:17" x14ac:dyDescent="0.2">
      <c r="K7821">
        <f t="shared" si="616"/>
        <v>326</v>
      </c>
      <c r="L7821">
        <f t="shared" si="617"/>
        <v>15</v>
      </c>
      <c r="M7821" t="s">
        <v>15</v>
      </c>
      <c r="N7821" s="20">
        <f t="shared" si="614"/>
        <v>8.1</v>
      </c>
      <c r="O7821" s="21">
        <f t="shared" si="613"/>
        <v>1.3474062429822754E-4</v>
      </c>
      <c r="P7821" s="29">
        <f>N7821*INDEX($H$47:$H$50,MATCH(M7821,'Mining Dmd Profile'!$G$47:$G$50,0))</f>
        <v>8.1</v>
      </c>
      <c r="Q7821" s="31">
        <f t="shared" si="615"/>
        <v>9.795473133106872E-5</v>
      </c>
    </row>
    <row r="7822" spans="11:17" x14ac:dyDescent="0.2">
      <c r="K7822">
        <f t="shared" si="616"/>
        <v>326</v>
      </c>
      <c r="L7822">
        <f t="shared" si="617"/>
        <v>16</v>
      </c>
      <c r="M7822" t="s">
        <v>15</v>
      </c>
      <c r="N7822" s="20">
        <f t="shared" si="614"/>
        <v>7.7</v>
      </c>
      <c r="O7822" s="21">
        <f t="shared" si="613"/>
        <v>1.2808676630819162E-4</v>
      </c>
      <c r="P7822" s="29">
        <f>N7822*INDEX($H$47:$H$50,MATCH(M7822,'Mining Dmd Profile'!$G$47:$G$50,0))</f>
        <v>7.7</v>
      </c>
      <c r="Q7822" s="31">
        <f t="shared" si="615"/>
        <v>9.3117460648052983E-5</v>
      </c>
    </row>
    <row r="7823" spans="11:17" x14ac:dyDescent="0.2">
      <c r="K7823">
        <f t="shared" si="616"/>
        <v>326</v>
      </c>
      <c r="L7823">
        <f t="shared" si="617"/>
        <v>17</v>
      </c>
      <c r="M7823" t="s">
        <v>15</v>
      </c>
      <c r="N7823" s="20">
        <f t="shared" si="614"/>
        <v>7.3</v>
      </c>
      <c r="O7823" s="21">
        <f t="shared" si="613"/>
        <v>1.2143290831815567E-4</v>
      </c>
      <c r="P7823" s="29">
        <f>N7823*INDEX($H$47:$H$50,MATCH(M7823,'Mining Dmd Profile'!$G$47:$G$50,0))</f>
        <v>7.3</v>
      </c>
      <c r="Q7823" s="31">
        <f t="shared" si="615"/>
        <v>8.8280189965037233E-5</v>
      </c>
    </row>
    <row r="7824" spans="11:17" x14ac:dyDescent="0.2">
      <c r="K7824">
        <f t="shared" si="616"/>
        <v>326</v>
      </c>
      <c r="L7824">
        <f t="shared" si="617"/>
        <v>18</v>
      </c>
      <c r="M7824" t="s">
        <v>15</v>
      </c>
      <c r="N7824" s="20">
        <f t="shared" si="614"/>
        <v>7</v>
      </c>
      <c r="O7824" s="21">
        <f t="shared" si="613"/>
        <v>1.1644251482562872E-4</v>
      </c>
      <c r="P7824" s="29">
        <f>N7824*INDEX($H$47:$H$50,MATCH(M7824,'Mining Dmd Profile'!$G$47:$G$50,0))</f>
        <v>7</v>
      </c>
      <c r="Q7824" s="31">
        <f t="shared" si="615"/>
        <v>8.4652236952775437E-5</v>
      </c>
    </row>
    <row r="7825" spans="11:17" x14ac:dyDescent="0.2">
      <c r="K7825">
        <f t="shared" si="616"/>
        <v>326</v>
      </c>
      <c r="L7825">
        <f t="shared" si="617"/>
        <v>19</v>
      </c>
      <c r="M7825" t="s">
        <v>15</v>
      </c>
      <c r="N7825" s="20">
        <f t="shared" si="614"/>
        <v>7.3</v>
      </c>
      <c r="O7825" s="21">
        <f t="shared" si="613"/>
        <v>1.2143290831815567E-4</v>
      </c>
      <c r="P7825" s="29">
        <f>N7825*INDEX($H$47:$H$50,MATCH(M7825,'Mining Dmd Profile'!$G$47:$G$50,0))</f>
        <v>7.3</v>
      </c>
      <c r="Q7825" s="31">
        <f t="shared" si="615"/>
        <v>8.8280189965037233E-5</v>
      </c>
    </row>
    <row r="7826" spans="11:17" x14ac:dyDescent="0.2">
      <c r="K7826">
        <f t="shared" si="616"/>
        <v>326</v>
      </c>
      <c r="L7826">
        <f t="shared" si="617"/>
        <v>20</v>
      </c>
      <c r="M7826" t="s">
        <v>15</v>
      </c>
      <c r="N7826" s="20">
        <f t="shared" si="614"/>
        <v>7.7</v>
      </c>
      <c r="O7826" s="21">
        <f t="shared" si="613"/>
        <v>1.2808676630819162E-4</v>
      </c>
      <c r="P7826" s="29">
        <f>N7826*INDEX($H$47:$H$50,MATCH(M7826,'Mining Dmd Profile'!$G$47:$G$50,0))</f>
        <v>7.7</v>
      </c>
      <c r="Q7826" s="31">
        <f t="shared" si="615"/>
        <v>9.3117460648052983E-5</v>
      </c>
    </row>
    <row r="7827" spans="11:17" x14ac:dyDescent="0.2">
      <c r="K7827">
        <f t="shared" si="616"/>
        <v>326</v>
      </c>
      <c r="L7827">
        <f t="shared" si="617"/>
        <v>21</v>
      </c>
      <c r="M7827" t="s">
        <v>15</v>
      </c>
      <c r="N7827" s="20">
        <f t="shared" si="614"/>
        <v>8</v>
      </c>
      <c r="O7827" s="21">
        <f t="shared" si="613"/>
        <v>1.3307715980071856E-4</v>
      </c>
      <c r="P7827" s="29">
        <f>N7827*INDEX($H$47:$H$50,MATCH(M7827,'Mining Dmd Profile'!$G$47:$G$50,0))</f>
        <v>8</v>
      </c>
      <c r="Q7827" s="31">
        <f t="shared" si="615"/>
        <v>9.6745413660314779E-5</v>
      </c>
    </row>
    <row r="7828" spans="11:17" x14ac:dyDescent="0.2">
      <c r="K7828">
        <f t="shared" si="616"/>
        <v>326</v>
      </c>
      <c r="L7828">
        <f t="shared" si="617"/>
        <v>22</v>
      </c>
      <c r="M7828" t="s">
        <v>15</v>
      </c>
      <c r="N7828" s="20">
        <f t="shared" si="614"/>
        <v>8</v>
      </c>
      <c r="O7828" s="21">
        <f t="shared" si="613"/>
        <v>1.3307715980071856E-4</v>
      </c>
      <c r="P7828" s="29">
        <f>N7828*INDEX($H$47:$H$50,MATCH(M7828,'Mining Dmd Profile'!$G$47:$G$50,0))</f>
        <v>8</v>
      </c>
      <c r="Q7828" s="31">
        <f t="shared" si="615"/>
        <v>9.6745413660314779E-5</v>
      </c>
    </row>
    <row r="7829" spans="11:17" x14ac:dyDescent="0.2">
      <c r="K7829">
        <f t="shared" si="616"/>
        <v>326</v>
      </c>
      <c r="L7829">
        <f t="shared" si="617"/>
        <v>23</v>
      </c>
      <c r="M7829" t="s">
        <v>15</v>
      </c>
      <c r="N7829" s="20">
        <f t="shared" si="614"/>
        <v>8</v>
      </c>
      <c r="O7829" s="21">
        <f t="shared" si="613"/>
        <v>1.3307715980071856E-4</v>
      </c>
      <c r="P7829" s="29">
        <f>N7829*INDEX($H$47:$H$50,MATCH(M7829,'Mining Dmd Profile'!$G$47:$G$50,0))</f>
        <v>8</v>
      </c>
      <c r="Q7829" s="31">
        <f t="shared" si="615"/>
        <v>9.6745413660314779E-5</v>
      </c>
    </row>
    <row r="7830" spans="11:17" x14ac:dyDescent="0.2">
      <c r="K7830">
        <f t="shared" si="616"/>
        <v>326</v>
      </c>
      <c r="L7830">
        <f t="shared" si="617"/>
        <v>24</v>
      </c>
      <c r="M7830" t="s">
        <v>15</v>
      </c>
      <c r="N7830" s="20">
        <f t="shared" si="614"/>
        <v>8</v>
      </c>
      <c r="O7830" s="21">
        <f t="shared" si="613"/>
        <v>1.3307715980071856E-4</v>
      </c>
      <c r="P7830" s="29">
        <f>N7830*INDEX($H$47:$H$50,MATCH(M7830,'Mining Dmd Profile'!$G$47:$G$50,0))</f>
        <v>8</v>
      </c>
      <c r="Q7830" s="31">
        <f t="shared" si="615"/>
        <v>9.6745413660314779E-5</v>
      </c>
    </row>
    <row r="7831" spans="11:17" x14ac:dyDescent="0.2">
      <c r="K7831">
        <f t="shared" si="616"/>
        <v>327</v>
      </c>
      <c r="L7831">
        <f t="shared" si="617"/>
        <v>1</v>
      </c>
      <c r="M7831" t="s">
        <v>15</v>
      </c>
      <c r="N7831" s="20">
        <f t="shared" si="614"/>
        <v>7</v>
      </c>
      <c r="O7831" s="21">
        <f t="shared" si="613"/>
        <v>1.1644251482562872E-4</v>
      </c>
      <c r="P7831" s="29">
        <f>N7831*INDEX($H$47:$H$50,MATCH(M7831,'Mining Dmd Profile'!$G$47:$G$50,0))</f>
        <v>7</v>
      </c>
      <c r="Q7831" s="31">
        <f t="shared" si="615"/>
        <v>8.4652236952775437E-5</v>
      </c>
    </row>
    <row r="7832" spans="11:17" x14ac:dyDescent="0.2">
      <c r="K7832">
        <f t="shared" si="616"/>
        <v>327</v>
      </c>
      <c r="L7832">
        <f t="shared" si="617"/>
        <v>2</v>
      </c>
      <c r="M7832" t="s">
        <v>15</v>
      </c>
      <c r="N7832" s="20">
        <f t="shared" si="614"/>
        <v>6.5</v>
      </c>
      <c r="O7832" s="21">
        <f t="shared" si="613"/>
        <v>1.0812519233808381E-4</v>
      </c>
      <c r="P7832" s="29">
        <f>N7832*INDEX($H$47:$H$50,MATCH(M7832,'Mining Dmd Profile'!$G$47:$G$50,0))</f>
        <v>6.5</v>
      </c>
      <c r="Q7832" s="31">
        <f t="shared" si="615"/>
        <v>7.8605648599005759E-5</v>
      </c>
    </row>
    <row r="7833" spans="11:17" x14ac:dyDescent="0.2">
      <c r="K7833">
        <f t="shared" si="616"/>
        <v>327</v>
      </c>
      <c r="L7833">
        <f t="shared" si="617"/>
        <v>3</v>
      </c>
      <c r="M7833" t="s">
        <v>15</v>
      </c>
      <c r="N7833" s="20">
        <f t="shared" si="614"/>
        <v>6</v>
      </c>
      <c r="O7833" s="21">
        <f t="shared" si="613"/>
        <v>9.9807869850538917E-5</v>
      </c>
      <c r="P7833" s="29">
        <f>N7833*INDEX($H$47:$H$50,MATCH(M7833,'Mining Dmd Profile'!$G$47:$G$50,0))</f>
        <v>6</v>
      </c>
      <c r="Q7833" s="31">
        <f t="shared" si="615"/>
        <v>7.2559060245236094E-5</v>
      </c>
    </row>
    <row r="7834" spans="11:17" x14ac:dyDescent="0.2">
      <c r="K7834">
        <f t="shared" si="616"/>
        <v>327</v>
      </c>
      <c r="L7834">
        <f t="shared" si="617"/>
        <v>4</v>
      </c>
      <c r="M7834" t="s">
        <v>15</v>
      </c>
      <c r="N7834" s="20">
        <f t="shared" si="614"/>
        <v>5.5</v>
      </c>
      <c r="O7834" s="21">
        <f t="shared" si="613"/>
        <v>9.1490547362994007E-5</v>
      </c>
      <c r="P7834" s="29">
        <f>N7834*INDEX($H$47:$H$50,MATCH(M7834,'Mining Dmd Profile'!$G$47:$G$50,0))</f>
        <v>5.5</v>
      </c>
      <c r="Q7834" s="31">
        <f t="shared" si="615"/>
        <v>6.6512471891466417E-5</v>
      </c>
    </row>
    <row r="7835" spans="11:17" x14ac:dyDescent="0.2">
      <c r="K7835">
        <f t="shared" si="616"/>
        <v>327</v>
      </c>
      <c r="L7835">
        <f t="shared" si="617"/>
        <v>5</v>
      </c>
      <c r="M7835" t="s">
        <v>15</v>
      </c>
      <c r="N7835" s="20">
        <f t="shared" si="614"/>
        <v>5.5</v>
      </c>
      <c r="O7835" s="21">
        <f t="shared" si="613"/>
        <v>9.1490547362994007E-5</v>
      </c>
      <c r="P7835" s="29">
        <f>N7835*INDEX($H$47:$H$50,MATCH(M7835,'Mining Dmd Profile'!$G$47:$G$50,0))</f>
        <v>5.5</v>
      </c>
      <c r="Q7835" s="31">
        <f t="shared" si="615"/>
        <v>6.6512471891466417E-5</v>
      </c>
    </row>
    <row r="7836" spans="11:17" x14ac:dyDescent="0.2">
      <c r="K7836">
        <f t="shared" si="616"/>
        <v>327</v>
      </c>
      <c r="L7836">
        <f t="shared" si="617"/>
        <v>6</v>
      </c>
      <c r="M7836" t="s">
        <v>15</v>
      </c>
      <c r="N7836" s="20">
        <f t="shared" si="614"/>
        <v>5.5</v>
      </c>
      <c r="O7836" s="21">
        <f t="shared" si="613"/>
        <v>9.1490547362994007E-5</v>
      </c>
      <c r="P7836" s="29">
        <f>N7836*INDEX($H$47:$H$50,MATCH(M7836,'Mining Dmd Profile'!$G$47:$G$50,0))</f>
        <v>5.5</v>
      </c>
      <c r="Q7836" s="31">
        <f t="shared" si="615"/>
        <v>6.6512471891466417E-5</v>
      </c>
    </row>
    <row r="7837" spans="11:17" x14ac:dyDescent="0.2">
      <c r="K7837">
        <f t="shared" si="616"/>
        <v>327</v>
      </c>
      <c r="L7837">
        <f t="shared" si="617"/>
        <v>7</v>
      </c>
      <c r="M7837" t="s">
        <v>15</v>
      </c>
      <c r="N7837" s="20">
        <f t="shared" si="614"/>
        <v>5.5</v>
      </c>
      <c r="O7837" s="21">
        <f t="shared" si="613"/>
        <v>9.1490547362994007E-5</v>
      </c>
      <c r="P7837" s="29">
        <f>N7837*INDEX($H$47:$H$50,MATCH(M7837,'Mining Dmd Profile'!$G$47:$G$50,0))</f>
        <v>5.5</v>
      </c>
      <c r="Q7837" s="31">
        <f t="shared" si="615"/>
        <v>6.6512471891466417E-5</v>
      </c>
    </row>
    <row r="7838" spans="11:17" x14ac:dyDescent="0.2">
      <c r="K7838">
        <f t="shared" si="616"/>
        <v>327</v>
      </c>
      <c r="L7838">
        <f t="shared" si="617"/>
        <v>8</v>
      </c>
      <c r="M7838" t="s">
        <v>15</v>
      </c>
      <c r="N7838" s="20">
        <f t="shared" si="614"/>
        <v>5.5</v>
      </c>
      <c r="O7838" s="21">
        <f t="shared" si="613"/>
        <v>9.1490547362994007E-5</v>
      </c>
      <c r="P7838" s="29">
        <f>N7838*INDEX($H$47:$H$50,MATCH(M7838,'Mining Dmd Profile'!$G$47:$G$50,0))</f>
        <v>5.5</v>
      </c>
      <c r="Q7838" s="31">
        <f t="shared" si="615"/>
        <v>6.6512471891466417E-5</v>
      </c>
    </row>
    <row r="7839" spans="11:17" x14ac:dyDescent="0.2">
      <c r="K7839">
        <f t="shared" si="616"/>
        <v>327</v>
      </c>
      <c r="L7839">
        <f t="shared" si="617"/>
        <v>9</v>
      </c>
      <c r="M7839" t="s">
        <v>15</v>
      </c>
      <c r="N7839" s="20">
        <f t="shared" si="614"/>
        <v>5.5</v>
      </c>
      <c r="O7839" s="21">
        <f t="shared" si="613"/>
        <v>9.1490547362994007E-5</v>
      </c>
      <c r="P7839" s="29">
        <f>N7839*INDEX($H$47:$H$50,MATCH(M7839,'Mining Dmd Profile'!$G$47:$G$50,0))</f>
        <v>5.5</v>
      </c>
      <c r="Q7839" s="31">
        <f t="shared" si="615"/>
        <v>6.6512471891466417E-5</v>
      </c>
    </row>
    <row r="7840" spans="11:17" x14ac:dyDescent="0.2">
      <c r="K7840">
        <f t="shared" si="616"/>
        <v>327</v>
      </c>
      <c r="L7840">
        <f t="shared" si="617"/>
        <v>10</v>
      </c>
      <c r="M7840" t="s">
        <v>15</v>
      </c>
      <c r="N7840" s="20">
        <f t="shared" si="614"/>
        <v>6</v>
      </c>
      <c r="O7840" s="21">
        <f t="shared" si="613"/>
        <v>9.9807869850538917E-5</v>
      </c>
      <c r="P7840" s="29">
        <f>N7840*INDEX($H$47:$H$50,MATCH(M7840,'Mining Dmd Profile'!$G$47:$G$50,0))</f>
        <v>6</v>
      </c>
      <c r="Q7840" s="31">
        <f t="shared" si="615"/>
        <v>7.2559060245236094E-5</v>
      </c>
    </row>
    <row r="7841" spans="11:17" x14ac:dyDescent="0.2">
      <c r="K7841">
        <f t="shared" si="616"/>
        <v>327</v>
      </c>
      <c r="L7841">
        <f t="shared" si="617"/>
        <v>11</v>
      </c>
      <c r="M7841" t="s">
        <v>15</v>
      </c>
      <c r="N7841" s="20">
        <f t="shared" si="614"/>
        <v>6.6</v>
      </c>
      <c r="O7841" s="21">
        <f t="shared" si="613"/>
        <v>1.0978865683559279E-4</v>
      </c>
      <c r="P7841" s="29">
        <f>N7841*INDEX($H$47:$H$50,MATCH(M7841,'Mining Dmd Profile'!$G$47:$G$50,0))</f>
        <v>6.6</v>
      </c>
      <c r="Q7841" s="31">
        <f t="shared" si="615"/>
        <v>7.98149662697597E-5</v>
      </c>
    </row>
    <row r="7842" spans="11:17" x14ac:dyDescent="0.2">
      <c r="K7842">
        <f t="shared" si="616"/>
        <v>327</v>
      </c>
      <c r="L7842">
        <f t="shared" si="617"/>
        <v>12</v>
      </c>
      <c r="M7842" t="s">
        <v>15</v>
      </c>
      <c r="N7842" s="20">
        <f t="shared" si="614"/>
        <v>7</v>
      </c>
      <c r="O7842" s="21">
        <f t="shared" si="613"/>
        <v>1.1644251482562872E-4</v>
      </c>
      <c r="P7842" s="29">
        <f>N7842*INDEX($H$47:$H$50,MATCH(M7842,'Mining Dmd Profile'!$G$47:$G$50,0))</f>
        <v>7</v>
      </c>
      <c r="Q7842" s="31">
        <f t="shared" si="615"/>
        <v>8.4652236952775437E-5</v>
      </c>
    </row>
    <row r="7843" spans="11:17" x14ac:dyDescent="0.2">
      <c r="K7843">
        <f t="shared" si="616"/>
        <v>327</v>
      </c>
      <c r="L7843">
        <f t="shared" si="617"/>
        <v>13</v>
      </c>
      <c r="M7843" t="s">
        <v>15</v>
      </c>
      <c r="N7843" s="20">
        <f t="shared" si="614"/>
        <v>7.5</v>
      </c>
      <c r="O7843" s="21">
        <f t="shared" si="613"/>
        <v>1.2475983731317363E-4</v>
      </c>
      <c r="P7843" s="29">
        <f>N7843*INDEX($H$47:$H$50,MATCH(M7843,'Mining Dmd Profile'!$G$47:$G$50,0))</f>
        <v>7.5</v>
      </c>
      <c r="Q7843" s="31">
        <f t="shared" si="615"/>
        <v>9.0698825306545115E-5</v>
      </c>
    </row>
    <row r="7844" spans="11:17" x14ac:dyDescent="0.2">
      <c r="K7844">
        <f t="shared" si="616"/>
        <v>327</v>
      </c>
      <c r="L7844">
        <f t="shared" si="617"/>
        <v>14</v>
      </c>
      <c r="M7844" t="s">
        <v>15</v>
      </c>
      <c r="N7844" s="20">
        <f t="shared" si="614"/>
        <v>8</v>
      </c>
      <c r="O7844" s="21">
        <f t="shared" si="613"/>
        <v>1.3307715980071856E-4</v>
      </c>
      <c r="P7844" s="29">
        <f>N7844*INDEX($H$47:$H$50,MATCH(M7844,'Mining Dmd Profile'!$G$47:$G$50,0))</f>
        <v>8</v>
      </c>
      <c r="Q7844" s="31">
        <f t="shared" si="615"/>
        <v>9.6745413660314779E-5</v>
      </c>
    </row>
    <row r="7845" spans="11:17" x14ac:dyDescent="0.2">
      <c r="K7845">
        <f t="shared" si="616"/>
        <v>327</v>
      </c>
      <c r="L7845">
        <f t="shared" si="617"/>
        <v>15</v>
      </c>
      <c r="M7845" t="s">
        <v>15</v>
      </c>
      <c r="N7845" s="20">
        <f t="shared" si="614"/>
        <v>8.1</v>
      </c>
      <c r="O7845" s="21">
        <f t="shared" si="613"/>
        <v>1.3474062429822754E-4</v>
      </c>
      <c r="P7845" s="29">
        <f>N7845*INDEX($H$47:$H$50,MATCH(M7845,'Mining Dmd Profile'!$G$47:$G$50,0))</f>
        <v>8.1</v>
      </c>
      <c r="Q7845" s="31">
        <f t="shared" si="615"/>
        <v>9.795473133106872E-5</v>
      </c>
    </row>
    <row r="7846" spans="11:17" x14ac:dyDescent="0.2">
      <c r="K7846">
        <f t="shared" si="616"/>
        <v>327</v>
      </c>
      <c r="L7846">
        <f t="shared" si="617"/>
        <v>16</v>
      </c>
      <c r="M7846" t="s">
        <v>15</v>
      </c>
      <c r="N7846" s="20">
        <f t="shared" si="614"/>
        <v>7.7</v>
      </c>
      <c r="O7846" s="21">
        <f t="shared" si="613"/>
        <v>1.2808676630819162E-4</v>
      </c>
      <c r="P7846" s="29">
        <f>N7846*INDEX($H$47:$H$50,MATCH(M7846,'Mining Dmd Profile'!$G$47:$G$50,0))</f>
        <v>7.7</v>
      </c>
      <c r="Q7846" s="31">
        <f t="shared" si="615"/>
        <v>9.3117460648052983E-5</v>
      </c>
    </row>
    <row r="7847" spans="11:17" x14ac:dyDescent="0.2">
      <c r="K7847">
        <f t="shared" si="616"/>
        <v>327</v>
      </c>
      <c r="L7847">
        <f t="shared" si="617"/>
        <v>17</v>
      </c>
      <c r="M7847" t="s">
        <v>15</v>
      </c>
      <c r="N7847" s="20">
        <f t="shared" si="614"/>
        <v>7.3</v>
      </c>
      <c r="O7847" s="21">
        <f t="shared" si="613"/>
        <v>1.2143290831815567E-4</v>
      </c>
      <c r="P7847" s="29">
        <f>N7847*INDEX($H$47:$H$50,MATCH(M7847,'Mining Dmd Profile'!$G$47:$G$50,0))</f>
        <v>7.3</v>
      </c>
      <c r="Q7847" s="31">
        <f t="shared" si="615"/>
        <v>8.8280189965037233E-5</v>
      </c>
    </row>
    <row r="7848" spans="11:17" x14ac:dyDescent="0.2">
      <c r="K7848">
        <f t="shared" si="616"/>
        <v>327</v>
      </c>
      <c r="L7848">
        <f t="shared" si="617"/>
        <v>18</v>
      </c>
      <c r="M7848" t="s">
        <v>15</v>
      </c>
      <c r="N7848" s="20">
        <f t="shared" si="614"/>
        <v>7</v>
      </c>
      <c r="O7848" s="21">
        <f t="shared" si="613"/>
        <v>1.1644251482562872E-4</v>
      </c>
      <c r="P7848" s="29">
        <f>N7848*INDEX($H$47:$H$50,MATCH(M7848,'Mining Dmd Profile'!$G$47:$G$50,0))</f>
        <v>7</v>
      </c>
      <c r="Q7848" s="31">
        <f t="shared" si="615"/>
        <v>8.4652236952775437E-5</v>
      </c>
    </row>
    <row r="7849" spans="11:17" x14ac:dyDescent="0.2">
      <c r="K7849">
        <f t="shared" si="616"/>
        <v>327</v>
      </c>
      <c r="L7849">
        <f t="shared" si="617"/>
        <v>19</v>
      </c>
      <c r="M7849" t="s">
        <v>15</v>
      </c>
      <c r="N7849" s="20">
        <f t="shared" si="614"/>
        <v>7.3</v>
      </c>
      <c r="O7849" s="21">
        <f t="shared" si="613"/>
        <v>1.2143290831815567E-4</v>
      </c>
      <c r="P7849" s="29">
        <f>N7849*INDEX($H$47:$H$50,MATCH(M7849,'Mining Dmd Profile'!$G$47:$G$50,0))</f>
        <v>7.3</v>
      </c>
      <c r="Q7849" s="31">
        <f t="shared" si="615"/>
        <v>8.8280189965037233E-5</v>
      </c>
    </row>
    <row r="7850" spans="11:17" x14ac:dyDescent="0.2">
      <c r="K7850">
        <f t="shared" si="616"/>
        <v>327</v>
      </c>
      <c r="L7850">
        <f t="shared" si="617"/>
        <v>20</v>
      </c>
      <c r="M7850" t="s">
        <v>15</v>
      </c>
      <c r="N7850" s="20">
        <f t="shared" si="614"/>
        <v>7.7</v>
      </c>
      <c r="O7850" s="21">
        <f t="shared" si="613"/>
        <v>1.2808676630819162E-4</v>
      </c>
      <c r="P7850" s="29">
        <f>N7850*INDEX($H$47:$H$50,MATCH(M7850,'Mining Dmd Profile'!$G$47:$G$50,0))</f>
        <v>7.7</v>
      </c>
      <c r="Q7850" s="31">
        <f t="shared" si="615"/>
        <v>9.3117460648052983E-5</v>
      </c>
    </row>
    <row r="7851" spans="11:17" x14ac:dyDescent="0.2">
      <c r="K7851">
        <f t="shared" si="616"/>
        <v>327</v>
      </c>
      <c r="L7851">
        <f t="shared" si="617"/>
        <v>21</v>
      </c>
      <c r="M7851" t="s">
        <v>15</v>
      </c>
      <c r="N7851" s="20">
        <f t="shared" si="614"/>
        <v>8</v>
      </c>
      <c r="O7851" s="21">
        <f t="shared" si="613"/>
        <v>1.3307715980071856E-4</v>
      </c>
      <c r="P7851" s="29">
        <f>N7851*INDEX($H$47:$H$50,MATCH(M7851,'Mining Dmd Profile'!$G$47:$G$50,0))</f>
        <v>8</v>
      </c>
      <c r="Q7851" s="31">
        <f t="shared" si="615"/>
        <v>9.6745413660314779E-5</v>
      </c>
    </row>
    <row r="7852" spans="11:17" x14ac:dyDescent="0.2">
      <c r="K7852">
        <f t="shared" si="616"/>
        <v>327</v>
      </c>
      <c r="L7852">
        <f t="shared" si="617"/>
        <v>22</v>
      </c>
      <c r="M7852" t="s">
        <v>15</v>
      </c>
      <c r="N7852" s="20">
        <f t="shared" si="614"/>
        <v>8</v>
      </c>
      <c r="O7852" s="21">
        <f t="shared" si="613"/>
        <v>1.3307715980071856E-4</v>
      </c>
      <c r="P7852" s="29">
        <f>N7852*INDEX($H$47:$H$50,MATCH(M7852,'Mining Dmd Profile'!$G$47:$G$50,0))</f>
        <v>8</v>
      </c>
      <c r="Q7852" s="31">
        <f t="shared" si="615"/>
        <v>9.6745413660314779E-5</v>
      </c>
    </row>
    <row r="7853" spans="11:17" x14ac:dyDescent="0.2">
      <c r="K7853">
        <f t="shared" si="616"/>
        <v>327</v>
      </c>
      <c r="L7853">
        <f t="shared" si="617"/>
        <v>23</v>
      </c>
      <c r="M7853" t="s">
        <v>15</v>
      </c>
      <c r="N7853" s="20">
        <f t="shared" si="614"/>
        <v>8</v>
      </c>
      <c r="O7853" s="21">
        <f t="shared" si="613"/>
        <v>1.3307715980071856E-4</v>
      </c>
      <c r="P7853" s="29">
        <f>N7853*INDEX($H$47:$H$50,MATCH(M7853,'Mining Dmd Profile'!$G$47:$G$50,0))</f>
        <v>8</v>
      </c>
      <c r="Q7853" s="31">
        <f t="shared" si="615"/>
        <v>9.6745413660314779E-5</v>
      </c>
    </row>
    <row r="7854" spans="11:17" x14ac:dyDescent="0.2">
      <c r="K7854">
        <f t="shared" si="616"/>
        <v>327</v>
      </c>
      <c r="L7854">
        <f t="shared" si="617"/>
        <v>24</v>
      </c>
      <c r="M7854" t="s">
        <v>15</v>
      </c>
      <c r="N7854" s="20">
        <f t="shared" si="614"/>
        <v>8</v>
      </c>
      <c r="O7854" s="21">
        <f t="shared" si="613"/>
        <v>1.3307715980071856E-4</v>
      </c>
      <c r="P7854" s="29">
        <f>N7854*INDEX($H$47:$H$50,MATCH(M7854,'Mining Dmd Profile'!$G$47:$G$50,0))</f>
        <v>8</v>
      </c>
      <c r="Q7854" s="31">
        <f t="shared" si="615"/>
        <v>9.6745413660314779E-5</v>
      </c>
    </row>
    <row r="7855" spans="11:17" x14ac:dyDescent="0.2">
      <c r="K7855">
        <f t="shared" si="616"/>
        <v>328</v>
      </c>
      <c r="L7855">
        <f t="shared" si="617"/>
        <v>1</v>
      </c>
      <c r="M7855" t="s">
        <v>15</v>
      </c>
      <c r="N7855" s="20">
        <f t="shared" si="614"/>
        <v>7</v>
      </c>
      <c r="O7855" s="21">
        <f t="shared" si="613"/>
        <v>1.1644251482562872E-4</v>
      </c>
      <c r="P7855" s="29">
        <f>N7855*INDEX($H$47:$H$50,MATCH(M7855,'Mining Dmd Profile'!$G$47:$G$50,0))</f>
        <v>7</v>
      </c>
      <c r="Q7855" s="31">
        <f t="shared" si="615"/>
        <v>8.4652236952775437E-5</v>
      </c>
    </row>
    <row r="7856" spans="11:17" x14ac:dyDescent="0.2">
      <c r="K7856">
        <f t="shared" si="616"/>
        <v>328</v>
      </c>
      <c r="L7856">
        <f t="shared" si="617"/>
        <v>2</v>
      </c>
      <c r="M7856" t="s">
        <v>15</v>
      </c>
      <c r="N7856" s="20">
        <f t="shared" si="614"/>
        <v>6.5</v>
      </c>
      <c r="O7856" s="21">
        <f t="shared" si="613"/>
        <v>1.0812519233808381E-4</v>
      </c>
      <c r="P7856" s="29">
        <f>N7856*INDEX($H$47:$H$50,MATCH(M7856,'Mining Dmd Profile'!$G$47:$G$50,0))</f>
        <v>6.5</v>
      </c>
      <c r="Q7856" s="31">
        <f t="shared" si="615"/>
        <v>7.8605648599005759E-5</v>
      </c>
    </row>
    <row r="7857" spans="11:17" x14ac:dyDescent="0.2">
      <c r="K7857">
        <f t="shared" si="616"/>
        <v>328</v>
      </c>
      <c r="L7857">
        <f t="shared" si="617"/>
        <v>3</v>
      </c>
      <c r="M7857" t="s">
        <v>15</v>
      </c>
      <c r="N7857" s="20">
        <f t="shared" si="614"/>
        <v>6</v>
      </c>
      <c r="O7857" s="21">
        <f t="shared" si="613"/>
        <v>9.9807869850538917E-5</v>
      </c>
      <c r="P7857" s="29">
        <f>N7857*INDEX($H$47:$H$50,MATCH(M7857,'Mining Dmd Profile'!$G$47:$G$50,0))</f>
        <v>6</v>
      </c>
      <c r="Q7857" s="31">
        <f t="shared" si="615"/>
        <v>7.2559060245236094E-5</v>
      </c>
    </row>
    <row r="7858" spans="11:17" x14ac:dyDescent="0.2">
      <c r="K7858">
        <f t="shared" si="616"/>
        <v>328</v>
      </c>
      <c r="L7858">
        <f t="shared" si="617"/>
        <v>4</v>
      </c>
      <c r="M7858" t="s">
        <v>15</v>
      </c>
      <c r="N7858" s="20">
        <f t="shared" si="614"/>
        <v>5.5</v>
      </c>
      <c r="O7858" s="21">
        <f t="shared" si="613"/>
        <v>9.1490547362994007E-5</v>
      </c>
      <c r="P7858" s="29">
        <f>N7858*INDEX($H$47:$H$50,MATCH(M7858,'Mining Dmd Profile'!$G$47:$G$50,0))</f>
        <v>5.5</v>
      </c>
      <c r="Q7858" s="31">
        <f t="shared" si="615"/>
        <v>6.6512471891466417E-5</v>
      </c>
    </row>
    <row r="7859" spans="11:17" x14ac:dyDescent="0.2">
      <c r="K7859">
        <f t="shared" si="616"/>
        <v>328</v>
      </c>
      <c r="L7859">
        <f t="shared" si="617"/>
        <v>5</v>
      </c>
      <c r="M7859" t="s">
        <v>15</v>
      </c>
      <c r="N7859" s="20">
        <f t="shared" si="614"/>
        <v>5.5</v>
      </c>
      <c r="O7859" s="21">
        <f t="shared" si="613"/>
        <v>9.1490547362994007E-5</v>
      </c>
      <c r="P7859" s="29">
        <f>N7859*INDEX($H$47:$H$50,MATCH(M7859,'Mining Dmd Profile'!$G$47:$G$50,0))</f>
        <v>5.5</v>
      </c>
      <c r="Q7859" s="31">
        <f t="shared" si="615"/>
        <v>6.6512471891466417E-5</v>
      </c>
    </row>
    <row r="7860" spans="11:17" x14ac:dyDescent="0.2">
      <c r="K7860">
        <f t="shared" si="616"/>
        <v>328</v>
      </c>
      <c r="L7860">
        <f t="shared" si="617"/>
        <v>6</v>
      </c>
      <c r="M7860" t="s">
        <v>15</v>
      </c>
      <c r="N7860" s="20">
        <f t="shared" si="614"/>
        <v>5.5</v>
      </c>
      <c r="O7860" s="21">
        <f t="shared" si="613"/>
        <v>9.1490547362994007E-5</v>
      </c>
      <c r="P7860" s="29">
        <f>N7860*INDEX($H$47:$H$50,MATCH(M7860,'Mining Dmd Profile'!$G$47:$G$50,0))</f>
        <v>5.5</v>
      </c>
      <c r="Q7860" s="31">
        <f t="shared" si="615"/>
        <v>6.6512471891466417E-5</v>
      </c>
    </row>
    <row r="7861" spans="11:17" x14ac:dyDescent="0.2">
      <c r="K7861">
        <f t="shared" si="616"/>
        <v>328</v>
      </c>
      <c r="L7861">
        <f t="shared" si="617"/>
        <v>7</v>
      </c>
      <c r="M7861" t="s">
        <v>15</v>
      </c>
      <c r="N7861" s="20">
        <f t="shared" si="614"/>
        <v>5.5</v>
      </c>
      <c r="O7861" s="21">
        <f t="shared" si="613"/>
        <v>9.1490547362994007E-5</v>
      </c>
      <c r="P7861" s="29">
        <f>N7861*INDEX($H$47:$H$50,MATCH(M7861,'Mining Dmd Profile'!$G$47:$G$50,0))</f>
        <v>5.5</v>
      </c>
      <c r="Q7861" s="31">
        <f t="shared" si="615"/>
        <v>6.6512471891466417E-5</v>
      </c>
    </row>
    <row r="7862" spans="11:17" x14ac:dyDescent="0.2">
      <c r="K7862">
        <f t="shared" si="616"/>
        <v>328</v>
      </c>
      <c r="L7862">
        <f t="shared" si="617"/>
        <v>8</v>
      </c>
      <c r="M7862" t="s">
        <v>15</v>
      </c>
      <c r="N7862" s="20">
        <f t="shared" si="614"/>
        <v>5.5</v>
      </c>
      <c r="O7862" s="21">
        <f t="shared" si="613"/>
        <v>9.1490547362994007E-5</v>
      </c>
      <c r="P7862" s="29">
        <f>N7862*INDEX($H$47:$H$50,MATCH(M7862,'Mining Dmd Profile'!$G$47:$G$50,0))</f>
        <v>5.5</v>
      </c>
      <c r="Q7862" s="31">
        <f t="shared" si="615"/>
        <v>6.6512471891466417E-5</v>
      </c>
    </row>
    <row r="7863" spans="11:17" x14ac:dyDescent="0.2">
      <c r="K7863">
        <f t="shared" si="616"/>
        <v>328</v>
      </c>
      <c r="L7863">
        <f t="shared" si="617"/>
        <v>9</v>
      </c>
      <c r="M7863" t="s">
        <v>15</v>
      </c>
      <c r="N7863" s="20">
        <f t="shared" si="614"/>
        <v>5.5</v>
      </c>
      <c r="O7863" s="21">
        <f t="shared" si="613"/>
        <v>9.1490547362994007E-5</v>
      </c>
      <c r="P7863" s="29">
        <f>N7863*INDEX($H$47:$H$50,MATCH(M7863,'Mining Dmd Profile'!$G$47:$G$50,0))</f>
        <v>5.5</v>
      </c>
      <c r="Q7863" s="31">
        <f t="shared" si="615"/>
        <v>6.6512471891466417E-5</v>
      </c>
    </row>
    <row r="7864" spans="11:17" x14ac:dyDescent="0.2">
      <c r="K7864">
        <f t="shared" si="616"/>
        <v>328</v>
      </c>
      <c r="L7864">
        <f t="shared" si="617"/>
        <v>10</v>
      </c>
      <c r="M7864" t="s">
        <v>15</v>
      </c>
      <c r="N7864" s="20">
        <f t="shared" si="614"/>
        <v>6</v>
      </c>
      <c r="O7864" s="21">
        <f t="shared" si="613"/>
        <v>9.9807869850538917E-5</v>
      </c>
      <c r="P7864" s="29">
        <f>N7864*INDEX($H$47:$H$50,MATCH(M7864,'Mining Dmd Profile'!$G$47:$G$50,0))</f>
        <v>6</v>
      </c>
      <c r="Q7864" s="31">
        <f t="shared" si="615"/>
        <v>7.2559060245236094E-5</v>
      </c>
    </row>
    <row r="7865" spans="11:17" x14ac:dyDescent="0.2">
      <c r="K7865">
        <f t="shared" si="616"/>
        <v>328</v>
      </c>
      <c r="L7865">
        <f t="shared" si="617"/>
        <v>11</v>
      </c>
      <c r="M7865" t="s">
        <v>15</v>
      </c>
      <c r="N7865" s="20">
        <f t="shared" si="614"/>
        <v>6.6</v>
      </c>
      <c r="O7865" s="21">
        <f t="shared" si="613"/>
        <v>1.0978865683559279E-4</v>
      </c>
      <c r="P7865" s="29">
        <f>N7865*INDEX($H$47:$H$50,MATCH(M7865,'Mining Dmd Profile'!$G$47:$G$50,0))</f>
        <v>6.6</v>
      </c>
      <c r="Q7865" s="31">
        <f t="shared" si="615"/>
        <v>7.98149662697597E-5</v>
      </c>
    </row>
    <row r="7866" spans="11:17" x14ac:dyDescent="0.2">
      <c r="K7866">
        <f t="shared" si="616"/>
        <v>328</v>
      </c>
      <c r="L7866">
        <f t="shared" si="617"/>
        <v>12</v>
      </c>
      <c r="M7866" t="s">
        <v>15</v>
      </c>
      <c r="N7866" s="20">
        <f t="shared" si="614"/>
        <v>7</v>
      </c>
      <c r="O7866" s="21">
        <f t="shared" si="613"/>
        <v>1.1644251482562872E-4</v>
      </c>
      <c r="P7866" s="29">
        <f>N7866*INDEX($H$47:$H$50,MATCH(M7866,'Mining Dmd Profile'!$G$47:$G$50,0))</f>
        <v>7</v>
      </c>
      <c r="Q7866" s="31">
        <f t="shared" si="615"/>
        <v>8.4652236952775437E-5</v>
      </c>
    </row>
    <row r="7867" spans="11:17" x14ac:dyDescent="0.2">
      <c r="K7867">
        <f t="shared" si="616"/>
        <v>328</v>
      </c>
      <c r="L7867">
        <f t="shared" si="617"/>
        <v>13</v>
      </c>
      <c r="M7867" t="s">
        <v>15</v>
      </c>
      <c r="N7867" s="20">
        <f t="shared" si="614"/>
        <v>7.5</v>
      </c>
      <c r="O7867" s="21">
        <f t="shared" si="613"/>
        <v>1.2475983731317363E-4</v>
      </c>
      <c r="P7867" s="29">
        <f>N7867*INDEX($H$47:$H$50,MATCH(M7867,'Mining Dmd Profile'!$G$47:$G$50,0))</f>
        <v>7.5</v>
      </c>
      <c r="Q7867" s="31">
        <f t="shared" si="615"/>
        <v>9.0698825306545115E-5</v>
      </c>
    </row>
    <row r="7868" spans="11:17" x14ac:dyDescent="0.2">
      <c r="K7868">
        <f t="shared" si="616"/>
        <v>328</v>
      </c>
      <c r="L7868">
        <f t="shared" si="617"/>
        <v>14</v>
      </c>
      <c r="M7868" t="s">
        <v>15</v>
      </c>
      <c r="N7868" s="20">
        <f t="shared" si="614"/>
        <v>8</v>
      </c>
      <c r="O7868" s="21">
        <f t="shared" si="613"/>
        <v>1.3307715980071856E-4</v>
      </c>
      <c r="P7868" s="29">
        <f>N7868*INDEX($H$47:$H$50,MATCH(M7868,'Mining Dmd Profile'!$G$47:$G$50,0))</f>
        <v>8</v>
      </c>
      <c r="Q7868" s="31">
        <f t="shared" si="615"/>
        <v>9.6745413660314779E-5</v>
      </c>
    </row>
    <row r="7869" spans="11:17" x14ac:dyDescent="0.2">
      <c r="K7869">
        <f t="shared" si="616"/>
        <v>328</v>
      </c>
      <c r="L7869">
        <f t="shared" si="617"/>
        <v>15</v>
      </c>
      <c r="M7869" t="s">
        <v>15</v>
      </c>
      <c r="N7869" s="20">
        <f t="shared" si="614"/>
        <v>8.1</v>
      </c>
      <c r="O7869" s="21">
        <f t="shared" si="613"/>
        <v>1.3474062429822754E-4</v>
      </c>
      <c r="P7869" s="29">
        <f>N7869*INDEX($H$47:$H$50,MATCH(M7869,'Mining Dmd Profile'!$G$47:$G$50,0))</f>
        <v>8.1</v>
      </c>
      <c r="Q7869" s="31">
        <f t="shared" si="615"/>
        <v>9.795473133106872E-5</v>
      </c>
    </row>
    <row r="7870" spans="11:17" x14ac:dyDescent="0.2">
      <c r="K7870">
        <f t="shared" si="616"/>
        <v>328</v>
      </c>
      <c r="L7870">
        <f t="shared" si="617"/>
        <v>16</v>
      </c>
      <c r="M7870" t="s">
        <v>15</v>
      </c>
      <c r="N7870" s="20">
        <f t="shared" si="614"/>
        <v>7.7</v>
      </c>
      <c r="O7870" s="21">
        <f t="shared" si="613"/>
        <v>1.2808676630819162E-4</v>
      </c>
      <c r="P7870" s="29">
        <f>N7870*INDEX($H$47:$H$50,MATCH(M7870,'Mining Dmd Profile'!$G$47:$G$50,0))</f>
        <v>7.7</v>
      </c>
      <c r="Q7870" s="31">
        <f t="shared" si="615"/>
        <v>9.3117460648052983E-5</v>
      </c>
    </row>
    <row r="7871" spans="11:17" x14ac:dyDescent="0.2">
      <c r="K7871">
        <f t="shared" si="616"/>
        <v>328</v>
      </c>
      <c r="L7871">
        <f t="shared" si="617"/>
        <v>17</v>
      </c>
      <c r="M7871" t="s">
        <v>15</v>
      </c>
      <c r="N7871" s="20">
        <f t="shared" si="614"/>
        <v>7.3</v>
      </c>
      <c r="O7871" s="21">
        <f t="shared" si="613"/>
        <v>1.2143290831815567E-4</v>
      </c>
      <c r="P7871" s="29">
        <f>N7871*INDEX($H$47:$H$50,MATCH(M7871,'Mining Dmd Profile'!$G$47:$G$50,0))</f>
        <v>7.3</v>
      </c>
      <c r="Q7871" s="31">
        <f t="shared" si="615"/>
        <v>8.8280189965037233E-5</v>
      </c>
    </row>
    <row r="7872" spans="11:17" x14ac:dyDescent="0.2">
      <c r="K7872">
        <f t="shared" si="616"/>
        <v>328</v>
      </c>
      <c r="L7872">
        <f t="shared" si="617"/>
        <v>18</v>
      </c>
      <c r="M7872" t="s">
        <v>15</v>
      </c>
      <c r="N7872" s="20">
        <f t="shared" si="614"/>
        <v>7</v>
      </c>
      <c r="O7872" s="21">
        <f t="shared" si="613"/>
        <v>1.1644251482562872E-4</v>
      </c>
      <c r="P7872" s="29">
        <f>N7872*INDEX($H$47:$H$50,MATCH(M7872,'Mining Dmd Profile'!$G$47:$G$50,0))</f>
        <v>7</v>
      </c>
      <c r="Q7872" s="31">
        <f t="shared" si="615"/>
        <v>8.4652236952775437E-5</v>
      </c>
    </row>
    <row r="7873" spans="11:17" x14ac:dyDescent="0.2">
      <c r="K7873">
        <f t="shared" si="616"/>
        <v>328</v>
      </c>
      <c r="L7873">
        <f t="shared" si="617"/>
        <v>19</v>
      </c>
      <c r="M7873" t="s">
        <v>15</v>
      </c>
      <c r="N7873" s="20">
        <f t="shared" si="614"/>
        <v>7.3</v>
      </c>
      <c r="O7873" s="21">
        <f t="shared" si="613"/>
        <v>1.2143290831815567E-4</v>
      </c>
      <c r="P7873" s="29">
        <f>N7873*INDEX($H$47:$H$50,MATCH(M7873,'Mining Dmd Profile'!$G$47:$G$50,0))</f>
        <v>7.3</v>
      </c>
      <c r="Q7873" s="31">
        <f t="shared" si="615"/>
        <v>8.8280189965037233E-5</v>
      </c>
    </row>
    <row r="7874" spans="11:17" x14ac:dyDescent="0.2">
      <c r="K7874">
        <f t="shared" si="616"/>
        <v>328</v>
      </c>
      <c r="L7874">
        <f t="shared" si="617"/>
        <v>20</v>
      </c>
      <c r="M7874" t="s">
        <v>15</v>
      </c>
      <c r="N7874" s="20">
        <f t="shared" si="614"/>
        <v>7.7</v>
      </c>
      <c r="O7874" s="21">
        <f t="shared" si="613"/>
        <v>1.2808676630819162E-4</v>
      </c>
      <c r="P7874" s="29">
        <f>N7874*INDEX($H$47:$H$50,MATCH(M7874,'Mining Dmd Profile'!$G$47:$G$50,0))</f>
        <v>7.7</v>
      </c>
      <c r="Q7874" s="31">
        <f t="shared" si="615"/>
        <v>9.3117460648052983E-5</v>
      </c>
    </row>
    <row r="7875" spans="11:17" x14ac:dyDescent="0.2">
      <c r="K7875">
        <f t="shared" si="616"/>
        <v>328</v>
      </c>
      <c r="L7875">
        <f t="shared" si="617"/>
        <v>21</v>
      </c>
      <c r="M7875" t="s">
        <v>15</v>
      </c>
      <c r="N7875" s="20">
        <f t="shared" si="614"/>
        <v>8</v>
      </c>
      <c r="O7875" s="21">
        <f t="shared" si="613"/>
        <v>1.3307715980071856E-4</v>
      </c>
      <c r="P7875" s="29">
        <f>N7875*INDEX($H$47:$H$50,MATCH(M7875,'Mining Dmd Profile'!$G$47:$G$50,0))</f>
        <v>8</v>
      </c>
      <c r="Q7875" s="31">
        <f t="shared" si="615"/>
        <v>9.6745413660314779E-5</v>
      </c>
    </row>
    <row r="7876" spans="11:17" x14ac:dyDescent="0.2">
      <c r="K7876">
        <f t="shared" si="616"/>
        <v>328</v>
      </c>
      <c r="L7876">
        <f t="shared" si="617"/>
        <v>22</v>
      </c>
      <c r="M7876" t="s">
        <v>15</v>
      </c>
      <c r="N7876" s="20">
        <f t="shared" si="614"/>
        <v>8</v>
      </c>
      <c r="O7876" s="21">
        <f t="shared" si="613"/>
        <v>1.3307715980071856E-4</v>
      </c>
      <c r="P7876" s="29">
        <f>N7876*INDEX($H$47:$H$50,MATCH(M7876,'Mining Dmd Profile'!$G$47:$G$50,0))</f>
        <v>8</v>
      </c>
      <c r="Q7876" s="31">
        <f t="shared" si="615"/>
        <v>9.6745413660314779E-5</v>
      </c>
    </row>
    <row r="7877" spans="11:17" x14ac:dyDescent="0.2">
      <c r="K7877">
        <f t="shared" si="616"/>
        <v>328</v>
      </c>
      <c r="L7877">
        <f t="shared" si="617"/>
        <v>23</v>
      </c>
      <c r="M7877" t="s">
        <v>15</v>
      </c>
      <c r="N7877" s="20">
        <f t="shared" si="614"/>
        <v>8</v>
      </c>
      <c r="O7877" s="21">
        <f t="shared" si="613"/>
        <v>1.3307715980071856E-4</v>
      </c>
      <c r="P7877" s="29">
        <f>N7877*INDEX($H$47:$H$50,MATCH(M7877,'Mining Dmd Profile'!$G$47:$G$50,0))</f>
        <v>8</v>
      </c>
      <c r="Q7877" s="31">
        <f t="shared" si="615"/>
        <v>9.6745413660314779E-5</v>
      </c>
    </row>
    <row r="7878" spans="11:17" x14ac:dyDescent="0.2">
      <c r="K7878">
        <f t="shared" si="616"/>
        <v>328</v>
      </c>
      <c r="L7878">
        <f t="shared" si="617"/>
        <v>24</v>
      </c>
      <c r="M7878" t="s">
        <v>15</v>
      </c>
      <c r="N7878" s="20">
        <f t="shared" si="614"/>
        <v>8</v>
      </c>
      <c r="O7878" s="21">
        <f t="shared" si="613"/>
        <v>1.3307715980071856E-4</v>
      </c>
      <c r="P7878" s="29">
        <f>N7878*INDEX($H$47:$H$50,MATCH(M7878,'Mining Dmd Profile'!$G$47:$G$50,0))</f>
        <v>8</v>
      </c>
      <c r="Q7878" s="31">
        <f t="shared" si="615"/>
        <v>9.6745413660314779E-5</v>
      </c>
    </row>
    <row r="7879" spans="11:17" x14ac:dyDescent="0.2">
      <c r="K7879">
        <f t="shared" si="616"/>
        <v>329</v>
      </c>
      <c r="L7879">
        <f t="shared" si="617"/>
        <v>1</v>
      </c>
      <c r="M7879" t="s">
        <v>15</v>
      </c>
      <c r="N7879" s="20">
        <f t="shared" si="614"/>
        <v>7</v>
      </c>
      <c r="O7879" s="21">
        <f t="shared" ref="O7879:O7942" si="618">N7879/$N$5</f>
        <v>1.1644251482562872E-4</v>
      </c>
      <c r="P7879" s="29">
        <f>N7879*INDEX($H$47:$H$50,MATCH(M7879,'Mining Dmd Profile'!$G$47:$G$50,0))</f>
        <v>7</v>
      </c>
      <c r="Q7879" s="31">
        <f t="shared" si="615"/>
        <v>8.4652236952775437E-5</v>
      </c>
    </row>
    <row r="7880" spans="11:17" x14ac:dyDescent="0.2">
      <c r="K7880">
        <f t="shared" si="616"/>
        <v>329</v>
      </c>
      <c r="L7880">
        <f t="shared" si="617"/>
        <v>2</v>
      </c>
      <c r="M7880" t="s">
        <v>15</v>
      </c>
      <c r="N7880" s="20">
        <f t="shared" ref="N7880:N7943" si="619">INDEX($H$7:$H$30,MATCH($L7880,$C$7:$C$30,0))</f>
        <v>6.5</v>
      </c>
      <c r="O7880" s="21">
        <f t="shared" si="618"/>
        <v>1.0812519233808381E-4</v>
      </c>
      <c r="P7880" s="29">
        <f>N7880*INDEX($H$47:$H$50,MATCH(M7880,'Mining Dmd Profile'!$G$47:$G$50,0))</f>
        <v>6.5</v>
      </c>
      <c r="Q7880" s="31">
        <f t="shared" ref="Q7880:Q7943" si="620">P7880/$P$5</f>
        <v>7.8605648599005759E-5</v>
      </c>
    </row>
    <row r="7881" spans="11:17" x14ac:dyDescent="0.2">
      <c r="K7881">
        <f t="shared" ref="K7881:K7944" si="621">IF(L7880=24,K7880+1,K7880)</f>
        <v>329</v>
      </c>
      <c r="L7881">
        <f t="shared" ref="L7881:L7944" si="622">IF(L7880=24,1,L7880+1)</f>
        <v>3</v>
      </c>
      <c r="M7881" t="s">
        <v>15</v>
      </c>
      <c r="N7881" s="20">
        <f t="shared" si="619"/>
        <v>6</v>
      </c>
      <c r="O7881" s="21">
        <f t="shared" si="618"/>
        <v>9.9807869850538917E-5</v>
      </c>
      <c r="P7881" s="29">
        <f>N7881*INDEX($H$47:$H$50,MATCH(M7881,'Mining Dmd Profile'!$G$47:$G$50,0))</f>
        <v>6</v>
      </c>
      <c r="Q7881" s="31">
        <f t="shared" si="620"/>
        <v>7.2559060245236094E-5</v>
      </c>
    </row>
    <row r="7882" spans="11:17" x14ac:dyDescent="0.2">
      <c r="K7882">
        <f t="shared" si="621"/>
        <v>329</v>
      </c>
      <c r="L7882">
        <f t="shared" si="622"/>
        <v>4</v>
      </c>
      <c r="M7882" t="s">
        <v>15</v>
      </c>
      <c r="N7882" s="20">
        <f t="shared" si="619"/>
        <v>5.5</v>
      </c>
      <c r="O7882" s="21">
        <f t="shared" si="618"/>
        <v>9.1490547362994007E-5</v>
      </c>
      <c r="P7882" s="29">
        <f>N7882*INDEX($H$47:$H$50,MATCH(M7882,'Mining Dmd Profile'!$G$47:$G$50,0))</f>
        <v>5.5</v>
      </c>
      <c r="Q7882" s="31">
        <f t="shared" si="620"/>
        <v>6.6512471891466417E-5</v>
      </c>
    </row>
    <row r="7883" spans="11:17" x14ac:dyDescent="0.2">
      <c r="K7883">
        <f t="shared" si="621"/>
        <v>329</v>
      </c>
      <c r="L7883">
        <f t="shared" si="622"/>
        <v>5</v>
      </c>
      <c r="M7883" t="s">
        <v>15</v>
      </c>
      <c r="N7883" s="20">
        <f t="shared" si="619"/>
        <v>5.5</v>
      </c>
      <c r="O7883" s="21">
        <f t="shared" si="618"/>
        <v>9.1490547362994007E-5</v>
      </c>
      <c r="P7883" s="29">
        <f>N7883*INDEX($H$47:$H$50,MATCH(M7883,'Mining Dmd Profile'!$G$47:$G$50,0))</f>
        <v>5.5</v>
      </c>
      <c r="Q7883" s="31">
        <f t="shared" si="620"/>
        <v>6.6512471891466417E-5</v>
      </c>
    </row>
    <row r="7884" spans="11:17" x14ac:dyDescent="0.2">
      <c r="K7884">
        <f t="shared" si="621"/>
        <v>329</v>
      </c>
      <c r="L7884">
        <f t="shared" si="622"/>
        <v>6</v>
      </c>
      <c r="M7884" t="s">
        <v>15</v>
      </c>
      <c r="N7884" s="20">
        <f t="shared" si="619"/>
        <v>5.5</v>
      </c>
      <c r="O7884" s="21">
        <f t="shared" si="618"/>
        <v>9.1490547362994007E-5</v>
      </c>
      <c r="P7884" s="29">
        <f>N7884*INDEX($H$47:$H$50,MATCH(M7884,'Mining Dmd Profile'!$G$47:$G$50,0))</f>
        <v>5.5</v>
      </c>
      <c r="Q7884" s="31">
        <f t="shared" si="620"/>
        <v>6.6512471891466417E-5</v>
      </c>
    </row>
    <row r="7885" spans="11:17" x14ac:dyDescent="0.2">
      <c r="K7885">
        <f t="shared" si="621"/>
        <v>329</v>
      </c>
      <c r="L7885">
        <f t="shared" si="622"/>
        <v>7</v>
      </c>
      <c r="M7885" t="s">
        <v>15</v>
      </c>
      <c r="N7885" s="20">
        <f t="shared" si="619"/>
        <v>5.5</v>
      </c>
      <c r="O7885" s="21">
        <f t="shared" si="618"/>
        <v>9.1490547362994007E-5</v>
      </c>
      <c r="P7885" s="29">
        <f>N7885*INDEX($H$47:$H$50,MATCH(M7885,'Mining Dmd Profile'!$G$47:$G$50,0))</f>
        <v>5.5</v>
      </c>
      <c r="Q7885" s="31">
        <f t="shared" si="620"/>
        <v>6.6512471891466417E-5</v>
      </c>
    </row>
    <row r="7886" spans="11:17" x14ac:dyDescent="0.2">
      <c r="K7886">
        <f t="shared" si="621"/>
        <v>329</v>
      </c>
      <c r="L7886">
        <f t="shared" si="622"/>
        <v>8</v>
      </c>
      <c r="M7886" t="s">
        <v>15</v>
      </c>
      <c r="N7886" s="20">
        <f t="shared" si="619"/>
        <v>5.5</v>
      </c>
      <c r="O7886" s="21">
        <f t="shared" si="618"/>
        <v>9.1490547362994007E-5</v>
      </c>
      <c r="P7886" s="29">
        <f>N7886*INDEX($H$47:$H$50,MATCH(M7886,'Mining Dmd Profile'!$G$47:$G$50,0))</f>
        <v>5.5</v>
      </c>
      <c r="Q7886" s="31">
        <f t="shared" si="620"/>
        <v>6.6512471891466417E-5</v>
      </c>
    </row>
    <row r="7887" spans="11:17" x14ac:dyDescent="0.2">
      <c r="K7887">
        <f t="shared" si="621"/>
        <v>329</v>
      </c>
      <c r="L7887">
        <f t="shared" si="622"/>
        <v>9</v>
      </c>
      <c r="M7887" t="s">
        <v>15</v>
      </c>
      <c r="N7887" s="20">
        <f t="shared" si="619"/>
        <v>5.5</v>
      </c>
      <c r="O7887" s="21">
        <f t="shared" si="618"/>
        <v>9.1490547362994007E-5</v>
      </c>
      <c r="P7887" s="29">
        <f>N7887*INDEX($H$47:$H$50,MATCH(M7887,'Mining Dmd Profile'!$G$47:$G$50,0))</f>
        <v>5.5</v>
      </c>
      <c r="Q7887" s="31">
        <f t="shared" si="620"/>
        <v>6.6512471891466417E-5</v>
      </c>
    </row>
    <row r="7888" spans="11:17" x14ac:dyDescent="0.2">
      <c r="K7888">
        <f t="shared" si="621"/>
        <v>329</v>
      </c>
      <c r="L7888">
        <f t="shared" si="622"/>
        <v>10</v>
      </c>
      <c r="M7888" t="s">
        <v>15</v>
      </c>
      <c r="N7888" s="20">
        <f t="shared" si="619"/>
        <v>6</v>
      </c>
      <c r="O7888" s="21">
        <f t="shared" si="618"/>
        <v>9.9807869850538917E-5</v>
      </c>
      <c r="P7888" s="29">
        <f>N7888*INDEX($H$47:$H$50,MATCH(M7888,'Mining Dmd Profile'!$G$47:$G$50,0))</f>
        <v>6</v>
      </c>
      <c r="Q7888" s="31">
        <f t="shared" si="620"/>
        <v>7.2559060245236094E-5</v>
      </c>
    </row>
    <row r="7889" spans="11:17" x14ac:dyDescent="0.2">
      <c r="K7889">
        <f t="shared" si="621"/>
        <v>329</v>
      </c>
      <c r="L7889">
        <f t="shared" si="622"/>
        <v>11</v>
      </c>
      <c r="M7889" t="s">
        <v>15</v>
      </c>
      <c r="N7889" s="20">
        <f t="shared" si="619"/>
        <v>6.6</v>
      </c>
      <c r="O7889" s="21">
        <f t="shared" si="618"/>
        <v>1.0978865683559279E-4</v>
      </c>
      <c r="P7889" s="29">
        <f>N7889*INDEX($H$47:$H$50,MATCH(M7889,'Mining Dmd Profile'!$G$47:$G$50,0))</f>
        <v>6.6</v>
      </c>
      <c r="Q7889" s="31">
        <f t="shared" si="620"/>
        <v>7.98149662697597E-5</v>
      </c>
    </row>
    <row r="7890" spans="11:17" x14ac:dyDescent="0.2">
      <c r="K7890">
        <f t="shared" si="621"/>
        <v>329</v>
      </c>
      <c r="L7890">
        <f t="shared" si="622"/>
        <v>12</v>
      </c>
      <c r="M7890" t="s">
        <v>15</v>
      </c>
      <c r="N7890" s="20">
        <f t="shared" si="619"/>
        <v>7</v>
      </c>
      <c r="O7890" s="21">
        <f t="shared" si="618"/>
        <v>1.1644251482562872E-4</v>
      </c>
      <c r="P7890" s="29">
        <f>N7890*INDEX($H$47:$H$50,MATCH(M7890,'Mining Dmd Profile'!$G$47:$G$50,0))</f>
        <v>7</v>
      </c>
      <c r="Q7890" s="31">
        <f t="shared" si="620"/>
        <v>8.4652236952775437E-5</v>
      </c>
    </row>
    <row r="7891" spans="11:17" x14ac:dyDescent="0.2">
      <c r="K7891">
        <f t="shared" si="621"/>
        <v>329</v>
      </c>
      <c r="L7891">
        <f t="shared" si="622"/>
        <v>13</v>
      </c>
      <c r="M7891" t="s">
        <v>15</v>
      </c>
      <c r="N7891" s="20">
        <f t="shared" si="619"/>
        <v>7.5</v>
      </c>
      <c r="O7891" s="21">
        <f t="shared" si="618"/>
        <v>1.2475983731317363E-4</v>
      </c>
      <c r="P7891" s="29">
        <f>N7891*INDEX($H$47:$H$50,MATCH(M7891,'Mining Dmd Profile'!$G$47:$G$50,0))</f>
        <v>7.5</v>
      </c>
      <c r="Q7891" s="31">
        <f t="shared" si="620"/>
        <v>9.0698825306545115E-5</v>
      </c>
    </row>
    <row r="7892" spans="11:17" x14ac:dyDescent="0.2">
      <c r="K7892">
        <f t="shared" si="621"/>
        <v>329</v>
      </c>
      <c r="L7892">
        <f t="shared" si="622"/>
        <v>14</v>
      </c>
      <c r="M7892" t="s">
        <v>15</v>
      </c>
      <c r="N7892" s="20">
        <f t="shared" si="619"/>
        <v>8</v>
      </c>
      <c r="O7892" s="21">
        <f t="shared" si="618"/>
        <v>1.3307715980071856E-4</v>
      </c>
      <c r="P7892" s="29">
        <f>N7892*INDEX($H$47:$H$50,MATCH(M7892,'Mining Dmd Profile'!$G$47:$G$50,0))</f>
        <v>8</v>
      </c>
      <c r="Q7892" s="31">
        <f t="shared" si="620"/>
        <v>9.6745413660314779E-5</v>
      </c>
    </row>
    <row r="7893" spans="11:17" x14ac:dyDescent="0.2">
      <c r="K7893">
        <f t="shared" si="621"/>
        <v>329</v>
      </c>
      <c r="L7893">
        <f t="shared" si="622"/>
        <v>15</v>
      </c>
      <c r="M7893" t="s">
        <v>15</v>
      </c>
      <c r="N7893" s="20">
        <f t="shared" si="619"/>
        <v>8.1</v>
      </c>
      <c r="O7893" s="21">
        <f t="shared" si="618"/>
        <v>1.3474062429822754E-4</v>
      </c>
      <c r="P7893" s="29">
        <f>N7893*INDEX($H$47:$H$50,MATCH(M7893,'Mining Dmd Profile'!$G$47:$G$50,0))</f>
        <v>8.1</v>
      </c>
      <c r="Q7893" s="31">
        <f t="shared" si="620"/>
        <v>9.795473133106872E-5</v>
      </c>
    </row>
    <row r="7894" spans="11:17" x14ac:dyDescent="0.2">
      <c r="K7894">
        <f t="shared" si="621"/>
        <v>329</v>
      </c>
      <c r="L7894">
        <f t="shared" si="622"/>
        <v>16</v>
      </c>
      <c r="M7894" t="s">
        <v>15</v>
      </c>
      <c r="N7894" s="20">
        <f t="shared" si="619"/>
        <v>7.7</v>
      </c>
      <c r="O7894" s="21">
        <f t="shared" si="618"/>
        <v>1.2808676630819162E-4</v>
      </c>
      <c r="P7894" s="29">
        <f>N7894*INDEX($H$47:$H$50,MATCH(M7894,'Mining Dmd Profile'!$G$47:$G$50,0))</f>
        <v>7.7</v>
      </c>
      <c r="Q7894" s="31">
        <f t="shared" si="620"/>
        <v>9.3117460648052983E-5</v>
      </c>
    </row>
    <row r="7895" spans="11:17" x14ac:dyDescent="0.2">
      <c r="K7895">
        <f t="shared" si="621"/>
        <v>329</v>
      </c>
      <c r="L7895">
        <f t="shared" si="622"/>
        <v>17</v>
      </c>
      <c r="M7895" t="s">
        <v>15</v>
      </c>
      <c r="N7895" s="20">
        <f t="shared" si="619"/>
        <v>7.3</v>
      </c>
      <c r="O7895" s="21">
        <f t="shared" si="618"/>
        <v>1.2143290831815567E-4</v>
      </c>
      <c r="P7895" s="29">
        <f>N7895*INDEX($H$47:$H$50,MATCH(M7895,'Mining Dmd Profile'!$G$47:$G$50,0))</f>
        <v>7.3</v>
      </c>
      <c r="Q7895" s="31">
        <f t="shared" si="620"/>
        <v>8.8280189965037233E-5</v>
      </c>
    </row>
    <row r="7896" spans="11:17" x14ac:dyDescent="0.2">
      <c r="K7896">
        <f t="shared" si="621"/>
        <v>329</v>
      </c>
      <c r="L7896">
        <f t="shared" si="622"/>
        <v>18</v>
      </c>
      <c r="M7896" t="s">
        <v>15</v>
      </c>
      <c r="N7896" s="20">
        <f t="shared" si="619"/>
        <v>7</v>
      </c>
      <c r="O7896" s="21">
        <f t="shared" si="618"/>
        <v>1.1644251482562872E-4</v>
      </c>
      <c r="P7896" s="29">
        <f>N7896*INDEX($H$47:$H$50,MATCH(M7896,'Mining Dmd Profile'!$G$47:$G$50,0))</f>
        <v>7</v>
      </c>
      <c r="Q7896" s="31">
        <f t="shared" si="620"/>
        <v>8.4652236952775437E-5</v>
      </c>
    </row>
    <row r="7897" spans="11:17" x14ac:dyDescent="0.2">
      <c r="K7897">
        <f t="shared" si="621"/>
        <v>329</v>
      </c>
      <c r="L7897">
        <f t="shared" si="622"/>
        <v>19</v>
      </c>
      <c r="M7897" t="s">
        <v>15</v>
      </c>
      <c r="N7897" s="20">
        <f t="shared" si="619"/>
        <v>7.3</v>
      </c>
      <c r="O7897" s="21">
        <f t="shared" si="618"/>
        <v>1.2143290831815567E-4</v>
      </c>
      <c r="P7897" s="29">
        <f>N7897*INDEX($H$47:$H$50,MATCH(M7897,'Mining Dmd Profile'!$G$47:$G$50,0))</f>
        <v>7.3</v>
      </c>
      <c r="Q7897" s="31">
        <f t="shared" si="620"/>
        <v>8.8280189965037233E-5</v>
      </c>
    </row>
    <row r="7898" spans="11:17" x14ac:dyDescent="0.2">
      <c r="K7898">
        <f t="shared" si="621"/>
        <v>329</v>
      </c>
      <c r="L7898">
        <f t="shared" si="622"/>
        <v>20</v>
      </c>
      <c r="M7898" t="s">
        <v>15</v>
      </c>
      <c r="N7898" s="20">
        <f t="shared" si="619"/>
        <v>7.7</v>
      </c>
      <c r="O7898" s="21">
        <f t="shared" si="618"/>
        <v>1.2808676630819162E-4</v>
      </c>
      <c r="P7898" s="29">
        <f>N7898*INDEX($H$47:$H$50,MATCH(M7898,'Mining Dmd Profile'!$G$47:$G$50,0))</f>
        <v>7.7</v>
      </c>
      <c r="Q7898" s="31">
        <f t="shared" si="620"/>
        <v>9.3117460648052983E-5</v>
      </c>
    </row>
    <row r="7899" spans="11:17" x14ac:dyDescent="0.2">
      <c r="K7899">
        <f t="shared" si="621"/>
        <v>329</v>
      </c>
      <c r="L7899">
        <f t="shared" si="622"/>
        <v>21</v>
      </c>
      <c r="M7899" t="s">
        <v>15</v>
      </c>
      <c r="N7899" s="20">
        <f t="shared" si="619"/>
        <v>8</v>
      </c>
      <c r="O7899" s="21">
        <f t="shared" si="618"/>
        <v>1.3307715980071856E-4</v>
      </c>
      <c r="P7899" s="29">
        <f>N7899*INDEX($H$47:$H$50,MATCH(M7899,'Mining Dmd Profile'!$G$47:$G$50,0))</f>
        <v>8</v>
      </c>
      <c r="Q7899" s="31">
        <f t="shared" si="620"/>
        <v>9.6745413660314779E-5</v>
      </c>
    </row>
    <row r="7900" spans="11:17" x14ac:dyDescent="0.2">
      <c r="K7900">
        <f t="shared" si="621"/>
        <v>329</v>
      </c>
      <c r="L7900">
        <f t="shared" si="622"/>
        <v>22</v>
      </c>
      <c r="M7900" t="s">
        <v>15</v>
      </c>
      <c r="N7900" s="20">
        <f t="shared" si="619"/>
        <v>8</v>
      </c>
      <c r="O7900" s="21">
        <f t="shared" si="618"/>
        <v>1.3307715980071856E-4</v>
      </c>
      <c r="P7900" s="29">
        <f>N7900*INDEX($H$47:$H$50,MATCH(M7900,'Mining Dmd Profile'!$G$47:$G$50,0))</f>
        <v>8</v>
      </c>
      <c r="Q7900" s="31">
        <f t="shared" si="620"/>
        <v>9.6745413660314779E-5</v>
      </c>
    </row>
    <row r="7901" spans="11:17" x14ac:dyDescent="0.2">
      <c r="K7901">
        <f t="shared" si="621"/>
        <v>329</v>
      </c>
      <c r="L7901">
        <f t="shared" si="622"/>
        <v>23</v>
      </c>
      <c r="M7901" t="s">
        <v>15</v>
      </c>
      <c r="N7901" s="20">
        <f t="shared" si="619"/>
        <v>8</v>
      </c>
      <c r="O7901" s="21">
        <f t="shared" si="618"/>
        <v>1.3307715980071856E-4</v>
      </c>
      <c r="P7901" s="29">
        <f>N7901*INDEX($H$47:$H$50,MATCH(M7901,'Mining Dmd Profile'!$G$47:$G$50,0))</f>
        <v>8</v>
      </c>
      <c r="Q7901" s="31">
        <f t="shared" si="620"/>
        <v>9.6745413660314779E-5</v>
      </c>
    </row>
    <row r="7902" spans="11:17" x14ac:dyDescent="0.2">
      <c r="K7902">
        <f t="shared" si="621"/>
        <v>329</v>
      </c>
      <c r="L7902">
        <f t="shared" si="622"/>
        <v>24</v>
      </c>
      <c r="M7902" t="s">
        <v>15</v>
      </c>
      <c r="N7902" s="20">
        <f t="shared" si="619"/>
        <v>8</v>
      </c>
      <c r="O7902" s="21">
        <f t="shared" si="618"/>
        <v>1.3307715980071856E-4</v>
      </c>
      <c r="P7902" s="29">
        <f>N7902*INDEX($H$47:$H$50,MATCH(M7902,'Mining Dmd Profile'!$G$47:$G$50,0))</f>
        <v>8</v>
      </c>
      <c r="Q7902" s="31">
        <f t="shared" si="620"/>
        <v>9.6745413660314779E-5</v>
      </c>
    </row>
    <row r="7903" spans="11:17" x14ac:dyDescent="0.2">
      <c r="K7903">
        <f t="shared" si="621"/>
        <v>330</v>
      </c>
      <c r="L7903">
        <f t="shared" si="622"/>
        <v>1</v>
      </c>
      <c r="M7903" t="s">
        <v>15</v>
      </c>
      <c r="N7903" s="20">
        <f t="shared" si="619"/>
        <v>7</v>
      </c>
      <c r="O7903" s="21">
        <f t="shared" si="618"/>
        <v>1.1644251482562872E-4</v>
      </c>
      <c r="P7903" s="29">
        <f>N7903*INDEX($H$47:$H$50,MATCH(M7903,'Mining Dmd Profile'!$G$47:$G$50,0))</f>
        <v>7</v>
      </c>
      <c r="Q7903" s="31">
        <f t="shared" si="620"/>
        <v>8.4652236952775437E-5</v>
      </c>
    </row>
    <row r="7904" spans="11:17" x14ac:dyDescent="0.2">
      <c r="K7904">
        <f t="shared" si="621"/>
        <v>330</v>
      </c>
      <c r="L7904">
        <f t="shared" si="622"/>
        <v>2</v>
      </c>
      <c r="M7904" t="s">
        <v>15</v>
      </c>
      <c r="N7904" s="20">
        <f t="shared" si="619"/>
        <v>6.5</v>
      </c>
      <c r="O7904" s="21">
        <f t="shared" si="618"/>
        <v>1.0812519233808381E-4</v>
      </c>
      <c r="P7904" s="29">
        <f>N7904*INDEX($H$47:$H$50,MATCH(M7904,'Mining Dmd Profile'!$G$47:$G$50,0))</f>
        <v>6.5</v>
      </c>
      <c r="Q7904" s="31">
        <f t="shared" si="620"/>
        <v>7.8605648599005759E-5</v>
      </c>
    </row>
    <row r="7905" spans="11:17" x14ac:dyDescent="0.2">
      <c r="K7905">
        <f t="shared" si="621"/>
        <v>330</v>
      </c>
      <c r="L7905">
        <f t="shared" si="622"/>
        <v>3</v>
      </c>
      <c r="M7905" t="s">
        <v>15</v>
      </c>
      <c r="N7905" s="20">
        <f t="shared" si="619"/>
        <v>6</v>
      </c>
      <c r="O7905" s="21">
        <f t="shared" si="618"/>
        <v>9.9807869850538917E-5</v>
      </c>
      <c r="P7905" s="29">
        <f>N7905*INDEX($H$47:$H$50,MATCH(M7905,'Mining Dmd Profile'!$G$47:$G$50,0))</f>
        <v>6</v>
      </c>
      <c r="Q7905" s="31">
        <f t="shared" si="620"/>
        <v>7.2559060245236094E-5</v>
      </c>
    </row>
    <row r="7906" spans="11:17" x14ac:dyDescent="0.2">
      <c r="K7906">
        <f t="shared" si="621"/>
        <v>330</v>
      </c>
      <c r="L7906">
        <f t="shared" si="622"/>
        <v>4</v>
      </c>
      <c r="M7906" t="s">
        <v>15</v>
      </c>
      <c r="N7906" s="20">
        <f t="shared" si="619"/>
        <v>5.5</v>
      </c>
      <c r="O7906" s="21">
        <f t="shared" si="618"/>
        <v>9.1490547362994007E-5</v>
      </c>
      <c r="P7906" s="29">
        <f>N7906*INDEX($H$47:$H$50,MATCH(M7906,'Mining Dmd Profile'!$G$47:$G$50,0))</f>
        <v>5.5</v>
      </c>
      <c r="Q7906" s="31">
        <f t="shared" si="620"/>
        <v>6.6512471891466417E-5</v>
      </c>
    </row>
    <row r="7907" spans="11:17" x14ac:dyDescent="0.2">
      <c r="K7907">
        <f t="shared" si="621"/>
        <v>330</v>
      </c>
      <c r="L7907">
        <f t="shared" si="622"/>
        <v>5</v>
      </c>
      <c r="M7907" t="s">
        <v>15</v>
      </c>
      <c r="N7907" s="20">
        <f t="shared" si="619"/>
        <v>5.5</v>
      </c>
      <c r="O7907" s="21">
        <f t="shared" si="618"/>
        <v>9.1490547362994007E-5</v>
      </c>
      <c r="P7907" s="29">
        <f>N7907*INDEX($H$47:$H$50,MATCH(M7907,'Mining Dmd Profile'!$G$47:$G$50,0))</f>
        <v>5.5</v>
      </c>
      <c r="Q7907" s="31">
        <f t="shared" si="620"/>
        <v>6.6512471891466417E-5</v>
      </c>
    </row>
    <row r="7908" spans="11:17" x14ac:dyDescent="0.2">
      <c r="K7908">
        <f t="shared" si="621"/>
        <v>330</v>
      </c>
      <c r="L7908">
        <f t="shared" si="622"/>
        <v>6</v>
      </c>
      <c r="M7908" t="s">
        <v>15</v>
      </c>
      <c r="N7908" s="20">
        <f t="shared" si="619"/>
        <v>5.5</v>
      </c>
      <c r="O7908" s="21">
        <f t="shared" si="618"/>
        <v>9.1490547362994007E-5</v>
      </c>
      <c r="P7908" s="29">
        <f>N7908*INDEX($H$47:$H$50,MATCH(M7908,'Mining Dmd Profile'!$G$47:$G$50,0))</f>
        <v>5.5</v>
      </c>
      <c r="Q7908" s="31">
        <f t="shared" si="620"/>
        <v>6.6512471891466417E-5</v>
      </c>
    </row>
    <row r="7909" spans="11:17" x14ac:dyDescent="0.2">
      <c r="K7909">
        <f t="shared" si="621"/>
        <v>330</v>
      </c>
      <c r="L7909">
        <f t="shared" si="622"/>
        <v>7</v>
      </c>
      <c r="M7909" t="s">
        <v>15</v>
      </c>
      <c r="N7909" s="20">
        <f t="shared" si="619"/>
        <v>5.5</v>
      </c>
      <c r="O7909" s="21">
        <f t="shared" si="618"/>
        <v>9.1490547362994007E-5</v>
      </c>
      <c r="P7909" s="29">
        <f>N7909*INDEX($H$47:$H$50,MATCH(M7909,'Mining Dmd Profile'!$G$47:$G$50,0))</f>
        <v>5.5</v>
      </c>
      <c r="Q7909" s="31">
        <f t="shared" si="620"/>
        <v>6.6512471891466417E-5</v>
      </c>
    </row>
    <row r="7910" spans="11:17" x14ac:dyDescent="0.2">
      <c r="K7910">
        <f t="shared" si="621"/>
        <v>330</v>
      </c>
      <c r="L7910">
        <f t="shared" si="622"/>
        <v>8</v>
      </c>
      <c r="M7910" t="s">
        <v>15</v>
      </c>
      <c r="N7910" s="20">
        <f t="shared" si="619"/>
        <v>5.5</v>
      </c>
      <c r="O7910" s="21">
        <f t="shared" si="618"/>
        <v>9.1490547362994007E-5</v>
      </c>
      <c r="P7910" s="29">
        <f>N7910*INDEX($H$47:$H$50,MATCH(M7910,'Mining Dmd Profile'!$G$47:$G$50,0))</f>
        <v>5.5</v>
      </c>
      <c r="Q7910" s="31">
        <f t="shared" si="620"/>
        <v>6.6512471891466417E-5</v>
      </c>
    </row>
    <row r="7911" spans="11:17" x14ac:dyDescent="0.2">
      <c r="K7911">
        <f t="shared" si="621"/>
        <v>330</v>
      </c>
      <c r="L7911">
        <f t="shared" si="622"/>
        <v>9</v>
      </c>
      <c r="M7911" t="s">
        <v>15</v>
      </c>
      <c r="N7911" s="20">
        <f t="shared" si="619"/>
        <v>5.5</v>
      </c>
      <c r="O7911" s="21">
        <f t="shared" si="618"/>
        <v>9.1490547362994007E-5</v>
      </c>
      <c r="P7911" s="29">
        <f>N7911*INDEX($H$47:$H$50,MATCH(M7911,'Mining Dmd Profile'!$G$47:$G$50,0))</f>
        <v>5.5</v>
      </c>
      <c r="Q7911" s="31">
        <f t="shared" si="620"/>
        <v>6.6512471891466417E-5</v>
      </c>
    </row>
    <row r="7912" spans="11:17" x14ac:dyDescent="0.2">
      <c r="K7912">
        <f t="shared" si="621"/>
        <v>330</v>
      </c>
      <c r="L7912">
        <f t="shared" si="622"/>
        <v>10</v>
      </c>
      <c r="M7912" t="s">
        <v>15</v>
      </c>
      <c r="N7912" s="20">
        <f t="shared" si="619"/>
        <v>6</v>
      </c>
      <c r="O7912" s="21">
        <f t="shared" si="618"/>
        <v>9.9807869850538917E-5</v>
      </c>
      <c r="P7912" s="29">
        <f>N7912*INDEX($H$47:$H$50,MATCH(M7912,'Mining Dmd Profile'!$G$47:$G$50,0))</f>
        <v>6</v>
      </c>
      <c r="Q7912" s="31">
        <f t="shared" si="620"/>
        <v>7.2559060245236094E-5</v>
      </c>
    </row>
    <row r="7913" spans="11:17" x14ac:dyDescent="0.2">
      <c r="K7913">
        <f t="shared" si="621"/>
        <v>330</v>
      </c>
      <c r="L7913">
        <f t="shared" si="622"/>
        <v>11</v>
      </c>
      <c r="M7913" t="s">
        <v>15</v>
      </c>
      <c r="N7913" s="20">
        <f t="shared" si="619"/>
        <v>6.6</v>
      </c>
      <c r="O7913" s="21">
        <f t="shared" si="618"/>
        <v>1.0978865683559279E-4</v>
      </c>
      <c r="P7913" s="29">
        <f>N7913*INDEX($H$47:$H$50,MATCH(M7913,'Mining Dmd Profile'!$G$47:$G$50,0))</f>
        <v>6.6</v>
      </c>
      <c r="Q7913" s="31">
        <f t="shared" si="620"/>
        <v>7.98149662697597E-5</v>
      </c>
    </row>
    <row r="7914" spans="11:17" x14ac:dyDescent="0.2">
      <c r="K7914">
        <f t="shared" si="621"/>
        <v>330</v>
      </c>
      <c r="L7914">
        <f t="shared" si="622"/>
        <v>12</v>
      </c>
      <c r="M7914" t="s">
        <v>15</v>
      </c>
      <c r="N7914" s="20">
        <f t="shared" si="619"/>
        <v>7</v>
      </c>
      <c r="O7914" s="21">
        <f t="shared" si="618"/>
        <v>1.1644251482562872E-4</v>
      </c>
      <c r="P7914" s="29">
        <f>N7914*INDEX($H$47:$H$50,MATCH(M7914,'Mining Dmd Profile'!$G$47:$G$50,0))</f>
        <v>7</v>
      </c>
      <c r="Q7914" s="31">
        <f t="shared" si="620"/>
        <v>8.4652236952775437E-5</v>
      </c>
    </row>
    <row r="7915" spans="11:17" x14ac:dyDescent="0.2">
      <c r="K7915">
        <f t="shared" si="621"/>
        <v>330</v>
      </c>
      <c r="L7915">
        <f t="shared" si="622"/>
        <v>13</v>
      </c>
      <c r="M7915" t="s">
        <v>15</v>
      </c>
      <c r="N7915" s="20">
        <f t="shared" si="619"/>
        <v>7.5</v>
      </c>
      <c r="O7915" s="21">
        <f t="shared" si="618"/>
        <v>1.2475983731317363E-4</v>
      </c>
      <c r="P7915" s="29">
        <f>N7915*INDEX($H$47:$H$50,MATCH(M7915,'Mining Dmd Profile'!$G$47:$G$50,0))</f>
        <v>7.5</v>
      </c>
      <c r="Q7915" s="31">
        <f t="shared" si="620"/>
        <v>9.0698825306545115E-5</v>
      </c>
    </row>
    <row r="7916" spans="11:17" x14ac:dyDescent="0.2">
      <c r="K7916">
        <f t="shared" si="621"/>
        <v>330</v>
      </c>
      <c r="L7916">
        <f t="shared" si="622"/>
        <v>14</v>
      </c>
      <c r="M7916" t="s">
        <v>15</v>
      </c>
      <c r="N7916" s="20">
        <f t="shared" si="619"/>
        <v>8</v>
      </c>
      <c r="O7916" s="21">
        <f t="shared" si="618"/>
        <v>1.3307715980071856E-4</v>
      </c>
      <c r="P7916" s="29">
        <f>N7916*INDEX($H$47:$H$50,MATCH(M7916,'Mining Dmd Profile'!$G$47:$G$50,0))</f>
        <v>8</v>
      </c>
      <c r="Q7916" s="31">
        <f t="shared" si="620"/>
        <v>9.6745413660314779E-5</v>
      </c>
    </row>
    <row r="7917" spans="11:17" x14ac:dyDescent="0.2">
      <c r="K7917">
        <f t="shared" si="621"/>
        <v>330</v>
      </c>
      <c r="L7917">
        <f t="shared" si="622"/>
        <v>15</v>
      </c>
      <c r="M7917" t="s">
        <v>15</v>
      </c>
      <c r="N7917" s="20">
        <f t="shared" si="619"/>
        <v>8.1</v>
      </c>
      <c r="O7917" s="21">
        <f t="shared" si="618"/>
        <v>1.3474062429822754E-4</v>
      </c>
      <c r="P7917" s="29">
        <f>N7917*INDEX($H$47:$H$50,MATCH(M7917,'Mining Dmd Profile'!$G$47:$G$50,0))</f>
        <v>8.1</v>
      </c>
      <c r="Q7917" s="31">
        <f t="shared" si="620"/>
        <v>9.795473133106872E-5</v>
      </c>
    </row>
    <row r="7918" spans="11:17" x14ac:dyDescent="0.2">
      <c r="K7918">
        <f t="shared" si="621"/>
        <v>330</v>
      </c>
      <c r="L7918">
        <f t="shared" si="622"/>
        <v>16</v>
      </c>
      <c r="M7918" t="s">
        <v>15</v>
      </c>
      <c r="N7918" s="20">
        <f t="shared" si="619"/>
        <v>7.7</v>
      </c>
      <c r="O7918" s="21">
        <f t="shared" si="618"/>
        <v>1.2808676630819162E-4</v>
      </c>
      <c r="P7918" s="29">
        <f>N7918*INDEX($H$47:$H$50,MATCH(M7918,'Mining Dmd Profile'!$G$47:$G$50,0))</f>
        <v>7.7</v>
      </c>
      <c r="Q7918" s="31">
        <f t="shared" si="620"/>
        <v>9.3117460648052983E-5</v>
      </c>
    </row>
    <row r="7919" spans="11:17" x14ac:dyDescent="0.2">
      <c r="K7919">
        <f t="shared" si="621"/>
        <v>330</v>
      </c>
      <c r="L7919">
        <f t="shared" si="622"/>
        <v>17</v>
      </c>
      <c r="M7919" t="s">
        <v>15</v>
      </c>
      <c r="N7919" s="20">
        <f t="shared" si="619"/>
        <v>7.3</v>
      </c>
      <c r="O7919" s="21">
        <f t="shared" si="618"/>
        <v>1.2143290831815567E-4</v>
      </c>
      <c r="P7919" s="29">
        <f>N7919*INDEX($H$47:$H$50,MATCH(M7919,'Mining Dmd Profile'!$G$47:$G$50,0))</f>
        <v>7.3</v>
      </c>
      <c r="Q7919" s="31">
        <f t="shared" si="620"/>
        <v>8.8280189965037233E-5</v>
      </c>
    </row>
    <row r="7920" spans="11:17" x14ac:dyDescent="0.2">
      <c r="K7920">
        <f t="shared" si="621"/>
        <v>330</v>
      </c>
      <c r="L7920">
        <f t="shared" si="622"/>
        <v>18</v>
      </c>
      <c r="M7920" t="s">
        <v>15</v>
      </c>
      <c r="N7920" s="20">
        <f t="shared" si="619"/>
        <v>7</v>
      </c>
      <c r="O7920" s="21">
        <f t="shared" si="618"/>
        <v>1.1644251482562872E-4</v>
      </c>
      <c r="P7920" s="29">
        <f>N7920*INDEX($H$47:$H$50,MATCH(M7920,'Mining Dmd Profile'!$G$47:$G$50,0))</f>
        <v>7</v>
      </c>
      <c r="Q7920" s="31">
        <f t="shared" si="620"/>
        <v>8.4652236952775437E-5</v>
      </c>
    </row>
    <row r="7921" spans="11:17" x14ac:dyDescent="0.2">
      <c r="K7921">
        <f t="shared" si="621"/>
        <v>330</v>
      </c>
      <c r="L7921">
        <f t="shared" si="622"/>
        <v>19</v>
      </c>
      <c r="M7921" t="s">
        <v>15</v>
      </c>
      <c r="N7921" s="20">
        <f t="shared" si="619"/>
        <v>7.3</v>
      </c>
      <c r="O7921" s="21">
        <f t="shared" si="618"/>
        <v>1.2143290831815567E-4</v>
      </c>
      <c r="P7921" s="29">
        <f>N7921*INDEX($H$47:$H$50,MATCH(M7921,'Mining Dmd Profile'!$G$47:$G$50,0))</f>
        <v>7.3</v>
      </c>
      <c r="Q7921" s="31">
        <f t="shared" si="620"/>
        <v>8.8280189965037233E-5</v>
      </c>
    </row>
    <row r="7922" spans="11:17" x14ac:dyDescent="0.2">
      <c r="K7922">
        <f t="shared" si="621"/>
        <v>330</v>
      </c>
      <c r="L7922">
        <f t="shared" si="622"/>
        <v>20</v>
      </c>
      <c r="M7922" t="s">
        <v>15</v>
      </c>
      <c r="N7922" s="20">
        <f t="shared" si="619"/>
        <v>7.7</v>
      </c>
      <c r="O7922" s="21">
        <f t="shared" si="618"/>
        <v>1.2808676630819162E-4</v>
      </c>
      <c r="P7922" s="29">
        <f>N7922*INDEX($H$47:$H$50,MATCH(M7922,'Mining Dmd Profile'!$G$47:$G$50,0))</f>
        <v>7.7</v>
      </c>
      <c r="Q7922" s="31">
        <f t="shared" si="620"/>
        <v>9.3117460648052983E-5</v>
      </c>
    </row>
    <row r="7923" spans="11:17" x14ac:dyDescent="0.2">
      <c r="K7923">
        <f t="shared" si="621"/>
        <v>330</v>
      </c>
      <c r="L7923">
        <f t="shared" si="622"/>
        <v>21</v>
      </c>
      <c r="M7923" t="s">
        <v>15</v>
      </c>
      <c r="N7923" s="20">
        <f t="shared" si="619"/>
        <v>8</v>
      </c>
      <c r="O7923" s="21">
        <f t="shared" si="618"/>
        <v>1.3307715980071856E-4</v>
      </c>
      <c r="P7923" s="29">
        <f>N7923*INDEX($H$47:$H$50,MATCH(M7923,'Mining Dmd Profile'!$G$47:$G$50,0))</f>
        <v>8</v>
      </c>
      <c r="Q7923" s="31">
        <f t="shared" si="620"/>
        <v>9.6745413660314779E-5</v>
      </c>
    </row>
    <row r="7924" spans="11:17" x14ac:dyDescent="0.2">
      <c r="K7924">
        <f t="shared" si="621"/>
        <v>330</v>
      </c>
      <c r="L7924">
        <f t="shared" si="622"/>
        <v>22</v>
      </c>
      <c r="M7924" t="s">
        <v>15</v>
      </c>
      <c r="N7924" s="20">
        <f t="shared" si="619"/>
        <v>8</v>
      </c>
      <c r="O7924" s="21">
        <f t="shared" si="618"/>
        <v>1.3307715980071856E-4</v>
      </c>
      <c r="P7924" s="29">
        <f>N7924*INDEX($H$47:$H$50,MATCH(M7924,'Mining Dmd Profile'!$G$47:$G$50,0))</f>
        <v>8</v>
      </c>
      <c r="Q7924" s="31">
        <f t="shared" si="620"/>
        <v>9.6745413660314779E-5</v>
      </c>
    </row>
    <row r="7925" spans="11:17" x14ac:dyDescent="0.2">
      <c r="K7925">
        <f t="shared" si="621"/>
        <v>330</v>
      </c>
      <c r="L7925">
        <f t="shared" si="622"/>
        <v>23</v>
      </c>
      <c r="M7925" t="s">
        <v>15</v>
      </c>
      <c r="N7925" s="20">
        <f t="shared" si="619"/>
        <v>8</v>
      </c>
      <c r="O7925" s="21">
        <f t="shared" si="618"/>
        <v>1.3307715980071856E-4</v>
      </c>
      <c r="P7925" s="29">
        <f>N7925*INDEX($H$47:$H$50,MATCH(M7925,'Mining Dmd Profile'!$G$47:$G$50,0))</f>
        <v>8</v>
      </c>
      <c r="Q7925" s="31">
        <f t="shared" si="620"/>
        <v>9.6745413660314779E-5</v>
      </c>
    </row>
    <row r="7926" spans="11:17" x14ac:dyDescent="0.2">
      <c r="K7926">
        <f t="shared" si="621"/>
        <v>330</v>
      </c>
      <c r="L7926">
        <f t="shared" si="622"/>
        <v>24</v>
      </c>
      <c r="M7926" t="s">
        <v>15</v>
      </c>
      <c r="N7926" s="20">
        <f t="shared" si="619"/>
        <v>8</v>
      </c>
      <c r="O7926" s="21">
        <f t="shared" si="618"/>
        <v>1.3307715980071856E-4</v>
      </c>
      <c r="P7926" s="29">
        <f>N7926*INDEX($H$47:$H$50,MATCH(M7926,'Mining Dmd Profile'!$G$47:$G$50,0))</f>
        <v>8</v>
      </c>
      <c r="Q7926" s="31">
        <f t="shared" si="620"/>
        <v>9.6745413660314779E-5</v>
      </c>
    </row>
    <row r="7927" spans="11:17" x14ac:dyDescent="0.2">
      <c r="K7927">
        <f t="shared" si="621"/>
        <v>331</v>
      </c>
      <c r="L7927">
        <f t="shared" si="622"/>
        <v>1</v>
      </c>
      <c r="M7927" t="s">
        <v>15</v>
      </c>
      <c r="N7927" s="20">
        <f t="shared" si="619"/>
        <v>7</v>
      </c>
      <c r="O7927" s="21">
        <f t="shared" si="618"/>
        <v>1.1644251482562872E-4</v>
      </c>
      <c r="P7927" s="29">
        <f>N7927*INDEX($H$47:$H$50,MATCH(M7927,'Mining Dmd Profile'!$G$47:$G$50,0))</f>
        <v>7</v>
      </c>
      <c r="Q7927" s="31">
        <f t="shared" si="620"/>
        <v>8.4652236952775437E-5</v>
      </c>
    </row>
    <row r="7928" spans="11:17" x14ac:dyDescent="0.2">
      <c r="K7928">
        <f t="shared" si="621"/>
        <v>331</v>
      </c>
      <c r="L7928">
        <f t="shared" si="622"/>
        <v>2</v>
      </c>
      <c r="M7928" t="s">
        <v>15</v>
      </c>
      <c r="N7928" s="20">
        <f t="shared" si="619"/>
        <v>6.5</v>
      </c>
      <c r="O7928" s="21">
        <f t="shared" si="618"/>
        <v>1.0812519233808381E-4</v>
      </c>
      <c r="P7928" s="29">
        <f>N7928*INDEX($H$47:$H$50,MATCH(M7928,'Mining Dmd Profile'!$G$47:$G$50,0))</f>
        <v>6.5</v>
      </c>
      <c r="Q7928" s="31">
        <f t="shared" si="620"/>
        <v>7.8605648599005759E-5</v>
      </c>
    </row>
    <row r="7929" spans="11:17" x14ac:dyDescent="0.2">
      <c r="K7929">
        <f t="shared" si="621"/>
        <v>331</v>
      </c>
      <c r="L7929">
        <f t="shared" si="622"/>
        <v>3</v>
      </c>
      <c r="M7929" t="s">
        <v>15</v>
      </c>
      <c r="N7929" s="20">
        <f t="shared" si="619"/>
        <v>6</v>
      </c>
      <c r="O7929" s="21">
        <f t="shared" si="618"/>
        <v>9.9807869850538917E-5</v>
      </c>
      <c r="P7929" s="29">
        <f>N7929*INDEX($H$47:$H$50,MATCH(M7929,'Mining Dmd Profile'!$G$47:$G$50,0))</f>
        <v>6</v>
      </c>
      <c r="Q7929" s="31">
        <f t="shared" si="620"/>
        <v>7.2559060245236094E-5</v>
      </c>
    </row>
    <row r="7930" spans="11:17" x14ac:dyDescent="0.2">
      <c r="K7930">
        <f t="shared" si="621"/>
        <v>331</v>
      </c>
      <c r="L7930">
        <f t="shared" si="622"/>
        <v>4</v>
      </c>
      <c r="M7930" t="s">
        <v>15</v>
      </c>
      <c r="N7930" s="20">
        <f t="shared" si="619"/>
        <v>5.5</v>
      </c>
      <c r="O7930" s="21">
        <f t="shared" si="618"/>
        <v>9.1490547362994007E-5</v>
      </c>
      <c r="P7930" s="29">
        <f>N7930*INDEX($H$47:$H$50,MATCH(M7930,'Mining Dmd Profile'!$G$47:$G$50,0))</f>
        <v>5.5</v>
      </c>
      <c r="Q7930" s="31">
        <f t="shared" si="620"/>
        <v>6.6512471891466417E-5</v>
      </c>
    </row>
    <row r="7931" spans="11:17" x14ac:dyDescent="0.2">
      <c r="K7931">
        <f t="shared" si="621"/>
        <v>331</v>
      </c>
      <c r="L7931">
        <f t="shared" si="622"/>
        <v>5</v>
      </c>
      <c r="M7931" t="s">
        <v>15</v>
      </c>
      <c r="N7931" s="20">
        <f t="shared" si="619"/>
        <v>5.5</v>
      </c>
      <c r="O7931" s="21">
        <f t="shared" si="618"/>
        <v>9.1490547362994007E-5</v>
      </c>
      <c r="P7931" s="29">
        <f>N7931*INDEX($H$47:$H$50,MATCH(M7931,'Mining Dmd Profile'!$G$47:$G$50,0))</f>
        <v>5.5</v>
      </c>
      <c r="Q7931" s="31">
        <f t="shared" si="620"/>
        <v>6.6512471891466417E-5</v>
      </c>
    </row>
    <row r="7932" spans="11:17" x14ac:dyDescent="0.2">
      <c r="K7932">
        <f t="shared" si="621"/>
        <v>331</v>
      </c>
      <c r="L7932">
        <f t="shared" si="622"/>
        <v>6</v>
      </c>
      <c r="M7932" t="s">
        <v>15</v>
      </c>
      <c r="N7932" s="20">
        <f t="shared" si="619"/>
        <v>5.5</v>
      </c>
      <c r="O7932" s="21">
        <f t="shared" si="618"/>
        <v>9.1490547362994007E-5</v>
      </c>
      <c r="P7932" s="29">
        <f>N7932*INDEX($H$47:$H$50,MATCH(M7932,'Mining Dmd Profile'!$G$47:$G$50,0))</f>
        <v>5.5</v>
      </c>
      <c r="Q7932" s="31">
        <f t="shared" si="620"/>
        <v>6.6512471891466417E-5</v>
      </c>
    </row>
    <row r="7933" spans="11:17" x14ac:dyDescent="0.2">
      <c r="K7933">
        <f t="shared" si="621"/>
        <v>331</v>
      </c>
      <c r="L7933">
        <f t="shared" si="622"/>
        <v>7</v>
      </c>
      <c r="M7933" t="s">
        <v>15</v>
      </c>
      <c r="N7933" s="20">
        <f t="shared" si="619"/>
        <v>5.5</v>
      </c>
      <c r="O7933" s="21">
        <f t="shared" si="618"/>
        <v>9.1490547362994007E-5</v>
      </c>
      <c r="P7933" s="29">
        <f>N7933*INDEX($H$47:$H$50,MATCH(M7933,'Mining Dmd Profile'!$G$47:$G$50,0))</f>
        <v>5.5</v>
      </c>
      <c r="Q7933" s="31">
        <f t="shared" si="620"/>
        <v>6.6512471891466417E-5</v>
      </c>
    </row>
    <row r="7934" spans="11:17" x14ac:dyDescent="0.2">
      <c r="K7934">
        <f t="shared" si="621"/>
        <v>331</v>
      </c>
      <c r="L7934">
        <f t="shared" si="622"/>
        <v>8</v>
      </c>
      <c r="M7934" t="s">
        <v>15</v>
      </c>
      <c r="N7934" s="20">
        <f t="shared" si="619"/>
        <v>5.5</v>
      </c>
      <c r="O7934" s="21">
        <f t="shared" si="618"/>
        <v>9.1490547362994007E-5</v>
      </c>
      <c r="P7934" s="29">
        <f>N7934*INDEX($H$47:$H$50,MATCH(M7934,'Mining Dmd Profile'!$G$47:$G$50,0))</f>
        <v>5.5</v>
      </c>
      <c r="Q7934" s="31">
        <f t="shared" si="620"/>
        <v>6.6512471891466417E-5</v>
      </c>
    </row>
    <row r="7935" spans="11:17" x14ac:dyDescent="0.2">
      <c r="K7935">
        <f t="shared" si="621"/>
        <v>331</v>
      </c>
      <c r="L7935">
        <f t="shared" si="622"/>
        <v>9</v>
      </c>
      <c r="M7935" t="s">
        <v>15</v>
      </c>
      <c r="N7935" s="20">
        <f t="shared" si="619"/>
        <v>5.5</v>
      </c>
      <c r="O7935" s="21">
        <f t="shared" si="618"/>
        <v>9.1490547362994007E-5</v>
      </c>
      <c r="P7935" s="29">
        <f>N7935*INDEX($H$47:$H$50,MATCH(M7935,'Mining Dmd Profile'!$G$47:$G$50,0))</f>
        <v>5.5</v>
      </c>
      <c r="Q7935" s="31">
        <f t="shared" si="620"/>
        <v>6.6512471891466417E-5</v>
      </c>
    </row>
    <row r="7936" spans="11:17" x14ac:dyDescent="0.2">
      <c r="K7936">
        <f t="shared" si="621"/>
        <v>331</v>
      </c>
      <c r="L7936">
        <f t="shared" si="622"/>
        <v>10</v>
      </c>
      <c r="M7936" t="s">
        <v>15</v>
      </c>
      <c r="N7936" s="20">
        <f t="shared" si="619"/>
        <v>6</v>
      </c>
      <c r="O7936" s="21">
        <f t="shared" si="618"/>
        <v>9.9807869850538917E-5</v>
      </c>
      <c r="P7936" s="29">
        <f>N7936*INDEX($H$47:$H$50,MATCH(M7936,'Mining Dmd Profile'!$G$47:$G$50,0))</f>
        <v>6</v>
      </c>
      <c r="Q7936" s="31">
        <f t="shared" si="620"/>
        <v>7.2559060245236094E-5</v>
      </c>
    </row>
    <row r="7937" spans="11:17" x14ac:dyDescent="0.2">
      <c r="K7937">
        <f t="shared" si="621"/>
        <v>331</v>
      </c>
      <c r="L7937">
        <f t="shared" si="622"/>
        <v>11</v>
      </c>
      <c r="M7937" t="s">
        <v>15</v>
      </c>
      <c r="N7937" s="20">
        <f t="shared" si="619"/>
        <v>6.6</v>
      </c>
      <c r="O7937" s="21">
        <f t="shared" si="618"/>
        <v>1.0978865683559279E-4</v>
      </c>
      <c r="P7937" s="29">
        <f>N7937*INDEX($H$47:$H$50,MATCH(M7937,'Mining Dmd Profile'!$G$47:$G$50,0))</f>
        <v>6.6</v>
      </c>
      <c r="Q7937" s="31">
        <f t="shared" si="620"/>
        <v>7.98149662697597E-5</v>
      </c>
    </row>
    <row r="7938" spans="11:17" x14ac:dyDescent="0.2">
      <c r="K7938">
        <f t="shared" si="621"/>
        <v>331</v>
      </c>
      <c r="L7938">
        <f t="shared" si="622"/>
        <v>12</v>
      </c>
      <c r="M7938" t="s">
        <v>15</v>
      </c>
      <c r="N7938" s="20">
        <f t="shared" si="619"/>
        <v>7</v>
      </c>
      <c r="O7938" s="21">
        <f t="shared" si="618"/>
        <v>1.1644251482562872E-4</v>
      </c>
      <c r="P7938" s="29">
        <f>N7938*INDEX($H$47:$H$50,MATCH(M7938,'Mining Dmd Profile'!$G$47:$G$50,0))</f>
        <v>7</v>
      </c>
      <c r="Q7938" s="31">
        <f t="shared" si="620"/>
        <v>8.4652236952775437E-5</v>
      </c>
    </row>
    <row r="7939" spans="11:17" x14ac:dyDescent="0.2">
      <c r="K7939">
        <f t="shared" si="621"/>
        <v>331</v>
      </c>
      <c r="L7939">
        <f t="shared" si="622"/>
        <v>13</v>
      </c>
      <c r="M7939" t="s">
        <v>15</v>
      </c>
      <c r="N7939" s="20">
        <f t="shared" si="619"/>
        <v>7.5</v>
      </c>
      <c r="O7939" s="21">
        <f t="shared" si="618"/>
        <v>1.2475983731317363E-4</v>
      </c>
      <c r="P7939" s="29">
        <f>N7939*INDEX($H$47:$H$50,MATCH(M7939,'Mining Dmd Profile'!$G$47:$G$50,0))</f>
        <v>7.5</v>
      </c>
      <c r="Q7939" s="31">
        <f t="shared" si="620"/>
        <v>9.0698825306545115E-5</v>
      </c>
    </row>
    <row r="7940" spans="11:17" x14ac:dyDescent="0.2">
      <c r="K7940">
        <f t="shared" si="621"/>
        <v>331</v>
      </c>
      <c r="L7940">
        <f t="shared" si="622"/>
        <v>14</v>
      </c>
      <c r="M7940" t="s">
        <v>15</v>
      </c>
      <c r="N7940" s="20">
        <f t="shared" si="619"/>
        <v>8</v>
      </c>
      <c r="O7940" s="21">
        <f t="shared" si="618"/>
        <v>1.3307715980071856E-4</v>
      </c>
      <c r="P7940" s="29">
        <f>N7940*INDEX($H$47:$H$50,MATCH(M7940,'Mining Dmd Profile'!$G$47:$G$50,0))</f>
        <v>8</v>
      </c>
      <c r="Q7940" s="31">
        <f t="shared" si="620"/>
        <v>9.6745413660314779E-5</v>
      </c>
    </row>
    <row r="7941" spans="11:17" x14ac:dyDescent="0.2">
      <c r="K7941">
        <f t="shared" si="621"/>
        <v>331</v>
      </c>
      <c r="L7941">
        <f t="shared" si="622"/>
        <v>15</v>
      </c>
      <c r="M7941" t="s">
        <v>15</v>
      </c>
      <c r="N7941" s="20">
        <f t="shared" si="619"/>
        <v>8.1</v>
      </c>
      <c r="O7941" s="21">
        <f t="shared" si="618"/>
        <v>1.3474062429822754E-4</v>
      </c>
      <c r="P7941" s="29">
        <f>N7941*INDEX($H$47:$H$50,MATCH(M7941,'Mining Dmd Profile'!$G$47:$G$50,0))</f>
        <v>8.1</v>
      </c>
      <c r="Q7941" s="31">
        <f t="shared" si="620"/>
        <v>9.795473133106872E-5</v>
      </c>
    </row>
    <row r="7942" spans="11:17" x14ac:dyDescent="0.2">
      <c r="K7942">
        <f t="shared" si="621"/>
        <v>331</v>
      </c>
      <c r="L7942">
        <f t="shared" si="622"/>
        <v>16</v>
      </c>
      <c r="M7942" t="s">
        <v>15</v>
      </c>
      <c r="N7942" s="20">
        <f t="shared" si="619"/>
        <v>7.7</v>
      </c>
      <c r="O7942" s="21">
        <f t="shared" si="618"/>
        <v>1.2808676630819162E-4</v>
      </c>
      <c r="P7942" s="29">
        <f>N7942*INDEX($H$47:$H$50,MATCH(M7942,'Mining Dmd Profile'!$G$47:$G$50,0))</f>
        <v>7.7</v>
      </c>
      <c r="Q7942" s="31">
        <f t="shared" si="620"/>
        <v>9.3117460648052983E-5</v>
      </c>
    </row>
    <row r="7943" spans="11:17" x14ac:dyDescent="0.2">
      <c r="K7943">
        <f t="shared" si="621"/>
        <v>331</v>
      </c>
      <c r="L7943">
        <f t="shared" si="622"/>
        <v>17</v>
      </c>
      <c r="M7943" t="s">
        <v>15</v>
      </c>
      <c r="N7943" s="20">
        <f t="shared" si="619"/>
        <v>7.3</v>
      </c>
      <c r="O7943" s="21">
        <f t="shared" ref="O7943:O8006" si="623">N7943/$N$5</f>
        <v>1.2143290831815567E-4</v>
      </c>
      <c r="P7943" s="29">
        <f>N7943*INDEX($H$47:$H$50,MATCH(M7943,'Mining Dmd Profile'!$G$47:$G$50,0))</f>
        <v>7.3</v>
      </c>
      <c r="Q7943" s="31">
        <f t="shared" si="620"/>
        <v>8.8280189965037233E-5</v>
      </c>
    </row>
    <row r="7944" spans="11:17" x14ac:dyDescent="0.2">
      <c r="K7944">
        <f t="shared" si="621"/>
        <v>331</v>
      </c>
      <c r="L7944">
        <f t="shared" si="622"/>
        <v>18</v>
      </c>
      <c r="M7944" t="s">
        <v>15</v>
      </c>
      <c r="N7944" s="20">
        <f t="shared" ref="N7944:N8007" si="624">INDEX($H$7:$H$30,MATCH($L7944,$C$7:$C$30,0))</f>
        <v>7</v>
      </c>
      <c r="O7944" s="21">
        <f t="shared" si="623"/>
        <v>1.1644251482562872E-4</v>
      </c>
      <c r="P7944" s="29">
        <f>N7944*INDEX($H$47:$H$50,MATCH(M7944,'Mining Dmd Profile'!$G$47:$G$50,0))</f>
        <v>7</v>
      </c>
      <c r="Q7944" s="31">
        <f t="shared" ref="Q7944:Q8007" si="625">P7944/$P$5</f>
        <v>8.4652236952775437E-5</v>
      </c>
    </row>
    <row r="7945" spans="11:17" x14ac:dyDescent="0.2">
      <c r="K7945">
        <f t="shared" ref="K7945:K8008" si="626">IF(L7944=24,K7944+1,K7944)</f>
        <v>331</v>
      </c>
      <c r="L7945">
        <f t="shared" ref="L7945:L8008" si="627">IF(L7944=24,1,L7944+1)</f>
        <v>19</v>
      </c>
      <c r="M7945" t="s">
        <v>15</v>
      </c>
      <c r="N7945" s="20">
        <f t="shared" si="624"/>
        <v>7.3</v>
      </c>
      <c r="O7945" s="21">
        <f t="shared" si="623"/>
        <v>1.2143290831815567E-4</v>
      </c>
      <c r="P7945" s="29">
        <f>N7945*INDEX($H$47:$H$50,MATCH(M7945,'Mining Dmd Profile'!$G$47:$G$50,0))</f>
        <v>7.3</v>
      </c>
      <c r="Q7945" s="31">
        <f t="shared" si="625"/>
        <v>8.8280189965037233E-5</v>
      </c>
    </row>
    <row r="7946" spans="11:17" x14ac:dyDescent="0.2">
      <c r="K7946">
        <f t="shared" si="626"/>
        <v>331</v>
      </c>
      <c r="L7946">
        <f t="shared" si="627"/>
        <v>20</v>
      </c>
      <c r="M7946" t="s">
        <v>15</v>
      </c>
      <c r="N7946" s="20">
        <f t="shared" si="624"/>
        <v>7.7</v>
      </c>
      <c r="O7946" s="21">
        <f t="shared" si="623"/>
        <v>1.2808676630819162E-4</v>
      </c>
      <c r="P7946" s="29">
        <f>N7946*INDEX($H$47:$H$50,MATCH(M7946,'Mining Dmd Profile'!$G$47:$G$50,0))</f>
        <v>7.7</v>
      </c>
      <c r="Q7946" s="31">
        <f t="shared" si="625"/>
        <v>9.3117460648052983E-5</v>
      </c>
    </row>
    <row r="7947" spans="11:17" x14ac:dyDescent="0.2">
      <c r="K7947">
        <f t="shared" si="626"/>
        <v>331</v>
      </c>
      <c r="L7947">
        <f t="shared" si="627"/>
        <v>21</v>
      </c>
      <c r="M7947" t="s">
        <v>15</v>
      </c>
      <c r="N7947" s="20">
        <f t="shared" si="624"/>
        <v>8</v>
      </c>
      <c r="O7947" s="21">
        <f t="shared" si="623"/>
        <v>1.3307715980071856E-4</v>
      </c>
      <c r="P7947" s="29">
        <f>N7947*INDEX($H$47:$H$50,MATCH(M7947,'Mining Dmd Profile'!$G$47:$G$50,0))</f>
        <v>8</v>
      </c>
      <c r="Q7947" s="31">
        <f t="shared" si="625"/>
        <v>9.6745413660314779E-5</v>
      </c>
    </row>
    <row r="7948" spans="11:17" x14ac:dyDescent="0.2">
      <c r="K7948">
        <f t="shared" si="626"/>
        <v>331</v>
      </c>
      <c r="L7948">
        <f t="shared" si="627"/>
        <v>22</v>
      </c>
      <c r="M7948" t="s">
        <v>15</v>
      </c>
      <c r="N7948" s="20">
        <f t="shared" si="624"/>
        <v>8</v>
      </c>
      <c r="O7948" s="21">
        <f t="shared" si="623"/>
        <v>1.3307715980071856E-4</v>
      </c>
      <c r="P7948" s="29">
        <f>N7948*INDEX($H$47:$H$50,MATCH(M7948,'Mining Dmd Profile'!$G$47:$G$50,0))</f>
        <v>8</v>
      </c>
      <c r="Q7948" s="31">
        <f t="shared" si="625"/>
        <v>9.6745413660314779E-5</v>
      </c>
    </row>
    <row r="7949" spans="11:17" x14ac:dyDescent="0.2">
      <c r="K7949">
        <f t="shared" si="626"/>
        <v>331</v>
      </c>
      <c r="L7949">
        <f t="shared" si="627"/>
        <v>23</v>
      </c>
      <c r="M7949" t="s">
        <v>15</v>
      </c>
      <c r="N7949" s="20">
        <f t="shared" si="624"/>
        <v>8</v>
      </c>
      <c r="O7949" s="21">
        <f t="shared" si="623"/>
        <v>1.3307715980071856E-4</v>
      </c>
      <c r="P7949" s="29">
        <f>N7949*INDEX($H$47:$H$50,MATCH(M7949,'Mining Dmd Profile'!$G$47:$G$50,0))</f>
        <v>8</v>
      </c>
      <c r="Q7949" s="31">
        <f t="shared" si="625"/>
        <v>9.6745413660314779E-5</v>
      </c>
    </row>
    <row r="7950" spans="11:17" x14ac:dyDescent="0.2">
      <c r="K7950">
        <f t="shared" si="626"/>
        <v>331</v>
      </c>
      <c r="L7950">
        <f t="shared" si="627"/>
        <v>24</v>
      </c>
      <c r="M7950" t="s">
        <v>15</v>
      </c>
      <c r="N7950" s="20">
        <f t="shared" si="624"/>
        <v>8</v>
      </c>
      <c r="O7950" s="21">
        <f t="shared" si="623"/>
        <v>1.3307715980071856E-4</v>
      </c>
      <c r="P7950" s="29">
        <f>N7950*INDEX($H$47:$H$50,MATCH(M7950,'Mining Dmd Profile'!$G$47:$G$50,0))</f>
        <v>8</v>
      </c>
      <c r="Q7950" s="31">
        <f t="shared" si="625"/>
        <v>9.6745413660314779E-5</v>
      </c>
    </row>
    <row r="7951" spans="11:17" x14ac:dyDescent="0.2">
      <c r="K7951">
        <f t="shared" si="626"/>
        <v>332</v>
      </c>
      <c r="L7951">
        <f t="shared" si="627"/>
        <v>1</v>
      </c>
      <c r="M7951" t="s">
        <v>15</v>
      </c>
      <c r="N7951" s="20">
        <f t="shared" si="624"/>
        <v>7</v>
      </c>
      <c r="O7951" s="21">
        <f t="shared" si="623"/>
        <v>1.1644251482562872E-4</v>
      </c>
      <c r="P7951" s="29">
        <f>N7951*INDEX($H$47:$H$50,MATCH(M7951,'Mining Dmd Profile'!$G$47:$G$50,0))</f>
        <v>7</v>
      </c>
      <c r="Q7951" s="31">
        <f t="shared" si="625"/>
        <v>8.4652236952775437E-5</v>
      </c>
    </row>
    <row r="7952" spans="11:17" x14ac:dyDescent="0.2">
      <c r="K7952">
        <f t="shared" si="626"/>
        <v>332</v>
      </c>
      <c r="L7952">
        <f t="shared" si="627"/>
        <v>2</v>
      </c>
      <c r="M7952" t="s">
        <v>15</v>
      </c>
      <c r="N7952" s="20">
        <f t="shared" si="624"/>
        <v>6.5</v>
      </c>
      <c r="O7952" s="21">
        <f t="shared" si="623"/>
        <v>1.0812519233808381E-4</v>
      </c>
      <c r="P7952" s="29">
        <f>N7952*INDEX($H$47:$H$50,MATCH(M7952,'Mining Dmd Profile'!$G$47:$G$50,0))</f>
        <v>6.5</v>
      </c>
      <c r="Q7952" s="31">
        <f t="shared" si="625"/>
        <v>7.8605648599005759E-5</v>
      </c>
    </row>
    <row r="7953" spans="11:17" x14ac:dyDescent="0.2">
      <c r="K7953">
        <f t="shared" si="626"/>
        <v>332</v>
      </c>
      <c r="L7953">
        <f t="shared" si="627"/>
        <v>3</v>
      </c>
      <c r="M7953" t="s">
        <v>15</v>
      </c>
      <c r="N7953" s="20">
        <f t="shared" si="624"/>
        <v>6</v>
      </c>
      <c r="O7953" s="21">
        <f t="shared" si="623"/>
        <v>9.9807869850538917E-5</v>
      </c>
      <c r="P7953" s="29">
        <f>N7953*INDEX($H$47:$H$50,MATCH(M7953,'Mining Dmd Profile'!$G$47:$G$50,0))</f>
        <v>6</v>
      </c>
      <c r="Q7953" s="31">
        <f t="shared" si="625"/>
        <v>7.2559060245236094E-5</v>
      </c>
    </row>
    <row r="7954" spans="11:17" x14ac:dyDescent="0.2">
      <c r="K7954">
        <f t="shared" si="626"/>
        <v>332</v>
      </c>
      <c r="L7954">
        <f t="shared" si="627"/>
        <v>4</v>
      </c>
      <c r="M7954" t="s">
        <v>15</v>
      </c>
      <c r="N7954" s="20">
        <f t="shared" si="624"/>
        <v>5.5</v>
      </c>
      <c r="O7954" s="21">
        <f t="shared" si="623"/>
        <v>9.1490547362994007E-5</v>
      </c>
      <c r="P7954" s="29">
        <f>N7954*INDEX($H$47:$H$50,MATCH(M7954,'Mining Dmd Profile'!$G$47:$G$50,0))</f>
        <v>5.5</v>
      </c>
      <c r="Q7954" s="31">
        <f t="shared" si="625"/>
        <v>6.6512471891466417E-5</v>
      </c>
    </row>
    <row r="7955" spans="11:17" x14ac:dyDescent="0.2">
      <c r="K7955">
        <f t="shared" si="626"/>
        <v>332</v>
      </c>
      <c r="L7955">
        <f t="shared" si="627"/>
        <v>5</v>
      </c>
      <c r="M7955" t="s">
        <v>15</v>
      </c>
      <c r="N7955" s="20">
        <f t="shared" si="624"/>
        <v>5.5</v>
      </c>
      <c r="O7955" s="21">
        <f t="shared" si="623"/>
        <v>9.1490547362994007E-5</v>
      </c>
      <c r="P7955" s="29">
        <f>N7955*INDEX($H$47:$H$50,MATCH(M7955,'Mining Dmd Profile'!$G$47:$G$50,0))</f>
        <v>5.5</v>
      </c>
      <c r="Q7955" s="31">
        <f t="shared" si="625"/>
        <v>6.6512471891466417E-5</v>
      </c>
    </row>
    <row r="7956" spans="11:17" x14ac:dyDescent="0.2">
      <c r="K7956">
        <f t="shared" si="626"/>
        <v>332</v>
      </c>
      <c r="L7956">
        <f t="shared" si="627"/>
        <v>6</v>
      </c>
      <c r="M7956" t="s">
        <v>15</v>
      </c>
      <c r="N7956" s="20">
        <f t="shared" si="624"/>
        <v>5.5</v>
      </c>
      <c r="O7956" s="21">
        <f t="shared" si="623"/>
        <v>9.1490547362994007E-5</v>
      </c>
      <c r="P7956" s="29">
        <f>N7956*INDEX($H$47:$H$50,MATCH(M7956,'Mining Dmd Profile'!$G$47:$G$50,0))</f>
        <v>5.5</v>
      </c>
      <c r="Q7956" s="31">
        <f t="shared" si="625"/>
        <v>6.6512471891466417E-5</v>
      </c>
    </row>
    <row r="7957" spans="11:17" x14ac:dyDescent="0.2">
      <c r="K7957">
        <f t="shared" si="626"/>
        <v>332</v>
      </c>
      <c r="L7957">
        <f t="shared" si="627"/>
        <v>7</v>
      </c>
      <c r="M7957" t="s">
        <v>15</v>
      </c>
      <c r="N7957" s="20">
        <f t="shared" si="624"/>
        <v>5.5</v>
      </c>
      <c r="O7957" s="21">
        <f t="shared" si="623"/>
        <v>9.1490547362994007E-5</v>
      </c>
      <c r="P7957" s="29">
        <f>N7957*INDEX($H$47:$H$50,MATCH(M7957,'Mining Dmd Profile'!$G$47:$G$50,0))</f>
        <v>5.5</v>
      </c>
      <c r="Q7957" s="31">
        <f t="shared" si="625"/>
        <v>6.6512471891466417E-5</v>
      </c>
    </row>
    <row r="7958" spans="11:17" x14ac:dyDescent="0.2">
      <c r="K7958">
        <f t="shared" si="626"/>
        <v>332</v>
      </c>
      <c r="L7958">
        <f t="shared" si="627"/>
        <v>8</v>
      </c>
      <c r="M7958" t="s">
        <v>15</v>
      </c>
      <c r="N7958" s="20">
        <f t="shared" si="624"/>
        <v>5.5</v>
      </c>
      <c r="O7958" s="21">
        <f t="shared" si="623"/>
        <v>9.1490547362994007E-5</v>
      </c>
      <c r="P7958" s="29">
        <f>N7958*INDEX($H$47:$H$50,MATCH(M7958,'Mining Dmd Profile'!$G$47:$G$50,0))</f>
        <v>5.5</v>
      </c>
      <c r="Q7958" s="31">
        <f t="shared" si="625"/>
        <v>6.6512471891466417E-5</v>
      </c>
    </row>
    <row r="7959" spans="11:17" x14ac:dyDescent="0.2">
      <c r="K7959">
        <f t="shared" si="626"/>
        <v>332</v>
      </c>
      <c r="L7959">
        <f t="shared" si="627"/>
        <v>9</v>
      </c>
      <c r="M7959" t="s">
        <v>15</v>
      </c>
      <c r="N7959" s="20">
        <f t="shared" si="624"/>
        <v>5.5</v>
      </c>
      <c r="O7959" s="21">
        <f t="shared" si="623"/>
        <v>9.1490547362994007E-5</v>
      </c>
      <c r="P7959" s="29">
        <f>N7959*INDEX($H$47:$H$50,MATCH(M7959,'Mining Dmd Profile'!$G$47:$G$50,0))</f>
        <v>5.5</v>
      </c>
      <c r="Q7959" s="31">
        <f t="shared" si="625"/>
        <v>6.6512471891466417E-5</v>
      </c>
    </row>
    <row r="7960" spans="11:17" x14ac:dyDescent="0.2">
      <c r="K7960">
        <f t="shared" si="626"/>
        <v>332</v>
      </c>
      <c r="L7960">
        <f t="shared" si="627"/>
        <v>10</v>
      </c>
      <c r="M7960" t="s">
        <v>15</v>
      </c>
      <c r="N7960" s="20">
        <f t="shared" si="624"/>
        <v>6</v>
      </c>
      <c r="O7960" s="21">
        <f t="shared" si="623"/>
        <v>9.9807869850538917E-5</v>
      </c>
      <c r="P7960" s="29">
        <f>N7960*INDEX($H$47:$H$50,MATCH(M7960,'Mining Dmd Profile'!$G$47:$G$50,0))</f>
        <v>6</v>
      </c>
      <c r="Q7960" s="31">
        <f t="shared" si="625"/>
        <v>7.2559060245236094E-5</v>
      </c>
    </row>
    <row r="7961" spans="11:17" x14ac:dyDescent="0.2">
      <c r="K7961">
        <f t="shared" si="626"/>
        <v>332</v>
      </c>
      <c r="L7961">
        <f t="shared" si="627"/>
        <v>11</v>
      </c>
      <c r="M7961" t="s">
        <v>15</v>
      </c>
      <c r="N7961" s="20">
        <f t="shared" si="624"/>
        <v>6.6</v>
      </c>
      <c r="O7961" s="21">
        <f t="shared" si="623"/>
        <v>1.0978865683559279E-4</v>
      </c>
      <c r="P7961" s="29">
        <f>N7961*INDEX($H$47:$H$50,MATCH(M7961,'Mining Dmd Profile'!$G$47:$G$50,0))</f>
        <v>6.6</v>
      </c>
      <c r="Q7961" s="31">
        <f t="shared" si="625"/>
        <v>7.98149662697597E-5</v>
      </c>
    </row>
    <row r="7962" spans="11:17" x14ac:dyDescent="0.2">
      <c r="K7962">
        <f t="shared" si="626"/>
        <v>332</v>
      </c>
      <c r="L7962">
        <f t="shared" si="627"/>
        <v>12</v>
      </c>
      <c r="M7962" t="s">
        <v>15</v>
      </c>
      <c r="N7962" s="20">
        <f t="shared" si="624"/>
        <v>7</v>
      </c>
      <c r="O7962" s="21">
        <f t="shared" si="623"/>
        <v>1.1644251482562872E-4</v>
      </c>
      <c r="P7962" s="29">
        <f>N7962*INDEX($H$47:$H$50,MATCH(M7962,'Mining Dmd Profile'!$G$47:$G$50,0))</f>
        <v>7</v>
      </c>
      <c r="Q7962" s="31">
        <f t="shared" si="625"/>
        <v>8.4652236952775437E-5</v>
      </c>
    </row>
    <row r="7963" spans="11:17" x14ac:dyDescent="0.2">
      <c r="K7963">
        <f t="shared" si="626"/>
        <v>332</v>
      </c>
      <c r="L7963">
        <f t="shared" si="627"/>
        <v>13</v>
      </c>
      <c r="M7963" t="s">
        <v>15</v>
      </c>
      <c r="N7963" s="20">
        <f t="shared" si="624"/>
        <v>7.5</v>
      </c>
      <c r="O7963" s="21">
        <f t="shared" si="623"/>
        <v>1.2475983731317363E-4</v>
      </c>
      <c r="P7963" s="29">
        <f>N7963*INDEX($H$47:$H$50,MATCH(M7963,'Mining Dmd Profile'!$G$47:$G$50,0))</f>
        <v>7.5</v>
      </c>
      <c r="Q7963" s="31">
        <f t="shared" si="625"/>
        <v>9.0698825306545115E-5</v>
      </c>
    </row>
    <row r="7964" spans="11:17" x14ac:dyDescent="0.2">
      <c r="K7964">
        <f t="shared" si="626"/>
        <v>332</v>
      </c>
      <c r="L7964">
        <f t="shared" si="627"/>
        <v>14</v>
      </c>
      <c r="M7964" t="s">
        <v>15</v>
      </c>
      <c r="N7964" s="20">
        <f t="shared" si="624"/>
        <v>8</v>
      </c>
      <c r="O7964" s="21">
        <f t="shared" si="623"/>
        <v>1.3307715980071856E-4</v>
      </c>
      <c r="P7964" s="29">
        <f>N7964*INDEX($H$47:$H$50,MATCH(M7964,'Mining Dmd Profile'!$G$47:$G$50,0))</f>
        <v>8</v>
      </c>
      <c r="Q7964" s="31">
        <f t="shared" si="625"/>
        <v>9.6745413660314779E-5</v>
      </c>
    </row>
    <row r="7965" spans="11:17" x14ac:dyDescent="0.2">
      <c r="K7965">
        <f t="shared" si="626"/>
        <v>332</v>
      </c>
      <c r="L7965">
        <f t="shared" si="627"/>
        <v>15</v>
      </c>
      <c r="M7965" t="s">
        <v>15</v>
      </c>
      <c r="N7965" s="20">
        <f t="shared" si="624"/>
        <v>8.1</v>
      </c>
      <c r="O7965" s="21">
        <f t="shared" si="623"/>
        <v>1.3474062429822754E-4</v>
      </c>
      <c r="P7965" s="29">
        <f>N7965*INDEX($H$47:$H$50,MATCH(M7965,'Mining Dmd Profile'!$G$47:$G$50,0))</f>
        <v>8.1</v>
      </c>
      <c r="Q7965" s="31">
        <f t="shared" si="625"/>
        <v>9.795473133106872E-5</v>
      </c>
    </row>
    <row r="7966" spans="11:17" x14ac:dyDescent="0.2">
      <c r="K7966">
        <f t="shared" si="626"/>
        <v>332</v>
      </c>
      <c r="L7966">
        <f t="shared" si="627"/>
        <v>16</v>
      </c>
      <c r="M7966" t="s">
        <v>15</v>
      </c>
      <c r="N7966" s="20">
        <f t="shared" si="624"/>
        <v>7.7</v>
      </c>
      <c r="O7966" s="21">
        <f t="shared" si="623"/>
        <v>1.2808676630819162E-4</v>
      </c>
      <c r="P7966" s="29">
        <f>N7966*INDEX($H$47:$H$50,MATCH(M7966,'Mining Dmd Profile'!$G$47:$G$50,0))</f>
        <v>7.7</v>
      </c>
      <c r="Q7966" s="31">
        <f t="shared" si="625"/>
        <v>9.3117460648052983E-5</v>
      </c>
    </row>
    <row r="7967" spans="11:17" x14ac:dyDescent="0.2">
      <c r="K7967">
        <f t="shared" si="626"/>
        <v>332</v>
      </c>
      <c r="L7967">
        <f t="shared" si="627"/>
        <v>17</v>
      </c>
      <c r="M7967" t="s">
        <v>15</v>
      </c>
      <c r="N7967" s="20">
        <f t="shared" si="624"/>
        <v>7.3</v>
      </c>
      <c r="O7967" s="21">
        <f t="shared" si="623"/>
        <v>1.2143290831815567E-4</v>
      </c>
      <c r="P7967" s="29">
        <f>N7967*INDEX($H$47:$H$50,MATCH(M7967,'Mining Dmd Profile'!$G$47:$G$50,0))</f>
        <v>7.3</v>
      </c>
      <c r="Q7967" s="31">
        <f t="shared" si="625"/>
        <v>8.8280189965037233E-5</v>
      </c>
    </row>
    <row r="7968" spans="11:17" x14ac:dyDescent="0.2">
      <c r="K7968">
        <f t="shared" si="626"/>
        <v>332</v>
      </c>
      <c r="L7968">
        <f t="shared" si="627"/>
        <v>18</v>
      </c>
      <c r="M7968" t="s">
        <v>15</v>
      </c>
      <c r="N7968" s="20">
        <f t="shared" si="624"/>
        <v>7</v>
      </c>
      <c r="O7968" s="21">
        <f t="shared" si="623"/>
        <v>1.1644251482562872E-4</v>
      </c>
      <c r="P7968" s="29">
        <f>N7968*INDEX($H$47:$H$50,MATCH(M7968,'Mining Dmd Profile'!$G$47:$G$50,0))</f>
        <v>7</v>
      </c>
      <c r="Q7968" s="31">
        <f t="shared" si="625"/>
        <v>8.4652236952775437E-5</v>
      </c>
    </row>
    <row r="7969" spans="11:17" x14ac:dyDescent="0.2">
      <c r="K7969">
        <f t="shared" si="626"/>
        <v>332</v>
      </c>
      <c r="L7969">
        <f t="shared" si="627"/>
        <v>19</v>
      </c>
      <c r="M7969" t="s">
        <v>15</v>
      </c>
      <c r="N7969" s="20">
        <f t="shared" si="624"/>
        <v>7.3</v>
      </c>
      <c r="O7969" s="21">
        <f t="shared" si="623"/>
        <v>1.2143290831815567E-4</v>
      </c>
      <c r="P7969" s="29">
        <f>N7969*INDEX($H$47:$H$50,MATCH(M7969,'Mining Dmd Profile'!$G$47:$G$50,0))</f>
        <v>7.3</v>
      </c>
      <c r="Q7969" s="31">
        <f t="shared" si="625"/>
        <v>8.8280189965037233E-5</v>
      </c>
    </row>
    <row r="7970" spans="11:17" x14ac:dyDescent="0.2">
      <c r="K7970">
        <f t="shared" si="626"/>
        <v>332</v>
      </c>
      <c r="L7970">
        <f t="shared" si="627"/>
        <v>20</v>
      </c>
      <c r="M7970" t="s">
        <v>15</v>
      </c>
      <c r="N7970" s="20">
        <f t="shared" si="624"/>
        <v>7.7</v>
      </c>
      <c r="O7970" s="21">
        <f t="shared" si="623"/>
        <v>1.2808676630819162E-4</v>
      </c>
      <c r="P7970" s="29">
        <f>N7970*INDEX($H$47:$H$50,MATCH(M7970,'Mining Dmd Profile'!$G$47:$G$50,0))</f>
        <v>7.7</v>
      </c>
      <c r="Q7970" s="31">
        <f t="shared" si="625"/>
        <v>9.3117460648052983E-5</v>
      </c>
    </row>
    <row r="7971" spans="11:17" x14ac:dyDescent="0.2">
      <c r="K7971">
        <f t="shared" si="626"/>
        <v>332</v>
      </c>
      <c r="L7971">
        <f t="shared" si="627"/>
        <v>21</v>
      </c>
      <c r="M7971" t="s">
        <v>15</v>
      </c>
      <c r="N7971" s="20">
        <f t="shared" si="624"/>
        <v>8</v>
      </c>
      <c r="O7971" s="21">
        <f t="shared" si="623"/>
        <v>1.3307715980071856E-4</v>
      </c>
      <c r="P7971" s="29">
        <f>N7971*INDEX($H$47:$H$50,MATCH(M7971,'Mining Dmd Profile'!$G$47:$G$50,0))</f>
        <v>8</v>
      </c>
      <c r="Q7971" s="31">
        <f t="shared" si="625"/>
        <v>9.6745413660314779E-5</v>
      </c>
    </row>
    <row r="7972" spans="11:17" x14ac:dyDescent="0.2">
      <c r="K7972">
        <f t="shared" si="626"/>
        <v>332</v>
      </c>
      <c r="L7972">
        <f t="shared" si="627"/>
        <v>22</v>
      </c>
      <c r="M7972" t="s">
        <v>15</v>
      </c>
      <c r="N7972" s="20">
        <f t="shared" si="624"/>
        <v>8</v>
      </c>
      <c r="O7972" s="21">
        <f t="shared" si="623"/>
        <v>1.3307715980071856E-4</v>
      </c>
      <c r="P7972" s="29">
        <f>N7972*INDEX($H$47:$H$50,MATCH(M7972,'Mining Dmd Profile'!$G$47:$G$50,0))</f>
        <v>8</v>
      </c>
      <c r="Q7972" s="31">
        <f t="shared" si="625"/>
        <v>9.6745413660314779E-5</v>
      </c>
    </row>
    <row r="7973" spans="11:17" x14ac:dyDescent="0.2">
      <c r="K7973">
        <f t="shared" si="626"/>
        <v>332</v>
      </c>
      <c r="L7973">
        <f t="shared" si="627"/>
        <v>23</v>
      </c>
      <c r="M7973" t="s">
        <v>15</v>
      </c>
      <c r="N7973" s="20">
        <f t="shared" si="624"/>
        <v>8</v>
      </c>
      <c r="O7973" s="21">
        <f t="shared" si="623"/>
        <v>1.3307715980071856E-4</v>
      </c>
      <c r="P7973" s="29">
        <f>N7973*INDEX($H$47:$H$50,MATCH(M7973,'Mining Dmd Profile'!$G$47:$G$50,0))</f>
        <v>8</v>
      </c>
      <c r="Q7973" s="31">
        <f t="shared" si="625"/>
        <v>9.6745413660314779E-5</v>
      </c>
    </row>
    <row r="7974" spans="11:17" x14ac:dyDescent="0.2">
      <c r="K7974">
        <f t="shared" si="626"/>
        <v>332</v>
      </c>
      <c r="L7974">
        <f t="shared" si="627"/>
        <v>24</v>
      </c>
      <c r="M7974" t="s">
        <v>15</v>
      </c>
      <c r="N7974" s="20">
        <f t="shared" si="624"/>
        <v>8</v>
      </c>
      <c r="O7974" s="21">
        <f t="shared" si="623"/>
        <v>1.3307715980071856E-4</v>
      </c>
      <c r="P7974" s="29">
        <f>N7974*INDEX($H$47:$H$50,MATCH(M7974,'Mining Dmd Profile'!$G$47:$G$50,0))</f>
        <v>8</v>
      </c>
      <c r="Q7974" s="31">
        <f t="shared" si="625"/>
        <v>9.6745413660314779E-5</v>
      </c>
    </row>
    <row r="7975" spans="11:17" x14ac:dyDescent="0.2">
      <c r="K7975">
        <f t="shared" si="626"/>
        <v>333</v>
      </c>
      <c r="L7975">
        <f t="shared" si="627"/>
        <v>1</v>
      </c>
      <c r="M7975" t="s">
        <v>15</v>
      </c>
      <c r="N7975" s="20">
        <f t="shared" si="624"/>
        <v>7</v>
      </c>
      <c r="O7975" s="21">
        <f t="shared" si="623"/>
        <v>1.1644251482562872E-4</v>
      </c>
      <c r="P7975" s="29">
        <f>N7975*INDEX($H$47:$H$50,MATCH(M7975,'Mining Dmd Profile'!$G$47:$G$50,0))</f>
        <v>7</v>
      </c>
      <c r="Q7975" s="31">
        <f t="shared" si="625"/>
        <v>8.4652236952775437E-5</v>
      </c>
    </row>
    <row r="7976" spans="11:17" x14ac:dyDescent="0.2">
      <c r="K7976">
        <f t="shared" si="626"/>
        <v>333</v>
      </c>
      <c r="L7976">
        <f t="shared" si="627"/>
        <v>2</v>
      </c>
      <c r="M7976" t="s">
        <v>15</v>
      </c>
      <c r="N7976" s="20">
        <f t="shared" si="624"/>
        <v>6.5</v>
      </c>
      <c r="O7976" s="21">
        <f t="shared" si="623"/>
        <v>1.0812519233808381E-4</v>
      </c>
      <c r="P7976" s="29">
        <f>N7976*INDEX($H$47:$H$50,MATCH(M7976,'Mining Dmd Profile'!$G$47:$G$50,0))</f>
        <v>6.5</v>
      </c>
      <c r="Q7976" s="31">
        <f t="shared" si="625"/>
        <v>7.8605648599005759E-5</v>
      </c>
    </row>
    <row r="7977" spans="11:17" x14ac:dyDescent="0.2">
      <c r="K7977">
        <f t="shared" si="626"/>
        <v>333</v>
      </c>
      <c r="L7977">
        <f t="shared" si="627"/>
        <v>3</v>
      </c>
      <c r="M7977" t="s">
        <v>15</v>
      </c>
      <c r="N7977" s="20">
        <f t="shared" si="624"/>
        <v>6</v>
      </c>
      <c r="O7977" s="21">
        <f t="shared" si="623"/>
        <v>9.9807869850538917E-5</v>
      </c>
      <c r="P7977" s="29">
        <f>N7977*INDEX($H$47:$H$50,MATCH(M7977,'Mining Dmd Profile'!$G$47:$G$50,0))</f>
        <v>6</v>
      </c>
      <c r="Q7977" s="31">
        <f t="shared" si="625"/>
        <v>7.2559060245236094E-5</v>
      </c>
    </row>
    <row r="7978" spans="11:17" x14ac:dyDescent="0.2">
      <c r="K7978">
        <f t="shared" si="626"/>
        <v>333</v>
      </c>
      <c r="L7978">
        <f t="shared" si="627"/>
        <v>4</v>
      </c>
      <c r="M7978" t="s">
        <v>15</v>
      </c>
      <c r="N7978" s="20">
        <f t="shared" si="624"/>
        <v>5.5</v>
      </c>
      <c r="O7978" s="21">
        <f t="shared" si="623"/>
        <v>9.1490547362994007E-5</v>
      </c>
      <c r="P7978" s="29">
        <f>N7978*INDEX($H$47:$H$50,MATCH(M7978,'Mining Dmd Profile'!$G$47:$G$50,0))</f>
        <v>5.5</v>
      </c>
      <c r="Q7978" s="31">
        <f t="shared" si="625"/>
        <v>6.6512471891466417E-5</v>
      </c>
    </row>
    <row r="7979" spans="11:17" x14ac:dyDescent="0.2">
      <c r="K7979">
        <f t="shared" si="626"/>
        <v>333</v>
      </c>
      <c r="L7979">
        <f t="shared" si="627"/>
        <v>5</v>
      </c>
      <c r="M7979" t="s">
        <v>15</v>
      </c>
      <c r="N7979" s="20">
        <f t="shared" si="624"/>
        <v>5.5</v>
      </c>
      <c r="O7979" s="21">
        <f t="shared" si="623"/>
        <v>9.1490547362994007E-5</v>
      </c>
      <c r="P7979" s="29">
        <f>N7979*INDEX($H$47:$H$50,MATCH(M7979,'Mining Dmd Profile'!$G$47:$G$50,0))</f>
        <v>5.5</v>
      </c>
      <c r="Q7979" s="31">
        <f t="shared" si="625"/>
        <v>6.6512471891466417E-5</v>
      </c>
    </row>
    <row r="7980" spans="11:17" x14ac:dyDescent="0.2">
      <c r="K7980">
        <f t="shared" si="626"/>
        <v>333</v>
      </c>
      <c r="L7980">
        <f t="shared" si="627"/>
        <v>6</v>
      </c>
      <c r="M7980" t="s">
        <v>15</v>
      </c>
      <c r="N7980" s="20">
        <f t="shared" si="624"/>
        <v>5.5</v>
      </c>
      <c r="O7980" s="21">
        <f t="shared" si="623"/>
        <v>9.1490547362994007E-5</v>
      </c>
      <c r="P7980" s="29">
        <f>N7980*INDEX($H$47:$H$50,MATCH(M7980,'Mining Dmd Profile'!$G$47:$G$50,0))</f>
        <v>5.5</v>
      </c>
      <c r="Q7980" s="31">
        <f t="shared" si="625"/>
        <v>6.6512471891466417E-5</v>
      </c>
    </row>
    <row r="7981" spans="11:17" x14ac:dyDescent="0.2">
      <c r="K7981">
        <f t="shared" si="626"/>
        <v>333</v>
      </c>
      <c r="L7981">
        <f t="shared" si="627"/>
        <v>7</v>
      </c>
      <c r="M7981" t="s">
        <v>15</v>
      </c>
      <c r="N7981" s="20">
        <f t="shared" si="624"/>
        <v>5.5</v>
      </c>
      <c r="O7981" s="21">
        <f t="shared" si="623"/>
        <v>9.1490547362994007E-5</v>
      </c>
      <c r="P7981" s="29">
        <f>N7981*INDEX($H$47:$H$50,MATCH(M7981,'Mining Dmd Profile'!$G$47:$G$50,0))</f>
        <v>5.5</v>
      </c>
      <c r="Q7981" s="31">
        <f t="shared" si="625"/>
        <v>6.6512471891466417E-5</v>
      </c>
    </row>
    <row r="7982" spans="11:17" x14ac:dyDescent="0.2">
      <c r="K7982">
        <f t="shared" si="626"/>
        <v>333</v>
      </c>
      <c r="L7982">
        <f t="shared" si="627"/>
        <v>8</v>
      </c>
      <c r="M7982" t="s">
        <v>15</v>
      </c>
      <c r="N7982" s="20">
        <f t="shared" si="624"/>
        <v>5.5</v>
      </c>
      <c r="O7982" s="21">
        <f t="shared" si="623"/>
        <v>9.1490547362994007E-5</v>
      </c>
      <c r="P7982" s="29">
        <f>N7982*INDEX($H$47:$H$50,MATCH(M7982,'Mining Dmd Profile'!$G$47:$G$50,0))</f>
        <v>5.5</v>
      </c>
      <c r="Q7982" s="31">
        <f t="shared" si="625"/>
        <v>6.6512471891466417E-5</v>
      </c>
    </row>
    <row r="7983" spans="11:17" x14ac:dyDescent="0.2">
      <c r="K7983">
        <f t="shared" si="626"/>
        <v>333</v>
      </c>
      <c r="L7983">
        <f t="shared" si="627"/>
        <v>9</v>
      </c>
      <c r="M7983" t="s">
        <v>15</v>
      </c>
      <c r="N7983" s="20">
        <f t="shared" si="624"/>
        <v>5.5</v>
      </c>
      <c r="O7983" s="21">
        <f t="shared" si="623"/>
        <v>9.1490547362994007E-5</v>
      </c>
      <c r="P7983" s="29">
        <f>N7983*INDEX($H$47:$H$50,MATCH(M7983,'Mining Dmd Profile'!$G$47:$G$50,0))</f>
        <v>5.5</v>
      </c>
      <c r="Q7983" s="31">
        <f t="shared" si="625"/>
        <v>6.6512471891466417E-5</v>
      </c>
    </row>
    <row r="7984" spans="11:17" x14ac:dyDescent="0.2">
      <c r="K7984">
        <f t="shared" si="626"/>
        <v>333</v>
      </c>
      <c r="L7984">
        <f t="shared" si="627"/>
        <v>10</v>
      </c>
      <c r="M7984" t="s">
        <v>15</v>
      </c>
      <c r="N7984" s="20">
        <f t="shared" si="624"/>
        <v>6</v>
      </c>
      <c r="O7984" s="21">
        <f t="shared" si="623"/>
        <v>9.9807869850538917E-5</v>
      </c>
      <c r="P7984" s="29">
        <f>N7984*INDEX($H$47:$H$50,MATCH(M7984,'Mining Dmd Profile'!$G$47:$G$50,0))</f>
        <v>6</v>
      </c>
      <c r="Q7984" s="31">
        <f t="shared" si="625"/>
        <v>7.2559060245236094E-5</v>
      </c>
    </row>
    <row r="7985" spans="11:17" x14ac:dyDescent="0.2">
      <c r="K7985">
        <f t="shared" si="626"/>
        <v>333</v>
      </c>
      <c r="L7985">
        <f t="shared" si="627"/>
        <v>11</v>
      </c>
      <c r="M7985" t="s">
        <v>15</v>
      </c>
      <c r="N7985" s="20">
        <f t="shared" si="624"/>
        <v>6.6</v>
      </c>
      <c r="O7985" s="21">
        <f t="shared" si="623"/>
        <v>1.0978865683559279E-4</v>
      </c>
      <c r="P7985" s="29">
        <f>N7985*INDEX($H$47:$H$50,MATCH(M7985,'Mining Dmd Profile'!$G$47:$G$50,0))</f>
        <v>6.6</v>
      </c>
      <c r="Q7985" s="31">
        <f t="shared" si="625"/>
        <v>7.98149662697597E-5</v>
      </c>
    </row>
    <row r="7986" spans="11:17" x14ac:dyDescent="0.2">
      <c r="K7986">
        <f t="shared" si="626"/>
        <v>333</v>
      </c>
      <c r="L7986">
        <f t="shared" si="627"/>
        <v>12</v>
      </c>
      <c r="M7986" t="s">
        <v>15</v>
      </c>
      <c r="N7986" s="20">
        <f t="shared" si="624"/>
        <v>7</v>
      </c>
      <c r="O7986" s="21">
        <f t="shared" si="623"/>
        <v>1.1644251482562872E-4</v>
      </c>
      <c r="P7986" s="29">
        <f>N7986*INDEX($H$47:$H$50,MATCH(M7986,'Mining Dmd Profile'!$G$47:$G$50,0))</f>
        <v>7</v>
      </c>
      <c r="Q7986" s="31">
        <f t="shared" si="625"/>
        <v>8.4652236952775437E-5</v>
      </c>
    </row>
    <row r="7987" spans="11:17" x14ac:dyDescent="0.2">
      <c r="K7987">
        <f t="shared" si="626"/>
        <v>333</v>
      </c>
      <c r="L7987">
        <f t="shared" si="627"/>
        <v>13</v>
      </c>
      <c r="M7987" t="s">
        <v>15</v>
      </c>
      <c r="N7987" s="20">
        <f t="shared" si="624"/>
        <v>7.5</v>
      </c>
      <c r="O7987" s="21">
        <f t="shared" si="623"/>
        <v>1.2475983731317363E-4</v>
      </c>
      <c r="P7987" s="29">
        <f>N7987*INDEX($H$47:$H$50,MATCH(M7987,'Mining Dmd Profile'!$G$47:$G$50,0))</f>
        <v>7.5</v>
      </c>
      <c r="Q7987" s="31">
        <f t="shared" si="625"/>
        <v>9.0698825306545115E-5</v>
      </c>
    </row>
    <row r="7988" spans="11:17" x14ac:dyDescent="0.2">
      <c r="K7988">
        <f t="shared" si="626"/>
        <v>333</v>
      </c>
      <c r="L7988">
        <f t="shared" si="627"/>
        <v>14</v>
      </c>
      <c r="M7988" t="s">
        <v>15</v>
      </c>
      <c r="N7988" s="20">
        <f t="shared" si="624"/>
        <v>8</v>
      </c>
      <c r="O7988" s="21">
        <f t="shared" si="623"/>
        <v>1.3307715980071856E-4</v>
      </c>
      <c r="P7988" s="29">
        <f>N7988*INDEX($H$47:$H$50,MATCH(M7988,'Mining Dmd Profile'!$G$47:$G$50,0))</f>
        <v>8</v>
      </c>
      <c r="Q7988" s="31">
        <f t="shared" si="625"/>
        <v>9.6745413660314779E-5</v>
      </c>
    </row>
    <row r="7989" spans="11:17" x14ac:dyDescent="0.2">
      <c r="K7989">
        <f t="shared" si="626"/>
        <v>333</v>
      </c>
      <c r="L7989">
        <f t="shared" si="627"/>
        <v>15</v>
      </c>
      <c r="M7989" t="s">
        <v>15</v>
      </c>
      <c r="N7989" s="20">
        <f t="shared" si="624"/>
        <v>8.1</v>
      </c>
      <c r="O7989" s="21">
        <f t="shared" si="623"/>
        <v>1.3474062429822754E-4</v>
      </c>
      <c r="P7989" s="29">
        <f>N7989*INDEX($H$47:$H$50,MATCH(M7989,'Mining Dmd Profile'!$G$47:$G$50,0))</f>
        <v>8.1</v>
      </c>
      <c r="Q7989" s="31">
        <f t="shared" si="625"/>
        <v>9.795473133106872E-5</v>
      </c>
    </row>
    <row r="7990" spans="11:17" x14ac:dyDescent="0.2">
      <c r="K7990">
        <f t="shared" si="626"/>
        <v>333</v>
      </c>
      <c r="L7990">
        <f t="shared" si="627"/>
        <v>16</v>
      </c>
      <c r="M7990" t="s">
        <v>15</v>
      </c>
      <c r="N7990" s="20">
        <f t="shared" si="624"/>
        <v>7.7</v>
      </c>
      <c r="O7990" s="21">
        <f t="shared" si="623"/>
        <v>1.2808676630819162E-4</v>
      </c>
      <c r="P7990" s="29">
        <f>N7990*INDEX($H$47:$H$50,MATCH(M7990,'Mining Dmd Profile'!$G$47:$G$50,0))</f>
        <v>7.7</v>
      </c>
      <c r="Q7990" s="31">
        <f t="shared" si="625"/>
        <v>9.3117460648052983E-5</v>
      </c>
    </row>
    <row r="7991" spans="11:17" x14ac:dyDescent="0.2">
      <c r="K7991">
        <f t="shared" si="626"/>
        <v>333</v>
      </c>
      <c r="L7991">
        <f t="shared" si="627"/>
        <v>17</v>
      </c>
      <c r="M7991" t="s">
        <v>15</v>
      </c>
      <c r="N7991" s="20">
        <f t="shared" si="624"/>
        <v>7.3</v>
      </c>
      <c r="O7991" s="21">
        <f t="shared" si="623"/>
        <v>1.2143290831815567E-4</v>
      </c>
      <c r="P7991" s="29">
        <f>N7991*INDEX($H$47:$H$50,MATCH(M7991,'Mining Dmd Profile'!$G$47:$G$50,0))</f>
        <v>7.3</v>
      </c>
      <c r="Q7991" s="31">
        <f t="shared" si="625"/>
        <v>8.8280189965037233E-5</v>
      </c>
    </row>
    <row r="7992" spans="11:17" x14ac:dyDescent="0.2">
      <c r="K7992">
        <f t="shared" si="626"/>
        <v>333</v>
      </c>
      <c r="L7992">
        <f t="shared" si="627"/>
        <v>18</v>
      </c>
      <c r="M7992" t="s">
        <v>15</v>
      </c>
      <c r="N7992" s="20">
        <f t="shared" si="624"/>
        <v>7</v>
      </c>
      <c r="O7992" s="21">
        <f t="shared" si="623"/>
        <v>1.1644251482562872E-4</v>
      </c>
      <c r="P7992" s="29">
        <f>N7992*INDEX($H$47:$H$50,MATCH(M7992,'Mining Dmd Profile'!$G$47:$G$50,0))</f>
        <v>7</v>
      </c>
      <c r="Q7992" s="31">
        <f t="shared" si="625"/>
        <v>8.4652236952775437E-5</v>
      </c>
    </row>
    <row r="7993" spans="11:17" x14ac:dyDescent="0.2">
      <c r="K7993">
        <f t="shared" si="626"/>
        <v>333</v>
      </c>
      <c r="L7993">
        <f t="shared" si="627"/>
        <v>19</v>
      </c>
      <c r="M7993" t="s">
        <v>15</v>
      </c>
      <c r="N7993" s="20">
        <f t="shared" si="624"/>
        <v>7.3</v>
      </c>
      <c r="O7993" s="21">
        <f t="shared" si="623"/>
        <v>1.2143290831815567E-4</v>
      </c>
      <c r="P7993" s="29">
        <f>N7993*INDEX($H$47:$H$50,MATCH(M7993,'Mining Dmd Profile'!$G$47:$G$50,0))</f>
        <v>7.3</v>
      </c>
      <c r="Q7993" s="31">
        <f t="shared" si="625"/>
        <v>8.8280189965037233E-5</v>
      </c>
    </row>
    <row r="7994" spans="11:17" x14ac:dyDescent="0.2">
      <c r="K7994">
        <f t="shared" si="626"/>
        <v>333</v>
      </c>
      <c r="L7994">
        <f t="shared" si="627"/>
        <v>20</v>
      </c>
      <c r="M7994" t="s">
        <v>15</v>
      </c>
      <c r="N7994" s="20">
        <f t="shared" si="624"/>
        <v>7.7</v>
      </c>
      <c r="O7994" s="21">
        <f t="shared" si="623"/>
        <v>1.2808676630819162E-4</v>
      </c>
      <c r="P7994" s="29">
        <f>N7994*INDEX($H$47:$H$50,MATCH(M7994,'Mining Dmd Profile'!$G$47:$G$50,0))</f>
        <v>7.7</v>
      </c>
      <c r="Q7994" s="31">
        <f t="shared" si="625"/>
        <v>9.3117460648052983E-5</v>
      </c>
    </row>
    <row r="7995" spans="11:17" x14ac:dyDescent="0.2">
      <c r="K7995">
        <f t="shared" si="626"/>
        <v>333</v>
      </c>
      <c r="L7995">
        <f t="shared" si="627"/>
        <v>21</v>
      </c>
      <c r="M7995" t="s">
        <v>15</v>
      </c>
      <c r="N7995" s="20">
        <f t="shared" si="624"/>
        <v>8</v>
      </c>
      <c r="O7995" s="21">
        <f t="shared" si="623"/>
        <v>1.3307715980071856E-4</v>
      </c>
      <c r="P7995" s="29">
        <f>N7995*INDEX($H$47:$H$50,MATCH(M7995,'Mining Dmd Profile'!$G$47:$G$50,0))</f>
        <v>8</v>
      </c>
      <c r="Q7995" s="31">
        <f t="shared" si="625"/>
        <v>9.6745413660314779E-5</v>
      </c>
    </row>
    <row r="7996" spans="11:17" x14ac:dyDescent="0.2">
      <c r="K7996">
        <f t="shared" si="626"/>
        <v>333</v>
      </c>
      <c r="L7996">
        <f t="shared" si="627"/>
        <v>22</v>
      </c>
      <c r="M7996" t="s">
        <v>15</v>
      </c>
      <c r="N7996" s="20">
        <f t="shared" si="624"/>
        <v>8</v>
      </c>
      <c r="O7996" s="21">
        <f t="shared" si="623"/>
        <v>1.3307715980071856E-4</v>
      </c>
      <c r="P7996" s="29">
        <f>N7996*INDEX($H$47:$H$50,MATCH(M7996,'Mining Dmd Profile'!$G$47:$G$50,0))</f>
        <v>8</v>
      </c>
      <c r="Q7996" s="31">
        <f t="shared" si="625"/>
        <v>9.6745413660314779E-5</v>
      </c>
    </row>
    <row r="7997" spans="11:17" x14ac:dyDescent="0.2">
      <c r="K7997">
        <f t="shared" si="626"/>
        <v>333</v>
      </c>
      <c r="L7997">
        <f t="shared" si="627"/>
        <v>23</v>
      </c>
      <c r="M7997" t="s">
        <v>15</v>
      </c>
      <c r="N7997" s="20">
        <f t="shared" si="624"/>
        <v>8</v>
      </c>
      <c r="O7997" s="21">
        <f t="shared" si="623"/>
        <v>1.3307715980071856E-4</v>
      </c>
      <c r="P7997" s="29">
        <f>N7997*INDEX($H$47:$H$50,MATCH(M7997,'Mining Dmd Profile'!$G$47:$G$50,0))</f>
        <v>8</v>
      </c>
      <c r="Q7997" s="31">
        <f t="shared" si="625"/>
        <v>9.6745413660314779E-5</v>
      </c>
    </row>
    <row r="7998" spans="11:17" x14ac:dyDescent="0.2">
      <c r="K7998">
        <f t="shared" si="626"/>
        <v>333</v>
      </c>
      <c r="L7998">
        <f t="shared" si="627"/>
        <v>24</v>
      </c>
      <c r="M7998" t="s">
        <v>15</v>
      </c>
      <c r="N7998" s="20">
        <f t="shared" si="624"/>
        <v>8</v>
      </c>
      <c r="O7998" s="21">
        <f t="shared" si="623"/>
        <v>1.3307715980071856E-4</v>
      </c>
      <c r="P7998" s="29">
        <f>N7998*INDEX($H$47:$H$50,MATCH(M7998,'Mining Dmd Profile'!$G$47:$G$50,0))</f>
        <v>8</v>
      </c>
      <c r="Q7998" s="31">
        <f t="shared" si="625"/>
        <v>9.6745413660314779E-5</v>
      </c>
    </row>
    <row r="7999" spans="11:17" x14ac:dyDescent="0.2">
      <c r="K7999">
        <f t="shared" si="626"/>
        <v>334</v>
      </c>
      <c r="L7999">
        <f t="shared" si="627"/>
        <v>1</v>
      </c>
      <c r="M7999" t="s">
        <v>15</v>
      </c>
      <c r="N7999" s="20">
        <f t="shared" si="624"/>
        <v>7</v>
      </c>
      <c r="O7999" s="21">
        <f t="shared" si="623"/>
        <v>1.1644251482562872E-4</v>
      </c>
      <c r="P7999" s="29">
        <f>N7999*INDEX($H$47:$H$50,MATCH(M7999,'Mining Dmd Profile'!$G$47:$G$50,0))</f>
        <v>7</v>
      </c>
      <c r="Q7999" s="31">
        <f t="shared" si="625"/>
        <v>8.4652236952775437E-5</v>
      </c>
    </row>
    <row r="8000" spans="11:17" x14ac:dyDescent="0.2">
      <c r="K8000">
        <f t="shared" si="626"/>
        <v>334</v>
      </c>
      <c r="L8000">
        <f t="shared" si="627"/>
        <v>2</v>
      </c>
      <c r="M8000" t="s">
        <v>15</v>
      </c>
      <c r="N8000" s="20">
        <f t="shared" si="624"/>
        <v>6.5</v>
      </c>
      <c r="O8000" s="21">
        <f t="shared" si="623"/>
        <v>1.0812519233808381E-4</v>
      </c>
      <c r="P8000" s="29">
        <f>N8000*INDEX($H$47:$H$50,MATCH(M8000,'Mining Dmd Profile'!$G$47:$G$50,0))</f>
        <v>6.5</v>
      </c>
      <c r="Q8000" s="31">
        <f t="shared" si="625"/>
        <v>7.8605648599005759E-5</v>
      </c>
    </row>
    <row r="8001" spans="11:17" x14ac:dyDescent="0.2">
      <c r="K8001">
        <f t="shared" si="626"/>
        <v>334</v>
      </c>
      <c r="L8001">
        <f t="shared" si="627"/>
        <v>3</v>
      </c>
      <c r="M8001" t="s">
        <v>15</v>
      </c>
      <c r="N8001" s="20">
        <f t="shared" si="624"/>
        <v>6</v>
      </c>
      <c r="O8001" s="21">
        <f t="shared" si="623"/>
        <v>9.9807869850538917E-5</v>
      </c>
      <c r="P8001" s="29">
        <f>N8001*INDEX($H$47:$H$50,MATCH(M8001,'Mining Dmd Profile'!$G$47:$G$50,0))</f>
        <v>6</v>
      </c>
      <c r="Q8001" s="31">
        <f t="shared" si="625"/>
        <v>7.2559060245236094E-5</v>
      </c>
    </row>
    <row r="8002" spans="11:17" x14ac:dyDescent="0.2">
      <c r="K8002">
        <f t="shared" si="626"/>
        <v>334</v>
      </c>
      <c r="L8002">
        <f t="shared" si="627"/>
        <v>4</v>
      </c>
      <c r="M8002" t="s">
        <v>15</v>
      </c>
      <c r="N8002" s="20">
        <f t="shared" si="624"/>
        <v>5.5</v>
      </c>
      <c r="O8002" s="21">
        <f t="shared" si="623"/>
        <v>9.1490547362994007E-5</v>
      </c>
      <c r="P8002" s="29">
        <f>N8002*INDEX($H$47:$H$50,MATCH(M8002,'Mining Dmd Profile'!$G$47:$G$50,0))</f>
        <v>5.5</v>
      </c>
      <c r="Q8002" s="31">
        <f t="shared" si="625"/>
        <v>6.6512471891466417E-5</v>
      </c>
    </row>
    <row r="8003" spans="11:17" x14ac:dyDescent="0.2">
      <c r="K8003">
        <f t="shared" si="626"/>
        <v>334</v>
      </c>
      <c r="L8003">
        <f t="shared" si="627"/>
        <v>5</v>
      </c>
      <c r="M8003" t="s">
        <v>15</v>
      </c>
      <c r="N8003" s="20">
        <f t="shared" si="624"/>
        <v>5.5</v>
      </c>
      <c r="O8003" s="21">
        <f t="shared" si="623"/>
        <v>9.1490547362994007E-5</v>
      </c>
      <c r="P8003" s="29">
        <f>N8003*INDEX($H$47:$H$50,MATCH(M8003,'Mining Dmd Profile'!$G$47:$G$50,0))</f>
        <v>5.5</v>
      </c>
      <c r="Q8003" s="31">
        <f t="shared" si="625"/>
        <v>6.6512471891466417E-5</v>
      </c>
    </row>
    <row r="8004" spans="11:17" x14ac:dyDescent="0.2">
      <c r="K8004">
        <f t="shared" si="626"/>
        <v>334</v>
      </c>
      <c r="L8004">
        <f t="shared" si="627"/>
        <v>6</v>
      </c>
      <c r="M8004" t="s">
        <v>15</v>
      </c>
      <c r="N8004" s="20">
        <f t="shared" si="624"/>
        <v>5.5</v>
      </c>
      <c r="O8004" s="21">
        <f t="shared" si="623"/>
        <v>9.1490547362994007E-5</v>
      </c>
      <c r="P8004" s="29">
        <f>N8004*INDEX($H$47:$H$50,MATCH(M8004,'Mining Dmd Profile'!$G$47:$G$50,0))</f>
        <v>5.5</v>
      </c>
      <c r="Q8004" s="31">
        <f t="shared" si="625"/>
        <v>6.6512471891466417E-5</v>
      </c>
    </row>
    <row r="8005" spans="11:17" x14ac:dyDescent="0.2">
      <c r="K8005">
        <f t="shared" si="626"/>
        <v>334</v>
      </c>
      <c r="L8005">
        <f t="shared" si="627"/>
        <v>7</v>
      </c>
      <c r="M8005" t="s">
        <v>15</v>
      </c>
      <c r="N8005" s="20">
        <f t="shared" si="624"/>
        <v>5.5</v>
      </c>
      <c r="O8005" s="21">
        <f t="shared" si="623"/>
        <v>9.1490547362994007E-5</v>
      </c>
      <c r="P8005" s="29">
        <f>N8005*INDEX($H$47:$H$50,MATCH(M8005,'Mining Dmd Profile'!$G$47:$G$50,0))</f>
        <v>5.5</v>
      </c>
      <c r="Q8005" s="31">
        <f t="shared" si="625"/>
        <v>6.6512471891466417E-5</v>
      </c>
    </row>
    <row r="8006" spans="11:17" x14ac:dyDescent="0.2">
      <c r="K8006">
        <f t="shared" si="626"/>
        <v>334</v>
      </c>
      <c r="L8006">
        <f t="shared" si="627"/>
        <v>8</v>
      </c>
      <c r="M8006" t="s">
        <v>15</v>
      </c>
      <c r="N8006" s="20">
        <f t="shared" si="624"/>
        <v>5.5</v>
      </c>
      <c r="O8006" s="21">
        <f t="shared" si="623"/>
        <v>9.1490547362994007E-5</v>
      </c>
      <c r="P8006" s="29">
        <f>N8006*INDEX($H$47:$H$50,MATCH(M8006,'Mining Dmd Profile'!$G$47:$G$50,0))</f>
        <v>5.5</v>
      </c>
      <c r="Q8006" s="31">
        <f t="shared" si="625"/>
        <v>6.6512471891466417E-5</v>
      </c>
    </row>
    <row r="8007" spans="11:17" x14ac:dyDescent="0.2">
      <c r="K8007">
        <f t="shared" si="626"/>
        <v>334</v>
      </c>
      <c r="L8007">
        <f t="shared" si="627"/>
        <v>9</v>
      </c>
      <c r="M8007" t="s">
        <v>15</v>
      </c>
      <c r="N8007" s="20">
        <f t="shared" si="624"/>
        <v>5.5</v>
      </c>
      <c r="O8007" s="21">
        <f t="shared" ref="O8007:O8070" si="628">N8007/$N$5</f>
        <v>9.1490547362994007E-5</v>
      </c>
      <c r="P8007" s="29">
        <f>N8007*INDEX($H$47:$H$50,MATCH(M8007,'Mining Dmd Profile'!$G$47:$G$50,0))</f>
        <v>5.5</v>
      </c>
      <c r="Q8007" s="31">
        <f t="shared" si="625"/>
        <v>6.6512471891466417E-5</v>
      </c>
    </row>
    <row r="8008" spans="11:17" x14ac:dyDescent="0.2">
      <c r="K8008">
        <f t="shared" si="626"/>
        <v>334</v>
      </c>
      <c r="L8008">
        <f t="shared" si="627"/>
        <v>10</v>
      </c>
      <c r="M8008" t="s">
        <v>15</v>
      </c>
      <c r="N8008" s="20">
        <f t="shared" ref="N8008:N8071" si="629">INDEX($H$7:$H$30,MATCH($L8008,$C$7:$C$30,0))</f>
        <v>6</v>
      </c>
      <c r="O8008" s="21">
        <f t="shared" si="628"/>
        <v>9.9807869850538917E-5</v>
      </c>
      <c r="P8008" s="29">
        <f>N8008*INDEX($H$47:$H$50,MATCH(M8008,'Mining Dmd Profile'!$G$47:$G$50,0))</f>
        <v>6</v>
      </c>
      <c r="Q8008" s="31">
        <f t="shared" ref="Q8008:Q8071" si="630">P8008/$P$5</f>
        <v>7.2559060245236094E-5</v>
      </c>
    </row>
    <row r="8009" spans="11:17" x14ac:dyDescent="0.2">
      <c r="K8009">
        <f t="shared" ref="K8009:K8072" si="631">IF(L8008=24,K8008+1,K8008)</f>
        <v>334</v>
      </c>
      <c r="L8009">
        <f t="shared" ref="L8009:L8072" si="632">IF(L8008=24,1,L8008+1)</f>
        <v>11</v>
      </c>
      <c r="M8009" t="s">
        <v>15</v>
      </c>
      <c r="N8009" s="20">
        <f t="shared" si="629"/>
        <v>6.6</v>
      </c>
      <c r="O8009" s="21">
        <f t="shared" si="628"/>
        <v>1.0978865683559279E-4</v>
      </c>
      <c r="P8009" s="29">
        <f>N8009*INDEX($H$47:$H$50,MATCH(M8009,'Mining Dmd Profile'!$G$47:$G$50,0))</f>
        <v>6.6</v>
      </c>
      <c r="Q8009" s="31">
        <f t="shared" si="630"/>
        <v>7.98149662697597E-5</v>
      </c>
    </row>
    <row r="8010" spans="11:17" x14ac:dyDescent="0.2">
      <c r="K8010">
        <f t="shared" si="631"/>
        <v>334</v>
      </c>
      <c r="L8010">
        <f t="shared" si="632"/>
        <v>12</v>
      </c>
      <c r="M8010" t="s">
        <v>15</v>
      </c>
      <c r="N8010" s="20">
        <f t="shared" si="629"/>
        <v>7</v>
      </c>
      <c r="O8010" s="21">
        <f t="shared" si="628"/>
        <v>1.1644251482562872E-4</v>
      </c>
      <c r="P8010" s="29">
        <f>N8010*INDEX($H$47:$H$50,MATCH(M8010,'Mining Dmd Profile'!$G$47:$G$50,0))</f>
        <v>7</v>
      </c>
      <c r="Q8010" s="31">
        <f t="shared" si="630"/>
        <v>8.4652236952775437E-5</v>
      </c>
    </row>
    <row r="8011" spans="11:17" x14ac:dyDescent="0.2">
      <c r="K8011">
        <f t="shared" si="631"/>
        <v>334</v>
      </c>
      <c r="L8011">
        <f t="shared" si="632"/>
        <v>13</v>
      </c>
      <c r="M8011" t="s">
        <v>15</v>
      </c>
      <c r="N8011" s="20">
        <f t="shared" si="629"/>
        <v>7.5</v>
      </c>
      <c r="O8011" s="21">
        <f t="shared" si="628"/>
        <v>1.2475983731317363E-4</v>
      </c>
      <c r="P8011" s="29">
        <f>N8011*INDEX($H$47:$H$50,MATCH(M8011,'Mining Dmd Profile'!$G$47:$G$50,0))</f>
        <v>7.5</v>
      </c>
      <c r="Q8011" s="31">
        <f t="shared" si="630"/>
        <v>9.0698825306545115E-5</v>
      </c>
    </row>
    <row r="8012" spans="11:17" x14ac:dyDescent="0.2">
      <c r="K8012">
        <f t="shared" si="631"/>
        <v>334</v>
      </c>
      <c r="L8012">
        <f t="shared" si="632"/>
        <v>14</v>
      </c>
      <c r="M8012" t="s">
        <v>15</v>
      </c>
      <c r="N8012" s="20">
        <f t="shared" si="629"/>
        <v>8</v>
      </c>
      <c r="O8012" s="21">
        <f t="shared" si="628"/>
        <v>1.3307715980071856E-4</v>
      </c>
      <c r="P8012" s="29">
        <f>N8012*INDEX($H$47:$H$50,MATCH(M8012,'Mining Dmd Profile'!$G$47:$G$50,0))</f>
        <v>8</v>
      </c>
      <c r="Q8012" s="31">
        <f t="shared" si="630"/>
        <v>9.6745413660314779E-5</v>
      </c>
    </row>
    <row r="8013" spans="11:17" x14ac:dyDescent="0.2">
      <c r="K8013">
        <f t="shared" si="631"/>
        <v>334</v>
      </c>
      <c r="L8013">
        <f t="shared" si="632"/>
        <v>15</v>
      </c>
      <c r="M8013" t="s">
        <v>15</v>
      </c>
      <c r="N8013" s="20">
        <f t="shared" si="629"/>
        <v>8.1</v>
      </c>
      <c r="O8013" s="21">
        <f t="shared" si="628"/>
        <v>1.3474062429822754E-4</v>
      </c>
      <c r="P8013" s="29">
        <f>N8013*INDEX($H$47:$H$50,MATCH(M8013,'Mining Dmd Profile'!$G$47:$G$50,0))</f>
        <v>8.1</v>
      </c>
      <c r="Q8013" s="31">
        <f t="shared" si="630"/>
        <v>9.795473133106872E-5</v>
      </c>
    </row>
    <row r="8014" spans="11:17" x14ac:dyDescent="0.2">
      <c r="K8014">
        <f t="shared" si="631"/>
        <v>334</v>
      </c>
      <c r="L8014">
        <f t="shared" si="632"/>
        <v>16</v>
      </c>
      <c r="M8014" t="s">
        <v>15</v>
      </c>
      <c r="N8014" s="20">
        <f t="shared" si="629"/>
        <v>7.7</v>
      </c>
      <c r="O8014" s="21">
        <f t="shared" si="628"/>
        <v>1.2808676630819162E-4</v>
      </c>
      <c r="P8014" s="29">
        <f>N8014*INDEX($H$47:$H$50,MATCH(M8014,'Mining Dmd Profile'!$G$47:$G$50,0))</f>
        <v>7.7</v>
      </c>
      <c r="Q8014" s="31">
        <f t="shared" si="630"/>
        <v>9.3117460648052983E-5</v>
      </c>
    </row>
    <row r="8015" spans="11:17" x14ac:dyDescent="0.2">
      <c r="K8015">
        <f t="shared" si="631"/>
        <v>334</v>
      </c>
      <c r="L8015">
        <f t="shared" si="632"/>
        <v>17</v>
      </c>
      <c r="M8015" t="s">
        <v>15</v>
      </c>
      <c r="N8015" s="20">
        <f t="shared" si="629"/>
        <v>7.3</v>
      </c>
      <c r="O8015" s="21">
        <f t="shared" si="628"/>
        <v>1.2143290831815567E-4</v>
      </c>
      <c r="P8015" s="29">
        <f>N8015*INDEX($H$47:$H$50,MATCH(M8015,'Mining Dmd Profile'!$G$47:$G$50,0))</f>
        <v>7.3</v>
      </c>
      <c r="Q8015" s="31">
        <f t="shared" si="630"/>
        <v>8.8280189965037233E-5</v>
      </c>
    </row>
    <row r="8016" spans="11:17" x14ac:dyDescent="0.2">
      <c r="K8016">
        <f t="shared" si="631"/>
        <v>334</v>
      </c>
      <c r="L8016">
        <f t="shared" si="632"/>
        <v>18</v>
      </c>
      <c r="M8016" t="s">
        <v>15</v>
      </c>
      <c r="N8016" s="20">
        <f t="shared" si="629"/>
        <v>7</v>
      </c>
      <c r="O8016" s="21">
        <f t="shared" si="628"/>
        <v>1.1644251482562872E-4</v>
      </c>
      <c r="P8016" s="29">
        <f>N8016*INDEX($H$47:$H$50,MATCH(M8016,'Mining Dmd Profile'!$G$47:$G$50,0))</f>
        <v>7</v>
      </c>
      <c r="Q8016" s="31">
        <f t="shared" si="630"/>
        <v>8.4652236952775437E-5</v>
      </c>
    </row>
    <row r="8017" spans="11:17" x14ac:dyDescent="0.2">
      <c r="K8017">
        <f t="shared" si="631"/>
        <v>334</v>
      </c>
      <c r="L8017">
        <f t="shared" si="632"/>
        <v>19</v>
      </c>
      <c r="M8017" t="s">
        <v>15</v>
      </c>
      <c r="N8017" s="20">
        <f t="shared" si="629"/>
        <v>7.3</v>
      </c>
      <c r="O8017" s="21">
        <f t="shared" si="628"/>
        <v>1.2143290831815567E-4</v>
      </c>
      <c r="P8017" s="29">
        <f>N8017*INDEX($H$47:$H$50,MATCH(M8017,'Mining Dmd Profile'!$G$47:$G$50,0))</f>
        <v>7.3</v>
      </c>
      <c r="Q8017" s="31">
        <f t="shared" si="630"/>
        <v>8.8280189965037233E-5</v>
      </c>
    </row>
    <row r="8018" spans="11:17" x14ac:dyDescent="0.2">
      <c r="K8018">
        <f t="shared" si="631"/>
        <v>334</v>
      </c>
      <c r="L8018">
        <f t="shared" si="632"/>
        <v>20</v>
      </c>
      <c r="M8018" t="s">
        <v>15</v>
      </c>
      <c r="N8018" s="20">
        <f t="shared" si="629"/>
        <v>7.7</v>
      </c>
      <c r="O8018" s="21">
        <f t="shared" si="628"/>
        <v>1.2808676630819162E-4</v>
      </c>
      <c r="P8018" s="29">
        <f>N8018*INDEX($H$47:$H$50,MATCH(M8018,'Mining Dmd Profile'!$G$47:$G$50,0))</f>
        <v>7.7</v>
      </c>
      <c r="Q8018" s="31">
        <f t="shared" si="630"/>
        <v>9.3117460648052983E-5</v>
      </c>
    </row>
    <row r="8019" spans="11:17" x14ac:dyDescent="0.2">
      <c r="K8019">
        <f t="shared" si="631"/>
        <v>334</v>
      </c>
      <c r="L8019">
        <f t="shared" si="632"/>
        <v>21</v>
      </c>
      <c r="M8019" t="s">
        <v>15</v>
      </c>
      <c r="N8019" s="20">
        <f t="shared" si="629"/>
        <v>8</v>
      </c>
      <c r="O8019" s="21">
        <f t="shared" si="628"/>
        <v>1.3307715980071856E-4</v>
      </c>
      <c r="P8019" s="29">
        <f>N8019*INDEX($H$47:$H$50,MATCH(M8019,'Mining Dmd Profile'!$G$47:$G$50,0))</f>
        <v>8</v>
      </c>
      <c r="Q8019" s="31">
        <f t="shared" si="630"/>
        <v>9.6745413660314779E-5</v>
      </c>
    </row>
    <row r="8020" spans="11:17" x14ac:dyDescent="0.2">
      <c r="K8020">
        <f t="shared" si="631"/>
        <v>334</v>
      </c>
      <c r="L8020">
        <f t="shared" si="632"/>
        <v>22</v>
      </c>
      <c r="M8020" t="s">
        <v>15</v>
      </c>
      <c r="N8020" s="20">
        <f t="shared" si="629"/>
        <v>8</v>
      </c>
      <c r="O8020" s="21">
        <f t="shared" si="628"/>
        <v>1.3307715980071856E-4</v>
      </c>
      <c r="P8020" s="29">
        <f>N8020*INDEX($H$47:$H$50,MATCH(M8020,'Mining Dmd Profile'!$G$47:$G$50,0))</f>
        <v>8</v>
      </c>
      <c r="Q8020" s="31">
        <f t="shared" si="630"/>
        <v>9.6745413660314779E-5</v>
      </c>
    </row>
    <row r="8021" spans="11:17" x14ac:dyDescent="0.2">
      <c r="K8021">
        <f t="shared" si="631"/>
        <v>334</v>
      </c>
      <c r="L8021">
        <f t="shared" si="632"/>
        <v>23</v>
      </c>
      <c r="M8021" t="s">
        <v>15</v>
      </c>
      <c r="N8021" s="20">
        <f t="shared" si="629"/>
        <v>8</v>
      </c>
      <c r="O8021" s="21">
        <f t="shared" si="628"/>
        <v>1.3307715980071856E-4</v>
      </c>
      <c r="P8021" s="29">
        <f>N8021*INDEX($H$47:$H$50,MATCH(M8021,'Mining Dmd Profile'!$G$47:$G$50,0))</f>
        <v>8</v>
      </c>
      <c r="Q8021" s="31">
        <f t="shared" si="630"/>
        <v>9.6745413660314779E-5</v>
      </c>
    </row>
    <row r="8022" spans="11:17" x14ac:dyDescent="0.2">
      <c r="K8022">
        <f t="shared" si="631"/>
        <v>334</v>
      </c>
      <c r="L8022">
        <f t="shared" si="632"/>
        <v>24</v>
      </c>
      <c r="M8022" t="s">
        <v>15</v>
      </c>
      <c r="N8022" s="20">
        <f t="shared" si="629"/>
        <v>8</v>
      </c>
      <c r="O8022" s="21">
        <f t="shared" si="628"/>
        <v>1.3307715980071856E-4</v>
      </c>
      <c r="P8022" s="29">
        <f>N8022*INDEX($H$47:$H$50,MATCH(M8022,'Mining Dmd Profile'!$G$47:$G$50,0))</f>
        <v>8</v>
      </c>
      <c r="Q8022" s="31">
        <f t="shared" si="630"/>
        <v>9.6745413660314779E-5</v>
      </c>
    </row>
    <row r="8023" spans="11:17" x14ac:dyDescent="0.2">
      <c r="K8023">
        <f t="shared" si="631"/>
        <v>335</v>
      </c>
      <c r="L8023">
        <f t="shared" si="632"/>
        <v>1</v>
      </c>
      <c r="M8023" t="s">
        <v>11</v>
      </c>
      <c r="N8023" s="20">
        <f t="shared" si="629"/>
        <v>7</v>
      </c>
      <c r="O8023" s="21">
        <f t="shared" si="628"/>
        <v>1.1644251482562872E-4</v>
      </c>
      <c r="P8023" s="29">
        <f>N8023*INDEX($H$47:$H$50,MATCH(M8023,'Mining Dmd Profile'!$G$47:$G$50,0))</f>
        <v>14</v>
      </c>
      <c r="Q8023" s="31">
        <f t="shared" si="630"/>
        <v>1.6930447390555087E-4</v>
      </c>
    </row>
    <row r="8024" spans="11:17" x14ac:dyDescent="0.2">
      <c r="K8024">
        <f t="shared" si="631"/>
        <v>335</v>
      </c>
      <c r="L8024">
        <f t="shared" si="632"/>
        <v>2</v>
      </c>
      <c r="M8024" t="s">
        <v>11</v>
      </c>
      <c r="N8024" s="20">
        <f t="shared" si="629"/>
        <v>6.5</v>
      </c>
      <c r="O8024" s="21">
        <f t="shared" si="628"/>
        <v>1.0812519233808381E-4</v>
      </c>
      <c r="P8024" s="29">
        <f>N8024*INDEX($H$47:$H$50,MATCH(M8024,'Mining Dmd Profile'!$G$47:$G$50,0))</f>
        <v>13</v>
      </c>
      <c r="Q8024" s="31">
        <f t="shared" si="630"/>
        <v>1.5721129719801152E-4</v>
      </c>
    </row>
    <row r="8025" spans="11:17" x14ac:dyDescent="0.2">
      <c r="K8025">
        <f t="shared" si="631"/>
        <v>335</v>
      </c>
      <c r="L8025">
        <f t="shared" si="632"/>
        <v>3</v>
      </c>
      <c r="M8025" t="s">
        <v>11</v>
      </c>
      <c r="N8025" s="20">
        <f t="shared" si="629"/>
        <v>6</v>
      </c>
      <c r="O8025" s="21">
        <f t="shared" si="628"/>
        <v>9.9807869850538917E-5</v>
      </c>
      <c r="P8025" s="29">
        <f>N8025*INDEX($H$47:$H$50,MATCH(M8025,'Mining Dmd Profile'!$G$47:$G$50,0))</f>
        <v>12</v>
      </c>
      <c r="Q8025" s="31">
        <f t="shared" si="630"/>
        <v>1.4511812049047219E-4</v>
      </c>
    </row>
    <row r="8026" spans="11:17" x14ac:dyDescent="0.2">
      <c r="K8026">
        <f t="shared" si="631"/>
        <v>335</v>
      </c>
      <c r="L8026">
        <f t="shared" si="632"/>
        <v>4</v>
      </c>
      <c r="M8026" t="s">
        <v>11</v>
      </c>
      <c r="N8026" s="20">
        <f t="shared" si="629"/>
        <v>5.5</v>
      </c>
      <c r="O8026" s="21">
        <f t="shared" si="628"/>
        <v>9.1490547362994007E-5</v>
      </c>
      <c r="P8026" s="29">
        <f>N8026*INDEX($H$47:$H$50,MATCH(M8026,'Mining Dmd Profile'!$G$47:$G$50,0))</f>
        <v>11</v>
      </c>
      <c r="Q8026" s="31">
        <f t="shared" si="630"/>
        <v>1.3302494378293283E-4</v>
      </c>
    </row>
    <row r="8027" spans="11:17" x14ac:dyDescent="0.2">
      <c r="K8027">
        <f t="shared" si="631"/>
        <v>335</v>
      </c>
      <c r="L8027">
        <f t="shared" si="632"/>
        <v>5</v>
      </c>
      <c r="M8027" t="s">
        <v>11</v>
      </c>
      <c r="N8027" s="20">
        <f t="shared" si="629"/>
        <v>5.5</v>
      </c>
      <c r="O8027" s="21">
        <f t="shared" si="628"/>
        <v>9.1490547362994007E-5</v>
      </c>
      <c r="P8027" s="29">
        <f>N8027*INDEX($H$47:$H$50,MATCH(M8027,'Mining Dmd Profile'!$G$47:$G$50,0))</f>
        <v>11</v>
      </c>
      <c r="Q8027" s="31">
        <f t="shared" si="630"/>
        <v>1.3302494378293283E-4</v>
      </c>
    </row>
    <row r="8028" spans="11:17" x14ac:dyDescent="0.2">
      <c r="K8028">
        <f t="shared" si="631"/>
        <v>335</v>
      </c>
      <c r="L8028">
        <f t="shared" si="632"/>
        <v>6</v>
      </c>
      <c r="M8028" t="s">
        <v>11</v>
      </c>
      <c r="N8028" s="20">
        <f t="shared" si="629"/>
        <v>5.5</v>
      </c>
      <c r="O8028" s="21">
        <f t="shared" si="628"/>
        <v>9.1490547362994007E-5</v>
      </c>
      <c r="P8028" s="29">
        <f>N8028*INDEX($H$47:$H$50,MATCH(M8028,'Mining Dmd Profile'!$G$47:$G$50,0))</f>
        <v>11</v>
      </c>
      <c r="Q8028" s="31">
        <f t="shared" si="630"/>
        <v>1.3302494378293283E-4</v>
      </c>
    </row>
    <row r="8029" spans="11:17" x14ac:dyDescent="0.2">
      <c r="K8029">
        <f t="shared" si="631"/>
        <v>335</v>
      </c>
      <c r="L8029">
        <f t="shared" si="632"/>
        <v>7</v>
      </c>
      <c r="M8029" t="s">
        <v>11</v>
      </c>
      <c r="N8029" s="20">
        <f t="shared" si="629"/>
        <v>5.5</v>
      </c>
      <c r="O8029" s="21">
        <f t="shared" si="628"/>
        <v>9.1490547362994007E-5</v>
      </c>
      <c r="P8029" s="29">
        <f>N8029*INDEX($H$47:$H$50,MATCH(M8029,'Mining Dmd Profile'!$G$47:$G$50,0))</f>
        <v>11</v>
      </c>
      <c r="Q8029" s="31">
        <f t="shared" si="630"/>
        <v>1.3302494378293283E-4</v>
      </c>
    </row>
    <row r="8030" spans="11:17" x14ac:dyDescent="0.2">
      <c r="K8030">
        <f t="shared" si="631"/>
        <v>335</v>
      </c>
      <c r="L8030">
        <f t="shared" si="632"/>
        <v>8</v>
      </c>
      <c r="M8030" t="s">
        <v>11</v>
      </c>
      <c r="N8030" s="20">
        <f t="shared" si="629"/>
        <v>5.5</v>
      </c>
      <c r="O8030" s="21">
        <f t="shared" si="628"/>
        <v>9.1490547362994007E-5</v>
      </c>
      <c r="P8030" s="29">
        <f>N8030*INDEX($H$47:$H$50,MATCH(M8030,'Mining Dmd Profile'!$G$47:$G$50,0))</f>
        <v>11</v>
      </c>
      <c r="Q8030" s="31">
        <f t="shared" si="630"/>
        <v>1.3302494378293283E-4</v>
      </c>
    </row>
    <row r="8031" spans="11:17" x14ac:dyDescent="0.2">
      <c r="K8031">
        <f t="shared" si="631"/>
        <v>335</v>
      </c>
      <c r="L8031">
        <f t="shared" si="632"/>
        <v>9</v>
      </c>
      <c r="M8031" t="s">
        <v>11</v>
      </c>
      <c r="N8031" s="20">
        <f t="shared" si="629"/>
        <v>5.5</v>
      </c>
      <c r="O8031" s="21">
        <f t="shared" si="628"/>
        <v>9.1490547362994007E-5</v>
      </c>
      <c r="P8031" s="29">
        <f>N8031*INDEX($H$47:$H$50,MATCH(M8031,'Mining Dmd Profile'!$G$47:$G$50,0))</f>
        <v>11</v>
      </c>
      <c r="Q8031" s="31">
        <f t="shared" si="630"/>
        <v>1.3302494378293283E-4</v>
      </c>
    </row>
    <row r="8032" spans="11:17" x14ac:dyDescent="0.2">
      <c r="K8032">
        <f t="shared" si="631"/>
        <v>335</v>
      </c>
      <c r="L8032">
        <f t="shared" si="632"/>
        <v>10</v>
      </c>
      <c r="M8032" t="s">
        <v>11</v>
      </c>
      <c r="N8032" s="20">
        <f t="shared" si="629"/>
        <v>6</v>
      </c>
      <c r="O8032" s="21">
        <f t="shared" si="628"/>
        <v>9.9807869850538917E-5</v>
      </c>
      <c r="P8032" s="29">
        <f>N8032*INDEX($H$47:$H$50,MATCH(M8032,'Mining Dmd Profile'!$G$47:$G$50,0))</f>
        <v>12</v>
      </c>
      <c r="Q8032" s="31">
        <f t="shared" si="630"/>
        <v>1.4511812049047219E-4</v>
      </c>
    </row>
    <row r="8033" spans="11:17" x14ac:dyDescent="0.2">
      <c r="K8033">
        <f t="shared" si="631"/>
        <v>335</v>
      </c>
      <c r="L8033">
        <f t="shared" si="632"/>
        <v>11</v>
      </c>
      <c r="M8033" t="s">
        <v>11</v>
      </c>
      <c r="N8033" s="20">
        <f t="shared" si="629"/>
        <v>6.6</v>
      </c>
      <c r="O8033" s="21">
        <f t="shared" si="628"/>
        <v>1.0978865683559279E-4</v>
      </c>
      <c r="P8033" s="29">
        <f>N8033*INDEX($H$47:$H$50,MATCH(M8033,'Mining Dmd Profile'!$G$47:$G$50,0))</f>
        <v>13.2</v>
      </c>
      <c r="Q8033" s="31">
        <f t="shared" si="630"/>
        <v>1.596299325395194E-4</v>
      </c>
    </row>
    <row r="8034" spans="11:17" x14ac:dyDescent="0.2">
      <c r="K8034">
        <f t="shared" si="631"/>
        <v>335</v>
      </c>
      <c r="L8034">
        <f t="shared" si="632"/>
        <v>12</v>
      </c>
      <c r="M8034" t="s">
        <v>11</v>
      </c>
      <c r="N8034" s="20">
        <f t="shared" si="629"/>
        <v>7</v>
      </c>
      <c r="O8034" s="21">
        <f t="shared" si="628"/>
        <v>1.1644251482562872E-4</v>
      </c>
      <c r="P8034" s="29">
        <f>N8034*INDEX($H$47:$H$50,MATCH(M8034,'Mining Dmd Profile'!$G$47:$G$50,0))</f>
        <v>14</v>
      </c>
      <c r="Q8034" s="31">
        <f t="shared" si="630"/>
        <v>1.6930447390555087E-4</v>
      </c>
    </row>
    <row r="8035" spans="11:17" x14ac:dyDescent="0.2">
      <c r="K8035">
        <f t="shared" si="631"/>
        <v>335</v>
      </c>
      <c r="L8035">
        <f t="shared" si="632"/>
        <v>13</v>
      </c>
      <c r="M8035" t="s">
        <v>11</v>
      </c>
      <c r="N8035" s="20">
        <f t="shared" si="629"/>
        <v>7.5</v>
      </c>
      <c r="O8035" s="21">
        <f t="shared" si="628"/>
        <v>1.2475983731317363E-4</v>
      </c>
      <c r="P8035" s="29">
        <f>N8035*INDEX($H$47:$H$50,MATCH(M8035,'Mining Dmd Profile'!$G$47:$G$50,0))</f>
        <v>15</v>
      </c>
      <c r="Q8035" s="31">
        <f t="shared" si="630"/>
        <v>1.8139765061309023E-4</v>
      </c>
    </row>
    <row r="8036" spans="11:17" x14ac:dyDescent="0.2">
      <c r="K8036">
        <f t="shared" si="631"/>
        <v>335</v>
      </c>
      <c r="L8036">
        <f t="shared" si="632"/>
        <v>14</v>
      </c>
      <c r="M8036" t="s">
        <v>11</v>
      </c>
      <c r="N8036" s="20">
        <f t="shared" si="629"/>
        <v>8</v>
      </c>
      <c r="O8036" s="21">
        <f t="shared" si="628"/>
        <v>1.3307715980071856E-4</v>
      </c>
      <c r="P8036" s="29">
        <f>N8036*INDEX($H$47:$H$50,MATCH(M8036,'Mining Dmd Profile'!$G$47:$G$50,0))</f>
        <v>16</v>
      </c>
      <c r="Q8036" s="31">
        <f t="shared" si="630"/>
        <v>1.9349082732062956E-4</v>
      </c>
    </row>
    <row r="8037" spans="11:17" x14ac:dyDescent="0.2">
      <c r="K8037">
        <f t="shared" si="631"/>
        <v>335</v>
      </c>
      <c r="L8037">
        <f t="shared" si="632"/>
        <v>15</v>
      </c>
      <c r="M8037" t="s">
        <v>11</v>
      </c>
      <c r="N8037" s="20">
        <f t="shared" si="629"/>
        <v>8.1</v>
      </c>
      <c r="O8037" s="21">
        <f t="shared" si="628"/>
        <v>1.3474062429822754E-4</v>
      </c>
      <c r="P8037" s="29">
        <f>N8037*INDEX($H$47:$H$50,MATCH(M8037,'Mining Dmd Profile'!$G$47:$G$50,0))</f>
        <v>16.2</v>
      </c>
      <c r="Q8037" s="31">
        <f t="shared" si="630"/>
        <v>1.9590946266213744E-4</v>
      </c>
    </row>
    <row r="8038" spans="11:17" x14ac:dyDescent="0.2">
      <c r="K8038">
        <f t="shared" si="631"/>
        <v>335</v>
      </c>
      <c r="L8038">
        <f t="shared" si="632"/>
        <v>16</v>
      </c>
      <c r="M8038" t="s">
        <v>11</v>
      </c>
      <c r="N8038" s="20">
        <f t="shared" si="629"/>
        <v>7.7</v>
      </c>
      <c r="O8038" s="21">
        <f t="shared" si="628"/>
        <v>1.2808676630819162E-4</v>
      </c>
      <c r="P8038" s="29">
        <f>N8038*INDEX($H$47:$H$50,MATCH(M8038,'Mining Dmd Profile'!$G$47:$G$50,0))</f>
        <v>15.4</v>
      </c>
      <c r="Q8038" s="31">
        <f t="shared" si="630"/>
        <v>1.8623492129610597E-4</v>
      </c>
    </row>
    <row r="8039" spans="11:17" x14ac:dyDescent="0.2">
      <c r="K8039">
        <f t="shared" si="631"/>
        <v>335</v>
      </c>
      <c r="L8039">
        <f t="shared" si="632"/>
        <v>17</v>
      </c>
      <c r="M8039" t="s">
        <v>11</v>
      </c>
      <c r="N8039" s="20">
        <f t="shared" si="629"/>
        <v>7.3</v>
      </c>
      <c r="O8039" s="21">
        <f t="shared" si="628"/>
        <v>1.2143290831815567E-4</v>
      </c>
      <c r="P8039" s="29">
        <f>N8039*INDEX($H$47:$H$50,MATCH(M8039,'Mining Dmd Profile'!$G$47:$G$50,0))</f>
        <v>14.6</v>
      </c>
      <c r="Q8039" s="31">
        <f t="shared" si="630"/>
        <v>1.7656037993007447E-4</v>
      </c>
    </row>
    <row r="8040" spans="11:17" x14ac:dyDescent="0.2">
      <c r="K8040">
        <f t="shared" si="631"/>
        <v>335</v>
      </c>
      <c r="L8040">
        <f t="shared" si="632"/>
        <v>18</v>
      </c>
      <c r="M8040" t="s">
        <v>11</v>
      </c>
      <c r="N8040" s="20">
        <f t="shared" si="629"/>
        <v>7</v>
      </c>
      <c r="O8040" s="21">
        <f t="shared" si="628"/>
        <v>1.1644251482562872E-4</v>
      </c>
      <c r="P8040" s="29">
        <f>N8040*INDEX($H$47:$H$50,MATCH(M8040,'Mining Dmd Profile'!$G$47:$G$50,0))</f>
        <v>14</v>
      </c>
      <c r="Q8040" s="31">
        <f t="shared" si="630"/>
        <v>1.6930447390555087E-4</v>
      </c>
    </row>
    <row r="8041" spans="11:17" x14ac:dyDescent="0.2">
      <c r="K8041">
        <f t="shared" si="631"/>
        <v>335</v>
      </c>
      <c r="L8041">
        <f t="shared" si="632"/>
        <v>19</v>
      </c>
      <c r="M8041" t="s">
        <v>11</v>
      </c>
      <c r="N8041" s="20">
        <f t="shared" si="629"/>
        <v>7.3</v>
      </c>
      <c r="O8041" s="21">
        <f t="shared" si="628"/>
        <v>1.2143290831815567E-4</v>
      </c>
      <c r="P8041" s="29">
        <f>N8041*INDEX($H$47:$H$50,MATCH(M8041,'Mining Dmd Profile'!$G$47:$G$50,0))</f>
        <v>14.6</v>
      </c>
      <c r="Q8041" s="31">
        <f t="shared" si="630"/>
        <v>1.7656037993007447E-4</v>
      </c>
    </row>
    <row r="8042" spans="11:17" x14ac:dyDescent="0.2">
      <c r="K8042">
        <f t="shared" si="631"/>
        <v>335</v>
      </c>
      <c r="L8042">
        <f t="shared" si="632"/>
        <v>20</v>
      </c>
      <c r="M8042" t="s">
        <v>11</v>
      </c>
      <c r="N8042" s="20">
        <f t="shared" si="629"/>
        <v>7.7</v>
      </c>
      <c r="O8042" s="21">
        <f t="shared" si="628"/>
        <v>1.2808676630819162E-4</v>
      </c>
      <c r="P8042" s="29">
        <f>N8042*INDEX($H$47:$H$50,MATCH(M8042,'Mining Dmd Profile'!$G$47:$G$50,0))</f>
        <v>15.4</v>
      </c>
      <c r="Q8042" s="31">
        <f t="shared" si="630"/>
        <v>1.8623492129610597E-4</v>
      </c>
    </row>
    <row r="8043" spans="11:17" x14ac:dyDescent="0.2">
      <c r="K8043">
        <f t="shared" si="631"/>
        <v>335</v>
      </c>
      <c r="L8043">
        <f t="shared" si="632"/>
        <v>21</v>
      </c>
      <c r="M8043" t="s">
        <v>11</v>
      </c>
      <c r="N8043" s="20">
        <f t="shared" si="629"/>
        <v>8</v>
      </c>
      <c r="O8043" s="21">
        <f t="shared" si="628"/>
        <v>1.3307715980071856E-4</v>
      </c>
      <c r="P8043" s="29">
        <f>N8043*INDEX($H$47:$H$50,MATCH(M8043,'Mining Dmd Profile'!$G$47:$G$50,0))</f>
        <v>16</v>
      </c>
      <c r="Q8043" s="31">
        <f t="shared" si="630"/>
        <v>1.9349082732062956E-4</v>
      </c>
    </row>
    <row r="8044" spans="11:17" x14ac:dyDescent="0.2">
      <c r="K8044">
        <f t="shared" si="631"/>
        <v>335</v>
      </c>
      <c r="L8044">
        <f t="shared" si="632"/>
        <v>22</v>
      </c>
      <c r="M8044" t="s">
        <v>11</v>
      </c>
      <c r="N8044" s="20">
        <f t="shared" si="629"/>
        <v>8</v>
      </c>
      <c r="O8044" s="21">
        <f t="shared" si="628"/>
        <v>1.3307715980071856E-4</v>
      </c>
      <c r="P8044" s="29">
        <f>N8044*INDEX($H$47:$H$50,MATCH(M8044,'Mining Dmd Profile'!$G$47:$G$50,0))</f>
        <v>16</v>
      </c>
      <c r="Q8044" s="31">
        <f t="shared" si="630"/>
        <v>1.9349082732062956E-4</v>
      </c>
    </row>
    <row r="8045" spans="11:17" x14ac:dyDescent="0.2">
      <c r="K8045">
        <f t="shared" si="631"/>
        <v>335</v>
      </c>
      <c r="L8045">
        <f t="shared" si="632"/>
        <v>23</v>
      </c>
      <c r="M8045" t="s">
        <v>11</v>
      </c>
      <c r="N8045" s="20">
        <f t="shared" si="629"/>
        <v>8</v>
      </c>
      <c r="O8045" s="21">
        <f t="shared" si="628"/>
        <v>1.3307715980071856E-4</v>
      </c>
      <c r="P8045" s="29">
        <f>N8045*INDEX($H$47:$H$50,MATCH(M8045,'Mining Dmd Profile'!$G$47:$G$50,0))</f>
        <v>16</v>
      </c>
      <c r="Q8045" s="31">
        <f t="shared" si="630"/>
        <v>1.9349082732062956E-4</v>
      </c>
    </row>
    <row r="8046" spans="11:17" x14ac:dyDescent="0.2">
      <c r="K8046">
        <f t="shared" si="631"/>
        <v>335</v>
      </c>
      <c r="L8046">
        <f t="shared" si="632"/>
        <v>24</v>
      </c>
      <c r="M8046" t="s">
        <v>11</v>
      </c>
      <c r="N8046" s="20">
        <f t="shared" si="629"/>
        <v>8</v>
      </c>
      <c r="O8046" s="21">
        <f t="shared" si="628"/>
        <v>1.3307715980071856E-4</v>
      </c>
      <c r="P8046" s="29">
        <f>N8046*INDEX($H$47:$H$50,MATCH(M8046,'Mining Dmd Profile'!$G$47:$G$50,0))</f>
        <v>16</v>
      </c>
      <c r="Q8046" s="31">
        <f t="shared" si="630"/>
        <v>1.9349082732062956E-4</v>
      </c>
    </row>
    <row r="8047" spans="11:17" x14ac:dyDescent="0.2">
      <c r="K8047">
        <f t="shared" si="631"/>
        <v>336</v>
      </c>
      <c r="L8047">
        <f t="shared" si="632"/>
        <v>1</v>
      </c>
      <c r="M8047" t="s">
        <v>11</v>
      </c>
      <c r="N8047" s="20">
        <f t="shared" si="629"/>
        <v>7</v>
      </c>
      <c r="O8047" s="21">
        <f t="shared" si="628"/>
        <v>1.1644251482562872E-4</v>
      </c>
      <c r="P8047" s="29">
        <f>N8047*INDEX($H$47:$H$50,MATCH(M8047,'Mining Dmd Profile'!$G$47:$G$50,0))</f>
        <v>14</v>
      </c>
      <c r="Q8047" s="31">
        <f t="shared" si="630"/>
        <v>1.6930447390555087E-4</v>
      </c>
    </row>
    <row r="8048" spans="11:17" x14ac:dyDescent="0.2">
      <c r="K8048">
        <f t="shared" si="631"/>
        <v>336</v>
      </c>
      <c r="L8048">
        <f t="shared" si="632"/>
        <v>2</v>
      </c>
      <c r="M8048" t="s">
        <v>11</v>
      </c>
      <c r="N8048" s="20">
        <f t="shared" si="629"/>
        <v>6.5</v>
      </c>
      <c r="O8048" s="21">
        <f t="shared" si="628"/>
        <v>1.0812519233808381E-4</v>
      </c>
      <c r="P8048" s="29">
        <f>N8048*INDEX($H$47:$H$50,MATCH(M8048,'Mining Dmd Profile'!$G$47:$G$50,0))</f>
        <v>13</v>
      </c>
      <c r="Q8048" s="31">
        <f t="shared" si="630"/>
        <v>1.5721129719801152E-4</v>
      </c>
    </row>
    <row r="8049" spans="11:17" x14ac:dyDescent="0.2">
      <c r="K8049">
        <f t="shared" si="631"/>
        <v>336</v>
      </c>
      <c r="L8049">
        <f t="shared" si="632"/>
        <v>3</v>
      </c>
      <c r="M8049" t="s">
        <v>11</v>
      </c>
      <c r="N8049" s="20">
        <f t="shared" si="629"/>
        <v>6</v>
      </c>
      <c r="O8049" s="21">
        <f t="shared" si="628"/>
        <v>9.9807869850538917E-5</v>
      </c>
      <c r="P8049" s="29">
        <f>N8049*INDEX($H$47:$H$50,MATCH(M8049,'Mining Dmd Profile'!$G$47:$G$50,0))</f>
        <v>12</v>
      </c>
      <c r="Q8049" s="31">
        <f t="shared" si="630"/>
        <v>1.4511812049047219E-4</v>
      </c>
    </row>
    <row r="8050" spans="11:17" x14ac:dyDescent="0.2">
      <c r="K8050">
        <f t="shared" si="631"/>
        <v>336</v>
      </c>
      <c r="L8050">
        <f t="shared" si="632"/>
        <v>4</v>
      </c>
      <c r="M8050" t="s">
        <v>11</v>
      </c>
      <c r="N8050" s="20">
        <f t="shared" si="629"/>
        <v>5.5</v>
      </c>
      <c r="O8050" s="21">
        <f t="shared" si="628"/>
        <v>9.1490547362994007E-5</v>
      </c>
      <c r="P8050" s="29">
        <f>N8050*INDEX($H$47:$H$50,MATCH(M8050,'Mining Dmd Profile'!$G$47:$G$50,0))</f>
        <v>11</v>
      </c>
      <c r="Q8050" s="31">
        <f t="shared" si="630"/>
        <v>1.3302494378293283E-4</v>
      </c>
    </row>
    <row r="8051" spans="11:17" x14ac:dyDescent="0.2">
      <c r="K8051">
        <f t="shared" si="631"/>
        <v>336</v>
      </c>
      <c r="L8051">
        <f t="shared" si="632"/>
        <v>5</v>
      </c>
      <c r="M8051" t="s">
        <v>11</v>
      </c>
      <c r="N8051" s="20">
        <f t="shared" si="629"/>
        <v>5.5</v>
      </c>
      <c r="O8051" s="21">
        <f t="shared" si="628"/>
        <v>9.1490547362994007E-5</v>
      </c>
      <c r="P8051" s="29">
        <f>N8051*INDEX($H$47:$H$50,MATCH(M8051,'Mining Dmd Profile'!$G$47:$G$50,0))</f>
        <v>11</v>
      </c>
      <c r="Q8051" s="31">
        <f t="shared" si="630"/>
        <v>1.3302494378293283E-4</v>
      </c>
    </row>
    <row r="8052" spans="11:17" x14ac:dyDescent="0.2">
      <c r="K8052">
        <f t="shared" si="631"/>
        <v>336</v>
      </c>
      <c r="L8052">
        <f t="shared" si="632"/>
        <v>6</v>
      </c>
      <c r="M8052" t="s">
        <v>11</v>
      </c>
      <c r="N8052" s="20">
        <f t="shared" si="629"/>
        <v>5.5</v>
      </c>
      <c r="O8052" s="21">
        <f t="shared" si="628"/>
        <v>9.1490547362994007E-5</v>
      </c>
      <c r="P8052" s="29">
        <f>N8052*INDEX($H$47:$H$50,MATCH(M8052,'Mining Dmd Profile'!$G$47:$G$50,0))</f>
        <v>11</v>
      </c>
      <c r="Q8052" s="31">
        <f t="shared" si="630"/>
        <v>1.3302494378293283E-4</v>
      </c>
    </row>
    <row r="8053" spans="11:17" x14ac:dyDescent="0.2">
      <c r="K8053">
        <f t="shared" si="631"/>
        <v>336</v>
      </c>
      <c r="L8053">
        <f t="shared" si="632"/>
        <v>7</v>
      </c>
      <c r="M8053" t="s">
        <v>11</v>
      </c>
      <c r="N8053" s="20">
        <f t="shared" si="629"/>
        <v>5.5</v>
      </c>
      <c r="O8053" s="21">
        <f t="shared" si="628"/>
        <v>9.1490547362994007E-5</v>
      </c>
      <c r="P8053" s="29">
        <f>N8053*INDEX($H$47:$H$50,MATCH(M8053,'Mining Dmd Profile'!$G$47:$G$50,0))</f>
        <v>11</v>
      </c>
      <c r="Q8053" s="31">
        <f t="shared" si="630"/>
        <v>1.3302494378293283E-4</v>
      </c>
    </row>
    <row r="8054" spans="11:17" x14ac:dyDescent="0.2">
      <c r="K8054">
        <f t="shared" si="631"/>
        <v>336</v>
      </c>
      <c r="L8054">
        <f t="shared" si="632"/>
        <v>8</v>
      </c>
      <c r="M8054" t="s">
        <v>11</v>
      </c>
      <c r="N8054" s="20">
        <f t="shared" si="629"/>
        <v>5.5</v>
      </c>
      <c r="O8054" s="21">
        <f t="shared" si="628"/>
        <v>9.1490547362994007E-5</v>
      </c>
      <c r="P8054" s="29">
        <f>N8054*INDEX($H$47:$H$50,MATCH(M8054,'Mining Dmd Profile'!$G$47:$G$50,0))</f>
        <v>11</v>
      </c>
      <c r="Q8054" s="31">
        <f t="shared" si="630"/>
        <v>1.3302494378293283E-4</v>
      </c>
    </row>
    <row r="8055" spans="11:17" x14ac:dyDescent="0.2">
      <c r="K8055">
        <f t="shared" si="631"/>
        <v>336</v>
      </c>
      <c r="L8055">
        <f t="shared" si="632"/>
        <v>9</v>
      </c>
      <c r="M8055" t="s">
        <v>11</v>
      </c>
      <c r="N8055" s="20">
        <f t="shared" si="629"/>
        <v>5.5</v>
      </c>
      <c r="O8055" s="21">
        <f t="shared" si="628"/>
        <v>9.1490547362994007E-5</v>
      </c>
      <c r="P8055" s="29">
        <f>N8055*INDEX($H$47:$H$50,MATCH(M8055,'Mining Dmd Profile'!$G$47:$G$50,0))</f>
        <v>11</v>
      </c>
      <c r="Q8055" s="31">
        <f t="shared" si="630"/>
        <v>1.3302494378293283E-4</v>
      </c>
    </row>
    <row r="8056" spans="11:17" x14ac:dyDescent="0.2">
      <c r="K8056">
        <f t="shared" si="631"/>
        <v>336</v>
      </c>
      <c r="L8056">
        <f t="shared" si="632"/>
        <v>10</v>
      </c>
      <c r="M8056" t="s">
        <v>11</v>
      </c>
      <c r="N8056" s="20">
        <f t="shared" si="629"/>
        <v>6</v>
      </c>
      <c r="O8056" s="21">
        <f t="shared" si="628"/>
        <v>9.9807869850538917E-5</v>
      </c>
      <c r="P8056" s="29">
        <f>N8056*INDEX($H$47:$H$50,MATCH(M8056,'Mining Dmd Profile'!$G$47:$G$50,0))</f>
        <v>12</v>
      </c>
      <c r="Q8056" s="31">
        <f t="shared" si="630"/>
        <v>1.4511812049047219E-4</v>
      </c>
    </row>
    <row r="8057" spans="11:17" x14ac:dyDescent="0.2">
      <c r="K8057">
        <f t="shared" si="631"/>
        <v>336</v>
      </c>
      <c r="L8057">
        <f t="shared" si="632"/>
        <v>11</v>
      </c>
      <c r="M8057" t="s">
        <v>11</v>
      </c>
      <c r="N8057" s="20">
        <f t="shared" si="629"/>
        <v>6.6</v>
      </c>
      <c r="O8057" s="21">
        <f t="shared" si="628"/>
        <v>1.0978865683559279E-4</v>
      </c>
      <c r="P8057" s="29">
        <f>N8057*INDEX($H$47:$H$50,MATCH(M8057,'Mining Dmd Profile'!$G$47:$G$50,0))</f>
        <v>13.2</v>
      </c>
      <c r="Q8057" s="31">
        <f t="shared" si="630"/>
        <v>1.596299325395194E-4</v>
      </c>
    </row>
    <row r="8058" spans="11:17" x14ac:dyDescent="0.2">
      <c r="K8058">
        <f t="shared" si="631"/>
        <v>336</v>
      </c>
      <c r="L8058">
        <f t="shared" si="632"/>
        <v>12</v>
      </c>
      <c r="M8058" t="s">
        <v>11</v>
      </c>
      <c r="N8058" s="20">
        <f t="shared" si="629"/>
        <v>7</v>
      </c>
      <c r="O8058" s="21">
        <f t="shared" si="628"/>
        <v>1.1644251482562872E-4</v>
      </c>
      <c r="P8058" s="29">
        <f>N8058*INDEX($H$47:$H$50,MATCH(M8058,'Mining Dmd Profile'!$G$47:$G$50,0))</f>
        <v>14</v>
      </c>
      <c r="Q8058" s="31">
        <f t="shared" si="630"/>
        <v>1.6930447390555087E-4</v>
      </c>
    </row>
    <row r="8059" spans="11:17" x14ac:dyDescent="0.2">
      <c r="K8059">
        <f t="shared" si="631"/>
        <v>336</v>
      </c>
      <c r="L8059">
        <f t="shared" si="632"/>
        <v>13</v>
      </c>
      <c r="M8059" t="s">
        <v>11</v>
      </c>
      <c r="N8059" s="20">
        <f t="shared" si="629"/>
        <v>7.5</v>
      </c>
      <c r="O8059" s="21">
        <f t="shared" si="628"/>
        <v>1.2475983731317363E-4</v>
      </c>
      <c r="P8059" s="29">
        <f>N8059*INDEX($H$47:$H$50,MATCH(M8059,'Mining Dmd Profile'!$G$47:$G$50,0))</f>
        <v>15</v>
      </c>
      <c r="Q8059" s="31">
        <f t="shared" si="630"/>
        <v>1.8139765061309023E-4</v>
      </c>
    </row>
    <row r="8060" spans="11:17" x14ac:dyDescent="0.2">
      <c r="K8060">
        <f t="shared" si="631"/>
        <v>336</v>
      </c>
      <c r="L8060">
        <f t="shared" si="632"/>
        <v>14</v>
      </c>
      <c r="M8060" t="s">
        <v>11</v>
      </c>
      <c r="N8060" s="20">
        <f t="shared" si="629"/>
        <v>8</v>
      </c>
      <c r="O8060" s="21">
        <f t="shared" si="628"/>
        <v>1.3307715980071856E-4</v>
      </c>
      <c r="P8060" s="29">
        <f>N8060*INDEX($H$47:$H$50,MATCH(M8060,'Mining Dmd Profile'!$G$47:$G$50,0))</f>
        <v>16</v>
      </c>
      <c r="Q8060" s="31">
        <f t="shared" si="630"/>
        <v>1.9349082732062956E-4</v>
      </c>
    </row>
    <row r="8061" spans="11:17" x14ac:dyDescent="0.2">
      <c r="K8061">
        <f t="shared" si="631"/>
        <v>336</v>
      </c>
      <c r="L8061">
        <f t="shared" si="632"/>
        <v>15</v>
      </c>
      <c r="M8061" t="s">
        <v>11</v>
      </c>
      <c r="N8061" s="20">
        <f t="shared" si="629"/>
        <v>8.1</v>
      </c>
      <c r="O8061" s="21">
        <f t="shared" si="628"/>
        <v>1.3474062429822754E-4</v>
      </c>
      <c r="P8061" s="29">
        <f>N8061*INDEX($H$47:$H$50,MATCH(M8061,'Mining Dmd Profile'!$G$47:$G$50,0))</f>
        <v>16.2</v>
      </c>
      <c r="Q8061" s="31">
        <f t="shared" si="630"/>
        <v>1.9590946266213744E-4</v>
      </c>
    </row>
    <row r="8062" spans="11:17" x14ac:dyDescent="0.2">
      <c r="K8062">
        <f t="shared" si="631"/>
        <v>336</v>
      </c>
      <c r="L8062">
        <f t="shared" si="632"/>
        <v>16</v>
      </c>
      <c r="M8062" t="s">
        <v>11</v>
      </c>
      <c r="N8062" s="20">
        <f t="shared" si="629"/>
        <v>7.7</v>
      </c>
      <c r="O8062" s="21">
        <f t="shared" si="628"/>
        <v>1.2808676630819162E-4</v>
      </c>
      <c r="P8062" s="29">
        <f>N8062*INDEX($H$47:$H$50,MATCH(M8062,'Mining Dmd Profile'!$G$47:$G$50,0))</f>
        <v>15.4</v>
      </c>
      <c r="Q8062" s="31">
        <f t="shared" si="630"/>
        <v>1.8623492129610597E-4</v>
      </c>
    </row>
    <row r="8063" spans="11:17" x14ac:dyDescent="0.2">
      <c r="K8063">
        <f t="shared" si="631"/>
        <v>336</v>
      </c>
      <c r="L8063">
        <f t="shared" si="632"/>
        <v>17</v>
      </c>
      <c r="M8063" t="s">
        <v>11</v>
      </c>
      <c r="N8063" s="20">
        <f t="shared" si="629"/>
        <v>7.3</v>
      </c>
      <c r="O8063" s="21">
        <f t="shared" si="628"/>
        <v>1.2143290831815567E-4</v>
      </c>
      <c r="P8063" s="29">
        <f>N8063*INDEX($H$47:$H$50,MATCH(M8063,'Mining Dmd Profile'!$G$47:$G$50,0))</f>
        <v>14.6</v>
      </c>
      <c r="Q8063" s="31">
        <f t="shared" si="630"/>
        <v>1.7656037993007447E-4</v>
      </c>
    </row>
    <row r="8064" spans="11:17" x14ac:dyDescent="0.2">
      <c r="K8064">
        <f t="shared" si="631"/>
        <v>336</v>
      </c>
      <c r="L8064">
        <f t="shared" si="632"/>
        <v>18</v>
      </c>
      <c r="M8064" t="s">
        <v>11</v>
      </c>
      <c r="N8064" s="20">
        <f t="shared" si="629"/>
        <v>7</v>
      </c>
      <c r="O8064" s="21">
        <f t="shared" si="628"/>
        <v>1.1644251482562872E-4</v>
      </c>
      <c r="P8064" s="29">
        <f>N8064*INDEX($H$47:$H$50,MATCH(M8064,'Mining Dmd Profile'!$G$47:$G$50,0))</f>
        <v>14</v>
      </c>
      <c r="Q8064" s="31">
        <f t="shared" si="630"/>
        <v>1.6930447390555087E-4</v>
      </c>
    </row>
    <row r="8065" spans="11:17" x14ac:dyDescent="0.2">
      <c r="K8065">
        <f t="shared" si="631"/>
        <v>336</v>
      </c>
      <c r="L8065">
        <f t="shared" si="632"/>
        <v>19</v>
      </c>
      <c r="M8065" t="s">
        <v>11</v>
      </c>
      <c r="N8065" s="20">
        <f t="shared" si="629"/>
        <v>7.3</v>
      </c>
      <c r="O8065" s="21">
        <f t="shared" si="628"/>
        <v>1.2143290831815567E-4</v>
      </c>
      <c r="P8065" s="29">
        <f>N8065*INDEX($H$47:$H$50,MATCH(M8065,'Mining Dmd Profile'!$G$47:$G$50,0))</f>
        <v>14.6</v>
      </c>
      <c r="Q8065" s="31">
        <f t="shared" si="630"/>
        <v>1.7656037993007447E-4</v>
      </c>
    </row>
    <row r="8066" spans="11:17" x14ac:dyDescent="0.2">
      <c r="K8066">
        <f t="shared" si="631"/>
        <v>336</v>
      </c>
      <c r="L8066">
        <f t="shared" si="632"/>
        <v>20</v>
      </c>
      <c r="M8066" t="s">
        <v>11</v>
      </c>
      <c r="N8066" s="20">
        <f t="shared" si="629"/>
        <v>7.7</v>
      </c>
      <c r="O8066" s="21">
        <f t="shared" si="628"/>
        <v>1.2808676630819162E-4</v>
      </c>
      <c r="P8066" s="29">
        <f>N8066*INDEX($H$47:$H$50,MATCH(M8066,'Mining Dmd Profile'!$G$47:$G$50,0))</f>
        <v>15.4</v>
      </c>
      <c r="Q8066" s="31">
        <f t="shared" si="630"/>
        <v>1.8623492129610597E-4</v>
      </c>
    </row>
    <row r="8067" spans="11:17" x14ac:dyDescent="0.2">
      <c r="K8067">
        <f t="shared" si="631"/>
        <v>336</v>
      </c>
      <c r="L8067">
        <f t="shared" si="632"/>
        <v>21</v>
      </c>
      <c r="M8067" t="s">
        <v>11</v>
      </c>
      <c r="N8067" s="20">
        <f t="shared" si="629"/>
        <v>8</v>
      </c>
      <c r="O8067" s="21">
        <f t="shared" si="628"/>
        <v>1.3307715980071856E-4</v>
      </c>
      <c r="P8067" s="29">
        <f>N8067*INDEX($H$47:$H$50,MATCH(M8067,'Mining Dmd Profile'!$G$47:$G$50,0))</f>
        <v>16</v>
      </c>
      <c r="Q8067" s="31">
        <f t="shared" si="630"/>
        <v>1.9349082732062956E-4</v>
      </c>
    </row>
    <row r="8068" spans="11:17" x14ac:dyDescent="0.2">
      <c r="K8068">
        <f t="shared" si="631"/>
        <v>336</v>
      </c>
      <c r="L8068">
        <f t="shared" si="632"/>
        <v>22</v>
      </c>
      <c r="M8068" t="s">
        <v>11</v>
      </c>
      <c r="N8068" s="20">
        <f t="shared" si="629"/>
        <v>8</v>
      </c>
      <c r="O8068" s="21">
        <f t="shared" si="628"/>
        <v>1.3307715980071856E-4</v>
      </c>
      <c r="P8068" s="29">
        <f>N8068*INDEX($H$47:$H$50,MATCH(M8068,'Mining Dmd Profile'!$G$47:$G$50,0))</f>
        <v>16</v>
      </c>
      <c r="Q8068" s="31">
        <f t="shared" si="630"/>
        <v>1.9349082732062956E-4</v>
      </c>
    </row>
    <row r="8069" spans="11:17" x14ac:dyDescent="0.2">
      <c r="K8069">
        <f t="shared" si="631"/>
        <v>336</v>
      </c>
      <c r="L8069">
        <f t="shared" si="632"/>
        <v>23</v>
      </c>
      <c r="M8069" t="s">
        <v>11</v>
      </c>
      <c r="N8069" s="20">
        <f t="shared" si="629"/>
        <v>8</v>
      </c>
      <c r="O8069" s="21">
        <f t="shared" si="628"/>
        <v>1.3307715980071856E-4</v>
      </c>
      <c r="P8069" s="29">
        <f>N8069*INDEX($H$47:$H$50,MATCH(M8069,'Mining Dmd Profile'!$G$47:$G$50,0))</f>
        <v>16</v>
      </c>
      <c r="Q8069" s="31">
        <f t="shared" si="630"/>
        <v>1.9349082732062956E-4</v>
      </c>
    </row>
    <row r="8070" spans="11:17" x14ac:dyDescent="0.2">
      <c r="K8070">
        <f t="shared" si="631"/>
        <v>336</v>
      </c>
      <c r="L8070">
        <f t="shared" si="632"/>
        <v>24</v>
      </c>
      <c r="M8070" t="s">
        <v>11</v>
      </c>
      <c r="N8070" s="20">
        <f t="shared" si="629"/>
        <v>8</v>
      </c>
      <c r="O8070" s="21">
        <f t="shared" si="628"/>
        <v>1.3307715980071856E-4</v>
      </c>
      <c r="P8070" s="29">
        <f>N8070*INDEX($H$47:$H$50,MATCH(M8070,'Mining Dmd Profile'!$G$47:$G$50,0))</f>
        <v>16</v>
      </c>
      <c r="Q8070" s="31">
        <f t="shared" si="630"/>
        <v>1.9349082732062956E-4</v>
      </c>
    </row>
    <row r="8071" spans="11:17" x14ac:dyDescent="0.2">
      <c r="K8071">
        <f t="shared" si="631"/>
        <v>337</v>
      </c>
      <c r="L8071">
        <f t="shared" si="632"/>
        <v>1</v>
      </c>
      <c r="M8071" t="s">
        <v>11</v>
      </c>
      <c r="N8071" s="20">
        <f t="shared" si="629"/>
        <v>7</v>
      </c>
      <c r="O8071" s="21">
        <f t="shared" ref="O8071:O8134" si="633">N8071/$N$5</f>
        <v>1.1644251482562872E-4</v>
      </c>
      <c r="P8071" s="29">
        <f>N8071*INDEX($H$47:$H$50,MATCH(M8071,'Mining Dmd Profile'!$G$47:$G$50,0))</f>
        <v>14</v>
      </c>
      <c r="Q8071" s="31">
        <f t="shared" si="630"/>
        <v>1.6930447390555087E-4</v>
      </c>
    </row>
    <row r="8072" spans="11:17" x14ac:dyDescent="0.2">
      <c r="K8072">
        <f t="shared" si="631"/>
        <v>337</v>
      </c>
      <c r="L8072">
        <f t="shared" si="632"/>
        <v>2</v>
      </c>
      <c r="M8072" t="s">
        <v>11</v>
      </c>
      <c r="N8072" s="20">
        <f t="shared" ref="N8072:N8135" si="634">INDEX($H$7:$H$30,MATCH($L8072,$C$7:$C$30,0))</f>
        <v>6.5</v>
      </c>
      <c r="O8072" s="21">
        <f t="shared" si="633"/>
        <v>1.0812519233808381E-4</v>
      </c>
      <c r="P8072" s="29">
        <f>N8072*INDEX($H$47:$H$50,MATCH(M8072,'Mining Dmd Profile'!$G$47:$G$50,0))</f>
        <v>13</v>
      </c>
      <c r="Q8072" s="31">
        <f t="shared" ref="Q8072:Q8135" si="635">P8072/$P$5</f>
        <v>1.5721129719801152E-4</v>
      </c>
    </row>
    <row r="8073" spans="11:17" x14ac:dyDescent="0.2">
      <c r="K8073">
        <f t="shared" ref="K8073:K8136" si="636">IF(L8072=24,K8072+1,K8072)</f>
        <v>337</v>
      </c>
      <c r="L8073">
        <f t="shared" ref="L8073:L8136" si="637">IF(L8072=24,1,L8072+1)</f>
        <v>3</v>
      </c>
      <c r="M8073" t="s">
        <v>11</v>
      </c>
      <c r="N8073" s="20">
        <f t="shared" si="634"/>
        <v>6</v>
      </c>
      <c r="O8073" s="21">
        <f t="shared" si="633"/>
        <v>9.9807869850538917E-5</v>
      </c>
      <c r="P8073" s="29">
        <f>N8073*INDEX($H$47:$H$50,MATCH(M8073,'Mining Dmd Profile'!$G$47:$G$50,0))</f>
        <v>12</v>
      </c>
      <c r="Q8073" s="31">
        <f t="shared" si="635"/>
        <v>1.4511812049047219E-4</v>
      </c>
    </row>
    <row r="8074" spans="11:17" x14ac:dyDescent="0.2">
      <c r="K8074">
        <f t="shared" si="636"/>
        <v>337</v>
      </c>
      <c r="L8074">
        <f t="shared" si="637"/>
        <v>4</v>
      </c>
      <c r="M8074" t="s">
        <v>11</v>
      </c>
      <c r="N8074" s="20">
        <f t="shared" si="634"/>
        <v>5.5</v>
      </c>
      <c r="O8074" s="21">
        <f t="shared" si="633"/>
        <v>9.1490547362994007E-5</v>
      </c>
      <c r="P8074" s="29">
        <f>N8074*INDEX($H$47:$H$50,MATCH(M8074,'Mining Dmd Profile'!$G$47:$G$50,0))</f>
        <v>11</v>
      </c>
      <c r="Q8074" s="31">
        <f t="shared" si="635"/>
        <v>1.3302494378293283E-4</v>
      </c>
    </row>
    <row r="8075" spans="11:17" x14ac:dyDescent="0.2">
      <c r="K8075">
        <f t="shared" si="636"/>
        <v>337</v>
      </c>
      <c r="L8075">
        <f t="shared" si="637"/>
        <v>5</v>
      </c>
      <c r="M8075" t="s">
        <v>11</v>
      </c>
      <c r="N8075" s="20">
        <f t="shared" si="634"/>
        <v>5.5</v>
      </c>
      <c r="O8075" s="21">
        <f t="shared" si="633"/>
        <v>9.1490547362994007E-5</v>
      </c>
      <c r="P8075" s="29">
        <f>N8075*INDEX($H$47:$H$50,MATCH(M8075,'Mining Dmd Profile'!$G$47:$G$50,0))</f>
        <v>11</v>
      </c>
      <c r="Q8075" s="31">
        <f t="shared" si="635"/>
        <v>1.3302494378293283E-4</v>
      </c>
    </row>
    <row r="8076" spans="11:17" x14ac:dyDescent="0.2">
      <c r="K8076">
        <f t="shared" si="636"/>
        <v>337</v>
      </c>
      <c r="L8076">
        <f t="shared" si="637"/>
        <v>6</v>
      </c>
      <c r="M8076" t="s">
        <v>11</v>
      </c>
      <c r="N8076" s="20">
        <f t="shared" si="634"/>
        <v>5.5</v>
      </c>
      <c r="O8076" s="21">
        <f t="shared" si="633"/>
        <v>9.1490547362994007E-5</v>
      </c>
      <c r="P8076" s="29">
        <f>N8076*INDEX($H$47:$H$50,MATCH(M8076,'Mining Dmd Profile'!$G$47:$G$50,0))</f>
        <v>11</v>
      </c>
      <c r="Q8076" s="31">
        <f t="shared" si="635"/>
        <v>1.3302494378293283E-4</v>
      </c>
    </row>
    <row r="8077" spans="11:17" x14ac:dyDescent="0.2">
      <c r="K8077">
        <f t="shared" si="636"/>
        <v>337</v>
      </c>
      <c r="L8077">
        <f t="shared" si="637"/>
        <v>7</v>
      </c>
      <c r="M8077" t="s">
        <v>11</v>
      </c>
      <c r="N8077" s="20">
        <f t="shared" si="634"/>
        <v>5.5</v>
      </c>
      <c r="O8077" s="21">
        <f t="shared" si="633"/>
        <v>9.1490547362994007E-5</v>
      </c>
      <c r="P8077" s="29">
        <f>N8077*INDEX($H$47:$H$50,MATCH(M8077,'Mining Dmd Profile'!$G$47:$G$50,0))</f>
        <v>11</v>
      </c>
      <c r="Q8077" s="31">
        <f t="shared" si="635"/>
        <v>1.3302494378293283E-4</v>
      </c>
    </row>
    <row r="8078" spans="11:17" x14ac:dyDescent="0.2">
      <c r="K8078">
        <f t="shared" si="636"/>
        <v>337</v>
      </c>
      <c r="L8078">
        <f t="shared" si="637"/>
        <v>8</v>
      </c>
      <c r="M8078" t="s">
        <v>11</v>
      </c>
      <c r="N8078" s="20">
        <f t="shared" si="634"/>
        <v>5.5</v>
      </c>
      <c r="O8078" s="21">
        <f t="shared" si="633"/>
        <v>9.1490547362994007E-5</v>
      </c>
      <c r="P8078" s="29">
        <f>N8078*INDEX($H$47:$H$50,MATCH(M8078,'Mining Dmd Profile'!$G$47:$G$50,0))</f>
        <v>11</v>
      </c>
      <c r="Q8078" s="31">
        <f t="shared" si="635"/>
        <v>1.3302494378293283E-4</v>
      </c>
    </row>
    <row r="8079" spans="11:17" x14ac:dyDescent="0.2">
      <c r="K8079">
        <f t="shared" si="636"/>
        <v>337</v>
      </c>
      <c r="L8079">
        <f t="shared" si="637"/>
        <v>9</v>
      </c>
      <c r="M8079" t="s">
        <v>11</v>
      </c>
      <c r="N8079" s="20">
        <f t="shared" si="634"/>
        <v>5.5</v>
      </c>
      <c r="O8079" s="21">
        <f t="shared" si="633"/>
        <v>9.1490547362994007E-5</v>
      </c>
      <c r="P8079" s="29">
        <f>N8079*INDEX($H$47:$H$50,MATCH(M8079,'Mining Dmd Profile'!$G$47:$G$50,0))</f>
        <v>11</v>
      </c>
      <c r="Q8079" s="31">
        <f t="shared" si="635"/>
        <v>1.3302494378293283E-4</v>
      </c>
    </row>
    <row r="8080" spans="11:17" x14ac:dyDescent="0.2">
      <c r="K8080">
        <f t="shared" si="636"/>
        <v>337</v>
      </c>
      <c r="L8080">
        <f t="shared" si="637"/>
        <v>10</v>
      </c>
      <c r="M8080" t="s">
        <v>11</v>
      </c>
      <c r="N8080" s="20">
        <f t="shared" si="634"/>
        <v>6</v>
      </c>
      <c r="O8080" s="21">
        <f t="shared" si="633"/>
        <v>9.9807869850538917E-5</v>
      </c>
      <c r="P8080" s="29">
        <f>N8080*INDEX($H$47:$H$50,MATCH(M8080,'Mining Dmd Profile'!$G$47:$G$50,0))</f>
        <v>12</v>
      </c>
      <c r="Q8080" s="31">
        <f t="shared" si="635"/>
        <v>1.4511812049047219E-4</v>
      </c>
    </row>
    <row r="8081" spans="11:17" x14ac:dyDescent="0.2">
      <c r="K8081">
        <f t="shared" si="636"/>
        <v>337</v>
      </c>
      <c r="L8081">
        <f t="shared" si="637"/>
        <v>11</v>
      </c>
      <c r="M8081" t="s">
        <v>11</v>
      </c>
      <c r="N8081" s="20">
        <f t="shared" si="634"/>
        <v>6.6</v>
      </c>
      <c r="O8081" s="21">
        <f t="shared" si="633"/>
        <v>1.0978865683559279E-4</v>
      </c>
      <c r="P8081" s="29">
        <f>N8081*INDEX($H$47:$H$50,MATCH(M8081,'Mining Dmd Profile'!$G$47:$G$50,0))</f>
        <v>13.2</v>
      </c>
      <c r="Q8081" s="31">
        <f t="shared" si="635"/>
        <v>1.596299325395194E-4</v>
      </c>
    </row>
    <row r="8082" spans="11:17" x14ac:dyDescent="0.2">
      <c r="K8082">
        <f t="shared" si="636"/>
        <v>337</v>
      </c>
      <c r="L8082">
        <f t="shared" si="637"/>
        <v>12</v>
      </c>
      <c r="M8082" t="s">
        <v>11</v>
      </c>
      <c r="N8082" s="20">
        <f t="shared" si="634"/>
        <v>7</v>
      </c>
      <c r="O8082" s="21">
        <f t="shared" si="633"/>
        <v>1.1644251482562872E-4</v>
      </c>
      <c r="P8082" s="29">
        <f>N8082*INDEX($H$47:$H$50,MATCH(M8082,'Mining Dmd Profile'!$G$47:$G$50,0))</f>
        <v>14</v>
      </c>
      <c r="Q8082" s="31">
        <f t="shared" si="635"/>
        <v>1.6930447390555087E-4</v>
      </c>
    </row>
    <row r="8083" spans="11:17" x14ac:dyDescent="0.2">
      <c r="K8083">
        <f t="shared" si="636"/>
        <v>337</v>
      </c>
      <c r="L8083">
        <f t="shared" si="637"/>
        <v>13</v>
      </c>
      <c r="M8083" t="s">
        <v>11</v>
      </c>
      <c r="N8083" s="20">
        <f t="shared" si="634"/>
        <v>7.5</v>
      </c>
      <c r="O8083" s="21">
        <f t="shared" si="633"/>
        <v>1.2475983731317363E-4</v>
      </c>
      <c r="P8083" s="29">
        <f>N8083*INDEX($H$47:$H$50,MATCH(M8083,'Mining Dmd Profile'!$G$47:$G$50,0))</f>
        <v>15</v>
      </c>
      <c r="Q8083" s="31">
        <f t="shared" si="635"/>
        <v>1.8139765061309023E-4</v>
      </c>
    </row>
    <row r="8084" spans="11:17" x14ac:dyDescent="0.2">
      <c r="K8084">
        <f t="shared" si="636"/>
        <v>337</v>
      </c>
      <c r="L8084">
        <f t="shared" si="637"/>
        <v>14</v>
      </c>
      <c r="M8084" t="s">
        <v>11</v>
      </c>
      <c r="N8084" s="20">
        <f t="shared" si="634"/>
        <v>8</v>
      </c>
      <c r="O8084" s="21">
        <f t="shared" si="633"/>
        <v>1.3307715980071856E-4</v>
      </c>
      <c r="P8084" s="29">
        <f>N8084*INDEX($H$47:$H$50,MATCH(M8084,'Mining Dmd Profile'!$G$47:$G$50,0))</f>
        <v>16</v>
      </c>
      <c r="Q8084" s="31">
        <f t="shared" si="635"/>
        <v>1.9349082732062956E-4</v>
      </c>
    </row>
    <row r="8085" spans="11:17" x14ac:dyDescent="0.2">
      <c r="K8085">
        <f t="shared" si="636"/>
        <v>337</v>
      </c>
      <c r="L8085">
        <f t="shared" si="637"/>
        <v>15</v>
      </c>
      <c r="M8085" t="s">
        <v>11</v>
      </c>
      <c r="N8085" s="20">
        <f t="shared" si="634"/>
        <v>8.1</v>
      </c>
      <c r="O8085" s="21">
        <f t="shared" si="633"/>
        <v>1.3474062429822754E-4</v>
      </c>
      <c r="P8085" s="29">
        <f>N8085*INDEX($H$47:$H$50,MATCH(M8085,'Mining Dmd Profile'!$G$47:$G$50,0))</f>
        <v>16.2</v>
      </c>
      <c r="Q8085" s="31">
        <f t="shared" si="635"/>
        <v>1.9590946266213744E-4</v>
      </c>
    </row>
    <row r="8086" spans="11:17" x14ac:dyDescent="0.2">
      <c r="K8086">
        <f t="shared" si="636"/>
        <v>337</v>
      </c>
      <c r="L8086">
        <f t="shared" si="637"/>
        <v>16</v>
      </c>
      <c r="M8086" t="s">
        <v>11</v>
      </c>
      <c r="N8086" s="20">
        <f t="shared" si="634"/>
        <v>7.7</v>
      </c>
      <c r="O8086" s="21">
        <f t="shared" si="633"/>
        <v>1.2808676630819162E-4</v>
      </c>
      <c r="P8086" s="29">
        <f>N8086*INDEX($H$47:$H$50,MATCH(M8086,'Mining Dmd Profile'!$G$47:$G$50,0))</f>
        <v>15.4</v>
      </c>
      <c r="Q8086" s="31">
        <f t="shared" si="635"/>
        <v>1.8623492129610597E-4</v>
      </c>
    </row>
    <row r="8087" spans="11:17" x14ac:dyDescent="0.2">
      <c r="K8087">
        <f t="shared" si="636"/>
        <v>337</v>
      </c>
      <c r="L8087">
        <f t="shared" si="637"/>
        <v>17</v>
      </c>
      <c r="M8087" t="s">
        <v>11</v>
      </c>
      <c r="N8087" s="20">
        <f t="shared" si="634"/>
        <v>7.3</v>
      </c>
      <c r="O8087" s="21">
        <f t="shared" si="633"/>
        <v>1.2143290831815567E-4</v>
      </c>
      <c r="P8087" s="29">
        <f>N8087*INDEX($H$47:$H$50,MATCH(M8087,'Mining Dmd Profile'!$G$47:$G$50,0))</f>
        <v>14.6</v>
      </c>
      <c r="Q8087" s="31">
        <f t="shared" si="635"/>
        <v>1.7656037993007447E-4</v>
      </c>
    </row>
    <row r="8088" spans="11:17" x14ac:dyDescent="0.2">
      <c r="K8088">
        <f t="shared" si="636"/>
        <v>337</v>
      </c>
      <c r="L8088">
        <f t="shared" si="637"/>
        <v>18</v>
      </c>
      <c r="M8088" t="s">
        <v>11</v>
      </c>
      <c r="N8088" s="20">
        <f t="shared" si="634"/>
        <v>7</v>
      </c>
      <c r="O8088" s="21">
        <f t="shared" si="633"/>
        <v>1.1644251482562872E-4</v>
      </c>
      <c r="P8088" s="29">
        <f>N8088*INDEX($H$47:$H$50,MATCH(M8088,'Mining Dmd Profile'!$G$47:$G$50,0))</f>
        <v>14</v>
      </c>
      <c r="Q8088" s="31">
        <f t="shared" si="635"/>
        <v>1.6930447390555087E-4</v>
      </c>
    </row>
    <row r="8089" spans="11:17" x14ac:dyDescent="0.2">
      <c r="K8089">
        <f t="shared" si="636"/>
        <v>337</v>
      </c>
      <c r="L8089">
        <f t="shared" si="637"/>
        <v>19</v>
      </c>
      <c r="M8089" t="s">
        <v>11</v>
      </c>
      <c r="N8089" s="20">
        <f t="shared" si="634"/>
        <v>7.3</v>
      </c>
      <c r="O8089" s="21">
        <f t="shared" si="633"/>
        <v>1.2143290831815567E-4</v>
      </c>
      <c r="P8089" s="29">
        <f>N8089*INDEX($H$47:$H$50,MATCH(M8089,'Mining Dmd Profile'!$G$47:$G$50,0))</f>
        <v>14.6</v>
      </c>
      <c r="Q8089" s="31">
        <f t="shared" si="635"/>
        <v>1.7656037993007447E-4</v>
      </c>
    </row>
    <row r="8090" spans="11:17" x14ac:dyDescent="0.2">
      <c r="K8090">
        <f t="shared" si="636"/>
        <v>337</v>
      </c>
      <c r="L8090">
        <f t="shared" si="637"/>
        <v>20</v>
      </c>
      <c r="M8090" t="s">
        <v>11</v>
      </c>
      <c r="N8090" s="20">
        <f t="shared" si="634"/>
        <v>7.7</v>
      </c>
      <c r="O8090" s="21">
        <f t="shared" si="633"/>
        <v>1.2808676630819162E-4</v>
      </c>
      <c r="P8090" s="29">
        <f>N8090*INDEX($H$47:$H$50,MATCH(M8090,'Mining Dmd Profile'!$G$47:$G$50,0))</f>
        <v>15.4</v>
      </c>
      <c r="Q8090" s="31">
        <f t="shared" si="635"/>
        <v>1.8623492129610597E-4</v>
      </c>
    </row>
    <row r="8091" spans="11:17" x14ac:dyDescent="0.2">
      <c r="K8091">
        <f t="shared" si="636"/>
        <v>337</v>
      </c>
      <c r="L8091">
        <f t="shared" si="637"/>
        <v>21</v>
      </c>
      <c r="M8091" t="s">
        <v>11</v>
      </c>
      <c r="N8091" s="20">
        <f t="shared" si="634"/>
        <v>8</v>
      </c>
      <c r="O8091" s="21">
        <f t="shared" si="633"/>
        <v>1.3307715980071856E-4</v>
      </c>
      <c r="P8091" s="29">
        <f>N8091*INDEX($H$47:$H$50,MATCH(M8091,'Mining Dmd Profile'!$G$47:$G$50,0))</f>
        <v>16</v>
      </c>
      <c r="Q8091" s="31">
        <f t="shared" si="635"/>
        <v>1.9349082732062956E-4</v>
      </c>
    </row>
    <row r="8092" spans="11:17" x14ac:dyDescent="0.2">
      <c r="K8092">
        <f t="shared" si="636"/>
        <v>337</v>
      </c>
      <c r="L8092">
        <f t="shared" si="637"/>
        <v>22</v>
      </c>
      <c r="M8092" t="s">
        <v>11</v>
      </c>
      <c r="N8092" s="20">
        <f t="shared" si="634"/>
        <v>8</v>
      </c>
      <c r="O8092" s="21">
        <f t="shared" si="633"/>
        <v>1.3307715980071856E-4</v>
      </c>
      <c r="P8092" s="29">
        <f>N8092*INDEX($H$47:$H$50,MATCH(M8092,'Mining Dmd Profile'!$G$47:$G$50,0))</f>
        <v>16</v>
      </c>
      <c r="Q8092" s="31">
        <f t="shared" si="635"/>
        <v>1.9349082732062956E-4</v>
      </c>
    </row>
    <row r="8093" spans="11:17" x14ac:dyDescent="0.2">
      <c r="K8093">
        <f t="shared" si="636"/>
        <v>337</v>
      </c>
      <c r="L8093">
        <f t="shared" si="637"/>
        <v>23</v>
      </c>
      <c r="M8093" t="s">
        <v>11</v>
      </c>
      <c r="N8093" s="20">
        <f t="shared" si="634"/>
        <v>8</v>
      </c>
      <c r="O8093" s="21">
        <f t="shared" si="633"/>
        <v>1.3307715980071856E-4</v>
      </c>
      <c r="P8093" s="29">
        <f>N8093*INDEX($H$47:$H$50,MATCH(M8093,'Mining Dmd Profile'!$G$47:$G$50,0))</f>
        <v>16</v>
      </c>
      <c r="Q8093" s="31">
        <f t="shared" si="635"/>
        <v>1.9349082732062956E-4</v>
      </c>
    </row>
    <row r="8094" spans="11:17" x14ac:dyDescent="0.2">
      <c r="K8094">
        <f t="shared" si="636"/>
        <v>337</v>
      </c>
      <c r="L8094">
        <f t="shared" si="637"/>
        <v>24</v>
      </c>
      <c r="M8094" t="s">
        <v>11</v>
      </c>
      <c r="N8094" s="20">
        <f t="shared" si="634"/>
        <v>8</v>
      </c>
      <c r="O8094" s="21">
        <f t="shared" si="633"/>
        <v>1.3307715980071856E-4</v>
      </c>
      <c r="P8094" s="29">
        <f>N8094*INDEX($H$47:$H$50,MATCH(M8094,'Mining Dmd Profile'!$G$47:$G$50,0))</f>
        <v>16</v>
      </c>
      <c r="Q8094" s="31">
        <f t="shared" si="635"/>
        <v>1.9349082732062956E-4</v>
      </c>
    </row>
    <row r="8095" spans="11:17" x14ac:dyDescent="0.2">
      <c r="K8095">
        <f t="shared" si="636"/>
        <v>338</v>
      </c>
      <c r="L8095">
        <f t="shared" si="637"/>
        <v>1</v>
      </c>
      <c r="M8095" t="s">
        <v>11</v>
      </c>
      <c r="N8095" s="20">
        <f t="shared" si="634"/>
        <v>7</v>
      </c>
      <c r="O8095" s="21">
        <f t="shared" si="633"/>
        <v>1.1644251482562872E-4</v>
      </c>
      <c r="P8095" s="29">
        <f>N8095*INDEX($H$47:$H$50,MATCH(M8095,'Mining Dmd Profile'!$G$47:$G$50,0))</f>
        <v>14</v>
      </c>
      <c r="Q8095" s="31">
        <f t="shared" si="635"/>
        <v>1.6930447390555087E-4</v>
      </c>
    </row>
    <row r="8096" spans="11:17" x14ac:dyDescent="0.2">
      <c r="K8096">
        <f t="shared" si="636"/>
        <v>338</v>
      </c>
      <c r="L8096">
        <f t="shared" si="637"/>
        <v>2</v>
      </c>
      <c r="M8096" t="s">
        <v>11</v>
      </c>
      <c r="N8096" s="20">
        <f t="shared" si="634"/>
        <v>6.5</v>
      </c>
      <c r="O8096" s="21">
        <f t="shared" si="633"/>
        <v>1.0812519233808381E-4</v>
      </c>
      <c r="P8096" s="29">
        <f>N8096*INDEX($H$47:$H$50,MATCH(M8096,'Mining Dmd Profile'!$G$47:$G$50,0))</f>
        <v>13</v>
      </c>
      <c r="Q8096" s="31">
        <f t="shared" si="635"/>
        <v>1.5721129719801152E-4</v>
      </c>
    </row>
    <row r="8097" spans="11:17" x14ac:dyDescent="0.2">
      <c r="K8097">
        <f t="shared" si="636"/>
        <v>338</v>
      </c>
      <c r="L8097">
        <f t="shared" si="637"/>
        <v>3</v>
      </c>
      <c r="M8097" t="s">
        <v>11</v>
      </c>
      <c r="N8097" s="20">
        <f t="shared" si="634"/>
        <v>6</v>
      </c>
      <c r="O8097" s="21">
        <f t="shared" si="633"/>
        <v>9.9807869850538917E-5</v>
      </c>
      <c r="P8097" s="29">
        <f>N8097*INDEX($H$47:$H$50,MATCH(M8097,'Mining Dmd Profile'!$G$47:$G$50,0))</f>
        <v>12</v>
      </c>
      <c r="Q8097" s="31">
        <f t="shared" si="635"/>
        <v>1.4511812049047219E-4</v>
      </c>
    </row>
    <row r="8098" spans="11:17" x14ac:dyDescent="0.2">
      <c r="K8098">
        <f t="shared" si="636"/>
        <v>338</v>
      </c>
      <c r="L8098">
        <f t="shared" si="637"/>
        <v>4</v>
      </c>
      <c r="M8098" t="s">
        <v>11</v>
      </c>
      <c r="N8098" s="20">
        <f t="shared" si="634"/>
        <v>5.5</v>
      </c>
      <c r="O8098" s="21">
        <f t="shared" si="633"/>
        <v>9.1490547362994007E-5</v>
      </c>
      <c r="P8098" s="29">
        <f>N8098*INDEX($H$47:$H$50,MATCH(M8098,'Mining Dmd Profile'!$G$47:$G$50,0))</f>
        <v>11</v>
      </c>
      <c r="Q8098" s="31">
        <f t="shared" si="635"/>
        <v>1.3302494378293283E-4</v>
      </c>
    </row>
    <row r="8099" spans="11:17" x14ac:dyDescent="0.2">
      <c r="K8099">
        <f t="shared" si="636"/>
        <v>338</v>
      </c>
      <c r="L8099">
        <f t="shared" si="637"/>
        <v>5</v>
      </c>
      <c r="M8099" t="s">
        <v>11</v>
      </c>
      <c r="N8099" s="20">
        <f t="shared" si="634"/>
        <v>5.5</v>
      </c>
      <c r="O8099" s="21">
        <f t="shared" si="633"/>
        <v>9.1490547362994007E-5</v>
      </c>
      <c r="P8099" s="29">
        <f>N8099*INDEX($H$47:$H$50,MATCH(M8099,'Mining Dmd Profile'!$G$47:$G$50,0))</f>
        <v>11</v>
      </c>
      <c r="Q8099" s="31">
        <f t="shared" si="635"/>
        <v>1.3302494378293283E-4</v>
      </c>
    </row>
    <row r="8100" spans="11:17" x14ac:dyDescent="0.2">
      <c r="K8100">
        <f t="shared" si="636"/>
        <v>338</v>
      </c>
      <c r="L8100">
        <f t="shared" si="637"/>
        <v>6</v>
      </c>
      <c r="M8100" t="s">
        <v>11</v>
      </c>
      <c r="N8100" s="20">
        <f t="shared" si="634"/>
        <v>5.5</v>
      </c>
      <c r="O8100" s="21">
        <f t="shared" si="633"/>
        <v>9.1490547362994007E-5</v>
      </c>
      <c r="P8100" s="29">
        <f>N8100*INDEX($H$47:$H$50,MATCH(M8100,'Mining Dmd Profile'!$G$47:$G$50,0))</f>
        <v>11</v>
      </c>
      <c r="Q8100" s="31">
        <f t="shared" si="635"/>
        <v>1.3302494378293283E-4</v>
      </c>
    </row>
    <row r="8101" spans="11:17" x14ac:dyDescent="0.2">
      <c r="K8101">
        <f t="shared" si="636"/>
        <v>338</v>
      </c>
      <c r="L8101">
        <f t="shared" si="637"/>
        <v>7</v>
      </c>
      <c r="M8101" t="s">
        <v>11</v>
      </c>
      <c r="N8101" s="20">
        <f t="shared" si="634"/>
        <v>5.5</v>
      </c>
      <c r="O8101" s="21">
        <f t="shared" si="633"/>
        <v>9.1490547362994007E-5</v>
      </c>
      <c r="P8101" s="29">
        <f>N8101*INDEX($H$47:$H$50,MATCH(M8101,'Mining Dmd Profile'!$G$47:$G$50,0))</f>
        <v>11</v>
      </c>
      <c r="Q8101" s="31">
        <f t="shared" si="635"/>
        <v>1.3302494378293283E-4</v>
      </c>
    </row>
    <row r="8102" spans="11:17" x14ac:dyDescent="0.2">
      <c r="K8102">
        <f t="shared" si="636"/>
        <v>338</v>
      </c>
      <c r="L8102">
        <f t="shared" si="637"/>
        <v>8</v>
      </c>
      <c r="M8102" t="s">
        <v>11</v>
      </c>
      <c r="N8102" s="20">
        <f t="shared" si="634"/>
        <v>5.5</v>
      </c>
      <c r="O8102" s="21">
        <f t="shared" si="633"/>
        <v>9.1490547362994007E-5</v>
      </c>
      <c r="P8102" s="29">
        <f>N8102*INDEX($H$47:$H$50,MATCH(M8102,'Mining Dmd Profile'!$G$47:$G$50,0))</f>
        <v>11</v>
      </c>
      <c r="Q8102" s="31">
        <f t="shared" si="635"/>
        <v>1.3302494378293283E-4</v>
      </c>
    </row>
    <row r="8103" spans="11:17" x14ac:dyDescent="0.2">
      <c r="K8103">
        <f t="shared" si="636"/>
        <v>338</v>
      </c>
      <c r="L8103">
        <f t="shared" si="637"/>
        <v>9</v>
      </c>
      <c r="M8103" t="s">
        <v>11</v>
      </c>
      <c r="N8103" s="20">
        <f t="shared" si="634"/>
        <v>5.5</v>
      </c>
      <c r="O8103" s="21">
        <f t="shared" si="633"/>
        <v>9.1490547362994007E-5</v>
      </c>
      <c r="P8103" s="29">
        <f>N8103*INDEX($H$47:$H$50,MATCH(M8103,'Mining Dmd Profile'!$G$47:$G$50,0))</f>
        <v>11</v>
      </c>
      <c r="Q8103" s="31">
        <f t="shared" si="635"/>
        <v>1.3302494378293283E-4</v>
      </c>
    </row>
    <row r="8104" spans="11:17" x14ac:dyDescent="0.2">
      <c r="K8104">
        <f t="shared" si="636"/>
        <v>338</v>
      </c>
      <c r="L8104">
        <f t="shared" si="637"/>
        <v>10</v>
      </c>
      <c r="M8104" t="s">
        <v>11</v>
      </c>
      <c r="N8104" s="20">
        <f t="shared" si="634"/>
        <v>6</v>
      </c>
      <c r="O8104" s="21">
        <f t="shared" si="633"/>
        <v>9.9807869850538917E-5</v>
      </c>
      <c r="P8104" s="29">
        <f>N8104*INDEX($H$47:$H$50,MATCH(M8104,'Mining Dmd Profile'!$G$47:$G$50,0))</f>
        <v>12</v>
      </c>
      <c r="Q8104" s="31">
        <f t="shared" si="635"/>
        <v>1.4511812049047219E-4</v>
      </c>
    </row>
    <row r="8105" spans="11:17" x14ac:dyDescent="0.2">
      <c r="K8105">
        <f t="shared" si="636"/>
        <v>338</v>
      </c>
      <c r="L8105">
        <f t="shared" si="637"/>
        <v>11</v>
      </c>
      <c r="M8105" t="s">
        <v>11</v>
      </c>
      <c r="N8105" s="20">
        <f t="shared" si="634"/>
        <v>6.6</v>
      </c>
      <c r="O8105" s="21">
        <f t="shared" si="633"/>
        <v>1.0978865683559279E-4</v>
      </c>
      <c r="P8105" s="29">
        <f>N8105*INDEX($H$47:$H$50,MATCH(M8105,'Mining Dmd Profile'!$G$47:$G$50,0))</f>
        <v>13.2</v>
      </c>
      <c r="Q8105" s="31">
        <f t="shared" si="635"/>
        <v>1.596299325395194E-4</v>
      </c>
    </row>
    <row r="8106" spans="11:17" x14ac:dyDescent="0.2">
      <c r="K8106">
        <f t="shared" si="636"/>
        <v>338</v>
      </c>
      <c r="L8106">
        <f t="shared" si="637"/>
        <v>12</v>
      </c>
      <c r="M8106" t="s">
        <v>11</v>
      </c>
      <c r="N8106" s="20">
        <f t="shared" si="634"/>
        <v>7</v>
      </c>
      <c r="O8106" s="21">
        <f t="shared" si="633"/>
        <v>1.1644251482562872E-4</v>
      </c>
      <c r="P8106" s="29">
        <f>N8106*INDEX($H$47:$H$50,MATCH(M8106,'Mining Dmd Profile'!$G$47:$G$50,0))</f>
        <v>14</v>
      </c>
      <c r="Q8106" s="31">
        <f t="shared" si="635"/>
        <v>1.6930447390555087E-4</v>
      </c>
    </row>
    <row r="8107" spans="11:17" x14ac:dyDescent="0.2">
      <c r="K8107">
        <f t="shared" si="636"/>
        <v>338</v>
      </c>
      <c r="L8107">
        <f t="shared" si="637"/>
        <v>13</v>
      </c>
      <c r="M8107" t="s">
        <v>11</v>
      </c>
      <c r="N8107" s="20">
        <f t="shared" si="634"/>
        <v>7.5</v>
      </c>
      <c r="O8107" s="21">
        <f t="shared" si="633"/>
        <v>1.2475983731317363E-4</v>
      </c>
      <c r="P8107" s="29">
        <f>N8107*INDEX($H$47:$H$50,MATCH(M8107,'Mining Dmd Profile'!$G$47:$G$50,0))</f>
        <v>15</v>
      </c>
      <c r="Q8107" s="31">
        <f t="shared" si="635"/>
        <v>1.8139765061309023E-4</v>
      </c>
    </row>
    <row r="8108" spans="11:17" x14ac:dyDescent="0.2">
      <c r="K8108">
        <f t="shared" si="636"/>
        <v>338</v>
      </c>
      <c r="L8108">
        <f t="shared" si="637"/>
        <v>14</v>
      </c>
      <c r="M8108" t="s">
        <v>11</v>
      </c>
      <c r="N8108" s="20">
        <f t="shared" si="634"/>
        <v>8</v>
      </c>
      <c r="O8108" s="21">
        <f t="shared" si="633"/>
        <v>1.3307715980071856E-4</v>
      </c>
      <c r="P8108" s="29">
        <f>N8108*INDEX($H$47:$H$50,MATCH(M8108,'Mining Dmd Profile'!$G$47:$G$50,0))</f>
        <v>16</v>
      </c>
      <c r="Q8108" s="31">
        <f t="shared" si="635"/>
        <v>1.9349082732062956E-4</v>
      </c>
    </row>
    <row r="8109" spans="11:17" x14ac:dyDescent="0.2">
      <c r="K8109">
        <f t="shared" si="636"/>
        <v>338</v>
      </c>
      <c r="L8109">
        <f t="shared" si="637"/>
        <v>15</v>
      </c>
      <c r="M8109" t="s">
        <v>11</v>
      </c>
      <c r="N8109" s="20">
        <f t="shared" si="634"/>
        <v>8.1</v>
      </c>
      <c r="O8109" s="21">
        <f t="shared" si="633"/>
        <v>1.3474062429822754E-4</v>
      </c>
      <c r="P8109" s="29">
        <f>N8109*INDEX($H$47:$H$50,MATCH(M8109,'Mining Dmd Profile'!$G$47:$G$50,0))</f>
        <v>16.2</v>
      </c>
      <c r="Q8109" s="31">
        <f t="shared" si="635"/>
        <v>1.9590946266213744E-4</v>
      </c>
    </row>
    <row r="8110" spans="11:17" x14ac:dyDescent="0.2">
      <c r="K8110">
        <f t="shared" si="636"/>
        <v>338</v>
      </c>
      <c r="L8110">
        <f t="shared" si="637"/>
        <v>16</v>
      </c>
      <c r="M8110" t="s">
        <v>11</v>
      </c>
      <c r="N8110" s="20">
        <f t="shared" si="634"/>
        <v>7.7</v>
      </c>
      <c r="O8110" s="21">
        <f t="shared" si="633"/>
        <v>1.2808676630819162E-4</v>
      </c>
      <c r="P8110" s="29">
        <f>N8110*INDEX($H$47:$H$50,MATCH(M8110,'Mining Dmd Profile'!$G$47:$G$50,0))</f>
        <v>15.4</v>
      </c>
      <c r="Q8110" s="31">
        <f t="shared" si="635"/>
        <v>1.8623492129610597E-4</v>
      </c>
    </row>
    <row r="8111" spans="11:17" x14ac:dyDescent="0.2">
      <c r="K8111">
        <f t="shared" si="636"/>
        <v>338</v>
      </c>
      <c r="L8111">
        <f t="shared" si="637"/>
        <v>17</v>
      </c>
      <c r="M8111" t="s">
        <v>11</v>
      </c>
      <c r="N8111" s="20">
        <f t="shared" si="634"/>
        <v>7.3</v>
      </c>
      <c r="O8111" s="21">
        <f t="shared" si="633"/>
        <v>1.2143290831815567E-4</v>
      </c>
      <c r="P8111" s="29">
        <f>N8111*INDEX($H$47:$H$50,MATCH(M8111,'Mining Dmd Profile'!$G$47:$G$50,0))</f>
        <v>14.6</v>
      </c>
      <c r="Q8111" s="31">
        <f t="shared" si="635"/>
        <v>1.7656037993007447E-4</v>
      </c>
    </row>
    <row r="8112" spans="11:17" x14ac:dyDescent="0.2">
      <c r="K8112">
        <f t="shared" si="636"/>
        <v>338</v>
      </c>
      <c r="L8112">
        <f t="shared" si="637"/>
        <v>18</v>
      </c>
      <c r="M8112" t="s">
        <v>11</v>
      </c>
      <c r="N8112" s="20">
        <f t="shared" si="634"/>
        <v>7</v>
      </c>
      <c r="O8112" s="21">
        <f t="shared" si="633"/>
        <v>1.1644251482562872E-4</v>
      </c>
      <c r="P8112" s="29">
        <f>N8112*INDEX($H$47:$H$50,MATCH(M8112,'Mining Dmd Profile'!$G$47:$G$50,0))</f>
        <v>14</v>
      </c>
      <c r="Q8112" s="31">
        <f t="shared" si="635"/>
        <v>1.6930447390555087E-4</v>
      </c>
    </row>
    <row r="8113" spans="11:17" x14ac:dyDescent="0.2">
      <c r="K8113">
        <f t="shared" si="636"/>
        <v>338</v>
      </c>
      <c r="L8113">
        <f t="shared" si="637"/>
        <v>19</v>
      </c>
      <c r="M8113" t="s">
        <v>11</v>
      </c>
      <c r="N8113" s="20">
        <f t="shared" si="634"/>
        <v>7.3</v>
      </c>
      <c r="O8113" s="21">
        <f t="shared" si="633"/>
        <v>1.2143290831815567E-4</v>
      </c>
      <c r="P8113" s="29">
        <f>N8113*INDEX($H$47:$H$50,MATCH(M8113,'Mining Dmd Profile'!$G$47:$G$50,0))</f>
        <v>14.6</v>
      </c>
      <c r="Q8113" s="31">
        <f t="shared" si="635"/>
        <v>1.7656037993007447E-4</v>
      </c>
    </row>
    <row r="8114" spans="11:17" x14ac:dyDescent="0.2">
      <c r="K8114">
        <f t="shared" si="636"/>
        <v>338</v>
      </c>
      <c r="L8114">
        <f t="shared" si="637"/>
        <v>20</v>
      </c>
      <c r="M8114" t="s">
        <v>11</v>
      </c>
      <c r="N8114" s="20">
        <f t="shared" si="634"/>
        <v>7.7</v>
      </c>
      <c r="O8114" s="21">
        <f t="shared" si="633"/>
        <v>1.2808676630819162E-4</v>
      </c>
      <c r="P8114" s="29">
        <f>N8114*INDEX($H$47:$H$50,MATCH(M8114,'Mining Dmd Profile'!$G$47:$G$50,0))</f>
        <v>15.4</v>
      </c>
      <c r="Q8114" s="31">
        <f t="shared" si="635"/>
        <v>1.8623492129610597E-4</v>
      </c>
    </row>
    <row r="8115" spans="11:17" x14ac:dyDescent="0.2">
      <c r="K8115">
        <f t="shared" si="636"/>
        <v>338</v>
      </c>
      <c r="L8115">
        <f t="shared" si="637"/>
        <v>21</v>
      </c>
      <c r="M8115" t="s">
        <v>11</v>
      </c>
      <c r="N8115" s="20">
        <f t="shared" si="634"/>
        <v>8</v>
      </c>
      <c r="O8115" s="21">
        <f t="shared" si="633"/>
        <v>1.3307715980071856E-4</v>
      </c>
      <c r="P8115" s="29">
        <f>N8115*INDEX($H$47:$H$50,MATCH(M8115,'Mining Dmd Profile'!$G$47:$G$50,0))</f>
        <v>16</v>
      </c>
      <c r="Q8115" s="31">
        <f t="shared" si="635"/>
        <v>1.9349082732062956E-4</v>
      </c>
    </row>
    <row r="8116" spans="11:17" x14ac:dyDescent="0.2">
      <c r="K8116">
        <f t="shared" si="636"/>
        <v>338</v>
      </c>
      <c r="L8116">
        <f t="shared" si="637"/>
        <v>22</v>
      </c>
      <c r="M8116" t="s">
        <v>11</v>
      </c>
      <c r="N8116" s="20">
        <f t="shared" si="634"/>
        <v>8</v>
      </c>
      <c r="O8116" s="21">
        <f t="shared" si="633"/>
        <v>1.3307715980071856E-4</v>
      </c>
      <c r="P8116" s="29">
        <f>N8116*INDEX($H$47:$H$50,MATCH(M8116,'Mining Dmd Profile'!$G$47:$G$50,0))</f>
        <v>16</v>
      </c>
      <c r="Q8116" s="31">
        <f t="shared" si="635"/>
        <v>1.9349082732062956E-4</v>
      </c>
    </row>
    <row r="8117" spans="11:17" x14ac:dyDescent="0.2">
      <c r="K8117">
        <f t="shared" si="636"/>
        <v>338</v>
      </c>
      <c r="L8117">
        <f t="shared" si="637"/>
        <v>23</v>
      </c>
      <c r="M8117" t="s">
        <v>11</v>
      </c>
      <c r="N8117" s="20">
        <f t="shared" si="634"/>
        <v>8</v>
      </c>
      <c r="O8117" s="21">
        <f t="shared" si="633"/>
        <v>1.3307715980071856E-4</v>
      </c>
      <c r="P8117" s="29">
        <f>N8117*INDEX($H$47:$H$50,MATCH(M8117,'Mining Dmd Profile'!$G$47:$G$50,0))</f>
        <v>16</v>
      </c>
      <c r="Q8117" s="31">
        <f t="shared" si="635"/>
        <v>1.9349082732062956E-4</v>
      </c>
    </row>
    <row r="8118" spans="11:17" x14ac:dyDescent="0.2">
      <c r="K8118">
        <f t="shared" si="636"/>
        <v>338</v>
      </c>
      <c r="L8118">
        <f t="shared" si="637"/>
        <v>24</v>
      </c>
      <c r="M8118" t="s">
        <v>11</v>
      </c>
      <c r="N8118" s="20">
        <f t="shared" si="634"/>
        <v>8</v>
      </c>
      <c r="O8118" s="21">
        <f t="shared" si="633"/>
        <v>1.3307715980071856E-4</v>
      </c>
      <c r="P8118" s="29">
        <f>N8118*INDEX($H$47:$H$50,MATCH(M8118,'Mining Dmd Profile'!$G$47:$G$50,0))</f>
        <v>16</v>
      </c>
      <c r="Q8118" s="31">
        <f t="shared" si="635"/>
        <v>1.9349082732062956E-4</v>
      </c>
    </row>
    <row r="8119" spans="11:17" x14ac:dyDescent="0.2">
      <c r="K8119">
        <f t="shared" si="636"/>
        <v>339</v>
      </c>
      <c r="L8119">
        <f t="shared" si="637"/>
        <v>1</v>
      </c>
      <c r="M8119" t="s">
        <v>11</v>
      </c>
      <c r="N8119" s="20">
        <f t="shared" si="634"/>
        <v>7</v>
      </c>
      <c r="O8119" s="21">
        <f t="shared" si="633"/>
        <v>1.1644251482562872E-4</v>
      </c>
      <c r="P8119" s="29">
        <f>N8119*INDEX($H$47:$H$50,MATCH(M8119,'Mining Dmd Profile'!$G$47:$G$50,0))</f>
        <v>14</v>
      </c>
      <c r="Q8119" s="31">
        <f t="shared" si="635"/>
        <v>1.6930447390555087E-4</v>
      </c>
    </row>
    <row r="8120" spans="11:17" x14ac:dyDescent="0.2">
      <c r="K8120">
        <f t="shared" si="636"/>
        <v>339</v>
      </c>
      <c r="L8120">
        <f t="shared" si="637"/>
        <v>2</v>
      </c>
      <c r="M8120" t="s">
        <v>11</v>
      </c>
      <c r="N8120" s="20">
        <f t="shared" si="634"/>
        <v>6.5</v>
      </c>
      <c r="O8120" s="21">
        <f t="shared" si="633"/>
        <v>1.0812519233808381E-4</v>
      </c>
      <c r="P8120" s="29">
        <f>N8120*INDEX($H$47:$H$50,MATCH(M8120,'Mining Dmd Profile'!$G$47:$G$50,0))</f>
        <v>13</v>
      </c>
      <c r="Q8120" s="31">
        <f t="shared" si="635"/>
        <v>1.5721129719801152E-4</v>
      </c>
    </row>
    <row r="8121" spans="11:17" x14ac:dyDescent="0.2">
      <c r="K8121">
        <f t="shared" si="636"/>
        <v>339</v>
      </c>
      <c r="L8121">
        <f t="shared" si="637"/>
        <v>3</v>
      </c>
      <c r="M8121" t="s">
        <v>11</v>
      </c>
      <c r="N8121" s="20">
        <f t="shared" si="634"/>
        <v>6</v>
      </c>
      <c r="O8121" s="21">
        <f t="shared" si="633"/>
        <v>9.9807869850538917E-5</v>
      </c>
      <c r="P8121" s="29">
        <f>N8121*INDEX($H$47:$H$50,MATCH(M8121,'Mining Dmd Profile'!$G$47:$G$50,0))</f>
        <v>12</v>
      </c>
      <c r="Q8121" s="31">
        <f t="shared" si="635"/>
        <v>1.4511812049047219E-4</v>
      </c>
    </row>
    <row r="8122" spans="11:17" x14ac:dyDescent="0.2">
      <c r="K8122">
        <f t="shared" si="636"/>
        <v>339</v>
      </c>
      <c r="L8122">
        <f t="shared" si="637"/>
        <v>4</v>
      </c>
      <c r="M8122" t="s">
        <v>11</v>
      </c>
      <c r="N8122" s="20">
        <f t="shared" si="634"/>
        <v>5.5</v>
      </c>
      <c r="O8122" s="21">
        <f t="shared" si="633"/>
        <v>9.1490547362994007E-5</v>
      </c>
      <c r="P8122" s="29">
        <f>N8122*INDEX($H$47:$H$50,MATCH(M8122,'Mining Dmd Profile'!$G$47:$G$50,0))</f>
        <v>11</v>
      </c>
      <c r="Q8122" s="31">
        <f t="shared" si="635"/>
        <v>1.3302494378293283E-4</v>
      </c>
    </row>
    <row r="8123" spans="11:17" x14ac:dyDescent="0.2">
      <c r="K8123">
        <f t="shared" si="636"/>
        <v>339</v>
      </c>
      <c r="L8123">
        <f t="shared" si="637"/>
        <v>5</v>
      </c>
      <c r="M8123" t="s">
        <v>11</v>
      </c>
      <c r="N8123" s="20">
        <f t="shared" si="634"/>
        <v>5.5</v>
      </c>
      <c r="O8123" s="21">
        <f t="shared" si="633"/>
        <v>9.1490547362994007E-5</v>
      </c>
      <c r="P8123" s="29">
        <f>N8123*INDEX($H$47:$H$50,MATCH(M8123,'Mining Dmd Profile'!$G$47:$G$50,0))</f>
        <v>11</v>
      </c>
      <c r="Q8123" s="31">
        <f t="shared" si="635"/>
        <v>1.3302494378293283E-4</v>
      </c>
    </row>
    <row r="8124" spans="11:17" x14ac:dyDescent="0.2">
      <c r="K8124">
        <f t="shared" si="636"/>
        <v>339</v>
      </c>
      <c r="L8124">
        <f t="shared" si="637"/>
        <v>6</v>
      </c>
      <c r="M8124" t="s">
        <v>11</v>
      </c>
      <c r="N8124" s="20">
        <f t="shared" si="634"/>
        <v>5.5</v>
      </c>
      <c r="O8124" s="21">
        <f t="shared" si="633"/>
        <v>9.1490547362994007E-5</v>
      </c>
      <c r="P8124" s="29">
        <f>N8124*INDEX($H$47:$H$50,MATCH(M8124,'Mining Dmd Profile'!$G$47:$G$50,0))</f>
        <v>11</v>
      </c>
      <c r="Q8124" s="31">
        <f t="shared" si="635"/>
        <v>1.3302494378293283E-4</v>
      </c>
    </row>
    <row r="8125" spans="11:17" x14ac:dyDescent="0.2">
      <c r="K8125">
        <f t="shared" si="636"/>
        <v>339</v>
      </c>
      <c r="L8125">
        <f t="shared" si="637"/>
        <v>7</v>
      </c>
      <c r="M8125" t="s">
        <v>11</v>
      </c>
      <c r="N8125" s="20">
        <f t="shared" si="634"/>
        <v>5.5</v>
      </c>
      <c r="O8125" s="21">
        <f t="shared" si="633"/>
        <v>9.1490547362994007E-5</v>
      </c>
      <c r="P8125" s="29">
        <f>N8125*INDEX($H$47:$H$50,MATCH(M8125,'Mining Dmd Profile'!$G$47:$G$50,0))</f>
        <v>11</v>
      </c>
      <c r="Q8125" s="31">
        <f t="shared" si="635"/>
        <v>1.3302494378293283E-4</v>
      </c>
    </row>
    <row r="8126" spans="11:17" x14ac:dyDescent="0.2">
      <c r="K8126">
        <f t="shared" si="636"/>
        <v>339</v>
      </c>
      <c r="L8126">
        <f t="shared" si="637"/>
        <v>8</v>
      </c>
      <c r="M8126" t="s">
        <v>11</v>
      </c>
      <c r="N8126" s="20">
        <f t="shared" si="634"/>
        <v>5.5</v>
      </c>
      <c r="O8126" s="21">
        <f t="shared" si="633"/>
        <v>9.1490547362994007E-5</v>
      </c>
      <c r="P8126" s="29">
        <f>N8126*INDEX($H$47:$H$50,MATCH(M8126,'Mining Dmd Profile'!$G$47:$G$50,0))</f>
        <v>11</v>
      </c>
      <c r="Q8126" s="31">
        <f t="shared" si="635"/>
        <v>1.3302494378293283E-4</v>
      </c>
    </row>
    <row r="8127" spans="11:17" x14ac:dyDescent="0.2">
      <c r="K8127">
        <f t="shared" si="636"/>
        <v>339</v>
      </c>
      <c r="L8127">
        <f t="shared" si="637"/>
        <v>9</v>
      </c>
      <c r="M8127" t="s">
        <v>11</v>
      </c>
      <c r="N8127" s="20">
        <f t="shared" si="634"/>
        <v>5.5</v>
      </c>
      <c r="O8127" s="21">
        <f t="shared" si="633"/>
        <v>9.1490547362994007E-5</v>
      </c>
      <c r="P8127" s="29">
        <f>N8127*INDEX($H$47:$H$50,MATCH(M8127,'Mining Dmd Profile'!$G$47:$G$50,0))</f>
        <v>11</v>
      </c>
      <c r="Q8127" s="31">
        <f t="shared" si="635"/>
        <v>1.3302494378293283E-4</v>
      </c>
    </row>
    <row r="8128" spans="11:17" x14ac:dyDescent="0.2">
      <c r="K8128">
        <f t="shared" si="636"/>
        <v>339</v>
      </c>
      <c r="L8128">
        <f t="shared" si="637"/>
        <v>10</v>
      </c>
      <c r="M8128" t="s">
        <v>11</v>
      </c>
      <c r="N8128" s="20">
        <f t="shared" si="634"/>
        <v>6</v>
      </c>
      <c r="O8128" s="21">
        <f t="shared" si="633"/>
        <v>9.9807869850538917E-5</v>
      </c>
      <c r="P8128" s="29">
        <f>N8128*INDEX($H$47:$H$50,MATCH(M8128,'Mining Dmd Profile'!$G$47:$G$50,0))</f>
        <v>12</v>
      </c>
      <c r="Q8128" s="31">
        <f t="shared" si="635"/>
        <v>1.4511812049047219E-4</v>
      </c>
    </row>
    <row r="8129" spans="11:17" x14ac:dyDescent="0.2">
      <c r="K8129">
        <f t="shared" si="636"/>
        <v>339</v>
      </c>
      <c r="L8129">
        <f t="shared" si="637"/>
        <v>11</v>
      </c>
      <c r="M8129" t="s">
        <v>11</v>
      </c>
      <c r="N8129" s="20">
        <f t="shared" si="634"/>
        <v>6.6</v>
      </c>
      <c r="O8129" s="21">
        <f t="shared" si="633"/>
        <v>1.0978865683559279E-4</v>
      </c>
      <c r="P8129" s="29">
        <f>N8129*INDEX($H$47:$H$50,MATCH(M8129,'Mining Dmd Profile'!$G$47:$G$50,0))</f>
        <v>13.2</v>
      </c>
      <c r="Q8129" s="31">
        <f t="shared" si="635"/>
        <v>1.596299325395194E-4</v>
      </c>
    </row>
    <row r="8130" spans="11:17" x14ac:dyDescent="0.2">
      <c r="K8130">
        <f t="shared" si="636"/>
        <v>339</v>
      </c>
      <c r="L8130">
        <f t="shared" si="637"/>
        <v>12</v>
      </c>
      <c r="M8130" t="s">
        <v>11</v>
      </c>
      <c r="N8130" s="20">
        <f t="shared" si="634"/>
        <v>7</v>
      </c>
      <c r="O8130" s="21">
        <f t="shared" si="633"/>
        <v>1.1644251482562872E-4</v>
      </c>
      <c r="P8130" s="29">
        <f>N8130*INDEX($H$47:$H$50,MATCH(M8130,'Mining Dmd Profile'!$G$47:$G$50,0))</f>
        <v>14</v>
      </c>
      <c r="Q8130" s="31">
        <f t="shared" si="635"/>
        <v>1.6930447390555087E-4</v>
      </c>
    </row>
    <row r="8131" spans="11:17" x14ac:dyDescent="0.2">
      <c r="K8131">
        <f t="shared" si="636"/>
        <v>339</v>
      </c>
      <c r="L8131">
        <f t="shared" si="637"/>
        <v>13</v>
      </c>
      <c r="M8131" t="s">
        <v>11</v>
      </c>
      <c r="N8131" s="20">
        <f t="shared" si="634"/>
        <v>7.5</v>
      </c>
      <c r="O8131" s="21">
        <f t="shared" si="633"/>
        <v>1.2475983731317363E-4</v>
      </c>
      <c r="P8131" s="29">
        <f>N8131*INDEX($H$47:$H$50,MATCH(M8131,'Mining Dmd Profile'!$G$47:$G$50,0))</f>
        <v>15</v>
      </c>
      <c r="Q8131" s="31">
        <f t="shared" si="635"/>
        <v>1.8139765061309023E-4</v>
      </c>
    </row>
    <row r="8132" spans="11:17" x14ac:dyDescent="0.2">
      <c r="K8132">
        <f t="shared" si="636"/>
        <v>339</v>
      </c>
      <c r="L8132">
        <f t="shared" si="637"/>
        <v>14</v>
      </c>
      <c r="M8132" t="s">
        <v>11</v>
      </c>
      <c r="N8132" s="20">
        <f t="shared" si="634"/>
        <v>8</v>
      </c>
      <c r="O8132" s="21">
        <f t="shared" si="633"/>
        <v>1.3307715980071856E-4</v>
      </c>
      <c r="P8132" s="29">
        <f>N8132*INDEX($H$47:$H$50,MATCH(M8132,'Mining Dmd Profile'!$G$47:$G$50,0))</f>
        <v>16</v>
      </c>
      <c r="Q8132" s="31">
        <f t="shared" si="635"/>
        <v>1.9349082732062956E-4</v>
      </c>
    </row>
    <row r="8133" spans="11:17" x14ac:dyDescent="0.2">
      <c r="K8133">
        <f t="shared" si="636"/>
        <v>339</v>
      </c>
      <c r="L8133">
        <f t="shared" si="637"/>
        <v>15</v>
      </c>
      <c r="M8133" t="s">
        <v>11</v>
      </c>
      <c r="N8133" s="20">
        <f t="shared" si="634"/>
        <v>8.1</v>
      </c>
      <c r="O8133" s="21">
        <f t="shared" si="633"/>
        <v>1.3474062429822754E-4</v>
      </c>
      <c r="P8133" s="29">
        <f>N8133*INDEX($H$47:$H$50,MATCH(M8133,'Mining Dmd Profile'!$G$47:$G$50,0))</f>
        <v>16.2</v>
      </c>
      <c r="Q8133" s="31">
        <f t="shared" si="635"/>
        <v>1.9590946266213744E-4</v>
      </c>
    </row>
    <row r="8134" spans="11:17" x14ac:dyDescent="0.2">
      <c r="K8134">
        <f t="shared" si="636"/>
        <v>339</v>
      </c>
      <c r="L8134">
        <f t="shared" si="637"/>
        <v>16</v>
      </c>
      <c r="M8134" t="s">
        <v>11</v>
      </c>
      <c r="N8134" s="20">
        <f t="shared" si="634"/>
        <v>7.7</v>
      </c>
      <c r="O8134" s="21">
        <f t="shared" si="633"/>
        <v>1.2808676630819162E-4</v>
      </c>
      <c r="P8134" s="29">
        <f>N8134*INDEX($H$47:$H$50,MATCH(M8134,'Mining Dmd Profile'!$G$47:$G$50,0))</f>
        <v>15.4</v>
      </c>
      <c r="Q8134" s="31">
        <f t="shared" si="635"/>
        <v>1.8623492129610597E-4</v>
      </c>
    </row>
    <row r="8135" spans="11:17" x14ac:dyDescent="0.2">
      <c r="K8135">
        <f t="shared" si="636"/>
        <v>339</v>
      </c>
      <c r="L8135">
        <f t="shared" si="637"/>
        <v>17</v>
      </c>
      <c r="M8135" t="s">
        <v>11</v>
      </c>
      <c r="N8135" s="20">
        <f t="shared" si="634"/>
        <v>7.3</v>
      </c>
      <c r="O8135" s="21">
        <f t="shared" ref="O8135:O8198" si="638">N8135/$N$5</f>
        <v>1.2143290831815567E-4</v>
      </c>
      <c r="P8135" s="29">
        <f>N8135*INDEX($H$47:$H$50,MATCH(M8135,'Mining Dmd Profile'!$G$47:$G$50,0))</f>
        <v>14.6</v>
      </c>
      <c r="Q8135" s="31">
        <f t="shared" si="635"/>
        <v>1.7656037993007447E-4</v>
      </c>
    </row>
    <row r="8136" spans="11:17" x14ac:dyDescent="0.2">
      <c r="K8136">
        <f t="shared" si="636"/>
        <v>339</v>
      </c>
      <c r="L8136">
        <f t="shared" si="637"/>
        <v>18</v>
      </c>
      <c r="M8136" t="s">
        <v>11</v>
      </c>
      <c r="N8136" s="20">
        <f t="shared" ref="N8136:N8199" si="639">INDEX($H$7:$H$30,MATCH($L8136,$C$7:$C$30,0))</f>
        <v>7</v>
      </c>
      <c r="O8136" s="21">
        <f t="shared" si="638"/>
        <v>1.1644251482562872E-4</v>
      </c>
      <c r="P8136" s="29">
        <f>N8136*INDEX($H$47:$H$50,MATCH(M8136,'Mining Dmd Profile'!$G$47:$G$50,0))</f>
        <v>14</v>
      </c>
      <c r="Q8136" s="31">
        <f t="shared" ref="Q8136:Q8199" si="640">P8136/$P$5</f>
        <v>1.6930447390555087E-4</v>
      </c>
    </row>
    <row r="8137" spans="11:17" x14ac:dyDescent="0.2">
      <c r="K8137">
        <f t="shared" ref="K8137:K8200" si="641">IF(L8136=24,K8136+1,K8136)</f>
        <v>339</v>
      </c>
      <c r="L8137">
        <f t="shared" ref="L8137:L8200" si="642">IF(L8136=24,1,L8136+1)</f>
        <v>19</v>
      </c>
      <c r="M8137" t="s">
        <v>11</v>
      </c>
      <c r="N8137" s="20">
        <f t="shared" si="639"/>
        <v>7.3</v>
      </c>
      <c r="O8137" s="21">
        <f t="shared" si="638"/>
        <v>1.2143290831815567E-4</v>
      </c>
      <c r="P8137" s="29">
        <f>N8137*INDEX($H$47:$H$50,MATCH(M8137,'Mining Dmd Profile'!$G$47:$G$50,0))</f>
        <v>14.6</v>
      </c>
      <c r="Q8137" s="31">
        <f t="shared" si="640"/>
        <v>1.7656037993007447E-4</v>
      </c>
    </row>
    <row r="8138" spans="11:17" x14ac:dyDescent="0.2">
      <c r="K8138">
        <f t="shared" si="641"/>
        <v>339</v>
      </c>
      <c r="L8138">
        <f t="shared" si="642"/>
        <v>20</v>
      </c>
      <c r="M8138" t="s">
        <v>11</v>
      </c>
      <c r="N8138" s="20">
        <f t="shared" si="639"/>
        <v>7.7</v>
      </c>
      <c r="O8138" s="21">
        <f t="shared" si="638"/>
        <v>1.2808676630819162E-4</v>
      </c>
      <c r="P8138" s="29">
        <f>N8138*INDEX($H$47:$H$50,MATCH(M8138,'Mining Dmd Profile'!$G$47:$G$50,0))</f>
        <v>15.4</v>
      </c>
      <c r="Q8138" s="31">
        <f t="shared" si="640"/>
        <v>1.8623492129610597E-4</v>
      </c>
    </row>
    <row r="8139" spans="11:17" x14ac:dyDescent="0.2">
      <c r="K8139">
        <f t="shared" si="641"/>
        <v>339</v>
      </c>
      <c r="L8139">
        <f t="shared" si="642"/>
        <v>21</v>
      </c>
      <c r="M8139" t="s">
        <v>11</v>
      </c>
      <c r="N8139" s="20">
        <f t="shared" si="639"/>
        <v>8</v>
      </c>
      <c r="O8139" s="21">
        <f t="shared" si="638"/>
        <v>1.3307715980071856E-4</v>
      </c>
      <c r="P8139" s="29">
        <f>N8139*INDEX($H$47:$H$50,MATCH(M8139,'Mining Dmd Profile'!$G$47:$G$50,0))</f>
        <v>16</v>
      </c>
      <c r="Q8139" s="31">
        <f t="shared" si="640"/>
        <v>1.9349082732062956E-4</v>
      </c>
    </row>
    <row r="8140" spans="11:17" x14ac:dyDescent="0.2">
      <c r="K8140">
        <f t="shared" si="641"/>
        <v>339</v>
      </c>
      <c r="L8140">
        <f t="shared" si="642"/>
        <v>22</v>
      </c>
      <c r="M8140" t="s">
        <v>11</v>
      </c>
      <c r="N8140" s="20">
        <f t="shared" si="639"/>
        <v>8</v>
      </c>
      <c r="O8140" s="21">
        <f t="shared" si="638"/>
        <v>1.3307715980071856E-4</v>
      </c>
      <c r="P8140" s="29">
        <f>N8140*INDEX($H$47:$H$50,MATCH(M8140,'Mining Dmd Profile'!$G$47:$G$50,0))</f>
        <v>16</v>
      </c>
      <c r="Q8140" s="31">
        <f t="shared" si="640"/>
        <v>1.9349082732062956E-4</v>
      </c>
    </row>
    <row r="8141" spans="11:17" x14ac:dyDescent="0.2">
      <c r="K8141">
        <f t="shared" si="641"/>
        <v>339</v>
      </c>
      <c r="L8141">
        <f t="shared" si="642"/>
        <v>23</v>
      </c>
      <c r="M8141" t="s">
        <v>11</v>
      </c>
      <c r="N8141" s="20">
        <f t="shared" si="639"/>
        <v>8</v>
      </c>
      <c r="O8141" s="21">
        <f t="shared" si="638"/>
        <v>1.3307715980071856E-4</v>
      </c>
      <c r="P8141" s="29">
        <f>N8141*INDEX($H$47:$H$50,MATCH(M8141,'Mining Dmd Profile'!$G$47:$G$50,0))</f>
        <v>16</v>
      </c>
      <c r="Q8141" s="31">
        <f t="shared" si="640"/>
        <v>1.9349082732062956E-4</v>
      </c>
    </row>
    <row r="8142" spans="11:17" x14ac:dyDescent="0.2">
      <c r="K8142">
        <f t="shared" si="641"/>
        <v>339</v>
      </c>
      <c r="L8142">
        <f t="shared" si="642"/>
        <v>24</v>
      </c>
      <c r="M8142" t="s">
        <v>11</v>
      </c>
      <c r="N8142" s="20">
        <f t="shared" si="639"/>
        <v>8</v>
      </c>
      <c r="O8142" s="21">
        <f t="shared" si="638"/>
        <v>1.3307715980071856E-4</v>
      </c>
      <c r="P8142" s="29">
        <f>N8142*INDEX($H$47:$H$50,MATCH(M8142,'Mining Dmd Profile'!$G$47:$G$50,0))</f>
        <v>16</v>
      </c>
      <c r="Q8142" s="31">
        <f t="shared" si="640"/>
        <v>1.9349082732062956E-4</v>
      </c>
    </row>
    <row r="8143" spans="11:17" x14ac:dyDescent="0.2">
      <c r="K8143">
        <f t="shared" si="641"/>
        <v>340</v>
      </c>
      <c r="L8143">
        <f t="shared" si="642"/>
        <v>1</v>
      </c>
      <c r="M8143" t="s">
        <v>11</v>
      </c>
      <c r="N8143" s="20">
        <f t="shared" si="639"/>
        <v>7</v>
      </c>
      <c r="O8143" s="21">
        <f t="shared" si="638"/>
        <v>1.1644251482562872E-4</v>
      </c>
      <c r="P8143" s="29">
        <f>N8143*INDEX($H$47:$H$50,MATCH(M8143,'Mining Dmd Profile'!$G$47:$G$50,0))</f>
        <v>14</v>
      </c>
      <c r="Q8143" s="31">
        <f t="shared" si="640"/>
        <v>1.6930447390555087E-4</v>
      </c>
    </row>
    <row r="8144" spans="11:17" x14ac:dyDescent="0.2">
      <c r="K8144">
        <f t="shared" si="641"/>
        <v>340</v>
      </c>
      <c r="L8144">
        <f t="shared" si="642"/>
        <v>2</v>
      </c>
      <c r="M8144" t="s">
        <v>11</v>
      </c>
      <c r="N8144" s="20">
        <f t="shared" si="639"/>
        <v>6.5</v>
      </c>
      <c r="O8144" s="21">
        <f t="shared" si="638"/>
        <v>1.0812519233808381E-4</v>
      </c>
      <c r="P8144" s="29">
        <f>N8144*INDEX($H$47:$H$50,MATCH(M8144,'Mining Dmd Profile'!$G$47:$G$50,0))</f>
        <v>13</v>
      </c>
      <c r="Q8144" s="31">
        <f t="shared" si="640"/>
        <v>1.5721129719801152E-4</v>
      </c>
    </row>
    <row r="8145" spans="11:17" x14ac:dyDescent="0.2">
      <c r="K8145">
        <f t="shared" si="641"/>
        <v>340</v>
      </c>
      <c r="L8145">
        <f t="shared" si="642"/>
        <v>3</v>
      </c>
      <c r="M8145" t="s">
        <v>11</v>
      </c>
      <c r="N8145" s="20">
        <f t="shared" si="639"/>
        <v>6</v>
      </c>
      <c r="O8145" s="21">
        <f t="shared" si="638"/>
        <v>9.9807869850538917E-5</v>
      </c>
      <c r="P8145" s="29">
        <f>N8145*INDEX($H$47:$H$50,MATCH(M8145,'Mining Dmd Profile'!$G$47:$G$50,0))</f>
        <v>12</v>
      </c>
      <c r="Q8145" s="31">
        <f t="shared" si="640"/>
        <v>1.4511812049047219E-4</v>
      </c>
    </row>
    <row r="8146" spans="11:17" x14ac:dyDescent="0.2">
      <c r="K8146">
        <f t="shared" si="641"/>
        <v>340</v>
      </c>
      <c r="L8146">
        <f t="shared" si="642"/>
        <v>4</v>
      </c>
      <c r="M8146" t="s">
        <v>11</v>
      </c>
      <c r="N8146" s="20">
        <f t="shared" si="639"/>
        <v>5.5</v>
      </c>
      <c r="O8146" s="21">
        <f t="shared" si="638"/>
        <v>9.1490547362994007E-5</v>
      </c>
      <c r="P8146" s="29">
        <f>N8146*INDEX($H$47:$H$50,MATCH(M8146,'Mining Dmd Profile'!$G$47:$G$50,0))</f>
        <v>11</v>
      </c>
      <c r="Q8146" s="31">
        <f t="shared" si="640"/>
        <v>1.3302494378293283E-4</v>
      </c>
    </row>
    <row r="8147" spans="11:17" x14ac:dyDescent="0.2">
      <c r="K8147">
        <f t="shared" si="641"/>
        <v>340</v>
      </c>
      <c r="L8147">
        <f t="shared" si="642"/>
        <v>5</v>
      </c>
      <c r="M8147" t="s">
        <v>11</v>
      </c>
      <c r="N8147" s="20">
        <f t="shared" si="639"/>
        <v>5.5</v>
      </c>
      <c r="O8147" s="21">
        <f t="shared" si="638"/>
        <v>9.1490547362994007E-5</v>
      </c>
      <c r="P8147" s="29">
        <f>N8147*INDEX($H$47:$H$50,MATCH(M8147,'Mining Dmd Profile'!$G$47:$G$50,0))</f>
        <v>11</v>
      </c>
      <c r="Q8147" s="31">
        <f t="shared" si="640"/>
        <v>1.3302494378293283E-4</v>
      </c>
    </row>
    <row r="8148" spans="11:17" x14ac:dyDescent="0.2">
      <c r="K8148">
        <f t="shared" si="641"/>
        <v>340</v>
      </c>
      <c r="L8148">
        <f t="shared" si="642"/>
        <v>6</v>
      </c>
      <c r="M8148" t="s">
        <v>11</v>
      </c>
      <c r="N8148" s="20">
        <f t="shared" si="639"/>
        <v>5.5</v>
      </c>
      <c r="O8148" s="21">
        <f t="shared" si="638"/>
        <v>9.1490547362994007E-5</v>
      </c>
      <c r="P8148" s="29">
        <f>N8148*INDEX($H$47:$H$50,MATCH(M8148,'Mining Dmd Profile'!$G$47:$G$50,0))</f>
        <v>11</v>
      </c>
      <c r="Q8148" s="31">
        <f t="shared" si="640"/>
        <v>1.3302494378293283E-4</v>
      </c>
    </row>
    <row r="8149" spans="11:17" x14ac:dyDescent="0.2">
      <c r="K8149">
        <f t="shared" si="641"/>
        <v>340</v>
      </c>
      <c r="L8149">
        <f t="shared" si="642"/>
        <v>7</v>
      </c>
      <c r="M8149" t="s">
        <v>11</v>
      </c>
      <c r="N8149" s="20">
        <f t="shared" si="639"/>
        <v>5.5</v>
      </c>
      <c r="O8149" s="21">
        <f t="shared" si="638"/>
        <v>9.1490547362994007E-5</v>
      </c>
      <c r="P8149" s="29">
        <f>N8149*INDEX($H$47:$H$50,MATCH(M8149,'Mining Dmd Profile'!$G$47:$G$50,0))</f>
        <v>11</v>
      </c>
      <c r="Q8149" s="31">
        <f t="shared" si="640"/>
        <v>1.3302494378293283E-4</v>
      </c>
    </row>
    <row r="8150" spans="11:17" x14ac:dyDescent="0.2">
      <c r="K8150">
        <f t="shared" si="641"/>
        <v>340</v>
      </c>
      <c r="L8150">
        <f t="shared" si="642"/>
        <v>8</v>
      </c>
      <c r="M8150" t="s">
        <v>11</v>
      </c>
      <c r="N8150" s="20">
        <f t="shared" si="639"/>
        <v>5.5</v>
      </c>
      <c r="O8150" s="21">
        <f t="shared" si="638"/>
        <v>9.1490547362994007E-5</v>
      </c>
      <c r="P8150" s="29">
        <f>N8150*INDEX($H$47:$H$50,MATCH(M8150,'Mining Dmd Profile'!$G$47:$G$50,0))</f>
        <v>11</v>
      </c>
      <c r="Q8150" s="31">
        <f t="shared" si="640"/>
        <v>1.3302494378293283E-4</v>
      </c>
    </row>
    <row r="8151" spans="11:17" x14ac:dyDescent="0.2">
      <c r="K8151">
        <f t="shared" si="641"/>
        <v>340</v>
      </c>
      <c r="L8151">
        <f t="shared" si="642"/>
        <v>9</v>
      </c>
      <c r="M8151" t="s">
        <v>11</v>
      </c>
      <c r="N8151" s="20">
        <f t="shared" si="639"/>
        <v>5.5</v>
      </c>
      <c r="O8151" s="21">
        <f t="shared" si="638"/>
        <v>9.1490547362994007E-5</v>
      </c>
      <c r="P8151" s="29">
        <f>N8151*INDEX($H$47:$H$50,MATCH(M8151,'Mining Dmd Profile'!$G$47:$G$50,0))</f>
        <v>11</v>
      </c>
      <c r="Q8151" s="31">
        <f t="shared" si="640"/>
        <v>1.3302494378293283E-4</v>
      </c>
    </row>
    <row r="8152" spans="11:17" x14ac:dyDescent="0.2">
      <c r="K8152">
        <f t="shared" si="641"/>
        <v>340</v>
      </c>
      <c r="L8152">
        <f t="shared" si="642"/>
        <v>10</v>
      </c>
      <c r="M8152" t="s">
        <v>11</v>
      </c>
      <c r="N8152" s="20">
        <f t="shared" si="639"/>
        <v>6</v>
      </c>
      <c r="O8152" s="21">
        <f t="shared" si="638"/>
        <v>9.9807869850538917E-5</v>
      </c>
      <c r="P8152" s="29">
        <f>N8152*INDEX($H$47:$H$50,MATCH(M8152,'Mining Dmd Profile'!$G$47:$G$50,0))</f>
        <v>12</v>
      </c>
      <c r="Q8152" s="31">
        <f t="shared" si="640"/>
        <v>1.4511812049047219E-4</v>
      </c>
    </row>
    <row r="8153" spans="11:17" x14ac:dyDescent="0.2">
      <c r="K8153">
        <f t="shared" si="641"/>
        <v>340</v>
      </c>
      <c r="L8153">
        <f t="shared" si="642"/>
        <v>11</v>
      </c>
      <c r="M8153" t="s">
        <v>11</v>
      </c>
      <c r="N8153" s="20">
        <f t="shared" si="639"/>
        <v>6.6</v>
      </c>
      <c r="O8153" s="21">
        <f t="shared" si="638"/>
        <v>1.0978865683559279E-4</v>
      </c>
      <c r="P8153" s="29">
        <f>N8153*INDEX($H$47:$H$50,MATCH(M8153,'Mining Dmd Profile'!$G$47:$G$50,0))</f>
        <v>13.2</v>
      </c>
      <c r="Q8153" s="31">
        <f t="shared" si="640"/>
        <v>1.596299325395194E-4</v>
      </c>
    </row>
    <row r="8154" spans="11:17" x14ac:dyDescent="0.2">
      <c r="K8154">
        <f t="shared" si="641"/>
        <v>340</v>
      </c>
      <c r="L8154">
        <f t="shared" si="642"/>
        <v>12</v>
      </c>
      <c r="M8154" t="s">
        <v>11</v>
      </c>
      <c r="N8154" s="20">
        <f t="shared" si="639"/>
        <v>7</v>
      </c>
      <c r="O8154" s="21">
        <f t="shared" si="638"/>
        <v>1.1644251482562872E-4</v>
      </c>
      <c r="P8154" s="29">
        <f>N8154*INDEX($H$47:$H$50,MATCH(M8154,'Mining Dmd Profile'!$G$47:$G$50,0))</f>
        <v>14</v>
      </c>
      <c r="Q8154" s="31">
        <f t="shared" si="640"/>
        <v>1.6930447390555087E-4</v>
      </c>
    </row>
    <row r="8155" spans="11:17" x14ac:dyDescent="0.2">
      <c r="K8155">
        <f t="shared" si="641"/>
        <v>340</v>
      </c>
      <c r="L8155">
        <f t="shared" si="642"/>
        <v>13</v>
      </c>
      <c r="M8155" t="s">
        <v>11</v>
      </c>
      <c r="N8155" s="20">
        <f t="shared" si="639"/>
        <v>7.5</v>
      </c>
      <c r="O8155" s="21">
        <f t="shared" si="638"/>
        <v>1.2475983731317363E-4</v>
      </c>
      <c r="P8155" s="29">
        <f>N8155*INDEX($H$47:$H$50,MATCH(M8155,'Mining Dmd Profile'!$G$47:$G$50,0))</f>
        <v>15</v>
      </c>
      <c r="Q8155" s="31">
        <f t="shared" si="640"/>
        <v>1.8139765061309023E-4</v>
      </c>
    </row>
    <row r="8156" spans="11:17" x14ac:dyDescent="0.2">
      <c r="K8156">
        <f t="shared" si="641"/>
        <v>340</v>
      </c>
      <c r="L8156">
        <f t="shared" si="642"/>
        <v>14</v>
      </c>
      <c r="M8156" t="s">
        <v>11</v>
      </c>
      <c r="N8156" s="20">
        <f t="shared" si="639"/>
        <v>8</v>
      </c>
      <c r="O8156" s="21">
        <f t="shared" si="638"/>
        <v>1.3307715980071856E-4</v>
      </c>
      <c r="P8156" s="29">
        <f>N8156*INDEX($H$47:$H$50,MATCH(M8156,'Mining Dmd Profile'!$G$47:$G$50,0))</f>
        <v>16</v>
      </c>
      <c r="Q8156" s="31">
        <f t="shared" si="640"/>
        <v>1.9349082732062956E-4</v>
      </c>
    </row>
    <row r="8157" spans="11:17" x14ac:dyDescent="0.2">
      <c r="K8157">
        <f t="shared" si="641"/>
        <v>340</v>
      </c>
      <c r="L8157">
        <f t="shared" si="642"/>
        <v>15</v>
      </c>
      <c r="M8157" t="s">
        <v>11</v>
      </c>
      <c r="N8157" s="20">
        <f t="shared" si="639"/>
        <v>8.1</v>
      </c>
      <c r="O8157" s="21">
        <f t="shared" si="638"/>
        <v>1.3474062429822754E-4</v>
      </c>
      <c r="P8157" s="29">
        <f>N8157*INDEX($H$47:$H$50,MATCH(M8157,'Mining Dmd Profile'!$G$47:$G$50,0))</f>
        <v>16.2</v>
      </c>
      <c r="Q8157" s="31">
        <f t="shared" si="640"/>
        <v>1.9590946266213744E-4</v>
      </c>
    </row>
    <row r="8158" spans="11:17" x14ac:dyDescent="0.2">
      <c r="K8158">
        <f t="shared" si="641"/>
        <v>340</v>
      </c>
      <c r="L8158">
        <f t="shared" si="642"/>
        <v>16</v>
      </c>
      <c r="M8158" t="s">
        <v>11</v>
      </c>
      <c r="N8158" s="20">
        <f t="shared" si="639"/>
        <v>7.7</v>
      </c>
      <c r="O8158" s="21">
        <f t="shared" si="638"/>
        <v>1.2808676630819162E-4</v>
      </c>
      <c r="P8158" s="29">
        <f>N8158*INDEX($H$47:$H$50,MATCH(M8158,'Mining Dmd Profile'!$G$47:$G$50,0))</f>
        <v>15.4</v>
      </c>
      <c r="Q8158" s="31">
        <f t="shared" si="640"/>
        <v>1.8623492129610597E-4</v>
      </c>
    </row>
    <row r="8159" spans="11:17" x14ac:dyDescent="0.2">
      <c r="K8159">
        <f t="shared" si="641"/>
        <v>340</v>
      </c>
      <c r="L8159">
        <f t="shared" si="642"/>
        <v>17</v>
      </c>
      <c r="M8159" t="s">
        <v>11</v>
      </c>
      <c r="N8159" s="20">
        <f t="shared" si="639"/>
        <v>7.3</v>
      </c>
      <c r="O8159" s="21">
        <f t="shared" si="638"/>
        <v>1.2143290831815567E-4</v>
      </c>
      <c r="P8159" s="29">
        <f>N8159*INDEX($H$47:$H$50,MATCH(M8159,'Mining Dmd Profile'!$G$47:$G$50,0))</f>
        <v>14.6</v>
      </c>
      <c r="Q8159" s="31">
        <f t="shared" si="640"/>
        <v>1.7656037993007447E-4</v>
      </c>
    </row>
    <row r="8160" spans="11:17" x14ac:dyDescent="0.2">
      <c r="K8160">
        <f t="shared" si="641"/>
        <v>340</v>
      </c>
      <c r="L8160">
        <f t="shared" si="642"/>
        <v>18</v>
      </c>
      <c r="M8160" t="s">
        <v>11</v>
      </c>
      <c r="N8160" s="20">
        <f t="shared" si="639"/>
        <v>7</v>
      </c>
      <c r="O8160" s="21">
        <f t="shared" si="638"/>
        <v>1.1644251482562872E-4</v>
      </c>
      <c r="P8160" s="29">
        <f>N8160*INDEX($H$47:$H$50,MATCH(M8160,'Mining Dmd Profile'!$G$47:$G$50,0))</f>
        <v>14</v>
      </c>
      <c r="Q8160" s="31">
        <f t="shared" si="640"/>
        <v>1.6930447390555087E-4</v>
      </c>
    </row>
    <row r="8161" spans="11:17" x14ac:dyDescent="0.2">
      <c r="K8161">
        <f t="shared" si="641"/>
        <v>340</v>
      </c>
      <c r="L8161">
        <f t="shared" si="642"/>
        <v>19</v>
      </c>
      <c r="M8161" t="s">
        <v>11</v>
      </c>
      <c r="N8161" s="20">
        <f t="shared" si="639"/>
        <v>7.3</v>
      </c>
      <c r="O8161" s="21">
        <f t="shared" si="638"/>
        <v>1.2143290831815567E-4</v>
      </c>
      <c r="P8161" s="29">
        <f>N8161*INDEX($H$47:$H$50,MATCH(M8161,'Mining Dmd Profile'!$G$47:$G$50,0))</f>
        <v>14.6</v>
      </c>
      <c r="Q8161" s="31">
        <f t="shared" si="640"/>
        <v>1.7656037993007447E-4</v>
      </c>
    </row>
    <row r="8162" spans="11:17" x14ac:dyDescent="0.2">
      <c r="K8162">
        <f t="shared" si="641"/>
        <v>340</v>
      </c>
      <c r="L8162">
        <f t="shared" si="642"/>
        <v>20</v>
      </c>
      <c r="M8162" t="s">
        <v>11</v>
      </c>
      <c r="N8162" s="20">
        <f t="shared" si="639"/>
        <v>7.7</v>
      </c>
      <c r="O8162" s="21">
        <f t="shared" si="638"/>
        <v>1.2808676630819162E-4</v>
      </c>
      <c r="P8162" s="29">
        <f>N8162*INDEX($H$47:$H$50,MATCH(M8162,'Mining Dmd Profile'!$G$47:$G$50,0))</f>
        <v>15.4</v>
      </c>
      <c r="Q8162" s="31">
        <f t="shared" si="640"/>
        <v>1.8623492129610597E-4</v>
      </c>
    </row>
    <row r="8163" spans="11:17" x14ac:dyDescent="0.2">
      <c r="K8163">
        <f t="shared" si="641"/>
        <v>340</v>
      </c>
      <c r="L8163">
        <f t="shared" si="642"/>
        <v>21</v>
      </c>
      <c r="M8163" t="s">
        <v>11</v>
      </c>
      <c r="N8163" s="20">
        <f t="shared" si="639"/>
        <v>8</v>
      </c>
      <c r="O8163" s="21">
        <f t="shared" si="638"/>
        <v>1.3307715980071856E-4</v>
      </c>
      <c r="P8163" s="29">
        <f>N8163*INDEX($H$47:$H$50,MATCH(M8163,'Mining Dmd Profile'!$G$47:$G$50,0))</f>
        <v>16</v>
      </c>
      <c r="Q8163" s="31">
        <f t="shared" si="640"/>
        <v>1.9349082732062956E-4</v>
      </c>
    </row>
    <row r="8164" spans="11:17" x14ac:dyDescent="0.2">
      <c r="K8164">
        <f t="shared" si="641"/>
        <v>340</v>
      </c>
      <c r="L8164">
        <f t="shared" si="642"/>
        <v>22</v>
      </c>
      <c r="M8164" t="s">
        <v>11</v>
      </c>
      <c r="N8164" s="20">
        <f t="shared" si="639"/>
        <v>8</v>
      </c>
      <c r="O8164" s="21">
        <f t="shared" si="638"/>
        <v>1.3307715980071856E-4</v>
      </c>
      <c r="P8164" s="29">
        <f>N8164*INDEX($H$47:$H$50,MATCH(M8164,'Mining Dmd Profile'!$G$47:$G$50,0))</f>
        <v>16</v>
      </c>
      <c r="Q8164" s="31">
        <f t="shared" si="640"/>
        <v>1.9349082732062956E-4</v>
      </c>
    </row>
    <row r="8165" spans="11:17" x14ac:dyDescent="0.2">
      <c r="K8165">
        <f t="shared" si="641"/>
        <v>340</v>
      </c>
      <c r="L8165">
        <f t="shared" si="642"/>
        <v>23</v>
      </c>
      <c r="M8165" t="s">
        <v>11</v>
      </c>
      <c r="N8165" s="20">
        <f t="shared" si="639"/>
        <v>8</v>
      </c>
      <c r="O8165" s="21">
        <f t="shared" si="638"/>
        <v>1.3307715980071856E-4</v>
      </c>
      <c r="P8165" s="29">
        <f>N8165*INDEX($H$47:$H$50,MATCH(M8165,'Mining Dmd Profile'!$G$47:$G$50,0))</f>
        <v>16</v>
      </c>
      <c r="Q8165" s="31">
        <f t="shared" si="640"/>
        <v>1.9349082732062956E-4</v>
      </c>
    </row>
    <row r="8166" spans="11:17" x14ac:dyDescent="0.2">
      <c r="K8166">
        <f t="shared" si="641"/>
        <v>340</v>
      </c>
      <c r="L8166">
        <f t="shared" si="642"/>
        <v>24</v>
      </c>
      <c r="M8166" t="s">
        <v>11</v>
      </c>
      <c r="N8166" s="20">
        <f t="shared" si="639"/>
        <v>8</v>
      </c>
      <c r="O8166" s="21">
        <f t="shared" si="638"/>
        <v>1.3307715980071856E-4</v>
      </c>
      <c r="P8166" s="29">
        <f>N8166*INDEX($H$47:$H$50,MATCH(M8166,'Mining Dmd Profile'!$G$47:$G$50,0))</f>
        <v>16</v>
      </c>
      <c r="Q8166" s="31">
        <f t="shared" si="640"/>
        <v>1.9349082732062956E-4</v>
      </c>
    </row>
    <row r="8167" spans="11:17" x14ac:dyDescent="0.2">
      <c r="K8167">
        <f t="shared" si="641"/>
        <v>341</v>
      </c>
      <c r="L8167">
        <f t="shared" si="642"/>
        <v>1</v>
      </c>
      <c r="M8167" t="s">
        <v>11</v>
      </c>
      <c r="N8167" s="20">
        <f t="shared" si="639"/>
        <v>7</v>
      </c>
      <c r="O8167" s="21">
        <f t="shared" si="638"/>
        <v>1.1644251482562872E-4</v>
      </c>
      <c r="P8167" s="29">
        <f>N8167*INDEX($H$47:$H$50,MATCH(M8167,'Mining Dmd Profile'!$G$47:$G$50,0))</f>
        <v>14</v>
      </c>
      <c r="Q8167" s="31">
        <f t="shared" si="640"/>
        <v>1.6930447390555087E-4</v>
      </c>
    </row>
    <row r="8168" spans="11:17" x14ac:dyDescent="0.2">
      <c r="K8168">
        <f t="shared" si="641"/>
        <v>341</v>
      </c>
      <c r="L8168">
        <f t="shared" si="642"/>
        <v>2</v>
      </c>
      <c r="M8168" t="s">
        <v>11</v>
      </c>
      <c r="N8168" s="20">
        <f t="shared" si="639"/>
        <v>6.5</v>
      </c>
      <c r="O8168" s="21">
        <f t="shared" si="638"/>
        <v>1.0812519233808381E-4</v>
      </c>
      <c r="P8168" s="29">
        <f>N8168*INDEX($H$47:$H$50,MATCH(M8168,'Mining Dmd Profile'!$G$47:$G$50,0))</f>
        <v>13</v>
      </c>
      <c r="Q8168" s="31">
        <f t="shared" si="640"/>
        <v>1.5721129719801152E-4</v>
      </c>
    </row>
    <row r="8169" spans="11:17" x14ac:dyDescent="0.2">
      <c r="K8169">
        <f t="shared" si="641"/>
        <v>341</v>
      </c>
      <c r="L8169">
        <f t="shared" si="642"/>
        <v>3</v>
      </c>
      <c r="M8169" t="s">
        <v>11</v>
      </c>
      <c r="N8169" s="20">
        <f t="shared" si="639"/>
        <v>6</v>
      </c>
      <c r="O8169" s="21">
        <f t="shared" si="638"/>
        <v>9.9807869850538917E-5</v>
      </c>
      <c r="P8169" s="29">
        <f>N8169*INDEX($H$47:$H$50,MATCH(M8169,'Mining Dmd Profile'!$G$47:$G$50,0))</f>
        <v>12</v>
      </c>
      <c r="Q8169" s="31">
        <f t="shared" si="640"/>
        <v>1.4511812049047219E-4</v>
      </c>
    </row>
    <row r="8170" spans="11:17" x14ac:dyDescent="0.2">
      <c r="K8170">
        <f t="shared" si="641"/>
        <v>341</v>
      </c>
      <c r="L8170">
        <f t="shared" si="642"/>
        <v>4</v>
      </c>
      <c r="M8170" t="s">
        <v>11</v>
      </c>
      <c r="N8170" s="20">
        <f t="shared" si="639"/>
        <v>5.5</v>
      </c>
      <c r="O8170" s="21">
        <f t="shared" si="638"/>
        <v>9.1490547362994007E-5</v>
      </c>
      <c r="P8170" s="29">
        <f>N8170*INDEX($H$47:$H$50,MATCH(M8170,'Mining Dmd Profile'!$G$47:$G$50,0))</f>
        <v>11</v>
      </c>
      <c r="Q8170" s="31">
        <f t="shared" si="640"/>
        <v>1.3302494378293283E-4</v>
      </c>
    </row>
    <row r="8171" spans="11:17" x14ac:dyDescent="0.2">
      <c r="K8171">
        <f t="shared" si="641"/>
        <v>341</v>
      </c>
      <c r="L8171">
        <f t="shared" si="642"/>
        <v>5</v>
      </c>
      <c r="M8171" t="s">
        <v>11</v>
      </c>
      <c r="N8171" s="20">
        <f t="shared" si="639"/>
        <v>5.5</v>
      </c>
      <c r="O8171" s="21">
        <f t="shared" si="638"/>
        <v>9.1490547362994007E-5</v>
      </c>
      <c r="P8171" s="29">
        <f>N8171*INDEX($H$47:$H$50,MATCH(M8171,'Mining Dmd Profile'!$G$47:$G$50,0))</f>
        <v>11</v>
      </c>
      <c r="Q8171" s="31">
        <f t="shared" si="640"/>
        <v>1.3302494378293283E-4</v>
      </c>
    </row>
    <row r="8172" spans="11:17" x14ac:dyDescent="0.2">
      <c r="K8172">
        <f t="shared" si="641"/>
        <v>341</v>
      </c>
      <c r="L8172">
        <f t="shared" si="642"/>
        <v>6</v>
      </c>
      <c r="M8172" t="s">
        <v>11</v>
      </c>
      <c r="N8172" s="20">
        <f t="shared" si="639"/>
        <v>5.5</v>
      </c>
      <c r="O8172" s="21">
        <f t="shared" si="638"/>
        <v>9.1490547362994007E-5</v>
      </c>
      <c r="P8172" s="29">
        <f>N8172*INDEX($H$47:$H$50,MATCH(M8172,'Mining Dmd Profile'!$G$47:$G$50,0))</f>
        <v>11</v>
      </c>
      <c r="Q8172" s="31">
        <f t="shared" si="640"/>
        <v>1.3302494378293283E-4</v>
      </c>
    </row>
    <row r="8173" spans="11:17" x14ac:dyDescent="0.2">
      <c r="K8173">
        <f t="shared" si="641"/>
        <v>341</v>
      </c>
      <c r="L8173">
        <f t="shared" si="642"/>
        <v>7</v>
      </c>
      <c r="M8173" t="s">
        <v>11</v>
      </c>
      <c r="N8173" s="20">
        <f t="shared" si="639"/>
        <v>5.5</v>
      </c>
      <c r="O8173" s="21">
        <f t="shared" si="638"/>
        <v>9.1490547362994007E-5</v>
      </c>
      <c r="P8173" s="29">
        <f>N8173*INDEX($H$47:$H$50,MATCH(M8173,'Mining Dmd Profile'!$G$47:$G$50,0))</f>
        <v>11</v>
      </c>
      <c r="Q8173" s="31">
        <f t="shared" si="640"/>
        <v>1.3302494378293283E-4</v>
      </c>
    </row>
    <row r="8174" spans="11:17" x14ac:dyDescent="0.2">
      <c r="K8174">
        <f t="shared" si="641"/>
        <v>341</v>
      </c>
      <c r="L8174">
        <f t="shared" si="642"/>
        <v>8</v>
      </c>
      <c r="M8174" t="s">
        <v>11</v>
      </c>
      <c r="N8174" s="20">
        <f t="shared" si="639"/>
        <v>5.5</v>
      </c>
      <c r="O8174" s="21">
        <f t="shared" si="638"/>
        <v>9.1490547362994007E-5</v>
      </c>
      <c r="P8174" s="29">
        <f>N8174*INDEX($H$47:$H$50,MATCH(M8174,'Mining Dmd Profile'!$G$47:$G$50,0))</f>
        <v>11</v>
      </c>
      <c r="Q8174" s="31">
        <f t="shared" si="640"/>
        <v>1.3302494378293283E-4</v>
      </c>
    </row>
    <row r="8175" spans="11:17" x14ac:dyDescent="0.2">
      <c r="K8175">
        <f t="shared" si="641"/>
        <v>341</v>
      </c>
      <c r="L8175">
        <f t="shared" si="642"/>
        <v>9</v>
      </c>
      <c r="M8175" t="s">
        <v>11</v>
      </c>
      <c r="N8175" s="20">
        <f t="shared" si="639"/>
        <v>5.5</v>
      </c>
      <c r="O8175" s="21">
        <f t="shared" si="638"/>
        <v>9.1490547362994007E-5</v>
      </c>
      <c r="P8175" s="29">
        <f>N8175*INDEX($H$47:$H$50,MATCH(M8175,'Mining Dmd Profile'!$G$47:$G$50,0))</f>
        <v>11</v>
      </c>
      <c r="Q8175" s="31">
        <f t="shared" si="640"/>
        <v>1.3302494378293283E-4</v>
      </c>
    </row>
    <row r="8176" spans="11:17" x14ac:dyDescent="0.2">
      <c r="K8176">
        <f t="shared" si="641"/>
        <v>341</v>
      </c>
      <c r="L8176">
        <f t="shared" si="642"/>
        <v>10</v>
      </c>
      <c r="M8176" t="s">
        <v>11</v>
      </c>
      <c r="N8176" s="20">
        <f t="shared" si="639"/>
        <v>6</v>
      </c>
      <c r="O8176" s="21">
        <f t="shared" si="638"/>
        <v>9.9807869850538917E-5</v>
      </c>
      <c r="P8176" s="29">
        <f>N8176*INDEX($H$47:$H$50,MATCH(M8176,'Mining Dmd Profile'!$G$47:$G$50,0))</f>
        <v>12</v>
      </c>
      <c r="Q8176" s="31">
        <f t="shared" si="640"/>
        <v>1.4511812049047219E-4</v>
      </c>
    </row>
    <row r="8177" spans="11:17" x14ac:dyDescent="0.2">
      <c r="K8177">
        <f t="shared" si="641"/>
        <v>341</v>
      </c>
      <c r="L8177">
        <f t="shared" si="642"/>
        <v>11</v>
      </c>
      <c r="M8177" t="s">
        <v>11</v>
      </c>
      <c r="N8177" s="20">
        <f t="shared" si="639"/>
        <v>6.6</v>
      </c>
      <c r="O8177" s="21">
        <f t="shared" si="638"/>
        <v>1.0978865683559279E-4</v>
      </c>
      <c r="P8177" s="29">
        <f>N8177*INDEX($H$47:$H$50,MATCH(M8177,'Mining Dmd Profile'!$G$47:$G$50,0))</f>
        <v>13.2</v>
      </c>
      <c r="Q8177" s="31">
        <f t="shared" si="640"/>
        <v>1.596299325395194E-4</v>
      </c>
    </row>
    <row r="8178" spans="11:17" x14ac:dyDescent="0.2">
      <c r="K8178">
        <f t="shared" si="641"/>
        <v>341</v>
      </c>
      <c r="L8178">
        <f t="shared" si="642"/>
        <v>12</v>
      </c>
      <c r="M8178" t="s">
        <v>11</v>
      </c>
      <c r="N8178" s="20">
        <f t="shared" si="639"/>
        <v>7</v>
      </c>
      <c r="O8178" s="21">
        <f t="shared" si="638"/>
        <v>1.1644251482562872E-4</v>
      </c>
      <c r="P8178" s="29">
        <f>N8178*INDEX($H$47:$H$50,MATCH(M8178,'Mining Dmd Profile'!$G$47:$G$50,0))</f>
        <v>14</v>
      </c>
      <c r="Q8178" s="31">
        <f t="shared" si="640"/>
        <v>1.6930447390555087E-4</v>
      </c>
    </row>
    <row r="8179" spans="11:17" x14ac:dyDescent="0.2">
      <c r="K8179">
        <f t="shared" si="641"/>
        <v>341</v>
      </c>
      <c r="L8179">
        <f t="shared" si="642"/>
        <v>13</v>
      </c>
      <c r="M8179" t="s">
        <v>11</v>
      </c>
      <c r="N8179" s="20">
        <f t="shared" si="639"/>
        <v>7.5</v>
      </c>
      <c r="O8179" s="21">
        <f t="shared" si="638"/>
        <v>1.2475983731317363E-4</v>
      </c>
      <c r="P8179" s="29">
        <f>N8179*INDEX($H$47:$H$50,MATCH(M8179,'Mining Dmd Profile'!$G$47:$G$50,0))</f>
        <v>15</v>
      </c>
      <c r="Q8179" s="31">
        <f t="shared" si="640"/>
        <v>1.8139765061309023E-4</v>
      </c>
    </row>
    <row r="8180" spans="11:17" x14ac:dyDescent="0.2">
      <c r="K8180">
        <f t="shared" si="641"/>
        <v>341</v>
      </c>
      <c r="L8180">
        <f t="shared" si="642"/>
        <v>14</v>
      </c>
      <c r="M8180" t="s">
        <v>11</v>
      </c>
      <c r="N8180" s="20">
        <f t="shared" si="639"/>
        <v>8</v>
      </c>
      <c r="O8180" s="21">
        <f t="shared" si="638"/>
        <v>1.3307715980071856E-4</v>
      </c>
      <c r="P8180" s="29">
        <f>N8180*INDEX($H$47:$H$50,MATCH(M8180,'Mining Dmd Profile'!$G$47:$G$50,0))</f>
        <v>16</v>
      </c>
      <c r="Q8180" s="31">
        <f t="shared" si="640"/>
        <v>1.9349082732062956E-4</v>
      </c>
    </row>
    <row r="8181" spans="11:17" x14ac:dyDescent="0.2">
      <c r="K8181">
        <f t="shared" si="641"/>
        <v>341</v>
      </c>
      <c r="L8181">
        <f t="shared" si="642"/>
        <v>15</v>
      </c>
      <c r="M8181" t="s">
        <v>11</v>
      </c>
      <c r="N8181" s="20">
        <f t="shared" si="639"/>
        <v>8.1</v>
      </c>
      <c r="O8181" s="21">
        <f t="shared" si="638"/>
        <v>1.3474062429822754E-4</v>
      </c>
      <c r="P8181" s="29">
        <f>N8181*INDEX($H$47:$H$50,MATCH(M8181,'Mining Dmd Profile'!$G$47:$G$50,0))</f>
        <v>16.2</v>
      </c>
      <c r="Q8181" s="31">
        <f t="shared" si="640"/>
        <v>1.9590946266213744E-4</v>
      </c>
    </row>
    <row r="8182" spans="11:17" x14ac:dyDescent="0.2">
      <c r="K8182">
        <f t="shared" si="641"/>
        <v>341</v>
      </c>
      <c r="L8182">
        <f t="shared" si="642"/>
        <v>16</v>
      </c>
      <c r="M8182" t="s">
        <v>11</v>
      </c>
      <c r="N8182" s="20">
        <f t="shared" si="639"/>
        <v>7.7</v>
      </c>
      <c r="O8182" s="21">
        <f t="shared" si="638"/>
        <v>1.2808676630819162E-4</v>
      </c>
      <c r="P8182" s="29">
        <f>N8182*INDEX($H$47:$H$50,MATCH(M8182,'Mining Dmd Profile'!$G$47:$G$50,0))</f>
        <v>15.4</v>
      </c>
      <c r="Q8182" s="31">
        <f t="shared" si="640"/>
        <v>1.8623492129610597E-4</v>
      </c>
    </row>
    <row r="8183" spans="11:17" x14ac:dyDescent="0.2">
      <c r="K8183">
        <f t="shared" si="641"/>
        <v>341</v>
      </c>
      <c r="L8183">
        <f t="shared" si="642"/>
        <v>17</v>
      </c>
      <c r="M8183" t="s">
        <v>11</v>
      </c>
      <c r="N8183" s="20">
        <f t="shared" si="639"/>
        <v>7.3</v>
      </c>
      <c r="O8183" s="21">
        <f t="shared" si="638"/>
        <v>1.2143290831815567E-4</v>
      </c>
      <c r="P8183" s="29">
        <f>N8183*INDEX($H$47:$H$50,MATCH(M8183,'Mining Dmd Profile'!$G$47:$G$50,0))</f>
        <v>14.6</v>
      </c>
      <c r="Q8183" s="31">
        <f t="shared" si="640"/>
        <v>1.7656037993007447E-4</v>
      </c>
    </row>
    <row r="8184" spans="11:17" x14ac:dyDescent="0.2">
      <c r="K8184">
        <f t="shared" si="641"/>
        <v>341</v>
      </c>
      <c r="L8184">
        <f t="shared" si="642"/>
        <v>18</v>
      </c>
      <c r="M8184" t="s">
        <v>11</v>
      </c>
      <c r="N8184" s="20">
        <f t="shared" si="639"/>
        <v>7</v>
      </c>
      <c r="O8184" s="21">
        <f t="shared" si="638"/>
        <v>1.1644251482562872E-4</v>
      </c>
      <c r="P8184" s="29">
        <f>N8184*INDEX($H$47:$H$50,MATCH(M8184,'Mining Dmd Profile'!$G$47:$G$50,0))</f>
        <v>14</v>
      </c>
      <c r="Q8184" s="31">
        <f t="shared" si="640"/>
        <v>1.6930447390555087E-4</v>
      </c>
    </row>
    <row r="8185" spans="11:17" x14ac:dyDescent="0.2">
      <c r="K8185">
        <f t="shared" si="641"/>
        <v>341</v>
      </c>
      <c r="L8185">
        <f t="shared" si="642"/>
        <v>19</v>
      </c>
      <c r="M8185" t="s">
        <v>11</v>
      </c>
      <c r="N8185" s="20">
        <f t="shared" si="639"/>
        <v>7.3</v>
      </c>
      <c r="O8185" s="21">
        <f t="shared" si="638"/>
        <v>1.2143290831815567E-4</v>
      </c>
      <c r="P8185" s="29">
        <f>N8185*INDEX($H$47:$H$50,MATCH(M8185,'Mining Dmd Profile'!$G$47:$G$50,0))</f>
        <v>14.6</v>
      </c>
      <c r="Q8185" s="31">
        <f t="shared" si="640"/>
        <v>1.7656037993007447E-4</v>
      </c>
    </row>
    <row r="8186" spans="11:17" x14ac:dyDescent="0.2">
      <c r="K8186">
        <f t="shared" si="641"/>
        <v>341</v>
      </c>
      <c r="L8186">
        <f t="shared" si="642"/>
        <v>20</v>
      </c>
      <c r="M8186" t="s">
        <v>11</v>
      </c>
      <c r="N8186" s="20">
        <f t="shared" si="639"/>
        <v>7.7</v>
      </c>
      <c r="O8186" s="21">
        <f t="shared" si="638"/>
        <v>1.2808676630819162E-4</v>
      </c>
      <c r="P8186" s="29">
        <f>N8186*INDEX($H$47:$H$50,MATCH(M8186,'Mining Dmd Profile'!$G$47:$G$50,0))</f>
        <v>15.4</v>
      </c>
      <c r="Q8186" s="31">
        <f t="shared" si="640"/>
        <v>1.8623492129610597E-4</v>
      </c>
    </row>
    <row r="8187" spans="11:17" x14ac:dyDescent="0.2">
      <c r="K8187">
        <f t="shared" si="641"/>
        <v>341</v>
      </c>
      <c r="L8187">
        <f t="shared" si="642"/>
        <v>21</v>
      </c>
      <c r="M8187" t="s">
        <v>11</v>
      </c>
      <c r="N8187" s="20">
        <f t="shared" si="639"/>
        <v>8</v>
      </c>
      <c r="O8187" s="21">
        <f t="shared" si="638"/>
        <v>1.3307715980071856E-4</v>
      </c>
      <c r="P8187" s="29">
        <f>N8187*INDEX($H$47:$H$50,MATCH(M8187,'Mining Dmd Profile'!$G$47:$G$50,0))</f>
        <v>16</v>
      </c>
      <c r="Q8187" s="31">
        <f t="shared" si="640"/>
        <v>1.9349082732062956E-4</v>
      </c>
    </row>
    <row r="8188" spans="11:17" x14ac:dyDescent="0.2">
      <c r="K8188">
        <f t="shared" si="641"/>
        <v>341</v>
      </c>
      <c r="L8188">
        <f t="shared" si="642"/>
        <v>22</v>
      </c>
      <c r="M8188" t="s">
        <v>11</v>
      </c>
      <c r="N8188" s="20">
        <f t="shared" si="639"/>
        <v>8</v>
      </c>
      <c r="O8188" s="21">
        <f t="shared" si="638"/>
        <v>1.3307715980071856E-4</v>
      </c>
      <c r="P8188" s="29">
        <f>N8188*INDEX($H$47:$H$50,MATCH(M8188,'Mining Dmd Profile'!$G$47:$G$50,0))</f>
        <v>16</v>
      </c>
      <c r="Q8188" s="31">
        <f t="shared" si="640"/>
        <v>1.9349082732062956E-4</v>
      </c>
    </row>
    <row r="8189" spans="11:17" x14ac:dyDescent="0.2">
      <c r="K8189">
        <f t="shared" si="641"/>
        <v>341</v>
      </c>
      <c r="L8189">
        <f t="shared" si="642"/>
        <v>23</v>
      </c>
      <c r="M8189" t="s">
        <v>11</v>
      </c>
      <c r="N8189" s="20">
        <f t="shared" si="639"/>
        <v>8</v>
      </c>
      <c r="O8189" s="21">
        <f t="shared" si="638"/>
        <v>1.3307715980071856E-4</v>
      </c>
      <c r="P8189" s="29">
        <f>N8189*INDEX($H$47:$H$50,MATCH(M8189,'Mining Dmd Profile'!$G$47:$G$50,0))</f>
        <v>16</v>
      </c>
      <c r="Q8189" s="31">
        <f t="shared" si="640"/>
        <v>1.9349082732062956E-4</v>
      </c>
    </row>
    <row r="8190" spans="11:17" x14ac:dyDescent="0.2">
      <c r="K8190">
        <f t="shared" si="641"/>
        <v>341</v>
      </c>
      <c r="L8190">
        <f t="shared" si="642"/>
        <v>24</v>
      </c>
      <c r="M8190" t="s">
        <v>11</v>
      </c>
      <c r="N8190" s="20">
        <f t="shared" si="639"/>
        <v>8</v>
      </c>
      <c r="O8190" s="21">
        <f t="shared" si="638"/>
        <v>1.3307715980071856E-4</v>
      </c>
      <c r="P8190" s="29">
        <f>N8190*INDEX($H$47:$H$50,MATCH(M8190,'Mining Dmd Profile'!$G$47:$G$50,0))</f>
        <v>16</v>
      </c>
      <c r="Q8190" s="31">
        <f t="shared" si="640"/>
        <v>1.9349082732062956E-4</v>
      </c>
    </row>
    <row r="8191" spans="11:17" x14ac:dyDescent="0.2">
      <c r="K8191">
        <f t="shared" si="641"/>
        <v>342</v>
      </c>
      <c r="L8191">
        <f t="shared" si="642"/>
        <v>1</v>
      </c>
      <c r="M8191" t="s">
        <v>11</v>
      </c>
      <c r="N8191" s="20">
        <f t="shared" si="639"/>
        <v>7</v>
      </c>
      <c r="O8191" s="21">
        <f t="shared" si="638"/>
        <v>1.1644251482562872E-4</v>
      </c>
      <c r="P8191" s="29">
        <f>N8191*INDEX($H$47:$H$50,MATCH(M8191,'Mining Dmd Profile'!$G$47:$G$50,0))</f>
        <v>14</v>
      </c>
      <c r="Q8191" s="31">
        <f t="shared" si="640"/>
        <v>1.6930447390555087E-4</v>
      </c>
    </row>
    <row r="8192" spans="11:17" x14ac:dyDescent="0.2">
      <c r="K8192">
        <f t="shared" si="641"/>
        <v>342</v>
      </c>
      <c r="L8192">
        <f t="shared" si="642"/>
        <v>2</v>
      </c>
      <c r="M8192" t="s">
        <v>11</v>
      </c>
      <c r="N8192" s="20">
        <f t="shared" si="639"/>
        <v>6.5</v>
      </c>
      <c r="O8192" s="21">
        <f t="shared" si="638"/>
        <v>1.0812519233808381E-4</v>
      </c>
      <c r="P8192" s="29">
        <f>N8192*INDEX($H$47:$H$50,MATCH(M8192,'Mining Dmd Profile'!$G$47:$G$50,0))</f>
        <v>13</v>
      </c>
      <c r="Q8192" s="31">
        <f t="shared" si="640"/>
        <v>1.5721129719801152E-4</v>
      </c>
    </row>
    <row r="8193" spans="11:17" x14ac:dyDescent="0.2">
      <c r="K8193">
        <f t="shared" si="641"/>
        <v>342</v>
      </c>
      <c r="L8193">
        <f t="shared" si="642"/>
        <v>3</v>
      </c>
      <c r="M8193" t="s">
        <v>11</v>
      </c>
      <c r="N8193" s="20">
        <f t="shared" si="639"/>
        <v>6</v>
      </c>
      <c r="O8193" s="21">
        <f t="shared" si="638"/>
        <v>9.9807869850538917E-5</v>
      </c>
      <c r="P8193" s="29">
        <f>N8193*INDEX($H$47:$H$50,MATCH(M8193,'Mining Dmd Profile'!$G$47:$G$50,0))</f>
        <v>12</v>
      </c>
      <c r="Q8193" s="31">
        <f t="shared" si="640"/>
        <v>1.4511812049047219E-4</v>
      </c>
    </row>
    <row r="8194" spans="11:17" x14ac:dyDescent="0.2">
      <c r="K8194">
        <f t="shared" si="641"/>
        <v>342</v>
      </c>
      <c r="L8194">
        <f t="shared" si="642"/>
        <v>4</v>
      </c>
      <c r="M8194" t="s">
        <v>11</v>
      </c>
      <c r="N8194" s="20">
        <f t="shared" si="639"/>
        <v>5.5</v>
      </c>
      <c r="O8194" s="21">
        <f t="shared" si="638"/>
        <v>9.1490547362994007E-5</v>
      </c>
      <c r="P8194" s="29">
        <f>N8194*INDEX($H$47:$H$50,MATCH(M8194,'Mining Dmd Profile'!$G$47:$G$50,0))</f>
        <v>11</v>
      </c>
      <c r="Q8194" s="31">
        <f t="shared" si="640"/>
        <v>1.3302494378293283E-4</v>
      </c>
    </row>
    <row r="8195" spans="11:17" x14ac:dyDescent="0.2">
      <c r="K8195">
        <f t="shared" si="641"/>
        <v>342</v>
      </c>
      <c r="L8195">
        <f t="shared" si="642"/>
        <v>5</v>
      </c>
      <c r="M8195" t="s">
        <v>11</v>
      </c>
      <c r="N8195" s="20">
        <f t="shared" si="639"/>
        <v>5.5</v>
      </c>
      <c r="O8195" s="21">
        <f t="shared" si="638"/>
        <v>9.1490547362994007E-5</v>
      </c>
      <c r="P8195" s="29">
        <f>N8195*INDEX($H$47:$H$50,MATCH(M8195,'Mining Dmd Profile'!$G$47:$G$50,0))</f>
        <v>11</v>
      </c>
      <c r="Q8195" s="31">
        <f t="shared" si="640"/>
        <v>1.3302494378293283E-4</v>
      </c>
    </row>
    <row r="8196" spans="11:17" x14ac:dyDescent="0.2">
      <c r="K8196">
        <f t="shared" si="641"/>
        <v>342</v>
      </c>
      <c r="L8196">
        <f t="shared" si="642"/>
        <v>6</v>
      </c>
      <c r="M8196" t="s">
        <v>11</v>
      </c>
      <c r="N8196" s="20">
        <f t="shared" si="639"/>
        <v>5.5</v>
      </c>
      <c r="O8196" s="21">
        <f t="shared" si="638"/>
        <v>9.1490547362994007E-5</v>
      </c>
      <c r="P8196" s="29">
        <f>N8196*INDEX($H$47:$H$50,MATCH(M8196,'Mining Dmd Profile'!$G$47:$G$50,0))</f>
        <v>11</v>
      </c>
      <c r="Q8196" s="31">
        <f t="shared" si="640"/>
        <v>1.3302494378293283E-4</v>
      </c>
    </row>
    <row r="8197" spans="11:17" x14ac:dyDescent="0.2">
      <c r="K8197">
        <f t="shared" si="641"/>
        <v>342</v>
      </c>
      <c r="L8197">
        <f t="shared" si="642"/>
        <v>7</v>
      </c>
      <c r="M8197" t="s">
        <v>11</v>
      </c>
      <c r="N8197" s="20">
        <f t="shared" si="639"/>
        <v>5.5</v>
      </c>
      <c r="O8197" s="21">
        <f t="shared" si="638"/>
        <v>9.1490547362994007E-5</v>
      </c>
      <c r="P8197" s="29">
        <f>N8197*INDEX($H$47:$H$50,MATCH(M8197,'Mining Dmd Profile'!$G$47:$G$50,0))</f>
        <v>11</v>
      </c>
      <c r="Q8197" s="31">
        <f t="shared" si="640"/>
        <v>1.3302494378293283E-4</v>
      </c>
    </row>
    <row r="8198" spans="11:17" x14ac:dyDescent="0.2">
      <c r="K8198">
        <f t="shared" si="641"/>
        <v>342</v>
      </c>
      <c r="L8198">
        <f t="shared" si="642"/>
        <v>8</v>
      </c>
      <c r="M8198" t="s">
        <v>11</v>
      </c>
      <c r="N8198" s="20">
        <f t="shared" si="639"/>
        <v>5.5</v>
      </c>
      <c r="O8198" s="21">
        <f t="shared" si="638"/>
        <v>9.1490547362994007E-5</v>
      </c>
      <c r="P8198" s="29">
        <f>N8198*INDEX($H$47:$H$50,MATCH(M8198,'Mining Dmd Profile'!$G$47:$G$50,0))</f>
        <v>11</v>
      </c>
      <c r="Q8198" s="31">
        <f t="shared" si="640"/>
        <v>1.3302494378293283E-4</v>
      </c>
    </row>
    <row r="8199" spans="11:17" x14ac:dyDescent="0.2">
      <c r="K8199">
        <f t="shared" si="641"/>
        <v>342</v>
      </c>
      <c r="L8199">
        <f t="shared" si="642"/>
        <v>9</v>
      </c>
      <c r="M8199" t="s">
        <v>11</v>
      </c>
      <c r="N8199" s="20">
        <f t="shared" si="639"/>
        <v>5.5</v>
      </c>
      <c r="O8199" s="21">
        <f t="shared" ref="O8199:O8262" si="643">N8199/$N$5</f>
        <v>9.1490547362994007E-5</v>
      </c>
      <c r="P8199" s="29">
        <f>N8199*INDEX($H$47:$H$50,MATCH(M8199,'Mining Dmd Profile'!$G$47:$G$50,0))</f>
        <v>11</v>
      </c>
      <c r="Q8199" s="31">
        <f t="shared" si="640"/>
        <v>1.3302494378293283E-4</v>
      </c>
    </row>
    <row r="8200" spans="11:17" x14ac:dyDescent="0.2">
      <c r="K8200">
        <f t="shared" si="641"/>
        <v>342</v>
      </c>
      <c r="L8200">
        <f t="shared" si="642"/>
        <v>10</v>
      </c>
      <c r="M8200" t="s">
        <v>11</v>
      </c>
      <c r="N8200" s="20">
        <f t="shared" ref="N8200:N8263" si="644">INDEX($H$7:$H$30,MATCH($L8200,$C$7:$C$30,0))</f>
        <v>6</v>
      </c>
      <c r="O8200" s="21">
        <f t="shared" si="643"/>
        <v>9.9807869850538917E-5</v>
      </c>
      <c r="P8200" s="29">
        <f>N8200*INDEX($H$47:$H$50,MATCH(M8200,'Mining Dmd Profile'!$G$47:$G$50,0))</f>
        <v>12</v>
      </c>
      <c r="Q8200" s="31">
        <f t="shared" ref="Q8200:Q8263" si="645">P8200/$P$5</f>
        <v>1.4511812049047219E-4</v>
      </c>
    </row>
    <row r="8201" spans="11:17" x14ac:dyDescent="0.2">
      <c r="K8201">
        <f t="shared" ref="K8201:K8264" si="646">IF(L8200=24,K8200+1,K8200)</f>
        <v>342</v>
      </c>
      <c r="L8201">
        <f t="shared" ref="L8201:L8264" si="647">IF(L8200=24,1,L8200+1)</f>
        <v>11</v>
      </c>
      <c r="M8201" t="s">
        <v>11</v>
      </c>
      <c r="N8201" s="20">
        <f t="shared" si="644"/>
        <v>6.6</v>
      </c>
      <c r="O8201" s="21">
        <f t="shared" si="643"/>
        <v>1.0978865683559279E-4</v>
      </c>
      <c r="P8201" s="29">
        <f>N8201*INDEX($H$47:$H$50,MATCH(M8201,'Mining Dmd Profile'!$G$47:$G$50,0))</f>
        <v>13.2</v>
      </c>
      <c r="Q8201" s="31">
        <f t="shared" si="645"/>
        <v>1.596299325395194E-4</v>
      </c>
    </row>
    <row r="8202" spans="11:17" x14ac:dyDescent="0.2">
      <c r="K8202">
        <f t="shared" si="646"/>
        <v>342</v>
      </c>
      <c r="L8202">
        <f t="shared" si="647"/>
        <v>12</v>
      </c>
      <c r="M8202" t="s">
        <v>11</v>
      </c>
      <c r="N8202" s="20">
        <f t="shared" si="644"/>
        <v>7</v>
      </c>
      <c r="O8202" s="21">
        <f t="shared" si="643"/>
        <v>1.1644251482562872E-4</v>
      </c>
      <c r="P8202" s="29">
        <f>N8202*INDEX($H$47:$H$50,MATCH(M8202,'Mining Dmd Profile'!$G$47:$G$50,0))</f>
        <v>14</v>
      </c>
      <c r="Q8202" s="31">
        <f t="shared" si="645"/>
        <v>1.6930447390555087E-4</v>
      </c>
    </row>
    <row r="8203" spans="11:17" x14ac:dyDescent="0.2">
      <c r="K8203">
        <f t="shared" si="646"/>
        <v>342</v>
      </c>
      <c r="L8203">
        <f t="shared" si="647"/>
        <v>13</v>
      </c>
      <c r="M8203" t="s">
        <v>11</v>
      </c>
      <c r="N8203" s="20">
        <f t="shared" si="644"/>
        <v>7.5</v>
      </c>
      <c r="O8203" s="21">
        <f t="shared" si="643"/>
        <v>1.2475983731317363E-4</v>
      </c>
      <c r="P8203" s="29">
        <f>N8203*INDEX($H$47:$H$50,MATCH(M8203,'Mining Dmd Profile'!$G$47:$G$50,0))</f>
        <v>15</v>
      </c>
      <c r="Q8203" s="31">
        <f t="shared" si="645"/>
        <v>1.8139765061309023E-4</v>
      </c>
    </row>
    <row r="8204" spans="11:17" x14ac:dyDescent="0.2">
      <c r="K8204">
        <f t="shared" si="646"/>
        <v>342</v>
      </c>
      <c r="L8204">
        <f t="shared" si="647"/>
        <v>14</v>
      </c>
      <c r="M8204" t="s">
        <v>11</v>
      </c>
      <c r="N8204" s="20">
        <f t="shared" si="644"/>
        <v>8</v>
      </c>
      <c r="O8204" s="21">
        <f t="shared" si="643"/>
        <v>1.3307715980071856E-4</v>
      </c>
      <c r="P8204" s="29">
        <f>N8204*INDEX($H$47:$H$50,MATCH(M8204,'Mining Dmd Profile'!$G$47:$G$50,0))</f>
        <v>16</v>
      </c>
      <c r="Q8204" s="31">
        <f t="shared" si="645"/>
        <v>1.9349082732062956E-4</v>
      </c>
    </row>
    <row r="8205" spans="11:17" x14ac:dyDescent="0.2">
      <c r="K8205">
        <f t="shared" si="646"/>
        <v>342</v>
      </c>
      <c r="L8205">
        <f t="shared" si="647"/>
        <v>15</v>
      </c>
      <c r="M8205" t="s">
        <v>11</v>
      </c>
      <c r="N8205" s="20">
        <f t="shared" si="644"/>
        <v>8.1</v>
      </c>
      <c r="O8205" s="21">
        <f t="shared" si="643"/>
        <v>1.3474062429822754E-4</v>
      </c>
      <c r="P8205" s="29">
        <f>N8205*INDEX($H$47:$H$50,MATCH(M8205,'Mining Dmd Profile'!$G$47:$G$50,0))</f>
        <v>16.2</v>
      </c>
      <c r="Q8205" s="31">
        <f t="shared" si="645"/>
        <v>1.9590946266213744E-4</v>
      </c>
    </row>
    <row r="8206" spans="11:17" x14ac:dyDescent="0.2">
      <c r="K8206">
        <f t="shared" si="646"/>
        <v>342</v>
      </c>
      <c r="L8206">
        <f t="shared" si="647"/>
        <v>16</v>
      </c>
      <c r="M8206" t="s">
        <v>11</v>
      </c>
      <c r="N8206" s="20">
        <f t="shared" si="644"/>
        <v>7.7</v>
      </c>
      <c r="O8206" s="21">
        <f t="shared" si="643"/>
        <v>1.2808676630819162E-4</v>
      </c>
      <c r="P8206" s="29">
        <f>N8206*INDEX($H$47:$H$50,MATCH(M8206,'Mining Dmd Profile'!$G$47:$G$50,0))</f>
        <v>15.4</v>
      </c>
      <c r="Q8206" s="31">
        <f t="shared" si="645"/>
        <v>1.8623492129610597E-4</v>
      </c>
    </row>
    <row r="8207" spans="11:17" x14ac:dyDescent="0.2">
      <c r="K8207">
        <f t="shared" si="646"/>
        <v>342</v>
      </c>
      <c r="L8207">
        <f t="shared" si="647"/>
        <v>17</v>
      </c>
      <c r="M8207" t="s">
        <v>11</v>
      </c>
      <c r="N8207" s="20">
        <f t="shared" si="644"/>
        <v>7.3</v>
      </c>
      <c r="O8207" s="21">
        <f t="shared" si="643"/>
        <v>1.2143290831815567E-4</v>
      </c>
      <c r="P8207" s="29">
        <f>N8207*INDEX($H$47:$H$50,MATCH(M8207,'Mining Dmd Profile'!$G$47:$G$50,0))</f>
        <v>14.6</v>
      </c>
      <c r="Q8207" s="31">
        <f t="shared" si="645"/>
        <v>1.7656037993007447E-4</v>
      </c>
    </row>
    <row r="8208" spans="11:17" x14ac:dyDescent="0.2">
      <c r="K8208">
        <f t="shared" si="646"/>
        <v>342</v>
      </c>
      <c r="L8208">
        <f t="shared" si="647"/>
        <v>18</v>
      </c>
      <c r="M8208" t="s">
        <v>11</v>
      </c>
      <c r="N8208" s="20">
        <f t="shared" si="644"/>
        <v>7</v>
      </c>
      <c r="O8208" s="21">
        <f t="shared" si="643"/>
        <v>1.1644251482562872E-4</v>
      </c>
      <c r="P8208" s="29">
        <f>N8208*INDEX($H$47:$H$50,MATCH(M8208,'Mining Dmd Profile'!$G$47:$G$50,0))</f>
        <v>14</v>
      </c>
      <c r="Q8208" s="31">
        <f t="shared" si="645"/>
        <v>1.6930447390555087E-4</v>
      </c>
    </row>
    <row r="8209" spans="11:17" x14ac:dyDescent="0.2">
      <c r="K8209">
        <f t="shared" si="646"/>
        <v>342</v>
      </c>
      <c r="L8209">
        <f t="shared" si="647"/>
        <v>19</v>
      </c>
      <c r="M8209" t="s">
        <v>11</v>
      </c>
      <c r="N8209" s="20">
        <f t="shared" si="644"/>
        <v>7.3</v>
      </c>
      <c r="O8209" s="21">
        <f t="shared" si="643"/>
        <v>1.2143290831815567E-4</v>
      </c>
      <c r="P8209" s="29">
        <f>N8209*INDEX($H$47:$H$50,MATCH(M8209,'Mining Dmd Profile'!$G$47:$G$50,0))</f>
        <v>14.6</v>
      </c>
      <c r="Q8209" s="31">
        <f t="shared" si="645"/>
        <v>1.7656037993007447E-4</v>
      </c>
    </row>
    <row r="8210" spans="11:17" x14ac:dyDescent="0.2">
      <c r="K8210">
        <f t="shared" si="646"/>
        <v>342</v>
      </c>
      <c r="L8210">
        <f t="shared" si="647"/>
        <v>20</v>
      </c>
      <c r="M8210" t="s">
        <v>11</v>
      </c>
      <c r="N8210" s="20">
        <f t="shared" si="644"/>
        <v>7.7</v>
      </c>
      <c r="O8210" s="21">
        <f t="shared" si="643"/>
        <v>1.2808676630819162E-4</v>
      </c>
      <c r="P8210" s="29">
        <f>N8210*INDEX($H$47:$H$50,MATCH(M8210,'Mining Dmd Profile'!$G$47:$G$50,0))</f>
        <v>15.4</v>
      </c>
      <c r="Q8210" s="31">
        <f t="shared" si="645"/>
        <v>1.8623492129610597E-4</v>
      </c>
    </row>
    <row r="8211" spans="11:17" x14ac:dyDescent="0.2">
      <c r="K8211">
        <f t="shared" si="646"/>
        <v>342</v>
      </c>
      <c r="L8211">
        <f t="shared" si="647"/>
        <v>21</v>
      </c>
      <c r="M8211" t="s">
        <v>11</v>
      </c>
      <c r="N8211" s="20">
        <f t="shared" si="644"/>
        <v>8</v>
      </c>
      <c r="O8211" s="21">
        <f t="shared" si="643"/>
        <v>1.3307715980071856E-4</v>
      </c>
      <c r="P8211" s="29">
        <f>N8211*INDEX($H$47:$H$50,MATCH(M8211,'Mining Dmd Profile'!$G$47:$G$50,0))</f>
        <v>16</v>
      </c>
      <c r="Q8211" s="31">
        <f t="shared" si="645"/>
        <v>1.9349082732062956E-4</v>
      </c>
    </row>
    <row r="8212" spans="11:17" x14ac:dyDescent="0.2">
      <c r="K8212">
        <f t="shared" si="646"/>
        <v>342</v>
      </c>
      <c r="L8212">
        <f t="shared" si="647"/>
        <v>22</v>
      </c>
      <c r="M8212" t="s">
        <v>11</v>
      </c>
      <c r="N8212" s="20">
        <f t="shared" si="644"/>
        <v>8</v>
      </c>
      <c r="O8212" s="21">
        <f t="shared" si="643"/>
        <v>1.3307715980071856E-4</v>
      </c>
      <c r="P8212" s="29">
        <f>N8212*INDEX($H$47:$H$50,MATCH(M8212,'Mining Dmd Profile'!$G$47:$G$50,0))</f>
        <v>16</v>
      </c>
      <c r="Q8212" s="31">
        <f t="shared" si="645"/>
        <v>1.9349082732062956E-4</v>
      </c>
    </row>
    <row r="8213" spans="11:17" x14ac:dyDescent="0.2">
      <c r="K8213">
        <f t="shared" si="646"/>
        <v>342</v>
      </c>
      <c r="L8213">
        <f t="shared" si="647"/>
        <v>23</v>
      </c>
      <c r="M8213" t="s">
        <v>11</v>
      </c>
      <c r="N8213" s="20">
        <f t="shared" si="644"/>
        <v>8</v>
      </c>
      <c r="O8213" s="21">
        <f t="shared" si="643"/>
        <v>1.3307715980071856E-4</v>
      </c>
      <c r="P8213" s="29">
        <f>N8213*INDEX($H$47:$H$50,MATCH(M8213,'Mining Dmd Profile'!$G$47:$G$50,0))</f>
        <v>16</v>
      </c>
      <c r="Q8213" s="31">
        <f t="shared" si="645"/>
        <v>1.9349082732062956E-4</v>
      </c>
    </row>
    <row r="8214" spans="11:17" x14ac:dyDescent="0.2">
      <c r="K8214">
        <f t="shared" si="646"/>
        <v>342</v>
      </c>
      <c r="L8214">
        <f t="shared" si="647"/>
        <v>24</v>
      </c>
      <c r="M8214" t="s">
        <v>11</v>
      </c>
      <c r="N8214" s="20">
        <f t="shared" si="644"/>
        <v>8</v>
      </c>
      <c r="O8214" s="21">
        <f t="shared" si="643"/>
        <v>1.3307715980071856E-4</v>
      </c>
      <c r="P8214" s="29">
        <f>N8214*INDEX($H$47:$H$50,MATCH(M8214,'Mining Dmd Profile'!$G$47:$G$50,0))</f>
        <v>16</v>
      </c>
      <c r="Q8214" s="31">
        <f t="shared" si="645"/>
        <v>1.9349082732062956E-4</v>
      </c>
    </row>
    <row r="8215" spans="11:17" x14ac:dyDescent="0.2">
      <c r="K8215">
        <f t="shared" si="646"/>
        <v>343</v>
      </c>
      <c r="L8215">
        <f t="shared" si="647"/>
        <v>1</v>
      </c>
      <c r="M8215" t="s">
        <v>11</v>
      </c>
      <c r="N8215" s="20">
        <f t="shared" si="644"/>
        <v>7</v>
      </c>
      <c r="O8215" s="21">
        <f t="shared" si="643"/>
        <v>1.1644251482562872E-4</v>
      </c>
      <c r="P8215" s="29">
        <f>N8215*INDEX($H$47:$H$50,MATCH(M8215,'Mining Dmd Profile'!$G$47:$G$50,0))</f>
        <v>14</v>
      </c>
      <c r="Q8215" s="31">
        <f t="shared" si="645"/>
        <v>1.6930447390555087E-4</v>
      </c>
    </row>
    <row r="8216" spans="11:17" x14ac:dyDescent="0.2">
      <c r="K8216">
        <f t="shared" si="646"/>
        <v>343</v>
      </c>
      <c r="L8216">
        <f t="shared" si="647"/>
        <v>2</v>
      </c>
      <c r="M8216" t="s">
        <v>11</v>
      </c>
      <c r="N8216" s="20">
        <f t="shared" si="644"/>
        <v>6.5</v>
      </c>
      <c r="O8216" s="21">
        <f t="shared" si="643"/>
        <v>1.0812519233808381E-4</v>
      </c>
      <c r="P8216" s="29">
        <f>N8216*INDEX($H$47:$H$50,MATCH(M8216,'Mining Dmd Profile'!$G$47:$G$50,0))</f>
        <v>13</v>
      </c>
      <c r="Q8216" s="31">
        <f t="shared" si="645"/>
        <v>1.5721129719801152E-4</v>
      </c>
    </row>
    <row r="8217" spans="11:17" x14ac:dyDescent="0.2">
      <c r="K8217">
        <f t="shared" si="646"/>
        <v>343</v>
      </c>
      <c r="L8217">
        <f t="shared" si="647"/>
        <v>3</v>
      </c>
      <c r="M8217" t="s">
        <v>11</v>
      </c>
      <c r="N8217" s="20">
        <f t="shared" si="644"/>
        <v>6</v>
      </c>
      <c r="O8217" s="21">
        <f t="shared" si="643"/>
        <v>9.9807869850538917E-5</v>
      </c>
      <c r="P8217" s="29">
        <f>N8217*INDEX($H$47:$H$50,MATCH(M8217,'Mining Dmd Profile'!$G$47:$G$50,0))</f>
        <v>12</v>
      </c>
      <c r="Q8217" s="31">
        <f t="shared" si="645"/>
        <v>1.4511812049047219E-4</v>
      </c>
    </row>
    <row r="8218" spans="11:17" x14ac:dyDescent="0.2">
      <c r="K8218">
        <f t="shared" si="646"/>
        <v>343</v>
      </c>
      <c r="L8218">
        <f t="shared" si="647"/>
        <v>4</v>
      </c>
      <c r="M8218" t="s">
        <v>11</v>
      </c>
      <c r="N8218" s="20">
        <f t="shared" si="644"/>
        <v>5.5</v>
      </c>
      <c r="O8218" s="21">
        <f t="shared" si="643"/>
        <v>9.1490547362994007E-5</v>
      </c>
      <c r="P8218" s="29">
        <f>N8218*INDEX($H$47:$H$50,MATCH(M8218,'Mining Dmd Profile'!$G$47:$G$50,0))</f>
        <v>11</v>
      </c>
      <c r="Q8218" s="31">
        <f t="shared" si="645"/>
        <v>1.3302494378293283E-4</v>
      </c>
    </row>
    <row r="8219" spans="11:17" x14ac:dyDescent="0.2">
      <c r="K8219">
        <f t="shared" si="646"/>
        <v>343</v>
      </c>
      <c r="L8219">
        <f t="shared" si="647"/>
        <v>5</v>
      </c>
      <c r="M8219" t="s">
        <v>11</v>
      </c>
      <c r="N8219" s="20">
        <f t="shared" si="644"/>
        <v>5.5</v>
      </c>
      <c r="O8219" s="21">
        <f t="shared" si="643"/>
        <v>9.1490547362994007E-5</v>
      </c>
      <c r="P8219" s="29">
        <f>N8219*INDEX($H$47:$H$50,MATCH(M8219,'Mining Dmd Profile'!$G$47:$G$50,0))</f>
        <v>11</v>
      </c>
      <c r="Q8219" s="31">
        <f t="shared" si="645"/>
        <v>1.3302494378293283E-4</v>
      </c>
    </row>
    <row r="8220" spans="11:17" x14ac:dyDescent="0.2">
      <c r="K8220">
        <f t="shared" si="646"/>
        <v>343</v>
      </c>
      <c r="L8220">
        <f t="shared" si="647"/>
        <v>6</v>
      </c>
      <c r="M8220" t="s">
        <v>11</v>
      </c>
      <c r="N8220" s="20">
        <f t="shared" si="644"/>
        <v>5.5</v>
      </c>
      <c r="O8220" s="21">
        <f t="shared" si="643"/>
        <v>9.1490547362994007E-5</v>
      </c>
      <c r="P8220" s="29">
        <f>N8220*INDEX($H$47:$H$50,MATCH(M8220,'Mining Dmd Profile'!$G$47:$G$50,0))</f>
        <v>11</v>
      </c>
      <c r="Q8220" s="31">
        <f t="shared" si="645"/>
        <v>1.3302494378293283E-4</v>
      </c>
    </row>
    <row r="8221" spans="11:17" x14ac:dyDescent="0.2">
      <c r="K8221">
        <f t="shared" si="646"/>
        <v>343</v>
      </c>
      <c r="L8221">
        <f t="shared" si="647"/>
        <v>7</v>
      </c>
      <c r="M8221" t="s">
        <v>11</v>
      </c>
      <c r="N8221" s="20">
        <f t="shared" si="644"/>
        <v>5.5</v>
      </c>
      <c r="O8221" s="21">
        <f t="shared" si="643"/>
        <v>9.1490547362994007E-5</v>
      </c>
      <c r="P8221" s="29">
        <f>N8221*INDEX($H$47:$H$50,MATCH(M8221,'Mining Dmd Profile'!$G$47:$G$50,0))</f>
        <v>11</v>
      </c>
      <c r="Q8221" s="31">
        <f t="shared" si="645"/>
        <v>1.3302494378293283E-4</v>
      </c>
    </row>
    <row r="8222" spans="11:17" x14ac:dyDescent="0.2">
      <c r="K8222">
        <f t="shared" si="646"/>
        <v>343</v>
      </c>
      <c r="L8222">
        <f t="shared" si="647"/>
        <v>8</v>
      </c>
      <c r="M8222" t="s">
        <v>11</v>
      </c>
      <c r="N8222" s="20">
        <f t="shared" si="644"/>
        <v>5.5</v>
      </c>
      <c r="O8222" s="21">
        <f t="shared" si="643"/>
        <v>9.1490547362994007E-5</v>
      </c>
      <c r="P8222" s="29">
        <f>N8222*INDEX($H$47:$H$50,MATCH(M8222,'Mining Dmd Profile'!$G$47:$G$50,0))</f>
        <v>11</v>
      </c>
      <c r="Q8222" s="31">
        <f t="shared" si="645"/>
        <v>1.3302494378293283E-4</v>
      </c>
    </row>
    <row r="8223" spans="11:17" x14ac:dyDescent="0.2">
      <c r="K8223">
        <f t="shared" si="646"/>
        <v>343</v>
      </c>
      <c r="L8223">
        <f t="shared" si="647"/>
        <v>9</v>
      </c>
      <c r="M8223" t="s">
        <v>11</v>
      </c>
      <c r="N8223" s="20">
        <f t="shared" si="644"/>
        <v>5.5</v>
      </c>
      <c r="O8223" s="21">
        <f t="shared" si="643"/>
        <v>9.1490547362994007E-5</v>
      </c>
      <c r="P8223" s="29">
        <f>N8223*INDEX($H$47:$H$50,MATCH(M8223,'Mining Dmd Profile'!$G$47:$G$50,0))</f>
        <v>11</v>
      </c>
      <c r="Q8223" s="31">
        <f t="shared" si="645"/>
        <v>1.3302494378293283E-4</v>
      </c>
    </row>
    <row r="8224" spans="11:17" x14ac:dyDescent="0.2">
      <c r="K8224">
        <f t="shared" si="646"/>
        <v>343</v>
      </c>
      <c r="L8224">
        <f t="shared" si="647"/>
        <v>10</v>
      </c>
      <c r="M8224" t="s">
        <v>11</v>
      </c>
      <c r="N8224" s="20">
        <f t="shared" si="644"/>
        <v>6</v>
      </c>
      <c r="O8224" s="21">
        <f t="shared" si="643"/>
        <v>9.9807869850538917E-5</v>
      </c>
      <c r="P8224" s="29">
        <f>N8224*INDEX($H$47:$H$50,MATCH(M8224,'Mining Dmd Profile'!$G$47:$G$50,0))</f>
        <v>12</v>
      </c>
      <c r="Q8224" s="31">
        <f t="shared" si="645"/>
        <v>1.4511812049047219E-4</v>
      </c>
    </row>
    <row r="8225" spans="11:17" x14ac:dyDescent="0.2">
      <c r="K8225">
        <f t="shared" si="646"/>
        <v>343</v>
      </c>
      <c r="L8225">
        <f t="shared" si="647"/>
        <v>11</v>
      </c>
      <c r="M8225" t="s">
        <v>11</v>
      </c>
      <c r="N8225" s="20">
        <f t="shared" si="644"/>
        <v>6.6</v>
      </c>
      <c r="O8225" s="21">
        <f t="shared" si="643"/>
        <v>1.0978865683559279E-4</v>
      </c>
      <c r="P8225" s="29">
        <f>N8225*INDEX($H$47:$H$50,MATCH(M8225,'Mining Dmd Profile'!$G$47:$G$50,0))</f>
        <v>13.2</v>
      </c>
      <c r="Q8225" s="31">
        <f t="shared" si="645"/>
        <v>1.596299325395194E-4</v>
      </c>
    </row>
    <row r="8226" spans="11:17" x14ac:dyDescent="0.2">
      <c r="K8226">
        <f t="shared" si="646"/>
        <v>343</v>
      </c>
      <c r="L8226">
        <f t="shared" si="647"/>
        <v>12</v>
      </c>
      <c r="M8226" t="s">
        <v>11</v>
      </c>
      <c r="N8226" s="20">
        <f t="shared" si="644"/>
        <v>7</v>
      </c>
      <c r="O8226" s="21">
        <f t="shared" si="643"/>
        <v>1.1644251482562872E-4</v>
      </c>
      <c r="P8226" s="29">
        <f>N8226*INDEX($H$47:$H$50,MATCH(M8226,'Mining Dmd Profile'!$G$47:$G$50,0))</f>
        <v>14</v>
      </c>
      <c r="Q8226" s="31">
        <f t="shared" si="645"/>
        <v>1.6930447390555087E-4</v>
      </c>
    </row>
    <row r="8227" spans="11:17" x14ac:dyDescent="0.2">
      <c r="K8227">
        <f t="shared" si="646"/>
        <v>343</v>
      </c>
      <c r="L8227">
        <f t="shared" si="647"/>
        <v>13</v>
      </c>
      <c r="M8227" t="s">
        <v>11</v>
      </c>
      <c r="N8227" s="20">
        <f t="shared" si="644"/>
        <v>7.5</v>
      </c>
      <c r="O8227" s="21">
        <f t="shared" si="643"/>
        <v>1.2475983731317363E-4</v>
      </c>
      <c r="P8227" s="29">
        <f>N8227*INDEX($H$47:$H$50,MATCH(M8227,'Mining Dmd Profile'!$G$47:$G$50,0))</f>
        <v>15</v>
      </c>
      <c r="Q8227" s="31">
        <f t="shared" si="645"/>
        <v>1.8139765061309023E-4</v>
      </c>
    </row>
    <row r="8228" spans="11:17" x14ac:dyDescent="0.2">
      <c r="K8228">
        <f t="shared" si="646"/>
        <v>343</v>
      </c>
      <c r="L8228">
        <f t="shared" si="647"/>
        <v>14</v>
      </c>
      <c r="M8228" t="s">
        <v>11</v>
      </c>
      <c r="N8228" s="20">
        <f t="shared" si="644"/>
        <v>8</v>
      </c>
      <c r="O8228" s="21">
        <f t="shared" si="643"/>
        <v>1.3307715980071856E-4</v>
      </c>
      <c r="P8228" s="29">
        <f>N8228*INDEX($H$47:$H$50,MATCH(M8228,'Mining Dmd Profile'!$G$47:$G$50,0))</f>
        <v>16</v>
      </c>
      <c r="Q8228" s="31">
        <f t="shared" si="645"/>
        <v>1.9349082732062956E-4</v>
      </c>
    </row>
    <row r="8229" spans="11:17" x14ac:dyDescent="0.2">
      <c r="K8229">
        <f t="shared" si="646"/>
        <v>343</v>
      </c>
      <c r="L8229">
        <f t="shared" si="647"/>
        <v>15</v>
      </c>
      <c r="M8229" t="s">
        <v>11</v>
      </c>
      <c r="N8229" s="20">
        <f t="shared" si="644"/>
        <v>8.1</v>
      </c>
      <c r="O8229" s="21">
        <f t="shared" si="643"/>
        <v>1.3474062429822754E-4</v>
      </c>
      <c r="P8229" s="29">
        <f>N8229*INDEX($H$47:$H$50,MATCH(M8229,'Mining Dmd Profile'!$G$47:$G$50,0))</f>
        <v>16.2</v>
      </c>
      <c r="Q8229" s="31">
        <f t="shared" si="645"/>
        <v>1.9590946266213744E-4</v>
      </c>
    </row>
    <row r="8230" spans="11:17" x14ac:dyDescent="0.2">
      <c r="K8230">
        <f t="shared" si="646"/>
        <v>343</v>
      </c>
      <c r="L8230">
        <f t="shared" si="647"/>
        <v>16</v>
      </c>
      <c r="M8230" t="s">
        <v>11</v>
      </c>
      <c r="N8230" s="20">
        <f t="shared" si="644"/>
        <v>7.7</v>
      </c>
      <c r="O8230" s="21">
        <f t="shared" si="643"/>
        <v>1.2808676630819162E-4</v>
      </c>
      <c r="P8230" s="29">
        <f>N8230*INDEX($H$47:$H$50,MATCH(M8230,'Mining Dmd Profile'!$G$47:$G$50,0))</f>
        <v>15.4</v>
      </c>
      <c r="Q8230" s="31">
        <f t="shared" si="645"/>
        <v>1.8623492129610597E-4</v>
      </c>
    </row>
    <row r="8231" spans="11:17" x14ac:dyDescent="0.2">
      <c r="K8231">
        <f t="shared" si="646"/>
        <v>343</v>
      </c>
      <c r="L8231">
        <f t="shared" si="647"/>
        <v>17</v>
      </c>
      <c r="M8231" t="s">
        <v>11</v>
      </c>
      <c r="N8231" s="20">
        <f t="shared" si="644"/>
        <v>7.3</v>
      </c>
      <c r="O8231" s="21">
        <f t="shared" si="643"/>
        <v>1.2143290831815567E-4</v>
      </c>
      <c r="P8231" s="29">
        <f>N8231*INDEX($H$47:$H$50,MATCH(M8231,'Mining Dmd Profile'!$G$47:$G$50,0))</f>
        <v>14.6</v>
      </c>
      <c r="Q8231" s="31">
        <f t="shared" si="645"/>
        <v>1.7656037993007447E-4</v>
      </c>
    </row>
    <row r="8232" spans="11:17" x14ac:dyDescent="0.2">
      <c r="K8232">
        <f t="shared" si="646"/>
        <v>343</v>
      </c>
      <c r="L8232">
        <f t="shared" si="647"/>
        <v>18</v>
      </c>
      <c r="M8232" t="s">
        <v>11</v>
      </c>
      <c r="N8232" s="20">
        <f t="shared" si="644"/>
        <v>7</v>
      </c>
      <c r="O8232" s="21">
        <f t="shared" si="643"/>
        <v>1.1644251482562872E-4</v>
      </c>
      <c r="P8232" s="29">
        <f>N8232*INDEX($H$47:$H$50,MATCH(M8232,'Mining Dmd Profile'!$G$47:$G$50,0))</f>
        <v>14</v>
      </c>
      <c r="Q8232" s="31">
        <f t="shared" si="645"/>
        <v>1.6930447390555087E-4</v>
      </c>
    </row>
    <row r="8233" spans="11:17" x14ac:dyDescent="0.2">
      <c r="K8233">
        <f t="shared" si="646"/>
        <v>343</v>
      </c>
      <c r="L8233">
        <f t="shared" si="647"/>
        <v>19</v>
      </c>
      <c r="M8233" t="s">
        <v>11</v>
      </c>
      <c r="N8233" s="20">
        <f t="shared" si="644"/>
        <v>7.3</v>
      </c>
      <c r="O8233" s="21">
        <f t="shared" si="643"/>
        <v>1.2143290831815567E-4</v>
      </c>
      <c r="P8233" s="29">
        <f>N8233*INDEX($H$47:$H$50,MATCH(M8233,'Mining Dmd Profile'!$G$47:$G$50,0))</f>
        <v>14.6</v>
      </c>
      <c r="Q8233" s="31">
        <f t="shared" si="645"/>
        <v>1.7656037993007447E-4</v>
      </c>
    </row>
    <row r="8234" spans="11:17" x14ac:dyDescent="0.2">
      <c r="K8234">
        <f t="shared" si="646"/>
        <v>343</v>
      </c>
      <c r="L8234">
        <f t="shared" si="647"/>
        <v>20</v>
      </c>
      <c r="M8234" t="s">
        <v>11</v>
      </c>
      <c r="N8234" s="20">
        <f t="shared" si="644"/>
        <v>7.7</v>
      </c>
      <c r="O8234" s="21">
        <f t="shared" si="643"/>
        <v>1.2808676630819162E-4</v>
      </c>
      <c r="P8234" s="29">
        <f>N8234*INDEX($H$47:$H$50,MATCH(M8234,'Mining Dmd Profile'!$G$47:$G$50,0))</f>
        <v>15.4</v>
      </c>
      <c r="Q8234" s="31">
        <f t="shared" si="645"/>
        <v>1.8623492129610597E-4</v>
      </c>
    </row>
    <row r="8235" spans="11:17" x14ac:dyDescent="0.2">
      <c r="K8235">
        <f t="shared" si="646"/>
        <v>343</v>
      </c>
      <c r="L8235">
        <f t="shared" si="647"/>
        <v>21</v>
      </c>
      <c r="M8235" t="s">
        <v>11</v>
      </c>
      <c r="N8235" s="20">
        <f t="shared" si="644"/>
        <v>8</v>
      </c>
      <c r="O8235" s="21">
        <f t="shared" si="643"/>
        <v>1.3307715980071856E-4</v>
      </c>
      <c r="P8235" s="29">
        <f>N8235*INDEX($H$47:$H$50,MATCH(M8235,'Mining Dmd Profile'!$G$47:$G$50,0))</f>
        <v>16</v>
      </c>
      <c r="Q8235" s="31">
        <f t="shared" si="645"/>
        <v>1.9349082732062956E-4</v>
      </c>
    </row>
    <row r="8236" spans="11:17" x14ac:dyDescent="0.2">
      <c r="K8236">
        <f t="shared" si="646"/>
        <v>343</v>
      </c>
      <c r="L8236">
        <f t="shared" si="647"/>
        <v>22</v>
      </c>
      <c r="M8236" t="s">
        <v>11</v>
      </c>
      <c r="N8236" s="20">
        <f t="shared" si="644"/>
        <v>8</v>
      </c>
      <c r="O8236" s="21">
        <f t="shared" si="643"/>
        <v>1.3307715980071856E-4</v>
      </c>
      <c r="P8236" s="29">
        <f>N8236*INDEX($H$47:$H$50,MATCH(M8236,'Mining Dmd Profile'!$G$47:$G$50,0))</f>
        <v>16</v>
      </c>
      <c r="Q8236" s="31">
        <f t="shared" si="645"/>
        <v>1.9349082732062956E-4</v>
      </c>
    </row>
    <row r="8237" spans="11:17" x14ac:dyDescent="0.2">
      <c r="K8237">
        <f t="shared" si="646"/>
        <v>343</v>
      </c>
      <c r="L8237">
        <f t="shared" si="647"/>
        <v>23</v>
      </c>
      <c r="M8237" t="s">
        <v>11</v>
      </c>
      <c r="N8237" s="20">
        <f t="shared" si="644"/>
        <v>8</v>
      </c>
      <c r="O8237" s="21">
        <f t="shared" si="643"/>
        <v>1.3307715980071856E-4</v>
      </c>
      <c r="P8237" s="29">
        <f>N8237*INDEX($H$47:$H$50,MATCH(M8237,'Mining Dmd Profile'!$G$47:$G$50,0))</f>
        <v>16</v>
      </c>
      <c r="Q8237" s="31">
        <f t="shared" si="645"/>
        <v>1.9349082732062956E-4</v>
      </c>
    </row>
    <row r="8238" spans="11:17" x14ac:dyDescent="0.2">
      <c r="K8238">
        <f t="shared" si="646"/>
        <v>343</v>
      </c>
      <c r="L8238">
        <f t="shared" si="647"/>
        <v>24</v>
      </c>
      <c r="M8238" t="s">
        <v>11</v>
      </c>
      <c r="N8238" s="20">
        <f t="shared" si="644"/>
        <v>8</v>
      </c>
      <c r="O8238" s="21">
        <f t="shared" si="643"/>
        <v>1.3307715980071856E-4</v>
      </c>
      <c r="P8238" s="29">
        <f>N8238*INDEX($H$47:$H$50,MATCH(M8238,'Mining Dmd Profile'!$G$47:$G$50,0))</f>
        <v>16</v>
      </c>
      <c r="Q8238" s="31">
        <f t="shared" si="645"/>
        <v>1.9349082732062956E-4</v>
      </c>
    </row>
    <row r="8239" spans="11:17" x14ac:dyDescent="0.2">
      <c r="K8239">
        <f t="shared" si="646"/>
        <v>344</v>
      </c>
      <c r="L8239">
        <f t="shared" si="647"/>
        <v>1</v>
      </c>
      <c r="M8239" t="s">
        <v>11</v>
      </c>
      <c r="N8239" s="20">
        <f t="shared" si="644"/>
        <v>7</v>
      </c>
      <c r="O8239" s="21">
        <f t="shared" si="643"/>
        <v>1.1644251482562872E-4</v>
      </c>
      <c r="P8239" s="29">
        <f>N8239*INDEX($H$47:$H$50,MATCH(M8239,'Mining Dmd Profile'!$G$47:$G$50,0))</f>
        <v>14</v>
      </c>
      <c r="Q8239" s="31">
        <f t="shared" si="645"/>
        <v>1.6930447390555087E-4</v>
      </c>
    </row>
    <row r="8240" spans="11:17" x14ac:dyDescent="0.2">
      <c r="K8240">
        <f t="shared" si="646"/>
        <v>344</v>
      </c>
      <c r="L8240">
        <f t="shared" si="647"/>
        <v>2</v>
      </c>
      <c r="M8240" t="s">
        <v>11</v>
      </c>
      <c r="N8240" s="20">
        <f t="shared" si="644"/>
        <v>6.5</v>
      </c>
      <c r="O8240" s="21">
        <f t="shared" si="643"/>
        <v>1.0812519233808381E-4</v>
      </c>
      <c r="P8240" s="29">
        <f>N8240*INDEX($H$47:$H$50,MATCH(M8240,'Mining Dmd Profile'!$G$47:$G$50,0))</f>
        <v>13</v>
      </c>
      <c r="Q8240" s="31">
        <f t="shared" si="645"/>
        <v>1.5721129719801152E-4</v>
      </c>
    </row>
    <row r="8241" spans="11:17" x14ac:dyDescent="0.2">
      <c r="K8241">
        <f t="shared" si="646"/>
        <v>344</v>
      </c>
      <c r="L8241">
        <f t="shared" si="647"/>
        <v>3</v>
      </c>
      <c r="M8241" t="s">
        <v>11</v>
      </c>
      <c r="N8241" s="20">
        <f t="shared" si="644"/>
        <v>6</v>
      </c>
      <c r="O8241" s="21">
        <f t="shared" si="643"/>
        <v>9.9807869850538917E-5</v>
      </c>
      <c r="P8241" s="29">
        <f>N8241*INDEX($H$47:$H$50,MATCH(M8241,'Mining Dmd Profile'!$G$47:$G$50,0))</f>
        <v>12</v>
      </c>
      <c r="Q8241" s="31">
        <f t="shared" si="645"/>
        <v>1.4511812049047219E-4</v>
      </c>
    </row>
    <row r="8242" spans="11:17" x14ac:dyDescent="0.2">
      <c r="K8242">
        <f t="shared" si="646"/>
        <v>344</v>
      </c>
      <c r="L8242">
        <f t="shared" si="647"/>
        <v>4</v>
      </c>
      <c r="M8242" t="s">
        <v>11</v>
      </c>
      <c r="N8242" s="20">
        <f t="shared" si="644"/>
        <v>5.5</v>
      </c>
      <c r="O8242" s="21">
        <f t="shared" si="643"/>
        <v>9.1490547362994007E-5</v>
      </c>
      <c r="P8242" s="29">
        <f>N8242*INDEX($H$47:$H$50,MATCH(M8242,'Mining Dmd Profile'!$G$47:$G$50,0))</f>
        <v>11</v>
      </c>
      <c r="Q8242" s="31">
        <f t="shared" si="645"/>
        <v>1.3302494378293283E-4</v>
      </c>
    </row>
    <row r="8243" spans="11:17" x14ac:dyDescent="0.2">
      <c r="K8243">
        <f t="shared" si="646"/>
        <v>344</v>
      </c>
      <c r="L8243">
        <f t="shared" si="647"/>
        <v>5</v>
      </c>
      <c r="M8243" t="s">
        <v>11</v>
      </c>
      <c r="N8243" s="20">
        <f t="shared" si="644"/>
        <v>5.5</v>
      </c>
      <c r="O8243" s="21">
        <f t="shared" si="643"/>
        <v>9.1490547362994007E-5</v>
      </c>
      <c r="P8243" s="29">
        <f>N8243*INDEX($H$47:$H$50,MATCH(M8243,'Mining Dmd Profile'!$G$47:$G$50,0))</f>
        <v>11</v>
      </c>
      <c r="Q8243" s="31">
        <f t="shared" si="645"/>
        <v>1.3302494378293283E-4</v>
      </c>
    </row>
    <row r="8244" spans="11:17" x14ac:dyDescent="0.2">
      <c r="K8244">
        <f t="shared" si="646"/>
        <v>344</v>
      </c>
      <c r="L8244">
        <f t="shared" si="647"/>
        <v>6</v>
      </c>
      <c r="M8244" t="s">
        <v>11</v>
      </c>
      <c r="N8244" s="20">
        <f t="shared" si="644"/>
        <v>5.5</v>
      </c>
      <c r="O8244" s="21">
        <f t="shared" si="643"/>
        <v>9.1490547362994007E-5</v>
      </c>
      <c r="P8244" s="29">
        <f>N8244*INDEX($H$47:$H$50,MATCH(M8244,'Mining Dmd Profile'!$G$47:$G$50,0))</f>
        <v>11</v>
      </c>
      <c r="Q8244" s="31">
        <f t="shared" si="645"/>
        <v>1.3302494378293283E-4</v>
      </c>
    </row>
    <row r="8245" spans="11:17" x14ac:dyDescent="0.2">
      <c r="K8245">
        <f t="shared" si="646"/>
        <v>344</v>
      </c>
      <c r="L8245">
        <f t="shared" si="647"/>
        <v>7</v>
      </c>
      <c r="M8245" t="s">
        <v>11</v>
      </c>
      <c r="N8245" s="20">
        <f t="shared" si="644"/>
        <v>5.5</v>
      </c>
      <c r="O8245" s="21">
        <f t="shared" si="643"/>
        <v>9.1490547362994007E-5</v>
      </c>
      <c r="P8245" s="29">
        <f>N8245*INDEX($H$47:$H$50,MATCH(M8245,'Mining Dmd Profile'!$G$47:$G$50,0))</f>
        <v>11</v>
      </c>
      <c r="Q8245" s="31">
        <f t="shared" si="645"/>
        <v>1.3302494378293283E-4</v>
      </c>
    </row>
    <row r="8246" spans="11:17" x14ac:dyDescent="0.2">
      <c r="K8246">
        <f t="shared" si="646"/>
        <v>344</v>
      </c>
      <c r="L8246">
        <f t="shared" si="647"/>
        <v>8</v>
      </c>
      <c r="M8246" t="s">
        <v>11</v>
      </c>
      <c r="N8246" s="20">
        <f t="shared" si="644"/>
        <v>5.5</v>
      </c>
      <c r="O8246" s="21">
        <f t="shared" si="643"/>
        <v>9.1490547362994007E-5</v>
      </c>
      <c r="P8246" s="29">
        <f>N8246*INDEX($H$47:$H$50,MATCH(M8246,'Mining Dmd Profile'!$G$47:$G$50,0))</f>
        <v>11</v>
      </c>
      <c r="Q8246" s="31">
        <f t="shared" si="645"/>
        <v>1.3302494378293283E-4</v>
      </c>
    </row>
    <row r="8247" spans="11:17" x14ac:dyDescent="0.2">
      <c r="K8247">
        <f t="shared" si="646"/>
        <v>344</v>
      </c>
      <c r="L8247">
        <f t="shared" si="647"/>
        <v>9</v>
      </c>
      <c r="M8247" t="s">
        <v>11</v>
      </c>
      <c r="N8247" s="20">
        <f t="shared" si="644"/>
        <v>5.5</v>
      </c>
      <c r="O8247" s="21">
        <f t="shared" si="643"/>
        <v>9.1490547362994007E-5</v>
      </c>
      <c r="P8247" s="29">
        <f>N8247*INDEX($H$47:$H$50,MATCH(M8247,'Mining Dmd Profile'!$G$47:$G$50,0))</f>
        <v>11</v>
      </c>
      <c r="Q8247" s="31">
        <f t="shared" si="645"/>
        <v>1.3302494378293283E-4</v>
      </c>
    </row>
    <row r="8248" spans="11:17" x14ac:dyDescent="0.2">
      <c r="K8248">
        <f t="shared" si="646"/>
        <v>344</v>
      </c>
      <c r="L8248">
        <f t="shared" si="647"/>
        <v>10</v>
      </c>
      <c r="M8248" t="s">
        <v>11</v>
      </c>
      <c r="N8248" s="20">
        <f t="shared" si="644"/>
        <v>6</v>
      </c>
      <c r="O8248" s="21">
        <f t="shared" si="643"/>
        <v>9.9807869850538917E-5</v>
      </c>
      <c r="P8248" s="29">
        <f>N8248*INDEX($H$47:$H$50,MATCH(M8248,'Mining Dmd Profile'!$G$47:$G$50,0))</f>
        <v>12</v>
      </c>
      <c r="Q8248" s="31">
        <f t="shared" si="645"/>
        <v>1.4511812049047219E-4</v>
      </c>
    </row>
    <row r="8249" spans="11:17" x14ac:dyDescent="0.2">
      <c r="K8249">
        <f t="shared" si="646"/>
        <v>344</v>
      </c>
      <c r="L8249">
        <f t="shared" si="647"/>
        <v>11</v>
      </c>
      <c r="M8249" t="s">
        <v>11</v>
      </c>
      <c r="N8249" s="20">
        <f t="shared" si="644"/>
        <v>6.6</v>
      </c>
      <c r="O8249" s="21">
        <f t="shared" si="643"/>
        <v>1.0978865683559279E-4</v>
      </c>
      <c r="P8249" s="29">
        <f>N8249*INDEX($H$47:$H$50,MATCH(M8249,'Mining Dmd Profile'!$G$47:$G$50,0))</f>
        <v>13.2</v>
      </c>
      <c r="Q8249" s="31">
        <f t="shared" si="645"/>
        <v>1.596299325395194E-4</v>
      </c>
    </row>
    <row r="8250" spans="11:17" x14ac:dyDescent="0.2">
      <c r="K8250">
        <f t="shared" si="646"/>
        <v>344</v>
      </c>
      <c r="L8250">
        <f t="shared" si="647"/>
        <v>12</v>
      </c>
      <c r="M8250" t="s">
        <v>11</v>
      </c>
      <c r="N8250" s="20">
        <f t="shared" si="644"/>
        <v>7</v>
      </c>
      <c r="O8250" s="21">
        <f t="shared" si="643"/>
        <v>1.1644251482562872E-4</v>
      </c>
      <c r="P8250" s="29">
        <f>N8250*INDEX($H$47:$H$50,MATCH(M8250,'Mining Dmd Profile'!$G$47:$G$50,0))</f>
        <v>14</v>
      </c>
      <c r="Q8250" s="31">
        <f t="shared" si="645"/>
        <v>1.6930447390555087E-4</v>
      </c>
    </row>
    <row r="8251" spans="11:17" x14ac:dyDescent="0.2">
      <c r="K8251">
        <f t="shared" si="646"/>
        <v>344</v>
      </c>
      <c r="L8251">
        <f t="shared" si="647"/>
        <v>13</v>
      </c>
      <c r="M8251" t="s">
        <v>11</v>
      </c>
      <c r="N8251" s="20">
        <f t="shared" si="644"/>
        <v>7.5</v>
      </c>
      <c r="O8251" s="21">
        <f t="shared" si="643"/>
        <v>1.2475983731317363E-4</v>
      </c>
      <c r="P8251" s="29">
        <f>N8251*INDEX($H$47:$H$50,MATCH(M8251,'Mining Dmd Profile'!$G$47:$G$50,0))</f>
        <v>15</v>
      </c>
      <c r="Q8251" s="31">
        <f t="shared" si="645"/>
        <v>1.8139765061309023E-4</v>
      </c>
    </row>
    <row r="8252" spans="11:17" x14ac:dyDescent="0.2">
      <c r="K8252">
        <f t="shared" si="646"/>
        <v>344</v>
      </c>
      <c r="L8252">
        <f t="shared" si="647"/>
        <v>14</v>
      </c>
      <c r="M8252" t="s">
        <v>11</v>
      </c>
      <c r="N8252" s="20">
        <f t="shared" si="644"/>
        <v>8</v>
      </c>
      <c r="O8252" s="21">
        <f t="shared" si="643"/>
        <v>1.3307715980071856E-4</v>
      </c>
      <c r="P8252" s="29">
        <f>N8252*INDEX($H$47:$H$50,MATCH(M8252,'Mining Dmd Profile'!$G$47:$G$50,0))</f>
        <v>16</v>
      </c>
      <c r="Q8252" s="31">
        <f t="shared" si="645"/>
        <v>1.9349082732062956E-4</v>
      </c>
    </row>
    <row r="8253" spans="11:17" x14ac:dyDescent="0.2">
      <c r="K8253">
        <f t="shared" si="646"/>
        <v>344</v>
      </c>
      <c r="L8253">
        <f t="shared" si="647"/>
        <v>15</v>
      </c>
      <c r="M8253" t="s">
        <v>11</v>
      </c>
      <c r="N8253" s="20">
        <f t="shared" si="644"/>
        <v>8.1</v>
      </c>
      <c r="O8253" s="21">
        <f t="shared" si="643"/>
        <v>1.3474062429822754E-4</v>
      </c>
      <c r="P8253" s="29">
        <f>N8253*INDEX($H$47:$H$50,MATCH(M8253,'Mining Dmd Profile'!$G$47:$G$50,0))</f>
        <v>16.2</v>
      </c>
      <c r="Q8253" s="31">
        <f t="shared" si="645"/>
        <v>1.9590946266213744E-4</v>
      </c>
    </row>
    <row r="8254" spans="11:17" x14ac:dyDescent="0.2">
      <c r="K8254">
        <f t="shared" si="646"/>
        <v>344</v>
      </c>
      <c r="L8254">
        <f t="shared" si="647"/>
        <v>16</v>
      </c>
      <c r="M8254" t="s">
        <v>11</v>
      </c>
      <c r="N8254" s="20">
        <f t="shared" si="644"/>
        <v>7.7</v>
      </c>
      <c r="O8254" s="21">
        <f t="shared" si="643"/>
        <v>1.2808676630819162E-4</v>
      </c>
      <c r="P8254" s="29">
        <f>N8254*INDEX($H$47:$H$50,MATCH(M8254,'Mining Dmd Profile'!$G$47:$G$50,0))</f>
        <v>15.4</v>
      </c>
      <c r="Q8254" s="31">
        <f t="shared" si="645"/>
        <v>1.8623492129610597E-4</v>
      </c>
    </row>
    <row r="8255" spans="11:17" x14ac:dyDescent="0.2">
      <c r="K8255">
        <f t="shared" si="646"/>
        <v>344</v>
      </c>
      <c r="L8255">
        <f t="shared" si="647"/>
        <v>17</v>
      </c>
      <c r="M8255" t="s">
        <v>11</v>
      </c>
      <c r="N8255" s="20">
        <f t="shared" si="644"/>
        <v>7.3</v>
      </c>
      <c r="O8255" s="21">
        <f t="shared" si="643"/>
        <v>1.2143290831815567E-4</v>
      </c>
      <c r="P8255" s="29">
        <f>N8255*INDEX($H$47:$H$50,MATCH(M8255,'Mining Dmd Profile'!$G$47:$G$50,0))</f>
        <v>14.6</v>
      </c>
      <c r="Q8255" s="31">
        <f t="shared" si="645"/>
        <v>1.7656037993007447E-4</v>
      </c>
    </row>
    <row r="8256" spans="11:17" x14ac:dyDescent="0.2">
      <c r="K8256">
        <f t="shared" si="646"/>
        <v>344</v>
      </c>
      <c r="L8256">
        <f t="shared" si="647"/>
        <v>18</v>
      </c>
      <c r="M8256" t="s">
        <v>11</v>
      </c>
      <c r="N8256" s="20">
        <f t="shared" si="644"/>
        <v>7</v>
      </c>
      <c r="O8256" s="21">
        <f t="shared" si="643"/>
        <v>1.1644251482562872E-4</v>
      </c>
      <c r="P8256" s="29">
        <f>N8256*INDEX($H$47:$H$50,MATCH(M8256,'Mining Dmd Profile'!$G$47:$G$50,0))</f>
        <v>14</v>
      </c>
      <c r="Q8256" s="31">
        <f t="shared" si="645"/>
        <v>1.6930447390555087E-4</v>
      </c>
    </row>
    <row r="8257" spans="11:17" x14ac:dyDescent="0.2">
      <c r="K8257">
        <f t="shared" si="646"/>
        <v>344</v>
      </c>
      <c r="L8257">
        <f t="shared" si="647"/>
        <v>19</v>
      </c>
      <c r="M8257" t="s">
        <v>11</v>
      </c>
      <c r="N8257" s="20">
        <f t="shared" si="644"/>
        <v>7.3</v>
      </c>
      <c r="O8257" s="21">
        <f t="shared" si="643"/>
        <v>1.2143290831815567E-4</v>
      </c>
      <c r="P8257" s="29">
        <f>N8257*INDEX($H$47:$H$50,MATCH(M8257,'Mining Dmd Profile'!$G$47:$G$50,0))</f>
        <v>14.6</v>
      </c>
      <c r="Q8257" s="31">
        <f t="shared" si="645"/>
        <v>1.7656037993007447E-4</v>
      </c>
    </row>
    <row r="8258" spans="11:17" x14ac:dyDescent="0.2">
      <c r="K8258">
        <f t="shared" si="646"/>
        <v>344</v>
      </c>
      <c r="L8258">
        <f t="shared" si="647"/>
        <v>20</v>
      </c>
      <c r="M8258" t="s">
        <v>11</v>
      </c>
      <c r="N8258" s="20">
        <f t="shared" si="644"/>
        <v>7.7</v>
      </c>
      <c r="O8258" s="21">
        <f t="shared" si="643"/>
        <v>1.2808676630819162E-4</v>
      </c>
      <c r="P8258" s="29">
        <f>N8258*INDEX($H$47:$H$50,MATCH(M8258,'Mining Dmd Profile'!$G$47:$G$50,0))</f>
        <v>15.4</v>
      </c>
      <c r="Q8258" s="31">
        <f t="shared" si="645"/>
        <v>1.8623492129610597E-4</v>
      </c>
    </row>
    <row r="8259" spans="11:17" x14ac:dyDescent="0.2">
      <c r="K8259">
        <f t="shared" si="646"/>
        <v>344</v>
      </c>
      <c r="L8259">
        <f t="shared" si="647"/>
        <v>21</v>
      </c>
      <c r="M8259" t="s">
        <v>11</v>
      </c>
      <c r="N8259" s="20">
        <f t="shared" si="644"/>
        <v>8</v>
      </c>
      <c r="O8259" s="21">
        <f t="shared" si="643"/>
        <v>1.3307715980071856E-4</v>
      </c>
      <c r="P8259" s="29">
        <f>N8259*INDEX($H$47:$H$50,MATCH(M8259,'Mining Dmd Profile'!$G$47:$G$50,0))</f>
        <v>16</v>
      </c>
      <c r="Q8259" s="31">
        <f t="shared" si="645"/>
        <v>1.9349082732062956E-4</v>
      </c>
    </row>
    <row r="8260" spans="11:17" x14ac:dyDescent="0.2">
      <c r="K8260">
        <f t="shared" si="646"/>
        <v>344</v>
      </c>
      <c r="L8260">
        <f t="shared" si="647"/>
        <v>22</v>
      </c>
      <c r="M8260" t="s">
        <v>11</v>
      </c>
      <c r="N8260" s="20">
        <f t="shared" si="644"/>
        <v>8</v>
      </c>
      <c r="O8260" s="21">
        <f t="shared" si="643"/>
        <v>1.3307715980071856E-4</v>
      </c>
      <c r="P8260" s="29">
        <f>N8260*INDEX($H$47:$H$50,MATCH(M8260,'Mining Dmd Profile'!$G$47:$G$50,0))</f>
        <v>16</v>
      </c>
      <c r="Q8260" s="31">
        <f t="shared" si="645"/>
        <v>1.9349082732062956E-4</v>
      </c>
    </row>
    <row r="8261" spans="11:17" x14ac:dyDescent="0.2">
      <c r="K8261">
        <f t="shared" si="646"/>
        <v>344</v>
      </c>
      <c r="L8261">
        <f t="shared" si="647"/>
        <v>23</v>
      </c>
      <c r="M8261" t="s">
        <v>11</v>
      </c>
      <c r="N8261" s="20">
        <f t="shared" si="644"/>
        <v>8</v>
      </c>
      <c r="O8261" s="21">
        <f t="shared" si="643"/>
        <v>1.3307715980071856E-4</v>
      </c>
      <c r="P8261" s="29">
        <f>N8261*INDEX($H$47:$H$50,MATCH(M8261,'Mining Dmd Profile'!$G$47:$G$50,0))</f>
        <v>16</v>
      </c>
      <c r="Q8261" s="31">
        <f t="shared" si="645"/>
        <v>1.9349082732062956E-4</v>
      </c>
    </row>
    <row r="8262" spans="11:17" x14ac:dyDescent="0.2">
      <c r="K8262">
        <f t="shared" si="646"/>
        <v>344</v>
      </c>
      <c r="L8262">
        <f t="shared" si="647"/>
        <v>24</v>
      </c>
      <c r="M8262" t="s">
        <v>11</v>
      </c>
      <c r="N8262" s="20">
        <f t="shared" si="644"/>
        <v>8</v>
      </c>
      <c r="O8262" s="21">
        <f t="shared" si="643"/>
        <v>1.3307715980071856E-4</v>
      </c>
      <c r="P8262" s="29">
        <f>N8262*INDEX($H$47:$H$50,MATCH(M8262,'Mining Dmd Profile'!$G$47:$G$50,0))</f>
        <v>16</v>
      </c>
      <c r="Q8262" s="31">
        <f t="shared" si="645"/>
        <v>1.9349082732062956E-4</v>
      </c>
    </row>
    <row r="8263" spans="11:17" x14ac:dyDescent="0.2">
      <c r="K8263">
        <f t="shared" si="646"/>
        <v>345</v>
      </c>
      <c r="L8263">
        <f t="shared" si="647"/>
        <v>1</v>
      </c>
      <c r="M8263" t="s">
        <v>11</v>
      </c>
      <c r="N8263" s="20">
        <f t="shared" si="644"/>
        <v>7</v>
      </c>
      <c r="O8263" s="21">
        <f t="shared" ref="O8263:O8326" si="648">N8263/$N$5</f>
        <v>1.1644251482562872E-4</v>
      </c>
      <c r="P8263" s="29">
        <f>N8263*INDEX($H$47:$H$50,MATCH(M8263,'Mining Dmd Profile'!$G$47:$G$50,0))</f>
        <v>14</v>
      </c>
      <c r="Q8263" s="31">
        <f t="shared" si="645"/>
        <v>1.6930447390555087E-4</v>
      </c>
    </row>
    <row r="8264" spans="11:17" x14ac:dyDescent="0.2">
      <c r="K8264">
        <f t="shared" si="646"/>
        <v>345</v>
      </c>
      <c r="L8264">
        <f t="shared" si="647"/>
        <v>2</v>
      </c>
      <c r="M8264" t="s">
        <v>11</v>
      </c>
      <c r="N8264" s="20">
        <f t="shared" ref="N8264:N8327" si="649">INDEX($H$7:$H$30,MATCH($L8264,$C$7:$C$30,0))</f>
        <v>6.5</v>
      </c>
      <c r="O8264" s="21">
        <f t="shared" si="648"/>
        <v>1.0812519233808381E-4</v>
      </c>
      <c r="P8264" s="29">
        <f>N8264*INDEX($H$47:$H$50,MATCH(M8264,'Mining Dmd Profile'!$G$47:$G$50,0))</f>
        <v>13</v>
      </c>
      <c r="Q8264" s="31">
        <f t="shared" ref="Q8264:Q8327" si="650">P8264/$P$5</f>
        <v>1.5721129719801152E-4</v>
      </c>
    </row>
    <row r="8265" spans="11:17" x14ac:dyDescent="0.2">
      <c r="K8265">
        <f t="shared" ref="K8265:K8328" si="651">IF(L8264=24,K8264+1,K8264)</f>
        <v>345</v>
      </c>
      <c r="L8265">
        <f t="shared" ref="L8265:L8328" si="652">IF(L8264=24,1,L8264+1)</f>
        <v>3</v>
      </c>
      <c r="M8265" t="s">
        <v>11</v>
      </c>
      <c r="N8265" s="20">
        <f t="shared" si="649"/>
        <v>6</v>
      </c>
      <c r="O8265" s="21">
        <f t="shared" si="648"/>
        <v>9.9807869850538917E-5</v>
      </c>
      <c r="P8265" s="29">
        <f>N8265*INDEX($H$47:$H$50,MATCH(M8265,'Mining Dmd Profile'!$G$47:$G$50,0))</f>
        <v>12</v>
      </c>
      <c r="Q8265" s="31">
        <f t="shared" si="650"/>
        <v>1.4511812049047219E-4</v>
      </c>
    </row>
    <row r="8266" spans="11:17" x14ac:dyDescent="0.2">
      <c r="K8266">
        <f t="shared" si="651"/>
        <v>345</v>
      </c>
      <c r="L8266">
        <f t="shared" si="652"/>
        <v>4</v>
      </c>
      <c r="M8266" t="s">
        <v>11</v>
      </c>
      <c r="N8266" s="20">
        <f t="shared" si="649"/>
        <v>5.5</v>
      </c>
      <c r="O8266" s="21">
        <f t="shared" si="648"/>
        <v>9.1490547362994007E-5</v>
      </c>
      <c r="P8266" s="29">
        <f>N8266*INDEX($H$47:$H$50,MATCH(M8266,'Mining Dmd Profile'!$G$47:$G$50,0))</f>
        <v>11</v>
      </c>
      <c r="Q8266" s="31">
        <f t="shared" si="650"/>
        <v>1.3302494378293283E-4</v>
      </c>
    </row>
    <row r="8267" spans="11:17" x14ac:dyDescent="0.2">
      <c r="K8267">
        <f t="shared" si="651"/>
        <v>345</v>
      </c>
      <c r="L8267">
        <f t="shared" si="652"/>
        <v>5</v>
      </c>
      <c r="M8267" t="s">
        <v>11</v>
      </c>
      <c r="N8267" s="20">
        <f t="shared" si="649"/>
        <v>5.5</v>
      </c>
      <c r="O8267" s="21">
        <f t="shared" si="648"/>
        <v>9.1490547362994007E-5</v>
      </c>
      <c r="P8267" s="29">
        <f>N8267*INDEX($H$47:$H$50,MATCH(M8267,'Mining Dmd Profile'!$G$47:$G$50,0))</f>
        <v>11</v>
      </c>
      <c r="Q8267" s="31">
        <f t="shared" si="650"/>
        <v>1.3302494378293283E-4</v>
      </c>
    </row>
    <row r="8268" spans="11:17" x14ac:dyDescent="0.2">
      <c r="K8268">
        <f t="shared" si="651"/>
        <v>345</v>
      </c>
      <c r="L8268">
        <f t="shared" si="652"/>
        <v>6</v>
      </c>
      <c r="M8268" t="s">
        <v>11</v>
      </c>
      <c r="N8268" s="20">
        <f t="shared" si="649"/>
        <v>5.5</v>
      </c>
      <c r="O8268" s="21">
        <f t="shared" si="648"/>
        <v>9.1490547362994007E-5</v>
      </c>
      <c r="P8268" s="29">
        <f>N8268*INDEX($H$47:$H$50,MATCH(M8268,'Mining Dmd Profile'!$G$47:$G$50,0))</f>
        <v>11</v>
      </c>
      <c r="Q8268" s="31">
        <f t="shared" si="650"/>
        <v>1.3302494378293283E-4</v>
      </c>
    </row>
    <row r="8269" spans="11:17" x14ac:dyDescent="0.2">
      <c r="K8269">
        <f t="shared" si="651"/>
        <v>345</v>
      </c>
      <c r="L8269">
        <f t="shared" si="652"/>
        <v>7</v>
      </c>
      <c r="M8269" t="s">
        <v>11</v>
      </c>
      <c r="N8269" s="20">
        <f t="shared" si="649"/>
        <v>5.5</v>
      </c>
      <c r="O8269" s="21">
        <f t="shared" si="648"/>
        <v>9.1490547362994007E-5</v>
      </c>
      <c r="P8269" s="29">
        <f>N8269*INDEX($H$47:$H$50,MATCH(M8269,'Mining Dmd Profile'!$G$47:$G$50,0))</f>
        <v>11</v>
      </c>
      <c r="Q8269" s="31">
        <f t="shared" si="650"/>
        <v>1.3302494378293283E-4</v>
      </c>
    </row>
    <row r="8270" spans="11:17" x14ac:dyDescent="0.2">
      <c r="K8270">
        <f t="shared" si="651"/>
        <v>345</v>
      </c>
      <c r="L8270">
        <f t="shared" si="652"/>
        <v>8</v>
      </c>
      <c r="M8270" t="s">
        <v>11</v>
      </c>
      <c r="N8270" s="20">
        <f t="shared" si="649"/>
        <v>5.5</v>
      </c>
      <c r="O8270" s="21">
        <f t="shared" si="648"/>
        <v>9.1490547362994007E-5</v>
      </c>
      <c r="P8270" s="29">
        <f>N8270*INDEX($H$47:$H$50,MATCH(M8270,'Mining Dmd Profile'!$G$47:$G$50,0))</f>
        <v>11</v>
      </c>
      <c r="Q8270" s="31">
        <f t="shared" si="650"/>
        <v>1.3302494378293283E-4</v>
      </c>
    </row>
    <row r="8271" spans="11:17" x14ac:dyDescent="0.2">
      <c r="K8271">
        <f t="shared" si="651"/>
        <v>345</v>
      </c>
      <c r="L8271">
        <f t="shared" si="652"/>
        <v>9</v>
      </c>
      <c r="M8271" t="s">
        <v>11</v>
      </c>
      <c r="N8271" s="20">
        <f t="shared" si="649"/>
        <v>5.5</v>
      </c>
      <c r="O8271" s="21">
        <f t="shared" si="648"/>
        <v>9.1490547362994007E-5</v>
      </c>
      <c r="P8271" s="29">
        <f>N8271*INDEX($H$47:$H$50,MATCH(M8271,'Mining Dmd Profile'!$G$47:$G$50,0))</f>
        <v>11</v>
      </c>
      <c r="Q8271" s="31">
        <f t="shared" si="650"/>
        <v>1.3302494378293283E-4</v>
      </c>
    </row>
    <row r="8272" spans="11:17" x14ac:dyDescent="0.2">
      <c r="K8272">
        <f t="shared" si="651"/>
        <v>345</v>
      </c>
      <c r="L8272">
        <f t="shared" si="652"/>
        <v>10</v>
      </c>
      <c r="M8272" t="s">
        <v>11</v>
      </c>
      <c r="N8272" s="20">
        <f t="shared" si="649"/>
        <v>6</v>
      </c>
      <c r="O8272" s="21">
        <f t="shared" si="648"/>
        <v>9.9807869850538917E-5</v>
      </c>
      <c r="P8272" s="29">
        <f>N8272*INDEX($H$47:$H$50,MATCH(M8272,'Mining Dmd Profile'!$G$47:$G$50,0))</f>
        <v>12</v>
      </c>
      <c r="Q8272" s="31">
        <f t="shared" si="650"/>
        <v>1.4511812049047219E-4</v>
      </c>
    </row>
    <row r="8273" spans="11:17" x14ac:dyDescent="0.2">
      <c r="K8273">
        <f t="shared" si="651"/>
        <v>345</v>
      </c>
      <c r="L8273">
        <f t="shared" si="652"/>
        <v>11</v>
      </c>
      <c r="M8273" t="s">
        <v>11</v>
      </c>
      <c r="N8273" s="20">
        <f t="shared" si="649"/>
        <v>6.6</v>
      </c>
      <c r="O8273" s="21">
        <f t="shared" si="648"/>
        <v>1.0978865683559279E-4</v>
      </c>
      <c r="P8273" s="29">
        <f>N8273*INDEX($H$47:$H$50,MATCH(M8273,'Mining Dmd Profile'!$G$47:$G$50,0))</f>
        <v>13.2</v>
      </c>
      <c r="Q8273" s="31">
        <f t="shared" si="650"/>
        <v>1.596299325395194E-4</v>
      </c>
    </row>
    <row r="8274" spans="11:17" x14ac:dyDescent="0.2">
      <c r="K8274">
        <f t="shared" si="651"/>
        <v>345</v>
      </c>
      <c r="L8274">
        <f t="shared" si="652"/>
        <v>12</v>
      </c>
      <c r="M8274" t="s">
        <v>11</v>
      </c>
      <c r="N8274" s="20">
        <f t="shared" si="649"/>
        <v>7</v>
      </c>
      <c r="O8274" s="21">
        <f t="shared" si="648"/>
        <v>1.1644251482562872E-4</v>
      </c>
      <c r="P8274" s="29">
        <f>N8274*INDEX($H$47:$H$50,MATCH(M8274,'Mining Dmd Profile'!$G$47:$G$50,0))</f>
        <v>14</v>
      </c>
      <c r="Q8274" s="31">
        <f t="shared" si="650"/>
        <v>1.6930447390555087E-4</v>
      </c>
    </row>
    <row r="8275" spans="11:17" x14ac:dyDescent="0.2">
      <c r="K8275">
        <f t="shared" si="651"/>
        <v>345</v>
      </c>
      <c r="L8275">
        <f t="shared" si="652"/>
        <v>13</v>
      </c>
      <c r="M8275" t="s">
        <v>11</v>
      </c>
      <c r="N8275" s="20">
        <f t="shared" si="649"/>
        <v>7.5</v>
      </c>
      <c r="O8275" s="21">
        <f t="shared" si="648"/>
        <v>1.2475983731317363E-4</v>
      </c>
      <c r="P8275" s="29">
        <f>N8275*INDEX($H$47:$H$50,MATCH(M8275,'Mining Dmd Profile'!$G$47:$G$50,0))</f>
        <v>15</v>
      </c>
      <c r="Q8275" s="31">
        <f t="shared" si="650"/>
        <v>1.8139765061309023E-4</v>
      </c>
    </row>
    <row r="8276" spans="11:17" x14ac:dyDescent="0.2">
      <c r="K8276">
        <f t="shared" si="651"/>
        <v>345</v>
      </c>
      <c r="L8276">
        <f t="shared" si="652"/>
        <v>14</v>
      </c>
      <c r="M8276" t="s">
        <v>11</v>
      </c>
      <c r="N8276" s="20">
        <f t="shared" si="649"/>
        <v>8</v>
      </c>
      <c r="O8276" s="21">
        <f t="shared" si="648"/>
        <v>1.3307715980071856E-4</v>
      </c>
      <c r="P8276" s="29">
        <f>N8276*INDEX($H$47:$H$50,MATCH(M8276,'Mining Dmd Profile'!$G$47:$G$50,0))</f>
        <v>16</v>
      </c>
      <c r="Q8276" s="31">
        <f t="shared" si="650"/>
        <v>1.9349082732062956E-4</v>
      </c>
    </row>
    <row r="8277" spans="11:17" x14ac:dyDescent="0.2">
      <c r="K8277">
        <f t="shared" si="651"/>
        <v>345</v>
      </c>
      <c r="L8277">
        <f t="shared" si="652"/>
        <v>15</v>
      </c>
      <c r="M8277" t="s">
        <v>11</v>
      </c>
      <c r="N8277" s="20">
        <f t="shared" si="649"/>
        <v>8.1</v>
      </c>
      <c r="O8277" s="21">
        <f t="shared" si="648"/>
        <v>1.3474062429822754E-4</v>
      </c>
      <c r="P8277" s="29">
        <f>N8277*INDEX($H$47:$H$50,MATCH(M8277,'Mining Dmd Profile'!$G$47:$G$50,0))</f>
        <v>16.2</v>
      </c>
      <c r="Q8277" s="31">
        <f t="shared" si="650"/>
        <v>1.9590946266213744E-4</v>
      </c>
    </row>
    <row r="8278" spans="11:17" x14ac:dyDescent="0.2">
      <c r="K8278">
        <f t="shared" si="651"/>
        <v>345</v>
      </c>
      <c r="L8278">
        <f t="shared" si="652"/>
        <v>16</v>
      </c>
      <c r="M8278" t="s">
        <v>11</v>
      </c>
      <c r="N8278" s="20">
        <f t="shared" si="649"/>
        <v>7.7</v>
      </c>
      <c r="O8278" s="21">
        <f t="shared" si="648"/>
        <v>1.2808676630819162E-4</v>
      </c>
      <c r="P8278" s="29">
        <f>N8278*INDEX($H$47:$H$50,MATCH(M8278,'Mining Dmd Profile'!$G$47:$G$50,0))</f>
        <v>15.4</v>
      </c>
      <c r="Q8278" s="31">
        <f t="shared" si="650"/>
        <v>1.8623492129610597E-4</v>
      </c>
    </row>
    <row r="8279" spans="11:17" x14ac:dyDescent="0.2">
      <c r="K8279">
        <f t="shared" si="651"/>
        <v>345</v>
      </c>
      <c r="L8279">
        <f t="shared" si="652"/>
        <v>17</v>
      </c>
      <c r="M8279" t="s">
        <v>11</v>
      </c>
      <c r="N8279" s="20">
        <f t="shared" si="649"/>
        <v>7.3</v>
      </c>
      <c r="O8279" s="21">
        <f t="shared" si="648"/>
        <v>1.2143290831815567E-4</v>
      </c>
      <c r="P8279" s="29">
        <f>N8279*INDEX($H$47:$H$50,MATCH(M8279,'Mining Dmd Profile'!$G$47:$G$50,0))</f>
        <v>14.6</v>
      </c>
      <c r="Q8279" s="31">
        <f t="shared" si="650"/>
        <v>1.7656037993007447E-4</v>
      </c>
    </row>
    <row r="8280" spans="11:17" x14ac:dyDescent="0.2">
      <c r="K8280">
        <f t="shared" si="651"/>
        <v>345</v>
      </c>
      <c r="L8280">
        <f t="shared" si="652"/>
        <v>18</v>
      </c>
      <c r="M8280" t="s">
        <v>11</v>
      </c>
      <c r="N8280" s="20">
        <f t="shared" si="649"/>
        <v>7</v>
      </c>
      <c r="O8280" s="21">
        <f t="shared" si="648"/>
        <v>1.1644251482562872E-4</v>
      </c>
      <c r="P8280" s="29">
        <f>N8280*INDEX($H$47:$H$50,MATCH(M8280,'Mining Dmd Profile'!$G$47:$G$50,0))</f>
        <v>14</v>
      </c>
      <c r="Q8280" s="31">
        <f t="shared" si="650"/>
        <v>1.6930447390555087E-4</v>
      </c>
    </row>
    <row r="8281" spans="11:17" x14ac:dyDescent="0.2">
      <c r="K8281">
        <f t="shared" si="651"/>
        <v>345</v>
      </c>
      <c r="L8281">
        <f t="shared" si="652"/>
        <v>19</v>
      </c>
      <c r="M8281" t="s">
        <v>11</v>
      </c>
      <c r="N8281" s="20">
        <f t="shared" si="649"/>
        <v>7.3</v>
      </c>
      <c r="O8281" s="21">
        <f t="shared" si="648"/>
        <v>1.2143290831815567E-4</v>
      </c>
      <c r="P8281" s="29">
        <f>N8281*INDEX($H$47:$H$50,MATCH(M8281,'Mining Dmd Profile'!$G$47:$G$50,0))</f>
        <v>14.6</v>
      </c>
      <c r="Q8281" s="31">
        <f t="shared" si="650"/>
        <v>1.7656037993007447E-4</v>
      </c>
    </row>
    <row r="8282" spans="11:17" x14ac:dyDescent="0.2">
      <c r="K8282">
        <f t="shared" si="651"/>
        <v>345</v>
      </c>
      <c r="L8282">
        <f t="shared" si="652"/>
        <v>20</v>
      </c>
      <c r="M8282" t="s">
        <v>11</v>
      </c>
      <c r="N8282" s="20">
        <f t="shared" si="649"/>
        <v>7.7</v>
      </c>
      <c r="O8282" s="21">
        <f t="shared" si="648"/>
        <v>1.2808676630819162E-4</v>
      </c>
      <c r="P8282" s="29">
        <f>N8282*INDEX($H$47:$H$50,MATCH(M8282,'Mining Dmd Profile'!$G$47:$G$50,0))</f>
        <v>15.4</v>
      </c>
      <c r="Q8282" s="31">
        <f t="shared" si="650"/>
        <v>1.8623492129610597E-4</v>
      </c>
    </row>
    <row r="8283" spans="11:17" x14ac:dyDescent="0.2">
      <c r="K8283">
        <f t="shared" si="651"/>
        <v>345</v>
      </c>
      <c r="L8283">
        <f t="shared" si="652"/>
        <v>21</v>
      </c>
      <c r="M8283" t="s">
        <v>11</v>
      </c>
      <c r="N8283" s="20">
        <f t="shared" si="649"/>
        <v>8</v>
      </c>
      <c r="O8283" s="21">
        <f t="shared" si="648"/>
        <v>1.3307715980071856E-4</v>
      </c>
      <c r="P8283" s="29">
        <f>N8283*INDEX($H$47:$H$50,MATCH(M8283,'Mining Dmd Profile'!$G$47:$G$50,0))</f>
        <v>16</v>
      </c>
      <c r="Q8283" s="31">
        <f t="shared" si="650"/>
        <v>1.9349082732062956E-4</v>
      </c>
    </row>
    <row r="8284" spans="11:17" x14ac:dyDescent="0.2">
      <c r="K8284">
        <f t="shared" si="651"/>
        <v>345</v>
      </c>
      <c r="L8284">
        <f t="shared" si="652"/>
        <v>22</v>
      </c>
      <c r="M8284" t="s">
        <v>11</v>
      </c>
      <c r="N8284" s="20">
        <f t="shared" si="649"/>
        <v>8</v>
      </c>
      <c r="O8284" s="21">
        <f t="shared" si="648"/>
        <v>1.3307715980071856E-4</v>
      </c>
      <c r="P8284" s="29">
        <f>N8284*INDEX($H$47:$H$50,MATCH(M8284,'Mining Dmd Profile'!$G$47:$G$50,0))</f>
        <v>16</v>
      </c>
      <c r="Q8284" s="31">
        <f t="shared" si="650"/>
        <v>1.9349082732062956E-4</v>
      </c>
    </row>
    <row r="8285" spans="11:17" x14ac:dyDescent="0.2">
      <c r="K8285">
        <f t="shared" si="651"/>
        <v>345</v>
      </c>
      <c r="L8285">
        <f t="shared" si="652"/>
        <v>23</v>
      </c>
      <c r="M8285" t="s">
        <v>11</v>
      </c>
      <c r="N8285" s="20">
        <f t="shared" si="649"/>
        <v>8</v>
      </c>
      <c r="O8285" s="21">
        <f t="shared" si="648"/>
        <v>1.3307715980071856E-4</v>
      </c>
      <c r="P8285" s="29">
        <f>N8285*INDEX($H$47:$H$50,MATCH(M8285,'Mining Dmd Profile'!$G$47:$G$50,0))</f>
        <v>16</v>
      </c>
      <c r="Q8285" s="31">
        <f t="shared" si="650"/>
        <v>1.9349082732062956E-4</v>
      </c>
    </row>
    <row r="8286" spans="11:17" x14ac:dyDescent="0.2">
      <c r="K8286">
        <f t="shared" si="651"/>
        <v>345</v>
      </c>
      <c r="L8286">
        <f t="shared" si="652"/>
        <v>24</v>
      </c>
      <c r="M8286" t="s">
        <v>11</v>
      </c>
      <c r="N8286" s="20">
        <f t="shared" si="649"/>
        <v>8</v>
      </c>
      <c r="O8286" s="21">
        <f t="shared" si="648"/>
        <v>1.3307715980071856E-4</v>
      </c>
      <c r="P8286" s="29">
        <f>N8286*INDEX($H$47:$H$50,MATCH(M8286,'Mining Dmd Profile'!$G$47:$G$50,0))</f>
        <v>16</v>
      </c>
      <c r="Q8286" s="31">
        <f t="shared" si="650"/>
        <v>1.9349082732062956E-4</v>
      </c>
    </row>
    <row r="8287" spans="11:17" x14ac:dyDescent="0.2">
      <c r="K8287">
        <f t="shared" si="651"/>
        <v>346</v>
      </c>
      <c r="L8287">
        <f t="shared" si="652"/>
        <v>1</v>
      </c>
      <c r="M8287" t="s">
        <v>11</v>
      </c>
      <c r="N8287" s="20">
        <f t="shared" si="649"/>
        <v>7</v>
      </c>
      <c r="O8287" s="21">
        <f t="shared" si="648"/>
        <v>1.1644251482562872E-4</v>
      </c>
      <c r="P8287" s="29">
        <f>N8287*INDEX($H$47:$H$50,MATCH(M8287,'Mining Dmd Profile'!$G$47:$G$50,0))</f>
        <v>14</v>
      </c>
      <c r="Q8287" s="31">
        <f t="shared" si="650"/>
        <v>1.6930447390555087E-4</v>
      </c>
    </row>
    <row r="8288" spans="11:17" x14ac:dyDescent="0.2">
      <c r="K8288">
        <f t="shared" si="651"/>
        <v>346</v>
      </c>
      <c r="L8288">
        <f t="shared" si="652"/>
        <v>2</v>
      </c>
      <c r="M8288" t="s">
        <v>11</v>
      </c>
      <c r="N8288" s="20">
        <f t="shared" si="649"/>
        <v>6.5</v>
      </c>
      <c r="O8288" s="21">
        <f t="shared" si="648"/>
        <v>1.0812519233808381E-4</v>
      </c>
      <c r="P8288" s="29">
        <f>N8288*INDEX($H$47:$H$50,MATCH(M8288,'Mining Dmd Profile'!$G$47:$G$50,0))</f>
        <v>13</v>
      </c>
      <c r="Q8288" s="31">
        <f t="shared" si="650"/>
        <v>1.5721129719801152E-4</v>
      </c>
    </row>
    <row r="8289" spans="11:17" x14ac:dyDescent="0.2">
      <c r="K8289">
        <f t="shared" si="651"/>
        <v>346</v>
      </c>
      <c r="L8289">
        <f t="shared" si="652"/>
        <v>3</v>
      </c>
      <c r="M8289" t="s">
        <v>11</v>
      </c>
      <c r="N8289" s="20">
        <f t="shared" si="649"/>
        <v>6</v>
      </c>
      <c r="O8289" s="21">
        <f t="shared" si="648"/>
        <v>9.9807869850538917E-5</v>
      </c>
      <c r="P8289" s="29">
        <f>N8289*INDEX($H$47:$H$50,MATCH(M8289,'Mining Dmd Profile'!$G$47:$G$50,0))</f>
        <v>12</v>
      </c>
      <c r="Q8289" s="31">
        <f t="shared" si="650"/>
        <v>1.4511812049047219E-4</v>
      </c>
    </row>
    <row r="8290" spans="11:17" x14ac:dyDescent="0.2">
      <c r="K8290">
        <f t="shared" si="651"/>
        <v>346</v>
      </c>
      <c r="L8290">
        <f t="shared" si="652"/>
        <v>4</v>
      </c>
      <c r="M8290" t="s">
        <v>11</v>
      </c>
      <c r="N8290" s="20">
        <f t="shared" si="649"/>
        <v>5.5</v>
      </c>
      <c r="O8290" s="21">
        <f t="shared" si="648"/>
        <v>9.1490547362994007E-5</v>
      </c>
      <c r="P8290" s="29">
        <f>N8290*INDEX($H$47:$H$50,MATCH(M8290,'Mining Dmd Profile'!$G$47:$G$50,0))</f>
        <v>11</v>
      </c>
      <c r="Q8290" s="31">
        <f t="shared" si="650"/>
        <v>1.3302494378293283E-4</v>
      </c>
    </row>
    <row r="8291" spans="11:17" x14ac:dyDescent="0.2">
      <c r="K8291">
        <f t="shared" si="651"/>
        <v>346</v>
      </c>
      <c r="L8291">
        <f t="shared" si="652"/>
        <v>5</v>
      </c>
      <c r="M8291" t="s">
        <v>11</v>
      </c>
      <c r="N8291" s="20">
        <f t="shared" si="649"/>
        <v>5.5</v>
      </c>
      <c r="O8291" s="21">
        <f t="shared" si="648"/>
        <v>9.1490547362994007E-5</v>
      </c>
      <c r="P8291" s="29">
        <f>N8291*INDEX($H$47:$H$50,MATCH(M8291,'Mining Dmd Profile'!$G$47:$G$50,0))</f>
        <v>11</v>
      </c>
      <c r="Q8291" s="31">
        <f t="shared" si="650"/>
        <v>1.3302494378293283E-4</v>
      </c>
    </row>
    <row r="8292" spans="11:17" x14ac:dyDescent="0.2">
      <c r="K8292">
        <f t="shared" si="651"/>
        <v>346</v>
      </c>
      <c r="L8292">
        <f t="shared" si="652"/>
        <v>6</v>
      </c>
      <c r="M8292" t="s">
        <v>11</v>
      </c>
      <c r="N8292" s="20">
        <f t="shared" si="649"/>
        <v>5.5</v>
      </c>
      <c r="O8292" s="21">
        <f t="shared" si="648"/>
        <v>9.1490547362994007E-5</v>
      </c>
      <c r="P8292" s="29">
        <f>N8292*INDEX($H$47:$H$50,MATCH(M8292,'Mining Dmd Profile'!$G$47:$G$50,0))</f>
        <v>11</v>
      </c>
      <c r="Q8292" s="31">
        <f t="shared" si="650"/>
        <v>1.3302494378293283E-4</v>
      </c>
    </row>
    <row r="8293" spans="11:17" x14ac:dyDescent="0.2">
      <c r="K8293">
        <f t="shared" si="651"/>
        <v>346</v>
      </c>
      <c r="L8293">
        <f t="shared" si="652"/>
        <v>7</v>
      </c>
      <c r="M8293" t="s">
        <v>11</v>
      </c>
      <c r="N8293" s="20">
        <f t="shared" si="649"/>
        <v>5.5</v>
      </c>
      <c r="O8293" s="21">
        <f t="shared" si="648"/>
        <v>9.1490547362994007E-5</v>
      </c>
      <c r="P8293" s="29">
        <f>N8293*INDEX($H$47:$H$50,MATCH(M8293,'Mining Dmd Profile'!$G$47:$G$50,0))</f>
        <v>11</v>
      </c>
      <c r="Q8293" s="31">
        <f t="shared" si="650"/>
        <v>1.3302494378293283E-4</v>
      </c>
    </row>
    <row r="8294" spans="11:17" x14ac:dyDescent="0.2">
      <c r="K8294">
        <f t="shared" si="651"/>
        <v>346</v>
      </c>
      <c r="L8294">
        <f t="shared" si="652"/>
        <v>8</v>
      </c>
      <c r="M8294" t="s">
        <v>11</v>
      </c>
      <c r="N8294" s="20">
        <f t="shared" si="649"/>
        <v>5.5</v>
      </c>
      <c r="O8294" s="21">
        <f t="shared" si="648"/>
        <v>9.1490547362994007E-5</v>
      </c>
      <c r="P8294" s="29">
        <f>N8294*INDEX($H$47:$H$50,MATCH(M8294,'Mining Dmd Profile'!$G$47:$G$50,0))</f>
        <v>11</v>
      </c>
      <c r="Q8294" s="31">
        <f t="shared" si="650"/>
        <v>1.3302494378293283E-4</v>
      </c>
    </row>
    <row r="8295" spans="11:17" x14ac:dyDescent="0.2">
      <c r="K8295">
        <f t="shared" si="651"/>
        <v>346</v>
      </c>
      <c r="L8295">
        <f t="shared" si="652"/>
        <v>9</v>
      </c>
      <c r="M8295" t="s">
        <v>11</v>
      </c>
      <c r="N8295" s="20">
        <f t="shared" si="649"/>
        <v>5.5</v>
      </c>
      <c r="O8295" s="21">
        <f t="shared" si="648"/>
        <v>9.1490547362994007E-5</v>
      </c>
      <c r="P8295" s="29">
        <f>N8295*INDEX($H$47:$H$50,MATCH(M8295,'Mining Dmd Profile'!$G$47:$G$50,0))</f>
        <v>11</v>
      </c>
      <c r="Q8295" s="31">
        <f t="shared" si="650"/>
        <v>1.3302494378293283E-4</v>
      </c>
    </row>
    <row r="8296" spans="11:17" x14ac:dyDescent="0.2">
      <c r="K8296">
        <f t="shared" si="651"/>
        <v>346</v>
      </c>
      <c r="L8296">
        <f t="shared" si="652"/>
        <v>10</v>
      </c>
      <c r="M8296" t="s">
        <v>11</v>
      </c>
      <c r="N8296" s="20">
        <f t="shared" si="649"/>
        <v>6</v>
      </c>
      <c r="O8296" s="21">
        <f t="shared" si="648"/>
        <v>9.9807869850538917E-5</v>
      </c>
      <c r="P8296" s="29">
        <f>N8296*INDEX($H$47:$H$50,MATCH(M8296,'Mining Dmd Profile'!$G$47:$G$50,0))</f>
        <v>12</v>
      </c>
      <c r="Q8296" s="31">
        <f t="shared" si="650"/>
        <v>1.4511812049047219E-4</v>
      </c>
    </row>
    <row r="8297" spans="11:17" x14ac:dyDescent="0.2">
      <c r="K8297">
        <f t="shared" si="651"/>
        <v>346</v>
      </c>
      <c r="L8297">
        <f t="shared" si="652"/>
        <v>11</v>
      </c>
      <c r="M8297" t="s">
        <v>11</v>
      </c>
      <c r="N8297" s="20">
        <f t="shared" si="649"/>
        <v>6.6</v>
      </c>
      <c r="O8297" s="21">
        <f t="shared" si="648"/>
        <v>1.0978865683559279E-4</v>
      </c>
      <c r="P8297" s="29">
        <f>N8297*INDEX($H$47:$H$50,MATCH(M8297,'Mining Dmd Profile'!$G$47:$G$50,0))</f>
        <v>13.2</v>
      </c>
      <c r="Q8297" s="31">
        <f t="shared" si="650"/>
        <v>1.596299325395194E-4</v>
      </c>
    </row>
    <row r="8298" spans="11:17" x14ac:dyDescent="0.2">
      <c r="K8298">
        <f t="shared" si="651"/>
        <v>346</v>
      </c>
      <c r="L8298">
        <f t="shared" si="652"/>
        <v>12</v>
      </c>
      <c r="M8298" t="s">
        <v>11</v>
      </c>
      <c r="N8298" s="20">
        <f t="shared" si="649"/>
        <v>7</v>
      </c>
      <c r="O8298" s="21">
        <f t="shared" si="648"/>
        <v>1.1644251482562872E-4</v>
      </c>
      <c r="P8298" s="29">
        <f>N8298*INDEX($H$47:$H$50,MATCH(M8298,'Mining Dmd Profile'!$G$47:$G$50,0))</f>
        <v>14</v>
      </c>
      <c r="Q8298" s="31">
        <f t="shared" si="650"/>
        <v>1.6930447390555087E-4</v>
      </c>
    </row>
    <row r="8299" spans="11:17" x14ac:dyDescent="0.2">
      <c r="K8299">
        <f t="shared" si="651"/>
        <v>346</v>
      </c>
      <c r="L8299">
        <f t="shared" si="652"/>
        <v>13</v>
      </c>
      <c r="M8299" t="s">
        <v>11</v>
      </c>
      <c r="N8299" s="20">
        <f t="shared" si="649"/>
        <v>7.5</v>
      </c>
      <c r="O8299" s="21">
        <f t="shared" si="648"/>
        <v>1.2475983731317363E-4</v>
      </c>
      <c r="P8299" s="29">
        <f>N8299*INDEX($H$47:$H$50,MATCH(M8299,'Mining Dmd Profile'!$G$47:$G$50,0))</f>
        <v>15</v>
      </c>
      <c r="Q8299" s="31">
        <f t="shared" si="650"/>
        <v>1.8139765061309023E-4</v>
      </c>
    </row>
    <row r="8300" spans="11:17" x14ac:dyDescent="0.2">
      <c r="K8300">
        <f t="shared" si="651"/>
        <v>346</v>
      </c>
      <c r="L8300">
        <f t="shared" si="652"/>
        <v>14</v>
      </c>
      <c r="M8300" t="s">
        <v>11</v>
      </c>
      <c r="N8300" s="20">
        <f t="shared" si="649"/>
        <v>8</v>
      </c>
      <c r="O8300" s="21">
        <f t="shared" si="648"/>
        <v>1.3307715980071856E-4</v>
      </c>
      <c r="P8300" s="29">
        <f>N8300*INDEX($H$47:$H$50,MATCH(M8300,'Mining Dmd Profile'!$G$47:$G$50,0))</f>
        <v>16</v>
      </c>
      <c r="Q8300" s="31">
        <f t="shared" si="650"/>
        <v>1.9349082732062956E-4</v>
      </c>
    </row>
    <row r="8301" spans="11:17" x14ac:dyDescent="0.2">
      <c r="K8301">
        <f t="shared" si="651"/>
        <v>346</v>
      </c>
      <c r="L8301">
        <f t="shared" si="652"/>
        <v>15</v>
      </c>
      <c r="M8301" t="s">
        <v>11</v>
      </c>
      <c r="N8301" s="20">
        <f t="shared" si="649"/>
        <v>8.1</v>
      </c>
      <c r="O8301" s="21">
        <f t="shared" si="648"/>
        <v>1.3474062429822754E-4</v>
      </c>
      <c r="P8301" s="29">
        <f>N8301*INDEX($H$47:$H$50,MATCH(M8301,'Mining Dmd Profile'!$G$47:$G$50,0))</f>
        <v>16.2</v>
      </c>
      <c r="Q8301" s="31">
        <f t="shared" si="650"/>
        <v>1.9590946266213744E-4</v>
      </c>
    </row>
    <row r="8302" spans="11:17" x14ac:dyDescent="0.2">
      <c r="K8302">
        <f t="shared" si="651"/>
        <v>346</v>
      </c>
      <c r="L8302">
        <f t="shared" si="652"/>
        <v>16</v>
      </c>
      <c r="M8302" t="s">
        <v>11</v>
      </c>
      <c r="N8302" s="20">
        <f t="shared" si="649"/>
        <v>7.7</v>
      </c>
      <c r="O8302" s="21">
        <f t="shared" si="648"/>
        <v>1.2808676630819162E-4</v>
      </c>
      <c r="P8302" s="29">
        <f>N8302*INDEX($H$47:$H$50,MATCH(M8302,'Mining Dmd Profile'!$G$47:$G$50,0))</f>
        <v>15.4</v>
      </c>
      <c r="Q8302" s="31">
        <f t="shared" si="650"/>
        <v>1.8623492129610597E-4</v>
      </c>
    </row>
    <row r="8303" spans="11:17" x14ac:dyDescent="0.2">
      <c r="K8303">
        <f t="shared" si="651"/>
        <v>346</v>
      </c>
      <c r="L8303">
        <f t="shared" si="652"/>
        <v>17</v>
      </c>
      <c r="M8303" t="s">
        <v>11</v>
      </c>
      <c r="N8303" s="20">
        <f t="shared" si="649"/>
        <v>7.3</v>
      </c>
      <c r="O8303" s="21">
        <f t="shared" si="648"/>
        <v>1.2143290831815567E-4</v>
      </c>
      <c r="P8303" s="29">
        <f>N8303*INDEX($H$47:$H$50,MATCH(M8303,'Mining Dmd Profile'!$G$47:$G$50,0))</f>
        <v>14.6</v>
      </c>
      <c r="Q8303" s="31">
        <f t="shared" si="650"/>
        <v>1.7656037993007447E-4</v>
      </c>
    </row>
    <row r="8304" spans="11:17" x14ac:dyDescent="0.2">
      <c r="K8304">
        <f t="shared" si="651"/>
        <v>346</v>
      </c>
      <c r="L8304">
        <f t="shared" si="652"/>
        <v>18</v>
      </c>
      <c r="M8304" t="s">
        <v>11</v>
      </c>
      <c r="N8304" s="20">
        <f t="shared" si="649"/>
        <v>7</v>
      </c>
      <c r="O8304" s="21">
        <f t="shared" si="648"/>
        <v>1.1644251482562872E-4</v>
      </c>
      <c r="P8304" s="29">
        <f>N8304*INDEX($H$47:$H$50,MATCH(M8304,'Mining Dmd Profile'!$G$47:$G$50,0))</f>
        <v>14</v>
      </c>
      <c r="Q8304" s="31">
        <f t="shared" si="650"/>
        <v>1.6930447390555087E-4</v>
      </c>
    </row>
    <row r="8305" spans="11:17" x14ac:dyDescent="0.2">
      <c r="K8305">
        <f t="shared" si="651"/>
        <v>346</v>
      </c>
      <c r="L8305">
        <f t="shared" si="652"/>
        <v>19</v>
      </c>
      <c r="M8305" t="s">
        <v>11</v>
      </c>
      <c r="N8305" s="20">
        <f t="shared" si="649"/>
        <v>7.3</v>
      </c>
      <c r="O8305" s="21">
        <f t="shared" si="648"/>
        <v>1.2143290831815567E-4</v>
      </c>
      <c r="P8305" s="29">
        <f>N8305*INDEX($H$47:$H$50,MATCH(M8305,'Mining Dmd Profile'!$G$47:$G$50,0))</f>
        <v>14.6</v>
      </c>
      <c r="Q8305" s="31">
        <f t="shared" si="650"/>
        <v>1.7656037993007447E-4</v>
      </c>
    </row>
    <row r="8306" spans="11:17" x14ac:dyDescent="0.2">
      <c r="K8306">
        <f t="shared" si="651"/>
        <v>346</v>
      </c>
      <c r="L8306">
        <f t="shared" si="652"/>
        <v>20</v>
      </c>
      <c r="M8306" t="s">
        <v>11</v>
      </c>
      <c r="N8306" s="20">
        <f t="shared" si="649"/>
        <v>7.7</v>
      </c>
      <c r="O8306" s="21">
        <f t="shared" si="648"/>
        <v>1.2808676630819162E-4</v>
      </c>
      <c r="P8306" s="29">
        <f>N8306*INDEX($H$47:$H$50,MATCH(M8306,'Mining Dmd Profile'!$G$47:$G$50,0))</f>
        <v>15.4</v>
      </c>
      <c r="Q8306" s="31">
        <f t="shared" si="650"/>
        <v>1.8623492129610597E-4</v>
      </c>
    </row>
    <row r="8307" spans="11:17" x14ac:dyDescent="0.2">
      <c r="K8307">
        <f t="shared" si="651"/>
        <v>346</v>
      </c>
      <c r="L8307">
        <f t="shared" si="652"/>
        <v>21</v>
      </c>
      <c r="M8307" t="s">
        <v>11</v>
      </c>
      <c r="N8307" s="20">
        <f t="shared" si="649"/>
        <v>8</v>
      </c>
      <c r="O8307" s="21">
        <f t="shared" si="648"/>
        <v>1.3307715980071856E-4</v>
      </c>
      <c r="P8307" s="29">
        <f>N8307*INDEX($H$47:$H$50,MATCH(M8307,'Mining Dmd Profile'!$G$47:$G$50,0))</f>
        <v>16</v>
      </c>
      <c r="Q8307" s="31">
        <f t="shared" si="650"/>
        <v>1.9349082732062956E-4</v>
      </c>
    </row>
    <row r="8308" spans="11:17" x14ac:dyDescent="0.2">
      <c r="K8308">
        <f t="shared" si="651"/>
        <v>346</v>
      </c>
      <c r="L8308">
        <f t="shared" si="652"/>
        <v>22</v>
      </c>
      <c r="M8308" t="s">
        <v>11</v>
      </c>
      <c r="N8308" s="20">
        <f t="shared" si="649"/>
        <v>8</v>
      </c>
      <c r="O8308" s="21">
        <f t="shared" si="648"/>
        <v>1.3307715980071856E-4</v>
      </c>
      <c r="P8308" s="29">
        <f>N8308*INDEX($H$47:$H$50,MATCH(M8308,'Mining Dmd Profile'!$G$47:$G$50,0))</f>
        <v>16</v>
      </c>
      <c r="Q8308" s="31">
        <f t="shared" si="650"/>
        <v>1.9349082732062956E-4</v>
      </c>
    </row>
    <row r="8309" spans="11:17" x14ac:dyDescent="0.2">
      <c r="K8309">
        <f t="shared" si="651"/>
        <v>346</v>
      </c>
      <c r="L8309">
        <f t="shared" si="652"/>
        <v>23</v>
      </c>
      <c r="M8309" t="s">
        <v>11</v>
      </c>
      <c r="N8309" s="20">
        <f t="shared" si="649"/>
        <v>8</v>
      </c>
      <c r="O8309" s="21">
        <f t="shared" si="648"/>
        <v>1.3307715980071856E-4</v>
      </c>
      <c r="P8309" s="29">
        <f>N8309*INDEX($H$47:$H$50,MATCH(M8309,'Mining Dmd Profile'!$G$47:$G$50,0))</f>
        <v>16</v>
      </c>
      <c r="Q8309" s="31">
        <f t="shared" si="650"/>
        <v>1.9349082732062956E-4</v>
      </c>
    </row>
    <row r="8310" spans="11:17" x14ac:dyDescent="0.2">
      <c r="K8310">
        <f t="shared" si="651"/>
        <v>346</v>
      </c>
      <c r="L8310">
        <f t="shared" si="652"/>
        <v>24</v>
      </c>
      <c r="M8310" t="s">
        <v>11</v>
      </c>
      <c r="N8310" s="20">
        <f t="shared" si="649"/>
        <v>8</v>
      </c>
      <c r="O8310" s="21">
        <f t="shared" si="648"/>
        <v>1.3307715980071856E-4</v>
      </c>
      <c r="P8310" s="29">
        <f>N8310*INDEX($H$47:$H$50,MATCH(M8310,'Mining Dmd Profile'!$G$47:$G$50,0))</f>
        <v>16</v>
      </c>
      <c r="Q8310" s="31">
        <f t="shared" si="650"/>
        <v>1.9349082732062956E-4</v>
      </c>
    </row>
    <row r="8311" spans="11:17" x14ac:dyDescent="0.2">
      <c r="K8311">
        <f t="shared" si="651"/>
        <v>347</v>
      </c>
      <c r="L8311">
        <f t="shared" si="652"/>
        <v>1</v>
      </c>
      <c r="M8311" t="s">
        <v>11</v>
      </c>
      <c r="N8311" s="20">
        <f t="shared" si="649"/>
        <v>7</v>
      </c>
      <c r="O8311" s="21">
        <f t="shared" si="648"/>
        <v>1.1644251482562872E-4</v>
      </c>
      <c r="P8311" s="29">
        <f>N8311*INDEX($H$47:$H$50,MATCH(M8311,'Mining Dmd Profile'!$G$47:$G$50,0))</f>
        <v>14</v>
      </c>
      <c r="Q8311" s="31">
        <f t="shared" si="650"/>
        <v>1.6930447390555087E-4</v>
      </c>
    </row>
    <row r="8312" spans="11:17" x14ac:dyDescent="0.2">
      <c r="K8312">
        <f t="shared" si="651"/>
        <v>347</v>
      </c>
      <c r="L8312">
        <f t="shared" si="652"/>
        <v>2</v>
      </c>
      <c r="M8312" t="s">
        <v>11</v>
      </c>
      <c r="N8312" s="20">
        <f t="shared" si="649"/>
        <v>6.5</v>
      </c>
      <c r="O8312" s="21">
        <f t="shared" si="648"/>
        <v>1.0812519233808381E-4</v>
      </c>
      <c r="P8312" s="29">
        <f>N8312*INDEX($H$47:$H$50,MATCH(M8312,'Mining Dmd Profile'!$G$47:$G$50,0))</f>
        <v>13</v>
      </c>
      <c r="Q8312" s="31">
        <f t="shared" si="650"/>
        <v>1.5721129719801152E-4</v>
      </c>
    </row>
    <row r="8313" spans="11:17" x14ac:dyDescent="0.2">
      <c r="K8313">
        <f t="shared" si="651"/>
        <v>347</v>
      </c>
      <c r="L8313">
        <f t="shared" si="652"/>
        <v>3</v>
      </c>
      <c r="M8313" t="s">
        <v>11</v>
      </c>
      <c r="N8313" s="20">
        <f t="shared" si="649"/>
        <v>6</v>
      </c>
      <c r="O8313" s="21">
        <f t="shared" si="648"/>
        <v>9.9807869850538917E-5</v>
      </c>
      <c r="P8313" s="29">
        <f>N8313*INDEX($H$47:$H$50,MATCH(M8313,'Mining Dmd Profile'!$G$47:$G$50,0))</f>
        <v>12</v>
      </c>
      <c r="Q8313" s="31">
        <f t="shared" si="650"/>
        <v>1.4511812049047219E-4</v>
      </c>
    </row>
    <row r="8314" spans="11:17" x14ac:dyDescent="0.2">
      <c r="K8314">
        <f t="shared" si="651"/>
        <v>347</v>
      </c>
      <c r="L8314">
        <f t="shared" si="652"/>
        <v>4</v>
      </c>
      <c r="M8314" t="s">
        <v>11</v>
      </c>
      <c r="N8314" s="20">
        <f t="shared" si="649"/>
        <v>5.5</v>
      </c>
      <c r="O8314" s="21">
        <f t="shared" si="648"/>
        <v>9.1490547362994007E-5</v>
      </c>
      <c r="P8314" s="29">
        <f>N8314*INDEX($H$47:$H$50,MATCH(M8314,'Mining Dmd Profile'!$G$47:$G$50,0))</f>
        <v>11</v>
      </c>
      <c r="Q8314" s="31">
        <f t="shared" si="650"/>
        <v>1.3302494378293283E-4</v>
      </c>
    </row>
    <row r="8315" spans="11:17" x14ac:dyDescent="0.2">
      <c r="K8315">
        <f t="shared" si="651"/>
        <v>347</v>
      </c>
      <c r="L8315">
        <f t="shared" si="652"/>
        <v>5</v>
      </c>
      <c r="M8315" t="s">
        <v>11</v>
      </c>
      <c r="N8315" s="20">
        <f t="shared" si="649"/>
        <v>5.5</v>
      </c>
      <c r="O8315" s="21">
        <f t="shared" si="648"/>
        <v>9.1490547362994007E-5</v>
      </c>
      <c r="P8315" s="29">
        <f>N8315*INDEX($H$47:$H$50,MATCH(M8315,'Mining Dmd Profile'!$G$47:$G$50,0))</f>
        <v>11</v>
      </c>
      <c r="Q8315" s="31">
        <f t="shared" si="650"/>
        <v>1.3302494378293283E-4</v>
      </c>
    </row>
    <row r="8316" spans="11:17" x14ac:dyDescent="0.2">
      <c r="K8316">
        <f t="shared" si="651"/>
        <v>347</v>
      </c>
      <c r="L8316">
        <f t="shared" si="652"/>
        <v>6</v>
      </c>
      <c r="M8316" t="s">
        <v>11</v>
      </c>
      <c r="N8316" s="20">
        <f t="shared" si="649"/>
        <v>5.5</v>
      </c>
      <c r="O8316" s="21">
        <f t="shared" si="648"/>
        <v>9.1490547362994007E-5</v>
      </c>
      <c r="P8316" s="29">
        <f>N8316*INDEX($H$47:$H$50,MATCH(M8316,'Mining Dmd Profile'!$G$47:$G$50,0))</f>
        <v>11</v>
      </c>
      <c r="Q8316" s="31">
        <f t="shared" si="650"/>
        <v>1.3302494378293283E-4</v>
      </c>
    </row>
    <row r="8317" spans="11:17" x14ac:dyDescent="0.2">
      <c r="K8317">
        <f t="shared" si="651"/>
        <v>347</v>
      </c>
      <c r="L8317">
        <f t="shared" si="652"/>
        <v>7</v>
      </c>
      <c r="M8317" t="s">
        <v>11</v>
      </c>
      <c r="N8317" s="20">
        <f t="shared" si="649"/>
        <v>5.5</v>
      </c>
      <c r="O8317" s="21">
        <f t="shared" si="648"/>
        <v>9.1490547362994007E-5</v>
      </c>
      <c r="P8317" s="29">
        <f>N8317*INDEX($H$47:$H$50,MATCH(M8317,'Mining Dmd Profile'!$G$47:$G$50,0))</f>
        <v>11</v>
      </c>
      <c r="Q8317" s="31">
        <f t="shared" si="650"/>
        <v>1.3302494378293283E-4</v>
      </c>
    </row>
    <row r="8318" spans="11:17" x14ac:dyDescent="0.2">
      <c r="K8318">
        <f t="shared" si="651"/>
        <v>347</v>
      </c>
      <c r="L8318">
        <f t="shared" si="652"/>
        <v>8</v>
      </c>
      <c r="M8318" t="s">
        <v>11</v>
      </c>
      <c r="N8318" s="20">
        <f t="shared" si="649"/>
        <v>5.5</v>
      </c>
      <c r="O8318" s="21">
        <f t="shared" si="648"/>
        <v>9.1490547362994007E-5</v>
      </c>
      <c r="P8318" s="29">
        <f>N8318*INDEX($H$47:$H$50,MATCH(M8318,'Mining Dmd Profile'!$G$47:$G$50,0))</f>
        <v>11</v>
      </c>
      <c r="Q8318" s="31">
        <f t="shared" si="650"/>
        <v>1.3302494378293283E-4</v>
      </c>
    </row>
    <row r="8319" spans="11:17" x14ac:dyDescent="0.2">
      <c r="K8319">
        <f t="shared" si="651"/>
        <v>347</v>
      </c>
      <c r="L8319">
        <f t="shared" si="652"/>
        <v>9</v>
      </c>
      <c r="M8319" t="s">
        <v>11</v>
      </c>
      <c r="N8319" s="20">
        <f t="shared" si="649"/>
        <v>5.5</v>
      </c>
      <c r="O8319" s="21">
        <f t="shared" si="648"/>
        <v>9.1490547362994007E-5</v>
      </c>
      <c r="P8319" s="29">
        <f>N8319*INDEX($H$47:$H$50,MATCH(M8319,'Mining Dmd Profile'!$G$47:$G$50,0))</f>
        <v>11</v>
      </c>
      <c r="Q8319" s="31">
        <f t="shared" si="650"/>
        <v>1.3302494378293283E-4</v>
      </c>
    </row>
    <row r="8320" spans="11:17" x14ac:dyDescent="0.2">
      <c r="K8320">
        <f t="shared" si="651"/>
        <v>347</v>
      </c>
      <c r="L8320">
        <f t="shared" si="652"/>
        <v>10</v>
      </c>
      <c r="M8320" t="s">
        <v>11</v>
      </c>
      <c r="N8320" s="20">
        <f t="shared" si="649"/>
        <v>6</v>
      </c>
      <c r="O8320" s="21">
        <f t="shared" si="648"/>
        <v>9.9807869850538917E-5</v>
      </c>
      <c r="P8320" s="29">
        <f>N8320*INDEX($H$47:$H$50,MATCH(M8320,'Mining Dmd Profile'!$G$47:$G$50,0))</f>
        <v>12</v>
      </c>
      <c r="Q8320" s="31">
        <f t="shared" si="650"/>
        <v>1.4511812049047219E-4</v>
      </c>
    </row>
    <row r="8321" spans="11:17" x14ac:dyDescent="0.2">
      <c r="K8321">
        <f t="shared" si="651"/>
        <v>347</v>
      </c>
      <c r="L8321">
        <f t="shared" si="652"/>
        <v>11</v>
      </c>
      <c r="M8321" t="s">
        <v>11</v>
      </c>
      <c r="N8321" s="20">
        <f t="shared" si="649"/>
        <v>6.6</v>
      </c>
      <c r="O8321" s="21">
        <f t="shared" si="648"/>
        <v>1.0978865683559279E-4</v>
      </c>
      <c r="P8321" s="29">
        <f>N8321*INDEX($H$47:$H$50,MATCH(M8321,'Mining Dmd Profile'!$G$47:$G$50,0))</f>
        <v>13.2</v>
      </c>
      <c r="Q8321" s="31">
        <f t="shared" si="650"/>
        <v>1.596299325395194E-4</v>
      </c>
    </row>
    <row r="8322" spans="11:17" x14ac:dyDescent="0.2">
      <c r="K8322">
        <f t="shared" si="651"/>
        <v>347</v>
      </c>
      <c r="L8322">
        <f t="shared" si="652"/>
        <v>12</v>
      </c>
      <c r="M8322" t="s">
        <v>11</v>
      </c>
      <c r="N8322" s="20">
        <f t="shared" si="649"/>
        <v>7</v>
      </c>
      <c r="O8322" s="21">
        <f t="shared" si="648"/>
        <v>1.1644251482562872E-4</v>
      </c>
      <c r="P8322" s="29">
        <f>N8322*INDEX($H$47:$H$50,MATCH(M8322,'Mining Dmd Profile'!$G$47:$G$50,0))</f>
        <v>14</v>
      </c>
      <c r="Q8322" s="31">
        <f t="shared" si="650"/>
        <v>1.6930447390555087E-4</v>
      </c>
    </row>
    <row r="8323" spans="11:17" x14ac:dyDescent="0.2">
      <c r="K8323">
        <f t="shared" si="651"/>
        <v>347</v>
      </c>
      <c r="L8323">
        <f t="shared" si="652"/>
        <v>13</v>
      </c>
      <c r="M8323" t="s">
        <v>11</v>
      </c>
      <c r="N8323" s="20">
        <f t="shared" si="649"/>
        <v>7.5</v>
      </c>
      <c r="O8323" s="21">
        <f t="shared" si="648"/>
        <v>1.2475983731317363E-4</v>
      </c>
      <c r="P8323" s="29">
        <f>N8323*INDEX($H$47:$H$50,MATCH(M8323,'Mining Dmd Profile'!$G$47:$G$50,0))</f>
        <v>15</v>
      </c>
      <c r="Q8323" s="31">
        <f t="shared" si="650"/>
        <v>1.8139765061309023E-4</v>
      </c>
    </row>
    <row r="8324" spans="11:17" x14ac:dyDescent="0.2">
      <c r="K8324">
        <f t="shared" si="651"/>
        <v>347</v>
      </c>
      <c r="L8324">
        <f t="shared" si="652"/>
        <v>14</v>
      </c>
      <c r="M8324" t="s">
        <v>11</v>
      </c>
      <c r="N8324" s="20">
        <f t="shared" si="649"/>
        <v>8</v>
      </c>
      <c r="O8324" s="21">
        <f t="shared" si="648"/>
        <v>1.3307715980071856E-4</v>
      </c>
      <c r="P8324" s="29">
        <f>N8324*INDEX($H$47:$H$50,MATCH(M8324,'Mining Dmd Profile'!$G$47:$G$50,0))</f>
        <v>16</v>
      </c>
      <c r="Q8324" s="31">
        <f t="shared" si="650"/>
        <v>1.9349082732062956E-4</v>
      </c>
    </row>
    <row r="8325" spans="11:17" x14ac:dyDescent="0.2">
      <c r="K8325">
        <f t="shared" si="651"/>
        <v>347</v>
      </c>
      <c r="L8325">
        <f t="shared" si="652"/>
        <v>15</v>
      </c>
      <c r="M8325" t="s">
        <v>11</v>
      </c>
      <c r="N8325" s="20">
        <f t="shared" si="649"/>
        <v>8.1</v>
      </c>
      <c r="O8325" s="21">
        <f t="shared" si="648"/>
        <v>1.3474062429822754E-4</v>
      </c>
      <c r="P8325" s="29">
        <f>N8325*INDEX($H$47:$H$50,MATCH(M8325,'Mining Dmd Profile'!$G$47:$G$50,0))</f>
        <v>16.2</v>
      </c>
      <c r="Q8325" s="31">
        <f t="shared" si="650"/>
        <v>1.9590946266213744E-4</v>
      </c>
    </row>
    <row r="8326" spans="11:17" x14ac:dyDescent="0.2">
      <c r="K8326">
        <f t="shared" si="651"/>
        <v>347</v>
      </c>
      <c r="L8326">
        <f t="shared" si="652"/>
        <v>16</v>
      </c>
      <c r="M8326" t="s">
        <v>11</v>
      </c>
      <c r="N8326" s="20">
        <f t="shared" si="649"/>
        <v>7.7</v>
      </c>
      <c r="O8326" s="21">
        <f t="shared" si="648"/>
        <v>1.2808676630819162E-4</v>
      </c>
      <c r="P8326" s="29">
        <f>N8326*INDEX($H$47:$H$50,MATCH(M8326,'Mining Dmd Profile'!$G$47:$G$50,0))</f>
        <v>15.4</v>
      </c>
      <c r="Q8326" s="31">
        <f t="shared" si="650"/>
        <v>1.8623492129610597E-4</v>
      </c>
    </row>
    <row r="8327" spans="11:17" x14ac:dyDescent="0.2">
      <c r="K8327">
        <f t="shared" si="651"/>
        <v>347</v>
      </c>
      <c r="L8327">
        <f t="shared" si="652"/>
        <v>17</v>
      </c>
      <c r="M8327" t="s">
        <v>11</v>
      </c>
      <c r="N8327" s="20">
        <f t="shared" si="649"/>
        <v>7.3</v>
      </c>
      <c r="O8327" s="21">
        <f t="shared" ref="O8327:O8390" si="653">N8327/$N$5</f>
        <v>1.2143290831815567E-4</v>
      </c>
      <c r="P8327" s="29">
        <f>N8327*INDEX($H$47:$H$50,MATCH(M8327,'Mining Dmd Profile'!$G$47:$G$50,0))</f>
        <v>14.6</v>
      </c>
      <c r="Q8327" s="31">
        <f t="shared" si="650"/>
        <v>1.7656037993007447E-4</v>
      </c>
    </row>
    <row r="8328" spans="11:17" x14ac:dyDescent="0.2">
      <c r="K8328">
        <f t="shared" si="651"/>
        <v>347</v>
      </c>
      <c r="L8328">
        <f t="shared" si="652"/>
        <v>18</v>
      </c>
      <c r="M8328" t="s">
        <v>11</v>
      </c>
      <c r="N8328" s="20">
        <f t="shared" ref="N8328:N8391" si="654">INDEX($H$7:$H$30,MATCH($L8328,$C$7:$C$30,0))</f>
        <v>7</v>
      </c>
      <c r="O8328" s="21">
        <f t="shared" si="653"/>
        <v>1.1644251482562872E-4</v>
      </c>
      <c r="P8328" s="29">
        <f>N8328*INDEX($H$47:$H$50,MATCH(M8328,'Mining Dmd Profile'!$G$47:$G$50,0))</f>
        <v>14</v>
      </c>
      <c r="Q8328" s="31">
        <f t="shared" ref="Q8328:Q8391" si="655">P8328/$P$5</f>
        <v>1.6930447390555087E-4</v>
      </c>
    </row>
    <row r="8329" spans="11:17" x14ac:dyDescent="0.2">
      <c r="K8329">
        <f t="shared" ref="K8329:K8392" si="656">IF(L8328=24,K8328+1,K8328)</f>
        <v>347</v>
      </c>
      <c r="L8329">
        <f t="shared" ref="L8329:L8392" si="657">IF(L8328=24,1,L8328+1)</f>
        <v>19</v>
      </c>
      <c r="M8329" t="s">
        <v>11</v>
      </c>
      <c r="N8329" s="20">
        <f t="shared" si="654"/>
        <v>7.3</v>
      </c>
      <c r="O8329" s="21">
        <f t="shared" si="653"/>
        <v>1.2143290831815567E-4</v>
      </c>
      <c r="P8329" s="29">
        <f>N8329*INDEX($H$47:$H$50,MATCH(M8329,'Mining Dmd Profile'!$G$47:$G$50,0))</f>
        <v>14.6</v>
      </c>
      <c r="Q8329" s="31">
        <f t="shared" si="655"/>
        <v>1.7656037993007447E-4</v>
      </c>
    </row>
    <row r="8330" spans="11:17" x14ac:dyDescent="0.2">
      <c r="K8330">
        <f t="shared" si="656"/>
        <v>347</v>
      </c>
      <c r="L8330">
        <f t="shared" si="657"/>
        <v>20</v>
      </c>
      <c r="M8330" t="s">
        <v>11</v>
      </c>
      <c r="N8330" s="20">
        <f t="shared" si="654"/>
        <v>7.7</v>
      </c>
      <c r="O8330" s="21">
        <f t="shared" si="653"/>
        <v>1.2808676630819162E-4</v>
      </c>
      <c r="P8330" s="29">
        <f>N8330*INDEX($H$47:$H$50,MATCH(M8330,'Mining Dmd Profile'!$G$47:$G$50,0))</f>
        <v>15.4</v>
      </c>
      <c r="Q8330" s="31">
        <f t="shared" si="655"/>
        <v>1.8623492129610597E-4</v>
      </c>
    </row>
    <row r="8331" spans="11:17" x14ac:dyDescent="0.2">
      <c r="K8331">
        <f t="shared" si="656"/>
        <v>347</v>
      </c>
      <c r="L8331">
        <f t="shared" si="657"/>
        <v>21</v>
      </c>
      <c r="M8331" t="s">
        <v>11</v>
      </c>
      <c r="N8331" s="20">
        <f t="shared" si="654"/>
        <v>8</v>
      </c>
      <c r="O8331" s="21">
        <f t="shared" si="653"/>
        <v>1.3307715980071856E-4</v>
      </c>
      <c r="P8331" s="29">
        <f>N8331*INDEX($H$47:$H$50,MATCH(M8331,'Mining Dmd Profile'!$G$47:$G$50,0))</f>
        <v>16</v>
      </c>
      <c r="Q8331" s="31">
        <f t="shared" si="655"/>
        <v>1.9349082732062956E-4</v>
      </c>
    </row>
    <row r="8332" spans="11:17" x14ac:dyDescent="0.2">
      <c r="K8332">
        <f t="shared" si="656"/>
        <v>347</v>
      </c>
      <c r="L8332">
        <f t="shared" si="657"/>
        <v>22</v>
      </c>
      <c r="M8332" t="s">
        <v>11</v>
      </c>
      <c r="N8332" s="20">
        <f t="shared" si="654"/>
        <v>8</v>
      </c>
      <c r="O8332" s="21">
        <f t="shared" si="653"/>
        <v>1.3307715980071856E-4</v>
      </c>
      <c r="P8332" s="29">
        <f>N8332*INDEX($H$47:$H$50,MATCH(M8332,'Mining Dmd Profile'!$G$47:$G$50,0))</f>
        <v>16</v>
      </c>
      <c r="Q8332" s="31">
        <f t="shared" si="655"/>
        <v>1.9349082732062956E-4</v>
      </c>
    </row>
    <row r="8333" spans="11:17" x14ac:dyDescent="0.2">
      <c r="K8333">
        <f t="shared" si="656"/>
        <v>347</v>
      </c>
      <c r="L8333">
        <f t="shared" si="657"/>
        <v>23</v>
      </c>
      <c r="M8333" t="s">
        <v>11</v>
      </c>
      <c r="N8333" s="20">
        <f t="shared" si="654"/>
        <v>8</v>
      </c>
      <c r="O8333" s="21">
        <f t="shared" si="653"/>
        <v>1.3307715980071856E-4</v>
      </c>
      <c r="P8333" s="29">
        <f>N8333*INDEX($H$47:$H$50,MATCH(M8333,'Mining Dmd Profile'!$G$47:$G$50,0))</f>
        <v>16</v>
      </c>
      <c r="Q8333" s="31">
        <f t="shared" si="655"/>
        <v>1.9349082732062956E-4</v>
      </c>
    </row>
    <row r="8334" spans="11:17" x14ac:dyDescent="0.2">
      <c r="K8334">
        <f t="shared" si="656"/>
        <v>347</v>
      </c>
      <c r="L8334">
        <f t="shared" si="657"/>
        <v>24</v>
      </c>
      <c r="M8334" t="s">
        <v>11</v>
      </c>
      <c r="N8334" s="20">
        <f t="shared" si="654"/>
        <v>8</v>
      </c>
      <c r="O8334" s="21">
        <f t="shared" si="653"/>
        <v>1.3307715980071856E-4</v>
      </c>
      <c r="P8334" s="29">
        <f>N8334*INDEX($H$47:$H$50,MATCH(M8334,'Mining Dmd Profile'!$G$47:$G$50,0))</f>
        <v>16</v>
      </c>
      <c r="Q8334" s="31">
        <f t="shared" si="655"/>
        <v>1.9349082732062956E-4</v>
      </c>
    </row>
    <row r="8335" spans="11:17" x14ac:dyDescent="0.2">
      <c r="K8335">
        <f t="shared" si="656"/>
        <v>348</v>
      </c>
      <c r="L8335">
        <f t="shared" si="657"/>
        <v>1</v>
      </c>
      <c r="M8335" t="s">
        <v>11</v>
      </c>
      <c r="N8335" s="20">
        <f t="shared" si="654"/>
        <v>7</v>
      </c>
      <c r="O8335" s="21">
        <f t="shared" si="653"/>
        <v>1.1644251482562872E-4</v>
      </c>
      <c r="P8335" s="29">
        <f>N8335*INDEX($H$47:$H$50,MATCH(M8335,'Mining Dmd Profile'!$G$47:$G$50,0))</f>
        <v>14</v>
      </c>
      <c r="Q8335" s="31">
        <f t="shared" si="655"/>
        <v>1.6930447390555087E-4</v>
      </c>
    </row>
    <row r="8336" spans="11:17" x14ac:dyDescent="0.2">
      <c r="K8336">
        <f t="shared" si="656"/>
        <v>348</v>
      </c>
      <c r="L8336">
        <f t="shared" si="657"/>
        <v>2</v>
      </c>
      <c r="M8336" t="s">
        <v>11</v>
      </c>
      <c r="N8336" s="20">
        <f t="shared" si="654"/>
        <v>6.5</v>
      </c>
      <c r="O8336" s="21">
        <f t="shared" si="653"/>
        <v>1.0812519233808381E-4</v>
      </c>
      <c r="P8336" s="29">
        <f>N8336*INDEX($H$47:$H$50,MATCH(M8336,'Mining Dmd Profile'!$G$47:$G$50,0))</f>
        <v>13</v>
      </c>
      <c r="Q8336" s="31">
        <f t="shared" si="655"/>
        <v>1.5721129719801152E-4</v>
      </c>
    </row>
    <row r="8337" spans="11:17" x14ac:dyDescent="0.2">
      <c r="K8337">
        <f t="shared" si="656"/>
        <v>348</v>
      </c>
      <c r="L8337">
        <f t="shared" si="657"/>
        <v>3</v>
      </c>
      <c r="M8337" t="s">
        <v>11</v>
      </c>
      <c r="N8337" s="20">
        <f t="shared" si="654"/>
        <v>6</v>
      </c>
      <c r="O8337" s="21">
        <f t="shared" si="653"/>
        <v>9.9807869850538917E-5</v>
      </c>
      <c r="P8337" s="29">
        <f>N8337*INDEX($H$47:$H$50,MATCH(M8337,'Mining Dmd Profile'!$G$47:$G$50,0))</f>
        <v>12</v>
      </c>
      <c r="Q8337" s="31">
        <f t="shared" si="655"/>
        <v>1.4511812049047219E-4</v>
      </c>
    </row>
    <row r="8338" spans="11:17" x14ac:dyDescent="0.2">
      <c r="K8338">
        <f t="shared" si="656"/>
        <v>348</v>
      </c>
      <c r="L8338">
        <f t="shared" si="657"/>
        <v>4</v>
      </c>
      <c r="M8338" t="s">
        <v>11</v>
      </c>
      <c r="N8338" s="20">
        <f t="shared" si="654"/>
        <v>5.5</v>
      </c>
      <c r="O8338" s="21">
        <f t="shared" si="653"/>
        <v>9.1490547362994007E-5</v>
      </c>
      <c r="P8338" s="29">
        <f>N8338*INDEX($H$47:$H$50,MATCH(M8338,'Mining Dmd Profile'!$G$47:$G$50,0))</f>
        <v>11</v>
      </c>
      <c r="Q8338" s="31">
        <f t="shared" si="655"/>
        <v>1.3302494378293283E-4</v>
      </c>
    </row>
    <row r="8339" spans="11:17" x14ac:dyDescent="0.2">
      <c r="K8339">
        <f t="shared" si="656"/>
        <v>348</v>
      </c>
      <c r="L8339">
        <f t="shared" si="657"/>
        <v>5</v>
      </c>
      <c r="M8339" t="s">
        <v>11</v>
      </c>
      <c r="N8339" s="20">
        <f t="shared" si="654"/>
        <v>5.5</v>
      </c>
      <c r="O8339" s="21">
        <f t="shared" si="653"/>
        <v>9.1490547362994007E-5</v>
      </c>
      <c r="P8339" s="29">
        <f>N8339*INDEX($H$47:$H$50,MATCH(M8339,'Mining Dmd Profile'!$G$47:$G$50,0))</f>
        <v>11</v>
      </c>
      <c r="Q8339" s="31">
        <f t="shared" si="655"/>
        <v>1.3302494378293283E-4</v>
      </c>
    </row>
    <row r="8340" spans="11:17" x14ac:dyDescent="0.2">
      <c r="K8340">
        <f t="shared" si="656"/>
        <v>348</v>
      </c>
      <c r="L8340">
        <f t="shared" si="657"/>
        <v>6</v>
      </c>
      <c r="M8340" t="s">
        <v>11</v>
      </c>
      <c r="N8340" s="20">
        <f t="shared" si="654"/>
        <v>5.5</v>
      </c>
      <c r="O8340" s="21">
        <f t="shared" si="653"/>
        <v>9.1490547362994007E-5</v>
      </c>
      <c r="P8340" s="29">
        <f>N8340*INDEX($H$47:$H$50,MATCH(M8340,'Mining Dmd Profile'!$G$47:$G$50,0))</f>
        <v>11</v>
      </c>
      <c r="Q8340" s="31">
        <f t="shared" si="655"/>
        <v>1.3302494378293283E-4</v>
      </c>
    </row>
    <row r="8341" spans="11:17" x14ac:dyDescent="0.2">
      <c r="K8341">
        <f t="shared" si="656"/>
        <v>348</v>
      </c>
      <c r="L8341">
        <f t="shared" si="657"/>
        <v>7</v>
      </c>
      <c r="M8341" t="s">
        <v>11</v>
      </c>
      <c r="N8341" s="20">
        <f t="shared" si="654"/>
        <v>5.5</v>
      </c>
      <c r="O8341" s="21">
        <f t="shared" si="653"/>
        <v>9.1490547362994007E-5</v>
      </c>
      <c r="P8341" s="29">
        <f>N8341*INDEX($H$47:$H$50,MATCH(M8341,'Mining Dmd Profile'!$G$47:$G$50,0))</f>
        <v>11</v>
      </c>
      <c r="Q8341" s="31">
        <f t="shared" si="655"/>
        <v>1.3302494378293283E-4</v>
      </c>
    </row>
    <row r="8342" spans="11:17" x14ac:dyDescent="0.2">
      <c r="K8342">
        <f t="shared" si="656"/>
        <v>348</v>
      </c>
      <c r="L8342">
        <f t="shared" si="657"/>
        <v>8</v>
      </c>
      <c r="M8342" t="s">
        <v>11</v>
      </c>
      <c r="N8342" s="20">
        <f t="shared" si="654"/>
        <v>5.5</v>
      </c>
      <c r="O8342" s="21">
        <f t="shared" si="653"/>
        <v>9.1490547362994007E-5</v>
      </c>
      <c r="P8342" s="29">
        <f>N8342*INDEX($H$47:$H$50,MATCH(M8342,'Mining Dmd Profile'!$G$47:$G$50,0))</f>
        <v>11</v>
      </c>
      <c r="Q8342" s="31">
        <f t="shared" si="655"/>
        <v>1.3302494378293283E-4</v>
      </c>
    </row>
    <row r="8343" spans="11:17" x14ac:dyDescent="0.2">
      <c r="K8343">
        <f t="shared" si="656"/>
        <v>348</v>
      </c>
      <c r="L8343">
        <f t="shared" si="657"/>
        <v>9</v>
      </c>
      <c r="M8343" t="s">
        <v>11</v>
      </c>
      <c r="N8343" s="20">
        <f t="shared" si="654"/>
        <v>5.5</v>
      </c>
      <c r="O8343" s="21">
        <f t="shared" si="653"/>
        <v>9.1490547362994007E-5</v>
      </c>
      <c r="P8343" s="29">
        <f>N8343*INDEX($H$47:$H$50,MATCH(M8343,'Mining Dmd Profile'!$G$47:$G$50,0))</f>
        <v>11</v>
      </c>
      <c r="Q8343" s="31">
        <f t="shared" si="655"/>
        <v>1.3302494378293283E-4</v>
      </c>
    </row>
    <row r="8344" spans="11:17" x14ac:dyDescent="0.2">
      <c r="K8344">
        <f t="shared" si="656"/>
        <v>348</v>
      </c>
      <c r="L8344">
        <f t="shared" si="657"/>
        <v>10</v>
      </c>
      <c r="M8344" t="s">
        <v>11</v>
      </c>
      <c r="N8344" s="20">
        <f t="shared" si="654"/>
        <v>6</v>
      </c>
      <c r="O8344" s="21">
        <f t="shared" si="653"/>
        <v>9.9807869850538917E-5</v>
      </c>
      <c r="P8344" s="29">
        <f>N8344*INDEX($H$47:$H$50,MATCH(M8344,'Mining Dmd Profile'!$G$47:$G$50,0))</f>
        <v>12</v>
      </c>
      <c r="Q8344" s="31">
        <f t="shared" si="655"/>
        <v>1.4511812049047219E-4</v>
      </c>
    </row>
    <row r="8345" spans="11:17" x14ac:dyDescent="0.2">
      <c r="K8345">
        <f t="shared" si="656"/>
        <v>348</v>
      </c>
      <c r="L8345">
        <f t="shared" si="657"/>
        <v>11</v>
      </c>
      <c r="M8345" t="s">
        <v>11</v>
      </c>
      <c r="N8345" s="20">
        <f t="shared" si="654"/>
        <v>6.6</v>
      </c>
      <c r="O8345" s="21">
        <f t="shared" si="653"/>
        <v>1.0978865683559279E-4</v>
      </c>
      <c r="P8345" s="29">
        <f>N8345*INDEX($H$47:$H$50,MATCH(M8345,'Mining Dmd Profile'!$G$47:$G$50,0))</f>
        <v>13.2</v>
      </c>
      <c r="Q8345" s="31">
        <f t="shared" si="655"/>
        <v>1.596299325395194E-4</v>
      </c>
    </row>
    <row r="8346" spans="11:17" x14ac:dyDescent="0.2">
      <c r="K8346">
        <f t="shared" si="656"/>
        <v>348</v>
      </c>
      <c r="L8346">
        <f t="shared" si="657"/>
        <v>12</v>
      </c>
      <c r="M8346" t="s">
        <v>11</v>
      </c>
      <c r="N8346" s="20">
        <f t="shared" si="654"/>
        <v>7</v>
      </c>
      <c r="O8346" s="21">
        <f t="shared" si="653"/>
        <v>1.1644251482562872E-4</v>
      </c>
      <c r="P8346" s="29">
        <f>N8346*INDEX($H$47:$H$50,MATCH(M8346,'Mining Dmd Profile'!$G$47:$G$50,0))</f>
        <v>14</v>
      </c>
      <c r="Q8346" s="31">
        <f t="shared" si="655"/>
        <v>1.6930447390555087E-4</v>
      </c>
    </row>
    <row r="8347" spans="11:17" x14ac:dyDescent="0.2">
      <c r="K8347">
        <f t="shared" si="656"/>
        <v>348</v>
      </c>
      <c r="L8347">
        <f t="shared" si="657"/>
        <v>13</v>
      </c>
      <c r="M8347" t="s">
        <v>11</v>
      </c>
      <c r="N8347" s="20">
        <f t="shared" si="654"/>
        <v>7.5</v>
      </c>
      <c r="O8347" s="21">
        <f t="shared" si="653"/>
        <v>1.2475983731317363E-4</v>
      </c>
      <c r="P8347" s="29">
        <f>N8347*INDEX($H$47:$H$50,MATCH(M8347,'Mining Dmd Profile'!$G$47:$G$50,0))</f>
        <v>15</v>
      </c>
      <c r="Q8347" s="31">
        <f t="shared" si="655"/>
        <v>1.8139765061309023E-4</v>
      </c>
    </row>
    <row r="8348" spans="11:17" x14ac:dyDescent="0.2">
      <c r="K8348">
        <f t="shared" si="656"/>
        <v>348</v>
      </c>
      <c r="L8348">
        <f t="shared" si="657"/>
        <v>14</v>
      </c>
      <c r="M8348" t="s">
        <v>11</v>
      </c>
      <c r="N8348" s="20">
        <f t="shared" si="654"/>
        <v>8</v>
      </c>
      <c r="O8348" s="21">
        <f t="shared" si="653"/>
        <v>1.3307715980071856E-4</v>
      </c>
      <c r="P8348" s="29">
        <f>N8348*INDEX($H$47:$H$50,MATCH(M8348,'Mining Dmd Profile'!$G$47:$G$50,0))</f>
        <v>16</v>
      </c>
      <c r="Q8348" s="31">
        <f t="shared" si="655"/>
        <v>1.9349082732062956E-4</v>
      </c>
    </row>
    <row r="8349" spans="11:17" x14ac:dyDescent="0.2">
      <c r="K8349">
        <f t="shared" si="656"/>
        <v>348</v>
      </c>
      <c r="L8349">
        <f t="shared" si="657"/>
        <v>15</v>
      </c>
      <c r="M8349" t="s">
        <v>11</v>
      </c>
      <c r="N8349" s="20">
        <f t="shared" si="654"/>
        <v>8.1</v>
      </c>
      <c r="O8349" s="21">
        <f t="shared" si="653"/>
        <v>1.3474062429822754E-4</v>
      </c>
      <c r="P8349" s="29">
        <f>N8349*INDEX($H$47:$H$50,MATCH(M8349,'Mining Dmd Profile'!$G$47:$G$50,0))</f>
        <v>16.2</v>
      </c>
      <c r="Q8349" s="31">
        <f t="shared" si="655"/>
        <v>1.9590946266213744E-4</v>
      </c>
    </row>
    <row r="8350" spans="11:17" x14ac:dyDescent="0.2">
      <c r="K8350">
        <f t="shared" si="656"/>
        <v>348</v>
      </c>
      <c r="L8350">
        <f t="shared" si="657"/>
        <v>16</v>
      </c>
      <c r="M8350" t="s">
        <v>11</v>
      </c>
      <c r="N8350" s="20">
        <f t="shared" si="654"/>
        <v>7.7</v>
      </c>
      <c r="O8350" s="21">
        <f t="shared" si="653"/>
        <v>1.2808676630819162E-4</v>
      </c>
      <c r="P8350" s="29">
        <f>N8350*INDEX($H$47:$H$50,MATCH(M8350,'Mining Dmd Profile'!$G$47:$G$50,0))</f>
        <v>15.4</v>
      </c>
      <c r="Q8350" s="31">
        <f t="shared" si="655"/>
        <v>1.8623492129610597E-4</v>
      </c>
    </row>
    <row r="8351" spans="11:17" x14ac:dyDescent="0.2">
      <c r="K8351">
        <f t="shared" si="656"/>
        <v>348</v>
      </c>
      <c r="L8351">
        <f t="shared" si="657"/>
        <v>17</v>
      </c>
      <c r="M8351" t="s">
        <v>11</v>
      </c>
      <c r="N8351" s="20">
        <f t="shared" si="654"/>
        <v>7.3</v>
      </c>
      <c r="O8351" s="21">
        <f t="shared" si="653"/>
        <v>1.2143290831815567E-4</v>
      </c>
      <c r="P8351" s="29">
        <f>N8351*INDEX($H$47:$H$50,MATCH(M8351,'Mining Dmd Profile'!$G$47:$G$50,0))</f>
        <v>14.6</v>
      </c>
      <c r="Q8351" s="31">
        <f t="shared" si="655"/>
        <v>1.7656037993007447E-4</v>
      </c>
    </row>
    <row r="8352" spans="11:17" x14ac:dyDescent="0.2">
      <c r="K8352">
        <f t="shared" si="656"/>
        <v>348</v>
      </c>
      <c r="L8352">
        <f t="shared" si="657"/>
        <v>18</v>
      </c>
      <c r="M8352" t="s">
        <v>11</v>
      </c>
      <c r="N8352" s="20">
        <f t="shared" si="654"/>
        <v>7</v>
      </c>
      <c r="O8352" s="21">
        <f t="shared" si="653"/>
        <v>1.1644251482562872E-4</v>
      </c>
      <c r="P8352" s="29">
        <f>N8352*INDEX($H$47:$H$50,MATCH(M8352,'Mining Dmd Profile'!$G$47:$G$50,0))</f>
        <v>14</v>
      </c>
      <c r="Q8352" s="31">
        <f t="shared" si="655"/>
        <v>1.6930447390555087E-4</v>
      </c>
    </row>
    <row r="8353" spans="11:17" x14ac:dyDescent="0.2">
      <c r="K8353">
        <f t="shared" si="656"/>
        <v>348</v>
      </c>
      <c r="L8353">
        <f t="shared" si="657"/>
        <v>19</v>
      </c>
      <c r="M8353" t="s">
        <v>11</v>
      </c>
      <c r="N8353" s="20">
        <f t="shared" si="654"/>
        <v>7.3</v>
      </c>
      <c r="O8353" s="21">
        <f t="shared" si="653"/>
        <v>1.2143290831815567E-4</v>
      </c>
      <c r="P8353" s="29">
        <f>N8353*INDEX($H$47:$H$50,MATCH(M8353,'Mining Dmd Profile'!$G$47:$G$50,0))</f>
        <v>14.6</v>
      </c>
      <c r="Q8353" s="31">
        <f t="shared" si="655"/>
        <v>1.7656037993007447E-4</v>
      </c>
    </row>
    <row r="8354" spans="11:17" x14ac:dyDescent="0.2">
      <c r="K8354">
        <f t="shared" si="656"/>
        <v>348</v>
      </c>
      <c r="L8354">
        <f t="shared" si="657"/>
        <v>20</v>
      </c>
      <c r="M8354" t="s">
        <v>11</v>
      </c>
      <c r="N8354" s="20">
        <f t="shared" si="654"/>
        <v>7.7</v>
      </c>
      <c r="O8354" s="21">
        <f t="shared" si="653"/>
        <v>1.2808676630819162E-4</v>
      </c>
      <c r="P8354" s="29">
        <f>N8354*INDEX($H$47:$H$50,MATCH(M8354,'Mining Dmd Profile'!$G$47:$G$50,0))</f>
        <v>15.4</v>
      </c>
      <c r="Q8354" s="31">
        <f t="shared" si="655"/>
        <v>1.8623492129610597E-4</v>
      </c>
    </row>
    <row r="8355" spans="11:17" x14ac:dyDescent="0.2">
      <c r="K8355">
        <f t="shared" si="656"/>
        <v>348</v>
      </c>
      <c r="L8355">
        <f t="shared" si="657"/>
        <v>21</v>
      </c>
      <c r="M8355" t="s">
        <v>11</v>
      </c>
      <c r="N8355" s="20">
        <f t="shared" si="654"/>
        <v>8</v>
      </c>
      <c r="O8355" s="21">
        <f t="shared" si="653"/>
        <v>1.3307715980071856E-4</v>
      </c>
      <c r="P8355" s="29">
        <f>N8355*INDEX($H$47:$H$50,MATCH(M8355,'Mining Dmd Profile'!$G$47:$G$50,0))</f>
        <v>16</v>
      </c>
      <c r="Q8355" s="31">
        <f t="shared" si="655"/>
        <v>1.9349082732062956E-4</v>
      </c>
    </row>
    <row r="8356" spans="11:17" x14ac:dyDescent="0.2">
      <c r="K8356">
        <f t="shared" si="656"/>
        <v>348</v>
      </c>
      <c r="L8356">
        <f t="shared" si="657"/>
        <v>22</v>
      </c>
      <c r="M8356" t="s">
        <v>11</v>
      </c>
      <c r="N8356" s="20">
        <f t="shared" si="654"/>
        <v>8</v>
      </c>
      <c r="O8356" s="21">
        <f t="shared" si="653"/>
        <v>1.3307715980071856E-4</v>
      </c>
      <c r="P8356" s="29">
        <f>N8356*INDEX($H$47:$H$50,MATCH(M8356,'Mining Dmd Profile'!$G$47:$G$50,0))</f>
        <v>16</v>
      </c>
      <c r="Q8356" s="31">
        <f t="shared" si="655"/>
        <v>1.9349082732062956E-4</v>
      </c>
    </row>
    <row r="8357" spans="11:17" x14ac:dyDescent="0.2">
      <c r="K8357">
        <f t="shared" si="656"/>
        <v>348</v>
      </c>
      <c r="L8357">
        <f t="shared" si="657"/>
        <v>23</v>
      </c>
      <c r="M8357" t="s">
        <v>11</v>
      </c>
      <c r="N8357" s="20">
        <f t="shared" si="654"/>
        <v>8</v>
      </c>
      <c r="O8357" s="21">
        <f t="shared" si="653"/>
        <v>1.3307715980071856E-4</v>
      </c>
      <c r="P8357" s="29">
        <f>N8357*INDEX($H$47:$H$50,MATCH(M8357,'Mining Dmd Profile'!$G$47:$G$50,0))</f>
        <v>16</v>
      </c>
      <c r="Q8357" s="31">
        <f t="shared" si="655"/>
        <v>1.9349082732062956E-4</v>
      </c>
    </row>
    <row r="8358" spans="11:17" x14ac:dyDescent="0.2">
      <c r="K8358">
        <f t="shared" si="656"/>
        <v>348</v>
      </c>
      <c r="L8358">
        <f t="shared" si="657"/>
        <v>24</v>
      </c>
      <c r="M8358" t="s">
        <v>11</v>
      </c>
      <c r="N8358" s="20">
        <f t="shared" si="654"/>
        <v>8</v>
      </c>
      <c r="O8358" s="21">
        <f t="shared" si="653"/>
        <v>1.3307715980071856E-4</v>
      </c>
      <c r="P8358" s="29">
        <f>N8358*INDEX($H$47:$H$50,MATCH(M8358,'Mining Dmd Profile'!$G$47:$G$50,0))</f>
        <v>16</v>
      </c>
      <c r="Q8358" s="31">
        <f t="shared" si="655"/>
        <v>1.9349082732062956E-4</v>
      </c>
    </row>
    <row r="8359" spans="11:17" x14ac:dyDescent="0.2">
      <c r="K8359">
        <f t="shared" si="656"/>
        <v>349</v>
      </c>
      <c r="L8359">
        <f t="shared" si="657"/>
        <v>1</v>
      </c>
      <c r="M8359" t="s">
        <v>11</v>
      </c>
      <c r="N8359" s="20">
        <f t="shared" si="654"/>
        <v>7</v>
      </c>
      <c r="O8359" s="21">
        <f t="shared" si="653"/>
        <v>1.1644251482562872E-4</v>
      </c>
      <c r="P8359" s="29">
        <f>N8359*INDEX($H$47:$H$50,MATCH(M8359,'Mining Dmd Profile'!$G$47:$G$50,0))</f>
        <v>14</v>
      </c>
      <c r="Q8359" s="31">
        <f t="shared" si="655"/>
        <v>1.6930447390555087E-4</v>
      </c>
    </row>
    <row r="8360" spans="11:17" x14ac:dyDescent="0.2">
      <c r="K8360">
        <f t="shared" si="656"/>
        <v>349</v>
      </c>
      <c r="L8360">
        <f t="shared" si="657"/>
        <v>2</v>
      </c>
      <c r="M8360" t="s">
        <v>11</v>
      </c>
      <c r="N8360" s="20">
        <f t="shared" si="654"/>
        <v>6.5</v>
      </c>
      <c r="O8360" s="21">
        <f t="shared" si="653"/>
        <v>1.0812519233808381E-4</v>
      </c>
      <c r="P8360" s="29">
        <f>N8360*INDEX($H$47:$H$50,MATCH(M8360,'Mining Dmd Profile'!$G$47:$G$50,0))</f>
        <v>13</v>
      </c>
      <c r="Q8360" s="31">
        <f t="shared" si="655"/>
        <v>1.5721129719801152E-4</v>
      </c>
    </row>
    <row r="8361" spans="11:17" x14ac:dyDescent="0.2">
      <c r="K8361">
        <f t="shared" si="656"/>
        <v>349</v>
      </c>
      <c r="L8361">
        <f t="shared" si="657"/>
        <v>3</v>
      </c>
      <c r="M8361" t="s">
        <v>11</v>
      </c>
      <c r="N8361" s="20">
        <f t="shared" si="654"/>
        <v>6</v>
      </c>
      <c r="O8361" s="21">
        <f t="shared" si="653"/>
        <v>9.9807869850538917E-5</v>
      </c>
      <c r="P8361" s="29">
        <f>N8361*INDEX($H$47:$H$50,MATCH(M8361,'Mining Dmd Profile'!$G$47:$G$50,0))</f>
        <v>12</v>
      </c>
      <c r="Q8361" s="31">
        <f t="shared" si="655"/>
        <v>1.4511812049047219E-4</v>
      </c>
    </row>
    <row r="8362" spans="11:17" x14ac:dyDescent="0.2">
      <c r="K8362">
        <f t="shared" si="656"/>
        <v>349</v>
      </c>
      <c r="L8362">
        <f t="shared" si="657"/>
        <v>4</v>
      </c>
      <c r="M8362" t="s">
        <v>11</v>
      </c>
      <c r="N8362" s="20">
        <f t="shared" si="654"/>
        <v>5.5</v>
      </c>
      <c r="O8362" s="21">
        <f t="shared" si="653"/>
        <v>9.1490547362994007E-5</v>
      </c>
      <c r="P8362" s="29">
        <f>N8362*INDEX($H$47:$H$50,MATCH(M8362,'Mining Dmd Profile'!$G$47:$G$50,0))</f>
        <v>11</v>
      </c>
      <c r="Q8362" s="31">
        <f t="shared" si="655"/>
        <v>1.3302494378293283E-4</v>
      </c>
    </row>
    <row r="8363" spans="11:17" x14ac:dyDescent="0.2">
      <c r="K8363">
        <f t="shared" si="656"/>
        <v>349</v>
      </c>
      <c r="L8363">
        <f t="shared" si="657"/>
        <v>5</v>
      </c>
      <c r="M8363" t="s">
        <v>11</v>
      </c>
      <c r="N8363" s="20">
        <f t="shared" si="654"/>
        <v>5.5</v>
      </c>
      <c r="O8363" s="21">
        <f t="shared" si="653"/>
        <v>9.1490547362994007E-5</v>
      </c>
      <c r="P8363" s="29">
        <f>N8363*INDEX($H$47:$H$50,MATCH(M8363,'Mining Dmd Profile'!$G$47:$G$50,0))</f>
        <v>11</v>
      </c>
      <c r="Q8363" s="31">
        <f t="shared" si="655"/>
        <v>1.3302494378293283E-4</v>
      </c>
    </row>
    <row r="8364" spans="11:17" x14ac:dyDescent="0.2">
      <c r="K8364">
        <f t="shared" si="656"/>
        <v>349</v>
      </c>
      <c r="L8364">
        <f t="shared" si="657"/>
        <v>6</v>
      </c>
      <c r="M8364" t="s">
        <v>11</v>
      </c>
      <c r="N8364" s="20">
        <f t="shared" si="654"/>
        <v>5.5</v>
      </c>
      <c r="O8364" s="21">
        <f t="shared" si="653"/>
        <v>9.1490547362994007E-5</v>
      </c>
      <c r="P8364" s="29">
        <f>N8364*INDEX($H$47:$H$50,MATCH(M8364,'Mining Dmd Profile'!$G$47:$G$50,0))</f>
        <v>11</v>
      </c>
      <c r="Q8364" s="31">
        <f t="shared" si="655"/>
        <v>1.3302494378293283E-4</v>
      </c>
    </row>
    <row r="8365" spans="11:17" x14ac:dyDescent="0.2">
      <c r="K8365">
        <f t="shared" si="656"/>
        <v>349</v>
      </c>
      <c r="L8365">
        <f t="shared" si="657"/>
        <v>7</v>
      </c>
      <c r="M8365" t="s">
        <v>11</v>
      </c>
      <c r="N8365" s="20">
        <f t="shared" si="654"/>
        <v>5.5</v>
      </c>
      <c r="O8365" s="21">
        <f t="shared" si="653"/>
        <v>9.1490547362994007E-5</v>
      </c>
      <c r="P8365" s="29">
        <f>N8365*INDEX($H$47:$H$50,MATCH(M8365,'Mining Dmd Profile'!$G$47:$G$50,0))</f>
        <v>11</v>
      </c>
      <c r="Q8365" s="31">
        <f t="shared" si="655"/>
        <v>1.3302494378293283E-4</v>
      </c>
    </row>
    <row r="8366" spans="11:17" x14ac:dyDescent="0.2">
      <c r="K8366">
        <f t="shared" si="656"/>
        <v>349</v>
      </c>
      <c r="L8366">
        <f t="shared" si="657"/>
        <v>8</v>
      </c>
      <c r="M8366" t="s">
        <v>11</v>
      </c>
      <c r="N8366" s="20">
        <f t="shared" si="654"/>
        <v>5.5</v>
      </c>
      <c r="O8366" s="21">
        <f t="shared" si="653"/>
        <v>9.1490547362994007E-5</v>
      </c>
      <c r="P8366" s="29">
        <f>N8366*INDEX($H$47:$H$50,MATCH(M8366,'Mining Dmd Profile'!$G$47:$G$50,0))</f>
        <v>11</v>
      </c>
      <c r="Q8366" s="31">
        <f t="shared" si="655"/>
        <v>1.3302494378293283E-4</v>
      </c>
    </row>
    <row r="8367" spans="11:17" x14ac:dyDescent="0.2">
      <c r="K8367">
        <f t="shared" si="656"/>
        <v>349</v>
      </c>
      <c r="L8367">
        <f t="shared" si="657"/>
        <v>9</v>
      </c>
      <c r="M8367" t="s">
        <v>11</v>
      </c>
      <c r="N8367" s="20">
        <f t="shared" si="654"/>
        <v>5.5</v>
      </c>
      <c r="O8367" s="21">
        <f t="shared" si="653"/>
        <v>9.1490547362994007E-5</v>
      </c>
      <c r="P8367" s="29">
        <f>N8367*INDEX($H$47:$H$50,MATCH(M8367,'Mining Dmd Profile'!$G$47:$G$50,0))</f>
        <v>11</v>
      </c>
      <c r="Q8367" s="31">
        <f t="shared" si="655"/>
        <v>1.3302494378293283E-4</v>
      </c>
    </row>
    <row r="8368" spans="11:17" x14ac:dyDescent="0.2">
      <c r="K8368">
        <f t="shared" si="656"/>
        <v>349</v>
      </c>
      <c r="L8368">
        <f t="shared" si="657"/>
        <v>10</v>
      </c>
      <c r="M8368" t="s">
        <v>11</v>
      </c>
      <c r="N8368" s="20">
        <f t="shared" si="654"/>
        <v>6</v>
      </c>
      <c r="O8368" s="21">
        <f t="shared" si="653"/>
        <v>9.9807869850538917E-5</v>
      </c>
      <c r="P8368" s="29">
        <f>N8368*INDEX($H$47:$H$50,MATCH(M8368,'Mining Dmd Profile'!$G$47:$G$50,0))</f>
        <v>12</v>
      </c>
      <c r="Q8368" s="31">
        <f t="shared" si="655"/>
        <v>1.4511812049047219E-4</v>
      </c>
    </row>
    <row r="8369" spans="11:17" x14ac:dyDescent="0.2">
      <c r="K8369">
        <f t="shared" si="656"/>
        <v>349</v>
      </c>
      <c r="L8369">
        <f t="shared" si="657"/>
        <v>11</v>
      </c>
      <c r="M8369" t="s">
        <v>11</v>
      </c>
      <c r="N8369" s="20">
        <f t="shared" si="654"/>
        <v>6.6</v>
      </c>
      <c r="O8369" s="21">
        <f t="shared" si="653"/>
        <v>1.0978865683559279E-4</v>
      </c>
      <c r="P8369" s="29">
        <f>N8369*INDEX($H$47:$H$50,MATCH(M8369,'Mining Dmd Profile'!$G$47:$G$50,0))</f>
        <v>13.2</v>
      </c>
      <c r="Q8369" s="31">
        <f t="shared" si="655"/>
        <v>1.596299325395194E-4</v>
      </c>
    </row>
    <row r="8370" spans="11:17" x14ac:dyDescent="0.2">
      <c r="K8370">
        <f t="shared" si="656"/>
        <v>349</v>
      </c>
      <c r="L8370">
        <f t="shared" si="657"/>
        <v>12</v>
      </c>
      <c r="M8370" t="s">
        <v>11</v>
      </c>
      <c r="N8370" s="20">
        <f t="shared" si="654"/>
        <v>7</v>
      </c>
      <c r="O8370" s="21">
        <f t="shared" si="653"/>
        <v>1.1644251482562872E-4</v>
      </c>
      <c r="P8370" s="29">
        <f>N8370*INDEX($H$47:$H$50,MATCH(M8370,'Mining Dmd Profile'!$G$47:$G$50,0))</f>
        <v>14</v>
      </c>
      <c r="Q8370" s="31">
        <f t="shared" si="655"/>
        <v>1.6930447390555087E-4</v>
      </c>
    </row>
    <row r="8371" spans="11:17" x14ac:dyDescent="0.2">
      <c r="K8371">
        <f t="shared" si="656"/>
        <v>349</v>
      </c>
      <c r="L8371">
        <f t="shared" si="657"/>
        <v>13</v>
      </c>
      <c r="M8371" t="s">
        <v>11</v>
      </c>
      <c r="N8371" s="20">
        <f t="shared" si="654"/>
        <v>7.5</v>
      </c>
      <c r="O8371" s="21">
        <f t="shared" si="653"/>
        <v>1.2475983731317363E-4</v>
      </c>
      <c r="P8371" s="29">
        <f>N8371*INDEX($H$47:$H$50,MATCH(M8371,'Mining Dmd Profile'!$G$47:$G$50,0))</f>
        <v>15</v>
      </c>
      <c r="Q8371" s="31">
        <f t="shared" si="655"/>
        <v>1.8139765061309023E-4</v>
      </c>
    </row>
    <row r="8372" spans="11:17" x14ac:dyDescent="0.2">
      <c r="K8372">
        <f t="shared" si="656"/>
        <v>349</v>
      </c>
      <c r="L8372">
        <f t="shared" si="657"/>
        <v>14</v>
      </c>
      <c r="M8372" t="s">
        <v>11</v>
      </c>
      <c r="N8372" s="20">
        <f t="shared" si="654"/>
        <v>8</v>
      </c>
      <c r="O8372" s="21">
        <f t="shared" si="653"/>
        <v>1.3307715980071856E-4</v>
      </c>
      <c r="P8372" s="29">
        <f>N8372*INDEX($H$47:$H$50,MATCH(M8372,'Mining Dmd Profile'!$G$47:$G$50,0))</f>
        <v>16</v>
      </c>
      <c r="Q8372" s="31">
        <f t="shared" si="655"/>
        <v>1.9349082732062956E-4</v>
      </c>
    </row>
    <row r="8373" spans="11:17" x14ac:dyDescent="0.2">
      <c r="K8373">
        <f t="shared" si="656"/>
        <v>349</v>
      </c>
      <c r="L8373">
        <f t="shared" si="657"/>
        <v>15</v>
      </c>
      <c r="M8373" t="s">
        <v>11</v>
      </c>
      <c r="N8373" s="20">
        <f t="shared" si="654"/>
        <v>8.1</v>
      </c>
      <c r="O8373" s="21">
        <f t="shared" si="653"/>
        <v>1.3474062429822754E-4</v>
      </c>
      <c r="P8373" s="29">
        <f>N8373*INDEX($H$47:$H$50,MATCH(M8373,'Mining Dmd Profile'!$G$47:$G$50,0))</f>
        <v>16.2</v>
      </c>
      <c r="Q8373" s="31">
        <f t="shared" si="655"/>
        <v>1.9590946266213744E-4</v>
      </c>
    </row>
    <row r="8374" spans="11:17" x14ac:dyDescent="0.2">
      <c r="K8374">
        <f t="shared" si="656"/>
        <v>349</v>
      </c>
      <c r="L8374">
        <f t="shared" si="657"/>
        <v>16</v>
      </c>
      <c r="M8374" t="s">
        <v>11</v>
      </c>
      <c r="N8374" s="20">
        <f t="shared" si="654"/>
        <v>7.7</v>
      </c>
      <c r="O8374" s="21">
        <f t="shared" si="653"/>
        <v>1.2808676630819162E-4</v>
      </c>
      <c r="P8374" s="29">
        <f>N8374*INDEX($H$47:$H$50,MATCH(M8374,'Mining Dmd Profile'!$G$47:$G$50,0))</f>
        <v>15.4</v>
      </c>
      <c r="Q8374" s="31">
        <f t="shared" si="655"/>
        <v>1.8623492129610597E-4</v>
      </c>
    </row>
    <row r="8375" spans="11:17" x14ac:dyDescent="0.2">
      <c r="K8375">
        <f t="shared" si="656"/>
        <v>349</v>
      </c>
      <c r="L8375">
        <f t="shared" si="657"/>
        <v>17</v>
      </c>
      <c r="M8375" t="s">
        <v>11</v>
      </c>
      <c r="N8375" s="20">
        <f t="shared" si="654"/>
        <v>7.3</v>
      </c>
      <c r="O8375" s="21">
        <f t="shared" si="653"/>
        <v>1.2143290831815567E-4</v>
      </c>
      <c r="P8375" s="29">
        <f>N8375*INDEX($H$47:$H$50,MATCH(M8375,'Mining Dmd Profile'!$G$47:$G$50,0))</f>
        <v>14.6</v>
      </c>
      <c r="Q8375" s="31">
        <f t="shared" si="655"/>
        <v>1.7656037993007447E-4</v>
      </c>
    </row>
    <row r="8376" spans="11:17" x14ac:dyDescent="0.2">
      <c r="K8376">
        <f t="shared" si="656"/>
        <v>349</v>
      </c>
      <c r="L8376">
        <f t="shared" si="657"/>
        <v>18</v>
      </c>
      <c r="M8376" t="s">
        <v>11</v>
      </c>
      <c r="N8376" s="20">
        <f t="shared" si="654"/>
        <v>7</v>
      </c>
      <c r="O8376" s="21">
        <f t="shared" si="653"/>
        <v>1.1644251482562872E-4</v>
      </c>
      <c r="P8376" s="29">
        <f>N8376*INDEX($H$47:$H$50,MATCH(M8376,'Mining Dmd Profile'!$G$47:$G$50,0))</f>
        <v>14</v>
      </c>
      <c r="Q8376" s="31">
        <f t="shared" si="655"/>
        <v>1.6930447390555087E-4</v>
      </c>
    </row>
    <row r="8377" spans="11:17" x14ac:dyDescent="0.2">
      <c r="K8377">
        <f t="shared" si="656"/>
        <v>349</v>
      </c>
      <c r="L8377">
        <f t="shared" si="657"/>
        <v>19</v>
      </c>
      <c r="M8377" t="s">
        <v>11</v>
      </c>
      <c r="N8377" s="20">
        <f t="shared" si="654"/>
        <v>7.3</v>
      </c>
      <c r="O8377" s="21">
        <f t="shared" si="653"/>
        <v>1.2143290831815567E-4</v>
      </c>
      <c r="P8377" s="29">
        <f>N8377*INDEX($H$47:$H$50,MATCH(M8377,'Mining Dmd Profile'!$G$47:$G$50,0))</f>
        <v>14.6</v>
      </c>
      <c r="Q8377" s="31">
        <f t="shared" si="655"/>
        <v>1.7656037993007447E-4</v>
      </c>
    </row>
    <row r="8378" spans="11:17" x14ac:dyDescent="0.2">
      <c r="K8378">
        <f t="shared" si="656"/>
        <v>349</v>
      </c>
      <c r="L8378">
        <f t="shared" si="657"/>
        <v>20</v>
      </c>
      <c r="M8378" t="s">
        <v>11</v>
      </c>
      <c r="N8378" s="20">
        <f t="shared" si="654"/>
        <v>7.7</v>
      </c>
      <c r="O8378" s="21">
        <f t="shared" si="653"/>
        <v>1.2808676630819162E-4</v>
      </c>
      <c r="P8378" s="29">
        <f>N8378*INDEX($H$47:$H$50,MATCH(M8378,'Mining Dmd Profile'!$G$47:$G$50,0))</f>
        <v>15.4</v>
      </c>
      <c r="Q8378" s="31">
        <f t="shared" si="655"/>
        <v>1.8623492129610597E-4</v>
      </c>
    </row>
    <row r="8379" spans="11:17" x14ac:dyDescent="0.2">
      <c r="K8379">
        <f t="shared" si="656"/>
        <v>349</v>
      </c>
      <c r="L8379">
        <f t="shared" si="657"/>
        <v>21</v>
      </c>
      <c r="M8379" t="s">
        <v>11</v>
      </c>
      <c r="N8379" s="20">
        <f t="shared" si="654"/>
        <v>8</v>
      </c>
      <c r="O8379" s="21">
        <f t="shared" si="653"/>
        <v>1.3307715980071856E-4</v>
      </c>
      <c r="P8379" s="29">
        <f>N8379*INDEX($H$47:$H$50,MATCH(M8379,'Mining Dmd Profile'!$G$47:$G$50,0))</f>
        <v>16</v>
      </c>
      <c r="Q8379" s="31">
        <f t="shared" si="655"/>
        <v>1.9349082732062956E-4</v>
      </c>
    </row>
    <row r="8380" spans="11:17" x14ac:dyDescent="0.2">
      <c r="K8380">
        <f t="shared" si="656"/>
        <v>349</v>
      </c>
      <c r="L8380">
        <f t="shared" si="657"/>
        <v>22</v>
      </c>
      <c r="M8380" t="s">
        <v>11</v>
      </c>
      <c r="N8380" s="20">
        <f t="shared" si="654"/>
        <v>8</v>
      </c>
      <c r="O8380" s="21">
        <f t="shared" si="653"/>
        <v>1.3307715980071856E-4</v>
      </c>
      <c r="P8380" s="29">
        <f>N8380*INDEX($H$47:$H$50,MATCH(M8380,'Mining Dmd Profile'!$G$47:$G$50,0))</f>
        <v>16</v>
      </c>
      <c r="Q8380" s="31">
        <f t="shared" si="655"/>
        <v>1.9349082732062956E-4</v>
      </c>
    </row>
    <row r="8381" spans="11:17" x14ac:dyDescent="0.2">
      <c r="K8381">
        <f t="shared" si="656"/>
        <v>349</v>
      </c>
      <c r="L8381">
        <f t="shared" si="657"/>
        <v>23</v>
      </c>
      <c r="M8381" t="s">
        <v>11</v>
      </c>
      <c r="N8381" s="20">
        <f t="shared" si="654"/>
        <v>8</v>
      </c>
      <c r="O8381" s="21">
        <f t="shared" si="653"/>
        <v>1.3307715980071856E-4</v>
      </c>
      <c r="P8381" s="29">
        <f>N8381*INDEX($H$47:$H$50,MATCH(M8381,'Mining Dmd Profile'!$G$47:$G$50,0))</f>
        <v>16</v>
      </c>
      <c r="Q8381" s="31">
        <f t="shared" si="655"/>
        <v>1.9349082732062956E-4</v>
      </c>
    </row>
    <row r="8382" spans="11:17" x14ac:dyDescent="0.2">
      <c r="K8382">
        <f t="shared" si="656"/>
        <v>349</v>
      </c>
      <c r="L8382">
        <f t="shared" si="657"/>
        <v>24</v>
      </c>
      <c r="M8382" t="s">
        <v>11</v>
      </c>
      <c r="N8382" s="20">
        <f t="shared" si="654"/>
        <v>8</v>
      </c>
      <c r="O8382" s="21">
        <f t="shared" si="653"/>
        <v>1.3307715980071856E-4</v>
      </c>
      <c r="P8382" s="29">
        <f>N8382*INDEX($H$47:$H$50,MATCH(M8382,'Mining Dmd Profile'!$G$47:$G$50,0))</f>
        <v>16</v>
      </c>
      <c r="Q8382" s="31">
        <f t="shared" si="655"/>
        <v>1.9349082732062956E-4</v>
      </c>
    </row>
    <row r="8383" spans="11:17" x14ac:dyDescent="0.2">
      <c r="K8383">
        <f t="shared" si="656"/>
        <v>350</v>
      </c>
      <c r="L8383">
        <f t="shared" si="657"/>
        <v>1</v>
      </c>
      <c r="M8383" t="s">
        <v>11</v>
      </c>
      <c r="N8383" s="20">
        <f t="shared" si="654"/>
        <v>7</v>
      </c>
      <c r="O8383" s="21">
        <f t="shared" si="653"/>
        <v>1.1644251482562872E-4</v>
      </c>
      <c r="P8383" s="29">
        <f>N8383*INDEX($H$47:$H$50,MATCH(M8383,'Mining Dmd Profile'!$G$47:$G$50,0))</f>
        <v>14</v>
      </c>
      <c r="Q8383" s="31">
        <f t="shared" si="655"/>
        <v>1.6930447390555087E-4</v>
      </c>
    </row>
    <row r="8384" spans="11:17" x14ac:dyDescent="0.2">
      <c r="K8384">
        <f t="shared" si="656"/>
        <v>350</v>
      </c>
      <c r="L8384">
        <f t="shared" si="657"/>
        <v>2</v>
      </c>
      <c r="M8384" t="s">
        <v>11</v>
      </c>
      <c r="N8384" s="20">
        <f t="shared" si="654"/>
        <v>6.5</v>
      </c>
      <c r="O8384" s="21">
        <f t="shared" si="653"/>
        <v>1.0812519233808381E-4</v>
      </c>
      <c r="P8384" s="29">
        <f>N8384*INDEX($H$47:$H$50,MATCH(M8384,'Mining Dmd Profile'!$G$47:$G$50,0))</f>
        <v>13</v>
      </c>
      <c r="Q8384" s="31">
        <f t="shared" si="655"/>
        <v>1.5721129719801152E-4</v>
      </c>
    </row>
    <row r="8385" spans="11:17" x14ac:dyDescent="0.2">
      <c r="K8385">
        <f t="shared" si="656"/>
        <v>350</v>
      </c>
      <c r="L8385">
        <f t="shared" si="657"/>
        <v>3</v>
      </c>
      <c r="M8385" t="s">
        <v>11</v>
      </c>
      <c r="N8385" s="20">
        <f t="shared" si="654"/>
        <v>6</v>
      </c>
      <c r="O8385" s="21">
        <f t="shared" si="653"/>
        <v>9.9807869850538917E-5</v>
      </c>
      <c r="P8385" s="29">
        <f>N8385*INDEX($H$47:$H$50,MATCH(M8385,'Mining Dmd Profile'!$G$47:$G$50,0))</f>
        <v>12</v>
      </c>
      <c r="Q8385" s="31">
        <f t="shared" si="655"/>
        <v>1.4511812049047219E-4</v>
      </c>
    </row>
    <row r="8386" spans="11:17" x14ac:dyDescent="0.2">
      <c r="K8386">
        <f t="shared" si="656"/>
        <v>350</v>
      </c>
      <c r="L8386">
        <f t="shared" si="657"/>
        <v>4</v>
      </c>
      <c r="M8386" t="s">
        <v>11</v>
      </c>
      <c r="N8386" s="20">
        <f t="shared" si="654"/>
        <v>5.5</v>
      </c>
      <c r="O8386" s="21">
        <f t="shared" si="653"/>
        <v>9.1490547362994007E-5</v>
      </c>
      <c r="P8386" s="29">
        <f>N8386*INDEX($H$47:$H$50,MATCH(M8386,'Mining Dmd Profile'!$G$47:$G$50,0))</f>
        <v>11</v>
      </c>
      <c r="Q8386" s="31">
        <f t="shared" si="655"/>
        <v>1.3302494378293283E-4</v>
      </c>
    </row>
    <row r="8387" spans="11:17" x14ac:dyDescent="0.2">
      <c r="K8387">
        <f t="shared" si="656"/>
        <v>350</v>
      </c>
      <c r="L8387">
        <f t="shared" si="657"/>
        <v>5</v>
      </c>
      <c r="M8387" t="s">
        <v>11</v>
      </c>
      <c r="N8387" s="20">
        <f t="shared" si="654"/>
        <v>5.5</v>
      </c>
      <c r="O8387" s="21">
        <f t="shared" si="653"/>
        <v>9.1490547362994007E-5</v>
      </c>
      <c r="P8387" s="29">
        <f>N8387*INDEX($H$47:$H$50,MATCH(M8387,'Mining Dmd Profile'!$G$47:$G$50,0))</f>
        <v>11</v>
      </c>
      <c r="Q8387" s="31">
        <f t="shared" si="655"/>
        <v>1.3302494378293283E-4</v>
      </c>
    </row>
    <row r="8388" spans="11:17" x14ac:dyDescent="0.2">
      <c r="K8388">
        <f t="shared" si="656"/>
        <v>350</v>
      </c>
      <c r="L8388">
        <f t="shared" si="657"/>
        <v>6</v>
      </c>
      <c r="M8388" t="s">
        <v>11</v>
      </c>
      <c r="N8388" s="20">
        <f t="shared" si="654"/>
        <v>5.5</v>
      </c>
      <c r="O8388" s="21">
        <f t="shared" si="653"/>
        <v>9.1490547362994007E-5</v>
      </c>
      <c r="P8388" s="29">
        <f>N8388*INDEX($H$47:$H$50,MATCH(M8388,'Mining Dmd Profile'!$G$47:$G$50,0))</f>
        <v>11</v>
      </c>
      <c r="Q8388" s="31">
        <f t="shared" si="655"/>
        <v>1.3302494378293283E-4</v>
      </c>
    </row>
    <row r="8389" spans="11:17" x14ac:dyDescent="0.2">
      <c r="K8389">
        <f t="shared" si="656"/>
        <v>350</v>
      </c>
      <c r="L8389">
        <f t="shared" si="657"/>
        <v>7</v>
      </c>
      <c r="M8389" t="s">
        <v>11</v>
      </c>
      <c r="N8389" s="20">
        <f t="shared" si="654"/>
        <v>5.5</v>
      </c>
      <c r="O8389" s="21">
        <f t="shared" si="653"/>
        <v>9.1490547362994007E-5</v>
      </c>
      <c r="P8389" s="29">
        <f>N8389*INDEX($H$47:$H$50,MATCH(M8389,'Mining Dmd Profile'!$G$47:$G$50,0))</f>
        <v>11</v>
      </c>
      <c r="Q8389" s="31">
        <f t="shared" si="655"/>
        <v>1.3302494378293283E-4</v>
      </c>
    </row>
    <row r="8390" spans="11:17" x14ac:dyDescent="0.2">
      <c r="K8390">
        <f t="shared" si="656"/>
        <v>350</v>
      </c>
      <c r="L8390">
        <f t="shared" si="657"/>
        <v>8</v>
      </c>
      <c r="M8390" t="s">
        <v>11</v>
      </c>
      <c r="N8390" s="20">
        <f t="shared" si="654"/>
        <v>5.5</v>
      </c>
      <c r="O8390" s="21">
        <f t="shared" si="653"/>
        <v>9.1490547362994007E-5</v>
      </c>
      <c r="P8390" s="29">
        <f>N8390*INDEX($H$47:$H$50,MATCH(M8390,'Mining Dmd Profile'!$G$47:$G$50,0))</f>
        <v>11</v>
      </c>
      <c r="Q8390" s="31">
        <f t="shared" si="655"/>
        <v>1.3302494378293283E-4</v>
      </c>
    </row>
    <row r="8391" spans="11:17" x14ac:dyDescent="0.2">
      <c r="K8391">
        <f t="shared" si="656"/>
        <v>350</v>
      </c>
      <c r="L8391">
        <f t="shared" si="657"/>
        <v>9</v>
      </c>
      <c r="M8391" t="s">
        <v>11</v>
      </c>
      <c r="N8391" s="20">
        <f t="shared" si="654"/>
        <v>5.5</v>
      </c>
      <c r="O8391" s="21">
        <f t="shared" ref="O8391:O8454" si="658">N8391/$N$5</f>
        <v>9.1490547362994007E-5</v>
      </c>
      <c r="P8391" s="29">
        <f>N8391*INDEX($H$47:$H$50,MATCH(M8391,'Mining Dmd Profile'!$G$47:$G$50,0))</f>
        <v>11</v>
      </c>
      <c r="Q8391" s="31">
        <f t="shared" si="655"/>
        <v>1.3302494378293283E-4</v>
      </c>
    </row>
    <row r="8392" spans="11:17" x14ac:dyDescent="0.2">
      <c r="K8392">
        <f t="shared" si="656"/>
        <v>350</v>
      </c>
      <c r="L8392">
        <f t="shared" si="657"/>
        <v>10</v>
      </c>
      <c r="M8392" t="s">
        <v>11</v>
      </c>
      <c r="N8392" s="20">
        <f t="shared" ref="N8392:N8455" si="659">INDEX($H$7:$H$30,MATCH($L8392,$C$7:$C$30,0))</f>
        <v>6</v>
      </c>
      <c r="O8392" s="21">
        <f t="shared" si="658"/>
        <v>9.9807869850538917E-5</v>
      </c>
      <c r="P8392" s="29">
        <f>N8392*INDEX($H$47:$H$50,MATCH(M8392,'Mining Dmd Profile'!$G$47:$G$50,0))</f>
        <v>12</v>
      </c>
      <c r="Q8392" s="31">
        <f t="shared" ref="Q8392:Q8455" si="660">P8392/$P$5</f>
        <v>1.4511812049047219E-4</v>
      </c>
    </row>
    <row r="8393" spans="11:17" x14ac:dyDescent="0.2">
      <c r="K8393">
        <f t="shared" ref="K8393:K8456" si="661">IF(L8392=24,K8392+1,K8392)</f>
        <v>350</v>
      </c>
      <c r="L8393">
        <f t="shared" ref="L8393:L8456" si="662">IF(L8392=24,1,L8392+1)</f>
        <v>11</v>
      </c>
      <c r="M8393" t="s">
        <v>11</v>
      </c>
      <c r="N8393" s="20">
        <f t="shared" si="659"/>
        <v>6.6</v>
      </c>
      <c r="O8393" s="21">
        <f t="shared" si="658"/>
        <v>1.0978865683559279E-4</v>
      </c>
      <c r="P8393" s="29">
        <f>N8393*INDEX($H$47:$H$50,MATCH(M8393,'Mining Dmd Profile'!$G$47:$G$50,0))</f>
        <v>13.2</v>
      </c>
      <c r="Q8393" s="31">
        <f t="shared" si="660"/>
        <v>1.596299325395194E-4</v>
      </c>
    </row>
    <row r="8394" spans="11:17" x14ac:dyDescent="0.2">
      <c r="K8394">
        <f t="shared" si="661"/>
        <v>350</v>
      </c>
      <c r="L8394">
        <f t="shared" si="662"/>
        <v>12</v>
      </c>
      <c r="M8394" t="s">
        <v>11</v>
      </c>
      <c r="N8394" s="20">
        <f t="shared" si="659"/>
        <v>7</v>
      </c>
      <c r="O8394" s="21">
        <f t="shared" si="658"/>
        <v>1.1644251482562872E-4</v>
      </c>
      <c r="P8394" s="29">
        <f>N8394*INDEX($H$47:$H$50,MATCH(M8394,'Mining Dmd Profile'!$G$47:$G$50,0))</f>
        <v>14</v>
      </c>
      <c r="Q8394" s="31">
        <f t="shared" si="660"/>
        <v>1.6930447390555087E-4</v>
      </c>
    </row>
    <row r="8395" spans="11:17" x14ac:dyDescent="0.2">
      <c r="K8395">
        <f t="shared" si="661"/>
        <v>350</v>
      </c>
      <c r="L8395">
        <f t="shared" si="662"/>
        <v>13</v>
      </c>
      <c r="M8395" t="s">
        <v>11</v>
      </c>
      <c r="N8395" s="20">
        <f t="shared" si="659"/>
        <v>7.5</v>
      </c>
      <c r="O8395" s="21">
        <f t="shared" si="658"/>
        <v>1.2475983731317363E-4</v>
      </c>
      <c r="P8395" s="29">
        <f>N8395*INDEX($H$47:$H$50,MATCH(M8395,'Mining Dmd Profile'!$G$47:$G$50,0))</f>
        <v>15</v>
      </c>
      <c r="Q8395" s="31">
        <f t="shared" si="660"/>
        <v>1.8139765061309023E-4</v>
      </c>
    </row>
    <row r="8396" spans="11:17" x14ac:dyDescent="0.2">
      <c r="K8396">
        <f t="shared" si="661"/>
        <v>350</v>
      </c>
      <c r="L8396">
        <f t="shared" si="662"/>
        <v>14</v>
      </c>
      <c r="M8396" t="s">
        <v>11</v>
      </c>
      <c r="N8396" s="20">
        <f t="shared" si="659"/>
        <v>8</v>
      </c>
      <c r="O8396" s="21">
        <f t="shared" si="658"/>
        <v>1.3307715980071856E-4</v>
      </c>
      <c r="P8396" s="29">
        <f>N8396*INDEX($H$47:$H$50,MATCH(M8396,'Mining Dmd Profile'!$G$47:$G$50,0))</f>
        <v>16</v>
      </c>
      <c r="Q8396" s="31">
        <f t="shared" si="660"/>
        <v>1.9349082732062956E-4</v>
      </c>
    </row>
    <row r="8397" spans="11:17" x14ac:dyDescent="0.2">
      <c r="K8397">
        <f t="shared" si="661"/>
        <v>350</v>
      </c>
      <c r="L8397">
        <f t="shared" si="662"/>
        <v>15</v>
      </c>
      <c r="M8397" t="s">
        <v>11</v>
      </c>
      <c r="N8397" s="20">
        <f t="shared" si="659"/>
        <v>8.1</v>
      </c>
      <c r="O8397" s="21">
        <f t="shared" si="658"/>
        <v>1.3474062429822754E-4</v>
      </c>
      <c r="P8397" s="29">
        <f>N8397*INDEX($H$47:$H$50,MATCH(M8397,'Mining Dmd Profile'!$G$47:$G$50,0))</f>
        <v>16.2</v>
      </c>
      <c r="Q8397" s="31">
        <f t="shared" si="660"/>
        <v>1.9590946266213744E-4</v>
      </c>
    </row>
    <row r="8398" spans="11:17" x14ac:dyDescent="0.2">
      <c r="K8398">
        <f t="shared" si="661"/>
        <v>350</v>
      </c>
      <c r="L8398">
        <f t="shared" si="662"/>
        <v>16</v>
      </c>
      <c r="M8398" t="s">
        <v>11</v>
      </c>
      <c r="N8398" s="20">
        <f t="shared" si="659"/>
        <v>7.7</v>
      </c>
      <c r="O8398" s="21">
        <f t="shared" si="658"/>
        <v>1.2808676630819162E-4</v>
      </c>
      <c r="P8398" s="29">
        <f>N8398*INDEX($H$47:$H$50,MATCH(M8398,'Mining Dmd Profile'!$G$47:$G$50,0))</f>
        <v>15.4</v>
      </c>
      <c r="Q8398" s="31">
        <f t="shared" si="660"/>
        <v>1.8623492129610597E-4</v>
      </c>
    </row>
    <row r="8399" spans="11:17" x14ac:dyDescent="0.2">
      <c r="K8399">
        <f t="shared" si="661"/>
        <v>350</v>
      </c>
      <c r="L8399">
        <f t="shared" si="662"/>
        <v>17</v>
      </c>
      <c r="M8399" t="s">
        <v>11</v>
      </c>
      <c r="N8399" s="20">
        <f t="shared" si="659"/>
        <v>7.3</v>
      </c>
      <c r="O8399" s="21">
        <f t="shared" si="658"/>
        <v>1.2143290831815567E-4</v>
      </c>
      <c r="P8399" s="29">
        <f>N8399*INDEX($H$47:$H$50,MATCH(M8399,'Mining Dmd Profile'!$G$47:$G$50,0))</f>
        <v>14.6</v>
      </c>
      <c r="Q8399" s="31">
        <f t="shared" si="660"/>
        <v>1.7656037993007447E-4</v>
      </c>
    </row>
    <row r="8400" spans="11:17" x14ac:dyDescent="0.2">
      <c r="K8400">
        <f t="shared" si="661"/>
        <v>350</v>
      </c>
      <c r="L8400">
        <f t="shared" si="662"/>
        <v>18</v>
      </c>
      <c r="M8400" t="s">
        <v>11</v>
      </c>
      <c r="N8400" s="20">
        <f t="shared" si="659"/>
        <v>7</v>
      </c>
      <c r="O8400" s="21">
        <f t="shared" si="658"/>
        <v>1.1644251482562872E-4</v>
      </c>
      <c r="P8400" s="29">
        <f>N8400*INDEX($H$47:$H$50,MATCH(M8400,'Mining Dmd Profile'!$G$47:$G$50,0))</f>
        <v>14</v>
      </c>
      <c r="Q8400" s="31">
        <f t="shared" si="660"/>
        <v>1.6930447390555087E-4</v>
      </c>
    </row>
    <row r="8401" spans="11:17" x14ac:dyDescent="0.2">
      <c r="K8401">
        <f t="shared" si="661"/>
        <v>350</v>
      </c>
      <c r="L8401">
        <f t="shared" si="662"/>
        <v>19</v>
      </c>
      <c r="M8401" t="s">
        <v>11</v>
      </c>
      <c r="N8401" s="20">
        <f t="shared" si="659"/>
        <v>7.3</v>
      </c>
      <c r="O8401" s="21">
        <f t="shared" si="658"/>
        <v>1.2143290831815567E-4</v>
      </c>
      <c r="P8401" s="29">
        <f>N8401*INDEX($H$47:$H$50,MATCH(M8401,'Mining Dmd Profile'!$G$47:$G$50,0))</f>
        <v>14.6</v>
      </c>
      <c r="Q8401" s="31">
        <f t="shared" si="660"/>
        <v>1.7656037993007447E-4</v>
      </c>
    </row>
    <row r="8402" spans="11:17" x14ac:dyDescent="0.2">
      <c r="K8402">
        <f t="shared" si="661"/>
        <v>350</v>
      </c>
      <c r="L8402">
        <f t="shared" si="662"/>
        <v>20</v>
      </c>
      <c r="M8402" t="s">
        <v>11</v>
      </c>
      <c r="N8402" s="20">
        <f t="shared" si="659"/>
        <v>7.7</v>
      </c>
      <c r="O8402" s="21">
        <f t="shared" si="658"/>
        <v>1.2808676630819162E-4</v>
      </c>
      <c r="P8402" s="29">
        <f>N8402*INDEX($H$47:$H$50,MATCH(M8402,'Mining Dmd Profile'!$G$47:$G$50,0))</f>
        <v>15.4</v>
      </c>
      <c r="Q8402" s="31">
        <f t="shared" si="660"/>
        <v>1.8623492129610597E-4</v>
      </c>
    </row>
    <row r="8403" spans="11:17" x14ac:dyDescent="0.2">
      <c r="K8403">
        <f t="shared" si="661"/>
        <v>350</v>
      </c>
      <c r="L8403">
        <f t="shared" si="662"/>
        <v>21</v>
      </c>
      <c r="M8403" t="s">
        <v>11</v>
      </c>
      <c r="N8403" s="20">
        <f t="shared" si="659"/>
        <v>8</v>
      </c>
      <c r="O8403" s="21">
        <f t="shared" si="658"/>
        <v>1.3307715980071856E-4</v>
      </c>
      <c r="P8403" s="29">
        <f>N8403*INDEX($H$47:$H$50,MATCH(M8403,'Mining Dmd Profile'!$G$47:$G$50,0))</f>
        <v>16</v>
      </c>
      <c r="Q8403" s="31">
        <f t="shared" si="660"/>
        <v>1.9349082732062956E-4</v>
      </c>
    </row>
    <row r="8404" spans="11:17" x14ac:dyDescent="0.2">
      <c r="K8404">
        <f t="shared" si="661"/>
        <v>350</v>
      </c>
      <c r="L8404">
        <f t="shared" si="662"/>
        <v>22</v>
      </c>
      <c r="M8404" t="s">
        <v>11</v>
      </c>
      <c r="N8404" s="20">
        <f t="shared" si="659"/>
        <v>8</v>
      </c>
      <c r="O8404" s="21">
        <f t="shared" si="658"/>
        <v>1.3307715980071856E-4</v>
      </c>
      <c r="P8404" s="29">
        <f>N8404*INDEX($H$47:$H$50,MATCH(M8404,'Mining Dmd Profile'!$G$47:$G$50,0))</f>
        <v>16</v>
      </c>
      <c r="Q8404" s="31">
        <f t="shared" si="660"/>
        <v>1.9349082732062956E-4</v>
      </c>
    </row>
    <row r="8405" spans="11:17" x14ac:dyDescent="0.2">
      <c r="K8405">
        <f t="shared" si="661"/>
        <v>350</v>
      </c>
      <c r="L8405">
        <f t="shared" si="662"/>
        <v>23</v>
      </c>
      <c r="M8405" t="s">
        <v>11</v>
      </c>
      <c r="N8405" s="20">
        <f t="shared" si="659"/>
        <v>8</v>
      </c>
      <c r="O8405" s="21">
        <f t="shared" si="658"/>
        <v>1.3307715980071856E-4</v>
      </c>
      <c r="P8405" s="29">
        <f>N8405*INDEX($H$47:$H$50,MATCH(M8405,'Mining Dmd Profile'!$G$47:$G$50,0))</f>
        <v>16</v>
      </c>
      <c r="Q8405" s="31">
        <f t="shared" si="660"/>
        <v>1.9349082732062956E-4</v>
      </c>
    </row>
    <row r="8406" spans="11:17" x14ac:dyDescent="0.2">
      <c r="K8406">
        <f t="shared" si="661"/>
        <v>350</v>
      </c>
      <c r="L8406">
        <f t="shared" si="662"/>
        <v>24</v>
      </c>
      <c r="M8406" t="s">
        <v>11</v>
      </c>
      <c r="N8406" s="20">
        <f t="shared" si="659"/>
        <v>8</v>
      </c>
      <c r="O8406" s="21">
        <f t="shared" si="658"/>
        <v>1.3307715980071856E-4</v>
      </c>
      <c r="P8406" s="29">
        <f>N8406*INDEX($H$47:$H$50,MATCH(M8406,'Mining Dmd Profile'!$G$47:$G$50,0))</f>
        <v>16</v>
      </c>
      <c r="Q8406" s="31">
        <f t="shared" si="660"/>
        <v>1.9349082732062956E-4</v>
      </c>
    </row>
    <row r="8407" spans="11:17" x14ac:dyDescent="0.2">
      <c r="K8407">
        <f t="shared" si="661"/>
        <v>351</v>
      </c>
      <c r="L8407">
        <f t="shared" si="662"/>
        <v>1</v>
      </c>
      <c r="M8407" t="s">
        <v>11</v>
      </c>
      <c r="N8407" s="20">
        <f t="shared" si="659"/>
        <v>7</v>
      </c>
      <c r="O8407" s="21">
        <f t="shared" si="658"/>
        <v>1.1644251482562872E-4</v>
      </c>
      <c r="P8407" s="29">
        <f>N8407*INDEX($H$47:$H$50,MATCH(M8407,'Mining Dmd Profile'!$G$47:$G$50,0))</f>
        <v>14</v>
      </c>
      <c r="Q8407" s="31">
        <f t="shared" si="660"/>
        <v>1.6930447390555087E-4</v>
      </c>
    </row>
    <row r="8408" spans="11:17" x14ac:dyDescent="0.2">
      <c r="K8408">
        <f t="shared" si="661"/>
        <v>351</v>
      </c>
      <c r="L8408">
        <f t="shared" si="662"/>
        <v>2</v>
      </c>
      <c r="M8408" t="s">
        <v>11</v>
      </c>
      <c r="N8408" s="20">
        <f t="shared" si="659"/>
        <v>6.5</v>
      </c>
      <c r="O8408" s="21">
        <f t="shared" si="658"/>
        <v>1.0812519233808381E-4</v>
      </c>
      <c r="P8408" s="29">
        <f>N8408*INDEX($H$47:$H$50,MATCH(M8408,'Mining Dmd Profile'!$G$47:$G$50,0))</f>
        <v>13</v>
      </c>
      <c r="Q8408" s="31">
        <f t="shared" si="660"/>
        <v>1.5721129719801152E-4</v>
      </c>
    </row>
    <row r="8409" spans="11:17" x14ac:dyDescent="0.2">
      <c r="K8409">
        <f t="shared" si="661"/>
        <v>351</v>
      </c>
      <c r="L8409">
        <f t="shared" si="662"/>
        <v>3</v>
      </c>
      <c r="M8409" t="s">
        <v>11</v>
      </c>
      <c r="N8409" s="20">
        <f t="shared" si="659"/>
        <v>6</v>
      </c>
      <c r="O8409" s="21">
        <f t="shared" si="658"/>
        <v>9.9807869850538917E-5</v>
      </c>
      <c r="P8409" s="29">
        <f>N8409*INDEX($H$47:$H$50,MATCH(M8409,'Mining Dmd Profile'!$G$47:$G$50,0))</f>
        <v>12</v>
      </c>
      <c r="Q8409" s="31">
        <f t="shared" si="660"/>
        <v>1.4511812049047219E-4</v>
      </c>
    </row>
    <row r="8410" spans="11:17" x14ac:dyDescent="0.2">
      <c r="K8410">
        <f t="shared" si="661"/>
        <v>351</v>
      </c>
      <c r="L8410">
        <f t="shared" si="662"/>
        <v>4</v>
      </c>
      <c r="M8410" t="s">
        <v>11</v>
      </c>
      <c r="N8410" s="20">
        <f t="shared" si="659"/>
        <v>5.5</v>
      </c>
      <c r="O8410" s="21">
        <f t="shared" si="658"/>
        <v>9.1490547362994007E-5</v>
      </c>
      <c r="P8410" s="29">
        <f>N8410*INDEX($H$47:$H$50,MATCH(M8410,'Mining Dmd Profile'!$G$47:$G$50,0))</f>
        <v>11</v>
      </c>
      <c r="Q8410" s="31">
        <f t="shared" si="660"/>
        <v>1.3302494378293283E-4</v>
      </c>
    </row>
    <row r="8411" spans="11:17" x14ac:dyDescent="0.2">
      <c r="K8411">
        <f t="shared" si="661"/>
        <v>351</v>
      </c>
      <c r="L8411">
        <f t="shared" si="662"/>
        <v>5</v>
      </c>
      <c r="M8411" t="s">
        <v>11</v>
      </c>
      <c r="N8411" s="20">
        <f t="shared" si="659"/>
        <v>5.5</v>
      </c>
      <c r="O8411" s="21">
        <f t="shared" si="658"/>
        <v>9.1490547362994007E-5</v>
      </c>
      <c r="P8411" s="29">
        <f>N8411*INDEX($H$47:$H$50,MATCH(M8411,'Mining Dmd Profile'!$G$47:$G$50,0))</f>
        <v>11</v>
      </c>
      <c r="Q8411" s="31">
        <f t="shared" si="660"/>
        <v>1.3302494378293283E-4</v>
      </c>
    </row>
    <row r="8412" spans="11:17" x14ac:dyDescent="0.2">
      <c r="K8412">
        <f t="shared" si="661"/>
        <v>351</v>
      </c>
      <c r="L8412">
        <f t="shared" si="662"/>
        <v>6</v>
      </c>
      <c r="M8412" t="s">
        <v>11</v>
      </c>
      <c r="N8412" s="20">
        <f t="shared" si="659"/>
        <v>5.5</v>
      </c>
      <c r="O8412" s="21">
        <f t="shared" si="658"/>
        <v>9.1490547362994007E-5</v>
      </c>
      <c r="P8412" s="29">
        <f>N8412*INDEX($H$47:$H$50,MATCH(M8412,'Mining Dmd Profile'!$G$47:$G$50,0))</f>
        <v>11</v>
      </c>
      <c r="Q8412" s="31">
        <f t="shared" si="660"/>
        <v>1.3302494378293283E-4</v>
      </c>
    </row>
    <row r="8413" spans="11:17" x14ac:dyDescent="0.2">
      <c r="K8413">
        <f t="shared" si="661"/>
        <v>351</v>
      </c>
      <c r="L8413">
        <f t="shared" si="662"/>
        <v>7</v>
      </c>
      <c r="M8413" t="s">
        <v>11</v>
      </c>
      <c r="N8413" s="20">
        <f t="shared" si="659"/>
        <v>5.5</v>
      </c>
      <c r="O8413" s="21">
        <f t="shared" si="658"/>
        <v>9.1490547362994007E-5</v>
      </c>
      <c r="P8413" s="29">
        <f>N8413*INDEX($H$47:$H$50,MATCH(M8413,'Mining Dmd Profile'!$G$47:$G$50,0))</f>
        <v>11</v>
      </c>
      <c r="Q8413" s="31">
        <f t="shared" si="660"/>
        <v>1.3302494378293283E-4</v>
      </c>
    </row>
    <row r="8414" spans="11:17" x14ac:dyDescent="0.2">
      <c r="K8414">
        <f t="shared" si="661"/>
        <v>351</v>
      </c>
      <c r="L8414">
        <f t="shared" si="662"/>
        <v>8</v>
      </c>
      <c r="M8414" t="s">
        <v>11</v>
      </c>
      <c r="N8414" s="20">
        <f t="shared" si="659"/>
        <v>5.5</v>
      </c>
      <c r="O8414" s="21">
        <f t="shared" si="658"/>
        <v>9.1490547362994007E-5</v>
      </c>
      <c r="P8414" s="29">
        <f>N8414*INDEX($H$47:$H$50,MATCH(M8414,'Mining Dmd Profile'!$G$47:$G$50,0))</f>
        <v>11</v>
      </c>
      <c r="Q8414" s="31">
        <f t="shared" si="660"/>
        <v>1.3302494378293283E-4</v>
      </c>
    </row>
    <row r="8415" spans="11:17" x14ac:dyDescent="0.2">
      <c r="K8415">
        <f t="shared" si="661"/>
        <v>351</v>
      </c>
      <c r="L8415">
        <f t="shared" si="662"/>
        <v>9</v>
      </c>
      <c r="M8415" t="s">
        <v>11</v>
      </c>
      <c r="N8415" s="20">
        <f t="shared" si="659"/>
        <v>5.5</v>
      </c>
      <c r="O8415" s="21">
        <f t="shared" si="658"/>
        <v>9.1490547362994007E-5</v>
      </c>
      <c r="P8415" s="29">
        <f>N8415*INDEX($H$47:$H$50,MATCH(M8415,'Mining Dmd Profile'!$G$47:$G$50,0))</f>
        <v>11</v>
      </c>
      <c r="Q8415" s="31">
        <f t="shared" si="660"/>
        <v>1.3302494378293283E-4</v>
      </c>
    </row>
    <row r="8416" spans="11:17" x14ac:dyDescent="0.2">
      <c r="K8416">
        <f t="shared" si="661"/>
        <v>351</v>
      </c>
      <c r="L8416">
        <f t="shared" si="662"/>
        <v>10</v>
      </c>
      <c r="M8416" t="s">
        <v>11</v>
      </c>
      <c r="N8416" s="20">
        <f t="shared" si="659"/>
        <v>6</v>
      </c>
      <c r="O8416" s="21">
        <f t="shared" si="658"/>
        <v>9.9807869850538917E-5</v>
      </c>
      <c r="P8416" s="29">
        <f>N8416*INDEX($H$47:$H$50,MATCH(M8416,'Mining Dmd Profile'!$G$47:$G$50,0))</f>
        <v>12</v>
      </c>
      <c r="Q8416" s="31">
        <f t="shared" si="660"/>
        <v>1.4511812049047219E-4</v>
      </c>
    </row>
    <row r="8417" spans="11:17" x14ac:dyDescent="0.2">
      <c r="K8417">
        <f t="shared" si="661"/>
        <v>351</v>
      </c>
      <c r="L8417">
        <f t="shared" si="662"/>
        <v>11</v>
      </c>
      <c r="M8417" t="s">
        <v>11</v>
      </c>
      <c r="N8417" s="20">
        <f t="shared" si="659"/>
        <v>6.6</v>
      </c>
      <c r="O8417" s="21">
        <f t="shared" si="658"/>
        <v>1.0978865683559279E-4</v>
      </c>
      <c r="P8417" s="29">
        <f>N8417*INDEX($H$47:$H$50,MATCH(M8417,'Mining Dmd Profile'!$G$47:$G$50,0))</f>
        <v>13.2</v>
      </c>
      <c r="Q8417" s="31">
        <f t="shared" si="660"/>
        <v>1.596299325395194E-4</v>
      </c>
    </row>
    <row r="8418" spans="11:17" x14ac:dyDescent="0.2">
      <c r="K8418">
        <f t="shared" si="661"/>
        <v>351</v>
      </c>
      <c r="L8418">
        <f t="shared" si="662"/>
        <v>12</v>
      </c>
      <c r="M8418" t="s">
        <v>11</v>
      </c>
      <c r="N8418" s="20">
        <f t="shared" si="659"/>
        <v>7</v>
      </c>
      <c r="O8418" s="21">
        <f t="shared" si="658"/>
        <v>1.1644251482562872E-4</v>
      </c>
      <c r="P8418" s="29">
        <f>N8418*INDEX($H$47:$H$50,MATCH(M8418,'Mining Dmd Profile'!$G$47:$G$50,0))</f>
        <v>14</v>
      </c>
      <c r="Q8418" s="31">
        <f t="shared" si="660"/>
        <v>1.6930447390555087E-4</v>
      </c>
    </row>
    <row r="8419" spans="11:17" x14ac:dyDescent="0.2">
      <c r="K8419">
        <f t="shared" si="661"/>
        <v>351</v>
      </c>
      <c r="L8419">
        <f t="shared" si="662"/>
        <v>13</v>
      </c>
      <c r="M8419" t="s">
        <v>11</v>
      </c>
      <c r="N8419" s="20">
        <f t="shared" si="659"/>
        <v>7.5</v>
      </c>
      <c r="O8419" s="21">
        <f t="shared" si="658"/>
        <v>1.2475983731317363E-4</v>
      </c>
      <c r="P8419" s="29">
        <f>N8419*INDEX($H$47:$H$50,MATCH(M8419,'Mining Dmd Profile'!$G$47:$G$50,0))</f>
        <v>15</v>
      </c>
      <c r="Q8419" s="31">
        <f t="shared" si="660"/>
        <v>1.8139765061309023E-4</v>
      </c>
    </row>
    <row r="8420" spans="11:17" x14ac:dyDescent="0.2">
      <c r="K8420">
        <f t="shared" si="661"/>
        <v>351</v>
      </c>
      <c r="L8420">
        <f t="shared" si="662"/>
        <v>14</v>
      </c>
      <c r="M8420" t="s">
        <v>11</v>
      </c>
      <c r="N8420" s="20">
        <f t="shared" si="659"/>
        <v>8</v>
      </c>
      <c r="O8420" s="21">
        <f t="shared" si="658"/>
        <v>1.3307715980071856E-4</v>
      </c>
      <c r="P8420" s="29">
        <f>N8420*INDEX($H$47:$H$50,MATCH(M8420,'Mining Dmd Profile'!$G$47:$G$50,0))</f>
        <v>16</v>
      </c>
      <c r="Q8420" s="31">
        <f t="shared" si="660"/>
        <v>1.9349082732062956E-4</v>
      </c>
    </row>
    <row r="8421" spans="11:17" x14ac:dyDescent="0.2">
      <c r="K8421">
        <f t="shared" si="661"/>
        <v>351</v>
      </c>
      <c r="L8421">
        <f t="shared" si="662"/>
        <v>15</v>
      </c>
      <c r="M8421" t="s">
        <v>11</v>
      </c>
      <c r="N8421" s="20">
        <f t="shared" si="659"/>
        <v>8.1</v>
      </c>
      <c r="O8421" s="21">
        <f t="shared" si="658"/>
        <v>1.3474062429822754E-4</v>
      </c>
      <c r="P8421" s="29">
        <f>N8421*INDEX($H$47:$H$50,MATCH(M8421,'Mining Dmd Profile'!$G$47:$G$50,0))</f>
        <v>16.2</v>
      </c>
      <c r="Q8421" s="31">
        <f t="shared" si="660"/>
        <v>1.9590946266213744E-4</v>
      </c>
    </row>
    <row r="8422" spans="11:17" x14ac:dyDescent="0.2">
      <c r="K8422">
        <f t="shared" si="661"/>
        <v>351</v>
      </c>
      <c r="L8422">
        <f t="shared" si="662"/>
        <v>16</v>
      </c>
      <c r="M8422" t="s">
        <v>11</v>
      </c>
      <c r="N8422" s="20">
        <f t="shared" si="659"/>
        <v>7.7</v>
      </c>
      <c r="O8422" s="21">
        <f t="shared" si="658"/>
        <v>1.2808676630819162E-4</v>
      </c>
      <c r="P8422" s="29">
        <f>N8422*INDEX($H$47:$H$50,MATCH(M8422,'Mining Dmd Profile'!$G$47:$G$50,0))</f>
        <v>15.4</v>
      </c>
      <c r="Q8422" s="31">
        <f t="shared" si="660"/>
        <v>1.8623492129610597E-4</v>
      </c>
    </row>
    <row r="8423" spans="11:17" x14ac:dyDescent="0.2">
      <c r="K8423">
        <f t="shared" si="661"/>
        <v>351</v>
      </c>
      <c r="L8423">
        <f t="shared" si="662"/>
        <v>17</v>
      </c>
      <c r="M8423" t="s">
        <v>11</v>
      </c>
      <c r="N8423" s="20">
        <f t="shared" si="659"/>
        <v>7.3</v>
      </c>
      <c r="O8423" s="21">
        <f t="shared" si="658"/>
        <v>1.2143290831815567E-4</v>
      </c>
      <c r="P8423" s="29">
        <f>N8423*INDEX($H$47:$H$50,MATCH(M8423,'Mining Dmd Profile'!$G$47:$G$50,0))</f>
        <v>14.6</v>
      </c>
      <c r="Q8423" s="31">
        <f t="shared" si="660"/>
        <v>1.7656037993007447E-4</v>
      </c>
    </row>
    <row r="8424" spans="11:17" x14ac:dyDescent="0.2">
      <c r="K8424">
        <f t="shared" si="661"/>
        <v>351</v>
      </c>
      <c r="L8424">
        <f t="shared" si="662"/>
        <v>18</v>
      </c>
      <c r="M8424" t="s">
        <v>11</v>
      </c>
      <c r="N8424" s="20">
        <f t="shared" si="659"/>
        <v>7</v>
      </c>
      <c r="O8424" s="21">
        <f t="shared" si="658"/>
        <v>1.1644251482562872E-4</v>
      </c>
      <c r="P8424" s="29">
        <f>N8424*INDEX($H$47:$H$50,MATCH(M8424,'Mining Dmd Profile'!$G$47:$G$50,0))</f>
        <v>14</v>
      </c>
      <c r="Q8424" s="31">
        <f t="shared" si="660"/>
        <v>1.6930447390555087E-4</v>
      </c>
    </row>
    <row r="8425" spans="11:17" x14ac:dyDescent="0.2">
      <c r="K8425">
        <f t="shared" si="661"/>
        <v>351</v>
      </c>
      <c r="L8425">
        <f t="shared" si="662"/>
        <v>19</v>
      </c>
      <c r="M8425" t="s">
        <v>11</v>
      </c>
      <c r="N8425" s="20">
        <f t="shared" si="659"/>
        <v>7.3</v>
      </c>
      <c r="O8425" s="21">
        <f t="shared" si="658"/>
        <v>1.2143290831815567E-4</v>
      </c>
      <c r="P8425" s="29">
        <f>N8425*INDEX($H$47:$H$50,MATCH(M8425,'Mining Dmd Profile'!$G$47:$G$50,0))</f>
        <v>14.6</v>
      </c>
      <c r="Q8425" s="31">
        <f t="shared" si="660"/>
        <v>1.7656037993007447E-4</v>
      </c>
    </row>
    <row r="8426" spans="11:17" x14ac:dyDescent="0.2">
      <c r="K8426">
        <f t="shared" si="661"/>
        <v>351</v>
      </c>
      <c r="L8426">
        <f t="shared" si="662"/>
        <v>20</v>
      </c>
      <c r="M8426" t="s">
        <v>11</v>
      </c>
      <c r="N8426" s="20">
        <f t="shared" si="659"/>
        <v>7.7</v>
      </c>
      <c r="O8426" s="21">
        <f t="shared" si="658"/>
        <v>1.2808676630819162E-4</v>
      </c>
      <c r="P8426" s="29">
        <f>N8426*INDEX($H$47:$H$50,MATCH(M8426,'Mining Dmd Profile'!$G$47:$G$50,0))</f>
        <v>15.4</v>
      </c>
      <c r="Q8426" s="31">
        <f t="shared" si="660"/>
        <v>1.8623492129610597E-4</v>
      </c>
    </row>
    <row r="8427" spans="11:17" x14ac:dyDescent="0.2">
      <c r="K8427">
        <f t="shared" si="661"/>
        <v>351</v>
      </c>
      <c r="L8427">
        <f t="shared" si="662"/>
        <v>21</v>
      </c>
      <c r="M8427" t="s">
        <v>11</v>
      </c>
      <c r="N8427" s="20">
        <f t="shared" si="659"/>
        <v>8</v>
      </c>
      <c r="O8427" s="21">
        <f t="shared" si="658"/>
        <v>1.3307715980071856E-4</v>
      </c>
      <c r="P8427" s="29">
        <f>N8427*INDEX($H$47:$H$50,MATCH(M8427,'Mining Dmd Profile'!$G$47:$G$50,0))</f>
        <v>16</v>
      </c>
      <c r="Q8427" s="31">
        <f t="shared" si="660"/>
        <v>1.9349082732062956E-4</v>
      </c>
    </row>
    <row r="8428" spans="11:17" x14ac:dyDescent="0.2">
      <c r="K8428">
        <f t="shared" si="661"/>
        <v>351</v>
      </c>
      <c r="L8428">
        <f t="shared" si="662"/>
        <v>22</v>
      </c>
      <c r="M8428" t="s">
        <v>11</v>
      </c>
      <c r="N8428" s="20">
        <f t="shared" si="659"/>
        <v>8</v>
      </c>
      <c r="O8428" s="21">
        <f t="shared" si="658"/>
        <v>1.3307715980071856E-4</v>
      </c>
      <c r="P8428" s="29">
        <f>N8428*INDEX($H$47:$H$50,MATCH(M8428,'Mining Dmd Profile'!$G$47:$G$50,0))</f>
        <v>16</v>
      </c>
      <c r="Q8428" s="31">
        <f t="shared" si="660"/>
        <v>1.9349082732062956E-4</v>
      </c>
    </row>
    <row r="8429" spans="11:17" x14ac:dyDescent="0.2">
      <c r="K8429">
        <f t="shared" si="661"/>
        <v>351</v>
      </c>
      <c r="L8429">
        <f t="shared" si="662"/>
        <v>23</v>
      </c>
      <c r="M8429" t="s">
        <v>11</v>
      </c>
      <c r="N8429" s="20">
        <f t="shared" si="659"/>
        <v>8</v>
      </c>
      <c r="O8429" s="21">
        <f t="shared" si="658"/>
        <v>1.3307715980071856E-4</v>
      </c>
      <c r="P8429" s="29">
        <f>N8429*INDEX($H$47:$H$50,MATCH(M8429,'Mining Dmd Profile'!$G$47:$G$50,0))</f>
        <v>16</v>
      </c>
      <c r="Q8429" s="31">
        <f t="shared" si="660"/>
        <v>1.9349082732062956E-4</v>
      </c>
    </row>
    <row r="8430" spans="11:17" x14ac:dyDescent="0.2">
      <c r="K8430">
        <f t="shared" si="661"/>
        <v>351</v>
      </c>
      <c r="L8430">
        <f t="shared" si="662"/>
        <v>24</v>
      </c>
      <c r="M8430" t="s">
        <v>11</v>
      </c>
      <c r="N8430" s="20">
        <f t="shared" si="659"/>
        <v>8</v>
      </c>
      <c r="O8430" s="21">
        <f t="shared" si="658"/>
        <v>1.3307715980071856E-4</v>
      </c>
      <c r="P8430" s="29">
        <f>N8430*INDEX($H$47:$H$50,MATCH(M8430,'Mining Dmd Profile'!$G$47:$G$50,0))</f>
        <v>16</v>
      </c>
      <c r="Q8430" s="31">
        <f t="shared" si="660"/>
        <v>1.9349082732062956E-4</v>
      </c>
    </row>
    <row r="8431" spans="11:17" x14ac:dyDescent="0.2">
      <c r="K8431">
        <f t="shared" si="661"/>
        <v>352</v>
      </c>
      <c r="L8431">
        <f t="shared" si="662"/>
        <v>1</v>
      </c>
      <c r="M8431" t="s">
        <v>11</v>
      </c>
      <c r="N8431" s="20">
        <f t="shared" si="659"/>
        <v>7</v>
      </c>
      <c r="O8431" s="21">
        <f t="shared" si="658"/>
        <v>1.1644251482562872E-4</v>
      </c>
      <c r="P8431" s="29">
        <f>N8431*INDEX($H$47:$H$50,MATCH(M8431,'Mining Dmd Profile'!$G$47:$G$50,0))</f>
        <v>14</v>
      </c>
      <c r="Q8431" s="31">
        <f t="shared" si="660"/>
        <v>1.6930447390555087E-4</v>
      </c>
    </row>
    <row r="8432" spans="11:17" x14ac:dyDescent="0.2">
      <c r="K8432">
        <f t="shared" si="661"/>
        <v>352</v>
      </c>
      <c r="L8432">
        <f t="shared" si="662"/>
        <v>2</v>
      </c>
      <c r="M8432" t="s">
        <v>11</v>
      </c>
      <c r="N8432" s="20">
        <f t="shared" si="659"/>
        <v>6.5</v>
      </c>
      <c r="O8432" s="21">
        <f t="shared" si="658"/>
        <v>1.0812519233808381E-4</v>
      </c>
      <c r="P8432" s="29">
        <f>N8432*INDEX($H$47:$H$50,MATCH(M8432,'Mining Dmd Profile'!$G$47:$G$50,0))</f>
        <v>13</v>
      </c>
      <c r="Q8432" s="31">
        <f t="shared" si="660"/>
        <v>1.5721129719801152E-4</v>
      </c>
    </row>
    <row r="8433" spans="11:17" x14ac:dyDescent="0.2">
      <c r="K8433">
        <f t="shared" si="661"/>
        <v>352</v>
      </c>
      <c r="L8433">
        <f t="shared" si="662"/>
        <v>3</v>
      </c>
      <c r="M8433" t="s">
        <v>11</v>
      </c>
      <c r="N8433" s="20">
        <f t="shared" si="659"/>
        <v>6</v>
      </c>
      <c r="O8433" s="21">
        <f t="shared" si="658"/>
        <v>9.9807869850538917E-5</v>
      </c>
      <c r="P8433" s="29">
        <f>N8433*INDEX($H$47:$H$50,MATCH(M8433,'Mining Dmd Profile'!$G$47:$G$50,0))</f>
        <v>12</v>
      </c>
      <c r="Q8433" s="31">
        <f t="shared" si="660"/>
        <v>1.4511812049047219E-4</v>
      </c>
    </row>
    <row r="8434" spans="11:17" x14ac:dyDescent="0.2">
      <c r="K8434">
        <f t="shared" si="661"/>
        <v>352</v>
      </c>
      <c r="L8434">
        <f t="shared" si="662"/>
        <v>4</v>
      </c>
      <c r="M8434" t="s">
        <v>11</v>
      </c>
      <c r="N8434" s="20">
        <f t="shared" si="659"/>
        <v>5.5</v>
      </c>
      <c r="O8434" s="21">
        <f t="shared" si="658"/>
        <v>9.1490547362994007E-5</v>
      </c>
      <c r="P8434" s="29">
        <f>N8434*INDEX($H$47:$H$50,MATCH(M8434,'Mining Dmd Profile'!$G$47:$G$50,0))</f>
        <v>11</v>
      </c>
      <c r="Q8434" s="31">
        <f t="shared" si="660"/>
        <v>1.3302494378293283E-4</v>
      </c>
    </row>
    <row r="8435" spans="11:17" x14ac:dyDescent="0.2">
      <c r="K8435">
        <f t="shared" si="661"/>
        <v>352</v>
      </c>
      <c r="L8435">
        <f t="shared" si="662"/>
        <v>5</v>
      </c>
      <c r="M8435" t="s">
        <v>11</v>
      </c>
      <c r="N8435" s="20">
        <f t="shared" si="659"/>
        <v>5.5</v>
      </c>
      <c r="O8435" s="21">
        <f t="shared" si="658"/>
        <v>9.1490547362994007E-5</v>
      </c>
      <c r="P8435" s="29">
        <f>N8435*INDEX($H$47:$H$50,MATCH(M8435,'Mining Dmd Profile'!$G$47:$G$50,0))</f>
        <v>11</v>
      </c>
      <c r="Q8435" s="31">
        <f t="shared" si="660"/>
        <v>1.3302494378293283E-4</v>
      </c>
    </row>
    <row r="8436" spans="11:17" x14ac:dyDescent="0.2">
      <c r="K8436">
        <f t="shared" si="661"/>
        <v>352</v>
      </c>
      <c r="L8436">
        <f t="shared" si="662"/>
        <v>6</v>
      </c>
      <c r="M8436" t="s">
        <v>11</v>
      </c>
      <c r="N8436" s="20">
        <f t="shared" si="659"/>
        <v>5.5</v>
      </c>
      <c r="O8436" s="21">
        <f t="shared" si="658"/>
        <v>9.1490547362994007E-5</v>
      </c>
      <c r="P8436" s="29">
        <f>N8436*INDEX($H$47:$H$50,MATCH(M8436,'Mining Dmd Profile'!$G$47:$G$50,0))</f>
        <v>11</v>
      </c>
      <c r="Q8436" s="31">
        <f t="shared" si="660"/>
        <v>1.3302494378293283E-4</v>
      </c>
    </row>
    <row r="8437" spans="11:17" x14ac:dyDescent="0.2">
      <c r="K8437">
        <f t="shared" si="661"/>
        <v>352</v>
      </c>
      <c r="L8437">
        <f t="shared" si="662"/>
        <v>7</v>
      </c>
      <c r="M8437" t="s">
        <v>11</v>
      </c>
      <c r="N8437" s="20">
        <f t="shared" si="659"/>
        <v>5.5</v>
      </c>
      <c r="O8437" s="21">
        <f t="shared" si="658"/>
        <v>9.1490547362994007E-5</v>
      </c>
      <c r="P8437" s="29">
        <f>N8437*INDEX($H$47:$H$50,MATCH(M8437,'Mining Dmd Profile'!$G$47:$G$50,0))</f>
        <v>11</v>
      </c>
      <c r="Q8437" s="31">
        <f t="shared" si="660"/>
        <v>1.3302494378293283E-4</v>
      </c>
    </row>
    <row r="8438" spans="11:17" x14ac:dyDescent="0.2">
      <c r="K8438">
        <f t="shared" si="661"/>
        <v>352</v>
      </c>
      <c r="L8438">
        <f t="shared" si="662"/>
        <v>8</v>
      </c>
      <c r="M8438" t="s">
        <v>11</v>
      </c>
      <c r="N8438" s="20">
        <f t="shared" si="659"/>
        <v>5.5</v>
      </c>
      <c r="O8438" s="21">
        <f t="shared" si="658"/>
        <v>9.1490547362994007E-5</v>
      </c>
      <c r="P8438" s="29">
        <f>N8438*INDEX($H$47:$H$50,MATCH(M8438,'Mining Dmd Profile'!$G$47:$G$50,0))</f>
        <v>11</v>
      </c>
      <c r="Q8438" s="31">
        <f t="shared" si="660"/>
        <v>1.3302494378293283E-4</v>
      </c>
    </row>
    <row r="8439" spans="11:17" x14ac:dyDescent="0.2">
      <c r="K8439">
        <f t="shared" si="661"/>
        <v>352</v>
      </c>
      <c r="L8439">
        <f t="shared" si="662"/>
        <v>9</v>
      </c>
      <c r="M8439" t="s">
        <v>11</v>
      </c>
      <c r="N8439" s="20">
        <f t="shared" si="659"/>
        <v>5.5</v>
      </c>
      <c r="O8439" s="21">
        <f t="shared" si="658"/>
        <v>9.1490547362994007E-5</v>
      </c>
      <c r="P8439" s="29">
        <f>N8439*INDEX($H$47:$H$50,MATCH(M8439,'Mining Dmd Profile'!$G$47:$G$50,0))</f>
        <v>11</v>
      </c>
      <c r="Q8439" s="31">
        <f t="shared" si="660"/>
        <v>1.3302494378293283E-4</v>
      </c>
    </row>
    <row r="8440" spans="11:17" x14ac:dyDescent="0.2">
      <c r="K8440">
        <f t="shared" si="661"/>
        <v>352</v>
      </c>
      <c r="L8440">
        <f t="shared" si="662"/>
        <v>10</v>
      </c>
      <c r="M8440" t="s">
        <v>11</v>
      </c>
      <c r="N8440" s="20">
        <f t="shared" si="659"/>
        <v>6</v>
      </c>
      <c r="O8440" s="21">
        <f t="shared" si="658"/>
        <v>9.9807869850538917E-5</v>
      </c>
      <c r="P8440" s="29">
        <f>N8440*INDEX($H$47:$H$50,MATCH(M8440,'Mining Dmd Profile'!$G$47:$G$50,0))</f>
        <v>12</v>
      </c>
      <c r="Q8440" s="31">
        <f t="shared" si="660"/>
        <v>1.4511812049047219E-4</v>
      </c>
    </row>
    <row r="8441" spans="11:17" x14ac:dyDescent="0.2">
      <c r="K8441">
        <f t="shared" si="661"/>
        <v>352</v>
      </c>
      <c r="L8441">
        <f t="shared" si="662"/>
        <v>11</v>
      </c>
      <c r="M8441" t="s">
        <v>11</v>
      </c>
      <c r="N8441" s="20">
        <f t="shared" si="659"/>
        <v>6.6</v>
      </c>
      <c r="O8441" s="21">
        <f t="shared" si="658"/>
        <v>1.0978865683559279E-4</v>
      </c>
      <c r="P8441" s="29">
        <f>N8441*INDEX($H$47:$H$50,MATCH(M8441,'Mining Dmd Profile'!$G$47:$G$50,0))</f>
        <v>13.2</v>
      </c>
      <c r="Q8441" s="31">
        <f t="shared" si="660"/>
        <v>1.596299325395194E-4</v>
      </c>
    </row>
    <row r="8442" spans="11:17" x14ac:dyDescent="0.2">
      <c r="K8442">
        <f t="shared" si="661"/>
        <v>352</v>
      </c>
      <c r="L8442">
        <f t="shared" si="662"/>
        <v>12</v>
      </c>
      <c r="M8442" t="s">
        <v>11</v>
      </c>
      <c r="N8442" s="20">
        <f t="shared" si="659"/>
        <v>7</v>
      </c>
      <c r="O8442" s="21">
        <f t="shared" si="658"/>
        <v>1.1644251482562872E-4</v>
      </c>
      <c r="P8442" s="29">
        <f>N8442*INDEX($H$47:$H$50,MATCH(M8442,'Mining Dmd Profile'!$G$47:$G$50,0))</f>
        <v>14</v>
      </c>
      <c r="Q8442" s="31">
        <f t="shared" si="660"/>
        <v>1.6930447390555087E-4</v>
      </c>
    </row>
    <row r="8443" spans="11:17" x14ac:dyDescent="0.2">
      <c r="K8443">
        <f t="shared" si="661"/>
        <v>352</v>
      </c>
      <c r="L8443">
        <f t="shared" si="662"/>
        <v>13</v>
      </c>
      <c r="M8443" t="s">
        <v>11</v>
      </c>
      <c r="N8443" s="20">
        <f t="shared" si="659"/>
        <v>7.5</v>
      </c>
      <c r="O8443" s="21">
        <f t="shared" si="658"/>
        <v>1.2475983731317363E-4</v>
      </c>
      <c r="P8443" s="29">
        <f>N8443*INDEX($H$47:$H$50,MATCH(M8443,'Mining Dmd Profile'!$G$47:$G$50,0))</f>
        <v>15</v>
      </c>
      <c r="Q8443" s="31">
        <f t="shared" si="660"/>
        <v>1.8139765061309023E-4</v>
      </c>
    </row>
    <row r="8444" spans="11:17" x14ac:dyDescent="0.2">
      <c r="K8444">
        <f t="shared" si="661"/>
        <v>352</v>
      </c>
      <c r="L8444">
        <f t="shared" si="662"/>
        <v>14</v>
      </c>
      <c r="M8444" t="s">
        <v>11</v>
      </c>
      <c r="N8444" s="20">
        <f t="shared" si="659"/>
        <v>8</v>
      </c>
      <c r="O8444" s="21">
        <f t="shared" si="658"/>
        <v>1.3307715980071856E-4</v>
      </c>
      <c r="P8444" s="29">
        <f>N8444*INDEX($H$47:$H$50,MATCH(M8444,'Mining Dmd Profile'!$G$47:$G$50,0))</f>
        <v>16</v>
      </c>
      <c r="Q8444" s="31">
        <f t="shared" si="660"/>
        <v>1.9349082732062956E-4</v>
      </c>
    </row>
    <row r="8445" spans="11:17" x14ac:dyDescent="0.2">
      <c r="K8445">
        <f t="shared" si="661"/>
        <v>352</v>
      </c>
      <c r="L8445">
        <f t="shared" si="662"/>
        <v>15</v>
      </c>
      <c r="M8445" t="s">
        <v>11</v>
      </c>
      <c r="N8445" s="20">
        <f t="shared" si="659"/>
        <v>8.1</v>
      </c>
      <c r="O8445" s="21">
        <f t="shared" si="658"/>
        <v>1.3474062429822754E-4</v>
      </c>
      <c r="P8445" s="29">
        <f>N8445*INDEX($H$47:$H$50,MATCH(M8445,'Mining Dmd Profile'!$G$47:$G$50,0))</f>
        <v>16.2</v>
      </c>
      <c r="Q8445" s="31">
        <f t="shared" si="660"/>
        <v>1.9590946266213744E-4</v>
      </c>
    </row>
    <row r="8446" spans="11:17" x14ac:dyDescent="0.2">
      <c r="K8446">
        <f t="shared" si="661"/>
        <v>352</v>
      </c>
      <c r="L8446">
        <f t="shared" si="662"/>
        <v>16</v>
      </c>
      <c r="M8446" t="s">
        <v>11</v>
      </c>
      <c r="N8446" s="20">
        <f t="shared" si="659"/>
        <v>7.7</v>
      </c>
      <c r="O8446" s="21">
        <f t="shared" si="658"/>
        <v>1.2808676630819162E-4</v>
      </c>
      <c r="P8446" s="29">
        <f>N8446*INDEX($H$47:$H$50,MATCH(M8446,'Mining Dmd Profile'!$G$47:$G$50,0))</f>
        <v>15.4</v>
      </c>
      <c r="Q8446" s="31">
        <f t="shared" si="660"/>
        <v>1.8623492129610597E-4</v>
      </c>
    </row>
    <row r="8447" spans="11:17" x14ac:dyDescent="0.2">
      <c r="K8447">
        <f t="shared" si="661"/>
        <v>352</v>
      </c>
      <c r="L8447">
        <f t="shared" si="662"/>
        <v>17</v>
      </c>
      <c r="M8447" t="s">
        <v>11</v>
      </c>
      <c r="N8447" s="20">
        <f t="shared" si="659"/>
        <v>7.3</v>
      </c>
      <c r="O8447" s="21">
        <f t="shared" si="658"/>
        <v>1.2143290831815567E-4</v>
      </c>
      <c r="P8447" s="29">
        <f>N8447*INDEX($H$47:$H$50,MATCH(M8447,'Mining Dmd Profile'!$G$47:$G$50,0))</f>
        <v>14.6</v>
      </c>
      <c r="Q8447" s="31">
        <f t="shared" si="660"/>
        <v>1.7656037993007447E-4</v>
      </c>
    </row>
    <row r="8448" spans="11:17" x14ac:dyDescent="0.2">
      <c r="K8448">
        <f t="shared" si="661"/>
        <v>352</v>
      </c>
      <c r="L8448">
        <f t="shared" si="662"/>
        <v>18</v>
      </c>
      <c r="M8448" t="s">
        <v>11</v>
      </c>
      <c r="N8448" s="20">
        <f t="shared" si="659"/>
        <v>7</v>
      </c>
      <c r="O8448" s="21">
        <f t="shared" si="658"/>
        <v>1.1644251482562872E-4</v>
      </c>
      <c r="P8448" s="29">
        <f>N8448*INDEX($H$47:$H$50,MATCH(M8448,'Mining Dmd Profile'!$G$47:$G$50,0))</f>
        <v>14</v>
      </c>
      <c r="Q8448" s="31">
        <f t="shared" si="660"/>
        <v>1.6930447390555087E-4</v>
      </c>
    </row>
    <row r="8449" spans="11:17" x14ac:dyDescent="0.2">
      <c r="K8449">
        <f t="shared" si="661"/>
        <v>352</v>
      </c>
      <c r="L8449">
        <f t="shared" si="662"/>
        <v>19</v>
      </c>
      <c r="M8449" t="s">
        <v>11</v>
      </c>
      <c r="N8449" s="20">
        <f t="shared" si="659"/>
        <v>7.3</v>
      </c>
      <c r="O8449" s="21">
        <f t="shared" si="658"/>
        <v>1.2143290831815567E-4</v>
      </c>
      <c r="P8449" s="29">
        <f>N8449*INDEX($H$47:$H$50,MATCH(M8449,'Mining Dmd Profile'!$G$47:$G$50,0))</f>
        <v>14.6</v>
      </c>
      <c r="Q8449" s="31">
        <f t="shared" si="660"/>
        <v>1.7656037993007447E-4</v>
      </c>
    </row>
    <row r="8450" spans="11:17" x14ac:dyDescent="0.2">
      <c r="K8450">
        <f t="shared" si="661"/>
        <v>352</v>
      </c>
      <c r="L8450">
        <f t="shared" si="662"/>
        <v>20</v>
      </c>
      <c r="M8450" t="s">
        <v>11</v>
      </c>
      <c r="N8450" s="20">
        <f t="shared" si="659"/>
        <v>7.7</v>
      </c>
      <c r="O8450" s="21">
        <f t="shared" si="658"/>
        <v>1.2808676630819162E-4</v>
      </c>
      <c r="P8450" s="29">
        <f>N8450*INDEX($H$47:$H$50,MATCH(M8450,'Mining Dmd Profile'!$G$47:$G$50,0))</f>
        <v>15.4</v>
      </c>
      <c r="Q8450" s="31">
        <f t="shared" si="660"/>
        <v>1.8623492129610597E-4</v>
      </c>
    </row>
    <row r="8451" spans="11:17" x14ac:dyDescent="0.2">
      <c r="K8451">
        <f t="shared" si="661"/>
        <v>352</v>
      </c>
      <c r="L8451">
        <f t="shared" si="662"/>
        <v>21</v>
      </c>
      <c r="M8451" t="s">
        <v>11</v>
      </c>
      <c r="N8451" s="20">
        <f t="shared" si="659"/>
        <v>8</v>
      </c>
      <c r="O8451" s="21">
        <f t="shared" si="658"/>
        <v>1.3307715980071856E-4</v>
      </c>
      <c r="P8451" s="29">
        <f>N8451*INDEX($H$47:$H$50,MATCH(M8451,'Mining Dmd Profile'!$G$47:$G$50,0))</f>
        <v>16</v>
      </c>
      <c r="Q8451" s="31">
        <f t="shared" si="660"/>
        <v>1.9349082732062956E-4</v>
      </c>
    </row>
    <row r="8452" spans="11:17" x14ac:dyDescent="0.2">
      <c r="K8452">
        <f t="shared" si="661"/>
        <v>352</v>
      </c>
      <c r="L8452">
        <f t="shared" si="662"/>
        <v>22</v>
      </c>
      <c r="M8452" t="s">
        <v>11</v>
      </c>
      <c r="N8452" s="20">
        <f t="shared" si="659"/>
        <v>8</v>
      </c>
      <c r="O8452" s="21">
        <f t="shared" si="658"/>
        <v>1.3307715980071856E-4</v>
      </c>
      <c r="P8452" s="29">
        <f>N8452*INDEX($H$47:$H$50,MATCH(M8452,'Mining Dmd Profile'!$G$47:$G$50,0))</f>
        <v>16</v>
      </c>
      <c r="Q8452" s="31">
        <f t="shared" si="660"/>
        <v>1.9349082732062956E-4</v>
      </c>
    </row>
    <row r="8453" spans="11:17" x14ac:dyDescent="0.2">
      <c r="K8453">
        <f t="shared" si="661"/>
        <v>352</v>
      </c>
      <c r="L8453">
        <f t="shared" si="662"/>
        <v>23</v>
      </c>
      <c r="M8453" t="s">
        <v>11</v>
      </c>
      <c r="N8453" s="20">
        <f t="shared" si="659"/>
        <v>8</v>
      </c>
      <c r="O8453" s="21">
        <f t="shared" si="658"/>
        <v>1.3307715980071856E-4</v>
      </c>
      <c r="P8453" s="29">
        <f>N8453*INDEX($H$47:$H$50,MATCH(M8453,'Mining Dmd Profile'!$G$47:$G$50,0))</f>
        <v>16</v>
      </c>
      <c r="Q8453" s="31">
        <f t="shared" si="660"/>
        <v>1.9349082732062956E-4</v>
      </c>
    </row>
    <row r="8454" spans="11:17" x14ac:dyDescent="0.2">
      <c r="K8454">
        <f t="shared" si="661"/>
        <v>352</v>
      </c>
      <c r="L8454">
        <f t="shared" si="662"/>
        <v>24</v>
      </c>
      <c r="M8454" t="s">
        <v>11</v>
      </c>
      <c r="N8454" s="20">
        <f t="shared" si="659"/>
        <v>8</v>
      </c>
      <c r="O8454" s="21">
        <f t="shared" si="658"/>
        <v>1.3307715980071856E-4</v>
      </c>
      <c r="P8454" s="29">
        <f>N8454*INDEX($H$47:$H$50,MATCH(M8454,'Mining Dmd Profile'!$G$47:$G$50,0))</f>
        <v>16</v>
      </c>
      <c r="Q8454" s="31">
        <f t="shared" si="660"/>
        <v>1.9349082732062956E-4</v>
      </c>
    </row>
    <row r="8455" spans="11:17" x14ac:dyDescent="0.2">
      <c r="K8455">
        <f t="shared" si="661"/>
        <v>353</v>
      </c>
      <c r="L8455">
        <f t="shared" si="662"/>
        <v>1</v>
      </c>
      <c r="M8455" t="s">
        <v>11</v>
      </c>
      <c r="N8455" s="20">
        <f t="shared" si="659"/>
        <v>7</v>
      </c>
      <c r="O8455" s="21">
        <f t="shared" ref="O8455:O8518" si="663">N8455/$N$5</f>
        <v>1.1644251482562872E-4</v>
      </c>
      <c r="P8455" s="29">
        <f>N8455*INDEX($H$47:$H$50,MATCH(M8455,'Mining Dmd Profile'!$G$47:$G$50,0))</f>
        <v>14</v>
      </c>
      <c r="Q8455" s="31">
        <f t="shared" si="660"/>
        <v>1.6930447390555087E-4</v>
      </c>
    </row>
    <row r="8456" spans="11:17" x14ac:dyDescent="0.2">
      <c r="K8456">
        <f t="shared" si="661"/>
        <v>353</v>
      </c>
      <c r="L8456">
        <f t="shared" si="662"/>
        <v>2</v>
      </c>
      <c r="M8456" t="s">
        <v>11</v>
      </c>
      <c r="N8456" s="20">
        <f t="shared" ref="N8456:N8519" si="664">INDEX($H$7:$H$30,MATCH($L8456,$C$7:$C$30,0))</f>
        <v>6.5</v>
      </c>
      <c r="O8456" s="21">
        <f t="shared" si="663"/>
        <v>1.0812519233808381E-4</v>
      </c>
      <c r="P8456" s="29">
        <f>N8456*INDEX($H$47:$H$50,MATCH(M8456,'Mining Dmd Profile'!$G$47:$G$50,0))</f>
        <v>13</v>
      </c>
      <c r="Q8456" s="31">
        <f t="shared" ref="Q8456:Q8519" si="665">P8456/$P$5</f>
        <v>1.5721129719801152E-4</v>
      </c>
    </row>
    <row r="8457" spans="11:17" x14ac:dyDescent="0.2">
      <c r="K8457">
        <f t="shared" ref="K8457:K8520" si="666">IF(L8456=24,K8456+1,K8456)</f>
        <v>353</v>
      </c>
      <c r="L8457">
        <f t="shared" ref="L8457:L8520" si="667">IF(L8456=24,1,L8456+1)</f>
        <v>3</v>
      </c>
      <c r="M8457" t="s">
        <v>11</v>
      </c>
      <c r="N8457" s="20">
        <f t="shared" si="664"/>
        <v>6</v>
      </c>
      <c r="O8457" s="21">
        <f t="shared" si="663"/>
        <v>9.9807869850538917E-5</v>
      </c>
      <c r="P8457" s="29">
        <f>N8457*INDEX($H$47:$H$50,MATCH(M8457,'Mining Dmd Profile'!$G$47:$G$50,0))</f>
        <v>12</v>
      </c>
      <c r="Q8457" s="31">
        <f t="shared" si="665"/>
        <v>1.4511812049047219E-4</v>
      </c>
    </row>
    <row r="8458" spans="11:17" x14ac:dyDescent="0.2">
      <c r="K8458">
        <f t="shared" si="666"/>
        <v>353</v>
      </c>
      <c r="L8458">
        <f t="shared" si="667"/>
        <v>4</v>
      </c>
      <c r="M8458" t="s">
        <v>11</v>
      </c>
      <c r="N8458" s="20">
        <f t="shared" si="664"/>
        <v>5.5</v>
      </c>
      <c r="O8458" s="21">
        <f t="shared" si="663"/>
        <v>9.1490547362994007E-5</v>
      </c>
      <c r="P8458" s="29">
        <f>N8458*INDEX($H$47:$H$50,MATCH(M8458,'Mining Dmd Profile'!$G$47:$G$50,0))</f>
        <v>11</v>
      </c>
      <c r="Q8458" s="31">
        <f t="shared" si="665"/>
        <v>1.3302494378293283E-4</v>
      </c>
    </row>
    <row r="8459" spans="11:17" x14ac:dyDescent="0.2">
      <c r="K8459">
        <f t="shared" si="666"/>
        <v>353</v>
      </c>
      <c r="L8459">
        <f t="shared" si="667"/>
        <v>5</v>
      </c>
      <c r="M8459" t="s">
        <v>11</v>
      </c>
      <c r="N8459" s="20">
        <f t="shared" si="664"/>
        <v>5.5</v>
      </c>
      <c r="O8459" s="21">
        <f t="shared" si="663"/>
        <v>9.1490547362994007E-5</v>
      </c>
      <c r="P8459" s="29">
        <f>N8459*INDEX($H$47:$H$50,MATCH(M8459,'Mining Dmd Profile'!$G$47:$G$50,0))</f>
        <v>11</v>
      </c>
      <c r="Q8459" s="31">
        <f t="shared" si="665"/>
        <v>1.3302494378293283E-4</v>
      </c>
    </row>
    <row r="8460" spans="11:17" x14ac:dyDescent="0.2">
      <c r="K8460">
        <f t="shared" si="666"/>
        <v>353</v>
      </c>
      <c r="L8460">
        <f t="shared" si="667"/>
        <v>6</v>
      </c>
      <c r="M8460" t="s">
        <v>11</v>
      </c>
      <c r="N8460" s="20">
        <f t="shared" si="664"/>
        <v>5.5</v>
      </c>
      <c r="O8460" s="21">
        <f t="shared" si="663"/>
        <v>9.1490547362994007E-5</v>
      </c>
      <c r="P8460" s="29">
        <f>N8460*INDEX($H$47:$H$50,MATCH(M8460,'Mining Dmd Profile'!$G$47:$G$50,0))</f>
        <v>11</v>
      </c>
      <c r="Q8460" s="31">
        <f t="shared" si="665"/>
        <v>1.3302494378293283E-4</v>
      </c>
    </row>
    <row r="8461" spans="11:17" x14ac:dyDescent="0.2">
      <c r="K8461">
        <f t="shared" si="666"/>
        <v>353</v>
      </c>
      <c r="L8461">
        <f t="shared" si="667"/>
        <v>7</v>
      </c>
      <c r="M8461" t="s">
        <v>11</v>
      </c>
      <c r="N8461" s="20">
        <f t="shared" si="664"/>
        <v>5.5</v>
      </c>
      <c r="O8461" s="21">
        <f t="shared" si="663"/>
        <v>9.1490547362994007E-5</v>
      </c>
      <c r="P8461" s="29">
        <f>N8461*INDEX($H$47:$H$50,MATCH(M8461,'Mining Dmd Profile'!$G$47:$G$50,0))</f>
        <v>11</v>
      </c>
      <c r="Q8461" s="31">
        <f t="shared" si="665"/>
        <v>1.3302494378293283E-4</v>
      </c>
    </row>
    <row r="8462" spans="11:17" x14ac:dyDescent="0.2">
      <c r="K8462">
        <f t="shared" si="666"/>
        <v>353</v>
      </c>
      <c r="L8462">
        <f t="shared" si="667"/>
        <v>8</v>
      </c>
      <c r="M8462" t="s">
        <v>11</v>
      </c>
      <c r="N8462" s="20">
        <f t="shared" si="664"/>
        <v>5.5</v>
      </c>
      <c r="O8462" s="21">
        <f t="shared" si="663"/>
        <v>9.1490547362994007E-5</v>
      </c>
      <c r="P8462" s="29">
        <f>N8462*INDEX($H$47:$H$50,MATCH(M8462,'Mining Dmd Profile'!$G$47:$G$50,0))</f>
        <v>11</v>
      </c>
      <c r="Q8462" s="31">
        <f t="shared" si="665"/>
        <v>1.3302494378293283E-4</v>
      </c>
    </row>
    <row r="8463" spans="11:17" x14ac:dyDescent="0.2">
      <c r="K8463">
        <f t="shared" si="666"/>
        <v>353</v>
      </c>
      <c r="L8463">
        <f t="shared" si="667"/>
        <v>9</v>
      </c>
      <c r="M8463" t="s">
        <v>11</v>
      </c>
      <c r="N8463" s="20">
        <f t="shared" si="664"/>
        <v>5.5</v>
      </c>
      <c r="O8463" s="21">
        <f t="shared" si="663"/>
        <v>9.1490547362994007E-5</v>
      </c>
      <c r="P8463" s="29">
        <f>N8463*INDEX($H$47:$H$50,MATCH(M8463,'Mining Dmd Profile'!$G$47:$G$50,0))</f>
        <v>11</v>
      </c>
      <c r="Q8463" s="31">
        <f t="shared" si="665"/>
        <v>1.3302494378293283E-4</v>
      </c>
    </row>
    <row r="8464" spans="11:17" x14ac:dyDescent="0.2">
      <c r="K8464">
        <f t="shared" si="666"/>
        <v>353</v>
      </c>
      <c r="L8464">
        <f t="shared" si="667"/>
        <v>10</v>
      </c>
      <c r="M8464" t="s">
        <v>11</v>
      </c>
      <c r="N8464" s="20">
        <f t="shared" si="664"/>
        <v>6</v>
      </c>
      <c r="O8464" s="21">
        <f t="shared" si="663"/>
        <v>9.9807869850538917E-5</v>
      </c>
      <c r="P8464" s="29">
        <f>N8464*INDEX($H$47:$H$50,MATCH(M8464,'Mining Dmd Profile'!$G$47:$G$50,0))</f>
        <v>12</v>
      </c>
      <c r="Q8464" s="31">
        <f t="shared" si="665"/>
        <v>1.4511812049047219E-4</v>
      </c>
    </row>
    <row r="8465" spans="11:17" x14ac:dyDescent="0.2">
      <c r="K8465">
        <f t="shared" si="666"/>
        <v>353</v>
      </c>
      <c r="L8465">
        <f t="shared" si="667"/>
        <v>11</v>
      </c>
      <c r="M8465" t="s">
        <v>11</v>
      </c>
      <c r="N8465" s="20">
        <f t="shared" si="664"/>
        <v>6.6</v>
      </c>
      <c r="O8465" s="21">
        <f t="shared" si="663"/>
        <v>1.0978865683559279E-4</v>
      </c>
      <c r="P8465" s="29">
        <f>N8465*INDEX($H$47:$H$50,MATCH(M8465,'Mining Dmd Profile'!$G$47:$G$50,0))</f>
        <v>13.2</v>
      </c>
      <c r="Q8465" s="31">
        <f t="shared" si="665"/>
        <v>1.596299325395194E-4</v>
      </c>
    </row>
    <row r="8466" spans="11:17" x14ac:dyDescent="0.2">
      <c r="K8466">
        <f t="shared" si="666"/>
        <v>353</v>
      </c>
      <c r="L8466">
        <f t="shared" si="667"/>
        <v>12</v>
      </c>
      <c r="M8466" t="s">
        <v>11</v>
      </c>
      <c r="N8466" s="20">
        <f t="shared" si="664"/>
        <v>7</v>
      </c>
      <c r="O8466" s="21">
        <f t="shared" si="663"/>
        <v>1.1644251482562872E-4</v>
      </c>
      <c r="P8466" s="29">
        <f>N8466*INDEX($H$47:$H$50,MATCH(M8466,'Mining Dmd Profile'!$G$47:$G$50,0))</f>
        <v>14</v>
      </c>
      <c r="Q8466" s="31">
        <f t="shared" si="665"/>
        <v>1.6930447390555087E-4</v>
      </c>
    </row>
    <row r="8467" spans="11:17" x14ac:dyDescent="0.2">
      <c r="K8467">
        <f t="shared" si="666"/>
        <v>353</v>
      </c>
      <c r="L8467">
        <f t="shared" si="667"/>
        <v>13</v>
      </c>
      <c r="M8467" t="s">
        <v>11</v>
      </c>
      <c r="N8467" s="20">
        <f t="shared" si="664"/>
        <v>7.5</v>
      </c>
      <c r="O8467" s="21">
        <f t="shared" si="663"/>
        <v>1.2475983731317363E-4</v>
      </c>
      <c r="P8467" s="29">
        <f>N8467*INDEX($H$47:$H$50,MATCH(M8467,'Mining Dmd Profile'!$G$47:$G$50,0))</f>
        <v>15</v>
      </c>
      <c r="Q8467" s="31">
        <f t="shared" si="665"/>
        <v>1.8139765061309023E-4</v>
      </c>
    </row>
    <row r="8468" spans="11:17" x14ac:dyDescent="0.2">
      <c r="K8468">
        <f t="shared" si="666"/>
        <v>353</v>
      </c>
      <c r="L8468">
        <f t="shared" si="667"/>
        <v>14</v>
      </c>
      <c r="M8468" t="s">
        <v>11</v>
      </c>
      <c r="N8468" s="20">
        <f t="shared" si="664"/>
        <v>8</v>
      </c>
      <c r="O8468" s="21">
        <f t="shared" si="663"/>
        <v>1.3307715980071856E-4</v>
      </c>
      <c r="P8468" s="29">
        <f>N8468*INDEX($H$47:$H$50,MATCH(M8468,'Mining Dmd Profile'!$G$47:$G$50,0))</f>
        <v>16</v>
      </c>
      <c r="Q8468" s="31">
        <f t="shared" si="665"/>
        <v>1.9349082732062956E-4</v>
      </c>
    </row>
    <row r="8469" spans="11:17" x14ac:dyDescent="0.2">
      <c r="K8469">
        <f t="shared" si="666"/>
        <v>353</v>
      </c>
      <c r="L8469">
        <f t="shared" si="667"/>
        <v>15</v>
      </c>
      <c r="M8469" t="s">
        <v>11</v>
      </c>
      <c r="N8469" s="20">
        <f t="shared" si="664"/>
        <v>8.1</v>
      </c>
      <c r="O8469" s="21">
        <f t="shared" si="663"/>
        <v>1.3474062429822754E-4</v>
      </c>
      <c r="P8469" s="29">
        <f>N8469*INDEX($H$47:$H$50,MATCH(M8469,'Mining Dmd Profile'!$G$47:$G$50,0))</f>
        <v>16.2</v>
      </c>
      <c r="Q8469" s="31">
        <f t="shared" si="665"/>
        <v>1.9590946266213744E-4</v>
      </c>
    </row>
    <row r="8470" spans="11:17" x14ac:dyDescent="0.2">
      <c r="K8470">
        <f t="shared" si="666"/>
        <v>353</v>
      </c>
      <c r="L8470">
        <f t="shared" si="667"/>
        <v>16</v>
      </c>
      <c r="M8470" t="s">
        <v>11</v>
      </c>
      <c r="N8470" s="20">
        <f t="shared" si="664"/>
        <v>7.7</v>
      </c>
      <c r="O8470" s="21">
        <f t="shared" si="663"/>
        <v>1.2808676630819162E-4</v>
      </c>
      <c r="P8470" s="29">
        <f>N8470*INDEX($H$47:$H$50,MATCH(M8470,'Mining Dmd Profile'!$G$47:$G$50,0))</f>
        <v>15.4</v>
      </c>
      <c r="Q8470" s="31">
        <f t="shared" si="665"/>
        <v>1.8623492129610597E-4</v>
      </c>
    </row>
    <row r="8471" spans="11:17" x14ac:dyDescent="0.2">
      <c r="K8471">
        <f t="shared" si="666"/>
        <v>353</v>
      </c>
      <c r="L8471">
        <f t="shared" si="667"/>
        <v>17</v>
      </c>
      <c r="M8471" t="s">
        <v>11</v>
      </c>
      <c r="N8471" s="20">
        <f t="shared" si="664"/>
        <v>7.3</v>
      </c>
      <c r="O8471" s="21">
        <f t="shared" si="663"/>
        <v>1.2143290831815567E-4</v>
      </c>
      <c r="P8471" s="29">
        <f>N8471*INDEX($H$47:$H$50,MATCH(M8471,'Mining Dmd Profile'!$G$47:$G$50,0))</f>
        <v>14.6</v>
      </c>
      <c r="Q8471" s="31">
        <f t="shared" si="665"/>
        <v>1.7656037993007447E-4</v>
      </c>
    </row>
    <row r="8472" spans="11:17" x14ac:dyDescent="0.2">
      <c r="K8472">
        <f t="shared" si="666"/>
        <v>353</v>
      </c>
      <c r="L8472">
        <f t="shared" si="667"/>
        <v>18</v>
      </c>
      <c r="M8472" t="s">
        <v>11</v>
      </c>
      <c r="N8472" s="20">
        <f t="shared" si="664"/>
        <v>7</v>
      </c>
      <c r="O8472" s="21">
        <f t="shared" si="663"/>
        <v>1.1644251482562872E-4</v>
      </c>
      <c r="P8472" s="29">
        <f>N8472*INDEX($H$47:$H$50,MATCH(M8472,'Mining Dmd Profile'!$G$47:$G$50,0))</f>
        <v>14</v>
      </c>
      <c r="Q8472" s="31">
        <f t="shared" si="665"/>
        <v>1.6930447390555087E-4</v>
      </c>
    </row>
    <row r="8473" spans="11:17" x14ac:dyDescent="0.2">
      <c r="K8473">
        <f t="shared" si="666"/>
        <v>353</v>
      </c>
      <c r="L8473">
        <f t="shared" si="667"/>
        <v>19</v>
      </c>
      <c r="M8473" t="s">
        <v>11</v>
      </c>
      <c r="N8473" s="20">
        <f t="shared" si="664"/>
        <v>7.3</v>
      </c>
      <c r="O8473" s="21">
        <f t="shared" si="663"/>
        <v>1.2143290831815567E-4</v>
      </c>
      <c r="P8473" s="29">
        <f>N8473*INDEX($H$47:$H$50,MATCH(M8473,'Mining Dmd Profile'!$G$47:$G$50,0))</f>
        <v>14.6</v>
      </c>
      <c r="Q8473" s="31">
        <f t="shared" si="665"/>
        <v>1.7656037993007447E-4</v>
      </c>
    </row>
    <row r="8474" spans="11:17" x14ac:dyDescent="0.2">
      <c r="K8474">
        <f t="shared" si="666"/>
        <v>353</v>
      </c>
      <c r="L8474">
        <f t="shared" si="667"/>
        <v>20</v>
      </c>
      <c r="M8474" t="s">
        <v>11</v>
      </c>
      <c r="N8474" s="20">
        <f t="shared" si="664"/>
        <v>7.7</v>
      </c>
      <c r="O8474" s="21">
        <f t="shared" si="663"/>
        <v>1.2808676630819162E-4</v>
      </c>
      <c r="P8474" s="29">
        <f>N8474*INDEX($H$47:$H$50,MATCH(M8474,'Mining Dmd Profile'!$G$47:$G$50,0))</f>
        <v>15.4</v>
      </c>
      <c r="Q8474" s="31">
        <f t="shared" si="665"/>
        <v>1.8623492129610597E-4</v>
      </c>
    </row>
    <row r="8475" spans="11:17" x14ac:dyDescent="0.2">
      <c r="K8475">
        <f t="shared" si="666"/>
        <v>353</v>
      </c>
      <c r="L8475">
        <f t="shared" si="667"/>
        <v>21</v>
      </c>
      <c r="M8475" t="s">
        <v>11</v>
      </c>
      <c r="N8475" s="20">
        <f t="shared" si="664"/>
        <v>8</v>
      </c>
      <c r="O8475" s="21">
        <f t="shared" si="663"/>
        <v>1.3307715980071856E-4</v>
      </c>
      <c r="P8475" s="29">
        <f>N8475*INDEX($H$47:$H$50,MATCH(M8475,'Mining Dmd Profile'!$G$47:$G$50,0))</f>
        <v>16</v>
      </c>
      <c r="Q8475" s="31">
        <f t="shared" si="665"/>
        <v>1.9349082732062956E-4</v>
      </c>
    </row>
    <row r="8476" spans="11:17" x14ac:dyDescent="0.2">
      <c r="K8476">
        <f t="shared" si="666"/>
        <v>353</v>
      </c>
      <c r="L8476">
        <f t="shared" si="667"/>
        <v>22</v>
      </c>
      <c r="M8476" t="s">
        <v>11</v>
      </c>
      <c r="N8476" s="20">
        <f t="shared" si="664"/>
        <v>8</v>
      </c>
      <c r="O8476" s="21">
        <f t="shared" si="663"/>
        <v>1.3307715980071856E-4</v>
      </c>
      <c r="P8476" s="29">
        <f>N8476*INDEX($H$47:$H$50,MATCH(M8476,'Mining Dmd Profile'!$G$47:$G$50,0))</f>
        <v>16</v>
      </c>
      <c r="Q8476" s="31">
        <f t="shared" si="665"/>
        <v>1.9349082732062956E-4</v>
      </c>
    </row>
    <row r="8477" spans="11:17" x14ac:dyDescent="0.2">
      <c r="K8477">
        <f t="shared" si="666"/>
        <v>353</v>
      </c>
      <c r="L8477">
        <f t="shared" si="667"/>
        <v>23</v>
      </c>
      <c r="M8477" t="s">
        <v>11</v>
      </c>
      <c r="N8477" s="20">
        <f t="shared" si="664"/>
        <v>8</v>
      </c>
      <c r="O8477" s="21">
        <f t="shared" si="663"/>
        <v>1.3307715980071856E-4</v>
      </c>
      <c r="P8477" s="29">
        <f>N8477*INDEX($H$47:$H$50,MATCH(M8477,'Mining Dmd Profile'!$G$47:$G$50,0))</f>
        <v>16</v>
      </c>
      <c r="Q8477" s="31">
        <f t="shared" si="665"/>
        <v>1.9349082732062956E-4</v>
      </c>
    </row>
    <row r="8478" spans="11:17" x14ac:dyDescent="0.2">
      <c r="K8478">
        <f t="shared" si="666"/>
        <v>353</v>
      </c>
      <c r="L8478">
        <f t="shared" si="667"/>
        <v>24</v>
      </c>
      <c r="M8478" t="s">
        <v>11</v>
      </c>
      <c r="N8478" s="20">
        <f t="shared" si="664"/>
        <v>8</v>
      </c>
      <c r="O8478" s="21">
        <f t="shared" si="663"/>
        <v>1.3307715980071856E-4</v>
      </c>
      <c r="P8478" s="29">
        <f>N8478*INDEX($H$47:$H$50,MATCH(M8478,'Mining Dmd Profile'!$G$47:$G$50,0))</f>
        <v>16</v>
      </c>
      <c r="Q8478" s="31">
        <f t="shared" si="665"/>
        <v>1.9349082732062956E-4</v>
      </c>
    </row>
    <row r="8479" spans="11:17" x14ac:dyDescent="0.2">
      <c r="K8479">
        <f t="shared" si="666"/>
        <v>354</v>
      </c>
      <c r="L8479">
        <f t="shared" si="667"/>
        <v>1</v>
      </c>
      <c r="M8479" t="s">
        <v>11</v>
      </c>
      <c r="N8479" s="20">
        <f t="shared" si="664"/>
        <v>7</v>
      </c>
      <c r="O8479" s="21">
        <f t="shared" si="663"/>
        <v>1.1644251482562872E-4</v>
      </c>
      <c r="P8479" s="29">
        <f>N8479*INDEX($H$47:$H$50,MATCH(M8479,'Mining Dmd Profile'!$G$47:$G$50,0))</f>
        <v>14</v>
      </c>
      <c r="Q8479" s="31">
        <f t="shared" si="665"/>
        <v>1.6930447390555087E-4</v>
      </c>
    </row>
    <row r="8480" spans="11:17" x14ac:dyDescent="0.2">
      <c r="K8480">
        <f t="shared" si="666"/>
        <v>354</v>
      </c>
      <c r="L8480">
        <f t="shared" si="667"/>
        <v>2</v>
      </c>
      <c r="M8480" t="s">
        <v>11</v>
      </c>
      <c r="N8480" s="20">
        <f t="shared" si="664"/>
        <v>6.5</v>
      </c>
      <c r="O8480" s="21">
        <f t="shared" si="663"/>
        <v>1.0812519233808381E-4</v>
      </c>
      <c r="P8480" s="29">
        <f>N8480*INDEX($H$47:$H$50,MATCH(M8480,'Mining Dmd Profile'!$G$47:$G$50,0))</f>
        <v>13</v>
      </c>
      <c r="Q8480" s="31">
        <f t="shared" si="665"/>
        <v>1.5721129719801152E-4</v>
      </c>
    </row>
    <row r="8481" spans="11:17" x14ac:dyDescent="0.2">
      <c r="K8481">
        <f t="shared" si="666"/>
        <v>354</v>
      </c>
      <c r="L8481">
        <f t="shared" si="667"/>
        <v>3</v>
      </c>
      <c r="M8481" t="s">
        <v>11</v>
      </c>
      <c r="N8481" s="20">
        <f t="shared" si="664"/>
        <v>6</v>
      </c>
      <c r="O8481" s="21">
        <f t="shared" si="663"/>
        <v>9.9807869850538917E-5</v>
      </c>
      <c r="P8481" s="29">
        <f>N8481*INDEX($H$47:$H$50,MATCH(M8481,'Mining Dmd Profile'!$G$47:$G$50,0))</f>
        <v>12</v>
      </c>
      <c r="Q8481" s="31">
        <f t="shared" si="665"/>
        <v>1.4511812049047219E-4</v>
      </c>
    </row>
    <row r="8482" spans="11:17" x14ac:dyDescent="0.2">
      <c r="K8482">
        <f t="shared" si="666"/>
        <v>354</v>
      </c>
      <c r="L8482">
        <f t="shared" si="667"/>
        <v>4</v>
      </c>
      <c r="M8482" t="s">
        <v>11</v>
      </c>
      <c r="N8482" s="20">
        <f t="shared" si="664"/>
        <v>5.5</v>
      </c>
      <c r="O8482" s="21">
        <f t="shared" si="663"/>
        <v>9.1490547362994007E-5</v>
      </c>
      <c r="P8482" s="29">
        <f>N8482*INDEX($H$47:$H$50,MATCH(M8482,'Mining Dmd Profile'!$G$47:$G$50,0))</f>
        <v>11</v>
      </c>
      <c r="Q8482" s="31">
        <f t="shared" si="665"/>
        <v>1.3302494378293283E-4</v>
      </c>
    </row>
    <row r="8483" spans="11:17" x14ac:dyDescent="0.2">
      <c r="K8483">
        <f t="shared" si="666"/>
        <v>354</v>
      </c>
      <c r="L8483">
        <f t="shared" si="667"/>
        <v>5</v>
      </c>
      <c r="M8483" t="s">
        <v>11</v>
      </c>
      <c r="N8483" s="20">
        <f t="shared" si="664"/>
        <v>5.5</v>
      </c>
      <c r="O8483" s="21">
        <f t="shared" si="663"/>
        <v>9.1490547362994007E-5</v>
      </c>
      <c r="P8483" s="29">
        <f>N8483*INDEX($H$47:$H$50,MATCH(M8483,'Mining Dmd Profile'!$G$47:$G$50,0))</f>
        <v>11</v>
      </c>
      <c r="Q8483" s="31">
        <f t="shared" si="665"/>
        <v>1.3302494378293283E-4</v>
      </c>
    </row>
    <row r="8484" spans="11:17" x14ac:dyDescent="0.2">
      <c r="K8484">
        <f t="shared" si="666"/>
        <v>354</v>
      </c>
      <c r="L8484">
        <f t="shared" si="667"/>
        <v>6</v>
      </c>
      <c r="M8484" t="s">
        <v>11</v>
      </c>
      <c r="N8484" s="20">
        <f t="shared" si="664"/>
        <v>5.5</v>
      </c>
      <c r="O8484" s="21">
        <f t="shared" si="663"/>
        <v>9.1490547362994007E-5</v>
      </c>
      <c r="P8484" s="29">
        <f>N8484*INDEX($H$47:$H$50,MATCH(M8484,'Mining Dmd Profile'!$G$47:$G$50,0))</f>
        <v>11</v>
      </c>
      <c r="Q8484" s="31">
        <f t="shared" si="665"/>
        <v>1.3302494378293283E-4</v>
      </c>
    </row>
    <row r="8485" spans="11:17" x14ac:dyDescent="0.2">
      <c r="K8485">
        <f t="shared" si="666"/>
        <v>354</v>
      </c>
      <c r="L8485">
        <f t="shared" si="667"/>
        <v>7</v>
      </c>
      <c r="M8485" t="s">
        <v>11</v>
      </c>
      <c r="N8485" s="20">
        <f t="shared" si="664"/>
        <v>5.5</v>
      </c>
      <c r="O8485" s="21">
        <f t="shared" si="663"/>
        <v>9.1490547362994007E-5</v>
      </c>
      <c r="P8485" s="29">
        <f>N8485*INDEX($H$47:$H$50,MATCH(M8485,'Mining Dmd Profile'!$G$47:$G$50,0))</f>
        <v>11</v>
      </c>
      <c r="Q8485" s="31">
        <f t="shared" si="665"/>
        <v>1.3302494378293283E-4</v>
      </c>
    </row>
    <row r="8486" spans="11:17" x14ac:dyDescent="0.2">
      <c r="K8486">
        <f t="shared" si="666"/>
        <v>354</v>
      </c>
      <c r="L8486">
        <f t="shared" si="667"/>
        <v>8</v>
      </c>
      <c r="M8486" t="s">
        <v>11</v>
      </c>
      <c r="N8486" s="20">
        <f t="shared" si="664"/>
        <v>5.5</v>
      </c>
      <c r="O8486" s="21">
        <f t="shared" si="663"/>
        <v>9.1490547362994007E-5</v>
      </c>
      <c r="P8486" s="29">
        <f>N8486*INDEX($H$47:$H$50,MATCH(M8486,'Mining Dmd Profile'!$G$47:$G$50,0))</f>
        <v>11</v>
      </c>
      <c r="Q8486" s="31">
        <f t="shared" si="665"/>
        <v>1.3302494378293283E-4</v>
      </c>
    </row>
    <row r="8487" spans="11:17" x14ac:dyDescent="0.2">
      <c r="K8487">
        <f t="shared" si="666"/>
        <v>354</v>
      </c>
      <c r="L8487">
        <f t="shared" si="667"/>
        <v>9</v>
      </c>
      <c r="M8487" t="s">
        <v>11</v>
      </c>
      <c r="N8487" s="20">
        <f t="shared" si="664"/>
        <v>5.5</v>
      </c>
      <c r="O8487" s="21">
        <f t="shared" si="663"/>
        <v>9.1490547362994007E-5</v>
      </c>
      <c r="P8487" s="29">
        <f>N8487*INDEX($H$47:$H$50,MATCH(M8487,'Mining Dmd Profile'!$G$47:$G$50,0))</f>
        <v>11</v>
      </c>
      <c r="Q8487" s="31">
        <f t="shared" si="665"/>
        <v>1.3302494378293283E-4</v>
      </c>
    </row>
    <row r="8488" spans="11:17" x14ac:dyDescent="0.2">
      <c r="K8488">
        <f t="shared" si="666"/>
        <v>354</v>
      </c>
      <c r="L8488">
        <f t="shared" si="667"/>
        <v>10</v>
      </c>
      <c r="M8488" t="s">
        <v>11</v>
      </c>
      <c r="N8488" s="20">
        <f t="shared" si="664"/>
        <v>6</v>
      </c>
      <c r="O8488" s="21">
        <f t="shared" si="663"/>
        <v>9.9807869850538917E-5</v>
      </c>
      <c r="P8488" s="29">
        <f>N8488*INDEX($H$47:$H$50,MATCH(M8488,'Mining Dmd Profile'!$G$47:$G$50,0))</f>
        <v>12</v>
      </c>
      <c r="Q8488" s="31">
        <f t="shared" si="665"/>
        <v>1.4511812049047219E-4</v>
      </c>
    </row>
    <row r="8489" spans="11:17" x14ac:dyDescent="0.2">
      <c r="K8489">
        <f t="shared" si="666"/>
        <v>354</v>
      </c>
      <c r="L8489">
        <f t="shared" si="667"/>
        <v>11</v>
      </c>
      <c r="M8489" t="s">
        <v>11</v>
      </c>
      <c r="N8489" s="20">
        <f t="shared" si="664"/>
        <v>6.6</v>
      </c>
      <c r="O8489" s="21">
        <f t="shared" si="663"/>
        <v>1.0978865683559279E-4</v>
      </c>
      <c r="P8489" s="29">
        <f>N8489*INDEX($H$47:$H$50,MATCH(M8489,'Mining Dmd Profile'!$G$47:$G$50,0))</f>
        <v>13.2</v>
      </c>
      <c r="Q8489" s="31">
        <f t="shared" si="665"/>
        <v>1.596299325395194E-4</v>
      </c>
    </row>
    <row r="8490" spans="11:17" x14ac:dyDescent="0.2">
      <c r="K8490">
        <f t="shared" si="666"/>
        <v>354</v>
      </c>
      <c r="L8490">
        <f t="shared" si="667"/>
        <v>12</v>
      </c>
      <c r="M8490" t="s">
        <v>11</v>
      </c>
      <c r="N8490" s="20">
        <f t="shared" si="664"/>
        <v>7</v>
      </c>
      <c r="O8490" s="21">
        <f t="shared" si="663"/>
        <v>1.1644251482562872E-4</v>
      </c>
      <c r="P8490" s="29">
        <f>N8490*INDEX($H$47:$H$50,MATCH(M8490,'Mining Dmd Profile'!$G$47:$G$50,0))</f>
        <v>14</v>
      </c>
      <c r="Q8490" s="31">
        <f t="shared" si="665"/>
        <v>1.6930447390555087E-4</v>
      </c>
    </row>
    <row r="8491" spans="11:17" x14ac:dyDescent="0.2">
      <c r="K8491">
        <f t="shared" si="666"/>
        <v>354</v>
      </c>
      <c r="L8491">
        <f t="shared" si="667"/>
        <v>13</v>
      </c>
      <c r="M8491" t="s">
        <v>11</v>
      </c>
      <c r="N8491" s="20">
        <f t="shared" si="664"/>
        <v>7.5</v>
      </c>
      <c r="O8491" s="21">
        <f t="shared" si="663"/>
        <v>1.2475983731317363E-4</v>
      </c>
      <c r="P8491" s="29">
        <f>N8491*INDEX($H$47:$H$50,MATCH(M8491,'Mining Dmd Profile'!$G$47:$G$50,0))</f>
        <v>15</v>
      </c>
      <c r="Q8491" s="31">
        <f t="shared" si="665"/>
        <v>1.8139765061309023E-4</v>
      </c>
    </row>
    <row r="8492" spans="11:17" x14ac:dyDescent="0.2">
      <c r="K8492">
        <f t="shared" si="666"/>
        <v>354</v>
      </c>
      <c r="L8492">
        <f t="shared" si="667"/>
        <v>14</v>
      </c>
      <c r="M8492" t="s">
        <v>11</v>
      </c>
      <c r="N8492" s="20">
        <f t="shared" si="664"/>
        <v>8</v>
      </c>
      <c r="O8492" s="21">
        <f t="shared" si="663"/>
        <v>1.3307715980071856E-4</v>
      </c>
      <c r="P8492" s="29">
        <f>N8492*INDEX($H$47:$H$50,MATCH(M8492,'Mining Dmd Profile'!$G$47:$G$50,0))</f>
        <v>16</v>
      </c>
      <c r="Q8492" s="31">
        <f t="shared" si="665"/>
        <v>1.9349082732062956E-4</v>
      </c>
    </row>
    <row r="8493" spans="11:17" x14ac:dyDescent="0.2">
      <c r="K8493">
        <f t="shared" si="666"/>
        <v>354</v>
      </c>
      <c r="L8493">
        <f t="shared" si="667"/>
        <v>15</v>
      </c>
      <c r="M8493" t="s">
        <v>11</v>
      </c>
      <c r="N8493" s="20">
        <f t="shared" si="664"/>
        <v>8.1</v>
      </c>
      <c r="O8493" s="21">
        <f t="shared" si="663"/>
        <v>1.3474062429822754E-4</v>
      </c>
      <c r="P8493" s="29">
        <f>N8493*INDEX($H$47:$H$50,MATCH(M8493,'Mining Dmd Profile'!$G$47:$G$50,0))</f>
        <v>16.2</v>
      </c>
      <c r="Q8493" s="31">
        <f t="shared" si="665"/>
        <v>1.9590946266213744E-4</v>
      </c>
    </row>
    <row r="8494" spans="11:17" x14ac:dyDescent="0.2">
      <c r="K8494">
        <f t="shared" si="666"/>
        <v>354</v>
      </c>
      <c r="L8494">
        <f t="shared" si="667"/>
        <v>16</v>
      </c>
      <c r="M8494" t="s">
        <v>11</v>
      </c>
      <c r="N8494" s="20">
        <f t="shared" si="664"/>
        <v>7.7</v>
      </c>
      <c r="O8494" s="21">
        <f t="shared" si="663"/>
        <v>1.2808676630819162E-4</v>
      </c>
      <c r="P8494" s="29">
        <f>N8494*INDEX($H$47:$H$50,MATCH(M8494,'Mining Dmd Profile'!$G$47:$G$50,0))</f>
        <v>15.4</v>
      </c>
      <c r="Q8494" s="31">
        <f t="shared" si="665"/>
        <v>1.8623492129610597E-4</v>
      </c>
    </row>
    <row r="8495" spans="11:17" x14ac:dyDescent="0.2">
      <c r="K8495">
        <f t="shared" si="666"/>
        <v>354</v>
      </c>
      <c r="L8495">
        <f t="shared" si="667"/>
        <v>17</v>
      </c>
      <c r="M8495" t="s">
        <v>11</v>
      </c>
      <c r="N8495" s="20">
        <f t="shared" si="664"/>
        <v>7.3</v>
      </c>
      <c r="O8495" s="21">
        <f t="shared" si="663"/>
        <v>1.2143290831815567E-4</v>
      </c>
      <c r="P8495" s="29">
        <f>N8495*INDEX($H$47:$H$50,MATCH(M8495,'Mining Dmd Profile'!$G$47:$G$50,0))</f>
        <v>14.6</v>
      </c>
      <c r="Q8495" s="31">
        <f t="shared" si="665"/>
        <v>1.7656037993007447E-4</v>
      </c>
    </row>
    <row r="8496" spans="11:17" x14ac:dyDescent="0.2">
      <c r="K8496">
        <f t="shared" si="666"/>
        <v>354</v>
      </c>
      <c r="L8496">
        <f t="shared" si="667"/>
        <v>18</v>
      </c>
      <c r="M8496" t="s">
        <v>11</v>
      </c>
      <c r="N8496" s="20">
        <f t="shared" si="664"/>
        <v>7</v>
      </c>
      <c r="O8496" s="21">
        <f t="shared" si="663"/>
        <v>1.1644251482562872E-4</v>
      </c>
      <c r="P8496" s="29">
        <f>N8496*INDEX($H$47:$H$50,MATCH(M8496,'Mining Dmd Profile'!$G$47:$G$50,0))</f>
        <v>14</v>
      </c>
      <c r="Q8496" s="31">
        <f t="shared" si="665"/>
        <v>1.6930447390555087E-4</v>
      </c>
    </row>
    <row r="8497" spans="11:17" x14ac:dyDescent="0.2">
      <c r="K8497">
        <f t="shared" si="666"/>
        <v>354</v>
      </c>
      <c r="L8497">
        <f t="shared" si="667"/>
        <v>19</v>
      </c>
      <c r="M8497" t="s">
        <v>11</v>
      </c>
      <c r="N8497" s="20">
        <f t="shared" si="664"/>
        <v>7.3</v>
      </c>
      <c r="O8497" s="21">
        <f t="shared" si="663"/>
        <v>1.2143290831815567E-4</v>
      </c>
      <c r="P8497" s="29">
        <f>N8497*INDEX($H$47:$H$50,MATCH(M8497,'Mining Dmd Profile'!$G$47:$G$50,0))</f>
        <v>14.6</v>
      </c>
      <c r="Q8497" s="31">
        <f t="shared" si="665"/>
        <v>1.7656037993007447E-4</v>
      </c>
    </row>
    <row r="8498" spans="11:17" x14ac:dyDescent="0.2">
      <c r="K8498">
        <f t="shared" si="666"/>
        <v>354</v>
      </c>
      <c r="L8498">
        <f t="shared" si="667"/>
        <v>20</v>
      </c>
      <c r="M8498" t="s">
        <v>11</v>
      </c>
      <c r="N8498" s="20">
        <f t="shared" si="664"/>
        <v>7.7</v>
      </c>
      <c r="O8498" s="21">
        <f t="shared" si="663"/>
        <v>1.2808676630819162E-4</v>
      </c>
      <c r="P8498" s="29">
        <f>N8498*INDEX($H$47:$H$50,MATCH(M8498,'Mining Dmd Profile'!$G$47:$G$50,0))</f>
        <v>15.4</v>
      </c>
      <c r="Q8498" s="31">
        <f t="shared" si="665"/>
        <v>1.8623492129610597E-4</v>
      </c>
    </row>
    <row r="8499" spans="11:17" x14ac:dyDescent="0.2">
      <c r="K8499">
        <f t="shared" si="666"/>
        <v>354</v>
      </c>
      <c r="L8499">
        <f t="shared" si="667"/>
        <v>21</v>
      </c>
      <c r="M8499" t="s">
        <v>11</v>
      </c>
      <c r="N8499" s="20">
        <f t="shared" si="664"/>
        <v>8</v>
      </c>
      <c r="O8499" s="21">
        <f t="shared" si="663"/>
        <v>1.3307715980071856E-4</v>
      </c>
      <c r="P8499" s="29">
        <f>N8499*INDEX($H$47:$H$50,MATCH(M8499,'Mining Dmd Profile'!$G$47:$G$50,0))</f>
        <v>16</v>
      </c>
      <c r="Q8499" s="31">
        <f t="shared" si="665"/>
        <v>1.9349082732062956E-4</v>
      </c>
    </row>
    <row r="8500" spans="11:17" x14ac:dyDescent="0.2">
      <c r="K8500">
        <f t="shared" si="666"/>
        <v>354</v>
      </c>
      <c r="L8500">
        <f t="shared" si="667"/>
        <v>22</v>
      </c>
      <c r="M8500" t="s">
        <v>11</v>
      </c>
      <c r="N8500" s="20">
        <f t="shared" si="664"/>
        <v>8</v>
      </c>
      <c r="O8500" s="21">
        <f t="shared" si="663"/>
        <v>1.3307715980071856E-4</v>
      </c>
      <c r="P8500" s="29">
        <f>N8500*INDEX($H$47:$H$50,MATCH(M8500,'Mining Dmd Profile'!$G$47:$G$50,0))</f>
        <v>16</v>
      </c>
      <c r="Q8500" s="31">
        <f t="shared" si="665"/>
        <v>1.9349082732062956E-4</v>
      </c>
    </row>
    <row r="8501" spans="11:17" x14ac:dyDescent="0.2">
      <c r="K8501">
        <f t="shared" si="666"/>
        <v>354</v>
      </c>
      <c r="L8501">
        <f t="shared" si="667"/>
        <v>23</v>
      </c>
      <c r="M8501" t="s">
        <v>11</v>
      </c>
      <c r="N8501" s="20">
        <f t="shared" si="664"/>
        <v>8</v>
      </c>
      <c r="O8501" s="21">
        <f t="shared" si="663"/>
        <v>1.3307715980071856E-4</v>
      </c>
      <c r="P8501" s="29">
        <f>N8501*INDEX($H$47:$H$50,MATCH(M8501,'Mining Dmd Profile'!$G$47:$G$50,0))</f>
        <v>16</v>
      </c>
      <c r="Q8501" s="31">
        <f t="shared" si="665"/>
        <v>1.9349082732062956E-4</v>
      </c>
    </row>
    <row r="8502" spans="11:17" x14ac:dyDescent="0.2">
      <c r="K8502">
        <f t="shared" si="666"/>
        <v>354</v>
      </c>
      <c r="L8502">
        <f t="shared" si="667"/>
        <v>24</v>
      </c>
      <c r="M8502" t="s">
        <v>11</v>
      </c>
      <c r="N8502" s="20">
        <f t="shared" si="664"/>
        <v>8</v>
      </c>
      <c r="O8502" s="21">
        <f t="shared" si="663"/>
        <v>1.3307715980071856E-4</v>
      </c>
      <c r="P8502" s="29">
        <f>N8502*INDEX($H$47:$H$50,MATCH(M8502,'Mining Dmd Profile'!$G$47:$G$50,0))</f>
        <v>16</v>
      </c>
      <c r="Q8502" s="31">
        <f t="shared" si="665"/>
        <v>1.9349082732062956E-4</v>
      </c>
    </row>
    <row r="8503" spans="11:17" x14ac:dyDescent="0.2">
      <c r="K8503">
        <f t="shared" si="666"/>
        <v>355</v>
      </c>
      <c r="L8503">
        <f t="shared" si="667"/>
        <v>1</v>
      </c>
      <c r="M8503" t="s">
        <v>11</v>
      </c>
      <c r="N8503" s="20">
        <f t="shared" si="664"/>
        <v>7</v>
      </c>
      <c r="O8503" s="21">
        <f t="shared" si="663"/>
        <v>1.1644251482562872E-4</v>
      </c>
      <c r="P8503" s="29">
        <f>N8503*INDEX($H$47:$H$50,MATCH(M8503,'Mining Dmd Profile'!$G$47:$G$50,0))</f>
        <v>14</v>
      </c>
      <c r="Q8503" s="31">
        <f t="shared" si="665"/>
        <v>1.6930447390555087E-4</v>
      </c>
    </row>
    <row r="8504" spans="11:17" x14ac:dyDescent="0.2">
      <c r="K8504">
        <f t="shared" si="666"/>
        <v>355</v>
      </c>
      <c r="L8504">
        <f t="shared" si="667"/>
        <v>2</v>
      </c>
      <c r="M8504" t="s">
        <v>11</v>
      </c>
      <c r="N8504" s="20">
        <f t="shared" si="664"/>
        <v>6.5</v>
      </c>
      <c r="O8504" s="21">
        <f t="shared" si="663"/>
        <v>1.0812519233808381E-4</v>
      </c>
      <c r="P8504" s="29">
        <f>N8504*INDEX($H$47:$H$50,MATCH(M8504,'Mining Dmd Profile'!$G$47:$G$50,0))</f>
        <v>13</v>
      </c>
      <c r="Q8504" s="31">
        <f t="shared" si="665"/>
        <v>1.5721129719801152E-4</v>
      </c>
    </row>
    <row r="8505" spans="11:17" x14ac:dyDescent="0.2">
      <c r="K8505">
        <f t="shared" si="666"/>
        <v>355</v>
      </c>
      <c r="L8505">
        <f t="shared" si="667"/>
        <v>3</v>
      </c>
      <c r="M8505" t="s">
        <v>11</v>
      </c>
      <c r="N8505" s="20">
        <f t="shared" si="664"/>
        <v>6</v>
      </c>
      <c r="O8505" s="21">
        <f t="shared" si="663"/>
        <v>9.9807869850538917E-5</v>
      </c>
      <c r="P8505" s="29">
        <f>N8505*INDEX($H$47:$H$50,MATCH(M8505,'Mining Dmd Profile'!$G$47:$G$50,0))</f>
        <v>12</v>
      </c>
      <c r="Q8505" s="31">
        <f t="shared" si="665"/>
        <v>1.4511812049047219E-4</v>
      </c>
    </row>
    <row r="8506" spans="11:17" x14ac:dyDescent="0.2">
      <c r="K8506">
        <f t="shared" si="666"/>
        <v>355</v>
      </c>
      <c r="L8506">
        <f t="shared" si="667"/>
        <v>4</v>
      </c>
      <c r="M8506" t="s">
        <v>11</v>
      </c>
      <c r="N8506" s="20">
        <f t="shared" si="664"/>
        <v>5.5</v>
      </c>
      <c r="O8506" s="21">
        <f t="shared" si="663"/>
        <v>9.1490547362994007E-5</v>
      </c>
      <c r="P8506" s="29">
        <f>N8506*INDEX($H$47:$H$50,MATCH(M8506,'Mining Dmd Profile'!$G$47:$G$50,0))</f>
        <v>11</v>
      </c>
      <c r="Q8506" s="31">
        <f t="shared" si="665"/>
        <v>1.3302494378293283E-4</v>
      </c>
    </row>
    <row r="8507" spans="11:17" x14ac:dyDescent="0.2">
      <c r="K8507">
        <f t="shared" si="666"/>
        <v>355</v>
      </c>
      <c r="L8507">
        <f t="shared" si="667"/>
        <v>5</v>
      </c>
      <c r="M8507" t="s">
        <v>11</v>
      </c>
      <c r="N8507" s="20">
        <f t="shared" si="664"/>
        <v>5.5</v>
      </c>
      <c r="O8507" s="21">
        <f t="shared" si="663"/>
        <v>9.1490547362994007E-5</v>
      </c>
      <c r="P8507" s="29">
        <f>N8507*INDEX($H$47:$H$50,MATCH(M8507,'Mining Dmd Profile'!$G$47:$G$50,0))</f>
        <v>11</v>
      </c>
      <c r="Q8507" s="31">
        <f t="shared" si="665"/>
        <v>1.3302494378293283E-4</v>
      </c>
    </row>
    <row r="8508" spans="11:17" x14ac:dyDescent="0.2">
      <c r="K8508">
        <f t="shared" si="666"/>
        <v>355</v>
      </c>
      <c r="L8508">
        <f t="shared" si="667"/>
        <v>6</v>
      </c>
      <c r="M8508" t="s">
        <v>11</v>
      </c>
      <c r="N8508" s="20">
        <f t="shared" si="664"/>
        <v>5.5</v>
      </c>
      <c r="O8508" s="21">
        <f t="shared" si="663"/>
        <v>9.1490547362994007E-5</v>
      </c>
      <c r="P8508" s="29">
        <f>N8508*INDEX($H$47:$H$50,MATCH(M8508,'Mining Dmd Profile'!$G$47:$G$50,0))</f>
        <v>11</v>
      </c>
      <c r="Q8508" s="31">
        <f t="shared" si="665"/>
        <v>1.3302494378293283E-4</v>
      </c>
    </row>
    <row r="8509" spans="11:17" x14ac:dyDescent="0.2">
      <c r="K8509">
        <f t="shared" si="666"/>
        <v>355</v>
      </c>
      <c r="L8509">
        <f t="shared" si="667"/>
        <v>7</v>
      </c>
      <c r="M8509" t="s">
        <v>11</v>
      </c>
      <c r="N8509" s="20">
        <f t="shared" si="664"/>
        <v>5.5</v>
      </c>
      <c r="O8509" s="21">
        <f t="shared" si="663"/>
        <v>9.1490547362994007E-5</v>
      </c>
      <c r="P8509" s="29">
        <f>N8509*INDEX($H$47:$H$50,MATCH(M8509,'Mining Dmd Profile'!$G$47:$G$50,0))</f>
        <v>11</v>
      </c>
      <c r="Q8509" s="31">
        <f t="shared" si="665"/>
        <v>1.3302494378293283E-4</v>
      </c>
    </row>
    <row r="8510" spans="11:17" x14ac:dyDescent="0.2">
      <c r="K8510">
        <f t="shared" si="666"/>
        <v>355</v>
      </c>
      <c r="L8510">
        <f t="shared" si="667"/>
        <v>8</v>
      </c>
      <c r="M8510" t="s">
        <v>11</v>
      </c>
      <c r="N8510" s="20">
        <f t="shared" si="664"/>
        <v>5.5</v>
      </c>
      <c r="O8510" s="21">
        <f t="shared" si="663"/>
        <v>9.1490547362994007E-5</v>
      </c>
      <c r="P8510" s="29">
        <f>N8510*INDEX($H$47:$H$50,MATCH(M8510,'Mining Dmd Profile'!$G$47:$G$50,0))</f>
        <v>11</v>
      </c>
      <c r="Q8510" s="31">
        <f t="shared" si="665"/>
        <v>1.3302494378293283E-4</v>
      </c>
    </row>
    <row r="8511" spans="11:17" x14ac:dyDescent="0.2">
      <c r="K8511">
        <f t="shared" si="666"/>
        <v>355</v>
      </c>
      <c r="L8511">
        <f t="shared" si="667"/>
        <v>9</v>
      </c>
      <c r="M8511" t="s">
        <v>11</v>
      </c>
      <c r="N8511" s="20">
        <f t="shared" si="664"/>
        <v>5.5</v>
      </c>
      <c r="O8511" s="21">
        <f t="shared" si="663"/>
        <v>9.1490547362994007E-5</v>
      </c>
      <c r="P8511" s="29">
        <f>N8511*INDEX($H$47:$H$50,MATCH(M8511,'Mining Dmd Profile'!$G$47:$G$50,0))</f>
        <v>11</v>
      </c>
      <c r="Q8511" s="31">
        <f t="shared" si="665"/>
        <v>1.3302494378293283E-4</v>
      </c>
    </row>
    <row r="8512" spans="11:17" x14ac:dyDescent="0.2">
      <c r="K8512">
        <f t="shared" si="666"/>
        <v>355</v>
      </c>
      <c r="L8512">
        <f t="shared" si="667"/>
        <v>10</v>
      </c>
      <c r="M8512" t="s">
        <v>11</v>
      </c>
      <c r="N8512" s="20">
        <f t="shared" si="664"/>
        <v>6</v>
      </c>
      <c r="O8512" s="21">
        <f t="shared" si="663"/>
        <v>9.9807869850538917E-5</v>
      </c>
      <c r="P8512" s="29">
        <f>N8512*INDEX($H$47:$H$50,MATCH(M8512,'Mining Dmd Profile'!$G$47:$G$50,0))</f>
        <v>12</v>
      </c>
      <c r="Q8512" s="31">
        <f t="shared" si="665"/>
        <v>1.4511812049047219E-4</v>
      </c>
    </row>
    <row r="8513" spans="11:17" x14ac:dyDescent="0.2">
      <c r="K8513">
        <f t="shared" si="666"/>
        <v>355</v>
      </c>
      <c r="L8513">
        <f t="shared" si="667"/>
        <v>11</v>
      </c>
      <c r="M8513" t="s">
        <v>11</v>
      </c>
      <c r="N8513" s="20">
        <f t="shared" si="664"/>
        <v>6.6</v>
      </c>
      <c r="O8513" s="21">
        <f t="shared" si="663"/>
        <v>1.0978865683559279E-4</v>
      </c>
      <c r="P8513" s="29">
        <f>N8513*INDEX($H$47:$H$50,MATCH(M8513,'Mining Dmd Profile'!$G$47:$G$50,0))</f>
        <v>13.2</v>
      </c>
      <c r="Q8513" s="31">
        <f t="shared" si="665"/>
        <v>1.596299325395194E-4</v>
      </c>
    </row>
    <row r="8514" spans="11:17" x14ac:dyDescent="0.2">
      <c r="K8514">
        <f t="shared" si="666"/>
        <v>355</v>
      </c>
      <c r="L8514">
        <f t="shared" si="667"/>
        <v>12</v>
      </c>
      <c r="M8514" t="s">
        <v>11</v>
      </c>
      <c r="N8514" s="20">
        <f t="shared" si="664"/>
        <v>7</v>
      </c>
      <c r="O8514" s="21">
        <f t="shared" si="663"/>
        <v>1.1644251482562872E-4</v>
      </c>
      <c r="P8514" s="29">
        <f>N8514*INDEX($H$47:$H$50,MATCH(M8514,'Mining Dmd Profile'!$G$47:$G$50,0))</f>
        <v>14</v>
      </c>
      <c r="Q8514" s="31">
        <f t="shared" si="665"/>
        <v>1.6930447390555087E-4</v>
      </c>
    </row>
    <row r="8515" spans="11:17" x14ac:dyDescent="0.2">
      <c r="K8515">
        <f t="shared" si="666"/>
        <v>355</v>
      </c>
      <c r="L8515">
        <f t="shared" si="667"/>
        <v>13</v>
      </c>
      <c r="M8515" t="s">
        <v>11</v>
      </c>
      <c r="N8515" s="20">
        <f t="shared" si="664"/>
        <v>7.5</v>
      </c>
      <c r="O8515" s="21">
        <f t="shared" si="663"/>
        <v>1.2475983731317363E-4</v>
      </c>
      <c r="P8515" s="29">
        <f>N8515*INDEX($H$47:$H$50,MATCH(M8515,'Mining Dmd Profile'!$G$47:$G$50,0))</f>
        <v>15</v>
      </c>
      <c r="Q8515" s="31">
        <f t="shared" si="665"/>
        <v>1.8139765061309023E-4</v>
      </c>
    </row>
    <row r="8516" spans="11:17" x14ac:dyDescent="0.2">
      <c r="K8516">
        <f t="shared" si="666"/>
        <v>355</v>
      </c>
      <c r="L8516">
        <f t="shared" si="667"/>
        <v>14</v>
      </c>
      <c r="M8516" t="s">
        <v>11</v>
      </c>
      <c r="N8516" s="20">
        <f t="shared" si="664"/>
        <v>8</v>
      </c>
      <c r="O8516" s="21">
        <f t="shared" si="663"/>
        <v>1.3307715980071856E-4</v>
      </c>
      <c r="P8516" s="29">
        <f>N8516*INDEX($H$47:$H$50,MATCH(M8516,'Mining Dmd Profile'!$G$47:$G$50,0))</f>
        <v>16</v>
      </c>
      <c r="Q8516" s="31">
        <f t="shared" si="665"/>
        <v>1.9349082732062956E-4</v>
      </c>
    </row>
    <row r="8517" spans="11:17" x14ac:dyDescent="0.2">
      <c r="K8517">
        <f t="shared" si="666"/>
        <v>355</v>
      </c>
      <c r="L8517">
        <f t="shared" si="667"/>
        <v>15</v>
      </c>
      <c r="M8517" t="s">
        <v>11</v>
      </c>
      <c r="N8517" s="20">
        <f t="shared" si="664"/>
        <v>8.1</v>
      </c>
      <c r="O8517" s="21">
        <f t="shared" si="663"/>
        <v>1.3474062429822754E-4</v>
      </c>
      <c r="P8517" s="29">
        <f>N8517*INDEX($H$47:$H$50,MATCH(M8517,'Mining Dmd Profile'!$G$47:$G$50,0))</f>
        <v>16.2</v>
      </c>
      <c r="Q8517" s="31">
        <f t="shared" si="665"/>
        <v>1.9590946266213744E-4</v>
      </c>
    </row>
    <row r="8518" spans="11:17" x14ac:dyDescent="0.2">
      <c r="K8518">
        <f t="shared" si="666"/>
        <v>355</v>
      </c>
      <c r="L8518">
        <f t="shared" si="667"/>
        <v>16</v>
      </c>
      <c r="M8518" t="s">
        <v>11</v>
      </c>
      <c r="N8518" s="20">
        <f t="shared" si="664"/>
        <v>7.7</v>
      </c>
      <c r="O8518" s="21">
        <f t="shared" si="663"/>
        <v>1.2808676630819162E-4</v>
      </c>
      <c r="P8518" s="29">
        <f>N8518*INDEX($H$47:$H$50,MATCH(M8518,'Mining Dmd Profile'!$G$47:$G$50,0))</f>
        <v>15.4</v>
      </c>
      <c r="Q8518" s="31">
        <f t="shared" si="665"/>
        <v>1.8623492129610597E-4</v>
      </c>
    </row>
    <row r="8519" spans="11:17" x14ac:dyDescent="0.2">
      <c r="K8519">
        <f t="shared" si="666"/>
        <v>355</v>
      </c>
      <c r="L8519">
        <f t="shared" si="667"/>
        <v>17</v>
      </c>
      <c r="M8519" t="s">
        <v>11</v>
      </c>
      <c r="N8519" s="20">
        <f t="shared" si="664"/>
        <v>7.3</v>
      </c>
      <c r="O8519" s="21">
        <f t="shared" ref="O8519:O8582" si="668">N8519/$N$5</f>
        <v>1.2143290831815567E-4</v>
      </c>
      <c r="P8519" s="29">
        <f>N8519*INDEX($H$47:$H$50,MATCH(M8519,'Mining Dmd Profile'!$G$47:$G$50,0))</f>
        <v>14.6</v>
      </c>
      <c r="Q8519" s="31">
        <f t="shared" si="665"/>
        <v>1.7656037993007447E-4</v>
      </c>
    </row>
    <row r="8520" spans="11:17" x14ac:dyDescent="0.2">
      <c r="K8520">
        <f t="shared" si="666"/>
        <v>355</v>
      </c>
      <c r="L8520">
        <f t="shared" si="667"/>
        <v>18</v>
      </c>
      <c r="M8520" t="s">
        <v>11</v>
      </c>
      <c r="N8520" s="20">
        <f t="shared" ref="N8520:N8583" si="669">INDEX($H$7:$H$30,MATCH($L8520,$C$7:$C$30,0))</f>
        <v>7</v>
      </c>
      <c r="O8520" s="21">
        <f t="shared" si="668"/>
        <v>1.1644251482562872E-4</v>
      </c>
      <c r="P8520" s="29">
        <f>N8520*INDEX($H$47:$H$50,MATCH(M8520,'Mining Dmd Profile'!$G$47:$G$50,0))</f>
        <v>14</v>
      </c>
      <c r="Q8520" s="31">
        <f t="shared" ref="Q8520:Q8583" si="670">P8520/$P$5</f>
        <v>1.6930447390555087E-4</v>
      </c>
    </row>
    <row r="8521" spans="11:17" x14ac:dyDescent="0.2">
      <c r="K8521">
        <f t="shared" ref="K8521:K8584" si="671">IF(L8520=24,K8520+1,K8520)</f>
        <v>355</v>
      </c>
      <c r="L8521">
        <f t="shared" ref="L8521:L8584" si="672">IF(L8520=24,1,L8520+1)</f>
        <v>19</v>
      </c>
      <c r="M8521" t="s">
        <v>11</v>
      </c>
      <c r="N8521" s="20">
        <f t="shared" si="669"/>
        <v>7.3</v>
      </c>
      <c r="O8521" s="21">
        <f t="shared" si="668"/>
        <v>1.2143290831815567E-4</v>
      </c>
      <c r="P8521" s="29">
        <f>N8521*INDEX($H$47:$H$50,MATCH(M8521,'Mining Dmd Profile'!$G$47:$G$50,0))</f>
        <v>14.6</v>
      </c>
      <c r="Q8521" s="31">
        <f t="shared" si="670"/>
        <v>1.7656037993007447E-4</v>
      </c>
    </row>
    <row r="8522" spans="11:17" x14ac:dyDescent="0.2">
      <c r="K8522">
        <f t="shared" si="671"/>
        <v>355</v>
      </c>
      <c r="L8522">
        <f t="shared" si="672"/>
        <v>20</v>
      </c>
      <c r="M8522" t="s">
        <v>11</v>
      </c>
      <c r="N8522" s="20">
        <f t="shared" si="669"/>
        <v>7.7</v>
      </c>
      <c r="O8522" s="21">
        <f t="shared" si="668"/>
        <v>1.2808676630819162E-4</v>
      </c>
      <c r="P8522" s="29">
        <f>N8522*INDEX($H$47:$H$50,MATCH(M8522,'Mining Dmd Profile'!$G$47:$G$50,0))</f>
        <v>15.4</v>
      </c>
      <c r="Q8522" s="31">
        <f t="shared" si="670"/>
        <v>1.8623492129610597E-4</v>
      </c>
    </row>
    <row r="8523" spans="11:17" x14ac:dyDescent="0.2">
      <c r="K8523">
        <f t="shared" si="671"/>
        <v>355</v>
      </c>
      <c r="L8523">
        <f t="shared" si="672"/>
        <v>21</v>
      </c>
      <c r="M8523" t="s">
        <v>11</v>
      </c>
      <c r="N8523" s="20">
        <f t="shared" si="669"/>
        <v>8</v>
      </c>
      <c r="O8523" s="21">
        <f t="shared" si="668"/>
        <v>1.3307715980071856E-4</v>
      </c>
      <c r="P8523" s="29">
        <f>N8523*INDEX($H$47:$H$50,MATCH(M8523,'Mining Dmd Profile'!$G$47:$G$50,0))</f>
        <v>16</v>
      </c>
      <c r="Q8523" s="31">
        <f t="shared" si="670"/>
        <v>1.9349082732062956E-4</v>
      </c>
    </row>
    <row r="8524" spans="11:17" x14ac:dyDescent="0.2">
      <c r="K8524">
        <f t="shared" si="671"/>
        <v>355</v>
      </c>
      <c r="L8524">
        <f t="shared" si="672"/>
        <v>22</v>
      </c>
      <c r="M8524" t="s">
        <v>11</v>
      </c>
      <c r="N8524" s="20">
        <f t="shared" si="669"/>
        <v>8</v>
      </c>
      <c r="O8524" s="21">
        <f t="shared" si="668"/>
        <v>1.3307715980071856E-4</v>
      </c>
      <c r="P8524" s="29">
        <f>N8524*INDEX($H$47:$H$50,MATCH(M8524,'Mining Dmd Profile'!$G$47:$G$50,0))</f>
        <v>16</v>
      </c>
      <c r="Q8524" s="31">
        <f t="shared" si="670"/>
        <v>1.9349082732062956E-4</v>
      </c>
    </row>
    <row r="8525" spans="11:17" x14ac:dyDescent="0.2">
      <c r="K8525">
        <f t="shared" si="671"/>
        <v>355</v>
      </c>
      <c r="L8525">
        <f t="shared" si="672"/>
        <v>23</v>
      </c>
      <c r="M8525" t="s">
        <v>11</v>
      </c>
      <c r="N8525" s="20">
        <f t="shared" si="669"/>
        <v>8</v>
      </c>
      <c r="O8525" s="21">
        <f t="shared" si="668"/>
        <v>1.3307715980071856E-4</v>
      </c>
      <c r="P8525" s="29">
        <f>N8525*INDEX($H$47:$H$50,MATCH(M8525,'Mining Dmd Profile'!$G$47:$G$50,0))</f>
        <v>16</v>
      </c>
      <c r="Q8525" s="31">
        <f t="shared" si="670"/>
        <v>1.9349082732062956E-4</v>
      </c>
    </row>
    <row r="8526" spans="11:17" x14ac:dyDescent="0.2">
      <c r="K8526">
        <f t="shared" si="671"/>
        <v>355</v>
      </c>
      <c r="L8526">
        <f t="shared" si="672"/>
        <v>24</v>
      </c>
      <c r="M8526" t="s">
        <v>11</v>
      </c>
      <c r="N8526" s="20">
        <f t="shared" si="669"/>
        <v>8</v>
      </c>
      <c r="O8526" s="21">
        <f t="shared" si="668"/>
        <v>1.3307715980071856E-4</v>
      </c>
      <c r="P8526" s="29">
        <f>N8526*INDEX($H$47:$H$50,MATCH(M8526,'Mining Dmd Profile'!$G$47:$G$50,0))</f>
        <v>16</v>
      </c>
      <c r="Q8526" s="31">
        <f t="shared" si="670"/>
        <v>1.9349082732062956E-4</v>
      </c>
    </row>
    <row r="8527" spans="11:17" x14ac:dyDescent="0.2">
      <c r="K8527">
        <f t="shared" si="671"/>
        <v>356</v>
      </c>
      <c r="L8527">
        <f t="shared" si="672"/>
        <v>1</v>
      </c>
      <c r="M8527" t="s">
        <v>11</v>
      </c>
      <c r="N8527" s="20">
        <f t="shared" si="669"/>
        <v>7</v>
      </c>
      <c r="O8527" s="21">
        <f t="shared" si="668"/>
        <v>1.1644251482562872E-4</v>
      </c>
      <c r="P8527" s="29">
        <f>N8527*INDEX($H$47:$H$50,MATCH(M8527,'Mining Dmd Profile'!$G$47:$G$50,0))</f>
        <v>14</v>
      </c>
      <c r="Q8527" s="31">
        <f t="shared" si="670"/>
        <v>1.6930447390555087E-4</v>
      </c>
    </row>
    <row r="8528" spans="11:17" x14ac:dyDescent="0.2">
      <c r="K8528">
        <f t="shared" si="671"/>
        <v>356</v>
      </c>
      <c r="L8528">
        <f t="shared" si="672"/>
        <v>2</v>
      </c>
      <c r="M8528" t="s">
        <v>11</v>
      </c>
      <c r="N8528" s="20">
        <f t="shared" si="669"/>
        <v>6.5</v>
      </c>
      <c r="O8528" s="21">
        <f t="shared" si="668"/>
        <v>1.0812519233808381E-4</v>
      </c>
      <c r="P8528" s="29">
        <f>N8528*INDEX($H$47:$H$50,MATCH(M8528,'Mining Dmd Profile'!$G$47:$G$50,0))</f>
        <v>13</v>
      </c>
      <c r="Q8528" s="31">
        <f t="shared" si="670"/>
        <v>1.5721129719801152E-4</v>
      </c>
    </row>
    <row r="8529" spans="11:17" x14ac:dyDescent="0.2">
      <c r="K8529">
        <f t="shared" si="671"/>
        <v>356</v>
      </c>
      <c r="L8529">
        <f t="shared" si="672"/>
        <v>3</v>
      </c>
      <c r="M8529" t="s">
        <v>11</v>
      </c>
      <c r="N8529" s="20">
        <f t="shared" si="669"/>
        <v>6</v>
      </c>
      <c r="O8529" s="21">
        <f t="shared" si="668"/>
        <v>9.9807869850538917E-5</v>
      </c>
      <c r="P8529" s="29">
        <f>N8529*INDEX($H$47:$H$50,MATCH(M8529,'Mining Dmd Profile'!$G$47:$G$50,0))</f>
        <v>12</v>
      </c>
      <c r="Q8529" s="31">
        <f t="shared" si="670"/>
        <v>1.4511812049047219E-4</v>
      </c>
    </row>
    <row r="8530" spans="11:17" x14ac:dyDescent="0.2">
      <c r="K8530">
        <f t="shared" si="671"/>
        <v>356</v>
      </c>
      <c r="L8530">
        <f t="shared" si="672"/>
        <v>4</v>
      </c>
      <c r="M8530" t="s">
        <v>11</v>
      </c>
      <c r="N8530" s="20">
        <f t="shared" si="669"/>
        <v>5.5</v>
      </c>
      <c r="O8530" s="21">
        <f t="shared" si="668"/>
        <v>9.1490547362994007E-5</v>
      </c>
      <c r="P8530" s="29">
        <f>N8530*INDEX($H$47:$H$50,MATCH(M8530,'Mining Dmd Profile'!$G$47:$G$50,0))</f>
        <v>11</v>
      </c>
      <c r="Q8530" s="31">
        <f t="shared" si="670"/>
        <v>1.3302494378293283E-4</v>
      </c>
    </row>
    <row r="8531" spans="11:17" x14ac:dyDescent="0.2">
      <c r="K8531">
        <f t="shared" si="671"/>
        <v>356</v>
      </c>
      <c r="L8531">
        <f t="shared" si="672"/>
        <v>5</v>
      </c>
      <c r="M8531" t="s">
        <v>11</v>
      </c>
      <c r="N8531" s="20">
        <f t="shared" si="669"/>
        <v>5.5</v>
      </c>
      <c r="O8531" s="21">
        <f t="shared" si="668"/>
        <v>9.1490547362994007E-5</v>
      </c>
      <c r="P8531" s="29">
        <f>N8531*INDEX($H$47:$H$50,MATCH(M8531,'Mining Dmd Profile'!$G$47:$G$50,0))</f>
        <v>11</v>
      </c>
      <c r="Q8531" s="31">
        <f t="shared" si="670"/>
        <v>1.3302494378293283E-4</v>
      </c>
    </row>
    <row r="8532" spans="11:17" x14ac:dyDescent="0.2">
      <c r="K8532">
        <f t="shared" si="671"/>
        <v>356</v>
      </c>
      <c r="L8532">
        <f t="shared" si="672"/>
        <v>6</v>
      </c>
      <c r="M8532" t="s">
        <v>11</v>
      </c>
      <c r="N8532" s="20">
        <f t="shared" si="669"/>
        <v>5.5</v>
      </c>
      <c r="O8532" s="21">
        <f t="shared" si="668"/>
        <v>9.1490547362994007E-5</v>
      </c>
      <c r="P8532" s="29">
        <f>N8532*INDEX($H$47:$H$50,MATCH(M8532,'Mining Dmd Profile'!$G$47:$G$50,0))</f>
        <v>11</v>
      </c>
      <c r="Q8532" s="31">
        <f t="shared" si="670"/>
        <v>1.3302494378293283E-4</v>
      </c>
    </row>
    <row r="8533" spans="11:17" x14ac:dyDescent="0.2">
      <c r="K8533">
        <f t="shared" si="671"/>
        <v>356</v>
      </c>
      <c r="L8533">
        <f t="shared" si="672"/>
        <v>7</v>
      </c>
      <c r="M8533" t="s">
        <v>11</v>
      </c>
      <c r="N8533" s="20">
        <f t="shared" si="669"/>
        <v>5.5</v>
      </c>
      <c r="O8533" s="21">
        <f t="shared" si="668"/>
        <v>9.1490547362994007E-5</v>
      </c>
      <c r="P8533" s="29">
        <f>N8533*INDEX($H$47:$H$50,MATCH(M8533,'Mining Dmd Profile'!$G$47:$G$50,0))</f>
        <v>11</v>
      </c>
      <c r="Q8533" s="31">
        <f t="shared" si="670"/>
        <v>1.3302494378293283E-4</v>
      </c>
    </row>
    <row r="8534" spans="11:17" x14ac:dyDescent="0.2">
      <c r="K8534">
        <f t="shared" si="671"/>
        <v>356</v>
      </c>
      <c r="L8534">
        <f t="shared" si="672"/>
        <v>8</v>
      </c>
      <c r="M8534" t="s">
        <v>11</v>
      </c>
      <c r="N8534" s="20">
        <f t="shared" si="669"/>
        <v>5.5</v>
      </c>
      <c r="O8534" s="21">
        <f t="shared" si="668"/>
        <v>9.1490547362994007E-5</v>
      </c>
      <c r="P8534" s="29">
        <f>N8534*INDEX($H$47:$H$50,MATCH(M8534,'Mining Dmd Profile'!$G$47:$G$50,0))</f>
        <v>11</v>
      </c>
      <c r="Q8534" s="31">
        <f t="shared" si="670"/>
        <v>1.3302494378293283E-4</v>
      </c>
    </row>
    <row r="8535" spans="11:17" x14ac:dyDescent="0.2">
      <c r="K8535">
        <f t="shared" si="671"/>
        <v>356</v>
      </c>
      <c r="L8535">
        <f t="shared" si="672"/>
        <v>9</v>
      </c>
      <c r="M8535" t="s">
        <v>11</v>
      </c>
      <c r="N8535" s="20">
        <f t="shared" si="669"/>
        <v>5.5</v>
      </c>
      <c r="O8535" s="21">
        <f t="shared" si="668"/>
        <v>9.1490547362994007E-5</v>
      </c>
      <c r="P8535" s="29">
        <f>N8535*INDEX($H$47:$H$50,MATCH(M8535,'Mining Dmd Profile'!$G$47:$G$50,0))</f>
        <v>11</v>
      </c>
      <c r="Q8535" s="31">
        <f t="shared" si="670"/>
        <v>1.3302494378293283E-4</v>
      </c>
    </row>
    <row r="8536" spans="11:17" x14ac:dyDescent="0.2">
      <c r="K8536">
        <f t="shared" si="671"/>
        <v>356</v>
      </c>
      <c r="L8536">
        <f t="shared" si="672"/>
        <v>10</v>
      </c>
      <c r="M8536" t="s">
        <v>11</v>
      </c>
      <c r="N8536" s="20">
        <f t="shared" si="669"/>
        <v>6</v>
      </c>
      <c r="O8536" s="21">
        <f t="shared" si="668"/>
        <v>9.9807869850538917E-5</v>
      </c>
      <c r="P8536" s="29">
        <f>N8536*INDEX($H$47:$H$50,MATCH(M8536,'Mining Dmd Profile'!$G$47:$G$50,0))</f>
        <v>12</v>
      </c>
      <c r="Q8536" s="31">
        <f t="shared" si="670"/>
        <v>1.4511812049047219E-4</v>
      </c>
    </row>
    <row r="8537" spans="11:17" x14ac:dyDescent="0.2">
      <c r="K8537">
        <f t="shared" si="671"/>
        <v>356</v>
      </c>
      <c r="L8537">
        <f t="shared" si="672"/>
        <v>11</v>
      </c>
      <c r="M8537" t="s">
        <v>11</v>
      </c>
      <c r="N8537" s="20">
        <f t="shared" si="669"/>
        <v>6.6</v>
      </c>
      <c r="O8537" s="21">
        <f t="shared" si="668"/>
        <v>1.0978865683559279E-4</v>
      </c>
      <c r="P8537" s="29">
        <f>N8537*INDEX($H$47:$H$50,MATCH(M8537,'Mining Dmd Profile'!$G$47:$G$50,0))</f>
        <v>13.2</v>
      </c>
      <c r="Q8537" s="31">
        <f t="shared" si="670"/>
        <v>1.596299325395194E-4</v>
      </c>
    </row>
    <row r="8538" spans="11:17" x14ac:dyDescent="0.2">
      <c r="K8538">
        <f t="shared" si="671"/>
        <v>356</v>
      </c>
      <c r="L8538">
        <f t="shared" si="672"/>
        <v>12</v>
      </c>
      <c r="M8538" t="s">
        <v>11</v>
      </c>
      <c r="N8538" s="20">
        <f t="shared" si="669"/>
        <v>7</v>
      </c>
      <c r="O8538" s="21">
        <f t="shared" si="668"/>
        <v>1.1644251482562872E-4</v>
      </c>
      <c r="P8538" s="29">
        <f>N8538*INDEX($H$47:$H$50,MATCH(M8538,'Mining Dmd Profile'!$G$47:$G$50,0))</f>
        <v>14</v>
      </c>
      <c r="Q8538" s="31">
        <f t="shared" si="670"/>
        <v>1.6930447390555087E-4</v>
      </c>
    </row>
    <row r="8539" spans="11:17" x14ac:dyDescent="0.2">
      <c r="K8539">
        <f t="shared" si="671"/>
        <v>356</v>
      </c>
      <c r="L8539">
        <f t="shared" si="672"/>
        <v>13</v>
      </c>
      <c r="M8539" t="s">
        <v>11</v>
      </c>
      <c r="N8539" s="20">
        <f t="shared" si="669"/>
        <v>7.5</v>
      </c>
      <c r="O8539" s="21">
        <f t="shared" si="668"/>
        <v>1.2475983731317363E-4</v>
      </c>
      <c r="P8539" s="29">
        <f>N8539*INDEX($H$47:$H$50,MATCH(M8539,'Mining Dmd Profile'!$G$47:$G$50,0))</f>
        <v>15</v>
      </c>
      <c r="Q8539" s="31">
        <f t="shared" si="670"/>
        <v>1.8139765061309023E-4</v>
      </c>
    </row>
    <row r="8540" spans="11:17" x14ac:dyDescent="0.2">
      <c r="K8540">
        <f t="shared" si="671"/>
        <v>356</v>
      </c>
      <c r="L8540">
        <f t="shared" si="672"/>
        <v>14</v>
      </c>
      <c r="M8540" t="s">
        <v>11</v>
      </c>
      <c r="N8540" s="20">
        <f t="shared" si="669"/>
        <v>8</v>
      </c>
      <c r="O8540" s="21">
        <f t="shared" si="668"/>
        <v>1.3307715980071856E-4</v>
      </c>
      <c r="P8540" s="29">
        <f>N8540*INDEX($H$47:$H$50,MATCH(M8540,'Mining Dmd Profile'!$G$47:$G$50,0))</f>
        <v>16</v>
      </c>
      <c r="Q8540" s="31">
        <f t="shared" si="670"/>
        <v>1.9349082732062956E-4</v>
      </c>
    </row>
    <row r="8541" spans="11:17" x14ac:dyDescent="0.2">
      <c r="K8541">
        <f t="shared" si="671"/>
        <v>356</v>
      </c>
      <c r="L8541">
        <f t="shared" si="672"/>
        <v>15</v>
      </c>
      <c r="M8541" t="s">
        <v>11</v>
      </c>
      <c r="N8541" s="20">
        <f t="shared" si="669"/>
        <v>8.1</v>
      </c>
      <c r="O8541" s="21">
        <f t="shared" si="668"/>
        <v>1.3474062429822754E-4</v>
      </c>
      <c r="P8541" s="29">
        <f>N8541*INDEX($H$47:$H$50,MATCH(M8541,'Mining Dmd Profile'!$G$47:$G$50,0))</f>
        <v>16.2</v>
      </c>
      <c r="Q8541" s="31">
        <f t="shared" si="670"/>
        <v>1.9590946266213744E-4</v>
      </c>
    </row>
    <row r="8542" spans="11:17" x14ac:dyDescent="0.2">
      <c r="K8542">
        <f t="shared" si="671"/>
        <v>356</v>
      </c>
      <c r="L8542">
        <f t="shared" si="672"/>
        <v>16</v>
      </c>
      <c r="M8542" t="s">
        <v>11</v>
      </c>
      <c r="N8542" s="20">
        <f t="shared" si="669"/>
        <v>7.7</v>
      </c>
      <c r="O8542" s="21">
        <f t="shared" si="668"/>
        <v>1.2808676630819162E-4</v>
      </c>
      <c r="P8542" s="29">
        <f>N8542*INDEX($H$47:$H$50,MATCH(M8542,'Mining Dmd Profile'!$G$47:$G$50,0))</f>
        <v>15.4</v>
      </c>
      <c r="Q8542" s="31">
        <f t="shared" si="670"/>
        <v>1.8623492129610597E-4</v>
      </c>
    </row>
    <row r="8543" spans="11:17" x14ac:dyDescent="0.2">
      <c r="K8543">
        <f t="shared" si="671"/>
        <v>356</v>
      </c>
      <c r="L8543">
        <f t="shared" si="672"/>
        <v>17</v>
      </c>
      <c r="M8543" t="s">
        <v>11</v>
      </c>
      <c r="N8543" s="20">
        <f t="shared" si="669"/>
        <v>7.3</v>
      </c>
      <c r="O8543" s="21">
        <f t="shared" si="668"/>
        <v>1.2143290831815567E-4</v>
      </c>
      <c r="P8543" s="29">
        <f>N8543*INDEX($H$47:$H$50,MATCH(M8543,'Mining Dmd Profile'!$G$47:$G$50,0))</f>
        <v>14.6</v>
      </c>
      <c r="Q8543" s="31">
        <f t="shared" si="670"/>
        <v>1.7656037993007447E-4</v>
      </c>
    </row>
    <row r="8544" spans="11:17" x14ac:dyDescent="0.2">
      <c r="K8544">
        <f t="shared" si="671"/>
        <v>356</v>
      </c>
      <c r="L8544">
        <f t="shared" si="672"/>
        <v>18</v>
      </c>
      <c r="M8544" t="s">
        <v>11</v>
      </c>
      <c r="N8544" s="20">
        <f t="shared" si="669"/>
        <v>7</v>
      </c>
      <c r="O8544" s="21">
        <f t="shared" si="668"/>
        <v>1.1644251482562872E-4</v>
      </c>
      <c r="P8544" s="29">
        <f>N8544*INDEX($H$47:$H$50,MATCH(M8544,'Mining Dmd Profile'!$G$47:$G$50,0))</f>
        <v>14</v>
      </c>
      <c r="Q8544" s="31">
        <f t="shared" si="670"/>
        <v>1.6930447390555087E-4</v>
      </c>
    </row>
    <row r="8545" spans="11:17" x14ac:dyDescent="0.2">
      <c r="K8545">
        <f t="shared" si="671"/>
        <v>356</v>
      </c>
      <c r="L8545">
        <f t="shared" si="672"/>
        <v>19</v>
      </c>
      <c r="M8545" t="s">
        <v>11</v>
      </c>
      <c r="N8545" s="20">
        <f t="shared" si="669"/>
        <v>7.3</v>
      </c>
      <c r="O8545" s="21">
        <f t="shared" si="668"/>
        <v>1.2143290831815567E-4</v>
      </c>
      <c r="P8545" s="29">
        <f>N8545*INDEX($H$47:$H$50,MATCH(M8545,'Mining Dmd Profile'!$G$47:$G$50,0))</f>
        <v>14.6</v>
      </c>
      <c r="Q8545" s="31">
        <f t="shared" si="670"/>
        <v>1.7656037993007447E-4</v>
      </c>
    </row>
    <row r="8546" spans="11:17" x14ac:dyDescent="0.2">
      <c r="K8546">
        <f t="shared" si="671"/>
        <v>356</v>
      </c>
      <c r="L8546">
        <f t="shared" si="672"/>
        <v>20</v>
      </c>
      <c r="M8546" t="s">
        <v>11</v>
      </c>
      <c r="N8546" s="20">
        <f t="shared" si="669"/>
        <v>7.7</v>
      </c>
      <c r="O8546" s="21">
        <f t="shared" si="668"/>
        <v>1.2808676630819162E-4</v>
      </c>
      <c r="P8546" s="29">
        <f>N8546*INDEX($H$47:$H$50,MATCH(M8546,'Mining Dmd Profile'!$G$47:$G$50,0))</f>
        <v>15.4</v>
      </c>
      <c r="Q8546" s="31">
        <f t="shared" si="670"/>
        <v>1.8623492129610597E-4</v>
      </c>
    </row>
    <row r="8547" spans="11:17" x14ac:dyDescent="0.2">
      <c r="K8547">
        <f t="shared" si="671"/>
        <v>356</v>
      </c>
      <c r="L8547">
        <f t="shared" si="672"/>
        <v>21</v>
      </c>
      <c r="M8547" t="s">
        <v>11</v>
      </c>
      <c r="N8547" s="20">
        <f t="shared" si="669"/>
        <v>8</v>
      </c>
      <c r="O8547" s="21">
        <f t="shared" si="668"/>
        <v>1.3307715980071856E-4</v>
      </c>
      <c r="P8547" s="29">
        <f>N8547*INDEX($H$47:$H$50,MATCH(M8547,'Mining Dmd Profile'!$G$47:$G$50,0))</f>
        <v>16</v>
      </c>
      <c r="Q8547" s="31">
        <f t="shared" si="670"/>
        <v>1.9349082732062956E-4</v>
      </c>
    </row>
    <row r="8548" spans="11:17" x14ac:dyDescent="0.2">
      <c r="K8548">
        <f t="shared" si="671"/>
        <v>356</v>
      </c>
      <c r="L8548">
        <f t="shared" si="672"/>
        <v>22</v>
      </c>
      <c r="M8548" t="s">
        <v>11</v>
      </c>
      <c r="N8548" s="20">
        <f t="shared" si="669"/>
        <v>8</v>
      </c>
      <c r="O8548" s="21">
        <f t="shared" si="668"/>
        <v>1.3307715980071856E-4</v>
      </c>
      <c r="P8548" s="29">
        <f>N8548*INDEX($H$47:$H$50,MATCH(M8548,'Mining Dmd Profile'!$G$47:$G$50,0))</f>
        <v>16</v>
      </c>
      <c r="Q8548" s="31">
        <f t="shared" si="670"/>
        <v>1.9349082732062956E-4</v>
      </c>
    </row>
    <row r="8549" spans="11:17" x14ac:dyDescent="0.2">
      <c r="K8549">
        <f t="shared" si="671"/>
        <v>356</v>
      </c>
      <c r="L8549">
        <f t="shared" si="672"/>
        <v>23</v>
      </c>
      <c r="M8549" t="s">
        <v>11</v>
      </c>
      <c r="N8549" s="20">
        <f t="shared" si="669"/>
        <v>8</v>
      </c>
      <c r="O8549" s="21">
        <f t="shared" si="668"/>
        <v>1.3307715980071856E-4</v>
      </c>
      <c r="P8549" s="29">
        <f>N8549*INDEX($H$47:$H$50,MATCH(M8549,'Mining Dmd Profile'!$G$47:$G$50,0))</f>
        <v>16</v>
      </c>
      <c r="Q8549" s="31">
        <f t="shared" si="670"/>
        <v>1.9349082732062956E-4</v>
      </c>
    </row>
    <row r="8550" spans="11:17" x14ac:dyDescent="0.2">
      <c r="K8550">
        <f t="shared" si="671"/>
        <v>356</v>
      </c>
      <c r="L8550">
        <f t="shared" si="672"/>
        <v>24</v>
      </c>
      <c r="M8550" t="s">
        <v>11</v>
      </c>
      <c r="N8550" s="20">
        <f t="shared" si="669"/>
        <v>8</v>
      </c>
      <c r="O8550" s="21">
        <f t="shared" si="668"/>
        <v>1.3307715980071856E-4</v>
      </c>
      <c r="P8550" s="29">
        <f>N8550*INDEX($H$47:$H$50,MATCH(M8550,'Mining Dmd Profile'!$G$47:$G$50,0))</f>
        <v>16</v>
      </c>
      <c r="Q8550" s="31">
        <f t="shared" si="670"/>
        <v>1.9349082732062956E-4</v>
      </c>
    </row>
    <row r="8551" spans="11:17" x14ac:dyDescent="0.2">
      <c r="K8551">
        <f t="shared" si="671"/>
        <v>357</v>
      </c>
      <c r="L8551">
        <f t="shared" si="672"/>
        <v>1</v>
      </c>
      <c r="M8551" t="s">
        <v>11</v>
      </c>
      <c r="N8551" s="20">
        <f t="shared" si="669"/>
        <v>7</v>
      </c>
      <c r="O8551" s="21">
        <f t="shared" si="668"/>
        <v>1.1644251482562872E-4</v>
      </c>
      <c r="P8551" s="29">
        <f>N8551*INDEX($H$47:$H$50,MATCH(M8551,'Mining Dmd Profile'!$G$47:$G$50,0))</f>
        <v>14</v>
      </c>
      <c r="Q8551" s="31">
        <f t="shared" si="670"/>
        <v>1.6930447390555087E-4</v>
      </c>
    </row>
    <row r="8552" spans="11:17" x14ac:dyDescent="0.2">
      <c r="K8552">
        <f t="shared" si="671"/>
        <v>357</v>
      </c>
      <c r="L8552">
        <f t="shared" si="672"/>
        <v>2</v>
      </c>
      <c r="M8552" t="s">
        <v>11</v>
      </c>
      <c r="N8552" s="20">
        <f t="shared" si="669"/>
        <v>6.5</v>
      </c>
      <c r="O8552" s="21">
        <f t="shared" si="668"/>
        <v>1.0812519233808381E-4</v>
      </c>
      <c r="P8552" s="29">
        <f>N8552*INDEX($H$47:$H$50,MATCH(M8552,'Mining Dmd Profile'!$G$47:$G$50,0))</f>
        <v>13</v>
      </c>
      <c r="Q8552" s="31">
        <f t="shared" si="670"/>
        <v>1.5721129719801152E-4</v>
      </c>
    </row>
    <row r="8553" spans="11:17" x14ac:dyDescent="0.2">
      <c r="K8553">
        <f t="shared" si="671"/>
        <v>357</v>
      </c>
      <c r="L8553">
        <f t="shared" si="672"/>
        <v>3</v>
      </c>
      <c r="M8553" t="s">
        <v>11</v>
      </c>
      <c r="N8553" s="20">
        <f t="shared" si="669"/>
        <v>6</v>
      </c>
      <c r="O8553" s="21">
        <f t="shared" si="668"/>
        <v>9.9807869850538917E-5</v>
      </c>
      <c r="P8553" s="29">
        <f>N8553*INDEX($H$47:$H$50,MATCH(M8553,'Mining Dmd Profile'!$G$47:$G$50,0))</f>
        <v>12</v>
      </c>
      <c r="Q8553" s="31">
        <f t="shared" si="670"/>
        <v>1.4511812049047219E-4</v>
      </c>
    </row>
    <row r="8554" spans="11:17" x14ac:dyDescent="0.2">
      <c r="K8554">
        <f t="shared" si="671"/>
        <v>357</v>
      </c>
      <c r="L8554">
        <f t="shared" si="672"/>
        <v>4</v>
      </c>
      <c r="M8554" t="s">
        <v>11</v>
      </c>
      <c r="N8554" s="20">
        <f t="shared" si="669"/>
        <v>5.5</v>
      </c>
      <c r="O8554" s="21">
        <f t="shared" si="668"/>
        <v>9.1490547362994007E-5</v>
      </c>
      <c r="P8554" s="29">
        <f>N8554*INDEX($H$47:$H$50,MATCH(M8554,'Mining Dmd Profile'!$G$47:$G$50,0))</f>
        <v>11</v>
      </c>
      <c r="Q8554" s="31">
        <f t="shared" si="670"/>
        <v>1.3302494378293283E-4</v>
      </c>
    </row>
    <row r="8555" spans="11:17" x14ac:dyDescent="0.2">
      <c r="K8555">
        <f t="shared" si="671"/>
        <v>357</v>
      </c>
      <c r="L8555">
        <f t="shared" si="672"/>
        <v>5</v>
      </c>
      <c r="M8555" t="s">
        <v>11</v>
      </c>
      <c r="N8555" s="20">
        <f t="shared" si="669"/>
        <v>5.5</v>
      </c>
      <c r="O8555" s="21">
        <f t="shared" si="668"/>
        <v>9.1490547362994007E-5</v>
      </c>
      <c r="P8555" s="29">
        <f>N8555*INDEX($H$47:$H$50,MATCH(M8555,'Mining Dmd Profile'!$G$47:$G$50,0))</f>
        <v>11</v>
      </c>
      <c r="Q8555" s="31">
        <f t="shared" si="670"/>
        <v>1.3302494378293283E-4</v>
      </c>
    </row>
    <row r="8556" spans="11:17" x14ac:dyDescent="0.2">
      <c r="K8556">
        <f t="shared" si="671"/>
        <v>357</v>
      </c>
      <c r="L8556">
        <f t="shared" si="672"/>
        <v>6</v>
      </c>
      <c r="M8556" t="s">
        <v>11</v>
      </c>
      <c r="N8556" s="20">
        <f t="shared" si="669"/>
        <v>5.5</v>
      </c>
      <c r="O8556" s="21">
        <f t="shared" si="668"/>
        <v>9.1490547362994007E-5</v>
      </c>
      <c r="P8556" s="29">
        <f>N8556*INDEX($H$47:$H$50,MATCH(M8556,'Mining Dmd Profile'!$G$47:$G$50,0))</f>
        <v>11</v>
      </c>
      <c r="Q8556" s="31">
        <f t="shared" si="670"/>
        <v>1.3302494378293283E-4</v>
      </c>
    </row>
    <row r="8557" spans="11:17" x14ac:dyDescent="0.2">
      <c r="K8557">
        <f t="shared" si="671"/>
        <v>357</v>
      </c>
      <c r="L8557">
        <f t="shared" si="672"/>
        <v>7</v>
      </c>
      <c r="M8557" t="s">
        <v>11</v>
      </c>
      <c r="N8557" s="20">
        <f t="shared" si="669"/>
        <v>5.5</v>
      </c>
      <c r="O8557" s="21">
        <f t="shared" si="668"/>
        <v>9.1490547362994007E-5</v>
      </c>
      <c r="P8557" s="29">
        <f>N8557*INDEX($H$47:$H$50,MATCH(M8557,'Mining Dmd Profile'!$G$47:$G$50,0))</f>
        <v>11</v>
      </c>
      <c r="Q8557" s="31">
        <f t="shared" si="670"/>
        <v>1.3302494378293283E-4</v>
      </c>
    </row>
    <row r="8558" spans="11:17" x14ac:dyDescent="0.2">
      <c r="K8558">
        <f t="shared" si="671"/>
        <v>357</v>
      </c>
      <c r="L8558">
        <f t="shared" si="672"/>
        <v>8</v>
      </c>
      <c r="M8558" t="s">
        <v>11</v>
      </c>
      <c r="N8558" s="20">
        <f t="shared" si="669"/>
        <v>5.5</v>
      </c>
      <c r="O8558" s="21">
        <f t="shared" si="668"/>
        <v>9.1490547362994007E-5</v>
      </c>
      <c r="P8558" s="29">
        <f>N8558*INDEX($H$47:$H$50,MATCH(M8558,'Mining Dmd Profile'!$G$47:$G$50,0))</f>
        <v>11</v>
      </c>
      <c r="Q8558" s="31">
        <f t="shared" si="670"/>
        <v>1.3302494378293283E-4</v>
      </c>
    </row>
    <row r="8559" spans="11:17" x14ac:dyDescent="0.2">
      <c r="K8559">
        <f t="shared" si="671"/>
        <v>357</v>
      </c>
      <c r="L8559">
        <f t="shared" si="672"/>
        <v>9</v>
      </c>
      <c r="M8559" t="s">
        <v>11</v>
      </c>
      <c r="N8559" s="20">
        <f t="shared" si="669"/>
        <v>5.5</v>
      </c>
      <c r="O8559" s="21">
        <f t="shared" si="668"/>
        <v>9.1490547362994007E-5</v>
      </c>
      <c r="P8559" s="29">
        <f>N8559*INDEX($H$47:$H$50,MATCH(M8559,'Mining Dmd Profile'!$G$47:$G$50,0))</f>
        <v>11</v>
      </c>
      <c r="Q8559" s="31">
        <f t="shared" si="670"/>
        <v>1.3302494378293283E-4</v>
      </c>
    </row>
    <row r="8560" spans="11:17" x14ac:dyDescent="0.2">
      <c r="K8560">
        <f t="shared" si="671"/>
        <v>357</v>
      </c>
      <c r="L8560">
        <f t="shared" si="672"/>
        <v>10</v>
      </c>
      <c r="M8560" t="s">
        <v>11</v>
      </c>
      <c r="N8560" s="20">
        <f t="shared" si="669"/>
        <v>6</v>
      </c>
      <c r="O8560" s="21">
        <f t="shared" si="668"/>
        <v>9.9807869850538917E-5</v>
      </c>
      <c r="P8560" s="29">
        <f>N8560*INDEX($H$47:$H$50,MATCH(M8560,'Mining Dmd Profile'!$G$47:$G$50,0))</f>
        <v>12</v>
      </c>
      <c r="Q8560" s="31">
        <f t="shared" si="670"/>
        <v>1.4511812049047219E-4</v>
      </c>
    </row>
    <row r="8561" spans="11:17" x14ac:dyDescent="0.2">
      <c r="K8561">
        <f t="shared" si="671"/>
        <v>357</v>
      </c>
      <c r="L8561">
        <f t="shared" si="672"/>
        <v>11</v>
      </c>
      <c r="M8561" t="s">
        <v>11</v>
      </c>
      <c r="N8561" s="20">
        <f t="shared" si="669"/>
        <v>6.6</v>
      </c>
      <c r="O8561" s="21">
        <f t="shared" si="668"/>
        <v>1.0978865683559279E-4</v>
      </c>
      <c r="P8561" s="29">
        <f>N8561*INDEX($H$47:$H$50,MATCH(M8561,'Mining Dmd Profile'!$G$47:$G$50,0))</f>
        <v>13.2</v>
      </c>
      <c r="Q8561" s="31">
        <f t="shared" si="670"/>
        <v>1.596299325395194E-4</v>
      </c>
    </row>
    <row r="8562" spans="11:17" x14ac:dyDescent="0.2">
      <c r="K8562">
        <f t="shared" si="671"/>
        <v>357</v>
      </c>
      <c r="L8562">
        <f t="shared" si="672"/>
        <v>12</v>
      </c>
      <c r="M8562" t="s">
        <v>11</v>
      </c>
      <c r="N8562" s="20">
        <f t="shared" si="669"/>
        <v>7</v>
      </c>
      <c r="O8562" s="21">
        <f t="shared" si="668"/>
        <v>1.1644251482562872E-4</v>
      </c>
      <c r="P8562" s="29">
        <f>N8562*INDEX($H$47:$H$50,MATCH(M8562,'Mining Dmd Profile'!$G$47:$G$50,0))</f>
        <v>14</v>
      </c>
      <c r="Q8562" s="31">
        <f t="shared" si="670"/>
        <v>1.6930447390555087E-4</v>
      </c>
    </row>
    <row r="8563" spans="11:17" x14ac:dyDescent="0.2">
      <c r="K8563">
        <f t="shared" si="671"/>
        <v>357</v>
      </c>
      <c r="L8563">
        <f t="shared" si="672"/>
        <v>13</v>
      </c>
      <c r="M8563" t="s">
        <v>11</v>
      </c>
      <c r="N8563" s="20">
        <f t="shared" si="669"/>
        <v>7.5</v>
      </c>
      <c r="O8563" s="21">
        <f t="shared" si="668"/>
        <v>1.2475983731317363E-4</v>
      </c>
      <c r="P8563" s="29">
        <f>N8563*INDEX($H$47:$H$50,MATCH(M8563,'Mining Dmd Profile'!$G$47:$G$50,0))</f>
        <v>15</v>
      </c>
      <c r="Q8563" s="31">
        <f t="shared" si="670"/>
        <v>1.8139765061309023E-4</v>
      </c>
    </row>
    <row r="8564" spans="11:17" x14ac:dyDescent="0.2">
      <c r="K8564">
        <f t="shared" si="671"/>
        <v>357</v>
      </c>
      <c r="L8564">
        <f t="shared" si="672"/>
        <v>14</v>
      </c>
      <c r="M8564" t="s">
        <v>11</v>
      </c>
      <c r="N8564" s="20">
        <f t="shared" si="669"/>
        <v>8</v>
      </c>
      <c r="O8564" s="21">
        <f t="shared" si="668"/>
        <v>1.3307715980071856E-4</v>
      </c>
      <c r="P8564" s="29">
        <f>N8564*INDEX($H$47:$H$50,MATCH(M8564,'Mining Dmd Profile'!$G$47:$G$50,0))</f>
        <v>16</v>
      </c>
      <c r="Q8564" s="31">
        <f t="shared" si="670"/>
        <v>1.9349082732062956E-4</v>
      </c>
    </row>
    <row r="8565" spans="11:17" x14ac:dyDescent="0.2">
      <c r="K8565">
        <f t="shared" si="671"/>
        <v>357</v>
      </c>
      <c r="L8565">
        <f t="shared" si="672"/>
        <v>15</v>
      </c>
      <c r="M8565" t="s">
        <v>11</v>
      </c>
      <c r="N8565" s="20">
        <f t="shared" si="669"/>
        <v>8.1</v>
      </c>
      <c r="O8565" s="21">
        <f t="shared" si="668"/>
        <v>1.3474062429822754E-4</v>
      </c>
      <c r="P8565" s="29">
        <f>N8565*INDEX($H$47:$H$50,MATCH(M8565,'Mining Dmd Profile'!$G$47:$G$50,0))</f>
        <v>16.2</v>
      </c>
      <c r="Q8565" s="31">
        <f t="shared" si="670"/>
        <v>1.9590946266213744E-4</v>
      </c>
    </row>
    <row r="8566" spans="11:17" x14ac:dyDescent="0.2">
      <c r="K8566">
        <f t="shared" si="671"/>
        <v>357</v>
      </c>
      <c r="L8566">
        <f t="shared" si="672"/>
        <v>16</v>
      </c>
      <c r="M8566" t="s">
        <v>11</v>
      </c>
      <c r="N8566" s="20">
        <f t="shared" si="669"/>
        <v>7.7</v>
      </c>
      <c r="O8566" s="21">
        <f t="shared" si="668"/>
        <v>1.2808676630819162E-4</v>
      </c>
      <c r="P8566" s="29">
        <f>N8566*INDEX($H$47:$H$50,MATCH(M8566,'Mining Dmd Profile'!$G$47:$G$50,0))</f>
        <v>15.4</v>
      </c>
      <c r="Q8566" s="31">
        <f t="shared" si="670"/>
        <v>1.8623492129610597E-4</v>
      </c>
    </row>
    <row r="8567" spans="11:17" x14ac:dyDescent="0.2">
      <c r="K8567">
        <f t="shared" si="671"/>
        <v>357</v>
      </c>
      <c r="L8567">
        <f t="shared" si="672"/>
        <v>17</v>
      </c>
      <c r="M8567" t="s">
        <v>11</v>
      </c>
      <c r="N8567" s="20">
        <f t="shared" si="669"/>
        <v>7.3</v>
      </c>
      <c r="O8567" s="21">
        <f t="shared" si="668"/>
        <v>1.2143290831815567E-4</v>
      </c>
      <c r="P8567" s="29">
        <f>N8567*INDEX($H$47:$H$50,MATCH(M8567,'Mining Dmd Profile'!$G$47:$G$50,0))</f>
        <v>14.6</v>
      </c>
      <c r="Q8567" s="31">
        <f t="shared" si="670"/>
        <v>1.7656037993007447E-4</v>
      </c>
    </row>
    <row r="8568" spans="11:17" x14ac:dyDescent="0.2">
      <c r="K8568">
        <f t="shared" si="671"/>
        <v>357</v>
      </c>
      <c r="L8568">
        <f t="shared" si="672"/>
        <v>18</v>
      </c>
      <c r="M8568" t="s">
        <v>11</v>
      </c>
      <c r="N8568" s="20">
        <f t="shared" si="669"/>
        <v>7</v>
      </c>
      <c r="O8568" s="21">
        <f t="shared" si="668"/>
        <v>1.1644251482562872E-4</v>
      </c>
      <c r="P8568" s="29">
        <f>N8568*INDEX($H$47:$H$50,MATCH(M8568,'Mining Dmd Profile'!$G$47:$G$50,0))</f>
        <v>14</v>
      </c>
      <c r="Q8568" s="31">
        <f t="shared" si="670"/>
        <v>1.6930447390555087E-4</v>
      </c>
    </row>
    <row r="8569" spans="11:17" x14ac:dyDescent="0.2">
      <c r="K8569">
        <f t="shared" si="671"/>
        <v>357</v>
      </c>
      <c r="L8569">
        <f t="shared" si="672"/>
        <v>19</v>
      </c>
      <c r="M8569" t="s">
        <v>11</v>
      </c>
      <c r="N8569" s="20">
        <f t="shared" si="669"/>
        <v>7.3</v>
      </c>
      <c r="O8569" s="21">
        <f t="shared" si="668"/>
        <v>1.2143290831815567E-4</v>
      </c>
      <c r="P8569" s="29">
        <f>N8569*INDEX($H$47:$H$50,MATCH(M8569,'Mining Dmd Profile'!$G$47:$G$50,0))</f>
        <v>14.6</v>
      </c>
      <c r="Q8569" s="31">
        <f t="shared" si="670"/>
        <v>1.7656037993007447E-4</v>
      </c>
    </row>
    <row r="8570" spans="11:17" x14ac:dyDescent="0.2">
      <c r="K8570">
        <f t="shared" si="671"/>
        <v>357</v>
      </c>
      <c r="L8570">
        <f t="shared" si="672"/>
        <v>20</v>
      </c>
      <c r="M8570" t="s">
        <v>11</v>
      </c>
      <c r="N8570" s="20">
        <f t="shared" si="669"/>
        <v>7.7</v>
      </c>
      <c r="O8570" s="21">
        <f t="shared" si="668"/>
        <v>1.2808676630819162E-4</v>
      </c>
      <c r="P8570" s="29">
        <f>N8570*INDEX($H$47:$H$50,MATCH(M8570,'Mining Dmd Profile'!$G$47:$G$50,0))</f>
        <v>15.4</v>
      </c>
      <c r="Q8570" s="31">
        <f t="shared" si="670"/>
        <v>1.8623492129610597E-4</v>
      </c>
    </row>
    <row r="8571" spans="11:17" x14ac:dyDescent="0.2">
      <c r="K8571">
        <f t="shared" si="671"/>
        <v>357</v>
      </c>
      <c r="L8571">
        <f t="shared" si="672"/>
        <v>21</v>
      </c>
      <c r="M8571" t="s">
        <v>11</v>
      </c>
      <c r="N8571" s="20">
        <f t="shared" si="669"/>
        <v>8</v>
      </c>
      <c r="O8571" s="21">
        <f t="shared" si="668"/>
        <v>1.3307715980071856E-4</v>
      </c>
      <c r="P8571" s="29">
        <f>N8571*INDEX($H$47:$H$50,MATCH(M8571,'Mining Dmd Profile'!$G$47:$G$50,0))</f>
        <v>16</v>
      </c>
      <c r="Q8571" s="31">
        <f t="shared" si="670"/>
        <v>1.9349082732062956E-4</v>
      </c>
    </row>
    <row r="8572" spans="11:17" x14ac:dyDescent="0.2">
      <c r="K8572">
        <f t="shared" si="671"/>
        <v>357</v>
      </c>
      <c r="L8572">
        <f t="shared" si="672"/>
        <v>22</v>
      </c>
      <c r="M8572" t="s">
        <v>11</v>
      </c>
      <c r="N8572" s="20">
        <f t="shared" si="669"/>
        <v>8</v>
      </c>
      <c r="O8572" s="21">
        <f t="shared" si="668"/>
        <v>1.3307715980071856E-4</v>
      </c>
      <c r="P8572" s="29">
        <f>N8572*INDEX($H$47:$H$50,MATCH(M8572,'Mining Dmd Profile'!$G$47:$G$50,0))</f>
        <v>16</v>
      </c>
      <c r="Q8572" s="31">
        <f t="shared" si="670"/>
        <v>1.9349082732062956E-4</v>
      </c>
    </row>
    <row r="8573" spans="11:17" x14ac:dyDescent="0.2">
      <c r="K8573">
        <f t="shared" si="671"/>
        <v>357</v>
      </c>
      <c r="L8573">
        <f t="shared" si="672"/>
        <v>23</v>
      </c>
      <c r="M8573" t="s">
        <v>11</v>
      </c>
      <c r="N8573" s="20">
        <f t="shared" si="669"/>
        <v>8</v>
      </c>
      <c r="O8573" s="21">
        <f t="shared" si="668"/>
        <v>1.3307715980071856E-4</v>
      </c>
      <c r="P8573" s="29">
        <f>N8573*INDEX($H$47:$H$50,MATCH(M8573,'Mining Dmd Profile'!$G$47:$G$50,0))</f>
        <v>16</v>
      </c>
      <c r="Q8573" s="31">
        <f t="shared" si="670"/>
        <v>1.9349082732062956E-4</v>
      </c>
    </row>
    <row r="8574" spans="11:17" x14ac:dyDescent="0.2">
      <c r="K8574">
        <f t="shared" si="671"/>
        <v>357</v>
      </c>
      <c r="L8574">
        <f t="shared" si="672"/>
        <v>24</v>
      </c>
      <c r="M8574" t="s">
        <v>11</v>
      </c>
      <c r="N8574" s="20">
        <f t="shared" si="669"/>
        <v>8</v>
      </c>
      <c r="O8574" s="21">
        <f t="shared" si="668"/>
        <v>1.3307715980071856E-4</v>
      </c>
      <c r="P8574" s="29">
        <f>N8574*INDEX($H$47:$H$50,MATCH(M8574,'Mining Dmd Profile'!$G$47:$G$50,0))</f>
        <v>16</v>
      </c>
      <c r="Q8574" s="31">
        <f t="shared" si="670"/>
        <v>1.9349082732062956E-4</v>
      </c>
    </row>
    <row r="8575" spans="11:17" x14ac:dyDescent="0.2">
      <c r="K8575">
        <f t="shared" si="671"/>
        <v>358</v>
      </c>
      <c r="L8575">
        <f t="shared" si="672"/>
        <v>1</v>
      </c>
      <c r="M8575" t="s">
        <v>11</v>
      </c>
      <c r="N8575" s="20">
        <f t="shared" si="669"/>
        <v>7</v>
      </c>
      <c r="O8575" s="21">
        <f t="shared" si="668"/>
        <v>1.1644251482562872E-4</v>
      </c>
      <c r="P8575" s="29">
        <f>N8575*INDEX($H$47:$H$50,MATCH(M8575,'Mining Dmd Profile'!$G$47:$G$50,0))</f>
        <v>14</v>
      </c>
      <c r="Q8575" s="31">
        <f t="shared" si="670"/>
        <v>1.6930447390555087E-4</v>
      </c>
    </row>
    <row r="8576" spans="11:17" x14ac:dyDescent="0.2">
      <c r="K8576">
        <f t="shared" si="671"/>
        <v>358</v>
      </c>
      <c r="L8576">
        <f t="shared" si="672"/>
        <v>2</v>
      </c>
      <c r="M8576" t="s">
        <v>11</v>
      </c>
      <c r="N8576" s="20">
        <f t="shared" si="669"/>
        <v>6.5</v>
      </c>
      <c r="O8576" s="21">
        <f t="shared" si="668"/>
        <v>1.0812519233808381E-4</v>
      </c>
      <c r="P8576" s="29">
        <f>N8576*INDEX($H$47:$H$50,MATCH(M8576,'Mining Dmd Profile'!$G$47:$G$50,0))</f>
        <v>13</v>
      </c>
      <c r="Q8576" s="31">
        <f t="shared" si="670"/>
        <v>1.5721129719801152E-4</v>
      </c>
    </row>
    <row r="8577" spans="11:17" x14ac:dyDescent="0.2">
      <c r="K8577">
        <f t="shared" si="671"/>
        <v>358</v>
      </c>
      <c r="L8577">
        <f t="shared" si="672"/>
        <v>3</v>
      </c>
      <c r="M8577" t="s">
        <v>11</v>
      </c>
      <c r="N8577" s="20">
        <f t="shared" si="669"/>
        <v>6</v>
      </c>
      <c r="O8577" s="21">
        <f t="shared" si="668"/>
        <v>9.9807869850538917E-5</v>
      </c>
      <c r="P8577" s="29">
        <f>N8577*INDEX($H$47:$H$50,MATCH(M8577,'Mining Dmd Profile'!$G$47:$G$50,0))</f>
        <v>12</v>
      </c>
      <c r="Q8577" s="31">
        <f t="shared" si="670"/>
        <v>1.4511812049047219E-4</v>
      </c>
    </row>
    <row r="8578" spans="11:17" x14ac:dyDescent="0.2">
      <c r="K8578">
        <f t="shared" si="671"/>
        <v>358</v>
      </c>
      <c r="L8578">
        <f t="shared" si="672"/>
        <v>4</v>
      </c>
      <c r="M8578" t="s">
        <v>11</v>
      </c>
      <c r="N8578" s="20">
        <f t="shared" si="669"/>
        <v>5.5</v>
      </c>
      <c r="O8578" s="21">
        <f t="shared" si="668"/>
        <v>9.1490547362994007E-5</v>
      </c>
      <c r="P8578" s="29">
        <f>N8578*INDEX($H$47:$H$50,MATCH(M8578,'Mining Dmd Profile'!$G$47:$G$50,0))</f>
        <v>11</v>
      </c>
      <c r="Q8578" s="31">
        <f t="shared" si="670"/>
        <v>1.3302494378293283E-4</v>
      </c>
    </row>
    <row r="8579" spans="11:17" x14ac:dyDescent="0.2">
      <c r="K8579">
        <f t="shared" si="671"/>
        <v>358</v>
      </c>
      <c r="L8579">
        <f t="shared" si="672"/>
        <v>5</v>
      </c>
      <c r="M8579" t="s">
        <v>11</v>
      </c>
      <c r="N8579" s="20">
        <f t="shared" si="669"/>
        <v>5.5</v>
      </c>
      <c r="O8579" s="21">
        <f t="shared" si="668"/>
        <v>9.1490547362994007E-5</v>
      </c>
      <c r="P8579" s="29">
        <f>N8579*INDEX($H$47:$H$50,MATCH(M8579,'Mining Dmd Profile'!$G$47:$G$50,0))</f>
        <v>11</v>
      </c>
      <c r="Q8579" s="31">
        <f t="shared" si="670"/>
        <v>1.3302494378293283E-4</v>
      </c>
    </row>
    <row r="8580" spans="11:17" x14ac:dyDescent="0.2">
      <c r="K8580">
        <f t="shared" si="671"/>
        <v>358</v>
      </c>
      <c r="L8580">
        <f t="shared" si="672"/>
        <v>6</v>
      </c>
      <c r="M8580" t="s">
        <v>11</v>
      </c>
      <c r="N8580" s="20">
        <f t="shared" si="669"/>
        <v>5.5</v>
      </c>
      <c r="O8580" s="21">
        <f t="shared" si="668"/>
        <v>9.1490547362994007E-5</v>
      </c>
      <c r="P8580" s="29">
        <f>N8580*INDEX($H$47:$H$50,MATCH(M8580,'Mining Dmd Profile'!$G$47:$G$50,0))</f>
        <v>11</v>
      </c>
      <c r="Q8580" s="31">
        <f t="shared" si="670"/>
        <v>1.3302494378293283E-4</v>
      </c>
    </row>
    <row r="8581" spans="11:17" x14ac:dyDescent="0.2">
      <c r="K8581">
        <f t="shared" si="671"/>
        <v>358</v>
      </c>
      <c r="L8581">
        <f t="shared" si="672"/>
        <v>7</v>
      </c>
      <c r="M8581" t="s">
        <v>11</v>
      </c>
      <c r="N8581" s="20">
        <f t="shared" si="669"/>
        <v>5.5</v>
      </c>
      <c r="O8581" s="21">
        <f t="shared" si="668"/>
        <v>9.1490547362994007E-5</v>
      </c>
      <c r="P8581" s="29">
        <f>N8581*INDEX($H$47:$H$50,MATCH(M8581,'Mining Dmd Profile'!$G$47:$G$50,0))</f>
        <v>11</v>
      </c>
      <c r="Q8581" s="31">
        <f t="shared" si="670"/>
        <v>1.3302494378293283E-4</v>
      </c>
    </row>
    <row r="8582" spans="11:17" x14ac:dyDescent="0.2">
      <c r="K8582">
        <f t="shared" si="671"/>
        <v>358</v>
      </c>
      <c r="L8582">
        <f t="shared" si="672"/>
        <v>8</v>
      </c>
      <c r="M8582" t="s">
        <v>11</v>
      </c>
      <c r="N8582" s="20">
        <f t="shared" si="669"/>
        <v>5.5</v>
      </c>
      <c r="O8582" s="21">
        <f t="shared" si="668"/>
        <v>9.1490547362994007E-5</v>
      </c>
      <c r="P8582" s="29">
        <f>N8582*INDEX($H$47:$H$50,MATCH(M8582,'Mining Dmd Profile'!$G$47:$G$50,0))</f>
        <v>11</v>
      </c>
      <c r="Q8582" s="31">
        <f t="shared" si="670"/>
        <v>1.3302494378293283E-4</v>
      </c>
    </row>
    <row r="8583" spans="11:17" x14ac:dyDescent="0.2">
      <c r="K8583">
        <f t="shared" si="671"/>
        <v>358</v>
      </c>
      <c r="L8583">
        <f t="shared" si="672"/>
        <v>9</v>
      </c>
      <c r="M8583" t="s">
        <v>11</v>
      </c>
      <c r="N8583" s="20">
        <f t="shared" si="669"/>
        <v>5.5</v>
      </c>
      <c r="O8583" s="21">
        <f t="shared" ref="O8583:O8646" si="673">N8583/$N$5</f>
        <v>9.1490547362994007E-5</v>
      </c>
      <c r="P8583" s="29">
        <f>N8583*INDEX($H$47:$H$50,MATCH(M8583,'Mining Dmd Profile'!$G$47:$G$50,0))</f>
        <v>11</v>
      </c>
      <c r="Q8583" s="31">
        <f t="shared" si="670"/>
        <v>1.3302494378293283E-4</v>
      </c>
    </row>
    <row r="8584" spans="11:17" x14ac:dyDescent="0.2">
      <c r="K8584">
        <f t="shared" si="671"/>
        <v>358</v>
      </c>
      <c r="L8584">
        <f t="shared" si="672"/>
        <v>10</v>
      </c>
      <c r="M8584" t="s">
        <v>11</v>
      </c>
      <c r="N8584" s="20">
        <f t="shared" ref="N8584:N8647" si="674">INDEX($H$7:$H$30,MATCH($L8584,$C$7:$C$30,0))</f>
        <v>6</v>
      </c>
      <c r="O8584" s="21">
        <f t="shared" si="673"/>
        <v>9.9807869850538917E-5</v>
      </c>
      <c r="P8584" s="29">
        <f>N8584*INDEX($H$47:$H$50,MATCH(M8584,'Mining Dmd Profile'!$G$47:$G$50,0))</f>
        <v>12</v>
      </c>
      <c r="Q8584" s="31">
        <f t="shared" ref="Q8584:Q8647" si="675">P8584/$P$5</f>
        <v>1.4511812049047219E-4</v>
      </c>
    </row>
    <row r="8585" spans="11:17" x14ac:dyDescent="0.2">
      <c r="K8585">
        <f t="shared" ref="K8585:K8648" si="676">IF(L8584=24,K8584+1,K8584)</f>
        <v>358</v>
      </c>
      <c r="L8585">
        <f t="shared" ref="L8585:L8648" si="677">IF(L8584=24,1,L8584+1)</f>
        <v>11</v>
      </c>
      <c r="M8585" t="s">
        <v>11</v>
      </c>
      <c r="N8585" s="20">
        <f t="shared" si="674"/>
        <v>6.6</v>
      </c>
      <c r="O8585" s="21">
        <f t="shared" si="673"/>
        <v>1.0978865683559279E-4</v>
      </c>
      <c r="P8585" s="29">
        <f>N8585*INDEX($H$47:$H$50,MATCH(M8585,'Mining Dmd Profile'!$G$47:$G$50,0))</f>
        <v>13.2</v>
      </c>
      <c r="Q8585" s="31">
        <f t="shared" si="675"/>
        <v>1.596299325395194E-4</v>
      </c>
    </row>
    <row r="8586" spans="11:17" x14ac:dyDescent="0.2">
      <c r="K8586">
        <f t="shared" si="676"/>
        <v>358</v>
      </c>
      <c r="L8586">
        <f t="shared" si="677"/>
        <v>12</v>
      </c>
      <c r="M8586" t="s">
        <v>11</v>
      </c>
      <c r="N8586" s="20">
        <f t="shared" si="674"/>
        <v>7</v>
      </c>
      <c r="O8586" s="21">
        <f t="shared" si="673"/>
        <v>1.1644251482562872E-4</v>
      </c>
      <c r="P8586" s="29">
        <f>N8586*INDEX($H$47:$H$50,MATCH(M8586,'Mining Dmd Profile'!$G$47:$G$50,0))</f>
        <v>14</v>
      </c>
      <c r="Q8586" s="31">
        <f t="shared" si="675"/>
        <v>1.6930447390555087E-4</v>
      </c>
    </row>
    <row r="8587" spans="11:17" x14ac:dyDescent="0.2">
      <c r="K8587">
        <f t="shared" si="676"/>
        <v>358</v>
      </c>
      <c r="L8587">
        <f t="shared" si="677"/>
        <v>13</v>
      </c>
      <c r="M8587" t="s">
        <v>11</v>
      </c>
      <c r="N8587" s="20">
        <f t="shared" si="674"/>
        <v>7.5</v>
      </c>
      <c r="O8587" s="21">
        <f t="shared" si="673"/>
        <v>1.2475983731317363E-4</v>
      </c>
      <c r="P8587" s="29">
        <f>N8587*INDEX($H$47:$H$50,MATCH(M8587,'Mining Dmd Profile'!$G$47:$G$50,0))</f>
        <v>15</v>
      </c>
      <c r="Q8587" s="31">
        <f t="shared" si="675"/>
        <v>1.8139765061309023E-4</v>
      </c>
    </row>
    <row r="8588" spans="11:17" x14ac:dyDescent="0.2">
      <c r="K8588">
        <f t="shared" si="676"/>
        <v>358</v>
      </c>
      <c r="L8588">
        <f t="shared" si="677"/>
        <v>14</v>
      </c>
      <c r="M8588" t="s">
        <v>11</v>
      </c>
      <c r="N8588" s="20">
        <f t="shared" si="674"/>
        <v>8</v>
      </c>
      <c r="O8588" s="21">
        <f t="shared" si="673"/>
        <v>1.3307715980071856E-4</v>
      </c>
      <c r="P8588" s="29">
        <f>N8588*INDEX($H$47:$H$50,MATCH(M8588,'Mining Dmd Profile'!$G$47:$G$50,0))</f>
        <v>16</v>
      </c>
      <c r="Q8588" s="31">
        <f t="shared" si="675"/>
        <v>1.9349082732062956E-4</v>
      </c>
    </row>
    <row r="8589" spans="11:17" x14ac:dyDescent="0.2">
      <c r="K8589">
        <f t="shared" si="676"/>
        <v>358</v>
      </c>
      <c r="L8589">
        <f t="shared" si="677"/>
        <v>15</v>
      </c>
      <c r="M8589" t="s">
        <v>11</v>
      </c>
      <c r="N8589" s="20">
        <f t="shared" si="674"/>
        <v>8.1</v>
      </c>
      <c r="O8589" s="21">
        <f t="shared" si="673"/>
        <v>1.3474062429822754E-4</v>
      </c>
      <c r="P8589" s="29">
        <f>N8589*INDEX($H$47:$H$50,MATCH(M8589,'Mining Dmd Profile'!$G$47:$G$50,0))</f>
        <v>16.2</v>
      </c>
      <c r="Q8589" s="31">
        <f t="shared" si="675"/>
        <v>1.9590946266213744E-4</v>
      </c>
    </row>
    <row r="8590" spans="11:17" x14ac:dyDescent="0.2">
      <c r="K8590">
        <f t="shared" si="676"/>
        <v>358</v>
      </c>
      <c r="L8590">
        <f t="shared" si="677"/>
        <v>16</v>
      </c>
      <c r="M8590" t="s">
        <v>11</v>
      </c>
      <c r="N8590" s="20">
        <f t="shared" si="674"/>
        <v>7.7</v>
      </c>
      <c r="O8590" s="21">
        <f t="shared" si="673"/>
        <v>1.2808676630819162E-4</v>
      </c>
      <c r="P8590" s="29">
        <f>N8590*INDEX($H$47:$H$50,MATCH(M8590,'Mining Dmd Profile'!$G$47:$G$50,0))</f>
        <v>15.4</v>
      </c>
      <c r="Q8590" s="31">
        <f t="shared" si="675"/>
        <v>1.8623492129610597E-4</v>
      </c>
    </row>
    <row r="8591" spans="11:17" x14ac:dyDescent="0.2">
      <c r="K8591">
        <f t="shared" si="676"/>
        <v>358</v>
      </c>
      <c r="L8591">
        <f t="shared" si="677"/>
        <v>17</v>
      </c>
      <c r="M8591" t="s">
        <v>11</v>
      </c>
      <c r="N8591" s="20">
        <f t="shared" si="674"/>
        <v>7.3</v>
      </c>
      <c r="O8591" s="21">
        <f t="shared" si="673"/>
        <v>1.2143290831815567E-4</v>
      </c>
      <c r="P8591" s="29">
        <f>N8591*INDEX($H$47:$H$50,MATCH(M8591,'Mining Dmd Profile'!$G$47:$G$50,0))</f>
        <v>14.6</v>
      </c>
      <c r="Q8591" s="31">
        <f t="shared" si="675"/>
        <v>1.7656037993007447E-4</v>
      </c>
    </row>
    <row r="8592" spans="11:17" x14ac:dyDescent="0.2">
      <c r="K8592">
        <f t="shared" si="676"/>
        <v>358</v>
      </c>
      <c r="L8592">
        <f t="shared" si="677"/>
        <v>18</v>
      </c>
      <c r="M8592" t="s">
        <v>11</v>
      </c>
      <c r="N8592" s="20">
        <f t="shared" si="674"/>
        <v>7</v>
      </c>
      <c r="O8592" s="21">
        <f t="shared" si="673"/>
        <v>1.1644251482562872E-4</v>
      </c>
      <c r="P8592" s="29">
        <f>N8592*INDEX($H$47:$H$50,MATCH(M8592,'Mining Dmd Profile'!$G$47:$G$50,0))</f>
        <v>14</v>
      </c>
      <c r="Q8592" s="31">
        <f t="shared" si="675"/>
        <v>1.6930447390555087E-4</v>
      </c>
    </row>
    <row r="8593" spans="11:17" x14ac:dyDescent="0.2">
      <c r="K8593">
        <f t="shared" si="676"/>
        <v>358</v>
      </c>
      <c r="L8593">
        <f t="shared" si="677"/>
        <v>19</v>
      </c>
      <c r="M8593" t="s">
        <v>11</v>
      </c>
      <c r="N8593" s="20">
        <f t="shared" si="674"/>
        <v>7.3</v>
      </c>
      <c r="O8593" s="21">
        <f t="shared" si="673"/>
        <v>1.2143290831815567E-4</v>
      </c>
      <c r="P8593" s="29">
        <f>N8593*INDEX($H$47:$H$50,MATCH(M8593,'Mining Dmd Profile'!$G$47:$G$50,0))</f>
        <v>14.6</v>
      </c>
      <c r="Q8593" s="31">
        <f t="shared" si="675"/>
        <v>1.7656037993007447E-4</v>
      </c>
    </row>
    <row r="8594" spans="11:17" x14ac:dyDescent="0.2">
      <c r="K8594">
        <f t="shared" si="676"/>
        <v>358</v>
      </c>
      <c r="L8594">
        <f t="shared" si="677"/>
        <v>20</v>
      </c>
      <c r="M8594" t="s">
        <v>11</v>
      </c>
      <c r="N8594" s="20">
        <f t="shared" si="674"/>
        <v>7.7</v>
      </c>
      <c r="O8594" s="21">
        <f t="shared" si="673"/>
        <v>1.2808676630819162E-4</v>
      </c>
      <c r="P8594" s="29">
        <f>N8594*INDEX($H$47:$H$50,MATCH(M8594,'Mining Dmd Profile'!$G$47:$G$50,0))</f>
        <v>15.4</v>
      </c>
      <c r="Q8594" s="31">
        <f t="shared" si="675"/>
        <v>1.8623492129610597E-4</v>
      </c>
    </row>
    <row r="8595" spans="11:17" x14ac:dyDescent="0.2">
      <c r="K8595">
        <f t="shared" si="676"/>
        <v>358</v>
      </c>
      <c r="L8595">
        <f t="shared" si="677"/>
        <v>21</v>
      </c>
      <c r="M8595" t="s">
        <v>11</v>
      </c>
      <c r="N8595" s="20">
        <f t="shared" si="674"/>
        <v>8</v>
      </c>
      <c r="O8595" s="21">
        <f t="shared" si="673"/>
        <v>1.3307715980071856E-4</v>
      </c>
      <c r="P8595" s="29">
        <f>N8595*INDEX($H$47:$H$50,MATCH(M8595,'Mining Dmd Profile'!$G$47:$G$50,0))</f>
        <v>16</v>
      </c>
      <c r="Q8595" s="31">
        <f t="shared" si="675"/>
        <v>1.9349082732062956E-4</v>
      </c>
    </row>
    <row r="8596" spans="11:17" x14ac:dyDescent="0.2">
      <c r="K8596">
        <f t="shared" si="676"/>
        <v>358</v>
      </c>
      <c r="L8596">
        <f t="shared" si="677"/>
        <v>22</v>
      </c>
      <c r="M8596" t="s">
        <v>11</v>
      </c>
      <c r="N8596" s="20">
        <f t="shared" si="674"/>
        <v>8</v>
      </c>
      <c r="O8596" s="21">
        <f t="shared" si="673"/>
        <v>1.3307715980071856E-4</v>
      </c>
      <c r="P8596" s="29">
        <f>N8596*INDEX($H$47:$H$50,MATCH(M8596,'Mining Dmd Profile'!$G$47:$G$50,0))</f>
        <v>16</v>
      </c>
      <c r="Q8596" s="31">
        <f t="shared" si="675"/>
        <v>1.9349082732062956E-4</v>
      </c>
    </row>
    <row r="8597" spans="11:17" x14ac:dyDescent="0.2">
      <c r="K8597">
        <f t="shared" si="676"/>
        <v>358</v>
      </c>
      <c r="L8597">
        <f t="shared" si="677"/>
        <v>23</v>
      </c>
      <c r="M8597" t="s">
        <v>11</v>
      </c>
      <c r="N8597" s="20">
        <f t="shared" si="674"/>
        <v>8</v>
      </c>
      <c r="O8597" s="21">
        <f t="shared" si="673"/>
        <v>1.3307715980071856E-4</v>
      </c>
      <c r="P8597" s="29">
        <f>N8597*INDEX($H$47:$H$50,MATCH(M8597,'Mining Dmd Profile'!$G$47:$G$50,0))</f>
        <v>16</v>
      </c>
      <c r="Q8597" s="31">
        <f t="shared" si="675"/>
        <v>1.9349082732062956E-4</v>
      </c>
    </row>
    <row r="8598" spans="11:17" x14ac:dyDescent="0.2">
      <c r="K8598">
        <f t="shared" si="676"/>
        <v>358</v>
      </c>
      <c r="L8598">
        <f t="shared" si="677"/>
        <v>24</v>
      </c>
      <c r="M8598" t="s">
        <v>11</v>
      </c>
      <c r="N8598" s="20">
        <f t="shared" si="674"/>
        <v>8</v>
      </c>
      <c r="O8598" s="21">
        <f t="shared" si="673"/>
        <v>1.3307715980071856E-4</v>
      </c>
      <c r="P8598" s="29">
        <f>N8598*INDEX($H$47:$H$50,MATCH(M8598,'Mining Dmd Profile'!$G$47:$G$50,0))</f>
        <v>16</v>
      </c>
      <c r="Q8598" s="31">
        <f t="shared" si="675"/>
        <v>1.9349082732062956E-4</v>
      </c>
    </row>
    <row r="8599" spans="11:17" x14ac:dyDescent="0.2">
      <c r="K8599">
        <f t="shared" si="676"/>
        <v>359</v>
      </c>
      <c r="L8599">
        <f t="shared" si="677"/>
        <v>1</v>
      </c>
      <c r="M8599" t="s">
        <v>11</v>
      </c>
      <c r="N8599" s="20">
        <f t="shared" si="674"/>
        <v>7</v>
      </c>
      <c r="O8599" s="21">
        <f t="shared" si="673"/>
        <v>1.1644251482562872E-4</v>
      </c>
      <c r="P8599" s="29">
        <f>N8599*INDEX($H$47:$H$50,MATCH(M8599,'Mining Dmd Profile'!$G$47:$G$50,0))</f>
        <v>14</v>
      </c>
      <c r="Q8599" s="31">
        <f t="shared" si="675"/>
        <v>1.6930447390555087E-4</v>
      </c>
    </row>
    <row r="8600" spans="11:17" x14ac:dyDescent="0.2">
      <c r="K8600">
        <f t="shared" si="676"/>
        <v>359</v>
      </c>
      <c r="L8600">
        <f t="shared" si="677"/>
        <v>2</v>
      </c>
      <c r="M8600" t="s">
        <v>11</v>
      </c>
      <c r="N8600" s="20">
        <f t="shared" si="674"/>
        <v>6.5</v>
      </c>
      <c r="O8600" s="21">
        <f t="shared" si="673"/>
        <v>1.0812519233808381E-4</v>
      </c>
      <c r="P8600" s="29">
        <f>N8600*INDEX($H$47:$H$50,MATCH(M8600,'Mining Dmd Profile'!$G$47:$G$50,0))</f>
        <v>13</v>
      </c>
      <c r="Q8600" s="31">
        <f t="shared" si="675"/>
        <v>1.5721129719801152E-4</v>
      </c>
    </row>
    <row r="8601" spans="11:17" x14ac:dyDescent="0.2">
      <c r="K8601">
        <f t="shared" si="676"/>
        <v>359</v>
      </c>
      <c r="L8601">
        <f t="shared" si="677"/>
        <v>3</v>
      </c>
      <c r="M8601" t="s">
        <v>11</v>
      </c>
      <c r="N8601" s="20">
        <f t="shared" si="674"/>
        <v>6</v>
      </c>
      <c r="O8601" s="21">
        <f t="shared" si="673"/>
        <v>9.9807869850538917E-5</v>
      </c>
      <c r="P8601" s="29">
        <f>N8601*INDEX($H$47:$H$50,MATCH(M8601,'Mining Dmd Profile'!$G$47:$G$50,0))</f>
        <v>12</v>
      </c>
      <c r="Q8601" s="31">
        <f t="shared" si="675"/>
        <v>1.4511812049047219E-4</v>
      </c>
    </row>
    <row r="8602" spans="11:17" x14ac:dyDescent="0.2">
      <c r="K8602">
        <f t="shared" si="676"/>
        <v>359</v>
      </c>
      <c r="L8602">
        <f t="shared" si="677"/>
        <v>4</v>
      </c>
      <c r="M8602" t="s">
        <v>11</v>
      </c>
      <c r="N8602" s="20">
        <f t="shared" si="674"/>
        <v>5.5</v>
      </c>
      <c r="O8602" s="21">
        <f t="shared" si="673"/>
        <v>9.1490547362994007E-5</v>
      </c>
      <c r="P8602" s="29">
        <f>N8602*INDEX($H$47:$H$50,MATCH(M8602,'Mining Dmd Profile'!$G$47:$G$50,0))</f>
        <v>11</v>
      </c>
      <c r="Q8602" s="31">
        <f t="shared" si="675"/>
        <v>1.3302494378293283E-4</v>
      </c>
    </row>
    <row r="8603" spans="11:17" x14ac:dyDescent="0.2">
      <c r="K8603">
        <f t="shared" si="676"/>
        <v>359</v>
      </c>
      <c r="L8603">
        <f t="shared" si="677"/>
        <v>5</v>
      </c>
      <c r="M8603" t="s">
        <v>11</v>
      </c>
      <c r="N8603" s="20">
        <f t="shared" si="674"/>
        <v>5.5</v>
      </c>
      <c r="O8603" s="21">
        <f t="shared" si="673"/>
        <v>9.1490547362994007E-5</v>
      </c>
      <c r="P8603" s="29">
        <f>N8603*INDEX($H$47:$H$50,MATCH(M8603,'Mining Dmd Profile'!$G$47:$G$50,0))</f>
        <v>11</v>
      </c>
      <c r="Q8603" s="31">
        <f t="shared" si="675"/>
        <v>1.3302494378293283E-4</v>
      </c>
    </row>
    <row r="8604" spans="11:17" x14ac:dyDescent="0.2">
      <c r="K8604">
        <f t="shared" si="676"/>
        <v>359</v>
      </c>
      <c r="L8604">
        <f t="shared" si="677"/>
        <v>6</v>
      </c>
      <c r="M8604" t="s">
        <v>11</v>
      </c>
      <c r="N8604" s="20">
        <f t="shared" si="674"/>
        <v>5.5</v>
      </c>
      <c r="O8604" s="21">
        <f t="shared" si="673"/>
        <v>9.1490547362994007E-5</v>
      </c>
      <c r="P8604" s="29">
        <f>N8604*INDEX($H$47:$H$50,MATCH(M8604,'Mining Dmd Profile'!$G$47:$G$50,0))</f>
        <v>11</v>
      </c>
      <c r="Q8604" s="31">
        <f t="shared" si="675"/>
        <v>1.3302494378293283E-4</v>
      </c>
    </row>
    <row r="8605" spans="11:17" x14ac:dyDescent="0.2">
      <c r="K8605">
        <f t="shared" si="676"/>
        <v>359</v>
      </c>
      <c r="L8605">
        <f t="shared" si="677"/>
        <v>7</v>
      </c>
      <c r="M8605" t="s">
        <v>11</v>
      </c>
      <c r="N8605" s="20">
        <f t="shared" si="674"/>
        <v>5.5</v>
      </c>
      <c r="O8605" s="21">
        <f t="shared" si="673"/>
        <v>9.1490547362994007E-5</v>
      </c>
      <c r="P8605" s="29">
        <f>N8605*INDEX($H$47:$H$50,MATCH(M8605,'Mining Dmd Profile'!$G$47:$G$50,0))</f>
        <v>11</v>
      </c>
      <c r="Q8605" s="31">
        <f t="shared" si="675"/>
        <v>1.3302494378293283E-4</v>
      </c>
    </row>
    <row r="8606" spans="11:17" x14ac:dyDescent="0.2">
      <c r="K8606">
        <f t="shared" si="676"/>
        <v>359</v>
      </c>
      <c r="L8606">
        <f t="shared" si="677"/>
        <v>8</v>
      </c>
      <c r="M8606" t="s">
        <v>11</v>
      </c>
      <c r="N8606" s="20">
        <f t="shared" si="674"/>
        <v>5.5</v>
      </c>
      <c r="O8606" s="21">
        <f t="shared" si="673"/>
        <v>9.1490547362994007E-5</v>
      </c>
      <c r="P8606" s="29">
        <f>N8606*INDEX($H$47:$H$50,MATCH(M8606,'Mining Dmd Profile'!$G$47:$G$50,0))</f>
        <v>11</v>
      </c>
      <c r="Q8606" s="31">
        <f t="shared" si="675"/>
        <v>1.3302494378293283E-4</v>
      </c>
    </row>
    <row r="8607" spans="11:17" x14ac:dyDescent="0.2">
      <c r="K8607">
        <f t="shared" si="676"/>
        <v>359</v>
      </c>
      <c r="L8607">
        <f t="shared" si="677"/>
        <v>9</v>
      </c>
      <c r="M8607" t="s">
        <v>11</v>
      </c>
      <c r="N8607" s="20">
        <f t="shared" si="674"/>
        <v>5.5</v>
      </c>
      <c r="O8607" s="21">
        <f t="shared" si="673"/>
        <v>9.1490547362994007E-5</v>
      </c>
      <c r="P8607" s="29">
        <f>N8607*INDEX($H$47:$H$50,MATCH(M8607,'Mining Dmd Profile'!$G$47:$G$50,0))</f>
        <v>11</v>
      </c>
      <c r="Q8607" s="31">
        <f t="shared" si="675"/>
        <v>1.3302494378293283E-4</v>
      </c>
    </row>
    <row r="8608" spans="11:17" x14ac:dyDescent="0.2">
      <c r="K8608">
        <f t="shared" si="676"/>
        <v>359</v>
      </c>
      <c r="L8608">
        <f t="shared" si="677"/>
        <v>10</v>
      </c>
      <c r="M8608" t="s">
        <v>11</v>
      </c>
      <c r="N8608" s="20">
        <f t="shared" si="674"/>
        <v>6</v>
      </c>
      <c r="O8608" s="21">
        <f t="shared" si="673"/>
        <v>9.9807869850538917E-5</v>
      </c>
      <c r="P8608" s="29">
        <f>N8608*INDEX($H$47:$H$50,MATCH(M8608,'Mining Dmd Profile'!$G$47:$G$50,0))</f>
        <v>12</v>
      </c>
      <c r="Q8608" s="31">
        <f t="shared" si="675"/>
        <v>1.4511812049047219E-4</v>
      </c>
    </row>
    <row r="8609" spans="11:17" x14ac:dyDescent="0.2">
      <c r="K8609">
        <f t="shared" si="676"/>
        <v>359</v>
      </c>
      <c r="L8609">
        <f t="shared" si="677"/>
        <v>11</v>
      </c>
      <c r="M8609" t="s">
        <v>11</v>
      </c>
      <c r="N8609" s="20">
        <f t="shared" si="674"/>
        <v>6.6</v>
      </c>
      <c r="O8609" s="21">
        <f t="shared" si="673"/>
        <v>1.0978865683559279E-4</v>
      </c>
      <c r="P8609" s="29">
        <f>N8609*INDEX($H$47:$H$50,MATCH(M8609,'Mining Dmd Profile'!$G$47:$G$50,0))</f>
        <v>13.2</v>
      </c>
      <c r="Q8609" s="31">
        <f t="shared" si="675"/>
        <v>1.596299325395194E-4</v>
      </c>
    </row>
    <row r="8610" spans="11:17" x14ac:dyDescent="0.2">
      <c r="K8610">
        <f t="shared" si="676"/>
        <v>359</v>
      </c>
      <c r="L8610">
        <f t="shared" si="677"/>
        <v>12</v>
      </c>
      <c r="M8610" t="s">
        <v>11</v>
      </c>
      <c r="N8610" s="20">
        <f t="shared" si="674"/>
        <v>7</v>
      </c>
      <c r="O8610" s="21">
        <f t="shared" si="673"/>
        <v>1.1644251482562872E-4</v>
      </c>
      <c r="P8610" s="29">
        <f>N8610*INDEX($H$47:$H$50,MATCH(M8610,'Mining Dmd Profile'!$G$47:$G$50,0))</f>
        <v>14</v>
      </c>
      <c r="Q8610" s="31">
        <f t="shared" si="675"/>
        <v>1.6930447390555087E-4</v>
      </c>
    </row>
    <row r="8611" spans="11:17" x14ac:dyDescent="0.2">
      <c r="K8611">
        <f t="shared" si="676"/>
        <v>359</v>
      </c>
      <c r="L8611">
        <f t="shared" si="677"/>
        <v>13</v>
      </c>
      <c r="M8611" t="s">
        <v>11</v>
      </c>
      <c r="N8611" s="20">
        <f t="shared" si="674"/>
        <v>7.5</v>
      </c>
      <c r="O8611" s="21">
        <f t="shared" si="673"/>
        <v>1.2475983731317363E-4</v>
      </c>
      <c r="P8611" s="29">
        <f>N8611*INDEX($H$47:$H$50,MATCH(M8611,'Mining Dmd Profile'!$G$47:$G$50,0))</f>
        <v>15</v>
      </c>
      <c r="Q8611" s="31">
        <f t="shared" si="675"/>
        <v>1.8139765061309023E-4</v>
      </c>
    </row>
    <row r="8612" spans="11:17" x14ac:dyDescent="0.2">
      <c r="K8612">
        <f t="shared" si="676"/>
        <v>359</v>
      </c>
      <c r="L8612">
        <f t="shared" si="677"/>
        <v>14</v>
      </c>
      <c r="M8612" t="s">
        <v>11</v>
      </c>
      <c r="N8612" s="20">
        <f t="shared" si="674"/>
        <v>8</v>
      </c>
      <c r="O8612" s="21">
        <f t="shared" si="673"/>
        <v>1.3307715980071856E-4</v>
      </c>
      <c r="P8612" s="29">
        <f>N8612*INDEX($H$47:$H$50,MATCH(M8612,'Mining Dmd Profile'!$G$47:$G$50,0))</f>
        <v>16</v>
      </c>
      <c r="Q8612" s="31">
        <f t="shared" si="675"/>
        <v>1.9349082732062956E-4</v>
      </c>
    </row>
    <row r="8613" spans="11:17" x14ac:dyDescent="0.2">
      <c r="K8613">
        <f t="shared" si="676"/>
        <v>359</v>
      </c>
      <c r="L8613">
        <f t="shared" si="677"/>
        <v>15</v>
      </c>
      <c r="M8613" t="s">
        <v>11</v>
      </c>
      <c r="N8613" s="20">
        <f t="shared" si="674"/>
        <v>8.1</v>
      </c>
      <c r="O8613" s="21">
        <f t="shared" si="673"/>
        <v>1.3474062429822754E-4</v>
      </c>
      <c r="P8613" s="29">
        <f>N8613*INDEX($H$47:$H$50,MATCH(M8613,'Mining Dmd Profile'!$G$47:$G$50,0))</f>
        <v>16.2</v>
      </c>
      <c r="Q8613" s="31">
        <f t="shared" si="675"/>
        <v>1.9590946266213744E-4</v>
      </c>
    </row>
    <row r="8614" spans="11:17" x14ac:dyDescent="0.2">
      <c r="K8614">
        <f t="shared" si="676"/>
        <v>359</v>
      </c>
      <c r="L8614">
        <f t="shared" si="677"/>
        <v>16</v>
      </c>
      <c r="M8614" t="s">
        <v>11</v>
      </c>
      <c r="N8614" s="20">
        <f t="shared" si="674"/>
        <v>7.7</v>
      </c>
      <c r="O8614" s="21">
        <f t="shared" si="673"/>
        <v>1.2808676630819162E-4</v>
      </c>
      <c r="P8614" s="29">
        <f>N8614*INDEX($H$47:$H$50,MATCH(M8614,'Mining Dmd Profile'!$G$47:$G$50,0))</f>
        <v>15.4</v>
      </c>
      <c r="Q8614" s="31">
        <f t="shared" si="675"/>
        <v>1.8623492129610597E-4</v>
      </c>
    </row>
    <row r="8615" spans="11:17" x14ac:dyDescent="0.2">
      <c r="K8615">
        <f t="shared" si="676"/>
        <v>359</v>
      </c>
      <c r="L8615">
        <f t="shared" si="677"/>
        <v>17</v>
      </c>
      <c r="M8615" t="s">
        <v>11</v>
      </c>
      <c r="N8615" s="20">
        <f t="shared" si="674"/>
        <v>7.3</v>
      </c>
      <c r="O8615" s="21">
        <f t="shared" si="673"/>
        <v>1.2143290831815567E-4</v>
      </c>
      <c r="P8615" s="29">
        <f>N8615*INDEX($H$47:$H$50,MATCH(M8615,'Mining Dmd Profile'!$G$47:$G$50,0))</f>
        <v>14.6</v>
      </c>
      <c r="Q8615" s="31">
        <f t="shared" si="675"/>
        <v>1.7656037993007447E-4</v>
      </c>
    </row>
    <row r="8616" spans="11:17" x14ac:dyDescent="0.2">
      <c r="K8616">
        <f t="shared" si="676"/>
        <v>359</v>
      </c>
      <c r="L8616">
        <f t="shared" si="677"/>
        <v>18</v>
      </c>
      <c r="M8616" t="s">
        <v>11</v>
      </c>
      <c r="N8616" s="20">
        <f t="shared" si="674"/>
        <v>7</v>
      </c>
      <c r="O8616" s="21">
        <f t="shared" si="673"/>
        <v>1.1644251482562872E-4</v>
      </c>
      <c r="P8616" s="29">
        <f>N8616*INDEX($H$47:$H$50,MATCH(M8616,'Mining Dmd Profile'!$G$47:$G$50,0))</f>
        <v>14</v>
      </c>
      <c r="Q8616" s="31">
        <f t="shared" si="675"/>
        <v>1.6930447390555087E-4</v>
      </c>
    </row>
    <row r="8617" spans="11:17" x14ac:dyDescent="0.2">
      <c r="K8617">
        <f t="shared" si="676"/>
        <v>359</v>
      </c>
      <c r="L8617">
        <f t="shared" si="677"/>
        <v>19</v>
      </c>
      <c r="M8617" t="s">
        <v>11</v>
      </c>
      <c r="N8617" s="20">
        <f t="shared" si="674"/>
        <v>7.3</v>
      </c>
      <c r="O8617" s="21">
        <f t="shared" si="673"/>
        <v>1.2143290831815567E-4</v>
      </c>
      <c r="P8617" s="29">
        <f>N8617*INDEX($H$47:$H$50,MATCH(M8617,'Mining Dmd Profile'!$G$47:$G$50,0))</f>
        <v>14.6</v>
      </c>
      <c r="Q8617" s="31">
        <f t="shared" si="675"/>
        <v>1.7656037993007447E-4</v>
      </c>
    </row>
    <row r="8618" spans="11:17" x14ac:dyDescent="0.2">
      <c r="K8618">
        <f t="shared" si="676"/>
        <v>359</v>
      </c>
      <c r="L8618">
        <f t="shared" si="677"/>
        <v>20</v>
      </c>
      <c r="M8618" t="s">
        <v>11</v>
      </c>
      <c r="N8618" s="20">
        <f t="shared" si="674"/>
        <v>7.7</v>
      </c>
      <c r="O8618" s="21">
        <f t="shared" si="673"/>
        <v>1.2808676630819162E-4</v>
      </c>
      <c r="P8618" s="29">
        <f>N8618*INDEX($H$47:$H$50,MATCH(M8618,'Mining Dmd Profile'!$G$47:$G$50,0))</f>
        <v>15.4</v>
      </c>
      <c r="Q8618" s="31">
        <f t="shared" si="675"/>
        <v>1.8623492129610597E-4</v>
      </c>
    </row>
    <row r="8619" spans="11:17" x14ac:dyDescent="0.2">
      <c r="K8619">
        <f t="shared" si="676"/>
        <v>359</v>
      </c>
      <c r="L8619">
        <f t="shared" si="677"/>
        <v>21</v>
      </c>
      <c r="M8619" t="s">
        <v>11</v>
      </c>
      <c r="N8619" s="20">
        <f t="shared" si="674"/>
        <v>8</v>
      </c>
      <c r="O8619" s="21">
        <f t="shared" si="673"/>
        <v>1.3307715980071856E-4</v>
      </c>
      <c r="P8619" s="29">
        <f>N8619*INDEX($H$47:$H$50,MATCH(M8619,'Mining Dmd Profile'!$G$47:$G$50,0))</f>
        <v>16</v>
      </c>
      <c r="Q8619" s="31">
        <f t="shared" si="675"/>
        <v>1.9349082732062956E-4</v>
      </c>
    </row>
    <row r="8620" spans="11:17" x14ac:dyDescent="0.2">
      <c r="K8620">
        <f t="shared" si="676"/>
        <v>359</v>
      </c>
      <c r="L8620">
        <f t="shared" si="677"/>
        <v>22</v>
      </c>
      <c r="M8620" t="s">
        <v>11</v>
      </c>
      <c r="N8620" s="20">
        <f t="shared" si="674"/>
        <v>8</v>
      </c>
      <c r="O8620" s="21">
        <f t="shared" si="673"/>
        <v>1.3307715980071856E-4</v>
      </c>
      <c r="P8620" s="29">
        <f>N8620*INDEX($H$47:$H$50,MATCH(M8620,'Mining Dmd Profile'!$G$47:$G$50,0))</f>
        <v>16</v>
      </c>
      <c r="Q8620" s="31">
        <f t="shared" si="675"/>
        <v>1.9349082732062956E-4</v>
      </c>
    </row>
    <row r="8621" spans="11:17" x14ac:dyDescent="0.2">
      <c r="K8621">
        <f t="shared" si="676"/>
        <v>359</v>
      </c>
      <c r="L8621">
        <f t="shared" si="677"/>
        <v>23</v>
      </c>
      <c r="M8621" t="s">
        <v>11</v>
      </c>
      <c r="N8621" s="20">
        <f t="shared" si="674"/>
        <v>8</v>
      </c>
      <c r="O8621" s="21">
        <f t="shared" si="673"/>
        <v>1.3307715980071856E-4</v>
      </c>
      <c r="P8621" s="29">
        <f>N8621*INDEX($H$47:$H$50,MATCH(M8621,'Mining Dmd Profile'!$G$47:$G$50,0))</f>
        <v>16</v>
      </c>
      <c r="Q8621" s="31">
        <f t="shared" si="675"/>
        <v>1.9349082732062956E-4</v>
      </c>
    </row>
    <row r="8622" spans="11:17" x14ac:dyDescent="0.2">
      <c r="K8622">
        <f t="shared" si="676"/>
        <v>359</v>
      </c>
      <c r="L8622">
        <f t="shared" si="677"/>
        <v>24</v>
      </c>
      <c r="M8622" t="s">
        <v>11</v>
      </c>
      <c r="N8622" s="20">
        <f t="shared" si="674"/>
        <v>8</v>
      </c>
      <c r="O8622" s="21">
        <f t="shared" si="673"/>
        <v>1.3307715980071856E-4</v>
      </c>
      <c r="P8622" s="29">
        <f>N8622*INDEX($H$47:$H$50,MATCH(M8622,'Mining Dmd Profile'!$G$47:$G$50,0))</f>
        <v>16</v>
      </c>
      <c r="Q8622" s="31">
        <f t="shared" si="675"/>
        <v>1.9349082732062956E-4</v>
      </c>
    </row>
    <row r="8623" spans="11:17" x14ac:dyDescent="0.2">
      <c r="K8623">
        <f t="shared" si="676"/>
        <v>360</v>
      </c>
      <c r="L8623">
        <f t="shared" si="677"/>
        <v>1</v>
      </c>
      <c r="M8623" t="s">
        <v>11</v>
      </c>
      <c r="N8623" s="20">
        <f t="shared" si="674"/>
        <v>7</v>
      </c>
      <c r="O8623" s="21">
        <f t="shared" si="673"/>
        <v>1.1644251482562872E-4</v>
      </c>
      <c r="P8623" s="29">
        <f>N8623*INDEX($H$47:$H$50,MATCH(M8623,'Mining Dmd Profile'!$G$47:$G$50,0))</f>
        <v>14</v>
      </c>
      <c r="Q8623" s="31">
        <f t="shared" si="675"/>
        <v>1.6930447390555087E-4</v>
      </c>
    </row>
    <row r="8624" spans="11:17" x14ac:dyDescent="0.2">
      <c r="K8624">
        <f t="shared" si="676"/>
        <v>360</v>
      </c>
      <c r="L8624">
        <f t="shared" si="677"/>
        <v>2</v>
      </c>
      <c r="M8624" t="s">
        <v>11</v>
      </c>
      <c r="N8624" s="20">
        <f t="shared" si="674"/>
        <v>6.5</v>
      </c>
      <c r="O8624" s="21">
        <f t="shared" si="673"/>
        <v>1.0812519233808381E-4</v>
      </c>
      <c r="P8624" s="29">
        <f>N8624*INDEX($H$47:$H$50,MATCH(M8624,'Mining Dmd Profile'!$G$47:$G$50,0))</f>
        <v>13</v>
      </c>
      <c r="Q8624" s="31">
        <f t="shared" si="675"/>
        <v>1.5721129719801152E-4</v>
      </c>
    </row>
    <row r="8625" spans="11:17" x14ac:dyDescent="0.2">
      <c r="K8625">
        <f t="shared" si="676"/>
        <v>360</v>
      </c>
      <c r="L8625">
        <f t="shared" si="677"/>
        <v>3</v>
      </c>
      <c r="M8625" t="s">
        <v>11</v>
      </c>
      <c r="N8625" s="20">
        <f t="shared" si="674"/>
        <v>6</v>
      </c>
      <c r="O8625" s="21">
        <f t="shared" si="673"/>
        <v>9.9807869850538917E-5</v>
      </c>
      <c r="P8625" s="29">
        <f>N8625*INDEX($H$47:$H$50,MATCH(M8625,'Mining Dmd Profile'!$G$47:$G$50,0))</f>
        <v>12</v>
      </c>
      <c r="Q8625" s="31">
        <f t="shared" si="675"/>
        <v>1.4511812049047219E-4</v>
      </c>
    </row>
    <row r="8626" spans="11:17" x14ac:dyDescent="0.2">
      <c r="K8626">
        <f t="shared" si="676"/>
        <v>360</v>
      </c>
      <c r="L8626">
        <f t="shared" si="677"/>
        <v>4</v>
      </c>
      <c r="M8626" t="s">
        <v>11</v>
      </c>
      <c r="N8626" s="20">
        <f t="shared" si="674"/>
        <v>5.5</v>
      </c>
      <c r="O8626" s="21">
        <f t="shared" si="673"/>
        <v>9.1490547362994007E-5</v>
      </c>
      <c r="P8626" s="29">
        <f>N8626*INDEX($H$47:$H$50,MATCH(M8626,'Mining Dmd Profile'!$G$47:$G$50,0))</f>
        <v>11</v>
      </c>
      <c r="Q8626" s="31">
        <f t="shared" si="675"/>
        <v>1.3302494378293283E-4</v>
      </c>
    </row>
    <row r="8627" spans="11:17" x14ac:dyDescent="0.2">
      <c r="K8627">
        <f t="shared" si="676"/>
        <v>360</v>
      </c>
      <c r="L8627">
        <f t="shared" si="677"/>
        <v>5</v>
      </c>
      <c r="M8627" t="s">
        <v>11</v>
      </c>
      <c r="N8627" s="20">
        <f t="shared" si="674"/>
        <v>5.5</v>
      </c>
      <c r="O8627" s="21">
        <f t="shared" si="673"/>
        <v>9.1490547362994007E-5</v>
      </c>
      <c r="P8627" s="29">
        <f>N8627*INDEX($H$47:$H$50,MATCH(M8627,'Mining Dmd Profile'!$G$47:$G$50,0))</f>
        <v>11</v>
      </c>
      <c r="Q8627" s="31">
        <f t="shared" si="675"/>
        <v>1.3302494378293283E-4</v>
      </c>
    </row>
    <row r="8628" spans="11:17" x14ac:dyDescent="0.2">
      <c r="K8628">
        <f t="shared" si="676"/>
        <v>360</v>
      </c>
      <c r="L8628">
        <f t="shared" si="677"/>
        <v>6</v>
      </c>
      <c r="M8628" t="s">
        <v>11</v>
      </c>
      <c r="N8628" s="20">
        <f t="shared" si="674"/>
        <v>5.5</v>
      </c>
      <c r="O8628" s="21">
        <f t="shared" si="673"/>
        <v>9.1490547362994007E-5</v>
      </c>
      <c r="P8628" s="29">
        <f>N8628*INDEX($H$47:$H$50,MATCH(M8628,'Mining Dmd Profile'!$G$47:$G$50,0))</f>
        <v>11</v>
      </c>
      <c r="Q8628" s="31">
        <f t="shared" si="675"/>
        <v>1.3302494378293283E-4</v>
      </c>
    </row>
    <row r="8629" spans="11:17" x14ac:dyDescent="0.2">
      <c r="K8629">
        <f t="shared" si="676"/>
        <v>360</v>
      </c>
      <c r="L8629">
        <f t="shared" si="677"/>
        <v>7</v>
      </c>
      <c r="M8629" t="s">
        <v>11</v>
      </c>
      <c r="N8629" s="20">
        <f t="shared" si="674"/>
        <v>5.5</v>
      </c>
      <c r="O8629" s="21">
        <f t="shared" si="673"/>
        <v>9.1490547362994007E-5</v>
      </c>
      <c r="P8629" s="29">
        <f>N8629*INDEX($H$47:$H$50,MATCH(M8629,'Mining Dmd Profile'!$G$47:$G$50,0))</f>
        <v>11</v>
      </c>
      <c r="Q8629" s="31">
        <f t="shared" si="675"/>
        <v>1.3302494378293283E-4</v>
      </c>
    </row>
    <row r="8630" spans="11:17" x14ac:dyDescent="0.2">
      <c r="K8630">
        <f t="shared" si="676"/>
        <v>360</v>
      </c>
      <c r="L8630">
        <f t="shared" si="677"/>
        <v>8</v>
      </c>
      <c r="M8630" t="s">
        <v>11</v>
      </c>
      <c r="N8630" s="20">
        <f t="shared" si="674"/>
        <v>5.5</v>
      </c>
      <c r="O8630" s="21">
        <f t="shared" si="673"/>
        <v>9.1490547362994007E-5</v>
      </c>
      <c r="P8630" s="29">
        <f>N8630*INDEX($H$47:$H$50,MATCH(M8630,'Mining Dmd Profile'!$G$47:$G$50,0))</f>
        <v>11</v>
      </c>
      <c r="Q8630" s="31">
        <f t="shared" si="675"/>
        <v>1.3302494378293283E-4</v>
      </c>
    </row>
    <row r="8631" spans="11:17" x14ac:dyDescent="0.2">
      <c r="K8631">
        <f t="shared" si="676"/>
        <v>360</v>
      </c>
      <c r="L8631">
        <f t="shared" si="677"/>
        <v>9</v>
      </c>
      <c r="M8631" t="s">
        <v>11</v>
      </c>
      <c r="N8631" s="20">
        <f t="shared" si="674"/>
        <v>5.5</v>
      </c>
      <c r="O8631" s="21">
        <f t="shared" si="673"/>
        <v>9.1490547362994007E-5</v>
      </c>
      <c r="P8631" s="29">
        <f>N8631*INDEX($H$47:$H$50,MATCH(M8631,'Mining Dmd Profile'!$G$47:$G$50,0))</f>
        <v>11</v>
      </c>
      <c r="Q8631" s="31">
        <f t="shared" si="675"/>
        <v>1.3302494378293283E-4</v>
      </c>
    </row>
    <row r="8632" spans="11:17" x14ac:dyDescent="0.2">
      <c r="K8632">
        <f t="shared" si="676"/>
        <v>360</v>
      </c>
      <c r="L8632">
        <f t="shared" si="677"/>
        <v>10</v>
      </c>
      <c r="M8632" t="s">
        <v>11</v>
      </c>
      <c r="N8632" s="20">
        <f t="shared" si="674"/>
        <v>6</v>
      </c>
      <c r="O8632" s="21">
        <f t="shared" si="673"/>
        <v>9.9807869850538917E-5</v>
      </c>
      <c r="P8632" s="29">
        <f>N8632*INDEX($H$47:$H$50,MATCH(M8632,'Mining Dmd Profile'!$G$47:$G$50,0))</f>
        <v>12</v>
      </c>
      <c r="Q8632" s="31">
        <f t="shared" si="675"/>
        <v>1.4511812049047219E-4</v>
      </c>
    </row>
    <row r="8633" spans="11:17" x14ac:dyDescent="0.2">
      <c r="K8633">
        <f t="shared" si="676"/>
        <v>360</v>
      </c>
      <c r="L8633">
        <f t="shared" si="677"/>
        <v>11</v>
      </c>
      <c r="M8633" t="s">
        <v>11</v>
      </c>
      <c r="N8633" s="20">
        <f t="shared" si="674"/>
        <v>6.6</v>
      </c>
      <c r="O8633" s="21">
        <f t="shared" si="673"/>
        <v>1.0978865683559279E-4</v>
      </c>
      <c r="P8633" s="29">
        <f>N8633*INDEX($H$47:$H$50,MATCH(M8633,'Mining Dmd Profile'!$G$47:$G$50,0))</f>
        <v>13.2</v>
      </c>
      <c r="Q8633" s="31">
        <f t="shared" si="675"/>
        <v>1.596299325395194E-4</v>
      </c>
    </row>
    <row r="8634" spans="11:17" x14ac:dyDescent="0.2">
      <c r="K8634">
        <f t="shared" si="676"/>
        <v>360</v>
      </c>
      <c r="L8634">
        <f t="shared" si="677"/>
        <v>12</v>
      </c>
      <c r="M8634" t="s">
        <v>11</v>
      </c>
      <c r="N8634" s="20">
        <f t="shared" si="674"/>
        <v>7</v>
      </c>
      <c r="O8634" s="21">
        <f t="shared" si="673"/>
        <v>1.1644251482562872E-4</v>
      </c>
      <c r="P8634" s="29">
        <f>N8634*INDEX($H$47:$H$50,MATCH(M8634,'Mining Dmd Profile'!$G$47:$G$50,0))</f>
        <v>14</v>
      </c>
      <c r="Q8634" s="31">
        <f t="shared" si="675"/>
        <v>1.6930447390555087E-4</v>
      </c>
    </row>
    <row r="8635" spans="11:17" x14ac:dyDescent="0.2">
      <c r="K8635">
        <f t="shared" si="676"/>
        <v>360</v>
      </c>
      <c r="L8635">
        <f t="shared" si="677"/>
        <v>13</v>
      </c>
      <c r="M8635" t="s">
        <v>11</v>
      </c>
      <c r="N8635" s="20">
        <f t="shared" si="674"/>
        <v>7.5</v>
      </c>
      <c r="O8635" s="21">
        <f t="shared" si="673"/>
        <v>1.2475983731317363E-4</v>
      </c>
      <c r="P8635" s="29">
        <f>N8635*INDEX($H$47:$H$50,MATCH(M8635,'Mining Dmd Profile'!$G$47:$G$50,0))</f>
        <v>15</v>
      </c>
      <c r="Q8635" s="31">
        <f t="shared" si="675"/>
        <v>1.8139765061309023E-4</v>
      </c>
    </row>
    <row r="8636" spans="11:17" x14ac:dyDescent="0.2">
      <c r="K8636">
        <f t="shared" si="676"/>
        <v>360</v>
      </c>
      <c r="L8636">
        <f t="shared" si="677"/>
        <v>14</v>
      </c>
      <c r="M8636" t="s">
        <v>11</v>
      </c>
      <c r="N8636" s="20">
        <f t="shared" si="674"/>
        <v>8</v>
      </c>
      <c r="O8636" s="21">
        <f t="shared" si="673"/>
        <v>1.3307715980071856E-4</v>
      </c>
      <c r="P8636" s="29">
        <f>N8636*INDEX($H$47:$H$50,MATCH(M8636,'Mining Dmd Profile'!$G$47:$G$50,0))</f>
        <v>16</v>
      </c>
      <c r="Q8636" s="31">
        <f t="shared" si="675"/>
        <v>1.9349082732062956E-4</v>
      </c>
    </row>
    <row r="8637" spans="11:17" x14ac:dyDescent="0.2">
      <c r="K8637">
        <f t="shared" si="676"/>
        <v>360</v>
      </c>
      <c r="L8637">
        <f t="shared" si="677"/>
        <v>15</v>
      </c>
      <c r="M8637" t="s">
        <v>11</v>
      </c>
      <c r="N8637" s="20">
        <f t="shared" si="674"/>
        <v>8.1</v>
      </c>
      <c r="O8637" s="21">
        <f t="shared" si="673"/>
        <v>1.3474062429822754E-4</v>
      </c>
      <c r="P8637" s="29">
        <f>N8637*INDEX($H$47:$H$50,MATCH(M8637,'Mining Dmd Profile'!$G$47:$G$50,0))</f>
        <v>16.2</v>
      </c>
      <c r="Q8637" s="31">
        <f t="shared" si="675"/>
        <v>1.9590946266213744E-4</v>
      </c>
    </row>
    <row r="8638" spans="11:17" x14ac:dyDescent="0.2">
      <c r="K8638">
        <f t="shared" si="676"/>
        <v>360</v>
      </c>
      <c r="L8638">
        <f t="shared" si="677"/>
        <v>16</v>
      </c>
      <c r="M8638" t="s">
        <v>11</v>
      </c>
      <c r="N8638" s="20">
        <f t="shared" si="674"/>
        <v>7.7</v>
      </c>
      <c r="O8638" s="21">
        <f t="shared" si="673"/>
        <v>1.2808676630819162E-4</v>
      </c>
      <c r="P8638" s="29">
        <f>N8638*INDEX($H$47:$H$50,MATCH(M8638,'Mining Dmd Profile'!$G$47:$G$50,0))</f>
        <v>15.4</v>
      </c>
      <c r="Q8638" s="31">
        <f t="shared" si="675"/>
        <v>1.8623492129610597E-4</v>
      </c>
    </row>
    <row r="8639" spans="11:17" x14ac:dyDescent="0.2">
      <c r="K8639">
        <f t="shared" si="676"/>
        <v>360</v>
      </c>
      <c r="L8639">
        <f t="shared" si="677"/>
        <v>17</v>
      </c>
      <c r="M8639" t="s">
        <v>11</v>
      </c>
      <c r="N8639" s="20">
        <f t="shared" si="674"/>
        <v>7.3</v>
      </c>
      <c r="O8639" s="21">
        <f t="shared" si="673"/>
        <v>1.2143290831815567E-4</v>
      </c>
      <c r="P8639" s="29">
        <f>N8639*INDEX($H$47:$H$50,MATCH(M8639,'Mining Dmd Profile'!$G$47:$G$50,0))</f>
        <v>14.6</v>
      </c>
      <c r="Q8639" s="31">
        <f t="shared" si="675"/>
        <v>1.7656037993007447E-4</v>
      </c>
    </row>
    <row r="8640" spans="11:17" x14ac:dyDescent="0.2">
      <c r="K8640">
        <f t="shared" si="676"/>
        <v>360</v>
      </c>
      <c r="L8640">
        <f t="shared" si="677"/>
        <v>18</v>
      </c>
      <c r="M8640" t="s">
        <v>11</v>
      </c>
      <c r="N8640" s="20">
        <f t="shared" si="674"/>
        <v>7</v>
      </c>
      <c r="O8640" s="21">
        <f t="shared" si="673"/>
        <v>1.1644251482562872E-4</v>
      </c>
      <c r="P8640" s="29">
        <f>N8640*INDEX($H$47:$H$50,MATCH(M8640,'Mining Dmd Profile'!$G$47:$G$50,0))</f>
        <v>14</v>
      </c>
      <c r="Q8640" s="31">
        <f t="shared" si="675"/>
        <v>1.6930447390555087E-4</v>
      </c>
    </row>
    <row r="8641" spans="11:17" x14ac:dyDescent="0.2">
      <c r="K8641">
        <f t="shared" si="676"/>
        <v>360</v>
      </c>
      <c r="L8641">
        <f t="shared" si="677"/>
        <v>19</v>
      </c>
      <c r="M8641" t="s">
        <v>11</v>
      </c>
      <c r="N8641" s="20">
        <f t="shared" si="674"/>
        <v>7.3</v>
      </c>
      <c r="O8641" s="21">
        <f t="shared" si="673"/>
        <v>1.2143290831815567E-4</v>
      </c>
      <c r="P8641" s="29">
        <f>N8641*INDEX($H$47:$H$50,MATCH(M8641,'Mining Dmd Profile'!$G$47:$G$50,0))</f>
        <v>14.6</v>
      </c>
      <c r="Q8641" s="31">
        <f t="shared" si="675"/>
        <v>1.7656037993007447E-4</v>
      </c>
    </row>
    <row r="8642" spans="11:17" x14ac:dyDescent="0.2">
      <c r="K8642">
        <f t="shared" si="676"/>
        <v>360</v>
      </c>
      <c r="L8642">
        <f t="shared" si="677"/>
        <v>20</v>
      </c>
      <c r="M8642" t="s">
        <v>11</v>
      </c>
      <c r="N8642" s="20">
        <f t="shared" si="674"/>
        <v>7.7</v>
      </c>
      <c r="O8642" s="21">
        <f t="shared" si="673"/>
        <v>1.2808676630819162E-4</v>
      </c>
      <c r="P8642" s="29">
        <f>N8642*INDEX($H$47:$H$50,MATCH(M8642,'Mining Dmd Profile'!$G$47:$G$50,0))</f>
        <v>15.4</v>
      </c>
      <c r="Q8642" s="31">
        <f t="shared" si="675"/>
        <v>1.8623492129610597E-4</v>
      </c>
    </row>
    <row r="8643" spans="11:17" x14ac:dyDescent="0.2">
      <c r="K8643">
        <f t="shared" si="676"/>
        <v>360</v>
      </c>
      <c r="L8643">
        <f t="shared" si="677"/>
        <v>21</v>
      </c>
      <c r="M8643" t="s">
        <v>11</v>
      </c>
      <c r="N8643" s="20">
        <f t="shared" si="674"/>
        <v>8</v>
      </c>
      <c r="O8643" s="21">
        <f t="shared" si="673"/>
        <v>1.3307715980071856E-4</v>
      </c>
      <c r="P8643" s="29">
        <f>N8643*INDEX($H$47:$H$50,MATCH(M8643,'Mining Dmd Profile'!$G$47:$G$50,0))</f>
        <v>16</v>
      </c>
      <c r="Q8643" s="31">
        <f t="shared" si="675"/>
        <v>1.9349082732062956E-4</v>
      </c>
    </row>
    <row r="8644" spans="11:17" x14ac:dyDescent="0.2">
      <c r="K8644">
        <f t="shared" si="676"/>
        <v>360</v>
      </c>
      <c r="L8644">
        <f t="shared" si="677"/>
        <v>22</v>
      </c>
      <c r="M8644" t="s">
        <v>11</v>
      </c>
      <c r="N8644" s="20">
        <f t="shared" si="674"/>
        <v>8</v>
      </c>
      <c r="O8644" s="21">
        <f t="shared" si="673"/>
        <v>1.3307715980071856E-4</v>
      </c>
      <c r="P8644" s="29">
        <f>N8644*INDEX($H$47:$H$50,MATCH(M8644,'Mining Dmd Profile'!$G$47:$G$50,0))</f>
        <v>16</v>
      </c>
      <c r="Q8644" s="31">
        <f t="shared" si="675"/>
        <v>1.9349082732062956E-4</v>
      </c>
    </row>
    <row r="8645" spans="11:17" x14ac:dyDescent="0.2">
      <c r="K8645">
        <f t="shared" si="676"/>
        <v>360</v>
      </c>
      <c r="L8645">
        <f t="shared" si="677"/>
        <v>23</v>
      </c>
      <c r="M8645" t="s">
        <v>11</v>
      </c>
      <c r="N8645" s="20">
        <f t="shared" si="674"/>
        <v>8</v>
      </c>
      <c r="O8645" s="21">
        <f t="shared" si="673"/>
        <v>1.3307715980071856E-4</v>
      </c>
      <c r="P8645" s="29">
        <f>N8645*INDEX($H$47:$H$50,MATCH(M8645,'Mining Dmd Profile'!$G$47:$G$50,0))</f>
        <v>16</v>
      </c>
      <c r="Q8645" s="31">
        <f t="shared" si="675"/>
        <v>1.9349082732062956E-4</v>
      </c>
    </row>
    <row r="8646" spans="11:17" x14ac:dyDescent="0.2">
      <c r="K8646">
        <f t="shared" si="676"/>
        <v>360</v>
      </c>
      <c r="L8646">
        <f t="shared" si="677"/>
        <v>24</v>
      </c>
      <c r="M8646" t="s">
        <v>11</v>
      </c>
      <c r="N8646" s="20">
        <f t="shared" si="674"/>
        <v>8</v>
      </c>
      <c r="O8646" s="21">
        <f t="shared" si="673"/>
        <v>1.3307715980071856E-4</v>
      </c>
      <c r="P8646" s="29">
        <f>N8646*INDEX($H$47:$H$50,MATCH(M8646,'Mining Dmd Profile'!$G$47:$G$50,0))</f>
        <v>16</v>
      </c>
      <c r="Q8646" s="31">
        <f t="shared" si="675"/>
        <v>1.9349082732062956E-4</v>
      </c>
    </row>
    <row r="8647" spans="11:17" x14ac:dyDescent="0.2">
      <c r="K8647">
        <f t="shared" si="676"/>
        <v>361</v>
      </c>
      <c r="L8647">
        <f t="shared" si="677"/>
        <v>1</v>
      </c>
      <c r="M8647" t="s">
        <v>11</v>
      </c>
      <c r="N8647" s="20">
        <f t="shared" si="674"/>
        <v>7</v>
      </c>
      <c r="O8647" s="21">
        <f t="shared" ref="O8647:O8710" si="678">N8647/$N$5</f>
        <v>1.1644251482562872E-4</v>
      </c>
      <c r="P8647" s="29">
        <f>N8647*INDEX($H$47:$H$50,MATCH(M8647,'Mining Dmd Profile'!$G$47:$G$50,0))</f>
        <v>14</v>
      </c>
      <c r="Q8647" s="31">
        <f t="shared" si="675"/>
        <v>1.6930447390555087E-4</v>
      </c>
    </row>
    <row r="8648" spans="11:17" x14ac:dyDescent="0.2">
      <c r="K8648">
        <f t="shared" si="676"/>
        <v>361</v>
      </c>
      <c r="L8648">
        <f t="shared" si="677"/>
        <v>2</v>
      </c>
      <c r="M8648" t="s">
        <v>11</v>
      </c>
      <c r="N8648" s="20">
        <f t="shared" ref="N8648:N8711" si="679">INDEX($H$7:$H$30,MATCH($L8648,$C$7:$C$30,0))</f>
        <v>6.5</v>
      </c>
      <c r="O8648" s="21">
        <f t="shared" si="678"/>
        <v>1.0812519233808381E-4</v>
      </c>
      <c r="P8648" s="29">
        <f>N8648*INDEX($H$47:$H$50,MATCH(M8648,'Mining Dmd Profile'!$G$47:$G$50,0))</f>
        <v>13</v>
      </c>
      <c r="Q8648" s="31">
        <f t="shared" ref="Q8648:Q8711" si="680">P8648/$P$5</f>
        <v>1.5721129719801152E-4</v>
      </c>
    </row>
    <row r="8649" spans="11:17" x14ac:dyDescent="0.2">
      <c r="K8649">
        <f t="shared" ref="K8649:K8712" si="681">IF(L8648=24,K8648+1,K8648)</f>
        <v>361</v>
      </c>
      <c r="L8649">
        <f t="shared" ref="L8649:L8712" si="682">IF(L8648=24,1,L8648+1)</f>
        <v>3</v>
      </c>
      <c r="M8649" t="s">
        <v>11</v>
      </c>
      <c r="N8649" s="20">
        <f t="shared" si="679"/>
        <v>6</v>
      </c>
      <c r="O8649" s="21">
        <f t="shared" si="678"/>
        <v>9.9807869850538917E-5</v>
      </c>
      <c r="P8649" s="29">
        <f>N8649*INDEX($H$47:$H$50,MATCH(M8649,'Mining Dmd Profile'!$G$47:$G$50,0))</f>
        <v>12</v>
      </c>
      <c r="Q8649" s="31">
        <f t="shared" si="680"/>
        <v>1.4511812049047219E-4</v>
      </c>
    </row>
    <row r="8650" spans="11:17" x14ac:dyDescent="0.2">
      <c r="K8650">
        <f t="shared" si="681"/>
        <v>361</v>
      </c>
      <c r="L8650">
        <f t="shared" si="682"/>
        <v>4</v>
      </c>
      <c r="M8650" t="s">
        <v>11</v>
      </c>
      <c r="N8650" s="20">
        <f t="shared" si="679"/>
        <v>5.5</v>
      </c>
      <c r="O8650" s="21">
        <f t="shared" si="678"/>
        <v>9.1490547362994007E-5</v>
      </c>
      <c r="P8650" s="29">
        <f>N8650*INDEX($H$47:$H$50,MATCH(M8650,'Mining Dmd Profile'!$G$47:$G$50,0))</f>
        <v>11</v>
      </c>
      <c r="Q8650" s="31">
        <f t="shared" si="680"/>
        <v>1.3302494378293283E-4</v>
      </c>
    </row>
    <row r="8651" spans="11:17" x14ac:dyDescent="0.2">
      <c r="K8651">
        <f t="shared" si="681"/>
        <v>361</v>
      </c>
      <c r="L8651">
        <f t="shared" si="682"/>
        <v>5</v>
      </c>
      <c r="M8651" t="s">
        <v>11</v>
      </c>
      <c r="N8651" s="20">
        <f t="shared" si="679"/>
        <v>5.5</v>
      </c>
      <c r="O8651" s="21">
        <f t="shared" si="678"/>
        <v>9.1490547362994007E-5</v>
      </c>
      <c r="P8651" s="29">
        <f>N8651*INDEX($H$47:$H$50,MATCH(M8651,'Mining Dmd Profile'!$G$47:$G$50,0))</f>
        <v>11</v>
      </c>
      <c r="Q8651" s="31">
        <f t="shared" si="680"/>
        <v>1.3302494378293283E-4</v>
      </c>
    </row>
    <row r="8652" spans="11:17" x14ac:dyDescent="0.2">
      <c r="K8652">
        <f t="shared" si="681"/>
        <v>361</v>
      </c>
      <c r="L8652">
        <f t="shared" si="682"/>
        <v>6</v>
      </c>
      <c r="M8652" t="s">
        <v>11</v>
      </c>
      <c r="N8652" s="20">
        <f t="shared" si="679"/>
        <v>5.5</v>
      </c>
      <c r="O8652" s="21">
        <f t="shared" si="678"/>
        <v>9.1490547362994007E-5</v>
      </c>
      <c r="P8652" s="29">
        <f>N8652*INDEX($H$47:$H$50,MATCH(M8652,'Mining Dmd Profile'!$G$47:$G$50,0))</f>
        <v>11</v>
      </c>
      <c r="Q8652" s="31">
        <f t="shared" si="680"/>
        <v>1.3302494378293283E-4</v>
      </c>
    </row>
    <row r="8653" spans="11:17" x14ac:dyDescent="0.2">
      <c r="K8653">
        <f t="shared" si="681"/>
        <v>361</v>
      </c>
      <c r="L8653">
        <f t="shared" si="682"/>
        <v>7</v>
      </c>
      <c r="M8653" t="s">
        <v>11</v>
      </c>
      <c r="N8653" s="20">
        <f t="shared" si="679"/>
        <v>5.5</v>
      </c>
      <c r="O8653" s="21">
        <f t="shared" si="678"/>
        <v>9.1490547362994007E-5</v>
      </c>
      <c r="P8653" s="29">
        <f>N8653*INDEX($H$47:$H$50,MATCH(M8653,'Mining Dmd Profile'!$G$47:$G$50,0))</f>
        <v>11</v>
      </c>
      <c r="Q8653" s="31">
        <f t="shared" si="680"/>
        <v>1.3302494378293283E-4</v>
      </c>
    </row>
    <row r="8654" spans="11:17" x14ac:dyDescent="0.2">
      <c r="K8654">
        <f t="shared" si="681"/>
        <v>361</v>
      </c>
      <c r="L8654">
        <f t="shared" si="682"/>
        <v>8</v>
      </c>
      <c r="M8654" t="s">
        <v>11</v>
      </c>
      <c r="N8654" s="20">
        <f t="shared" si="679"/>
        <v>5.5</v>
      </c>
      <c r="O8654" s="21">
        <f t="shared" si="678"/>
        <v>9.1490547362994007E-5</v>
      </c>
      <c r="P8654" s="29">
        <f>N8654*INDEX($H$47:$H$50,MATCH(M8654,'Mining Dmd Profile'!$G$47:$G$50,0))</f>
        <v>11</v>
      </c>
      <c r="Q8654" s="31">
        <f t="shared" si="680"/>
        <v>1.3302494378293283E-4</v>
      </c>
    </row>
    <row r="8655" spans="11:17" x14ac:dyDescent="0.2">
      <c r="K8655">
        <f t="shared" si="681"/>
        <v>361</v>
      </c>
      <c r="L8655">
        <f t="shared" si="682"/>
        <v>9</v>
      </c>
      <c r="M8655" t="s">
        <v>11</v>
      </c>
      <c r="N8655" s="20">
        <f t="shared" si="679"/>
        <v>5.5</v>
      </c>
      <c r="O8655" s="21">
        <f t="shared" si="678"/>
        <v>9.1490547362994007E-5</v>
      </c>
      <c r="P8655" s="29">
        <f>N8655*INDEX($H$47:$H$50,MATCH(M8655,'Mining Dmd Profile'!$G$47:$G$50,0))</f>
        <v>11</v>
      </c>
      <c r="Q8655" s="31">
        <f t="shared" si="680"/>
        <v>1.3302494378293283E-4</v>
      </c>
    </row>
    <row r="8656" spans="11:17" x14ac:dyDescent="0.2">
      <c r="K8656">
        <f t="shared" si="681"/>
        <v>361</v>
      </c>
      <c r="L8656">
        <f t="shared" si="682"/>
        <v>10</v>
      </c>
      <c r="M8656" t="s">
        <v>11</v>
      </c>
      <c r="N8656" s="20">
        <f t="shared" si="679"/>
        <v>6</v>
      </c>
      <c r="O8656" s="21">
        <f t="shared" si="678"/>
        <v>9.9807869850538917E-5</v>
      </c>
      <c r="P8656" s="29">
        <f>N8656*INDEX($H$47:$H$50,MATCH(M8656,'Mining Dmd Profile'!$G$47:$G$50,0))</f>
        <v>12</v>
      </c>
      <c r="Q8656" s="31">
        <f t="shared" si="680"/>
        <v>1.4511812049047219E-4</v>
      </c>
    </row>
    <row r="8657" spans="11:17" x14ac:dyDescent="0.2">
      <c r="K8657">
        <f t="shared" si="681"/>
        <v>361</v>
      </c>
      <c r="L8657">
        <f t="shared" si="682"/>
        <v>11</v>
      </c>
      <c r="M8657" t="s">
        <v>11</v>
      </c>
      <c r="N8657" s="20">
        <f t="shared" si="679"/>
        <v>6.6</v>
      </c>
      <c r="O8657" s="21">
        <f t="shared" si="678"/>
        <v>1.0978865683559279E-4</v>
      </c>
      <c r="P8657" s="29">
        <f>N8657*INDEX($H$47:$H$50,MATCH(M8657,'Mining Dmd Profile'!$G$47:$G$50,0))</f>
        <v>13.2</v>
      </c>
      <c r="Q8657" s="31">
        <f t="shared" si="680"/>
        <v>1.596299325395194E-4</v>
      </c>
    </row>
    <row r="8658" spans="11:17" x14ac:dyDescent="0.2">
      <c r="K8658">
        <f t="shared" si="681"/>
        <v>361</v>
      </c>
      <c r="L8658">
        <f t="shared" si="682"/>
        <v>12</v>
      </c>
      <c r="M8658" t="s">
        <v>11</v>
      </c>
      <c r="N8658" s="20">
        <f t="shared" si="679"/>
        <v>7</v>
      </c>
      <c r="O8658" s="21">
        <f t="shared" si="678"/>
        <v>1.1644251482562872E-4</v>
      </c>
      <c r="P8658" s="29">
        <f>N8658*INDEX($H$47:$H$50,MATCH(M8658,'Mining Dmd Profile'!$G$47:$G$50,0))</f>
        <v>14</v>
      </c>
      <c r="Q8658" s="31">
        <f t="shared" si="680"/>
        <v>1.6930447390555087E-4</v>
      </c>
    </row>
    <row r="8659" spans="11:17" x14ac:dyDescent="0.2">
      <c r="K8659">
        <f t="shared" si="681"/>
        <v>361</v>
      </c>
      <c r="L8659">
        <f t="shared" si="682"/>
        <v>13</v>
      </c>
      <c r="M8659" t="s">
        <v>11</v>
      </c>
      <c r="N8659" s="20">
        <f t="shared" si="679"/>
        <v>7.5</v>
      </c>
      <c r="O8659" s="21">
        <f t="shared" si="678"/>
        <v>1.2475983731317363E-4</v>
      </c>
      <c r="P8659" s="29">
        <f>N8659*INDEX($H$47:$H$50,MATCH(M8659,'Mining Dmd Profile'!$G$47:$G$50,0))</f>
        <v>15</v>
      </c>
      <c r="Q8659" s="31">
        <f t="shared" si="680"/>
        <v>1.8139765061309023E-4</v>
      </c>
    </row>
    <row r="8660" spans="11:17" x14ac:dyDescent="0.2">
      <c r="K8660">
        <f t="shared" si="681"/>
        <v>361</v>
      </c>
      <c r="L8660">
        <f t="shared" si="682"/>
        <v>14</v>
      </c>
      <c r="M8660" t="s">
        <v>11</v>
      </c>
      <c r="N8660" s="20">
        <f t="shared" si="679"/>
        <v>8</v>
      </c>
      <c r="O8660" s="21">
        <f t="shared" si="678"/>
        <v>1.3307715980071856E-4</v>
      </c>
      <c r="P8660" s="29">
        <f>N8660*INDEX($H$47:$H$50,MATCH(M8660,'Mining Dmd Profile'!$G$47:$G$50,0))</f>
        <v>16</v>
      </c>
      <c r="Q8660" s="31">
        <f t="shared" si="680"/>
        <v>1.9349082732062956E-4</v>
      </c>
    </row>
    <row r="8661" spans="11:17" x14ac:dyDescent="0.2">
      <c r="K8661">
        <f t="shared" si="681"/>
        <v>361</v>
      </c>
      <c r="L8661">
        <f t="shared" si="682"/>
        <v>15</v>
      </c>
      <c r="M8661" t="s">
        <v>11</v>
      </c>
      <c r="N8661" s="20">
        <f t="shared" si="679"/>
        <v>8.1</v>
      </c>
      <c r="O8661" s="21">
        <f t="shared" si="678"/>
        <v>1.3474062429822754E-4</v>
      </c>
      <c r="P8661" s="29">
        <f>N8661*INDEX($H$47:$H$50,MATCH(M8661,'Mining Dmd Profile'!$G$47:$G$50,0))</f>
        <v>16.2</v>
      </c>
      <c r="Q8661" s="31">
        <f t="shared" si="680"/>
        <v>1.9590946266213744E-4</v>
      </c>
    </row>
    <row r="8662" spans="11:17" x14ac:dyDescent="0.2">
      <c r="K8662">
        <f t="shared" si="681"/>
        <v>361</v>
      </c>
      <c r="L8662">
        <f t="shared" si="682"/>
        <v>16</v>
      </c>
      <c r="M8662" t="s">
        <v>11</v>
      </c>
      <c r="N8662" s="20">
        <f t="shared" si="679"/>
        <v>7.7</v>
      </c>
      <c r="O8662" s="21">
        <f t="shared" si="678"/>
        <v>1.2808676630819162E-4</v>
      </c>
      <c r="P8662" s="29">
        <f>N8662*INDEX($H$47:$H$50,MATCH(M8662,'Mining Dmd Profile'!$G$47:$G$50,0))</f>
        <v>15.4</v>
      </c>
      <c r="Q8662" s="31">
        <f t="shared" si="680"/>
        <v>1.8623492129610597E-4</v>
      </c>
    </row>
    <row r="8663" spans="11:17" x14ac:dyDescent="0.2">
      <c r="K8663">
        <f t="shared" si="681"/>
        <v>361</v>
      </c>
      <c r="L8663">
        <f t="shared" si="682"/>
        <v>17</v>
      </c>
      <c r="M8663" t="s">
        <v>11</v>
      </c>
      <c r="N8663" s="20">
        <f t="shared" si="679"/>
        <v>7.3</v>
      </c>
      <c r="O8663" s="21">
        <f t="shared" si="678"/>
        <v>1.2143290831815567E-4</v>
      </c>
      <c r="P8663" s="29">
        <f>N8663*INDEX($H$47:$H$50,MATCH(M8663,'Mining Dmd Profile'!$G$47:$G$50,0))</f>
        <v>14.6</v>
      </c>
      <c r="Q8663" s="31">
        <f t="shared" si="680"/>
        <v>1.7656037993007447E-4</v>
      </c>
    </row>
    <row r="8664" spans="11:17" x14ac:dyDescent="0.2">
      <c r="K8664">
        <f t="shared" si="681"/>
        <v>361</v>
      </c>
      <c r="L8664">
        <f t="shared" si="682"/>
        <v>18</v>
      </c>
      <c r="M8664" t="s">
        <v>11</v>
      </c>
      <c r="N8664" s="20">
        <f t="shared" si="679"/>
        <v>7</v>
      </c>
      <c r="O8664" s="21">
        <f t="shared" si="678"/>
        <v>1.1644251482562872E-4</v>
      </c>
      <c r="P8664" s="29">
        <f>N8664*INDEX($H$47:$H$50,MATCH(M8664,'Mining Dmd Profile'!$G$47:$G$50,0))</f>
        <v>14</v>
      </c>
      <c r="Q8664" s="31">
        <f t="shared" si="680"/>
        <v>1.6930447390555087E-4</v>
      </c>
    </row>
    <row r="8665" spans="11:17" x14ac:dyDescent="0.2">
      <c r="K8665">
        <f t="shared" si="681"/>
        <v>361</v>
      </c>
      <c r="L8665">
        <f t="shared" si="682"/>
        <v>19</v>
      </c>
      <c r="M8665" t="s">
        <v>11</v>
      </c>
      <c r="N8665" s="20">
        <f t="shared" si="679"/>
        <v>7.3</v>
      </c>
      <c r="O8665" s="21">
        <f t="shared" si="678"/>
        <v>1.2143290831815567E-4</v>
      </c>
      <c r="P8665" s="29">
        <f>N8665*INDEX($H$47:$H$50,MATCH(M8665,'Mining Dmd Profile'!$G$47:$G$50,0))</f>
        <v>14.6</v>
      </c>
      <c r="Q8665" s="31">
        <f t="shared" si="680"/>
        <v>1.7656037993007447E-4</v>
      </c>
    </row>
    <row r="8666" spans="11:17" x14ac:dyDescent="0.2">
      <c r="K8666">
        <f t="shared" si="681"/>
        <v>361</v>
      </c>
      <c r="L8666">
        <f t="shared" si="682"/>
        <v>20</v>
      </c>
      <c r="M8666" t="s">
        <v>11</v>
      </c>
      <c r="N8666" s="20">
        <f t="shared" si="679"/>
        <v>7.7</v>
      </c>
      <c r="O8666" s="21">
        <f t="shared" si="678"/>
        <v>1.2808676630819162E-4</v>
      </c>
      <c r="P8666" s="29">
        <f>N8666*INDEX($H$47:$H$50,MATCH(M8666,'Mining Dmd Profile'!$G$47:$G$50,0))</f>
        <v>15.4</v>
      </c>
      <c r="Q8666" s="31">
        <f t="shared" si="680"/>
        <v>1.8623492129610597E-4</v>
      </c>
    </row>
    <row r="8667" spans="11:17" x14ac:dyDescent="0.2">
      <c r="K8667">
        <f t="shared" si="681"/>
        <v>361</v>
      </c>
      <c r="L8667">
        <f t="shared" si="682"/>
        <v>21</v>
      </c>
      <c r="M8667" t="s">
        <v>11</v>
      </c>
      <c r="N8667" s="20">
        <f t="shared" si="679"/>
        <v>8</v>
      </c>
      <c r="O8667" s="21">
        <f t="shared" si="678"/>
        <v>1.3307715980071856E-4</v>
      </c>
      <c r="P8667" s="29">
        <f>N8667*INDEX($H$47:$H$50,MATCH(M8667,'Mining Dmd Profile'!$G$47:$G$50,0))</f>
        <v>16</v>
      </c>
      <c r="Q8667" s="31">
        <f t="shared" si="680"/>
        <v>1.9349082732062956E-4</v>
      </c>
    </row>
    <row r="8668" spans="11:17" x14ac:dyDescent="0.2">
      <c r="K8668">
        <f t="shared" si="681"/>
        <v>361</v>
      </c>
      <c r="L8668">
        <f t="shared" si="682"/>
        <v>22</v>
      </c>
      <c r="M8668" t="s">
        <v>11</v>
      </c>
      <c r="N8668" s="20">
        <f t="shared" si="679"/>
        <v>8</v>
      </c>
      <c r="O8668" s="21">
        <f t="shared" si="678"/>
        <v>1.3307715980071856E-4</v>
      </c>
      <c r="P8668" s="29">
        <f>N8668*INDEX($H$47:$H$50,MATCH(M8668,'Mining Dmd Profile'!$G$47:$G$50,0))</f>
        <v>16</v>
      </c>
      <c r="Q8668" s="31">
        <f t="shared" si="680"/>
        <v>1.9349082732062956E-4</v>
      </c>
    </row>
    <row r="8669" spans="11:17" x14ac:dyDescent="0.2">
      <c r="K8669">
        <f t="shared" si="681"/>
        <v>361</v>
      </c>
      <c r="L8669">
        <f t="shared" si="682"/>
        <v>23</v>
      </c>
      <c r="M8669" t="s">
        <v>11</v>
      </c>
      <c r="N8669" s="20">
        <f t="shared" si="679"/>
        <v>8</v>
      </c>
      <c r="O8669" s="21">
        <f t="shared" si="678"/>
        <v>1.3307715980071856E-4</v>
      </c>
      <c r="P8669" s="29">
        <f>N8669*INDEX($H$47:$H$50,MATCH(M8669,'Mining Dmd Profile'!$G$47:$G$50,0))</f>
        <v>16</v>
      </c>
      <c r="Q8669" s="31">
        <f t="shared" si="680"/>
        <v>1.9349082732062956E-4</v>
      </c>
    </row>
    <row r="8670" spans="11:17" x14ac:dyDescent="0.2">
      <c r="K8670">
        <f t="shared" si="681"/>
        <v>361</v>
      </c>
      <c r="L8670">
        <f t="shared" si="682"/>
        <v>24</v>
      </c>
      <c r="M8670" t="s">
        <v>11</v>
      </c>
      <c r="N8670" s="20">
        <f t="shared" si="679"/>
        <v>8</v>
      </c>
      <c r="O8670" s="21">
        <f t="shared" si="678"/>
        <v>1.3307715980071856E-4</v>
      </c>
      <c r="P8670" s="29">
        <f>N8670*INDEX($H$47:$H$50,MATCH(M8670,'Mining Dmd Profile'!$G$47:$G$50,0))</f>
        <v>16</v>
      </c>
      <c r="Q8670" s="31">
        <f t="shared" si="680"/>
        <v>1.9349082732062956E-4</v>
      </c>
    </row>
    <row r="8671" spans="11:17" x14ac:dyDescent="0.2">
      <c r="K8671">
        <f t="shared" si="681"/>
        <v>362</v>
      </c>
      <c r="L8671">
        <f t="shared" si="682"/>
        <v>1</v>
      </c>
      <c r="M8671" t="s">
        <v>11</v>
      </c>
      <c r="N8671" s="20">
        <f t="shared" si="679"/>
        <v>7</v>
      </c>
      <c r="O8671" s="21">
        <f t="shared" si="678"/>
        <v>1.1644251482562872E-4</v>
      </c>
      <c r="P8671" s="29">
        <f>N8671*INDEX($H$47:$H$50,MATCH(M8671,'Mining Dmd Profile'!$G$47:$G$50,0))</f>
        <v>14</v>
      </c>
      <c r="Q8671" s="31">
        <f t="shared" si="680"/>
        <v>1.6930447390555087E-4</v>
      </c>
    </row>
    <row r="8672" spans="11:17" x14ac:dyDescent="0.2">
      <c r="K8672">
        <f t="shared" si="681"/>
        <v>362</v>
      </c>
      <c r="L8672">
        <f t="shared" si="682"/>
        <v>2</v>
      </c>
      <c r="M8672" t="s">
        <v>11</v>
      </c>
      <c r="N8672" s="20">
        <f t="shared" si="679"/>
        <v>6.5</v>
      </c>
      <c r="O8672" s="21">
        <f t="shared" si="678"/>
        <v>1.0812519233808381E-4</v>
      </c>
      <c r="P8672" s="29">
        <f>N8672*INDEX($H$47:$H$50,MATCH(M8672,'Mining Dmd Profile'!$G$47:$G$50,0))</f>
        <v>13</v>
      </c>
      <c r="Q8672" s="31">
        <f t="shared" si="680"/>
        <v>1.5721129719801152E-4</v>
      </c>
    </row>
    <row r="8673" spans="11:17" x14ac:dyDescent="0.2">
      <c r="K8673">
        <f t="shared" si="681"/>
        <v>362</v>
      </c>
      <c r="L8673">
        <f t="shared" si="682"/>
        <v>3</v>
      </c>
      <c r="M8673" t="s">
        <v>11</v>
      </c>
      <c r="N8673" s="20">
        <f t="shared" si="679"/>
        <v>6</v>
      </c>
      <c r="O8673" s="21">
        <f t="shared" si="678"/>
        <v>9.9807869850538917E-5</v>
      </c>
      <c r="P8673" s="29">
        <f>N8673*INDEX($H$47:$H$50,MATCH(M8673,'Mining Dmd Profile'!$G$47:$G$50,0))</f>
        <v>12</v>
      </c>
      <c r="Q8673" s="31">
        <f t="shared" si="680"/>
        <v>1.4511812049047219E-4</v>
      </c>
    </row>
    <row r="8674" spans="11:17" x14ac:dyDescent="0.2">
      <c r="K8674">
        <f t="shared" si="681"/>
        <v>362</v>
      </c>
      <c r="L8674">
        <f t="shared" si="682"/>
        <v>4</v>
      </c>
      <c r="M8674" t="s">
        <v>11</v>
      </c>
      <c r="N8674" s="20">
        <f t="shared" si="679"/>
        <v>5.5</v>
      </c>
      <c r="O8674" s="21">
        <f t="shared" si="678"/>
        <v>9.1490547362994007E-5</v>
      </c>
      <c r="P8674" s="29">
        <f>N8674*INDEX($H$47:$H$50,MATCH(M8674,'Mining Dmd Profile'!$G$47:$G$50,0))</f>
        <v>11</v>
      </c>
      <c r="Q8674" s="31">
        <f t="shared" si="680"/>
        <v>1.3302494378293283E-4</v>
      </c>
    </row>
    <row r="8675" spans="11:17" x14ac:dyDescent="0.2">
      <c r="K8675">
        <f t="shared" si="681"/>
        <v>362</v>
      </c>
      <c r="L8675">
        <f t="shared" si="682"/>
        <v>5</v>
      </c>
      <c r="M8675" t="s">
        <v>11</v>
      </c>
      <c r="N8675" s="20">
        <f t="shared" si="679"/>
        <v>5.5</v>
      </c>
      <c r="O8675" s="21">
        <f t="shared" si="678"/>
        <v>9.1490547362994007E-5</v>
      </c>
      <c r="P8675" s="29">
        <f>N8675*INDEX($H$47:$H$50,MATCH(M8675,'Mining Dmd Profile'!$G$47:$G$50,0))</f>
        <v>11</v>
      </c>
      <c r="Q8675" s="31">
        <f t="shared" si="680"/>
        <v>1.3302494378293283E-4</v>
      </c>
    </row>
    <row r="8676" spans="11:17" x14ac:dyDescent="0.2">
      <c r="K8676">
        <f t="shared" si="681"/>
        <v>362</v>
      </c>
      <c r="L8676">
        <f t="shared" si="682"/>
        <v>6</v>
      </c>
      <c r="M8676" t="s">
        <v>11</v>
      </c>
      <c r="N8676" s="20">
        <f t="shared" si="679"/>
        <v>5.5</v>
      </c>
      <c r="O8676" s="21">
        <f t="shared" si="678"/>
        <v>9.1490547362994007E-5</v>
      </c>
      <c r="P8676" s="29">
        <f>N8676*INDEX($H$47:$H$50,MATCH(M8676,'Mining Dmd Profile'!$G$47:$G$50,0))</f>
        <v>11</v>
      </c>
      <c r="Q8676" s="31">
        <f t="shared" si="680"/>
        <v>1.3302494378293283E-4</v>
      </c>
    </row>
    <row r="8677" spans="11:17" x14ac:dyDescent="0.2">
      <c r="K8677">
        <f t="shared" si="681"/>
        <v>362</v>
      </c>
      <c r="L8677">
        <f t="shared" si="682"/>
        <v>7</v>
      </c>
      <c r="M8677" t="s">
        <v>11</v>
      </c>
      <c r="N8677" s="20">
        <f t="shared" si="679"/>
        <v>5.5</v>
      </c>
      <c r="O8677" s="21">
        <f t="shared" si="678"/>
        <v>9.1490547362994007E-5</v>
      </c>
      <c r="P8677" s="29">
        <f>N8677*INDEX($H$47:$H$50,MATCH(M8677,'Mining Dmd Profile'!$G$47:$G$50,0))</f>
        <v>11</v>
      </c>
      <c r="Q8677" s="31">
        <f t="shared" si="680"/>
        <v>1.3302494378293283E-4</v>
      </c>
    </row>
    <row r="8678" spans="11:17" x14ac:dyDescent="0.2">
      <c r="K8678">
        <f t="shared" si="681"/>
        <v>362</v>
      </c>
      <c r="L8678">
        <f t="shared" si="682"/>
        <v>8</v>
      </c>
      <c r="M8678" t="s">
        <v>11</v>
      </c>
      <c r="N8678" s="20">
        <f t="shared" si="679"/>
        <v>5.5</v>
      </c>
      <c r="O8678" s="21">
        <f t="shared" si="678"/>
        <v>9.1490547362994007E-5</v>
      </c>
      <c r="P8678" s="29">
        <f>N8678*INDEX($H$47:$H$50,MATCH(M8678,'Mining Dmd Profile'!$G$47:$G$50,0))</f>
        <v>11</v>
      </c>
      <c r="Q8678" s="31">
        <f t="shared" si="680"/>
        <v>1.3302494378293283E-4</v>
      </c>
    </row>
    <row r="8679" spans="11:17" x14ac:dyDescent="0.2">
      <c r="K8679">
        <f t="shared" si="681"/>
        <v>362</v>
      </c>
      <c r="L8679">
        <f t="shared" si="682"/>
        <v>9</v>
      </c>
      <c r="M8679" t="s">
        <v>11</v>
      </c>
      <c r="N8679" s="20">
        <f t="shared" si="679"/>
        <v>5.5</v>
      </c>
      <c r="O8679" s="21">
        <f t="shared" si="678"/>
        <v>9.1490547362994007E-5</v>
      </c>
      <c r="P8679" s="29">
        <f>N8679*INDEX($H$47:$H$50,MATCH(M8679,'Mining Dmd Profile'!$G$47:$G$50,0))</f>
        <v>11</v>
      </c>
      <c r="Q8679" s="31">
        <f t="shared" si="680"/>
        <v>1.3302494378293283E-4</v>
      </c>
    </row>
    <row r="8680" spans="11:17" x14ac:dyDescent="0.2">
      <c r="K8680">
        <f t="shared" si="681"/>
        <v>362</v>
      </c>
      <c r="L8680">
        <f t="shared" si="682"/>
        <v>10</v>
      </c>
      <c r="M8680" t="s">
        <v>11</v>
      </c>
      <c r="N8680" s="20">
        <f t="shared" si="679"/>
        <v>6</v>
      </c>
      <c r="O8680" s="21">
        <f t="shared" si="678"/>
        <v>9.9807869850538917E-5</v>
      </c>
      <c r="P8680" s="29">
        <f>N8680*INDEX($H$47:$H$50,MATCH(M8680,'Mining Dmd Profile'!$G$47:$G$50,0))</f>
        <v>12</v>
      </c>
      <c r="Q8680" s="31">
        <f t="shared" si="680"/>
        <v>1.4511812049047219E-4</v>
      </c>
    </row>
    <row r="8681" spans="11:17" x14ac:dyDescent="0.2">
      <c r="K8681">
        <f t="shared" si="681"/>
        <v>362</v>
      </c>
      <c r="L8681">
        <f t="shared" si="682"/>
        <v>11</v>
      </c>
      <c r="M8681" t="s">
        <v>11</v>
      </c>
      <c r="N8681" s="20">
        <f t="shared" si="679"/>
        <v>6.6</v>
      </c>
      <c r="O8681" s="21">
        <f t="shared" si="678"/>
        <v>1.0978865683559279E-4</v>
      </c>
      <c r="P8681" s="29">
        <f>N8681*INDEX($H$47:$H$50,MATCH(M8681,'Mining Dmd Profile'!$G$47:$G$50,0))</f>
        <v>13.2</v>
      </c>
      <c r="Q8681" s="31">
        <f t="shared" si="680"/>
        <v>1.596299325395194E-4</v>
      </c>
    </row>
    <row r="8682" spans="11:17" x14ac:dyDescent="0.2">
      <c r="K8682">
        <f t="shared" si="681"/>
        <v>362</v>
      </c>
      <c r="L8682">
        <f t="shared" si="682"/>
        <v>12</v>
      </c>
      <c r="M8682" t="s">
        <v>11</v>
      </c>
      <c r="N8682" s="20">
        <f t="shared" si="679"/>
        <v>7</v>
      </c>
      <c r="O8682" s="21">
        <f t="shared" si="678"/>
        <v>1.1644251482562872E-4</v>
      </c>
      <c r="P8682" s="29">
        <f>N8682*INDEX($H$47:$H$50,MATCH(M8682,'Mining Dmd Profile'!$G$47:$G$50,0))</f>
        <v>14</v>
      </c>
      <c r="Q8682" s="31">
        <f t="shared" si="680"/>
        <v>1.6930447390555087E-4</v>
      </c>
    </row>
    <row r="8683" spans="11:17" x14ac:dyDescent="0.2">
      <c r="K8683">
        <f t="shared" si="681"/>
        <v>362</v>
      </c>
      <c r="L8683">
        <f t="shared" si="682"/>
        <v>13</v>
      </c>
      <c r="M8683" t="s">
        <v>11</v>
      </c>
      <c r="N8683" s="20">
        <f t="shared" si="679"/>
        <v>7.5</v>
      </c>
      <c r="O8683" s="21">
        <f t="shared" si="678"/>
        <v>1.2475983731317363E-4</v>
      </c>
      <c r="P8683" s="29">
        <f>N8683*INDEX($H$47:$H$50,MATCH(M8683,'Mining Dmd Profile'!$G$47:$G$50,0))</f>
        <v>15</v>
      </c>
      <c r="Q8683" s="31">
        <f t="shared" si="680"/>
        <v>1.8139765061309023E-4</v>
      </c>
    </row>
    <row r="8684" spans="11:17" x14ac:dyDescent="0.2">
      <c r="K8684">
        <f t="shared" si="681"/>
        <v>362</v>
      </c>
      <c r="L8684">
        <f t="shared" si="682"/>
        <v>14</v>
      </c>
      <c r="M8684" t="s">
        <v>11</v>
      </c>
      <c r="N8684" s="20">
        <f t="shared" si="679"/>
        <v>8</v>
      </c>
      <c r="O8684" s="21">
        <f t="shared" si="678"/>
        <v>1.3307715980071856E-4</v>
      </c>
      <c r="P8684" s="29">
        <f>N8684*INDEX($H$47:$H$50,MATCH(M8684,'Mining Dmd Profile'!$G$47:$G$50,0))</f>
        <v>16</v>
      </c>
      <c r="Q8684" s="31">
        <f t="shared" si="680"/>
        <v>1.9349082732062956E-4</v>
      </c>
    </row>
    <row r="8685" spans="11:17" x14ac:dyDescent="0.2">
      <c r="K8685">
        <f t="shared" si="681"/>
        <v>362</v>
      </c>
      <c r="L8685">
        <f t="shared" si="682"/>
        <v>15</v>
      </c>
      <c r="M8685" t="s">
        <v>11</v>
      </c>
      <c r="N8685" s="20">
        <f t="shared" si="679"/>
        <v>8.1</v>
      </c>
      <c r="O8685" s="21">
        <f t="shared" si="678"/>
        <v>1.3474062429822754E-4</v>
      </c>
      <c r="P8685" s="29">
        <f>N8685*INDEX($H$47:$H$50,MATCH(M8685,'Mining Dmd Profile'!$G$47:$G$50,0))</f>
        <v>16.2</v>
      </c>
      <c r="Q8685" s="31">
        <f t="shared" si="680"/>
        <v>1.9590946266213744E-4</v>
      </c>
    </row>
    <row r="8686" spans="11:17" x14ac:dyDescent="0.2">
      <c r="K8686">
        <f t="shared" si="681"/>
        <v>362</v>
      </c>
      <c r="L8686">
        <f t="shared" si="682"/>
        <v>16</v>
      </c>
      <c r="M8686" t="s">
        <v>11</v>
      </c>
      <c r="N8686" s="20">
        <f t="shared" si="679"/>
        <v>7.7</v>
      </c>
      <c r="O8686" s="21">
        <f t="shared" si="678"/>
        <v>1.2808676630819162E-4</v>
      </c>
      <c r="P8686" s="29">
        <f>N8686*INDEX($H$47:$H$50,MATCH(M8686,'Mining Dmd Profile'!$G$47:$G$50,0))</f>
        <v>15.4</v>
      </c>
      <c r="Q8686" s="31">
        <f t="shared" si="680"/>
        <v>1.8623492129610597E-4</v>
      </c>
    </row>
    <row r="8687" spans="11:17" x14ac:dyDescent="0.2">
      <c r="K8687">
        <f t="shared" si="681"/>
        <v>362</v>
      </c>
      <c r="L8687">
        <f t="shared" si="682"/>
        <v>17</v>
      </c>
      <c r="M8687" t="s">
        <v>11</v>
      </c>
      <c r="N8687" s="20">
        <f t="shared" si="679"/>
        <v>7.3</v>
      </c>
      <c r="O8687" s="21">
        <f t="shared" si="678"/>
        <v>1.2143290831815567E-4</v>
      </c>
      <c r="P8687" s="29">
        <f>N8687*INDEX($H$47:$H$50,MATCH(M8687,'Mining Dmd Profile'!$G$47:$G$50,0))</f>
        <v>14.6</v>
      </c>
      <c r="Q8687" s="31">
        <f t="shared" si="680"/>
        <v>1.7656037993007447E-4</v>
      </c>
    </row>
    <row r="8688" spans="11:17" x14ac:dyDescent="0.2">
      <c r="K8688">
        <f t="shared" si="681"/>
        <v>362</v>
      </c>
      <c r="L8688">
        <f t="shared" si="682"/>
        <v>18</v>
      </c>
      <c r="M8688" t="s">
        <v>11</v>
      </c>
      <c r="N8688" s="20">
        <f t="shared" si="679"/>
        <v>7</v>
      </c>
      <c r="O8688" s="21">
        <f t="shared" si="678"/>
        <v>1.1644251482562872E-4</v>
      </c>
      <c r="P8688" s="29">
        <f>N8688*INDEX($H$47:$H$50,MATCH(M8688,'Mining Dmd Profile'!$G$47:$G$50,0))</f>
        <v>14</v>
      </c>
      <c r="Q8688" s="31">
        <f t="shared" si="680"/>
        <v>1.6930447390555087E-4</v>
      </c>
    </row>
    <row r="8689" spans="11:17" x14ac:dyDescent="0.2">
      <c r="K8689">
        <f t="shared" si="681"/>
        <v>362</v>
      </c>
      <c r="L8689">
        <f t="shared" si="682"/>
        <v>19</v>
      </c>
      <c r="M8689" t="s">
        <v>11</v>
      </c>
      <c r="N8689" s="20">
        <f t="shared" si="679"/>
        <v>7.3</v>
      </c>
      <c r="O8689" s="21">
        <f t="shared" si="678"/>
        <v>1.2143290831815567E-4</v>
      </c>
      <c r="P8689" s="29">
        <f>N8689*INDEX($H$47:$H$50,MATCH(M8689,'Mining Dmd Profile'!$G$47:$G$50,0))</f>
        <v>14.6</v>
      </c>
      <c r="Q8689" s="31">
        <f t="shared" si="680"/>
        <v>1.7656037993007447E-4</v>
      </c>
    </row>
    <row r="8690" spans="11:17" x14ac:dyDescent="0.2">
      <c r="K8690">
        <f t="shared" si="681"/>
        <v>362</v>
      </c>
      <c r="L8690">
        <f t="shared" si="682"/>
        <v>20</v>
      </c>
      <c r="M8690" t="s">
        <v>11</v>
      </c>
      <c r="N8690" s="20">
        <f t="shared" si="679"/>
        <v>7.7</v>
      </c>
      <c r="O8690" s="21">
        <f t="shared" si="678"/>
        <v>1.2808676630819162E-4</v>
      </c>
      <c r="P8690" s="29">
        <f>N8690*INDEX($H$47:$H$50,MATCH(M8690,'Mining Dmd Profile'!$G$47:$G$50,0))</f>
        <v>15.4</v>
      </c>
      <c r="Q8690" s="31">
        <f t="shared" si="680"/>
        <v>1.8623492129610597E-4</v>
      </c>
    </row>
    <row r="8691" spans="11:17" x14ac:dyDescent="0.2">
      <c r="K8691">
        <f t="shared" si="681"/>
        <v>362</v>
      </c>
      <c r="L8691">
        <f t="shared" si="682"/>
        <v>21</v>
      </c>
      <c r="M8691" t="s">
        <v>11</v>
      </c>
      <c r="N8691" s="20">
        <f t="shared" si="679"/>
        <v>8</v>
      </c>
      <c r="O8691" s="21">
        <f t="shared" si="678"/>
        <v>1.3307715980071856E-4</v>
      </c>
      <c r="P8691" s="29">
        <f>N8691*INDEX($H$47:$H$50,MATCH(M8691,'Mining Dmd Profile'!$G$47:$G$50,0))</f>
        <v>16</v>
      </c>
      <c r="Q8691" s="31">
        <f t="shared" si="680"/>
        <v>1.9349082732062956E-4</v>
      </c>
    </row>
    <row r="8692" spans="11:17" x14ac:dyDescent="0.2">
      <c r="K8692">
        <f t="shared" si="681"/>
        <v>362</v>
      </c>
      <c r="L8692">
        <f t="shared" si="682"/>
        <v>22</v>
      </c>
      <c r="M8692" t="s">
        <v>11</v>
      </c>
      <c r="N8692" s="20">
        <f t="shared" si="679"/>
        <v>8</v>
      </c>
      <c r="O8692" s="21">
        <f t="shared" si="678"/>
        <v>1.3307715980071856E-4</v>
      </c>
      <c r="P8692" s="29">
        <f>N8692*INDEX($H$47:$H$50,MATCH(M8692,'Mining Dmd Profile'!$G$47:$G$50,0))</f>
        <v>16</v>
      </c>
      <c r="Q8692" s="31">
        <f t="shared" si="680"/>
        <v>1.9349082732062956E-4</v>
      </c>
    </row>
    <row r="8693" spans="11:17" x14ac:dyDescent="0.2">
      <c r="K8693">
        <f t="shared" si="681"/>
        <v>362</v>
      </c>
      <c r="L8693">
        <f t="shared" si="682"/>
        <v>23</v>
      </c>
      <c r="M8693" t="s">
        <v>11</v>
      </c>
      <c r="N8693" s="20">
        <f t="shared" si="679"/>
        <v>8</v>
      </c>
      <c r="O8693" s="21">
        <f t="shared" si="678"/>
        <v>1.3307715980071856E-4</v>
      </c>
      <c r="P8693" s="29">
        <f>N8693*INDEX($H$47:$H$50,MATCH(M8693,'Mining Dmd Profile'!$G$47:$G$50,0))</f>
        <v>16</v>
      </c>
      <c r="Q8693" s="31">
        <f t="shared" si="680"/>
        <v>1.9349082732062956E-4</v>
      </c>
    </row>
    <row r="8694" spans="11:17" x14ac:dyDescent="0.2">
      <c r="K8694">
        <f t="shared" si="681"/>
        <v>362</v>
      </c>
      <c r="L8694">
        <f t="shared" si="682"/>
        <v>24</v>
      </c>
      <c r="M8694" t="s">
        <v>11</v>
      </c>
      <c r="N8694" s="20">
        <f t="shared" si="679"/>
        <v>8</v>
      </c>
      <c r="O8694" s="21">
        <f t="shared" si="678"/>
        <v>1.3307715980071856E-4</v>
      </c>
      <c r="P8694" s="29">
        <f>N8694*INDEX($H$47:$H$50,MATCH(M8694,'Mining Dmd Profile'!$G$47:$G$50,0))</f>
        <v>16</v>
      </c>
      <c r="Q8694" s="31">
        <f t="shared" si="680"/>
        <v>1.9349082732062956E-4</v>
      </c>
    </row>
    <row r="8695" spans="11:17" x14ac:dyDescent="0.2">
      <c r="K8695">
        <f t="shared" si="681"/>
        <v>363</v>
      </c>
      <c r="L8695">
        <f t="shared" si="682"/>
        <v>1</v>
      </c>
      <c r="M8695" t="s">
        <v>11</v>
      </c>
      <c r="N8695" s="20">
        <f t="shared" si="679"/>
        <v>7</v>
      </c>
      <c r="O8695" s="21">
        <f t="shared" si="678"/>
        <v>1.1644251482562872E-4</v>
      </c>
      <c r="P8695" s="29">
        <f>N8695*INDEX($H$47:$H$50,MATCH(M8695,'Mining Dmd Profile'!$G$47:$G$50,0))</f>
        <v>14</v>
      </c>
      <c r="Q8695" s="31">
        <f t="shared" si="680"/>
        <v>1.6930447390555087E-4</v>
      </c>
    </row>
    <row r="8696" spans="11:17" x14ac:dyDescent="0.2">
      <c r="K8696">
        <f t="shared" si="681"/>
        <v>363</v>
      </c>
      <c r="L8696">
        <f t="shared" si="682"/>
        <v>2</v>
      </c>
      <c r="M8696" t="s">
        <v>11</v>
      </c>
      <c r="N8696" s="20">
        <f t="shared" si="679"/>
        <v>6.5</v>
      </c>
      <c r="O8696" s="21">
        <f t="shared" si="678"/>
        <v>1.0812519233808381E-4</v>
      </c>
      <c r="P8696" s="29">
        <f>N8696*INDEX($H$47:$H$50,MATCH(M8696,'Mining Dmd Profile'!$G$47:$G$50,0))</f>
        <v>13</v>
      </c>
      <c r="Q8696" s="31">
        <f t="shared" si="680"/>
        <v>1.5721129719801152E-4</v>
      </c>
    </row>
    <row r="8697" spans="11:17" x14ac:dyDescent="0.2">
      <c r="K8697">
        <f t="shared" si="681"/>
        <v>363</v>
      </c>
      <c r="L8697">
        <f t="shared" si="682"/>
        <v>3</v>
      </c>
      <c r="M8697" t="s">
        <v>11</v>
      </c>
      <c r="N8697" s="20">
        <f t="shared" si="679"/>
        <v>6</v>
      </c>
      <c r="O8697" s="21">
        <f t="shared" si="678"/>
        <v>9.9807869850538917E-5</v>
      </c>
      <c r="P8697" s="29">
        <f>N8697*INDEX($H$47:$H$50,MATCH(M8697,'Mining Dmd Profile'!$G$47:$G$50,0))</f>
        <v>12</v>
      </c>
      <c r="Q8697" s="31">
        <f t="shared" si="680"/>
        <v>1.4511812049047219E-4</v>
      </c>
    </row>
    <row r="8698" spans="11:17" x14ac:dyDescent="0.2">
      <c r="K8698">
        <f t="shared" si="681"/>
        <v>363</v>
      </c>
      <c r="L8698">
        <f t="shared" si="682"/>
        <v>4</v>
      </c>
      <c r="M8698" t="s">
        <v>11</v>
      </c>
      <c r="N8698" s="20">
        <f t="shared" si="679"/>
        <v>5.5</v>
      </c>
      <c r="O8698" s="21">
        <f t="shared" si="678"/>
        <v>9.1490547362994007E-5</v>
      </c>
      <c r="P8698" s="29">
        <f>N8698*INDEX($H$47:$H$50,MATCH(M8698,'Mining Dmd Profile'!$G$47:$G$50,0))</f>
        <v>11</v>
      </c>
      <c r="Q8698" s="31">
        <f t="shared" si="680"/>
        <v>1.3302494378293283E-4</v>
      </c>
    </row>
    <row r="8699" spans="11:17" x14ac:dyDescent="0.2">
      <c r="K8699">
        <f t="shared" si="681"/>
        <v>363</v>
      </c>
      <c r="L8699">
        <f t="shared" si="682"/>
        <v>5</v>
      </c>
      <c r="M8699" t="s">
        <v>11</v>
      </c>
      <c r="N8699" s="20">
        <f t="shared" si="679"/>
        <v>5.5</v>
      </c>
      <c r="O8699" s="21">
        <f t="shared" si="678"/>
        <v>9.1490547362994007E-5</v>
      </c>
      <c r="P8699" s="29">
        <f>N8699*INDEX($H$47:$H$50,MATCH(M8699,'Mining Dmd Profile'!$G$47:$G$50,0))</f>
        <v>11</v>
      </c>
      <c r="Q8699" s="31">
        <f t="shared" si="680"/>
        <v>1.3302494378293283E-4</v>
      </c>
    </row>
    <row r="8700" spans="11:17" x14ac:dyDescent="0.2">
      <c r="K8700">
        <f t="shared" si="681"/>
        <v>363</v>
      </c>
      <c r="L8700">
        <f t="shared" si="682"/>
        <v>6</v>
      </c>
      <c r="M8700" t="s">
        <v>11</v>
      </c>
      <c r="N8700" s="20">
        <f t="shared" si="679"/>
        <v>5.5</v>
      </c>
      <c r="O8700" s="21">
        <f t="shared" si="678"/>
        <v>9.1490547362994007E-5</v>
      </c>
      <c r="P8700" s="29">
        <f>N8700*INDEX($H$47:$H$50,MATCH(M8700,'Mining Dmd Profile'!$G$47:$G$50,0))</f>
        <v>11</v>
      </c>
      <c r="Q8700" s="31">
        <f t="shared" si="680"/>
        <v>1.3302494378293283E-4</v>
      </c>
    </row>
    <row r="8701" spans="11:17" x14ac:dyDescent="0.2">
      <c r="K8701">
        <f t="shared" si="681"/>
        <v>363</v>
      </c>
      <c r="L8701">
        <f t="shared" si="682"/>
        <v>7</v>
      </c>
      <c r="M8701" t="s">
        <v>11</v>
      </c>
      <c r="N8701" s="20">
        <f t="shared" si="679"/>
        <v>5.5</v>
      </c>
      <c r="O8701" s="21">
        <f t="shared" si="678"/>
        <v>9.1490547362994007E-5</v>
      </c>
      <c r="P8701" s="29">
        <f>N8701*INDEX($H$47:$H$50,MATCH(M8701,'Mining Dmd Profile'!$G$47:$G$50,0))</f>
        <v>11</v>
      </c>
      <c r="Q8701" s="31">
        <f t="shared" si="680"/>
        <v>1.3302494378293283E-4</v>
      </c>
    </row>
    <row r="8702" spans="11:17" x14ac:dyDescent="0.2">
      <c r="K8702">
        <f t="shared" si="681"/>
        <v>363</v>
      </c>
      <c r="L8702">
        <f t="shared" si="682"/>
        <v>8</v>
      </c>
      <c r="M8702" t="s">
        <v>11</v>
      </c>
      <c r="N8702" s="20">
        <f t="shared" si="679"/>
        <v>5.5</v>
      </c>
      <c r="O8702" s="21">
        <f t="shared" si="678"/>
        <v>9.1490547362994007E-5</v>
      </c>
      <c r="P8702" s="29">
        <f>N8702*INDEX($H$47:$H$50,MATCH(M8702,'Mining Dmd Profile'!$G$47:$G$50,0))</f>
        <v>11</v>
      </c>
      <c r="Q8702" s="31">
        <f t="shared" si="680"/>
        <v>1.3302494378293283E-4</v>
      </c>
    </row>
    <row r="8703" spans="11:17" x14ac:dyDescent="0.2">
      <c r="K8703">
        <f t="shared" si="681"/>
        <v>363</v>
      </c>
      <c r="L8703">
        <f t="shared" si="682"/>
        <v>9</v>
      </c>
      <c r="M8703" t="s">
        <v>11</v>
      </c>
      <c r="N8703" s="20">
        <f t="shared" si="679"/>
        <v>5.5</v>
      </c>
      <c r="O8703" s="21">
        <f t="shared" si="678"/>
        <v>9.1490547362994007E-5</v>
      </c>
      <c r="P8703" s="29">
        <f>N8703*INDEX($H$47:$H$50,MATCH(M8703,'Mining Dmd Profile'!$G$47:$G$50,0))</f>
        <v>11</v>
      </c>
      <c r="Q8703" s="31">
        <f t="shared" si="680"/>
        <v>1.3302494378293283E-4</v>
      </c>
    </row>
    <row r="8704" spans="11:17" x14ac:dyDescent="0.2">
      <c r="K8704">
        <f t="shared" si="681"/>
        <v>363</v>
      </c>
      <c r="L8704">
        <f t="shared" si="682"/>
        <v>10</v>
      </c>
      <c r="M8704" t="s">
        <v>11</v>
      </c>
      <c r="N8704" s="20">
        <f t="shared" si="679"/>
        <v>6</v>
      </c>
      <c r="O8704" s="21">
        <f t="shared" si="678"/>
        <v>9.9807869850538917E-5</v>
      </c>
      <c r="P8704" s="29">
        <f>N8704*INDEX($H$47:$H$50,MATCH(M8704,'Mining Dmd Profile'!$G$47:$G$50,0))</f>
        <v>12</v>
      </c>
      <c r="Q8704" s="31">
        <f t="shared" si="680"/>
        <v>1.4511812049047219E-4</v>
      </c>
    </row>
    <row r="8705" spans="11:17" x14ac:dyDescent="0.2">
      <c r="K8705">
        <f t="shared" si="681"/>
        <v>363</v>
      </c>
      <c r="L8705">
        <f t="shared" si="682"/>
        <v>11</v>
      </c>
      <c r="M8705" t="s">
        <v>11</v>
      </c>
      <c r="N8705" s="20">
        <f t="shared" si="679"/>
        <v>6.6</v>
      </c>
      <c r="O8705" s="21">
        <f t="shared" si="678"/>
        <v>1.0978865683559279E-4</v>
      </c>
      <c r="P8705" s="29">
        <f>N8705*INDEX($H$47:$H$50,MATCH(M8705,'Mining Dmd Profile'!$G$47:$G$50,0))</f>
        <v>13.2</v>
      </c>
      <c r="Q8705" s="31">
        <f t="shared" si="680"/>
        <v>1.596299325395194E-4</v>
      </c>
    </row>
    <row r="8706" spans="11:17" x14ac:dyDescent="0.2">
      <c r="K8706">
        <f t="shared" si="681"/>
        <v>363</v>
      </c>
      <c r="L8706">
        <f t="shared" si="682"/>
        <v>12</v>
      </c>
      <c r="M8706" t="s">
        <v>11</v>
      </c>
      <c r="N8706" s="20">
        <f t="shared" si="679"/>
        <v>7</v>
      </c>
      <c r="O8706" s="21">
        <f t="shared" si="678"/>
        <v>1.1644251482562872E-4</v>
      </c>
      <c r="P8706" s="29">
        <f>N8706*INDEX($H$47:$H$50,MATCH(M8706,'Mining Dmd Profile'!$G$47:$G$50,0))</f>
        <v>14</v>
      </c>
      <c r="Q8706" s="31">
        <f t="shared" si="680"/>
        <v>1.6930447390555087E-4</v>
      </c>
    </row>
    <row r="8707" spans="11:17" x14ac:dyDescent="0.2">
      <c r="K8707">
        <f t="shared" si="681"/>
        <v>363</v>
      </c>
      <c r="L8707">
        <f t="shared" si="682"/>
        <v>13</v>
      </c>
      <c r="M8707" t="s">
        <v>11</v>
      </c>
      <c r="N8707" s="20">
        <f t="shared" si="679"/>
        <v>7.5</v>
      </c>
      <c r="O8707" s="21">
        <f t="shared" si="678"/>
        <v>1.2475983731317363E-4</v>
      </c>
      <c r="P8707" s="29">
        <f>N8707*INDEX($H$47:$H$50,MATCH(M8707,'Mining Dmd Profile'!$G$47:$G$50,0))</f>
        <v>15</v>
      </c>
      <c r="Q8707" s="31">
        <f t="shared" si="680"/>
        <v>1.8139765061309023E-4</v>
      </c>
    </row>
    <row r="8708" spans="11:17" x14ac:dyDescent="0.2">
      <c r="K8708">
        <f t="shared" si="681"/>
        <v>363</v>
      </c>
      <c r="L8708">
        <f t="shared" si="682"/>
        <v>14</v>
      </c>
      <c r="M8708" t="s">
        <v>11</v>
      </c>
      <c r="N8708" s="20">
        <f t="shared" si="679"/>
        <v>8</v>
      </c>
      <c r="O8708" s="21">
        <f t="shared" si="678"/>
        <v>1.3307715980071856E-4</v>
      </c>
      <c r="P8708" s="29">
        <f>N8708*INDEX($H$47:$H$50,MATCH(M8708,'Mining Dmd Profile'!$G$47:$G$50,0))</f>
        <v>16</v>
      </c>
      <c r="Q8708" s="31">
        <f t="shared" si="680"/>
        <v>1.9349082732062956E-4</v>
      </c>
    </row>
    <row r="8709" spans="11:17" x14ac:dyDescent="0.2">
      <c r="K8709">
        <f t="shared" si="681"/>
        <v>363</v>
      </c>
      <c r="L8709">
        <f t="shared" si="682"/>
        <v>15</v>
      </c>
      <c r="M8709" t="s">
        <v>11</v>
      </c>
      <c r="N8709" s="20">
        <f t="shared" si="679"/>
        <v>8.1</v>
      </c>
      <c r="O8709" s="21">
        <f t="shared" si="678"/>
        <v>1.3474062429822754E-4</v>
      </c>
      <c r="P8709" s="29">
        <f>N8709*INDEX($H$47:$H$50,MATCH(M8709,'Mining Dmd Profile'!$G$47:$G$50,0))</f>
        <v>16.2</v>
      </c>
      <c r="Q8709" s="31">
        <f t="shared" si="680"/>
        <v>1.9590946266213744E-4</v>
      </c>
    </row>
    <row r="8710" spans="11:17" x14ac:dyDescent="0.2">
      <c r="K8710">
        <f t="shared" si="681"/>
        <v>363</v>
      </c>
      <c r="L8710">
        <f t="shared" si="682"/>
        <v>16</v>
      </c>
      <c r="M8710" t="s">
        <v>11</v>
      </c>
      <c r="N8710" s="20">
        <f t="shared" si="679"/>
        <v>7.7</v>
      </c>
      <c r="O8710" s="21">
        <f t="shared" si="678"/>
        <v>1.2808676630819162E-4</v>
      </c>
      <c r="P8710" s="29">
        <f>N8710*INDEX($H$47:$H$50,MATCH(M8710,'Mining Dmd Profile'!$G$47:$G$50,0))</f>
        <v>15.4</v>
      </c>
      <c r="Q8710" s="31">
        <f t="shared" si="680"/>
        <v>1.8623492129610597E-4</v>
      </c>
    </row>
    <row r="8711" spans="11:17" x14ac:dyDescent="0.2">
      <c r="K8711">
        <f t="shared" si="681"/>
        <v>363</v>
      </c>
      <c r="L8711">
        <f t="shared" si="682"/>
        <v>17</v>
      </c>
      <c r="M8711" t="s">
        <v>11</v>
      </c>
      <c r="N8711" s="20">
        <f t="shared" si="679"/>
        <v>7.3</v>
      </c>
      <c r="O8711" s="21">
        <f t="shared" ref="O8711:O8766" si="683">N8711/$N$5</f>
        <v>1.2143290831815567E-4</v>
      </c>
      <c r="P8711" s="29">
        <f>N8711*INDEX($H$47:$H$50,MATCH(M8711,'Mining Dmd Profile'!$G$47:$G$50,0))</f>
        <v>14.6</v>
      </c>
      <c r="Q8711" s="31">
        <f t="shared" si="680"/>
        <v>1.7656037993007447E-4</v>
      </c>
    </row>
    <row r="8712" spans="11:17" x14ac:dyDescent="0.2">
      <c r="K8712">
        <f t="shared" si="681"/>
        <v>363</v>
      </c>
      <c r="L8712">
        <f t="shared" si="682"/>
        <v>18</v>
      </c>
      <c r="M8712" t="s">
        <v>11</v>
      </c>
      <c r="N8712" s="20">
        <f t="shared" ref="N8712:N8766" si="684">INDEX($H$7:$H$30,MATCH($L8712,$C$7:$C$30,0))</f>
        <v>7</v>
      </c>
      <c r="O8712" s="21">
        <f t="shared" si="683"/>
        <v>1.1644251482562872E-4</v>
      </c>
      <c r="P8712" s="29">
        <f>N8712*INDEX($H$47:$H$50,MATCH(M8712,'Mining Dmd Profile'!$G$47:$G$50,0))</f>
        <v>14</v>
      </c>
      <c r="Q8712" s="31">
        <f t="shared" ref="Q8712:Q8766" si="685">P8712/$P$5</f>
        <v>1.6930447390555087E-4</v>
      </c>
    </row>
    <row r="8713" spans="11:17" x14ac:dyDescent="0.2">
      <c r="K8713">
        <f t="shared" ref="K8713:K8766" si="686">IF(L8712=24,K8712+1,K8712)</f>
        <v>363</v>
      </c>
      <c r="L8713">
        <f t="shared" ref="L8713:L8766" si="687">IF(L8712=24,1,L8712+1)</f>
        <v>19</v>
      </c>
      <c r="M8713" t="s">
        <v>11</v>
      </c>
      <c r="N8713" s="20">
        <f t="shared" si="684"/>
        <v>7.3</v>
      </c>
      <c r="O8713" s="21">
        <f t="shared" si="683"/>
        <v>1.2143290831815567E-4</v>
      </c>
      <c r="P8713" s="29">
        <f>N8713*INDEX($H$47:$H$50,MATCH(M8713,'Mining Dmd Profile'!$G$47:$G$50,0))</f>
        <v>14.6</v>
      </c>
      <c r="Q8713" s="31">
        <f t="shared" si="685"/>
        <v>1.7656037993007447E-4</v>
      </c>
    </row>
    <row r="8714" spans="11:17" x14ac:dyDescent="0.2">
      <c r="K8714">
        <f t="shared" si="686"/>
        <v>363</v>
      </c>
      <c r="L8714">
        <f t="shared" si="687"/>
        <v>20</v>
      </c>
      <c r="M8714" t="s">
        <v>11</v>
      </c>
      <c r="N8714" s="20">
        <f t="shared" si="684"/>
        <v>7.7</v>
      </c>
      <c r="O8714" s="21">
        <f t="shared" si="683"/>
        <v>1.2808676630819162E-4</v>
      </c>
      <c r="P8714" s="29">
        <f>N8714*INDEX($H$47:$H$50,MATCH(M8714,'Mining Dmd Profile'!$G$47:$G$50,0))</f>
        <v>15.4</v>
      </c>
      <c r="Q8714" s="31">
        <f t="shared" si="685"/>
        <v>1.8623492129610597E-4</v>
      </c>
    </row>
    <row r="8715" spans="11:17" x14ac:dyDescent="0.2">
      <c r="K8715">
        <f t="shared" si="686"/>
        <v>363</v>
      </c>
      <c r="L8715">
        <f t="shared" si="687"/>
        <v>21</v>
      </c>
      <c r="M8715" t="s">
        <v>11</v>
      </c>
      <c r="N8715" s="20">
        <f t="shared" si="684"/>
        <v>8</v>
      </c>
      <c r="O8715" s="21">
        <f t="shared" si="683"/>
        <v>1.3307715980071856E-4</v>
      </c>
      <c r="P8715" s="29">
        <f>N8715*INDEX($H$47:$H$50,MATCH(M8715,'Mining Dmd Profile'!$G$47:$G$50,0))</f>
        <v>16</v>
      </c>
      <c r="Q8715" s="31">
        <f t="shared" si="685"/>
        <v>1.9349082732062956E-4</v>
      </c>
    </row>
    <row r="8716" spans="11:17" x14ac:dyDescent="0.2">
      <c r="K8716">
        <f t="shared" si="686"/>
        <v>363</v>
      </c>
      <c r="L8716">
        <f t="shared" si="687"/>
        <v>22</v>
      </c>
      <c r="M8716" t="s">
        <v>11</v>
      </c>
      <c r="N8716" s="20">
        <f t="shared" si="684"/>
        <v>8</v>
      </c>
      <c r="O8716" s="21">
        <f t="shared" si="683"/>
        <v>1.3307715980071856E-4</v>
      </c>
      <c r="P8716" s="29">
        <f>N8716*INDEX($H$47:$H$50,MATCH(M8716,'Mining Dmd Profile'!$G$47:$G$50,0))</f>
        <v>16</v>
      </c>
      <c r="Q8716" s="31">
        <f t="shared" si="685"/>
        <v>1.9349082732062956E-4</v>
      </c>
    </row>
    <row r="8717" spans="11:17" x14ac:dyDescent="0.2">
      <c r="K8717">
        <f t="shared" si="686"/>
        <v>363</v>
      </c>
      <c r="L8717">
        <f t="shared" si="687"/>
        <v>23</v>
      </c>
      <c r="M8717" t="s">
        <v>11</v>
      </c>
      <c r="N8717" s="20">
        <f t="shared" si="684"/>
        <v>8</v>
      </c>
      <c r="O8717" s="21">
        <f t="shared" si="683"/>
        <v>1.3307715980071856E-4</v>
      </c>
      <c r="P8717" s="29">
        <f>N8717*INDEX($H$47:$H$50,MATCH(M8717,'Mining Dmd Profile'!$G$47:$G$50,0))</f>
        <v>16</v>
      </c>
      <c r="Q8717" s="31">
        <f t="shared" si="685"/>
        <v>1.9349082732062956E-4</v>
      </c>
    </row>
    <row r="8718" spans="11:17" x14ac:dyDescent="0.2">
      <c r="K8718">
        <f t="shared" si="686"/>
        <v>363</v>
      </c>
      <c r="L8718">
        <f t="shared" si="687"/>
        <v>24</v>
      </c>
      <c r="M8718" t="s">
        <v>11</v>
      </c>
      <c r="N8718" s="20">
        <f t="shared" si="684"/>
        <v>8</v>
      </c>
      <c r="O8718" s="21">
        <f t="shared" si="683"/>
        <v>1.3307715980071856E-4</v>
      </c>
      <c r="P8718" s="29">
        <f>N8718*INDEX($H$47:$H$50,MATCH(M8718,'Mining Dmd Profile'!$G$47:$G$50,0))</f>
        <v>16</v>
      </c>
      <c r="Q8718" s="31">
        <f t="shared" si="685"/>
        <v>1.9349082732062956E-4</v>
      </c>
    </row>
    <row r="8719" spans="11:17" x14ac:dyDescent="0.2">
      <c r="K8719">
        <f t="shared" si="686"/>
        <v>364</v>
      </c>
      <c r="L8719">
        <f t="shared" si="687"/>
        <v>1</v>
      </c>
      <c r="M8719" t="s">
        <v>11</v>
      </c>
      <c r="N8719" s="20">
        <f t="shared" si="684"/>
        <v>7</v>
      </c>
      <c r="O8719" s="21">
        <f t="shared" si="683"/>
        <v>1.1644251482562872E-4</v>
      </c>
      <c r="P8719" s="29">
        <f>N8719*INDEX($H$47:$H$50,MATCH(M8719,'Mining Dmd Profile'!$G$47:$G$50,0))</f>
        <v>14</v>
      </c>
      <c r="Q8719" s="31">
        <f t="shared" si="685"/>
        <v>1.6930447390555087E-4</v>
      </c>
    </row>
    <row r="8720" spans="11:17" x14ac:dyDescent="0.2">
      <c r="K8720">
        <f t="shared" si="686"/>
        <v>364</v>
      </c>
      <c r="L8720">
        <f t="shared" si="687"/>
        <v>2</v>
      </c>
      <c r="M8720" t="s">
        <v>11</v>
      </c>
      <c r="N8720" s="20">
        <f t="shared" si="684"/>
        <v>6.5</v>
      </c>
      <c r="O8720" s="21">
        <f t="shared" si="683"/>
        <v>1.0812519233808381E-4</v>
      </c>
      <c r="P8720" s="29">
        <f>N8720*INDEX($H$47:$H$50,MATCH(M8720,'Mining Dmd Profile'!$G$47:$G$50,0))</f>
        <v>13</v>
      </c>
      <c r="Q8720" s="31">
        <f t="shared" si="685"/>
        <v>1.5721129719801152E-4</v>
      </c>
    </row>
    <row r="8721" spans="11:17" x14ac:dyDescent="0.2">
      <c r="K8721">
        <f t="shared" si="686"/>
        <v>364</v>
      </c>
      <c r="L8721">
        <f t="shared" si="687"/>
        <v>3</v>
      </c>
      <c r="M8721" t="s">
        <v>11</v>
      </c>
      <c r="N8721" s="20">
        <f t="shared" si="684"/>
        <v>6</v>
      </c>
      <c r="O8721" s="21">
        <f t="shared" si="683"/>
        <v>9.9807869850538917E-5</v>
      </c>
      <c r="P8721" s="29">
        <f>N8721*INDEX($H$47:$H$50,MATCH(M8721,'Mining Dmd Profile'!$G$47:$G$50,0))</f>
        <v>12</v>
      </c>
      <c r="Q8721" s="31">
        <f t="shared" si="685"/>
        <v>1.4511812049047219E-4</v>
      </c>
    </row>
    <row r="8722" spans="11:17" x14ac:dyDescent="0.2">
      <c r="K8722">
        <f t="shared" si="686"/>
        <v>364</v>
      </c>
      <c r="L8722">
        <f t="shared" si="687"/>
        <v>4</v>
      </c>
      <c r="M8722" t="s">
        <v>11</v>
      </c>
      <c r="N8722" s="20">
        <f t="shared" si="684"/>
        <v>5.5</v>
      </c>
      <c r="O8722" s="21">
        <f t="shared" si="683"/>
        <v>9.1490547362994007E-5</v>
      </c>
      <c r="P8722" s="29">
        <f>N8722*INDEX($H$47:$H$50,MATCH(M8722,'Mining Dmd Profile'!$G$47:$G$50,0))</f>
        <v>11</v>
      </c>
      <c r="Q8722" s="31">
        <f t="shared" si="685"/>
        <v>1.3302494378293283E-4</v>
      </c>
    </row>
    <row r="8723" spans="11:17" x14ac:dyDescent="0.2">
      <c r="K8723">
        <f t="shared" si="686"/>
        <v>364</v>
      </c>
      <c r="L8723">
        <f t="shared" si="687"/>
        <v>5</v>
      </c>
      <c r="M8723" t="s">
        <v>11</v>
      </c>
      <c r="N8723" s="20">
        <f t="shared" si="684"/>
        <v>5.5</v>
      </c>
      <c r="O8723" s="21">
        <f t="shared" si="683"/>
        <v>9.1490547362994007E-5</v>
      </c>
      <c r="P8723" s="29">
        <f>N8723*INDEX($H$47:$H$50,MATCH(M8723,'Mining Dmd Profile'!$G$47:$G$50,0))</f>
        <v>11</v>
      </c>
      <c r="Q8723" s="31">
        <f t="shared" si="685"/>
        <v>1.3302494378293283E-4</v>
      </c>
    </row>
    <row r="8724" spans="11:17" x14ac:dyDescent="0.2">
      <c r="K8724">
        <f t="shared" si="686"/>
        <v>364</v>
      </c>
      <c r="L8724">
        <f t="shared" si="687"/>
        <v>6</v>
      </c>
      <c r="M8724" t="s">
        <v>11</v>
      </c>
      <c r="N8724" s="20">
        <f t="shared" si="684"/>
        <v>5.5</v>
      </c>
      <c r="O8724" s="21">
        <f t="shared" si="683"/>
        <v>9.1490547362994007E-5</v>
      </c>
      <c r="P8724" s="29">
        <f>N8724*INDEX($H$47:$H$50,MATCH(M8724,'Mining Dmd Profile'!$G$47:$G$50,0))</f>
        <v>11</v>
      </c>
      <c r="Q8724" s="31">
        <f t="shared" si="685"/>
        <v>1.3302494378293283E-4</v>
      </c>
    </row>
    <row r="8725" spans="11:17" x14ac:dyDescent="0.2">
      <c r="K8725">
        <f t="shared" si="686"/>
        <v>364</v>
      </c>
      <c r="L8725">
        <f t="shared" si="687"/>
        <v>7</v>
      </c>
      <c r="M8725" t="s">
        <v>11</v>
      </c>
      <c r="N8725" s="20">
        <f t="shared" si="684"/>
        <v>5.5</v>
      </c>
      <c r="O8725" s="21">
        <f t="shared" si="683"/>
        <v>9.1490547362994007E-5</v>
      </c>
      <c r="P8725" s="29">
        <f>N8725*INDEX($H$47:$H$50,MATCH(M8725,'Mining Dmd Profile'!$G$47:$G$50,0))</f>
        <v>11</v>
      </c>
      <c r="Q8725" s="31">
        <f t="shared" si="685"/>
        <v>1.3302494378293283E-4</v>
      </c>
    </row>
    <row r="8726" spans="11:17" x14ac:dyDescent="0.2">
      <c r="K8726">
        <f t="shared" si="686"/>
        <v>364</v>
      </c>
      <c r="L8726">
        <f t="shared" si="687"/>
        <v>8</v>
      </c>
      <c r="M8726" t="s">
        <v>11</v>
      </c>
      <c r="N8726" s="20">
        <f t="shared" si="684"/>
        <v>5.5</v>
      </c>
      <c r="O8726" s="21">
        <f t="shared" si="683"/>
        <v>9.1490547362994007E-5</v>
      </c>
      <c r="P8726" s="29">
        <f>N8726*INDEX($H$47:$H$50,MATCH(M8726,'Mining Dmd Profile'!$G$47:$G$50,0))</f>
        <v>11</v>
      </c>
      <c r="Q8726" s="31">
        <f t="shared" si="685"/>
        <v>1.3302494378293283E-4</v>
      </c>
    </row>
    <row r="8727" spans="11:17" x14ac:dyDescent="0.2">
      <c r="K8727">
        <f t="shared" si="686"/>
        <v>364</v>
      </c>
      <c r="L8727">
        <f t="shared" si="687"/>
        <v>9</v>
      </c>
      <c r="M8727" t="s">
        <v>11</v>
      </c>
      <c r="N8727" s="20">
        <f t="shared" si="684"/>
        <v>5.5</v>
      </c>
      <c r="O8727" s="21">
        <f t="shared" si="683"/>
        <v>9.1490547362994007E-5</v>
      </c>
      <c r="P8727" s="29">
        <f>N8727*INDEX($H$47:$H$50,MATCH(M8727,'Mining Dmd Profile'!$G$47:$G$50,0))</f>
        <v>11</v>
      </c>
      <c r="Q8727" s="31">
        <f t="shared" si="685"/>
        <v>1.3302494378293283E-4</v>
      </c>
    </row>
    <row r="8728" spans="11:17" x14ac:dyDescent="0.2">
      <c r="K8728">
        <f t="shared" si="686"/>
        <v>364</v>
      </c>
      <c r="L8728">
        <f t="shared" si="687"/>
        <v>10</v>
      </c>
      <c r="M8728" t="s">
        <v>11</v>
      </c>
      <c r="N8728" s="20">
        <f t="shared" si="684"/>
        <v>6</v>
      </c>
      <c r="O8728" s="21">
        <f t="shared" si="683"/>
        <v>9.9807869850538917E-5</v>
      </c>
      <c r="P8728" s="29">
        <f>N8728*INDEX($H$47:$H$50,MATCH(M8728,'Mining Dmd Profile'!$G$47:$G$50,0))</f>
        <v>12</v>
      </c>
      <c r="Q8728" s="31">
        <f t="shared" si="685"/>
        <v>1.4511812049047219E-4</v>
      </c>
    </row>
    <row r="8729" spans="11:17" x14ac:dyDescent="0.2">
      <c r="K8729">
        <f t="shared" si="686"/>
        <v>364</v>
      </c>
      <c r="L8729">
        <f t="shared" si="687"/>
        <v>11</v>
      </c>
      <c r="M8729" t="s">
        <v>11</v>
      </c>
      <c r="N8729" s="20">
        <f t="shared" si="684"/>
        <v>6.6</v>
      </c>
      <c r="O8729" s="21">
        <f t="shared" si="683"/>
        <v>1.0978865683559279E-4</v>
      </c>
      <c r="P8729" s="29">
        <f>N8729*INDEX($H$47:$H$50,MATCH(M8729,'Mining Dmd Profile'!$G$47:$G$50,0))</f>
        <v>13.2</v>
      </c>
      <c r="Q8729" s="31">
        <f t="shared" si="685"/>
        <v>1.596299325395194E-4</v>
      </c>
    </row>
    <row r="8730" spans="11:17" x14ac:dyDescent="0.2">
      <c r="K8730">
        <f t="shared" si="686"/>
        <v>364</v>
      </c>
      <c r="L8730">
        <f t="shared" si="687"/>
        <v>12</v>
      </c>
      <c r="M8730" t="s">
        <v>11</v>
      </c>
      <c r="N8730" s="20">
        <f t="shared" si="684"/>
        <v>7</v>
      </c>
      <c r="O8730" s="21">
        <f t="shared" si="683"/>
        <v>1.1644251482562872E-4</v>
      </c>
      <c r="P8730" s="29">
        <f>N8730*INDEX($H$47:$H$50,MATCH(M8730,'Mining Dmd Profile'!$G$47:$G$50,0))</f>
        <v>14</v>
      </c>
      <c r="Q8730" s="31">
        <f t="shared" si="685"/>
        <v>1.6930447390555087E-4</v>
      </c>
    </row>
    <row r="8731" spans="11:17" x14ac:dyDescent="0.2">
      <c r="K8731">
        <f t="shared" si="686"/>
        <v>364</v>
      </c>
      <c r="L8731">
        <f t="shared" si="687"/>
        <v>13</v>
      </c>
      <c r="M8731" t="s">
        <v>11</v>
      </c>
      <c r="N8731" s="20">
        <f t="shared" si="684"/>
        <v>7.5</v>
      </c>
      <c r="O8731" s="21">
        <f t="shared" si="683"/>
        <v>1.2475983731317363E-4</v>
      </c>
      <c r="P8731" s="29">
        <f>N8731*INDEX($H$47:$H$50,MATCH(M8731,'Mining Dmd Profile'!$G$47:$G$50,0))</f>
        <v>15</v>
      </c>
      <c r="Q8731" s="31">
        <f t="shared" si="685"/>
        <v>1.8139765061309023E-4</v>
      </c>
    </row>
    <row r="8732" spans="11:17" x14ac:dyDescent="0.2">
      <c r="K8732">
        <f t="shared" si="686"/>
        <v>364</v>
      </c>
      <c r="L8732">
        <f t="shared" si="687"/>
        <v>14</v>
      </c>
      <c r="M8732" t="s">
        <v>11</v>
      </c>
      <c r="N8732" s="20">
        <f t="shared" si="684"/>
        <v>8</v>
      </c>
      <c r="O8732" s="21">
        <f t="shared" si="683"/>
        <v>1.3307715980071856E-4</v>
      </c>
      <c r="P8732" s="29">
        <f>N8732*INDEX($H$47:$H$50,MATCH(M8732,'Mining Dmd Profile'!$G$47:$G$50,0))</f>
        <v>16</v>
      </c>
      <c r="Q8732" s="31">
        <f t="shared" si="685"/>
        <v>1.9349082732062956E-4</v>
      </c>
    </row>
    <row r="8733" spans="11:17" x14ac:dyDescent="0.2">
      <c r="K8733">
        <f t="shared" si="686"/>
        <v>364</v>
      </c>
      <c r="L8733">
        <f t="shared" si="687"/>
        <v>15</v>
      </c>
      <c r="M8733" t="s">
        <v>11</v>
      </c>
      <c r="N8733" s="20">
        <f t="shared" si="684"/>
        <v>8.1</v>
      </c>
      <c r="O8733" s="21">
        <f t="shared" si="683"/>
        <v>1.3474062429822754E-4</v>
      </c>
      <c r="P8733" s="29">
        <f>N8733*INDEX($H$47:$H$50,MATCH(M8733,'Mining Dmd Profile'!$G$47:$G$50,0))</f>
        <v>16.2</v>
      </c>
      <c r="Q8733" s="31">
        <f t="shared" si="685"/>
        <v>1.9590946266213744E-4</v>
      </c>
    </row>
    <row r="8734" spans="11:17" x14ac:dyDescent="0.2">
      <c r="K8734">
        <f t="shared" si="686"/>
        <v>364</v>
      </c>
      <c r="L8734">
        <f t="shared" si="687"/>
        <v>16</v>
      </c>
      <c r="M8734" t="s">
        <v>11</v>
      </c>
      <c r="N8734" s="20">
        <f t="shared" si="684"/>
        <v>7.7</v>
      </c>
      <c r="O8734" s="21">
        <f t="shared" si="683"/>
        <v>1.2808676630819162E-4</v>
      </c>
      <c r="P8734" s="29">
        <f>N8734*INDEX($H$47:$H$50,MATCH(M8734,'Mining Dmd Profile'!$G$47:$G$50,0))</f>
        <v>15.4</v>
      </c>
      <c r="Q8734" s="31">
        <f t="shared" si="685"/>
        <v>1.8623492129610597E-4</v>
      </c>
    </row>
    <row r="8735" spans="11:17" x14ac:dyDescent="0.2">
      <c r="K8735">
        <f t="shared" si="686"/>
        <v>364</v>
      </c>
      <c r="L8735">
        <f t="shared" si="687"/>
        <v>17</v>
      </c>
      <c r="M8735" t="s">
        <v>11</v>
      </c>
      <c r="N8735" s="20">
        <f t="shared" si="684"/>
        <v>7.3</v>
      </c>
      <c r="O8735" s="21">
        <f t="shared" si="683"/>
        <v>1.2143290831815567E-4</v>
      </c>
      <c r="P8735" s="29">
        <f>N8735*INDEX($H$47:$H$50,MATCH(M8735,'Mining Dmd Profile'!$G$47:$G$50,0))</f>
        <v>14.6</v>
      </c>
      <c r="Q8735" s="31">
        <f t="shared" si="685"/>
        <v>1.7656037993007447E-4</v>
      </c>
    </row>
    <row r="8736" spans="11:17" x14ac:dyDescent="0.2">
      <c r="K8736">
        <f t="shared" si="686"/>
        <v>364</v>
      </c>
      <c r="L8736">
        <f t="shared" si="687"/>
        <v>18</v>
      </c>
      <c r="M8736" t="s">
        <v>11</v>
      </c>
      <c r="N8736" s="20">
        <f t="shared" si="684"/>
        <v>7</v>
      </c>
      <c r="O8736" s="21">
        <f t="shared" si="683"/>
        <v>1.1644251482562872E-4</v>
      </c>
      <c r="P8736" s="29">
        <f>N8736*INDEX($H$47:$H$50,MATCH(M8736,'Mining Dmd Profile'!$G$47:$G$50,0))</f>
        <v>14</v>
      </c>
      <c r="Q8736" s="31">
        <f t="shared" si="685"/>
        <v>1.6930447390555087E-4</v>
      </c>
    </row>
    <row r="8737" spans="11:17" x14ac:dyDescent="0.2">
      <c r="K8737">
        <f t="shared" si="686"/>
        <v>364</v>
      </c>
      <c r="L8737">
        <f t="shared" si="687"/>
        <v>19</v>
      </c>
      <c r="M8737" t="s">
        <v>11</v>
      </c>
      <c r="N8737" s="20">
        <f t="shared" si="684"/>
        <v>7.3</v>
      </c>
      <c r="O8737" s="21">
        <f t="shared" si="683"/>
        <v>1.2143290831815567E-4</v>
      </c>
      <c r="P8737" s="29">
        <f>N8737*INDEX($H$47:$H$50,MATCH(M8737,'Mining Dmd Profile'!$G$47:$G$50,0))</f>
        <v>14.6</v>
      </c>
      <c r="Q8737" s="31">
        <f t="shared" si="685"/>
        <v>1.7656037993007447E-4</v>
      </c>
    </row>
    <row r="8738" spans="11:17" x14ac:dyDescent="0.2">
      <c r="K8738">
        <f t="shared" si="686"/>
        <v>364</v>
      </c>
      <c r="L8738">
        <f t="shared" si="687"/>
        <v>20</v>
      </c>
      <c r="M8738" t="s">
        <v>11</v>
      </c>
      <c r="N8738" s="20">
        <f t="shared" si="684"/>
        <v>7.7</v>
      </c>
      <c r="O8738" s="21">
        <f t="shared" si="683"/>
        <v>1.2808676630819162E-4</v>
      </c>
      <c r="P8738" s="29">
        <f>N8738*INDEX($H$47:$H$50,MATCH(M8738,'Mining Dmd Profile'!$G$47:$G$50,0))</f>
        <v>15.4</v>
      </c>
      <c r="Q8738" s="31">
        <f t="shared" si="685"/>
        <v>1.8623492129610597E-4</v>
      </c>
    </row>
    <row r="8739" spans="11:17" x14ac:dyDescent="0.2">
      <c r="K8739">
        <f t="shared" si="686"/>
        <v>364</v>
      </c>
      <c r="L8739">
        <f t="shared" si="687"/>
        <v>21</v>
      </c>
      <c r="M8739" t="s">
        <v>11</v>
      </c>
      <c r="N8739" s="20">
        <f t="shared" si="684"/>
        <v>8</v>
      </c>
      <c r="O8739" s="21">
        <f t="shared" si="683"/>
        <v>1.3307715980071856E-4</v>
      </c>
      <c r="P8739" s="29">
        <f>N8739*INDEX($H$47:$H$50,MATCH(M8739,'Mining Dmd Profile'!$G$47:$G$50,0))</f>
        <v>16</v>
      </c>
      <c r="Q8739" s="31">
        <f t="shared" si="685"/>
        <v>1.9349082732062956E-4</v>
      </c>
    </row>
    <row r="8740" spans="11:17" x14ac:dyDescent="0.2">
      <c r="K8740">
        <f t="shared" si="686"/>
        <v>364</v>
      </c>
      <c r="L8740">
        <f t="shared" si="687"/>
        <v>22</v>
      </c>
      <c r="M8740" t="s">
        <v>11</v>
      </c>
      <c r="N8740" s="20">
        <f t="shared" si="684"/>
        <v>8</v>
      </c>
      <c r="O8740" s="21">
        <f t="shared" si="683"/>
        <v>1.3307715980071856E-4</v>
      </c>
      <c r="P8740" s="29">
        <f>N8740*INDEX($H$47:$H$50,MATCH(M8740,'Mining Dmd Profile'!$G$47:$G$50,0))</f>
        <v>16</v>
      </c>
      <c r="Q8740" s="31">
        <f t="shared" si="685"/>
        <v>1.9349082732062956E-4</v>
      </c>
    </row>
    <row r="8741" spans="11:17" x14ac:dyDescent="0.2">
      <c r="K8741">
        <f t="shared" si="686"/>
        <v>364</v>
      </c>
      <c r="L8741">
        <f t="shared" si="687"/>
        <v>23</v>
      </c>
      <c r="M8741" t="s">
        <v>11</v>
      </c>
      <c r="N8741" s="20">
        <f t="shared" si="684"/>
        <v>8</v>
      </c>
      <c r="O8741" s="21">
        <f t="shared" si="683"/>
        <v>1.3307715980071856E-4</v>
      </c>
      <c r="P8741" s="29">
        <f>N8741*INDEX($H$47:$H$50,MATCH(M8741,'Mining Dmd Profile'!$G$47:$G$50,0))</f>
        <v>16</v>
      </c>
      <c r="Q8741" s="31">
        <f t="shared" si="685"/>
        <v>1.9349082732062956E-4</v>
      </c>
    </row>
    <row r="8742" spans="11:17" x14ac:dyDescent="0.2">
      <c r="K8742">
        <f t="shared" si="686"/>
        <v>364</v>
      </c>
      <c r="L8742">
        <f t="shared" si="687"/>
        <v>24</v>
      </c>
      <c r="M8742" t="s">
        <v>11</v>
      </c>
      <c r="N8742" s="20">
        <f t="shared" si="684"/>
        <v>8</v>
      </c>
      <c r="O8742" s="21">
        <f t="shared" si="683"/>
        <v>1.3307715980071856E-4</v>
      </c>
      <c r="P8742" s="29">
        <f>N8742*INDEX($H$47:$H$50,MATCH(M8742,'Mining Dmd Profile'!$G$47:$G$50,0))</f>
        <v>16</v>
      </c>
      <c r="Q8742" s="31">
        <f t="shared" si="685"/>
        <v>1.9349082732062956E-4</v>
      </c>
    </row>
    <row r="8743" spans="11:17" x14ac:dyDescent="0.2">
      <c r="K8743">
        <f t="shared" si="686"/>
        <v>365</v>
      </c>
      <c r="L8743">
        <f t="shared" si="687"/>
        <v>1</v>
      </c>
      <c r="M8743" t="s">
        <v>11</v>
      </c>
      <c r="N8743" s="20">
        <f t="shared" si="684"/>
        <v>7</v>
      </c>
      <c r="O8743" s="21">
        <f t="shared" si="683"/>
        <v>1.1644251482562872E-4</v>
      </c>
      <c r="P8743" s="29">
        <f>N8743*INDEX($H$47:$H$50,MATCH(M8743,'Mining Dmd Profile'!$G$47:$G$50,0))</f>
        <v>14</v>
      </c>
      <c r="Q8743" s="31">
        <f t="shared" si="685"/>
        <v>1.6930447390555087E-4</v>
      </c>
    </row>
    <row r="8744" spans="11:17" x14ac:dyDescent="0.2">
      <c r="K8744">
        <f t="shared" si="686"/>
        <v>365</v>
      </c>
      <c r="L8744">
        <f t="shared" si="687"/>
        <v>2</v>
      </c>
      <c r="M8744" t="s">
        <v>11</v>
      </c>
      <c r="N8744" s="20">
        <f t="shared" si="684"/>
        <v>6.5</v>
      </c>
      <c r="O8744" s="21">
        <f t="shared" si="683"/>
        <v>1.0812519233808381E-4</v>
      </c>
      <c r="P8744" s="29">
        <f>N8744*INDEX($H$47:$H$50,MATCH(M8744,'Mining Dmd Profile'!$G$47:$G$50,0))</f>
        <v>13</v>
      </c>
      <c r="Q8744" s="31">
        <f t="shared" si="685"/>
        <v>1.5721129719801152E-4</v>
      </c>
    </row>
    <row r="8745" spans="11:17" x14ac:dyDescent="0.2">
      <c r="K8745">
        <f t="shared" si="686"/>
        <v>365</v>
      </c>
      <c r="L8745">
        <f t="shared" si="687"/>
        <v>3</v>
      </c>
      <c r="M8745" t="s">
        <v>11</v>
      </c>
      <c r="N8745" s="20">
        <f t="shared" si="684"/>
        <v>6</v>
      </c>
      <c r="O8745" s="21">
        <f t="shared" si="683"/>
        <v>9.9807869850538917E-5</v>
      </c>
      <c r="P8745" s="29">
        <f>N8745*INDEX($H$47:$H$50,MATCH(M8745,'Mining Dmd Profile'!$G$47:$G$50,0))</f>
        <v>12</v>
      </c>
      <c r="Q8745" s="31">
        <f t="shared" si="685"/>
        <v>1.4511812049047219E-4</v>
      </c>
    </row>
    <row r="8746" spans="11:17" x14ac:dyDescent="0.2">
      <c r="K8746">
        <f t="shared" si="686"/>
        <v>365</v>
      </c>
      <c r="L8746">
        <f t="shared" si="687"/>
        <v>4</v>
      </c>
      <c r="M8746" t="s">
        <v>11</v>
      </c>
      <c r="N8746" s="20">
        <f t="shared" si="684"/>
        <v>5.5</v>
      </c>
      <c r="O8746" s="21">
        <f t="shared" si="683"/>
        <v>9.1490547362994007E-5</v>
      </c>
      <c r="P8746" s="29">
        <f>N8746*INDEX($H$47:$H$50,MATCH(M8746,'Mining Dmd Profile'!$G$47:$G$50,0))</f>
        <v>11</v>
      </c>
      <c r="Q8746" s="31">
        <f t="shared" si="685"/>
        <v>1.3302494378293283E-4</v>
      </c>
    </row>
    <row r="8747" spans="11:17" x14ac:dyDescent="0.2">
      <c r="K8747">
        <f t="shared" si="686"/>
        <v>365</v>
      </c>
      <c r="L8747">
        <f t="shared" si="687"/>
        <v>5</v>
      </c>
      <c r="M8747" t="s">
        <v>11</v>
      </c>
      <c r="N8747" s="20">
        <f t="shared" si="684"/>
        <v>5.5</v>
      </c>
      <c r="O8747" s="21">
        <f t="shared" si="683"/>
        <v>9.1490547362994007E-5</v>
      </c>
      <c r="P8747" s="29">
        <f>N8747*INDEX($H$47:$H$50,MATCH(M8747,'Mining Dmd Profile'!$G$47:$G$50,0))</f>
        <v>11</v>
      </c>
      <c r="Q8747" s="31">
        <f t="shared" si="685"/>
        <v>1.3302494378293283E-4</v>
      </c>
    </row>
    <row r="8748" spans="11:17" x14ac:dyDescent="0.2">
      <c r="K8748">
        <f t="shared" si="686"/>
        <v>365</v>
      </c>
      <c r="L8748">
        <f t="shared" si="687"/>
        <v>6</v>
      </c>
      <c r="M8748" t="s">
        <v>11</v>
      </c>
      <c r="N8748" s="20">
        <f t="shared" si="684"/>
        <v>5.5</v>
      </c>
      <c r="O8748" s="21">
        <f t="shared" si="683"/>
        <v>9.1490547362994007E-5</v>
      </c>
      <c r="P8748" s="29">
        <f>N8748*INDEX($H$47:$H$50,MATCH(M8748,'Mining Dmd Profile'!$G$47:$G$50,0))</f>
        <v>11</v>
      </c>
      <c r="Q8748" s="31">
        <f t="shared" si="685"/>
        <v>1.3302494378293283E-4</v>
      </c>
    </row>
    <row r="8749" spans="11:17" x14ac:dyDescent="0.2">
      <c r="K8749">
        <f t="shared" si="686"/>
        <v>365</v>
      </c>
      <c r="L8749">
        <f t="shared" si="687"/>
        <v>7</v>
      </c>
      <c r="M8749" t="s">
        <v>11</v>
      </c>
      <c r="N8749" s="20">
        <f t="shared" si="684"/>
        <v>5.5</v>
      </c>
      <c r="O8749" s="21">
        <f t="shared" si="683"/>
        <v>9.1490547362994007E-5</v>
      </c>
      <c r="P8749" s="29">
        <f>N8749*INDEX($H$47:$H$50,MATCH(M8749,'Mining Dmd Profile'!$G$47:$G$50,0))</f>
        <v>11</v>
      </c>
      <c r="Q8749" s="31">
        <f t="shared" si="685"/>
        <v>1.3302494378293283E-4</v>
      </c>
    </row>
    <row r="8750" spans="11:17" x14ac:dyDescent="0.2">
      <c r="K8750">
        <f t="shared" si="686"/>
        <v>365</v>
      </c>
      <c r="L8750">
        <f t="shared" si="687"/>
        <v>8</v>
      </c>
      <c r="M8750" t="s">
        <v>11</v>
      </c>
      <c r="N8750" s="20">
        <f t="shared" si="684"/>
        <v>5.5</v>
      </c>
      <c r="O8750" s="21">
        <f t="shared" si="683"/>
        <v>9.1490547362994007E-5</v>
      </c>
      <c r="P8750" s="29">
        <f>N8750*INDEX($H$47:$H$50,MATCH(M8750,'Mining Dmd Profile'!$G$47:$G$50,0))</f>
        <v>11</v>
      </c>
      <c r="Q8750" s="31">
        <f t="shared" si="685"/>
        <v>1.3302494378293283E-4</v>
      </c>
    </row>
    <row r="8751" spans="11:17" x14ac:dyDescent="0.2">
      <c r="K8751">
        <f t="shared" si="686"/>
        <v>365</v>
      </c>
      <c r="L8751">
        <f t="shared" si="687"/>
        <v>9</v>
      </c>
      <c r="M8751" t="s">
        <v>11</v>
      </c>
      <c r="N8751" s="20">
        <f t="shared" si="684"/>
        <v>5.5</v>
      </c>
      <c r="O8751" s="21">
        <f t="shared" si="683"/>
        <v>9.1490547362994007E-5</v>
      </c>
      <c r="P8751" s="29">
        <f>N8751*INDEX($H$47:$H$50,MATCH(M8751,'Mining Dmd Profile'!$G$47:$G$50,0))</f>
        <v>11</v>
      </c>
      <c r="Q8751" s="31">
        <f t="shared" si="685"/>
        <v>1.3302494378293283E-4</v>
      </c>
    </row>
    <row r="8752" spans="11:17" x14ac:dyDescent="0.2">
      <c r="K8752">
        <f t="shared" si="686"/>
        <v>365</v>
      </c>
      <c r="L8752">
        <f t="shared" si="687"/>
        <v>10</v>
      </c>
      <c r="M8752" t="s">
        <v>11</v>
      </c>
      <c r="N8752" s="20">
        <f t="shared" si="684"/>
        <v>6</v>
      </c>
      <c r="O8752" s="21">
        <f t="shared" si="683"/>
        <v>9.9807869850538917E-5</v>
      </c>
      <c r="P8752" s="29">
        <f>N8752*INDEX($H$47:$H$50,MATCH(M8752,'Mining Dmd Profile'!$G$47:$G$50,0))</f>
        <v>12</v>
      </c>
      <c r="Q8752" s="31">
        <f t="shared" si="685"/>
        <v>1.4511812049047219E-4</v>
      </c>
    </row>
    <row r="8753" spans="11:17" x14ac:dyDescent="0.2">
      <c r="K8753">
        <f t="shared" si="686"/>
        <v>365</v>
      </c>
      <c r="L8753">
        <f t="shared" si="687"/>
        <v>11</v>
      </c>
      <c r="M8753" t="s">
        <v>11</v>
      </c>
      <c r="N8753" s="20">
        <f t="shared" si="684"/>
        <v>6.6</v>
      </c>
      <c r="O8753" s="21">
        <f t="shared" si="683"/>
        <v>1.0978865683559279E-4</v>
      </c>
      <c r="P8753" s="29">
        <f>N8753*INDEX($H$47:$H$50,MATCH(M8753,'Mining Dmd Profile'!$G$47:$G$50,0))</f>
        <v>13.2</v>
      </c>
      <c r="Q8753" s="31">
        <f t="shared" si="685"/>
        <v>1.596299325395194E-4</v>
      </c>
    </row>
    <row r="8754" spans="11:17" x14ac:dyDescent="0.2">
      <c r="K8754">
        <f t="shared" si="686"/>
        <v>365</v>
      </c>
      <c r="L8754">
        <f t="shared" si="687"/>
        <v>12</v>
      </c>
      <c r="M8754" t="s">
        <v>11</v>
      </c>
      <c r="N8754" s="20">
        <f t="shared" si="684"/>
        <v>7</v>
      </c>
      <c r="O8754" s="21">
        <f t="shared" si="683"/>
        <v>1.1644251482562872E-4</v>
      </c>
      <c r="P8754" s="29">
        <f>N8754*INDEX($H$47:$H$50,MATCH(M8754,'Mining Dmd Profile'!$G$47:$G$50,0))</f>
        <v>14</v>
      </c>
      <c r="Q8754" s="31">
        <f t="shared" si="685"/>
        <v>1.6930447390555087E-4</v>
      </c>
    </row>
    <row r="8755" spans="11:17" x14ac:dyDescent="0.2">
      <c r="K8755">
        <f t="shared" si="686"/>
        <v>365</v>
      </c>
      <c r="L8755">
        <f t="shared" si="687"/>
        <v>13</v>
      </c>
      <c r="M8755" t="s">
        <v>11</v>
      </c>
      <c r="N8755" s="20">
        <f t="shared" si="684"/>
        <v>7.5</v>
      </c>
      <c r="O8755" s="21">
        <f t="shared" si="683"/>
        <v>1.2475983731317363E-4</v>
      </c>
      <c r="P8755" s="29">
        <f>N8755*INDEX($H$47:$H$50,MATCH(M8755,'Mining Dmd Profile'!$G$47:$G$50,0))</f>
        <v>15</v>
      </c>
      <c r="Q8755" s="31">
        <f t="shared" si="685"/>
        <v>1.8139765061309023E-4</v>
      </c>
    </row>
    <row r="8756" spans="11:17" x14ac:dyDescent="0.2">
      <c r="K8756">
        <f t="shared" si="686"/>
        <v>365</v>
      </c>
      <c r="L8756">
        <f t="shared" si="687"/>
        <v>14</v>
      </c>
      <c r="M8756" t="s">
        <v>11</v>
      </c>
      <c r="N8756" s="20">
        <f t="shared" si="684"/>
        <v>8</v>
      </c>
      <c r="O8756" s="21">
        <f t="shared" si="683"/>
        <v>1.3307715980071856E-4</v>
      </c>
      <c r="P8756" s="29">
        <f>N8756*INDEX($H$47:$H$50,MATCH(M8756,'Mining Dmd Profile'!$G$47:$G$50,0))</f>
        <v>16</v>
      </c>
      <c r="Q8756" s="31">
        <f t="shared" si="685"/>
        <v>1.9349082732062956E-4</v>
      </c>
    </row>
    <row r="8757" spans="11:17" x14ac:dyDescent="0.2">
      <c r="K8757">
        <f t="shared" si="686"/>
        <v>365</v>
      </c>
      <c r="L8757">
        <f t="shared" si="687"/>
        <v>15</v>
      </c>
      <c r="M8757" t="s">
        <v>11</v>
      </c>
      <c r="N8757" s="20">
        <f t="shared" si="684"/>
        <v>8.1</v>
      </c>
      <c r="O8757" s="21">
        <f t="shared" si="683"/>
        <v>1.3474062429822754E-4</v>
      </c>
      <c r="P8757" s="29">
        <f>N8757*INDEX($H$47:$H$50,MATCH(M8757,'Mining Dmd Profile'!$G$47:$G$50,0))</f>
        <v>16.2</v>
      </c>
      <c r="Q8757" s="31">
        <f t="shared" si="685"/>
        <v>1.9590946266213744E-4</v>
      </c>
    </row>
    <row r="8758" spans="11:17" x14ac:dyDescent="0.2">
      <c r="K8758">
        <f t="shared" si="686"/>
        <v>365</v>
      </c>
      <c r="L8758">
        <f t="shared" si="687"/>
        <v>16</v>
      </c>
      <c r="M8758" t="s">
        <v>11</v>
      </c>
      <c r="N8758" s="20">
        <f t="shared" si="684"/>
        <v>7.7</v>
      </c>
      <c r="O8758" s="21">
        <f t="shared" si="683"/>
        <v>1.2808676630819162E-4</v>
      </c>
      <c r="P8758" s="29">
        <f>N8758*INDEX($H$47:$H$50,MATCH(M8758,'Mining Dmd Profile'!$G$47:$G$50,0))</f>
        <v>15.4</v>
      </c>
      <c r="Q8758" s="31">
        <f t="shared" si="685"/>
        <v>1.8623492129610597E-4</v>
      </c>
    </row>
    <row r="8759" spans="11:17" x14ac:dyDescent="0.2">
      <c r="K8759">
        <f t="shared" si="686"/>
        <v>365</v>
      </c>
      <c r="L8759">
        <f t="shared" si="687"/>
        <v>17</v>
      </c>
      <c r="M8759" t="s">
        <v>11</v>
      </c>
      <c r="N8759" s="20">
        <f t="shared" si="684"/>
        <v>7.3</v>
      </c>
      <c r="O8759" s="21">
        <f t="shared" si="683"/>
        <v>1.2143290831815567E-4</v>
      </c>
      <c r="P8759" s="29">
        <f>N8759*INDEX($H$47:$H$50,MATCH(M8759,'Mining Dmd Profile'!$G$47:$G$50,0))</f>
        <v>14.6</v>
      </c>
      <c r="Q8759" s="31">
        <f t="shared" si="685"/>
        <v>1.7656037993007447E-4</v>
      </c>
    </row>
    <row r="8760" spans="11:17" x14ac:dyDescent="0.2">
      <c r="K8760">
        <f t="shared" si="686"/>
        <v>365</v>
      </c>
      <c r="L8760">
        <f t="shared" si="687"/>
        <v>18</v>
      </c>
      <c r="M8760" t="s">
        <v>11</v>
      </c>
      <c r="N8760" s="20">
        <f t="shared" si="684"/>
        <v>7</v>
      </c>
      <c r="O8760" s="21">
        <f t="shared" si="683"/>
        <v>1.1644251482562872E-4</v>
      </c>
      <c r="P8760" s="29">
        <f>N8760*INDEX($H$47:$H$50,MATCH(M8760,'Mining Dmd Profile'!$G$47:$G$50,0))</f>
        <v>14</v>
      </c>
      <c r="Q8760" s="31">
        <f t="shared" si="685"/>
        <v>1.6930447390555087E-4</v>
      </c>
    </row>
    <row r="8761" spans="11:17" x14ac:dyDescent="0.2">
      <c r="K8761">
        <f t="shared" si="686"/>
        <v>365</v>
      </c>
      <c r="L8761">
        <f t="shared" si="687"/>
        <v>19</v>
      </c>
      <c r="M8761" t="s">
        <v>11</v>
      </c>
      <c r="N8761" s="20">
        <f t="shared" si="684"/>
        <v>7.3</v>
      </c>
      <c r="O8761" s="21">
        <f t="shared" si="683"/>
        <v>1.2143290831815567E-4</v>
      </c>
      <c r="P8761" s="29">
        <f>N8761*INDEX($H$47:$H$50,MATCH(M8761,'Mining Dmd Profile'!$G$47:$G$50,0))</f>
        <v>14.6</v>
      </c>
      <c r="Q8761" s="31">
        <f t="shared" si="685"/>
        <v>1.7656037993007447E-4</v>
      </c>
    </row>
    <row r="8762" spans="11:17" x14ac:dyDescent="0.2">
      <c r="K8762">
        <f t="shared" si="686"/>
        <v>365</v>
      </c>
      <c r="L8762">
        <f t="shared" si="687"/>
        <v>20</v>
      </c>
      <c r="M8762" t="s">
        <v>11</v>
      </c>
      <c r="N8762" s="20">
        <f t="shared" si="684"/>
        <v>7.7</v>
      </c>
      <c r="O8762" s="21">
        <f t="shared" si="683"/>
        <v>1.2808676630819162E-4</v>
      </c>
      <c r="P8762" s="29">
        <f>N8762*INDEX($H$47:$H$50,MATCH(M8762,'Mining Dmd Profile'!$G$47:$G$50,0))</f>
        <v>15.4</v>
      </c>
      <c r="Q8762" s="31">
        <f t="shared" si="685"/>
        <v>1.8623492129610597E-4</v>
      </c>
    </row>
    <row r="8763" spans="11:17" x14ac:dyDescent="0.2">
      <c r="K8763">
        <f t="shared" si="686"/>
        <v>365</v>
      </c>
      <c r="L8763">
        <f t="shared" si="687"/>
        <v>21</v>
      </c>
      <c r="M8763" t="s">
        <v>11</v>
      </c>
      <c r="N8763" s="20">
        <f t="shared" si="684"/>
        <v>8</v>
      </c>
      <c r="O8763" s="21">
        <f t="shared" si="683"/>
        <v>1.3307715980071856E-4</v>
      </c>
      <c r="P8763" s="29">
        <f>N8763*INDEX($H$47:$H$50,MATCH(M8763,'Mining Dmd Profile'!$G$47:$G$50,0))</f>
        <v>16</v>
      </c>
      <c r="Q8763" s="31">
        <f t="shared" si="685"/>
        <v>1.9349082732062956E-4</v>
      </c>
    </row>
    <row r="8764" spans="11:17" x14ac:dyDescent="0.2">
      <c r="K8764">
        <f t="shared" si="686"/>
        <v>365</v>
      </c>
      <c r="L8764">
        <f t="shared" si="687"/>
        <v>22</v>
      </c>
      <c r="M8764" t="s">
        <v>11</v>
      </c>
      <c r="N8764" s="20">
        <f t="shared" si="684"/>
        <v>8</v>
      </c>
      <c r="O8764" s="21">
        <f t="shared" si="683"/>
        <v>1.3307715980071856E-4</v>
      </c>
      <c r="P8764" s="29">
        <f>N8764*INDEX($H$47:$H$50,MATCH(M8764,'Mining Dmd Profile'!$G$47:$G$50,0))</f>
        <v>16</v>
      </c>
      <c r="Q8764" s="31">
        <f t="shared" si="685"/>
        <v>1.9349082732062956E-4</v>
      </c>
    </row>
    <row r="8765" spans="11:17" x14ac:dyDescent="0.2">
      <c r="K8765">
        <f t="shared" si="686"/>
        <v>365</v>
      </c>
      <c r="L8765">
        <f t="shared" si="687"/>
        <v>23</v>
      </c>
      <c r="M8765" t="s">
        <v>11</v>
      </c>
      <c r="N8765" s="20">
        <f t="shared" si="684"/>
        <v>8</v>
      </c>
      <c r="O8765" s="21">
        <f t="shared" si="683"/>
        <v>1.3307715980071856E-4</v>
      </c>
      <c r="P8765" s="29">
        <f>N8765*INDEX($H$47:$H$50,MATCH(M8765,'Mining Dmd Profile'!$G$47:$G$50,0))</f>
        <v>16</v>
      </c>
      <c r="Q8765" s="31">
        <f t="shared" si="685"/>
        <v>1.9349082732062956E-4</v>
      </c>
    </row>
    <row r="8766" spans="11:17" x14ac:dyDescent="0.2">
      <c r="K8766">
        <f t="shared" si="686"/>
        <v>365</v>
      </c>
      <c r="L8766">
        <f t="shared" si="687"/>
        <v>24</v>
      </c>
      <c r="M8766" t="s">
        <v>11</v>
      </c>
      <c r="N8766" s="20">
        <f t="shared" si="684"/>
        <v>8</v>
      </c>
      <c r="O8766" s="21">
        <f t="shared" si="683"/>
        <v>1.3307715980071856E-4</v>
      </c>
      <c r="P8766" s="29">
        <f>N8766*INDEX($H$47:$H$50,MATCH(M8766,'Mining Dmd Profile'!$G$47:$G$50,0))</f>
        <v>16</v>
      </c>
      <c r="Q8766" s="31">
        <f t="shared" si="685"/>
        <v>1.9349082732062956E-4</v>
      </c>
    </row>
  </sheetData>
  <autoFilter ref="K6:Q8766" xr:uid="{4439EC76-DFCF-43A3-BD32-45226134F252}"/>
  <hyperlinks>
    <hyperlink ref="B3" r:id="rId1" xr:uid="{96D0E6CD-0AE7-4DAD-B13D-8B7D135A1DE3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95e3822-aa66-4584-b3da-9bcb93e908f0">
      <UserInfo>
        <DisplayName>Grace Sauter</DisplayName>
        <AccountId>80</AccountId>
        <AccountType/>
      </UserInfo>
    </SharedWithUsers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DD572429B7A44AB454F0516FB7382B" ma:contentTypeVersion="8" ma:contentTypeDescription="Create a new document." ma:contentTypeScope="" ma:versionID="ff7e6ebd673787a1abea4f1a9ac05908">
  <xsd:schema xmlns:xsd="http://www.w3.org/2001/XMLSchema" xmlns:xs="http://www.w3.org/2001/XMLSchema" xmlns:p="http://schemas.microsoft.com/office/2006/metadata/properties" xmlns:ns1="http://schemas.microsoft.com/sharepoint/v3" xmlns:ns2="3f5ccf48-f105-47da-a875-824807544eb3" xmlns:ns3="195e3822-aa66-4584-b3da-9bcb93e908f0" targetNamespace="http://schemas.microsoft.com/office/2006/metadata/properties" ma:root="true" ma:fieldsID="6c820955f33c59a3f05358dba2a9e021" ns1:_="" ns2:_="" ns3:_="">
    <xsd:import namespace="http://schemas.microsoft.com/sharepoint/v3"/>
    <xsd:import namespace="3f5ccf48-f105-47da-a875-824807544eb3"/>
    <xsd:import namespace="195e3822-aa66-4584-b3da-9bcb93e908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5ccf48-f105-47da-a875-824807544e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5e3822-aa66-4584-b3da-9bcb93e908f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7771DD-7787-4004-A27D-33E88FCBA77E}">
  <ds:schemaRefs>
    <ds:schemaRef ds:uri="3f5ccf48-f105-47da-a875-824807544eb3"/>
    <ds:schemaRef ds:uri="http://schemas.microsoft.com/sharepoint/v3"/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195e3822-aa66-4584-b3da-9bcb93e908f0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3F24E64-08D2-4818-9907-27509881FA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80F891-2306-4C36-878C-27DE94DE65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f5ccf48-f105-47da-a875-824807544eb3"/>
    <ds:schemaRef ds:uri="195e3822-aa66-4584-b3da-9bcb93e908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Data Summary</vt:lpstr>
      <vt:lpstr>Transportation Loadshapes</vt:lpstr>
      <vt:lpstr>Industry Loadshapes</vt:lpstr>
      <vt:lpstr>Baseline Electric Demand</vt:lpstr>
      <vt:lpstr>Season Definitions</vt:lpstr>
      <vt:lpstr>Raw Data &gt;&gt;&gt;</vt:lpstr>
      <vt:lpstr>EV Hourly Load Data</vt:lpstr>
      <vt:lpstr>Building Load Profiles</vt:lpstr>
      <vt:lpstr>Mining Dmd Profile</vt:lpstr>
      <vt:lpstr>IESO_Demand_2019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Nicola Charles</dc:creator>
  <cp:keywords/>
  <dc:description/>
  <cp:lastModifiedBy>Nicola Charles</cp:lastModifiedBy>
  <cp:revision/>
  <dcterms:created xsi:type="dcterms:W3CDTF">2021-10-14T13:28:57Z</dcterms:created>
  <dcterms:modified xsi:type="dcterms:W3CDTF">2023-04-05T15:47:05Z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0x010100B1DD572429B7A44AB454F0516FB7382B</vt:lpwstr>
  </property>
</Properties>
</file>